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igl\Box Sync\Bee Atlas Database\"/>
    </mc:Choice>
  </mc:AlternateContent>
  <bookViews>
    <workbookView xWindow="0" yWindow="0" windowWidth="28800" windowHeight="11760" tabRatio="1000"/>
  </bookViews>
  <sheets>
    <sheet name="Specimens" sheetId="3" r:id="rId1"/>
  </sheets>
  <definedNames>
    <definedName name="_xlnm._FilterDatabase" localSheetId="0" hidden="1">Specimens!$A$1:$BD$15143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1657" i="3" l="1"/>
  <c r="AF11658" i="3"/>
  <c r="AF11659" i="3"/>
  <c r="AF11656" i="3"/>
  <c r="AF11655" i="3"/>
  <c r="AF11647" i="3"/>
  <c r="AF11648" i="3"/>
  <c r="AF11649" i="3"/>
  <c r="AF11650" i="3"/>
  <c r="AF11651" i="3"/>
  <c r="AF11652" i="3"/>
  <c r="AF11653" i="3"/>
  <c r="AF11654" i="3"/>
  <c r="AF11646" i="3"/>
  <c r="Q2" i="3" l="1"/>
  <c r="Q452" i="3"/>
  <c r="Q453" i="3"/>
  <c r="Q454" i="3"/>
  <c r="Q455" i="3"/>
  <c r="Q456" i="3"/>
  <c r="Q457" i="3"/>
  <c r="Q458" i="3"/>
  <c r="Q582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49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7144" i="3"/>
  <c r="Q7145" i="3"/>
  <c r="Q7146" i="3"/>
  <c r="Q7147" i="3"/>
  <c r="Q7148" i="3"/>
  <c r="Q7149" i="3"/>
  <c r="Q7150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675" i="3"/>
  <c r="Q7676" i="3"/>
  <c r="Q7677" i="3"/>
  <c r="Q7678" i="3"/>
  <c r="Q7679" i="3"/>
  <c r="Q7680" i="3"/>
  <c r="Q7681" i="3"/>
  <c r="Q7682" i="3"/>
  <c r="Q7683" i="3"/>
  <c r="Q8400" i="3"/>
  <c r="Q8401" i="3"/>
  <c r="Q8402" i="3"/>
  <c r="Q8403" i="3"/>
  <c r="Q8404" i="3"/>
  <c r="Q8405" i="3"/>
  <c r="Q8406" i="3"/>
  <c r="Q8407" i="3"/>
  <c r="Q8408" i="3"/>
  <c r="Q8409" i="3"/>
  <c r="Q8410" i="3"/>
  <c r="Q8411" i="3"/>
  <c r="Q8412" i="3"/>
  <c r="Q8413" i="3"/>
  <c r="Q8414" i="3"/>
  <c r="Q8415" i="3"/>
  <c r="Q8416" i="3"/>
  <c r="Q8417" i="3"/>
  <c r="Q8418" i="3"/>
  <c r="Q8419" i="3"/>
  <c r="Q8420" i="3"/>
  <c r="Q8421" i="3"/>
  <c r="Q8422" i="3"/>
  <c r="Q8423" i="3"/>
  <c r="Q8424" i="3"/>
  <c r="Q8425" i="3"/>
  <c r="Q8426" i="3"/>
  <c r="Q8427" i="3"/>
  <c r="Q8428" i="3"/>
  <c r="Q8429" i="3"/>
  <c r="Q8430" i="3"/>
  <c r="Q8431" i="3"/>
  <c r="Q8432" i="3"/>
  <c r="Q8433" i="3"/>
  <c r="Q8434" i="3"/>
  <c r="Q8435" i="3"/>
  <c r="Q8436" i="3"/>
  <c r="Q8437" i="3"/>
  <c r="Q8438" i="3"/>
  <c r="Q8439" i="3"/>
  <c r="Q8440" i="3"/>
  <c r="Q8441" i="3"/>
  <c r="Q8442" i="3"/>
  <c r="Q8443" i="3"/>
  <c r="Q8444" i="3"/>
  <c r="Q8445" i="3"/>
  <c r="Q8446" i="3"/>
  <c r="Q8447" i="3"/>
  <c r="Q8448" i="3"/>
  <c r="Q8449" i="3"/>
  <c r="Q8450" i="3"/>
  <c r="Q8451" i="3"/>
  <c r="Q8452" i="3"/>
  <c r="Q8453" i="3"/>
  <c r="Q8454" i="3"/>
  <c r="Q8455" i="3"/>
  <c r="Q8456" i="3"/>
  <c r="Q10152" i="3"/>
  <c r="Q10153" i="3"/>
  <c r="Q10154" i="3"/>
  <c r="Q10155" i="3"/>
  <c r="Q10156" i="3"/>
  <c r="Q10157" i="3"/>
  <c r="Q10158" i="3"/>
  <c r="Q10159" i="3"/>
  <c r="Q10160" i="3"/>
  <c r="Q10161" i="3"/>
  <c r="Q10162" i="3"/>
  <c r="Q10163" i="3"/>
  <c r="Q10164" i="3"/>
  <c r="Q10165" i="3"/>
  <c r="Q10166" i="3"/>
  <c r="Q10167" i="3"/>
  <c r="Q10168" i="3"/>
  <c r="Q10169" i="3"/>
  <c r="Q10170" i="3"/>
  <c r="Q10171" i="3"/>
  <c r="Q10172" i="3"/>
  <c r="Q10173" i="3"/>
  <c r="Q10174" i="3"/>
  <c r="Q10175" i="3"/>
  <c r="Q10176" i="3"/>
  <c r="Q10177" i="3"/>
  <c r="Q10178" i="3"/>
  <c r="Q10179" i="3"/>
  <c r="Q10180" i="3"/>
  <c r="Q10181" i="3"/>
  <c r="Q10182" i="3"/>
  <c r="Q10183" i="3"/>
  <c r="Q10184" i="3"/>
  <c r="Q10185" i="3"/>
  <c r="Q10186" i="3"/>
  <c r="Q10187" i="3"/>
  <c r="Q10188" i="3"/>
  <c r="Q10189" i="3"/>
  <c r="Q10190" i="3"/>
  <c r="Q10191" i="3"/>
  <c r="Q10192" i="3"/>
  <c r="Q10193" i="3"/>
  <c r="Q10194" i="3"/>
  <c r="Q10195" i="3"/>
  <c r="Q10196" i="3"/>
  <c r="Q10197" i="3"/>
  <c r="Q10198" i="3"/>
  <c r="Q10199" i="3"/>
  <c r="Q10200" i="3"/>
  <c r="Q10201" i="3"/>
  <c r="Q10202" i="3"/>
  <c r="Q10203" i="3"/>
  <c r="Q10204" i="3"/>
  <c r="Q10205" i="3"/>
  <c r="Q10206" i="3"/>
  <c r="Q10207" i="3"/>
  <c r="Q10208" i="3"/>
  <c r="Q10209" i="3"/>
  <c r="Q10210" i="3"/>
  <c r="Q10211" i="3"/>
  <c r="Q10212" i="3"/>
  <c r="Q10213" i="3"/>
  <c r="Q10214" i="3"/>
  <c r="Q10215" i="3"/>
  <c r="Q10216" i="3"/>
  <c r="Q10217" i="3"/>
  <c r="Q10218" i="3"/>
  <c r="Q10219" i="3"/>
  <c r="Q10220" i="3"/>
  <c r="Q10221" i="3"/>
  <c r="Q10222" i="3"/>
  <c r="Q10223" i="3"/>
  <c r="Q10224" i="3"/>
  <c r="Q10225" i="3"/>
  <c r="Q10226" i="3"/>
  <c r="Q10227" i="3"/>
  <c r="Q10228" i="3"/>
  <c r="Q10229" i="3"/>
  <c r="Q10230" i="3"/>
  <c r="Q10231" i="3"/>
  <c r="Q10232" i="3"/>
  <c r="Q10233" i="3"/>
  <c r="Q10234" i="3"/>
  <c r="Q10235" i="3"/>
  <c r="Q10236" i="3"/>
  <c r="Q10237" i="3"/>
  <c r="Q10238" i="3"/>
  <c r="Q10239" i="3"/>
  <c r="Q10240" i="3"/>
  <c r="Q10241" i="3"/>
  <c r="Q10242" i="3"/>
  <c r="Q10243" i="3"/>
  <c r="Q10244" i="3"/>
  <c r="Q10245" i="3"/>
  <c r="Q10246" i="3"/>
  <c r="Q10247" i="3"/>
  <c r="Q10248" i="3"/>
  <c r="Q10249" i="3"/>
  <c r="Q10250" i="3"/>
  <c r="Q10251" i="3"/>
  <c r="Q10252" i="3"/>
  <c r="Q10253" i="3"/>
  <c r="Q10254" i="3"/>
  <c r="Q10255" i="3"/>
  <c r="Q10256" i="3"/>
  <c r="Q10257" i="3"/>
  <c r="Q10258" i="3"/>
  <c r="Q10259" i="3"/>
  <c r="Q10260" i="3"/>
  <c r="Q10261" i="3"/>
  <c r="Q10262" i="3"/>
  <c r="Q10263" i="3"/>
  <c r="Q10264" i="3"/>
  <c r="Q10265" i="3"/>
  <c r="Q10266" i="3"/>
  <c r="Q10267" i="3"/>
  <c r="Q10268" i="3"/>
  <c r="Q10269" i="3"/>
  <c r="Q10270" i="3"/>
  <c r="Q10271" i="3"/>
  <c r="Q10272" i="3"/>
  <c r="Q10273" i="3"/>
  <c r="Q10274" i="3"/>
  <c r="Q10275" i="3"/>
  <c r="Q10276" i="3"/>
  <c r="Q10277" i="3"/>
  <c r="Q10278" i="3"/>
  <c r="Q10279" i="3"/>
  <c r="Q10280" i="3"/>
  <c r="Q10281" i="3"/>
  <c r="Q10282" i="3"/>
  <c r="Q10283" i="3"/>
  <c r="Q10284" i="3"/>
  <c r="Q10285" i="3"/>
  <c r="Q10286" i="3"/>
  <c r="Q10287" i="3"/>
  <c r="Q10288" i="3"/>
  <c r="Q10289" i="3"/>
  <c r="Q10290" i="3"/>
  <c r="Q10291" i="3"/>
  <c r="Q10292" i="3"/>
  <c r="Q10293" i="3"/>
  <c r="Q10294" i="3"/>
  <c r="Q10295" i="3"/>
  <c r="Q10296" i="3"/>
  <c r="Q10297" i="3"/>
  <c r="Q10298" i="3"/>
  <c r="Q10299" i="3"/>
  <c r="Q10300" i="3"/>
  <c r="Q10301" i="3"/>
  <c r="Q10302" i="3"/>
  <c r="Q10303" i="3"/>
  <c r="Q10304" i="3"/>
  <c r="Q10305" i="3"/>
  <c r="Q10306" i="3"/>
  <c r="Q10307" i="3"/>
  <c r="Q10308" i="3"/>
  <c r="Q10309" i="3"/>
  <c r="Q10310" i="3"/>
  <c r="Q10311" i="3"/>
  <c r="Q10312" i="3"/>
  <c r="Q10313" i="3"/>
  <c r="Q10314" i="3"/>
  <c r="Q10315" i="3"/>
  <c r="Q10316" i="3"/>
  <c r="Q10317" i="3"/>
  <c r="Q10318" i="3"/>
  <c r="Q10319" i="3"/>
  <c r="Q10320" i="3"/>
  <c r="Q10321" i="3"/>
  <c r="Q10322" i="3"/>
  <c r="Q10323" i="3"/>
  <c r="Q10324" i="3"/>
  <c r="Q10325" i="3"/>
  <c r="Q10326" i="3"/>
  <c r="Q10327" i="3"/>
  <c r="Q10328" i="3"/>
  <c r="Q10329" i="3"/>
  <c r="Q10330" i="3"/>
  <c r="Q10331" i="3"/>
  <c r="Q10332" i="3"/>
  <c r="Q10333" i="3"/>
  <c r="Q10334" i="3"/>
  <c r="Q10335" i="3"/>
  <c r="Q10336" i="3"/>
  <c r="Q10337" i="3"/>
  <c r="Q10338" i="3"/>
  <c r="Q10339" i="3"/>
  <c r="Q10340" i="3"/>
  <c r="Q10341" i="3"/>
  <c r="Q10342" i="3"/>
  <c r="Q10343" i="3"/>
  <c r="Q10344" i="3"/>
  <c r="Q10345" i="3"/>
  <c r="Q10346" i="3"/>
  <c r="Q10347" i="3"/>
  <c r="Q10348" i="3"/>
  <c r="Q10349" i="3"/>
  <c r="Q10350" i="3"/>
  <c r="Q10351" i="3"/>
  <c r="Q10352" i="3"/>
  <c r="Q10353" i="3"/>
  <c r="Q10354" i="3"/>
  <c r="Q10355" i="3"/>
  <c r="Q10356" i="3"/>
  <c r="Q10357" i="3"/>
  <c r="Q10358" i="3"/>
  <c r="Q10359" i="3"/>
  <c r="Q10360" i="3"/>
  <c r="Q10361" i="3"/>
  <c r="Q10362" i="3"/>
  <c r="Q10363" i="3"/>
  <c r="Q10364" i="3"/>
  <c r="Q10365" i="3"/>
  <c r="Q10440" i="3"/>
  <c r="Q10572" i="3"/>
  <c r="Q10579" i="3"/>
  <c r="Q10612" i="3"/>
  <c r="Q10613" i="3"/>
  <c r="Q10614" i="3"/>
  <c r="Q10615" i="3"/>
  <c r="Q10616" i="3"/>
  <c r="Q10617" i="3"/>
  <c r="Q10618" i="3"/>
  <c r="Q10619" i="3"/>
  <c r="Q10620" i="3"/>
  <c r="Q10621" i="3"/>
  <c r="Q10622" i="3"/>
  <c r="Q10623" i="3"/>
  <c r="Q10624" i="3"/>
  <c r="Q10625" i="3"/>
  <c r="Q10626" i="3"/>
  <c r="Q10627" i="3"/>
  <c r="Q10628" i="3"/>
  <c r="Q10629" i="3"/>
  <c r="Q10630" i="3"/>
  <c r="Q10631" i="3"/>
  <c r="Q10632" i="3"/>
  <c r="Q10633" i="3"/>
  <c r="Q10634" i="3"/>
  <c r="Q11054" i="3"/>
  <c r="Q11055" i="3"/>
  <c r="Q11056" i="3"/>
  <c r="Q11057" i="3"/>
  <c r="Q11058" i="3"/>
  <c r="Q11138" i="3"/>
  <c r="Q11139" i="3"/>
  <c r="Q11140" i="3"/>
  <c r="Q11141" i="3"/>
  <c r="Q11142" i="3"/>
  <c r="Q11143" i="3"/>
  <c r="Q11144" i="3"/>
  <c r="Q11145" i="3"/>
  <c r="Q11146" i="3"/>
  <c r="Q11147" i="3"/>
  <c r="Q11148" i="3"/>
  <c r="Q11149" i="3"/>
  <c r="Q11150" i="3"/>
  <c r="Q11151" i="3"/>
  <c r="Q11152" i="3"/>
  <c r="Q11670" i="3"/>
  <c r="Q11671" i="3"/>
  <c r="Q11672" i="3"/>
  <c r="Q11673" i="3"/>
  <c r="Q11674" i="3"/>
  <c r="Q11675" i="3"/>
  <c r="Q11676" i="3"/>
  <c r="Q11677" i="3"/>
  <c r="Q11678" i="3"/>
  <c r="Q11679" i="3"/>
  <c r="Q11680" i="3"/>
  <c r="Q11681" i="3"/>
  <c r="Q11682" i="3"/>
  <c r="Q11683" i="3"/>
  <c r="Q11684" i="3"/>
  <c r="Q11685" i="3"/>
  <c r="Q11686" i="3"/>
  <c r="Q11687" i="3"/>
  <c r="Q11688" i="3"/>
  <c r="Q11689" i="3"/>
  <c r="Q11690" i="3"/>
  <c r="Q11691" i="3"/>
  <c r="Q11692" i="3"/>
  <c r="Q11693" i="3"/>
  <c r="Q11694" i="3"/>
  <c r="Q11695" i="3"/>
  <c r="Q11696" i="3"/>
  <c r="Q11697" i="3"/>
  <c r="Q11698" i="3"/>
  <c r="Q11699" i="3"/>
  <c r="Q11700" i="3"/>
  <c r="Q11701" i="3"/>
  <c r="Q11702" i="3"/>
  <c r="Q11703" i="3"/>
  <c r="Q11704" i="3"/>
  <c r="Q11705" i="3"/>
  <c r="Q11706" i="3"/>
  <c r="Q11707" i="3"/>
  <c r="Q11708" i="3"/>
  <c r="Q11709" i="3"/>
  <c r="Q11710" i="3"/>
  <c r="Q11711" i="3"/>
  <c r="Q11712" i="3"/>
  <c r="Q11713" i="3"/>
  <c r="Q11714" i="3"/>
  <c r="Q11715" i="3"/>
  <c r="Q11716" i="3"/>
  <c r="Q11717" i="3"/>
  <c r="Q11718" i="3"/>
  <c r="Q11719" i="3"/>
  <c r="Q11720" i="3"/>
  <c r="Q11721" i="3"/>
  <c r="Q11722" i="3"/>
  <c r="Q11723" i="3"/>
  <c r="Q11724" i="3"/>
  <c r="Q11725" i="3"/>
  <c r="Q11726" i="3"/>
  <c r="Q11727" i="3"/>
  <c r="Q11728" i="3"/>
  <c r="Q11729" i="3"/>
  <c r="Q11730" i="3"/>
  <c r="Q11731" i="3"/>
  <c r="Q11732" i="3"/>
  <c r="Q11733" i="3"/>
  <c r="Q11734" i="3"/>
  <c r="Q11735" i="3"/>
  <c r="Q11736" i="3"/>
  <c r="Q11737" i="3"/>
  <c r="Q11738" i="3"/>
  <c r="Q11739" i="3"/>
  <c r="Q11740" i="3"/>
  <c r="Q11741" i="3"/>
  <c r="Q11742" i="3"/>
  <c r="Q11743" i="3"/>
  <c r="Q11744" i="3"/>
  <c r="Q11745" i="3"/>
  <c r="Q11746" i="3"/>
  <c r="Q11747" i="3"/>
  <c r="Q11748" i="3"/>
  <c r="Q11749" i="3"/>
  <c r="Q11750" i="3"/>
  <c r="Q11751" i="3"/>
  <c r="Q11752" i="3"/>
  <c r="Q11753" i="3"/>
  <c r="Q11754" i="3"/>
  <c r="Q11755" i="3"/>
  <c r="Q11756" i="3"/>
  <c r="Q11757" i="3"/>
  <c r="Q11758" i="3"/>
  <c r="Q11759" i="3"/>
  <c r="Q11760" i="3"/>
  <c r="Q11761" i="3"/>
  <c r="Q11762" i="3"/>
  <c r="Q11763" i="3"/>
  <c r="Q11764" i="3"/>
  <c r="Q11765" i="3"/>
  <c r="Q11766" i="3"/>
  <c r="Q11767" i="3"/>
  <c r="Q11768" i="3"/>
  <c r="Q11769" i="3"/>
  <c r="Q11770" i="3"/>
  <c r="Q11771" i="3"/>
  <c r="Q11772" i="3"/>
  <c r="Q11773" i="3"/>
  <c r="Q11774" i="3"/>
  <c r="Q11775" i="3"/>
  <c r="Q11776" i="3"/>
  <c r="Q11777" i="3"/>
  <c r="Q11778" i="3"/>
  <c r="Q11779" i="3"/>
  <c r="Q11780" i="3"/>
  <c r="Q11781" i="3"/>
  <c r="Q11782" i="3"/>
  <c r="Q11783" i="3"/>
  <c r="Q11784" i="3"/>
  <c r="Q11785" i="3"/>
  <c r="Q11786" i="3"/>
  <c r="Q11787" i="3"/>
  <c r="Q11788" i="3"/>
  <c r="Q11789" i="3"/>
  <c r="Q11790" i="3"/>
  <c r="Q11791" i="3"/>
  <c r="Q11792" i="3"/>
  <c r="Q11793" i="3"/>
  <c r="Q11794" i="3"/>
  <c r="Q11795" i="3"/>
  <c r="Q11796" i="3"/>
  <c r="Q11797" i="3"/>
  <c r="Q11798" i="3"/>
  <c r="Q11799" i="3"/>
  <c r="Q11800" i="3"/>
  <c r="Q11801" i="3"/>
  <c r="Q11802" i="3"/>
  <c r="Q11803" i="3"/>
  <c r="Q11804" i="3"/>
  <c r="Q11805" i="3"/>
  <c r="Q11806" i="3"/>
  <c r="Q11807" i="3"/>
  <c r="Q11808" i="3"/>
  <c r="Q11809" i="3"/>
  <c r="Q11810" i="3"/>
  <c r="Q11811" i="3"/>
  <c r="Q11812" i="3"/>
  <c r="Q11813" i="3"/>
  <c r="Q11814" i="3"/>
  <c r="Q11815" i="3"/>
  <c r="Q11816" i="3"/>
  <c r="Q11817" i="3"/>
  <c r="Q11818" i="3"/>
  <c r="Q11819" i="3"/>
  <c r="Q11820" i="3"/>
  <c r="Q11821" i="3"/>
  <c r="Q11822" i="3"/>
  <c r="Q11823" i="3"/>
  <c r="Q11824" i="3"/>
  <c r="Q11825" i="3"/>
  <c r="Q11826" i="3"/>
  <c r="Q11827" i="3"/>
  <c r="Q11828" i="3"/>
  <c r="Q11829" i="3"/>
  <c r="Q11830" i="3"/>
  <c r="Q11831" i="3"/>
  <c r="Q11832" i="3"/>
  <c r="Q11833" i="3"/>
  <c r="Q11834" i="3"/>
  <c r="Q11835" i="3"/>
  <c r="Q11836" i="3"/>
  <c r="Q11837" i="3"/>
  <c r="Q11838" i="3"/>
  <c r="Q11839" i="3"/>
  <c r="Q11840" i="3"/>
  <c r="Q11841" i="3"/>
  <c r="Q11842" i="3"/>
  <c r="Q11843" i="3"/>
  <c r="Q11844" i="3"/>
  <c r="Q11845" i="3"/>
  <c r="Q11846" i="3"/>
  <c r="Q11847" i="3"/>
  <c r="Q11848" i="3"/>
  <c r="Q11849" i="3"/>
  <c r="Q11850" i="3"/>
  <c r="Q11851" i="3"/>
  <c r="Q11852" i="3"/>
  <c r="Q11853" i="3"/>
  <c r="Q11854" i="3"/>
  <c r="Q11855" i="3"/>
  <c r="Q11856" i="3"/>
  <c r="Q11857" i="3"/>
  <c r="Q11858" i="3"/>
  <c r="Q11859" i="3"/>
  <c r="Q11860" i="3"/>
  <c r="Q11861" i="3"/>
  <c r="Q11862" i="3"/>
  <c r="Q11863" i="3"/>
  <c r="Q11864" i="3"/>
  <c r="Q11865" i="3"/>
  <c r="Q11866" i="3"/>
  <c r="Q11867" i="3"/>
  <c r="Q11868" i="3"/>
  <c r="Q11869" i="3"/>
  <c r="Q11870" i="3"/>
  <c r="Q11871" i="3"/>
  <c r="Q11872" i="3"/>
  <c r="Q11873" i="3"/>
  <c r="Q11874" i="3"/>
  <c r="Q11875" i="3"/>
  <c r="Q11876" i="3"/>
  <c r="Q11877" i="3"/>
  <c r="Q11878" i="3"/>
  <c r="Q11879" i="3"/>
  <c r="Q11880" i="3"/>
  <c r="Q11881" i="3"/>
  <c r="Q11882" i="3"/>
  <c r="Q11883" i="3"/>
  <c r="Q11884" i="3"/>
  <c r="Q12314" i="3"/>
  <c r="Q12315" i="3"/>
  <c r="Q12316" i="3"/>
  <c r="Q12317" i="3"/>
  <c r="Q12318" i="3"/>
  <c r="Q12319" i="3"/>
  <c r="Q12320" i="3"/>
  <c r="Q12321" i="3"/>
  <c r="Q12322" i="3"/>
  <c r="Q12323" i="3"/>
  <c r="Q12324" i="3"/>
  <c r="Q12325" i="3"/>
  <c r="Q12326" i="3"/>
  <c r="Q12327" i="3"/>
  <c r="Q12328" i="3"/>
  <c r="Q12329" i="3"/>
  <c r="Q12330" i="3"/>
  <c r="Q12331" i="3"/>
  <c r="Q12332" i="3"/>
  <c r="Q12333" i="3"/>
  <c r="Q12334" i="3"/>
  <c r="Q12335" i="3"/>
  <c r="Q12336" i="3"/>
  <c r="Q12337" i="3"/>
  <c r="Q12338" i="3"/>
  <c r="Q12339" i="3"/>
  <c r="Q12340" i="3"/>
  <c r="Q12341" i="3"/>
  <c r="Q12342" i="3"/>
  <c r="Q12343" i="3"/>
  <c r="Q13059" i="3"/>
  <c r="Q13061" i="3"/>
  <c r="Q13063" i="3"/>
  <c r="Q13065" i="3"/>
  <c r="Q13067" i="3"/>
  <c r="Q13069" i="3"/>
  <c r="Q13071" i="3"/>
  <c r="Q13073" i="3"/>
  <c r="Q13075" i="3"/>
  <c r="Q13077" i="3"/>
  <c r="Q13079" i="3"/>
  <c r="Q13081" i="3"/>
  <c r="Q13083" i="3"/>
  <c r="Q13085" i="3"/>
  <c r="Q13087" i="3"/>
  <c r="Q13089" i="3"/>
  <c r="Q13091" i="3"/>
  <c r="Q13093" i="3"/>
  <c r="Q13095" i="3"/>
  <c r="Q13097" i="3"/>
  <c r="Q13098" i="3"/>
  <c r="Q13100" i="3"/>
  <c r="Q13101" i="3"/>
  <c r="Q13103" i="3"/>
  <c r="Q13104" i="3"/>
  <c r="Q13106" i="3"/>
  <c r="Q13107" i="3"/>
  <c r="Q13109" i="3"/>
  <c r="Q13110" i="3"/>
  <c r="Q13112" i="3"/>
  <c r="Q13113" i="3"/>
  <c r="Q13115" i="3"/>
  <c r="Q13116" i="3"/>
  <c r="Q13118" i="3"/>
  <c r="Q13119" i="3"/>
  <c r="Q13120" i="3"/>
  <c r="Q13121" i="3"/>
  <c r="Q13122" i="3"/>
  <c r="Q13124" i="3"/>
  <c r="Q13126" i="3"/>
  <c r="Q13127" i="3"/>
  <c r="Q13128" i="3"/>
  <c r="Q13129" i="3"/>
  <c r="Q13130" i="3"/>
  <c r="Q13131" i="3"/>
  <c r="Q13132" i="3"/>
  <c r="Q13133" i="3"/>
  <c r="Q13134" i="3"/>
  <c r="Q13135" i="3"/>
  <c r="Q13136" i="3"/>
  <c r="Q13137" i="3"/>
  <c r="Q13138" i="3"/>
  <c r="Q13139" i="3"/>
  <c r="Q13140" i="3"/>
  <c r="Q13141" i="3"/>
  <c r="Q13142" i="3"/>
  <c r="Q13143" i="3"/>
  <c r="Q13144" i="3"/>
  <c r="Q13145" i="3"/>
  <c r="Q13146" i="3"/>
  <c r="Q13147" i="3"/>
  <c r="Q13148" i="3"/>
  <c r="Q13149" i="3"/>
  <c r="Q13150" i="3"/>
  <c r="Q13151" i="3"/>
  <c r="Q13152" i="3"/>
  <c r="Q13153" i="3"/>
  <c r="Q13154" i="3"/>
  <c r="Q13155" i="3"/>
  <c r="Q13156" i="3"/>
  <c r="Q13157" i="3"/>
  <c r="Q13158" i="3"/>
  <c r="Q13159" i="3"/>
  <c r="Q13160" i="3"/>
  <c r="Q13161" i="3"/>
  <c r="Q13162" i="3"/>
  <c r="Q13163" i="3"/>
  <c r="Q13164" i="3"/>
  <c r="Q13165" i="3"/>
  <c r="Q13166" i="3"/>
  <c r="Q13167" i="3"/>
  <c r="Q13168" i="3"/>
  <c r="Q13169" i="3"/>
  <c r="Q13170" i="3"/>
  <c r="Q13171" i="3"/>
  <c r="Q13172" i="3"/>
  <c r="Q13173" i="3"/>
  <c r="Q13174" i="3"/>
  <c r="Q13175" i="3"/>
  <c r="Q13176" i="3"/>
  <c r="Q13177" i="3"/>
  <c r="Q13178" i="3"/>
  <c r="Q13179" i="3"/>
  <c r="Q13180" i="3"/>
  <c r="Q13181" i="3"/>
  <c r="Q13182" i="3"/>
  <c r="Q13183" i="3"/>
  <c r="Q13184" i="3"/>
  <c r="Q13185" i="3"/>
  <c r="Q13186" i="3"/>
  <c r="Q13187" i="3"/>
  <c r="Q13188" i="3"/>
  <c r="Q13189" i="3"/>
  <c r="Q13190" i="3"/>
  <c r="Q13191" i="3"/>
  <c r="Q13192" i="3"/>
  <c r="Q13193" i="3"/>
  <c r="Q13194" i="3"/>
  <c r="Q13195" i="3"/>
  <c r="Q13196" i="3"/>
  <c r="Q13197" i="3"/>
  <c r="Q13198" i="3"/>
  <c r="Q13199" i="3"/>
  <c r="Q13200" i="3"/>
  <c r="Q13201" i="3"/>
  <c r="Q13202" i="3"/>
  <c r="Q13203" i="3"/>
  <c r="Q13204" i="3"/>
  <c r="Q13205" i="3"/>
  <c r="Q13206" i="3"/>
  <c r="Q13207" i="3"/>
  <c r="Q13208" i="3"/>
  <c r="Q13209" i="3"/>
  <c r="Q13210" i="3"/>
  <c r="Q13211" i="3"/>
  <c r="Q13212" i="3"/>
  <c r="Q13213" i="3"/>
  <c r="Q13214" i="3"/>
  <c r="Q13215" i="3"/>
  <c r="Q13216" i="3"/>
  <c r="Q13217" i="3"/>
  <c r="Q13218" i="3"/>
  <c r="Q13219" i="3"/>
  <c r="Q13220" i="3"/>
  <c r="Q13221" i="3"/>
  <c r="Q13222" i="3"/>
  <c r="Q13223" i="3"/>
  <c r="Q13224" i="3"/>
  <c r="Q13225" i="3"/>
  <c r="Q13226" i="3"/>
  <c r="Q13227" i="3"/>
  <c r="Q13228" i="3"/>
  <c r="Q13229" i="3"/>
  <c r="Q13230" i="3"/>
  <c r="Q13231" i="3"/>
  <c r="Q13232" i="3"/>
  <c r="Q13233" i="3"/>
  <c r="Q13234" i="3"/>
  <c r="Q13235" i="3"/>
  <c r="Q13236" i="3"/>
  <c r="Q13237" i="3"/>
  <c r="Q13238" i="3"/>
  <c r="Q13239" i="3"/>
  <c r="Q13240" i="3"/>
  <c r="Q13241" i="3"/>
  <c r="Q13242" i="3"/>
  <c r="Q13243" i="3"/>
  <c r="Q13244" i="3"/>
  <c r="Q13245" i="3"/>
  <c r="Q13246" i="3"/>
  <c r="Q13247" i="3"/>
  <c r="Q13248" i="3"/>
  <c r="Q13249" i="3"/>
  <c r="Q13250" i="3"/>
  <c r="Q13251" i="3"/>
  <c r="Q13252" i="3"/>
  <c r="Q13253" i="3"/>
  <c r="Q13254" i="3"/>
  <c r="Q13255" i="3"/>
  <c r="Q13256" i="3"/>
  <c r="Q13257" i="3"/>
  <c r="Q13258" i="3"/>
  <c r="Q13259" i="3"/>
  <c r="Q13260" i="3"/>
  <c r="Q13261" i="3"/>
  <c r="Q13262" i="3"/>
  <c r="Q13263" i="3"/>
  <c r="Q13264" i="3"/>
  <c r="Q13265" i="3"/>
  <c r="Q13266" i="3"/>
  <c r="Q13267" i="3"/>
  <c r="Q13268" i="3"/>
  <c r="Q13269" i="3"/>
  <c r="Q13270" i="3"/>
  <c r="Q13271" i="3"/>
  <c r="Q13272" i="3"/>
  <c r="Q13273" i="3"/>
  <c r="Q13274" i="3"/>
  <c r="Q13275" i="3"/>
  <c r="Q13276" i="3"/>
  <c r="Q13277" i="3"/>
  <c r="Q13278" i="3"/>
  <c r="Q13279" i="3"/>
  <c r="Q13280" i="3"/>
  <c r="Q13281" i="3"/>
  <c r="Q13282" i="3"/>
  <c r="Q13283" i="3"/>
  <c r="Q13284" i="3"/>
  <c r="Q13285" i="3"/>
  <c r="Q13286" i="3"/>
  <c r="Q13287" i="3"/>
  <c r="Q13288" i="3"/>
  <c r="Q13289" i="3"/>
  <c r="Q13290" i="3"/>
  <c r="Q13291" i="3"/>
  <c r="Q13292" i="3"/>
  <c r="Q13293" i="3"/>
  <c r="Q13294" i="3"/>
  <c r="Q13295" i="3"/>
  <c r="Q13296" i="3"/>
  <c r="Q13297" i="3"/>
  <c r="Q13298" i="3"/>
  <c r="Q13299" i="3"/>
  <c r="Q13300" i="3"/>
  <c r="Q13301" i="3"/>
  <c r="Q13302" i="3"/>
  <c r="Q13303" i="3"/>
  <c r="Q13304" i="3"/>
  <c r="Q13305" i="3"/>
  <c r="Q13306" i="3"/>
  <c r="Q13307" i="3"/>
  <c r="Q13308" i="3"/>
  <c r="Q13309" i="3"/>
  <c r="Q13310" i="3"/>
  <c r="Q13311" i="3"/>
  <c r="Q13312" i="3"/>
  <c r="Q13313" i="3"/>
  <c r="Q13314" i="3"/>
  <c r="Q13315" i="3"/>
  <c r="Q13316" i="3"/>
  <c r="Q13317" i="3"/>
  <c r="Q13318" i="3"/>
  <c r="Q13319" i="3"/>
  <c r="Q13320" i="3"/>
  <c r="Q13321" i="3"/>
  <c r="Q13322" i="3"/>
  <c r="Q13323" i="3"/>
  <c r="Q13324" i="3"/>
  <c r="Q13325" i="3"/>
  <c r="Q13326" i="3"/>
  <c r="Q13327" i="3"/>
  <c r="Q13328" i="3"/>
  <c r="Q13329" i="3"/>
  <c r="Q13330" i="3"/>
  <c r="Q13331" i="3"/>
  <c r="Q13332" i="3"/>
  <c r="Q13333" i="3"/>
  <c r="Q13334" i="3"/>
  <c r="Q13335" i="3"/>
  <c r="Q13336" i="3"/>
  <c r="Q13337" i="3"/>
  <c r="Q13338" i="3"/>
  <c r="Q13339" i="3"/>
  <c r="Q13340" i="3"/>
  <c r="Q13341" i="3"/>
  <c r="Q13342" i="3"/>
  <c r="Q13343" i="3"/>
  <c r="Q13344" i="3"/>
  <c r="Q13345" i="3"/>
  <c r="Q13346" i="3"/>
  <c r="Q13347" i="3"/>
  <c r="Q13348" i="3"/>
  <c r="Q13349" i="3"/>
  <c r="Q13350" i="3"/>
  <c r="Q13351" i="3"/>
  <c r="Q13352" i="3"/>
  <c r="Q13353" i="3"/>
  <c r="Q13354" i="3"/>
  <c r="Q13355" i="3"/>
  <c r="Q13356" i="3"/>
  <c r="Q13357" i="3"/>
  <c r="Q13358" i="3"/>
  <c r="Q13359" i="3"/>
  <c r="Q13360" i="3"/>
  <c r="Q13361" i="3"/>
  <c r="Q13362" i="3"/>
  <c r="Q13363" i="3"/>
  <c r="Q13364" i="3"/>
  <c r="Q13365" i="3"/>
  <c r="Q13366" i="3"/>
  <c r="Q13367" i="3"/>
  <c r="Q13368" i="3"/>
  <c r="Q13369" i="3"/>
  <c r="Q13370" i="3"/>
  <c r="Q13371" i="3"/>
  <c r="Q13372" i="3"/>
  <c r="Q13373" i="3"/>
  <c r="Q13374" i="3"/>
  <c r="Q13375" i="3"/>
  <c r="Q13376" i="3"/>
  <c r="Q13377" i="3"/>
  <c r="Q13378" i="3"/>
  <c r="Q13379" i="3"/>
  <c r="Q13380" i="3"/>
  <c r="Q13381" i="3"/>
  <c r="Q13382" i="3"/>
  <c r="Q13383" i="3"/>
  <c r="Q13384" i="3"/>
  <c r="Q13385" i="3"/>
  <c r="Q13386" i="3"/>
  <c r="Q13387" i="3"/>
  <c r="Q13388" i="3"/>
  <c r="Q13389" i="3"/>
  <c r="Q13390" i="3"/>
  <c r="Q13391" i="3"/>
  <c r="Q13392" i="3"/>
  <c r="Q13393" i="3"/>
  <c r="Q13394" i="3"/>
  <c r="Q13395" i="3"/>
  <c r="Q13396" i="3"/>
  <c r="Q13397" i="3"/>
  <c r="Q13398" i="3"/>
  <c r="Q13399" i="3"/>
  <c r="Q13400" i="3"/>
  <c r="Q13401" i="3"/>
  <c r="Q13402" i="3"/>
  <c r="Q13403" i="3"/>
  <c r="Q13404" i="3"/>
  <c r="Q13405" i="3"/>
  <c r="Q13406" i="3"/>
  <c r="Q13407" i="3"/>
  <c r="Q13408" i="3"/>
  <c r="Q13409" i="3"/>
  <c r="Q13410" i="3"/>
  <c r="Q13411" i="3"/>
  <c r="Q13412" i="3"/>
  <c r="Q13413" i="3"/>
  <c r="Q13414" i="3"/>
  <c r="Q13415" i="3"/>
  <c r="Q13416" i="3"/>
  <c r="Q13417" i="3"/>
  <c r="Q13418" i="3"/>
  <c r="Q13419" i="3"/>
  <c r="Q13420" i="3"/>
  <c r="Q13421" i="3"/>
  <c r="Q13422" i="3"/>
  <c r="Q13423" i="3"/>
  <c r="Q13424" i="3"/>
  <c r="Q13425" i="3"/>
  <c r="Q13426" i="3"/>
  <c r="Q13427" i="3"/>
  <c r="Q13428" i="3"/>
  <c r="Q13429" i="3"/>
  <c r="Q13430" i="3"/>
  <c r="Q13431" i="3"/>
  <c r="Q13432" i="3"/>
  <c r="Q13433" i="3"/>
  <c r="Q13434" i="3"/>
  <c r="Q13435" i="3"/>
  <c r="Q13436" i="3"/>
  <c r="Q13437" i="3"/>
  <c r="Q13438" i="3"/>
  <c r="Q13439" i="3"/>
  <c r="Q13440" i="3"/>
  <c r="Q13441" i="3"/>
  <c r="Q13442" i="3"/>
  <c r="Q13443" i="3"/>
  <c r="Q13444" i="3"/>
  <c r="Q13445" i="3"/>
  <c r="Q13446" i="3"/>
  <c r="Q13447" i="3"/>
  <c r="Q13448" i="3"/>
  <c r="Q13449" i="3"/>
  <c r="Q13450" i="3"/>
  <c r="Q13451" i="3"/>
  <c r="Q13452" i="3"/>
  <c r="Q13453" i="3"/>
  <c r="Q13454" i="3"/>
  <c r="Q13455" i="3"/>
  <c r="Q13456" i="3"/>
  <c r="Q13457" i="3"/>
  <c r="Q13458" i="3"/>
  <c r="Q13459" i="3"/>
  <c r="Q13460" i="3"/>
  <c r="Q13461" i="3"/>
  <c r="Q13462" i="3"/>
  <c r="Q13463" i="3"/>
  <c r="Q13464" i="3"/>
  <c r="Q13465" i="3"/>
  <c r="Q13466" i="3"/>
  <c r="Q13467" i="3"/>
  <c r="Q13468" i="3"/>
  <c r="Q13469" i="3"/>
  <c r="Q13470" i="3"/>
  <c r="Q13471" i="3"/>
  <c r="Q13472" i="3"/>
  <c r="Q13473" i="3"/>
  <c r="Q13474" i="3"/>
  <c r="Q13475" i="3"/>
  <c r="Q13476" i="3"/>
  <c r="Q13477" i="3"/>
  <c r="Q13478" i="3"/>
  <c r="Q13479" i="3"/>
  <c r="Q13480" i="3"/>
  <c r="Q13481" i="3"/>
  <c r="Q13482" i="3"/>
  <c r="Q13483" i="3"/>
  <c r="Q13484" i="3"/>
  <c r="Q13485" i="3"/>
  <c r="Q13486" i="3"/>
  <c r="Q13487" i="3"/>
  <c r="Q13488" i="3"/>
  <c r="Q13489" i="3"/>
  <c r="Q13490" i="3"/>
  <c r="Q14259" i="3"/>
  <c r="Q14260" i="3"/>
  <c r="Q14261" i="3"/>
  <c r="Q14262" i="3"/>
  <c r="Q14263" i="3"/>
  <c r="Q14264" i="3"/>
  <c r="Q14265" i="3"/>
  <c r="Q14266" i="3"/>
  <c r="Q14267" i="3"/>
  <c r="Q14268" i="3"/>
  <c r="Q14269" i="3"/>
  <c r="Q14270" i="3"/>
  <c r="Q14271" i="3"/>
  <c r="Q14272" i="3"/>
  <c r="Q14273" i="3"/>
  <c r="Q14274" i="3"/>
  <c r="Q14275" i="3"/>
  <c r="Q14276" i="3"/>
  <c r="Q14277" i="3"/>
  <c r="Q14278" i="3"/>
  <c r="Q14279" i="3"/>
  <c r="Q14280" i="3"/>
  <c r="Q14281" i="3"/>
  <c r="Q14282" i="3"/>
  <c r="Q14283" i="3"/>
  <c r="Q14284" i="3"/>
  <c r="Q14285" i="3"/>
  <c r="Q14286" i="3"/>
  <c r="Q14287" i="3"/>
  <c r="Q14288" i="3"/>
  <c r="Q14289" i="3"/>
  <c r="Q14290" i="3"/>
  <c r="Q14291" i="3"/>
  <c r="Q14292" i="3"/>
  <c r="Q14293" i="3"/>
  <c r="Q14294" i="3"/>
  <c r="Q14797" i="3"/>
  <c r="Q14798" i="3"/>
  <c r="AB6386" i="3" l="1"/>
  <c r="AB6387" i="3"/>
  <c r="AB6388" i="3"/>
  <c r="AB6389" i="3"/>
  <c r="AB6390" i="3"/>
  <c r="AB6391" i="3"/>
  <c r="AB6392" i="3"/>
  <c r="AB6393" i="3"/>
  <c r="AB6394" i="3"/>
  <c r="AF12233" i="3" l="1"/>
  <c r="AF12234" i="3"/>
  <c r="L6613" i="3" l="1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12" i="3" l="1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6409" i="3"/>
  <c r="L6410" i="3"/>
  <c r="L6411" i="3"/>
  <c r="L6412" i="3"/>
  <c r="L6413" i="3"/>
  <c r="L6414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4259" i="3"/>
  <c r="L14260" i="3"/>
  <c r="L14261" i="3"/>
  <c r="L14262" i="3"/>
  <c r="L14263" i="3"/>
  <c r="L14264" i="3"/>
  <c r="L14265" i="3"/>
  <c r="L14266" i="3"/>
  <c r="L14267" i="3"/>
  <c r="L14268" i="3"/>
  <c r="L14269" i="3"/>
  <c r="L14270" i="3"/>
  <c r="L14271" i="3"/>
  <c r="L14272" i="3"/>
  <c r="L14273" i="3"/>
  <c r="L14274" i="3"/>
  <c r="L14275" i="3"/>
  <c r="L14276" i="3"/>
  <c r="L14277" i="3"/>
  <c r="L14278" i="3"/>
  <c r="L14279" i="3"/>
  <c r="L14280" i="3"/>
  <c r="L14281" i="3"/>
  <c r="L14282" i="3"/>
  <c r="L14283" i="3"/>
  <c r="L14284" i="3"/>
  <c r="L14285" i="3"/>
  <c r="L14286" i="3"/>
  <c r="L7310" i="3"/>
  <c r="L731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6251" i="3"/>
  <c r="L6330" i="3"/>
  <c r="L6408" i="3"/>
  <c r="L7734" i="3" l="1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11177" i="3" l="1"/>
  <c r="L11178" i="3"/>
  <c r="L11179" i="3"/>
  <c r="L11180" i="3"/>
  <c r="L11181" i="3"/>
  <c r="L11182" i="3"/>
  <c r="L11183" i="3"/>
  <c r="L11184" i="3"/>
  <c r="L11185" i="3"/>
  <c r="L11186" i="3"/>
  <c r="L11187" i="3"/>
  <c r="L11188" i="3"/>
  <c r="L11189" i="3"/>
  <c r="L11190" i="3"/>
  <c r="L11191" i="3"/>
  <c r="L11192" i="3"/>
  <c r="L11193" i="3"/>
  <c r="L11194" i="3"/>
  <c r="L11195" i="3"/>
  <c r="L11196" i="3"/>
  <c r="L11197" i="3"/>
  <c r="L11198" i="3"/>
  <c r="L11199" i="3"/>
  <c r="L11200" i="3"/>
  <c r="L11201" i="3"/>
  <c r="L11202" i="3"/>
  <c r="L11203" i="3"/>
  <c r="L7169" i="3"/>
  <c r="L7170" i="3"/>
  <c r="L7171" i="3"/>
  <c r="L7172" i="3"/>
  <c r="L7173" i="3"/>
  <c r="L7174" i="3"/>
  <c r="L11218" i="3"/>
  <c r="L11219" i="3"/>
  <c r="L11220" i="3"/>
  <c r="L11221" i="3"/>
  <c r="L11222" i="3"/>
  <c r="L11223" i="3"/>
  <c r="L11224" i="3"/>
  <c r="L11225" i="3"/>
  <c r="L11226" i="3"/>
  <c r="L11227" i="3"/>
  <c r="L11228" i="3"/>
  <c r="L11229" i="3"/>
  <c r="L11230" i="3"/>
  <c r="L11231" i="3"/>
  <c r="L11232" i="3"/>
  <c r="L11233" i="3"/>
  <c r="L11234" i="3"/>
  <c r="L11235" i="3"/>
  <c r="L11236" i="3"/>
  <c r="L11237" i="3"/>
  <c r="L11238" i="3"/>
  <c r="L11239" i="3"/>
  <c r="L11240" i="3"/>
  <c r="L11241" i="3"/>
  <c r="L11242" i="3"/>
  <c r="L11243" i="3"/>
  <c r="L11244" i="3"/>
  <c r="L11245" i="3"/>
  <c r="L11246" i="3"/>
  <c r="L11247" i="3"/>
  <c r="L11248" i="3"/>
  <c r="L11249" i="3"/>
  <c r="L11250" i="3"/>
  <c r="L11251" i="3"/>
  <c r="L11252" i="3"/>
  <c r="L11253" i="3"/>
  <c r="L11254" i="3"/>
  <c r="L11255" i="3"/>
  <c r="L11256" i="3"/>
  <c r="L11257" i="3"/>
  <c r="L11258" i="3"/>
  <c r="L11259" i="3"/>
  <c r="L11260" i="3"/>
  <c r="L11261" i="3"/>
  <c r="L11262" i="3"/>
  <c r="L11263" i="3"/>
  <c r="L11264" i="3"/>
  <c r="L11265" i="3"/>
  <c r="L11266" i="3"/>
  <c r="L11267" i="3"/>
  <c r="L11268" i="3"/>
  <c r="L11269" i="3"/>
  <c r="L11270" i="3"/>
  <c r="L11271" i="3"/>
  <c r="L11272" i="3"/>
  <c r="L11273" i="3"/>
  <c r="L11274" i="3"/>
  <c r="L11275" i="3"/>
  <c r="L11276" i="3"/>
  <c r="L11277" i="3"/>
  <c r="L11278" i="3"/>
  <c r="L11279" i="3"/>
  <c r="L11280" i="3"/>
  <c r="L11281" i="3"/>
  <c r="L11282" i="3"/>
  <c r="L11283" i="3"/>
  <c r="L11284" i="3"/>
  <c r="L11285" i="3"/>
  <c r="L11286" i="3"/>
  <c r="L11287" i="3"/>
  <c r="L11288" i="3"/>
  <c r="L11289" i="3"/>
  <c r="L11290" i="3"/>
  <c r="L11291" i="3"/>
  <c r="L11292" i="3"/>
  <c r="L11293" i="3"/>
  <c r="L11294" i="3"/>
  <c r="L11295" i="3"/>
  <c r="L11296" i="3"/>
  <c r="L11297" i="3"/>
  <c r="L11298" i="3"/>
  <c r="L11299" i="3"/>
  <c r="L11300" i="3"/>
  <c r="L11301" i="3"/>
  <c r="L11302" i="3"/>
  <c r="L11303" i="3"/>
  <c r="L11304" i="3"/>
  <c r="L11305" i="3"/>
  <c r="L11306" i="3"/>
  <c r="L11307" i="3"/>
  <c r="L11308" i="3"/>
  <c r="L11309" i="3"/>
  <c r="L11310" i="3"/>
  <c r="L11311" i="3"/>
  <c r="L11312" i="3"/>
  <c r="L11313" i="3"/>
  <c r="L11314" i="3"/>
  <c r="L11315" i="3"/>
  <c r="L11316" i="3"/>
  <c r="L11317" i="3"/>
  <c r="L11318" i="3"/>
  <c r="L11319" i="3"/>
  <c r="L11320" i="3"/>
  <c r="L11321" i="3"/>
  <c r="L11322" i="3"/>
  <c r="L11323" i="3"/>
  <c r="L11324" i="3"/>
  <c r="L11325" i="3"/>
  <c r="L11326" i="3"/>
  <c r="L11327" i="3"/>
  <c r="L11328" i="3"/>
  <c r="L11329" i="3"/>
  <c r="L14120" i="3"/>
  <c r="L14121" i="3"/>
  <c r="L14122" i="3"/>
  <c r="L14123" i="3"/>
  <c r="L14124" i="3"/>
  <c r="L14125" i="3"/>
  <c r="L14126" i="3"/>
  <c r="L14127" i="3"/>
  <c r="L14128" i="3"/>
  <c r="L11394" i="3"/>
  <c r="L11395" i="3"/>
  <c r="L11396" i="3"/>
  <c r="L11397" i="3"/>
  <c r="L11398" i="3"/>
  <c r="L11399" i="3"/>
  <c r="L11400" i="3"/>
  <c r="L11401" i="3"/>
  <c r="L11402" i="3"/>
  <c r="L11403" i="3"/>
  <c r="L11404" i="3"/>
  <c r="L11405" i="3"/>
  <c r="L11406" i="3"/>
  <c r="L11407" i="3"/>
  <c r="L11408" i="3"/>
  <c r="L11409" i="3"/>
  <c r="L11410" i="3"/>
  <c r="L11411" i="3"/>
  <c r="L11412" i="3"/>
  <c r="L11413" i="3"/>
  <c r="L11414" i="3"/>
  <c r="L11415" i="3"/>
  <c r="L7213" i="3"/>
  <c r="L7215" i="3"/>
  <c r="L7217" i="3"/>
  <c r="L7219" i="3"/>
  <c r="L7221" i="3"/>
  <c r="L7223" i="3"/>
  <c r="L7225" i="3"/>
  <c r="L14230" i="3"/>
  <c r="L14231" i="3"/>
  <c r="L14232" i="3"/>
  <c r="L14233" i="3"/>
  <c r="L14234" i="3"/>
  <c r="L14235" i="3"/>
  <c r="L14236" i="3"/>
  <c r="L14237" i="3"/>
  <c r="L14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11488" i="3"/>
  <c r="L11489" i="3"/>
  <c r="L11490" i="3"/>
  <c r="L11491" i="3"/>
  <c r="L11492" i="3"/>
  <c r="L11493" i="3"/>
  <c r="L11494" i="3"/>
  <c r="L11495" i="3"/>
  <c r="L11496" i="3"/>
  <c r="L11497" i="3"/>
  <c r="L11498" i="3"/>
  <c r="L11499" i="3"/>
  <c r="L11500" i="3"/>
  <c r="L11501" i="3"/>
  <c r="L11502" i="3"/>
  <c r="L11503" i="3"/>
  <c r="L11504" i="3"/>
  <c r="L11505" i="3"/>
  <c r="L11506" i="3"/>
  <c r="L11507" i="3"/>
  <c r="L11508" i="3"/>
  <c r="L11509" i="3"/>
  <c r="L11510" i="3"/>
  <c r="L11511" i="3"/>
  <c r="L11512" i="3"/>
  <c r="L11513" i="3"/>
  <c r="L11514" i="3"/>
  <c r="L11515" i="3"/>
  <c r="L11516" i="3"/>
  <c r="L11517" i="3"/>
  <c r="L11518" i="3"/>
  <c r="L11519" i="3"/>
  <c r="L11520" i="3"/>
  <c r="L11521" i="3"/>
  <c r="L11522" i="3"/>
  <c r="L11523" i="3"/>
  <c r="L11524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13800" i="3"/>
  <c r="L13801" i="3"/>
  <c r="L13802" i="3"/>
  <c r="L13803" i="3"/>
  <c r="L13804" i="3"/>
  <c r="L13805" i="3"/>
  <c r="L13806" i="3"/>
  <c r="L13807" i="3"/>
  <c r="L13808" i="3"/>
  <c r="L13809" i="3"/>
  <c r="L13810" i="3"/>
  <c r="L13811" i="3"/>
  <c r="L13812" i="3"/>
  <c r="L11924" i="3"/>
  <c r="L11930" i="3"/>
  <c r="L11931" i="3"/>
  <c r="L11932" i="3"/>
  <c r="L11933" i="3"/>
  <c r="L11934" i="3"/>
  <c r="L11935" i="3"/>
  <c r="L11936" i="3"/>
  <c r="L11937" i="3"/>
  <c r="L11938" i="3"/>
  <c r="L11939" i="3"/>
  <c r="L11940" i="3"/>
  <c r="L11941" i="3"/>
  <c r="L11942" i="3"/>
  <c r="L11943" i="3"/>
  <c r="L11944" i="3"/>
  <c r="L11945" i="3"/>
  <c r="L11946" i="3"/>
  <c r="L11947" i="3"/>
  <c r="L11948" i="3"/>
  <c r="L11949" i="3"/>
  <c r="L11950" i="3"/>
  <c r="L11951" i="3"/>
  <c r="L11952" i="3"/>
  <c r="L11953" i="3"/>
  <c r="L11954" i="3"/>
  <c r="L11955" i="3"/>
  <c r="L11956" i="3"/>
  <c r="L11957" i="3"/>
  <c r="L11958" i="3"/>
  <c r="L11959" i="3"/>
  <c r="L11960" i="3"/>
  <c r="L11961" i="3"/>
  <c r="L11962" i="3"/>
  <c r="L11963" i="3"/>
  <c r="L11964" i="3"/>
  <c r="L11965" i="3"/>
  <c r="L11966" i="3"/>
  <c r="L11967" i="3"/>
  <c r="L11968" i="3"/>
  <c r="L11969" i="3"/>
  <c r="L11970" i="3"/>
  <c r="L11971" i="3"/>
  <c r="L11972" i="3"/>
  <c r="L11973" i="3"/>
  <c r="L11974" i="3"/>
  <c r="L11975" i="3"/>
  <c r="L11976" i="3"/>
  <c r="L11977" i="3"/>
  <c r="L11978" i="3"/>
  <c r="L11979" i="3"/>
  <c r="L11980" i="3"/>
  <c r="L11981" i="3"/>
  <c r="L11982" i="3"/>
  <c r="L11983" i="3"/>
  <c r="L11984" i="3"/>
  <c r="L11985" i="3"/>
  <c r="L11986" i="3"/>
  <c r="L11987" i="3"/>
  <c r="L11988" i="3"/>
  <c r="L11989" i="3"/>
  <c r="L11990" i="3"/>
  <c r="L11991" i="3"/>
  <c r="L11992" i="3"/>
  <c r="L11993" i="3"/>
  <c r="L11994" i="3"/>
  <c r="L11995" i="3"/>
  <c r="L11996" i="3"/>
  <c r="L11997" i="3"/>
  <c r="L11998" i="3"/>
  <c r="L11999" i="3"/>
  <c r="L12000" i="3"/>
  <c r="L12001" i="3"/>
  <c r="L12002" i="3"/>
  <c r="L12003" i="3"/>
  <c r="L12004" i="3"/>
  <c r="L12005" i="3"/>
  <c r="L12006" i="3"/>
  <c r="L12007" i="3"/>
  <c r="L12008" i="3"/>
  <c r="L12009" i="3"/>
  <c r="L12010" i="3"/>
  <c r="L12011" i="3"/>
  <c r="L12012" i="3"/>
  <c r="L12013" i="3"/>
  <c r="L12014" i="3"/>
  <c r="L12015" i="3"/>
  <c r="L5744" i="3"/>
  <c r="L5746" i="3"/>
  <c r="L5748" i="3"/>
  <c r="L5750" i="3"/>
  <c r="L5752" i="3"/>
  <c r="L5754" i="3"/>
  <c r="L5756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60" i="3"/>
  <c r="L4161" i="3"/>
  <c r="L4162" i="3"/>
  <c r="L4163" i="3"/>
  <c r="L4164" i="3"/>
  <c r="L11885" i="3"/>
  <c r="L11886" i="3"/>
  <c r="L11887" i="3"/>
  <c r="L11888" i="3"/>
  <c r="L11889" i="3"/>
  <c r="L11890" i="3"/>
  <c r="L11891" i="3"/>
  <c r="L11892" i="3"/>
  <c r="L11893" i="3"/>
  <c r="L11894" i="3"/>
  <c r="L11895" i="3"/>
  <c r="L11896" i="3"/>
  <c r="L11897" i="3"/>
  <c r="L11898" i="3"/>
  <c r="L11899" i="3"/>
  <c r="L11900" i="3"/>
  <c r="L11901" i="3"/>
  <c r="L11902" i="3"/>
  <c r="L11903" i="3"/>
  <c r="L11904" i="3"/>
  <c r="L11905" i="3"/>
  <c r="L11906" i="3"/>
  <c r="L11907" i="3"/>
  <c r="L11908" i="3"/>
  <c r="L11909" i="3"/>
  <c r="L11910" i="3"/>
  <c r="L11911" i="3"/>
  <c r="L11912" i="3"/>
  <c r="L11913" i="3"/>
  <c r="L11914" i="3"/>
  <c r="L11915" i="3"/>
  <c r="L11916" i="3"/>
  <c r="L11917" i="3"/>
  <c r="L11918" i="3"/>
  <c r="L11919" i="3"/>
  <c r="L11920" i="3"/>
  <c r="L11921" i="3"/>
  <c r="L11922" i="3"/>
  <c r="L11923" i="3"/>
  <c r="L11925" i="3"/>
  <c r="L11926" i="3"/>
  <c r="L11927" i="3"/>
  <c r="L11928" i="3"/>
  <c r="L11929" i="3"/>
  <c r="L14345" i="3"/>
  <c r="L14346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13" i="3"/>
  <c r="L7714" i="3"/>
  <c r="L7715" i="3"/>
  <c r="L7716" i="3"/>
  <c r="L7717" i="3"/>
  <c r="L7732" i="3"/>
  <c r="L7733" i="3"/>
  <c r="L14604" i="3"/>
  <c r="L14605" i="3"/>
  <c r="L14606" i="3"/>
  <c r="L14607" i="3"/>
  <c r="L14608" i="3"/>
  <c r="L14609" i="3"/>
  <c r="L14610" i="3"/>
  <c r="L14611" i="3"/>
  <c r="L14612" i="3"/>
  <c r="L14613" i="3"/>
  <c r="L14614" i="3"/>
  <c r="L14615" i="3"/>
  <c r="L14616" i="3"/>
  <c r="L14617" i="3"/>
  <c r="L14618" i="3"/>
  <c r="L14619" i="3"/>
  <c r="L14620" i="3"/>
  <c r="L14621" i="3"/>
  <c r="L14622" i="3"/>
  <c r="L14623" i="3"/>
  <c r="L14624" i="3"/>
  <c r="L14625" i="3"/>
  <c r="L14626" i="3"/>
  <c r="L14627" i="3"/>
  <c r="L14628" i="3"/>
  <c r="L14629" i="3"/>
  <c r="L14630" i="3"/>
  <c r="L14631" i="3"/>
  <c r="L14632" i="3"/>
  <c r="L14633" i="3"/>
  <c r="L14634" i="3"/>
  <c r="L14635" i="3"/>
  <c r="L14636" i="3"/>
  <c r="L14637" i="3"/>
  <c r="L14638" i="3"/>
  <c r="L14659" i="3"/>
  <c r="L14660" i="3"/>
  <c r="L14661" i="3"/>
  <c r="L14662" i="3"/>
  <c r="L14663" i="3"/>
  <c r="L14664" i="3"/>
  <c r="L14665" i="3"/>
  <c r="L14666" i="3"/>
  <c r="L14667" i="3"/>
  <c r="L14668" i="3"/>
  <c r="L14669" i="3"/>
  <c r="L14670" i="3"/>
  <c r="L14671" i="3"/>
  <c r="L14672" i="3"/>
  <c r="L14673" i="3"/>
  <c r="L14674" i="3"/>
  <c r="L14675" i="3"/>
  <c r="L14676" i="3"/>
  <c r="L14683" i="3"/>
  <c r="L14684" i="3"/>
  <c r="L14685" i="3"/>
  <c r="L14686" i="3"/>
  <c r="L14687" i="3"/>
  <c r="L14688" i="3"/>
  <c r="L14689" i="3"/>
  <c r="L14690" i="3"/>
  <c r="L14765" i="3"/>
  <c r="L14766" i="3"/>
  <c r="L14767" i="3"/>
  <c r="L14768" i="3"/>
  <c r="L14769" i="3"/>
  <c r="L14770" i="3"/>
  <c r="L14771" i="3"/>
  <c r="L14772" i="3"/>
  <c r="AF10845" i="3"/>
  <c r="AF10846" i="3"/>
  <c r="AF10847" i="3"/>
  <c r="AF10822" i="3"/>
  <c r="AF10815" i="3"/>
  <c r="AF10816" i="3"/>
  <c r="AF10817" i="3"/>
  <c r="AF10818" i="3"/>
  <c r="AF10811" i="3"/>
  <c r="AF10812" i="3"/>
  <c r="AF10813" i="3"/>
  <c r="AF10807" i="3"/>
  <c r="AF10808" i="3"/>
  <c r="AF10809" i="3"/>
  <c r="AF10783" i="3"/>
  <c r="AF10784" i="3"/>
  <c r="AF10785" i="3"/>
  <c r="AF10786" i="3"/>
  <c r="AF10787" i="3"/>
  <c r="AF10788" i="3"/>
  <c r="AF10789" i="3"/>
  <c r="AF10790" i="3"/>
  <c r="AF10791" i="3"/>
  <c r="AF10705" i="3"/>
  <c r="AF10706" i="3"/>
  <c r="AF10707" i="3"/>
  <c r="AF10708" i="3"/>
  <c r="AF10709" i="3"/>
  <c r="AF10710" i="3"/>
  <c r="AF10711" i="3"/>
  <c r="AF10712" i="3"/>
  <c r="AF10713" i="3"/>
  <c r="AF10714" i="3"/>
  <c r="AF10715" i="3"/>
  <c r="AF10716" i="3"/>
  <c r="AF10717" i="3"/>
  <c r="AF10718" i="3"/>
  <c r="AF10719" i="3"/>
  <c r="AF10720" i="3"/>
  <c r="AF10721" i="3"/>
  <c r="AF10722" i="3"/>
  <c r="AF10723" i="3"/>
  <c r="AF10724" i="3"/>
  <c r="AF10725" i="3"/>
  <c r="AF10726" i="3"/>
  <c r="AF10727" i="3"/>
  <c r="AF10728" i="3"/>
  <c r="AF10729" i="3"/>
  <c r="AF10730" i="3"/>
  <c r="AF10731" i="3"/>
  <c r="AF10732" i="3"/>
  <c r="AF10733" i="3"/>
  <c r="AF10734" i="3"/>
  <c r="AF10735" i="3"/>
  <c r="AF10736" i="3"/>
  <c r="AF10737" i="3"/>
  <c r="AF10738" i="3"/>
  <c r="AF10739" i="3"/>
  <c r="AF10740" i="3"/>
  <c r="AF10741" i="3"/>
  <c r="AF10742" i="3"/>
  <c r="AF10743" i="3"/>
  <c r="AF10744" i="3"/>
  <c r="AF10745" i="3"/>
  <c r="AF10746" i="3"/>
  <c r="AF10747" i="3"/>
  <c r="AF10748" i="3"/>
  <c r="AF10749" i="3"/>
  <c r="AF10750" i="3"/>
  <c r="AF10751" i="3"/>
  <c r="AF10752" i="3"/>
  <c r="AF10753" i="3"/>
  <c r="AF10754" i="3"/>
  <c r="AF10755" i="3"/>
  <c r="AF10756" i="3"/>
  <c r="AF10757" i="3"/>
  <c r="AF10758" i="3"/>
  <c r="AF10759" i="3"/>
  <c r="AF10760" i="3"/>
  <c r="AF10761" i="3"/>
  <c r="AF10762" i="3"/>
  <c r="AF10763" i="3"/>
  <c r="AF10764" i="3"/>
  <c r="AF10765" i="3"/>
  <c r="AF10766" i="3"/>
  <c r="AF10767" i="3"/>
  <c r="AF10768" i="3"/>
  <c r="AF10769" i="3"/>
  <c r="AF10770" i="3"/>
  <c r="AF10771" i="3"/>
  <c r="AF10772" i="3"/>
  <c r="AF10773" i="3"/>
  <c r="AF10774" i="3"/>
  <c r="AF10775" i="3"/>
  <c r="AF10776" i="3"/>
  <c r="AF10777" i="3"/>
  <c r="AF10778" i="3"/>
  <c r="AF10779" i="3"/>
  <c r="AF10780" i="3"/>
  <c r="AF10781" i="3"/>
  <c r="AF10782" i="3"/>
  <c r="AF10806" i="3"/>
  <c r="AF10810" i="3"/>
  <c r="AF10814" i="3"/>
  <c r="AF10819" i="3"/>
  <c r="AF10820" i="3"/>
  <c r="AF10821" i="3"/>
  <c r="AF10823" i="3"/>
  <c r="AF10844" i="3"/>
  <c r="AF10848" i="3"/>
  <c r="AF10849" i="3"/>
  <c r="AF10850" i="3"/>
  <c r="AF10853" i="3"/>
  <c r="AF6676" i="3"/>
  <c r="AF6677" i="3"/>
  <c r="AF6678" i="3"/>
  <c r="AF6679" i="3"/>
  <c r="AF6680" i="3"/>
  <c r="AF6681" i="3"/>
  <c r="AF6682" i="3"/>
  <c r="AF6683" i="3"/>
  <c r="AF6684" i="3"/>
  <c r="AF6685" i="3"/>
  <c r="AF6686" i="3"/>
  <c r="AF6687" i="3"/>
  <c r="AF6688" i="3"/>
  <c r="AF6689" i="3"/>
  <c r="AF6690" i="3"/>
  <c r="AF6691" i="3"/>
  <c r="AF6692" i="3"/>
  <c r="AF6693" i="3"/>
  <c r="AF6694" i="3"/>
  <c r="AF6695" i="3"/>
  <c r="AF6696" i="3"/>
  <c r="AF6697" i="3"/>
  <c r="AF6698" i="3"/>
  <c r="AF6699" i="3"/>
  <c r="AF6700" i="3"/>
  <c r="AF6701" i="3"/>
  <c r="AF6702" i="3"/>
  <c r="AF6703" i="3"/>
  <c r="AF6704" i="3"/>
  <c r="AF6705" i="3"/>
  <c r="AF6706" i="3"/>
  <c r="AF6707" i="3"/>
  <c r="AF6708" i="3"/>
  <c r="AF6709" i="3"/>
  <c r="AF6710" i="3"/>
  <c r="AF6711" i="3"/>
  <c r="AF6712" i="3"/>
  <c r="AF6713" i="3"/>
  <c r="AF6714" i="3"/>
  <c r="AF6715" i="3"/>
  <c r="AF6716" i="3"/>
  <c r="AF6717" i="3"/>
  <c r="AF6718" i="3"/>
  <c r="AF6719" i="3"/>
  <c r="AF6720" i="3"/>
  <c r="AF6721" i="3"/>
  <c r="AF6722" i="3"/>
  <c r="AF6723" i="3"/>
  <c r="AF6724" i="3"/>
  <c r="AF6725" i="3"/>
  <c r="AF6726" i="3"/>
  <c r="AF6727" i="3"/>
  <c r="AF6728" i="3"/>
  <c r="AF6729" i="3"/>
  <c r="AF6730" i="3"/>
  <c r="AF6731" i="3"/>
  <c r="AF6732" i="3"/>
  <c r="AF6733" i="3"/>
  <c r="AF6734" i="3"/>
  <c r="AF6735" i="3"/>
  <c r="AF6736" i="3"/>
  <c r="AF6737" i="3"/>
  <c r="AF6738" i="3"/>
  <c r="AF6739" i="3"/>
  <c r="AF6740" i="3"/>
  <c r="AF6741" i="3"/>
  <c r="AF6742" i="3"/>
  <c r="AF6743" i="3"/>
  <c r="AF6744" i="3"/>
  <c r="AF6745" i="3"/>
  <c r="AF6746" i="3"/>
  <c r="AF6747" i="3"/>
  <c r="AF6748" i="3"/>
  <c r="AF6749" i="3"/>
  <c r="AF6750" i="3"/>
  <c r="AF6751" i="3"/>
  <c r="AF6752" i="3"/>
  <c r="AF6753" i="3"/>
  <c r="AF6754" i="3"/>
  <c r="AF6755" i="3"/>
  <c r="AF6756" i="3"/>
  <c r="AF6757" i="3"/>
  <c r="AF6758" i="3"/>
  <c r="AF6759" i="3"/>
  <c r="AF6761" i="3"/>
  <c r="AF6762" i="3"/>
  <c r="AF6763" i="3"/>
  <c r="AF6765" i="3"/>
  <c r="AF6766" i="3"/>
  <c r="AF6767" i="3"/>
  <c r="AF10646" i="3"/>
  <c r="AF10647" i="3"/>
  <c r="AF10648" i="3"/>
  <c r="AF10649" i="3"/>
  <c r="AF10650" i="3"/>
  <c r="AF10651" i="3"/>
  <c r="AF10652" i="3"/>
  <c r="AF10653" i="3"/>
  <c r="AF10654" i="3"/>
  <c r="AF10655" i="3"/>
  <c r="AF10656" i="3"/>
  <c r="AF10657" i="3"/>
  <c r="AF10658" i="3"/>
  <c r="AF10659" i="3"/>
  <c r="AF10660" i="3"/>
  <c r="AF10661" i="3"/>
  <c r="AF10662" i="3"/>
  <c r="AF10663" i="3"/>
  <c r="AF10664" i="3"/>
  <c r="AF10665" i="3"/>
  <c r="AF10666" i="3"/>
  <c r="AF10667" i="3"/>
  <c r="AF10668" i="3"/>
  <c r="AF10669" i="3"/>
  <c r="AF10670" i="3"/>
  <c r="AF10671" i="3"/>
  <c r="AF10672" i="3"/>
  <c r="AF10673" i="3"/>
  <c r="AF10674" i="3"/>
  <c r="AF10675" i="3"/>
  <c r="AF10676" i="3"/>
  <c r="AF10677" i="3"/>
  <c r="AF10678" i="3"/>
  <c r="AF10679" i="3"/>
  <c r="AF10680" i="3"/>
  <c r="AF10681" i="3"/>
  <c r="AF10682" i="3"/>
  <c r="AF10683" i="3"/>
  <c r="AF10684" i="3"/>
  <c r="AF10685" i="3"/>
  <c r="AF10686" i="3"/>
  <c r="AF10687" i="3"/>
  <c r="AF10688" i="3"/>
  <c r="AF10689" i="3"/>
  <c r="AF10690" i="3"/>
  <c r="AF10691" i="3"/>
  <c r="AF10692" i="3"/>
  <c r="AF10693" i="3"/>
  <c r="AF10694" i="3"/>
  <c r="AF10695" i="3"/>
  <c r="AF10696" i="3"/>
  <c r="AF10697" i="3"/>
  <c r="AF10698" i="3"/>
  <c r="AF10699" i="3"/>
  <c r="AF10700" i="3"/>
  <c r="AF10701" i="3"/>
  <c r="AF10702" i="3"/>
  <c r="AF10703" i="3"/>
  <c r="AF10704" i="3"/>
  <c r="AF10645" i="3"/>
  <c r="AF10642" i="3"/>
  <c r="AF10643" i="3"/>
  <c r="AF10644" i="3"/>
  <c r="AF10641" i="3"/>
  <c r="AF7458" i="3"/>
  <c r="AF3170" i="3"/>
  <c r="AF3171" i="3"/>
  <c r="AF3172" i="3"/>
  <c r="AF3169" i="3"/>
  <c r="AF3164" i="3"/>
  <c r="AF3165" i="3"/>
  <c r="AF3166" i="3"/>
  <c r="AF3167" i="3"/>
  <c r="AF3168" i="3"/>
  <c r="AF3163" i="3"/>
  <c r="AF3160" i="3"/>
  <c r="AF3161" i="3"/>
  <c r="AF3162" i="3"/>
  <c r="AF3159" i="3"/>
  <c r="AF3158" i="3"/>
  <c r="AF3157" i="3"/>
  <c r="AF3154" i="3"/>
  <c r="AF3155" i="3"/>
  <c r="AF3156" i="3"/>
  <c r="AF3153" i="3"/>
  <c r="AF3151" i="3"/>
  <c r="AF3152" i="3"/>
  <c r="AF3150" i="3"/>
  <c r="AF3147" i="3"/>
  <c r="AF3148" i="3"/>
  <c r="AF3149" i="3"/>
  <c r="AF3146" i="3"/>
  <c r="AF3145" i="3"/>
  <c r="AF3144" i="3"/>
  <c r="AF3142" i="3"/>
  <c r="AF3143" i="3"/>
  <c r="AF3141" i="3"/>
  <c r="AF3137" i="3"/>
  <c r="AF3138" i="3"/>
  <c r="AF3139" i="3"/>
  <c r="AF3140" i="3"/>
  <c r="AF3136" i="3"/>
  <c r="AF3135" i="3"/>
  <c r="AF3134" i="3"/>
  <c r="AF3128" i="3"/>
  <c r="AF3129" i="3"/>
  <c r="AF3130" i="3"/>
  <c r="AF3131" i="3"/>
  <c r="AF3132" i="3"/>
  <c r="AF3133" i="3"/>
  <c r="AF3127" i="3"/>
  <c r="AF3124" i="3"/>
  <c r="AF3125" i="3"/>
  <c r="AF3126" i="3"/>
  <c r="AF3123" i="3"/>
  <c r="AF3121" i="3"/>
  <c r="AF3122" i="3"/>
  <c r="AF3120" i="3"/>
  <c r="AF3117" i="3"/>
  <c r="AF3118" i="3"/>
  <c r="AF3119" i="3"/>
  <c r="AF3116" i="3"/>
  <c r="AF3114" i="3"/>
  <c r="AF3115" i="3"/>
  <c r="AF3113" i="3"/>
  <c r="AF3112" i="3"/>
  <c r="AF3110" i="3"/>
  <c r="AF3111" i="3"/>
  <c r="AF3109" i="3"/>
  <c r="AF3106" i="3"/>
  <c r="AF3107" i="3"/>
  <c r="AF3108" i="3"/>
  <c r="AF3105" i="3"/>
  <c r="AF3102" i="3"/>
  <c r="AF3103" i="3"/>
  <c r="AF3104" i="3"/>
  <c r="AF3101" i="3"/>
  <c r="AF3093" i="3"/>
  <c r="AF3094" i="3"/>
  <c r="AF3095" i="3"/>
  <c r="AF3096" i="3"/>
  <c r="AF3097" i="3"/>
  <c r="AF3098" i="3"/>
  <c r="AF3099" i="3"/>
  <c r="AF3100" i="3"/>
  <c r="AF3092" i="3"/>
  <c r="AF3091" i="3"/>
  <c r="AF3090" i="3"/>
  <c r="AF3089" i="3"/>
  <c r="AF3086" i="3"/>
  <c r="AF3087" i="3"/>
  <c r="AF3088" i="3"/>
  <c r="AF3085" i="3"/>
  <c r="AF3084" i="3"/>
  <c r="AF3083" i="3"/>
  <c r="AF3080" i="3"/>
  <c r="AF3081" i="3"/>
  <c r="AF3082" i="3"/>
  <c r="AF3079" i="3"/>
  <c r="AF3077" i="3"/>
  <c r="AF3078" i="3"/>
  <c r="AF3076" i="3"/>
  <c r="AF3075" i="3"/>
  <c r="AF3068" i="3"/>
  <c r="AF3069" i="3"/>
  <c r="AF3070" i="3"/>
  <c r="AF3071" i="3"/>
  <c r="AF3072" i="3"/>
  <c r="AF3073" i="3"/>
  <c r="AF3074" i="3"/>
  <c r="AF3067" i="3"/>
  <c r="AF3066" i="3"/>
  <c r="AF3057" i="3"/>
  <c r="AF3058" i="3"/>
  <c r="AF3059" i="3"/>
  <c r="AF3060" i="3"/>
  <c r="AF3061" i="3"/>
  <c r="AF3062" i="3"/>
  <c r="AF3063" i="3"/>
  <c r="AF3064" i="3"/>
  <c r="AF3065" i="3"/>
  <c r="AF3056" i="3"/>
  <c r="AF3049" i="3"/>
  <c r="AF3050" i="3"/>
  <c r="AF3051" i="3"/>
  <c r="AF3052" i="3"/>
  <c r="AF3053" i="3"/>
  <c r="AF3054" i="3"/>
  <c r="AF3055" i="3"/>
  <c r="AF3047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28" i="3"/>
  <c r="AF13056" i="3"/>
  <c r="AF13057" i="3"/>
  <c r="AF13058" i="3"/>
  <c r="AF13045" i="3"/>
  <c r="AF13046" i="3"/>
  <c r="AF13047" i="3"/>
  <c r="AF13036" i="3"/>
  <c r="AF13037" i="3"/>
  <c r="AF13038" i="3"/>
  <c r="AF13039" i="3"/>
  <c r="AF13040" i="3"/>
  <c r="AF13041" i="3"/>
  <c r="AF13042" i="3"/>
  <c r="AF13043" i="3"/>
  <c r="AF13034" i="3"/>
  <c r="AF13026" i="3"/>
  <c r="AF13027" i="3"/>
  <c r="AF13017" i="3"/>
  <c r="AF13018" i="3"/>
  <c r="AF13019" i="3"/>
  <c r="AF13020" i="3"/>
  <c r="AF13021" i="3"/>
  <c r="AF13022" i="3"/>
  <c r="AF13023" i="3"/>
  <c r="AF13012" i="3"/>
  <c r="AF13013" i="3"/>
  <c r="AF13014" i="3"/>
  <c r="AF13015" i="3"/>
  <c r="AF13009" i="3"/>
  <c r="AF13010" i="3"/>
  <c r="AF13003" i="3"/>
  <c r="AF13000" i="3"/>
  <c r="AF13001" i="3"/>
  <c r="AF12996" i="3"/>
  <c r="AF12997" i="3"/>
  <c r="AF12998" i="3"/>
  <c r="AF12991" i="3"/>
  <c r="AF12992" i="3"/>
  <c r="AF12993" i="3"/>
  <c r="AF12994" i="3"/>
  <c r="AF12989" i="3"/>
  <c r="AF12986" i="3"/>
  <c r="AF12987" i="3"/>
  <c r="AF12981" i="3"/>
  <c r="AF12982" i="3"/>
  <c r="AF12983" i="3"/>
  <c r="AF12984" i="3"/>
  <c r="AF12985" i="3"/>
  <c r="AF12988" i="3"/>
  <c r="AF12990" i="3"/>
  <c r="AF12995" i="3"/>
  <c r="AF12999" i="3"/>
  <c r="AF13002" i="3"/>
  <c r="AF13004" i="3"/>
  <c r="AF13005" i="3"/>
  <c r="AF13006" i="3"/>
  <c r="AF13007" i="3"/>
  <c r="AF13008" i="3"/>
  <c r="AF13011" i="3"/>
  <c r="AF13016" i="3"/>
  <c r="AF13024" i="3"/>
  <c r="AF13025" i="3"/>
  <c r="AF13033" i="3"/>
  <c r="AF13035" i="3"/>
  <c r="AF13044" i="3"/>
  <c r="AF13055" i="3"/>
  <c r="AF3027" i="3"/>
  <c r="AF3029" i="3"/>
  <c r="AF3046" i="3"/>
  <c r="AF3048" i="3"/>
  <c r="AF12979" i="3"/>
  <c r="AF12980" i="3"/>
  <c r="AF12978" i="3"/>
  <c r="AF12977" i="3"/>
  <c r="AF12976" i="3"/>
  <c r="AF12973" i="3"/>
  <c r="AF12974" i="3"/>
  <c r="AF12975" i="3"/>
  <c r="AF12972" i="3"/>
  <c r="AF12966" i="3"/>
  <c r="AF12967" i="3"/>
  <c r="AF12968" i="3"/>
  <c r="AF12969" i="3"/>
  <c r="AF12970" i="3"/>
  <c r="AF12971" i="3"/>
  <c r="AF12965" i="3"/>
  <c r="AF12963" i="3"/>
  <c r="AF12964" i="3"/>
  <c r="AF12962" i="3"/>
  <c r="AF12959" i="3"/>
  <c r="AF12960" i="3"/>
  <c r="AF12961" i="3"/>
  <c r="AF12958" i="3"/>
  <c r="AF12954" i="3"/>
  <c r="AF12955" i="3"/>
  <c r="AF12956" i="3"/>
  <c r="AF12957" i="3"/>
  <c r="AF12953" i="3"/>
  <c r="AF4925" i="3"/>
  <c r="AF4926" i="3"/>
  <c r="AF4927" i="3"/>
  <c r="AF4928" i="3"/>
  <c r="AF4929" i="3"/>
  <c r="AF4930" i="3"/>
  <c r="AF4931" i="3"/>
  <c r="AF4932" i="3"/>
  <c r="AF4933" i="3"/>
  <c r="AF4934" i="3"/>
  <c r="AF4920" i="3"/>
  <c r="AF4921" i="3"/>
  <c r="AF4922" i="3"/>
  <c r="AF4923" i="3"/>
  <c r="AF13861" i="3"/>
  <c r="AF13862" i="3"/>
  <c r="AF13863" i="3"/>
  <c r="AF13864" i="3"/>
  <c r="AF13865" i="3"/>
  <c r="AF13866" i="3"/>
  <c r="AF13867" i="3"/>
  <c r="AF13868" i="3"/>
  <c r="AF13869" i="3"/>
  <c r="AF13870" i="3"/>
  <c r="AF13871" i="3"/>
  <c r="AF13838" i="3"/>
  <c r="AF13839" i="3"/>
  <c r="AF13831" i="3"/>
  <c r="AF13832" i="3"/>
  <c r="AF13833" i="3"/>
  <c r="AF13834" i="3"/>
  <c r="AF13835" i="3"/>
  <c r="AF13836" i="3"/>
  <c r="AF13828" i="3"/>
  <c r="AF13829" i="3"/>
  <c r="AF13823" i="3"/>
  <c r="AF13824" i="3"/>
  <c r="AF13820" i="3"/>
  <c r="AF13821" i="3"/>
  <c r="AF13817" i="3"/>
  <c r="AF13818" i="3"/>
  <c r="AF13814" i="3"/>
  <c r="AF13815" i="3"/>
  <c r="AF13796" i="3"/>
  <c r="AF13797" i="3"/>
  <c r="AF13793" i="3"/>
  <c r="AF13794" i="3"/>
  <c r="AF13790" i="3"/>
  <c r="AF13788" i="3"/>
  <c r="AF13785" i="3"/>
  <c r="AF13777" i="3"/>
  <c r="AF13778" i="3"/>
  <c r="AF13779" i="3"/>
  <c r="AF13780" i="3"/>
  <c r="AF13770" i="3"/>
  <c r="AF13763" i="3"/>
  <c r="AF13764" i="3"/>
  <c r="AF13765" i="3"/>
  <c r="AF13766" i="3"/>
  <c r="AF13767" i="3"/>
  <c r="AF13768" i="3"/>
  <c r="AF13757" i="3"/>
  <c r="AF13758" i="3"/>
  <c r="AF13759" i="3"/>
  <c r="AF13760" i="3"/>
  <c r="AF13747" i="3"/>
  <c r="AF13748" i="3"/>
  <c r="AF13749" i="3"/>
  <c r="AF13750" i="3"/>
  <c r="AF13751" i="3"/>
  <c r="AF13752" i="3"/>
  <c r="AF13753" i="3"/>
  <c r="AF13742" i="3"/>
  <c r="AF13743" i="3"/>
  <c r="AF13744" i="3"/>
  <c r="AF13740" i="3"/>
  <c r="AF13729" i="3"/>
  <c r="AF13730" i="3"/>
  <c r="AF13731" i="3"/>
  <c r="AF13732" i="3"/>
  <c r="AF13733" i="3"/>
  <c r="AF13734" i="3"/>
  <c r="AF13735" i="3"/>
  <c r="AF13736" i="3"/>
  <c r="AF13737" i="3"/>
  <c r="AF13738" i="3"/>
  <c r="AF13727" i="3"/>
  <c r="AF13726" i="3"/>
  <c r="AF13724" i="3"/>
  <c r="AF13719" i="3"/>
  <c r="AF13720" i="3"/>
  <c r="AF13717" i="3"/>
  <c r="AF13708" i="3"/>
  <c r="AF13709" i="3"/>
  <c r="AF13710" i="3"/>
  <c r="AF13706" i="3"/>
  <c r="AF13699" i="3"/>
  <c r="AF13700" i="3"/>
  <c r="AF13701" i="3"/>
  <c r="AF13702" i="3"/>
  <c r="AF13703" i="3"/>
  <c r="AF13704" i="3"/>
  <c r="AF13696" i="3"/>
  <c r="AF13697" i="3"/>
  <c r="AF13694" i="3"/>
  <c r="AF13691" i="3"/>
  <c r="AF13692" i="3"/>
  <c r="AF13687" i="3"/>
  <c r="AF13685" i="3"/>
  <c r="AF13686" i="3"/>
  <c r="AF13689" i="3"/>
  <c r="AF13690" i="3"/>
  <c r="AF13693" i="3"/>
  <c r="AF13695" i="3"/>
  <c r="AF13698" i="3"/>
  <c r="AF13705" i="3"/>
  <c r="AF13707" i="3"/>
  <c r="AF13715" i="3"/>
  <c r="AF13716" i="3"/>
  <c r="AF13718" i="3"/>
  <c r="AF13721" i="3"/>
  <c r="AF13722" i="3"/>
  <c r="AF13723" i="3"/>
  <c r="AF13725" i="3"/>
  <c r="AF13728" i="3"/>
  <c r="AF13739" i="3"/>
  <c r="AF13741" i="3"/>
  <c r="AF13745" i="3"/>
  <c r="AF13746" i="3"/>
  <c r="AF13754" i="3"/>
  <c r="AF13755" i="3"/>
  <c r="AF13756" i="3"/>
  <c r="AF13761" i="3"/>
  <c r="AF13762" i="3"/>
  <c r="AF13769" i="3"/>
  <c r="AF13771" i="3"/>
  <c r="AF13772" i="3"/>
  <c r="AF13773" i="3"/>
  <c r="AF13774" i="3"/>
  <c r="AF13775" i="3"/>
  <c r="AF13776" i="3"/>
  <c r="AF13783" i="3"/>
  <c r="AF13784" i="3"/>
  <c r="AF13786" i="3"/>
  <c r="AF13787" i="3"/>
  <c r="AF13789" i="3"/>
  <c r="AF13791" i="3"/>
  <c r="AF13792" i="3"/>
  <c r="AF13795" i="3"/>
  <c r="AF13798" i="3"/>
  <c r="AF13799" i="3"/>
  <c r="AF13813" i="3"/>
  <c r="AF13816" i="3"/>
  <c r="AF13819" i="3"/>
  <c r="AF13822" i="3"/>
  <c r="AF13825" i="3"/>
  <c r="AF13826" i="3"/>
  <c r="AF13827" i="3"/>
  <c r="AF13830" i="3"/>
  <c r="AF13837" i="3"/>
  <c r="AF13840" i="3"/>
  <c r="AF13841" i="3"/>
  <c r="AF13842" i="3"/>
  <c r="AF13843" i="3"/>
  <c r="AF13844" i="3"/>
  <c r="AF13845" i="3"/>
  <c r="AF13846" i="3"/>
  <c r="AF13847" i="3"/>
  <c r="AF13848" i="3"/>
  <c r="AF13849" i="3"/>
  <c r="AF13850" i="3"/>
  <c r="AF13851" i="3"/>
  <c r="AF13852" i="3"/>
  <c r="AF13853" i="3"/>
  <c r="AF13854" i="3"/>
  <c r="AF13855" i="3"/>
  <c r="AF13856" i="3"/>
  <c r="AF13857" i="3"/>
  <c r="AF13858" i="3"/>
  <c r="AF13859" i="3"/>
  <c r="AF13860" i="3"/>
  <c r="AF13684" i="3"/>
  <c r="AF13683" i="3"/>
  <c r="AF13682" i="3"/>
  <c r="AF13681" i="3"/>
  <c r="AF13679" i="3"/>
  <c r="AF13680" i="3"/>
  <c r="AF13678" i="3"/>
  <c r="AF13672" i="3"/>
  <c r="AF13673" i="3"/>
  <c r="AF13674" i="3"/>
  <c r="AF13675" i="3"/>
  <c r="AF13676" i="3"/>
  <c r="AF13677" i="3"/>
  <c r="AF13671" i="3"/>
  <c r="AF13669" i="3"/>
  <c r="AF13670" i="3"/>
  <c r="AF13668" i="3"/>
  <c r="AF14796" i="3"/>
  <c r="AF14795" i="3"/>
  <c r="AF14794" i="3"/>
  <c r="AF14793" i="3"/>
  <c r="AF14792" i="3"/>
  <c r="AF14791" i="3"/>
  <c r="AF14790" i="3"/>
  <c r="AF14789" i="3"/>
  <c r="AF14788" i="3"/>
  <c r="AF14787" i="3"/>
  <c r="AF14786" i="3"/>
  <c r="AF14785" i="3"/>
  <c r="AF14312" i="3"/>
  <c r="AF14311" i="3"/>
  <c r="AF14310" i="3"/>
  <c r="AF14309" i="3"/>
  <c r="AF14308" i="3"/>
  <c r="AF14307" i="3"/>
  <c r="AF14306" i="3"/>
  <c r="AF14305" i="3"/>
  <c r="AF14304" i="3"/>
  <c r="AF14443" i="3"/>
  <c r="AF14442" i="3"/>
  <c r="AF14441" i="3"/>
  <c r="AF14440" i="3"/>
  <c r="AF14439" i="3"/>
  <c r="AF14438" i="3"/>
  <c r="AF14437" i="3"/>
  <c r="AF14436" i="3"/>
  <c r="AF14435" i="3"/>
  <c r="AF14434" i="3"/>
  <c r="AF14433" i="3"/>
  <c r="AF14432" i="3"/>
  <c r="AF14431" i="3"/>
  <c r="AF14425" i="3"/>
  <c r="AF14424" i="3"/>
  <c r="AF14423" i="3"/>
  <c r="AF14422" i="3"/>
  <c r="AF14421" i="3"/>
  <c r="AF14420" i="3"/>
  <c r="AF14419" i="3"/>
  <c r="AF14418" i="3"/>
  <c r="AF14417" i="3"/>
  <c r="AF14416" i="3"/>
  <c r="AF14415" i="3"/>
  <c r="AF14414" i="3"/>
  <c r="AF14413" i="3"/>
  <c r="AF14412" i="3"/>
  <c r="AF14411" i="3"/>
  <c r="AF14410" i="3"/>
  <c r="AF14409" i="3"/>
  <c r="AF14408" i="3"/>
  <c r="AF14407" i="3"/>
  <c r="AF14406" i="3"/>
  <c r="AF14405" i="3"/>
  <c r="AF14404" i="3"/>
  <c r="AF14403" i="3"/>
  <c r="AF14402" i="3"/>
  <c r="AF14401" i="3"/>
  <c r="AF14400" i="3"/>
  <c r="AF14399" i="3"/>
  <c r="AF14398" i="3"/>
  <c r="AF14397" i="3"/>
  <c r="AF14396" i="3"/>
  <c r="AF14395" i="3"/>
  <c r="AF14394" i="3"/>
  <c r="AF14393" i="3"/>
  <c r="AF14392" i="3"/>
  <c r="AF14391" i="3"/>
  <c r="AF14390" i="3"/>
  <c r="AF14389" i="3"/>
  <c r="AF14388" i="3"/>
  <c r="AF14387" i="3"/>
  <c r="AF14386" i="3"/>
  <c r="AF14385" i="3"/>
  <c r="AF14384" i="3"/>
  <c r="AF14383" i="3"/>
  <c r="AF14382" i="3"/>
  <c r="AF14381" i="3"/>
  <c r="AF14380" i="3"/>
  <c r="AF14379" i="3"/>
  <c r="AF14378" i="3"/>
  <c r="AF14302" i="3"/>
  <c r="AF14377" i="3"/>
  <c r="AF14376" i="3"/>
  <c r="AF14375" i="3"/>
  <c r="AF14374" i="3"/>
  <c r="AF14373" i="3"/>
  <c r="AF14372" i="3"/>
  <c r="AF14371" i="3"/>
  <c r="AF14370" i="3"/>
  <c r="AF14369" i="3"/>
  <c r="AF14368" i="3"/>
  <c r="AF14367" i="3"/>
  <c r="AF14366" i="3"/>
  <c r="AF14365" i="3"/>
  <c r="AF14364" i="3"/>
  <c r="AF14363" i="3"/>
  <c r="AF14362" i="3"/>
  <c r="AF14361" i="3"/>
  <c r="AF14360" i="3"/>
  <c r="AF14359" i="3"/>
  <c r="AF14358" i="3"/>
  <c r="AF14357" i="3"/>
  <c r="AF14356" i="3"/>
  <c r="AF14355" i="3"/>
  <c r="AF14354" i="3"/>
  <c r="AF14353" i="3"/>
  <c r="AF14352" i="3"/>
  <c r="AF14351" i="3"/>
  <c r="AF14350" i="3"/>
  <c r="AF14349" i="3"/>
  <c r="AF14348" i="3"/>
  <c r="AF14347" i="3"/>
  <c r="AF14344" i="3"/>
  <c r="AF14343" i="3"/>
  <c r="AF14342" i="3"/>
  <c r="AF14341" i="3"/>
  <c r="AF14340" i="3"/>
  <c r="AF14339" i="3"/>
  <c r="AF14338" i="3"/>
  <c r="AF14337" i="3"/>
  <c r="AF14336" i="3"/>
  <c r="AF14335" i="3"/>
  <c r="AF14334" i="3"/>
  <c r="AF14333" i="3"/>
  <c r="AF14332" i="3"/>
  <c r="AF14331" i="3"/>
  <c r="AF14330" i="3"/>
  <c r="AF14329" i="3"/>
  <c r="AF14328" i="3"/>
  <c r="AF14327" i="3"/>
  <c r="AF14326" i="3"/>
  <c r="AF14325" i="3"/>
  <c r="AF14324" i="3"/>
  <c r="AF14323" i="3"/>
  <c r="AF14322" i="3"/>
  <c r="AF14321" i="3"/>
  <c r="AF14320" i="3"/>
  <c r="AF14319" i="3"/>
  <c r="AF14318" i="3"/>
  <c r="AF14317" i="3"/>
  <c r="AF14000" i="3"/>
  <c r="AF13999" i="3"/>
  <c r="AF13998" i="3"/>
  <c r="AF13997" i="3"/>
  <c r="AF13996" i="3"/>
  <c r="AF13995" i="3"/>
  <c r="AF13994" i="3"/>
  <c r="AF13993" i="3"/>
  <c r="AF12952" i="3"/>
  <c r="AF12951" i="3"/>
  <c r="AF12950" i="3"/>
  <c r="AF12949" i="3"/>
  <c r="AF12948" i="3"/>
  <c r="AF12947" i="3"/>
  <c r="AF12946" i="3"/>
  <c r="AF12945" i="3"/>
  <c r="AF12944" i="3"/>
  <c r="AF12943" i="3"/>
  <c r="AF12942" i="3"/>
  <c r="AF12941" i="3"/>
  <c r="AF12940" i="3"/>
  <c r="AF12939" i="3"/>
  <c r="AF12938" i="3"/>
  <c r="AF12937" i="3"/>
  <c r="AF12936" i="3"/>
  <c r="AF12935" i="3"/>
  <c r="AF12934" i="3"/>
  <c r="AF12933" i="3"/>
  <c r="AF12932" i="3"/>
  <c r="AF12931" i="3"/>
  <c r="AF12930" i="3"/>
  <c r="AF12929" i="3"/>
  <c r="AF12928" i="3"/>
  <c r="AF12927" i="3"/>
  <c r="AF12926" i="3"/>
  <c r="AF12925" i="3"/>
  <c r="AF12924" i="3"/>
  <c r="AF12923" i="3"/>
  <c r="AF12922" i="3"/>
  <c r="AF12921" i="3"/>
  <c r="AF12920" i="3"/>
  <c r="AF12919" i="3"/>
  <c r="AF12918" i="3"/>
  <c r="AF12917" i="3"/>
  <c r="AF12916" i="3"/>
  <c r="AF12915" i="3"/>
  <c r="AF12914" i="3"/>
  <c r="AF12913" i="3"/>
  <c r="AF12912" i="3"/>
  <c r="AF12911" i="3"/>
  <c r="AF12910" i="3"/>
  <c r="AF12909" i="3"/>
  <c r="AF12908" i="3"/>
  <c r="AF12907" i="3"/>
  <c r="AF12906" i="3"/>
  <c r="AF12905" i="3"/>
  <c r="AF12904" i="3"/>
  <c r="AF12903" i="3"/>
  <c r="AF12902" i="3"/>
  <c r="AF12901" i="3"/>
  <c r="AF12900" i="3"/>
  <c r="AF12896" i="3"/>
  <c r="AF12895" i="3"/>
  <c r="AF12894" i="3"/>
  <c r="AF12893" i="3"/>
  <c r="AF12892" i="3"/>
  <c r="AF12891" i="3"/>
  <c r="AF12890" i="3"/>
  <c r="AF12889" i="3"/>
  <c r="AF12888" i="3"/>
  <c r="AF12887" i="3"/>
  <c r="AF12886" i="3"/>
  <c r="AF12885" i="3"/>
  <c r="AF12884" i="3"/>
  <c r="AF12883" i="3"/>
  <c r="AF12882" i="3"/>
  <c r="AF11929" i="3"/>
  <c r="AF11928" i="3"/>
  <c r="AF11927" i="3"/>
  <c r="AF11926" i="3"/>
  <c r="AF11925" i="3"/>
  <c r="AF11923" i="3"/>
  <c r="AF11922" i="3"/>
  <c r="AF11921" i="3"/>
  <c r="AF11920" i="3"/>
  <c r="AF11919" i="3"/>
  <c r="AF11918" i="3"/>
  <c r="AF11917" i="3"/>
  <c r="AF11916" i="3"/>
  <c r="AF11915" i="3"/>
  <c r="AF11914" i="3"/>
  <c r="AF11913" i="3"/>
  <c r="AF11912" i="3"/>
  <c r="AF11911" i="3"/>
  <c r="AF11910" i="3"/>
  <c r="AF11909" i="3"/>
  <c r="AF11908" i="3"/>
  <c r="AF11907" i="3"/>
  <c r="AF11906" i="3"/>
  <c r="AF11905" i="3"/>
  <c r="AF11904" i="3"/>
  <c r="AF11903" i="3"/>
  <c r="AF11902" i="3"/>
  <c r="AF11901" i="3"/>
  <c r="AF11900" i="3"/>
  <c r="AF11899" i="3"/>
  <c r="AF11898" i="3"/>
  <c r="AF11897" i="3"/>
  <c r="AF11896" i="3"/>
  <c r="AF11895" i="3"/>
  <c r="AF11894" i="3"/>
  <c r="AF11893" i="3"/>
  <c r="AF11892" i="3"/>
  <c r="AF11891" i="3"/>
  <c r="AF11890" i="3"/>
  <c r="AF11889" i="3"/>
  <c r="AF11888" i="3"/>
  <c r="AF11887" i="3"/>
  <c r="AF11886" i="3"/>
  <c r="AF11885" i="3"/>
  <c r="AF12077" i="3"/>
  <c r="AF12076" i="3"/>
  <c r="AF12075" i="3"/>
  <c r="AF12074" i="3"/>
  <c r="AF12073" i="3"/>
  <c r="AF12072" i="3"/>
  <c r="AF12071" i="3"/>
  <c r="AF12070" i="3"/>
  <c r="AF12064" i="3"/>
  <c r="AF12108" i="3"/>
  <c r="AF12107" i="3"/>
  <c r="AF12106" i="3"/>
  <c r="AF12102" i="3"/>
  <c r="AF12100" i="3"/>
  <c r="AF12099" i="3"/>
  <c r="AF12098" i="3"/>
  <c r="AF12097" i="3"/>
  <c r="AF12096" i="3"/>
  <c r="AF12095" i="3"/>
  <c r="AF12094" i="3"/>
  <c r="AF12093" i="3"/>
  <c r="AF12092" i="3"/>
  <c r="AF12091" i="3"/>
  <c r="AF12090" i="3"/>
  <c r="AF12089" i="3"/>
  <c r="AF12088" i="3"/>
  <c r="AF12087" i="3"/>
  <c r="AF12086" i="3"/>
  <c r="AF12085" i="3"/>
  <c r="AF12084" i="3"/>
  <c r="AF12083" i="3"/>
  <c r="AF12082" i="3"/>
  <c r="AF12081" i="3"/>
  <c r="AF12080" i="3"/>
  <c r="AF12079" i="3"/>
  <c r="AF7465" i="3"/>
  <c r="AF7464" i="3"/>
  <c r="AF7463" i="3"/>
  <c r="AF7462" i="3"/>
  <c r="AF7461" i="3"/>
  <c r="AF7460" i="3"/>
  <c r="AF7459" i="3"/>
  <c r="AF4168" i="3"/>
  <c r="AF4167" i="3"/>
  <c r="AF4166" i="3"/>
  <c r="AF4165" i="3"/>
  <c r="AF4159" i="3"/>
  <c r="AF4158" i="3"/>
  <c r="AF4157" i="3"/>
  <c r="AF4156" i="3"/>
  <c r="AF4155" i="3"/>
  <c r="AF4154" i="3"/>
  <c r="AF4191" i="3"/>
  <c r="AF4190" i="3"/>
  <c r="AF4152" i="3"/>
  <c r="AF4151" i="3"/>
  <c r="AF3975" i="3"/>
  <c r="AF3974" i="3"/>
  <c r="O1896" i="3"/>
  <c r="P1896" i="3" s="1"/>
  <c r="O1897" i="3"/>
  <c r="P1897" i="3" s="1"/>
  <c r="O1898" i="3"/>
  <c r="P1898" i="3" s="1"/>
  <c r="O1895" i="3"/>
  <c r="P1895" i="3" s="1"/>
  <c r="O1894" i="3"/>
  <c r="P1894" i="3" s="1"/>
  <c r="O1892" i="3"/>
  <c r="P1892" i="3" s="1"/>
  <c r="O1893" i="3"/>
  <c r="P1893" i="3" s="1"/>
  <c r="O1891" i="3"/>
  <c r="P1891" i="3" s="1"/>
  <c r="O1888" i="3"/>
  <c r="P1888" i="3" s="1"/>
  <c r="O1889" i="3"/>
  <c r="P1889" i="3" s="1"/>
  <c r="O1890" i="3"/>
  <c r="P1890" i="3" s="1"/>
  <c r="O1887" i="3"/>
  <c r="P1887" i="3" s="1"/>
  <c r="O1886" i="3"/>
  <c r="P1886" i="3" s="1"/>
  <c r="O1885" i="3"/>
  <c r="P1885" i="3" s="1"/>
  <c r="O1884" i="3"/>
  <c r="P1884" i="3" s="1"/>
  <c r="O1883" i="3"/>
  <c r="P1883" i="3" s="1"/>
  <c r="O1880" i="3"/>
  <c r="P1880" i="3" s="1"/>
  <c r="O1881" i="3"/>
  <c r="P1881" i="3" s="1"/>
  <c r="O1882" i="3"/>
  <c r="P1882" i="3" s="1"/>
  <c r="O1879" i="3"/>
  <c r="P1879" i="3" s="1"/>
  <c r="O1870" i="3"/>
  <c r="P1870" i="3" s="1"/>
  <c r="O1867" i="3"/>
  <c r="P1867" i="3" s="1"/>
  <c r="O1868" i="3"/>
  <c r="P1868" i="3" s="1"/>
  <c r="O1869" i="3"/>
  <c r="P1869" i="3" s="1"/>
  <c r="O1866" i="3"/>
  <c r="P1866" i="3" s="1"/>
  <c r="O1861" i="3"/>
  <c r="P1861" i="3" s="1"/>
  <c r="O1862" i="3"/>
  <c r="P1862" i="3" s="1"/>
  <c r="O1863" i="3"/>
  <c r="P1863" i="3" s="1"/>
  <c r="O1864" i="3"/>
  <c r="P1864" i="3" s="1"/>
  <c r="O1865" i="3"/>
  <c r="P1865" i="3" s="1"/>
  <c r="O1860" i="3"/>
  <c r="P1860" i="3" s="1"/>
  <c r="O1859" i="3"/>
  <c r="P1859" i="3" s="1"/>
  <c r="O1850" i="3"/>
  <c r="P1850" i="3" s="1"/>
  <c r="O1851" i="3"/>
  <c r="P1851" i="3" s="1"/>
  <c r="O1852" i="3"/>
  <c r="P1852" i="3" s="1"/>
  <c r="O1853" i="3"/>
  <c r="P1853" i="3" s="1"/>
  <c r="O1854" i="3"/>
  <c r="P1854" i="3" s="1"/>
  <c r="O1849" i="3"/>
  <c r="P1849" i="3" s="1"/>
  <c r="O1844" i="3"/>
  <c r="P1844" i="3" s="1"/>
  <c r="O1845" i="3"/>
  <c r="P1845" i="3" s="1"/>
  <c r="O1846" i="3"/>
  <c r="P1846" i="3" s="1"/>
  <c r="O1847" i="3"/>
  <c r="P1847" i="3" s="1"/>
  <c r="O1848" i="3"/>
  <c r="P1848" i="3" s="1"/>
  <c r="O1843" i="3"/>
  <c r="P1843" i="3" s="1"/>
  <c r="O1842" i="3"/>
  <c r="P1842" i="3" s="1"/>
  <c r="O1841" i="3"/>
  <c r="P1841" i="3" s="1"/>
  <c r="O1840" i="3"/>
  <c r="P1840" i="3" s="1"/>
  <c r="O1835" i="3"/>
  <c r="P1835" i="3" s="1"/>
  <c r="O1836" i="3"/>
  <c r="P1836" i="3" s="1"/>
  <c r="O1837" i="3"/>
  <c r="P1837" i="3" s="1"/>
  <c r="O1838" i="3"/>
  <c r="P1838" i="3" s="1"/>
  <c r="O1839" i="3"/>
  <c r="P1839" i="3" s="1"/>
  <c r="O1834" i="3"/>
  <c r="P1834" i="3" s="1"/>
  <c r="O1825" i="3"/>
  <c r="P1825" i="3" s="1"/>
  <c r="O1826" i="3"/>
  <c r="P1826" i="3" s="1"/>
  <c r="O1827" i="3"/>
  <c r="P1827" i="3" s="1"/>
  <c r="O1828" i="3"/>
  <c r="P1828" i="3" s="1"/>
  <c r="O1829" i="3"/>
  <c r="P1829" i="3" s="1"/>
  <c r="O1830" i="3"/>
  <c r="P1830" i="3" s="1"/>
  <c r="O1831" i="3"/>
  <c r="P1831" i="3" s="1"/>
  <c r="O1832" i="3"/>
  <c r="P1832" i="3" s="1"/>
  <c r="O1833" i="3"/>
  <c r="P1833" i="3" s="1"/>
  <c r="O1824" i="3"/>
  <c r="P1824" i="3" s="1"/>
  <c r="O1815" i="3"/>
  <c r="P1815" i="3" s="1"/>
  <c r="O1816" i="3"/>
  <c r="P1816" i="3" s="1"/>
  <c r="O1817" i="3"/>
  <c r="P1817" i="3" s="1"/>
  <c r="O1814" i="3"/>
  <c r="P1814" i="3" s="1"/>
  <c r="O1813" i="3"/>
  <c r="P1813" i="3" s="1"/>
  <c r="O1812" i="3"/>
  <c r="P1812" i="3" s="1"/>
  <c r="O1807" i="3"/>
  <c r="P1807" i="3" s="1"/>
  <c r="O1808" i="3"/>
  <c r="P1808" i="3" s="1"/>
  <c r="O1809" i="3"/>
  <c r="P1809" i="3" s="1"/>
  <c r="O1810" i="3"/>
  <c r="P1810" i="3" s="1"/>
  <c r="O1811" i="3"/>
  <c r="P1811" i="3" s="1"/>
  <c r="O1806" i="3"/>
  <c r="P1806" i="3" s="1"/>
  <c r="O1805" i="3"/>
  <c r="P1805" i="3" s="1"/>
  <c r="O1013" i="3"/>
  <c r="P1013" i="3" s="1"/>
  <c r="O1012" i="3"/>
  <c r="P1012" i="3" s="1"/>
  <c r="O1011" i="3"/>
  <c r="P1011" i="3" s="1"/>
  <c r="O1010" i="3"/>
  <c r="P1010" i="3" s="1"/>
  <c r="O448" i="3"/>
  <c r="P448" i="3" s="1"/>
  <c r="O449" i="3"/>
  <c r="P449" i="3" s="1"/>
  <c r="O450" i="3"/>
  <c r="P450" i="3" s="1"/>
  <c r="O451" i="3"/>
  <c r="P451" i="3" s="1"/>
  <c r="O447" i="3"/>
  <c r="P447" i="3" s="1"/>
  <c r="O441" i="3"/>
  <c r="P441" i="3" s="1"/>
  <c r="O442" i="3"/>
  <c r="P442" i="3" s="1"/>
  <c r="O443" i="3"/>
  <c r="P443" i="3" s="1"/>
  <c r="O444" i="3"/>
  <c r="P444" i="3" s="1"/>
  <c r="O445" i="3"/>
  <c r="P445" i="3" s="1"/>
  <c r="O446" i="3"/>
  <c r="P446" i="3" s="1"/>
  <c r="O440" i="3"/>
  <c r="P440" i="3" s="1"/>
  <c r="O741" i="3"/>
  <c r="P741" i="3" s="1"/>
  <c r="O740" i="3"/>
  <c r="P740" i="3" s="1"/>
  <c r="O737" i="3"/>
  <c r="P737" i="3" s="1"/>
  <c r="O738" i="3"/>
  <c r="P738" i="3" s="1"/>
  <c r="O739" i="3"/>
  <c r="P739" i="3" s="1"/>
  <c r="O736" i="3"/>
  <c r="P736" i="3" s="1"/>
  <c r="O735" i="3"/>
  <c r="P735" i="3" s="1"/>
  <c r="O733" i="3"/>
  <c r="P733" i="3" s="1"/>
  <c r="O734" i="3"/>
  <c r="P734" i="3" s="1"/>
  <c r="O732" i="3"/>
  <c r="P732" i="3" s="1"/>
  <c r="O731" i="3"/>
  <c r="P731" i="3" s="1"/>
  <c r="O730" i="3"/>
  <c r="P730" i="3" s="1"/>
  <c r="O729" i="3"/>
  <c r="P729" i="3" s="1"/>
  <c r="O728" i="3"/>
  <c r="P728" i="3" s="1"/>
  <c r="O727" i="3"/>
  <c r="P727" i="3" s="1"/>
  <c r="O726" i="3"/>
  <c r="P726" i="3" s="1"/>
  <c r="O725" i="3"/>
  <c r="P725" i="3" s="1"/>
  <c r="O724" i="3"/>
  <c r="P724" i="3" s="1"/>
  <c r="O723" i="3"/>
  <c r="P723" i="3" s="1"/>
  <c r="O722" i="3"/>
  <c r="P722" i="3" s="1"/>
  <c r="O721" i="3"/>
  <c r="P721" i="3" s="1"/>
  <c r="O720" i="3"/>
  <c r="P720" i="3" s="1"/>
  <c r="O713" i="3"/>
  <c r="P713" i="3" s="1"/>
  <c r="O714" i="3"/>
  <c r="P714" i="3" s="1"/>
  <c r="O715" i="3"/>
  <c r="P715" i="3" s="1"/>
  <c r="O716" i="3"/>
  <c r="P716" i="3" s="1"/>
  <c r="O717" i="3"/>
  <c r="P717" i="3" s="1"/>
  <c r="O718" i="3"/>
  <c r="P718" i="3" s="1"/>
  <c r="O719" i="3"/>
  <c r="P719" i="3" s="1"/>
  <c r="O712" i="3"/>
  <c r="P712" i="3" s="1"/>
  <c r="O708" i="3"/>
  <c r="P708" i="3" s="1"/>
  <c r="O709" i="3"/>
  <c r="P709" i="3" s="1"/>
  <c r="O710" i="3"/>
  <c r="P710" i="3" s="1"/>
  <c r="O711" i="3"/>
  <c r="P711" i="3" s="1"/>
  <c r="O707" i="3"/>
  <c r="P707" i="3" s="1"/>
  <c r="O706" i="3"/>
  <c r="P706" i="3" s="1"/>
  <c r="O705" i="3"/>
  <c r="P705" i="3" s="1"/>
  <c r="O703" i="3"/>
  <c r="P703" i="3" s="1"/>
  <c r="O704" i="3"/>
  <c r="P704" i="3" s="1"/>
  <c r="O702" i="3"/>
  <c r="P702" i="3" s="1"/>
  <c r="O701" i="3"/>
  <c r="P701" i="3" s="1"/>
  <c r="O700" i="3"/>
  <c r="P700" i="3" s="1"/>
  <c r="O4967" i="3"/>
  <c r="P4967" i="3" s="1"/>
  <c r="O4968" i="3"/>
  <c r="P4968" i="3" s="1"/>
  <c r="O4969" i="3"/>
  <c r="P4969" i="3" s="1"/>
  <c r="O4970" i="3"/>
  <c r="P4970" i="3" s="1"/>
  <c r="O4971" i="3"/>
  <c r="P4971" i="3" s="1"/>
  <c r="O4972" i="3"/>
  <c r="P4972" i="3" s="1"/>
  <c r="O4966" i="3"/>
  <c r="P4966" i="3" s="1"/>
  <c r="O4963" i="3"/>
  <c r="P4963" i="3" s="1"/>
  <c r="O4964" i="3"/>
  <c r="P4964" i="3" s="1"/>
  <c r="O4965" i="3"/>
  <c r="P4965" i="3" s="1"/>
  <c r="O4962" i="3"/>
  <c r="P4962" i="3" s="1"/>
  <c r="O4957" i="3"/>
  <c r="P4957" i="3" s="1"/>
  <c r="O4958" i="3"/>
  <c r="P4958" i="3" s="1"/>
  <c r="O4959" i="3"/>
  <c r="P4959" i="3" s="1"/>
  <c r="O4960" i="3"/>
  <c r="P4960" i="3" s="1"/>
  <c r="O4961" i="3"/>
  <c r="P4961" i="3" s="1"/>
  <c r="O4956" i="3"/>
  <c r="P4956" i="3" s="1"/>
  <c r="O4952" i="3"/>
  <c r="P4952" i="3" s="1"/>
  <c r="O4953" i="3"/>
  <c r="P4953" i="3" s="1"/>
  <c r="O4954" i="3"/>
  <c r="P4954" i="3" s="1"/>
  <c r="O4955" i="3"/>
  <c r="P4955" i="3" s="1"/>
  <c r="O4951" i="3"/>
  <c r="P4951" i="3" s="1"/>
  <c r="O4944" i="3"/>
  <c r="P4944" i="3" s="1"/>
  <c r="O4945" i="3"/>
  <c r="P4945" i="3" s="1"/>
  <c r="O4946" i="3"/>
  <c r="P4946" i="3" s="1"/>
  <c r="O4947" i="3"/>
  <c r="P4947" i="3" s="1"/>
  <c r="O4948" i="3"/>
  <c r="P4948" i="3" s="1"/>
  <c r="O4949" i="3"/>
  <c r="P4949" i="3" s="1"/>
  <c r="O4950" i="3"/>
  <c r="P4950" i="3" s="1"/>
  <c r="O4943" i="3"/>
  <c r="P4943" i="3" s="1"/>
  <c r="O4936" i="3"/>
  <c r="P4936" i="3" s="1"/>
  <c r="O4937" i="3"/>
  <c r="P4937" i="3" s="1"/>
  <c r="O4938" i="3"/>
  <c r="P4938" i="3" s="1"/>
  <c r="O4939" i="3"/>
  <c r="P4939" i="3" s="1"/>
  <c r="O4940" i="3"/>
  <c r="P4940" i="3" s="1"/>
  <c r="O4941" i="3"/>
  <c r="P4941" i="3" s="1"/>
  <c r="O4942" i="3"/>
  <c r="P4942" i="3" s="1"/>
  <c r="O14076" i="3"/>
  <c r="P14076" i="3" s="1"/>
  <c r="O14077" i="3"/>
  <c r="P14077" i="3" s="1"/>
  <c r="O14081" i="3"/>
  <c r="P14081" i="3" s="1"/>
  <c r="O14084" i="3"/>
  <c r="P14084" i="3" s="1"/>
  <c r="O14085" i="3"/>
  <c r="P14085" i="3" s="1"/>
  <c r="O14092" i="3"/>
  <c r="P14092" i="3" s="1"/>
  <c r="O14093" i="3"/>
  <c r="P14093" i="3" s="1"/>
  <c r="O14078" i="3"/>
  <c r="P14078" i="3" s="1"/>
  <c r="O14079" i="3"/>
  <c r="P14079" i="3" s="1"/>
  <c r="O14080" i="3"/>
  <c r="P14080" i="3" s="1"/>
  <c r="O14082" i="3"/>
  <c r="P14082" i="3" s="1"/>
  <c r="O14083" i="3"/>
  <c r="P14083" i="3" s="1"/>
  <c r="O14086" i="3"/>
  <c r="P14086" i="3" s="1"/>
  <c r="O14087" i="3"/>
  <c r="P14087" i="3" s="1"/>
  <c r="O14088" i="3"/>
  <c r="P14088" i="3" s="1"/>
  <c r="O14089" i="3"/>
  <c r="P14089" i="3" s="1"/>
  <c r="O14090" i="3"/>
  <c r="P14090" i="3" s="1"/>
  <c r="O14091" i="3"/>
  <c r="P14091" i="3" s="1"/>
  <c r="O14094" i="3"/>
  <c r="P14094" i="3" s="1"/>
  <c r="O14095" i="3"/>
  <c r="P14095" i="3" s="1"/>
  <c r="O4935" i="3"/>
  <c r="P4935" i="3" s="1"/>
  <c r="AF6096" i="3"/>
  <c r="AF6098" i="3"/>
  <c r="AF6099" i="3"/>
  <c r="AF6087" i="3"/>
  <c r="AF6089" i="3"/>
  <c r="AF6082" i="3"/>
  <c r="AF6078" i="3"/>
  <c r="AF6079" i="3"/>
  <c r="AF6064" i="3"/>
  <c r="AF6066" i="3"/>
  <c r="AF6068" i="3"/>
  <c r="AF6070" i="3"/>
  <c r="AF6071" i="3"/>
  <c r="AF6072" i="3"/>
  <c r="AF6073" i="3"/>
  <c r="AF6049" i="3"/>
  <c r="AF6051" i="3"/>
  <c r="AF6052" i="3"/>
  <c r="AF6053" i="3"/>
  <c r="AF6054" i="3"/>
  <c r="AF6055" i="3"/>
  <c r="AF6047" i="3"/>
  <c r="AF6056" i="3"/>
  <c r="AF6062" i="3"/>
  <c r="AF6076" i="3"/>
  <c r="AF6080" i="3"/>
  <c r="AF6085" i="3"/>
  <c r="AF6094" i="3"/>
  <c r="AF6100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440" i="3"/>
  <c r="AF441" i="3"/>
  <c r="AF442" i="3"/>
  <c r="AF443" i="3"/>
  <c r="AF444" i="3"/>
  <c r="AF445" i="3"/>
  <c r="AF446" i="3"/>
  <c r="AF447" i="3"/>
  <c r="AF448" i="3"/>
  <c r="AF449" i="3"/>
  <c r="AF6013" i="3"/>
  <c r="AF6015" i="3"/>
  <c r="AF6017" i="3"/>
  <c r="AF6019" i="3"/>
  <c r="AF6020" i="3"/>
  <c r="AF6021" i="3"/>
  <c r="AF6022" i="3"/>
  <c r="AF6023" i="3"/>
  <c r="AF6024" i="3"/>
  <c r="AF6025" i="3"/>
  <c r="AF6005" i="3"/>
  <c r="AF6007" i="3"/>
  <c r="AF6008" i="3"/>
  <c r="AF6009" i="3"/>
  <c r="AF6010" i="3"/>
  <c r="AF5999" i="3"/>
  <c r="AF6000" i="3"/>
  <c r="AF6001" i="3"/>
  <c r="AF6002" i="3"/>
  <c r="AF5988" i="3"/>
  <c r="AF5990" i="3"/>
  <c r="AF5992" i="3"/>
  <c r="AF5975" i="3"/>
  <c r="AF5977" i="3"/>
  <c r="AF5978" i="3"/>
  <c r="AF5964" i="3"/>
  <c r="AF5966" i="3"/>
  <c r="AF5967" i="3"/>
  <c r="AF5968" i="3"/>
  <c r="AF5969" i="3"/>
  <c r="AF5970" i="3"/>
  <c r="AF5971" i="3"/>
  <c r="AF5972" i="3"/>
  <c r="AF5961" i="3"/>
  <c r="AF5952" i="3"/>
  <c r="AF5954" i="3"/>
  <c r="AF5956" i="3"/>
  <c r="AF5957" i="3"/>
  <c r="AF5958" i="3"/>
  <c r="AF5942" i="3"/>
  <c r="AF5944" i="3"/>
  <c r="AF5946" i="3"/>
  <c r="AF5948" i="3"/>
  <c r="AF5925" i="3"/>
  <c r="AF5927" i="3"/>
  <c r="AF5929" i="3"/>
  <c r="AF5930" i="3"/>
  <c r="AF5931" i="3"/>
  <c r="AF5932" i="3"/>
  <c r="AF5933" i="3"/>
  <c r="AF5934" i="3"/>
  <c r="AF5915" i="3"/>
  <c r="AF5917" i="3"/>
  <c r="AF5918" i="3"/>
  <c r="AF5919" i="3"/>
  <c r="AF5920" i="3"/>
  <c r="AF5921" i="3"/>
  <c r="AF5922" i="3"/>
  <c r="AF5884" i="3"/>
  <c r="AF5886" i="3"/>
  <c r="AF5888" i="3"/>
  <c r="AF5890" i="3"/>
  <c r="AF5892" i="3"/>
  <c r="AF5894" i="3"/>
  <c r="AF5896" i="3"/>
  <c r="AF5898" i="3"/>
  <c r="AF5900" i="3"/>
  <c r="AF5874" i="3"/>
  <c r="AF5875" i="3"/>
  <c r="AF5876" i="3"/>
  <c r="AF5877" i="3"/>
  <c r="AF5878" i="3"/>
  <c r="AF5879" i="3"/>
  <c r="AF5862" i="3"/>
  <c r="AF5863" i="3"/>
  <c r="AF5864" i="3"/>
  <c r="AF5865" i="3"/>
  <c r="AF5853" i="3"/>
  <c r="AF5854" i="3"/>
  <c r="AF5855" i="3"/>
  <c r="AF5856" i="3"/>
  <c r="AF5857" i="3"/>
  <c r="AF5858" i="3"/>
  <c r="AF5859" i="3"/>
  <c r="AF5834" i="3"/>
  <c r="AF5836" i="3"/>
  <c r="AF5838" i="3"/>
  <c r="AF5840" i="3"/>
  <c r="AF5842" i="3"/>
  <c r="AF5843" i="3"/>
  <c r="AF5844" i="3"/>
  <c r="AF5845" i="3"/>
  <c r="AF5846" i="3"/>
  <c r="AF5847" i="3"/>
  <c r="AF5848" i="3"/>
  <c r="AF5831" i="3"/>
  <c r="AF5815" i="3"/>
  <c r="AF5817" i="3"/>
  <c r="AF5819" i="3"/>
  <c r="AF5821" i="3"/>
  <c r="AF5822" i="3"/>
  <c r="AF5823" i="3"/>
  <c r="AF5824" i="3"/>
  <c r="AF5825" i="3"/>
  <c r="AF5826" i="3"/>
  <c r="AF5827" i="3"/>
  <c r="AF5828" i="3"/>
  <c r="AF5829" i="3"/>
  <c r="AF5830" i="3"/>
  <c r="AF5805" i="3"/>
  <c r="AF5806" i="3"/>
  <c r="AF5807" i="3"/>
  <c r="AF5808" i="3"/>
  <c r="AF5809" i="3"/>
  <c r="AF5810" i="3"/>
  <c r="AF5811" i="3"/>
  <c r="AF5812" i="3"/>
  <c r="AF5789" i="3"/>
  <c r="AF5791" i="3"/>
  <c r="AF5793" i="3"/>
  <c r="AF5794" i="3"/>
  <c r="AF5795" i="3"/>
  <c r="AF5796" i="3"/>
  <c r="AF5797" i="3"/>
  <c r="AF5798" i="3"/>
  <c r="AF5799" i="3"/>
  <c r="AF5800" i="3"/>
  <c r="AF5801" i="3"/>
  <c r="AF5802" i="3"/>
  <c r="AF5736" i="3"/>
  <c r="AF5737" i="3"/>
  <c r="AF5738" i="3"/>
  <c r="AF5739" i="3"/>
  <c r="AF5740" i="3"/>
  <c r="AF5741" i="3"/>
  <c r="AF5742" i="3"/>
  <c r="AF5743" i="3"/>
  <c r="AF5726" i="3"/>
  <c r="AF5728" i="3"/>
  <c r="AF5730" i="3"/>
  <c r="AF5731" i="3"/>
  <c r="AF5732" i="3"/>
  <c r="AF5733" i="3"/>
  <c r="AF5734" i="3"/>
  <c r="AF5718" i="3"/>
  <c r="AF5719" i="3"/>
  <c r="AF5720" i="3"/>
  <c r="AF5721" i="3"/>
  <c r="AF5722" i="3"/>
  <c r="AF5723" i="3"/>
  <c r="AF5707" i="3"/>
  <c r="AF5708" i="3"/>
  <c r="AF5709" i="3"/>
  <c r="AF5710" i="3"/>
  <c r="AF5711" i="3"/>
  <c r="AF5712" i="3"/>
  <c r="AF5713" i="3"/>
  <c r="AF5714" i="3"/>
  <c r="AF5715" i="3"/>
  <c r="AF5701" i="3"/>
  <c r="AF5703" i="3"/>
  <c r="AF5691" i="3"/>
  <c r="AF5693" i="3"/>
  <c r="AF5695" i="3"/>
  <c r="AF5696" i="3"/>
  <c r="AF5697" i="3"/>
  <c r="AF5698" i="3"/>
  <c r="AF5675" i="3"/>
  <c r="AF5677" i="3"/>
  <c r="AF5679" i="3"/>
  <c r="AF5680" i="3"/>
  <c r="AF5681" i="3"/>
  <c r="AF5682" i="3"/>
  <c r="AF5683" i="3"/>
  <c r="AF5684" i="3"/>
  <c r="AF5685" i="3"/>
  <c r="AF5686" i="3"/>
  <c r="AF5687" i="3"/>
  <c r="AF5688" i="3"/>
  <c r="AF5666" i="3"/>
  <c r="AF5668" i="3"/>
  <c r="AF5670" i="3"/>
  <c r="AF5671" i="3"/>
  <c r="AF5672" i="3"/>
  <c r="AF5644" i="3"/>
  <c r="AF5646" i="3"/>
  <c r="AF5648" i="3"/>
  <c r="AF5650" i="3"/>
  <c r="AF5652" i="3"/>
  <c r="AF5654" i="3"/>
  <c r="AF5656" i="3"/>
  <c r="AF5658" i="3"/>
  <c r="AF5623" i="3"/>
  <c r="AF5624" i="3"/>
  <c r="AF5625" i="3"/>
  <c r="AF5626" i="3"/>
  <c r="AF5627" i="3"/>
  <c r="AF5628" i="3"/>
  <c r="AF5629" i="3"/>
  <c r="AF5630" i="3"/>
  <c r="AF5631" i="3"/>
  <c r="AF5613" i="3"/>
  <c r="AF5615" i="3"/>
  <c r="AF5617" i="3"/>
  <c r="AF5618" i="3"/>
  <c r="AF5619" i="3"/>
  <c r="AF5620" i="3"/>
  <c r="AF5606" i="3"/>
  <c r="AF5608" i="3"/>
  <c r="AF5610" i="3"/>
  <c r="AF5597" i="3"/>
  <c r="AF5599" i="3"/>
  <c r="AF5600" i="3"/>
  <c r="AF5601" i="3"/>
  <c r="AF5590" i="3"/>
  <c r="AF5592" i="3"/>
  <c r="AF5593" i="3"/>
  <c r="AF5594" i="3"/>
  <c r="AF5586" i="3"/>
  <c r="AF5587" i="3"/>
  <c r="AF5579" i="3"/>
  <c r="AF5581" i="3"/>
  <c r="AF5582" i="3"/>
  <c r="AF5583" i="3"/>
  <c r="AF5576" i="3"/>
  <c r="AF5556" i="3"/>
  <c r="AF5558" i="3"/>
  <c r="AF5560" i="3"/>
  <c r="AF5562" i="3"/>
  <c r="AF5564" i="3"/>
  <c r="AF5565" i="3"/>
  <c r="AF5566" i="3"/>
  <c r="AF5567" i="3"/>
  <c r="AF5568" i="3"/>
  <c r="AF5553" i="3"/>
  <c r="AF5549" i="3"/>
  <c r="AF5550" i="3"/>
  <c r="AF5547" i="3"/>
  <c r="AF5551" i="3"/>
  <c r="AF5554" i="3"/>
  <c r="AF5574" i="3"/>
  <c r="AF5577" i="3"/>
  <c r="AF5584" i="3"/>
  <c r="AF5588" i="3"/>
  <c r="AF5595" i="3"/>
  <c r="AF5602" i="3"/>
  <c r="AF5604" i="3"/>
  <c r="AF5611" i="3"/>
  <c r="AF5621" i="3"/>
  <c r="AF5642" i="3"/>
  <c r="AF5664" i="3"/>
  <c r="AF5673" i="3"/>
  <c r="AF5689" i="3"/>
  <c r="AF5699" i="3"/>
  <c r="AF5705" i="3"/>
  <c r="AF5716" i="3"/>
  <c r="AF5724" i="3"/>
  <c r="AF5735" i="3"/>
  <c r="AF5787" i="3"/>
  <c r="AF5803" i="3"/>
  <c r="AF5813" i="3"/>
  <c r="AF5832" i="3"/>
  <c r="AF5849" i="3"/>
  <c r="AF5851" i="3"/>
  <c r="AF5860" i="3"/>
  <c r="AF5866" i="3"/>
  <c r="AF5872" i="3"/>
  <c r="AF5880" i="3"/>
  <c r="AF5882" i="3"/>
  <c r="AF5904" i="3"/>
  <c r="AF5913" i="3"/>
  <c r="AF5923" i="3"/>
  <c r="AF5935" i="3"/>
  <c r="AF5940" i="3"/>
  <c r="AF5950" i="3"/>
  <c r="AF5959" i="3"/>
  <c r="AF5962" i="3"/>
  <c r="AF5973" i="3"/>
  <c r="AF5986" i="3"/>
  <c r="AF5997" i="3"/>
  <c r="AF6003" i="3"/>
  <c r="AF6011" i="3"/>
  <c r="AF450" i="3"/>
  <c r="AF451" i="3"/>
  <c r="AF1010" i="3"/>
  <c r="AF1011" i="3"/>
  <c r="AF1012" i="3"/>
  <c r="AF1013" i="3"/>
  <c r="AF1812" i="3"/>
  <c r="AF1813" i="3"/>
  <c r="AF1814" i="3"/>
  <c r="AF1815" i="3"/>
  <c r="AF1816" i="3"/>
  <c r="AF1817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5543" i="3"/>
  <c r="AF5544" i="3"/>
  <c r="AF5545" i="3"/>
  <c r="AF5546" i="3"/>
  <c r="AF5529" i="3"/>
  <c r="AF5530" i="3"/>
  <c r="AF5531" i="3"/>
  <c r="AF5532" i="3"/>
  <c r="AF5533" i="3"/>
  <c r="AF5534" i="3"/>
  <c r="AF5535" i="3"/>
  <c r="AF5536" i="3"/>
  <c r="AF5537" i="3"/>
  <c r="AF5538" i="3"/>
  <c r="AF5523" i="3"/>
  <c r="AF5525" i="3"/>
  <c r="AF5526" i="3"/>
  <c r="AF5508" i="3"/>
  <c r="AF5509" i="3"/>
  <c r="AF5510" i="3"/>
  <c r="AF5511" i="3"/>
  <c r="AF5488" i="3"/>
  <c r="AF5489" i="3"/>
  <c r="AF5490" i="3"/>
  <c r="AF5491" i="3"/>
  <c r="AF5492" i="3"/>
  <c r="AF5493" i="3"/>
  <c r="AF5494" i="3"/>
  <c r="AF5495" i="3"/>
  <c r="AF5496" i="3"/>
  <c r="AF5497" i="3"/>
  <c r="AF5475" i="3"/>
  <c r="AF5477" i="3"/>
  <c r="AF5479" i="3"/>
  <c r="AF5481" i="3"/>
  <c r="AF5464" i="3"/>
  <c r="AF5466" i="3"/>
  <c r="AF5468" i="3"/>
  <c r="AF5470" i="3"/>
  <c r="AF5460" i="3"/>
  <c r="AF5438" i="3"/>
  <c r="AF5440" i="3"/>
  <c r="AF5442" i="3"/>
  <c r="AF5444" i="3"/>
  <c r="AF5446" i="3"/>
  <c r="AF5448" i="3"/>
  <c r="AF5450" i="3"/>
  <c r="AF5452" i="3"/>
  <c r="AF5454" i="3"/>
  <c r="AF5456" i="3"/>
  <c r="AF5428" i="3"/>
  <c r="AF5430" i="3"/>
  <c r="AF5432" i="3"/>
  <c r="AF5433" i="3"/>
  <c r="AF5434" i="3"/>
  <c r="AF5435" i="3"/>
  <c r="AF5410" i="3"/>
  <c r="AF5411" i="3"/>
  <c r="AF5412" i="3"/>
  <c r="AF5413" i="3"/>
  <c r="AF5414" i="3"/>
  <c r="AF5415" i="3"/>
  <c r="AF5416" i="3"/>
  <c r="AF5417" i="3"/>
  <c r="AF5418" i="3"/>
  <c r="AF5419" i="3"/>
  <c r="AF5420" i="3"/>
  <c r="AF5421" i="3"/>
  <c r="AF5398" i="3"/>
  <c r="AF5399" i="3"/>
  <c r="AF5400" i="3"/>
  <c r="AF5401" i="3"/>
  <c r="AF5402" i="3"/>
  <c r="AF5403" i="3"/>
  <c r="AF5404" i="3"/>
  <c r="AF5405" i="3"/>
  <c r="AF5406" i="3"/>
  <c r="AF5407" i="3"/>
  <c r="AF5386" i="3"/>
  <c r="AF5388" i="3"/>
  <c r="AF5390" i="3"/>
  <c r="AF5391" i="3"/>
  <c r="AF5392" i="3"/>
  <c r="AF5393" i="3"/>
  <c r="AF5394" i="3"/>
  <c r="AF5395" i="3"/>
  <c r="AF5376" i="3"/>
  <c r="AF5378" i="3"/>
  <c r="AF5379" i="3"/>
  <c r="AF5380" i="3"/>
  <c r="AF5381" i="3"/>
  <c r="AF5382" i="3"/>
  <c r="AF5383" i="3"/>
  <c r="AF5365" i="3"/>
  <c r="AF5366" i="3"/>
  <c r="AF5367" i="3"/>
  <c r="AF5368" i="3"/>
  <c r="AF5369" i="3"/>
  <c r="AF5370" i="3"/>
  <c r="AF5371" i="3"/>
  <c r="AF5372" i="3"/>
  <c r="AF5373" i="3"/>
  <c r="AF5354" i="3"/>
  <c r="AF5356" i="3"/>
  <c r="AF5358" i="3"/>
  <c r="AF5360" i="3"/>
  <c r="AF5361" i="3"/>
  <c r="AF5362" i="3"/>
  <c r="AF5328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12" i="3"/>
  <c r="AF5314" i="3"/>
  <c r="AF5316" i="3"/>
  <c r="AF5318" i="3"/>
  <c r="AF5320" i="3"/>
  <c r="AF5322" i="3"/>
  <c r="AF5324" i="3"/>
  <c r="AF5325" i="3"/>
  <c r="AF5300" i="3"/>
  <c r="AF5302" i="3"/>
  <c r="AF5304" i="3"/>
  <c r="AF5305" i="3"/>
  <c r="AF5306" i="3"/>
  <c r="AF5307" i="3"/>
  <c r="AF5308" i="3"/>
  <c r="AF5309" i="3"/>
  <c r="AF5280" i="3"/>
  <c r="AF5282" i="3"/>
  <c r="AF5284" i="3"/>
  <c r="AF5285" i="3"/>
  <c r="AF5286" i="3"/>
  <c r="AF5287" i="3"/>
  <c r="AF5288" i="3"/>
  <c r="AF5289" i="3"/>
  <c r="AF5290" i="3"/>
  <c r="AF5291" i="3"/>
  <c r="AF5292" i="3"/>
  <c r="AF5293" i="3"/>
  <c r="AF5294" i="3"/>
  <c r="AF5278" i="3"/>
  <c r="AF5262" i="3"/>
  <c r="AF5263" i="3"/>
  <c r="AF5264" i="3"/>
  <c r="AF5265" i="3"/>
  <c r="AF5266" i="3"/>
  <c r="AF5267" i="3"/>
  <c r="AF5268" i="3"/>
  <c r="AF5269" i="3"/>
  <c r="AF5270" i="3"/>
  <c r="AF5271" i="3"/>
  <c r="AF5272" i="3"/>
  <c r="AF5273" i="3"/>
  <c r="AF5274" i="3"/>
  <c r="AF5275" i="3"/>
  <c r="AF5276" i="3"/>
  <c r="AF5277" i="3"/>
  <c r="AF5254" i="3"/>
  <c r="AF5255" i="3"/>
  <c r="AF5256" i="3"/>
  <c r="AF5257" i="3"/>
  <c r="AF5258" i="3"/>
  <c r="AF5259" i="3"/>
  <c r="AF5245" i="3"/>
  <c r="AF5247" i="3"/>
  <c r="AF5248" i="3"/>
  <c r="AF5249" i="3"/>
  <c r="AF5250" i="3"/>
  <c r="AF5251" i="3"/>
  <c r="AF5241" i="3"/>
  <c r="AF5242" i="3"/>
  <c r="AF5238" i="3"/>
  <c r="AF5225" i="3"/>
  <c r="AF5227" i="3"/>
  <c r="AF5228" i="3"/>
  <c r="AF5229" i="3"/>
  <c r="AF5230" i="3"/>
  <c r="AF5231" i="3"/>
  <c r="AF5232" i="3"/>
  <c r="AF5233" i="3"/>
  <c r="AF5234" i="3"/>
  <c r="AF5235" i="3"/>
  <c r="AF5236" i="3"/>
  <c r="AF5237" i="3"/>
  <c r="AF5203" i="3"/>
  <c r="AF5205" i="3"/>
  <c r="AF5207" i="3"/>
  <c r="AF5209" i="3"/>
  <c r="AF5211" i="3"/>
  <c r="AF5213" i="3"/>
  <c r="AF5215" i="3"/>
  <c r="AF12150" i="3"/>
  <c r="AF12151" i="3"/>
  <c r="AF12152" i="3"/>
  <c r="AF12153" i="3"/>
  <c r="AF12154" i="3"/>
  <c r="AF12155" i="3"/>
  <c r="AF12156" i="3"/>
  <c r="AF12157" i="3"/>
  <c r="AF12158" i="3"/>
  <c r="AF12159" i="3"/>
  <c r="AF12160" i="3"/>
  <c r="AF12161" i="3"/>
  <c r="AF12162" i="3"/>
  <c r="AF12163" i="3"/>
  <c r="AF12164" i="3"/>
  <c r="AF12139" i="3"/>
  <c r="AF12140" i="3"/>
  <c r="AF12141" i="3"/>
  <c r="AF12142" i="3"/>
  <c r="AF12143" i="3"/>
  <c r="AF12144" i="3"/>
  <c r="AF12145" i="3"/>
  <c r="AF12146" i="3"/>
  <c r="AF12147" i="3"/>
  <c r="AF12148" i="3"/>
  <c r="AF12130" i="3"/>
  <c r="AF12131" i="3"/>
  <c r="AF12132" i="3"/>
  <c r="AF12133" i="3"/>
  <c r="AF12134" i="3"/>
  <c r="AF12135" i="3"/>
  <c r="AF12136" i="3"/>
  <c r="AF12123" i="3"/>
  <c r="AF12124" i="3"/>
  <c r="AF12125" i="3"/>
  <c r="AF12126" i="3"/>
  <c r="AF12127" i="3"/>
  <c r="AF8073" i="3"/>
  <c r="AF8070" i="3"/>
  <c r="AF8060" i="3"/>
  <c r="AF8061" i="3"/>
  <c r="AF8063" i="3"/>
  <c r="AF8065" i="3"/>
  <c r="AF8067" i="3"/>
  <c r="AF8068" i="3"/>
  <c r="AF8056" i="3"/>
  <c r="AF8057" i="3"/>
  <c r="AF8058" i="3"/>
  <c r="AF8054" i="3"/>
  <c r="AF8052" i="3"/>
  <c r="AF8048" i="3"/>
  <c r="AF2802" i="3"/>
  <c r="AF2804" i="3"/>
  <c r="AF2806" i="3"/>
  <c r="AF2808" i="3"/>
  <c r="AF2810" i="3"/>
  <c r="AF2784" i="3"/>
  <c r="AF2756" i="3"/>
  <c r="AF2744" i="3"/>
  <c r="AF2746" i="3"/>
  <c r="AF2736" i="3"/>
  <c r="AF2701" i="3"/>
  <c r="AF2703" i="3"/>
  <c r="AF2705" i="3"/>
  <c r="AF2707" i="3"/>
  <c r="AF2709" i="3"/>
  <c r="AF2711" i="3"/>
  <c r="AF2713" i="3"/>
  <c r="AF2715" i="3"/>
  <c r="AF2717" i="3"/>
  <c r="AF2727" i="3"/>
  <c r="AF2729" i="3"/>
  <c r="AF2690" i="3"/>
  <c r="AF2692" i="3"/>
  <c r="AF2681" i="3"/>
  <c r="AF2660" i="3"/>
  <c r="AF2661" i="3"/>
  <c r="AF2662" i="3"/>
  <c r="AF2663" i="3"/>
  <c r="AF2665" i="3"/>
  <c r="AF2666" i="3"/>
  <c r="AF2667" i="3"/>
  <c r="AF2670" i="3"/>
  <c r="AF2671" i="3"/>
  <c r="AF2672" i="3"/>
  <c r="AF2673" i="3"/>
  <c r="AF2623" i="3"/>
  <c r="AF2624" i="3"/>
  <c r="AF2626" i="3"/>
  <c r="AF2627" i="3"/>
  <c r="AF2628" i="3"/>
  <c r="AF2630" i="3"/>
  <c r="AF2631" i="3"/>
  <c r="AF2632" i="3"/>
  <c r="AF2633" i="3"/>
  <c r="AF2634" i="3"/>
  <c r="AF2635" i="3"/>
  <c r="AF2608" i="3"/>
  <c r="AF2609" i="3"/>
  <c r="AF2610" i="3"/>
  <c r="AF2601" i="3"/>
  <c r="AF2586" i="3"/>
  <c r="AF2587" i="3"/>
  <c r="AF2588" i="3"/>
  <c r="AF2589" i="3"/>
  <c r="AF2590" i="3"/>
  <c r="AF2591" i="3"/>
  <c r="AF2592" i="3"/>
  <c r="AF2593" i="3"/>
  <c r="AF2578" i="3"/>
  <c r="AF2584" i="3"/>
  <c r="AF2563" i="3"/>
  <c r="AF2565" i="3"/>
  <c r="AF2567" i="3"/>
  <c r="AF2569" i="3"/>
  <c r="AF2547" i="3"/>
  <c r="AF2549" i="3"/>
  <c r="AF2551" i="3"/>
  <c r="AF2553" i="3"/>
  <c r="AF2531" i="3"/>
  <c r="AF2532" i="3"/>
  <c r="AF2533" i="3"/>
  <c r="AF2535" i="3"/>
  <c r="AF2536" i="3"/>
  <c r="AF2537" i="3"/>
  <c r="AF2518" i="3"/>
  <c r="AF2511" i="3"/>
  <c r="AF2497" i="3"/>
  <c r="AF2524" i="3"/>
  <c r="AF2530" i="3"/>
  <c r="AF2545" i="3"/>
  <c r="AF2561" i="3"/>
  <c r="AF2576" i="3"/>
  <c r="AF2600" i="3"/>
  <c r="AF2607" i="3"/>
  <c r="AF2616" i="3"/>
  <c r="AF2622" i="3"/>
  <c r="AF2641" i="3"/>
  <c r="AF2646" i="3"/>
  <c r="AF2658" i="3"/>
  <c r="AF2679" i="3"/>
  <c r="AF2688" i="3"/>
  <c r="AF2699" i="3"/>
  <c r="AF2754" i="3"/>
  <c r="AF2762" i="3"/>
  <c r="AF2768" i="3"/>
  <c r="AF7445" i="3"/>
  <c r="AF7449" i="3"/>
  <c r="AF8046" i="3"/>
  <c r="AF8053" i="3"/>
  <c r="AF8055" i="3"/>
  <c r="AF8059" i="3"/>
  <c r="AF8069" i="3"/>
  <c r="AF8072" i="3"/>
  <c r="AF8074" i="3"/>
  <c r="AF12122" i="3"/>
  <c r="AF12129" i="3"/>
  <c r="AF12137" i="3"/>
  <c r="AF12138" i="3"/>
  <c r="AF12149" i="3"/>
  <c r="AF12165" i="3"/>
  <c r="AF5197" i="3"/>
  <c r="AF5201" i="3"/>
  <c r="AF5216" i="3"/>
  <c r="AF5223" i="3"/>
  <c r="AF5239" i="3"/>
  <c r="AF5243" i="3"/>
  <c r="AF5252" i="3"/>
  <c r="AF5260" i="3"/>
  <c r="AF5295" i="3"/>
  <c r="AF5298" i="3"/>
  <c r="AF5310" i="3"/>
  <c r="AF5326" i="3"/>
  <c r="AF5352" i="3"/>
  <c r="AF5363" i="3"/>
  <c r="AF5374" i="3"/>
  <c r="AF5384" i="3"/>
  <c r="AF5396" i="3"/>
  <c r="AF5408" i="3"/>
  <c r="AF5422" i="3"/>
  <c r="AF5423" i="3"/>
  <c r="AF5426" i="3"/>
  <c r="AF5436" i="3"/>
  <c r="AF5458" i="3"/>
  <c r="AF5462" i="3"/>
  <c r="AF5471" i="3"/>
  <c r="AF5473" i="3"/>
  <c r="AF5486" i="3"/>
  <c r="AF5498" i="3"/>
  <c r="AF5500" i="3"/>
  <c r="AF5506" i="3"/>
  <c r="AF5521" i="3"/>
  <c r="AF5527" i="3"/>
  <c r="AF5539" i="3"/>
  <c r="AF5541" i="3"/>
  <c r="AF2475" i="3"/>
  <c r="AF2474" i="3"/>
  <c r="AF2466" i="3"/>
  <c r="AF2468" i="3"/>
  <c r="AF2464" i="3"/>
  <c r="AF2455" i="3"/>
  <c r="AF2457" i="3"/>
  <c r="AF2453" i="3"/>
  <c r="AF2447" i="3"/>
  <c r="AF2448" i="3"/>
  <c r="AF2449" i="3"/>
  <c r="AF2450" i="3"/>
  <c r="AF2451" i="3"/>
  <c r="AF2446" i="3"/>
  <c r="AF12589" i="3"/>
  <c r="AF12590" i="3"/>
  <c r="AF12591" i="3"/>
  <c r="AF12588" i="3"/>
  <c r="AF12569" i="3"/>
  <c r="AF12570" i="3"/>
  <c r="AF12560" i="3"/>
  <c r="AF12562" i="3"/>
  <c r="AF12381" i="3"/>
  <c r="AF12382" i="3"/>
  <c r="AF12383" i="3"/>
  <c r="AF12384" i="3"/>
  <c r="AF12385" i="3"/>
  <c r="AF12386" i="3"/>
  <c r="AF12387" i="3"/>
  <c r="AF12388" i="3"/>
  <c r="AF12389" i="3"/>
  <c r="AF12390" i="3"/>
  <c r="AF12374" i="3"/>
  <c r="AF12366" i="3"/>
  <c r="AF12367" i="3"/>
  <c r="AF12358" i="3"/>
  <c r="AF12359" i="3"/>
  <c r="AF12345" i="3"/>
  <c r="AF12346" i="3"/>
  <c r="AF12347" i="3"/>
  <c r="AF12348" i="3"/>
  <c r="AF12349" i="3"/>
  <c r="AF12350" i="3"/>
  <c r="AF12351" i="3"/>
  <c r="AF12468" i="3"/>
  <c r="AF12469" i="3"/>
  <c r="AF12470" i="3"/>
  <c r="AF12471" i="3"/>
  <c r="AF12452" i="3"/>
  <c r="AF12453" i="3"/>
  <c r="AF12454" i="3"/>
  <c r="AF12444" i="3"/>
  <c r="AF12445" i="3"/>
  <c r="AF12437" i="3"/>
  <c r="AF12443" i="3"/>
  <c r="AF12451" i="3"/>
  <c r="AF12461" i="3"/>
  <c r="AF12467" i="3"/>
  <c r="AF12344" i="3"/>
  <c r="AF12357" i="3"/>
  <c r="AF12365" i="3"/>
  <c r="AF12373" i="3"/>
  <c r="AF12380" i="3"/>
  <c r="AF12568" i="3"/>
  <c r="AF12576" i="3"/>
  <c r="AF12529" i="3"/>
  <c r="AF12530" i="3"/>
  <c r="AF12633" i="3"/>
  <c r="AF12636" i="3"/>
  <c r="AF12638" i="3"/>
  <c r="AF12621" i="3"/>
  <c r="AF12623" i="3"/>
  <c r="AF12625" i="3"/>
  <c r="AF12614" i="3"/>
  <c r="AF12520" i="3"/>
  <c r="AF12505" i="3"/>
  <c r="AF12510" i="3"/>
  <c r="AF12495" i="3"/>
  <c r="AF12496" i="3"/>
  <c r="AF12497" i="3"/>
  <c r="AF12498" i="3"/>
  <c r="AF12407" i="3"/>
  <c r="AF12408" i="3"/>
  <c r="AF12409" i="3"/>
  <c r="AF12397" i="3"/>
  <c r="AF12398" i="3"/>
  <c r="AF12399" i="3"/>
  <c r="AF8041" i="3"/>
  <c r="AF8042" i="3"/>
  <c r="AF8043" i="3"/>
  <c r="AF8044" i="3"/>
  <c r="AF8040" i="3"/>
  <c r="AF10147" i="3"/>
  <c r="AF10148" i="3"/>
  <c r="AF10149" i="3"/>
  <c r="AF10150" i="3"/>
  <c r="AF10151" i="3"/>
  <c r="AF12876" i="3"/>
  <c r="AF12877" i="3"/>
  <c r="AF12878" i="3"/>
  <c r="AF12879" i="3"/>
  <c r="AF12880" i="3"/>
  <c r="AF12881" i="3"/>
  <c r="AF12867" i="3"/>
  <c r="AF12868" i="3"/>
  <c r="AF12869" i="3"/>
  <c r="AF12870" i="3"/>
  <c r="AF12871" i="3"/>
  <c r="AF12872" i="3"/>
  <c r="AF12873" i="3"/>
  <c r="AF12874" i="3"/>
  <c r="AF1797" i="3"/>
  <c r="AF1798" i="3"/>
  <c r="AF1799" i="3"/>
  <c r="AF1800" i="3"/>
  <c r="AF1801" i="3"/>
  <c r="AF1802" i="3"/>
  <c r="AF1803" i="3"/>
  <c r="AF1788" i="3"/>
  <c r="AF1789" i="3"/>
  <c r="AF1790" i="3"/>
  <c r="AF1791" i="3"/>
  <c r="AF1792" i="3"/>
  <c r="AF1793" i="3"/>
  <c r="AF1794" i="3"/>
  <c r="AF1795" i="3"/>
  <c r="AF1782" i="3"/>
  <c r="AF1783" i="3"/>
  <c r="AF1784" i="3"/>
  <c r="AF1785" i="3"/>
  <c r="AF1786" i="3"/>
  <c r="AF1776" i="3"/>
  <c r="AF1777" i="3"/>
  <c r="AF1778" i="3"/>
  <c r="AF1779" i="3"/>
  <c r="AF1780" i="3"/>
  <c r="AF7412" i="3"/>
  <c r="AF7413" i="3"/>
  <c r="AF7414" i="3"/>
  <c r="AF7415" i="3"/>
  <c r="AF7416" i="3"/>
  <c r="AF7417" i="3"/>
  <c r="AF4456" i="3"/>
  <c r="AF4457" i="3"/>
  <c r="AF4458" i="3"/>
  <c r="AF4459" i="3"/>
  <c r="AF4460" i="3"/>
  <c r="AF4461" i="3"/>
  <c r="AF4446" i="3"/>
  <c r="AF4447" i="3"/>
  <c r="AF4448" i="3"/>
  <c r="AF4449" i="3"/>
  <c r="AF4450" i="3"/>
  <c r="AF4451" i="3"/>
  <c r="AF4452" i="3"/>
  <c r="AF4453" i="3"/>
  <c r="AF4454" i="3"/>
  <c r="AF10134" i="3"/>
  <c r="AF10135" i="3"/>
  <c r="AF10136" i="3"/>
  <c r="AF10137" i="3"/>
  <c r="AF10138" i="3"/>
  <c r="AF10139" i="3"/>
  <c r="AF10140" i="3"/>
  <c r="AF10141" i="3"/>
  <c r="AF10142" i="3"/>
  <c r="AF10143" i="3"/>
  <c r="AF10144" i="3"/>
  <c r="AF10145" i="3"/>
  <c r="AF4440" i="3"/>
  <c r="AF4441" i="3"/>
  <c r="AF4442" i="3"/>
  <c r="AF4443" i="3"/>
  <c r="AF4444" i="3"/>
  <c r="AF1769" i="3"/>
  <c r="AF1770" i="3"/>
  <c r="AF1771" i="3"/>
  <c r="AF1772" i="3"/>
  <c r="AF1773" i="3"/>
  <c r="AF1774" i="3"/>
  <c r="AF4434" i="3"/>
  <c r="AF4435" i="3"/>
  <c r="AF4436" i="3"/>
  <c r="AF4437" i="3"/>
  <c r="AF4438" i="3"/>
  <c r="AF1804" i="3"/>
  <c r="AF1763" i="3"/>
  <c r="AF1764" i="3"/>
  <c r="AF1765" i="3"/>
  <c r="AF1766" i="3"/>
  <c r="AF1767" i="3"/>
  <c r="AF4427" i="3"/>
  <c r="AF4428" i="3"/>
  <c r="AF4429" i="3"/>
  <c r="AF4430" i="3"/>
  <c r="AF4431" i="3"/>
  <c r="AF4432" i="3"/>
  <c r="AF4421" i="3"/>
  <c r="AF4422" i="3"/>
  <c r="AF4423" i="3"/>
  <c r="AF4424" i="3"/>
  <c r="AF4425" i="3"/>
  <c r="AF4415" i="3"/>
  <c r="AF4416" i="3"/>
  <c r="AF4417" i="3"/>
  <c r="AF4418" i="3"/>
  <c r="AF4419" i="3"/>
  <c r="AF4408" i="3"/>
  <c r="AF4409" i="3"/>
  <c r="AF4410" i="3"/>
  <c r="AF4411" i="3"/>
  <c r="AF4412" i="3"/>
  <c r="AF4413" i="3"/>
  <c r="AF4888" i="3"/>
  <c r="AF4889" i="3"/>
  <c r="AF4890" i="3"/>
  <c r="AF4891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1750" i="3"/>
  <c r="AF1751" i="3"/>
  <c r="AF1752" i="3"/>
  <c r="AF1753" i="3"/>
  <c r="AF1754" i="3"/>
  <c r="AF1744" i="3"/>
  <c r="AF1745" i="3"/>
  <c r="AF1746" i="3"/>
  <c r="AF1747" i="3"/>
  <c r="AF1748" i="3"/>
  <c r="AF1737" i="3"/>
  <c r="AF1738" i="3"/>
  <c r="AF1739" i="3"/>
  <c r="AF1740" i="3"/>
  <c r="AF1741" i="3"/>
  <c r="AF1742" i="3"/>
  <c r="AF1730" i="3"/>
  <c r="AF1731" i="3"/>
  <c r="AF1732" i="3"/>
  <c r="AF1733" i="3"/>
  <c r="AF1734" i="3"/>
  <c r="AF1735" i="3"/>
  <c r="AF1724" i="3"/>
  <c r="AF1725" i="3"/>
  <c r="AF1726" i="3"/>
  <c r="AF1727" i="3"/>
  <c r="AF1728" i="3"/>
  <c r="AF1711" i="3"/>
  <c r="AF1712" i="3"/>
  <c r="AF1713" i="3"/>
  <c r="AF1714" i="3"/>
  <c r="AF1715" i="3"/>
  <c r="AF1716" i="3"/>
  <c r="AF1705" i="3"/>
  <c r="AF1706" i="3"/>
  <c r="AF1707" i="3"/>
  <c r="AF1708" i="3"/>
  <c r="AF1709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7398" i="3"/>
  <c r="AF7399" i="3"/>
  <c r="AF7400" i="3"/>
  <c r="AF7401" i="3"/>
  <c r="AF7402" i="3"/>
  <c r="AF7403" i="3"/>
  <c r="AF7404" i="3"/>
  <c r="AF7405" i="3"/>
  <c r="AF7406" i="3"/>
  <c r="AF7407" i="3"/>
  <c r="AF7408" i="3"/>
  <c r="AF7409" i="3"/>
  <c r="AF7410" i="3"/>
  <c r="AF10063" i="3"/>
  <c r="AF10064" i="3"/>
  <c r="AF10065" i="3"/>
  <c r="AF10066" i="3"/>
  <c r="AF10067" i="3"/>
  <c r="AF10068" i="3"/>
  <c r="AF10069" i="3"/>
  <c r="AF10070" i="3"/>
  <c r="AF10071" i="3"/>
  <c r="AF10072" i="3"/>
  <c r="AF10073" i="3"/>
  <c r="AF10074" i="3"/>
  <c r="AF7397" i="3"/>
  <c r="AF1691" i="3"/>
  <c r="AF1704" i="3"/>
  <c r="AF1710" i="3"/>
  <c r="AF1723" i="3"/>
  <c r="AF1729" i="3"/>
  <c r="AF1736" i="3"/>
  <c r="AF1743" i="3"/>
  <c r="AF1749" i="3"/>
  <c r="AF4887" i="3"/>
  <c r="AF4407" i="3"/>
  <c r="AF4414" i="3"/>
  <c r="AF4420" i="3"/>
  <c r="AF4426" i="3"/>
  <c r="AF4433" i="3"/>
  <c r="AF1768" i="3"/>
  <c r="AF4439" i="3"/>
  <c r="AF10133" i="3"/>
  <c r="AF4445" i="3"/>
  <c r="AF4455" i="3"/>
  <c r="AF7411" i="3"/>
  <c r="AF1775" i="3"/>
  <c r="AF1781" i="3"/>
  <c r="AF1787" i="3"/>
  <c r="AF1796" i="3"/>
  <c r="AF12866" i="3"/>
  <c r="AF12875" i="3"/>
  <c r="AF10146" i="3"/>
  <c r="AF13667" i="3"/>
  <c r="AF12396" i="3"/>
  <c r="AF12406" i="3"/>
  <c r="AF12415" i="3"/>
  <c r="AF12421" i="3"/>
  <c r="AF12430" i="3"/>
  <c r="AF12494" i="3"/>
  <c r="AF12528" i="3"/>
  <c r="AF12536" i="3"/>
  <c r="AF10128" i="3"/>
  <c r="AF10129" i="3"/>
  <c r="AF10130" i="3"/>
  <c r="AF10131" i="3"/>
  <c r="AF10132" i="3"/>
  <c r="AF10121" i="3"/>
  <c r="AF10122" i="3"/>
  <c r="AF10123" i="3"/>
  <c r="AF10124" i="3"/>
  <c r="AF10125" i="3"/>
  <c r="AF10126" i="3"/>
  <c r="AF10113" i="3"/>
  <c r="AF10114" i="3"/>
  <c r="AF10115" i="3"/>
  <c r="AF10116" i="3"/>
  <c r="AF10117" i="3"/>
  <c r="AF10118" i="3"/>
  <c r="AF10119" i="3"/>
  <c r="AF10107" i="3"/>
  <c r="AF10108" i="3"/>
  <c r="AF10109" i="3"/>
  <c r="AF10110" i="3"/>
  <c r="AF10111" i="3"/>
  <c r="AF10096" i="3"/>
  <c r="AF10097" i="3"/>
  <c r="AF10098" i="3"/>
  <c r="AF10099" i="3"/>
  <c r="AF10100" i="3"/>
  <c r="AF10101" i="3"/>
  <c r="AF10102" i="3"/>
  <c r="AF10103" i="3"/>
  <c r="AF10104" i="3"/>
  <c r="AF10105" i="3"/>
  <c r="AF10086" i="3"/>
  <c r="AF10087" i="3"/>
  <c r="AF10088" i="3"/>
  <c r="AF10089" i="3"/>
  <c r="AF10090" i="3"/>
  <c r="AF10091" i="3"/>
  <c r="AF10092" i="3"/>
  <c r="AF10093" i="3"/>
  <c r="AF10094" i="3"/>
  <c r="AF10076" i="3"/>
  <c r="AF10077" i="3"/>
  <c r="AF10078" i="3"/>
  <c r="AF10079" i="3"/>
  <c r="AF10080" i="3"/>
  <c r="AF10081" i="3"/>
  <c r="AF10082" i="3"/>
  <c r="AF10083" i="3"/>
  <c r="AF10084" i="3"/>
  <c r="AF7670" i="3"/>
  <c r="AF7671" i="3"/>
  <c r="AF7672" i="3"/>
  <c r="AF7673" i="3"/>
  <c r="AF767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57" i="3"/>
  <c r="AF2958" i="3"/>
  <c r="AF2959" i="3"/>
  <c r="AF2960" i="3"/>
  <c r="AF2961" i="3"/>
  <c r="AF2962" i="3"/>
  <c r="AF2963" i="3"/>
  <c r="AF2964" i="3"/>
  <c r="AF2965" i="3"/>
  <c r="AF2946" i="3"/>
  <c r="AF2947" i="3"/>
  <c r="AF2948" i="3"/>
  <c r="AF2949" i="3"/>
  <c r="AF2950" i="3"/>
  <c r="AF2951" i="3"/>
  <c r="AF2952" i="3"/>
  <c r="AF2953" i="3"/>
  <c r="AF2954" i="3"/>
  <c r="AF2955" i="3"/>
  <c r="AF2937" i="3"/>
  <c r="AF2938" i="3"/>
  <c r="AF2939" i="3"/>
  <c r="AF2940" i="3"/>
  <c r="AF2941" i="3"/>
  <c r="AF2942" i="3"/>
  <c r="AF2943" i="3"/>
  <c r="AF2944" i="3"/>
  <c r="AF2927" i="3"/>
  <c r="AF2928" i="3"/>
  <c r="AF2929" i="3"/>
  <c r="AF2930" i="3"/>
  <c r="AF2931" i="3"/>
  <c r="AF2932" i="3"/>
  <c r="AF2933" i="3"/>
  <c r="AF2934" i="3"/>
  <c r="AF2935" i="3"/>
  <c r="AF2919" i="3"/>
  <c r="AF2920" i="3"/>
  <c r="AF2921" i="3"/>
  <c r="AF2922" i="3"/>
  <c r="AF2923" i="3"/>
  <c r="AF2924" i="3"/>
  <c r="AF2925" i="3"/>
  <c r="AF2911" i="3"/>
  <c r="AF2912" i="3"/>
  <c r="AF2913" i="3"/>
  <c r="AF2914" i="3"/>
  <c r="AF2915" i="3"/>
  <c r="AF2916" i="3"/>
  <c r="AF2917" i="3"/>
  <c r="AF2904" i="3"/>
  <c r="AF2905" i="3"/>
  <c r="AF2906" i="3"/>
  <c r="AF2907" i="3"/>
  <c r="AF2908" i="3"/>
  <c r="AF2909" i="3"/>
  <c r="AF2903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879" i="3"/>
  <c r="AF2880" i="3"/>
  <c r="AF2881" i="3"/>
  <c r="AF2882" i="3"/>
  <c r="AF2883" i="3"/>
  <c r="AF2884" i="3"/>
  <c r="AF2885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54" i="3"/>
  <c r="AF2855" i="3"/>
  <c r="AF2856" i="3"/>
  <c r="AF2857" i="3"/>
  <c r="AF2858" i="3"/>
  <c r="AF2859" i="3"/>
  <c r="AF2860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7659" i="3"/>
  <c r="AF7660" i="3"/>
  <c r="AF7661" i="3"/>
  <c r="AF7662" i="3"/>
  <c r="AF7663" i="3"/>
  <c r="AF7664" i="3"/>
  <c r="AF7665" i="3"/>
  <c r="AF7666" i="3"/>
  <c r="AF7667" i="3"/>
  <c r="AF7668" i="3"/>
  <c r="AF7653" i="3"/>
  <c r="AF7654" i="3"/>
  <c r="AF7655" i="3"/>
  <c r="AF7656" i="3"/>
  <c r="AF7657" i="3"/>
  <c r="AF12794" i="3"/>
  <c r="AF12795" i="3"/>
  <c r="AF12796" i="3"/>
  <c r="AF12797" i="3"/>
  <c r="AF12798" i="3"/>
  <c r="AF12799" i="3"/>
  <c r="AF12788" i="3"/>
  <c r="AF12789" i="3"/>
  <c r="AF12790" i="3"/>
  <c r="AF12791" i="3"/>
  <c r="AF12792" i="3"/>
  <c r="AF12857" i="3"/>
  <c r="AF12858" i="3"/>
  <c r="AF12859" i="3"/>
  <c r="AF12860" i="3"/>
  <c r="AF12861" i="3"/>
  <c r="AF12862" i="3"/>
  <c r="AF12863" i="3"/>
  <c r="AF12864" i="3"/>
  <c r="AF7636" i="3"/>
  <c r="AF7637" i="3"/>
  <c r="AF7638" i="3"/>
  <c r="AF7639" i="3"/>
  <c r="AF7640" i="3"/>
  <c r="AF7641" i="3"/>
  <c r="AF7642" i="3"/>
  <c r="AF7643" i="3"/>
  <c r="AF7644" i="3"/>
  <c r="AF7645" i="3"/>
  <c r="AF7646" i="3"/>
  <c r="AF7647" i="3"/>
  <c r="AF7648" i="3"/>
  <c r="AF7649" i="3"/>
  <c r="AF7650" i="3"/>
  <c r="AF7651" i="3"/>
  <c r="AF12848" i="3"/>
  <c r="AF12849" i="3"/>
  <c r="AF12850" i="3"/>
  <c r="AF12851" i="3"/>
  <c r="AF12852" i="3"/>
  <c r="AF12853" i="3"/>
  <c r="AF12854" i="3"/>
  <c r="AF12855" i="3"/>
  <c r="AF12830" i="3"/>
  <c r="AF12831" i="3"/>
  <c r="AF12832" i="3"/>
  <c r="AF12833" i="3"/>
  <c r="AF12834" i="3"/>
  <c r="AF12835" i="3"/>
  <c r="AF12836" i="3"/>
  <c r="AF12837" i="3"/>
  <c r="AF12838" i="3"/>
  <c r="AF12839" i="3"/>
  <c r="AF12840" i="3"/>
  <c r="AF12841" i="3"/>
  <c r="AF12842" i="3"/>
  <c r="AF12843" i="3"/>
  <c r="AF12844" i="3"/>
  <c r="AF12845" i="3"/>
  <c r="AF12846" i="3"/>
  <c r="AF12817" i="3"/>
  <c r="AF12818" i="3"/>
  <c r="AF12819" i="3"/>
  <c r="AF12820" i="3"/>
  <c r="AF12821" i="3"/>
  <c r="AF12823" i="3"/>
  <c r="AF12824" i="3"/>
  <c r="AF12825" i="3"/>
  <c r="AF12826" i="3"/>
  <c r="AF12827" i="3"/>
  <c r="AF12828" i="3"/>
  <c r="AF12811" i="3"/>
  <c r="AF12812" i="3"/>
  <c r="AF12813" i="3"/>
  <c r="AF12814" i="3"/>
  <c r="AF12815" i="3"/>
  <c r="AF12801" i="3"/>
  <c r="AF12802" i="3"/>
  <c r="AF12803" i="3"/>
  <c r="AF12804" i="3"/>
  <c r="AF12805" i="3"/>
  <c r="AF12806" i="3"/>
  <c r="AF12807" i="3"/>
  <c r="AF12808" i="3"/>
  <c r="AF12809" i="3"/>
  <c r="AF13500" i="3"/>
  <c r="AF13501" i="3"/>
  <c r="AF13502" i="3"/>
  <c r="AF13503" i="3"/>
  <c r="AF13504" i="3"/>
  <c r="AF13505" i="3"/>
  <c r="AF13506" i="3"/>
  <c r="AF13492" i="3"/>
  <c r="AF13493" i="3"/>
  <c r="AF13494" i="3"/>
  <c r="AF13495" i="3"/>
  <c r="AF13496" i="3"/>
  <c r="AF13497" i="3"/>
  <c r="AF13498" i="3"/>
  <c r="AF7630" i="3"/>
  <c r="AF7631" i="3"/>
  <c r="AF7632" i="3"/>
  <c r="AF7633" i="3"/>
  <c r="AF7634" i="3"/>
  <c r="AF7624" i="3"/>
  <c r="AF7625" i="3"/>
  <c r="AF7626" i="3"/>
  <c r="AF7627" i="3"/>
  <c r="AF7628" i="3"/>
  <c r="AF12780" i="3"/>
  <c r="AF12774" i="3"/>
  <c r="AF12775" i="3"/>
  <c r="AF12776" i="3"/>
  <c r="AF12777" i="3"/>
  <c r="AF12778" i="3"/>
  <c r="AF12782" i="3"/>
  <c r="AF12783" i="3"/>
  <c r="AF12784" i="3"/>
  <c r="AF12785" i="3"/>
  <c r="AF12786" i="3"/>
  <c r="AF12768" i="3"/>
  <c r="AF12769" i="3"/>
  <c r="AF12770" i="3"/>
  <c r="AF12771" i="3"/>
  <c r="AF12772" i="3"/>
  <c r="AF4871" i="3"/>
  <c r="AF4872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5183" i="3"/>
  <c r="AF5184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9983" i="3"/>
  <c r="AF9984" i="3"/>
  <c r="AF9985" i="3"/>
  <c r="AF9986" i="3"/>
  <c r="AF9987" i="3"/>
  <c r="AF9988" i="3"/>
  <c r="AF9989" i="3"/>
  <c r="AF9990" i="3"/>
  <c r="AF9991" i="3"/>
  <c r="AF9992" i="3"/>
  <c r="AF9993" i="3"/>
  <c r="AF9994" i="3"/>
  <c r="AF9995" i="3"/>
  <c r="AF9996" i="3"/>
  <c r="AF9997" i="3"/>
  <c r="AF9998" i="3"/>
  <c r="AF9999" i="3"/>
  <c r="AF10000" i="3"/>
  <c r="AF10001" i="3"/>
  <c r="AF10002" i="3"/>
  <c r="AF10003" i="3"/>
  <c r="AF10004" i="3"/>
  <c r="AF10005" i="3"/>
  <c r="AF10006" i="3"/>
  <c r="AF10007" i="3"/>
  <c r="AF10008" i="3"/>
  <c r="AF10009" i="3"/>
  <c r="AF10010" i="3"/>
  <c r="AF10011" i="3"/>
  <c r="AF10012" i="3"/>
  <c r="AF10013" i="3"/>
  <c r="AF10014" i="3"/>
  <c r="AF10015" i="3"/>
  <c r="AF10016" i="3"/>
  <c r="AF10017" i="3"/>
  <c r="AF10018" i="3"/>
  <c r="AF10019" i="3"/>
  <c r="AF10020" i="3"/>
  <c r="AF10021" i="3"/>
  <c r="AF10022" i="3"/>
  <c r="AF10023" i="3"/>
  <c r="AF10024" i="3"/>
  <c r="AF10025" i="3"/>
  <c r="AF10026" i="3"/>
  <c r="AF10027" i="3"/>
  <c r="AF10028" i="3"/>
  <c r="AF10029" i="3"/>
  <c r="AF10030" i="3"/>
  <c r="AF10031" i="3"/>
  <c r="AF10032" i="3"/>
  <c r="AF10033" i="3"/>
  <c r="AF10034" i="3"/>
  <c r="AF10035" i="3"/>
  <c r="AF10036" i="3"/>
  <c r="AF10037" i="3"/>
  <c r="AF10038" i="3"/>
  <c r="AF10039" i="3"/>
  <c r="AF10040" i="3"/>
  <c r="AF10041" i="3"/>
  <c r="AF10042" i="3"/>
  <c r="AF10043" i="3"/>
  <c r="AF10044" i="3"/>
  <c r="AF10045" i="3"/>
  <c r="AF10046" i="3"/>
  <c r="AF10047" i="3"/>
  <c r="AF10048" i="3"/>
  <c r="AF10049" i="3"/>
  <c r="AF10050" i="3"/>
  <c r="AF10051" i="3"/>
  <c r="AF10052" i="3"/>
  <c r="AF10053" i="3"/>
  <c r="AF10054" i="3"/>
  <c r="AF11039" i="3"/>
  <c r="AF11040" i="3"/>
  <c r="AF11041" i="3"/>
  <c r="AF11042" i="3"/>
  <c r="AF11043" i="3"/>
  <c r="AF11044" i="3"/>
  <c r="AF11045" i="3"/>
  <c r="AF11046" i="3"/>
  <c r="AF11047" i="3"/>
  <c r="AF11048" i="3"/>
  <c r="AF11049" i="3"/>
  <c r="AF11050" i="3"/>
  <c r="AF11051" i="3"/>
  <c r="AF11052" i="3"/>
  <c r="AF11053" i="3"/>
  <c r="AF12755" i="3"/>
  <c r="AF12756" i="3"/>
  <c r="AF12757" i="3"/>
  <c r="AF12758" i="3"/>
  <c r="AF12759" i="3"/>
  <c r="AF12760" i="3"/>
  <c r="AF12761" i="3"/>
  <c r="AF12762" i="3"/>
  <c r="AF12763" i="3"/>
  <c r="AF12764" i="3"/>
  <c r="AF12765" i="3"/>
  <c r="AF12766" i="3"/>
  <c r="AF12767" i="3"/>
  <c r="AF12781" i="3"/>
  <c r="AF12773" i="3"/>
  <c r="AF12779" i="3"/>
  <c r="AF7623" i="3"/>
  <c r="AF7629" i="3"/>
  <c r="AF13491" i="3"/>
  <c r="AF13499" i="3"/>
  <c r="AF12800" i="3"/>
  <c r="AF12810" i="3"/>
  <c r="AF12822" i="3"/>
  <c r="AF12816" i="3"/>
  <c r="AF12829" i="3"/>
  <c r="AF12847" i="3"/>
  <c r="AF7635" i="3"/>
  <c r="AF12856" i="3"/>
  <c r="AF12865" i="3"/>
  <c r="AF12787" i="3"/>
  <c r="AF12793" i="3"/>
  <c r="AF7652" i="3"/>
  <c r="AF7658" i="3"/>
  <c r="AF2838" i="3"/>
  <c r="AF2853" i="3"/>
  <c r="AF2861" i="3"/>
  <c r="AF2878" i="3"/>
  <c r="AF2886" i="3"/>
  <c r="AF2902" i="3"/>
  <c r="AF2910" i="3"/>
  <c r="AF2918" i="3"/>
  <c r="AF2926" i="3"/>
  <c r="AF2936" i="3"/>
  <c r="AF2945" i="3"/>
  <c r="AF2956" i="3"/>
  <c r="AF2966" i="3"/>
  <c r="AF2979" i="3"/>
  <c r="AF2992" i="3"/>
  <c r="AF3014" i="3"/>
  <c r="AF7669" i="3"/>
  <c r="AF10075" i="3"/>
  <c r="AF10085" i="3"/>
  <c r="AF10095" i="3"/>
  <c r="AF10106" i="3"/>
  <c r="AF10112" i="3"/>
  <c r="AF10120" i="3"/>
  <c r="AF10127" i="3"/>
  <c r="AF10062" i="3"/>
  <c r="AF1594" i="3"/>
  <c r="AF1595" i="3"/>
  <c r="AF1596" i="3"/>
  <c r="AF1597" i="3"/>
  <c r="AF1598" i="3"/>
  <c r="AF101" i="3"/>
  <c r="AF102" i="3"/>
  <c r="AF103" i="3"/>
  <c r="AF104" i="3"/>
  <c r="AF105" i="3"/>
  <c r="AF106" i="3"/>
  <c r="AF107" i="3"/>
  <c r="AF4873" i="3"/>
  <c r="AF4885" i="3"/>
  <c r="AF4886" i="3"/>
  <c r="AF4892" i="3"/>
  <c r="AF4924" i="3"/>
  <c r="AF9976" i="3"/>
  <c r="AF9977" i="3"/>
  <c r="AF9978" i="3"/>
  <c r="AF9979" i="3"/>
  <c r="AF9980" i="3"/>
  <c r="AF9981" i="3"/>
  <c r="AF9982" i="3"/>
  <c r="AF9957" i="3"/>
  <c r="AF9958" i="3"/>
  <c r="AF9959" i="3"/>
  <c r="AF9960" i="3"/>
  <c r="AF9961" i="3"/>
  <c r="AF9962" i="3"/>
  <c r="AF9963" i="3"/>
  <c r="AF9964" i="3"/>
  <c r="AF9965" i="3"/>
  <c r="AF9966" i="3"/>
  <c r="AF9967" i="3"/>
  <c r="AF9968" i="3"/>
  <c r="AF999" i="3"/>
  <c r="AF1000" i="3"/>
  <c r="AF1001" i="3"/>
  <c r="AF1002" i="3"/>
  <c r="AF1003" i="3"/>
  <c r="AF993" i="3"/>
  <c r="AF994" i="3"/>
  <c r="AF995" i="3"/>
  <c r="AF996" i="3"/>
  <c r="AF997" i="3"/>
  <c r="AF987" i="3"/>
  <c r="AF988" i="3"/>
  <c r="AF989" i="3"/>
  <c r="AF990" i="3"/>
  <c r="AF991" i="3"/>
  <c r="AF975" i="3"/>
  <c r="AF976" i="3"/>
  <c r="AF977" i="3"/>
  <c r="AF978" i="3"/>
  <c r="AF979" i="3"/>
  <c r="AF969" i="3"/>
  <c r="AF970" i="3"/>
  <c r="AF971" i="3"/>
  <c r="AF972" i="3"/>
  <c r="AF973" i="3"/>
  <c r="AF963" i="3"/>
  <c r="AF964" i="3"/>
  <c r="AF965" i="3"/>
  <c r="AF966" i="3"/>
  <c r="AF967" i="3"/>
  <c r="AF9945" i="3"/>
  <c r="AF9946" i="3"/>
  <c r="AF9947" i="3"/>
  <c r="AF9948" i="3"/>
  <c r="AF9949" i="3"/>
  <c r="AF9950" i="3"/>
  <c r="AF9951" i="3"/>
  <c r="AF9952" i="3"/>
  <c r="AF9953" i="3"/>
  <c r="AF9954" i="3"/>
  <c r="AF9955" i="3"/>
  <c r="AF9937" i="3"/>
  <c r="AF9938" i="3"/>
  <c r="AF9939" i="3"/>
  <c r="AF9940" i="3"/>
  <c r="AF9941" i="3"/>
  <c r="AF9942" i="3"/>
  <c r="AF9943" i="3"/>
  <c r="AF11132" i="3"/>
  <c r="AF11133" i="3"/>
  <c r="AF11134" i="3"/>
  <c r="AF11135" i="3"/>
  <c r="AF11136" i="3"/>
  <c r="AF9928" i="3"/>
  <c r="AF9929" i="3"/>
  <c r="AF9930" i="3"/>
  <c r="AF9931" i="3"/>
  <c r="AF9932" i="3"/>
  <c r="AF9933" i="3"/>
  <c r="AF9934" i="3"/>
  <c r="AF9935" i="3"/>
  <c r="AF11126" i="3"/>
  <c r="AF11127" i="3"/>
  <c r="AF11128" i="3"/>
  <c r="AF11129" i="3"/>
  <c r="AF11130" i="3"/>
  <c r="AF11120" i="3"/>
  <c r="AF11121" i="3"/>
  <c r="AF11122" i="3"/>
  <c r="AF11123" i="3"/>
  <c r="AF11124" i="3"/>
  <c r="AF11114" i="3"/>
  <c r="AF11115" i="3"/>
  <c r="AF11116" i="3"/>
  <c r="AF11117" i="3"/>
  <c r="AF11118" i="3"/>
  <c r="AF4402" i="3"/>
  <c r="AF4403" i="3"/>
  <c r="AF4404" i="3"/>
  <c r="AF4405" i="3"/>
  <c r="AF4406" i="3"/>
  <c r="AF4395" i="3"/>
  <c r="AF4396" i="3"/>
  <c r="AF4397" i="3"/>
  <c r="AF4398" i="3"/>
  <c r="AF4399" i="3"/>
  <c r="AF4400" i="3"/>
  <c r="AF4389" i="3"/>
  <c r="AF4390" i="3"/>
  <c r="AF4391" i="3"/>
  <c r="AF4392" i="3"/>
  <c r="AF4393" i="3"/>
  <c r="AF4383" i="3"/>
  <c r="AF4384" i="3"/>
  <c r="AF4385" i="3"/>
  <c r="AF4386" i="3"/>
  <c r="AF4387" i="3"/>
  <c r="AF11108" i="3"/>
  <c r="AF11109" i="3"/>
  <c r="AF11110" i="3"/>
  <c r="AF11111" i="3"/>
  <c r="AF11112" i="3"/>
  <c r="AF9901" i="3"/>
  <c r="AF9902" i="3"/>
  <c r="AF9903" i="3"/>
  <c r="AF9904" i="3"/>
  <c r="AF9905" i="3"/>
  <c r="AF9906" i="3"/>
  <c r="AF9907" i="3"/>
  <c r="AF9908" i="3"/>
  <c r="AF9909" i="3"/>
  <c r="AF9910" i="3"/>
  <c r="AF9911" i="3"/>
  <c r="AF9912" i="3"/>
  <c r="AF9913" i="3"/>
  <c r="AF9914" i="3"/>
  <c r="AF9915" i="3"/>
  <c r="AF9916" i="3"/>
  <c r="AF9917" i="3"/>
  <c r="AF9918" i="3"/>
  <c r="AF9919" i="3"/>
  <c r="AF9920" i="3"/>
  <c r="AF9921" i="3"/>
  <c r="AF9922" i="3"/>
  <c r="AF9923" i="3"/>
  <c r="AF9924" i="3"/>
  <c r="AF9925" i="3"/>
  <c r="AF9926" i="3"/>
  <c r="AF9892" i="3"/>
  <c r="AF9893" i="3"/>
  <c r="AF9894" i="3"/>
  <c r="AF9895" i="3"/>
  <c r="AF9896" i="3"/>
  <c r="AF9897" i="3"/>
  <c r="AF9898" i="3"/>
  <c r="AF9899" i="3"/>
  <c r="AF9886" i="3"/>
  <c r="AF9887" i="3"/>
  <c r="AF9888" i="3"/>
  <c r="AF9889" i="3"/>
  <c r="AF9890" i="3"/>
  <c r="AF9880" i="3"/>
  <c r="AF9881" i="3"/>
  <c r="AF9882" i="3"/>
  <c r="AF9883" i="3"/>
  <c r="AF9884" i="3"/>
  <c r="AF4377" i="3"/>
  <c r="AF4378" i="3"/>
  <c r="AF4379" i="3"/>
  <c r="AF4380" i="3"/>
  <c r="AF4381" i="3"/>
  <c r="AF9872" i="3"/>
  <c r="AF9873" i="3"/>
  <c r="AF9874" i="3"/>
  <c r="AF9875" i="3"/>
  <c r="AF9876" i="3"/>
  <c r="AF9877" i="3"/>
  <c r="AF9878" i="3"/>
  <c r="AF9866" i="3"/>
  <c r="AF9867" i="3"/>
  <c r="AF9868" i="3"/>
  <c r="AF9869" i="3"/>
  <c r="AF9870" i="3"/>
  <c r="AF4371" i="3"/>
  <c r="AF4372" i="3"/>
  <c r="AF4373" i="3"/>
  <c r="AF4374" i="3"/>
  <c r="AF4375" i="3"/>
  <c r="AF9857" i="3"/>
  <c r="AF9858" i="3"/>
  <c r="AF9859" i="3"/>
  <c r="AF9860" i="3"/>
  <c r="AF9861" i="3"/>
  <c r="AF9862" i="3"/>
  <c r="AF9863" i="3"/>
  <c r="AF9864" i="3"/>
  <c r="AF4364" i="3"/>
  <c r="AF4365" i="3"/>
  <c r="AF4366" i="3"/>
  <c r="AF4367" i="3"/>
  <c r="AF4368" i="3"/>
  <c r="AF4369" i="3"/>
  <c r="AF4356" i="3"/>
  <c r="AF4357" i="3"/>
  <c r="AF4358" i="3"/>
  <c r="AF4359" i="3"/>
  <c r="AF4360" i="3"/>
  <c r="AF4361" i="3"/>
  <c r="AF4362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1672" i="3"/>
  <c r="AF1666" i="3"/>
  <c r="AF1667" i="3"/>
  <c r="AF1668" i="3"/>
  <c r="AF1669" i="3"/>
  <c r="AF1670" i="3"/>
  <c r="AF1660" i="3"/>
  <c r="AF1661" i="3"/>
  <c r="AF1662" i="3"/>
  <c r="AF1663" i="3"/>
  <c r="AF1664" i="3"/>
  <c r="AF2831" i="3"/>
  <c r="AF2832" i="3"/>
  <c r="AF2833" i="3"/>
  <c r="AF2834" i="3"/>
  <c r="AF2835" i="3"/>
  <c r="AF2836" i="3"/>
  <c r="AF2837" i="3"/>
  <c r="AF2824" i="3"/>
  <c r="AF2825" i="3"/>
  <c r="AF2826" i="3"/>
  <c r="AF2827" i="3"/>
  <c r="AF2828" i="3"/>
  <c r="AF2829" i="3"/>
  <c r="AF4848" i="3"/>
  <c r="AF4849" i="3"/>
  <c r="AF4850" i="3"/>
  <c r="AF4851" i="3"/>
  <c r="AF4852" i="3"/>
  <c r="AF4853" i="3"/>
  <c r="AF4854" i="3"/>
  <c r="AF4855" i="3"/>
  <c r="AF4856" i="3"/>
  <c r="AF12302" i="3"/>
  <c r="AF12303" i="3"/>
  <c r="AF12304" i="3"/>
  <c r="AF12305" i="3"/>
  <c r="AF12306" i="3"/>
  <c r="AF12307" i="3"/>
  <c r="AF9850" i="3"/>
  <c r="AF9851" i="3"/>
  <c r="AF9852" i="3"/>
  <c r="AF9853" i="3"/>
  <c r="AF9854" i="3"/>
  <c r="AF9855" i="3"/>
  <c r="AF9843" i="3"/>
  <c r="AF9844" i="3"/>
  <c r="AF9845" i="3"/>
  <c r="AF9846" i="3"/>
  <c r="AF9847" i="3"/>
  <c r="AF9848" i="3"/>
  <c r="AF12750" i="3"/>
  <c r="AF12751" i="3"/>
  <c r="AF12752" i="3"/>
  <c r="AF12753" i="3"/>
  <c r="AF12754" i="3"/>
  <c r="AF12744" i="3"/>
  <c r="AF12745" i="3"/>
  <c r="AF12746" i="3"/>
  <c r="AF12747" i="3"/>
  <c r="AF12748" i="3"/>
  <c r="AF12736" i="3"/>
  <c r="AF12737" i="3"/>
  <c r="AF12738" i="3"/>
  <c r="AF12739" i="3"/>
  <c r="AF12740" i="3"/>
  <c r="AF12741" i="3"/>
  <c r="AF12742" i="3"/>
  <c r="AF9831" i="3"/>
  <c r="AF9832" i="3"/>
  <c r="AF9833" i="3"/>
  <c r="AF9834" i="3"/>
  <c r="AF9835" i="3"/>
  <c r="AF9836" i="3"/>
  <c r="AF9837" i="3"/>
  <c r="AF9838" i="3"/>
  <c r="AF9839" i="3"/>
  <c r="AF9840" i="3"/>
  <c r="AF9841" i="3"/>
  <c r="AF1653" i="3"/>
  <c r="AF1654" i="3"/>
  <c r="AF1655" i="3"/>
  <c r="AF1656" i="3"/>
  <c r="AF1657" i="3"/>
  <c r="AF1658" i="3"/>
  <c r="AF1645" i="3"/>
  <c r="AF1646" i="3"/>
  <c r="AF1647" i="3"/>
  <c r="AF1648" i="3"/>
  <c r="AF1649" i="3"/>
  <c r="AF1650" i="3"/>
  <c r="AF1651" i="3"/>
  <c r="AF9825" i="3"/>
  <c r="AF9826" i="3"/>
  <c r="AF9827" i="3"/>
  <c r="AF9828" i="3"/>
  <c r="AF9829" i="3"/>
  <c r="AF1639" i="3"/>
  <c r="AF1640" i="3"/>
  <c r="AF1641" i="3"/>
  <c r="AF1642" i="3"/>
  <c r="AF1643" i="3"/>
  <c r="AF8389" i="3"/>
  <c r="AF8390" i="3"/>
  <c r="AF8391" i="3"/>
  <c r="AF8392" i="3"/>
  <c r="AF8393" i="3"/>
  <c r="AF8394" i="3"/>
  <c r="AF8395" i="3"/>
  <c r="AF8396" i="3"/>
  <c r="AF8397" i="3"/>
  <c r="AF8398" i="3"/>
  <c r="AF8399" i="3"/>
  <c r="AF8381" i="3"/>
  <c r="AF8382" i="3"/>
  <c r="AF8383" i="3"/>
  <c r="AF8384" i="3"/>
  <c r="AF8385" i="3"/>
  <c r="AF8386" i="3"/>
  <c r="AF8387" i="3"/>
  <c r="AF8370" i="3"/>
  <c r="AF8371" i="3"/>
  <c r="AF8372" i="3"/>
  <c r="AF8373" i="3"/>
  <c r="AF8374" i="3"/>
  <c r="AF8375" i="3"/>
  <c r="AF8376" i="3"/>
  <c r="AF8377" i="3"/>
  <c r="AF8378" i="3"/>
  <c r="AF8379" i="3"/>
  <c r="AF8362" i="3"/>
  <c r="AF8363" i="3"/>
  <c r="AF8364" i="3"/>
  <c r="AF8365" i="3"/>
  <c r="AF8366" i="3"/>
  <c r="AF8367" i="3"/>
  <c r="AF8368" i="3"/>
  <c r="AF11032" i="3"/>
  <c r="AF11033" i="3"/>
  <c r="AF11034" i="3"/>
  <c r="AF11035" i="3"/>
  <c r="AF11036" i="3"/>
  <c r="AF11037" i="3"/>
  <c r="AF11038" i="3"/>
  <c r="AF8351" i="3"/>
  <c r="AF8352" i="3"/>
  <c r="AF8353" i="3"/>
  <c r="AF8354" i="3"/>
  <c r="AF8355" i="3"/>
  <c r="AF8356" i="3"/>
  <c r="AF8357" i="3"/>
  <c r="AF8358" i="3"/>
  <c r="AF8359" i="3"/>
  <c r="AF8360" i="3"/>
  <c r="AF11018" i="3"/>
  <c r="AF11019" i="3"/>
  <c r="AF11020" i="3"/>
  <c r="AF11021" i="3"/>
  <c r="AF11022" i="3"/>
  <c r="AF11023" i="3"/>
  <c r="AF11024" i="3"/>
  <c r="AF1633" i="3"/>
  <c r="AF1634" i="3"/>
  <c r="AF1635" i="3"/>
  <c r="AF1636" i="3"/>
  <c r="AF1637" i="3"/>
  <c r="AF1627" i="3"/>
  <c r="AF1628" i="3"/>
  <c r="AF1629" i="3"/>
  <c r="AF1630" i="3"/>
  <c r="AF1631" i="3"/>
  <c r="AF1620" i="3"/>
  <c r="AF1621" i="3"/>
  <c r="AF1622" i="3"/>
  <c r="AF1623" i="3"/>
  <c r="AF1624" i="3"/>
  <c r="AF1625" i="3"/>
  <c r="AF11640" i="3"/>
  <c r="AF11641" i="3"/>
  <c r="AF11642" i="3"/>
  <c r="AF11643" i="3"/>
  <c r="AF11644" i="3"/>
  <c r="AF11645" i="3"/>
  <c r="AF11634" i="3"/>
  <c r="AF11635" i="3"/>
  <c r="AF11636" i="3"/>
  <c r="AF11637" i="3"/>
  <c r="AF11638" i="3"/>
  <c r="AF11627" i="3"/>
  <c r="AF11628" i="3"/>
  <c r="AF11629" i="3"/>
  <c r="AF11630" i="3"/>
  <c r="AF11631" i="3"/>
  <c r="AF11632" i="3"/>
  <c r="AF11620" i="3"/>
  <c r="AF11621" i="3"/>
  <c r="AF11622" i="3"/>
  <c r="AF11623" i="3"/>
  <c r="AF11624" i="3"/>
  <c r="AF11625" i="3"/>
  <c r="AF11614" i="3"/>
  <c r="AF11615" i="3"/>
  <c r="AF11616" i="3"/>
  <c r="AF11617" i="3"/>
  <c r="AF11618" i="3"/>
  <c r="AF7136" i="3"/>
  <c r="AF7137" i="3"/>
  <c r="AF7138" i="3"/>
  <c r="AF7139" i="3"/>
  <c r="AF7140" i="3"/>
  <c r="AF7141" i="3"/>
  <c r="AF7142" i="3"/>
  <c r="AF7143" i="3"/>
  <c r="AF10565" i="3"/>
  <c r="AF10566" i="3"/>
  <c r="AF10567" i="3"/>
  <c r="AF10568" i="3"/>
  <c r="AF10569" i="3"/>
  <c r="AF10570" i="3"/>
  <c r="AF10571" i="3"/>
  <c r="AF7615" i="3"/>
  <c r="AF7616" i="3"/>
  <c r="AF7617" i="3"/>
  <c r="AF7618" i="3"/>
  <c r="AF7619" i="3"/>
  <c r="AF7620" i="3"/>
  <c r="AF7621" i="3"/>
  <c r="AF7622" i="3"/>
  <c r="AF10407" i="3"/>
  <c r="AF10408" i="3"/>
  <c r="AF10409" i="3"/>
  <c r="AF10410" i="3"/>
  <c r="AF10411" i="3"/>
  <c r="AF7129" i="3"/>
  <c r="AF7130" i="3"/>
  <c r="AF7131" i="3"/>
  <c r="AF7132" i="3"/>
  <c r="AF7133" i="3"/>
  <c r="AF7134" i="3"/>
  <c r="AF7606" i="3"/>
  <c r="AF7607" i="3"/>
  <c r="AF7608" i="3"/>
  <c r="AF7609" i="3"/>
  <c r="AF7610" i="3"/>
  <c r="AF7611" i="3"/>
  <c r="AF7612" i="3"/>
  <c r="AF7613" i="3"/>
  <c r="AF10401" i="3"/>
  <c r="AF10402" i="3"/>
  <c r="AF10403" i="3"/>
  <c r="AF10404" i="3"/>
  <c r="AF10405" i="3"/>
  <c r="AF7122" i="3"/>
  <c r="AF7123" i="3"/>
  <c r="AF7124" i="3"/>
  <c r="AF7125" i="3"/>
  <c r="AF7126" i="3"/>
  <c r="AF7127" i="3"/>
  <c r="AF7600" i="3"/>
  <c r="AF7601" i="3"/>
  <c r="AF7602" i="3"/>
  <c r="AF7603" i="3"/>
  <c r="AF7604" i="3"/>
  <c r="AF7593" i="3"/>
  <c r="AF7594" i="3"/>
  <c r="AF7595" i="3"/>
  <c r="AF7596" i="3"/>
  <c r="AF7597" i="3"/>
  <c r="AF7598" i="3"/>
  <c r="AF9819" i="3"/>
  <c r="AF9820" i="3"/>
  <c r="AF9821" i="3"/>
  <c r="AF9822" i="3"/>
  <c r="AF9823" i="3"/>
  <c r="AF9812" i="3"/>
  <c r="AF9813" i="3"/>
  <c r="AF9814" i="3"/>
  <c r="AF9815" i="3"/>
  <c r="AF9816" i="3"/>
  <c r="AF9817" i="3"/>
  <c r="AF10381" i="3"/>
  <c r="AF10382" i="3"/>
  <c r="AF10383" i="3"/>
  <c r="AF10384" i="3"/>
  <c r="AF10385" i="3"/>
  <c r="AF10386" i="3"/>
  <c r="AF10387" i="3"/>
  <c r="AF10380" i="3"/>
  <c r="AF9811" i="3"/>
  <c r="AF9818" i="3"/>
  <c r="AF7592" i="3"/>
  <c r="AF7599" i="3"/>
  <c r="AF7121" i="3"/>
  <c r="AF10400" i="3"/>
  <c r="AF7605" i="3"/>
  <c r="AF7128" i="3"/>
  <c r="AF10406" i="3"/>
  <c r="AF7614" i="3"/>
  <c r="AF10564" i="3"/>
  <c r="AF7135" i="3"/>
  <c r="AF11613" i="3"/>
  <c r="AF11619" i="3"/>
  <c r="AF11626" i="3"/>
  <c r="AF11633" i="3"/>
  <c r="AF11639" i="3"/>
  <c r="AF1619" i="3"/>
  <c r="AF1626" i="3"/>
  <c r="AF1632" i="3"/>
  <c r="AF11017" i="3"/>
  <c r="AF8350" i="3"/>
  <c r="AF11031" i="3"/>
  <c r="AF8361" i="3"/>
  <c r="AF8369" i="3"/>
  <c r="AF8380" i="3"/>
  <c r="AF8388" i="3"/>
  <c r="AF1638" i="3"/>
  <c r="AF9824" i="3"/>
  <c r="AF1644" i="3"/>
  <c r="AF1652" i="3"/>
  <c r="AF9830" i="3"/>
  <c r="AF12735" i="3"/>
  <c r="AF12743" i="3"/>
  <c r="AF12749" i="3"/>
  <c r="AF9842" i="3"/>
  <c r="AF9849" i="3"/>
  <c r="AF12301" i="3"/>
  <c r="AF4847" i="3"/>
  <c r="AF2823" i="3"/>
  <c r="AF2830" i="3"/>
  <c r="AF1659" i="3"/>
  <c r="AF1665" i="3"/>
  <c r="AF1671" i="3"/>
  <c r="AF4857" i="3"/>
  <c r="AF4355" i="3"/>
  <c r="AF4363" i="3"/>
  <c r="AF9856" i="3"/>
  <c r="AF4370" i="3"/>
  <c r="AF9865" i="3"/>
  <c r="AF9871" i="3"/>
  <c r="AF4376" i="3"/>
  <c r="AF9879" i="3"/>
  <c r="AF9885" i="3"/>
  <c r="AF9891" i="3"/>
  <c r="AF9900" i="3"/>
  <c r="AF11107" i="3"/>
  <c r="AF4382" i="3"/>
  <c r="AF4388" i="3"/>
  <c r="AF4394" i="3"/>
  <c r="AF4401" i="3"/>
  <c r="AF11113" i="3"/>
  <c r="AF11119" i="3"/>
  <c r="AF11125" i="3"/>
  <c r="AF9927" i="3"/>
  <c r="AF11131" i="3"/>
  <c r="AF9936" i="3"/>
  <c r="AF9944" i="3"/>
  <c r="AF962" i="3"/>
  <c r="AF968" i="3"/>
  <c r="AF974" i="3"/>
  <c r="AF986" i="3"/>
  <c r="AF992" i="3"/>
  <c r="AF998" i="3"/>
  <c r="AF9956" i="3"/>
  <c r="AF9975" i="3"/>
  <c r="AF4870" i="3"/>
  <c r="AF100" i="3"/>
  <c r="AF8340" i="3"/>
  <c r="AF8341" i="3"/>
  <c r="AF8342" i="3"/>
  <c r="AF8343" i="3"/>
  <c r="AF8344" i="3"/>
  <c r="AF8345" i="3"/>
  <c r="AF8346" i="3"/>
  <c r="AF8347" i="3"/>
  <c r="AF8348" i="3"/>
  <c r="AF8349" i="3"/>
  <c r="AF8332" i="3"/>
  <c r="AF8333" i="3"/>
  <c r="AF8334" i="3"/>
  <c r="AF8335" i="3"/>
  <c r="AF8336" i="3"/>
  <c r="AF8337" i="3"/>
  <c r="AF8338" i="3"/>
  <c r="AF8323" i="3"/>
  <c r="AF8324" i="3"/>
  <c r="AF8325" i="3"/>
  <c r="AF8326" i="3"/>
  <c r="AF8327" i="3"/>
  <c r="AF8328" i="3"/>
  <c r="AF8329" i="3"/>
  <c r="AF8330" i="3"/>
  <c r="AF12295" i="3"/>
  <c r="AF12296" i="3"/>
  <c r="AF12297" i="3"/>
  <c r="AF12298" i="3"/>
  <c r="AF12299" i="3"/>
  <c r="AF12300" i="3"/>
  <c r="AF1618" i="3"/>
  <c r="AF11012" i="3"/>
  <c r="AF11013" i="3"/>
  <c r="AF11014" i="3"/>
  <c r="AF11015" i="3"/>
  <c r="AF11016" i="3"/>
  <c r="AF10374" i="3"/>
  <c r="AF10375" i="3"/>
  <c r="AF10376" i="3"/>
  <c r="AF10377" i="3"/>
  <c r="AF10378" i="3"/>
  <c r="AF10379" i="3"/>
  <c r="AF9806" i="3"/>
  <c r="AF9807" i="3"/>
  <c r="AF9808" i="3"/>
  <c r="AF9809" i="3"/>
  <c r="AF9810" i="3"/>
  <c r="AF1600" i="3"/>
  <c r="AF1601" i="3"/>
  <c r="AF1602" i="3"/>
  <c r="AF1603" i="3"/>
  <c r="AF1604" i="3"/>
  <c r="AF1605" i="3"/>
  <c r="AF1590" i="3"/>
  <c r="AF1591" i="3"/>
  <c r="AF1592" i="3"/>
  <c r="AF10367" i="3"/>
  <c r="AF10368" i="3"/>
  <c r="AF10369" i="3"/>
  <c r="AF10370" i="3"/>
  <c r="AF10371" i="3"/>
  <c r="AF10372" i="3"/>
  <c r="AF12729" i="3"/>
  <c r="AF12730" i="3"/>
  <c r="AF12731" i="3"/>
  <c r="AF12732" i="3"/>
  <c r="AF12733" i="3"/>
  <c r="AF12734" i="3"/>
  <c r="AF12715" i="3"/>
  <c r="AF12716" i="3"/>
  <c r="AF12717" i="3"/>
  <c r="AF12718" i="3"/>
  <c r="AF12719" i="3"/>
  <c r="AF12720" i="3"/>
  <c r="AF12721" i="3"/>
  <c r="AF12701" i="3"/>
  <c r="AF12702" i="3"/>
  <c r="AF12703" i="3"/>
  <c r="AF12704" i="3"/>
  <c r="AF12705" i="3"/>
  <c r="AF12706" i="3"/>
  <c r="AF12707" i="3"/>
  <c r="AF12695" i="3"/>
  <c r="AF12696" i="3"/>
  <c r="AF12697" i="3"/>
  <c r="AF12698" i="3"/>
  <c r="AF12699" i="3"/>
  <c r="AF12680" i="3"/>
  <c r="AF12676" i="3"/>
  <c r="AF12677" i="3"/>
  <c r="AF12678" i="3"/>
  <c r="AF12679" i="3"/>
  <c r="AF12657" i="3"/>
  <c r="AF12658" i="3"/>
  <c r="AF12659" i="3"/>
  <c r="AF12660" i="3"/>
  <c r="AF12661" i="3"/>
  <c r="AF12662" i="3"/>
  <c r="AF12663" i="3"/>
  <c r="AF12664" i="3"/>
  <c r="AF12665" i="3"/>
  <c r="AF12666" i="3"/>
  <c r="AF11602" i="3"/>
  <c r="AF11603" i="3"/>
  <c r="AF11604" i="3"/>
  <c r="AF11605" i="3"/>
  <c r="AF11606" i="3"/>
  <c r="AF11596" i="3"/>
  <c r="AF11597" i="3"/>
  <c r="AF11598" i="3"/>
  <c r="AF11599" i="3"/>
  <c r="AF11600" i="3"/>
  <c r="AF11590" i="3"/>
  <c r="AF11591" i="3"/>
  <c r="AF11592" i="3"/>
  <c r="AF11593" i="3"/>
  <c r="AF11594" i="3"/>
  <c r="AF11588" i="3"/>
  <c r="AF11587" i="3"/>
  <c r="AF11586" i="3"/>
  <c r="AF11585" i="3"/>
  <c r="AF11584" i="3"/>
  <c r="AF11583" i="3"/>
  <c r="AF11577" i="3"/>
  <c r="AF11578" i="3"/>
  <c r="AF11579" i="3"/>
  <c r="AF11580" i="3"/>
  <c r="AF11581" i="3"/>
  <c r="AF695" i="3"/>
  <c r="AF696" i="3"/>
  <c r="AF697" i="3"/>
  <c r="AF698" i="3"/>
  <c r="AF699" i="3"/>
  <c r="AF11576" i="3"/>
  <c r="AF11582" i="3"/>
  <c r="AF11589" i="3"/>
  <c r="AF11595" i="3"/>
  <c r="AF11601" i="3"/>
  <c r="AF12656" i="3"/>
  <c r="AF12675" i="3"/>
  <c r="AF12694" i="3"/>
  <c r="AF12700" i="3"/>
  <c r="AF12714" i="3"/>
  <c r="AF12728" i="3"/>
  <c r="AF10366" i="3"/>
  <c r="AF1589" i="3"/>
  <c r="AF1593" i="3"/>
  <c r="AF1599" i="3"/>
  <c r="AF9805" i="3"/>
  <c r="AF10373" i="3"/>
  <c r="AF11011" i="3"/>
  <c r="AF1617" i="3"/>
  <c r="AF12294" i="3"/>
  <c r="AF8322" i="3"/>
  <c r="AF8331" i="3"/>
  <c r="AF8339" i="3"/>
  <c r="AF682" i="3"/>
  <c r="AF683" i="3"/>
  <c r="AF684" i="3"/>
  <c r="AF685" i="3"/>
  <c r="AF686" i="3"/>
  <c r="AF687" i="3"/>
  <c r="AF9799" i="3"/>
  <c r="AF9800" i="3"/>
  <c r="AF9801" i="3"/>
  <c r="AF9802" i="3"/>
  <c r="AF9803" i="3"/>
  <c r="AF9804" i="3"/>
  <c r="AF9793" i="3"/>
  <c r="AF9794" i="3"/>
  <c r="AF9795" i="3"/>
  <c r="AF9796" i="3"/>
  <c r="AF9797" i="3"/>
  <c r="AF4350" i="3"/>
  <c r="AF4351" i="3"/>
  <c r="AF4352" i="3"/>
  <c r="AF4353" i="3"/>
  <c r="AF4354" i="3"/>
  <c r="AF4343" i="3"/>
  <c r="AF4344" i="3"/>
  <c r="AF4345" i="3"/>
  <c r="AF4346" i="3"/>
  <c r="AF4347" i="3"/>
  <c r="AF4348" i="3"/>
  <c r="AF11102" i="3"/>
  <c r="AF11103" i="3"/>
  <c r="AF11104" i="3"/>
  <c r="AF11105" i="3"/>
  <c r="AF11106" i="3"/>
  <c r="AF9787" i="3"/>
  <c r="AF9788" i="3"/>
  <c r="AF9789" i="3"/>
  <c r="AF9790" i="3"/>
  <c r="AF9791" i="3"/>
  <c r="AF11096" i="3"/>
  <c r="AF11097" i="3"/>
  <c r="AF11098" i="3"/>
  <c r="AF11099" i="3"/>
  <c r="AF11100" i="3"/>
  <c r="AF4337" i="3"/>
  <c r="AF4338" i="3"/>
  <c r="AF4339" i="3"/>
  <c r="AF4340" i="3"/>
  <c r="AF4341" i="3"/>
  <c r="AF11090" i="3"/>
  <c r="AF11091" i="3"/>
  <c r="AF11092" i="3"/>
  <c r="AF11093" i="3"/>
  <c r="AF11094" i="3"/>
  <c r="AF7582" i="3"/>
  <c r="AF7583" i="3"/>
  <c r="AF7584" i="3"/>
  <c r="AF7585" i="3"/>
  <c r="AF7586" i="3"/>
  <c r="AF7587" i="3"/>
  <c r="AF7588" i="3"/>
  <c r="AF7589" i="3"/>
  <c r="AF7590" i="3"/>
  <c r="AF7591" i="3"/>
  <c r="AF9780" i="3"/>
  <c r="AF9781" i="3"/>
  <c r="AF9782" i="3"/>
  <c r="AF9783" i="3"/>
  <c r="AF9784" i="3"/>
  <c r="AF9785" i="3"/>
  <c r="AF4331" i="3"/>
  <c r="AF4332" i="3"/>
  <c r="AF4333" i="3"/>
  <c r="AF4334" i="3"/>
  <c r="AF4335" i="3"/>
  <c r="AF9771" i="3"/>
  <c r="AF9772" i="3"/>
  <c r="AF9773" i="3"/>
  <c r="AF9774" i="3"/>
  <c r="AF9775" i="3"/>
  <c r="AF9776" i="3"/>
  <c r="AF9777" i="3"/>
  <c r="AF9778" i="3"/>
  <c r="AF7572" i="3"/>
  <c r="AF7573" i="3"/>
  <c r="AF7574" i="3"/>
  <c r="AF7575" i="3"/>
  <c r="AF7576" i="3"/>
  <c r="AF7577" i="3"/>
  <c r="AF7578" i="3"/>
  <c r="AF7579" i="3"/>
  <c r="AF7580" i="3"/>
  <c r="AF9765" i="3"/>
  <c r="AF9766" i="3"/>
  <c r="AF9767" i="3"/>
  <c r="AF9768" i="3"/>
  <c r="AF9769" i="3"/>
  <c r="AF11084" i="3"/>
  <c r="AF11085" i="3"/>
  <c r="AF11086" i="3"/>
  <c r="AF11087" i="3"/>
  <c r="AF11088" i="3"/>
  <c r="AF9758" i="3"/>
  <c r="AF9759" i="3"/>
  <c r="AF9760" i="3"/>
  <c r="AF9761" i="3"/>
  <c r="AF9762" i="3"/>
  <c r="AF9763" i="3"/>
  <c r="AF11078" i="3"/>
  <c r="AF11079" i="3"/>
  <c r="AF11080" i="3"/>
  <c r="AF11081" i="3"/>
  <c r="AF11082" i="3"/>
  <c r="AF9750" i="3"/>
  <c r="AF9751" i="3"/>
  <c r="AF9752" i="3"/>
  <c r="AF9753" i="3"/>
  <c r="AF9754" i="3"/>
  <c r="AF9755" i="3"/>
  <c r="AF9756" i="3"/>
  <c r="AF9744" i="3"/>
  <c r="AF9745" i="3"/>
  <c r="AF9746" i="3"/>
  <c r="AF9747" i="3"/>
  <c r="AF9748" i="3"/>
  <c r="AF956" i="3"/>
  <c r="AF957" i="3"/>
  <c r="AF958" i="3"/>
  <c r="AF959" i="3"/>
  <c r="AF960" i="3"/>
  <c r="AF961" i="3"/>
  <c r="AF9734" i="3"/>
  <c r="AF9735" i="3"/>
  <c r="AF9736" i="3"/>
  <c r="AF9737" i="3"/>
  <c r="AF9738" i="3"/>
  <c r="AF9739" i="3"/>
  <c r="AF9740" i="3"/>
  <c r="AF9741" i="3"/>
  <c r="AF9742" i="3"/>
  <c r="AF950" i="3"/>
  <c r="AF951" i="3"/>
  <c r="AF952" i="3"/>
  <c r="AF953" i="3"/>
  <c r="AF954" i="3"/>
  <c r="AF9721" i="3"/>
  <c r="AF9722" i="3"/>
  <c r="AF9723" i="3"/>
  <c r="AF9724" i="3"/>
  <c r="AF9725" i="3"/>
  <c r="AF9726" i="3"/>
  <c r="AF9727" i="3"/>
  <c r="AF9728" i="3"/>
  <c r="AF9729" i="3"/>
  <c r="AF9730" i="3"/>
  <c r="AF9731" i="3"/>
  <c r="AF9732" i="3"/>
  <c r="AF942" i="3"/>
  <c r="AF943" i="3"/>
  <c r="AF944" i="3"/>
  <c r="AF945" i="3"/>
  <c r="AF946" i="3"/>
  <c r="AF947" i="3"/>
  <c r="AF948" i="3"/>
  <c r="AF4325" i="3"/>
  <c r="AF4326" i="3"/>
  <c r="AF4327" i="3"/>
  <c r="AF4328" i="3"/>
  <c r="AF4329" i="3"/>
  <c r="AF9715" i="3"/>
  <c r="AF9716" i="3"/>
  <c r="AF9717" i="3"/>
  <c r="AF9718" i="3"/>
  <c r="AF9719" i="3"/>
  <c r="AF9703" i="3"/>
  <c r="AF9704" i="3"/>
  <c r="AF9705" i="3"/>
  <c r="AF9706" i="3"/>
  <c r="AF9707" i="3"/>
  <c r="AF9708" i="3"/>
  <c r="AF9709" i="3"/>
  <c r="AF9710" i="3"/>
  <c r="AF9711" i="3"/>
  <c r="AF9712" i="3"/>
  <c r="AF9713" i="3"/>
  <c r="AF936" i="3"/>
  <c r="AF937" i="3"/>
  <c r="AF938" i="3"/>
  <c r="AF939" i="3"/>
  <c r="AF940" i="3"/>
  <c r="AF930" i="3"/>
  <c r="AF931" i="3"/>
  <c r="AF932" i="3"/>
  <c r="AF933" i="3"/>
  <c r="AF934" i="3"/>
  <c r="AF9697" i="3"/>
  <c r="AF9698" i="3"/>
  <c r="AF9699" i="3"/>
  <c r="AF9700" i="3"/>
  <c r="AF9701" i="3"/>
  <c r="AF929" i="3"/>
  <c r="AF935" i="3"/>
  <c r="AF9702" i="3"/>
  <c r="AF9714" i="3"/>
  <c r="AF4324" i="3"/>
  <c r="AF941" i="3"/>
  <c r="AF9720" i="3"/>
  <c r="AF949" i="3"/>
  <c r="AF9733" i="3"/>
  <c r="AF955" i="3"/>
  <c r="AF9743" i="3"/>
  <c r="AF9749" i="3"/>
  <c r="AF11077" i="3"/>
  <c r="AF9757" i="3"/>
  <c r="AF11083" i="3"/>
  <c r="AF9764" i="3"/>
  <c r="AF7571" i="3"/>
  <c r="AF9770" i="3"/>
  <c r="AF4330" i="3"/>
  <c r="AF9779" i="3"/>
  <c r="AF7581" i="3"/>
  <c r="AF11089" i="3"/>
  <c r="AF4336" i="3"/>
  <c r="AF11095" i="3"/>
  <c r="AF9786" i="3"/>
  <c r="AF11101" i="3"/>
  <c r="AF4342" i="3"/>
  <c r="AF4349" i="3"/>
  <c r="AF9792" i="3"/>
  <c r="AF9798" i="3"/>
  <c r="AF681" i="3"/>
  <c r="AF694" i="3"/>
  <c r="AF9683" i="3"/>
  <c r="AF9684" i="3"/>
  <c r="AF9685" i="3"/>
  <c r="AF9686" i="3"/>
  <c r="AF9687" i="3"/>
  <c r="AF9688" i="3"/>
  <c r="AF9689" i="3"/>
  <c r="AF9690" i="3"/>
  <c r="AF9691" i="3"/>
  <c r="AF9692" i="3"/>
  <c r="AF9693" i="3"/>
  <c r="AF9694" i="3"/>
  <c r="AF9695" i="3"/>
  <c r="AF9696" i="3"/>
  <c r="AF12284" i="3"/>
  <c r="AF12285" i="3"/>
  <c r="AF12286" i="3"/>
  <c r="AF12287" i="3"/>
  <c r="AF12288" i="3"/>
  <c r="AF12289" i="3"/>
  <c r="AF12290" i="3"/>
  <c r="AF12291" i="3"/>
  <c r="AF12292" i="3"/>
  <c r="AF12293" i="3"/>
  <c r="AF4837" i="3"/>
  <c r="AF4838" i="3"/>
  <c r="AF4839" i="3"/>
  <c r="AF4840" i="3"/>
  <c r="AF4841" i="3"/>
  <c r="AF4842" i="3"/>
  <c r="AF4843" i="3"/>
  <c r="AF4844" i="3"/>
  <c r="AF4845" i="3"/>
  <c r="AF4846" i="3"/>
  <c r="AF12272" i="3"/>
  <c r="AF12273" i="3"/>
  <c r="AF12274" i="3"/>
  <c r="AF12275" i="3"/>
  <c r="AF12276" i="3"/>
  <c r="AF12277" i="3"/>
  <c r="AF12278" i="3"/>
  <c r="AF12279" i="3"/>
  <c r="AF12280" i="3"/>
  <c r="AF12281" i="3"/>
  <c r="AF12282" i="3"/>
  <c r="AF11571" i="3"/>
  <c r="AF11572" i="3"/>
  <c r="AF11573" i="3"/>
  <c r="AF11574" i="3"/>
  <c r="AF11575" i="3"/>
  <c r="AF11565" i="3"/>
  <c r="AF11566" i="3"/>
  <c r="AF11567" i="3"/>
  <c r="AF11568" i="3"/>
  <c r="AF11569" i="3"/>
  <c r="AF11559" i="3"/>
  <c r="AF11560" i="3"/>
  <c r="AF11561" i="3"/>
  <c r="AF11562" i="3"/>
  <c r="AF11563" i="3"/>
  <c r="AF11553" i="3"/>
  <c r="AF11554" i="3"/>
  <c r="AF11555" i="3"/>
  <c r="AF11556" i="3"/>
  <c r="AF11557" i="3"/>
  <c r="AF11547" i="3"/>
  <c r="AF11548" i="3"/>
  <c r="AF11549" i="3"/>
  <c r="AF11550" i="3"/>
  <c r="AF11551" i="3"/>
  <c r="AF11540" i="3"/>
  <c r="AF11541" i="3"/>
  <c r="AF11542" i="3"/>
  <c r="AF11543" i="3"/>
  <c r="AF11544" i="3"/>
  <c r="AF11545" i="3"/>
  <c r="AF11471" i="3"/>
  <c r="AF11472" i="3"/>
  <c r="AF11473" i="3"/>
  <c r="AF11474" i="3"/>
  <c r="AF11475" i="3"/>
  <c r="AF11465" i="3"/>
  <c r="AF11466" i="3"/>
  <c r="AF11467" i="3"/>
  <c r="AF11468" i="3"/>
  <c r="AF11469" i="3"/>
  <c r="AF7565" i="3"/>
  <c r="AF7566" i="3"/>
  <c r="AF7567" i="3"/>
  <c r="AF7568" i="3"/>
  <c r="AF7569" i="3"/>
  <c r="AF7570" i="3"/>
  <c r="AF8312" i="3"/>
  <c r="AF8313" i="3"/>
  <c r="AF8314" i="3"/>
  <c r="AF8315" i="3"/>
  <c r="AF8316" i="3"/>
  <c r="AF8317" i="3"/>
  <c r="AF8318" i="3"/>
  <c r="AF8319" i="3"/>
  <c r="AF8320" i="3"/>
  <c r="AF8321" i="3"/>
  <c r="AF7558" i="3"/>
  <c r="AF7559" i="3"/>
  <c r="AF7560" i="3"/>
  <c r="AF7561" i="3"/>
  <c r="AF7562" i="3"/>
  <c r="AF7563" i="3"/>
  <c r="AF9673" i="3"/>
  <c r="AF9674" i="3"/>
  <c r="AF9675" i="3"/>
  <c r="AF9676" i="3"/>
  <c r="AF9677" i="3"/>
  <c r="AF9678" i="3"/>
  <c r="AF9679" i="3"/>
  <c r="AF9680" i="3"/>
  <c r="AF9681" i="3"/>
  <c r="AF9663" i="3"/>
  <c r="AF9664" i="3"/>
  <c r="AF9665" i="3"/>
  <c r="AF9666" i="3"/>
  <c r="AF9667" i="3"/>
  <c r="AF9668" i="3"/>
  <c r="AF9669" i="3"/>
  <c r="AF9670" i="3"/>
  <c r="AF9671" i="3"/>
  <c r="AF9653" i="3"/>
  <c r="AF9654" i="3"/>
  <c r="AF9655" i="3"/>
  <c r="AF9656" i="3"/>
  <c r="AF9657" i="3"/>
  <c r="AF9658" i="3"/>
  <c r="AF9659" i="3"/>
  <c r="AF9660" i="3"/>
  <c r="AF9661" i="3"/>
  <c r="AF9646" i="3"/>
  <c r="AF9647" i="3"/>
  <c r="AF9648" i="3"/>
  <c r="AF9649" i="3"/>
  <c r="AF9650" i="3"/>
  <c r="AF9651" i="3"/>
  <c r="AF9638" i="3"/>
  <c r="AF9639" i="3"/>
  <c r="AF9640" i="3"/>
  <c r="AF9641" i="3"/>
  <c r="AF9642" i="3"/>
  <c r="AF9643" i="3"/>
  <c r="AF9644" i="3"/>
  <c r="AF1344" i="3"/>
  <c r="AF1345" i="3"/>
  <c r="AF1346" i="3"/>
  <c r="AF1347" i="3"/>
  <c r="AF1348" i="3"/>
  <c r="AF1338" i="3"/>
  <c r="AF1339" i="3"/>
  <c r="AF1340" i="3"/>
  <c r="AF1341" i="3"/>
  <c r="AF1342" i="3"/>
  <c r="AF9632" i="3"/>
  <c r="AF9633" i="3"/>
  <c r="AF9634" i="3"/>
  <c r="AF9635" i="3"/>
  <c r="AF9636" i="3"/>
  <c r="AF9607" i="3"/>
  <c r="AF9608" i="3"/>
  <c r="AF9609" i="3"/>
  <c r="AF9610" i="3"/>
  <c r="AF9611" i="3"/>
  <c r="AF9612" i="3"/>
  <c r="AF9613" i="3"/>
  <c r="AF9614" i="3"/>
  <c r="AF9615" i="3"/>
  <c r="AF9616" i="3"/>
  <c r="AF9617" i="3"/>
  <c r="AF9618" i="3"/>
  <c r="AF9619" i="3"/>
  <c r="AF9620" i="3"/>
  <c r="AF9621" i="3"/>
  <c r="AF9622" i="3"/>
  <c r="AF9623" i="3"/>
  <c r="AF9624" i="3"/>
  <c r="AF9625" i="3"/>
  <c r="AF9626" i="3"/>
  <c r="AF9627" i="3"/>
  <c r="AF9628" i="3"/>
  <c r="AF9629" i="3"/>
  <c r="AF9630" i="3"/>
  <c r="AF9596" i="3"/>
  <c r="AF9597" i="3"/>
  <c r="AF9598" i="3"/>
  <c r="AF9599" i="3"/>
  <c r="AF9600" i="3"/>
  <c r="AF9601" i="3"/>
  <c r="AF9602" i="3"/>
  <c r="AF9603" i="3"/>
  <c r="AF9604" i="3"/>
  <c r="AF9605" i="3"/>
  <c r="AF9589" i="3"/>
  <c r="AF9590" i="3"/>
  <c r="AF9591" i="3"/>
  <c r="AF9592" i="3"/>
  <c r="AF9593" i="3"/>
  <c r="AF9594" i="3"/>
  <c r="AF9572" i="3"/>
  <c r="AF9573" i="3"/>
  <c r="AF9574" i="3"/>
  <c r="AF9575" i="3"/>
  <c r="AF9576" i="3"/>
  <c r="AF9577" i="3"/>
  <c r="AF9578" i="3"/>
  <c r="AF9579" i="3"/>
  <c r="AF9580" i="3"/>
  <c r="AF9581" i="3"/>
  <c r="AF9582" i="3"/>
  <c r="AF9583" i="3"/>
  <c r="AF9584" i="3"/>
  <c r="AF9585" i="3"/>
  <c r="AF9586" i="3"/>
  <c r="AF9587" i="3"/>
  <c r="AF2803" i="3"/>
  <c r="AF2805" i="3"/>
  <c r="AF2807" i="3"/>
  <c r="AF2809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7545" i="3"/>
  <c r="AF7546" i="3"/>
  <c r="AF7547" i="3"/>
  <c r="AF7548" i="3"/>
  <c r="AF7549" i="3"/>
  <c r="AF7539" i="3"/>
  <c r="AF7540" i="3"/>
  <c r="AF7541" i="3"/>
  <c r="AF7542" i="3"/>
  <c r="AF7543" i="3"/>
  <c r="AF7532" i="3"/>
  <c r="AF7533" i="3"/>
  <c r="AF7534" i="3"/>
  <c r="AF7535" i="3"/>
  <c r="AF7536" i="3"/>
  <c r="AF7537" i="3"/>
  <c r="AF7520" i="3"/>
  <c r="AF7521" i="3"/>
  <c r="AF7522" i="3"/>
  <c r="AF7523" i="3"/>
  <c r="AF7524" i="3"/>
  <c r="AF7525" i="3"/>
  <c r="AF7526" i="3"/>
  <c r="AF7527" i="3"/>
  <c r="AF7528" i="3"/>
  <c r="AF7529" i="3"/>
  <c r="AF7530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12632" i="3"/>
  <c r="AF12634" i="3"/>
  <c r="AF12635" i="3"/>
  <c r="AF12637" i="3"/>
  <c r="AF12639" i="3"/>
  <c r="AF12640" i="3"/>
  <c r="AF12641" i="3"/>
  <c r="AF12642" i="3"/>
  <c r="AF12643" i="3"/>
  <c r="AF12644" i="3"/>
  <c r="AF12645" i="3"/>
  <c r="AF12646" i="3"/>
  <c r="AF12647" i="3"/>
  <c r="AF12648" i="3"/>
  <c r="AF12649" i="3"/>
  <c r="AF12650" i="3"/>
  <c r="AF12651" i="3"/>
  <c r="AF12652" i="3"/>
  <c r="AF12653" i="3"/>
  <c r="AF12654" i="3"/>
  <c r="AF12655" i="3"/>
  <c r="AF9566" i="3"/>
  <c r="AF9567" i="3"/>
  <c r="AF9568" i="3"/>
  <c r="AF9569" i="3"/>
  <c r="AF9570" i="3"/>
  <c r="AF7551" i="3"/>
  <c r="AF7552" i="3"/>
  <c r="AF7553" i="3"/>
  <c r="AF7554" i="3"/>
  <c r="AF7555" i="3"/>
  <c r="AF7556" i="3"/>
  <c r="AF4831" i="3"/>
  <c r="AF4832" i="3"/>
  <c r="AF4833" i="3"/>
  <c r="AF4834" i="3"/>
  <c r="AF4835" i="3"/>
  <c r="AF2792" i="3"/>
  <c r="AF2793" i="3"/>
  <c r="AF2794" i="3"/>
  <c r="AF2795" i="3"/>
  <c r="AF2796" i="3"/>
  <c r="AF2797" i="3"/>
  <c r="AF2798" i="3"/>
  <c r="AF2799" i="3"/>
  <c r="AF2800" i="3"/>
  <c r="AF2782" i="3"/>
  <c r="AF2783" i="3"/>
  <c r="AF2785" i="3"/>
  <c r="AF2786" i="3"/>
  <c r="AF2787" i="3"/>
  <c r="AF2788" i="3"/>
  <c r="AF2789" i="3"/>
  <c r="AF2790" i="3"/>
  <c r="AF2775" i="3"/>
  <c r="AF2776" i="3"/>
  <c r="AF2777" i="3"/>
  <c r="AF2778" i="3"/>
  <c r="AF2779" i="3"/>
  <c r="AF2780" i="3"/>
  <c r="AF12622" i="3"/>
  <c r="AF12624" i="3"/>
  <c r="AF12626" i="3"/>
  <c r="AF12627" i="3"/>
  <c r="AF12628" i="3"/>
  <c r="AF12629" i="3"/>
  <c r="AF12630" i="3"/>
  <c r="AF12613" i="3"/>
  <c r="AF12615" i="3"/>
  <c r="AF12616" i="3"/>
  <c r="AF12617" i="3"/>
  <c r="AF12618" i="3"/>
  <c r="AF12619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77" i="3"/>
  <c r="AF7387" i="3"/>
  <c r="AF7388" i="3"/>
  <c r="AF7389" i="3"/>
  <c r="AF7390" i="3"/>
  <c r="AF7391" i="3"/>
  <c r="AF7392" i="3"/>
  <c r="AF7393" i="3"/>
  <c r="AF7394" i="3"/>
  <c r="AF7395" i="3"/>
  <c r="AF7396" i="3"/>
  <c r="AF1571" i="3"/>
  <c r="AF1572" i="3"/>
  <c r="AF1573" i="3"/>
  <c r="AF1574" i="3"/>
  <c r="AF1575" i="3"/>
  <c r="AF1576" i="3"/>
  <c r="AF10636" i="3"/>
  <c r="AF10637" i="3"/>
  <c r="AF10638" i="3"/>
  <c r="AF10639" i="3"/>
  <c r="AF10640" i="3"/>
  <c r="AF8304" i="3"/>
  <c r="AF8305" i="3"/>
  <c r="AF8306" i="3"/>
  <c r="AF8307" i="3"/>
  <c r="AF8308" i="3"/>
  <c r="AF8309" i="3"/>
  <c r="AF8310" i="3"/>
  <c r="AF8290" i="3"/>
  <c r="AF8292" i="3"/>
  <c r="AF8294" i="3"/>
  <c r="AF8296" i="3"/>
  <c r="AF8298" i="3"/>
  <c r="AF8299" i="3"/>
  <c r="AF8300" i="3"/>
  <c r="AF8301" i="3"/>
  <c r="AF8302" i="3"/>
  <c r="AF8275" i="3"/>
  <c r="AF8277" i="3"/>
  <c r="AF8279" i="3"/>
  <c r="AF8281" i="3"/>
  <c r="AF8283" i="3"/>
  <c r="AF8284" i="3"/>
  <c r="AF8285" i="3"/>
  <c r="AF8286" i="3"/>
  <c r="AF8287" i="3"/>
  <c r="AF8264" i="3"/>
  <c r="AF8266" i="3"/>
  <c r="AF8268" i="3"/>
  <c r="AF8269" i="3"/>
  <c r="AF8270" i="3"/>
  <c r="AF8271" i="3"/>
  <c r="AF8272" i="3"/>
  <c r="AF7288" i="3"/>
  <c r="AF7289" i="3"/>
  <c r="AF7290" i="3"/>
  <c r="AF7291" i="3"/>
  <c r="AF7275" i="3"/>
  <c r="AF7276" i="3"/>
  <c r="AF7277" i="3"/>
  <c r="AF7278" i="3"/>
  <c r="AF7279" i="3"/>
  <c r="AF7280" i="3"/>
  <c r="AF7274" i="3"/>
  <c r="AF7287" i="3"/>
  <c r="AF8262" i="3"/>
  <c r="AF8273" i="3"/>
  <c r="AF8288" i="3"/>
  <c r="AF8303" i="3"/>
  <c r="AF10635" i="3"/>
  <c r="AF1570" i="3"/>
  <c r="AF7386" i="3"/>
  <c r="AF7234" i="3"/>
  <c r="AF7235" i="3"/>
  <c r="AF7236" i="3"/>
  <c r="AF7237" i="3"/>
  <c r="AF7238" i="3"/>
  <c r="AF7228" i="3"/>
  <c r="AF7229" i="3"/>
  <c r="AF7230" i="3"/>
  <c r="AF7231" i="3"/>
  <c r="AF7232" i="3"/>
  <c r="AF14253" i="3"/>
  <c r="AF14254" i="3"/>
  <c r="AF14255" i="3"/>
  <c r="AF14256" i="3"/>
  <c r="AF14257" i="3"/>
  <c r="AF14258" i="3"/>
  <c r="AF14247" i="3"/>
  <c r="AF14248" i="3"/>
  <c r="AF14249" i="3"/>
  <c r="AF14250" i="3"/>
  <c r="AF14251" i="3"/>
  <c r="AF14240" i="3"/>
  <c r="AF14241" i="3"/>
  <c r="AF14242" i="3"/>
  <c r="AF14243" i="3"/>
  <c r="AF14244" i="3"/>
  <c r="AF14245" i="3"/>
  <c r="AF14224" i="3"/>
  <c r="AF14225" i="3"/>
  <c r="AF14226" i="3"/>
  <c r="AF14227" i="3"/>
  <c r="AF14228" i="3"/>
  <c r="AF14229" i="3"/>
  <c r="AF14215" i="3"/>
  <c r="AF14216" i="3"/>
  <c r="AF14217" i="3"/>
  <c r="AF14218" i="3"/>
  <c r="AF14219" i="3"/>
  <c r="AF14220" i="3"/>
  <c r="AF14221" i="3"/>
  <c r="AF14222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10996" i="3"/>
  <c r="AF10997" i="3"/>
  <c r="AF10998" i="3"/>
  <c r="AF10999" i="3"/>
  <c r="AF11000" i="3"/>
  <c r="AF11001" i="3"/>
  <c r="AF3836" i="3"/>
  <c r="AF3837" i="3"/>
  <c r="AF3838" i="3"/>
  <c r="AF3839" i="3"/>
  <c r="AF3840" i="3"/>
  <c r="AF3830" i="3"/>
  <c r="AF3831" i="3"/>
  <c r="AF3832" i="3"/>
  <c r="AF3833" i="3"/>
  <c r="AF3834" i="3"/>
  <c r="AF95" i="3"/>
  <c r="AF96" i="3"/>
  <c r="AF97" i="3"/>
  <c r="AF98" i="3"/>
  <c r="AF99" i="3"/>
  <c r="AF7453" i="3"/>
  <c r="AF7454" i="3"/>
  <c r="AF7455" i="3"/>
  <c r="AF7456" i="3"/>
  <c r="AF7457" i="3"/>
  <c r="AF668" i="3"/>
  <c r="AF669" i="3"/>
  <c r="AF670" i="3"/>
  <c r="AF671" i="3"/>
  <c r="AF672" i="3"/>
  <c r="AF661" i="3"/>
  <c r="AF662" i="3"/>
  <c r="AF663" i="3"/>
  <c r="AF664" i="3"/>
  <c r="AF665" i="3"/>
  <c r="AF666" i="3"/>
  <c r="AF641" i="3"/>
  <c r="AF642" i="3"/>
  <c r="AF643" i="3"/>
  <c r="AF644" i="3"/>
  <c r="AF645" i="3"/>
  <c r="AF646" i="3"/>
  <c r="AF647" i="3"/>
  <c r="AF648" i="3"/>
  <c r="AF633" i="3"/>
  <c r="AF634" i="3"/>
  <c r="AF635" i="3"/>
  <c r="AF636" i="3"/>
  <c r="AF637" i="3"/>
  <c r="AF638" i="3"/>
  <c r="AF639" i="3"/>
  <c r="AF1565" i="3"/>
  <c r="AF1566" i="3"/>
  <c r="AF1567" i="3"/>
  <c r="AF1568" i="3"/>
  <c r="AF1569" i="3"/>
  <c r="AF9551" i="3"/>
  <c r="AF9552" i="3"/>
  <c r="AF9553" i="3"/>
  <c r="AF9554" i="3"/>
  <c r="AF9555" i="3"/>
  <c r="AF9556" i="3"/>
  <c r="AF1552" i="3"/>
  <c r="AF1553" i="3"/>
  <c r="AF1554" i="3"/>
  <c r="AF1555" i="3"/>
  <c r="AF1556" i="3"/>
  <c r="AF1557" i="3"/>
  <c r="AF1558" i="3"/>
  <c r="AF1559" i="3"/>
  <c r="AF1560" i="3"/>
  <c r="AF1546" i="3"/>
  <c r="AF1547" i="3"/>
  <c r="AF1548" i="3"/>
  <c r="AF1549" i="3"/>
  <c r="AF1550" i="3"/>
  <c r="AF614" i="3"/>
  <c r="AF615" i="3"/>
  <c r="AF616" i="3"/>
  <c r="AF617" i="3"/>
  <c r="AF618" i="3"/>
  <c r="AF602" i="3"/>
  <c r="AF603" i="3"/>
  <c r="AF604" i="3"/>
  <c r="AF605" i="3"/>
  <c r="AF606" i="3"/>
  <c r="AF590" i="3"/>
  <c r="AF591" i="3"/>
  <c r="AF592" i="3"/>
  <c r="AF593" i="3"/>
  <c r="AF594" i="3"/>
  <c r="AF595" i="3"/>
  <c r="AF9544" i="3"/>
  <c r="AF9545" i="3"/>
  <c r="AF9546" i="3"/>
  <c r="AF9547" i="3"/>
  <c r="AF9548" i="3"/>
  <c r="AF9549" i="3"/>
  <c r="AF7513" i="3"/>
  <c r="AF7514" i="3"/>
  <c r="AF7515" i="3"/>
  <c r="AF7516" i="3"/>
  <c r="AF7517" i="3"/>
  <c r="AF7518" i="3"/>
  <c r="AF1332" i="3"/>
  <c r="AF1333" i="3"/>
  <c r="AF1334" i="3"/>
  <c r="AF1335" i="3"/>
  <c r="AF1336" i="3"/>
  <c r="AF10546" i="3"/>
  <c r="AF10547" i="3"/>
  <c r="AF10548" i="3"/>
  <c r="AF10549" i="3"/>
  <c r="AF10550" i="3"/>
  <c r="AF10551" i="3"/>
  <c r="AF1536" i="3"/>
  <c r="AF1537" i="3"/>
  <c r="AF1538" i="3"/>
  <c r="AF1539" i="3"/>
  <c r="AF1540" i="3"/>
  <c r="AF1541" i="3"/>
  <c r="AF1542" i="3"/>
  <c r="AF1543" i="3"/>
  <c r="AF1544" i="3"/>
  <c r="AF9532" i="3"/>
  <c r="AF9533" i="3"/>
  <c r="AF9534" i="3"/>
  <c r="AF9535" i="3"/>
  <c r="AF9536" i="3"/>
  <c r="AF9537" i="3"/>
  <c r="AF9538" i="3"/>
  <c r="AF9539" i="3"/>
  <c r="AF9540" i="3"/>
  <c r="AF9541" i="3"/>
  <c r="AF9542" i="3"/>
  <c r="AF1530" i="3"/>
  <c r="AF1531" i="3"/>
  <c r="AF1532" i="3"/>
  <c r="AF1533" i="3"/>
  <c r="AF1534" i="3"/>
  <c r="AF2769" i="3"/>
  <c r="AF2770" i="3"/>
  <c r="AF2771" i="3"/>
  <c r="AF2772" i="3"/>
  <c r="AF2773" i="3"/>
  <c r="AF2763" i="3"/>
  <c r="AF2764" i="3"/>
  <c r="AF2765" i="3"/>
  <c r="AF2766" i="3"/>
  <c r="AF2767" i="3"/>
  <c r="AF2755" i="3"/>
  <c r="AF2757" i="3"/>
  <c r="AF2758" i="3"/>
  <c r="AF2759" i="3"/>
  <c r="AF2760" i="3"/>
  <c r="AF2761" i="3"/>
  <c r="AF2745" i="3"/>
  <c r="AF2747" i="3"/>
  <c r="AF2748" i="3"/>
  <c r="AF2749" i="3"/>
  <c r="AF2750" i="3"/>
  <c r="AF2751" i="3"/>
  <c r="AF2752" i="3"/>
  <c r="AF2737" i="3"/>
  <c r="AF2738" i="3"/>
  <c r="AF2739" i="3"/>
  <c r="AF2740" i="3"/>
  <c r="AF2741" i="3"/>
  <c r="AF2742" i="3"/>
  <c r="AF924" i="3"/>
  <c r="AF925" i="3"/>
  <c r="AF926" i="3"/>
  <c r="AF927" i="3"/>
  <c r="AF928" i="3"/>
  <c r="AF914" i="3"/>
  <c r="AF915" i="3"/>
  <c r="AF916" i="3"/>
  <c r="AF917" i="3"/>
  <c r="AF918" i="3"/>
  <c r="AF919" i="3"/>
  <c r="AF920" i="3"/>
  <c r="AF921" i="3"/>
  <c r="AF92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890" i="3"/>
  <c r="AF891" i="3"/>
  <c r="AF892" i="3"/>
  <c r="AF913" i="3"/>
  <c r="AF923" i="3"/>
  <c r="AF2735" i="3"/>
  <c r="AF2743" i="3"/>
  <c r="AF2753" i="3"/>
  <c r="AF9531" i="3"/>
  <c r="AF1535" i="3"/>
  <c r="AF10545" i="3"/>
  <c r="AF1331" i="3"/>
  <c r="AF7512" i="3"/>
  <c r="AF9543" i="3"/>
  <c r="AF589" i="3"/>
  <c r="AF601" i="3"/>
  <c r="AF613" i="3"/>
  <c r="AF1545" i="3"/>
  <c r="AF1551" i="3"/>
  <c r="AF9550" i="3"/>
  <c r="AF632" i="3"/>
  <c r="AF640" i="3"/>
  <c r="AF660" i="3"/>
  <c r="AF667" i="3"/>
  <c r="AF7452" i="3"/>
  <c r="AF94" i="3"/>
  <c r="AF3829" i="3"/>
  <c r="AF3835" i="3"/>
  <c r="AF10995" i="3"/>
  <c r="AF4816" i="3"/>
  <c r="AF14214" i="3"/>
  <c r="AF14223" i="3"/>
  <c r="AF14239" i="3"/>
  <c r="AF14246" i="3"/>
  <c r="AF14252" i="3"/>
  <c r="AF7227" i="3"/>
  <c r="AF7233" i="3"/>
  <c r="AF12612" i="3"/>
  <c r="AF12620" i="3"/>
  <c r="AF2774" i="3"/>
  <c r="AF2781" i="3"/>
  <c r="AF2791" i="3"/>
  <c r="AF4830" i="3"/>
  <c r="AF7550" i="3"/>
  <c r="AF9565" i="3"/>
  <c r="AF12631" i="3"/>
  <c r="AF3851" i="3"/>
  <c r="AF7519" i="3"/>
  <c r="AF7531" i="3"/>
  <c r="AF7538" i="3"/>
  <c r="AF7544" i="3"/>
  <c r="AF2801" i="3"/>
  <c r="AF9571" i="3"/>
  <c r="AF9588" i="3"/>
  <c r="AF9595" i="3"/>
  <c r="AF9606" i="3"/>
  <c r="AF9631" i="3"/>
  <c r="AF1337" i="3"/>
  <c r="AF1343" i="3"/>
  <c r="AF9637" i="3"/>
  <c r="AF9645" i="3"/>
  <c r="AF9652" i="3"/>
  <c r="AF9662" i="3"/>
  <c r="AF9672" i="3"/>
  <c r="AF7557" i="3"/>
  <c r="AF8311" i="3"/>
  <c r="AF7564" i="3"/>
  <c r="AF11464" i="3"/>
  <c r="AF11470" i="3"/>
  <c r="AF11539" i="3"/>
  <c r="AF11546" i="3"/>
  <c r="AF11552" i="3"/>
  <c r="AF11558" i="3"/>
  <c r="AF11564" i="3"/>
  <c r="AF11570" i="3"/>
  <c r="AF12271" i="3"/>
  <c r="AF4836" i="3"/>
  <c r="AF12283" i="3"/>
  <c r="AF9682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10540" i="3"/>
  <c r="AF10541" i="3"/>
  <c r="AF10542" i="3"/>
  <c r="AF10543" i="3"/>
  <c r="AF10544" i="3"/>
  <c r="AF10530" i="3"/>
  <c r="AF10531" i="3"/>
  <c r="AF10532" i="3"/>
  <c r="AF10533" i="3"/>
  <c r="AF10534" i="3"/>
  <c r="AF10535" i="3"/>
  <c r="AF10536" i="3"/>
  <c r="AF10537" i="3"/>
  <c r="AF10538" i="3"/>
  <c r="AF9526" i="3"/>
  <c r="AF9527" i="3"/>
  <c r="AF9528" i="3"/>
  <c r="AF9529" i="3"/>
  <c r="AF9530" i="3"/>
  <c r="AF9519" i="3"/>
  <c r="AF9520" i="3"/>
  <c r="AF9521" i="3"/>
  <c r="AF9522" i="3"/>
  <c r="AF9523" i="3"/>
  <c r="AF9524" i="3"/>
  <c r="AF9525" i="3"/>
  <c r="AF9509" i="3"/>
  <c r="AF9510" i="3"/>
  <c r="AF9511" i="3"/>
  <c r="AF9512" i="3"/>
  <c r="AF9513" i="3"/>
  <c r="AF9514" i="3"/>
  <c r="AF9515" i="3"/>
  <c r="AF9516" i="3"/>
  <c r="AF9517" i="3"/>
  <c r="AF9503" i="3"/>
  <c r="AF9504" i="3"/>
  <c r="AF9505" i="3"/>
  <c r="AF9506" i="3"/>
  <c r="AF9507" i="3"/>
  <c r="AF9490" i="3"/>
  <c r="AF9491" i="3"/>
  <c r="AF9492" i="3"/>
  <c r="AF9493" i="3"/>
  <c r="AF9494" i="3"/>
  <c r="AF9495" i="3"/>
  <c r="AF9496" i="3"/>
  <c r="AF9497" i="3"/>
  <c r="AF9498" i="3"/>
  <c r="AF9499" i="3"/>
  <c r="AF9500" i="3"/>
  <c r="AF9501" i="3"/>
  <c r="AF9484" i="3"/>
  <c r="AF9485" i="3"/>
  <c r="AF9486" i="3"/>
  <c r="AF9487" i="3"/>
  <c r="AF9488" i="3"/>
  <c r="AF10517" i="3"/>
  <c r="AF10518" i="3"/>
  <c r="AF10519" i="3"/>
  <c r="AF10520" i="3"/>
  <c r="AF10521" i="3"/>
  <c r="AF10522" i="3"/>
  <c r="AF10523" i="3"/>
  <c r="AF10524" i="3"/>
  <c r="AF10525" i="3"/>
  <c r="AF10526" i="3"/>
  <c r="AF10527" i="3"/>
  <c r="AF10528" i="3"/>
  <c r="AF10509" i="3"/>
  <c r="AF10510" i="3"/>
  <c r="AF10511" i="3"/>
  <c r="AF10512" i="3"/>
  <c r="AF10513" i="3"/>
  <c r="AF10514" i="3"/>
  <c r="AF10515" i="3"/>
  <c r="AF9464" i="3"/>
  <c r="AF9465" i="3"/>
  <c r="AF9466" i="3"/>
  <c r="AF9467" i="3"/>
  <c r="AF9468" i="3"/>
  <c r="AF9469" i="3"/>
  <c r="AF9470" i="3"/>
  <c r="AF9471" i="3"/>
  <c r="AF9472" i="3"/>
  <c r="AF9473" i="3"/>
  <c r="AF9474" i="3"/>
  <c r="AF9475" i="3"/>
  <c r="AF9476" i="3"/>
  <c r="AF9477" i="3"/>
  <c r="AF9478" i="3"/>
  <c r="AF9479" i="3"/>
  <c r="AF9480" i="3"/>
  <c r="AF9481" i="3"/>
  <c r="AF9482" i="3"/>
  <c r="AF12606" i="3"/>
  <c r="AF12607" i="3"/>
  <c r="AF12608" i="3"/>
  <c r="AF12609" i="3"/>
  <c r="AF12610" i="3"/>
  <c r="AF12611" i="3"/>
  <c r="AF12592" i="3"/>
  <c r="AF12593" i="3"/>
  <c r="AF12594" i="3"/>
  <c r="AF12595" i="3"/>
  <c r="AF12596" i="3"/>
  <c r="AF12583" i="3"/>
  <c r="AF12584" i="3"/>
  <c r="AF12585" i="3"/>
  <c r="AF12586" i="3"/>
  <c r="AF12587" i="3"/>
  <c r="AF4810" i="3"/>
  <c r="AF4811" i="3"/>
  <c r="AF4812" i="3"/>
  <c r="AF4813" i="3"/>
  <c r="AF4814" i="3"/>
  <c r="AF4815" i="3"/>
  <c r="AF7506" i="3"/>
  <c r="AF7507" i="3"/>
  <c r="AF7508" i="3"/>
  <c r="AF7509" i="3"/>
  <c r="AF7510" i="3"/>
  <c r="AF7511" i="3"/>
  <c r="AF7498" i="3"/>
  <c r="AF7499" i="3"/>
  <c r="AF7500" i="3"/>
  <c r="AF7501" i="3"/>
  <c r="AF7502" i="3"/>
  <c r="AF7503" i="3"/>
  <c r="AF7504" i="3"/>
  <c r="AF7492" i="3"/>
  <c r="AF7493" i="3"/>
  <c r="AF7494" i="3"/>
  <c r="AF7495" i="3"/>
  <c r="AF7496" i="3"/>
  <c r="AF12571" i="3"/>
  <c r="AF12572" i="3"/>
  <c r="AF12573" i="3"/>
  <c r="AF12574" i="3"/>
  <c r="AF12575" i="3"/>
  <c r="AF12561" i="3"/>
  <c r="AF12563" i="3"/>
  <c r="AF12564" i="3"/>
  <c r="AF12565" i="3"/>
  <c r="AF12566" i="3"/>
  <c r="AF12567" i="3"/>
  <c r="AF4320" i="3"/>
  <c r="AF4321" i="3"/>
  <c r="AF4322" i="3"/>
  <c r="AF4323" i="3"/>
  <c r="AF12559" i="3"/>
  <c r="AF7491" i="3"/>
  <c r="AF7497" i="3"/>
  <c r="AF7505" i="3"/>
  <c r="AF4809" i="3"/>
  <c r="AF12582" i="3"/>
  <c r="AF12605" i="3"/>
  <c r="AF9463" i="3"/>
  <c r="AF10508" i="3"/>
  <c r="AF10516" i="3"/>
  <c r="AF9483" i="3"/>
  <c r="AF9489" i="3"/>
  <c r="AF9502" i="3"/>
  <c r="AF9508" i="3"/>
  <c r="AF9518" i="3"/>
  <c r="AF10529" i="3"/>
  <c r="AF10539" i="3"/>
  <c r="AF876" i="3"/>
  <c r="AF4319" i="3"/>
  <c r="AF4310" i="3"/>
  <c r="AF4311" i="3"/>
  <c r="AF4312" i="3"/>
  <c r="AF4313" i="3"/>
  <c r="AF4314" i="3"/>
  <c r="AF4315" i="3"/>
  <c r="AF4316" i="3"/>
  <c r="AF4317" i="3"/>
  <c r="AF2728" i="3"/>
  <c r="AF2730" i="3"/>
  <c r="AF2731" i="3"/>
  <c r="AF2732" i="3"/>
  <c r="AF2733" i="3"/>
  <c r="AF2734" i="3"/>
  <c r="AF2700" i="3"/>
  <c r="AF2702" i="3"/>
  <c r="AF2704" i="3"/>
  <c r="AF2706" i="3"/>
  <c r="AF2708" i="3"/>
  <c r="AF2710" i="3"/>
  <c r="AF2712" i="3"/>
  <c r="AF2714" i="3"/>
  <c r="AF2716" i="3"/>
  <c r="AF2718" i="3"/>
  <c r="AF2719" i="3"/>
  <c r="AF2720" i="3"/>
  <c r="AF2721" i="3"/>
  <c r="AF2722" i="3"/>
  <c r="AF2723" i="3"/>
  <c r="AF2724" i="3"/>
  <c r="AF2725" i="3"/>
  <c r="AF2689" i="3"/>
  <c r="AF2691" i="3"/>
  <c r="AF2693" i="3"/>
  <c r="AF2694" i="3"/>
  <c r="AF2695" i="3"/>
  <c r="AF2696" i="3"/>
  <c r="AF2697" i="3"/>
  <c r="AF2680" i="3"/>
  <c r="AF2682" i="3"/>
  <c r="AF2683" i="3"/>
  <c r="AF2684" i="3"/>
  <c r="AF2685" i="3"/>
  <c r="AF2686" i="3"/>
  <c r="AF2659" i="3"/>
  <c r="AF2664" i="3"/>
  <c r="AF2668" i="3"/>
  <c r="AF2669" i="3"/>
  <c r="AF2674" i="3"/>
  <c r="AF2675" i="3"/>
  <c r="AF2676" i="3"/>
  <c r="AF2677" i="3"/>
  <c r="AF2678" i="3"/>
  <c r="AF2653" i="3"/>
  <c r="AF2654" i="3"/>
  <c r="AF2655" i="3"/>
  <c r="AF2656" i="3"/>
  <c r="AF2657" i="3"/>
  <c r="AF2647" i="3"/>
  <c r="AF2648" i="3"/>
  <c r="AF2649" i="3"/>
  <c r="AF2650" i="3"/>
  <c r="AF2651" i="3"/>
  <c r="AF2642" i="3"/>
  <c r="AF2643" i="3"/>
  <c r="AF2644" i="3"/>
  <c r="AF2645" i="3"/>
  <c r="AF2625" i="3"/>
  <c r="AF2629" i="3"/>
  <c r="AF2636" i="3"/>
  <c r="AF2637" i="3"/>
  <c r="AF2638" i="3"/>
  <c r="AF2639" i="3"/>
  <c r="AF2640" i="3"/>
  <c r="AF2617" i="3"/>
  <c r="AF2618" i="3"/>
  <c r="AF2619" i="3"/>
  <c r="AF2620" i="3"/>
  <c r="AF2621" i="3"/>
  <c r="AF2611" i="3"/>
  <c r="AF2612" i="3"/>
  <c r="AF2613" i="3"/>
  <c r="AF2614" i="3"/>
  <c r="AF2615" i="3"/>
  <c r="AF2602" i="3"/>
  <c r="AF2603" i="3"/>
  <c r="AF2604" i="3"/>
  <c r="AF2605" i="3"/>
  <c r="AF2606" i="3"/>
  <c r="AF2585" i="3"/>
  <c r="AF2594" i="3"/>
  <c r="AF2595" i="3"/>
  <c r="AF2596" i="3"/>
  <c r="AF2597" i="3"/>
  <c r="AF2598" i="3"/>
  <c r="AF2599" i="3"/>
  <c r="AF2577" i="3"/>
  <c r="AF2579" i="3"/>
  <c r="AF2580" i="3"/>
  <c r="AF2581" i="3"/>
  <c r="AF2582" i="3"/>
  <c r="AF2583" i="3"/>
  <c r="AF2562" i="3"/>
  <c r="AF2564" i="3"/>
  <c r="AF2566" i="3"/>
  <c r="AF2568" i="3"/>
  <c r="AF2570" i="3"/>
  <c r="AF2571" i="3"/>
  <c r="AF2572" i="3"/>
  <c r="AF2573" i="3"/>
  <c r="AF2574" i="3"/>
  <c r="AF12550" i="3"/>
  <c r="AF12551" i="3"/>
  <c r="AF12552" i="3"/>
  <c r="AF12553" i="3"/>
  <c r="AF12554" i="3"/>
  <c r="AF12555" i="3"/>
  <c r="AF12556" i="3"/>
  <c r="AF12557" i="3"/>
  <c r="AF12558" i="3"/>
  <c r="AF12543" i="3"/>
  <c r="AF12544" i="3"/>
  <c r="AF12545" i="3"/>
  <c r="AF12546" i="3"/>
  <c r="AF12547" i="3"/>
  <c r="AF12548" i="3"/>
  <c r="AF12537" i="3"/>
  <c r="AF12538" i="3"/>
  <c r="AF12539" i="3"/>
  <c r="AF12540" i="3"/>
  <c r="AF12541" i="3"/>
  <c r="AF12531" i="3"/>
  <c r="AF12532" i="3"/>
  <c r="AF12533" i="3"/>
  <c r="AF12534" i="3"/>
  <c r="AF12535" i="3"/>
  <c r="AF12521" i="3"/>
  <c r="AF12522" i="3"/>
  <c r="AF12523" i="3"/>
  <c r="AF12524" i="3"/>
  <c r="AF12525" i="3"/>
  <c r="AF12526" i="3"/>
  <c r="AF12527" i="3"/>
  <c r="AF12506" i="3"/>
  <c r="AF12507" i="3"/>
  <c r="AF12508" i="3"/>
  <c r="AF12509" i="3"/>
  <c r="AF12511" i="3"/>
  <c r="AF12512" i="3"/>
  <c r="AF12513" i="3"/>
  <c r="AF12514" i="3"/>
  <c r="AF12515" i="3"/>
  <c r="AF12516" i="3"/>
  <c r="AF12517" i="3"/>
  <c r="AF12518" i="3"/>
  <c r="AF12499" i="3"/>
  <c r="AF12500" i="3"/>
  <c r="AF12501" i="3"/>
  <c r="AF12502" i="3"/>
  <c r="AF12503" i="3"/>
  <c r="AF12478" i="3"/>
  <c r="AF12479" i="3"/>
  <c r="AF12480" i="3"/>
  <c r="AF12481" i="3"/>
  <c r="AF12482" i="3"/>
  <c r="AF12483" i="3"/>
  <c r="AF12484" i="3"/>
  <c r="AF12485" i="3"/>
  <c r="AF12486" i="3"/>
  <c r="AF12487" i="3"/>
  <c r="AF12488" i="3"/>
  <c r="AF12489" i="3"/>
  <c r="AF12490" i="3"/>
  <c r="AF12472" i="3"/>
  <c r="AF12473" i="3"/>
  <c r="AF12474" i="3"/>
  <c r="AF12475" i="3"/>
  <c r="AF12476" i="3"/>
  <c r="AF12462" i="3"/>
  <c r="AF12463" i="3"/>
  <c r="AF12464" i="3"/>
  <c r="AF12465" i="3"/>
  <c r="AF12466" i="3"/>
  <c r="AF12455" i="3"/>
  <c r="AF12456" i="3"/>
  <c r="AF12457" i="3"/>
  <c r="AF12458" i="3"/>
  <c r="AF12459" i="3"/>
  <c r="AF12460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4142" i="3"/>
  <c r="AF4143" i="3"/>
  <c r="AF4144" i="3"/>
  <c r="AF4145" i="3"/>
  <c r="AF4146" i="3"/>
  <c r="AF4147" i="3"/>
  <c r="AF4148" i="3"/>
  <c r="AF4149" i="3"/>
  <c r="AF4150" i="3"/>
  <c r="AF1503" i="3"/>
  <c r="AF1504" i="3"/>
  <c r="AF1505" i="3"/>
  <c r="AF1506" i="3"/>
  <c r="AF1507" i="3"/>
  <c r="AF1508" i="3"/>
  <c r="AF1509" i="3"/>
  <c r="AF1510" i="3"/>
  <c r="AF1511" i="3"/>
  <c r="AF4132" i="3"/>
  <c r="AF4133" i="3"/>
  <c r="AF4134" i="3"/>
  <c r="AF4135" i="3"/>
  <c r="AF4136" i="3"/>
  <c r="AF4137" i="3"/>
  <c r="AF4138" i="3"/>
  <c r="AF4139" i="3"/>
  <c r="AF4140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11463" i="3"/>
  <c r="AF11459" i="3"/>
  <c r="AF11460" i="3"/>
  <c r="AF11461" i="3"/>
  <c r="AF11462" i="3"/>
  <c r="AF11447" i="3"/>
  <c r="AF11448" i="3"/>
  <c r="AF11449" i="3"/>
  <c r="AF11450" i="3"/>
  <c r="AF11451" i="3"/>
  <c r="AF11441" i="3"/>
  <c r="AF11442" i="3"/>
  <c r="AF11443" i="3"/>
  <c r="AF11444" i="3"/>
  <c r="AF11445" i="3"/>
  <c r="AF11435" i="3"/>
  <c r="AF11436" i="3"/>
  <c r="AF11437" i="3"/>
  <c r="AF11438" i="3"/>
  <c r="AF11439" i="3"/>
  <c r="AF11429" i="3"/>
  <c r="AF11430" i="3"/>
  <c r="AF11431" i="3"/>
  <c r="AF11432" i="3"/>
  <c r="AF11433" i="3"/>
  <c r="AF11423" i="3"/>
  <c r="AF11424" i="3"/>
  <c r="AF11425" i="3"/>
  <c r="AF11426" i="3"/>
  <c r="AF11427" i="3"/>
  <c r="AF11417" i="3"/>
  <c r="AF11418" i="3"/>
  <c r="AF11419" i="3"/>
  <c r="AF11420" i="3"/>
  <c r="AF11421" i="3"/>
  <c r="AF4791" i="3"/>
  <c r="AF4792" i="3"/>
  <c r="AF4793" i="3"/>
  <c r="AF4794" i="3"/>
  <c r="AF4795" i="3"/>
  <c r="AF4784" i="3"/>
  <c r="AF4785" i="3"/>
  <c r="AF4786" i="3"/>
  <c r="AF4787" i="3"/>
  <c r="AF4788" i="3"/>
  <c r="AF4789" i="3"/>
  <c r="AF1497" i="3"/>
  <c r="AF1498" i="3"/>
  <c r="AF1499" i="3"/>
  <c r="AF1500" i="3"/>
  <c r="AF1501" i="3"/>
  <c r="AF1491" i="3"/>
  <c r="AF1492" i="3"/>
  <c r="AF1493" i="3"/>
  <c r="AF1494" i="3"/>
  <c r="AF1495" i="3"/>
  <c r="AF9458" i="3"/>
  <c r="AF9459" i="3"/>
  <c r="AF9460" i="3"/>
  <c r="AF9461" i="3"/>
  <c r="AF9462" i="3"/>
  <c r="AF14209" i="3"/>
  <c r="AF14210" i="3"/>
  <c r="AF14211" i="3"/>
  <c r="AF14212" i="3"/>
  <c r="AF14213" i="3"/>
  <c r="AF14197" i="3"/>
  <c r="AF14198" i="3"/>
  <c r="AF14199" i="3"/>
  <c r="AF14200" i="3"/>
  <c r="AF14201" i="3"/>
  <c r="AF14189" i="3"/>
  <c r="AF14190" i="3"/>
  <c r="AF14191" i="3"/>
  <c r="AF14192" i="3"/>
  <c r="AF14193" i="3"/>
  <c r="AF14194" i="3"/>
  <c r="AF14195" i="3"/>
  <c r="AF14182" i="3"/>
  <c r="AF14183" i="3"/>
  <c r="AF14184" i="3"/>
  <c r="AF14185" i="3"/>
  <c r="AF14186" i="3"/>
  <c r="AF14187" i="3"/>
  <c r="AF14176" i="3"/>
  <c r="AF14177" i="3"/>
  <c r="AF14178" i="3"/>
  <c r="AF14179" i="3"/>
  <c r="AF14180" i="3"/>
  <c r="AF14163" i="3"/>
  <c r="AF14164" i="3"/>
  <c r="AF14165" i="3"/>
  <c r="AF14166" i="3"/>
  <c r="AF14167" i="3"/>
  <c r="AF14168" i="3"/>
  <c r="AF14157" i="3"/>
  <c r="AF14158" i="3"/>
  <c r="AF14159" i="3"/>
  <c r="AF14160" i="3"/>
  <c r="AF14161" i="3"/>
  <c r="AF7208" i="3"/>
  <c r="AF7209" i="3"/>
  <c r="AF7210" i="3"/>
  <c r="AF7211" i="3"/>
  <c r="AF7212" i="3"/>
  <c r="AF14156" i="3"/>
  <c r="AF14162" i="3"/>
  <c r="AF14175" i="3"/>
  <c r="AF14181" i="3"/>
  <c r="AF14188" i="3"/>
  <c r="AF14196" i="3"/>
  <c r="AF14208" i="3"/>
  <c r="AF9457" i="3"/>
  <c r="AF1490" i="3"/>
  <c r="AF4783" i="3"/>
  <c r="AF4790" i="3"/>
  <c r="AF11416" i="3"/>
  <c r="AF11422" i="3"/>
  <c r="AF11428" i="3"/>
  <c r="AF11434" i="3"/>
  <c r="AF11440" i="3"/>
  <c r="AF11446" i="3"/>
  <c r="AF11458" i="3"/>
  <c r="AF4117" i="3"/>
  <c r="AF4131" i="3"/>
  <c r="AF1502" i="3"/>
  <c r="AF4141" i="3"/>
  <c r="AF1512" i="3"/>
  <c r="AF12477" i="3"/>
  <c r="AF12504" i="3"/>
  <c r="AF12519" i="3"/>
  <c r="AF12542" i="3"/>
  <c r="AF12549" i="3"/>
  <c r="AF2560" i="3"/>
  <c r="AF2575" i="3"/>
  <c r="AF2652" i="3"/>
  <c r="AF2687" i="3"/>
  <c r="AF2698" i="3"/>
  <c r="AF2726" i="3"/>
  <c r="AF4309" i="3"/>
  <c r="AF4318" i="3"/>
  <c r="AF7202" i="3"/>
  <c r="AF7203" i="3"/>
  <c r="AF7204" i="3"/>
  <c r="AF7205" i="3"/>
  <c r="AF7206" i="3"/>
  <c r="AF7196" i="3"/>
  <c r="AF7197" i="3"/>
  <c r="AF7198" i="3"/>
  <c r="AF7199" i="3"/>
  <c r="AF7200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9452" i="3"/>
  <c r="AF9453" i="3"/>
  <c r="AF9454" i="3"/>
  <c r="AF9455" i="3"/>
  <c r="AF9456" i="3"/>
  <c r="AF7369" i="3"/>
  <c r="AF7370" i="3"/>
  <c r="AF7371" i="3"/>
  <c r="AF7372" i="3"/>
  <c r="AF7373" i="3"/>
  <c r="AF7374" i="3"/>
  <c r="AF7375" i="3"/>
  <c r="AF7361" i="3"/>
  <c r="AF7362" i="3"/>
  <c r="AF7363" i="3"/>
  <c r="AF7364" i="3"/>
  <c r="AF7365" i="3"/>
  <c r="AF7366" i="3"/>
  <c r="AF7367" i="3"/>
  <c r="AF9442" i="3"/>
  <c r="AF9443" i="3"/>
  <c r="AF9444" i="3"/>
  <c r="AF9445" i="3"/>
  <c r="AF9446" i="3"/>
  <c r="AF9447" i="3"/>
  <c r="AF9448" i="3"/>
  <c r="AF9449" i="3"/>
  <c r="AF9450" i="3"/>
  <c r="AF11388" i="3"/>
  <c r="AF11389" i="3"/>
  <c r="AF11390" i="3"/>
  <c r="AF11391" i="3"/>
  <c r="AF11392" i="3"/>
  <c r="AF11393" i="3"/>
  <c r="AF11382" i="3"/>
  <c r="AF11383" i="3"/>
  <c r="AF11384" i="3"/>
  <c r="AF11385" i="3"/>
  <c r="AF11386" i="3"/>
  <c r="AF11376" i="3"/>
  <c r="AF11377" i="3"/>
  <c r="AF11378" i="3"/>
  <c r="AF11379" i="3"/>
  <c r="AF11380" i="3"/>
  <c r="AF11370" i="3"/>
  <c r="AF11371" i="3"/>
  <c r="AF11372" i="3"/>
  <c r="AF11373" i="3"/>
  <c r="AF11374" i="3"/>
  <c r="AF11363" i="3"/>
  <c r="AF11364" i="3"/>
  <c r="AF11365" i="3"/>
  <c r="AF11366" i="3"/>
  <c r="AF11367" i="3"/>
  <c r="AF11368" i="3"/>
  <c r="AF9436" i="3"/>
  <c r="AF9437" i="3"/>
  <c r="AF9438" i="3"/>
  <c r="AF9439" i="3"/>
  <c r="AF9440" i="3"/>
  <c r="AF9415" i="3"/>
  <c r="AF9416" i="3"/>
  <c r="AF9417" i="3"/>
  <c r="AF9418" i="3"/>
  <c r="AF9419" i="3"/>
  <c r="AF9420" i="3"/>
  <c r="AF9421" i="3"/>
  <c r="AF9422" i="3"/>
  <c r="AF9423" i="3"/>
  <c r="AF9424" i="3"/>
  <c r="AF9425" i="3"/>
  <c r="AF9426" i="3"/>
  <c r="AF9427" i="3"/>
  <c r="AF9428" i="3"/>
  <c r="AF9429" i="3"/>
  <c r="AF9430" i="3"/>
  <c r="AF9431" i="3"/>
  <c r="AF9432" i="3"/>
  <c r="AF9433" i="3"/>
  <c r="AF9434" i="3"/>
  <c r="AF9407" i="3"/>
  <c r="AF9408" i="3"/>
  <c r="AF9409" i="3"/>
  <c r="AF9410" i="3"/>
  <c r="AF9411" i="3"/>
  <c r="AF9412" i="3"/>
  <c r="AF9413" i="3"/>
  <c r="AF9405" i="3"/>
  <c r="AF9406" i="3"/>
  <c r="AF9414" i="3"/>
  <c r="AF9381" i="3"/>
  <c r="AF9383" i="3"/>
  <c r="AF9385" i="3"/>
  <c r="AF9387" i="3"/>
  <c r="AF9389" i="3"/>
  <c r="AF9391" i="3"/>
  <c r="AF9393" i="3"/>
  <c r="AF9394" i="3"/>
  <c r="AF9395" i="3"/>
  <c r="AF9396" i="3"/>
  <c r="AF9397" i="3"/>
  <c r="AF9398" i="3"/>
  <c r="AF9399" i="3"/>
  <c r="AF9400" i="3"/>
  <c r="AF9401" i="3"/>
  <c r="AF9402" i="3"/>
  <c r="AF9403" i="3"/>
  <c r="AF9404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71" i="3"/>
  <c r="AF772" i="3"/>
  <c r="AF773" i="3"/>
  <c r="AF774" i="3"/>
  <c r="AF775" i="3"/>
  <c r="AF4303" i="3"/>
  <c r="AF4304" i="3"/>
  <c r="AF4305" i="3"/>
  <c r="AF4306" i="3"/>
  <c r="AF4307" i="3"/>
  <c r="AF4308" i="3"/>
  <c r="AF4297" i="3"/>
  <c r="AF4298" i="3"/>
  <c r="AF4299" i="3"/>
  <c r="AF4300" i="3"/>
  <c r="AF4301" i="3"/>
  <c r="AF9339" i="3"/>
  <c r="AF9340" i="3"/>
  <c r="AF9341" i="3"/>
  <c r="AF9342" i="3"/>
  <c r="AF9343" i="3"/>
  <c r="AF9344" i="3"/>
  <c r="AF9345" i="3"/>
  <c r="AF9346" i="3"/>
  <c r="AF9347" i="3"/>
  <c r="AF9348" i="3"/>
  <c r="AF9349" i="3"/>
  <c r="AF9350" i="3"/>
  <c r="AF9351" i="3"/>
  <c r="AF9352" i="3"/>
  <c r="AF9353" i="3"/>
  <c r="AF9354" i="3"/>
  <c r="AF9355" i="3"/>
  <c r="AF9356" i="3"/>
  <c r="AF9357" i="3"/>
  <c r="AF9358" i="3"/>
  <c r="AF9359" i="3"/>
  <c r="AF9360" i="3"/>
  <c r="AF9361" i="3"/>
  <c r="AF9362" i="3"/>
  <c r="AF9363" i="3"/>
  <c r="AF9364" i="3"/>
  <c r="AF9365" i="3"/>
  <c r="AF9366" i="3"/>
  <c r="AF9367" i="3"/>
  <c r="AF9368" i="3"/>
  <c r="AF9369" i="3"/>
  <c r="AF9370" i="3"/>
  <c r="AF9371" i="3"/>
  <c r="AF9372" i="3"/>
  <c r="AF9373" i="3"/>
  <c r="AF9374" i="3"/>
  <c r="AF9375" i="3"/>
  <c r="AF9376" i="3"/>
  <c r="AF9377" i="3"/>
  <c r="AF4292" i="3"/>
  <c r="AF4293" i="3"/>
  <c r="AF4294" i="3"/>
  <c r="AF4295" i="3"/>
  <c r="AF4286" i="3"/>
  <c r="AF4287" i="3"/>
  <c r="AF4288" i="3"/>
  <c r="AF4289" i="3"/>
  <c r="AF4290" i="3"/>
  <c r="AF4280" i="3"/>
  <c r="AF4281" i="3"/>
  <c r="AF4282" i="3"/>
  <c r="AF4283" i="3"/>
  <c r="AF4284" i="3"/>
  <c r="AF4273" i="3"/>
  <c r="AF4274" i="3"/>
  <c r="AF4275" i="3"/>
  <c r="AF4276" i="3"/>
  <c r="AF4277" i="3"/>
  <c r="AF4278" i="3"/>
  <c r="AF4265" i="3"/>
  <c r="AF4266" i="3"/>
  <c r="AF4267" i="3"/>
  <c r="AF4268" i="3"/>
  <c r="AF4269" i="3"/>
  <c r="AF4270" i="3"/>
  <c r="AF4271" i="3"/>
  <c r="AF9327" i="3"/>
  <c r="AF9328" i="3"/>
  <c r="AF9329" i="3"/>
  <c r="AF9330" i="3"/>
  <c r="AF9331" i="3"/>
  <c r="AF9332" i="3"/>
  <c r="AF9333" i="3"/>
  <c r="AF9334" i="3"/>
  <c r="AF9335" i="3"/>
  <c r="AF9336" i="3"/>
  <c r="AF9337" i="3"/>
  <c r="AF4258" i="3"/>
  <c r="AF4259" i="3"/>
  <c r="AF4260" i="3"/>
  <c r="AF4261" i="3"/>
  <c r="AF4262" i="3"/>
  <c r="AF4263" i="3"/>
  <c r="AF9321" i="3"/>
  <c r="AF9322" i="3"/>
  <c r="AF9323" i="3"/>
  <c r="AF9324" i="3"/>
  <c r="AF9325" i="3"/>
  <c r="AF9315" i="3"/>
  <c r="AF9316" i="3"/>
  <c r="AF9317" i="3"/>
  <c r="AF9318" i="3"/>
  <c r="AF9319" i="3"/>
  <c r="AF9308" i="3"/>
  <c r="AF9309" i="3"/>
  <c r="AF9310" i="3"/>
  <c r="AF9311" i="3"/>
  <c r="AF9312" i="3"/>
  <c r="AF9313" i="3"/>
  <c r="AF9305" i="3"/>
  <c r="AF9306" i="3"/>
  <c r="AF9307" i="3"/>
  <c r="AF9314" i="3"/>
  <c r="AF9320" i="3"/>
  <c r="AF4257" i="3"/>
  <c r="AF9326" i="3"/>
  <c r="AF4264" i="3"/>
  <c r="AF4272" i="3"/>
  <c r="AF4279" i="3"/>
  <c r="AF4285" i="3"/>
  <c r="AF4291" i="3"/>
  <c r="AF9338" i="3"/>
  <c r="AF4296" i="3"/>
  <c r="AF4302" i="3"/>
  <c r="AF770" i="3"/>
  <c r="AF776" i="3"/>
  <c r="AF789" i="3"/>
  <c r="AF804" i="3"/>
  <c r="AF820" i="3"/>
  <c r="AF843" i="3"/>
  <c r="AF9379" i="3"/>
  <c r="AF9435" i="3"/>
  <c r="AF11362" i="3"/>
  <c r="AF11369" i="3"/>
  <c r="AF11375" i="3"/>
  <c r="AF11381" i="3"/>
  <c r="AF11387" i="3"/>
  <c r="AF9441" i="3"/>
  <c r="AF7360" i="3"/>
  <c r="AF7368" i="3"/>
  <c r="AF9451" i="3"/>
  <c r="AF856" i="3"/>
  <c r="AF7195" i="3"/>
  <c r="AF7201" i="3"/>
  <c r="AF7207" i="3"/>
  <c r="AF9297" i="3"/>
  <c r="AF9298" i="3"/>
  <c r="AF9299" i="3"/>
  <c r="AF9300" i="3"/>
  <c r="AF9301" i="3"/>
  <c r="AF9302" i="3"/>
  <c r="AF9303" i="3"/>
  <c r="AF9304" i="3"/>
  <c r="AF4775" i="3"/>
  <c r="AF4776" i="3"/>
  <c r="AF4777" i="3"/>
  <c r="AF4778" i="3"/>
  <c r="AF4779" i="3"/>
  <c r="AF4780" i="3"/>
  <c r="AF4781" i="3"/>
  <c r="AF4782" i="3"/>
  <c r="AF9275" i="3"/>
  <c r="AF9276" i="3"/>
  <c r="AF9277" i="3"/>
  <c r="AF9278" i="3"/>
  <c r="AF9279" i="3"/>
  <c r="AF9280" i="3"/>
  <c r="AF9281" i="3"/>
  <c r="AF9282" i="3"/>
  <c r="AF9283" i="3"/>
  <c r="AF9284" i="3"/>
  <c r="AF9285" i="3"/>
  <c r="AF9286" i="3"/>
  <c r="AF9287" i="3"/>
  <c r="AF9288" i="3"/>
  <c r="AF9289" i="3"/>
  <c r="AF9290" i="3"/>
  <c r="AF9291" i="3"/>
  <c r="AF9292" i="3"/>
  <c r="AF9293" i="3"/>
  <c r="AF9294" i="3"/>
  <c r="AF9295" i="3"/>
  <c r="AF7489" i="3"/>
  <c r="AF7490" i="3"/>
  <c r="AF7486" i="3"/>
  <c r="AF7487" i="3"/>
  <c r="AF7488" i="3"/>
  <c r="AF7353" i="3"/>
  <c r="AF7354" i="3"/>
  <c r="AF7355" i="3"/>
  <c r="AF7356" i="3"/>
  <c r="AF7357" i="3"/>
  <c r="AF7358" i="3"/>
  <c r="AF7359" i="3"/>
  <c r="AF9264" i="3"/>
  <c r="AF9265" i="3"/>
  <c r="AF9266" i="3"/>
  <c r="AF9267" i="3"/>
  <c r="AF9268" i="3"/>
  <c r="AF9269" i="3"/>
  <c r="AF9270" i="3"/>
  <c r="AF9271" i="3"/>
  <c r="AF9272" i="3"/>
  <c r="AF9273" i="3"/>
  <c r="AF9256" i="3"/>
  <c r="AF9257" i="3"/>
  <c r="AF9258" i="3"/>
  <c r="AF9259" i="3"/>
  <c r="AF9260" i="3"/>
  <c r="AF9261" i="3"/>
  <c r="AF9262" i="3"/>
  <c r="AF4766" i="3"/>
  <c r="AF4767" i="3"/>
  <c r="AF4768" i="3"/>
  <c r="AF4769" i="3"/>
  <c r="AF4770" i="3"/>
  <c r="AF4771" i="3"/>
  <c r="AF4772" i="3"/>
  <c r="AF4773" i="3"/>
  <c r="AF9380" i="3"/>
  <c r="AF9382" i="3"/>
  <c r="AF9384" i="3"/>
  <c r="AF9386" i="3"/>
  <c r="AF9388" i="3"/>
  <c r="AF9390" i="3"/>
  <c r="AF9392" i="3"/>
  <c r="AF4757" i="3"/>
  <c r="AF4758" i="3"/>
  <c r="AF4759" i="3"/>
  <c r="AF4760" i="3"/>
  <c r="AF4761" i="3"/>
  <c r="AF4762" i="3"/>
  <c r="AF4763" i="3"/>
  <c r="AF4764" i="3"/>
  <c r="AF7479" i="3"/>
  <c r="AF7480" i="3"/>
  <c r="AF7481" i="3"/>
  <c r="AF7482" i="3"/>
  <c r="AF7483" i="3"/>
  <c r="AF7484" i="3"/>
  <c r="AF9250" i="3"/>
  <c r="AF9251" i="3"/>
  <c r="AF9252" i="3"/>
  <c r="AF9253" i="3"/>
  <c r="AF9254" i="3"/>
  <c r="AF9244" i="3"/>
  <c r="AF9245" i="3"/>
  <c r="AF9246" i="3"/>
  <c r="AF9247" i="3"/>
  <c r="AF9248" i="3"/>
  <c r="AF9235" i="3"/>
  <c r="AF9236" i="3"/>
  <c r="AF9237" i="3"/>
  <c r="AF9238" i="3"/>
  <c r="AF9239" i="3"/>
  <c r="AF9240" i="3"/>
  <c r="AF9241" i="3"/>
  <c r="AF9242" i="3"/>
  <c r="AF9227" i="3"/>
  <c r="AF9228" i="3"/>
  <c r="AF9229" i="3"/>
  <c r="AF9230" i="3"/>
  <c r="AF9231" i="3"/>
  <c r="AF9232" i="3"/>
  <c r="AF9233" i="3"/>
  <c r="AF9212" i="3"/>
  <c r="AF9213" i="3"/>
  <c r="AF9214" i="3"/>
  <c r="AF9215" i="3"/>
  <c r="AF9216" i="3"/>
  <c r="AF9217" i="3"/>
  <c r="AF9218" i="3"/>
  <c r="AF9219" i="3"/>
  <c r="AF9205" i="3"/>
  <c r="AF9206" i="3"/>
  <c r="AF9207" i="3"/>
  <c r="AF9208" i="3"/>
  <c r="AF9209" i="3"/>
  <c r="AF9210" i="3"/>
  <c r="AF9199" i="3"/>
  <c r="AF9200" i="3"/>
  <c r="AF9201" i="3"/>
  <c r="AF9202" i="3"/>
  <c r="AF9203" i="3"/>
  <c r="AF9190" i="3"/>
  <c r="AF9191" i="3"/>
  <c r="AF9192" i="3"/>
  <c r="AF9193" i="3"/>
  <c r="AF9194" i="3"/>
  <c r="AF9195" i="3"/>
  <c r="AF9196" i="3"/>
  <c r="AF9197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69" i="3"/>
  <c r="AF70" i="3"/>
  <c r="AF71" i="3"/>
  <c r="AF72" i="3"/>
  <c r="AF73" i="3"/>
  <c r="AF74" i="3"/>
  <c r="AF75" i="3"/>
  <c r="AF61" i="3"/>
  <c r="AF62" i="3"/>
  <c r="AF63" i="3"/>
  <c r="AF64" i="3"/>
  <c r="AF65" i="3"/>
  <c r="AF66" i="3"/>
  <c r="AF67" i="3"/>
  <c r="AF9184" i="3"/>
  <c r="AF9185" i="3"/>
  <c r="AF9186" i="3"/>
  <c r="AF9187" i="3"/>
  <c r="AF9188" i="3"/>
  <c r="AF9177" i="3"/>
  <c r="AF9178" i="3"/>
  <c r="AF9179" i="3"/>
  <c r="AF9180" i="3"/>
  <c r="AF9181" i="3"/>
  <c r="AF9182" i="3"/>
  <c r="AF4715" i="3"/>
  <c r="AF4716" i="3"/>
  <c r="AF4717" i="3"/>
  <c r="AF4718" i="3"/>
  <c r="AF4719" i="3"/>
  <c r="AF4720" i="3"/>
  <c r="AF4721" i="3"/>
  <c r="AF4722" i="3"/>
  <c r="AF2546" i="3"/>
  <c r="AF2548" i="3"/>
  <c r="AF2550" i="3"/>
  <c r="AF2552" i="3"/>
  <c r="AF2554" i="3"/>
  <c r="AF2555" i="3"/>
  <c r="AF2556" i="3"/>
  <c r="AF2557" i="3"/>
  <c r="AF2558" i="3"/>
  <c r="AF2559" i="3"/>
  <c r="AF2534" i="3"/>
  <c r="AF2538" i="3"/>
  <c r="AF2539" i="3"/>
  <c r="AF2540" i="3"/>
  <c r="AF2541" i="3"/>
  <c r="AF2542" i="3"/>
  <c r="AF2543" i="3"/>
  <c r="AF2525" i="3"/>
  <c r="AF2526" i="3"/>
  <c r="AF2527" i="3"/>
  <c r="AF2528" i="3"/>
  <c r="AF2529" i="3"/>
  <c r="AF2512" i="3"/>
  <c r="AF2513" i="3"/>
  <c r="AF2514" i="3"/>
  <c r="AF2515" i="3"/>
  <c r="AF2516" i="3"/>
  <c r="AF12266" i="3"/>
  <c r="AF12267" i="3"/>
  <c r="AF12268" i="3"/>
  <c r="AF12269" i="3"/>
  <c r="AF12270" i="3"/>
  <c r="AF4709" i="3"/>
  <c r="AF4710" i="3"/>
  <c r="AF4711" i="3"/>
  <c r="AF4712" i="3"/>
  <c r="AF4713" i="3"/>
  <c r="AF4702" i="3"/>
  <c r="AF4703" i="3"/>
  <c r="AF4704" i="3"/>
  <c r="AF4705" i="3"/>
  <c r="AF4706" i="3"/>
  <c r="AF4707" i="3"/>
  <c r="AF53" i="3"/>
  <c r="AF54" i="3"/>
  <c r="AF55" i="3"/>
  <c r="AF56" i="3"/>
  <c r="AF57" i="3"/>
  <c r="AF58" i="3"/>
  <c r="AF59" i="3"/>
  <c r="AF12260" i="3"/>
  <c r="AF12261" i="3"/>
  <c r="AF12262" i="3"/>
  <c r="AF12263" i="3"/>
  <c r="AF12264" i="3"/>
  <c r="AF12254" i="3"/>
  <c r="AF12255" i="3"/>
  <c r="AF12256" i="3"/>
  <c r="AF12257" i="3"/>
  <c r="AF12258" i="3"/>
  <c r="AF12248" i="3"/>
  <c r="AF12249" i="3"/>
  <c r="AF12250" i="3"/>
  <c r="AF12251" i="3"/>
  <c r="AF12252" i="3"/>
  <c r="AF9114" i="3"/>
  <c r="AF9115" i="3"/>
  <c r="AF9116" i="3"/>
  <c r="AF9117" i="3"/>
  <c r="AF9118" i="3"/>
  <c r="AF9119" i="3"/>
  <c r="AF9120" i="3"/>
  <c r="AF9121" i="3"/>
  <c r="AF9122" i="3"/>
  <c r="AF9123" i="3"/>
  <c r="AF9124" i="3"/>
  <c r="AF9125" i="3"/>
  <c r="AF9126" i="3"/>
  <c r="AF9127" i="3"/>
  <c r="AF9128" i="3"/>
  <c r="AF9129" i="3"/>
  <c r="AF9130" i="3"/>
  <c r="AF9131" i="3"/>
  <c r="AF9132" i="3"/>
  <c r="AF9133" i="3"/>
  <c r="AF9134" i="3"/>
  <c r="AF9135" i="3"/>
  <c r="AF9136" i="3"/>
  <c r="AF9137" i="3"/>
  <c r="AF9138" i="3"/>
  <c r="AF9139" i="3"/>
  <c r="AF9140" i="3"/>
  <c r="AF9141" i="3"/>
  <c r="AF9142" i="3"/>
  <c r="AF9143" i="3"/>
  <c r="AF9144" i="3"/>
  <c r="AF9145" i="3"/>
  <c r="AF9146" i="3"/>
  <c r="AF9147" i="3"/>
  <c r="AF9148" i="3"/>
  <c r="AF9149" i="3"/>
  <c r="AF9150" i="3"/>
  <c r="AF9151" i="3"/>
  <c r="AF9152" i="3"/>
  <c r="AF9153" i="3"/>
  <c r="AF9154" i="3"/>
  <c r="AF9155" i="3"/>
  <c r="AF9156" i="3"/>
  <c r="AF9157" i="3"/>
  <c r="AF9158" i="3"/>
  <c r="AF9159" i="3"/>
  <c r="AF9160" i="3"/>
  <c r="AF9161" i="3"/>
  <c r="AF9162" i="3"/>
  <c r="AF9163" i="3"/>
  <c r="AF9164" i="3"/>
  <c r="AF9165" i="3"/>
  <c r="AF9166" i="3"/>
  <c r="AF9167" i="3"/>
  <c r="AF9168" i="3"/>
  <c r="AF9169" i="3"/>
  <c r="AF9170" i="3"/>
  <c r="AF9171" i="3"/>
  <c r="AF9172" i="3"/>
  <c r="AF9173" i="3"/>
  <c r="AF9174" i="3"/>
  <c r="AF9175" i="3"/>
  <c r="AF8228" i="3"/>
  <c r="AF8229" i="3"/>
  <c r="AF8230" i="3"/>
  <c r="AF8231" i="3"/>
  <c r="AF8232" i="3"/>
  <c r="AF8233" i="3"/>
  <c r="AF8234" i="3"/>
  <c r="AF8235" i="3"/>
  <c r="AF8236" i="3"/>
  <c r="AF8237" i="3"/>
  <c r="AF8238" i="3"/>
  <c r="AF8239" i="3"/>
  <c r="AF8240" i="3"/>
  <c r="AF8241" i="3"/>
  <c r="AF8242" i="3"/>
  <c r="AF8243" i="3"/>
  <c r="AF8244" i="3"/>
  <c r="AF8216" i="3"/>
  <c r="AF8217" i="3"/>
  <c r="AF8218" i="3"/>
  <c r="AF8219" i="3"/>
  <c r="AF8220" i="3"/>
  <c r="AF8221" i="3"/>
  <c r="AF8222" i="3"/>
  <c r="AF8223" i="3"/>
  <c r="AF8224" i="3"/>
  <c r="AF8225" i="3"/>
  <c r="AF8226" i="3"/>
  <c r="AF9092" i="3"/>
  <c r="AF9093" i="3"/>
  <c r="AF9094" i="3"/>
  <c r="AF9095" i="3"/>
  <c r="AF9096" i="3"/>
  <c r="AF9097" i="3"/>
  <c r="AF9098" i="3"/>
  <c r="AF9099" i="3"/>
  <c r="AF9100" i="3"/>
  <c r="AF9101" i="3"/>
  <c r="AF9102" i="3"/>
  <c r="AF9103" i="3"/>
  <c r="AF9104" i="3"/>
  <c r="AF9105" i="3"/>
  <c r="AF9106" i="3"/>
  <c r="AF9107" i="3"/>
  <c r="AF9108" i="3"/>
  <c r="AF9109" i="3"/>
  <c r="AF9110" i="3"/>
  <c r="AF9111" i="3"/>
  <c r="AF9112" i="3"/>
  <c r="AF9086" i="3"/>
  <c r="AF9087" i="3"/>
  <c r="AF9088" i="3"/>
  <c r="AF9089" i="3"/>
  <c r="AF9090" i="3"/>
  <c r="AF8246" i="3"/>
  <c r="AF8247" i="3"/>
  <c r="AF8248" i="3"/>
  <c r="AF8249" i="3"/>
  <c r="AF8250" i="3"/>
  <c r="AF8251" i="3"/>
  <c r="AF8252" i="3"/>
  <c r="AF8253" i="3"/>
  <c r="AF8254" i="3"/>
  <c r="AF8255" i="3"/>
  <c r="AF8256" i="3"/>
  <c r="AF8257" i="3"/>
  <c r="AF8258" i="3"/>
  <c r="AF8259" i="3"/>
  <c r="AF8260" i="3"/>
  <c r="AF8261" i="3"/>
  <c r="AF12446" i="3"/>
  <c r="AF12447" i="3"/>
  <c r="AF12448" i="3"/>
  <c r="AF12449" i="3"/>
  <c r="AF12450" i="3"/>
  <c r="AF4688" i="3"/>
  <c r="AF4689" i="3"/>
  <c r="AF4690" i="3"/>
  <c r="AF4691" i="3"/>
  <c r="AF4692" i="3"/>
  <c r="AF9079" i="3"/>
  <c r="AF9080" i="3"/>
  <c r="AF9081" i="3"/>
  <c r="AF9082" i="3"/>
  <c r="AF9083" i="3"/>
  <c r="AF9084" i="3"/>
  <c r="AF9073" i="3"/>
  <c r="AF9074" i="3"/>
  <c r="AF9075" i="3"/>
  <c r="AF9076" i="3"/>
  <c r="AF9077" i="3"/>
  <c r="AF11350" i="3"/>
  <c r="AF11351" i="3"/>
  <c r="AF11352" i="3"/>
  <c r="AF11353" i="3"/>
  <c r="AF11354" i="3"/>
  <c r="AF11343" i="3"/>
  <c r="AF11344" i="3"/>
  <c r="AF11345" i="3"/>
  <c r="AF11346" i="3"/>
  <c r="AF11347" i="3"/>
  <c r="AF11348" i="3"/>
  <c r="AF12438" i="3"/>
  <c r="AF12439" i="3"/>
  <c r="AF12440" i="3"/>
  <c r="AF12441" i="3"/>
  <c r="AF12442" i="3"/>
  <c r="AF12431" i="3"/>
  <c r="AF12432" i="3"/>
  <c r="AF12433" i="3"/>
  <c r="AF12434" i="3"/>
  <c r="AF12435" i="3"/>
  <c r="AF12436" i="3"/>
  <c r="AF14151" i="3"/>
  <c r="AF14152" i="3"/>
  <c r="AF14153" i="3"/>
  <c r="AF14154" i="3"/>
  <c r="AF14155" i="3"/>
  <c r="AF14142" i="3"/>
  <c r="AF14143" i="3"/>
  <c r="AF14144" i="3"/>
  <c r="AF14145" i="3"/>
  <c r="AF14146" i="3"/>
  <c r="AF14147" i="3"/>
  <c r="AF14148" i="3"/>
  <c r="AF14149" i="3"/>
  <c r="AF14130" i="3"/>
  <c r="AF14131" i="3"/>
  <c r="AF14132" i="3"/>
  <c r="AF14133" i="3"/>
  <c r="AF14134" i="3"/>
  <c r="AF12422" i="3"/>
  <c r="AF12423" i="3"/>
  <c r="AF12424" i="3"/>
  <c r="AF12425" i="3"/>
  <c r="AF12426" i="3"/>
  <c r="AF12427" i="3"/>
  <c r="AF12428" i="3"/>
  <c r="AF12429" i="3"/>
  <c r="AF7176" i="3"/>
  <c r="AF7177" i="3"/>
  <c r="AF7178" i="3"/>
  <c r="AF7179" i="3"/>
  <c r="AF7180" i="3"/>
  <c r="AF7181" i="3"/>
  <c r="AF14115" i="3"/>
  <c r="AF14116" i="3"/>
  <c r="AF14117" i="3"/>
  <c r="AF14118" i="3"/>
  <c r="AF14119" i="3"/>
  <c r="AF9066" i="3"/>
  <c r="AF9067" i="3"/>
  <c r="AF9068" i="3"/>
  <c r="AF9069" i="3"/>
  <c r="AF9070" i="3"/>
  <c r="AF9071" i="3"/>
  <c r="AF9051" i="3"/>
  <c r="AF9052" i="3"/>
  <c r="AF9053" i="3"/>
  <c r="AF9054" i="3"/>
  <c r="AF9055" i="3"/>
  <c r="AF9056" i="3"/>
  <c r="AF9057" i="3"/>
  <c r="AF9058" i="3"/>
  <c r="AF9059" i="3"/>
  <c r="AF9060" i="3"/>
  <c r="AF9061" i="3"/>
  <c r="AF9062" i="3"/>
  <c r="AF9063" i="3"/>
  <c r="AF9064" i="3"/>
  <c r="AF9037" i="3"/>
  <c r="AF9038" i="3"/>
  <c r="AF9039" i="3"/>
  <c r="AF9040" i="3"/>
  <c r="AF9041" i="3"/>
  <c r="AF9042" i="3"/>
  <c r="AF9043" i="3"/>
  <c r="AF9044" i="3"/>
  <c r="AF9045" i="3"/>
  <c r="AF9046" i="3"/>
  <c r="AF9047" i="3"/>
  <c r="AF9048" i="3"/>
  <c r="AF9049" i="3"/>
  <c r="AF9029" i="3"/>
  <c r="AF9030" i="3"/>
  <c r="AF9031" i="3"/>
  <c r="AF9032" i="3"/>
  <c r="AF9033" i="3"/>
  <c r="AF9034" i="3"/>
  <c r="AF9035" i="3"/>
  <c r="AF9023" i="3"/>
  <c r="AF9024" i="3"/>
  <c r="AF9025" i="3"/>
  <c r="AF9026" i="3"/>
  <c r="AF9027" i="3"/>
  <c r="AF9014" i="3"/>
  <c r="AF9015" i="3"/>
  <c r="AF9016" i="3"/>
  <c r="AF9017" i="3"/>
  <c r="AF9018" i="3"/>
  <c r="AF9019" i="3"/>
  <c r="AF9020" i="3"/>
  <c r="AF9021" i="3"/>
  <c r="AF8997" i="3"/>
  <c r="AF8998" i="3"/>
  <c r="AF8999" i="3"/>
  <c r="AF9000" i="3"/>
  <c r="AF9001" i="3"/>
  <c r="AF9002" i="3"/>
  <c r="AF9003" i="3"/>
  <c r="AF9004" i="3"/>
  <c r="AF9005" i="3"/>
  <c r="AF9006" i="3"/>
  <c r="AF9007" i="3"/>
  <c r="AF9008" i="3"/>
  <c r="AF9009" i="3"/>
  <c r="AF9010" i="3"/>
  <c r="AF9011" i="3"/>
  <c r="AF9012" i="3"/>
  <c r="AF8991" i="3"/>
  <c r="AF8992" i="3"/>
  <c r="AF8993" i="3"/>
  <c r="AF8994" i="3"/>
  <c r="AF8995" i="3"/>
  <c r="AF8996" i="3"/>
  <c r="AF9013" i="3"/>
  <c r="AF9022" i="3"/>
  <c r="AF9028" i="3"/>
  <c r="AF9036" i="3"/>
  <c r="AF9050" i="3"/>
  <c r="AF9065" i="3"/>
  <c r="AF14114" i="3"/>
  <c r="AF7175" i="3"/>
  <c r="AF14129" i="3"/>
  <c r="AF14141" i="3"/>
  <c r="AF14150" i="3"/>
  <c r="AF11342" i="3"/>
  <c r="AF11349" i="3"/>
  <c r="AF9072" i="3"/>
  <c r="AF9078" i="3"/>
  <c r="AF4687" i="3"/>
  <c r="AF8245" i="3"/>
  <c r="AF9085" i="3"/>
  <c r="AF9091" i="3"/>
  <c r="AF8215" i="3"/>
  <c r="AF8227" i="3"/>
  <c r="AF9113" i="3"/>
  <c r="AF12247" i="3"/>
  <c r="AF12253" i="3"/>
  <c r="AF12259" i="3"/>
  <c r="AF52" i="3"/>
  <c r="AF4701" i="3"/>
  <c r="AF4708" i="3"/>
  <c r="AF12265" i="3"/>
  <c r="AF2510" i="3"/>
  <c r="AF2544" i="3"/>
  <c r="AF4714" i="3"/>
  <c r="AF9176" i="3"/>
  <c r="AF9183" i="3"/>
  <c r="AF60" i="3"/>
  <c r="AF68" i="3"/>
  <c r="AF76" i="3"/>
  <c r="AF9189" i="3"/>
  <c r="AF9198" i="3"/>
  <c r="AF9204" i="3"/>
  <c r="AF9211" i="3"/>
  <c r="AF9226" i="3"/>
  <c r="AF9234" i="3"/>
  <c r="AF9243" i="3"/>
  <c r="AF9249" i="3"/>
  <c r="AF7478" i="3"/>
  <c r="AF4756" i="3"/>
  <c r="AF9378" i="3"/>
  <c r="AF4765" i="3"/>
  <c r="AF9255" i="3"/>
  <c r="AF9263" i="3"/>
  <c r="AF7352" i="3"/>
  <c r="AF7485" i="3"/>
  <c r="AF9274" i="3"/>
  <c r="AF4774" i="3"/>
  <c r="AF9296" i="3"/>
  <c r="AF8979" i="3"/>
  <c r="AF8980" i="3"/>
  <c r="AF8981" i="3"/>
  <c r="AF8982" i="3"/>
  <c r="AF8983" i="3"/>
  <c r="AF8984" i="3"/>
  <c r="AF8985" i="3"/>
  <c r="AF8986" i="3"/>
  <c r="AF8987" i="3"/>
  <c r="AF8988" i="3"/>
  <c r="AF8989" i="3"/>
  <c r="AF7346" i="3"/>
  <c r="AF7347" i="3"/>
  <c r="AF7348" i="3"/>
  <c r="AF7349" i="3"/>
  <c r="AF7350" i="3"/>
  <c r="AF7351" i="3"/>
  <c r="AF10605" i="3"/>
  <c r="AF10606" i="3"/>
  <c r="AF10607" i="3"/>
  <c r="AF10608" i="3"/>
  <c r="AF10609" i="3"/>
  <c r="AF10610" i="3"/>
  <c r="AF10611" i="3"/>
  <c r="AF10596" i="3"/>
  <c r="AF10597" i="3"/>
  <c r="AF10598" i="3"/>
  <c r="AF10599" i="3"/>
  <c r="AF10600" i="3"/>
  <c r="AF10601" i="3"/>
  <c r="AF10602" i="3"/>
  <c r="AF10603" i="3"/>
  <c r="AF10594" i="3"/>
  <c r="AF10587" i="3"/>
  <c r="AF10588" i="3"/>
  <c r="AF10589" i="3"/>
  <c r="AF10590" i="3"/>
  <c r="AF10591" i="3"/>
  <c r="AF10592" i="3"/>
  <c r="AF10593" i="3"/>
  <c r="AF3983" i="3"/>
  <c r="AF3984" i="3"/>
  <c r="AF3985" i="3"/>
  <c r="AF3986" i="3"/>
  <c r="AF3987" i="3"/>
  <c r="AF3988" i="3"/>
  <c r="AF3981" i="3"/>
  <c r="AF3977" i="3"/>
  <c r="AF3978" i="3"/>
  <c r="AF3979" i="3"/>
  <c r="AF3980" i="3"/>
  <c r="AF8970" i="3"/>
  <c r="AF8971" i="3"/>
  <c r="AF8972" i="3"/>
  <c r="AF8973" i="3"/>
  <c r="AF8974" i="3"/>
  <c r="AF8975" i="3"/>
  <c r="AF8976" i="3"/>
  <c r="AF8977" i="3"/>
  <c r="AF8963" i="3"/>
  <c r="AF8964" i="3"/>
  <c r="AF8965" i="3"/>
  <c r="AF8966" i="3"/>
  <c r="AF8967" i="3"/>
  <c r="AF8968" i="3"/>
  <c r="AF8951" i="3"/>
  <c r="AF8952" i="3"/>
  <c r="AF8953" i="3"/>
  <c r="AF8954" i="3"/>
  <c r="AF8955" i="3"/>
  <c r="AF8956" i="3"/>
  <c r="AF8957" i="3"/>
  <c r="AF8958" i="3"/>
  <c r="AF8959" i="3"/>
  <c r="AF8960" i="3"/>
  <c r="AF8961" i="3"/>
  <c r="AF8942" i="3"/>
  <c r="AF8943" i="3"/>
  <c r="AF8944" i="3"/>
  <c r="AF8945" i="3"/>
  <c r="AF8946" i="3"/>
  <c r="AF8947" i="3"/>
  <c r="AF8948" i="3"/>
  <c r="AF8949" i="3"/>
  <c r="AF8941" i="3"/>
  <c r="AF8950" i="3"/>
  <c r="AF8962" i="3"/>
  <c r="AF8969" i="3"/>
  <c r="AF3976" i="3"/>
  <c r="AF3982" i="3"/>
  <c r="AF10586" i="3"/>
  <c r="AF10595" i="3"/>
  <c r="AF10604" i="3"/>
  <c r="AF7345" i="3"/>
  <c r="AF8978" i="3"/>
  <c r="AF8990" i="3"/>
  <c r="AF8901" i="3"/>
  <c r="AF8902" i="3"/>
  <c r="AF8903" i="3"/>
  <c r="AF8904" i="3"/>
  <c r="AF8905" i="3"/>
  <c r="AF8906" i="3"/>
  <c r="AF8907" i="3"/>
  <c r="AF8908" i="3"/>
  <c r="AF8909" i="3"/>
  <c r="AF8910" i="3"/>
  <c r="AF8911" i="3"/>
  <c r="AF8912" i="3"/>
  <c r="AF8913" i="3"/>
  <c r="AF8914" i="3"/>
  <c r="AF8915" i="3"/>
  <c r="AF8916" i="3"/>
  <c r="AF8917" i="3"/>
  <c r="AF8918" i="3"/>
  <c r="AF8919" i="3"/>
  <c r="AF8920" i="3"/>
  <c r="AF8921" i="3"/>
  <c r="AF8922" i="3"/>
  <c r="AF8923" i="3"/>
  <c r="AF8924" i="3"/>
  <c r="AF8925" i="3"/>
  <c r="AF8926" i="3"/>
  <c r="AF8927" i="3"/>
  <c r="AF8928" i="3"/>
  <c r="AF8929" i="3"/>
  <c r="AF8930" i="3"/>
  <c r="AF8931" i="3"/>
  <c r="AF8932" i="3"/>
  <c r="AF8933" i="3"/>
  <c r="AF8934" i="3"/>
  <c r="AF8892" i="3"/>
  <c r="AF8893" i="3"/>
  <c r="AF8894" i="3"/>
  <c r="AF8895" i="3"/>
  <c r="AF8896" i="3"/>
  <c r="AF8897" i="3"/>
  <c r="AF8898" i="3"/>
  <c r="AF8899" i="3"/>
  <c r="AF8850" i="3"/>
  <c r="AF8851" i="3"/>
  <c r="AF8852" i="3"/>
  <c r="AF8853" i="3"/>
  <c r="AF8854" i="3"/>
  <c r="AF8855" i="3"/>
  <c r="AF8856" i="3"/>
  <c r="AF8857" i="3"/>
  <c r="AF8858" i="3"/>
  <c r="AF8859" i="3"/>
  <c r="AF8860" i="3"/>
  <c r="AF8861" i="3"/>
  <c r="AF8862" i="3"/>
  <c r="AF8863" i="3"/>
  <c r="AF8864" i="3"/>
  <c r="AF8865" i="3"/>
  <c r="AF8866" i="3"/>
  <c r="AF8867" i="3"/>
  <c r="AF8868" i="3"/>
  <c r="AF8869" i="3"/>
  <c r="AF8870" i="3"/>
  <c r="AF8871" i="3"/>
  <c r="AF8872" i="3"/>
  <c r="AF8873" i="3"/>
  <c r="AF8874" i="3"/>
  <c r="AF8875" i="3"/>
  <c r="AF8876" i="3"/>
  <c r="AF8877" i="3"/>
  <c r="AF8878" i="3"/>
  <c r="AF8879" i="3"/>
  <c r="AF8880" i="3"/>
  <c r="AF8881" i="3"/>
  <c r="AF8882" i="3"/>
  <c r="AF8883" i="3"/>
  <c r="AF8884" i="3"/>
  <c r="AF8885" i="3"/>
  <c r="AF8886" i="3"/>
  <c r="AF8887" i="3"/>
  <c r="AF8888" i="3"/>
  <c r="AF8889" i="3"/>
  <c r="AF8890" i="3"/>
  <c r="AF1485" i="3"/>
  <c r="AF1486" i="3"/>
  <c r="AF1487" i="3"/>
  <c r="AF1488" i="3"/>
  <c r="AF1489" i="3"/>
  <c r="AF1478" i="3"/>
  <c r="AF1479" i="3"/>
  <c r="AF1480" i="3"/>
  <c r="AF1481" i="3"/>
  <c r="AF8837" i="3"/>
  <c r="AF8838" i="3"/>
  <c r="AF8839" i="3"/>
  <c r="AF8840" i="3"/>
  <c r="AF8841" i="3"/>
  <c r="AF1464" i="3"/>
  <c r="AF1465" i="3"/>
  <c r="AF1466" i="3"/>
  <c r="AF1467" i="3"/>
  <c r="AF1468" i="3"/>
  <c r="AF1451" i="3"/>
  <c r="AF1452" i="3"/>
  <c r="AF1453" i="3"/>
  <c r="AF1454" i="3"/>
  <c r="AF1455" i="3"/>
  <c r="AF8831" i="3"/>
  <c r="AF8832" i="3"/>
  <c r="AF8833" i="3"/>
  <c r="AF8834" i="3"/>
  <c r="AF8835" i="3"/>
  <c r="AF1445" i="3"/>
  <c r="AF1446" i="3"/>
  <c r="AF1447" i="3"/>
  <c r="AF1448" i="3"/>
  <c r="AF1449" i="3"/>
  <c r="AF8817" i="3"/>
  <c r="AF8818" i="3"/>
  <c r="AF8819" i="3"/>
  <c r="AF8820" i="3"/>
  <c r="AF8821" i="3"/>
  <c r="AF8822" i="3"/>
  <c r="AF8823" i="3"/>
  <c r="AF8824" i="3"/>
  <c r="AF8825" i="3"/>
  <c r="AF8826" i="3"/>
  <c r="AF8827" i="3"/>
  <c r="AF8828" i="3"/>
  <c r="AF8829" i="3"/>
  <c r="AF8801" i="3"/>
  <c r="AF8802" i="3"/>
  <c r="AF8803" i="3"/>
  <c r="AF8804" i="3"/>
  <c r="AF8805" i="3"/>
  <c r="AF8806" i="3"/>
  <c r="AF8807" i="3"/>
  <c r="AF8808" i="3"/>
  <c r="AF8809" i="3"/>
  <c r="AF8810" i="3"/>
  <c r="AF8811" i="3"/>
  <c r="AF8812" i="3"/>
  <c r="AF8813" i="3"/>
  <c r="AF8814" i="3"/>
  <c r="AF8815" i="3"/>
  <c r="AF7336" i="3"/>
  <c r="AF7338" i="3"/>
  <c r="AF7340" i="3"/>
  <c r="AF7342" i="3"/>
  <c r="AF7473" i="3"/>
  <c r="AF7474" i="3"/>
  <c r="AF7475" i="3"/>
  <c r="AF7476" i="3"/>
  <c r="AF7477" i="3"/>
  <c r="AF4682" i="3"/>
  <c r="AF4683" i="3"/>
  <c r="AF4684" i="3"/>
  <c r="AF4685" i="3"/>
  <c r="AF4686" i="3"/>
  <c r="AF7467" i="3"/>
  <c r="AF7468" i="3"/>
  <c r="AF7469" i="3"/>
  <c r="AF7470" i="3"/>
  <c r="AF7471" i="3"/>
  <c r="AF12241" i="3"/>
  <c r="AF12242" i="3"/>
  <c r="AF12243" i="3"/>
  <c r="AF12244" i="3"/>
  <c r="AF12245" i="3"/>
  <c r="AF12246" i="3"/>
  <c r="AF12235" i="3"/>
  <c r="AF12236" i="3"/>
  <c r="AF12237" i="3"/>
  <c r="AF12238" i="3"/>
  <c r="AF12239" i="3"/>
  <c r="AF11337" i="3"/>
  <c r="AF11338" i="3"/>
  <c r="AF11339" i="3"/>
  <c r="AF11340" i="3"/>
  <c r="AF11341" i="3"/>
  <c r="AF11336" i="3"/>
  <c r="AF12240" i="3"/>
  <c r="AF7466" i="3"/>
  <c r="AF4681" i="3"/>
  <c r="AF7472" i="3"/>
  <c r="AF7334" i="3"/>
  <c r="AF8800" i="3"/>
  <c r="AF8816" i="3"/>
  <c r="AF8830" i="3"/>
  <c r="AF8836" i="3"/>
  <c r="AF8849" i="3"/>
  <c r="AF8891" i="3"/>
  <c r="AF8900" i="3"/>
  <c r="O8291" i="3"/>
  <c r="P8291" i="3" s="1"/>
  <c r="AF8291" i="3"/>
  <c r="O8293" i="3"/>
  <c r="P8293" i="3" s="1"/>
  <c r="AF8293" i="3"/>
  <c r="O8295" i="3"/>
  <c r="P8295" i="3" s="1"/>
  <c r="AF8295" i="3"/>
  <c r="O8297" i="3"/>
  <c r="P8297" i="3" s="1"/>
  <c r="AF8297" i="3"/>
  <c r="O8276" i="3"/>
  <c r="P8276" i="3" s="1"/>
  <c r="AF8276" i="3"/>
  <c r="O8278" i="3"/>
  <c r="P8278" i="3" s="1"/>
  <c r="AF8278" i="3"/>
  <c r="O8280" i="3"/>
  <c r="P8280" i="3" s="1"/>
  <c r="AF8280" i="3"/>
  <c r="O8282" i="3"/>
  <c r="P8282" i="3" s="1"/>
  <c r="AF8282" i="3"/>
  <c r="O8265" i="3"/>
  <c r="P8265" i="3" s="1"/>
  <c r="AF8265" i="3"/>
  <c r="O8267" i="3"/>
  <c r="P8267" i="3" s="1"/>
  <c r="AF8267" i="3"/>
  <c r="AF11212" i="3"/>
  <c r="AF11213" i="3"/>
  <c r="AF11214" i="3"/>
  <c r="AF11215" i="3"/>
  <c r="AF11216" i="3"/>
  <c r="AF11217" i="3"/>
  <c r="AF4674" i="3"/>
  <c r="AF4675" i="3"/>
  <c r="AF4676" i="3"/>
  <c r="AF4677" i="3"/>
  <c r="AF4678" i="3"/>
  <c r="AF4679" i="3"/>
  <c r="AF4680" i="3"/>
  <c r="AF12416" i="3"/>
  <c r="AF12417" i="3"/>
  <c r="AF12418" i="3"/>
  <c r="AF12419" i="3"/>
  <c r="AF12420" i="3"/>
  <c r="AF12410" i="3"/>
  <c r="AF12411" i="3"/>
  <c r="AF12412" i="3"/>
  <c r="AF12413" i="3"/>
  <c r="AF12414" i="3"/>
  <c r="AF12400" i="3"/>
  <c r="AF12401" i="3"/>
  <c r="AF12402" i="3"/>
  <c r="AF12403" i="3"/>
  <c r="AF12404" i="3"/>
  <c r="AF12405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492" i="3"/>
  <c r="AF2493" i="3"/>
  <c r="AF2494" i="3"/>
  <c r="AF2495" i="3"/>
  <c r="AF2496" i="3"/>
  <c r="AF4668" i="3"/>
  <c r="AF4669" i="3"/>
  <c r="AF4670" i="3"/>
  <c r="AF4671" i="3"/>
  <c r="AF4672" i="3"/>
  <c r="AF4662" i="3"/>
  <c r="AF4663" i="3"/>
  <c r="AF4664" i="3"/>
  <c r="AF4665" i="3"/>
  <c r="AF4666" i="3"/>
  <c r="AF4656" i="3"/>
  <c r="AF4657" i="3"/>
  <c r="AF4658" i="3"/>
  <c r="AF4659" i="3"/>
  <c r="AF4660" i="3"/>
  <c r="AF12391" i="3"/>
  <c r="AF12392" i="3"/>
  <c r="AF12393" i="3"/>
  <c r="AF12394" i="3"/>
  <c r="AF12395" i="3"/>
  <c r="AF8196" i="3"/>
  <c r="AF8197" i="3"/>
  <c r="AF8198" i="3"/>
  <c r="AF8199" i="3"/>
  <c r="AF8200" i="3"/>
  <c r="AF8201" i="3"/>
  <c r="AF8202" i="3"/>
  <c r="AF8203" i="3"/>
  <c r="AF8204" i="3"/>
  <c r="AF8205" i="3"/>
  <c r="AF8206" i="3"/>
  <c r="AF8207" i="3"/>
  <c r="AF8208" i="3"/>
  <c r="AF8209" i="3"/>
  <c r="AF8210" i="3"/>
  <c r="AF8211" i="3"/>
  <c r="AF8212" i="3"/>
  <c r="AF8213" i="3"/>
  <c r="AF8214" i="3"/>
  <c r="AF8183" i="3"/>
  <c r="AF8184" i="3"/>
  <c r="AF8185" i="3"/>
  <c r="AF8186" i="3"/>
  <c r="AF8187" i="3"/>
  <c r="AF8188" i="3"/>
  <c r="AF8189" i="3"/>
  <c r="AF8190" i="3"/>
  <c r="AF8191" i="3"/>
  <c r="AF8192" i="3"/>
  <c r="AF8193" i="3"/>
  <c r="AF8194" i="3"/>
  <c r="AF11072" i="3"/>
  <c r="AF11073" i="3"/>
  <c r="AF11074" i="3"/>
  <c r="AF11075" i="3"/>
  <c r="AF11076" i="3"/>
  <c r="AF11060" i="3"/>
  <c r="AF11061" i="3"/>
  <c r="AF11062" i="3"/>
  <c r="AF11063" i="3"/>
  <c r="AF11064" i="3"/>
  <c r="AF4233" i="3"/>
  <c r="AF4234" i="3"/>
  <c r="AF4235" i="3"/>
  <c r="AF4236" i="3"/>
  <c r="AF4237" i="3"/>
  <c r="AF4238" i="3"/>
  <c r="AF8790" i="3"/>
  <c r="AF8791" i="3"/>
  <c r="AF8792" i="3"/>
  <c r="AF8793" i="3"/>
  <c r="AF8794" i="3"/>
  <c r="AF8795" i="3"/>
  <c r="AF8796" i="3"/>
  <c r="AF8797" i="3"/>
  <c r="AF8798" i="3"/>
  <c r="AF8799" i="3"/>
  <c r="AF8151" i="3"/>
  <c r="AF8152" i="3"/>
  <c r="AF8153" i="3"/>
  <c r="AF8154" i="3"/>
  <c r="AF8155" i="3"/>
  <c r="AF8156" i="3"/>
  <c r="AF8157" i="3"/>
  <c r="AF8158" i="3"/>
  <c r="AF1425" i="3"/>
  <c r="AF1426" i="3"/>
  <c r="AF1427" i="3"/>
  <c r="AF1428" i="3"/>
  <c r="AF1429" i="3"/>
  <c r="AF1430" i="3"/>
  <c r="AF12368" i="3"/>
  <c r="AF12369" i="3"/>
  <c r="AF12370" i="3"/>
  <c r="AF12371" i="3"/>
  <c r="AF12372" i="3"/>
  <c r="AF12375" i="3"/>
  <c r="AF12376" i="3"/>
  <c r="AF12377" i="3"/>
  <c r="AF12378" i="3"/>
  <c r="AF12379" i="3"/>
  <c r="AF12360" i="3"/>
  <c r="AF12361" i="3"/>
  <c r="AF12362" i="3"/>
  <c r="AF12363" i="3"/>
  <c r="AF12364" i="3"/>
  <c r="AF12352" i="3"/>
  <c r="AF12353" i="3"/>
  <c r="AF12354" i="3"/>
  <c r="AF12355" i="3"/>
  <c r="AF12356" i="3"/>
  <c r="AF2476" i="3"/>
  <c r="AF2477" i="3"/>
  <c r="AF2478" i="3"/>
  <c r="AF2479" i="3"/>
  <c r="AF2480" i="3"/>
  <c r="AF2465" i="3"/>
  <c r="AF2467" i="3"/>
  <c r="AF2469" i="3"/>
  <c r="AF2470" i="3"/>
  <c r="AF2471" i="3"/>
  <c r="AF2472" i="3"/>
  <c r="AF2473" i="3"/>
  <c r="AF2454" i="3"/>
  <c r="AF2456" i="3"/>
  <c r="AF2458" i="3"/>
  <c r="AF2459" i="3"/>
  <c r="AF2460" i="3"/>
  <c r="AF2461" i="3"/>
  <c r="AF2462" i="3"/>
  <c r="AF14103" i="3"/>
  <c r="AF14104" i="3"/>
  <c r="AF14105" i="3"/>
  <c r="AF14106" i="3"/>
  <c r="AF14107" i="3"/>
  <c r="AF14102" i="3"/>
  <c r="AF2452" i="3"/>
  <c r="AF2463" i="3"/>
  <c r="AF1424" i="3"/>
  <c r="AF8150" i="3"/>
  <c r="AF8789" i="3"/>
  <c r="AF4232" i="3"/>
  <c r="AF11059" i="3"/>
  <c r="AF11071" i="3"/>
  <c r="AF8182" i="3"/>
  <c r="AF8195" i="3"/>
  <c r="AF4655" i="3"/>
  <c r="AF4661" i="3"/>
  <c r="AF4667" i="3"/>
  <c r="AF2491" i="3"/>
  <c r="AF4673" i="3"/>
  <c r="AF11211" i="3"/>
  <c r="AF7164" i="3"/>
  <c r="AF7165" i="3"/>
  <c r="AF7166" i="3"/>
  <c r="AF7167" i="3"/>
  <c r="AF7168" i="3"/>
  <c r="AF7158" i="3"/>
  <c r="AF7159" i="3"/>
  <c r="AF7160" i="3"/>
  <c r="AF7161" i="3"/>
  <c r="AF7162" i="3"/>
  <c r="AF7216" i="3"/>
  <c r="AF7218" i="3"/>
  <c r="AF7220" i="3"/>
  <c r="AF7222" i="3"/>
  <c r="AF7224" i="3"/>
  <c r="AF7226" i="3"/>
  <c r="AF14097" i="3"/>
  <c r="AF14098" i="3"/>
  <c r="AF14099" i="3"/>
  <c r="AF14100" i="3"/>
  <c r="AF14101" i="3"/>
  <c r="AF14089" i="3"/>
  <c r="AF14090" i="3"/>
  <c r="AF14091" i="3"/>
  <c r="AF14092" i="3"/>
  <c r="AF14093" i="3"/>
  <c r="AF14094" i="3"/>
  <c r="AF14095" i="3"/>
  <c r="AF14088" i="3"/>
  <c r="AF14083" i="3"/>
  <c r="AF14084" i="3"/>
  <c r="AF14085" i="3"/>
  <c r="AF14086" i="3"/>
  <c r="AF14087" i="3"/>
  <c r="AF14077" i="3"/>
  <c r="AF14078" i="3"/>
  <c r="AF14079" i="3"/>
  <c r="AF14080" i="3"/>
  <c r="AF14081" i="3"/>
  <c r="AF8785" i="3"/>
  <c r="AF8786" i="3"/>
  <c r="AF8787" i="3"/>
  <c r="AF8788" i="3"/>
  <c r="AF8776" i="3"/>
  <c r="AF8777" i="3"/>
  <c r="AF8778" i="3"/>
  <c r="AF8779" i="3"/>
  <c r="AF8780" i="3"/>
  <c r="AF8781" i="3"/>
  <c r="AF8782" i="3"/>
  <c r="AF8783" i="3"/>
  <c r="AF8769" i="3"/>
  <c r="AF8770" i="3"/>
  <c r="AF8771" i="3"/>
  <c r="AF8772" i="3"/>
  <c r="AF8773" i="3"/>
  <c r="AF8774" i="3"/>
  <c r="AF8763" i="3"/>
  <c r="AF8764" i="3"/>
  <c r="AF8765" i="3"/>
  <c r="AF8766" i="3"/>
  <c r="AF8767" i="3"/>
  <c r="AF31" i="3"/>
  <c r="AF32" i="3"/>
  <c r="AF33" i="3"/>
  <c r="AF34" i="3"/>
  <c r="AF35" i="3"/>
  <c r="AF36" i="3"/>
  <c r="AF37" i="3"/>
  <c r="AF38" i="3"/>
  <c r="AF39" i="3"/>
  <c r="AF8750" i="3"/>
  <c r="AF8751" i="3"/>
  <c r="AF8752" i="3"/>
  <c r="AF8753" i="3"/>
  <c r="AF8754" i="3"/>
  <c r="AF8755" i="3"/>
  <c r="AF8756" i="3"/>
  <c r="AF8757" i="3"/>
  <c r="AF8758" i="3"/>
  <c r="AF8759" i="3"/>
  <c r="AF8760" i="3"/>
  <c r="AF8761" i="3"/>
  <c r="AF4647" i="3"/>
  <c r="AF4648" i="3"/>
  <c r="AF4649" i="3"/>
  <c r="AF4650" i="3"/>
  <c r="AF4651" i="3"/>
  <c r="AF4652" i="3"/>
  <c r="AF4653" i="3"/>
  <c r="AF4654" i="3"/>
  <c r="AF8743" i="3"/>
  <c r="AF8744" i="3"/>
  <c r="AF8745" i="3"/>
  <c r="AF8746" i="3"/>
  <c r="AF8747" i="3"/>
  <c r="AF8748" i="3"/>
  <c r="AF8731" i="3"/>
  <c r="AF8732" i="3"/>
  <c r="AF8733" i="3"/>
  <c r="AF8734" i="3"/>
  <c r="AF8735" i="3"/>
  <c r="AF8736" i="3"/>
  <c r="AF8737" i="3"/>
  <c r="AF8738" i="3"/>
  <c r="AF8739" i="3"/>
  <c r="AF8740" i="3"/>
  <c r="AF8741" i="3"/>
  <c r="AF10581" i="3"/>
  <c r="AF10582" i="3"/>
  <c r="AF10583" i="3"/>
  <c r="AF10584" i="3"/>
  <c r="AF10585" i="3"/>
  <c r="AF3824" i="3"/>
  <c r="AF3825" i="3"/>
  <c r="AF3826" i="3"/>
  <c r="AF3827" i="3"/>
  <c r="AF3828" i="3"/>
  <c r="AF10574" i="3"/>
  <c r="AF10575" i="3"/>
  <c r="AF10576" i="3"/>
  <c r="AF10577" i="3"/>
  <c r="AF10578" i="3"/>
  <c r="AF3817" i="3"/>
  <c r="AF3818" i="3"/>
  <c r="AF3819" i="3"/>
  <c r="AF3820" i="3"/>
  <c r="AF3821" i="3"/>
  <c r="AF3822" i="3"/>
  <c r="AF3811" i="3"/>
  <c r="AF3812" i="3"/>
  <c r="AF3813" i="3"/>
  <c r="AF3814" i="3"/>
  <c r="AF3815" i="3"/>
  <c r="AF3805" i="3"/>
  <c r="AF3806" i="3"/>
  <c r="AF3807" i="3"/>
  <c r="AF3808" i="3"/>
  <c r="AF3809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1413" i="3"/>
  <c r="AF1414" i="3"/>
  <c r="AF1415" i="3"/>
  <c r="AF1416" i="3"/>
  <c r="AF1417" i="3"/>
  <c r="AF1407" i="3"/>
  <c r="AF1408" i="3"/>
  <c r="AF1409" i="3"/>
  <c r="AF1410" i="3"/>
  <c r="AF1411" i="3"/>
  <c r="AF8718" i="3"/>
  <c r="AF8719" i="3"/>
  <c r="AF8720" i="3"/>
  <c r="AF8721" i="3"/>
  <c r="AF8722" i="3"/>
  <c r="AF8723" i="3"/>
  <c r="AF8724" i="3"/>
  <c r="AF8725" i="3"/>
  <c r="AF8726" i="3"/>
  <c r="AF8727" i="3"/>
  <c r="AF8728" i="3"/>
  <c r="AF8729" i="3"/>
  <c r="AF1398" i="3"/>
  <c r="AF1399" i="3"/>
  <c r="AF1400" i="3"/>
  <c r="AF1401" i="3"/>
  <c r="AF1402" i="3"/>
  <c r="AF1403" i="3"/>
  <c r="AF1404" i="3"/>
  <c r="AF1405" i="3"/>
  <c r="AF7326" i="3"/>
  <c r="AF7327" i="3"/>
  <c r="AF7328" i="3"/>
  <c r="AF7329" i="3"/>
  <c r="AF7330" i="3"/>
  <c r="AF7331" i="3"/>
  <c r="AF7332" i="3"/>
  <c r="AF8709" i="3"/>
  <c r="AF8710" i="3"/>
  <c r="AF8711" i="3"/>
  <c r="AF8712" i="3"/>
  <c r="AF8713" i="3"/>
  <c r="AF8714" i="3"/>
  <c r="AF8715" i="3"/>
  <c r="AF8716" i="3"/>
  <c r="AF12203" i="3"/>
  <c r="AF12204" i="3"/>
  <c r="AF12205" i="3"/>
  <c r="AF12206" i="3"/>
  <c r="AF12207" i="3"/>
  <c r="AF12194" i="3"/>
  <c r="AF12195" i="3"/>
  <c r="AF12196" i="3"/>
  <c r="AF12197" i="3"/>
  <c r="AF12198" i="3"/>
  <c r="AF12199" i="3"/>
  <c r="AF12200" i="3"/>
  <c r="AF12201" i="3"/>
  <c r="AF24" i="3"/>
  <c r="AF25" i="3"/>
  <c r="AF26" i="3"/>
  <c r="AF27" i="3"/>
  <c r="AF28" i="3"/>
  <c r="AF29" i="3"/>
  <c r="AF8703" i="3"/>
  <c r="AF8704" i="3"/>
  <c r="AF8705" i="3"/>
  <c r="AF8706" i="3"/>
  <c r="AF8707" i="3"/>
  <c r="AF8697" i="3"/>
  <c r="AF8698" i="3"/>
  <c r="AF8699" i="3"/>
  <c r="AF8700" i="3"/>
  <c r="AF8701" i="3"/>
  <c r="AF8691" i="3"/>
  <c r="AF8692" i="3"/>
  <c r="AF8693" i="3"/>
  <c r="AF8694" i="3"/>
  <c r="AF8695" i="3"/>
  <c r="AF8684" i="3"/>
  <c r="AF8685" i="3"/>
  <c r="AF8686" i="3"/>
  <c r="AF8687" i="3"/>
  <c r="AF8688" i="3"/>
  <c r="AF8689" i="3"/>
  <c r="AF8678" i="3"/>
  <c r="AF8679" i="3"/>
  <c r="AF8680" i="3"/>
  <c r="AF8681" i="3"/>
  <c r="AF8682" i="3"/>
  <c r="AF8672" i="3"/>
  <c r="AF8673" i="3"/>
  <c r="AF8674" i="3"/>
  <c r="AF8675" i="3"/>
  <c r="AF8676" i="3"/>
  <c r="AF7320" i="3"/>
  <c r="AF7321" i="3"/>
  <c r="AF7322" i="3"/>
  <c r="AF7323" i="3"/>
  <c r="AF7324" i="3"/>
  <c r="AF12186" i="3"/>
  <c r="AF12187" i="3"/>
  <c r="AF12188" i="3"/>
  <c r="AF12189" i="3"/>
  <c r="AF12190" i="3"/>
  <c r="AF12191" i="3"/>
  <c r="AF12192" i="3"/>
  <c r="AF8659" i="3"/>
  <c r="AF8660" i="3"/>
  <c r="AF8661" i="3"/>
  <c r="AF8662" i="3"/>
  <c r="AF8663" i="3"/>
  <c r="AF8664" i="3"/>
  <c r="AF8665" i="3"/>
  <c r="AF8666" i="3"/>
  <c r="AF8667" i="3"/>
  <c r="AF8668" i="3"/>
  <c r="AF8669" i="3"/>
  <c r="AF8670" i="3"/>
  <c r="AF8650" i="3"/>
  <c r="AF8651" i="3"/>
  <c r="AF8652" i="3"/>
  <c r="AF8653" i="3"/>
  <c r="AF8654" i="3"/>
  <c r="AF8655" i="3"/>
  <c r="AF8656" i="3"/>
  <c r="AF8657" i="3"/>
  <c r="AF8641" i="3"/>
  <c r="AF8642" i="3"/>
  <c r="AF8643" i="3"/>
  <c r="AF8644" i="3"/>
  <c r="AF8645" i="3"/>
  <c r="AF8646" i="3"/>
  <c r="AF8647" i="3"/>
  <c r="AF8648" i="3"/>
  <c r="AF8138" i="3"/>
  <c r="AF8139" i="3"/>
  <c r="AF8140" i="3"/>
  <c r="AF8141" i="3"/>
  <c r="AF8142" i="3"/>
  <c r="AF8144" i="3"/>
  <c r="AF8145" i="3"/>
  <c r="AF8146" i="3"/>
  <c r="AF8147" i="3"/>
  <c r="AF8148" i="3"/>
  <c r="AF8149" i="3"/>
  <c r="AF8137" i="3"/>
  <c r="AF8640" i="3"/>
  <c r="AF8649" i="3"/>
  <c r="AF8658" i="3"/>
  <c r="AF12185" i="3"/>
  <c r="AF7319" i="3"/>
  <c r="AF8671" i="3"/>
  <c r="AF8677" i="3"/>
  <c r="AF8683" i="3"/>
  <c r="AF8690" i="3"/>
  <c r="AF8696" i="3"/>
  <c r="AF8702" i="3"/>
  <c r="AF23" i="3"/>
  <c r="AF12193" i="3"/>
  <c r="AF12202" i="3"/>
  <c r="AF8708" i="3"/>
  <c r="AF7325" i="3"/>
  <c r="AF1397" i="3"/>
  <c r="AF8717" i="3"/>
  <c r="AF1406" i="3"/>
  <c r="AF1412" i="3"/>
  <c r="AF4632" i="3"/>
  <c r="AF3804" i="3"/>
  <c r="AF3810" i="3"/>
  <c r="AF3816" i="3"/>
  <c r="AF10573" i="3"/>
  <c r="AF3823" i="3"/>
  <c r="AF10580" i="3"/>
  <c r="AF8730" i="3"/>
  <c r="AF8742" i="3"/>
  <c r="AF4646" i="3"/>
  <c r="AF8749" i="3"/>
  <c r="AF30" i="3"/>
  <c r="AF8762" i="3"/>
  <c r="AF8768" i="3"/>
  <c r="AF8775" i="3"/>
  <c r="AF8784" i="3"/>
  <c r="AF14076" i="3"/>
  <c r="AF14082" i="3"/>
  <c r="AF14096" i="3"/>
  <c r="AF7214" i="3"/>
  <c r="AF7157" i="3"/>
  <c r="AF7163" i="3"/>
  <c r="AF8635" i="3"/>
  <c r="AF8636" i="3"/>
  <c r="AF8637" i="3"/>
  <c r="AF8638" i="3"/>
  <c r="AF8639" i="3"/>
  <c r="AF8629" i="3"/>
  <c r="AF8630" i="3"/>
  <c r="AF8631" i="3"/>
  <c r="AF8632" i="3"/>
  <c r="AF8633" i="3"/>
  <c r="AF4226" i="3"/>
  <c r="AF4227" i="3"/>
  <c r="AF4228" i="3"/>
  <c r="AF4229" i="3"/>
  <c r="AF4230" i="3"/>
  <c r="AF4231" i="3"/>
  <c r="AF8623" i="3"/>
  <c r="AF8624" i="3"/>
  <c r="AF8625" i="3"/>
  <c r="AF8626" i="3"/>
  <c r="AF8627" i="3"/>
  <c r="AF1390" i="3"/>
  <c r="AF1391" i="3"/>
  <c r="AF1392" i="3"/>
  <c r="AF1393" i="3"/>
  <c r="AF1394" i="3"/>
  <c r="AF1395" i="3"/>
  <c r="AF1396" i="3"/>
  <c r="AF8131" i="3"/>
  <c r="AF8132" i="3"/>
  <c r="AF8133" i="3"/>
  <c r="AF8134" i="3"/>
  <c r="AF8135" i="3"/>
  <c r="AF8136" i="3"/>
  <c r="AF8617" i="3"/>
  <c r="AF8618" i="3"/>
  <c r="AF8619" i="3"/>
  <c r="AF8620" i="3"/>
  <c r="AF8621" i="3"/>
  <c r="AF8616" i="3"/>
  <c r="AF8130" i="3"/>
  <c r="AF1389" i="3"/>
  <c r="AF8622" i="3"/>
  <c r="AF4225" i="3"/>
  <c r="AF8628" i="3"/>
  <c r="AF8634" i="3"/>
  <c r="AF8143" i="3"/>
  <c r="AF8602" i="3"/>
  <c r="AF8603" i="3"/>
  <c r="AF8604" i="3"/>
  <c r="AF8605" i="3"/>
  <c r="AF8606" i="3"/>
  <c r="AF8607" i="3"/>
  <c r="AF8608" i="3"/>
  <c r="AF8609" i="3"/>
  <c r="AF8610" i="3"/>
  <c r="AF8611" i="3"/>
  <c r="AF8612" i="3"/>
  <c r="AF8613" i="3"/>
  <c r="AF8614" i="3"/>
  <c r="AF8615" i="3"/>
  <c r="AF1384" i="3"/>
  <c r="AF1385" i="3"/>
  <c r="AF1386" i="3"/>
  <c r="AF1387" i="3"/>
  <c r="AF1388" i="3"/>
  <c r="AF765" i="3"/>
  <c r="AF766" i="3"/>
  <c r="AF767" i="3"/>
  <c r="AF768" i="3"/>
  <c r="AF769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43" i="3"/>
  <c r="AF744" i="3"/>
  <c r="AF745" i="3"/>
  <c r="AF746" i="3"/>
  <c r="AF747" i="3"/>
  <c r="AF8596" i="3"/>
  <c r="AF8597" i="3"/>
  <c r="AF8598" i="3"/>
  <c r="AF8599" i="3"/>
  <c r="AF8600" i="3"/>
  <c r="AF8591" i="3"/>
  <c r="AF8592" i="3"/>
  <c r="AF8593" i="3"/>
  <c r="AF8594" i="3"/>
  <c r="AF8586" i="3"/>
  <c r="AF8587" i="3"/>
  <c r="AF8588" i="3"/>
  <c r="AF8589" i="3"/>
  <c r="AF8585" i="3"/>
  <c r="AF8590" i="3"/>
  <c r="AF8595" i="3"/>
  <c r="AF742" i="3"/>
  <c r="AF748" i="3"/>
  <c r="AF764" i="3"/>
  <c r="AF1383" i="3"/>
  <c r="AF8601" i="3"/>
  <c r="AF8274" i="3"/>
  <c r="AF8289" i="3"/>
  <c r="AF7" i="3"/>
  <c r="AF8" i="3"/>
  <c r="AF9" i="3"/>
  <c r="AF10" i="3"/>
  <c r="AF11" i="3"/>
  <c r="AF4576" i="3"/>
  <c r="AF4577" i="3"/>
  <c r="AF4578" i="3"/>
  <c r="AF4579" i="3"/>
  <c r="AF4580" i="3"/>
  <c r="AF4581" i="3"/>
  <c r="AF4582" i="3"/>
  <c r="AF4589" i="3"/>
  <c r="AF4590" i="3"/>
  <c r="AF4591" i="3"/>
  <c r="AF4592" i="3"/>
  <c r="AF4593" i="3"/>
  <c r="AF4594" i="3"/>
  <c r="AF4583" i="3"/>
  <c r="AF4584" i="3"/>
  <c r="AF4585" i="3"/>
  <c r="AF4586" i="3"/>
  <c r="AF4587" i="3"/>
  <c r="AF4588" i="3"/>
  <c r="AF4205" i="3"/>
  <c r="AF4206" i="3"/>
  <c r="AF4207" i="3"/>
  <c r="AF4208" i="3"/>
  <c r="AF4209" i="3"/>
  <c r="AF4210" i="3"/>
  <c r="AF4211" i="3"/>
  <c r="AF4198" i="3"/>
  <c r="AF4199" i="3"/>
  <c r="AF4200" i="3"/>
  <c r="AF4201" i="3"/>
  <c r="AF4202" i="3"/>
  <c r="AF4203" i="3"/>
  <c r="AF4204" i="3"/>
  <c r="AF4192" i="3"/>
  <c r="AF4193" i="3"/>
  <c r="AF4194" i="3"/>
  <c r="AF4195" i="3"/>
  <c r="AF4196" i="3"/>
  <c r="AF4197" i="3"/>
  <c r="AF4212" i="3"/>
  <c r="AF4214" i="3"/>
  <c r="AF4216" i="3"/>
  <c r="AF4218" i="3"/>
  <c r="AF4220" i="3"/>
  <c r="AF4222" i="3"/>
  <c r="AF4224" i="3"/>
  <c r="AF8457" i="3"/>
  <c r="AF8458" i="3"/>
  <c r="AF8459" i="3"/>
  <c r="AF8460" i="3"/>
  <c r="AF8461" i="3"/>
  <c r="AF8462" i="3"/>
  <c r="AF8463" i="3"/>
  <c r="AF8464" i="3"/>
  <c r="AF8465" i="3"/>
  <c r="AF8466" i="3"/>
  <c r="AF8467" i="3"/>
  <c r="AF8468" i="3"/>
  <c r="AF8469" i="3"/>
  <c r="AF8470" i="3"/>
  <c r="AF1350" i="3"/>
  <c r="AF1351" i="3"/>
  <c r="AF1352" i="3"/>
  <c r="AF1353" i="3"/>
  <c r="AF1354" i="3"/>
  <c r="AF1355" i="3"/>
  <c r="AF1356" i="3"/>
  <c r="AF1357" i="3"/>
  <c r="AF1358" i="3"/>
  <c r="AF1359" i="3"/>
  <c r="AF8486" i="3"/>
  <c r="AF8487" i="3"/>
  <c r="AF8488" i="3"/>
  <c r="AF8489" i="3"/>
  <c r="AF8490" i="3"/>
  <c r="AF8491" i="3"/>
  <c r="AF8478" i="3"/>
  <c r="AF8479" i="3"/>
  <c r="AF8480" i="3"/>
  <c r="AF8481" i="3"/>
  <c r="AF8482" i="3"/>
  <c r="AF8483" i="3"/>
  <c r="AF8484" i="3"/>
  <c r="AF8485" i="3"/>
  <c r="AF8471" i="3"/>
  <c r="AF8472" i="3"/>
  <c r="AF8473" i="3"/>
  <c r="AF8474" i="3"/>
  <c r="AF8475" i="3"/>
  <c r="AF8476" i="3"/>
  <c r="AF8477" i="3"/>
  <c r="AF4213" i="3"/>
  <c r="AF4215" i="3"/>
  <c r="AF4217" i="3"/>
  <c r="AF4219" i="3"/>
  <c r="AF4221" i="3"/>
  <c r="AF4223" i="3"/>
  <c r="AF12" i="3"/>
  <c r="AF7312" i="3"/>
  <c r="AF7313" i="3"/>
  <c r="AF7314" i="3"/>
  <c r="AF7315" i="3"/>
  <c r="AF7316" i="3"/>
  <c r="AF7317" i="3"/>
  <c r="AF7318" i="3"/>
  <c r="AF13" i="3"/>
  <c r="AF8492" i="3"/>
  <c r="AF8493" i="3"/>
  <c r="AF8494" i="3"/>
  <c r="AF8495" i="3"/>
  <c r="AF8496" i="3"/>
  <c r="AF8497" i="3"/>
  <c r="AF8498" i="3"/>
  <c r="AF14" i="3"/>
  <c r="AF15" i="3"/>
  <c r="AF16" i="3"/>
  <c r="AF17" i="3"/>
  <c r="AF18" i="3"/>
  <c r="AF19" i="3"/>
  <c r="AF8499" i="3"/>
  <c r="AF8500" i="3"/>
  <c r="AF8501" i="3"/>
  <c r="AF8502" i="3"/>
  <c r="AF8503" i="3"/>
  <c r="AF8504" i="3"/>
  <c r="AF8505" i="3"/>
  <c r="AF8506" i="3"/>
  <c r="AF8507" i="3"/>
  <c r="AF8508" i="3"/>
  <c r="AF8509" i="3"/>
  <c r="AF8510" i="3"/>
  <c r="AF8511" i="3"/>
  <c r="AF8512" i="3"/>
  <c r="AF8513" i="3"/>
  <c r="AF8514" i="3"/>
  <c r="AF20" i="3"/>
  <c r="AF21" i="3"/>
  <c r="AF22" i="3"/>
  <c r="AF10552" i="3"/>
  <c r="AF10553" i="3"/>
  <c r="AF10554" i="3"/>
  <c r="AF10555" i="3"/>
  <c r="AF10556" i="3"/>
  <c r="AF10557" i="3"/>
  <c r="AF4595" i="3"/>
  <c r="AF4596" i="3"/>
  <c r="AF4597" i="3"/>
  <c r="AF4598" i="3"/>
  <c r="AF4599" i="3"/>
  <c r="AF4600" i="3"/>
  <c r="AF4601" i="3"/>
  <c r="AF8515" i="3"/>
  <c r="AF8516" i="3"/>
  <c r="AF8517" i="3"/>
  <c r="AF8518" i="3"/>
  <c r="AF8519" i="3"/>
  <c r="AF8520" i="3"/>
  <c r="AF8521" i="3"/>
  <c r="AF8522" i="3"/>
  <c r="AF8523" i="3"/>
  <c r="AF8524" i="3"/>
  <c r="AF8525" i="3"/>
  <c r="AF8526" i="3"/>
  <c r="AF8527" i="3"/>
  <c r="AF8528" i="3"/>
  <c r="AF8529" i="3"/>
  <c r="AF8530" i="3"/>
  <c r="AF8531" i="3"/>
  <c r="AF8532" i="3"/>
  <c r="AF14039" i="3"/>
  <c r="AF14040" i="3"/>
  <c r="AF14041" i="3"/>
  <c r="AF14042" i="3"/>
  <c r="AF14043" i="3"/>
  <c r="AF7151" i="3"/>
  <c r="AF7152" i="3"/>
  <c r="AF7153" i="3"/>
  <c r="AF7154" i="3"/>
  <c r="AF7155" i="3"/>
  <c r="AF7156" i="3"/>
  <c r="AF4602" i="3"/>
  <c r="AF4603" i="3"/>
  <c r="AF4604" i="3"/>
  <c r="AF4605" i="3"/>
  <c r="AF4606" i="3"/>
  <c r="AF4607" i="3"/>
  <c r="AF14044" i="3"/>
  <c r="AF14045" i="3"/>
  <c r="AF14046" i="3"/>
  <c r="AF14047" i="3"/>
  <c r="AF14048" i="3"/>
  <c r="AF14049" i="3"/>
  <c r="AF14050" i="3"/>
  <c r="AF14051" i="3"/>
  <c r="AF14052" i="3"/>
  <c r="AF14053" i="3"/>
  <c r="AF14054" i="3"/>
  <c r="AF14055" i="3"/>
  <c r="AF14062" i="3"/>
  <c r="AF14063" i="3"/>
  <c r="AF14064" i="3"/>
  <c r="AF14065" i="3"/>
  <c r="AF14066" i="3"/>
  <c r="AF14067" i="3"/>
  <c r="AF14068" i="3"/>
  <c r="AF14069" i="3"/>
  <c r="AF14070" i="3"/>
  <c r="AF14071" i="3"/>
  <c r="AF14072" i="3"/>
  <c r="AF14073" i="3"/>
  <c r="AF14074" i="3"/>
  <c r="AF14075" i="3"/>
  <c r="AF10394" i="3"/>
  <c r="AF10395" i="3"/>
  <c r="AF10396" i="3"/>
  <c r="AF10397" i="3"/>
  <c r="AF10398" i="3"/>
  <c r="AF10399" i="3"/>
  <c r="AF8540" i="3"/>
  <c r="AF8541" i="3"/>
  <c r="AF8542" i="3"/>
  <c r="AF8543" i="3"/>
  <c r="AF8544" i="3"/>
  <c r="AF8545" i="3"/>
  <c r="AF8546" i="3"/>
  <c r="AF8547" i="3"/>
  <c r="AF8548" i="3"/>
  <c r="AF8549" i="3"/>
  <c r="AF8550" i="3"/>
  <c r="AF8551" i="3"/>
  <c r="AF8552" i="3"/>
  <c r="AF8553" i="3"/>
  <c r="AF8554" i="3"/>
  <c r="AF8555" i="3"/>
  <c r="AF8556" i="3"/>
  <c r="AF8557" i="3"/>
  <c r="AF8558" i="3"/>
  <c r="AF8559" i="3"/>
  <c r="AF8560" i="3"/>
  <c r="AF1374" i="3"/>
  <c r="AF1375" i="3"/>
  <c r="AF1376" i="3"/>
  <c r="AF1377" i="3"/>
  <c r="AF1378" i="3"/>
  <c r="AF1379" i="3"/>
  <c r="AF1380" i="3"/>
  <c r="AF1381" i="3"/>
  <c r="AF1382" i="3"/>
  <c r="AF8561" i="3"/>
  <c r="AF8562" i="3"/>
  <c r="AF8563" i="3"/>
  <c r="AF8564" i="3"/>
  <c r="AF8565" i="3"/>
  <c r="AF8566" i="3"/>
  <c r="AF8567" i="3"/>
  <c r="AF8568" i="3"/>
  <c r="AF8569" i="3"/>
  <c r="AF8570" i="3"/>
  <c r="AF8571" i="3"/>
  <c r="AF8572" i="3"/>
  <c r="AF8573" i="3"/>
  <c r="AF8574" i="3"/>
  <c r="AF8575" i="3"/>
  <c r="AF8576" i="3"/>
  <c r="AF8577" i="3"/>
  <c r="AF8578" i="3"/>
  <c r="AF8579" i="3"/>
  <c r="AF8580" i="3"/>
  <c r="AF8581" i="3"/>
  <c r="AF8582" i="3"/>
  <c r="AF8583" i="3"/>
  <c r="AF8584" i="3"/>
  <c r="AF4608" i="3"/>
  <c r="AF4609" i="3"/>
  <c r="AF4610" i="3"/>
  <c r="AF4611" i="3"/>
  <c r="AF4612" i="3"/>
  <c r="AF4613" i="3"/>
  <c r="AF8263" i="3"/>
  <c r="O8274" i="3"/>
  <c r="P8274" i="3" s="1"/>
  <c r="O8289" i="3"/>
  <c r="P8289" i="3" s="1"/>
  <c r="O3" i="3"/>
  <c r="P3" i="3" s="1"/>
  <c r="O4" i="3"/>
  <c r="P4" i="3" s="1"/>
  <c r="O5" i="3"/>
  <c r="P5" i="3" s="1"/>
  <c r="O6" i="3"/>
  <c r="P6" i="3" s="1"/>
  <c r="O7" i="3"/>
  <c r="P7" i="3" s="1"/>
  <c r="O8" i="3"/>
  <c r="P8" i="3" s="1"/>
  <c r="O9" i="3"/>
  <c r="P9" i="3" s="1"/>
  <c r="O10" i="3"/>
  <c r="P10" i="3" s="1"/>
  <c r="O11" i="3"/>
  <c r="P11" i="3" s="1"/>
  <c r="O4576" i="3"/>
  <c r="P4576" i="3" s="1"/>
  <c r="O4577" i="3"/>
  <c r="P4577" i="3" s="1"/>
  <c r="O4578" i="3"/>
  <c r="P4578" i="3" s="1"/>
  <c r="O4579" i="3"/>
  <c r="P4579" i="3" s="1"/>
  <c r="O4580" i="3"/>
  <c r="P4580" i="3" s="1"/>
  <c r="O4581" i="3"/>
  <c r="P4581" i="3" s="1"/>
  <c r="O4582" i="3"/>
  <c r="P4582" i="3" s="1"/>
  <c r="O4589" i="3"/>
  <c r="P4589" i="3" s="1"/>
  <c r="O4590" i="3"/>
  <c r="P4590" i="3" s="1"/>
  <c r="O4591" i="3"/>
  <c r="P4591" i="3" s="1"/>
  <c r="O4592" i="3"/>
  <c r="P4592" i="3" s="1"/>
  <c r="O4593" i="3"/>
  <c r="P4593" i="3" s="1"/>
  <c r="O4594" i="3"/>
  <c r="P4594" i="3" s="1"/>
  <c r="O4583" i="3"/>
  <c r="P4583" i="3" s="1"/>
  <c r="O4584" i="3"/>
  <c r="P4584" i="3" s="1"/>
  <c r="O4585" i="3"/>
  <c r="P4585" i="3" s="1"/>
  <c r="O4586" i="3"/>
  <c r="P4586" i="3" s="1"/>
  <c r="O4587" i="3"/>
  <c r="P4587" i="3" s="1"/>
  <c r="O4588" i="3"/>
  <c r="P4588" i="3" s="1"/>
  <c r="O4205" i="3"/>
  <c r="P4205" i="3" s="1"/>
  <c r="O4206" i="3"/>
  <c r="P4206" i="3" s="1"/>
  <c r="O4207" i="3"/>
  <c r="P4207" i="3" s="1"/>
  <c r="O4208" i="3"/>
  <c r="P4208" i="3" s="1"/>
  <c r="O4209" i="3"/>
  <c r="P4209" i="3" s="1"/>
  <c r="O4210" i="3"/>
  <c r="P4210" i="3" s="1"/>
  <c r="O4211" i="3"/>
  <c r="P4211" i="3" s="1"/>
  <c r="O4198" i="3"/>
  <c r="P4198" i="3" s="1"/>
  <c r="O4199" i="3"/>
  <c r="P4199" i="3" s="1"/>
  <c r="O4200" i="3"/>
  <c r="P4200" i="3" s="1"/>
  <c r="O4201" i="3"/>
  <c r="P4201" i="3" s="1"/>
  <c r="O4202" i="3"/>
  <c r="P4202" i="3" s="1"/>
  <c r="O4203" i="3"/>
  <c r="P4203" i="3" s="1"/>
  <c r="O4204" i="3"/>
  <c r="P4204" i="3" s="1"/>
  <c r="O4192" i="3"/>
  <c r="P4192" i="3" s="1"/>
  <c r="O4193" i="3"/>
  <c r="P4193" i="3" s="1"/>
  <c r="O4194" i="3"/>
  <c r="P4194" i="3" s="1"/>
  <c r="O4195" i="3"/>
  <c r="P4195" i="3" s="1"/>
  <c r="O4196" i="3"/>
  <c r="P4196" i="3" s="1"/>
  <c r="O4197" i="3"/>
  <c r="P4197" i="3" s="1"/>
  <c r="O4212" i="3"/>
  <c r="P4212" i="3" s="1"/>
  <c r="O4214" i="3"/>
  <c r="P4214" i="3" s="1"/>
  <c r="O4216" i="3"/>
  <c r="P4216" i="3" s="1"/>
  <c r="O4218" i="3"/>
  <c r="P4218" i="3" s="1"/>
  <c r="O4220" i="3"/>
  <c r="P4220" i="3" s="1"/>
  <c r="O4222" i="3"/>
  <c r="P4222" i="3" s="1"/>
  <c r="O4224" i="3"/>
  <c r="P4224" i="3" s="1"/>
  <c r="O8457" i="3"/>
  <c r="P8457" i="3" s="1"/>
  <c r="O8458" i="3"/>
  <c r="P8458" i="3" s="1"/>
  <c r="O8459" i="3"/>
  <c r="P8459" i="3" s="1"/>
  <c r="O8460" i="3"/>
  <c r="P8460" i="3" s="1"/>
  <c r="O8461" i="3"/>
  <c r="P8461" i="3" s="1"/>
  <c r="O8462" i="3"/>
  <c r="P8462" i="3" s="1"/>
  <c r="O8463" i="3"/>
  <c r="P8463" i="3" s="1"/>
  <c r="O8464" i="3"/>
  <c r="P8464" i="3" s="1"/>
  <c r="O8465" i="3"/>
  <c r="P8465" i="3" s="1"/>
  <c r="O8466" i="3"/>
  <c r="P8466" i="3" s="1"/>
  <c r="O8467" i="3"/>
  <c r="P8467" i="3" s="1"/>
  <c r="O8468" i="3"/>
  <c r="P8468" i="3" s="1"/>
  <c r="O8469" i="3"/>
  <c r="P8469" i="3" s="1"/>
  <c r="O8470" i="3"/>
  <c r="P8470" i="3" s="1"/>
  <c r="O1350" i="3"/>
  <c r="P1350" i="3" s="1"/>
  <c r="O1351" i="3"/>
  <c r="P1351" i="3" s="1"/>
  <c r="O1352" i="3"/>
  <c r="P1352" i="3" s="1"/>
  <c r="O1353" i="3"/>
  <c r="P1353" i="3" s="1"/>
  <c r="O1354" i="3"/>
  <c r="P1354" i="3" s="1"/>
  <c r="O1355" i="3"/>
  <c r="P1355" i="3" s="1"/>
  <c r="O1356" i="3"/>
  <c r="P1356" i="3" s="1"/>
  <c r="O1357" i="3"/>
  <c r="P1357" i="3" s="1"/>
  <c r="O1358" i="3"/>
  <c r="P1358" i="3" s="1"/>
  <c r="O1359" i="3"/>
  <c r="P1359" i="3" s="1"/>
  <c r="O8486" i="3"/>
  <c r="P8486" i="3" s="1"/>
  <c r="O8487" i="3"/>
  <c r="P8487" i="3" s="1"/>
  <c r="O8488" i="3"/>
  <c r="P8488" i="3" s="1"/>
  <c r="O8489" i="3"/>
  <c r="P8489" i="3" s="1"/>
  <c r="O8490" i="3"/>
  <c r="P8490" i="3" s="1"/>
  <c r="O8491" i="3"/>
  <c r="P8491" i="3" s="1"/>
  <c r="O8478" i="3"/>
  <c r="P8478" i="3" s="1"/>
  <c r="O8479" i="3"/>
  <c r="P8479" i="3" s="1"/>
  <c r="O8480" i="3"/>
  <c r="P8480" i="3" s="1"/>
  <c r="O8481" i="3"/>
  <c r="P8481" i="3" s="1"/>
  <c r="O8482" i="3"/>
  <c r="P8482" i="3" s="1"/>
  <c r="O8483" i="3"/>
  <c r="P8483" i="3" s="1"/>
  <c r="O8484" i="3"/>
  <c r="P8484" i="3" s="1"/>
  <c r="O8485" i="3"/>
  <c r="P8485" i="3" s="1"/>
  <c r="O8471" i="3"/>
  <c r="P8471" i="3" s="1"/>
  <c r="O8472" i="3"/>
  <c r="P8472" i="3" s="1"/>
  <c r="O8473" i="3"/>
  <c r="P8473" i="3" s="1"/>
  <c r="O8474" i="3"/>
  <c r="P8474" i="3" s="1"/>
  <c r="O8475" i="3"/>
  <c r="P8475" i="3" s="1"/>
  <c r="O8476" i="3"/>
  <c r="P8476" i="3" s="1"/>
  <c r="O8477" i="3"/>
  <c r="P8477" i="3" s="1"/>
  <c r="O4213" i="3"/>
  <c r="P4213" i="3" s="1"/>
  <c r="O4215" i="3"/>
  <c r="P4215" i="3" s="1"/>
  <c r="O4217" i="3"/>
  <c r="P4217" i="3" s="1"/>
  <c r="O4219" i="3"/>
  <c r="P4219" i="3" s="1"/>
  <c r="O4221" i="3"/>
  <c r="P4221" i="3" s="1"/>
  <c r="O4223" i="3"/>
  <c r="P4223" i="3" s="1"/>
  <c r="O12" i="3"/>
  <c r="P12" i="3" s="1"/>
  <c r="O7312" i="3"/>
  <c r="P7312" i="3" s="1"/>
  <c r="O7313" i="3"/>
  <c r="P7313" i="3" s="1"/>
  <c r="O7314" i="3"/>
  <c r="P7314" i="3" s="1"/>
  <c r="O7315" i="3"/>
  <c r="P7315" i="3" s="1"/>
  <c r="O7316" i="3"/>
  <c r="P7316" i="3" s="1"/>
  <c r="O7317" i="3"/>
  <c r="P7317" i="3" s="1"/>
  <c r="O7318" i="3"/>
  <c r="P7318" i="3" s="1"/>
  <c r="O13" i="3"/>
  <c r="P13" i="3" s="1"/>
  <c r="O8492" i="3"/>
  <c r="P8492" i="3" s="1"/>
  <c r="O8493" i="3"/>
  <c r="P8493" i="3" s="1"/>
  <c r="O8494" i="3"/>
  <c r="P8494" i="3" s="1"/>
  <c r="O8495" i="3"/>
  <c r="P8495" i="3" s="1"/>
  <c r="O8496" i="3"/>
  <c r="P8496" i="3" s="1"/>
  <c r="O8497" i="3"/>
  <c r="P8497" i="3" s="1"/>
  <c r="O8498" i="3"/>
  <c r="P8498" i="3" s="1"/>
  <c r="O14" i="3"/>
  <c r="P14" i="3" s="1"/>
  <c r="O15" i="3"/>
  <c r="P15" i="3" s="1"/>
  <c r="O16" i="3"/>
  <c r="P16" i="3" s="1"/>
  <c r="O17" i="3"/>
  <c r="P17" i="3" s="1"/>
  <c r="O18" i="3"/>
  <c r="P18" i="3" s="1"/>
  <c r="O19" i="3"/>
  <c r="P19" i="3" s="1"/>
  <c r="O8499" i="3"/>
  <c r="P8499" i="3" s="1"/>
  <c r="O8500" i="3"/>
  <c r="P8500" i="3" s="1"/>
  <c r="O8501" i="3"/>
  <c r="P8501" i="3" s="1"/>
  <c r="O8502" i="3"/>
  <c r="P8502" i="3" s="1"/>
  <c r="O8503" i="3"/>
  <c r="P8503" i="3" s="1"/>
  <c r="O8504" i="3"/>
  <c r="P8504" i="3" s="1"/>
  <c r="O8505" i="3"/>
  <c r="P8505" i="3" s="1"/>
  <c r="O8506" i="3"/>
  <c r="P8506" i="3" s="1"/>
  <c r="O8507" i="3"/>
  <c r="P8507" i="3" s="1"/>
  <c r="O8508" i="3"/>
  <c r="P8508" i="3" s="1"/>
  <c r="O8509" i="3"/>
  <c r="P8509" i="3" s="1"/>
  <c r="O8510" i="3"/>
  <c r="P8510" i="3" s="1"/>
  <c r="O8511" i="3"/>
  <c r="P8511" i="3" s="1"/>
  <c r="O8512" i="3"/>
  <c r="P8512" i="3" s="1"/>
  <c r="O8513" i="3"/>
  <c r="P8513" i="3" s="1"/>
  <c r="O8514" i="3"/>
  <c r="P8514" i="3" s="1"/>
  <c r="O20" i="3"/>
  <c r="P20" i="3" s="1"/>
  <c r="O21" i="3"/>
  <c r="P21" i="3" s="1"/>
  <c r="O22" i="3"/>
  <c r="P22" i="3" s="1"/>
  <c r="O1360" i="3"/>
  <c r="P1360" i="3" s="1"/>
  <c r="O1361" i="3"/>
  <c r="P1361" i="3" s="1"/>
  <c r="O1362" i="3"/>
  <c r="P1362" i="3" s="1"/>
  <c r="O1363" i="3"/>
  <c r="P1363" i="3" s="1"/>
  <c r="O1364" i="3"/>
  <c r="P1364" i="3" s="1"/>
  <c r="O1365" i="3"/>
  <c r="P1365" i="3" s="1"/>
  <c r="O10552" i="3"/>
  <c r="P10552" i="3" s="1"/>
  <c r="O10553" i="3"/>
  <c r="P10553" i="3" s="1"/>
  <c r="O10554" i="3"/>
  <c r="P10554" i="3" s="1"/>
  <c r="O10555" i="3"/>
  <c r="P10555" i="3" s="1"/>
  <c r="O10556" i="3"/>
  <c r="P10556" i="3" s="1"/>
  <c r="O10557" i="3"/>
  <c r="P10557" i="3" s="1"/>
  <c r="O4595" i="3"/>
  <c r="P4595" i="3" s="1"/>
  <c r="O4596" i="3"/>
  <c r="P4596" i="3" s="1"/>
  <c r="O4597" i="3"/>
  <c r="P4597" i="3" s="1"/>
  <c r="O4598" i="3"/>
  <c r="P4598" i="3" s="1"/>
  <c r="O4599" i="3"/>
  <c r="P4599" i="3" s="1"/>
  <c r="O4600" i="3"/>
  <c r="P4600" i="3" s="1"/>
  <c r="O4601" i="3"/>
  <c r="P4601" i="3" s="1"/>
  <c r="O8515" i="3"/>
  <c r="P8515" i="3" s="1"/>
  <c r="O8516" i="3"/>
  <c r="P8516" i="3" s="1"/>
  <c r="O8517" i="3"/>
  <c r="P8517" i="3" s="1"/>
  <c r="O8518" i="3"/>
  <c r="P8518" i="3" s="1"/>
  <c r="O8519" i="3"/>
  <c r="P8519" i="3" s="1"/>
  <c r="O8520" i="3"/>
  <c r="P8520" i="3" s="1"/>
  <c r="O8521" i="3"/>
  <c r="P8521" i="3" s="1"/>
  <c r="O8522" i="3"/>
  <c r="P8522" i="3" s="1"/>
  <c r="O8523" i="3"/>
  <c r="P8523" i="3" s="1"/>
  <c r="O8524" i="3"/>
  <c r="P8524" i="3" s="1"/>
  <c r="O8525" i="3"/>
  <c r="P8525" i="3" s="1"/>
  <c r="O8526" i="3"/>
  <c r="P8526" i="3" s="1"/>
  <c r="O8527" i="3"/>
  <c r="P8527" i="3" s="1"/>
  <c r="O8528" i="3"/>
  <c r="P8528" i="3" s="1"/>
  <c r="O8529" i="3"/>
  <c r="P8529" i="3" s="1"/>
  <c r="O8530" i="3"/>
  <c r="P8530" i="3" s="1"/>
  <c r="O8531" i="3"/>
  <c r="P8531" i="3" s="1"/>
  <c r="O8532" i="3"/>
  <c r="P8532" i="3" s="1"/>
  <c r="O8533" i="3"/>
  <c r="P8533" i="3" s="1"/>
  <c r="O8534" i="3"/>
  <c r="P8534" i="3" s="1"/>
  <c r="O8535" i="3"/>
  <c r="P8535" i="3" s="1"/>
  <c r="O8536" i="3"/>
  <c r="P8536" i="3" s="1"/>
  <c r="O8537" i="3"/>
  <c r="P8537" i="3" s="1"/>
  <c r="O8538" i="3"/>
  <c r="P8538" i="3" s="1"/>
  <c r="O8539" i="3"/>
  <c r="P8539" i="3" s="1"/>
  <c r="O10388" i="3"/>
  <c r="P10388" i="3" s="1"/>
  <c r="O10389" i="3"/>
  <c r="P10389" i="3" s="1"/>
  <c r="O10390" i="3"/>
  <c r="P10390" i="3" s="1"/>
  <c r="O10391" i="3"/>
  <c r="P10391" i="3" s="1"/>
  <c r="O10392" i="3"/>
  <c r="P10392" i="3" s="1"/>
  <c r="O10393" i="3"/>
  <c r="P10393" i="3" s="1"/>
  <c r="O14039" i="3"/>
  <c r="P14039" i="3" s="1"/>
  <c r="O14040" i="3"/>
  <c r="P14040" i="3" s="1"/>
  <c r="O14041" i="3"/>
  <c r="P14041" i="3" s="1"/>
  <c r="O14042" i="3"/>
  <c r="P14042" i="3" s="1"/>
  <c r="O14043" i="3"/>
  <c r="P14043" i="3" s="1"/>
  <c r="O7151" i="3"/>
  <c r="P7151" i="3" s="1"/>
  <c r="O7152" i="3"/>
  <c r="P7152" i="3" s="1"/>
  <c r="O7153" i="3"/>
  <c r="P7153" i="3" s="1"/>
  <c r="O7154" i="3"/>
  <c r="P7154" i="3" s="1"/>
  <c r="O7155" i="3"/>
  <c r="P7155" i="3" s="1"/>
  <c r="O7156" i="3"/>
  <c r="P7156" i="3" s="1"/>
  <c r="O4602" i="3"/>
  <c r="P4602" i="3" s="1"/>
  <c r="O4603" i="3"/>
  <c r="P4603" i="3" s="1"/>
  <c r="O4604" i="3"/>
  <c r="P4604" i="3" s="1"/>
  <c r="O4605" i="3"/>
  <c r="P4605" i="3" s="1"/>
  <c r="O4606" i="3"/>
  <c r="P4606" i="3" s="1"/>
  <c r="O4607" i="3"/>
  <c r="P4607" i="3" s="1"/>
  <c r="O14044" i="3"/>
  <c r="P14044" i="3" s="1"/>
  <c r="O14045" i="3"/>
  <c r="P14045" i="3" s="1"/>
  <c r="O14046" i="3"/>
  <c r="P14046" i="3" s="1"/>
  <c r="O14047" i="3"/>
  <c r="P14047" i="3" s="1"/>
  <c r="O14048" i="3"/>
  <c r="P14048" i="3" s="1"/>
  <c r="O14049" i="3"/>
  <c r="P14049" i="3" s="1"/>
  <c r="O14050" i="3"/>
  <c r="P14050" i="3" s="1"/>
  <c r="O14051" i="3"/>
  <c r="P14051" i="3" s="1"/>
  <c r="O14052" i="3"/>
  <c r="P14052" i="3" s="1"/>
  <c r="O14053" i="3"/>
  <c r="P14053" i="3" s="1"/>
  <c r="O14054" i="3"/>
  <c r="P14054" i="3" s="1"/>
  <c r="O14055" i="3"/>
  <c r="P14055" i="3" s="1"/>
  <c r="O14056" i="3"/>
  <c r="P14056" i="3" s="1"/>
  <c r="O14057" i="3"/>
  <c r="P14057" i="3" s="1"/>
  <c r="O14058" i="3"/>
  <c r="P14058" i="3" s="1"/>
  <c r="O14059" i="3"/>
  <c r="P14059" i="3" s="1"/>
  <c r="O14060" i="3"/>
  <c r="P14060" i="3" s="1"/>
  <c r="O14061" i="3"/>
  <c r="P14061" i="3" s="1"/>
  <c r="O14062" i="3"/>
  <c r="P14062" i="3" s="1"/>
  <c r="O14063" i="3"/>
  <c r="P14063" i="3" s="1"/>
  <c r="O14064" i="3"/>
  <c r="P14064" i="3" s="1"/>
  <c r="O14065" i="3"/>
  <c r="P14065" i="3" s="1"/>
  <c r="O14066" i="3"/>
  <c r="P14066" i="3" s="1"/>
  <c r="O14067" i="3"/>
  <c r="P14067" i="3" s="1"/>
  <c r="O14068" i="3"/>
  <c r="P14068" i="3" s="1"/>
  <c r="O14069" i="3"/>
  <c r="P14069" i="3" s="1"/>
  <c r="O14070" i="3"/>
  <c r="P14070" i="3" s="1"/>
  <c r="O14071" i="3"/>
  <c r="P14071" i="3" s="1"/>
  <c r="O14072" i="3"/>
  <c r="P14072" i="3" s="1"/>
  <c r="O14073" i="3"/>
  <c r="P14073" i="3" s="1"/>
  <c r="O14074" i="3"/>
  <c r="P14074" i="3" s="1"/>
  <c r="O14075" i="3"/>
  <c r="P14075" i="3" s="1"/>
  <c r="O1366" i="3"/>
  <c r="P1366" i="3" s="1"/>
  <c r="O1367" i="3"/>
  <c r="P1367" i="3" s="1"/>
  <c r="O1368" i="3"/>
  <c r="P1368" i="3" s="1"/>
  <c r="O1369" i="3"/>
  <c r="P1369" i="3" s="1"/>
  <c r="O1370" i="3"/>
  <c r="P1370" i="3" s="1"/>
  <c r="O1371" i="3"/>
  <c r="P1371" i="3" s="1"/>
  <c r="O1372" i="3"/>
  <c r="P1372" i="3" s="1"/>
  <c r="O1373" i="3"/>
  <c r="P1373" i="3" s="1"/>
  <c r="O10394" i="3"/>
  <c r="P10394" i="3" s="1"/>
  <c r="O10395" i="3"/>
  <c r="P10395" i="3" s="1"/>
  <c r="O10396" i="3"/>
  <c r="P10396" i="3" s="1"/>
  <c r="O10397" i="3"/>
  <c r="P10397" i="3" s="1"/>
  <c r="O10398" i="3"/>
  <c r="P10398" i="3" s="1"/>
  <c r="O10399" i="3"/>
  <c r="P10399" i="3" s="1"/>
  <c r="O8540" i="3"/>
  <c r="P8540" i="3" s="1"/>
  <c r="O8541" i="3"/>
  <c r="P8541" i="3" s="1"/>
  <c r="O8542" i="3"/>
  <c r="P8542" i="3" s="1"/>
  <c r="O8543" i="3"/>
  <c r="P8543" i="3" s="1"/>
  <c r="O8544" i="3"/>
  <c r="P8544" i="3" s="1"/>
  <c r="O8545" i="3"/>
  <c r="P8545" i="3" s="1"/>
  <c r="O8546" i="3"/>
  <c r="P8546" i="3" s="1"/>
  <c r="O13872" i="3"/>
  <c r="P13872" i="3" s="1"/>
  <c r="O13873" i="3"/>
  <c r="P13873" i="3" s="1"/>
  <c r="O13874" i="3"/>
  <c r="P13874" i="3" s="1"/>
  <c r="O13875" i="3"/>
  <c r="P13875" i="3" s="1"/>
  <c r="O13876" i="3"/>
  <c r="P13876" i="3" s="1"/>
  <c r="O13877" i="3"/>
  <c r="P13877" i="3" s="1"/>
  <c r="O13878" i="3"/>
  <c r="P13878" i="3" s="1"/>
  <c r="O8547" i="3"/>
  <c r="P8547" i="3" s="1"/>
  <c r="O8548" i="3"/>
  <c r="P8548" i="3" s="1"/>
  <c r="O8549" i="3"/>
  <c r="P8549" i="3" s="1"/>
  <c r="O8550" i="3"/>
  <c r="P8550" i="3" s="1"/>
  <c r="O8551" i="3"/>
  <c r="P8551" i="3" s="1"/>
  <c r="O8552" i="3"/>
  <c r="P8552" i="3" s="1"/>
  <c r="O8553" i="3"/>
  <c r="P8553" i="3" s="1"/>
  <c r="O8554" i="3"/>
  <c r="P8554" i="3" s="1"/>
  <c r="O8555" i="3"/>
  <c r="P8555" i="3" s="1"/>
  <c r="O8556" i="3"/>
  <c r="P8556" i="3" s="1"/>
  <c r="O8557" i="3"/>
  <c r="P8557" i="3" s="1"/>
  <c r="O8558" i="3"/>
  <c r="P8558" i="3" s="1"/>
  <c r="O8559" i="3"/>
  <c r="P8559" i="3" s="1"/>
  <c r="O8560" i="3"/>
  <c r="P8560" i="3" s="1"/>
  <c r="O1374" i="3"/>
  <c r="P1374" i="3" s="1"/>
  <c r="O1375" i="3"/>
  <c r="P1375" i="3" s="1"/>
  <c r="O1376" i="3"/>
  <c r="P1376" i="3" s="1"/>
  <c r="O1377" i="3"/>
  <c r="P1377" i="3" s="1"/>
  <c r="O1378" i="3"/>
  <c r="P1378" i="3" s="1"/>
  <c r="O1379" i="3"/>
  <c r="P1379" i="3" s="1"/>
  <c r="O1380" i="3"/>
  <c r="P1380" i="3" s="1"/>
  <c r="O1381" i="3"/>
  <c r="P1381" i="3" s="1"/>
  <c r="O1382" i="3"/>
  <c r="P1382" i="3" s="1"/>
  <c r="O8561" i="3"/>
  <c r="P8561" i="3" s="1"/>
  <c r="O8562" i="3"/>
  <c r="P8562" i="3" s="1"/>
  <c r="O8563" i="3"/>
  <c r="P8563" i="3" s="1"/>
  <c r="O8564" i="3"/>
  <c r="P8564" i="3" s="1"/>
  <c r="O8565" i="3"/>
  <c r="P8565" i="3" s="1"/>
  <c r="O8566" i="3"/>
  <c r="P8566" i="3" s="1"/>
  <c r="O8567" i="3"/>
  <c r="P8567" i="3" s="1"/>
  <c r="O8568" i="3"/>
  <c r="P8568" i="3" s="1"/>
  <c r="O8569" i="3"/>
  <c r="P8569" i="3" s="1"/>
  <c r="O8570" i="3"/>
  <c r="P8570" i="3" s="1"/>
  <c r="O8571" i="3"/>
  <c r="P8571" i="3" s="1"/>
  <c r="O8572" i="3"/>
  <c r="P8572" i="3" s="1"/>
  <c r="O8573" i="3"/>
  <c r="P8573" i="3" s="1"/>
  <c r="O8574" i="3"/>
  <c r="P8574" i="3" s="1"/>
  <c r="O8575" i="3"/>
  <c r="P8575" i="3" s="1"/>
  <c r="O8576" i="3"/>
  <c r="P8576" i="3" s="1"/>
  <c r="O8577" i="3"/>
  <c r="P8577" i="3" s="1"/>
  <c r="O8578" i="3"/>
  <c r="P8578" i="3" s="1"/>
  <c r="O8579" i="3"/>
  <c r="P8579" i="3" s="1"/>
  <c r="O8580" i="3"/>
  <c r="P8580" i="3" s="1"/>
  <c r="O8581" i="3"/>
  <c r="P8581" i="3" s="1"/>
  <c r="O8582" i="3"/>
  <c r="P8582" i="3" s="1"/>
  <c r="O8583" i="3"/>
  <c r="P8583" i="3" s="1"/>
  <c r="O8584" i="3"/>
  <c r="P8584" i="3" s="1"/>
  <c r="O4608" i="3"/>
  <c r="P4608" i="3" s="1"/>
  <c r="O4609" i="3"/>
  <c r="P4609" i="3" s="1"/>
  <c r="O4610" i="3"/>
  <c r="P4610" i="3" s="1"/>
  <c r="O4611" i="3"/>
  <c r="P4611" i="3" s="1"/>
  <c r="O4612" i="3"/>
  <c r="P4612" i="3" s="1"/>
  <c r="O4613" i="3"/>
  <c r="P4613" i="3" s="1"/>
  <c r="O8263" i="3"/>
  <c r="P8263" i="3" s="1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W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X4212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<sst xmlns="http://schemas.openxmlformats.org/spreadsheetml/2006/main" count="177572" uniqueCount="3621">
  <si>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</si>
  <si>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</si>
  <si>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</si>
  <si>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</si>
  <si>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</si>
  <si>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</si>
  <si>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</si>
  <si>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</si>
  <si>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</si>
  <si>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</si>
  <si>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</si>
  <si>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</si>
  <si>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</si>
  <si>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</si>
  <si>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</si>
  <si>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</si>
  <si>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</si>
  <si>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</si>
  <si>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Urban park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</si>
  <si>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</si>
  <si>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</si>
  <si>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</si>
  <si>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</si>
  <si>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</si>
  <si>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</si>
  <si>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</si>
  <si>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</si>
  <si>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</si>
  <si>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</si>
  <si>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</si>
  <si>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</si>
  <si>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</si>
  <si>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</si>
  <si>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</si>
  <si>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</si>
  <si>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</si>
  <si>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</si>
  <si>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</si>
  <si>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</si>
  <si>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</si>
  <si>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</si>
  <si>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</si>
  <si>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</si>
  <si>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</si>
  <si>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</si>
  <si>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net</t>
  </si>
  <si>
    <t>Fraxinus latifolia</t>
  </si>
  <si>
    <t>Humphry, Lori</t>
  </si>
  <si>
    <t>Locaction of Material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</si>
  <si>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</si>
  <si>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</si>
  <si>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</si>
  <si>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</si>
  <si>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</si>
  <si>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</si>
  <si>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</si>
  <si>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</si>
  <si>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</si>
  <si>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</si>
  <si>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</si>
  <si>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</si>
  <si>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</si>
  <si>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</si>
  <si>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</si>
  <si>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</si>
  <si>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</si>
  <si>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</si>
  <si>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</si>
  <si>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</si>
  <si>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</si>
  <si>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</si>
  <si>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</si>
  <si>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</si>
  <si>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</si>
  <si>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</si>
  <si>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</si>
  <si>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</si>
  <si>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</si>
  <si>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</si>
  <si>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</si>
  <si>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</si>
  <si>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</si>
  <si>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</si>
  <si>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</si>
  <si>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</si>
  <si>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</si>
  <si>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</si>
  <si>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</si>
  <si>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</si>
  <si>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</si>
  <si>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</si>
  <si>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</si>
  <si>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</si>
  <si>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</si>
  <si>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</si>
  <si>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</si>
  <si>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</si>
  <si>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</si>
  <si>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</si>
  <si>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</si>
  <si>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</si>
  <si>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</si>
  <si>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</si>
  <si>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</si>
  <si>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</si>
  <si>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</si>
  <si>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</si>
  <si>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</si>
  <si>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</si>
  <si>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</si>
  <si>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</si>
  <si>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</si>
  <si>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</si>
  <si>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</si>
  <si>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</si>
  <si>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</si>
  <si>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</si>
  <si>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</si>
  <si>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</si>
  <si>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</si>
  <si>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</si>
  <si>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</si>
  <si>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</si>
  <si>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</si>
  <si>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</si>
  <si>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</si>
  <si>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</si>
  <si>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</si>
  <si>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</si>
  <si>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</si>
  <si>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</si>
  <si>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</si>
  <si>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</si>
  <si>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</si>
  <si>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</si>
  <si>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</si>
  <si>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</si>
  <si>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</si>
  <si>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</si>
  <si>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</si>
  <si>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</si>
  <si>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</si>
  <si>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</si>
  <si>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</si>
  <si>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</si>
  <si>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</si>
  <si>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</si>
  <si>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</si>
  <si>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</si>
  <si>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</si>
  <si>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</si>
  <si>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</si>
  <si>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</si>
  <si>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</si>
  <si>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</si>
  <si>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Sunset Pk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</si>
  <si>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</si>
  <si>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</si>
  <si>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</si>
  <si>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</si>
  <si>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</si>
  <si>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</si>
  <si>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</si>
  <si>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</si>
  <si>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</si>
  <si>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</si>
  <si>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</si>
  <si>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</si>
  <si>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</si>
  <si>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</si>
  <si>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</si>
  <si>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</si>
  <si>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</si>
  <si>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</si>
  <si>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</si>
  <si>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</si>
  <si>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</si>
  <si>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</si>
  <si>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</si>
  <si>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</si>
  <si>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</si>
  <si>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</si>
  <si>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</si>
  <si>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</si>
  <si>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</si>
  <si>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</si>
  <si>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</si>
  <si>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</si>
  <si>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</si>
  <si>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</si>
  <si>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</si>
  <si>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</si>
  <si>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</si>
  <si>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</si>
  <si>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</si>
  <si>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</si>
  <si>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</si>
  <si>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</si>
  <si>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</si>
  <si>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</si>
  <si>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</si>
  <si>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</si>
  <si>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</si>
  <si>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</si>
  <si>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</si>
  <si>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</si>
  <si>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</si>
  <si>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</si>
  <si>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</si>
  <si>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</si>
  <si>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</si>
  <si>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</si>
  <si>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</si>
  <si>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</si>
  <si>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</si>
  <si>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</si>
  <si>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</si>
  <si>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</si>
  <si>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</si>
  <si>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</si>
  <si>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</si>
  <si>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</si>
  <si>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</si>
  <si>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</si>
  <si>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</si>
  <si>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</si>
  <si>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</si>
  <si>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</si>
  <si>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</si>
  <si>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</si>
  <si>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</si>
  <si>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</si>
  <si>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</si>
  <si>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</si>
  <si>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</si>
  <si>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</si>
  <si>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</si>
  <si>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</si>
  <si>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</si>
  <si>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</si>
  <si>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</si>
  <si>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</si>
  <si>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</si>
  <si>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</si>
  <si>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</si>
  <si>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</si>
  <si>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</si>
  <si>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</si>
  <si>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</si>
  <si>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</si>
  <si>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</si>
  <si>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</si>
  <si>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</si>
  <si>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</si>
  <si>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</si>
  <si>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</si>
  <si>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</si>
  <si>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</si>
  <si>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</si>
  <si>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</si>
  <si>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</si>
  <si>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</si>
  <si>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</si>
  <si>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</si>
  <si>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</si>
  <si>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</si>
  <si>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</si>
  <si>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</si>
  <si>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</si>
  <si>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</si>
  <si>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</si>
  <si>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</si>
  <si>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</si>
  <si>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</si>
  <si>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</si>
  <si>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</si>
  <si>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</si>
  <si>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</si>
  <si>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</si>
  <si>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</si>
  <si>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</si>
  <si>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</si>
  <si>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</si>
  <si>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</si>
  <si>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</si>
  <si>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</si>
  <si>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</si>
  <si>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</si>
  <si>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</si>
  <si>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</si>
  <si>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</si>
  <si>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</si>
  <si>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</si>
  <si>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</si>
  <si>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</si>
  <si>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</si>
  <si>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</si>
  <si>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</si>
  <si>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</si>
  <si>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</si>
  <si>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</si>
  <si>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</si>
  <si>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</si>
  <si>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</si>
  <si>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</si>
  <si>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</si>
  <si>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</si>
  <si>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</si>
  <si>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</si>
  <si>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</si>
  <si>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</si>
  <si>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</si>
  <si>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</si>
  <si>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</si>
  <si>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</si>
  <si>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</si>
  <si>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</si>
  <si>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</si>
  <si>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</si>
  <si>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</si>
  <si>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</si>
  <si>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</si>
  <si>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</si>
  <si>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</si>
  <si>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</si>
  <si>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</si>
  <si>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</si>
  <si>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</si>
  <si>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</si>
  <si>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</si>
  <si>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</si>
  <si>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</si>
  <si>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</si>
  <si>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</si>
  <si>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</si>
  <si>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</si>
  <si>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</si>
  <si>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</si>
  <si>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</si>
  <si>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</si>
  <si>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</si>
  <si>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</si>
  <si>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</si>
  <si>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</si>
  <si>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</si>
  <si>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</si>
  <si>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</si>
  <si>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</si>
  <si>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</si>
  <si>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</si>
  <si>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</si>
  <si>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</si>
  <si>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</si>
  <si>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</si>
  <si>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</si>
  <si>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</si>
  <si>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</si>
  <si>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</si>
  <si>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</si>
  <si>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</si>
  <si>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</si>
  <si>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</si>
  <si>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</si>
  <si>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</si>
  <si>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</si>
  <si>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</si>
  <si>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</si>
  <si>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</si>
  <si>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</si>
  <si>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</si>
  <si>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</si>
  <si>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</si>
  <si>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</si>
  <si>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</si>
  <si>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</si>
  <si>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</si>
  <si>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</si>
  <si>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</si>
  <si>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</si>
  <si>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</si>
  <si>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</si>
  <si>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</si>
  <si>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</si>
  <si>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</si>
  <si>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</si>
  <si>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</si>
  <si>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</si>
  <si>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</si>
  <si>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</si>
  <si>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</si>
  <si>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</si>
  <si>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</si>
  <si>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</si>
  <si>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</si>
  <si>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</si>
  <si>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</si>
  <si>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</si>
  <si>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</si>
  <si>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</si>
  <si>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</si>
  <si>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</si>
  <si>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</si>
  <si>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</si>
  <si>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</si>
  <si>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</si>
  <si>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</si>
  <si>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</si>
  <si>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</si>
  <si>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</si>
  <si>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</si>
  <si>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</si>
  <si>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</si>
  <si>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</si>
  <si>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</si>
  <si>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</si>
  <si>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</si>
  <si>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</si>
  <si>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</si>
  <si>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</si>
  <si>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</si>
  <si>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</si>
  <si>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</si>
  <si>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</si>
  <si>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</si>
  <si>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</si>
  <si>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</si>
  <si>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</si>
  <si>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</si>
  <si>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</si>
  <si>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</si>
  <si>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</si>
  <si>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</si>
  <si>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</si>
  <si>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</si>
  <si>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</si>
  <si>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</si>
  <si>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</si>
  <si>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</si>
  <si>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</si>
  <si>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</si>
  <si>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</si>
  <si>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</si>
  <si>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</si>
  <si>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</si>
  <si>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</si>
  <si>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</si>
  <si>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</si>
  <si>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</si>
  <si>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</si>
  <si>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</si>
  <si>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</si>
  <si>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</si>
  <si>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</si>
  <si>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</si>
  <si>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</si>
  <si>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</si>
  <si>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</si>
  <si>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</si>
  <si>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</si>
  <si>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</si>
  <si>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</si>
  <si>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</si>
  <si>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</si>
  <si>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</si>
  <si>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</si>
  <si>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</si>
  <si>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</si>
  <si>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</si>
  <si>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</si>
  <si>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</si>
  <si>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</si>
  <si>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</si>
  <si>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</si>
  <si>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ENR2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</si>
  <si>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</si>
  <si>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</si>
  <si>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</si>
  <si>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</si>
  <si>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</si>
  <si>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</si>
  <si>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</si>
  <si>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</si>
  <si>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</si>
  <si>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</si>
  <si>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</si>
  <si>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</si>
  <si>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</si>
  <si>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</si>
  <si>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</si>
  <si>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</si>
  <si>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</si>
  <si>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</si>
  <si>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</si>
  <si>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</si>
  <si>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</si>
  <si>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</si>
  <si>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</si>
  <si>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</si>
  <si>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</si>
  <si>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</si>
  <si>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</si>
  <si>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</si>
  <si>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</si>
  <si>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</si>
  <si>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</si>
  <si>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</si>
  <si>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</si>
  <si>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</si>
  <si>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</si>
  <si>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</si>
  <si>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</si>
  <si>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</si>
  <si>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</si>
  <si>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</si>
  <si>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</si>
  <si>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</si>
  <si>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</si>
  <si>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</si>
  <si>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</si>
  <si>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</si>
  <si>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</si>
  <si>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</si>
  <si>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</si>
  <si>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</si>
  <si>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</si>
  <si>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</si>
  <si>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</si>
  <si>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</si>
  <si>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</si>
  <si>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</si>
  <si>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</si>
  <si>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</si>
  <si>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</si>
  <si>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</si>
  <si>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</si>
  <si>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</si>
  <si>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</si>
  <si>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</si>
  <si>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</si>
  <si>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</si>
  <si>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</si>
  <si>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</si>
  <si>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</si>
  <si>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</si>
  <si>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</si>
  <si>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</si>
  <si>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</si>
  <si>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</si>
  <si>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</si>
  <si>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</si>
  <si>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</si>
  <si>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</si>
  <si>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</si>
  <si>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</si>
  <si>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</si>
  <si>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</si>
  <si>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</si>
  <si>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</si>
  <si>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</si>
  <si>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</si>
  <si>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</si>
  <si>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</si>
  <si>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</si>
  <si>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</si>
  <si>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</si>
  <si>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</si>
  <si>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</si>
  <si>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</si>
  <si>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</si>
  <si>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</si>
  <si>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</si>
  <si>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</si>
  <si>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</si>
  <si>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</si>
  <si>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</si>
  <si>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</si>
  <si>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</si>
  <si>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</si>
  <si>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</si>
  <si>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</si>
  <si>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</si>
  <si>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</si>
  <si>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</si>
  <si>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</si>
  <si>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</si>
  <si>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</si>
  <si>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</si>
  <si>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</si>
  <si>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</si>
  <si>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</si>
  <si>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</si>
  <si>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</si>
  <si>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</si>
  <si>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</si>
  <si>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</si>
  <si>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</si>
  <si>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</si>
  <si>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</si>
  <si>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</si>
  <si>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</si>
  <si>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</si>
  <si>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</si>
  <si>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</si>
  <si>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</si>
  <si>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</si>
  <si>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</si>
  <si>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</si>
  <si>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</si>
  <si>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</si>
  <si>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</si>
  <si>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</si>
  <si>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</si>
  <si>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</si>
  <si>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</si>
  <si>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</si>
  <si>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</si>
  <si>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</si>
  <si>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</si>
  <si>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</si>
  <si>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</si>
  <si>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</si>
  <si>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</si>
  <si>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</si>
  <si>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</si>
  <si>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</si>
  <si>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</si>
  <si>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</si>
  <si>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</si>
  <si>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</si>
  <si>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</si>
  <si>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</si>
  <si>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</si>
  <si>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</si>
  <si>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</si>
  <si>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</si>
  <si>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</si>
  <si>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</si>
  <si>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</si>
  <si>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</si>
  <si>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</si>
  <si>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</si>
  <si>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</si>
  <si>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</si>
  <si>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</si>
  <si>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</si>
  <si>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</si>
  <si>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</si>
  <si>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</si>
  <si>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</si>
  <si>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</si>
  <si>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</si>
  <si>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</si>
  <si>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</si>
  <si>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</si>
  <si>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</si>
  <si>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</si>
  <si>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</si>
  <si>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</si>
  <si>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</si>
  <si>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</si>
  <si>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</si>
  <si>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</si>
  <si>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</si>
  <si>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</si>
  <si>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</si>
  <si>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</si>
  <si>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</si>
  <si>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</si>
  <si>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</si>
  <si>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</si>
  <si>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</si>
  <si>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</si>
  <si>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</si>
  <si>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</si>
  <si>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</si>
  <si>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</si>
  <si>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</si>
  <si>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</si>
  <si>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</si>
  <si>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</si>
  <si>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</si>
  <si>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</si>
  <si>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</si>
  <si>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</si>
  <si>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</si>
  <si>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</si>
  <si>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</si>
  <si>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</si>
  <si>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</si>
  <si>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</si>
  <si>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</si>
  <si>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</si>
  <si>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</si>
  <si>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</si>
  <si>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</si>
  <si>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</si>
  <si>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</si>
  <si>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</si>
  <si>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</si>
  <si>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</si>
  <si>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</si>
  <si>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</si>
  <si>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</si>
  <si>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</si>
  <si>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</si>
  <si>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</si>
  <si>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</si>
  <si>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</si>
  <si>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</si>
  <si>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</si>
  <si>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</si>
  <si>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</si>
  <si>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</si>
  <si>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</si>
  <si>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</si>
  <si>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</si>
  <si>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</si>
  <si>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</si>
  <si>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</si>
  <si>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</si>
  <si>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</si>
  <si>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</si>
  <si>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</si>
  <si>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</si>
  <si>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</si>
  <si>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</si>
  <si>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</si>
  <si>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</si>
  <si>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</si>
  <si>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</si>
  <si>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</si>
  <si>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</si>
  <si>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</si>
  <si>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</si>
  <si>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</si>
  <si>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</si>
  <si>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</si>
  <si>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</si>
  <si>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</si>
  <si>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</si>
  <si>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</si>
  <si>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</si>
  <si>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</si>
  <si>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</si>
  <si>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</si>
  <si>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</si>
  <si>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</si>
  <si>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</si>
  <si>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</si>
  <si>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</si>
  <si>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</si>
  <si>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</si>
  <si>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</si>
  <si>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</si>
  <si>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</si>
  <si>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</si>
  <si>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</si>
  <si>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</si>
  <si>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</si>
  <si>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</si>
  <si>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</si>
  <si>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</si>
  <si>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</si>
  <si>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</si>
  <si>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</si>
  <si>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</si>
  <si>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</si>
  <si>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</si>
  <si>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</si>
  <si>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</si>
  <si>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</si>
  <si>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</si>
  <si>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</si>
  <si>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</si>
  <si>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</si>
  <si>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</si>
  <si>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</si>
  <si>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</si>
  <si>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</si>
  <si>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</si>
  <si>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</si>
  <si>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</si>
  <si>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</si>
  <si>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</si>
  <si>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</si>
  <si>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</si>
  <si>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</si>
  <si>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</si>
  <si>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</si>
  <si>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</si>
  <si>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</si>
  <si>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</si>
  <si>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</si>
  <si>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</si>
  <si>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</si>
  <si>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</si>
  <si>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</si>
  <si>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</si>
  <si>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</si>
  <si>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</si>
  <si>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</si>
  <si>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</si>
  <si>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</si>
  <si>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</si>
  <si>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</si>
  <si>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</si>
  <si>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</si>
  <si>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</si>
  <si>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</si>
  <si>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</si>
  <si>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</si>
  <si>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</si>
  <si>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</si>
  <si>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</si>
  <si>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</si>
  <si>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</si>
  <si>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</si>
  <si>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</si>
  <si>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</si>
  <si>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</si>
  <si>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</si>
  <si>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</si>
  <si>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</si>
  <si>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</si>
  <si>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</si>
  <si>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</si>
  <si>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</si>
  <si>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</si>
  <si>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</si>
  <si>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</si>
  <si>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</si>
  <si>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</si>
  <si>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</si>
  <si>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</si>
  <si>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</si>
  <si>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</si>
  <si>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</si>
  <si>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</si>
  <si>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</si>
  <si>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</si>
  <si>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</si>
  <si>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</si>
  <si>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</si>
  <si>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</si>
  <si>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</si>
  <si>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</si>
  <si>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</si>
  <si>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</si>
  <si>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</si>
  <si>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</si>
  <si>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</si>
  <si>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</si>
  <si>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</si>
  <si>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</si>
  <si>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</si>
  <si>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</si>
  <si>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</si>
  <si>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</si>
  <si>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</si>
  <si>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</si>
  <si>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</si>
  <si>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</si>
  <si>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</si>
  <si>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</si>
  <si>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</si>
  <si>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</si>
  <si>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</si>
  <si>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</si>
  <si>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</si>
  <si>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</si>
  <si>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</si>
  <si>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</si>
  <si>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</si>
  <si>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</si>
  <si>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</si>
  <si>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</si>
  <si>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</si>
  <si>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</si>
  <si>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</si>
  <si>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</si>
  <si>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</si>
  <si>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</si>
  <si>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</si>
  <si>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</si>
  <si>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</si>
  <si>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</si>
  <si>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</si>
  <si>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</si>
  <si>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</si>
  <si>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</si>
  <si>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</si>
  <si>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</si>
  <si>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</si>
  <si>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</si>
  <si>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</si>
  <si>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</si>
  <si>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</si>
  <si>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</si>
  <si>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</si>
  <si>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</si>
  <si>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</si>
  <si>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</si>
  <si>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</si>
  <si>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</si>
  <si>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</si>
  <si>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</si>
  <si>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</si>
  <si>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Monmouth, Maxfield Crk Rd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</si>
  <si>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</si>
  <si>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</si>
  <si>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</si>
  <si>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</si>
  <si>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</si>
  <si>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</si>
  <si>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</si>
  <si>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</si>
  <si>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</si>
  <si>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</si>
  <si>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</si>
  <si>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</si>
  <si>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</si>
  <si>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</si>
  <si>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</si>
  <si>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</si>
  <si>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</si>
  <si>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</si>
  <si>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</si>
  <si>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</si>
  <si>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</si>
  <si>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</si>
  <si>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</si>
  <si>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</si>
  <si>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</si>
  <si>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</si>
  <si>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</si>
  <si>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</si>
  <si>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</si>
  <si>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</si>
  <si>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</si>
  <si>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</si>
  <si>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</si>
  <si>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</si>
  <si>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</si>
  <si>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</si>
  <si>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</si>
  <si>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</si>
  <si>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</si>
  <si>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</si>
  <si>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</si>
  <si>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</si>
  <si>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</si>
  <si>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</si>
  <si>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</si>
  <si>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</si>
  <si>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</si>
  <si>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</si>
  <si>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</si>
  <si>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</si>
  <si>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</si>
  <si>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</si>
  <si>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</si>
  <si>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</si>
  <si>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</si>
  <si>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</si>
  <si>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</si>
  <si>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</si>
  <si>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</si>
  <si>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</si>
  <si>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</si>
  <si>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</si>
  <si>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</si>
  <si>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</si>
  <si>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</si>
  <si>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</si>
  <si>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</si>
  <si>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</si>
  <si>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</si>
  <si>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</si>
  <si>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</si>
  <si>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</si>
  <si>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</si>
  <si>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</si>
  <si>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</si>
  <si>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</si>
  <si>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</si>
  <si>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</si>
  <si>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</si>
  <si>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</si>
  <si>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</si>
  <si>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</si>
  <si>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</si>
  <si>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</si>
  <si>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</si>
  <si>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</si>
  <si>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</si>
  <si>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</si>
  <si>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</si>
  <si>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</si>
  <si>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</si>
  <si>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</si>
  <si>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</si>
  <si>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</si>
  <si>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</si>
  <si>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</si>
  <si>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</si>
  <si>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</si>
  <si>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</si>
  <si>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</si>
  <si>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</si>
  <si>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</si>
  <si>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</si>
  <si>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</si>
  <si>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</si>
  <si>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</si>
  <si>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</si>
  <si>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</si>
  <si>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</si>
  <si>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</si>
  <si>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</si>
  <si>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</si>
  <si>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</si>
  <si>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</si>
  <si>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</si>
  <si>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</si>
  <si>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</si>
  <si>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</si>
  <si>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</si>
  <si>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</si>
  <si>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</si>
  <si>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</si>
  <si>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</si>
  <si>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</si>
  <si>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</si>
  <si>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</si>
  <si>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</si>
  <si>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</si>
  <si>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</si>
  <si>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</si>
  <si>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</si>
  <si>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</si>
  <si>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</si>
  <si>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</si>
  <si>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</si>
  <si>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</si>
  <si>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</si>
  <si>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</si>
  <si>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</si>
  <si>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</si>
  <si>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</si>
  <si>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</si>
  <si>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</si>
  <si>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</si>
  <si>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</si>
  <si>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</si>
  <si>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</si>
  <si>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</si>
  <si>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</si>
  <si>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</si>
  <si>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</si>
  <si>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</si>
  <si>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</si>
  <si>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</si>
  <si>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</si>
  <si>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</si>
  <si>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</si>
  <si>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</si>
  <si>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</si>
  <si>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</si>
  <si>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</si>
  <si>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</si>
  <si>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</si>
  <si>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</si>
  <si>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</si>
  <si>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</si>
  <si>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</si>
  <si>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</si>
  <si>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</si>
  <si>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</si>
  <si>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</si>
  <si>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</si>
  <si>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</si>
  <si>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</si>
  <si>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</si>
  <si>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</si>
  <si>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</si>
  <si>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</si>
  <si>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</si>
  <si>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</si>
  <si>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</si>
  <si>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</si>
  <si>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</si>
  <si>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</si>
  <si>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</si>
  <si>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</si>
  <si>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</si>
  <si>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</si>
  <si>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</si>
  <si>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</si>
  <si>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</si>
  <si>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</si>
  <si>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</si>
  <si>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</si>
  <si>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</si>
  <si>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</si>
  <si>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</si>
  <si>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</si>
  <si>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</si>
  <si>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</si>
  <si>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</si>
  <si>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</si>
  <si>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</si>
  <si>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</si>
  <si>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</si>
  <si>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</si>
  <si>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</si>
  <si>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</si>
  <si>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</si>
  <si>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</si>
  <si>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</si>
  <si>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</si>
  <si>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</si>
  <si>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</si>
  <si>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</si>
  <si>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</si>
  <si>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</si>
  <si>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</si>
  <si>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</si>
  <si>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</si>
  <si>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</si>
  <si>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</si>
  <si>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</si>
  <si>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</si>
  <si>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</si>
  <si>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</si>
  <si>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</si>
  <si>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</si>
  <si>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</si>
  <si>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</si>
  <si>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</si>
  <si>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</si>
  <si>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</si>
  <si>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</si>
  <si>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</si>
  <si>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</si>
  <si>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</si>
  <si>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</si>
  <si>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</si>
  <si>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</si>
  <si>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</si>
  <si>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</si>
  <si>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</si>
  <si>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</si>
  <si>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</si>
  <si>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</si>
  <si>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</si>
  <si>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</si>
  <si>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</si>
  <si>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</si>
  <si>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</si>
  <si>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</si>
  <si>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</si>
  <si>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</si>
  <si>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</si>
  <si>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</si>
  <si>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</si>
  <si>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</si>
  <si>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</si>
  <si>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</si>
  <si>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</si>
  <si>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</si>
  <si>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</si>
  <si>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</si>
  <si>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</si>
  <si>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</si>
  <si>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</si>
  <si>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</si>
  <si>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</si>
  <si>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</si>
  <si>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</si>
  <si>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</si>
  <si>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</si>
  <si>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</si>
  <si>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</si>
  <si>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</si>
  <si>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</si>
  <si>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</si>
  <si>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</si>
  <si>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</si>
  <si>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</si>
  <si>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</si>
  <si>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</si>
  <si>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</si>
  <si>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</si>
  <si>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</si>
  <si>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</si>
  <si>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</si>
  <si>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</si>
  <si>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</si>
  <si>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</si>
  <si>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</si>
  <si>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</si>
  <si>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</si>
  <si>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</si>
  <si>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</si>
  <si>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</si>
  <si>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</si>
  <si>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</si>
  <si>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</si>
  <si>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</si>
  <si>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</si>
  <si>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</si>
  <si>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</si>
  <si>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</si>
  <si>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</si>
  <si>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</si>
  <si>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</si>
  <si>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</si>
  <si>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</si>
  <si>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</si>
  <si>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</si>
  <si>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</si>
  <si>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</si>
  <si>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</si>
  <si>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</si>
  <si>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</si>
  <si>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</si>
  <si>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</si>
  <si>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</si>
  <si>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</si>
  <si>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</si>
  <si>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</si>
  <si>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</si>
  <si>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</si>
  <si>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</si>
  <si>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</si>
  <si>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</si>
  <si>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</si>
  <si>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</si>
  <si>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</si>
  <si>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</si>
  <si>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</si>
  <si>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</si>
  <si>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</si>
  <si>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</si>
  <si>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</si>
  <si>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</si>
  <si>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</si>
  <si>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</si>
  <si>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</si>
  <si>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</si>
  <si>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</si>
  <si>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</si>
  <si>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</si>
  <si>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</si>
  <si>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</si>
  <si>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</si>
  <si>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</si>
  <si>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</si>
  <si>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</si>
  <si>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</si>
  <si>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</si>
  <si>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</si>
  <si>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</si>
  <si>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</si>
  <si>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</si>
  <si>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</si>
  <si>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</si>
  <si>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</si>
  <si>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</si>
  <si>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</si>
  <si>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</si>
  <si>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</si>
  <si>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</si>
  <si>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</si>
  <si>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</si>
  <si>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</si>
  <si>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</si>
  <si>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</si>
  <si>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</si>
  <si>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</si>
  <si>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</si>
  <si>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</si>
  <si>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</si>
  <si>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</si>
  <si>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</si>
  <si>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</si>
  <si>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</si>
  <si>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</si>
  <si>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</si>
  <si>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</si>
  <si>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</si>
  <si>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</si>
  <si>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</si>
  <si>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</si>
  <si>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</si>
  <si>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</si>
  <si>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</si>
  <si>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</si>
  <si>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</si>
  <si>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</si>
  <si>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</si>
  <si>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</si>
  <si>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</si>
  <si>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</si>
  <si>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</si>
  <si>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</si>
  <si>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</si>
  <si>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</si>
  <si>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</si>
  <si>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</si>
  <si>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</si>
  <si>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</si>
  <si>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</si>
  <si>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</si>
  <si>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</si>
  <si>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</si>
  <si>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</si>
  <si>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</si>
  <si>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</si>
  <si>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</si>
  <si>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</si>
  <si>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</si>
  <si>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</si>
  <si>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</si>
  <si>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</si>
  <si>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</si>
  <si>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</si>
  <si>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</si>
  <si>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</si>
  <si>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</si>
  <si>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</si>
  <si>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</si>
  <si>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</si>
  <si>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</si>
  <si>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</si>
  <si>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</si>
  <si>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</si>
  <si>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</si>
  <si>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</si>
  <si>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</si>
  <si>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</si>
  <si>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</si>
  <si>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</si>
  <si>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</si>
  <si>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</si>
  <si>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</si>
  <si>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</si>
  <si>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</si>
  <si>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</si>
  <si>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</si>
  <si>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</si>
  <si>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</si>
  <si>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</si>
  <si>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</si>
  <si>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</si>
  <si>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</si>
  <si>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</si>
  <si>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</si>
  <si>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</si>
  <si>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</si>
  <si>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</si>
  <si>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</si>
  <si>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</si>
  <si>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</si>
  <si>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</si>
  <si>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</si>
  <si>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</si>
  <si>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</si>
  <si>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</si>
  <si>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</si>
  <si>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</si>
  <si>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</si>
  <si>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</si>
  <si>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</si>
  <si>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</si>
  <si>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</si>
  <si>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</si>
  <si>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</si>
  <si>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</si>
  <si>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</si>
  <si>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</si>
  <si>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</si>
  <si>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</si>
  <si>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</si>
  <si>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</si>
  <si>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</si>
  <si>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</si>
  <si>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</si>
  <si>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</si>
  <si>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</si>
  <si>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</si>
  <si>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</si>
  <si>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</si>
  <si>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</si>
  <si>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</si>
  <si>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</si>
  <si>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</si>
  <si>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</si>
  <si>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</si>
  <si>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</si>
  <si>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</si>
  <si>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</si>
  <si>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</si>
  <si>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</si>
  <si>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</si>
  <si>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</si>
  <si>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</si>
  <si>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</si>
  <si>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</si>
  <si>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</si>
  <si>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</si>
  <si>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</si>
  <si>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</si>
  <si>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</si>
  <si>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</si>
  <si>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</si>
  <si>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</si>
  <si>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</si>
  <si>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</si>
  <si>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</si>
  <si>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</si>
  <si>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</si>
  <si>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</si>
  <si>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</si>
  <si>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</si>
  <si>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</si>
  <si>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</si>
  <si>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</si>
  <si>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</si>
  <si>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</si>
  <si>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</si>
  <si>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</si>
  <si>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</si>
  <si>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</si>
  <si>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</si>
  <si>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</si>
  <si>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</si>
  <si>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</si>
  <si>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</si>
  <si>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</si>
  <si>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</si>
  <si>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</si>
  <si>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</si>
  <si>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</si>
  <si>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</si>
  <si>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</si>
  <si>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</si>
  <si>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</si>
  <si>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</si>
  <si>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</si>
  <si>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</si>
  <si>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</si>
  <si>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</si>
  <si>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</si>
  <si>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</si>
  <si>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</si>
  <si>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</si>
  <si>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</si>
  <si>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</si>
  <si>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</si>
  <si>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</si>
  <si>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</si>
  <si>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</si>
  <si>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</si>
  <si>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</si>
  <si>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</si>
  <si>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</si>
  <si>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</si>
  <si>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</si>
  <si>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</si>
  <si>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</si>
  <si>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</si>
  <si>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</si>
  <si>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</si>
  <si>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</si>
  <si>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</si>
  <si>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</si>
  <si>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</si>
  <si>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</si>
  <si>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</si>
  <si>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</si>
  <si>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</si>
  <si>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</si>
  <si>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</si>
  <si>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</si>
  <si>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</si>
  <si>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</si>
  <si>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</si>
  <si>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</si>
  <si>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</si>
  <si>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</si>
  <si>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</si>
  <si>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JMX96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</si>
  <si>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</si>
  <si>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</si>
  <si>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</si>
  <si>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</si>
  <si>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</si>
  <si>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</si>
  <si>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</si>
  <si>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</si>
  <si>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</si>
  <si>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</si>
  <si>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</si>
  <si>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</si>
  <si>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</si>
  <si>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</si>
  <si>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</si>
  <si>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</si>
  <si>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</si>
  <si>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Erigonum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</si>
  <si>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</si>
  <si>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</si>
  <si>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</si>
  <si>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</si>
  <si>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</si>
  <si>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</si>
  <si>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</si>
  <si>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</si>
  <si>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</si>
  <si>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</si>
  <si>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</si>
  <si>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</si>
  <si>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</si>
  <si>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</si>
  <si>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</si>
  <si>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</si>
  <si>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</si>
  <si>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</si>
  <si>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</si>
  <si>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</si>
  <si>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</si>
  <si>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</si>
  <si>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</si>
  <si>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</si>
  <si>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</si>
  <si>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</si>
  <si>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</si>
  <si>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</si>
  <si>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</si>
  <si>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</si>
  <si>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</si>
  <si>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</si>
  <si>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</si>
  <si>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</si>
  <si>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</si>
  <si>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</si>
  <si>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</si>
  <si>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</si>
  <si>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</si>
  <si>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</si>
  <si>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</si>
  <si>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</si>
  <si>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</si>
  <si>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</si>
  <si>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</si>
  <si>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</si>
  <si>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</si>
  <si>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</si>
  <si>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</si>
  <si>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</si>
  <si>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</si>
  <si>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</si>
  <si>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</si>
  <si>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</si>
  <si>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</si>
  <si>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</si>
  <si>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</si>
  <si>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</si>
  <si>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</si>
  <si>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</si>
  <si>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</si>
  <si>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</si>
  <si>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</si>
  <si>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</si>
  <si>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</si>
  <si>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</si>
  <si>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</si>
  <si>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</si>
  <si>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</si>
  <si>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</si>
  <si>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</si>
  <si>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</si>
  <si>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</si>
  <si>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</si>
  <si>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</si>
  <si>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</si>
  <si>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</si>
  <si>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</si>
  <si>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</si>
  <si>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</si>
  <si>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</si>
  <si>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</si>
  <si>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</si>
  <si>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</si>
  <si>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</si>
  <si>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</si>
  <si>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</si>
  <si>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</si>
  <si>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</si>
  <si>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</si>
  <si>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</si>
  <si>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</si>
  <si>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</si>
  <si>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</si>
  <si>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</si>
  <si>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</si>
  <si>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</si>
  <si>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</si>
  <si>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</si>
  <si>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</si>
  <si>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</si>
  <si>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</si>
  <si>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</si>
  <si>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</si>
  <si>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</si>
  <si>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</si>
  <si>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</si>
  <si>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</si>
  <si>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</si>
  <si>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</si>
  <si>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</si>
  <si>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</si>
  <si>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</si>
  <si>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</si>
  <si>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</si>
  <si>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</si>
  <si>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</si>
  <si>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</si>
  <si>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</si>
  <si>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</si>
  <si>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</si>
  <si>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</si>
  <si>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</si>
  <si>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</si>
  <si>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</si>
  <si>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</si>
  <si>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</si>
  <si>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</si>
  <si>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</si>
  <si>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</si>
  <si>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</si>
  <si>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</si>
  <si>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</si>
  <si>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</si>
  <si>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</si>
  <si>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</si>
  <si>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</si>
  <si>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</si>
  <si>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</si>
  <si>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</si>
  <si>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</si>
  <si>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</si>
  <si>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</si>
  <si>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</si>
  <si>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</si>
  <si>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</si>
  <si>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</si>
  <si>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</si>
  <si>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</si>
  <si>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</si>
  <si>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</si>
  <si>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</si>
  <si>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</si>
  <si>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</si>
  <si>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</si>
  <si>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</si>
  <si>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</si>
  <si>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</si>
  <si>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</si>
  <si>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</si>
  <si>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</si>
  <si>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</si>
  <si>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</si>
  <si>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</si>
  <si>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</si>
  <si>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</si>
  <si>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</si>
  <si>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</si>
  <si>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</si>
  <si>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</si>
  <si>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</si>
  <si>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</si>
  <si>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</si>
  <si>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</si>
  <si>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</si>
  <si>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</si>
  <si>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</si>
  <si>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</si>
  <si>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</si>
  <si>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</si>
  <si>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</si>
  <si>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</si>
  <si>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</si>
  <si>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</si>
  <si>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</si>
  <si>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</si>
  <si>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</si>
  <si>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</si>
  <si>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</si>
  <si>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</si>
  <si>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</si>
  <si>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</si>
  <si>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</si>
  <si>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</si>
  <si>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</si>
  <si>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</si>
  <si>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</si>
  <si>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</si>
  <si>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</si>
  <si>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</si>
  <si>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</si>
  <si>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</si>
  <si>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</si>
  <si>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</si>
  <si>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PM20</t>
  </si>
  <si>
    <t>PM21</t>
  </si>
  <si>
    <t>Ceanothus pumilus</t>
  </si>
  <si>
    <t>PM22</t>
  </si>
  <si>
    <t>Grants Pass, Shan Crk Rd</t>
  </si>
  <si>
    <t>Allium falcifolium</t>
  </si>
  <si>
    <t>PM23</t>
  </si>
  <si>
    <t>Phacelia hasata</t>
  </si>
  <si>
    <t>PM24</t>
  </si>
  <si>
    <t>Brassica nigra</t>
  </si>
  <si>
    <t>PM25</t>
  </si>
  <si>
    <t>PM26</t>
  </si>
  <si>
    <t>PM27</t>
  </si>
  <si>
    <t>PM28</t>
  </si>
  <si>
    <t>Ashland, Shale City Rd</t>
  </si>
  <si>
    <t>PM29</t>
  </si>
  <si>
    <t>PM3</t>
  </si>
  <si>
    <t>PM4</t>
  </si>
  <si>
    <t>PM5</t>
  </si>
  <si>
    <t>PM6</t>
  </si>
  <si>
    <t>Arctosaphylos</t>
  </si>
  <si>
    <t>PM7</t>
  </si>
  <si>
    <t>PM8</t>
  </si>
  <si>
    <t>Nelumbo lutea</t>
  </si>
  <si>
    <t>PM9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</si>
  <si>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</si>
  <si>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</si>
  <si>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</si>
  <si>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</si>
  <si>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</si>
  <si>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</si>
  <si>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</si>
  <si>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</si>
  <si>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</si>
  <si>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</si>
  <si>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</si>
  <si>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</si>
  <si>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</si>
  <si>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</si>
  <si>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</si>
  <si>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</si>
  <si>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</si>
  <si>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</si>
  <si>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</si>
  <si>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</si>
  <si>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</si>
  <si>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</si>
  <si>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</si>
  <si>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</si>
  <si>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</si>
  <si>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</si>
  <si>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</si>
  <si>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</si>
  <si>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</si>
  <si>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</si>
  <si>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</si>
  <si>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</si>
  <si>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</si>
  <si>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</si>
  <si>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</si>
  <si>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</si>
  <si>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</si>
  <si>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</si>
  <si>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</si>
  <si>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</si>
  <si>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</si>
  <si>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</si>
  <si>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</si>
  <si>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</si>
  <si>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</si>
  <si>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</si>
  <si>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</si>
  <si>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</si>
  <si>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</si>
  <si>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</si>
  <si>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</si>
  <si>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</si>
  <si>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</si>
  <si>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</si>
  <si>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</si>
  <si>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</si>
  <si>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</si>
  <si>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</si>
  <si>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</si>
  <si>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</si>
  <si>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</si>
  <si>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</si>
  <si>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</si>
  <si>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</si>
  <si>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</si>
  <si>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</si>
  <si>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</si>
  <si>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</si>
  <si>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</si>
  <si>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</si>
  <si>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</si>
  <si>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</si>
  <si>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</si>
  <si>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</si>
  <si>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</si>
  <si>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</si>
  <si>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</si>
  <si>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</si>
  <si>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</si>
  <si>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</si>
  <si>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</si>
  <si>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</si>
  <si>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</si>
  <si>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</si>
  <si>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</si>
  <si>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</si>
  <si>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</si>
  <si>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</si>
  <si>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</si>
  <si>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</si>
  <si>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</si>
  <si>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</si>
  <si>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</si>
  <si>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</si>
  <si>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</si>
  <si>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</si>
  <si>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</si>
  <si>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</si>
  <si>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</si>
  <si>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</si>
  <si>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</si>
  <si>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</si>
  <si>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</si>
  <si>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</si>
  <si>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</si>
  <si>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</si>
  <si>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</si>
  <si>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</si>
  <si>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</si>
  <si>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</si>
  <si>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</si>
  <si>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</si>
  <si>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</si>
  <si>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</si>
  <si>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</si>
  <si>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</si>
  <si>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</si>
  <si>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</si>
  <si>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</si>
  <si>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</si>
  <si>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</si>
  <si>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</si>
  <si>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</si>
  <si>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</si>
  <si>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</si>
  <si>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</si>
  <si>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</si>
  <si>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</si>
  <si>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</si>
  <si>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</si>
  <si>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</si>
  <si>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</si>
  <si>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</si>
  <si>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</si>
  <si>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</si>
  <si>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</si>
  <si>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</si>
  <si>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</si>
  <si>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</si>
  <si>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</si>
  <si>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</si>
  <si>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</si>
  <si>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</si>
  <si>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</si>
  <si>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</si>
  <si>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</si>
  <si>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</si>
  <si>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</si>
  <si>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</si>
  <si>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</si>
  <si>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</si>
  <si>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</si>
  <si>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</si>
  <si>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</si>
  <si>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</si>
  <si>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</si>
  <si>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</si>
  <si>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</si>
  <si>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</si>
  <si>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</si>
  <si>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</si>
  <si>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</si>
  <si>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</si>
  <si>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</si>
  <si>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</si>
  <si>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</si>
  <si>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</si>
  <si>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</si>
  <si>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</si>
  <si>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</si>
  <si>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</si>
  <si>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</si>
  <si>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</si>
  <si>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</si>
  <si>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Collection No. 2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</si>
  <si>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</si>
  <si>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</si>
  <si>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</si>
  <si>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</si>
  <si>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</si>
  <si>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</si>
  <si>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</si>
  <si>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</si>
  <si>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</si>
  <si>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</si>
  <si>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</si>
  <si>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</si>
  <si>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</si>
  <si>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</si>
  <si>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</si>
  <si>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</si>
  <si>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</si>
  <si>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</si>
  <si>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</si>
  <si>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</si>
  <si>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</si>
  <si>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</si>
  <si>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</si>
  <si>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</si>
  <si>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</si>
  <si>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</si>
  <si>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</si>
  <si>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</si>
  <si>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</si>
  <si>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</si>
  <si>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</si>
  <si>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</si>
  <si>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</si>
  <si>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</si>
  <si>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</si>
  <si>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</si>
  <si>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</si>
  <si>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</si>
  <si>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</si>
  <si>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</si>
  <si>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</si>
  <si>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</si>
  <si>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</si>
  <si>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</si>
  <si>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</si>
  <si>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</si>
  <si>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</si>
  <si>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</si>
  <si>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</si>
  <si>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</si>
  <si>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</si>
  <si>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</si>
  <si>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</si>
  <si>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</si>
  <si>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</si>
  <si>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</si>
  <si>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</si>
  <si>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</si>
  <si>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</si>
  <si>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</si>
  <si>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</si>
  <si>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</si>
  <si>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</si>
  <si>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</si>
  <si>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</si>
  <si>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</si>
  <si>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</si>
  <si>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</si>
  <si>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</si>
  <si>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</si>
  <si>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</si>
  <si>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</si>
  <si>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</si>
  <si>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</si>
  <si>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</si>
  <si>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</si>
  <si>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</si>
  <si>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</si>
  <si>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</si>
  <si>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</si>
  <si>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</si>
  <si>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</si>
  <si>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</si>
  <si>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</si>
  <si>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</si>
  <si>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</si>
  <si>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</si>
  <si>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</si>
  <si>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</si>
  <si>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</si>
  <si>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</si>
  <si>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</si>
  <si>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</si>
  <si>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</si>
  <si>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</si>
  <si>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</si>
  <si>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</si>
  <si>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</si>
  <si>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</si>
  <si>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</si>
  <si>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</si>
  <si>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</si>
  <si>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</si>
  <si>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</si>
  <si>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</si>
  <si>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</si>
  <si>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</si>
  <si>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</si>
  <si>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</si>
  <si>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</si>
  <si>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</si>
  <si>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</si>
  <si>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</si>
  <si>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</si>
  <si>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</si>
  <si>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</si>
  <si>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</si>
  <si>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</si>
  <si>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</si>
  <si>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</si>
  <si>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</si>
  <si>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</si>
  <si>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</si>
  <si>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</si>
  <si>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</si>
  <si>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</si>
  <si>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</si>
  <si>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</si>
  <si>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</si>
  <si>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</si>
  <si>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</si>
  <si>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</si>
  <si>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</si>
  <si>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</si>
  <si>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</si>
  <si>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</si>
  <si>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</si>
  <si>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</si>
  <si>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</si>
  <si>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</si>
  <si>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</si>
  <si>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</si>
  <si>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</si>
  <si>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</si>
  <si>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</si>
  <si>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</si>
  <si>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</si>
  <si>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</si>
  <si>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</si>
  <si>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</si>
  <si>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</si>
  <si>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</si>
  <si>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</si>
  <si>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</si>
  <si>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</si>
  <si>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</si>
  <si>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</si>
  <si>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</si>
  <si>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</si>
  <si>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</si>
  <si>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</si>
  <si>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</si>
  <si>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</si>
  <si>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</si>
  <si>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</si>
  <si>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</si>
  <si>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</si>
  <si>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</si>
  <si>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</si>
  <si>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</si>
  <si>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</si>
  <si>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</si>
  <si>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</si>
  <si>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</si>
  <si>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</si>
  <si>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</si>
  <si>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</si>
  <si>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</si>
  <si>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</si>
  <si>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</si>
  <si>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</si>
  <si>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</si>
  <si>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</si>
  <si>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</si>
  <si>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</si>
  <si>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</si>
  <si>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</si>
  <si>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</si>
  <si>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</si>
  <si>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</si>
  <si>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</si>
  <si>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</si>
  <si>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</si>
  <si>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</si>
  <si>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</si>
  <si>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</si>
  <si>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</si>
  <si>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</si>
  <si>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</si>
  <si>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</si>
  <si>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</si>
  <si>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</si>
  <si>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</si>
  <si>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</si>
  <si>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</si>
  <si>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</si>
  <si>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</si>
  <si>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</si>
  <si>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</si>
  <si>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</si>
  <si>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</si>
  <si>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</si>
  <si>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</si>
  <si>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</si>
  <si>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</si>
  <si>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</si>
  <si>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</si>
  <si>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</si>
  <si>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</si>
  <si>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</si>
  <si>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</si>
  <si>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</si>
  <si>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</si>
  <si>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</si>
  <si>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</si>
  <si>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</si>
  <si>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</si>
  <si>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</si>
  <si>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</si>
  <si>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</si>
  <si>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</si>
  <si>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</si>
  <si>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</si>
  <si>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</si>
  <si>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</si>
  <si>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</si>
  <si>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</si>
  <si>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</si>
  <si>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</si>
  <si>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</si>
  <si>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</si>
  <si>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</si>
  <si>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</si>
  <si>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</si>
  <si>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</si>
  <si>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</si>
  <si>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</si>
  <si>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</si>
  <si>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</si>
  <si>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</si>
  <si>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</si>
  <si>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</si>
  <si>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</si>
  <si>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</si>
  <si>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</si>
  <si>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</si>
  <si>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</si>
  <si>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</si>
  <si>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</si>
  <si>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</si>
  <si>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</si>
  <si>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</si>
  <si>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</si>
  <si>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</si>
  <si>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</si>
  <si>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</si>
  <si>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</si>
  <si>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</si>
  <si>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</si>
  <si>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</si>
  <si>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</si>
  <si>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</si>
  <si>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</si>
  <si>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</si>
  <si>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</si>
  <si>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</si>
  <si>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</si>
  <si>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</si>
  <si>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</si>
  <si>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</si>
  <si>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</si>
  <si>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</si>
  <si>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</si>
  <si>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</si>
  <si>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</si>
  <si>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</si>
  <si>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</si>
  <si>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</si>
  <si>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</si>
  <si>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</si>
  <si>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</si>
  <si>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</si>
  <si>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</si>
  <si>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</si>
  <si>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</si>
  <si>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</si>
  <si>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</si>
  <si>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</si>
  <si>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</si>
  <si>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</si>
  <si>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</si>
  <si>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</si>
  <si>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</si>
  <si>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</si>
  <si>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</si>
  <si>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</si>
  <si>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</si>
  <si>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</si>
  <si>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</si>
  <si>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</si>
  <si>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</si>
  <si>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</si>
  <si>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</si>
  <si>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</si>
  <si>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</si>
  <si>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</si>
  <si>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</si>
  <si>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</si>
  <si>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</si>
  <si>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</si>
  <si>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</si>
  <si>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</si>
  <si>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</si>
  <si>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</si>
  <si>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</si>
  <si>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</si>
  <si>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</si>
  <si>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</si>
  <si>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</si>
  <si>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</si>
  <si>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</si>
  <si>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</si>
  <si>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</si>
  <si>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</si>
  <si>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</si>
  <si>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</si>
  <si>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</si>
  <si>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</si>
  <si>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</si>
  <si>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</si>
  <si>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</si>
  <si>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flying over ground nests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</si>
  <si>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</si>
  <si>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</si>
  <si>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</si>
  <si>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</si>
  <si>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</si>
  <si>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</si>
  <si>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</si>
  <si>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</si>
  <si>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little white flower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</si>
  <si>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</si>
  <si>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</si>
  <si>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</si>
  <si>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</si>
  <si>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</si>
  <si>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</si>
  <si>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</si>
  <si>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</si>
  <si>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</si>
  <si>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</si>
  <si>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</si>
  <si>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</si>
  <si>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</si>
  <si>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</si>
  <si>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</si>
  <si>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</si>
  <si>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</si>
  <si>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</si>
  <si>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</si>
  <si>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</si>
  <si>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</si>
  <si>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</si>
  <si>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</si>
  <si>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</si>
  <si>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</si>
  <si>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</si>
  <si>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</si>
  <si>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</si>
  <si>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</si>
  <si>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</si>
  <si>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</si>
  <si>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</si>
  <si>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</si>
  <si>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</si>
  <si>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</si>
  <si>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</si>
  <si>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</si>
  <si>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</si>
  <si>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</si>
  <si>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</si>
  <si>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</si>
  <si>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</si>
  <si>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</si>
  <si>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</si>
  <si>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</si>
  <si>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</si>
  <si>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</si>
  <si>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</si>
  <si>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</si>
  <si>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</si>
  <si>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</si>
  <si>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</si>
  <si>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</si>
  <si>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</si>
  <si>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</si>
  <si>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</si>
  <si>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</si>
  <si>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</si>
  <si>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</si>
  <si>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</si>
  <si>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</si>
  <si>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</si>
  <si>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</si>
  <si>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</si>
  <si>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</si>
  <si>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</si>
  <si>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</si>
  <si>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</si>
  <si>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</si>
  <si>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</si>
  <si>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</si>
  <si>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</si>
  <si>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</si>
  <si>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</si>
  <si>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</si>
  <si>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</si>
  <si>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</si>
  <si>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</si>
  <si>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</si>
  <si>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</si>
  <si>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</si>
  <si>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</si>
  <si>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</si>
  <si>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</si>
  <si>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</si>
  <si>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</si>
  <si>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</si>
  <si>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</si>
  <si>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</si>
  <si>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</si>
  <si>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</si>
  <si>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</si>
  <si>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</si>
  <si>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</si>
  <si>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</si>
  <si>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</si>
  <si>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</si>
  <si>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</si>
  <si>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</si>
  <si>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</si>
  <si>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</si>
  <si>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</si>
  <si>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</si>
  <si>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</si>
  <si>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</si>
  <si>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</si>
  <si>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</si>
  <si>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</si>
  <si>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</si>
  <si>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</si>
  <si>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</si>
  <si>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</si>
  <si>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</si>
  <si>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</si>
  <si>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</si>
  <si>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</si>
  <si>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</si>
  <si>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</si>
  <si>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</si>
  <si>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</si>
  <si>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</si>
  <si>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</si>
  <si>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</si>
  <si>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</si>
  <si>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</si>
  <si>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</si>
  <si>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</si>
  <si>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</si>
  <si>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</si>
  <si>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</si>
  <si>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</si>
  <si>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</si>
  <si>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</si>
  <si>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</si>
  <si>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</si>
  <si>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</si>
  <si>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</si>
  <si>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</si>
  <si>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</si>
  <si>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</si>
  <si>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</si>
  <si>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</si>
  <si>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</si>
  <si>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</si>
  <si>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</si>
  <si>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</si>
  <si>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</si>
  <si>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</si>
  <si>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</si>
  <si>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</si>
  <si>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</si>
  <si>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</si>
  <si>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</si>
  <si>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</si>
  <si>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</si>
  <si>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</si>
  <si>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</si>
  <si>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</si>
  <si>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</si>
  <si>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</si>
  <si>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</si>
  <si>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</si>
  <si>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</si>
  <si>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Rough R/Siskiyou NF, Bolan Lk Mdw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</si>
  <si>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</si>
  <si>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</si>
  <si>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</si>
  <si>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</si>
  <si>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</si>
  <si>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</si>
  <si>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</si>
  <si>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</si>
  <si>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</si>
  <si>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</si>
  <si>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</si>
  <si>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</si>
  <si>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</si>
  <si>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</si>
  <si>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</si>
  <si>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</si>
  <si>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</si>
  <si>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</si>
  <si>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</si>
  <si>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</si>
  <si>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</si>
  <si>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</si>
  <si>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</si>
  <si>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</si>
  <si>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</si>
  <si>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</si>
  <si>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</si>
  <si>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</si>
  <si>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</si>
  <si>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</si>
  <si>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</si>
  <si>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</si>
  <si>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</si>
  <si>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</si>
  <si>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</si>
  <si>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</si>
  <si>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 xml:space="preserve">net
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</si>
  <si>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</si>
  <si>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</si>
  <si>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</si>
  <si>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</si>
  <si>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</si>
  <si>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</si>
  <si>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</si>
  <si>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</si>
  <si>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</si>
  <si>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</si>
  <si>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</si>
  <si>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</si>
  <si>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</si>
  <si>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</si>
  <si>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</si>
  <si>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</si>
  <si>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</si>
  <si>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</si>
  <si>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</si>
  <si>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</si>
  <si>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</si>
  <si>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</si>
  <si>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</si>
  <si>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</si>
  <si>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</si>
  <si>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</si>
  <si>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</si>
  <si>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</si>
  <si>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</si>
  <si>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</si>
  <si>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</si>
  <si>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</si>
  <si>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</si>
  <si>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</si>
  <si>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</si>
  <si>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</si>
  <si>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</si>
  <si>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</si>
  <si>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</si>
  <si>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</si>
  <si>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</si>
  <si>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</si>
  <si>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</si>
  <si>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</si>
  <si>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</si>
  <si>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</si>
  <si>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</si>
  <si>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</si>
  <si>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</si>
  <si>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</si>
  <si>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</si>
  <si>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</si>
  <si>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</si>
  <si>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</si>
  <si>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</si>
  <si>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</si>
  <si>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</si>
  <si>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</si>
  <si>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</si>
  <si>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</si>
  <si>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</si>
  <si>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</si>
  <si>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</si>
  <si>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</si>
  <si>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</si>
  <si>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</si>
  <si>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</si>
  <si>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</si>
  <si>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</si>
  <si>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</si>
  <si>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</si>
  <si>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</si>
  <si>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</si>
  <si>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</si>
  <si>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</si>
  <si>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</si>
  <si>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</si>
  <si>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</si>
  <si>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</si>
  <si>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</si>
  <si>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</si>
  <si>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</si>
  <si>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</si>
  <si>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</si>
  <si>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</si>
  <si>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</si>
  <si>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</si>
  <si>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</si>
  <si>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</si>
  <si>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</si>
  <si>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</si>
  <si>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</si>
  <si>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</si>
  <si>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</si>
  <si>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</si>
  <si>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</si>
  <si>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</si>
  <si>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</si>
  <si>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</si>
  <si>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</si>
  <si>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</si>
  <si>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</si>
  <si>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</si>
  <si>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</si>
  <si>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</si>
  <si>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</si>
  <si>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</si>
  <si>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</si>
  <si>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</si>
  <si>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</si>
  <si>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</si>
  <si>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</si>
  <si>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</si>
  <si>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</si>
  <si>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</si>
  <si>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</si>
  <si>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</si>
  <si>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</si>
  <si>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</si>
  <si>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</si>
  <si>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</si>
  <si>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</si>
  <si>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</si>
  <si>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</si>
  <si>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</si>
  <si>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</si>
  <si>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</si>
  <si>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</si>
  <si>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</si>
  <si>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</si>
  <si>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</si>
  <si>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</si>
  <si>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</si>
  <si>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</si>
  <si>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</si>
  <si>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</si>
  <si>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</si>
  <si>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</si>
  <si>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</si>
  <si>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</si>
  <si>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</si>
  <si>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</si>
  <si>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</si>
  <si>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</si>
  <si>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</si>
  <si>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</si>
  <si>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</si>
  <si>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</si>
  <si>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</si>
  <si>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</si>
  <si>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</si>
  <si>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</si>
  <si>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</si>
  <si>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</si>
  <si>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</si>
  <si>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</si>
  <si>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</si>
  <si>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</si>
  <si>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</si>
  <si>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</si>
  <si>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</si>
  <si>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</si>
  <si>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</si>
  <si>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</si>
  <si>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</si>
  <si>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</si>
  <si>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</si>
  <si>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</si>
  <si>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</si>
  <si>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</si>
  <si>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</si>
  <si>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</si>
  <si>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</si>
  <si>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</si>
  <si>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</si>
  <si>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</si>
  <si>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</si>
  <si>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</si>
  <si>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</si>
  <si>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</si>
  <si>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</si>
  <si>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</si>
  <si>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</si>
  <si>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</si>
  <si>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</si>
  <si>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</si>
  <si>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</si>
  <si>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</si>
  <si>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</si>
  <si>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</si>
  <si>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</si>
  <si>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</si>
  <si>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</si>
  <si>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</si>
  <si>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</si>
  <si>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</si>
  <si>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</si>
  <si>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</si>
  <si>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</si>
  <si>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</si>
  <si>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</si>
  <si>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</si>
  <si>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</si>
  <si>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</si>
  <si>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</si>
  <si>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</si>
  <si>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</si>
  <si>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</si>
  <si>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</si>
  <si>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</si>
  <si>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</si>
  <si>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</si>
  <si>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</si>
  <si>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</si>
  <si>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</si>
  <si>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</si>
  <si>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</si>
  <si>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</si>
  <si>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</si>
  <si>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</si>
  <si>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</si>
  <si>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</si>
  <si>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</si>
  <si>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</si>
  <si>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</si>
  <si>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</si>
  <si>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</si>
  <si>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</si>
  <si>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</si>
  <si>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</si>
  <si>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</si>
  <si>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</si>
  <si>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</si>
  <si>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</si>
  <si>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</si>
  <si>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</si>
  <si>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</si>
  <si>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</si>
  <si>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</si>
  <si>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</si>
  <si>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</si>
  <si>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</si>
  <si>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</si>
  <si>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</si>
  <si>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</si>
  <si>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</si>
  <si>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</si>
  <si>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</si>
  <si>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</si>
  <si>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</si>
  <si>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</si>
  <si>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</si>
  <si>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</si>
  <si>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</si>
  <si>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</si>
  <si>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</si>
  <si>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</si>
  <si>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</si>
  <si>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</si>
  <si>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</si>
  <si>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</si>
  <si>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</si>
  <si>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</si>
  <si>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</si>
  <si>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</si>
  <si>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Deschutes, Eagle Crest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</si>
  <si>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</si>
  <si>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</si>
  <si>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</si>
  <si>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</si>
  <si>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</si>
  <si>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</si>
  <si>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</si>
  <si>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</si>
  <si>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Prineville, Bandit Springs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</si>
  <si>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</si>
  <si>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</si>
  <si>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</si>
  <si>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</si>
  <si>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</si>
  <si>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</si>
  <si>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</si>
  <si>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</si>
  <si>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</si>
  <si>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</si>
  <si>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</si>
  <si>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</si>
  <si>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</si>
  <si>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</si>
  <si>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</si>
  <si>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</si>
  <si>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</si>
  <si>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</si>
  <si>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</si>
  <si>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</si>
  <si>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</si>
  <si>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</si>
  <si>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</si>
  <si>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</si>
  <si>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</si>
  <si>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</si>
  <si>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</si>
  <si>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</si>
  <si>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</si>
  <si>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</si>
  <si>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</si>
  <si>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</si>
  <si>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</si>
  <si>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</si>
  <si>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Rolling Hills Rd</t>
  </si>
  <si>
    <t>Oregon, US</t>
  </si>
  <si>
    <t>TFO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</si>
  <si>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</si>
  <si>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</si>
  <si>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</si>
  <si>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</si>
  <si>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RHR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</si>
  <si>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</si>
  <si>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</si>
  <si>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</si>
  <si>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</si>
  <si>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</si>
  <si>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</si>
  <si>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</si>
  <si>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</si>
  <si>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</si>
  <si>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</si>
  <si>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</si>
  <si>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</si>
  <si>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</si>
  <si>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</si>
  <si>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</si>
  <si>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</si>
  <si>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</si>
  <si>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</si>
  <si>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</si>
  <si>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</si>
  <si>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</si>
  <si>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</si>
  <si>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</si>
  <si>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</si>
  <si>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</si>
  <si>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Polk County, US-OR, US</t>
  </si>
  <si>
    <t>1255 NW Highland Dell Dr, Corvallis, OR, US</t>
  </si>
  <si>
    <t>Clatsop County, US-OR, US</t>
  </si>
  <si>
    <t>Benton County, OR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</si>
  <si>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</si>
  <si>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</si>
  <si>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</si>
  <si>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</si>
  <si>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</si>
  <si>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</si>
  <si>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</si>
  <si>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</si>
  <si>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</si>
  <si>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</si>
  <si>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</si>
  <si>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</si>
  <si>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</si>
  <si>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</si>
  <si>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</si>
  <si>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</si>
  <si>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</si>
  <si>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</si>
  <si>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</si>
  <si>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</si>
  <si>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</si>
  <si>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</si>
  <si>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</si>
  <si>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</si>
  <si>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</si>
  <si>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</si>
  <si>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</si>
  <si>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</si>
  <si>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</si>
  <si>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</si>
  <si>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</si>
  <si>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</si>
  <si>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</si>
  <si>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</si>
  <si>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</si>
  <si>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</si>
  <si>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</si>
  <si>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</si>
  <si>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</si>
  <si>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</si>
  <si>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</si>
  <si>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</si>
  <si>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</si>
  <si>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</si>
  <si>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</si>
  <si>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</si>
  <si>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</si>
  <si>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</si>
  <si>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</si>
  <si>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</si>
  <si>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</si>
  <si>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</si>
  <si>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</si>
  <si>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</si>
  <si>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</si>
  <si>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</si>
  <si>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</si>
  <si>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</si>
  <si>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</si>
  <si>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</si>
  <si>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</si>
  <si>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</si>
  <si>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</si>
  <si>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</si>
  <si>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</si>
  <si>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</si>
  <si>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Pete Pederson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</si>
  <si>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</si>
  <si>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</si>
  <si>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</si>
  <si>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</si>
  <si>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</si>
  <si>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</si>
  <si>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</si>
  <si>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Lane County, OR,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</si>
  <si>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</si>
  <si>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</si>
  <si>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</si>
  <si>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</si>
  <si>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</si>
  <si>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</si>
  <si>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</si>
  <si>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</si>
  <si>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</si>
  <si>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</si>
  <si>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</si>
  <si>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</si>
  <si>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</si>
  <si>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</si>
  <si>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</si>
  <si>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6901 NW Thompson Rd, Portland, OR 97229,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</si>
  <si>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</si>
  <si>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</si>
  <si>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</si>
  <si>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</si>
  <si>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</si>
  <si>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</si>
  <si>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</si>
  <si>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</si>
  <si>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</si>
  <si>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</si>
  <si>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</si>
  <si>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</si>
  <si>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</si>
  <si>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</si>
  <si>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</si>
  <si>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</si>
  <si>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</si>
  <si>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Eugene, Williamette St.</t>
  </si>
  <si>
    <t>Goshen, Scharen Rd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</si>
  <si>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</si>
  <si>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</si>
  <si>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</si>
  <si>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</si>
  <si>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</si>
  <si>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</si>
  <si>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</si>
  <si>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</si>
  <si>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</si>
  <si>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</si>
  <si>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</si>
  <si>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</si>
  <si>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</si>
  <si>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</si>
  <si>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</si>
  <si>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</si>
  <si>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</si>
  <si>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</si>
  <si>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</si>
  <si>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</si>
  <si>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</si>
  <si>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</si>
  <si>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</si>
  <si>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Pedee, Link Creek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</si>
  <si>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</si>
  <si>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</si>
  <si>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</si>
  <si>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</si>
  <si>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</si>
  <si>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</si>
  <si>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</si>
  <si>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</si>
  <si>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</si>
  <si>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</si>
  <si>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</si>
  <si>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</si>
  <si>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</si>
  <si>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</si>
  <si>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</si>
  <si>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</si>
  <si>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</si>
  <si>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</si>
  <si>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</si>
  <si>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</si>
  <si>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</si>
  <si>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</si>
  <si>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</si>
  <si>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</si>
  <si>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</si>
  <si>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</si>
  <si>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</si>
  <si>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</si>
  <si>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</si>
  <si>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</si>
  <si>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</si>
  <si>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Airlie, Maxfield Crk. Rd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</si>
  <si>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</si>
  <si>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</si>
  <si>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</si>
  <si>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</si>
  <si>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</si>
  <si>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</si>
  <si>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</si>
  <si>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</si>
  <si>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Bend, Falcon Crest Dr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</si>
  <si>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</si>
  <si>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</si>
  <si>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</si>
  <si>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</si>
  <si>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</si>
  <si>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</si>
  <si>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</si>
  <si>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</si>
  <si>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</si>
  <si>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</si>
  <si>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</si>
  <si>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</si>
  <si>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</si>
  <si>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</si>
  <si>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Portland, NW  Thompson Rd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</si>
  <si>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</si>
  <si>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</si>
  <si>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</si>
  <si>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</si>
  <si>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</si>
  <si>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</si>
  <si>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</si>
  <si>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</si>
  <si>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</si>
  <si>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</si>
  <si>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</si>
  <si>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</si>
  <si>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</si>
  <si>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</si>
  <si>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</si>
  <si>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</si>
  <si>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</si>
  <si>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</si>
  <si>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</si>
  <si>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</si>
  <si>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</si>
  <si>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</si>
  <si>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</si>
  <si>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</si>
  <si>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</si>
  <si>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</si>
  <si>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</si>
  <si>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</si>
  <si>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</si>
  <si>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</si>
  <si>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</si>
  <si>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</si>
  <si>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</si>
  <si>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</si>
  <si>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</si>
  <si>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</si>
  <si>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</si>
  <si>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</si>
  <si>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</si>
  <si>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</si>
  <si>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</si>
  <si>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</si>
  <si>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</si>
  <si>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</si>
  <si>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</si>
  <si>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</si>
  <si>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</si>
  <si>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</si>
  <si>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</si>
  <si>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</si>
  <si>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</si>
  <si>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</si>
  <si>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</si>
  <si>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</si>
  <si>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</si>
  <si>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</si>
  <si>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</si>
  <si>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</si>
  <si>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</si>
  <si>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</si>
  <si>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</si>
  <si>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</si>
  <si>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</si>
  <si>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</si>
  <si>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</si>
  <si>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</si>
  <si>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</si>
  <si>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</si>
  <si>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</si>
  <si>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</si>
  <si>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</si>
  <si>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</si>
  <si>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</si>
  <si>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</si>
  <si>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</si>
  <si>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</si>
  <si>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</si>
  <si>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</si>
  <si>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</si>
  <si>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</si>
  <si>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</si>
  <si>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</si>
  <si>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</si>
  <si>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</si>
  <si>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</si>
  <si>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</si>
  <si>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</si>
  <si>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</si>
  <si>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</si>
  <si>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</si>
  <si>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</si>
  <si>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</si>
  <si>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</si>
  <si>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</si>
  <si>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</si>
  <si>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</si>
  <si>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</si>
  <si>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</si>
  <si>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</si>
  <si>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</si>
  <si>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</si>
  <si>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</si>
  <si>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</si>
  <si>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</si>
  <si>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</si>
  <si>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</si>
  <si>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</si>
  <si>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</si>
  <si>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</si>
  <si>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</si>
  <si>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</si>
  <si>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</si>
  <si>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</si>
  <si>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</si>
  <si>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</si>
  <si>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</si>
  <si>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</si>
  <si>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</si>
  <si>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</si>
  <si>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</si>
  <si>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</si>
  <si>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</si>
  <si>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</si>
  <si>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</si>
  <si>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</si>
  <si>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</si>
  <si>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</si>
  <si>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</si>
  <si>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</si>
  <si>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</si>
  <si>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</si>
  <si>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</si>
  <si>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</si>
  <si>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</si>
  <si>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</si>
  <si>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</si>
  <si>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</si>
  <si>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</si>
  <si>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</si>
  <si>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</si>
  <si>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</si>
  <si>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</si>
  <si>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</si>
  <si>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</si>
  <si>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</si>
  <si>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</si>
  <si>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</si>
  <si>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</si>
  <si>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</si>
  <si>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</si>
  <si>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</si>
  <si>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</si>
  <si>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</si>
  <si>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</si>
  <si>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</si>
  <si>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</si>
  <si>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</si>
  <si>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</si>
  <si>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</si>
  <si>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</si>
  <si>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</si>
  <si>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</si>
  <si>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</si>
  <si>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</si>
  <si>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</si>
  <si>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</si>
  <si>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</si>
  <si>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</si>
  <si>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</si>
  <si>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</si>
  <si>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</si>
  <si>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</si>
  <si>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</si>
  <si>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</si>
  <si>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</si>
  <si>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</si>
  <si>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</si>
  <si>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</si>
  <si>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</si>
  <si>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</si>
  <si>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</si>
  <si>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</si>
  <si>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</si>
  <si>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</si>
  <si>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</si>
  <si>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</si>
  <si>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</si>
  <si>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</si>
  <si>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</si>
  <si>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</si>
  <si>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</si>
  <si>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</si>
  <si>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</si>
  <si>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</si>
  <si>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</si>
  <si>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</si>
  <si>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</si>
  <si>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</si>
  <si>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</si>
  <si>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</si>
  <si>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</si>
  <si>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</si>
  <si>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</si>
  <si>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</si>
  <si>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</si>
  <si>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</si>
  <si>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</si>
  <si>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</si>
  <si>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</si>
  <si>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</si>
  <si>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</si>
  <si>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</si>
  <si>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</si>
  <si>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</si>
  <si>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</si>
  <si>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</si>
  <si>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</si>
  <si>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</si>
  <si>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</si>
  <si>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</si>
  <si>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</si>
  <si>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</si>
  <si>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</si>
  <si>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</si>
  <si>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</si>
  <si>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</si>
  <si>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</si>
  <si>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</si>
  <si>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</si>
  <si>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</si>
  <si>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</si>
  <si>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</si>
  <si>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</si>
  <si>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</si>
  <si>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</si>
  <si>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</si>
  <si>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</si>
  <si>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</si>
  <si>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</si>
  <si>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</si>
  <si>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</si>
  <si>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</si>
  <si>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</si>
  <si>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</si>
  <si>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</si>
  <si>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</si>
  <si>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</si>
  <si>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</si>
  <si>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</si>
  <si>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</si>
  <si>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</si>
  <si>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</si>
  <si>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</si>
  <si>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</si>
  <si>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</si>
  <si>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</si>
  <si>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</si>
  <si>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</si>
  <si>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</si>
  <si>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</si>
  <si>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</si>
  <si>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</si>
  <si>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</si>
  <si>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</si>
  <si>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</si>
  <si>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</si>
  <si>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</si>
  <si>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</si>
  <si>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</si>
  <si>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</si>
  <si>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</si>
  <si>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</si>
  <si>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</si>
  <si>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</si>
  <si>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</si>
  <si>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</si>
  <si>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</si>
  <si>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</si>
  <si>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</si>
  <si>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</si>
  <si>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</si>
  <si>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</si>
  <si>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</si>
  <si>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</si>
  <si>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</si>
  <si>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</si>
  <si>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</si>
  <si>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</si>
  <si>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</si>
  <si>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</si>
  <si>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</si>
  <si>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</si>
  <si>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</si>
  <si>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</si>
  <si>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</si>
  <si>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</si>
  <si>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</si>
  <si>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</si>
  <si>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</si>
  <si>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</si>
  <si>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</si>
  <si>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</si>
  <si>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</si>
  <si>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</si>
  <si>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</si>
  <si>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</si>
  <si>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</si>
  <si>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</si>
  <si>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</si>
  <si>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</si>
  <si>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</si>
  <si>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</si>
  <si>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</si>
  <si>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</si>
  <si>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</si>
  <si>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</si>
  <si>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</si>
  <si>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</si>
  <si>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</si>
  <si>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</si>
  <si>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</si>
  <si>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</si>
  <si>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</si>
  <si>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</si>
  <si>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</si>
  <si>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</si>
  <si>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</si>
  <si>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</si>
  <si>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</si>
  <si>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</si>
  <si>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</si>
  <si>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</si>
  <si>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</si>
  <si>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</si>
  <si>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</si>
  <si>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</si>
  <si>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</si>
  <si>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</si>
  <si>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</si>
  <si>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</si>
  <si>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</si>
  <si>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</si>
  <si>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</si>
  <si>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</si>
  <si>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</si>
  <si>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</si>
  <si>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</si>
  <si>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</si>
  <si>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</si>
  <si>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</si>
  <si>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</si>
  <si>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</si>
  <si>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</si>
  <si>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</si>
  <si>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</si>
  <si>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</si>
  <si>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</si>
  <si>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</si>
  <si>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</si>
  <si>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</si>
  <si>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</si>
  <si>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</si>
  <si>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</si>
  <si>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</si>
  <si>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</si>
  <si>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</si>
  <si>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</si>
  <si>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</si>
  <si>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</si>
  <si>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</si>
  <si>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</si>
  <si>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</si>
  <si>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</si>
  <si>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</si>
  <si>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</si>
  <si>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</si>
  <si>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</si>
  <si>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</si>
  <si>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</si>
  <si>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</si>
  <si>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</si>
  <si>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</si>
  <si>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</si>
  <si>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</si>
  <si>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</si>
  <si>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</si>
  <si>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</si>
  <si>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</si>
  <si>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</si>
  <si>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</si>
  <si>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</si>
  <si>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</si>
  <si>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</si>
  <si>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</si>
  <si>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</si>
  <si>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</si>
  <si>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</si>
  <si>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</si>
  <si>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</si>
  <si>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</si>
  <si>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</si>
  <si>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</si>
  <si>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</si>
  <si>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</si>
  <si>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</si>
  <si>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</si>
  <si>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</si>
  <si>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</si>
  <si>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</si>
  <si>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</si>
  <si>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</si>
  <si>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</si>
  <si>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</si>
  <si>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</si>
  <si>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</si>
  <si>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</si>
  <si>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</si>
  <si>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</si>
  <si>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</si>
  <si>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</si>
  <si>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</si>
  <si>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</si>
  <si>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</si>
  <si>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</si>
  <si>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</si>
  <si>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</si>
  <si>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</si>
  <si>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</si>
  <si>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</si>
  <si>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</si>
  <si>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</si>
  <si>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</si>
  <si>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</si>
  <si>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</si>
  <si>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</si>
  <si>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</si>
  <si>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</si>
  <si>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</si>
  <si>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</si>
  <si>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</si>
  <si>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</si>
  <si>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</si>
  <si>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</si>
  <si>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</si>
  <si>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</si>
  <si>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</si>
  <si>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</si>
  <si>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</si>
  <si>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</si>
  <si>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</si>
  <si>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</si>
  <si>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</si>
  <si>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</si>
  <si>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</si>
  <si>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</si>
  <si>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</si>
  <si>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</si>
  <si>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</si>
  <si>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</si>
  <si>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</si>
  <si>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</si>
  <si>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</si>
  <si>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</si>
  <si>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</si>
  <si>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</si>
  <si>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</si>
  <si>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</si>
  <si>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</si>
  <si>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</si>
  <si>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</si>
  <si>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</si>
  <si>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</si>
  <si>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</si>
  <si>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</si>
  <si>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</si>
  <si>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</si>
  <si>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</si>
  <si>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</si>
  <si>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</si>
  <si>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</si>
  <si>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</si>
  <si>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</si>
  <si>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</si>
  <si>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</si>
  <si>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</si>
  <si>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</si>
  <si>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</si>
  <si>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</si>
  <si>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</si>
  <si>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</si>
  <si>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</si>
  <si>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</si>
  <si>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</si>
  <si>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</si>
  <si>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</si>
  <si>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</si>
  <si>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</si>
  <si>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</si>
  <si>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</si>
  <si>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</si>
  <si>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</si>
  <si>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</si>
  <si>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</si>
  <si>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</si>
  <si>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</si>
  <si>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 xml:space="preserve">                  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</si>
  <si>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</si>
  <si>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</si>
  <si>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</si>
  <si>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</si>
  <si>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</si>
  <si>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</si>
  <si>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</si>
  <si>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</si>
  <si>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</si>
  <si>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</si>
  <si>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</si>
  <si>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</si>
  <si>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</si>
  <si>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</si>
  <si>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</si>
  <si>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</si>
  <si>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</si>
  <si>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</si>
  <si>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</si>
  <si>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</si>
  <si>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</si>
  <si>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</si>
  <si>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</si>
  <si>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</si>
  <si>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</si>
  <si>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</si>
  <si>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</si>
  <si>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</si>
  <si>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</si>
  <si>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</si>
  <si>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</si>
  <si>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</si>
  <si>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</si>
  <si>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</si>
  <si>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</si>
  <si>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</si>
  <si>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</si>
  <si>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</si>
  <si>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</si>
  <si>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</si>
  <si>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</si>
  <si>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</si>
  <si>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</si>
  <si>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</si>
  <si>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</si>
  <si>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</si>
  <si>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</si>
  <si>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42.1242.09</t>
  </si>
  <si>
    <t>42.1242.10</t>
  </si>
  <si>
    <t>42.1242.11</t>
  </si>
  <si>
    <t>42.1242.12</t>
  </si>
  <si>
    <t>42.1242.13</t>
  </si>
  <si>
    <t>42.1242.14</t>
  </si>
  <si>
    <t>42.1242.15</t>
  </si>
  <si>
    <t>42.1242.16</t>
  </si>
  <si>
    <t>42.1242.17</t>
  </si>
  <si>
    <t>42.1242.18</t>
  </si>
  <si>
    <t>42.1242.19</t>
  </si>
  <si>
    <t>42.1242.20</t>
  </si>
  <si>
    <t>42.1242.21</t>
  </si>
  <si>
    <t>42.1242.22</t>
  </si>
  <si>
    <t>42.1242.23</t>
  </si>
  <si>
    <t>42.1242.24</t>
  </si>
  <si>
    <t>42.1242.25</t>
  </si>
  <si>
    <t>42.1242.26</t>
  </si>
  <si>
    <t>42.1242.27</t>
  </si>
  <si>
    <t>42.1242.28</t>
  </si>
  <si>
    <t>42.1242.29</t>
  </si>
  <si>
    <t>42.08'16.62</t>
  </si>
  <si>
    <t>-123.20'39.17</t>
  </si>
  <si>
    <t>42.08'16.63</t>
  </si>
  <si>
    <t>-123.20'39.18</t>
  </si>
  <si>
    <t>42.08'16.64</t>
  </si>
  <si>
    <t>-123.20'39.19</t>
  </si>
  <si>
    <t>42.08'16.65</t>
  </si>
  <si>
    <t>-123.20'39.20</t>
  </si>
  <si>
    <t>42.1242.34</t>
  </si>
  <si>
    <t>42.1242.35</t>
  </si>
  <si>
    <t>42.1242.36</t>
  </si>
  <si>
    <t>42.1242.37</t>
  </si>
  <si>
    <t>42.1242.38</t>
  </si>
  <si>
    <t>42.1242.39</t>
  </si>
  <si>
    <t>42.1242.40</t>
  </si>
  <si>
    <t>42.1242.41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</si>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</sst>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;[Red]0"/>
    <numFmt numFmtId="165" formatCode="0.00000"/>
    <numFmt numFmtId="166" formatCode="0.0000"/>
    <numFmt numFmtId="167" formatCode="h:mm:ss;@"/>
  </numFmts>
  <fonts count="1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76A5AF"/>
        <bgColor indexed="64"/>
      </patternFill>
    </fill>
    <fill>
      <patternFill patternType="solid">
        <fgColor rgb="FF45818E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A2C4C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E69138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BA648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59" borderId="0" applyNumberFormat="0" applyBorder="0" applyAlignment="0" applyProtection="0"/>
  </cellStyleXfs>
  <cellXfs count="499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4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5" borderId="0" xfId="0" applyFont="1" applyFill="1" applyBorder="1"/>
    <xf numFmtId="0" fontId="8" fillId="19" borderId="0" xfId="0" applyFont="1" applyFill="1" applyBorder="1"/>
    <xf numFmtId="0" fontId="8" fillId="7" borderId="0" xfId="0" applyFont="1" applyFill="1" applyBorder="1"/>
    <xf numFmtId="0" fontId="8" fillId="14" borderId="0" xfId="0" applyFont="1" applyFill="1" applyBorder="1"/>
    <xf numFmtId="0" fontId="8" fillId="24" borderId="0" xfId="0" applyFont="1" applyFill="1" applyBorder="1"/>
    <xf numFmtId="0" fontId="8" fillId="20" borderId="0" xfId="0" applyFont="1" applyFill="1" applyBorder="1"/>
    <xf numFmtId="0" fontId="8" fillId="33" borderId="0" xfId="0" applyFont="1" applyFill="1" applyBorder="1"/>
    <xf numFmtId="0" fontId="8" fillId="25" borderId="0" xfId="0" applyFont="1" applyFill="1" applyBorder="1"/>
    <xf numFmtId="0" fontId="8" fillId="0" borderId="0" xfId="0" applyFont="1" applyFill="1" applyBorder="1"/>
    <xf numFmtId="0" fontId="4" fillId="4" borderId="0" xfId="0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0" fontId="8" fillId="23" borderId="0" xfId="0" applyFont="1" applyFill="1" applyBorder="1"/>
    <xf numFmtId="0" fontId="8" fillId="54" borderId="0" xfId="0" applyFont="1" applyFill="1" applyBorder="1"/>
    <xf numFmtId="0" fontId="8" fillId="8" borderId="0" xfId="0" applyFont="1" applyFill="1" applyBorder="1"/>
    <xf numFmtId="0" fontId="0" fillId="4" borderId="0" xfId="0" applyFont="1" applyFill="1" applyBorder="1"/>
    <xf numFmtId="0" fontId="0" fillId="25" borderId="0" xfId="0" applyFont="1" applyFill="1" applyBorder="1"/>
    <xf numFmtId="0" fontId="9" fillId="38" borderId="0" xfId="3" applyFont="1" applyFill="1" applyBorder="1" applyAlignment="1">
      <alignment horizontal="center" wrapText="1"/>
    </xf>
    <xf numFmtId="0" fontId="0" fillId="25" borderId="0" xfId="0" applyFont="1" applyFill="1" applyBorder="1" applyAlignment="1">
      <alignment horizontal="center"/>
    </xf>
    <xf numFmtId="165" fontId="0" fillId="25" borderId="0" xfId="0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4" fillId="11" borderId="0" xfId="0" applyFont="1" applyFill="1" applyBorder="1"/>
    <xf numFmtId="165" fontId="0" fillId="4" borderId="0" xfId="0" applyNumberFormat="1" applyFont="1" applyFill="1" applyBorder="1" applyAlignment="1">
      <alignment horizontal="center"/>
    </xf>
    <xf numFmtId="165" fontId="4" fillId="11" borderId="0" xfId="0" applyNumberFormat="1" applyFont="1" applyFill="1" applyBorder="1" applyAlignment="1">
      <alignment horizontal="center"/>
    </xf>
    <xf numFmtId="0" fontId="8" fillId="4" borderId="0" xfId="0" applyFont="1" applyFill="1" applyBorder="1"/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/>
    <xf numFmtId="0" fontId="4" fillId="6" borderId="0" xfId="0" applyFont="1" applyFill="1" applyBorder="1"/>
    <xf numFmtId="0" fontId="4" fillId="21" borderId="0" xfId="0" applyFont="1" applyFill="1" applyBorder="1"/>
    <xf numFmtId="0" fontId="4" fillId="16" borderId="0" xfId="0" applyFont="1" applyFill="1" applyBorder="1"/>
    <xf numFmtId="0" fontId="4" fillId="7" borderId="0" xfId="0" applyFont="1" applyFill="1" applyBorder="1"/>
    <xf numFmtId="165" fontId="4" fillId="9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4" fillId="20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23" borderId="0" xfId="0" applyFont="1" applyFill="1" applyBorder="1" applyAlignment="1">
      <alignment horizontal="center"/>
    </xf>
    <xf numFmtId="0" fontId="4" fillId="28" borderId="0" xfId="0" applyFont="1" applyFill="1" applyBorder="1" applyAlignment="1">
      <alignment horizontal="center"/>
    </xf>
    <xf numFmtId="0" fontId="4" fillId="24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37" borderId="0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27" borderId="0" xfId="0" applyFont="1" applyFill="1" applyBorder="1" applyAlignment="1"/>
    <xf numFmtId="0" fontId="4" fillId="15" borderId="0" xfId="0" applyFont="1" applyFill="1" applyBorder="1" applyAlignment="1">
      <alignment horizontal="center"/>
    </xf>
    <xf numFmtId="0" fontId="4" fillId="56" borderId="0" xfId="0" applyFont="1" applyFill="1" applyBorder="1"/>
    <xf numFmtId="0" fontId="4" fillId="28" borderId="0" xfId="0" applyFont="1" applyFill="1" applyBorder="1"/>
    <xf numFmtId="0" fontId="4" fillId="16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25" borderId="0" xfId="0" applyNumberFormat="1" applyFont="1" applyFill="1" applyBorder="1" applyAlignment="1">
      <alignment horizontal="center"/>
    </xf>
    <xf numFmtId="0" fontId="0" fillId="4" borderId="0" xfId="0" applyNumberFormat="1" applyFont="1" applyFill="1" applyBorder="1" applyAlignment="1">
      <alignment horizontal="center"/>
    </xf>
    <xf numFmtId="0" fontId="4" fillId="11" borderId="0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0" fillId="10" borderId="0" xfId="0" applyFont="1" applyFill="1" applyBorder="1"/>
    <xf numFmtId="0" fontId="0" fillId="10" borderId="0" xfId="0" applyNumberFormat="1" applyFont="1" applyFill="1" applyBorder="1"/>
    <xf numFmtId="0" fontId="0" fillId="0" borderId="0" xfId="0" applyFont="1" applyBorder="1"/>
    <xf numFmtId="165" fontId="0" fillId="0" borderId="0" xfId="0" applyNumberFormat="1" applyFont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60" borderId="0" xfId="0" applyFont="1" applyFill="1" applyBorder="1"/>
    <xf numFmtId="0" fontId="0" fillId="2" borderId="0" xfId="0" applyFont="1" applyFill="1" applyBorder="1" applyAlignment="1">
      <alignment horizontal="center"/>
    </xf>
    <xf numFmtId="0" fontId="0" fillId="2" borderId="0" xfId="0" applyNumberFormat="1" applyFont="1" applyFill="1" applyBorder="1" applyAlignment="1">
      <alignment horizontal="center"/>
    </xf>
    <xf numFmtId="0" fontId="0" fillId="2" borderId="0" xfId="0" applyNumberFormat="1" applyFont="1" applyFill="1" applyBorder="1"/>
    <xf numFmtId="165" fontId="0" fillId="2" borderId="0" xfId="0" applyNumberFormat="1" applyFont="1" applyFill="1" applyBorder="1" applyAlignment="1">
      <alignment horizontal="center"/>
    </xf>
    <xf numFmtId="20" fontId="0" fillId="4" borderId="0" xfId="0" applyNumberFormat="1" applyFont="1" applyFill="1" applyBorder="1" applyAlignment="1">
      <alignment horizontal="center"/>
    </xf>
    <xf numFmtId="0" fontId="0" fillId="55" borderId="0" xfId="0" applyNumberFormat="1" applyFont="1" applyFill="1" applyBorder="1" applyAlignment="1">
      <alignment horizontal="center"/>
    </xf>
    <xf numFmtId="0" fontId="0" fillId="20" borderId="0" xfId="0" applyFont="1" applyFill="1" applyBorder="1" applyAlignment="1">
      <alignment horizontal="center"/>
    </xf>
    <xf numFmtId="0" fontId="0" fillId="20" borderId="0" xfId="0" applyFont="1" applyFill="1" applyBorder="1"/>
    <xf numFmtId="0" fontId="0" fillId="20" borderId="0" xfId="0" applyNumberFormat="1" applyFont="1" applyFill="1" applyBorder="1" applyAlignment="1">
      <alignment horizontal="center"/>
    </xf>
    <xf numFmtId="20" fontId="0" fillId="20" borderId="0" xfId="0" applyNumberFormat="1" applyFont="1" applyFill="1" applyBorder="1" applyAlignment="1">
      <alignment horizontal="center"/>
    </xf>
    <xf numFmtId="165" fontId="0" fillId="20" borderId="0" xfId="0" applyNumberFormat="1" applyFont="1" applyFill="1" applyBorder="1" applyAlignment="1">
      <alignment horizontal="center"/>
    </xf>
    <xf numFmtId="0" fontId="0" fillId="14" borderId="0" xfId="0" applyFont="1" applyFill="1" applyBorder="1"/>
    <xf numFmtId="0" fontId="0" fillId="7" borderId="0" xfId="0" applyFont="1" applyFill="1" applyBorder="1" applyAlignment="1">
      <alignment horizontal="center"/>
    </xf>
    <xf numFmtId="0" fontId="0" fillId="7" borderId="0" xfId="0" applyFont="1" applyFill="1" applyBorder="1"/>
    <xf numFmtId="0" fontId="0" fillId="7" borderId="0" xfId="0" applyNumberFormat="1" applyFont="1" applyFill="1" applyBorder="1" applyAlignment="1">
      <alignment horizontal="center"/>
    </xf>
    <xf numFmtId="20" fontId="0" fillId="7" borderId="0" xfId="0" applyNumberFormat="1" applyFont="1" applyFill="1" applyBorder="1" applyAlignment="1">
      <alignment horizontal="center"/>
    </xf>
    <xf numFmtId="165" fontId="0" fillId="7" borderId="0" xfId="0" applyNumberFormat="1" applyFont="1" applyFill="1" applyBorder="1" applyAlignment="1">
      <alignment horizontal="center"/>
    </xf>
    <xf numFmtId="0" fontId="0" fillId="23" borderId="0" xfId="0" applyFont="1" applyFill="1" applyBorder="1" applyAlignment="1">
      <alignment horizontal="center"/>
    </xf>
    <xf numFmtId="0" fontId="0" fillId="23" borderId="0" xfId="0" applyFont="1" applyFill="1" applyBorder="1"/>
    <xf numFmtId="0" fontId="0" fillId="23" borderId="0" xfId="0" applyNumberFormat="1" applyFont="1" applyFill="1" applyBorder="1" applyAlignment="1">
      <alignment horizontal="center"/>
    </xf>
    <xf numFmtId="20" fontId="0" fillId="23" borderId="0" xfId="0" applyNumberFormat="1" applyFont="1" applyFill="1" applyBorder="1" applyAlignment="1">
      <alignment horizontal="center"/>
    </xf>
    <xf numFmtId="165" fontId="0" fillId="23" borderId="0" xfId="0" applyNumberFormat="1" applyFon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NumberFormat="1" applyFont="1" applyFill="1" applyBorder="1" applyAlignment="1">
      <alignment horizontal="center"/>
    </xf>
    <xf numFmtId="20" fontId="0" fillId="9" borderId="0" xfId="0" applyNumberFormat="1" applyFont="1" applyFill="1" applyBorder="1" applyAlignment="1">
      <alignment horizontal="center"/>
    </xf>
    <xf numFmtId="165" fontId="0" fillId="9" borderId="0" xfId="0" applyNumberFormat="1" applyFont="1" applyFill="1" applyBorder="1" applyAlignment="1">
      <alignment horizontal="center"/>
    </xf>
    <xf numFmtId="0" fontId="0" fillId="28" borderId="0" xfId="0" applyFont="1" applyFill="1" applyBorder="1" applyAlignment="1">
      <alignment horizontal="center"/>
    </xf>
    <xf numFmtId="0" fontId="0" fillId="28" borderId="0" xfId="0" applyFont="1" applyFill="1" applyBorder="1"/>
    <xf numFmtId="0" fontId="0" fillId="28" borderId="0" xfId="0" applyNumberFormat="1" applyFont="1" applyFill="1" applyBorder="1" applyAlignment="1">
      <alignment horizontal="center"/>
    </xf>
    <xf numFmtId="20" fontId="0" fillId="28" borderId="0" xfId="0" applyNumberFormat="1" applyFont="1" applyFill="1" applyBorder="1" applyAlignment="1">
      <alignment horizontal="center"/>
    </xf>
    <xf numFmtId="165" fontId="0" fillId="28" borderId="0" xfId="0" applyNumberFormat="1" applyFont="1" applyFill="1" applyBorder="1" applyAlignment="1">
      <alignment horizontal="center"/>
    </xf>
    <xf numFmtId="0" fontId="0" fillId="24" borderId="0" xfId="0" applyFont="1" applyFill="1" applyBorder="1" applyAlignment="1">
      <alignment horizontal="center"/>
    </xf>
    <xf numFmtId="0" fontId="0" fillId="24" borderId="0" xfId="0" applyFont="1" applyFill="1" applyBorder="1"/>
    <xf numFmtId="0" fontId="0" fillId="24" borderId="0" xfId="0" applyNumberFormat="1" applyFont="1" applyFill="1" applyBorder="1" applyAlignment="1">
      <alignment horizontal="center"/>
    </xf>
    <xf numFmtId="20" fontId="0" fillId="24" borderId="0" xfId="0" applyNumberFormat="1" applyFont="1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0" fillId="17" borderId="0" xfId="0" applyFont="1" applyFill="1" applyBorder="1"/>
    <xf numFmtId="0" fontId="0" fillId="17" borderId="0" xfId="0" applyNumberFormat="1" applyFont="1" applyFill="1" applyBorder="1" applyAlignment="1">
      <alignment horizontal="center"/>
    </xf>
    <xf numFmtId="20" fontId="0" fillId="17" borderId="0" xfId="0" applyNumberFormat="1" applyFont="1" applyFill="1" applyBorder="1" applyAlignment="1">
      <alignment horizontal="center"/>
    </xf>
    <xf numFmtId="165" fontId="0" fillId="17" borderId="0" xfId="0" applyNumberFormat="1" applyFont="1" applyFill="1" applyBorder="1" applyAlignment="1">
      <alignment horizontal="center"/>
    </xf>
    <xf numFmtId="0" fontId="0" fillId="8" borderId="0" xfId="0" applyFont="1" applyFill="1" applyBorder="1" applyAlignment="1">
      <alignment horizontal="center"/>
    </xf>
    <xf numFmtId="0" fontId="0" fillId="8" borderId="0" xfId="0" applyFont="1" applyFill="1" applyBorder="1"/>
    <xf numFmtId="0" fontId="0" fillId="8" borderId="0" xfId="0" applyNumberFormat="1" applyFont="1" applyFill="1" applyBorder="1" applyAlignment="1">
      <alignment horizontal="center"/>
    </xf>
    <xf numFmtId="20" fontId="0" fillId="8" borderId="0" xfId="0" applyNumberFormat="1" applyFont="1" applyFill="1" applyBorder="1" applyAlignment="1">
      <alignment horizontal="center"/>
    </xf>
    <xf numFmtId="165" fontId="0" fillId="8" borderId="0" xfId="0" applyNumberFormat="1" applyFont="1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0" fillId="16" borderId="0" xfId="0" applyFont="1" applyFill="1" applyBorder="1"/>
    <xf numFmtId="0" fontId="0" fillId="16" borderId="0" xfId="0" applyNumberFormat="1" applyFont="1" applyFill="1" applyBorder="1" applyAlignment="1">
      <alignment horizontal="center"/>
    </xf>
    <xf numFmtId="165" fontId="0" fillId="16" borderId="0" xfId="0" applyNumberFormat="1" applyFont="1" applyFill="1" applyBorder="1" applyAlignment="1">
      <alignment horizontal="center"/>
    </xf>
    <xf numFmtId="0" fontId="0" fillId="21" borderId="0" xfId="0" applyFont="1" applyFill="1" applyBorder="1" applyAlignment="1">
      <alignment horizontal="center"/>
    </xf>
    <xf numFmtId="0" fontId="0" fillId="21" borderId="0" xfId="0" applyFont="1" applyFill="1" applyBorder="1"/>
    <xf numFmtId="0" fontId="0" fillId="21" borderId="0" xfId="0" applyNumberFormat="1" applyFont="1" applyFill="1" applyBorder="1" applyAlignment="1">
      <alignment horizontal="center"/>
    </xf>
    <xf numFmtId="165" fontId="0" fillId="21" borderId="0" xfId="0" applyNumberFormat="1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0" fillId="3" borderId="0" xfId="0" applyNumberFormat="1" applyFont="1" applyFill="1" applyBorder="1" applyAlignment="1">
      <alignment horizontal="center"/>
    </xf>
    <xf numFmtId="165" fontId="0" fillId="3" borderId="0" xfId="0" applyNumberFormat="1" applyFont="1" applyFill="1" applyBorder="1" applyAlignment="1">
      <alignment horizontal="center"/>
    </xf>
    <xf numFmtId="165" fontId="0" fillId="24" borderId="0" xfId="0" applyNumberFormat="1" applyFont="1" applyFill="1" applyBorder="1" applyAlignment="1">
      <alignment horizontal="center"/>
    </xf>
    <xf numFmtId="0" fontId="0" fillId="29" borderId="0" xfId="0" applyFont="1" applyFill="1" applyBorder="1" applyAlignment="1">
      <alignment horizontal="center"/>
    </xf>
    <xf numFmtId="0" fontId="0" fillId="29" borderId="0" xfId="0" applyFont="1" applyFill="1" applyBorder="1"/>
    <xf numFmtId="0" fontId="0" fillId="29" borderId="0" xfId="0" applyNumberFormat="1" applyFont="1" applyFill="1" applyBorder="1" applyAlignment="1">
      <alignment horizontal="center"/>
    </xf>
    <xf numFmtId="165" fontId="0" fillId="29" borderId="0" xfId="0" applyNumberFormat="1" applyFont="1" applyFill="1" applyBorder="1" applyAlignment="1">
      <alignment horizontal="center"/>
    </xf>
    <xf numFmtId="0" fontId="0" fillId="26" borderId="0" xfId="0" applyFont="1" applyFill="1" applyBorder="1" applyAlignment="1">
      <alignment horizontal="center"/>
    </xf>
    <xf numFmtId="0" fontId="0" fillId="26" borderId="0" xfId="0" applyFont="1" applyFill="1" applyBorder="1"/>
    <xf numFmtId="0" fontId="0" fillId="26" borderId="0" xfId="0" applyNumberFormat="1" applyFont="1" applyFill="1" applyBorder="1" applyAlignment="1">
      <alignment horizontal="center"/>
    </xf>
    <xf numFmtId="165" fontId="0" fillId="26" borderId="0" xfId="0" applyNumberFormat="1" applyFont="1" applyFill="1" applyBorder="1" applyAlignment="1">
      <alignment horizontal="center"/>
    </xf>
    <xf numFmtId="0" fontId="0" fillId="37" borderId="0" xfId="0" applyFont="1" applyFill="1" applyBorder="1" applyAlignment="1">
      <alignment horizontal="center"/>
    </xf>
    <xf numFmtId="0" fontId="0" fillId="37" borderId="0" xfId="0" applyFont="1" applyFill="1" applyBorder="1"/>
    <xf numFmtId="0" fontId="0" fillId="37" borderId="0" xfId="0" applyNumberFormat="1" applyFont="1" applyFill="1" applyBorder="1" applyAlignment="1">
      <alignment horizontal="center"/>
    </xf>
    <xf numFmtId="20" fontId="0" fillId="37" borderId="0" xfId="0" applyNumberFormat="1" applyFont="1" applyFill="1" applyBorder="1" applyAlignment="1">
      <alignment horizontal="center"/>
    </xf>
    <xf numFmtId="165" fontId="0" fillId="37" borderId="0" xfId="0" applyNumberFormat="1" applyFont="1" applyFill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0" fillId="14" borderId="0" xfId="0" applyNumberFormat="1" applyFont="1" applyFill="1" applyBorder="1" applyAlignment="1">
      <alignment horizontal="center"/>
    </xf>
    <xf numFmtId="20" fontId="0" fillId="14" borderId="0" xfId="0" applyNumberFormat="1" applyFont="1" applyFill="1" applyBorder="1" applyAlignment="1">
      <alignment horizontal="center"/>
    </xf>
    <xf numFmtId="165" fontId="0" fillId="14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0" fontId="10" fillId="2" borderId="0" xfId="4" applyFont="1" applyFill="1" applyBorder="1" applyAlignment="1">
      <alignment horizontal="center"/>
    </xf>
    <xf numFmtId="0" fontId="10" fillId="2" borderId="0" xfId="4" applyFont="1" applyFill="1" applyBorder="1"/>
    <xf numFmtId="0" fontId="10" fillId="2" borderId="0" xfId="4" applyNumberFormat="1" applyFont="1" applyFill="1" applyBorder="1" applyAlignment="1">
      <alignment horizontal="center"/>
    </xf>
    <xf numFmtId="165" fontId="10" fillId="2" borderId="0" xfId="4" applyNumberFormat="1" applyFont="1" applyFill="1" applyBorder="1" applyAlignment="1">
      <alignment horizontal="center"/>
    </xf>
    <xf numFmtId="0" fontId="10" fillId="59" borderId="0" xfId="4" applyFont="1" applyBorder="1"/>
    <xf numFmtId="0" fontId="0" fillId="0" borderId="0" xfId="0" applyFont="1" applyFill="1" applyBorder="1" applyAlignment="1">
      <alignment horizontal="left"/>
    </xf>
    <xf numFmtId="0" fontId="0" fillId="27" borderId="0" xfId="0" applyFont="1" applyFill="1" applyBorder="1"/>
    <xf numFmtId="0" fontId="0" fillId="10" borderId="0" xfId="0" applyFont="1" applyFill="1" applyBorder="1" applyAlignment="1">
      <alignment horizontal="center"/>
    </xf>
    <xf numFmtId="0" fontId="0" fillId="19" borderId="0" xfId="0" applyFont="1" applyFill="1" applyBorder="1"/>
    <xf numFmtId="0" fontId="0" fillId="33" borderId="0" xfId="0" applyFont="1" applyFill="1" applyBorder="1" applyAlignment="1">
      <alignment horizontal="center"/>
    </xf>
    <xf numFmtId="0" fontId="0" fillId="33" borderId="0" xfId="0" applyFont="1" applyFill="1" applyBorder="1"/>
    <xf numFmtId="0" fontId="0" fillId="13" borderId="0" xfId="0" applyFont="1" applyFill="1" applyBorder="1"/>
    <xf numFmtId="0" fontId="0" fillId="11" borderId="0" xfId="0" applyFont="1" applyFill="1" applyBorder="1"/>
    <xf numFmtId="0" fontId="0" fillId="5" borderId="0" xfId="0" applyFont="1" applyFill="1" applyBorder="1"/>
    <xf numFmtId="0" fontId="11" fillId="0" borderId="0" xfId="0" applyFont="1" applyBorder="1" applyAlignment="1">
      <alignment horizontal="right" wrapText="1"/>
    </xf>
    <xf numFmtId="0" fontId="0" fillId="12" borderId="0" xfId="0" applyFont="1" applyFill="1" applyBorder="1"/>
    <xf numFmtId="0" fontId="0" fillId="22" borderId="0" xfId="0" applyFont="1" applyFill="1" applyBorder="1"/>
    <xf numFmtId="0" fontId="0" fillId="18" borderId="0" xfId="0" applyFont="1" applyFill="1" applyBorder="1"/>
    <xf numFmtId="0" fontId="0" fillId="15" borderId="0" xfId="0" applyFont="1" applyFill="1" applyBorder="1"/>
    <xf numFmtId="0" fontId="0" fillId="6" borderId="0" xfId="0" applyFont="1" applyFill="1" applyBorder="1"/>
    <xf numFmtId="0" fontId="0" fillId="5" borderId="0" xfId="0" applyFont="1" applyFill="1" applyBorder="1" applyAlignment="1">
      <alignment horizontal="center"/>
    </xf>
    <xf numFmtId="0" fontId="0" fillId="5" borderId="0" xfId="0" applyNumberFormat="1" applyFont="1" applyFill="1" applyBorder="1" applyAlignment="1">
      <alignment horizontal="center"/>
    </xf>
    <xf numFmtId="20" fontId="0" fillId="5" borderId="0" xfId="0" applyNumberFormat="1" applyFont="1" applyFill="1" applyBorder="1" applyAlignment="1">
      <alignment horizontal="center"/>
    </xf>
    <xf numFmtId="20" fontId="0" fillId="5" borderId="0" xfId="0" applyNumberFormat="1" applyFont="1" applyFill="1" applyBorder="1"/>
    <xf numFmtId="0" fontId="0" fillId="27" borderId="0" xfId="0" applyFont="1" applyFill="1" applyBorder="1" applyAlignment="1">
      <alignment horizontal="center"/>
    </xf>
    <xf numFmtId="0" fontId="0" fillId="30" borderId="0" xfId="0" applyFont="1" applyFill="1" applyBorder="1"/>
    <xf numFmtId="0" fontId="0" fillId="15" borderId="0" xfId="0" applyFont="1" applyFill="1" applyBorder="1" applyAlignment="1">
      <alignment horizontal="center"/>
    </xf>
    <xf numFmtId="0" fontId="0" fillId="15" borderId="0" xfId="0" applyNumberFormat="1" applyFont="1" applyFill="1" applyBorder="1" applyAlignment="1">
      <alignment horizontal="center"/>
    </xf>
    <xf numFmtId="20" fontId="0" fillId="15" borderId="0" xfId="0" applyNumberFormat="1" applyFont="1" applyFill="1" applyBorder="1" applyAlignment="1">
      <alignment horizontal="center"/>
    </xf>
    <xf numFmtId="165" fontId="0" fillId="15" borderId="0" xfId="0" applyNumberFormat="1" applyFont="1" applyFill="1" applyBorder="1" applyAlignment="1">
      <alignment horizontal="center"/>
    </xf>
    <xf numFmtId="15" fontId="0" fillId="0" borderId="0" xfId="0" applyNumberFormat="1" applyFont="1" applyFill="1" applyBorder="1" applyAlignment="1">
      <alignment horizontal="center"/>
    </xf>
    <xf numFmtId="15" fontId="0" fillId="29" borderId="0" xfId="0" applyNumberFormat="1" applyFont="1" applyFill="1" applyBorder="1" applyAlignment="1">
      <alignment horizontal="center"/>
    </xf>
    <xf numFmtId="0" fontId="6" fillId="29" borderId="0" xfId="3" applyFont="1" applyFill="1" applyBorder="1"/>
    <xf numFmtId="165" fontId="0" fillId="5" borderId="0" xfId="0" applyNumberFormat="1" applyFont="1" applyFill="1" applyBorder="1" applyAlignment="1">
      <alignment horizontal="center"/>
    </xf>
    <xf numFmtId="0" fontId="0" fillId="54" borderId="0" xfId="0" applyFont="1" applyFill="1" applyBorder="1"/>
    <xf numFmtId="0" fontId="0" fillId="57" borderId="0" xfId="0" applyFont="1" applyFill="1" applyBorder="1"/>
    <xf numFmtId="0" fontId="0" fillId="56" borderId="0" xfId="0" applyFont="1" applyFill="1" applyBorder="1"/>
    <xf numFmtId="0" fontId="0" fillId="58" borderId="0" xfId="0" applyFont="1" applyFill="1" applyBorder="1"/>
    <xf numFmtId="0" fontId="0" fillId="18" borderId="0" xfId="0" applyFont="1" applyFill="1" applyBorder="1" applyAlignment="1">
      <alignment horizontal="center"/>
    </xf>
    <xf numFmtId="0" fontId="0" fillId="18" borderId="0" xfId="0" applyNumberFormat="1" applyFont="1" applyFill="1" applyBorder="1" applyAlignment="1">
      <alignment horizontal="center"/>
    </xf>
    <xf numFmtId="165" fontId="0" fillId="18" borderId="0" xfId="0" applyNumberFormat="1" applyFont="1" applyFill="1" applyBorder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6" borderId="0" xfId="0" applyNumberFormat="1" applyFont="1" applyFill="1" applyBorder="1" applyAlignment="1">
      <alignment horizontal="center"/>
    </xf>
    <xf numFmtId="165" fontId="0" fillId="6" borderId="0" xfId="0" applyNumberFormat="1" applyFont="1" applyFill="1" applyBorder="1" applyAlignment="1">
      <alignment horizontal="center"/>
    </xf>
    <xf numFmtId="0" fontId="0" fillId="30" borderId="0" xfId="0" applyFont="1" applyFill="1" applyBorder="1" applyAlignment="1">
      <alignment horizontal="center"/>
    </xf>
    <xf numFmtId="0" fontId="0" fillId="30" borderId="0" xfId="0" applyNumberFormat="1" applyFont="1" applyFill="1" applyBorder="1" applyAlignment="1">
      <alignment horizontal="center"/>
    </xf>
    <xf numFmtId="165" fontId="0" fillId="30" borderId="0" xfId="0" applyNumberFormat="1" applyFont="1" applyFill="1" applyBorder="1" applyAlignment="1">
      <alignment horizontal="center"/>
    </xf>
    <xf numFmtId="0" fontId="0" fillId="19" borderId="0" xfId="0" applyFont="1" applyFill="1" applyBorder="1" applyAlignment="1">
      <alignment horizontal="center"/>
    </xf>
    <xf numFmtId="0" fontId="0" fillId="19" borderId="0" xfId="0" applyNumberFormat="1" applyFont="1" applyFill="1" applyBorder="1" applyAlignment="1">
      <alignment horizontal="center"/>
    </xf>
    <xf numFmtId="165" fontId="0" fillId="19" borderId="0" xfId="0" applyNumberFormat="1" applyFont="1" applyFill="1" applyBorder="1" applyAlignment="1">
      <alignment horizontal="center"/>
    </xf>
    <xf numFmtId="0" fontId="0" fillId="33" borderId="0" xfId="0" applyNumberFormat="1" applyFont="1" applyFill="1" applyBorder="1" applyAlignment="1">
      <alignment horizontal="center"/>
    </xf>
    <xf numFmtId="165" fontId="0" fillId="33" borderId="0" xfId="0" applyNumberFormat="1" applyFont="1" applyFill="1" applyBorder="1" applyAlignment="1">
      <alignment horizontal="center"/>
    </xf>
    <xf numFmtId="0" fontId="12" fillId="0" borderId="0" xfId="0" applyFont="1" applyBorder="1"/>
    <xf numFmtId="0" fontId="0" fillId="0" borderId="0" xfId="0" applyFont="1" applyBorder="1" applyAlignment="1">
      <alignment horizontal="center"/>
    </xf>
    <xf numFmtId="0" fontId="0" fillId="27" borderId="0" xfId="0" applyNumberFormat="1" applyFont="1" applyFill="1" applyBorder="1" applyAlignment="1">
      <alignment horizontal="center"/>
    </xf>
    <xf numFmtId="165" fontId="0" fillId="27" borderId="0" xfId="0" applyNumberFormat="1" applyFont="1" applyFill="1" applyBorder="1" applyAlignment="1">
      <alignment horizontal="center"/>
    </xf>
    <xf numFmtId="0" fontId="0" fillId="10" borderId="0" xfId="0" applyNumberFormat="1" applyFont="1" applyFill="1" applyBorder="1" applyAlignment="1">
      <alignment horizontal="center"/>
    </xf>
    <xf numFmtId="49" fontId="0" fillId="2" borderId="0" xfId="0" applyNumberFormat="1" applyFont="1" applyFill="1" applyBorder="1"/>
    <xf numFmtId="0" fontId="0" fillId="13" borderId="0" xfId="0" applyNumberFormat="1" applyFont="1" applyFill="1" applyBorder="1" applyAlignment="1">
      <alignment horizontal="center"/>
    </xf>
    <xf numFmtId="0" fontId="0" fillId="13" borderId="0" xfId="0" applyFont="1" applyFill="1" applyBorder="1" applyAlignment="1">
      <alignment horizontal="center"/>
    </xf>
    <xf numFmtId="165" fontId="0" fillId="13" borderId="0" xfId="0" applyNumberFormat="1" applyFont="1" applyFill="1" applyBorder="1" applyAlignment="1">
      <alignment horizontal="center"/>
    </xf>
    <xf numFmtId="165" fontId="0" fillId="10" borderId="0" xfId="0" applyNumberFormat="1" applyFont="1" applyFill="1" applyBorder="1" applyAlignment="1">
      <alignment horizontal="center"/>
    </xf>
    <xf numFmtId="0" fontId="0" fillId="11" borderId="0" xfId="0" applyNumberFormat="1" applyFont="1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65" fontId="0" fillId="11" borderId="0" xfId="0" applyNumberFormat="1" applyFont="1" applyFill="1" applyBorder="1" applyAlignment="1">
      <alignment horizontal="center"/>
    </xf>
    <xf numFmtId="0" fontId="0" fillId="12" borderId="0" xfId="0" applyNumberFormat="1" applyFon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65" fontId="0" fillId="12" borderId="0" xfId="0" applyNumberFormat="1" applyFont="1" applyFill="1" applyBorder="1" applyAlignment="1">
      <alignment horizontal="center"/>
    </xf>
    <xf numFmtId="0" fontId="0" fillId="22" borderId="0" xfId="0" applyNumberFormat="1" applyFont="1" applyFill="1" applyBorder="1" applyAlignment="1">
      <alignment horizontal="center"/>
    </xf>
    <xf numFmtId="0" fontId="0" fillId="22" borderId="0" xfId="0" applyFont="1" applyFill="1" applyBorder="1" applyAlignment="1">
      <alignment horizontal="center"/>
    </xf>
    <xf numFmtId="165" fontId="0" fillId="22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0" fontId="0" fillId="54" borderId="0" xfId="0" applyFont="1" applyFill="1" applyBorder="1" applyAlignment="1">
      <alignment horizontal="center"/>
    </xf>
    <xf numFmtId="0" fontId="0" fillId="54" borderId="0" xfId="0" applyNumberFormat="1" applyFont="1" applyFill="1" applyBorder="1" applyAlignment="1">
      <alignment horizontal="center"/>
    </xf>
    <xf numFmtId="20" fontId="0" fillId="54" borderId="0" xfId="0" applyNumberFormat="1" applyFont="1" applyFill="1" applyBorder="1" applyAlignment="1">
      <alignment horizontal="center"/>
    </xf>
    <xf numFmtId="165" fontId="0" fillId="54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38" borderId="0" xfId="0" applyNumberFormat="1" applyFont="1" applyFill="1" applyBorder="1" applyAlignment="1">
      <alignment horizontal="center" wrapText="1"/>
    </xf>
    <xf numFmtId="0" fontId="0" fillId="38" borderId="0" xfId="0" applyFont="1" applyFill="1" applyBorder="1" applyAlignment="1">
      <alignment horizontal="center" wrapText="1"/>
    </xf>
    <xf numFmtId="20" fontId="0" fillId="38" borderId="0" xfId="0" applyNumberFormat="1" applyFont="1" applyFill="1" applyBorder="1" applyAlignment="1">
      <alignment horizontal="center" wrapText="1"/>
    </xf>
    <xf numFmtId="0" fontId="8" fillId="38" borderId="0" xfId="0" applyFont="1" applyFill="1" applyBorder="1" applyAlignment="1">
      <alignment horizontal="center" wrapText="1"/>
    </xf>
    <xf numFmtId="0" fontId="0" fillId="40" borderId="0" xfId="0" applyNumberFormat="1" applyFont="1" applyFill="1" applyBorder="1" applyAlignment="1">
      <alignment horizontal="center" wrapText="1"/>
    </xf>
    <xf numFmtId="0" fontId="0" fillId="40" borderId="0" xfId="0" applyFont="1" applyFill="1" applyBorder="1" applyAlignment="1">
      <alignment horizontal="center" wrapText="1"/>
    </xf>
    <xf numFmtId="0" fontId="8" fillId="40" borderId="0" xfId="0" applyFont="1" applyFill="1" applyBorder="1" applyAlignment="1">
      <alignment horizontal="center" wrapText="1"/>
    </xf>
    <xf numFmtId="20" fontId="0" fillId="40" borderId="0" xfId="0" applyNumberFormat="1" applyFont="1" applyFill="1" applyBorder="1" applyAlignment="1">
      <alignment horizontal="center" wrapText="1"/>
    </xf>
    <xf numFmtId="0" fontId="8" fillId="40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0" fillId="41" borderId="0" xfId="0" applyNumberFormat="1" applyFont="1" applyFill="1" applyBorder="1" applyAlignment="1">
      <alignment horizontal="center" wrapText="1"/>
    </xf>
    <xf numFmtId="0" fontId="0" fillId="41" borderId="0" xfId="0" applyFont="1" applyFill="1" applyBorder="1" applyAlignment="1">
      <alignment horizontal="center" wrapText="1"/>
    </xf>
    <xf numFmtId="20" fontId="0" fillId="41" borderId="0" xfId="0" applyNumberFormat="1" applyFont="1" applyFill="1" applyBorder="1" applyAlignment="1">
      <alignment horizontal="center" wrapText="1"/>
    </xf>
    <xf numFmtId="0" fontId="8" fillId="41" borderId="0" xfId="0" applyFont="1" applyFill="1" applyBorder="1" applyAlignment="1">
      <alignment horizontal="center" wrapText="1"/>
    </xf>
    <xf numFmtId="0" fontId="8" fillId="41" borderId="0" xfId="0" applyFont="1" applyFill="1" applyBorder="1" applyAlignment="1">
      <alignment horizontal="center" vertical="center"/>
    </xf>
    <xf numFmtId="0" fontId="14" fillId="0" borderId="0" xfId="0" applyFont="1" applyBorder="1"/>
    <xf numFmtId="0" fontId="14" fillId="0" borderId="0" xfId="0" applyFont="1" applyFill="1" applyBorder="1"/>
    <xf numFmtId="0" fontId="0" fillId="48" borderId="0" xfId="0" applyNumberFormat="1" applyFont="1" applyFill="1" applyBorder="1" applyAlignment="1">
      <alignment horizontal="center" wrapText="1"/>
    </xf>
    <xf numFmtId="0" fontId="0" fillId="48" borderId="0" xfId="0" applyFont="1" applyFill="1" applyBorder="1" applyAlignment="1">
      <alignment horizontal="center" wrapText="1"/>
    </xf>
    <xf numFmtId="20" fontId="0" fillId="48" borderId="0" xfId="0" applyNumberFormat="1" applyFont="1" applyFill="1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27" borderId="0" xfId="0" applyFont="1" applyFill="1" applyBorder="1" applyAlignment="1">
      <alignment wrapText="1"/>
    </xf>
    <xf numFmtId="0" fontId="0" fillId="33" borderId="0" xfId="0" applyNumberFormat="1" applyFont="1" applyFill="1" applyBorder="1" applyAlignment="1">
      <alignment horizontal="center" wrapText="1"/>
    </xf>
    <xf numFmtId="0" fontId="0" fillId="33" borderId="0" xfId="0" applyFont="1" applyFill="1" applyBorder="1" applyAlignment="1">
      <alignment horizontal="center" wrapText="1"/>
    </xf>
    <xf numFmtId="20" fontId="0" fillId="33" borderId="0" xfId="0" applyNumberFormat="1" applyFont="1" applyFill="1" applyBorder="1" applyAlignment="1">
      <alignment horizontal="center" wrapText="1"/>
    </xf>
    <xf numFmtId="0" fontId="8" fillId="33" borderId="0" xfId="0" applyFont="1" applyFill="1" applyBorder="1" applyAlignment="1">
      <alignment wrapText="1"/>
    </xf>
    <xf numFmtId="0" fontId="8" fillId="0" borderId="0" xfId="0" applyFont="1" applyBorder="1" applyAlignment="1">
      <alignment wrapText="1"/>
    </xf>
    <xf numFmtId="0" fontId="8" fillId="0" borderId="0" xfId="0" applyFont="1" applyBorder="1" applyAlignment="1">
      <alignment vertical="center"/>
    </xf>
    <xf numFmtId="0" fontId="0" fillId="42" borderId="0" xfId="0" applyNumberFormat="1" applyFont="1" applyFill="1" applyBorder="1" applyAlignment="1">
      <alignment horizontal="center" wrapText="1"/>
    </xf>
    <xf numFmtId="0" fontId="0" fillId="42" borderId="0" xfId="0" applyFont="1" applyFill="1" applyBorder="1" applyAlignment="1">
      <alignment horizontal="center" wrapText="1"/>
    </xf>
    <xf numFmtId="20" fontId="0" fillId="42" borderId="0" xfId="0" applyNumberFormat="1" applyFont="1" applyFill="1" applyBorder="1" applyAlignment="1">
      <alignment horizontal="center" wrapText="1"/>
    </xf>
    <xf numFmtId="0" fontId="0" fillId="43" borderId="0" xfId="0" applyNumberFormat="1" applyFont="1" applyFill="1" applyBorder="1" applyAlignment="1">
      <alignment horizontal="center" wrapText="1"/>
    </xf>
    <xf numFmtId="0" fontId="0" fillId="43" borderId="0" xfId="0" applyFont="1" applyFill="1" applyBorder="1" applyAlignment="1">
      <alignment horizontal="center" wrapText="1"/>
    </xf>
    <xf numFmtId="20" fontId="0" fillId="43" borderId="0" xfId="0" applyNumberFormat="1" applyFont="1" applyFill="1" applyBorder="1" applyAlignment="1">
      <alignment horizontal="center" wrapText="1"/>
    </xf>
    <xf numFmtId="0" fontId="0" fillId="39" borderId="0" xfId="0" applyNumberFormat="1" applyFont="1" applyFill="1" applyBorder="1" applyAlignment="1">
      <alignment horizontal="center" wrapText="1"/>
    </xf>
    <xf numFmtId="0" fontId="0" fillId="39" borderId="0" xfId="0" applyFont="1" applyFill="1" applyBorder="1" applyAlignment="1">
      <alignment horizontal="center" wrapText="1"/>
    </xf>
    <xf numFmtId="20" fontId="0" fillId="39" borderId="0" xfId="0" applyNumberFormat="1" applyFont="1" applyFill="1" applyBorder="1" applyAlignment="1">
      <alignment horizontal="center" wrapText="1"/>
    </xf>
    <xf numFmtId="0" fontId="0" fillId="44" borderId="0" xfId="0" applyNumberFormat="1" applyFont="1" applyFill="1" applyBorder="1" applyAlignment="1">
      <alignment horizontal="center" wrapText="1"/>
    </xf>
    <xf numFmtId="0" fontId="0" fillId="44" borderId="0" xfId="0" applyFont="1" applyFill="1" applyBorder="1" applyAlignment="1">
      <alignment horizontal="center" wrapText="1"/>
    </xf>
    <xf numFmtId="20" fontId="0" fillId="44" borderId="0" xfId="0" applyNumberFormat="1" applyFont="1" applyFill="1" applyBorder="1" applyAlignment="1">
      <alignment horizontal="center" wrapText="1"/>
    </xf>
    <xf numFmtId="0" fontId="15" fillId="31" borderId="0" xfId="0" applyFont="1" applyFill="1" applyBorder="1" applyAlignment="1">
      <alignment wrapText="1"/>
    </xf>
    <xf numFmtId="0" fontId="0" fillId="27" borderId="0" xfId="0" applyNumberFormat="1" applyFont="1" applyFill="1" applyBorder="1" applyAlignment="1">
      <alignment horizontal="right" wrapText="1"/>
    </xf>
    <xf numFmtId="0" fontId="4" fillId="27" borderId="0" xfId="0" applyFont="1" applyFill="1" applyBorder="1" applyAlignment="1"/>
    <xf numFmtId="0" fontId="16" fillId="27" borderId="0" xfId="0" applyFont="1" applyFill="1" applyBorder="1" applyAlignment="1"/>
    <xf numFmtId="0" fontId="0" fillId="27" borderId="0" xfId="0" applyFont="1" applyFill="1" applyBorder="1" applyAlignment="1">
      <alignment horizontal="right" wrapText="1"/>
    </xf>
    <xf numFmtId="20" fontId="0" fillId="27" borderId="0" xfId="0" applyNumberFormat="1" applyFont="1" applyFill="1" applyBorder="1" applyAlignment="1">
      <alignment horizontal="right" wrapText="1"/>
    </xf>
    <xf numFmtId="0" fontId="0" fillId="19" borderId="0" xfId="0" applyFont="1" applyFill="1" applyBorder="1" applyAlignment="1">
      <alignment wrapText="1"/>
    </xf>
    <xf numFmtId="0" fontId="0" fillId="33" borderId="0" xfId="0" applyNumberFormat="1" applyFont="1" applyFill="1" applyBorder="1" applyAlignment="1">
      <alignment horizontal="right" wrapText="1"/>
    </xf>
    <xf numFmtId="0" fontId="0" fillId="33" borderId="0" xfId="0" applyFont="1" applyFill="1" applyBorder="1" applyAlignment="1">
      <alignment wrapText="1"/>
    </xf>
    <xf numFmtId="0" fontId="0" fillId="33" borderId="0" xfId="0" applyFont="1" applyFill="1" applyBorder="1" applyAlignment="1">
      <alignment horizontal="right" wrapText="1"/>
    </xf>
    <xf numFmtId="20" fontId="0" fillId="33" borderId="0" xfId="0" applyNumberFormat="1" applyFont="1" applyFill="1" applyBorder="1" applyAlignment="1">
      <alignment horizontal="right" wrapText="1"/>
    </xf>
    <xf numFmtId="0" fontId="0" fillId="14" borderId="0" xfId="0" applyNumberFormat="1" applyFont="1" applyFill="1" applyBorder="1" applyAlignment="1">
      <alignment horizontal="right" wrapText="1"/>
    </xf>
    <xf numFmtId="0" fontId="0" fillId="14" borderId="0" xfId="0" applyFont="1" applyFill="1" applyBorder="1" applyAlignment="1">
      <alignment wrapText="1"/>
    </xf>
    <xf numFmtId="0" fontId="0" fillId="14" borderId="0" xfId="0" applyFont="1" applyFill="1" applyBorder="1" applyAlignment="1">
      <alignment horizontal="right" wrapText="1"/>
    </xf>
    <xf numFmtId="20" fontId="0" fillId="14" borderId="0" xfId="0" applyNumberFormat="1" applyFont="1" applyFill="1" applyBorder="1" applyAlignment="1">
      <alignment horizontal="right" wrapText="1"/>
    </xf>
    <xf numFmtId="0" fontId="8" fillId="14" borderId="0" xfId="0" applyFont="1" applyFill="1" applyBorder="1" applyAlignment="1">
      <alignment wrapText="1"/>
    </xf>
    <xf numFmtId="0" fontId="0" fillId="37" borderId="0" xfId="0" applyNumberFormat="1" applyFont="1" applyFill="1" applyBorder="1" applyAlignment="1">
      <alignment horizontal="right" wrapText="1"/>
    </xf>
    <xf numFmtId="0" fontId="0" fillId="37" borderId="0" xfId="0" applyFont="1" applyFill="1" applyBorder="1" applyAlignment="1">
      <alignment wrapText="1"/>
    </xf>
    <xf numFmtId="0" fontId="0" fillId="37" borderId="0" xfId="0" applyFont="1" applyFill="1" applyBorder="1" applyAlignment="1">
      <alignment horizontal="right" wrapText="1"/>
    </xf>
    <xf numFmtId="20" fontId="0" fillId="37" borderId="0" xfId="0" applyNumberFormat="1" applyFont="1" applyFill="1" applyBorder="1" applyAlignment="1">
      <alignment horizontal="right" wrapText="1"/>
    </xf>
    <xf numFmtId="0" fontId="8" fillId="37" borderId="0" xfId="0" applyFont="1" applyFill="1" applyBorder="1" applyAlignment="1">
      <alignment wrapText="1"/>
    </xf>
    <xf numFmtId="0" fontId="8" fillId="27" borderId="0" xfId="0" applyFont="1" applyFill="1" applyBorder="1" applyAlignment="1">
      <alignment wrapText="1"/>
    </xf>
    <xf numFmtId="0" fontId="0" fillId="15" borderId="0" xfId="0" applyNumberFormat="1" applyFont="1" applyFill="1" applyBorder="1" applyAlignment="1">
      <alignment horizontal="right" wrapText="1"/>
    </xf>
    <xf numFmtId="0" fontId="0" fillId="15" borderId="0" xfId="0" applyFont="1" applyFill="1" applyBorder="1" applyAlignment="1">
      <alignment wrapText="1"/>
    </xf>
    <xf numFmtId="0" fontId="0" fillId="15" borderId="0" xfId="0" applyFont="1" applyFill="1" applyBorder="1" applyAlignment="1">
      <alignment horizontal="right" wrapText="1"/>
    </xf>
    <xf numFmtId="20" fontId="0" fillId="15" borderId="0" xfId="0" applyNumberFormat="1" applyFont="1" applyFill="1" applyBorder="1" applyAlignment="1">
      <alignment horizontal="right" wrapText="1"/>
    </xf>
    <xf numFmtId="0" fontId="8" fillId="15" borderId="0" xfId="0" applyFont="1" applyFill="1" applyBorder="1" applyAlignment="1">
      <alignment wrapText="1"/>
    </xf>
    <xf numFmtId="167" fontId="4" fillId="27" borderId="0" xfId="0" applyNumberFormat="1" applyFont="1" applyFill="1" applyBorder="1" applyAlignment="1"/>
    <xf numFmtId="0" fontId="8" fillId="27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center" wrapText="1"/>
    </xf>
    <xf numFmtId="0" fontId="0" fillId="0" borderId="0" xfId="0" applyFont="1" applyBorder="1" applyAlignment="1">
      <alignment wrapText="1"/>
    </xf>
    <xf numFmtId="0" fontId="15" fillId="0" borderId="0" xfId="0" applyFont="1" applyBorder="1" applyAlignment="1">
      <alignment wrapText="1"/>
    </xf>
    <xf numFmtId="0" fontId="0" fillId="0" borderId="0" xfId="0" applyNumberFormat="1" applyFont="1" applyBorder="1" applyAlignment="1">
      <alignment horizontal="center" wrapText="1"/>
    </xf>
    <xf numFmtId="20" fontId="0" fillId="0" borderId="0" xfId="0" applyNumberFormat="1" applyFont="1" applyBorder="1" applyAlignment="1">
      <alignment horizontal="center" wrapText="1"/>
    </xf>
    <xf numFmtId="0" fontId="0" fillId="0" borderId="0" xfId="0" applyNumberFormat="1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 wrapText="1"/>
    </xf>
    <xf numFmtId="0" fontId="11" fillId="0" borderId="0" xfId="0" applyFont="1" applyBorder="1" applyAlignment="1">
      <alignment wrapText="1"/>
    </xf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0" fillId="2" borderId="0" xfId="0" applyNumberFormat="1" applyFont="1" applyFill="1" applyBorder="1" applyAlignment="1">
      <alignment horizontal="center" wrapText="1"/>
    </xf>
    <xf numFmtId="20" fontId="0" fillId="2" borderId="0" xfId="0" applyNumberFormat="1" applyFont="1" applyFill="1" applyBorder="1" applyAlignment="1">
      <alignment horizontal="center" wrapText="1"/>
    </xf>
    <xf numFmtId="0" fontId="0" fillId="2" borderId="0" xfId="0" applyFont="1" applyFill="1" applyBorder="1" applyAlignment="1">
      <alignment wrapText="1"/>
    </xf>
    <xf numFmtId="0" fontId="4" fillId="29" borderId="0" xfId="0" applyFont="1" applyFill="1" applyBorder="1" applyAlignment="1"/>
    <xf numFmtId="0" fontId="13" fillId="31" borderId="0" xfId="0" applyFont="1" applyFill="1" applyBorder="1" applyAlignment="1">
      <alignment wrapText="1"/>
    </xf>
    <xf numFmtId="0" fontId="0" fillId="2" borderId="0" xfId="0" applyFont="1" applyFill="1" applyBorder="1" applyAlignment="1">
      <alignment vertical="center"/>
    </xf>
    <xf numFmtId="0" fontId="0" fillId="2" borderId="0" xfId="0" applyNumberFormat="1" applyFont="1" applyFill="1" applyBorder="1" applyAlignment="1">
      <alignment horizontal="right" wrapText="1"/>
    </xf>
    <xf numFmtId="0" fontId="0" fillId="2" borderId="0" xfId="0" applyFont="1" applyFill="1" applyBorder="1" applyAlignment="1">
      <alignment horizontal="right" wrapText="1"/>
    </xf>
    <xf numFmtId="0" fontId="0" fillId="0" borderId="0" xfId="0" applyFont="1" applyBorder="1" applyAlignment="1">
      <alignment horizontal="right" wrapText="1"/>
    </xf>
    <xf numFmtId="20" fontId="0" fillId="2" borderId="0" xfId="0" applyNumberFormat="1" applyFont="1" applyFill="1" applyBorder="1" applyAlignment="1">
      <alignment horizontal="right" wrapText="1"/>
    </xf>
    <xf numFmtId="0" fontId="4" fillId="2" borderId="0" xfId="0" applyFont="1" applyFill="1" applyBorder="1" applyAlignment="1"/>
    <xf numFmtId="0" fontId="8" fillId="2" borderId="0" xfId="0" applyFont="1" applyFill="1" applyBorder="1" applyAlignment="1">
      <alignment horizontal="center" wrapText="1"/>
    </xf>
    <xf numFmtId="0" fontId="0" fillId="0" borderId="0" xfId="0" applyFont="1" applyBorder="1" applyAlignment="1">
      <alignment vertical="center"/>
    </xf>
    <xf numFmtId="0" fontId="13" fillId="2" borderId="0" xfId="0" applyFont="1" applyFill="1" applyBorder="1"/>
    <xf numFmtId="0" fontId="4" fillId="0" borderId="0" xfId="0" applyFont="1" applyFill="1" applyBorder="1" applyAlignment="1"/>
    <xf numFmtId="0" fontId="0" fillId="50" borderId="0" xfId="0" applyNumberFormat="1" applyFont="1" applyFill="1" applyBorder="1" applyAlignment="1">
      <alignment horizontal="center" wrapText="1"/>
    </xf>
    <xf numFmtId="0" fontId="0" fillId="50" borderId="0" xfId="0" applyFont="1" applyFill="1" applyBorder="1" applyAlignment="1">
      <alignment horizontal="center" wrapText="1"/>
    </xf>
    <xf numFmtId="20" fontId="0" fillId="50" borderId="0" xfId="0" applyNumberFormat="1" applyFont="1" applyFill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8" fillId="0" borderId="0" xfId="0" applyFont="1" applyBorder="1" applyAlignment="1">
      <alignment horizontal="center" vertical="center"/>
    </xf>
    <xf numFmtId="0" fontId="0" fillId="29" borderId="0" xfId="0" applyFont="1" applyFill="1" applyBorder="1" applyAlignment="1">
      <alignment horizontal="center" wrapText="1"/>
    </xf>
    <xf numFmtId="0" fontId="13" fillId="29" borderId="0" xfId="0" applyFont="1" applyFill="1" applyBorder="1"/>
    <xf numFmtId="0" fontId="15" fillId="29" borderId="0" xfId="0" applyFont="1" applyFill="1" applyBorder="1"/>
    <xf numFmtId="0" fontId="0" fillId="5" borderId="0" xfId="0" applyFont="1" applyFill="1" applyBorder="1" applyAlignment="1">
      <alignment horizontal="center" wrapText="1"/>
    </xf>
    <xf numFmtId="0" fontId="0" fillId="29" borderId="0" xfId="0" applyNumberFormat="1" applyFont="1" applyFill="1" applyBorder="1" applyAlignment="1">
      <alignment horizontal="center" wrapText="1"/>
    </xf>
    <xf numFmtId="0" fontId="0" fillId="29" borderId="0" xfId="0" applyFont="1" applyFill="1" applyBorder="1" applyAlignment="1"/>
    <xf numFmtId="0" fontId="17" fillId="29" borderId="0" xfId="0" applyFont="1" applyFill="1" applyBorder="1" applyAlignment="1">
      <alignment horizontal="right" wrapText="1"/>
    </xf>
    <xf numFmtId="0" fontId="11" fillId="29" borderId="0" xfId="0" applyFont="1" applyFill="1" applyBorder="1" applyAlignment="1">
      <alignment wrapText="1"/>
    </xf>
    <xf numFmtId="0" fontId="11" fillId="31" borderId="0" xfId="0" applyFont="1" applyFill="1" applyBorder="1" applyAlignment="1">
      <alignment wrapText="1"/>
    </xf>
    <xf numFmtId="0" fontId="11" fillId="29" borderId="0" xfId="0" applyFont="1" applyFill="1" applyBorder="1" applyAlignment="1"/>
    <xf numFmtId="0" fontId="0" fillId="29" borderId="0" xfId="0" applyFont="1" applyFill="1" applyBorder="1" applyAlignment="1">
      <alignment wrapText="1"/>
    </xf>
    <xf numFmtId="0" fontId="11" fillId="29" borderId="0" xfId="0" applyFont="1" applyFill="1" applyBorder="1" applyAlignment="1">
      <alignment horizontal="right" wrapText="1"/>
    </xf>
    <xf numFmtId="0" fontId="0" fillId="51" borderId="0" xfId="0" applyNumberFormat="1" applyFont="1" applyFill="1" applyBorder="1" applyAlignment="1">
      <alignment horizontal="center" wrapText="1"/>
    </xf>
    <xf numFmtId="0" fontId="0" fillId="51" borderId="0" xfId="0" applyFont="1" applyFill="1" applyBorder="1" applyAlignment="1">
      <alignment horizontal="center" wrapText="1"/>
    </xf>
    <xf numFmtId="0" fontId="0" fillId="52" borderId="0" xfId="0" applyNumberFormat="1" applyFont="1" applyFill="1" applyBorder="1" applyAlignment="1">
      <alignment horizontal="center" wrapText="1"/>
    </xf>
    <xf numFmtId="0" fontId="0" fillId="52" borderId="0" xfId="0" applyFont="1" applyFill="1" applyBorder="1" applyAlignment="1">
      <alignment horizontal="center" wrapText="1"/>
    </xf>
    <xf numFmtId="20" fontId="0" fillId="52" borderId="0" xfId="0" applyNumberFormat="1" applyFont="1" applyFill="1" applyBorder="1" applyAlignment="1">
      <alignment horizontal="center" wrapText="1"/>
    </xf>
    <xf numFmtId="0" fontId="0" fillId="38" borderId="0" xfId="0" applyFont="1" applyFill="1" applyBorder="1" applyAlignment="1">
      <alignment wrapText="1"/>
    </xf>
    <xf numFmtId="0" fontId="0" fillId="38" borderId="0" xfId="0" applyFont="1" applyFill="1" applyBorder="1" applyAlignment="1">
      <alignment vertical="center"/>
    </xf>
    <xf numFmtId="0" fontId="0" fillId="53" borderId="0" xfId="0" applyNumberFormat="1" applyFont="1" applyFill="1" applyBorder="1" applyAlignment="1">
      <alignment horizontal="center" wrapText="1"/>
    </xf>
    <xf numFmtId="0" fontId="0" fillId="53" borderId="0" xfId="0" applyFont="1" applyFill="1" applyBorder="1" applyAlignment="1">
      <alignment horizontal="center" wrapText="1"/>
    </xf>
    <xf numFmtId="20" fontId="0" fillId="53" borderId="0" xfId="0" applyNumberFormat="1" applyFont="1" applyFill="1" applyBorder="1" applyAlignment="1">
      <alignment horizontal="center" wrapText="1"/>
    </xf>
    <xf numFmtId="0" fontId="8" fillId="53" borderId="0" xfId="0" applyFont="1" applyFill="1" applyBorder="1" applyAlignment="1">
      <alignment horizontal="center" wrapText="1"/>
    </xf>
    <xf numFmtId="0" fontId="0" fillId="53" borderId="0" xfId="0" applyFont="1" applyFill="1" applyBorder="1" applyAlignment="1">
      <alignment vertical="center"/>
    </xf>
    <xf numFmtId="0" fontId="0" fillId="53" borderId="0" xfId="0" applyFont="1" applyFill="1" applyBorder="1" applyAlignment="1">
      <alignment wrapText="1"/>
    </xf>
    <xf numFmtId="0" fontId="8" fillId="38" borderId="0" xfId="0" applyFont="1" applyFill="1" applyBorder="1" applyAlignment="1">
      <alignment horizontal="center" vertical="center"/>
    </xf>
    <xf numFmtId="0" fontId="0" fillId="19" borderId="0" xfId="0" applyNumberFormat="1" applyFont="1" applyFill="1" applyBorder="1" applyAlignment="1">
      <alignment horizontal="center" wrapText="1"/>
    </xf>
    <xf numFmtId="0" fontId="0" fillId="19" borderId="0" xfId="0" applyFont="1" applyFill="1" applyBorder="1" applyAlignment="1">
      <alignment horizontal="center" wrapText="1"/>
    </xf>
    <xf numFmtId="20" fontId="0" fillId="19" borderId="0" xfId="0" applyNumberFormat="1" applyFont="1" applyFill="1" applyBorder="1" applyAlignment="1">
      <alignment horizontal="center" wrapText="1"/>
    </xf>
    <xf numFmtId="0" fontId="0" fillId="34" borderId="0" xfId="0" applyNumberFormat="1" applyFont="1" applyFill="1" applyBorder="1" applyAlignment="1">
      <alignment horizontal="center" wrapText="1"/>
    </xf>
    <xf numFmtId="0" fontId="0" fillId="34" borderId="0" xfId="0" applyFont="1" applyFill="1" applyBorder="1" applyAlignment="1">
      <alignment horizontal="center" wrapText="1"/>
    </xf>
    <xf numFmtId="20" fontId="0" fillId="32" borderId="0" xfId="0" applyNumberFormat="1" applyFont="1" applyFill="1" applyBorder="1" applyAlignment="1">
      <alignment horizontal="center" wrapText="1"/>
    </xf>
    <xf numFmtId="0" fontId="0" fillId="35" borderId="0" xfId="0" applyNumberFormat="1" applyFont="1" applyFill="1" applyBorder="1" applyAlignment="1">
      <alignment horizontal="center" wrapText="1"/>
    </xf>
    <xf numFmtId="0" fontId="0" fillId="35" borderId="0" xfId="0" applyFont="1" applyFill="1" applyBorder="1" applyAlignment="1">
      <alignment horizontal="center" wrapText="1"/>
    </xf>
    <xf numFmtId="0" fontId="0" fillId="36" borderId="0" xfId="0" applyNumberFormat="1" applyFont="1" applyFill="1" applyBorder="1" applyAlignment="1">
      <alignment horizontal="center" wrapText="1"/>
    </xf>
    <xf numFmtId="0" fontId="0" fillId="36" borderId="0" xfId="0" applyFont="1" applyFill="1" applyBorder="1" applyAlignment="1">
      <alignment horizontal="center" wrapText="1"/>
    </xf>
    <xf numFmtId="0" fontId="0" fillId="32" borderId="0" xfId="0" applyFont="1" applyFill="1" applyBorder="1" applyAlignment="1">
      <alignment horizontal="center" wrapText="1"/>
    </xf>
    <xf numFmtId="0" fontId="0" fillId="5" borderId="0" xfId="0" applyNumberFormat="1" applyFont="1" applyFill="1" applyBorder="1" applyAlignment="1">
      <alignment horizontal="center" wrapText="1"/>
    </xf>
    <xf numFmtId="20" fontId="0" fillId="5" borderId="0" xfId="0" applyNumberFormat="1" applyFont="1" applyFill="1" applyBorder="1" applyAlignment="1">
      <alignment horizontal="center" wrapText="1"/>
    </xf>
    <xf numFmtId="0" fontId="8" fillId="5" borderId="0" xfId="0" applyFont="1" applyFill="1" applyBorder="1" applyAlignment="1">
      <alignment horizontal="center" wrapText="1"/>
    </xf>
    <xf numFmtId="0" fontId="0" fillId="5" borderId="0" xfId="0" applyFont="1" applyFill="1" applyBorder="1" applyAlignment="1">
      <alignment wrapText="1"/>
    </xf>
    <xf numFmtId="0" fontId="0" fillId="14" borderId="0" xfId="0" applyNumberFormat="1" applyFont="1" applyFill="1" applyBorder="1" applyAlignment="1">
      <alignment horizontal="center" wrapText="1"/>
    </xf>
    <xf numFmtId="0" fontId="0" fillId="14" borderId="0" xfId="0" applyFont="1" applyFill="1" applyBorder="1" applyAlignment="1">
      <alignment horizontal="center" wrapText="1"/>
    </xf>
    <xf numFmtId="20" fontId="0" fillId="14" borderId="0" xfId="0" applyNumberFormat="1" applyFont="1" applyFill="1" applyBorder="1" applyAlignment="1">
      <alignment horizontal="center" wrapText="1"/>
    </xf>
    <xf numFmtId="0" fontId="8" fillId="14" borderId="0" xfId="0" applyFont="1" applyFill="1" applyBorder="1" applyAlignment="1">
      <alignment horizontal="center" wrapText="1"/>
    </xf>
    <xf numFmtId="20" fontId="11" fillId="14" borderId="0" xfId="0" applyNumberFormat="1" applyFont="1" applyFill="1" applyBorder="1" applyAlignment="1">
      <alignment horizontal="center" wrapText="1"/>
    </xf>
    <xf numFmtId="0" fontId="0" fillId="25" borderId="0" xfId="0" applyNumberFormat="1" applyFont="1" applyFill="1" applyBorder="1" applyAlignment="1">
      <alignment horizontal="center" wrapText="1"/>
    </xf>
    <xf numFmtId="0" fontId="0" fillId="25" borderId="0" xfId="0" applyFont="1" applyFill="1" applyBorder="1" applyAlignment="1">
      <alignment horizontal="center" wrapText="1"/>
    </xf>
    <xf numFmtId="20" fontId="11" fillId="25" borderId="0" xfId="0" applyNumberFormat="1" applyFont="1" applyFill="1" applyBorder="1" applyAlignment="1">
      <alignment horizontal="center" wrapText="1"/>
    </xf>
    <xf numFmtId="0" fontId="8" fillId="25" borderId="0" xfId="0" applyFont="1" applyFill="1" applyBorder="1" applyAlignment="1">
      <alignment horizontal="center" wrapText="1"/>
    </xf>
    <xf numFmtId="0" fontId="0" fillId="25" borderId="0" xfId="0" applyFont="1" applyFill="1" applyBorder="1" applyAlignment="1">
      <alignment wrapText="1"/>
    </xf>
    <xf numFmtId="20" fontId="0" fillId="25" borderId="0" xfId="0" applyNumberFormat="1" applyFont="1" applyFill="1" applyBorder="1" applyAlignment="1">
      <alignment horizontal="center" wrapText="1"/>
    </xf>
    <xf numFmtId="0" fontId="0" fillId="0" borderId="0" xfId="0" applyFont="1" applyBorder="1" applyAlignment="1">
      <alignment horizontal="center" vertical="center"/>
    </xf>
    <xf numFmtId="0" fontId="0" fillId="46" borderId="0" xfId="0" applyNumberFormat="1" applyFont="1" applyFill="1" applyBorder="1" applyAlignment="1">
      <alignment horizontal="center" wrapText="1"/>
    </xf>
    <xf numFmtId="0" fontId="0" fillId="46" borderId="0" xfId="0" applyFont="1" applyFill="1" applyBorder="1" applyAlignment="1">
      <alignment horizontal="center" wrapText="1"/>
    </xf>
    <xf numFmtId="20" fontId="0" fillId="46" borderId="0" xfId="0" applyNumberFormat="1" applyFont="1" applyFill="1" applyBorder="1" applyAlignment="1">
      <alignment horizontal="center" wrapText="1"/>
    </xf>
    <xf numFmtId="0" fontId="0" fillId="45" borderId="0" xfId="0" applyFont="1" applyFill="1" applyBorder="1" applyAlignment="1">
      <alignment horizontal="center" wrapText="1"/>
    </xf>
    <xf numFmtId="20" fontId="0" fillId="45" borderId="0" xfId="0" applyNumberFormat="1" applyFont="1" applyFill="1" applyBorder="1" applyAlignment="1">
      <alignment horizontal="center" wrapText="1"/>
    </xf>
    <xf numFmtId="0" fontId="0" fillId="45" borderId="0" xfId="0" applyFont="1" applyFill="1" applyBorder="1" applyAlignment="1">
      <alignment wrapText="1"/>
    </xf>
    <xf numFmtId="0" fontId="0" fillId="0" borderId="1" xfId="0" applyNumberFormat="1" applyFont="1" applyBorder="1" applyAlignment="1">
      <alignment horizontal="center" wrapText="1"/>
    </xf>
    <xf numFmtId="0" fontId="0" fillId="0" borderId="1" xfId="0" applyFont="1" applyBorder="1" applyAlignment="1">
      <alignment horizontal="center" wrapText="1"/>
    </xf>
    <xf numFmtId="20" fontId="0" fillId="0" borderId="1" xfId="0" applyNumberFormat="1" applyFont="1" applyBorder="1" applyAlignment="1">
      <alignment horizontal="center" wrapText="1"/>
    </xf>
    <xf numFmtId="0" fontId="4" fillId="0" borderId="0" xfId="0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20" fontId="11" fillId="31" borderId="0" xfId="0" applyNumberFormat="1" applyFont="1" applyFill="1" applyBorder="1" applyAlignment="1">
      <alignment horizontal="center" wrapText="1"/>
    </xf>
    <xf numFmtId="0" fontId="0" fillId="7" borderId="1" xfId="0" applyFont="1" applyFill="1" applyBorder="1"/>
    <xf numFmtId="0" fontId="0" fillId="48" borderId="1" xfId="0" applyNumberFormat="1" applyFont="1" applyFill="1" applyBorder="1" applyAlignment="1">
      <alignment horizontal="center" wrapText="1"/>
    </xf>
    <xf numFmtId="0" fontId="0" fillId="48" borderId="1" xfId="0" applyFont="1" applyFill="1" applyBorder="1" applyAlignment="1">
      <alignment horizontal="center" wrapText="1"/>
    </xf>
    <xf numFmtId="20" fontId="0" fillId="48" borderId="1" xfId="0" applyNumberFormat="1" applyFont="1" applyFill="1" applyBorder="1" applyAlignment="1">
      <alignment horizontal="center" wrapText="1"/>
    </xf>
    <xf numFmtId="20" fontId="0" fillId="0" borderId="1" xfId="0" applyNumberFormat="1" applyFont="1" applyFill="1" applyBorder="1"/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0" fontId="0" fillId="0" borderId="1" xfId="0" applyFont="1" applyBorder="1"/>
    <xf numFmtId="16" fontId="0" fillId="0" borderId="0" xfId="0" applyNumberFormat="1" applyFont="1" applyFill="1" applyBorder="1" applyAlignment="1">
      <alignment horizontal="center"/>
    </xf>
    <xf numFmtId="16" fontId="0" fillId="4" borderId="0" xfId="0" applyNumberFormat="1" applyFont="1" applyFill="1" applyBorder="1" applyAlignment="1">
      <alignment horizontal="center"/>
    </xf>
    <xf numFmtId="16" fontId="0" fillId="37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/>
    <xf numFmtId="1" fontId="3" fillId="0" borderId="0" xfId="0" applyNumberFormat="1" applyFont="1" applyFill="1" applyBorder="1"/>
    <xf numFmtId="1" fontId="0" fillId="0" borderId="0" xfId="0" applyNumberFormat="1" applyFont="1" applyBorder="1" applyAlignment="1">
      <alignment horizontal="center" wrapText="1"/>
    </xf>
    <xf numFmtId="1" fontId="11" fillId="31" borderId="0" xfId="0" applyNumberFormat="1" applyFont="1" applyFill="1" applyBorder="1" applyAlignment="1">
      <alignment horizontal="center" wrapText="1"/>
    </xf>
    <xf numFmtId="1" fontId="0" fillId="38" borderId="0" xfId="0" applyNumberFormat="1" applyFont="1" applyFill="1" applyBorder="1" applyAlignment="1">
      <alignment horizontal="center" wrapText="1"/>
    </xf>
    <xf numFmtId="1" fontId="0" fillId="40" borderId="0" xfId="0" applyNumberFormat="1" applyFont="1" applyFill="1" applyBorder="1" applyAlignment="1">
      <alignment horizontal="center" wrapText="1"/>
    </xf>
    <xf numFmtId="1" fontId="0" fillId="2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wrapText="1"/>
    </xf>
    <xf numFmtId="1" fontId="0" fillId="41" borderId="0" xfId="0" applyNumberFormat="1" applyFont="1" applyFill="1" applyBorder="1" applyAlignment="1">
      <alignment horizontal="center" wrapText="1"/>
    </xf>
    <xf numFmtId="1" fontId="0" fillId="4" borderId="0" xfId="0" applyNumberFormat="1" applyFont="1" applyFill="1" applyBorder="1" applyAlignment="1">
      <alignment horizontal="center"/>
    </xf>
    <xf numFmtId="1" fontId="0" fillId="20" borderId="0" xfId="0" applyNumberFormat="1" applyFont="1" applyFill="1" applyBorder="1" applyAlignment="1">
      <alignment horizontal="center"/>
    </xf>
    <xf numFmtId="1" fontId="0" fillId="7" borderId="0" xfId="0" applyNumberFormat="1" applyFont="1" applyFill="1" applyBorder="1" applyAlignment="1">
      <alignment horizontal="center"/>
    </xf>
    <xf numFmtId="1" fontId="0" fillId="23" borderId="0" xfId="0" applyNumberFormat="1" applyFont="1" applyFill="1" applyBorder="1" applyAlignment="1">
      <alignment horizontal="center"/>
    </xf>
    <xf numFmtId="1" fontId="0" fillId="9" borderId="0" xfId="0" applyNumberFormat="1" applyFont="1" applyFill="1" applyBorder="1" applyAlignment="1">
      <alignment horizontal="center"/>
    </xf>
    <xf numFmtId="1" fontId="0" fillId="28" borderId="0" xfId="0" applyNumberFormat="1" applyFont="1" applyFill="1" applyBorder="1" applyAlignment="1">
      <alignment horizontal="center"/>
    </xf>
    <xf numFmtId="1" fontId="0" fillId="24" borderId="0" xfId="0" applyNumberFormat="1" applyFont="1" applyFill="1" applyBorder="1" applyAlignment="1">
      <alignment horizontal="center"/>
    </xf>
    <xf numFmtId="1" fontId="0" fillId="17" borderId="0" xfId="0" applyNumberFormat="1" applyFont="1" applyFill="1" applyBorder="1" applyAlignment="1">
      <alignment horizontal="center"/>
    </xf>
    <xf numFmtId="1" fontId="0" fillId="8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0" fillId="25" borderId="0" xfId="0" applyNumberFormat="1" applyFont="1" applyFill="1" applyBorder="1" applyAlignment="1">
      <alignment horizontal="center"/>
    </xf>
    <xf numFmtId="1" fontId="0" fillId="16" borderId="0" xfId="0" applyNumberFormat="1" applyFont="1" applyFill="1" applyBorder="1" applyAlignment="1">
      <alignment horizontal="center"/>
    </xf>
    <xf numFmtId="1" fontId="0" fillId="21" borderId="0" xfId="0" applyNumberFormat="1" applyFont="1" applyFill="1" applyBorder="1" applyAlignment="1">
      <alignment horizontal="center"/>
    </xf>
    <xf numFmtId="1" fontId="0" fillId="3" borderId="0" xfId="0" applyNumberFormat="1" applyFont="1" applyFill="1" applyBorder="1" applyAlignment="1">
      <alignment horizontal="center"/>
    </xf>
    <xf numFmtId="1" fontId="0" fillId="29" borderId="0" xfId="0" applyNumberFormat="1" applyFont="1" applyFill="1" applyBorder="1" applyAlignment="1">
      <alignment horizontal="center"/>
    </xf>
    <xf numFmtId="1" fontId="0" fillId="26" borderId="0" xfId="0" applyNumberFormat="1" applyFont="1" applyFill="1" applyBorder="1" applyAlignment="1">
      <alignment horizontal="center"/>
    </xf>
    <xf numFmtId="1" fontId="0" fillId="37" borderId="0" xfId="0" applyNumberFormat="1" applyFont="1" applyFill="1" applyBorder="1" applyAlignment="1">
      <alignment horizontal="center"/>
    </xf>
    <xf numFmtId="1" fontId="0" fillId="14" borderId="0" xfId="0" applyNumberFormat="1" applyFont="1" applyFill="1" applyBorder="1" applyAlignment="1">
      <alignment horizontal="center"/>
    </xf>
    <xf numFmtId="1" fontId="10" fillId="2" borderId="0" xfId="4" applyNumberFormat="1" applyFont="1" applyFill="1" applyBorder="1" applyAlignment="1">
      <alignment horizontal="center"/>
    </xf>
    <xf numFmtId="1" fontId="0" fillId="2" borderId="0" xfId="0" applyNumberFormat="1" applyFont="1" applyFill="1" applyBorder="1"/>
    <xf numFmtId="1" fontId="0" fillId="5" borderId="0" xfId="0" applyNumberFormat="1" applyFont="1" applyFill="1" applyBorder="1" applyAlignment="1">
      <alignment horizontal="center"/>
    </xf>
    <xf numFmtId="1" fontId="4" fillId="27" borderId="0" xfId="0" applyNumberFormat="1" applyFont="1" applyFill="1" applyBorder="1" applyAlignment="1"/>
    <xf numFmtId="1" fontId="11" fillId="33" borderId="0" xfId="0" applyNumberFormat="1" applyFont="1" applyFill="1" applyBorder="1" applyAlignment="1">
      <alignment horizontal="right" wrapText="1"/>
    </xf>
    <xf numFmtId="1" fontId="11" fillId="0" borderId="0" xfId="0" applyNumberFormat="1" applyFont="1" applyBorder="1" applyAlignment="1">
      <alignment horizontal="right" wrapText="1"/>
    </xf>
    <xf numFmtId="1" fontId="0" fillId="33" borderId="0" xfId="0" applyNumberFormat="1" applyFont="1" applyFill="1" applyBorder="1" applyAlignment="1">
      <alignment horizontal="right" wrapText="1"/>
    </xf>
    <xf numFmtId="1" fontId="0" fillId="14" borderId="0" xfId="0" applyNumberFormat="1" applyFont="1" applyFill="1" applyBorder="1" applyAlignment="1">
      <alignment horizontal="right" wrapText="1"/>
    </xf>
    <xf numFmtId="1" fontId="0" fillId="37" borderId="0" xfId="0" applyNumberFormat="1" applyFont="1" applyFill="1" applyBorder="1" applyAlignment="1">
      <alignment horizontal="right" wrapText="1"/>
    </xf>
    <xf numFmtId="1" fontId="0" fillId="27" borderId="0" xfId="0" applyNumberFormat="1" applyFont="1" applyFill="1" applyBorder="1" applyAlignment="1">
      <alignment horizontal="right" wrapText="1"/>
    </xf>
    <xf numFmtId="1" fontId="0" fillId="15" borderId="0" xfId="0" applyNumberFormat="1" applyFont="1" applyFill="1" applyBorder="1" applyAlignment="1">
      <alignment horizontal="right" wrapText="1"/>
    </xf>
    <xf numFmtId="1" fontId="0" fillId="15" borderId="0" xfId="0" applyNumberFormat="1" applyFont="1" applyFill="1" applyBorder="1" applyAlignment="1">
      <alignment horizontal="center"/>
    </xf>
    <xf numFmtId="1" fontId="0" fillId="0" borderId="0" xfId="0" applyNumberFormat="1" applyFont="1" applyBorder="1" applyAlignment="1">
      <alignment horizontal="center" vertical="top" wrapText="1"/>
    </xf>
    <xf numFmtId="1" fontId="0" fillId="0" borderId="0" xfId="0" applyNumberFormat="1" applyFont="1" applyBorder="1" applyAlignment="1">
      <alignment horizontal="right" wrapText="1"/>
    </xf>
    <xf numFmtId="1" fontId="0" fillId="2" borderId="0" xfId="0" applyNumberFormat="1" applyFont="1" applyFill="1" applyBorder="1" applyAlignment="1">
      <alignment horizontal="center" wrapText="1"/>
    </xf>
    <xf numFmtId="1" fontId="0" fillId="29" borderId="0" xfId="0" applyNumberFormat="1" applyFont="1" applyFill="1" applyBorder="1" applyAlignment="1">
      <alignment horizontal="center" wrapText="1"/>
    </xf>
    <xf numFmtId="1" fontId="0" fillId="18" borderId="0" xfId="0" applyNumberFormat="1" applyFont="1" applyFill="1" applyBorder="1" applyAlignment="1">
      <alignment horizontal="center"/>
    </xf>
    <xf numFmtId="1" fontId="0" fillId="6" borderId="0" xfId="0" applyNumberFormat="1" applyFont="1" applyFill="1" applyBorder="1" applyAlignment="1">
      <alignment horizontal="center"/>
    </xf>
    <xf numFmtId="1" fontId="0" fillId="30" borderId="0" xfId="0" applyNumberFormat="1" applyFont="1" applyFill="1" applyBorder="1" applyAlignment="1">
      <alignment horizontal="center"/>
    </xf>
    <xf numFmtId="1" fontId="0" fillId="19" borderId="0" xfId="0" applyNumberFormat="1" applyFont="1" applyFill="1" applyBorder="1" applyAlignment="1">
      <alignment horizontal="center"/>
    </xf>
    <xf numFmtId="1" fontId="0" fillId="33" borderId="0" xfId="0" applyNumberFormat="1" applyFont="1" applyFill="1" applyBorder="1" applyAlignment="1">
      <alignment horizontal="center"/>
    </xf>
    <xf numFmtId="1" fontId="0" fillId="53" borderId="0" xfId="0" applyNumberFormat="1" applyFont="1" applyFill="1" applyBorder="1" applyAlignment="1">
      <alignment horizontal="center" wrapText="1"/>
    </xf>
    <xf numFmtId="1" fontId="0" fillId="27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center"/>
    </xf>
    <xf numFmtId="1" fontId="0" fillId="5" borderId="0" xfId="0" applyNumberFormat="1" applyFont="1" applyFill="1" applyBorder="1" applyAlignment="1">
      <alignment horizontal="center" wrapText="1"/>
    </xf>
    <xf numFmtId="1" fontId="0" fillId="14" borderId="0" xfId="0" applyNumberFormat="1" applyFont="1" applyFill="1" applyBorder="1" applyAlignment="1">
      <alignment horizontal="center" wrapText="1"/>
    </xf>
    <xf numFmtId="1" fontId="0" fillId="25" borderId="0" xfId="0" applyNumberFormat="1" applyFont="1" applyFill="1" applyBorder="1" applyAlignment="1">
      <alignment horizontal="center" wrapText="1"/>
    </xf>
    <xf numFmtId="1" fontId="0" fillId="13" borderId="0" xfId="0" applyNumberFormat="1" applyFont="1" applyFill="1" applyBorder="1" applyAlignment="1">
      <alignment horizontal="center"/>
    </xf>
    <xf numFmtId="1" fontId="0" fillId="11" borderId="0" xfId="0" applyNumberFormat="1" applyFont="1" applyFill="1" applyBorder="1" applyAlignment="1">
      <alignment horizontal="center"/>
    </xf>
    <xf numFmtId="1" fontId="0" fillId="12" borderId="0" xfId="0" applyNumberFormat="1" applyFont="1" applyFill="1" applyBorder="1" applyAlignment="1">
      <alignment horizontal="center"/>
    </xf>
    <xf numFmtId="1" fontId="0" fillId="22" borderId="0" xfId="0" applyNumberFormat="1" applyFont="1" applyFill="1" applyBorder="1" applyAlignment="1">
      <alignment horizontal="center"/>
    </xf>
    <xf numFmtId="1" fontId="4" fillId="11" borderId="0" xfId="0" applyNumberFormat="1" applyFont="1" applyFill="1" applyBorder="1" applyAlignment="1">
      <alignment horizontal="center"/>
    </xf>
    <xf numFmtId="1" fontId="4" fillId="9" borderId="0" xfId="0" applyNumberFormat="1" applyFont="1" applyFill="1" applyBorder="1" applyAlignment="1">
      <alignment horizontal="center"/>
    </xf>
    <xf numFmtId="1" fontId="0" fillId="54" borderId="0" xfId="0" applyNumberFormat="1" applyFont="1" applyFill="1" applyBorder="1" applyAlignment="1">
      <alignment horizontal="center"/>
    </xf>
    <xf numFmtId="1" fontId="0" fillId="0" borderId="1" xfId="0" applyNumberFormat="1" applyFont="1" applyBorder="1" applyAlignment="1">
      <alignment horizontal="center" wrapText="1"/>
    </xf>
    <xf numFmtId="1" fontId="0" fillId="0" borderId="1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0" fillId="33" borderId="0" xfId="0" applyNumberFormat="1" applyFont="1" applyFill="1" applyBorder="1" applyAlignment="1">
      <alignment horizontal="center" wrapText="1"/>
    </xf>
    <xf numFmtId="16" fontId="0" fillId="16" borderId="0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16" fontId="0" fillId="5" borderId="0" xfId="0" applyNumberFormat="1" applyFont="1" applyFill="1" applyBorder="1" applyAlignment="1">
      <alignment horizontal="center"/>
    </xf>
    <xf numFmtId="16" fontId="0" fillId="8" borderId="0" xfId="0" applyNumberFormat="1" applyFont="1" applyFill="1" applyBorder="1" applyAlignment="1">
      <alignment horizontal="center"/>
    </xf>
    <xf numFmtId="0" fontId="4" fillId="2" borderId="0" xfId="0" applyFont="1" applyFill="1" applyBorder="1"/>
    <xf numFmtId="0" fontId="4" fillId="23" borderId="0" xfId="0" applyFont="1" applyFill="1" applyBorder="1"/>
    <xf numFmtId="165" fontId="4" fillId="23" borderId="0" xfId="0" applyNumberFormat="1" applyFont="1" applyFill="1" applyBorder="1" applyAlignment="1">
      <alignment horizontal="center"/>
    </xf>
    <xf numFmtId="0" fontId="0" fillId="38" borderId="1" xfId="0" applyNumberFormat="1" applyFont="1" applyFill="1" applyBorder="1" applyAlignment="1">
      <alignment horizontal="center" wrapText="1"/>
    </xf>
    <xf numFmtId="0" fontId="0" fillId="49" borderId="0" xfId="0" applyNumberFormat="1" applyFont="1" applyFill="1" applyBorder="1" applyAlignment="1">
      <alignment horizontal="center" wrapText="1"/>
    </xf>
    <xf numFmtId="0" fontId="0" fillId="47" borderId="1" xfId="0" applyNumberFormat="1" applyFont="1" applyFill="1" applyBorder="1" applyAlignment="1">
      <alignment horizontal="center" wrapText="1"/>
    </xf>
    <xf numFmtId="0" fontId="0" fillId="45" borderId="0" xfId="0" applyNumberFormat="1" applyFont="1" applyFill="1" applyBorder="1" applyAlignment="1">
      <alignment horizontal="center" wrapText="1"/>
    </xf>
    <xf numFmtId="0" fontId="0" fillId="38" borderId="1" xfId="0" applyFont="1" applyFill="1" applyBorder="1" applyAlignment="1">
      <alignment horizontal="center" wrapText="1"/>
    </xf>
    <xf numFmtId="0" fontId="0" fillId="49" borderId="0" xfId="0" applyFont="1" applyFill="1" applyBorder="1" applyAlignment="1">
      <alignment horizontal="center" wrapText="1"/>
    </xf>
    <xf numFmtId="0" fontId="0" fillId="47" borderId="1" xfId="0" applyFont="1" applyFill="1" applyBorder="1" applyAlignment="1">
      <alignment horizontal="center" wrapText="1"/>
    </xf>
    <xf numFmtId="20" fontId="0" fillId="38" borderId="1" xfId="0" applyNumberFormat="1" applyFont="1" applyFill="1" applyBorder="1" applyAlignment="1">
      <alignment horizontal="center" wrapText="1"/>
    </xf>
    <xf numFmtId="20" fontId="0" fillId="49" borderId="0" xfId="0" applyNumberFormat="1" applyFont="1" applyFill="1" applyBorder="1" applyAlignment="1">
      <alignment horizontal="center" wrapText="1"/>
    </xf>
    <xf numFmtId="20" fontId="0" fillId="47" borderId="1" xfId="0" applyNumberFormat="1" applyFont="1" applyFill="1" applyBorder="1" applyAlignment="1">
      <alignment horizontal="center" wrapText="1"/>
    </xf>
    <xf numFmtId="0" fontId="0" fillId="48" borderId="0" xfId="0" applyFont="1" applyFill="1" applyBorder="1" applyAlignment="1">
      <alignment wrapText="1"/>
    </xf>
    <xf numFmtId="0" fontId="0" fillId="2" borderId="0" xfId="0" applyFill="1"/>
    <xf numFmtId="0" fontId="0" fillId="17" borderId="0" xfId="0" applyFill="1"/>
    <xf numFmtId="0" fontId="0" fillId="14" borderId="0" xfId="0" applyFill="1"/>
    <xf numFmtId="0" fontId="0" fillId="21" borderId="0" xfId="0" applyFill="1"/>
    <xf numFmtId="0" fontId="0" fillId="61" borderId="0" xfId="0" applyFill="1"/>
    <xf numFmtId="0" fontId="0" fillId="3" borderId="0" xfId="0" applyFill="1"/>
    <xf numFmtId="0" fontId="18" fillId="0" borderId="1" xfId="0" applyFont="1" applyBorder="1" applyAlignment="1">
      <alignment horizontal="center" wrapText="1"/>
    </xf>
    <xf numFmtId="20" fontId="18" fillId="0" borderId="1" xfId="0" applyNumberFormat="1" applyFont="1" applyBorder="1" applyAlignment="1">
      <alignment horizontal="center" wrapText="1"/>
    </xf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FF9966"/>
      <color rgb="FFFF99FF"/>
      <color rgb="FF9966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15143"/>
  <sheetViews>
    <sheetView tabSelected="1" topLeftCell="K1" zoomScale="85" zoomScaleNormal="85" workbookViewId="0">
      <pane ySplit="1" topLeftCell="A14848" activePane="bottomLeft" state="frozen"/>
      <selection activeCell="B1" sqref="B1"/>
      <selection pane="bottomLeft" activeCell="AC14881" sqref="AC14881"/>
    </sheetView>
  </sheetViews>
  <sheetFormatPr defaultColWidth="8.85546875" defaultRowHeight="15" x14ac:dyDescent="0.25"/>
  <cols>
    <col min="1" max="1" width="12.85546875" style="6" customWidth="1"/>
    <col min="2" max="2" width="14.5703125" style="1" customWidth="1"/>
    <col min="3" max="3" width="9.28515625" style="3" customWidth="1"/>
    <col min="4" max="4" width="15.5703125" style="3" customWidth="1"/>
    <col min="5" max="5" width="11.28515625" style="62" customWidth="1"/>
    <col min="6" max="6" width="10.28515625" style="6" customWidth="1"/>
    <col min="7" max="8" width="8.85546875" style="6" customWidth="1"/>
    <col min="9" max="9" width="16" style="3" customWidth="1"/>
    <col min="10" max="10" width="9.42578125" style="3" customWidth="1"/>
    <col min="11" max="11" width="12.28515625" style="3" customWidth="1"/>
    <col min="12" max="12" width="21.85546875" style="3" bestFit="1" customWidth="1"/>
    <col min="13" max="13" width="5.42578125" style="3" customWidth="1"/>
    <col min="14" max="14" width="12.5703125" style="6" customWidth="1"/>
    <col min="15" max="15" width="12.42578125" style="6" customWidth="1"/>
    <col min="16" max="16" width="17.42578125" style="407" customWidth="1"/>
    <col min="17" max="17" width="14" style="407" customWidth="1"/>
    <col min="18" max="18" width="12.7109375" style="407" customWidth="1"/>
    <col min="19" max="20" width="8.85546875" style="3"/>
    <col min="21" max="22" width="14.7109375" style="3" customWidth="1"/>
    <col min="23" max="23" width="53.85546875" style="3" customWidth="1"/>
    <col min="24" max="24" width="27.42578125" style="3" customWidth="1"/>
    <col min="25" max="25" width="6.85546875" style="3" customWidth="1"/>
    <col min="26" max="26" width="9" style="3" customWidth="1"/>
    <col min="27" max="27" width="16.140625" style="18" customWidth="1"/>
    <col min="28" max="28" width="12.42578125" style="18" customWidth="1"/>
    <col min="29" max="29" width="18" style="3" customWidth="1"/>
    <col min="30" max="30" width="30.42578125" style="3" customWidth="1"/>
    <col min="31" max="32" width="26.42578125" style="3" customWidth="1"/>
    <col min="33" max="33" width="16.85546875" style="3" customWidth="1"/>
    <col min="34" max="36" width="19.7109375" style="3" customWidth="1"/>
    <col min="37" max="37" width="16" style="3" customWidth="1"/>
    <col min="38" max="45" width="8.85546875" style="3"/>
    <col min="46" max="46" width="28" style="3" customWidth="1"/>
    <col min="47" max="47" width="8.85546875" style="3"/>
    <col min="48" max="48" width="14.42578125" style="3" customWidth="1"/>
    <col min="49" max="49" width="15.7109375" style="3" customWidth="1"/>
    <col min="50" max="50" width="17.140625" style="3" customWidth="1"/>
    <col min="51" max="51" width="17.42578125" style="3" customWidth="1"/>
    <col min="52" max="52" width="21.42578125" style="3" customWidth="1"/>
    <col min="53" max="53" width="24.140625" style="3" customWidth="1"/>
    <col min="54" max="54" width="19.140625" style="3" customWidth="1"/>
    <col min="55" max="55" width="30.7109375" style="3" customWidth="1"/>
    <col min="56" max="56" width="11.5703125" style="3" bestFit="1" customWidth="1"/>
    <col min="57" max="16384" width="8.85546875" style="3"/>
  </cols>
  <sheetData>
    <row r="1" spans="1:55" x14ac:dyDescent="0.25">
      <c r="A1" s="6" t="s">
        <v>2197</v>
      </c>
      <c r="B1" s="5" t="s">
        <v>147</v>
      </c>
      <c r="C1" s="3" t="s">
        <v>148</v>
      </c>
      <c r="D1" s="3" t="s">
        <v>1523</v>
      </c>
      <c r="E1" s="62" t="s">
        <v>30</v>
      </c>
      <c r="F1" s="6" t="s">
        <v>32</v>
      </c>
      <c r="G1" s="6" t="s">
        <v>33</v>
      </c>
      <c r="H1" s="6" t="s">
        <v>2360</v>
      </c>
      <c r="I1" s="3" t="s">
        <v>31</v>
      </c>
      <c r="J1" s="3" t="s">
        <v>34</v>
      </c>
      <c r="K1" s="3" t="s">
        <v>35</v>
      </c>
      <c r="L1" s="3" t="s">
        <v>2687</v>
      </c>
      <c r="M1" s="3" t="s">
        <v>2361</v>
      </c>
      <c r="N1" s="6" t="s">
        <v>4</v>
      </c>
      <c r="O1" s="6" t="s">
        <v>151</v>
      </c>
      <c r="P1" s="407" t="s">
        <v>150</v>
      </c>
      <c r="Q1" s="407" t="s">
        <v>1914</v>
      </c>
      <c r="R1" s="407" t="s">
        <v>149</v>
      </c>
      <c r="S1" s="3" t="s">
        <v>0</v>
      </c>
      <c r="T1" s="3" t="s">
        <v>1</v>
      </c>
      <c r="U1" s="3" t="s">
        <v>5</v>
      </c>
      <c r="V1" s="3" t="s">
        <v>1917</v>
      </c>
      <c r="W1" s="3" t="s">
        <v>6</v>
      </c>
      <c r="X1" s="3" t="s">
        <v>37</v>
      </c>
      <c r="Y1" s="3" t="s">
        <v>17</v>
      </c>
      <c r="Z1" s="3" t="s">
        <v>19</v>
      </c>
      <c r="AA1" s="7" t="s">
        <v>20</v>
      </c>
      <c r="AB1" s="7" t="s">
        <v>21</v>
      </c>
      <c r="AC1" s="3" t="s">
        <v>2</v>
      </c>
      <c r="AD1" s="3" t="s">
        <v>153</v>
      </c>
      <c r="AE1" s="3" t="s">
        <v>38</v>
      </c>
      <c r="AF1" s="3" t="s">
        <v>152</v>
      </c>
      <c r="AG1" s="3" t="s">
        <v>39</v>
      </c>
      <c r="AH1" s="3" t="s">
        <v>154</v>
      </c>
      <c r="AI1" s="3" t="s">
        <v>40</v>
      </c>
      <c r="AJ1" s="3" t="s">
        <v>41</v>
      </c>
      <c r="AK1" s="3" t="s">
        <v>7</v>
      </c>
      <c r="AL1" s="3" t="s">
        <v>8</v>
      </c>
      <c r="AM1" s="3" t="s">
        <v>9</v>
      </c>
      <c r="AN1" s="3" t="s">
        <v>10</v>
      </c>
      <c r="AO1" s="3" t="s">
        <v>11</v>
      </c>
      <c r="AP1" s="3" t="s">
        <v>12</v>
      </c>
      <c r="AQ1" s="3" t="s">
        <v>13</v>
      </c>
      <c r="AR1" s="3" t="s">
        <v>14</v>
      </c>
      <c r="AS1" s="3" t="s">
        <v>15</v>
      </c>
      <c r="AT1" s="3" t="s">
        <v>48</v>
      </c>
      <c r="AU1" s="3" t="s">
        <v>16</v>
      </c>
      <c r="AV1" s="393" t="s">
        <v>22</v>
      </c>
      <c r="AW1" s="393" t="s">
        <v>23</v>
      </c>
      <c r="AX1" s="394" t="s">
        <v>24</v>
      </c>
      <c r="AY1" s="394" t="s">
        <v>25</v>
      </c>
      <c r="AZ1" s="393" t="s">
        <v>26</v>
      </c>
      <c r="BA1" s="393" t="s">
        <v>27</v>
      </c>
      <c r="BB1" s="393" t="s">
        <v>28</v>
      </c>
      <c r="BC1" s="393" t="s">
        <v>29</v>
      </c>
    </row>
    <row r="2" spans="1:55" x14ac:dyDescent="0.25">
      <c r="D2" s="67">
        <v>15055138</v>
      </c>
      <c r="E2" s="68">
        <v>2</v>
      </c>
      <c r="F2" s="67" t="s">
        <v>1806</v>
      </c>
      <c r="G2" s="67">
        <v>2018</v>
      </c>
      <c r="H2" s="67"/>
      <c r="I2" s="67"/>
      <c r="J2" s="67"/>
      <c r="K2" s="67"/>
      <c r="L2" s="6"/>
      <c r="M2" s="67"/>
      <c r="N2" s="67" t="s">
        <v>3059</v>
      </c>
      <c r="O2" s="67"/>
      <c r="P2" s="408" t="s">
        <v>2909</v>
      </c>
      <c r="Q2" s="408" t="str">
        <f>P2</f>
        <v>viii-2-1</v>
      </c>
      <c r="R2" s="408">
        <v>0</v>
      </c>
      <c r="S2" s="67" t="s">
        <v>3</v>
      </c>
      <c r="T2" s="67" t="s">
        <v>44</v>
      </c>
      <c r="U2" s="67" t="s">
        <v>1531</v>
      </c>
      <c r="V2" s="67" t="s">
        <v>1924</v>
      </c>
      <c r="W2" s="67" t="s">
        <v>2770</v>
      </c>
      <c r="X2" s="67" t="s">
        <v>2976</v>
      </c>
      <c r="Y2" s="67"/>
      <c r="Z2" s="67"/>
      <c r="AA2" s="67">
        <v>46.165700000000001</v>
      </c>
      <c r="AB2" s="67">
        <v>-123.59820000000001</v>
      </c>
      <c r="AC2" s="67" t="s">
        <v>2774</v>
      </c>
      <c r="AD2" s="67"/>
      <c r="AE2" s="67" t="s">
        <v>2774</v>
      </c>
      <c r="AG2" s="67" t="s">
        <v>3059</v>
      </c>
      <c r="AH2" s="67" t="s">
        <v>3059</v>
      </c>
    </row>
    <row r="3" spans="1:55" x14ac:dyDescent="0.25">
      <c r="B3" s="5">
        <v>14</v>
      </c>
      <c r="E3" s="62">
        <v>18</v>
      </c>
      <c r="F3" s="6" t="s">
        <v>52</v>
      </c>
      <c r="G3" s="6">
        <v>2018</v>
      </c>
      <c r="L3" s="6"/>
      <c r="N3" s="6" t="s">
        <v>49</v>
      </c>
      <c r="O3" s="4">
        <f>MIN(SEARCH({0,1,2,3,4,5,6,7,8,9},N3&amp;"0123456789"))</f>
        <v>4</v>
      </c>
      <c r="P3" s="409" t="str">
        <f t="shared" ref="P3:P22" si="0">RIGHT(N3, LEN(N3)-O3+1)</f>
        <v>1</v>
      </c>
      <c r="Q3" s="471">
        <v>1</v>
      </c>
      <c r="R3" s="407">
        <v>1</v>
      </c>
      <c r="S3" s="3" t="s">
        <v>3</v>
      </c>
      <c r="T3" s="3" t="s">
        <v>44</v>
      </c>
      <c r="U3" s="3" t="s">
        <v>36</v>
      </c>
      <c r="V3" s="227" t="s">
        <v>1924</v>
      </c>
      <c r="X3" s="3" t="s">
        <v>219</v>
      </c>
      <c r="AA3" s="18">
        <v>44.555524570000003</v>
      </c>
      <c r="AB3" s="18">
        <v>-123.28542090000001</v>
      </c>
      <c r="AC3" s="3" t="s">
        <v>45</v>
      </c>
      <c r="AG3" s="3" t="s">
        <v>53</v>
      </c>
      <c r="AH3" s="3" t="s">
        <v>1637</v>
      </c>
      <c r="AT3" s="3" t="s">
        <v>53</v>
      </c>
    </row>
    <row r="4" spans="1:55" x14ac:dyDescent="0.25">
      <c r="B4" s="5">
        <v>15</v>
      </c>
      <c r="E4" s="62">
        <v>20</v>
      </c>
      <c r="F4" s="6" t="s">
        <v>52</v>
      </c>
      <c r="G4" s="6">
        <v>2018</v>
      </c>
      <c r="L4" s="6"/>
      <c r="N4" s="6" t="s">
        <v>54</v>
      </c>
      <c r="O4" s="4">
        <f>MIN(SEARCH({0,1,2,3,4,5,6,7,8,9},N4&amp;"0123456789"))</f>
        <v>4</v>
      </c>
      <c r="P4" s="409" t="str">
        <f t="shared" si="0"/>
        <v>2</v>
      </c>
      <c r="Q4" s="471">
        <v>2</v>
      </c>
      <c r="R4" s="407">
        <v>1</v>
      </c>
      <c r="S4" s="3" t="s">
        <v>3</v>
      </c>
      <c r="T4" s="3" t="s">
        <v>44</v>
      </c>
      <c r="U4" s="3" t="s">
        <v>36</v>
      </c>
      <c r="V4" s="227" t="s">
        <v>1924</v>
      </c>
      <c r="X4" s="3" t="s">
        <v>219</v>
      </c>
      <c r="AA4" s="18">
        <v>44.567458979999998</v>
      </c>
      <c r="AB4" s="18">
        <v>-123.2832032</v>
      </c>
      <c r="AC4" s="3" t="s">
        <v>45</v>
      </c>
      <c r="AG4" s="3" t="s">
        <v>53</v>
      </c>
      <c r="AH4" s="3" t="s">
        <v>1637</v>
      </c>
      <c r="AT4" s="3" t="s">
        <v>53</v>
      </c>
    </row>
    <row r="5" spans="1:55" x14ac:dyDescent="0.25">
      <c r="B5" s="5">
        <v>16</v>
      </c>
      <c r="E5" s="62">
        <v>20</v>
      </c>
      <c r="F5" s="6" t="s">
        <v>52</v>
      </c>
      <c r="G5" s="6">
        <v>2018</v>
      </c>
      <c r="L5" s="6"/>
      <c r="N5" s="6" t="s">
        <v>54</v>
      </c>
      <c r="O5" s="4">
        <f>MIN(SEARCH({0,1,2,3,4,5,6,7,8,9},N5&amp;"0123456789"))</f>
        <v>4</v>
      </c>
      <c r="P5" s="409" t="str">
        <f t="shared" si="0"/>
        <v>2</v>
      </c>
      <c r="Q5" s="471">
        <v>2</v>
      </c>
      <c r="R5" s="407">
        <v>2</v>
      </c>
      <c r="S5" s="3" t="s">
        <v>3</v>
      </c>
      <c r="T5" s="3" t="s">
        <v>44</v>
      </c>
      <c r="U5" s="3" t="s">
        <v>36</v>
      </c>
      <c r="V5" s="227" t="s">
        <v>1924</v>
      </c>
      <c r="X5" s="3" t="s">
        <v>219</v>
      </c>
      <c r="AA5" s="18">
        <v>44.567458979999998</v>
      </c>
      <c r="AB5" s="18">
        <v>-123.2832032</v>
      </c>
      <c r="AC5" s="3" t="s">
        <v>45</v>
      </c>
      <c r="AG5" s="3" t="s">
        <v>53</v>
      </c>
      <c r="AH5" s="3" t="s">
        <v>1637</v>
      </c>
      <c r="AT5" s="3" t="s">
        <v>53</v>
      </c>
    </row>
    <row r="6" spans="1:55" x14ac:dyDescent="0.25">
      <c r="B6" s="5">
        <v>17</v>
      </c>
      <c r="E6" s="62">
        <v>20</v>
      </c>
      <c r="F6" s="6" t="s">
        <v>52</v>
      </c>
      <c r="G6" s="6">
        <v>2018</v>
      </c>
      <c r="L6" s="6"/>
      <c r="N6" s="6" t="s">
        <v>54</v>
      </c>
      <c r="O6" s="4">
        <f>MIN(SEARCH({0,1,2,3,4,5,6,7,8,9},N6&amp;"0123456789"))</f>
        <v>4</v>
      </c>
      <c r="P6" s="409" t="str">
        <f t="shared" si="0"/>
        <v>2</v>
      </c>
      <c r="Q6" s="471">
        <v>2</v>
      </c>
      <c r="R6" s="407">
        <v>3</v>
      </c>
      <c r="S6" s="3" t="s">
        <v>3</v>
      </c>
      <c r="T6" s="3" t="s">
        <v>44</v>
      </c>
      <c r="U6" s="3" t="s">
        <v>36</v>
      </c>
      <c r="V6" s="227" t="s">
        <v>1924</v>
      </c>
      <c r="X6" s="3" t="s">
        <v>219</v>
      </c>
      <c r="AA6" s="18">
        <v>44.567458979999998</v>
      </c>
      <c r="AB6" s="18">
        <v>-123.2832032</v>
      </c>
      <c r="AC6" s="3" t="s">
        <v>45</v>
      </c>
      <c r="AG6" s="3" t="s">
        <v>53</v>
      </c>
      <c r="AH6" s="3" t="s">
        <v>1637</v>
      </c>
      <c r="AT6" s="3" t="s">
        <v>53</v>
      </c>
    </row>
    <row r="7" spans="1:55" x14ac:dyDescent="0.25">
      <c r="B7" s="5">
        <v>18</v>
      </c>
      <c r="E7" s="62">
        <v>20</v>
      </c>
      <c r="F7" s="6" t="s">
        <v>52</v>
      </c>
      <c r="G7" s="6">
        <v>2018</v>
      </c>
      <c r="L7" s="6"/>
      <c r="N7" s="6" t="s">
        <v>55</v>
      </c>
      <c r="O7" s="4">
        <f>MIN(SEARCH({0,1,2,3,4,5,6,7,8,9},N7&amp;"0123456789"))</f>
        <v>4</v>
      </c>
      <c r="P7" s="409" t="str">
        <f t="shared" si="0"/>
        <v>3</v>
      </c>
      <c r="Q7" s="471">
        <v>3</v>
      </c>
      <c r="R7" s="407">
        <v>1</v>
      </c>
      <c r="S7" s="3" t="s">
        <v>3</v>
      </c>
      <c r="T7" s="3" t="s">
        <v>44</v>
      </c>
      <c r="U7" s="3" t="s">
        <v>60</v>
      </c>
      <c r="V7" s="227" t="s">
        <v>1924</v>
      </c>
      <c r="X7" s="3" t="s">
        <v>156</v>
      </c>
      <c r="AC7" s="3" t="s">
        <v>45</v>
      </c>
      <c r="AE7" s="3" t="s">
        <v>61</v>
      </c>
      <c r="AF7" s="3" t="str">
        <f t="shared" ref="AF7:AF39" si="1">CONCATENATE("ex ", AE7)</f>
        <v>ex Salix</v>
      </c>
      <c r="AG7" s="3" t="s">
        <v>53</v>
      </c>
      <c r="AH7" s="3" t="s">
        <v>1637</v>
      </c>
      <c r="AT7" s="3" t="s">
        <v>53</v>
      </c>
    </row>
    <row r="8" spans="1:55" x14ac:dyDescent="0.25">
      <c r="B8" s="5">
        <v>19</v>
      </c>
      <c r="E8" s="62">
        <v>20</v>
      </c>
      <c r="F8" s="6" t="s">
        <v>52</v>
      </c>
      <c r="G8" s="6">
        <v>2018</v>
      </c>
      <c r="L8" s="6"/>
      <c r="N8" s="6" t="s">
        <v>55</v>
      </c>
      <c r="O8" s="4">
        <f>MIN(SEARCH({0,1,2,3,4,5,6,7,8,9},N8&amp;"0123456789"))</f>
        <v>4</v>
      </c>
      <c r="P8" s="409" t="str">
        <f t="shared" si="0"/>
        <v>3</v>
      </c>
      <c r="Q8" s="471">
        <v>3</v>
      </c>
      <c r="R8" s="407">
        <v>2</v>
      </c>
      <c r="S8" s="3" t="s">
        <v>3</v>
      </c>
      <c r="T8" s="3" t="s">
        <v>44</v>
      </c>
      <c r="U8" s="3" t="s">
        <v>60</v>
      </c>
      <c r="V8" s="227" t="s">
        <v>1924</v>
      </c>
      <c r="X8" s="3" t="s">
        <v>156</v>
      </c>
      <c r="AC8" s="3" t="s">
        <v>45</v>
      </c>
      <c r="AE8" s="3" t="s">
        <v>61</v>
      </c>
      <c r="AF8" s="3" t="str">
        <f t="shared" si="1"/>
        <v>ex Salix</v>
      </c>
      <c r="AG8" s="3" t="s">
        <v>53</v>
      </c>
      <c r="AH8" s="3" t="s">
        <v>1637</v>
      </c>
      <c r="AT8" s="3" t="s">
        <v>53</v>
      </c>
    </row>
    <row r="9" spans="1:55" x14ac:dyDescent="0.25">
      <c r="B9" s="5">
        <v>20</v>
      </c>
      <c r="E9" s="62">
        <v>20</v>
      </c>
      <c r="F9" s="6" t="s">
        <v>52</v>
      </c>
      <c r="G9" s="6">
        <v>2018</v>
      </c>
      <c r="L9" s="6"/>
      <c r="N9" s="6" t="s">
        <v>55</v>
      </c>
      <c r="O9" s="4">
        <f>MIN(SEARCH({0,1,2,3,4,5,6,7,8,9},N9&amp;"0123456789"))</f>
        <v>4</v>
      </c>
      <c r="P9" s="409" t="str">
        <f t="shared" si="0"/>
        <v>3</v>
      </c>
      <c r="Q9" s="471">
        <v>3</v>
      </c>
      <c r="R9" s="407">
        <v>3</v>
      </c>
      <c r="S9" s="3" t="s">
        <v>3</v>
      </c>
      <c r="T9" s="3" t="s">
        <v>44</v>
      </c>
      <c r="U9" s="3" t="s">
        <v>60</v>
      </c>
      <c r="V9" s="227" t="s">
        <v>1924</v>
      </c>
      <c r="X9" s="3" t="s">
        <v>156</v>
      </c>
      <c r="AC9" s="3" t="s">
        <v>45</v>
      </c>
      <c r="AE9" s="3" t="s">
        <v>61</v>
      </c>
      <c r="AF9" s="3" t="str">
        <f t="shared" si="1"/>
        <v>ex Salix</v>
      </c>
      <c r="AG9" s="3" t="s">
        <v>53</v>
      </c>
      <c r="AH9" s="3" t="s">
        <v>1637</v>
      </c>
      <c r="AT9" s="3" t="s">
        <v>53</v>
      </c>
    </row>
    <row r="10" spans="1:55" x14ac:dyDescent="0.25">
      <c r="B10" s="5">
        <v>21</v>
      </c>
      <c r="E10" s="62">
        <v>20</v>
      </c>
      <c r="F10" s="6" t="s">
        <v>52</v>
      </c>
      <c r="G10" s="6">
        <v>2018</v>
      </c>
      <c r="L10" s="6"/>
      <c r="N10" s="6" t="s">
        <v>55</v>
      </c>
      <c r="O10" s="4">
        <f>MIN(SEARCH({0,1,2,3,4,5,6,7,8,9},N10&amp;"0123456789"))</f>
        <v>4</v>
      </c>
      <c r="P10" s="409" t="str">
        <f t="shared" si="0"/>
        <v>3</v>
      </c>
      <c r="Q10" s="471">
        <v>3</v>
      </c>
      <c r="R10" s="407">
        <v>4</v>
      </c>
      <c r="S10" s="3" t="s">
        <v>3</v>
      </c>
      <c r="T10" s="3" t="s">
        <v>44</v>
      </c>
      <c r="U10" s="3" t="s">
        <v>60</v>
      </c>
      <c r="V10" s="227" t="s">
        <v>1924</v>
      </c>
      <c r="X10" s="3" t="s">
        <v>156</v>
      </c>
      <c r="AC10" s="3" t="s">
        <v>45</v>
      </c>
      <c r="AE10" s="3" t="s">
        <v>61</v>
      </c>
      <c r="AF10" s="3" t="str">
        <f t="shared" si="1"/>
        <v>ex Salix</v>
      </c>
      <c r="AG10" s="3" t="s">
        <v>53</v>
      </c>
      <c r="AH10" s="3" t="s">
        <v>1637</v>
      </c>
      <c r="AT10" s="3" t="s">
        <v>53</v>
      </c>
    </row>
    <row r="11" spans="1:55" x14ac:dyDescent="0.25">
      <c r="B11" s="5">
        <v>22</v>
      </c>
      <c r="E11" s="62">
        <v>20</v>
      </c>
      <c r="F11" s="6" t="s">
        <v>52</v>
      </c>
      <c r="G11" s="6">
        <v>2018</v>
      </c>
      <c r="L11" s="6"/>
      <c r="N11" s="6" t="s">
        <v>55</v>
      </c>
      <c r="O11" s="4">
        <f>MIN(SEARCH({0,1,2,3,4,5,6,7,8,9},N11&amp;"0123456789"))</f>
        <v>4</v>
      </c>
      <c r="P11" s="409" t="str">
        <f t="shared" si="0"/>
        <v>3</v>
      </c>
      <c r="Q11" s="471">
        <v>3</v>
      </c>
      <c r="R11" s="407">
        <v>5</v>
      </c>
      <c r="S11" s="3" t="s">
        <v>3</v>
      </c>
      <c r="T11" s="3" t="s">
        <v>44</v>
      </c>
      <c r="U11" s="3" t="s">
        <v>60</v>
      </c>
      <c r="V11" s="227" t="s">
        <v>1924</v>
      </c>
      <c r="X11" s="3" t="s">
        <v>156</v>
      </c>
      <c r="AC11" s="3" t="s">
        <v>45</v>
      </c>
      <c r="AE11" s="3" t="s">
        <v>61</v>
      </c>
      <c r="AF11" s="3" t="str">
        <f t="shared" si="1"/>
        <v>ex Salix</v>
      </c>
      <c r="AG11" s="3" t="s">
        <v>53</v>
      </c>
      <c r="AH11" s="3" t="s">
        <v>1637</v>
      </c>
      <c r="AT11" s="3" t="s">
        <v>53</v>
      </c>
    </row>
    <row r="12" spans="1:55" x14ac:dyDescent="0.25">
      <c r="B12" s="5">
        <v>120</v>
      </c>
      <c r="E12" s="62">
        <v>29</v>
      </c>
      <c r="F12" s="6" t="s">
        <v>52</v>
      </c>
      <c r="G12" s="6">
        <v>2018</v>
      </c>
      <c r="L12" s="6"/>
      <c r="N12" s="6" t="s">
        <v>56</v>
      </c>
      <c r="O12" s="4">
        <f>MIN(SEARCH({0,1,2,3,4,5,6,7,8,9},N12&amp;"0123456789"))</f>
        <v>4</v>
      </c>
      <c r="P12" s="409" t="str">
        <f t="shared" si="0"/>
        <v>4</v>
      </c>
      <c r="Q12" s="471">
        <v>4</v>
      </c>
      <c r="R12" s="407">
        <v>1</v>
      </c>
      <c r="S12" s="3" t="s">
        <v>3</v>
      </c>
      <c r="T12" s="3" t="s">
        <v>44</v>
      </c>
      <c r="U12" s="3" t="s">
        <v>72</v>
      </c>
      <c r="V12" s="227" t="s">
        <v>1924</v>
      </c>
      <c r="X12" s="3" t="s">
        <v>218</v>
      </c>
      <c r="AA12" s="18">
        <v>45.133968330000002</v>
      </c>
      <c r="AB12" s="18">
        <v>-123.37254299999999</v>
      </c>
      <c r="AC12" s="3" t="s">
        <v>45</v>
      </c>
      <c r="AE12" s="3" t="s">
        <v>78</v>
      </c>
      <c r="AF12" s="3" t="str">
        <f t="shared" si="1"/>
        <v>ex Arctostaphylos densiflora</v>
      </c>
      <c r="AG12" s="3" t="s">
        <v>53</v>
      </c>
      <c r="AH12" s="3" t="s">
        <v>1637</v>
      </c>
      <c r="AT12" s="3" t="s">
        <v>53</v>
      </c>
    </row>
    <row r="13" spans="1:55" x14ac:dyDescent="0.25">
      <c r="B13" s="5">
        <v>128</v>
      </c>
      <c r="E13" s="62">
        <v>31</v>
      </c>
      <c r="F13" s="6" t="s">
        <v>52</v>
      </c>
      <c r="G13" s="6">
        <v>2018</v>
      </c>
      <c r="L13" s="6"/>
      <c r="N13" s="6" t="s">
        <v>57</v>
      </c>
      <c r="O13" s="4">
        <f>MIN(SEARCH({0,1,2,3,4,5,6,7,8,9},N13&amp;"0123456789"))</f>
        <v>4</v>
      </c>
      <c r="P13" s="409" t="str">
        <f t="shared" si="0"/>
        <v>5</v>
      </c>
      <c r="Q13" s="471">
        <v>5</v>
      </c>
      <c r="R13" s="407">
        <v>1</v>
      </c>
      <c r="S13" s="3" t="s">
        <v>3</v>
      </c>
      <c r="T13" s="3" t="s">
        <v>44</v>
      </c>
      <c r="U13" s="3" t="s">
        <v>103</v>
      </c>
      <c r="V13" s="227" t="s">
        <v>1924</v>
      </c>
      <c r="X13" s="3" t="s">
        <v>3007</v>
      </c>
      <c r="AA13" s="18">
        <v>43.39458552</v>
      </c>
      <c r="AB13" s="18">
        <v>-124.25324259999999</v>
      </c>
      <c r="AC13" s="3" t="s">
        <v>45</v>
      </c>
      <c r="AE13" s="3" t="s">
        <v>104</v>
      </c>
      <c r="AF13" s="3" t="str">
        <f t="shared" si="1"/>
        <v>ex Lithodora diffusa</v>
      </c>
      <c r="AG13" s="3" t="s">
        <v>53</v>
      </c>
      <c r="AH13" s="3" t="s">
        <v>1637</v>
      </c>
      <c r="AT13" s="3" t="s">
        <v>53</v>
      </c>
    </row>
    <row r="14" spans="1:55" x14ac:dyDescent="0.25">
      <c r="B14" s="5">
        <v>136</v>
      </c>
      <c r="E14" s="62">
        <v>31</v>
      </c>
      <c r="F14" s="6" t="s">
        <v>52</v>
      </c>
      <c r="G14" s="6">
        <v>2018</v>
      </c>
      <c r="L14" s="6"/>
      <c r="N14" s="6" t="s">
        <v>58</v>
      </c>
      <c r="O14" s="4">
        <f>MIN(SEARCH({0,1,2,3,4,5,6,7,8,9},N14&amp;"0123456789"))</f>
        <v>4</v>
      </c>
      <c r="P14" s="409" t="str">
        <f t="shared" si="0"/>
        <v>6</v>
      </c>
      <c r="Q14" s="471">
        <v>6</v>
      </c>
      <c r="R14" s="407">
        <v>1</v>
      </c>
      <c r="S14" s="3" t="s">
        <v>3</v>
      </c>
      <c r="T14" s="3" t="s">
        <v>44</v>
      </c>
      <c r="U14" s="3" t="s">
        <v>107</v>
      </c>
      <c r="V14" s="227" t="s">
        <v>1924</v>
      </c>
      <c r="X14" s="3" t="s">
        <v>3008</v>
      </c>
      <c r="AA14" s="18">
        <v>44.324330209999999</v>
      </c>
      <c r="AB14" s="18">
        <v>-124.1038733</v>
      </c>
      <c r="AC14" s="3" t="s">
        <v>45</v>
      </c>
      <c r="AE14" s="3" t="s">
        <v>108</v>
      </c>
      <c r="AF14" s="3" t="str">
        <f t="shared" si="1"/>
        <v>ex Ceanothus gloriosus</v>
      </c>
      <c r="AG14" s="3" t="s">
        <v>53</v>
      </c>
      <c r="AH14" s="3" t="s">
        <v>1637</v>
      </c>
      <c r="AT14" s="3" t="s">
        <v>53</v>
      </c>
    </row>
    <row r="15" spans="1:55" x14ac:dyDescent="0.25">
      <c r="B15" s="5">
        <v>137</v>
      </c>
      <c r="E15" s="62">
        <v>31</v>
      </c>
      <c r="F15" s="6" t="s">
        <v>52</v>
      </c>
      <c r="G15" s="6">
        <v>2018</v>
      </c>
      <c r="L15" s="6"/>
      <c r="N15" s="6" t="s">
        <v>58</v>
      </c>
      <c r="O15" s="4">
        <f>MIN(SEARCH({0,1,2,3,4,5,6,7,8,9},N15&amp;"0123456789"))</f>
        <v>4</v>
      </c>
      <c r="P15" s="409" t="str">
        <f t="shared" si="0"/>
        <v>6</v>
      </c>
      <c r="Q15" s="471">
        <v>6</v>
      </c>
      <c r="R15" s="407">
        <v>2</v>
      </c>
      <c r="S15" s="3" t="s">
        <v>3</v>
      </c>
      <c r="T15" s="3" t="s">
        <v>44</v>
      </c>
      <c r="U15" s="3" t="s">
        <v>107</v>
      </c>
      <c r="V15" s="227" t="s">
        <v>1924</v>
      </c>
      <c r="X15" s="3" t="s">
        <v>3008</v>
      </c>
      <c r="AA15" s="18">
        <v>44.324330209999999</v>
      </c>
      <c r="AB15" s="18">
        <v>-124.1038733</v>
      </c>
      <c r="AC15" s="3" t="s">
        <v>45</v>
      </c>
      <c r="AE15" s="3" t="s">
        <v>108</v>
      </c>
      <c r="AF15" s="3" t="str">
        <f t="shared" si="1"/>
        <v>ex Ceanothus gloriosus</v>
      </c>
      <c r="AG15" s="3" t="s">
        <v>53</v>
      </c>
      <c r="AH15" s="3" t="s">
        <v>1637</v>
      </c>
      <c r="AT15" s="3" t="s">
        <v>53</v>
      </c>
    </row>
    <row r="16" spans="1:55" x14ac:dyDescent="0.25">
      <c r="B16" s="5">
        <v>138</v>
      </c>
      <c r="E16" s="62">
        <v>31</v>
      </c>
      <c r="F16" s="6" t="s">
        <v>52</v>
      </c>
      <c r="G16" s="6">
        <v>2018</v>
      </c>
      <c r="L16" s="6"/>
      <c r="N16" s="6" t="s">
        <v>58</v>
      </c>
      <c r="O16" s="4">
        <f>MIN(SEARCH({0,1,2,3,4,5,6,7,8,9},N16&amp;"0123456789"))</f>
        <v>4</v>
      </c>
      <c r="P16" s="409" t="str">
        <f t="shared" si="0"/>
        <v>6</v>
      </c>
      <c r="Q16" s="471">
        <v>6</v>
      </c>
      <c r="R16" s="407">
        <v>3</v>
      </c>
      <c r="S16" s="3" t="s">
        <v>3</v>
      </c>
      <c r="T16" s="3" t="s">
        <v>44</v>
      </c>
      <c r="U16" s="3" t="s">
        <v>107</v>
      </c>
      <c r="V16" s="227" t="s">
        <v>1924</v>
      </c>
      <c r="X16" s="3" t="s">
        <v>3008</v>
      </c>
      <c r="AA16" s="18">
        <v>44.324330209999999</v>
      </c>
      <c r="AB16" s="18">
        <v>-124.1038733</v>
      </c>
      <c r="AC16" s="3" t="s">
        <v>45</v>
      </c>
      <c r="AE16" s="3" t="s">
        <v>108</v>
      </c>
      <c r="AF16" s="3" t="str">
        <f t="shared" si="1"/>
        <v>ex Ceanothus gloriosus</v>
      </c>
      <c r="AG16" s="3" t="s">
        <v>53</v>
      </c>
      <c r="AH16" s="3" t="s">
        <v>1637</v>
      </c>
      <c r="AT16" s="3" t="s">
        <v>53</v>
      </c>
    </row>
    <row r="17" spans="2:46" x14ac:dyDescent="0.25">
      <c r="B17" s="5">
        <v>139</v>
      </c>
      <c r="E17" s="62">
        <v>31</v>
      </c>
      <c r="F17" s="6" t="s">
        <v>52</v>
      </c>
      <c r="G17" s="6">
        <v>2018</v>
      </c>
      <c r="L17" s="6"/>
      <c r="N17" s="6" t="s">
        <v>58</v>
      </c>
      <c r="O17" s="4">
        <f>MIN(SEARCH({0,1,2,3,4,5,6,7,8,9},N17&amp;"0123456789"))</f>
        <v>4</v>
      </c>
      <c r="P17" s="409" t="str">
        <f t="shared" si="0"/>
        <v>6</v>
      </c>
      <c r="Q17" s="471">
        <v>6</v>
      </c>
      <c r="R17" s="407">
        <v>4</v>
      </c>
      <c r="S17" s="3" t="s">
        <v>3</v>
      </c>
      <c r="T17" s="3" t="s">
        <v>44</v>
      </c>
      <c r="U17" s="3" t="s">
        <v>107</v>
      </c>
      <c r="V17" s="227" t="s">
        <v>1924</v>
      </c>
      <c r="X17" s="3" t="s">
        <v>3008</v>
      </c>
      <c r="AA17" s="18">
        <v>44.324330209999999</v>
      </c>
      <c r="AB17" s="18">
        <v>-124.1038733</v>
      </c>
      <c r="AC17" s="3" t="s">
        <v>45</v>
      </c>
      <c r="AE17" s="3" t="s">
        <v>108</v>
      </c>
      <c r="AF17" s="3" t="str">
        <f t="shared" si="1"/>
        <v>ex Ceanothus gloriosus</v>
      </c>
      <c r="AG17" s="3" t="s">
        <v>53</v>
      </c>
      <c r="AH17" s="3" t="s">
        <v>1637</v>
      </c>
      <c r="AT17" s="3" t="s">
        <v>53</v>
      </c>
    </row>
    <row r="18" spans="2:46" x14ac:dyDescent="0.25">
      <c r="B18" s="5">
        <v>140</v>
      </c>
      <c r="E18" s="62">
        <v>31</v>
      </c>
      <c r="F18" s="6" t="s">
        <v>52</v>
      </c>
      <c r="G18" s="6">
        <v>2018</v>
      </c>
      <c r="L18" s="6"/>
      <c r="N18" s="6" t="s">
        <v>58</v>
      </c>
      <c r="O18" s="4">
        <f>MIN(SEARCH({0,1,2,3,4,5,6,7,8,9},N18&amp;"0123456789"))</f>
        <v>4</v>
      </c>
      <c r="P18" s="409" t="str">
        <f t="shared" si="0"/>
        <v>6</v>
      </c>
      <c r="Q18" s="471">
        <v>6</v>
      </c>
      <c r="R18" s="407">
        <v>5</v>
      </c>
      <c r="S18" s="3" t="s">
        <v>3</v>
      </c>
      <c r="T18" s="3" t="s">
        <v>44</v>
      </c>
      <c r="U18" s="3" t="s">
        <v>107</v>
      </c>
      <c r="V18" s="227" t="s">
        <v>1924</v>
      </c>
      <c r="X18" s="3" t="s">
        <v>3008</v>
      </c>
      <c r="AA18" s="18">
        <v>44.324330209999999</v>
      </c>
      <c r="AB18" s="18">
        <v>-124.1038733</v>
      </c>
      <c r="AC18" s="3" t="s">
        <v>45</v>
      </c>
      <c r="AE18" s="3" t="s">
        <v>108</v>
      </c>
      <c r="AF18" s="3" t="str">
        <f t="shared" si="1"/>
        <v>ex Ceanothus gloriosus</v>
      </c>
      <c r="AG18" s="3" t="s">
        <v>53</v>
      </c>
      <c r="AH18" s="3" t="s">
        <v>1637</v>
      </c>
      <c r="AT18" s="3" t="s">
        <v>53</v>
      </c>
    </row>
    <row r="19" spans="2:46" x14ac:dyDescent="0.25">
      <c r="B19" s="5">
        <v>141</v>
      </c>
      <c r="E19" s="62">
        <v>31</v>
      </c>
      <c r="F19" s="6" t="s">
        <v>52</v>
      </c>
      <c r="G19" s="6">
        <v>2018</v>
      </c>
      <c r="L19" s="6"/>
      <c r="N19" s="6" t="s">
        <v>58</v>
      </c>
      <c r="O19" s="4">
        <f>MIN(SEARCH({0,1,2,3,4,5,6,7,8,9},N19&amp;"0123456789"))</f>
        <v>4</v>
      </c>
      <c r="P19" s="409" t="str">
        <f t="shared" si="0"/>
        <v>6</v>
      </c>
      <c r="Q19" s="471">
        <v>6</v>
      </c>
      <c r="R19" s="407">
        <v>6</v>
      </c>
      <c r="S19" s="3" t="s">
        <v>3</v>
      </c>
      <c r="T19" s="3" t="s">
        <v>44</v>
      </c>
      <c r="U19" s="3" t="s">
        <v>107</v>
      </c>
      <c r="V19" s="227" t="s">
        <v>1924</v>
      </c>
      <c r="X19" s="3" t="s">
        <v>3008</v>
      </c>
      <c r="AA19" s="18">
        <v>44.324330209999999</v>
      </c>
      <c r="AB19" s="18">
        <v>-124.1038733</v>
      </c>
      <c r="AC19" s="3" t="s">
        <v>45</v>
      </c>
      <c r="AE19" s="3" t="s">
        <v>108</v>
      </c>
      <c r="AF19" s="3" t="str">
        <f t="shared" si="1"/>
        <v>ex Ceanothus gloriosus</v>
      </c>
      <c r="AG19" s="3" t="s">
        <v>53</v>
      </c>
      <c r="AH19" s="3" t="s">
        <v>1637</v>
      </c>
      <c r="AT19" s="3" t="s">
        <v>53</v>
      </c>
    </row>
    <row r="20" spans="2:46" x14ac:dyDescent="0.25">
      <c r="B20" s="5">
        <v>158</v>
      </c>
      <c r="E20" s="62">
        <v>31</v>
      </c>
      <c r="F20" s="6" t="s">
        <v>52</v>
      </c>
      <c r="G20" s="6">
        <v>2018</v>
      </c>
      <c r="L20" s="6"/>
      <c r="N20" s="6" t="s">
        <v>59</v>
      </c>
      <c r="O20" s="4">
        <f>MIN(SEARCH({0,1,2,3,4,5,6,7,8,9},N20&amp;"0123456789"))</f>
        <v>4</v>
      </c>
      <c r="P20" s="409" t="str">
        <f t="shared" si="0"/>
        <v>7</v>
      </c>
      <c r="Q20" s="471">
        <v>7</v>
      </c>
      <c r="R20" s="407">
        <v>1</v>
      </c>
      <c r="S20" s="3" t="s">
        <v>3</v>
      </c>
      <c r="T20" s="3" t="s">
        <v>44</v>
      </c>
      <c r="U20" s="3" t="s">
        <v>107</v>
      </c>
      <c r="V20" s="227" t="s">
        <v>1924</v>
      </c>
      <c r="X20" s="3" t="s">
        <v>158</v>
      </c>
      <c r="AA20" s="18">
        <v>44.325847009999997</v>
      </c>
      <c r="AB20" s="18">
        <v>-124.1035201</v>
      </c>
      <c r="AC20" s="3" t="s">
        <v>45</v>
      </c>
      <c r="AE20" s="3" t="s">
        <v>61</v>
      </c>
      <c r="AF20" s="3" t="str">
        <f t="shared" si="1"/>
        <v>ex Salix</v>
      </c>
      <c r="AG20" s="3" t="s">
        <v>53</v>
      </c>
      <c r="AH20" s="3" t="s">
        <v>1637</v>
      </c>
      <c r="AT20" s="3" t="s">
        <v>53</v>
      </c>
    </row>
    <row r="21" spans="2:46" x14ac:dyDescent="0.25">
      <c r="B21" s="5">
        <v>159</v>
      </c>
      <c r="E21" s="62">
        <v>31</v>
      </c>
      <c r="F21" s="6" t="s">
        <v>52</v>
      </c>
      <c r="G21" s="6">
        <v>2018</v>
      </c>
      <c r="L21" s="6"/>
      <c r="N21" s="6" t="s">
        <v>59</v>
      </c>
      <c r="O21" s="4">
        <f>MIN(SEARCH({0,1,2,3,4,5,6,7,8,9},N21&amp;"0123456789"))</f>
        <v>4</v>
      </c>
      <c r="P21" s="409" t="str">
        <f t="shared" si="0"/>
        <v>7</v>
      </c>
      <c r="Q21" s="471">
        <v>7</v>
      </c>
      <c r="R21" s="407">
        <v>2</v>
      </c>
      <c r="S21" s="3" t="s">
        <v>3</v>
      </c>
      <c r="T21" s="3" t="s">
        <v>44</v>
      </c>
      <c r="U21" s="3" t="s">
        <v>107</v>
      </c>
      <c r="V21" s="227" t="s">
        <v>1924</v>
      </c>
      <c r="X21" s="3" t="s">
        <v>158</v>
      </c>
      <c r="AA21" s="18">
        <v>44.325847009999997</v>
      </c>
      <c r="AB21" s="18">
        <v>-124.1035201</v>
      </c>
      <c r="AC21" s="3" t="s">
        <v>45</v>
      </c>
      <c r="AE21" s="3" t="s">
        <v>61</v>
      </c>
      <c r="AF21" s="3" t="str">
        <f t="shared" si="1"/>
        <v>ex Salix</v>
      </c>
      <c r="AG21" s="3" t="s">
        <v>53</v>
      </c>
      <c r="AH21" s="3" t="s">
        <v>1637</v>
      </c>
      <c r="AT21" s="3" t="s">
        <v>53</v>
      </c>
    </row>
    <row r="22" spans="2:46" x14ac:dyDescent="0.25">
      <c r="B22" s="5">
        <v>160</v>
      </c>
      <c r="E22" s="62">
        <v>31</v>
      </c>
      <c r="F22" s="6" t="s">
        <v>52</v>
      </c>
      <c r="G22" s="6">
        <v>2018</v>
      </c>
      <c r="L22" s="6"/>
      <c r="N22" s="6" t="s">
        <v>59</v>
      </c>
      <c r="O22" s="4">
        <f>MIN(SEARCH({0,1,2,3,4,5,6,7,8,9},N22&amp;"0123456789"))</f>
        <v>4</v>
      </c>
      <c r="P22" s="409" t="str">
        <f t="shared" si="0"/>
        <v>7</v>
      </c>
      <c r="Q22" s="471">
        <v>7</v>
      </c>
      <c r="R22" s="407">
        <v>3</v>
      </c>
      <c r="S22" s="3" t="s">
        <v>3</v>
      </c>
      <c r="T22" s="3" t="s">
        <v>44</v>
      </c>
      <c r="U22" s="3" t="s">
        <v>107</v>
      </c>
      <c r="V22" s="227" t="s">
        <v>1924</v>
      </c>
      <c r="X22" s="3" t="s">
        <v>158</v>
      </c>
      <c r="AA22" s="18">
        <v>44.325847009999997</v>
      </c>
      <c r="AB22" s="18">
        <v>-124.1035201</v>
      </c>
      <c r="AC22" s="3" t="s">
        <v>45</v>
      </c>
      <c r="AE22" s="3" t="s">
        <v>61</v>
      </c>
      <c r="AF22" s="3" t="str">
        <f t="shared" si="1"/>
        <v>ex Salix</v>
      </c>
      <c r="AG22" s="3" t="s">
        <v>53</v>
      </c>
      <c r="AH22" s="3" t="s">
        <v>1637</v>
      </c>
      <c r="AT22" s="3" t="s">
        <v>53</v>
      </c>
    </row>
    <row r="23" spans="2:46" x14ac:dyDescent="0.25">
      <c r="B23" s="5">
        <v>607</v>
      </c>
      <c r="E23" s="62">
        <v>18</v>
      </c>
      <c r="F23" s="6" t="s">
        <v>114</v>
      </c>
      <c r="G23" s="6">
        <v>2018</v>
      </c>
      <c r="L23" s="6"/>
      <c r="N23" s="6" t="s">
        <v>234</v>
      </c>
      <c r="P23" s="407">
        <v>8</v>
      </c>
      <c r="Q23" s="407">
        <v>8</v>
      </c>
      <c r="R23" s="407">
        <v>1</v>
      </c>
      <c r="S23" s="3" t="s">
        <v>3</v>
      </c>
      <c r="T23" s="3" t="s">
        <v>44</v>
      </c>
      <c r="U23" s="3" t="s">
        <v>36</v>
      </c>
      <c r="V23" s="227" t="s">
        <v>1924</v>
      </c>
      <c r="X23" s="3" t="s">
        <v>1296</v>
      </c>
      <c r="AA23" s="18">
        <v>44.567579340000002</v>
      </c>
      <c r="AB23" s="18">
        <v>-123.2830002</v>
      </c>
      <c r="AC23" s="3" t="s">
        <v>45</v>
      </c>
      <c r="AE23" s="3" t="s">
        <v>235</v>
      </c>
      <c r="AF23" s="3" t="str">
        <f t="shared" si="1"/>
        <v>ex Ceanothus</v>
      </c>
      <c r="AG23" s="3" t="s">
        <v>53</v>
      </c>
      <c r="AH23" s="3" t="s">
        <v>1637</v>
      </c>
      <c r="AT23" s="3" t="s">
        <v>53</v>
      </c>
    </row>
    <row r="24" spans="2:46" x14ac:dyDescent="0.25">
      <c r="B24" s="5">
        <v>608</v>
      </c>
      <c r="E24" s="62">
        <v>18</v>
      </c>
      <c r="F24" s="6" t="s">
        <v>114</v>
      </c>
      <c r="G24" s="6">
        <v>2018</v>
      </c>
      <c r="L24" s="6"/>
      <c r="N24" s="6" t="s">
        <v>234</v>
      </c>
      <c r="P24" s="407">
        <v>8</v>
      </c>
      <c r="Q24" s="407">
        <v>8</v>
      </c>
      <c r="R24" s="407">
        <v>2</v>
      </c>
      <c r="S24" s="3" t="s">
        <v>3</v>
      </c>
      <c r="T24" s="3" t="s">
        <v>44</v>
      </c>
      <c r="U24" s="3" t="s">
        <v>36</v>
      </c>
      <c r="V24" s="227" t="s">
        <v>1924</v>
      </c>
      <c r="X24" s="3" t="s">
        <v>1296</v>
      </c>
      <c r="AA24" s="18">
        <v>44.567579340000002</v>
      </c>
      <c r="AB24" s="18">
        <v>-123.2830002</v>
      </c>
      <c r="AC24" s="3" t="s">
        <v>45</v>
      </c>
      <c r="AE24" s="3" t="s">
        <v>235</v>
      </c>
      <c r="AF24" s="3" t="str">
        <f t="shared" si="1"/>
        <v>ex Ceanothus</v>
      </c>
      <c r="AG24" s="3" t="s">
        <v>53</v>
      </c>
      <c r="AH24" s="3" t="s">
        <v>1637</v>
      </c>
      <c r="AT24" s="3" t="s">
        <v>53</v>
      </c>
    </row>
    <row r="25" spans="2:46" x14ac:dyDescent="0.25">
      <c r="B25" s="5">
        <v>609</v>
      </c>
      <c r="E25" s="62">
        <v>18</v>
      </c>
      <c r="F25" s="6" t="s">
        <v>114</v>
      </c>
      <c r="G25" s="6">
        <v>2018</v>
      </c>
      <c r="L25" s="6"/>
      <c r="N25" s="6" t="s">
        <v>234</v>
      </c>
      <c r="P25" s="407">
        <v>8</v>
      </c>
      <c r="Q25" s="407">
        <v>8</v>
      </c>
      <c r="R25" s="407">
        <v>3</v>
      </c>
      <c r="S25" s="3" t="s">
        <v>3</v>
      </c>
      <c r="T25" s="3" t="s">
        <v>44</v>
      </c>
      <c r="U25" s="3" t="s">
        <v>36</v>
      </c>
      <c r="V25" s="227" t="s">
        <v>1924</v>
      </c>
      <c r="X25" s="3" t="s">
        <v>1296</v>
      </c>
      <c r="AA25" s="18">
        <v>44.567579340000002</v>
      </c>
      <c r="AB25" s="18">
        <v>-123.2830002</v>
      </c>
      <c r="AC25" s="3" t="s">
        <v>45</v>
      </c>
      <c r="AE25" s="3" t="s">
        <v>235</v>
      </c>
      <c r="AF25" s="3" t="str">
        <f t="shared" si="1"/>
        <v>ex Ceanothus</v>
      </c>
      <c r="AG25" s="3" t="s">
        <v>53</v>
      </c>
      <c r="AH25" s="3" t="s">
        <v>1637</v>
      </c>
      <c r="AT25" s="3" t="s">
        <v>53</v>
      </c>
    </row>
    <row r="26" spans="2:46" x14ac:dyDescent="0.25">
      <c r="B26" s="5">
        <v>610</v>
      </c>
      <c r="E26" s="62">
        <v>18</v>
      </c>
      <c r="F26" s="6" t="s">
        <v>114</v>
      </c>
      <c r="G26" s="6">
        <v>2018</v>
      </c>
      <c r="L26" s="6"/>
      <c r="N26" s="6" t="s">
        <v>234</v>
      </c>
      <c r="P26" s="407">
        <v>8</v>
      </c>
      <c r="Q26" s="407">
        <v>8</v>
      </c>
      <c r="R26" s="407">
        <v>4</v>
      </c>
      <c r="S26" s="3" t="s">
        <v>3</v>
      </c>
      <c r="T26" s="3" t="s">
        <v>44</v>
      </c>
      <c r="U26" s="3" t="s">
        <v>36</v>
      </c>
      <c r="V26" s="227" t="s">
        <v>1924</v>
      </c>
      <c r="X26" s="3" t="s">
        <v>1296</v>
      </c>
      <c r="AA26" s="18">
        <v>44.567579340000002</v>
      </c>
      <c r="AB26" s="18">
        <v>-123.2830002</v>
      </c>
      <c r="AC26" s="3" t="s">
        <v>45</v>
      </c>
      <c r="AE26" s="3" t="s">
        <v>235</v>
      </c>
      <c r="AF26" s="3" t="str">
        <f t="shared" si="1"/>
        <v>ex Ceanothus</v>
      </c>
      <c r="AG26" s="3" t="s">
        <v>53</v>
      </c>
      <c r="AH26" s="3" t="s">
        <v>1637</v>
      </c>
      <c r="AT26" s="3" t="s">
        <v>53</v>
      </c>
    </row>
    <row r="27" spans="2:46" x14ac:dyDescent="0.25">
      <c r="B27" s="5">
        <v>611</v>
      </c>
      <c r="E27" s="62">
        <v>18</v>
      </c>
      <c r="F27" s="6" t="s">
        <v>114</v>
      </c>
      <c r="G27" s="6">
        <v>2018</v>
      </c>
      <c r="L27" s="6"/>
      <c r="N27" s="6" t="s">
        <v>234</v>
      </c>
      <c r="P27" s="407">
        <v>8</v>
      </c>
      <c r="Q27" s="407">
        <v>8</v>
      </c>
      <c r="R27" s="407">
        <v>5</v>
      </c>
      <c r="S27" s="3" t="s">
        <v>3</v>
      </c>
      <c r="T27" s="3" t="s">
        <v>44</v>
      </c>
      <c r="U27" s="3" t="s">
        <v>36</v>
      </c>
      <c r="V27" s="227" t="s">
        <v>1924</v>
      </c>
      <c r="X27" s="3" t="s">
        <v>1296</v>
      </c>
      <c r="AA27" s="18">
        <v>44.567579340000002</v>
      </c>
      <c r="AB27" s="18">
        <v>-123.2830002</v>
      </c>
      <c r="AC27" s="3" t="s">
        <v>45</v>
      </c>
      <c r="AE27" s="3" t="s">
        <v>235</v>
      </c>
      <c r="AF27" s="3" t="str">
        <f t="shared" si="1"/>
        <v>ex Ceanothus</v>
      </c>
      <c r="AG27" s="3" t="s">
        <v>53</v>
      </c>
      <c r="AH27" s="3" t="s">
        <v>1637</v>
      </c>
      <c r="AT27" s="3" t="s">
        <v>53</v>
      </c>
    </row>
    <row r="28" spans="2:46" x14ac:dyDescent="0.25">
      <c r="B28" s="5">
        <v>612</v>
      </c>
      <c r="E28" s="62">
        <v>18</v>
      </c>
      <c r="F28" s="6" t="s">
        <v>114</v>
      </c>
      <c r="G28" s="6">
        <v>2018</v>
      </c>
      <c r="L28" s="6"/>
      <c r="N28" s="6" t="s">
        <v>234</v>
      </c>
      <c r="P28" s="407">
        <v>8</v>
      </c>
      <c r="Q28" s="407">
        <v>8</v>
      </c>
      <c r="R28" s="407">
        <v>6</v>
      </c>
      <c r="S28" s="3" t="s">
        <v>3</v>
      </c>
      <c r="T28" s="3" t="s">
        <v>44</v>
      </c>
      <c r="U28" s="3" t="s">
        <v>36</v>
      </c>
      <c r="V28" s="227" t="s">
        <v>1924</v>
      </c>
      <c r="X28" s="3" t="s">
        <v>1296</v>
      </c>
      <c r="AA28" s="18">
        <v>44.567579340000002</v>
      </c>
      <c r="AB28" s="18">
        <v>-123.2830002</v>
      </c>
      <c r="AC28" s="3" t="s">
        <v>45</v>
      </c>
      <c r="AE28" s="3" t="s">
        <v>235</v>
      </c>
      <c r="AF28" s="3" t="str">
        <f t="shared" si="1"/>
        <v>ex Ceanothus</v>
      </c>
      <c r="AG28" s="3" t="s">
        <v>53</v>
      </c>
      <c r="AH28" s="3" t="s">
        <v>1637</v>
      </c>
      <c r="AT28" s="3" t="s">
        <v>53</v>
      </c>
    </row>
    <row r="29" spans="2:46" x14ac:dyDescent="0.25">
      <c r="B29" s="5">
        <v>613</v>
      </c>
      <c r="E29" s="62">
        <v>18</v>
      </c>
      <c r="F29" s="6" t="s">
        <v>114</v>
      </c>
      <c r="G29" s="6">
        <v>2018</v>
      </c>
      <c r="L29" s="6"/>
      <c r="N29" s="6" t="s">
        <v>234</v>
      </c>
      <c r="P29" s="407">
        <v>8</v>
      </c>
      <c r="Q29" s="407">
        <v>8</v>
      </c>
      <c r="R29" s="407">
        <v>7</v>
      </c>
      <c r="S29" s="3" t="s">
        <v>3</v>
      </c>
      <c r="T29" s="3" t="s">
        <v>44</v>
      </c>
      <c r="U29" s="3" t="s">
        <v>36</v>
      </c>
      <c r="V29" s="227" t="s">
        <v>1924</v>
      </c>
      <c r="X29" s="3" t="s">
        <v>1296</v>
      </c>
      <c r="AA29" s="18">
        <v>44.567579340000002</v>
      </c>
      <c r="AB29" s="18">
        <v>-123.2830002</v>
      </c>
      <c r="AC29" s="3" t="s">
        <v>45</v>
      </c>
      <c r="AE29" s="3" t="s">
        <v>235</v>
      </c>
      <c r="AF29" s="3" t="str">
        <f t="shared" si="1"/>
        <v>ex Ceanothus</v>
      </c>
      <c r="AG29" s="3" t="s">
        <v>53</v>
      </c>
      <c r="AH29" s="3" t="s">
        <v>1637</v>
      </c>
      <c r="AT29" s="3" t="s">
        <v>53</v>
      </c>
    </row>
    <row r="30" spans="2:46" x14ac:dyDescent="0.25">
      <c r="B30" s="5">
        <v>801</v>
      </c>
      <c r="E30" s="62">
        <v>21</v>
      </c>
      <c r="F30" s="6" t="s">
        <v>114</v>
      </c>
      <c r="G30" s="6">
        <v>2018</v>
      </c>
      <c r="L30" s="6"/>
      <c r="N30" s="6" t="s">
        <v>236</v>
      </c>
      <c r="P30" s="407">
        <v>9</v>
      </c>
      <c r="Q30" s="407">
        <v>9</v>
      </c>
      <c r="R30" s="407">
        <v>1</v>
      </c>
      <c r="S30" s="3" t="s">
        <v>3</v>
      </c>
      <c r="T30" s="3" t="s">
        <v>44</v>
      </c>
      <c r="U30" s="3" t="s">
        <v>36</v>
      </c>
      <c r="V30" s="227" t="s">
        <v>1924</v>
      </c>
      <c r="X30" s="3" t="s">
        <v>219</v>
      </c>
      <c r="AA30" s="18">
        <v>44.56755587</v>
      </c>
      <c r="AB30" s="18">
        <v>-123.2829928</v>
      </c>
      <c r="AC30" s="3" t="s">
        <v>45</v>
      </c>
      <c r="AE30" s="3" t="s">
        <v>235</v>
      </c>
      <c r="AF30" s="3" t="str">
        <f t="shared" si="1"/>
        <v>ex Ceanothus</v>
      </c>
      <c r="AG30" s="3" t="s">
        <v>53</v>
      </c>
      <c r="AH30" s="3" t="s">
        <v>1637</v>
      </c>
      <c r="AT30" s="3" t="s">
        <v>53</v>
      </c>
    </row>
    <row r="31" spans="2:46" x14ac:dyDescent="0.25">
      <c r="B31" s="5">
        <v>802</v>
      </c>
      <c r="E31" s="62">
        <v>21</v>
      </c>
      <c r="F31" s="6" t="s">
        <v>114</v>
      </c>
      <c r="G31" s="6">
        <v>2018</v>
      </c>
      <c r="L31" s="6"/>
      <c r="N31" s="6" t="s">
        <v>236</v>
      </c>
      <c r="P31" s="407">
        <v>9</v>
      </c>
      <c r="Q31" s="407">
        <v>9</v>
      </c>
      <c r="R31" s="407">
        <v>2</v>
      </c>
      <c r="S31" s="3" t="s">
        <v>3</v>
      </c>
      <c r="T31" s="3" t="s">
        <v>44</v>
      </c>
      <c r="U31" s="3" t="s">
        <v>36</v>
      </c>
      <c r="V31" s="227" t="s">
        <v>1924</v>
      </c>
      <c r="X31" s="3" t="s">
        <v>219</v>
      </c>
      <c r="AA31" s="18">
        <v>44.56755587</v>
      </c>
      <c r="AB31" s="18">
        <v>-123.2829928</v>
      </c>
      <c r="AC31" s="3" t="s">
        <v>45</v>
      </c>
      <c r="AE31" s="3" t="s">
        <v>235</v>
      </c>
      <c r="AF31" s="3" t="str">
        <f t="shared" si="1"/>
        <v>ex Ceanothus</v>
      </c>
      <c r="AG31" s="3" t="s">
        <v>53</v>
      </c>
      <c r="AH31" s="3" t="s">
        <v>1637</v>
      </c>
      <c r="AT31" s="3" t="s">
        <v>53</v>
      </c>
    </row>
    <row r="32" spans="2:46" x14ac:dyDescent="0.25">
      <c r="B32" s="5">
        <v>803</v>
      </c>
      <c r="E32" s="62">
        <v>21</v>
      </c>
      <c r="F32" s="6" t="s">
        <v>114</v>
      </c>
      <c r="G32" s="6">
        <v>2018</v>
      </c>
      <c r="L32" s="6"/>
      <c r="N32" s="6" t="s">
        <v>236</v>
      </c>
      <c r="P32" s="407">
        <v>9</v>
      </c>
      <c r="Q32" s="407">
        <v>9</v>
      </c>
      <c r="R32" s="407">
        <v>3</v>
      </c>
      <c r="S32" s="3" t="s">
        <v>3</v>
      </c>
      <c r="T32" s="3" t="s">
        <v>44</v>
      </c>
      <c r="U32" s="3" t="s">
        <v>36</v>
      </c>
      <c r="V32" s="227" t="s">
        <v>1924</v>
      </c>
      <c r="X32" s="3" t="s">
        <v>219</v>
      </c>
      <c r="AA32" s="18">
        <v>44.56755587</v>
      </c>
      <c r="AB32" s="18">
        <v>-123.2829928</v>
      </c>
      <c r="AC32" s="3" t="s">
        <v>45</v>
      </c>
      <c r="AE32" s="3" t="s">
        <v>235</v>
      </c>
      <c r="AF32" s="3" t="str">
        <f t="shared" si="1"/>
        <v>ex Ceanothus</v>
      </c>
      <c r="AG32" s="3" t="s">
        <v>53</v>
      </c>
      <c r="AH32" s="3" t="s">
        <v>1637</v>
      </c>
      <c r="AT32" s="3" t="s">
        <v>53</v>
      </c>
    </row>
    <row r="33" spans="2:46" x14ac:dyDescent="0.25">
      <c r="B33" s="5">
        <v>804</v>
      </c>
      <c r="E33" s="62">
        <v>21</v>
      </c>
      <c r="F33" s="6" t="s">
        <v>114</v>
      </c>
      <c r="G33" s="6">
        <v>2018</v>
      </c>
      <c r="L33" s="6"/>
      <c r="N33" s="6" t="s">
        <v>236</v>
      </c>
      <c r="P33" s="407">
        <v>9</v>
      </c>
      <c r="Q33" s="407">
        <v>9</v>
      </c>
      <c r="R33" s="407">
        <v>4</v>
      </c>
      <c r="S33" s="3" t="s">
        <v>3</v>
      </c>
      <c r="T33" s="3" t="s">
        <v>44</v>
      </c>
      <c r="U33" s="3" t="s">
        <v>36</v>
      </c>
      <c r="V33" s="227" t="s">
        <v>1924</v>
      </c>
      <c r="X33" s="3" t="s">
        <v>219</v>
      </c>
      <c r="AA33" s="18">
        <v>44.56755587</v>
      </c>
      <c r="AB33" s="18">
        <v>-123.2829928</v>
      </c>
      <c r="AC33" s="3" t="s">
        <v>45</v>
      </c>
      <c r="AE33" s="3" t="s">
        <v>235</v>
      </c>
      <c r="AF33" s="3" t="str">
        <f t="shared" si="1"/>
        <v>ex Ceanothus</v>
      </c>
      <c r="AG33" s="3" t="s">
        <v>53</v>
      </c>
      <c r="AH33" s="3" t="s">
        <v>1637</v>
      </c>
      <c r="AT33" s="3" t="s">
        <v>53</v>
      </c>
    </row>
    <row r="34" spans="2:46" x14ac:dyDescent="0.25">
      <c r="B34" s="5">
        <v>805</v>
      </c>
      <c r="E34" s="62">
        <v>21</v>
      </c>
      <c r="F34" s="6" t="s">
        <v>114</v>
      </c>
      <c r="G34" s="6">
        <v>2018</v>
      </c>
      <c r="L34" s="6"/>
      <c r="N34" s="6" t="s">
        <v>236</v>
      </c>
      <c r="P34" s="407">
        <v>9</v>
      </c>
      <c r="Q34" s="407">
        <v>9</v>
      </c>
      <c r="R34" s="407">
        <v>5</v>
      </c>
      <c r="S34" s="3" t="s">
        <v>3</v>
      </c>
      <c r="T34" s="3" t="s">
        <v>44</v>
      </c>
      <c r="U34" s="3" t="s">
        <v>36</v>
      </c>
      <c r="V34" s="227" t="s">
        <v>1924</v>
      </c>
      <c r="X34" s="3" t="s">
        <v>219</v>
      </c>
      <c r="AA34" s="18">
        <v>44.56755587</v>
      </c>
      <c r="AB34" s="18">
        <v>-123.2829928</v>
      </c>
      <c r="AC34" s="3" t="s">
        <v>45</v>
      </c>
      <c r="AE34" s="3" t="s">
        <v>235</v>
      </c>
      <c r="AF34" s="3" t="str">
        <f t="shared" si="1"/>
        <v>ex Ceanothus</v>
      </c>
      <c r="AG34" s="3" t="s">
        <v>53</v>
      </c>
      <c r="AH34" s="3" t="s">
        <v>1637</v>
      </c>
      <c r="AT34" s="3" t="s">
        <v>53</v>
      </c>
    </row>
    <row r="35" spans="2:46" x14ac:dyDescent="0.25">
      <c r="B35" s="5">
        <v>806</v>
      </c>
      <c r="E35" s="62">
        <v>21</v>
      </c>
      <c r="F35" s="6" t="s">
        <v>114</v>
      </c>
      <c r="G35" s="6">
        <v>2018</v>
      </c>
      <c r="L35" s="6"/>
      <c r="N35" s="6" t="s">
        <v>236</v>
      </c>
      <c r="P35" s="407">
        <v>9</v>
      </c>
      <c r="Q35" s="407">
        <v>9</v>
      </c>
      <c r="R35" s="407">
        <v>6</v>
      </c>
      <c r="S35" s="3" t="s">
        <v>3</v>
      </c>
      <c r="T35" s="3" t="s">
        <v>44</v>
      </c>
      <c r="U35" s="3" t="s">
        <v>36</v>
      </c>
      <c r="V35" s="227" t="s">
        <v>1924</v>
      </c>
      <c r="X35" s="3" t="s">
        <v>219</v>
      </c>
      <c r="AA35" s="18">
        <v>44.56755587</v>
      </c>
      <c r="AB35" s="18">
        <v>-123.2829928</v>
      </c>
      <c r="AC35" s="3" t="s">
        <v>45</v>
      </c>
      <c r="AE35" s="3" t="s">
        <v>235</v>
      </c>
      <c r="AF35" s="3" t="str">
        <f t="shared" si="1"/>
        <v>ex Ceanothus</v>
      </c>
      <c r="AG35" s="3" t="s">
        <v>53</v>
      </c>
      <c r="AH35" s="3" t="s">
        <v>1637</v>
      </c>
      <c r="AT35" s="3" t="s">
        <v>53</v>
      </c>
    </row>
    <row r="36" spans="2:46" x14ac:dyDescent="0.25">
      <c r="B36" s="5">
        <v>807</v>
      </c>
      <c r="E36" s="62">
        <v>21</v>
      </c>
      <c r="F36" s="6" t="s">
        <v>114</v>
      </c>
      <c r="G36" s="6">
        <v>2018</v>
      </c>
      <c r="L36" s="6"/>
      <c r="N36" s="6" t="s">
        <v>236</v>
      </c>
      <c r="P36" s="407">
        <v>9</v>
      </c>
      <c r="Q36" s="407">
        <v>9</v>
      </c>
      <c r="R36" s="407">
        <v>7</v>
      </c>
      <c r="S36" s="3" t="s">
        <v>3</v>
      </c>
      <c r="T36" s="3" t="s">
        <v>44</v>
      </c>
      <c r="U36" s="3" t="s">
        <v>36</v>
      </c>
      <c r="V36" s="227" t="s">
        <v>1924</v>
      </c>
      <c r="X36" s="3" t="s">
        <v>219</v>
      </c>
      <c r="AA36" s="18">
        <v>44.56755587</v>
      </c>
      <c r="AB36" s="18">
        <v>-123.2829928</v>
      </c>
      <c r="AC36" s="3" t="s">
        <v>45</v>
      </c>
      <c r="AE36" s="3" t="s">
        <v>235</v>
      </c>
      <c r="AF36" s="3" t="str">
        <f t="shared" si="1"/>
        <v>ex Ceanothus</v>
      </c>
      <c r="AG36" s="3" t="s">
        <v>53</v>
      </c>
      <c r="AH36" s="3" t="s">
        <v>1637</v>
      </c>
      <c r="AT36" s="3" t="s">
        <v>53</v>
      </c>
    </row>
    <row r="37" spans="2:46" x14ac:dyDescent="0.25">
      <c r="B37" s="5">
        <v>808</v>
      </c>
      <c r="E37" s="62">
        <v>21</v>
      </c>
      <c r="F37" s="6" t="s">
        <v>114</v>
      </c>
      <c r="G37" s="6">
        <v>2018</v>
      </c>
      <c r="L37" s="6"/>
      <c r="N37" s="6" t="s">
        <v>236</v>
      </c>
      <c r="P37" s="407">
        <v>9</v>
      </c>
      <c r="Q37" s="407">
        <v>9</v>
      </c>
      <c r="R37" s="407">
        <v>8</v>
      </c>
      <c r="S37" s="3" t="s">
        <v>3</v>
      </c>
      <c r="T37" s="3" t="s">
        <v>44</v>
      </c>
      <c r="U37" s="3" t="s">
        <v>36</v>
      </c>
      <c r="V37" s="227" t="s">
        <v>1924</v>
      </c>
      <c r="X37" s="3" t="s">
        <v>219</v>
      </c>
      <c r="AA37" s="18">
        <v>44.56755587</v>
      </c>
      <c r="AB37" s="18">
        <v>-123.2829928</v>
      </c>
      <c r="AC37" s="3" t="s">
        <v>45</v>
      </c>
      <c r="AE37" s="3" t="s">
        <v>235</v>
      </c>
      <c r="AF37" s="3" t="str">
        <f t="shared" si="1"/>
        <v>ex Ceanothus</v>
      </c>
      <c r="AG37" s="3" t="s">
        <v>53</v>
      </c>
      <c r="AH37" s="3" t="s">
        <v>1637</v>
      </c>
      <c r="AT37" s="3" t="s">
        <v>53</v>
      </c>
    </row>
    <row r="38" spans="2:46" x14ac:dyDescent="0.25">
      <c r="B38" s="5">
        <v>809</v>
      </c>
      <c r="E38" s="62">
        <v>21</v>
      </c>
      <c r="F38" s="6" t="s">
        <v>114</v>
      </c>
      <c r="G38" s="6">
        <v>2018</v>
      </c>
      <c r="L38" s="6"/>
      <c r="N38" s="6" t="s">
        <v>236</v>
      </c>
      <c r="P38" s="407">
        <v>9</v>
      </c>
      <c r="Q38" s="407">
        <v>9</v>
      </c>
      <c r="R38" s="407">
        <v>9</v>
      </c>
      <c r="S38" s="3" t="s">
        <v>3</v>
      </c>
      <c r="T38" s="3" t="s">
        <v>44</v>
      </c>
      <c r="U38" s="3" t="s">
        <v>36</v>
      </c>
      <c r="V38" s="227" t="s">
        <v>1924</v>
      </c>
      <c r="X38" s="3" t="s">
        <v>219</v>
      </c>
      <c r="AA38" s="18">
        <v>44.56755587</v>
      </c>
      <c r="AB38" s="18">
        <v>-123.2829928</v>
      </c>
      <c r="AC38" s="3" t="s">
        <v>45</v>
      </c>
      <c r="AE38" s="3" t="s">
        <v>235</v>
      </c>
      <c r="AF38" s="3" t="str">
        <f t="shared" si="1"/>
        <v>ex Ceanothus</v>
      </c>
      <c r="AG38" s="3" t="s">
        <v>53</v>
      </c>
      <c r="AH38" s="3" t="s">
        <v>1637</v>
      </c>
      <c r="AT38" s="3" t="s">
        <v>53</v>
      </c>
    </row>
    <row r="39" spans="2:46" x14ac:dyDescent="0.25">
      <c r="B39" s="5">
        <v>810</v>
      </c>
      <c r="E39" s="62">
        <v>21</v>
      </c>
      <c r="F39" s="6" t="s">
        <v>114</v>
      </c>
      <c r="G39" s="6">
        <v>2018</v>
      </c>
      <c r="L39" s="6"/>
      <c r="N39" s="6" t="s">
        <v>236</v>
      </c>
      <c r="P39" s="407">
        <v>9</v>
      </c>
      <c r="Q39" s="407">
        <v>9</v>
      </c>
      <c r="R39" s="407">
        <v>10</v>
      </c>
      <c r="S39" s="3" t="s">
        <v>3</v>
      </c>
      <c r="T39" s="3" t="s">
        <v>44</v>
      </c>
      <c r="U39" s="3" t="s">
        <v>36</v>
      </c>
      <c r="V39" s="227" t="s">
        <v>1924</v>
      </c>
      <c r="X39" s="3" t="s">
        <v>219</v>
      </c>
      <c r="AA39" s="18">
        <v>44.56755587</v>
      </c>
      <c r="AB39" s="18">
        <v>-123.2829928</v>
      </c>
      <c r="AC39" s="3" t="s">
        <v>45</v>
      </c>
      <c r="AE39" s="3" t="s">
        <v>235</v>
      </c>
      <c r="AF39" s="3" t="str">
        <f t="shared" si="1"/>
        <v>ex Ceanothus</v>
      </c>
      <c r="AG39" s="3" t="s">
        <v>53</v>
      </c>
      <c r="AH39" s="3" t="s">
        <v>1637</v>
      </c>
      <c r="AT39" s="3" t="s">
        <v>53</v>
      </c>
    </row>
    <row r="40" spans="2:46" x14ac:dyDescent="0.25">
      <c r="B40" s="5">
        <v>838</v>
      </c>
      <c r="E40" s="62">
        <v>21</v>
      </c>
      <c r="F40" s="6" t="s">
        <v>114</v>
      </c>
      <c r="G40" s="6">
        <v>2018</v>
      </c>
      <c r="L40" s="6"/>
      <c r="N40" s="6" t="s">
        <v>237</v>
      </c>
      <c r="P40" s="407">
        <v>10</v>
      </c>
      <c r="Q40" s="407">
        <v>10</v>
      </c>
      <c r="R40" s="407">
        <v>1</v>
      </c>
      <c r="S40" s="3" t="s">
        <v>3</v>
      </c>
      <c r="T40" s="3" t="s">
        <v>44</v>
      </c>
      <c r="U40" s="3" t="s">
        <v>36</v>
      </c>
      <c r="V40" s="227" t="s">
        <v>1924</v>
      </c>
      <c r="X40" s="3" t="s">
        <v>295</v>
      </c>
      <c r="AA40" s="18">
        <v>44.568462369999999</v>
      </c>
      <c r="AB40" s="18">
        <v>-123.2815094</v>
      </c>
      <c r="AC40" s="3" t="s">
        <v>45</v>
      </c>
      <c r="AG40" s="3" t="s">
        <v>53</v>
      </c>
      <c r="AH40" s="3" t="s">
        <v>1637</v>
      </c>
      <c r="AT40" s="3" t="s">
        <v>53</v>
      </c>
    </row>
    <row r="41" spans="2:46" x14ac:dyDescent="0.25">
      <c r="B41" s="5">
        <v>839</v>
      </c>
      <c r="E41" s="62">
        <v>21</v>
      </c>
      <c r="F41" s="6" t="s">
        <v>114</v>
      </c>
      <c r="G41" s="6">
        <v>2018</v>
      </c>
      <c r="L41" s="6"/>
      <c r="N41" s="6" t="s">
        <v>237</v>
      </c>
      <c r="P41" s="407">
        <v>10</v>
      </c>
      <c r="Q41" s="407">
        <v>10</v>
      </c>
      <c r="R41" s="407">
        <v>2</v>
      </c>
      <c r="S41" s="3" t="s">
        <v>3</v>
      </c>
      <c r="T41" s="3" t="s">
        <v>44</v>
      </c>
      <c r="U41" s="3" t="s">
        <v>36</v>
      </c>
      <c r="V41" s="227" t="s">
        <v>1924</v>
      </c>
      <c r="X41" s="3" t="s">
        <v>295</v>
      </c>
      <c r="AA41" s="18">
        <v>44.568462369999999</v>
      </c>
      <c r="AB41" s="18">
        <v>-123.2815094</v>
      </c>
      <c r="AC41" s="3" t="s">
        <v>45</v>
      </c>
      <c r="AG41" s="3" t="s">
        <v>53</v>
      </c>
      <c r="AH41" s="3" t="s">
        <v>1637</v>
      </c>
      <c r="AT41" s="3" t="s">
        <v>53</v>
      </c>
    </row>
    <row r="42" spans="2:46" x14ac:dyDescent="0.25">
      <c r="B42" s="5">
        <v>840</v>
      </c>
      <c r="E42" s="62">
        <v>21</v>
      </c>
      <c r="F42" s="6" t="s">
        <v>114</v>
      </c>
      <c r="G42" s="6">
        <v>2018</v>
      </c>
      <c r="L42" s="6"/>
      <c r="N42" s="6" t="s">
        <v>237</v>
      </c>
      <c r="P42" s="407">
        <v>10</v>
      </c>
      <c r="Q42" s="407">
        <v>10</v>
      </c>
      <c r="R42" s="407">
        <v>3</v>
      </c>
      <c r="S42" s="3" t="s">
        <v>3</v>
      </c>
      <c r="T42" s="3" t="s">
        <v>44</v>
      </c>
      <c r="U42" s="3" t="s">
        <v>36</v>
      </c>
      <c r="V42" s="227" t="s">
        <v>1924</v>
      </c>
      <c r="X42" s="3" t="s">
        <v>295</v>
      </c>
      <c r="AA42" s="18">
        <v>44.568462369999999</v>
      </c>
      <c r="AB42" s="18">
        <v>-123.2815094</v>
      </c>
      <c r="AC42" s="3" t="s">
        <v>45</v>
      </c>
      <c r="AG42" s="3" t="s">
        <v>53</v>
      </c>
      <c r="AH42" s="3" t="s">
        <v>1637</v>
      </c>
      <c r="AT42" s="3" t="s">
        <v>53</v>
      </c>
    </row>
    <row r="43" spans="2:46" x14ac:dyDescent="0.25">
      <c r="B43" s="5">
        <v>841</v>
      </c>
      <c r="E43" s="62">
        <v>21</v>
      </c>
      <c r="F43" s="6" t="s">
        <v>114</v>
      </c>
      <c r="G43" s="6">
        <v>2018</v>
      </c>
      <c r="L43" s="6"/>
      <c r="N43" s="6" t="s">
        <v>237</v>
      </c>
      <c r="P43" s="407">
        <v>10</v>
      </c>
      <c r="Q43" s="407">
        <v>10</v>
      </c>
      <c r="R43" s="407">
        <v>4</v>
      </c>
      <c r="S43" s="3" t="s">
        <v>3</v>
      </c>
      <c r="T43" s="3" t="s">
        <v>44</v>
      </c>
      <c r="U43" s="3" t="s">
        <v>36</v>
      </c>
      <c r="V43" s="227" t="s">
        <v>1924</v>
      </c>
      <c r="X43" s="3" t="s">
        <v>295</v>
      </c>
      <c r="AA43" s="18">
        <v>44.568462369999999</v>
      </c>
      <c r="AB43" s="18">
        <v>-123.2815094</v>
      </c>
      <c r="AC43" s="3" t="s">
        <v>45</v>
      </c>
      <c r="AG43" s="3" t="s">
        <v>53</v>
      </c>
      <c r="AH43" s="3" t="s">
        <v>1637</v>
      </c>
      <c r="AT43" s="3" t="s">
        <v>53</v>
      </c>
    </row>
    <row r="44" spans="2:46" x14ac:dyDescent="0.25">
      <c r="B44" s="5">
        <v>842</v>
      </c>
      <c r="E44" s="62">
        <v>21</v>
      </c>
      <c r="F44" s="6" t="s">
        <v>114</v>
      </c>
      <c r="G44" s="6">
        <v>2018</v>
      </c>
      <c r="L44" s="6"/>
      <c r="N44" s="6" t="s">
        <v>237</v>
      </c>
      <c r="P44" s="407">
        <v>10</v>
      </c>
      <c r="Q44" s="407">
        <v>10</v>
      </c>
      <c r="R44" s="407">
        <v>5</v>
      </c>
      <c r="S44" s="3" t="s">
        <v>3</v>
      </c>
      <c r="T44" s="3" t="s">
        <v>44</v>
      </c>
      <c r="U44" s="3" t="s">
        <v>36</v>
      </c>
      <c r="V44" s="227" t="s">
        <v>1924</v>
      </c>
      <c r="X44" s="3" t="s">
        <v>295</v>
      </c>
      <c r="AA44" s="18">
        <v>44.568462369999999</v>
      </c>
      <c r="AB44" s="18">
        <v>-123.2815094</v>
      </c>
      <c r="AC44" s="3" t="s">
        <v>45</v>
      </c>
      <c r="AG44" s="3" t="s">
        <v>53</v>
      </c>
      <c r="AH44" s="3" t="s">
        <v>1637</v>
      </c>
      <c r="AT44" s="3" t="s">
        <v>53</v>
      </c>
    </row>
    <row r="45" spans="2:46" x14ac:dyDescent="0.25">
      <c r="B45" s="5">
        <v>843</v>
      </c>
      <c r="E45" s="62">
        <v>21</v>
      </c>
      <c r="F45" s="6" t="s">
        <v>114</v>
      </c>
      <c r="G45" s="6">
        <v>2018</v>
      </c>
      <c r="L45" s="6"/>
      <c r="N45" s="6" t="s">
        <v>237</v>
      </c>
      <c r="P45" s="407">
        <v>10</v>
      </c>
      <c r="Q45" s="407">
        <v>10</v>
      </c>
      <c r="R45" s="407">
        <v>6</v>
      </c>
      <c r="S45" s="3" t="s">
        <v>3</v>
      </c>
      <c r="T45" s="3" t="s">
        <v>44</v>
      </c>
      <c r="U45" s="3" t="s">
        <v>36</v>
      </c>
      <c r="V45" s="227" t="s">
        <v>1924</v>
      </c>
      <c r="X45" s="3" t="s">
        <v>295</v>
      </c>
      <c r="AA45" s="18">
        <v>44.568462369999999</v>
      </c>
      <c r="AB45" s="18">
        <v>-123.2815094</v>
      </c>
      <c r="AC45" s="3" t="s">
        <v>45</v>
      </c>
      <c r="AG45" s="3" t="s">
        <v>53</v>
      </c>
      <c r="AH45" s="3" t="s">
        <v>1637</v>
      </c>
      <c r="AT45" s="3" t="s">
        <v>53</v>
      </c>
    </row>
    <row r="46" spans="2:46" x14ac:dyDescent="0.25">
      <c r="B46" s="5">
        <v>844</v>
      </c>
      <c r="E46" s="62">
        <v>21</v>
      </c>
      <c r="F46" s="6" t="s">
        <v>114</v>
      </c>
      <c r="G46" s="6">
        <v>2018</v>
      </c>
      <c r="L46" s="6"/>
      <c r="N46" s="6" t="s">
        <v>237</v>
      </c>
      <c r="P46" s="407">
        <v>10</v>
      </c>
      <c r="Q46" s="407">
        <v>10</v>
      </c>
      <c r="R46" s="407">
        <v>7</v>
      </c>
      <c r="S46" s="3" t="s">
        <v>3</v>
      </c>
      <c r="T46" s="3" t="s">
        <v>44</v>
      </c>
      <c r="U46" s="3" t="s">
        <v>36</v>
      </c>
      <c r="V46" s="227" t="s">
        <v>1924</v>
      </c>
      <c r="X46" s="3" t="s">
        <v>295</v>
      </c>
      <c r="AA46" s="18">
        <v>44.568462369999999</v>
      </c>
      <c r="AB46" s="18">
        <v>-123.2815094</v>
      </c>
      <c r="AC46" s="3" t="s">
        <v>45</v>
      </c>
      <c r="AG46" s="3" t="s">
        <v>53</v>
      </c>
      <c r="AH46" s="3" t="s">
        <v>1637</v>
      </c>
      <c r="AT46" s="3" t="s">
        <v>53</v>
      </c>
    </row>
    <row r="47" spans="2:46" x14ac:dyDescent="0.25">
      <c r="B47" s="5">
        <v>845</v>
      </c>
      <c r="E47" s="62">
        <v>21</v>
      </c>
      <c r="F47" s="6" t="s">
        <v>114</v>
      </c>
      <c r="G47" s="6">
        <v>2018</v>
      </c>
      <c r="L47" s="6"/>
      <c r="N47" s="6" t="s">
        <v>237</v>
      </c>
      <c r="P47" s="407">
        <v>10</v>
      </c>
      <c r="Q47" s="407">
        <v>10</v>
      </c>
      <c r="R47" s="407">
        <v>8</v>
      </c>
      <c r="S47" s="3" t="s">
        <v>3</v>
      </c>
      <c r="T47" s="3" t="s">
        <v>44</v>
      </c>
      <c r="U47" s="3" t="s">
        <v>36</v>
      </c>
      <c r="V47" s="227" t="s">
        <v>1924</v>
      </c>
      <c r="X47" s="3" t="s">
        <v>295</v>
      </c>
      <c r="AA47" s="18">
        <v>44.568462369999999</v>
      </c>
      <c r="AB47" s="18">
        <v>-123.2815094</v>
      </c>
      <c r="AC47" s="3" t="s">
        <v>45</v>
      </c>
      <c r="AG47" s="3" t="s">
        <v>53</v>
      </c>
      <c r="AH47" s="3" t="s">
        <v>1637</v>
      </c>
      <c r="AT47" s="3" t="s">
        <v>53</v>
      </c>
    </row>
    <row r="48" spans="2:46" x14ac:dyDescent="0.25">
      <c r="B48" s="5">
        <v>846</v>
      </c>
      <c r="E48" s="62">
        <v>21</v>
      </c>
      <c r="F48" s="6" t="s">
        <v>114</v>
      </c>
      <c r="G48" s="6">
        <v>2018</v>
      </c>
      <c r="L48" s="6"/>
      <c r="N48" s="6" t="s">
        <v>237</v>
      </c>
      <c r="P48" s="407">
        <v>10</v>
      </c>
      <c r="Q48" s="407">
        <v>10</v>
      </c>
      <c r="R48" s="407">
        <v>9</v>
      </c>
      <c r="S48" s="3" t="s">
        <v>3</v>
      </c>
      <c r="T48" s="3" t="s">
        <v>44</v>
      </c>
      <c r="U48" s="3" t="s">
        <v>36</v>
      </c>
      <c r="V48" s="227" t="s">
        <v>1924</v>
      </c>
      <c r="X48" s="3" t="s">
        <v>295</v>
      </c>
      <c r="AA48" s="18">
        <v>44.568462369999999</v>
      </c>
      <c r="AB48" s="18">
        <v>-123.2815094</v>
      </c>
      <c r="AC48" s="3" t="s">
        <v>45</v>
      </c>
      <c r="AG48" s="3" t="s">
        <v>53</v>
      </c>
      <c r="AH48" s="3" t="s">
        <v>1637</v>
      </c>
      <c r="AT48" s="3" t="s">
        <v>53</v>
      </c>
    </row>
    <row r="49" spans="2:46" x14ac:dyDescent="0.25">
      <c r="B49" s="5">
        <v>847</v>
      </c>
      <c r="E49" s="62">
        <v>21</v>
      </c>
      <c r="F49" s="6" t="s">
        <v>114</v>
      </c>
      <c r="G49" s="6">
        <v>2018</v>
      </c>
      <c r="L49" s="6"/>
      <c r="N49" s="6" t="s">
        <v>237</v>
      </c>
      <c r="P49" s="407">
        <v>10</v>
      </c>
      <c r="Q49" s="407">
        <v>10</v>
      </c>
      <c r="R49" s="407">
        <v>10</v>
      </c>
      <c r="S49" s="3" t="s">
        <v>3</v>
      </c>
      <c r="T49" s="3" t="s">
        <v>44</v>
      </c>
      <c r="U49" s="3" t="s">
        <v>36</v>
      </c>
      <c r="V49" s="227" t="s">
        <v>1924</v>
      </c>
      <c r="X49" s="3" t="s">
        <v>295</v>
      </c>
      <c r="AA49" s="18">
        <v>44.568462369999999</v>
      </c>
      <c r="AB49" s="18">
        <v>-123.2815094</v>
      </c>
      <c r="AC49" s="3" t="s">
        <v>45</v>
      </c>
      <c r="AG49" s="3" t="s">
        <v>53</v>
      </c>
      <c r="AH49" s="3" t="s">
        <v>1637</v>
      </c>
      <c r="AT49" s="3" t="s">
        <v>53</v>
      </c>
    </row>
    <row r="50" spans="2:46" x14ac:dyDescent="0.25">
      <c r="B50" s="5">
        <v>848</v>
      </c>
      <c r="E50" s="62">
        <v>21</v>
      </c>
      <c r="F50" s="6" t="s">
        <v>114</v>
      </c>
      <c r="G50" s="6">
        <v>2018</v>
      </c>
      <c r="L50" s="6"/>
      <c r="N50" s="6" t="s">
        <v>237</v>
      </c>
      <c r="P50" s="407">
        <v>10</v>
      </c>
      <c r="Q50" s="407">
        <v>10</v>
      </c>
      <c r="R50" s="407">
        <v>11</v>
      </c>
      <c r="S50" s="3" t="s">
        <v>3</v>
      </c>
      <c r="T50" s="3" t="s">
        <v>44</v>
      </c>
      <c r="U50" s="3" t="s">
        <v>36</v>
      </c>
      <c r="V50" s="227" t="s">
        <v>1924</v>
      </c>
      <c r="X50" s="3" t="s">
        <v>295</v>
      </c>
      <c r="AA50" s="18">
        <v>44.568462369999999</v>
      </c>
      <c r="AB50" s="18">
        <v>-123.2815094</v>
      </c>
      <c r="AC50" s="3" t="s">
        <v>45</v>
      </c>
      <c r="AG50" s="3" t="s">
        <v>53</v>
      </c>
      <c r="AH50" s="3" t="s">
        <v>1637</v>
      </c>
      <c r="AT50" s="3" t="s">
        <v>53</v>
      </c>
    </row>
    <row r="51" spans="2:46" x14ac:dyDescent="0.25">
      <c r="B51" s="5">
        <v>849</v>
      </c>
      <c r="E51" s="62">
        <v>21</v>
      </c>
      <c r="F51" s="6" t="s">
        <v>114</v>
      </c>
      <c r="G51" s="6">
        <v>2018</v>
      </c>
      <c r="L51" s="6"/>
      <c r="N51" s="6" t="s">
        <v>237</v>
      </c>
      <c r="P51" s="407">
        <v>10</v>
      </c>
      <c r="Q51" s="407">
        <v>10</v>
      </c>
      <c r="R51" s="407">
        <v>12</v>
      </c>
      <c r="S51" s="3" t="s">
        <v>3</v>
      </c>
      <c r="T51" s="3" t="s">
        <v>44</v>
      </c>
      <c r="U51" s="3" t="s">
        <v>36</v>
      </c>
      <c r="V51" s="227" t="s">
        <v>1924</v>
      </c>
      <c r="X51" s="3" t="s">
        <v>295</v>
      </c>
      <c r="AA51" s="18">
        <v>44.568462369999999</v>
      </c>
      <c r="AB51" s="18">
        <v>-123.2815094</v>
      </c>
      <c r="AC51" s="3" t="s">
        <v>45</v>
      </c>
      <c r="AG51" s="3" t="s">
        <v>53</v>
      </c>
      <c r="AH51" s="3" t="s">
        <v>1637</v>
      </c>
      <c r="AT51" s="3" t="s">
        <v>53</v>
      </c>
    </row>
    <row r="52" spans="2:46" x14ac:dyDescent="0.25">
      <c r="B52" s="5">
        <v>2089</v>
      </c>
      <c r="E52" s="62">
        <v>5</v>
      </c>
      <c r="F52" s="6" t="s">
        <v>42</v>
      </c>
      <c r="G52" s="6">
        <v>2018</v>
      </c>
      <c r="L52" s="6"/>
      <c r="N52" s="6" t="s">
        <v>508</v>
      </c>
      <c r="P52" s="407">
        <v>11</v>
      </c>
      <c r="Q52" s="407">
        <v>11</v>
      </c>
      <c r="R52" s="407">
        <v>1</v>
      </c>
      <c r="S52" s="3" t="s">
        <v>3</v>
      </c>
      <c r="T52" s="3" t="s">
        <v>44</v>
      </c>
      <c r="U52" s="3" t="s">
        <v>36</v>
      </c>
      <c r="V52" s="227" t="s">
        <v>1924</v>
      </c>
      <c r="X52" s="3" t="s">
        <v>509</v>
      </c>
      <c r="AA52" s="18">
        <v>44.559851199999997</v>
      </c>
      <c r="AB52" s="18">
        <v>-123.28825929999999</v>
      </c>
      <c r="AC52" s="3" t="s">
        <v>45</v>
      </c>
      <c r="AE52" s="3" t="s">
        <v>510</v>
      </c>
      <c r="AF52" s="3" t="str">
        <f t="shared" ref="AF52:AF88" si="2">CONCATENATE("ex ", AE52)</f>
        <v>ex Berberidaceae</v>
      </c>
      <c r="AG52" s="3" t="s">
        <v>53</v>
      </c>
      <c r="AH52" s="3" t="s">
        <v>1637</v>
      </c>
      <c r="AT52" s="3" t="s">
        <v>53</v>
      </c>
    </row>
    <row r="53" spans="2:46" x14ac:dyDescent="0.25">
      <c r="B53" s="5">
        <v>2090</v>
      </c>
      <c r="E53" s="62">
        <v>5</v>
      </c>
      <c r="F53" s="6" t="s">
        <v>42</v>
      </c>
      <c r="G53" s="6">
        <v>2018</v>
      </c>
      <c r="L53" s="6"/>
      <c r="N53" s="6" t="s">
        <v>508</v>
      </c>
      <c r="P53" s="407">
        <v>11</v>
      </c>
      <c r="Q53" s="407">
        <v>11</v>
      </c>
      <c r="R53" s="407">
        <v>2</v>
      </c>
      <c r="S53" s="3" t="s">
        <v>3</v>
      </c>
      <c r="T53" s="3" t="s">
        <v>44</v>
      </c>
      <c r="U53" s="3" t="s">
        <v>36</v>
      </c>
      <c r="V53" s="227" t="s">
        <v>1924</v>
      </c>
      <c r="X53" s="3" t="s">
        <v>509</v>
      </c>
      <c r="AA53" s="18">
        <v>44.559851199999997</v>
      </c>
      <c r="AB53" s="18">
        <v>-123.28825929999999</v>
      </c>
      <c r="AC53" s="3" t="s">
        <v>45</v>
      </c>
      <c r="AE53" s="3" t="s">
        <v>510</v>
      </c>
      <c r="AF53" s="3" t="str">
        <f t="shared" si="2"/>
        <v>ex Berberidaceae</v>
      </c>
      <c r="AG53" s="3" t="s">
        <v>53</v>
      </c>
      <c r="AH53" s="3" t="s">
        <v>1637</v>
      </c>
      <c r="AT53" s="3" t="s">
        <v>53</v>
      </c>
    </row>
    <row r="54" spans="2:46" x14ac:dyDescent="0.25">
      <c r="B54" s="5">
        <v>2091</v>
      </c>
      <c r="E54" s="62">
        <v>5</v>
      </c>
      <c r="F54" s="6" t="s">
        <v>42</v>
      </c>
      <c r="G54" s="6">
        <v>2018</v>
      </c>
      <c r="L54" s="6"/>
      <c r="N54" s="6" t="s">
        <v>508</v>
      </c>
      <c r="P54" s="407">
        <v>11</v>
      </c>
      <c r="Q54" s="407">
        <v>11</v>
      </c>
      <c r="R54" s="407">
        <v>3</v>
      </c>
      <c r="S54" s="3" t="s">
        <v>3</v>
      </c>
      <c r="T54" s="3" t="s">
        <v>44</v>
      </c>
      <c r="U54" s="3" t="s">
        <v>36</v>
      </c>
      <c r="V54" s="227" t="s">
        <v>1924</v>
      </c>
      <c r="X54" s="3" t="s">
        <v>509</v>
      </c>
      <c r="AA54" s="18">
        <v>44.559851199999997</v>
      </c>
      <c r="AB54" s="18">
        <v>-123.28825929999999</v>
      </c>
      <c r="AC54" s="3" t="s">
        <v>45</v>
      </c>
      <c r="AE54" s="3" t="s">
        <v>510</v>
      </c>
      <c r="AF54" s="3" t="str">
        <f t="shared" si="2"/>
        <v>ex Berberidaceae</v>
      </c>
      <c r="AG54" s="3" t="s">
        <v>53</v>
      </c>
      <c r="AH54" s="3" t="s">
        <v>1637</v>
      </c>
      <c r="AT54" s="3" t="s">
        <v>53</v>
      </c>
    </row>
    <row r="55" spans="2:46" x14ac:dyDescent="0.25">
      <c r="B55" s="5">
        <v>2092</v>
      </c>
      <c r="E55" s="62">
        <v>5</v>
      </c>
      <c r="F55" s="6" t="s">
        <v>42</v>
      </c>
      <c r="G55" s="6">
        <v>2018</v>
      </c>
      <c r="L55" s="6"/>
      <c r="N55" s="6" t="s">
        <v>508</v>
      </c>
      <c r="P55" s="407">
        <v>11</v>
      </c>
      <c r="Q55" s="407">
        <v>11</v>
      </c>
      <c r="R55" s="407">
        <v>4</v>
      </c>
      <c r="S55" s="3" t="s">
        <v>3</v>
      </c>
      <c r="T55" s="3" t="s">
        <v>44</v>
      </c>
      <c r="U55" s="3" t="s">
        <v>36</v>
      </c>
      <c r="V55" s="227" t="s">
        <v>1924</v>
      </c>
      <c r="X55" s="3" t="s">
        <v>509</v>
      </c>
      <c r="AA55" s="18">
        <v>44.559851199999997</v>
      </c>
      <c r="AB55" s="18">
        <v>-123.28825929999999</v>
      </c>
      <c r="AC55" s="3" t="s">
        <v>45</v>
      </c>
      <c r="AE55" s="3" t="s">
        <v>510</v>
      </c>
      <c r="AF55" s="3" t="str">
        <f t="shared" si="2"/>
        <v>ex Berberidaceae</v>
      </c>
      <c r="AG55" s="3" t="s">
        <v>53</v>
      </c>
      <c r="AH55" s="3" t="s">
        <v>1637</v>
      </c>
      <c r="AT55" s="3" t="s">
        <v>53</v>
      </c>
    </row>
    <row r="56" spans="2:46" x14ac:dyDescent="0.25">
      <c r="B56" s="5">
        <v>2093</v>
      </c>
      <c r="E56" s="62">
        <v>5</v>
      </c>
      <c r="F56" s="6" t="s">
        <v>42</v>
      </c>
      <c r="G56" s="6">
        <v>2018</v>
      </c>
      <c r="L56" s="6"/>
      <c r="N56" s="6" t="s">
        <v>508</v>
      </c>
      <c r="P56" s="407">
        <v>11</v>
      </c>
      <c r="Q56" s="407">
        <v>11</v>
      </c>
      <c r="R56" s="407">
        <v>5</v>
      </c>
      <c r="S56" s="3" t="s">
        <v>3</v>
      </c>
      <c r="T56" s="3" t="s">
        <v>44</v>
      </c>
      <c r="U56" s="3" t="s">
        <v>36</v>
      </c>
      <c r="V56" s="227" t="s">
        <v>1924</v>
      </c>
      <c r="X56" s="3" t="s">
        <v>509</v>
      </c>
      <c r="AA56" s="18">
        <v>44.559851199999997</v>
      </c>
      <c r="AB56" s="18">
        <v>-123.28825929999999</v>
      </c>
      <c r="AC56" s="3" t="s">
        <v>45</v>
      </c>
      <c r="AE56" s="3" t="s">
        <v>510</v>
      </c>
      <c r="AF56" s="3" t="str">
        <f t="shared" si="2"/>
        <v>ex Berberidaceae</v>
      </c>
      <c r="AG56" s="3" t="s">
        <v>53</v>
      </c>
      <c r="AH56" s="3" t="s">
        <v>1637</v>
      </c>
      <c r="AT56" s="3" t="s">
        <v>53</v>
      </c>
    </row>
    <row r="57" spans="2:46" x14ac:dyDescent="0.25">
      <c r="B57" s="5">
        <v>2094</v>
      </c>
      <c r="E57" s="62">
        <v>5</v>
      </c>
      <c r="F57" s="6" t="s">
        <v>42</v>
      </c>
      <c r="G57" s="6">
        <v>2018</v>
      </c>
      <c r="L57" s="6"/>
      <c r="N57" s="6" t="s">
        <v>508</v>
      </c>
      <c r="P57" s="407">
        <v>11</v>
      </c>
      <c r="Q57" s="407">
        <v>11</v>
      </c>
      <c r="R57" s="407">
        <v>6</v>
      </c>
      <c r="S57" s="3" t="s">
        <v>3</v>
      </c>
      <c r="T57" s="3" t="s">
        <v>44</v>
      </c>
      <c r="U57" s="3" t="s">
        <v>36</v>
      </c>
      <c r="V57" s="227" t="s">
        <v>1924</v>
      </c>
      <c r="X57" s="3" t="s">
        <v>509</v>
      </c>
      <c r="AA57" s="18">
        <v>44.559851199999997</v>
      </c>
      <c r="AB57" s="18">
        <v>-123.28825929999999</v>
      </c>
      <c r="AC57" s="3" t="s">
        <v>45</v>
      </c>
      <c r="AE57" s="3" t="s">
        <v>510</v>
      </c>
      <c r="AF57" s="3" t="str">
        <f t="shared" si="2"/>
        <v>ex Berberidaceae</v>
      </c>
      <c r="AG57" s="3" t="s">
        <v>53</v>
      </c>
      <c r="AH57" s="3" t="s">
        <v>1637</v>
      </c>
      <c r="AT57" s="3" t="s">
        <v>53</v>
      </c>
    </row>
    <row r="58" spans="2:46" x14ac:dyDescent="0.25">
      <c r="B58" s="5">
        <v>2095</v>
      </c>
      <c r="E58" s="62">
        <v>5</v>
      </c>
      <c r="F58" s="6" t="s">
        <v>42</v>
      </c>
      <c r="G58" s="6">
        <v>2018</v>
      </c>
      <c r="L58" s="6"/>
      <c r="N58" s="6" t="s">
        <v>508</v>
      </c>
      <c r="P58" s="407">
        <v>11</v>
      </c>
      <c r="Q58" s="407">
        <v>11</v>
      </c>
      <c r="R58" s="407">
        <v>7</v>
      </c>
      <c r="S58" s="3" t="s">
        <v>3</v>
      </c>
      <c r="T58" s="3" t="s">
        <v>44</v>
      </c>
      <c r="U58" s="3" t="s">
        <v>36</v>
      </c>
      <c r="V58" s="227" t="s">
        <v>1924</v>
      </c>
      <c r="X58" s="3" t="s">
        <v>509</v>
      </c>
      <c r="AA58" s="18">
        <v>44.559851199999997</v>
      </c>
      <c r="AB58" s="18">
        <v>-123.28825929999999</v>
      </c>
      <c r="AC58" s="3" t="s">
        <v>45</v>
      </c>
      <c r="AE58" s="3" t="s">
        <v>510</v>
      </c>
      <c r="AF58" s="3" t="str">
        <f t="shared" si="2"/>
        <v>ex Berberidaceae</v>
      </c>
      <c r="AG58" s="3" t="s">
        <v>53</v>
      </c>
      <c r="AH58" s="3" t="s">
        <v>1637</v>
      </c>
      <c r="AT58" s="3" t="s">
        <v>53</v>
      </c>
    </row>
    <row r="59" spans="2:46" x14ac:dyDescent="0.25">
      <c r="B59" s="5">
        <v>2096</v>
      </c>
      <c r="E59" s="62">
        <v>5</v>
      </c>
      <c r="F59" s="6" t="s">
        <v>42</v>
      </c>
      <c r="G59" s="6">
        <v>2018</v>
      </c>
      <c r="L59" s="6"/>
      <c r="N59" s="6" t="s">
        <v>508</v>
      </c>
      <c r="P59" s="407">
        <v>11</v>
      </c>
      <c r="Q59" s="407">
        <v>11</v>
      </c>
      <c r="R59" s="407">
        <v>8</v>
      </c>
      <c r="S59" s="3" t="s">
        <v>3</v>
      </c>
      <c r="T59" s="3" t="s">
        <v>44</v>
      </c>
      <c r="U59" s="3" t="s">
        <v>36</v>
      </c>
      <c r="V59" s="227" t="s">
        <v>1924</v>
      </c>
      <c r="X59" s="3" t="s">
        <v>509</v>
      </c>
      <c r="AA59" s="18">
        <v>44.559851199999997</v>
      </c>
      <c r="AB59" s="18">
        <v>-123.28825929999999</v>
      </c>
      <c r="AC59" s="3" t="s">
        <v>45</v>
      </c>
      <c r="AE59" s="3" t="s">
        <v>510</v>
      </c>
      <c r="AF59" s="3" t="str">
        <f t="shared" si="2"/>
        <v>ex Berberidaceae</v>
      </c>
      <c r="AG59" s="3" t="s">
        <v>53</v>
      </c>
      <c r="AH59" s="3" t="s">
        <v>1637</v>
      </c>
      <c r="AT59" s="3" t="s">
        <v>53</v>
      </c>
    </row>
    <row r="60" spans="2:46" x14ac:dyDescent="0.25">
      <c r="B60" s="5">
        <v>2181</v>
      </c>
      <c r="E60" s="62">
        <v>5</v>
      </c>
      <c r="F60" s="6" t="s">
        <v>42</v>
      </c>
      <c r="G60" s="6">
        <v>2018</v>
      </c>
      <c r="L60" s="6"/>
      <c r="N60" s="6" t="s">
        <v>511</v>
      </c>
      <c r="P60" s="407">
        <v>12</v>
      </c>
      <c r="Q60" s="407">
        <v>12</v>
      </c>
      <c r="R60" s="407">
        <v>1</v>
      </c>
      <c r="S60" s="3" t="s">
        <v>3</v>
      </c>
      <c r="T60" s="3" t="s">
        <v>44</v>
      </c>
      <c r="U60" s="3" t="s">
        <v>36</v>
      </c>
      <c r="V60" s="227" t="s">
        <v>1924</v>
      </c>
      <c r="X60" s="3" t="s">
        <v>506</v>
      </c>
      <c r="AA60" s="18">
        <v>44.560122020000001</v>
      </c>
      <c r="AB60" s="18">
        <v>-123.28889561</v>
      </c>
      <c r="AC60" s="3" t="s">
        <v>45</v>
      </c>
      <c r="AE60" s="3" t="s">
        <v>535</v>
      </c>
      <c r="AF60" s="3" t="str">
        <f t="shared" si="2"/>
        <v>ex Ceanothus cuneatus</v>
      </c>
      <c r="AG60" s="3" t="s">
        <v>53</v>
      </c>
      <c r="AH60" s="3" t="s">
        <v>1637</v>
      </c>
      <c r="AT60" s="3" t="s">
        <v>53</v>
      </c>
    </row>
    <row r="61" spans="2:46" x14ac:dyDescent="0.25">
      <c r="B61" s="5">
        <v>2182</v>
      </c>
      <c r="E61" s="62">
        <v>5</v>
      </c>
      <c r="F61" s="6" t="s">
        <v>42</v>
      </c>
      <c r="G61" s="6">
        <v>2018</v>
      </c>
      <c r="L61" s="6"/>
      <c r="N61" s="6" t="s">
        <v>511</v>
      </c>
      <c r="P61" s="407">
        <v>12</v>
      </c>
      <c r="Q61" s="407">
        <v>12</v>
      </c>
      <c r="R61" s="407">
        <v>2</v>
      </c>
      <c r="S61" s="3" t="s">
        <v>3</v>
      </c>
      <c r="T61" s="3" t="s">
        <v>44</v>
      </c>
      <c r="U61" s="3" t="s">
        <v>36</v>
      </c>
      <c r="V61" s="227" t="s">
        <v>1924</v>
      </c>
      <c r="X61" s="3" t="s">
        <v>506</v>
      </c>
      <c r="AA61" s="18">
        <v>44.560122020000001</v>
      </c>
      <c r="AB61" s="18">
        <v>-123.28889561</v>
      </c>
      <c r="AC61" s="3" t="s">
        <v>45</v>
      </c>
      <c r="AE61" s="3" t="s">
        <v>535</v>
      </c>
      <c r="AF61" s="3" t="str">
        <f t="shared" si="2"/>
        <v>ex Ceanothus cuneatus</v>
      </c>
      <c r="AG61" s="3" t="s">
        <v>53</v>
      </c>
      <c r="AH61" s="3" t="s">
        <v>1637</v>
      </c>
      <c r="AT61" s="3" t="s">
        <v>53</v>
      </c>
    </row>
    <row r="62" spans="2:46" x14ac:dyDescent="0.25">
      <c r="B62" s="5">
        <v>2183</v>
      </c>
      <c r="E62" s="62">
        <v>5</v>
      </c>
      <c r="F62" s="6" t="s">
        <v>42</v>
      </c>
      <c r="G62" s="6">
        <v>2018</v>
      </c>
      <c r="L62" s="6"/>
      <c r="N62" s="6" t="s">
        <v>511</v>
      </c>
      <c r="P62" s="407">
        <v>12</v>
      </c>
      <c r="Q62" s="407">
        <v>12</v>
      </c>
      <c r="R62" s="407">
        <v>3</v>
      </c>
      <c r="S62" s="3" t="s">
        <v>3</v>
      </c>
      <c r="T62" s="3" t="s">
        <v>44</v>
      </c>
      <c r="U62" s="3" t="s">
        <v>36</v>
      </c>
      <c r="V62" s="227" t="s">
        <v>1924</v>
      </c>
      <c r="X62" s="3" t="s">
        <v>506</v>
      </c>
      <c r="AA62" s="18">
        <v>44.560122020000001</v>
      </c>
      <c r="AB62" s="18">
        <v>-123.28889561</v>
      </c>
      <c r="AC62" s="3" t="s">
        <v>45</v>
      </c>
      <c r="AE62" s="3" t="s">
        <v>535</v>
      </c>
      <c r="AF62" s="3" t="str">
        <f t="shared" si="2"/>
        <v>ex Ceanothus cuneatus</v>
      </c>
      <c r="AG62" s="3" t="s">
        <v>53</v>
      </c>
      <c r="AH62" s="3" t="s">
        <v>1637</v>
      </c>
      <c r="AT62" s="3" t="s">
        <v>53</v>
      </c>
    </row>
    <row r="63" spans="2:46" x14ac:dyDescent="0.25">
      <c r="B63" s="5">
        <v>2184</v>
      </c>
      <c r="E63" s="62">
        <v>5</v>
      </c>
      <c r="F63" s="6" t="s">
        <v>42</v>
      </c>
      <c r="G63" s="6">
        <v>2018</v>
      </c>
      <c r="L63" s="6"/>
      <c r="N63" s="6" t="s">
        <v>511</v>
      </c>
      <c r="P63" s="407">
        <v>12</v>
      </c>
      <c r="Q63" s="407">
        <v>12</v>
      </c>
      <c r="R63" s="407">
        <v>4</v>
      </c>
      <c r="S63" s="3" t="s">
        <v>3</v>
      </c>
      <c r="T63" s="3" t="s">
        <v>44</v>
      </c>
      <c r="U63" s="3" t="s">
        <v>36</v>
      </c>
      <c r="V63" s="227" t="s">
        <v>1924</v>
      </c>
      <c r="X63" s="3" t="s">
        <v>506</v>
      </c>
      <c r="AA63" s="18">
        <v>44.560122020000001</v>
      </c>
      <c r="AB63" s="18">
        <v>-123.28889561</v>
      </c>
      <c r="AC63" s="3" t="s">
        <v>45</v>
      </c>
      <c r="AE63" s="3" t="s">
        <v>535</v>
      </c>
      <c r="AF63" s="3" t="str">
        <f t="shared" si="2"/>
        <v>ex Ceanothus cuneatus</v>
      </c>
      <c r="AG63" s="3" t="s">
        <v>53</v>
      </c>
      <c r="AH63" s="3" t="s">
        <v>1637</v>
      </c>
      <c r="AT63" s="3" t="s">
        <v>53</v>
      </c>
    </row>
    <row r="64" spans="2:46" x14ac:dyDescent="0.25">
      <c r="B64" s="5">
        <v>2185</v>
      </c>
      <c r="E64" s="62">
        <v>5</v>
      </c>
      <c r="F64" s="6" t="s">
        <v>42</v>
      </c>
      <c r="G64" s="6">
        <v>2018</v>
      </c>
      <c r="L64" s="6"/>
      <c r="N64" s="6" t="s">
        <v>511</v>
      </c>
      <c r="P64" s="407">
        <v>12</v>
      </c>
      <c r="Q64" s="407">
        <v>12</v>
      </c>
      <c r="R64" s="407">
        <v>5</v>
      </c>
      <c r="S64" s="3" t="s">
        <v>3</v>
      </c>
      <c r="T64" s="3" t="s">
        <v>44</v>
      </c>
      <c r="U64" s="3" t="s">
        <v>36</v>
      </c>
      <c r="V64" s="227" t="s">
        <v>1924</v>
      </c>
      <c r="X64" s="3" t="s">
        <v>506</v>
      </c>
      <c r="AA64" s="18">
        <v>44.560122020000001</v>
      </c>
      <c r="AB64" s="18">
        <v>-123.28889561</v>
      </c>
      <c r="AC64" s="3" t="s">
        <v>45</v>
      </c>
      <c r="AE64" s="3" t="s">
        <v>535</v>
      </c>
      <c r="AF64" s="3" t="str">
        <f t="shared" si="2"/>
        <v>ex Ceanothus cuneatus</v>
      </c>
      <c r="AG64" s="3" t="s">
        <v>53</v>
      </c>
      <c r="AH64" s="3" t="s">
        <v>1637</v>
      </c>
      <c r="AT64" s="3" t="s">
        <v>53</v>
      </c>
    </row>
    <row r="65" spans="2:46" x14ac:dyDescent="0.25">
      <c r="B65" s="5">
        <v>2186</v>
      </c>
      <c r="E65" s="62">
        <v>5</v>
      </c>
      <c r="F65" s="6" t="s">
        <v>42</v>
      </c>
      <c r="G65" s="6">
        <v>2018</v>
      </c>
      <c r="L65" s="6"/>
      <c r="N65" s="6" t="s">
        <v>511</v>
      </c>
      <c r="P65" s="407">
        <v>12</v>
      </c>
      <c r="Q65" s="407">
        <v>12</v>
      </c>
      <c r="R65" s="407">
        <v>6</v>
      </c>
      <c r="S65" s="3" t="s">
        <v>3</v>
      </c>
      <c r="T65" s="3" t="s">
        <v>44</v>
      </c>
      <c r="U65" s="3" t="s">
        <v>36</v>
      </c>
      <c r="V65" s="227" t="s">
        <v>1924</v>
      </c>
      <c r="X65" s="3" t="s">
        <v>506</v>
      </c>
      <c r="AA65" s="18">
        <v>44.560122020000001</v>
      </c>
      <c r="AB65" s="18">
        <v>-123.28889561</v>
      </c>
      <c r="AC65" s="3" t="s">
        <v>45</v>
      </c>
      <c r="AE65" s="3" t="s">
        <v>535</v>
      </c>
      <c r="AF65" s="3" t="str">
        <f t="shared" si="2"/>
        <v>ex Ceanothus cuneatus</v>
      </c>
      <c r="AG65" s="3" t="s">
        <v>53</v>
      </c>
      <c r="AH65" s="3" t="s">
        <v>1637</v>
      </c>
      <c r="AT65" s="3" t="s">
        <v>53</v>
      </c>
    </row>
    <row r="66" spans="2:46" x14ac:dyDescent="0.25">
      <c r="B66" s="5">
        <v>2187</v>
      </c>
      <c r="E66" s="62">
        <v>5</v>
      </c>
      <c r="F66" s="6" t="s">
        <v>42</v>
      </c>
      <c r="G66" s="6">
        <v>2018</v>
      </c>
      <c r="L66" s="6"/>
      <c r="N66" s="6" t="s">
        <v>511</v>
      </c>
      <c r="P66" s="407">
        <v>12</v>
      </c>
      <c r="Q66" s="407">
        <v>12</v>
      </c>
      <c r="R66" s="407">
        <v>7</v>
      </c>
      <c r="S66" s="3" t="s">
        <v>3</v>
      </c>
      <c r="T66" s="3" t="s">
        <v>44</v>
      </c>
      <c r="U66" s="3" t="s">
        <v>36</v>
      </c>
      <c r="V66" s="227" t="s">
        <v>1924</v>
      </c>
      <c r="X66" s="3" t="s">
        <v>506</v>
      </c>
      <c r="AA66" s="18">
        <v>44.560122020000001</v>
      </c>
      <c r="AB66" s="18">
        <v>-123.28889561</v>
      </c>
      <c r="AC66" s="3" t="s">
        <v>45</v>
      </c>
      <c r="AE66" s="3" t="s">
        <v>535</v>
      </c>
      <c r="AF66" s="3" t="str">
        <f t="shared" si="2"/>
        <v>ex Ceanothus cuneatus</v>
      </c>
      <c r="AG66" s="3" t="s">
        <v>53</v>
      </c>
      <c r="AH66" s="3" t="s">
        <v>1637</v>
      </c>
      <c r="AT66" s="3" t="s">
        <v>53</v>
      </c>
    </row>
    <row r="67" spans="2:46" x14ac:dyDescent="0.25">
      <c r="B67" s="5">
        <v>2188</v>
      </c>
      <c r="E67" s="62">
        <v>5</v>
      </c>
      <c r="F67" s="6" t="s">
        <v>42</v>
      </c>
      <c r="G67" s="6">
        <v>2018</v>
      </c>
      <c r="L67" s="6"/>
      <c r="N67" s="6" t="s">
        <v>511</v>
      </c>
      <c r="P67" s="407">
        <v>12</v>
      </c>
      <c r="Q67" s="407">
        <v>12</v>
      </c>
      <c r="R67" s="407">
        <v>8</v>
      </c>
      <c r="S67" s="3" t="s">
        <v>3</v>
      </c>
      <c r="T67" s="3" t="s">
        <v>44</v>
      </c>
      <c r="U67" s="3" t="s">
        <v>36</v>
      </c>
      <c r="V67" s="227" t="s">
        <v>1924</v>
      </c>
      <c r="X67" s="3" t="s">
        <v>506</v>
      </c>
      <c r="AA67" s="18">
        <v>44.560122020000001</v>
      </c>
      <c r="AB67" s="18">
        <v>-123.28889561</v>
      </c>
      <c r="AC67" s="3" t="s">
        <v>45</v>
      </c>
      <c r="AE67" s="3" t="s">
        <v>535</v>
      </c>
      <c r="AF67" s="3" t="str">
        <f t="shared" si="2"/>
        <v>ex Ceanothus cuneatus</v>
      </c>
      <c r="AG67" s="3" t="s">
        <v>53</v>
      </c>
      <c r="AH67" s="3" t="s">
        <v>1637</v>
      </c>
      <c r="AT67" s="3" t="s">
        <v>53</v>
      </c>
    </row>
    <row r="68" spans="2:46" x14ac:dyDescent="0.25">
      <c r="B68" s="5">
        <v>2189</v>
      </c>
      <c r="E68" s="62">
        <v>5</v>
      </c>
      <c r="F68" s="6" t="s">
        <v>42</v>
      </c>
      <c r="G68" s="6">
        <v>2018</v>
      </c>
      <c r="L68" s="6"/>
      <c r="N68" s="6" t="s">
        <v>512</v>
      </c>
      <c r="P68" s="407">
        <v>13</v>
      </c>
      <c r="Q68" s="407">
        <v>13</v>
      </c>
      <c r="R68" s="407">
        <v>1</v>
      </c>
      <c r="S68" s="3" t="s">
        <v>3</v>
      </c>
      <c r="T68" s="3" t="s">
        <v>44</v>
      </c>
      <c r="U68" s="3" t="s">
        <v>36</v>
      </c>
      <c r="V68" s="227" t="s">
        <v>1924</v>
      </c>
      <c r="X68" s="3" t="s">
        <v>509</v>
      </c>
      <c r="AA68" s="18">
        <v>44.560556490000003</v>
      </c>
      <c r="AB68" s="18">
        <v>-123.28886248000001</v>
      </c>
      <c r="AC68" s="3" t="s">
        <v>45</v>
      </c>
      <c r="AE68" s="3" t="s">
        <v>536</v>
      </c>
      <c r="AF68" s="3" t="str">
        <f t="shared" si="2"/>
        <v>ex Prunus</v>
      </c>
      <c r="AG68" s="3" t="s">
        <v>53</v>
      </c>
      <c r="AH68" s="3" t="s">
        <v>1637</v>
      </c>
      <c r="AT68" s="3" t="s">
        <v>53</v>
      </c>
    </row>
    <row r="69" spans="2:46" x14ac:dyDescent="0.25">
      <c r="B69" s="5">
        <v>2190</v>
      </c>
      <c r="E69" s="62">
        <v>5</v>
      </c>
      <c r="F69" s="6" t="s">
        <v>42</v>
      </c>
      <c r="G69" s="6">
        <v>2018</v>
      </c>
      <c r="L69" s="6"/>
      <c r="N69" s="6" t="s">
        <v>512</v>
      </c>
      <c r="P69" s="407">
        <v>13</v>
      </c>
      <c r="Q69" s="407">
        <v>13</v>
      </c>
      <c r="R69" s="407">
        <v>2</v>
      </c>
      <c r="S69" s="3" t="s">
        <v>3</v>
      </c>
      <c r="T69" s="3" t="s">
        <v>44</v>
      </c>
      <c r="U69" s="3" t="s">
        <v>36</v>
      </c>
      <c r="V69" s="227" t="s">
        <v>1924</v>
      </c>
      <c r="X69" s="3" t="s">
        <v>509</v>
      </c>
      <c r="AA69" s="18">
        <v>44.560556490000003</v>
      </c>
      <c r="AB69" s="18">
        <v>-123.28886248000001</v>
      </c>
      <c r="AC69" s="3" t="s">
        <v>45</v>
      </c>
      <c r="AE69" s="3" t="s">
        <v>536</v>
      </c>
      <c r="AF69" s="3" t="str">
        <f t="shared" si="2"/>
        <v>ex Prunus</v>
      </c>
      <c r="AG69" s="3" t="s">
        <v>53</v>
      </c>
      <c r="AH69" s="3" t="s">
        <v>1637</v>
      </c>
      <c r="AT69" s="3" t="s">
        <v>53</v>
      </c>
    </row>
    <row r="70" spans="2:46" x14ac:dyDescent="0.25">
      <c r="B70" s="5">
        <v>2191</v>
      </c>
      <c r="E70" s="62">
        <v>5</v>
      </c>
      <c r="F70" s="6" t="s">
        <v>42</v>
      </c>
      <c r="G70" s="6">
        <v>2018</v>
      </c>
      <c r="L70" s="6"/>
      <c r="N70" s="6" t="s">
        <v>512</v>
      </c>
      <c r="P70" s="407">
        <v>13</v>
      </c>
      <c r="Q70" s="407">
        <v>13</v>
      </c>
      <c r="R70" s="407">
        <v>3</v>
      </c>
      <c r="S70" s="3" t="s">
        <v>3</v>
      </c>
      <c r="T70" s="3" t="s">
        <v>44</v>
      </c>
      <c r="U70" s="3" t="s">
        <v>36</v>
      </c>
      <c r="V70" s="227" t="s">
        <v>1924</v>
      </c>
      <c r="X70" s="3" t="s">
        <v>509</v>
      </c>
      <c r="AA70" s="18">
        <v>44.560556490000003</v>
      </c>
      <c r="AB70" s="18">
        <v>-123.28886248000001</v>
      </c>
      <c r="AC70" s="3" t="s">
        <v>45</v>
      </c>
      <c r="AE70" s="3" t="s">
        <v>536</v>
      </c>
      <c r="AF70" s="3" t="str">
        <f t="shared" si="2"/>
        <v>ex Prunus</v>
      </c>
      <c r="AG70" s="3" t="s">
        <v>53</v>
      </c>
      <c r="AH70" s="3" t="s">
        <v>1637</v>
      </c>
      <c r="AT70" s="3" t="s">
        <v>53</v>
      </c>
    </row>
    <row r="71" spans="2:46" x14ac:dyDescent="0.25">
      <c r="B71" s="5">
        <v>2192</v>
      </c>
      <c r="E71" s="62">
        <v>5</v>
      </c>
      <c r="F71" s="6" t="s">
        <v>42</v>
      </c>
      <c r="G71" s="6">
        <v>2018</v>
      </c>
      <c r="L71" s="6"/>
      <c r="N71" s="6" t="s">
        <v>512</v>
      </c>
      <c r="P71" s="407">
        <v>13</v>
      </c>
      <c r="Q71" s="407">
        <v>13</v>
      </c>
      <c r="R71" s="407">
        <v>4</v>
      </c>
      <c r="S71" s="3" t="s">
        <v>3</v>
      </c>
      <c r="T71" s="3" t="s">
        <v>44</v>
      </c>
      <c r="U71" s="3" t="s">
        <v>36</v>
      </c>
      <c r="V71" s="227" t="s">
        <v>1924</v>
      </c>
      <c r="X71" s="3" t="s">
        <v>509</v>
      </c>
      <c r="AA71" s="18">
        <v>44.560556490000003</v>
      </c>
      <c r="AB71" s="18">
        <v>-123.28886248000001</v>
      </c>
      <c r="AC71" s="3" t="s">
        <v>45</v>
      </c>
      <c r="AE71" s="3" t="s">
        <v>536</v>
      </c>
      <c r="AF71" s="3" t="str">
        <f t="shared" si="2"/>
        <v>ex Prunus</v>
      </c>
      <c r="AG71" s="3" t="s">
        <v>53</v>
      </c>
      <c r="AH71" s="3" t="s">
        <v>1637</v>
      </c>
      <c r="AT71" s="3" t="s">
        <v>53</v>
      </c>
    </row>
    <row r="72" spans="2:46" x14ac:dyDescent="0.25">
      <c r="B72" s="5">
        <v>2193</v>
      </c>
      <c r="E72" s="62">
        <v>5</v>
      </c>
      <c r="F72" s="6" t="s">
        <v>42</v>
      </c>
      <c r="G72" s="6">
        <v>2018</v>
      </c>
      <c r="L72" s="6"/>
      <c r="N72" s="6" t="s">
        <v>512</v>
      </c>
      <c r="P72" s="407">
        <v>13</v>
      </c>
      <c r="Q72" s="407">
        <v>13</v>
      </c>
      <c r="R72" s="407">
        <v>5</v>
      </c>
      <c r="S72" s="3" t="s">
        <v>3</v>
      </c>
      <c r="T72" s="3" t="s">
        <v>44</v>
      </c>
      <c r="U72" s="3" t="s">
        <v>36</v>
      </c>
      <c r="V72" s="227" t="s">
        <v>1924</v>
      </c>
      <c r="X72" s="3" t="s">
        <v>509</v>
      </c>
      <c r="AA72" s="18">
        <v>44.560556490000003</v>
      </c>
      <c r="AB72" s="18">
        <v>-123.28886248000001</v>
      </c>
      <c r="AC72" s="3" t="s">
        <v>45</v>
      </c>
      <c r="AE72" s="3" t="s">
        <v>536</v>
      </c>
      <c r="AF72" s="3" t="str">
        <f t="shared" si="2"/>
        <v>ex Prunus</v>
      </c>
      <c r="AG72" s="3" t="s">
        <v>53</v>
      </c>
      <c r="AH72" s="3" t="s">
        <v>1637</v>
      </c>
      <c r="AT72" s="3" t="s">
        <v>53</v>
      </c>
    </row>
    <row r="73" spans="2:46" x14ac:dyDescent="0.25">
      <c r="B73" s="5">
        <v>2194</v>
      </c>
      <c r="E73" s="62">
        <v>5</v>
      </c>
      <c r="F73" s="6" t="s">
        <v>42</v>
      </c>
      <c r="G73" s="6">
        <v>2018</v>
      </c>
      <c r="L73" s="6"/>
      <c r="N73" s="6" t="s">
        <v>512</v>
      </c>
      <c r="P73" s="407">
        <v>13</v>
      </c>
      <c r="Q73" s="407">
        <v>13</v>
      </c>
      <c r="R73" s="407">
        <v>6</v>
      </c>
      <c r="S73" s="3" t="s">
        <v>3</v>
      </c>
      <c r="T73" s="3" t="s">
        <v>44</v>
      </c>
      <c r="U73" s="3" t="s">
        <v>36</v>
      </c>
      <c r="V73" s="227" t="s">
        <v>1924</v>
      </c>
      <c r="X73" s="3" t="s">
        <v>509</v>
      </c>
      <c r="AA73" s="18">
        <v>44.560556490000003</v>
      </c>
      <c r="AB73" s="18">
        <v>-123.28886248000001</v>
      </c>
      <c r="AC73" s="3" t="s">
        <v>45</v>
      </c>
      <c r="AE73" s="3" t="s">
        <v>536</v>
      </c>
      <c r="AF73" s="3" t="str">
        <f t="shared" si="2"/>
        <v>ex Prunus</v>
      </c>
      <c r="AG73" s="3" t="s">
        <v>53</v>
      </c>
      <c r="AH73" s="3" t="s">
        <v>1637</v>
      </c>
      <c r="AT73" s="3" t="s">
        <v>53</v>
      </c>
    </row>
    <row r="74" spans="2:46" x14ac:dyDescent="0.25">
      <c r="B74" s="5">
        <v>2195</v>
      </c>
      <c r="E74" s="62">
        <v>5</v>
      </c>
      <c r="F74" s="6" t="s">
        <v>42</v>
      </c>
      <c r="G74" s="6">
        <v>2018</v>
      </c>
      <c r="L74" s="6"/>
      <c r="N74" s="6" t="s">
        <v>512</v>
      </c>
      <c r="P74" s="407">
        <v>13</v>
      </c>
      <c r="Q74" s="407">
        <v>13</v>
      </c>
      <c r="R74" s="407">
        <v>7</v>
      </c>
      <c r="S74" s="3" t="s">
        <v>3</v>
      </c>
      <c r="T74" s="3" t="s">
        <v>44</v>
      </c>
      <c r="U74" s="3" t="s">
        <v>36</v>
      </c>
      <c r="V74" s="227" t="s">
        <v>1924</v>
      </c>
      <c r="X74" s="3" t="s">
        <v>509</v>
      </c>
      <c r="AA74" s="18">
        <v>44.560556490000003</v>
      </c>
      <c r="AB74" s="18">
        <v>-123.28886248000001</v>
      </c>
      <c r="AC74" s="3" t="s">
        <v>45</v>
      </c>
      <c r="AE74" s="3" t="s">
        <v>536</v>
      </c>
      <c r="AF74" s="3" t="str">
        <f t="shared" si="2"/>
        <v>ex Prunus</v>
      </c>
      <c r="AG74" s="3" t="s">
        <v>53</v>
      </c>
      <c r="AH74" s="3" t="s">
        <v>1637</v>
      </c>
      <c r="AT74" s="3" t="s">
        <v>53</v>
      </c>
    </row>
    <row r="75" spans="2:46" x14ac:dyDescent="0.25">
      <c r="B75" s="5">
        <v>2196</v>
      </c>
      <c r="E75" s="62">
        <v>5</v>
      </c>
      <c r="F75" s="6" t="s">
        <v>42</v>
      </c>
      <c r="G75" s="6">
        <v>2018</v>
      </c>
      <c r="L75" s="6"/>
      <c r="N75" s="6" t="s">
        <v>512</v>
      </c>
      <c r="P75" s="407">
        <v>13</v>
      </c>
      <c r="Q75" s="407">
        <v>13</v>
      </c>
      <c r="R75" s="407">
        <v>8</v>
      </c>
      <c r="S75" s="3" t="s">
        <v>3</v>
      </c>
      <c r="T75" s="3" t="s">
        <v>44</v>
      </c>
      <c r="U75" s="3" t="s">
        <v>36</v>
      </c>
      <c r="V75" s="227" t="s">
        <v>1924</v>
      </c>
      <c r="X75" s="3" t="s">
        <v>509</v>
      </c>
      <c r="AA75" s="18">
        <v>44.560556490000003</v>
      </c>
      <c r="AB75" s="18">
        <v>-123.28886248000001</v>
      </c>
      <c r="AC75" s="3" t="s">
        <v>45</v>
      </c>
      <c r="AE75" s="3" t="s">
        <v>536</v>
      </c>
      <c r="AF75" s="3" t="str">
        <f t="shared" si="2"/>
        <v>ex Prunus</v>
      </c>
      <c r="AG75" s="3" t="s">
        <v>53</v>
      </c>
      <c r="AH75" s="3" t="s">
        <v>1637</v>
      </c>
      <c r="AT75" s="3" t="s">
        <v>53</v>
      </c>
    </row>
    <row r="76" spans="2:46" x14ac:dyDescent="0.25">
      <c r="B76" s="5">
        <v>2197</v>
      </c>
      <c r="E76" s="62">
        <v>5</v>
      </c>
      <c r="F76" s="6" t="s">
        <v>42</v>
      </c>
      <c r="G76" s="6">
        <v>2018</v>
      </c>
      <c r="L76" s="6"/>
      <c r="N76" s="6" t="s">
        <v>513</v>
      </c>
      <c r="P76" s="407">
        <v>14</v>
      </c>
      <c r="Q76" s="407">
        <v>14</v>
      </c>
      <c r="R76" s="407">
        <v>1</v>
      </c>
      <c r="S76" s="3" t="s">
        <v>3</v>
      </c>
      <c r="T76" s="3" t="s">
        <v>44</v>
      </c>
      <c r="U76" s="3" t="s">
        <v>36</v>
      </c>
      <c r="V76" s="227" t="s">
        <v>1924</v>
      </c>
      <c r="X76" s="3" t="s">
        <v>537</v>
      </c>
      <c r="AA76" s="18">
        <v>44.554749770000001</v>
      </c>
      <c r="AB76" s="18">
        <v>-123.27002385999999</v>
      </c>
      <c r="AC76" s="3" t="s">
        <v>45</v>
      </c>
      <c r="AE76" s="3" t="s">
        <v>538</v>
      </c>
      <c r="AF76" s="3" t="str">
        <f t="shared" si="2"/>
        <v>ex Camassia quamash quamash</v>
      </c>
      <c r="AG76" s="3" t="s">
        <v>53</v>
      </c>
      <c r="AH76" s="3" t="s">
        <v>1637</v>
      </c>
      <c r="AT76" s="3" t="s">
        <v>53</v>
      </c>
    </row>
    <row r="77" spans="2:46" x14ac:dyDescent="0.25">
      <c r="B77" s="5">
        <v>2198</v>
      </c>
      <c r="E77" s="62">
        <v>5</v>
      </c>
      <c r="F77" s="6" t="s">
        <v>42</v>
      </c>
      <c r="G77" s="6">
        <v>2018</v>
      </c>
      <c r="L77" s="6"/>
      <c r="N77" s="6" t="s">
        <v>513</v>
      </c>
      <c r="P77" s="407">
        <v>14</v>
      </c>
      <c r="Q77" s="407">
        <v>14</v>
      </c>
      <c r="R77" s="407">
        <v>2</v>
      </c>
      <c r="S77" s="3" t="s">
        <v>3</v>
      </c>
      <c r="T77" s="3" t="s">
        <v>44</v>
      </c>
      <c r="U77" s="3" t="s">
        <v>36</v>
      </c>
      <c r="V77" s="227" t="s">
        <v>1924</v>
      </c>
      <c r="X77" s="3" t="s">
        <v>537</v>
      </c>
      <c r="AA77" s="18">
        <v>44.554749770000001</v>
      </c>
      <c r="AB77" s="18">
        <v>-123.27002385999999</v>
      </c>
      <c r="AC77" s="3" t="s">
        <v>45</v>
      </c>
      <c r="AE77" s="3" t="s">
        <v>538</v>
      </c>
      <c r="AF77" s="3" t="str">
        <f t="shared" si="2"/>
        <v>ex Camassia quamash quamash</v>
      </c>
      <c r="AG77" s="3" t="s">
        <v>53</v>
      </c>
      <c r="AH77" s="3" t="s">
        <v>1637</v>
      </c>
      <c r="AT77" s="3" t="s">
        <v>53</v>
      </c>
    </row>
    <row r="78" spans="2:46" x14ac:dyDescent="0.25">
      <c r="B78" s="5">
        <v>2199</v>
      </c>
      <c r="E78" s="62">
        <v>5</v>
      </c>
      <c r="F78" s="6" t="s">
        <v>42</v>
      </c>
      <c r="G78" s="6">
        <v>2018</v>
      </c>
      <c r="L78" s="6"/>
      <c r="N78" s="6" t="s">
        <v>513</v>
      </c>
      <c r="P78" s="407">
        <v>14</v>
      </c>
      <c r="Q78" s="407">
        <v>14</v>
      </c>
      <c r="R78" s="407">
        <v>3</v>
      </c>
      <c r="S78" s="3" t="s">
        <v>3</v>
      </c>
      <c r="T78" s="3" t="s">
        <v>44</v>
      </c>
      <c r="U78" s="3" t="s">
        <v>36</v>
      </c>
      <c r="V78" s="227" t="s">
        <v>1924</v>
      </c>
      <c r="X78" s="3" t="s">
        <v>537</v>
      </c>
      <c r="AA78" s="18">
        <v>44.554749770000001</v>
      </c>
      <c r="AB78" s="18">
        <v>-123.27002385999999</v>
      </c>
      <c r="AC78" s="3" t="s">
        <v>45</v>
      </c>
      <c r="AE78" s="3" t="s">
        <v>538</v>
      </c>
      <c r="AF78" s="3" t="str">
        <f t="shared" si="2"/>
        <v>ex Camassia quamash quamash</v>
      </c>
      <c r="AG78" s="3" t="s">
        <v>53</v>
      </c>
      <c r="AH78" s="3" t="s">
        <v>1637</v>
      </c>
      <c r="AT78" s="3" t="s">
        <v>53</v>
      </c>
    </row>
    <row r="79" spans="2:46" x14ac:dyDescent="0.25">
      <c r="B79" s="5">
        <v>2200</v>
      </c>
      <c r="E79" s="62">
        <v>5</v>
      </c>
      <c r="F79" s="6" t="s">
        <v>42</v>
      </c>
      <c r="G79" s="6">
        <v>2018</v>
      </c>
      <c r="L79" s="6"/>
      <c r="N79" s="6" t="s">
        <v>513</v>
      </c>
      <c r="P79" s="407">
        <v>14</v>
      </c>
      <c r="Q79" s="407">
        <v>14</v>
      </c>
      <c r="R79" s="407">
        <v>4</v>
      </c>
      <c r="S79" s="3" t="s">
        <v>3</v>
      </c>
      <c r="T79" s="3" t="s">
        <v>44</v>
      </c>
      <c r="U79" s="3" t="s">
        <v>36</v>
      </c>
      <c r="V79" s="227" t="s">
        <v>1924</v>
      </c>
      <c r="X79" s="3" t="s">
        <v>537</v>
      </c>
      <c r="AA79" s="18">
        <v>44.554749770000001</v>
      </c>
      <c r="AB79" s="18">
        <v>-123.27002385999999</v>
      </c>
      <c r="AC79" s="3" t="s">
        <v>45</v>
      </c>
      <c r="AE79" s="3" t="s">
        <v>538</v>
      </c>
      <c r="AF79" s="3" t="str">
        <f t="shared" si="2"/>
        <v>ex Camassia quamash quamash</v>
      </c>
      <c r="AG79" s="3" t="s">
        <v>53</v>
      </c>
      <c r="AH79" s="3" t="s">
        <v>1637</v>
      </c>
      <c r="AT79" s="3" t="s">
        <v>53</v>
      </c>
    </row>
    <row r="80" spans="2:46" x14ac:dyDescent="0.25">
      <c r="B80" s="5">
        <v>2201</v>
      </c>
      <c r="E80" s="62">
        <v>5</v>
      </c>
      <c r="F80" s="6" t="s">
        <v>42</v>
      </c>
      <c r="G80" s="6">
        <v>2018</v>
      </c>
      <c r="L80" s="6"/>
      <c r="N80" s="6" t="s">
        <v>513</v>
      </c>
      <c r="P80" s="407">
        <v>14</v>
      </c>
      <c r="Q80" s="407">
        <v>14</v>
      </c>
      <c r="R80" s="407">
        <v>5</v>
      </c>
      <c r="S80" s="3" t="s">
        <v>3</v>
      </c>
      <c r="T80" s="3" t="s">
        <v>44</v>
      </c>
      <c r="U80" s="3" t="s">
        <v>36</v>
      </c>
      <c r="V80" s="227" t="s">
        <v>1924</v>
      </c>
      <c r="X80" s="3" t="s">
        <v>537</v>
      </c>
      <c r="AA80" s="18">
        <v>44.554749770000001</v>
      </c>
      <c r="AB80" s="18">
        <v>-123.27002385999999</v>
      </c>
      <c r="AC80" s="3" t="s">
        <v>45</v>
      </c>
      <c r="AE80" s="3" t="s">
        <v>538</v>
      </c>
      <c r="AF80" s="3" t="str">
        <f t="shared" si="2"/>
        <v>ex Camassia quamash quamash</v>
      </c>
      <c r="AG80" s="3" t="s">
        <v>53</v>
      </c>
      <c r="AH80" s="3" t="s">
        <v>1637</v>
      </c>
      <c r="AT80" s="3" t="s">
        <v>53</v>
      </c>
    </row>
    <row r="81" spans="2:46" x14ac:dyDescent="0.25">
      <c r="B81" s="5">
        <v>2202</v>
      </c>
      <c r="E81" s="62">
        <v>5</v>
      </c>
      <c r="F81" s="6" t="s">
        <v>42</v>
      </c>
      <c r="G81" s="6">
        <v>2018</v>
      </c>
      <c r="L81" s="6"/>
      <c r="N81" s="6" t="s">
        <v>513</v>
      </c>
      <c r="P81" s="407">
        <v>14</v>
      </c>
      <c r="Q81" s="407">
        <v>14</v>
      </c>
      <c r="R81" s="407">
        <v>6</v>
      </c>
      <c r="S81" s="3" t="s">
        <v>3</v>
      </c>
      <c r="T81" s="3" t="s">
        <v>44</v>
      </c>
      <c r="U81" s="3" t="s">
        <v>36</v>
      </c>
      <c r="V81" s="227" t="s">
        <v>1924</v>
      </c>
      <c r="X81" s="3" t="s">
        <v>537</v>
      </c>
      <c r="AA81" s="18">
        <v>44.554749770000001</v>
      </c>
      <c r="AB81" s="18">
        <v>-123.27002385999999</v>
      </c>
      <c r="AC81" s="3" t="s">
        <v>45</v>
      </c>
      <c r="AE81" s="3" t="s">
        <v>538</v>
      </c>
      <c r="AF81" s="3" t="str">
        <f t="shared" si="2"/>
        <v>ex Camassia quamash quamash</v>
      </c>
      <c r="AG81" s="3" t="s">
        <v>53</v>
      </c>
      <c r="AH81" s="3" t="s">
        <v>1637</v>
      </c>
      <c r="AT81" s="3" t="s">
        <v>53</v>
      </c>
    </row>
    <row r="82" spans="2:46" x14ac:dyDescent="0.25">
      <c r="B82" s="5">
        <v>2203</v>
      </c>
      <c r="E82" s="62">
        <v>5</v>
      </c>
      <c r="F82" s="6" t="s">
        <v>42</v>
      </c>
      <c r="G82" s="6">
        <v>2018</v>
      </c>
      <c r="L82" s="6"/>
      <c r="N82" s="6" t="s">
        <v>513</v>
      </c>
      <c r="P82" s="407">
        <v>14</v>
      </c>
      <c r="Q82" s="407">
        <v>14</v>
      </c>
      <c r="R82" s="407">
        <v>7</v>
      </c>
      <c r="S82" s="3" t="s">
        <v>3</v>
      </c>
      <c r="T82" s="3" t="s">
        <v>44</v>
      </c>
      <c r="U82" s="3" t="s">
        <v>36</v>
      </c>
      <c r="V82" s="227" t="s">
        <v>1924</v>
      </c>
      <c r="X82" s="3" t="s">
        <v>537</v>
      </c>
      <c r="AA82" s="18">
        <v>44.554749770000001</v>
      </c>
      <c r="AB82" s="18">
        <v>-123.27002385999999</v>
      </c>
      <c r="AC82" s="3" t="s">
        <v>45</v>
      </c>
      <c r="AE82" s="3" t="s">
        <v>538</v>
      </c>
      <c r="AF82" s="3" t="str">
        <f t="shared" si="2"/>
        <v>ex Camassia quamash quamash</v>
      </c>
      <c r="AG82" s="3" t="s">
        <v>53</v>
      </c>
      <c r="AH82" s="3" t="s">
        <v>1637</v>
      </c>
      <c r="AT82" s="3" t="s">
        <v>53</v>
      </c>
    </row>
    <row r="83" spans="2:46" x14ac:dyDescent="0.25">
      <c r="B83" s="5">
        <v>2204</v>
      </c>
      <c r="E83" s="62">
        <v>5</v>
      </c>
      <c r="F83" s="6" t="s">
        <v>42</v>
      </c>
      <c r="G83" s="6">
        <v>2018</v>
      </c>
      <c r="L83" s="6"/>
      <c r="N83" s="6" t="s">
        <v>513</v>
      </c>
      <c r="P83" s="407">
        <v>14</v>
      </c>
      <c r="Q83" s="407">
        <v>14</v>
      </c>
      <c r="R83" s="407">
        <v>8</v>
      </c>
      <c r="S83" s="3" t="s">
        <v>3</v>
      </c>
      <c r="T83" s="3" t="s">
        <v>44</v>
      </c>
      <c r="U83" s="3" t="s">
        <v>36</v>
      </c>
      <c r="V83" s="227" t="s">
        <v>1924</v>
      </c>
      <c r="X83" s="3" t="s">
        <v>537</v>
      </c>
      <c r="AA83" s="18">
        <v>44.554749770000001</v>
      </c>
      <c r="AB83" s="18">
        <v>-123.27002385999999</v>
      </c>
      <c r="AC83" s="3" t="s">
        <v>45</v>
      </c>
      <c r="AE83" s="3" t="s">
        <v>538</v>
      </c>
      <c r="AF83" s="3" t="str">
        <f t="shared" si="2"/>
        <v>ex Camassia quamash quamash</v>
      </c>
      <c r="AG83" s="3" t="s">
        <v>53</v>
      </c>
      <c r="AH83" s="3" t="s">
        <v>1637</v>
      </c>
      <c r="AT83" s="3" t="s">
        <v>53</v>
      </c>
    </row>
    <row r="84" spans="2:46" x14ac:dyDescent="0.25">
      <c r="B84" s="5">
        <v>2205</v>
      </c>
      <c r="E84" s="62">
        <v>5</v>
      </c>
      <c r="F84" s="6" t="s">
        <v>42</v>
      </c>
      <c r="G84" s="6">
        <v>2018</v>
      </c>
      <c r="L84" s="6"/>
      <c r="N84" s="6" t="s">
        <v>513</v>
      </c>
      <c r="P84" s="407">
        <v>14</v>
      </c>
      <c r="Q84" s="407">
        <v>14</v>
      </c>
      <c r="R84" s="407">
        <v>9</v>
      </c>
      <c r="S84" s="3" t="s">
        <v>3</v>
      </c>
      <c r="T84" s="3" t="s">
        <v>44</v>
      </c>
      <c r="U84" s="3" t="s">
        <v>36</v>
      </c>
      <c r="V84" s="227" t="s">
        <v>1924</v>
      </c>
      <c r="X84" s="3" t="s">
        <v>537</v>
      </c>
      <c r="AA84" s="18">
        <v>44.554749770000001</v>
      </c>
      <c r="AB84" s="18">
        <v>-123.27002385999999</v>
      </c>
      <c r="AC84" s="3" t="s">
        <v>45</v>
      </c>
      <c r="AE84" s="3" t="s">
        <v>538</v>
      </c>
      <c r="AF84" s="3" t="str">
        <f t="shared" si="2"/>
        <v>ex Camassia quamash quamash</v>
      </c>
      <c r="AG84" s="3" t="s">
        <v>53</v>
      </c>
      <c r="AH84" s="3" t="s">
        <v>1637</v>
      </c>
      <c r="AT84" s="3" t="s">
        <v>53</v>
      </c>
    </row>
    <row r="85" spans="2:46" x14ac:dyDescent="0.25">
      <c r="B85" s="5">
        <v>2206</v>
      </c>
      <c r="E85" s="62">
        <v>5</v>
      </c>
      <c r="F85" s="6" t="s">
        <v>42</v>
      </c>
      <c r="G85" s="6">
        <v>2018</v>
      </c>
      <c r="L85" s="6"/>
      <c r="N85" s="6" t="s">
        <v>513</v>
      </c>
      <c r="P85" s="407">
        <v>14</v>
      </c>
      <c r="Q85" s="407">
        <v>14</v>
      </c>
      <c r="R85" s="407">
        <v>10</v>
      </c>
      <c r="S85" s="3" t="s">
        <v>3</v>
      </c>
      <c r="T85" s="3" t="s">
        <v>44</v>
      </c>
      <c r="U85" s="3" t="s">
        <v>36</v>
      </c>
      <c r="V85" s="227" t="s">
        <v>1924</v>
      </c>
      <c r="X85" s="3" t="s">
        <v>537</v>
      </c>
      <c r="AA85" s="18">
        <v>44.554749770000001</v>
      </c>
      <c r="AB85" s="18">
        <v>-123.27002385999999</v>
      </c>
      <c r="AC85" s="3" t="s">
        <v>45</v>
      </c>
      <c r="AE85" s="3" t="s">
        <v>538</v>
      </c>
      <c r="AF85" s="3" t="str">
        <f t="shared" si="2"/>
        <v>ex Camassia quamash quamash</v>
      </c>
      <c r="AG85" s="3" t="s">
        <v>53</v>
      </c>
      <c r="AH85" s="3" t="s">
        <v>1637</v>
      </c>
      <c r="AT85" s="3" t="s">
        <v>53</v>
      </c>
    </row>
    <row r="86" spans="2:46" x14ac:dyDescent="0.25">
      <c r="B86" s="5">
        <v>2207</v>
      </c>
      <c r="E86" s="62">
        <v>5</v>
      </c>
      <c r="F86" s="6" t="s">
        <v>42</v>
      </c>
      <c r="G86" s="6">
        <v>2018</v>
      </c>
      <c r="L86" s="6"/>
      <c r="N86" s="6" t="s">
        <v>513</v>
      </c>
      <c r="P86" s="407">
        <v>14</v>
      </c>
      <c r="Q86" s="407">
        <v>14</v>
      </c>
      <c r="R86" s="407">
        <v>11</v>
      </c>
      <c r="S86" s="3" t="s">
        <v>3</v>
      </c>
      <c r="T86" s="3" t="s">
        <v>44</v>
      </c>
      <c r="U86" s="3" t="s">
        <v>36</v>
      </c>
      <c r="V86" s="227" t="s">
        <v>1924</v>
      </c>
      <c r="X86" s="3" t="s">
        <v>537</v>
      </c>
      <c r="AA86" s="18">
        <v>44.554749770000001</v>
      </c>
      <c r="AB86" s="18">
        <v>-123.27002385999999</v>
      </c>
      <c r="AC86" s="3" t="s">
        <v>45</v>
      </c>
      <c r="AE86" s="3" t="s">
        <v>538</v>
      </c>
      <c r="AF86" s="3" t="str">
        <f t="shared" si="2"/>
        <v>ex Camassia quamash quamash</v>
      </c>
      <c r="AG86" s="3" t="s">
        <v>53</v>
      </c>
      <c r="AH86" s="3" t="s">
        <v>1637</v>
      </c>
      <c r="AT86" s="3" t="s">
        <v>53</v>
      </c>
    </row>
    <row r="87" spans="2:46" x14ac:dyDescent="0.25">
      <c r="B87" s="5">
        <v>2208</v>
      </c>
      <c r="E87" s="62">
        <v>5</v>
      </c>
      <c r="F87" s="6" t="s">
        <v>42</v>
      </c>
      <c r="G87" s="6">
        <v>2018</v>
      </c>
      <c r="L87" s="6"/>
      <c r="N87" s="6" t="s">
        <v>513</v>
      </c>
      <c r="P87" s="407">
        <v>14</v>
      </c>
      <c r="Q87" s="407">
        <v>14</v>
      </c>
      <c r="R87" s="407">
        <v>12</v>
      </c>
      <c r="S87" s="3" t="s">
        <v>3</v>
      </c>
      <c r="T87" s="3" t="s">
        <v>44</v>
      </c>
      <c r="U87" s="3" t="s">
        <v>36</v>
      </c>
      <c r="V87" s="227" t="s">
        <v>1924</v>
      </c>
      <c r="X87" s="3" t="s">
        <v>537</v>
      </c>
      <c r="AA87" s="18">
        <v>44.554749770000001</v>
      </c>
      <c r="AB87" s="18">
        <v>-123.27002385999999</v>
      </c>
      <c r="AC87" s="3" t="s">
        <v>45</v>
      </c>
      <c r="AE87" s="3" t="s">
        <v>538</v>
      </c>
      <c r="AF87" s="3" t="str">
        <f t="shared" si="2"/>
        <v>ex Camassia quamash quamash</v>
      </c>
      <c r="AG87" s="3" t="s">
        <v>53</v>
      </c>
      <c r="AH87" s="3" t="s">
        <v>1637</v>
      </c>
      <c r="AT87" s="3" t="s">
        <v>53</v>
      </c>
    </row>
    <row r="88" spans="2:46" x14ac:dyDescent="0.25">
      <c r="B88" s="5">
        <v>2209</v>
      </c>
      <c r="E88" s="62">
        <v>5</v>
      </c>
      <c r="F88" s="6" t="s">
        <v>42</v>
      </c>
      <c r="G88" s="6">
        <v>2018</v>
      </c>
      <c r="L88" s="6"/>
      <c r="N88" s="6" t="s">
        <v>513</v>
      </c>
      <c r="P88" s="407">
        <v>14</v>
      </c>
      <c r="Q88" s="407">
        <v>14</v>
      </c>
      <c r="R88" s="407">
        <v>13</v>
      </c>
      <c r="S88" s="3" t="s">
        <v>3</v>
      </c>
      <c r="T88" s="3" t="s">
        <v>44</v>
      </c>
      <c r="U88" s="3" t="s">
        <v>36</v>
      </c>
      <c r="V88" s="227" t="s">
        <v>1924</v>
      </c>
      <c r="X88" s="3" t="s">
        <v>537</v>
      </c>
      <c r="AA88" s="18">
        <v>44.554749770000001</v>
      </c>
      <c r="AB88" s="18">
        <v>-123.27002385999999</v>
      </c>
      <c r="AC88" s="3" t="s">
        <v>45</v>
      </c>
      <c r="AE88" s="3" t="s">
        <v>538</v>
      </c>
      <c r="AF88" s="3" t="str">
        <f t="shared" si="2"/>
        <v>ex Camassia quamash quamash</v>
      </c>
      <c r="AG88" s="3" t="s">
        <v>53</v>
      </c>
      <c r="AH88" s="3" t="s">
        <v>1637</v>
      </c>
      <c r="AT88" s="3" t="s">
        <v>53</v>
      </c>
    </row>
    <row r="89" spans="2:46" x14ac:dyDescent="0.25">
      <c r="B89" s="5">
        <v>1411</v>
      </c>
      <c r="E89" s="62">
        <v>30</v>
      </c>
      <c r="F89" s="6" t="s">
        <v>114</v>
      </c>
      <c r="G89" s="6">
        <v>2018</v>
      </c>
      <c r="L89" s="6"/>
      <c r="N89" s="6" t="s">
        <v>1673</v>
      </c>
      <c r="P89" s="407">
        <v>15</v>
      </c>
      <c r="Q89" s="407">
        <v>15</v>
      </c>
      <c r="R89" s="407">
        <v>1</v>
      </c>
      <c r="S89" s="3" t="s">
        <v>3</v>
      </c>
      <c r="T89" s="3" t="s">
        <v>44</v>
      </c>
      <c r="U89" s="3" t="s">
        <v>36</v>
      </c>
      <c r="V89" s="227" t="s">
        <v>1924</v>
      </c>
      <c r="X89" s="3" t="s">
        <v>381</v>
      </c>
      <c r="AA89" s="18">
        <v>44.565997439999997</v>
      </c>
      <c r="AB89" s="18">
        <v>-123.31129795</v>
      </c>
      <c r="AC89" s="3" t="s">
        <v>379</v>
      </c>
      <c r="AD89" s="3" t="s">
        <v>380</v>
      </c>
      <c r="AG89" s="3" t="s">
        <v>53</v>
      </c>
      <c r="AH89" s="3" t="s">
        <v>1637</v>
      </c>
      <c r="AT89" s="3" t="s">
        <v>53</v>
      </c>
    </row>
    <row r="90" spans="2:46" x14ac:dyDescent="0.25">
      <c r="B90" s="5">
        <v>1412</v>
      </c>
      <c r="E90" s="62">
        <v>30</v>
      </c>
      <c r="F90" s="6" t="s">
        <v>114</v>
      </c>
      <c r="G90" s="6">
        <v>2018</v>
      </c>
      <c r="L90" s="6"/>
      <c r="N90" s="6" t="s">
        <v>1673</v>
      </c>
      <c r="P90" s="407">
        <v>15</v>
      </c>
      <c r="Q90" s="407">
        <v>15</v>
      </c>
      <c r="R90" s="407">
        <v>2</v>
      </c>
      <c r="S90" s="3" t="s">
        <v>3</v>
      </c>
      <c r="T90" s="3" t="s">
        <v>44</v>
      </c>
      <c r="U90" s="3" t="s">
        <v>36</v>
      </c>
      <c r="V90" s="227" t="s">
        <v>1924</v>
      </c>
      <c r="X90" s="3" t="s">
        <v>381</v>
      </c>
      <c r="AA90" s="18">
        <v>44.565997439999997</v>
      </c>
      <c r="AB90" s="18">
        <v>-123.31129795</v>
      </c>
      <c r="AC90" s="3" t="s">
        <v>379</v>
      </c>
      <c r="AD90" s="3" t="s">
        <v>380</v>
      </c>
      <c r="AG90" s="3" t="s">
        <v>53</v>
      </c>
      <c r="AH90" s="3" t="s">
        <v>1637</v>
      </c>
      <c r="AT90" s="3" t="s">
        <v>53</v>
      </c>
    </row>
    <row r="91" spans="2:46" x14ac:dyDescent="0.25">
      <c r="B91" s="5">
        <v>1413</v>
      </c>
      <c r="E91" s="62">
        <v>30</v>
      </c>
      <c r="F91" s="6" t="s">
        <v>114</v>
      </c>
      <c r="G91" s="6">
        <v>2018</v>
      </c>
      <c r="L91" s="6"/>
      <c r="N91" s="6" t="s">
        <v>1673</v>
      </c>
      <c r="P91" s="407">
        <v>15</v>
      </c>
      <c r="Q91" s="407">
        <v>15</v>
      </c>
      <c r="R91" s="407">
        <v>3</v>
      </c>
      <c r="S91" s="3" t="s">
        <v>3</v>
      </c>
      <c r="T91" s="3" t="s">
        <v>44</v>
      </c>
      <c r="U91" s="3" t="s">
        <v>36</v>
      </c>
      <c r="V91" s="227" t="s">
        <v>1924</v>
      </c>
      <c r="X91" s="3" t="s">
        <v>381</v>
      </c>
      <c r="AA91" s="18">
        <v>44.565997439999997</v>
      </c>
      <c r="AB91" s="18">
        <v>-123.31129795</v>
      </c>
      <c r="AC91" s="3" t="s">
        <v>379</v>
      </c>
      <c r="AD91" s="3" t="s">
        <v>380</v>
      </c>
      <c r="AG91" s="3" t="s">
        <v>53</v>
      </c>
      <c r="AH91" s="3" t="s">
        <v>1637</v>
      </c>
      <c r="AT91" s="3" t="s">
        <v>53</v>
      </c>
    </row>
    <row r="92" spans="2:46" x14ac:dyDescent="0.25">
      <c r="B92" s="5">
        <v>1414</v>
      </c>
      <c r="E92" s="62">
        <v>30</v>
      </c>
      <c r="F92" s="6" t="s">
        <v>114</v>
      </c>
      <c r="G92" s="6">
        <v>2018</v>
      </c>
      <c r="L92" s="6"/>
      <c r="N92" s="6" t="s">
        <v>1673</v>
      </c>
      <c r="P92" s="407">
        <v>15</v>
      </c>
      <c r="Q92" s="407">
        <v>15</v>
      </c>
      <c r="R92" s="407">
        <v>4</v>
      </c>
      <c r="S92" s="3" t="s">
        <v>3</v>
      </c>
      <c r="T92" s="3" t="s">
        <v>44</v>
      </c>
      <c r="U92" s="3" t="s">
        <v>36</v>
      </c>
      <c r="V92" s="227" t="s">
        <v>1924</v>
      </c>
      <c r="X92" s="3" t="s">
        <v>381</v>
      </c>
      <c r="AA92" s="18">
        <v>44.565997439999997</v>
      </c>
      <c r="AB92" s="18">
        <v>-123.31129795</v>
      </c>
      <c r="AC92" s="3" t="s">
        <v>379</v>
      </c>
      <c r="AD92" s="3" t="s">
        <v>380</v>
      </c>
      <c r="AG92" s="3" t="s">
        <v>53</v>
      </c>
      <c r="AH92" s="3" t="s">
        <v>1637</v>
      </c>
      <c r="AT92" s="3" t="s">
        <v>53</v>
      </c>
    </row>
    <row r="93" spans="2:46" x14ac:dyDescent="0.25">
      <c r="B93" s="5">
        <v>1415</v>
      </c>
      <c r="E93" s="62">
        <v>30</v>
      </c>
      <c r="F93" s="6" t="s">
        <v>114</v>
      </c>
      <c r="G93" s="6">
        <v>2018</v>
      </c>
      <c r="L93" s="6"/>
      <c r="N93" s="6" t="s">
        <v>1673</v>
      </c>
      <c r="P93" s="407">
        <v>15</v>
      </c>
      <c r="Q93" s="407">
        <v>15</v>
      </c>
      <c r="R93" s="407">
        <v>5</v>
      </c>
      <c r="S93" s="3" t="s">
        <v>3</v>
      </c>
      <c r="T93" s="3" t="s">
        <v>44</v>
      </c>
      <c r="U93" s="3" t="s">
        <v>36</v>
      </c>
      <c r="V93" s="227" t="s">
        <v>1924</v>
      </c>
      <c r="X93" s="3" t="s">
        <v>381</v>
      </c>
      <c r="AA93" s="18">
        <v>44.565997439999997</v>
      </c>
      <c r="AB93" s="18">
        <v>-123.31129795</v>
      </c>
      <c r="AC93" s="3" t="s">
        <v>379</v>
      </c>
      <c r="AD93" s="3" t="s">
        <v>380</v>
      </c>
      <c r="AG93" s="3" t="s">
        <v>53</v>
      </c>
      <c r="AH93" s="3" t="s">
        <v>1637</v>
      </c>
      <c r="AT93" s="3" t="s">
        <v>53</v>
      </c>
    </row>
    <row r="94" spans="2:46" x14ac:dyDescent="0.25">
      <c r="B94" s="5">
        <v>3716</v>
      </c>
      <c r="E94" s="62">
        <v>16</v>
      </c>
      <c r="F94" s="6" t="s">
        <v>42</v>
      </c>
      <c r="G94" s="6">
        <v>2018</v>
      </c>
      <c r="L94" s="6"/>
      <c r="N94" s="6" t="s">
        <v>799</v>
      </c>
      <c r="P94" s="407">
        <v>16</v>
      </c>
      <c r="Q94" s="407">
        <v>16</v>
      </c>
      <c r="R94" s="407">
        <v>1</v>
      </c>
      <c r="S94" s="3" t="s">
        <v>3</v>
      </c>
      <c r="T94" s="3" t="s">
        <v>44</v>
      </c>
      <c r="U94" s="3" t="s">
        <v>352</v>
      </c>
      <c r="V94" s="227" t="s">
        <v>1924</v>
      </c>
      <c r="X94" s="3" t="s">
        <v>3352</v>
      </c>
      <c r="AA94" s="18">
        <v>45.668376049999999</v>
      </c>
      <c r="AB94" s="18">
        <v>-121.24569153</v>
      </c>
      <c r="AC94" s="3" t="s">
        <v>45</v>
      </c>
      <c r="AE94" s="3" t="s">
        <v>800</v>
      </c>
      <c r="AF94" s="3" t="str">
        <f t="shared" ref="AF94:AF107" si="3">CONCATENATE("ex ", AE94)</f>
        <v>ex Vicia</v>
      </c>
      <c r="AG94" s="3" t="s">
        <v>53</v>
      </c>
      <c r="AH94" s="3" t="s">
        <v>1637</v>
      </c>
      <c r="AT94" s="3" t="s">
        <v>53</v>
      </c>
    </row>
    <row r="95" spans="2:46" x14ac:dyDescent="0.25">
      <c r="B95" s="5">
        <v>3717</v>
      </c>
      <c r="E95" s="62">
        <v>16</v>
      </c>
      <c r="F95" s="6" t="s">
        <v>42</v>
      </c>
      <c r="G95" s="6">
        <v>2018</v>
      </c>
      <c r="L95" s="6"/>
      <c r="N95" s="6" t="s">
        <v>799</v>
      </c>
      <c r="P95" s="407">
        <v>16</v>
      </c>
      <c r="Q95" s="407">
        <v>16</v>
      </c>
      <c r="R95" s="407">
        <v>2</v>
      </c>
      <c r="S95" s="3" t="s">
        <v>3</v>
      </c>
      <c r="T95" s="3" t="s">
        <v>44</v>
      </c>
      <c r="U95" s="3" t="s">
        <v>352</v>
      </c>
      <c r="V95" s="227" t="s">
        <v>1924</v>
      </c>
      <c r="X95" s="3" t="s">
        <v>3352</v>
      </c>
      <c r="AA95" s="18">
        <v>45.668376049999999</v>
      </c>
      <c r="AB95" s="18">
        <v>-121.24569153</v>
      </c>
      <c r="AC95" s="3" t="s">
        <v>45</v>
      </c>
      <c r="AE95" s="3" t="s">
        <v>800</v>
      </c>
      <c r="AF95" s="3" t="str">
        <f t="shared" si="3"/>
        <v>ex Vicia</v>
      </c>
      <c r="AG95" s="3" t="s">
        <v>53</v>
      </c>
      <c r="AH95" s="3" t="s">
        <v>1637</v>
      </c>
      <c r="AT95" s="3" t="s">
        <v>53</v>
      </c>
    </row>
    <row r="96" spans="2:46" x14ac:dyDescent="0.25">
      <c r="B96" s="5">
        <v>3718</v>
      </c>
      <c r="E96" s="62">
        <v>16</v>
      </c>
      <c r="F96" s="6" t="s">
        <v>42</v>
      </c>
      <c r="G96" s="6">
        <v>2018</v>
      </c>
      <c r="L96" s="6"/>
      <c r="N96" s="6" t="s">
        <v>799</v>
      </c>
      <c r="P96" s="407">
        <v>16</v>
      </c>
      <c r="Q96" s="407">
        <v>16</v>
      </c>
      <c r="R96" s="407">
        <v>3</v>
      </c>
      <c r="S96" s="3" t="s">
        <v>3</v>
      </c>
      <c r="T96" s="3" t="s">
        <v>44</v>
      </c>
      <c r="U96" s="3" t="s">
        <v>352</v>
      </c>
      <c r="V96" s="227" t="s">
        <v>1924</v>
      </c>
      <c r="X96" s="3" t="s">
        <v>3352</v>
      </c>
      <c r="AA96" s="18">
        <v>45.668376049999999</v>
      </c>
      <c r="AB96" s="18">
        <v>-121.24569153</v>
      </c>
      <c r="AC96" s="3" t="s">
        <v>45</v>
      </c>
      <c r="AE96" s="3" t="s">
        <v>800</v>
      </c>
      <c r="AF96" s="3" t="str">
        <f t="shared" si="3"/>
        <v>ex Vicia</v>
      </c>
      <c r="AG96" s="3" t="s">
        <v>53</v>
      </c>
      <c r="AH96" s="3" t="s">
        <v>1637</v>
      </c>
      <c r="AT96" s="3" t="s">
        <v>53</v>
      </c>
    </row>
    <row r="97" spans="2:56" x14ac:dyDescent="0.25">
      <c r="B97" s="5">
        <v>3719</v>
      </c>
      <c r="E97" s="62">
        <v>16</v>
      </c>
      <c r="F97" s="6" t="s">
        <v>42</v>
      </c>
      <c r="G97" s="6">
        <v>2018</v>
      </c>
      <c r="L97" s="6"/>
      <c r="N97" s="6" t="s">
        <v>799</v>
      </c>
      <c r="P97" s="407">
        <v>16</v>
      </c>
      <c r="Q97" s="407">
        <v>16</v>
      </c>
      <c r="R97" s="407">
        <v>4</v>
      </c>
      <c r="S97" s="3" t="s">
        <v>3</v>
      </c>
      <c r="T97" s="3" t="s">
        <v>44</v>
      </c>
      <c r="U97" s="3" t="s">
        <v>352</v>
      </c>
      <c r="V97" s="227" t="s">
        <v>1924</v>
      </c>
      <c r="X97" s="3" t="s">
        <v>3352</v>
      </c>
      <c r="AA97" s="18">
        <v>45.668376049999999</v>
      </c>
      <c r="AB97" s="18">
        <v>-121.24569153</v>
      </c>
      <c r="AC97" s="3" t="s">
        <v>45</v>
      </c>
      <c r="AE97" s="3" t="s">
        <v>800</v>
      </c>
      <c r="AF97" s="3" t="str">
        <f t="shared" si="3"/>
        <v>ex Vicia</v>
      </c>
      <c r="AG97" s="3" t="s">
        <v>53</v>
      </c>
      <c r="AH97" s="3" t="s">
        <v>1637</v>
      </c>
      <c r="AT97" s="3" t="s">
        <v>53</v>
      </c>
    </row>
    <row r="98" spans="2:56" x14ac:dyDescent="0.25">
      <c r="B98" s="5">
        <v>3720</v>
      </c>
      <c r="E98" s="62">
        <v>16</v>
      </c>
      <c r="F98" s="6" t="s">
        <v>42</v>
      </c>
      <c r="G98" s="6">
        <v>2018</v>
      </c>
      <c r="L98" s="6"/>
      <c r="N98" s="6" t="s">
        <v>799</v>
      </c>
      <c r="P98" s="407">
        <v>16</v>
      </c>
      <c r="Q98" s="407">
        <v>16</v>
      </c>
      <c r="R98" s="407">
        <v>5</v>
      </c>
      <c r="S98" s="3" t="s">
        <v>3</v>
      </c>
      <c r="T98" s="3" t="s">
        <v>44</v>
      </c>
      <c r="U98" s="3" t="s">
        <v>352</v>
      </c>
      <c r="V98" s="227" t="s">
        <v>1924</v>
      </c>
      <c r="X98" s="3" t="s">
        <v>3352</v>
      </c>
      <c r="AA98" s="18">
        <v>45.668376049999999</v>
      </c>
      <c r="AB98" s="18">
        <v>-121.24569153</v>
      </c>
      <c r="AC98" s="3" t="s">
        <v>45</v>
      </c>
      <c r="AE98" s="3" t="s">
        <v>800</v>
      </c>
      <c r="AF98" s="3" t="str">
        <f t="shared" si="3"/>
        <v>ex Vicia</v>
      </c>
      <c r="AG98" s="3" t="s">
        <v>53</v>
      </c>
      <c r="AH98" s="3" t="s">
        <v>1637</v>
      </c>
      <c r="AT98" s="3" t="s">
        <v>53</v>
      </c>
    </row>
    <row r="99" spans="2:56" x14ac:dyDescent="0.25">
      <c r="B99" s="5">
        <v>3721</v>
      </c>
      <c r="E99" s="62">
        <v>16</v>
      </c>
      <c r="F99" s="6" t="s">
        <v>42</v>
      </c>
      <c r="G99" s="6">
        <v>2018</v>
      </c>
      <c r="L99" s="6"/>
      <c r="N99" s="6" t="s">
        <v>799</v>
      </c>
      <c r="P99" s="407">
        <v>16</v>
      </c>
      <c r="Q99" s="407">
        <v>16</v>
      </c>
      <c r="R99" s="407">
        <v>6</v>
      </c>
      <c r="S99" s="3" t="s">
        <v>3</v>
      </c>
      <c r="T99" s="3" t="s">
        <v>44</v>
      </c>
      <c r="U99" s="3" t="s">
        <v>352</v>
      </c>
      <c r="V99" s="227" t="s">
        <v>1924</v>
      </c>
      <c r="X99" s="3" t="s">
        <v>3352</v>
      </c>
      <c r="AA99" s="18">
        <v>45.668376049999999</v>
      </c>
      <c r="AB99" s="18">
        <v>-121.24569153</v>
      </c>
      <c r="AC99" s="3" t="s">
        <v>45</v>
      </c>
      <c r="AE99" s="3" t="s">
        <v>800</v>
      </c>
      <c r="AF99" s="3" t="str">
        <f t="shared" si="3"/>
        <v>ex Vicia</v>
      </c>
      <c r="AG99" s="3" t="s">
        <v>53</v>
      </c>
      <c r="AH99" s="3" t="s">
        <v>1637</v>
      </c>
      <c r="AT99" s="3" t="s">
        <v>53</v>
      </c>
    </row>
    <row r="100" spans="2:56" x14ac:dyDescent="0.25">
      <c r="B100" s="5">
        <v>5494</v>
      </c>
      <c r="E100" s="62">
        <v>17</v>
      </c>
      <c r="F100" s="6" t="s">
        <v>42</v>
      </c>
      <c r="G100" s="3">
        <v>2018</v>
      </c>
      <c r="H100" s="3"/>
      <c r="L100" s="6"/>
      <c r="N100" s="6" t="s">
        <v>1149</v>
      </c>
      <c r="P100" s="407">
        <v>18</v>
      </c>
      <c r="Q100" s="407">
        <v>18</v>
      </c>
      <c r="R100" s="407">
        <v>1</v>
      </c>
      <c r="S100" s="3" t="s">
        <v>3</v>
      </c>
      <c r="T100" s="3" t="s">
        <v>44</v>
      </c>
      <c r="U100" s="3" t="s">
        <v>352</v>
      </c>
      <c r="V100" s="227" t="s">
        <v>1924</v>
      </c>
      <c r="X100" s="3" t="s">
        <v>3352</v>
      </c>
      <c r="AA100" s="18">
        <v>45.687508819999998</v>
      </c>
      <c r="AB100" s="18">
        <v>-121.33842883</v>
      </c>
      <c r="AC100" s="3" t="s">
        <v>45</v>
      </c>
      <c r="AE100" s="3" t="s">
        <v>800</v>
      </c>
      <c r="AF100" s="3" t="str">
        <f t="shared" si="3"/>
        <v>ex Vicia</v>
      </c>
      <c r="AG100" s="3" t="s">
        <v>53</v>
      </c>
      <c r="AH100" s="3" t="s">
        <v>1637</v>
      </c>
      <c r="AT100" s="3" t="s">
        <v>53</v>
      </c>
    </row>
    <row r="101" spans="2:56" x14ac:dyDescent="0.25">
      <c r="B101" s="5">
        <v>5495</v>
      </c>
      <c r="E101" s="62">
        <v>17</v>
      </c>
      <c r="F101" s="6" t="s">
        <v>42</v>
      </c>
      <c r="G101" s="3">
        <v>2018</v>
      </c>
      <c r="H101" s="3"/>
      <c r="L101" s="6"/>
      <c r="N101" s="6" t="s">
        <v>1149</v>
      </c>
      <c r="P101" s="407">
        <v>18</v>
      </c>
      <c r="Q101" s="407">
        <v>18</v>
      </c>
      <c r="R101" s="407">
        <v>2</v>
      </c>
      <c r="S101" s="3" t="s">
        <v>3</v>
      </c>
      <c r="T101" s="3" t="s">
        <v>44</v>
      </c>
      <c r="U101" s="3" t="s">
        <v>352</v>
      </c>
      <c r="V101" s="227" t="s">
        <v>1924</v>
      </c>
      <c r="X101" s="3" t="s">
        <v>3352</v>
      </c>
      <c r="AA101" s="18">
        <v>45.687508819999998</v>
      </c>
      <c r="AB101" s="18">
        <v>-121.33842883</v>
      </c>
      <c r="AC101" s="3" t="s">
        <v>45</v>
      </c>
      <c r="AE101" s="3" t="s">
        <v>800</v>
      </c>
      <c r="AF101" s="3" t="str">
        <f t="shared" si="3"/>
        <v>ex Vicia</v>
      </c>
      <c r="AG101" s="3" t="s">
        <v>53</v>
      </c>
      <c r="AH101" s="3" t="s">
        <v>1637</v>
      </c>
      <c r="AT101" s="3" t="s">
        <v>53</v>
      </c>
    </row>
    <row r="102" spans="2:56" x14ac:dyDescent="0.25">
      <c r="B102" s="5">
        <v>5496</v>
      </c>
      <c r="E102" s="62">
        <v>17</v>
      </c>
      <c r="F102" s="6" t="s">
        <v>42</v>
      </c>
      <c r="G102" s="3">
        <v>2018</v>
      </c>
      <c r="H102" s="3"/>
      <c r="L102" s="6"/>
      <c r="N102" s="6" t="s">
        <v>1149</v>
      </c>
      <c r="P102" s="407">
        <v>18</v>
      </c>
      <c r="Q102" s="407">
        <v>18</v>
      </c>
      <c r="R102" s="407">
        <v>3</v>
      </c>
      <c r="S102" s="3" t="s">
        <v>3</v>
      </c>
      <c r="T102" s="3" t="s">
        <v>44</v>
      </c>
      <c r="U102" s="3" t="s">
        <v>352</v>
      </c>
      <c r="V102" s="227" t="s">
        <v>1924</v>
      </c>
      <c r="X102" s="3" t="s">
        <v>3352</v>
      </c>
      <c r="AA102" s="18">
        <v>45.687508819999998</v>
      </c>
      <c r="AB102" s="18">
        <v>-121.33842883</v>
      </c>
      <c r="AC102" s="3" t="s">
        <v>45</v>
      </c>
      <c r="AE102" s="3" t="s">
        <v>800</v>
      </c>
      <c r="AF102" s="3" t="str">
        <f t="shared" si="3"/>
        <v>ex Vicia</v>
      </c>
      <c r="AG102" s="3" t="s">
        <v>53</v>
      </c>
      <c r="AH102" s="3" t="s">
        <v>1637</v>
      </c>
      <c r="AT102" s="3" t="s">
        <v>53</v>
      </c>
    </row>
    <row r="103" spans="2:56" x14ac:dyDescent="0.25">
      <c r="B103" s="5">
        <v>5497</v>
      </c>
      <c r="E103" s="62">
        <v>17</v>
      </c>
      <c r="F103" s="6" t="s">
        <v>42</v>
      </c>
      <c r="G103" s="3">
        <v>2018</v>
      </c>
      <c r="H103" s="3"/>
      <c r="L103" s="6"/>
      <c r="N103" s="6" t="s">
        <v>1149</v>
      </c>
      <c r="P103" s="407">
        <v>18</v>
      </c>
      <c r="Q103" s="407">
        <v>18</v>
      </c>
      <c r="R103" s="407">
        <v>4</v>
      </c>
      <c r="S103" s="3" t="s">
        <v>3</v>
      </c>
      <c r="T103" s="3" t="s">
        <v>44</v>
      </c>
      <c r="U103" s="3" t="s">
        <v>352</v>
      </c>
      <c r="V103" s="227" t="s">
        <v>1924</v>
      </c>
      <c r="X103" s="3" t="s">
        <v>3352</v>
      </c>
      <c r="AA103" s="18">
        <v>45.687508819999998</v>
      </c>
      <c r="AB103" s="18">
        <v>-121.33842883</v>
      </c>
      <c r="AC103" s="3" t="s">
        <v>45</v>
      </c>
      <c r="AE103" s="3" t="s">
        <v>800</v>
      </c>
      <c r="AF103" s="3" t="str">
        <f t="shared" si="3"/>
        <v>ex Vicia</v>
      </c>
      <c r="AG103" s="3" t="s">
        <v>53</v>
      </c>
      <c r="AH103" s="3" t="s">
        <v>1637</v>
      </c>
      <c r="AT103" s="3" t="s">
        <v>53</v>
      </c>
    </row>
    <row r="104" spans="2:56" x14ac:dyDescent="0.25">
      <c r="B104" s="5">
        <v>5498</v>
      </c>
      <c r="E104" s="62">
        <v>17</v>
      </c>
      <c r="F104" s="6" t="s">
        <v>42</v>
      </c>
      <c r="G104" s="3">
        <v>2018</v>
      </c>
      <c r="H104" s="3"/>
      <c r="L104" s="6"/>
      <c r="N104" s="6" t="s">
        <v>1149</v>
      </c>
      <c r="P104" s="407">
        <v>18</v>
      </c>
      <c r="Q104" s="407">
        <v>18</v>
      </c>
      <c r="R104" s="407">
        <v>5</v>
      </c>
      <c r="S104" s="3" t="s">
        <v>3</v>
      </c>
      <c r="T104" s="3" t="s">
        <v>44</v>
      </c>
      <c r="U104" s="3" t="s">
        <v>352</v>
      </c>
      <c r="V104" s="227" t="s">
        <v>1924</v>
      </c>
      <c r="X104" s="3" t="s">
        <v>3352</v>
      </c>
      <c r="AA104" s="18">
        <v>45.687508819999998</v>
      </c>
      <c r="AB104" s="18">
        <v>-121.33842883</v>
      </c>
      <c r="AC104" s="3" t="s">
        <v>45</v>
      </c>
      <c r="AE104" s="3" t="s">
        <v>800</v>
      </c>
      <c r="AF104" s="3" t="str">
        <f t="shared" si="3"/>
        <v>ex Vicia</v>
      </c>
      <c r="AG104" s="3" t="s">
        <v>53</v>
      </c>
      <c r="AH104" s="3" t="s">
        <v>1637</v>
      </c>
      <c r="AT104" s="3" t="s">
        <v>53</v>
      </c>
    </row>
    <row r="105" spans="2:56" x14ac:dyDescent="0.25">
      <c r="B105" s="5">
        <v>5499</v>
      </c>
      <c r="E105" s="62">
        <v>17</v>
      </c>
      <c r="F105" s="6" t="s">
        <v>42</v>
      </c>
      <c r="G105" s="3">
        <v>2018</v>
      </c>
      <c r="H105" s="3"/>
      <c r="L105" s="6"/>
      <c r="N105" s="6" t="s">
        <v>1149</v>
      </c>
      <c r="P105" s="407">
        <v>18</v>
      </c>
      <c r="Q105" s="407">
        <v>18</v>
      </c>
      <c r="R105" s="407">
        <v>6</v>
      </c>
      <c r="S105" s="3" t="s">
        <v>3</v>
      </c>
      <c r="T105" s="3" t="s">
        <v>44</v>
      </c>
      <c r="U105" s="3" t="s">
        <v>352</v>
      </c>
      <c r="V105" s="227" t="s">
        <v>1924</v>
      </c>
      <c r="X105" s="3" t="s">
        <v>3352</v>
      </c>
      <c r="AA105" s="18">
        <v>45.687508819999998</v>
      </c>
      <c r="AB105" s="18">
        <v>-121.33842883</v>
      </c>
      <c r="AC105" s="3" t="s">
        <v>45</v>
      </c>
      <c r="AE105" s="3" t="s">
        <v>800</v>
      </c>
      <c r="AF105" s="3" t="str">
        <f t="shared" si="3"/>
        <v>ex Vicia</v>
      </c>
      <c r="AG105" s="3" t="s">
        <v>53</v>
      </c>
      <c r="AH105" s="3" t="s">
        <v>1637</v>
      </c>
      <c r="AT105" s="3" t="s">
        <v>53</v>
      </c>
    </row>
    <row r="106" spans="2:56" x14ac:dyDescent="0.25">
      <c r="B106" s="5">
        <v>5500</v>
      </c>
      <c r="E106" s="62">
        <v>17</v>
      </c>
      <c r="F106" s="6" t="s">
        <v>42</v>
      </c>
      <c r="G106" s="3">
        <v>2018</v>
      </c>
      <c r="H106" s="3"/>
      <c r="L106" s="6"/>
      <c r="N106" s="6" t="s">
        <v>1149</v>
      </c>
      <c r="P106" s="407">
        <v>18</v>
      </c>
      <c r="Q106" s="407">
        <v>18</v>
      </c>
      <c r="R106" s="407">
        <v>7</v>
      </c>
      <c r="S106" s="3" t="s">
        <v>3</v>
      </c>
      <c r="T106" s="3" t="s">
        <v>44</v>
      </c>
      <c r="U106" s="3" t="s">
        <v>352</v>
      </c>
      <c r="V106" s="227" t="s">
        <v>1924</v>
      </c>
      <c r="X106" s="3" t="s">
        <v>3352</v>
      </c>
      <c r="AA106" s="18">
        <v>45.687508819999998</v>
      </c>
      <c r="AB106" s="18">
        <v>-121.33842883</v>
      </c>
      <c r="AC106" s="3" t="s">
        <v>45</v>
      </c>
      <c r="AE106" s="3" t="s">
        <v>800</v>
      </c>
      <c r="AF106" s="3" t="str">
        <f t="shared" si="3"/>
        <v>ex Vicia</v>
      </c>
      <c r="AG106" s="3" t="s">
        <v>53</v>
      </c>
      <c r="AH106" s="3" t="s">
        <v>1637</v>
      </c>
      <c r="AT106" s="3" t="s">
        <v>53</v>
      </c>
    </row>
    <row r="107" spans="2:56" x14ac:dyDescent="0.25">
      <c r="B107" s="5">
        <v>5501</v>
      </c>
      <c r="E107" s="62">
        <v>17</v>
      </c>
      <c r="F107" s="6" t="s">
        <v>42</v>
      </c>
      <c r="G107" s="3">
        <v>2018</v>
      </c>
      <c r="H107" s="3"/>
      <c r="L107" s="6"/>
      <c r="N107" s="6" t="s">
        <v>1149</v>
      </c>
      <c r="P107" s="407">
        <v>18</v>
      </c>
      <c r="Q107" s="407">
        <v>18</v>
      </c>
      <c r="R107" s="407">
        <v>8</v>
      </c>
      <c r="S107" s="3" t="s">
        <v>3</v>
      </c>
      <c r="T107" s="3" t="s">
        <v>44</v>
      </c>
      <c r="U107" s="3" t="s">
        <v>352</v>
      </c>
      <c r="V107" s="227" t="s">
        <v>1924</v>
      </c>
      <c r="X107" s="3" t="s">
        <v>3352</v>
      </c>
      <c r="AA107" s="18">
        <v>45.687508819999998</v>
      </c>
      <c r="AB107" s="18">
        <v>-121.33842883</v>
      </c>
      <c r="AC107" s="3" t="s">
        <v>45</v>
      </c>
      <c r="AE107" s="3" t="s">
        <v>800</v>
      </c>
      <c r="AF107" s="3" t="str">
        <f t="shared" si="3"/>
        <v>ex Vicia</v>
      </c>
      <c r="AG107" s="3" t="s">
        <v>53</v>
      </c>
      <c r="AH107" s="3" t="s">
        <v>1637</v>
      </c>
      <c r="AT107" s="3" t="s">
        <v>53</v>
      </c>
    </row>
    <row r="108" spans="2:56" x14ac:dyDescent="0.25">
      <c r="B108" s="5">
        <v>5502</v>
      </c>
      <c r="E108" s="62">
        <v>17</v>
      </c>
      <c r="F108" s="6" t="s">
        <v>42</v>
      </c>
      <c r="G108" s="6">
        <v>2018</v>
      </c>
      <c r="I108" s="3">
        <v>17</v>
      </c>
      <c r="J108" s="3" t="s">
        <v>42</v>
      </c>
      <c r="K108" s="3">
        <v>2018</v>
      </c>
      <c r="L108" s="6" t="str">
        <f t="shared" ref="L108:L171" si="4">CONCATENATE("-",I108,".",J108)</f>
        <v>-17.v</v>
      </c>
      <c r="N108" s="6" t="s">
        <v>1150</v>
      </c>
      <c r="P108" s="407">
        <v>19</v>
      </c>
      <c r="Q108" s="407">
        <v>19</v>
      </c>
      <c r="R108" s="407">
        <v>1</v>
      </c>
      <c r="S108" s="3" t="s">
        <v>3</v>
      </c>
      <c r="T108" s="3" t="s">
        <v>44</v>
      </c>
      <c r="U108" s="3" t="s">
        <v>352</v>
      </c>
      <c r="V108" s="227" t="s">
        <v>1924</v>
      </c>
      <c r="X108" s="3" t="s">
        <v>3352</v>
      </c>
      <c r="AA108" s="18">
        <v>45.681241819999997</v>
      </c>
      <c r="AB108" s="18">
        <v>-121.29999887</v>
      </c>
      <c r="AC108" s="253" t="s">
        <v>1674</v>
      </c>
      <c r="AD108" s="156" t="s">
        <v>1674</v>
      </c>
      <c r="AG108" s="3" t="s">
        <v>53</v>
      </c>
      <c r="AH108" s="3" t="s">
        <v>1637</v>
      </c>
      <c r="AT108" s="3" t="s">
        <v>53</v>
      </c>
      <c r="BD108" s="156"/>
    </row>
    <row r="109" spans="2:56" x14ac:dyDescent="0.25">
      <c r="B109" s="5">
        <v>5503</v>
      </c>
      <c r="E109" s="62">
        <v>17</v>
      </c>
      <c r="F109" s="6" t="s">
        <v>42</v>
      </c>
      <c r="G109" s="6">
        <v>2018</v>
      </c>
      <c r="I109" s="3">
        <v>17</v>
      </c>
      <c r="J109" s="3" t="s">
        <v>42</v>
      </c>
      <c r="K109" s="3">
        <v>2018</v>
      </c>
      <c r="L109" s="6" t="str">
        <f t="shared" si="4"/>
        <v>-17.v</v>
      </c>
      <c r="N109" s="6" t="s">
        <v>1150</v>
      </c>
      <c r="P109" s="407">
        <v>19</v>
      </c>
      <c r="Q109" s="407">
        <v>19</v>
      </c>
      <c r="R109" s="407">
        <v>2</v>
      </c>
      <c r="S109" s="3" t="s">
        <v>3</v>
      </c>
      <c r="T109" s="3" t="s">
        <v>44</v>
      </c>
      <c r="U109" s="3" t="s">
        <v>352</v>
      </c>
      <c r="V109" s="227" t="s">
        <v>1924</v>
      </c>
      <c r="X109" s="3" t="s">
        <v>3352</v>
      </c>
      <c r="AA109" s="18">
        <v>45.681241819999997</v>
      </c>
      <c r="AB109" s="18">
        <v>-121.29999887</v>
      </c>
      <c r="AC109" s="253" t="s">
        <v>1674</v>
      </c>
      <c r="AD109" s="156" t="s">
        <v>1674</v>
      </c>
      <c r="AG109" s="3" t="s">
        <v>53</v>
      </c>
      <c r="AH109" s="3" t="s">
        <v>1637</v>
      </c>
      <c r="AT109" s="3" t="s">
        <v>53</v>
      </c>
      <c r="BD109" s="156"/>
    </row>
    <row r="110" spans="2:56" x14ac:dyDescent="0.25">
      <c r="B110" s="5">
        <v>5504</v>
      </c>
      <c r="E110" s="62">
        <v>17</v>
      </c>
      <c r="F110" s="6" t="s">
        <v>42</v>
      </c>
      <c r="G110" s="6">
        <v>2018</v>
      </c>
      <c r="I110" s="3">
        <v>17</v>
      </c>
      <c r="J110" s="3" t="s">
        <v>42</v>
      </c>
      <c r="K110" s="3">
        <v>2018</v>
      </c>
      <c r="L110" s="6" t="str">
        <f t="shared" si="4"/>
        <v>-17.v</v>
      </c>
      <c r="N110" s="6" t="s">
        <v>1150</v>
      </c>
      <c r="P110" s="407">
        <v>19</v>
      </c>
      <c r="Q110" s="407">
        <v>19</v>
      </c>
      <c r="R110" s="407">
        <v>3</v>
      </c>
      <c r="S110" s="3" t="s">
        <v>3</v>
      </c>
      <c r="T110" s="3" t="s">
        <v>44</v>
      </c>
      <c r="U110" s="3" t="s">
        <v>352</v>
      </c>
      <c r="V110" s="227" t="s">
        <v>1924</v>
      </c>
      <c r="X110" s="3" t="s">
        <v>3352</v>
      </c>
      <c r="AA110" s="18">
        <v>45.681241819999997</v>
      </c>
      <c r="AB110" s="18">
        <v>-121.29999887</v>
      </c>
      <c r="AC110" s="253" t="s">
        <v>1674</v>
      </c>
      <c r="AD110" s="156" t="s">
        <v>1674</v>
      </c>
      <c r="AG110" s="3" t="s">
        <v>53</v>
      </c>
      <c r="AH110" s="3" t="s">
        <v>1637</v>
      </c>
      <c r="AT110" s="3" t="s">
        <v>53</v>
      </c>
      <c r="BD110" s="156"/>
    </row>
    <row r="111" spans="2:56" x14ac:dyDescent="0.25">
      <c r="B111" s="5">
        <v>5505</v>
      </c>
      <c r="E111" s="62">
        <v>17</v>
      </c>
      <c r="F111" s="6" t="s">
        <v>42</v>
      </c>
      <c r="G111" s="6">
        <v>2018</v>
      </c>
      <c r="I111" s="3">
        <v>17</v>
      </c>
      <c r="J111" s="3" t="s">
        <v>42</v>
      </c>
      <c r="K111" s="3">
        <v>2018</v>
      </c>
      <c r="L111" s="6" t="str">
        <f t="shared" si="4"/>
        <v>-17.v</v>
      </c>
      <c r="N111" s="6" t="s">
        <v>1150</v>
      </c>
      <c r="P111" s="407">
        <v>19</v>
      </c>
      <c r="Q111" s="407">
        <v>19</v>
      </c>
      <c r="R111" s="407">
        <v>4</v>
      </c>
      <c r="S111" s="3" t="s">
        <v>3</v>
      </c>
      <c r="T111" s="3" t="s">
        <v>44</v>
      </c>
      <c r="U111" s="3" t="s">
        <v>352</v>
      </c>
      <c r="V111" s="227" t="s">
        <v>1924</v>
      </c>
      <c r="X111" s="3" t="s">
        <v>3352</v>
      </c>
      <c r="AA111" s="18">
        <v>45.681241819999997</v>
      </c>
      <c r="AB111" s="18">
        <v>-121.29999887</v>
      </c>
      <c r="AC111" s="253" t="s">
        <v>1674</v>
      </c>
      <c r="AD111" s="156" t="s">
        <v>1674</v>
      </c>
      <c r="AG111" s="3" t="s">
        <v>53</v>
      </c>
      <c r="AH111" s="3" t="s">
        <v>1637</v>
      </c>
      <c r="AT111" s="3" t="s">
        <v>53</v>
      </c>
      <c r="BD111" s="156"/>
    </row>
    <row r="112" spans="2:56" x14ac:dyDescent="0.25">
      <c r="B112" s="5">
        <v>5506</v>
      </c>
      <c r="E112" s="62">
        <v>17</v>
      </c>
      <c r="F112" s="6" t="s">
        <v>42</v>
      </c>
      <c r="G112" s="6">
        <v>2018</v>
      </c>
      <c r="I112" s="3">
        <v>17</v>
      </c>
      <c r="J112" s="3" t="s">
        <v>42</v>
      </c>
      <c r="K112" s="3">
        <v>2018</v>
      </c>
      <c r="L112" s="6" t="str">
        <f t="shared" si="4"/>
        <v>-17.v</v>
      </c>
      <c r="N112" s="6" t="s">
        <v>1150</v>
      </c>
      <c r="P112" s="407">
        <v>19</v>
      </c>
      <c r="Q112" s="407">
        <v>19</v>
      </c>
      <c r="R112" s="407">
        <v>5</v>
      </c>
      <c r="S112" s="3" t="s">
        <v>3</v>
      </c>
      <c r="T112" s="3" t="s">
        <v>44</v>
      </c>
      <c r="U112" s="3" t="s">
        <v>352</v>
      </c>
      <c r="V112" s="227" t="s">
        <v>1924</v>
      </c>
      <c r="X112" s="3" t="s">
        <v>3352</v>
      </c>
      <c r="AA112" s="18">
        <v>45.681241819999997</v>
      </c>
      <c r="AB112" s="18">
        <v>-121.29999887</v>
      </c>
      <c r="AC112" s="253" t="s">
        <v>1674</v>
      </c>
      <c r="AD112" s="156" t="s">
        <v>1674</v>
      </c>
      <c r="AG112" s="3" t="s">
        <v>53</v>
      </c>
      <c r="AH112" s="3" t="s">
        <v>1637</v>
      </c>
      <c r="AT112" s="3" t="s">
        <v>53</v>
      </c>
      <c r="BD112" s="156"/>
    </row>
    <row r="113" spans="2:56" x14ac:dyDescent="0.25">
      <c r="B113" s="5">
        <v>5507</v>
      </c>
      <c r="E113" s="62">
        <v>17</v>
      </c>
      <c r="F113" s="6" t="s">
        <v>42</v>
      </c>
      <c r="G113" s="6">
        <v>2018</v>
      </c>
      <c r="I113" s="3">
        <v>17</v>
      </c>
      <c r="J113" s="3" t="s">
        <v>42</v>
      </c>
      <c r="K113" s="3">
        <v>2018</v>
      </c>
      <c r="L113" s="6" t="str">
        <f t="shared" si="4"/>
        <v>-17.v</v>
      </c>
      <c r="N113" s="6" t="s">
        <v>1150</v>
      </c>
      <c r="P113" s="407">
        <v>19</v>
      </c>
      <c r="Q113" s="407">
        <v>19</v>
      </c>
      <c r="R113" s="407">
        <v>6</v>
      </c>
      <c r="S113" s="3" t="s">
        <v>3</v>
      </c>
      <c r="T113" s="3" t="s">
        <v>44</v>
      </c>
      <c r="U113" s="3" t="s">
        <v>352</v>
      </c>
      <c r="V113" s="227" t="s">
        <v>1924</v>
      </c>
      <c r="X113" s="3" t="s">
        <v>3352</v>
      </c>
      <c r="AA113" s="18">
        <v>45.681241819999997</v>
      </c>
      <c r="AB113" s="18">
        <v>-121.29999887</v>
      </c>
      <c r="AC113" s="253" t="s">
        <v>1674</v>
      </c>
      <c r="AD113" s="156" t="s">
        <v>1674</v>
      </c>
      <c r="AG113" s="3" t="s">
        <v>53</v>
      </c>
      <c r="AH113" s="3" t="s">
        <v>1637</v>
      </c>
      <c r="AT113" s="3" t="s">
        <v>53</v>
      </c>
      <c r="BD113" s="156"/>
    </row>
    <row r="114" spans="2:56" x14ac:dyDescent="0.25">
      <c r="B114" s="5">
        <v>5508</v>
      </c>
      <c r="E114" s="62">
        <v>17</v>
      </c>
      <c r="F114" s="6" t="s">
        <v>42</v>
      </c>
      <c r="G114" s="6">
        <v>2018</v>
      </c>
      <c r="I114" s="3">
        <v>17</v>
      </c>
      <c r="J114" s="3" t="s">
        <v>42</v>
      </c>
      <c r="K114" s="3">
        <v>2018</v>
      </c>
      <c r="L114" s="6" t="str">
        <f t="shared" si="4"/>
        <v>-17.v</v>
      </c>
      <c r="N114" s="6" t="s">
        <v>1150</v>
      </c>
      <c r="P114" s="407">
        <v>19</v>
      </c>
      <c r="Q114" s="407">
        <v>19</v>
      </c>
      <c r="R114" s="407">
        <v>7</v>
      </c>
      <c r="S114" s="3" t="s">
        <v>3</v>
      </c>
      <c r="T114" s="3" t="s">
        <v>44</v>
      </c>
      <c r="U114" s="3" t="s">
        <v>352</v>
      </c>
      <c r="V114" s="227" t="s">
        <v>1924</v>
      </c>
      <c r="X114" s="3" t="s">
        <v>3352</v>
      </c>
      <c r="AA114" s="18">
        <v>45.681241819999997</v>
      </c>
      <c r="AB114" s="18">
        <v>-121.29999887</v>
      </c>
      <c r="AC114" s="253" t="s">
        <v>1674</v>
      </c>
      <c r="AD114" s="156" t="s">
        <v>1674</v>
      </c>
      <c r="AG114" s="3" t="s">
        <v>53</v>
      </c>
      <c r="AH114" s="3" t="s">
        <v>1637</v>
      </c>
      <c r="AT114" s="3" t="s">
        <v>53</v>
      </c>
      <c r="BD114" s="156"/>
    </row>
    <row r="115" spans="2:56" x14ac:dyDescent="0.25">
      <c r="B115" s="5">
        <v>5509</v>
      </c>
      <c r="E115" s="62">
        <v>17</v>
      </c>
      <c r="F115" s="6" t="s">
        <v>42</v>
      </c>
      <c r="G115" s="6">
        <v>2018</v>
      </c>
      <c r="I115" s="3">
        <v>17</v>
      </c>
      <c r="J115" s="3" t="s">
        <v>42</v>
      </c>
      <c r="K115" s="3">
        <v>2018</v>
      </c>
      <c r="L115" s="6" t="str">
        <f t="shared" si="4"/>
        <v>-17.v</v>
      </c>
      <c r="N115" s="6" t="s">
        <v>1150</v>
      </c>
      <c r="P115" s="407">
        <v>19</v>
      </c>
      <c r="Q115" s="407">
        <v>19</v>
      </c>
      <c r="R115" s="407">
        <v>8</v>
      </c>
      <c r="S115" s="3" t="s">
        <v>3</v>
      </c>
      <c r="T115" s="3" t="s">
        <v>44</v>
      </c>
      <c r="U115" s="3" t="s">
        <v>352</v>
      </c>
      <c r="V115" s="227" t="s">
        <v>1924</v>
      </c>
      <c r="X115" s="3" t="s">
        <v>3352</v>
      </c>
      <c r="AA115" s="18">
        <v>45.681241819999997</v>
      </c>
      <c r="AB115" s="18">
        <v>-121.29999887</v>
      </c>
      <c r="AC115" s="253" t="s">
        <v>1674</v>
      </c>
      <c r="AD115" s="156" t="s">
        <v>1674</v>
      </c>
      <c r="AG115" s="3" t="s">
        <v>53</v>
      </c>
      <c r="AH115" s="3" t="s">
        <v>1637</v>
      </c>
      <c r="AT115" s="3" t="s">
        <v>53</v>
      </c>
      <c r="BD115" s="156"/>
    </row>
    <row r="116" spans="2:56" x14ac:dyDescent="0.25">
      <c r="B116" s="5">
        <v>5510</v>
      </c>
      <c r="E116" s="62">
        <v>17</v>
      </c>
      <c r="F116" s="6" t="s">
        <v>42</v>
      </c>
      <c r="G116" s="6">
        <v>2018</v>
      </c>
      <c r="I116" s="3">
        <v>17</v>
      </c>
      <c r="J116" s="3" t="s">
        <v>42</v>
      </c>
      <c r="K116" s="3">
        <v>2018</v>
      </c>
      <c r="L116" s="6" t="str">
        <f t="shared" si="4"/>
        <v>-17.v</v>
      </c>
      <c r="N116" s="6" t="s">
        <v>1150</v>
      </c>
      <c r="P116" s="407">
        <v>19</v>
      </c>
      <c r="Q116" s="407">
        <v>19</v>
      </c>
      <c r="R116" s="407">
        <v>9</v>
      </c>
      <c r="S116" s="3" t="s">
        <v>3</v>
      </c>
      <c r="T116" s="3" t="s">
        <v>44</v>
      </c>
      <c r="U116" s="3" t="s">
        <v>352</v>
      </c>
      <c r="V116" s="227" t="s">
        <v>1924</v>
      </c>
      <c r="X116" s="3" t="s">
        <v>3352</v>
      </c>
      <c r="AA116" s="18">
        <v>45.681241819999997</v>
      </c>
      <c r="AB116" s="18">
        <v>-121.29999887</v>
      </c>
      <c r="AC116" s="253" t="s">
        <v>1674</v>
      </c>
      <c r="AD116" s="156" t="s">
        <v>1674</v>
      </c>
      <c r="AG116" s="3" t="s">
        <v>53</v>
      </c>
      <c r="AH116" s="3" t="s">
        <v>1637</v>
      </c>
      <c r="AT116" s="3" t="s">
        <v>53</v>
      </c>
      <c r="BD116" s="156"/>
    </row>
    <row r="117" spans="2:56" x14ac:dyDescent="0.25">
      <c r="B117" s="5">
        <v>5511</v>
      </c>
      <c r="E117" s="62">
        <v>17</v>
      </c>
      <c r="F117" s="6" t="s">
        <v>42</v>
      </c>
      <c r="G117" s="6">
        <v>2018</v>
      </c>
      <c r="I117" s="3">
        <v>17</v>
      </c>
      <c r="J117" s="3" t="s">
        <v>42</v>
      </c>
      <c r="K117" s="3">
        <v>2018</v>
      </c>
      <c r="L117" s="6" t="str">
        <f t="shared" si="4"/>
        <v>-17.v</v>
      </c>
      <c r="N117" s="6" t="s">
        <v>1150</v>
      </c>
      <c r="P117" s="407">
        <v>19</v>
      </c>
      <c r="Q117" s="407">
        <v>19</v>
      </c>
      <c r="R117" s="407">
        <v>10</v>
      </c>
      <c r="S117" s="3" t="s">
        <v>3</v>
      </c>
      <c r="T117" s="3" t="s">
        <v>44</v>
      </c>
      <c r="U117" s="3" t="s">
        <v>352</v>
      </c>
      <c r="V117" s="227" t="s">
        <v>1924</v>
      </c>
      <c r="X117" s="3" t="s">
        <v>3352</v>
      </c>
      <c r="AA117" s="18">
        <v>45.681241819999997</v>
      </c>
      <c r="AB117" s="18">
        <v>-121.29999887</v>
      </c>
      <c r="AC117" s="253" t="s">
        <v>1674</v>
      </c>
      <c r="AD117" s="156" t="s">
        <v>1674</v>
      </c>
      <c r="AG117" s="3" t="s">
        <v>53</v>
      </c>
      <c r="AH117" s="3" t="s">
        <v>1637</v>
      </c>
      <c r="AT117" s="3" t="s">
        <v>53</v>
      </c>
      <c r="BD117" s="156"/>
    </row>
    <row r="118" spans="2:56" x14ac:dyDescent="0.25">
      <c r="B118" s="5">
        <v>5512</v>
      </c>
      <c r="E118" s="62">
        <v>17</v>
      </c>
      <c r="F118" s="6" t="s">
        <v>42</v>
      </c>
      <c r="G118" s="6">
        <v>2018</v>
      </c>
      <c r="I118" s="3">
        <v>17</v>
      </c>
      <c r="J118" s="3" t="s">
        <v>42</v>
      </c>
      <c r="K118" s="3">
        <v>2018</v>
      </c>
      <c r="L118" s="6" t="str">
        <f t="shared" si="4"/>
        <v>-17.v</v>
      </c>
      <c r="N118" s="6" t="s">
        <v>1150</v>
      </c>
      <c r="P118" s="407">
        <v>19</v>
      </c>
      <c r="Q118" s="407">
        <v>19</v>
      </c>
      <c r="R118" s="407">
        <v>11</v>
      </c>
      <c r="S118" s="3" t="s">
        <v>3</v>
      </c>
      <c r="T118" s="3" t="s">
        <v>44</v>
      </c>
      <c r="U118" s="3" t="s">
        <v>352</v>
      </c>
      <c r="V118" s="227" t="s">
        <v>1924</v>
      </c>
      <c r="X118" s="3" t="s">
        <v>3352</v>
      </c>
      <c r="AA118" s="18">
        <v>45.681241819999997</v>
      </c>
      <c r="AB118" s="18">
        <v>-121.29999887</v>
      </c>
      <c r="AC118" s="253" t="s">
        <v>1674</v>
      </c>
      <c r="AD118" s="156" t="s">
        <v>1674</v>
      </c>
      <c r="AG118" s="3" t="s">
        <v>53</v>
      </c>
      <c r="AH118" s="3" t="s">
        <v>1637</v>
      </c>
      <c r="AT118" s="3" t="s">
        <v>53</v>
      </c>
      <c r="BD118" s="156"/>
    </row>
    <row r="119" spans="2:56" x14ac:dyDescent="0.25">
      <c r="B119" s="5">
        <v>5513</v>
      </c>
      <c r="E119" s="62">
        <v>17</v>
      </c>
      <c r="F119" s="6" t="s">
        <v>42</v>
      </c>
      <c r="G119" s="6">
        <v>2018</v>
      </c>
      <c r="I119" s="3">
        <v>17</v>
      </c>
      <c r="J119" s="3" t="s">
        <v>42</v>
      </c>
      <c r="K119" s="3">
        <v>2018</v>
      </c>
      <c r="L119" s="6" t="str">
        <f t="shared" si="4"/>
        <v>-17.v</v>
      </c>
      <c r="N119" s="6" t="s">
        <v>1150</v>
      </c>
      <c r="P119" s="407">
        <v>19</v>
      </c>
      <c r="Q119" s="407">
        <v>19</v>
      </c>
      <c r="R119" s="407">
        <v>12</v>
      </c>
      <c r="S119" s="3" t="s">
        <v>3</v>
      </c>
      <c r="T119" s="3" t="s">
        <v>44</v>
      </c>
      <c r="U119" s="3" t="s">
        <v>352</v>
      </c>
      <c r="V119" s="227" t="s">
        <v>1924</v>
      </c>
      <c r="X119" s="3" t="s">
        <v>3352</v>
      </c>
      <c r="AA119" s="18">
        <v>45.681241819999997</v>
      </c>
      <c r="AB119" s="18">
        <v>-121.29999887</v>
      </c>
      <c r="AC119" s="253" t="s">
        <v>1674</v>
      </c>
      <c r="AD119" s="156" t="s">
        <v>1674</v>
      </c>
      <c r="AG119" s="3" t="s">
        <v>53</v>
      </c>
      <c r="AH119" s="3" t="s">
        <v>1637</v>
      </c>
      <c r="AT119" s="3" t="s">
        <v>53</v>
      </c>
      <c r="BD119" s="156"/>
    </row>
    <row r="120" spans="2:56" x14ac:dyDescent="0.25">
      <c r="B120" s="5">
        <v>5514</v>
      </c>
      <c r="E120" s="62">
        <v>17</v>
      </c>
      <c r="F120" s="6" t="s">
        <v>42</v>
      </c>
      <c r="G120" s="6">
        <v>2018</v>
      </c>
      <c r="I120" s="3">
        <v>17</v>
      </c>
      <c r="J120" s="3" t="s">
        <v>42</v>
      </c>
      <c r="K120" s="3">
        <v>2018</v>
      </c>
      <c r="L120" s="6" t="str">
        <f t="shared" si="4"/>
        <v>-17.v</v>
      </c>
      <c r="N120" s="6" t="s">
        <v>1150</v>
      </c>
      <c r="P120" s="407">
        <v>19</v>
      </c>
      <c r="Q120" s="407">
        <v>19</v>
      </c>
      <c r="R120" s="407">
        <v>13</v>
      </c>
      <c r="S120" s="3" t="s">
        <v>3</v>
      </c>
      <c r="T120" s="3" t="s">
        <v>44</v>
      </c>
      <c r="U120" s="3" t="s">
        <v>352</v>
      </c>
      <c r="V120" s="227" t="s">
        <v>1924</v>
      </c>
      <c r="X120" s="3" t="s">
        <v>3352</v>
      </c>
      <c r="AA120" s="18">
        <v>45.681241819999997</v>
      </c>
      <c r="AB120" s="18">
        <v>-121.29999887</v>
      </c>
      <c r="AC120" s="253" t="s">
        <v>1674</v>
      </c>
      <c r="AD120" s="156" t="s">
        <v>1674</v>
      </c>
      <c r="AG120" s="3" t="s">
        <v>53</v>
      </c>
      <c r="AH120" s="3" t="s">
        <v>1637</v>
      </c>
      <c r="AT120" s="3" t="s">
        <v>53</v>
      </c>
      <c r="BD120" s="156"/>
    </row>
    <row r="121" spans="2:56" x14ac:dyDescent="0.25">
      <c r="B121" s="5">
        <v>5515</v>
      </c>
      <c r="E121" s="62">
        <v>17</v>
      </c>
      <c r="F121" s="6" t="s">
        <v>42</v>
      </c>
      <c r="G121" s="6">
        <v>2018</v>
      </c>
      <c r="I121" s="3">
        <v>17</v>
      </c>
      <c r="J121" s="3" t="s">
        <v>42</v>
      </c>
      <c r="K121" s="3">
        <v>2018</v>
      </c>
      <c r="L121" s="6" t="str">
        <f t="shared" si="4"/>
        <v>-17.v</v>
      </c>
      <c r="N121" s="6" t="s">
        <v>1150</v>
      </c>
      <c r="P121" s="407">
        <v>19</v>
      </c>
      <c r="Q121" s="407">
        <v>19</v>
      </c>
      <c r="R121" s="407">
        <v>14</v>
      </c>
      <c r="S121" s="3" t="s">
        <v>3</v>
      </c>
      <c r="T121" s="3" t="s">
        <v>44</v>
      </c>
      <c r="U121" s="3" t="s">
        <v>352</v>
      </c>
      <c r="V121" s="227" t="s">
        <v>1924</v>
      </c>
      <c r="X121" s="3" t="s">
        <v>3352</v>
      </c>
      <c r="AA121" s="18">
        <v>45.681241819999997</v>
      </c>
      <c r="AB121" s="18">
        <v>-121.29999887</v>
      </c>
      <c r="AC121" s="253" t="s">
        <v>1674</v>
      </c>
      <c r="AD121" s="156" t="s">
        <v>1674</v>
      </c>
      <c r="AG121" s="3" t="s">
        <v>53</v>
      </c>
      <c r="AH121" s="3" t="s">
        <v>1637</v>
      </c>
      <c r="AT121" s="3" t="s">
        <v>53</v>
      </c>
      <c r="BD121" s="156"/>
    </row>
    <row r="122" spans="2:56" x14ac:dyDescent="0.25">
      <c r="B122" s="5">
        <v>5516</v>
      </c>
      <c r="E122" s="62">
        <v>17</v>
      </c>
      <c r="F122" s="6" t="s">
        <v>42</v>
      </c>
      <c r="G122" s="6">
        <v>2018</v>
      </c>
      <c r="I122" s="3">
        <v>17</v>
      </c>
      <c r="J122" s="3" t="s">
        <v>42</v>
      </c>
      <c r="K122" s="3">
        <v>2018</v>
      </c>
      <c r="L122" s="6" t="str">
        <f t="shared" si="4"/>
        <v>-17.v</v>
      </c>
      <c r="N122" s="6" t="s">
        <v>1150</v>
      </c>
      <c r="P122" s="407">
        <v>19</v>
      </c>
      <c r="Q122" s="407">
        <v>19</v>
      </c>
      <c r="R122" s="407">
        <v>15</v>
      </c>
      <c r="S122" s="3" t="s">
        <v>3</v>
      </c>
      <c r="T122" s="3" t="s">
        <v>44</v>
      </c>
      <c r="U122" s="3" t="s">
        <v>352</v>
      </c>
      <c r="V122" s="227" t="s">
        <v>1924</v>
      </c>
      <c r="X122" s="3" t="s">
        <v>3352</v>
      </c>
      <c r="AA122" s="18">
        <v>45.681241819999997</v>
      </c>
      <c r="AB122" s="18">
        <v>-121.29999887</v>
      </c>
      <c r="AC122" s="253" t="s">
        <v>1674</v>
      </c>
      <c r="AD122" s="156" t="s">
        <v>1674</v>
      </c>
      <c r="AG122" s="3" t="s">
        <v>53</v>
      </c>
      <c r="AH122" s="3" t="s">
        <v>1637</v>
      </c>
      <c r="AT122" s="3" t="s">
        <v>53</v>
      </c>
      <c r="BD122" s="156"/>
    </row>
    <row r="123" spans="2:56" x14ac:dyDescent="0.25">
      <c r="B123" s="5">
        <v>5517</v>
      </c>
      <c r="E123" s="62">
        <v>17</v>
      </c>
      <c r="F123" s="6" t="s">
        <v>42</v>
      </c>
      <c r="G123" s="6">
        <v>2018</v>
      </c>
      <c r="I123" s="3">
        <v>17</v>
      </c>
      <c r="J123" s="3" t="s">
        <v>42</v>
      </c>
      <c r="K123" s="3">
        <v>2018</v>
      </c>
      <c r="L123" s="6" t="str">
        <f t="shared" si="4"/>
        <v>-17.v</v>
      </c>
      <c r="N123" s="6" t="s">
        <v>1150</v>
      </c>
      <c r="P123" s="407">
        <v>19</v>
      </c>
      <c r="Q123" s="407">
        <v>19</v>
      </c>
      <c r="R123" s="407">
        <v>16</v>
      </c>
      <c r="S123" s="3" t="s">
        <v>3</v>
      </c>
      <c r="T123" s="3" t="s">
        <v>44</v>
      </c>
      <c r="U123" s="3" t="s">
        <v>352</v>
      </c>
      <c r="V123" s="227" t="s">
        <v>1924</v>
      </c>
      <c r="X123" s="3" t="s">
        <v>3352</v>
      </c>
      <c r="AA123" s="18">
        <v>45.681241819999997</v>
      </c>
      <c r="AB123" s="18">
        <v>-121.29999887</v>
      </c>
      <c r="AC123" s="253" t="s">
        <v>1674</v>
      </c>
      <c r="AD123" s="156" t="s">
        <v>1674</v>
      </c>
      <c r="AG123" s="3" t="s">
        <v>53</v>
      </c>
      <c r="AH123" s="3" t="s">
        <v>1637</v>
      </c>
      <c r="AT123" s="3" t="s">
        <v>53</v>
      </c>
      <c r="BD123" s="156"/>
    </row>
    <row r="124" spans="2:56" x14ac:dyDescent="0.25">
      <c r="B124" s="5">
        <v>5518</v>
      </c>
      <c r="E124" s="62">
        <v>17</v>
      </c>
      <c r="F124" s="6" t="s">
        <v>42</v>
      </c>
      <c r="G124" s="6">
        <v>2018</v>
      </c>
      <c r="I124" s="3">
        <v>17</v>
      </c>
      <c r="J124" s="3" t="s">
        <v>42</v>
      </c>
      <c r="K124" s="3">
        <v>2018</v>
      </c>
      <c r="L124" s="6" t="str">
        <f t="shared" si="4"/>
        <v>-17.v</v>
      </c>
      <c r="N124" s="6" t="s">
        <v>1150</v>
      </c>
      <c r="P124" s="407">
        <v>19</v>
      </c>
      <c r="Q124" s="407">
        <v>19</v>
      </c>
      <c r="R124" s="407">
        <v>17</v>
      </c>
      <c r="S124" s="3" t="s">
        <v>3</v>
      </c>
      <c r="T124" s="3" t="s">
        <v>44</v>
      </c>
      <c r="U124" s="3" t="s">
        <v>352</v>
      </c>
      <c r="V124" s="227" t="s">
        <v>1924</v>
      </c>
      <c r="X124" s="3" t="s">
        <v>3352</v>
      </c>
      <c r="AA124" s="18">
        <v>45.681241819999997</v>
      </c>
      <c r="AB124" s="18">
        <v>-121.29999887</v>
      </c>
      <c r="AC124" s="253" t="s">
        <v>1674</v>
      </c>
      <c r="AD124" s="156" t="s">
        <v>1674</v>
      </c>
      <c r="AG124" s="3" t="s">
        <v>53</v>
      </c>
      <c r="AH124" s="3" t="s">
        <v>1637</v>
      </c>
      <c r="AT124" s="3" t="s">
        <v>53</v>
      </c>
      <c r="BD124" s="156"/>
    </row>
    <row r="125" spans="2:56" x14ac:dyDescent="0.25">
      <c r="B125" s="5">
        <v>5519</v>
      </c>
      <c r="E125" s="62">
        <v>17</v>
      </c>
      <c r="F125" s="6" t="s">
        <v>42</v>
      </c>
      <c r="G125" s="6">
        <v>2018</v>
      </c>
      <c r="I125" s="3">
        <v>17</v>
      </c>
      <c r="J125" s="3" t="s">
        <v>42</v>
      </c>
      <c r="K125" s="3">
        <v>2018</v>
      </c>
      <c r="L125" s="6" t="str">
        <f t="shared" si="4"/>
        <v>-17.v</v>
      </c>
      <c r="N125" s="6" t="s">
        <v>1150</v>
      </c>
      <c r="P125" s="407">
        <v>19</v>
      </c>
      <c r="Q125" s="407">
        <v>19</v>
      </c>
      <c r="R125" s="407">
        <v>18</v>
      </c>
      <c r="S125" s="3" t="s">
        <v>3</v>
      </c>
      <c r="T125" s="3" t="s">
        <v>44</v>
      </c>
      <c r="U125" s="3" t="s">
        <v>352</v>
      </c>
      <c r="V125" s="227" t="s">
        <v>1924</v>
      </c>
      <c r="X125" s="3" t="s">
        <v>3352</v>
      </c>
      <c r="AA125" s="18">
        <v>45.681241819999997</v>
      </c>
      <c r="AB125" s="18">
        <v>-121.29999887</v>
      </c>
      <c r="AC125" s="253" t="s">
        <v>1674</v>
      </c>
      <c r="AD125" s="156" t="s">
        <v>1674</v>
      </c>
      <c r="AG125" s="3" t="s">
        <v>53</v>
      </c>
      <c r="AH125" s="3" t="s">
        <v>1637</v>
      </c>
      <c r="AT125" s="3" t="s">
        <v>53</v>
      </c>
      <c r="BD125" s="156"/>
    </row>
    <row r="126" spans="2:56" x14ac:dyDescent="0.25">
      <c r="B126" s="5">
        <v>5520</v>
      </c>
      <c r="E126" s="62">
        <v>17</v>
      </c>
      <c r="F126" s="6" t="s">
        <v>42</v>
      </c>
      <c r="G126" s="6">
        <v>2018</v>
      </c>
      <c r="I126" s="3">
        <v>17</v>
      </c>
      <c r="J126" s="3" t="s">
        <v>42</v>
      </c>
      <c r="K126" s="3">
        <v>2018</v>
      </c>
      <c r="L126" s="6" t="str">
        <f t="shared" si="4"/>
        <v>-17.v</v>
      </c>
      <c r="N126" s="6" t="s">
        <v>1150</v>
      </c>
      <c r="P126" s="407">
        <v>19</v>
      </c>
      <c r="Q126" s="407">
        <v>19</v>
      </c>
      <c r="R126" s="407">
        <v>19</v>
      </c>
      <c r="S126" s="3" t="s">
        <v>3</v>
      </c>
      <c r="T126" s="3" t="s">
        <v>44</v>
      </c>
      <c r="U126" s="3" t="s">
        <v>352</v>
      </c>
      <c r="V126" s="227" t="s">
        <v>1924</v>
      </c>
      <c r="X126" s="3" t="s">
        <v>3352</v>
      </c>
      <c r="AA126" s="18">
        <v>45.681241819999997</v>
      </c>
      <c r="AB126" s="18">
        <v>-121.29999887</v>
      </c>
      <c r="AC126" s="253" t="s">
        <v>1674</v>
      </c>
      <c r="AD126" s="156" t="s">
        <v>1674</v>
      </c>
      <c r="AG126" s="3" t="s">
        <v>53</v>
      </c>
      <c r="AH126" s="3" t="s">
        <v>1637</v>
      </c>
      <c r="AT126" s="3" t="s">
        <v>53</v>
      </c>
      <c r="BD126" s="156"/>
    </row>
    <row r="127" spans="2:56" x14ac:dyDescent="0.25">
      <c r="B127" s="5">
        <v>5521</v>
      </c>
      <c r="E127" s="62">
        <v>17</v>
      </c>
      <c r="F127" s="6" t="s">
        <v>42</v>
      </c>
      <c r="G127" s="6">
        <v>2018</v>
      </c>
      <c r="I127" s="3">
        <v>17</v>
      </c>
      <c r="J127" s="3" t="s">
        <v>42</v>
      </c>
      <c r="K127" s="3">
        <v>2018</v>
      </c>
      <c r="L127" s="6" t="str">
        <f t="shared" si="4"/>
        <v>-17.v</v>
      </c>
      <c r="N127" s="6" t="s">
        <v>1150</v>
      </c>
      <c r="P127" s="407">
        <v>19</v>
      </c>
      <c r="Q127" s="407">
        <v>19</v>
      </c>
      <c r="R127" s="407">
        <v>20</v>
      </c>
      <c r="S127" s="3" t="s">
        <v>3</v>
      </c>
      <c r="T127" s="3" t="s">
        <v>44</v>
      </c>
      <c r="U127" s="3" t="s">
        <v>352</v>
      </c>
      <c r="V127" s="227" t="s">
        <v>1924</v>
      </c>
      <c r="X127" s="3" t="s">
        <v>3352</v>
      </c>
      <c r="AA127" s="18">
        <v>45.681241819999997</v>
      </c>
      <c r="AB127" s="18">
        <v>-121.29999887</v>
      </c>
      <c r="AC127" s="253" t="s">
        <v>1674</v>
      </c>
      <c r="AD127" s="156" t="s">
        <v>1674</v>
      </c>
      <c r="AG127" s="3" t="s">
        <v>53</v>
      </c>
      <c r="AH127" s="3" t="s">
        <v>1637</v>
      </c>
      <c r="AT127" s="3" t="s">
        <v>53</v>
      </c>
      <c r="BD127" s="156"/>
    </row>
    <row r="128" spans="2:56" x14ac:dyDescent="0.25">
      <c r="B128" s="5">
        <v>5522</v>
      </c>
      <c r="E128" s="62">
        <v>17</v>
      </c>
      <c r="F128" s="6" t="s">
        <v>42</v>
      </c>
      <c r="G128" s="6">
        <v>2018</v>
      </c>
      <c r="I128" s="3">
        <v>17</v>
      </c>
      <c r="J128" s="3" t="s">
        <v>42</v>
      </c>
      <c r="K128" s="3">
        <v>2018</v>
      </c>
      <c r="L128" s="6" t="str">
        <f t="shared" si="4"/>
        <v>-17.v</v>
      </c>
      <c r="N128" s="6" t="s">
        <v>1150</v>
      </c>
      <c r="P128" s="407">
        <v>19</v>
      </c>
      <c r="Q128" s="407">
        <v>19</v>
      </c>
      <c r="R128" s="407">
        <v>21</v>
      </c>
      <c r="S128" s="3" t="s">
        <v>3</v>
      </c>
      <c r="T128" s="3" t="s">
        <v>44</v>
      </c>
      <c r="U128" s="3" t="s">
        <v>352</v>
      </c>
      <c r="V128" s="227" t="s">
        <v>1924</v>
      </c>
      <c r="X128" s="3" t="s">
        <v>3352</v>
      </c>
      <c r="AA128" s="18">
        <v>45.681241819999997</v>
      </c>
      <c r="AB128" s="18">
        <v>-121.29999887</v>
      </c>
      <c r="AC128" s="253" t="s">
        <v>1674</v>
      </c>
      <c r="AD128" s="156" t="s">
        <v>1674</v>
      </c>
      <c r="AG128" s="3" t="s">
        <v>53</v>
      </c>
      <c r="AH128" s="3" t="s">
        <v>1637</v>
      </c>
      <c r="AT128" s="3" t="s">
        <v>53</v>
      </c>
      <c r="BD128" s="156"/>
    </row>
    <row r="129" spans="2:56" x14ac:dyDescent="0.25">
      <c r="B129" s="5">
        <v>5523</v>
      </c>
      <c r="E129" s="62">
        <v>17</v>
      </c>
      <c r="F129" s="6" t="s">
        <v>42</v>
      </c>
      <c r="G129" s="6">
        <v>2018</v>
      </c>
      <c r="I129" s="3">
        <v>17</v>
      </c>
      <c r="J129" s="3" t="s">
        <v>42</v>
      </c>
      <c r="K129" s="3">
        <v>2018</v>
      </c>
      <c r="L129" s="6" t="str">
        <f t="shared" si="4"/>
        <v>-17.v</v>
      </c>
      <c r="N129" s="6" t="s">
        <v>1150</v>
      </c>
      <c r="P129" s="407">
        <v>19</v>
      </c>
      <c r="Q129" s="407">
        <v>19</v>
      </c>
      <c r="R129" s="407">
        <v>22</v>
      </c>
      <c r="S129" s="3" t="s">
        <v>3</v>
      </c>
      <c r="T129" s="3" t="s">
        <v>44</v>
      </c>
      <c r="U129" s="3" t="s">
        <v>352</v>
      </c>
      <c r="V129" s="227" t="s">
        <v>1924</v>
      </c>
      <c r="X129" s="3" t="s">
        <v>3352</v>
      </c>
      <c r="AA129" s="18">
        <v>45.681241819999997</v>
      </c>
      <c r="AB129" s="18">
        <v>-121.29999887</v>
      </c>
      <c r="AC129" s="253" t="s">
        <v>1674</v>
      </c>
      <c r="AD129" s="156" t="s">
        <v>1674</v>
      </c>
      <c r="AG129" s="3" t="s">
        <v>53</v>
      </c>
      <c r="AH129" s="3" t="s">
        <v>1637</v>
      </c>
      <c r="AT129" s="3" t="s">
        <v>53</v>
      </c>
      <c r="BD129" s="156"/>
    </row>
    <row r="130" spans="2:56" x14ac:dyDescent="0.25">
      <c r="B130" s="5">
        <v>5524</v>
      </c>
      <c r="E130" s="62">
        <v>17</v>
      </c>
      <c r="F130" s="6" t="s">
        <v>42</v>
      </c>
      <c r="G130" s="6">
        <v>2018</v>
      </c>
      <c r="I130" s="3">
        <v>17</v>
      </c>
      <c r="J130" s="3" t="s">
        <v>42</v>
      </c>
      <c r="K130" s="3">
        <v>2018</v>
      </c>
      <c r="L130" s="6" t="str">
        <f t="shared" si="4"/>
        <v>-17.v</v>
      </c>
      <c r="N130" s="6" t="s">
        <v>1150</v>
      </c>
      <c r="P130" s="407">
        <v>19</v>
      </c>
      <c r="Q130" s="407">
        <v>19</v>
      </c>
      <c r="R130" s="407">
        <v>23</v>
      </c>
      <c r="S130" s="3" t="s">
        <v>3</v>
      </c>
      <c r="T130" s="3" t="s">
        <v>44</v>
      </c>
      <c r="U130" s="3" t="s">
        <v>352</v>
      </c>
      <c r="V130" s="227" t="s">
        <v>1924</v>
      </c>
      <c r="X130" s="3" t="s">
        <v>3352</v>
      </c>
      <c r="AA130" s="18">
        <v>45.681241819999997</v>
      </c>
      <c r="AB130" s="18">
        <v>-121.29999887</v>
      </c>
      <c r="AC130" s="253" t="s">
        <v>1674</v>
      </c>
      <c r="AD130" s="156" t="s">
        <v>1674</v>
      </c>
      <c r="AG130" s="3" t="s">
        <v>53</v>
      </c>
      <c r="AH130" s="3" t="s">
        <v>1637</v>
      </c>
      <c r="AT130" s="3" t="s">
        <v>53</v>
      </c>
      <c r="BD130" s="156"/>
    </row>
    <row r="131" spans="2:56" x14ac:dyDescent="0.25">
      <c r="B131" s="5">
        <v>5525</v>
      </c>
      <c r="E131" s="62">
        <v>17</v>
      </c>
      <c r="F131" s="6" t="s">
        <v>42</v>
      </c>
      <c r="G131" s="6">
        <v>2018</v>
      </c>
      <c r="I131" s="3">
        <v>17</v>
      </c>
      <c r="J131" s="3" t="s">
        <v>42</v>
      </c>
      <c r="K131" s="3">
        <v>2018</v>
      </c>
      <c r="L131" s="6" t="str">
        <f t="shared" si="4"/>
        <v>-17.v</v>
      </c>
      <c r="N131" s="6" t="s">
        <v>1150</v>
      </c>
      <c r="P131" s="407">
        <v>19</v>
      </c>
      <c r="Q131" s="407">
        <v>19</v>
      </c>
      <c r="R131" s="407">
        <v>24</v>
      </c>
      <c r="S131" s="3" t="s">
        <v>3</v>
      </c>
      <c r="T131" s="3" t="s">
        <v>44</v>
      </c>
      <c r="U131" s="3" t="s">
        <v>352</v>
      </c>
      <c r="V131" s="227" t="s">
        <v>1924</v>
      </c>
      <c r="X131" s="3" t="s">
        <v>3352</v>
      </c>
      <c r="AA131" s="18">
        <v>45.681241819999997</v>
      </c>
      <c r="AB131" s="18">
        <v>-121.29999887</v>
      </c>
      <c r="AC131" s="253" t="s">
        <v>1674</v>
      </c>
      <c r="AD131" s="156" t="s">
        <v>1674</v>
      </c>
      <c r="AG131" s="3" t="s">
        <v>53</v>
      </c>
      <c r="AH131" s="3" t="s">
        <v>1637</v>
      </c>
      <c r="AT131" s="3" t="s">
        <v>53</v>
      </c>
      <c r="BD131" s="156"/>
    </row>
    <row r="132" spans="2:56" x14ac:dyDescent="0.25">
      <c r="B132" s="5">
        <v>5526</v>
      </c>
      <c r="E132" s="62">
        <v>17</v>
      </c>
      <c r="F132" s="6" t="s">
        <v>42</v>
      </c>
      <c r="G132" s="6">
        <v>2018</v>
      </c>
      <c r="I132" s="3">
        <v>17</v>
      </c>
      <c r="J132" s="3" t="s">
        <v>42</v>
      </c>
      <c r="K132" s="3">
        <v>2018</v>
      </c>
      <c r="L132" s="6" t="str">
        <f t="shared" si="4"/>
        <v>-17.v</v>
      </c>
      <c r="N132" s="6" t="s">
        <v>1150</v>
      </c>
      <c r="P132" s="407">
        <v>19</v>
      </c>
      <c r="Q132" s="407">
        <v>19</v>
      </c>
      <c r="R132" s="407">
        <v>25</v>
      </c>
      <c r="S132" s="3" t="s">
        <v>3</v>
      </c>
      <c r="T132" s="3" t="s">
        <v>44</v>
      </c>
      <c r="U132" s="3" t="s">
        <v>352</v>
      </c>
      <c r="V132" s="227" t="s">
        <v>1924</v>
      </c>
      <c r="X132" s="3" t="s">
        <v>3352</v>
      </c>
      <c r="AA132" s="18">
        <v>45.681241819999997</v>
      </c>
      <c r="AB132" s="18">
        <v>-121.29999887</v>
      </c>
      <c r="AC132" s="253" t="s">
        <v>1674</v>
      </c>
      <c r="AD132" s="156" t="s">
        <v>1674</v>
      </c>
      <c r="AG132" s="3" t="s">
        <v>53</v>
      </c>
      <c r="AH132" s="3" t="s">
        <v>1637</v>
      </c>
      <c r="AT132" s="3" t="s">
        <v>53</v>
      </c>
      <c r="BD132" s="156"/>
    </row>
    <row r="133" spans="2:56" x14ac:dyDescent="0.25">
      <c r="B133" s="5">
        <v>5527</v>
      </c>
      <c r="E133" s="62">
        <v>17</v>
      </c>
      <c r="F133" s="6" t="s">
        <v>42</v>
      </c>
      <c r="G133" s="6">
        <v>2018</v>
      </c>
      <c r="I133" s="3">
        <v>17</v>
      </c>
      <c r="J133" s="3" t="s">
        <v>42</v>
      </c>
      <c r="K133" s="3">
        <v>2018</v>
      </c>
      <c r="L133" s="6" t="str">
        <f t="shared" si="4"/>
        <v>-17.v</v>
      </c>
      <c r="N133" s="6" t="s">
        <v>1150</v>
      </c>
      <c r="P133" s="407">
        <v>19</v>
      </c>
      <c r="Q133" s="407">
        <v>19</v>
      </c>
      <c r="R133" s="407">
        <v>26</v>
      </c>
      <c r="S133" s="3" t="s">
        <v>3</v>
      </c>
      <c r="T133" s="3" t="s">
        <v>44</v>
      </c>
      <c r="U133" s="3" t="s">
        <v>352</v>
      </c>
      <c r="V133" s="227" t="s">
        <v>1924</v>
      </c>
      <c r="X133" s="3" t="s">
        <v>3352</v>
      </c>
      <c r="AA133" s="18">
        <v>45.681241819999997</v>
      </c>
      <c r="AB133" s="18">
        <v>-121.29999887</v>
      </c>
      <c r="AC133" s="253" t="s">
        <v>1674</v>
      </c>
      <c r="AD133" s="156" t="s">
        <v>1674</v>
      </c>
      <c r="AG133" s="3" t="s">
        <v>53</v>
      </c>
      <c r="AH133" s="3" t="s">
        <v>1637</v>
      </c>
      <c r="AT133" s="3" t="s">
        <v>53</v>
      </c>
      <c r="BD133" s="156"/>
    </row>
    <row r="134" spans="2:56" x14ac:dyDescent="0.25">
      <c r="B134" s="5">
        <v>5528</v>
      </c>
      <c r="E134" s="62">
        <v>17</v>
      </c>
      <c r="F134" s="6" t="s">
        <v>42</v>
      </c>
      <c r="G134" s="6">
        <v>2018</v>
      </c>
      <c r="I134" s="3">
        <v>17</v>
      </c>
      <c r="J134" s="3" t="s">
        <v>42</v>
      </c>
      <c r="K134" s="3">
        <v>2018</v>
      </c>
      <c r="L134" s="6" t="str">
        <f t="shared" si="4"/>
        <v>-17.v</v>
      </c>
      <c r="N134" s="6" t="s">
        <v>1150</v>
      </c>
      <c r="P134" s="407">
        <v>19</v>
      </c>
      <c r="Q134" s="407">
        <v>19</v>
      </c>
      <c r="R134" s="407">
        <v>27</v>
      </c>
      <c r="S134" s="3" t="s">
        <v>3</v>
      </c>
      <c r="T134" s="3" t="s">
        <v>44</v>
      </c>
      <c r="U134" s="3" t="s">
        <v>352</v>
      </c>
      <c r="V134" s="227" t="s">
        <v>1924</v>
      </c>
      <c r="X134" s="3" t="s">
        <v>3352</v>
      </c>
      <c r="AA134" s="18">
        <v>45.681241819999997</v>
      </c>
      <c r="AB134" s="18">
        <v>-121.29999887</v>
      </c>
      <c r="AC134" s="253" t="s">
        <v>1674</v>
      </c>
      <c r="AD134" s="156" t="s">
        <v>1674</v>
      </c>
      <c r="AG134" s="3" t="s">
        <v>53</v>
      </c>
      <c r="AH134" s="3" t="s">
        <v>1637</v>
      </c>
      <c r="AT134" s="3" t="s">
        <v>53</v>
      </c>
      <c r="BD134" s="156"/>
    </row>
    <row r="135" spans="2:56" x14ac:dyDescent="0.25">
      <c r="B135" s="5">
        <v>5529</v>
      </c>
      <c r="E135" s="62">
        <v>17</v>
      </c>
      <c r="F135" s="6" t="s">
        <v>42</v>
      </c>
      <c r="G135" s="6">
        <v>2018</v>
      </c>
      <c r="I135" s="3">
        <v>17</v>
      </c>
      <c r="J135" s="3" t="s">
        <v>42</v>
      </c>
      <c r="K135" s="3">
        <v>2018</v>
      </c>
      <c r="L135" s="6" t="str">
        <f t="shared" si="4"/>
        <v>-17.v</v>
      </c>
      <c r="N135" s="6" t="s">
        <v>1150</v>
      </c>
      <c r="P135" s="407">
        <v>19</v>
      </c>
      <c r="Q135" s="407">
        <v>19</v>
      </c>
      <c r="R135" s="407">
        <v>28</v>
      </c>
      <c r="S135" s="3" t="s">
        <v>3</v>
      </c>
      <c r="T135" s="3" t="s">
        <v>44</v>
      </c>
      <c r="U135" s="3" t="s">
        <v>352</v>
      </c>
      <c r="V135" s="227" t="s">
        <v>1924</v>
      </c>
      <c r="X135" s="3" t="s">
        <v>3352</v>
      </c>
      <c r="AA135" s="18">
        <v>45.681241819999997</v>
      </c>
      <c r="AB135" s="18">
        <v>-121.29999887</v>
      </c>
      <c r="AC135" s="253" t="s">
        <v>1674</v>
      </c>
      <c r="AD135" s="156" t="s">
        <v>1674</v>
      </c>
      <c r="AG135" s="3" t="s">
        <v>53</v>
      </c>
      <c r="AH135" s="3" t="s">
        <v>1637</v>
      </c>
      <c r="AT135" s="3" t="s">
        <v>53</v>
      </c>
      <c r="BD135" s="156"/>
    </row>
    <row r="136" spans="2:56" x14ac:dyDescent="0.25">
      <c r="B136" s="5">
        <v>5530</v>
      </c>
      <c r="E136" s="62">
        <v>17</v>
      </c>
      <c r="F136" s="6" t="s">
        <v>42</v>
      </c>
      <c r="G136" s="6">
        <v>2018</v>
      </c>
      <c r="I136" s="3">
        <v>17</v>
      </c>
      <c r="J136" s="3" t="s">
        <v>42</v>
      </c>
      <c r="K136" s="3">
        <v>2018</v>
      </c>
      <c r="L136" s="6" t="str">
        <f t="shared" si="4"/>
        <v>-17.v</v>
      </c>
      <c r="N136" s="6" t="s">
        <v>1150</v>
      </c>
      <c r="P136" s="407">
        <v>19</v>
      </c>
      <c r="Q136" s="407">
        <v>19</v>
      </c>
      <c r="R136" s="407">
        <v>29</v>
      </c>
      <c r="S136" s="3" t="s">
        <v>3</v>
      </c>
      <c r="T136" s="3" t="s">
        <v>44</v>
      </c>
      <c r="U136" s="3" t="s">
        <v>352</v>
      </c>
      <c r="V136" s="227" t="s">
        <v>1924</v>
      </c>
      <c r="X136" s="3" t="s">
        <v>3352</v>
      </c>
      <c r="AA136" s="18">
        <v>45.681241819999997</v>
      </c>
      <c r="AB136" s="18">
        <v>-121.29999887</v>
      </c>
      <c r="AC136" s="253" t="s">
        <v>1674</v>
      </c>
      <c r="AD136" s="156" t="s">
        <v>1674</v>
      </c>
      <c r="AG136" s="3" t="s">
        <v>53</v>
      </c>
      <c r="AH136" s="3" t="s">
        <v>1637</v>
      </c>
      <c r="AT136" s="3" t="s">
        <v>53</v>
      </c>
      <c r="BD136" s="156"/>
    </row>
    <row r="137" spans="2:56" x14ac:dyDescent="0.25">
      <c r="B137" s="5">
        <v>5531</v>
      </c>
      <c r="E137" s="62">
        <v>17</v>
      </c>
      <c r="F137" s="6" t="s">
        <v>42</v>
      </c>
      <c r="G137" s="6">
        <v>2018</v>
      </c>
      <c r="I137" s="3">
        <v>17</v>
      </c>
      <c r="J137" s="3" t="s">
        <v>42</v>
      </c>
      <c r="K137" s="3">
        <v>2018</v>
      </c>
      <c r="L137" s="6" t="str">
        <f t="shared" si="4"/>
        <v>-17.v</v>
      </c>
      <c r="N137" s="6" t="s">
        <v>1150</v>
      </c>
      <c r="P137" s="407">
        <v>19</v>
      </c>
      <c r="Q137" s="407">
        <v>19</v>
      </c>
      <c r="R137" s="407">
        <v>30</v>
      </c>
      <c r="S137" s="3" t="s">
        <v>3</v>
      </c>
      <c r="T137" s="3" t="s">
        <v>44</v>
      </c>
      <c r="U137" s="3" t="s">
        <v>352</v>
      </c>
      <c r="V137" s="227" t="s">
        <v>1924</v>
      </c>
      <c r="X137" s="3" t="s">
        <v>3352</v>
      </c>
      <c r="AA137" s="18">
        <v>45.681241819999997</v>
      </c>
      <c r="AB137" s="18">
        <v>-121.29999887</v>
      </c>
      <c r="AC137" s="253" t="s">
        <v>1674</v>
      </c>
      <c r="AD137" s="156" t="s">
        <v>1674</v>
      </c>
      <c r="AG137" s="3" t="s">
        <v>53</v>
      </c>
      <c r="AH137" s="3" t="s">
        <v>1637</v>
      </c>
      <c r="AT137" s="3" t="s">
        <v>53</v>
      </c>
      <c r="BD137" s="156"/>
    </row>
    <row r="138" spans="2:56" x14ac:dyDescent="0.25">
      <c r="B138" s="5">
        <v>5532</v>
      </c>
      <c r="E138" s="62">
        <v>17</v>
      </c>
      <c r="F138" s="6" t="s">
        <v>42</v>
      </c>
      <c r="G138" s="6">
        <v>2018</v>
      </c>
      <c r="I138" s="3">
        <v>17</v>
      </c>
      <c r="J138" s="3" t="s">
        <v>42</v>
      </c>
      <c r="K138" s="3">
        <v>2018</v>
      </c>
      <c r="L138" s="6" t="str">
        <f t="shared" si="4"/>
        <v>-17.v</v>
      </c>
      <c r="N138" s="6" t="s">
        <v>1150</v>
      </c>
      <c r="P138" s="407">
        <v>19</v>
      </c>
      <c r="Q138" s="407">
        <v>19</v>
      </c>
      <c r="R138" s="407">
        <v>31</v>
      </c>
      <c r="S138" s="3" t="s">
        <v>3</v>
      </c>
      <c r="T138" s="3" t="s">
        <v>44</v>
      </c>
      <c r="U138" s="3" t="s">
        <v>352</v>
      </c>
      <c r="V138" s="227" t="s">
        <v>1924</v>
      </c>
      <c r="X138" s="3" t="s">
        <v>3352</v>
      </c>
      <c r="AA138" s="18">
        <v>45.681241819999997</v>
      </c>
      <c r="AB138" s="18">
        <v>-121.29999887</v>
      </c>
      <c r="AC138" s="253" t="s">
        <v>1674</v>
      </c>
      <c r="AD138" s="156" t="s">
        <v>1674</v>
      </c>
      <c r="AG138" s="3" t="s">
        <v>53</v>
      </c>
      <c r="AH138" s="3" t="s">
        <v>1637</v>
      </c>
      <c r="AT138" s="3" t="s">
        <v>53</v>
      </c>
      <c r="BD138" s="156"/>
    </row>
    <row r="139" spans="2:56" x14ac:dyDescent="0.25">
      <c r="B139" s="5">
        <v>5533</v>
      </c>
      <c r="E139" s="62">
        <v>17</v>
      </c>
      <c r="F139" s="6" t="s">
        <v>42</v>
      </c>
      <c r="G139" s="6">
        <v>2018</v>
      </c>
      <c r="I139" s="3">
        <v>17</v>
      </c>
      <c r="J139" s="3" t="s">
        <v>42</v>
      </c>
      <c r="K139" s="3">
        <v>2018</v>
      </c>
      <c r="L139" s="6" t="str">
        <f t="shared" si="4"/>
        <v>-17.v</v>
      </c>
      <c r="N139" s="6" t="s">
        <v>1150</v>
      </c>
      <c r="P139" s="407">
        <v>19</v>
      </c>
      <c r="Q139" s="407">
        <v>19</v>
      </c>
      <c r="R139" s="407">
        <v>32</v>
      </c>
      <c r="S139" s="3" t="s">
        <v>3</v>
      </c>
      <c r="T139" s="3" t="s">
        <v>44</v>
      </c>
      <c r="U139" s="3" t="s">
        <v>352</v>
      </c>
      <c r="V139" s="227" t="s">
        <v>1924</v>
      </c>
      <c r="X139" s="3" t="s">
        <v>3352</v>
      </c>
      <c r="AA139" s="18">
        <v>45.681241819999997</v>
      </c>
      <c r="AB139" s="18">
        <v>-121.29999887</v>
      </c>
      <c r="AC139" s="253" t="s">
        <v>1674</v>
      </c>
      <c r="AD139" s="156" t="s">
        <v>1674</v>
      </c>
      <c r="AG139" s="3" t="s">
        <v>53</v>
      </c>
      <c r="AH139" s="3" t="s">
        <v>1637</v>
      </c>
      <c r="AT139" s="3" t="s">
        <v>53</v>
      </c>
      <c r="BD139" s="156"/>
    </row>
    <row r="140" spans="2:56" x14ac:dyDescent="0.25">
      <c r="B140" s="5">
        <v>5534</v>
      </c>
      <c r="E140" s="62">
        <v>17</v>
      </c>
      <c r="F140" s="6" t="s">
        <v>42</v>
      </c>
      <c r="G140" s="6">
        <v>2018</v>
      </c>
      <c r="I140" s="3">
        <v>17</v>
      </c>
      <c r="J140" s="3" t="s">
        <v>42</v>
      </c>
      <c r="K140" s="3">
        <v>2018</v>
      </c>
      <c r="L140" s="6" t="str">
        <f t="shared" si="4"/>
        <v>-17.v</v>
      </c>
      <c r="N140" s="6" t="s">
        <v>1150</v>
      </c>
      <c r="P140" s="407">
        <v>19</v>
      </c>
      <c r="Q140" s="407">
        <v>19</v>
      </c>
      <c r="R140" s="407">
        <v>33</v>
      </c>
      <c r="S140" s="3" t="s">
        <v>3</v>
      </c>
      <c r="T140" s="3" t="s">
        <v>44</v>
      </c>
      <c r="U140" s="3" t="s">
        <v>352</v>
      </c>
      <c r="V140" s="227" t="s">
        <v>1924</v>
      </c>
      <c r="X140" s="3" t="s">
        <v>3352</v>
      </c>
      <c r="AA140" s="18">
        <v>45.681241819999997</v>
      </c>
      <c r="AB140" s="18">
        <v>-121.29999887</v>
      </c>
      <c r="AC140" s="253" t="s">
        <v>1674</v>
      </c>
      <c r="AD140" s="156" t="s">
        <v>1674</v>
      </c>
      <c r="AG140" s="3" t="s">
        <v>53</v>
      </c>
      <c r="AH140" s="3" t="s">
        <v>1637</v>
      </c>
      <c r="AT140" s="3" t="s">
        <v>53</v>
      </c>
      <c r="BD140" s="156"/>
    </row>
    <row r="141" spans="2:56" x14ac:dyDescent="0.25">
      <c r="B141" s="5">
        <v>5535</v>
      </c>
      <c r="E141" s="62">
        <v>17</v>
      </c>
      <c r="F141" s="6" t="s">
        <v>42</v>
      </c>
      <c r="G141" s="6">
        <v>2018</v>
      </c>
      <c r="I141" s="3">
        <v>17</v>
      </c>
      <c r="J141" s="3" t="s">
        <v>42</v>
      </c>
      <c r="K141" s="3">
        <v>2018</v>
      </c>
      <c r="L141" s="6" t="str">
        <f t="shared" si="4"/>
        <v>-17.v</v>
      </c>
      <c r="N141" s="6" t="s">
        <v>1150</v>
      </c>
      <c r="P141" s="407">
        <v>19</v>
      </c>
      <c r="Q141" s="407">
        <v>19</v>
      </c>
      <c r="R141" s="407">
        <v>34</v>
      </c>
      <c r="S141" s="3" t="s">
        <v>3</v>
      </c>
      <c r="T141" s="3" t="s">
        <v>44</v>
      </c>
      <c r="U141" s="3" t="s">
        <v>352</v>
      </c>
      <c r="V141" s="227" t="s">
        <v>1924</v>
      </c>
      <c r="X141" s="3" t="s">
        <v>3352</v>
      </c>
      <c r="AA141" s="18">
        <v>45.681241819999997</v>
      </c>
      <c r="AB141" s="18">
        <v>-121.29999887</v>
      </c>
      <c r="AC141" s="253" t="s">
        <v>1674</v>
      </c>
      <c r="AD141" s="156" t="s">
        <v>1674</v>
      </c>
      <c r="AG141" s="3" t="s">
        <v>53</v>
      </c>
      <c r="AH141" s="3" t="s">
        <v>1637</v>
      </c>
      <c r="AT141" s="3" t="s">
        <v>53</v>
      </c>
      <c r="BD141" s="156"/>
    </row>
    <row r="142" spans="2:56" x14ac:dyDescent="0.25">
      <c r="B142" s="5">
        <v>5536</v>
      </c>
      <c r="E142" s="62">
        <v>17</v>
      </c>
      <c r="F142" s="6" t="s">
        <v>42</v>
      </c>
      <c r="G142" s="6">
        <v>2018</v>
      </c>
      <c r="I142" s="3">
        <v>17</v>
      </c>
      <c r="J142" s="3" t="s">
        <v>42</v>
      </c>
      <c r="K142" s="3">
        <v>2018</v>
      </c>
      <c r="L142" s="6" t="str">
        <f t="shared" si="4"/>
        <v>-17.v</v>
      </c>
      <c r="N142" s="6" t="s">
        <v>1150</v>
      </c>
      <c r="P142" s="407">
        <v>19</v>
      </c>
      <c r="Q142" s="407">
        <v>19</v>
      </c>
      <c r="R142" s="407">
        <v>35</v>
      </c>
      <c r="S142" s="3" t="s">
        <v>3</v>
      </c>
      <c r="T142" s="3" t="s">
        <v>44</v>
      </c>
      <c r="U142" s="3" t="s">
        <v>352</v>
      </c>
      <c r="V142" s="227" t="s">
        <v>1924</v>
      </c>
      <c r="X142" s="3" t="s">
        <v>3352</v>
      </c>
      <c r="AA142" s="18">
        <v>45.681241819999997</v>
      </c>
      <c r="AB142" s="18">
        <v>-121.29999887</v>
      </c>
      <c r="AC142" s="253" t="s">
        <v>1674</v>
      </c>
      <c r="AD142" s="156" t="s">
        <v>1674</v>
      </c>
      <c r="AG142" s="3" t="s">
        <v>53</v>
      </c>
      <c r="AH142" s="3" t="s">
        <v>1637</v>
      </c>
      <c r="AT142" s="3" t="s">
        <v>53</v>
      </c>
      <c r="BD142" s="156"/>
    </row>
    <row r="143" spans="2:56" x14ac:dyDescent="0.25">
      <c r="B143" s="5">
        <v>5537</v>
      </c>
      <c r="E143" s="62">
        <v>17</v>
      </c>
      <c r="F143" s="6" t="s">
        <v>42</v>
      </c>
      <c r="G143" s="6">
        <v>2018</v>
      </c>
      <c r="I143" s="3">
        <v>17</v>
      </c>
      <c r="J143" s="3" t="s">
        <v>42</v>
      </c>
      <c r="K143" s="3">
        <v>2018</v>
      </c>
      <c r="L143" s="6" t="str">
        <f t="shared" si="4"/>
        <v>-17.v</v>
      </c>
      <c r="N143" s="6" t="s">
        <v>1150</v>
      </c>
      <c r="P143" s="407">
        <v>19</v>
      </c>
      <c r="Q143" s="407">
        <v>19</v>
      </c>
      <c r="R143" s="407">
        <v>36</v>
      </c>
      <c r="S143" s="3" t="s">
        <v>3</v>
      </c>
      <c r="T143" s="3" t="s">
        <v>44</v>
      </c>
      <c r="U143" s="3" t="s">
        <v>352</v>
      </c>
      <c r="V143" s="227" t="s">
        <v>1924</v>
      </c>
      <c r="X143" s="3" t="s">
        <v>3352</v>
      </c>
      <c r="AA143" s="18">
        <v>45.681241819999997</v>
      </c>
      <c r="AB143" s="18">
        <v>-121.29999887</v>
      </c>
      <c r="AC143" s="253" t="s">
        <v>1674</v>
      </c>
      <c r="AD143" s="156" t="s">
        <v>1674</v>
      </c>
      <c r="AG143" s="3" t="s">
        <v>53</v>
      </c>
      <c r="AH143" s="3" t="s">
        <v>1637</v>
      </c>
      <c r="AT143" s="3" t="s">
        <v>53</v>
      </c>
      <c r="BD143" s="156"/>
    </row>
    <row r="144" spans="2:56" x14ac:dyDescent="0.25">
      <c r="B144" s="5">
        <v>5538</v>
      </c>
      <c r="E144" s="62">
        <v>17</v>
      </c>
      <c r="F144" s="6" t="s">
        <v>42</v>
      </c>
      <c r="G144" s="6">
        <v>2018</v>
      </c>
      <c r="I144" s="3">
        <v>17</v>
      </c>
      <c r="J144" s="3" t="s">
        <v>42</v>
      </c>
      <c r="K144" s="3">
        <v>2018</v>
      </c>
      <c r="L144" s="6" t="str">
        <f t="shared" si="4"/>
        <v>-17.v</v>
      </c>
      <c r="N144" s="6" t="s">
        <v>1150</v>
      </c>
      <c r="P144" s="407">
        <v>19</v>
      </c>
      <c r="Q144" s="407">
        <v>19</v>
      </c>
      <c r="R144" s="407">
        <v>37</v>
      </c>
      <c r="S144" s="3" t="s">
        <v>3</v>
      </c>
      <c r="T144" s="3" t="s">
        <v>44</v>
      </c>
      <c r="U144" s="3" t="s">
        <v>352</v>
      </c>
      <c r="V144" s="227" t="s">
        <v>1924</v>
      </c>
      <c r="X144" s="3" t="s">
        <v>3352</v>
      </c>
      <c r="AA144" s="18">
        <v>45.681241819999997</v>
      </c>
      <c r="AB144" s="18">
        <v>-121.29999887</v>
      </c>
      <c r="AC144" s="253" t="s">
        <v>1674</v>
      </c>
      <c r="AD144" s="156" t="s">
        <v>1674</v>
      </c>
      <c r="AG144" s="3" t="s">
        <v>53</v>
      </c>
      <c r="AH144" s="3" t="s">
        <v>1637</v>
      </c>
      <c r="AT144" s="3" t="s">
        <v>53</v>
      </c>
      <c r="BD144" s="156"/>
    </row>
    <row r="145" spans="2:56" x14ac:dyDescent="0.25">
      <c r="B145" s="5">
        <v>5539</v>
      </c>
      <c r="E145" s="62">
        <v>17</v>
      </c>
      <c r="F145" s="6" t="s">
        <v>42</v>
      </c>
      <c r="G145" s="6">
        <v>2018</v>
      </c>
      <c r="I145" s="3">
        <v>17</v>
      </c>
      <c r="J145" s="3" t="s">
        <v>42</v>
      </c>
      <c r="K145" s="3">
        <v>2018</v>
      </c>
      <c r="L145" s="6" t="str">
        <f t="shared" si="4"/>
        <v>-17.v</v>
      </c>
      <c r="N145" s="6" t="s">
        <v>1150</v>
      </c>
      <c r="P145" s="407">
        <v>19</v>
      </c>
      <c r="Q145" s="407">
        <v>19</v>
      </c>
      <c r="R145" s="407">
        <v>38</v>
      </c>
      <c r="S145" s="3" t="s">
        <v>3</v>
      </c>
      <c r="T145" s="3" t="s">
        <v>44</v>
      </c>
      <c r="U145" s="3" t="s">
        <v>352</v>
      </c>
      <c r="V145" s="227" t="s">
        <v>1924</v>
      </c>
      <c r="X145" s="3" t="s">
        <v>3352</v>
      </c>
      <c r="AA145" s="18">
        <v>45.681241819999997</v>
      </c>
      <c r="AB145" s="18">
        <v>-121.29999887</v>
      </c>
      <c r="AC145" s="253" t="s">
        <v>1674</v>
      </c>
      <c r="AD145" s="156" t="s">
        <v>1674</v>
      </c>
      <c r="AG145" s="3" t="s">
        <v>53</v>
      </c>
      <c r="AH145" s="3" t="s">
        <v>1637</v>
      </c>
      <c r="AT145" s="3" t="s">
        <v>53</v>
      </c>
      <c r="BD145" s="156"/>
    </row>
    <row r="146" spans="2:56" x14ac:dyDescent="0.25">
      <c r="B146" s="5">
        <v>5540</v>
      </c>
      <c r="E146" s="62">
        <v>17</v>
      </c>
      <c r="F146" s="6" t="s">
        <v>42</v>
      </c>
      <c r="G146" s="6">
        <v>2018</v>
      </c>
      <c r="I146" s="3">
        <v>17</v>
      </c>
      <c r="J146" s="3" t="s">
        <v>42</v>
      </c>
      <c r="K146" s="3">
        <v>2018</v>
      </c>
      <c r="L146" s="6" t="str">
        <f t="shared" si="4"/>
        <v>-17.v</v>
      </c>
      <c r="N146" s="6" t="s">
        <v>1150</v>
      </c>
      <c r="P146" s="407">
        <v>19</v>
      </c>
      <c r="Q146" s="407">
        <v>19</v>
      </c>
      <c r="R146" s="407">
        <v>39</v>
      </c>
      <c r="S146" s="3" t="s">
        <v>3</v>
      </c>
      <c r="T146" s="3" t="s">
        <v>44</v>
      </c>
      <c r="U146" s="3" t="s">
        <v>352</v>
      </c>
      <c r="V146" s="227" t="s">
        <v>1924</v>
      </c>
      <c r="X146" s="3" t="s">
        <v>3352</v>
      </c>
      <c r="AA146" s="18">
        <v>45.681241819999997</v>
      </c>
      <c r="AB146" s="18">
        <v>-121.29999887</v>
      </c>
      <c r="AC146" s="253" t="s">
        <v>1674</v>
      </c>
      <c r="AD146" s="156" t="s">
        <v>1674</v>
      </c>
      <c r="AG146" s="3" t="s">
        <v>53</v>
      </c>
      <c r="AH146" s="3" t="s">
        <v>1637</v>
      </c>
      <c r="AT146" s="3" t="s">
        <v>53</v>
      </c>
      <c r="BD146" s="156"/>
    </row>
    <row r="147" spans="2:56" x14ac:dyDescent="0.25">
      <c r="B147" s="5">
        <v>5541</v>
      </c>
      <c r="E147" s="62">
        <v>17</v>
      </c>
      <c r="F147" s="6" t="s">
        <v>42</v>
      </c>
      <c r="G147" s="6">
        <v>2018</v>
      </c>
      <c r="I147" s="3">
        <v>17</v>
      </c>
      <c r="J147" s="3" t="s">
        <v>42</v>
      </c>
      <c r="K147" s="3">
        <v>2018</v>
      </c>
      <c r="L147" s="6" t="str">
        <f t="shared" si="4"/>
        <v>-17.v</v>
      </c>
      <c r="N147" s="6" t="s">
        <v>1150</v>
      </c>
      <c r="P147" s="407">
        <v>19</v>
      </c>
      <c r="Q147" s="407">
        <v>19</v>
      </c>
      <c r="R147" s="407">
        <v>40</v>
      </c>
      <c r="S147" s="3" t="s">
        <v>3</v>
      </c>
      <c r="T147" s="3" t="s">
        <v>44</v>
      </c>
      <c r="U147" s="3" t="s">
        <v>352</v>
      </c>
      <c r="V147" s="227" t="s">
        <v>1924</v>
      </c>
      <c r="X147" s="3" t="s">
        <v>3352</v>
      </c>
      <c r="AA147" s="18">
        <v>45.681241819999997</v>
      </c>
      <c r="AB147" s="18">
        <v>-121.29999887</v>
      </c>
      <c r="AC147" s="253" t="s">
        <v>1674</v>
      </c>
      <c r="AD147" s="156" t="s">
        <v>1674</v>
      </c>
      <c r="AG147" s="3" t="s">
        <v>53</v>
      </c>
      <c r="AH147" s="3" t="s">
        <v>1637</v>
      </c>
      <c r="AT147" s="3" t="s">
        <v>53</v>
      </c>
      <c r="BD147" s="156"/>
    </row>
    <row r="148" spans="2:56" x14ac:dyDescent="0.25">
      <c r="B148" s="5">
        <v>5542</v>
      </c>
      <c r="E148" s="62">
        <v>17</v>
      </c>
      <c r="F148" s="6" t="s">
        <v>42</v>
      </c>
      <c r="G148" s="6">
        <v>2018</v>
      </c>
      <c r="I148" s="3">
        <v>17</v>
      </c>
      <c r="J148" s="3" t="s">
        <v>42</v>
      </c>
      <c r="K148" s="3">
        <v>2018</v>
      </c>
      <c r="L148" s="6" t="str">
        <f t="shared" si="4"/>
        <v>-17.v</v>
      </c>
      <c r="N148" s="6" t="s">
        <v>1150</v>
      </c>
      <c r="P148" s="407">
        <v>19</v>
      </c>
      <c r="Q148" s="407">
        <v>19</v>
      </c>
      <c r="R148" s="407">
        <v>41</v>
      </c>
      <c r="S148" s="3" t="s">
        <v>3</v>
      </c>
      <c r="T148" s="3" t="s">
        <v>44</v>
      </c>
      <c r="U148" s="3" t="s">
        <v>352</v>
      </c>
      <c r="V148" s="227" t="s">
        <v>1924</v>
      </c>
      <c r="X148" s="3" t="s">
        <v>3352</v>
      </c>
      <c r="AA148" s="18">
        <v>45.681241819999997</v>
      </c>
      <c r="AB148" s="18">
        <v>-121.29999887</v>
      </c>
      <c r="AC148" s="253" t="s">
        <v>1674</v>
      </c>
      <c r="AD148" s="156" t="s">
        <v>1674</v>
      </c>
      <c r="AG148" s="3" t="s">
        <v>53</v>
      </c>
      <c r="AH148" s="3" t="s">
        <v>1637</v>
      </c>
      <c r="AT148" s="3" t="s">
        <v>53</v>
      </c>
      <c r="BD148" s="156"/>
    </row>
    <row r="149" spans="2:56" x14ac:dyDescent="0.25">
      <c r="B149" s="5">
        <v>5543</v>
      </c>
      <c r="E149" s="62">
        <v>17</v>
      </c>
      <c r="F149" s="6" t="s">
        <v>42</v>
      </c>
      <c r="G149" s="6">
        <v>2018</v>
      </c>
      <c r="I149" s="3">
        <v>17</v>
      </c>
      <c r="J149" s="3" t="s">
        <v>42</v>
      </c>
      <c r="K149" s="3">
        <v>2018</v>
      </c>
      <c r="L149" s="6" t="str">
        <f t="shared" si="4"/>
        <v>-17.v</v>
      </c>
      <c r="N149" s="6" t="s">
        <v>1150</v>
      </c>
      <c r="P149" s="407">
        <v>19</v>
      </c>
      <c r="Q149" s="407">
        <v>19</v>
      </c>
      <c r="R149" s="407">
        <v>42</v>
      </c>
      <c r="S149" s="3" t="s">
        <v>3</v>
      </c>
      <c r="T149" s="3" t="s">
        <v>44</v>
      </c>
      <c r="U149" s="3" t="s">
        <v>352</v>
      </c>
      <c r="V149" s="227" t="s">
        <v>1924</v>
      </c>
      <c r="X149" s="3" t="s">
        <v>3352</v>
      </c>
      <c r="AA149" s="18">
        <v>45.681241819999997</v>
      </c>
      <c r="AB149" s="18">
        <v>-121.29999887</v>
      </c>
      <c r="AC149" s="253" t="s">
        <v>1674</v>
      </c>
      <c r="AD149" s="156" t="s">
        <v>1674</v>
      </c>
      <c r="AG149" s="3" t="s">
        <v>53</v>
      </c>
      <c r="AH149" s="3" t="s">
        <v>1637</v>
      </c>
      <c r="AT149" s="3" t="s">
        <v>53</v>
      </c>
      <c r="BD149" s="156"/>
    </row>
    <row r="150" spans="2:56" x14ac:dyDescent="0.25">
      <c r="B150" s="5">
        <v>5544</v>
      </c>
      <c r="E150" s="62">
        <v>17</v>
      </c>
      <c r="F150" s="6" t="s">
        <v>42</v>
      </c>
      <c r="G150" s="6">
        <v>2018</v>
      </c>
      <c r="I150" s="3">
        <v>17</v>
      </c>
      <c r="J150" s="3" t="s">
        <v>42</v>
      </c>
      <c r="K150" s="3">
        <v>2018</v>
      </c>
      <c r="L150" s="6" t="str">
        <f t="shared" si="4"/>
        <v>-17.v</v>
      </c>
      <c r="N150" s="6" t="s">
        <v>1150</v>
      </c>
      <c r="P150" s="407">
        <v>19</v>
      </c>
      <c r="Q150" s="407">
        <v>19</v>
      </c>
      <c r="R150" s="407">
        <v>43</v>
      </c>
      <c r="S150" s="3" t="s">
        <v>3</v>
      </c>
      <c r="T150" s="3" t="s">
        <v>44</v>
      </c>
      <c r="U150" s="3" t="s">
        <v>352</v>
      </c>
      <c r="V150" s="227" t="s">
        <v>1924</v>
      </c>
      <c r="X150" s="3" t="s">
        <v>3352</v>
      </c>
      <c r="AA150" s="18">
        <v>45.681241819999997</v>
      </c>
      <c r="AB150" s="18">
        <v>-121.29999887</v>
      </c>
      <c r="AC150" s="253" t="s">
        <v>1674</v>
      </c>
      <c r="AD150" s="156" t="s">
        <v>1674</v>
      </c>
      <c r="AG150" s="3" t="s">
        <v>53</v>
      </c>
      <c r="AH150" s="3" t="s">
        <v>1637</v>
      </c>
      <c r="AT150" s="3" t="s">
        <v>53</v>
      </c>
      <c r="BD150" s="156"/>
    </row>
    <row r="151" spans="2:56" x14ac:dyDescent="0.25">
      <c r="B151" s="5">
        <v>5545</v>
      </c>
      <c r="E151" s="62">
        <v>17</v>
      </c>
      <c r="F151" s="6" t="s">
        <v>42</v>
      </c>
      <c r="G151" s="6">
        <v>2018</v>
      </c>
      <c r="I151" s="3">
        <v>17</v>
      </c>
      <c r="J151" s="3" t="s">
        <v>42</v>
      </c>
      <c r="K151" s="3">
        <v>2018</v>
      </c>
      <c r="L151" s="6" t="str">
        <f t="shared" si="4"/>
        <v>-17.v</v>
      </c>
      <c r="N151" s="6" t="s">
        <v>1150</v>
      </c>
      <c r="P151" s="407">
        <v>19</v>
      </c>
      <c r="Q151" s="407">
        <v>19</v>
      </c>
      <c r="R151" s="407">
        <v>44</v>
      </c>
      <c r="S151" s="3" t="s">
        <v>3</v>
      </c>
      <c r="T151" s="3" t="s">
        <v>44</v>
      </c>
      <c r="U151" s="3" t="s">
        <v>352</v>
      </c>
      <c r="V151" s="227" t="s">
        <v>1924</v>
      </c>
      <c r="X151" s="3" t="s">
        <v>3352</v>
      </c>
      <c r="AA151" s="18">
        <v>45.681241819999997</v>
      </c>
      <c r="AB151" s="18">
        <v>-121.29999887</v>
      </c>
      <c r="AC151" s="253" t="s">
        <v>1674</v>
      </c>
      <c r="AD151" s="156" t="s">
        <v>1674</v>
      </c>
      <c r="AG151" s="3" t="s">
        <v>53</v>
      </c>
      <c r="AH151" s="3" t="s">
        <v>1637</v>
      </c>
      <c r="AT151" s="3" t="s">
        <v>53</v>
      </c>
      <c r="BD151" s="156"/>
    </row>
    <row r="152" spans="2:56" x14ac:dyDescent="0.25">
      <c r="B152" s="5">
        <v>5546</v>
      </c>
      <c r="E152" s="62">
        <v>17</v>
      </c>
      <c r="F152" s="6" t="s">
        <v>42</v>
      </c>
      <c r="G152" s="6">
        <v>2018</v>
      </c>
      <c r="I152" s="3">
        <v>17</v>
      </c>
      <c r="J152" s="3" t="s">
        <v>42</v>
      </c>
      <c r="K152" s="3">
        <v>2018</v>
      </c>
      <c r="L152" s="6" t="str">
        <f t="shared" si="4"/>
        <v>-17.v</v>
      </c>
      <c r="N152" s="6" t="s">
        <v>1150</v>
      </c>
      <c r="P152" s="407">
        <v>19</v>
      </c>
      <c r="Q152" s="407">
        <v>19</v>
      </c>
      <c r="R152" s="407">
        <v>45</v>
      </c>
      <c r="S152" s="3" t="s">
        <v>3</v>
      </c>
      <c r="T152" s="3" t="s">
        <v>44</v>
      </c>
      <c r="U152" s="3" t="s">
        <v>352</v>
      </c>
      <c r="V152" s="227" t="s">
        <v>1924</v>
      </c>
      <c r="X152" s="3" t="s">
        <v>3352</v>
      </c>
      <c r="AA152" s="18">
        <v>45.681241819999997</v>
      </c>
      <c r="AB152" s="18">
        <v>-121.29999887</v>
      </c>
      <c r="AC152" s="253" t="s">
        <v>1674</v>
      </c>
      <c r="AD152" s="156" t="s">
        <v>1674</v>
      </c>
      <c r="AG152" s="3" t="s">
        <v>53</v>
      </c>
      <c r="AH152" s="3" t="s">
        <v>1637</v>
      </c>
      <c r="AT152" s="3" t="s">
        <v>53</v>
      </c>
      <c r="BD152" s="156"/>
    </row>
    <row r="153" spans="2:56" x14ac:dyDescent="0.25">
      <c r="B153" s="5">
        <v>5547</v>
      </c>
      <c r="E153" s="62">
        <v>17</v>
      </c>
      <c r="F153" s="6" t="s">
        <v>42</v>
      </c>
      <c r="G153" s="6">
        <v>2018</v>
      </c>
      <c r="I153" s="3">
        <v>17</v>
      </c>
      <c r="J153" s="3" t="s">
        <v>42</v>
      </c>
      <c r="K153" s="3">
        <v>2018</v>
      </c>
      <c r="L153" s="6" t="str">
        <f t="shared" si="4"/>
        <v>-17.v</v>
      </c>
      <c r="N153" s="6" t="s">
        <v>1150</v>
      </c>
      <c r="P153" s="407">
        <v>19</v>
      </c>
      <c r="Q153" s="407">
        <v>19</v>
      </c>
      <c r="R153" s="407">
        <v>46</v>
      </c>
      <c r="S153" s="3" t="s">
        <v>3</v>
      </c>
      <c r="T153" s="3" t="s">
        <v>44</v>
      </c>
      <c r="U153" s="3" t="s">
        <v>352</v>
      </c>
      <c r="V153" s="227" t="s">
        <v>1924</v>
      </c>
      <c r="X153" s="3" t="s">
        <v>3352</v>
      </c>
      <c r="AA153" s="18">
        <v>45.681241819999997</v>
      </c>
      <c r="AB153" s="18">
        <v>-121.29999887</v>
      </c>
      <c r="AC153" s="253" t="s">
        <v>1674</v>
      </c>
      <c r="AD153" s="156" t="s">
        <v>1674</v>
      </c>
      <c r="AG153" s="3" t="s">
        <v>53</v>
      </c>
      <c r="AH153" s="3" t="s">
        <v>1637</v>
      </c>
      <c r="AT153" s="3" t="s">
        <v>53</v>
      </c>
      <c r="BD153" s="156"/>
    </row>
    <row r="154" spans="2:56" x14ac:dyDescent="0.25">
      <c r="B154" s="5">
        <v>5548</v>
      </c>
      <c r="E154" s="62">
        <v>17</v>
      </c>
      <c r="F154" s="6" t="s">
        <v>42</v>
      </c>
      <c r="G154" s="6">
        <v>2018</v>
      </c>
      <c r="I154" s="3">
        <v>17</v>
      </c>
      <c r="J154" s="3" t="s">
        <v>42</v>
      </c>
      <c r="K154" s="3">
        <v>2018</v>
      </c>
      <c r="L154" s="6" t="str">
        <f t="shared" si="4"/>
        <v>-17.v</v>
      </c>
      <c r="N154" s="6" t="s">
        <v>1150</v>
      </c>
      <c r="P154" s="407">
        <v>19</v>
      </c>
      <c r="Q154" s="407">
        <v>19</v>
      </c>
      <c r="R154" s="407">
        <v>47</v>
      </c>
      <c r="S154" s="3" t="s">
        <v>3</v>
      </c>
      <c r="T154" s="3" t="s">
        <v>44</v>
      </c>
      <c r="U154" s="3" t="s">
        <v>352</v>
      </c>
      <c r="V154" s="227" t="s">
        <v>1924</v>
      </c>
      <c r="X154" s="3" t="s">
        <v>3352</v>
      </c>
      <c r="AA154" s="18">
        <v>45.681241819999997</v>
      </c>
      <c r="AB154" s="18">
        <v>-121.29999887</v>
      </c>
      <c r="AC154" s="253" t="s">
        <v>1674</v>
      </c>
      <c r="AD154" s="156" t="s">
        <v>1674</v>
      </c>
      <c r="AG154" s="3" t="s">
        <v>53</v>
      </c>
      <c r="AH154" s="3" t="s">
        <v>1637</v>
      </c>
      <c r="AT154" s="3" t="s">
        <v>53</v>
      </c>
      <c r="BD154" s="156"/>
    </row>
    <row r="155" spans="2:56" x14ac:dyDescent="0.25">
      <c r="B155" s="5">
        <v>5549</v>
      </c>
      <c r="E155" s="62">
        <v>17</v>
      </c>
      <c r="F155" s="6" t="s">
        <v>42</v>
      </c>
      <c r="G155" s="6">
        <v>2018</v>
      </c>
      <c r="I155" s="3">
        <v>17</v>
      </c>
      <c r="J155" s="3" t="s">
        <v>42</v>
      </c>
      <c r="K155" s="3">
        <v>2018</v>
      </c>
      <c r="L155" s="6" t="str">
        <f t="shared" si="4"/>
        <v>-17.v</v>
      </c>
      <c r="N155" s="6" t="s">
        <v>1150</v>
      </c>
      <c r="P155" s="407">
        <v>19</v>
      </c>
      <c r="Q155" s="407">
        <v>19</v>
      </c>
      <c r="R155" s="407">
        <v>48</v>
      </c>
      <c r="S155" s="3" t="s">
        <v>3</v>
      </c>
      <c r="T155" s="3" t="s">
        <v>44</v>
      </c>
      <c r="U155" s="3" t="s">
        <v>352</v>
      </c>
      <c r="V155" s="227" t="s">
        <v>1924</v>
      </c>
      <c r="X155" s="3" t="s">
        <v>3352</v>
      </c>
      <c r="AA155" s="18">
        <v>45.681241819999997</v>
      </c>
      <c r="AB155" s="18">
        <v>-121.29999887</v>
      </c>
      <c r="AC155" s="253" t="s">
        <v>1674</v>
      </c>
      <c r="AD155" s="156" t="s">
        <v>1674</v>
      </c>
      <c r="AG155" s="3" t="s">
        <v>53</v>
      </c>
      <c r="AH155" s="3" t="s">
        <v>1637</v>
      </c>
      <c r="AT155" s="3" t="s">
        <v>53</v>
      </c>
      <c r="BD155" s="156"/>
    </row>
    <row r="156" spans="2:56" x14ac:dyDescent="0.25">
      <c r="B156" s="5">
        <v>5550</v>
      </c>
      <c r="E156" s="62">
        <v>17</v>
      </c>
      <c r="F156" s="6" t="s">
        <v>42</v>
      </c>
      <c r="G156" s="6">
        <v>2018</v>
      </c>
      <c r="I156" s="3">
        <v>17</v>
      </c>
      <c r="J156" s="3" t="s">
        <v>42</v>
      </c>
      <c r="K156" s="3">
        <v>2018</v>
      </c>
      <c r="L156" s="6" t="str">
        <f t="shared" si="4"/>
        <v>-17.v</v>
      </c>
      <c r="N156" s="6" t="s">
        <v>1150</v>
      </c>
      <c r="P156" s="407">
        <v>19</v>
      </c>
      <c r="Q156" s="407">
        <v>19</v>
      </c>
      <c r="R156" s="407">
        <v>49</v>
      </c>
      <c r="S156" s="3" t="s">
        <v>3</v>
      </c>
      <c r="T156" s="3" t="s">
        <v>44</v>
      </c>
      <c r="U156" s="3" t="s">
        <v>352</v>
      </c>
      <c r="V156" s="227" t="s">
        <v>1924</v>
      </c>
      <c r="X156" s="3" t="s">
        <v>3352</v>
      </c>
      <c r="AA156" s="18">
        <v>45.681241819999997</v>
      </c>
      <c r="AB156" s="18">
        <v>-121.29999887</v>
      </c>
      <c r="AC156" s="253" t="s">
        <v>1674</v>
      </c>
      <c r="AD156" s="156" t="s">
        <v>1674</v>
      </c>
      <c r="AG156" s="3" t="s">
        <v>53</v>
      </c>
      <c r="AH156" s="3" t="s">
        <v>1637</v>
      </c>
      <c r="AT156" s="3" t="s">
        <v>53</v>
      </c>
      <c r="BD156" s="156"/>
    </row>
    <row r="157" spans="2:56" x14ac:dyDescent="0.25">
      <c r="B157" s="5">
        <v>5551</v>
      </c>
      <c r="E157" s="62">
        <v>17</v>
      </c>
      <c r="F157" s="6" t="s">
        <v>42</v>
      </c>
      <c r="G157" s="6">
        <v>2018</v>
      </c>
      <c r="I157" s="3">
        <v>17</v>
      </c>
      <c r="J157" s="3" t="s">
        <v>42</v>
      </c>
      <c r="K157" s="3">
        <v>2018</v>
      </c>
      <c r="L157" s="6" t="str">
        <f t="shared" si="4"/>
        <v>-17.v</v>
      </c>
      <c r="N157" s="6" t="s">
        <v>1150</v>
      </c>
      <c r="P157" s="407">
        <v>19</v>
      </c>
      <c r="Q157" s="407">
        <v>19</v>
      </c>
      <c r="R157" s="407">
        <v>50</v>
      </c>
      <c r="S157" s="3" t="s">
        <v>3</v>
      </c>
      <c r="T157" s="3" t="s">
        <v>44</v>
      </c>
      <c r="U157" s="3" t="s">
        <v>352</v>
      </c>
      <c r="V157" s="227" t="s">
        <v>1924</v>
      </c>
      <c r="X157" s="3" t="s">
        <v>3352</v>
      </c>
      <c r="AA157" s="18">
        <v>45.681241819999997</v>
      </c>
      <c r="AB157" s="18">
        <v>-121.29999887</v>
      </c>
      <c r="AC157" s="253" t="s">
        <v>1674</v>
      </c>
      <c r="AD157" s="156" t="s">
        <v>1674</v>
      </c>
      <c r="AG157" s="3" t="s">
        <v>53</v>
      </c>
      <c r="AH157" s="3" t="s">
        <v>1637</v>
      </c>
      <c r="AT157" s="3" t="s">
        <v>53</v>
      </c>
      <c r="BD157" s="156"/>
    </row>
    <row r="158" spans="2:56" x14ac:dyDescent="0.25">
      <c r="B158" s="5">
        <v>5552</v>
      </c>
      <c r="E158" s="62">
        <v>17</v>
      </c>
      <c r="F158" s="6" t="s">
        <v>42</v>
      </c>
      <c r="G158" s="6">
        <v>2018</v>
      </c>
      <c r="I158" s="3">
        <v>17</v>
      </c>
      <c r="J158" s="3" t="s">
        <v>42</v>
      </c>
      <c r="K158" s="3">
        <v>2018</v>
      </c>
      <c r="L158" s="6" t="str">
        <f t="shared" si="4"/>
        <v>-17.v</v>
      </c>
      <c r="N158" s="6" t="s">
        <v>1150</v>
      </c>
      <c r="P158" s="407">
        <v>19</v>
      </c>
      <c r="Q158" s="407">
        <v>19</v>
      </c>
      <c r="R158" s="407">
        <v>51</v>
      </c>
      <c r="S158" s="3" t="s">
        <v>3</v>
      </c>
      <c r="T158" s="3" t="s">
        <v>44</v>
      </c>
      <c r="U158" s="3" t="s">
        <v>352</v>
      </c>
      <c r="V158" s="227" t="s">
        <v>1924</v>
      </c>
      <c r="X158" s="3" t="s">
        <v>3352</v>
      </c>
      <c r="AA158" s="18">
        <v>45.681241819999997</v>
      </c>
      <c r="AB158" s="18">
        <v>-121.29999887</v>
      </c>
      <c r="AC158" s="253" t="s">
        <v>1674</v>
      </c>
      <c r="AD158" s="156" t="s">
        <v>1674</v>
      </c>
      <c r="AG158" s="3" t="s">
        <v>53</v>
      </c>
      <c r="AH158" s="3" t="s">
        <v>1637</v>
      </c>
      <c r="AT158" s="3" t="s">
        <v>53</v>
      </c>
      <c r="BD158" s="156"/>
    </row>
    <row r="159" spans="2:56" x14ac:dyDescent="0.25">
      <c r="B159" s="5">
        <v>5553</v>
      </c>
      <c r="E159" s="62">
        <v>17</v>
      </c>
      <c r="F159" s="6" t="s">
        <v>42</v>
      </c>
      <c r="G159" s="6">
        <v>2018</v>
      </c>
      <c r="I159" s="3">
        <v>17</v>
      </c>
      <c r="J159" s="3" t="s">
        <v>42</v>
      </c>
      <c r="K159" s="3">
        <v>2018</v>
      </c>
      <c r="L159" s="6" t="str">
        <f t="shared" si="4"/>
        <v>-17.v</v>
      </c>
      <c r="N159" s="6" t="s">
        <v>1150</v>
      </c>
      <c r="P159" s="407">
        <v>19</v>
      </c>
      <c r="Q159" s="407">
        <v>19</v>
      </c>
      <c r="R159" s="407">
        <v>52</v>
      </c>
      <c r="S159" s="3" t="s">
        <v>3</v>
      </c>
      <c r="T159" s="3" t="s">
        <v>44</v>
      </c>
      <c r="U159" s="3" t="s">
        <v>352</v>
      </c>
      <c r="V159" s="227" t="s">
        <v>1924</v>
      </c>
      <c r="X159" s="3" t="s">
        <v>3352</v>
      </c>
      <c r="AA159" s="18">
        <v>45.681241819999997</v>
      </c>
      <c r="AB159" s="18">
        <v>-121.29999887</v>
      </c>
      <c r="AC159" s="253" t="s">
        <v>1674</v>
      </c>
      <c r="AD159" s="156" t="s">
        <v>1674</v>
      </c>
      <c r="AG159" s="3" t="s">
        <v>53</v>
      </c>
      <c r="AH159" s="3" t="s">
        <v>1637</v>
      </c>
      <c r="AT159" s="3" t="s">
        <v>53</v>
      </c>
      <c r="BD159" s="156"/>
    </row>
    <row r="160" spans="2:56" x14ac:dyDescent="0.25">
      <c r="B160" s="5">
        <v>5554</v>
      </c>
      <c r="E160" s="62">
        <v>17</v>
      </c>
      <c r="F160" s="6" t="s">
        <v>42</v>
      </c>
      <c r="G160" s="6">
        <v>2018</v>
      </c>
      <c r="I160" s="3">
        <v>17</v>
      </c>
      <c r="J160" s="3" t="s">
        <v>42</v>
      </c>
      <c r="K160" s="3">
        <v>2018</v>
      </c>
      <c r="L160" s="6" t="str">
        <f t="shared" si="4"/>
        <v>-17.v</v>
      </c>
      <c r="N160" s="6" t="s">
        <v>1150</v>
      </c>
      <c r="P160" s="407">
        <v>19</v>
      </c>
      <c r="Q160" s="407">
        <v>19</v>
      </c>
      <c r="R160" s="407">
        <v>53</v>
      </c>
      <c r="S160" s="3" t="s">
        <v>3</v>
      </c>
      <c r="T160" s="3" t="s">
        <v>44</v>
      </c>
      <c r="U160" s="3" t="s">
        <v>352</v>
      </c>
      <c r="V160" s="227" t="s">
        <v>1924</v>
      </c>
      <c r="X160" s="3" t="s">
        <v>3352</v>
      </c>
      <c r="AA160" s="18">
        <v>45.681241819999997</v>
      </c>
      <c r="AB160" s="18">
        <v>-121.29999887</v>
      </c>
      <c r="AC160" s="253" t="s">
        <v>1674</v>
      </c>
      <c r="AD160" s="156" t="s">
        <v>1674</v>
      </c>
      <c r="AG160" s="3" t="s">
        <v>53</v>
      </c>
      <c r="AH160" s="3" t="s">
        <v>1637</v>
      </c>
      <c r="AT160" s="3" t="s">
        <v>53</v>
      </c>
      <c r="BD160" s="158"/>
    </row>
    <row r="161" spans="2:56" x14ac:dyDescent="0.25">
      <c r="B161" s="5">
        <v>5555</v>
      </c>
      <c r="E161" s="62">
        <v>17</v>
      </c>
      <c r="F161" s="6" t="s">
        <v>42</v>
      </c>
      <c r="G161" s="6">
        <v>2018</v>
      </c>
      <c r="I161" s="3">
        <v>17</v>
      </c>
      <c r="J161" s="3" t="s">
        <v>42</v>
      </c>
      <c r="K161" s="3">
        <v>2018</v>
      </c>
      <c r="L161" s="6" t="str">
        <f t="shared" si="4"/>
        <v>-17.v</v>
      </c>
      <c r="N161" s="6" t="s">
        <v>1150</v>
      </c>
      <c r="P161" s="407">
        <v>19</v>
      </c>
      <c r="Q161" s="407">
        <v>19</v>
      </c>
      <c r="R161" s="407">
        <v>54</v>
      </c>
      <c r="S161" s="3" t="s">
        <v>3</v>
      </c>
      <c r="T161" s="3" t="s">
        <v>44</v>
      </c>
      <c r="U161" s="3" t="s">
        <v>352</v>
      </c>
      <c r="V161" s="227" t="s">
        <v>1924</v>
      </c>
      <c r="X161" s="3" t="s">
        <v>3352</v>
      </c>
      <c r="AA161" s="18">
        <v>45.681241819999997</v>
      </c>
      <c r="AB161" s="18">
        <v>-121.29999887</v>
      </c>
      <c r="AC161" s="253" t="s">
        <v>1674</v>
      </c>
      <c r="AD161" s="156" t="s">
        <v>1674</v>
      </c>
      <c r="AG161" s="3" t="s">
        <v>53</v>
      </c>
      <c r="AH161" s="3" t="s">
        <v>1637</v>
      </c>
      <c r="AT161" s="3" t="s">
        <v>53</v>
      </c>
      <c r="BD161" s="158"/>
    </row>
    <row r="162" spans="2:56" x14ac:dyDescent="0.25">
      <c r="B162" s="5">
        <v>5556</v>
      </c>
      <c r="E162" s="62">
        <v>17</v>
      </c>
      <c r="F162" s="6" t="s">
        <v>42</v>
      </c>
      <c r="G162" s="6">
        <v>2018</v>
      </c>
      <c r="I162" s="3">
        <v>17</v>
      </c>
      <c r="J162" s="3" t="s">
        <v>42</v>
      </c>
      <c r="K162" s="3">
        <v>2018</v>
      </c>
      <c r="L162" s="6" t="str">
        <f t="shared" si="4"/>
        <v>-17.v</v>
      </c>
      <c r="N162" s="6" t="s">
        <v>1150</v>
      </c>
      <c r="P162" s="407">
        <v>19</v>
      </c>
      <c r="Q162" s="407">
        <v>19</v>
      </c>
      <c r="R162" s="407">
        <v>55</v>
      </c>
      <c r="S162" s="3" t="s">
        <v>3</v>
      </c>
      <c r="T162" s="3" t="s">
        <v>44</v>
      </c>
      <c r="U162" s="3" t="s">
        <v>352</v>
      </c>
      <c r="V162" s="227" t="s">
        <v>1924</v>
      </c>
      <c r="X162" s="3" t="s">
        <v>3352</v>
      </c>
      <c r="AA162" s="18">
        <v>45.681241819999997</v>
      </c>
      <c r="AB162" s="18">
        <v>-121.29999887</v>
      </c>
      <c r="AC162" s="253" t="s">
        <v>1674</v>
      </c>
      <c r="AD162" s="156" t="s">
        <v>1674</v>
      </c>
      <c r="AG162" s="3" t="s">
        <v>53</v>
      </c>
      <c r="AH162" s="3" t="s">
        <v>1637</v>
      </c>
      <c r="AT162" s="3" t="s">
        <v>53</v>
      </c>
      <c r="BD162" s="158"/>
    </row>
    <row r="163" spans="2:56" x14ac:dyDescent="0.25">
      <c r="B163" s="5">
        <v>5557</v>
      </c>
      <c r="E163" s="62">
        <v>17</v>
      </c>
      <c r="F163" s="6" t="s">
        <v>42</v>
      </c>
      <c r="G163" s="6">
        <v>2018</v>
      </c>
      <c r="I163" s="3">
        <v>17</v>
      </c>
      <c r="J163" s="3" t="s">
        <v>42</v>
      </c>
      <c r="K163" s="3">
        <v>2018</v>
      </c>
      <c r="L163" s="6" t="str">
        <f t="shared" si="4"/>
        <v>-17.v</v>
      </c>
      <c r="N163" s="6" t="s">
        <v>1150</v>
      </c>
      <c r="P163" s="407">
        <v>19</v>
      </c>
      <c r="Q163" s="407">
        <v>19</v>
      </c>
      <c r="R163" s="407">
        <v>56</v>
      </c>
      <c r="S163" s="3" t="s">
        <v>3</v>
      </c>
      <c r="T163" s="3" t="s">
        <v>44</v>
      </c>
      <c r="U163" s="3" t="s">
        <v>352</v>
      </c>
      <c r="V163" s="227" t="s">
        <v>1924</v>
      </c>
      <c r="X163" s="3" t="s">
        <v>3352</v>
      </c>
      <c r="AA163" s="18">
        <v>45.681241819999997</v>
      </c>
      <c r="AB163" s="18">
        <v>-121.29999887</v>
      </c>
      <c r="AC163" s="253" t="s">
        <v>1674</v>
      </c>
      <c r="AD163" s="156" t="s">
        <v>1674</v>
      </c>
      <c r="AG163" s="3" t="s">
        <v>53</v>
      </c>
      <c r="AH163" s="3" t="s">
        <v>1637</v>
      </c>
      <c r="AT163" s="3" t="s">
        <v>53</v>
      </c>
      <c r="BD163" s="158"/>
    </row>
    <row r="164" spans="2:56" x14ac:dyDescent="0.25">
      <c r="B164" s="5">
        <v>5558</v>
      </c>
      <c r="E164" s="62">
        <v>17</v>
      </c>
      <c r="F164" s="6" t="s">
        <v>42</v>
      </c>
      <c r="G164" s="6">
        <v>2018</v>
      </c>
      <c r="I164" s="3">
        <v>17</v>
      </c>
      <c r="J164" s="3" t="s">
        <v>42</v>
      </c>
      <c r="K164" s="3">
        <v>2018</v>
      </c>
      <c r="L164" s="6" t="str">
        <f t="shared" si="4"/>
        <v>-17.v</v>
      </c>
      <c r="N164" s="6" t="s">
        <v>1150</v>
      </c>
      <c r="P164" s="407">
        <v>19</v>
      </c>
      <c r="Q164" s="407">
        <v>19</v>
      </c>
      <c r="R164" s="407">
        <v>57</v>
      </c>
      <c r="S164" s="3" t="s">
        <v>3</v>
      </c>
      <c r="T164" s="3" t="s">
        <v>44</v>
      </c>
      <c r="U164" s="3" t="s">
        <v>352</v>
      </c>
      <c r="V164" s="227" t="s">
        <v>1924</v>
      </c>
      <c r="X164" s="3" t="s">
        <v>3352</v>
      </c>
      <c r="AA164" s="18">
        <v>45.681241819999997</v>
      </c>
      <c r="AB164" s="18">
        <v>-121.29999887</v>
      </c>
      <c r="AC164" s="253" t="s">
        <v>1674</v>
      </c>
      <c r="AD164" s="156" t="s">
        <v>1674</v>
      </c>
      <c r="AG164" s="3" t="s">
        <v>53</v>
      </c>
      <c r="AH164" s="3" t="s">
        <v>1637</v>
      </c>
      <c r="AT164" s="3" t="s">
        <v>53</v>
      </c>
      <c r="BD164" s="158"/>
    </row>
    <row r="165" spans="2:56" x14ac:dyDescent="0.25">
      <c r="B165" s="5">
        <v>5559</v>
      </c>
      <c r="E165" s="62">
        <v>17</v>
      </c>
      <c r="F165" s="6" t="s">
        <v>42</v>
      </c>
      <c r="G165" s="6">
        <v>2018</v>
      </c>
      <c r="I165" s="3">
        <v>17</v>
      </c>
      <c r="J165" s="3" t="s">
        <v>42</v>
      </c>
      <c r="K165" s="3">
        <v>2018</v>
      </c>
      <c r="L165" s="6" t="str">
        <f t="shared" si="4"/>
        <v>-17.v</v>
      </c>
      <c r="N165" s="6" t="s">
        <v>1150</v>
      </c>
      <c r="P165" s="407">
        <v>19</v>
      </c>
      <c r="Q165" s="407">
        <v>19</v>
      </c>
      <c r="R165" s="407">
        <v>58</v>
      </c>
      <c r="S165" s="3" t="s">
        <v>3</v>
      </c>
      <c r="T165" s="3" t="s">
        <v>44</v>
      </c>
      <c r="U165" s="3" t="s">
        <v>352</v>
      </c>
      <c r="V165" s="227" t="s">
        <v>1924</v>
      </c>
      <c r="X165" s="3" t="s">
        <v>3352</v>
      </c>
      <c r="AA165" s="18">
        <v>45.681241819999997</v>
      </c>
      <c r="AB165" s="18">
        <v>-121.29999887</v>
      </c>
      <c r="AC165" s="253" t="s">
        <v>1674</v>
      </c>
      <c r="AD165" s="156" t="s">
        <v>1674</v>
      </c>
      <c r="AG165" s="3" t="s">
        <v>53</v>
      </c>
      <c r="AH165" s="3" t="s">
        <v>1637</v>
      </c>
      <c r="AT165" s="3" t="s">
        <v>53</v>
      </c>
      <c r="BD165" s="158"/>
    </row>
    <row r="166" spans="2:56" x14ac:dyDescent="0.25">
      <c r="B166" s="5">
        <v>5560</v>
      </c>
      <c r="E166" s="62">
        <v>17</v>
      </c>
      <c r="F166" s="6" t="s">
        <v>42</v>
      </c>
      <c r="G166" s="6">
        <v>2018</v>
      </c>
      <c r="I166" s="3">
        <v>17</v>
      </c>
      <c r="J166" s="3" t="s">
        <v>42</v>
      </c>
      <c r="K166" s="3">
        <v>2018</v>
      </c>
      <c r="L166" s="6" t="str">
        <f t="shared" si="4"/>
        <v>-17.v</v>
      </c>
      <c r="N166" s="6" t="s">
        <v>1150</v>
      </c>
      <c r="P166" s="407">
        <v>19</v>
      </c>
      <c r="Q166" s="407">
        <v>19</v>
      </c>
      <c r="R166" s="407">
        <v>59</v>
      </c>
      <c r="S166" s="3" t="s">
        <v>3</v>
      </c>
      <c r="T166" s="3" t="s">
        <v>44</v>
      </c>
      <c r="U166" s="3" t="s">
        <v>352</v>
      </c>
      <c r="V166" s="227" t="s">
        <v>1924</v>
      </c>
      <c r="X166" s="3" t="s">
        <v>3352</v>
      </c>
      <c r="AA166" s="18">
        <v>45.681241819999997</v>
      </c>
      <c r="AB166" s="18">
        <v>-121.29999887</v>
      </c>
      <c r="AC166" s="253" t="s">
        <v>1674</v>
      </c>
      <c r="AD166" s="156" t="s">
        <v>1674</v>
      </c>
      <c r="AG166" s="3" t="s">
        <v>53</v>
      </c>
      <c r="AH166" s="3" t="s">
        <v>1637</v>
      </c>
      <c r="AT166" s="3" t="s">
        <v>53</v>
      </c>
      <c r="BD166" s="158"/>
    </row>
    <row r="167" spans="2:56" x14ac:dyDescent="0.25">
      <c r="B167" s="5">
        <v>5561</v>
      </c>
      <c r="E167" s="62">
        <v>17</v>
      </c>
      <c r="F167" s="6" t="s">
        <v>42</v>
      </c>
      <c r="G167" s="6">
        <v>2018</v>
      </c>
      <c r="I167" s="3">
        <v>17</v>
      </c>
      <c r="J167" s="3" t="s">
        <v>42</v>
      </c>
      <c r="K167" s="3">
        <v>2018</v>
      </c>
      <c r="L167" s="6" t="str">
        <f t="shared" si="4"/>
        <v>-17.v</v>
      </c>
      <c r="N167" s="6" t="s">
        <v>1150</v>
      </c>
      <c r="P167" s="407">
        <v>19</v>
      </c>
      <c r="Q167" s="407">
        <v>19</v>
      </c>
      <c r="R167" s="407">
        <v>60</v>
      </c>
      <c r="S167" s="3" t="s">
        <v>3</v>
      </c>
      <c r="T167" s="3" t="s">
        <v>44</v>
      </c>
      <c r="U167" s="3" t="s">
        <v>352</v>
      </c>
      <c r="V167" s="227" t="s">
        <v>1924</v>
      </c>
      <c r="X167" s="3" t="s">
        <v>3352</v>
      </c>
      <c r="AA167" s="18">
        <v>45.681241819999997</v>
      </c>
      <c r="AB167" s="18">
        <v>-121.29999887</v>
      </c>
      <c r="AC167" s="253" t="s">
        <v>1674</v>
      </c>
      <c r="AD167" s="156" t="s">
        <v>1674</v>
      </c>
      <c r="AG167" s="3" t="s">
        <v>53</v>
      </c>
      <c r="AH167" s="3" t="s">
        <v>1637</v>
      </c>
      <c r="AT167" s="3" t="s">
        <v>53</v>
      </c>
      <c r="BD167" s="158"/>
    </row>
    <row r="168" spans="2:56" x14ac:dyDescent="0.25">
      <c r="B168" s="5">
        <v>5562</v>
      </c>
      <c r="E168" s="62">
        <v>17</v>
      </c>
      <c r="F168" s="6" t="s">
        <v>42</v>
      </c>
      <c r="G168" s="6">
        <v>2018</v>
      </c>
      <c r="I168" s="3">
        <v>17</v>
      </c>
      <c r="J168" s="3" t="s">
        <v>42</v>
      </c>
      <c r="K168" s="3">
        <v>2018</v>
      </c>
      <c r="L168" s="6" t="str">
        <f t="shared" si="4"/>
        <v>-17.v</v>
      </c>
      <c r="N168" s="6" t="s">
        <v>1150</v>
      </c>
      <c r="P168" s="407">
        <v>19</v>
      </c>
      <c r="Q168" s="407">
        <v>19</v>
      </c>
      <c r="R168" s="407">
        <v>61</v>
      </c>
      <c r="S168" s="3" t="s">
        <v>3</v>
      </c>
      <c r="T168" s="3" t="s">
        <v>44</v>
      </c>
      <c r="U168" s="3" t="s">
        <v>352</v>
      </c>
      <c r="V168" s="227" t="s">
        <v>1924</v>
      </c>
      <c r="X168" s="3" t="s">
        <v>3352</v>
      </c>
      <c r="AA168" s="18">
        <v>45.681241819999997</v>
      </c>
      <c r="AB168" s="18">
        <v>-121.29999887</v>
      </c>
      <c r="AC168" s="253" t="s">
        <v>1674</v>
      </c>
      <c r="AD168" s="156" t="s">
        <v>1674</v>
      </c>
      <c r="AG168" s="3" t="s">
        <v>53</v>
      </c>
      <c r="AH168" s="3" t="s">
        <v>1637</v>
      </c>
      <c r="AT168" s="3" t="s">
        <v>53</v>
      </c>
      <c r="BD168" s="158"/>
    </row>
    <row r="169" spans="2:56" x14ac:dyDescent="0.25">
      <c r="B169" s="5">
        <v>5563</v>
      </c>
      <c r="E169" s="62">
        <v>17</v>
      </c>
      <c r="F169" s="6" t="s">
        <v>42</v>
      </c>
      <c r="G169" s="6">
        <v>2018</v>
      </c>
      <c r="I169" s="3">
        <v>17</v>
      </c>
      <c r="J169" s="3" t="s">
        <v>42</v>
      </c>
      <c r="K169" s="3">
        <v>2018</v>
      </c>
      <c r="L169" s="6" t="str">
        <f t="shared" si="4"/>
        <v>-17.v</v>
      </c>
      <c r="N169" s="6" t="s">
        <v>1150</v>
      </c>
      <c r="P169" s="407">
        <v>19</v>
      </c>
      <c r="Q169" s="407">
        <v>19</v>
      </c>
      <c r="R169" s="407">
        <v>62</v>
      </c>
      <c r="S169" s="3" t="s">
        <v>3</v>
      </c>
      <c r="T169" s="3" t="s">
        <v>44</v>
      </c>
      <c r="U169" s="3" t="s">
        <v>352</v>
      </c>
      <c r="V169" s="227" t="s">
        <v>1924</v>
      </c>
      <c r="X169" s="3" t="s">
        <v>3352</v>
      </c>
      <c r="AA169" s="18">
        <v>45.681241819999997</v>
      </c>
      <c r="AB169" s="18">
        <v>-121.29999887</v>
      </c>
      <c r="AC169" s="253" t="s">
        <v>1674</v>
      </c>
      <c r="AD169" s="156" t="s">
        <v>1674</v>
      </c>
      <c r="AG169" s="3" t="s">
        <v>53</v>
      </c>
      <c r="AH169" s="3" t="s">
        <v>1637</v>
      </c>
      <c r="AT169" s="3" t="s">
        <v>53</v>
      </c>
      <c r="BD169" s="158"/>
    </row>
    <row r="170" spans="2:56" x14ac:dyDescent="0.25">
      <c r="B170" s="5">
        <v>5564</v>
      </c>
      <c r="E170" s="62">
        <v>17</v>
      </c>
      <c r="F170" s="6" t="s">
        <v>42</v>
      </c>
      <c r="G170" s="6">
        <v>2018</v>
      </c>
      <c r="I170" s="3">
        <v>17</v>
      </c>
      <c r="J170" s="3" t="s">
        <v>42</v>
      </c>
      <c r="K170" s="3">
        <v>2018</v>
      </c>
      <c r="L170" s="6" t="str">
        <f t="shared" si="4"/>
        <v>-17.v</v>
      </c>
      <c r="N170" s="6" t="s">
        <v>1150</v>
      </c>
      <c r="P170" s="407">
        <v>19</v>
      </c>
      <c r="Q170" s="407">
        <v>19</v>
      </c>
      <c r="R170" s="407">
        <v>63</v>
      </c>
      <c r="S170" s="3" t="s">
        <v>3</v>
      </c>
      <c r="T170" s="3" t="s">
        <v>44</v>
      </c>
      <c r="U170" s="3" t="s">
        <v>352</v>
      </c>
      <c r="V170" s="227" t="s">
        <v>1924</v>
      </c>
      <c r="X170" s="3" t="s">
        <v>3352</v>
      </c>
      <c r="AA170" s="18">
        <v>45.681241819999997</v>
      </c>
      <c r="AB170" s="18">
        <v>-121.29999887</v>
      </c>
      <c r="AC170" s="253" t="s">
        <v>1674</v>
      </c>
      <c r="AD170" s="156" t="s">
        <v>1674</v>
      </c>
      <c r="AG170" s="3" t="s">
        <v>53</v>
      </c>
      <c r="AH170" s="3" t="s">
        <v>1637</v>
      </c>
      <c r="AT170" s="3" t="s">
        <v>53</v>
      </c>
      <c r="BD170" s="158"/>
    </row>
    <row r="171" spans="2:56" x14ac:dyDescent="0.25">
      <c r="B171" s="5">
        <v>5565</v>
      </c>
      <c r="E171" s="62">
        <v>17</v>
      </c>
      <c r="F171" s="6" t="s">
        <v>42</v>
      </c>
      <c r="G171" s="6">
        <v>2018</v>
      </c>
      <c r="I171" s="3">
        <v>17</v>
      </c>
      <c r="J171" s="3" t="s">
        <v>42</v>
      </c>
      <c r="K171" s="3">
        <v>2018</v>
      </c>
      <c r="L171" s="6" t="str">
        <f t="shared" si="4"/>
        <v>-17.v</v>
      </c>
      <c r="N171" s="6" t="s">
        <v>1150</v>
      </c>
      <c r="P171" s="407">
        <v>19</v>
      </c>
      <c r="Q171" s="407">
        <v>19</v>
      </c>
      <c r="R171" s="407">
        <v>64</v>
      </c>
      <c r="S171" s="3" t="s">
        <v>3</v>
      </c>
      <c r="T171" s="3" t="s">
        <v>44</v>
      </c>
      <c r="U171" s="3" t="s">
        <v>352</v>
      </c>
      <c r="V171" s="227" t="s">
        <v>1924</v>
      </c>
      <c r="X171" s="3" t="s">
        <v>3352</v>
      </c>
      <c r="AA171" s="18">
        <v>45.681241819999997</v>
      </c>
      <c r="AB171" s="18">
        <v>-121.29999887</v>
      </c>
      <c r="AC171" s="253" t="s">
        <v>1674</v>
      </c>
      <c r="AD171" s="156" t="s">
        <v>1674</v>
      </c>
      <c r="AG171" s="3" t="s">
        <v>53</v>
      </c>
      <c r="AH171" s="3" t="s">
        <v>1637</v>
      </c>
      <c r="AT171" s="3" t="s">
        <v>53</v>
      </c>
      <c r="BD171" s="158"/>
    </row>
    <row r="172" spans="2:56" x14ac:dyDescent="0.25">
      <c r="B172" s="5">
        <v>5566</v>
      </c>
      <c r="E172" s="62">
        <v>17</v>
      </c>
      <c r="F172" s="6" t="s">
        <v>42</v>
      </c>
      <c r="G172" s="6">
        <v>2018</v>
      </c>
      <c r="I172" s="3">
        <v>17</v>
      </c>
      <c r="J172" s="3" t="s">
        <v>42</v>
      </c>
      <c r="K172" s="3">
        <v>2018</v>
      </c>
      <c r="L172" s="6" t="str">
        <f t="shared" ref="L172:L235" si="5">CONCATENATE("-",I172,".",J172)</f>
        <v>-17.v</v>
      </c>
      <c r="N172" s="6" t="s">
        <v>1150</v>
      </c>
      <c r="P172" s="407">
        <v>19</v>
      </c>
      <c r="Q172" s="407">
        <v>19</v>
      </c>
      <c r="R172" s="407">
        <v>65</v>
      </c>
      <c r="S172" s="3" t="s">
        <v>3</v>
      </c>
      <c r="T172" s="3" t="s">
        <v>44</v>
      </c>
      <c r="U172" s="3" t="s">
        <v>352</v>
      </c>
      <c r="V172" s="227" t="s">
        <v>1924</v>
      </c>
      <c r="X172" s="3" t="s">
        <v>3352</v>
      </c>
      <c r="AA172" s="18">
        <v>45.681241819999997</v>
      </c>
      <c r="AB172" s="18">
        <v>-121.29999887</v>
      </c>
      <c r="AC172" s="253" t="s">
        <v>1674</v>
      </c>
      <c r="AD172" s="156" t="s">
        <v>1674</v>
      </c>
      <c r="AG172" s="3" t="s">
        <v>53</v>
      </c>
      <c r="AH172" s="3" t="s">
        <v>1637</v>
      </c>
      <c r="AT172" s="3" t="s">
        <v>53</v>
      </c>
      <c r="BD172" s="158"/>
    </row>
    <row r="173" spans="2:56" x14ac:dyDescent="0.25">
      <c r="B173" s="5">
        <v>5567</v>
      </c>
      <c r="E173" s="62">
        <v>17</v>
      </c>
      <c r="F173" s="6" t="s">
        <v>42</v>
      </c>
      <c r="G173" s="6">
        <v>2018</v>
      </c>
      <c r="I173" s="3">
        <v>17</v>
      </c>
      <c r="J173" s="3" t="s">
        <v>42</v>
      </c>
      <c r="K173" s="3">
        <v>2018</v>
      </c>
      <c r="L173" s="6" t="str">
        <f t="shared" si="5"/>
        <v>-17.v</v>
      </c>
      <c r="N173" s="6" t="s">
        <v>1150</v>
      </c>
      <c r="P173" s="407">
        <v>19</v>
      </c>
      <c r="Q173" s="407">
        <v>19</v>
      </c>
      <c r="R173" s="407">
        <v>66</v>
      </c>
      <c r="S173" s="3" t="s">
        <v>3</v>
      </c>
      <c r="T173" s="3" t="s">
        <v>44</v>
      </c>
      <c r="U173" s="3" t="s">
        <v>352</v>
      </c>
      <c r="V173" s="227" t="s">
        <v>1924</v>
      </c>
      <c r="X173" s="3" t="s">
        <v>3352</v>
      </c>
      <c r="AA173" s="18">
        <v>45.681241819999997</v>
      </c>
      <c r="AB173" s="18">
        <v>-121.29999887</v>
      </c>
      <c r="AC173" s="253" t="s">
        <v>1674</v>
      </c>
      <c r="AD173" s="156" t="s">
        <v>1674</v>
      </c>
      <c r="AG173" s="3" t="s">
        <v>53</v>
      </c>
      <c r="AH173" s="3" t="s">
        <v>1637</v>
      </c>
      <c r="AT173" s="3" t="s">
        <v>53</v>
      </c>
      <c r="BD173" s="158"/>
    </row>
    <row r="174" spans="2:56" x14ac:dyDescent="0.25">
      <c r="B174" s="5">
        <v>5568</v>
      </c>
      <c r="E174" s="62">
        <v>17</v>
      </c>
      <c r="F174" s="6" t="s">
        <v>42</v>
      </c>
      <c r="G174" s="6">
        <v>2018</v>
      </c>
      <c r="I174" s="3">
        <v>17</v>
      </c>
      <c r="J174" s="3" t="s">
        <v>42</v>
      </c>
      <c r="K174" s="3">
        <v>2018</v>
      </c>
      <c r="L174" s="6" t="str">
        <f t="shared" si="5"/>
        <v>-17.v</v>
      </c>
      <c r="N174" s="6" t="s">
        <v>1150</v>
      </c>
      <c r="P174" s="407">
        <v>19</v>
      </c>
      <c r="Q174" s="407">
        <v>19</v>
      </c>
      <c r="R174" s="407">
        <v>67</v>
      </c>
      <c r="S174" s="3" t="s">
        <v>3</v>
      </c>
      <c r="T174" s="3" t="s">
        <v>44</v>
      </c>
      <c r="U174" s="3" t="s">
        <v>352</v>
      </c>
      <c r="V174" s="227" t="s">
        <v>1924</v>
      </c>
      <c r="X174" s="3" t="s">
        <v>3352</v>
      </c>
      <c r="AA174" s="18">
        <v>45.681241819999997</v>
      </c>
      <c r="AB174" s="18">
        <v>-121.29999887</v>
      </c>
      <c r="AC174" s="253" t="s">
        <v>1674</v>
      </c>
      <c r="AD174" s="156" t="s">
        <v>1674</v>
      </c>
      <c r="AG174" s="3" t="s">
        <v>53</v>
      </c>
      <c r="AH174" s="3" t="s">
        <v>1637</v>
      </c>
      <c r="AT174" s="3" t="s">
        <v>53</v>
      </c>
      <c r="BD174" s="158"/>
    </row>
    <row r="175" spans="2:56" x14ac:dyDescent="0.25">
      <c r="B175" s="5">
        <v>5569</v>
      </c>
      <c r="E175" s="62">
        <v>17</v>
      </c>
      <c r="F175" s="6" t="s">
        <v>42</v>
      </c>
      <c r="G175" s="6">
        <v>2018</v>
      </c>
      <c r="I175" s="3">
        <v>17</v>
      </c>
      <c r="J175" s="3" t="s">
        <v>42</v>
      </c>
      <c r="K175" s="3">
        <v>2018</v>
      </c>
      <c r="L175" s="6" t="str">
        <f t="shared" si="5"/>
        <v>-17.v</v>
      </c>
      <c r="N175" s="6" t="s">
        <v>1150</v>
      </c>
      <c r="P175" s="407">
        <v>19</v>
      </c>
      <c r="Q175" s="407">
        <v>19</v>
      </c>
      <c r="R175" s="407">
        <v>68</v>
      </c>
      <c r="S175" s="3" t="s">
        <v>3</v>
      </c>
      <c r="T175" s="3" t="s">
        <v>44</v>
      </c>
      <c r="U175" s="3" t="s">
        <v>352</v>
      </c>
      <c r="V175" s="227" t="s">
        <v>1924</v>
      </c>
      <c r="X175" s="3" t="s">
        <v>3352</v>
      </c>
      <c r="AA175" s="18">
        <v>45.681241819999997</v>
      </c>
      <c r="AB175" s="18">
        <v>-121.29999887</v>
      </c>
      <c r="AC175" s="253" t="s">
        <v>1674</v>
      </c>
      <c r="AD175" s="156" t="s">
        <v>1674</v>
      </c>
      <c r="AG175" s="3" t="s">
        <v>53</v>
      </c>
      <c r="AH175" s="3" t="s">
        <v>1637</v>
      </c>
      <c r="AT175" s="3" t="s">
        <v>53</v>
      </c>
      <c r="BD175" s="158"/>
    </row>
    <row r="176" spans="2:56" x14ac:dyDescent="0.25">
      <c r="B176" s="5">
        <v>5570</v>
      </c>
      <c r="E176" s="62">
        <v>17</v>
      </c>
      <c r="F176" s="6" t="s">
        <v>42</v>
      </c>
      <c r="G176" s="6">
        <v>2018</v>
      </c>
      <c r="I176" s="3">
        <v>17</v>
      </c>
      <c r="J176" s="3" t="s">
        <v>42</v>
      </c>
      <c r="K176" s="3">
        <v>2018</v>
      </c>
      <c r="L176" s="6" t="str">
        <f t="shared" si="5"/>
        <v>-17.v</v>
      </c>
      <c r="N176" s="6" t="s">
        <v>1150</v>
      </c>
      <c r="P176" s="407">
        <v>19</v>
      </c>
      <c r="Q176" s="407">
        <v>19</v>
      </c>
      <c r="R176" s="407">
        <v>69</v>
      </c>
      <c r="S176" s="3" t="s">
        <v>3</v>
      </c>
      <c r="T176" s="3" t="s">
        <v>44</v>
      </c>
      <c r="U176" s="3" t="s">
        <v>352</v>
      </c>
      <c r="V176" s="227" t="s">
        <v>1924</v>
      </c>
      <c r="X176" s="3" t="s">
        <v>3352</v>
      </c>
      <c r="AA176" s="18">
        <v>45.681241819999997</v>
      </c>
      <c r="AB176" s="18">
        <v>-121.29999887</v>
      </c>
      <c r="AC176" s="253" t="s">
        <v>1674</v>
      </c>
      <c r="AD176" s="156" t="s">
        <v>1674</v>
      </c>
      <c r="AG176" s="3" t="s">
        <v>53</v>
      </c>
      <c r="AH176" s="3" t="s">
        <v>1637</v>
      </c>
      <c r="AT176" s="3" t="s">
        <v>53</v>
      </c>
      <c r="BD176" s="158"/>
    </row>
    <row r="177" spans="2:56" x14ac:dyDescent="0.25">
      <c r="B177" s="5">
        <v>5571</v>
      </c>
      <c r="E177" s="62">
        <v>17</v>
      </c>
      <c r="F177" s="6" t="s">
        <v>42</v>
      </c>
      <c r="G177" s="6">
        <v>2018</v>
      </c>
      <c r="I177" s="3">
        <v>17</v>
      </c>
      <c r="J177" s="3" t="s">
        <v>42</v>
      </c>
      <c r="K177" s="3">
        <v>2018</v>
      </c>
      <c r="L177" s="6" t="str">
        <f t="shared" si="5"/>
        <v>-17.v</v>
      </c>
      <c r="N177" s="6" t="s">
        <v>1150</v>
      </c>
      <c r="P177" s="407">
        <v>19</v>
      </c>
      <c r="Q177" s="407">
        <v>19</v>
      </c>
      <c r="R177" s="407">
        <v>70</v>
      </c>
      <c r="S177" s="3" t="s">
        <v>3</v>
      </c>
      <c r="T177" s="3" t="s">
        <v>44</v>
      </c>
      <c r="U177" s="3" t="s">
        <v>352</v>
      </c>
      <c r="V177" s="227" t="s">
        <v>1924</v>
      </c>
      <c r="X177" s="3" t="s">
        <v>3352</v>
      </c>
      <c r="AA177" s="18">
        <v>45.681241819999997</v>
      </c>
      <c r="AB177" s="18">
        <v>-121.29999887</v>
      </c>
      <c r="AC177" s="253" t="s">
        <v>1674</v>
      </c>
      <c r="AD177" s="156" t="s">
        <v>1674</v>
      </c>
      <c r="AG177" s="3" t="s">
        <v>53</v>
      </c>
      <c r="AH177" s="3" t="s">
        <v>1637</v>
      </c>
      <c r="AT177" s="3" t="s">
        <v>53</v>
      </c>
      <c r="BD177" s="158"/>
    </row>
    <row r="178" spans="2:56" x14ac:dyDescent="0.25">
      <c r="B178" s="5">
        <v>5572</v>
      </c>
      <c r="E178" s="62">
        <v>17</v>
      </c>
      <c r="F178" s="6" t="s">
        <v>42</v>
      </c>
      <c r="G178" s="6">
        <v>2018</v>
      </c>
      <c r="I178" s="3">
        <v>17</v>
      </c>
      <c r="J178" s="3" t="s">
        <v>42</v>
      </c>
      <c r="K178" s="3">
        <v>2018</v>
      </c>
      <c r="L178" s="6" t="str">
        <f t="shared" si="5"/>
        <v>-17.v</v>
      </c>
      <c r="N178" s="6" t="s">
        <v>1150</v>
      </c>
      <c r="P178" s="407">
        <v>19</v>
      </c>
      <c r="Q178" s="407">
        <v>19</v>
      </c>
      <c r="R178" s="407">
        <v>71</v>
      </c>
      <c r="S178" s="3" t="s">
        <v>3</v>
      </c>
      <c r="T178" s="3" t="s">
        <v>44</v>
      </c>
      <c r="U178" s="3" t="s">
        <v>352</v>
      </c>
      <c r="V178" s="227" t="s">
        <v>1924</v>
      </c>
      <c r="X178" s="3" t="s">
        <v>3352</v>
      </c>
      <c r="AA178" s="18">
        <v>45.681241819999997</v>
      </c>
      <c r="AB178" s="18">
        <v>-121.29999887</v>
      </c>
      <c r="AC178" s="253" t="s">
        <v>1674</v>
      </c>
      <c r="AD178" s="156" t="s">
        <v>1674</v>
      </c>
      <c r="AG178" s="3" t="s">
        <v>53</v>
      </c>
      <c r="AH178" s="3" t="s">
        <v>1637</v>
      </c>
      <c r="AT178" s="3" t="s">
        <v>53</v>
      </c>
      <c r="BD178" s="158"/>
    </row>
    <row r="179" spans="2:56" x14ac:dyDescent="0.25">
      <c r="B179" s="5">
        <v>5573</v>
      </c>
      <c r="E179" s="62">
        <v>17</v>
      </c>
      <c r="F179" s="6" t="s">
        <v>42</v>
      </c>
      <c r="G179" s="6">
        <v>2018</v>
      </c>
      <c r="I179" s="3">
        <v>17</v>
      </c>
      <c r="J179" s="3" t="s">
        <v>42</v>
      </c>
      <c r="K179" s="3">
        <v>2018</v>
      </c>
      <c r="L179" s="6" t="str">
        <f t="shared" si="5"/>
        <v>-17.v</v>
      </c>
      <c r="N179" s="6" t="s">
        <v>1150</v>
      </c>
      <c r="P179" s="407">
        <v>19</v>
      </c>
      <c r="Q179" s="407">
        <v>19</v>
      </c>
      <c r="R179" s="407">
        <v>72</v>
      </c>
      <c r="S179" s="3" t="s">
        <v>3</v>
      </c>
      <c r="T179" s="3" t="s">
        <v>44</v>
      </c>
      <c r="U179" s="3" t="s">
        <v>352</v>
      </c>
      <c r="V179" s="227" t="s">
        <v>1924</v>
      </c>
      <c r="X179" s="3" t="s">
        <v>3352</v>
      </c>
      <c r="AA179" s="18">
        <v>45.681241819999997</v>
      </c>
      <c r="AB179" s="18">
        <v>-121.29999887</v>
      </c>
      <c r="AC179" s="253" t="s">
        <v>1674</v>
      </c>
      <c r="AD179" s="156" t="s">
        <v>1674</v>
      </c>
      <c r="AG179" s="3" t="s">
        <v>53</v>
      </c>
      <c r="AH179" s="3" t="s">
        <v>1637</v>
      </c>
      <c r="AT179" s="3" t="s">
        <v>53</v>
      </c>
      <c r="BD179" s="158"/>
    </row>
    <row r="180" spans="2:56" x14ac:dyDescent="0.25">
      <c r="B180" s="5">
        <v>5574</v>
      </c>
      <c r="E180" s="62">
        <v>17</v>
      </c>
      <c r="F180" s="6" t="s">
        <v>42</v>
      </c>
      <c r="G180" s="6">
        <v>2018</v>
      </c>
      <c r="I180" s="3">
        <v>17</v>
      </c>
      <c r="J180" s="3" t="s">
        <v>42</v>
      </c>
      <c r="K180" s="3">
        <v>2018</v>
      </c>
      <c r="L180" s="6" t="str">
        <f t="shared" si="5"/>
        <v>-17.v</v>
      </c>
      <c r="N180" s="6" t="s">
        <v>1150</v>
      </c>
      <c r="P180" s="407">
        <v>19</v>
      </c>
      <c r="Q180" s="407">
        <v>19</v>
      </c>
      <c r="R180" s="407">
        <v>73</v>
      </c>
      <c r="S180" s="3" t="s">
        <v>3</v>
      </c>
      <c r="T180" s="3" t="s">
        <v>44</v>
      </c>
      <c r="U180" s="3" t="s">
        <v>352</v>
      </c>
      <c r="V180" s="227" t="s">
        <v>1924</v>
      </c>
      <c r="X180" s="3" t="s">
        <v>3352</v>
      </c>
      <c r="AA180" s="18">
        <v>45.681241819999997</v>
      </c>
      <c r="AB180" s="18">
        <v>-121.29999887</v>
      </c>
      <c r="AC180" s="253" t="s">
        <v>1674</v>
      </c>
      <c r="AD180" s="156" t="s">
        <v>1674</v>
      </c>
      <c r="AG180" s="3" t="s">
        <v>53</v>
      </c>
      <c r="AH180" s="3" t="s">
        <v>1637</v>
      </c>
      <c r="AT180" s="3" t="s">
        <v>53</v>
      </c>
      <c r="BD180" s="158"/>
    </row>
    <row r="181" spans="2:56" x14ac:dyDescent="0.25">
      <c r="B181" s="5">
        <v>5575</v>
      </c>
      <c r="E181" s="62">
        <v>17</v>
      </c>
      <c r="F181" s="6" t="s">
        <v>42</v>
      </c>
      <c r="G181" s="6">
        <v>2018</v>
      </c>
      <c r="I181" s="3">
        <v>17</v>
      </c>
      <c r="J181" s="3" t="s">
        <v>42</v>
      </c>
      <c r="K181" s="3">
        <v>2018</v>
      </c>
      <c r="L181" s="6" t="str">
        <f t="shared" si="5"/>
        <v>-17.v</v>
      </c>
      <c r="N181" s="6" t="s">
        <v>1150</v>
      </c>
      <c r="P181" s="407">
        <v>19</v>
      </c>
      <c r="Q181" s="407">
        <v>19</v>
      </c>
      <c r="R181" s="407">
        <v>74</v>
      </c>
      <c r="S181" s="3" t="s">
        <v>3</v>
      </c>
      <c r="T181" s="3" t="s">
        <v>44</v>
      </c>
      <c r="U181" s="3" t="s">
        <v>352</v>
      </c>
      <c r="V181" s="227" t="s">
        <v>1924</v>
      </c>
      <c r="X181" s="3" t="s">
        <v>3352</v>
      </c>
      <c r="AA181" s="18">
        <v>45.681241819999997</v>
      </c>
      <c r="AB181" s="18">
        <v>-121.29999887</v>
      </c>
      <c r="AC181" s="253" t="s">
        <v>1674</v>
      </c>
      <c r="AD181" s="156" t="s">
        <v>1674</v>
      </c>
      <c r="AG181" s="3" t="s">
        <v>53</v>
      </c>
      <c r="AH181" s="3" t="s">
        <v>1637</v>
      </c>
      <c r="AT181" s="3" t="s">
        <v>53</v>
      </c>
      <c r="BD181" s="158"/>
    </row>
    <row r="182" spans="2:56" x14ac:dyDescent="0.25">
      <c r="B182" s="5">
        <v>5576</v>
      </c>
      <c r="E182" s="62">
        <v>17</v>
      </c>
      <c r="F182" s="6" t="s">
        <v>42</v>
      </c>
      <c r="G182" s="6">
        <v>2018</v>
      </c>
      <c r="I182" s="3">
        <v>17</v>
      </c>
      <c r="J182" s="3" t="s">
        <v>42</v>
      </c>
      <c r="K182" s="3">
        <v>2018</v>
      </c>
      <c r="L182" s="6" t="str">
        <f t="shared" si="5"/>
        <v>-17.v</v>
      </c>
      <c r="N182" s="6" t="s">
        <v>1150</v>
      </c>
      <c r="P182" s="407">
        <v>19</v>
      </c>
      <c r="Q182" s="407">
        <v>19</v>
      </c>
      <c r="R182" s="407">
        <v>75</v>
      </c>
      <c r="S182" s="3" t="s">
        <v>3</v>
      </c>
      <c r="T182" s="3" t="s">
        <v>44</v>
      </c>
      <c r="U182" s="3" t="s">
        <v>352</v>
      </c>
      <c r="V182" s="227" t="s">
        <v>1924</v>
      </c>
      <c r="X182" s="3" t="s">
        <v>3352</v>
      </c>
      <c r="AA182" s="18">
        <v>45.681241819999997</v>
      </c>
      <c r="AB182" s="18">
        <v>-121.29999887</v>
      </c>
      <c r="AC182" s="253" t="s">
        <v>1674</v>
      </c>
      <c r="AD182" s="156" t="s">
        <v>1674</v>
      </c>
      <c r="AG182" s="3" t="s">
        <v>53</v>
      </c>
      <c r="AH182" s="3" t="s">
        <v>1637</v>
      </c>
      <c r="AT182" s="3" t="s">
        <v>53</v>
      </c>
      <c r="BD182" s="158"/>
    </row>
    <row r="183" spans="2:56" x14ac:dyDescent="0.25">
      <c r="B183" s="5">
        <v>5577</v>
      </c>
      <c r="E183" s="62">
        <v>17</v>
      </c>
      <c r="F183" s="6" t="s">
        <v>42</v>
      </c>
      <c r="G183" s="6">
        <v>2018</v>
      </c>
      <c r="I183" s="3">
        <v>17</v>
      </c>
      <c r="J183" s="3" t="s">
        <v>42</v>
      </c>
      <c r="K183" s="3">
        <v>2018</v>
      </c>
      <c r="L183" s="6" t="str">
        <f t="shared" si="5"/>
        <v>-17.v</v>
      </c>
      <c r="N183" s="6" t="s">
        <v>1150</v>
      </c>
      <c r="P183" s="407">
        <v>19</v>
      </c>
      <c r="Q183" s="407">
        <v>19</v>
      </c>
      <c r="R183" s="407">
        <v>76</v>
      </c>
      <c r="S183" s="3" t="s">
        <v>3</v>
      </c>
      <c r="T183" s="3" t="s">
        <v>44</v>
      </c>
      <c r="U183" s="3" t="s">
        <v>352</v>
      </c>
      <c r="V183" s="227" t="s">
        <v>1924</v>
      </c>
      <c r="X183" s="3" t="s">
        <v>3352</v>
      </c>
      <c r="AA183" s="18">
        <v>45.681241819999997</v>
      </c>
      <c r="AB183" s="18">
        <v>-121.29999887</v>
      </c>
      <c r="AC183" s="253" t="s">
        <v>1674</v>
      </c>
      <c r="AD183" s="156" t="s">
        <v>1674</v>
      </c>
      <c r="AG183" s="3" t="s">
        <v>53</v>
      </c>
      <c r="AH183" s="3" t="s">
        <v>1637</v>
      </c>
      <c r="AT183" s="3" t="s">
        <v>53</v>
      </c>
      <c r="BD183" s="158"/>
    </row>
    <row r="184" spans="2:56" x14ac:dyDescent="0.25">
      <c r="B184" s="5">
        <v>5578</v>
      </c>
      <c r="E184" s="62">
        <v>17</v>
      </c>
      <c r="F184" s="6" t="s">
        <v>42</v>
      </c>
      <c r="G184" s="6">
        <v>2018</v>
      </c>
      <c r="I184" s="3">
        <v>17</v>
      </c>
      <c r="J184" s="3" t="s">
        <v>42</v>
      </c>
      <c r="K184" s="3">
        <v>2018</v>
      </c>
      <c r="L184" s="6" t="str">
        <f t="shared" si="5"/>
        <v>-17.v</v>
      </c>
      <c r="N184" s="6" t="s">
        <v>1150</v>
      </c>
      <c r="P184" s="407">
        <v>19</v>
      </c>
      <c r="Q184" s="407">
        <v>19</v>
      </c>
      <c r="R184" s="407">
        <v>77</v>
      </c>
      <c r="S184" s="3" t="s">
        <v>3</v>
      </c>
      <c r="T184" s="3" t="s">
        <v>44</v>
      </c>
      <c r="U184" s="3" t="s">
        <v>352</v>
      </c>
      <c r="V184" s="227" t="s">
        <v>1924</v>
      </c>
      <c r="X184" s="3" t="s">
        <v>3352</v>
      </c>
      <c r="AA184" s="18">
        <v>45.681241819999997</v>
      </c>
      <c r="AB184" s="18">
        <v>-121.29999887</v>
      </c>
      <c r="AC184" s="253" t="s">
        <v>1674</v>
      </c>
      <c r="AD184" s="156" t="s">
        <v>1674</v>
      </c>
      <c r="AG184" s="3" t="s">
        <v>53</v>
      </c>
      <c r="AH184" s="3" t="s">
        <v>1637</v>
      </c>
      <c r="AT184" s="3" t="s">
        <v>53</v>
      </c>
      <c r="BD184" s="158"/>
    </row>
    <row r="185" spans="2:56" x14ac:dyDescent="0.25">
      <c r="B185" s="5">
        <v>5579</v>
      </c>
      <c r="E185" s="62">
        <v>17</v>
      </c>
      <c r="F185" s="6" t="s">
        <v>42</v>
      </c>
      <c r="G185" s="6">
        <v>2018</v>
      </c>
      <c r="I185" s="3">
        <v>17</v>
      </c>
      <c r="J185" s="3" t="s">
        <v>42</v>
      </c>
      <c r="K185" s="3">
        <v>2018</v>
      </c>
      <c r="L185" s="6" t="str">
        <f t="shared" si="5"/>
        <v>-17.v</v>
      </c>
      <c r="N185" s="6" t="s">
        <v>1150</v>
      </c>
      <c r="P185" s="407">
        <v>19</v>
      </c>
      <c r="Q185" s="407">
        <v>19</v>
      </c>
      <c r="R185" s="407">
        <v>78</v>
      </c>
      <c r="S185" s="3" t="s">
        <v>3</v>
      </c>
      <c r="T185" s="3" t="s">
        <v>44</v>
      </c>
      <c r="U185" s="3" t="s">
        <v>352</v>
      </c>
      <c r="V185" s="227" t="s">
        <v>1924</v>
      </c>
      <c r="X185" s="3" t="s">
        <v>3352</v>
      </c>
      <c r="AA185" s="18">
        <v>45.681241819999997</v>
      </c>
      <c r="AB185" s="18">
        <v>-121.29999887</v>
      </c>
      <c r="AC185" s="253" t="s">
        <v>1674</v>
      </c>
      <c r="AD185" s="156" t="s">
        <v>1674</v>
      </c>
      <c r="AG185" s="3" t="s">
        <v>53</v>
      </c>
      <c r="AH185" s="3" t="s">
        <v>1637</v>
      </c>
      <c r="AT185" s="3" t="s">
        <v>53</v>
      </c>
      <c r="BD185" s="158"/>
    </row>
    <row r="186" spans="2:56" x14ac:dyDescent="0.25">
      <c r="B186" s="5">
        <v>5580</v>
      </c>
      <c r="E186" s="62">
        <v>17</v>
      </c>
      <c r="F186" s="6" t="s">
        <v>42</v>
      </c>
      <c r="G186" s="6">
        <v>2018</v>
      </c>
      <c r="I186" s="3">
        <v>17</v>
      </c>
      <c r="J186" s="3" t="s">
        <v>42</v>
      </c>
      <c r="K186" s="3">
        <v>2018</v>
      </c>
      <c r="L186" s="6" t="str">
        <f t="shared" si="5"/>
        <v>-17.v</v>
      </c>
      <c r="N186" s="6" t="s">
        <v>1150</v>
      </c>
      <c r="P186" s="407">
        <v>19</v>
      </c>
      <c r="Q186" s="407">
        <v>19</v>
      </c>
      <c r="R186" s="407">
        <v>79</v>
      </c>
      <c r="S186" s="3" t="s">
        <v>3</v>
      </c>
      <c r="T186" s="3" t="s">
        <v>44</v>
      </c>
      <c r="U186" s="3" t="s">
        <v>352</v>
      </c>
      <c r="V186" s="227" t="s">
        <v>1924</v>
      </c>
      <c r="X186" s="3" t="s">
        <v>3352</v>
      </c>
      <c r="AA186" s="18">
        <v>45.681241819999997</v>
      </c>
      <c r="AB186" s="18">
        <v>-121.29999887</v>
      </c>
      <c r="AC186" s="253" t="s">
        <v>1674</v>
      </c>
      <c r="AD186" s="156" t="s">
        <v>1674</v>
      </c>
      <c r="AG186" s="3" t="s">
        <v>53</v>
      </c>
      <c r="AH186" s="3" t="s">
        <v>1637</v>
      </c>
      <c r="AT186" s="3" t="s">
        <v>53</v>
      </c>
      <c r="BD186" s="158"/>
    </row>
    <row r="187" spans="2:56" x14ac:dyDescent="0.25">
      <c r="B187" s="5">
        <v>5581</v>
      </c>
      <c r="E187" s="62">
        <v>17</v>
      </c>
      <c r="F187" s="6" t="s">
        <v>42</v>
      </c>
      <c r="G187" s="6">
        <v>2018</v>
      </c>
      <c r="I187" s="3">
        <v>17</v>
      </c>
      <c r="J187" s="3" t="s">
        <v>42</v>
      </c>
      <c r="K187" s="3">
        <v>2018</v>
      </c>
      <c r="L187" s="6" t="str">
        <f t="shared" si="5"/>
        <v>-17.v</v>
      </c>
      <c r="N187" s="6" t="s">
        <v>1150</v>
      </c>
      <c r="P187" s="407">
        <v>19</v>
      </c>
      <c r="Q187" s="407">
        <v>19</v>
      </c>
      <c r="R187" s="407">
        <v>80</v>
      </c>
      <c r="S187" s="3" t="s">
        <v>3</v>
      </c>
      <c r="T187" s="3" t="s">
        <v>44</v>
      </c>
      <c r="U187" s="3" t="s">
        <v>352</v>
      </c>
      <c r="V187" s="227" t="s">
        <v>1924</v>
      </c>
      <c r="X187" s="3" t="s">
        <v>3352</v>
      </c>
      <c r="AA187" s="18">
        <v>45.681241819999997</v>
      </c>
      <c r="AB187" s="18">
        <v>-121.29999887</v>
      </c>
      <c r="AC187" s="253" t="s">
        <v>1674</v>
      </c>
      <c r="AD187" s="156" t="s">
        <v>1674</v>
      </c>
      <c r="AG187" s="3" t="s">
        <v>53</v>
      </c>
      <c r="AH187" s="3" t="s">
        <v>1637</v>
      </c>
      <c r="AT187" s="3" t="s">
        <v>53</v>
      </c>
      <c r="BD187" s="158"/>
    </row>
    <row r="188" spans="2:56" x14ac:dyDescent="0.25">
      <c r="B188" s="5">
        <v>5582</v>
      </c>
      <c r="E188" s="62">
        <v>17</v>
      </c>
      <c r="F188" s="6" t="s">
        <v>42</v>
      </c>
      <c r="G188" s="6">
        <v>2018</v>
      </c>
      <c r="I188" s="3">
        <v>17</v>
      </c>
      <c r="J188" s="3" t="s">
        <v>42</v>
      </c>
      <c r="K188" s="3">
        <v>2018</v>
      </c>
      <c r="L188" s="6" t="str">
        <f t="shared" si="5"/>
        <v>-17.v</v>
      </c>
      <c r="N188" s="6" t="s">
        <v>1150</v>
      </c>
      <c r="P188" s="407">
        <v>19</v>
      </c>
      <c r="Q188" s="407">
        <v>19</v>
      </c>
      <c r="R188" s="407">
        <v>81</v>
      </c>
      <c r="S188" s="3" t="s">
        <v>3</v>
      </c>
      <c r="T188" s="3" t="s">
        <v>44</v>
      </c>
      <c r="U188" s="3" t="s">
        <v>352</v>
      </c>
      <c r="V188" s="227" t="s">
        <v>1924</v>
      </c>
      <c r="X188" s="3" t="s">
        <v>3352</v>
      </c>
      <c r="AA188" s="18">
        <v>45.681241819999997</v>
      </c>
      <c r="AB188" s="18">
        <v>-121.29999887</v>
      </c>
      <c r="AC188" s="253" t="s">
        <v>1674</v>
      </c>
      <c r="AD188" s="156" t="s">
        <v>1674</v>
      </c>
      <c r="AG188" s="3" t="s">
        <v>53</v>
      </c>
      <c r="AH188" s="3" t="s">
        <v>1637</v>
      </c>
      <c r="AT188" s="3" t="s">
        <v>53</v>
      </c>
      <c r="BD188" s="158"/>
    </row>
    <row r="189" spans="2:56" x14ac:dyDescent="0.25">
      <c r="B189" s="5">
        <v>5583</v>
      </c>
      <c r="E189" s="62">
        <v>17</v>
      </c>
      <c r="F189" s="6" t="s">
        <v>42</v>
      </c>
      <c r="G189" s="6">
        <v>2018</v>
      </c>
      <c r="I189" s="3">
        <v>17</v>
      </c>
      <c r="J189" s="3" t="s">
        <v>42</v>
      </c>
      <c r="K189" s="3">
        <v>2018</v>
      </c>
      <c r="L189" s="6" t="str">
        <f t="shared" si="5"/>
        <v>-17.v</v>
      </c>
      <c r="N189" s="6" t="s">
        <v>1150</v>
      </c>
      <c r="P189" s="407">
        <v>19</v>
      </c>
      <c r="Q189" s="407">
        <v>19</v>
      </c>
      <c r="R189" s="407">
        <v>82</v>
      </c>
      <c r="S189" s="3" t="s">
        <v>3</v>
      </c>
      <c r="T189" s="3" t="s">
        <v>44</v>
      </c>
      <c r="U189" s="3" t="s">
        <v>352</v>
      </c>
      <c r="V189" s="227" t="s">
        <v>1924</v>
      </c>
      <c r="X189" s="3" t="s">
        <v>3352</v>
      </c>
      <c r="AA189" s="18">
        <v>45.681241819999997</v>
      </c>
      <c r="AB189" s="18">
        <v>-121.29999887</v>
      </c>
      <c r="AC189" s="253" t="s">
        <v>1674</v>
      </c>
      <c r="AD189" s="156" t="s">
        <v>1674</v>
      </c>
      <c r="AG189" s="3" t="s">
        <v>53</v>
      </c>
      <c r="AH189" s="3" t="s">
        <v>1637</v>
      </c>
      <c r="AT189" s="3" t="s">
        <v>53</v>
      </c>
      <c r="BD189" s="158"/>
    </row>
    <row r="190" spans="2:56" x14ac:dyDescent="0.25">
      <c r="B190" s="5">
        <v>5584</v>
      </c>
      <c r="E190" s="62">
        <v>17</v>
      </c>
      <c r="F190" s="6" t="s">
        <v>42</v>
      </c>
      <c r="G190" s="6">
        <v>2018</v>
      </c>
      <c r="I190" s="3">
        <v>17</v>
      </c>
      <c r="J190" s="3" t="s">
        <v>42</v>
      </c>
      <c r="K190" s="3">
        <v>2018</v>
      </c>
      <c r="L190" s="6" t="str">
        <f t="shared" si="5"/>
        <v>-17.v</v>
      </c>
      <c r="N190" s="6" t="s">
        <v>1150</v>
      </c>
      <c r="P190" s="407">
        <v>19</v>
      </c>
      <c r="Q190" s="407">
        <v>19</v>
      </c>
      <c r="R190" s="407">
        <v>83</v>
      </c>
      <c r="S190" s="3" t="s">
        <v>3</v>
      </c>
      <c r="T190" s="3" t="s">
        <v>44</v>
      </c>
      <c r="U190" s="3" t="s">
        <v>352</v>
      </c>
      <c r="V190" s="227" t="s">
        <v>1924</v>
      </c>
      <c r="X190" s="3" t="s">
        <v>3352</v>
      </c>
      <c r="AA190" s="18">
        <v>45.681241819999997</v>
      </c>
      <c r="AB190" s="18">
        <v>-121.29999887</v>
      </c>
      <c r="AC190" s="253" t="s">
        <v>1674</v>
      </c>
      <c r="AD190" s="156" t="s">
        <v>1674</v>
      </c>
      <c r="AG190" s="3" t="s">
        <v>53</v>
      </c>
      <c r="AH190" s="3" t="s">
        <v>1637</v>
      </c>
      <c r="AT190" s="3" t="s">
        <v>53</v>
      </c>
      <c r="BD190" s="160"/>
    </row>
    <row r="191" spans="2:56" x14ac:dyDescent="0.25">
      <c r="B191" s="5">
        <v>5585</v>
      </c>
      <c r="E191" s="62">
        <v>17</v>
      </c>
      <c r="F191" s="6" t="s">
        <v>42</v>
      </c>
      <c r="G191" s="6">
        <v>2018</v>
      </c>
      <c r="I191" s="3">
        <v>17</v>
      </c>
      <c r="J191" s="3" t="s">
        <v>42</v>
      </c>
      <c r="K191" s="3">
        <v>2018</v>
      </c>
      <c r="L191" s="6" t="str">
        <f t="shared" si="5"/>
        <v>-17.v</v>
      </c>
      <c r="N191" s="6" t="s">
        <v>1150</v>
      </c>
      <c r="P191" s="407">
        <v>19</v>
      </c>
      <c r="Q191" s="407">
        <v>19</v>
      </c>
      <c r="R191" s="407">
        <v>84</v>
      </c>
      <c r="S191" s="3" t="s">
        <v>3</v>
      </c>
      <c r="T191" s="3" t="s">
        <v>44</v>
      </c>
      <c r="U191" s="3" t="s">
        <v>352</v>
      </c>
      <c r="V191" s="227" t="s">
        <v>1924</v>
      </c>
      <c r="X191" s="3" t="s">
        <v>3352</v>
      </c>
      <c r="AA191" s="18">
        <v>45.681241819999997</v>
      </c>
      <c r="AB191" s="18">
        <v>-121.29999887</v>
      </c>
      <c r="AC191" s="253" t="s">
        <v>1674</v>
      </c>
      <c r="AD191" s="156" t="s">
        <v>1674</v>
      </c>
      <c r="AG191" s="3" t="s">
        <v>53</v>
      </c>
      <c r="AH191" s="3" t="s">
        <v>1637</v>
      </c>
      <c r="AT191" s="3" t="s">
        <v>53</v>
      </c>
      <c r="BD191" s="160"/>
    </row>
    <row r="192" spans="2:56" x14ac:dyDescent="0.25">
      <c r="B192" s="5">
        <v>5586</v>
      </c>
      <c r="E192" s="62">
        <v>17</v>
      </c>
      <c r="F192" s="6" t="s">
        <v>42</v>
      </c>
      <c r="G192" s="6">
        <v>2018</v>
      </c>
      <c r="I192" s="3">
        <v>17</v>
      </c>
      <c r="J192" s="3" t="s">
        <v>42</v>
      </c>
      <c r="K192" s="3">
        <v>2018</v>
      </c>
      <c r="L192" s="6" t="str">
        <f t="shared" si="5"/>
        <v>-17.v</v>
      </c>
      <c r="N192" s="6" t="s">
        <v>1150</v>
      </c>
      <c r="P192" s="407">
        <v>19</v>
      </c>
      <c r="Q192" s="407">
        <v>19</v>
      </c>
      <c r="R192" s="407">
        <v>85</v>
      </c>
      <c r="S192" s="3" t="s">
        <v>3</v>
      </c>
      <c r="T192" s="3" t="s">
        <v>44</v>
      </c>
      <c r="U192" s="3" t="s">
        <v>352</v>
      </c>
      <c r="V192" s="227" t="s">
        <v>1924</v>
      </c>
      <c r="X192" s="3" t="s">
        <v>3352</v>
      </c>
      <c r="AA192" s="18">
        <v>45.681241819999997</v>
      </c>
      <c r="AB192" s="18">
        <v>-121.29999887</v>
      </c>
      <c r="AC192" s="253" t="s">
        <v>1674</v>
      </c>
      <c r="AD192" s="156" t="s">
        <v>1674</v>
      </c>
      <c r="AG192" s="3" t="s">
        <v>53</v>
      </c>
      <c r="AH192" s="3" t="s">
        <v>1637</v>
      </c>
      <c r="AT192" s="3" t="s">
        <v>53</v>
      </c>
      <c r="BD192" s="160"/>
    </row>
    <row r="193" spans="1:56" x14ac:dyDescent="0.25">
      <c r="B193" s="5">
        <v>5587</v>
      </c>
      <c r="E193" s="62">
        <v>17</v>
      </c>
      <c r="F193" s="6" t="s">
        <v>42</v>
      </c>
      <c r="G193" s="6">
        <v>2018</v>
      </c>
      <c r="I193" s="3">
        <v>17</v>
      </c>
      <c r="J193" s="3" t="s">
        <v>42</v>
      </c>
      <c r="K193" s="3">
        <v>2018</v>
      </c>
      <c r="L193" s="6" t="str">
        <f t="shared" si="5"/>
        <v>-17.v</v>
      </c>
      <c r="N193" s="6" t="s">
        <v>1150</v>
      </c>
      <c r="P193" s="407">
        <v>19</v>
      </c>
      <c r="Q193" s="407">
        <v>19</v>
      </c>
      <c r="R193" s="407">
        <v>86</v>
      </c>
      <c r="S193" s="3" t="s">
        <v>3</v>
      </c>
      <c r="T193" s="3" t="s">
        <v>44</v>
      </c>
      <c r="U193" s="3" t="s">
        <v>352</v>
      </c>
      <c r="V193" s="227" t="s">
        <v>1924</v>
      </c>
      <c r="X193" s="3" t="s">
        <v>3352</v>
      </c>
      <c r="AA193" s="18">
        <v>45.681241819999997</v>
      </c>
      <c r="AB193" s="18">
        <v>-121.29999887</v>
      </c>
      <c r="AC193" s="253" t="s">
        <v>1674</v>
      </c>
      <c r="AD193" s="156" t="s">
        <v>1674</v>
      </c>
      <c r="AG193" s="3" t="s">
        <v>53</v>
      </c>
      <c r="AH193" s="3" t="s">
        <v>1637</v>
      </c>
      <c r="AT193" s="3" t="s">
        <v>53</v>
      </c>
      <c r="BD193" s="160"/>
    </row>
    <row r="194" spans="1:56" x14ac:dyDescent="0.25">
      <c r="B194" s="5">
        <v>5588</v>
      </c>
      <c r="E194" s="62">
        <v>17</v>
      </c>
      <c r="F194" s="6" t="s">
        <v>42</v>
      </c>
      <c r="G194" s="6">
        <v>2018</v>
      </c>
      <c r="I194" s="3">
        <v>17</v>
      </c>
      <c r="J194" s="3" t="s">
        <v>42</v>
      </c>
      <c r="K194" s="3">
        <v>2018</v>
      </c>
      <c r="L194" s="6" t="str">
        <f t="shared" si="5"/>
        <v>-17.v</v>
      </c>
      <c r="N194" s="6" t="s">
        <v>1150</v>
      </c>
      <c r="P194" s="407">
        <v>19</v>
      </c>
      <c r="Q194" s="407">
        <v>19</v>
      </c>
      <c r="R194" s="407">
        <v>87</v>
      </c>
      <c r="S194" s="3" t="s">
        <v>3</v>
      </c>
      <c r="T194" s="3" t="s">
        <v>44</v>
      </c>
      <c r="U194" s="3" t="s">
        <v>352</v>
      </c>
      <c r="V194" s="227" t="s">
        <v>1924</v>
      </c>
      <c r="X194" s="3" t="s">
        <v>3352</v>
      </c>
      <c r="AA194" s="18">
        <v>45.681241819999997</v>
      </c>
      <c r="AB194" s="18">
        <v>-121.29999887</v>
      </c>
      <c r="AC194" s="253" t="s">
        <v>1674</v>
      </c>
      <c r="AD194" s="156" t="s">
        <v>1674</v>
      </c>
      <c r="AG194" s="3" t="s">
        <v>53</v>
      </c>
      <c r="AH194" s="3" t="s">
        <v>1637</v>
      </c>
      <c r="AT194" s="3" t="s">
        <v>53</v>
      </c>
      <c r="BD194" s="160"/>
    </row>
    <row r="195" spans="1:56" x14ac:dyDescent="0.25">
      <c r="B195" s="5">
        <v>5589</v>
      </c>
      <c r="E195" s="62">
        <v>17</v>
      </c>
      <c r="F195" s="6" t="s">
        <v>42</v>
      </c>
      <c r="G195" s="6">
        <v>2018</v>
      </c>
      <c r="I195" s="3">
        <v>17</v>
      </c>
      <c r="J195" s="3" t="s">
        <v>42</v>
      </c>
      <c r="K195" s="3">
        <v>2018</v>
      </c>
      <c r="L195" s="6" t="str">
        <f t="shared" si="5"/>
        <v>-17.v</v>
      </c>
      <c r="N195" s="6" t="s">
        <v>1150</v>
      </c>
      <c r="P195" s="407">
        <v>19</v>
      </c>
      <c r="Q195" s="407">
        <v>19</v>
      </c>
      <c r="R195" s="407">
        <v>88</v>
      </c>
      <c r="S195" s="3" t="s">
        <v>3</v>
      </c>
      <c r="T195" s="3" t="s">
        <v>44</v>
      </c>
      <c r="U195" s="3" t="s">
        <v>352</v>
      </c>
      <c r="V195" s="227" t="s">
        <v>1924</v>
      </c>
      <c r="X195" s="3" t="s">
        <v>3352</v>
      </c>
      <c r="AA195" s="18">
        <v>45.681241819999997</v>
      </c>
      <c r="AB195" s="18">
        <v>-121.29999887</v>
      </c>
      <c r="AC195" s="253" t="s">
        <v>1674</v>
      </c>
      <c r="AD195" s="156" t="s">
        <v>1674</v>
      </c>
      <c r="AG195" s="3" t="s">
        <v>53</v>
      </c>
      <c r="AH195" s="3" t="s">
        <v>1637</v>
      </c>
      <c r="AT195" s="3" t="s">
        <v>53</v>
      </c>
      <c r="BD195" s="160"/>
    </row>
    <row r="196" spans="1:56" x14ac:dyDescent="0.25">
      <c r="B196" s="5">
        <v>5590</v>
      </c>
      <c r="E196" s="62">
        <v>17</v>
      </c>
      <c r="F196" s="6" t="s">
        <v>42</v>
      </c>
      <c r="G196" s="6">
        <v>2018</v>
      </c>
      <c r="I196" s="3">
        <v>17</v>
      </c>
      <c r="J196" s="3" t="s">
        <v>42</v>
      </c>
      <c r="K196" s="3">
        <v>2018</v>
      </c>
      <c r="L196" s="6" t="str">
        <f t="shared" si="5"/>
        <v>-17.v</v>
      </c>
      <c r="N196" s="6" t="s">
        <v>1150</v>
      </c>
      <c r="P196" s="407">
        <v>19</v>
      </c>
      <c r="Q196" s="407">
        <v>19</v>
      </c>
      <c r="R196" s="407">
        <v>89</v>
      </c>
      <c r="S196" s="3" t="s">
        <v>3</v>
      </c>
      <c r="T196" s="3" t="s">
        <v>44</v>
      </c>
      <c r="U196" s="3" t="s">
        <v>352</v>
      </c>
      <c r="V196" s="227" t="s">
        <v>1924</v>
      </c>
      <c r="X196" s="3" t="s">
        <v>3352</v>
      </c>
      <c r="AA196" s="18">
        <v>45.681241819999997</v>
      </c>
      <c r="AB196" s="18">
        <v>-121.29999887</v>
      </c>
      <c r="AC196" s="253" t="s">
        <v>1674</v>
      </c>
      <c r="AD196" s="156" t="s">
        <v>1674</v>
      </c>
      <c r="AG196" s="3" t="s">
        <v>53</v>
      </c>
      <c r="AH196" s="3" t="s">
        <v>1637</v>
      </c>
      <c r="AT196" s="3" t="s">
        <v>53</v>
      </c>
      <c r="BD196" s="160"/>
    </row>
    <row r="197" spans="1:56" x14ac:dyDescent="0.25">
      <c r="B197" s="5">
        <v>5591</v>
      </c>
      <c r="E197" s="62">
        <v>17</v>
      </c>
      <c r="F197" s="6" t="s">
        <v>42</v>
      </c>
      <c r="G197" s="6">
        <v>2018</v>
      </c>
      <c r="I197" s="3">
        <v>17</v>
      </c>
      <c r="J197" s="3" t="s">
        <v>42</v>
      </c>
      <c r="K197" s="3">
        <v>2018</v>
      </c>
      <c r="L197" s="6" t="str">
        <f t="shared" si="5"/>
        <v>-17.v</v>
      </c>
      <c r="N197" s="6" t="s">
        <v>1150</v>
      </c>
      <c r="P197" s="407">
        <v>19</v>
      </c>
      <c r="Q197" s="407">
        <v>19</v>
      </c>
      <c r="R197" s="407">
        <v>90</v>
      </c>
      <c r="S197" s="3" t="s">
        <v>3</v>
      </c>
      <c r="T197" s="3" t="s">
        <v>44</v>
      </c>
      <c r="U197" s="3" t="s">
        <v>352</v>
      </c>
      <c r="V197" s="227" t="s">
        <v>1924</v>
      </c>
      <c r="X197" s="3" t="s">
        <v>3352</v>
      </c>
      <c r="AA197" s="18">
        <v>45.681241819999997</v>
      </c>
      <c r="AB197" s="18">
        <v>-121.29999887</v>
      </c>
      <c r="AC197" s="253" t="s">
        <v>1674</v>
      </c>
      <c r="AD197" s="156" t="s">
        <v>1674</v>
      </c>
      <c r="AG197" s="3" t="s">
        <v>53</v>
      </c>
      <c r="AH197" s="3" t="s">
        <v>1637</v>
      </c>
      <c r="AT197" s="3" t="s">
        <v>53</v>
      </c>
      <c r="BD197" s="160"/>
    </row>
    <row r="198" spans="1:56" x14ac:dyDescent="0.25">
      <c r="B198" s="5">
        <v>5592</v>
      </c>
      <c r="E198" s="62">
        <v>17</v>
      </c>
      <c r="F198" s="6" t="s">
        <v>42</v>
      </c>
      <c r="G198" s="6">
        <v>2018</v>
      </c>
      <c r="I198" s="3">
        <v>17</v>
      </c>
      <c r="J198" s="3" t="s">
        <v>42</v>
      </c>
      <c r="K198" s="3">
        <v>2018</v>
      </c>
      <c r="L198" s="6" t="str">
        <f t="shared" si="5"/>
        <v>-17.v</v>
      </c>
      <c r="N198" s="6" t="s">
        <v>1150</v>
      </c>
      <c r="P198" s="407">
        <v>19</v>
      </c>
      <c r="Q198" s="407">
        <v>19</v>
      </c>
      <c r="R198" s="407">
        <v>91</v>
      </c>
      <c r="S198" s="3" t="s">
        <v>3</v>
      </c>
      <c r="T198" s="3" t="s">
        <v>44</v>
      </c>
      <c r="U198" s="3" t="s">
        <v>352</v>
      </c>
      <c r="V198" s="227" t="s">
        <v>1924</v>
      </c>
      <c r="X198" s="3" t="s">
        <v>3352</v>
      </c>
      <c r="AA198" s="18">
        <v>45.681241819999997</v>
      </c>
      <c r="AB198" s="18">
        <v>-121.29999887</v>
      </c>
      <c r="AC198" s="253" t="s">
        <v>1674</v>
      </c>
      <c r="AD198" s="156" t="s">
        <v>1674</v>
      </c>
      <c r="AG198" s="3" t="s">
        <v>53</v>
      </c>
      <c r="AH198" s="3" t="s">
        <v>1637</v>
      </c>
      <c r="AT198" s="3" t="s">
        <v>53</v>
      </c>
      <c r="BD198" s="160"/>
    </row>
    <row r="199" spans="1:56" x14ac:dyDescent="0.25">
      <c r="B199" s="5">
        <v>5593</v>
      </c>
      <c r="E199" s="62">
        <v>17</v>
      </c>
      <c r="F199" s="6" t="s">
        <v>42</v>
      </c>
      <c r="G199" s="6">
        <v>2018</v>
      </c>
      <c r="I199" s="3">
        <v>17</v>
      </c>
      <c r="J199" s="3" t="s">
        <v>42</v>
      </c>
      <c r="K199" s="3">
        <v>2018</v>
      </c>
      <c r="L199" s="6" t="str">
        <f t="shared" si="5"/>
        <v>-17.v</v>
      </c>
      <c r="N199" s="6" t="s">
        <v>1150</v>
      </c>
      <c r="P199" s="407">
        <v>19</v>
      </c>
      <c r="Q199" s="407">
        <v>19</v>
      </c>
      <c r="R199" s="407">
        <v>92</v>
      </c>
      <c r="S199" s="3" t="s">
        <v>3</v>
      </c>
      <c r="T199" s="3" t="s">
        <v>44</v>
      </c>
      <c r="U199" s="3" t="s">
        <v>352</v>
      </c>
      <c r="V199" s="227" t="s">
        <v>1924</v>
      </c>
      <c r="X199" s="3" t="s">
        <v>3352</v>
      </c>
      <c r="AA199" s="18">
        <v>45.681241819999997</v>
      </c>
      <c r="AB199" s="18">
        <v>-121.29999887</v>
      </c>
      <c r="AC199" s="253" t="s">
        <v>1674</v>
      </c>
      <c r="AD199" s="156" t="s">
        <v>1674</v>
      </c>
      <c r="AG199" s="3" t="s">
        <v>53</v>
      </c>
      <c r="AH199" s="3" t="s">
        <v>1637</v>
      </c>
      <c r="AT199" s="3" t="s">
        <v>53</v>
      </c>
      <c r="BD199" s="160"/>
    </row>
    <row r="200" spans="1:56" x14ac:dyDescent="0.25">
      <c r="B200" s="5">
        <v>5594</v>
      </c>
      <c r="E200" s="62">
        <v>17</v>
      </c>
      <c r="F200" s="6" t="s">
        <v>42</v>
      </c>
      <c r="G200" s="6">
        <v>2018</v>
      </c>
      <c r="I200" s="6">
        <v>17</v>
      </c>
      <c r="J200" s="6" t="s">
        <v>42</v>
      </c>
      <c r="K200" s="6">
        <v>2018</v>
      </c>
      <c r="L200" s="6" t="str">
        <f t="shared" si="5"/>
        <v>-17.v</v>
      </c>
      <c r="M200" s="6"/>
      <c r="N200" s="6" t="s">
        <v>1151</v>
      </c>
      <c r="P200" s="407">
        <v>20</v>
      </c>
      <c r="Q200" s="407">
        <v>20</v>
      </c>
      <c r="R200" s="407">
        <v>1</v>
      </c>
      <c r="S200" s="6" t="s">
        <v>3</v>
      </c>
      <c r="T200" s="6" t="s">
        <v>44</v>
      </c>
      <c r="U200" s="6" t="s">
        <v>352</v>
      </c>
      <c r="V200" s="227" t="s">
        <v>1924</v>
      </c>
      <c r="W200" s="6"/>
      <c r="X200" s="6" t="s">
        <v>3352</v>
      </c>
      <c r="Y200" s="6"/>
      <c r="Z200" s="6"/>
      <c r="AA200" s="18">
        <v>45.668129880000002</v>
      </c>
      <c r="AB200" s="18">
        <v>-121.24346177</v>
      </c>
      <c r="AC200" s="253" t="s">
        <v>1674</v>
      </c>
      <c r="AD200" s="156" t="s">
        <v>1674</v>
      </c>
      <c r="AE200" s="6"/>
      <c r="AG200" s="6" t="s">
        <v>53</v>
      </c>
      <c r="AH200" s="3" t="s">
        <v>1637</v>
      </c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 t="s">
        <v>53</v>
      </c>
      <c r="BD200" s="160"/>
    </row>
    <row r="201" spans="1:56" s="42" customFormat="1" x14ac:dyDescent="0.25">
      <c r="A201" s="6"/>
      <c r="B201" s="5">
        <v>5595</v>
      </c>
      <c r="C201" s="3"/>
      <c r="D201" s="3"/>
      <c r="E201" s="62">
        <v>17</v>
      </c>
      <c r="F201" s="6" t="s">
        <v>42</v>
      </c>
      <c r="G201" s="6">
        <v>2018</v>
      </c>
      <c r="H201" s="6"/>
      <c r="I201" s="6">
        <v>17</v>
      </c>
      <c r="J201" s="6" t="s">
        <v>42</v>
      </c>
      <c r="K201" s="6">
        <v>2018</v>
      </c>
      <c r="L201" s="6" t="str">
        <f t="shared" si="5"/>
        <v>-17.v</v>
      </c>
      <c r="M201" s="6"/>
      <c r="N201" s="6" t="s">
        <v>1151</v>
      </c>
      <c r="O201" s="6"/>
      <c r="P201" s="407">
        <v>20</v>
      </c>
      <c r="Q201" s="407">
        <v>20</v>
      </c>
      <c r="R201" s="407">
        <v>2</v>
      </c>
      <c r="S201" s="6" t="s">
        <v>3</v>
      </c>
      <c r="T201" s="6" t="s">
        <v>44</v>
      </c>
      <c r="U201" s="6" t="s">
        <v>352</v>
      </c>
      <c r="V201" s="227" t="s">
        <v>1924</v>
      </c>
      <c r="W201" s="6"/>
      <c r="X201" s="6" t="s">
        <v>3352</v>
      </c>
      <c r="Y201" s="6"/>
      <c r="Z201" s="6"/>
      <c r="AA201" s="18">
        <v>45.668129880000002</v>
      </c>
      <c r="AB201" s="18">
        <v>-121.24346177</v>
      </c>
      <c r="AC201" s="253" t="s">
        <v>1674</v>
      </c>
      <c r="AD201" s="156" t="s">
        <v>1674</v>
      </c>
      <c r="AE201" s="6"/>
      <c r="AF201" s="3"/>
      <c r="AG201" s="6" t="s">
        <v>53</v>
      </c>
      <c r="AH201" s="3" t="s">
        <v>1637</v>
      </c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 t="s">
        <v>53</v>
      </c>
      <c r="AU201" s="3"/>
      <c r="AV201" s="3"/>
      <c r="AW201" s="3"/>
      <c r="AX201" s="3"/>
      <c r="AY201" s="3"/>
      <c r="AZ201" s="3"/>
      <c r="BA201" s="3"/>
      <c r="BB201" s="3"/>
      <c r="BC201" s="3"/>
      <c r="BD201" s="160"/>
    </row>
    <row r="202" spans="1:56" x14ac:dyDescent="0.25">
      <c r="B202" s="5">
        <v>5596</v>
      </c>
      <c r="E202" s="62">
        <v>17</v>
      </c>
      <c r="F202" s="6" t="s">
        <v>42</v>
      </c>
      <c r="G202" s="6">
        <v>2018</v>
      </c>
      <c r="I202" s="6">
        <v>17</v>
      </c>
      <c r="J202" s="6" t="s">
        <v>42</v>
      </c>
      <c r="K202" s="6">
        <v>2018</v>
      </c>
      <c r="L202" s="6" t="str">
        <f t="shared" si="5"/>
        <v>-17.v</v>
      </c>
      <c r="M202" s="6"/>
      <c r="N202" s="6" t="s">
        <v>1151</v>
      </c>
      <c r="P202" s="407">
        <v>20</v>
      </c>
      <c r="Q202" s="407">
        <v>20</v>
      </c>
      <c r="R202" s="407">
        <v>3</v>
      </c>
      <c r="S202" s="6" t="s">
        <v>3</v>
      </c>
      <c r="T202" s="6" t="s">
        <v>44</v>
      </c>
      <c r="U202" s="6" t="s">
        <v>352</v>
      </c>
      <c r="V202" s="227" t="s">
        <v>1924</v>
      </c>
      <c r="W202" s="6"/>
      <c r="X202" s="6" t="s">
        <v>3352</v>
      </c>
      <c r="Y202" s="6"/>
      <c r="Z202" s="6"/>
      <c r="AA202" s="18">
        <v>45.668129880000002</v>
      </c>
      <c r="AB202" s="18">
        <v>-121.24346177</v>
      </c>
      <c r="AC202" s="253" t="s">
        <v>1674</v>
      </c>
      <c r="AD202" s="156" t="s">
        <v>1674</v>
      </c>
      <c r="AE202" s="6"/>
      <c r="AG202" s="6" t="s">
        <v>53</v>
      </c>
      <c r="AH202" s="3" t="s">
        <v>1637</v>
      </c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 t="s">
        <v>53</v>
      </c>
      <c r="BD202" s="160"/>
    </row>
    <row r="203" spans="1:56" x14ac:dyDescent="0.25">
      <c r="B203" s="5">
        <v>5597</v>
      </c>
      <c r="E203" s="62">
        <v>17</v>
      </c>
      <c r="F203" s="6" t="s">
        <v>42</v>
      </c>
      <c r="G203" s="6">
        <v>2018</v>
      </c>
      <c r="I203" s="6">
        <v>17</v>
      </c>
      <c r="J203" s="6" t="s">
        <v>42</v>
      </c>
      <c r="K203" s="6">
        <v>2018</v>
      </c>
      <c r="L203" s="6" t="str">
        <f t="shared" si="5"/>
        <v>-17.v</v>
      </c>
      <c r="M203" s="6"/>
      <c r="N203" s="6" t="s">
        <v>1151</v>
      </c>
      <c r="P203" s="407">
        <v>20</v>
      </c>
      <c r="Q203" s="407">
        <v>20</v>
      </c>
      <c r="R203" s="407">
        <v>4</v>
      </c>
      <c r="S203" s="6" t="s">
        <v>3</v>
      </c>
      <c r="T203" s="6" t="s">
        <v>44</v>
      </c>
      <c r="U203" s="6" t="s">
        <v>352</v>
      </c>
      <c r="V203" s="227" t="s">
        <v>1924</v>
      </c>
      <c r="W203" s="6"/>
      <c r="X203" s="6" t="s">
        <v>3352</v>
      </c>
      <c r="Y203" s="6"/>
      <c r="Z203" s="6"/>
      <c r="AA203" s="18">
        <v>45.668129880000002</v>
      </c>
      <c r="AB203" s="18">
        <v>-121.24346177</v>
      </c>
      <c r="AC203" s="253" t="s">
        <v>1674</v>
      </c>
      <c r="AD203" s="156" t="s">
        <v>1674</v>
      </c>
      <c r="AE203" s="6"/>
      <c r="AG203" s="6" t="s">
        <v>53</v>
      </c>
      <c r="AH203" s="3" t="s">
        <v>1637</v>
      </c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 t="s">
        <v>53</v>
      </c>
      <c r="BD203" s="160"/>
    </row>
    <row r="204" spans="1:56" x14ac:dyDescent="0.25">
      <c r="B204" s="5">
        <v>5598</v>
      </c>
      <c r="E204" s="62">
        <v>17</v>
      </c>
      <c r="F204" s="6" t="s">
        <v>42</v>
      </c>
      <c r="G204" s="6">
        <v>2018</v>
      </c>
      <c r="I204" s="6">
        <v>17</v>
      </c>
      <c r="J204" s="6" t="s">
        <v>42</v>
      </c>
      <c r="K204" s="6">
        <v>2018</v>
      </c>
      <c r="L204" s="6" t="str">
        <f t="shared" si="5"/>
        <v>-17.v</v>
      </c>
      <c r="M204" s="6"/>
      <c r="N204" s="6" t="s">
        <v>1151</v>
      </c>
      <c r="P204" s="407">
        <v>20</v>
      </c>
      <c r="Q204" s="407">
        <v>20</v>
      </c>
      <c r="R204" s="407">
        <v>5</v>
      </c>
      <c r="S204" s="6" t="s">
        <v>3</v>
      </c>
      <c r="T204" s="6" t="s">
        <v>44</v>
      </c>
      <c r="U204" s="6" t="s">
        <v>352</v>
      </c>
      <c r="V204" s="227" t="s">
        <v>1924</v>
      </c>
      <c r="W204" s="6"/>
      <c r="X204" s="6" t="s">
        <v>3352</v>
      </c>
      <c r="Y204" s="6"/>
      <c r="Z204" s="6"/>
      <c r="AA204" s="18">
        <v>45.668129880000002</v>
      </c>
      <c r="AB204" s="18">
        <v>-121.24346177</v>
      </c>
      <c r="AC204" s="253" t="s">
        <v>1674</v>
      </c>
      <c r="AD204" s="156" t="s">
        <v>1674</v>
      </c>
      <c r="AE204" s="6"/>
      <c r="AG204" s="6" t="s">
        <v>53</v>
      </c>
      <c r="AH204" s="3" t="s">
        <v>1637</v>
      </c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 t="s">
        <v>53</v>
      </c>
      <c r="BD204" s="160"/>
    </row>
    <row r="205" spans="1:56" x14ac:dyDescent="0.25">
      <c r="B205" s="5">
        <v>5599</v>
      </c>
      <c r="E205" s="62">
        <v>17</v>
      </c>
      <c r="F205" s="6" t="s">
        <v>42</v>
      </c>
      <c r="G205" s="6">
        <v>2018</v>
      </c>
      <c r="I205" s="6">
        <v>17</v>
      </c>
      <c r="J205" s="6" t="s">
        <v>42</v>
      </c>
      <c r="K205" s="6">
        <v>2018</v>
      </c>
      <c r="L205" s="6" t="str">
        <f t="shared" si="5"/>
        <v>-17.v</v>
      </c>
      <c r="M205" s="6"/>
      <c r="N205" s="6" t="s">
        <v>1151</v>
      </c>
      <c r="P205" s="407">
        <v>20</v>
      </c>
      <c r="Q205" s="407">
        <v>20</v>
      </c>
      <c r="R205" s="407">
        <v>6</v>
      </c>
      <c r="S205" s="6" t="s">
        <v>3</v>
      </c>
      <c r="T205" s="6" t="s">
        <v>44</v>
      </c>
      <c r="U205" s="6" t="s">
        <v>352</v>
      </c>
      <c r="V205" s="227" t="s">
        <v>1924</v>
      </c>
      <c r="W205" s="6"/>
      <c r="X205" s="6" t="s">
        <v>3352</v>
      </c>
      <c r="Y205" s="6"/>
      <c r="Z205" s="6"/>
      <c r="AA205" s="18">
        <v>45.668129880000002</v>
      </c>
      <c r="AB205" s="18">
        <v>-121.24346177</v>
      </c>
      <c r="AC205" s="253" t="s">
        <v>1674</v>
      </c>
      <c r="AD205" s="156" t="s">
        <v>1674</v>
      </c>
      <c r="AE205" s="6"/>
      <c r="AG205" s="6" t="s">
        <v>53</v>
      </c>
      <c r="AH205" s="3" t="s">
        <v>1637</v>
      </c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 t="s">
        <v>53</v>
      </c>
      <c r="BD205" s="160"/>
    </row>
    <row r="206" spans="1:56" x14ac:dyDescent="0.25">
      <c r="B206" s="5">
        <v>5600</v>
      </c>
      <c r="E206" s="62">
        <v>17</v>
      </c>
      <c r="F206" s="6" t="s">
        <v>42</v>
      </c>
      <c r="G206" s="6">
        <v>2018</v>
      </c>
      <c r="I206" s="6">
        <v>17</v>
      </c>
      <c r="J206" s="6" t="s">
        <v>42</v>
      </c>
      <c r="K206" s="6">
        <v>2018</v>
      </c>
      <c r="L206" s="6" t="str">
        <f t="shared" si="5"/>
        <v>-17.v</v>
      </c>
      <c r="M206" s="6"/>
      <c r="N206" s="6" t="s">
        <v>1151</v>
      </c>
      <c r="P206" s="407">
        <v>20</v>
      </c>
      <c r="Q206" s="407">
        <v>20</v>
      </c>
      <c r="R206" s="407">
        <v>7</v>
      </c>
      <c r="S206" s="6" t="s">
        <v>3</v>
      </c>
      <c r="T206" s="6" t="s">
        <v>44</v>
      </c>
      <c r="U206" s="6" t="s">
        <v>352</v>
      </c>
      <c r="V206" s="227" t="s">
        <v>1924</v>
      </c>
      <c r="W206" s="6"/>
      <c r="X206" s="6" t="s">
        <v>3352</v>
      </c>
      <c r="Y206" s="6"/>
      <c r="Z206" s="6"/>
      <c r="AA206" s="18">
        <v>45.668129880000002</v>
      </c>
      <c r="AB206" s="18">
        <v>-121.24346177</v>
      </c>
      <c r="AC206" s="253" t="s">
        <v>1674</v>
      </c>
      <c r="AD206" s="156" t="s">
        <v>1674</v>
      </c>
      <c r="AE206" s="6"/>
      <c r="AG206" s="6" t="s">
        <v>53</v>
      </c>
      <c r="AH206" s="3" t="s">
        <v>1637</v>
      </c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 t="s">
        <v>53</v>
      </c>
      <c r="BD206" s="160"/>
    </row>
    <row r="207" spans="1:56" x14ac:dyDescent="0.25">
      <c r="B207" s="5">
        <v>5601</v>
      </c>
      <c r="E207" s="62">
        <v>17</v>
      </c>
      <c r="F207" s="6" t="s">
        <v>42</v>
      </c>
      <c r="G207" s="6">
        <v>2018</v>
      </c>
      <c r="I207" s="6">
        <v>17</v>
      </c>
      <c r="J207" s="6" t="s">
        <v>42</v>
      </c>
      <c r="K207" s="6">
        <v>2018</v>
      </c>
      <c r="L207" s="6" t="str">
        <f t="shared" si="5"/>
        <v>-17.v</v>
      </c>
      <c r="M207" s="6"/>
      <c r="N207" s="6" t="s">
        <v>1151</v>
      </c>
      <c r="P207" s="407">
        <v>20</v>
      </c>
      <c r="Q207" s="407">
        <v>20</v>
      </c>
      <c r="R207" s="407">
        <v>8</v>
      </c>
      <c r="S207" s="6" t="s">
        <v>3</v>
      </c>
      <c r="T207" s="6" t="s">
        <v>44</v>
      </c>
      <c r="U207" s="6" t="s">
        <v>352</v>
      </c>
      <c r="V207" s="227" t="s">
        <v>1924</v>
      </c>
      <c r="W207" s="6"/>
      <c r="X207" s="6" t="s">
        <v>3352</v>
      </c>
      <c r="Y207" s="6"/>
      <c r="Z207" s="6"/>
      <c r="AA207" s="18">
        <v>45.668129880000002</v>
      </c>
      <c r="AB207" s="18">
        <v>-121.24346177</v>
      </c>
      <c r="AC207" s="253" t="s">
        <v>1674</v>
      </c>
      <c r="AD207" s="156" t="s">
        <v>1674</v>
      </c>
      <c r="AE207" s="6"/>
      <c r="AG207" s="6" t="s">
        <v>53</v>
      </c>
      <c r="AH207" s="3" t="s">
        <v>1637</v>
      </c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 t="s">
        <v>53</v>
      </c>
      <c r="BD207" s="160"/>
    </row>
    <row r="208" spans="1:56" x14ac:dyDescent="0.25">
      <c r="B208" s="5">
        <v>5602</v>
      </c>
      <c r="E208" s="62">
        <v>17</v>
      </c>
      <c r="F208" s="6" t="s">
        <v>42</v>
      </c>
      <c r="G208" s="6">
        <v>2018</v>
      </c>
      <c r="I208" s="6">
        <v>17</v>
      </c>
      <c r="J208" s="6" t="s">
        <v>42</v>
      </c>
      <c r="K208" s="6">
        <v>2018</v>
      </c>
      <c r="L208" s="6" t="str">
        <f t="shared" si="5"/>
        <v>-17.v</v>
      </c>
      <c r="M208" s="6"/>
      <c r="N208" s="6" t="s">
        <v>1151</v>
      </c>
      <c r="P208" s="407">
        <v>20</v>
      </c>
      <c r="Q208" s="407">
        <v>20</v>
      </c>
      <c r="R208" s="407">
        <v>9</v>
      </c>
      <c r="S208" s="6" t="s">
        <v>3</v>
      </c>
      <c r="T208" s="6" t="s">
        <v>44</v>
      </c>
      <c r="U208" s="6" t="s">
        <v>352</v>
      </c>
      <c r="V208" s="227" t="s">
        <v>1924</v>
      </c>
      <c r="W208" s="6"/>
      <c r="X208" s="6" t="s">
        <v>3352</v>
      </c>
      <c r="Y208" s="6"/>
      <c r="Z208" s="6"/>
      <c r="AA208" s="18">
        <v>45.668129880000002</v>
      </c>
      <c r="AB208" s="18">
        <v>-121.24346177</v>
      </c>
      <c r="AC208" s="253" t="s">
        <v>1674</v>
      </c>
      <c r="AD208" s="156" t="s">
        <v>1674</v>
      </c>
      <c r="AE208" s="6"/>
      <c r="AG208" s="6" t="s">
        <v>53</v>
      </c>
      <c r="AH208" s="3" t="s">
        <v>1637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 t="s">
        <v>53</v>
      </c>
      <c r="BD208" s="160"/>
    </row>
    <row r="209" spans="2:56" x14ac:dyDescent="0.25">
      <c r="B209" s="5">
        <v>5603</v>
      </c>
      <c r="E209" s="62">
        <v>17</v>
      </c>
      <c r="F209" s="6" t="s">
        <v>42</v>
      </c>
      <c r="G209" s="6">
        <v>2018</v>
      </c>
      <c r="I209" s="6">
        <v>17</v>
      </c>
      <c r="J209" s="6" t="s">
        <v>42</v>
      </c>
      <c r="K209" s="6">
        <v>2018</v>
      </c>
      <c r="L209" s="6" t="str">
        <f t="shared" si="5"/>
        <v>-17.v</v>
      </c>
      <c r="M209" s="6"/>
      <c r="N209" s="6" t="s">
        <v>1151</v>
      </c>
      <c r="P209" s="407">
        <v>20</v>
      </c>
      <c r="Q209" s="407">
        <v>20</v>
      </c>
      <c r="R209" s="407">
        <v>10</v>
      </c>
      <c r="S209" s="6" t="s">
        <v>3</v>
      </c>
      <c r="T209" s="6" t="s">
        <v>44</v>
      </c>
      <c r="U209" s="6" t="s">
        <v>352</v>
      </c>
      <c r="V209" s="227" t="s">
        <v>1924</v>
      </c>
      <c r="W209" s="6"/>
      <c r="X209" s="6" t="s">
        <v>3352</v>
      </c>
      <c r="Y209" s="6"/>
      <c r="Z209" s="6"/>
      <c r="AA209" s="18">
        <v>45.668129880000002</v>
      </c>
      <c r="AB209" s="18">
        <v>-121.24346177</v>
      </c>
      <c r="AC209" s="253" t="s">
        <v>1674</v>
      </c>
      <c r="AD209" s="156" t="s">
        <v>1674</v>
      </c>
      <c r="AE209" s="6"/>
      <c r="AG209" s="6" t="s">
        <v>53</v>
      </c>
      <c r="AH209" s="3" t="s">
        <v>1637</v>
      </c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 t="s">
        <v>53</v>
      </c>
      <c r="BD209" s="160"/>
    </row>
    <row r="210" spans="2:56" x14ac:dyDescent="0.25">
      <c r="B210" s="5">
        <v>5604</v>
      </c>
      <c r="E210" s="62">
        <v>17</v>
      </c>
      <c r="F210" s="6" t="s">
        <v>42</v>
      </c>
      <c r="G210" s="6">
        <v>2018</v>
      </c>
      <c r="I210" s="6">
        <v>17</v>
      </c>
      <c r="J210" s="6" t="s">
        <v>42</v>
      </c>
      <c r="K210" s="6">
        <v>2018</v>
      </c>
      <c r="L210" s="6" t="str">
        <f t="shared" si="5"/>
        <v>-17.v</v>
      </c>
      <c r="M210" s="6"/>
      <c r="N210" s="6" t="s">
        <v>1151</v>
      </c>
      <c r="P210" s="407">
        <v>20</v>
      </c>
      <c r="Q210" s="407">
        <v>20</v>
      </c>
      <c r="R210" s="407">
        <v>11</v>
      </c>
      <c r="S210" s="6" t="s">
        <v>3</v>
      </c>
      <c r="T210" s="6" t="s">
        <v>44</v>
      </c>
      <c r="U210" s="6" t="s">
        <v>352</v>
      </c>
      <c r="V210" s="227" t="s">
        <v>1924</v>
      </c>
      <c r="W210" s="6"/>
      <c r="X210" s="6" t="s">
        <v>3352</v>
      </c>
      <c r="Y210" s="6"/>
      <c r="Z210" s="6"/>
      <c r="AA210" s="18">
        <v>45.668129880000002</v>
      </c>
      <c r="AB210" s="18">
        <v>-121.24346177</v>
      </c>
      <c r="AC210" s="253" t="s">
        <v>1674</v>
      </c>
      <c r="AD210" s="156" t="s">
        <v>1674</v>
      </c>
      <c r="AE210" s="6"/>
      <c r="AG210" s="6" t="s">
        <v>53</v>
      </c>
      <c r="AH210" s="3" t="s">
        <v>1637</v>
      </c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 t="s">
        <v>53</v>
      </c>
      <c r="BD210" s="160"/>
    </row>
    <row r="211" spans="2:56" x14ac:dyDescent="0.25">
      <c r="B211" s="5">
        <v>5605</v>
      </c>
      <c r="E211" s="62">
        <v>17</v>
      </c>
      <c r="F211" s="6" t="s">
        <v>42</v>
      </c>
      <c r="G211" s="6">
        <v>2018</v>
      </c>
      <c r="I211" s="6">
        <v>17</v>
      </c>
      <c r="J211" s="6" t="s">
        <v>42</v>
      </c>
      <c r="K211" s="6">
        <v>2018</v>
      </c>
      <c r="L211" s="6" t="str">
        <f t="shared" si="5"/>
        <v>-17.v</v>
      </c>
      <c r="M211" s="6"/>
      <c r="N211" s="6" t="s">
        <v>1151</v>
      </c>
      <c r="P211" s="407">
        <v>20</v>
      </c>
      <c r="Q211" s="407">
        <v>20</v>
      </c>
      <c r="R211" s="407">
        <v>12</v>
      </c>
      <c r="S211" s="6" t="s">
        <v>3</v>
      </c>
      <c r="T211" s="6" t="s">
        <v>44</v>
      </c>
      <c r="U211" s="6" t="s">
        <v>352</v>
      </c>
      <c r="V211" s="227" t="s">
        <v>1924</v>
      </c>
      <c r="W211" s="6"/>
      <c r="X211" s="6" t="s">
        <v>3352</v>
      </c>
      <c r="Y211" s="6"/>
      <c r="Z211" s="6"/>
      <c r="AA211" s="18">
        <v>45.668129880000002</v>
      </c>
      <c r="AB211" s="18">
        <v>-121.24346177</v>
      </c>
      <c r="AC211" s="253" t="s">
        <v>1674</v>
      </c>
      <c r="AD211" s="156" t="s">
        <v>1674</v>
      </c>
      <c r="AE211" s="6"/>
      <c r="AG211" s="6" t="s">
        <v>53</v>
      </c>
      <c r="AH211" s="3" t="s">
        <v>1637</v>
      </c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 t="s">
        <v>53</v>
      </c>
      <c r="BD211" s="160"/>
    </row>
    <row r="212" spans="2:56" x14ac:dyDescent="0.25">
      <c r="B212" s="5">
        <v>5606</v>
      </c>
      <c r="E212" s="62">
        <v>17</v>
      </c>
      <c r="F212" s="6" t="s">
        <v>42</v>
      </c>
      <c r="G212" s="6">
        <v>2018</v>
      </c>
      <c r="I212" s="6">
        <v>17</v>
      </c>
      <c r="J212" s="6" t="s">
        <v>42</v>
      </c>
      <c r="K212" s="6">
        <v>2018</v>
      </c>
      <c r="L212" s="6" t="str">
        <f t="shared" si="5"/>
        <v>-17.v</v>
      </c>
      <c r="M212" s="6"/>
      <c r="N212" s="6" t="s">
        <v>1151</v>
      </c>
      <c r="P212" s="407">
        <v>20</v>
      </c>
      <c r="Q212" s="407">
        <v>20</v>
      </c>
      <c r="R212" s="407">
        <v>13</v>
      </c>
      <c r="S212" s="6" t="s">
        <v>3</v>
      </c>
      <c r="T212" s="6" t="s">
        <v>44</v>
      </c>
      <c r="U212" s="6" t="s">
        <v>352</v>
      </c>
      <c r="V212" s="227" t="s">
        <v>1924</v>
      </c>
      <c r="W212" s="6"/>
      <c r="X212" s="6" t="s">
        <v>3352</v>
      </c>
      <c r="Y212" s="6"/>
      <c r="Z212" s="6"/>
      <c r="AA212" s="18">
        <v>45.668129880000002</v>
      </c>
      <c r="AB212" s="18">
        <v>-121.24346177</v>
      </c>
      <c r="AC212" s="253" t="s">
        <v>1674</v>
      </c>
      <c r="AD212" s="156" t="s">
        <v>1674</v>
      </c>
      <c r="AE212" s="6"/>
      <c r="AG212" s="6" t="s">
        <v>53</v>
      </c>
      <c r="AH212" s="3" t="s">
        <v>1637</v>
      </c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 t="s">
        <v>53</v>
      </c>
      <c r="BD212" s="160"/>
    </row>
    <row r="213" spans="2:56" x14ac:dyDescent="0.25">
      <c r="B213" s="5">
        <v>5607</v>
      </c>
      <c r="E213" s="62">
        <v>17</v>
      </c>
      <c r="F213" s="6" t="s">
        <v>42</v>
      </c>
      <c r="G213" s="6">
        <v>2018</v>
      </c>
      <c r="I213" s="6">
        <v>17</v>
      </c>
      <c r="J213" s="6" t="s">
        <v>42</v>
      </c>
      <c r="K213" s="6">
        <v>2018</v>
      </c>
      <c r="L213" s="6" t="str">
        <f t="shared" si="5"/>
        <v>-17.v</v>
      </c>
      <c r="M213" s="6"/>
      <c r="N213" s="6" t="s">
        <v>1151</v>
      </c>
      <c r="P213" s="407">
        <v>20</v>
      </c>
      <c r="Q213" s="407">
        <v>20</v>
      </c>
      <c r="R213" s="407">
        <v>14</v>
      </c>
      <c r="S213" s="6" t="s">
        <v>3</v>
      </c>
      <c r="T213" s="6" t="s">
        <v>44</v>
      </c>
      <c r="U213" s="6" t="s">
        <v>352</v>
      </c>
      <c r="V213" s="227" t="s">
        <v>1924</v>
      </c>
      <c r="W213" s="6"/>
      <c r="X213" s="6" t="s">
        <v>3352</v>
      </c>
      <c r="Y213" s="6"/>
      <c r="Z213" s="6"/>
      <c r="AA213" s="18">
        <v>45.668129880000002</v>
      </c>
      <c r="AB213" s="18">
        <v>-121.24346177</v>
      </c>
      <c r="AC213" s="253" t="s">
        <v>1674</v>
      </c>
      <c r="AD213" s="156" t="s">
        <v>1674</v>
      </c>
      <c r="AE213" s="6"/>
      <c r="AG213" s="6" t="s">
        <v>53</v>
      </c>
      <c r="AH213" s="3" t="s">
        <v>1637</v>
      </c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 t="s">
        <v>53</v>
      </c>
      <c r="BD213" s="160"/>
    </row>
    <row r="214" spans="2:56" x14ac:dyDescent="0.25">
      <c r="B214" s="5">
        <v>5608</v>
      </c>
      <c r="E214" s="62">
        <v>17</v>
      </c>
      <c r="F214" s="6" t="s">
        <v>42</v>
      </c>
      <c r="G214" s="6">
        <v>2018</v>
      </c>
      <c r="I214" s="6">
        <v>17</v>
      </c>
      <c r="J214" s="6" t="s">
        <v>42</v>
      </c>
      <c r="K214" s="6">
        <v>2018</v>
      </c>
      <c r="L214" s="6" t="str">
        <f t="shared" si="5"/>
        <v>-17.v</v>
      </c>
      <c r="M214" s="6"/>
      <c r="N214" s="6" t="s">
        <v>1151</v>
      </c>
      <c r="P214" s="407">
        <v>20</v>
      </c>
      <c r="Q214" s="407">
        <v>20</v>
      </c>
      <c r="R214" s="407">
        <v>15</v>
      </c>
      <c r="S214" s="6" t="s">
        <v>3</v>
      </c>
      <c r="T214" s="6" t="s">
        <v>44</v>
      </c>
      <c r="U214" s="6" t="s">
        <v>352</v>
      </c>
      <c r="V214" s="227" t="s">
        <v>1924</v>
      </c>
      <c r="W214" s="6"/>
      <c r="X214" s="6" t="s">
        <v>3352</v>
      </c>
      <c r="Y214" s="6"/>
      <c r="Z214" s="6"/>
      <c r="AA214" s="18">
        <v>45.668129880000002</v>
      </c>
      <c r="AB214" s="18">
        <v>-121.24346177</v>
      </c>
      <c r="AC214" s="253" t="s">
        <v>1674</v>
      </c>
      <c r="AD214" s="156" t="s">
        <v>1674</v>
      </c>
      <c r="AE214" s="6"/>
      <c r="AG214" s="6" t="s">
        <v>53</v>
      </c>
      <c r="AH214" s="3" t="s">
        <v>1637</v>
      </c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 t="s">
        <v>53</v>
      </c>
      <c r="BD214" s="160"/>
    </row>
    <row r="215" spans="2:56" x14ac:dyDescent="0.25">
      <c r="B215" s="5">
        <v>5609</v>
      </c>
      <c r="E215" s="62">
        <v>17</v>
      </c>
      <c r="F215" s="6" t="s">
        <v>42</v>
      </c>
      <c r="G215" s="6">
        <v>2018</v>
      </c>
      <c r="I215" s="6">
        <v>17</v>
      </c>
      <c r="J215" s="6" t="s">
        <v>42</v>
      </c>
      <c r="K215" s="6">
        <v>2018</v>
      </c>
      <c r="L215" s="6" t="str">
        <f t="shared" si="5"/>
        <v>-17.v</v>
      </c>
      <c r="M215" s="6"/>
      <c r="N215" s="6" t="s">
        <v>1151</v>
      </c>
      <c r="P215" s="407">
        <v>20</v>
      </c>
      <c r="Q215" s="407">
        <v>20</v>
      </c>
      <c r="R215" s="407">
        <v>16</v>
      </c>
      <c r="S215" s="6" t="s">
        <v>3</v>
      </c>
      <c r="T215" s="6" t="s">
        <v>44</v>
      </c>
      <c r="U215" s="6" t="s">
        <v>352</v>
      </c>
      <c r="V215" s="227" t="s">
        <v>1924</v>
      </c>
      <c r="W215" s="6"/>
      <c r="X215" s="6" t="s">
        <v>3352</v>
      </c>
      <c r="Y215" s="6"/>
      <c r="Z215" s="6"/>
      <c r="AA215" s="18">
        <v>45.668129880000002</v>
      </c>
      <c r="AB215" s="18">
        <v>-121.24346177</v>
      </c>
      <c r="AC215" s="253" t="s">
        <v>1674</v>
      </c>
      <c r="AD215" s="156" t="s">
        <v>1674</v>
      </c>
      <c r="AE215" s="6"/>
      <c r="AG215" s="6" t="s">
        <v>53</v>
      </c>
      <c r="AH215" s="3" t="s">
        <v>1637</v>
      </c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 t="s">
        <v>53</v>
      </c>
      <c r="BD215" s="160"/>
    </row>
    <row r="216" spans="2:56" x14ac:dyDescent="0.25">
      <c r="B216" s="5">
        <v>5610</v>
      </c>
      <c r="E216" s="62">
        <v>17</v>
      </c>
      <c r="F216" s="6" t="s">
        <v>42</v>
      </c>
      <c r="G216" s="6">
        <v>2018</v>
      </c>
      <c r="I216" s="6">
        <v>17</v>
      </c>
      <c r="J216" s="6" t="s">
        <v>42</v>
      </c>
      <c r="K216" s="6">
        <v>2018</v>
      </c>
      <c r="L216" s="6" t="str">
        <f t="shared" si="5"/>
        <v>-17.v</v>
      </c>
      <c r="M216" s="6"/>
      <c r="N216" s="6" t="s">
        <v>1151</v>
      </c>
      <c r="P216" s="407">
        <v>20</v>
      </c>
      <c r="Q216" s="407">
        <v>20</v>
      </c>
      <c r="R216" s="407">
        <v>17</v>
      </c>
      <c r="S216" s="6" t="s">
        <v>3</v>
      </c>
      <c r="T216" s="6" t="s">
        <v>44</v>
      </c>
      <c r="U216" s="6" t="s">
        <v>352</v>
      </c>
      <c r="V216" s="227" t="s">
        <v>1924</v>
      </c>
      <c r="W216" s="6"/>
      <c r="X216" s="6" t="s">
        <v>3352</v>
      </c>
      <c r="Y216" s="6"/>
      <c r="Z216" s="6"/>
      <c r="AA216" s="18">
        <v>45.668129880000002</v>
      </c>
      <c r="AB216" s="18">
        <v>-121.24346177</v>
      </c>
      <c r="AC216" s="253" t="s">
        <v>1674</v>
      </c>
      <c r="AD216" s="156" t="s">
        <v>1674</v>
      </c>
      <c r="AE216" s="6"/>
      <c r="AG216" s="6" t="s">
        <v>53</v>
      </c>
      <c r="AH216" s="3" t="s">
        <v>1637</v>
      </c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 t="s">
        <v>53</v>
      </c>
      <c r="BD216" s="160"/>
    </row>
    <row r="217" spans="2:56" x14ac:dyDescent="0.25">
      <c r="B217" s="5">
        <v>5611</v>
      </c>
      <c r="E217" s="62">
        <v>17</v>
      </c>
      <c r="F217" s="6" t="s">
        <v>42</v>
      </c>
      <c r="G217" s="6">
        <v>2018</v>
      </c>
      <c r="I217" s="6">
        <v>17</v>
      </c>
      <c r="J217" s="6" t="s">
        <v>42</v>
      </c>
      <c r="K217" s="6">
        <v>2018</v>
      </c>
      <c r="L217" s="6" t="str">
        <f t="shared" si="5"/>
        <v>-17.v</v>
      </c>
      <c r="M217" s="6"/>
      <c r="N217" s="6" t="s">
        <v>1151</v>
      </c>
      <c r="P217" s="407">
        <v>20</v>
      </c>
      <c r="Q217" s="407">
        <v>20</v>
      </c>
      <c r="R217" s="407">
        <v>18</v>
      </c>
      <c r="S217" s="6" t="s">
        <v>3</v>
      </c>
      <c r="T217" s="6" t="s">
        <v>44</v>
      </c>
      <c r="U217" s="6" t="s">
        <v>352</v>
      </c>
      <c r="V217" s="227" t="s">
        <v>1924</v>
      </c>
      <c r="W217" s="6"/>
      <c r="X217" s="6" t="s">
        <v>3352</v>
      </c>
      <c r="Y217" s="6"/>
      <c r="Z217" s="6"/>
      <c r="AA217" s="18">
        <v>45.668129880000002</v>
      </c>
      <c r="AB217" s="18">
        <v>-121.24346177</v>
      </c>
      <c r="AC217" s="253" t="s">
        <v>1674</v>
      </c>
      <c r="AD217" s="156" t="s">
        <v>1674</v>
      </c>
      <c r="AE217" s="6"/>
      <c r="AG217" s="6" t="s">
        <v>53</v>
      </c>
      <c r="AH217" s="3" t="s">
        <v>1637</v>
      </c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 t="s">
        <v>53</v>
      </c>
      <c r="BD217" s="160"/>
    </row>
    <row r="218" spans="2:56" x14ac:dyDescent="0.25">
      <c r="B218" s="5">
        <v>5612</v>
      </c>
      <c r="E218" s="62">
        <v>17</v>
      </c>
      <c r="F218" s="6" t="s">
        <v>42</v>
      </c>
      <c r="G218" s="6">
        <v>2018</v>
      </c>
      <c r="I218" s="6">
        <v>17</v>
      </c>
      <c r="J218" s="6" t="s">
        <v>42</v>
      </c>
      <c r="K218" s="6">
        <v>2018</v>
      </c>
      <c r="L218" s="6" t="str">
        <f t="shared" si="5"/>
        <v>-17.v</v>
      </c>
      <c r="M218" s="6"/>
      <c r="N218" s="6" t="s">
        <v>1151</v>
      </c>
      <c r="P218" s="407">
        <v>20</v>
      </c>
      <c r="Q218" s="407">
        <v>20</v>
      </c>
      <c r="R218" s="407">
        <v>19</v>
      </c>
      <c r="S218" s="6" t="s">
        <v>3</v>
      </c>
      <c r="T218" s="6" t="s">
        <v>44</v>
      </c>
      <c r="U218" s="6" t="s">
        <v>352</v>
      </c>
      <c r="V218" s="227" t="s">
        <v>1924</v>
      </c>
      <c r="W218" s="6"/>
      <c r="X218" s="6" t="s">
        <v>3352</v>
      </c>
      <c r="Y218" s="6"/>
      <c r="Z218" s="6"/>
      <c r="AA218" s="18">
        <v>45.668129880000002</v>
      </c>
      <c r="AB218" s="18">
        <v>-121.24346177</v>
      </c>
      <c r="AC218" s="253" t="s">
        <v>1674</v>
      </c>
      <c r="AD218" s="156" t="s">
        <v>1674</v>
      </c>
      <c r="AE218" s="6"/>
      <c r="AG218" s="6" t="s">
        <v>53</v>
      </c>
      <c r="AH218" s="3" t="s">
        <v>1637</v>
      </c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 t="s">
        <v>53</v>
      </c>
      <c r="BD218" s="160"/>
    </row>
    <row r="219" spans="2:56" x14ac:dyDescent="0.25">
      <c r="B219" s="5">
        <v>5613</v>
      </c>
      <c r="E219" s="62">
        <v>17</v>
      </c>
      <c r="F219" s="6" t="s">
        <v>42</v>
      </c>
      <c r="G219" s="6">
        <v>2018</v>
      </c>
      <c r="I219" s="6">
        <v>17</v>
      </c>
      <c r="J219" s="6" t="s">
        <v>42</v>
      </c>
      <c r="K219" s="6">
        <v>2018</v>
      </c>
      <c r="L219" s="6" t="str">
        <f t="shared" si="5"/>
        <v>-17.v</v>
      </c>
      <c r="M219" s="6"/>
      <c r="N219" s="6" t="s">
        <v>1151</v>
      </c>
      <c r="P219" s="407">
        <v>20</v>
      </c>
      <c r="Q219" s="407">
        <v>20</v>
      </c>
      <c r="R219" s="407">
        <v>20</v>
      </c>
      <c r="S219" s="6" t="s">
        <v>3</v>
      </c>
      <c r="T219" s="6" t="s">
        <v>44</v>
      </c>
      <c r="U219" s="6" t="s">
        <v>352</v>
      </c>
      <c r="V219" s="227" t="s">
        <v>1924</v>
      </c>
      <c r="W219" s="6"/>
      <c r="X219" s="6" t="s">
        <v>3352</v>
      </c>
      <c r="Y219" s="6"/>
      <c r="Z219" s="6"/>
      <c r="AA219" s="18">
        <v>45.668129880000002</v>
      </c>
      <c r="AB219" s="18">
        <v>-121.24346177</v>
      </c>
      <c r="AC219" s="253" t="s">
        <v>1674</v>
      </c>
      <c r="AD219" s="156" t="s">
        <v>1674</v>
      </c>
      <c r="AE219" s="6"/>
      <c r="AG219" s="6" t="s">
        <v>53</v>
      </c>
      <c r="AH219" s="3" t="s">
        <v>1637</v>
      </c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 t="s">
        <v>53</v>
      </c>
      <c r="BD219" s="160"/>
    </row>
    <row r="220" spans="2:56" x14ac:dyDescent="0.25">
      <c r="B220" s="5">
        <v>5614</v>
      </c>
      <c r="E220" s="62">
        <v>17</v>
      </c>
      <c r="F220" s="6" t="s">
        <v>42</v>
      </c>
      <c r="G220" s="6">
        <v>2018</v>
      </c>
      <c r="I220" s="6">
        <v>17</v>
      </c>
      <c r="J220" s="6" t="s">
        <v>42</v>
      </c>
      <c r="K220" s="6">
        <v>2018</v>
      </c>
      <c r="L220" s="6" t="str">
        <f t="shared" si="5"/>
        <v>-17.v</v>
      </c>
      <c r="M220" s="6"/>
      <c r="N220" s="6" t="s">
        <v>1151</v>
      </c>
      <c r="P220" s="407">
        <v>20</v>
      </c>
      <c r="Q220" s="407">
        <v>20</v>
      </c>
      <c r="R220" s="407">
        <v>21</v>
      </c>
      <c r="S220" s="6" t="s">
        <v>3</v>
      </c>
      <c r="T220" s="6" t="s">
        <v>44</v>
      </c>
      <c r="U220" s="6" t="s">
        <v>352</v>
      </c>
      <c r="V220" s="227" t="s">
        <v>1924</v>
      </c>
      <c r="W220" s="6"/>
      <c r="X220" s="6" t="s">
        <v>3352</v>
      </c>
      <c r="Y220" s="6"/>
      <c r="Z220" s="6"/>
      <c r="AA220" s="18">
        <v>45.668129880000002</v>
      </c>
      <c r="AB220" s="18">
        <v>-121.24346177</v>
      </c>
      <c r="AC220" s="253" t="s">
        <v>1674</v>
      </c>
      <c r="AD220" s="156" t="s">
        <v>1674</v>
      </c>
      <c r="AE220" s="6"/>
      <c r="AG220" s="6" t="s">
        <v>53</v>
      </c>
      <c r="AH220" s="3" t="s">
        <v>1637</v>
      </c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 t="s">
        <v>53</v>
      </c>
      <c r="BD220" s="84"/>
    </row>
    <row r="221" spans="2:56" x14ac:dyDescent="0.25">
      <c r="B221" s="5">
        <v>5615</v>
      </c>
      <c r="E221" s="62">
        <v>17</v>
      </c>
      <c r="F221" s="6" t="s">
        <v>42</v>
      </c>
      <c r="G221" s="6">
        <v>2018</v>
      </c>
      <c r="I221" s="6">
        <v>17</v>
      </c>
      <c r="J221" s="6" t="s">
        <v>42</v>
      </c>
      <c r="K221" s="6">
        <v>2018</v>
      </c>
      <c r="L221" s="6" t="str">
        <f t="shared" si="5"/>
        <v>-17.v</v>
      </c>
      <c r="M221" s="6"/>
      <c r="N221" s="6" t="s">
        <v>1151</v>
      </c>
      <c r="P221" s="407">
        <v>20</v>
      </c>
      <c r="Q221" s="407">
        <v>20</v>
      </c>
      <c r="R221" s="407">
        <v>22</v>
      </c>
      <c r="S221" s="6" t="s">
        <v>3</v>
      </c>
      <c r="T221" s="6" t="s">
        <v>44</v>
      </c>
      <c r="U221" s="6" t="s">
        <v>352</v>
      </c>
      <c r="V221" s="227" t="s">
        <v>1924</v>
      </c>
      <c r="W221" s="6"/>
      <c r="X221" s="6" t="s">
        <v>3352</v>
      </c>
      <c r="Y221" s="6"/>
      <c r="Z221" s="6"/>
      <c r="AA221" s="18">
        <v>45.668129880000002</v>
      </c>
      <c r="AB221" s="18">
        <v>-121.24346177</v>
      </c>
      <c r="AC221" s="253" t="s">
        <v>1674</v>
      </c>
      <c r="AD221" s="156" t="s">
        <v>1674</v>
      </c>
      <c r="AE221" s="6"/>
      <c r="AG221" s="6" t="s">
        <v>53</v>
      </c>
      <c r="AH221" s="3" t="s">
        <v>1637</v>
      </c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 t="s">
        <v>53</v>
      </c>
      <c r="BD221" s="84"/>
    </row>
    <row r="222" spans="2:56" x14ac:dyDescent="0.25">
      <c r="B222" s="5">
        <v>5616</v>
      </c>
      <c r="E222" s="62">
        <v>17</v>
      </c>
      <c r="F222" s="6" t="s">
        <v>42</v>
      </c>
      <c r="G222" s="6">
        <v>2018</v>
      </c>
      <c r="I222" s="6">
        <v>17</v>
      </c>
      <c r="J222" s="6" t="s">
        <v>42</v>
      </c>
      <c r="K222" s="6">
        <v>2018</v>
      </c>
      <c r="L222" s="6" t="str">
        <f t="shared" si="5"/>
        <v>-17.v</v>
      </c>
      <c r="M222" s="6"/>
      <c r="N222" s="6" t="s">
        <v>1151</v>
      </c>
      <c r="P222" s="407">
        <v>20</v>
      </c>
      <c r="Q222" s="407">
        <v>20</v>
      </c>
      <c r="R222" s="407">
        <v>23</v>
      </c>
      <c r="S222" s="6" t="s">
        <v>3</v>
      </c>
      <c r="T222" s="6" t="s">
        <v>44</v>
      </c>
      <c r="U222" s="6" t="s">
        <v>352</v>
      </c>
      <c r="V222" s="227" t="s">
        <v>1924</v>
      </c>
      <c r="W222" s="6"/>
      <c r="X222" s="6" t="s">
        <v>3352</v>
      </c>
      <c r="Y222" s="6"/>
      <c r="Z222" s="6"/>
      <c r="AA222" s="18">
        <v>45.668129880000002</v>
      </c>
      <c r="AB222" s="18">
        <v>-121.24346177</v>
      </c>
      <c r="AC222" s="253" t="s">
        <v>1674</v>
      </c>
      <c r="AD222" s="156" t="s">
        <v>1674</v>
      </c>
      <c r="AE222" s="6"/>
      <c r="AG222" s="6" t="s">
        <v>53</v>
      </c>
      <c r="AH222" s="3" t="s">
        <v>1637</v>
      </c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 t="s">
        <v>53</v>
      </c>
      <c r="BD222" s="84"/>
    </row>
    <row r="223" spans="2:56" x14ac:dyDescent="0.25">
      <c r="B223" s="5">
        <v>5617</v>
      </c>
      <c r="E223" s="62">
        <v>17</v>
      </c>
      <c r="F223" s="6" t="s">
        <v>42</v>
      </c>
      <c r="G223" s="6">
        <v>2018</v>
      </c>
      <c r="I223" s="6">
        <v>17</v>
      </c>
      <c r="J223" s="6" t="s">
        <v>42</v>
      </c>
      <c r="K223" s="6">
        <v>2018</v>
      </c>
      <c r="L223" s="6" t="str">
        <f t="shared" si="5"/>
        <v>-17.v</v>
      </c>
      <c r="M223" s="6"/>
      <c r="N223" s="6" t="s">
        <v>1151</v>
      </c>
      <c r="P223" s="407">
        <v>20</v>
      </c>
      <c r="Q223" s="407">
        <v>20</v>
      </c>
      <c r="R223" s="407">
        <v>24</v>
      </c>
      <c r="S223" s="6" t="s">
        <v>3</v>
      </c>
      <c r="T223" s="6" t="s">
        <v>44</v>
      </c>
      <c r="U223" s="6" t="s">
        <v>352</v>
      </c>
      <c r="V223" s="227" t="s">
        <v>1924</v>
      </c>
      <c r="W223" s="6"/>
      <c r="X223" s="6" t="s">
        <v>3352</v>
      </c>
      <c r="Y223" s="6"/>
      <c r="Z223" s="6"/>
      <c r="AA223" s="18">
        <v>45.668129880000002</v>
      </c>
      <c r="AB223" s="18">
        <v>-121.24346177</v>
      </c>
      <c r="AC223" s="253" t="s">
        <v>1674</v>
      </c>
      <c r="AD223" s="156" t="s">
        <v>1674</v>
      </c>
      <c r="AE223" s="6"/>
      <c r="AG223" s="6" t="s">
        <v>53</v>
      </c>
      <c r="AH223" s="3" t="s">
        <v>1637</v>
      </c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 t="s">
        <v>53</v>
      </c>
      <c r="BD223" s="84"/>
    </row>
    <row r="224" spans="2:56" x14ac:dyDescent="0.25">
      <c r="B224" s="5">
        <v>5618</v>
      </c>
      <c r="E224" s="62">
        <v>17</v>
      </c>
      <c r="F224" s="6" t="s">
        <v>42</v>
      </c>
      <c r="G224" s="6">
        <v>2018</v>
      </c>
      <c r="I224" s="6">
        <v>17</v>
      </c>
      <c r="J224" s="6" t="s">
        <v>42</v>
      </c>
      <c r="K224" s="6">
        <v>2018</v>
      </c>
      <c r="L224" s="6" t="str">
        <f t="shared" si="5"/>
        <v>-17.v</v>
      </c>
      <c r="M224" s="6"/>
      <c r="N224" s="6" t="s">
        <v>1151</v>
      </c>
      <c r="P224" s="407">
        <v>20</v>
      </c>
      <c r="Q224" s="407">
        <v>20</v>
      </c>
      <c r="R224" s="407">
        <v>25</v>
      </c>
      <c r="S224" s="6" t="s">
        <v>3</v>
      </c>
      <c r="T224" s="6" t="s">
        <v>44</v>
      </c>
      <c r="U224" s="6" t="s">
        <v>352</v>
      </c>
      <c r="V224" s="227" t="s">
        <v>1924</v>
      </c>
      <c r="W224" s="6"/>
      <c r="X224" s="6" t="s">
        <v>3352</v>
      </c>
      <c r="Y224" s="6"/>
      <c r="Z224" s="6"/>
      <c r="AA224" s="18">
        <v>45.668129880000002</v>
      </c>
      <c r="AB224" s="18">
        <v>-121.24346177</v>
      </c>
      <c r="AC224" s="253" t="s">
        <v>1674</v>
      </c>
      <c r="AD224" s="156" t="s">
        <v>1674</v>
      </c>
      <c r="AE224" s="6"/>
      <c r="AG224" s="6" t="s">
        <v>53</v>
      </c>
      <c r="AH224" s="3" t="s">
        <v>1637</v>
      </c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 t="s">
        <v>53</v>
      </c>
      <c r="BD224" s="84"/>
    </row>
    <row r="225" spans="2:56" x14ac:dyDescent="0.25">
      <c r="B225" s="5">
        <v>5619</v>
      </c>
      <c r="E225" s="62">
        <v>17</v>
      </c>
      <c r="F225" s="6" t="s">
        <v>42</v>
      </c>
      <c r="G225" s="6">
        <v>2018</v>
      </c>
      <c r="I225" s="6">
        <v>17</v>
      </c>
      <c r="J225" s="6" t="s">
        <v>42</v>
      </c>
      <c r="K225" s="6">
        <v>2018</v>
      </c>
      <c r="L225" s="6" t="str">
        <f t="shared" si="5"/>
        <v>-17.v</v>
      </c>
      <c r="M225" s="6"/>
      <c r="N225" s="6" t="s">
        <v>1151</v>
      </c>
      <c r="P225" s="407">
        <v>20</v>
      </c>
      <c r="Q225" s="407">
        <v>20</v>
      </c>
      <c r="R225" s="407">
        <v>26</v>
      </c>
      <c r="S225" s="6" t="s">
        <v>3</v>
      </c>
      <c r="T225" s="6" t="s">
        <v>44</v>
      </c>
      <c r="U225" s="6" t="s">
        <v>352</v>
      </c>
      <c r="V225" s="227" t="s">
        <v>1924</v>
      </c>
      <c r="W225" s="6"/>
      <c r="X225" s="6" t="s">
        <v>3352</v>
      </c>
      <c r="Y225" s="6"/>
      <c r="Z225" s="6"/>
      <c r="AA225" s="18">
        <v>45.668129880000002</v>
      </c>
      <c r="AB225" s="18">
        <v>-121.24346177</v>
      </c>
      <c r="AC225" s="253" t="s">
        <v>1674</v>
      </c>
      <c r="AD225" s="156" t="s">
        <v>1674</v>
      </c>
      <c r="AE225" s="6"/>
      <c r="AG225" s="6" t="s">
        <v>53</v>
      </c>
      <c r="AH225" s="3" t="s">
        <v>1637</v>
      </c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 t="s">
        <v>53</v>
      </c>
      <c r="BD225" s="84"/>
    </row>
    <row r="226" spans="2:56" x14ac:dyDescent="0.25">
      <c r="B226" s="5">
        <v>5620</v>
      </c>
      <c r="E226" s="62">
        <v>17</v>
      </c>
      <c r="F226" s="6" t="s">
        <v>42</v>
      </c>
      <c r="G226" s="6">
        <v>2018</v>
      </c>
      <c r="I226" s="6">
        <v>17</v>
      </c>
      <c r="J226" s="6" t="s">
        <v>42</v>
      </c>
      <c r="K226" s="6">
        <v>2018</v>
      </c>
      <c r="L226" s="6" t="str">
        <f t="shared" si="5"/>
        <v>-17.v</v>
      </c>
      <c r="M226" s="6"/>
      <c r="N226" s="6" t="s">
        <v>1151</v>
      </c>
      <c r="P226" s="407">
        <v>20</v>
      </c>
      <c r="Q226" s="407">
        <v>20</v>
      </c>
      <c r="R226" s="407">
        <v>27</v>
      </c>
      <c r="S226" s="6" t="s">
        <v>3</v>
      </c>
      <c r="T226" s="6" t="s">
        <v>44</v>
      </c>
      <c r="U226" s="6" t="s">
        <v>352</v>
      </c>
      <c r="V226" s="227" t="s">
        <v>1924</v>
      </c>
      <c r="W226" s="6"/>
      <c r="X226" s="6" t="s">
        <v>3352</v>
      </c>
      <c r="Y226" s="6"/>
      <c r="Z226" s="6"/>
      <c r="AA226" s="18">
        <v>45.668129880000002</v>
      </c>
      <c r="AB226" s="18">
        <v>-121.24346177</v>
      </c>
      <c r="AC226" s="253" t="s">
        <v>1674</v>
      </c>
      <c r="AD226" s="156" t="s">
        <v>1674</v>
      </c>
      <c r="AE226" s="6"/>
      <c r="AG226" s="6" t="s">
        <v>53</v>
      </c>
      <c r="AH226" s="3" t="s">
        <v>1637</v>
      </c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 t="s">
        <v>53</v>
      </c>
      <c r="BD226" s="84"/>
    </row>
    <row r="227" spans="2:56" x14ac:dyDescent="0.25">
      <c r="B227" s="5">
        <v>5621</v>
      </c>
      <c r="E227" s="62">
        <v>17</v>
      </c>
      <c r="F227" s="6" t="s">
        <v>42</v>
      </c>
      <c r="G227" s="6">
        <v>2018</v>
      </c>
      <c r="I227" s="6">
        <v>17</v>
      </c>
      <c r="J227" s="6" t="s">
        <v>42</v>
      </c>
      <c r="K227" s="6">
        <v>2018</v>
      </c>
      <c r="L227" s="6" t="str">
        <f t="shared" si="5"/>
        <v>-17.v</v>
      </c>
      <c r="M227" s="6"/>
      <c r="N227" s="6" t="s">
        <v>1151</v>
      </c>
      <c r="P227" s="407">
        <v>20</v>
      </c>
      <c r="Q227" s="407">
        <v>20</v>
      </c>
      <c r="R227" s="407">
        <v>28</v>
      </c>
      <c r="S227" s="6" t="s">
        <v>3</v>
      </c>
      <c r="T227" s="6" t="s">
        <v>44</v>
      </c>
      <c r="U227" s="6" t="s">
        <v>352</v>
      </c>
      <c r="V227" s="227" t="s">
        <v>1924</v>
      </c>
      <c r="W227" s="6"/>
      <c r="X227" s="6" t="s">
        <v>3352</v>
      </c>
      <c r="Y227" s="6"/>
      <c r="Z227" s="6"/>
      <c r="AA227" s="18">
        <v>45.668129880000002</v>
      </c>
      <c r="AB227" s="18">
        <v>-121.24346177</v>
      </c>
      <c r="AC227" s="253" t="s">
        <v>1674</v>
      </c>
      <c r="AD227" s="156" t="s">
        <v>1674</v>
      </c>
      <c r="AE227" s="6"/>
      <c r="AG227" s="6" t="s">
        <v>53</v>
      </c>
      <c r="AH227" s="3" t="s">
        <v>1637</v>
      </c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 t="s">
        <v>53</v>
      </c>
      <c r="BD227" s="84"/>
    </row>
    <row r="228" spans="2:56" x14ac:dyDescent="0.25">
      <c r="B228" s="5">
        <v>5622</v>
      </c>
      <c r="E228" s="62">
        <v>17</v>
      </c>
      <c r="F228" s="6" t="s">
        <v>42</v>
      </c>
      <c r="G228" s="6">
        <v>2018</v>
      </c>
      <c r="I228" s="6">
        <v>17</v>
      </c>
      <c r="J228" s="6" t="s">
        <v>42</v>
      </c>
      <c r="K228" s="6">
        <v>2018</v>
      </c>
      <c r="L228" s="6" t="str">
        <f t="shared" si="5"/>
        <v>-17.v</v>
      </c>
      <c r="M228" s="6"/>
      <c r="N228" s="6" t="s">
        <v>1151</v>
      </c>
      <c r="P228" s="407">
        <v>20</v>
      </c>
      <c r="Q228" s="407">
        <v>20</v>
      </c>
      <c r="R228" s="407">
        <v>29</v>
      </c>
      <c r="S228" s="6" t="s">
        <v>3</v>
      </c>
      <c r="T228" s="6" t="s">
        <v>44</v>
      </c>
      <c r="U228" s="6" t="s">
        <v>352</v>
      </c>
      <c r="V228" s="227" t="s">
        <v>1924</v>
      </c>
      <c r="W228" s="6"/>
      <c r="X228" s="6" t="s">
        <v>3352</v>
      </c>
      <c r="Y228" s="6"/>
      <c r="Z228" s="6"/>
      <c r="AA228" s="18">
        <v>45.668129880000002</v>
      </c>
      <c r="AB228" s="18">
        <v>-121.24346177</v>
      </c>
      <c r="AC228" s="253" t="s">
        <v>1674</v>
      </c>
      <c r="AD228" s="156" t="s">
        <v>1674</v>
      </c>
      <c r="AE228" s="6"/>
      <c r="AG228" s="6" t="s">
        <v>53</v>
      </c>
      <c r="AH228" s="3" t="s">
        <v>1637</v>
      </c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 t="s">
        <v>53</v>
      </c>
      <c r="BD228" s="84"/>
    </row>
    <row r="229" spans="2:56" x14ac:dyDescent="0.25">
      <c r="B229" s="5">
        <v>5623</v>
      </c>
      <c r="E229" s="62">
        <v>17</v>
      </c>
      <c r="F229" s="6" t="s">
        <v>42</v>
      </c>
      <c r="G229" s="6">
        <v>2018</v>
      </c>
      <c r="I229" s="6">
        <v>17</v>
      </c>
      <c r="J229" s="6" t="s">
        <v>42</v>
      </c>
      <c r="K229" s="6">
        <v>2018</v>
      </c>
      <c r="L229" s="6" t="str">
        <f t="shared" si="5"/>
        <v>-17.v</v>
      </c>
      <c r="M229" s="6"/>
      <c r="N229" s="6" t="s">
        <v>1151</v>
      </c>
      <c r="P229" s="407">
        <v>20</v>
      </c>
      <c r="Q229" s="407">
        <v>20</v>
      </c>
      <c r="R229" s="407">
        <v>30</v>
      </c>
      <c r="S229" s="6" t="s">
        <v>3</v>
      </c>
      <c r="T229" s="6" t="s">
        <v>44</v>
      </c>
      <c r="U229" s="6" t="s">
        <v>352</v>
      </c>
      <c r="V229" s="227" t="s">
        <v>1924</v>
      </c>
      <c r="W229" s="6"/>
      <c r="X229" s="6" t="s">
        <v>3352</v>
      </c>
      <c r="Y229" s="6"/>
      <c r="Z229" s="6"/>
      <c r="AA229" s="18">
        <v>45.668129880000002</v>
      </c>
      <c r="AB229" s="18">
        <v>-121.24346177</v>
      </c>
      <c r="AC229" s="253" t="s">
        <v>1674</v>
      </c>
      <c r="AD229" s="156" t="s">
        <v>1674</v>
      </c>
      <c r="AE229" s="6"/>
      <c r="AG229" s="6" t="s">
        <v>53</v>
      </c>
      <c r="AH229" s="3" t="s">
        <v>1637</v>
      </c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 t="s">
        <v>53</v>
      </c>
      <c r="BD229" s="84"/>
    </row>
    <row r="230" spans="2:56" x14ac:dyDescent="0.25">
      <c r="B230" s="5">
        <v>5624</v>
      </c>
      <c r="E230" s="62">
        <v>17</v>
      </c>
      <c r="F230" s="6" t="s">
        <v>42</v>
      </c>
      <c r="G230" s="6">
        <v>2018</v>
      </c>
      <c r="I230" s="6">
        <v>17</v>
      </c>
      <c r="J230" s="6" t="s">
        <v>42</v>
      </c>
      <c r="K230" s="6">
        <v>2018</v>
      </c>
      <c r="L230" s="6" t="str">
        <f t="shared" si="5"/>
        <v>-17.v</v>
      </c>
      <c r="M230" s="6"/>
      <c r="N230" s="6" t="s">
        <v>1151</v>
      </c>
      <c r="P230" s="407">
        <v>20</v>
      </c>
      <c r="Q230" s="407">
        <v>20</v>
      </c>
      <c r="R230" s="407">
        <v>31</v>
      </c>
      <c r="S230" s="6" t="s">
        <v>3</v>
      </c>
      <c r="T230" s="6" t="s">
        <v>44</v>
      </c>
      <c r="U230" s="6" t="s">
        <v>352</v>
      </c>
      <c r="V230" s="227" t="s">
        <v>1924</v>
      </c>
      <c r="W230" s="6"/>
      <c r="X230" s="6" t="s">
        <v>3352</v>
      </c>
      <c r="Y230" s="6"/>
      <c r="Z230" s="6"/>
      <c r="AA230" s="18">
        <v>45.668129880000002</v>
      </c>
      <c r="AB230" s="18">
        <v>-121.24346177</v>
      </c>
      <c r="AC230" s="253" t="s">
        <v>1674</v>
      </c>
      <c r="AD230" s="156" t="s">
        <v>1674</v>
      </c>
      <c r="AE230" s="6"/>
      <c r="AG230" s="6" t="s">
        <v>53</v>
      </c>
      <c r="AH230" s="3" t="s">
        <v>1637</v>
      </c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 t="s">
        <v>53</v>
      </c>
      <c r="BD230" s="84"/>
    </row>
    <row r="231" spans="2:56" x14ac:dyDescent="0.25">
      <c r="B231" s="5">
        <v>5625</v>
      </c>
      <c r="E231" s="62">
        <v>17</v>
      </c>
      <c r="F231" s="6" t="s">
        <v>42</v>
      </c>
      <c r="G231" s="6">
        <v>2018</v>
      </c>
      <c r="I231" s="6">
        <v>17</v>
      </c>
      <c r="J231" s="6" t="s">
        <v>42</v>
      </c>
      <c r="K231" s="6">
        <v>2018</v>
      </c>
      <c r="L231" s="6" t="str">
        <f t="shared" si="5"/>
        <v>-17.v</v>
      </c>
      <c r="M231" s="6"/>
      <c r="N231" s="6" t="s">
        <v>1151</v>
      </c>
      <c r="P231" s="407">
        <v>20</v>
      </c>
      <c r="Q231" s="407">
        <v>20</v>
      </c>
      <c r="R231" s="407">
        <v>32</v>
      </c>
      <c r="S231" s="6" t="s">
        <v>3</v>
      </c>
      <c r="T231" s="6" t="s">
        <v>44</v>
      </c>
      <c r="U231" s="6" t="s">
        <v>352</v>
      </c>
      <c r="V231" s="227" t="s">
        <v>1924</v>
      </c>
      <c r="W231" s="6"/>
      <c r="X231" s="6" t="s">
        <v>3352</v>
      </c>
      <c r="Y231" s="6"/>
      <c r="Z231" s="6"/>
      <c r="AA231" s="18">
        <v>45.668129880000002</v>
      </c>
      <c r="AB231" s="18">
        <v>-121.24346177</v>
      </c>
      <c r="AC231" s="253" t="s">
        <v>1674</v>
      </c>
      <c r="AD231" s="156" t="s">
        <v>1674</v>
      </c>
      <c r="AE231" s="6"/>
      <c r="AG231" s="6" t="s">
        <v>53</v>
      </c>
      <c r="AH231" s="3" t="s">
        <v>1637</v>
      </c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 t="s">
        <v>53</v>
      </c>
      <c r="BD231" s="84"/>
    </row>
    <row r="232" spans="2:56" x14ac:dyDescent="0.25">
      <c r="B232" s="5">
        <v>5626</v>
      </c>
      <c r="E232" s="62">
        <v>17</v>
      </c>
      <c r="F232" s="6" t="s">
        <v>42</v>
      </c>
      <c r="G232" s="6">
        <v>2018</v>
      </c>
      <c r="I232" s="6">
        <v>17</v>
      </c>
      <c r="J232" s="6" t="s">
        <v>42</v>
      </c>
      <c r="K232" s="6">
        <v>2018</v>
      </c>
      <c r="L232" s="6" t="str">
        <f t="shared" si="5"/>
        <v>-17.v</v>
      </c>
      <c r="M232" s="6"/>
      <c r="N232" s="6" t="s">
        <v>1151</v>
      </c>
      <c r="P232" s="407">
        <v>20</v>
      </c>
      <c r="Q232" s="407">
        <v>20</v>
      </c>
      <c r="R232" s="407">
        <v>33</v>
      </c>
      <c r="S232" s="6" t="s">
        <v>3</v>
      </c>
      <c r="T232" s="6" t="s">
        <v>44</v>
      </c>
      <c r="U232" s="6" t="s">
        <v>352</v>
      </c>
      <c r="V232" s="227" t="s">
        <v>1924</v>
      </c>
      <c r="W232" s="6"/>
      <c r="X232" s="6" t="s">
        <v>3352</v>
      </c>
      <c r="Y232" s="6"/>
      <c r="Z232" s="6"/>
      <c r="AA232" s="18">
        <v>45.668129880000002</v>
      </c>
      <c r="AB232" s="18">
        <v>-121.24346177</v>
      </c>
      <c r="AC232" s="253" t="s">
        <v>1674</v>
      </c>
      <c r="AD232" s="156" t="s">
        <v>1674</v>
      </c>
      <c r="AE232" s="6"/>
      <c r="AG232" s="6" t="s">
        <v>53</v>
      </c>
      <c r="AH232" s="3" t="s">
        <v>1637</v>
      </c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 t="s">
        <v>53</v>
      </c>
      <c r="BD232" s="84"/>
    </row>
    <row r="233" spans="2:56" x14ac:dyDescent="0.25">
      <c r="B233" s="5">
        <v>5627</v>
      </c>
      <c r="E233" s="62">
        <v>17</v>
      </c>
      <c r="F233" s="6" t="s">
        <v>42</v>
      </c>
      <c r="G233" s="6">
        <v>2018</v>
      </c>
      <c r="I233" s="6">
        <v>17</v>
      </c>
      <c r="J233" s="6" t="s">
        <v>42</v>
      </c>
      <c r="K233" s="6">
        <v>2018</v>
      </c>
      <c r="L233" s="6" t="str">
        <f t="shared" si="5"/>
        <v>-17.v</v>
      </c>
      <c r="M233" s="6"/>
      <c r="N233" s="6" t="s">
        <v>1151</v>
      </c>
      <c r="P233" s="407">
        <v>20</v>
      </c>
      <c r="Q233" s="407">
        <v>20</v>
      </c>
      <c r="R233" s="407">
        <v>34</v>
      </c>
      <c r="S233" s="6" t="s">
        <v>3</v>
      </c>
      <c r="T233" s="6" t="s">
        <v>44</v>
      </c>
      <c r="U233" s="6" t="s">
        <v>352</v>
      </c>
      <c r="V233" s="227" t="s">
        <v>1924</v>
      </c>
      <c r="W233" s="6"/>
      <c r="X233" s="6" t="s">
        <v>3352</v>
      </c>
      <c r="Y233" s="6"/>
      <c r="Z233" s="6"/>
      <c r="AA233" s="18">
        <v>45.668129880000002</v>
      </c>
      <c r="AB233" s="18">
        <v>-121.24346177</v>
      </c>
      <c r="AC233" s="253" t="s">
        <v>1674</v>
      </c>
      <c r="AD233" s="156" t="s">
        <v>1674</v>
      </c>
      <c r="AE233" s="6"/>
      <c r="AG233" s="6" t="s">
        <v>53</v>
      </c>
      <c r="AH233" s="3" t="s">
        <v>1637</v>
      </c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 t="s">
        <v>53</v>
      </c>
      <c r="BD233" s="84"/>
    </row>
    <row r="234" spans="2:56" x14ac:dyDescent="0.25">
      <c r="B234" s="5">
        <v>5628</v>
      </c>
      <c r="E234" s="62">
        <v>17</v>
      </c>
      <c r="F234" s="6" t="s">
        <v>42</v>
      </c>
      <c r="G234" s="6">
        <v>2018</v>
      </c>
      <c r="I234" s="6">
        <v>17</v>
      </c>
      <c r="J234" s="6" t="s">
        <v>42</v>
      </c>
      <c r="K234" s="6">
        <v>2018</v>
      </c>
      <c r="L234" s="6" t="str">
        <f t="shared" si="5"/>
        <v>-17.v</v>
      </c>
      <c r="M234" s="6"/>
      <c r="N234" s="6" t="s">
        <v>1151</v>
      </c>
      <c r="P234" s="407">
        <v>20</v>
      </c>
      <c r="Q234" s="407">
        <v>20</v>
      </c>
      <c r="R234" s="407">
        <v>35</v>
      </c>
      <c r="S234" s="6" t="s">
        <v>3</v>
      </c>
      <c r="T234" s="6" t="s">
        <v>44</v>
      </c>
      <c r="U234" s="6" t="s">
        <v>352</v>
      </c>
      <c r="V234" s="227" t="s">
        <v>1924</v>
      </c>
      <c r="W234" s="6"/>
      <c r="X234" s="6" t="s">
        <v>3352</v>
      </c>
      <c r="Y234" s="6"/>
      <c r="Z234" s="6"/>
      <c r="AA234" s="18">
        <v>45.668129880000002</v>
      </c>
      <c r="AB234" s="18">
        <v>-121.24346177</v>
      </c>
      <c r="AC234" s="253" t="s">
        <v>1674</v>
      </c>
      <c r="AD234" s="156" t="s">
        <v>1674</v>
      </c>
      <c r="AE234" s="6"/>
      <c r="AG234" s="6" t="s">
        <v>53</v>
      </c>
      <c r="AH234" s="3" t="s">
        <v>1637</v>
      </c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 t="s">
        <v>53</v>
      </c>
      <c r="BD234" s="84"/>
    </row>
    <row r="235" spans="2:56" x14ac:dyDescent="0.25">
      <c r="B235" s="5">
        <v>5629</v>
      </c>
      <c r="E235" s="62">
        <v>17</v>
      </c>
      <c r="F235" s="6" t="s">
        <v>42</v>
      </c>
      <c r="G235" s="6">
        <v>2018</v>
      </c>
      <c r="I235" s="6">
        <v>17</v>
      </c>
      <c r="J235" s="6" t="s">
        <v>42</v>
      </c>
      <c r="K235" s="6">
        <v>2018</v>
      </c>
      <c r="L235" s="6" t="str">
        <f t="shared" si="5"/>
        <v>-17.v</v>
      </c>
      <c r="M235" s="6"/>
      <c r="N235" s="6" t="s">
        <v>1151</v>
      </c>
      <c r="P235" s="407">
        <v>20</v>
      </c>
      <c r="Q235" s="407">
        <v>20</v>
      </c>
      <c r="R235" s="407">
        <v>36</v>
      </c>
      <c r="S235" s="6" t="s">
        <v>3</v>
      </c>
      <c r="T235" s="6" t="s">
        <v>44</v>
      </c>
      <c r="U235" s="6" t="s">
        <v>352</v>
      </c>
      <c r="V235" s="227" t="s">
        <v>1924</v>
      </c>
      <c r="W235" s="6"/>
      <c r="X235" s="6" t="s">
        <v>3352</v>
      </c>
      <c r="Y235" s="6"/>
      <c r="Z235" s="6"/>
      <c r="AA235" s="18">
        <v>45.668129880000002</v>
      </c>
      <c r="AB235" s="18">
        <v>-121.24346177</v>
      </c>
      <c r="AC235" s="253" t="s">
        <v>1674</v>
      </c>
      <c r="AD235" s="156" t="s">
        <v>1674</v>
      </c>
      <c r="AE235" s="6"/>
      <c r="AG235" s="6" t="s">
        <v>53</v>
      </c>
      <c r="AH235" s="3" t="s">
        <v>1637</v>
      </c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 t="s">
        <v>53</v>
      </c>
      <c r="BD235" s="84"/>
    </row>
    <row r="236" spans="2:56" x14ac:dyDescent="0.25">
      <c r="B236" s="5">
        <v>5630</v>
      </c>
      <c r="E236" s="62">
        <v>17</v>
      </c>
      <c r="F236" s="6" t="s">
        <v>42</v>
      </c>
      <c r="G236" s="6">
        <v>2018</v>
      </c>
      <c r="I236" s="6">
        <v>17</v>
      </c>
      <c r="J236" s="6" t="s">
        <v>42</v>
      </c>
      <c r="K236" s="6">
        <v>2018</v>
      </c>
      <c r="L236" s="6" t="str">
        <f t="shared" ref="L236:L299" si="6">CONCATENATE("-",I236,".",J236)</f>
        <v>-17.v</v>
      </c>
      <c r="M236" s="6"/>
      <c r="N236" s="6" t="s">
        <v>1151</v>
      </c>
      <c r="P236" s="407">
        <v>20</v>
      </c>
      <c r="Q236" s="407">
        <v>20</v>
      </c>
      <c r="R236" s="407">
        <v>37</v>
      </c>
      <c r="S236" s="6" t="s">
        <v>3</v>
      </c>
      <c r="T236" s="6" t="s">
        <v>44</v>
      </c>
      <c r="U236" s="6" t="s">
        <v>352</v>
      </c>
      <c r="V236" s="227" t="s">
        <v>1924</v>
      </c>
      <c r="W236" s="6"/>
      <c r="X236" s="6" t="s">
        <v>3352</v>
      </c>
      <c r="Y236" s="6"/>
      <c r="Z236" s="6"/>
      <c r="AA236" s="18">
        <v>45.668129880000002</v>
      </c>
      <c r="AB236" s="18">
        <v>-121.24346177</v>
      </c>
      <c r="AC236" s="253" t="s">
        <v>1674</v>
      </c>
      <c r="AD236" s="156" t="s">
        <v>1674</v>
      </c>
      <c r="AE236" s="6"/>
      <c r="AG236" s="6" t="s">
        <v>53</v>
      </c>
      <c r="AH236" s="3" t="s">
        <v>1637</v>
      </c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 t="s">
        <v>53</v>
      </c>
      <c r="BD236" s="84"/>
    </row>
    <row r="237" spans="2:56" x14ac:dyDescent="0.25">
      <c r="B237" s="5">
        <v>5631</v>
      </c>
      <c r="E237" s="62">
        <v>17</v>
      </c>
      <c r="F237" s="6" t="s">
        <v>42</v>
      </c>
      <c r="G237" s="6">
        <v>2018</v>
      </c>
      <c r="I237" s="6">
        <v>17</v>
      </c>
      <c r="J237" s="6" t="s">
        <v>42</v>
      </c>
      <c r="K237" s="6">
        <v>2018</v>
      </c>
      <c r="L237" s="6" t="str">
        <f t="shared" si="6"/>
        <v>-17.v</v>
      </c>
      <c r="M237" s="6"/>
      <c r="N237" s="6" t="s">
        <v>1151</v>
      </c>
      <c r="P237" s="407">
        <v>20</v>
      </c>
      <c r="Q237" s="407">
        <v>20</v>
      </c>
      <c r="R237" s="407">
        <v>38</v>
      </c>
      <c r="S237" s="6" t="s">
        <v>3</v>
      </c>
      <c r="T237" s="6" t="s">
        <v>44</v>
      </c>
      <c r="U237" s="6" t="s">
        <v>352</v>
      </c>
      <c r="V237" s="227" t="s">
        <v>1924</v>
      </c>
      <c r="W237" s="6"/>
      <c r="X237" s="6" t="s">
        <v>3352</v>
      </c>
      <c r="Y237" s="6"/>
      <c r="Z237" s="6"/>
      <c r="AA237" s="18">
        <v>45.668129880000002</v>
      </c>
      <c r="AB237" s="18">
        <v>-121.24346177</v>
      </c>
      <c r="AC237" s="253" t="s">
        <v>1674</v>
      </c>
      <c r="AD237" s="156" t="s">
        <v>1674</v>
      </c>
      <c r="AE237" s="6"/>
      <c r="AG237" s="6" t="s">
        <v>53</v>
      </c>
      <c r="AH237" s="3" t="s">
        <v>1637</v>
      </c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 t="s">
        <v>53</v>
      </c>
      <c r="BD237" s="84"/>
    </row>
    <row r="238" spans="2:56" x14ac:dyDescent="0.25">
      <c r="B238" s="5">
        <v>5632</v>
      </c>
      <c r="E238" s="62">
        <v>17</v>
      </c>
      <c r="F238" s="6" t="s">
        <v>42</v>
      </c>
      <c r="G238" s="6">
        <v>2018</v>
      </c>
      <c r="I238" s="6">
        <v>17</v>
      </c>
      <c r="J238" s="6" t="s">
        <v>42</v>
      </c>
      <c r="K238" s="6">
        <v>2018</v>
      </c>
      <c r="L238" s="6" t="str">
        <f t="shared" si="6"/>
        <v>-17.v</v>
      </c>
      <c r="M238" s="6"/>
      <c r="N238" s="6" t="s">
        <v>1151</v>
      </c>
      <c r="P238" s="407">
        <v>20</v>
      </c>
      <c r="Q238" s="407">
        <v>20</v>
      </c>
      <c r="R238" s="407">
        <v>39</v>
      </c>
      <c r="S238" s="6" t="s">
        <v>3</v>
      </c>
      <c r="T238" s="6" t="s">
        <v>44</v>
      </c>
      <c r="U238" s="6" t="s">
        <v>352</v>
      </c>
      <c r="V238" s="227" t="s">
        <v>1924</v>
      </c>
      <c r="W238" s="6"/>
      <c r="X238" s="6" t="s">
        <v>3352</v>
      </c>
      <c r="Y238" s="6"/>
      <c r="Z238" s="6"/>
      <c r="AA238" s="18">
        <v>45.668129880000002</v>
      </c>
      <c r="AB238" s="18">
        <v>-121.24346177</v>
      </c>
      <c r="AC238" s="253" t="s">
        <v>1674</v>
      </c>
      <c r="AD238" s="156" t="s">
        <v>1674</v>
      </c>
      <c r="AE238" s="6"/>
      <c r="AG238" s="6" t="s">
        <v>53</v>
      </c>
      <c r="AH238" s="3" t="s">
        <v>1637</v>
      </c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 t="s">
        <v>53</v>
      </c>
      <c r="BD238" s="84"/>
    </row>
    <row r="239" spans="2:56" x14ac:dyDescent="0.25">
      <c r="B239" s="5">
        <v>5633</v>
      </c>
      <c r="E239" s="62">
        <v>17</v>
      </c>
      <c r="F239" s="6" t="s">
        <v>42</v>
      </c>
      <c r="G239" s="6">
        <v>2018</v>
      </c>
      <c r="I239" s="6">
        <v>17</v>
      </c>
      <c r="J239" s="6" t="s">
        <v>42</v>
      </c>
      <c r="K239" s="6">
        <v>2018</v>
      </c>
      <c r="L239" s="6" t="str">
        <f t="shared" si="6"/>
        <v>-17.v</v>
      </c>
      <c r="M239" s="6"/>
      <c r="N239" s="6" t="s">
        <v>1151</v>
      </c>
      <c r="P239" s="407">
        <v>20</v>
      </c>
      <c r="Q239" s="407">
        <v>20</v>
      </c>
      <c r="R239" s="407">
        <v>40</v>
      </c>
      <c r="S239" s="6" t="s">
        <v>3</v>
      </c>
      <c r="T239" s="6" t="s">
        <v>44</v>
      </c>
      <c r="U239" s="6" t="s">
        <v>352</v>
      </c>
      <c r="V239" s="227" t="s">
        <v>1924</v>
      </c>
      <c r="W239" s="6"/>
      <c r="X239" s="6" t="s">
        <v>3352</v>
      </c>
      <c r="Y239" s="6"/>
      <c r="Z239" s="6"/>
      <c r="AA239" s="18">
        <v>45.668129880000002</v>
      </c>
      <c r="AB239" s="18">
        <v>-121.24346177</v>
      </c>
      <c r="AC239" s="253" t="s">
        <v>1674</v>
      </c>
      <c r="AD239" s="156" t="s">
        <v>1674</v>
      </c>
      <c r="AE239" s="6"/>
      <c r="AG239" s="6" t="s">
        <v>53</v>
      </c>
      <c r="AH239" s="3" t="s">
        <v>1637</v>
      </c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 t="s">
        <v>53</v>
      </c>
      <c r="BD239" s="84"/>
    </row>
    <row r="240" spans="2:56" x14ac:dyDescent="0.25">
      <c r="B240" s="5">
        <v>5634</v>
      </c>
      <c r="E240" s="62">
        <v>17</v>
      </c>
      <c r="F240" s="6" t="s">
        <v>42</v>
      </c>
      <c r="G240" s="6">
        <v>2018</v>
      </c>
      <c r="I240" s="6">
        <v>17</v>
      </c>
      <c r="J240" s="6" t="s">
        <v>42</v>
      </c>
      <c r="K240" s="6">
        <v>2018</v>
      </c>
      <c r="L240" s="6" t="str">
        <f t="shared" si="6"/>
        <v>-17.v</v>
      </c>
      <c r="M240" s="6"/>
      <c r="N240" s="6" t="s">
        <v>1151</v>
      </c>
      <c r="P240" s="407">
        <v>20</v>
      </c>
      <c r="Q240" s="407">
        <v>20</v>
      </c>
      <c r="R240" s="407">
        <v>41</v>
      </c>
      <c r="S240" s="6" t="s">
        <v>3</v>
      </c>
      <c r="T240" s="6" t="s">
        <v>44</v>
      </c>
      <c r="U240" s="6" t="s">
        <v>352</v>
      </c>
      <c r="V240" s="227" t="s">
        <v>1924</v>
      </c>
      <c r="W240" s="6"/>
      <c r="X240" s="6" t="s">
        <v>3352</v>
      </c>
      <c r="Y240" s="6"/>
      <c r="Z240" s="6"/>
      <c r="AA240" s="18">
        <v>45.668129880000002</v>
      </c>
      <c r="AB240" s="18">
        <v>-121.24346177</v>
      </c>
      <c r="AC240" s="253" t="s">
        <v>1674</v>
      </c>
      <c r="AD240" s="156" t="s">
        <v>1674</v>
      </c>
      <c r="AE240" s="6"/>
      <c r="AG240" s="6" t="s">
        <v>53</v>
      </c>
      <c r="AH240" s="3" t="s">
        <v>1637</v>
      </c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 t="s">
        <v>53</v>
      </c>
      <c r="BD240" s="84"/>
    </row>
    <row r="241" spans="2:56" x14ac:dyDescent="0.25">
      <c r="B241" s="5">
        <v>5635</v>
      </c>
      <c r="E241" s="62">
        <v>17</v>
      </c>
      <c r="F241" s="6" t="s">
        <v>42</v>
      </c>
      <c r="G241" s="6">
        <v>2018</v>
      </c>
      <c r="I241" s="6">
        <v>17</v>
      </c>
      <c r="J241" s="6" t="s">
        <v>42</v>
      </c>
      <c r="K241" s="6">
        <v>2018</v>
      </c>
      <c r="L241" s="6" t="str">
        <f t="shared" si="6"/>
        <v>-17.v</v>
      </c>
      <c r="M241" s="6"/>
      <c r="N241" s="6" t="s">
        <v>1151</v>
      </c>
      <c r="P241" s="407">
        <v>20</v>
      </c>
      <c r="Q241" s="407">
        <v>20</v>
      </c>
      <c r="R241" s="407">
        <v>42</v>
      </c>
      <c r="S241" s="6" t="s">
        <v>3</v>
      </c>
      <c r="T241" s="6" t="s">
        <v>44</v>
      </c>
      <c r="U241" s="6" t="s">
        <v>352</v>
      </c>
      <c r="V241" s="227" t="s">
        <v>1924</v>
      </c>
      <c r="W241" s="6"/>
      <c r="X241" s="6" t="s">
        <v>3352</v>
      </c>
      <c r="Y241" s="6"/>
      <c r="Z241" s="6"/>
      <c r="AA241" s="18">
        <v>45.668129880000002</v>
      </c>
      <c r="AB241" s="18">
        <v>-121.24346177</v>
      </c>
      <c r="AC241" s="253" t="s">
        <v>1674</v>
      </c>
      <c r="AD241" s="156" t="s">
        <v>1674</v>
      </c>
      <c r="AE241" s="6"/>
      <c r="AG241" s="6" t="s">
        <v>53</v>
      </c>
      <c r="AH241" s="3" t="s">
        <v>1637</v>
      </c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 t="s">
        <v>53</v>
      </c>
      <c r="BD241" s="84"/>
    </row>
    <row r="242" spans="2:56" x14ac:dyDescent="0.25">
      <c r="B242" s="5">
        <v>5636</v>
      </c>
      <c r="E242" s="62">
        <v>17</v>
      </c>
      <c r="F242" s="6" t="s">
        <v>42</v>
      </c>
      <c r="G242" s="6">
        <v>2018</v>
      </c>
      <c r="I242" s="6">
        <v>17</v>
      </c>
      <c r="J242" s="6" t="s">
        <v>42</v>
      </c>
      <c r="K242" s="6">
        <v>2018</v>
      </c>
      <c r="L242" s="6" t="str">
        <f t="shared" si="6"/>
        <v>-17.v</v>
      </c>
      <c r="M242" s="6"/>
      <c r="N242" s="6" t="s">
        <v>1151</v>
      </c>
      <c r="P242" s="407">
        <v>20</v>
      </c>
      <c r="Q242" s="407">
        <v>20</v>
      </c>
      <c r="R242" s="407">
        <v>43</v>
      </c>
      <c r="S242" s="6" t="s">
        <v>3</v>
      </c>
      <c r="T242" s="6" t="s">
        <v>44</v>
      </c>
      <c r="U242" s="6" t="s">
        <v>352</v>
      </c>
      <c r="V242" s="227" t="s">
        <v>1924</v>
      </c>
      <c r="W242" s="6"/>
      <c r="X242" s="6" t="s">
        <v>3352</v>
      </c>
      <c r="Y242" s="6"/>
      <c r="Z242" s="6"/>
      <c r="AA242" s="18">
        <v>45.668129880000002</v>
      </c>
      <c r="AB242" s="18">
        <v>-121.24346177</v>
      </c>
      <c r="AC242" s="253" t="s">
        <v>1674</v>
      </c>
      <c r="AD242" s="156" t="s">
        <v>1674</v>
      </c>
      <c r="AE242" s="6"/>
      <c r="AG242" s="6" t="s">
        <v>53</v>
      </c>
      <c r="AH242" s="3" t="s">
        <v>1637</v>
      </c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 t="s">
        <v>53</v>
      </c>
      <c r="BD242" s="84"/>
    </row>
    <row r="243" spans="2:56" x14ac:dyDescent="0.25">
      <c r="B243" s="5">
        <v>5637</v>
      </c>
      <c r="E243" s="62">
        <v>17</v>
      </c>
      <c r="F243" s="6" t="s">
        <v>42</v>
      </c>
      <c r="G243" s="6">
        <v>2018</v>
      </c>
      <c r="I243" s="6">
        <v>17</v>
      </c>
      <c r="J243" s="6" t="s">
        <v>42</v>
      </c>
      <c r="K243" s="6">
        <v>2018</v>
      </c>
      <c r="L243" s="6" t="str">
        <f t="shared" si="6"/>
        <v>-17.v</v>
      </c>
      <c r="M243" s="6"/>
      <c r="N243" s="6" t="s">
        <v>1151</v>
      </c>
      <c r="P243" s="407">
        <v>20</v>
      </c>
      <c r="Q243" s="407">
        <v>20</v>
      </c>
      <c r="R243" s="407">
        <v>44</v>
      </c>
      <c r="S243" s="6" t="s">
        <v>3</v>
      </c>
      <c r="T243" s="6" t="s">
        <v>44</v>
      </c>
      <c r="U243" s="6" t="s">
        <v>352</v>
      </c>
      <c r="V243" s="227" t="s">
        <v>1924</v>
      </c>
      <c r="W243" s="6"/>
      <c r="X243" s="6" t="s">
        <v>3352</v>
      </c>
      <c r="Y243" s="6"/>
      <c r="Z243" s="6"/>
      <c r="AA243" s="18">
        <v>45.668129880000002</v>
      </c>
      <c r="AB243" s="18">
        <v>-121.24346177</v>
      </c>
      <c r="AC243" s="253" t="s">
        <v>1674</v>
      </c>
      <c r="AD243" s="156" t="s">
        <v>1674</v>
      </c>
      <c r="AE243" s="6"/>
      <c r="AG243" s="6" t="s">
        <v>53</v>
      </c>
      <c r="AH243" s="3" t="s">
        <v>1637</v>
      </c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 t="s">
        <v>53</v>
      </c>
      <c r="BD243" s="84"/>
    </row>
    <row r="244" spans="2:56" x14ac:dyDescent="0.25">
      <c r="B244" s="5">
        <v>5638</v>
      </c>
      <c r="E244" s="62">
        <v>17</v>
      </c>
      <c r="F244" s="6" t="s">
        <v>42</v>
      </c>
      <c r="G244" s="6">
        <v>2018</v>
      </c>
      <c r="I244" s="6">
        <v>17</v>
      </c>
      <c r="J244" s="6" t="s">
        <v>42</v>
      </c>
      <c r="K244" s="6">
        <v>2018</v>
      </c>
      <c r="L244" s="6" t="str">
        <f t="shared" si="6"/>
        <v>-17.v</v>
      </c>
      <c r="M244" s="6"/>
      <c r="N244" s="6" t="s">
        <v>1151</v>
      </c>
      <c r="P244" s="407">
        <v>20</v>
      </c>
      <c r="Q244" s="407">
        <v>20</v>
      </c>
      <c r="R244" s="407">
        <v>45</v>
      </c>
      <c r="S244" s="6" t="s">
        <v>3</v>
      </c>
      <c r="T244" s="6" t="s">
        <v>44</v>
      </c>
      <c r="U244" s="6" t="s">
        <v>352</v>
      </c>
      <c r="V244" s="227" t="s">
        <v>1924</v>
      </c>
      <c r="W244" s="6"/>
      <c r="X244" s="6" t="s">
        <v>3352</v>
      </c>
      <c r="Y244" s="6"/>
      <c r="Z244" s="6"/>
      <c r="AA244" s="18">
        <v>45.668129880000002</v>
      </c>
      <c r="AB244" s="18">
        <v>-121.24346177</v>
      </c>
      <c r="AC244" s="253" t="s">
        <v>1674</v>
      </c>
      <c r="AD244" s="156" t="s">
        <v>1674</v>
      </c>
      <c r="AE244" s="6"/>
      <c r="AG244" s="6" t="s">
        <v>53</v>
      </c>
      <c r="AH244" s="3" t="s">
        <v>1637</v>
      </c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 t="s">
        <v>53</v>
      </c>
      <c r="BD244" s="84"/>
    </row>
    <row r="245" spans="2:56" x14ac:dyDescent="0.25">
      <c r="B245" s="5">
        <v>5639</v>
      </c>
      <c r="E245" s="62">
        <v>17</v>
      </c>
      <c r="F245" s="6" t="s">
        <v>42</v>
      </c>
      <c r="G245" s="6">
        <v>2018</v>
      </c>
      <c r="I245" s="6">
        <v>17</v>
      </c>
      <c r="J245" s="6" t="s">
        <v>42</v>
      </c>
      <c r="K245" s="6">
        <v>2018</v>
      </c>
      <c r="L245" s="6" t="str">
        <f t="shared" si="6"/>
        <v>-17.v</v>
      </c>
      <c r="M245" s="6"/>
      <c r="N245" s="6" t="s">
        <v>1151</v>
      </c>
      <c r="P245" s="407">
        <v>20</v>
      </c>
      <c r="Q245" s="407">
        <v>20</v>
      </c>
      <c r="R245" s="407">
        <v>46</v>
      </c>
      <c r="S245" s="6" t="s">
        <v>3</v>
      </c>
      <c r="T245" s="6" t="s">
        <v>44</v>
      </c>
      <c r="U245" s="6" t="s">
        <v>352</v>
      </c>
      <c r="V245" s="227" t="s">
        <v>1924</v>
      </c>
      <c r="W245" s="6"/>
      <c r="X245" s="6" t="s">
        <v>3352</v>
      </c>
      <c r="Y245" s="6"/>
      <c r="Z245" s="6"/>
      <c r="AA245" s="18">
        <v>45.668129880000002</v>
      </c>
      <c r="AB245" s="18">
        <v>-121.24346177</v>
      </c>
      <c r="AC245" s="253" t="s">
        <v>1674</v>
      </c>
      <c r="AD245" s="156" t="s">
        <v>1674</v>
      </c>
      <c r="AE245" s="6"/>
      <c r="AG245" s="6" t="s">
        <v>53</v>
      </c>
      <c r="AH245" s="3" t="s">
        <v>1637</v>
      </c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 t="s">
        <v>53</v>
      </c>
      <c r="BD245" s="84"/>
    </row>
    <row r="246" spans="2:56" x14ac:dyDescent="0.25">
      <c r="B246" s="5">
        <v>5640</v>
      </c>
      <c r="E246" s="62">
        <v>17</v>
      </c>
      <c r="F246" s="6" t="s">
        <v>42</v>
      </c>
      <c r="G246" s="6">
        <v>2018</v>
      </c>
      <c r="I246" s="6">
        <v>17</v>
      </c>
      <c r="J246" s="6" t="s">
        <v>42</v>
      </c>
      <c r="K246" s="6">
        <v>2018</v>
      </c>
      <c r="L246" s="6" t="str">
        <f t="shared" si="6"/>
        <v>-17.v</v>
      </c>
      <c r="M246" s="6"/>
      <c r="N246" s="6" t="s">
        <v>1151</v>
      </c>
      <c r="P246" s="407">
        <v>20</v>
      </c>
      <c r="Q246" s="407">
        <v>20</v>
      </c>
      <c r="R246" s="407">
        <v>47</v>
      </c>
      <c r="S246" s="6" t="s">
        <v>3</v>
      </c>
      <c r="T246" s="6" t="s">
        <v>44</v>
      </c>
      <c r="U246" s="6" t="s">
        <v>352</v>
      </c>
      <c r="V246" s="227" t="s">
        <v>1924</v>
      </c>
      <c r="W246" s="6"/>
      <c r="X246" s="6" t="s">
        <v>3352</v>
      </c>
      <c r="Y246" s="6"/>
      <c r="Z246" s="6"/>
      <c r="AA246" s="18">
        <v>45.668129880000002</v>
      </c>
      <c r="AB246" s="18">
        <v>-121.24346177</v>
      </c>
      <c r="AC246" s="253" t="s">
        <v>1674</v>
      </c>
      <c r="AD246" s="156" t="s">
        <v>1674</v>
      </c>
      <c r="AE246" s="6"/>
      <c r="AG246" s="6" t="s">
        <v>53</v>
      </c>
      <c r="AH246" s="3" t="s">
        <v>1637</v>
      </c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 t="s">
        <v>53</v>
      </c>
      <c r="BD246" s="84"/>
    </row>
    <row r="247" spans="2:56" x14ac:dyDescent="0.25">
      <c r="B247" s="5">
        <v>5641</v>
      </c>
      <c r="E247" s="62">
        <v>17</v>
      </c>
      <c r="F247" s="6" t="s">
        <v>42</v>
      </c>
      <c r="G247" s="6">
        <v>2018</v>
      </c>
      <c r="I247" s="6">
        <v>17</v>
      </c>
      <c r="J247" s="6" t="s">
        <v>42</v>
      </c>
      <c r="K247" s="6">
        <v>2018</v>
      </c>
      <c r="L247" s="6" t="str">
        <f t="shared" si="6"/>
        <v>-17.v</v>
      </c>
      <c r="M247" s="6"/>
      <c r="N247" s="6" t="s">
        <v>1151</v>
      </c>
      <c r="P247" s="407">
        <v>20</v>
      </c>
      <c r="Q247" s="407">
        <v>20</v>
      </c>
      <c r="R247" s="407">
        <v>48</v>
      </c>
      <c r="S247" s="6" t="s">
        <v>3</v>
      </c>
      <c r="T247" s="6" t="s">
        <v>44</v>
      </c>
      <c r="U247" s="6" t="s">
        <v>352</v>
      </c>
      <c r="V247" s="227" t="s">
        <v>1924</v>
      </c>
      <c r="W247" s="6"/>
      <c r="X247" s="6" t="s">
        <v>3352</v>
      </c>
      <c r="Y247" s="6"/>
      <c r="Z247" s="6"/>
      <c r="AA247" s="18">
        <v>45.668129880000002</v>
      </c>
      <c r="AB247" s="18">
        <v>-121.24346177</v>
      </c>
      <c r="AC247" s="253" t="s">
        <v>1674</v>
      </c>
      <c r="AD247" s="156" t="s">
        <v>1674</v>
      </c>
      <c r="AE247" s="6"/>
      <c r="AG247" s="6" t="s">
        <v>53</v>
      </c>
      <c r="AH247" s="3" t="s">
        <v>1637</v>
      </c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 t="s">
        <v>53</v>
      </c>
      <c r="BD247" s="84"/>
    </row>
    <row r="248" spans="2:56" x14ac:dyDescent="0.25">
      <c r="B248" s="5">
        <v>5642</v>
      </c>
      <c r="E248" s="62">
        <v>17</v>
      </c>
      <c r="F248" s="6" t="s">
        <v>42</v>
      </c>
      <c r="G248" s="6">
        <v>2018</v>
      </c>
      <c r="I248" s="6">
        <v>17</v>
      </c>
      <c r="J248" s="6" t="s">
        <v>42</v>
      </c>
      <c r="K248" s="6">
        <v>2018</v>
      </c>
      <c r="L248" s="6" t="str">
        <f t="shared" si="6"/>
        <v>-17.v</v>
      </c>
      <c r="M248" s="6"/>
      <c r="N248" s="6" t="s">
        <v>1151</v>
      </c>
      <c r="P248" s="407">
        <v>20</v>
      </c>
      <c r="Q248" s="407">
        <v>20</v>
      </c>
      <c r="R248" s="407">
        <v>49</v>
      </c>
      <c r="S248" s="6" t="s">
        <v>3</v>
      </c>
      <c r="T248" s="6" t="s">
        <v>44</v>
      </c>
      <c r="U248" s="6" t="s">
        <v>352</v>
      </c>
      <c r="V248" s="227" t="s">
        <v>1924</v>
      </c>
      <c r="W248" s="6"/>
      <c r="X248" s="6" t="s">
        <v>3352</v>
      </c>
      <c r="Y248" s="6"/>
      <c r="Z248" s="6"/>
      <c r="AA248" s="18">
        <v>45.668129880000002</v>
      </c>
      <c r="AB248" s="18">
        <v>-121.24346177</v>
      </c>
      <c r="AC248" s="253" t="s">
        <v>1674</v>
      </c>
      <c r="AD248" s="156" t="s">
        <v>1674</v>
      </c>
      <c r="AE248" s="6"/>
      <c r="AG248" s="6" t="s">
        <v>53</v>
      </c>
      <c r="AH248" s="3" t="s">
        <v>1637</v>
      </c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 t="s">
        <v>53</v>
      </c>
      <c r="BD248" s="84"/>
    </row>
    <row r="249" spans="2:56" x14ac:dyDescent="0.25">
      <c r="B249" s="5">
        <v>5643</v>
      </c>
      <c r="E249" s="62">
        <v>17</v>
      </c>
      <c r="F249" s="6" t="s">
        <v>42</v>
      </c>
      <c r="G249" s="6">
        <v>2018</v>
      </c>
      <c r="I249" s="6">
        <v>17</v>
      </c>
      <c r="J249" s="6" t="s">
        <v>42</v>
      </c>
      <c r="K249" s="6">
        <v>2018</v>
      </c>
      <c r="L249" s="6" t="str">
        <f t="shared" si="6"/>
        <v>-17.v</v>
      </c>
      <c r="M249" s="6"/>
      <c r="N249" s="6" t="s">
        <v>1151</v>
      </c>
      <c r="P249" s="407">
        <v>20</v>
      </c>
      <c r="Q249" s="407">
        <v>20</v>
      </c>
      <c r="R249" s="407">
        <v>50</v>
      </c>
      <c r="S249" s="6" t="s">
        <v>3</v>
      </c>
      <c r="T249" s="6" t="s">
        <v>44</v>
      </c>
      <c r="U249" s="6" t="s">
        <v>352</v>
      </c>
      <c r="V249" s="227" t="s">
        <v>1924</v>
      </c>
      <c r="W249" s="6"/>
      <c r="X249" s="6" t="s">
        <v>3352</v>
      </c>
      <c r="Y249" s="6"/>
      <c r="Z249" s="6"/>
      <c r="AA249" s="18">
        <v>45.668129880000002</v>
      </c>
      <c r="AB249" s="18">
        <v>-121.24346177</v>
      </c>
      <c r="AC249" s="253" t="s">
        <v>1674</v>
      </c>
      <c r="AD249" s="156" t="s">
        <v>1674</v>
      </c>
      <c r="AE249" s="6"/>
      <c r="AG249" s="6" t="s">
        <v>53</v>
      </c>
      <c r="AH249" s="3" t="s">
        <v>1637</v>
      </c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 t="s">
        <v>53</v>
      </c>
      <c r="BD249" s="84"/>
    </row>
    <row r="250" spans="2:56" x14ac:dyDescent="0.25">
      <c r="B250" s="5">
        <v>5644</v>
      </c>
      <c r="E250" s="62">
        <v>17</v>
      </c>
      <c r="F250" s="6" t="s">
        <v>42</v>
      </c>
      <c r="G250" s="6">
        <v>2018</v>
      </c>
      <c r="I250" s="6">
        <v>17</v>
      </c>
      <c r="J250" s="6" t="s">
        <v>42</v>
      </c>
      <c r="K250" s="6">
        <v>2018</v>
      </c>
      <c r="L250" s="6" t="str">
        <f t="shared" si="6"/>
        <v>-17.v</v>
      </c>
      <c r="M250" s="6"/>
      <c r="N250" s="6" t="s">
        <v>1151</v>
      </c>
      <c r="P250" s="407">
        <v>20</v>
      </c>
      <c r="Q250" s="407">
        <v>20</v>
      </c>
      <c r="R250" s="407">
        <v>51</v>
      </c>
      <c r="S250" s="6" t="s">
        <v>3</v>
      </c>
      <c r="T250" s="6" t="s">
        <v>44</v>
      </c>
      <c r="U250" s="6" t="s">
        <v>352</v>
      </c>
      <c r="V250" s="227" t="s">
        <v>1924</v>
      </c>
      <c r="W250" s="6"/>
      <c r="X250" s="6" t="s">
        <v>3352</v>
      </c>
      <c r="Y250" s="6"/>
      <c r="Z250" s="6"/>
      <c r="AA250" s="18">
        <v>45.668129880000002</v>
      </c>
      <c r="AB250" s="18">
        <v>-121.24346177</v>
      </c>
      <c r="AC250" s="253" t="s">
        <v>1674</v>
      </c>
      <c r="AD250" s="156" t="s">
        <v>1674</v>
      </c>
      <c r="AE250" s="6"/>
      <c r="AG250" s="6" t="s">
        <v>53</v>
      </c>
      <c r="AH250" s="3" t="s">
        <v>1637</v>
      </c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 t="s">
        <v>53</v>
      </c>
      <c r="BD250" s="141"/>
    </row>
    <row r="251" spans="2:56" ht="15" customHeight="1" x14ac:dyDescent="0.25">
      <c r="B251" s="5">
        <v>5645</v>
      </c>
      <c r="E251" s="62">
        <v>17</v>
      </c>
      <c r="F251" s="6" t="s">
        <v>42</v>
      </c>
      <c r="G251" s="6">
        <v>2018</v>
      </c>
      <c r="I251" s="6">
        <v>17</v>
      </c>
      <c r="J251" s="6" t="s">
        <v>42</v>
      </c>
      <c r="K251" s="6">
        <v>2018</v>
      </c>
      <c r="L251" s="6" t="str">
        <f t="shared" si="6"/>
        <v>-17.v</v>
      </c>
      <c r="M251" s="6"/>
      <c r="N251" s="6" t="s">
        <v>1151</v>
      </c>
      <c r="P251" s="407">
        <v>20</v>
      </c>
      <c r="Q251" s="407">
        <v>20</v>
      </c>
      <c r="R251" s="407">
        <v>52</v>
      </c>
      <c r="S251" s="6" t="s">
        <v>3</v>
      </c>
      <c r="T251" s="6" t="s">
        <v>44</v>
      </c>
      <c r="U251" s="6" t="s">
        <v>352</v>
      </c>
      <c r="V251" s="227" t="s">
        <v>1924</v>
      </c>
      <c r="W251" s="6"/>
      <c r="X251" s="6" t="s">
        <v>3352</v>
      </c>
      <c r="Y251" s="6"/>
      <c r="Z251" s="6"/>
      <c r="AA251" s="18">
        <v>45.668129880000002</v>
      </c>
      <c r="AB251" s="18">
        <v>-121.24346177</v>
      </c>
      <c r="AC251" s="253" t="s">
        <v>1674</v>
      </c>
      <c r="AD251" s="156" t="s">
        <v>1674</v>
      </c>
      <c r="AE251" s="6"/>
      <c r="AG251" s="6" t="s">
        <v>53</v>
      </c>
      <c r="AH251" s="3" t="s">
        <v>1637</v>
      </c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 t="s">
        <v>53</v>
      </c>
      <c r="BD251" s="141"/>
    </row>
    <row r="252" spans="2:56" x14ac:dyDescent="0.25">
      <c r="B252" s="5">
        <v>5646</v>
      </c>
      <c r="E252" s="62">
        <v>17</v>
      </c>
      <c r="F252" s="6" t="s">
        <v>42</v>
      </c>
      <c r="G252" s="6">
        <v>2018</v>
      </c>
      <c r="I252" s="6">
        <v>17</v>
      </c>
      <c r="J252" s="6" t="s">
        <v>42</v>
      </c>
      <c r="K252" s="6">
        <v>2018</v>
      </c>
      <c r="L252" s="6" t="str">
        <f t="shared" si="6"/>
        <v>-17.v</v>
      </c>
      <c r="M252" s="6"/>
      <c r="N252" s="6" t="s">
        <v>1151</v>
      </c>
      <c r="P252" s="407">
        <v>20</v>
      </c>
      <c r="Q252" s="407">
        <v>20</v>
      </c>
      <c r="R252" s="407">
        <v>53</v>
      </c>
      <c r="S252" s="6" t="s">
        <v>3</v>
      </c>
      <c r="T252" s="6" t="s">
        <v>44</v>
      </c>
      <c r="U252" s="6" t="s">
        <v>352</v>
      </c>
      <c r="V252" s="227" t="s">
        <v>1924</v>
      </c>
      <c r="W252" s="6"/>
      <c r="X252" s="6" t="s">
        <v>3352</v>
      </c>
      <c r="Y252" s="6"/>
      <c r="Z252" s="6"/>
      <c r="AA252" s="18">
        <v>45.668129880000002</v>
      </c>
      <c r="AB252" s="18">
        <v>-121.24346177</v>
      </c>
      <c r="AC252" s="253" t="s">
        <v>1674</v>
      </c>
      <c r="AD252" s="156" t="s">
        <v>1674</v>
      </c>
      <c r="AE252" s="6"/>
      <c r="AG252" s="6" t="s">
        <v>53</v>
      </c>
      <c r="AH252" s="3" t="s">
        <v>1637</v>
      </c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 t="s">
        <v>53</v>
      </c>
      <c r="BD252" s="141"/>
    </row>
    <row r="253" spans="2:56" x14ac:dyDescent="0.25">
      <c r="B253" s="5">
        <v>5647</v>
      </c>
      <c r="E253" s="62">
        <v>17</v>
      </c>
      <c r="F253" s="6" t="s">
        <v>42</v>
      </c>
      <c r="G253" s="6">
        <v>2018</v>
      </c>
      <c r="I253" s="6">
        <v>17</v>
      </c>
      <c r="J253" s="6" t="s">
        <v>42</v>
      </c>
      <c r="K253" s="6">
        <v>2018</v>
      </c>
      <c r="L253" s="6" t="str">
        <f t="shared" si="6"/>
        <v>-17.v</v>
      </c>
      <c r="M253" s="6"/>
      <c r="N253" s="6" t="s">
        <v>1151</v>
      </c>
      <c r="P253" s="407">
        <v>20</v>
      </c>
      <c r="Q253" s="407">
        <v>20</v>
      </c>
      <c r="R253" s="407">
        <v>54</v>
      </c>
      <c r="S253" s="6" t="s">
        <v>3</v>
      </c>
      <c r="T253" s="6" t="s">
        <v>44</v>
      </c>
      <c r="U253" s="6" t="s">
        <v>352</v>
      </c>
      <c r="V253" s="227" t="s">
        <v>1924</v>
      </c>
      <c r="W253" s="6"/>
      <c r="X253" s="6" t="s">
        <v>3352</v>
      </c>
      <c r="Y253" s="6"/>
      <c r="Z253" s="6"/>
      <c r="AA253" s="18">
        <v>45.668129880000002</v>
      </c>
      <c r="AB253" s="18">
        <v>-121.24346177</v>
      </c>
      <c r="AC253" s="253" t="s">
        <v>1674</v>
      </c>
      <c r="AD253" s="156" t="s">
        <v>1674</v>
      </c>
      <c r="AE253" s="6"/>
      <c r="AG253" s="6" t="s">
        <v>53</v>
      </c>
      <c r="AH253" s="3" t="s">
        <v>1637</v>
      </c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 t="s">
        <v>53</v>
      </c>
      <c r="BD253" s="141"/>
    </row>
    <row r="254" spans="2:56" x14ac:dyDescent="0.25">
      <c r="B254" s="5">
        <v>5648</v>
      </c>
      <c r="E254" s="62">
        <v>17</v>
      </c>
      <c r="F254" s="6" t="s">
        <v>42</v>
      </c>
      <c r="G254" s="6">
        <v>2018</v>
      </c>
      <c r="I254" s="6">
        <v>17</v>
      </c>
      <c r="J254" s="6" t="s">
        <v>42</v>
      </c>
      <c r="K254" s="6">
        <v>2018</v>
      </c>
      <c r="L254" s="6" t="str">
        <f t="shared" si="6"/>
        <v>-17.v</v>
      </c>
      <c r="M254" s="6"/>
      <c r="N254" s="6" t="s">
        <v>1151</v>
      </c>
      <c r="P254" s="407">
        <v>20</v>
      </c>
      <c r="Q254" s="407">
        <v>20</v>
      </c>
      <c r="R254" s="407">
        <v>55</v>
      </c>
      <c r="S254" s="6" t="s">
        <v>3</v>
      </c>
      <c r="T254" s="6" t="s">
        <v>44</v>
      </c>
      <c r="U254" s="6" t="s">
        <v>352</v>
      </c>
      <c r="V254" s="227" t="s">
        <v>1924</v>
      </c>
      <c r="W254" s="6"/>
      <c r="X254" s="6" t="s">
        <v>3352</v>
      </c>
      <c r="Y254" s="6"/>
      <c r="Z254" s="6"/>
      <c r="AA254" s="18">
        <v>45.668129880000002</v>
      </c>
      <c r="AB254" s="18">
        <v>-121.24346177</v>
      </c>
      <c r="AC254" s="253" t="s">
        <v>1674</v>
      </c>
      <c r="AD254" s="156" t="s">
        <v>1674</v>
      </c>
      <c r="AE254" s="6"/>
      <c r="AG254" s="6" t="s">
        <v>53</v>
      </c>
      <c r="AH254" s="3" t="s">
        <v>1637</v>
      </c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 t="s">
        <v>53</v>
      </c>
      <c r="BD254" s="141"/>
    </row>
    <row r="255" spans="2:56" x14ac:dyDescent="0.25">
      <c r="B255" s="5">
        <v>5649</v>
      </c>
      <c r="E255" s="62">
        <v>17</v>
      </c>
      <c r="F255" s="6" t="s">
        <v>42</v>
      </c>
      <c r="G255" s="6">
        <v>2018</v>
      </c>
      <c r="I255" s="6">
        <v>17</v>
      </c>
      <c r="J255" s="6" t="s">
        <v>42</v>
      </c>
      <c r="K255" s="6">
        <v>2018</v>
      </c>
      <c r="L255" s="6" t="str">
        <f t="shared" si="6"/>
        <v>-17.v</v>
      </c>
      <c r="M255" s="6"/>
      <c r="N255" s="6" t="s">
        <v>1151</v>
      </c>
      <c r="P255" s="407">
        <v>20</v>
      </c>
      <c r="Q255" s="407">
        <v>20</v>
      </c>
      <c r="R255" s="407">
        <v>56</v>
      </c>
      <c r="S255" s="6" t="s">
        <v>3</v>
      </c>
      <c r="T255" s="6" t="s">
        <v>44</v>
      </c>
      <c r="U255" s="6" t="s">
        <v>352</v>
      </c>
      <c r="V255" s="227" t="s">
        <v>1924</v>
      </c>
      <c r="W255" s="6"/>
      <c r="X255" s="6" t="s">
        <v>3352</v>
      </c>
      <c r="Y255" s="6"/>
      <c r="Z255" s="6"/>
      <c r="AA255" s="18">
        <v>45.668129880000002</v>
      </c>
      <c r="AB255" s="18">
        <v>-121.24346177</v>
      </c>
      <c r="AC255" s="253" t="s">
        <v>1674</v>
      </c>
      <c r="AD255" s="156" t="s">
        <v>1674</v>
      </c>
      <c r="AE255" s="6"/>
      <c r="AG255" s="6" t="s">
        <v>53</v>
      </c>
      <c r="AH255" s="3" t="s">
        <v>1637</v>
      </c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 t="s">
        <v>53</v>
      </c>
      <c r="BD255" s="141"/>
    </row>
    <row r="256" spans="2:56" x14ac:dyDescent="0.25">
      <c r="B256" s="5">
        <v>5650</v>
      </c>
      <c r="E256" s="62">
        <v>17</v>
      </c>
      <c r="F256" s="6" t="s">
        <v>42</v>
      </c>
      <c r="G256" s="6">
        <v>2018</v>
      </c>
      <c r="I256" s="6">
        <v>17</v>
      </c>
      <c r="J256" s="6" t="s">
        <v>42</v>
      </c>
      <c r="K256" s="6">
        <v>2018</v>
      </c>
      <c r="L256" s="6" t="str">
        <f t="shared" si="6"/>
        <v>-17.v</v>
      </c>
      <c r="M256" s="6"/>
      <c r="N256" s="6" t="s">
        <v>1151</v>
      </c>
      <c r="P256" s="407">
        <v>20</v>
      </c>
      <c r="Q256" s="407">
        <v>20</v>
      </c>
      <c r="R256" s="407">
        <v>57</v>
      </c>
      <c r="S256" s="6" t="s">
        <v>3</v>
      </c>
      <c r="T256" s="6" t="s">
        <v>44</v>
      </c>
      <c r="U256" s="6" t="s">
        <v>352</v>
      </c>
      <c r="V256" s="227" t="s">
        <v>1924</v>
      </c>
      <c r="W256" s="6"/>
      <c r="X256" s="6" t="s">
        <v>3352</v>
      </c>
      <c r="Y256" s="6"/>
      <c r="Z256" s="6"/>
      <c r="AA256" s="18">
        <v>45.668129880000002</v>
      </c>
      <c r="AB256" s="18">
        <v>-121.24346177</v>
      </c>
      <c r="AC256" s="253" t="s">
        <v>1674</v>
      </c>
      <c r="AD256" s="156" t="s">
        <v>1674</v>
      </c>
      <c r="AE256" s="6"/>
      <c r="AG256" s="6" t="s">
        <v>53</v>
      </c>
      <c r="AH256" s="3" t="s">
        <v>1637</v>
      </c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 t="s">
        <v>53</v>
      </c>
      <c r="BD256" s="141"/>
    </row>
    <row r="257" spans="2:56" x14ac:dyDescent="0.25">
      <c r="B257" s="5">
        <v>5651</v>
      </c>
      <c r="E257" s="62">
        <v>17</v>
      </c>
      <c r="F257" s="6" t="s">
        <v>42</v>
      </c>
      <c r="G257" s="6">
        <v>2018</v>
      </c>
      <c r="I257" s="6">
        <v>17</v>
      </c>
      <c r="J257" s="6" t="s">
        <v>42</v>
      </c>
      <c r="K257" s="6">
        <v>2018</v>
      </c>
      <c r="L257" s="6" t="str">
        <f t="shared" si="6"/>
        <v>-17.v</v>
      </c>
      <c r="M257" s="6"/>
      <c r="N257" s="6" t="s">
        <v>1151</v>
      </c>
      <c r="P257" s="407">
        <v>20</v>
      </c>
      <c r="Q257" s="407">
        <v>20</v>
      </c>
      <c r="R257" s="407">
        <v>58</v>
      </c>
      <c r="S257" s="6" t="s">
        <v>3</v>
      </c>
      <c r="T257" s="6" t="s">
        <v>44</v>
      </c>
      <c r="U257" s="6" t="s">
        <v>352</v>
      </c>
      <c r="V257" s="227" t="s">
        <v>1924</v>
      </c>
      <c r="W257" s="6"/>
      <c r="X257" s="6" t="s">
        <v>3352</v>
      </c>
      <c r="Y257" s="6"/>
      <c r="Z257" s="6"/>
      <c r="AA257" s="18">
        <v>45.668129880000002</v>
      </c>
      <c r="AB257" s="18">
        <v>-121.24346177</v>
      </c>
      <c r="AC257" s="253" t="s">
        <v>1674</v>
      </c>
      <c r="AD257" s="156" t="s">
        <v>1674</v>
      </c>
      <c r="AE257" s="6"/>
      <c r="AG257" s="6" t="s">
        <v>53</v>
      </c>
      <c r="AH257" s="3" t="s">
        <v>1637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 t="s">
        <v>53</v>
      </c>
      <c r="BD257" s="141"/>
    </row>
    <row r="258" spans="2:56" x14ac:dyDescent="0.25">
      <c r="B258" s="5">
        <v>5652</v>
      </c>
      <c r="E258" s="62">
        <v>17</v>
      </c>
      <c r="F258" s="6" t="s">
        <v>42</v>
      </c>
      <c r="G258" s="6">
        <v>2018</v>
      </c>
      <c r="I258" s="6">
        <v>17</v>
      </c>
      <c r="J258" s="6" t="s">
        <v>42</v>
      </c>
      <c r="K258" s="6">
        <v>2018</v>
      </c>
      <c r="L258" s="6" t="str">
        <f t="shared" si="6"/>
        <v>-17.v</v>
      </c>
      <c r="M258" s="6"/>
      <c r="N258" s="6" t="s">
        <v>1151</v>
      </c>
      <c r="P258" s="407">
        <v>20</v>
      </c>
      <c r="Q258" s="407">
        <v>20</v>
      </c>
      <c r="R258" s="407">
        <v>59</v>
      </c>
      <c r="S258" s="6" t="s">
        <v>3</v>
      </c>
      <c r="T258" s="6" t="s">
        <v>44</v>
      </c>
      <c r="U258" s="6" t="s">
        <v>352</v>
      </c>
      <c r="V258" s="227" t="s">
        <v>1924</v>
      </c>
      <c r="W258" s="6"/>
      <c r="X258" s="6" t="s">
        <v>3352</v>
      </c>
      <c r="Y258" s="6"/>
      <c r="Z258" s="6"/>
      <c r="AA258" s="18">
        <v>45.668129880000002</v>
      </c>
      <c r="AB258" s="18">
        <v>-121.24346177</v>
      </c>
      <c r="AC258" s="253" t="s">
        <v>1674</v>
      </c>
      <c r="AD258" s="156" t="s">
        <v>1674</v>
      </c>
      <c r="AE258" s="6"/>
      <c r="AG258" s="6" t="s">
        <v>53</v>
      </c>
      <c r="AH258" s="3" t="s">
        <v>1637</v>
      </c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 t="s">
        <v>53</v>
      </c>
      <c r="BD258" s="141"/>
    </row>
    <row r="259" spans="2:56" x14ac:dyDescent="0.25">
      <c r="B259" s="5">
        <v>5653</v>
      </c>
      <c r="E259" s="62">
        <v>17</v>
      </c>
      <c r="F259" s="6" t="s">
        <v>42</v>
      </c>
      <c r="G259" s="6">
        <v>2018</v>
      </c>
      <c r="I259" s="6">
        <v>17</v>
      </c>
      <c r="J259" s="6" t="s">
        <v>42</v>
      </c>
      <c r="K259" s="6">
        <v>2018</v>
      </c>
      <c r="L259" s="6" t="str">
        <f t="shared" si="6"/>
        <v>-17.v</v>
      </c>
      <c r="M259" s="6"/>
      <c r="N259" s="6" t="s">
        <v>1151</v>
      </c>
      <c r="P259" s="407">
        <v>20</v>
      </c>
      <c r="Q259" s="407">
        <v>20</v>
      </c>
      <c r="R259" s="407">
        <v>60</v>
      </c>
      <c r="S259" s="6" t="s">
        <v>3</v>
      </c>
      <c r="T259" s="6" t="s">
        <v>44</v>
      </c>
      <c r="U259" s="6" t="s">
        <v>352</v>
      </c>
      <c r="V259" s="227" t="s">
        <v>1924</v>
      </c>
      <c r="W259" s="6"/>
      <c r="X259" s="6" t="s">
        <v>3352</v>
      </c>
      <c r="Y259" s="6"/>
      <c r="Z259" s="6"/>
      <c r="AA259" s="18">
        <v>45.668129880000002</v>
      </c>
      <c r="AB259" s="18">
        <v>-121.24346177</v>
      </c>
      <c r="AC259" s="253" t="s">
        <v>1674</v>
      </c>
      <c r="AD259" s="156" t="s">
        <v>1674</v>
      </c>
      <c r="AE259" s="6"/>
      <c r="AG259" s="6" t="s">
        <v>53</v>
      </c>
      <c r="AH259" s="3" t="s">
        <v>1637</v>
      </c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 t="s">
        <v>53</v>
      </c>
      <c r="BD259" s="141"/>
    </row>
    <row r="260" spans="2:56" x14ac:dyDescent="0.25">
      <c r="B260" s="5">
        <v>5654</v>
      </c>
      <c r="E260" s="62">
        <v>17</v>
      </c>
      <c r="F260" s="6" t="s">
        <v>42</v>
      </c>
      <c r="G260" s="6">
        <v>2018</v>
      </c>
      <c r="I260" s="6">
        <v>17</v>
      </c>
      <c r="J260" s="6" t="s">
        <v>42</v>
      </c>
      <c r="K260" s="6">
        <v>2018</v>
      </c>
      <c r="L260" s="6" t="str">
        <f t="shared" si="6"/>
        <v>-17.v</v>
      </c>
      <c r="M260" s="6"/>
      <c r="N260" s="6" t="s">
        <v>1151</v>
      </c>
      <c r="P260" s="407">
        <v>20</v>
      </c>
      <c r="Q260" s="407">
        <v>20</v>
      </c>
      <c r="R260" s="407">
        <v>61</v>
      </c>
      <c r="S260" s="6" t="s">
        <v>3</v>
      </c>
      <c r="T260" s="6" t="s">
        <v>44</v>
      </c>
      <c r="U260" s="6" t="s">
        <v>352</v>
      </c>
      <c r="V260" s="227" t="s">
        <v>1924</v>
      </c>
      <c r="W260" s="6"/>
      <c r="X260" s="6" t="s">
        <v>3352</v>
      </c>
      <c r="Y260" s="6"/>
      <c r="Z260" s="6"/>
      <c r="AA260" s="18">
        <v>45.668129880000002</v>
      </c>
      <c r="AB260" s="18">
        <v>-121.24346177</v>
      </c>
      <c r="AC260" s="253" t="s">
        <v>1674</v>
      </c>
      <c r="AD260" s="156" t="s">
        <v>1674</v>
      </c>
      <c r="AE260" s="6"/>
      <c r="AG260" s="6" t="s">
        <v>53</v>
      </c>
      <c r="AH260" s="3" t="s">
        <v>1637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 t="s">
        <v>53</v>
      </c>
      <c r="BD260" s="141"/>
    </row>
    <row r="261" spans="2:56" x14ac:dyDescent="0.25">
      <c r="B261" s="5">
        <v>5655</v>
      </c>
      <c r="E261" s="62">
        <v>17</v>
      </c>
      <c r="F261" s="6" t="s">
        <v>42</v>
      </c>
      <c r="G261" s="6">
        <v>2018</v>
      </c>
      <c r="I261" s="6">
        <v>17</v>
      </c>
      <c r="J261" s="6" t="s">
        <v>42</v>
      </c>
      <c r="K261" s="6">
        <v>2018</v>
      </c>
      <c r="L261" s="6" t="str">
        <f t="shared" si="6"/>
        <v>-17.v</v>
      </c>
      <c r="M261" s="6"/>
      <c r="N261" s="6" t="s">
        <v>1151</v>
      </c>
      <c r="P261" s="407">
        <v>20</v>
      </c>
      <c r="Q261" s="407">
        <v>20</v>
      </c>
      <c r="R261" s="407">
        <v>62</v>
      </c>
      <c r="S261" s="6" t="s">
        <v>3</v>
      </c>
      <c r="T261" s="6" t="s">
        <v>44</v>
      </c>
      <c r="U261" s="6" t="s">
        <v>352</v>
      </c>
      <c r="V261" s="227" t="s">
        <v>1924</v>
      </c>
      <c r="W261" s="6"/>
      <c r="X261" s="6" t="s">
        <v>3352</v>
      </c>
      <c r="Y261" s="6"/>
      <c r="Z261" s="6"/>
      <c r="AA261" s="18">
        <v>45.668129880000002</v>
      </c>
      <c r="AB261" s="18">
        <v>-121.24346177</v>
      </c>
      <c r="AC261" s="253" t="s">
        <v>1674</v>
      </c>
      <c r="AD261" s="156" t="s">
        <v>1674</v>
      </c>
      <c r="AE261" s="6"/>
      <c r="AG261" s="6" t="s">
        <v>53</v>
      </c>
      <c r="AH261" s="3" t="s">
        <v>1637</v>
      </c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 t="s">
        <v>53</v>
      </c>
      <c r="BD261" s="141"/>
    </row>
    <row r="262" spans="2:56" x14ac:dyDescent="0.25">
      <c r="B262" s="5">
        <v>5656</v>
      </c>
      <c r="E262" s="62">
        <v>17</v>
      </c>
      <c r="F262" s="6" t="s">
        <v>42</v>
      </c>
      <c r="G262" s="6">
        <v>2018</v>
      </c>
      <c r="I262" s="6">
        <v>17</v>
      </c>
      <c r="J262" s="6" t="s">
        <v>42</v>
      </c>
      <c r="K262" s="6">
        <v>2018</v>
      </c>
      <c r="L262" s="6" t="str">
        <f t="shared" si="6"/>
        <v>-17.v</v>
      </c>
      <c r="M262" s="6"/>
      <c r="N262" s="6" t="s">
        <v>1151</v>
      </c>
      <c r="P262" s="407">
        <v>20</v>
      </c>
      <c r="Q262" s="407">
        <v>20</v>
      </c>
      <c r="R262" s="407">
        <v>63</v>
      </c>
      <c r="S262" s="6" t="s">
        <v>3</v>
      </c>
      <c r="T262" s="6" t="s">
        <v>44</v>
      </c>
      <c r="U262" s="6" t="s">
        <v>352</v>
      </c>
      <c r="V262" s="227" t="s">
        <v>1924</v>
      </c>
      <c r="W262" s="6"/>
      <c r="X262" s="6" t="s">
        <v>3352</v>
      </c>
      <c r="Y262" s="6"/>
      <c r="Z262" s="6"/>
      <c r="AA262" s="18">
        <v>45.668129880000002</v>
      </c>
      <c r="AB262" s="18">
        <v>-121.24346177</v>
      </c>
      <c r="AC262" s="253" t="s">
        <v>1674</v>
      </c>
      <c r="AD262" s="156" t="s">
        <v>1674</v>
      </c>
      <c r="AE262" s="6"/>
      <c r="AG262" s="6" t="s">
        <v>53</v>
      </c>
      <c r="AH262" s="3" t="s">
        <v>1637</v>
      </c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 t="s">
        <v>53</v>
      </c>
      <c r="BD262" s="141"/>
    </row>
    <row r="263" spans="2:56" x14ac:dyDescent="0.25">
      <c r="B263" s="5">
        <v>5657</v>
      </c>
      <c r="E263" s="62">
        <v>17</v>
      </c>
      <c r="F263" s="6" t="s">
        <v>42</v>
      </c>
      <c r="G263" s="6">
        <v>2018</v>
      </c>
      <c r="I263" s="6">
        <v>17</v>
      </c>
      <c r="J263" s="6" t="s">
        <v>42</v>
      </c>
      <c r="K263" s="6">
        <v>2018</v>
      </c>
      <c r="L263" s="6" t="str">
        <f t="shared" si="6"/>
        <v>-17.v</v>
      </c>
      <c r="M263" s="6"/>
      <c r="N263" s="6" t="s">
        <v>1151</v>
      </c>
      <c r="P263" s="407">
        <v>20</v>
      </c>
      <c r="Q263" s="407">
        <v>20</v>
      </c>
      <c r="R263" s="407">
        <v>64</v>
      </c>
      <c r="S263" s="6" t="s">
        <v>3</v>
      </c>
      <c r="T263" s="6" t="s">
        <v>44</v>
      </c>
      <c r="U263" s="6" t="s">
        <v>352</v>
      </c>
      <c r="V263" s="227" t="s">
        <v>1924</v>
      </c>
      <c r="W263" s="6"/>
      <c r="X263" s="6" t="s">
        <v>3352</v>
      </c>
      <c r="Y263" s="6"/>
      <c r="Z263" s="6"/>
      <c r="AA263" s="18">
        <v>45.668129880000002</v>
      </c>
      <c r="AB263" s="18">
        <v>-121.24346177</v>
      </c>
      <c r="AC263" s="253" t="s">
        <v>1674</v>
      </c>
      <c r="AD263" s="156" t="s">
        <v>1674</v>
      </c>
      <c r="AE263" s="6"/>
      <c r="AG263" s="6" t="s">
        <v>53</v>
      </c>
      <c r="AH263" s="3" t="s">
        <v>1637</v>
      </c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 t="s">
        <v>53</v>
      </c>
      <c r="BD263" s="141"/>
    </row>
    <row r="264" spans="2:56" x14ac:dyDescent="0.25">
      <c r="B264" s="5">
        <v>5658</v>
      </c>
      <c r="E264" s="62">
        <v>17</v>
      </c>
      <c r="F264" s="6" t="s">
        <v>42</v>
      </c>
      <c r="G264" s="6">
        <v>2018</v>
      </c>
      <c r="I264" s="6">
        <v>17</v>
      </c>
      <c r="J264" s="6" t="s">
        <v>42</v>
      </c>
      <c r="K264" s="6">
        <v>2018</v>
      </c>
      <c r="L264" s="6" t="str">
        <f t="shared" si="6"/>
        <v>-17.v</v>
      </c>
      <c r="M264" s="6"/>
      <c r="N264" s="6" t="s">
        <v>1151</v>
      </c>
      <c r="P264" s="407">
        <v>20</v>
      </c>
      <c r="Q264" s="407">
        <v>20</v>
      </c>
      <c r="R264" s="407">
        <v>65</v>
      </c>
      <c r="S264" s="6" t="s">
        <v>3</v>
      </c>
      <c r="T264" s="6" t="s">
        <v>44</v>
      </c>
      <c r="U264" s="6" t="s">
        <v>352</v>
      </c>
      <c r="V264" s="227" t="s">
        <v>1924</v>
      </c>
      <c r="W264" s="6"/>
      <c r="X264" s="6" t="s">
        <v>3352</v>
      </c>
      <c r="Y264" s="6"/>
      <c r="Z264" s="6"/>
      <c r="AA264" s="18">
        <v>45.668129880000002</v>
      </c>
      <c r="AB264" s="18">
        <v>-121.24346177</v>
      </c>
      <c r="AC264" s="253" t="s">
        <v>1674</v>
      </c>
      <c r="AD264" s="156" t="s">
        <v>1674</v>
      </c>
      <c r="AE264" s="6"/>
      <c r="AG264" s="6" t="s">
        <v>53</v>
      </c>
      <c r="AH264" s="3" t="s">
        <v>1637</v>
      </c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 t="s">
        <v>53</v>
      </c>
      <c r="BD264" s="141"/>
    </row>
    <row r="265" spans="2:56" x14ac:dyDescent="0.25">
      <c r="B265" s="5">
        <v>5659</v>
      </c>
      <c r="E265" s="62">
        <v>17</v>
      </c>
      <c r="F265" s="6" t="s">
        <v>42</v>
      </c>
      <c r="G265" s="6">
        <v>2018</v>
      </c>
      <c r="I265" s="6">
        <v>17</v>
      </c>
      <c r="J265" s="6" t="s">
        <v>42</v>
      </c>
      <c r="K265" s="6">
        <v>2018</v>
      </c>
      <c r="L265" s="6" t="str">
        <f t="shared" si="6"/>
        <v>-17.v</v>
      </c>
      <c r="M265" s="6"/>
      <c r="N265" s="6" t="s">
        <v>1151</v>
      </c>
      <c r="P265" s="407">
        <v>20</v>
      </c>
      <c r="Q265" s="407">
        <v>20</v>
      </c>
      <c r="R265" s="407">
        <v>66</v>
      </c>
      <c r="S265" s="6" t="s">
        <v>3</v>
      </c>
      <c r="T265" s="6" t="s">
        <v>44</v>
      </c>
      <c r="U265" s="6" t="s">
        <v>352</v>
      </c>
      <c r="V265" s="227" t="s">
        <v>1924</v>
      </c>
      <c r="W265" s="6"/>
      <c r="X265" s="6" t="s">
        <v>3352</v>
      </c>
      <c r="Y265" s="6"/>
      <c r="Z265" s="6"/>
      <c r="AA265" s="18">
        <v>45.668129880000002</v>
      </c>
      <c r="AB265" s="18">
        <v>-121.24346177</v>
      </c>
      <c r="AC265" s="253" t="s">
        <v>1674</v>
      </c>
      <c r="AD265" s="156" t="s">
        <v>1674</v>
      </c>
      <c r="AE265" s="6"/>
      <c r="AG265" s="6" t="s">
        <v>53</v>
      </c>
      <c r="AH265" s="3" t="s">
        <v>1637</v>
      </c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 t="s">
        <v>53</v>
      </c>
      <c r="BD265" s="141"/>
    </row>
    <row r="266" spans="2:56" x14ac:dyDescent="0.25">
      <c r="B266" s="5">
        <v>5660</v>
      </c>
      <c r="E266" s="62">
        <v>17</v>
      </c>
      <c r="F266" s="6" t="s">
        <v>42</v>
      </c>
      <c r="G266" s="6">
        <v>2018</v>
      </c>
      <c r="I266" s="6">
        <v>17</v>
      </c>
      <c r="J266" s="6" t="s">
        <v>42</v>
      </c>
      <c r="K266" s="6">
        <v>2018</v>
      </c>
      <c r="L266" s="6" t="str">
        <f t="shared" si="6"/>
        <v>-17.v</v>
      </c>
      <c r="M266" s="6"/>
      <c r="N266" s="6" t="s">
        <v>1151</v>
      </c>
      <c r="P266" s="407">
        <v>20</v>
      </c>
      <c r="Q266" s="407">
        <v>20</v>
      </c>
      <c r="R266" s="407">
        <v>67</v>
      </c>
      <c r="S266" s="6" t="s">
        <v>3</v>
      </c>
      <c r="T266" s="6" t="s">
        <v>44</v>
      </c>
      <c r="U266" s="6" t="s">
        <v>352</v>
      </c>
      <c r="V266" s="227" t="s">
        <v>1924</v>
      </c>
      <c r="W266" s="6"/>
      <c r="X266" s="6" t="s">
        <v>3352</v>
      </c>
      <c r="Y266" s="6"/>
      <c r="Z266" s="6"/>
      <c r="AA266" s="18">
        <v>45.668129880000002</v>
      </c>
      <c r="AB266" s="18">
        <v>-121.24346177</v>
      </c>
      <c r="AC266" s="253" t="s">
        <v>1674</v>
      </c>
      <c r="AD266" s="156" t="s">
        <v>1674</v>
      </c>
      <c r="AE266" s="6"/>
      <c r="AG266" s="6" t="s">
        <v>53</v>
      </c>
      <c r="AH266" s="3" t="s">
        <v>1637</v>
      </c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 t="s">
        <v>53</v>
      </c>
      <c r="BD266" s="141"/>
    </row>
    <row r="267" spans="2:56" x14ac:dyDescent="0.25">
      <c r="B267" s="5">
        <v>5661</v>
      </c>
      <c r="E267" s="62">
        <v>17</v>
      </c>
      <c r="F267" s="6" t="s">
        <v>42</v>
      </c>
      <c r="G267" s="6">
        <v>2018</v>
      </c>
      <c r="I267" s="6">
        <v>17</v>
      </c>
      <c r="J267" s="6" t="s">
        <v>42</v>
      </c>
      <c r="K267" s="6">
        <v>2018</v>
      </c>
      <c r="L267" s="6" t="str">
        <f t="shared" si="6"/>
        <v>-17.v</v>
      </c>
      <c r="M267" s="6"/>
      <c r="N267" s="6" t="s">
        <v>1151</v>
      </c>
      <c r="P267" s="407">
        <v>20</v>
      </c>
      <c r="Q267" s="407">
        <v>20</v>
      </c>
      <c r="R267" s="407">
        <v>68</v>
      </c>
      <c r="S267" s="6" t="s">
        <v>3</v>
      </c>
      <c r="T267" s="6" t="s">
        <v>44</v>
      </c>
      <c r="U267" s="6" t="s">
        <v>352</v>
      </c>
      <c r="V267" s="227" t="s">
        <v>1924</v>
      </c>
      <c r="W267" s="6"/>
      <c r="X267" s="6" t="s">
        <v>3352</v>
      </c>
      <c r="Y267" s="6"/>
      <c r="Z267" s="6"/>
      <c r="AA267" s="18">
        <v>45.668129880000002</v>
      </c>
      <c r="AB267" s="18">
        <v>-121.24346177</v>
      </c>
      <c r="AC267" s="253" t="s">
        <v>1674</v>
      </c>
      <c r="AD267" s="156" t="s">
        <v>1674</v>
      </c>
      <c r="AE267" s="6"/>
      <c r="AG267" s="6" t="s">
        <v>53</v>
      </c>
      <c r="AH267" s="3" t="s">
        <v>1637</v>
      </c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 t="s">
        <v>53</v>
      </c>
      <c r="BD267" s="141"/>
    </row>
    <row r="268" spans="2:56" x14ac:dyDescent="0.25">
      <c r="B268" s="5">
        <v>5662</v>
      </c>
      <c r="E268" s="62">
        <v>17</v>
      </c>
      <c r="F268" s="6" t="s">
        <v>42</v>
      </c>
      <c r="G268" s="6">
        <v>2018</v>
      </c>
      <c r="I268" s="6">
        <v>17</v>
      </c>
      <c r="J268" s="6" t="s">
        <v>42</v>
      </c>
      <c r="K268" s="6">
        <v>2018</v>
      </c>
      <c r="L268" s="6" t="str">
        <f t="shared" si="6"/>
        <v>-17.v</v>
      </c>
      <c r="M268" s="6"/>
      <c r="N268" s="6" t="s">
        <v>1151</v>
      </c>
      <c r="P268" s="407">
        <v>20</v>
      </c>
      <c r="Q268" s="407">
        <v>20</v>
      </c>
      <c r="R268" s="407">
        <v>69</v>
      </c>
      <c r="S268" s="6" t="s">
        <v>3</v>
      </c>
      <c r="T268" s="6" t="s">
        <v>44</v>
      </c>
      <c r="U268" s="6" t="s">
        <v>352</v>
      </c>
      <c r="V268" s="227" t="s">
        <v>1924</v>
      </c>
      <c r="W268" s="6"/>
      <c r="X268" s="6" t="s">
        <v>3352</v>
      </c>
      <c r="Y268" s="6"/>
      <c r="Z268" s="6"/>
      <c r="AA268" s="18">
        <v>45.668129880000002</v>
      </c>
      <c r="AB268" s="18">
        <v>-121.24346177</v>
      </c>
      <c r="AC268" s="253" t="s">
        <v>1674</v>
      </c>
      <c r="AD268" s="156" t="s">
        <v>1674</v>
      </c>
      <c r="AE268" s="6"/>
      <c r="AG268" s="6" t="s">
        <v>53</v>
      </c>
      <c r="AH268" s="3" t="s">
        <v>1637</v>
      </c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 t="s">
        <v>53</v>
      </c>
      <c r="BD268" s="141"/>
    </row>
    <row r="269" spans="2:56" x14ac:dyDescent="0.25">
      <c r="B269" s="5">
        <v>5663</v>
      </c>
      <c r="E269" s="62">
        <v>17</v>
      </c>
      <c r="F269" s="6" t="s">
        <v>42</v>
      </c>
      <c r="G269" s="6">
        <v>2018</v>
      </c>
      <c r="I269" s="6">
        <v>17</v>
      </c>
      <c r="J269" s="6" t="s">
        <v>42</v>
      </c>
      <c r="K269" s="6">
        <v>2018</v>
      </c>
      <c r="L269" s="6" t="str">
        <f t="shared" si="6"/>
        <v>-17.v</v>
      </c>
      <c r="M269" s="6"/>
      <c r="N269" s="6" t="s">
        <v>1151</v>
      </c>
      <c r="P269" s="407">
        <v>20</v>
      </c>
      <c r="Q269" s="407">
        <v>20</v>
      </c>
      <c r="R269" s="407">
        <v>70</v>
      </c>
      <c r="S269" s="6" t="s">
        <v>3</v>
      </c>
      <c r="T269" s="6" t="s">
        <v>44</v>
      </c>
      <c r="U269" s="6" t="s">
        <v>352</v>
      </c>
      <c r="V269" s="227" t="s">
        <v>1924</v>
      </c>
      <c r="W269" s="6"/>
      <c r="X269" s="6" t="s">
        <v>3352</v>
      </c>
      <c r="Y269" s="6"/>
      <c r="Z269" s="6"/>
      <c r="AA269" s="18">
        <v>45.668129880000002</v>
      </c>
      <c r="AB269" s="18">
        <v>-121.24346177</v>
      </c>
      <c r="AC269" s="253" t="s">
        <v>1674</v>
      </c>
      <c r="AD269" s="156" t="s">
        <v>1674</v>
      </c>
      <c r="AE269" s="6"/>
      <c r="AG269" s="6" t="s">
        <v>53</v>
      </c>
      <c r="AH269" s="3" t="s">
        <v>1637</v>
      </c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 t="s">
        <v>53</v>
      </c>
      <c r="BD269" s="141"/>
    </row>
    <row r="270" spans="2:56" x14ac:dyDescent="0.25">
      <c r="B270" s="5">
        <v>5664</v>
      </c>
      <c r="E270" s="62">
        <v>17</v>
      </c>
      <c r="F270" s="6" t="s">
        <v>42</v>
      </c>
      <c r="G270" s="6">
        <v>2018</v>
      </c>
      <c r="I270" s="6">
        <v>17</v>
      </c>
      <c r="J270" s="6" t="s">
        <v>42</v>
      </c>
      <c r="K270" s="6">
        <v>2018</v>
      </c>
      <c r="L270" s="6" t="str">
        <f t="shared" si="6"/>
        <v>-17.v</v>
      </c>
      <c r="M270" s="6"/>
      <c r="N270" s="6" t="s">
        <v>1151</v>
      </c>
      <c r="P270" s="407">
        <v>20</v>
      </c>
      <c r="Q270" s="407">
        <v>20</v>
      </c>
      <c r="R270" s="407">
        <v>71</v>
      </c>
      <c r="S270" s="6" t="s">
        <v>3</v>
      </c>
      <c r="T270" s="6" t="s">
        <v>44</v>
      </c>
      <c r="U270" s="6" t="s">
        <v>352</v>
      </c>
      <c r="V270" s="227" t="s">
        <v>1924</v>
      </c>
      <c r="W270" s="6"/>
      <c r="X270" s="6" t="s">
        <v>3352</v>
      </c>
      <c r="Y270" s="6"/>
      <c r="Z270" s="6"/>
      <c r="AA270" s="18">
        <v>45.668129880000002</v>
      </c>
      <c r="AB270" s="18">
        <v>-121.24346177</v>
      </c>
      <c r="AC270" s="253" t="s">
        <v>1674</v>
      </c>
      <c r="AD270" s="156" t="s">
        <v>1674</v>
      </c>
      <c r="AE270" s="6"/>
      <c r="AG270" s="6" t="s">
        <v>53</v>
      </c>
      <c r="AH270" s="3" t="s">
        <v>1637</v>
      </c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 t="s">
        <v>53</v>
      </c>
      <c r="BD270" s="141"/>
    </row>
    <row r="271" spans="2:56" x14ac:dyDescent="0.25">
      <c r="B271" s="5">
        <v>5665</v>
      </c>
      <c r="E271" s="62">
        <v>17</v>
      </c>
      <c r="F271" s="6" t="s">
        <v>42</v>
      </c>
      <c r="G271" s="6">
        <v>2018</v>
      </c>
      <c r="I271" s="6">
        <v>17</v>
      </c>
      <c r="J271" s="6" t="s">
        <v>42</v>
      </c>
      <c r="K271" s="6">
        <v>2018</v>
      </c>
      <c r="L271" s="6" t="str">
        <f t="shared" si="6"/>
        <v>-17.v</v>
      </c>
      <c r="M271" s="6"/>
      <c r="N271" s="6" t="s">
        <v>1151</v>
      </c>
      <c r="P271" s="407">
        <v>20</v>
      </c>
      <c r="Q271" s="407">
        <v>20</v>
      </c>
      <c r="R271" s="407">
        <v>72</v>
      </c>
      <c r="S271" s="6" t="s">
        <v>3</v>
      </c>
      <c r="T271" s="6" t="s">
        <v>44</v>
      </c>
      <c r="U271" s="6" t="s">
        <v>352</v>
      </c>
      <c r="V271" s="227" t="s">
        <v>1924</v>
      </c>
      <c r="W271" s="6"/>
      <c r="X271" s="6" t="s">
        <v>3352</v>
      </c>
      <c r="Y271" s="6"/>
      <c r="Z271" s="6"/>
      <c r="AA271" s="18">
        <v>45.668129880000002</v>
      </c>
      <c r="AB271" s="18">
        <v>-121.24346177</v>
      </c>
      <c r="AC271" s="253" t="s">
        <v>1674</v>
      </c>
      <c r="AD271" s="156" t="s">
        <v>1674</v>
      </c>
      <c r="AE271" s="6"/>
      <c r="AG271" s="6" t="s">
        <v>53</v>
      </c>
      <c r="AH271" s="3" t="s">
        <v>1637</v>
      </c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 t="s">
        <v>53</v>
      </c>
      <c r="BD271" s="141"/>
    </row>
    <row r="272" spans="2:56" x14ac:dyDescent="0.25">
      <c r="B272" s="5">
        <v>5666</v>
      </c>
      <c r="E272" s="62">
        <v>17</v>
      </c>
      <c r="F272" s="6" t="s">
        <v>42</v>
      </c>
      <c r="G272" s="6">
        <v>2018</v>
      </c>
      <c r="I272" s="6">
        <v>17</v>
      </c>
      <c r="J272" s="6" t="s">
        <v>42</v>
      </c>
      <c r="K272" s="6">
        <v>2018</v>
      </c>
      <c r="L272" s="6" t="str">
        <f t="shared" si="6"/>
        <v>-17.v</v>
      </c>
      <c r="M272" s="6"/>
      <c r="N272" s="6" t="s">
        <v>1151</v>
      </c>
      <c r="P272" s="407">
        <v>20</v>
      </c>
      <c r="Q272" s="407">
        <v>20</v>
      </c>
      <c r="R272" s="407">
        <v>73</v>
      </c>
      <c r="S272" s="6" t="s">
        <v>3</v>
      </c>
      <c r="T272" s="6" t="s">
        <v>44</v>
      </c>
      <c r="U272" s="6" t="s">
        <v>352</v>
      </c>
      <c r="V272" s="227" t="s">
        <v>1924</v>
      </c>
      <c r="W272" s="6"/>
      <c r="X272" s="6" t="s">
        <v>3352</v>
      </c>
      <c r="Y272" s="6"/>
      <c r="Z272" s="6"/>
      <c r="AA272" s="18">
        <v>45.668129880000002</v>
      </c>
      <c r="AB272" s="18">
        <v>-121.24346177</v>
      </c>
      <c r="AC272" s="253" t="s">
        <v>1674</v>
      </c>
      <c r="AD272" s="156" t="s">
        <v>1674</v>
      </c>
      <c r="AE272" s="6"/>
      <c r="AG272" s="6" t="s">
        <v>53</v>
      </c>
      <c r="AH272" s="3" t="s">
        <v>1637</v>
      </c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 t="s">
        <v>53</v>
      </c>
      <c r="BD272" s="141"/>
    </row>
    <row r="273" spans="2:56" x14ac:dyDescent="0.25">
      <c r="B273" s="5">
        <v>5667</v>
      </c>
      <c r="E273" s="62">
        <v>17</v>
      </c>
      <c r="F273" s="6" t="s">
        <v>42</v>
      </c>
      <c r="G273" s="6">
        <v>2018</v>
      </c>
      <c r="I273" s="6">
        <v>17</v>
      </c>
      <c r="J273" s="6" t="s">
        <v>42</v>
      </c>
      <c r="K273" s="6">
        <v>2018</v>
      </c>
      <c r="L273" s="6" t="str">
        <f t="shared" si="6"/>
        <v>-17.v</v>
      </c>
      <c r="M273" s="6"/>
      <c r="N273" s="6" t="s">
        <v>1151</v>
      </c>
      <c r="P273" s="407">
        <v>20</v>
      </c>
      <c r="Q273" s="407">
        <v>20</v>
      </c>
      <c r="R273" s="407">
        <v>74</v>
      </c>
      <c r="S273" s="6" t="s">
        <v>3</v>
      </c>
      <c r="T273" s="6" t="s">
        <v>44</v>
      </c>
      <c r="U273" s="6" t="s">
        <v>352</v>
      </c>
      <c r="V273" s="227" t="s">
        <v>1924</v>
      </c>
      <c r="W273" s="6"/>
      <c r="X273" s="6" t="s">
        <v>3352</v>
      </c>
      <c r="Y273" s="6"/>
      <c r="Z273" s="6"/>
      <c r="AA273" s="18">
        <v>45.668129880000002</v>
      </c>
      <c r="AB273" s="18">
        <v>-121.24346177</v>
      </c>
      <c r="AC273" s="253" t="s">
        <v>1674</v>
      </c>
      <c r="AD273" s="156" t="s">
        <v>1674</v>
      </c>
      <c r="AE273" s="6"/>
      <c r="AG273" s="6" t="s">
        <v>53</v>
      </c>
      <c r="AH273" s="3" t="s">
        <v>1637</v>
      </c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 t="s">
        <v>53</v>
      </c>
      <c r="BD273" s="141"/>
    </row>
    <row r="274" spans="2:56" x14ac:dyDescent="0.25">
      <c r="B274" s="5">
        <v>5668</v>
      </c>
      <c r="E274" s="62">
        <v>17</v>
      </c>
      <c r="F274" s="6" t="s">
        <v>42</v>
      </c>
      <c r="G274" s="6">
        <v>2018</v>
      </c>
      <c r="I274" s="6">
        <v>17</v>
      </c>
      <c r="J274" s="6" t="s">
        <v>42</v>
      </c>
      <c r="K274" s="6">
        <v>2018</v>
      </c>
      <c r="L274" s="6" t="str">
        <f t="shared" si="6"/>
        <v>-17.v</v>
      </c>
      <c r="M274" s="6"/>
      <c r="N274" s="6" t="s">
        <v>1151</v>
      </c>
      <c r="P274" s="407">
        <v>20</v>
      </c>
      <c r="Q274" s="407">
        <v>20</v>
      </c>
      <c r="R274" s="407">
        <v>75</v>
      </c>
      <c r="S274" s="6" t="s">
        <v>3</v>
      </c>
      <c r="T274" s="6" t="s">
        <v>44</v>
      </c>
      <c r="U274" s="6" t="s">
        <v>352</v>
      </c>
      <c r="V274" s="227" t="s">
        <v>1924</v>
      </c>
      <c r="W274" s="6"/>
      <c r="X274" s="6" t="s">
        <v>3352</v>
      </c>
      <c r="Y274" s="6"/>
      <c r="Z274" s="6"/>
      <c r="AA274" s="18">
        <v>45.668129880000002</v>
      </c>
      <c r="AB274" s="18">
        <v>-121.24346177</v>
      </c>
      <c r="AC274" s="253" t="s">
        <v>1674</v>
      </c>
      <c r="AD274" s="156" t="s">
        <v>1674</v>
      </c>
      <c r="AE274" s="6"/>
      <c r="AG274" s="6" t="s">
        <v>53</v>
      </c>
      <c r="AH274" s="3" t="s">
        <v>1637</v>
      </c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 t="s">
        <v>53</v>
      </c>
      <c r="BD274" s="141"/>
    </row>
    <row r="275" spans="2:56" x14ac:dyDescent="0.25">
      <c r="B275" s="5">
        <v>5669</v>
      </c>
      <c r="E275" s="62">
        <v>17</v>
      </c>
      <c r="F275" s="6" t="s">
        <v>42</v>
      </c>
      <c r="G275" s="6">
        <v>2018</v>
      </c>
      <c r="I275" s="6">
        <v>17</v>
      </c>
      <c r="J275" s="6" t="s">
        <v>42</v>
      </c>
      <c r="K275" s="6">
        <v>2018</v>
      </c>
      <c r="L275" s="6" t="str">
        <f t="shared" si="6"/>
        <v>-17.v</v>
      </c>
      <c r="M275" s="6"/>
      <c r="N275" s="6" t="s">
        <v>1151</v>
      </c>
      <c r="P275" s="407">
        <v>20</v>
      </c>
      <c r="Q275" s="407">
        <v>20</v>
      </c>
      <c r="R275" s="407">
        <v>76</v>
      </c>
      <c r="S275" s="6" t="s">
        <v>3</v>
      </c>
      <c r="T275" s="6" t="s">
        <v>44</v>
      </c>
      <c r="U275" s="6" t="s">
        <v>352</v>
      </c>
      <c r="V275" s="227" t="s">
        <v>1924</v>
      </c>
      <c r="W275" s="6"/>
      <c r="X275" s="6" t="s">
        <v>3352</v>
      </c>
      <c r="Y275" s="6"/>
      <c r="Z275" s="6"/>
      <c r="AA275" s="18">
        <v>45.668129880000002</v>
      </c>
      <c r="AB275" s="18">
        <v>-121.24346177</v>
      </c>
      <c r="AC275" s="253" t="s">
        <v>1674</v>
      </c>
      <c r="AD275" s="156" t="s">
        <v>1674</v>
      </c>
      <c r="AE275" s="6"/>
      <c r="AG275" s="6" t="s">
        <v>53</v>
      </c>
      <c r="AH275" s="3" t="s">
        <v>1637</v>
      </c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 t="s">
        <v>53</v>
      </c>
      <c r="BD275" s="141"/>
    </row>
    <row r="276" spans="2:56" x14ac:dyDescent="0.25">
      <c r="B276" s="5">
        <v>5670</v>
      </c>
      <c r="E276" s="62">
        <v>17</v>
      </c>
      <c r="F276" s="6" t="s">
        <v>42</v>
      </c>
      <c r="G276" s="6">
        <v>2018</v>
      </c>
      <c r="I276" s="6">
        <v>17</v>
      </c>
      <c r="J276" s="6" t="s">
        <v>42</v>
      </c>
      <c r="K276" s="6">
        <v>2018</v>
      </c>
      <c r="L276" s="6" t="str">
        <f t="shared" si="6"/>
        <v>-17.v</v>
      </c>
      <c r="M276" s="6"/>
      <c r="N276" s="6" t="s">
        <v>1151</v>
      </c>
      <c r="P276" s="407">
        <v>20</v>
      </c>
      <c r="Q276" s="407">
        <v>20</v>
      </c>
      <c r="R276" s="407">
        <v>77</v>
      </c>
      <c r="S276" s="6" t="s">
        <v>3</v>
      </c>
      <c r="T276" s="6" t="s">
        <v>44</v>
      </c>
      <c r="U276" s="6" t="s">
        <v>352</v>
      </c>
      <c r="V276" s="227" t="s">
        <v>1924</v>
      </c>
      <c r="W276" s="6"/>
      <c r="X276" s="6" t="s">
        <v>3352</v>
      </c>
      <c r="Y276" s="6"/>
      <c r="Z276" s="6"/>
      <c r="AA276" s="18">
        <v>45.668129880000002</v>
      </c>
      <c r="AB276" s="18">
        <v>-121.24346177</v>
      </c>
      <c r="AC276" s="253" t="s">
        <v>1674</v>
      </c>
      <c r="AD276" s="156" t="s">
        <v>1674</v>
      </c>
      <c r="AE276" s="6"/>
      <c r="AG276" s="6" t="s">
        <v>53</v>
      </c>
      <c r="AH276" s="3" t="s">
        <v>1637</v>
      </c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 t="s">
        <v>53</v>
      </c>
      <c r="BD276" s="141"/>
    </row>
    <row r="277" spans="2:56" x14ac:dyDescent="0.25">
      <c r="B277" s="5">
        <v>5671</v>
      </c>
      <c r="E277" s="62">
        <v>17</v>
      </c>
      <c r="F277" s="6" t="s">
        <v>42</v>
      </c>
      <c r="G277" s="6">
        <v>2018</v>
      </c>
      <c r="I277" s="6">
        <v>17</v>
      </c>
      <c r="J277" s="6" t="s">
        <v>42</v>
      </c>
      <c r="K277" s="6">
        <v>2018</v>
      </c>
      <c r="L277" s="6" t="str">
        <f t="shared" si="6"/>
        <v>-17.v</v>
      </c>
      <c r="M277" s="6"/>
      <c r="N277" s="6" t="s">
        <v>1151</v>
      </c>
      <c r="P277" s="407">
        <v>20</v>
      </c>
      <c r="Q277" s="407">
        <v>20</v>
      </c>
      <c r="R277" s="407">
        <v>78</v>
      </c>
      <c r="S277" s="6" t="s">
        <v>3</v>
      </c>
      <c r="T277" s="6" t="s">
        <v>44</v>
      </c>
      <c r="U277" s="6" t="s">
        <v>352</v>
      </c>
      <c r="V277" s="227" t="s">
        <v>1924</v>
      </c>
      <c r="W277" s="6"/>
      <c r="X277" s="6" t="s">
        <v>3352</v>
      </c>
      <c r="Y277" s="6"/>
      <c r="Z277" s="6"/>
      <c r="AA277" s="18">
        <v>45.668129880000002</v>
      </c>
      <c r="AB277" s="18">
        <v>-121.24346177</v>
      </c>
      <c r="AC277" s="253" t="s">
        <v>1674</v>
      </c>
      <c r="AD277" s="156" t="s">
        <v>1674</v>
      </c>
      <c r="AE277" s="6"/>
      <c r="AG277" s="6" t="s">
        <v>53</v>
      </c>
      <c r="AH277" s="3" t="s">
        <v>1637</v>
      </c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 t="s">
        <v>53</v>
      </c>
      <c r="BD277" s="141"/>
    </row>
    <row r="278" spans="2:56" x14ac:dyDescent="0.25">
      <c r="B278" s="5">
        <v>5672</v>
      </c>
      <c r="E278" s="62">
        <v>17</v>
      </c>
      <c r="F278" s="6" t="s">
        <v>42</v>
      </c>
      <c r="G278" s="6">
        <v>2018</v>
      </c>
      <c r="I278" s="6">
        <v>17</v>
      </c>
      <c r="J278" s="6" t="s">
        <v>42</v>
      </c>
      <c r="K278" s="6">
        <v>2018</v>
      </c>
      <c r="L278" s="6" t="str">
        <f t="shared" si="6"/>
        <v>-17.v</v>
      </c>
      <c r="M278" s="6"/>
      <c r="N278" s="6" t="s">
        <v>1151</v>
      </c>
      <c r="P278" s="407">
        <v>20</v>
      </c>
      <c r="Q278" s="407">
        <v>20</v>
      </c>
      <c r="R278" s="407">
        <v>79</v>
      </c>
      <c r="S278" s="6" t="s">
        <v>3</v>
      </c>
      <c r="T278" s="6" t="s">
        <v>44</v>
      </c>
      <c r="U278" s="6" t="s">
        <v>352</v>
      </c>
      <c r="V278" s="227" t="s">
        <v>1924</v>
      </c>
      <c r="W278" s="6"/>
      <c r="X278" s="6" t="s">
        <v>3352</v>
      </c>
      <c r="Y278" s="6"/>
      <c r="Z278" s="6"/>
      <c r="AA278" s="18">
        <v>45.668129880000002</v>
      </c>
      <c r="AB278" s="18">
        <v>-121.24346177</v>
      </c>
      <c r="AC278" s="253" t="s">
        <v>1674</v>
      </c>
      <c r="AD278" s="156" t="s">
        <v>1674</v>
      </c>
      <c r="AE278" s="6"/>
      <c r="AG278" s="6" t="s">
        <v>53</v>
      </c>
      <c r="AH278" s="3" t="s">
        <v>1637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 t="s">
        <v>53</v>
      </c>
      <c r="BD278" s="141"/>
    </row>
    <row r="279" spans="2:56" x14ac:dyDescent="0.25">
      <c r="B279" s="5">
        <v>5673</v>
      </c>
      <c r="E279" s="62">
        <v>17</v>
      </c>
      <c r="F279" s="6" t="s">
        <v>42</v>
      </c>
      <c r="G279" s="6">
        <v>2018</v>
      </c>
      <c r="I279" s="6">
        <v>17</v>
      </c>
      <c r="J279" s="6" t="s">
        <v>42</v>
      </c>
      <c r="K279" s="6">
        <v>2018</v>
      </c>
      <c r="L279" s="6" t="str">
        <f t="shared" si="6"/>
        <v>-17.v</v>
      </c>
      <c r="M279" s="6"/>
      <c r="N279" s="6" t="s">
        <v>1151</v>
      </c>
      <c r="P279" s="407">
        <v>20</v>
      </c>
      <c r="Q279" s="407">
        <v>20</v>
      </c>
      <c r="R279" s="407">
        <v>80</v>
      </c>
      <c r="S279" s="6" t="s">
        <v>3</v>
      </c>
      <c r="T279" s="6" t="s">
        <v>44</v>
      </c>
      <c r="U279" s="6" t="s">
        <v>352</v>
      </c>
      <c r="V279" s="227" t="s">
        <v>1924</v>
      </c>
      <c r="W279" s="6"/>
      <c r="X279" s="6" t="s">
        <v>3352</v>
      </c>
      <c r="Y279" s="6"/>
      <c r="Z279" s="6"/>
      <c r="AA279" s="18">
        <v>45.668129880000002</v>
      </c>
      <c r="AB279" s="18">
        <v>-121.24346177</v>
      </c>
      <c r="AC279" s="253" t="s">
        <v>1674</v>
      </c>
      <c r="AD279" s="156" t="s">
        <v>1674</v>
      </c>
      <c r="AE279" s="6"/>
      <c r="AG279" s="6" t="s">
        <v>53</v>
      </c>
      <c r="AH279" s="3" t="s">
        <v>1637</v>
      </c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 t="s">
        <v>53</v>
      </c>
      <c r="BD279" s="141"/>
    </row>
    <row r="280" spans="2:56" x14ac:dyDescent="0.25">
      <c r="B280" s="5">
        <v>5674</v>
      </c>
      <c r="E280" s="62">
        <v>17</v>
      </c>
      <c r="F280" s="6" t="s">
        <v>42</v>
      </c>
      <c r="G280" s="6">
        <v>2018</v>
      </c>
      <c r="I280" s="6">
        <v>17</v>
      </c>
      <c r="J280" s="6" t="s">
        <v>42</v>
      </c>
      <c r="K280" s="6">
        <v>2018</v>
      </c>
      <c r="L280" s="6" t="str">
        <f t="shared" si="6"/>
        <v>-17.v</v>
      </c>
      <c r="M280" s="6"/>
      <c r="N280" s="6" t="s">
        <v>1151</v>
      </c>
      <c r="P280" s="407">
        <v>20</v>
      </c>
      <c r="Q280" s="407">
        <v>20</v>
      </c>
      <c r="R280" s="407">
        <v>81</v>
      </c>
      <c r="S280" s="6" t="s">
        <v>3</v>
      </c>
      <c r="T280" s="6" t="s">
        <v>44</v>
      </c>
      <c r="U280" s="6" t="s">
        <v>352</v>
      </c>
      <c r="V280" s="227" t="s">
        <v>1924</v>
      </c>
      <c r="W280" s="6"/>
      <c r="X280" s="6" t="s">
        <v>3352</v>
      </c>
      <c r="Y280" s="6"/>
      <c r="Z280" s="6"/>
      <c r="AA280" s="18">
        <v>45.668129880000002</v>
      </c>
      <c r="AB280" s="18">
        <v>-121.24346177</v>
      </c>
      <c r="AC280" s="253" t="s">
        <v>1674</v>
      </c>
      <c r="AD280" s="156" t="s">
        <v>1674</v>
      </c>
      <c r="AE280" s="6"/>
      <c r="AG280" s="6" t="s">
        <v>53</v>
      </c>
      <c r="AH280" s="3" t="s">
        <v>1637</v>
      </c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 t="s">
        <v>53</v>
      </c>
      <c r="BD280" s="156"/>
    </row>
    <row r="281" spans="2:56" x14ac:dyDescent="0.25">
      <c r="B281" s="5">
        <v>5675</v>
      </c>
      <c r="E281" s="62">
        <v>17</v>
      </c>
      <c r="F281" s="6" t="s">
        <v>42</v>
      </c>
      <c r="G281" s="6">
        <v>2018</v>
      </c>
      <c r="I281" s="6">
        <v>17</v>
      </c>
      <c r="J281" s="6" t="s">
        <v>42</v>
      </c>
      <c r="K281" s="6">
        <v>2018</v>
      </c>
      <c r="L281" s="6" t="str">
        <f t="shared" si="6"/>
        <v>-17.v</v>
      </c>
      <c r="M281" s="6"/>
      <c r="N281" s="6" t="s">
        <v>1151</v>
      </c>
      <c r="P281" s="407">
        <v>20</v>
      </c>
      <c r="Q281" s="407">
        <v>20</v>
      </c>
      <c r="R281" s="407">
        <v>82</v>
      </c>
      <c r="S281" s="6" t="s">
        <v>3</v>
      </c>
      <c r="T281" s="6" t="s">
        <v>44</v>
      </c>
      <c r="U281" s="6" t="s">
        <v>352</v>
      </c>
      <c r="V281" s="227" t="s">
        <v>1924</v>
      </c>
      <c r="W281" s="6"/>
      <c r="X281" s="6" t="s">
        <v>3352</v>
      </c>
      <c r="Y281" s="6"/>
      <c r="Z281" s="6"/>
      <c r="AA281" s="18">
        <v>45.668129880000002</v>
      </c>
      <c r="AB281" s="18">
        <v>-121.24346177</v>
      </c>
      <c r="AC281" s="253" t="s">
        <v>1674</v>
      </c>
      <c r="AD281" s="156" t="s">
        <v>1674</v>
      </c>
      <c r="AE281" s="6"/>
      <c r="AG281" s="6" t="s">
        <v>53</v>
      </c>
      <c r="AH281" s="3" t="s">
        <v>1637</v>
      </c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 t="s">
        <v>53</v>
      </c>
      <c r="BD281" s="156"/>
    </row>
    <row r="282" spans="2:56" x14ac:dyDescent="0.25">
      <c r="B282" s="5">
        <v>5676</v>
      </c>
      <c r="E282" s="62">
        <v>17</v>
      </c>
      <c r="F282" s="6" t="s">
        <v>42</v>
      </c>
      <c r="G282" s="6">
        <v>2018</v>
      </c>
      <c r="I282" s="6">
        <v>17</v>
      </c>
      <c r="J282" s="6" t="s">
        <v>42</v>
      </c>
      <c r="K282" s="6">
        <v>2018</v>
      </c>
      <c r="L282" s="6" t="str">
        <f t="shared" si="6"/>
        <v>-17.v</v>
      </c>
      <c r="M282" s="6"/>
      <c r="N282" s="6" t="s">
        <v>1151</v>
      </c>
      <c r="P282" s="407">
        <v>20</v>
      </c>
      <c r="Q282" s="407">
        <v>20</v>
      </c>
      <c r="R282" s="407">
        <v>83</v>
      </c>
      <c r="S282" s="6" t="s">
        <v>3</v>
      </c>
      <c r="T282" s="6" t="s">
        <v>44</v>
      </c>
      <c r="U282" s="6" t="s">
        <v>352</v>
      </c>
      <c r="V282" s="227" t="s">
        <v>1924</v>
      </c>
      <c r="W282" s="6"/>
      <c r="X282" s="6" t="s">
        <v>3352</v>
      </c>
      <c r="Y282" s="6"/>
      <c r="Z282" s="6"/>
      <c r="AA282" s="18">
        <v>45.668129880000002</v>
      </c>
      <c r="AB282" s="18">
        <v>-121.24346177</v>
      </c>
      <c r="AC282" s="253" t="s">
        <v>1674</v>
      </c>
      <c r="AD282" s="156" t="s">
        <v>1674</v>
      </c>
      <c r="AE282" s="6"/>
      <c r="AG282" s="6" t="s">
        <v>53</v>
      </c>
      <c r="AH282" s="3" t="s">
        <v>1637</v>
      </c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 t="s">
        <v>53</v>
      </c>
      <c r="BD282" s="156"/>
    </row>
    <row r="283" spans="2:56" x14ac:dyDescent="0.25">
      <c r="B283" s="5">
        <v>5677</v>
      </c>
      <c r="E283" s="62">
        <v>17</v>
      </c>
      <c r="F283" s="6" t="s">
        <v>42</v>
      </c>
      <c r="G283" s="6">
        <v>2018</v>
      </c>
      <c r="I283" s="6">
        <v>17</v>
      </c>
      <c r="J283" s="6" t="s">
        <v>42</v>
      </c>
      <c r="K283" s="6">
        <v>2018</v>
      </c>
      <c r="L283" s="6" t="str">
        <f t="shared" si="6"/>
        <v>-17.v</v>
      </c>
      <c r="M283" s="6"/>
      <c r="N283" s="6" t="s">
        <v>1151</v>
      </c>
      <c r="P283" s="407">
        <v>20</v>
      </c>
      <c r="Q283" s="407">
        <v>20</v>
      </c>
      <c r="R283" s="407">
        <v>84</v>
      </c>
      <c r="S283" s="6" t="s">
        <v>3</v>
      </c>
      <c r="T283" s="6" t="s">
        <v>44</v>
      </c>
      <c r="U283" s="6" t="s">
        <v>352</v>
      </c>
      <c r="V283" s="227" t="s">
        <v>1924</v>
      </c>
      <c r="W283" s="6"/>
      <c r="X283" s="6" t="s">
        <v>3352</v>
      </c>
      <c r="Y283" s="6"/>
      <c r="Z283" s="6"/>
      <c r="AA283" s="18">
        <v>45.668129880000002</v>
      </c>
      <c r="AB283" s="18">
        <v>-121.24346177</v>
      </c>
      <c r="AC283" s="253" t="s">
        <v>1674</v>
      </c>
      <c r="AD283" s="156" t="s">
        <v>1674</v>
      </c>
      <c r="AE283" s="6"/>
      <c r="AG283" s="6" t="s">
        <v>53</v>
      </c>
      <c r="AH283" s="3" t="s">
        <v>1637</v>
      </c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 t="s">
        <v>53</v>
      </c>
      <c r="BD283" s="156"/>
    </row>
    <row r="284" spans="2:56" x14ac:dyDescent="0.25">
      <c r="B284" s="5">
        <v>5678</v>
      </c>
      <c r="E284" s="62">
        <v>17</v>
      </c>
      <c r="F284" s="6" t="s">
        <v>42</v>
      </c>
      <c r="G284" s="6">
        <v>2018</v>
      </c>
      <c r="I284" s="6">
        <v>17</v>
      </c>
      <c r="J284" s="6" t="s">
        <v>42</v>
      </c>
      <c r="K284" s="6">
        <v>2018</v>
      </c>
      <c r="L284" s="6" t="str">
        <f t="shared" si="6"/>
        <v>-17.v</v>
      </c>
      <c r="M284" s="6"/>
      <c r="N284" s="6" t="s">
        <v>1151</v>
      </c>
      <c r="P284" s="407">
        <v>20</v>
      </c>
      <c r="Q284" s="407">
        <v>20</v>
      </c>
      <c r="R284" s="407">
        <v>85</v>
      </c>
      <c r="S284" s="6" t="s">
        <v>3</v>
      </c>
      <c r="T284" s="6" t="s">
        <v>44</v>
      </c>
      <c r="U284" s="6" t="s">
        <v>352</v>
      </c>
      <c r="V284" s="227" t="s">
        <v>1924</v>
      </c>
      <c r="W284" s="6"/>
      <c r="X284" s="6" t="s">
        <v>3352</v>
      </c>
      <c r="Y284" s="6"/>
      <c r="Z284" s="6"/>
      <c r="AA284" s="18">
        <v>45.668129880000002</v>
      </c>
      <c r="AB284" s="18">
        <v>-121.24346177</v>
      </c>
      <c r="AC284" s="253" t="s">
        <v>1674</v>
      </c>
      <c r="AD284" s="156" t="s">
        <v>1674</v>
      </c>
      <c r="AE284" s="6"/>
      <c r="AG284" s="6" t="s">
        <v>53</v>
      </c>
      <c r="AH284" s="3" t="s">
        <v>1637</v>
      </c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 t="s">
        <v>53</v>
      </c>
      <c r="BD284" s="156"/>
    </row>
    <row r="285" spans="2:56" x14ac:dyDescent="0.25">
      <c r="B285" s="5">
        <v>5679</v>
      </c>
      <c r="E285" s="62">
        <v>17</v>
      </c>
      <c r="F285" s="6" t="s">
        <v>42</v>
      </c>
      <c r="G285" s="6">
        <v>2018</v>
      </c>
      <c r="I285" s="6">
        <v>17</v>
      </c>
      <c r="J285" s="6" t="s">
        <v>42</v>
      </c>
      <c r="K285" s="6">
        <v>2018</v>
      </c>
      <c r="L285" s="6" t="str">
        <f t="shared" si="6"/>
        <v>-17.v</v>
      </c>
      <c r="M285" s="6"/>
      <c r="N285" s="6" t="s">
        <v>1151</v>
      </c>
      <c r="P285" s="407">
        <v>20</v>
      </c>
      <c r="Q285" s="407">
        <v>20</v>
      </c>
      <c r="R285" s="407">
        <v>86</v>
      </c>
      <c r="S285" s="6" t="s">
        <v>3</v>
      </c>
      <c r="T285" s="6" t="s">
        <v>44</v>
      </c>
      <c r="U285" s="6" t="s">
        <v>352</v>
      </c>
      <c r="V285" s="227" t="s">
        <v>1924</v>
      </c>
      <c r="W285" s="6"/>
      <c r="X285" s="6" t="s">
        <v>3352</v>
      </c>
      <c r="Y285" s="6"/>
      <c r="Z285" s="6"/>
      <c r="AA285" s="18">
        <v>45.668129880000002</v>
      </c>
      <c r="AB285" s="18">
        <v>-121.24346177</v>
      </c>
      <c r="AC285" s="253" t="s">
        <v>1674</v>
      </c>
      <c r="AD285" s="156" t="s">
        <v>1674</v>
      </c>
      <c r="AE285" s="6"/>
      <c r="AG285" s="6" t="s">
        <v>53</v>
      </c>
      <c r="AH285" s="3" t="s">
        <v>1637</v>
      </c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 t="s">
        <v>53</v>
      </c>
      <c r="BD285" s="156"/>
    </row>
    <row r="286" spans="2:56" x14ac:dyDescent="0.25">
      <c r="B286" s="5">
        <v>5680</v>
      </c>
      <c r="E286" s="62">
        <v>17</v>
      </c>
      <c r="F286" s="6" t="s">
        <v>42</v>
      </c>
      <c r="G286" s="6">
        <v>2018</v>
      </c>
      <c r="I286" s="6">
        <v>17</v>
      </c>
      <c r="J286" s="6" t="s">
        <v>42</v>
      </c>
      <c r="K286" s="6">
        <v>2018</v>
      </c>
      <c r="L286" s="6" t="str">
        <f t="shared" si="6"/>
        <v>-17.v</v>
      </c>
      <c r="M286" s="6"/>
      <c r="N286" s="6" t="s">
        <v>1151</v>
      </c>
      <c r="P286" s="407">
        <v>20</v>
      </c>
      <c r="Q286" s="407">
        <v>20</v>
      </c>
      <c r="R286" s="407">
        <v>87</v>
      </c>
      <c r="S286" s="6" t="s">
        <v>3</v>
      </c>
      <c r="T286" s="6" t="s">
        <v>44</v>
      </c>
      <c r="U286" s="6" t="s">
        <v>352</v>
      </c>
      <c r="V286" s="227" t="s">
        <v>1924</v>
      </c>
      <c r="W286" s="6"/>
      <c r="X286" s="6" t="s">
        <v>3352</v>
      </c>
      <c r="Y286" s="6"/>
      <c r="Z286" s="6"/>
      <c r="AA286" s="18">
        <v>45.668129880000002</v>
      </c>
      <c r="AB286" s="18">
        <v>-121.24346177</v>
      </c>
      <c r="AC286" s="253" t="s">
        <v>1674</v>
      </c>
      <c r="AD286" s="156" t="s">
        <v>1674</v>
      </c>
      <c r="AE286" s="6"/>
      <c r="AG286" s="6" t="s">
        <v>53</v>
      </c>
      <c r="AH286" s="3" t="s">
        <v>1637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 t="s">
        <v>53</v>
      </c>
      <c r="BD286" s="156"/>
    </row>
    <row r="287" spans="2:56" x14ac:dyDescent="0.25">
      <c r="B287" s="5">
        <v>5681</v>
      </c>
      <c r="E287" s="62">
        <v>17</v>
      </c>
      <c r="F287" s="6" t="s">
        <v>42</v>
      </c>
      <c r="G287" s="6">
        <v>2018</v>
      </c>
      <c r="I287" s="6">
        <v>17</v>
      </c>
      <c r="J287" s="6" t="s">
        <v>42</v>
      </c>
      <c r="K287" s="6">
        <v>2018</v>
      </c>
      <c r="L287" s="6" t="str">
        <f t="shared" si="6"/>
        <v>-17.v</v>
      </c>
      <c r="M287" s="6"/>
      <c r="N287" s="6" t="s">
        <v>1151</v>
      </c>
      <c r="P287" s="407">
        <v>20</v>
      </c>
      <c r="Q287" s="407">
        <v>20</v>
      </c>
      <c r="R287" s="407">
        <v>88</v>
      </c>
      <c r="S287" s="6" t="s">
        <v>3</v>
      </c>
      <c r="T287" s="6" t="s">
        <v>44</v>
      </c>
      <c r="U287" s="6" t="s">
        <v>352</v>
      </c>
      <c r="V287" s="227" t="s">
        <v>1924</v>
      </c>
      <c r="W287" s="6"/>
      <c r="X287" s="6" t="s">
        <v>3352</v>
      </c>
      <c r="Y287" s="6"/>
      <c r="Z287" s="6"/>
      <c r="AA287" s="18">
        <v>45.668129880000002</v>
      </c>
      <c r="AB287" s="18">
        <v>-121.24346177</v>
      </c>
      <c r="AC287" s="253" t="s">
        <v>1674</v>
      </c>
      <c r="AD287" s="156" t="s">
        <v>1674</v>
      </c>
      <c r="AE287" s="6"/>
      <c r="AG287" s="6" t="s">
        <v>53</v>
      </c>
      <c r="AH287" s="3" t="s">
        <v>1637</v>
      </c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 t="s">
        <v>53</v>
      </c>
      <c r="BD287" s="156"/>
    </row>
    <row r="288" spans="2:56" x14ac:dyDescent="0.25">
      <c r="B288" s="5">
        <v>5682</v>
      </c>
      <c r="E288" s="62">
        <v>17</v>
      </c>
      <c r="F288" s="6" t="s">
        <v>42</v>
      </c>
      <c r="G288" s="6">
        <v>2018</v>
      </c>
      <c r="I288" s="6">
        <v>17</v>
      </c>
      <c r="J288" s="6" t="s">
        <v>42</v>
      </c>
      <c r="K288" s="6">
        <v>2018</v>
      </c>
      <c r="L288" s="6" t="str">
        <f t="shared" si="6"/>
        <v>-17.v</v>
      </c>
      <c r="M288" s="6"/>
      <c r="N288" s="6" t="s">
        <v>1151</v>
      </c>
      <c r="P288" s="407">
        <v>20</v>
      </c>
      <c r="Q288" s="407">
        <v>20</v>
      </c>
      <c r="R288" s="407">
        <v>89</v>
      </c>
      <c r="S288" s="6" t="s">
        <v>3</v>
      </c>
      <c r="T288" s="6" t="s">
        <v>44</v>
      </c>
      <c r="U288" s="6" t="s">
        <v>352</v>
      </c>
      <c r="V288" s="227" t="s">
        <v>1924</v>
      </c>
      <c r="W288" s="6"/>
      <c r="X288" s="6" t="s">
        <v>3352</v>
      </c>
      <c r="Y288" s="6"/>
      <c r="Z288" s="6"/>
      <c r="AA288" s="18">
        <v>45.668129880000002</v>
      </c>
      <c r="AB288" s="18">
        <v>-121.24346177</v>
      </c>
      <c r="AC288" s="253" t="s">
        <v>1674</v>
      </c>
      <c r="AD288" s="156" t="s">
        <v>1674</v>
      </c>
      <c r="AE288" s="6"/>
      <c r="AG288" s="6" t="s">
        <v>53</v>
      </c>
      <c r="AH288" s="3" t="s">
        <v>1637</v>
      </c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 t="s">
        <v>53</v>
      </c>
      <c r="BD288" s="156"/>
    </row>
    <row r="289" spans="2:56" x14ac:dyDescent="0.25">
      <c r="B289" s="5">
        <v>5683</v>
      </c>
      <c r="E289" s="62">
        <v>17</v>
      </c>
      <c r="F289" s="6" t="s">
        <v>42</v>
      </c>
      <c r="G289" s="6">
        <v>2018</v>
      </c>
      <c r="I289" s="6">
        <v>17</v>
      </c>
      <c r="J289" s="6" t="s">
        <v>42</v>
      </c>
      <c r="K289" s="6">
        <v>2018</v>
      </c>
      <c r="L289" s="6" t="str">
        <f t="shared" si="6"/>
        <v>-17.v</v>
      </c>
      <c r="M289" s="6"/>
      <c r="N289" s="6" t="s">
        <v>1151</v>
      </c>
      <c r="P289" s="407">
        <v>20</v>
      </c>
      <c r="Q289" s="407">
        <v>20</v>
      </c>
      <c r="R289" s="407">
        <v>90</v>
      </c>
      <c r="S289" s="6" t="s">
        <v>3</v>
      </c>
      <c r="T289" s="6" t="s">
        <v>44</v>
      </c>
      <c r="U289" s="6" t="s">
        <v>352</v>
      </c>
      <c r="V289" s="227" t="s">
        <v>1924</v>
      </c>
      <c r="W289" s="6"/>
      <c r="X289" s="6" t="s">
        <v>3352</v>
      </c>
      <c r="Y289" s="6"/>
      <c r="Z289" s="6"/>
      <c r="AA289" s="18">
        <v>45.668129880000002</v>
      </c>
      <c r="AB289" s="18">
        <v>-121.24346177</v>
      </c>
      <c r="AC289" s="253" t="s">
        <v>1674</v>
      </c>
      <c r="AD289" s="156" t="s">
        <v>1674</v>
      </c>
      <c r="AE289" s="6"/>
      <c r="AG289" s="6" t="s">
        <v>53</v>
      </c>
      <c r="AH289" s="3" t="s">
        <v>1637</v>
      </c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 t="s">
        <v>53</v>
      </c>
      <c r="BD289" s="156"/>
    </row>
    <row r="290" spans="2:56" ht="15" customHeight="1" x14ac:dyDescent="0.25">
      <c r="B290" s="5">
        <v>5684</v>
      </c>
      <c r="E290" s="62">
        <v>17</v>
      </c>
      <c r="F290" s="6" t="s">
        <v>42</v>
      </c>
      <c r="G290" s="6">
        <v>2018</v>
      </c>
      <c r="I290" s="6">
        <v>17</v>
      </c>
      <c r="J290" s="6" t="s">
        <v>42</v>
      </c>
      <c r="K290" s="6">
        <v>2018</v>
      </c>
      <c r="L290" s="6" t="str">
        <f t="shared" si="6"/>
        <v>-17.v</v>
      </c>
      <c r="M290" s="6"/>
      <c r="N290" s="6" t="s">
        <v>1151</v>
      </c>
      <c r="P290" s="407">
        <v>20</v>
      </c>
      <c r="Q290" s="407">
        <v>20</v>
      </c>
      <c r="R290" s="407">
        <v>91</v>
      </c>
      <c r="S290" s="6" t="s">
        <v>3</v>
      </c>
      <c r="T290" s="6" t="s">
        <v>44</v>
      </c>
      <c r="U290" s="6" t="s">
        <v>352</v>
      </c>
      <c r="V290" s="227" t="s">
        <v>1924</v>
      </c>
      <c r="W290" s="6"/>
      <c r="X290" s="6" t="s">
        <v>3352</v>
      </c>
      <c r="Y290" s="6"/>
      <c r="Z290" s="6"/>
      <c r="AA290" s="18">
        <v>45.668129880000002</v>
      </c>
      <c r="AB290" s="18">
        <v>-121.24346177</v>
      </c>
      <c r="AC290" s="253" t="s">
        <v>1674</v>
      </c>
      <c r="AD290" s="156" t="s">
        <v>1674</v>
      </c>
      <c r="AE290" s="6"/>
      <c r="AG290" s="6" t="s">
        <v>53</v>
      </c>
      <c r="AH290" s="3" t="s">
        <v>1637</v>
      </c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 t="s">
        <v>53</v>
      </c>
      <c r="BD290" s="156"/>
    </row>
    <row r="291" spans="2:56" x14ac:dyDescent="0.25">
      <c r="B291" s="5">
        <v>5685</v>
      </c>
      <c r="E291" s="62">
        <v>17</v>
      </c>
      <c r="F291" s="6" t="s">
        <v>42</v>
      </c>
      <c r="G291" s="6">
        <v>2018</v>
      </c>
      <c r="I291" s="6">
        <v>17</v>
      </c>
      <c r="J291" s="6" t="s">
        <v>42</v>
      </c>
      <c r="K291" s="6">
        <v>2018</v>
      </c>
      <c r="L291" s="6" t="str">
        <f t="shared" si="6"/>
        <v>-17.v</v>
      </c>
      <c r="M291" s="6"/>
      <c r="N291" s="6" t="s">
        <v>1151</v>
      </c>
      <c r="P291" s="407">
        <v>20</v>
      </c>
      <c r="Q291" s="407">
        <v>20</v>
      </c>
      <c r="R291" s="407">
        <v>92</v>
      </c>
      <c r="S291" s="6" t="s">
        <v>3</v>
      </c>
      <c r="T291" s="6" t="s">
        <v>44</v>
      </c>
      <c r="U291" s="6" t="s">
        <v>352</v>
      </c>
      <c r="V291" s="227" t="s">
        <v>1924</v>
      </c>
      <c r="W291" s="6"/>
      <c r="X291" s="6" t="s">
        <v>3352</v>
      </c>
      <c r="Y291" s="6"/>
      <c r="Z291" s="6"/>
      <c r="AA291" s="18">
        <v>45.668129880000002</v>
      </c>
      <c r="AB291" s="18">
        <v>-121.24346177</v>
      </c>
      <c r="AC291" s="253" t="s">
        <v>1674</v>
      </c>
      <c r="AD291" s="156" t="s">
        <v>1674</v>
      </c>
      <c r="AE291" s="6"/>
      <c r="AG291" s="6" t="s">
        <v>53</v>
      </c>
      <c r="AH291" s="3" t="s">
        <v>1637</v>
      </c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 t="s">
        <v>53</v>
      </c>
      <c r="BD291" s="156"/>
    </row>
    <row r="292" spans="2:56" ht="15" customHeight="1" x14ac:dyDescent="0.25">
      <c r="B292" s="5">
        <v>5686</v>
      </c>
      <c r="E292" s="62">
        <v>17</v>
      </c>
      <c r="F292" s="6" t="s">
        <v>42</v>
      </c>
      <c r="G292" s="6">
        <v>2018</v>
      </c>
      <c r="I292" s="6">
        <v>17</v>
      </c>
      <c r="J292" s="6" t="s">
        <v>42</v>
      </c>
      <c r="K292" s="6">
        <v>2018</v>
      </c>
      <c r="L292" s="6" t="str">
        <f t="shared" si="6"/>
        <v>-17.v</v>
      </c>
      <c r="M292" s="6"/>
      <c r="N292" s="6" t="s">
        <v>1151</v>
      </c>
      <c r="P292" s="407">
        <v>20</v>
      </c>
      <c r="Q292" s="407">
        <v>20</v>
      </c>
      <c r="R292" s="407">
        <v>93</v>
      </c>
      <c r="S292" s="6" t="s">
        <v>3</v>
      </c>
      <c r="T292" s="6" t="s">
        <v>44</v>
      </c>
      <c r="U292" s="6" t="s">
        <v>352</v>
      </c>
      <c r="V292" s="227" t="s">
        <v>1924</v>
      </c>
      <c r="W292" s="6"/>
      <c r="X292" s="6" t="s">
        <v>3352</v>
      </c>
      <c r="Y292" s="6"/>
      <c r="Z292" s="6"/>
      <c r="AA292" s="18">
        <v>45.668129880000002</v>
      </c>
      <c r="AB292" s="18">
        <v>-121.24346177</v>
      </c>
      <c r="AC292" s="253" t="s">
        <v>1674</v>
      </c>
      <c r="AD292" s="156" t="s">
        <v>1674</v>
      </c>
      <c r="AE292" s="6"/>
      <c r="AG292" s="6" t="s">
        <v>53</v>
      </c>
      <c r="AH292" s="3" t="s">
        <v>1637</v>
      </c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 t="s">
        <v>53</v>
      </c>
      <c r="BD292" s="156"/>
    </row>
    <row r="293" spans="2:56" x14ac:dyDescent="0.25">
      <c r="B293" s="5">
        <v>5687</v>
      </c>
      <c r="E293" s="62">
        <v>17</v>
      </c>
      <c r="F293" s="6" t="s">
        <v>42</v>
      </c>
      <c r="G293" s="6">
        <v>2018</v>
      </c>
      <c r="I293" s="6">
        <v>17</v>
      </c>
      <c r="J293" s="6" t="s">
        <v>42</v>
      </c>
      <c r="K293" s="6">
        <v>2018</v>
      </c>
      <c r="L293" s="6" t="str">
        <f t="shared" si="6"/>
        <v>-17.v</v>
      </c>
      <c r="M293" s="6"/>
      <c r="N293" s="6" t="s">
        <v>1151</v>
      </c>
      <c r="P293" s="407">
        <v>20</v>
      </c>
      <c r="Q293" s="407">
        <v>20</v>
      </c>
      <c r="R293" s="407">
        <v>94</v>
      </c>
      <c r="S293" s="6" t="s">
        <v>3</v>
      </c>
      <c r="T293" s="6" t="s">
        <v>44</v>
      </c>
      <c r="U293" s="6" t="s">
        <v>352</v>
      </c>
      <c r="V293" s="227" t="s">
        <v>1924</v>
      </c>
      <c r="W293" s="6"/>
      <c r="X293" s="6" t="s">
        <v>3352</v>
      </c>
      <c r="Y293" s="6"/>
      <c r="Z293" s="6"/>
      <c r="AA293" s="18">
        <v>45.668129880000002</v>
      </c>
      <c r="AB293" s="18">
        <v>-121.24346177</v>
      </c>
      <c r="AC293" s="253" t="s">
        <v>1674</v>
      </c>
      <c r="AD293" s="156" t="s">
        <v>1674</v>
      </c>
      <c r="AE293" s="6"/>
      <c r="AG293" s="6" t="s">
        <v>53</v>
      </c>
      <c r="AH293" s="3" t="s">
        <v>1637</v>
      </c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 t="s">
        <v>53</v>
      </c>
      <c r="BD293" s="156"/>
    </row>
    <row r="294" spans="2:56" ht="15" customHeight="1" x14ac:dyDescent="0.25">
      <c r="B294" s="5">
        <v>5688</v>
      </c>
      <c r="E294" s="62">
        <v>17</v>
      </c>
      <c r="F294" s="6" t="s">
        <v>42</v>
      </c>
      <c r="G294" s="6">
        <v>2018</v>
      </c>
      <c r="I294" s="6">
        <v>17</v>
      </c>
      <c r="J294" s="6" t="s">
        <v>42</v>
      </c>
      <c r="K294" s="6">
        <v>2018</v>
      </c>
      <c r="L294" s="6" t="str">
        <f t="shared" si="6"/>
        <v>-17.v</v>
      </c>
      <c r="M294" s="6"/>
      <c r="N294" s="6" t="s">
        <v>1151</v>
      </c>
      <c r="P294" s="407">
        <v>20</v>
      </c>
      <c r="Q294" s="407">
        <v>20</v>
      </c>
      <c r="R294" s="407">
        <v>95</v>
      </c>
      <c r="S294" s="6" t="s">
        <v>3</v>
      </c>
      <c r="T294" s="6" t="s">
        <v>44</v>
      </c>
      <c r="U294" s="6" t="s">
        <v>352</v>
      </c>
      <c r="V294" s="227" t="s">
        <v>1924</v>
      </c>
      <c r="W294" s="6"/>
      <c r="X294" s="6" t="s">
        <v>3352</v>
      </c>
      <c r="Y294" s="6"/>
      <c r="Z294" s="6"/>
      <c r="AA294" s="18">
        <v>45.668129880000002</v>
      </c>
      <c r="AB294" s="18">
        <v>-121.24346177</v>
      </c>
      <c r="AC294" s="253" t="s">
        <v>1674</v>
      </c>
      <c r="AD294" s="156" t="s">
        <v>1674</v>
      </c>
      <c r="AE294" s="6"/>
      <c r="AG294" s="6" t="s">
        <v>53</v>
      </c>
      <c r="AH294" s="3" t="s">
        <v>1637</v>
      </c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 t="s">
        <v>53</v>
      </c>
      <c r="BD294" s="156"/>
    </row>
    <row r="295" spans="2:56" x14ac:dyDescent="0.25">
      <c r="B295" s="5">
        <v>5689</v>
      </c>
      <c r="E295" s="62">
        <v>17</v>
      </c>
      <c r="F295" s="6" t="s">
        <v>42</v>
      </c>
      <c r="G295" s="6">
        <v>2018</v>
      </c>
      <c r="I295" s="6">
        <v>17</v>
      </c>
      <c r="J295" s="6" t="s">
        <v>42</v>
      </c>
      <c r="K295" s="6">
        <v>2018</v>
      </c>
      <c r="L295" s="6" t="str">
        <f t="shared" si="6"/>
        <v>-17.v</v>
      </c>
      <c r="M295" s="6"/>
      <c r="N295" s="6" t="s">
        <v>1151</v>
      </c>
      <c r="P295" s="407">
        <v>20</v>
      </c>
      <c r="Q295" s="407">
        <v>20</v>
      </c>
      <c r="R295" s="407">
        <v>96</v>
      </c>
      <c r="S295" s="6" t="s">
        <v>3</v>
      </c>
      <c r="T295" s="6" t="s">
        <v>44</v>
      </c>
      <c r="U295" s="6" t="s">
        <v>352</v>
      </c>
      <c r="V295" s="227" t="s">
        <v>1924</v>
      </c>
      <c r="W295" s="6"/>
      <c r="X295" s="6" t="s">
        <v>3352</v>
      </c>
      <c r="Y295" s="6"/>
      <c r="Z295" s="6"/>
      <c r="AA295" s="18">
        <v>45.668129880000002</v>
      </c>
      <c r="AB295" s="18">
        <v>-121.24346177</v>
      </c>
      <c r="AC295" s="253" t="s">
        <v>1674</v>
      </c>
      <c r="AD295" s="156" t="s">
        <v>1674</v>
      </c>
      <c r="AE295" s="6"/>
      <c r="AG295" s="6" t="s">
        <v>53</v>
      </c>
      <c r="AH295" s="3" t="s">
        <v>1637</v>
      </c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 t="s">
        <v>53</v>
      </c>
      <c r="BD295" s="156"/>
    </row>
    <row r="296" spans="2:56" ht="15" customHeight="1" x14ac:dyDescent="0.25">
      <c r="B296" s="5">
        <v>5690</v>
      </c>
      <c r="E296" s="62">
        <v>17</v>
      </c>
      <c r="F296" s="6" t="s">
        <v>42</v>
      </c>
      <c r="G296" s="6">
        <v>2018</v>
      </c>
      <c r="I296" s="6">
        <v>17</v>
      </c>
      <c r="J296" s="6" t="s">
        <v>42</v>
      </c>
      <c r="K296" s="6">
        <v>2018</v>
      </c>
      <c r="L296" s="6" t="str">
        <f t="shared" si="6"/>
        <v>-17.v</v>
      </c>
      <c r="M296" s="6"/>
      <c r="N296" s="6" t="s">
        <v>1151</v>
      </c>
      <c r="P296" s="407">
        <v>20</v>
      </c>
      <c r="Q296" s="407">
        <v>20</v>
      </c>
      <c r="R296" s="407">
        <v>97</v>
      </c>
      <c r="S296" s="6" t="s">
        <v>3</v>
      </c>
      <c r="T296" s="6" t="s">
        <v>44</v>
      </c>
      <c r="U296" s="6" t="s">
        <v>352</v>
      </c>
      <c r="V296" s="227" t="s">
        <v>1924</v>
      </c>
      <c r="W296" s="6"/>
      <c r="X296" s="6" t="s">
        <v>3352</v>
      </c>
      <c r="Y296" s="6"/>
      <c r="Z296" s="6"/>
      <c r="AA296" s="18">
        <v>45.668129880000002</v>
      </c>
      <c r="AB296" s="18">
        <v>-121.24346177</v>
      </c>
      <c r="AC296" s="253" t="s">
        <v>1674</v>
      </c>
      <c r="AD296" s="156" t="s">
        <v>1674</v>
      </c>
      <c r="AE296" s="6"/>
      <c r="AG296" s="6" t="s">
        <v>53</v>
      </c>
      <c r="AH296" s="3" t="s">
        <v>1637</v>
      </c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 t="s">
        <v>53</v>
      </c>
      <c r="BD296" s="156"/>
    </row>
    <row r="297" spans="2:56" ht="15" customHeight="1" x14ac:dyDescent="0.25">
      <c r="B297" s="5">
        <v>5691</v>
      </c>
      <c r="E297" s="62">
        <v>17</v>
      </c>
      <c r="F297" s="6" t="s">
        <v>42</v>
      </c>
      <c r="G297" s="6">
        <v>2018</v>
      </c>
      <c r="I297" s="6">
        <v>17</v>
      </c>
      <c r="J297" s="6" t="s">
        <v>42</v>
      </c>
      <c r="K297" s="6">
        <v>2018</v>
      </c>
      <c r="L297" s="6" t="str">
        <f t="shared" si="6"/>
        <v>-17.v</v>
      </c>
      <c r="M297" s="6"/>
      <c r="N297" s="6" t="s">
        <v>1151</v>
      </c>
      <c r="P297" s="407">
        <v>20</v>
      </c>
      <c r="Q297" s="407">
        <v>20</v>
      </c>
      <c r="R297" s="407">
        <v>98</v>
      </c>
      <c r="S297" s="6" t="s">
        <v>3</v>
      </c>
      <c r="T297" s="6" t="s">
        <v>44</v>
      </c>
      <c r="U297" s="6" t="s">
        <v>352</v>
      </c>
      <c r="V297" s="227" t="s">
        <v>1924</v>
      </c>
      <c r="W297" s="6"/>
      <c r="X297" s="6" t="s">
        <v>3352</v>
      </c>
      <c r="Y297" s="6"/>
      <c r="Z297" s="6"/>
      <c r="AA297" s="18">
        <v>45.668129880000002</v>
      </c>
      <c r="AB297" s="18">
        <v>-121.24346177</v>
      </c>
      <c r="AC297" s="253" t="s">
        <v>1674</v>
      </c>
      <c r="AD297" s="156" t="s">
        <v>1674</v>
      </c>
      <c r="AE297" s="6"/>
      <c r="AG297" s="6" t="s">
        <v>53</v>
      </c>
      <c r="AH297" s="3" t="s">
        <v>1637</v>
      </c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 t="s">
        <v>53</v>
      </c>
      <c r="BD297" s="156"/>
    </row>
    <row r="298" spans="2:56" x14ac:dyDescent="0.25">
      <c r="B298" s="5">
        <v>5692</v>
      </c>
      <c r="E298" s="62">
        <v>17</v>
      </c>
      <c r="F298" s="6" t="s">
        <v>42</v>
      </c>
      <c r="G298" s="6">
        <v>2018</v>
      </c>
      <c r="I298" s="6">
        <v>17</v>
      </c>
      <c r="J298" s="6" t="s">
        <v>42</v>
      </c>
      <c r="K298" s="6">
        <v>2018</v>
      </c>
      <c r="L298" s="6" t="str">
        <f t="shared" si="6"/>
        <v>-17.v</v>
      </c>
      <c r="M298" s="6"/>
      <c r="N298" s="6" t="s">
        <v>1151</v>
      </c>
      <c r="P298" s="407">
        <v>20</v>
      </c>
      <c r="Q298" s="407">
        <v>20</v>
      </c>
      <c r="R298" s="407">
        <v>99</v>
      </c>
      <c r="S298" s="6" t="s">
        <v>3</v>
      </c>
      <c r="T298" s="6" t="s">
        <v>44</v>
      </c>
      <c r="U298" s="6" t="s">
        <v>352</v>
      </c>
      <c r="V298" s="227" t="s">
        <v>1924</v>
      </c>
      <c r="W298" s="6"/>
      <c r="X298" s="6" t="s">
        <v>3352</v>
      </c>
      <c r="Y298" s="6"/>
      <c r="Z298" s="6"/>
      <c r="AA298" s="18">
        <v>45.668129880000002</v>
      </c>
      <c r="AB298" s="18">
        <v>-121.24346177</v>
      </c>
      <c r="AC298" s="253" t="s">
        <v>1674</v>
      </c>
      <c r="AD298" s="156" t="s">
        <v>1674</v>
      </c>
      <c r="AE298" s="6"/>
      <c r="AG298" s="6" t="s">
        <v>53</v>
      </c>
      <c r="AH298" s="3" t="s">
        <v>1637</v>
      </c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 t="s">
        <v>53</v>
      </c>
      <c r="BD298" s="156"/>
    </row>
    <row r="299" spans="2:56" ht="15" customHeight="1" x14ac:dyDescent="0.25">
      <c r="B299" s="5">
        <v>5693</v>
      </c>
      <c r="E299" s="62">
        <v>17</v>
      </c>
      <c r="F299" s="6" t="s">
        <v>42</v>
      </c>
      <c r="G299" s="6">
        <v>2018</v>
      </c>
      <c r="I299" s="6">
        <v>17</v>
      </c>
      <c r="J299" s="6" t="s">
        <v>42</v>
      </c>
      <c r="K299" s="6">
        <v>2018</v>
      </c>
      <c r="L299" s="6" t="str">
        <f t="shared" si="6"/>
        <v>-17.v</v>
      </c>
      <c r="M299" s="6"/>
      <c r="N299" s="6" t="s">
        <v>1151</v>
      </c>
      <c r="P299" s="407">
        <v>20</v>
      </c>
      <c r="Q299" s="407">
        <v>20</v>
      </c>
      <c r="R299" s="407">
        <v>100</v>
      </c>
      <c r="S299" s="6" t="s">
        <v>3</v>
      </c>
      <c r="T299" s="6" t="s">
        <v>44</v>
      </c>
      <c r="U299" s="6" t="s">
        <v>352</v>
      </c>
      <c r="V299" s="227" t="s">
        <v>1924</v>
      </c>
      <c r="W299" s="6"/>
      <c r="X299" s="6" t="s">
        <v>3352</v>
      </c>
      <c r="Y299" s="6"/>
      <c r="Z299" s="6"/>
      <c r="AA299" s="18">
        <v>45.668129880000002</v>
      </c>
      <c r="AB299" s="18">
        <v>-121.24346177</v>
      </c>
      <c r="AC299" s="253" t="s">
        <v>1674</v>
      </c>
      <c r="AD299" s="156" t="s">
        <v>1674</v>
      </c>
      <c r="AE299" s="6"/>
      <c r="AG299" s="6" t="s">
        <v>53</v>
      </c>
      <c r="AH299" s="3" t="s">
        <v>1637</v>
      </c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 t="s">
        <v>53</v>
      </c>
      <c r="BD299" s="156"/>
    </row>
    <row r="300" spans="2:56" x14ac:dyDescent="0.25">
      <c r="B300" s="5">
        <v>5694</v>
      </c>
      <c r="E300" s="62">
        <v>17</v>
      </c>
      <c r="F300" s="6" t="s">
        <v>42</v>
      </c>
      <c r="G300" s="6">
        <v>2018</v>
      </c>
      <c r="I300" s="6">
        <v>17</v>
      </c>
      <c r="J300" s="6" t="s">
        <v>42</v>
      </c>
      <c r="K300" s="6">
        <v>2018</v>
      </c>
      <c r="L300" s="6" t="str">
        <f t="shared" ref="L300:L363" si="7">CONCATENATE("-",I300,".",J300)</f>
        <v>-17.v</v>
      </c>
      <c r="M300" s="6"/>
      <c r="N300" s="6" t="s">
        <v>1151</v>
      </c>
      <c r="P300" s="407">
        <v>20</v>
      </c>
      <c r="Q300" s="407">
        <v>20</v>
      </c>
      <c r="R300" s="407">
        <v>101</v>
      </c>
      <c r="S300" s="6" t="s">
        <v>3</v>
      </c>
      <c r="T300" s="6" t="s">
        <v>44</v>
      </c>
      <c r="U300" s="6" t="s">
        <v>352</v>
      </c>
      <c r="V300" s="227" t="s">
        <v>1924</v>
      </c>
      <c r="W300" s="6"/>
      <c r="X300" s="6" t="s">
        <v>3352</v>
      </c>
      <c r="Y300" s="6"/>
      <c r="Z300" s="6"/>
      <c r="AA300" s="18">
        <v>45.668129880000002</v>
      </c>
      <c r="AB300" s="18">
        <v>-121.24346177</v>
      </c>
      <c r="AC300" s="253" t="s">
        <v>1674</v>
      </c>
      <c r="AD300" s="156" t="s">
        <v>1674</v>
      </c>
      <c r="AE300" s="6"/>
      <c r="AG300" s="6" t="s">
        <v>53</v>
      </c>
      <c r="AH300" s="3" t="s">
        <v>1637</v>
      </c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 t="s">
        <v>53</v>
      </c>
      <c r="BD300" s="156"/>
    </row>
    <row r="301" spans="2:56" ht="15" customHeight="1" x14ac:dyDescent="0.25">
      <c r="B301" s="5">
        <v>5695</v>
      </c>
      <c r="E301" s="62">
        <v>17</v>
      </c>
      <c r="F301" s="6" t="s">
        <v>42</v>
      </c>
      <c r="G301" s="6">
        <v>2018</v>
      </c>
      <c r="I301" s="6">
        <v>17</v>
      </c>
      <c r="J301" s="6" t="s">
        <v>42</v>
      </c>
      <c r="K301" s="6">
        <v>2018</v>
      </c>
      <c r="L301" s="6" t="str">
        <f t="shared" si="7"/>
        <v>-17.v</v>
      </c>
      <c r="M301" s="6"/>
      <c r="N301" s="6" t="s">
        <v>1151</v>
      </c>
      <c r="P301" s="407">
        <v>20</v>
      </c>
      <c r="Q301" s="407">
        <v>20</v>
      </c>
      <c r="R301" s="407">
        <v>102</v>
      </c>
      <c r="S301" s="6" t="s">
        <v>3</v>
      </c>
      <c r="T301" s="6" t="s">
        <v>44</v>
      </c>
      <c r="U301" s="6" t="s">
        <v>352</v>
      </c>
      <c r="V301" s="227" t="s">
        <v>1924</v>
      </c>
      <c r="W301" s="6"/>
      <c r="X301" s="6" t="s">
        <v>3352</v>
      </c>
      <c r="Y301" s="6"/>
      <c r="Z301" s="6"/>
      <c r="AA301" s="18">
        <v>45.668129880000002</v>
      </c>
      <c r="AB301" s="18">
        <v>-121.24346177</v>
      </c>
      <c r="AC301" s="253" t="s">
        <v>1674</v>
      </c>
      <c r="AD301" s="156" t="s">
        <v>1674</v>
      </c>
      <c r="AE301" s="6"/>
      <c r="AG301" s="6" t="s">
        <v>53</v>
      </c>
      <c r="AH301" s="3" t="s">
        <v>1637</v>
      </c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 t="s">
        <v>53</v>
      </c>
      <c r="BD301" s="156"/>
    </row>
    <row r="302" spans="2:56" x14ac:dyDescent="0.25">
      <c r="B302" s="5">
        <v>5696</v>
      </c>
      <c r="E302" s="62">
        <v>17</v>
      </c>
      <c r="F302" s="6" t="s">
        <v>42</v>
      </c>
      <c r="G302" s="6">
        <v>2018</v>
      </c>
      <c r="I302" s="6">
        <v>17</v>
      </c>
      <c r="J302" s="6" t="s">
        <v>42</v>
      </c>
      <c r="K302" s="6">
        <v>2018</v>
      </c>
      <c r="L302" s="6" t="str">
        <f t="shared" si="7"/>
        <v>-17.v</v>
      </c>
      <c r="M302" s="6"/>
      <c r="N302" s="6" t="s">
        <v>1151</v>
      </c>
      <c r="P302" s="407">
        <v>20</v>
      </c>
      <c r="Q302" s="407">
        <v>20</v>
      </c>
      <c r="R302" s="407">
        <v>103</v>
      </c>
      <c r="S302" s="6" t="s">
        <v>3</v>
      </c>
      <c r="T302" s="6" t="s">
        <v>44</v>
      </c>
      <c r="U302" s="6" t="s">
        <v>352</v>
      </c>
      <c r="V302" s="227" t="s">
        <v>1924</v>
      </c>
      <c r="W302" s="6"/>
      <c r="X302" s="6" t="s">
        <v>3352</v>
      </c>
      <c r="Y302" s="6"/>
      <c r="Z302" s="6"/>
      <c r="AA302" s="18">
        <v>45.668129880000002</v>
      </c>
      <c r="AB302" s="18">
        <v>-121.24346177</v>
      </c>
      <c r="AC302" s="253" t="s">
        <v>1674</v>
      </c>
      <c r="AD302" s="156" t="s">
        <v>1674</v>
      </c>
      <c r="AE302" s="6"/>
      <c r="AG302" s="6" t="s">
        <v>53</v>
      </c>
      <c r="AH302" s="3" t="s">
        <v>1637</v>
      </c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 t="s">
        <v>53</v>
      </c>
      <c r="BD302" s="156"/>
    </row>
    <row r="303" spans="2:56" ht="15" customHeight="1" x14ac:dyDescent="0.25">
      <c r="B303" s="5">
        <v>5697</v>
      </c>
      <c r="E303" s="62">
        <v>17</v>
      </c>
      <c r="F303" s="6" t="s">
        <v>42</v>
      </c>
      <c r="G303" s="6">
        <v>2018</v>
      </c>
      <c r="I303" s="6">
        <v>17</v>
      </c>
      <c r="J303" s="6" t="s">
        <v>42</v>
      </c>
      <c r="K303" s="6">
        <v>2018</v>
      </c>
      <c r="L303" s="6" t="str">
        <f t="shared" si="7"/>
        <v>-17.v</v>
      </c>
      <c r="M303" s="6"/>
      <c r="N303" s="6" t="s">
        <v>1151</v>
      </c>
      <c r="P303" s="407">
        <v>20</v>
      </c>
      <c r="Q303" s="407">
        <v>20</v>
      </c>
      <c r="R303" s="407">
        <v>104</v>
      </c>
      <c r="S303" s="6" t="s">
        <v>3</v>
      </c>
      <c r="T303" s="6" t="s">
        <v>44</v>
      </c>
      <c r="U303" s="6" t="s">
        <v>352</v>
      </c>
      <c r="V303" s="227" t="s">
        <v>1924</v>
      </c>
      <c r="W303" s="6"/>
      <c r="X303" s="6" t="s">
        <v>3352</v>
      </c>
      <c r="Y303" s="6"/>
      <c r="Z303" s="6"/>
      <c r="AA303" s="18">
        <v>45.668129880000002</v>
      </c>
      <c r="AB303" s="18">
        <v>-121.24346177</v>
      </c>
      <c r="AC303" s="253" t="s">
        <v>1674</v>
      </c>
      <c r="AD303" s="156" t="s">
        <v>1674</v>
      </c>
      <c r="AE303" s="6"/>
      <c r="AG303" s="6" t="s">
        <v>53</v>
      </c>
      <c r="AH303" s="3" t="s">
        <v>1637</v>
      </c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 t="s">
        <v>53</v>
      </c>
      <c r="BD303" s="156"/>
    </row>
    <row r="304" spans="2:56" x14ac:dyDescent="0.25">
      <c r="B304" s="5">
        <v>5698</v>
      </c>
      <c r="E304" s="62">
        <v>17</v>
      </c>
      <c r="F304" s="6" t="s">
        <v>42</v>
      </c>
      <c r="G304" s="6">
        <v>2018</v>
      </c>
      <c r="I304" s="6">
        <v>17</v>
      </c>
      <c r="J304" s="6" t="s">
        <v>42</v>
      </c>
      <c r="K304" s="6">
        <v>2018</v>
      </c>
      <c r="L304" s="6" t="str">
        <f t="shared" si="7"/>
        <v>-17.v</v>
      </c>
      <c r="M304" s="6"/>
      <c r="N304" s="6" t="s">
        <v>1151</v>
      </c>
      <c r="P304" s="407">
        <v>20</v>
      </c>
      <c r="Q304" s="407">
        <v>20</v>
      </c>
      <c r="R304" s="407">
        <v>105</v>
      </c>
      <c r="S304" s="6" t="s">
        <v>3</v>
      </c>
      <c r="T304" s="6" t="s">
        <v>44</v>
      </c>
      <c r="U304" s="6" t="s">
        <v>352</v>
      </c>
      <c r="V304" s="227" t="s">
        <v>1924</v>
      </c>
      <c r="W304" s="6"/>
      <c r="X304" s="6" t="s">
        <v>3352</v>
      </c>
      <c r="Y304" s="6"/>
      <c r="Z304" s="6"/>
      <c r="AA304" s="18">
        <v>45.668129880000002</v>
      </c>
      <c r="AB304" s="18">
        <v>-121.24346177</v>
      </c>
      <c r="AC304" s="253" t="s">
        <v>1674</v>
      </c>
      <c r="AD304" s="156" t="s">
        <v>1674</v>
      </c>
      <c r="AE304" s="6"/>
      <c r="AG304" s="6" t="s">
        <v>53</v>
      </c>
      <c r="AH304" s="3" t="s">
        <v>1637</v>
      </c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 t="s">
        <v>53</v>
      </c>
      <c r="BD304" s="156"/>
    </row>
    <row r="305" spans="2:56" ht="15" customHeight="1" x14ac:dyDescent="0.25">
      <c r="B305" s="5">
        <v>5699</v>
      </c>
      <c r="E305" s="62">
        <v>17</v>
      </c>
      <c r="F305" s="6" t="s">
        <v>42</v>
      </c>
      <c r="G305" s="6">
        <v>2018</v>
      </c>
      <c r="I305" s="6">
        <v>17</v>
      </c>
      <c r="J305" s="6" t="s">
        <v>42</v>
      </c>
      <c r="K305" s="6">
        <v>2018</v>
      </c>
      <c r="L305" s="6" t="str">
        <f t="shared" si="7"/>
        <v>-17.v</v>
      </c>
      <c r="M305" s="6"/>
      <c r="N305" s="6" t="s">
        <v>1151</v>
      </c>
      <c r="P305" s="407">
        <v>20</v>
      </c>
      <c r="Q305" s="407">
        <v>20</v>
      </c>
      <c r="R305" s="407">
        <v>106</v>
      </c>
      <c r="S305" s="6" t="s">
        <v>3</v>
      </c>
      <c r="T305" s="6" t="s">
        <v>44</v>
      </c>
      <c r="U305" s="6" t="s">
        <v>352</v>
      </c>
      <c r="V305" s="227" t="s">
        <v>1924</v>
      </c>
      <c r="W305" s="6"/>
      <c r="X305" s="6" t="s">
        <v>3352</v>
      </c>
      <c r="Y305" s="6"/>
      <c r="Z305" s="6"/>
      <c r="AA305" s="18">
        <v>45.668129880000002</v>
      </c>
      <c r="AB305" s="18">
        <v>-121.24346177</v>
      </c>
      <c r="AC305" s="253" t="s">
        <v>1674</v>
      </c>
      <c r="AD305" s="156" t="s">
        <v>1674</v>
      </c>
      <c r="AE305" s="6"/>
      <c r="AG305" s="6" t="s">
        <v>53</v>
      </c>
      <c r="AH305" s="3" t="s">
        <v>1637</v>
      </c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 t="s">
        <v>53</v>
      </c>
      <c r="BD305" s="156"/>
    </row>
    <row r="306" spans="2:56" x14ac:dyDescent="0.25">
      <c r="B306" s="5">
        <v>5700</v>
      </c>
      <c r="E306" s="62">
        <v>17</v>
      </c>
      <c r="F306" s="6" t="s">
        <v>42</v>
      </c>
      <c r="G306" s="6">
        <v>2018</v>
      </c>
      <c r="I306" s="6">
        <v>17</v>
      </c>
      <c r="J306" s="6" t="s">
        <v>42</v>
      </c>
      <c r="K306" s="6">
        <v>2018</v>
      </c>
      <c r="L306" s="6" t="str">
        <f t="shared" si="7"/>
        <v>-17.v</v>
      </c>
      <c r="M306" s="6"/>
      <c r="N306" s="6" t="s">
        <v>1151</v>
      </c>
      <c r="P306" s="407">
        <v>20</v>
      </c>
      <c r="Q306" s="407">
        <v>20</v>
      </c>
      <c r="R306" s="407">
        <v>107</v>
      </c>
      <c r="S306" s="6" t="s">
        <v>3</v>
      </c>
      <c r="T306" s="6" t="s">
        <v>44</v>
      </c>
      <c r="U306" s="6" t="s">
        <v>352</v>
      </c>
      <c r="V306" s="227" t="s">
        <v>1924</v>
      </c>
      <c r="W306" s="6"/>
      <c r="X306" s="6" t="s">
        <v>3352</v>
      </c>
      <c r="Y306" s="6"/>
      <c r="Z306" s="6"/>
      <c r="AA306" s="18">
        <v>45.668129880000002</v>
      </c>
      <c r="AB306" s="18">
        <v>-121.24346177</v>
      </c>
      <c r="AC306" s="253" t="s">
        <v>1674</v>
      </c>
      <c r="AD306" s="156" t="s">
        <v>1674</v>
      </c>
      <c r="AE306" s="6"/>
      <c r="AG306" s="6" t="s">
        <v>53</v>
      </c>
      <c r="AH306" s="3" t="s">
        <v>1637</v>
      </c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 t="s">
        <v>53</v>
      </c>
      <c r="BD306" s="156"/>
    </row>
    <row r="307" spans="2:56" ht="15" customHeight="1" x14ac:dyDescent="0.25">
      <c r="B307" s="5">
        <v>5701</v>
      </c>
      <c r="E307" s="62">
        <v>17</v>
      </c>
      <c r="F307" s="6" t="s">
        <v>42</v>
      </c>
      <c r="G307" s="6">
        <v>2018</v>
      </c>
      <c r="I307" s="6">
        <v>17</v>
      </c>
      <c r="J307" s="6" t="s">
        <v>42</v>
      </c>
      <c r="K307" s="6">
        <v>2018</v>
      </c>
      <c r="L307" s="6" t="str">
        <f t="shared" si="7"/>
        <v>-17.v</v>
      </c>
      <c r="M307" s="6"/>
      <c r="N307" s="6" t="s">
        <v>1151</v>
      </c>
      <c r="P307" s="407">
        <v>20</v>
      </c>
      <c r="Q307" s="407">
        <v>20</v>
      </c>
      <c r="R307" s="407">
        <v>108</v>
      </c>
      <c r="S307" s="6" t="s">
        <v>3</v>
      </c>
      <c r="T307" s="6" t="s">
        <v>44</v>
      </c>
      <c r="U307" s="6" t="s">
        <v>352</v>
      </c>
      <c r="V307" s="227" t="s">
        <v>1924</v>
      </c>
      <c r="W307" s="6"/>
      <c r="X307" s="6" t="s">
        <v>3352</v>
      </c>
      <c r="Y307" s="6"/>
      <c r="Z307" s="6"/>
      <c r="AA307" s="18">
        <v>45.668129880000002</v>
      </c>
      <c r="AB307" s="18">
        <v>-121.24346177</v>
      </c>
      <c r="AC307" s="253" t="s">
        <v>1674</v>
      </c>
      <c r="AD307" s="156" t="s">
        <v>1674</v>
      </c>
      <c r="AE307" s="6"/>
      <c r="AG307" s="6" t="s">
        <v>53</v>
      </c>
      <c r="AH307" s="3" t="s">
        <v>1637</v>
      </c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 t="s">
        <v>53</v>
      </c>
      <c r="BD307" s="156"/>
    </row>
    <row r="308" spans="2:56" x14ac:dyDescent="0.25">
      <c r="B308" s="5">
        <v>5702</v>
      </c>
      <c r="E308" s="62">
        <v>17</v>
      </c>
      <c r="F308" s="6" t="s">
        <v>42</v>
      </c>
      <c r="G308" s="6">
        <v>2018</v>
      </c>
      <c r="I308" s="6">
        <v>17</v>
      </c>
      <c r="J308" s="6" t="s">
        <v>42</v>
      </c>
      <c r="K308" s="6">
        <v>2018</v>
      </c>
      <c r="L308" s="6" t="str">
        <f t="shared" si="7"/>
        <v>-17.v</v>
      </c>
      <c r="M308" s="6"/>
      <c r="N308" s="6" t="s">
        <v>1151</v>
      </c>
      <c r="P308" s="407">
        <v>20</v>
      </c>
      <c r="Q308" s="407">
        <v>20</v>
      </c>
      <c r="R308" s="407">
        <v>109</v>
      </c>
      <c r="S308" s="6" t="s">
        <v>3</v>
      </c>
      <c r="T308" s="6" t="s">
        <v>44</v>
      </c>
      <c r="U308" s="6" t="s">
        <v>352</v>
      </c>
      <c r="V308" s="227" t="s">
        <v>1924</v>
      </c>
      <c r="W308" s="6"/>
      <c r="X308" s="6" t="s">
        <v>3352</v>
      </c>
      <c r="Y308" s="6"/>
      <c r="Z308" s="6"/>
      <c r="AA308" s="18">
        <v>45.668129880000002</v>
      </c>
      <c r="AB308" s="18">
        <v>-121.24346177</v>
      </c>
      <c r="AC308" s="253" t="s">
        <v>1674</v>
      </c>
      <c r="AD308" s="156" t="s">
        <v>1674</v>
      </c>
      <c r="AE308" s="6"/>
      <c r="AG308" s="6" t="s">
        <v>53</v>
      </c>
      <c r="AH308" s="3" t="s">
        <v>1637</v>
      </c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 t="s">
        <v>53</v>
      </c>
      <c r="BD308" s="156"/>
    </row>
    <row r="309" spans="2:56" ht="15" customHeight="1" x14ac:dyDescent="0.25">
      <c r="B309" s="5">
        <v>5703</v>
      </c>
      <c r="E309" s="62">
        <v>17</v>
      </c>
      <c r="F309" s="6" t="s">
        <v>42</v>
      </c>
      <c r="G309" s="6">
        <v>2018</v>
      </c>
      <c r="I309" s="6">
        <v>17</v>
      </c>
      <c r="J309" s="6" t="s">
        <v>42</v>
      </c>
      <c r="K309" s="6">
        <v>2018</v>
      </c>
      <c r="L309" s="6" t="str">
        <f t="shared" si="7"/>
        <v>-17.v</v>
      </c>
      <c r="M309" s="6"/>
      <c r="N309" s="6" t="s">
        <v>1151</v>
      </c>
      <c r="P309" s="407">
        <v>20</v>
      </c>
      <c r="Q309" s="407">
        <v>20</v>
      </c>
      <c r="R309" s="407">
        <v>110</v>
      </c>
      <c r="S309" s="6" t="s">
        <v>3</v>
      </c>
      <c r="T309" s="6" t="s">
        <v>44</v>
      </c>
      <c r="U309" s="6" t="s">
        <v>352</v>
      </c>
      <c r="V309" s="227" t="s">
        <v>1924</v>
      </c>
      <c r="W309" s="6"/>
      <c r="X309" s="6" t="s">
        <v>3352</v>
      </c>
      <c r="Y309" s="6"/>
      <c r="Z309" s="6"/>
      <c r="AA309" s="18">
        <v>45.668129880000002</v>
      </c>
      <c r="AB309" s="18">
        <v>-121.24346177</v>
      </c>
      <c r="AC309" s="253" t="s">
        <v>1674</v>
      </c>
      <c r="AD309" s="156" t="s">
        <v>1674</v>
      </c>
      <c r="AE309" s="6"/>
      <c r="AG309" s="6" t="s">
        <v>53</v>
      </c>
      <c r="AH309" s="3" t="s">
        <v>1637</v>
      </c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 t="s">
        <v>53</v>
      </c>
      <c r="BD309" s="156"/>
    </row>
    <row r="310" spans="2:56" x14ac:dyDescent="0.25">
      <c r="B310" s="5">
        <v>5704</v>
      </c>
      <c r="E310" s="62">
        <v>17</v>
      </c>
      <c r="F310" s="6" t="s">
        <v>42</v>
      </c>
      <c r="G310" s="6">
        <v>2018</v>
      </c>
      <c r="I310" s="6">
        <v>17</v>
      </c>
      <c r="J310" s="6" t="s">
        <v>42</v>
      </c>
      <c r="K310" s="6">
        <v>2018</v>
      </c>
      <c r="L310" s="6" t="str">
        <f t="shared" si="7"/>
        <v>-17.v</v>
      </c>
      <c r="M310" s="6"/>
      <c r="N310" s="6" t="s">
        <v>1151</v>
      </c>
      <c r="P310" s="407">
        <v>20</v>
      </c>
      <c r="Q310" s="407">
        <v>20</v>
      </c>
      <c r="R310" s="407">
        <v>111</v>
      </c>
      <c r="S310" s="6" t="s">
        <v>3</v>
      </c>
      <c r="T310" s="6" t="s">
        <v>44</v>
      </c>
      <c r="U310" s="6" t="s">
        <v>352</v>
      </c>
      <c r="V310" s="227" t="s">
        <v>1924</v>
      </c>
      <c r="W310" s="6"/>
      <c r="X310" s="6" t="s">
        <v>3352</v>
      </c>
      <c r="Y310" s="6"/>
      <c r="Z310" s="6"/>
      <c r="AA310" s="18">
        <v>45.668129880000002</v>
      </c>
      <c r="AB310" s="18">
        <v>-121.24346177</v>
      </c>
      <c r="AC310" s="253" t="s">
        <v>1674</v>
      </c>
      <c r="AD310" s="156" t="s">
        <v>1674</v>
      </c>
      <c r="AE310" s="6"/>
      <c r="AG310" s="6" t="s">
        <v>53</v>
      </c>
      <c r="AH310" s="3" t="s">
        <v>1637</v>
      </c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 t="s">
        <v>53</v>
      </c>
      <c r="BD310" s="168"/>
    </row>
    <row r="311" spans="2:56" ht="15" customHeight="1" x14ac:dyDescent="0.25">
      <c r="B311" s="5">
        <v>5705</v>
      </c>
      <c r="E311" s="62">
        <v>17</v>
      </c>
      <c r="F311" s="6" t="s">
        <v>42</v>
      </c>
      <c r="G311" s="6">
        <v>2018</v>
      </c>
      <c r="I311" s="6">
        <v>17</v>
      </c>
      <c r="J311" s="6" t="s">
        <v>42</v>
      </c>
      <c r="K311" s="6">
        <v>2018</v>
      </c>
      <c r="L311" s="6" t="str">
        <f t="shared" si="7"/>
        <v>-17.v</v>
      </c>
      <c r="M311" s="6"/>
      <c r="N311" s="6" t="s">
        <v>1151</v>
      </c>
      <c r="P311" s="407">
        <v>20</v>
      </c>
      <c r="Q311" s="407">
        <v>20</v>
      </c>
      <c r="R311" s="407">
        <v>112</v>
      </c>
      <c r="S311" s="6" t="s">
        <v>3</v>
      </c>
      <c r="T311" s="6" t="s">
        <v>44</v>
      </c>
      <c r="U311" s="6" t="s">
        <v>352</v>
      </c>
      <c r="V311" s="227" t="s">
        <v>1924</v>
      </c>
      <c r="W311" s="6"/>
      <c r="X311" s="6" t="s">
        <v>3352</v>
      </c>
      <c r="Y311" s="6"/>
      <c r="Z311" s="6"/>
      <c r="AA311" s="18">
        <v>45.668129880000002</v>
      </c>
      <c r="AB311" s="18">
        <v>-121.24346177</v>
      </c>
      <c r="AC311" s="253" t="s">
        <v>1674</v>
      </c>
      <c r="AD311" s="156" t="s">
        <v>1674</v>
      </c>
      <c r="AE311" s="6"/>
      <c r="AG311" s="6" t="s">
        <v>53</v>
      </c>
      <c r="AH311" s="3" t="s">
        <v>1637</v>
      </c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 t="s">
        <v>53</v>
      </c>
      <c r="BD311" s="168"/>
    </row>
    <row r="312" spans="2:56" x14ac:dyDescent="0.25">
      <c r="B312" s="5">
        <v>5706</v>
      </c>
      <c r="E312" s="62">
        <v>17</v>
      </c>
      <c r="F312" s="6" t="s">
        <v>42</v>
      </c>
      <c r="G312" s="6">
        <v>2018</v>
      </c>
      <c r="I312" s="6">
        <v>17</v>
      </c>
      <c r="J312" s="6" t="s">
        <v>42</v>
      </c>
      <c r="K312" s="6">
        <v>2018</v>
      </c>
      <c r="L312" s="6" t="str">
        <f t="shared" si="7"/>
        <v>-17.v</v>
      </c>
      <c r="M312" s="6"/>
      <c r="N312" s="6" t="s">
        <v>1151</v>
      </c>
      <c r="P312" s="407">
        <v>20</v>
      </c>
      <c r="Q312" s="407">
        <v>20</v>
      </c>
      <c r="R312" s="407">
        <v>113</v>
      </c>
      <c r="S312" s="6" t="s">
        <v>3</v>
      </c>
      <c r="T312" s="6" t="s">
        <v>44</v>
      </c>
      <c r="U312" s="6" t="s">
        <v>352</v>
      </c>
      <c r="V312" s="227" t="s">
        <v>1924</v>
      </c>
      <c r="W312" s="6"/>
      <c r="X312" s="6" t="s">
        <v>3352</v>
      </c>
      <c r="Y312" s="6"/>
      <c r="Z312" s="6"/>
      <c r="AA312" s="18">
        <v>45.668129880000002</v>
      </c>
      <c r="AB312" s="18">
        <v>-121.24346177</v>
      </c>
      <c r="AC312" s="253" t="s">
        <v>1674</v>
      </c>
      <c r="AD312" s="156" t="s">
        <v>1674</v>
      </c>
      <c r="AE312" s="6"/>
      <c r="AG312" s="6" t="s">
        <v>53</v>
      </c>
      <c r="AH312" s="3" t="s">
        <v>1637</v>
      </c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 t="s">
        <v>53</v>
      </c>
      <c r="BD312" s="168"/>
    </row>
    <row r="313" spans="2:56" ht="15" customHeight="1" x14ac:dyDescent="0.25">
      <c r="B313" s="5">
        <v>5707</v>
      </c>
      <c r="E313" s="62">
        <v>17</v>
      </c>
      <c r="F313" s="6" t="s">
        <v>42</v>
      </c>
      <c r="G313" s="6">
        <v>2018</v>
      </c>
      <c r="I313" s="6">
        <v>17</v>
      </c>
      <c r="J313" s="6" t="s">
        <v>42</v>
      </c>
      <c r="K313" s="6">
        <v>2018</v>
      </c>
      <c r="L313" s="6" t="str">
        <f t="shared" si="7"/>
        <v>-17.v</v>
      </c>
      <c r="M313" s="6"/>
      <c r="N313" s="6" t="s">
        <v>1151</v>
      </c>
      <c r="P313" s="407">
        <v>20</v>
      </c>
      <c r="Q313" s="407">
        <v>20</v>
      </c>
      <c r="R313" s="407">
        <v>114</v>
      </c>
      <c r="S313" s="6" t="s">
        <v>3</v>
      </c>
      <c r="T313" s="6" t="s">
        <v>44</v>
      </c>
      <c r="U313" s="6" t="s">
        <v>352</v>
      </c>
      <c r="V313" s="227" t="s">
        <v>1924</v>
      </c>
      <c r="W313" s="6"/>
      <c r="X313" s="6" t="s">
        <v>3352</v>
      </c>
      <c r="Y313" s="6"/>
      <c r="Z313" s="6"/>
      <c r="AA313" s="18">
        <v>45.668129880000002</v>
      </c>
      <c r="AB313" s="18">
        <v>-121.24346177</v>
      </c>
      <c r="AC313" s="253" t="s">
        <v>1674</v>
      </c>
      <c r="AD313" s="156" t="s">
        <v>1674</v>
      </c>
      <c r="AE313" s="6"/>
      <c r="AG313" s="6" t="s">
        <v>53</v>
      </c>
      <c r="AH313" s="3" t="s">
        <v>1637</v>
      </c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 t="s">
        <v>53</v>
      </c>
      <c r="BD313" s="168"/>
    </row>
    <row r="314" spans="2:56" x14ac:dyDescent="0.25">
      <c r="B314" s="5">
        <v>5708</v>
      </c>
      <c r="E314" s="62">
        <v>17</v>
      </c>
      <c r="F314" s="6" t="s">
        <v>42</v>
      </c>
      <c r="G314" s="6">
        <v>2018</v>
      </c>
      <c r="I314" s="6">
        <v>17</v>
      </c>
      <c r="J314" s="6" t="s">
        <v>42</v>
      </c>
      <c r="K314" s="6">
        <v>2018</v>
      </c>
      <c r="L314" s="6" t="str">
        <f t="shared" si="7"/>
        <v>-17.v</v>
      </c>
      <c r="M314" s="6"/>
      <c r="N314" s="6" t="s">
        <v>1151</v>
      </c>
      <c r="P314" s="407">
        <v>20</v>
      </c>
      <c r="Q314" s="407">
        <v>20</v>
      </c>
      <c r="R314" s="407">
        <v>115</v>
      </c>
      <c r="S314" s="6" t="s">
        <v>3</v>
      </c>
      <c r="T314" s="6" t="s">
        <v>44</v>
      </c>
      <c r="U314" s="6" t="s">
        <v>352</v>
      </c>
      <c r="V314" s="227" t="s">
        <v>1924</v>
      </c>
      <c r="W314" s="6"/>
      <c r="X314" s="6" t="s">
        <v>3352</v>
      </c>
      <c r="Y314" s="6"/>
      <c r="Z314" s="6"/>
      <c r="AA314" s="18">
        <v>45.668129880000002</v>
      </c>
      <c r="AB314" s="18">
        <v>-121.24346177</v>
      </c>
      <c r="AC314" s="253" t="s">
        <v>1674</v>
      </c>
      <c r="AD314" s="156" t="s">
        <v>1674</v>
      </c>
      <c r="AE314" s="6"/>
      <c r="AG314" s="6" t="s">
        <v>53</v>
      </c>
      <c r="AH314" s="3" t="s">
        <v>1637</v>
      </c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 t="s">
        <v>53</v>
      </c>
      <c r="BD314" s="168"/>
    </row>
    <row r="315" spans="2:56" ht="15" customHeight="1" x14ac:dyDescent="0.25">
      <c r="B315" s="5">
        <v>5709</v>
      </c>
      <c r="E315" s="62">
        <v>17</v>
      </c>
      <c r="F315" s="6" t="s">
        <v>42</v>
      </c>
      <c r="G315" s="6">
        <v>2018</v>
      </c>
      <c r="I315" s="6">
        <v>17</v>
      </c>
      <c r="J315" s="6" t="s">
        <v>42</v>
      </c>
      <c r="K315" s="6">
        <v>2018</v>
      </c>
      <c r="L315" s="6" t="str">
        <f t="shared" si="7"/>
        <v>-17.v</v>
      </c>
      <c r="M315" s="6"/>
      <c r="N315" s="6" t="s">
        <v>1151</v>
      </c>
      <c r="P315" s="407">
        <v>20</v>
      </c>
      <c r="Q315" s="407">
        <v>20</v>
      </c>
      <c r="R315" s="407">
        <v>116</v>
      </c>
      <c r="S315" s="6" t="s">
        <v>3</v>
      </c>
      <c r="T315" s="6" t="s">
        <v>44</v>
      </c>
      <c r="U315" s="6" t="s">
        <v>352</v>
      </c>
      <c r="V315" s="227" t="s">
        <v>1924</v>
      </c>
      <c r="W315" s="6"/>
      <c r="X315" s="6" t="s">
        <v>3352</v>
      </c>
      <c r="Y315" s="6"/>
      <c r="Z315" s="6"/>
      <c r="AA315" s="18">
        <v>45.668129880000002</v>
      </c>
      <c r="AB315" s="18">
        <v>-121.24346177</v>
      </c>
      <c r="AC315" s="253" t="s">
        <v>1674</v>
      </c>
      <c r="AD315" s="156" t="s">
        <v>1674</v>
      </c>
      <c r="AE315" s="6"/>
      <c r="AG315" s="6" t="s">
        <v>53</v>
      </c>
      <c r="AH315" s="3" t="s">
        <v>1637</v>
      </c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 t="s">
        <v>53</v>
      </c>
      <c r="BD315" s="168"/>
    </row>
    <row r="316" spans="2:56" x14ac:dyDescent="0.25">
      <c r="B316" s="5">
        <v>5710</v>
      </c>
      <c r="E316" s="62">
        <v>17</v>
      </c>
      <c r="F316" s="6" t="s">
        <v>42</v>
      </c>
      <c r="G316" s="6">
        <v>2018</v>
      </c>
      <c r="I316" s="6">
        <v>17</v>
      </c>
      <c r="J316" s="6" t="s">
        <v>42</v>
      </c>
      <c r="K316" s="6">
        <v>2018</v>
      </c>
      <c r="L316" s="6" t="str">
        <f t="shared" si="7"/>
        <v>-17.v</v>
      </c>
      <c r="M316" s="6"/>
      <c r="N316" s="6" t="s">
        <v>1151</v>
      </c>
      <c r="P316" s="407">
        <v>20</v>
      </c>
      <c r="Q316" s="407">
        <v>20</v>
      </c>
      <c r="R316" s="407">
        <v>117</v>
      </c>
      <c r="S316" s="6" t="s">
        <v>3</v>
      </c>
      <c r="T316" s="6" t="s">
        <v>44</v>
      </c>
      <c r="U316" s="6" t="s">
        <v>352</v>
      </c>
      <c r="V316" s="227" t="s">
        <v>1924</v>
      </c>
      <c r="W316" s="6"/>
      <c r="X316" s="6" t="s">
        <v>3352</v>
      </c>
      <c r="Y316" s="6"/>
      <c r="Z316" s="6"/>
      <c r="AA316" s="18">
        <v>45.668129880000002</v>
      </c>
      <c r="AB316" s="18">
        <v>-121.24346177</v>
      </c>
      <c r="AC316" s="253" t="s">
        <v>1674</v>
      </c>
      <c r="AD316" s="156" t="s">
        <v>1674</v>
      </c>
      <c r="AE316" s="6"/>
      <c r="AG316" s="6" t="s">
        <v>53</v>
      </c>
      <c r="AH316" s="3" t="s">
        <v>1637</v>
      </c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 t="s">
        <v>53</v>
      </c>
      <c r="BD316" s="168"/>
    </row>
    <row r="317" spans="2:56" ht="15" customHeight="1" x14ac:dyDescent="0.25">
      <c r="B317" s="5">
        <v>5711</v>
      </c>
      <c r="E317" s="62">
        <v>17</v>
      </c>
      <c r="F317" s="6" t="s">
        <v>42</v>
      </c>
      <c r="G317" s="6">
        <v>2018</v>
      </c>
      <c r="I317" s="6">
        <v>17</v>
      </c>
      <c r="J317" s="6" t="s">
        <v>42</v>
      </c>
      <c r="K317" s="6">
        <v>2018</v>
      </c>
      <c r="L317" s="6" t="str">
        <f t="shared" si="7"/>
        <v>-17.v</v>
      </c>
      <c r="M317" s="6"/>
      <c r="N317" s="6" t="s">
        <v>1151</v>
      </c>
      <c r="P317" s="407">
        <v>20</v>
      </c>
      <c r="Q317" s="407">
        <v>20</v>
      </c>
      <c r="R317" s="407">
        <v>118</v>
      </c>
      <c r="S317" s="6" t="s">
        <v>3</v>
      </c>
      <c r="T317" s="6" t="s">
        <v>44</v>
      </c>
      <c r="U317" s="6" t="s">
        <v>352</v>
      </c>
      <c r="V317" s="227" t="s">
        <v>1924</v>
      </c>
      <c r="W317" s="6"/>
      <c r="X317" s="6" t="s">
        <v>3352</v>
      </c>
      <c r="Y317" s="6"/>
      <c r="Z317" s="6"/>
      <c r="AA317" s="18">
        <v>45.668129880000002</v>
      </c>
      <c r="AB317" s="18">
        <v>-121.24346177</v>
      </c>
      <c r="AC317" s="253" t="s">
        <v>1674</v>
      </c>
      <c r="AD317" s="156" t="s">
        <v>1674</v>
      </c>
      <c r="AE317" s="6"/>
      <c r="AG317" s="6" t="s">
        <v>53</v>
      </c>
      <c r="AH317" s="3" t="s">
        <v>1637</v>
      </c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 t="s">
        <v>53</v>
      </c>
      <c r="BD317" s="168"/>
    </row>
    <row r="318" spans="2:56" x14ac:dyDescent="0.25">
      <c r="B318" s="5">
        <v>5712</v>
      </c>
      <c r="E318" s="62">
        <v>17</v>
      </c>
      <c r="F318" s="6" t="s">
        <v>42</v>
      </c>
      <c r="G318" s="6">
        <v>2018</v>
      </c>
      <c r="I318" s="6">
        <v>17</v>
      </c>
      <c r="J318" s="6" t="s">
        <v>42</v>
      </c>
      <c r="K318" s="6">
        <v>2018</v>
      </c>
      <c r="L318" s="6" t="str">
        <f t="shared" si="7"/>
        <v>-17.v</v>
      </c>
      <c r="M318" s="6"/>
      <c r="N318" s="6" t="s">
        <v>1151</v>
      </c>
      <c r="P318" s="407">
        <v>20</v>
      </c>
      <c r="Q318" s="407">
        <v>20</v>
      </c>
      <c r="R318" s="407">
        <v>119</v>
      </c>
      <c r="S318" s="6" t="s">
        <v>3</v>
      </c>
      <c r="T318" s="6" t="s">
        <v>44</v>
      </c>
      <c r="U318" s="6" t="s">
        <v>352</v>
      </c>
      <c r="V318" s="227" t="s">
        <v>1924</v>
      </c>
      <c r="W318" s="6"/>
      <c r="X318" s="6" t="s">
        <v>3352</v>
      </c>
      <c r="Y318" s="6"/>
      <c r="Z318" s="6"/>
      <c r="AA318" s="18">
        <v>45.668129880000002</v>
      </c>
      <c r="AB318" s="18">
        <v>-121.24346177</v>
      </c>
      <c r="AC318" s="253" t="s">
        <v>1674</v>
      </c>
      <c r="AD318" s="156" t="s">
        <v>1674</v>
      </c>
      <c r="AE318" s="6"/>
      <c r="AG318" s="6" t="s">
        <v>53</v>
      </c>
      <c r="AH318" s="3" t="s">
        <v>1637</v>
      </c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 t="s">
        <v>53</v>
      </c>
      <c r="BD318" s="168"/>
    </row>
    <row r="319" spans="2:56" ht="15" customHeight="1" x14ac:dyDescent="0.25">
      <c r="B319" s="5">
        <v>5713</v>
      </c>
      <c r="E319" s="62">
        <v>17</v>
      </c>
      <c r="F319" s="6" t="s">
        <v>42</v>
      </c>
      <c r="G319" s="6">
        <v>2018</v>
      </c>
      <c r="I319" s="6">
        <v>17</v>
      </c>
      <c r="J319" s="6" t="s">
        <v>42</v>
      </c>
      <c r="K319" s="6">
        <v>2018</v>
      </c>
      <c r="L319" s="6" t="str">
        <f t="shared" si="7"/>
        <v>-17.v</v>
      </c>
      <c r="M319" s="6"/>
      <c r="N319" s="6" t="s">
        <v>1151</v>
      </c>
      <c r="P319" s="407">
        <v>20</v>
      </c>
      <c r="Q319" s="407">
        <v>20</v>
      </c>
      <c r="R319" s="407">
        <v>120</v>
      </c>
      <c r="S319" s="6" t="s">
        <v>3</v>
      </c>
      <c r="T319" s="6" t="s">
        <v>44</v>
      </c>
      <c r="U319" s="6" t="s">
        <v>352</v>
      </c>
      <c r="V319" s="227" t="s">
        <v>1924</v>
      </c>
      <c r="W319" s="6"/>
      <c r="X319" s="6" t="s">
        <v>3352</v>
      </c>
      <c r="Y319" s="6"/>
      <c r="Z319" s="6"/>
      <c r="AA319" s="18">
        <v>45.668129880000002</v>
      </c>
      <c r="AB319" s="18">
        <v>-121.24346177</v>
      </c>
      <c r="AC319" s="253" t="s">
        <v>1674</v>
      </c>
      <c r="AD319" s="156" t="s">
        <v>1674</v>
      </c>
      <c r="AE319" s="6"/>
      <c r="AG319" s="6" t="s">
        <v>53</v>
      </c>
      <c r="AH319" s="3" t="s">
        <v>1637</v>
      </c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 t="s">
        <v>53</v>
      </c>
      <c r="BD319" s="168"/>
    </row>
    <row r="320" spans="2:56" x14ac:dyDescent="0.25">
      <c r="B320" s="5">
        <v>5714</v>
      </c>
      <c r="E320" s="62">
        <v>17</v>
      </c>
      <c r="F320" s="6" t="s">
        <v>42</v>
      </c>
      <c r="G320" s="6">
        <v>2018</v>
      </c>
      <c r="I320" s="6">
        <v>17</v>
      </c>
      <c r="J320" s="6" t="s">
        <v>42</v>
      </c>
      <c r="K320" s="6">
        <v>2018</v>
      </c>
      <c r="L320" s="6" t="str">
        <f t="shared" si="7"/>
        <v>-17.v</v>
      </c>
      <c r="M320" s="6"/>
      <c r="N320" s="6" t="s">
        <v>1151</v>
      </c>
      <c r="P320" s="407">
        <v>20</v>
      </c>
      <c r="Q320" s="407">
        <v>20</v>
      </c>
      <c r="R320" s="407">
        <v>121</v>
      </c>
      <c r="S320" s="6" t="s">
        <v>3</v>
      </c>
      <c r="T320" s="6" t="s">
        <v>44</v>
      </c>
      <c r="U320" s="6" t="s">
        <v>352</v>
      </c>
      <c r="V320" s="227" t="s">
        <v>1924</v>
      </c>
      <c r="W320" s="6"/>
      <c r="X320" s="6" t="s">
        <v>3352</v>
      </c>
      <c r="Y320" s="6"/>
      <c r="Z320" s="6"/>
      <c r="AA320" s="18">
        <v>45.668129880000002</v>
      </c>
      <c r="AB320" s="18">
        <v>-121.24346177</v>
      </c>
      <c r="AC320" s="253" t="s">
        <v>1674</v>
      </c>
      <c r="AD320" s="156" t="s">
        <v>1674</v>
      </c>
      <c r="AE320" s="6"/>
      <c r="AG320" s="6" t="s">
        <v>53</v>
      </c>
      <c r="AH320" s="3" t="s">
        <v>1637</v>
      </c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 t="s">
        <v>53</v>
      </c>
      <c r="BD320" s="168"/>
    </row>
    <row r="321" spans="2:56" ht="15" customHeight="1" x14ac:dyDescent="0.25">
      <c r="B321" s="5">
        <v>5715</v>
      </c>
      <c r="E321" s="62">
        <v>17</v>
      </c>
      <c r="F321" s="6" t="s">
        <v>42</v>
      </c>
      <c r="G321" s="6">
        <v>2018</v>
      </c>
      <c r="I321" s="6">
        <v>17</v>
      </c>
      <c r="J321" s="6" t="s">
        <v>42</v>
      </c>
      <c r="K321" s="6">
        <v>2018</v>
      </c>
      <c r="L321" s="6" t="str">
        <f t="shared" si="7"/>
        <v>-17.v</v>
      </c>
      <c r="M321" s="6"/>
      <c r="N321" s="6" t="s">
        <v>1151</v>
      </c>
      <c r="P321" s="407">
        <v>20</v>
      </c>
      <c r="Q321" s="407">
        <v>20</v>
      </c>
      <c r="R321" s="407">
        <v>122</v>
      </c>
      <c r="S321" s="6" t="s">
        <v>3</v>
      </c>
      <c r="T321" s="6" t="s">
        <v>44</v>
      </c>
      <c r="U321" s="6" t="s">
        <v>352</v>
      </c>
      <c r="V321" s="227" t="s">
        <v>1924</v>
      </c>
      <c r="W321" s="6"/>
      <c r="X321" s="6" t="s">
        <v>3352</v>
      </c>
      <c r="Y321" s="6"/>
      <c r="Z321" s="6"/>
      <c r="AA321" s="18">
        <v>45.668129880000002</v>
      </c>
      <c r="AB321" s="18">
        <v>-121.24346177</v>
      </c>
      <c r="AC321" s="253" t="s">
        <v>1674</v>
      </c>
      <c r="AD321" s="156" t="s">
        <v>1674</v>
      </c>
      <c r="AE321" s="6"/>
      <c r="AG321" s="6" t="s">
        <v>53</v>
      </c>
      <c r="AH321" s="3" t="s">
        <v>1637</v>
      </c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 t="s">
        <v>53</v>
      </c>
      <c r="BD321" s="168"/>
    </row>
    <row r="322" spans="2:56" x14ac:dyDescent="0.25">
      <c r="B322" s="5">
        <v>5716</v>
      </c>
      <c r="E322" s="62">
        <v>17</v>
      </c>
      <c r="F322" s="6" t="s">
        <v>42</v>
      </c>
      <c r="G322" s="6">
        <v>2018</v>
      </c>
      <c r="I322" s="6">
        <v>17</v>
      </c>
      <c r="J322" s="6" t="s">
        <v>42</v>
      </c>
      <c r="K322" s="6">
        <v>2018</v>
      </c>
      <c r="L322" s="6" t="str">
        <f t="shared" si="7"/>
        <v>-17.v</v>
      </c>
      <c r="M322" s="6"/>
      <c r="N322" s="6" t="s">
        <v>1151</v>
      </c>
      <c r="P322" s="407">
        <v>20</v>
      </c>
      <c r="Q322" s="407">
        <v>20</v>
      </c>
      <c r="R322" s="407">
        <v>123</v>
      </c>
      <c r="S322" s="6" t="s">
        <v>3</v>
      </c>
      <c r="T322" s="6" t="s">
        <v>44</v>
      </c>
      <c r="U322" s="6" t="s">
        <v>352</v>
      </c>
      <c r="V322" s="227" t="s">
        <v>1924</v>
      </c>
      <c r="W322" s="6"/>
      <c r="X322" s="6" t="s">
        <v>3352</v>
      </c>
      <c r="Y322" s="6"/>
      <c r="Z322" s="6"/>
      <c r="AA322" s="18">
        <v>45.668129880000002</v>
      </c>
      <c r="AB322" s="18">
        <v>-121.24346177</v>
      </c>
      <c r="AC322" s="253" t="s">
        <v>1674</v>
      </c>
      <c r="AD322" s="156" t="s">
        <v>1674</v>
      </c>
      <c r="AE322" s="6"/>
      <c r="AG322" s="6" t="s">
        <v>53</v>
      </c>
      <c r="AH322" s="3" t="s">
        <v>1637</v>
      </c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 t="s">
        <v>53</v>
      </c>
      <c r="BD322" s="168"/>
    </row>
    <row r="323" spans="2:56" ht="15" customHeight="1" x14ac:dyDescent="0.25">
      <c r="B323" s="5">
        <v>5717</v>
      </c>
      <c r="E323" s="62">
        <v>17</v>
      </c>
      <c r="F323" s="6" t="s">
        <v>42</v>
      </c>
      <c r="G323" s="6">
        <v>2018</v>
      </c>
      <c r="I323" s="6">
        <v>17</v>
      </c>
      <c r="J323" s="6" t="s">
        <v>42</v>
      </c>
      <c r="K323" s="6">
        <v>2018</v>
      </c>
      <c r="L323" s="6" t="str">
        <f t="shared" si="7"/>
        <v>-17.v</v>
      </c>
      <c r="M323" s="6"/>
      <c r="N323" s="6" t="s">
        <v>1151</v>
      </c>
      <c r="P323" s="407">
        <v>20</v>
      </c>
      <c r="Q323" s="407">
        <v>20</v>
      </c>
      <c r="R323" s="407">
        <v>124</v>
      </c>
      <c r="S323" s="6" t="s">
        <v>3</v>
      </c>
      <c r="T323" s="6" t="s">
        <v>44</v>
      </c>
      <c r="U323" s="6" t="s">
        <v>352</v>
      </c>
      <c r="V323" s="227" t="s">
        <v>1924</v>
      </c>
      <c r="W323" s="6"/>
      <c r="X323" s="6" t="s">
        <v>3352</v>
      </c>
      <c r="Y323" s="6"/>
      <c r="Z323" s="6"/>
      <c r="AA323" s="18">
        <v>45.668129880000002</v>
      </c>
      <c r="AB323" s="18">
        <v>-121.24346177</v>
      </c>
      <c r="AC323" s="253" t="s">
        <v>1674</v>
      </c>
      <c r="AD323" s="156" t="s">
        <v>1674</v>
      </c>
      <c r="AE323" s="6"/>
      <c r="AG323" s="6" t="s">
        <v>53</v>
      </c>
      <c r="AH323" s="3" t="s">
        <v>1637</v>
      </c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 t="s">
        <v>53</v>
      </c>
      <c r="BD323" s="168"/>
    </row>
    <row r="324" spans="2:56" x14ac:dyDescent="0.25">
      <c r="B324" s="5">
        <v>5718</v>
      </c>
      <c r="E324" s="62">
        <v>17</v>
      </c>
      <c r="F324" s="6" t="s">
        <v>42</v>
      </c>
      <c r="G324" s="6">
        <v>2018</v>
      </c>
      <c r="I324" s="6">
        <v>17</v>
      </c>
      <c r="J324" s="6" t="s">
        <v>42</v>
      </c>
      <c r="K324" s="6">
        <v>2018</v>
      </c>
      <c r="L324" s="6" t="str">
        <f t="shared" si="7"/>
        <v>-17.v</v>
      </c>
      <c r="M324" s="6"/>
      <c r="N324" s="6" t="s">
        <v>1151</v>
      </c>
      <c r="P324" s="407">
        <v>20</v>
      </c>
      <c r="Q324" s="407">
        <v>20</v>
      </c>
      <c r="R324" s="407">
        <v>125</v>
      </c>
      <c r="S324" s="6" t="s">
        <v>3</v>
      </c>
      <c r="T324" s="6" t="s">
        <v>44</v>
      </c>
      <c r="U324" s="6" t="s">
        <v>352</v>
      </c>
      <c r="V324" s="227" t="s">
        <v>1924</v>
      </c>
      <c r="W324" s="6"/>
      <c r="X324" s="6" t="s">
        <v>3352</v>
      </c>
      <c r="Y324" s="6"/>
      <c r="Z324" s="6"/>
      <c r="AA324" s="18">
        <v>45.668129880000002</v>
      </c>
      <c r="AB324" s="18">
        <v>-121.24346177</v>
      </c>
      <c r="AC324" s="253" t="s">
        <v>1674</v>
      </c>
      <c r="AD324" s="156" t="s">
        <v>1674</v>
      </c>
      <c r="AE324" s="6"/>
      <c r="AG324" s="6" t="s">
        <v>53</v>
      </c>
      <c r="AH324" s="3" t="s">
        <v>1637</v>
      </c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 t="s">
        <v>53</v>
      </c>
      <c r="BD324" s="168"/>
    </row>
    <row r="325" spans="2:56" ht="15" customHeight="1" x14ac:dyDescent="0.25">
      <c r="B325" s="5">
        <v>5719</v>
      </c>
      <c r="E325" s="62">
        <v>17</v>
      </c>
      <c r="F325" s="6" t="s">
        <v>42</v>
      </c>
      <c r="G325" s="6">
        <v>2018</v>
      </c>
      <c r="I325" s="6">
        <v>17</v>
      </c>
      <c r="J325" s="6" t="s">
        <v>42</v>
      </c>
      <c r="K325" s="6">
        <v>2018</v>
      </c>
      <c r="L325" s="6" t="str">
        <f t="shared" si="7"/>
        <v>-17.v</v>
      </c>
      <c r="M325" s="6"/>
      <c r="N325" s="6" t="s">
        <v>1151</v>
      </c>
      <c r="P325" s="407">
        <v>20</v>
      </c>
      <c r="Q325" s="407">
        <v>20</v>
      </c>
      <c r="R325" s="407">
        <v>126</v>
      </c>
      <c r="S325" s="6" t="s">
        <v>3</v>
      </c>
      <c r="T325" s="6" t="s">
        <v>44</v>
      </c>
      <c r="U325" s="6" t="s">
        <v>352</v>
      </c>
      <c r="V325" s="227" t="s">
        <v>1924</v>
      </c>
      <c r="W325" s="6"/>
      <c r="X325" s="6" t="s">
        <v>3352</v>
      </c>
      <c r="Y325" s="6"/>
      <c r="Z325" s="6"/>
      <c r="AA325" s="18">
        <v>45.668129880000002</v>
      </c>
      <c r="AB325" s="18">
        <v>-121.24346177</v>
      </c>
      <c r="AC325" s="253" t="s">
        <v>1674</v>
      </c>
      <c r="AD325" s="156" t="s">
        <v>1674</v>
      </c>
      <c r="AE325" s="6"/>
      <c r="AG325" s="6" t="s">
        <v>53</v>
      </c>
      <c r="AH325" s="3" t="s">
        <v>1637</v>
      </c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 t="s">
        <v>53</v>
      </c>
      <c r="BD325" s="168"/>
    </row>
    <row r="326" spans="2:56" x14ac:dyDescent="0.25">
      <c r="B326" s="5">
        <v>5720</v>
      </c>
      <c r="E326" s="62">
        <v>17</v>
      </c>
      <c r="F326" s="6" t="s">
        <v>42</v>
      </c>
      <c r="G326" s="6">
        <v>2018</v>
      </c>
      <c r="I326" s="6">
        <v>17</v>
      </c>
      <c r="J326" s="6" t="s">
        <v>42</v>
      </c>
      <c r="K326" s="6">
        <v>2018</v>
      </c>
      <c r="L326" s="6" t="str">
        <f t="shared" si="7"/>
        <v>-17.v</v>
      </c>
      <c r="M326" s="6"/>
      <c r="N326" s="6" t="s">
        <v>1151</v>
      </c>
      <c r="P326" s="407">
        <v>20</v>
      </c>
      <c r="Q326" s="407">
        <v>20</v>
      </c>
      <c r="R326" s="407">
        <v>127</v>
      </c>
      <c r="S326" s="6" t="s">
        <v>3</v>
      </c>
      <c r="T326" s="6" t="s">
        <v>44</v>
      </c>
      <c r="U326" s="6" t="s">
        <v>352</v>
      </c>
      <c r="V326" s="227" t="s">
        <v>1924</v>
      </c>
      <c r="W326" s="6"/>
      <c r="X326" s="6" t="s">
        <v>3352</v>
      </c>
      <c r="Y326" s="6"/>
      <c r="Z326" s="6"/>
      <c r="AA326" s="18">
        <v>45.668129880000002</v>
      </c>
      <c r="AB326" s="18">
        <v>-121.24346177</v>
      </c>
      <c r="AC326" s="253" t="s">
        <v>1674</v>
      </c>
      <c r="AD326" s="156" t="s">
        <v>1674</v>
      </c>
      <c r="AE326" s="6"/>
      <c r="AG326" s="6" t="s">
        <v>53</v>
      </c>
      <c r="AH326" s="3" t="s">
        <v>1637</v>
      </c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 t="s">
        <v>53</v>
      </c>
      <c r="BD326" s="168"/>
    </row>
    <row r="327" spans="2:56" ht="15" customHeight="1" x14ac:dyDescent="0.25">
      <c r="B327" s="5">
        <v>5721</v>
      </c>
      <c r="E327" s="62">
        <v>17</v>
      </c>
      <c r="F327" s="6" t="s">
        <v>42</v>
      </c>
      <c r="G327" s="6">
        <v>2018</v>
      </c>
      <c r="I327" s="6">
        <v>17</v>
      </c>
      <c r="J327" s="6" t="s">
        <v>42</v>
      </c>
      <c r="K327" s="6">
        <v>2018</v>
      </c>
      <c r="L327" s="6" t="str">
        <f t="shared" si="7"/>
        <v>-17.v</v>
      </c>
      <c r="M327" s="6"/>
      <c r="N327" s="6" t="s">
        <v>1151</v>
      </c>
      <c r="P327" s="407">
        <v>20</v>
      </c>
      <c r="Q327" s="407">
        <v>20</v>
      </c>
      <c r="R327" s="407">
        <v>128</v>
      </c>
      <c r="S327" s="6" t="s">
        <v>3</v>
      </c>
      <c r="T327" s="6" t="s">
        <v>44</v>
      </c>
      <c r="U327" s="6" t="s">
        <v>352</v>
      </c>
      <c r="V327" s="227" t="s">
        <v>1924</v>
      </c>
      <c r="W327" s="6"/>
      <c r="X327" s="6" t="s">
        <v>3352</v>
      </c>
      <c r="Y327" s="6"/>
      <c r="Z327" s="6"/>
      <c r="AA327" s="18">
        <v>45.668129880000002</v>
      </c>
      <c r="AB327" s="18">
        <v>-121.24346177</v>
      </c>
      <c r="AC327" s="253" t="s">
        <v>1674</v>
      </c>
      <c r="AD327" s="156" t="s">
        <v>1674</v>
      </c>
      <c r="AE327" s="6"/>
      <c r="AG327" s="6" t="s">
        <v>53</v>
      </c>
      <c r="AH327" s="3" t="s">
        <v>1637</v>
      </c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 t="s">
        <v>53</v>
      </c>
      <c r="BD327" s="168"/>
    </row>
    <row r="328" spans="2:56" x14ac:dyDescent="0.25">
      <c r="B328" s="5">
        <v>5722</v>
      </c>
      <c r="E328" s="62">
        <v>17</v>
      </c>
      <c r="F328" s="6" t="s">
        <v>42</v>
      </c>
      <c r="G328" s="6">
        <v>2018</v>
      </c>
      <c r="I328" s="6">
        <v>17</v>
      </c>
      <c r="J328" s="6" t="s">
        <v>42</v>
      </c>
      <c r="K328" s="6">
        <v>2018</v>
      </c>
      <c r="L328" s="6" t="str">
        <f t="shared" si="7"/>
        <v>-17.v</v>
      </c>
      <c r="M328" s="6"/>
      <c r="N328" s="6" t="s">
        <v>1151</v>
      </c>
      <c r="P328" s="407">
        <v>20</v>
      </c>
      <c r="Q328" s="407">
        <v>20</v>
      </c>
      <c r="R328" s="407">
        <v>129</v>
      </c>
      <c r="S328" s="6" t="s">
        <v>3</v>
      </c>
      <c r="T328" s="6" t="s">
        <v>44</v>
      </c>
      <c r="U328" s="6" t="s">
        <v>352</v>
      </c>
      <c r="V328" s="227" t="s">
        <v>1924</v>
      </c>
      <c r="W328" s="6"/>
      <c r="X328" s="6" t="s">
        <v>3352</v>
      </c>
      <c r="Y328" s="6"/>
      <c r="Z328" s="6"/>
      <c r="AA328" s="18">
        <v>45.668129880000002</v>
      </c>
      <c r="AB328" s="18">
        <v>-121.24346177</v>
      </c>
      <c r="AC328" s="253" t="s">
        <v>1674</v>
      </c>
      <c r="AD328" s="156" t="s">
        <v>1674</v>
      </c>
      <c r="AE328" s="6"/>
      <c r="AG328" s="6" t="s">
        <v>53</v>
      </c>
      <c r="AH328" s="3" t="s">
        <v>1637</v>
      </c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 t="s">
        <v>53</v>
      </c>
      <c r="BD328" s="168"/>
    </row>
    <row r="329" spans="2:56" ht="15" customHeight="1" x14ac:dyDescent="0.25">
      <c r="B329" s="5">
        <v>5723</v>
      </c>
      <c r="E329" s="62">
        <v>17</v>
      </c>
      <c r="F329" s="6" t="s">
        <v>42</v>
      </c>
      <c r="G329" s="6">
        <v>2018</v>
      </c>
      <c r="I329" s="6">
        <v>17</v>
      </c>
      <c r="J329" s="6" t="s">
        <v>42</v>
      </c>
      <c r="K329" s="6">
        <v>2018</v>
      </c>
      <c r="L329" s="6" t="str">
        <f t="shared" si="7"/>
        <v>-17.v</v>
      </c>
      <c r="M329" s="6"/>
      <c r="N329" s="6" t="s">
        <v>1151</v>
      </c>
      <c r="P329" s="407">
        <v>20</v>
      </c>
      <c r="Q329" s="407">
        <v>20</v>
      </c>
      <c r="R329" s="407">
        <v>130</v>
      </c>
      <c r="S329" s="6" t="s">
        <v>3</v>
      </c>
      <c r="T329" s="6" t="s">
        <v>44</v>
      </c>
      <c r="U329" s="6" t="s">
        <v>352</v>
      </c>
      <c r="V329" s="227" t="s">
        <v>1924</v>
      </c>
      <c r="W329" s="6"/>
      <c r="X329" s="6" t="s">
        <v>3352</v>
      </c>
      <c r="Y329" s="6"/>
      <c r="Z329" s="6"/>
      <c r="AA329" s="18">
        <v>45.668129880000002</v>
      </c>
      <c r="AB329" s="18">
        <v>-121.24346177</v>
      </c>
      <c r="AC329" s="253" t="s">
        <v>1674</v>
      </c>
      <c r="AD329" s="156" t="s">
        <v>1674</v>
      </c>
      <c r="AE329" s="6"/>
      <c r="AG329" s="6" t="s">
        <v>53</v>
      </c>
      <c r="AH329" s="3" t="s">
        <v>1637</v>
      </c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 t="s">
        <v>53</v>
      </c>
      <c r="BD329" s="168"/>
    </row>
    <row r="330" spans="2:56" x14ac:dyDescent="0.25">
      <c r="B330" s="5">
        <v>5724</v>
      </c>
      <c r="E330" s="62">
        <v>17</v>
      </c>
      <c r="F330" s="6" t="s">
        <v>42</v>
      </c>
      <c r="G330" s="6">
        <v>2018</v>
      </c>
      <c r="I330" s="6">
        <v>17</v>
      </c>
      <c r="J330" s="6" t="s">
        <v>42</v>
      </c>
      <c r="K330" s="6">
        <v>2018</v>
      </c>
      <c r="L330" s="6" t="str">
        <f t="shared" si="7"/>
        <v>-17.v</v>
      </c>
      <c r="M330" s="6"/>
      <c r="N330" s="6" t="s">
        <v>1151</v>
      </c>
      <c r="P330" s="407">
        <v>20</v>
      </c>
      <c r="Q330" s="407">
        <v>20</v>
      </c>
      <c r="R330" s="407">
        <v>131</v>
      </c>
      <c r="S330" s="6" t="s">
        <v>3</v>
      </c>
      <c r="T330" s="6" t="s">
        <v>44</v>
      </c>
      <c r="U330" s="6" t="s">
        <v>352</v>
      </c>
      <c r="V330" s="227" t="s">
        <v>1924</v>
      </c>
      <c r="W330" s="6"/>
      <c r="X330" s="6" t="s">
        <v>3352</v>
      </c>
      <c r="Y330" s="6"/>
      <c r="Z330" s="6"/>
      <c r="AA330" s="18">
        <v>45.668129880000002</v>
      </c>
      <c r="AB330" s="18">
        <v>-121.24346177</v>
      </c>
      <c r="AC330" s="253" t="s">
        <v>1674</v>
      </c>
      <c r="AD330" s="156" t="s">
        <v>1674</v>
      </c>
      <c r="AE330" s="6"/>
      <c r="AG330" s="6" t="s">
        <v>53</v>
      </c>
      <c r="AH330" s="3" t="s">
        <v>1637</v>
      </c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 t="s">
        <v>53</v>
      </c>
      <c r="BD330" s="168"/>
    </row>
    <row r="331" spans="2:56" ht="15" customHeight="1" x14ac:dyDescent="0.25">
      <c r="B331" s="5">
        <v>5725</v>
      </c>
      <c r="E331" s="62">
        <v>17</v>
      </c>
      <c r="F331" s="6" t="s">
        <v>42</v>
      </c>
      <c r="G331" s="6">
        <v>2018</v>
      </c>
      <c r="I331" s="6">
        <v>17</v>
      </c>
      <c r="J331" s="6" t="s">
        <v>42</v>
      </c>
      <c r="K331" s="6">
        <v>2018</v>
      </c>
      <c r="L331" s="6" t="str">
        <f t="shared" si="7"/>
        <v>-17.v</v>
      </c>
      <c r="M331" s="6"/>
      <c r="N331" s="6" t="s">
        <v>1151</v>
      </c>
      <c r="P331" s="407">
        <v>20</v>
      </c>
      <c r="Q331" s="407">
        <v>20</v>
      </c>
      <c r="R331" s="407">
        <v>132</v>
      </c>
      <c r="S331" s="6" t="s">
        <v>3</v>
      </c>
      <c r="T331" s="6" t="s">
        <v>44</v>
      </c>
      <c r="U331" s="6" t="s">
        <v>352</v>
      </c>
      <c r="V331" s="227" t="s">
        <v>1924</v>
      </c>
      <c r="W331" s="6"/>
      <c r="X331" s="6" t="s">
        <v>3352</v>
      </c>
      <c r="Y331" s="6"/>
      <c r="Z331" s="6"/>
      <c r="AA331" s="18">
        <v>45.668129880000002</v>
      </c>
      <c r="AB331" s="18">
        <v>-121.24346177</v>
      </c>
      <c r="AC331" s="253" t="s">
        <v>1674</v>
      </c>
      <c r="AD331" s="156" t="s">
        <v>1674</v>
      </c>
      <c r="AE331" s="6"/>
      <c r="AG331" s="6" t="s">
        <v>53</v>
      </c>
      <c r="AH331" s="3" t="s">
        <v>1637</v>
      </c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 t="s">
        <v>53</v>
      </c>
      <c r="BD331" s="168"/>
    </row>
    <row r="332" spans="2:56" x14ac:dyDescent="0.25">
      <c r="B332" s="5">
        <v>5726</v>
      </c>
      <c r="E332" s="62">
        <v>17</v>
      </c>
      <c r="F332" s="6" t="s">
        <v>42</v>
      </c>
      <c r="G332" s="6">
        <v>2018</v>
      </c>
      <c r="I332" s="6">
        <v>17</v>
      </c>
      <c r="J332" s="6" t="s">
        <v>42</v>
      </c>
      <c r="K332" s="6">
        <v>2018</v>
      </c>
      <c r="L332" s="6" t="str">
        <f t="shared" si="7"/>
        <v>-17.v</v>
      </c>
      <c r="M332" s="6"/>
      <c r="N332" s="6" t="s">
        <v>1151</v>
      </c>
      <c r="P332" s="407">
        <v>20</v>
      </c>
      <c r="Q332" s="407">
        <v>20</v>
      </c>
      <c r="R332" s="407">
        <v>133</v>
      </c>
      <c r="S332" s="6" t="s">
        <v>3</v>
      </c>
      <c r="T332" s="6" t="s">
        <v>44</v>
      </c>
      <c r="U332" s="6" t="s">
        <v>352</v>
      </c>
      <c r="V332" s="227" t="s">
        <v>1924</v>
      </c>
      <c r="W332" s="6"/>
      <c r="X332" s="6" t="s">
        <v>3352</v>
      </c>
      <c r="Y332" s="6"/>
      <c r="Z332" s="6"/>
      <c r="AA332" s="18">
        <v>45.668129880000002</v>
      </c>
      <c r="AB332" s="18">
        <v>-121.24346177</v>
      </c>
      <c r="AC332" s="253" t="s">
        <v>1674</v>
      </c>
      <c r="AD332" s="156" t="s">
        <v>1674</v>
      </c>
      <c r="AE332" s="6"/>
      <c r="AG332" s="6" t="s">
        <v>53</v>
      </c>
      <c r="AH332" s="3" t="s">
        <v>1637</v>
      </c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 t="s">
        <v>53</v>
      </c>
      <c r="BD332" s="168"/>
    </row>
    <row r="333" spans="2:56" ht="15" customHeight="1" x14ac:dyDescent="0.25">
      <c r="B333" s="5">
        <v>5727</v>
      </c>
      <c r="E333" s="62">
        <v>17</v>
      </c>
      <c r="F333" s="6" t="s">
        <v>42</v>
      </c>
      <c r="G333" s="6">
        <v>2018</v>
      </c>
      <c r="I333" s="6">
        <v>17</v>
      </c>
      <c r="J333" s="6" t="s">
        <v>42</v>
      </c>
      <c r="K333" s="6">
        <v>2018</v>
      </c>
      <c r="L333" s="6" t="str">
        <f t="shared" si="7"/>
        <v>-17.v</v>
      </c>
      <c r="M333" s="6"/>
      <c r="N333" s="6" t="s">
        <v>1151</v>
      </c>
      <c r="P333" s="407">
        <v>20</v>
      </c>
      <c r="Q333" s="407">
        <v>20</v>
      </c>
      <c r="R333" s="407">
        <v>134</v>
      </c>
      <c r="S333" s="6" t="s">
        <v>3</v>
      </c>
      <c r="T333" s="6" t="s">
        <v>44</v>
      </c>
      <c r="U333" s="6" t="s">
        <v>352</v>
      </c>
      <c r="V333" s="227" t="s">
        <v>1924</v>
      </c>
      <c r="W333" s="6"/>
      <c r="X333" s="6" t="s">
        <v>3352</v>
      </c>
      <c r="Y333" s="6"/>
      <c r="Z333" s="6"/>
      <c r="AA333" s="18">
        <v>45.668129880000002</v>
      </c>
      <c r="AB333" s="18">
        <v>-121.24346177</v>
      </c>
      <c r="AC333" s="253" t="s">
        <v>1674</v>
      </c>
      <c r="AD333" s="156" t="s">
        <v>1674</v>
      </c>
      <c r="AE333" s="6"/>
      <c r="AG333" s="6" t="s">
        <v>53</v>
      </c>
      <c r="AH333" s="3" t="s">
        <v>1637</v>
      </c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 t="s">
        <v>53</v>
      </c>
      <c r="BD333" s="168"/>
    </row>
    <row r="334" spans="2:56" x14ac:dyDescent="0.25">
      <c r="B334" s="5">
        <v>5728</v>
      </c>
      <c r="E334" s="62">
        <v>17</v>
      </c>
      <c r="F334" s="6" t="s">
        <v>42</v>
      </c>
      <c r="G334" s="6">
        <v>2018</v>
      </c>
      <c r="I334" s="6">
        <v>17</v>
      </c>
      <c r="J334" s="6" t="s">
        <v>42</v>
      </c>
      <c r="K334" s="6">
        <v>2018</v>
      </c>
      <c r="L334" s="6" t="str">
        <f t="shared" si="7"/>
        <v>-17.v</v>
      </c>
      <c r="M334" s="6"/>
      <c r="N334" s="6" t="s">
        <v>1151</v>
      </c>
      <c r="P334" s="407">
        <v>20</v>
      </c>
      <c r="Q334" s="407">
        <v>20</v>
      </c>
      <c r="R334" s="407">
        <v>135</v>
      </c>
      <c r="S334" s="6" t="s">
        <v>3</v>
      </c>
      <c r="T334" s="6" t="s">
        <v>44</v>
      </c>
      <c r="U334" s="6" t="s">
        <v>352</v>
      </c>
      <c r="V334" s="227" t="s">
        <v>1924</v>
      </c>
      <c r="W334" s="6"/>
      <c r="X334" s="6" t="s">
        <v>3352</v>
      </c>
      <c r="Y334" s="6"/>
      <c r="Z334" s="6"/>
      <c r="AA334" s="18">
        <v>45.668129880000002</v>
      </c>
      <c r="AB334" s="18">
        <v>-121.24346177</v>
      </c>
      <c r="AC334" s="253" t="s">
        <v>1674</v>
      </c>
      <c r="AD334" s="156" t="s">
        <v>1674</v>
      </c>
      <c r="AE334" s="6"/>
      <c r="AG334" s="6" t="s">
        <v>53</v>
      </c>
      <c r="AH334" s="3" t="s">
        <v>1637</v>
      </c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 t="s">
        <v>53</v>
      </c>
      <c r="BD334" s="168"/>
    </row>
    <row r="335" spans="2:56" ht="15" customHeight="1" x14ac:dyDescent="0.25">
      <c r="B335" s="5">
        <v>5729</v>
      </c>
      <c r="E335" s="62">
        <v>17</v>
      </c>
      <c r="F335" s="6" t="s">
        <v>42</v>
      </c>
      <c r="G335" s="6">
        <v>2018</v>
      </c>
      <c r="I335" s="6">
        <v>17</v>
      </c>
      <c r="J335" s="6" t="s">
        <v>42</v>
      </c>
      <c r="K335" s="6">
        <v>2018</v>
      </c>
      <c r="L335" s="6" t="str">
        <f t="shared" si="7"/>
        <v>-17.v</v>
      </c>
      <c r="M335" s="6"/>
      <c r="N335" s="6" t="s">
        <v>1151</v>
      </c>
      <c r="P335" s="407">
        <v>20</v>
      </c>
      <c r="Q335" s="407">
        <v>20</v>
      </c>
      <c r="R335" s="407">
        <v>136</v>
      </c>
      <c r="S335" s="6" t="s">
        <v>3</v>
      </c>
      <c r="T335" s="6" t="s">
        <v>44</v>
      </c>
      <c r="U335" s="6" t="s">
        <v>352</v>
      </c>
      <c r="V335" s="227" t="s">
        <v>1924</v>
      </c>
      <c r="W335" s="6"/>
      <c r="X335" s="6" t="s">
        <v>3352</v>
      </c>
      <c r="Y335" s="6"/>
      <c r="Z335" s="6"/>
      <c r="AA335" s="18">
        <v>45.668129880000002</v>
      </c>
      <c r="AB335" s="18">
        <v>-121.24346177</v>
      </c>
      <c r="AC335" s="253" t="s">
        <v>1674</v>
      </c>
      <c r="AD335" s="156" t="s">
        <v>1674</v>
      </c>
      <c r="AE335" s="6"/>
      <c r="AG335" s="6" t="s">
        <v>53</v>
      </c>
      <c r="AH335" s="3" t="s">
        <v>1637</v>
      </c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 t="s">
        <v>53</v>
      </c>
      <c r="BD335" s="168"/>
    </row>
    <row r="336" spans="2:56" x14ac:dyDescent="0.25">
      <c r="B336" s="5">
        <v>5730</v>
      </c>
      <c r="E336" s="62">
        <v>17</v>
      </c>
      <c r="F336" s="6" t="s">
        <v>42</v>
      </c>
      <c r="G336" s="6">
        <v>2018</v>
      </c>
      <c r="I336" s="6">
        <v>17</v>
      </c>
      <c r="J336" s="6" t="s">
        <v>42</v>
      </c>
      <c r="K336" s="6">
        <v>2018</v>
      </c>
      <c r="L336" s="6" t="str">
        <f t="shared" si="7"/>
        <v>-17.v</v>
      </c>
      <c r="M336" s="6"/>
      <c r="N336" s="6" t="s">
        <v>1151</v>
      </c>
      <c r="P336" s="407">
        <v>20</v>
      </c>
      <c r="Q336" s="407">
        <v>20</v>
      </c>
      <c r="R336" s="407">
        <v>137</v>
      </c>
      <c r="S336" s="6" t="s">
        <v>3</v>
      </c>
      <c r="T336" s="6" t="s">
        <v>44</v>
      </c>
      <c r="U336" s="6" t="s">
        <v>352</v>
      </c>
      <c r="V336" s="227" t="s">
        <v>1924</v>
      </c>
      <c r="W336" s="6"/>
      <c r="X336" s="6" t="s">
        <v>3352</v>
      </c>
      <c r="Y336" s="6"/>
      <c r="Z336" s="6"/>
      <c r="AA336" s="18">
        <v>45.668129880000002</v>
      </c>
      <c r="AB336" s="18">
        <v>-121.24346177</v>
      </c>
      <c r="AC336" s="253" t="s">
        <v>1674</v>
      </c>
      <c r="AD336" s="156" t="s">
        <v>1674</v>
      </c>
      <c r="AE336" s="6"/>
      <c r="AG336" s="6" t="s">
        <v>53</v>
      </c>
      <c r="AH336" s="3" t="s">
        <v>1637</v>
      </c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 t="s">
        <v>53</v>
      </c>
      <c r="BD336" s="168"/>
    </row>
    <row r="337" spans="2:56" x14ac:dyDescent="0.25">
      <c r="B337" s="5">
        <v>5731</v>
      </c>
      <c r="E337" s="62">
        <v>17</v>
      </c>
      <c r="F337" s="6" t="s">
        <v>42</v>
      </c>
      <c r="G337" s="6">
        <v>2018</v>
      </c>
      <c r="I337" s="6">
        <v>17</v>
      </c>
      <c r="J337" s="6" t="s">
        <v>42</v>
      </c>
      <c r="K337" s="6">
        <v>2018</v>
      </c>
      <c r="L337" s="6" t="str">
        <f t="shared" si="7"/>
        <v>-17.v</v>
      </c>
      <c r="M337" s="6"/>
      <c r="N337" s="6" t="s">
        <v>1151</v>
      </c>
      <c r="P337" s="407">
        <v>20</v>
      </c>
      <c r="Q337" s="407">
        <v>20</v>
      </c>
      <c r="R337" s="407">
        <v>138</v>
      </c>
      <c r="S337" s="6" t="s">
        <v>3</v>
      </c>
      <c r="T337" s="6" t="s">
        <v>44</v>
      </c>
      <c r="U337" s="6" t="s">
        <v>352</v>
      </c>
      <c r="V337" s="227" t="s">
        <v>1924</v>
      </c>
      <c r="W337" s="6"/>
      <c r="X337" s="6" t="s">
        <v>3352</v>
      </c>
      <c r="Y337" s="6"/>
      <c r="Z337" s="6"/>
      <c r="AA337" s="18">
        <v>45.668129880000002</v>
      </c>
      <c r="AB337" s="18">
        <v>-121.24346177</v>
      </c>
      <c r="AC337" s="253" t="s">
        <v>1674</v>
      </c>
      <c r="AD337" s="156" t="s">
        <v>1674</v>
      </c>
      <c r="AE337" s="6"/>
      <c r="AG337" s="6" t="s">
        <v>53</v>
      </c>
      <c r="AH337" s="3" t="s">
        <v>1637</v>
      </c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 t="s">
        <v>53</v>
      </c>
      <c r="BD337" s="168"/>
    </row>
    <row r="338" spans="2:56" x14ac:dyDescent="0.25">
      <c r="B338" s="5">
        <v>5732</v>
      </c>
      <c r="E338" s="62">
        <v>17</v>
      </c>
      <c r="F338" s="6" t="s">
        <v>42</v>
      </c>
      <c r="G338" s="6">
        <v>2018</v>
      </c>
      <c r="I338" s="6">
        <v>17</v>
      </c>
      <c r="J338" s="6" t="s">
        <v>42</v>
      </c>
      <c r="K338" s="6">
        <v>2018</v>
      </c>
      <c r="L338" s="6" t="str">
        <f t="shared" si="7"/>
        <v>-17.v</v>
      </c>
      <c r="M338" s="6"/>
      <c r="N338" s="6" t="s">
        <v>1151</v>
      </c>
      <c r="P338" s="407">
        <v>20</v>
      </c>
      <c r="Q338" s="407">
        <v>20</v>
      </c>
      <c r="R338" s="407">
        <v>139</v>
      </c>
      <c r="S338" s="6" t="s">
        <v>3</v>
      </c>
      <c r="T338" s="6" t="s">
        <v>44</v>
      </c>
      <c r="U338" s="6" t="s">
        <v>352</v>
      </c>
      <c r="V338" s="227" t="s">
        <v>1924</v>
      </c>
      <c r="W338" s="6"/>
      <c r="X338" s="6" t="s">
        <v>3352</v>
      </c>
      <c r="Y338" s="6"/>
      <c r="Z338" s="6"/>
      <c r="AA338" s="18">
        <v>45.668129880000002</v>
      </c>
      <c r="AB338" s="18">
        <v>-121.24346177</v>
      </c>
      <c r="AC338" s="253" t="s">
        <v>1674</v>
      </c>
      <c r="AD338" s="156" t="s">
        <v>1674</v>
      </c>
      <c r="AE338" s="6"/>
      <c r="AG338" s="6" t="s">
        <v>53</v>
      </c>
      <c r="AH338" s="3" t="s">
        <v>1637</v>
      </c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 t="s">
        <v>53</v>
      </c>
      <c r="BD338" s="168"/>
    </row>
    <row r="339" spans="2:56" x14ac:dyDescent="0.25">
      <c r="B339" s="5">
        <v>5733</v>
      </c>
      <c r="E339" s="62">
        <v>17</v>
      </c>
      <c r="F339" s="6" t="s">
        <v>42</v>
      </c>
      <c r="G339" s="6">
        <v>2018</v>
      </c>
      <c r="I339" s="6">
        <v>17</v>
      </c>
      <c r="J339" s="6" t="s">
        <v>42</v>
      </c>
      <c r="K339" s="6">
        <v>2018</v>
      </c>
      <c r="L339" s="6" t="str">
        <f t="shared" si="7"/>
        <v>-17.v</v>
      </c>
      <c r="M339" s="6"/>
      <c r="N339" s="6" t="s">
        <v>1151</v>
      </c>
      <c r="P339" s="407">
        <v>20</v>
      </c>
      <c r="Q339" s="407">
        <v>20</v>
      </c>
      <c r="R339" s="407">
        <v>140</v>
      </c>
      <c r="S339" s="6" t="s">
        <v>3</v>
      </c>
      <c r="T339" s="6" t="s">
        <v>44</v>
      </c>
      <c r="U339" s="6" t="s">
        <v>352</v>
      </c>
      <c r="V339" s="227" t="s">
        <v>1924</v>
      </c>
      <c r="W339" s="6"/>
      <c r="X339" s="6" t="s">
        <v>3352</v>
      </c>
      <c r="Y339" s="6"/>
      <c r="Z339" s="6"/>
      <c r="AA339" s="18">
        <v>45.668129880000002</v>
      </c>
      <c r="AB339" s="18">
        <v>-121.24346177</v>
      </c>
      <c r="AC339" s="253" t="s">
        <v>1674</v>
      </c>
      <c r="AD339" s="156" t="s">
        <v>1674</v>
      </c>
      <c r="AE339" s="6"/>
      <c r="AG339" s="6" t="s">
        <v>53</v>
      </c>
      <c r="AH339" s="3" t="s">
        <v>1637</v>
      </c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 t="s">
        <v>53</v>
      </c>
      <c r="BD339" s="168"/>
    </row>
    <row r="340" spans="2:56" x14ac:dyDescent="0.25">
      <c r="B340" s="5">
        <v>5734</v>
      </c>
      <c r="E340" s="62">
        <v>17</v>
      </c>
      <c r="F340" s="6" t="s">
        <v>42</v>
      </c>
      <c r="G340" s="6">
        <v>2018</v>
      </c>
      <c r="I340" s="6">
        <v>17</v>
      </c>
      <c r="J340" s="6" t="s">
        <v>42</v>
      </c>
      <c r="K340" s="6">
        <v>2018</v>
      </c>
      <c r="L340" s="6" t="str">
        <f t="shared" si="7"/>
        <v>-17.v</v>
      </c>
      <c r="M340" s="6"/>
      <c r="N340" s="6" t="s">
        <v>1151</v>
      </c>
      <c r="P340" s="407">
        <v>20</v>
      </c>
      <c r="Q340" s="407">
        <v>20</v>
      </c>
      <c r="R340" s="407">
        <v>141</v>
      </c>
      <c r="S340" s="6" t="s">
        <v>3</v>
      </c>
      <c r="T340" s="6" t="s">
        <v>44</v>
      </c>
      <c r="U340" s="6" t="s">
        <v>352</v>
      </c>
      <c r="V340" s="227" t="s">
        <v>1924</v>
      </c>
      <c r="W340" s="6"/>
      <c r="X340" s="6" t="s">
        <v>3352</v>
      </c>
      <c r="Y340" s="6"/>
      <c r="Z340" s="6"/>
      <c r="AA340" s="18">
        <v>45.668129880000002</v>
      </c>
      <c r="AB340" s="18">
        <v>-121.24346177</v>
      </c>
      <c r="AC340" s="253" t="s">
        <v>1674</v>
      </c>
      <c r="AD340" s="156" t="s">
        <v>1674</v>
      </c>
      <c r="AE340" s="6"/>
      <c r="AG340" s="6" t="s">
        <v>53</v>
      </c>
      <c r="AH340" s="3" t="s">
        <v>1637</v>
      </c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 t="s">
        <v>53</v>
      </c>
      <c r="BD340" s="156"/>
    </row>
    <row r="341" spans="2:56" x14ac:dyDescent="0.25">
      <c r="B341" s="5">
        <v>5735</v>
      </c>
      <c r="E341" s="62">
        <v>17</v>
      </c>
      <c r="F341" s="6" t="s">
        <v>42</v>
      </c>
      <c r="G341" s="6">
        <v>2018</v>
      </c>
      <c r="I341" s="6">
        <v>17</v>
      </c>
      <c r="J341" s="6" t="s">
        <v>42</v>
      </c>
      <c r="K341" s="6">
        <v>2018</v>
      </c>
      <c r="L341" s="6" t="str">
        <f t="shared" si="7"/>
        <v>-17.v</v>
      </c>
      <c r="M341" s="6"/>
      <c r="N341" s="6" t="s">
        <v>1151</v>
      </c>
      <c r="P341" s="407">
        <v>20</v>
      </c>
      <c r="Q341" s="407">
        <v>20</v>
      </c>
      <c r="R341" s="407">
        <v>142</v>
      </c>
      <c r="S341" s="6" t="s">
        <v>3</v>
      </c>
      <c r="T341" s="6" t="s">
        <v>44</v>
      </c>
      <c r="U341" s="6" t="s">
        <v>352</v>
      </c>
      <c r="V341" s="227" t="s">
        <v>1924</v>
      </c>
      <c r="W341" s="6"/>
      <c r="X341" s="6" t="s">
        <v>3352</v>
      </c>
      <c r="Y341" s="6"/>
      <c r="Z341" s="6"/>
      <c r="AA341" s="18">
        <v>45.668129880000002</v>
      </c>
      <c r="AB341" s="18">
        <v>-121.24346177</v>
      </c>
      <c r="AC341" s="253" t="s">
        <v>1674</v>
      </c>
      <c r="AD341" s="156" t="s">
        <v>1674</v>
      </c>
      <c r="AE341" s="6"/>
      <c r="AG341" s="6" t="s">
        <v>53</v>
      </c>
      <c r="AH341" s="3" t="s">
        <v>1637</v>
      </c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 t="s">
        <v>53</v>
      </c>
      <c r="BD341" s="156"/>
    </row>
    <row r="342" spans="2:56" x14ac:dyDescent="0.25">
      <c r="B342" s="5">
        <v>5736</v>
      </c>
      <c r="E342" s="62">
        <v>17</v>
      </c>
      <c r="F342" s="6" t="s">
        <v>42</v>
      </c>
      <c r="G342" s="6">
        <v>2018</v>
      </c>
      <c r="I342" s="6">
        <v>17</v>
      </c>
      <c r="J342" s="6" t="s">
        <v>42</v>
      </c>
      <c r="K342" s="6">
        <v>2018</v>
      </c>
      <c r="L342" s="6" t="str">
        <f t="shared" si="7"/>
        <v>-17.v</v>
      </c>
      <c r="M342" s="6"/>
      <c r="N342" s="6" t="s">
        <v>1151</v>
      </c>
      <c r="P342" s="407">
        <v>20</v>
      </c>
      <c r="Q342" s="407">
        <v>20</v>
      </c>
      <c r="R342" s="407">
        <v>143</v>
      </c>
      <c r="S342" s="6" t="s">
        <v>3</v>
      </c>
      <c r="T342" s="6" t="s">
        <v>44</v>
      </c>
      <c r="U342" s="6" t="s">
        <v>352</v>
      </c>
      <c r="V342" s="227" t="s">
        <v>1924</v>
      </c>
      <c r="W342" s="6"/>
      <c r="X342" s="6" t="s">
        <v>3352</v>
      </c>
      <c r="Y342" s="6"/>
      <c r="Z342" s="6"/>
      <c r="AA342" s="18">
        <v>45.668129880000002</v>
      </c>
      <c r="AB342" s="18">
        <v>-121.24346177</v>
      </c>
      <c r="AC342" s="253" t="s">
        <v>1674</v>
      </c>
      <c r="AD342" s="156" t="s">
        <v>1674</v>
      </c>
      <c r="AE342" s="6"/>
      <c r="AG342" s="6" t="s">
        <v>53</v>
      </c>
      <c r="AH342" s="3" t="s">
        <v>1637</v>
      </c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 t="s">
        <v>53</v>
      </c>
      <c r="BD342" s="156"/>
    </row>
    <row r="343" spans="2:56" ht="15" customHeight="1" x14ac:dyDescent="0.25">
      <c r="B343" s="5">
        <v>5737</v>
      </c>
      <c r="E343" s="62">
        <v>17</v>
      </c>
      <c r="F343" s="6" t="s">
        <v>42</v>
      </c>
      <c r="G343" s="6">
        <v>2018</v>
      </c>
      <c r="I343" s="6">
        <v>17</v>
      </c>
      <c r="J343" s="6" t="s">
        <v>42</v>
      </c>
      <c r="K343" s="6">
        <v>2018</v>
      </c>
      <c r="L343" s="6" t="str">
        <f t="shared" si="7"/>
        <v>-17.v</v>
      </c>
      <c r="M343" s="6"/>
      <c r="N343" s="6" t="s">
        <v>1151</v>
      </c>
      <c r="P343" s="407">
        <v>20</v>
      </c>
      <c r="Q343" s="407">
        <v>20</v>
      </c>
      <c r="R343" s="407">
        <v>144</v>
      </c>
      <c r="S343" s="6" t="s">
        <v>3</v>
      </c>
      <c r="T343" s="6" t="s">
        <v>44</v>
      </c>
      <c r="U343" s="6" t="s">
        <v>352</v>
      </c>
      <c r="V343" s="227" t="s">
        <v>1924</v>
      </c>
      <c r="W343" s="6"/>
      <c r="X343" s="6" t="s">
        <v>3352</v>
      </c>
      <c r="Y343" s="6"/>
      <c r="Z343" s="6"/>
      <c r="AA343" s="18">
        <v>45.668129880000002</v>
      </c>
      <c r="AB343" s="18">
        <v>-121.24346177</v>
      </c>
      <c r="AC343" s="253" t="s">
        <v>1674</v>
      </c>
      <c r="AD343" s="156" t="s">
        <v>1674</v>
      </c>
      <c r="AE343" s="6"/>
      <c r="AG343" s="6" t="s">
        <v>53</v>
      </c>
      <c r="AH343" s="3" t="s">
        <v>1637</v>
      </c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 t="s">
        <v>53</v>
      </c>
      <c r="BD343" s="156"/>
    </row>
    <row r="344" spans="2:56" x14ac:dyDescent="0.25">
      <c r="B344" s="5">
        <v>5738</v>
      </c>
      <c r="E344" s="62">
        <v>17</v>
      </c>
      <c r="F344" s="6" t="s">
        <v>42</v>
      </c>
      <c r="G344" s="6">
        <v>2018</v>
      </c>
      <c r="I344" s="6">
        <v>17</v>
      </c>
      <c r="J344" s="6" t="s">
        <v>42</v>
      </c>
      <c r="K344" s="6">
        <v>2018</v>
      </c>
      <c r="L344" s="6" t="str">
        <f t="shared" si="7"/>
        <v>-17.v</v>
      </c>
      <c r="M344" s="6"/>
      <c r="N344" s="6" t="s">
        <v>1151</v>
      </c>
      <c r="P344" s="407">
        <v>20</v>
      </c>
      <c r="Q344" s="407">
        <v>20</v>
      </c>
      <c r="R344" s="407">
        <v>145</v>
      </c>
      <c r="S344" s="6" t="s">
        <v>3</v>
      </c>
      <c r="T344" s="6" t="s">
        <v>44</v>
      </c>
      <c r="U344" s="6" t="s">
        <v>352</v>
      </c>
      <c r="V344" s="227" t="s">
        <v>1924</v>
      </c>
      <c r="W344" s="6"/>
      <c r="X344" s="6" t="s">
        <v>3352</v>
      </c>
      <c r="Y344" s="6"/>
      <c r="Z344" s="6"/>
      <c r="AA344" s="18">
        <v>45.668129880000002</v>
      </c>
      <c r="AB344" s="18">
        <v>-121.24346177</v>
      </c>
      <c r="AC344" s="253" t="s">
        <v>1674</v>
      </c>
      <c r="AD344" s="156" t="s">
        <v>1674</v>
      </c>
      <c r="AE344" s="6"/>
      <c r="AG344" s="6" t="s">
        <v>53</v>
      </c>
      <c r="AH344" s="3" t="s">
        <v>1637</v>
      </c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 t="s">
        <v>53</v>
      </c>
      <c r="BD344" s="156"/>
    </row>
    <row r="345" spans="2:56" ht="15" customHeight="1" x14ac:dyDescent="0.25">
      <c r="B345" s="5">
        <v>5739</v>
      </c>
      <c r="E345" s="62">
        <v>17</v>
      </c>
      <c r="F345" s="6" t="s">
        <v>42</v>
      </c>
      <c r="G345" s="6">
        <v>2018</v>
      </c>
      <c r="I345" s="6">
        <v>17</v>
      </c>
      <c r="J345" s="6" t="s">
        <v>42</v>
      </c>
      <c r="K345" s="6">
        <v>2018</v>
      </c>
      <c r="L345" s="6" t="str">
        <f t="shared" si="7"/>
        <v>-17.v</v>
      </c>
      <c r="M345" s="6"/>
      <c r="N345" s="6" t="s">
        <v>1151</v>
      </c>
      <c r="P345" s="407">
        <v>20</v>
      </c>
      <c r="Q345" s="407">
        <v>20</v>
      </c>
      <c r="R345" s="407">
        <v>146</v>
      </c>
      <c r="S345" s="6" t="s">
        <v>3</v>
      </c>
      <c r="T345" s="6" t="s">
        <v>44</v>
      </c>
      <c r="U345" s="6" t="s">
        <v>352</v>
      </c>
      <c r="V345" s="227" t="s">
        <v>1924</v>
      </c>
      <c r="W345" s="6"/>
      <c r="X345" s="6" t="s">
        <v>3352</v>
      </c>
      <c r="Y345" s="6"/>
      <c r="Z345" s="6"/>
      <c r="AA345" s="18">
        <v>45.668129880000002</v>
      </c>
      <c r="AB345" s="18">
        <v>-121.24346177</v>
      </c>
      <c r="AC345" s="253" t="s">
        <v>1674</v>
      </c>
      <c r="AD345" s="156" t="s">
        <v>1674</v>
      </c>
      <c r="AE345" s="6"/>
      <c r="AG345" s="6" t="s">
        <v>53</v>
      </c>
      <c r="AH345" s="3" t="s">
        <v>1637</v>
      </c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 t="s">
        <v>53</v>
      </c>
      <c r="BD345" s="156"/>
    </row>
    <row r="346" spans="2:56" x14ac:dyDescent="0.25">
      <c r="B346" s="5">
        <v>5740</v>
      </c>
      <c r="E346" s="62">
        <v>17</v>
      </c>
      <c r="F346" s="6" t="s">
        <v>42</v>
      </c>
      <c r="G346" s="6">
        <v>2018</v>
      </c>
      <c r="I346" s="6">
        <v>17</v>
      </c>
      <c r="J346" s="6" t="s">
        <v>42</v>
      </c>
      <c r="K346" s="6">
        <v>2018</v>
      </c>
      <c r="L346" s="6" t="str">
        <f t="shared" si="7"/>
        <v>-17.v</v>
      </c>
      <c r="M346" s="6"/>
      <c r="N346" s="6" t="s">
        <v>1152</v>
      </c>
      <c r="P346" s="407">
        <v>21</v>
      </c>
      <c r="Q346" s="407">
        <v>21</v>
      </c>
      <c r="R346" s="407">
        <v>1</v>
      </c>
      <c r="S346" s="6" t="s">
        <v>3</v>
      </c>
      <c r="T346" s="6" t="s">
        <v>44</v>
      </c>
      <c r="U346" s="6" t="s">
        <v>352</v>
      </c>
      <c r="V346" s="227" t="s">
        <v>1924</v>
      </c>
      <c r="W346" s="6"/>
      <c r="X346" s="3" t="s">
        <v>3352</v>
      </c>
      <c r="Y346" s="6"/>
      <c r="Z346" s="6"/>
      <c r="AA346" s="18">
        <v>45.66801779</v>
      </c>
      <c r="AB346" s="18">
        <v>-121.24356924</v>
      </c>
      <c r="AC346" s="6" t="s">
        <v>309</v>
      </c>
      <c r="AD346" s="3" t="s">
        <v>2688</v>
      </c>
      <c r="AE346" s="6"/>
      <c r="AG346" s="6" t="s">
        <v>53</v>
      </c>
      <c r="AH346" s="3" t="s">
        <v>1637</v>
      </c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 t="s">
        <v>53</v>
      </c>
    </row>
    <row r="347" spans="2:56" ht="15" customHeight="1" x14ac:dyDescent="0.25">
      <c r="B347" s="5">
        <v>5741</v>
      </c>
      <c r="E347" s="62">
        <v>17</v>
      </c>
      <c r="F347" s="6" t="s">
        <v>42</v>
      </c>
      <c r="G347" s="6">
        <v>2018</v>
      </c>
      <c r="I347" s="6">
        <v>17</v>
      </c>
      <c r="J347" s="6" t="s">
        <v>42</v>
      </c>
      <c r="K347" s="6">
        <v>2018</v>
      </c>
      <c r="L347" s="6" t="str">
        <f t="shared" si="7"/>
        <v>-17.v</v>
      </c>
      <c r="M347" s="6"/>
      <c r="N347" s="6" t="s">
        <v>1152</v>
      </c>
      <c r="P347" s="407">
        <v>21</v>
      </c>
      <c r="Q347" s="407">
        <v>21</v>
      </c>
      <c r="R347" s="407">
        <v>2</v>
      </c>
      <c r="S347" s="6" t="s">
        <v>3</v>
      </c>
      <c r="T347" s="6" t="s">
        <v>44</v>
      </c>
      <c r="U347" s="6" t="s">
        <v>352</v>
      </c>
      <c r="V347" s="227" t="s">
        <v>1924</v>
      </c>
      <c r="W347" s="6"/>
      <c r="X347" s="3" t="s">
        <v>3352</v>
      </c>
      <c r="Y347" s="6"/>
      <c r="Z347" s="6"/>
      <c r="AA347" s="18">
        <v>45.66801779</v>
      </c>
      <c r="AB347" s="18">
        <v>-121.24356924</v>
      </c>
      <c r="AC347" s="6" t="s">
        <v>309</v>
      </c>
      <c r="AD347" s="3" t="s">
        <v>2688</v>
      </c>
      <c r="AE347" s="6"/>
      <c r="AG347" s="6" t="s">
        <v>53</v>
      </c>
      <c r="AH347" s="3" t="s">
        <v>1637</v>
      </c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 t="s">
        <v>53</v>
      </c>
    </row>
    <row r="348" spans="2:56" x14ac:dyDescent="0.25">
      <c r="B348" s="5">
        <v>5742</v>
      </c>
      <c r="E348" s="62">
        <v>17</v>
      </c>
      <c r="F348" s="6" t="s">
        <v>42</v>
      </c>
      <c r="G348" s="6">
        <v>2018</v>
      </c>
      <c r="I348" s="6">
        <v>20</v>
      </c>
      <c r="J348" s="6" t="s">
        <v>42</v>
      </c>
      <c r="K348" s="6">
        <v>2018</v>
      </c>
      <c r="L348" s="6" t="str">
        <f t="shared" si="7"/>
        <v>-20.v</v>
      </c>
      <c r="M348" s="6"/>
      <c r="N348" s="6" t="s">
        <v>1153</v>
      </c>
      <c r="P348" s="407">
        <v>22</v>
      </c>
      <c r="Q348" s="407">
        <v>22</v>
      </c>
      <c r="R348" s="407">
        <v>1</v>
      </c>
      <c r="S348" s="6" t="s">
        <v>3</v>
      </c>
      <c r="T348" s="6" t="s">
        <v>44</v>
      </c>
      <c r="U348" s="6" t="s">
        <v>352</v>
      </c>
      <c r="V348" s="227" t="s">
        <v>1924</v>
      </c>
      <c r="W348" s="6"/>
      <c r="X348" s="6" t="s">
        <v>1154</v>
      </c>
      <c r="Y348" s="6"/>
      <c r="Z348" s="6"/>
      <c r="AA348" s="18">
        <v>45.687008650000003</v>
      </c>
      <c r="AB348" s="18">
        <v>-121.38520108</v>
      </c>
      <c r="AC348" s="253" t="s">
        <v>1674</v>
      </c>
      <c r="AD348" s="156" t="s">
        <v>1674</v>
      </c>
      <c r="AE348" s="6"/>
      <c r="AG348" s="6" t="s">
        <v>53</v>
      </c>
      <c r="AH348" s="3" t="s">
        <v>1637</v>
      </c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 t="s">
        <v>53</v>
      </c>
      <c r="BD348" s="156"/>
    </row>
    <row r="349" spans="2:56" ht="15" customHeight="1" x14ac:dyDescent="0.25">
      <c r="B349" s="5">
        <v>5743</v>
      </c>
      <c r="E349" s="62">
        <v>17</v>
      </c>
      <c r="F349" s="6" t="s">
        <v>42</v>
      </c>
      <c r="G349" s="6">
        <v>2018</v>
      </c>
      <c r="I349" s="6">
        <v>20</v>
      </c>
      <c r="J349" s="6" t="s">
        <v>42</v>
      </c>
      <c r="K349" s="6">
        <v>2018</v>
      </c>
      <c r="L349" s="6" t="str">
        <f t="shared" si="7"/>
        <v>-20.v</v>
      </c>
      <c r="M349" s="6"/>
      <c r="N349" s="6" t="s">
        <v>1153</v>
      </c>
      <c r="P349" s="407">
        <v>22</v>
      </c>
      <c r="Q349" s="407">
        <v>22</v>
      </c>
      <c r="R349" s="407">
        <v>2</v>
      </c>
      <c r="S349" s="6" t="s">
        <v>3</v>
      </c>
      <c r="T349" s="6" t="s">
        <v>44</v>
      </c>
      <c r="U349" s="6" t="s">
        <v>352</v>
      </c>
      <c r="V349" s="227" t="s">
        <v>1924</v>
      </c>
      <c r="W349" s="6"/>
      <c r="X349" s="6" t="s">
        <v>1154</v>
      </c>
      <c r="Y349" s="6"/>
      <c r="Z349" s="6"/>
      <c r="AA349" s="18">
        <v>45.687008650000003</v>
      </c>
      <c r="AB349" s="18">
        <v>-121.38520108</v>
      </c>
      <c r="AC349" s="253" t="s">
        <v>1674</v>
      </c>
      <c r="AD349" s="156" t="s">
        <v>1674</v>
      </c>
      <c r="AE349" s="6"/>
      <c r="AG349" s="6" t="s">
        <v>53</v>
      </c>
      <c r="AH349" s="3" t="s">
        <v>1637</v>
      </c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 t="s">
        <v>53</v>
      </c>
      <c r="BD349" s="156"/>
    </row>
    <row r="350" spans="2:56" x14ac:dyDescent="0.25">
      <c r="B350" s="5">
        <v>5744</v>
      </c>
      <c r="E350" s="62">
        <v>17</v>
      </c>
      <c r="F350" s="6" t="s">
        <v>42</v>
      </c>
      <c r="G350" s="6">
        <v>2018</v>
      </c>
      <c r="I350" s="6">
        <v>20</v>
      </c>
      <c r="J350" s="6" t="s">
        <v>42</v>
      </c>
      <c r="K350" s="6">
        <v>2018</v>
      </c>
      <c r="L350" s="6" t="str">
        <f t="shared" si="7"/>
        <v>-20.v</v>
      </c>
      <c r="M350" s="6"/>
      <c r="N350" s="6" t="s">
        <v>1153</v>
      </c>
      <c r="P350" s="407">
        <v>22</v>
      </c>
      <c r="Q350" s="407">
        <v>22</v>
      </c>
      <c r="R350" s="407">
        <v>3</v>
      </c>
      <c r="S350" s="6" t="s">
        <v>3</v>
      </c>
      <c r="T350" s="6" t="s">
        <v>44</v>
      </c>
      <c r="U350" s="6" t="s">
        <v>352</v>
      </c>
      <c r="V350" s="227" t="s">
        <v>1924</v>
      </c>
      <c r="W350" s="6"/>
      <c r="X350" s="6" t="s">
        <v>1154</v>
      </c>
      <c r="Y350" s="6"/>
      <c r="Z350" s="6"/>
      <c r="AA350" s="18">
        <v>45.687008650000003</v>
      </c>
      <c r="AB350" s="18">
        <v>-121.38520108</v>
      </c>
      <c r="AC350" s="253" t="s">
        <v>1674</v>
      </c>
      <c r="AD350" s="156" t="s">
        <v>1674</v>
      </c>
      <c r="AE350" s="6"/>
      <c r="AG350" s="6" t="s">
        <v>53</v>
      </c>
      <c r="AH350" s="3" t="s">
        <v>1637</v>
      </c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 t="s">
        <v>53</v>
      </c>
      <c r="BD350" s="156"/>
    </row>
    <row r="351" spans="2:56" ht="15" customHeight="1" x14ac:dyDescent="0.25">
      <c r="B351" s="5">
        <v>5745</v>
      </c>
      <c r="E351" s="62">
        <v>17</v>
      </c>
      <c r="F351" s="6" t="s">
        <v>42</v>
      </c>
      <c r="G351" s="6">
        <v>2018</v>
      </c>
      <c r="I351" s="6">
        <v>20</v>
      </c>
      <c r="J351" s="6" t="s">
        <v>42</v>
      </c>
      <c r="K351" s="6">
        <v>2018</v>
      </c>
      <c r="L351" s="6" t="str">
        <f t="shared" si="7"/>
        <v>-20.v</v>
      </c>
      <c r="M351" s="6"/>
      <c r="N351" s="6" t="s">
        <v>1153</v>
      </c>
      <c r="P351" s="407">
        <v>22</v>
      </c>
      <c r="Q351" s="407">
        <v>22</v>
      </c>
      <c r="R351" s="407">
        <v>4</v>
      </c>
      <c r="S351" s="6" t="s">
        <v>3</v>
      </c>
      <c r="T351" s="6" t="s">
        <v>44</v>
      </c>
      <c r="U351" s="6" t="s">
        <v>352</v>
      </c>
      <c r="V351" s="227" t="s">
        <v>1924</v>
      </c>
      <c r="W351" s="6"/>
      <c r="X351" s="6" t="s">
        <v>1154</v>
      </c>
      <c r="Y351" s="6"/>
      <c r="Z351" s="6"/>
      <c r="AA351" s="18">
        <v>45.687008650000003</v>
      </c>
      <c r="AB351" s="18">
        <v>-121.38520108</v>
      </c>
      <c r="AC351" s="253" t="s">
        <v>1674</v>
      </c>
      <c r="AD351" s="156" t="s">
        <v>1674</v>
      </c>
      <c r="AE351" s="6"/>
      <c r="AG351" s="6" t="s">
        <v>53</v>
      </c>
      <c r="AH351" s="3" t="s">
        <v>1637</v>
      </c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 t="s">
        <v>53</v>
      </c>
      <c r="BD351" s="156"/>
    </row>
    <row r="352" spans="2:56" x14ac:dyDescent="0.25">
      <c r="B352" s="5">
        <v>5746</v>
      </c>
      <c r="E352" s="62">
        <v>17</v>
      </c>
      <c r="F352" s="6" t="s">
        <v>42</v>
      </c>
      <c r="G352" s="6">
        <v>2018</v>
      </c>
      <c r="I352" s="6">
        <v>20</v>
      </c>
      <c r="J352" s="6" t="s">
        <v>42</v>
      </c>
      <c r="K352" s="6">
        <v>2018</v>
      </c>
      <c r="L352" s="6" t="str">
        <f t="shared" si="7"/>
        <v>-20.v</v>
      </c>
      <c r="M352" s="6"/>
      <c r="N352" s="6" t="s">
        <v>1153</v>
      </c>
      <c r="P352" s="407">
        <v>22</v>
      </c>
      <c r="Q352" s="407">
        <v>22</v>
      </c>
      <c r="R352" s="407">
        <v>5</v>
      </c>
      <c r="S352" s="6" t="s">
        <v>3</v>
      </c>
      <c r="T352" s="6" t="s">
        <v>44</v>
      </c>
      <c r="U352" s="6" t="s">
        <v>352</v>
      </c>
      <c r="V352" s="227" t="s">
        <v>1924</v>
      </c>
      <c r="W352" s="6"/>
      <c r="X352" s="6" t="s">
        <v>1154</v>
      </c>
      <c r="Y352" s="6"/>
      <c r="Z352" s="6"/>
      <c r="AA352" s="18">
        <v>45.687008650000003</v>
      </c>
      <c r="AB352" s="18">
        <v>-121.38520108</v>
      </c>
      <c r="AC352" s="253" t="s">
        <v>1674</v>
      </c>
      <c r="AD352" s="156" t="s">
        <v>1674</v>
      </c>
      <c r="AE352" s="6"/>
      <c r="AG352" s="6" t="s">
        <v>53</v>
      </c>
      <c r="AH352" s="3" t="s">
        <v>1637</v>
      </c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 t="s">
        <v>53</v>
      </c>
      <c r="BD352" s="156"/>
    </row>
    <row r="353" spans="2:56" ht="15" customHeight="1" x14ac:dyDescent="0.25">
      <c r="B353" s="5">
        <v>5747</v>
      </c>
      <c r="E353" s="62">
        <v>17</v>
      </c>
      <c r="F353" s="6" t="s">
        <v>42</v>
      </c>
      <c r="G353" s="6">
        <v>2018</v>
      </c>
      <c r="I353" s="6">
        <v>20</v>
      </c>
      <c r="J353" s="6" t="s">
        <v>42</v>
      </c>
      <c r="K353" s="6">
        <v>2018</v>
      </c>
      <c r="L353" s="6" t="str">
        <f t="shared" si="7"/>
        <v>-20.v</v>
      </c>
      <c r="M353" s="6"/>
      <c r="N353" s="6" t="s">
        <v>1153</v>
      </c>
      <c r="P353" s="407">
        <v>22</v>
      </c>
      <c r="Q353" s="407">
        <v>22</v>
      </c>
      <c r="R353" s="407">
        <v>6</v>
      </c>
      <c r="S353" s="6" t="s">
        <v>3</v>
      </c>
      <c r="T353" s="6" t="s">
        <v>44</v>
      </c>
      <c r="U353" s="6" t="s">
        <v>352</v>
      </c>
      <c r="V353" s="227" t="s">
        <v>1924</v>
      </c>
      <c r="W353" s="6"/>
      <c r="X353" s="6" t="s">
        <v>1154</v>
      </c>
      <c r="Y353" s="6"/>
      <c r="Z353" s="6"/>
      <c r="AA353" s="18">
        <v>45.687008650000003</v>
      </c>
      <c r="AB353" s="18">
        <v>-121.38520108</v>
      </c>
      <c r="AC353" s="253" t="s">
        <v>1674</v>
      </c>
      <c r="AD353" s="156" t="s">
        <v>1674</v>
      </c>
      <c r="AE353" s="6"/>
      <c r="AG353" s="6" t="s">
        <v>53</v>
      </c>
      <c r="AH353" s="3" t="s">
        <v>1637</v>
      </c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 t="s">
        <v>53</v>
      </c>
      <c r="BD353" s="156"/>
    </row>
    <row r="354" spans="2:56" x14ac:dyDescent="0.25">
      <c r="B354" s="5">
        <v>5748</v>
      </c>
      <c r="E354" s="62">
        <v>17</v>
      </c>
      <c r="F354" s="6" t="s">
        <v>42</v>
      </c>
      <c r="G354" s="6">
        <v>2018</v>
      </c>
      <c r="I354" s="6">
        <v>20</v>
      </c>
      <c r="J354" s="6" t="s">
        <v>42</v>
      </c>
      <c r="K354" s="6">
        <v>2018</v>
      </c>
      <c r="L354" s="6" t="str">
        <f t="shared" si="7"/>
        <v>-20.v</v>
      </c>
      <c r="M354" s="6"/>
      <c r="N354" s="6" t="s">
        <v>1153</v>
      </c>
      <c r="P354" s="407">
        <v>22</v>
      </c>
      <c r="Q354" s="407">
        <v>22</v>
      </c>
      <c r="R354" s="407">
        <v>7</v>
      </c>
      <c r="S354" s="6" t="s">
        <v>3</v>
      </c>
      <c r="T354" s="6" t="s">
        <v>44</v>
      </c>
      <c r="U354" s="6" t="s">
        <v>352</v>
      </c>
      <c r="V354" s="227" t="s">
        <v>1924</v>
      </c>
      <c r="W354" s="6"/>
      <c r="X354" s="6" t="s">
        <v>1154</v>
      </c>
      <c r="Y354" s="6"/>
      <c r="Z354" s="6"/>
      <c r="AA354" s="18">
        <v>45.687008650000003</v>
      </c>
      <c r="AB354" s="18">
        <v>-121.38520108</v>
      </c>
      <c r="AC354" s="253" t="s">
        <v>1674</v>
      </c>
      <c r="AD354" s="156" t="s">
        <v>1674</v>
      </c>
      <c r="AE354" s="6"/>
      <c r="AG354" s="6" t="s">
        <v>53</v>
      </c>
      <c r="AH354" s="3" t="s">
        <v>1637</v>
      </c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 t="s">
        <v>53</v>
      </c>
      <c r="BD354" s="156"/>
    </row>
    <row r="355" spans="2:56" ht="15" customHeight="1" x14ac:dyDescent="0.25">
      <c r="B355" s="5">
        <v>5749</v>
      </c>
      <c r="E355" s="62">
        <v>17</v>
      </c>
      <c r="F355" s="6" t="s">
        <v>42</v>
      </c>
      <c r="G355" s="6">
        <v>2018</v>
      </c>
      <c r="I355" s="6">
        <v>20</v>
      </c>
      <c r="J355" s="6" t="s">
        <v>42</v>
      </c>
      <c r="K355" s="6">
        <v>2018</v>
      </c>
      <c r="L355" s="6" t="str">
        <f t="shared" si="7"/>
        <v>-20.v</v>
      </c>
      <c r="M355" s="6"/>
      <c r="N355" s="6" t="s">
        <v>1153</v>
      </c>
      <c r="P355" s="407">
        <v>22</v>
      </c>
      <c r="Q355" s="407">
        <v>22</v>
      </c>
      <c r="R355" s="407">
        <v>8</v>
      </c>
      <c r="S355" s="6" t="s">
        <v>3</v>
      </c>
      <c r="T355" s="6" t="s">
        <v>44</v>
      </c>
      <c r="U355" s="6" t="s">
        <v>352</v>
      </c>
      <c r="V355" s="227" t="s">
        <v>1924</v>
      </c>
      <c r="W355" s="6"/>
      <c r="X355" s="6" t="s">
        <v>1154</v>
      </c>
      <c r="Y355" s="6"/>
      <c r="Z355" s="6"/>
      <c r="AA355" s="18">
        <v>45.687008650000003</v>
      </c>
      <c r="AB355" s="18">
        <v>-121.38520108</v>
      </c>
      <c r="AC355" s="253" t="s">
        <v>1674</v>
      </c>
      <c r="AD355" s="156" t="s">
        <v>1674</v>
      </c>
      <c r="AE355" s="6"/>
      <c r="AG355" s="6" t="s">
        <v>53</v>
      </c>
      <c r="AH355" s="3" t="s">
        <v>1637</v>
      </c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 t="s">
        <v>53</v>
      </c>
      <c r="BD355" s="156"/>
    </row>
    <row r="356" spans="2:56" x14ac:dyDescent="0.25">
      <c r="B356" s="5">
        <v>5750</v>
      </c>
      <c r="E356" s="62">
        <v>17</v>
      </c>
      <c r="F356" s="6" t="s">
        <v>42</v>
      </c>
      <c r="G356" s="6">
        <v>2018</v>
      </c>
      <c r="I356" s="6">
        <v>20</v>
      </c>
      <c r="J356" s="6" t="s">
        <v>42</v>
      </c>
      <c r="K356" s="6">
        <v>2018</v>
      </c>
      <c r="L356" s="6" t="str">
        <f t="shared" si="7"/>
        <v>-20.v</v>
      </c>
      <c r="M356" s="6"/>
      <c r="N356" s="6" t="s">
        <v>1153</v>
      </c>
      <c r="P356" s="407">
        <v>22</v>
      </c>
      <c r="Q356" s="407">
        <v>22</v>
      </c>
      <c r="R356" s="407">
        <v>9</v>
      </c>
      <c r="S356" s="6" t="s">
        <v>3</v>
      </c>
      <c r="T356" s="6" t="s">
        <v>44</v>
      </c>
      <c r="U356" s="6" t="s">
        <v>352</v>
      </c>
      <c r="V356" s="227" t="s">
        <v>1924</v>
      </c>
      <c r="W356" s="6"/>
      <c r="X356" s="6" t="s">
        <v>1154</v>
      </c>
      <c r="Y356" s="6"/>
      <c r="Z356" s="6"/>
      <c r="AA356" s="18">
        <v>45.687008650000003</v>
      </c>
      <c r="AB356" s="18">
        <v>-121.38520108</v>
      </c>
      <c r="AC356" s="253" t="s">
        <v>1674</v>
      </c>
      <c r="AD356" s="156" t="s">
        <v>1674</v>
      </c>
      <c r="AE356" s="6"/>
      <c r="AG356" s="6" t="s">
        <v>53</v>
      </c>
      <c r="AH356" s="3" t="s">
        <v>1637</v>
      </c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 t="s">
        <v>53</v>
      </c>
      <c r="BD356" s="156"/>
    </row>
    <row r="357" spans="2:56" ht="15" customHeight="1" x14ac:dyDescent="0.25">
      <c r="B357" s="5">
        <v>5751</v>
      </c>
      <c r="E357" s="62">
        <v>17</v>
      </c>
      <c r="F357" s="6" t="s">
        <v>42</v>
      </c>
      <c r="G357" s="6">
        <v>2018</v>
      </c>
      <c r="I357" s="6">
        <v>20</v>
      </c>
      <c r="J357" s="6" t="s">
        <v>42</v>
      </c>
      <c r="K357" s="6">
        <v>2018</v>
      </c>
      <c r="L357" s="6" t="str">
        <f t="shared" si="7"/>
        <v>-20.v</v>
      </c>
      <c r="M357" s="6"/>
      <c r="N357" s="6" t="s">
        <v>1153</v>
      </c>
      <c r="P357" s="407">
        <v>22</v>
      </c>
      <c r="Q357" s="407">
        <v>22</v>
      </c>
      <c r="R357" s="407">
        <v>10</v>
      </c>
      <c r="S357" s="6" t="s">
        <v>3</v>
      </c>
      <c r="T357" s="6" t="s">
        <v>44</v>
      </c>
      <c r="U357" s="6" t="s">
        <v>352</v>
      </c>
      <c r="V357" s="227" t="s">
        <v>1924</v>
      </c>
      <c r="W357" s="6"/>
      <c r="X357" s="6" t="s">
        <v>1154</v>
      </c>
      <c r="Y357" s="6"/>
      <c r="Z357" s="6"/>
      <c r="AA357" s="18">
        <v>45.687008650000003</v>
      </c>
      <c r="AB357" s="18">
        <v>-121.38520108</v>
      </c>
      <c r="AC357" s="253" t="s">
        <v>1674</v>
      </c>
      <c r="AD357" s="156" t="s">
        <v>1674</v>
      </c>
      <c r="AE357" s="6"/>
      <c r="AG357" s="6" t="s">
        <v>53</v>
      </c>
      <c r="AH357" s="3" t="s">
        <v>1637</v>
      </c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 t="s">
        <v>53</v>
      </c>
      <c r="BD357" s="156"/>
    </row>
    <row r="358" spans="2:56" x14ac:dyDescent="0.25">
      <c r="B358" s="5">
        <v>5752</v>
      </c>
      <c r="E358" s="62">
        <v>17</v>
      </c>
      <c r="F358" s="6" t="s">
        <v>42</v>
      </c>
      <c r="G358" s="6">
        <v>2018</v>
      </c>
      <c r="I358" s="6">
        <v>20</v>
      </c>
      <c r="J358" s="6" t="s">
        <v>42</v>
      </c>
      <c r="K358" s="6">
        <v>2018</v>
      </c>
      <c r="L358" s="6" t="str">
        <f t="shared" si="7"/>
        <v>-20.v</v>
      </c>
      <c r="M358" s="6"/>
      <c r="N358" s="6" t="s">
        <v>1153</v>
      </c>
      <c r="P358" s="407">
        <v>22</v>
      </c>
      <c r="Q358" s="407">
        <v>22</v>
      </c>
      <c r="R358" s="407">
        <v>11</v>
      </c>
      <c r="S358" s="6" t="s">
        <v>3</v>
      </c>
      <c r="T358" s="6" t="s">
        <v>44</v>
      </c>
      <c r="U358" s="6" t="s">
        <v>352</v>
      </c>
      <c r="V358" s="227" t="s">
        <v>1924</v>
      </c>
      <c r="W358" s="6"/>
      <c r="X358" s="6" t="s">
        <v>1154</v>
      </c>
      <c r="Y358" s="6"/>
      <c r="Z358" s="6"/>
      <c r="AA358" s="18">
        <v>45.687008650000003</v>
      </c>
      <c r="AB358" s="18">
        <v>-121.38520108</v>
      </c>
      <c r="AC358" s="253" t="s">
        <v>1674</v>
      </c>
      <c r="AD358" s="156" t="s">
        <v>1674</v>
      </c>
      <c r="AE358" s="6"/>
      <c r="AG358" s="6" t="s">
        <v>53</v>
      </c>
      <c r="AH358" s="3" t="s">
        <v>1637</v>
      </c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 t="s">
        <v>53</v>
      </c>
      <c r="BD358" s="156"/>
    </row>
    <row r="359" spans="2:56" ht="15" customHeight="1" x14ac:dyDescent="0.25">
      <c r="B359" s="5">
        <v>5753</v>
      </c>
      <c r="E359" s="62">
        <v>17</v>
      </c>
      <c r="F359" s="6" t="s">
        <v>42</v>
      </c>
      <c r="G359" s="6">
        <v>2018</v>
      </c>
      <c r="I359" s="6">
        <v>20</v>
      </c>
      <c r="J359" s="6" t="s">
        <v>42</v>
      </c>
      <c r="K359" s="6">
        <v>2018</v>
      </c>
      <c r="L359" s="6" t="str">
        <f t="shared" si="7"/>
        <v>-20.v</v>
      </c>
      <c r="M359" s="6"/>
      <c r="N359" s="6" t="s">
        <v>1153</v>
      </c>
      <c r="P359" s="407">
        <v>22</v>
      </c>
      <c r="Q359" s="407">
        <v>22</v>
      </c>
      <c r="R359" s="407">
        <v>12</v>
      </c>
      <c r="S359" s="6" t="s">
        <v>3</v>
      </c>
      <c r="T359" s="6" t="s">
        <v>44</v>
      </c>
      <c r="U359" s="6" t="s">
        <v>352</v>
      </c>
      <c r="V359" s="227" t="s">
        <v>1924</v>
      </c>
      <c r="W359" s="6"/>
      <c r="X359" s="6" t="s">
        <v>1154</v>
      </c>
      <c r="Y359" s="6"/>
      <c r="Z359" s="6"/>
      <c r="AA359" s="18">
        <v>45.687008650000003</v>
      </c>
      <c r="AB359" s="18">
        <v>-121.38520108</v>
      </c>
      <c r="AC359" s="253" t="s">
        <v>1674</v>
      </c>
      <c r="AD359" s="156" t="s">
        <v>1674</v>
      </c>
      <c r="AE359" s="6"/>
      <c r="AG359" s="6" t="s">
        <v>53</v>
      </c>
      <c r="AH359" s="3" t="s">
        <v>1637</v>
      </c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 t="s">
        <v>53</v>
      </c>
      <c r="BD359" s="156"/>
    </row>
    <row r="360" spans="2:56" x14ac:dyDescent="0.25">
      <c r="B360" s="5">
        <v>5754</v>
      </c>
      <c r="E360" s="62">
        <v>17</v>
      </c>
      <c r="F360" s="6" t="s">
        <v>42</v>
      </c>
      <c r="G360" s="6">
        <v>2018</v>
      </c>
      <c r="I360" s="6">
        <v>20</v>
      </c>
      <c r="J360" s="6" t="s">
        <v>42</v>
      </c>
      <c r="K360" s="6">
        <v>2018</v>
      </c>
      <c r="L360" s="6" t="str">
        <f t="shared" si="7"/>
        <v>-20.v</v>
      </c>
      <c r="M360" s="6"/>
      <c r="N360" s="6" t="s">
        <v>1153</v>
      </c>
      <c r="P360" s="407">
        <v>22</v>
      </c>
      <c r="Q360" s="407">
        <v>22</v>
      </c>
      <c r="R360" s="407">
        <v>13</v>
      </c>
      <c r="S360" s="6" t="s">
        <v>3</v>
      </c>
      <c r="T360" s="6" t="s">
        <v>44</v>
      </c>
      <c r="U360" s="6" t="s">
        <v>352</v>
      </c>
      <c r="V360" s="227" t="s">
        <v>1924</v>
      </c>
      <c r="W360" s="6"/>
      <c r="X360" s="6" t="s">
        <v>1154</v>
      </c>
      <c r="Y360" s="6"/>
      <c r="Z360" s="6"/>
      <c r="AA360" s="18">
        <v>45.687008650000003</v>
      </c>
      <c r="AB360" s="18">
        <v>-121.38520108</v>
      </c>
      <c r="AC360" s="253" t="s">
        <v>1674</v>
      </c>
      <c r="AD360" s="156" t="s">
        <v>1674</v>
      </c>
      <c r="AE360" s="6"/>
      <c r="AG360" s="6" t="s">
        <v>53</v>
      </c>
      <c r="AH360" s="3" t="s">
        <v>1637</v>
      </c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 t="s">
        <v>53</v>
      </c>
      <c r="BD360" s="156"/>
    </row>
    <row r="361" spans="2:56" ht="15" customHeight="1" x14ac:dyDescent="0.25">
      <c r="B361" s="5">
        <v>5755</v>
      </c>
      <c r="E361" s="62">
        <v>17</v>
      </c>
      <c r="F361" s="6" t="s">
        <v>42</v>
      </c>
      <c r="G361" s="6">
        <v>2018</v>
      </c>
      <c r="I361" s="6">
        <v>20</v>
      </c>
      <c r="J361" s="6" t="s">
        <v>42</v>
      </c>
      <c r="K361" s="6">
        <v>2018</v>
      </c>
      <c r="L361" s="6" t="str">
        <f t="shared" si="7"/>
        <v>-20.v</v>
      </c>
      <c r="M361" s="6"/>
      <c r="N361" s="6" t="s">
        <v>1153</v>
      </c>
      <c r="P361" s="407">
        <v>22</v>
      </c>
      <c r="Q361" s="407">
        <v>22</v>
      </c>
      <c r="R361" s="407">
        <v>14</v>
      </c>
      <c r="S361" s="6" t="s">
        <v>3</v>
      </c>
      <c r="T361" s="6" t="s">
        <v>44</v>
      </c>
      <c r="U361" s="6" t="s">
        <v>352</v>
      </c>
      <c r="V361" s="227" t="s">
        <v>1924</v>
      </c>
      <c r="W361" s="6"/>
      <c r="X361" s="6" t="s">
        <v>1154</v>
      </c>
      <c r="Y361" s="6"/>
      <c r="Z361" s="6"/>
      <c r="AA361" s="18">
        <v>45.687008650000003</v>
      </c>
      <c r="AB361" s="18">
        <v>-121.38520108</v>
      </c>
      <c r="AC361" s="253" t="s">
        <v>1674</v>
      </c>
      <c r="AD361" s="156" t="s">
        <v>1674</v>
      </c>
      <c r="AE361" s="6"/>
      <c r="AG361" s="6" t="s">
        <v>53</v>
      </c>
      <c r="AH361" s="3" t="s">
        <v>1637</v>
      </c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 t="s">
        <v>53</v>
      </c>
      <c r="BD361" s="156"/>
    </row>
    <row r="362" spans="2:56" x14ac:dyDescent="0.25">
      <c r="B362" s="5">
        <v>5756</v>
      </c>
      <c r="E362" s="62">
        <v>17</v>
      </c>
      <c r="F362" s="6" t="s">
        <v>42</v>
      </c>
      <c r="G362" s="6">
        <v>2018</v>
      </c>
      <c r="I362" s="6">
        <v>20</v>
      </c>
      <c r="J362" s="6" t="s">
        <v>42</v>
      </c>
      <c r="K362" s="6">
        <v>2018</v>
      </c>
      <c r="L362" s="6" t="str">
        <f t="shared" si="7"/>
        <v>-20.v</v>
      </c>
      <c r="M362" s="6"/>
      <c r="N362" s="6" t="s">
        <v>1153</v>
      </c>
      <c r="P362" s="407">
        <v>22</v>
      </c>
      <c r="Q362" s="407">
        <v>22</v>
      </c>
      <c r="R362" s="407">
        <v>15</v>
      </c>
      <c r="S362" s="6" t="s">
        <v>3</v>
      </c>
      <c r="T362" s="6" t="s">
        <v>44</v>
      </c>
      <c r="U362" s="6" t="s">
        <v>352</v>
      </c>
      <c r="V362" s="227" t="s">
        <v>1924</v>
      </c>
      <c r="W362" s="6"/>
      <c r="X362" s="6" t="s">
        <v>1154</v>
      </c>
      <c r="Y362" s="6"/>
      <c r="Z362" s="6"/>
      <c r="AA362" s="18">
        <v>45.687008650000003</v>
      </c>
      <c r="AB362" s="18">
        <v>-121.38520108</v>
      </c>
      <c r="AC362" s="253" t="s">
        <v>1674</v>
      </c>
      <c r="AD362" s="156" t="s">
        <v>1674</v>
      </c>
      <c r="AE362" s="6"/>
      <c r="AG362" s="6" t="s">
        <v>53</v>
      </c>
      <c r="AH362" s="3" t="s">
        <v>1637</v>
      </c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 t="s">
        <v>53</v>
      </c>
      <c r="BD362" s="156"/>
    </row>
    <row r="363" spans="2:56" ht="15" customHeight="1" x14ac:dyDescent="0.25">
      <c r="B363" s="5">
        <v>5757</v>
      </c>
      <c r="E363" s="62">
        <v>17</v>
      </c>
      <c r="F363" s="6" t="s">
        <v>42</v>
      </c>
      <c r="G363" s="6">
        <v>2018</v>
      </c>
      <c r="I363" s="6">
        <v>20</v>
      </c>
      <c r="J363" s="6" t="s">
        <v>42</v>
      </c>
      <c r="K363" s="6">
        <v>2018</v>
      </c>
      <c r="L363" s="6" t="str">
        <f t="shared" si="7"/>
        <v>-20.v</v>
      </c>
      <c r="M363" s="6"/>
      <c r="N363" s="6" t="s">
        <v>1153</v>
      </c>
      <c r="P363" s="407">
        <v>22</v>
      </c>
      <c r="Q363" s="407">
        <v>22</v>
      </c>
      <c r="R363" s="407">
        <v>16</v>
      </c>
      <c r="S363" s="6" t="s">
        <v>3</v>
      </c>
      <c r="T363" s="6" t="s">
        <v>44</v>
      </c>
      <c r="U363" s="6" t="s">
        <v>352</v>
      </c>
      <c r="V363" s="227" t="s">
        <v>1924</v>
      </c>
      <c r="W363" s="6"/>
      <c r="X363" s="6" t="s">
        <v>1154</v>
      </c>
      <c r="Y363" s="6"/>
      <c r="Z363" s="6"/>
      <c r="AA363" s="18">
        <v>45.687008650000003</v>
      </c>
      <c r="AB363" s="18">
        <v>-121.38520108</v>
      </c>
      <c r="AC363" s="253" t="s">
        <v>1674</v>
      </c>
      <c r="AD363" s="156" t="s">
        <v>1674</v>
      </c>
      <c r="AE363" s="6"/>
      <c r="AG363" s="6" t="s">
        <v>53</v>
      </c>
      <c r="AH363" s="3" t="s">
        <v>1637</v>
      </c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 t="s">
        <v>53</v>
      </c>
      <c r="BD363" s="156"/>
    </row>
    <row r="364" spans="2:56" x14ac:dyDescent="0.25">
      <c r="B364" s="5">
        <v>5758</v>
      </c>
      <c r="E364" s="62">
        <v>17</v>
      </c>
      <c r="F364" s="6" t="s">
        <v>42</v>
      </c>
      <c r="G364" s="6">
        <v>2018</v>
      </c>
      <c r="I364" s="6">
        <v>20</v>
      </c>
      <c r="J364" s="6" t="s">
        <v>42</v>
      </c>
      <c r="K364" s="6">
        <v>2018</v>
      </c>
      <c r="L364" s="6" t="str">
        <f t="shared" ref="L364:L427" si="8">CONCATENATE("-",I364,".",J364)</f>
        <v>-20.v</v>
      </c>
      <c r="M364" s="6"/>
      <c r="N364" s="6" t="s">
        <v>1153</v>
      </c>
      <c r="P364" s="407">
        <v>22</v>
      </c>
      <c r="Q364" s="407">
        <v>22</v>
      </c>
      <c r="R364" s="407">
        <v>17</v>
      </c>
      <c r="S364" s="6" t="s">
        <v>3</v>
      </c>
      <c r="T364" s="6" t="s">
        <v>44</v>
      </c>
      <c r="U364" s="6" t="s">
        <v>352</v>
      </c>
      <c r="V364" s="227" t="s">
        <v>1924</v>
      </c>
      <c r="W364" s="6"/>
      <c r="X364" s="6" t="s">
        <v>1154</v>
      </c>
      <c r="Y364" s="6"/>
      <c r="Z364" s="6"/>
      <c r="AA364" s="18">
        <v>45.687008650000003</v>
      </c>
      <c r="AB364" s="18">
        <v>-121.38520108</v>
      </c>
      <c r="AC364" s="253" t="s">
        <v>1674</v>
      </c>
      <c r="AD364" s="156" t="s">
        <v>1674</v>
      </c>
      <c r="AE364" s="6"/>
      <c r="AG364" s="6" t="s">
        <v>53</v>
      </c>
      <c r="AH364" s="3" t="s">
        <v>1637</v>
      </c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 t="s">
        <v>53</v>
      </c>
      <c r="BD364" s="156"/>
    </row>
    <row r="365" spans="2:56" ht="15" customHeight="1" x14ac:dyDescent="0.25">
      <c r="B365" s="5">
        <v>5759</v>
      </c>
      <c r="E365" s="62">
        <v>17</v>
      </c>
      <c r="F365" s="6" t="s">
        <v>42</v>
      </c>
      <c r="G365" s="6">
        <v>2018</v>
      </c>
      <c r="I365" s="6">
        <v>20</v>
      </c>
      <c r="J365" s="6" t="s">
        <v>42</v>
      </c>
      <c r="K365" s="6">
        <v>2018</v>
      </c>
      <c r="L365" s="6" t="str">
        <f t="shared" si="8"/>
        <v>-20.v</v>
      </c>
      <c r="M365" s="6"/>
      <c r="N365" s="6" t="s">
        <v>1153</v>
      </c>
      <c r="P365" s="407">
        <v>22</v>
      </c>
      <c r="Q365" s="407">
        <v>22</v>
      </c>
      <c r="R365" s="407">
        <v>18</v>
      </c>
      <c r="S365" s="6" t="s">
        <v>3</v>
      </c>
      <c r="T365" s="6" t="s">
        <v>44</v>
      </c>
      <c r="U365" s="6" t="s">
        <v>352</v>
      </c>
      <c r="V365" s="227" t="s">
        <v>1924</v>
      </c>
      <c r="W365" s="6"/>
      <c r="X365" s="6" t="s">
        <v>1154</v>
      </c>
      <c r="Y365" s="6"/>
      <c r="Z365" s="6"/>
      <c r="AA365" s="18">
        <v>45.687008650000003</v>
      </c>
      <c r="AB365" s="18">
        <v>-121.38520108</v>
      </c>
      <c r="AC365" s="253" t="s">
        <v>1674</v>
      </c>
      <c r="AD365" s="156" t="s">
        <v>1674</v>
      </c>
      <c r="AE365" s="6"/>
      <c r="AG365" s="6" t="s">
        <v>53</v>
      </c>
      <c r="AH365" s="3" t="s">
        <v>1637</v>
      </c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 t="s">
        <v>53</v>
      </c>
      <c r="BD365" s="156"/>
    </row>
    <row r="366" spans="2:56" x14ac:dyDescent="0.25">
      <c r="B366" s="5">
        <v>5760</v>
      </c>
      <c r="E366" s="62">
        <v>17</v>
      </c>
      <c r="F366" s="6" t="s">
        <v>42</v>
      </c>
      <c r="G366" s="6">
        <v>2018</v>
      </c>
      <c r="I366" s="6">
        <v>20</v>
      </c>
      <c r="J366" s="6" t="s">
        <v>42</v>
      </c>
      <c r="K366" s="6">
        <v>2018</v>
      </c>
      <c r="L366" s="6" t="str">
        <f t="shared" si="8"/>
        <v>-20.v</v>
      </c>
      <c r="M366" s="6"/>
      <c r="N366" s="6" t="s">
        <v>1153</v>
      </c>
      <c r="P366" s="407">
        <v>22</v>
      </c>
      <c r="Q366" s="407">
        <v>22</v>
      </c>
      <c r="R366" s="407">
        <v>19</v>
      </c>
      <c r="S366" s="6" t="s">
        <v>3</v>
      </c>
      <c r="T366" s="6" t="s">
        <v>44</v>
      </c>
      <c r="U366" s="6" t="s">
        <v>352</v>
      </c>
      <c r="V366" s="227" t="s">
        <v>1924</v>
      </c>
      <c r="W366" s="6"/>
      <c r="X366" s="6" t="s">
        <v>1154</v>
      </c>
      <c r="Y366" s="6"/>
      <c r="Z366" s="6"/>
      <c r="AA366" s="18">
        <v>45.687008650000003</v>
      </c>
      <c r="AB366" s="18">
        <v>-121.38520108</v>
      </c>
      <c r="AC366" s="253" t="s">
        <v>1674</v>
      </c>
      <c r="AD366" s="156" t="s">
        <v>1674</v>
      </c>
      <c r="AE366" s="6"/>
      <c r="AG366" s="6" t="s">
        <v>53</v>
      </c>
      <c r="AH366" s="3" t="s">
        <v>1637</v>
      </c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 t="s">
        <v>53</v>
      </c>
      <c r="BD366" s="156"/>
    </row>
    <row r="367" spans="2:56" ht="15" customHeight="1" x14ac:dyDescent="0.25">
      <c r="B367" s="5">
        <v>5761</v>
      </c>
      <c r="E367" s="62">
        <v>17</v>
      </c>
      <c r="F367" s="6" t="s">
        <v>42</v>
      </c>
      <c r="G367" s="6">
        <v>2018</v>
      </c>
      <c r="I367" s="6">
        <v>20</v>
      </c>
      <c r="J367" s="6" t="s">
        <v>42</v>
      </c>
      <c r="K367" s="6">
        <v>2018</v>
      </c>
      <c r="L367" s="6" t="str">
        <f t="shared" si="8"/>
        <v>-20.v</v>
      </c>
      <c r="M367" s="6"/>
      <c r="N367" s="6" t="s">
        <v>1153</v>
      </c>
      <c r="P367" s="407">
        <v>22</v>
      </c>
      <c r="Q367" s="407">
        <v>22</v>
      </c>
      <c r="R367" s="407">
        <v>20</v>
      </c>
      <c r="S367" s="6" t="s">
        <v>3</v>
      </c>
      <c r="T367" s="6" t="s">
        <v>44</v>
      </c>
      <c r="U367" s="6" t="s">
        <v>352</v>
      </c>
      <c r="V367" s="227" t="s">
        <v>1924</v>
      </c>
      <c r="W367" s="6"/>
      <c r="X367" s="6" t="s">
        <v>1154</v>
      </c>
      <c r="Y367" s="6"/>
      <c r="Z367" s="6"/>
      <c r="AA367" s="18">
        <v>45.687008650000003</v>
      </c>
      <c r="AB367" s="18">
        <v>-121.38520108</v>
      </c>
      <c r="AC367" s="253" t="s">
        <v>1674</v>
      </c>
      <c r="AD367" s="156" t="s">
        <v>1674</v>
      </c>
      <c r="AE367" s="6"/>
      <c r="AG367" s="6" t="s">
        <v>53</v>
      </c>
      <c r="AH367" s="3" t="s">
        <v>1637</v>
      </c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 t="s">
        <v>53</v>
      </c>
      <c r="BD367" s="156"/>
    </row>
    <row r="368" spans="2:56" x14ac:dyDescent="0.25">
      <c r="B368" s="5">
        <v>5762</v>
      </c>
      <c r="E368" s="62">
        <v>17</v>
      </c>
      <c r="F368" s="6" t="s">
        <v>42</v>
      </c>
      <c r="G368" s="6">
        <v>2018</v>
      </c>
      <c r="I368" s="6">
        <v>20</v>
      </c>
      <c r="J368" s="6" t="s">
        <v>42</v>
      </c>
      <c r="K368" s="6">
        <v>2018</v>
      </c>
      <c r="L368" s="6" t="str">
        <f t="shared" si="8"/>
        <v>-20.v</v>
      </c>
      <c r="M368" s="6"/>
      <c r="N368" s="6" t="s">
        <v>1153</v>
      </c>
      <c r="P368" s="407">
        <v>22</v>
      </c>
      <c r="Q368" s="407">
        <v>22</v>
      </c>
      <c r="R368" s="407">
        <v>21</v>
      </c>
      <c r="S368" s="6" t="s">
        <v>3</v>
      </c>
      <c r="T368" s="6" t="s">
        <v>44</v>
      </c>
      <c r="U368" s="6" t="s">
        <v>352</v>
      </c>
      <c r="V368" s="227" t="s">
        <v>1924</v>
      </c>
      <c r="W368" s="6"/>
      <c r="X368" s="6" t="s">
        <v>1154</v>
      </c>
      <c r="Y368" s="6"/>
      <c r="Z368" s="6"/>
      <c r="AA368" s="18">
        <v>45.687008650000003</v>
      </c>
      <c r="AB368" s="18">
        <v>-121.38520108</v>
      </c>
      <c r="AC368" s="253" t="s">
        <v>1674</v>
      </c>
      <c r="AD368" s="156" t="s">
        <v>1674</v>
      </c>
      <c r="AE368" s="6"/>
      <c r="AG368" s="6" t="s">
        <v>53</v>
      </c>
      <c r="AH368" s="3" t="s">
        <v>1637</v>
      </c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 t="s">
        <v>53</v>
      </c>
      <c r="BD368" s="156"/>
    </row>
    <row r="369" spans="2:56" ht="15" customHeight="1" x14ac:dyDescent="0.25">
      <c r="B369" s="5">
        <v>5763</v>
      </c>
      <c r="E369" s="62">
        <v>17</v>
      </c>
      <c r="F369" s="6" t="s">
        <v>42</v>
      </c>
      <c r="G369" s="6">
        <v>2018</v>
      </c>
      <c r="I369" s="6">
        <v>20</v>
      </c>
      <c r="J369" s="6" t="s">
        <v>42</v>
      </c>
      <c r="K369" s="6">
        <v>2018</v>
      </c>
      <c r="L369" s="6" t="str">
        <f t="shared" si="8"/>
        <v>-20.v</v>
      </c>
      <c r="M369" s="6"/>
      <c r="N369" s="6" t="s">
        <v>1153</v>
      </c>
      <c r="P369" s="407">
        <v>22</v>
      </c>
      <c r="Q369" s="407">
        <v>22</v>
      </c>
      <c r="R369" s="407">
        <v>22</v>
      </c>
      <c r="S369" s="6" t="s">
        <v>3</v>
      </c>
      <c r="T369" s="6" t="s">
        <v>44</v>
      </c>
      <c r="U369" s="6" t="s">
        <v>352</v>
      </c>
      <c r="V369" s="227" t="s">
        <v>1924</v>
      </c>
      <c r="W369" s="6"/>
      <c r="X369" s="6" t="s">
        <v>1154</v>
      </c>
      <c r="Y369" s="6"/>
      <c r="Z369" s="6"/>
      <c r="AA369" s="18">
        <v>45.687008650000003</v>
      </c>
      <c r="AB369" s="18">
        <v>-121.38520108</v>
      </c>
      <c r="AC369" s="253" t="s">
        <v>1674</v>
      </c>
      <c r="AD369" s="156" t="s">
        <v>1674</v>
      </c>
      <c r="AE369" s="6"/>
      <c r="AG369" s="6" t="s">
        <v>53</v>
      </c>
      <c r="AH369" s="3" t="s">
        <v>1637</v>
      </c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 t="s">
        <v>53</v>
      </c>
      <c r="BD369" s="156"/>
    </row>
    <row r="370" spans="2:56" x14ac:dyDescent="0.25">
      <c r="B370" s="5">
        <v>5764</v>
      </c>
      <c r="E370" s="62">
        <v>17</v>
      </c>
      <c r="F370" s="6" t="s">
        <v>42</v>
      </c>
      <c r="G370" s="6">
        <v>2018</v>
      </c>
      <c r="I370" s="6">
        <v>20</v>
      </c>
      <c r="J370" s="6" t="s">
        <v>42</v>
      </c>
      <c r="K370" s="6">
        <v>2018</v>
      </c>
      <c r="L370" s="6" t="str">
        <f t="shared" si="8"/>
        <v>-20.v</v>
      </c>
      <c r="M370" s="6"/>
      <c r="N370" s="6" t="s">
        <v>1153</v>
      </c>
      <c r="P370" s="407">
        <v>22</v>
      </c>
      <c r="Q370" s="407">
        <v>22</v>
      </c>
      <c r="R370" s="407">
        <v>23</v>
      </c>
      <c r="S370" s="6" t="s">
        <v>3</v>
      </c>
      <c r="T370" s="6" t="s">
        <v>44</v>
      </c>
      <c r="U370" s="6" t="s">
        <v>352</v>
      </c>
      <c r="V370" s="227" t="s">
        <v>1924</v>
      </c>
      <c r="W370" s="6"/>
      <c r="X370" s="6" t="s">
        <v>1154</v>
      </c>
      <c r="Y370" s="6"/>
      <c r="Z370" s="6"/>
      <c r="AA370" s="18">
        <v>45.687008650000003</v>
      </c>
      <c r="AB370" s="18">
        <v>-121.38520108</v>
      </c>
      <c r="AC370" s="253" t="s">
        <v>1674</v>
      </c>
      <c r="AD370" s="156" t="s">
        <v>1674</v>
      </c>
      <c r="AE370" s="6"/>
      <c r="AG370" s="6" t="s">
        <v>53</v>
      </c>
      <c r="AH370" s="3" t="s">
        <v>1637</v>
      </c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 t="s">
        <v>53</v>
      </c>
      <c r="BD370" s="156"/>
    </row>
    <row r="371" spans="2:56" ht="15" customHeight="1" x14ac:dyDescent="0.25">
      <c r="B371" s="5">
        <v>5765</v>
      </c>
      <c r="E371" s="62">
        <v>17</v>
      </c>
      <c r="F371" s="6" t="s">
        <v>42</v>
      </c>
      <c r="G371" s="6">
        <v>2018</v>
      </c>
      <c r="I371" s="6">
        <v>20</v>
      </c>
      <c r="J371" s="6" t="s">
        <v>42</v>
      </c>
      <c r="K371" s="6">
        <v>2018</v>
      </c>
      <c r="L371" s="6" t="str">
        <f t="shared" si="8"/>
        <v>-20.v</v>
      </c>
      <c r="M371" s="6"/>
      <c r="N371" s="6" t="s">
        <v>1153</v>
      </c>
      <c r="P371" s="407">
        <v>22</v>
      </c>
      <c r="Q371" s="407">
        <v>22</v>
      </c>
      <c r="R371" s="407">
        <v>24</v>
      </c>
      <c r="S371" s="6" t="s">
        <v>3</v>
      </c>
      <c r="T371" s="6" t="s">
        <v>44</v>
      </c>
      <c r="U371" s="6" t="s">
        <v>352</v>
      </c>
      <c r="V371" s="227" t="s">
        <v>1924</v>
      </c>
      <c r="W371" s="6"/>
      <c r="X371" s="6" t="s">
        <v>1154</v>
      </c>
      <c r="Y371" s="6"/>
      <c r="Z371" s="6"/>
      <c r="AA371" s="18">
        <v>45.687008650000003</v>
      </c>
      <c r="AB371" s="18">
        <v>-121.38520108</v>
      </c>
      <c r="AC371" s="253" t="s">
        <v>1674</v>
      </c>
      <c r="AD371" s="156" t="s">
        <v>1674</v>
      </c>
      <c r="AE371" s="6"/>
      <c r="AG371" s="6" t="s">
        <v>53</v>
      </c>
      <c r="AH371" s="3" t="s">
        <v>1637</v>
      </c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 t="s">
        <v>53</v>
      </c>
      <c r="BD371" s="156"/>
    </row>
    <row r="372" spans="2:56" x14ac:dyDescent="0.25">
      <c r="B372" s="5">
        <v>5766</v>
      </c>
      <c r="E372" s="62">
        <v>17</v>
      </c>
      <c r="F372" s="6" t="s">
        <v>42</v>
      </c>
      <c r="G372" s="6">
        <v>2018</v>
      </c>
      <c r="I372" s="6">
        <v>20</v>
      </c>
      <c r="J372" s="6" t="s">
        <v>42</v>
      </c>
      <c r="K372" s="6">
        <v>2018</v>
      </c>
      <c r="L372" s="6" t="str">
        <f t="shared" si="8"/>
        <v>-20.v</v>
      </c>
      <c r="M372" s="6"/>
      <c r="N372" s="6" t="s">
        <v>1153</v>
      </c>
      <c r="P372" s="407">
        <v>22</v>
      </c>
      <c r="Q372" s="407">
        <v>22</v>
      </c>
      <c r="R372" s="407">
        <v>25</v>
      </c>
      <c r="S372" s="6" t="s">
        <v>3</v>
      </c>
      <c r="T372" s="6" t="s">
        <v>44</v>
      </c>
      <c r="U372" s="6" t="s">
        <v>352</v>
      </c>
      <c r="V372" s="227" t="s">
        <v>1924</v>
      </c>
      <c r="W372" s="6"/>
      <c r="X372" s="6" t="s">
        <v>1154</v>
      </c>
      <c r="Y372" s="6"/>
      <c r="Z372" s="6"/>
      <c r="AA372" s="18">
        <v>45.687008650000003</v>
      </c>
      <c r="AB372" s="18">
        <v>-121.38520108</v>
      </c>
      <c r="AC372" s="253" t="s">
        <v>1674</v>
      </c>
      <c r="AD372" s="156" t="s">
        <v>1674</v>
      </c>
      <c r="AE372" s="6"/>
      <c r="AG372" s="6" t="s">
        <v>53</v>
      </c>
      <c r="AH372" s="3" t="s">
        <v>1637</v>
      </c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 t="s">
        <v>53</v>
      </c>
      <c r="BD372" s="156"/>
    </row>
    <row r="373" spans="2:56" ht="15" customHeight="1" x14ac:dyDescent="0.25">
      <c r="B373" s="5">
        <v>5767</v>
      </c>
      <c r="E373" s="62">
        <v>17</v>
      </c>
      <c r="F373" s="6" t="s">
        <v>42</v>
      </c>
      <c r="G373" s="6">
        <v>2018</v>
      </c>
      <c r="I373" s="6">
        <v>20</v>
      </c>
      <c r="J373" s="6" t="s">
        <v>42</v>
      </c>
      <c r="K373" s="6">
        <v>2018</v>
      </c>
      <c r="L373" s="6" t="str">
        <f t="shared" si="8"/>
        <v>-20.v</v>
      </c>
      <c r="M373" s="6"/>
      <c r="N373" s="6" t="s">
        <v>1153</v>
      </c>
      <c r="P373" s="407">
        <v>22</v>
      </c>
      <c r="Q373" s="407">
        <v>22</v>
      </c>
      <c r="R373" s="407">
        <v>26</v>
      </c>
      <c r="S373" s="6" t="s">
        <v>3</v>
      </c>
      <c r="T373" s="6" t="s">
        <v>44</v>
      </c>
      <c r="U373" s="6" t="s">
        <v>352</v>
      </c>
      <c r="V373" s="227" t="s">
        <v>1924</v>
      </c>
      <c r="W373" s="6"/>
      <c r="X373" s="6" t="s">
        <v>1154</v>
      </c>
      <c r="Y373" s="6"/>
      <c r="Z373" s="6"/>
      <c r="AA373" s="18">
        <v>45.687008650000003</v>
      </c>
      <c r="AB373" s="18">
        <v>-121.38520108</v>
      </c>
      <c r="AC373" s="253" t="s">
        <v>1674</v>
      </c>
      <c r="AD373" s="156" t="s">
        <v>1674</v>
      </c>
      <c r="AE373" s="6"/>
      <c r="AG373" s="6" t="s">
        <v>53</v>
      </c>
      <c r="AH373" s="3" t="s">
        <v>1637</v>
      </c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 t="s">
        <v>53</v>
      </c>
      <c r="BD373" s="156"/>
    </row>
    <row r="374" spans="2:56" x14ac:dyDescent="0.25">
      <c r="B374" s="5">
        <v>5768</v>
      </c>
      <c r="E374" s="62">
        <v>17</v>
      </c>
      <c r="F374" s="6" t="s">
        <v>42</v>
      </c>
      <c r="G374" s="6">
        <v>2018</v>
      </c>
      <c r="I374" s="6">
        <v>20</v>
      </c>
      <c r="J374" s="6" t="s">
        <v>42</v>
      </c>
      <c r="K374" s="6">
        <v>2018</v>
      </c>
      <c r="L374" s="6" t="str">
        <f t="shared" si="8"/>
        <v>-20.v</v>
      </c>
      <c r="M374" s="6"/>
      <c r="N374" s="6" t="s">
        <v>1153</v>
      </c>
      <c r="P374" s="407">
        <v>22</v>
      </c>
      <c r="Q374" s="407">
        <v>22</v>
      </c>
      <c r="R374" s="407">
        <v>27</v>
      </c>
      <c r="S374" s="6" t="s">
        <v>3</v>
      </c>
      <c r="T374" s="6" t="s">
        <v>44</v>
      </c>
      <c r="U374" s="6" t="s">
        <v>352</v>
      </c>
      <c r="V374" s="227" t="s">
        <v>1924</v>
      </c>
      <c r="W374" s="6"/>
      <c r="X374" s="6" t="s">
        <v>1154</v>
      </c>
      <c r="Y374" s="6"/>
      <c r="Z374" s="6"/>
      <c r="AA374" s="18">
        <v>45.687008650000003</v>
      </c>
      <c r="AB374" s="18">
        <v>-121.38520108</v>
      </c>
      <c r="AC374" s="253" t="s">
        <v>1674</v>
      </c>
      <c r="AD374" s="156" t="s">
        <v>1674</v>
      </c>
      <c r="AE374" s="6"/>
      <c r="AG374" s="6" t="s">
        <v>53</v>
      </c>
      <c r="AH374" s="3" t="s">
        <v>1637</v>
      </c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 t="s">
        <v>53</v>
      </c>
      <c r="BD374" s="156"/>
    </row>
    <row r="375" spans="2:56" ht="15" customHeight="1" x14ac:dyDescent="0.25">
      <c r="B375" s="5">
        <v>5769</v>
      </c>
      <c r="E375" s="62">
        <v>17</v>
      </c>
      <c r="F375" s="6" t="s">
        <v>42</v>
      </c>
      <c r="G375" s="6">
        <v>2018</v>
      </c>
      <c r="I375" s="6">
        <v>20</v>
      </c>
      <c r="J375" s="6" t="s">
        <v>42</v>
      </c>
      <c r="K375" s="6">
        <v>2018</v>
      </c>
      <c r="L375" s="6" t="str">
        <f t="shared" si="8"/>
        <v>-20.v</v>
      </c>
      <c r="M375" s="6"/>
      <c r="N375" s="6" t="s">
        <v>1153</v>
      </c>
      <c r="P375" s="407">
        <v>22</v>
      </c>
      <c r="Q375" s="407">
        <v>22</v>
      </c>
      <c r="R375" s="407">
        <v>28</v>
      </c>
      <c r="S375" s="6" t="s">
        <v>3</v>
      </c>
      <c r="T375" s="6" t="s">
        <v>44</v>
      </c>
      <c r="U375" s="6" t="s">
        <v>352</v>
      </c>
      <c r="V375" s="227" t="s">
        <v>1924</v>
      </c>
      <c r="W375" s="6"/>
      <c r="X375" s="6" t="s">
        <v>1154</v>
      </c>
      <c r="Y375" s="6"/>
      <c r="Z375" s="6"/>
      <c r="AA375" s="18">
        <v>45.687008650000003</v>
      </c>
      <c r="AB375" s="18">
        <v>-121.38520108</v>
      </c>
      <c r="AC375" s="253" t="s">
        <v>1674</v>
      </c>
      <c r="AD375" s="156" t="s">
        <v>1674</v>
      </c>
      <c r="AE375" s="6"/>
      <c r="AG375" s="6" t="s">
        <v>53</v>
      </c>
      <c r="AH375" s="3" t="s">
        <v>1637</v>
      </c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 t="s">
        <v>53</v>
      </c>
      <c r="BD375" s="156"/>
    </row>
    <row r="376" spans="2:56" x14ac:dyDescent="0.25">
      <c r="B376" s="5">
        <v>5770</v>
      </c>
      <c r="E376" s="62">
        <v>17</v>
      </c>
      <c r="F376" s="6" t="s">
        <v>42</v>
      </c>
      <c r="G376" s="6">
        <v>2018</v>
      </c>
      <c r="I376" s="6">
        <v>20</v>
      </c>
      <c r="J376" s="6" t="s">
        <v>42</v>
      </c>
      <c r="K376" s="6">
        <v>2018</v>
      </c>
      <c r="L376" s="6" t="str">
        <f t="shared" si="8"/>
        <v>-20.v</v>
      </c>
      <c r="M376" s="6"/>
      <c r="N376" s="6" t="s">
        <v>1153</v>
      </c>
      <c r="P376" s="407">
        <v>22</v>
      </c>
      <c r="Q376" s="407">
        <v>22</v>
      </c>
      <c r="R376" s="407">
        <v>29</v>
      </c>
      <c r="S376" s="6" t="s">
        <v>3</v>
      </c>
      <c r="T376" s="6" t="s">
        <v>44</v>
      </c>
      <c r="U376" s="6" t="s">
        <v>352</v>
      </c>
      <c r="V376" s="227" t="s">
        <v>1924</v>
      </c>
      <c r="W376" s="6"/>
      <c r="X376" s="6" t="s">
        <v>1154</v>
      </c>
      <c r="Y376" s="6"/>
      <c r="Z376" s="6"/>
      <c r="AA376" s="18">
        <v>45.687008650000003</v>
      </c>
      <c r="AB376" s="18">
        <v>-121.38520108</v>
      </c>
      <c r="AC376" s="253" t="s">
        <v>1674</v>
      </c>
      <c r="AD376" s="156" t="s">
        <v>1674</v>
      </c>
      <c r="AE376" s="6"/>
      <c r="AG376" s="6" t="s">
        <v>53</v>
      </c>
      <c r="AH376" s="3" t="s">
        <v>1637</v>
      </c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 t="s">
        <v>53</v>
      </c>
      <c r="BD376" s="156"/>
    </row>
    <row r="377" spans="2:56" ht="15" customHeight="1" x14ac:dyDescent="0.25">
      <c r="B377" s="5">
        <v>5771</v>
      </c>
      <c r="E377" s="62">
        <v>17</v>
      </c>
      <c r="F377" s="6" t="s">
        <v>42</v>
      </c>
      <c r="G377" s="6">
        <v>2018</v>
      </c>
      <c r="I377" s="6">
        <v>20</v>
      </c>
      <c r="J377" s="6" t="s">
        <v>42</v>
      </c>
      <c r="K377" s="6">
        <v>2018</v>
      </c>
      <c r="L377" s="6" t="str">
        <f t="shared" si="8"/>
        <v>-20.v</v>
      </c>
      <c r="M377" s="6"/>
      <c r="N377" s="6" t="s">
        <v>1153</v>
      </c>
      <c r="P377" s="407">
        <v>22</v>
      </c>
      <c r="Q377" s="407">
        <v>22</v>
      </c>
      <c r="R377" s="407">
        <v>30</v>
      </c>
      <c r="S377" s="6" t="s">
        <v>3</v>
      </c>
      <c r="T377" s="6" t="s">
        <v>44</v>
      </c>
      <c r="U377" s="6" t="s">
        <v>352</v>
      </c>
      <c r="V377" s="227" t="s">
        <v>1924</v>
      </c>
      <c r="W377" s="6"/>
      <c r="X377" s="6" t="s">
        <v>1154</v>
      </c>
      <c r="Y377" s="6"/>
      <c r="Z377" s="6"/>
      <c r="AA377" s="18">
        <v>45.687008650000003</v>
      </c>
      <c r="AB377" s="18">
        <v>-121.38520108</v>
      </c>
      <c r="AC377" s="253" t="s">
        <v>1674</v>
      </c>
      <c r="AD377" s="156" t="s">
        <v>1674</v>
      </c>
      <c r="AE377" s="6"/>
      <c r="AG377" s="6" t="s">
        <v>53</v>
      </c>
      <c r="AH377" s="3" t="s">
        <v>1637</v>
      </c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 t="s">
        <v>53</v>
      </c>
      <c r="BD377" s="156"/>
    </row>
    <row r="378" spans="2:56" x14ac:dyDescent="0.25">
      <c r="B378" s="5">
        <v>5772</v>
      </c>
      <c r="E378" s="62">
        <v>17</v>
      </c>
      <c r="F378" s="6" t="s">
        <v>42</v>
      </c>
      <c r="G378" s="6">
        <v>2018</v>
      </c>
      <c r="I378" s="6">
        <v>20</v>
      </c>
      <c r="J378" s="6" t="s">
        <v>42</v>
      </c>
      <c r="K378" s="6">
        <v>2018</v>
      </c>
      <c r="L378" s="6" t="str">
        <f t="shared" si="8"/>
        <v>-20.v</v>
      </c>
      <c r="M378" s="6"/>
      <c r="N378" s="6" t="s">
        <v>1153</v>
      </c>
      <c r="P378" s="407">
        <v>22</v>
      </c>
      <c r="Q378" s="407">
        <v>22</v>
      </c>
      <c r="R378" s="407">
        <v>31</v>
      </c>
      <c r="S378" s="6" t="s">
        <v>3</v>
      </c>
      <c r="T378" s="6" t="s">
        <v>44</v>
      </c>
      <c r="U378" s="6" t="s">
        <v>352</v>
      </c>
      <c r="V378" s="227" t="s">
        <v>1924</v>
      </c>
      <c r="W378" s="6"/>
      <c r="X378" s="6" t="s">
        <v>1154</v>
      </c>
      <c r="Y378" s="6"/>
      <c r="Z378" s="6"/>
      <c r="AA378" s="18">
        <v>45.687008650000003</v>
      </c>
      <c r="AB378" s="18">
        <v>-121.38520108</v>
      </c>
      <c r="AC378" s="253" t="s">
        <v>1674</v>
      </c>
      <c r="AD378" s="156" t="s">
        <v>1674</v>
      </c>
      <c r="AE378" s="6"/>
      <c r="AG378" s="6" t="s">
        <v>53</v>
      </c>
      <c r="AH378" s="3" t="s">
        <v>1637</v>
      </c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 t="s">
        <v>53</v>
      </c>
      <c r="BD378" s="156"/>
    </row>
    <row r="379" spans="2:56" ht="15" customHeight="1" x14ac:dyDescent="0.25">
      <c r="B379" s="5">
        <v>5773</v>
      </c>
      <c r="E379" s="62">
        <v>17</v>
      </c>
      <c r="F379" s="6" t="s">
        <v>42</v>
      </c>
      <c r="G379" s="6">
        <v>2018</v>
      </c>
      <c r="I379" s="6">
        <v>20</v>
      </c>
      <c r="J379" s="6" t="s">
        <v>42</v>
      </c>
      <c r="K379" s="6">
        <v>2018</v>
      </c>
      <c r="L379" s="6" t="str">
        <f t="shared" si="8"/>
        <v>-20.v</v>
      </c>
      <c r="M379" s="6"/>
      <c r="N379" s="6" t="s">
        <v>1153</v>
      </c>
      <c r="P379" s="407">
        <v>22</v>
      </c>
      <c r="Q379" s="407">
        <v>22</v>
      </c>
      <c r="R379" s="407">
        <v>32</v>
      </c>
      <c r="S379" s="6" t="s">
        <v>3</v>
      </c>
      <c r="T379" s="6" t="s">
        <v>44</v>
      </c>
      <c r="U379" s="6" t="s">
        <v>352</v>
      </c>
      <c r="V379" s="227" t="s">
        <v>1924</v>
      </c>
      <c r="W379" s="6"/>
      <c r="X379" s="6" t="s">
        <v>1154</v>
      </c>
      <c r="Y379" s="6"/>
      <c r="Z379" s="6"/>
      <c r="AA379" s="18">
        <v>45.687008650000003</v>
      </c>
      <c r="AB379" s="18">
        <v>-121.38520108</v>
      </c>
      <c r="AC379" s="253" t="s">
        <v>1674</v>
      </c>
      <c r="AD379" s="156" t="s">
        <v>1674</v>
      </c>
      <c r="AE379" s="6"/>
      <c r="AG379" s="6" t="s">
        <v>53</v>
      </c>
      <c r="AH379" s="3" t="s">
        <v>1637</v>
      </c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 t="s">
        <v>53</v>
      </c>
      <c r="BD379" s="156"/>
    </row>
    <row r="380" spans="2:56" x14ac:dyDescent="0.25">
      <c r="B380" s="5">
        <v>5774</v>
      </c>
      <c r="E380" s="62">
        <v>17</v>
      </c>
      <c r="F380" s="6" t="s">
        <v>42</v>
      </c>
      <c r="G380" s="6">
        <v>2018</v>
      </c>
      <c r="I380" s="6">
        <v>20</v>
      </c>
      <c r="J380" s="6" t="s">
        <v>42</v>
      </c>
      <c r="K380" s="6">
        <v>2018</v>
      </c>
      <c r="L380" s="6" t="str">
        <f t="shared" si="8"/>
        <v>-20.v</v>
      </c>
      <c r="M380" s="6"/>
      <c r="N380" s="6" t="s">
        <v>1153</v>
      </c>
      <c r="P380" s="407">
        <v>22</v>
      </c>
      <c r="Q380" s="407">
        <v>22</v>
      </c>
      <c r="R380" s="407">
        <v>33</v>
      </c>
      <c r="S380" s="6" t="s">
        <v>3</v>
      </c>
      <c r="T380" s="6" t="s">
        <v>44</v>
      </c>
      <c r="U380" s="6" t="s">
        <v>352</v>
      </c>
      <c r="V380" s="227" t="s">
        <v>1924</v>
      </c>
      <c r="W380" s="6"/>
      <c r="X380" s="6" t="s">
        <v>1154</v>
      </c>
      <c r="Y380" s="6"/>
      <c r="Z380" s="6"/>
      <c r="AA380" s="18">
        <v>45.687008650000003</v>
      </c>
      <c r="AB380" s="18">
        <v>-121.38520108</v>
      </c>
      <c r="AC380" s="253" t="s">
        <v>1674</v>
      </c>
      <c r="AD380" s="156" t="s">
        <v>1674</v>
      </c>
      <c r="AE380" s="6"/>
      <c r="AG380" s="6" t="s">
        <v>53</v>
      </c>
      <c r="AH380" s="3" t="s">
        <v>1637</v>
      </c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 t="s">
        <v>53</v>
      </c>
      <c r="BD380" s="156"/>
    </row>
    <row r="381" spans="2:56" ht="15" customHeight="1" x14ac:dyDescent="0.25">
      <c r="B381" s="5">
        <v>5775</v>
      </c>
      <c r="E381" s="62">
        <v>17</v>
      </c>
      <c r="F381" s="6" t="s">
        <v>42</v>
      </c>
      <c r="G381" s="6">
        <v>2018</v>
      </c>
      <c r="I381" s="6">
        <v>20</v>
      </c>
      <c r="J381" s="6" t="s">
        <v>42</v>
      </c>
      <c r="K381" s="6">
        <v>2018</v>
      </c>
      <c r="L381" s="6" t="str">
        <f t="shared" si="8"/>
        <v>-20.v</v>
      </c>
      <c r="M381" s="6"/>
      <c r="N381" s="6" t="s">
        <v>1153</v>
      </c>
      <c r="P381" s="407">
        <v>22</v>
      </c>
      <c r="Q381" s="407">
        <v>22</v>
      </c>
      <c r="R381" s="407">
        <v>34</v>
      </c>
      <c r="S381" s="6" t="s">
        <v>3</v>
      </c>
      <c r="T381" s="6" t="s">
        <v>44</v>
      </c>
      <c r="U381" s="6" t="s">
        <v>352</v>
      </c>
      <c r="V381" s="227" t="s">
        <v>1924</v>
      </c>
      <c r="W381" s="6"/>
      <c r="X381" s="6" t="s">
        <v>1154</v>
      </c>
      <c r="Y381" s="6"/>
      <c r="Z381" s="6"/>
      <c r="AA381" s="18">
        <v>45.687008650000003</v>
      </c>
      <c r="AB381" s="18">
        <v>-121.38520108</v>
      </c>
      <c r="AC381" s="253" t="s">
        <v>1674</v>
      </c>
      <c r="AD381" s="156" t="s">
        <v>1674</v>
      </c>
      <c r="AE381" s="6"/>
      <c r="AG381" s="6" t="s">
        <v>53</v>
      </c>
      <c r="AH381" s="3" t="s">
        <v>1637</v>
      </c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 t="s">
        <v>53</v>
      </c>
      <c r="BD381" s="156"/>
    </row>
    <row r="382" spans="2:56" x14ac:dyDescent="0.25">
      <c r="B382" s="5">
        <v>5776</v>
      </c>
      <c r="E382" s="62">
        <v>17</v>
      </c>
      <c r="F382" s="6" t="s">
        <v>42</v>
      </c>
      <c r="G382" s="6">
        <v>2018</v>
      </c>
      <c r="I382" s="6">
        <v>20</v>
      </c>
      <c r="J382" s="6" t="s">
        <v>42</v>
      </c>
      <c r="K382" s="6">
        <v>2018</v>
      </c>
      <c r="L382" s="6" t="str">
        <f t="shared" si="8"/>
        <v>-20.v</v>
      </c>
      <c r="M382" s="6"/>
      <c r="N382" s="6" t="s">
        <v>1153</v>
      </c>
      <c r="P382" s="407">
        <v>22</v>
      </c>
      <c r="Q382" s="407">
        <v>22</v>
      </c>
      <c r="R382" s="407">
        <v>35</v>
      </c>
      <c r="S382" s="6" t="s">
        <v>3</v>
      </c>
      <c r="T382" s="6" t="s">
        <v>44</v>
      </c>
      <c r="U382" s="6" t="s">
        <v>352</v>
      </c>
      <c r="V382" s="227" t="s">
        <v>1924</v>
      </c>
      <c r="W382" s="6"/>
      <c r="X382" s="6" t="s">
        <v>1154</v>
      </c>
      <c r="Y382" s="6"/>
      <c r="Z382" s="6"/>
      <c r="AA382" s="18">
        <v>45.687008650000003</v>
      </c>
      <c r="AB382" s="18">
        <v>-121.38520108</v>
      </c>
      <c r="AC382" s="253" t="s">
        <v>1674</v>
      </c>
      <c r="AD382" s="156" t="s">
        <v>1674</v>
      </c>
      <c r="AE382" s="6"/>
      <c r="AG382" s="6" t="s">
        <v>53</v>
      </c>
      <c r="AH382" s="3" t="s">
        <v>1637</v>
      </c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 t="s">
        <v>53</v>
      </c>
      <c r="BD382" s="156"/>
    </row>
    <row r="383" spans="2:56" ht="15" customHeight="1" x14ac:dyDescent="0.25">
      <c r="B383" s="5">
        <v>5777</v>
      </c>
      <c r="E383" s="62">
        <v>17</v>
      </c>
      <c r="F383" s="6" t="s">
        <v>42</v>
      </c>
      <c r="G383" s="6">
        <v>2018</v>
      </c>
      <c r="I383" s="6">
        <v>20</v>
      </c>
      <c r="J383" s="6" t="s">
        <v>42</v>
      </c>
      <c r="K383" s="6">
        <v>2018</v>
      </c>
      <c r="L383" s="6" t="str">
        <f t="shared" si="8"/>
        <v>-20.v</v>
      </c>
      <c r="M383" s="6"/>
      <c r="N383" s="6" t="s">
        <v>1153</v>
      </c>
      <c r="P383" s="407">
        <v>22</v>
      </c>
      <c r="Q383" s="407">
        <v>22</v>
      </c>
      <c r="R383" s="407">
        <v>36</v>
      </c>
      <c r="S383" s="6" t="s">
        <v>3</v>
      </c>
      <c r="T383" s="6" t="s">
        <v>44</v>
      </c>
      <c r="U383" s="6" t="s">
        <v>352</v>
      </c>
      <c r="V383" s="227" t="s">
        <v>1924</v>
      </c>
      <c r="W383" s="6"/>
      <c r="X383" s="6" t="s">
        <v>1154</v>
      </c>
      <c r="Y383" s="6"/>
      <c r="Z383" s="6"/>
      <c r="AA383" s="18">
        <v>45.687008650000003</v>
      </c>
      <c r="AB383" s="18">
        <v>-121.38520108</v>
      </c>
      <c r="AC383" s="253" t="s">
        <v>1674</v>
      </c>
      <c r="AD383" s="156" t="s">
        <v>1674</v>
      </c>
      <c r="AE383" s="6"/>
      <c r="AG383" s="6" t="s">
        <v>53</v>
      </c>
      <c r="AH383" s="3" t="s">
        <v>1637</v>
      </c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 t="s">
        <v>53</v>
      </c>
      <c r="BD383" s="156"/>
    </row>
    <row r="384" spans="2:56" x14ac:dyDescent="0.25">
      <c r="B384" s="5">
        <v>5778</v>
      </c>
      <c r="E384" s="62">
        <v>17</v>
      </c>
      <c r="F384" s="6" t="s">
        <v>42</v>
      </c>
      <c r="G384" s="6">
        <v>2018</v>
      </c>
      <c r="I384" s="6">
        <v>20</v>
      </c>
      <c r="J384" s="6" t="s">
        <v>42</v>
      </c>
      <c r="K384" s="6">
        <v>2018</v>
      </c>
      <c r="L384" s="6" t="str">
        <f t="shared" si="8"/>
        <v>-20.v</v>
      </c>
      <c r="M384" s="6"/>
      <c r="N384" s="6" t="s">
        <v>1153</v>
      </c>
      <c r="P384" s="407">
        <v>22</v>
      </c>
      <c r="Q384" s="407">
        <v>22</v>
      </c>
      <c r="R384" s="407">
        <v>37</v>
      </c>
      <c r="S384" s="6" t="s">
        <v>3</v>
      </c>
      <c r="T384" s="6" t="s">
        <v>44</v>
      </c>
      <c r="U384" s="6" t="s">
        <v>352</v>
      </c>
      <c r="V384" s="227" t="s">
        <v>1924</v>
      </c>
      <c r="W384" s="6"/>
      <c r="X384" s="6" t="s">
        <v>1154</v>
      </c>
      <c r="Y384" s="6"/>
      <c r="Z384" s="6"/>
      <c r="AA384" s="18">
        <v>45.687008650000003</v>
      </c>
      <c r="AB384" s="18">
        <v>-121.38520108</v>
      </c>
      <c r="AC384" s="253" t="s">
        <v>1674</v>
      </c>
      <c r="AD384" s="156" t="s">
        <v>1674</v>
      </c>
      <c r="AE384" s="6"/>
      <c r="AG384" s="6" t="s">
        <v>53</v>
      </c>
      <c r="AH384" s="3" t="s">
        <v>1637</v>
      </c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 t="s">
        <v>53</v>
      </c>
      <c r="BD384" s="156"/>
    </row>
    <row r="385" spans="2:56" ht="15" customHeight="1" x14ac:dyDescent="0.25">
      <c r="B385" s="5">
        <v>5779</v>
      </c>
      <c r="E385" s="62">
        <v>17</v>
      </c>
      <c r="F385" s="6" t="s">
        <v>42</v>
      </c>
      <c r="G385" s="6">
        <v>2018</v>
      </c>
      <c r="I385" s="6">
        <v>20</v>
      </c>
      <c r="J385" s="6" t="s">
        <v>42</v>
      </c>
      <c r="K385" s="6">
        <v>2018</v>
      </c>
      <c r="L385" s="6" t="str">
        <f t="shared" si="8"/>
        <v>-20.v</v>
      </c>
      <c r="M385" s="6"/>
      <c r="N385" s="6" t="s">
        <v>1153</v>
      </c>
      <c r="P385" s="407">
        <v>22</v>
      </c>
      <c r="Q385" s="407">
        <v>22</v>
      </c>
      <c r="R385" s="407">
        <v>38</v>
      </c>
      <c r="S385" s="6" t="s">
        <v>3</v>
      </c>
      <c r="T385" s="6" t="s">
        <v>44</v>
      </c>
      <c r="U385" s="6" t="s">
        <v>352</v>
      </c>
      <c r="V385" s="227" t="s">
        <v>1924</v>
      </c>
      <c r="W385" s="6"/>
      <c r="X385" s="6" t="s">
        <v>1154</v>
      </c>
      <c r="Y385" s="6"/>
      <c r="Z385" s="6"/>
      <c r="AA385" s="18">
        <v>45.687008650000003</v>
      </c>
      <c r="AB385" s="18">
        <v>-121.38520108</v>
      </c>
      <c r="AC385" s="253" t="s">
        <v>1674</v>
      </c>
      <c r="AD385" s="156" t="s">
        <v>1674</v>
      </c>
      <c r="AE385" s="6"/>
      <c r="AG385" s="6" t="s">
        <v>53</v>
      </c>
      <c r="AH385" s="3" t="s">
        <v>1637</v>
      </c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 t="s">
        <v>53</v>
      </c>
      <c r="BD385" s="156"/>
    </row>
    <row r="386" spans="2:56" x14ac:dyDescent="0.25">
      <c r="B386" s="5">
        <v>5780</v>
      </c>
      <c r="E386" s="62">
        <v>17</v>
      </c>
      <c r="F386" s="6" t="s">
        <v>42</v>
      </c>
      <c r="G386" s="6">
        <v>2018</v>
      </c>
      <c r="I386" s="6">
        <v>20</v>
      </c>
      <c r="J386" s="6" t="s">
        <v>42</v>
      </c>
      <c r="K386" s="6">
        <v>2018</v>
      </c>
      <c r="L386" s="6" t="str">
        <f t="shared" si="8"/>
        <v>-20.v</v>
      </c>
      <c r="M386" s="6"/>
      <c r="N386" s="6" t="s">
        <v>1153</v>
      </c>
      <c r="P386" s="407">
        <v>22</v>
      </c>
      <c r="Q386" s="407">
        <v>22</v>
      </c>
      <c r="R386" s="407">
        <v>39</v>
      </c>
      <c r="S386" s="6" t="s">
        <v>3</v>
      </c>
      <c r="T386" s="6" t="s">
        <v>44</v>
      </c>
      <c r="U386" s="6" t="s">
        <v>352</v>
      </c>
      <c r="V386" s="227" t="s">
        <v>1924</v>
      </c>
      <c r="W386" s="6"/>
      <c r="X386" s="6" t="s">
        <v>1154</v>
      </c>
      <c r="Y386" s="6"/>
      <c r="Z386" s="6"/>
      <c r="AA386" s="18">
        <v>45.687008650000003</v>
      </c>
      <c r="AB386" s="18">
        <v>-121.38520108</v>
      </c>
      <c r="AC386" s="253" t="s">
        <v>1674</v>
      </c>
      <c r="AD386" s="156" t="s">
        <v>1674</v>
      </c>
      <c r="AE386" s="6"/>
      <c r="AG386" s="6" t="s">
        <v>53</v>
      </c>
      <c r="AH386" s="3" t="s">
        <v>1637</v>
      </c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 t="s">
        <v>53</v>
      </c>
      <c r="BD386" s="156"/>
    </row>
    <row r="387" spans="2:56" ht="15" customHeight="1" x14ac:dyDescent="0.25">
      <c r="B387" s="5">
        <v>5781</v>
      </c>
      <c r="E387" s="62">
        <v>17</v>
      </c>
      <c r="F387" s="6" t="s">
        <v>42</v>
      </c>
      <c r="G387" s="6">
        <v>2018</v>
      </c>
      <c r="I387" s="6">
        <v>20</v>
      </c>
      <c r="J387" s="6" t="s">
        <v>42</v>
      </c>
      <c r="K387" s="6">
        <v>2018</v>
      </c>
      <c r="L387" s="6" t="str">
        <f t="shared" si="8"/>
        <v>-20.v</v>
      </c>
      <c r="M387" s="6"/>
      <c r="N387" s="6" t="s">
        <v>1153</v>
      </c>
      <c r="P387" s="407">
        <v>22</v>
      </c>
      <c r="Q387" s="407">
        <v>22</v>
      </c>
      <c r="R387" s="407">
        <v>40</v>
      </c>
      <c r="S387" s="6" t="s">
        <v>3</v>
      </c>
      <c r="T387" s="6" t="s">
        <v>44</v>
      </c>
      <c r="U387" s="6" t="s">
        <v>352</v>
      </c>
      <c r="V387" s="227" t="s">
        <v>1924</v>
      </c>
      <c r="W387" s="6"/>
      <c r="X387" s="6" t="s">
        <v>1154</v>
      </c>
      <c r="Y387" s="6"/>
      <c r="Z387" s="6"/>
      <c r="AA387" s="18">
        <v>45.687008650000003</v>
      </c>
      <c r="AB387" s="18">
        <v>-121.38520108</v>
      </c>
      <c r="AC387" s="253" t="s">
        <v>1674</v>
      </c>
      <c r="AD387" s="156" t="s">
        <v>1674</v>
      </c>
      <c r="AE387" s="6"/>
      <c r="AG387" s="6" t="s">
        <v>53</v>
      </c>
      <c r="AH387" s="3" t="s">
        <v>1637</v>
      </c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 t="s">
        <v>53</v>
      </c>
      <c r="BD387" s="156"/>
    </row>
    <row r="388" spans="2:56" x14ac:dyDescent="0.25">
      <c r="B388" s="5">
        <v>5782</v>
      </c>
      <c r="E388" s="62">
        <v>17</v>
      </c>
      <c r="F388" s="6" t="s">
        <v>42</v>
      </c>
      <c r="G388" s="6">
        <v>2018</v>
      </c>
      <c r="I388" s="6">
        <v>20</v>
      </c>
      <c r="J388" s="6" t="s">
        <v>42</v>
      </c>
      <c r="K388" s="6">
        <v>2018</v>
      </c>
      <c r="L388" s="6" t="str">
        <f t="shared" si="8"/>
        <v>-20.v</v>
      </c>
      <c r="M388" s="6"/>
      <c r="N388" s="6" t="s">
        <v>1153</v>
      </c>
      <c r="P388" s="407">
        <v>22</v>
      </c>
      <c r="Q388" s="407">
        <v>22</v>
      </c>
      <c r="R388" s="407">
        <v>41</v>
      </c>
      <c r="S388" s="6" t="s">
        <v>3</v>
      </c>
      <c r="T388" s="6" t="s">
        <v>44</v>
      </c>
      <c r="U388" s="6" t="s">
        <v>352</v>
      </c>
      <c r="V388" s="227" t="s">
        <v>1924</v>
      </c>
      <c r="W388" s="6"/>
      <c r="X388" s="6" t="s">
        <v>1154</v>
      </c>
      <c r="Y388" s="6"/>
      <c r="Z388" s="6"/>
      <c r="AA388" s="18">
        <v>45.687008650000003</v>
      </c>
      <c r="AB388" s="18">
        <v>-121.38520108</v>
      </c>
      <c r="AC388" s="253" t="s">
        <v>1674</v>
      </c>
      <c r="AD388" s="156" t="s">
        <v>1674</v>
      </c>
      <c r="AE388" s="6"/>
      <c r="AG388" s="6" t="s">
        <v>53</v>
      </c>
      <c r="AH388" s="3" t="s">
        <v>1637</v>
      </c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 t="s">
        <v>53</v>
      </c>
      <c r="BD388" s="156"/>
    </row>
    <row r="389" spans="2:56" ht="15" customHeight="1" x14ac:dyDescent="0.25">
      <c r="B389" s="5">
        <v>5783</v>
      </c>
      <c r="E389" s="62">
        <v>17</v>
      </c>
      <c r="F389" s="6" t="s">
        <v>42</v>
      </c>
      <c r="G389" s="6">
        <v>2018</v>
      </c>
      <c r="I389" s="6">
        <v>20</v>
      </c>
      <c r="J389" s="6" t="s">
        <v>42</v>
      </c>
      <c r="K389" s="6">
        <v>2018</v>
      </c>
      <c r="L389" s="6" t="str">
        <f t="shared" si="8"/>
        <v>-20.v</v>
      </c>
      <c r="M389" s="6"/>
      <c r="N389" s="6" t="s">
        <v>1153</v>
      </c>
      <c r="P389" s="407">
        <v>22</v>
      </c>
      <c r="Q389" s="407">
        <v>22</v>
      </c>
      <c r="R389" s="407">
        <v>42</v>
      </c>
      <c r="S389" s="6" t="s">
        <v>3</v>
      </c>
      <c r="T389" s="6" t="s">
        <v>44</v>
      </c>
      <c r="U389" s="6" t="s">
        <v>352</v>
      </c>
      <c r="V389" s="227" t="s">
        <v>1924</v>
      </c>
      <c r="W389" s="6"/>
      <c r="X389" s="6" t="s">
        <v>1154</v>
      </c>
      <c r="Y389" s="6"/>
      <c r="Z389" s="6"/>
      <c r="AA389" s="18">
        <v>45.687008650000003</v>
      </c>
      <c r="AB389" s="18">
        <v>-121.38520108</v>
      </c>
      <c r="AC389" s="253" t="s">
        <v>1674</v>
      </c>
      <c r="AD389" s="156" t="s">
        <v>1674</v>
      </c>
      <c r="AE389" s="6"/>
      <c r="AG389" s="6" t="s">
        <v>53</v>
      </c>
      <c r="AH389" s="3" t="s">
        <v>1637</v>
      </c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 t="s">
        <v>53</v>
      </c>
      <c r="BD389" s="156"/>
    </row>
    <row r="390" spans="2:56" x14ac:dyDescent="0.25">
      <c r="B390" s="5">
        <v>5784</v>
      </c>
      <c r="E390" s="62">
        <v>17</v>
      </c>
      <c r="F390" s="6" t="s">
        <v>42</v>
      </c>
      <c r="G390" s="6">
        <v>2018</v>
      </c>
      <c r="I390" s="6">
        <v>20</v>
      </c>
      <c r="J390" s="6" t="s">
        <v>42</v>
      </c>
      <c r="K390" s="6">
        <v>2018</v>
      </c>
      <c r="L390" s="6" t="str">
        <f t="shared" si="8"/>
        <v>-20.v</v>
      </c>
      <c r="M390" s="6"/>
      <c r="N390" s="6" t="s">
        <v>1153</v>
      </c>
      <c r="P390" s="407">
        <v>22</v>
      </c>
      <c r="Q390" s="407">
        <v>22</v>
      </c>
      <c r="R390" s="407">
        <v>43</v>
      </c>
      <c r="S390" s="6" t="s">
        <v>3</v>
      </c>
      <c r="T390" s="6" t="s">
        <v>44</v>
      </c>
      <c r="U390" s="6" t="s">
        <v>352</v>
      </c>
      <c r="V390" s="227" t="s">
        <v>1924</v>
      </c>
      <c r="W390" s="6"/>
      <c r="X390" s="6" t="s">
        <v>1154</v>
      </c>
      <c r="Y390" s="6"/>
      <c r="Z390" s="6"/>
      <c r="AA390" s="18">
        <v>45.687008650000003</v>
      </c>
      <c r="AB390" s="18">
        <v>-121.38520108</v>
      </c>
      <c r="AC390" s="253" t="s">
        <v>1674</v>
      </c>
      <c r="AD390" s="156" t="s">
        <v>1674</v>
      </c>
      <c r="AE390" s="6"/>
      <c r="AG390" s="6" t="s">
        <v>53</v>
      </c>
      <c r="AH390" s="3" t="s">
        <v>1637</v>
      </c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 t="s">
        <v>53</v>
      </c>
      <c r="BD390" s="156"/>
    </row>
    <row r="391" spans="2:56" x14ac:dyDescent="0.25">
      <c r="B391" s="5">
        <v>5785</v>
      </c>
      <c r="E391" s="62">
        <v>17</v>
      </c>
      <c r="F391" s="6" t="s">
        <v>42</v>
      </c>
      <c r="G391" s="6">
        <v>2018</v>
      </c>
      <c r="I391" s="6">
        <v>20</v>
      </c>
      <c r="J391" s="6" t="s">
        <v>42</v>
      </c>
      <c r="K391" s="6">
        <v>2018</v>
      </c>
      <c r="L391" s="6" t="str">
        <f t="shared" si="8"/>
        <v>-20.v</v>
      </c>
      <c r="M391" s="6"/>
      <c r="N391" s="6" t="s">
        <v>1153</v>
      </c>
      <c r="P391" s="407">
        <v>22</v>
      </c>
      <c r="Q391" s="407">
        <v>22</v>
      </c>
      <c r="R391" s="407">
        <v>44</v>
      </c>
      <c r="S391" s="6" t="s">
        <v>3</v>
      </c>
      <c r="T391" s="6" t="s">
        <v>44</v>
      </c>
      <c r="U391" s="6" t="s">
        <v>352</v>
      </c>
      <c r="V391" s="227" t="s">
        <v>1924</v>
      </c>
      <c r="W391" s="6"/>
      <c r="X391" s="6" t="s">
        <v>1154</v>
      </c>
      <c r="Y391" s="6"/>
      <c r="Z391" s="6"/>
      <c r="AA391" s="18">
        <v>45.687008650000003</v>
      </c>
      <c r="AB391" s="18">
        <v>-121.38520108</v>
      </c>
      <c r="AC391" s="253" t="s">
        <v>1674</v>
      </c>
      <c r="AD391" s="156" t="s">
        <v>1674</v>
      </c>
      <c r="AE391" s="6"/>
      <c r="AG391" s="6" t="s">
        <v>53</v>
      </c>
      <c r="AH391" s="3" t="s">
        <v>1637</v>
      </c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 t="s">
        <v>53</v>
      </c>
      <c r="BD391" s="156"/>
    </row>
    <row r="392" spans="2:56" x14ac:dyDescent="0.25">
      <c r="B392" s="5">
        <v>5786</v>
      </c>
      <c r="E392" s="62">
        <v>17</v>
      </c>
      <c r="F392" s="6" t="s">
        <v>42</v>
      </c>
      <c r="G392" s="6">
        <v>2018</v>
      </c>
      <c r="I392" s="6">
        <v>20</v>
      </c>
      <c r="J392" s="6" t="s">
        <v>42</v>
      </c>
      <c r="K392" s="6">
        <v>2018</v>
      </c>
      <c r="L392" s="6" t="str">
        <f t="shared" si="8"/>
        <v>-20.v</v>
      </c>
      <c r="M392" s="6"/>
      <c r="N392" s="6" t="s">
        <v>1153</v>
      </c>
      <c r="P392" s="407">
        <v>22</v>
      </c>
      <c r="Q392" s="407">
        <v>22</v>
      </c>
      <c r="R392" s="407">
        <v>45</v>
      </c>
      <c r="S392" s="6" t="s">
        <v>3</v>
      </c>
      <c r="T392" s="6" t="s">
        <v>44</v>
      </c>
      <c r="U392" s="6" t="s">
        <v>352</v>
      </c>
      <c r="V392" s="227" t="s">
        <v>1924</v>
      </c>
      <c r="W392" s="6"/>
      <c r="X392" s="6" t="s">
        <v>1154</v>
      </c>
      <c r="Y392" s="6"/>
      <c r="Z392" s="6"/>
      <c r="AA392" s="18">
        <v>45.687008650000003</v>
      </c>
      <c r="AB392" s="18">
        <v>-121.38520108</v>
      </c>
      <c r="AC392" s="253" t="s">
        <v>1674</v>
      </c>
      <c r="AD392" s="156" t="s">
        <v>1674</v>
      </c>
      <c r="AE392" s="6"/>
      <c r="AG392" s="6" t="s">
        <v>53</v>
      </c>
      <c r="AH392" s="3" t="s">
        <v>1637</v>
      </c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 t="s">
        <v>53</v>
      </c>
      <c r="BD392" s="156"/>
    </row>
    <row r="393" spans="2:56" x14ac:dyDescent="0.25">
      <c r="B393" s="5">
        <v>5787</v>
      </c>
      <c r="E393" s="62">
        <v>17</v>
      </c>
      <c r="F393" s="6" t="s">
        <v>42</v>
      </c>
      <c r="G393" s="6">
        <v>2018</v>
      </c>
      <c r="I393" s="6">
        <v>20</v>
      </c>
      <c r="J393" s="6" t="s">
        <v>42</v>
      </c>
      <c r="K393" s="6">
        <v>2018</v>
      </c>
      <c r="L393" s="6" t="str">
        <f t="shared" si="8"/>
        <v>-20.v</v>
      </c>
      <c r="M393" s="6"/>
      <c r="N393" s="6" t="s">
        <v>1153</v>
      </c>
      <c r="P393" s="407">
        <v>22</v>
      </c>
      <c r="Q393" s="407">
        <v>22</v>
      </c>
      <c r="R393" s="407">
        <v>46</v>
      </c>
      <c r="S393" s="6" t="s">
        <v>3</v>
      </c>
      <c r="T393" s="6" t="s">
        <v>44</v>
      </c>
      <c r="U393" s="6" t="s">
        <v>352</v>
      </c>
      <c r="V393" s="227" t="s">
        <v>1924</v>
      </c>
      <c r="W393" s="6"/>
      <c r="X393" s="6" t="s">
        <v>1154</v>
      </c>
      <c r="Y393" s="6"/>
      <c r="Z393" s="6"/>
      <c r="AA393" s="18">
        <v>45.687008650000003</v>
      </c>
      <c r="AB393" s="18">
        <v>-121.38520108</v>
      </c>
      <c r="AC393" s="253" t="s">
        <v>1674</v>
      </c>
      <c r="AD393" s="156" t="s">
        <v>1674</v>
      </c>
      <c r="AE393" s="6"/>
      <c r="AG393" s="6" t="s">
        <v>53</v>
      </c>
      <c r="AH393" s="3" t="s">
        <v>1637</v>
      </c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 t="s">
        <v>53</v>
      </c>
      <c r="BD393" s="156"/>
    </row>
    <row r="394" spans="2:56" x14ac:dyDescent="0.25">
      <c r="B394" s="5">
        <v>5788</v>
      </c>
      <c r="E394" s="62">
        <v>17</v>
      </c>
      <c r="F394" s="6" t="s">
        <v>42</v>
      </c>
      <c r="G394" s="6">
        <v>2018</v>
      </c>
      <c r="I394" s="6">
        <v>20</v>
      </c>
      <c r="J394" s="6" t="s">
        <v>42</v>
      </c>
      <c r="K394" s="6">
        <v>2018</v>
      </c>
      <c r="L394" s="6" t="str">
        <f t="shared" si="8"/>
        <v>-20.v</v>
      </c>
      <c r="M394" s="6"/>
      <c r="N394" s="6" t="s">
        <v>1153</v>
      </c>
      <c r="P394" s="407">
        <v>22</v>
      </c>
      <c r="Q394" s="407">
        <v>22</v>
      </c>
      <c r="R394" s="407">
        <v>47</v>
      </c>
      <c r="S394" s="6" t="s">
        <v>3</v>
      </c>
      <c r="T394" s="6" t="s">
        <v>44</v>
      </c>
      <c r="U394" s="6" t="s">
        <v>352</v>
      </c>
      <c r="V394" s="227" t="s">
        <v>1924</v>
      </c>
      <c r="W394" s="6"/>
      <c r="X394" s="6" t="s">
        <v>1154</v>
      </c>
      <c r="Y394" s="6"/>
      <c r="Z394" s="6"/>
      <c r="AA394" s="18">
        <v>45.687008650000003</v>
      </c>
      <c r="AB394" s="18">
        <v>-121.38520108</v>
      </c>
      <c r="AC394" s="253" t="s">
        <v>1674</v>
      </c>
      <c r="AD394" s="156" t="s">
        <v>1674</v>
      </c>
      <c r="AE394" s="6"/>
      <c r="AG394" s="6" t="s">
        <v>53</v>
      </c>
      <c r="AH394" s="3" t="s">
        <v>1637</v>
      </c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 t="s">
        <v>53</v>
      </c>
      <c r="BD394" s="156"/>
    </row>
    <row r="395" spans="2:56" x14ac:dyDescent="0.25">
      <c r="B395" s="5">
        <v>5789</v>
      </c>
      <c r="E395" s="62">
        <v>17</v>
      </c>
      <c r="F395" s="6" t="s">
        <v>42</v>
      </c>
      <c r="G395" s="6">
        <v>2018</v>
      </c>
      <c r="I395" s="6">
        <v>20</v>
      </c>
      <c r="J395" s="6" t="s">
        <v>42</v>
      </c>
      <c r="K395" s="6">
        <v>2018</v>
      </c>
      <c r="L395" s="6" t="str">
        <f t="shared" si="8"/>
        <v>-20.v</v>
      </c>
      <c r="M395" s="6"/>
      <c r="N395" s="6" t="s">
        <v>1153</v>
      </c>
      <c r="P395" s="407">
        <v>22</v>
      </c>
      <c r="Q395" s="407">
        <v>22</v>
      </c>
      <c r="R395" s="407">
        <v>48</v>
      </c>
      <c r="S395" s="6" t="s">
        <v>3</v>
      </c>
      <c r="T395" s="6" t="s">
        <v>44</v>
      </c>
      <c r="U395" s="6" t="s">
        <v>352</v>
      </c>
      <c r="V395" s="227" t="s">
        <v>1924</v>
      </c>
      <c r="W395" s="6"/>
      <c r="X395" s="6" t="s">
        <v>1154</v>
      </c>
      <c r="Y395" s="6"/>
      <c r="Z395" s="6"/>
      <c r="AA395" s="18">
        <v>45.687008650000003</v>
      </c>
      <c r="AB395" s="18">
        <v>-121.38520108</v>
      </c>
      <c r="AC395" s="253" t="s">
        <v>1674</v>
      </c>
      <c r="AD395" s="156" t="s">
        <v>1674</v>
      </c>
      <c r="AE395" s="6"/>
      <c r="AG395" s="6" t="s">
        <v>53</v>
      </c>
      <c r="AH395" s="3" t="s">
        <v>1637</v>
      </c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 t="s">
        <v>53</v>
      </c>
      <c r="BD395" s="156"/>
    </row>
    <row r="396" spans="2:56" x14ac:dyDescent="0.25">
      <c r="B396" s="5">
        <v>5790</v>
      </c>
      <c r="E396" s="62">
        <v>17</v>
      </c>
      <c r="F396" s="6" t="s">
        <v>42</v>
      </c>
      <c r="G396" s="6">
        <v>2018</v>
      </c>
      <c r="I396" s="6">
        <v>20</v>
      </c>
      <c r="J396" s="6" t="s">
        <v>42</v>
      </c>
      <c r="K396" s="6">
        <v>2018</v>
      </c>
      <c r="L396" s="6" t="str">
        <f t="shared" si="8"/>
        <v>-20.v</v>
      </c>
      <c r="M396" s="6"/>
      <c r="N396" s="6" t="s">
        <v>1153</v>
      </c>
      <c r="P396" s="407">
        <v>22</v>
      </c>
      <c r="Q396" s="407">
        <v>22</v>
      </c>
      <c r="R396" s="407">
        <v>49</v>
      </c>
      <c r="S396" s="6" t="s">
        <v>3</v>
      </c>
      <c r="T396" s="6" t="s">
        <v>44</v>
      </c>
      <c r="U396" s="6" t="s">
        <v>352</v>
      </c>
      <c r="V396" s="227" t="s">
        <v>1924</v>
      </c>
      <c r="W396" s="6"/>
      <c r="X396" s="6" t="s">
        <v>1154</v>
      </c>
      <c r="Y396" s="6"/>
      <c r="Z396" s="6"/>
      <c r="AA396" s="18">
        <v>45.687008650000003</v>
      </c>
      <c r="AB396" s="18">
        <v>-121.38520108</v>
      </c>
      <c r="AC396" s="253" t="s">
        <v>1674</v>
      </c>
      <c r="AD396" s="156" t="s">
        <v>1674</v>
      </c>
      <c r="AE396" s="6"/>
      <c r="AG396" s="6" t="s">
        <v>53</v>
      </c>
      <c r="AH396" s="3" t="s">
        <v>1637</v>
      </c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 t="s">
        <v>53</v>
      </c>
      <c r="BD396" s="156"/>
    </row>
    <row r="397" spans="2:56" x14ac:dyDescent="0.25">
      <c r="B397" s="5">
        <v>5791</v>
      </c>
      <c r="E397" s="62">
        <v>17</v>
      </c>
      <c r="F397" s="6" t="s">
        <v>42</v>
      </c>
      <c r="G397" s="6">
        <v>2018</v>
      </c>
      <c r="I397" s="6">
        <v>20</v>
      </c>
      <c r="J397" s="6" t="s">
        <v>42</v>
      </c>
      <c r="K397" s="6">
        <v>2018</v>
      </c>
      <c r="L397" s="6" t="str">
        <f t="shared" si="8"/>
        <v>-20.v</v>
      </c>
      <c r="M397" s="6"/>
      <c r="N397" s="6" t="s">
        <v>1153</v>
      </c>
      <c r="P397" s="407">
        <v>22</v>
      </c>
      <c r="Q397" s="407">
        <v>22</v>
      </c>
      <c r="R397" s="407">
        <v>50</v>
      </c>
      <c r="S397" s="6" t="s">
        <v>3</v>
      </c>
      <c r="T397" s="6" t="s">
        <v>44</v>
      </c>
      <c r="U397" s="6" t="s">
        <v>352</v>
      </c>
      <c r="V397" s="227" t="s">
        <v>1924</v>
      </c>
      <c r="W397" s="6"/>
      <c r="X397" s="6" t="s">
        <v>1154</v>
      </c>
      <c r="Y397" s="6"/>
      <c r="Z397" s="6"/>
      <c r="AA397" s="18">
        <v>45.687008650000003</v>
      </c>
      <c r="AB397" s="18">
        <v>-121.38520108</v>
      </c>
      <c r="AC397" s="253" t="s">
        <v>1674</v>
      </c>
      <c r="AD397" s="156" t="s">
        <v>1674</v>
      </c>
      <c r="AE397" s="6"/>
      <c r="AG397" s="6" t="s">
        <v>53</v>
      </c>
      <c r="AH397" s="3" t="s">
        <v>1637</v>
      </c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 t="s">
        <v>53</v>
      </c>
      <c r="BD397" s="156"/>
    </row>
    <row r="398" spans="2:56" x14ac:dyDescent="0.25">
      <c r="B398" s="5">
        <v>5792</v>
      </c>
      <c r="E398" s="62">
        <v>17</v>
      </c>
      <c r="F398" s="6" t="s">
        <v>42</v>
      </c>
      <c r="G398" s="6">
        <v>2018</v>
      </c>
      <c r="I398" s="6">
        <v>20</v>
      </c>
      <c r="J398" s="6" t="s">
        <v>42</v>
      </c>
      <c r="K398" s="6">
        <v>2018</v>
      </c>
      <c r="L398" s="6" t="str">
        <f t="shared" si="8"/>
        <v>-20.v</v>
      </c>
      <c r="M398" s="6"/>
      <c r="N398" s="6" t="s">
        <v>1153</v>
      </c>
      <c r="P398" s="407">
        <v>22</v>
      </c>
      <c r="Q398" s="407">
        <v>22</v>
      </c>
      <c r="R398" s="407">
        <v>51</v>
      </c>
      <c r="S398" s="6" t="s">
        <v>3</v>
      </c>
      <c r="T398" s="6" t="s">
        <v>44</v>
      </c>
      <c r="U398" s="6" t="s">
        <v>352</v>
      </c>
      <c r="V398" s="227" t="s">
        <v>1924</v>
      </c>
      <c r="W398" s="6"/>
      <c r="X398" s="6" t="s">
        <v>1154</v>
      </c>
      <c r="Y398" s="6"/>
      <c r="Z398" s="6"/>
      <c r="AA398" s="18">
        <v>45.687008650000003</v>
      </c>
      <c r="AB398" s="18">
        <v>-121.38520108</v>
      </c>
      <c r="AC398" s="253" t="s">
        <v>1674</v>
      </c>
      <c r="AD398" s="156" t="s">
        <v>1674</v>
      </c>
      <c r="AE398" s="6"/>
      <c r="AG398" s="6" t="s">
        <v>53</v>
      </c>
      <c r="AH398" s="3" t="s">
        <v>1637</v>
      </c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 t="s">
        <v>53</v>
      </c>
      <c r="BD398" s="156"/>
    </row>
    <row r="399" spans="2:56" x14ac:dyDescent="0.25">
      <c r="B399" s="5">
        <v>5793</v>
      </c>
      <c r="E399" s="62">
        <v>17</v>
      </c>
      <c r="F399" s="6" t="s">
        <v>42</v>
      </c>
      <c r="G399" s="6">
        <v>2018</v>
      </c>
      <c r="I399" s="6">
        <v>20</v>
      </c>
      <c r="J399" s="6" t="s">
        <v>42</v>
      </c>
      <c r="K399" s="6">
        <v>2018</v>
      </c>
      <c r="L399" s="6" t="str">
        <f t="shared" si="8"/>
        <v>-20.v</v>
      </c>
      <c r="M399" s="6"/>
      <c r="N399" s="6" t="s">
        <v>1153</v>
      </c>
      <c r="P399" s="407">
        <v>22</v>
      </c>
      <c r="Q399" s="407">
        <v>22</v>
      </c>
      <c r="R399" s="407">
        <v>52</v>
      </c>
      <c r="S399" s="6" t="s">
        <v>3</v>
      </c>
      <c r="T399" s="6" t="s">
        <v>44</v>
      </c>
      <c r="U399" s="6" t="s">
        <v>352</v>
      </c>
      <c r="V399" s="227" t="s">
        <v>1924</v>
      </c>
      <c r="W399" s="6"/>
      <c r="X399" s="6" t="s">
        <v>1154</v>
      </c>
      <c r="Y399" s="6"/>
      <c r="Z399" s="6"/>
      <c r="AA399" s="18">
        <v>45.687008650000003</v>
      </c>
      <c r="AB399" s="18">
        <v>-121.38520108</v>
      </c>
      <c r="AC399" s="253" t="s">
        <v>1674</v>
      </c>
      <c r="AD399" s="156" t="s">
        <v>1674</v>
      </c>
      <c r="AE399" s="6"/>
      <c r="AG399" s="6" t="s">
        <v>53</v>
      </c>
      <c r="AH399" s="3" t="s">
        <v>1637</v>
      </c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 t="s">
        <v>53</v>
      </c>
      <c r="BD399" s="156"/>
    </row>
    <row r="400" spans="2:56" x14ac:dyDescent="0.25">
      <c r="B400" s="5">
        <v>5794</v>
      </c>
      <c r="E400" s="62">
        <v>17</v>
      </c>
      <c r="F400" s="6" t="s">
        <v>42</v>
      </c>
      <c r="G400" s="6">
        <v>2018</v>
      </c>
      <c r="I400" s="6">
        <v>20</v>
      </c>
      <c r="J400" s="6" t="s">
        <v>42</v>
      </c>
      <c r="K400" s="6">
        <v>2018</v>
      </c>
      <c r="L400" s="6" t="str">
        <f t="shared" si="8"/>
        <v>-20.v</v>
      </c>
      <c r="M400" s="6"/>
      <c r="N400" s="6" t="s">
        <v>1153</v>
      </c>
      <c r="P400" s="407">
        <v>22</v>
      </c>
      <c r="Q400" s="407">
        <v>22</v>
      </c>
      <c r="R400" s="407">
        <v>53</v>
      </c>
      <c r="S400" s="6" t="s">
        <v>3</v>
      </c>
      <c r="T400" s="6" t="s">
        <v>44</v>
      </c>
      <c r="U400" s="6" t="s">
        <v>352</v>
      </c>
      <c r="V400" s="227" t="s">
        <v>1924</v>
      </c>
      <c r="W400" s="6"/>
      <c r="X400" s="6" t="s">
        <v>1154</v>
      </c>
      <c r="Y400" s="6"/>
      <c r="Z400" s="6"/>
      <c r="AA400" s="18">
        <v>45.687008650000003</v>
      </c>
      <c r="AB400" s="18">
        <v>-121.38520108</v>
      </c>
      <c r="AC400" s="253" t="s">
        <v>1674</v>
      </c>
      <c r="AD400" s="156" t="s">
        <v>1674</v>
      </c>
      <c r="AE400" s="6"/>
      <c r="AG400" s="6" t="s">
        <v>53</v>
      </c>
      <c r="AH400" s="3" t="s">
        <v>1637</v>
      </c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 t="s">
        <v>53</v>
      </c>
      <c r="BD400" s="156"/>
    </row>
    <row r="401" spans="2:56" x14ac:dyDescent="0.25">
      <c r="B401" s="5">
        <v>5795</v>
      </c>
      <c r="E401" s="62">
        <v>17</v>
      </c>
      <c r="F401" s="6" t="s">
        <v>42</v>
      </c>
      <c r="G401" s="6">
        <v>2018</v>
      </c>
      <c r="I401" s="6">
        <v>20</v>
      </c>
      <c r="J401" s="6" t="s">
        <v>42</v>
      </c>
      <c r="K401" s="6">
        <v>2018</v>
      </c>
      <c r="L401" s="6" t="str">
        <f t="shared" si="8"/>
        <v>-20.v</v>
      </c>
      <c r="M401" s="6"/>
      <c r="N401" s="6" t="s">
        <v>1153</v>
      </c>
      <c r="P401" s="407">
        <v>22</v>
      </c>
      <c r="Q401" s="407">
        <v>22</v>
      </c>
      <c r="R401" s="407">
        <v>54</v>
      </c>
      <c r="S401" s="6" t="s">
        <v>3</v>
      </c>
      <c r="T401" s="6" t="s">
        <v>44</v>
      </c>
      <c r="U401" s="6" t="s">
        <v>352</v>
      </c>
      <c r="V401" s="227" t="s">
        <v>1924</v>
      </c>
      <c r="W401" s="6"/>
      <c r="X401" s="6" t="s">
        <v>1154</v>
      </c>
      <c r="Y401" s="6"/>
      <c r="Z401" s="6"/>
      <c r="AA401" s="18">
        <v>45.687008650000003</v>
      </c>
      <c r="AB401" s="18">
        <v>-121.38520108</v>
      </c>
      <c r="AC401" s="253" t="s">
        <v>1674</v>
      </c>
      <c r="AD401" s="156" t="s">
        <v>1674</v>
      </c>
      <c r="AE401" s="6"/>
      <c r="AG401" s="6" t="s">
        <v>53</v>
      </c>
      <c r="AH401" s="3" t="s">
        <v>1637</v>
      </c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 t="s">
        <v>53</v>
      </c>
      <c r="BD401" s="156"/>
    </row>
    <row r="402" spans="2:56" x14ac:dyDescent="0.25">
      <c r="B402" s="5">
        <v>5796</v>
      </c>
      <c r="E402" s="62">
        <v>17</v>
      </c>
      <c r="F402" s="6" t="s">
        <v>42</v>
      </c>
      <c r="G402" s="6">
        <v>2018</v>
      </c>
      <c r="I402" s="6">
        <v>20</v>
      </c>
      <c r="J402" s="6" t="s">
        <v>42</v>
      </c>
      <c r="K402" s="6">
        <v>2018</v>
      </c>
      <c r="L402" s="6" t="str">
        <f t="shared" si="8"/>
        <v>-20.v</v>
      </c>
      <c r="M402" s="6"/>
      <c r="N402" s="6" t="s">
        <v>1153</v>
      </c>
      <c r="P402" s="407">
        <v>22</v>
      </c>
      <c r="Q402" s="407">
        <v>22</v>
      </c>
      <c r="R402" s="407">
        <v>55</v>
      </c>
      <c r="S402" s="6" t="s">
        <v>3</v>
      </c>
      <c r="T402" s="6" t="s">
        <v>44</v>
      </c>
      <c r="U402" s="6" t="s">
        <v>352</v>
      </c>
      <c r="V402" s="227" t="s">
        <v>1924</v>
      </c>
      <c r="W402" s="6"/>
      <c r="X402" s="6" t="s">
        <v>1154</v>
      </c>
      <c r="Y402" s="6"/>
      <c r="Z402" s="6"/>
      <c r="AA402" s="18">
        <v>45.687008650000003</v>
      </c>
      <c r="AB402" s="18">
        <v>-121.38520108</v>
      </c>
      <c r="AC402" s="253" t="s">
        <v>1674</v>
      </c>
      <c r="AD402" s="156" t="s">
        <v>1674</v>
      </c>
      <c r="AE402" s="6"/>
      <c r="AG402" s="6" t="s">
        <v>53</v>
      </c>
      <c r="AH402" s="3" t="s">
        <v>1637</v>
      </c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 t="s">
        <v>53</v>
      </c>
      <c r="BD402" s="156"/>
    </row>
    <row r="403" spans="2:56" x14ac:dyDescent="0.25">
      <c r="B403" s="5">
        <v>5797</v>
      </c>
      <c r="E403" s="62">
        <v>17</v>
      </c>
      <c r="F403" s="6" t="s">
        <v>42</v>
      </c>
      <c r="G403" s="6">
        <v>2018</v>
      </c>
      <c r="I403" s="6">
        <v>20</v>
      </c>
      <c r="J403" s="6" t="s">
        <v>42</v>
      </c>
      <c r="K403" s="6">
        <v>2018</v>
      </c>
      <c r="L403" s="6" t="str">
        <f t="shared" si="8"/>
        <v>-20.v</v>
      </c>
      <c r="M403" s="6"/>
      <c r="N403" s="6" t="s">
        <v>1153</v>
      </c>
      <c r="P403" s="407">
        <v>22</v>
      </c>
      <c r="Q403" s="407">
        <v>22</v>
      </c>
      <c r="R403" s="407">
        <v>56</v>
      </c>
      <c r="S403" s="6" t="s">
        <v>3</v>
      </c>
      <c r="T403" s="6" t="s">
        <v>44</v>
      </c>
      <c r="U403" s="6" t="s">
        <v>352</v>
      </c>
      <c r="V403" s="227" t="s">
        <v>1924</v>
      </c>
      <c r="W403" s="6"/>
      <c r="X403" s="6" t="s">
        <v>1154</v>
      </c>
      <c r="Y403" s="6"/>
      <c r="Z403" s="6"/>
      <c r="AA403" s="18">
        <v>45.687008650000003</v>
      </c>
      <c r="AB403" s="18">
        <v>-121.38520108</v>
      </c>
      <c r="AC403" s="253" t="s">
        <v>1674</v>
      </c>
      <c r="AD403" s="156" t="s">
        <v>1674</v>
      </c>
      <c r="AE403" s="6"/>
      <c r="AG403" s="6" t="s">
        <v>53</v>
      </c>
      <c r="AH403" s="3" t="s">
        <v>1637</v>
      </c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 t="s">
        <v>53</v>
      </c>
      <c r="BD403" s="156"/>
    </row>
    <row r="404" spans="2:56" x14ac:dyDescent="0.25">
      <c r="B404" s="5">
        <v>5798</v>
      </c>
      <c r="E404" s="62">
        <v>17</v>
      </c>
      <c r="F404" s="6" t="s">
        <v>42</v>
      </c>
      <c r="G404" s="6">
        <v>2018</v>
      </c>
      <c r="I404" s="6">
        <v>20</v>
      </c>
      <c r="J404" s="6" t="s">
        <v>42</v>
      </c>
      <c r="K404" s="6">
        <v>2018</v>
      </c>
      <c r="L404" s="6" t="str">
        <f t="shared" si="8"/>
        <v>-20.v</v>
      </c>
      <c r="M404" s="6"/>
      <c r="N404" s="6" t="s">
        <v>1153</v>
      </c>
      <c r="P404" s="407">
        <v>22</v>
      </c>
      <c r="Q404" s="407">
        <v>22</v>
      </c>
      <c r="R404" s="407">
        <v>57</v>
      </c>
      <c r="S404" s="6" t="s">
        <v>3</v>
      </c>
      <c r="T404" s="6" t="s">
        <v>44</v>
      </c>
      <c r="U404" s="6" t="s">
        <v>352</v>
      </c>
      <c r="V404" s="227" t="s">
        <v>1924</v>
      </c>
      <c r="W404" s="6"/>
      <c r="X404" s="6" t="s">
        <v>1154</v>
      </c>
      <c r="Y404" s="6"/>
      <c r="Z404" s="6"/>
      <c r="AA404" s="18">
        <v>45.687008650000003</v>
      </c>
      <c r="AB404" s="18">
        <v>-121.38520108</v>
      </c>
      <c r="AC404" s="253" t="s">
        <v>1674</v>
      </c>
      <c r="AD404" s="156" t="s">
        <v>1674</v>
      </c>
      <c r="AE404" s="6"/>
      <c r="AG404" s="6" t="s">
        <v>53</v>
      </c>
      <c r="AH404" s="3" t="s">
        <v>1637</v>
      </c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 t="s">
        <v>53</v>
      </c>
      <c r="BD404" s="156"/>
    </row>
    <row r="405" spans="2:56" x14ac:dyDescent="0.25">
      <c r="B405" s="5">
        <v>5799</v>
      </c>
      <c r="E405" s="62">
        <v>17</v>
      </c>
      <c r="F405" s="6" t="s">
        <v>42</v>
      </c>
      <c r="G405" s="6">
        <v>2018</v>
      </c>
      <c r="I405" s="6">
        <v>20</v>
      </c>
      <c r="J405" s="6" t="s">
        <v>42</v>
      </c>
      <c r="K405" s="6">
        <v>2018</v>
      </c>
      <c r="L405" s="6" t="str">
        <f t="shared" si="8"/>
        <v>-20.v</v>
      </c>
      <c r="M405" s="6"/>
      <c r="N405" s="6" t="s">
        <v>1153</v>
      </c>
      <c r="P405" s="407">
        <v>22</v>
      </c>
      <c r="Q405" s="407">
        <v>22</v>
      </c>
      <c r="R405" s="407">
        <v>58</v>
      </c>
      <c r="S405" s="6" t="s">
        <v>3</v>
      </c>
      <c r="T405" s="6" t="s">
        <v>44</v>
      </c>
      <c r="U405" s="6" t="s">
        <v>352</v>
      </c>
      <c r="V405" s="227" t="s">
        <v>1924</v>
      </c>
      <c r="W405" s="6"/>
      <c r="X405" s="6" t="s">
        <v>1154</v>
      </c>
      <c r="Y405" s="6"/>
      <c r="Z405" s="6"/>
      <c r="AA405" s="18">
        <v>45.687008650000003</v>
      </c>
      <c r="AB405" s="18">
        <v>-121.38520108</v>
      </c>
      <c r="AC405" s="253" t="s">
        <v>1674</v>
      </c>
      <c r="AD405" s="156" t="s">
        <v>1674</v>
      </c>
      <c r="AE405" s="6"/>
      <c r="AG405" s="6" t="s">
        <v>53</v>
      </c>
      <c r="AH405" s="3" t="s">
        <v>1637</v>
      </c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 t="s">
        <v>53</v>
      </c>
      <c r="BD405" s="156"/>
    </row>
    <row r="406" spans="2:56" x14ac:dyDescent="0.25">
      <c r="B406" s="5">
        <v>5800</v>
      </c>
      <c r="E406" s="62">
        <v>17</v>
      </c>
      <c r="F406" s="6" t="s">
        <v>42</v>
      </c>
      <c r="G406" s="6">
        <v>2018</v>
      </c>
      <c r="I406" s="6">
        <v>20</v>
      </c>
      <c r="J406" s="6" t="s">
        <v>42</v>
      </c>
      <c r="K406" s="6">
        <v>2018</v>
      </c>
      <c r="L406" s="6" t="str">
        <f t="shared" si="8"/>
        <v>-20.v</v>
      </c>
      <c r="M406" s="6"/>
      <c r="N406" s="6" t="s">
        <v>1153</v>
      </c>
      <c r="P406" s="407">
        <v>22</v>
      </c>
      <c r="Q406" s="407">
        <v>22</v>
      </c>
      <c r="R406" s="407">
        <v>59</v>
      </c>
      <c r="S406" s="6" t="s">
        <v>3</v>
      </c>
      <c r="T406" s="6" t="s">
        <v>44</v>
      </c>
      <c r="U406" s="6" t="s">
        <v>352</v>
      </c>
      <c r="V406" s="227" t="s">
        <v>1924</v>
      </c>
      <c r="W406" s="6"/>
      <c r="X406" s="6" t="s">
        <v>1154</v>
      </c>
      <c r="Y406" s="6"/>
      <c r="Z406" s="6"/>
      <c r="AA406" s="18">
        <v>45.687008650000003</v>
      </c>
      <c r="AB406" s="18">
        <v>-121.38520108</v>
      </c>
      <c r="AC406" s="253" t="s">
        <v>1674</v>
      </c>
      <c r="AD406" s="156" t="s">
        <v>1674</v>
      </c>
      <c r="AE406" s="6"/>
      <c r="AG406" s="6" t="s">
        <v>53</v>
      </c>
      <c r="AH406" s="3" t="s">
        <v>1637</v>
      </c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 t="s">
        <v>53</v>
      </c>
      <c r="BD406" s="156"/>
    </row>
    <row r="407" spans="2:56" x14ac:dyDescent="0.25">
      <c r="B407" s="5">
        <v>5801</v>
      </c>
      <c r="E407" s="62">
        <v>17</v>
      </c>
      <c r="F407" s="6" t="s">
        <v>42</v>
      </c>
      <c r="G407" s="6">
        <v>2018</v>
      </c>
      <c r="I407" s="6">
        <v>20</v>
      </c>
      <c r="J407" s="6" t="s">
        <v>42</v>
      </c>
      <c r="K407" s="6">
        <v>2018</v>
      </c>
      <c r="L407" s="6" t="str">
        <f t="shared" si="8"/>
        <v>-20.v</v>
      </c>
      <c r="M407" s="6"/>
      <c r="N407" s="6" t="s">
        <v>1153</v>
      </c>
      <c r="P407" s="407">
        <v>22</v>
      </c>
      <c r="Q407" s="407">
        <v>22</v>
      </c>
      <c r="R407" s="407">
        <v>60</v>
      </c>
      <c r="S407" s="6" t="s">
        <v>3</v>
      </c>
      <c r="T407" s="6" t="s">
        <v>44</v>
      </c>
      <c r="U407" s="6" t="s">
        <v>352</v>
      </c>
      <c r="V407" s="227" t="s">
        <v>1924</v>
      </c>
      <c r="W407" s="6"/>
      <c r="X407" s="6" t="s">
        <v>1154</v>
      </c>
      <c r="Y407" s="6"/>
      <c r="Z407" s="6"/>
      <c r="AA407" s="18">
        <v>45.687008650000003</v>
      </c>
      <c r="AB407" s="18">
        <v>-121.38520108</v>
      </c>
      <c r="AC407" s="253" t="s">
        <v>1674</v>
      </c>
      <c r="AD407" s="156" t="s">
        <v>1674</v>
      </c>
      <c r="AE407" s="6"/>
      <c r="AG407" s="6" t="s">
        <v>53</v>
      </c>
      <c r="AH407" s="3" t="s">
        <v>1637</v>
      </c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 t="s">
        <v>53</v>
      </c>
      <c r="BD407" s="156"/>
    </row>
    <row r="408" spans="2:56" x14ac:dyDescent="0.25">
      <c r="B408" s="5">
        <v>5802</v>
      </c>
      <c r="E408" s="62">
        <v>17</v>
      </c>
      <c r="F408" s="6" t="s">
        <v>42</v>
      </c>
      <c r="G408" s="6">
        <v>2018</v>
      </c>
      <c r="I408" s="6">
        <v>20</v>
      </c>
      <c r="J408" s="6" t="s">
        <v>42</v>
      </c>
      <c r="K408" s="6">
        <v>2018</v>
      </c>
      <c r="L408" s="6" t="str">
        <f t="shared" si="8"/>
        <v>-20.v</v>
      </c>
      <c r="M408" s="6"/>
      <c r="N408" s="6" t="s">
        <v>1153</v>
      </c>
      <c r="P408" s="407">
        <v>22</v>
      </c>
      <c r="Q408" s="407">
        <v>22</v>
      </c>
      <c r="R408" s="407">
        <v>61</v>
      </c>
      <c r="S408" s="6" t="s">
        <v>3</v>
      </c>
      <c r="T408" s="6" t="s">
        <v>44</v>
      </c>
      <c r="U408" s="6" t="s">
        <v>352</v>
      </c>
      <c r="V408" s="227" t="s">
        <v>1924</v>
      </c>
      <c r="W408" s="6"/>
      <c r="X408" s="6" t="s">
        <v>1154</v>
      </c>
      <c r="Y408" s="6"/>
      <c r="Z408" s="6"/>
      <c r="AA408" s="18">
        <v>45.687008650000003</v>
      </c>
      <c r="AB408" s="18">
        <v>-121.38520108</v>
      </c>
      <c r="AC408" s="253" t="s">
        <v>1674</v>
      </c>
      <c r="AD408" s="156" t="s">
        <v>1674</v>
      </c>
      <c r="AE408" s="6"/>
      <c r="AG408" s="6" t="s">
        <v>53</v>
      </c>
      <c r="AH408" s="3" t="s">
        <v>1637</v>
      </c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 t="s">
        <v>53</v>
      </c>
      <c r="BD408" s="156"/>
    </row>
    <row r="409" spans="2:56" x14ac:dyDescent="0.25">
      <c r="B409" s="5">
        <v>5803</v>
      </c>
      <c r="E409" s="62">
        <v>17</v>
      </c>
      <c r="F409" s="6" t="s">
        <v>42</v>
      </c>
      <c r="G409" s="6">
        <v>2018</v>
      </c>
      <c r="I409" s="6">
        <v>20</v>
      </c>
      <c r="J409" s="6" t="s">
        <v>42</v>
      </c>
      <c r="K409" s="6">
        <v>2018</v>
      </c>
      <c r="L409" s="6" t="str">
        <f t="shared" si="8"/>
        <v>-20.v</v>
      </c>
      <c r="M409" s="6"/>
      <c r="N409" s="6" t="s">
        <v>1153</v>
      </c>
      <c r="P409" s="407">
        <v>22</v>
      </c>
      <c r="Q409" s="407">
        <v>22</v>
      </c>
      <c r="R409" s="407">
        <v>62</v>
      </c>
      <c r="S409" s="6" t="s">
        <v>3</v>
      </c>
      <c r="T409" s="6" t="s">
        <v>44</v>
      </c>
      <c r="U409" s="6" t="s">
        <v>352</v>
      </c>
      <c r="V409" s="227" t="s">
        <v>1924</v>
      </c>
      <c r="W409" s="6"/>
      <c r="X409" s="6" t="s">
        <v>1154</v>
      </c>
      <c r="Y409" s="6"/>
      <c r="Z409" s="6"/>
      <c r="AA409" s="18">
        <v>45.687008650000003</v>
      </c>
      <c r="AB409" s="18">
        <v>-121.38520108</v>
      </c>
      <c r="AC409" s="253" t="s">
        <v>1674</v>
      </c>
      <c r="AD409" s="156" t="s">
        <v>1674</v>
      </c>
      <c r="AE409" s="6"/>
      <c r="AG409" s="6" t="s">
        <v>53</v>
      </c>
      <c r="AH409" s="3" t="s">
        <v>1637</v>
      </c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 t="s">
        <v>53</v>
      </c>
      <c r="BD409" s="156"/>
    </row>
    <row r="410" spans="2:56" x14ac:dyDescent="0.25">
      <c r="B410" s="5">
        <v>5804</v>
      </c>
      <c r="E410" s="62">
        <v>17</v>
      </c>
      <c r="F410" s="6" t="s">
        <v>42</v>
      </c>
      <c r="G410" s="6">
        <v>2018</v>
      </c>
      <c r="I410" s="6">
        <v>20</v>
      </c>
      <c r="J410" s="6" t="s">
        <v>42</v>
      </c>
      <c r="K410" s="6">
        <v>2018</v>
      </c>
      <c r="L410" s="6" t="str">
        <f t="shared" si="8"/>
        <v>-20.v</v>
      </c>
      <c r="M410" s="6"/>
      <c r="N410" s="6" t="s">
        <v>1153</v>
      </c>
      <c r="P410" s="407">
        <v>22</v>
      </c>
      <c r="Q410" s="407">
        <v>22</v>
      </c>
      <c r="R410" s="407">
        <v>63</v>
      </c>
      <c r="S410" s="6" t="s">
        <v>3</v>
      </c>
      <c r="T410" s="6" t="s">
        <v>44</v>
      </c>
      <c r="U410" s="6" t="s">
        <v>352</v>
      </c>
      <c r="V410" s="227" t="s">
        <v>1924</v>
      </c>
      <c r="W410" s="6"/>
      <c r="X410" s="6" t="s">
        <v>1154</v>
      </c>
      <c r="Y410" s="6"/>
      <c r="Z410" s="6"/>
      <c r="AA410" s="18">
        <v>45.687008650000003</v>
      </c>
      <c r="AB410" s="18">
        <v>-121.38520108</v>
      </c>
      <c r="AC410" s="253" t="s">
        <v>1674</v>
      </c>
      <c r="AD410" s="156" t="s">
        <v>1674</v>
      </c>
      <c r="AE410" s="6"/>
      <c r="AG410" s="6" t="s">
        <v>53</v>
      </c>
      <c r="AH410" s="3" t="s">
        <v>1637</v>
      </c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 t="s">
        <v>53</v>
      </c>
      <c r="BD410" s="156"/>
    </row>
    <row r="411" spans="2:56" x14ac:dyDescent="0.25">
      <c r="B411" s="5">
        <v>5805</v>
      </c>
      <c r="E411" s="62">
        <v>17</v>
      </c>
      <c r="F411" s="6" t="s">
        <v>42</v>
      </c>
      <c r="G411" s="6">
        <v>2018</v>
      </c>
      <c r="I411" s="6">
        <v>20</v>
      </c>
      <c r="J411" s="6" t="s">
        <v>42</v>
      </c>
      <c r="K411" s="6">
        <v>2018</v>
      </c>
      <c r="L411" s="6" t="str">
        <f t="shared" si="8"/>
        <v>-20.v</v>
      </c>
      <c r="M411" s="6"/>
      <c r="N411" s="6" t="s">
        <v>1153</v>
      </c>
      <c r="P411" s="407">
        <v>22</v>
      </c>
      <c r="Q411" s="407">
        <v>22</v>
      </c>
      <c r="R411" s="407">
        <v>64</v>
      </c>
      <c r="S411" s="6" t="s">
        <v>3</v>
      </c>
      <c r="T411" s="6" t="s">
        <v>44</v>
      </c>
      <c r="U411" s="6" t="s">
        <v>352</v>
      </c>
      <c r="V411" s="227" t="s">
        <v>1924</v>
      </c>
      <c r="W411" s="6"/>
      <c r="X411" s="6" t="s">
        <v>1154</v>
      </c>
      <c r="Y411" s="6"/>
      <c r="Z411" s="6"/>
      <c r="AA411" s="18">
        <v>45.687008650000003</v>
      </c>
      <c r="AB411" s="18">
        <v>-121.38520108</v>
      </c>
      <c r="AC411" s="253" t="s">
        <v>1674</v>
      </c>
      <c r="AD411" s="156" t="s">
        <v>1674</v>
      </c>
      <c r="AE411" s="6"/>
      <c r="AG411" s="6" t="s">
        <v>53</v>
      </c>
      <c r="AH411" s="3" t="s">
        <v>1637</v>
      </c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 t="s">
        <v>53</v>
      </c>
      <c r="BD411" s="156"/>
    </row>
    <row r="412" spans="2:56" x14ac:dyDescent="0.25">
      <c r="B412" s="5">
        <v>5806</v>
      </c>
      <c r="E412" s="62">
        <v>17</v>
      </c>
      <c r="F412" s="6" t="s">
        <v>42</v>
      </c>
      <c r="G412" s="6">
        <v>2018</v>
      </c>
      <c r="I412" s="6">
        <v>20</v>
      </c>
      <c r="J412" s="6" t="s">
        <v>42</v>
      </c>
      <c r="K412" s="6">
        <v>2018</v>
      </c>
      <c r="L412" s="6" t="str">
        <f t="shared" si="8"/>
        <v>-20.v</v>
      </c>
      <c r="M412" s="6"/>
      <c r="N412" s="6" t="s">
        <v>1153</v>
      </c>
      <c r="P412" s="407">
        <v>22</v>
      </c>
      <c r="Q412" s="407">
        <v>22</v>
      </c>
      <c r="R412" s="407">
        <v>65</v>
      </c>
      <c r="S412" s="6" t="s">
        <v>3</v>
      </c>
      <c r="T412" s="6" t="s">
        <v>44</v>
      </c>
      <c r="U412" s="6" t="s">
        <v>352</v>
      </c>
      <c r="V412" s="227" t="s">
        <v>1924</v>
      </c>
      <c r="W412" s="6"/>
      <c r="X412" s="6" t="s">
        <v>1154</v>
      </c>
      <c r="Y412" s="6"/>
      <c r="Z412" s="6"/>
      <c r="AA412" s="18">
        <v>45.687008650000003</v>
      </c>
      <c r="AB412" s="18">
        <v>-121.38520108</v>
      </c>
      <c r="AC412" s="253" t="s">
        <v>1674</v>
      </c>
      <c r="AD412" s="156" t="s">
        <v>1674</v>
      </c>
      <c r="AE412" s="6"/>
      <c r="AG412" s="6" t="s">
        <v>53</v>
      </c>
      <c r="AH412" s="3" t="s">
        <v>1637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 t="s">
        <v>53</v>
      </c>
      <c r="BD412" s="156"/>
    </row>
    <row r="413" spans="2:56" x14ac:dyDescent="0.25">
      <c r="B413" s="5">
        <v>5807</v>
      </c>
      <c r="E413" s="62">
        <v>17</v>
      </c>
      <c r="F413" s="6" t="s">
        <v>42</v>
      </c>
      <c r="G413" s="6">
        <v>2018</v>
      </c>
      <c r="I413" s="6">
        <v>20</v>
      </c>
      <c r="J413" s="6" t="s">
        <v>42</v>
      </c>
      <c r="K413" s="6">
        <v>2018</v>
      </c>
      <c r="L413" s="6" t="str">
        <f t="shared" si="8"/>
        <v>-20.v</v>
      </c>
      <c r="M413" s="6"/>
      <c r="N413" s="6" t="s">
        <v>1153</v>
      </c>
      <c r="P413" s="407">
        <v>22</v>
      </c>
      <c r="Q413" s="407">
        <v>22</v>
      </c>
      <c r="R413" s="407">
        <v>66</v>
      </c>
      <c r="S413" s="6" t="s">
        <v>3</v>
      </c>
      <c r="T413" s="6" t="s">
        <v>44</v>
      </c>
      <c r="U413" s="6" t="s">
        <v>352</v>
      </c>
      <c r="V413" s="227" t="s">
        <v>1924</v>
      </c>
      <c r="W413" s="6"/>
      <c r="X413" s="6" t="s">
        <v>1154</v>
      </c>
      <c r="Y413" s="6"/>
      <c r="Z413" s="6"/>
      <c r="AA413" s="18">
        <v>45.687008650000003</v>
      </c>
      <c r="AB413" s="18">
        <v>-121.38520108</v>
      </c>
      <c r="AC413" s="253" t="s">
        <v>1674</v>
      </c>
      <c r="AD413" s="156" t="s">
        <v>1674</v>
      </c>
      <c r="AE413" s="6"/>
      <c r="AG413" s="6" t="s">
        <v>53</v>
      </c>
      <c r="AH413" s="3" t="s">
        <v>1637</v>
      </c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 t="s">
        <v>53</v>
      </c>
      <c r="BD413" s="156"/>
    </row>
    <row r="414" spans="2:56" x14ac:dyDescent="0.25">
      <c r="B414" s="5">
        <v>5808</v>
      </c>
      <c r="E414" s="62">
        <v>17</v>
      </c>
      <c r="F414" s="6" t="s">
        <v>42</v>
      </c>
      <c r="G414" s="6">
        <v>2018</v>
      </c>
      <c r="I414" s="6">
        <v>20</v>
      </c>
      <c r="J414" s="6" t="s">
        <v>42</v>
      </c>
      <c r="K414" s="6">
        <v>2018</v>
      </c>
      <c r="L414" s="6" t="str">
        <f t="shared" si="8"/>
        <v>-20.v</v>
      </c>
      <c r="M414" s="6"/>
      <c r="N414" s="6" t="s">
        <v>1153</v>
      </c>
      <c r="P414" s="407">
        <v>22</v>
      </c>
      <c r="Q414" s="407">
        <v>22</v>
      </c>
      <c r="R414" s="407">
        <v>67</v>
      </c>
      <c r="S414" s="6" t="s">
        <v>3</v>
      </c>
      <c r="T414" s="6" t="s">
        <v>44</v>
      </c>
      <c r="U414" s="6" t="s">
        <v>352</v>
      </c>
      <c r="V414" s="227" t="s">
        <v>1924</v>
      </c>
      <c r="W414" s="6"/>
      <c r="X414" s="6" t="s">
        <v>1154</v>
      </c>
      <c r="Y414" s="6"/>
      <c r="Z414" s="6"/>
      <c r="AA414" s="18">
        <v>45.687008650000003</v>
      </c>
      <c r="AB414" s="18">
        <v>-121.38520108</v>
      </c>
      <c r="AC414" s="253" t="s">
        <v>1674</v>
      </c>
      <c r="AD414" s="156" t="s">
        <v>1674</v>
      </c>
      <c r="AE414" s="6"/>
      <c r="AG414" s="6" t="s">
        <v>53</v>
      </c>
      <c r="AH414" s="3" t="s">
        <v>1637</v>
      </c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 t="s">
        <v>53</v>
      </c>
      <c r="BD414" s="156"/>
    </row>
    <row r="415" spans="2:56" x14ac:dyDescent="0.25">
      <c r="B415" s="5">
        <v>5809</v>
      </c>
      <c r="E415" s="62">
        <v>17</v>
      </c>
      <c r="F415" s="6" t="s">
        <v>42</v>
      </c>
      <c r="G415" s="6">
        <v>2018</v>
      </c>
      <c r="I415" s="6">
        <v>20</v>
      </c>
      <c r="J415" s="6" t="s">
        <v>42</v>
      </c>
      <c r="K415" s="6">
        <v>2018</v>
      </c>
      <c r="L415" s="6" t="str">
        <f t="shared" si="8"/>
        <v>-20.v</v>
      </c>
      <c r="M415" s="6"/>
      <c r="N415" s="6" t="s">
        <v>1153</v>
      </c>
      <c r="P415" s="407">
        <v>22</v>
      </c>
      <c r="Q415" s="407">
        <v>22</v>
      </c>
      <c r="R415" s="407">
        <v>68</v>
      </c>
      <c r="S415" s="6" t="s">
        <v>3</v>
      </c>
      <c r="T415" s="6" t="s">
        <v>44</v>
      </c>
      <c r="U415" s="6" t="s">
        <v>352</v>
      </c>
      <c r="V415" s="227" t="s">
        <v>1924</v>
      </c>
      <c r="W415" s="6"/>
      <c r="X415" s="6" t="s">
        <v>1154</v>
      </c>
      <c r="Y415" s="6"/>
      <c r="Z415" s="6"/>
      <c r="AA415" s="18">
        <v>45.687008650000003</v>
      </c>
      <c r="AB415" s="18">
        <v>-121.38520108</v>
      </c>
      <c r="AC415" s="253" t="s">
        <v>1674</v>
      </c>
      <c r="AD415" s="156" t="s">
        <v>1674</v>
      </c>
      <c r="AE415" s="6"/>
      <c r="AG415" s="6" t="s">
        <v>53</v>
      </c>
      <c r="AH415" s="3" t="s">
        <v>1637</v>
      </c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 t="s">
        <v>53</v>
      </c>
      <c r="BD415" s="156"/>
    </row>
    <row r="416" spans="2:56" x14ac:dyDescent="0.25">
      <c r="B416" s="5">
        <v>5810</v>
      </c>
      <c r="E416" s="62">
        <v>17</v>
      </c>
      <c r="F416" s="6" t="s">
        <v>42</v>
      </c>
      <c r="G416" s="6">
        <v>2018</v>
      </c>
      <c r="I416" s="6">
        <v>20</v>
      </c>
      <c r="J416" s="6" t="s">
        <v>42</v>
      </c>
      <c r="K416" s="6">
        <v>2018</v>
      </c>
      <c r="L416" s="6" t="str">
        <f t="shared" si="8"/>
        <v>-20.v</v>
      </c>
      <c r="M416" s="6"/>
      <c r="N416" s="6" t="s">
        <v>1153</v>
      </c>
      <c r="P416" s="407">
        <v>22</v>
      </c>
      <c r="Q416" s="407">
        <v>22</v>
      </c>
      <c r="R416" s="407">
        <v>69</v>
      </c>
      <c r="S416" s="6" t="s">
        <v>3</v>
      </c>
      <c r="T416" s="6" t="s">
        <v>44</v>
      </c>
      <c r="U416" s="6" t="s">
        <v>352</v>
      </c>
      <c r="V416" s="227" t="s">
        <v>1924</v>
      </c>
      <c r="W416" s="6"/>
      <c r="X416" s="6" t="s">
        <v>1154</v>
      </c>
      <c r="Y416" s="6"/>
      <c r="Z416" s="6"/>
      <c r="AA416" s="18">
        <v>45.687008650000003</v>
      </c>
      <c r="AB416" s="18">
        <v>-121.38520108</v>
      </c>
      <c r="AC416" s="253" t="s">
        <v>1674</v>
      </c>
      <c r="AD416" s="156" t="s">
        <v>1674</v>
      </c>
      <c r="AE416" s="6"/>
      <c r="AG416" s="6" t="s">
        <v>53</v>
      </c>
      <c r="AH416" s="3" t="s">
        <v>1637</v>
      </c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 t="s">
        <v>53</v>
      </c>
      <c r="BD416" s="156"/>
    </row>
    <row r="417" spans="2:56" x14ac:dyDescent="0.25">
      <c r="B417" s="5">
        <v>5811</v>
      </c>
      <c r="E417" s="62">
        <v>17</v>
      </c>
      <c r="F417" s="6" t="s">
        <v>42</v>
      </c>
      <c r="G417" s="6">
        <v>2018</v>
      </c>
      <c r="I417" s="6">
        <v>20</v>
      </c>
      <c r="J417" s="6" t="s">
        <v>42</v>
      </c>
      <c r="K417" s="6">
        <v>2018</v>
      </c>
      <c r="L417" s="6" t="str">
        <f t="shared" si="8"/>
        <v>-20.v</v>
      </c>
      <c r="M417" s="6"/>
      <c r="N417" s="6" t="s">
        <v>1153</v>
      </c>
      <c r="P417" s="407">
        <v>22</v>
      </c>
      <c r="Q417" s="407">
        <v>22</v>
      </c>
      <c r="R417" s="407">
        <v>70</v>
      </c>
      <c r="S417" s="6" t="s">
        <v>3</v>
      </c>
      <c r="T417" s="6" t="s">
        <v>44</v>
      </c>
      <c r="U417" s="6" t="s">
        <v>352</v>
      </c>
      <c r="V417" s="227" t="s">
        <v>1924</v>
      </c>
      <c r="W417" s="6"/>
      <c r="X417" s="6" t="s">
        <v>1154</v>
      </c>
      <c r="Y417" s="6"/>
      <c r="Z417" s="6"/>
      <c r="AA417" s="18">
        <v>45.687008650000003</v>
      </c>
      <c r="AB417" s="18">
        <v>-121.38520108</v>
      </c>
      <c r="AC417" s="253" t="s">
        <v>1674</v>
      </c>
      <c r="AD417" s="156" t="s">
        <v>1674</v>
      </c>
      <c r="AE417" s="6"/>
      <c r="AG417" s="6" t="s">
        <v>53</v>
      </c>
      <c r="AH417" s="3" t="s">
        <v>1637</v>
      </c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 t="s">
        <v>53</v>
      </c>
      <c r="BD417" s="156"/>
    </row>
    <row r="418" spans="2:56" x14ac:dyDescent="0.25">
      <c r="B418" s="5">
        <v>5812</v>
      </c>
      <c r="E418" s="62">
        <v>17</v>
      </c>
      <c r="F418" s="6" t="s">
        <v>42</v>
      </c>
      <c r="G418" s="6">
        <v>2018</v>
      </c>
      <c r="I418" s="6">
        <v>20</v>
      </c>
      <c r="J418" s="6" t="s">
        <v>42</v>
      </c>
      <c r="K418" s="6">
        <v>2018</v>
      </c>
      <c r="L418" s="6" t="str">
        <f t="shared" si="8"/>
        <v>-20.v</v>
      </c>
      <c r="M418" s="6"/>
      <c r="N418" s="6" t="s">
        <v>1153</v>
      </c>
      <c r="P418" s="407">
        <v>22</v>
      </c>
      <c r="Q418" s="407">
        <v>22</v>
      </c>
      <c r="R418" s="407">
        <v>71</v>
      </c>
      <c r="S418" s="6" t="s">
        <v>3</v>
      </c>
      <c r="T418" s="6" t="s">
        <v>44</v>
      </c>
      <c r="U418" s="6" t="s">
        <v>352</v>
      </c>
      <c r="V418" s="227" t="s">
        <v>1924</v>
      </c>
      <c r="W418" s="6"/>
      <c r="X418" s="6" t="s">
        <v>1154</v>
      </c>
      <c r="Y418" s="6"/>
      <c r="Z418" s="6"/>
      <c r="AA418" s="18">
        <v>45.687008650000003</v>
      </c>
      <c r="AB418" s="18">
        <v>-121.38520108</v>
      </c>
      <c r="AC418" s="253" t="s">
        <v>1674</v>
      </c>
      <c r="AD418" s="156" t="s">
        <v>1674</v>
      </c>
      <c r="AE418" s="6"/>
      <c r="AG418" s="6" t="s">
        <v>53</v>
      </c>
      <c r="AH418" s="3" t="s">
        <v>1637</v>
      </c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 t="s">
        <v>53</v>
      </c>
      <c r="BD418" s="156"/>
    </row>
    <row r="419" spans="2:56" x14ac:dyDescent="0.25">
      <c r="B419" s="5">
        <v>5813</v>
      </c>
      <c r="E419" s="62">
        <v>17</v>
      </c>
      <c r="F419" s="6" t="s">
        <v>42</v>
      </c>
      <c r="G419" s="6">
        <v>2018</v>
      </c>
      <c r="I419" s="6">
        <v>20</v>
      </c>
      <c r="J419" s="6" t="s">
        <v>42</v>
      </c>
      <c r="K419" s="6">
        <v>2018</v>
      </c>
      <c r="L419" s="6" t="str">
        <f t="shared" si="8"/>
        <v>-20.v</v>
      </c>
      <c r="M419" s="6"/>
      <c r="N419" s="6" t="s">
        <v>1153</v>
      </c>
      <c r="P419" s="407">
        <v>22</v>
      </c>
      <c r="Q419" s="407">
        <v>22</v>
      </c>
      <c r="R419" s="407">
        <v>72</v>
      </c>
      <c r="S419" s="6" t="s">
        <v>3</v>
      </c>
      <c r="T419" s="6" t="s">
        <v>44</v>
      </c>
      <c r="U419" s="6" t="s">
        <v>352</v>
      </c>
      <c r="V419" s="227" t="s">
        <v>1924</v>
      </c>
      <c r="W419" s="6"/>
      <c r="X419" s="6" t="s">
        <v>1154</v>
      </c>
      <c r="Y419" s="6"/>
      <c r="Z419" s="6"/>
      <c r="AA419" s="18">
        <v>45.687008650000003</v>
      </c>
      <c r="AB419" s="18">
        <v>-121.38520108</v>
      </c>
      <c r="AC419" s="253" t="s">
        <v>1674</v>
      </c>
      <c r="AD419" s="156" t="s">
        <v>1674</v>
      </c>
      <c r="AE419" s="6"/>
      <c r="AG419" s="6" t="s">
        <v>53</v>
      </c>
      <c r="AH419" s="3" t="s">
        <v>1637</v>
      </c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 t="s">
        <v>53</v>
      </c>
      <c r="BD419" s="156"/>
    </row>
    <row r="420" spans="2:56" x14ac:dyDescent="0.25">
      <c r="B420" s="5">
        <v>5814</v>
      </c>
      <c r="E420" s="62">
        <v>17</v>
      </c>
      <c r="F420" s="6" t="s">
        <v>42</v>
      </c>
      <c r="G420" s="6">
        <v>2018</v>
      </c>
      <c r="I420" s="6">
        <v>20</v>
      </c>
      <c r="J420" s="6" t="s">
        <v>42</v>
      </c>
      <c r="K420" s="6">
        <v>2018</v>
      </c>
      <c r="L420" s="6" t="str">
        <f t="shared" si="8"/>
        <v>-20.v</v>
      </c>
      <c r="M420" s="6"/>
      <c r="N420" s="6" t="s">
        <v>1153</v>
      </c>
      <c r="P420" s="407">
        <v>22</v>
      </c>
      <c r="Q420" s="407">
        <v>22</v>
      </c>
      <c r="R420" s="407">
        <v>73</v>
      </c>
      <c r="S420" s="6" t="s">
        <v>3</v>
      </c>
      <c r="T420" s="6" t="s">
        <v>44</v>
      </c>
      <c r="U420" s="6" t="s">
        <v>352</v>
      </c>
      <c r="V420" s="227" t="s">
        <v>1924</v>
      </c>
      <c r="W420" s="6"/>
      <c r="X420" s="6" t="s">
        <v>1154</v>
      </c>
      <c r="Y420" s="6"/>
      <c r="Z420" s="6"/>
      <c r="AA420" s="18">
        <v>45.687008650000003</v>
      </c>
      <c r="AB420" s="18">
        <v>-121.38520108</v>
      </c>
      <c r="AC420" s="253" t="s">
        <v>1674</v>
      </c>
      <c r="AD420" s="156" t="s">
        <v>1674</v>
      </c>
      <c r="AE420" s="6"/>
      <c r="AG420" s="6" t="s">
        <v>53</v>
      </c>
      <c r="AH420" s="3" t="s">
        <v>1637</v>
      </c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 t="s">
        <v>53</v>
      </c>
      <c r="BD420" s="156"/>
    </row>
    <row r="421" spans="2:56" x14ac:dyDescent="0.25">
      <c r="B421" s="5">
        <v>5815</v>
      </c>
      <c r="E421" s="62">
        <v>17</v>
      </c>
      <c r="F421" s="6" t="s">
        <v>42</v>
      </c>
      <c r="G421" s="6">
        <v>2018</v>
      </c>
      <c r="I421" s="6">
        <v>20</v>
      </c>
      <c r="J421" s="6" t="s">
        <v>42</v>
      </c>
      <c r="K421" s="6">
        <v>2018</v>
      </c>
      <c r="L421" s="6" t="str">
        <f t="shared" si="8"/>
        <v>-20.v</v>
      </c>
      <c r="M421" s="6"/>
      <c r="N421" s="6" t="s">
        <v>1153</v>
      </c>
      <c r="P421" s="407">
        <v>22</v>
      </c>
      <c r="Q421" s="407">
        <v>22</v>
      </c>
      <c r="R421" s="407">
        <v>74</v>
      </c>
      <c r="S421" s="6" t="s">
        <v>3</v>
      </c>
      <c r="T421" s="6" t="s">
        <v>44</v>
      </c>
      <c r="U421" s="6" t="s">
        <v>352</v>
      </c>
      <c r="V421" s="227" t="s">
        <v>1924</v>
      </c>
      <c r="W421" s="6"/>
      <c r="X421" s="6" t="s">
        <v>1154</v>
      </c>
      <c r="Y421" s="6"/>
      <c r="Z421" s="6"/>
      <c r="AA421" s="18">
        <v>45.687008650000003</v>
      </c>
      <c r="AB421" s="18">
        <v>-121.38520108</v>
      </c>
      <c r="AC421" s="253" t="s">
        <v>1674</v>
      </c>
      <c r="AD421" s="156" t="s">
        <v>1674</v>
      </c>
      <c r="AE421" s="6"/>
      <c r="AG421" s="6" t="s">
        <v>53</v>
      </c>
      <c r="AH421" s="3" t="s">
        <v>1637</v>
      </c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 t="s">
        <v>53</v>
      </c>
      <c r="BD421" s="156"/>
    </row>
    <row r="422" spans="2:56" x14ac:dyDescent="0.25">
      <c r="B422" s="5">
        <v>5816</v>
      </c>
      <c r="E422" s="62">
        <v>17</v>
      </c>
      <c r="F422" s="6" t="s">
        <v>42</v>
      </c>
      <c r="G422" s="6">
        <v>2018</v>
      </c>
      <c r="I422" s="6">
        <v>20</v>
      </c>
      <c r="J422" s="6" t="s">
        <v>42</v>
      </c>
      <c r="K422" s="6">
        <v>2018</v>
      </c>
      <c r="L422" s="6" t="str">
        <f t="shared" si="8"/>
        <v>-20.v</v>
      </c>
      <c r="M422" s="6"/>
      <c r="N422" s="6" t="s">
        <v>1153</v>
      </c>
      <c r="P422" s="407">
        <v>22</v>
      </c>
      <c r="Q422" s="407">
        <v>22</v>
      </c>
      <c r="R422" s="407">
        <v>75</v>
      </c>
      <c r="S422" s="6" t="s">
        <v>3</v>
      </c>
      <c r="T422" s="6" t="s">
        <v>44</v>
      </c>
      <c r="U422" s="6" t="s">
        <v>352</v>
      </c>
      <c r="V422" s="227" t="s">
        <v>1924</v>
      </c>
      <c r="W422" s="6"/>
      <c r="X422" s="6" t="s">
        <v>1154</v>
      </c>
      <c r="Y422" s="6"/>
      <c r="Z422" s="6"/>
      <c r="AA422" s="18">
        <v>45.687008650000003</v>
      </c>
      <c r="AB422" s="18">
        <v>-121.38520108</v>
      </c>
      <c r="AC422" s="253" t="s">
        <v>1674</v>
      </c>
      <c r="AD422" s="156" t="s">
        <v>1674</v>
      </c>
      <c r="AE422" s="6"/>
      <c r="AG422" s="6" t="s">
        <v>53</v>
      </c>
      <c r="AH422" s="3" t="s">
        <v>1637</v>
      </c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 t="s">
        <v>53</v>
      </c>
      <c r="BD422" s="156"/>
    </row>
    <row r="423" spans="2:56" x14ac:dyDescent="0.25">
      <c r="B423" s="5">
        <v>5817</v>
      </c>
      <c r="E423" s="62">
        <v>17</v>
      </c>
      <c r="F423" s="6" t="s">
        <v>42</v>
      </c>
      <c r="G423" s="6">
        <v>2018</v>
      </c>
      <c r="I423" s="6">
        <v>20</v>
      </c>
      <c r="J423" s="6" t="s">
        <v>42</v>
      </c>
      <c r="K423" s="6">
        <v>2018</v>
      </c>
      <c r="L423" s="6" t="str">
        <f t="shared" si="8"/>
        <v>-20.v</v>
      </c>
      <c r="M423" s="6"/>
      <c r="N423" s="6" t="s">
        <v>1153</v>
      </c>
      <c r="P423" s="407">
        <v>22</v>
      </c>
      <c r="Q423" s="407">
        <v>22</v>
      </c>
      <c r="R423" s="407">
        <v>76</v>
      </c>
      <c r="S423" s="6" t="s">
        <v>3</v>
      </c>
      <c r="T423" s="6" t="s">
        <v>44</v>
      </c>
      <c r="U423" s="6" t="s">
        <v>352</v>
      </c>
      <c r="V423" s="227" t="s">
        <v>1924</v>
      </c>
      <c r="W423" s="6"/>
      <c r="X423" s="6" t="s">
        <v>1154</v>
      </c>
      <c r="Y423" s="6"/>
      <c r="Z423" s="6"/>
      <c r="AA423" s="18">
        <v>45.687008650000003</v>
      </c>
      <c r="AB423" s="18">
        <v>-121.38520108</v>
      </c>
      <c r="AC423" s="253" t="s">
        <v>1674</v>
      </c>
      <c r="AD423" s="156" t="s">
        <v>1674</v>
      </c>
      <c r="AE423" s="6"/>
      <c r="AG423" s="6" t="s">
        <v>53</v>
      </c>
      <c r="AH423" s="3" t="s">
        <v>1637</v>
      </c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 t="s">
        <v>53</v>
      </c>
      <c r="BD423" s="156"/>
    </row>
    <row r="424" spans="2:56" x14ac:dyDescent="0.25">
      <c r="B424" s="5">
        <v>5818</v>
      </c>
      <c r="E424" s="62">
        <v>17</v>
      </c>
      <c r="F424" s="6" t="s">
        <v>42</v>
      </c>
      <c r="G424" s="6">
        <v>2018</v>
      </c>
      <c r="I424" s="6">
        <v>20</v>
      </c>
      <c r="J424" s="6" t="s">
        <v>42</v>
      </c>
      <c r="K424" s="6">
        <v>2018</v>
      </c>
      <c r="L424" s="6" t="str">
        <f t="shared" si="8"/>
        <v>-20.v</v>
      </c>
      <c r="M424" s="6"/>
      <c r="N424" s="6" t="s">
        <v>1153</v>
      </c>
      <c r="P424" s="407">
        <v>22</v>
      </c>
      <c r="Q424" s="407">
        <v>22</v>
      </c>
      <c r="R424" s="407">
        <v>77</v>
      </c>
      <c r="S424" s="6" t="s">
        <v>3</v>
      </c>
      <c r="T424" s="6" t="s">
        <v>44</v>
      </c>
      <c r="U424" s="6" t="s">
        <v>352</v>
      </c>
      <c r="V424" s="227" t="s">
        <v>1924</v>
      </c>
      <c r="W424" s="6"/>
      <c r="X424" s="6" t="s">
        <v>1154</v>
      </c>
      <c r="Y424" s="6"/>
      <c r="Z424" s="6"/>
      <c r="AA424" s="18">
        <v>45.687008650000003</v>
      </c>
      <c r="AB424" s="18">
        <v>-121.38520108</v>
      </c>
      <c r="AC424" s="253" t="s">
        <v>1674</v>
      </c>
      <c r="AD424" s="156" t="s">
        <v>1674</v>
      </c>
      <c r="AE424" s="6"/>
      <c r="AG424" s="6" t="s">
        <v>53</v>
      </c>
      <c r="AH424" s="3" t="s">
        <v>1637</v>
      </c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 t="s">
        <v>53</v>
      </c>
      <c r="BD424" s="156"/>
    </row>
    <row r="425" spans="2:56" x14ac:dyDescent="0.25">
      <c r="B425" s="5">
        <v>5819</v>
      </c>
      <c r="E425" s="62">
        <v>17</v>
      </c>
      <c r="F425" s="6" t="s">
        <v>42</v>
      </c>
      <c r="G425" s="6">
        <v>2018</v>
      </c>
      <c r="I425" s="6">
        <v>20</v>
      </c>
      <c r="J425" s="6" t="s">
        <v>42</v>
      </c>
      <c r="K425" s="6">
        <v>2018</v>
      </c>
      <c r="L425" s="6" t="str">
        <f t="shared" si="8"/>
        <v>-20.v</v>
      </c>
      <c r="M425" s="6"/>
      <c r="N425" s="6" t="s">
        <v>1153</v>
      </c>
      <c r="P425" s="407">
        <v>22</v>
      </c>
      <c r="Q425" s="407">
        <v>22</v>
      </c>
      <c r="R425" s="407">
        <v>78</v>
      </c>
      <c r="S425" s="6" t="s">
        <v>3</v>
      </c>
      <c r="T425" s="6" t="s">
        <v>44</v>
      </c>
      <c r="U425" s="6" t="s">
        <v>352</v>
      </c>
      <c r="V425" s="227" t="s">
        <v>1924</v>
      </c>
      <c r="W425" s="6"/>
      <c r="X425" s="6" t="s">
        <v>1154</v>
      </c>
      <c r="Y425" s="6"/>
      <c r="Z425" s="6"/>
      <c r="AA425" s="18">
        <v>45.687008650000003</v>
      </c>
      <c r="AB425" s="18">
        <v>-121.38520108</v>
      </c>
      <c r="AC425" s="253" t="s">
        <v>1674</v>
      </c>
      <c r="AD425" s="156" t="s">
        <v>1674</v>
      </c>
      <c r="AE425" s="6"/>
      <c r="AG425" s="6" t="s">
        <v>53</v>
      </c>
      <c r="AH425" s="3" t="s">
        <v>1637</v>
      </c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 t="s">
        <v>53</v>
      </c>
      <c r="BD425" s="156"/>
    </row>
    <row r="426" spans="2:56" x14ac:dyDescent="0.25">
      <c r="B426" s="5">
        <v>5820</v>
      </c>
      <c r="E426" s="62">
        <v>17</v>
      </c>
      <c r="F426" s="6" t="s">
        <v>42</v>
      </c>
      <c r="G426" s="6">
        <v>2018</v>
      </c>
      <c r="I426" s="6">
        <v>20</v>
      </c>
      <c r="J426" s="6" t="s">
        <v>42</v>
      </c>
      <c r="K426" s="6">
        <v>2018</v>
      </c>
      <c r="L426" s="6" t="str">
        <f t="shared" si="8"/>
        <v>-20.v</v>
      </c>
      <c r="M426" s="6"/>
      <c r="N426" s="6" t="s">
        <v>1153</v>
      </c>
      <c r="P426" s="407">
        <v>22</v>
      </c>
      <c r="Q426" s="407">
        <v>22</v>
      </c>
      <c r="R426" s="407">
        <v>79</v>
      </c>
      <c r="S426" s="6" t="s">
        <v>3</v>
      </c>
      <c r="T426" s="6" t="s">
        <v>44</v>
      </c>
      <c r="U426" s="6" t="s">
        <v>352</v>
      </c>
      <c r="V426" s="227" t="s">
        <v>1924</v>
      </c>
      <c r="W426" s="6"/>
      <c r="X426" s="6" t="s">
        <v>1154</v>
      </c>
      <c r="Y426" s="6"/>
      <c r="Z426" s="6"/>
      <c r="AA426" s="18">
        <v>45.687008650000003</v>
      </c>
      <c r="AB426" s="18">
        <v>-121.38520108</v>
      </c>
      <c r="AC426" s="253" t="s">
        <v>1674</v>
      </c>
      <c r="AD426" s="156" t="s">
        <v>1674</v>
      </c>
      <c r="AE426" s="6"/>
      <c r="AG426" s="6" t="s">
        <v>53</v>
      </c>
      <c r="AH426" s="3" t="s">
        <v>1637</v>
      </c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 t="s">
        <v>53</v>
      </c>
      <c r="BD426" s="156"/>
    </row>
    <row r="427" spans="2:56" x14ac:dyDescent="0.25">
      <c r="B427" s="5">
        <v>5821</v>
      </c>
      <c r="E427" s="62">
        <v>17</v>
      </c>
      <c r="F427" s="6" t="s">
        <v>42</v>
      </c>
      <c r="G427" s="6">
        <v>2018</v>
      </c>
      <c r="I427" s="6">
        <v>20</v>
      </c>
      <c r="J427" s="6" t="s">
        <v>42</v>
      </c>
      <c r="K427" s="6">
        <v>2018</v>
      </c>
      <c r="L427" s="6" t="str">
        <f t="shared" si="8"/>
        <v>-20.v</v>
      </c>
      <c r="M427" s="6"/>
      <c r="N427" s="6" t="s">
        <v>1153</v>
      </c>
      <c r="P427" s="407">
        <v>22</v>
      </c>
      <c r="Q427" s="407">
        <v>22</v>
      </c>
      <c r="R427" s="407">
        <v>80</v>
      </c>
      <c r="S427" s="6" t="s">
        <v>3</v>
      </c>
      <c r="T427" s="6" t="s">
        <v>44</v>
      </c>
      <c r="U427" s="6" t="s">
        <v>352</v>
      </c>
      <c r="V427" s="227" t="s">
        <v>1924</v>
      </c>
      <c r="W427" s="6"/>
      <c r="X427" s="6" t="s">
        <v>1154</v>
      </c>
      <c r="Y427" s="6"/>
      <c r="Z427" s="6"/>
      <c r="AA427" s="18">
        <v>45.687008650000003</v>
      </c>
      <c r="AB427" s="18">
        <v>-121.38520108</v>
      </c>
      <c r="AC427" s="253" t="s">
        <v>1674</v>
      </c>
      <c r="AD427" s="156" t="s">
        <v>1674</v>
      </c>
      <c r="AE427" s="6"/>
      <c r="AG427" s="6" t="s">
        <v>53</v>
      </c>
      <c r="AH427" s="3" t="s">
        <v>1637</v>
      </c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 t="s">
        <v>53</v>
      </c>
      <c r="BD427" s="156"/>
    </row>
    <row r="428" spans="2:56" x14ac:dyDescent="0.25">
      <c r="B428" s="5">
        <v>5822</v>
      </c>
      <c r="E428" s="62">
        <v>17</v>
      </c>
      <c r="F428" s="6" t="s">
        <v>42</v>
      </c>
      <c r="G428" s="6">
        <v>2018</v>
      </c>
      <c r="I428" s="6">
        <v>20</v>
      </c>
      <c r="J428" s="6" t="s">
        <v>42</v>
      </c>
      <c r="K428" s="6">
        <v>2018</v>
      </c>
      <c r="L428" s="6" t="str">
        <f t="shared" ref="L428:L439" si="9">CONCATENATE("-",I428,".",J428)</f>
        <v>-20.v</v>
      </c>
      <c r="M428" s="6"/>
      <c r="N428" s="6" t="s">
        <v>1153</v>
      </c>
      <c r="P428" s="407">
        <v>22</v>
      </c>
      <c r="Q428" s="407">
        <v>22</v>
      </c>
      <c r="R428" s="407">
        <v>81</v>
      </c>
      <c r="S428" s="6" t="s">
        <v>3</v>
      </c>
      <c r="T428" s="6" t="s">
        <v>44</v>
      </c>
      <c r="U428" s="6" t="s">
        <v>352</v>
      </c>
      <c r="V428" s="227" t="s">
        <v>1924</v>
      </c>
      <c r="W428" s="6"/>
      <c r="X428" s="6" t="s">
        <v>1154</v>
      </c>
      <c r="Y428" s="6"/>
      <c r="Z428" s="6"/>
      <c r="AA428" s="18">
        <v>45.687008650000003</v>
      </c>
      <c r="AB428" s="18">
        <v>-121.38520108</v>
      </c>
      <c r="AC428" s="253" t="s">
        <v>1674</v>
      </c>
      <c r="AD428" s="156" t="s">
        <v>1674</v>
      </c>
      <c r="AE428" s="6"/>
      <c r="AG428" s="6" t="s">
        <v>53</v>
      </c>
      <c r="AH428" s="3" t="s">
        <v>1637</v>
      </c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 t="s">
        <v>53</v>
      </c>
      <c r="BD428" s="156"/>
    </row>
    <row r="429" spans="2:56" x14ac:dyDescent="0.25">
      <c r="B429" s="5">
        <v>5823</v>
      </c>
      <c r="E429" s="62">
        <v>17</v>
      </c>
      <c r="F429" s="6" t="s">
        <v>42</v>
      </c>
      <c r="G429" s="6">
        <v>2018</v>
      </c>
      <c r="I429" s="6">
        <v>20</v>
      </c>
      <c r="J429" s="6" t="s">
        <v>42</v>
      </c>
      <c r="K429" s="6">
        <v>2018</v>
      </c>
      <c r="L429" s="6" t="str">
        <f t="shared" si="9"/>
        <v>-20.v</v>
      </c>
      <c r="M429" s="6"/>
      <c r="N429" s="6" t="s">
        <v>1153</v>
      </c>
      <c r="P429" s="407">
        <v>22</v>
      </c>
      <c r="Q429" s="407">
        <v>22</v>
      </c>
      <c r="R429" s="407">
        <v>82</v>
      </c>
      <c r="S429" s="6" t="s">
        <v>3</v>
      </c>
      <c r="T429" s="6" t="s">
        <v>44</v>
      </c>
      <c r="U429" s="6" t="s">
        <v>352</v>
      </c>
      <c r="V429" s="227" t="s">
        <v>1924</v>
      </c>
      <c r="W429" s="6"/>
      <c r="X429" s="6" t="s">
        <v>1154</v>
      </c>
      <c r="Y429" s="6"/>
      <c r="Z429" s="6"/>
      <c r="AA429" s="18">
        <v>45.687008650000003</v>
      </c>
      <c r="AB429" s="18">
        <v>-121.38520108</v>
      </c>
      <c r="AC429" s="253" t="s">
        <v>1674</v>
      </c>
      <c r="AD429" s="156" t="s">
        <v>1674</v>
      </c>
      <c r="AE429" s="6"/>
      <c r="AG429" s="6" t="s">
        <v>53</v>
      </c>
      <c r="AH429" s="3" t="s">
        <v>1637</v>
      </c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 t="s">
        <v>53</v>
      </c>
      <c r="BD429" s="156"/>
    </row>
    <row r="430" spans="2:56" x14ac:dyDescent="0.25">
      <c r="B430" s="5">
        <v>5824</v>
      </c>
      <c r="E430" s="62">
        <v>17</v>
      </c>
      <c r="F430" s="6" t="s">
        <v>42</v>
      </c>
      <c r="G430" s="6">
        <v>2018</v>
      </c>
      <c r="I430" s="6">
        <v>20</v>
      </c>
      <c r="J430" s="6" t="s">
        <v>42</v>
      </c>
      <c r="K430" s="6">
        <v>2018</v>
      </c>
      <c r="L430" s="6" t="str">
        <f t="shared" si="9"/>
        <v>-20.v</v>
      </c>
      <c r="M430" s="6"/>
      <c r="N430" s="6" t="s">
        <v>1153</v>
      </c>
      <c r="P430" s="407">
        <v>22</v>
      </c>
      <c r="Q430" s="407">
        <v>22</v>
      </c>
      <c r="R430" s="407">
        <v>83</v>
      </c>
      <c r="S430" s="6" t="s">
        <v>3</v>
      </c>
      <c r="T430" s="6" t="s">
        <v>44</v>
      </c>
      <c r="U430" s="6" t="s">
        <v>352</v>
      </c>
      <c r="V430" s="227" t="s">
        <v>1924</v>
      </c>
      <c r="W430" s="6"/>
      <c r="X430" s="6" t="s">
        <v>1154</v>
      </c>
      <c r="Y430" s="6"/>
      <c r="Z430" s="6"/>
      <c r="AA430" s="18">
        <v>45.687008650000003</v>
      </c>
      <c r="AB430" s="18">
        <v>-121.38520108</v>
      </c>
      <c r="AC430" s="253" t="s">
        <v>1674</v>
      </c>
      <c r="AD430" s="156" t="s">
        <v>1674</v>
      </c>
      <c r="AE430" s="6"/>
      <c r="AG430" s="6" t="s">
        <v>53</v>
      </c>
      <c r="AH430" s="3" t="s">
        <v>1637</v>
      </c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 t="s">
        <v>53</v>
      </c>
      <c r="BD430" s="156"/>
    </row>
    <row r="431" spans="2:56" x14ac:dyDescent="0.25">
      <c r="B431" s="5">
        <v>5825</v>
      </c>
      <c r="E431" s="62">
        <v>17</v>
      </c>
      <c r="F431" s="6" t="s">
        <v>42</v>
      </c>
      <c r="G431" s="6">
        <v>2018</v>
      </c>
      <c r="I431" s="6">
        <v>20</v>
      </c>
      <c r="J431" s="6" t="s">
        <v>42</v>
      </c>
      <c r="K431" s="6">
        <v>2018</v>
      </c>
      <c r="L431" s="6" t="str">
        <f t="shared" si="9"/>
        <v>-20.v</v>
      </c>
      <c r="M431" s="6"/>
      <c r="N431" s="6" t="s">
        <v>1153</v>
      </c>
      <c r="P431" s="407">
        <v>22</v>
      </c>
      <c r="Q431" s="407">
        <v>22</v>
      </c>
      <c r="R431" s="407">
        <v>84</v>
      </c>
      <c r="S431" s="6" t="s">
        <v>3</v>
      </c>
      <c r="T431" s="6" t="s">
        <v>44</v>
      </c>
      <c r="U431" s="6" t="s">
        <v>352</v>
      </c>
      <c r="V431" s="227" t="s">
        <v>1924</v>
      </c>
      <c r="W431" s="6"/>
      <c r="X431" s="6" t="s">
        <v>1154</v>
      </c>
      <c r="Y431" s="6"/>
      <c r="Z431" s="6"/>
      <c r="AA431" s="18">
        <v>45.687008650000003</v>
      </c>
      <c r="AB431" s="18">
        <v>-121.38520108</v>
      </c>
      <c r="AC431" s="253" t="s">
        <v>1674</v>
      </c>
      <c r="AD431" s="156" t="s">
        <v>1674</v>
      </c>
      <c r="AE431" s="6"/>
      <c r="AG431" s="6" t="s">
        <v>53</v>
      </c>
      <c r="AH431" s="3" t="s">
        <v>1637</v>
      </c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 t="s">
        <v>53</v>
      </c>
      <c r="BD431" s="156"/>
    </row>
    <row r="432" spans="2:56" x14ac:dyDescent="0.25">
      <c r="B432" s="5">
        <v>5826</v>
      </c>
      <c r="E432" s="62">
        <v>17</v>
      </c>
      <c r="F432" s="6" t="s">
        <v>42</v>
      </c>
      <c r="G432" s="6">
        <v>2018</v>
      </c>
      <c r="I432" s="6">
        <v>20</v>
      </c>
      <c r="J432" s="6" t="s">
        <v>42</v>
      </c>
      <c r="K432" s="6">
        <v>2018</v>
      </c>
      <c r="L432" s="6" t="str">
        <f t="shared" si="9"/>
        <v>-20.v</v>
      </c>
      <c r="M432" s="6"/>
      <c r="N432" s="6" t="s">
        <v>1153</v>
      </c>
      <c r="P432" s="407">
        <v>22</v>
      </c>
      <c r="Q432" s="407">
        <v>22</v>
      </c>
      <c r="R432" s="407">
        <v>85</v>
      </c>
      <c r="S432" s="6" t="s">
        <v>3</v>
      </c>
      <c r="T432" s="6" t="s">
        <v>44</v>
      </c>
      <c r="U432" s="6" t="s">
        <v>352</v>
      </c>
      <c r="V432" s="227" t="s">
        <v>1924</v>
      </c>
      <c r="W432" s="6"/>
      <c r="X432" s="6" t="s">
        <v>1154</v>
      </c>
      <c r="Y432" s="6"/>
      <c r="Z432" s="6"/>
      <c r="AA432" s="18">
        <v>45.687008650000003</v>
      </c>
      <c r="AB432" s="18">
        <v>-121.38520108</v>
      </c>
      <c r="AC432" s="253" t="s">
        <v>1674</v>
      </c>
      <c r="AD432" s="156" t="s">
        <v>1674</v>
      </c>
      <c r="AE432" s="6"/>
      <c r="AG432" s="6" t="s">
        <v>53</v>
      </c>
      <c r="AH432" s="3" t="s">
        <v>1637</v>
      </c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 t="s">
        <v>53</v>
      </c>
      <c r="BD432" s="156"/>
    </row>
    <row r="433" spans="2:56" x14ac:dyDescent="0.25">
      <c r="B433" s="5">
        <v>5827</v>
      </c>
      <c r="E433" s="62">
        <v>17</v>
      </c>
      <c r="F433" s="6" t="s">
        <v>42</v>
      </c>
      <c r="G433" s="6">
        <v>2018</v>
      </c>
      <c r="I433" s="6">
        <v>20</v>
      </c>
      <c r="J433" s="6" t="s">
        <v>42</v>
      </c>
      <c r="K433" s="6">
        <v>2018</v>
      </c>
      <c r="L433" s="6" t="str">
        <f t="shared" si="9"/>
        <v>-20.v</v>
      </c>
      <c r="M433" s="6"/>
      <c r="N433" s="6" t="s">
        <v>1153</v>
      </c>
      <c r="P433" s="407">
        <v>22</v>
      </c>
      <c r="Q433" s="407">
        <v>22</v>
      </c>
      <c r="R433" s="407">
        <v>86</v>
      </c>
      <c r="S433" s="6" t="s">
        <v>3</v>
      </c>
      <c r="T433" s="6" t="s">
        <v>44</v>
      </c>
      <c r="U433" s="6" t="s">
        <v>352</v>
      </c>
      <c r="V433" s="227" t="s">
        <v>1924</v>
      </c>
      <c r="W433" s="6"/>
      <c r="X433" s="6" t="s">
        <v>1154</v>
      </c>
      <c r="Y433" s="6"/>
      <c r="Z433" s="6"/>
      <c r="AA433" s="18">
        <v>45.687008650000003</v>
      </c>
      <c r="AB433" s="18">
        <v>-121.38520108</v>
      </c>
      <c r="AC433" s="253" t="s">
        <v>1674</v>
      </c>
      <c r="AD433" s="156" t="s">
        <v>1674</v>
      </c>
      <c r="AE433" s="6"/>
      <c r="AG433" s="6" t="s">
        <v>53</v>
      </c>
      <c r="AH433" s="3" t="s">
        <v>1637</v>
      </c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 t="s">
        <v>53</v>
      </c>
      <c r="BD433" s="156"/>
    </row>
    <row r="434" spans="2:56" x14ac:dyDescent="0.25">
      <c r="B434" s="5">
        <v>5828</v>
      </c>
      <c r="E434" s="62">
        <v>17</v>
      </c>
      <c r="F434" s="6" t="s">
        <v>42</v>
      </c>
      <c r="G434" s="6">
        <v>2018</v>
      </c>
      <c r="I434" s="6">
        <v>20</v>
      </c>
      <c r="J434" s="6" t="s">
        <v>42</v>
      </c>
      <c r="K434" s="6">
        <v>2018</v>
      </c>
      <c r="L434" s="6" t="str">
        <f t="shared" si="9"/>
        <v>-20.v</v>
      </c>
      <c r="M434" s="6"/>
      <c r="N434" s="6" t="s">
        <v>1153</v>
      </c>
      <c r="P434" s="407">
        <v>22</v>
      </c>
      <c r="Q434" s="407">
        <v>22</v>
      </c>
      <c r="R434" s="407">
        <v>87</v>
      </c>
      <c r="S434" s="6" t="s">
        <v>3</v>
      </c>
      <c r="T434" s="6" t="s">
        <v>44</v>
      </c>
      <c r="U434" s="6" t="s">
        <v>352</v>
      </c>
      <c r="V434" s="227" t="s">
        <v>1924</v>
      </c>
      <c r="W434" s="6"/>
      <c r="X434" s="6" t="s">
        <v>1154</v>
      </c>
      <c r="Y434" s="6"/>
      <c r="Z434" s="6"/>
      <c r="AA434" s="18">
        <v>45.687008650000003</v>
      </c>
      <c r="AB434" s="18">
        <v>-121.38520108</v>
      </c>
      <c r="AC434" s="253" t="s">
        <v>1674</v>
      </c>
      <c r="AD434" s="156" t="s">
        <v>1674</v>
      </c>
      <c r="AE434" s="6"/>
      <c r="AG434" s="6" t="s">
        <v>53</v>
      </c>
      <c r="AH434" s="3" t="s">
        <v>1637</v>
      </c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 t="s">
        <v>53</v>
      </c>
      <c r="BD434" s="156"/>
    </row>
    <row r="435" spans="2:56" x14ac:dyDescent="0.25">
      <c r="B435" s="5">
        <v>5829</v>
      </c>
      <c r="E435" s="62">
        <v>17</v>
      </c>
      <c r="F435" s="6" t="s">
        <v>42</v>
      </c>
      <c r="G435" s="6">
        <v>2018</v>
      </c>
      <c r="I435" s="6">
        <v>20</v>
      </c>
      <c r="J435" s="6" t="s">
        <v>42</v>
      </c>
      <c r="K435" s="6">
        <v>2018</v>
      </c>
      <c r="L435" s="6" t="str">
        <f t="shared" si="9"/>
        <v>-20.v</v>
      </c>
      <c r="M435" s="6"/>
      <c r="N435" s="6" t="s">
        <v>1153</v>
      </c>
      <c r="P435" s="407">
        <v>22</v>
      </c>
      <c r="Q435" s="407">
        <v>22</v>
      </c>
      <c r="R435" s="407">
        <v>88</v>
      </c>
      <c r="S435" s="6" t="s">
        <v>3</v>
      </c>
      <c r="T435" s="6" t="s">
        <v>44</v>
      </c>
      <c r="U435" s="6" t="s">
        <v>352</v>
      </c>
      <c r="V435" s="227" t="s">
        <v>1924</v>
      </c>
      <c r="W435" s="6"/>
      <c r="X435" s="6" t="s">
        <v>1154</v>
      </c>
      <c r="Y435" s="6"/>
      <c r="Z435" s="6"/>
      <c r="AA435" s="18">
        <v>45.687008650000003</v>
      </c>
      <c r="AB435" s="18">
        <v>-121.38520108</v>
      </c>
      <c r="AC435" s="253" t="s">
        <v>1674</v>
      </c>
      <c r="AD435" s="156" t="s">
        <v>1674</v>
      </c>
      <c r="AE435" s="6"/>
      <c r="AG435" s="6" t="s">
        <v>53</v>
      </c>
      <c r="AH435" s="3" t="s">
        <v>1637</v>
      </c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 t="s">
        <v>53</v>
      </c>
      <c r="BD435" s="156"/>
    </row>
    <row r="436" spans="2:56" x14ac:dyDescent="0.25">
      <c r="B436" s="5">
        <v>5830</v>
      </c>
      <c r="E436" s="62">
        <v>17</v>
      </c>
      <c r="F436" s="6" t="s">
        <v>42</v>
      </c>
      <c r="G436" s="6">
        <v>2018</v>
      </c>
      <c r="I436" s="6">
        <v>20</v>
      </c>
      <c r="J436" s="6" t="s">
        <v>42</v>
      </c>
      <c r="K436" s="6">
        <v>2018</v>
      </c>
      <c r="L436" s="6" t="str">
        <f t="shared" si="9"/>
        <v>-20.v</v>
      </c>
      <c r="M436" s="6"/>
      <c r="N436" s="6" t="s">
        <v>1153</v>
      </c>
      <c r="P436" s="407">
        <v>22</v>
      </c>
      <c r="Q436" s="407">
        <v>22</v>
      </c>
      <c r="R436" s="407">
        <v>89</v>
      </c>
      <c r="S436" s="6" t="s">
        <v>3</v>
      </c>
      <c r="T436" s="6" t="s">
        <v>44</v>
      </c>
      <c r="U436" s="6" t="s">
        <v>352</v>
      </c>
      <c r="V436" s="227" t="s">
        <v>1924</v>
      </c>
      <c r="W436" s="6"/>
      <c r="X436" s="6" t="s">
        <v>1154</v>
      </c>
      <c r="Y436" s="6"/>
      <c r="Z436" s="6"/>
      <c r="AA436" s="18">
        <v>45.687008650000003</v>
      </c>
      <c r="AB436" s="18">
        <v>-121.38520108</v>
      </c>
      <c r="AC436" s="253" t="s">
        <v>1674</v>
      </c>
      <c r="AD436" s="156" t="s">
        <v>1674</v>
      </c>
      <c r="AE436" s="6"/>
      <c r="AG436" s="6" t="s">
        <v>53</v>
      </c>
      <c r="AH436" s="3" t="s">
        <v>1637</v>
      </c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 t="s">
        <v>53</v>
      </c>
      <c r="BD436" s="156"/>
    </row>
    <row r="437" spans="2:56" x14ac:dyDescent="0.25">
      <c r="B437" s="5">
        <v>5831</v>
      </c>
      <c r="E437" s="62">
        <v>17</v>
      </c>
      <c r="F437" s="6" t="s">
        <v>42</v>
      </c>
      <c r="G437" s="6">
        <v>2018</v>
      </c>
      <c r="I437" s="6">
        <v>20</v>
      </c>
      <c r="J437" s="6" t="s">
        <v>42</v>
      </c>
      <c r="K437" s="6">
        <v>2018</v>
      </c>
      <c r="L437" s="6" t="str">
        <f t="shared" si="9"/>
        <v>-20.v</v>
      </c>
      <c r="M437" s="6"/>
      <c r="N437" s="6" t="s">
        <v>1153</v>
      </c>
      <c r="P437" s="407">
        <v>22</v>
      </c>
      <c r="Q437" s="407">
        <v>22</v>
      </c>
      <c r="R437" s="407">
        <v>90</v>
      </c>
      <c r="S437" s="6" t="s">
        <v>3</v>
      </c>
      <c r="T437" s="6" t="s">
        <v>44</v>
      </c>
      <c r="U437" s="6" t="s">
        <v>352</v>
      </c>
      <c r="V437" s="227" t="s">
        <v>1924</v>
      </c>
      <c r="W437" s="6"/>
      <c r="X437" s="6" t="s">
        <v>1154</v>
      </c>
      <c r="Y437" s="6"/>
      <c r="Z437" s="6"/>
      <c r="AA437" s="18">
        <v>45.687008650000003</v>
      </c>
      <c r="AB437" s="18">
        <v>-121.38520108</v>
      </c>
      <c r="AC437" s="253" t="s">
        <v>1674</v>
      </c>
      <c r="AD437" s="156" t="s">
        <v>1674</v>
      </c>
      <c r="AE437" s="6"/>
      <c r="AG437" s="6" t="s">
        <v>53</v>
      </c>
      <c r="AH437" s="3" t="s">
        <v>1637</v>
      </c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 t="s">
        <v>53</v>
      </c>
      <c r="BD437" s="156"/>
    </row>
    <row r="438" spans="2:56" x14ac:dyDescent="0.25">
      <c r="B438" s="5">
        <v>5832</v>
      </c>
      <c r="E438" s="62">
        <v>17</v>
      </c>
      <c r="F438" s="6" t="s">
        <v>42</v>
      </c>
      <c r="G438" s="6">
        <v>2018</v>
      </c>
      <c r="I438" s="6">
        <v>20</v>
      </c>
      <c r="J438" s="6" t="s">
        <v>42</v>
      </c>
      <c r="K438" s="6">
        <v>2018</v>
      </c>
      <c r="L438" s="6" t="str">
        <f t="shared" si="9"/>
        <v>-20.v</v>
      </c>
      <c r="M438" s="6"/>
      <c r="N438" s="6" t="s">
        <v>1153</v>
      </c>
      <c r="P438" s="407">
        <v>22</v>
      </c>
      <c r="Q438" s="407">
        <v>22</v>
      </c>
      <c r="R438" s="407">
        <v>91</v>
      </c>
      <c r="S438" s="6" t="s">
        <v>3</v>
      </c>
      <c r="T438" s="6" t="s">
        <v>44</v>
      </c>
      <c r="U438" s="6" t="s">
        <v>352</v>
      </c>
      <c r="V438" s="227" t="s">
        <v>1924</v>
      </c>
      <c r="W438" s="6"/>
      <c r="X438" s="6" t="s">
        <v>1154</v>
      </c>
      <c r="Y438" s="6"/>
      <c r="Z438" s="6"/>
      <c r="AA438" s="18">
        <v>45.687008650000003</v>
      </c>
      <c r="AB438" s="18">
        <v>-121.38520108</v>
      </c>
      <c r="AC438" s="253" t="s">
        <v>1674</v>
      </c>
      <c r="AD438" s="156" t="s">
        <v>1674</v>
      </c>
      <c r="AE438" s="6"/>
      <c r="AG438" s="6" t="s">
        <v>53</v>
      </c>
      <c r="AH438" s="3" t="s">
        <v>1637</v>
      </c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 t="s">
        <v>53</v>
      </c>
      <c r="BD438" s="156"/>
    </row>
    <row r="439" spans="2:56" x14ac:dyDescent="0.25">
      <c r="B439" s="5">
        <v>5833</v>
      </c>
      <c r="E439" s="62">
        <v>17</v>
      </c>
      <c r="F439" s="6" t="s">
        <v>42</v>
      </c>
      <c r="G439" s="6">
        <v>2018</v>
      </c>
      <c r="I439" s="6">
        <v>20</v>
      </c>
      <c r="J439" s="6" t="s">
        <v>42</v>
      </c>
      <c r="K439" s="6">
        <v>2018</v>
      </c>
      <c r="L439" s="6" t="str">
        <f t="shared" si="9"/>
        <v>-20.v</v>
      </c>
      <c r="M439" s="6"/>
      <c r="N439" s="6" t="s">
        <v>1153</v>
      </c>
      <c r="P439" s="407">
        <v>22</v>
      </c>
      <c r="Q439" s="407">
        <v>22</v>
      </c>
      <c r="R439" s="407">
        <v>92</v>
      </c>
      <c r="S439" s="6" t="s">
        <v>3</v>
      </c>
      <c r="T439" s="6" t="s">
        <v>44</v>
      </c>
      <c r="U439" s="6" t="s">
        <v>352</v>
      </c>
      <c r="V439" s="227" t="s">
        <v>1924</v>
      </c>
      <c r="W439" s="6"/>
      <c r="X439" s="6" t="s">
        <v>1154</v>
      </c>
      <c r="Y439" s="6"/>
      <c r="Z439" s="6"/>
      <c r="AA439" s="18">
        <v>45.687008650000003</v>
      </c>
      <c r="AB439" s="18">
        <v>-121.38520108</v>
      </c>
      <c r="AC439" s="253" t="s">
        <v>1674</v>
      </c>
      <c r="AD439" s="156" t="s">
        <v>1674</v>
      </c>
      <c r="AE439" s="6"/>
      <c r="AG439" s="6" t="s">
        <v>53</v>
      </c>
      <c r="AH439" s="3" t="s">
        <v>1637</v>
      </c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 t="s">
        <v>53</v>
      </c>
      <c r="BD439" s="156"/>
    </row>
    <row r="440" spans="2:56" x14ac:dyDescent="0.25">
      <c r="B440" s="5">
        <v>8054</v>
      </c>
      <c r="D440" s="69">
        <v>13685289</v>
      </c>
      <c r="E440" s="62">
        <v>22</v>
      </c>
      <c r="F440" s="6" t="s">
        <v>1144</v>
      </c>
      <c r="G440" s="6">
        <v>2018</v>
      </c>
      <c r="L440" s="6"/>
      <c r="N440" s="6" t="s">
        <v>1561</v>
      </c>
      <c r="O440" s="4">
        <f>MIN(SEARCH({0,1,2,3,4,5,6,7,8,9},N440&amp;"0123456789"))</f>
        <v>4</v>
      </c>
      <c r="P440" s="409" t="str">
        <f t="shared" ref="P440:P451" si="10">RIGHT(N440, LEN(N440)-O440+1)</f>
        <v>22vi7</v>
      </c>
      <c r="Q440" s="471" t="s">
        <v>1915</v>
      </c>
      <c r="R440" s="407">
        <v>1</v>
      </c>
      <c r="S440" s="3" t="s">
        <v>3</v>
      </c>
      <c r="T440" s="3" t="s">
        <v>44</v>
      </c>
      <c r="U440" s="3" t="s">
        <v>1562</v>
      </c>
      <c r="V440" s="227" t="s">
        <v>1924</v>
      </c>
      <c r="W440" s="3" t="s">
        <v>1563</v>
      </c>
      <c r="X440" s="3" t="s">
        <v>3353</v>
      </c>
      <c r="AA440" s="70">
        <v>42.488515370000002</v>
      </c>
      <c r="AB440" s="70">
        <v>-121.87686445</v>
      </c>
      <c r="AC440" s="3" t="s">
        <v>45</v>
      </c>
      <c r="AE440" s="69" t="s">
        <v>330</v>
      </c>
      <c r="AF440" s="3" t="str">
        <f t="shared" ref="AF440:AF451" si="11">CONCATENATE("ex ", AE440)</f>
        <v>ex Eschscholzia californica</v>
      </c>
      <c r="AG440" s="3" t="s">
        <v>53</v>
      </c>
      <c r="AH440" s="3" t="s">
        <v>1637</v>
      </c>
    </row>
    <row r="441" spans="2:56" x14ac:dyDescent="0.25">
      <c r="B441" s="5">
        <v>8055</v>
      </c>
      <c r="D441" s="69">
        <v>13685289</v>
      </c>
      <c r="E441" s="62">
        <v>22</v>
      </c>
      <c r="F441" s="6" t="s">
        <v>1144</v>
      </c>
      <c r="G441" s="6">
        <v>2018</v>
      </c>
      <c r="L441" s="6"/>
      <c r="N441" s="6" t="s">
        <v>1561</v>
      </c>
      <c r="O441" s="4">
        <f>MIN(SEARCH({0,1,2,3,4,5,6,7,8,9},N441&amp;"0123456789"))</f>
        <v>4</v>
      </c>
      <c r="P441" s="409" t="str">
        <f t="shared" si="10"/>
        <v>22vi7</v>
      </c>
      <c r="Q441" s="471" t="s">
        <v>1915</v>
      </c>
      <c r="R441" s="407">
        <v>2</v>
      </c>
      <c r="S441" s="3" t="s">
        <v>3</v>
      </c>
      <c r="T441" s="3" t="s">
        <v>44</v>
      </c>
      <c r="U441" s="3" t="s">
        <v>1562</v>
      </c>
      <c r="V441" s="227" t="s">
        <v>1924</v>
      </c>
      <c r="W441" s="3" t="s">
        <v>1563</v>
      </c>
      <c r="X441" s="3" t="s">
        <v>3353</v>
      </c>
      <c r="AA441" s="70">
        <v>42.488515370000002</v>
      </c>
      <c r="AB441" s="70">
        <v>-121.87686445</v>
      </c>
      <c r="AC441" s="3" t="s">
        <v>45</v>
      </c>
      <c r="AE441" s="69" t="s">
        <v>330</v>
      </c>
      <c r="AF441" s="3" t="str">
        <f t="shared" si="11"/>
        <v>ex Eschscholzia californica</v>
      </c>
      <c r="AG441" s="3" t="s">
        <v>53</v>
      </c>
      <c r="AH441" s="3" t="s">
        <v>1637</v>
      </c>
    </row>
    <row r="442" spans="2:56" x14ac:dyDescent="0.25">
      <c r="B442" s="5">
        <v>8056</v>
      </c>
      <c r="D442" s="69">
        <v>13685289</v>
      </c>
      <c r="E442" s="62">
        <v>22</v>
      </c>
      <c r="F442" s="6" t="s">
        <v>1144</v>
      </c>
      <c r="G442" s="6">
        <v>2018</v>
      </c>
      <c r="L442" s="6"/>
      <c r="N442" s="6" t="s">
        <v>1561</v>
      </c>
      <c r="O442" s="4">
        <f>MIN(SEARCH({0,1,2,3,4,5,6,7,8,9},N442&amp;"0123456789"))</f>
        <v>4</v>
      </c>
      <c r="P442" s="409" t="str">
        <f t="shared" si="10"/>
        <v>22vi7</v>
      </c>
      <c r="Q442" s="471" t="s">
        <v>1915</v>
      </c>
      <c r="R442" s="407">
        <v>3</v>
      </c>
      <c r="S442" s="3" t="s">
        <v>3</v>
      </c>
      <c r="T442" s="3" t="s">
        <v>44</v>
      </c>
      <c r="U442" s="3" t="s">
        <v>1562</v>
      </c>
      <c r="V442" s="227" t="s">
        <v>1924</v>
      </c>
      <c r="W442" s="3" t="s">
        <v>1563</v>
      </c>
      <c r="X442" s="3" t="s">
        <v>3353</v>
      </c>
      <c r="AA442" s="70">
        <v>42.488515370000002</v>
      </c>
      <c r="AB442" s="70">
        <v>-121.87686445</v>
      </c>
      <c r="AC442" s="3" t="s">
        <v>45</v>
      </c>
      <c r="AE442" s="69" t="s">
        <v>330</v>
      </c>
      <c r="AF442" s="3" t="str">
        <f t="shared" si="11"/>
        <v>ex Eschscholzia californica</v>
      </c>
      <c r="AG442" s="3" t="s">
        <v>53</v>
      </c>
      <c r="AH442" s="3" t="s">
        <v>1637</v>
      </c>
    </row>
    <row r="443" spans="2:56" x14ac:dyDescent="0.25">
      <c r="B443" s="5">
        <v>8057</v>
      </c>
      <c r="D443" s="69">
        <v>13685289</v>
      </c>
      <c r="E443" s="62">
        <v>22</v>
      </c>
      <c r="F443" s="6" t="s">
        <v>1144</v>
      </c>
      <c r="G443" s="6">
        <v>2018</v>
      </c>
      <c r="L443" s="6"/>
      <c r="N443" s="6" t="s">
        <v>1561</v>
      </c>
      <c r="O443" s="4">
        <f>MIN(SEARCH({0,1,2,3,4,5,6,7,8,9},N443&amp;"0123456789"))</f>
        <v>4</v>
      </c>
      <c r="P443" s="409" t="str">
        <f t="shared" si="10"/>
        <v>22vi7</v>
      </c>
      <c r="Q443" s="471" t="s">
        <v>1915</v>
      </c>
      <c r="R443" s="407">
        <v>4</v>
      </c>
      <c r="S443" s="3" t="s">
        <v>3</v>
      </c>
      <c r="T443" s="3" t="s">
        <v>44</v>
      </c>
      <c r="U443" s="3" t="s">
        <v>1562</v>
      </c>
      <c r="V443" s="227" t="s">
        <v>1924</v>
      </c>
      <c r="W443" s="3" t="s">
        <v>1563</v>
      </c>
      <c r="X443" s="3" t="s">
        <v>3353</v>
      </c>
      <c r="AA443" s="70">
        <v>42.488515370000002</v>
      </c>
      <c r="AB443" s="70">
        <v>-121.87686445</v>
      </c>
      <c r="AC443" s="3" t="s">
        <v>45</v>
      </c>
      <c r="AE443" s="69" t="s">
        <v>330</v>
      </c>
      <c r="AF443" s="3" t="str">
        <f t="shared" si="11"/>
        <v>ex Eschscholzia californica</v>
      </c>
      <c r="AG443" s="3" t="s">
        <v>53</v>
      </c>
      <c r="AH443" s="3" t="s">
        <v>1637</v>
      </c>
    </row>
    <row r="444" spans="2:56" x14ac:dyDescent="0.25">
      <c r="B444" s="5">
        <v>8058</v>
      </c>
      <c r="D444" s="69">
        <v>13685289</v>
      </c>
      <c r="E444" s="62">
        <v>22</v>
      </c>
      <c r="F444" s="6" t="s">
        <v>1144</v>
      </c>
      <c r="G444" s="6">
        <v>2018</v>
      </c>
      <c r="L444" s="6"/>
      <c r="N444" s="6" t="s">
        <v>1561</v>
      </c>
      <c r="O444" s="4">
        <f>MIN(SEARCH({0,1,2,3,4,5,6,7,8,9},N444&amp;"0123456789"))</f>
        <v>4</v>
      </c>
      <c r="P444" s="409" t="str">
        <f t="shared" si="10"/>
        <v>22vi7</v>
      </c>
      <c r="Q444" s="471" t="s">
        <v>1915</v>
      </c>
      <c r="R444" s="407">
        <v>5</v>
      </c>
      <c r="S444" s="3" t="s">
        <v>3</v>
      </c>
      <c r="T444" s="3" t="s">
        <v>44</v>
      </c>
      <c r="U444" s="3" t="s">
        <v>1562</v>
      </c>
      <c r="V444" s="227" t="s">
        <v>1924</v>
      </c>
      <c r="W444" s="3" t="s">
        <v>1563</v>
      </c>
      <c r="X444" s="3" t="s">
        <v>3353</v>
      </c>
      <c r="AA444" s="70">
        <v>42.488515370000002</v>
      </c>
      <c r="AB444" s="70">
        <v>-121.87686445</v>
      </c>
      <c r="AC444" s="3" t="s">
        <v>45</v>
      </c>
      <c r="AE444" s="69" t="s">
        <v>330</v>
      </c>
      <c r="AF444" s="3" t="str">
        <f t="shared" si="11"/>
        <v>ex Eschscholzia californica</v>
      </c>
      <c r="AG444" s="3" t="s">
        <v>53</v>
      </c>
      <c r="AH444" s="3" t="s">
        <v>1637</v>
      </c>
    </row>
    <row r="445" spans="2:56" x14ac:dyDescent="0.25">
      <c r="B445" s="5">
        <v>8059</v>
      </c>
      <c r="D445" s="69">
        <v>13685289</v>
      </c>
      <c r="E445" s="62">
        <v>22</v>
      </c>
      <c r="F445" s="6" t="s">
        <v>1144</v>
      </c>
      <c r="G445" s="6">
        <v>2018</v>
      </c>
      <c r="L445" s="6"/>
      <c r="N445" s="6" t="s">
        <v>1561</v>
      </c>
      <c r="O445" s="4">
        <f>MIN(SEARCH({0,1,2,3,4,5,6,7,8,9},N445&amp;"0123456789"))</f>
        <v>4</v>
      </c>
      <c r="P445" s="409" t="str">
        <f t="shared" si="10"/>
        <v>22vi7</v>
      </c>
      <c r="Q445" s="471" t="s">
        <v>1915</v>
      </c>
      <c r="R445" s="407">
        <v>6</v>
      </c>
      <c r="S445" s="3" t="s">
        <v>3</v>
      </c>
      <c r="T445" s="3" t="s">
        <v>44</v>
      </c>
      <c r="U445" s="3" t="s">
        <v>1562</v>
      </c>
      <c r="V445" s="227" t="s">
        <v>1924</v>
      </c>
      <c r="W445" s="3" t="s">
        <v>1563</v>
      </c>
      <c r="X445" s="3" t="s">
        <v>3353</v>
      </c>
      <c r="AA445" s="70">
        <v>42.488515370000002</v>
      </c>
      <c r="AB445" s="70">
        <v>-121.87686445</v>
      </c>
      <c r="AC445" s="3" t="s">
        <v>45</v>
      </c>
      <c r="AE445" s="69" t="s">
        <v>330</v>
      </c>
      <c r="AF445" s="3" t="str">
        <f t="shared" si="11"/>
        <v>ex Eschscholzia californica</v>
      </c>
      <c r="AG445" s="3" t="s">
        <v>53</v>
      </c>
      <c r="AH445" s="3" t="s">
        <v>1637</v>
      </c>
    </row>
    <row r="446" spans="2:56" x14ac:dyDescent="0.25">
      <c r="B446" s="5">
        <v>8060</v>
      </c>
      <c r="D446" s="69">
        <v>13685289</v>
      </c>
      <c r="E446" s="62">
        <v>22</v>
      </c>
      <c r="F446" s="6" t="s">
        <v>1144</v>
      </c>
      <c r="G446" s="6">
        <v>2018</v>
      </c>
      <c r="L446" s="6"/>
      <c r="N446" s="6" t="s">
        <v>1561</v>
      </c>
      <c r="O446" s="4">
        <f>MIN(SEARCH({0,1,2,3,4,5,6,7,8,9},N446&amp;"0123456789"))</f>
        <v>4</v>
      </c>
      <c r="P446" s="409" t="str">
        <f t="shared" si="10"/>
        <v>22vi7</v>
      </c>
      <c r="Q446" s="471" t="s">
        <v>1915</v>
      </c>
      <c r="R446" s="407">
        <v>7</v>
      </c>
      <c r="S446" s="3" t="s">
        <v>3</v>
      </c>
      <c r="T446" s="3" t="s">
        <v>44</v>
      </c>
      <c r="U446" s="3" t="s">
        <v>1562</v>
      </c>
      <c r="V446" s="227" t="s">
        <v>1924</v>
      </c>
      <c r="W446" s="3" t="s">
        <v>1563</v>
      </c>
      <c r="X446" s="3" t="s">
        <v>3353</v>
      </c>
      <c r="AA446" s="70">
        <v>42.488515370000002</v>
      </c>
      <c r="AB446" s="70">
        <v>-121.87686445</v>
      </c>
      <c r="AC446" s="3" t="s">
        <v>45</v>
      </c>
      <c r="AE446" s="69" t="s">
        <v>330</v>
      </c>
      <c r="AF446" s="3" t="str">
        <f t="shared" si="11"/>
        <v>ex Eschscholzia californica</v>
      </c>
      <c r="AG446" s="3" t="s">
        <v>53</v>
      </c>
      <c r="AH446" s="3" t="s">
        <v>1637</v>
      </c>
    </row>
    <row r="447" spans="2:56" x14ac:dyDescent="0.25">
      <c r="B447" s="5">
        <v>8061</v>
      </c>
      <c r="D447" s="69">
        <v>13722414</v>
      </c>
      <c r="E447" s="62">
        <v>22</v>
      </c>
      <c r="F447" s="6" t="s">
        <v>1144</v>
      </c>
      <c r="G447" s="6">
        <v>2018</v>
      </c>
      <c r="L447" s="6"/>
      <c r="N447" s="6" t="s">
        <v>1564</v>
      </c>
      <c r="O447" s="4">
        <f>MIN(SEARCH({0,1,2,3,4,5,6,7,8,9},N447&amp;"0123456789"))</f>
        <v>4</v>
      </c>
      <c r="P447" s="409" t="str">
        <f t="shared" si="10"/>
        <v>22vi8</v>
      </c>
      <c r="Q447" s="471" t="s">
        <v>1916</v>
      </c>
      <c r="R447" s="407">
        <v>1</v>
      </c>
      <c r="S447" s="3" t="s">
        <v>3</v>
      </c>
      <c r="T447" s="3" t="s">
        <v>44</v>
      </c>
      <c r="U447" s="3" t="s">
        <v>116</v>
      </c>
      <c r="V447" s="227" t="s">
        <v>1924</v>
      </c>
      <c r="W447" s="3" t="s">
        <v>1565</v>
      </c>
      <c r="X447" s="3" t="s">
        <v>2994</v>
      </c>
      <c r="AA447" s="70">
        <v>43.696622240000004</v>
      </c>
      <c r="AB447" s="70">
        <v>-122.26615544000001</v>
      </c>
      <c r="AC447" s="3" t="s">
        <v>45</v>
      </c>
      <c r="AE447" s="3" t="s">
        <v>559</v>
      </c>
      <c r="AF447" s="3" t="str">
        <f t="shared" si="11"/>
        <v>ex Lupinus</v>
      </c>
      <c r="AG447" s="3" t="s">
        <v>53</v>
      </c>
      <c r="AH447" s="3" t="s">
        <v>1637</v>
      </c>
    </row>
    <row r="448" spans="2:56" x14ac:dyDescent="0.25">
      <c r="B448" s="5">
        <v>8062</v>
      </c>
      <c r="D448" s="69">
        <v>13722414</v>
      </c>
      <c r="E448" s="62">
        <v>22</v>
      </c>
      <c r="F448" s="6" t="s">
        <v>1144</v>
      </c>
      <c r="G448" s="6">
        <v>2018</v>
      </c>
      <c r="L448" s="6"/>
      <c r="N448" s="6" t="s">
        <v>1564</v>
      </c>
      <c r="O448" s="4">
        <f>MIN(SEARCH({0,1,2,3,4,5,6,7,8,9},N448&amp;"0123456789"))</f>
        <v>4</v>
      </c>
      <c r="P448" s="409" t="str">
        <f t="shared" si="10"/>
        <v>22vi8</v>
      </c>
      <c r="Q448" s="471" t="s">
        <v>1916</v>
      </c>
      <c r="R448" s="407">
        <v>2</v>
      </c>
      <c r="S448" s="3" t="s">
        <v>3</v>
      </c>
      <c r="T448" s="3" t="s">
        <v>44</v>
      </c>
      <c r="U448" s="3" t="s">
        <v>116</v>
      </c>
      <c r="V448" s="227" t="s">
        <v>1924</v>
      </c>
      <c r="W448" s="3" t="s">
        <v>1565</v>
      </c>
      <c r="X448" s="3" t="s">
        <v>2994</v>
      </c>
      <c r="AA448" s="70">
        <v>43.696622240000004</v>
      </c>
      <c r="AB448" s="70">
        <v>-122.26615544000001</v>
      </c>
      <c r="AC448" s="3" t="s">
        <v>45</v>
      </c>
      <c r="AE448" s="3" t="s">
        <v>559</v>
      </c>
      <c r="AF448" s="3" t="str">
        <f t="shared" si="11"/>
        <v>ex Lupinus</v>
      </c>
      <c r="AG448" s="3" t="s">
        <v>53</v>
      </c>
      <c r="AH448" s="3" t="s">
        <v>1637</v>
      </c>
    </row>
    <row r="449" spans="2:34" x14ac:dyDescent="0.25">
      <c r="B449" s="5">
        <v>8063</v>
      </c>
      <c r="D449" s="69">
        <v>13722414</v>
      </c>
      <c r="E449" s="62">
        <v>22</v>
      </c>
      <c r="F449" s="6" t="s">
        <v>1144</v>
      </c>
      <c r="G449" s="6">
        <v>2018</v>
      </c>
      <c r="L449" s="6"/>
      <c r="N449" s="6" t="s">
        <v>1564</v>
      </c>
      <c r="O449" s="4">
        <f>MIN(SEARCH({0,1,2,3,4,5,6,7,8,9},N449&amp;"0123456789"))</f>
        <v>4</v>
      </c>
      <c r="P449" s="409" t="str">
        <f t="shared" si="10"/>
        <v>22vi8</v>
      </c>
      <c r="Q449" s="471" t="s">
        <v>1916</v>
      </c>
      <c r="R449" s="407">
        <v>3</v>
      </c>
      <c r="S449" s="3" t="s">
        <v>3</v>
      </c>
      <c r="T449" s="3" t="s">
        <v>44</v>
      </c>
      <c r="U449" s="3" t="s">
        <v>116</v>
      </c>
      <c r="V449" s="227" t="s">
        <v>1924</v>
      </c>
      <c r="W449" s="3" t="s">
        <v>1565</v>
      </c>
      <c r="X449" s="3" t="s">
        <v>2994</v>
      </c>
      <c r="AA449" s="70">
        <v>43.696622240000004</v>
      </c>
      <c r="AB449" s="70">
        <v>-122.26615544000001</v>
      </c>
      <c r="AC449" s="3" t="s">
        <v>45</v>
      </c>
      <c r="AE449" s="3" t="s">
        <v>559</v>
      </c>
      <c r="AF449" s="3" t="str">
        <f t="shared" si="11"/>
        <v>ex Lupinus</v>
      </c>
      <c r="AG449" s="3" t="s">
        <v>53</v>
      </c>
      <c r="AH449" s="3" t="s">
        <v>1637</v>
      </c>
    </row>
    <row r="450" spans="2:34" x14ac:dyDescent="0.25">
      <c r="B450" s="5">
        <v>8064</v>
      </c>
      <c r="D450" s="69">
        <v>13722414</v>
      </c>
      <c r="E450" s="62">
        <v>22</v>
      </c>
      <c r="F450" s="6" t="s">
        <v>1144</v>
      </c>
      <c r="G450" s="6">
        <v>2018</v>
      </c>
      <c r="L450" s="6"/>
      <c r="N450" s="6" t="s">
        <v>1564</v>
      </c>
      <c r="O450" s="4">
        <f>MIN(SEARCH({0,1,2,3,4,5,6,7,8,9},N450&amp;"0123456789"))</f>
        <v>4</v>
      </c>
      <c r="P450" s="409" t="str">
        <f t="shared" si="10"/>
        <v>22vi8</v>
      </c>
      <c r="Q450" s="471" t="s">
        <v>1916</v>
      </c>
      <c r="R450" s="407">
        <v>4</v>
      </c>
      <c r="S450" s="3" t="s">
        <v>3</v>
      </c>
      <c r="T450" s="3" t="s">
        <v>44</v>
      </c>
      <c r="U450" s="3" t="s">
        <v>116</v>
      </c>
      <c r="V450" s="227" t="s">
        <v>1924</v>
      </c>
      <c r="W450" s="3" t="s">
        <v>1565</v>
      </c>
      <c r="X450" s="3" t="s">
        <v>2994</v>
      </c>
      <c r="AA450" s="70">
        <v>43.696622240000004</v>
      </c>
      <c r="AB450" s="70">
        <v>-122.26615544000001</v>
      </c>
      <c r="AC450" s="3" t="s">
        <v>45</v>
      </c>
      <c r="AE450" s="3" t="s">
        <v>559</v>
      </c>
      <c r="AF450" s="3" t="str">
        <f t="shared" si="11"/>
        <v>ex Lupinus</v>
      </c>
      <c r="AG450" s="3" t="s">
        <v>53</v>
      </c>
      <c r="AH450" s="3" t="s">
        <v>1637</v>
      </c>
    </row>
    <row r="451" spans="2:34" x14ac:dyDescent="0.25">
      <c r="B451" s="5">
        <v>8065</v>
      </c>
      <c r="D451" s="69">
        <v>13722414</v>
      </c>
      <c r="E451" s="62">
        <v>22</v>
      </c>
      <c r="F451" s="6" t="s">
        <v>1144</v>
      </c>
      <c r="G451" s="6">
        <v>2018</v>
      </c>
      <c r="L451" s="6"/>
      <c r="N451" s="6" t="s">
        <v>1564</v>
      </c>
      <c r="O451" s="4">
        <f>MIN(SEARCH({0,1,2,3,4,5,6,7,8,9},N451&amp;"0123456789"))</f>
        <v>4</v>
      </c>
      <c r="P451" s="409" t="str">
        <f t="shared" si="10"/>
        <v>22vi8</v>
      </c>
      <c r="Q451" s="471" t="s">
        <v>1916</v>
      </c>
      <c r="R451" s="407">
        <v>5</v>
      </c>
      <c r="S451" s="3" t="s">
        <v>3</v>
      </c>
      <c r="T451" s="3" t="s">
        <v>44</v>
      </c>
      <c r="U451" s="3" t="s">
        <v>116</v>
      </c>
      <c r="V451" s="227" t="s">
        <v>1924</v>
      </c>
      <c r="W451" s="3" t="s">
        <v>1565</v>
      </c>
      <c r="X451" s="3" t="s">
        <v>2994</v>
      </c>
      <c r="AA451" s="70">
        <v>43.696622240000004</v>
      </c>
      <c r="AB451" s="70">
        <v>-122.26615544000001</v>
      </c>
      <c r="AC451" s="3" t="s">
        <v>45</v>
      </c>
      <c r="AE451" s="3" t="s">
        <v>559</v>
      </c>
      <c r="AF451" s="3" t="str">
        <f t="shared" si="11"/>
        <v>ex Lupinus</v>
      </c>
      <c r="AG451" s="3" t="s">
        <v>53</v>
      </c>
      <c r="AH451" s="3" t="s">
        <v>1637</v>
      </c>
    </row>
    <row r="452" spans="2:34" x14ac:dyDescent="0.25">
      <c r="D452" s="67">
        <v>15769495</v>
      </c>
      <c r="E452" s="68">
        <v>2</v>
      </c>
      <c r="F452" s="67" t="s">
        <v>1806</v>
      </c>
      <c r="G452" s="67">
        <v>2018</v>
      </c>
      <c r="H452" s="67"/>
      <c r="I452" s="67"/>
      <c r="J452" s="67"/>
      <c r="K452" s="67"/>
      <c r="L452" s="6"/>
      <c r="M452" s="67"/>
      <c r="N452" s="67" t="s">
        <v>1637</v>
      </c>
      <c r="O452" s="67"/>
      <c r="P452" s="408" t="s">
        <v>2910</v>
      </c>
      <c r="Q452" s="408" t="str">
        <f t="shared" ref="Q452:Q458" si="12">P452</f>
        <v>viii-2</v>
      </c>
      <c r="R452" s="408">
        <v>1</v>
      </c>
      <c r="S452" s="67" t="s">
        <v>3</v>
      </c>
      <c r="T452" s="67" t="s">
        <v>44</v>
      </c>
      <c r="U452" s="67" t="s">
        <v>1531</v>
      </c>
      <c r="V452" s="67" t="s">
        <v>1924</v>
      </c>
      <c r="W452" s="67" t="s">
        <v>2811</v>
      </c>
      <c r="X452" s="67" t="s">
        <v>3429</v>
      </c>
      <c r="Y452" s="67"/>
      <c r="Z452" s="67"/>
      <c r="AA452" s="67">
        <v>46.102200000000003</v>
      </c>
      <c r="AB452" s="67">
        <v>-123.5061</v>
      </c>
      <c r="AC452" s="67" t="s">
        <v>2774</v>
      </c>
      <c r="AD452" s="67"/>
      <c r="AE452" s="67" t="s">
        <v>2774</v>
      </c>
      <c r="AG452" s="67" t="s">
        <v>1637</v>
      </c>
      <c r="AH452" s="67" t="s">
        <v>1637</v>
      </c>
    </row>
    <row r="453" spans="2:34" x14ac:dyDescent="0.25">
      <c r="D453" s="67">
        <v>15769495</v>
      </c>
      <c r="E453" s="68">
        <v>2</v>
      </c>
      <c r="F453" s="67" t="s">
        <v>1806</v>
      </c>
      <c r="G453" s="67">
        <v>2018</v>
      </c>
      <c r="H453" s="67"/>
      <c r="I453" s="67"/>
      <c r="J453" s="67"/>
      <c r="K453" s="67"/>
      <c r="L453" s="6"/>
      <c r="M453" s="67"/>
      <c r="N453" s="67" t="s">
        <v>1637</v>
      </c>
      <c r="O453" s="67"/>
      <c r="P453" s="408" t="s">
        <v>2910</v>
      </c>
      <c r="Q453" s="408" t="str">
        <f t="shared" si="12"/>
        <v>viii-2</v>
      </c>
      <c r="R453" s="408">
        <v>2</v>
      </c>
      <c r="S453" s="67" t="s">
        <v>3</v>
      </c>
      <c r="T453" s="67" t="s">
        <v>44</v>
      </c>
      <c r="U453" s="67" t="s">
        <v>1531</v>
      </c>
      <c r="V453" s="67" t="s">
        <v>1924</v>
      </c>
      <c r="W453" s="67" t="s">
        <v>2811</v>
      </c>
      <c r="X453" s="67" t="s">
        <v>3429</v>
      </c>
      <c r="Y453" s="67"/>
      <c r="Z453" s="67"/>
      <c r="AA453" s="67">
        <v>46.102200000000003</v>
      </c>
      <c r="AB453" s="67">
        <v>-123.5061</v>
      </c>
      <c r="AC453" s="67" t="s">
        <v>2774</v>
      </c>
      <c r="AD453" s="67"/>
      <c r="AE453" s="67" t="s">
        <v>2774</v>
      </c>
      <c r="AG453" s="67" t="s">
        <v>1637</v>
      </c>
      <c r="AH453" s="67" t="s">
        <v>1637</v>
      </c>
    </row>
    <row r="454" spans="2:34" x14ac:dyDescent="0.25">
      <c r="D454" s="67">
        <v>15769495</v>
      </c>
      <c r="E454" s="68">
        <v>2</v>
      </c>
      <c r="F454" s="67" t="s">
        <v>1806</v>
      </c>
      <c r="G454" s="67">
        <v>2018</v>
      </c>
      <c r="H454" s="67"/>
      <c r="I454" s="67"/>
      <c r="J454" s="67"/>
      <c r="K454" s="67"/>
      <c r="L454" s="6"/>
      <c r="M454" s="67"/>
      <c r="N454" s="67" t="s">
        <v>1637</v>
      </c>
      <c r="O454" s="67"/>
      <c r="P454" s="408" t="s">
        <v>2910</v>
      </c>
      <c r="Q454" s="408" t="str">
        <f t="shared" si="12"/>
        <v>viii-2</v>
      </c>
      <c r="R454" s="408">
        <v>3</v>
      </c>
      <c r="S454" s="67" t="s">
        <v>3</v>
      </c>
      <c r="T454" s="67" t="s">
        <v>44</v>
      </c>
      <c r="U454" s="67" t="s">
        <v>1531</v>
      </c>
      <c r="V454" s="67" t="s">
        <v>1924</v>
      </c>
      <c r="W454" s="67" t="s">
        <v>2811</v>
      </c>
      <c r="X454" s="67" t="s">
        <v>3429</v>
      </c>
      <c r="Y454" s="67"/>
      <c r="Z454" s="67"/>
      <c r="AA454" s="67">
        <v>46.102200000000003</v>
      </c>
      <c r="AB454" s="67">
        <v>-123.5061</v>
      </c>
      <c r="AC454" s="67" t="s">
        <v>2774</v>
      </c>
      <c r="AD454" s="67"/>
      <c r="AE454" s="67" t="s">
        <v>2774</v>
      </c>
      <c r="AG454" s="67" t="s">
        <v>1637</v>
      </c>
      <c r="AH454" s="67" t="s">
        <v>1637</v>
      </c>
    </row>
    <row r="455" spans="2:34" x14ac:dyDescent="0.25">
      <c r="D455" s="67">
        <v>15769495</v>
      </c>
      <c r="E455" s="68">
        <v>2</v>
      </c>
      <c r="F455" s="67" t="s">
        <v>1806</v>
      </c>
      <c r="G455" s="67">
        <v>2018</v>
      </c>
      <c r="H455" s="67"/>
      <c r="I455" s="67"/>
      <c r="J455" s="67"/>
      <c r="K455" s="67"/>
      <c r="L455" s="6"/>
      <c r="M455" s="67"/>
      <c r="N455" s="67" t="s">
        <v>1637</v>
      </c>
      <c r="O455" s="67"/>
      <c r="P455" s="408" t="s">
        <v>2910</v>
      </c>
      <c r="Q455" s="408" t="str">
        <f t="shared" si="12"/>
        <v>viii-2</v>
      </c>
      <c r="R455" s="408">
        <v>4</v>
      </c>
      <c r="S455" s="67" t="s">
        <v>3</v>
      </c>
      <c r="T455" s="67" t="s">
        <v>44</v>
      </c>
      <c r="U455" s="67" t="s">
        <v>1531</v>
      </c>
      <c r="V455" s="67" t="s">
        <v>1924</v>
      </c>
      <c r="W455" s="67" t="s">
        <v>2811</v>
      </c>
      <c r="X455" s="67" t="s">
        <v>3429</v>
      </c>
      <c r="Y455" s="67"/>
      <c r="Z455" s="67"/>
      <c r="AA455" s="67">
        <v>46.102200000000003</v>
      </c>
      <c r="AB455" s="67">
        <v>-123.5061</v>
      </c>
      <c r="AC455" s="67" t="s">
        <v>2774</v>
      </c>
      <c r="AD455" s="67"/>
      <c r="AE455" s="67" t="s">
        <v>2774</v>
      </c>
      <c r="AG455" s="67" t="s">
        <v>1637</v>
      </c>
      <c r="AH455" s="67" t="s">
        <v>1637</v>
      </c>
    </row>
    <row r="456" spans="2:34" x14ac:dyDescent="0.25">
      <c r="D456" s="67">
        <v>15769495</v>
      </c>
      <c r="E456" s="68">
        <v>2</v>
      </c>
      <c r="F456" s="67" t="s">
        <v>1806</v>
      </c>
      <c r="G456" s="67">
        <v>2018</v>
      </c>
      <c r="H456" s="67"/>
      <c r="I456" s="67"/>
      <c r="J456" s="67"/>
      <c r="K456" s="67"/>
      <c r="L456" s="6"/>
      <c r="M456" s="67"/>
      <c r="N456" s="67" t="s">
        <v>1637</v>
      </c>
      <c r="O456" s="67"/>
      <c r="P456" s="408" t="s">
        <v>2910</v>
      </c>
      <c r="Q456" s="408" t="str">
        <f t="shared" si="12"/>
        <v>viii-2</v>
      </c>
      <c r="R456" s="408">
        <v>5</v>
      </c>
      <c r="S456" s="67" t="s">
        <v>3</v>
      </c>
      <c r="T456" s="67" t="s">
        <v>44</v>
      </c>
      <c r="U456" s="67" t="s">
        <v>1531</v>
      </c>
      <c r="V456" s="67" t="s">
        <v>1924</v>
      </c>
      <c r="W456" s="67" t="s">
        <v>2811</v>
      </c>
      <c r="X456" s="67" t="s">
        <v>3429</v>
      </c>
      <c r="Y456" s="67"/>
      <c r="Z456" s="67"/>
      <c r="AA456" s="67">
        <v>46.102200000000003</v>
      </c>
      <c r="AB456" s="67">
        <v>-123.5061</v>
      </c>
      <c r="AC456" s="67" t="s">
        <v>2774</v>
      </c>
      <c r="AD456" s="67"/>
      <c r="AE456" s="67" t="s">
        <v>2774</v>
      </c>
      <c r="AG456" s="67" t="s">
        <v>1637</v>
      </c>
      <c r="AH456" s="67" t="s">
        <v>1637</v>
      </c>
    </row>
    <row r="457" spans="2:34" x14ac:dyDescent="0.25">
      <c r="D457" s="67">
        <v>15769495</v>
      </c>
      <c r="E457" s="68">
        <v>2</v>
      </c>
      <c r="F457" s="67" t="s">
        <v>1806</v>
      </c>
      <c r="G457" s="67">
        <v>2018</v>
      </c>
      <c r="H457" s="67"/>
      <c r="I457" s="67"/>
      <c r="J457" s="67"/>
      <c r="K457" s="67"/>
      <c r="L457" s="6"/>
      <c r="M457" s="67"/>
      <c r="N457" s="67" t="s">
        <v>1637</v>
      </c>
      <c r="O457" s="67"/>
      <c r="P457" s="408" t="s">
        <v>2910</v>
      </c>
      <c r="Q457" s="408" t="str">
        <f t="shared" si="12"/>
        <v>viii-2</v>
      </c>
      <c r="R457" s="408">
        <v>6</v>
      </c>
      <c r="S457" s="67" t="s">
        <v>3</v>
      </c>
      <c r="T457" s="67" t="s">
        <v>44</v>
      </c>
      <c r="U457" s="67" t="s">
        <v>1531</v>
      </c>
      <c r="V457" s="67" t="s">
        <v>1924</v>
      </c>
      <c r="W457" s="67" t="s">
        <v>2811</v>
      </c>
      <c r="X457" s="67" t="s">
        <v>3429</v>
      </c>
      <c r="Y457" s="67"/>
      <c r="Z457" s="67"/>
      <c r="AA457" s="67">
        <v>46.102200000000003</v>
      </c>
      <c r="AB457" s="67">
        <v>-123.5061</v>
      </c>
      <c r="AC457" s="67" t="s">
        <v>2774</v>
      </c>
      <c r="AD457" s="67"/>
      <c r="AE457" s="67" t="s">
        <v>2774</v>
      </c>
      <c r="AG457" s="67" t="s">
        <v>1637</v>
      </c>
      <c r="AH457" s="67" t="s">
        <v>1637</v>
      </c>
    </row>
    <row r="458" spans="2:34" x14ac:dyDescent="0.25">
      <c r="D458" s="67">
        <v>15769495</v>
      </c>
      <c r="E458" s="68">
        <v>2</v>
      </c>
      <c r="F458" s="67" t="s">
        <v>1806</v>
      </c>
      <c r="G458" s="67">
        <v>2018</v>
      </c>
      <c r="H458" s="67"/>
      <c r="I458" s="67"/>
      <c r="J458" s="67"/>
      <c r="K458" s="67"/>
      <c r="L458" s="6"/>
      <c r="M458" s="67"/>
      <c r="N458" s="67" t="s">
        <v>1637</v>
      </c>
      <c r="O458" s="67"/>
      <c r="P458" s="408" t="s">
        <v>2910</v>
      </c>
      <c r="Q458" s="408" t="str">
        <f t="shared" si="12"/>
        <v>viii-2</v>
      </c>
      <c r="R458" s="408">
        <v>7</v>
      </c>
      <c r="S458" s="67" t="s">
        <v>3</v>
      </c>
      <c r="T458" s="67" t="s">
        <v>44</v>
      </c>
      <c r="U458" s="67" t="s">
        <v>1531</v>
      </c>
      <c r="V458" s="67" t="s">
        <v>1924</v>
      </c>
      <c r="W458" s="67" t="s">
        <v>2811</v>
      </c>
      <c r="X458" s="67" t="s">
        <v>3429</v>
      </c>
      <c r="Y458" s="67"/>
      <c r="Z458" s="67"/>
      <c r="AA458" s="67">
        <v>46.102200000000003</v>
      </c>
      <c r="AB458" s="67">
        <v>-123.5061</v>
      </c>
      <c r="AC458" s="67" t="s">
        <v>2774</v>
      </c>
      <c r="AD458" s="67"/>
      <c r="AE458" s="67" t="s">
        <v>2774</v>
      </c>
      <c r="AG458" s="67" t="s">
        <v>1637</v>
      </c>
      <c r="AH458" s="67" t="s">
        <v>1637</v>
      </c>
    </row>
    <row r="459" spans="2:34" x14ac:dyDescent="0.25">
      <c r="E459" s="304">
        <v>28</v>
      </c>
      <c r="F459" s="252" t="s">
        <v>42</v>
      </c>
      <c r="G459" s="252">
        <v>2017</v>
      </c>
      <c r="H459" s="305">
        <v>0.41666666666666702</v>
      </c>
      <c r="I459" s="252">
        <v>30</v>
      </c>
      <c r="J459" s="252" t="s">
        <v>42</v>
      </c>
      <c r="K459" s="252">
        <v>2017</v>
      </c>
      <c r="L459" s="170" t="str">
        <f t="shared" ref="L459:L490" si="13">CONCATENATE("-",I459,".",J459)</f>
        <v>-30.v</v>
      </c>
      <c r="M459" s="305">
        <v>0.58333333333333304</v>
      </c>
      <c r="P459" s="410">
        <v>1</v>
      </c>
      <c r="Q459" s="410">
        <v>1</v>
      </c>
      <c r="R459" s="410">
        <v>1</v>
      </c>
      <c r="S459" s="252" t="s">
        <v>3</v>
      </c>
      <c r="T459" s="252" t="s">
        <v>44</v>
      </c>
      <c r="U459" s="252" t="s">
        <v>162</v>
      </c>
      <c r="V459" s="6" t="s">
        <v>1922</v>
      </c>
      <c r="W459" s="252" t="s">
        <v>3405</v>
      </c>
      <c r="X459" s="252" t="s">
        <v>3406</v>
      </c>
      <c r="AA459" s="252">
        <v>45.642699999999998</v>
      </c>
      <c r="AB459" s="252">
        <v>-122.81440000000001</v>
      </c>
      <c r="AC459" s="252" t="s">
        <v>3417</v>
      </c>
      <c r="AD459" s="3" t="s">
        <v>2688</v>
      </c>
      <c r="AE459" s="302"/>
      <c r="AF459" s="302"/>
      <c r="AG459" s="252" t="s">
        <v>3422</v>
      </c>
      <c r="AH459" s="252" t="s">
        <v>3422</v>
      </c>
    </row>
    <row r="460" spans="2:34" x14ac:dyDescent="0.25">
      <c r="E460" s="304">
        <v>28</v>
      </c>
      <c r="F460" s="252" t="s">
        <v>42</v>
      </c>
      <c r="G460" s="252">
        <v>2017</v>
      </c>
      <c r="H460" s="305">
        <v>0.41666666666666702</v>
      </c>
      <c r="I460" s="252">
        <v>30</v>
      </c>
      <c r="J460" s="252" t="s">
        <v>42</v>
      </c>
      <c r="K460" s="252">
        <v>2017</v>
      </c>
      <c r="L460" s="170" t="str">
        <f t="shared" si="13"/>
        <v>-30.v</v>
      </c>
      <c r="M460" s="305">
        <v>0.58333333333333304</v>
      </c>
      <c r="P460" s="410">
        <v>1</v>
      </c>
      <c r="Q460" s="410">
        <v>1</v>
      </c>
      <c r="R460" s="410">
        <v>2</v>
      </c>
      <c r="S460" s="252" t="s">
        <v>3</v>
      </c>
      <c r="T460" s="252" t="s">
        <v>44</v>
      </c>
      <c r="U460" s="252" t="s">
        <v>162</v>
      </c>
      <c r="V460" s="6" t="s">
        <v>1922</v>
      </c>
      <c r="W460" s="252" t="s">
        <v>3405</v>
      </c>
      <c r="X460" s="252" t="s">
        <v>3406</v>
      </c>
      <c r="AA460" s="252">
        <v>45.642699999999998</v>
      </c>
      <c r="AB460" s="252">
        <v>-122.81440000000001</v>
      </c>
      <c r="AC460" s="252" t="s">
        <v>3417</v>
      </c>
      <c r="AD460" s="3" t="s">
        <v>2688</v>
      </c>
      <c r="AE460" s="302"/>
      <c r="AF460" s="302"/>
      <c r="AG460" s="252" t="s">
        <v>3422</v>
      </c>
      <c r="AH460" s="252" t="s">
        <v>3422</v>
      </c>
    </row>
    <row r="461" spans="2:34" x14ac:dyDescent="0.25">
      <c r="E461" s="304">
        <v>28</v>
      </c>
      <c r="F461" s="252" t="s">
        <v>42</v>
      </c>
      <c r="G461" s="252">
        <v>2017</v>
      </c>
      <c r="H461" s="305">
        <v>0.41666666666666702</v>
      </c>
      <c r="I461" s="252">
        <v>30</v>
      </c>
      <c r="J461" s="252" t="s">
        <v>42</v>
      </c>
      <c r="K461" s="252">
        <v>2017</v>
      </c>
      <c r="L461" s="170" t="str">
        <f t="shared" si="13"/>
        <v>-30.v</v>
      </c>
      <c r="M461" s="305">
        <v>0.58333333333333304</v>
      </c>
      <c r="P461" s="410">
        <v>1</v>
      </c>
      <c r="Q461" s="410">
        <v>1</v>
      </c>
      <c r="R461" s="410">
        <v>3</v>
      </c>
      <c r="S461" s="252" t="s">
        <v>3</v>
      </c>
      <c r="T461" s="252" t="s">
        <v>44</v>
      </c>
      <c r="U461" s="252" t="s">
        <v>162</v>
      </c>
      <c r="V461" s="6" t="s">
        <v>1922</v>
      </c>
      <c r="W461" s="252" t="s">
        <v>3405</v>
      </c>
      <c r="X461" s="252" t="s">
        <v>3406</v>
      </c>
      <c r="AA461" s="252">
        <v>45.642699999999998</v>
      </c>
      <c r="AB461" s="252">
        <v>-122.81440000000001</v>
      </c>
      <c r="AC461" s="252" t="s">
        <v>3417</v>
      </c>
      <c r="AD461" s="3" t="s">
        <v>2688</v>
      </c>
      <c r="AE461" s="302"/>
      <c r="AF461" s="302"/>
      <c r="AG461" s="252" t="s">
        <v>3422</v>
      </c>
      <c r="AH461" s="252" t="s">
        <v>3422</v>
      </c>
    </row>
    <row r="462" spans="2:34" x14ac:dyDescent="0.25">
      <c r="E462" s="304">
        <v>28</v>
      </c>
      <c r="F462" s="252" t="s">
        <v>42</v>
      </c>
      <c r="G462" s="252">
        <v>2017</v>
      </c>
      <c r="H462" s="305">
        <v>0.41666666666666702</v>
      </c>
      <c r="I462" s="252">
        <v>30</v>
      </c>
      <c r="J462" s="252" t="s">
        <v>42</v>
      </c>
      <c r="K462" s="252">
        <v>2017</v>
      </c>
      <c r="L462" s="170" t="str">
        <f t="shared" si="13"/>
        <v>-30.v</v>
      </c>
      <c r="M462" s="305">
        <v>0.58333333333333304</v>
      </c>
      <c r="P462" s="410">
        <v>1</v>
      </c>
      <c r="Q462" s="410">
        <v>1</v>
      </c>
      <c r="R462" s="410">
        <v>4</v>
      </c>
      <c r="S462" s="252" t="s">
        <v>3</v>
      </c>
      <c r="T462" s="252" t="s">
        <v>44</v>
      </c>
      <c r="U462" s="252" t="s">
        <v>162</v>
      </c>
      <c r="V462" s="6" t="s">
        <v>1922</v>
      </c>
      <c r="W462" s="252" t="s">
        <v>3405</v>
      </c>
      <c r="X462" s="252" t="s">
        <v>3406</v>
      </c>
      <c r="AA462" s="252">
        <v>45.642699999999998</v>
      </c>
      <c r="AB462" s="252">
        <v>-122.81440000000001</v>
      </c>
      <c r="AC462" s="252" t="s">
        <v>3417</v>
      </c>
      <c r="AD462" s="3" t="s">
        <v>2688</v>
      </c>
      <c r="AE462" s="302"/>
      <c r="AF462" s="302"/>
      <c r="AG462" s="252" t="s">
        <v>3422</v>
      </c>
      <c r="AH462" s="252" t="s">
        <v>3422</v>
      </c>
    </row>
    <row r="463" spans="2:34" x14ac:dyDescent="0.25">
      <c r="E463" s="304">
        <v>28</v>
      </c>
      <c r="F463" s="252" t="s">
        <v>42</v>
      </c>
      <c r="G463" s="252">
        <v>2017</v>
      </c>
      <c r="H463" s="305">
        <v>0.41666666666666702</v>
      </c>
      <c r="I463" s="252">
        <v>30</v>
      </c>
      <c r="J463" s="252" t="s">
        <v>42</v>
      </c>
      <c r="K463" s="252">
        <v>2017</v>
      </c>
      <c r="L463" s="170" t="str">
        <f t="shared" si="13"/>
        <v>-30.v</v>
      </c>
      <c r="M463" s="305">
        <v>0.58333333333333304</v>
      </c>
      <c r="P463" s="410">
        <v>1</v>
      </c>
      <c r="Q463" s="410">
        <v>1</v>
      </c>
      <c r="R463" s="410">
        <v>5</v>
      </c>
      <c r="S463" s="252" t="s">
        <v>3</v>
      </c>
      <c r="T463" s="252" t="s">
        <v>44</v>
      </c>
      <c r="U463" s="252" t="s">
        <v>162</v>
      </c>
      <c r="V463" s="6" t="s">
        <v>1922</v>
      </c>
      <c r="W463" s="252" t="s">
        <v>3405</v>
      </c>
      <c r="X463" s="252" t="s">
        <v>3406</v>
      </c>
      <c r="AA463" s="252">
        <v>45.642699999999998</v>
      </c>
      <c r="AB463" s="252">
        <v>-122.81440000000001</v>
      </c>
      <c r="AC463" s="252" t="s">
        <v>3417</v>
      </c>
      <c r="AD463" s="3" t="s">
        <v>2688</v>
      </c>
      <c r="AE463" s="302"/>
      <c r="AF463" s="302"/>
      <c r="AG463" s="252" t="s">
        <v>3422</v>
      </c>
      <c r="AH463" s="252" t="s">
        <v>3422</v>
      </c>
    </row>
    <row r="464" spans="2:34" x14ac:dyDescent="0.25">
      <c r="E464" s="304">
        <v>28</v>
      </c>
      <c r="F464" s="252" t="s">
        <v>42</v>
      </c>
      <c r="G464" s="252">
        <v>2017</v>
      </c>
      <c r="H464" s="305">
        <v>0.41666666666666702</v>
      </c>
      <c r="I464" s="252">
        <v>30</v>
      </c>
      <c r="J464" s="252" t="s">
        <v>42</v>
      </c>
      <c r="K464" s="252">
        <v>2017</v>
      </c>
      <c r="L464" s="170" t="str">
        <f t="shared" si="13"/>
        <v>-30.v</v>
      </c>
      <c r="M464" s="305">
        <v>0.58333333333333304</v>
      </c>
      <c r="P464" s="410">
        <v>1</v>
      </c>
      <c r="Q464" s="410">
        <v>1</v>
      </c>
      <c r="R464" s="410">
        <v>6</v>
      </c>
      <c r="S464" s="252" t="s">
        <v>3</v>
      </c>
      <c r="T464" s="252" t="s">
        <v>44</v>
      </c>
      <c r="U464" s="252" t="s">
        <v>162</v>
      </c>
      <c r="V464" s="6" t="s">
        <v>1922</v>
      </c>
      <c r="W464" s="252" t="s">
        <v>3405</v>
      </c>
      <c r="X464" s="252" t="s">
        <v>3406</v>
      </c>
      <c r="AA464" s="252">
        <v>45.642699999999998</v>
      </c>
      <c r="AB464" s="252">
        <v>-122.81440000000001</v>
      </c>
      <c r="AC464" s="252" t="s">
        <v>3417</v>
      </c>
      <c r="AD464" s="3" t="s">
        <v>2688</v>
      </c>
      <c r="AE464" s="302"/>
      <c r="AF464" s="302"/>
      <c r="AG464" s="252" t="s">
        <v>3422</v>
      </c>
      <c r="AH464" s="252" t="s">
        <v>3422</v>
      </c>
    </row>
    <row r="465" spans="5:34" x14ac:dyDescent="0.25">
      <c r="E465" s="304">
        <v>28</v>
      </c>
      <c r="F465" s="252" t="s">
        <v>42</v>
      </c>
      <c r="G465" s="252">
        <v>2017</v>
      </c>
      <c r="H465" s="305">
        <v>0.41666666666666702</v>
      </c>
      <c r="I465" s="252">
        <v>30</v>
      </c>
      <c r="J465" s="252" t="s">
        <v>42</v>
      </c>
      <c r="K465" s="252">
        <v>2017</v>
      </c>
      <c r="L465" s="170" t="str">
        <f t="shared" si="13"/>
        <v>-30.v</v>
      </c>
      <c r="M465" s="305">
        <v>0.58333333333333304</v>
      </c>
      <c r="P465" s="410">
        <v>1</v>
      </c>
      <c r="Q465" s="410">
        <v>1</v>
      </c>
      <c r="R465" s="410">
        <v>7</v>
      </c>
      <c r="S465" s="252" t="s">
        <v>3</v>
      </c>
      <c r="T465" s="252" t="s">
        <v>44</v>
      </c>
      <c r="U465" s="252" t="s">
        <v>162</v>
      </c>
      <c r="V465" s="6" t="s">
        <v>1922</v>
      </c>
      <c r="W465" s="252" t="s">
        <v>3405</v>
      </c>
      <c r="X465" s="252" t="s">
        <v>3406</v>
      </c>
      <c r="AA465" s="252">
        <v>45.642699999999998</v>
      </c>
      <c r="AB465" s="252">
        <v>-122.81440000000001</v>
      </c>
      <c r="AC465" s="252" t="s">
        <v>3417</v>
      </c>
      <c r="AD465" s="3" t="s">
        <v>2688</v>
      </c>
      <c r="AE465" s="302"/>
      <c r="AF465" s="302"/>
      <c r="AG465" s="252" t="s">
        <v>3422</v>
      </c>
      <c r="AH465" s="252" t="s">
        <v>3422</v>
      </c>
    </row>
    <row r="466" spans="5:34" x14ac:dyDescent="0.25">
      <c r="E466" s="304">
        <v>28</v>
      </c>
      <c r="F466" s="252" t="s">
        <v>42</v>
      </c>
      <c r="G466" s="252">
        <v>2017</v>
      </c>
      <c r="H466" s="305">
        <v>0.41666666666666702</v>
      </c>
      <c r="I466" s="252">
        <v>30</v>
      </c>
      <c r="J466" s="252" t="s">
        <v>42</v>
      </c>
      <c r="K466" s="252">
        <v>2017</v>
      </c>
      <c r="L466" s="170" t="str">
        <f t="shared" si="13"/>
        <v>-30.v</v>
      </c>
      <c r="M466" s="305">
        <v>0.58333333333333304</v>
      </c>
      <c r="P466" s="410">
        <v>1</v>
      </c>
      <c r="Q466" s="410">
        <v>1</v>
      </c>
      <c r="R466" s="410">
        <v>8</v>
      </c>
      <c r="S466" s="252" t="s">
        <v>3</v>
      </c>
      <c r="T466" s="252" t="s">
        <v>44</v>
      </c>
      <c r="U466" s="252" t="s">
        <v>162</v>
      </c>
      <c r="V466" s="6" t="s">
        <v>1922</v>
      </c>
      <c r="W466" s="252" t="s">
        <v>3405</v>
      </c>
      <c r="X466" s="252" t="s">
        <v>3406</v>
      </c>
      <c r="AA466" s="252">
        <v>45.642699999999998</v>
      </c>
      <c r="AB466" s="252">
        <v>-122.81440000000001</v>
      </c>
      <c r="AC466" s="252" t="s">
        <v>3417</v>
      </c>
      <c r="AD466" s="3" t="s">
        <v>2688</v>
      </c>
      <c r="AE466" s="302"/>
      <c r="AF466" s="302"/>
      <c r="AG466" s="252" t="s">
        <v>3422</v>
      </c>
      <c r="AH466" s="252" t="s">
        <v>3422</v>
      </c>
    </row>
    <row r="467" spans="5:34" x14ac:dyDescent="0.25">
      <c r="E467" s="304">
        <v>28</v>
      </c>
      <c r="F467" s="252" t="s">
        <v>42</v>
      </c>
      <c r="G467" s="252">
        <v>2017</v>
      </c>
      <c r="H467" s="305">
        <v>0.41666666666666702</v>
      </c>
      <c r="I467" s="252">
        <v>30</v>
      </c>
      <c r="J467" s="252" t="s">
        <v>42</v>
      </c>
      <c r="K467" s="252">
        <v>2017</v>
      </c>
      <c r="L467" s="170" t="str">
        <f t="shared" si="13"/>
        <v>-30.v</v>
      </c>
      <c r="M467" s="305">
        <v>0.58333333333333304</v>
      </c>
      <c r="P467" s="410">
        <v>1</v>
      </c>
      <c r="Q467" s="410">
        <v>1</v>
      </c>
      <c r="R467" s="410">
        <v>9</v>
      </c>
      <c r="S467" s="252" t="s">
        <v>3</v>
      </c>
      <c r="T467" s="252" t="s">
        <v>44</v>
      </c>
      <c r="U467" s="252" t="s">
        <v>162</v>
      </c>
      <c r="V467" s="6" t="s">
        <v>1922</v>
      </c>
      <c r="W467" s="252" t="s">
        <v>3405</v>
      </c>
      <c r="X467" s="252" t="s">
        <v>3406</v>
      </c>
      <c r="AA467" s="252">
        <v>45.642699999999998</v>
      </c>
      <c r="AB467" s="252">
        <v>-122.81440000000001</v>
      </c>
      <c r="AC467" s="252" t="s">
        <v>3417</v>
      </c>
      <c r="AD467" s="3" t="s">
        <v>2688</v>
      </c>
      <c r="AE467" s="302"/>
      <c r="AF467" s="302"/>
      <c r="AG467" s="252" t="s">
        <v>3422</v>
      </c>
      <c r="AH467" s="252" t="s">
        <v>3422</v>
      </c>
    </row>
    <row r="468" spans="5:34" x14ac:dyDescent="0.25">
      <c r="E468" s="304">
        <v>28</v>
      </c>
      <c r="F468" s="252" t="s">
        <v>42</v>
      </c>
      <c r="G468" s="252">
        <v>2017</v>
      </c>
      <c r="H468" s="305">
        <v>0.41666666666666702</v>
      </c>
      <c r="I468" s="252">
        <v>30</v>
      </c>
      <c r="J468" s="252" t="s">
        <v>42</v>
      </c>
      <c r="K468" s="252">
        <v>2017</v>
      </c>
      <c r="L468" s="170" t="str">
        <f t="shared" si="13"/>
        <v>-30.v</v>
      </c>
      <c r="M468" s="305">
        <v>0.58333333333333304</v>
      </c>
      <c r="P468" s="410">
        <v>1</v>
      </c>
      <c r="Q468" s="410">
        <v>1</v>
      </c>
      <c r="R468" s="410">
        <v>10</v>
      </c>
      <c r="S468" s="252" t="s">
        <v>3</v>
      </c>
      <c r="T468" s="252" t="s">
        <v>44</v>
      </c>
      <c r="U468" s="252" t="s">
        <v>162</v>
      </c>
      <c r="V468" s="6" t="s">
        <v>1922</v>
      </c>
      <c r="W468" s="252" t="s">
        <v>3405</v>
      </c>
      <c r="X468" s="252" t="s">
        <v>3406</v>
      </c>
      <c r="AA468" s="252">
        <v>45.642699999999998</v>
      </c>
      <c r="AB468" s="252">
        <v>-122.81440000000001</v>
      </c>
      <c r="AC468" s="252" t="s">
        <v>3417</v>
      </c>
      <c r="AD468" s="3" t="s">
        <v>2688</v>
      </c>
      <c r="AE468" s="302"/>
      <c r="AF468" s="302"/>
      <c r="AG468" s="252" t="s">
        <v>3422</v>
      </c>
      <c r="AH468" s="252" t="s">
        <v>3422</v>
      </c>
    </row>
    <row r="469" spans="5:34" x14ac:dyDescent="0.25">
      <c r="E469" s="304">
        <v>28</v>
      </c>
      <c r="F469" s="252" t="s">
        <v>42</v>
      </c>
      <c r="G469" s="252">
        <v>2017</v>
      </c>
      <c r="H469" s="305">
        <v>0.41666666666666702</v>
      </c>
      <c r="I469" s="252">
        <v>30</v>
      </c>
      <c r="J469" s="252" t="s">
        <v>42</v>
      </c>
      <c r="K469" s="252">
        <v>2017</v>
      </c>
      <c r="L469" s="170" t="str">
        <f t="shared" si="13"/>
        <v>-30.v</v>
      </c>
      <c r="M469" s="305">
        <v>0.58333333333333304</v>
      </c>
      <c r="P469" s="410">
        <v>1</v>
      </c>
      <c r="Q469" s="410">
        <v>1</v>
      </c>
      <c r="R469" s="410">
        <v>11</v>
      </c>
      <c r="S469" s="252" t="s">
        <v>3</v>
      </c>
      <c r="T469" s="252" t="s">
        <v>44</v>
      </c>
      <c r="U469" s="252" t="s">
        <v>162</v>
      </c>
      <c r="V469" s="6" t="s">
        <v>1922</v>
      </c>
      <c r="W469" s="252" t="s">
        <v>3405</v>
      </c>
      <c r="X469" s="252" t="s">
        <v>3406</v>
      </c>
      <c r="AA469" s="252">
        <v>45.642699999999998</v>
      </c>
      <c r="AB469" s="252">
        <v>-122.81440000000001</v>
      </c>
      <c r="AC469" s="252" t="s">
        <v>3417</v>
      </c>
      <c r="AD469" s="3" t="s">
        <v>2688</v>
      </c>
      <c r="AE469" s="302"/>
      <c r="AF469" s="302"/>
      <c r="AG469" s="252" t="s">
        <v>3422</v>
      </c>
      <c r="AH469" s="252" t="s">
        <v>3422</v>
      </c>
    </row>
    <row r="470" spans="5:34" x14ac:dyDescent="0.25">
      <c r="E470" s="304">
        <v>28</v>
      </c>
      <c r="F470" s="252" t="s">
        <v>42</v>
      </c>
      <c r="G470" s="252">
        <v>2017</v>
      </c>
      <c r="H470" s="305">
        <v>0.41666666666666702</v>
      </c>
      <c r="I470" s="252">
        <v>30</v>
      </c>
      <c r="J470" s="252" t="s">
        <v>42</v>
      </c>
      <c r="K470" s="252">
        <v>2017</v>
      </c>
      <c r="L470" s="170" t="str">
        <f t="shared" si="13"/>
        <v>-30.v</v>
      </c>
      <c r="M470" s="305">
        <v>0.58333333333333304</v>
      </c>
      <c r="P470" s="410">
        <v>1</v>
      </c>
      <c r="Q470" s="410">
        <v>1</v>
      </c>
      <c r="R470" s="410">
        <v>12</v>
      </c>
      <c r="S470" s="252" t="s">
        <v>3</v>
      </c>
      <c r="T470" s="252" t="s">
        <v>44</v>
      </c>
      <c r="U470" s="252" t="s">
        <v>162</v>
      </c>
      <c r="V470" s="6" t="s">
        <v>1922</v>
      </c>
      <c r="W470" s="252" t="s">
        <v>3405</v>
      </c>
      <c r="X470" s="252" t="s">
        <v>3406</v>
      </c>
      <c r="AA470" s="252">
        <v>45.642699999999998</v>
      </c>
      <c r="AB470" s="252">
        <v>-122.81440000000001</v>
      </c>
      <c r="AC470" s="252" t="s">
        <v>3417</v>
      </c>
      <c r="AD470" s="3" t="s">
        <v>2688</v>
      </c>
      <c r="AE470" s="302"/>
      <c r="AF470" s="302"/>
      <c r="AG470" s="252" t="s">
        <v>3422</v>
      </c>
      <c r="AH470" s="252" t="s">
        <v>3422</v>
      </c>
    </row>
    <row r="471" spans="5:34" x14ac:dyDescent="0.25">
      <c r="E471" s="304">
        <v>28</v>
      </c>
      <c r="F471" s="252" t="s">
        <v>42</v>
      </c>
      <c r="G471" s="252">
        <v>2017</v>
      </c>
      <c r="H471" s="305">
        <v>0.41666666666666702</v>
      </c>
      <c r="I471" s="252">
        <v>30</v>
      </c>
      <c r="J471" s="252" t="s">
        <v>42</v>
      </c>
      <c r="K471" s="252">
        <v>2017</v>
      </c>
      <c r="L471" s="170" t="str">
        <f t="shared" si="13"/>
        <v>-30.v</v>
      </c>
      <c r="M471" s="305">
        <v>0.58333333333333304</v>
      </c>
      <c r="P471" s="410">
        <v>1</v>
      </c>
      <c r="Q471" s="410">
        <v>1</v>
      </c>
      <c r="R471" s="410">
        <v>13</v>
      </c>
      <c r="S471" s="252" t="s">
        <v>3</v>
      </c>
      <c r="T471" s="252" t="s">
        <v>44</v>
      </c>
      <c r="U471" s="252" t="s">
        <v>162</v>
      </c>
      <c r="V471" s="6" t="s">
        <v>1922</v>
      </c>
      <c r="W471" s="252" t="s">
        <v>3405</v>
      </c>
      <c r="X471" s="252" t="s">
        <v>3406</v>
      </c>
      <c r="AA471" s="252">
        <v>45.642699999999998</v>
      </c>
      <c r="AB471" s="252">
        <v>-122.81440000000001</v>
      </c>
      <c r="AC471" s="252" t="s">
        <v>3417</v>
      </c>
      <c r="AD471" s="3" t="s">
        <v>2688</v>
      </c>
      <c r="AE471" s="302"/>
      <c r="AF471" s="302"/>
      <c r="AG471" s="252" t="s">
        <v>3422</v>
      </c>
      <c r="AH471" s="252" t="s">
        <v>3422</v>
      </c>
    </row>
    <row r="472" spans="5:34" x14ac:dyDescent="0.25">
      <c r="E472" s="304">
        <v>28</v>
      </c>
      <c r="F472" s="252" t="s">
        <v>42</v>
      </c>
      <c r="G472" s="252">
        <v>2017</v>
      </c>
      <c r="H472" s="305">
        <v>0.41666666666666702</v>
      </c>
      <c r="I472" s="252">
        <v>30</v>
      </c>
      <c r="J472" s="252" t="s">
        <v>42</v>
      </c>
      <c r="K472" s="252">
        <v>2017</v>
      </c>
      <c r="L472" s="170" t="str">
        <f t="shared" si="13"/>
        <v>-30.v</v>
      </c>
      <c r="M472" s="305">
        <v>0.58333333333333304</v>
      </c>
      <c r="P472" s="410">
        <v>1</v>
      </c>
      <c r="Q472" s="410">
        <v>1</v>
      </c>
      <c r="R472" s="410">
        <v>14</v>
      </c>
      <c r="S472" s="252" t="s">
        <v>3</v>
      </c>
      <c r="T472" s="252" t="s">
        <v>44</v>
      </c>
      <c r="U472" s="252" t="s">
        <v>162</v>
      </c>
      <c r="V472" s="6" t="s">
        <v>1922</v>
      </c>
      <c r="W472" s="252" t="s">
        <v>3405</v>
      </c>
      <c r="X472" s="252" t="s">
        <v>3406</v>
      </c>
      <c r="AA472" s="252">
        <v>45.642699999999998</v>
      </c>
      <c r="AB472" s="252">
        <v>-122.81440000000001</v>
      </c>
      <c r="AC472" s="252" t="s">
        <v>3417</v>
      </c>
      <c r="AD472" s="3" t="s">
        <v>2688</v>
      </c>
      <c r="AE472" s="302"/>
      <c r="AF472" s="302"/>
      <c r="AG472" s="252" t="s">
        <v>3422</v>
      </c>
      <c r="AH472" s="252" t="s">
        <v>3422</v>
      </c>
    </row>
    <row r="473" spans="5:34" x14ac:dyDescent="0.25">
      <c r="E473" s="304">
        <v>28</v>
      </c>
      <c r="F473" s="252" t="s">
        <v>42</v>
      </c>
      <c r="G473" s="252">
        <v>2017</v>
      </c>
      <c r="H473" s="305">
        <v>0.41666666666666702</v>
      </c>
      <c r="I473" s="252">
        <v>30</v>
      </c>
      <c r="J473" s="252" t="s">
        <v>42</v>
      </c>
      <c r="K473" s="252">
        <v>2017</v>
      </c>
      <c r="L473" s="170" t="str">
        <f t="shared" si="13"/>
        <v>-30.v</v>
      </c>
      <c r="M473" s="305">
        <v>0.58333333333333304</v>
      </c>
      <c r="P473" s="410">
        <v>1</v>
      </c>
      <c r="Q473" s="410">
        <v>1</v>
      </c>
      <c r="R473" s="410">
        <v>15</v>
      </c>
      <c r="S473" s="252" t="s">
        <v>3</v>
      </c>
      <c r="T473" s="252" t="s">
        <v>44</v>
      </c>
      <c r="U473" s="252" t="s">
        <v>162</v>
      </c>
      <c r="V473" s="6" t="s">
        <v>1922</v>
      </c>
      <c r="W473" s="252" t="s">
        <v>3405</v>
      </c>
      <c r="X473" s="252" t="s">
        <v>3406</v>
      </c>
      <c r="AA473" s="252">
        <v>45.642699999999998</v>
      </c>
      <c r="AB473" s="252">
        <v>-122.81440000000001</v>
      </c>
      <c r="AC473" s="252" t="s">
        <v>3417</v>
      </c>
      <c r="AD473" s="3" t="s">
        <v>2688</v>
      </c>
      <c r="AE473" s="302"/>
      <c r="AF473" s="302"/>
      <c r="AG473" s="252" t="s">
        <v>3422</v>
      </c>
      <c r="AH473" s="252" t="s">
        <v>3422</v>
      </c>
    </row>
    <row r="474" spans="5:34" x14ac:dyDescent="0.25">
      <c r="E474" s="304">
        <v>28</v>
      </c>
      <c r="F474" s="252" t="s">
        <v>42</v>
      </c>
      <c r="G474" s="252">
        <v>2017</v>
      </c>
      <c r="H474" s="305">
        <v>0.41666666666666702</v>
      </c>
      <c r="I474" s="252">
        <v>30</v>
      </c>
      <c r="J474" s="252" t="s">
        <v>42</v>
      </c>
      <c r="K474" s="252">
        <v>2017</v>
      </c>
      <c r="L474" s="170" t="str">
        <f t="shared" si="13"/>
        <v>-30.v</v>
      </c>
      <c r="M474" s="305">
        <v>0.58333333333333304</v>
      </c>
      <c r="P474" s="410">
        <v>1</v>
      </c>
      <c r="Q474" s="410">
        <v>1</v>
      </c>
      <c r="R474" s="410">
        <v>16</v>
      </c>
      <c r="S474" s="252" t="s">
        <v>3</v>
      </c>
      <c r="T474" s="252" t="s">
        <v>44</v>
      </c>
      <c r="U474" s="252" t="s">
        <v>162</v>
      </c>
      <c r="V474" s="6" t="s">
        <v>1922</v>
      </c>
      <c r="W474" s="252" t="s">
        <v>3405</v>
      </c>
      <c r="X474" s="252" t="s">
        <v>3406</v>
      </c>
      <c r="AA474" s="252">
        <v>45.642699999999998</v>
      </c>
      <c r="AB474" s="252">
        <v>-122.81440000000001</v>
      </c>
      <c r="AC474" s="252" t="s">
        <v>3417</v>
      </c>
      <c r="AD474" s="3" t="s">
        <v>2688</v>
      </c>
      <c r="AE474" s="302"/>
      <c r="AF474" s="302"/>
      <c r="AG474" s="252" t="s">
        <v>3422</v>
      </c>
      <c r="AH474" s="252" t="s">
        <v>3422</v>
      </c>
    </row>
    <row r="475" spans="5:34" x14ac:dyDescent="0.25">
      <c r="E475" s="304">
        <v>28</v>
      </c>
      <c r="F475" s="252" t="s">
        <v>42</v>
      </c>
      <c r="G475" s="252">
        <v>2017</v>
      </c>
      <c r="H475" s="305">
        <v>0.41666666666666702</v>
      </c>
      <c r="I475" s="252">
        <v>30</v>
      </c>
      <c r="J475" s="252" t="s">
        <v>42</v>
      </c>
      <c r="K475" s="252">
        <v>2017</v>
      </c>
      <c r="L475" s="170" t="str">
        <f t="shared" si="13"/>
        <v>-30.v</v>
      </c>
      <c r="M475" s="305">
        <v>0.58333333333333304</v>
      </c>
      <c r="P475" s="410">
        <v>1</v>
      </c>
      <c r="Q475" s="410">
        <v>1</v>
      </c>
      <c r="R475" s="410">
        <v>17</v>
      </c>
      <c r="S475" s="252" t="s">
        <v>3</v>
      </c>
      <c r="T475" s="252" t="s">
        <v>44</v>
      </c>
      <c r="U475" s="252" t="s">
        <v>162</v>
      </c>
      <c r="V475" s="6" t="s">
        <v>1922</v>
      </c>
      <c r="W475" s="252" t="s">
        <v>3405</v>
      </c>
      <c r="X475" s="252" t="s">
        <v>3406</v>
      </c>
      <c r="AA475" s="252">
        <v>45.642699999999998</v>
      </c>
      <c r="AB475" s="252">
        <v>-122.81440000000001</v>
      </c>
      <c r="AC475" s="252" t="s">
        <v>3417</v>
      </c>
      <c r="AD475" s="3" t="s">
        <v>2688</v>
      </c>
      <c r="AE475" s="302"/>
      <c r="AF475" s="302"/>
      <c r="AG475" s="252" t="s">
        <v>3422</v>
      </c>
      <c r="AH475" s="252" t="s">
        <v>3422</v>
      </c>
    </row>
    <row r="476" spans="5:34" x14ac:dyDescent="0.25">
      <c r="E476" s="304">
        <v>28</v>
      </c>
      <c r="F476" s="252" t="s">
        <v>42</v>
      </c>
      <c r="G476" s="252">
        <v>2017</v>
      </c>
      <c r="H476" s="305">
        <v>0.41666666666666702</v>
      </c>
      <c r="I476" s="252">
        <v>30</v>
      </c>
      <c r="J476" s="252" t="s">
        <v>42</v>
      </c>
      <c r="K476" s="252">
        <v>2017</v>
      </c>
      <c r="L476" s="170" t="str">
        <f t="shared" si="13"/>
        <v>-30.v</v>
      </c>
      <c r="M476" s="305">
        <v>0.58333333333333304</v>
      </c>
      <c r="P476" s="410">
        <v>1</v>
      </c>
      <c r="Q476" s="410">
        <v>1</v>
      </c>
      <c r="R476" s="410">
        <v>18</v>
      </c>
      <c r="S476" s="252" t="s">
        <v>3</v>
      </c>
      <c r="T476" s="252" t="s">
        <v>44</v>
      </c>
      <c r="U476" s="252" t="s">
        <v>162</v>
      </c>
      <c r="V476" s="6" t="s">
        <v>1922</v>
      </c>
      <c r="W476" s="252" t="s">
        <v>3405</v>
      </c>
      <c r="X476" s="252" t="s">
        <v>3406</v>
      </c>
      <c r="AA476" s="252">
        <v>45.642699999999998</v>
      </c>
      <c r="AB476" s="252">
        <v>-122.81440000000001</v>
      </c>
      <c r="AC476" s="252" t="s">
        <v>3417</v>
      </c>
      <c r="AD476" s="3" t="s">
        <v>2688</v>
      </c>
      <c r="AE476" s="302"/>
      <c r="AF476" s="302"/>
      <c r="AG476" s="252" t="s">
        <v>3422</v>
      </c>
      <c r="AH476" s="252" t="s">
        <v>3422</v>
      </c>
    </row>
    <row r="477" spans="5:34" x14ac:dyDescent="0.25">
      <c r="E477" s="304">
        <v>28</v>
      </c>
      <c r="F477" s="252" t="s">
        <v>42</v>
      </c>
      <c r="G477" s="252">
        <v>2017</v>
      </c>
      <c r="H477" s="305">
        <v>0.41666666666666702</v>
      </c>
      <c r="I477" s="252">
        <v>30</v>
      </c>
      <c r="J477" s="252" t="s">
        <v>42</v>
      </c>
      <c r="K477" s="252">
        <v>2017</v>
      </c>
      <c r="L477" s="170" t="str">
        <f t="shared" si="13"/>
        <v>-30.v</v>
      </c>
      <c r="M477" s="305">
        <v>0.58333333333333304</v>
      </c>
      <c r="P477" s="410">
        <v>1</v>
      </c>
      <c r="Q477" s="410">
        <v>1</v>
      </c>
      <c r="R477" s="410">
        <v>19</v>
      </c>
      <c r="S477" s="252" t="s">
        <v>3</v>
      </c>
      <c r="T477" s="252" t="s">
        <v>44</v>
      </c>
      <c r="U477" s="252" t="s">
        <v>162</v>
      </c>
      <c r="V477" s="6" t="s">
        <v>1922</v>
      </c>
      <c r="W477" s="252" t="s">
        <v>3405</v>
      </c>
      <c r="X477" s="252" t="s">
        <v>3406</v>
      </c>
      <c r="AA477" s="252">
        <v>45.642699999999998</v>
      </c>
      <c r="AB477" s="252">
        <v>-122.81440000000001</v>
      </c>
      <c r="AC477" s="252" t="s">
        <v>3417</v>
      </c>
      <c r="AD477" s="3" t="s">
        <v>2688</v>
      </c>
      <c r="AE477" s="302"/>
      <c r="AF477" s="302"/>
      <c r="AG477" s="252" t="s">
        <v>3422</v>
      </c>
      <c r="AH477" s="252" t="s">
        <v>3422</v>
      </c>
    </row>
    <row r="478" spans="5:34" x14ac:dyDescent="0.25">
      <c r="E478" s="304">
        <v>28</v>
      </c>
      <c r="F478" s="252" t="s">
        <v>42</v>
      </c>
      <c r="G478" s="252">
        <v>2017</v>
      </c>
      <c r="H478" s="305">
        <v>0.41666666666666702</v>
      </c>
      <c r="I478" s="252">
        <v>30</v>
      </c>
      <c r="J478" s="252" t="s">
        <v>42</v>
      </c>
      <c r="K478" s="252">
        <v>2017</v>
      </c>
      <c r="L478" s="170" t="str">
        <f t="shared" si="13"/>
        <v>-30.v</v>
      </c>
      <c r="M478" s="305">
        <v>0.58333333333333304</v>
      </c>
      <c r="P478" s="410">
        <v>1</v>
      </c>
      <c r="Q478" s="410">
        <v>1</v>
      </c>
      <c r="R478" s="410">
        <v>20</v>
      </c>
      <c r="S478" s="252" t="s">
        <v>3</v>
      </c>
      <c r="T478" s="252" t="s">
        <v>44</v>
      </c>
      <c r="U478" s="252" t="s">
        <v>162</v>
      </c>
      <c r="V478" s="6" t="s">
        <v>1922</v>
      </c>
      <c r="W478" s="252" t="s">
        <v>3405</v>
      </c>
      <c r="X478" s="252" t="s">
        <v>3406</v>
      </c>
      <c r="AA478" s="252">
        <v>45.642699999999998</v>
      </c>
      <c r="AB478" s="252">
        <v>-122.81440000000001</v>
      </c>
      <c r="AC478" s="252" t="s">
        <v>3417</v>
      </c>
      <c r="AD478" s="3" t="s">
        <v>2688</v>
      </c>
      <c r="AE478" s="302"/>
      <c r="AF478" s="302"/>
      <c r="AG478" s="252" t="s">
        <v>3422</v>
      </c>
      <c r="AH478" s="252" t="s">
        <v>3422</v>
      </c>
    </row>
    <row r="479" spans="5:34" x14ac:dyDescent="0.25">
      <c r="E479" s="304">
        <v>28</v>
      </c>
      <c r="F479" s="252" t="s">
        <v>42</v>
      </c>
      <c r="G479" s="252">
        <v>2017</v>
      </c>
      <c r="H479" s="305">
        <v>0.41666666666666702</v>
      </c>
      <c r="I479" s="252">
        <v>30</v>
      </c>
      <c r="J479" s="252" t="s">
        <v>42</v>
      </c>
      <c r="K479" s="252">
        <v>2017</v>
      </c>
      <c r="L479" s="170" t="str">
        <f t="shared" si="13"/>
        <v>-30.v</v>
      </c>
      <c r="M479" s="305">
        <v>0.58333333333333304</v>
      </c>
      <c r="P479" s="410">
        <v>1</v>
      </c>
      <c r="Q479" s="410">
        <v>1</v>
      </c>
      <c r="R479" s="410">
        <v>21</v>
      </c>
      <c r="S479" s="252" t="s">
        <v>3</v>
      </c>
      <c r="T479" s="252" t="s">
        <v>44</v>
      </c>
      <c r="U479" s="252" t="s">
        <v>162</v>
      </c>
      <c r="V479" s="6" t="s">
        <v>1922</v>
      </c>
      <c r="W479" s="252" t="s">
        <v>3405</v>
      </c>
      <c r="X479" s="252" t="s">
        <v>3406</v>
      </c>
      <c r="AA479" s="252">
        <v>45.642699999999998</v>
      </c>
      <c r="AB479" s="252">
        <v>-122.81440000000001</v>
      </c>
      <c r="AC479" s="252" t="s">
        <v>3417</v>
      </c>
      <c r="AD479" s="3" t="s">
        <v>2688</v>
      </c>
      <c r="AE479" s="302"/>
      <c r="AF479" s="302"/>
      <c r="AG479" s="252" t="s">
        <v>3422</v>
      </c>
      <c r="AH479" s="252" t="s">
        <v>3422</v>
      </c>
    </row>
    <row r="480" spans="5:34" x14ac:dyDescent="0.25">
      <c r="E480" s="304">
        <v>28</v>
      </c>
      <c r="F480" s="252" t="s">
        <v>42</v>
      </c>
      <c r="G480" s="252">
        <v>2017</v>
      </c>
      <c r="H480" s="305">
        <v>0.41666666666666702</v>
      </c>
      <c r="I480" s="252">
        <v>30</v>
      </c>
      <c r="J480" s="252" t="s">
        <v>42</v>
      </c>
      <c r="K480" s="252">
        <v>2017</v>
      </c>
      <c r="L480" s="170" t="str">
        <f t="shared" si="13"/>
        <v>-30.v</v>
      </c>
      <c r="M480" s="305">
        <v>0.58333333333333304</v>
      </c>
      <c r="P480" s="410">
        <v>1</v>
      </c>
      <c r="Q480" s="410">
        <v>1</v>
      </c>
      <c r="R480" s="410">
        <v>22</v>
      </c>
      <c r="S480" s="252" t="s">
        <v>3</v>
      </c>
      <c r="T480" s="252" t="s">
        <v>44</v>
      </c>
      <c r="U480" s="252" t="s">
        <v>162</v>
      </c>
      <c r="V480" s="6" t="s">
        <v>1922</v>
      </c>
      <c r="W480" s="252" t="s">
        <v>3405</v>
      </c>
      <c r="X480" s="252" t="s">
        <v>3406</v>
      </c>
      <c r="AA480" s="252">
        <v>45.642699999999998</v>
      </c>
      <c r="AB480" s="252">
        <v>-122.81440000000001</v>
      </c>
      <c r="AC480" s="252" t="s">
        <v>3417</v>
      </c>
      <c r="AD480" s="3" t="s">
        <v>2688</v>
      </c>
      <c r="AE480" s="302"/>
      <c r="AF480" s="302"/>
      <c r="AG480" s="252" t="s">
        <v>3422</v>
      </c>
      <c r="AH480" s="252" t="s">
        <v>3422</v>
      </c>
    </row>
    <row r="481" spans="5:34" x14ac:dyDescent="0.25">
      <c r="E481" s="304">
        <v>28</v>
      </c>
      <c r="F481" s="252" t="s">
        <v>42</v>
      </c>
      <c r="G481" s="252">
        <v>2017</v>
      </c>
      <c r="H481" s="305">
        <v>0.41666666666666702</v>
      </c>
      <c r="I481" s="252">
        <v>30</v>
      </c>
      <c r="J481" s="252" t="s">
        <v>42</v>
      </c>
      <c r="K481" s="252">
        <v>2017</v>
      </c>
      <c r="L481" s="170" t="str">
        <f t="shared" si="13"/>
        <v>-30.v</v>
      </c>
      <c r="M481" s="305">
        <v>0.58333333333333304</v>
      </c>
      <c r="P481" s="410">
        <v>1</v>
      </c>
      <c r="Q481" s="410">
        <v>1</v>
      </c>
      <c r="R481" s="410">
        <v>23</v>
      </c>
      <c r="S481" s="252" t="s">
        <v>3</v>
      </c>
      <c r="T481" s="252" t="s">
        <v>44</v>
      </c>
      <c r="U481" s="252" t="s">
        <v>162</v>
      </c>
      <c r="V481" s="6" t="s">
        <v>1922</v>
      </c>
      <c r="W481" s="252" t="s">
        <v>3405</v>
      </c>
      <c r="X481" s="252" t="s">
        <v>3406</v>
      </c>
      <c r="AA481" s="252">
        <v>45.642699999999998</v>
      </c>
      <c r="AB481" s="252">
        <v>-122.81440000000001</v>
      </c>
      <c r="AC481" s="252" t="s">
        <v>3417</v>
      </c>
      <c r="AD481" s="3" t="s">
        <v>2688</v>
      </c>
      <c r="AE481" s="302"/>
      <c r="AF481" s="302"/>
      <c r="AG481" s="252" t="s">
        <v>3422</v>
      </c>
      <c r="AH481" s="252" t="s">
        <v>3422</v>
      </c>
    </row>
    <row r="482" spans="5:34" x14ac:dyDescent="0.25">
      <c r="E482" s="304">
        <v>28</v>
      </c>
      <c r="F482" s="252" t="s">
        <v>42</v>
      </c>
      <c r="G482" s="252">
        <v>2017</v>
      </c>
      <c r="H482" s="305">
        <v>0.41666666666666702</v>
      </c>
      <c r="I482" s="252">
        <v>30</v>
      </c>
      <c r="J482" s="252" t="s">
        <v>42</v>
      </c>
      <c r="K482" s="252">
        <v>2017</v>
      </c>
      <c r="L482" s="170" t="str">
        <f t="shared" si="13"/>
        <v>-30.v</v>
      </c>
      <c r="M482" s="305">
        <v>0.58333333333333304</v>
      </c>
      <c r="P482" s="410">
        <v>1</v>
      </c>
      <c r="Q482" s="410">
        <v>1</v>
      </c>
      <c r="R482" s="410">
        <v>24</v>
      </c>
      <c r="S482" s="252" t="s">
        <v>3</v>
      </c>
      <c r="T482" s="252" t="s">
        <v>44</v>
      </c>
      <c r="U482" s="252" t="s">
        <v>162</v>
      </c>
      <c r="V482" s="6" t="s">
        <v>1922</v>
      </c>
      <c r="W482" s="252" t="s">
        <v>3405</v>
      </c>
      <c r="X482" s="252" t="s">
        <v>3406</v>
      </c>
      <c r="AA482" s="252">
        <v>45.642699999999998</v>
      </c>
      <c r="AB482" s="252">
        <v>-122.81440000000001</v>
      </c>
      <c r="AC482" s="252" t="s">
        <v>3417</v>
      </c>
      <c r="AD482" s="3" t="s">
        <v>2688</v>
      </c>
      <c r="AE482" s="302"/>
      <c r="AF482" s="302"/>
      <c r="AG482" s="252" t="s">
        <v>3422</v>
      </c>
      <c r="AH482" s="252" t="s">
        <v>3422</v>
      </c>
    </row>
    <row r="483" spans="5:34" x14ac:dyDescent="0.25">
      <c r="E483" s="304">
        <v>28</v>
      </c>
      <c r="F483" s="252" t="s">
        <v>42</v>
      </c>
      <c r="G483" s="252">
        <v>2017</v>
      </c>
      <c r="H483" s="305">
        <v>0.41666666666666702</v>
      </c>
      <c r="I483" s="252">
        <v>30</v>
      </c>
      <c r="J483" s="252" t="s">
        <v>42</v>
      </c>
      <c r="K483" s="252">
        <v>2017</v>
      </c>
      <c r="L483" s="170" t="str">
        <f t="shared" si="13"/>
        <v>-30.v</v>
      </c>
      <c r="M483" s="305">
        <v>0.58333333333333304</v>
      </c>
      <c r="P483" s="410">
        <v>1</v>
      </c>
      <c r="Q483" s="410">
        <v>1</v>
      </c>
      <c r="R483" s="410">
        <v>25</v>
      </c>
      <c r="S483" s="252" t="s">
        <v>3</v>
      </c>
      <c r="T483" s="252" t="s">
        <v>44</v>
      </c>
      <c r="U483" s="252" t="s">
        <v>162</v>
      </c>
      <c r="V483" s="6" t="s">
        <v>1922</v>
      </c>
      <c r="W483" s="252" t="s">
        <v>3405</v>
      </c>
      <c r="X483" s="252" t="s">
        <v>3406</v>
      </c>
      <c r="AA483" s="252">
        <v>45.642699999999998</v>
      </c>
      <c r="AB483" s="252">
        <v>-122.81440000000001</v>
      </c>
      <c r="AC483" s="252" t="s">
        <v>3417</v>
      </c>
      <c r="AD483" s="3" t="s">
        <v>2688</v>
      </c>
      <c r="AE483" s="302"/>
      <c r="AF483" s="302"/>
      <c r="AG483" s="252" t="s">
        <v>3422</v>
      </c>
      <c r="AH483" s="252" t="s">
        <v>3422</v>
      </c>
    </row>
    <row r="484" spans="5:34" x14ac:dyDescent="0.25">
      <c r="E484" s="304">
        <v>28</v>
      </c>
      <c r="F484" s="252" t="s">
        <v>42</v>
      </c>
      <c r="G484" s="252">
        <v>2017</v>
      </c>
      <c r="H484" s="305">
        <v>0.41666666666666702</v>
      </c>
      <c r="I484" s="252">
        <v>30</v>
      </c>
      <c r="J484" s="252" t="s">
        <v>42</v>
      </c>
      <c r="K484" s="252">
        <v>2017</v>
      </c>
      <c r="L484" s="170" t="str">
        <f t="shared" si="13"/>
        <v>-30.v</v>
      </c>
      <c r="M484" s="305">
        <v>0.58333333333333304</v>
      </c>
      <c r="P484" s="410">
        <v>1</v>
      </c>
      <c r="Q484" s="410">
        <v>1</v>
      </c>
      <c r="R484" s="410">
        <v>26</v>
      </c>
      <c r="S484" s="252" t="s">
        <v>3</v>
      </c>
      <c r="T484" s="252" t="s">
        <v>44</v>
      </c>
      <c r="U484" s="252" t="s">
        <v>162</v>
      </c>
      <c r="V484" s="6" t="s">
        <v>1922</v>
      </c>
      <c r="W484" s="252" t="s">
        <v>3405</v>
      </c>
      <c r="X484" s="252" t="s">
        <v>3406</v>
      </c>
      <c r="AA484" s="252">
        <v>45.642699999999998</v>
      </c>
      <c r="AB484" s="252">
        <v>-122.81440000000001</v>
      </c>
      <c r="AC484" s="252" t="s">
        <v>3417</v>
      </c>
      <c r="AD484" s="3" t="s">
        <v>2688</v>
      </c>
      <c r="AE484" s="302"/>
      <c r="AF484" s="302"/>
      <c r="AG484" s="252" t="s">
        <v>3422</v>
      </c>
      <c r="AH484" s="252" t="s">
        <v>3422</v>
      </c>
    </row>
    <row r="485" spans="5:34" x14ac:dyDescent="0.25">
      <c r="E485" s="304">
        <v>28</v>
      </c>
      <c r="F485" s="252" t="s">
        <v>42</v>
      </c>
      <c r="G485" s="252">
        <v>2017</v>
      </c>
      <c r="H485" s="305">
        <v>0.41666666666666702</v>
      </c>
      <c r="I485" s="252">
        <v>30</v>
      </c>
      <c r="J485" s="252" t="s">
        <v>42</v>
      </c>
      <c r="K485" s="252">
        <v>2017</v>
      </c>
      <c r="L485" s="170" t="str">
        <f t="shared" si="13"/>
        <v>-30.v</v>
      </c>
      <c r="M485" s="305">
        <v>0.58333333333333304</v>
      </c>
      <c r="P485" s="410">
        <v>1</v>
      </c>
      <c r="Q485" s="410">
        <v>1</v>
      </c>
      <c r="R485" s="410">
        <v>27</v>
      </c>
      <c r="S485" s="252" t="s">
        <v>3</v>
      </c>
      <c r="T485" s="252" t="s">
        <v>44</v>
      </c>
      <c r="U485" s="252" t="s">
        <v>162</v>
      </c>
      <c r="V485" s="6" t="s">
        <v>1922</v>
      </c>
      <c r="W485" s="252" t="s">
        <v>3405</v>
      </c>
      <c r="X485" s="252" t="s">
        <v>3406</v>
      </c>
      <c r="AA485" s="252">
        <v>45.642699999999998</v>
      </c>
      <c r="AB485" s="252">
        <v>-122.81440000000001</v>
      </c>
      <c r="AC485" s="252" t="s">
        <v>3417</v>
      </c>
      <c r="AD485" s="3" t="s">
        <v>2688</v>
      </c>
      <c r="AE485" s="302"/>
      <c r="AF485" s="302"/>
      <c r="AG485" s="252" t="s">
        <v>3422</v>
      </c>
      <c r="AH485" s="252" t="s">
        <v>3422</v>
      </c>
    </row>
    <row r="486" spans="5:34" x14ac:dyDescent="0.25">
      <c r="E486" s="304">
        <v>28</v>
      </c>
      <c r="F486" s="252" t="s">
        <v>42</v>
      </c>
      <c r="G486" s="252">
        <v>2017</v>
      </c>
      <c r="H486" s="305">
        <v>0.41666666666666702</v>
      </c>
      <c r="I486" s="252">
        <v>30</v>
      </c>
      <c r="J486" s="252" t="s">
        <v>42</v>
      </c>
      <c r="K486" s="252">
        <v>2017</v>
      </c>
      <c r="L486" s="170" t="str">
        <f t="shared" si="13"/>
        <v>-30.v</v>
      </c>
      <c r="M486" s="305">
        <v>0.58333333333333304</v>
      </c>
      <c r="P486" s="410">
        <v>1</v>
      </c>
      <c r="Q486" s="410">
        <v>1</v>
      </c>
      <c r="R486" s="410">
        <v>28</v>
      </c>
      <c r="S486" s="252" t="s">
        <v>3</v>
      </c>
      <c r="T486" s="252" t="s">
        <v>44</v>
      </c>
      <c r="U486" s="252" t="s">
        <v>162</v>
      </c>
      <c r="V486" s="6" t="s">
        <v>1922</v>
      </c>
      <c r="W486" s="252" t="s">
        <v>3405</v>
      </c>
      <c r="X486" s="252" t="s">
        <v>3406</v>
      </c>
      <c r="AA486" s="252">
        <v>45.642699999999998</v>
      </c>
      <c r="AB486" s="252">
        <v>-122.81440000000001</v>
      </c>
      <c r="AC486" s="252" t="s">
        <v>3417</v>
      </c>
      <c r="AD486" s="3" t="s">
        <v>2688</v>
      </c>
      <c r="AE486" s="302"/>
      <c r="AF486" s="302"/>
      <c r="AG486" s="252" t="s">
        <v>3422</v>
      </c>
      <c r="AH486" s="252" t="s">
        <v>3422</v>
      </c>
    </row>
    <row r="487" spans="5:34" x14ac:dyDescent="0.25">
      <c r="E487" s="304">
        <v>28</v>
      </c>
      <c r="F487" s="252" t="s">
        <v>42</v>
      </c>
      <c r="G487" s="252">
        <v>2017</v>
      </c>
      <c r="H487" s="305">
        <v>0.41666666666666702</v>
      </c>
      <c r="I487" s="252">
        <v>30</v>
      </c>
      <c r="J487" s="252" t="s">
        <v>42</v>
      </c>
      <c r="K487" s="252">
        <v>2017</v>
      </c>
      <c r="L487" s="170" t="str">
        <f t="shared" si="13"/>
        <v>-30.v</v>
      </c>
      <c r="M487" s="305">
        <v>0.58333333333333304</v>
      </c>
      <c r="P487" s="410">
        <v>1</v>
      </c>
      <c r="Q487" s="410">
        <v>1</v>
      </c>
      <c r="R487" s="410">
        <v>29</v>
      </c>
      <c r="S487" s="252" t="s">
        <v>3</v>
      </c>
      <c r="T487" s="252" t="s">
        <v>44</v>
      </c>
      <c r="U487" s="252" t="s">
        <v>162</v>
      </c>
      <c r="V487" s="6" t="s">
        <v>1922</v>
      </c>
      <c r="W487" s="252" t="s">
        <v>3405</v>
      </c>
      <c r="X487" s="252" t="s">
        <v>3406</v>
      </c>
      <c r="AA487" s="252">
        <v>45.642699999999998</v>
      </c>
      <c r="AB487" s="252">
        <v>-122.81440000000001</v>
      </c>
      <c r="AC487" s="252" t="s">
        <v>3417</v>
      </c>
      <c r="AD487" s="3" t="s">
        <v>2688</v>
      </c>
      <c r="AE487" s="302"/>
      <c r="AF487" s="302"/>
      <c r="AG487" s="252" t="s">
        <v>3422</v>
      </c>
      <c r="AH487" s="252" t="s">
        <v>3422</v>
      </c>
    </row>
    <row r="488" spans="5:34" x14ac:dyDescent="0.25">
      <c r="E488" s="304">
        <v>28</v>
      </c>
      <c r="F488" s="252" t="s">
        <v>42</v>
      </c>
      <c r="G488" s="252">
        <v>2017</v>
      </c>
      <c r="H488" s="305">
        <v>0.41666666666666702</v>
      </c>
      <c r="I488" s="252">
        <v>30</v>
      </c>
      <c r="J488" s="252" t="s">
        <v>42</v>
      </c>
      <c r="K488" s="252">
        <v>2017</v>
      </c>
      <c r="L488" s="170" t="str">
        <f t="shared" si="13"/>
        <v>-30.v</v>
      </c>
      <c r="M488" s="305">
        <v>0.58333333333333304</v>
      </c>
      <c r="P488" s="410">
        <v>1</v>
      </c>
      <c r="Q488" s="410">
        <v>1</v>
      </c>
      <c r="R488" s="410">
        <v>30</v>
      </c>
      <c r="S488" s="252" t="s">
        <v>3</v>
      </c>
      <c r="T488" s="252" t="s">
        <v>44</v>
      </c>
      <c r="U488" s="252" t="s">
        <v>162</v>
      </c>
      <c r="V488" s="6" t="s">
        <v>1922</v>
      </c>
      <c r="W488" s="252" t="s">
        <v>3405</v>
      </c>
      <c r="X488" s="252" t="s">
        <v>3406</v>
      </c>
      <c r="AA488" s="252">
        <v>45.642699999999998</v>
      </c>
      <c r="AB488" s="252">
        <v>-122.81440000000001</v>
      </c>
      <c r="AC488" s="252" t="s">
        <v>3417</v>
      </c>
      <c r="AD488" s="3" t="s">
        <v>2688</v>
      </c>
      <c r="AE488" s="302"/>
      <c r="AF488" s="302"/>
      <c r="AG488" s="252" t="s">
        <v>3422</v>
      </c>
      <c r="AH488" s="252" t="s">
        <v>3422</v>
      </c>
    </row>
    <row r="489" spans="5:34" x14ac:dyDescent="0.25">
      <c r="E489" s="304">
        <v>28</v>
      </c>
      <c r="F489" s="252" t="s">
        <v>42</v>
      </c>
      <c r="G489" s="252">
        <v>2017</v>
      </c>
      <c r="H489" s="305">
        <v>0.41666666666666702</v>
      </c>
      <c r="I489" s="252">
        <v>30</v>
      </c>
      <c r="J489" s="252" t="s">
        <v>42</v>
      </c>
      <c r="K489" s="252">
        <v>2017</v>
      </c>
      <c r="L489" s="170" t="str">
        <f t="shared" si="13"/>
        <v>-30.v</v>
      </c>
      <c r="M489" s="305">
        <v>0.58333333333333304</v>
      </c>
      <c r="P489" s="410">
        <v>1</v>
      </c>
      <c r="Q489" s="410">
        <v>1</v>
      </c>
      <c r="R489" s="410">
        <v>31</v>
      </c>
      <c r="S489" s="252" t="s">
        <v>3</v>
      </c>
      <c r="T489" s="252" t="s">
        <v>44</v>
      </c>
      <c r="U489" s="252" t="s">
        <v>162</v>
      </c>
      <c r="V489" s="6" t="s">
        <v>1922</v>
      </c>
      <c r="W489" s="252" t="s">
        <v>3405</v>
      </c>
      <c r="X489" s="252" t="s">
        <v>3406</v>
      </c>
      <c r="AA489" s="252">
        <v>45.642699999999998</v>
      </c>
      <c r="AB489" s="252">
        <v>-122.81440000000001</v>
      </c>
      <c r="AC489" s="252" t="s">
        <v>3417</v>
      </c>
      <c r="AD489" s="3" t="s">
        <v>2688</v>
      </c>
      <c r="AE489" s="302"/>
      <c r="AF489" s="302"/>
      <c r="AG489" s="252" t="s">
        <v>3422</v>
      </c>
      <c r="AH489" s="252" t="s">
        <v>3422</v>
      </c>
    </row>
    <row r="490" spans="5:34" x14ac:dyDescent="0.25">
      <c r="E490" s="304">
        <v>28</v>
      </c>
      <c r="F490" s="252" t="s">
        <v>42</v>
      </c>
      <c r="G490" s="252">
        <v>2017</v>
      </c>
      <c r="H490" s="305">
        <v>0.41666666666666702</v>
      </c>
      <c r="I490" s="252">
        <v>30</v>
      </c>
      <c r="J490" s="252" t="s">
        <v>42</v>
      </c>
      <c r="K490" s="252">
        <v>2017</v>
      </c>
      <c r="L490" s="170" t="str">
        <f t="shared" si="13"/>
        <v>-30.v</v>
      </c>
      <c r="M490" s="305">
        <v>0.58333333333333304</v>
      </c>
      <c r="P490" s="410">
        <v>1</v>
      </c>
      <c r="Q490" s="410">
        <v>1</v>
      </c>
      <c r="R490" s="410">
        <v>32</v>
      </c>
      <c r="S490" s="252" t="s">
        <v>3</v>
      </c>
      <c r="T490" s="252" t="s">
        <v>44</v>
      </c>
      <c r="U490" s="252" t="s">
        <v>162</v>
      </c>
      <c r="V490" s="6" t="s">
        <v>1922</v>
      </c>
      <c r="W490" s="252" t="s">
        <v>3405</v>
      </c>
      <c r="X490" s="252" t="s">
        <v>3406</v>
      </c>
      <c r="AA490" s="252">
        <v>45.642699999999998</v>
      </c>
      <c r="AB490" s="252">
        <v>-122.81440000000001</v>
      </c>
      <c r="AC490" s="252" t="s">
        <v>3417</v>
      </c>
      <c r="AD490" s="3" t="s">
        <v>2688</v>
      </c>
      <c r="AE490" s="302"/>
      <c r="AF490" s="302"/>
      <c r="AG490" s="252" t="s">
        <v>3422</v>
      </c>
      <c r="AH490" s="252" t="s">
        <v>3422</v>
      </c>
    </row>
    <row r="491" spans="5:34" x14ac:dyDescent="0.25">
      <c r="E491" s="304">
        <v>28</v>
      </c>
      <c r="F491" s="252" t="s">
        <v>42</v>
      </c>
      <c r="G491" s="252">
        <v>2017</v>
      </c>
      <c r="H491" s="305">
        <v>0.41666666666666702</v>
      </c>
      <c r="I491" s="252">
        <v>30</v>
      </c>
      <c r="J491" s="252" t="s">
        <v>42</v>
      </c>
      <c r="K491" s="252">
        <v>2017</v>
      </c>
      <c r="L491" s="170" t="str">
        <f t="shared" ref="L491:L522" si="14">CONCATENATE("-",I491,".",J491)</f>
        <v>-30.v</v>
      </c>
      <c r="M491" s="305">
        <v>0.58333333333333304</v>
      </c>
      <c r="P491" s="410">
        <v>1</v>
      </c>
      <c r="Q491" s="410">
        <v>1</v>
      </c>
      <c r="R491" s="410">
        <v>33</v>
      </c>
      <c r="S491" s="252" t="s">
        <v>3</v>
      </c>
      <c r="T491" s="252" t="s">
        <v>44</v>
      </c>
      <c r="U491" s="252" t="s">
        <v>162</v>
      </c>
      <c r="V491" s="6" t="s">
        <v>1922</v>
      </c>
      <c r="W491" s="252" t="s">
        <v>3405</v>
      </c>
      <c r="X491" s="252" t="s">
        <v>3406</v>
      </c>
      <c r="AA491" s="252">
        <v>45.642699999999998</v>
      </c>
      <c r="AB491" s="252">
        <v>-122.81440000000001</v>
      </c>
      <c r="AC491" s="252" t="s">
        <v>3417</v>
      </c>
      <c r="AD491" s="3" t="s">
        <v>2688</v>
      </c>
      <c r="AE491" s="302"/>
      <c r="AF491" s="302"/>
      <c r="AG491" s="252" t="s">
        <v>3422</v>
      </c>
      <c r="AH491" s="252" t="s">
        <v>3422</v>
      </c>
    </row>
    <row r="492" spans="5:34" x14ac:dyDescent="0.25">
      <c r="E492" s="304">
        <v>28</v>
      </c>
      <c r="F492" s="252" t="s">
        <v>42</v>
      </c>
      <c r="G492" s="252">
        <v>2017</v>
      </c>
      <c r="H492" s="305">
        <v>0.41666666666666702</v>
      </c>
      <c r="I492" s="252">
        <v>30</v>
      </c>
      <c r="J492" s="252" t="s">
        <v>42</v>
      </c>
      <c r="K492" s="252">
        <v>2017</v>
      </c>
      <c r="L492" s="170" t="str">
        <f t="shared" si="14"/>
        <v>-30.v</v>
      </c>
      <c r="M492" s="305">
        <v>0.58333333333333304</v>
      </c>
      <c r="P492" s="410">
        <v>1</v>
      </c>
      <c r="Q492" s="410">
        <v>1</v>
      </c>
      <c r="R492" s="410">
        <v>34</v>
      </c>
      <c r="S492" s="252" t="s">
        <v>3</v>
      </c>
      <c r="T492" s="252" t="s">
        <v>44</v>
      </c>
      <c r="U492" s="252" t="s">
        <v>162</v>
      </c>
      <c r="V492" s="6" t="s">
        <v>1922</v>
      </c>
      <c r="W492" s="252" t="s">
        <v>3405</v>
      </c>
      <c r="X492" s="252" t="s">
        <v>3406</v>
      </c>
      <c r="AA492" s="252">
        <v>45.642699999999998</v>
      </c>
      <c r="AB492" s="252">
        <v>-122.81440000000001</v>
      </c>
      <c r="AC492" s="252" t="s">
        <v>3417</v>
      </c>
      <c r="AD492" s="3" t="s">
        <v>2688</v>
      </c>
      <c r="AE492" s="302"/>
      <c r="AF492" s="302"/>
      <c r="AG492" s="252" t="s">
        <v>3422</v>
      </c>
      <c r="AH492" s="252" t="s">
        <v>3422</v>
      </c>
    </row>
    <row r="493" spans="5:34" x14ac:dyDescent="0.25">
      <c r="E493" s="304">
        <v>28</v>
      </c>
      <c r="F493" s="252" t="s">
        <v>42</v>
      </c>
      <c r="G493" s="252">
        <v>2017</v>
      </c>
      <c r="H493" s="305">
        <v>0.41666666666666702</v>
      </c>
      <c r="I493" s="252">
        <v>30</v>
      </c>
      <c r="J493" s="252" t="s">
        <v>42</v>
      </c>
      <c r="K493" s="252">
        <v>2017</v>
      </c>
      <c r="L493" s="170" t="str">
        <f t="shared" si="14"/>
        <v>-30.v</v>
      </c>
      <c r="M493" s="305">
        <v>0.58333333333333304</v>
      </c>
      <c r="P493" s="410">
        <v>1</v>
      </c>
      <c r="Q493" s="410">
        <v>1</v>
      </c>
      <c r="R493" s="410">
        <v>35</v>
      </c>
      <c r="S493" s="252" t="s">
        <v>3</v>
      </c>
      <c r="T493" s="252" t="s">
        <v>44</v>
      </c>
      <c r="U493" s="252" t="s">
        <v>162</v>
      </c>
      <c r="V493" s="6" t="s">
        <v>1922</v>
      </c>
      <c r="W493" s="252" t="s">
        <v>3405</v>
      </c>
      <c r="X493" s="252" t="s">
        <v>3406</v>
      </c>
      <c r="AA493" s="252">
        <v>45.642699999999998</v>
      </c>
      <c r="AB493" s="252">
        <v>-122.81440000000001</v>
      </c>
      <c r="AC493" s="252" t="s">
        <v>3417</v>
      </c>
      <c r="AD493" s="3" t="s">
        <v>2688</v>
      </c>
      <c r="AE493" s="302"/>
      <c r="AF493" s="302"/>
      <c r="AG493" s="252" t="s">
        <v>3422</v>
      </c>
      <c r="AH493" s="252" t="s">
        <v>3422</v>
      </c>
    </row>
    <row r="494" spans="5:34" x14ac:dyDescent="0.25">
      <c r="E494" s="304">
        <v>28</v>
      </c>
      <c r="F494" s="252" t="s">
        <v>42</v>
      </c>
      <c r="G494" s="252">
        <v>2017</v>
      </c>
      <c r="H494" s="305">
        <v>0.41666666666666702</v>
      </c>
      <c r="I494" s="252">
        <v>30</v>
      </c>
      <c r="J494" s="252" t="s">
        <v>42</v>
      </c>
      <c r="K494" s="252">
        <v>2017</v>
      </c>
      <c r="L494" s="170" t="str">
        <f t="shared" si="14"/>
        <v>-30.v</v>
      </c>
      <c r="M494" s="305">
        <v>0.58333333333333304</v>
      </c>
      <c r="P494" s="410">
        <v>1</v>
      </c>
      <c r="Q494" s="410">
        <v>1</v>
      </c>
      <c r="R494" s="410">
        <v>36</v>
      </c>
      <c r="S494" s="252" t="s">
        <v>3</v>
      </c>
      <c r="T494" s="252" t="s">
        <v>44</v>
      </c>
      <c r="U494" s="252" t="s">
        <v>162</v>
      </c>
      <c r="V494" s="6" t="s">
        <v>1922</v>
      </c>
      <c r="W494" s="252" t="s">
        <v>3405</v>
      </c>
      <c r="X494" s="252" t="s">
        <v>3406</v>
      </c>
      <c r="AA494" s="252">
        <v>45.642699999999998</v>
      </c>
      <c r="AB494" s="252">
        <v>-122.81440000000001</v>
      </c>
      <c r="AC494" s="252" t="s">
        <v>3417</v>
      </c>
      <c r="AD494" s="3" t="s">
        <v>2688</v>
      </c>
      <c r="AE494" s="302"/>
      <c r="AF494" s="302"/>
      <c r="AG494" s="252" t="s">
        <v>3422</v>
      </c>
      <c r="AH494" s="252" t="s">
        <v>3422</v>
      </c>
    </row>
    <row r="495" spans="5:34" x14ac:dyDescent="0.25">
      <c r="E495" s="304">
        <v>28</v>
      </c>
      <c r="F495" s="252" t="s">
        <v>42</v>
      </c>
      <c r="G495" s="252">
        <v>2017</v>
      </c>
      <c r="H495" s="305">
        <v>0.41666666666666702</v>
      </c>
      <c r="I495" s="252">
        <v>30</v>
      </c>
      <c r="J495" s="252" t="s">
        <v>42</v>
      </c>
      <c r="K495" s="252">
        <v>2017</v>
      </c>
      <c r="L495" s="170" t="str">
        <f t="shared" si="14"/>
        <v>-30.v</v>
      </c>
      <c r="M495" s="305">
        <v>0.58333333333333304</v>
      </c>
      <c r="P495" s="410">
        <v>1</v>
      </c>
      <c r="Q495" s="410">
        <v>1</v>
      </c>
      <c r="R495" s="410">
        <v>37</v>
      </c>
      <c r="S495" s="252" t="s">
        <v>3</v>
      </c>
      <c r="T495" s="252" t="s">
        <v>44</v>
      </c>
      <c r="U495" s="252" t="s">
        <v>162</v>
      </c>
      <c r="V495" s="6" t="s">
        <v>1922</v>
      </c>
      <c r="W495" s="252" t="s">
        <v>3405</v>
      </c>
      <c r="X495" s="252" t="s">
        <v>3406</v>
      </c>
      <c r="AA495" s="252">
        <v>45.642699999999998</v>
      </c>
      <c r="AB495" s="252">
        <v>-122.81440000000001</v>
      </c>
      <c r="AC495" s="252" t="s">
        <v>3417</v>
      </c>
      <c r="AD495" s="3" t="s">
        <v>2688</v>
      </c>
      <c r="AE495" s="302"/>
      <c r="AF495" s="302"/>
      <c r="AG495" s="252" t="s">
        <v>3422</v>
      </c>
      <c r="AH495" s="252" t="s">
        <v>3422</v>
      </c>
    </row>
    <row r="496" spans="5:34" x14ac:dyDescent="0.25">
      <c r="E496" s="304">
        <v>28</v>
      </c>
      <c r="F496" s="252" t="s">
        <v>42</v>
      </c>
      <c r="G496" s="252">
        <v>2017</v>
      </c>
      <c r="H496" s="305">
        <v>0.41666666666666702</v>
      </c>
      <c r="I496" s="252">
        <v>30</v>
      </c>
      <c r="J496" s="252" t="s">
        <v>42</v>
      </c>
      <c r="K496" s="252">
        <v>2017</v>
      </c>
      <c r="L496" s="170" t="str">
        <f t="shared" si="14"/>
        <v>-30.v</v>
      </c>
      <c r="M496" s="305">
        <v>0.58333333333333304</v>
      </c>
      <c r="P496" s="410">
        <v>1</v>
      </c>
      <c r="Q496" s="410">
        <v>1</v>
      </c>
      <c r="R496" s="410">
        <v>38</v>
      </c>
      <c r="S496" s="252" t="s">
        <v>3</v>
      </c>
      <c r="T496" s="252" t="s">
        <v>44</v>
      </c>
      <c r="U496" s="252" t="s">
        <v>162</v>
      </c>
      <c r="V496" s="6" t="s">
        <v>1922</v>
      </c>
      <c r="W496" s="252" t="s">
        <v>3405</v>
      </c>
      <c r="X496" s="252" t="s">
        <v>3406</v>
      </c>
      <c r="AA496" s="252">
        <v>45.642699999999998</v>
      </c>
      <c r="AB496" s="252">
        <v>-122.81440000000001</v>
      </c>
      <c r="AC496" s="252" t="s">
        <v>3417</v>
      </c>
      <c r="AD496" s="3" t="s">
        <v>2688</v>
      </c>
      <c r="AE496" s="302"/>
      <c r="AF496" s="302"/>
      <c r="AG496" s="252" t="s">
        <v>3422</v>
      </c>
      <c r="AH496" s="252" t="s">
        <v>3422</v>
      </c>
    </row>
    <row r="497" spans="5:34" x14ac:dyDescent="0.25">
      <c r="E497" s="304">
        <v>28</v>
      </c>
      <c r="F497" s="252" t="s">
        <v>42</v>
      </c>
      <c r="G497" s="252">
        <v>2017</v>
      </c>
      <c r="H497" s="305">
        <v>0.41666666666666702</v>
      </c>
      <c r="I497" s="252">
        <v>30</v>
      </c>
      <c r="J497" s="252" t="s">
        <v>42</v>
      </c>
      <c r="K497" s="252">
        <v>2017</v>
      </c>
      <c r="L497" s="170" t="str">
        <f t="shared" si="14"/>
        <v>-30.v</v>
      </c>
      <c r="M497" s="305">
        <v>0.58333333333333304</v>
      </c>
      <c r="P497" s="410">
        <v>1</v>
      </c>
      <c r="Q497" s="410">
        <v>1</v>
      </c>
      <c r="R497" s="410">
        <v>39</v>
      </c>
      <c r="S497" s="252" t="s">
        <v>3</v>
      </c>
      <c r="T497" s="252" t="s">
        <v>44</v>
      </c>
      <c r="U497" s="252" t="s">
        <v>162</v>
      </c>
      <c r="V497" s="6" t="s">
        <v>1922</v>
      </c>
      <c r="W497" s="252" t="s">
        <v>3405</v>
      </c>
      <c r="X497" s="252" t="s">
        <v>3406</v>
      </c>
      <c r="AA497" s="252">
        <v>45.642699999999998</v>
      </c>
      <c r="AB497" s="252">
        <v>-122.81440000000001</v>
      </c>
      <c r="AC497" s="252" t="s">
        <v>3417</v>
      </c>
      <c r="AD497" s="3" t="s">
        <v>2688</v>
      </c>
      <c r="AE497" s="302"/>
      <c r="AF497" s="302"/>
      <c r="AG497" s="252" t="s">
        <v>3422</v>
      </c>
      <c r="AH497" s="252" t="s">
        <v>3422</v>
      </c>
    </row>
    <row r="498" spans="5:34" x14ac:dyDescent="0.25">
      <c r="E498" s="304">
        <v>28</v>
      </c>
      <c r="F498" s="252" t="s">
        <v>42</v>
      </c>
      <c r="G498" s="252">
        <v>2017</v>
      </c>
      <c r="H498" s="305">
        <v>0.41666666666666702</v>
      </c>
      <c r="I498" s="252">
        <v>30</v>
      </c>
      <c r="J498" s="252" t="s">
        <v>42</v>
      </c>
      <c r="K498" s="252">
        <v>2017</v>
      </c>
      <c r="L498" s="170" t="str">
        <f t="shared" si="14"/>
        <v>-30.v</v>
      </c>
      <c r="M498" s="305">
        <v>0.58333333333333304</v>
      </c>
      <c r="P498" s="410">
        <v>1</v>
      </c>
      <c r="Q498" s="410">
        <v>1</v>
      </c>
      <c r="R498" s="410">
        <v>40</v>
      </c>
      <c r="S498" s="252" t="s">
        <v>3</v>
      </c>
      <c r="T498" s="252" t="s">
        <v>44</v>
      </c>
      <c r="U498" s="252" t="s">
        <v>162</v>
      </c>
      <c r="V498" s="6" t="s">
        <v>1922</v>
      </c>
      <c r="W498" s="252" t="s">
        <v>3405</v>
      </c>
      <c r="X498" s="252" t="s">
        <v>3406</v>
      </c>
      <c r="AA498" s="252">
        <v>45.642699999999998</v>
      </c>
      <c r="AB498" s="252">
        <v>-122.81440000000001</v>
      </c>
      <c r="AC498" s="252" t="s">
        <v>3417</v>
      </c>
      <c r="AD498" s="3" t="s">
        <v>2688</v>
      </c>
      <c r="AE498" s="302"/>
      <c r="AF498" s="302"/>
      <c r="AG498" s="252" t="s">
        <v>3422</v>
      </c>
      <c r="AH498" s="252" t="s">
        <v>3422</v>
      </c>
    </row>
    <row r="499" spans="5:34" x14ac:dyDescent="0.25">
      <c r="E499" s="304">
        <v>28</v>
      </c>
      <c r="F499" s="252" t="s">
        <v>42</v>
      </c>
      <c r="G499" s="252">
        <v>2017</v>
      </c>
      <c r="H499" s="305">
        <v>0.41666666666666702</v>
      </c>
      <c r="I499" s="252">
        <v>30</v>
      </c>
      <c r="J499" s="252" t="s">
        <v>42</v>
      </c>
      <c r="K499" s="252">
        <v>2017</v>
      </c>
      <c r="L499" s="170" t="str">
        <f t="shared" si="14"/>
        <v>-30.v</v>
      </c>
      <c r="M499" s="305">
        <v>0.58333333333333304</v>
      </c>
      <c r="P499" s="410">
        <v>1</v>
      </c>
      <c r="Q499" s="410">
        <v>1</v>
      </c>
      <c r="R499" s="410">
        <v>41</v>
      </c>
      <c r="S499" s="252" t="s">
        <v>3</v>
      </c>
      <c r="T499" s="252" t="s">
        <v>44</v>
      </c>
      <c r="U499" s="252" t="s">
        <v>162</v>
      </c>
      <c r="V499" s="6" t="s">
        <v>1922</v>
      </c>
      <c r="W499" s="252" t="s">
        <v>3405</v>
      </c>
      <c r="X499" s="252" t="s">
        <v>3406</v>
      </c>
      <c r="AA499" s="252">
        <v>45.642699999999998</v>
      </c>
      <c r="AB499" s="252">
        <v>-122.81440000000001</v>
      </c>
      <c r="AC499" s="252" t="s">
        <v>3417</v>
      </c>
      <c r="AD499" s="3" t="s">
        <v>2688</v>
      </c>
      <c r="AE499" s="302"/>
      <c r="AF499" s="302"/>
      <c r="AG499" s="252" t="s">
        <v>3422</v>
      </c>
      <c r="AH499" s="252" t="s">
        <v>3422</v>
      </c>
    </row>
    <row r="500" spans="5:34" x14ac:dyDescent="0.25">
      <c r="E500" s="304">
        <v>28</v>
      </c>
      <c r="F500" s="252" t="s">
        <v>42</v>
      </c>
      <c r="G500" s="252">
        <v>2017</v>
      </c>
      <c r="H500" s="305">
        <v>0.41666666666666702</v>
      </c>
      <c r="I500" s="252">
        <v>30</v>
      </c>
      <c r="J500" s="252" t="s">
        <v>42</v>
      </c>
      <c r="K500" s="252">
        <v>2017</v>
      </c>
      <c r="L500" s="170" t="str">
        <f t="shared" si="14"/>
        <v>-30.v</v>
      </c>
      <c r="M500" s="305">
        <v>0.58333333333333304</v>
      </c>
      <c r="P500" s="410">
        <v>2</v>
      </c>
      <c r="Q500" s="410">
        <v>2</v>
      </c>
      <c r="R500" s="410">
        <v>42</v>
      </c>
      <c r="S500" s="252" t="s">
        <v>3</v>
      </c>
      <c r="T500" s="252" t="s">
        <v>44</v>
      </c>
      <c r="U500" s="252" t="s">
        <v>162</v>
      </c>
      <c r="V500" s="6" t="s">
        <v>1922</v>
      </c>
      <c r="W500" s="252" t="s">
        <v>3405</v>
      </c>
      <c r="X500" s="252" t="s">
        <v>3406</v>
      </c>
      <c r="AA500" s="252">
        <v>45.643500000000003</v>
      </c>
      <c r="AB500" s="252">
        <v>-122.81570000000001</v>
      </c>
      <c r="AC500" s="252" t="s">
        <v>3417</v>
      </c>
      <c r="AD500" s="3" t="s">
        <v>2688</v>
      </c>
      <c r="AE500" s="302"/>
      <c r="AF500" s="302"/>
      <c r="AG500" s="252" t="s">
        <v>3422</v>
      </c>
      <c r="AH500" s="252" t="s">
        <v>3422</v>
      </c>
    </row>
    <row r="501" spans="5:34" x14ac:dyDescent="0.25">
      <c r="E501" s="304">
        <v>28</v>
      </c>
      <c r="F501" s="252" t="s">
        <v>42</v>
      </c>
      <c r="G501" s="252">
        <v>2017</v>
      </c>
      <c r="H501" s="305">
        <v>0.41666666666666702</v>
      </c>
      <c r="I501" s="252">
        <v>30</v>
      </c>
      <c r="J501" s="252" t="s">
        <v>42</v>
      </c>
      <c r="K501" s="252">
        <v>2017</v>
      </c>
      <c r="L501" s="170" t="str">
        <f t="shared" si="14"/>
        <v>-30.v</v>
      </c>
      <c r="M501" s="305">
        <v>0.58333333333333304</v>
      </c>
      <c r="P501" s="410">
        <v>2</v>
      </c>
      <c r="Q501" s="410">
        <v>2</v>
      </c>
      <c r="R501" s="410">
        <v>43</v>
      </c>
      <c r="S501" s="252" t="s">
        <v>3</v>
      </c>
      <c r="T501" s="252" t="s">
        <v>44</v>
      </c>
      <c r="U501" s="252" t="s">
        <v>162</v>
      </c>
      <c r="V501" s="6" t="s">
        <v>1922</v>
      </c>
      <c r="W501" s="252" t="s">
        <v>3405</v>
      </c>
      <c r="X501" s="252" t="s">
        <v>3406</v>
      </c>
      <c r="AA501" s="252">
        <v>45.643500000000003</v>
      </c>
      <c r="AB501" s="252">
        <v>-122.81570000000001</v>
      </c>
      <c r="AC501" s="252" t="s">
        <v>3417</v>
      </c>
      <c r="AD501" s="3" t="s">
        <v>2688</v>
      </c>
      <c r="AE501" s="302"/>
      <c r="AF501" s="302"/>
      <c r="AG501" s="252" t="s">
        <v>3422</v>
      </c>
      <c r="AH501" s="252" t="s">
        <v>3422</v>
      </c>
    </row>
    <row r="502" spans="5:34" x14ac:dyDescent="0.25">
      <c r="E502" s="304">
        <v>28</v>
      </c>
      <c r="F502" s="252" t="s">
        <v>42</v>
      </c>
      <c r="G502" s="252">
        <v>2017</v>
      </c>
      <c r="H502" s="305">
        <v>0.41666666666666702</v>
      </c>
      <c r="I502" s="252">
        <v>30</v>
      </c>
      <c r="J502" s="252" t="s">
        <v>42</v>
      </c>
      <c r="K502" s="252">
        <v>2017</v>
      </c>
      <c r="L502" s="170" t="str">
        <f t="shared" si="14"/>
        <v>-30.v</v>
      </c>
      <c r="M502" s="305">
        <v>0.58333333333333304</v>
      </c>
      <c r="P502" s="410">
        <v>2</v>
      </c>
      <c r="Q502" s="410">
        <v>2</v>
      </c>
      <c r="R502" s="410">
        <v>44</v>
      </c>
      <c r="S502" s="252" t="s">
        <v>3</v>
      </c>
      <c r="T502" s="252" t="s">
        <v>44</v>
      </c>
      <c r="U502" s="252" t="s">
        <v>162</v>
      </c>
      <c r="V502" s="6" t="s">
        <v>1922</v>
      </c>
      <c r="W502" s="252" t="s">
        <v>3405</v>
      </c>
      <c r="X502" s="252" t="s">
        <v>3406</v>
      </c>
      <c r="AA502" s="252">
        <v>45.643500000000003</v>
      </c>
      <c r="AB502" s="252">
        <v>-122.81570000000001</v>
      </c>
      <c r="AC502" s="252" t="s">
        <v>3417</v>
      </c>
      <c r="AD502" s="3" t="s">
        <v>2688</v>
      </c>
      <c r="AE502" s="302"/>
      <c r="AF502" s="302"/>
      <c r="AG502" s="252" t="s">
        <v>3422</v>
      </c>
      <c r="AH502" s="252" t="s">
        <v>3422</v>
      </c>
    </row>
    <row r="503" spans="5:34" x14ac:dyDescent="0.25">
      <c r="E503" s="304">
        <v>28</v>
      </c>
      <c r="F503" s="252" t="s">
        <v>42</v>
      </c>
      <c r="G503" s="252">
        <v>2017</v>
      </c>
      <c r="H503" s="305">
        <v>0.41666666666666702</v>
      </c>
      <c r="I503" s="252">
        <v>30</v>
      </c>
      <c r="J503" s="252" t="s">
        <v>42</v>
      </c>
      <c r="K503" s="252">
        <v>2017</v>
      </c>
      <c r="L503" s="170" t="str">
        <f t="shared" si="14"/>
        <v>-30.v</v>
      </c>
      <c r="M503" s="305">
        <v>0.58333333333333304</v>
      </c>
      <c r="P503" s="410">
        <v>2</v>
      </c>
      <c r="Q503" s="410">
        <v>2</v>
      </c>
      <c r="R503" s="410">
        <v>45</v>
      </c>
      <c r="S503" s="252" t="s">
        <v>3</v>
      </c>
      <c r="T503" s="252" t="s">
        <v>44</v>
      </c>
      <c r="U503" s="252" t="s">
        <v>162</v>
      </c>
      <c r="V503" s="6" t="s">
        <v>1922</v>
      </c>
      <c r="W503" s="252" t="s">
        <v>3405</v>
      </c>
      <c r="X503" s="252" t="s">
        <v>3406</v>
      </c>
      <c r="AA503" s="252">
        <v>45.643500000000003</v>
      </c>
      <c r="AB503" s="252">
        <v>-122.81570000000001</v>
      </c>
      <c r="AC503" s="252" t="s">
        <v>3417</v>
      </c>
      <c r="AD503" s="3" t="s">
        <v>2688</v>
      </c>
      <c r="AE503" s="302"/>
      <c r="AF503" s="302"/>
      <c r="AG503" s="252" t="s">
        <v>3422</v>
      </c>
      <c r="AH503" s="252" t="s">
        <v>3422</v>
      </c>
    </row>
    <row r="504" spans="5:34" x14ac:dyDescent="0.25">
      <c r="E504" s="304">
        <v>28</v>
      </c>
      <c r="F504" s="252" t="s">
        <v>42</v>
      </c>
      <c r="G504" s="252">
        <v>2017</v>
      </c>
      <c r="H504" s="305">
        <v>0.41666666666666702</v>
      </c>
      <c r="I504" s="252">
        <v>30</v>
      </c>
      <c r="J504" s="252" t="s">
        <v>42</v>
      </c>
      <c r="K504" s="252">
        <v>2017</v>
      </c>
      <c r="L504" s="170" t="str">
        <f t="shared" si="14"/>
        <v>-30.v</v>
      </c>
      <c r="M504" s="305">
        <v>0.58333333333333304</v>
      </c>
      <c r="P504" s="410">
        <v>2</v>
      </c>
      <c r="Q504" s="410">
        <v>2</v>
      </c>
      <c r="R504" s="410">
        <v>46</v>
      </c>
      <c r="S504" s="252" t="s">
        <v>3</v>
      </c>
      <c r="T504" s="252" t="s">
        <v>44</v>
      </c>
      <c r="U504" s="252" t="s">
        <v>162</v>
      </c>
      <c r="V504" s="6" t="s">
        <v>1922</v>
      </c>
      <c r="W504" s="252" t="s">
        <v>3405</v>
      </c>
      <c r="X504" s="252" t="s">
        <v>3406</v>
      </c>
      <c r="AA504" s="252">
        <v>45.643500000000003</v>
      </c>
      <c r="AB504" s="252">
        <v>-122.81570000000001</v>
      </c>
      <c r="AC504" s="252" t="s">
        <v>3417</v>
      </c>
      <c r="AD504" s="3" t="s">
        <v>2688</v>
      </c>
      <c r="AE504" s="302"/>
      <c r="AF504" s="302"/>
      <c r="AG504" s="252" t="s">
        <v>3422</v>
      </c>
      <c r="AH504" s="252" t="s">
        <v>3422</v>
      </c>
    </row>
    <row r="505" spans="5:34" x14ac:dyDescent="0.25">
      <c r="E505" s="304">
        <v>28</v>
      </c>
      <c r="F505" s="252" t="s">
        <v>42</v>
      </c>
      <c r="G505" s="252">
        <v>2017</v>
      </c>
      <c r="H505" s="305">
        <v>0.41666666666666702</v>
      </c>
      <c r="I505" s="252">
        <v>30</v>
      </c>
      <c r="J505" s="252" t="s">
        <v>42</v>
      </c>
      <c r="K505" s="252">
        <v>2017</v>
      </c>
      <c r="L505" s="170" t="str">
        <f t="shared" si="14"/>
        <v>-30.v</v>
      </c>
      <c r="M505" s="305">
        <v>0.58333333333333304</v>
      </c>
      <c r="P505" s="410">
        <v>2</v>
      </c>
      <c r="Q505" s="410">
        <v>2</v>
      </c>
      <c r="R505" s="410">
        <v>47</v>
      </c>
      <c r="S505" s="252" t="s">
        <v>3</v>
      </c>
      <c r="T505" s="252" t="s">
        <v>44</v>
      </c>
      <c r="U505" s="252" t="s">
        <v>162</v>
      </c>
      <c r="V505" s="6" t="s">
        <v>1922</v>
      </c>
      <c r="W505" s="252" t="s">
        <v>3405</v>
      </c>
      <c r="X505" s="252" t="s">
        <v>3406</v>
      </c>
      <c r="AA505" s="252">
        <v>45.643500000000003</v>
      </c>
      <c r="AB505" s="252">
        <v>-122.81570000000001</v>
      </c>
      <c r="AC505" s="252" t="s">
        <v>3417</v>
      </c>
      <c r="AD505" s="3" t="s">
        <v>2688</v>
      </c>
      <c r="AE505" s="302"/>
      <c r="AF505" s="302"/>
      <c r="AG505" s="252" t="s">
        <v>3422</v>
      </c>
      <c r="AH505" s="252" t="s">
        <v>3422</v>
      </c>
    </row>
    <row r="506" spans="5:34" x14ac:dyDescent="0.25">
      <c r="E506" s="304">
        <v>28</v>
      </c>
      <c r="F506" s="252" t="s">
        <v>42</v>
      </c>
      <c r="G506" s="252">
        <v>2017</v>
      </c>
      <c r="H506" s="305">
        <v>0.41666666666666702</v>
      </c>
      <c r="I506" s="252">
        <v>30</v>
      </c>
      <c r="J506" s="252" t="s">
        <v>42</v>
      </c>
      <c r="K506" s="252">
        <v>2017</v>
      </c>
      <c r="L506" s="170" t="str">
        <f t="shared" si="14"/>
        <v>-30.v</v>
      </c>
      <c r="M506" s="305">
        <v>0.58333333333333304</v>
      </c>
      <c r="P506" s="410">
        <v>2</v>
      </c>
      <c r="Q506" s="410">
        <v>2</v>
      </c>
      <c r="R506" s="410">
        <v>48</v>
      </c>
      <c r="S506" s="252" t="s">
        <v>3</v>
      </c>
      <c r="T506" s="252" t="s">
        <v>44</v>
      </c>
      <c r="U506" s="252" t="s">
        <v>162</v>
      </c>
      <c r="V506" s="6" t="s">
        <v>1922</v>
      </c>
      <c r="W506" s="252" t="s">
        <v>3405</v>
      </c>
      <c r="X506" s="252" t="s">
        <v>3406</v>
      </c>
      <c r="AA506" s="252">
        <v>45.643500000000003</v>
      </c>
      <c r="AB506" s="252">
        <v>-122.81570000000001</v>
      </c>
      <c r="AC506" s="252" t="s">
        <v>3417</v>
      </c>
      <c r="AD506" s="3" t="s">
        <v>2688</v>
      </c>
      <c r="AE506" s="302"/>
      <c r="AF506" s="302"/>
      <c r="AG506" s="252" t="s">
        <v>3422</v>
      </c>
      <c r="AH506" s="252" t="s">
        <v>3422</v>
      </c>
    </row>
    <row r="507" spans="5:34" x14ac:dyDescent="0.25">
      <c r="E507" s="304">
        <v>28</v>
      </c>
      <c r="F507" s="252" t="s">
        <v>42</v>
      </c>
      <c r="G507" s="252">
        <v>2017</v>
      </c>
      <c r="H507" s="305">
        <v>0.41666666666666702</v>
      </c>
      <c r="I507" s="252">
        <v>30</v>
      </c>
      <c r="J507" s="252" t="s">
        <v>42</v>
      </c>
      <c r="K507" s="252">
        <v>2017</v>
      </c>
      <c r="L507" s="170" t="str">
        <f t="shared" si="14"/>
        <v>-30.v</v>
      </c>
      <c r="M507" s="305">
        <v>0.58333333333333304</v>
      </c>
      <c r="P507" s="410">
        <v>2</v>
      </c>
      <c r="Q507" s="410">
        <v>2</v>
      </c>
      <c r="R507" s="410">
        <v>49</v>
      </c>
      <c r="S507" s="252" t="s">
        <v>3</v>
      </c>
      <c r="T507" s="252" t="s">
        <v>44</v>
      </c>
      <c r="U507" s="252" t="s">
        <v>162</v>
      </c>
      <c r="V507" s="6" t="s">
        <v>1922</v>
      </c>
      <c r="W507" s="252" t="s">
        <v>3405</v>
      </c>
      <c r="X507" s="252" t="s">
        <v>3406</v>
      </c>
      <c r="AA507" s="252">
        <v>45.643500000000003</v>
      </c>
      <c r="AB507" s="252">
        <v>-122.81570000000001</v>
      </c>
      <c r="AC507" s="252" t="s">
        <v>3417</v>
      </c>
      <c r="AD507" s="3" t="s">
        <v>2688</v>
      </c>
      <c r="AE507" s="302"/>
      <c r="AF507" s="302"/>
      <c r="AG507" s="252" t="s">
        <v>3422</v>
      </c>
      <c r="AH507" s="252" t="s">
        <v>3422</v>
      </c>
    </row>
    <row r="508" spans="5:34" x14ac:dyDescent="0.25">
      <c r="E508" s="304">
        <v>28</v>
      </c>
      <c r="F508" s="252" t="s">
        <v>42</v>
      </c>
      <c r="G508" s="252">
        <v>2017</v>
      </c>
      <c r="H508" s="305">
        <v>0.41666666666666702</v>
      </c>
      <c r="I508" s="252">
        <v>30</v>
      </c>
      <c r="J508" s="252" t="s">
        <v>42</v>
      </c>
      <c r="K508" s="252">
        <v>2017</v>
      </c>
      <c r="L508" s="170" t="str">
        <f t="shared" si="14"/>
        <v>-30.v</v>
      </c>
      <c r="M508" s="305">
        <v>0.58333333333333304</v>
      </c>
      <c r="P508" s="410">
        <v>2</v>
      </c>
      <c r="Q508" s="410">
        <v>2</v>
      </c>
      <c r="R508" s="410">
        <v>50</v>
      </c>
      <c r="S508" s="252" t="s">
        <v>3</v>
      </c>
      <c r="T508" s="252" t="s">
        <v>44</v>
      </c>
      <c r="U508" s="252" t="s">
        <v>162</v>
      </c>
      <c r="V508" s="6" t="s">
        <v>1922</v>
      </c>
      <c r="W508" s="252" t="s">
        <v>3405</v>
      </c>
      <c r="X508" s="252" t="s">
        <v>3406</v>
      </c>
      <c r="AA508" s="252">
        <v>45.643500000000003</v>
      </c>
      <c r="AB508" s="252">
        <v>-122.81570000000001</v>
      </c>
      <c r="AC508" s="252" t="s">
        <v>3417</v>
      </c>
      <c r="AD508" s="3" t="s">
        <v>2688</v>
      </c>
      <c r="AE508" s="302"/>
      <c r="AF508" s="302"/>
      <c r="AG508" s="252" t="s">
        <v>3422</v>
      </c>
      <c r="AH508" s="252" t="s">
        <v>3422</v>
      </c>
    </row>
    <row r="509" spans="5:34" x14ac:dyDescent="0.25">
      <c r="E509" s="304">
        <v>28</v>
      </c>
      <c r="F509" s="252" t="s">
        <v>42</v>
      </c>
      <c r="G509" s="252">
        <v>2017</v>
      </c>
      <c r="H509" s="305">
        <v>0.41666666666666702</v>
      </c>
      <c r="I509" s="252">
        <v>30</v>
      </c>
      <c r="J509" s="252" t="s">
        <v>42</v>
      </c>
      <c r="K509" s="252">
        <v>2017</v>
      </c>
      <c r="L509" s="170" t="str">
        <f t="shared" si="14"/>
        <v>-30.v</v>
      </c>
      <c r="M509" s="305">
        <v>0.58333333333333304</v>
      </c>
      <c r="P509" s="410">
        <v>2</v>
      </c>
      <c r="Q509" s="410">
        <v>2</v>
      </c>
      <c r="R509" s="410">
        <v>51</v>
      </c>
      <c r="S509" s="252" t="s">
        <v>3</v>
      </c>
      <c r="T509" s="252" t="s">
        <v>44</v>
      </c>
      <c r="U509" s="252" t="s">
        <v>162</v>
      </c>
      <c r="V509" s="6" t="s">
        <v>1922</v>
      </c>
      <c r="W509" s="252" t="s">
        <v>3405</v>
      </c>
      <c r="X509" s="252" t="s">
        <v>3406</v>
      </c>
      <c r="AA509" s="252">
        <v>45.643500000000003</v>
      </c>
      <c r="AB509" s="252">
        <v>-122.81570000000001</v>
      </c>
      <c r="AC509" s="252" t="s">
        <v>3417</v>
      </c>
      <c r="AD509" s="3" t="s">
        <v>2688</v>
      </c>
      <c r="AE509" s="302"/>
      <c r="AF509" s="302"/>
      <c r="AG509" s="252" t="s">
        <v>3422</v>
      </c>
      <c r="AH509" s="252" t="s">
        <v>3422</v>
      </c>
    </row>
    <row r="510" spans="5:34" x14ac:dyDescent="0.25">
      <c r="E510" s="304">
        <v>28</v>
      </c>
      <c r="F510" s="252" t="s">
        <v>42</v>
      </c>
      <c r="G510" s="252">
        <v>2017</v>
      </c>
      <c r="H510" s="305">
        <v>0.41666666666666702</v>
      </c>
      <c r="I510" s="252">
        <v>30</v>
      </c>
      <c r="J510" s="252" t="s">
        <v>42</v>
      </c>
      <c r="K510" s="252">
        <v>2017</v>
      </c>
      <c r="L510" s="170" t="str">
        <f t="shared" si="14"/>
        <v>-30.v</v>
      </c>
      <c r="M510" s="305">
        <v>0.58333333333333304</v>
      </c>
      <c r="P510" s="410">
        <v>2</v>
      </c>
      <c r="Q510" s="410">
        <v>2</v>
      </c>
      <c r="R510" s="410">
        <v>52</v>
      </c>
      <c r="S510" s="252" t="s">
        <v>3</v>
      </c>
      <c r="T510" s="252" t="s">
        <v>44</v>
      </c>
      <c r="U510" s="252" t="s">
        <v>162</v>
      </c>
      <c r="V510" s="6" t="s">
        <v>1922</v>
      </c>
      <c r="W510" s="252" t="s">
        <v>3405</v>
      </c>
      <c r="X510" s="252" t="s">
        <v>3406</v>
      </c>
      <c r="AA510" s="252">
        <v>45.643500000000003</v>
      </c>
      <c r="AB510" s="252">
        <v>-122.81570000000001</v>
      </c>
      <c r="AC510" s="252" t="s">
        <v>3417</v>
      </c>
      <c r="AD510" s="3" t="s">
        <v>2688</v>
      </c>
      <c r="AE510" s="302"/>
      <c r="AF510" s="302"/>
      <c r="AG510" s="252" t="s">
        <v>3422</v>
      </c>
      <c r="AH510" s="252" t="s">
        <v>3422</v>
      </c>
    </row>
    <row r="511" spans="5:34" x14ac:dyDescent="0.25">
      <c r="E511" s="304">
        <v>28</v>
      </c>
      <c r="F511" s="252" t="s">
        <v>42</v>
      </c>
      <c r="G511" s="252">
        <v>2017</v>
      </c>
      <c r="H511" s="305">
        <v>0.41666666666666702</v>
      </c>
      <c r="I511" s="252">
        <v>30</v>
      </c>
      <c r="J511" s="252" t="s">
        <v>42</v>
      </c>
      <c r="K511" s="252">
        <v>2017</v>
      </c>
      <c r="L511" s="170" t="str">
        <f t="shared" si="14"/>
        <v>-30.v</v>
      </c>
      <c r="M511" s="305">
        <v>0.58333333333333304</v>
      </c>
      <c r="P511" s="410">
        <v>2</v>
      </c>
      <c r="Q511" s="410">
        <v>2</v>
      </c>
      <c r="R511" s="410">
        <v>53</v>
      </c>
      <c r="S511" s="252" t="s">
        <v>3</v>
      </c>
      <c r="T511" s="252" t="s">
        <v>44</v>
      </c>
      <c r="U511" s="252" t="s">
        <v>162</v>
      </c>
      <c r="V511" s="6" t="s">
        <v>1922</v>
      </c>
      <c r="W511" s="252" t="s">
        <v>3405</v>
      </c>
      <c r="X511" s="252" t="s">
        <v>3406</v>
      </c>
      <c r="AA511" s="252">
        <v>45.643500000000003</v>
      </c>
      <c r="AB511" s="252">
        <v>-122.81570000000001</v>
      </c>
      <c r="AC511" s="252" t="s">
        <v>3417</v>
      </c>
      <c r="AD511" s="3" t="s">
        <v>2688</v>
      </c>
      <c r="AE511" s="302"/>
      <c r="AF511" s="302"/>
      <c r="AG511" s="252" t="s">
        <v>3422</v>
      </c>
      <c r="AH511" s="252" t="s">
        <v>3422</v>
      </c>
    </row>
    <row r="512" spans="5:34" x14ac:dyDescent="0.25">
      <c r="E512" s="304">
        <v>28</v>
      </c>
      <c r="F512" s="252" t="s">
        <v>42</v>
      </c>
      <c r="G512" s="252">
        <v>2017</v>
      </c>
      <c r="H512" s="305">
        <v>0.41666666666666702</v>
      </c>
      <c r="I512" s="252">
        <v>30</v>
      </c>
      <c r="J512" s="252" t="s">
        <v>42</v>
      </c>
      <c r="K512" s="252">
        <v>2017</v>
      </c>
      <c r="L512" s="170" t="str">
        <f t="shared" si="14"/>
        <v>-30.v</v>
      </c>
      <c r="M512" s="305">
        <v>0.58333333333333304</v>
      </c>
      <c r="P512" s="410">
        <v>2</v>
      </c>
      <c r="Q512" s="410">
        <v>2</v>
      </c>
      <c r="R512" s="410">
        <v>54</v>
      </c>
      <c r="S512" s="252" t="s">
        <v>3</v>
      </c>
      <c r="T512" s="252" t="s">
        <v>44</v>
      </c>
      <c r="U512" s="252" t="s">
        <v>162</v>
      </c>
      <c r="V512" s="6" t="s">
        <v>1922</v>
      </c>
      <c r="W512" s="252" t="s">
        <v>3405</v>
      </c>
      <c r="X512" s="252" t="s">
        <v>3406</v>
      </c>
      <c r="AA512" s="252">
        <v>45.643500000000003</v>
      </c>
      <c r="AB512" s="252">
        <v>-122.81570000000001</v>
      </c>
      <c r="AC512" s="252" t="s">
        <v>3417</v>
      </c>
      <c r="AD512" s="3" t="s">
        <v>2688</v>
      </c>
      <c r="AE512" s="302"/>
      <c r="AF512" s="302"/>
      <c r="AG512" s="252" t="s">
        <v>3422</v>
      </c>
      <c r="AH512" s="252" t="s">
        <v>3422</v>
      </c>
    </row>
    <row r="513" spans="5:34" x14ac:dyDescent="0.25">
      <c r="E513" s="304">
        <v>28</v>
      </c>
      <c r="F513" s="252" t="s">
        <v>42</v>
      </c>
      <c r="G513" s="252">
        <v>2017</v>
      </c>
      <c r="H513" s="305">
        <v>0.41666666666666702</v>
      </c>
      <c r="I513" s="252">
        <v>30</v>
      </c>
      <c r="J513" s="252" t="s">
        <v>42</v>
      </c>
      <c r="K513" s="252">
        <v>2017</v>
      </c>
      <c r="L513" s="170" t="str">
        <f t="shared" si="14"/>
        <v>-30.v</v>
      </c>
      <c r="M513" s="305">
        <v>0.58333333333333304</v>
      </c>
      <c r="P513" s="410">
        <v>2</v>
      </c>
      <c r="Q513" s="410">
        <v>2</v>
      </c>
      <c r="R513" s="410">
        <v>55</v>
      </c>
      <c r="S513" s="252" t="s">
        <v>3</v>
      </c>
      <c r="T513" s="252" t="s">
        <v>44</v>
      </c>
      <c r="U513" s="252" t="s">
        <v>162</v>
      </c>
      <c r="V513" s="6" t="s">
        <v>1922</v>
      </c>
      <c r="W513" s="252" t="s">
        <v>3405</v>
      </c>
      <c r="X513" s="252" t="s">
        <v>3406</v>
      </c>
      <c r="AA513" s="252">
        <v>45.643500000000003</v>
      </c>
      <c r="AB513" s="252">
        <v>-122.81570000000001</v>
      </c>
      <c r="AC513" s="252" t="s">
        <v>3417</v>
      </c>
      <c r="AD513" s="3" t="s">
        <v>2688</v>
      </c>
      <c r="AE513" s="302"/>
      <c r="AF513" s="302"/>
      <c r="AG513" s="252" t="s">
        <v>3422</v>
      </c>
      <c r="AH513" s="252" t="s">
        <v>3422</v>
      </c>
    </row>
    <row r="514" spans="5:34" x14ac:dyDescent="0.25">
      <c r="E514" s="304">
        <v>28</v>
      </c>
      <c r="F514" s="252" t="s">
        <v>42</v>
      </c>
      <c r="G514" s="252">
        <v>2017</v>
      </c>
      <c r="H514" s="305">
        <v>0.41666666666666702</v>
      </c>
      <c r="I514" s="252">
        <v>30</v>
      </c>
      <c r="J514" s="252" t="s">
        <v>42</v>
      </c>
      <c r="K514" s="252">
        <v>2017</v>
      </c>
      <c r="L514" s="170" t="str">
        <f t="shared" si="14"/>
        <v>-30.v</v>
      </c>
      <c r="M514" s="305">
        <v>0.58333333333333304</v>
      </c>
      <c r="P514" s="410">
        <v>2</v>
      </c>
      <c r="Q514" s="410">
        <v>2</v>
      </c>
      <c r="R514" s="410">
        <v>56</v>
      </c>
      <c r="S514" s="252" t="s">
        <v>3</v>
      </c>
      <c r="T514" s="252" t="s">
        <v>44</v>
      </c>
      <c r="U514" s="252" t="s">
        <v>162</v>
      </c>
      <c r="V514" s="6" t="s">
        <v>1922</v>
      </c>
      <c r="W514" s="252" t="s">
        <v>3405</v>
      </c>
      <c r="X514" s="252" t="s">
        <v>3406</v>
      </c>
      <c r="AA514" s="252">
        <v>45.643500000000003</v>
      </c>
      <c r="AB514" s="252">
        <v>-122.81570000000001</v>
      </c>
      <c r="AC514" s="252" t="s">
        <v>3417</v>
      </c>
      <c r="AD514" s="3" t="s">
        <v>2688</v>
      </c>
      <c r="AE514" s="302"/>
      <c r="AF514" s="302"/>
      <c r="AG514" s="252" t="s">
        <v>3422</v>
      </c>
      <c r="AH514" s="252" t="s">
        <v>3422</v>
      </c>
    </row>
    <row r="515" spans="5:34" x14ac:dyDescent="0.25">
      <c r="E515" s="304">
        <v>28</v>
      </c>
      <c r="F515" s="252" t="s">
        <v>42</v>
      </c>
      <c r="G515" s="252">
        <v>2017</v>
      </c>
      <c r="H515" s="305">
        <v>0.41666666666666702</v>
      </c>
      <c r="I515" s="252">
        <v>30</v>
      </c>
      <c r="J515" s="252" t="s">
        <v>42</v>
      </c>
      <c r="K515" s="252">
        <v>2017</v>
      </c>
      <c r="L515" s="170" t="str">
        <f t="shared" si="14"/>
        <v>-30.v</v>
      </c>
      <c r="M515" s="305">
        <v>0.58333333333333304</v>
      </c>
      <c r="P515" s="410">
        <v>2</v>
      </c>
      <c r="Q515" s="410">
        <v>2</v>
      </c>
      <c r="R515" s="410">
        <v>57</v>
      </c>
      <c r="S515" s="252" t="s">
        <v>3</v>
      </c>
      <c r="T515" s="252" t="s">
        <v>44</v>
      </c>
      <c r="U515" s="252" t="s">
        <v>162</v>
      </c>
      <c r="V515" s="6" t="s">
        <v>1922</v>
      </c>
      <c r="W515" s="252" t="s">
        <v>3405</v>
      </c>
      <c r="X515" s="252" t="s">
        <v>3406</v>
      </c>
      <c r="AA515" s="252">
        <v>45.643500000000003</v>
      </c>
      <c r="AB515" s="252">
        <v>-122.81570000000001</v>
      </c>
      <c r="AC515" s="252" t="s">
        <v>3417</v>
      </c>
      <c r="AD515" s="3" t="s">
        <v>2688</v>
      </c>
      <c r="AE515" s="302"/>
      <c r="AF515" s="302"/>
      <c r="AG515" s="252" t="s">
        <v>3422</v>
      </c>
      <c r="AH515" s="252" t="s">
        <v>3422</v>
      </c>
    </row>
    <row r="516" spans="5:34" x14ac:dyDescent="0.25">
      <c r="E516" s="304">
        <v>28</v>
      </c>
      <c r="F516" s="252" t="s">
        <v>42</v>
      </c>
      <c r="G516" s="252">
        <v>2017</v>
      </c>
      <c r="H516" s="305">
        <v>0.41666666666666702</v>
      </c>
      <c r="I516" s="252">
        <v>30</v>
      </c>
      <c r="J516" s="252" t="s">
        <v>42</v>
      </c>
      <c r="K516" s="252">
        <v>2017</v>
      </c>
      <c r="L516" s="170" t="str">
        <f t="shared" si="14"/>
        <v>-30.v</v>
      </c>
      <c r="M516" s="305">
        <v>0.58333333333333304</v>
      </c>
      <c r="P516" s="410">
        <v>2</v>
      </c>
      <c r="Q516" s="410">
        <v>2</v>
      </c>
      <c r="R516" s="410">
        <v>58</v>
      </c>
      <c r="S516" s="252" t="s">
        <v>3</v>
      </c>
      <c r="T516" s="252" t="s">
        <v>44</v>
      </c>
      <c r="U516" s="252" t="s">
        <v>162</v>
      </c>
      <c r="V516" s="6" t="s">
        <v>1922</v>
      </c>
      <c r="W516" s="252" t="s">
        <v>3405</v>
      </c>
      <c r="X516" s="252" t="s">
        <v>3406</v>
      </c>
      <c r="AA516" s="252">
        <v>45.643500000000003</v>
      </c>
      <c r="AB516" s="252">
        <v>-122.81570000000001</v>
      </c>
      <c r="AC516" s="252" t="s">
        <v>3417</v>
      </c>
      <c r="AD516" s="3" t="s">
        <v>2688</v>
      </c>
      <c r="AE516" s="302"/>
      <c r="AF516" s="302"/>
      <c r="AG516" s="252" t="s">
        <v>3422</v>
      </c>
      <c r="AH516" s="252" t="s">
        <v>3422</v>
      </c>
    </row>
    <row r="517" spans="5:34" x14ac:dyDescent="0.25">
      <c r="E517" s="304">
        <v>28</v>
      </c>
      <c r="F517" s="252" t="s">
        <v>42</v>
      </c>
      <c r="G517" s="252">
        <v>2017</v>
      </c>
      <c r="H517" s="305">
        <v>0.41666666666666702</v>
      </c>
      <c r="I517" s="252">
        <v>30</v>
      </c>
      <c r="J517" s="252" t="s">
        <v>42</v>
      </c>
      <c r="K517" s="252">
        <v>2017</v>
      </c>
      <c r="L517" s="170" t="str">
        <f t="shared" si="14"/>
        <v>-30.v</v>
      </c>
      <c r="M517" s="305">
        <v>0.58333333333333304</v>
      </c>
      <c r="P517" s="410">
        <v>2</v>
      </c>
      <c r="Q517" s="410">
        <v>2</v>
      </c>
      <c r="R517" s="410">
        <v>59</v>
      </c>
      <c r="S517" s="252" t="s">
        <v>3</v>
      </c>
      <c r="T517" s="252" t="s">
        <v>44</v>
      </c>
      <c r="U517" s="252" t="s">
        <v>162</v>
      </c>
      <c r="V517" s="6" t="s">
        <v>1922</v>
      </c>
      <c r="W517" s="252" t="s">
        <v>3405</v>
      </c>
      <c r="X517" s="252" t="s">
        <v>3406</v>
      </c>
      <c r="AA517" s="252">
        <v>45.643500000000003</v>
      </c>
      <c r="AB517" s="252">
        <v>-122.81570000000001</v>
      </c>
      <c r="AC517" s="252" t="s">
        <v>3417</v>
      </c>
      <c r="AD517" s="3" t="s">
        <v>2688</v>
      </c>
      <c r="AE517" s="302"/>
      <c r="AF517" s="302"/>
      <c r="AG517" s="252" t="s">
        <v>3422</v>
      </c>
      <c r="AH517" s="252" t="s">
        <v>3422</v>
      </c>
    </row>
    <row r="518" spans="5:34" x14ac:dyDescent="0.25">
      <c r="E518" s="304">
        <v>28</v>
      </c>
      <c r="F518" s="252" t="s">
        <v>42</v>
      </c>
      <c r="G518" s="252">
        <v>2017</v>
      </c>
      <c r="H518" s="305">
        <v>0.41666666666666702</v>
      </c>
      <c r="I518" s="252">
        <v>30</v>
      </c>
      <c r="J518" s="252" t="s">
        <v>42</v>
      </c>
      <c r="K518" s="252">
        <v>2017</v>
      </c>
      <c r="L518" s="170" t="str">
        <f t="shared" si="14"/>
        <v>-30.v</v>
      </c>
      <c r="M518" s="305">
        <v>0.58333333333333304</v>
      </c>
      <c r="P518" s="410">
        <v>2</v>
      </c>
      <c r="Q518" s="410">
        <v>2</v>
      </c>
      <c r="R518" s="410">
        <v>60</v>
      </c>
      <c r="S518" s="252" t="s">
        <v>3</v>
      </c>
      <c r="T518" s="252" t="s">
        <v>44</v>
      </c>
      <c r="U518" s="252" t="s">
        <v>162</v>
      </c>
      <c r="V518" s="6" t="s">
        <v>1922</v>
      </c>
      <c r="W518" s="252" t="s">
        <v>3405</v>
      </c>
      <c r="X518" s="252" t="s">
        <v>3406</v>
      </c>
      <c r="AA518" s="252">
        <v>45.643500000000003</v>
      </c>
      <c r="AB518" s="252">
        <v>-122.81570000000001</v>
      </c>
      <c r="AC518" s="252" t="s">
        <v>3417</v>
      </c>
      <c r="AD518" s="3" t="s">
        <v>2688</v>
      </c>
      <c r="AE518" s="302"/>
      <c r="AF518" s="302"/>
      <c r="AG518" s="252" t="s">
        <v>3422</v>
      </c>
      <c r="AH518" s="252" t="s">
        <v>3422</v>
      </c>
    </row>
    <row r="519" spans="5:34" x14ac:dyDescent="0.25">
      <c r="E519" s="304">
        <v>28</v>
      </c>
      <c r="F519" s="252" t="s">
        <v>42</v>
      </c>
      <c r="G519" s="252">
        <v>2017</v>
      </c>
      <c r="H519" s="305">
        <v>0.41666666666666702</v>
      </c>
      <c r="I519" s="252">
        <v>30</v>
      </c>
      <c r="J519" s="252" t="s">
        <v>42</v>
      </c>
      <c r="K519" s="252">
        <v>2017</v>
      </c>
      <c r="L519" s="170" t="str">
        <f t="shared" si="14"/>
        <v>-30.v</v>
      </c>
      <c r="M519" s="305">
        <v>0.58333333333333304</v>
      </c>
      <c r="P519" s="410">
        <v>2</v>
      </c>
      <c r="Q519" s="410">
        <v>2</v>
      </c>
      <c r="R519" s="410">
        <v>61</v>
      </c>
      <c r="S519" s="252" t="s">
        <v>3</v>
      </c>
      <c r="T519" s="252" t="s">
        <v>44</v>
      </c>
      <c r="U519" s="252" t="s">
        <v>162</v>
      </c>
      <c r="V519" s="6" t="s">
        <v>1922</v>
      </c>
      <c r="W519" s="252" t="s">
        <v>3405</v>
      </c>
      <c r="X519" s="252" t="s">
        <v>3406</v>
      </c>
      <c r="AA519" s="252">
        <v>45.643500000000003</v>
      </c>
      <c r="AB519" s="252">
        <v>-122.81570000000001</v>
      </c>
      <c r="AC519" s="252" t="s">
        <v>3417</v>
      </c>
      <c r="AD519" s="3" t="s">
        <v>2688</v>
      </c>
      <c r="AE519" s="302"/>
      <c r="AF519" s="302"/>
      <c r="AG519" s="252" t="s">
        <v>3422</v>
      </c>
      <c r="AH519" s="252" t="s">
        <v>3422</v>
      </c>
    </row>
    <row r="520" spans="5:34" x14ac:dyDescent="0.25">
      <c r="E520" s="304">
        <v>28</v>
      </c>
      <c r="F520" s="252" t="s">
        <v>42</v>
      </c>
      <c r="G520" s="252">
        <v>2017</v>
      </c>
      <c r="H520" s="305">
        <v>0.41666666666666702</v>
      </c>
      <c r="I520" s="252">
        <v>30</v>
      </c>
      <c r="J520" s="252" t="s">
        <v>42</v>
      </c>
      <c r="K520" s="252">
        <v>2017</v>
      </c>
      <c r="L520" s="170" t="str">
        <f t="shared" si="14"/>
        <v>-30.v</v>
      </c>
      <c r="M520" s="305">
        <v>0.58333333333333304</v>
      </c>
      <c r="P520" s="410">
        <v>2</v>
      </c>
      <c r="Q520" s="410">
        <v>2</v>
      </c>
      <c r="R520" s="410">
        <v>62</v>
      </c>
      <c r="S520" s="252" t="s">
        <v>3</v>
      </c>
      <c r="T520" s="252" t="s">
        <v>44</v>
      </c>
      <c r="U520" s="252" t="s">
        <v>162</v>
      </c>
      <c r="V520" s="6" t="s">
        <v>1922</v>
      </c>
      <c r="W520" s="252" t="s">
        <v>3405</v>
      </c>
      <c r="X520" s="252" t="s">
        <v>3406</v>
      </c>
      <c r="AA520" s="252">
        <v>45.643500000000003</v>
      </c>
      <c r="AB520" s="252">
        <v>-122.81570000000001</v>
      </c>
      <c r="AC520" s="252" t="s">
        <v>3417</v>
      </c>
      <c r="AD520" s="3" t="s">
        <v>2688</v>
      </c>
      <c r="AE520" s="302"/>
      <c r="AF520" s="302"/>
      <c r="AG520" s="252" t="s">
        <v>3422</v>
      </c>
      <c r="AH520" s="252" t="s">
        <v>3422</v>
      </c>
    </row>
    <row r="521" spans="5:34" x14ac:dyDescent="0.25">
      <c r="E521" s="304">
        <v>28</v>
      </c>
      <c r="F521" s="252" t="s">
        <v>42</v>
      </c>
      <c r="G521" s="252">
        <v>2017</v>
      </c>
      <c r="H521" s="305">
        <v>0.41666666666666702</v>
      </c>
      <c r="I521" s="252">
        <v>30</v>
      </c>
      <c r="J521" s="252" t="s">
        <v>42</v>
      </c>
      <c r="K521" s="252">
        <v>2017</v>
      </c>
      <c r="L521" s="170" t="str">
        <f t="shared" si="14"/>
        <v>-30.v</v>
      </c>
      <c r="M521" s="305">
        <v>0.58333333333333304</v>
      </c>
      <c r="P521" s="410">
        <v>2</v>
      </c>
      <c r="Q521" s="410">
        <v>2</v>
      </c>
      <c r="R521" s="410">
        <v>63</v>
      </c>
      <c r="S521" s="252" t="s">
        <v>3</v>
      </c>
      <c r="T521" s="252" t="s">
        <v>44</v>
      </c>
      <c r="U521" s="252" t="s">
        <v>162</v>
      </c>
      <c r="V521" s="6" t="s">
        <v>1922</v>
      </c>
      <c r="W521" s="252" t="s">
        <v>3405</v>
      </c>
      <c r="X521" s="252" t="s">
        <v>3406</v>
      </c>
      <c r="AA521" s="252">
        <v>45.643500000000003</v>
      </c>
      <c r="AB521" s="252">
        <v>-122.81570000000001</v>
      </c>
      <c r="AC521" s="252" t="s">
        <v>3417</v>
      </c>
      <c r="AD521" s="3" t="s">
        <v>2688</v>
      </c>
      <c r="AE521" s="302"/>
      <c r="AF521" s="302"/>
      <c r="AG521" s="252" t="s">
        <v>3422</v>
      </c>
      <c r="AH521" s="252" t="s">
        <v>3422</v>
      </c>
    </row>
    <row r="522" spans="5:34" x14ac:dyDescent="0.25">
      <c r="E522" s="304">
        <v>28</v>
      </c>
      <c r="F522" s="252" t="s">
        <v>42</v>
      </c>
      <c r="G522" s="252">
        <v>2017</v>
      </c>
      <c r="H522" s="305">
        <v>0.41666666666666702</v>
      </c>
      <c r="I522" s="252">
        <v>30</v>
      </c>
      <c r="J522" s="252" t="s">
        <v>42</v>
      </c>
      <c r="K522" s="252">
        <v>2017</v>
      </c>
      <c r="L522" s="170" t="str">
        <f t="shared" si="14"/>
        <v>-30.v</v>
      </c>
      <c r="M522" s="305">
        <v>0.58333333333333304</v>
      </c>
      <c r="P522" s="410">
        <v>2</v>
      </c>
      <c r="Q522" s="410">
        <v>2</v>
      </c>
      <c r="R522" s="410">
        <v>64</v>
      </c>
      <c r="S522" s="252" t="s">
        <v>3</v>
      </c>
      <c r="T522" s="252" t="s">
        <v>44</v>
      </c>
      <c r="U522" s="252" t="s">
        <v>162</v>
      </c>
      <c r="V522" s="6" t="s">
        <v>1922</v>
      </c>
      <c r="W522" s="252" t="s">
        <v>3405</v>
      </c>
      <c r="X522" s="252" t="s">
        <v>3406</v>
      </c>
      <c r="AA522" s="252">
        <v>45.643500000000003</v>
      </c>
      <c r="AB522" s="252">
        <v>-122.81570000000001</v>
      </c>
      <c r="AC522" s="252" t="s">
        <v>3417</v>
      </c>
      <c r="AD522" s="3" t="s">
        <v>2688</v>
      </c>
      <c r="AE522" s="302"/>
      <c r="AF522" s="302"/>
      <c r="AG522" s="252" t="s">
        <v>3422</v>
      </c>
      <c r="AH522" s="252" t="s">
        <v>3422</v>
      </c>
    </row>
    <row r="523" spans="5:34" x14ac:dyDescent="0.25">
      <c r="E523" s="304">
        <v>28</v>
      </c>
      <c r="F523" s="252" t="s">
        <v>42</v>
      </c>
      <c r="G523" s="252">
        <v>2017</v>
      </c>
      <c r="H523" s="305">
        <v>0.41666666666666702</v>
      </c>
      <c r="I523" s="252">
        <v>30</v>
      </c>
      <c r="J523" s="252" t="s">
        <v>42</v>
      </c>
      <c r="K523" s="252">
        <v>2017</v>
      </c>
      <c r="L523" s="170" t="str">
        <f t="shared" ref="L523:L528" si="15">CONCATENATE("-",I523,".",J523)</f>
        <v>-30.v</v>
      </c>
      <c r="M523" s="305">
        <v>0.58333333333333304</v>
      </c>
      <c r="P523" s="410">
        <v>2</v>
      </c>
      <c r="Q523" s="410">
        <v>2</v>
      </c>
      <c r="R523" s="410">
        <v>65</v>
      </c>
      <c r="S523" s="252" t="s">
        <v>3</v>
      </c>
      <c r="T523" s="252" t="s">
        <v>44</v>
      </c>
      <c r="U523" s="252" t="s">
        <v>162</v>
      </c>
      <c r="V523" s="6" t="s">
        <v>1922</v>
      </c>
      <c r="W523" s="252" t="s">
        <v>3405</v>
      </c>
      <c r="X523" s="252" t="s">
        <v>3406</v>
      </c>
      <c r="AA523" s="252">
        <v>45.643500000000003</v>
      </c>
      <c r="AB523" s="252">
        <v>-122.81570000000001</v>
      </c>
      <c r="AC523" s="252" t="s">
        <v>3417</v>
      </c>
      <c r="AD523" s="3" t="s">
        <v>2688</v>
      </c>
      <c r="AE523" s="302"/>
      <c r="AF523" s="302"/>
      <c r="AG523" s="252" t="s">
        <v>3422</v>
      </c>
      <c r="AH523" s="252" t="s">
        <v>3422</v>
      </c>
    </row>
    <row r="524" spans="5:34" x14ac:dyDescent="0.25">
      <c r="E524" s="304">
        <v>28</v>
      </c>
      <c r="F524" s="252" t="s">
        <v>42</v>
      </c>
      <c r="G524" s="252">
        <v>2017</v>
      </c>
      <c r="H524" s="305">
        <v>0.41666666666666702</v>
      </c>
      <c r="I524" s="252">
        <v>30</v>
      </c>
      <c r="J524" s="252" t="s">
        <v>42</v>
      </c>
      <c r="K524" s="252">
        <v>2017</v>
      </c>
      <c r="L524" s="170" t="str">
        <f t="shared" si="15"/>
        <v>-30.v</v>
      </c>
      <c r="M524" s="305">
        <v>0.58333333333333304</v>
      </c>
      <c r="P524" s="410">
        <v>2</v>
      </c>
      <c r="Q524" s="410">
        <v>2</v>
      </c>
      <c r="R524" s="410">
        <v>66</v>
      </c>
      <c r="S524" s="252" t="s">
        <v>3</v>
      </c>
      <c r="T524" s="252" t="s">
        <v>44</v>
      </c>
      <c r="U524" s="252" t="s">
        <v>162</v>
      </c>
      <c r="V524" s="6" t="s">
        <v>1922</v>
      </c>
      <c r="W524" s="252" t="s">
        <v>3405</v>
      </c>
      <c r="X524" s="252" t="s">
        <v>3406</v>
      </c>
      <c r="AA524" s="252">
        <v>45.643500000000003</v>
      </c>
      <c r="AB524" s="252">
        <v>-122.81570000000001</v>
      </c>
      <c r="AC524" s="252" t="s">
        <v>3417</v>
      </c>
      <c r="AD524" s="3" t="s">
        <v>2688</v>
      </c>
      <c r="AE524" s="302"/>
      <c r="AF524" s="302"/>
      <c r="AG524" s="252" t="s">
        <v>3422</v>
      </c>
      <c r="AH524" s="252" t="s">
        <v>3422</v>
      </c>
    </row>
    <row r="525" spans="5:34" x14ac:dyDescent="0.25">
      <c r="E525" s="304">
        <v>28</v>
      </c>
      <c r="F525" s="252" t="s">
        <v>42</v>
      </c>
      <c r="G525" s="252">
        <v>2017</v>
      </c>
      <c r="H525" s="305">
        <v>0.41666666666666702</v>
      </c>
      <c r="I525" s="252">
        <v>30</v>
      </c>
      <c r="J525" s="252" t="s">
        <v>42</v>
      </c>
      <c r="K525" s="252">
        <v>2017</v>
      </c>
      <c r="L525" s="170" t="str">
        <f t="shared" si="15"/>
        <v>-30.v</v>
      </c>
      <c r="M525" s="305">
        <v>0.58333333333333304</v>
      </c>
      <c r="P525" s="410">
        <v>2</v>
      </c>
      <c r="Q525" s="410">
        <v>2</v>
      </c>
      <c r="R525" s="410">
        <v>67</v>
      </c>
      <c r="S525" s="252" t="s">
        <v>3</v>
      </c>
      <c r="T525" s="252" t="s">
        <v>44</v>
      </c>
      <c r="U525" s="252" t="s">
        <v>162</v>
      </c>
      <c r="V525" s="6" t="s">
        <v>1922</v>
      </c>
      <c r="W525" s="252" t="s">
        <v>3405</v>
      </c>
      <c r="X525" s="252" t="s">
        <v>3406</v>
      </c>
      <c r="AA525" s="252">
        <v>45.643500000000003</v>
      </c>
      <c r="AB525" s="252">
        <v>-122.81570000000001</v>
      </c>
      <c r="AC525" s="252" t="s">
        <v>3417</v>
      </c>
      <c r="AD525" s="3" t="s">
        <v>2688</v>
      </c>
      <c r="AE525" s="302"/>
      <c r="AF525" s="302"/>
      <c r="AG525" s="252" t="s">
        <v>3422</v>
      </c>
      <c r="AH525" s="252" t="s">
        <v>3422</v>
      </c>
    </row>
    <row r="526" spans="5:34" x14ac:dyDescent="0.25">
      <c r="E526" s="304">
        <v>28</v>
      </c>
      <c r="F526" s="252" t="s">
        <v>42</v>
      </c>
      <c r="G526" s="252">
        <v>2017</v>
      </c>
      <c r="H526" s="305">
        <v>0.41666666666666702</v>
      </c>
      <c r="I526" s="252">
        <v>30</v>
      </c>
      <c r="J526" s="252" t="s">
        <v>42</v>
      </c>
      <c r="K526" s="252">
        <v>2017</v>
      </c>
      <c r="L526" s="170" t="str">
        <f t="shared" si="15"/>
        <v>-30.v</v>
      </c>
      <c r="M526" s="305">
        <v>0.58333333333333304</v>
      </c>
      <c r="P526" s="410">
        <v>2</v>
      </c>
      <c r="Q526" s="410">
        <v>2</v>
      </c>
      <c r="R526" s="410">
        <v>68</v>
      </c>
      <c r="S526" s="252" t="s">
        <v>3</v>
      </c>
      <c r="T526" s="252" t="s">
        <v>44</v>
      </c>
      <c r="U526" s="252" t="s">
        <v>162</v>
      </c>
      <c r="V526" s="6" t="s">
        <v>1922</v>
      </c>
      <c r="W526" s="252" t="s">
        <v>3405</v>
      </c>
      <c r="X526" s="252" t="s">
        <v>3406</v>
      </c>
      <c r="AA526" s="252">
        <v>45.643500000000003</v>
      </c>
      <c r="AB526" s="252">
        <v>-122.81570000000001</v>
      </c>
      <c r="AC526" s="252" t="s">
        <v>3417</v>
      </c>
      <c r="AD526" s="3" t="s">
        <v>2688</v>
      </c>
      <c r="AE526" s="302"/>
      <c r="AF526" s="302"/>
      <c r="AG526" s="252" t="s">
        <v>3422</v>
      </c>
      <c r="AH526" s="252" t="s">
        <v>3422</v>
      </c>
    </row>
    <row r="527" spans="5:34" x14ac:dyDescent="0.25">
      <c r="E527" s="304">
        <v>28</v>
      </c>
      <c r="F527" s="252" t="s">
        <v>42</v>
      </c>
      <c r="G527" s="252">
        <v>2017</v>
      </c>
      <c r="H527" s="305">
        <v>0.41666666666666702</v>
      </c>
      <c r="I527" s="252">
        <v>30</v>
      </c>
      <c r="J527" s="252" t="s">
        <v>42</v>
      </c>
      <c r="K527" s="252">
        <v>2017</v>
      </c>
      <c r="L527" s="170" t="str">
        <f t="shared" si="15"/>
        <v>-30.v</v>
      </c>
      <c r="M527" s="305">
        <v>0.58333333333333304</v>
      </c>
      <c r="P527" s="410">
        <v>2</v>
      </c>
      <c r="Q527" s="410">
        <v>2</v>
      </c>
      <c r="R527" s="410">
        <v>69</v>
      </c>
      <c r="S527" s="252" t="s">
        <v>3</v>
      </c>
      <c r="T527" s="252" t="s">
        <v>44</v>
      </c>
      <c r="U527" s="252" t="s">
        <v>162</v>
      </c>
      <c r="V527" s="6" t="s">
        <v>1922</v>
      </c>
      <c r="W527" s="252" t="s">
        <v>3405</v>
      </c>
      <c r="X527" s="252" t="s">
        <v>3406</v>
      </c>
      <c r="AA527" s="252">
        <v>45.643500000000003</v>
      </c>
      <c r="AB527" s="252">
        <v>-122.81570000000001</v>
      </c>
      <c r="AC527" s="252" t="s">
        <v>3417</v>
      </c>
      <c r="AD527" s="3" t="s">
        <v>2688</v>
      </c>
      <c r="AE527" s="302"/>
      <c r="AF527" s="302"/>
      <c r="AG527" s="252" t="s">
        <v>3422</v>
      </c>
      <c r="AH527" s="252" t="s">
        <v>3422</v>
      </c>
    </row>
    <row r="528" spans="5:34" x14ac:dyDescent="0.25">
      <c r="E528" s="304">
        <v>28</v>
      </c>
      <c r="F528" s="252" t="s">
        <v>42</v>
      </c>
      <c r="G528" s="252">
        <v>2017</v>
      </c>
      <c r="H528" s="305">
        <v>0.41666666666666702</v>
      </c>
      <c r="I528" s="252">
        <v>30</v>
      </c>
      <c r="J528" s="252" t="s">
        <v>42</v>
      </c>
      <c r="K528" s="252">
        <v>2017</v>
      </c>
      <c r="L528" s="170" t="str">
        <f t="shared" si="15"/>
        <v>-30.v</v>
      </c>
      <c r="M528" s="305">
        <v>0.58333333333333304</v>
      </c>
      <c r="P528" s="410">
        <v>2</v>
      </c>
      <c r="Q528" s="410">
        <v>2</v>
      </c>
      <c r="R528" s="410">
        <v>70</v>
      </c>
      <c r="S528" s="252" t="s">
        <v>3</v>
      </c>
      <c r="T528" s="252" t="s">
        <v>44</v>
      </c>
      <c r="U528" s="252" t="s">
        <v>162</v>
      </c>
      <c r="V528" s="6" t="s">
        <v>1922</v>
      </c>
      <c r="W528" s="252" t="s">
        <v>3405</v>
      </c>
      <c r="X528" s="252" t="s">
        <v>3406</v>
      </c>
      <c r="AA528" s="252">
        <v>45.643500000000003</v>
      </c>
      <c r="AB528" s="252">
        <v>-122.81570000000001</v>
      </c>
      <c r="AC528" s="252" t="s">
        <v>3417</v>
      </c>
      <c r="AD528" s="3" t="s">
        <v>2688</v>
      </c>
      <c r="AE528" s="302"/>
      <c r="AF528" s="302"/>
      <c r="AG528" s="252" t="s">
        <v>3422</v>
      </c>
      <c r="AH528" s="252" t="s">
        <v>3422</v>
      </c>
    </row>
    <row r="529" spans="5:34" x14ac:dyDescent="0.25">
      <c r="E529" s="304">
        <v>24</v>
      </c>
      <c r="F529" s="252" t="s">
        <v>1144</v>
      </c>
      <c r="G529" s="252">
        <v>2017</v>
      </c>
      <c r="H529" s="305">
        <v>0.58333333333333304</v>
      </c>
      <c r="L529" s="170"/>
      <c r="P529" s="410">
        <v>3</v>
      </c>
      <c r="Q529" s="410">
        <v>3</v>
      </c>
      <c r="R529" s="410">
        <v>71</v>
      </c>
      <c r="S529" s="252" t="s">
        <v>3</v>
      </c>
      <c r="T529" s="252" t="s">
        <v>44</v>
      </c>
      <c r="U529" s="252" t="s">
        <v>162</v>
      </c>
      <c r="V529" s="6" t="s">
        <v>1922</v>
      </c>
      <c r="W529" s="252" t="s">
        <v>3405</v>
      </c>
      <c r="X529" s="252" t="s">
        <v>3406</v>
      </c>
      <c r="AA529" s="252">
        <v>45.642400000000002</v>
      </c>
      <c r="AB529" s="252">
        <v>-122.8165</v>
      </c>
      <c r="AC529" s="252" t="s">
        <v>2339</v>
      </c>
      <c r="AE529" s="302" t="s">
        <v>3418</v>
      </c>
      <c r="AF529" s="302" t="s">
        <v>3418</v>
      </c>
      <c r="AG529" s="252" t="s">
        <v>3422</v>
      </c>
      <c r="AH529" s="252" t="s">
        <v>3422</v>
      </c>
    </row>
    <row r="530" spans="5:34" x14ac:dyDescent="0.25">
      <c r="E530" s="304">
        <v>24</v>
      </c>
      <c r="F530" s="252" t="s">
        <v>1144</v>
      </c>
      <c r="G530" s="252">
        <v>2017</v>
      </c>
      <c r="H530" s="305">
        <v>0.58333333333333304</v>
      </c>
      <c r="L530" s="170"/>
      <c r="P530" s="410">
        <v>3</v>
      </c>
      <c r="Q530" s="410">
        <v>3</v>
      </c>
      <c r="R530" s="410">
        <v>72</v>
      </c>
      <c r="S530" s="252" t="s">
        <v>3</v>
      </c>
      <c r="T530" s="252" t="s">
        <v>44</v>
      </c>
      <c r="U530" s="252" t="s">
        <v>162</v>
      </c>
      <c r="V530" s="6" t="s">
        <v>1922</v>
      </c>
      <c r="W530" s="252" t="s">
        <v>3405</v>
      </c>
      <c r="X530" s="252" t="s">
        <v>3406</v>
      </c>
      <c r="AA530" s="252">
        <v>45.642400000000002</v>
      </c>
      <c r="AB530" s="252">
        <v>-122.8165</v>
      </c>
      <c r="AC530" s="252" t="s">
        <v>2339</v>
      </c>
      <c r="AE530" s="302" t="s">
        <v>3418</v>
      </c>
      <c r="AF530" s="302" t="s">
        <v>3418</v>
      </c>
      <c r="AG530" s="252" t="s">
        <v>3422</v>
      </c>
      <c r="AH530" s="252" t="s">
        <v>3422</v>
      </c>
    </row>
    <row r="531" spans="5:34" x14ac:dyDescent="0.25">
      <c r="E531" s="304">
        <v>24</v>
      </c>
      <c r="F531" s="252" t="s">
        <v>1144</v>
      </c>
      <c r="G531" s="252">
        <v>2017</v>
      </c>
      <c r="H531" s="305">
        <v>0.58333333333333304</v>
      </c>
      <c r="L531" s="170"/>
      <c r="P531" s="410">
        <v>3</v>
      </c>
      <c r="Q531" s="410">
        <v>3</v>
      </c>
      <c r="R531" s="410">
        <v>73</v>
      </c>
      <c r="S531" s="252" t="s">
        <v>3</v>
      </c>
      <c r="T531" s="252" t="s">
        <v>44</v>
      </c>
      <c r="U531" s="252" t="s">
        <v>162</v>
      </c>
      <c r="V531" s="6" t="s">
        <v>1922</v>
      </c>
      <c r="W531" s="252" t="s">
        <v>3405</v>
      </c>
      <c r="X531" s="252" t="s">
        <v>3406</v>
      </c>
      <c r="AA531" s="252">
        <v>45.642400000000002</v>
      </c>
      <c r="AB531" s="252">
        <v>-122.8165</v>
      </c>
      <c r="AC531" s="252" t="s">
        <v>2339</v>
      </c>
      <c r="AE531" s="302" t="s">
        <v>3418</v>
      </c>
      <c r="AF531" s="302" t="s">
        <v>3418</v>
      </c>
      <c r="AG531" s="252" t="s">
        <v>3422</v>
      </c>
      <c r="AH531" s="252" t="s">
        <v>3422</v>
      </c>
    </row>
    <row r="532" spans="5:34" x14ac:dyDescent="0.25">
      <c r="E532" s="304">
        <v>24</v>
      </c>
      <c r="F532" s="252" t="s">
        <v>1144</v>
      </c>
      <c r="G532" s="252">
        <v>2017</v>
      </c>
      <c r="H532" s="305">
        <v>0.58333333333333304</v>
      </c>
      <c r="L532" s="170"/>
      <c r="P532" s="410">
        <v>3</v>
      </c>
      <c r="Q532" s="410">
        <v>3</v>
      </c>
      <c r="R532" s="410">
        <v>74</v>
      </c>
      <c r="S532" s="252" t="s">
        <v>3</v>
      </c>
      <c r="T532" s="252" t="s">
        <v>44</v>
      </c>
      <c r="U532" s="252" t="s">
        <v>162</v>
      </c>
      <c r="V532" s="6" t="s">
        <v>1922</v>
      </c>
      <c r="W532" s="252" t="s">
        <v>3405</v>
      </c>
      <c r="X532" s="252" t="s">
        <v>3406</v>
      </c>
      <c r="AA532" s="252">
        <v>45.642400000000002</v>
      </c>
      <c r="AB532" s="252">
        <v>-122.8165</v>
      </c>
      <c r="AC532" s="252" t="s">
        <v>2339</v>
      </c>
      <c r="AE532" s="302" t="s">
        <v>3418</v>
      </c>
      <c r="AF532" s="302" t="s">
        <v>3418</v>
      </c>
      <c r="AG532" s="252" t="s">
        <v>3422</v>
      </c>
      <c r="AH532" s="252" t="s">
        <v>3422</v>
      </c>
    </row>
    <row r="533" spans="5:34" x14ac:dyDescent="0.25">
      <c r="E533" s="304">
        <v>24</v>
      </c>
      <c r="F533" s="252" t="s">
        <v>1144</v>
      </c>
      <c r="G533" s="252">
        <v>2017</v>
      </c>
      <c r="H533" s="305">
        <v>0.58333333333333304</v>
      </c>
      <c r="L533" s="170"/>
      <c r="P533" s="410">
        <v>3</v>
      </c>
      <c r="Q533" s="410">
        <v>3</v>
      </c>
      <c r="R533" s="410">
        <v>75</v>
      </c>
      <c r="S533" s="252" t="s">
        <v>3</v>
      </c>
      <c r="T533" s="252" t="s">
        <v>44</v>
      </c>
      <c r="U533" s="252" t="s">
        <v>162</v>
      </c>
      <c r="V533" s="6" t="s">
        <v>1922</v>
      </c>
      <c r="W533" s="252" t="s">
        <v>3405</v>
      </c>
      <c r="X533" s="252" t="s">
        <v>3406</v>
      </c>
      <c r="AA533" s="252">
        <v>45.642400000000002</v>
      </c>
      <c r="AB533" s="252">
        <v>-122.8165</v>
      </c>
      <c r="AC533" s="252" t="s">
        <v>2339</v>
      </c>
      <c r="AE533" s="302" t="s">
        <v>3418</v>
      </c>
      <c r="AF533" s="302" t="s">
        <v>3418</v>
      </c>
      <c r="AG533" s="252" t="s">
        <v>3422</v>
      </c>
      <c r="AH533" s="252" t="s">
        <v>3422</v>
      </c>
    </row>
    <row r="534" spans="5:34" x14ac:dyDescent="0.25">
      <c r="E534" s="304">
        <v>24</v>
      </c>
      <c r="F534" s="252" t="s">
        <v>1144</v>
      </c>
      <c r="G534" s="252">
        <v>2017</v>
      </c>
      <c r="H534" s="305">
        <v>0.58333333333333304</v>
      </c>
      <c r="L534" s="170"/>
      <c r="P534" s="410">
        <v>3</v>
      </c>
      <c r="Q534" s="410">
        <v>3</v>
      </c>
      <c r="R534" s="410">
        <v>76</v>
      </c>
      <c r="S534" s="252" t="s">
        <v>3</v>
      </c>
      <c r="T534" s="252" t="s">
        <v>44</v>
      </c>
      <c r="U534" s="252" t="s">
        <v>162</v>
      </c>
      <c r="V534" s="6" t="s">
        <v>1922</v>
      </c>
      <c r="W534" s="252" t="s">
        <v>3405</v>
      </c>
      <c r="X534" s="252" t="s">
        <v>3406</v>
      </c>
      <c r="AA534" s="252">
        <v>45.642400000000002</v>
      </c>
      <c r="AB534" s="252">
        <v>-122.8165</v>
      </c>
      <c r="AC534" s="252" t="s">
        <v>2339</v>
      </c>
      <c r="AE534" s="302" t="s">
        <v>3418</v>
      </c>
      <c r="AF534" s="302" t="s">
        <v>3418</v>
      </c>
      <c r="AG534" s="252" t="s">
        <v>3422</v>
      </c>
      <c r="AH534" s="252" t="s">
        <v>3422</v>
      </c>
    </row>
    <row r="535" spans="5:34" x14ac:dyDescent="0.25">
      <c r="E535" s="304">
        <v>24</v>
      </c>
      <c r="F535" s="252" t="s">
        <v>1144</v>
      </c>
      <c r="G535" s="252">
        <v>2017</v>
      </c>
      <c r="H535" s="305">
        <v>0.58333333333333304</v>
      </c>
      <c r="L535" s="170"/>
      <c r="P535" s="410">
        <v>3</v>
      </c>
      <c r="Q535" s="410">
        <v>3</v>
      </c>
      <c r="R535" s="410">
        <v>77</v>
      </c>
      <c r="S535" s="252" t="s">
        <v>3</v>
      </c>
      <c r="T535" s="252" t="s">
        <v>44</v>
      </c>
      <c r="U535" s="252" t="s">
        <v>162</v>
      </c>
      <c r="V535" s="6" t="s">
        <v>1922</v>
      </c>
      <c r="W535" s="252" t="s">
        <v>3405</v>
      </c>
      <c r="X535" s="252" t="s">
        <v>3406</v>
      </c>
      <c r="AA535" s="252">
        <v>45.642400000000002</v>
      </c>
      <c r="AB535" s="252">
        <v>-122.8165</v>
      </c>
      <c r="AC535" s="252" t="s">
        <v>2339</v>
      </c>
      <c r="AE535" s="302" t="s">
        <v>3418</v>
      </c>
      <c r="AF535" s="302" t="s">
        <v>3418</v>
      </c>
      <c r="AG535" s="252" t="s">
        <v>3422</v>
      </c>
      <c r="AH535" s="252" t="s">
        <v>3422</v>
      </c>
    </row>
    <row r="536" spans="5:34" x14ac:dyDescent="0.25">
      <c r="E536" s="304">
        <v>24</v>
      </c>
      <c r="F536" s="252" t="s">
        <v>1144</v>
      </c>
      <c r="G536" s="252">
        <v>2017</v>
      </c>
      <c r="H536" s="305">
        <v>0.58333333333333304</v>
      </c>
      <c r="L536" s="170"/>
      <c r="P536" s="410">
        <v>3</v>
      </c>
      <c r="Q536" s="410">
        <v>3</v>
      </c>
      <c r="R536" s="410">
        <v>78</v>
      </c>
      <c r="S536" s="252" t="s">
        <v>3</v>
      </c>
      <c r="T536" s="252" t="s">
        <v>44</v>
      </c>
      <c r="U536" s="252" t="s">
        <v>162</v>
      </c>
      <c r="V536" s="6" t="s">
        <v>1922</v>
      </c>
      <c r="W536" s="252" t="s">
        <v>3405</v>
      </c>
      <c r="X536" s="252" t="s">
        <v>3406</v>
      </c>
      <c r="AA536" s="252">
        <v>45.642400000000002</v>
      </c>
      <c r="AB536" s="252">
        <v>-122.8165</v>
      </c>
      <c r="AC536" s="252" t="s">
        <v>2339</v>
      </c>
      <c r="AE536" s="302" t="s">
        <v>3418</v>
      </c>
      <c r="AF536" s="302" t="s">
        <v>3418</v>
      </c>
      <c r="AG536" s="252" t="s">
        <v>3422</v>
      </c>
      <c r="AH536" s="252" t="s">
        <v>3422</v>
      </c>
    </row>
    <row r="537" spans="5:34" x14ac:dyDescent="0.25">
      <c r="E537" s="304">
        <v>24</v>
      </c>
      <c r="F537" s="252" t="s">
        <v>1144</v>
      </c>
      <c r="G537" s="252">
        <v>2017</v>
      </c>
      <c r="H537" s="305">
        <v>0.58333333333333304</v>
      </c>
      <c r="L537" s="170"/>
      <c r="P537" s="410">
        <v>3</v>
      </c>
      <c r="Q537" s="410">
        <v>3</v>
      </c>
      <c r="R537" s="410">
        <v>79</v>
      </c>
      <c r="S537" s="252" t="s">
        <v>3</v>
      </c>
      <c r="T537" s="252" t="s">
        <v>44</v>
      </c>
      <c r="U537" s="252" t="s">
        <v>162</v>
      </c>
      <c r="V537" s="6" t="s">
        <v>1922</v>
      </c>
      <c r="W537" s="252" t="s">
        <v>3405</v>
      </c>
      <c r="X537" s="252" t="s">
        <v>3406</v>
      </c>
      <c r="AA537" s="252">
        <v>45.642400000000002</v>
      </c>
      <c r="AB537" s="252">
        <v>-122.8165</v>
      </c>
      <c r="AC537" s="252" t="s">
        <v>2339</v>
      </c>
      <c r="AE537" s="302" t="s">
        <v>3418</v>
      </c>
      <c r="AF537" s="302" t="s">
        <v>3418</v>
      </c>
      <c r="AG537" s="252" t="s">
        <v>3422</v>
      </c>
      <c r="AH537" s="252" t="s">
        <v>3422</v>
      </c>
    </row>
    <row r="538" spans="5:34" x14ac:dyDescent="0.25">
      <c r="E538" s="304">
        <v>24</v>
      </c>
      <c r="F538" s="252" t="s">
        <v>1144</v>
      </c>
      <c r="G538" s="252">
        <v>2017</v>
      </c>
      <c r="H538" s="305">
        <v>0.58333333333333304</v>
      </c>
      <c r="L538" s="170"/>
      <c r="P538" s="410">
        <v>3</v>
      </c>
      <c r="Q538" s="410">
        <v>3</v>
      </c>
      <c r="R538" s="410">
        <v>80</v>
      </c>
      <c r="S538" s="252" t="s">
        <v>3</v>
      </c>
      <c r="T538" s="252" t="s">
        <v>44</v>
      </c>
      <c r="U538" s="252" t="s">
        <v>162</v>
      </c>
      <c r="V538" s="6" t="s">
        <v>1922</v>
      </c>
      <c r="W538" s="252" t="s">
        <v>3405</v>
      </c>
      <c r="X538" s="252" t="s">
        <v>3406</v>
      </c>
      <c r="AA538" s="252">
        <v>45.642400000000002</v>
      </c>
      <c r="AB538" s="252">
        <v>-122.8165</v>
      </c>
      <c r="AC538" s="252" t="s">
        <v>2339</v>
      </c>
      <c r="AE538" s="302" t="s">
        <v>3418</v>
      </c>
      <c r="AF538" s="302" t="s">
        <v>3418</v>
      </c>
      <c r="AG538" s="252" t="s">
        <v>3422</v>
      </c>
      <c r="AH538" s="252" t="s">
        <v>3422</v>
      </c>
    </row>
    <row r="539" spans="5:34" x14ac:dyDescent="0.25">
      <c r="E539" s="304">
        <v>24</v>
      </c>
      <c r="F539" s="252" t="s">
        <v>1144</v>
      </c>
      <c r="G539" s="252">
        <v>2017</v>
      </c>
      <c r="H539" s="305">
        <v>0.58333333333333304</v>
      </c>
      <c r="L539" s="170"/>
      <c r="P539" s="410">
        <v>3</v>
      </c>
      <c r="Q539" s="410">
        <v>3</v>
      </c>
      <c r="R539" s="410">
        <v>81</v>
      </c>
      <c r="S539" s="252" t="s">
        <v>3</v>
      </c>
      <c r="T539" s="252" t="s">
        <v>44</v>
      </c>
      <c r="U539" s="252" t="s">
        <v>162</v>
      </c>
      <c r="V539" s="6" t="s">
        <v>1922</v>
      </c>
      <c r="W539" s="252" t="s">
        <v>3405</v>
      </c>
      <c r="X539" s="252" t="s">
        <v>3406</v>
      </c>
      <c r="AA539" s="252">
        <v>45.642400000000002</v>
      </c>
      <c r="AB539" s="252">
        <v>-122.8165</v>
      </c>
      <c r="AC539" s="252" t="s">
        <v>2339</v>
      </c>
      <c r="AE539" s="302" t="s">
        <v>3418</v>
      </c>
      <c r="AF539" s="302" t="s">
        <v>3418</v>
      </c>
      <c r="AG539" s="252" t="s">
        <v>3422</v>
      </c>
      <c r="AH539" s="252" t="s">
        <v>3422</v>
      </c>
    </row>
    <row r="540" spans="5:34" x14ac:dyDescent="0.25">
      <c r="E540" s="304">
        <v>5</v>
      </c>
      <c r="F540" s="252" t="s">
        <v>1518</v>
      </c>
      <c r="G540" s="252">
        <v>2017</v>
      </c>
      <c r="H540" s="305">
        <v>0.625</v>
      </c>
      <c r="L540" s="170"/>
      <c r="P540" s="410">
        <v>4</v>
      </c>
      <c r="Q540" s="410">
        <v>4</v>
      </c>
      <c r="R540" s="410">
        <v>82</v>
      </c>
      <c r="S540" s="252" t="s">
        <v>3</v>
      </c>
      <c r="T540" s="252" t="s">
        <v>44</v>
      </c>
      <c r="U540" s="252" t="s">
        <v>60</v>
      </c>
      <c r="V540" s="6" t="s">
        <v>1922</v>
      </c>
      <c r="W540" s="252" t="s">
        <v>3407</v>
      </c>
      <c r="X540" s="252" t="s">
        <v>3408</v>
      </c>
      <c r="AA540" s="252">
        <v>44.398499999999999</v>
      </c>
      <c r="AB540" s="252">
        <v>-122.1559</v>
      </c>
      <c r="AC540" s="252" t="s">
        <v>2339</v>
      </c>
      <c r="AE540" s="302" t="s">
        <v>3419</v>
      </c>
      <c r="AF540" s="302"/>
      <c r="AG540" s="252" t="s">
        <v>3422</v>
      </c>
      <c r="AH540" s="252" t="s">
        <v>3422</v>
      </c>
    </row>
    <row r="541" spans="5:34" x14ac:dyDescent="0.25">
      <c r="E541" s="304">
        <v>5</v>
      </c>
      <c r="F541" s="252" t="s">
        <v>1518</v>
      </c>
      <c r="G541" s="252">
        <v>2017</v>
      </c>
      <c r="H541" s="305">
        <v>0.625</v>
      </c>
      <c r="L541" s="170"/>
      <c r="P541" s="410">
        <v>4</v>
      </c>
      <c r="Q541" s="410">
        <v>4</v>
      </c>
      <c r="R541" s="410">
        <v>83</v>
      </c>
      <c r="S541" s="252" t="s">
        <v>3</v>
      </c>
      <c r="T541" s="252" t="s">
        <v>44</v>
      </c>
      <c r="U541" s="252" t="s">
        <v>60</v>
      </c>
      <c r="V541" s="6" t="s">
        <v>1922</v>
      </c>
      <c r="W541" s="252" t="s">
        <v>3407</v>
      </c>
      <c r="X541" s="252" t="s">
        <v>3408</v>
      </c>
      <c r="AA541" s="252">
        <v>44.398499999999999</v>
      </c>
      <c r="AB541" s="252">
        <v>-122.1559</v>
      </c>
      <c r="AC541" s="252" t="s">
        <v>2339</v>
      </c>
      <c r="AE541" s="302" t="s">
        <v>3419</v>
      </c>
      <c r="AF541" s="302"/>
      <c r="AG541" s="252" t="s">
        <v>3422</v>
      </c>
      <c r="AH541" s="252" t="s">
        <v>3422</v>
      </c>
    </row>
    <row r="542" spans="5:34" x14ac:dyDescent="0.25">
      <c r="E542" s="304">
        <v>5</v>
      </c>
      <c r="F542" s="252" t="s">
        <v>1518</v>
      </c>
      <c r="G542" s="252">
        <v>2017</v>
      </c>
      <c r="H542" s="305">
        <v>0.625</v>
      </c>
      <c r="L542" s="170"/>
      <c r="P542" s="410">
        <v>4</v>
      </c>
      <c r="Q542" s="410">
        <v>4</v>
      </c>
      <c r="R542" s="410">
        <v>84</v>
      </c>
      <c r="S542" s="252" t="s">
        <v>3</v>
      </c>
      <c r="T542" s="252" t="s">
        <v>44</v>
      </c>
      <c r="U542" s="252" t="s">
        <v>60</v>
      </c>
      <c r="V542" s="6" t="s">
        <v>1922</v>
      </c>
      <c r="W542" s="252" t="s">
        <v>3407</v>
      </c>
      <c r="X542" s="252" t="s">
        <v>3408</v>
      </c>
      <c r="AA542" s="252">
        <v>44.398499999999999</v>
      </c>
      <c r="AB542" s="252">
        <v>-122.1559</v>
      </c>
      <c r="AC542" s="252" t="s">
        <v>2339</v>
      </c>
      <c r="AE542" s="302" t="s">
        <v>3419</v>
      </c>
      <c r="AF542" s="302"/>
      <c r="AG542" s="252" t="s">
        <v>3422</v>
      </c>
      <c r="AH542" s="252" t="s">
        <v>3422</v>
      </c>
    </row>
    <row r="543" spans="5:34" x14ac:dyDescent="0.25">
      <c r="E543" s="304">
        <v>5</v>
      </c>
      <c r="F543" s="252" t="s">
        <v>1518</v>
      </c>
      <c r="G543" s="252">
        <v>2017</v>
      </c>
      <c r="H543" s="305">
        <v>0.625</v>
      </c>
      <c r="L543" s="170"/>
      <c r="P543" s="410">
        <v>4</v>
      </c>
      <c r="Q543" s="410">
        <v>4</v>
      </c>
      <c r="R543" s="410">
        <v>85</v>
      </c>
      <c r="S543" s="252" t="s">
        <v>3</v>
      </c>
      <c r="T543" s="252" t="s">
        <v>44</v>
      </c>
      <c r="U543" s="252" t="s">
        <v>60</v>
      </c>
      <c r="V543" s="6" t="s">
        <v>1922</v>
      </c>
      <c r="W543" s="252" t="s">
        <v>3407</v>
      </c>
      <c r="X543" s="252" t="s">
        <v>3408</v>
      </c>
      <c r="AA543" s="252">
        <v>44.398499999999999</v>
      </c>
      <c r="AB543" s="252">
        <v>-122.1559</v>
      </c>
      <c r="AC543" s="252" t="s">
        <v>2339</v>
      </c>
      <c r="AE543" s="302" t="s">
        <v>3419</v>
      </c>
      <c r="AF543" s="302"/>
      <c r="AG543" s="252" t="s">
        <v>3422</v>
      </c>
      <c r="AH543" s="252" t="s">
        <v>3422</v>
      </c>
    </row>
    <row r="544" spans="5:34" x14ac:dyDescent="0.25">
      <c r="E544" s="304">
        <v>24</v>
      </c>
      <c r="F544" s="252" t="s">
        <v>1793</v>
      </c>
      <c r="G544" s="252">
        <v>2017</v>
      </c>
      <c r="H544" s="305">
        <v>0.54166666666666696</v>
      </c>
      <c r="L544" s="170"/>
      <c r="P544" s="410">
        <v>5</v>
      </c>
      <c r="Q544" s="410">
        <v>5</v>
      </c>
      <c r="R544" s="410">
        <v>86</v>
      </c>
      <c r="S544" s="252" t="s">
        <v>3</v>
      </c>
      <c r="T544" s="252" t="s">
        <v>44</v>
      </c>
      <c r="U544" s="252" t="s">
        <v>162</v>
      </c>
      <c r="V544" s="6" t="s">
        <v>1922</v>
      </c>
      <c r="W544" s="252" t="s">
        <v>3405</v>
      </c>
      <c r="X544" s="252" t="s">
        <v>3406</v>
      </c>
      <c r="AA544" s="252">
        <v>45.642699999999998</v>
      </c>
      <c r="AB544" s="252">
        <v>-122.81440000000001</v>
      </c>
      <c r="AC544" s="252" t="s">
        <v>2339</v>
      </c>
      <c r="AE544" s="302" t="s">
        <v>626</v>
      </c>
      <c r="AF544" s="302" t="s">
        <v>626</v>
      </c>
      <c r="AG544" s="252" t="s">
        <v>3422</v>
      </c>
      <c r="AH544" s="252" t="s">
        <v>3422</v>
      </c>
    </row>
    <row r="545" spans="5:34" x14ac:dyDescent="0.25">
      <c r="E545" s="304">
        <v>24</v>
      </c>
      <c r="F545" s="252" t="s">
        <v>1793</v>
      </c>
      <c r="G545" s="252">
        <v>2017</v>
      </c>
      <c r="H545" s="305">
        <v>0.54166666666666696</v>
      </c>
      <c r="L545" s="170"/>
      <c r="P545" s="410">
        <v>5</v>
      </c>
      <c r="Q545" s="410">
        <v>5</v>
      </c>
      <c r="R545" s="410">
        <v>87</v>
      </c>
      <c r="S545" s="252" t="s">
        <v>3</v>
      </c>
      <c r="T545" s="252" t="s">
        <v>44</v>
      </c>
      <c r="U545" s="252" t="s">
        <v>162</v>
      </c>
      <c r="V545" s="6" t="s">
        <v>1922</v>
      </c>
      <c r="W545" s="252" t="s">
        <v>3405</v>
      </c>
      <c r="X545" s="252" t="s">
        <v>3406</v>
      </c>
      <c r="AA545" s="252">
        <v>45.642699999999998</v>
      </c>
      <c r="AB545" s="252">
        <v>-122.81440000000001</v>
      </c>
      <c r="AC545" s="252" t="s">
        <v>2339</v>
      </c>
      <c r="AE545" s="302" t="s">
        <v>626</v>
      </c>
      <c r="AF545" s="302" t="s">
        <v>626</v>
      </c>
      <c r="AG545" s="252" t="s">
        <v>3422</v>
      </c>
      <c r="AH545" s="252" t="s">
        <v>3422</v>
      </c>
    </row>
    <row r="546" spans="5:34" x14ac:dyDescent="0.25">
      <c r="E546" s="304">
        <v>24</v>
      </c>
      <c r="F546" s="252" t="s">
        <v>1793</v>
      </c>
      <c r="G546" s="252">
        <v>2017</v>
      </c>
      <c r="H546" s="305">
        <v>0.54166666666666696</v>
      </c>
      <c r="L546" s="170"/>
      <c r="P546" s="410">
        <v>5</v>
      </c>
      <c r="Q546" s="410">
        <v>5</v>
      </c>
      <c r="R546" s="410">
        <v>88</v>
      </c>
      <c r="S546" s="252" t="s">
        <v>3</v>
      </c>
      <c r="T546" s="252" t="s">
        <v>44</v>
      </c>
      <c r="U546" s="252" t="s">
        <v>162</v>
      </c>
      <c r="V546" s="6" t="s">
        <v>1922</v>
      </c>
      <c r="W546" s="252" t="s">
        <v>3405</v>
      </c>
      <c r="X546" s="252" t="s">
        <v>3406</v>
      </c>
      <c r="AA546" s="252">
        <v>45.642699999999998</v>
      </c>
      <c r="AB546" s="252">
        <v>-122.81440000000001</v>
      </c>
      <c r="AC546" s="252" t="s">
        <v>2339</v>
      </c>
      <c r="AE546" s="302" t="s">
        <v>626</v>
      </c>
      <c r="AF546" s="302" t="s">
        <v>626</v>
      </c>
      <c r="AG546" s="252" t="s">
        <v>3422</v>
      </c>
      <c r="AH546" s="252" t="s">
        <v>3422</v>
      </c>
    </row>
    <row r="547" spans="5:34" x14ac:dyDescent="0.25">
      <c r="E547" s="304">
        <v>24</v>
      </c>
      <c r="F547" s="252" t="s">
        <v>1793</v>
      </c>
      <c r="G547" s="252">
        <v>2017</v>
      </c>
      <c r="H547" s="305">
        <v>0.54166666666666696</v>
      </c>
      <c r="L547" s="170"/>
      <c r="P547" s="410">
        <v>5</v>
      </c>
      <c r="Q547" s="410">
        <v>5</v>
      </c>
      <c r="R547" s="410">
        <v>89</v>
      </c>
      <c r="S547" s="252" t="s">
        <v>3</v>
      </c>
      <c r="T547" s="252" t="s">
        <v>44</v>
      </c>
      <c r="U547" s="252" t="s">
        <v>162</v>
      </c>
      <c r="V547" s="6" t="s">
        <v>1922</v>
      </c>
      <c r="W547" s="252" t="s">
        <v>3405</v>
      </c>
      <c r="X547" s="252" t="s">
        <v>3406</v>
      </c>
      <c r="AA547" s="252">
        <v>45.642699999999998</v>
      </c>
      <c r="AB547" s="252">
        <v>-122.81440000000001</v>
      </c>
      <c r="AC547" s="252" t="s">
        <v>2339</v>
      </c>
      <c r="AE547" s="302" t="s">
        <v>626</v>
      </c>
      <c r="AF547" s="302" t="s">
        <v>626</v>
      </c>
      <c r="AG547" s="252" t="s">
        <v>3422</v>
      </c>
      <c r="AH547" s="252" t="s">
        <v>3422</v>
      </c>
    </row>
    <row r="548" spans="5:34" x14ac:dyDescent="0.25">
      <c r="E548" s="304">
        <v>24</v>
      </c>
      <c r="F548" s="252" t="s">
        <v>1793</v>
      </c>
      <c r="G548" s="252">
        <v>2017</v>
      </c>
      <c r="H548" s="305">
        <v>0.54166666666666696</v>
      </c>
      <c r="L548" s="170"/>
      <c r="P548" s="410">
        <v>5</v>
      </c>
      <c r="Q548" s="410">
        <v>5</v>
      </c>
      <c r="R548" s="410">
        <v>90</v>
      </c>
      <c r="S548" s="252" t="s">
        <v>3</v>
      </c>
      <c r="T548" s="252" t="s">
        <v>44</v>
      </c>
      <c r="U548" s="252" t="s">
        <v>162</v>
      </c>
      <c r="V548" s="6" t="s">
        <v>1922</v>
      </c>
      <c r="W548" s="252" t="s">
        <v>3405</v>
      </c>
      <c r="X548" s="252" t="s">
        <v>3406</v>
      </c>
      <c r="AA548" s="252">
        <v>45.642699999999998</v>
      </c>
      <c r="AB548" s="252">
        <v>-122.81440000000001</v>
      </c>
      <c r="AC548" s="252" t="s">
        <v>2339</v>
      </c>
      <c r="AE548" s="302" t="s">
        <v>626</v>
      </c>
      <c r="AF548" s="302" t="s">
        <v>626</v>
      </c>
      <c r="AG548" s="252" t="s">
        <v>3422</v>
      </c>
      <c r="AH548" s="252" t="s">
        <v>3422</v>
      </c>
    </row>
    <row r="549" spans="5:34" x14ac:dyDescent="0.25">
      <c r="E549" s="304">
        <v>24</v>
      </c>
      <c r="F549" s="252" t="s">
        <v>1793</v>
      </c>
      <c r="G549" s="252">
        <v>2017</v>
      </c>
      <c r="H549" s="305">
        <v>0.54166666666666696</v>
      </c>
      <c r="L549" s="170"/>
      <c r="P549" s="410">
        <v>5</v>
      </c>
      <c r="Q549" s="410">
        <v>5</v>
      </c>
      <c r="R549" s="410">
        <v>91</v>
      </c>
      <c r="S549" s="252" t="s">
        <v>3</v>
      </c>
      <c r="T549" s="252" t="s">
        <v>44</v>
      </c>
      <c r="U549" s="252" t="s">
        <v>162</v>
      </c>
      <c r="V549" s="6" t="s">
        <v>1922</v>
      </c>
      <c r="W549" s="252" t="s">
        <v>3405</v>
      </c>
      <c r="X549" s="252" t="s">
        <v>3406</v>
      </c>
      <c r="AA549" s="252">
        <v>45.642699999999998</v>
      </c>
      <c r="AB549" s="252">
        <v>-122.81440000000001</v>
      </c>
      <c r="AC549" s="252" t="s">
        <v>2339</v>
      </c>
      <c r="AE549" s="302" t="s">
        <v>626</v>
      </c>
      <c r="AF549" s="302" t="s">
        <v>626</v>
      </c>
      <c r="AG549" s="252" t="s">
        <v>3422</v>
      </c>
      <c r="AH549" s="252" t="s">
        <v>3422</v>
      </c>
    </row>
    <row r="550" spans="5:34" x14ac:dyDescent="0.25">
      <c r="E550" s="304">
        <v>24</v>
      </c>
      <c r="F550" s="252" t="s">
        <v>1793</v>
      </c>
      <c r="G550" s="252">
        <v>2017</v>
      </c>
      <c r="H550" s="305">
        <v>0.54166666666666696</v>
      </c>
      <c r="L550" s="170"/>
      <c r="P550" s="410">
        <v>5</v>
      </c>
      <c r="Q550" s="410">
        <v>5</v>
      </c>
      <c r="R550" s="410">
        <v>92</v>
      </c>
      <c r="S550" s="252" t="s">
        <v>3</v>
      </c>
      <c r="T550" s="252" t="s">
        <v>44</v>
      </c>
      <c r="U550" s="252" t="s">
        <v>162</v>
      </c>
      <c r="V550" s="6" t="s">
        <v>1922</v>
      </c>
      <c r="W550" s="252" t="s">
        <v>3405</v>
      </c>
      <c r="X550" s="252" t="s">
        <v>3406</v>
      </c>
      <c r="AA550" s="252">
        <v>45.642699999999998</v>
      </c>
      <c r="AB550" s="252">
        <v>-122.81440000000001</v>
      </c>
      <c r="AC550" s="252" t="s">
        <v>2339</v>
      </c>
      <c r="AE550" s="302" t="s">
        <v>626</v>
      </c>
      <c r="AF550" s="302" t="s">
        <v>626</v>
      </c>
      <c r="AG550" s="252" t="s">
        <v>3422</v>
      </c>
      <c r="AH550" s="252" t="s">
        <v>3422</v>
      </c>
    </row>
    <row r="551" spans="5:34" x14ac:dyDescent="0.25">
      <c r="E551" s="304">
        <v>21</v>
      </c>
      <c r="F551" s="252" t="s">
        <v>114</v>
      </c>
      <c r="G551" s="252">
        <v>2018</v>
      </c>
      <c r="H551" s="305">
        <v>0.54166666666666696</v>
      </c>
      <c r="L551" s="170"/>
      <c r="P551" s="410">
        <v>6</v>
      </c>
      <c r="Q551" s="410">
        <v>6</v>
      </c>
      <c r="R551" s="410">
        <v>93</v>
      </c>
      <c r="S551" s="252" t="s">
        <v>3</v>
      </c>
      <c r="T551" s="252" t="s">
        <v>44</v>
      </c>
      <c r="U551" s="252" t="s">
        <v>162</v>
      </c>
      <c r="V551" s="6" t="s">
        <v>1922</v>
      </c>
      <c r="W551" s="252" t="s">
        <v>3409</v>
      </c>
      <c r="X551" s="252" t="s">
        <v>3410</v>
      </c>
      <c r="AA551" s="252">
        <v>45.510100000000001</v>
      </c>
      <c r="AB551" s="252">
        <v>-122.7154</v>
      </c>
      <c r="AC551" s="252" t="s">
        <v>2339</v>
      </c>
      <c r="AE551" s="302" t="s">
        <v>1307</v>
      </c>
      <c r="AF551" s="302" t="s">
        <v>1307</v>
      </c>
      <c r="AG551" s="252" t="s">
        <v>3422</v>
      </c>
      <c r="AH551" s="252" t="s">
        <v>3422</v>
      </c>
    </row>
    <row r="552" spans="5:34" x14ac:dyDescent="0.25">
      <c r="E552" s="304">
        <v>21</v>
      </c>
      <c r="F552" s="252" t="s">
        <v>114</v>
      </c>
      <c r="G552" s="252">
        <v>2018</v>
      </c>
      <c r="H552" s="305">
        <v>0.625</v>
      </c>
      <c r="L552" s="170"/>
      <c r="P552" s="410">
        <v>7</v>
      </c>
      <c r="Q552" s="410">
        <v>7</v>
      </c>
      <c r="R552" s="410">
        <v>94</v>
      </c>
      <c r="S552" s="252" t="s">
        <v>3</v>
      </c>
      <c r="T552" s="252" t="s">
        <v>44</v>
      </c>
      <c r="U552" s="252" t="s">
        <v>162</v>
      </c>
      <c r="V552" s="6" t="s">
        <v>1922</v>
      </c>
      <c r="W552" s="252" t="s">
        <v>3411</v>
      </c>
      <c r="X552" s="252" t="s">
        <v>3412</v>
      </c>
      <c r="AA552" s="252">
        <v>45.511499999999998</v>
      </c>
      <c r="AB552" s="252">
        <v>-122.7193</v>
      </c>
      <c r="AC552" s="252" t="s">
        <v>2339</v>
      </c>
      <c r="AE552" s="302" t="s">
        <v>135</v>
      </c>
      <c r="AF552" s="302" t="s">
        <v>135</v>
      </c>
      <c r="AG552" s="252" t="s">
        <v>3422</v>
      </c>
      <c r="AH552" s="252" t="s">
        <v>3422</v>
      </c>
    </row>
    <row r="553" spans="5:34" x14ac:dyDescent="0.25">
      <c r="E553" s="304">
        <v>21</v>
      </c>
      <c r="F553" s="252" t="s">
        <v>114</v>
      </c>
      <c r="G553" s="252">
        <v>2018</v>
      </c>
      <c r="H553" s="305">
        <v>0.625</v>
      </c>
      <c r="L553" s="170"/>
      <c r="P553" s="410">
        <v>7</v>
      </c>
      <c r="Q553" s="410">
        <v>7</v>
      </c>
      <c r="R553" s="410">
        <v>95</v>
      </c>
      <c r="S553" s="252" t="s">
        <v>3</v>
      </c>
      <c r="T553" s="252" t="s">
        <v>44</v>
      </c>
      <c r="U553" s="252" t="s">
        <v>162</v>
      </c>
      <c r="V553" s="6" t="s">
        <v>1922</v>
      </c>
      <c r="W553" s="252" t="s">
        <v>3411</v>
      </c>
      <c r="X553" s="252" t="s">
        <v>3412</v>
      </c>
      <c r="AA553" s="252">
        <v>45.511499999999998</v>
      </c>
      <c r="AB553" s="252">
        <v>-122.7193</v>
      </c>
      <c r="AC553" s="252" t="s">
        <v>2339</v>
      </c>
      <c r="AE553" s="302" t="s">
        <v>3420</v>
      </c>
      <c r="AF553" s="302" t="s">
        <v>3420</v>
      </c>
      <c r="AG553" s="252" t="s">
        <v>3422</v>
      </c>
      <c r="AH553" s="252" t="s">
        <v>3422</v>
      </c>
    </row>
    <row r="554" spans="5:34" x14ac:dyDescent="0.25">
      <c r="E554" s="304">
        <v>21</v>
      </c>
      <c r="F554" s="252" t="s">
        <v>114</v>
      </c>
      <c r="G554" s="252">
        <v>2018</v>
      </c>
      <c r="H554" s="305">
        <v>0.625</v>
      </c>
      <c r="L554" s="170"/>
      <c r="P554" s="410">
        <v>7</v>
      </c>
      <c r="Q554" s="410">
        <v>7</v>
      </c>
      <c r="R554" s="410">
        <v>96</v>
      </c>
      <c r="S554" s="252" t="s">
        <v>3</v>
      </c>
      <c r="T554" s="252" t="s">
        <v>44</v>
      </c>
      <c r="U554" s="252" t="s">
        <v>162</v>
      </c>
      <c r="V554" s="6" t="s">
        <v>1922</v>
      </c>
      <c r="W554" s="252" t="s">
        <v>3411</v>
      </c>
      <c r="X554" s="252" t="s">
        <v>3412</v>
      </c>
      <c r="AA554" s="252">
        <v>45.511499999999998</v>
      </c>
      <c r="AB554" s="252">
        <v>-122.7193</v>
      </c>
      <c r="AC554" s="252" t="s">
        <v>2339</v>
      </c>
      <c r="AE554" s="302" t="s">
        <v>135</v>
      </c>
      <c r="AF554" s="302" t="s">
        <v>135</v>
      </c>
      <c r="AG554" s="252" t="s">
        <v>3422</v>
      </c>
      <c r="AH554" s="252" t="s">
        <v>3422</v>
      </c>
    </row>
    <row r="555" spans="5:34" x14ac:dyDescent="0.25">
      <c r="E555" s="304">
        <v>21</v>
      </c>
      <c r="F555" s="252" t="s">
        <v>114</v>
      </c>
      <c r="G555" s="252">
        <v>2018</v>
      </c>
      <c r="H555" s="305">
        <v>0.625</v>
      </c>
      <c r="L555" s="170"/>
      <c r="P555" s="410">
        <v>7</v>
      </c>
      <c r="Q555" s="410">
        <v>7</v>
      </c>
      <c r="R555" s="410">
        <v>97</v>
      </c>
      <c r="S555" s="252" t="s">
        <v>3</v>
      </c>
      <c r="T555" s="252" t="s">
        <v>44</v>
      </c>
      <c r="U555" s="252" t="s">
        <v>162</v>
      </c>
      <c r="V555" s="6" t="s">
        <v>1922</v>
      </c>
      <c r="W555" s="252" t="s">
        <v>3411</v>
      </c>
      <c r="X555" s="252" t="s">
        <v>3412</v>
      </c>
      <c r="AA555" s="252">
        <v>45.511499999999998</v>
      </c>
      <c r="AB555" s="252">
        <v>-122.7193</v>
      </c>
      <c r="AC555" s="252" t="s">
        <v>2339</v>
      </c>
      <c r="AE555" s="302" t="s">
        <v>135</v>
      </c>
      <c r="AF555" s="302" t="s">
        <v>135</v>
      </c>
      <c r="AG555" s="252" t="s">
        <v>3422</v>
      </c>
      <c r="AH555" s="252" t="s">
        <v>3422</v>
      </c>
    </row>
    <row r="556" spans="5:34" x14ac:dyDescent="0.25">
      <c r="E556" s="304">
        <v>21</v>
      </c>
      <c r="F556" s="252" t="s">
        <v>114</v>
      </c>
      <c r="G556" s="252">
        <v>2018</v>
      </c>
      <c r="H556" s="305">
        <v>0.625</v>
      </c>
      <c r="L556" s="170"/>
      <c r="P556" s="410">
        <v>7</v>
      </c>
      <c r="Q556" s="410">
        <v>7</v>
      </c>
      <c r="R556" s="410">
        <v>98</v>
      </c>
      <c r="S556" s="252" t="s">
        <v>3</v>
      </c>
      <c r="T556" s="252" t="s">
        <v>44</v>
      </c>
      <c r="U556" s="252" t="s">
        <v>162</v>
      </c>
      <c r="V556" s="6" t="s">
        <v>1922</v>
      </c>
      <c r="W556" s="252" t="s">
        <v>3411</v>
      </c>
      <c r="X556" s="252" t="s">
        <v>3412</v>
      </c>
      <c r="AA556" s="252">
        <v>45.511499999999998</v>
      </c>
      <c r="AB556" s="252">
        <v>-122.7193</v>
      </c>
      <c r="AC556" s="252" t="s">
        <v>2339</v>
      </c>
      <c r="AE556" s="302" t="s">
        <v>3420</v>
      </c>
      <c r="AF556" s="302" t="s">
        <v>3420</v>
      </c>
      <c r="AG556" s="252" t="s">
        <v>3422</v>
      </c>
      <c r="AH556" s="252" t="s">
        <v>3422</v>
      </c>
    </row>
    <row r="557" spans="5:34" x14ac:dyDescent="0.25">
      <c r="E557" s="304">
        <v>21</v>
      </c>
      <c r="F557" s="252" t="s">
        <v>114</v>
      </c>
      <c r="G557" s="252">
        <v>2018</v>
      </c>
      <c r="H557" s="305">
        <v>0.625</v>
      </c>
      <c r="L557" s="170"/>
      <c r="P557" s="410">
        <v>7</v>
      </c>
      <c r="Q557" s="410">
        <v>7</v>
      </c>
      <c r="R557" s="410">
        <v>99</v>
      </c>
      <c r="S557" s="252" t="s">
        <v>3</v>
      </c>
      <c r="T557" s="252" t="s">
        <v>44</v>
      </c>
      <c r="U557" s="252" t="s">
        <v>162</v>
      </c>
      <c r="V557" s="6" t="s">
        <v>1922</v>
      </c>
      <c r="W557" s="252" t="s">
        <v>3411</v>
      </c>
      <c r="X557" s="252" t="s">
        <v>3412</v>
      </c>
      <c r="AA557" s="252">
        <v>45.511499999999998</v>
      </c>
      <c r="AB557" s="252">
        <v>-122.7193</v>
      </c>
      <c r="AC557" s="252" t="s">
        <v>2339</v>
      </c>
      <c r="AE557" s="302" t="s">
        <v>3420</v>
      </c>
      <c r="AF557" s="302" t="s">
        <v>3420</v>
      </c>
      <c r="AG557" s="252" t="s">
        <v>3422</v>
      </c>
      <c r="AH557" s="252" t="s">
        <v>3422</v>
      </c>
    </row>
    <row r="558" spans="5:34" x14ac:dyDescent="0.25">
      <c r="E558" s="304">
        <v>21</v>
      </c>
      <c r="F558" s="252" t="s">
        <v>114</v>
      </c>
      <c r="G558" s="252">
        <v>2018</v>
      </c>
      <c r="H558" s="305">
        <v>0.625</v>
      </c>
      <c r="L558" s="170"/>
      <c r="P558" s="410">
        <v>7</v>
      </c>
      <c r="Q558" s="410">
        <v>7</v>
      </c>
      <c r="R558" s="410">
        <v>100</v>
      </c>
      <c r="S558" s="252" t="s">
        <v>3</v>
      </c>
      <c r="T558" s="252" t="s">
        <v>44</v>
      </c>
      <c r="U558" s="252" t="s">
        <v>162</v>
      </c>
      <c r="V558" s="6" t="s">
        <v>1922</v>
      </c>
      <c r="W558" s="252" t="s">
        <v>3411</v>
      </c>
      <c r="X558" s="252" t="s">
        <v>3412</v>
      </c>
      <c r="AA558" s="252">
        <v>45.511499999999998</v>
      </c>
      <c r="AB558" s="252">
        <v>-122.7193</v>
      </c>
      <c r="AC558" s="252" t="s">
        <v>2339</v>
      </c>
      <c r="AE558" s="302" t="s">
        <v>3420</v>
      </c>
      <c r="AF558" s="302" t="s">
        <v>3420</v>
      </c>
      <c r="AG558" s="252" t="s">
        <v>3422</v>
      </c>
      <c r="AH558" s="252" t="s">
        <v>3422</v>
      </c>
    </row>
    <row r="559" spans="5:34" ht="30" x14ac:dyDescent="0.25">
      <c r="E559" s="304">
        <v>4</v>
      </c>
      <c r="F559" s="252" t="s">
        <v>42</v>
      </c>
      <c r="G559" s="252">
        <v>2018</v>
      </c>
      <c r="H559" s="305">
        <v>0.59791666666666698</v>
      </c>
      <c r="L559" s="170"/>
      <c r="P559" s="410">
        <v>8</v>
      </c>
      <c r="Q559" s="410">
        <v>8</v>
      </c>
      <c r="R559" s="410">
        <v>101</v>
      </c>
      <c r="S559" s="252" t="s">
        <v>3</v>
      </c>
      <c r="T559" s="252" t="s">
        <v>44</v>
      </c>
      <c r="U559" s="252" t="s">
        <v>162</v>
      </c>
      <c r="V559" s="6" t="s">
        <v>1922</v>
      </c>
      <c r="W559" s="252" t="s">
        <v>3431</v>
      </c>
      <c r="X559" s="252" t="s">
        <v>3413</v>
      </c>
      <c r="AA559" s="252">
        <v>45.511499999999998</v>
      </c>
      <c r="AB559" s="252">
        <v>-122.646</v>
      </c>
      <c r="AC559" s="252" t="s">
        <v>2339</v>
      </c>
      <c r="AE559" s="302" t="s">
        <v>3421</v>
      </c>
      <c r="AF559" s="302" t="s">
        <v>3421</v>
      </c>
      <c r="AG559" s="252" t="s">
        <v>3422</v>
      </c>
      <c r="AH559" s="252" t="s">
        <v>3422</v>
      </c>
    </row>
    <row r="560" spans="5:34" ht="30" x14ac:dyDescent="0.25">
      <c r="E560" s="304">
        <v>4</v>
      </c>
      <c r="F560" s="252" t="s">
        <v>42</v>
      </c>
      <c r="G560" s="252">
        <v>2018</v>
      </c>
      <c r="H560" s="305">
        <v>0.59791666666666698</v>
      </c>
      <c r="L560" s="170"/>
      <c r="P560" s="410">
        <v>8</v>
      </c>
      <c r="Q560" s="410">
        <v>8</v>
      </c>
      <c r="R560" s="410">
        <v>102</v>
      </c>
      <c r="S560" s="252" t="s">
        <v>3</v>
      </c>
      <c r="T560" s="252" t="s">
        <v>44</v>
      </c>
      <c r="U560" s="252" t="s">
        <v>162</v>
      </c>
      <c r="V560" s="6" t="s">
        <v>1922</v>
      </c>
      <c r="W560" s="252" t="s">
        <v>3431</v>
      </c>
      <c r="X560" s="252" t="s">
        <v>3413</v>
      </c>
      <c r="AA560" s="252">
        <v>45.511499999999998</v>
      </c>
      <c r="AB560" s="252">
        <v>-122.646</v>
      </c>
      <c r="AC560" s="252" t="s">
        <v>2339</v>
      </c>
      <c r="AE560" s="383" t="s">
        <v>330</v>
      </c>
      <c r="AF560" s="383" t="s">
        <v>330</v>
      </c>
      <c r="AG560" s="252" t="s">
        <v>3422</v>
      </c>
      <c r="AH560" s="252" t="s">
        <v>3422</v>
      </c>
    </row>
    <row r="561" spans="5:34" ht="30" x14ac:dyDescent="0.25">
      <c r="E561" s="304">
        <v>4</v>
      </c>
      <c r="F561" s="252" t="s">
        <v>42</v>
      </c>
      <c r="G561" s="252">
        <v>2018</v>
      </c>
      <c r="H561" s="305">
        <v>0.59791666666666698</v>
      </c>
      <c r="L561" s="170"/>
      <c r="P561" s="410">
        <v>8</v>
      </c>
      <c r="Q561" s="410">
        <v>8</v>
      </c>
      <c r="R561" s="410">
        <v>103</v>
      </c>
      <c r="S561" s="252" t="s">
        <v>3</v>
      </c>
      <c r="T561" s="252" t="s">
        <v>44</v>
      </c>
      <c r="U561" s="252" t="s">
        <v>162</v>
      </c>
      <c r="V561" s="6" t="s">
        <v>1922</v>
      </c>
      <c r="W561" s="252" t="s">
        <v>3431</v>
      </c>
      <c r="X561" s="252" t="s">
        <v>3413</v>
      </c>
      <c r="AA561" s="252">
        <v>45.511499999999998</v>
      </c>
      <c r="AB561" s="252">
        <v>-122.646</v>
      </c>
      <c r="AC561" s="252" t="s">
        <v>2339</v>
      </c>
      <c r="AE561" s="302" t="s">
        <v>1684</v>
      </c>
      <c r="AF561" s="302" t="s">
        <v>1684</v>
      </c>
      <c r="AG561" s="252" t="s">
        <v>3422</v>
      </c>
      <c r="AH561" s="252" t="s">
        <v>3422</v>
      </c>
    </row>
    <row r="562" spans="5:34" ht="30" x14ac:dyDescent="0.25">
      <c r="E562" s="304">
        <v>4</v>
      </c>
      <c r="F562" s="252" t="s">
        <v>42</v>
      </c>
      <c r="G562" s="252">
        <v>2018</v>
      </c>
      <c r="H562" s="305">
        <v>0.59791666666666698</v>
      </c>
      <c r="L562" s="170"/>
      <c r="P562" s="410">
        <v>8</v>
      </c>
      <c r="Q562" s="410">
        <v>8</v>
      </c>
      <c r="R562" s="410">
        <v>104</v>
      </c>
      <c r="S562" s="252" t="s">
        <v>3</v>
      </c>
      <c r="T562" s="252" t="s">
        <v>44</v>
      </c>
      <c r="U562" s="252" t="s">
        <v>162</v>
      </c>
      <c r="V562" s="6" t="s">
        <v>1922</v>
      </c>
      <c r="W562" s="252" t="s">
        <v>3431</v>
      </c>
      <c r="X562" s="252" t="s">
        <v>3413</v>
      </c>
      <c r="AA562" s="252">
        <v>45.511499999999998</v>
      </c>
      <c r="AB562" s="252">
        <v>-122.646</v>
      </c>
      <c r="AC562" s="252" t="s">
        <v>2339</v>
      </c>
      <c r="AE562" s="302" t="s">
        <v>3421</v>
      </c>
      <c r="AF562" s="302" t="s">
        <v>3421</v>
      </c>
      <c r="AG562" s="252" t="s">
        <v>3422</v>
      </c>
      <c r="AH562" s="252" t="s">
        <v>3422</v>
      </c>
    </row>
    <row r="563" spans="5:34" x14ac:dyDescent="0.25">
      <c r="E563" s="304">
        <v>21</v>
      </c>
      <c r="F563" s="252" t="s">
        <v>42</v>
      </c>
      <c r="G563" s="252">
        <v>2018</v>
      </c>
      <c r="H563" s="305">
        <v>0.625</v>
      </c>
      <c r="L563" s="170"/>
      <c r="P563" s="410">
        <v>9</v>
      </c>
      <c r="Q563" s="410">
        <v>9</v>
      </c>
      <c r="R563" s="410">
        <v>105</v>
      </c>
      <c r="S563" s="252" t="s">
        <v>3</v>
      </c>
      <c r="T563" s="252" t="s">
        <v>44</v>
      </c>
      <c r="U563" s="252" t="s">
        <v>3404</v>
      </c>
      <c r="V563" s="6" t="s">
        <v>1922</v>
      </c>
      <c r="W563" s="252" t="s">
        <v>3430</v>
      </c>
      <c r="X563" s="252" t="s">
        <v>3414</v>
      </c>
      <c r="AA563" s="252">
        <v>45.380299999999998</v>
      </c>
      <c r="AB563" s="252">
        <v>-122.7032</v>
      </c>
      <c r="AC563" s="252" t="s">
        <v>2339</v>
      </c>
      <c r="AE563" s="302" t="s">
        <v>991</v>
      </c>
      <c r="AF563" s="302" t="s">
        <v>991</v>
      </c>
      <c r="AG563" s="252" t="s">
        <v>3422</v>
      </c>
      <c r="AH563" s="252" t="s">
        <v>3422</v>
      </c>
    </row>
    <row r="564" spans="5:34" x14ac:dyDescent="0.25">
      <c r="E564" s="304">
        <v>21</v>
      </c>
      <c r="F564" s="252" t="s">
        <v>42</v>
      </c>
      <c r="G564" s="252">
        <v>2018</v>
      </c>
      <c r="H564" s="305">
        <v>0.625</v>
      </c>
      <c r="L564" s="170"/>
      <c r="P564" s="411">
        <v>9</v>
      </c>
      <c r="Q564" s="411">
        <v>9</v>
      </c>
      <c r="R564" s="410">
        <v>106</v>
      </c>
      <c r="S564" s="252" t="s">
        <v>3</v>
      </c>
      <c r="T564" s="252" t="s">
        <v>44</v>
      </c>
      <c r="U564" s="252" t="s">
        <v>3404</v>
      </c>
      <c r="V564" s="6" t="s">
        <v>1922</v>
      </c>
      <c r="W564" s="252" t="s">
        <v>3414</v>
      </c>
      <c r="X564" s="252" t="s">
        <v>3414</v>
      </c>
      <c r="AA564" s="252">
        <v>45.380299999999998</v>
      </c>
      <c r="AB564" s="252">
        <v>-122.7032</v>
      </c>
      <c r="AC564" s="252" t="s">
        <v>2339</v>
      </c>
      <c r="AE564" s="302" t="s">
        <v>991</v>
      </c>
      <c r="AF564" s="302" t="s">
        <v>991</v>
      </c>
      <c r="AG564" s="252" t="s">
        <v>3422</v>
      </c>
      <c r="AH564" s="252" t="s">
        <v>3422</v>
      </c>
    </row>
    <row r="565" spans="5:34" x14ac:dyDescent="0.25">
      <c r="E565" s="304">
        <v>21</v>
      </c>
      <c r="F565" s="252" t="s">
        <v>42</v>
      </c>
      <c r="G565" s="252">
        <v>2018</v>
      </c>
      <c r="H565" s="305">
        <v>0.625</v>
      </c>
      <c r="L565" s="170"/>
      <c r="P565" s="411">
        <v>9</v>
      </c>
      <c r="Q565" s="411">
        <v>9</v>
      </c>
      <c r="R565" s="410">
        <v>107</v>
      </c>
      <c r="S565" s="252" t="s">
        <v>3</v>
      </c>
      <c r="T565" s="252" t="s">
        <v>44</v>
      </c>
      <c r="U565" s="252" t="s">
        <v>3404</v>
      </c>
      <c r="V565" s="6" t="s">
        <v>1922</v>
      </c>
      <c r="W565" s="252" t="s">
        <v>3414</v>
      </c>
      <c r="X565" s="252" t="s">
        <v>3414</v>
      </c>
      <c r="AA565" s="252">
        <v>45.380299999999998</v>
      </c>
      <c r="AB565" s="252">
        <v>-122.7032</v>
      </c>
      <c r="AC565" s="252" t="s">
        <v>2339</v>
      </c>
      <c r="AE565" s="302" t="s">
        <v>991</v>
      </c>
      <c r="AF565" s="302" t="s">
        <v>991</v>
      </c>
      <c r="AG565" s="252" t="s">
        <v>3422</v>
      </c>
      <c r="AH565" s="252" t="s">
        <v>3422</v>
      </c>
    </row>
    <row r="566" spans="5:34" x14ac:dyDescent="0.25">
      <c r="E566" s="304">
        <v>21</v>
      </c>
      <c r="F566" s="252" t="s">
        <v>42</v>
      </c>
      <c r="G566" s="252">
        <v>2018</v>
      </c>
      <c r="H566" s="305">
        <v>0.625</v>
      </c>
      <c r="L566" s="170"/>
      <c r="P566" s="410">
        <v>9</v>
      </c>
      <c r="Q566" s="410">
        <v>9</v>
      </c>
      <c r="R566" s="410">
        <v>108</v>
      </c>
      <c r="S566" s="252" t="s">
        <v>3</v>
      </c>
      <c r="T566" s="252" t="s">
        <v>44</v>
      </c>
      <c r="U566" s="252" t="s">
        <v>3404</v>
      </c>
      <c r="V566" s="6" t="s">
        <v>1922</v>
      </c>
      <c r="W566" s="252" t="s">
        <v>3414</v>
      </c>
      <c r="X566" s="252" t="s">
        <v>3414</v>
      </c>
      <c r="AA566" s="252">
        <v>45.380299999999998</v>
      </c>
      <c r="AB566" s="252">
        <v>-122.7032</v>
      </c>
      <c r="AC566" s="252" t="s">
        <v>2339</v>
      </c>
      <c r="AE566" s="302" t="s">
        <v>991</v>
      </c>
      <c r="AF566" s="302" t="s">
        <v>991</v>
      </c>
      <c r="AG566" s="252" t="s">
        <v>3422</v>
      </c>
      <c r="AH566" s="252" t="s">
        <v>3422</v>
      </c>
    </row>
    <row r="567" spans="5:34" x14ac:dyDescent="0.25">
      <c r="E567" s="304">
        <v>21</v>
      </c>
      <c r="F567" s="252" t="s">
        <v>42</v>
      </c>
      <c r="G567" s="252">
        <v>2018</v>
      </c>
      <c r="H567" s="305">
        <v>0.625</v>
      </c>
      <c r="L567" s="170"/>
      <c r="P567" s="410">
        <v>9</v>
      </c>
      <c r="Q567" s="410">
        <v>9</v>
      </c>
      <c r="R567" s="410">
        <v>109</v>
      </c>
      <c r="S567" s="252" t="s">
        <v>3</v>
      </c>
      <c r="T567" s="252" t="s">
        <v>44</v>
      </c>
      <c r="U567" s="252" t="s">
        <v>3404</v>
      </c>
      <c r="V567" s="6" t="s">
        <v>1922</v>
      </c>
      <c r="W567" s="252" t="s">
        <v>3414</v>
      </c>
      <c r="X567" s="252" t="s">
        <v>3414</v>
      </c>
      <c r="AA567" s="252">
        <v>45.380299999999998</v>
      </c>
      <c r="AB567" s="252">
        <v>-122.7032</v>
      </c>
      <c r="AC567" s="252" t="s">
        <v>2339</v>
      </c>
      <c r="AE567" s="302" t="s">
        <v>991</v>
      </c>
      <c r="AF567" s="302" t="s">
        <v>991</v>
      </c>
      <c r="AG567" s="252" t="s">
        <v>3422</v>
      </c>
      <c r="AH567" s="252" t="s">
        <v>3422</v>
      </c>
    </row>
    <row r="568" spans="5:34" x14ac:dyDescent="0.25">
      <c r="E568" s="304">
        <v>21</v>
      </c>
      <c r="F568" s="252" t="s">
        <v>42</v>
      </c>
      <c r="G568" s="252">
        <v>2018</v>
      </c>
      <c r="H568" s="305">
        <v>0.625</v>
      </c>
      <c r="L568" s="170"/>
      <c r="P568" s="410">
        <v>9</v>
      </c>
      <c r="Q568" s="410">
        <v>9</v>
      </c>
      <c r="R568" s="410">
        <v>110</v>
      </c>
      <c r="S568" s="252" t="s">
        <v>3</v>
      </c>
      <c r="T568" s="252" t="s">
        <v>44</v>
      </c>
      <c r="U568" s="252" t="s">
        <v>3404</v>
      </c>
      <c r="V568" s="6" t="s">
        <v>1922</v>
      </c>
      <c r="W568" s="252" t="s">
        <v>3414</v>
      </c>
      <c r="X568" s="252" t="s">
        <v>3414</v>
      </c>
      <c r="AA568" s="252">
        <v>45.380299999999998</v>
      </c>
      <c r="AB568" s="252">
        <v>-122.7032</v>
      </c>
      <c r="AC568" s="252" t="s">
        <v>2339</v>
      </c>
      <c r="AE568" s="302" t="s">
        <v>2451</v>
      </c>
      <c r="AF568" s="302" t="s">
        <v>2451</v>
      </c>
      <c r="AG568" s="252" t="s">
        <v>3422</v>
      </c>
      <c r="AH568" s="252" t="s">
        <v>3422</v>
      </c>
    </row>
    <row r="569" spans="5:34" x14ac:dyDescent="0.25">
      <c r="E569" s="304">
        <v>21</v>
      </c>
      <c r="F569" s="252" t="s">
        <v>42</v>
      </c>
      <c r="G569" s="252">
        <v>2018</v>
      </c>
      <c r="H569" s="305">
        <v>0.625</v>
      </c>
      <c r="L569" s="170"/>
      <c r="P569" s="410">
        <v>9</v>
      </c>
      <c r="Q569" s="410">
        <v>9</v>
      </c>
      <c r="R569" s="410">
        <v>111</v>
      </c>
      <c r="S569" s="252" t="s">
        <v>3</v>
      </c>
      <c r="T569" s="252" t="s">
        <v>44</v>
      </c>
      <c r="U569" s="252" t="s">
        <v>3404</v>
      </c>
      <c r="V569" s="6" t="s">
        <v>1922</v>
      </c>
      <c r="W569" s="252" t="s">
        <v>3414</v>
      </c>
      <c r="X569" s="252" t="s">
        <v>3414</v>
      </c>
      <c r="AA569" s="252">
        <v>45.380299999999998</v>
      </c>
      <c r="AB569" s="252">
        <v>-122.7032</v>
      </c>
      <c r="AC569" s="252" t="s">
        <v>2339</v>
      </c>
      <c r="AE569" s="302" t="s">
        <v>608</v>
      </c>
      <c r="AF569" s="302" t="s">
        <v>608</v>
      </c>
      <c r="AG569" s="252" t="s">
        <v>3422</v>
      </c>
      <c r="AH569" s="252" t="s">
        <v>3422</v>
      </c>
    </row>
    <row r="570" spans="5:34" x14ac:dyDescent="0.25">
      <c r="E570" s="304">
        <v>25</v>
      </c>
      <c r="F570" s="252" t="s">
        <v>42</v>
      </c>
      <c r="G570" s="252">
        <v>2018</v>
      </c>
      <c r="H570" s="305">
        <v>0.58333333333333304</v>
      </c>
      <c r="L570" s="170"/>
      <c r="P570" s="410">
        <v>10</v>
      </c>
      <c r="Q570" s="410">
        <v>10</v>
      </c>
      <c r="R570" s="410">
        <v>112</v>
      </c>
      <c r="S570" s="252" t="s">
        <v>3</v>
      </c>
      <c r="T570" s="252" t="s">
        <v>44</v>
      </c>
      <c r="U570" s="252" t="s">
        <v>3404</v>
      </c>
      <c r="V570" s="6" t="s">
        <v>1922</v>
      </c>
      <c r="W570" s="252" t="s">
        <v>3414</v>
      </c>
      <c r="X570" s="252" t="s">
        <v>3414</v>
      </c>
      <c r="AA570" s="252">
        <v>45.380299999999998</v>
      </c>
      <c r="AB570" s="252">
        <v>-122.7032</v>
      </c>
      <c r="AC570" s="252" t="s">
        <v>2339</v>
      </c>
      <c r="AE570" s="302" t="s">
        <v>1287</v>
      </c>
      <c r="AF570" s="302" t="s">
        <v>1287</v>
      </c>
      <c r="AG570" s="252" t="s">
        <v>3422</v>
      </c>
      <c r="AH570" s="252" t="s">
        <v>3422</v>
      </c>
    </row>
    <row r="571" spans="5:34" x14ac:dyDescent="0.25">
      <c r="E571" s="304">
        <v>25</v>
      </c>
      <c r="F571" s="252" t="s">
        <v>42</v>
      </c>
      <c r="G571" s="252">
        <v>2018</v>
      </c>
      <c r="H571" s="305">
        <v>0.60416666666666696</v>
      </c>
      <c r="L571" s="170"/>
      <c r="P571" s="411">
        <v>10</v>
      </c>
      <c r="Q571" s="411">
        <v>10</v>
      </c>
      <c r="R571" s="410">
        <v>113</v>
      </c>
      <c r="S571" s="252" t="s">
        <v>3</v>
      </c>
      <c r="T571" s="252" t="s">
        <v>44</v>
      </c>
      <c r="U571" s="252" t="s">
        <v>3404</v>
      </c>
      <c r="V571" s="6" t="s">
        <v>1922</v>
      </c>
      <c r="W571" s="252" t="s">
        <v>3414</v>
      </c>
      <c r="X571" s="252" t="s">
        <v>3414</v>
      </c>
      <c r="AA571" s="252">
        <v>45.380299999999998</v>
      </c>
      <c r="AB571" s="252">
        <v>-122.7032</v>
      </c>
      <c r="AC571" s="252" t="s">
        <v>2339</v>
      </c>
      <c r="AE571" s="302" t="s">
        <v>991</v>
      </c>
      <c r="AF571" s="302" t="s">
        <v>991</v>
      </c>
      <c r="AG571" s="252" t="s">
        <v>3422</v>
      </c>
      <c r="AH571" s="252" t="s">
        <v>3422</v>
      </c>
    </row>
    <row r="572" spans="5:34" x14ac:dyDescent="0.25">
      <c r="E572" s="304">
        <v>25</v>
      </c>
      <c r="F572" s="252" t="s">
        <v>42</v>
      </c>
      <c r="G572" s="252">
        <v>2018</v>
      </c>
      <c r="H572" s="305">
        <v>0.60763888888888895</v>
      </c>
      <c r="L572" s="170"/>
      <c r="P572" s="411">
        <v>10</v>
      </c>
      <c r="Q572" s="411">
        <v>10</v>
      </c>
      <c r="R572" s="410">
        <v>114</v>
      </c>
      <c r="S572" s="252" t="s">
        <v>3</v>
      </c>
      <c r="T572" s="252" t="s">
        <v>44</v>
      </c>
      <c r="U572" s="252" t="s">
        <v>3404</v>
      </c>
      <c r="V572" s="6" t="s">
        <v>1922</v>
      </c>
      <c r="W572" s="252" t="s">
        <v>3414</v>
      </c>
      <c r="X572" s="252" t="s">
        <v>3414</v>
      </c>
      <c r="AA572" s="252">
        <v>45.380299999999998</v>
      </c>
      <c r="AB572" s="252">
        <v>-122.7032</v>
      </c>
      <c r="AC572" s="252" t="s">
        <v>2339</v>
      </c>
      <c r="AE572" s="302" t="s">
        <v>991</v>
      </c>
      <c r="AF572" s="302" t="s">
        <v>991</v>
      </c>
      <c r="AG572" s="252" t="s">
        <v>3422</v>
      </c>
      <c r="AH572" s="252" t="s">
        <v>3422</v>
      </c>
    </row>
    <row r="573" spans="5:34" x14ac:dyDescent="0.25">
      <c r="E573" s="304">
        <v>25</v>
      </c>
      <c r="F573" s="252" t="s">
        <v>42</v>
      </c>
      <c r="G573" s="252">
        <v>2018</v>
      </c>
      <c r="H573" s="305">
        <v>0.61458333333333304</v>
      </c>
      <c r="L573" s="170"/>
      <c r="P573" s="411">
        <v>10</v>
      </c>
      <c r="Q573" s="411">
        <v>10</v>
      </c>
      <c r="R573" s="410">
        <v>115</v>
      </c>
      <c r="S573" s="252" t="s">
        <v>3</v>
      </c>
      <c r="T573" s="252" t="s">
        <v>44</v>
      </c>
      <c r="U573" s="252" t="s">
        <v>3404</v>
      </c>
      <c r="V573" s="6" t="s">
        <v>1922</v>
      </c>
      <c r="W573" s="252" t="s">
        <v>3414</v>
      </c>
      <c r="X573" s="252" t="s">
        <v>3414</v>
      </c>
      <c r="AA573" s="252">
        <v>45.380299999999998</v>
      </c>
      <c r="AB573" s="252">
        <v>-122.7032</v>
      </c>
      <c r="AC573" s="252" t="s">
        <v>2339</v>
      </c>
      <c r="AE573" s="302" t="s">
        <v>1241</v>
      </c>
      <c r="AF573" s="302" t="s">
        <v>1241</v>
      </c>
      <c r="AG573" s="252" t="s">
        <v>3422</v>
      </c>
      <c r="AH573" s="252" t="s">
        <v>3422</v>
      </c>
    </row>
    <row r="574" spans="5:34" x14ac:dyDescent="0.25">
      <c r="E574" s="304">
        <v>2</v>
      </c>
      <c r="F574" s="252" t="s">
        <v>1144</v>
      </c>
      <c r="G574" s="252">
        <v>2018</v>
      </c>
      <c r="H574" s="305">
        <v>0.5625</v>
      </c>
      <c r="L574" s="170"/>
      <c r="P574" s="411">
        <v>11</v>
      </c>
      <c r="Q574" s="411">
        <v>11</v>
      </c>
      <c r="R574" s="410">
        <v>116</v>
      </c>
      <c r="S574" s="252" t="s">
        <v>3</v>
      </c>
      <c r="T574" s="252" t="s">
        <v>44</v>
      </c>
      <c r="U574" s="252" t="s">
        <v>3404</v>
      </c>
      <c r="V574" s="6" t="s">
        <v>1922</v>
      </c>
      <c r="W574" s="252" t="s">
        <v>3414</v>
      </c>
      <c r="X574" s="252" t="s">
        <v>3414</v>
      </c>
      <c r="AA574" s="252">
        <v>45.380299999999998</v>
      </c>
      <c r="AB574" s="252">
        <v>-122.7032</v>
      </c>
      <c r="AC574" s="252" t="s">
        <v>2339</v>
      </c>
      <c r="AE574" s="302" t="s">
        <v>1287</v>
      </c>
      <c r="AF574" s="302" t="s">
        <v>1287</v>
      </c>
      <c r="AG574" s="252" t="s">
        <v>3422</v>
      </c>
      <c r="AH574" s="252" t="s">
        <v>3422</v>
      </c>
    </row>
    <row r="575" spans="5:34" x14ac:dyDescent="0.25">
      <c r="E575" s="304">
        <v>2</v>
      </c>
      <c r="F575" s="252" t="s">
        <v>1144</v>
      </c>
      <c r="G575" s="252">
        <v>2018</v>
      </c>
      <c r="H575" s="395">
        <v>0.5625</v>
      </c>
      <c r="L575" s="170"/>
      <c r="P575" s="411">
        <v>11</v>
      </c>
      <c r="Q575" s="411">
        <v>11</v>
      </c>
      <c r="R575" s="410">
        <v>117</v>
      </c>
      <c r="S575" s="252" t="s">
        <v>3</v>
      </c>
      <c r="T575" s="252" t="s">
        <v>44</v>
      </c>
      <c r="U575" s="252" t="s">
        <v>3404</v>
      </c>
      <c r="V575" s="6" t="s">
        <v>1922</v>
      </c>
      <c r="W575" s="252" t="s">
        <v>3414</v>
      </c>
      <c r="X575" s="252" t="s">
        <v>3414</v>
      </c>
      <c r="AA575" s="252">
        <v>45.380299999999998</v>
      </c>
      <c r="AB575" s="252">
        <v>-122.7032</v>
      </c>
      <c r="AC575" s="252" t="s">
        <v>2339</v>
      </c>
      <c r="AE575" s="302" t="s">
        <v>1287</v>
      </c>
      <c r="AF575" s="302" t="s">
        <v>1287</v>
      </c>
      <c r="AG575" s="252" t="s">
        <v>3422</v>
      </c>
      <c r="AH575" s="252" t="s">
        <v>3422</v>
      </c>
    </row>
    <row r="576" spans="5:34" x14ac:dyDescent="0.25">
      <c r="E576" s="304">
        <v>2</v>
      </c>
      <c r="F576" s="252" t="s">
        <v>1144</v>
      </c>
      <c r="G576" s="252">
        <v>2018</v>
      </c>
      <c r="H576" s="395">
        <v>0.5625</v>
      </c>
      <c r="L576" s="170"/>
      <c r="P576" s="411">
        <v>11</v>
      </c>
      <c r="Q576" s="411">
        <v>11</v>
      </c>
      <c r="R576" s="410">
        <v>118</v>
      </c>
      <c r="S576" s="252" t="s">
        <v>3</v>
      </c>
      <c r="T576" s="252" t="s">
        <v>44</v>
      </c>
      <c r="U576" s="252" t="s">
        <v>3404</v>
      </c>
      <c r="V576" s="6" t="s">
        <v>1922</v>
      </c>
      <c r="W576" s="252" t="s">
        <v>3414</v>
      </c>
      <c r="X576" s="252" t="s">
        <v>3414</v>
      </c>
      <c r="AA576" s="252">
        <v>45.380299999999998</v>
      </c>
      <c r="AB576" s="252">
        <v>-122.7032</v>
      </c>
      <c r="AC576" s="252" t="s">
        <v>2339</v>
      </c>
      <c r="AE576" s="302" t="s">
        <v>1287</v>
      </c>
      <c r="AF576" s="302" t="s">
        <v>1287</v>
      </c>
      <c r="AG576" s="252" t="s">
        <v>3422</v>
      </c>
      <c r="AH576" s="252" t="s">
        <v>3422</v>
      </c>
    </row>
    <row r="577" spans="1:46" ht="30" x14ac:dyDescent="0.25">
      <c r="E577" s="304">
        <v>7</v>
      </c>
      <c r="F577" s="252" t="s">
        <v>1144</v>
      </c>
      <c r="G577" s="252">
        <v>2018</v>
      </c>
      <c r="H577" s="305">
        <v>0.54166666666666696</v>
      </c>
      <c r="L577" s="170"/>
      <c r="P577" s="410">
        <v>12</v>
      </c>
      <c r="Q577" s="410">
        <v>12</v>
      </c>
      <c r="R577" s="410">
        <v>119</v>
      </c>
      <c r="S577" s="252" t="s">
        <v>3</v>
      </c>
      <c r="T577" s="252" t="s">
        <v>44</v>
      </c>
      <c r="U577" s="252" t="s">
        <v>303</v>
      </c>
      <c r="V577" s="6" t="s">
        <v>1922</v>
      </c>
      <c r="W577" s="252" t="s">
        <v>3433</v>
      </c>
      <c r="X577" s="252" t="s">
        <v>3432</v>
      </c>
      <c r="AA577" s="252">
        <v>45.298000000000002</v>
      </c>
      <c r="AB577" s="252">
        <v>-122.7978</v>
      </c>
      <c r="AC577" s="252" t="s">
        <v>2339</v>
      </c>
      <c r="AE577" s="302" t="s">
        <v>746</v>
      </c>
      <c r="AF577" s="302" t="s">
        <v>746</v>
      </c>
      <c r="AG577" s="252" t="s">
        <v>3422</v>
      </c>
      <c r="AH577" s="252" t="s">
        <v>3422</v>
      </c>
    </row>
    <row r="578" spans="1:46" ht="30" x14ac:dyDescent="0.25">
      <c r="E578" s="304">
        <v>7</v>
      </c>
      <c r="F578" s="252" t="s">
        <v>1144</v>
      </c>
      <c r="G578" s="252">
        <v>2018</v>
      </c>
      <c r="H578" s="395">
        <v>0.54166666666666696</v>
      </c>
      <c r="L578" s="170"/>
      <c r="P578" s="410">
        <v>12</v>
      </c>
      <c r="Q578" s="410">
        <v>12</v>
      </c>
      <c r="R578" s="410">
        <v>120</v>
      </c>
      <c r="S578" s="252" t="s">
        <v>3</v>
      </c>
      <c r="T578" s="252" t="s">
        <v>44</v>
      </c>
      <c r="U578" s="252" t="s">
        <v>303</v>
      </c>
      <c r="V578" s="6" t="s">
        <v>1922</v>
      </c>
      <c r="W578" s="252" t="s">
        <v>3433</v>
      </c>
      <c r="X578" s="252" t="s">
        <v>3432</v>
      </c>
      <c r="AA578" s="252">
        <v>45.298000000000002</v>
      </c>
      <c r="AB578" s="252">
        <v>-122.7978</v>
      </c>
      <c r="AC578" s="252" t="s">
        <v>2339</v>
      </c>
      <c r="AE578" s="302" t="s">
        <v>3420</v>
      </c>
      <c r="AF578" s="302" t="s">
        <v>3420</v>
      </c>
      <c r="AG578" s="252" t="s">
        <v>3422</v>
      </c>
      <c r="AH578" s="252" t="s">
        <v>3422</v>
      </c>
    </row>
    <row r="579" spans="1:46" ht="30" x14ac:dyDescent="0.25">
      <c r="E579" s="304">
        <v>7</v>
      </c>
      <c r="F579" s="252" t="s">
        <v>1144</v>
      </c>
      <c r="G579" s="252">
        <v>2018</v>
      </c>
      <c r="H579" s="395">
        <v>0.54166666666666696</v>
      </c>
      <c r="L579" s="170"/>
      <c r="P579" s="410">
        <v>12</v>
      </c>
      <c r="Q579" s="410">
        <v>12</v>
      </c>
      <c r="R579" s="410">
        <v>121</v>
      </c>
      <c r="S579" s="252" t="s">
        <v>3</v>
      </c>
      <c r="T579" s="252" t="s">
        <v>44</v>
      </c>
      <c r="U579" s="252" t="s">
        <v>303</v>
      </c>
      <c r="V579" s="6" t="s">
        <v>1922</v>
      </c>
      <c r="W579" s="252" t="s">
        <v>3433</v>
      </c>
      <c r="X579" s="252" t="s">
        <v>3432</v>
      </c>
      <c r="AA579" s="252">
        <v>45.298000000000002</v>
      </c>
      <c r="AB579" s="252">
        <v>-122.7978</v>
      </c>
      <c r="AC579" s="252" t="s">
        <v>2339</v>
      </c>
      <c r="AE579" s="302" t="s">
        <v>3420</v>
      </c>
      <c r="AF579" s="302" t="s">
        <v>3420</v>
      </c>
      <c r="AG579" s="252" t="s">
        <v>3422</v>
      </c>
      <c r="AH579" s="252" t="s">
        <v>3422</v>
      </c>
    </row>
    <row r="580" spans="1:46" x14ac:dyDescent="0.25">
      <c r="E580" s="304">
        <v>15</v>
      </c>
      <c r="F580" s="252" t="s">
        <v>1144</v>
      </c>
      <c r="G580" s="252">
        <v>2018</v>
      </c>
      <c r="H580" s="305">
        <v>0.54166666666666696</v>
      </c>
      <c r="L580" s="170"/>
      <c r="P580" s="410">
        <v>13</v>
      </c>
      <c r="Q580" s="410">
        <v>13</v>
      </c>
      <c r="R580" s="410">
        <v>122</v>
      </c>
      <c r="S580" s="252" t="s">
        <v>3</v>
      </c>
      <c r="T580" s="252" t="s">
        <v>44</v>
      </c>
      <c r="U580" s="252" t="s">
        <v>162</v>
      </c>
      <c r="V580" s="6" t="s">
        <v>1922</v>
      </c>
      <c r="W580" s="252" t="s">
        <v>3415</v>
      </c>
      <c r="X580" s="252" t="s">
        <v>3416</v>
      </c>
      <c r="AA580" s="252">
        <v>45.529800000000002</v>
      </c>
      <c r="AB580" s="252">
        <v>-122.6587</v>
      </c>
      <c r="AC580" s="252" t="s">
        <v>2339</v>
      </c>
      <c r="AE580" s="302" t="s">
        <v>2774</v>
      </c>
      <c r="AF580" s="302"/>
      <c r="AG580" s="252" t="s">
        <v>3422</v>
      </c>
      <c r="AH580" s="252" t="s">
        <v>3422</v>
      </c>
    </row>
    <row r="581" spans="1:46" ht="30" x14ac:dyDescent="0.25">
      <c r="E581" s="304">
        <v>27</v>
      </c>
      <c r="F581" s="252" t="s">
        <v>1793</v>
      </c>
      <c r="G581" s="252">
        <v>2018</v>
      </c>
      <c r="H581" s="305">
        <v>0.58333333333333304</v>
      </c>
      <c r="L581" s="170"/>
      <c r="P581" s="410">
        <v>14</v>
      </c>
      <c r="Q581" s="410">
        <v>14</v>
      </c>
      <c r="R581" s="410">
        <v>123</v>
      </c>
      <c r="S581" s="252" t="s">
        <v>3</v>
      </c>
      <c r="T581" s="252" t="s">
        <v>44</v>
      </c>
      <c r="U581" s="252" t="s">
        <v>162</v>
      </c>
      <c r="V581" s="6" t="s">
        <v>1922</v>
      </c>
      <c r="W581" s="252" t="s">
        <v>3431</v>
      </c>
      <c r="X581" s="252" t="s">
        <v>3413</v>
      </c>
      <c r="AA581" s="252">
        <v>45.511499999999998</v>
      </c>
      <c r="AB581" s="252">
        <v>-122.646</v>
      </c>
      <c r="AC581" s="252" t="s">
        <v>2339</v>
      </c>
      <c r="AE581" s="302" t="s">
        <v>1812</v>
      </c>
      <c r="AF581" s="302" t="s">
        <v>1812</v>
      </c>
      <c r="AG581" s="252" t="s">
        <v>3422</v>
      </c>
      <c r="AH581" s="252" t="s">
        <v>3422</v>
      </c>
    </row>
    <row r="582" spans="1:46" ht="30" x14ac:dyDescent="0.25">
      <c r="D582" s="67">
        <v>14526838</v>
      </c>
      <c r="E582" s="68">
        <v>19</v>
      </c>
      <c r="F582" s="67" t="s">
        <v>1793</v>
      </c>
      <c r="G582" s="67">
        <v>2018</v>
      </c>
      <c r="H582" s="67"/>
      <c r="I582" s="67"/>
      <c r="J582" s="67"/>
      <c r="K582" s="67"/>
      <c r="L582" s="6"/>
      <c r="M582" s="67"/>
      <c r="N582" s="67" t="s">
        <v>1638</v>
      </c>
      <c r="O582" s="67"/>
      <c r="P582" s="408">
        <v>1</v>
      </c>
      <c r="Q582" s="408">
        <f>P582</f>
        <v>1</v>
      </c>
      <c r="R582" s="408">
        <v>1</v>
      </c>
      <c r="S582" s="67" t="s">
        <v>3</v>
      </c>
      <c r="T582" s="67" t="s">
        <v>44</v>
      </c>
      <c r="U582" s="67" t="s">
        <v>303</v>
      </c>
      <c r="V582" s="67" t="s">
        <v>3276</v>
      </c>
      <c r="W582" s="67" t="s">
        <v>2882</v>
      </c>
      <c r="X582" s="67" t="s">
        <v>3434</v>
      </c>
      <c r="Y582" s="67"/>
      <c r="Z582" s="67"/>
      <c r="AA582" s="67">
        <v>45.3964</v>
      </c>
      <c r="AB582" s="67">
        <v>-122.25539999999999</v>
      </c>
      <c r="AC582" s="67" t="s">
        <v>2774</v>
      </c>
      <c r="AD582" s="67"/>
      <c r="AE582" s="67" t="s">
        <v>2774</v>
      </c>
      <c r="AG582" s="67" t="s">
        <v>1638</v>
      </c>
      <c r="AH582" s="67" t="s">
        <v>1638</v>
      </c>
    </row>
    <row r="583" spans="1:46" x14ac:dyDescent="0.25">
      <c r="B583" s="5">
        <v>3704</v>
      </c>
      <c r="E583" s="62">
        <v>16</v>
      </c>
      <c r="F583" s="6" t="s">
        <v>42</v>
      </c>
      <c r="G583" s="6">
        <v>2018</v>
      </c>
      <c r="L583" s="6"/>
      <c r="N583" s="6" t="s">
        <v>793</v>
      </c>
      <c r="P583" s="407">
        <v>1</v>
      </c>
      <c r="Q583" s="407">
        <v>1</v>
      </c>
      <c r="R583" s="407">
        <v>1</v>
      </c>
      <c r="S583" s="3" t="s">
        <v>3</v>
      </c>
      <c r="T583" s="3" t="s">
        <v>44</v>
      </c>
      <c r="U583" s="3" t="s">
        <v>352</v>
      </c>
      <c r="V583" s="6" t="s">
        <v>1919</v>
      </c>
      <c r="X583" s="3" t="s">
        <v>1911</v>
      </c>
      <c r="AA583" s="18">
        <v>45.630238333299999</v>
      </c>
      <c r="AB583" s="18">
        <v>-121.1980533333</v>
      </c>
      <c r="AC583" s="3" t="s">
        <v>45</v>
      </c>
      <c r="AG583" s="3" t="s">
        <v>3261</v>
      </c>
      <c r="AH583" s="3" t="s">
        <v>1638</v>
      </c>
      <c r="AT583" s="3" t="s">
        <v>794</v>
      </c>
    </row>
    <row r="584" spans="1:46" x14ac:dyDescent="0.25">
      <c r="B584" s="5">
        <v>3705</v>
      </c>
      <c r="E584" s="62">
        <v>16</v>
      </c>
      <c r="F584" s="6" t="s">
        <v>42</v>
      </c>
      <c r="G584" s="6">
        <v>2018</v>
      </c>
      <c r="L584" s="6"/>
      <c r="N584" s="6" t="s">
        <v>793</v>
      </c>
      <c r="P584" s="407">
        <v>1</v>
      </c>
      <c r="Q584" s="407">
        <v>1</v>
      </c>
      <c r="R584" s="407">
        <v>2</v>
      </c>
      <c r="S584" s="3" t="s">
        <v>3</v>
      </c>
      <c r="T584" s="3" t="s">
        <v>44</v>
      </c>
      <c r="U584" s="3" t="s">
        <v>352</v>
      </c>
      <c r="V584" s="6" t="s">
        <v>1919</v>
      </c>
      <c r="X584" s="3" t="s">
        <v>1911</v>
      </c>
      <c r="AA584" s="18">
        <v>45.630238333299999</v>
      </c>
      <c r="AB584" s="18">
        <v>-121.1980533333</v>
      </c>
      <c r="AC584" s="3" t="s">
        <v>45</v>
      </c>
      <c r="AG584" s="3" t="s">
        <v>3261</v>
      </c>
      <c r="AH584" s="3" t="s">
        <v>1638</v>
      </c>
      <c r="AT584" s="3" t="s">
        <v>794</v>
      </c>
    </row>
    <row r="585" spans="1:46" x14ac:dyDescent="0.25">
      <c r="B585" s="5">
        <v>3706</v>
      </c>
      <c r="E585" s="62">
        <v>16</v>
      </c>
      <c r="F585" s="6" t="s">
        <v>42</v>
      </c>
      <c r="G585" s="6">
        <v>2018</v>
      </c>
      <c r="L585" s="6"/>
      <c r="N585" s="6" t="s">
        <v>793</v>
      </c>
      <c r="P585" s="407">
        <v>1</v>
      </c>
      <c r="Q585" s="407">
        <v>1</v>
      </c>
      <c r="R585" s="407">
        <v>3</v>
      </c>
      <c r="S585" s="3" t="s">
        <v>3</v>
      </c>
      <c r="T585" s="3" t="s">
        <v>44</v>
      </c>
      <c r="U585" s="3" t="s">
        <v>352</v>
      </c>
      <c r="V585" s="6" t="s">
        <v>1919</v>
      </c>
      <c r="X585" s="3" t="s">
        <v>1911</v>
      </c>
      <c r="AA585" s="18">
        <v>45.630238333299999</v>
      </c>
      <c r="AB585" s="18">
        <v>-121.1980533333</v>
      </c>
      <c r="AC585" s="3" t="s">
        <v>45</v>
      </c>
      <c r="AG585" s="3" t="s">
        <v>3261</v>
      </c>
      <c r="AH585" s="3" t="s">
        <v>1638</v>
      </c>
      <c r="AT585" s="3" t="s">
        <v>794</v>
      </c>
    </row>
    <row r="586" spans="1:46" x14ac:dyDescent="0.25">
      <c r="B586" s="5">
        <v>3707</v>
      </c>
      <c r="E586" s="62">
        <v>16</v>
      </c>
      <c r="F586" s="6" t="s">
        <v>42</v>
      </c>
      <c r="G586" s="6">
        <v>2018</v>
      </c>
      <c r="L586" s="6"/>
      <c r="N586" s="6" t="s">
        <v>793</v>
      </c>
      <c r="P586" s="407">
        <v>1</v>
      </c>
      <c r="Q586" s="407">
        <v>1</v>
      </c>
      <c r="R586" s="407">
        <v>4</v>
      </c>
      <c r="S586" s="3" t="s">
        <v>3</v>
      </c>
      <c r="T586" s="3" t="s">
        <v>44</v>
      </c>
      <c r="U586" s="3" t="s">
        <v>352</v>
      </c>
      <c r="V586" s="6" t="s">
        <v>1919</v>
      </c>
      <c r="X586" s="3" t="s">
        <v>1911</v>
      </c>
      <c r="AA586" s="18">
        <v>45.630238333299999</v>
      </c>
      <c r="AB586" s="18">
        <v>-121.1980533333</v>
      </c>
      <c r="AC586" s="3" t="s">
        <v>45</v>
      </c>
      <c r="AG586" s="3" t="s">
        <v>3261</v>
      </c>
      <c r="AH586" s="3" t="s">
        <v>1638</v>
      </c>
      <c r="AT586" s="3" t="s">
        <v>794</v>
      </c>
    </row>
    <row r="587" spans="1:46" x14ac:dyDescent="0.25">
      <c r="B587" s="5">
        <v>3708</v>
      </c>
      <c r="E587" s="62">
        <v>16</v>
      </c>
      <c r="F587" s="6" t="s">
        <v>42</v>
      </c>
      <c r="G587" s="6">
        <v>2018</v>
      </c>
      <c r="L587" s="6"/>
      <c r="N587" s="6" t="s">
        <v>793</v>
      </c>
      <c r="P587" s="407">
        <v>1</v>
      </c>
      <c r="Q587" s="407">
        <v>1</v>
      </c>
      <c r="R587" s="407">
        <v>5</v>
      </c>
      <c r="S587" s="3" t="s">
        <v>3</v>
      </c>
      <c r="T587" s="3" t="s">
        <v>44</v>
      </c>
      <c r="U587" s="3" t="s">
        <v>352</v>
      </c>
      <c r="V587" s="6" t="s">
        <v>1919</v>
      </c>
      <c r="X587" s="3" t="s">
        <v>1911</v>
      </c>
      <c r="AA587" s="18">
        <v>45.630238333299999</v>
      </c>
      <c r="AB587" s="18">
        <v>-121.1980533333</v>
      </c>
      <c r="AC587" s="3" t="s">
        <v>45</v>
      </c>
      <c r="AG587" s="3" t="s">
        <v>3261</v>
      </c>
      <c r="AH587" s="3" t="s">
        <v>1638</v>
      </c>
      <c r="AT587" s="3" t="s">
        <v>794</v>
      </c>
    </row>
    <row r="588" spans="1:46" x14ac:dyDescent="0.25">
      <c r="B588" s="5">
        <v>3709</v>
      </c>
      <c r="E588" s="62">
        <v>16</v>
      </c>
      <c r="F588" s="6" t="s">
        <v>42</v>
      </c>
      <c r="G588" s="6">
        <v>2018</v>
      </c>
      <c r="L588" s="6"/>
      <c r="N588" s="6" t="s">
        <v>793</v>
      </c>
      <c r="P588" s="407">
        <v>1</v>
      </c>
      <c r="Q588" s="407">
        <v>1</v>
      </c>
      <c r="R588" s="407">
        <v>6</v>
      </c>
      <c r="S588" s="3" t="s">
        <v>3</v>
      </c>
      <c r="T588" s="3" t="s">
        <v>44</v>
      </c>
      <c r="U588" s="3" t="s">
        <v>352</v>
      </c>
      <c r="V588" s="6" t="s">
        <v>1919</v>
      </c>
      <c r="X588" s="3" t="s">
        <v>1911</v>
      </c>
      <c r="AA588" s="18">
        <v>45.630238333299999</v>
      </c>
      <c r="AB588" s="18">
        <v>-121.1980533333</v>
      </c>
      <c r="AC588" s="3" t="s">
        <v>45</v>
      </c>
      <c r="AG588" s="3" t="s">
        <v>3261</v>
      </c>
      <c r="AH588" s="3" t="s">
        <v>1638</v>
      </c>
      <c r="AT588" s="3" t="s">
        <v>794</v>
      </c>
    </row>
    <row r="589" spans="1:46" x14ac:dyDescent="0.25">
      <c r="A589" s="404">
        <v>43395</v>
      </c>
      <c r="B589" s="5">
        <v>3578</v>
      </c>
      <c r="E589" s="62">
        <v>18</v>
      </c>
      <c r="F589" s="6" t="s">
        <v>114</v>
      </c>
      <c r="G589" s="6">
        <v>2018</v>
      </c>
      <c r="L589" s="6"/>
      <c r="N589" s="6" t="s">
        <v>769</v>
      </c>
      <c r="P589" s="407">
        <v>1</v>
      </c>
      <c r="Q589" s="407">
        <v>1</v>
      </c>
      <c r="R589" s="407">
        <v>1</v>
      </c>
      <c r="S589" s="3" t="s">
        <v>3</v>
      </c>
      <c r="T589" s="3" t="s">
        <v>44</v>
      </c>
      <c r="U589" s="3" t="s">
        <v>770</v>
      </c>
      <c r="V589" s="3" t="s">
        <v>1921</v>
      </c>
      <c r="X589" s="3" t="s">
        <v>771</v>
      </c>
      <c r="AA589" s="18">
        <v>45.848936000000002</v>
      </c>
      <c r="AB589" s="18">
        <v>-122.86942000000001</v>
      </c>
      <c r="AC589" s="3" t="s">
        <v>45</v>
      </c>
      <c r="AE589" s="3" t="s">
        <v>305</v>
      </c>
      <c r="AF589" s="3" t="str">
        <f t="shared" ref="AF589:AF595" si="16">CONCATENATE("ex ", AE589)</f>
        <v>ex Taraxacum officinale</v>
      </c>
      <c r="AG589" s="3" t="s">
        <v>3264</v>
      </c>
      <c r="AH589" s="3" t="s">
        <v>1640</v>
      </c>
      <c r="AT589" s="3" t="s">
        <v>772</v>
      </c>
    </row>
    <row r="590" spans="1:46" x14ac:dyDescent="0.25">
      <c r="A590" s="404">
        <v>43395</v>
      </c>
      <c r="B590" s="5">
        <v>3579</v>
      </c>
      <c r="E590" s="62">
        <v>18</v>
      </c>
      <c r="F590" s="6" t="s">
        <v>114</v>
      </c>
      <c r="G590" s="6">
        <v>2018</v>
      </c>
      <c r="L590" s="6"/>
      <c r="N590" s="6" t="s">
        <v>769</v>
      </c>
      <c r="P590" s="407">
        <v>1</v>
      </c>
      <c r="Q590" s="407">
        <v>1</v>
      </c>
      <c r="R590" s="407">
        <v>2</v>
      </c>
      <c r="S590" s="3" t="s">
        <v>3</v>
      </c>
      <c r="T590" s="3" t="s">
        <v>44</v>
      </c>
      <c r="U590" s="3" t="s">
        <v>770</v>
      </c>
      <c r="V590" s="3" t="s">
        <v>1921</v>
      </c>
      <c r="X590" s="3" t="s">
        <v>771</v>
      </c>
      <c r="AA590" s="18">
        <v>45.848936000000002</v>
      </c>
      <c r="AB590" s="18">
        <v>-122.86942000000001</v>
      </c>
      <c r="AC590" s="3" t="s">
        <v>45</v>
      </c>
      <c r="AE590" s="3" t="s">
        <v>305</v>
      </c>
      <c r="AF590" s="3" t="str">
        <f t="shared" si="16"/>
        <v>ex Taraxacum officinale</v>
      </c>
      <c r="AG590" s="3" t="s">
        <v>3264</v>
      </c>
      <c r="AH590" s="3" t="s">
        <v>1640</v>
      </c>
      <c r="AT590" s="3" t="s">
        <v>772</v>
      </c>
    </row>
    <row r="591" spans="1:46" x14ac:dyDescent="0.25">
      <c r="A591" s="404">
        <v>43395</v>
      </c>
      <c r="B591" s="5">
        <v>3580</v>
      </c>
      <c r="E591" s="62">
        <v>18</v>
      </c>
      <c r="F591" s="6" t="s">
        <v>114</v>
      </c>
      <c r="G591" s="6">
        <v>2018</v>
      </c>
      <c r="L591" s="6"/>
      <c r="N591" s="6" t="s">
        <v>769</v>
      </c>
      <c r="P591" s="407">
        <v>1</v>
      </c>
      <c r="Q591" s="407">
        <v>1</v>
      </c>
      <c r="R591" s="407">
        <v>3</v>
      </c>
      <c r="S591" s="3" t="s">
        <v>3</v>
      </c>
      <c r="T591" s="3" t="s">
        <v>44</v>
      </c>
      <c r="U591" s="3" t="s">
        <v>770</v>
      </c>
      <c r="V591" s="3" t="s">
        <v>1921</v>
      </c>
      <c r="X591" s="3" t="s">
        <v>771</v>
      </c>
      <c r="AA591" s="18">
        <v>45.848936000000002</v>
      </c>
      <c r="AB591" s="18">
        <v>-122.86942000000001</v>
      </c>
      <c r="AC591" s="3" t="s">
        <v>45</v>
      </c>
      <c r="AE591" s="3" t="s">
        <v>305</v>
      </c>
      <c r="AF591" s="3" t="str">
        <f t="shared" si="16"/>
        <v>ex Taraxacum officinale</v>
      </c>
      <c r="AG591" s="3" t="s">
        <v>3264</v>
      </c>
      <c r="AH591" s="3" t="s">
        <v>1640</v>
      </c>
      <c r="AT591" s="3" t="s">
        <v>772</v>
      </c>
    </row>
    <row r="592" spans="1:46" x14ac:dyDescent="0.25">
      <c r="A592" s="404">
        <v>43395</v>
      </c>
      <c r="B592" s="5">
        <v>3581</v>
      </c>
      <c r="E592" s="62">
        <v>18</v>
      </c>
      <c r="F592" s="6" t="s">
        <v>114</v>
      </c>
      <c r="G592" s="6">
        <v>2018</v>
      </c>
      <c r="L592" s="6"/>
      <c r="N592" s="6" t="s">
        <v>769</v>
      </c>
      <c r="P592" s="407">
        <v>1</v>
      </c>
      <c r="Q592" s="407">
        <v>1</v>
      </c>
      <c r="R592" s="407">
        <v>4</v>
      </c>
      <c r="S592" s="3" t="s">
        <v>3</v>
      </c>
      <c r="T592" s="3" t="s">
        <v>44</v>
      </c>
      <c r="U592" s="3" t="s">
        <v>770</v>
      </c>
      <c r="V592" s="3" t="s">
        <v>1921</v>
      </c>
      <c r="X592" s="3" t="s">
        <v>771</v>
      </c>
      <c r="AA592" s="18">
        <v>45.848936000000002</v>
      </c>
      <c r="AB592" s="18">
        <v>-122.86942000000001</v>
      </c>
      <c r="AC592" s="3" t="s">
        <v>45</v>
      </c>
      <c r="AE592" s="3" t="s">
        <v>305</v>
      </c>
      <c r="AF592" s="3" t="str">
        <f t="shared" si="16"/>
        <v>ex Taraxacum officinale</v>
      </c>
      <c r="AG592" s="3" t="s">
        <v>3264</v>
      </c>
      <c r="AH592" s="3" t="s">
        <v>1640</v>
      </c>
      <c r="AT592" s="3" t="s">
        <v>772</v>
      </c>
    </row>
    <row r="593" spans="1:46" x14ac:dyDescent="0.25">
      <c r="A593" s="404">
        <v>43395</v>
      </c>
      <c r="B593" s="5">
        <v>3582</v>
      </c>
      <c r="E593" s="62">
        <v>18</v>
      </c>
      <c r="F593" s="6" t="s">
        <v>114</v>
      </c>
      <c r="G593" s="6">
        <v>2018</v>
      </c>
      <c r="L593" s="6"/>
      <c r="N593" s="6" t="s">
        <v>769</v>
      </c>
      <c r="P593" s="407">
        <v>1</v>
      </c>
      <c r="Q593" s="407">
        <v>1</v>
      </c>
      <c r="R593" s="407">
        <v>5</v>
      </c>
      <c r="S593" s="3" t="s">
        <v>3</v>
      </c>
      <c r="T593" s="3" t="s">
        <v>44</v>
      </c>
      <c r="U593" s="3" t="s">
        <v>770</v>
      </c>
      <c r="V593" s="3" t="s">
        <v>1921</v>
      </c>
      <c r="X593" s="3" t="s">
        <v>771</v>
      </c>
      <c r="AA593" s="18">
        <v>45.848936000000002</v>
      </c>
      <c r="AB593" s="18">
        <v>-122.86942000000001</v>
      </c>
      <c r="AC593" s="3" t="s">
        <v>45</v>
      </c>
      <c r="AE593" s="3" t="s">
        <v>305</v>
      </c>
      <c r="AF593" s="3" t="str">
        <f t="shared" si="16"/>
        <v>ex Taraxacum officinale</v>
      </c>
      <c r="AG593" s="3" t="s">
        <v>3264</v>
      </c>
      <c r="AH593" s="3" t="s">
        <v>1640</v>
      </c>
      <c r="AT593" s="3" t="s">
        <v>772</v>
      </c>
    </row>
    <row r="594" spans="1:46" x14ac:dyDescent="0.25">
      <c r="A594" s="404">
        <v>43395</v>
      </c>
      <c r="B594" s="5">
        <v>3583</v>
      </c>
      <c r="E594" s="62">
        <v>18</v>
      </c>
      <c r="F594" s="6" t="s">
        <v>114</v>
      </c>
      <c r="G594" s="6">
        <v>2018</v>
      </c>
      <c r="L594" s="6"/>
      <c r="N594" s="6" t="s">
        <v>769</v>
      </c>
      <c r="P594" s="407">
        <v>1</v>
      </c>
      <c r="Q594" s="407">
        <v>1</v>
      </c>
      <c r="R594" s="407">
        <v>6</v>
      </c>
      <c r="S594" s="3" t="s">
        <v>3</v>
      </c>
      <c r="T594" s="3" t="s">
        <v>44</v>
      </c>
      <c r="U594" s="3" t="s">
        <v>770</v>
      </c>
      <c r="V594" s="3" t="s">
        <v>1921</v>
      </c>
      <c r="X594" s="3" t="s">
        <v>771</v>
      </c>
      <c r="AA594" s="18">
        <v>45.848936000000002</v>
      </c>
      <c r="AB594" s="18">
        <v>-122.86942000000001</v>
      </c>
      <c r="AC594" s="3" t="s">
        <v>45</v>
      </c>
      <c r="AE594" s="3" t="s">
        <v>305</v>
      </c>
      <c r="AF594" s="3" t="str">
        <f t="shared" si="16"/>
        <v>ex Taraxacum officinale</v>
      </c>
      <c r="AG594" s="3" t="s">
        <v>3264</v>
      </c>
      <c r="AH594" s="3" t="s">
        <v>1640</v>
      </c>
      <c r="AT594" s="3" t="s">
        <v>772</v>
      </c>
    </row>
    <row r="595" spans="1:46" x14ac:dyDescent="0.25">
      <c r="A595" s="404">
        <v>43395</v>
      </c>
      <c r="B595" s="5">
        <v>3584</v>
      </c>
      <c r="E595" s="62">
        <v>18</v>
      </c>
      <c r="F595" s="6" t="s">
        <v>114</v>
      </c>
      <c r="G595" s="6">
        <v>2018</v>
      </c>
      <c r="L595" s="6"/>
      <c r="N595" s="6" t="s">
        <v>769</v>
      </c>
      <c r="P595" s="407">
        <v>1</v>
      </c>
      <c r="Q595" s="407">
        <v>1</v>
      </c>
      <c r="R595" s="407">
        <v>7</v>
      </c>
      <c r="S595" s="3" t="s">
        <v>3</v>
      </c>
      <c r="T595" s="3" t="s">
        <v>44</v>
      </c>
      <c r="U595" s="3" t="s">
        <v>770</v>
      </c>
      <c r="V595" s="3" t="s">
        <v>1921</v>
      </c>
      <c r="X595" s="3" t="s">
        <v>771</v>
      </c>
      <c r="AA595" s="18">
        <v>45.848936000000002</v>
      </c>
      <c r="AB595" s="18">
        <v>-122.86942000000001</v>
      </c>
      <c r="AC595" s="3" t="s">
        <v>45</v>
      </c>
      <c r="AE595" s="3" t="s">
        <v>305</v>
      </c>
      <c r="AF595" s="3" t="str">
        <f t="shared" si="16"/>
        <v>ex Taraxacum officinale</v>
      </c>
      <c r="AG595" s="3" t="s">
        <v>3264</v>
      </c>
      <c r="AH595" s="3" t="s">
        <v>1640</v>
      </c>
      <c r="AT595" s="3" t="s">
        <v>772</v>
      </c>
    </row>
    <row r="596" spans="1:46" x14ac:dyDescent="0.25">
      <c r="A596" s="404">
        <v>43395</v>
      </c>
      <c r="B596" s="5">
        <v>3585</v>
      </c>
      <c r="E596" s="62">
        <v>18</v>
      </c>
      <c r="F596" s="6" t="s">
        <v>114</v>
      </c>
      <c r="G596" s="6">
        <v>2018</v>
      </c>
      <c r="L596" s="6"/>
      <c r="N596" s="6" t="s">
        <v>773</v>
      </c>
      <c r="P596" s="407">
        <v>2</v>
      </c>
      <c r="Q596" s="407">
        <v>2</v>
      </c>
      <c r="R596" s="407">
        <v>1</v>
      </c>
      <c r="S596" s="3" t="s">
        <v>3</v>
      </c>
      <c r="T596" s="3" t="s">
        <v>44</v>
      </c>
      <c r="U596" s="3" t="s">
        <v>770</v>
      </c>
      <c r="V596" s="3" t="s">
        <v>1921</v>
      </c>
      <c r="X596" s="3" t="s">
        <v>3012</v>
      </c>
      <c r="AA596" s="18">
        <v>45.78537</v>
      </c>
      <c r="AB596" s="18">
        <v>-122.886832</v>
      </c>
      <c r="AC596" s="3" t="s">
        <v>45</v>
      </c>
      <c r="AG596" s="3" t="s">
        <v>3264</v>
      </c>
      <c r="AH596" s="3" t="s">
        <v>1640</v>
      </c>
      <c r="AT596" s="3" t="s">
        <v>772</v>
      </c>
    </row>
    <row r="597" spans="1:46" x14ac:dyDescent="0.25">
      <c r="A597" s="404">
        <v>43395</v>
      </c>
      <c r="B597" s="5">
        <v>3586</v>
      </c>
      <c r="E597" s="62">
        <v>18</v>
      </c>
      <c r="F597" s="6" t="s">
        <v>114</v>
      </c>
      <c r="G597" s="6">
        <v>2018</v>
      </c>
      <c r="L597" s="6"/>
      <c r="N597" s="6" t="s">
        <v>773</v>
      </c>
      <c r="P597" s="407">
        <v>2</v>
      </c>
      <c r="Q597" s="407">
        <v>2</v>
      </c>
      <c r="R597" s="407">
        <v>2</v>
      </c>
      <c r="S597" s="3" t="s">
        <v>3</v>
      </c>
      <c r="T597" s="3" t="s">
        <v>44</v>
      </c>
      <c r="U597" s="3" t="s">
        <v>770</v>
      </c>
      <c r="V597" s="3" t="s">
        <v>1921</v>
      </c>
      <c r="X597" s="3" t="s">
        <v>3012</v>
      </c>
      <c r="AA597" s="18">
        <v>45.78537</v>
      </c>
      <c r="AB597" s="18">
        <v>-122.886832</v>
      </c>
      <c r="AC597" s="3" t="s">
        <v>45</v>
      </c>
      <c r="AG597" s="3" t="s">
        <v>3264</v>
      </c>
      <c r="AH597" s="3" t="s">
        <v>1640</v>
      </c>
      <c r="AT597" s="3" t="s">
        <v>772</v>
      </c>
    </row>
    <row r="598" spans="1:46" x14ac:dyDescent="0.25">
      <c r="A598" s="404">
        <v>43395</v>
      </c>
      <c r="B598" s="5">
        <v>3587</v>
      </c>
      <c r="E598" s="62">
        <v>18</v>
      </c>
      <c r="F598" s="6" t="s">
        <v>114</v>
      </c>
      <c r="G598" s="6">
        <v>2018</v>
      </c>
      <c r="L598" s="6"/>
      <c r="N598" s="6" t="s">
        <v>773</v>
      </c>
      <c r="P598" s="407">
        <v>2</v>
      </c>
      <c r="Q598" s="407">
        <v>2</v>
      </c>
      <c r="R598" s="407">
        <v>3</v>
      </c>
      <c r="S598" s="3" t="s">
        <v>3</v>
      </c>
      <c r="T598" s="3" t="s">
        <v>44</v>
      </c>
      <c r="U598" s="3" t="s">
        <v>770</v>
      </c>
      <c r="V598" s="3" t="s">
        <v>1921</v>
      </c>
      <c r="X598" s="3" t="s">
        <v>3012</v>
      </c>
      <c r="AA598" s="18">
        <v>45.78537</v>
      </c>
      <c r="AB598" s="18">
        <v>-122.886832</v>
      </c>
      <c r="AC598" s="3" t="s">
        <v>45</v>
      </c>
      <c r="AG598" s="3" t="s">
        <v>3264</v>
      </c>
      <c r="AH598" s="3" t="s">
        <v>1640</v>
      </c>
      <c r="AT598" s="3" t="s">
        <v>772</v>
      </c>
    </row>
    <row r="599" spans="1:46" x14ac:dyDescent="0.25">
      <c r="A599" s="404">
        <v>43395</v>
      </c>
      <c r="B599" s="5">
        <v>3588</v>
      </c>
      <c r="E599" s="62">
        <v>18</v>
      </c>
      <c r="F599" s="6" t="s">
        <v>114</v>
      </c>
      <c r="G599" s="6">
        <v>2018</v>
      </c>
      <c r="L599" s="6"/>
      <c r="N599" s="6" t="s">
        <v>773</v>
      </c>
      <c r="P599" s="407">
        <v>2</v>
      </c>
      <c r="Q599" s="407">
        <v>2</v>
      </c>
      <c r="R599" s="407">
        <v>4</v>
      </c>
      <c r="S599" s="3" t="s">
        <v>3</v>
      </c>
      <c r="T599" s="3" t="s">
        <v>44</v>
      </c>
      <c r="U599" s="3" t="s">
        <v>770</v>
      </c>
      <c r="V599" s="3" t="s">
        <v>1921</v>
      </c>
      <c r="X599" s="3" t="s">
        <v>3012</v>
      </c>
      <c r="AA599" s="18">
        <v>45.78537</v>
      </c>
      <c r="AB599" s="18">
        <v>-122.886832</v>
      </c>
      <c r="AC599" s="3" t="s">
        <v>45</v>
      </c>
      <c r="AG599" s="3" t="s">
        <v>3264</v>
      </c>
      <c r="AH599" s="3" t="s">
        <v>1640</v>
      </c>
      <c r="AT599" s="3" t="s">
        <v>772</v>
      </c>
    </row>
    <row r="600" spans="1:46" x14ac:dyDescent="0.25">
      <c r="A600" s="404">
        <v>43395</v>
      </c>
      <c r="B600" s="5">
        <v>3589</v>
      </c>
      <c r="E600" s="62">
        <v>18</v>
      </c>
      <c r="F600" s="6" t="s">
        <v>114</v>
      </c>
      <c r="G600" s="6">
        <v>2018</v>
      </c>
      <c r="L600" s="6"/>
      <c r="N600" s="6" t="s">
        <v>773</v>
      </c>
      <c r="P600" s="407">
        <v>2</v>
      </c>
      <c r="Q600" s="407">
        <v>2</v>
      </c>
      <c r="R600" s="407">
        <v>5</v>
      </c>
      <c r="S600" s="3" t="s">
        <v>3</v>
      </c>
      <c r="T600" s="3" t="s">
        <v>44</v>
      </c>
      <c r="U600" s="3" t="s">
        <v>770</v>
      </c>
      <c r="V600" s="3" t="s">
        <v>1921</v>
      </c>
      <c r="X600" s="3" t="s">
        <v>3012</v>
      </c>
      <c r="AA600" s="18">
        <v>45.78537</v>
      </c>
      <c r="AB600" s="18">
        <v>-122.886832</v>
      </c>
      <c r="AC600" s="3" t="s">
        <v>45</v>
      </c>
      <c r="AG600" s="3" t="s">
        <v>3264</v>
      </c>
      <c r="AH600" s="3" t="s">
        <v>1640</v>
      </c>
      <c r="AT600" s="3" t="s">
        <v>772</v>
      </c>
    </row>
    <row r="601" spans="1:46" x14ac:dyDescent="0.25">
      <c r="A601" s="404">
        <v>43395</v>
      </c>
      <c r="B601" s="5">
        <v>3590</v>
      </c>
      <c r="E601" s="62">
        <v>20</v>
      </c>
      <c r="F601" s="6" t="s">
        <v>114</v>
      </c>
      <c r="G601" s="6">
        <v>2018</v>
      </c>
      <c r="L601" s="6"/>
      <c r="N601" s="6" t="s">
        <v>774</v>
      </c>
      <c r="P601" s="407">
        <v>3</v>
      </c>
      <c r="Q601" s="407">
        <v>3</v>
      </c>
      <c r="R601" s="407">
        <v>1</v>
      </c>
      <c r="S601" s="3" t="s">
        <v>3</v>
      </c>
      <c r="T601" s="3" t="s">
        <v>44</v>
      </c>
      <c r="U601" s="3" t="s">
        <v>137</v>
      </c>
      <c r="V601" s="3" t="s">
        <v>1921</v>
      </c>
      <c r="X601" s="3" t="s">
        <v>3023</v>
      </c>
      <c r="AA601" s="18">
        <v>45.281278</v>
      </c>
      <c r="AB601" s="18">
        <v>-122.749645</v>
      </c>
      <c r="AC601" s="3" t="s">
        <v>45</v>
      </c>
      <c r="AE601" s="3" t="s">
        <v>305</v>
      </c>
      <c r="AF601" s="3" t="str">
        <f t="shared" ref="AF601:AF606" si="17">CONCATENATE("ex ", AE601)</f>
        <v>ex Taraxacum officinale</v>
      </c>
      <c r="AG601" s="3" t="s">
        <v>3264</v>
      </c>
      <c r="AH601" s="3" t="s">
        <v>1640</v>
      </c>
      <c r="AT601" s="3" t="s">
        <v>772</v>
      </c>
    </row>
    <row r="602" spans="1:46" x14ac:dyDescent="0.25">
      <c r="A602" s="404">
        <v>43395</v>
      </c>
      <c r="B602" s="5">
        <v>3591</v>
      </c>
      <c r="E602" s="62">
        <v>20</v>
      </c>
      <c r="F602" s="6" t="s">
        <v>114</v>
      </c>
      <c r="G602" s="6">
        <v>2018</v>
      </c>
      <c r="L602" s="6"/>
      <c r="N602" s="6" t="s">
        <v>774</v>
      </c>
      <c r="P602" s="407">
        <v>3</v>
      </c>
      <c r="Q602" s="407">
        <v>3</v>
      </c>
      <c r="R602" s="407">
        <v>2</v>
      </c>
      <c r="S602" s="3" t="s">
        <v>3</v>
      </c>
      <c r="T602" s="3" t="s">
        <v>44</v>
      </c>
      <c r="U602" s="3" t="s">
        <v>137</v>
      </c>
      <c r="V602" s="3" t="s">
        <v>1921</v>
      </c>
      <c r="X602" s="3" t="s">
        <v>3023</v>
      </c>
      <c r="AA602" s="18">
        <v>45.281278</v>
      </c>
      <c r="AB602" s="18">
        <v>-122.749645</v>
      </c>
      <c r="AC602" s="3" t="s">
        <v>45</v>
      </c>
      <c r="AE602" s="3" t="s">
        <v>305</v>
      </c>
      <c r="AF602" s="3" t="str">
        <f t="shared" si="17"/>
        <v>ex Taraxacum officinale</v>
      </c>
      <c r="AG602" s="3" t="s">
        <v>3264</v>
      </c>
      <c r="AH602" s="3" t="s">
        <v>1640</v>
      </c>
      <c r="AT602" s="3" t="s">
        <v>772</v>
      </c>
    </row>
    <row r="603" spans="1:46" x14ac:dyDescent="0.25">
      <c r="A603" s="404">
        <v>43395</v>
      </c>
      <c r="B603" s="5">
        <v>3592</v>
      </c>
      <c r="E603" s="62">
        <v>20</v>
      </c>
      <c r="F603" s="6" t="s">
        <v>114</v>
      </c>
      <c r="G603" s="6">
        <v>2018</v>
      </c>
      <c r="L603" s="6"/>
      <c r="N603" s="6" t="s">
        <v>774</v>
      </c>
      <c r="P603" s="407">
        <v>3</v>
      </c>
      <c r="Q603" s="407">
        <v>3</v>
      </c>
      <c r="R603" s="407">
        <v>3</v>
      </c>
      <c r="S603" s="3" t="s">
        <v>3</v>
      </c>
      <c r="T603" s="3" t="s">
        <v>44</v>
      </c>
      <c r="U603" s="3" t="s">
        <v>137</v>
      </c>
      <c r="V603" s="3" t="s">
        <v>1921</v>
      </c>
      <c r="X603" s="3" t="s">
        <v>3023</v>
      </c>
      <c r="AA603" s="18">
        <v>45.281278</v>
      </c>
      <c r="AB603" s="18">
        <v>-122.749645</v>
      </c>
      <c r="AC603" s="3" t="s">
        <v>45</v>
      </c>
      <c r="AE603" s="3" t="s">
        <v>305</v>
      </c>
      <c r="AF603" s="3" t="str">
        <f t="shared" si="17"/>
        <v>ex Taraxacum officinale</v>
      </c>
      <c r="AG603" s="3" t="s">
        <v>3264</v>
      </c>
      <c r="AH603" s="3" t="s">
        <v>1640</v>
      </c>
      <c r="AT603" s="3" t="s">
        <v>772</v>
      </c>
    </row>
    <row r="604" spans="1:46" x14ac:dyDescent="0.25">
      <c r="A604" s="404">
        <v>43395</v>
      </c>
      <c r="B604" s="5">
        <v>3593</v>
      </c>
      <c r="E604" s="62">
        <v>20</v>
      </c>
      <c r="F604" s="6" t="s">
        <v>114</v>
      </c>
      <c r="G604" s="6">
        <v>2018</v>
      </c>
      <c r="L604" s="6"/>
      <c r="N604" s="6" t="s">
        <v>774</v>
      </c>
      <c r="P604" s="407">
        <v>3</v>
      </c>
      <c r="Q604" s="407">
        <v>3</v>
      </c>
      <c r="R604" s="407">
        <v>4</v>
      </c>
      <c r="S604" s="3" t="s">
        <v>3</v>
      </c>
      <c r="T604" s="3" t="s">
        <v>44</v>
      </c>
      <c r="U604" s="3" t="s">
        <v>137</v>
      </c>
      <c r="V604" s="3" t="s">
        <v>1921</v>
      </c>
      <c r="X604" s="3" t="s">
        <v>3023</v>
      </c>
      <c r="AA604" s="18">
        <v>45.281278</v>
      </c>
      <c r="AB604" s="18">
        <v>-122.749645</v>
      </c>
      <c r="AC604" s="3" t="s">
        <v>45</v>
      </c>
      <c r="AE604" s="3" t="s">
        <v>305</v>
      </c>
      <c r="AF604" s="3" t="str">
        <f t="shared" si="17"/>
        <v>ex Taraxacum officinale</v>
      </c>
      <c r="AG604" s="3" t="s">
        <v>3264</v>
      </c>
      <c r="AH604" s="3" t="s">
        <v>1640</v>
      </c>
      <c r="AT604" s="3" t="s">
        <v>772</v>
      </c>
    </row>
    <row r="605" spans="1:46" x14ac:dyDescent="0.25">
      <c r="A605" s="404">
        <v>43395</v>
      </c>
      <c r="B605" s="5">
        <v>3594</v>
      </c>
      <c r="E605" s="62">
        <v>20</v>
      </c>
      <c r="F605" s="6" t="s">
        <v>114</v>
      </c>
      <c r="G605" s="6">
        <v>2018</v>
      </c>
      <c r="L605" s="6"/>
      <c r="N605" s="6" t="s">
        <v>774</v>
      </c>
      <c r="P605" s="407">
        <v>3</v>
      </c>
      <c r="Q605" s="407">
        <v>3</v>
      </c>
      <c r="R605" s="407">
        <v>5</v>
      </c>
      <c r="S605" s="3" t="s">
        <v>3</v>
      </c>
      <c r="T605" s="3" t="s">
        <v>44</v>
      </c>
      <c r="U605" s="3" t="s">
        <v>137</v>
      </c>
      <c r="V605" s="3" t="s">
        <v>1921</v>
      </c>
      <c r="X605" s="3" t="s">
        <v>3023</v>
      </c>
      <c r="AA605" s="18">
        <v>45.281278</v>
      </c>
      <c r="AB605" s="18">
        <v>-122.749645</v>
      </c>
      <c r="AC605" s="3" t="s">
        <v>45</v>
      </c>
      <c r="AE605" s="3" t="s">
        <v>305</v>
      </c>
      <c r="AF605" s="3" t="str">
        <f t="shared" si="17"/>
        <v>ex Taraxacum officinale</v>
      </c>
      <c r="AG605" s="3" t="s">
        <v>3264</v>
      </c>
      <c r="AH605" s="3" t="s">
        <v>1640</v>
      </c>
      <c r="AT605" s="3" t="s">
        <v>772</v>
      </c>
    </row>
    <row r="606" spans="1:46" x14ac:dyDescent="0.25">
      <c r="A606" s="404">
        <v>43395</v>
      </c>
      <c r="B606" s="5">
        <v>3595</v>
      </c>
      <c r="E606" s="62">
        <v>20</v>
      </c>
      <c r="F606" s="6" t="s">
        <v>114</v>
      </c>
      <c r="G606" s="6">
        <v>2018</v>
      </c>
      <c r="L606" s="6"/>
      <c r="N606" s="6" t="s">
        <v>774</v>
      </c>
      <c r="P606" s="407">
        <v>3</v>
      </c>
      <c r="Q606" s="407">
        <v>3</v>
      </c>
      <c r="R606" s="407">
        <v>6</v>
      </c>
      <c r="S606" s="3" t="s">
        <v>3</v>
      </c>
      <c r="T606" s="3" t="s">
        <v>44</v>
      </c>
      <c r="U606" s="3" t="s">
        <v>137</v>
      </c>
      <c r="V606" s="3" t="s">
        <v>1921</v>
      </c>
      <c r="X606" s="3" t="s">
        <v>3023</v>
      </c>
      <c r="AA606" s="18">
        <v>45.281278</v>
      </c>
      <c r="AB606" s="18">
        <v>-122.749645</v>
      </c>
      <c r="AC606" s="3" t="s">
        <v>45</v>
      </c>
      <c r="AE606" s="3" t="s">
        <v>305</v>
      </c>
      <c r="AF606" s="3" t="str">
        <f t="shared" si="17"/>
        <v>ex Taraxacum officinale</v>
      </c>
      <c r="AG606" s="3" t="s">
        <v>3264</v>
      </c>
      <c r="AH606" s="3" t="s">
        <v>1640</v>
      </c>
      <c r="AT606" s="3" t="s">
        <v>772</v>
      </c>
    </row>
    <row r="607" spans="1:46" x14ac:dyDescent="0.25">
      <c r="A607" s="404">
        <v>43395</v>
      </c>
      <c r="B607" s="5">
        <v>3596</v>
      </c>
      <c r="E607" s="62">
        <v>21</v>
      </c>
      <c r="F607" s="6" t="s">
        <v>114</v>
      </c>
      <c r="G607" s="6">
        <v>2018</v>
      </c>
      <c r="L607" s="6"/>
      <c r="N607" s="6" t="s">
        <v>775</v>
      </c>
      <c r="P607" s="407">
        <v>4</v>
      </c>
      <c r="Q607" s="407">
        <v>4</v>
      </c>
      <c r="R607" s="407">
        <v>1</v>
      </c>
      <c r="S607" s="3" t="s">
        <v>3</v>
      </c>
      <c r="T607" s="3" t="s">
        <v>44</v>
      </c>
      <c r="U607" s="3" t="s">
        <v>162</v>
      </c>
      <c r="V607" s="3" t="s">
        <v>1921</v>
      </c>
      <c r="X607" s="3" t="s">
        <v>780</v>
      </c>
      <c r="AA607" s="18">
        <v>45.471311</v>
      </c>
      <c r="AB607" s="18">
        <v>-122.72990900000001</v>
      </c>
      <c r="AC607" s="3" t="s">
        <v>45</v>
      </c>
      <c r="AG607" s="3" t="s">
        <v>3264</v>
      </c>
      <c r="AH607" s="3" t="s">
        <v>1640</v>
      </c>
      <c r="AT607" s="3" t="s">
        <v>772</v>
      </c>
    </row>
    <row r="608" spans="1:46" x14ac:dyDescent="0.25">
      <c r="A608" s="404">
        <v>43395</v>
      </c>
      <c r="B608" s="5">
        <v>3597</v>
      </c>
      <c r="E608" s="62">
        <v>21</v>
      </c>
      <c r="F608" s="6" t="s">
        <v>114</v>
      </c>
      <c r="G608" s="6">
        <v>2018</v>
      </c>
      <c r="L608" s="6"/>
      <c r="N608" s="6" t="s">
        <v>775</v>
      </c>
      <c r="P608" s="407">
        <v>4</v>
      </c>
      <c r="Q608" s="407">
        <v>4</v>
      </c>
      <c r="R608" s="407">
        <v>2</v>
      </c>
      <c r="S608" s="3" t="s">
        <v>3</v>
      </c>
      <c r="T608" s="3" t="s">
        <v>44</v>
      </c>
      <c r="U608" s="3" t="s">
        <v>162</v>
      </c>
      <c r="V608" s="3" t="s">
        <v>1921</v>
      </c>
      <c r="X608" s="3" t="s">
        <v>780</v>
      </c>
      <c r="AA608" s="18">
        <v>45.471311</v>
      </c>
      <c r="AB608" s="18">
        <v>-122.72990900000001</v>
      </c>
      <c r="AC608" s="3" t="s">
        <v>45</v>
      </c>
      <c r="AG608" s="3" t="s">
        <v>3264</v>
      </c>
      <c r="AH608" s="3" t="s">
        <v>1640</v>
      </c>
      <c r="AT608" s="3" t="s">
        <v>772</v>
      </c>
    </row>
    <row r="609" spans="1:46" x14ac:dyDescent="0.25">
      <c r="A609" s="404">
        <v>43395</v>
      </c>
      <c r="B609" s="5">
        <v>3598</v>
      </c>
      <c r="E609" s="62">
        <v>21</v>
      </c>
      <c r="F609" s="6" t="s">
        <v>114</v>
      </c>
      <c r="G609" s="6">
        <v>2018</v>
      </c>
      <c r="L609" s="6"/>
      <c r="N609" s="6" t="s">
        <v>775</v>
      </c>
      <c r="P609" s="407">
        <v>4</v>
      </c>
      <c r="Q609" s="407">
        <v>4</v>
      </c>
      <c r="R609" s="407">
        <v>3</v>
      </c>
      <c r="S609" s="3" t="s">
        <v>3</v>
      </c>
      <c r="T609" s="3" t="s">
        <v>44</v>
      </c>
      <c r="U609" s="3" t="s">
        <v>162</v>
      </c>
      <c r="V609" s="3" t="s">
        <v>1921</v>
      </c>
      <c r="X609" s="3" t="s">
        <v>780</v>
      </c>
      <c r="AA609" s="18">
        <v>45.471311</v>
      </c>
      <c r="AB609" s="18">
        <v>-122.72990900000001</v>
      </c>
      <c r="AC609" s="3" t="s">
        <v>45</v>
      </c>
      <c r="AG609" s="3" t="s">
        <v>3264</v>
      </c>
      <c r="AH609" s="3" t="s">
        <v>1640</v>
      </c>
      <c r="AT609" s="3" t="s">
        <v>772</v>
      </c>
    </row>
    <row r="610" spans="1:46" x14ac:dyDescent="0.25">
      <c r="A610" s="404">
        <v>43395</v>
      </c>
      <c r="B610" s="5">
        <v>3599</v>
      </c>
      <c r="E610" s="62">
        <v>21</v>
      </c>
      <c r="F610" s="6" t="s">
        <v>114</v>
      </c>
      <c r="G610" s="6">
        <v>2018</v>
      </c>
      <c r="L610" s="6"/>
      <c r="N610" s="6" t="s">
        <v>775</v>
      </c>
      <c r="P610" s="407">
        <v>4</v>
      </c>
      <c r="Q610" s="407">
        <v>4</v>
      </c>
      <c r="R610" s="407">
        <v>4</v>
      </c>
      <c r="S610" s="3" t="s">
        <v>3</v>
      </c>
      <c r="T610" s="3" t="s">
        <v>44</v>
      </c>
      <c r="U610" s="3" t="s">
        <v>162</v>
      </c>
      <c r="V610" s="3" t="s">
        <v>1921</v>
      </c>
      <c r="X610" s="3" t="s">
        <v>780</v>
      </c>
      <c r="AA610" s="18">
        <v>45.471311</v>
      </c>
      <c r="AB610" s="18">
        <v>-122.72990900000001</v>
      </c>
      <c r="AC610" s="3" t="s">
        <v>45</v>
      </c>
      <c r="AG610" s="3" t="s">
        <v>3264</v>
      </c>
      <c r="AH610" s="3" t="s">
        <v>1640</v>
      </c>
      <c r="AT610" s="3" t="s">
        <v>772</v>
      </c>
    </row>
    <row r="611" spans="1:46" x14ac:dyDescent="0.25">
      <c r="A611" s="404">
        <v>43395</v>
      </c>
      <c r="B611" s="5">
        <v>3600</v>
      </c>
      <c r="E611" s="62">
        <v>21</v>
      </c>
      <c r="F611" s="6" t="s">
        <v>114</v>
      </c>
      <c r="G611" s="6">
        <v>2018</v>
      </c>
      <c r="L611" s="6"/>
      <c r="N611" s="6" t="s">
        <v>775</v>
      </c>
      <c r="P611" s="407">
        <v>4</v>
      </c>
      <c r="Q611" s="407">
        <v>4</v>
      </c>
      <c r="R611" s="407">
        <v>5</v>
      </c>
      <c r="S611" s="3" t="s">
        <v>3</v>
      </c>
      <c r="T611" s="3" t="s">
        <v>44</v>
      </c>
      <c r="U611" s="3" t="s">
        <v>162</v>
      </c>
      <c r="V611" s="3" t="s">
        <v>1921</v>
      </c>
      <c r="X611" s="3" t="s">
        <v>780</v>
      </c>
      <c r="AA611" s="18">
        <v>45.471311</v>
      </c>
      <c r="AB611" s="18">
        <v>-122.72990900000001</v>
      </c>
      <c r="AC611" s="3" t="s">
        <v>45</v>
      </c>
      <c r="AG611" s="3" t="s">
        <v>3264</v>
      </c>
      <c r="AH611" s="3" t="s">
        <v>1640</v>
      </c>
      <c r="AT611" s="3" t="s">
        <v>772</v>
      </c>
    </row>
    <row r="612" spans="1:46" x14ac:dyDescent="0.25">
      <c r="A612" s="404">
        <v>43395</v>
      </c>
      <c r="B612" s="5">
        <v>3601</v>
      </c>
      <c r="E612" s="62">
        <v>21</v>
      </c>
      <c r="F612" s="6" t="s">
        <v>114</v>
      </c>
      <c r="G612" s="6">
        <v>2018</v>
      </c>
      <c r="L612" s="6"/>
      <c r="N612" s="6" t="s">
        <v>775</v>
      </c>
      <c r="P612" s="407">
        <v>4</v>
      </c>
      <c r="Q612" s="407">
        <v>4</v>
      </c>
      <c r="R612" s="407">
        <v>6</v>
      </c>
      <c r="S612" s="3" t="s">
        <v>3</v>
      </c>
      <c r="T612" s="3" t="s">
        <v>44</v>
      </c>
      <c r="U612" s="3" t="s">
        <v>162</v>
      </c>
      <c r="V612" s="3" t="s">
        <v>1921</v>
      </c>
      <c r="X612" s="3" t="s">
        <v>780</v>
      </c>
      <c r="AA612" s="18">
        <v>45.471311</v>
      </c>
      <c r="AB612" s="18">
        <v>-122.72990900000001</v>
      </c>
      <c r="AC612" s="3" t="s">
        <v>45</v>
      </c>
      <c r="AG612" s="3" t="s">
        <v>3264</v>
      </c>
      <c r="AH612" s="3" t="s">
        <v>1640</v>
      </c>
      <c r="AT612" s="3" t="s">
        <v>772</v>
      </c>
    </row>
    <row r="613" spans="1:46" x14ac:dyDescent="0.25">
      <c r="A613" s="404">
        <v>43395</v>
      </c>
      <c r="B613" s="5">
        <v>3602</v>
      </c>
      <c r="E613" s="62">
        <v>21</v>
      </c>
      <c r="F613" s="6" t="s">
        <v>114</v>
      </c>
      <c r="G613" s="6">
        <v>2018</v>
      </c>
      <c r="L613" s="6"/>
      <c r="N613" s="6" t="s">
        <v>776</v>
      </c>
      <c r="P613" s="407">
        <v>5</v>
      </c>
      <c r="Q613" s="407">
        <v>5</v>
      </c>
      <c r="R613" s="407">
        <v>1</v>
      </c>
      <c r="S613" s="3" t="s">
        <v>3</v>
      </c>
      <c r="T613" s="3" t="s">
        <v>44</v>
      </c>
      <c r="U613" s="3" t="s">
        <v>770</v>
      </c>
      <c r="V613" s="3" t="s">
        <v>1921</v>
      </c>
      <c r="X613" s="3" t="s">
        <v>3012</v>
      </c>
      <c r="AA613" s="18">
        <v>45.78537</v>
      </c>
      <c r="AB613" s="18">
        <v>-122.886833</v>
      </c>
      <c r="AC613" s="3" t="s">
        <v>45</v>
      </c>
      <c r="AE613" s="3" t="s">
        <v>105</v>
      </c>
      <c r="AF613" s="3" t="str">
        <f t="shared" ref="AF613:AF618" si="18">CONCATENATE("ex ", AE613)</f>
        <v>ex Taraxacum</v>
      </c>
      <c r="AG613" s="3" t="s">
        <v>3264</v>
      </c>
      <c r="AH613" s="3" t="s">
        <v>1640</v>
      </c>
      <c r="AT613" s="3" t="s">
        <v>772</v>
      </c>
    </row>
    <row r="614" spans="1:46" x14ac:dyDescent="0.25">
      <c r="A614" s="404">
        <v>43395</v>
      </c>
      <c r="B614" s="5">
        <v>3603</v>
      </c>
      <c r="E614" s="62">
        <v>21</v>
      </c>
      <c r="F614" s="6" t="s">
        <v>114</v>
      </c>
      <c r="G614" s="6">
        <v>2018</v>
      </c>
      <c r="L614" s="6"/>
      <c r="N614" s="6" t="s">
        <v>776</v>
      </c>
      <c r="P614" s="407">
        <v>5</v>
      </c>
      <c r="Q614" s="407">
        <v>5</v>
      </c>
      <c r="R614" s="407">
        <v>2</v>
      </c>
      <c r="S614" s="3" t="s">
        <v>3</v>
      </c>
      <c r="T614" s="3" t="s">
        <v>44</v>
      </c>
      <c r="U614" s="3" t="s">
        <v>770</v>
      </c>
      <c r="V614" s="3" t="s">
        <v>1921</v>
      </c>
      <c r="X614" s="3" t="s">
        <v>3012</v>
      </c>
      <c r="AA614" s="18">
        <v>45.78537</v>
      </c>
      <c r="AB614" s="18">
        <v>-122.886833</v>
      </c>
      <c r="AC614" s="3" t="s">
        <v>45</v>
      </c>
      <c r="AE614" s="3" t="s">
        <v>105</v>
      </c>
      <c r="AF614" s="3" t="str">
        <f t="shared" si="18"/>
        <v>ex Taraxacum</v>
      </c>
      <c r="AG614" s="3" t="s">
        <v>3264</v>
      </c>
      <c r="AH614" s="3" t="s">
        <v>1640</v>
      </c>
      <c r="AT614" s="3" t="s">
        <v>772</v>
      </c>
    </row>
    <row r="615" spans="1:46" x14ac:dyDescent="0.25">
      <c r="A615" s="404">
        <v>43395</v>
      </c>
      <c r="B615" s="5">
        <v>3604</v>
      </c>
      <c r="E615" s="62">
        <v>21</v>
      </c>
      <c r="F615" s="6" t="s">
        <v>114</v>
      </c>
      <c r="G615" s="6">
        <v>2018</v>
      </c>
      <c r="L615" s="6"/>
      <c r="N615" s="6" t="s">
        <v>776</v>
      </c>
      <c r="P615" s="407">
        <v>5</v>
      </c>
      <c r="Q615" s="407">
        <v>5</v>
      </c>
      <c r="R615" s="407">
        <v>3</v>
      </c>
      <c r="S615" s="3" t="s">
        <v>3</v>
      </c>
      <c r="T615" s="3" t="s">
        <v>44</v>
      </c>
      <c r="U615" s="3" t="s">
        <v>770</v>
      </c>
      <c r="V615" s="3" t="s">
        <v>1921</v>
      </c>
      <c r="X615" s="3" t="s">
        <v>3012</v>
      </c>
      <c r="AA615" s="18">
        <v>45.78537</v>
      </c>
      <c r="AB615" s="18">
        <v>-122.886833</v>
      </c>
      <c r="AC615" s="3" t="s">
        <v>45</v>
      </c>
      <c r="AE615" s="3" t="s">
        <v>105</v>
      </c>
      <c r="AF615" s="3" t="str">
        <f t="shared" si="18"/>
        <v>ex Taraxacum</v>
      </c>
      <c r="AG615" s="3" t="s">
        <v>3264</v>
      </c>
      <c r="AH615" s="3" t="s">
        <v>1640</v>
      </c>
      <c r="AT615" s="3" t="s">
        <v>772</v>
      </c>
    </row>
    <row r="616" spans="1:46" x14ac:dyDescent="0.25">
      <c r="A616" s="404">
        <v>43395</v>
      </c>
      <c r="B616" s="5">
        <v>3605</v>
      </c>
      <c r="E616" s="62">
        <v>21</v>
      </c>
      <c r="F616" s="6" t="s">
        <v>114</v>
      </c>
      <c r="G616" s="6">
        <v>2018</v>
      </c>
      <c r="L616" s="6"/>
      <c r="N616" s="6" t="s">
        <v>776</v>
      </c>
      <c r="P616" s="407">
        <v>5</v>
      </c>
      <c r="Q616" s="407">
        <v>5</v>
      </c>
      <c r="R616" s="407">
        <v>4</v>
      </c>
      <c r="S616" s="3" t="s">
        <v>3</v>
      </c>
      <c r="T616" s="3" t="s">
        <v>44</v>
      </c>
      <c r="U616" s="3" t="s">
        <v>770</v>
      </c>
      <c r="V616" s="3" t="s">
        <v>1921</v>
      </c>
      <c r="X616" s="3" t="s">
        <v>3012</v>
      </c>
      <c r="AA616" s="18">
        <v>45.78537</v>
      </c>
      <c r="AB616" s="18">
        <v>-122.886833</v>
      </c>
      <c r="AC616" s="3" t="s">
        <v>45</v>
      </c>
      <c r="AE616" s="3" t="s">
        <v>105</v>
      </c>
      <c r="AF616" s="3" t="str">
        <f t="shared" si="18"/>
        <v>ex Taraxacum</v>
      </c>
      <c r="AG616" s="3" t="s">
        <v>3264</v>
      </c>
      <c r="AH616" s="3" t="s">
        <v>1640</v>
      </c>
      <c r="AT616" s="3" t="s">
        <v>772</v>
      </c>
    </row>
    <row r="617" spans="1:46" x14ac:dyDescent="0.25">
      <c r="A617" s="404">
        <v>43395</v>
      </c>
      <c r="B617" s="5">
        <v>3606</v>
      </c>
      <c r="E617" s="62">
        <v>21</v>
      </c>
      <c r="F617" s="6" t="s">
        <v>114</v>
      </c>
      <c r="G617" s="6">
        <v>2018</v>
      </c>
      <c r="L617" s="6"/>
      <c r="N617" s="6" t="s">
        <v>776</v>
      </c>
      <c r="P617" s="407">
        <v>5</v>
      </c>
      <c r="Q617" s="407">
        <v>5</v>
      </c>
      <c r="R617" s="407">
        <v>5</v>
      </c>
      <c r="S617" s="3" t="s">
        <v>3</v>
      </c>
      <c r="T617" s="3" t="s">
        <v>44</v>
      </c>
      <c r="U617" s="3" t="s">
        <v>770</v>
      </c>
      <c r="V617" s="3" t="s">
        <v>1921</v>
      </c>
      <c r="X617" s="3" t="s">
        <v>3012</v>
      </c>
      <c r="AA617" s="18">
        <v>45.78537</v>
      </c>
      <c r="AB617" s="18">
        <v>-122.886833</v>
      </c>
      <c r="AC617" s="3" t="s">
        <v>45</v>
      </c>
      <c r="AE617" s="3" t="s">
        <v>105</v>
      </c>
      <c r="AF617" s="3" t="str">
        <f t="shared" si="18"/>
        <v>ex Taraxacum</v>
      </c>
      <c r="AG617" s="3" t="s">
        <v>3264</v>
      </c>
      <c r="AH617" s="3" t="s">
        <v>1640</v>
      </c>
      <c r="AT617" s="3" t="s">
        <v>772</v>
      </c>
    </row>
    <row r="618" spans="1:46" x14ac:dyDescent="0.25">
      <c r="A618" s="404">
        <v>43395</v>
      </c>
      <c r="B618" s="5">
        <v>3607</v>
      </c>
      <c r="E618" s="62">
        <v>21</v>
      </c>
      <c r="F618" s="6" t="s">
        <v>114</v>
      </c>
      <c r="G618" s="6">
        <v>2018</v>
      </c>
      <c r="L618" s="6"/>
      <c r="N618" s="6" t="s">
        <v>776</v>
      </c>
      <c r="P618" s="407">
        <v>5</v>
      </c>
      <c r="Q618" s="407">
        <v>5</v>
      </c>
      <c r="R618" s="407">
        <v>6</v>
      </c>
      <c r="S618" s="3" t="s">
        <v>3</v>
      </c>
      <c r="T618" s="3" t="s">
        <v>44</v>
      </c>
      <c r="U618" s="3" t="s">
        <v>770</v>
      </c>
      <c r="V618" s="3" t="s">
        <v>1921</v>
      </c>
      <c r="X618" s="3" t="s">
        <v>3012</v>
      </c>
      <c r="AA618" s="18">
        <v>45.78537</v>
      </c>
      <c r="AB618" s="18">
        <v>-122.886833</v>
      </c>
      <c r="AC618" s="3" t="s">
        <v>45</v>
      </c>
      <c r="AE618" s="3" t="s">
        <v>105</v>
      </c>
      <c r="AF618" s="3" t="str">
        <f t="shared" si="18"/>
        <v>ex Taraxacum</v>
      </c>
      <c r="AG618" s="3" t="s">
        <v>3264</v>
      </c>
      <c r="AH618" s="3" t="s">
        <v>1640</v>
      </c>
      <c r="AT618" s="3" t="s">
        <v>772</v>
      </c>
    </row>
    <row r="619" spans="1:46" x14ac:dyDescent="0.25">
      <c r="A619" s="404">
        <v>43395</v>
      </c>
      <c r="B619" s="5">
        <v>3608</v>
      </c>
      <c r="E619" s="62">
        <v>22</v>
      </c>
      <c r="F619" s="6" t="s">
        <v>114</v>
      </c>
      <c r="G619" s="6">
        <v>2018</v>
      </c>
      <c r="L619" s="6"/>
      <c r="N619" s="6" t="s">
        <v>777</v>
      </c>
      <c r="P619" s="407">
        <v>6</v>
      </c>
      <c r="Q619" s="407">
        <v>6</v>
      </c>
      <c r="R619" s="407">
        <v>1</v>
      </c>
      <c r="S619" s="3" t="s">
        <v>3</v>
      </c>
      <c r="T619" s="3" t="s">
        <v>44</v>
      </c>
      <c r="U619" s="3" t="s">
        <v>770</v>
      </c>
      <c r="V619" s="3" t="s">
        <v>1921</v>
      </c>
      <c r="X619" s="3" t="s">
        <v>3012</v>
      </c>
      <c r="AA619" s="18">
        <v>45.785099000000002</v>
      </c>
      <c r="AB619" s="18">
        <v>-122.887533</v>
      </c>
      <c r="AC619" s="3" t="s">
        <v>45</v>
      </c>
      <c r="AG619" s="3" t="s">
        <v>3264</v>
      </c>
      <c r="AH619" s="3" t="s">
        <v>1640</v>
      </c>
      <c r="AT619" s="3" t="s">
        <v>772</v>
      </c>
    </row>
    <row r="620" spans="1:46" x14ac:dyDescent="0.25">
      <c r="A620" s="404">
        <v>43395</v>
      </c>
      <c r="B620" s="5">
        <v>3609</v>
      </c>
      <c r="E620" s="62">
        <v>22</v>
      </c>
      <c r="F620" s="6" t="s">
        <v>114</v>
      </c>
      <c r="G620" s="6">
        <v>2018</v>
      </c>
      <c r="L620" s="6"/>
      <c r="N620" s="6" t="s">
        <v>777</v>
      </c>
      <c r="P620" s="407">
        <v>6</v>
      </c>
      <c r="Q620" s="407">
        <v>6</v>
      </c>
      <c r="R620" s="407">
        <v>2</v>
      </c>
      <c r="S620" s="3" t="s">
        <v>3</v>
      </c>
      <c r="T620" s="3" t="s">
        <v>44</v>
      </c>
      <c r="U620" s="3" t="s">
        <v>770</v>
      </c>
      <c r="V620" s="3" t="s">
        <v>1921</v>
      </c>
      <c r="X620" s="3" t="s">
        <v>3012</v>
      </c>
      <c r="AA620" s="18">
        <v>45.785099000000002</v>
      </c>
      <c r="AB620" s="18">
        <v>-122.887533</v>
      </c>
      <c r="AC620" s="3" t="s">
        <v>45</v>
      </c>
      <c r="AG620" s="3" t="s">
        <v>3264</v>
      </c>
      <c r="AH620" s="3" t="s">
        <v>1640</v>
      </c>
      <c r="AT620" s="3" t="s">
        <v>772</v>
      </c>
    </row>
    <row r="621" spans="1:46" x14ac:dyDescent="0.25">
      <c r="A621" s="404">
        <v>43395</v>
      </c>
      <c r="B621" s="5">
        <v>3610</v>
      </c>
      <c r="E621" s="62">
        <v>22</v>
      </c>
      <c r="F621" s="6" t="s">
        <v>114</v>
      </c>
      <c r="G621" s="6">
        <v>2018</v>
      </c>
      <c r="L621" s="6"/>
      <c r="N621" s="6" t="s">
        <v>777</v>
      </c>
      <c r="P621" s="407">
        <v>6</v>
      </c>
      <c r="Q621" s="407">
        <v>6</v>
      </c>
      <c r="R621" s="407">
        <v>3</v>
      </c>
      <c r="S621" s="3" t="s">
        <v>3</v>
      </c>
      <c r="T621" s="3" t="s">
        <v>44</v>
      </c>
      <c r="U621" s="3" t="s">
        <v>770</v>
      </c>
      <c r="V621" s="3" t="s">
        <v>1921</v>
      </c>
      <c r="X621" s="3" t="s">
        <v>3012</v>
      </c>
      <c r="AA621" s="18">
        <v>45.785099000000002</v>
      </c>
      <c r="AB621" s="18">
        <v>-122.887533</v>
      </c>
      <c r="AC621" s="3" t="s">
        <v>45</v>
      </c>
      <c r="AG621" s="3" t="s">
        <v>3264</v>
      </c>
      <c r="AH621" s="3" t="s">
        <v>1640</v>
      </c>
      <c r="AT621" s="3" t="s">
        <v>772</v>
      </c>
    </row>
    <row r="622" spans="1:46" x14ac:dyDescent="0.25">
      <c r="A622" s="404">
        <v>43395</v>
      </c>
      <c r="B622" s="5">
        <v>3611</v>
      </c>
      <c r="E622" s="62">
        <v>22</v>
      </c>
      <c r="F622" s="6" t="s">
        <v>114</v>
      </c>
      <c r="G622" s="6">
        <v>2018</v>
      </c>
      <c r="L622" s="6"/>
      <c r="N622" s="6" t="s">
        <v>777</v>
      </c>
      <c r="P622" s="407">
        <v>6</v>
      </c>
      <c r="Q622" s="407">
        <v>6</v>
      </c>
      <c r="R622" s="407">
        <v>4</v>
      </c>
      <c r="S622" s="3" t="s">
        <v>3</v>
      </c>
      <c r="T622" s="3" t="s">
        <v>44</v>
      </c>
      <c r="U622" s="3" t="s">
        <v>770</v>
      </c>
      <c r="V622" s="3" t="s">
        <v>1921</v>
      </c>
      <c r="X622" s="3" t="s">
        <v>3012</v>
      </c>
      <c r="AA622" s="18">
        <v>45.785099000000002</v>
      </c>
      <c r="AB622" s="18">
        <v>-122.887533</v>
      </c>
      <c r="AC622" s="3" t="s">
        <v>45</v>
      </c>
      <c r="AG622" s="3" t="s">
        <v>3264</v>
      </c>
      <c r="AH622" s="3" t="s">
        <v>1640</v>
      </c>
      <c r="AT622" s="3" t="s">
        <v>772</v>
      </c>
    </row>
    <row r="623" spans="1:46" x14ac:dyDescent="0.25">
      <c r="A623" s="404">
        <v>43395</v>
      </c>
      <c r="B623" s="5">
        <v>3612</v>
      </c>
      <c r="E623" s="62">
        <v>22</v>
      </c>
      <c r="F623" s="6" t="s">
        <v>114</v>
      </c>
      <c r="G623" s="6">
        <v>2018</v>
      </c>
      <c r="L623" s="6"/>
      <c r="N623" s="6" t="s">
        <v>777</v>
      </c>
      <c r="P623" s="407">
        <v>6</v>
      </c>
      <c r="Q623" s="407">
        <v>6</v>
      </c>
      <c r="R623" s="407">
        <v>5</v>
      </c>
      <c r="S623" s="3" t="s">
        <v>3</v>
      </c>
      <c r="T623" s="3" t="s">
        <v>44</v>
      </c>
      <c r="U623" s="3" t="s">
        <v>770</v>
      </c>
      <c r="V623" s="3" t="s">
        <v>1921</v>
      </c>
      <c r="X623" s="3" t="s">
        <v>3012</v>
      </c>
      <c r="AA623" s="18">
        <v>45.785099000000002</v>
      </c>
      <c r="AB623" s="18">
        <v>-122.887533</v>
      </c>
      <c r="AC623" s="3" t="s">
        <v>45</v>
      </c>
      <c r="AG623" s="3" t="s">
        <v>3264</v>
      </c>
      <c r="AH623" s="3" t="s">
        <v>1640</v>
      </c>
      <c r="AT623" s="3" t="s">
        <v>772</v>
      </c>
    </row>
    <row r="624" spans="1:46" x14ac:dyDescent="0.25">
      <c r="A624" s="404">
        <v>43395</v>
      </c>
      <c r="B624" s="5">
        <v>3613</v>
      </c>
      <c r="E624" s="62">
        <v>22</v>
      </c>
      <c r="F624" s="6" t="s">
        <v>114</v>
      </c>
      <c r="G624" s="6">
        <v>2018</v>
      </c>
      <c r="L624" s="6"/>
      <c r="N624" s="6" t="s">
        <v>777</v>
      </c>
      <c r="P624" s="407">
        <v>6</v>
      </c>
      <c r="Q624" s="407">
        <v>6</v>
      </c>
      <c r="R624" s="407">
        <v>6</v>
      </c>
      <c r="S624" s="3" t="s">
        <v>3</v>
      </c>
      <c r="T624" s="3" t="s">
        <v>44</v>
      </c>
      <c r="U624" s="3" t="s">
        <v>770</v>
      </c>
      <c r="V624" s="3" t="s">
        <v>1921</v>
      </c>
      <c r="X624" s="3" t="s">
        <v>3012</v>
      </c>
      <c r="AA624" s="18">
        <v>45.785099000000002</v>
      </c>
      <c r="AB624" s="18">
        <v>-122.887533</v>
      </c>
      <c r="AC624" s="3" t="s">
        <v>45</v>
      </c>
      <c r="AG624" s="3" t="s">
        <v>3264</v>
      </c>
      <c r="AH624" s="3" t="s">
        <v>1640</v>
      </c>
      <c r="AT624" s="3" t="s">
        <v>772</v>
      </c>
    </row>
    <row r="625" spans="1:46" x14ac:dyDescent="0.25">
      <c r="A625" s="404">
        <v>43395</v>
      </c>
      <c r="B625" s="5">
        <v>3614</v>
      </c>
      <c r="E625" s="62">
        <v>24</v>
      </c>
      <c r="F625" s="6" t="s">
        <v>114</v>
      </c>
      <c r="G625" s="6">
        <v>2018</v>
      </c>
      <c r="L625" s="6"/>
      <c r="N625" s="6" t="s">
        <v>778</v>
      </c>
      <c r="P625" s="407">
        <v>7</v>
      </c>
      <c r="Q625" s="407">
        <v>7</v>
      </c>
      <c r="R625" s="407">
        <v>1</v>
      </c>
      <c r="S625" s="3" t="s">
        <v>3</v>
      </c>
      <c r="T625" s="3" t="s">
        <v>44</v>
      </c>
      <c r="U625" s="3" t="s">
        <v>770</v>
      </c>
      <c r="V625" s="3" t="s">
        <v>1921</v>
      </c>
      <c r="X625" s="3" t="s">
        <v>3012</v>
      </c>
      <c r="AA625" s="18">
        <v>45.785043000000002</v>
      </c>
      <c r="AB625" s="18">
        <v>-122.88576500000001</v>
      </c>
      <c r="AC625" s="3" t="s">
        <v>45</v>
      </c>
      <c r="AG625" s="3" t="s">
        <v>3264</v>
      </c>
      <c r="AH625" s="3" t="s">
        <v>1640</v>
      </c>
      <c r="AT625" s="3" t="s">
        <v>772</v>
      </c>
    </row>
    <row r="626" spans="1:46" x14ac:dyDescent="0.25">
      <c r="A626" s="404">
        <v>43395</v>
      </c>
      <c r="B626" s="5">
        <v>3615</v>
      </c>
      <c r="E626" s="62">
        <v>24</v>
      </c>
      <c r="F626" s="6" t="s">
        <v>114</v>
      </c>
      <c r="G626" s="6">
        <v>2018</v>
      </c>
      <c r="L626" s="6"/>
      <c r="N626" s="6" t="s">
        <v>778</v>
      </c>
      <c r="P626" s="407">
        <v>7</v>
      </c>
      <c r="Q626" s="407">
        <v>7</v>
      </c>
      <c r="R626" s="407">
        <v>2</v>
      </c>
      <c r="S626" s="3" t="s">
        <v>3</v>
      </c>
      <c r="T626" s="3" t="s">
        <v>44</v>
      </c>
      <c r="U626" s="3" t="s">
        <v>770</v>
      </c>
      <c r="V626" s="3" t="s">
        <v>1921</v>
      </c>
      <c r="X626" s="3" t="s">
        <v>3012</v>
      </c>
      <c r="AA626" s="18">
        <v>45.785043000000002</v>
      </c>
      <c r="AB626" s="18">
        <v>-122.88576500000001</v>
      </c>
      <c r="AC626" s="3" t="s">
        <v>45</v>
      </c>
      <c r="AG626" s="3" t="s">
        <v>3264</v>
      </c>
      <c r="AH626" s="3" t="s">
        <v>1640</v>
      </c>
      <c r="AT626" s="3" t="s">
        <v>772</v>
      </c>
    </row>
    <row r="627" spans="1:46" x14ac:dyDescent="0.25">
      <c r="A627" s="404">
        <v>43395</v>
      </c>
      <c r="B627" s="5">
        <v>3616</v>
      </c>
      <c r="E627" s="62">
        <v>24</v>
      </c>
      <c r="F627" s="6" t="s">
        <v>114</v>
      </c>
      <c r="G627" s="6">
        <v>2018</v>
      </c>
      <c r="L627" s="6"/>
      <c r="N627" s="6" t="s">
        <v>778</v>
      </c>
      <c r="P627" s="407">
        <v>7</v>
      </c>
      <c r="Q627" s="407">
        <v>7</v>
      </c>
      <c r="R627" s="407">
        <v>3</v>
      </c>
      <c r="S627" s="3" t="s">
        <v>3</v>
      </c>
      <c r="T627" s="3" t="s">
        <v>44</v>
      </c>
      <c r="U627" s="3" t="s">
        <v>770</v>
      </c>
      <c r="V627" s="3" t="s">
        <v>1921</v>
      </c>
      <c r="X627" s="3" t="s">
        <v>3012</v>
      </c>
      <c r="AA627" s="18">
        <v>45.785043000000002</v>
      </c>
      <c r="AB627" s="18">
        <v>-122.88576500000001</v>
      </c>
      <c r="AC627" s="3" t="s">
        <v>45</v>
      </c>
      <c r="AG627" s="3" t="s">
        <v>3264</v>
      </c>
      <c r="AH627" s="3" t="s">
        <v>1640</v>
      </c>
      <c r="AT627" s="3" t="s">
        <v>772</v>
      </c>
    </row>
    <row r="628" spans="1:46" x14ac:dyDescent="0.25">
      <c r="A628" s="404">
        <v>43395</v>
      </c>
      <c r="B628" s="5">
        <v>3617</v>
      </c>
      <c r="E628" s="62">
        <v>24</v>
      </c>
      <c r="F628" s="6" t="s">
        <v>114</v>
      </c>
      <c r="G628" s="6">
        <v>2018</v>
      </c>
      <c r="L628" s="6"/>
      <c r="N628" s="6" t="s">
        <v>778</v>
      </c>
      <c r="P628" s="407">
        <v>7</v>
      </c>
      <c r="Q628" s="407">
        <v>7</v>
      </c>
      <c r="R628" s="407">
        <v>4</v>
      </c>
      <c r="S628" s="3" t="s">
        <v>3</v>
      </c>
      <c r="T628" s="3" t="s">
        <v>44</v>
      </c>
      <c r="U628" s="3" t="s">
        <v>770</v>
      </c>
      <c r="V628" s="3" t="s">
        <v>1921</v>
      </c>
      <c r="X628" s="3" t="s">
        <v>3012</v>
      </c>
      <c r="AA628" s="18">
        <v>45.785043000000002</v>
      </c>
      <c r="AB628" s="18">
        <v>-122.88576500000001</v>
      </c>
      <c r="AC628" s="3" t="s">
        <v>45</v>
      </c>
      <c r="AG628" s="3" t="s">
        <v>3264</v>
      </c>
      <c r="AH628" s="3" t="s">
        <v>1640</v>
      </c>
      <c r="AT628" s="3" t="s">
        <v>772</v>
      </c>
    </row>
    <row r="629" spans="1:46" x14ac:dyDescent="0.25">
      <c r="A629" s="404">
        <v>43395</v>
      </c>
      <c r="B629" s="5">
        <v>3618</v>
      </c>
      <c r="E629" s="62">
        <v>24</v>
      </c>
      <c r="F629" s="6" t="s">
        <v>114</v>
      </c>
      <c r="G629" s="6">
        <v>2018</v>
      </c>
      <c r="L629" s="6"/>
      <c r="N629" s="6" t="s">
        <v>778</v>
      </c>
      <c r="P629" s="407">
        <v>7</v>
      </c>
      <c r="Q629" s="407">
        <v>7</v>
      </c>
      <c r="R629" s="407">
        <v>5</v>
      </c>
      <c r="S629" s="3" t="s">
        <v>3</v>
      </c>
      <c r="T629" s="3" t="s">
        <v>44</v>
      </c>
      <c r="U629" s="3" t="s">
        <v>770</v>
      </c>
      <c r="V629" s="3" t="s">
        <v>1921</v>
      </c>
      <c r="X629" s="3" t="s">
        <v>3012</v>
      </c>
      <c r="AA629" s="18">
        <v>45.785043000000002</v>
      </c>
      <c r="AB629" s="18">
        <v>-122.88576500000001</v>
      </c>
      <c r="AC629" s="3" t="s">
        <v>45</v>
      </c>
      <c r="AG629" s="3" t="s">
        <v>3264</v>
      </c>
      <c r="AH629" s="3" t="s">
        <v>1640</v>
      </c>
      <c r="AT629" s="3" t="s">
        <v>772</v>
      </c>
    </row>
    <row r="630" spans="1:46" x14ac:dyDescent="0.25">
      <c r="A630" s="404">
        <v>43395</v>
      </c>
      <c r="B630" s="5">
        <v>3619</v>
      </c>
      <c r="E630" s="62">
        <v>24</v>
      </c>
      <c r="F630" s="6" t="s">
        <v>114</v>
      </c>
      <c r="G630" s="6">
        <v>2018</v>
      </c>
      <c r="L630" s="6"/>
      <c r="N630" s="6" t="s">
        <v>778</v>
      </c>
      <c r="P630" s="407">
        <v>7</v>
      </c>
      <c r="Q630" s="407">
        <v>7</v>
      </c>
      <c r="R630" s="407">
        <v>6</v>
      </c>
      <c r="S630" s="3" t="s">
        <v>3</v>
      </c>
      <c r="T630" s="3" t="s">
        <v>44</v>
      </c>
      <c r="U630" s="3" t="s">
        <v>770</v>
      </c>
      <c r="V630" s="3" t="s">
        <v>1921</v>
      </c>
      <c r="X630" s="3" t="s">
        <v>3012</v>
      </c>
      <c r="AA630" s="18">
        <v>45.785043000000002</v>
      </c>
      <c r="AB630" s="18">
        <v>-122.88576500000001</v>
      </c>
      <c r="AC630" s="3" t="s">
        <v>45</v>
      </c>
      <c r="AG630" s="3" t="s">
        <v>3264</v>
      </c>
      <c r="AH630" s="3" t="s">
        <v>1640</v>
      </c>
      <c r="AT630" s="3" t="s">
        <v>772</v>
      </c>
    </row>
    <row r="631" spans="1:46" x14ac:dyDescent="0.25">
      <c r="A631" s="404">
        <v>43395</v>
      </c>
      <c r="B631" s="5">
        <v>3620</v>
      </c>
      <c r="E631" s="62">
        <v>24</v>
      </c>
      <c r="F631" s="6" t="s">
        <v>114</v>
      </c>
      <c r="G631" s="6">
        <v>2018</v>
      </c>
      <c r="L631" s="6"/>
      <c r="N631" s="6" t="s">
        <v>778</v>
      </c>
      <c r="P631" s="407">
        <v>7</v>
      </c>
      <c r="Q631" s="407">
        <v>7</v>
      </c>
      <c r="R631" s="407">
        <v>7</v>
      </c>
      <c r="S631" s="3" t="s">
        <v>3</v>
      </c>
      <c r="T631" s="3" t="s">
        <v>44</v>
      </c>
      <c r="U631" s="3" t="s">
        <v>770</v>
      </c>
      <c r="V631" s="3" t="s">
        <v>1921</v>
      </c>
      <c r="X631" s="3" t="s">
        <v>3012</v>
      </c>
      <c r="AA631" s="18">
        <v>45.785043000000002</v>
      </c>
      <c r="AB631" s="18">
        <v>-122.88576500000001</v>
      </c>
      <c r="AC631" s="3" t="s">
        <v>45</v>
      </c>
      <c r="AG631" s="3" t="s">
        <v>3264</v>
      </c>
      <c r="AH631" s="3" t="s">
        <v>1640</v>
      </c>
      <c r="AT631" s="3" t="s">
        <v>772</v>
      </c>
    </row>
    <row r="632" spans="1:46" x14ac:dyDescent="0.25">
      <c r="A632" s="404">
        <v>43395</v>
      </c>
      <c r="B632" s="5">
        <v>3653</v>
      </c>
      <c r="E632" s="62">
        <v>2</v>
      </c>
      <c r="F632" s="6" t="s">
        <v>42</v>
      </c>
      <c r="G632" s="6">
        <v>2018</v>
      </c>
      <c r="L632" s="6"/>
      <c r="N632" s="6" t="s">
        <v>779</v>
      </c>
      <c r="P632" s="407">
        <v>8</v>
      </c>
      <c r="Q632" s="407">
        <v>8</v>
      </c>
      <c r="R632" s="407">
        <v>1</v>
      </c>
      <c r="S632" s="3" t="s">
        <v>3</v>
      </c>
      <c r="T632" s="3" t="s">
        <v>44</v>
      </c>
      <c r="U632" s="3" t="s">
        <v>770</v>
      </c>
      <c r="V632" s="3" t="s">
        <v>1921</v>
      </c>
      <c r="X632" s="3" t="s">
        <v>789</v>
      </c>
      <c r="AA632" s="18">
        <v>45.864857000000001</v>
      </c>
      <c r="AB632" s="18">
        <v>-122.818399</v>
      </c>
      <c r="AC632" s="3" t="s">
        <v>45</v>
      </c>
      <c r="AE632" s="3" t="s">
        <v>461</v>
      </c>
      <c r="AF632" s="3" t="str">
        <f t="shared" ref="AF632:AF648" si="19">CONCATENATE("ex ", AE632)</f>
        <v>ex Camassia</v>
      </c>
      <c r="AG632" s="3" t="s">
        <v>3264</v>
      </c>
      <c r="AH632" s="3" t="s">
        <v>1640</v>
      </c>
      <c r="AT632" s="3" t="s">
        <v>772</v>
      </c>
    </row>
    <row r="633" spans="1:46" x14ac:dyDescent="0.25">
      <c r="A633" s="404">
        <v>43395</v>
      </c>
      <c r="B633" s="5">
        <v>3654</v>
      </c>
      <c r="E633" s="62">
        <v>2</v>
      </c>
      <c r="F633" s="6" t="s">
        <v>42</v>
      </c>
      <c r="G633" s="6">
        <v>2018</v>
      </c>
      <c r="L633" s="6"/>
      <c r="N633" s="6" t="s">
        <v>779</v>
      </c>
      <c r="P633" s="407">
        <v>8</v>
      </c>
      <c r="Q633" s="407">
        <v>8</v>
      </c>
      <c r="R633" s="407">
        <v>2</v>
      </c>
      <c r="S633" s="3" t="s">
        <v>3</v>
      </c>
      <c r="T633" s="3" t="s">
        <v>44</v>
      </c>
      <c r="U633" s="3" t="s">
        <v>770</v>
      </c>
      <c r="V633" s="3" t="s">
        <v>1921</v>
      </c>
      <c r="X633" s="3" t="s">
        <v>789</v>
      </c>
      <c r="AA633" s="18">
        <v>45.864857000000001</v>
      </c>
      <c r="AB633" s="18">
        <v>-122.818399</v>
      </c>
      <c r="AC633" s="3" t="s">
        <v>45</v>
      </c>
      <c r="AE633" s="3" t="s">
        <v>461</v>
      </c>
      <c r="AF633" s="3" t="str">
        <f t="shared" si="19"/>
        <v>ex Camassia</v>
      </c>
      <c r="AG633" s="3" t="s">
        <v>3264</v>
      </c>
      <c r="AH633" s="3" t="s">
        <v>1640</v>
      </c>
      <c r="AT633" s="3" t="s">
        <v>772</v>
      </c>
    </row>
    <row r="634" spans="1:46" x14ac:dyDescent="0.25">
      <c r="A634" s="404">
        <v>43395</v>
      </c>
      <c r="B634" s="5">
        <v>3655</v>
      </c>
      <c r="E634" s="62">
        <v>2</v>
      </c>
      <c r="F634" s="6" t="s">
        <v>42</v>
      </c>
      <c r="G634" s="6">
        <v>2018</v>
      </c>
      <c r="L634" s="6"/>
      <c r="N634" s="6" t="s">
        <v>779</v>
      </c>
      <c r="P634" s="407">
        <v>8</v>
      </c>
      <c r="Q634" s="407">
        <v>8</v>
      </c>
      <c r="R634" s="407">
        <v>3</v>
      </c>
      <c r="S634" s="3" t="s">
        <v>3</v>
      </c>
      <c r="T634" s="3" t="s">
        <v>44</v>
      </c>
      <c r="U634" s="3" t="s">
        <v>770</v>
      </c>
      <c r="V634" s="3" t="s">
        <v>1921</v>
      </c>
      <c r="X634" s="3" t="s">
        <v>789</v>
      </c>
      <c r="AA634" s="18">
        <v>45.864857000000001</v>
      </c>
      <c r="AB634" s="18">
        <v>-122.818399</v>
      </c>
      <c r="AC634" s="3" t="s">
        <v>45</v>
      </c>
      <c r="AE634" s="3" t="s">
        <v>461</v>
      </c>
      <c r="AF634" s="3" t="str">
        <f t="shared" si="19"/>
        <v>ex Camassia</v>
      </c>
      <c r="AG634" s="3" t="s">
        <v>3264</v>
      </c>
      <c r="AH634" s="3" t="s">
        <v>1640</v>
      </c>
      <c r="AT634" s="3" t="s">
        <v>772</v>
      </c>
    </row>
    <row r="635" spans="1:46" x14ac:dyDescent="0.25">
      <c r="A635" s="404">
        <v>43395</v>
      </c>
      <c r="B635" s="5">
        <v>3656</v>
      </c>
      <c r="E635" s="62">
        <v>2</v>
      </c>
      <c r="F635" s="6" t="s">
        <v>42</v>
      </c>
      <c r="G635" s="6">
        <v>2018</v>
      </c>
      <c r="L635" s="6"/>
      <c r="N635" s="6" t="s">
        <v>779</v>
      </c>
      <c r="P635" s="407">
        <v>8</v>
      </c>
      <c r="Q635" s="407">
        <v>8</v>
      </c>
      <c r="R635" s="407">
        <v>4</v>
      </c>
      <c r="S635" s="3" t="s">
        <v>3</v>
      </c>
      <c r="T635" s="3" t="s">
        <v>44</v>
      </c>
      <c r="U635" s="3" t="s">
        <v>770</v>
      </c>
      <c r="V635" s="3" t="s">
        <v>1921</v>
      </c>
      <c r="X635" s="3" t="s">
        <v>789</v>
      </c>
      <c r="AA635" s="18">
        <v>45.864857000000001</v>
      </c>
      <c r="AB635" s="18">
        <v>-122.818399</v>
      </c>
      <c r="AC635" s="3" t="s">
        <v>45</v>
      </c>
      <c r="AE635" s="3" t="s">
        <v>461</v>
      </c>
      <c r="AF635" s="3" t="str">
        <f t="shared" si="19"/>
        <v>ex Camassia</v>
      </c>
      <c r="AG635" s="3" t="s">
        <v>3264</v>
      </c>
      <c r="AH635" s="3" t="s">
        <v>1640</v>
      </c>
      <c r="AT635" s="3" t="s">
        <v>772</v>
      </c>
    </row>
    <row r="636" spans="1:46" x14ac:dyDescent="0.25">
      <c r="A636" s="404">
        <v>43395</v>
      </c>
      <c r="B636" s="5">
        <v>3657</v>
      </c>
      <c r="E636" s="62">
        <v>2</v>
      </c>
      <c r="F636" s="6" t="s">
        <v>42</v>
      </c>
      <c r="G636" s="6">
        <v>2018</v>
      </c>
      <c r="L636" s="6"/>
      <c r="N636" s="6" t="s">
        <v>779</v>
      </c>
      <c r="P636" s="407">
        <v>8</v>
      </c>
      <c r="Q636" s="407">
        <v>8</v>
      </c>
      <c r="R636" s="407">
        <v>5</v>
      </c>
      <c r="S636" s="3" t="s">
        <v>3</v>
      </c>
      <c r="T636" s="3" t="s">
        <v>44</v>
      </c>
      <c r="U636" s="3" t="s">
        <v>770</v>
      </c>
      <c r="V636" s="3" t="s">
        <v>1921</v>
      </c>
      <c r="X636" s="3" t="s">
        <v>789</v>
      </c>
      <c r="AA636" s="18">
        <v>45.864857000000001</v>
      </c>
      <c r="AB636" s="18">
        <v>-122.818399</v>
      </c>
      <c r="AC636" s="3" t="s">
        <v>45</v>
      </c>
      <c r="AE636" s="3" t="s">
        <v>461</v>
      </c>
      <c r="AF636" s="3" t="str">
        <f t="shared" si="19"/>
        <v>ex Camassia</v>
      </c>
      <c r="AG636" s="3" t="s">
        <v>3264</v>
      </c>
      <c r="AH636" s="3" t="s">
        <v>1640</v>
      </c>
      <c r="AT636" s="3" t="s">
        <v>772</v>
      </c>
    </row>
    <row r="637" spans="1:46" x14ac:dyDescent="0.25">
      <c r="A637" s="404">
        <v>43395</v>
      </c>
      <c r="B637" s="5">
        <v>3658</v>
      </c>
      <c r="E637" s="62">
        <v>2</v>
      </c>
      <c r="F637" s="6" t="s">
        <v>42</v>
      </c>
      <c r="G637" s="6">
        <v>2018</v>
      </c>
      <c r="L637" s="6"/>
      <c r="N637" s="6" t="s">
        <v>779</v>
      </c>
      <c r="P637" s="407">
        <v>8</v>
      </c>
      <c r="Q637" s="407">
        <v>8</v>
      </c>
      <c r="R637" s="407">
        <v>6</v>
      </c>
      <c r="S637" s="3" t="s">
        <v>3</v>
      </c>
      <c r="T637" s="3" t="s">
        <v>44</v>
      </c>
      <c r="U637" s="3" t="s">
        <v>770</v>
      </c>
      <c r="V637" s="3" t="s">
        <v>1921</v>
      </c>
      <c r="X637" s="3" t="s">
        <v>789</v>
      </c>
      <c r="AA637" s="18">
        <v>45.864857000000001</v>
      </c>
      <c r="AB637" s="18">
        <v>-122.818399</v>
      </c>
      <c r="AC637" s="3" t="s">
        <v>45</v>
      </c>
      <c r="AE637" s="3" t="s">
        <v>461</v>
      </c>
      <c r="AF637" s="3" t="str">
        <f t="shared" si="19"/>
        <v>ex Camassia</v>
      </c>
      <c r="AG637" s="3" t="s">
        <v>3264</v>
      </c>
      <c r="AH637" s="3" t="s">
        <v>1640</v>
      </c>
      <c r="AT637" s="3" t="s">
        <v>772</v>
      </c>
    </row>
    <row r="638" spans="1:46" x14ac:dyDescent="0.25">
      <c r="A638" s="404">
        <v>43395</v>
      </c>
      <c r="B638" s="5">
        <v>3659</v>
      </c>
      <c r="E638" s="62">
        <v>2</v>
      </c>
      <c r="F638" s="6" t="s">
        <v>42</v>
      </c>
      <c r="G638" s="6">
        <v>2018</v>
      </c>
      <c r="L638" s="6"/>
      <c r="N638" s="6" t="s">
        <v>779</v>
      </c>
      <c r="P638" s="407">
        <v>8</v>
      </c>
      <c r="Q638" s="407">
        <v>8</v>
      </c>
      <c r="R638" s="407">
        <v>7</v>
      </c>
      <c r="S638" s="3" t="s">
        <v>3</v>
      </c>
      <c r="T638" s="3" t="s">
        <v>44</v>
      </c>
      <c r="U638" s="3" t="s">
        <v>770</v>
      </c>
      <c r="V638" s="3" t="s">
        <v>1921</v>
      </c>
      <c r="X638" s="3" t="s">
        <v>789</v>
      </c>
      <c r="AA638" s="18">
        <v>45.864857000000001</v>
      </c>
      <c r="AB638" s="18">
        <v>-122.818399</v>
      </c>
      <c r="AC638" s="3" t="s">
        <v>45</v>
      </c>
      <c r="AE638" s="3" t="s">
        <v>461</v>
      </c>
      <c r="AF638" s="3" t="str">
        <f t="shared" si="19"/>
        <v>ex Camassia</v>
      </c>
      <c r="AG638" s="3" t="s">
        <v>3264</v>
      </c>
      <c r="AH638" s="3" t="s">
        <v>1640</v>
      </c>
      <c r="AT638" s="3" t="s">
        <v>772</v>
      </c>
    </row>
    <row r="639" spans="1:46" x14ac:dyDescent="0.25">
      <c r="A639" s="404">
        <v>43395</v>
      </c>
      <c r="B639" s="5">
        <v>3660</v>
      </c>
      <c r="E639" s="62">
        <v>2</v>
      </c>
      <c r="F639" s="6" t="s">
        <v>42</v>
      </c>
      <c r="G639" s="6">
        <v>2018</v>
      </c>
      <c r="L639" s="6"/>
      <c r="N639" s="6" t="s">
        <v>779</v>
      </c>
      <c r="P639" s="407">
        <v>8</v>
      </c>
      <c r="Q639" s="407">
        <v>8</v>
      </c>
      <c r="R639" s="407">
        <v>8</v>
      </c>
      <c r="S639" s="3" t="s">
        <v>3</v>
      </c>
      <c r="T639" s="3" t="s">
        <v>44</v>
      </c>
      <c r="U639" s="3" t="s">
        <v>770</v>
      </c>
      <c r="V639" s="3" t="s">
        <v>1921</v>
      </c>
      <c r="X639" s="3" t="s">
        <v>789</v>
      </c>
      <c r="AA639" s="18">
        <v>45.864857000000001</v>
      </c>
      <c r="AB639" s="18">
        <v>-122.818399</v>
      </c>
      <c r="AC639" s="3" t="s">
        <v>45</v>
      </c>
      <c r="AE639" s="3" t="s">
        <v>461</v>
      </c>
      <c r="AF639" s="3" t="str">
        <f t="shared" si="19"/>
        <v>ex Camassia</v>
      </c>
      <c r="AG639" s="3" t="s">
        <v>3264</v>
      </c>
      <c r="AH639" s="3" t="s">
        <v>1640</v>
      </c>
      <c r="AT639" s="3" t="s">
        <v>772</v>
      </c>
    </row>
    <row r="640" spans="1:46" x14ac:dyDescent="0.25">
      <c r="A640" s="404">
        <v>43395</v>
      </c>
      <c r="B640" s="5">
        <v>3661</v>
      </c>
      <c r="E640" s="62">
        <v>2</v>
      </c>
      <c r="F640" s="6" t="s">
        <v>42</v>
      </c>
      <c r="G640" s="6">
        <v>2018</v>
      </c>
      <c r="L640" s="6"/>
      <c r="N640" s="6" t="s">
        <v>781</v>
      </c>
      <c r="P640" s="407">
        <v>9</v>
      </c>
      <c r="Q640" s="407">
        <v>9</v>
      </c>
      <c r="R640" s="407">
        <v>1</v>
      </c>
      <c r="S640" s="3" t="s">
        <v>3</v>
      </c>
      <c r="T640" s="3" t="s">
        <v>44</v>
      </c>
      <c r="U640" s="3" t="s">
        <v>770</v>
      </c>
      <c r="V640" s="3" t="s">
        <v>1921</v>
      </c>
      <c r="X640" s="3" t="s">
        <v>789</v>
      </c>
      <c r="AA640" s="18">
        <v>45.864857000000001</v>
      </c>
      <c r="AB640" s="18">
        <v>-122.818399</v>
      </c>
      <c r="AC640" s="3" t="s">
        <v>45</v>
      </c>
      <c r="AE640" s="3" t="s">
        <v>642</v>
      </c>
      <c r="AF640" s="3" t="str">
        <f t="shared" si="19"/>
        <v>ex Plectritis congesta</v>
      </c>
      <c r="AG640" s="3" t="s">
        <v>3264</v>
      </c>
      <c r="AH640" s="3" t="s">
        <v>1640</v>
      </c>
      <c r="AT640" s="3" t="s">
        <v>772</v>
      </c>
    </row>
    <row r="641" spans="1:46" x14ac:dyDescent="0.25">
      <c r="A641" s="404">
        <v>43395</v>
      </c>
      <c r="B641" s="5">
        <v>3662</v>
      </c>
      <c r="E641" s="62">
        <v>2</v>
      </c>
      <c r="F641" s="6" t="s">
        <v>42</v>
      </c>
      <c r="G641" s="6">
        <v>2018</v>
      </c>
      <c r="L641" s="6"/>
      <c r="N641" s="6" t="s">
        <v>781</v>
      </c>
      <c r="P641" s="407">
        <v>9</v>
      </c>
      <c r="Q641" s="407">
        <v>9</v>
      </c>
      <c r="R641" s="407">
        <v>2</v>
      </c>
      <c r="S641" s="3" t="s">
        <v>3</v>
      </c>
      <c r="T641" s="3" t="s">
        <v>44</v>
      </c>
      <c r="U641" s="3" t="s">
        <v>770</v>
      </c>
      <c r="V641" s="3" t="s">
        <v>1921</v>
      </c>
      <c r="X641" s="3" t="s">
        <v>789</v>
      </c>
      <c r="AA641" s="18">
        <v>45.864857000000001</v>
      </c>
      <c r="AB641" s="18">
        <v>-122.818399</v>
      </c>
      <c r="AC641" s="3" t="s">
        <v>45</v>
      </c>
      <c r="AE641" s="3" t="s">
        <v>642</v>
      </c>
      <c r="AF641" s="3" t="str">
        <f t="shared" si="19"/>
        <v>ex Plectritis congesta</v>
      </c>
      <c r="AG641" s="3" t="s">
        <v>3264</v>
      </c>
      <c r="AH641" s="3" t="s">
        <v>1640</v>
      </c>
      <c r="AT641" s="3" t="s">
        <v>772</v>
      </c>
    </row>
    <row r="642" spans="1:46" x14ac:dyDescent="0.25">
      <c r="A642" s="404">
        <v>43395</v>
      </c>
      <c r="B642" s="5">
        <v>3663</v>
      </c>
      <c r="E642" s="62">
        <v>2</v>
      </c>
      <c r="F642" s="6" t="s">
        <v>42</v>
      </c>
      <c r="G642" s="6">
        <v>2018</v>
      </c>
      <c r="L642" s="6"/>
      <c r="N642" s="6" t="s">
        <v>781</v>
      </c>
      <c r="P642" s="407">
        <v>9</v>
      </c>
      <c r="Q642" s="407">
        <v>9</v>
      </c>
      <c r="R642" s="407">
        <v>3</v>
      </c>
      <c r="S642" s="3" t="s">
        <v>3</v>
      </c>
      <c r="T642" s="3" t="s">
        <v>44</v>
      </c>
      <c r="U642" s="3" t="s">
        <v>770</v>
      </c>
      <c r="V642" s="3" t="s">
        <v>1921</v>
      </c>
      <c r="X642" s="3" t="s">
        <v>789</v>
      </c>
      <c r="AA642" s="18">
        <v>45.864857000000001</v>
      </c>
      <c r="AB642" s="18">
        <v>-122.818399</v>
      </c>
      <c r="AC642" s="3" t="s">
        <v>45</v>
      </c>
      <c r="AE642" s="3" t="s">
        <v>642</v>
      </c>
      <c r="AF642" s="3" t="str">
        <f t="shared" si="19"/>
        <v>ex Plectritis congesta</v>
      </c>
      <c r="AG642" s="3" t="s">
        <v>3264</v>
      </c>
      <c r="AH642" s="3" t="s">
        <v>1640</v>
      </c>
      <c r="AT642" s="3" t="s">
        <v>772</v>
      </c>
    </row>
    <row r="643" spans="1:46" x14ac:dyDescent="0.25">
      <c r="A643" s="404">
        <v>43395</v>
      </c>
      <c r="B643" s="5">
        <v>3664</v>
      </c>
      <c r="E643" s="62">
        <v>2</v>
      </c>
      <c r="F643" s="6" t="s">
        <v>42</v>
      </c>
      <c r="G643" s="6">
        <v>2018</v>
      </c>
      <c r="L643" s="6"/>
      <c r="N643" s="6" t="s">
        <v>781</v>
      </c>
      <c r="P643" s="407">
        <v>9</v>
      </c>
      <c r="Q643" s="407">
        <v>9</v>
      </c>
      <c r="R643" s="407">
        <v>4</v>
      </c>
      <c r="S643" s="3" t="s">
        <v>3</v>
      </c>
      <c r="T643" s="3" t="s">
        <v>44</v>
      </c>
      <c r="U643" s="3" t="s">
        <v>770</v>
      </c>
      <c r="V643" s="3" t="s">
        <v>1921</v>
      </c>
      <c r="X643" s="3" t="s">
        <v>789</v>
      </c>
      <c r="AA643" s="18">
        <v>45.864857000000001</v>
      </c>
      <c r="AB643" s="18">
        <v>-122.818399</v>
      </c>
      <c r="AC643" s="3" t="s">
        <v>45</v>
      </c>
      <c r="AE643" s="3" t="s">
        <v>642</v>
      </c>
      <c r="AF643" s="3" t="str">
        <f t="shared" si="19"/>
        <v>ex Plectritis congesta</v>
      </c>
      <c r="AG643" s="3" t="s">
        <v>3264</v>
      </c>
      <c r="AH643" s="3" t="s">
        <v>1640</v>
      </c>
      <c r="AT643" s="3" t="s">
        <v>772</v>
      </c>
    </row>
    <row r="644" spans="1:46" x14ac:dyDescent="0.25">
      <c r="A644" s="404">
        <v>43395</v>
      </c>
      <c r="B644" s="5">
        <v>3665</v>
      </c>
      <c r="E644" s="62">
        <v>2</v>
      </c>
      <c r="F644" s="6" t="s">
        <v>42</v>
      </c>
      <c r="G644" s="6">
        <v>2018</v>
      </c>
      <c r="L644" s="6"/>
      <c r="N644" s="6" t="s">
        <v>781</v>
      </c>
      <c r="P644" s="407">
        <v>9</v>
      </c>
      <c r="Q644" s="407">
        <v>9</v>
      </c>
      <c r="R644" s="407">
        <v>5</v>
      </c>
      <c r="S644" s="3" t="s">
        <v>3</v>
      </c>
      <c r="T644" s="3" t="s">
        <v>44</v>
      </c>
      <c r="U644" s="3" t="s">
        <v>770</v>
      </c>
      <c r="V644" s="3" t="s">
        <v>1921</v>
      </c>
      <c r="X644" s="3" t="s">
        <v>789</v>
      </c>
      <c r="AA644" s="18">
        <v>45.864857000000001</v>
      </c>
      <c r="AB644" s="18">
        <v>-122.818399</v>
      </c>
      <c r="AC644" s="3" t="s">
        <v>45</v>
      </c>
      <c r="AE644" s="3" t="s">
        <v>642</v>
      </c>
      <c r="AF644" s="3" t="str">
        <f t="shared" si="19"/>
        <v>ex Plectritis congesta</v>
      </c>
      <c r="AG644" s="3" t="s">
        <v>3264</v>
      </c>
      <c r="AH644" s="3" t="s">
        <v>1640</v>
      </c>
      <c r="AT644" s="3" t="s">
        <v>772</v>
      </c>
    </row>
    <row r="645" spans="1:46" x14ac:dyDescent="0.25">
      <c r="A645" s="404">
        <v>43395</v>
      </c>
      <c r="B645" s="5">
        <v>3666</v>
      </c>
      <c r="E645" s="62">
        <v>2</v>
      </c>
      <c r="F645" s="6" t="s">
        <v>42</v>
      </c>
      <c r="G645" s="6">
        <v>2018</v>
      </c>
      <c r="L645" s="6"/>
      <c r="N645" s="6" t="s">
        <v>781</v>
      </c>
      <c r="P645" s="407">
        <v>9</v>
      </c>
      <c r="Q645" s="407">
        <v>9</v>
      </c>
      <c r="R645" s="407">
        <v>6</v>
      </c>
      <c r="S645" s="3" t="s">
        <v>3</v>
      </c>
      <c r="T645" s="3" t="s">
        <v>44</v>
      </c>
      <c r="U645" s="3" t="s">
        <v>770</v>
      </c>
      <c r="V645" s="3" t="s">
        <v>1921</v>
      </c>
      <c r="X645" s="3" t="s">
        <v>789</v>
      </c>
      <c r="AA645" s="18">
        <v>45.864857000000001</v>
      </c>
      <c r="AB645" s="18">
        <v>-122.818399</v>
      </c>
      <c r="AC645" s="3" t="s">
        <v>45</v>
      </c>
      <c r="AE645" s="3" t="s">
        <v>642</v>
      </c>
      <c r="AF645" s="3" t="str">
        <f t="shared" si="19"/>
        <v>ex Plectritis congesta</v>
      </c>
      <c r="AG645" s="3" t="s">
        <v>3264</v>
      </c>
      <c r="AH645" s="3" t="s">
        <v>1640</v>
      </c>
      <c r="AT645" s="3" t="s">
        <v>772</v>
      </c>
    </row>
    <row r="646" spans="1:46" x14ac:dyDescent="0.25">
      <c r="A646" s="404">
        <v>43395</v>
      </c>
      <c r="B646" s="5">
        <v>3667</v>
      </c>
      <c r="E646" s="62">
        <v>2</v>
      </c>
      <c r="F646" s="6" t="s">
        <v>42</v>
      </c>
      <c r="G646" s="6">
        <v>2018</v>
      </c>
      <c r="L646" s="6"/>
      <c r="N646" s="6" t="s">
        <v>781</v>
      </c>
      <c r="P646" s="407">
        <v>9</v>
      </c>
      <c r="Q646" s="407">
        <v>9</v>
      </c>
      <c r="R646" s="407">
        <v>7</v>
      </c>
      <c r="S646" s="3" t="s">
        <v>3</v>
      </c>
      <c r="T646" s="3" t="s">
        <v>44</v>
      </c>
      <c r="U646" s="3" t="s">
        <v>770</v>
      </c>
      <c r="V646" s="3" t="s">
        <v>1921</v>
      </c>
      <c r="X646" s="3" t="s">
        <v>789</v>
      </c>
      <c r="AA646" s="18">
        <v>45.864857000000001</v>
      </c>
      <c r="AB646" s="18">
        <v>-122.818399</v>
      </c>
      <c r="AC646" s="3" t="s">
        <v>45</v>
      </c>
      <c r="AE646" s="3" t="s">
        <v>642</v>
      </c>
      <c r="AF646" s="3" t="str">
        <f t="shared" si="19"/>
        <v>ex Plectritis congesta</v>
      </c>
      <c r="AG646" s="3" t="s">
        <v>3264</v>
      </c>
      <c r="AH646" s="3" t="s">
        <v>1640</v>
      </c>
      <c r="AT646" s="3" t="s">
        <v>772</v>
      </c>
    </row>
    <row r="647" spans="1:46" x14ac:dyDescent="0.25">
      <c r="A647" s="404">
        <v>43395</v>
      </c>
      <c r="B647" s="5">
        <v>3668</v>
      </c>
      <c r="E647" s="62">
        <v>2</v>
      </c>
      <c r="F647" s="6" t="s">
        <v>42</v>
      </c>
      <c r="G647" s="6">
        <v>2018</v>
      </c>
      <c r="L647" s="6"/>
      <c r="N647" s="6" t="s">
        <v>781</v>
      </c>
      <c r="P647" s="407">
        <v>9</v>
      </c>
      <c r="Q647" s="407">
        <v>9</v>
      </c>
      <c r="R647" s="407">
        <v>8</v>
      </c>
      <c r="S647" s="3" t="s">
        <v>3</v>
      </c>
      <c r="T647" s="3" t="s">
        <v>44</v>
      </c>
      <c r="U647" s="3" t="s">
        <v>770</v>
      </c>
      <c r="V647" s="3" t="s">
        <v>1921</v>
      </c>
      <c r="X647" s="3" t="s">
        <v>789</v>
      </c>
      <c r="AA647" s="18">
        <v>45.864857000000001</v>
      </c>
      <c r="AB647" s="18">
        <v>-122.818399</v>
      </c>
      <c r="AC647" s="3" t="s">
        <v>45</v>
      </c>
      <c r="AE647" s="3" t="s">
        <v>642</v>
      </c>
      <c r="AF647" s="3" t="str">
        <f t="shared" si="19"/>
        <v>ex Plectritis congesta</v>
      </c>
      <c r="AG647" s="3" t="s">
        <v>3264</v>
      </c>
      <c r="AH647" s="3" t="s">
        <v>1640</v>
      </c>
      <c r="AT647" s="3" t="s">
        <v>772</v>
      </c>
    </row>
    <row r="648" spans="1:46" x14ac:dyDescent="0.25">
      <c r="A648" s="404">
        <v>43395</v>
      </c>
      <c r="B648" s="5">
        <v>3669</v>
      </c>
      <c r="E648" s="62">
        <v>2</v>
      </c>
      <c r="F648" s="6" t="s">
        <v>42</v>
      </c>
      <c r="G648" s="6">
        <v>2018</v>
      </c>
      <c r="L648" s="6"/>
      <c r="N648" s="6" t="s">
        <v>781</v>
      </c>
      <c r="P648" s="407">
        <v>9</v>
      </c>
      <c r="Q648" s="407">
        <v>9</v>
      </c>
      <c r="R648" s="407">
        <v>9</v>
      </c>
      <c r="S648" s="3" t="s">
        <v>3</v>
      </c>
      <c r="T648" s="3" t="s">
        <v>44</v>
      </c>
      <c r="U648" s="3" t="s">
        <v>770</v>
      </c>
      <c r="V648" s="3" t="s">
        <v>1921</v>
      </c>
      <c r="X648" s="3" t="s">
        <v>789</v>
      </c>
      <c r="AA648" s="18">
        <v>45.864857000000001</v>
      </c>
      <c r="AB648" s="18">
        <v>-122.818399</v>
      </c>
      <c r="AC648" s="3" t="s">
        <v>45</v>
      </c>
      <c r="AE648" s="3" t="s">
        <v>642</v>
      </c>
      <c r="AF648" s="3" t="str">
        <f t="shared" si="19"/>
        <v>ex Plectritis congesta</v>
      </c>
      <c r="AG648" s="3" t="s">
        <v>3264</v>
      </c>
      <c r="AH648" s="3" t="s">
        <v>1640</v>
      </c>
      <c r="AT648" s="3" t="s">
        <v>772</v>
      </c>
    </row>
    <row r="649" spans="1:46" x14ac:dyDescent="0.25">
      <c r="A649" s="404">
        <v>43395</v>
      </c>
      <c r="B649" s="5">
        <v>3670</v>
      </c>
      <c r="E649" s="62">
        <v>2</v>
      </c>
      <c r="F649" s="6" t="s">
        <v>42</v>
      </c>
      <c r="G649" s="6">
        <v>2018</v>
      </c>
      <c r="L649" s="6"/>
      <c r="N649" s="6" t="s">
        <v>782</v>
      </c>
      <c r="P649" s="407">
        <v>10</v>
      </c>
      <c r="Q649" s="407">
        <v>10</v>
      </c>
      <c r="R649" s="407">
        <v>1</v>
      </c>
      <c r="S649" s="3" t="s">
        <v>3</v>
      </c>
      <c r="T649" s="3" t="s">
        <v>44</v>
      </c>
      <c r="U649" s="3" t="s">
        <v>770</v>
      </c>
      <c r="V649" s="3" t="s">
        <v>1921</v>
      </c>
      <c r="X649" s="3" t="s">
        <v>789</v>
      </c>
      <c r="AA649" s="18">
        <v>45.864857000000001</v>
      </c>
      <c r="AB649" s="18">
        <v>-122.818399</v>
      </c>
      <c r="AC649" s="3" t="s">
        <v>45</v>
      </c>
      <c r="AG649" s="3" t="s">
        <v>3264</v>
      </c>
      <c r="AH649" s="3" t="s">
        <v>1640</v>
      </c>
      <c r="AT649" s="3" t="s">
        <v>772</v>
      </c>
    </row>
    <row r="650" spans="1:46" x14ac:dyDescent="0.25">
      <c r="A650" s="404">
        <v>43395</v>
      </c>
      <c r="B650" s="5">
        <v>3671</v>
      </c>
      <c r="E650" s="62">
        <v>2</v>
      </c>
      <c r="F650" s="6" t="s">
        <v>42</v>
      </c>
      <c r="G650" s="6">
        <v>2018</v>
      </c>
      <c r="L650" s="6"/>
      <c r="N650" s="6" t="s">
        <v>782</v>
      </c>
      <c r="P650" s="407">
        <v>10</v>
      </c>
      <c r="Q650" s="407">
        <v>10</v>
      </c>
      <c r="R650" s="407">
        <v>2</v>
      </c>
      <c r="S650" s="3" t="s">
        <v>3</v>
      </c>
      <c r="T650" s="3" t="s">
        <v>44</v>
      </c>
      <c r="U650" s="3" t="s">
        <v>770</v>
      </c>
      <c r="V650" s="3" t="s">
        <v>1921</v>
      </c>
      <c r="X650" s="3" t="s">
        <v>789</v>
      </c>
      <c r="AA650" s="18">
        <v>45.864857000000001</v>
      </c>
      <c r="AB650" s="18">
        <v>-122.818399</v>
      </c>
      <c r="AC650" s="3" t="s">
        <v>45</v>
      </c>
      <c r="AG650" s="3" t="s">
        <v>3264</v>
      </c>
      <c r="AH650" s="3" t="s">
        <v>1640</v>
      </c>
      <c r="AT650" s="3" t="s">
        <v>772</v>
      </c>
    </row>
    <row r="651" spans="1:46" x14ac:dyDescent="0.25">
      <c r="A651" s="404">
        <v>43395</v>
      </c>
      <c r="B651" s="5">
        <v>3672</v>
      </c>
      <c r="E651" s="62">
        <v>2</v>
      </c>
      <c r="F651" s="6" t="s">
        <v>42</v>
      </c>
      <c r="G651" s="6">
        <v>2018</v>
      </c>
      <c r="L651" s="6"/>
      <c r="N651" s="6" t="s">
        <v>782</v>
      </c>
      <c r="P651" s="407">
        <v>10</v>
      </c>
      <c r="Q651" s="407">
        <v>10</v>
      </c>
      <c r="R651" s="407">
        <v>3</v>
      </c>
      <c r="S651" s="3" t="s">
        <v>3</v>
      </c>
      <c r="T651" s="3" t="s">
        <v>44</v>
      </c>
      <c r="U651" s="3" t="s">
        <v>770</v>
      </c>
      <c r="V651" s="3" t="s">
        <v>1921</v>
      </c>
      <c r="X651" s="3" t="s">
        <v>789</v>
      </c>
      <c r="AA651" s="18">
        <v>45.864857000000001</v>
      </c>
      <c r="AB651" s="18">
        <v>-122.818399</v>
      </c>
      <c r="AC651" s="3" t="s">
        <v>45</v>
      </c>
      <c r="AG651" s="3" t="s">
        <v>3264</v>
      </c>
      <c r="AH651" s="3" t="s">
        <v>1640</v>
      </c>
      <c r="AT651" s="3" t="s">
        <v>772</v>
      </c>
    </row>
    <row r="652" spans="1:46" x14ac:dyDescent="0.25">
      <c r="A652" s="404">
        <v>43395</v>
      </c>
      <c r="B652" s="5">
        <v>3673</v>
      </c>
      <c r="E652" s="62">
        <v>2</v>
      </c>
      <c r="F652" s="6" t="s">
        <v>42</v>
      </c>
      <c r="G652" s="6">
        <v>2018</v>
      </c>
      <c r="L652" s="6"/>
      <c r="N652" s="6" t="s">
        <v>782</v>
      </c>
      <c r="P652" s="407">
        <v>10</v>
      </c>
      <c r="Q652" s="407">
        <v>10</v>
      </c>
      <c r="R652" s="407">
        <v>4</v>
      </c>
      <c r="S652" s="3" t="s">
        <v>3</v>
      </c>
      <c r="T652" s="3" t="s">
        <v>44</v>
      </c>
      <c r="U652" s="3" t="s">
        <v>770</v>
      </c>
      <c r="V652" s="3" t="s">
        <v>1921</v>
      </c>
      <c r="X652" s="3" t="s">
        <v>789</v>
      </c>
      <c r="AA652" s="18">
        <v>45.864857000000001</v>
      </c>
      <c r="AB652" s="18">
        <v>-122.818399</v>
      </c>
      <c r="AC652" s="3" t="s">
        <v>45</v>
      </c>
      <c r="AG652" s="3" t="s">
        <v>3264</v>
      </c>
      <c r="AH652" s="3" t="s">
        <v>1640</v>
      </c>
      <c r="AT652" s="3" t="s">
        <v>772</v>
      </c>
    </row>
    <row r="653" spans="1:46" x14ac:dyDescent="0.25">
      <c r="A653" s="404">
        <v>43395</v>
      </c>
      <c r="B653" s="5">
        <v>3674</v>
      </c>
      <c r="E653" s="62">
        <v>2</v>
      </c>
      <c r="F653" s="6" t="s">
        <v>42</v>
      </c>
      <c r="G653" s="6">
        <v>2018</v>
      </c>
      <c r="L653" s="6"/>
      <c r="N653" s="6" t="s">
        <v>782</v>
      </c>
      <c r="P653" s="407">
        <v>10</v>
      </c>
      <c r="Q653" s="407">
        <v>10</v>
      </c>
      <c r="R653" s="407">
        <v>5</v>
      </c>
      <c r="S653" s="3" t="s">
        <v>3</v>
      </c>
      <c r="T653" s="3" t="s">
        <v>44</v>
      </c>
      <c r="U653" s="3" t="s">
        <v>770</v>
      </c>
      <c r="V653" s="3" t="s">
        <v>1921</v>
      </c>
      <c r="X653" s="3" t="s">
        <v>789</v>
      </c>
      <c r="AA653" s="18">
        <v>45.864857000000001</v>
      </c>
      <c r="AB653" s="18">
        <v>-122.818399</v>
      </c>
      <c r="AC653" s="3" t="s">
        <v>45</v>
      </c>
      <c r="AG653" s="3" t="s">
        <v>3264</v>
      </c>
      <c r="AH653" s="3" t="s">
        <v>1640</v>
      </c>
      <c r="AT653" s="3" t="s">
        <v>772</v>
      </c>
    </row>
    <row r="654" spans="1:46" x14ac:dyDescent="0.25">
      <c r="A654" s="404">
        <v>43395</v>
      </c>
      <c r="B654" s="5">
        <v>3675</v>
      </c>
      <c r="E654" s="62">
        <v>2</v>
      </c>
      <c r="F654" s="6" t="s">
        <v>42</v>
      </c>
      <c r="G654" s="6">
        <v>2018</v>
      </c>
      <c r="L654" s="6"/>
      <c r="N654" s="6" t="s">
        <v>782</v>
      </c>
      <c r="P654" s="407">
        <v>10</v>
      </c>
      <c r="Q654" s="407">
        <v>10</v>
      </c>
      <c r="R654" s="407">
        <v>6</v>
      </c>
      <c r="S654" s="3" t="s">
        <v>3</v>
      </c>
      <c r="T654" s="3" t="s">
        <v>44</v>
      </c>
      <c r="U654" s="3" t="s">
        <v>770</v>
      </c>
      <c r="V654" s="3" t="s">
        <v>1921</v>
      </c>
      <c r="X654" s="3" t="s">
        <v>789</v>
      </c>
      <c r="AA654" s="18">
        <v>45.864857000000001</v>
      </c>
      <c r="AB654" s="18">
        <v>-122.818399</v>
      </c>
      <c r="AC654" s="3" t="s">
        <v>45</v>
      </c>
      <c r="AG654" s="3" t="s">
        <v>3264</v>
      </c>
      <c r="AH654" s="3" t="s">
        <v>1640</v>
      </c>
      <c r="AT654" s="3" t="s">
        <v>772</v>
      </c>
    </row>
    <row r="655" spans="1:46" x14ac:dyDescent="0.25">
      <c r="A655" s="404">
        <v>43395</v>
      </c>
      <c r="B655" s="5">
        <v>3676</v>
      </c>
      <c r="E655" s="62">
        <v>2</v>
      </c>
      <c r="F655" s="6" t="s">
        <v>42</v>
      </c>
      <c r="G655" s="6">
        <v>2018</v>
      </c>
      <c r="L655" s="6"/>
      <c r="N655" s="6" t="s">
        <v>782</v>
      </c>
      <c r="P655" s="407">
        <v>10</v>
      </c>
      <c r="Q655" s="407">
        <v>10</v>
      </c>
      <c r="R655" s="407">
        <v>7</v>
      </c>
      <c r="S655" s="3" t="s">
        <v>3</v>
      </c>
      <c r="T655" s="3" t="s">
        <v>44</v>
      </c>
      <c r="U655" s="3" t="s">
        <v>770</v>
      </c>
      <c r="V655" s="3" t="s">
        <v>1921</v>
      </c>
      <c r="X655" s="3" t="s">
        <v>789</v>
      </c>
      <c r="AA655" s="18">
        <v>45.864857000000001</v>
      </c>
      <c r="AB655" s="18">
        <v>-122.818399</v>
      </c>
      <c r="AC655" s="3" t="s">
        <v>45</v>
      </c>
      <c r="AG655" s="3" t="s">
        <v>3264</v>
      </c>
      <c r="AH655" s="3" t="s">
        <v>1640</v>
      </c>
      <c r="AT655" s="3" t="s">
        <v>772</v>
      </c>
    </row>
    <row r="656" spans="1:46" x14ac:dyDescent="0.25">
      <c r="A656" s="404">
        <v>43395</v>
      </c>
      <c r="B656" s="5">
        <v>3677</v>
      </c>
      <c r="E656" s="62">
        <v>2</v>
      </c>
      <c r="F656" s="6" t="s">
        <v>42</v>
      </c>
      <c r="G656" s="6">
        <v>2018</v>
      </c>
      <c r="L656" s="6"/>
      <c r="N656" s="6" t="s">
        <v>782</v>
      </c>
      <c r="P656" s="407">
        <v>10</v>
      </c>
      <c r="Q656" s="407">
        <v>10</v>
      </c>
      <c r="R656" s="407">
        <v>8</v>
      </c>
      <c r="S656" s="3" t="s">
        <v>3</v>
      </c>
      <c r="T656" s="3" t="s">
        <v>44</v>
      </c>
      <c r="U656" s="3" t="s">
        <v>770</v>
      </c>
      <c r="V656" s="3" t="s">
        <v>1921</v>
      </c>
      <c r="X656" s="3" t="s">
        <v>789</v>
      </c>
      <c r="AA656" s="18">
        <v>45.864857000000001</v>
      </c>
      <c r="AB656" s="18">
        <v>-122.818399</v>
      </c>
      <c r="AC656" s="3" t="s">
        <v>45</v>
      </c>
      <c r="AG656" s="3" t="s">
        <v>3264</v>
      </c>
      <c r="AH656" s="3" t="s">
        <v>1640</v>
      </c>
      <c r="AT656" s="3" t="s">
        <v>772</v>
      </c>
    </row>
    <row r="657" spans="1:46" x14ac:dyDescent="0.25">
      <c r="A657" s="404">
        <v>43395</v>
      </c>
      <c r="B657" s="5">
        <v>3678</v>
      </c>
      <c r="E657" s="62">
        <v>2</v>
      </c>
      <c r="F657" s="6" t="s">
        <v>42</v>
      </c>
      <c r="G657" s="6">
        <v>2018</v>
      </c>
      <c r="L657" s="6"/>
      <c r="N657" s="6" t="s">
        <v>782</v>
      </c>
      <c r="P657" s="407">
        <v>10</v>
      </c>
      <c r="Q657" s="407">
        <v>10</v>
      </c>
      <c r="R657" s="407">
        <v>9</v>
      </c>
      <c r="S657" s="3" t="s">
        <v>3</v>
      </c>
      <c r="T657" s="3" t="s">
        <v>44</v>
      </c>
      <c r="U657" s="3" t="s">
        <v>770</v>
      </c>
      <c r="V657" s="3" t="s">
        <v>1921</v>
      </c>
      <c r="X657" s="3" t="s">
        <v>789</v>
      </c>
      <c r="AA657" s="18">
        <v>45.864857000000001</v>
      </c>
      <c r="AB657" s="18">
        <v>-122.818399</v>
      </c>
      <c r="AC657" s="3" t="s">
        <v>45</v>
      </c>
      <c r="AG657" s="3" t="s">
        <v>3264</v>
      </c>
      <c r="AH657" s="3" t="s">
        <v>1640</v>
      </c>
      <c r="AT657" s="3" t="s">
        <v>772</v>
      </c>
    </row>
    <row r="658" spans="1:46" x14ac:dyDescent="0.25">
      <c r="A658" s="404">
        <v>43395</v>
      </c>
      <c r="B658" s="5">
        <v>3679</v>
      </c>
      <c r="E658" s="62">
        <v>2</v>
      </c>
      <c r="F658" s="6" t="s">
        <v>42</v>
      </c>
      <c r="G658" s="6">
        <v>2018</v>
      </c>
      <c r="L658" s="6"/>
      <c r="N658" s="6" t="s">
        <v>782</v>
      </c>
      <c r="P658" s="407">
        <v>10</v>
      </c>
      <c r="Q658" s="407">
        <v>10</v>
      </c>
      <c r="R658" s="407">
        <v>10</v>
      </c>
      <c r="S658" s="3" t="s">
        <v>3</v>
      </c>
      <c r="T658" s="3" t="s">
        <v>44</v>
      </c>
      <c r="U658" s="3" t="s">
        <v>770</v>
      </c>
      <c r="V658" s="3" t="s">
        <v>1921</v>
      </c>
      <c r="X658" s="3" t="s">
        <v>789</v>
      </c>
      <c r="AA658" s="18">
        <v>45.864857000000001</v>
      </c>
      <c r="AB658" s="18">
        <v>-122.818399</v>
      </c>
      <c r="AC658" s="3" t="s">
        <v>45</v>
      </c>
      <c r="AG658" s="3" t="s">
        <v>3264</v>
      </c>
      <c r="AH658" s="3" t="s">
        <v>1640</v>
      </c>
      <c r="AT658" s="3" t="s">
        <v>772</v>
      </c>
    </row>
    <row r="659" spans="1:46" x14ac:dyDescent="0.25">
      <c r="A659" s="404">
        <v>43395</v>
      </c>
      <c r="B659" s="5">
        <v>3680</v>
      </c>
      <c r="E659" s="62">
        <v>2</v>
      </c>
      <c r="F659" s="6" t="s">
        <v>42</v>
      </c>
      <c r="G659" s="6">
        <v>2018</v>
      </c>
      <c r="L659" s="6"/>
      <c r="N659" s="6" t="s">
        <v>782</v>
      </c>
      <c r="P659" s="407">
        <v>10</v>
      </c>
      <c r="Q659" s="407">
        <v>10</v>
      </c>
      <c r="R659" s="407">
        <v>11</v>
      </c>
      <c r="S659" s="3" t="s">
        <v>3</v>
      </c>
      <c r="T659" s="3" t="s">
        <v>44</v>
      </c>
      <c r="U659" s="3" t="s">
        <v>770</v>
      </c>
      <c r="V659" s="3" t="s">
        <v>1921</v>
      </c>
      <c r="X659" s="3" t="s">
        <v>789</v>
      </c>
      <c r="AA659" s="18">
        <v>45.864857000000001</v>
      </c>
      <c r="AB659" s="18">
        <v>-122.818399</v>
      </c>
      <c r="AC659" s="3" t="s">
        <v>45</v>
      </c>
      <c r="AG659" s="3" t="s">
        <v>3264</v>
      </c>
      <c r="AH659" s="3" t="s">
        <v>1640</v>
      </c>
      <c r="AT659" s="3" t="s">
        <v>772</v>
      </c>
    </row>
    <row r="660" spans="1:46" x14ac:dyDescent="0.25">
      <c r="A660" s="404">
        <v>43395</v>
      </c>
      <c r="B660" s="5">
        <v>3681</v>
      </c>
      <c r="E660" s="62">
        <v>2</v>
      </c>
      <c r="F660" s="6" t="s">
        <v>42</v>
      </c>
      <c r="G660" s="6">
        <v>2018</v>
      </c>
      <c r="L660" s="6"/>
      <c r="N660" s="6" t="s">
        <v>783</v>
      </c>
      <c r="P660" s="407">
        <v>11</v>
      </c>
      <c r="Q660" s="407">
        <v>11</v>
      </c>
      <c r="R660" s="407">
        <v>1</v>
      </c>
      <c r="S660" s="3" t="s">
        <v>3</v>
      </c>
      <c r="T660" s="3" t="s">
        <v>44</v>
      </c>
      <c r="U660" s="3" t="s">
        <v>770</v>
      </c>
      <c r="V660" s="3" t="s">
        <v>1921</v>
      </c>
      <c r="X660" s="3" t="s">
        <v>789</v>
      </c>
      <c r="AA660" s="18">
        <v>45.864857000000001</v>
      </c>
      <c r="AB660" s="18">
        <v>-122.818399</v>
      </c>
      <c r="AC660" s="3" t="s">
        <v>45</v>
      </c>
      <c r="AE660" s="3" t="s">
        <v>205</v>
      </c>
      <c r="AF660" s="3" t="str">
        <f t="shared" ref="AF660:AF672" si="20">CONCATENATE("ex ", AE660)</f>
        <v>ex Mimulus guttatus</v>
      </c>
      <c r="AG660" s="3" t="s">
        <v>3264</v>
      </c>
      <c r="AH660" s="3" t="s">
        <v>1640</v>
      </c>
      <c r="AT660" s="3" t="s">
        <v>772</v>
      </c>
    </row>
    <row r="661" spans="1:46" x14ac:dyDescent="0.25">
      <c r="A661" s="404">
        <v>43395</v>
      </c>
      <c r="B661" s="5">
        <v>3682</v>
      </c>
      <c r="E661" s="62">
        <v>2</v>
      </c>
      <c r="F661" s="6" t="s">
        <v>42</v>
      </c>
      <c r="G661" s="6">
        <v>2018</v>
      </c>
      <c r="L661" s="6"/>
      <c r="N661" s="6" t="s">
        <v>783</v>
      </c>
      <c r="P661" s="407">
        <v>11</v>
      </c>
      <c r="Q661" s="407">
        <v>11</v>
      </c>
      <c r="R661" s="407">
        <v>2</v>
      </c>
      <c r="S661" s="3" t="s">
        <v>3</v>
      </c>
      <c r="T661" s="3" t="s">
        <v>44</v>
      </c>
      <c r="U661" s="3" t="s">
        <v>770</v>
      </c>
      <c r="V661" s="3" t="s">
        <v>1921</v>
      </c>
      <c r="X661" s="3" t="s">
        <v>789</v>
      </c>
      <c r="AA661" s="18">
        <v>45.864857000000001</v>
      </c>
      <c r="AB661" s="18">
        <v>-122.818399</v>
      </c>
      <c r="AC661" s="3" t="s">
        <v>45</v>
      </c>
      <c r="AE661" s="3" t="s">
        <v>205</v>
      </c>
      <c r="AF661" s="3" t="str">
        <f t="shared" si="20"/>
        <v>ex Mimulus guttatus</v>
      </c>
      <c r="AG661" s="3" t="s">
        <v>3264</v>
      </c>
      <c r="AH661" s="3" t="s">
        <v>1640</v>
      </c>
      <c r="AT661" s="3" t="s">
        <v>772</v>
      </c>
    </row>
    <row r="662" spans="1:46" x14ac:dyDescent="0.25">
      <c r="A662" s="404">
        <v>43395</v>
      </c>
      <c r="B662" s="5">
        <v>3683</v>
      </c>
      <c r="E662" s="62">
        <v>2</v>
      </c>
      <c r="F662" s="6" t="s">
        <v>42</v>
      </c>
      <c r="G662" s="6">
        <v>2018</v>
      </c>
      <c r="L662" s="6"/>
      <c r="N662" s="6" t="s">
        <v>783</v>
      </c>
      <c r="P662" s="407">
        <v>11</v>
      </c>
      <c r="Q662" s="407">
        <v>11</v>
      </c>
      <c r="R662" s="407">
        <v>3</v>
      </c>
      <c r="S662" s="3" t="s">
        <v>3</v>
      </c>
      <c r="T662" s="3" t="s">
        <v>44</v>
      </c>
      <c r="U662" s="3" t="s">
        <v>770</v>
      </c>
      <c r="V662" s="3" t="s">
        <v>1921</v>
      </c>
      <c r="X662" s="3" t="s">
        <v>789</v>
      </c>
      <c r="AA662" s="18">
        <v>45.864857000000001</v>
      </c>
      <c r="AB662" s="18">
        <v>-122.818399</v>
      </c>
      <c r="AC662" s="3" t="s">
        <v>45</v>
      </c>
      <c r="AE662" s="3" t="s">
        <v>205</v>
      </c>
      <c r="AF662" s="3" t="str">
        <f t="shared" si="20"/>
        <v>ex Mimulus guttatus</v>
      </c>
      <c r="AG662" s="3" t="s">
        <v>3264</v>
      </c>
      <c r="AH662" s="3" t="s">
        <v>1640</v>
      </c>
      <c r="AT662" s="3" t="s">
        <v>772</v>
      </c>
    </row>
    <row r="663" spans="1:46" x14ac:dyDescent="0.25">
      <c r="A663" s="404">
        <v>43395</v>
      </c>
      <c r="B663" s="5">
        <v>3684</v>
      </c>
      <c r="E663" s="62">
        <v>2</v>
      </c>
      <c r="F663" s="6" t="s">
        <v>42</v>
      </c>
      <c r="G663" s="6">
        <v>2018</v>
      </c>
      <c r="L663" s="6"/>
      <c r="N663" s="6" t="s">
        <v>783</v>
      </c>
      <c r="P663" s="407">
        <v>11</v>
      </c>
      <c r="Q663" s="407">
        <v>11</v>
      </c>
      <c r="R663" s="407">
        <v>4</v>
      </c>
      <c r="S663" s="3" t="s">
        <v>3</v>
      </c>
      <c r="T663" s="3" t="s">
        <v>44</v>
      </c>
      <c r="U663" s="3" t="s">
        <v>770</v>
      </c>
      <c r="V663" s="3" t="s">
        <v>1921</v>
      </c>
      <c r="X663" s="3" t="s">
        <v>789</v>
      </c>
      <c r="AA663" s="18">
        <v>45.864857000000001</v>
      </c>
      <c r="AB663" s="18">
        <v>-122.818399</v>
      </c>
      <c r="AC663" s="3" t="s">
        <v>45</v>
      </c>
      <c r="AE663" s="3" t="s">
        <v>205</v>
      </c>
      <c r="AF663" s="3" t="str">
        <f t="shared" si="20"/>
        <v>ex Mimulus guttatus</v>
      </c>
      <c r="AG663" s="3" t="s">
        <v>3264</v>
      </c>
      <c r="AH663" s="3" t="s">
        <v>1640</v>
      </c>
      <c r="AT663" s="3" t="s">
        <v>772</v>
      </c>
    </row>
    <row r="664" spans="1:46" x14ac:dyDescent="0.25">
      <c r="A664" s="404">
        <v>43395</v>
      </c>
      <c r="B664" s="5">
        <v>3685</v>
      </c>
      <c r="E664" s="62">
        <v>2</v>
      </c>
      <c r="F664" s="6" t="s">
        <v>42</v>
      </c>
      <c r="G664" s="6">
        <v>2018</v>
      </c>
      <c r="L664" s="6"/>
      <c r="N664" s="6" t="s">
        <v>783</v>
      </c>
      <c r="P664" s="407">
        <v>11</v>
      </c>
      <c r="Q664" s="407">
        <v>11</v>
      </c>
      <c r="R664" s="407">
        <v>5</v>
      </c>
      <c r="S664" s="3" t="s">
        <v>3</v>
      </c>
      <c r="T664" s="3" t="s">
        <v>44</v>
      </c>
      <c r="U664" s="3" t="s">
        <v>770</v>
      </c>
      <c r="V664" s="3" t="s">
        <v>1921</v>
      </c>
      <c r="X664" s="3" t="s">
        <v>789</v>
      </c>
      <c r="AA664" s="18">
        <v>45.864857000000001</v>
      </c>
      <c r="AB664" s="18">
        <v>-122.818399</v>
      </c>
      <c r="AC664" s="3" t="s">
        <v>45</v>
      </c>
      <c r="AE664" s="3" t="s">
        <v>205</v>
      </c>
      <c r="AF664" s="3" t="str">
        <f t="shared" si="20"/>
        <v>ex Mimulus guttatus</v>
      </c>
      <c r="AG664" s="3" t="s">
        <v>3264</v>
      </c>
      <c r="AH664" s="3" t="s">
        <v>1640</v>
      </c>
      <c r="AT664" s="3" t="s">
        <v>772</v>
      </c>
    </row>
    <row r="665" spans="1:46" x14ac:dyDescent="0.25">
      <c r="A665" s="404">
        <v>43395</v>
      </c>
      <c r="B665" s="5">
        <v>3686</v>
      </c>
      <c r="E665" s="62">
        <v>2</v>
      </c>
      <c r="F665" s="6" t="s">
        <v>42</v>
      </c>
      <c r="G665" s="6">
        <v>2018</v>
      </c>
      <c r="L665" s="6"/>
      <c r="N665" s="6" t="s">
        <v>783</v>
      </c>
      <c r="P665" s="407">
        <v>11</v>
      </c>
      <c r="Q665" s="407">
        <v>11</v>
      </c>
      <c r="R665" s="407">
        <v>6</v>
      </c>
      <c r="S665" s="3" t="s">
        <v>3</v>
      </c>
      <c r="T665" s="3" t="s">
        <v>44</v>
      </c>
      <c r="U665" s="3" t="s">
        <v>770</v>
      </c>
      <c r="V665" s="3" t="s">
        <v>1921</v>
      </c>
      <c r="X665" s="3" t="s">
        <v>789</v>
      </c>
      <c r="AA665" s="18">
        <v>45.864857000000001</v>
      </c>
      <c r="AB665" s="18">
        <v>-122.818399</v>
      </c>
      <c r="AC665" s="3" t="s">
        <v>45</v>
      </c>
      <c r="AE665" s="3" t="s">
        <v>205</v>
      </c>
      <c r="AF665" s="3" t="str">
        <f t="shared" si="20"/>
        <v>ex Mimulus guttatus</v>
      </c>
      <c r="AG665" s="3" t="s">
        <v>3264</v>
      </c>
      <c r="AH665" s="3" t="s">
        <v>1640</v>
      </c>
      <c r="AT665" s="3" t="s">
        <v>772</v>
      </c>
    </row>
    <row r="666" spans="1:46" x14ac:dyDescent="0.25">
      <c r="A666" s="404">
        <v>43395</v>
      </c>
      <c r="B666" s="5">
        <v>3687</v>
      </c>
      <c r="E666" s="62">
        <v>2</v>
      </c>
      <c r="F666" s="6" t="s">
        <v>42</v>
      </c>
      <c r="G666" s="6">
        <v>2018</v>
      </c>
      <c r="L666" s="6"/>
      <c r="N666" s="6" t="s">
        <v>783</v>
      </c>
      <c r="P666" s="407">
        <v>11</v>
      </c>
      <c r="Q666" s="407">
        <v>11</v>
      </c>
      <c r="R666" s="407">
        <v>7</v>
      </c>
      <c r="S666" s="3" t="s">
        <v>3</v>
      </c>
      <c r="T666" s="3" t="s">
        <v>44</v>
      </c>
      <c r="U666" s="3" t="s">
        <v>770</v>
      </c>
      <c r="V666" s="3" t="s">
        <v>1921</v>
      </c>
      <c r="X666" s="3" t="s">
        <v>789</v>
      </c>
      <c r="AA666" s="18">
        <v>45.864857000000001</v>
      </c>
      <c r="AB666" s="18">
        <v>-122.818399</v>
      </c>
      <c r="AC666" s="3" t="s">
        <v>45</v>
      </c>
      <c r="AE666" s="3" t="s">
        <v>205</v>
      </c>
      <c r="AF666" s="3" t="str">
        <f t="shared" si="20"/>
        <v>ex Mimulus guttatus</v>
      </c>
      <c r="AG666" s="3" t="s">
        <v>3264</v>
      </c>
      <c r="AH666" s="3" t="s">
        <v>1640</v>
      </c>
      <c r="AT666" s="3" t="s">
        <v>772</v>
      </c>
    </row>
    <row r="667" spans="1:46" x14ac:dyDescent="0.25">
      <c r="A667" s="404">
        <v>43395</v>
      </c>
      <c r="B667" s="5">
        <v>3688</v>
      </c>
      <c r="E667" s="62">
        <v>10</v>
      </c>
      <c r="F667" s="6" t="s">
        <v>42</v>
      </c>
      <c r="G667" s="6">
        <v>2018</v>
      </c>
      <c r="L667" s="6"/>
      <c r="N667" s="6" t="s">
        <v>784</v>
      </c>
      <c r="P667" s="407">
        <v>12</v>
      </c>
      <c r="Q667" s="407">
        <v>12</v>
      </c>
      <c r="R667" s="407">
        <v>1</v>
      </c>
      <c r="S667" s="3" t="s">
        <v>3</v>
      </c>
      <c r="T667" s="3" t="s">
        <v>44</v>
      </c>
      <c r="U667" s="3" t="s">
        <v>770</v>
      </c>
      <c r="V667" s="3" t="s">
        <v>1921</v>
      </c>
      <c r="X667" s="3" t="s">
        <v>789</v>
      </c>
      <c r="AA667" s="18">
        <v>45.864857000000001</v>
      </c>
      <c r="AB667" s="18">
        <v>-122.818399</v>
      </c>
      <c r="AC667" s="3" t="s">
        <v>45</v>
      </c>
      <c r="AE667" s="3" t="s">
        <v>790</v>
      </c>
      <c r="AF667" s="3" t="str">
        <f t="shared" si="20"/>
        <v>ex Plagiobothrys</v>
      </c>
      <c r="AG667" s="3" t="s">
        <v>3264</v>
      </c>
      <c r="AH667" s="3" t="s">
        <v>1640</v>
      </c>
      <c r="AT667" s="3" t="s">
        <v>772</v>
      </c>
    </row>
    <row r="668" spans="1:46" x14ac:dyDescent="0.25">
      <c r="A668" s="404">
        <v>43395</v>
      </c>
      <c r="B668" s="5">
        <v>3689</v>
      </c>
      <c r="E668" s="62">
        <v>10</v>
      </c>
      <c r="F668" s="6" t="s">
        <v>42</v>
      </c>
      <c r="G668" s="6">
        <v>2018</v>
      </c>
      <c r="L668" s="6"/>
      <c r="N668" s="6" t="s">
        <v>784</v>
      </c>
      <c r="P668" s="407">
        <v>12</v>
      </c>
      <c r="Q668" s="407">
        <v>12</v>
      </c>
      <c r="R668" s="407">
        <v>2</v>
      </c>
      <c r="S668" s="3" t="s">
        <v>3</v>
      </c>
      <c r="T668" s="3" t="s">
        <v>44</v>
      </c>
      <c r="U668" s="3" t="s">
        <v>770</v>
      </c>
      <c r="V668" s="3" t="s">
        <v>1921</v>
      </c>
      <c r="X668" s="3" t="s">
        <v>789</v>
      </c>
      <c r="AA668" s="18">
        <v>45.864857000000001</v>
      </c>
      <c r="AB668" s="18">
        <v>-122.818399</v>
      </c>
      <c r="AC668" s="3" t="s">
        <v>45</v>
      </c>
      <c r="AE668" s="3" t="s">
        <v>790</v>
      </c>
      <c r="AF668" s="3" t="str">
        <f t="shared" si="20"/>
        <v>ex Plagiobothrys</v>
      </c>
      <c r="AG668" s="3" t="s">
        <v>3264</v>
      </c>
      <c r="AH668" s="3" t="s">
        <v>1640</v>
      </c>
      <c r="AT668" s="3" t="s">
        <v>772</v>
      </c>
    </row>
    <row r="669" spans="1:46" x14ac:dyDescent="0.25">
      <c r="A669" s="404">
        <v>43395</v>
      </c>
      <c r="B669" s="5">
        <v>3690</v>
      </c>
      <c r="E669" s="62">
        <v>10</v>
      </c>
      <c r="F669" s="6" t="s">
        <v>42</v>
      </c>
      <c r="G669" s="6">
        <v>2018</v>
      </c>
      <c r="L669" s="6"/>
      <c r="N669" s="6" t="s">
        <v>784</v>
      </c>
      <c r="P669" s="407">
        <v>12</v>
      </c>
      <c r="Q669" s="407">
        <v>12</v>
      </c>
      <c r="R669" s="407">
        <v>3</v>
      </c>
      <c r="S669" s="3" t="s">
        <v>3</v>
      </c>
      <c r="T669" s="3" t="s">
        <v>44</v>
      </c>
      <c r="U669" s="3" t="s">
        <v>770</v>
      </c>
      <c r="V669" s="3" t="s">
        <v>1921</v>
      </c>
      <c r="X669" s="3" t="s">
        <v>789</v>
      </c>
      <c r="AA669" s="18">
        <v>45.864857000000001</v>
      </c>
      <c r="AB669" s="18">
        <v>-122.818399</v>
      </c>
      <c r="AC669" s="3" t="s">
        <v>45</v>
      </c>
      <c r="AE669" s="3" t="s">
        <v>790</v>
      </c>
      <c r="AF669" s="3" t="str">
        <f t="shared" si="20"/>
        <v>ex Plagiobothrys</v>
      </c>
      <c r="AG669" s="3" t="s">
        <v>3264</v>
      </c>
      <c r="AH669" s="3" t="s">
        <v>1640</v>
      </c>
      <c r="AT669" s="3" t="s">
        <v>772</v>
      </c>
    </row>
    <row r="670" spans="1:46" x14ac:dyDescent="0.25">
      <c r="A670" s="404">
        <v>43395</v>
      </c>
      <c r="B670" s="5">
        <v>3691</v>
      </c>
      <c r="E670" s="62">
        <v>10</v>
      </c>
      <c r="F670" s="6" t="s">
        <v>42</v>
      </c>
      <c r="G670" s="6">
        <v>2018</v>
      </c>
      <c r="L670" s="6"/>
      <c r="N670" s="6" t="s">
        <v>784</v>
      </c>
      <c r="P670" s="407">
        <v>12</v>
      </c>
      <c r="Q670" s="407">
        <v>12</v>
      </c>
      <c r="R670" s="407">
        <v>4</v>
      </c>
      <c r="S670" s="3" t="s">
        <v>3</v>
      </c>
      <c r="T670" s="3" t="s">
        <v>44</v>
      </c>
      <c r="U670" s="3" t="s">
        <v>770</v>
      </c>
      <c r="V670" s="3" t="s">
        <v>1921</v>
      </c>
      <c r="X670" s="3" t="s">
        <v>789</v>
      </c>
      <c r="AA670" s="18">
        <v>45.864857000000001</v>
      </c>
      <c r="AB670" s="18">
        <v>-122.818399</v>
      </c>
      <c r="AC670" s="3" t="s">
        <v>45</v>
      </c>
      <c r="AE670" s="3" t="s">
        <v>790</v>
      </c>
      <c r="AF670" s="3" t="str">
        <f t="shared" si="20"/>
        <v>ex Plagiobothrys</v>
      </c>
      <c r="AG670" s="3" t="s">
        <v>3264</v>
      </c>
      <c r="AH670" s="3" t="s">
        <v>1640</v>
      </c>
      <c r="AT670" s="3" t="s">
        <v>772</v>
      </c>
    </row>
    <row r="671" spans="1:46" x14ac:dyDescent="0.25">
      <c r="A671" s="404">
        <v>43395</v>
      </c>
      <c r="B671" s="5">
        <v>3692</v>
      </c>
      <c r="E671" s="62">
        <v>10</v>
      </c>
      <c r="F671" s="6" t="s">
        <v>42</v>
      </c>
      <c r="G671" s="6">
        <v>2018</v>
      </c>
      <c r="L671" s="6"/>
      <c r="N671" s="6" t="s">
        <v>784</v>
      </c>
      <c r="P671" s="407">
        <v>12</v>
      </c>
      <c r="Q671" s="407">
        <v>12</v>
      </c>
      <c r="R671" s="407">
        <v>5</v>
      </c>
      <c r="S671" s="3" t="s">
        <v>3</v>
      </c>
      <c r="T671" s="3" t="s">
        <v>44</v>
      </c>
      <c r="U671" s="3" t="s">
        <v>770</v>
      </c>
      <c r="V671" s="3" t="s">
        <v>1921</v>
      </c>
      <c r="X671" s="3" t="s">
        <v>789</v>
      </c>
      <c r="AA671" s="18">
        <v>45.864857000000001</v>
      </c>
      <c r="AB671" s="18">
        <v>-122.818399</v>
      </c>
      <c r="AC671" s="3" t="s">
        <v>45</v>
      </c>
      <c r="AE671" s="3" t="s">
        <v>790</v>
      </c>
      <c r="AF671" s="3" t="str">
        <f t="shared" si="20"/>
        <v>ex Plagiobothrys</v>
      </c>
      <c r="AG671" s="3" t="s">
        <v>3264</v>
      </c>
      <c r="AH671" s="3" t="s">
        <v>1640</v>
      </c>
      <c r="AT671" s="3" t="s">
        <v>772</v>
      </c>
    </row>
    <row r="672" spans="1:46" x14ac:dyDescent="0.25">
      <c r="A672" s="404">
        <v>43395</v>
      </c>
      <c r="B672" s="5">
        <v>3693</v>
      </c>
      <c r="E672" s="62">
        <v>10</v>
      </c>
      <c r="F672" s="6" t="s">
        <v>42</v>
      </c>
      <c r="G672" s="6">
        <v>2018</v>
      </c>
      <c r="L672" s="6"/>
      <c r="N672" s="6" t="s">
        <v>784</v>
      </c>
      <c r="P672" s="407">
        <v>12</v>
      </c>
      <c r="Q672" s="407">
        <v>12</v>
      </c>
      <c r="R672" s="407">
        <v>6</v>
      </c>
      <c r="S672" s="3" t="s">
        <v>3</v>
      </c>
      <c r="T672" s="3" t="s">
        <v>44</v>
      </c>
      <c r="U672" s="3" t="s">
        <v>770</v>
      </c>
      <c r="V672" s="3" t="s">
        <v>1921</v>
      </c>
      <c r="X672" s="3" t="s">
        <v>789</v>
      </c>
      <c r="AA672" s="18">
        <v>45.864857000000001</v>
      </c>
      <c r="AB672" s="18">
        <v>-122.818399</v>
      </c>
      <c r="AC672" s="3" t="s">
        <v>45</v>
      </c>
      <c r="AE672" s="3" t="s">
        <v>790</v>
      </c>
      <c r="AF672" s="3" t="str">
        <f t="shared" si="20"/>
        <v>ex Plagiobothrys</v>
      </c>
      <c r="AG672" s="3" t="s">
        <v>3264</v>
      </c>
      <c r="AH672" s="3" t="s">
        <v>1640</v>
      </c>
      <c r="AT672" s="3" t="s">
        <v>772</v>
      </c>
    </row>
    <row r="673" spans="1:46" x14ac:dyDescent="0.25">
      <c r="A673" s="404">
        <v>43395</v>
      </c>
      <c r="B673" s="5">
        <v>4639</v>
      </c>
      <c r="E673" s="62">
        <v>14</v>
      </c>
      <c r="F673" s="6" t="s">
        <v>42</v>
      </c>
      <c r="G673" s="6">
        <v>2018</v>
      </c>
      <c r="L673" s="6"/>
      <c r="N673" s="6" t="s">
        <v>955</v>
      </c>
      <c r="P673" s="407">
        <v>13</v>
      </c>
      <c r="Q673" s="407">
        <v>13</v>
      </c>
      <c r="R673" s="407">
        <v>1</v>
      </c>
      <c r="S673" s="3" t="s">
        <v>3</v>
      </c>
      <c r="T673" s="3" t="s">
        <v>44</v>
      </c>
      <c r="U673" s="3" t="s">
        <v>770</v>
      </c>
      <c r="V673" s="3" t="s">
        <v>1921</v>
      </c>
      <c r="X673" s="3" t="s">
        <v>956</v>
      </c>
      <c r="AA673" s="18">
        <v>45.74953</v>
      </c>
      <c r="AB673" s="18">
        <v>-122.88064900000001</v>
      </c>
      <c r="AC673" s="3" t="s">
        <v>45</v>
      </c>
      <c r="AG673" s="3" t="s">
        <v>3264</v>
      </c>
      <c r="AH673" s="3" t="s">
        <v>1640</v>
      </c>
      <c r="AT673" s="3" t="s">
        <v>772</v>
      </c>
    </row>
    <row r="674" spans="1:46" x14ac:dyDescent="0.25">
      <c r="A674" s="404">
        <v>43395</v>
      </c>
      <c r="B674" s="5">
        <v>4640</v>
      </c>
      <c r="E674" s="62">
        <v>14</v>
      </c>
      <c r="F674" s="6" t="s">
        <v>42</v>
      </c>
      <c r="G674" s="6">
        <v>2018</v>
      </c>
      <c r="L674" s="6"/>
      <c r="N674" s="6" t="s">
        <v>955</v>
      </c>
      <c r="P674" s="407">
        <v>13</v>
      </c>
      <c r="Q674" s="407">
        <v>13</v>
      </c>
      <c r="R674" s="407">
        <v>2</v>
      </c>
      <c r="S674" s="3" t="s">
        <v>3</v>
      </c>
      <c r="T674" s="3" t="s">
        <v>44</v>
      </c>
      <c r="U674" s="3" t="s">
        <v>770</v>
      </c>
      <c r="V674" s="3" t="s">
        <v>1921</v>
      </c>
      <c r="X674" s="3" t="s">
        <v>956</v>
      </c>
      <c r="AA674" s="18">
        <v>45.74953</v>
      </c>
      <c r="AB674" s="18">
        <v>-122.88064900000001</v>
      </c>
      <c r="AC674" s="3" t="s">
        <v>45</v>
      </c>
      <c r="AG674" s="3" t="s">
        <v>3264</v>
      </c>
      <c r="AH674" s="3" t="s">
        <v>1640</v>
      </c>
      <c r="AT674" s="3" t="s">
        <v>772</v>
      </c>
    </row>
    <row r="675" spans="1:46" x14ac:dyDescent="0.25">
      <c r="A675" s="404">
        <v>43395</v>
      </c>
      <c r="B675" s="5">
        <v>4641</v>
      </c>
      <c r="E675" s="62">
        <v>14</v>
      </c>
      <c r="F675" s="6" t="s">
        <v>42</v>
      </c>
      <c r="G675" s="6">
        <v>2018</v>
      </c>
      <c r="L675" s="6"/>
      <c r="N675" s="6" t="s">
        <v>955</v>
      </c>
      <c r="P675" s="407">
        <v>13</v>
      </c>
      <c r="Q675" s="407">
        <v>13</v>
      </c>
      <c r="R675" s="407">
        <v>3</v>
      </c>
      <c r="S675" s="3" t="s">
        <v>3</v>
      </c>
      <c r="T675" s="3" t="s">
        <v>44</v>
      </c>
      <c r="U675" s="3" t="s">
        <v>770</v>
      </c>
      <c r="V675" s="3" t="s">
        <v>1921</v>
      </c>
      <c r="X675" s="3" t="s">
        <v>956</v>
      </c>
      <c r="AA675" s="18">
        <v>45.74953</v>
      </c>
      <c r="AB675" s="18">
        <v>-122.88064900000001</v>
      </c>
      <c r="AC675" s="3" t="s">
        <v>45</v>
      </c>
      <c r="AG675" s="3" t="s">
        <v>3264</v>
      </c>
      <c r="AH675" s="3" t="s">
        <v>1640</v>
      </c>
      <c r="AT675" s="3" t="s">
        <v>772</v>
      </c>
    </row>
    <row r="676" spans="1:46" x14ac:dyDescent="0.25">
      <c r="A676" s="404">
        <v>43395</v>
      </c>
      <c r="B676" s="5">
        <v>4642</v>
      </c>
      <c r="E676" s="62">
        <v>14</v>
      </c>
      <c r="F676" s="6" t="s">
        <v>42</v>
      </c>
      <c r="G676" s="6">
        <v>2018</v>
      </c>
      <c r="L676" s="6"/>
      <c r="N676" s="6" t="s">
        <v>955</v>
      </c>
      <c r="P676" s="407">
        <v>13</v>
      </c>
      <c r="Q676" s="407">
        <v>13</v>
      </c>
      <c r="R676" s="407">
        <v>4</v>
      </c>
      <c r="S676" s="3" t="s">
        <v>3</v>
      </c>
      <c r="T676" s="3" t="s">
        <v>44</v>
      </c>
      <c r="U676" s="3" t="s">
        <v>770</v>
      </c>
      <c r="V676" s="3" t="s">
        <v>1921</v>
      </c>
      <c r="X676" s="3" t="s">
        <v>956</v>
      </c>
      <c r="AA676" s="18">
        <v>45.74953</v>
      </c>
      <c r="AB676" s="18">
        <v>-122.88064900000001</v>
      </c>
      <c r="AC676" s="3" t="s">
        <v>45</v>
      </c>
      <c r="AG676" s="3" t="s">
        <v>3264</v>
      </c>
      <c r="AH676" s="3" t="s">
        <v>1640</v>
      </c>
      <c r="AT676" s="3" t="s">
        <v>772</v>
      </c>
    </row>
    <row r="677" spans="1:46" ht="26.25" customHeight="1" x14ac:dyDescent="0.25">
      <c r="A677" s="404">
        <v>43395</v>
      </c>
      <c r="B677" s="5">
        <v>4643</v>
      </c>
      <c r="E677" s="62">
        <v>14</v>
      </c>
      <c r="F677" s="6" t="s">
        <v>42</v>
      </c>
      <c r="G677" s="6">
        <v>2018</v>
      </c>
      <c r="L677" s="6"/>
      <c r="N677" s="6" t="s">
        <v>955</v>
      </c>
      <c r="P677" s="407">
        <v>13</v>
      </c>
      <c r="Q677" s="407">
        <v>13</v>
      </c>
      <c r="R677" s="407">
        <v>5</v>
      </c>
      <c r="S677" s="3" t="s">
        <v>3</v>
      </c>
      <c r="T677" s="3" t="s">
        <v>44</v>
      </c>
      <c r="U677" s="3" t="s">
        <v>770</v>
      </c>
      <c r="V677" s="3" t="s">
        <v>1921</v>
      </c>
      <c r="X677" s="3" t="s">
        <v>956</v>
      </c>
      <c r="AA677" s="18">
        <v>45.74953</v>
      </c>
      <c r="AB677" s="18">
        <v>-122.88064900000001</v>
      </c>
      <c r="AC677" s="3" t="s">
        <v>45</v>
      </c>
      <c r="AG677" s="3" t="s">
        <v>3264</v>
      </c>
      <c r="AH677" s="3" t="s">
        <v>1640</v>
      </c>
      <c r="AT677" s="3" t="s">
        <v>772</v>
      </c>
    </row>
    <row r="678" spans="1:46" x14ac:dyDescent="0.25">
      <c r="A678" s="404">
        <v>43395</v>
      </c>
      <c r="B678" s="5">
        <v>4644</v>
      </c>
      <c r="E678" s="62">
        <v>14</v>
      </c>
      <c r="F678" s="6" t="s">
        <v>42</v>
      </c>
      <c r="G678" s="6">
        <v>2018</v>
      </c>
      <c r="L678" s="6"/>
      <c r="N678" s="6" t="s">
        <v>955</v>
      </c>
      <c r="P678" s="407">
        <v>13</v>
      </c>
      <c r="Q678" s="407">
        <v>13</v>
      </c>
      <c r="R678" s="407">
        <v>6</v>
      </c>
      <c r="S678" s="3" t="s">
        <v>3</v>
      </c>
      <c r="T678" s="3" t="s">
        <v>44</v>
      </c>
      <c r="U678" s="3" t="s">
        <v>770</v>
      </c>
      <c r="V678" s="3" t="s">
        <v>1921</v>
      </c>
      <c r="X678" s="3" t="s">
        <v>956</v>
      </c>
      <c r="AA678" s="18">
        <v>45.74953</v>
      </c>
      <c r="AB678" s="18">
        <v>-122.88064900000001</v>
      </c>
      <c r="AC678" s="3" t="s">
        <v>45</v>
      </c>
      <c r="AG678" s="3" t="s">
        <v>3264</v>
      </c>
      <c r="AH678" s="3" t="s">
        <v>1640</v>
      </c>
      <c r="AT678" s="3" t="s">
        <v>772</v>
      </c>
    </row>
    <row r="679" spans="1:46" x14ac:dyDescent="0.25">
      <c r="A679" s="404">
        <v>43395</v>
      </c>
      <c r="B679" s="5">
        <v>4645</v>
      </c>
      <c r="E679" s="62">
        <v>14</v>
      </c>
      <c r="F679" s="6" t="s">
        <v>42</v>
      </c>
      <c r="G679" s="6">
        <v>2018</v>
      </c>
      <c r="L679" s="6"/>
      <c r="N679" s="6" t="s">
        <v>955</v>
      </c>
      <c r="P679" s="407">
        <v>13</v>
      </c>
      <c r="Q679" s="407">
        <v>13</v>
      </c>
      <c r="R679" s="407">
        <v>7</v>
      </c>
      <c r="S679" s="3" t="s">
        <v>3</v>
      </c>
      <c r="T679" s="3" t="s">
        <v>44</v>
      </c>
      <c r="U679" s="3" t="s">
        <v>770</v>
      </c>
      <c r="V679" s="3" t="s">
        <v>1921</v>
      </c>
      <c r="X679" s="3" t="s">
        <v>956</v>
      </c>
      <c r="AA679" s="18">
        <v>45.74953</v>
      </c>
      <c r="AB679" s="18">
        <v>-122.88064900000001</v>
      </c>
      <c r="AC679" s="3" t="s">
        <v>45</v>
      </c>
      <c r="AG679" s="3" t="s">
        <v>3264</v>
      </c>
      <c r="AH679" s="3" t="s">
        <v>1640</v>
      </c>
      <c r="AT679" s="3" t="s">
        <v>772</v>
      </c>
    </row>
    <row r="680" spans="1:46" x14ac:dyDescent="0.25">
      <c r="A680" s="404">
        <v>43395</v>
      </c>
      <c r="B680" s="5">
        <v>4646</v>
      </c>
      <c r="E680" s="62">
        <v>14</v>
      </c>
      <c r="F680" s="6" t="s">
        <v>42</v>
      </c>
      <c r="G680" s="6">
        <v>2018</v>
      </c>
      <c r="L680" s="6"/>
      <c r="N680" s="6" t="s">
        <v>955</v>
      </c>
      <c r="P680" s="407">
        <v>13</v>
      </c>
      <c r="Q680" s="407">
        <v>13</v>
      </c>
      <c r="R680" s="407">
        <v>8</v>
      </c>
      <c r="S680" s="3" t="s">
        <v>3</v>
      </c>
      <c r="T680" s="3" t="s">
        <v>44</v>
      </c>
      <c r="U680" s="3" t="s">
        <v>770</v>
      </c>
      <c r="V680" s="3" t="s">
        <v>1921</v>
      </c>
      <c r="X680" s="3" t="s">
        <v>956</v>
      </c>
      <c r="AA680" s="18">
        <v>45.74953</v>
      </c>
      <c r="AB680" s="18">
        <v>-122.88064900000001</v>
      </c>
      <c r="AC680" s="3" t="s">
        <v>45</v>
      </c>
      <c r="AG680" s="3" t="s">
        <v>3264</v>
      </c>
      <c r="AH680" s="3" t="s">
        <v>1640</v>
      </c>
      <c r="AT680" s="3" t="s">
        <v>772</v>
      </c>
    </row>
    <row r="681" spans="1:46" x14ac:dyDescent="0.25">
      <c r="A681" s="404">
        <v>43395</v>
      </c>
      <c r="B681" s="5">
        <v>4647</v>
      </c>
      <c r="E681" s="62">
        <v>14</v>
      </c>
      <c r="F681" s="6" t="s">
        <v>42</v>
      </c>
      <c r="G681" s="6">
        <v>2018</v>
      </c>
      <c r="L681" s="6"/>
      <c r="N681" s="6" t="s">
        <v>957</v>
      </c>
      <c r="P681" s="407">
        <v>14</v>
      </c>
      <c r="Q681" s="407">
        <v>14</v>
      </c>
      <c r="R681" s="407">
        <v>1</v>
      </c>
      <c r="S681" s="3" t="s">
        <v>3</v>
      </c>
      <c r="T681" s="3" t="s">
        <v>44</v>
      </c>
      <c r="U681" s="3" t="s">
        <v>770</v>
      </c>
      <c r="V681" s="3" t="s">
        <v>1921</v>
      </c>
      <c r="X681" s="3" t="s">
        <v>956</v>
      </c>
      <c r="AA681" s="18">
        <v>45.749502999999997</v>
      </c>
      <c r="AB681" s="18">
        <v>-122.88044600000001</v>
      </c>
      <c r="AC681" s="3" t="s">
        <v>45</v>
      </c>
      <c r="AE681" s="3" t="s">
        <v>330</v>
      </c>
      <c r="AF681" s="3" t="str">
        <f t="shared" ref="AF681:AF687" si="21">CONCATENATE("ex ", AE681)</f>
        <v>ex Eschscholzia californica</v>
      </c>
      <c r="AG681" s="3" t="s">
        <v>3264</v>
      </c>
      <c r="AH681" s="3" t="s">
        <v>1640</v>
      </c>
      <c r="AT681" s="3" t="s">
        <v>772</v>
      </c>
    </row>
    <row r="682" spans="1:46" x14ac:dyDescent="0.25">
      <c r="A682" s="404">
        <v>43395</v>
      </c>
      <c r="B682" s="5">
        <v>4648</v>
      </c>
      <c r="E682" s="62">
        <v>14</v>
      </c>
      <c r="F682" s="6" t="s">
        <v>42</v>
      </c>
      <c r="G682" s="6">
        <v>2018</v>
      </c>
      <c r="L682" s="6"/>
      <c r="N682" s="6" t="s">
        <v>957</v>
      </c>
      <c r="P682" s="407">
        <v>14</v>
      </c>
      <c r="Q682" s="407">
        <v>14</v>
      </c>
      <c r="R682" s="407">
        <v>2</v>
      </c>
      <c r="S682" s="3" t="s">
        <v>3</v>
      </c>
      <c r="T682" s="3" t="s">
        <v>44</v>
      </c>
      <c r="U682" s="3" t="s">
        <v>770</v>
      </c>
      <c r="V682" s="3" t="s">
        <v>1921</v>
      </c>
      <c r="X682" s="3" t="s">
        <v>956</v>
      </c>
      <c r="AA682" s="18">
        <v>45.749502999999997</v>
      </c>
      <c r="AB682" s="18">
        <v>-122.88044600000001</v>
      </c>
      <c r="AC682" s="3" t="s">
        <v>45</v>
      </c>
      <c r="AE682" s="3" t="s">
        <v>330</v>
      </c>
      <c r="AF682" s="3" t="str">
        <f t="shared" si="21"/>
        <v>ex Eschscholzia californica</v>
      </c>
      <c r="AG682" s="3" t="s">
        <v>3264</v>
      </c>
      <c r="AH682" s="3" t="s">
        <v>1640</v>
      </c>
      <c r="AT682" s="3" t="s">
        <v>772</v>
      </c>
    </row>
    <row r="683" spans="1:46" x14ac:dyDescent="0.25">
      <c r="A683" s="404">
        <v>43395</v>
      </c>
      <c r="B683" s="5">
        <v>4649</v>
      </c>
      <c r="E683" s="62">
        <v>14</v>
      </c>
      <c r="F683" s="6" t="s">
        <v>42</v>
      </c>
      <c r="G683" s="6">
        <v>2018</v>
      </c>
      <c r="L683" s="6"/>
      <c r="N683" s="6" t="s">
        <v>957</v>
      </c>
      <c r="P683" s="407">
        <v>14</v>
      </c>
      <c r="Q683" s="407">
        <v>14</v>
      </c>
      <c r="R683" s="407">
        <v>3</v>
      </c>
      <c r="S683" s="3" t="s">
        <v>3</v>
      </c>
      <c r="T683" s="3" t="s">
        <v>44</v>
      </c>
      <c r="U683" s="3" t="s">
        <v>770</v>
      </c>
      <c r="V683" s="3" t="s">
        <v>1921</v>
      </c>
      <c r="X683" s="3" t="s">
        <v>956</v>
      </c>
      <c r="AA683" s="18">
        <v>45.749502999999997</v>
      </c>
      <c r="AB683" s="18">
        <v>-122.88044600000001</v>
      </c>
      <c r="AC683" s="3" t="s">
        <v>45</v>
      </c>
      <c r="AE683" s="3" t="s">
        <v>330</v>
      </c>
      <c r="AF683" s="3" t="str">
        <f t="shared" si="21"/>
        <v>ex Eschscholzia californica</v>
      </c>
      <c r="AG683" s="3" t="s">
        <v>3264</v>
      </c>
      <c r="AH683" s="3" t="s">
        <v>1640</v>
      </c>
      <c r="AT683" s="3" t="s">
        <v>772</v>
      </c>
    </row>
    <row r="684" spans="1:46" x14ac:dyDescent="0.25">
      <c r="A684" s="404">
        <v>43395</v>
      </c>
      <c r="B684" s="5">
        <v>4650</v>
      </c>
      <c r="E684" s="62">
        <v>14</v>
      </c>
      <c r="F684" s="6" t="s">
        <v>42</v>
      </c>
      <c r="G684" s="6">
        <v>2018</v>
      </c>
      <c r="L684" s="6"/>
      <c r="N684" s="6" t="s">
        <v>957</v>
      </c>
      <c r="P684" s="407">
        <v>14</v>
      </c>
      <c r="Q684" s="407">
        <v>14</v>
      </c>
      <c r="R684" s="407">
        <v>4</v>
      </c>
      <c r="S684" s="3" t="s">
        <v>3</v>
      </c>
      <c r="T684" s="3" t="s">
        <v>44</v>
      </c>
      <c r="U684" s="3" t="s">
        <v>770</v>
      </c>
      <c r="V684" s="3" t="s">
        <v>1921</v>
      </c>
      <c r="X684" s="3" t="s">
        <v>956</v>
      </c>
      <c r="AA684" s="18">
        <v>45.749502999999997</v>
      </c>
      <c r="AB684" s="18">
        <v>-122.88044600000001</v>
      </c>
      <c r="AC684" s="3" t="s">
        <v>45</v>
      </c>
      <c r="AE684" s="3" t="s">
        <v>330</v>
      </c>
      <c r="AF684" s="3" t="str">
        <f t="shared" si="21"/>
        <v>ex Eschscholzia californica</v>
      </c>
      <c r="AG684" s="3" t="s">
        <v>3264</v>
      </c>
      <c r="AH684" s="3" t="s">
        <v>1640</v>
      </c>
      <c r="AT684" s="3" t="s">
        <v>772</v>
      </c>
    </row>
    <row r="685" spans="1:46" x14ac:dyDescent="0.25">
      <c r="A685" s="404">
        <v>43395</v>
      </c>
      <c r="B685" s="5">
        <v>4651</v>
      </c>
      <c r="E685" s="62">
        <v>14</v>
      </c>
      <c r="F685" s="6" t="s">
        <v>42</v>
      </c>
      <c r="G685" s="6">
        <v>2018</v>
      </c>
      <c r="L685" s="6"/>
      <c r="N685" s="6" t="s">
        <v>957</v>
      </c>
      <c r="P685" s="407">
        <v>14</v>
      </c>
      <c r="Q685" s="407">
        <v>14</v>
      </c>
      <c r="R685" s="407">
        <v>5</v>
      </c>
      <c r="S685" s="3" t="s">
        <v>3</v>
      </c>
      <c r="T685" s="3" t="s">
        <v>44</v>
      </c>
      <c r="U685" s="3" t="s">
        <v>770</v>
      </c>
      <c r="V685" s="3" t="s">
        <v>1921</v>
      </c>
      <c r="X685" s="3" t="s">
        <v>956</v>
      </c>
      <c r="AA685" s="18">
        <v>45.749502999999997</v>
      </c>
      <c r="AB685" s="18">
        <v>-122.88044600000001</v>
      </c>
      <c r="AC685" s="3" t="s">
        <v>45</v>
      </c>
      <c r="AE685" s="3" t="s">
        <v>330</v>
      </c>
      <c r="AF685" s="3" t="str">
        <f t="shared" si="21"/>
        <v>ex Eschscholzia californica</v>
      </c>
      <c r="AG685" s="3" t="s">
        <v>3264</v>
      </c>
      <c r="AH685" s="3" t="s">
        <v>1640</v>
      </c>
      <c r="AT685" s="3" t="s">
        <v>772</v>
      </c>
    </row>
    <row r="686" spans="1:46" x14ac:dyDescent="0.25">
      <c r="A686" s="404">
        <v>43395</v>
      </c>
      <c r="B686" s="5">
        <v>4652</v>
      </c>
      <c r="E686" s="62">
        <v>14</v>
      </c>
      <c r="F686" s="6" t="s">
        <v>42</v>
      </c>
      <c r="G686" s="6">
        <v>2018</v>
      </c>
      <c r="L686" s="6"/>
      <c r="N686" s="6" t="s">
        <v>957</v>
      </c>
      <c r="P686" s="407">
        <v>14</v>
      </c>
      <c r="Q686" s="407">
        <v>14</v>
      </c>
      <c r="R686" s="407">
        <v>6</v>
      </c>
      <c r="S686" s="3" t="s">
        <v>3</v>
      </c>
      <c r="T686" s="3" t="s">
        <v>44</v>
      </c>
      <c r="U686" s="3" t="s">
        <v>770</v>
      </c>
      <c r="V686" s="3" t="s">
        <v>1921</v>
      </c>
      <c r="X686" s="3" t="s">
        <v>956</v>
      </c>
      <c r="AA686" s="18">
        <v>45.749502999999997</v>
      </c>
      <c r="AB686" s="18">
        <v>-122.88044600000001</v>
      </c>
      <c r="AC686" s="3" t="s">
        <v>45</v>
      </c>
      <c r="AE686" s="3" t="s">
        <v>330</v>
      </c>
      <c r="AF686" s="3" t="str">
        <f t="shared" si="21"/>
        <v>ex Eschscholzia californica</v>
      </c>
      <c r="AG686" s="3" t="s">
        <v>3264</v>
      </c>
      <c r="AH686" s="3" t="s">
        <v>1640</v>
      </c>
      <c r="AT686" s="3" t="s">
        <v>772</v>
      </c>
    </row>
    <row r="687" spans="1:46" x14ac:dyDescent="0.25">
      <c r="A687" s="404">
        <v>43395</v>
      </c>
      <c r="B687" s="5">
        <v>4653</v>
      </c>
      <c r="E687" s="62">
        <v>14</v>
      </c>
      <c r="F687" s="6" t="s">
        <v>42</v>
      </c>
      <c r="G687" s="6">
        <v>2018</v>
      </c>
      <c r="L687" s="6"/>
      <c r="N687" s="6" t="s">
        <v>957</v>
      </c>
      <c r="P687" s="407">
        <v>14</v>
      </c>
      <c r="Q687" s="407">
        <v>14</v>
      </c>
      <c r="R687" s="407">
        <v>7</v>
      </c>
      <c r="S687" s="3" t="s">
        <v>3</v>
      </c>
      <c r="T687" s="3" t="s">
        <v>44</v>
      </c>
      <c r="U687" s="3" t="s">
        <v>770</v>
      </c>
      <c r="V687" s="3" t="s">
        <v>1921</v>
      </c>
      <c r="X687" s="3" t="s">
        <v>956</v>
      </c>
      <c r="AA687" s="18">
        <v>45.749502999999997</v>
      </c>
      <c r="AB687" s="18">
        <v>-122.88044600000001</v>
      </c>
      <c r="AC687" s="3" t="s">
        <v>45</v>
      </c>
      <c r="AE687" s="3" t="s">
        <v>330</v>
      </c>
      <c r="AF687" s="3" t="str">
        <f t="shared" si="21"/>
        <v>ex Eschscholzia californica</v>
      </c>
      <c r="AG687" s="3" t="s">
        <v>3264</v>
      </c>
      <c r="AH687" s="3" t="s">
        <v>1640</v>
      </c>
      <c r="AT687" s="3" t="s">
        <v>772</v>
      </c>
    </row>
    <row r="688" spans="1:46" x14ac:dyDescent="0.25">
      <c r="A688" s="404">
        <v>43395</v>
      </c>
      <c r="B688" s="5">
        <v>4654</v>
      </c>
      <c r="E688" s="62">
        <v>14</v>
      </c>
      <c r="F688" s="6" t="s">
        <v>42</v>
      </c>
      <c r="G688" s="6">
        <v>2018</v>
      </c>
      <c r="L688" s="6"/>
      <c r="N688" s="6" t="s">
        <v>958</v>
      </c>
      <c r="P688" s="407">
        <v>15</v>
      </c>
      <c r="Q688" s="407">
        <v>15</v>
      </c>
      <c r="R688" s="407">
        <v>1</v>
      </c>
      <c r="S688" s="3" t="s">
        <v>3</v>
      </c>
      <c r="T688" s="3" t="s">
        <v>44</v>
      </c>
      <c r="U688" s="3" t="s">
        <v>770</v>
      </c>
      <c r="V688" s="3" t="s">
        <v>1921</v>
      </c>
      <c r="X688" s="3" t="s">
        <v>956</v>
      </c>
      <c r="AA688" s="18">
        <v>45.749457999999997</v>
      </c>
      <c r="AB688" s="18">
        <v>-122.880453</v>
      </c>
      <c r="AC688" s="3" t="s">
        <v>45</v>
      </c>
      <c r="AG688" s="3" t="s">
        <v>3264</v>
      </c>
      <c r="AH688" s="3" t="s">
        <v>1640</v>
      </c>
      <c r="AT688" s="3" t="s">
        <v>772</v>
      </c>
    </row>
    <row r="689" spans="1:46" x14ac:dyDescent="0.25">
      <c r="A689" s="404">
        <v>43395</v>
      </c>
      <c r="B689" s="5">
        <v>4655</v>
      </c>
      <c r="E689" s="62">
        <v>14</v>
      </c>
      <c r="F689" s="6" t="s">
        <v>42</v>
      </c>
      <c r="G689" s="6">
        <v>2018</v>
      </c>
      <c r="L689" s="6"/>
      <c r="N689" s="6" t="s">
        <v>958</v>
      </c>
      <c r="P689" s="407">
        <v>15</v>
      </c>
      <c r="Q689" s="407">
        <v>15</v>
      </c>
      <c r="R689" s="407">
        <v>2</v>
      </c>
      <c r="S689" s="3" t="s">
        <v>3</v>
      </c>
      <c r="T689" s="3" t="s">
        <v>44</v>
      </c>
      <c r="U689" s="3" t="s">
        <v>770</v>
      </c>
      <c r="V689" s="3" t="s">
        <v>1921</v>
      </c>
      <c r="X689" s="3" t="s">
        <v>956</v>
      </c>
      <c r="AA689" s="18">
        <v>45.749457999999997</v>
      </c>
      <c r="AB689" s="18">
        <v>-122.880453</v>
      </c>
      <c r="AC689" s="3" t="s">
        <v>45</v>
      </c>
      <c r="AG689" s="3" t="s">
        <v>3264</v>
      </c>
      <c r="AH689" s="3" t="s">
        <v>1640</v>
      </c>
      <c r="AT689" s="3" t="s">
        <v>772</v>
      </c>
    </row>
    <row r="690" spans="1:46" x14ac:dyDescent="0.25">
      <c r="A690" s="404">
        <v>43395</v>
      </c>
      <c r="B690" s="5">
        <v>4656</v>
      </c>
      <c r="E690" s="62">
        <v>14</v>
      </c>
      <c r="F690" s="6" t="s">
        <v>42</v>
      </c>
      <c r="G690" s="6">
        <v>2018</v>
      </c>
      <c r="L690" s="6"/>
      <c r="N690" s="6" t="s">
        <v>958</v>
      </c>
      <c r="P690" s="407">
        <v>15</v>
      </c>
      <c r="Q690" s="407">
        <v>15</v>
      </c>
      <c r="R690" s="407">
        <v>3</v>
      </c>
      <c r="S690" s="3" t="s">
        <v>3</v>
      </c>
      <c r="T690" s="3" t="s">
        <v>44</v>
      </c>
      <c r="U690" s="3" t="s">
        <v>770</v>
      </c>
      <c r="V690" s="3" t="s">
        <v>1921</v>
      </c>
      <c r="X690" s="3" t="s">
        <v>956</v>
      </c>
      <c r="AA690" s="18">
        <v>45.749457999999997</v>
      </c>
      <c r="AB690" s="18">
        <v>-122.880453</v>
      </c>
      <c r="AC690" s="3" t="s">
        <v>45</v>
      </c>
      <c r="AG690" s="3" t="s">
        <v>3264</v>
      </c>
      <c r="AH690" s="3" t="s">
        <v>1640</v>
      </c>
      <c r="AT690" s="3" t="s">
        <v>772</v>
      </c>
    </row>
    <row r="691" spans="1:46" x14ac:dyDescent="0.25">
      <c r="A691" s="404">
        <v>43395</v>
      </c>
      <c r="B691" s="5">
        <v>4657</v>
      </c>
      <c r="E691" s="62">
        <v>14</v>
      </c>
      <c r="F691" s="6" t="s">
        <v>42</v>
      </c>
      <c r="G691" s="6">
        <v>2018</v>
      </c>
      <c r="L691" s="6"/>
      <c r="N691" s="6" t="s">
        <v>958</v>
      </c>
      <c r="P691" s="407">
        <v>15</v>
      </c>
      <c r="Q691" s="407">
        <v>15</v>
      </c>
      <c r="R691" s="407">
        <v>4</v>
      </c>
      <c r="S691" s="3" t="s">
        <v>3</v>
      </c>
      <c r="T691" s="3" t="s">
        <v>44</v>
      </c>
      <c r="U691" s="3" t="s">
        <v>770</v>
      </c>
      <c r="V691" s="3" t="s">
        <v>1921</v>
      </c>
      <c r="X691" s="3" t="s">
        <v>956</v>
      </c>
      <c r="AA691" s="18">
        <v>45.749457999999997</v>
      </c>
      <c r="AB691" s="18">
        <v>-122.880453</v>
      </c>
      <c r="AC691" s="3" t="s">
        <v>45</v>
      </c>
      <c r="AG691" s="3" t="s">
        <v>3264</v>
      </c>
      <c r="AH691" s="3" t="s">
        <v>1640</v>
      </c>
      <c r="AT691" s="3" t="s">
        <v>772</v>
      </c>
    </row>
    <row r="692" spans="1:46" x14ac:dyDescent="0.25">
      <c r="A692" s="404">
        <v>43395</v>
      </c>
      <c r="B692" s="5">
        <v>4658</v>
      </c>
      <c r="E692" s="62">
        <v>14</v>
      </c>
      <c r="F692" s="6" t="s">
        <v>42</v>
      </c>
      <c r="G692" s="6">
        <v>2018</v>
      </c>
      <c r="L692" s="6"/>
      <c r="N692" s="6" t="s">
        <v>958</v>
      </c>
      <c r="P692" s="407">
        <v>15</v>
      </c>
      <c r="Q692" s="407">
        <v>15</v>
      </c>
      <c r="R692" s="407">
        <v>5</v>
      </c>
      <c r="S692" s="3" t="s">
        <v>3</v>
      </c>
      <c r="T692" s="3" t="s">
        <v>44</v>
      </c>
      <c r="U692" s="3" t="s">
        <v>770</v>
      </c>
      <c r="V692" s="3" t="s">
        <v>1921</v>
      </c>
      <c r="X692" s="3" t="s">
        <v>956</v>
      </c>
      <c r="AA692" s="18">
        <v>45.749457999999997</v>
      </c>
      <c r="AB692" s="18">
        <v>-122.880453</v>
      </c>
      <c r="AC692" s="3" t="s">
        <v>45</v>
      </c>
      <c r="AG692" s="3" t="s">
        <v>3264</v>
      </c>
      <c r="AH692" s="3" t="s">
        <v>1640</v>
      </c>
      <c r="AT692" s="3" t="s">
        <v>772</v>
      </c>
    </row>
    <row r="693" spans="1:46" x14ac:dyDescent="0.25">
      <c r="A693" s="404">
        <v>43395</v>
      </c>
      <c r="B693" s="5">
        <v>4659</v>
      </c>
      <c r="E693" s="62">
        <v>14</v>
      </c>
      <c r="F693" s="6" t="s">
        <v>42</v>
      </c>
      <c r="G693" s="6">
        <v>2018</v>
      </c>
      <c r="L693" s="6"/>
      <c r="N693" s="6" t="s">
        <v>958</v>
      </c>
      <c r="P693" s="407">
        <v>15</v>
      </c>
      <c r="Q693" s="407">
        <v>15</v>
      </c>
      <c r="R693" s="407">
        <v>6</v>
      </c>
      <c r="S693" s="3" t="s">
        <v>3</v>
      </c>
      <c r="T693" s="3" t="s">
        <v>44</v>
      </c>
      <c r="U693" s="3" t="s">
        <v>770</v>
      </c>
      <c r="V693" s="3" t="s">
        <v>1921</v>
      </c>
      <c r="X693" s="3" t="s">
        <v>956</v>
      </c>
      <c r="AA693" s="18">
        <v>45.749457999999997</v>
      </c>
      <c r="AB693" s="18">
        <v>-122.880453</v>
      </c>
      <c r="AC693" s="3" t="s">
        <v>45</v>
      </c>
      <c r="AG693" s="3" t="s">
        <v>3264</v>
      </c>
      <c r="AH693" s="3" t="s">
        <v>1640</v>
      </c>
      <c r="AT693" s="3" t="s">
        <v>772</v>
      </c>
    </row>
    <row r="694" spans="1:46" x14ac:dyDescent="0.25">
      <c r="A694" s="404">
        <v>43395</v>
      </c>
      <c r="B694" s="5">
        <v>4660</v>
      </c>
      <c r="E694" s="62">
        <v>17</v>
      </c>
      <c r="F694" s="6" t="s">
        <v>42</v>
      </c>
      <c r="G694" s="6">
        <v>2018</v>
      </c>
      <c r="L694" s="6"/>
      <c r="N694" s="6" t="s">
        <v>959</v>
      </c>
      <c r="P694" s="407">
        <v>16</v>
      </c>
      <c r="Q694" s="407">
        <v>16</v>
      </c>
      <c r="R694" s="407">
        <v>1</v>
      </c>
      <c r="S694" s="3" t="s">
        <v>3</v>
      </c>
      <c r="T694" s="3" t="s">
        <v>44</v>
      </c>
      <c r="U694" s="3" t="s">
        <v>770</v>
      </c>
      <c r="V694" s="3" t="s">
        <v>1921</v>
      </c>
      <c r="X694" s="3" t="s">
        <v>960</v>
      </c>
      <c r="AA694" s="18">
        <v>45.864646</v>
      </c>
      <c r="AB694" s="18">
        <v>-122.818721</v>
      </c>
      <c r="AC694" s="3" t="s">
        <v>45</v>
      </c>
      <c r="AE694" s="3" t="s">
        <v>961</v>
      </c>
      <c r="AF694" s="3" t="str">
        <f t="shared" ref="AF694:AF757" si="22">CONCATENATE("ex ", AE694)</f>
        <v>ex Plectritis congesta congesta</v>
      </c>
      <c r="AG694" s="3" t="s">
        <v>3264</v>
      </c>
      <c r="AH694" s="3" t="s">
        <v>1640</v>
      </c>
      <c r="AT694" s="3" t="s">
        <v>772</v>
      </c>
    </row>
    <row r="695" spans="1:46" x14ac:dyDescent="0.25">
      <c r="A695" s="404">
        <v>43395</v>
      </c>
      <c r="B695" s="5">
        <v>4661</v>
      </c>
      <c r="E695" s="62">
        <v>17</v>
      </c>
      <c r="F695" s="6" t="s">
        <v>42</v>
      </c>
      <c r="G695" s="6">
        <v>2018</v>
      </c>
      <c r="L695" s="6"/>
      <c r="N695" s="6" t="s">
        <v>959</v>
      </c>
      <c r="P695" s="407">
        <v>16</v>
      </c>
      <c r="Q695" s="407">
        <v>16</v>
      </c>
      <c r="R695" s="407">
        <v>2</v>
      </c>
      <c r="S695" s="3" t="s">
        <v>3</v>
      </c>
      <c r="T695" s="3" t="s">
        <v>44</v>
      </c>
      <c r="U695" s="3" t="s">
        <v>770</v>
      </c>
      <c r="V695" s="3" t="s">
        <v>1921</v>
      </c>
      <c r="X695" s="3" t="s">
        <v>960</v>
      </c>
      <c r="AA695" s="18">
        <v>45.864646</v>
      </c>
      <c r="AB695" s="18">
        <v>-122.818721</v>
      </c>
      <c r="AC695" s="3" t="s">
        <v>45</v>
      </c>
      <c r="AE695" s="3" t="s">
        <v>961</v>
      </c>
      <c r="AF695" s="3" t="str">
        <f t="shared" si="22"/>
        <v>ex Plectritis congesta congesta</v>
      </c>
      <c r="AG695" s="3" t="s">
        <v>3264</v>
      </c>
      <c r="AH695" s="3" t="s">
        <v>1640</v>
      </c>
      <c r="AT695" s="3" t="s">
        <v>772</v>
      </c>
    </row>
    <row r="696" spans="1:46" x14ac:dyDescent="0.25">
      <c r="A696" s="404">
        <v>43395</v>
      </c>
      <c r="B696" s="5">
        <v>4662</v>
      </c>
      <c r="E696" s="62">
        <v>17</v>
      </c>
      <c r="F696" s="6" t="s">
        <v>42</v>
      </c>
      <c r="G696" s="6">
        <v>2018</v>
      </c>
      <c r="L696" s="6"/>
      <c r="N696" s="6" t="s">
        <v>959</v>
      </c>
      <c r="P696" s="407">
        <v>16</v>
      </c>
      <c r="Q696" s="407">
        <v>16</v>
      </c>
      <c r="R696" s="407">
        <v>3</v>
      </c>
      <c r="S696" s="3" t="s">
        <v>3</v>
      </c>
      <c r="T696" s="3" t="s">
        <v>44</v>
      </c>
      <c r="U696" s="3" t="s">
        <v>770</v>
      </c>
      <c r="V696" s="3" t="s">
        <v>1921</v>
      </c>
      <c r="X696" s="3" t="s">
        <v>960</v>
      </c>
      <c r="AA696" s="18">
        <v>45.864646</v>
      </c>
      <c r="AB696" s="18">
        <v>-122.818721</v>
      </c>
      <c r="AC696" s="3" t="s">
        <v>45</v>
      </c>
      <c r="AE696" s="3" t="s">
        <v>961</v>
      </c>
      <c r="AF696" s="3" t="str">
        <f t="shared" si="22"/>
        <v>ex Plectritis congesta congesta</v>
      </c>
      <c r="AG696" s="3" t="s">
        <v>3264</v>
      </c>
      <c r="AH696" s="3" t="s">
        <v>1640</v>
      </c>
      <c r="AT696" s="3" t="s">
        <v>772</v>
      </c>
    </row>
    <row r="697" spans="1:46" x14ac:dyDescent="0.25">
      <c r="A697" s="404">
        <v>43395</v>
      </c>
      <c r="B697" s="5">
        <v>4663</v>
      </c>
      <c r="E697" s="62">
        <v>17</v>
      </c>
      <c r="F697" s="6" t="s">
        <v>42</v>
      </c>
      <c r="G697" s="6">
        <v>2018</v>
      </c>
      <c r="L697" s="6"/>
      <c r="N697" s="6" t="s">
        <v>959</v>
      </c>
      <c r="P697" s="407">
        <v>16</v>
      </c>
      <c r="Q697" s="407">
        <v>16</v>
      </c>
      <c r="R697" s="407">
        <v>4</v>
      </c>
      <c r="S697" s="3" t="s">
        <v>3</v>
      </c>
      <c r="T697" s="3" t="s">
        <v>44</v>
      </c>
      <c r="U697" s="3" t="s">
        <v>770</v>
      </c>
      <c r="V697" s="3" t="s">
        <v>1921</v>
      </c>
      <c r="X697" s="3" t="s">
        <v>960</v>
      </c>
      <c r="AA697" s="18">
        <v>45.864646</v>
      </c>
      <c r="AB697" s="18">
        <v>-122.818721</v>
      </c>
      <c r="AC697" s="3" t="s">
        <v>45</v>
      </c>
      <c r="AE697" s="3" t="s">
        <v>961</v>
      </c>
      <c r="AF697" s="3" t="str">
        <f t="shared" si="22"/>
        <v>ex Plectritis congesta congesta</v>
      </c>
      <c r="AG697" s="3" t="s">
        <v>3264</v>
      </c>
      <c r="AH697" s="3" t="s">
        <v>1640</v>
      </c>
      <c r="AT697" s="3" t="s">
        <v>772</v>
      </c>
    </row>
    <row r="698" spans="1:46" x14ac:dyDescent="0.25">
      <c r="A698" s="404">
        <v>43395</v>
      </c>
      <c r="B698" s="5">
        <v>4664</v>
      </c>
      <c r="E698" s="62">
        <v>17</v>
      </c>
      <c r="F698" s="6" t="s">
        <v>42</v>
      </c>
      <c r="G698" s="6">
        <v>2018</v>
      </c>
      <c r="L698" s="6"/>
      <c r="N698" s="6" t="s">
        <v>959</v>
      </c>
      <c r="P698" s="407">
        <v>16</v>
      </c>
      <c r="Q698" s="407">
        <v>16</v>
      </c>
      <c r="R698" s="407">
        <v>5</v>
      </c>
      <c r="S698" s="3" t="s">
        <v>3</v>
      </c>
      <c r="T698" s="3" t="s">
        <v>44</v>
      </c>
      <c r="U698" s="3" t="s">
        <v>770</v>
      </c>
      <c r="V698" s="3" t="s">
        <v>1921</v>
      </c>
      <c r="X698" s="3" t="s">
        <v>960</v>
      </c>
      <c r="AA698" s="18">
        <v>45.864646</v>
      </c>
      <c r="AB698" s="18">
        <v>-122.818721</v>
      </c>
      <c r="AC698" s="3" t="s">
        <v>45</v>
      </c>
      <c r="AE698" s="3" t="s">
        <v>961</v>
      </c>
      <c r="AF698" s="3" t="str">
        <f t="shared" si="22"/>
        <v>ex Plectritis congesta congesta</v>
      </c>
      <c r="AG698" s="3" t="s">
        <v>3264</v>
      </c>
      <c r="AH698" s="3" t="s">
        <v>1640</v>
      </c>
      <c r="AT698" s="3" t="s">
        <v>772</v>
      </c>
    </row>
    <row r="699" spans="1:46" x14ac:dyDescent="0.25">
      <c r="A699" s="404">
        <v>43395</v>
      </c>
      <c r="B699" s="5">
        <v>4665</v>
      </c>
      <c r="E699" s="62">
        <v>17</v>
      </c>
      <c r="F699" s="6" t="s">
        <v>42</v>
      </c>
      <c r="G699" s="6">
        <v>2018</v>
      </c>
      <c r="L699" s="6"/>
      <c r="N699" s="6" t="s">
        <v>959</v>
      </c>
      <c r="P699" s="407">
        <v>16</v>
      </c>
      <c r="Q699" s="407">
        <v>16</v>
      </c>
      <c r="R699" s="407">
        <v>6</v>
      </c>
      <c r="S699" s="3" t="s">
        <v>3</v>
      </c>
      <c r="T699" s="3" t="s">
        <v>44</v>
      </c>
      <c r="U699" s="3" t="s">
        <v>770</v>
      </c>
      <c r="V699" s="3" t="s">
        <v>1921</v>
      </c>
      <c r="X699" s="3" t="s">
        <v>960</v>
      </c>
      <c r="AA699" s="18">
        <v>45.864646</v>
      </c>
      <c r="AB699" s="18">
        <v>-122.818721</v>
      </c>
      <c r="AC699" s="3" t="s">
        <v>45</v>
      </c>
      <c r="AE699" s="3" t="s">
        <v>961</v>
      </c>
      <c r="AF699" s="3" t="str">
        <f t="shared" si="22"/>
        <v>ex Plectritis congesta congesta</v>
      </c>
      <c r="AG699" s="3" t="s">
        <v>3264</v>
      </c>
      <c r="AH699" s="3" t="s">
        <v>1640</v>
      </c>
      <c r="AT699" s="3" t="s">
        <v>772</v>
      </c>
    </row>
    <row r="700" spans="1:46" x14ac:dyDescent="0.25">
      <c r="A700" s="404">
        <v>43395</v>
      </c>
      <c r="B700" s="5">
        <v>8012</v>
      </c>
      <c r="D700" s="69">
        <v>14061839</v>
      </c>
      <c r="E700" s="62">
        <v>16</v>
      </c>
      <c r="F700" s="6" t="s">
        <v>1144</v>
      </c>
      <c r="G700" s="6">
        <v>2018</v>
      </c>
      <c r="L700" s="6"/>
      <c r="N700" s="6" t="s">
        <v>1527</v>
      </c>
      <c r="O700" s="4">
        <f>MIN(SEARCH({0,1,2,3,4,5,6,7,8,9},N700&amp;"0123456789"))</f>
        <v>4</v>
      </c>
      <c r="P700" s="409" t="str">
        <f t="shared" ref="P700:P741" si="23">RIGHT(N700, LEN(N700)-O700+1)</f>
        <v>22</v>
      </c>
      <c r="Q700" s="471">
        <v>22</v>
      </c>
      <c r="R700" s="407">
        <v>1</v>
      </c>
      <c r="S700" s="3" t="s">
        <v>3</v>
      </c>
      <c r="T700" s="3" t="s">
        <v>44</v>
      </c>
      <c r="U700" s="3" t="s">
        <v>162</v>
      </c>
      <c r="V700" s="3" t="s">
        <v>1921</v>
      </c>
      <c r="W700" s="3" t="s">
        <v>1528</v>
      </c>
      <c r="X700" s="3" t="s">
        <v>2993</v>
      </c>
      <c r="AA700" s="70">
        <v>45.464972000000003</v>
      </c>
      <c r="AB700" s="70">
        <v>-122.367553</v>
      </c>
      <c r="AC700" s="3" t="s">
        <v>45</v>
      </c>
      <c r="AE700" s="3" t="s">
        <v>1529</v>
      </c>
      <c r="AF700" s="3" t="str">
        <f t="shared" si="22"/>
        <v>ex Eriophyllum confertiflorum</v>
      </c>
      <c r="AG700" s="3" t="s">
        <v>3264</v>
      </c>
      <c r="AH700" s="3" t="s">
        <v>1640</v>
      </c>
    </row>
    <row r="701" spans="1:46" x14ac:dyDescent="0.25">
      <c r="A701" s="404">
        <v>43395</v>
      </c>
      <c r="B701" s="5">
        <v>8013</v>
      </c>
      <c r="D701" s="69">
        <v>14061839</v>
      </c>
      <c r="E701" s="62">
        <v>16</v>
      </c>
      <c r="F701" s="6" t="s">
        <v>1144</v>
      </c>
      <c r="G701" s="6">
        <v>2018</v>
      </c>
      <c r="L701" s="6"/>
      <c r="N701" s="6" t="s">
        <v>1527</v>
      </c>
      <c r="O701" s="4">
        <f>MIN(SEARCH({0,1,2,3,4,5,6,7,8,9},N701&amp;"0123456789"))</f>
        <v>4</v>
      </c>
      <c r="P701" s="409" t="str">
        <f t="shared" si="23"/>
        <v>22</v>
      </c>
      <c r="Q701" s="471">
        <v>22</v>
      </c>
      <c r="R701" s="407">
        <v>2</v>
      </c>
      <c r="S701" s="3" t="s">
        <v>3</v>
      </c>
      <c r="T701" s="3" t="s">
        <v>44</v>
      </c>
      <c r="U701" s="3" t="s">
        <v>162</v>
      </c>
      <c r="V701" s="3" t="s">
        <v>1921</v>
      </c>
      <c r="W701" s="3" t="s">
        <v>1528</v>
      </c>
      <c r="X701" s="3" t="s">
        <v>2993</v>
      </c>
      <c r="AA701" s="70">
        <v>45.464972000000003</v>
      </c>
      <c r="AB701" s="70">
        <v>-122.367553</v>
      </c>
      <c r="AC701" s="3" t="s">
        <v>45</v>
      </c>
      <c r="AE701" s="3" t="s">
        <v>1529</v>
      </c>
      <c r="AF701" s="3" t="str">
        <f t="shared" si="22"/>
        <v>ex Eriophyllum confertiflorum</v>
      </c>
      <c r="AG701" s="3" t="s">
        <v>3264</v>
      </c>
      <c r="AH701" s="3" t="s">
        <v>1640</v>
      </c>
    </row>
    <row r="702" spans="1:46" x14ac:dyDescent="0.25">
      <c r="A702" s="404">
        <v>43395</v>
      </c>
      <c r="B702" s="5">
        <v>8014</v>
      </c>
      <c r="D702" s="69">
        <v>14062219</v>
      </c>
      <c r="E702" s="62">
        <v>19</v>
      </c>
      <c r="F702" s="6" t="s">
        <v>1144</v>
      </c>
      <c r="G702" s="6">
        <v>2018</v>
      </c>
      <c r="L702" s="6"/>
      <c r="N702" s="6" t="s">
        <v>1530</v>
      </c>
      <c r="O702" s="4">
        <f>MIN(SEARCH({0,1,2,3,4,5,6,7,8,9},N702&amp;"0123456789"))</f>
        <v>4</v>
      </c>
      <c r="P702" s="409" t="str">
        <f t="shared" si="23"/>
        <v>23</v>
      </c>
      <c r="Q702" s="471">
        <v>23</v>
      </c>
      <c r="R702" s="407">
        <v>1</v>
      </c>
      <c r="S702" s="3" t="s">
        <v>3</v>
      </c>
      <c r="T702" s="3" t="s">
        <v>44</v>
      </c>
      <c r="U702" s="3" t="s">
        <v>1531</v>
      </c>
      <c r="V702" s="3" t="s">
        <v>1921</v>
      </c>
      <c r="W702" s="3" t="s">
        <v>1532</v>
      </c>
      <c r="X702" s="3" t="s">
        <v>1533</v>
      </c>
      <c r="AA702" s="70">
        <v>46.160038</v>
      </c>
      <c r="AB702" s="70">
        <v>-123.95122600000001</v>
      </c>
      <c r="AC702" s="3" t="s">
        <v>45</v>
      </c>
      <c r="AE702" s="3" t="s">
        <v>1534</v>
      </c>
      <c r="AF702" s="3" t="str">
        <f t="shared" si="22"/>
        <v>ex Stachys chamissonis</v>
      </c>
      <c r="AG702" s="3" t="s">
        <v>3264</v>
      </c>
      <c r="AH702" s="3" t="s">
        <v>1640</v>
      </c>
    </row>
    <row r="703" spans="1:46" x14ac:dyDescent="0.25">
      <c r="A703" s="404">
        <v>43395</v>
      </c>
      <c r="B703" s="5">
        <v>8015</v>
      </c>
      <c r="D703" s="69">
        <v>14062219</v>
      </c>
      <c r="E703" s="62">
        <v>19</v>
      </c>
      <c r="F703" s="6" t="s">
        <v>1144</v>
      </c>
      <c r="G703" s="6">
        <v>2018</v>
      </c>
      <c r="L703" s="6"/>
      <c r="N703" s="6" t="s">
        <v>1530</v>
      </c>
      <c r="O703" s="4">
        <f>MIN(SEARCH({0,1,2,3,4,5,6,7,8,9},N703&amp;"0123456789"))</f>
        <v>4</v>
      </c>
      <c r="P703" s="409" t="str">
        <f t="shared" si="23"/>
        <v>23</v>
      </c>
      <c r="Q703" s="471">
        <v>23</v>
      </c>
      <c r="R703" s="407">
        <v>2</v>
      </c>
      <c r="S703" s="3" t="s">
        <v>3</v>
      </c>
      <c r="T703" s="3" t="s">
        <v>44</v>
      </c>
      <c r="U703" s="3" t="s">
        <v>1531</v>
      </c>
      <c r="V703" s="3" t="s">
        <v>1921</v>
      </c>
      <c r="W703" s="3" t="s">
        <v>1532</v>
      </c>
      <c r="X703" s="3" t="s">
        <v>1533</v>
      </c>
      <c r="AA703" s="70">
        <v>46.160038</v>
      </c>
      <c r="AB703" s="70">
        <v>-123.95122600000001</v>
      </c>
      <c r="AC703" s="3" t="s">
        <v>45</v>
      </c>
      <c r="AE703" s="3" t="s">
        <v>1534</v>
      </c>
      <c r="AF703" s="3" t="str">
        <f t="shared" si="22"/>
        <v>ex Stachys chamissonis</v>
      </c>
      <c r="AG703" s="3" t="s">
        <v>3264</v>
      </c>
      <c r="AH703" s="3" t="s">
        <v>1640</v>
      </c>
    </row>
    <row r="704" spans="1:46" x14ac:dyDescent="0.25">
      <c r="A704" s="404">
        <v>43395</v>
      </c>
      <c r="B704" s="5">
        <v>8016</v>
      </c>
      <c r="D704" s="69">
        <v>14062219</v>
      </c>
      <c r="E704" s="62">
        <v>19</v>
      </c>
      <c r="F704" s="6" t="s">
        <v>1144</v>
      </c>
      <c r="G704" s="6">
        <v>2018</v>
      </c>
      <c r="L704" s="6"/>
      <c r="N704" s="6" t="s">
        <v>1530</v>
      </c>
      <c r="O704" s="4">
        <f>MIN(SEARCH({0,1,2,3,4,5,6,7,8,9},N704&amp;"0123456789"))</f>
        <v>4</v>
      </c>
      <c r="P704" s="409" t="str">
        <f t="shared" si="23"/>
        <v>23</v>
      </c>
      <c r="Q704" s="471">
        <v>23</v>
      </c>
      <c r="R704" s="407">
        <v>3</v>
      </c>
      <c r="S704" s="3" t="s">
        <v>3</v>
      </c>
      <c r="T704" s="3" t="s">
        <v>44</v>
      </c>
      <c r="U704" s="3" t="s">
        <v>1531</v>
      </c>
      <c r="V704" s="3" t="s">
        <v>1921</v>
      </c>
      <c r="W704" s="3" t="s">
        <v>1532</v>
      </c>
      <c r="X704" s="3" t="s">
        <v>1533</v>
      </c>
      <c r="AA704" s="70">
        <v>46.160038</v>
      </c>
      <c r="AB704" s="70">
        <v>-123.95122600000001</v>
      </c>
      <c r="AC704" s="3" t="s">
        <v>45</v>
      </c>
      <c r="AE704" s="3" t="s">
        <v>1534</v>
      </c>
      <c r="AF704" s="3" t="str">
        <f t="shared" si="22"/>
        <v>ex Stachys chamissonis</v>
      </c>
      <c r="AG704" s="3" t="s">
        <v>3264</v>
      </c>
      <c r="AH704" s="3" t="s">
        <v>1640</v>
      </c>
    </row>
    <row r="705" spans="1:34" x14ac:dyDescent="0.25">
      <c r="A705" s="404">
        <v>43395</v>
      </c>
      <c r="B705" s="5">
        <v>8017</v>
      </c>
      <c r="D705" s="69">
        <v>14062277</v>
      </c>
      <c r="E705" s="62">
        <v>19</v>
      </c>
      <c r="F705" s="6" t="s">
        <v>1144</v>
      </c>
      <c r="G705" s="6">
        <v>2018</v>
      </c>
      <c r="L705" s="6"/>
      <c r="N705" s="6" t="s">
        <v>1535</v>
      </c>
      <c r="O705" s="4">
        <f>MIN(SEARCH({0,1,2,3,4,5,6,7,8,9},N705&amp;"0123456789"))</f>
        <v>4</v>
      </c>
      <c r="P705" s="409" t="str">
        <f t="shared" si="23"/>
        <v>24</v>
      </c>
      <c r="Q705" s="471">
        <v>24</v>
      </c>
      <c r="R705" s="407">
        <v>1</v>
      </c>
      <c r="S705" s="3" t="s">
        <v>3</v>
      </c>
      <c r="T705" s="3" t="s">
        <v>44</v>
      </c>
      <c r="U705" s="3" t="s">
        <v>1531</v>
      </c>
      <c r="V705" s="3" t="s">
        <v>1921</v>
      </c>
      <c r="W705" s="3" t="s">
        <v>1532</v>
      </c>
      <c r="X705" s="3" t="s">
        <v>1533</v>
      </c>
      <c r="AA705" s="70">
        <v>46.160038</v>
      </c>
      <c r="AB705" s="70">
        <v>-123.95122600000001</v>
      </c>
      <c r="AC705" s="3" t="s">
        <v>45</v>
      </c>
      <c r="AF705" s="3" t="str">
        <f t="shared" si="22"/>
        <v xml:space="preserve">ex </v>
      </c>
      <c r="AG705" s="3" t="s">
        <v>3264</v>
      </c>
      <c r="AH705" s="3" t="s">
        <v>1640</v>
      </c>
    </row>
    <row r="706" spans="1:34" x14ac:dyDescent="0.25">
      <c r="A706" s="404">
        <v>43395</v>
      </c>
      <c r="B706" s="5">
        <v>8018</v>
      </c>
      <c r="D706" s="69">
        <v>14062277</v>
      </c>
      <c r="E706" s="62">
        <v>19</v>
      </c>
      <c r="F706" s="6" t="s">
        <v>1144</v>
      </c>
      <c r="G706" s="6">
        <v>2018</v>
      </c>
      <c r="L706" s="6"/>
      <c r="N706" s="6" t="s">
        <v>1535</v>
      </c>
      <c r="O706" s="4">
        <f>MIN(SEARCH({0,1,2,3,4,5,6,7,8,9},N706&amp;"0123456789"))</f>
        <v>4</v>
      </c>
      <c r="P706" s="409" t="str">
        <f t="shared" si="23"/>
        <v>24</v>
      </c>
      <c r="Q706" s="471">
        <v>24</v>
      </c>
      <c r="R706" s="407">
        <v>2</v>
      </c>
      <c r="S706" s="3" t="s">
        <v>3</v>
      </c>
      <c r="T706" s="3" t="s">
        <v>44</v>
      </c>
      <c r="U706" s="3" t="s">
        <v>1531</v>
      </c>
      <c r="V706" s="3" t="s">
        <v>1921</v>
      </c>
      <c r="W706" s="3" t="s">
        <v>1532</v>
      </c>
      <c r="X706" s="3" t="s">
        <v>1533</v>
      </c>
      <c r="AA706" s="70">
        <v>46.160038</v>
      </c>
      <c r="AB706" s="70">
        <v>-123.95122600000001</v>
      </c>
      <c r="AC706" s="3" t="s">
        <v>45</v>
      </c>
      <c r="AF706" s="3" t="str">
        <f t="shared" si="22"/>
        <v xml:space="preserve">ex </v>
      </c>
      <c r="AG706" s="3" t="s">
        <v>3264</v>
      </c>
      <c r="AH706" s="3" t="s">
        <v>1640</v>
      </c>
    </row>
    <row r="707" spans="1:34" x14ac:dyDescent="0.25">
      <c r="A707" s="404">
        <v>43395</v>
      </c>
      <c r="B707" s="5">
        <v>8019</v>
      </c>
      <c r="D707" s="69">
        <v>14062343</v>
      </c>
      <c r="E707" s="62">
        <v>19</v>
      </c>
      <c r="F707" s="6" t="s">
        <v>1144</v>
      </c>
      <c r="G707" s="6">
        <v>2018</v>
      </c>
      <c r="L707" s="6"/>
      <c r="N707" s="6" t="s">
        <v>1536</v>
      </c>
      <c r="O707" s="4">
        <f>MIN(SEARCH({0,1,2,3,4,5,6,7,8,9},N707&amp;"0123456789"))</f>
        <v>4</v>
      </c>
      <c r="P707" s="409" t="str">
        <f t="shared" si="23"/>
        <v>25</v>
      </c>
      <c r="Q707" s="471">
        <v>25</v>
      </c>
      <c r="R707" s="407">
        <v>1</v>
      </c>
      <c r="S707" s="3" t="s">
        <v>3</v>
      </c>
      <c r="T707" s="3" t="s">
        <v>44</v>
      </c>
      <c r="U707" s="3" t="s">
        <v>1531</v>
      </c>
      <c r="V707" s="3" t="s">
        <v>1921</v>
      </c>
      <c r="W707" s="3" t="s">
        <v>1532</v>
      </c>
      <c r="X707" s="3" t="s">
        <v>1533</v>
      </c>
      <c r="AA707" s="70">
        <v>46.160038</v>
      </c>
      <c r="AB707" s="70">
        <v>-123.95122600000001</v>
      </c>
      <c r="AC707" s="3" t="s">
        <v>45</v>
      </c>
      <c r="AF707" s="3" t="str">
        <f t="shared" si="22"/>
        <v xml:space="preserve">ex </v>
      </c>
      <c r="AG707" s="3" t="s">
        <v>3264</v>
      </c>
      <c r="AH707" s="3" t="s">
        <v>1640</v>
      </c>
    </row>
    <row r="708" spans="1:34" x14ac:dyDescent="0.25">
      <c r="A708" s="404">
        <v>43395</v>
      </c>
      <c r="B708" s="5">
        <v>8020</v>
      </c>
      <c r="D708" s="69">
        <v>14062343</v>
      </c>
      <c r="E708" s="62">
        <v>19</v>
      </c>
      <c r="F708" s="6" t="s">
        <v>1144</v>
      </c>
      <c r="G708" s="6">
        <v>2018</v>
      </c>
      <c r="L708" s="6"/>
      <c r="N708" s="6" t="s">
        <v>1536</v>
      </c>
      <c r="O708" s="4">
        <f>MIN(SEARCH({0,1,2,3,4,5,6,7,8,9},N708&amp;"0123456789"))</f>
        <v>4</v>
      </c>
      <c r="P708" s="409" t="str">
        <f t="shared" si="23"/>
        <v>25</v>
      </c>
      <c r="Q708" s="471">
        <v>25</v>
      </c>
      <c r="R708" s="407">
        <v>2</v>
      </c>
      <c r="S708" s="3" t="s">
        <v>3</v>
      </c>
      <c r="T708" s="3" t="s">
        <v>44</v>
      </c>
      <c r="U708" s="3" t="s">
        <v>1531</v>
      </c>
      <c r="V708" s="3" t="s">
        <v>1921</v>
      </c>
      <c r="W708" s="3" t="s">
        <v>1532</v>
      </c>
      <c r="X708" s="3" t="s">
        <v>1533</v>
      </c>
      <c r="AA708" s="70">
        <v>46.160038</v>
      </c>
      <c r="AB708" s="70">
        <v>-123.95122600000001</v>
      </c>
      <c r="AC708" s="3" t="s">
        <v>45</v>
      </c>
      <c r="AF708" s="3" t="str">
        <f t="shared" si="22"/>
        <v xml:space="preserve">ex </v>
      </c>
      <c r="AG708" s="3" t="s">
        <v>3264</v>
      </c>
      <c r="AH708" s="3" t="s">
        <v>1640</v>
      </c>
    </row>
    <row r="709" spans="1:34" x14ac:dyDescent="0.25">
      <c r="A709" s="404">
        <v>43395</v>
      </c>
      <c r="B709" s="5">
        <v>8021</v>
      </c>
      <c r="D709" s="69">
        <v>14062343</v>
      </c>
      <c r="E709" s="62">
        <v>19</v>
      </c>
      <c r="F709" s="6" t="s">
        <v>1144</v>
      </c>
      <c r="G709" s="6">
        <v>2018</v>
      </c>
      <c r="L709" s="6"/>
      <c r="N709" s="6" t="s">
        <v>1536</v>
      </c>
      <c r="O709" s="4">
        <f>MIN(SEARCH({0,1,2,3,4,5,6,7,8,9},N709&amp;"0123456789"))</f>
        <v>4</v>
      </c>
      <c r="P709" s="409" t="str">
        <f t="shared" si="23"/>
        <v>25</v>
      </c>
      <c r="Q709" s="471">
        <v>25</v>
      </c>
      <c r="R709" s="407">
        <v>3</v>
      </c>
      <c r="S709" s="3" t="s">
        <v>3</v>
      </c>
      <c r="T709" s="3" t="s">
        <v>44</v>
      </c>
      <c r="U709" s="3" t="s">
        <v>1531</v>
      </c>
      <c r="V709" s="3" t="s">
        <v>1921</v>
      </c>
      <c r="W709" s="3" t="s">
        <v>1532</v>
      </c>
      <c r="X709" s="3" t="s">
        <v>1533</v>
      </c>
      <c r="AA709" s="70">
        <v>46.160038</v>
      </c>
      <c r="AB709" s="70">
        <v>-123.95122600000001</v>
      </c>
      <c r="AC709" s="3" t="s">
        <v>45</v>
      </c>
      <c r="AF709" s="3" t="str">
        <f t="shared" si="22"/>
        <v xml:space="preserve">ex </v>
      </c>
      <c r="AG709" s="3" t="s">
        <v>3264</v>
      </c>
      <c r="AH709" s="3" t="s">
        <v>1640</v>
      </c>
    </row>
    <row r="710" spans="1:34" x14ac:dyDescent="0.25">
      <c r="A710" s="404">
        <v>43395</v>
      </c>
      <c r="B710" s="5">
        <v>8022</v>
      </c>
      <c r="D710" s="69">
        <v>14062343</v>
      </c>
      <c r="E710" s="62">
        <v>19</v>
      </c>
      <c r="F710" s="6" t="s">
        <v>1144</v>
      </c>
      <c r="G710" s="6">
        <v>2018</v>
      </c>
      <c r="L710" s="6"/>
      <c r="N710" s="6" t="s">
        <v>1536</v>
      </c>
      <c r="O710" s="4">
        <f>MIN(SEARCH({0,1,2,3,4,5,6,7,8,9},N710&amp;"0123456789"))</f>
        <v>4</v>
      </c>
      <c r="P710" s="409" t="str">
        <f t="shared" si="23"/>
        <v>25</v>
      </c>
      <c r="Q710" s="471">
        <v>25</v>
      </c>
      <c r="R710" s="407">
        <v>4</v>
      </c>
      <c r="S710" s="3" t="s">
        <v>3</v>
      </c>
      <c r="T710" s="3" t="s">
        <v>44</v>
      </c>
      <c r="U710" s="3" t="s">
        <v>1531</v>
      </c>
      <c r="V710" s="3" t="s">
        <v>1921</v>
      </c>
      <c r="W710" s="3" t="s">
        <v>1532</v>
      </c>
      <c r="X710" s="3" t="s">
        <v>1533</v>
      </c>
      <c r="AA710" s="70">
        <v>46.160038</v>
      </c>
      <c r="AB710" s="70">
        <v>-123.95122600000001</v>
      </c>
      <c r="AC710" s="3" t="s">
        <v>45</v>
      </c>
      <c r="AF710" s="3" t="str">
        <f t="shared" si="22"/>
        <v xml:space="preserve">ex </v>
      </c>
      <c r="AG710" s="3" t="s">
        <v>3264</v>
      </c>
      <c r="AH710" s="3" t="s">
        <v>1640</v>
      </c>
    </row>
    <row r="711" spans="1:34" ht="39" customHeight="1" x14ac:dyDescent="0.25">
      <c r="A711" s="404">
        <v>43395</v>
      </c>
      <c r="B711" s="5">
        <v>8023</v>
      </c>
      <c r="D711" s="69">
        <v>14062343</v>
      </c>
      <c r="E711" s="62">
        <v>19</v>
      </c>
      <c r="F711" s="6" t="s">
        <v>1144</v>
      </c>
      <c r="G711" s="6">
        <v>2018</v>
      </c>
      <c r="L711" s="6"/>
      <c r="N711" s="6" t="s">
        <v>1536</v>
      </c>
      <c r="O711" s="4">
        <f>MIN(SEARCH({0,1,2,3,4,5,6,7,8,9},N711&amp;"0123456789"))</f>
        <v>4</v>
      </c>
      <c r="P711" s="409" t="str">
        <f t="shared" si="23"/>
        <v>25</v>
      </c>
      <c r="Q711" s="471">
        <v>25</v>
      </c>
      <c r="R711" s="407">
        <v>5</v>
      </c>
      <c r="S711" s="3" t="s">
        <v>3</v>
      </c>
      <c r="T711" s="3" t="s">
        <v>44</v>
      </c>
      <c r="U711" s="3" t="s">
        <v>1531</v>
      </c>
      <c r="V711" s="3" t="s">
        <v>1921</v>
      </c>
      <c r="W711" s="3" t="s">
        <v>1532</v>
      </c>
      <c r="X711" s="3" t="s">
        <v>1533</v>
      </c>
      <c r="AA711" s="70">
        <v>46.160038</v>
      </c>
      <c r="AB711" s="70">
        <v>-123.95122600000001</v>
      </c>
      <c r="AC711" s="3" t="s">
        <v>45</v>
      </c>
      <c r="AF711" s="3" t="str">
        <f t="shared" si="22"/>
        <v xml:space="preserve">ex </v>
      </c>
      <c r="AG711" s="3" t="s">
        <v>3264</v>
      </c>
      <c r="AH711" s="3" t="s">
        <v>1640</v>
      </c>
    </row>
    <row r="712" spans="1:34" x14ac:dyDescent="0.25">
      <c r="A712" s="404">
        <v>43395</v>
      </c>
      <c r="B712" s="5">
        <v>8024</v>
      </c>
      <c r="D712" s="69">
        <v>14062583</v>
      </c>
      <c r="E712" s="62">
        <v>19</v>
      </c>
      <c r="F712" s="6" t="s">
        <v>1144</v>
      </c>
      <c r="G712" s="6">
        <v>2018</v>
      </c>
      <c r="L712" s="6"/>
      <c r="N712" s="6" t="s">
        <v>1537</v>
      </c>
      <c r="O712" s="4">
        <f>MIN(SEARCH({0,1,2,3,4,5,6,7,8,9},N712&amp;"0123456789"))</f>
        <v>4</v>
      </c>
      <c r="P712" s="409" t="str">
        <f t="shared" si="23"/>
        <v>26</v>
      </c>
      <c r="Q712" s="471">
        <v>26</v>
      </c>
      <c r="R712" s="407">
        <v>1</v>
      </c>
      <c r="S712" s="3" t="s">
        <v>3</v>
      </c>
      <c r="T712" s="3" t="s">
        <v>44</v>
      </c>
      <c r="U712" s="3" t="s">
        <v>1531</v>
      </c>
      <c r="V712" s="3" t="s">
        <v>1921</v>
      </c>
      <c r="W712" s="3" t="s">
        <v>1532</v>
      </c>
      <c r="X712" s="3" t="s">
        <v>1533</v>
      </c>
      <c r="AA712" s="70">
        <v>46.160038</v>
      </c>
      <c r="AB712" s="70">
        <v>-123.95122600000001</v>
      </c>
      <c r="AC712" s="3" t="s">
        <v>45</v>
      </c>
      <c r="AF712" s="3" t="str">
        <f t="shared" si="22"/>
        <v xml:space="preserve">ex </v>
      </c>
      <c r="AG712" s="3" t="s">
        <v>3264</v>
      </c>
      <c r="AH712" s="3" t="s">
        <v>1640</v>
      </c>
    </row>
    <row r="713" spans="1:34" ht="39" customHeight="1" x14ac:dyDescent="0.25">
      <c r="A713" s="404">
        <v>43395</v>
      </c>
      <c r="B713" s="5">
        <v>8025</v>
      </c>
      <c r="D713" s="69">
        <v>14062583</v>
      </c>
      <c r="E713" s="62">
        <v>19</v>
      </c>
      <c r="F713" s="6" t="s">
        <v>1144</v>
      </c>
      <c r="G713" s="6">
        <v>2018</v>
      </c>
      <c r="L713" s="6"/>
      <c r="N713" s="6" t="s">
        <v>1537</v>
      </c>
      <c r="O713" s="4">
        <f>MIN(SEARCH({0,1,2,3,4,5,6,7,8,9},N713&amp;"0123456789"))</f>
        <v>4</v>
      </c>
      <c r="P713" s="409" t="str">
        <f t="shared" si="23"/>
        <v>26</v>
      </c>
      <c r="Q713" s="471">
        <v>26</v>
      </c>
      <c r="R713" s="407">
        <v>2</v>
      </c>
      <c r="S713" s="3" t="s">
        <v>3</v>
      </c>
      <c r="T713" s="3" t="s">
        <v>44</v>
      </c>
      <c r="U713" s="3" t="s">
        <v>1531</v>
      </c>
      <c r="V713" s="3" t="s">
        <v>1921</v>
      </c>
      <c r="W713" s="3" t="s">
        <v>1532</v>
      </c>
      <c r="X713" s="3" t="s">
        <v>1533</v>
      </c>
      <c r="AA713" s="70">
        <v>46.160038</v>
      </c>
      <c r="AB713" s="70">
        <v>-123.95122600000001</v>
      </c>
      <c r="AC713" s="3" t="s">
        <v>45</v>
      </c>
      <c r="AF713" s="3" t="str">
        <f t="shared" si="22"/>
        <v xml:space="preserve">ex </v>
      </c>
      <c r="AG713" s="3" t="s">
        <v>3264</v>
      </c>
      <c r="AH713" s="3" t="s">
        <v>1640</v>
      </c>
    </row>
    <row r="714" spans="1:34" x14ac:dyDescent="0.25">
      <c r="A714" s="404">
        <v>43395</v>
      </c>
      <c r="B714" s="5">
        <v>8026</v>
      </c>
      <c r="D714" s="69">
        <v>14062583</v>
      </c>
      <c r="E714" s="62">
        <v>19</v>
      </c>
      <c r="F714" s="6" t="s">
        <v>1144</v>
      </c>
      <c r="G714" s="6">
        <v>2018</v>
      </c>
      <c r="L714" s="6"/>
      <c r="N714" s="6" t="s">
        <v>1537</v>
      </c>
      <c r="O714" s="4">
        <f>MIN(SEARCH({0,1,2,3,4,5,6,7,8,9},N714&amp;"0123456789"))</f>
        <v>4</v>
      </c>
      <c r="P714" s="409" t="str">
        <f t="shared" si="23"/>
        <v>26</v>
      </c>
      <c r="Q714" s="471">
        <v>26</v>
      </c>
      <c r="R714" s="407">
        <v>3</v>
      </c>
      <c r="S714" s="3" t="s">
        <v>3</v>
      </c>
      <c r="T714" s="3" t="s">
        <v>44</v>
      </c>
      <c r="U714" s="3" t="s">
        <v>1531</v>
      </c>
      <c r="V714" s="3" t="s">
        <v>1921</v>
      </c>
      <c r="W714" s="3" t="s">
        <v>1532</v>
      </c>
      <c r="X714" s="3" t="s">
        <v>1533</v>
      </c>
      <c r="AA714" s="70">
        <v>46.160038</v>
      </c>
      <c r="AB714" s="70">
        <v>-123.95122600000001</v>
      </c>
      <c r="AC714" s="3" t="s">
        <v>45</v>
      </c>
      <c r="AF714" s="3" t="str">
        <f t="shared" si="22"/>
        <v xml:space="preserve">ex </v>
      </c>
      <c r="AG714" s="3" t="s">
        <v>3264</v>
      </c>
      <c r="AH714" s="3" t="s">
        <v>1640</v>
      </c>
    </row>
    <row r="715" spans="1:34" ht="39" customHeight="1" x14ac:dyDescent="0.25">
      <c r="A715" s="404">
        <v>43395</v>
      </c>
      <c r="B715" s="5">
        <v>8027</v>
      </c>
      <c r="D715" s="69">
        <v>14062583</v>
      </c>
      <c r="E715" s="62">
        <v>19</v>
      </c>
      <c r="F715" s="6" t="s">
        <v>1144</v>
      </c>
      <c r="G715" s="6">
        <v>2018</v>
      </c>
      <c r="L715" s="6"/>
      <c r="N715" s="6" t="s">
        <v>1537</v>
      </c>
      <c r="O715" s="4">
        <f>MIN(SEARCH({0,1,2,3,4,5,6,7,8,9},N715&amp;"0123456789"))</f>
        <v>4</v>
      </c>
      <c r="P715" s="409" t="str">
        <f t="shared" si="23"/>
        <v>26</v>
      </c>
      <c r="Q715" s="471">
        <v>26</v>
      </c>
      <c r="R715" s="407">
        <v>4</v>
      </c>
      <c r="S715" s="3" t="s">
        <v>3</v>
      </c>
      <c r="T715" s="3" t="s">
        <v>44</v>
      </c>
      <c r="U715" s="3" t="s">
        <v>1531</v>
      </c>
      <c r="V715" s="3" t="s">
        <v>1921</v>
      </c>
      <c r="W715" s="3" t="s">
        <v>1532</v>
      </c>
      <c r="X715" s="3" t="s">
        <v>1533</v>
      </c>
      <c r="AA715" s="70">
        <v>46.160038</v>
      </c>
      <c r="AB715" s="70">
        <v>-123.95122600000001</v>
      </c>
      <c r="AC715" s="3" t="s">
        <v>45</v>
      </c>
      <c r="AF715" s="3" t="str">
        <f t="shared" si="22"/>
        <v xml:space="preserve">ex </v>
      </c>
      <c r="AG715" s="3" t="s">
        <v>3264</v>
      </c>
      <c r="AH715" s="3" t="s">
        <v>1640</v>
      </c>
    </row>
    <row r="716" spans="1:34" x14ac:dyDescent="0.25">
      <c r="A716" s="404">
        <v>43395</v>
      </c>
      <c r="B716" s="5">
        <v>8028</v>
      </c>
      <c r="D716" s="69">
        <v>14062583</v>
      </c>
      <c r="E716" s="62">
        <v>19</v>
      </c>
      <c r="F716" s="6" t="s">
        <v>1144</v>
      </c>
      <c r="G716" s="6">
        <v>2018</v>
      </c>
      <c r="L716" s="6"/>
      <c r="N716" s="6" t="s">
        <v>1537</v>
      </c>
      <c r="O716" s="4">
        <f>MIN(SEARCH({0,1,2,3,4,5,6,7,8,9},N716&amp;"0123456789"))</f>
        <v>4</v>
      </c>
      <c r="P716" s="409" t="str">
        <f t="shared" si="23"/>
        <v>26</v>
      </c>
      <c r="Q716" s="471">
        <v>26</v>
      </c>
      <c r="R716" s="407">
        <v>5</v>
      </c>
      <c r="S716" s="3" t="s">
        <v>3</v>
      </c>
      <c r="T716" s="3" t="s">
        <v>44</v>
      </c>
      <c r="U716" s="3" t="s">
        <v>1531</v>
      </c>
      <c r="V716" s="3" t="s">
        <v>1921</v>
      </c>
      <c r="W716" s="3" t="s">
        <v>1532</v>
      </c>
      <c r="X716" s="3" t="s">
        <v>1533</v>
      </c>
      <c r="AA716" s="70">
        <v>46.160038</v>
      </c>
      <c r="AB716" s="70">
        <v>-123.95122600000001</v>
      </c>
      <c r="AC716" s="3" t="s">
        <v>45</v>
      </c>
      <c r="AF716" s="3" t="str">
        <f t="shared" si="22"/>
        <v xml:space="preserve">ex </v>
      </c>
      <c r="AG716" s="3" t="s">
        <v>3264</v>
      </c>
      <c r="AH716" s="3" t="s">
        <v>1640</v>
      </c>
    </row>
    <row r="717" spans="1:34" ht="39" customHeight="1" x14ac:dyDescent="0.25">
      <c r="A717" s="404">
        <v>43395</v>
      </c>
      <c r="B717" s="5">
        <v>8029</v>
      </c>
      <c r="D717" s="69">
        <v>14062583</v>
      </c>
      <c r="E717" s="62">
        <v>19</v>
      </c>
      <c r="F717" s="6" t="s">
        <v>1144</v>
      </c>
      <c r="G717" s="6">
        <v>2018</v>
      </c>
      <c r="L717" s="6"/>
      <c r="N717" s="6" t="s">
        <v>1537</v>
      </c>
      <c r="O717" s="4">
        <f>MIN(SEARCH({0,1,2,3,4,5,6,7,8,9},N717&amp;"0123456789"))</f>
        <v>4</v>
      </c>
      <c r="P717" s="409" t="str">
        <f t="shared" si="23"/>
        <v>26</v>
      </c>
      <c r="Q717" s="471">
        <v>26</v>
      </c>
      <c r="R717" s="407">
        <v>6</v>
      </c>
      <c r="S717" s="3" t="s">
        <v>3</v>
      </c>
      <c r="T717" s="3" t="s">
        <v>44</v>
      </c>
      <c r="U717" s="3" t="s">
        <v>1531</v>
      </c>
      <c r="V717" s="3" t="s">
        <v>1921</v>
      </c>
      <c r="W717" s="3" t="s">
        <v>1532</v>
      </c>
      <c r="X717" s="3" t="s">
        <v>1533</v>
      </c>
      <c r="AA717" s="70">
        <v>46.160038</v>
      </c>
      <c r="AB717" s="70">
        <v>-123.95122600000001</v>
      </c>
      <c r="AC717" s="3" t="s">
        <v>45</v>
      </c>
      <c r="AF717" s="3" t="str">
        <f t="shared" si="22"/>
        <v xml:space="preserve">ex </v>
      </c>
      <c r="AG717" s="3" t="s">
        <v>3264</v>
      </c>
      <c r="AH717" s="3" t="s">
        <v>1640</v>
      </c>
    </row>
    <row r="718" spans="1:34" x14ac:dyDescent="0.25">
      <c r="A718" s="404">
        <v>43395</v>
      </c>
      <c r="B718" s="5">
        <v>8030</v>
      </c>
      <c r="D718" s="69">
        <v>14062583</v>
      </c>
      <c r="E718" s="62">
        <v>19</v>
      </c>
      <c r="F718" s="6" t="s">
        <v>1144</v>
      </c>
      <c r="G718" s="6">
        <v>2018</v>
      </c>
      <c r="L718" s="6"/>
      <c r="N718" s="6" t="s">
        <v>1537</v>
      </c>
      <c r="O718" s="4">
        <f>MIN(SEARCH({0,1,2,3,4,5,6,7,8,9},N718&amp;"0123456789"))</f>
        <v>4</v>
      </c>
      <c r="P718" s="409" t="str">
        <f t="shared" si="23"/>
        <v>26</v>
      </c>
      <c r="Q718" s="471">
        <v>26</v>
      </c>
      <c r="R718" s="407">
        <v>7</v>
      </c>
      <c r="S718" s="3" t="s">
        <v>3</v>
      </c>
      <c r="T718" s="3" t="s">
        <v>44</v>
      </c>
      <c r="U718" s="3" t="s">
        <v>1531</v>
      </c>
      <c r="V718" s="3" t="s">
        <v>1921</v>
      </c>
      <c r="W718" s="3" t="s">
        <v>1532</v>
      </c>
      <c r="X718" s="3" t="s">
        <v>1533</v>
      </c>
      <c r="AA718" s="70">
        <v>46.160038</v>
      </c>
      <c r="AB718" s="70">
        <v>-123.95122600000001</v>
      </c>
      <c r="AC718" s="3" t="s">
        <v>45</v>
      </c>
      <c r="AF718" s="3" t="str">
        <f t="shared" si="22"/>
        <v xml:space="preserve">ex </v>
      </c>
      <c r="AG718" s="3" t="s">
        <v>3264</v>
      </c>
      <c r="AH718" s="3" t="s">
        <v>1640</v>
      </c>
    </row>
    <row r="719" spans="1:34" x14ac:dyDescent="0.25">
      <c r="A719" s="404">
        <v>43395</v>
      </c>
      <c r="B719" s="5">
        <v>8031</v>
      </c>
      <c r="D719" s="69">
        <v>14062583</v>
      </c>
      <c r="E719" s="62">
        <v>19</v>
      </c>
      <c r="F719" s="6" t="s">
        <v>1144</v>
      </c>
      <c r="G719" s="6">
        <v>2018</v>
      </c>
      <c r="L719" s="6"/>
      <c r="N719" s="6" t="s">
        <v>1537</v>
      </c>
      <c r="O719" s="4">
        <f>MIN(SEARCH({0,1,2,3,4,5,6,7,8,9},N719&amp;"0123456789"))</f>
        <v>4</v>
      </c>
      <c r="P719" s="409" t="str">
        <f t="shared" si="23"/>
        <v>26</v>
      </c>
      <c r="Q719" s="471">
        <v>26</v>
      </c>
      <c r="R719" s="407">
        <v>8</v>
      </c>
      <c r="S719" s="3" t="s">
        <v>3</v>
      </c>
      <c r="T719" s="3" t="s">
        <v>44</v>
      </c>
      <c r="U719" s="3" t="s">
        <v>1531</v>
      </c>
      <c r="V719" s="3" t="s">
        <v>1921</v>
      </c>
      <c r="W719" s="3" t="s">
        <v>1532</v>
      </c>
      <c r="X719" s="3" t="s">
        <v>1533</v>
      </c>
      <c r="AA719" s="70">
        <v>46.160038</v>
      </c>
      <c r="AB719" s="70">
        <v>-123.95122600000001</v>
      </c>
      <c r="AC719" s="3" t="s">
        <v>45</v>
      </c>
      <c r="AF719" s="3" t="str">
        <f t="shared" si="22"/>
        <v xml:space="preserve">ex </v>
      </c>
      <c r="AG719" s="3" t="s">
        <v>3264</v>
      </c>
      <c r="AH719" s="3" t="s">
        <v>1640</v>
      </c>
    </row>
    <row r="720" spans="1:34" x14ac:dyDescent="0.25">
      <c r="A720" s="404">
        <v>43395</v>
      </c>
      <c r="B720" s="5">
        <v>8032</v>
      </c>
      <c r="D720" s="69">
        <v>14062642</v>
      </c>
      <c r="E720" s="62">
        <v>19</v>
      </c>
      <c r="F720" s="6" t="s">
        <v>1144</v>
      </c>
      <c r="G720" s="6">
        <v>2018</v>
      </c>
      <c r="L720" s="6"/>
      <c r="N720" s="6" t="s">
        <v>1538</v>
      </c>
      <c r="O720" s="4">
        <f>MIN(SEARCH({0,1,2,3,4,5,6,7,8,9},N720&amp;"0123456789"))</f>
        <v>4</v>
      </c>
      <c r="P720" s="409" t="str">
        <f t="shared" si="23"/>
        <v>27</v>
      </c>
      <c r="Q720" s="471">
        <v>27</v>
      </c>
      <c r="R720" s="407">
        <v>1</v>
      </c>
      <c r="S720" s="3" t="s">
        <v>3</v>
      </c>
      <c r="T720" s="3" t="s">
        <v>44</v>
      </c>
      <c r="U720" s="3" t="s">
        <v>1531</v>
      </c>
      <c r="V720" s="3" t="s">
        <v>1921</v>
      </c>
      <c r="W720" s="3" t="s">
        <v>1532</v>
      </c>
      <c r="X720" s="3" t="s">
        <v>1533</v>
      </c>
      <c r="AA720" s="70">
        <v>46.160038</v>
      </c>
      <c r="AB720" s="70">
        <v>-123.95122600000001</v>
      </c>
      <c r="AC720" s="3" t="s">
        <v>45</v>
      </c>
      <c r="AF720" s="3" t="str">
        <f t="shared" si="22"/>
        <v xml:space="preserve">ex </v>
      </c>
      <c r="AG720" s="3" t="s">
        <v>3264</v>
      </c>
      <c r="AH720" s="3" t="s">
        <v>1640</v>
      </c>
    </row>
    <row r="721" spans="1:34" x14ac:dyDescent="0.25">
      <c r="A721" s="404">
        <v>43395</v>
      </c>
      <c r="B721" s="5">
        <v>8033</v>
      </c>
      <c r="D721" s="69">
        <v>14062642</v>
      </c>
      <c r="E721" s="62">
        <v>19</v>
      </c>
      <c r="F721" s="6" t="s">
        <v>1144</v>
      </c>
      <c r="G721" s="6">
        <v>2018</v>
      </c>
      <c r="L721" s="6"/>
      <c r="N721" s="6" t="s">
        <v>1538</v>
      </c>
      <c r="O721" s="4">
        <f>MIN(SEARCH({0,1,2,3,4,5,6,7,8,9},N721&amp;"0123456789"))</f>
        <v>4</v>
      </c>
      <c r="P721" s="409" t="str">
        <f t="shared" si="23"/>
        <v>27</v>
      </c>
      <c r="Q721" s="471">
        <v>27</v>
      </c>
      <c r="R721" s="407">
        <v>2</v>
      </c>
      <c r="S721" s="3" t="s">
        <v>3</v>
      </c>
      <c r="T721" s="3" t="s">
        <v>44</v>
      </c>
      <c r="U721" s="3" t="s">
        <v>1531</v>
      </c>
      <c r="V721" s="3" t="s">
        <v>1921</v>
      </c>
      <c r="W721" s="3" t="s">
        <v>1532</v>
      </c>
      <c r="X721" s="3" t="s">
        <v>1533</v>
      </c>
      <c r="AA721" s="70">
        <v>46.160038</v>
      </c>
      <c r="AB721" s="70">
        <v>-123.95122600000001</v>
      </c>
      <c r="AC721" s="3" t="s">
        <v>45</v>
      </c>
      <c r="AF721" s="3" t="str">
        <f t="shared" si="22"/>
        <v xml:space="preserve">ex </v>
      </c>
      <c r="AG721" s="3" t="s">
        <v>3264</v>
      </c>
      <c r="AH721" s="3" t="s">
        <v>1640</v>
      </c>
    </row>
    <row r="722" spans="1:34" x14ac:dyDescent="0.25">
      <c r="A722" s="404">
        <v>43395</v>
      </c>
      <c r="B722" s="5">
        <v>8034</v>
      </c>
      <c r="D722" s="69">
        <v>14062718</v>
      </c>
      <c r="E722" s="62">
        <v>19</v>
      </c>
      <c r="F722" s="6" t="s">
        <v>1144</v>
      </c>
      <c r="G722" s="6">
        <v>2018</v>
      </c>
      <c r="L722" s="6"/>
      <c r="N722" s="6" t="s">
        <v>1539</v>
      </c>
      <c r="O722" s="4">
        <f>MIN(SEARCH({0,1,2,3,4,5,6,7,8,9},N722&amp;"0123456789"))</f>
        <v>4</v>
      </c>
      <c r="P722" s="409" t="str">
        <f t="shared" si="23"/>
        <v>28</v>
      </c>
      <c r="Q722" s="471">
        <v>28</v>
      </c>
      <c r="R722" s="407">
        <v>1</v>
      </c>
      <c r="S722" s="3" t="s">
        <v>3</v>
      </c>
      <c r="T722" s="3" t="s">
        <v>44</v>
      </c>
      <c r="U722" s="3" t="s">
        <v>1531</v>
      </c>
      <c r="V722" s="3" t="s">
        <v>1921</v>
      </c>
      <c r="W722" s="3" t="s">
        <v>1532</v>
      </c>
      <c r="X722" s="3" t="s">
        <v>1533</v>
      </c>
      <c r="AA722" s="70">
        <v>46.160038</v>
      </c>
      <c r="AB722" s="70">
        <v>-123.95122600000001</v>
      </c>
      <c r="AC722" s="3" t="s">
        <v>45</v>
      </c>
      <c r="AF722" s="3" t="str">
        <f t="shared" si="22"/>
        <v xml:space="preserve">ex </v>
      </c>
      <c r="AG722" s="3" t="s">
        <v>3264</v>
      </c>
      <c r="AH722" s="3" t="s">
        <v>1640</v>
      </c>
    </row>
    <row r="723" spans="1:34" ht="39" customHeight="1" x14ac:dyDescent="0.25">
      <c r="A723" s="404">
        <v>43395</v>
      </c>
      <c r="B723" s="5">
        <v>8035</v>
      </c>
      <c r="D723" s="69">
        <v>14062771</v>
      </c>
      <c r="E723" s="62">
        <v>19</v>
      </c>
      <c r="F723" s="6" t="s">
        <v>1144</v>
      </c>
      <c r="G723" s="6">
        <v>2018</v>
      </c>
      <c r="L723" s="6"/>
      <c r="N723" s="6" t="s">
        <v>1540</v>
      </c>
      <c r="O723" s="4">
        <f>MIN(SEARCH({0,1,2,3,4,5,6,7,8,9},N723&amp;"0123456789"))</f>
        <v>4</v>
      </c>
      <c r="P723" s="409" t="str">
        <f t="shared" si="23"/>
        <v>29</v>
      </c>
      <c r="Q723" s="471">
        <v>29</v>
      </c>
      <c r="R723" s="407">
        <v>1</v>
      </c>
      <c r="S723" s="3" t="s">
        <v>3</v>
      </c>
      <c r="T723" s="3" t="s">
        <v>44</v>
      </c>
      <c r="U723" s="3" t="s">
        <v>1531</v>
      </c>
      <c r="V723" s="3" t="s">
        <v>1921</v>
      </c>
      <c r="W723" s="3" t="s">
        <v>1532</v>
      </c>
      <c r="X723" s="3" t="s">
        <v>1533</v>
      </c>
      <c r="AA723" s="70">
        <v>46.160038</v>
      </c>
      <c r="AB723" s="70">
        <v>-123.95122600000001</v>
      </c>
      <c r="AC723" s="3" t="s">
        <v>45</v>
      </c>
      <c r="AF723" s="3" t="str">
        <f t="shared" si="22"/>
        <v xml:space="preserve">ex </v>
      </c>
      <c r="AG723" s="3" t="s">
        <v>3264</v>
      </c>
      <c r="AH723" s="3" t="s">
        <v>1640</v>
      </c>
    </row>
    <row r="724" spans="1:34" x14ac:dyDescent="0.25">
      <c r="A724" s="404">
        <v>43395</v>
      </c>
      <c r="B724" s="5">
        <v>8036</v>
      </c>
      <c r="D724" s="69">
        <v>14062771</v>
      </c>
      <c r="E724" s="62">
        <v>19</v>
      </c>
      <c r="F724" s="6" t="s">
        <v>1144</v>
      </c>
      <c r="G724" s="6">
        <v>2018</v>
      </c>
      <c r="L724" s="6"/>
      <c r="N724" s="6" t="s">
        <v>1540</v>
      </c>
      <c r="O724" s="4">
        <f>MIN(SEARCH({0,1,2,3,4,5,6,7,8,9},N724&amp;"0123456789"))</f>
        <v>4</v>
      </c>
      <c r="P724" s="409" t="str">
        <f t="shared" si="23"/>
        <v>29</v>
      </c>
      <c r="Q724" s="471">
        <v>29</v>
      </c>
      <c r="R724" s="407">
        <v>2</v>
      </c>
      <c r="S724" s="3" t="s">
        <v>3</v>
      </c>
      <c r="T724" s="3" t="s">
        <v>44</v>
      </c>
      <c r="U724" s="3" t="s">
        <v>1531</v>
      </c>
      <c r="V724" s="3" t="s">
        <v>1921</v>
      </c>
      <c r="W724" s="3" t="s">
        <v>1532</v>
      </c>
      <c r="X724" s="3" t="s">
        <v>1533</v>
      </c>
      <c r="AA724" s="70">
        <v>46.160038</v>
      </c>
      <c r="AB724" s="70">
        <v>-123.95122600000001</v>
      </c>
      <c r="AC724" s="3" t="s">
        <v>45</v>
      </c>
      <c r="AF724" s="3" t="str">
        <f t="shared" si="22"/>
        <v xml:space="preserve">ex </v>
      </c>
      <c r="AG724" s="3" t="s">
        <v>3264</v>
      </c>
      <c r="AH724" s="3" t="s">
        <v>1640</v>
      </c>
    </row>
    <row r="725" spans="1:34" ht="39" customHeight="1" x14ac:dyDescent="0.25">
      <c r="A725" s="404">
        <v>43395</v>
      </c>
      <c r="B725" s="5">
        <v>8037</v>
      </c>
      <c r="D725" s="69">
        <v>14062851</v>
      </c>
      <c r="E725" s="62">
        <v>19</v>
      </c>
      <c r="F725" s="6" t="s">
        <v>1144</v>
      </c>
      <c r="G725" s="6">
        <v>2018</v>
      </c>
      <c r="L725" s="6"/>
      <c r="N725" s="6" t="s">
        <v>1541</v>
      </c>
      <c r="O725" s="4">
        <f>MIN(SEARCH({0,1,2,3,4,5,6,7,8,9},N725&amp;"0123456789"))</f>
        <v>4</v>
      </c>
      <c r="P725" s="409" t="str">
        <f t="shared" si="23"/>
        <v>30</v>
      </c>
      <c r="Q725" s="471">
        <v>30</v>
      </c>
      <c r="R725" s="407">
        <v>1</v>
      </c>
      <c r="S725" s="3" t="s">
        <v>3</v>
      </c>
      <c r="T725" s="3" t="s">
        <v>44</v>
      </c>
      <c r="U725" s="3" t="s">
        <v>1531</v>
      </c>
      <c r="V725" s="3" t="s">
        <v>1921</v>
      </c>
      <c r="W725" s="3" t="s">
        <v>1532</v>
      </c>
      <c r="X725" s="3" t="s">
        <v>1533</v>
      </c>
      <c r="AA725" s="70">
        <v>46.160038</v>
      </c>
      <c r="AB725" s="70">
        <v>-123.95122600000001</v>
      </c>
      <c r="AC725" s="3" t="s">
        <v>45</v>
      </c>
      <c r="AF725" s="3" t="str">
        <f t="shared" si="22"/>
        <v xml:space="preserve">ex </v>
      </c>
      <c r="AG725" s="3" t="s">
        <v>3264</v>
      </c>
      <c r="AH725" s="3" t="s">
        <v>1640</v>
      </c>
    </row>
    <row r="726" spans="1:34" x14ac:dyDescent="0.25">
      <c r="A726" s="404">
        <v>43395</v>
      </c>
      <c r="B726" s="5">
        <v>8038</v>
      </c>
      <c r="D726" s="69">
        <v>14063021</v>
      </c>
      <c r="E726" s="62">
        <v>26</v>
      </c>
      <c r="F726" s="6" t="s">
        <v>1144</v>
      </c>
      <c r="G726" s="6">
        <v>2018</v>
      </c>
      <c r="L726" s="6"/>
      <c r="N726" s="6" t="s">
        <v>1542</v>
      </c>
      <c r="O726" s="4">
        <f>MIN(SEARCH({0,1,2,3,4,5,6,7,8,9},N726&amp;"0123456789"))</f>
        <v>4</v>
      </c>
      <c r="P726" s="409" t="str">
        <f t="shared" si="23"/>
        <v>31</v>
      </c>
      <c r="Q726" s="471">
        <v>31</v>
      </c>
      <c r="R726" s="407">
        <v>1</v>
      </c>
      <c r="S726" s="3" t="s">
        <v>3</v>
      </c>
      <c r="T726" s="3" t="s">
        <v>44</v>
      </c>
      <c r="U726" s="3" t="s">
        <v>770</v>
      </c>
      <c r="V726" s="3" t="s">
        <v>1921</v>
      </c>
      <c r="W726" s="3" t="s">
        <v>1543</v>
      </c>
      <c r="X726" s="3" t="s">
        <v>2996</v>
      </c>
      <c r="AA726" s="70">
        <v>45.848990999999998</v>
      </c>
      <c r="AB726" s="70">
        <v>-122.869367</v>
      </c>
      <c r="AC726" s="3" t="s">
        <v>45</v>
      </c>
      <c r="AE726" s="3" t="s">
        <v>1544</v>
      </c>
      <c r="AF726" s="3" t="str">
        <f t="shared" si="22"/>
        <v>ex Lavandula angustifolia</v>
      </c>
      <c r="AG726" s="3" t="s">
        <v>3264</v>
      </c>
      <c r="AH726" s="3" t="s">
        <v>1640</v>
      </c>
    </row>
    <row r="727" spans="1:34" ht="39" customHeight="1" x14ac:dyDescent="0.25">
      <c r="A727" s="404">
        <v>43395</v>
      </c>
      <c r="B727" s="5">
        <v>8039</v>
      </c>
      <c r="D727" s="69">
        <v>14063089</v>
      </c>
      <c r="E727" s="62">
        <v>26</v>
      </c>
      <c r="F727" s="6" t="s">
        <v>1144</v>
      </c>
      <c r="G727" s="6">
        <v>2018</v>
      </c>
      <c r="L727" s="6"/>
      <c r="N727" s="6" t="s">
        <v>1542</v>
      </c>
      <c r="O727" s="4">
        <f>MIN(SEARCH({0,1,2,3,4,5,6,7,8,9},N727&amp;"0123456789"))</f>
        <v>4</v>
      </c>
      <c r="P727" s="409" t="str">
        <f t="shared" si="23"/>
        <v>31</v>
      </c>
      <c r="Q727" s="471">
        <v>31</v>
      </c>
      <c r="R727" s="407">
        <v>2</v>
      </c>
      <c r="S727" s="3" t="s">
        <v>3</v>
      </c>
      <c r="T727" s="3" t="s">
        <v>44</v>
      </c>
      <c r="U727" s="3" t="s">
        <v>770</v>
      </c>
      <c r="V727" s="3" t="s">
        <v>1921</v>
      </c>
      <c r="W727" s="3" t="s">
        <v>1543</v>
      </c>
      <c r="X727" s="3" t="s">
        <v>2996</v>
      </c>
      <c r="AA727" s="70">
        <v>45.848990999999998</v>
      </c>
      <c r="AB727" s="70">
        <v>-122.869367</v>
      </c>
      <c r="AC727" s="3" t="s">
        <v>45</v>
      </c>
      <c r="AE727" s="3" t="s">
        <v>1544</v>
      </c>
      <c r="AF727" s="3" t="str">
        <f t="shared" si="22"/>
        <v>ex Lavandula angustifolia</v>
      </c>
      <c r="AG727" s="3" t="s">
        <v>3264</v>
      </c>
      <c r="AH727" s="3" t="s">
        <v>1640</v>
      </c>
    </row>
    <row r="728" spans="1:34" x14ac:dyDescent="0.25">
      <c r="A728" s="404">
        <v>43395</v>
      </c>
      <c r="B728" s="5">
        <v>8040</v>
      </c>
      <c r="D728" s="69">
        <v>14063144</v>
      </c>
      <c r="E728" s="62">
        <v>26</v>
      </c>
      <c r="F728" s="6" t="s">
        <v>1144</v>
      </c>
      <c r="G728" s="6">
        <v>2018</v>
      </c>
      <c r="L728" s="6"/>
      <c r="N728" s="6" t="s">
        <v>1545</v>
      </c>
      <c r="O728" s="4">
        <f>MIN(SEARCH({0,1,2,3,4,5,6,7,8,9},N728&amp;"0123456789"))</f>
        <v>4</v>
      </c>
      <c r="P728" s="409" t="str">
        <f t="shared" si="23"/>
        <v>32</v>
      </c>
      <c r="Q728" s="471">
        <v>32</v>
      </c>
      <c r="R728" s="407">
        <v>1</v>
      </c>
      <c r="S728" s="3" t="s">
        <v>3</v>
      </c>
      <c r="T728" s="3" t="s">
        <v>44</v>
      </c>
      <c r="U728" s="3" t="s">
        <v>770</v>
      </c>
      <c r="V728" s="3" t="s">
        <v>1921</v>
      </c>
      <c r="W728" s="3" t="s">
        <v>1543</v>
      </c>
      <c r="X728" s="3" t="s">
        <v>2996</v>
      </c>
      <c r="AA728" s="70">
        <v>45.848990999999998</v>
      </c>
      <c r="AB728" s="70">
        <v>-122.869367</v>
      </c>
      <c r="AC728" s="3" t="s">
        <v>45</v>
      </c>
      <c r="AE728" s="3" t="s">
        <v>1546</v>
      </c>
      <c r="AF728" s="3" t="str">
        <f t="shared" si="22"/>
        <v>ex Pseudoveronica</v>
      </c>
      <c r="AG728" s="3" t="s">
        <v>3264</v>
      </c>
      <c r="AH728" s="3" t="s">
        <v>1640</v>
      </c>
    </row>
    <row r="729" spans="1:34" ht="39" customHeight="1" x14ac:dyDescent="0.25">
      <c r="A729" s="404">
        <v>43395</v>
      </c>
      <c r="B729" s="5">
        <v>8041</v>
      </c>
      <c r="D729" s="69">
        <v>14063182</v>
      </c>
      <c r="E729" s="62">
        <v>26</v>
      </c>
      <c r="F729" s="6" t="s">
        <v>1144</v>
      </c>
      <c r="G729" s="6">
        <v>2018</v>
      </c>
      <c r="L729" s="6"/>
      <c r="N729" s="6" t="s">
        <v>1547</v>
      </c>
      <c r="O729" s="4">
        <f>MIN(SEARCH({0,1,2,3,4,5,6,7,8,9},N729&amp;"0123456789"))</f>
        <v>4</v>
      </c>
      <c r="P729" s="409" t="str">
        <f t="shared" si="23"/>
        <v>33</v>
      </c>
      <c r="Q729" s="471">
        <v>33</v>
      </c>
      <c r="R729" s="407">
        <v>1</v>
      </c>
      <c r="S729" s="3" t="s">
        <v>3</v>
      </c>
      <c r="T729" s="3" t="s">
        <v>44</v>
      </c>
      <c r="U729" s="3" t="s">
        <v>770</v>
      </c>
      <c r="V729" s="3" t="s">
        <v>1921</v>
      </c>
      <c r="W729" s="3" t="s">
        <v>1543</v>
      </c>
      <c r="X729" s="3" t="s">
        <v>2996</v>
      </c>
      <c r="AA729" s="70">
        <v>45.848990999999998</v>
      </c>
      <c r="AB729" s="70">
        <v>-122.869367</v>
      </c>
      <c r="AC729" s="3" t="s">
        <v>45</v>
      </c>
      <c r="AE729" s="3" t="s">
        <v>1548</v>
      </c>
      <c r="AF729" s="3" t="str">
        <f t="shared" si="22"/>
        <v>ex Tanacetum parthenium</v>
      </c>
      <c r="AG729" s="3" t="s">
        <v>3264</v>
      </c>
      <c r="AH729" s="3" t="s">
        <v>1640</v>
      </c>
    </row>
    <row r="730" spans="1:34" x14ac:dyDescent="0.25">
      <c r="A730" s="404">
        <v>43395</v>
      </c>
      <c r="B730" s="5">
        <v>8042</v>
      </c>
      <c r="D730" s="69">
        <v>14063220</v>
      </c>
      <c r="E730" s="62">
        <v>26</v>
      </c>
      <c r="F730" s="6" t="s">
        <v>1144</v>
      </c>
      <c r="G730" s="6">
        <v>2018</v>
      </c>
      <c r="L730" s="6"/>
      <c r="N730" s="6" t="s">
        <v>1549</v>
      </c>
      <c r="O730" s="4">
        <f>MIN(SEARCH({0,1,2,3,4,5,6,7,8,9},N730&amp;"0123456789"))</f>
        <v>4</v>
      </c>
      <c r="P730" s="409" t="str">
        <f t="shared" si="23"/>
        <v>34</v>
      </c>
      <c r="Q730" s="471">
        <v>34</v>
      </c>
      <c r="R730" s="407">
        <v>1</v>
      </c>
      <c r="S730" s="3" t="s">
        <v>3</v>
      </c>
      <c r="T730" s="3" t="s">
        <v>44</v>
      </c>
      <c r="U730" s="3" t="s">
        <v>770</v>
      </c>
      <c r="V730" s="3" t="s">
        <v>1921</v>
      </c>
      <c r="W730" s="3" t="s">
        <v>1543</v>
      </c>
      <c r="X730" s="3" t="s">
        <v>2996</v>
      </c>
      <c r="AA730" s="70">
        <v>45.848990999999998</v>
      </c>
      <c r="AB730" s="70">
        <v>-122.869367</v>
      </c>
      <c r="AC730" s="3" t="s">
        <v>45</v>
      </c>
      <c r="AE730" s="3" t="s">
        <v>1550</v>
      </c>
      <c r="AF730" s="3" t="str">
        <f t="shared" si="22"/>
        <v>ex Lobularia maritima</v>
      </c>
      <c r="AG730" s="3" t="s">
        <v>3264</v>
      </c>
      <c r="AH730" s="3" t="s">
        <v>1640</v>
      </c>
    </row>
    <row r="731" spans="1:34" ht="39" customHeight="1" x14ac:dyDescent="0.25">
      <c r="A731" s="404">
        <v>43395</v>
      </c>
      <c r="B731" s="5">
        <v>8043</v>
      </c>
      <c r="D731" s="69">
        <v>14063220</v>
      </c>
      <c r="E731" s="62">
        <v>26</v>
      </c>
      <c r="F731" s="6" t="s">
        <v>1144</v>
      </c>
      <c r="G731" s="6">
        <v>2018</v>
      </c>
      <c r="L731" s="6"/>
      <c r="N731" s="6" t="s">
        <v>1549</v>
      </c>
      <c r="O731" s="4">
        <f>MIN(SEARCH({0,1,2,3,4,5,6,7,8,9},N731&amp;"0123456789"))</f>
        <v>4</v>
      </c>
      <c r="P731" s="409" t="str">
        <f t="shared" si="23"/>
        <v>34</v>
      </c>
      <c r="Q731" s="471">
        <v>34</v>
      </c>
      <c r="R731" s="407">
        <v>2</v>
      </c>
      <c r="S731" s="3" t="s">
        <v>3</v>
      </c>
      <c r="T731" s="3" t="s">
        <v>44</v>
      </c>
      <c r="U731" s="3" t="s">
        <v>770</v>
      </c>
      <c r="V731" s="3" t="s">
        <v>1921</v>
      </c>
      <c r="W731" s="3" t="s">
        <v>1543</v>
      </c>
      <c r="X731" s="3" t="s">
        <v>2996</v>
      </c>
      <c r="AA731" s="70">
        <v>45.848990999999998</v>
      </c>
      <c r="AB731" s="70">
        <v>-122.869367</v>
      </c>
      <c r="AC731" s="3" t="s">
        <v>45</v>
      </c>
      <c r="AE731" s="3" t="s">
        <v>1552</v>
      </c>
      <c r="AF731" s="3" t="str">
        <f t="shared" si="22"/>
        <v>ex Hebe</v>
      </c>
      <c r="AG731" s="3" t="s">
        <v>3264</v>
      </c>
      <c r="AH731" s="3" t="s">
        <v>1640</v>
      </c>
    </row>
    <row r="732" spans="1:34" x14ac:dyDescent="0.25">
      <c r="A732" s="404">
        <v>43395</v>
      </c>
      <c r="B732" s="5">
        <v>8044</v>
      </c>
      <c r="D732" s="69">
        <v>14063249</v>
      </c>
      <c r="E732" s="62">
        <v>26</v>
      </c>
      <c r="F732" s="6" t="s">
        <v>1144</v>
      </c>
      <c r="G732" s="6">
        <v>2018</v>
      </c>
      <c r="L732" s="6"/>
      <c r="N732" s="6" t="s">
        <v>1551</v>
      </c>
      <c r="O732" s="4">
        <f>MIN(SEARCH({0,1,2,3,4,5,6,7,8,9},N732&amp;"0123456789"))</f>
        <v>4</v>
      </c>
      <c r="P732" s="409" t="str">
        <f t="shared" si="23"/>
        <v>35</v>
      </c>
      <c r="Q732" s="471">
        <v>35</v>
      </c>
      <c r="R732" s="407">
        <v>1</v>
      </c>
      <c r="S732" s="3" t="s">
        <v>3</v>
      </c>
      <c r="T732" s="3" t="s">
        <v>44</v>
      </c>
      <c r="U732" s="3" t="s">
        <v>770</v>
      </c>
      <c r="V732" s="3" t="s">
        <v>1921</v>
      </c>
      <c r="W732" s="3" t="s">
        <v>1543</v>
      </c>
      <c r="X732" s="3" t="s">
        <v>2996</v>
      </c>
      <c r="AA732" s="70">
        <v>45.848990999999998</v>
      </c>
      <c r="AB732" s="70">
        <v>-122.869367</v>
      </c>
      <c r="AC732" s="3" t="s">
        <v>45</v>
      </c>
      <c r="AE732" s="3" t="s">
        <v>1552</v>
      </c>
      <c r="AF732" s="3" t="str">
        <f t="shared" si="22"/>
        <v>ex Hebe</v>
      </c>
      <c r="AG732" s="3" t="s">
        <v>3264</v>
      </c>
      <c r="AH732" s="3" t="s">
        <v>1640</v>
      </c>
    </row>
    <row r="733" spans="1:34" ht="39" customHeight="1" x14ac:dyDescent="0.25">
      <c r="A733" s="404">
        <v>43395</v>
      </c>
      <c r="B733" s="5">
        <v>8045</v>
      </c>
      <c r="D733" s="69">
        <v>14063249</v>
      </c>
      <c r="E733" s="62">
        <v>26</v>
      </c>
      <c r="F733" s="6" t="s">
        <v>1144</v>
      </c>
      <c r="G733" s="6">
        <v>2018</v>
      </c>
      <c r="L733" s="6"/>
      <c r="N733" s="6" t="s">
        <v>1551</v>
      </c>
      <c r="O733" s="4">
        <f>MIN(SEARCH({0,1,2,3,4,5,6,7,8,9},N733&amp;"0123456789"))</f>
        <v>4</v>
      </c>
      <c r="P733" s="409" t="str">
        <f t="shared" si="23"/>
        <v>35</v>
      </c>
      <c r="Q733" s="471">
        <v>35</v>
      </c>
      <c r="R733" s="407">
        <v>2</v>
      </c>
      <c r="S733" s="3" t="s">
        <v>3</v>
      </c>
      <c r="T733" s="3" t="s">
        <v>44</v>
      </c>
      <c r="U733" s="3" t="s">
        <v>770</v>
      </c>
      <c r="V733" s="3" t="s">
        <v>1921</v>
      </c>
      <c r="W733" s="3" t="s">
        <v>1543</v>
      </c>
      <c r="X733" s="3" t="s">
        <v>2996</v>
      </c>
      <c r="AA733" s="70">
        <v>45.848990999999998</v>
      </c>
      <c r="AB733" s="70">
        <v>-122.869367</v>
      </c>
      <c r="AC733" s="3" t="s">
        <v>45</v>
      </c>
      <c r="AE733" s="3" t="s">
        <v>1552</v>
      </c>
      <c r="AF733" s="3" t="str">
        <f t="shared" si="22"/>
        <v>ex Hebe</v>
      </c>
      <c r="AG733" s="3" t="s">
        <v>3264</v>
      </c>
      <c r="AH733" s="3" t="s">
        <v>1640</v>
      </c>
    </row>
    <row r="734" spans="1:34" x14ac:dyDescent="0.25">
      <c r="A734" s="404">
        <v>43395</v>
      </c>
      <c r="B734" s="5">
        <v>8046</v>
      </c>
      <c r="D734" s="69">
        <v>14063249</v>
      </c>
      <c r="E734" s="62">
        <v>26</v>
      </c>
      <c r="F734" s="6" t="s">
        <v>1144</v>
      </c>
      <c r="G734" s="6">
        <v>2018</v>
      </c>
      <c r="L734" s="6"/>
      <c r="N734" s="6" t="s">
        <v>1551</v>
      </c>
      <c r="O734" s="4">
        <f>MIN(SEARCH({0,1,2,3,4,5,6,7,8,9},N734&amp;"0123456789"))</f>
        <v>4</v>
      </c>
      <c r="P734" s="409" t="str">
        <f t="shared" si="23"/>
        <v>35</v>
      </c>
      <c r="Q734" s="471">
        <v>35</v>
      </c>
      <c r="R734" s="407">
        <v>3</v>
      </c>
      <c r="S734" s="3" t="s">
        <v>3</v>
      </c>
      <c r="T734" s="3" t="s">
        <v>44</v>
      </c>
      <c r="U734" s="3" t="s">
        <v>770</v>
      </c>
      <c r="V734" s="3" t="s">
        <v>1921</v>
      </c>
      <c r="W734" s="3" t="s">
        <v>1543</v>
      </c>
      <c r="X734" s="3" t="s">
        <v>2996</v>
      </c>
      <c r="AA734" s="70">
        <v>45.848990999999998</v>
      </c>
      <c r="AB734" s="70">
        <v>-122.869367</v>
      </c>
      <c r="AC734" s="3" t="s">
        <v>45</v>
      </c>
      <c r="AE734" s="3" t="s">
        <v>1554</v>
      </c>
      <c r="AF734" s="3" t="str">
        <f t="shared" si="22"/>
        <v>ex Geranium bohemicum</v>
      </c>
      <c r="AG734" s="3" t="s">
        <v>3264</v>
      </c>
      <c r="AH734" s="3" t="s">
        <v>1640</v>
      </c>
    </row>
    <row r="735" spans="1:34" ht="39" customHeight="1" x14ac:dyDescent="0.25">
      <c r="A735" s="404">
        <v>43395</v>
      </c>
      <c r="B735" s="5">
        <v>8047</v>
      </c>
      <c r="D735" s="69">
        <v>14063300</v>
      </c>
      <c r="E735" s="62">
        <v>26</v>
      </c>
      <c r="F735" s="6" t="s">
        <v>1144</v>
      </c>
      <c r="G735" s="6">
        <v>2018</v>
      </c>
      <c r="L735" s="6"/>
      <c r="N735" s="6" t="s">
        <v>1553</v>
      </c>
      <c r="O735" s="4">
        <f>MIN(SEARCH({0,1,2,3,4,5,6,7,8,9},N735&amp;"0123456789"))</f>
        <v>4</v>
      </c>
      <c r="P735" s="409" t="str">
        <f t="shared" si="23"/>
        <v>36</v>
      </c>
      <c r="Q735" s="471">
        <v>36</v>
      </c>
      <c r="R735" s="407">
        <v>1</v>
      </c>
      <c r="S735" s="3" t="s">
        <v>3</v>
      </c>
      <c r="T735" s="3" t="s">
        <v>44</v>
      </c>
      <c r="U735" s="3" t="s">
        <v>770</v>
      </c>
      <c r="V735" s="3" t="s">
        <v>1921</v>
      </c>
      <c r="W735" s="3" t="s">
        <v>1543</v>
      </c>
      <c r="X735" s="3" t="s">
        <v>2996</v>
      </c>
      <c r="AA735" s="70">
        <v>45.848990999999998</v>
      </c>
      <c r="AB735" s="70">
        <v>-122.869367</v>
      </c>
      <c r="AC735" s="3" t="s">
        <v>45</v>
      </c>
      <c r="AE735" s="3" t="s">
        <v>1554</v>
      </c>
      <c r="AF735" s="3" t="str">
        <f t="shared" si="22"/>
        <v>ex Geranium bohemicum</v>
      </c>
      <c r="AG735" s="3" t="s">
        <v>3264</v>
      </c>
      <c r="AH735" s="3" t="s">
        <v>1640</v>
      </c>
    </row>
    <row r="736" spans="1:34" x14ac:dyDescent="0.25">
      <c r="A736" s="404">
        <v>43395</v>
      </c>
      <c r="B736" s="5">
        <v>8048</v>
      </c>
      <c r="D736" s="69">
        <v>14063329</v>
      </c>
      <c r="E736" s="62">
        <v>26</v>
      </c>
      <c r="F736" s="6" t="s">
        <v>1144</v>
      </c>
      <c r="G736" s="6">
        <v>2018</v>
      </c>
      <c r="L736" s="6"/>
      <c r="N736" s="6" t="s">
        <v>1555</v>
      </c>
      <c r="O736" s="4">
        <f>MIN(SEARCH({0,1,2,3,4,5,6,7,8,9},N736&amp;"0123456789"))</f>
        <v>4</v>
      </c>
      <c r="P736" s="409" t="str">
        <f t="shared" si="23"/>
        <v>37</v>
      </c>
      <c r="Q736" s="471">
        <v>37</v>
      </c>
      <c r="R736" s="407">
        <v>1</v>
      </c>
      <c r="S736" s="3" t="s">
        <v>3</v>
      </c>
      <c r="T736" s="3" t="s">
        <v>44</v>
      </c>
      <c r="U736" s="3" t="s">
        <v>770</v>
      </c>
      <c r="V736" s="3" t="s">
        <v>1921</v>
      </c>
      <c r="W736" s="3" t="s">
        <v>1543</v>
      </c>
      <c r="X736" s="3" t="s">
        <v>2996</v>
      </c>
      <c r="AA736" s="70">
        <v>45.848990999999998</v>
      </c>
      <c r="AB736" s="70">
        <v>-122.869367</v>
      </c>
      <c r="AC736" s="3" t="s">
        <v>45</v>
      </c>
      <c r="AE736" s="3" t="s">
        <v>1556</v>
      </c>
      <c r="AF736" s="3" t="str">
        <f t="shared" si="22"/>
        <v>ex Rubus fruticosus</v>
      </c>
      <c r="AG736" s="3" t="s">
        <v>3264</v>
      </c>
      <c r="AH736" s="3" t="s">
        <v>1640</v>
      </c>
    </row>
    <row r="737" spans="1:46" ht="39" customHeight="1" x14ac:dyDescent="0.25">
      <c r="A737" s="404">
        <v>43395</v>
      </c>
      <c r="B737" s="5">
        <v>8049</v>
      </c>
      <c r="D737" s="69">
        <v>14063329</v>
      </c>
      <c r="E737" s="62">
        <v>26</v>
      </c>
      <c r="F737" s="6" t="s">
        <v>1144</v>
      </c>
      <c r="G737" s="6">
        <v>2018</v>
      </c>
      <c r="L737" s="6"/>
      <c r="N737" s="6" t="s">
        <v>1555</v>
      </c>
      <c r="O737" s="4">
        <f>MIN(SEARCH({0,1,2,3,4,5,6,7,8,9},N737&amp;"0123456789"))</f>
        <v>4</v>
      </c>
      <c r="P737" s="409" t="str">
        <f t="shared" si="23"/>
        <v>37</v>
      </c>
      <c r="Q737" s="471">
        <v>37</v>
      </c>
      <c r="R737" s="407">
        <v>2</v>
      </c>
      <c r="S737" s="3" t="s">
        <v>3</v>
      </c>
      <c r="T737" s="3" t="s">
        <v>44</v>
      </c>
      <c r="U737" s="3" t="s">
        <v>770</v>
      </c>
      <c r="V737" s="3" t="s">
        <v>1921</v>
      </c>
      <c r="W737" s="3" t="s">
        <v>1543</v>
      </c>
      <c r="X737" s="3" t="s">
        <v>2996</v>
      </c>
      <c r="AA737" s="70">
        <v>45.848990999999998</v>
      </c>
      <c r="AB737" s="70">
        <v>-122.869367</v>
      </c>
      <c r="AC737" s="3" t="s">
        <v>45</v>
      </c>
      <c r="AE737" s="3" t="s">
        <v>1556</v>
      </c>
      <c r="AF737" s="3" t="str">
        <f t="shared" si="22"/>
        <v>ex Rubus fruticosus</v>
      </c>
      <c r="AG737" s="3" t="s">
        <v>3264</v>
      </c>
      <c r="AH737" s="3" t="s">
        <v>1640</v>
      </c>
    </row>
    <row r="738" spans="1:46" x14ac:dyDescent="0.25">
      <c r="A738" s="404">
        <v>43395</v>
      </c>
      <c r="B738" s="5">
        <v>8050</v>
      </c>
      <c r="D738" s="69">
        <v>14063329</v>
      </c>
      <c r="E738" s="62">
        <v>26</v>
      </c>
      <c r="F738" s="6" t="s">
        <v>1144</v>
      </c>
      <c r="G738" s="6">
        <v>2018</v>
      </c>
      <c r="L738" s="6"/>
      <c r="N738" s="6" t="s">
        <v>1555</v>
      </c>
      <c r="O738" s="4">
        <f>MIN(SEARCH({0,1,2,3,4,5,6,7,8,9},N738&amp;"0123456789"))</f>
        <v>4</v>
      </c>
      <c r="P738" s="409" t="str">
        <f t="shared" si="23"/>
        <v>37</v>
      </c>
      <c r="Q738" s="471">
        <v>37</v>
      </c>
      <c r="R738" s="407">
        <v>3</v>
      </c>
      <c r="S738" s="3" t="s">
        <v>3</v>
      </c>
      <c r="T738" s="3" t="s">
        <v>44</v>
      </c>
      <c r="U738" s="3" t="s">
        <v>770</v>
      </c>
      <c r="V738" s="3" t="s">
        <v>1921</v>
      </c>
      <c r="W738" s="3" t="s">
        <v>1543</v>
      </c>
      <c r="X738" s="3" t="s">
        <v>2996</v>
      </c>
      <c r="AA738" s="70">
        <v>45.848990999999998</v>
      </c>
      <c r="AB738" s="70">
        <v>-122.869367</v>
      </c>
      <c r="AC738" s="3" t="s">
        <v>45</v>
      </c>
      <c r="AE738" s="3" t="s">
        <v>1556</v>
      </c>
      <c r="AF738" s="3" t="str">
        <f t="shared" si="22"/>
        <v>ex Rubus fruticosus</v>
      </c>
      <c r="AG738" s="3" t="s">
        <v>3264</v>
      </c>
      <c r="AH738" s="3" t="s">
        <v>1640</v>
      </c>
    </row>
    <row r="739" spans="1:46" ht="39" customHeight="1" x14ac:dyDescent="0.25">
      <c r="A739" s="404">
        <v>43395</v>
      </c>
      <c r="B739" s="5">
        <v>8051</v>
      </c>
      <c r="D739" s="69">
        <v>14063329</v>
      </c>
      <c r="E739" s="62">
        <v>26</v>
      </c>
      <c r="F739" s="6" t="s">
        <v>1144</v>
      </c>
      <c r="G739" s="6">
        <v>2018</v>
      </c>
      <c r="L739" s="6"/>
      <c r="N739" s="6" t="s">
        <v>1555</v>
      </c>
      <c r="O739" s="4">
        <f>MIN(SEARCH({0,1,2,3,4,5,6,7,8,9},N739&amp;"0123456789"))</f>
        <v>4</v>
      </c>
      <c r="P739" s="409" t="str">
        <f t="shared" si="23"/>
        <v>37</v>
      </c>
      <c r="Q739" s="471">
        <v>37</v>
      </c>
      <c r="R739" s="407">
        <v>4</v>
      </c>
      <c r="S739" s="3" t="s">
        <v>3</v>
      </c>
      <c r="T739" s="3" t="s">
        <v>44</v>
      </c>
      <c r="U739" s="3" t="s">
        <v>770</v>
      </c>
      <c r="V739" s="3" t="s">
        <v>1921</v>
      </c>
      <c r="W739" s="3" t="s">
        <v>1543</v>
      </c>
      <c r="X739" s="3" t="s">
        <v>2996</v>
      </c>
      <c r="AA739" s="70">
        <v>45.848990999999998</v>
      </c>
      <c r="AB739" s="70">
        <v>-122.869367</v>
      </c>
      <c r="AC739" s="3" t="s">
        <v>45</v>
      </c>
      <c r="AE739" s="3" t="s">
        <v>1556</v>
      </c>
      <c r="AF739" s="3" t="str">
        <f t="shared" si="22"/>
        <v>ex Rubus fruticosus</v>
      </c>
      <c r="AG739" s="3" t="s">
        <v>3264</v>
      </c>
      <c r="AH739" s="3" t="s">
        <v>1640</v>
      </c>
    </row>
    <row r="740" spans="1:46" x14ac:dyDescent="0.25">
      <c r="A740" s="404">
        <v>43395</v>
      </c>
      <c r="B740" s="5">
        <v>8052</v>
      </c>
      <c r="D740" s="69">
        <v>14063365</v>
      </c>
      <c r="E740" s="62">
        <v>26</v>
      </c>
      <c r="F740" s="6" t="s">
        <v>1144</v>
      </c>
      <c r="G740" s="6">
        <v>2018</v>
      </c>
      <c r="L740" s="6"/>
      <c r="N740" s="6" t="s">
        <v>1557</v>
      </c>
      <c r="O740" s="4">
        <f>MIN(SEARCH({0,1,2,3,4,5,6,7,8,9},N740&amp;"0123456789"))</f>
        <v>4</v>
      </c>
      <c r="P740" s="409" t="str">
        <f t="shared" si="23"/>
        <v>38</v>
      </c>
      <c r="Q740" s="471">
        <v>38</v>
      </c>
      <c r="R740" s="407">
        <v>1</v>
      </c>
      <c r="S740" s="3" t="s">
        <v>3</v>
      </c>
      <c r="T740" s="3" t="s">
        <v>44</v>
      </c>
      <c r="U740" s="3" t="s">
        <v>770</v>
      </c>
      <c r="V740" s="3" t="s">
        <v>1921</v>
      </c>
      <c r="W740" s="3" t="s">
        <v>1543</v>
      </c>
      <c r="X740" s="3" t="s">
        <v>2996</v>
      </c>
      <c r="AA740" s="70">
        <v>45.848990999999998</v>
      </c>
      <c r="AB740" s="70">
        <v>-122.869367</v>
      </c>
      <c r="AC740" s="3" t="s">
        <v>45</v>
      </c>
      <c r="AE740" s="3" t="s">
        <v>1558</v>
      </c>
      <c r="AF740" s="3" t="str">
        <f t="shared" si="22"/>
        <v>ex Bidens ferulifolia</v>
      </c>
      <c r="AG740" s="3" t="s">
        <v>3264</v>
      </c>
      <c r="AH740" s="3" t="s">
        <v>1640</v>
      </c>
    </row>
    <row r="741" spans="1:46" ht="39" customHeight="1" x14ac:dyDescent="0.25">
      <c r="A741" s="404">
        <v>43395</v>
      </c>
      <c r="B741" s="5">
        <v>8053</v>
      </c>
      <c r="D741" s="69">
        <v>14063381</v>
      </c>
      <c r="E741" s="62">
        <v>26</v>
      </c>
      <c r="F741" s="6" t="s">
        <v>1144</v>
      </c>
      <c r="G741" s="6">
        <v>2018</v>
      </c>
      <c r="L741" s="6"/>
      <c r="N741" s="6" t="s">
        <v>1560</v>
      </c>
      <c r="O741" s="4">
        <f>MIN(SEARCH({0,1,2,3,4,5,6,7,8,9},N741&amp;"0123456789"))</f>
        <v>4</v>
      </c>
      <c r="P741" s="409" t="str">
        <f t="shared" si="23"/>
        <v>39</v>
      </c>
      <c r="Q741" s="471">
        <v>39</v>
      </c>
      <c r="R741" s="407">
        <v>1</v>
      </c>
      <c r="S741" s="3" t="s">
        <v>3</v>
      </c>
      <c r="T741" s="3" t="s">
        <v>44</v>
      </c>
      <c r="U741" s="3" t="s">
        <v>770</v>
      </c>
      <c r="V741" s="3" t="s">
        <v>1921</v>
      </c>
      <c r="W741" s="3" t="s">
        <v>1543</v>
      </c>
      <c r="X741" s="3" t="s">
        <v>2996</v>
      </c>
      <c r="AA741" s="70">
        <v>45.848990999999998</v>
      </c>
      <c r="AB741" s="70">
        <v>-122.869367</v>
      </c>
      <c r="AC741" s="3" t="s">
        <v>45</v>
      </c>
      <c r="AE741" s="3" t="s">
        <v>1559</v>
      </c>
      <c r="AF741" s="3" t="str">
        <f t="shared" si="22"/>
        <v>ex Stachys</v>
      </c>
      <c r="AG741" s="3" t="s">
        <v>3264</v>
      </c>
      <c r="AH741" s="3" t="s">
        <v>1640</v>
      </c>
    </row>
    <row r="742" spans="1:46" x14ac:dyDescent="0.25">
      <c r="A742" s="404">
        <v>43395</v>
      </c>
      <c r="B742" s="5">
        <v>359</v>
      </c>
      <c r="E742" s="62">
        <v>9</v>
      </c>
      <c r="F742" s="6" t="s">
        <v>114</v>
      </c>
      <c r="G742" s="6">
        <v>2018</v>
      </c>
      <c r="L742" s="6"/>
      <c r="N742" s="6" t="s">
        <v>177</v>
      </c>
      <c r="P742" s="407">
        <v>2</v>
      </c>
      <c r="Q742" s="407">
        <v>2</v>
      </c>
      <c r="R742" s="407">
        <v>1</v>
      </c>
      <c r="S742" s="3" t="s">
        <v>3</v>
      </c>
      <c r="T742" s="3" t="s">
        <v>44</v>
      </c>
      <c r="U742" s="3" t="s">
        <v>72</v>
      </c>
      <c r="V742" s="227" t="s">
        <v>72</v>
      </c>
      <c r="X742" s="3" t="s">
        <v>217</v>
      </c>
      <c r="AA742" s="18">
        <v>45.170632500000004</v>
      </c>
      <c r="AB742" s="18">
        <v>-123.186087</v>
      </c>
      <c r="AC742" s="3" t="s">
        <v>45</v>
      </c>
      <c r="AE742" s="3" t="s">
        <v>142</v>
      </c>
      <c r="AF742" s="3" t="str">
        <f t="shared" si="22"/>
        <v>ex Ribes rubrum</v>
      </c>
      <c r="AG742" s="3" t="s">
        <v>1639</v>
      </c>
      <c r="AH742" s="67" t="s">
        <v>1639</v>
      </c>
      <c r="AT742" s="3" t="s">
        <v>178</v>
      </c>
    </row>
    <row r="743" spans="1:46" ht="39" customHeight="1" x14ac:dyDescent="0.25">
      <c r="A743" s="404">
        <v>43395</v>
      </c>
      <c r="B743" s="5">
        <v>360</v>
      </c>
      <c r="E743" s="62">
        <v>9</v>
      </c>
      <c r="F743" s="6" t="s">
        <v>114</v>
      </c>
      <c r="G743" s="6">
        <v>2018</v>
      </c>
      <c r="L743" s="6"/>
      <c r="N743" s="6" t="s">
        <v>177</v>
      </c>
      <c r="P743" s="407">
        <v>2</v>
      </c>
      <c r="Q743" s="407">
        <v>2</v>
      </c>
      <c r="R743" s="407">
        <v>2</v>
      </c>
      <c r="S743" s="3" t="s">
        <v>3</v>
      </c>
      <c r="T743" s="3" t="s">
        <v>44</v>
      </c>
      <c r="U743" s="3" t="s">
        <v>72</v>
      </c>
      <c r="V743" s="227" t="s">
        <v>72</v>
      </c>
      <c r="X743" s="3" t="s">
        <v>217</v>
      </c>
      <c r="AA743" s="18">
        <v>45.170632500000004</v>
      </c>
      <c r="AB743" s="18">
        <v>-123.186087</v>
      </c>
      <c r="AC743" s="3" t="s">
        <v>45</v>
      </c>
      <c r="AE743" s="3" t="s">
        <v>142</v>
      </c>
      <c r="AF743" s="3" t="str">
        <f t="shared" si="22"/>
        <v>ex Ribes rubrum</v>
      </c>
      <c r="AG743" s="3" t="s">
        <v>1639</v>
      </c>
      <c r="AH743" s="67" t="s">
        <v>1639</v>
      </c>
      <c r="AT743" s="3" t="s">
        <v>178</v>
      </c>
    </row>
    <row r="744" spans="1:46" x14ac:dyDescent="0.25">
      <c r="A744" s="404">
        <v>43395</v>
      </c>
      <c r="B744" s="5">
        <v>361</v>
      </c>
      <c r="E744" s="62">
        <v>9</v>
      </c>
      <c r="F744" s="6" t="s">
        <v>114</v>
      </c>
      <c r="G744" s="6">
        <v>2018</v>
      </c>
      <c r="L744" s="6"/>
      <c r="N744" s="6" t="s">
        <v>177</v>
      </c>
      <c r="P744" s="407">
        <v>2</v>
      </c>
      <c r="Q744" s="407">
        <v>2</v>
      </c>
      <c r="R744" s="407">
        <v>3</v>
      </c>
      <c r="S744" s="3" t="s">
        <v>3</v>
      </c>
      <c r="T744" s="3" t="s">
        <v>44</v>
      </c>
      <c r="U744" s="3" t="s">
        <v>72</v>
      </c>
      <c r="V744" s="227" t="s">
        <v>72</v>
      </c>
      <c r="X744" s="3" t="s">
        <v>217</v>
      </c>
      <c r="AA744" s="18">
        <v>45.170632500000004</v>
      </c>
      <c r="AB744" s="18">
        <v>-123.186087</v>
      </c>
      <c r="AC744" s="3" t="s">
        <v>45</v>
      </c>
      <c r="AE744" s="3" t="s">
        <v>142</v>
      </c>
      <c r="AF744" s="3" t="str">
        <f t="shared" si="22"/>
        <v>ex Ribes rubrum</v>
      </c>
      <c r="AG744" s="3" t="s">
        <v>1639</v>
      </c>
      <c r="AH744" s="67" t="s">
        <v>1639</v>
      </c>
      <c r="AT744" s="3" t="s">
        <v>178</v>
      </c>
    </row>
    <row r="745" spans="1:46" ht="39" customHeight="1" x14ac:dyDescent="0.25">
      <c r="A745" s="404">
        <v>43395</v>
      </c>
      <c r="B745" s="5">
        <v>362</v>
      </c>
      <c r="E745" s="62">
        <v>9</v>
      </c>
      <c r="F745" s="6" t="s">
        <v>114</v>
      </c>
      <c r="G745" s="6">
        <v>2018</v>
      </c>
      <c r="L745" s="6"/>
      <c r="N745" s="6" t="s">
        <v>177</v>
      </c>
      <c r="P745" s="407">
        <v>2</v>
      </c>
      <c r="Q745" s="407">
        <v>2</v>
      </c>
      <c r="R745" s="407">
        <v>4</v>
      </c>
      <c r="S745" s="3" t="s">
        <v>3</v>
      </c>
      <c r="T745" s="3" t="s">
        <v>44</v>
      </c>
      <c r="U745" s="3" t="s">
        <v>72</v>
      </c>
      <c r="V745" s="227" t="s">
        <v>72</v>
      </c>
      <c r="X745" s="3" t="s">
        <v>217</v>
      </c>
      <c r="AA745" s="18">
        <v>45.170632500000004</v>
      </c>
      <c r="AB745" s="18">
        <v>-123.186087</v>
      </c>
      <c r="AC745" s="3" t="s">
        <v>45</v>
      </c>
      <c r="AE745" s="3" t="s">
        <v>142</v>
      </c>
      <c r="AF745" s="3" t="str">
        <f t="shared" si="22"/>
        <v>ex Ribes rubrum</v>
      </c>
      <c r="AG745" s="3" t="s">
        <v>1639</v>
      </c>
      <c r="AH745" s="67" t="s">
        <v>1639</v>
      </c>
      <c r="AT745" s="3" t="s">
        <v>178</v>
      </c>
    </row>
    <row r="746" spans="1:46" x14ac:dyDescent="0.25">
      <c r="A746" s="404">
        <v>43395</v>
      </c>
      <c r="B746" s="5">
        <v>363</v>
      </c>
      <c r="E746" s="62">
        <v>9</v>
      </c>
      <c r="F746" s="6" t="s">
        <v>114</v>
      </c>
      <c r="G746" s="6">
        <v>2018</v>
      </c>
      <c r="L746" s="6"/>
      <c r="N746" s="6" t="s">
        <v>177</v>
      </c>
      <c r="P746" s="407">
        <v>2</v>
      </c>
      <c r="Q746" s="407">
        <v>2</v>
      </c>
      <c r="R746" s="407">
        <v>5</v>
      </c>
      <c r="S746" s="3" t="s">
        <v>3</v>
      </c>
      <c r="T746" s="3" t="s">
        <v>44</v>
      </c>
      <c r="U746" s="3" t="s">
        <v>72</v>
      </c>
      <c r="V746" s="227" t="s">
        <v>72</v>
      </c>
      <c r="X746" s="3" t="s">
        <v>217</v>
      </c>
      <c r="AA746" s="18">
        <v>45.170632500000004</v>
      </c>
      <c r="AB746" s="18">
        <v>-123.186087</v>
      </c>
      <c r="AC746" s="3" t="s">
        <v>45</v>
      </c>
      <c r="AE746" s="3" t="s">
        <v>142</v>
      </c>
      <c r="AF746" s="3" t="str">
        <f t="shared" si="22"/>
        <v>ex Ribes rubrum</v>
      </c>
      <c r="AG746" s="3" t="s">
        <v>1639</v>
      </c>
      <c r="AH746" s="67" t="s">
        <v>1639</v>
      </c>
      <c r="AT746" s="3" t="s">
        <v>178</v>
      </c>
    </row>
    <row r="747" spans="1:46" ht="39" customHeight="1" x14ac:dyDescent="0.25">
      <c r="A747" s="404">
        <v>43395</v>
      </c>
      <c r="B747" s="5">
        <v>364</v>
      </c>
      <c r="E747" s="62">
        <v>9</v>
      </c>
      <c r="F747" s="6" t="s">
        <v>114</v>
      </c>
      <c r="G747" s="6">
        <v>2018</v>
      </c>
      <c r="L747" s="6"/>
      <c r="N747" s="6" t="s">
        <v>177</v>
      </c>
      <c r="P747" s="407">
        <v>2</v>
      </c>
      <c r="Q747" s="407">
        <v>2</v>
      </c>
      <c r="R747" s="407">
        <v>6</v>
      </c>
      <c r="S747" s="3" t="s">
        <v>3</v>
      </c>
      <c r="T747" s="3" t="s">
        <v>44</v>
      </c>
      <c r="U747" s="3" t="s">
        <v>72</v>
      </c>
      <c r="V747" s="227" t="s">
        <v>72</v>
      </c>
      <c r="X747" s="3" t="s">
        <v>217</v>
      </c>
      <c r="AA747" s="18">
        <v>45.170632500000004</v>
      </c>
      <c r="AB747" s="18">
        <v>-123.186087</v>
      </c>
      <c r="AC747" s="3" t="s">
        <v>45</v>
      </c>
      <c r="AE747" s="3" t="s">
        <v>142</v>
      </c>
      <c r="AF747" s="3" t="str">
        <f t="shared" si="22"/>
        <v>ex Ribes rubrum</v>
      </c>
      <c r="AG747" s="3" t="s">
        <v>1639</v>
      </c>
      <c r="AH747" s="67" t="s">
        <v>1639</v>
      </c>
      <c r="AT747" s="3" t="s">
        <v>178</v>
      </c>
    </row>
    <row r="748" spans="1:46" x14ac:dyDescent="0.25">
      <c r="A748" s="404">
        <v>43395</v>
      </c>
      <c r="B748" s="5">
        <v>365</v>
      </c>
      <c r="E748" s="62">
        <v>9</v>
      </c>
      <c r="F748" s="6" t="s">
        <v>114</v>
      </c>
      <c r="G748" s="6">
        <v>2018</v>
      </c>
      <c r="L748" s="6"/>
      <c r="N748" s="6" t="s">
        <v>179</v>
      </c>
      <c r="P748" s="407">
        <v>3</v>
      </c>
      <c r="Q748" s="407">
        <v>3</v>
      </c>
      <c r="R748" s="407">
        <v>1</v>
      </c>
      <c r="S748" s="3" t="s">
        <v>3</v>
      </c>
      <c r="T748" s="3" t="s">
        <v>44</v>
      </c>
      <c r="U748" s="3" t="s">
        <v>72</v>
      </c>
      <c r="V748" s="227" t="s">
        <v>72</v>
      </c>
      <c r="X748" s="3" t="s">
        <v>217</v>
      </c>
      <c r="AA748" s="18">
        <v>45.172436339999997</v>
      </c>
      <c r="AB748" s="18">
        <v>-123.18537426</v>
      </c>
      <c r="AC748" s="3" t="s">
        <v>45</v>
      </c>
      <c r="AE748" s="3" t="s">
        <v>61</v>
      </c>
      <c r="AF748" s="3" t="str">
        <f t="shared" si="22"/>
        <v>ex Salix</v>
      </c>
      <c r="AG748" s="3" t="s">
        <v>1639</v>
      </c>
      <c r="AH748" s="67" t="s">
        <v>1639</v>
      </c>
      <c r="AT748" s="3" t="s">
        <v>178</v>
      </c>
    </row>
    <row r="749" spans="1:46" ht="39" customHeight="1" x14ac:dyDescent="0.25">
      <c r="A749" s="404">
        <v>43395</v>
      </c>
      <c r="B749" s="5">
        <v>366</v>
      </c>
      <c r="E749" s="62">
        <v>9</v>
      </c>
      <c r="F749" s="6" t="s">
        <v>114</v>
      </c>
      <c r="G749" s="6">
        <v>2018</v>
      </c>
      <c r="L749" s="6"/>
      <c r="N749" s="6" t="s">
        <v>179</v>
      </c>
      <c r="P749" s="407">
        <v>3</v>
      </c>
      <c r="Q749" s="407">
        <v>3</v>
      </c>
      <c r="R749" s="407">
        <v>2</v>
      </c>
      <c r="S749" s="3" t="s">
        <v>3</v>
      </c>
      <c r="T749" s="3" t="s">
        <v>44</v>
      </c>
      <c r="U749" s="3" t="s">
        <v>72</v>
      </c>
      <c r="V749" s="227" t="s">
        <v>72</v>
      </c>
      <c r="X749" s="3" t="s">
        <v>217</v>
      </c>
      <c r="AA749" s="18">
        <v>45.172436339999997</v>
      </c>
      <c r="AB749" s="18">
        <v>-123.18537426</v>
      </c>
      <c r="AC749" s="3" t="s">
        <v>45</v>
      </c>
      <c r="AE749" s="3" t="s">
        <v>61</v>
      </c>
      <c r="AF749" s="3" t="str">
        <f t="shared" si="22"/>
        <v>ex Salix</v>
      </c>
      <c r="AG749" s="3" t="s">
        <v>1639</v>
      </c>
      <c r="AH749" s="67" t="s">
        <v>1639</v>
      </c>
      <c r="AT749" s="3" t="s">
        <v>178</v>
      </c>
    </row>
    <row r="750" spans="1:46" x14ac:dyDescent="0.25">
      <c r="A750" s="404">
        <v>43395</v>
      </c>
      <c r="B750" s="5">
        <v>367</v>
      </c>
      <c r="E750" s="62">
        <v>9</v>
      </c>
      <c r="F750" s="6" t="s">
        <v>114</v>
      </c>
      <c r="G750" s="6">
        <v>2018</v>
      </c>
      <c r="L750" s="6"/>
      <c r="N750" s="6" t="s">
        <v>179</v>
      </c>
      <c r="P750" s="407">
        <v>3</v>
      </c>
      <c r="Q750" s="407">
        <v>3</v>
      </c>
      <c r="R750" s="407">
        <v>3</v>
      </c>
      <c r="S750" s="3" t="s">
        <v>3</v>
      </c>
      <c r="T750" s="3" t="s">
        <v>44</v>
      </c>
      <c r="U750" s="3" t="s">
        <v>72</v>
      </c>
      <c r="V750" s="227" t="s">
        <v>72</v>
      </c>
      <c r="X750" s="3" t="s">
        <v>217</v>
      </c>
      <c r="AA750" s="18">
        <v>45.172436339999997</v>
      </c>
      <c r="AB750" s="18">
        <v>-123.18537426</v>
      </c>
      <c r="AC750" s="3" t="s">
        <v>45</v>
      </c>
      <c r="AE750" s="3" t="s">
        <v>61</v>
      </c>
      <c r="AF750" s="3" t="str">
        <f t="shared" si="22"/>
        <v>ex Salix</v>
      </c>
      <c r="AG750" s="3" t="s">
        <v>1639</v>
      </c>
      <c r="AH750" s="67" t="s">
        <v>1639</v>
      </c>
      <c r="AT750" s="3" t="s">
        <v>178</v>
      </c>
    </row>
    <row r="751" spans="1:46" ht="39" customHeight="1" x14ac:dyDescent="0.25">
      <c r="A751" s="404">
        <v>43395</v>
      </c>
      <c r="B751" s="5">
        <v>368</v>
      </c>
      <c r="E751" s="62">
        <v>9</v>
      </c>
      <c r="F751" s="6" t="s">
        <v>114</v>
      </c>
      <c r="G751" s="6">
        <v>2018</v>
      </c>
      <c r="L751" s="6"/>
      <c r="N751" s="6" t="s">
        <v>179</v>
      </c>
      <c r="P751" s="407">
        <v>3</v>
      </c>
      <c r="Q751" s="407">
        <v>3</v>
      </c>
      <c r="R751" s="407">
        <v>4</v>
      </c>
      <c r="S751" s="3" t="s">
        <v>3</v>
      </c>
      <c r="T751" s="3" t="s">
        <v>44</v>
      </c>
      <c r="U751" s="3" t="s">
        <v>72</v>
      </c>
      <c r="V751" s="227" t="s">
        <v>72</v>
      </c>
      <c r="X751" s="3" t="s">
        <v>217</v>
      </c>
      <c r="AA751" s="18">
        <v>45.172436339999997</v>
      </c>
      <c r="AB751" s="18">
        <v>-123.18537426</v>
      </c>
      <c r="AC751" s="3" t="s">
        <v>45</v>
      </c>
      <c r="AE751" s="3" t="s">
        <v>61</v>
      </c>
      <c r="AF751" s="3" t="str">
        <f t="shared" si="22"/>
        <v>ex Salix</v>
      </c>
      <c r="AG751" s="3" t="s">
        <v>1639</v>
      </c>
      <c r="AH751" s="67" t="s">
        <v>1639</v>
      </c>
      <c r="AT751" s="3" t="s">
        <v>178</v>
      </c>
    </row>
    <row r="752" spans="1:46" x14ac:dyDescent="0.25">
      <c r="A752" s="404">
        <v>43395</v>
      </c>
      <c r="B752" s="5">
        <v>369</v>
      </c>
      <c r="E752" s="62">
        <v>9</v>
      </c>
      <c r="F752" s="6" t="s">
        <v>114</v>
      </c>
      <c r="G752" s="6">
        <v>2018</v>
      </c>
      <c r="L752" s="6"/>
      <c r="N752" s="6" t="s">
        <v>179</v>
      </c>
      <c r="P752" s="407">
        <v>3</v>
      </c>
      <c r="Q752" s="407">
        <v>3</v>
      </c>
      <c r="R752" s="407">
        <v>5</v>
      </c>
      <c r="S752" s="3" t="s">
        <v>3</v>
      </c>
      <c r="T752" s="3" t="s">
        <v>44</v>
      </c>
      <c r="U752" s="3" t="s">
        <v>72</v>
      </c>
      <c r="V752" s="227" t="s">
        <v>72</v>
      </c>
      <c r="X752" s="3" t="s">
        <v>217</v>
      </c>
      <c r="AA752" s="18">
        <v>45.172436339999997</v>
      </c>
      <c r="AB752" s="18">
        <v>-123.18537426</v>
      </c>
      <c r="AC752" s="3" t="s">
        <v>45</v>
      </c>
      <c r="AE752" s="3" t="s">
        <v>61</v>
      </c>
      <c r="AF752" s="3" t="str">
        <f t="shared" si="22"/>
        <v>ex Salix</v>
      </c>
      <c r="AG752" s="3" t="s">
        <v>1639</v>
      </c>
      <c r="AH752" s="67" t="s">
        <v>1639</v>
      </c>
      <c r="AT752" s="3" t="s">
        <v>178</v>
      </c>
    </row>
    <row r="753" spans="1:46" ht="39" customHeight="1" x14ac:dyDescent="0.25">
      <c r="A753" s="404">
        <v>43395</v>
      </c>
      <c r="B753" s="5">
        <v>370</v>
      </c>
      <c r="E753" s="62">
        <v>9</v>
      </c>
      <c r="F753" s="6" t="s">
        <v>114</v>
      </c>
      <c r="G753" s="6">
        <v>2018</v>
      </c>
      <c r="L753" s="6"/>
      <c r="N753" s="6" t="s">
        <v>179</v>
      </c>
      <c r="P753" s="407">
        <v>3</v>
      </c>
      <c r="Q753" s="407">
        <v>3</v>
      </c>
      <c r="R753" s="407">
        <v>6</v>
      </c>
      <c r="S753" s="3" t="s">
        <v>3</v>
      </c>
      <c r="T753" s="3" t="s">
        <v>44</v>
      </c>
      <c r="U753" s="3" t="s">
        <v>72</v>
      </c>
      <c r="V753" s="227" t="s">
        <v>72</v>
      </c>
      <c r="X753" s="3" t="s">
        <v>217</v>
      </c>
      <c r="AA753" s="18">
        <v>45.172436339999997</v>
      </c>
      <c r="AB753" s="18">
        <v>-123.18537426</v>
      </c>
      <c r="AC753" s="3" t="s">
        <v>45</v>
      </c>
      <c r="AE753" s="3" t="s">
        <v>61</v>
      </c>
      <c r="AF753" s="3" t="str">
        <f t="shared" si="22"/>
        <v>ex Salix</v>
      </c>
      <c r="AG753" s="3" t="s">
        <v>1639</v>
      </c>
      <c r="AH753" s="67" t="s">
        <v>1639</v>
      </c>
      <c r="AT753" s="3" t="s">
        <v>178</v>
      </c>
    </row>
    <row r="754" spans="1:46" x14ac:dyDescent="0.25">
      <c r="A754" s="404">
        <v>43395</v>
      </c>
      <c r="B754" s="5">
        <v>371</v>
      </c>
      <c r="E754" s="62">
        <v>9</v>
      </c>
      <c r="F754" s="6" t="s">
        <v>114</v>
      </c>
      <c r="G754" s="6">
        <v>2018</v>
      </c>
      <c r="L754" s="6"/>
      <c r="N754" s="6" t="s">
        <v>179</v>
      </c>
      <c r="P754" s="407">
        <v>3</v>
      </c>
      <c r="Q754" s="407">
        <v>3</v>
      </c>
      <c r="R754" s="407">
        <v>7</v>
      </c>
      <c r="S754" s="3" t="s">
        <v>3</v>
      </c>
      <c r="T754" s="3" t="s">
        <v>44</v>
      </c>
      <c r="U754" s="3" t="s">
        <v>72</v>
      </c>
      <c r="V754" s="227" t="s">
        <v>72</v>
      </c>
      <c r="X754" s="3" t="s">
        <v>217</v>
      </c>
      <c r="AA754" s="18">
        <v>45.172436339999997</v>
      </c>
      <c r="AB754" s="18">
        <v>-123.18537426</v>
      </c>
      <c r="AC754" s="3" t="s">
        <v>45</v>
      </c>
      <c r="AE754" s="3" t="s">
        <v>61</v>
      </c>
      <c r="AF754" s="3" t="str">
        <f t="shared" si="22"/>
        <v>ex Salix</v>
      </c>
      <c r="AG754" s="3" t="s">
        <v>1639</v>
      </c>
      <c r="AH754" s="67" t="s">
        <v>1639</v>
      </c>
      <c r="AT754" s="3" t="s">
        <v>178</v>
      </c>
    </row>
    <row r="755" spans="1:46" x14ac:dyDescent="0.25">
      <c r="A755" s="404">
        <v>43395</v>
      </c>
      <c r="B755" s="5">
        <v>372</v>
      </c>
      <c r="E755" s="62">
        <v>9</v>
      </c>
      <c r="F755" s="6" t="s">
        <v>114</v>
      </c>
      <c r="G755" s="6">
        <v>2018</v>
      </c>
      <c r="L755" s="6"/>
      <c r="N755" s="6" t="s">
        <v>179</v>
      </c>
      <c r="P755" s="407">
        <v>3</v>
      </c>
      <c r="Q755" s="407">
        <v>3</v>
      </c>
      <c r="R755" s="407">
        <v>8</v>
      </c>
      <c r="S755" s="3" t="s">
        <v>3</v>
      </c>
      <c r="T755" s="3" t="s">
        <v>44</v>
      </c>
      <c r="U755" s="3" t="s">
        <v>72</v>
      </c>
      <c r="V755" s="227" t="s">
        <v>72</v>
      </c>
      <c r="X755" s="3" t="s">
        <v>217</v>
      </c>
      <c r="AA755" s="18">
        <v>45.172436339999997</v>
      </c>
      <c r="AB755" s="18">
        <v>-123.18537426</v>
      </c>
      <c r="AC755" s="3" t="s">
        <v>45</v>
      </c>
      <c r="AE755" s="3" t="s">
        <v>61</v>
      </c>
      <c r="AF755" s="3" t="str">
        <f t="shared" si="22"/>
        <v>ex Salix</v>
      </c>
      <c r="AG755" s="3" t="s">
        <v>1639</v>
      </c>
      <c r="AH755" s="67" t="s">
        <v>1639</v>
      </c>
      <c r="AT755" s="3" t="s">
        <v>178</v>
      </c>
    </row>
    <row r="756" spans="1:46" x14ac:dyDescent="0.25">
      <c r="A756" s="404">
        <v>43395</v>
      </c>
      <c r="B756" s="5">
        <v>373</v>
      </c>
      <c r="E756" s="62">
        <v>9</v>
      </c>
      <c r="F756" s="6" t="s">
        <v>114</v>
      </c>
      <c r="G756" s="6">
        <v>2018</v>
      </c>
      <c r="L756" s="6"/>
      <c r="N756" s="6" t="s">
        <v>179</v>
      </c>
      <c r="P756" s="407">
        <v>3</v>
      </c>
      <c r="Q756" s="407">
        <v>3</v>
      </c>
      <c r="R756" s="407">
        <v>9</v>
      </c>
      <c r="S756" s="3" t="s">
        <v>3</v>
      </c>
      <c r="T756" s="3" t="s">
        <v>44</v>
      </c>
      <c r="U756" s="3" t="s">
        <v>72</v>
      </c>
      <c r="V756" s="227" t="s">
        <v>72</v>
      </c>
      <c r="X756" s="3" t="s">
        <v>217</v>
      </c>
      <c r="AA756" s="18">
        <v>45.172436339999997</v>
      </c>
      <c r="AB756" s="18">
        <v>-123.18537426</v>
      </c>
      <c r="AC756" s="3" t="s">
        <v>45</v>
      </c>
      <c r="AE756" s="3" t="s">
        <v>61</v>
      </c>
      <c r="AF756" s="3" t="str">
        <f t="shared" si="22"/>
        <v>ex Salix</v>
      </c>
      <c r="AG756" s="3" t="s">
        <v>1639</v>
      </c>
      <c r="AH756" s="67" t="s">
        <v>1639</v>
      </c>
      <c r="AT756" s="3" t="s">
        <v>178</v>
      </c>
    </row>
    <row r="757" spans="1:46" x14ac:dyDescent="0.25">
      <c r="A757" s="404">
        <v>43395</v>
      </c>
      <c r="B757" s="5">
        <v>374</v>
      </c>
      <c r="E757" s="62">
        <v>9</v>
      </c>
      <c r="F757" s="6" t="s">
        <v>114</v>
      </c>
      <c r="G757" s="6">
        <v>2018</v>
      </c>
      <c r="L757" s="6"/>
      <c r="N757" s="6" t="s">
        <v>179</v>
      </c>
      <c r="P757" s="407">
        <v>3</v>
      </c>
      <c r="Q757" s="407">
        <v>3</v>
      </c>
      <c r="R757" s="407">
        <v>10</v>
      </c>
      <c r="S757" s="3" t="s">
        <v>3</v>
      </c>
      <c r="T757" s="3" t="s">
        <v>44</v>
      </c>
      <c r="U757" s="3" t="s">
        <v>72</v>
      </c>
      <c r="V757" s="227" t="s">
        <v>72</v>
      </c>
      <c r="X757" s="3" t="s">
        <v>217</v>
      </c>
      <c r="AA757" s="18">
        <v>45.172436339999997</v>
      </c>
      <c r="AB757" s="18">
        <v>-123.18537426</v>
      </c>
      <c r="AC757" s="3" t="s">
        <v>45</v>
      </c>
      <c r="AE757" s="3" t="s">
        <v>61</v>
      </c>
      <c r="AF757" s="3" t="str">
        <f t="shared" si="22"/>
        <v>ex Salix</v>
      </c>
      <c r="AG757" s="3" t="s">
        <v>1639</v>
      </c>
      <c r="AH757" s="67" t="s">
        <v>1639</v>
      </c>
      <c r="AT757" s="3" t="s">
        <v>178</v>
      </c>
    </row>
    <row r="758" spans="1:46" x14ac:dyDescent="0.25">
      <c r="A758" s="404">
        <v>43395</v>
      </c>
      <c r="B758" s="5">
        <v>375</v>
      </c>
      <c r="E758" s="62">
        <v>9</v>
      </c>
      <c r="F758" s="6" t="s">
        <v>114</v>
      </c>
      <c r="G758" s="6">
        <v>2018</v>
      </c>
      <c r="L758" s="6"/>
      <c r="N758" s="6" t="s">
        <v>179</v>
      </c>
      <c r="P758" s="407">
        <v>3</v>
      </c>
      <c r="Q758" s="407">
        <v>3</v>
      </c>
      <c r="R758" s="407">
        <v>11</v>
      </c>
      <c r="S758" s="3" t="s">
        <v>3</v>
      </c>
      <c r="T758" s="3" t="s">
        <v>44</v>
      </c>
      <c r="U758" s="3" t="s">
        <v>72</v>
      </c>
      <c r="V758" s="227" t="s">
        <v>72</v>
      </c>
      <c r="X758" s="3" t="s">
        <v>217</v>
      </c>
      <c r="AA758" s="18">
        <v>45.172436339999997</v>
      </c>
      <c r="AB758" s="18">
        <v>-123.18537426</v>
      </c>
      <c r="AC758" s="3" t="s">
        <v>45</v>
      </c>
      <c r="AE758" s="3" t="s">
        <v>61</v>
      </c>
      <c r="AF758" s="3" t="str">
        <f t="shared" ref="AF758:AF821" si="24">CONCATENATE("ex ", AE758)</f>
        <v>ex Salix</v>
      </c>
      <c r="AG758" s="3" t="s">
        <v>1639</v>
      </c>
      <c r="AH758" s="67" t="s">
        <v>1639</v>
      </c>
      <c r="AT758" s="3" t="s">
        <v>178</v>
      </c>
    </row>
    <row r="759" spans="1:46" x14ac:dyDescent="0.25">
      <c r="A759" s="404">
        <v>43395</v>
      </c>
      <c r="B759" s="5">
        <v>376</v>
      </c>
      <c r="E759" s="62">
        <v>9</v>
      </c>
      <c r="F759" s="6" t="s">
        <v>114</v>
      </c>
      <c r="G759" s="6">
        <v>2018</v>
      </c>
      <c r="L759" s="6"/>
      <c r="N759" s="6" t="s">
        <v>179</v>
      </c>
      <c r="P759" s="407">
        <v>3</v>
      </c>
      <c r="Q759" s="407">
        <v>3</v>
      </c>
      <c r="R759" s="407">
        <v>12</v>
      </c>
      <c r="S759" s="3" t="s">
        <v>3</v>
      </c>
      <c r="T759" s="3" t="s">
        <v>44</v>
      </c>
      <c r="U759" s="3" t="s">
        <v>72</v>
      </c>
      <c r="V759" s="227" t="s">
        <v>72</v>
      </c>
      <c r="X759" s="3" t="s">
        <v>217</v>
      </c>
      <c r="AA759" s="18">
        <v>45.172436339999997</v>
      </c>
      <c r="AB759" s="18">
        <v>-123.18537426</v>
      </c>
      <c r="AC759" s="3" t="s">
        <v>45</v>
      </c>
      <c r="AE759" s="3" t="s">
        <v>61</v>
      </c>
      <c r="AF759" s="3" t="str">
        <f t="shared" si="24"/>
        <v>ex Salix</v>
      </c>
      <c r="AG759" s="3" t="s">
        <v>1639</v>
      </c>
      <c r="AH759" s="67" t="s">
        <v>1639</v>
      </c>
      <c r="AT759" s="3" t="s">
        <v>178</v>
      </c>
    </row>
    <row r="760" spans="1:46" x14ac:dyDescent="0.25">
      <c r="A760" s="404">
        <v>43395</v>
      </c>
      <c r="B760" s="5">
        <v>377</v>
      </c>
      <c r="E760" s="62">
        <v>9</v>
      </c>
      <c r="F760" s="6" t="s">
        <v>114</v>
      </c>
      <c r="G760" s="6">
        <v>2018</v>
      </c>
      <c r="L760" s="6"/>
      <c r="N760" s="6" t="s">
        <v>179</v>
      </c>
      <c r="P760" s="407">
        <v>3</v>
      </c>
      <c r="Q760" s="407">
        <v>3</v>
      </c>
      <c r="R760" s="407">
        <v>13</v>
      </c>
      <c r="S760" s="3" t="s">
        <v>3</v>
      </c>
      <c r="T760" s="3" t="s">
        <v>44</v>
      </c>
      <c r="U760" s="3" t="s">
        <v>72</v>
      </c>
      <c r="V760" s="227" t="s">
        <v>72</v>
      </c>
      <c r="X760" s="3" t="s">
        <v>217</v>
      </c>
      <c r="AA760" s="18">
        <v>45.172436339999997</v>
      </c>
      <c r="AB760" s="18">
        <v>-123.18537426</v>
      </c>
      <c r="AC760" s="3" t="s">
        <v>45</v>
      </c>
      <c r="AE760" s="3" t="s">
        <v>61</v>
      </c>
      <c r="AF760" s="3" t="str">
        <f t="shared" si="24"/>
        <v>ex Salix</v>
      </c>
      <c r="AG760" s="3" t="s">
        <v>1639</v>
      </c>
      <c r="AH760" s="67" t="s">
        <v>1639</v>
      </c>
      <c r="AT760" s="3" t="s">
        <v>178</v>
      </c>
    </row>
    <row r="761" spans="1:46" x14ac:dyDescent="0.25">
      <c r="A761" s="404">
        <v>43395</v>
      </c>
      <c r="B761" s="5">
        <v>378</v>
      </c>
      <c r="E761" s="62">
        <v>9</v>
      </c>
      <c r="F761" s="6" t="s">
        <v>114</v>
      </c>
      <c r="G761" s="6">
        <v>2018</v>
      </c>
      <c r="L761" s="6"/>
      <c r="N761" s="6" t="s">
        <v>179</v>
      </c>
      <c r="P761" s="407">
        <v>3</v>
      </c>
      <c r="Q761" s="407">
        <v>3</v>
      </c>
      <c r="R761" s="407">
        <v>14</v>
      </c>
      <c r="S761" s="3" t="s">
        <v>3</v>
      </c>
      <c r="T761" s="3" t="s">
        <v>44</v>
      </c>
      <c r="U761" s="3" t="s">
        <v>72</v>
      </c>
      <c r="V761" s="227" t="s">
        <v>72</v>
      </c>
      <c r="X761" s="3" t="s">
        <v>217</v>
      </c>
      <c r="AA761" s="18">
        <v>45.172436339999997</v>
      </c>
      <c r="AB761" s="18">
        <v>-123.18537426</v>
      </c>
      <c r="AC761" s="3" t="s">
        <v>45</v>
      </c>
      <c r="AE761" s="3" t="s">
        <v>61</v>
      </c>
      <c r="AF761" s="3" t="str">
        <f t="shared" si="24"/>
        <v>ex Salix</v>
      </c>
      <c r="AG761" s="3" t="s">
        <v>1639</v>
      </c>
      <c r="AH761" s="67" t="s">
        <v>1639</v>
      </c>
      <c r="AT761" s="3" t="s">
        <v>178</v>
      </c>
    </row>
    <row r="762" spans="1:46" x14ac:dyDescent="0.25">
      <c r="A762" s="404">
        <v>43395</v>
      </c>
      <c r="B762" s="5">
        <v>379</v>
      </c>
      <c r="E762" s="62">
        <v>9</v>
      </c>
      <c r="F762" s="6" t="s">
        <v>114</v>
      </c>
      <c r="G762" s="6">
        <v>2018</v>
      </c>
      <c r="L762" s="6"/>
      <c r="N762" s="6" t="s">
        <v>179</v>
      </c>
      <c r="P762" s="407">
        <v>3</v>
      </c>
      <c r="Q762" s="407">
        <v>3</v>
      </c>
      <c r="R762" s="407">
        <v>15</v>
      </c>
      <c r="S762" s="3" t="s">
        <v>3</v>
      </c>
      <c r="T762" s="3" t="s">
        <v>44</v>
      </c>
      <c r="U762" s="3" t="s">
        <v>72</v>
      </c>
      <c r="V762" s="227" t="s">
        <v>72</v>
      </c>
      <c r="X762" s="3" t="s">
        <v>217</v>
      </c>
      <c r="AA762" s="18">
        <v>45.172436339999997</v>
      </c>
      <c r="AB762" s="18">
        <v>-123.18537426</v>
      </c>
      <c r="AC762" s="3" t="s">
        <v>45</v>
      </c>
      <c r="AE762" s="3" t="s">
        <v>61</v>
      </c>
      <c r="AF762" s="3" t="str">
        <f t="shared" si="24"/>
        <v>ex Salix</v>
      </c>
      <c r="AG762" s="3" t="s">
        <v>1639</v>
      </c>
      <c r="AH762" s="67" t="s">
        <v>1639</v>
      </c>
      <c r="AT762" s="3" t="s">
        <v>178</v>
      </c>
    </row>
    <row r="763" spans="1:46" x14ac:dyDescent="0.25">
      <c r="A763" s="404">
        <v>43395</v>
      </c>
      <c r="B763" s="5">
        <v>380</v>
      </c>
      <c r="E763" s="62">
        <v>9</v>
      </c>
      <c r="F763" s="6" t="s">
        <v>114</v>
      </c>
      <c r="G763" s="6">
        <v>2018</v>
      </c>
      <c r="L763" s="6"/>
      <c r="N763" s="6" t="s">
        <v>179</v>
      </c>
      <c r="P763" s="407">
        <v>3</v>
      </c>
      <c r="Q763" s="407">
        <v>3</v>
      </c>
      <c r="R763" s="407">
        <v>16</v>
      </c>
      <c r="S763" s="3" t="s">
        <v>3</v>
      </c>
      <c r="T763" s="3" t="s">
        <v>44</v>
      </c>
      <c r="U763" s="3" t="s">
        <v>72</v>
      </c>
      <c r="V763" s="227" t="s">
        <v>72</v>
      </c>
      <c r="X763" s="3" t="s">
        <v>217</v>
      </c>
      <c r="AA763" s="18">
        <v>45.172436339999997</v>
      </c>
      <c r="AB763" s="18">
        <v>-123.18537426</v>
      </c>
      <c r="AC763" s="3" t="s">
        <v>45</v>
      </c>
      <c r="AE763" s="3" t="s">
        <v>61</v>
      </c>
      <c r="AF763" s="3" t="str">
        <f t="shared" si="24"/>
        <v>ex Salix</v>
      </c>
      <c r="AG763" s="3" t="s">
        <v>1639</v>
      </c>
      <c r="AH763" s="67" t="s">
        <v>1639</v>
      </c>
      <c r="AT763" s="3" t="s">
        <v>178</v>
      </c>
    </row>
    <row r="764" spans="1:46" x14ac:dyDescent="0.25">
      <c r="A764" s="404">
        <v>43395</v>
      </c>
      <c r="B764" s="5">
        <v>381</v>
      </c>
      <c r="E764" s="62">
        <v>9</v>
      </c>
      <c r="F764" s="6" t="s">
        <v>114</v>
      </c>
      <c r="G764" s="6">
        <v>2018</v>
      </c>
      <c r="L764" s="6"/>
      <c r="N764" s="6" t="s">
        <v>180</v>
      </c>
      <c r="P764" s="407">
        <v>4</v>
      </c>
      <c r="Q764" s="407">
        <v>4</v>
      </c>
      <c r="R764" s="407">
        <v>1</v>
      </c>
      <c r="S764" s="3" t="s">
        <v>3</v>
      </c>
      <c r="T764" s="3" t="s">
        <v>44</v>
      </c>
      <c r="U764" s="3" t="s">
        <v>72</v>
      </c>
      <c r="V764" s="227" t="s">
        <v>72</v>
      </c>
      <c r="X764" s="3" t="s">
        <v>217</v>
      </c>
      <c r="AA764" s="18">
        <v>45.171028939999999</v>
      </c>
      <c r="AB764" s="18">
        <v>-123.18595467</v>
      </c>
      <c r="AC764" s="3" t="s">
        <v>45</v>
      </c>
      <c r="AE764" s="3" t="s">
        <v>176</v>
      </c>
      <c r="AF764" s="3" t="str">
        <f t="shared" si="24"/>
        <v>ex Hydrangea macrophylla</v>
      </c>
      <c r="AG764" s="3" t="s">
        <v>1639</v>
      </c>
      <c r="AH764" s="67" t="s">
        <v>1639</v>
      </c>
      <c r="AT764" s="3" t="s">
        <v>178</v>
      </c>
    </row>
    <row r="765" spans="1:46" x14ac:dyDescent="0.25">
      <c r="A765" s="404">
        <v>43395</v>
      </c>
      <c r="B765" s="5">
        <v>382</v>
      </c>
      <c r="E765" s="62">
        <v>9</v>
      </c>
      <c r="F765" s="6" t="s">
        <v>114</v>
      </c>
      <c r="G765" s="6">
        <v>2018</v>
      </c>
      <c r="L765" s="6"/>
      <c r="N765" s="6" t="s">
        <v>180</v>
      </c>
      <c r="P765" s="407">
        <v>4</v>
      </c>
      <c r="Q765" s="407">
        <v>4</v>
      </c>
      <c r="R765" s="407">
        <v>2</v>
      </c>
      <c r="S765" s="3" t="s">
        <v>3</v>
      </c>
      <c r="T765" s="3" t="s">
        <v>44</v>
      </c>
      <c r="U765" s="3" t="s">
        <v>72</v>
      </c>
      <c r="V765" s="227" t="s">
        <v>72</v>
      </c>
      <c r="X765" s="3" t="s">
        <v>217</v>
      </c>
      <c r="AA765" s="18">
        <v>45.171028939999999</v>
      </c>
      <c r="AB765" s="18">
        <v>-123.18595467</v>
      </c>
      <c r="AC765" s="3" t="s">
        <v>45</v>
      </c>
      <c r="AE765" s="3" t="s">
        <v>176</v>
      </c>
      <c r="AF765" s="3" t="str">
        <f t="shared" si="24"/>
        <v>ex Hydrangea macrophylla</v>
      </c>
      <c r="AG765" s="3" t="s">
        <v>1639</v>
      </c>
      <c r="AH765" s="67" t="s">
        <v>1639</v>
      </c>
      <c r="AT765" s="3" t="s">
        <v>178</v>
      </c>
    </row>
    <row r="766" spans="1:46" x14ac:dyDescent="0.25">
      <c r="A766" s="404">
        <v>43395</v>
      </c>
      <c r="B766" s="5">
        <v>383</v>
      </c>
      <c r="E766" s="62">
        <v>9</v>
      </c>
      <c r="F766" s="6" t="s">
        <v>114</v>
      </c>
      <c r="G766" s="6">
        <v>2018</v>
      </c>
      <c r="L766" s="6"/>
      <c r="N766" s="6" t="s">
        <v>180</v>
      </c>
      <c r="P766" s="407">
        <v>4</v>
      </c>
      <c r="Q766" s="407">
        <v>4</v>
      </c>
      <c r="R766" s="407">
        <v>3</v>
      </c>
      <c r="S766" s="3" t="s">
        <v>3</v>
      </c>
      <c r="T766" s="3" t="s">
        <v>44</v>
      </c>
      <c r="U766" s="3" t="s">
        <v>72</v>
      </c>
      <c r="V766" s="227" t="s">
        <v>72</v>
      </c>
      <c r="X766" s="3" t="s">
        <v>217</v>
      </c>
      <c r="AA766" s="18">
        <v>45.171028939999999</v>
      </c>
      <c r="AB766" s="18">
        <v>-123.18595467</v>
      </c>
      <c r="AC766" s="3" t="s">
        <v>45</v>
      </c>
      <c r="AE766" s="3" t="s">
        <v>176</v>
      </c>
      <c r="AF766" s="3" t="str">
        <f t="shared" si="24"/>
        <v>ex Hydrangea macrophylla</v>
      </c>
      <c r="AG766" s="3" t="s">
        <v>1639</v>
      </c>
      <c r="AH766" s="67" t="s">
        <v>1639</v>
      </c>
      <c r="AT766" s="3" t="s">
        <v>178</v>
      </c>
    </row>
    <row r="767" spans="1:46" x14ac:dyDescent="0.25">
      <c r="A767" s="404">
        <v>43395</v>
      </c>
      <c r="B767" s="5">
        <v>384</v>
      </c>
      <c r="E767" s="62">
        <v>9</v>
      </c>
      <c r="F767" s="6" t="s">
        <v>114</v>
      </c>
      <c r="G767" s="6">
        <v>2018</v>
      </c>
      <c r="L767" s="6"/>
      <c r="N767" s="6" t="s">
        <v>180</v>
      </c>
      <c r="P767" s="407">
        <v>4</v>
      </c>
      <c r="Q767" s="407">
        <v>4</v>
      </c>
      <c r="R767" s="407">
        <v>4</v>
      </c>
      <c r="S767" s="3" t="s">
        <v>3</v>
      </c>
      <c r="T767" s="3" t="s">
        <v>44</v>
      </c>
      <c r="U767" s="3" t="s">
        <v>72</v>
      </c>
      <c r="V767" s="227" t="s">
        <v>72</v>
      </c>
      <c r="X767" s="3" t="s">
        <v>217</v>
      </c>
      <c r="AA767" s="18">
        <v>45.171028939999999</v>
      </c>
      <c r="AB767" s="18">
        <v>-123.18595467</v>
      </c>
      <c r="AC767" s="3" t="s">
        <v>45</v>
      </c>
      <c r="AE767" s="3" t="s">
        <v>176</v>
      </c>
      <c r="AF767" s="3" t="str">
        <f t="shared" si="24"/>
        <v>ex Hydrangea macrophylla</v>
      </c>
      <c r="AG767" s="3" t="s">
        <v>1639</v>
      </c>
      <c r="AH767" s="67" t="s">
        <v>1639</v>
      </c>
      <c r="AT767" s="3" t="s">
        <v>178</v>
      </c>
    </row>
    <row r="768" spans="1:46" x14ac:dyDescent="0.25">
      <c r="A768" s="404">
        <v>43395</v>
      </c>
      <c r="B768" s="5">
        <v>385</v>
      </c>
      <c r="E768" s="62">
        <v>9</v>
      </c>
      <c r="F768" s="6" t="s">
        <v>114</v>
      </c>
      <c r="G768" s="6">
        <v>2018</v>
      </c>
      <c r="L768" s="6"/>
      <c r="N768" s="6" t="s">
        <v>180</v>
      </c>
      <c r="P768" s="407">
        <v>4</v>
      </c>
      <c r="Q768" s="407">
        <v>4</v>
      </c>
      <c r="R768" s="407">
        <v>5</v>
      </c>
      <c r="S768" s="3" t="s">
        <v>3</v>
      </c>
      <c r="T768" s="3" t="s">
        <v>44</v>
      </c>
      <c r="U768" s="3" t="s">
        <v>72</v>
      </c>
      <c r="V768" s="227" t="s">
        <v>72</v>
      </c>
      <c r="X768" s="3" t="s">
        <v>217</v>
      </c>
      <c r="AA768" s="18">
        <v>45.171028939999999</v>
      </c>
      <c r="AB768" s="18">
        <v>-123.18595467</v>
      </c>
      <c r="AC768" s="3" t="s">
        <v>45</v>
      </c>
      <c r="AE768" s="3" t="s">
        <v>176</v>
      </c>
      <c r="AF768" s="3" t="str">
        <f t="shared" si="24"/>
        <v>ex Hydrangea macrophylla</v>
      </c>
      <c r="AG768" s="3" t="s">
        <v>1639</v>
      </c>
      <c r="AH768" s="67" t="s">
        <v>1639</v>
      </c>
      <c r="AT768" s="3" t="s">
        <v>178</v>
      </c>
    </row>
    <row r="769" spans="1:46" x14ac:dyDescent="0.25">
      <c r="A769" s="404">
        <v>43395</v>
      </c>
      <c r="B769" s="5">
        <v>386</v>
      </c>
      <c r="E769" s="62">
        <v>9</v>
      </c>
      <c r="F769" s="6" t="s">
        <v>114</v>
      </c>
      <c r="G769" s="6">
        <v>2018</v>
      </c>
      <c r="L769" s="6"/>
      <c r="N769" s="6" t="s">
        <v>180</v>
      </c>
      <c r="P769" s="407">
        <v>4</v>
      </c>
      <c r="Q769" s="407">
        <v>4</v>
      </c>
      <c r="R769" s="407">
        <v>6</v>
      </c>
      <c r="S769" s="3" t="s">
        <v>3</v>
      </c>
      <c r="T769" s="3" t="s">
        <v>44</v>
      </c>
      <c r="U769" s="3" t="s">
        <v>72</v>
      </c>
      <c r="V769" s="227" t="s">
        <v>72</v>
      </c>
      <c r="X769" s="3" t="s">
        <v>217</v>
      </c>
      <c r="AA769" s="18">
        <v>45.171028939999999</v>
      </c>
      <c r="AB769" s="18">
        <v>-123.18595467</v>
      </c>
      <c r="AC769" s="3" t="s">
        <v>45</v>
      </c>
      <c r="AE769" s="3" t="s">
        <v>176</v>
      </c>
      <c r="AF769" s="3" t="str">
        <f t="shared" si="24"/>
        <v>ex Hydrangea macrophylla</v>
      </c>
      <c r="AG769" s="3" t="s">
        <v>1639</v>
      </c>
      <c r="AH769" s="67" t="s">
        <v>1639</v>
      </c>
      <c r="AT769" s="3" t="s">
        <v>178</v>
      </c>
    </row>
    <row r="770" spans="1:46" x14ac:dyDescent="0.25">
      <c r="A770" s="404">
        <v>43395</v>
      </c>
      <c r="B770" s="5">
        <v>2540</v>
      </c>
      <c r="E770" s="62">
        <v>8</v>
      </c>
      <c r="F770" s="6" t="s">
        <v>42</v>
      </c>
      <c r="G770" s="6">
        <v>2018</v>
      </c>
      <c r="L770" s="6"/>
      <c r="N770" s="6" t="s">
        <v>576</v>
      </c>
      <c r="P770" s="407">
        <v>5</v>
      </c>
      <c r="Q770" s="407">
        <v>5</v>
      </c>
      <c r="R770" s="407">
        <v>1</v>
      </c>
      <c r="S770" s="3" t="s">
        <v>3</v>
      </c>
      <c r="T770" s="3" t="s">
        <v>44</v>
      </c>
      <c r="U770" s="3" t="s">
        <v>72</v>
      </c>
      <c r="V770" s="227" t="s">
        <v>72</v>
      </c>
      <c r="X770" s="3" t="s">
        <v>561</v>
      </c>
      <c r="AA770" s="18">
        <v>45.133804769999998</v>
      </c>
      <c r="AB770" s="18">
        <v>-123.37299622</v>
      </c>
      <c r="AC770" s="3" t="s">
        <v>45</v>
      </c>
      <c r="AE770" s="3" t="s">
        <v>440</v>
      </c>
      <c r="AF770" s="3" t="str">
        <f t="shared" si="24"/>
        <v>ex Rubus ursinus</v>
      </c>
      <c r="AG770" s="3" t="s">
        <v>1639</v>
      </c>
      <c r="AH770" s="3" t="s">
        <v>1639</v>
      </c>
      <c r="AT770" s="3" t="s">
        <v>178</v>
      </c>
    </row>
    <row r="771" spans="1:46" x14ac:dyDescent="0.25">
      <c r="A771" s="404">
        <v>43395</v>
      </c>
      <c r="B771" s="5">
        <v>2541</v>
      </c>
      <c r="E771" s="62">
        <v>8</v>
      </c>
      <c r="F771" s="6" t="s">
        <v>42</v>
      </c>
      <c r="G771" s="6">
        <v>2018</v>
      </c>
      <c r="L771" s="6"/>
      <c r="N771" s="6" t="s">
        <v>576</v>
      </c>
      <c r="P771" s="407">
        <v>5</v>
      </c>
      <c r="Q771" s="407">
        <v>5</v>
      </c>
      <c r="R771" s="407">
        <v>2</v>
      </c>
      <c r="S771" s="3" t="s">
        <v>3</v>
      </c>
      <c r="T771" s="3" t="s">
        <v>44</v>
      </c>
      <c r="U771" s="3" t="s">
        <v>72</v>
      </c>
      <c r="V771" s="227" t="s">
        <v>72</v>
      </c>
      <c r="X771" s="3" t="s">
        <v>561</v>
      </c>
      <c r="AA771" s="18">
        <v>45.133804769999998</v>
      </c>
      <c r="AB771" s="18">
        <v>-123.37299622</v>
      </c>
      <c r="AC771" s="3" t="s">
        <v>45</v>
      </c>
      <c r="AE771" s="3" t="s">
        <v>440</v>
      </c>
      <c r="AF771" s="3" t="str">
        <f t="shared" si="24"/>
        <v>ex Rubus ursinus</v>
      </c>
      <c r="AG771" s="3" t="s">
        <v>1639</v>
      </c>
      <c r="AH771" s="3" t="s">
        <v>1639</v>
      </c>
      <c r="AT771" s="3" t="s">
        <v>178</v>
      </c>
    </row>
    <row r="772" spans="1:46" x14ac:dyDescent="0.25">
      <c r="A772" s="404">
        <v>43395</v>
      </c>
      <c r="B772" s="5">
        <v>2542</v>
      </c>
      <c r="E772" s="62">
        <v>8</v>
      </c>
      <c r="F772" s="6" t="s">
        <v>42</v>
      </c>
      <c r="G772" s="6">
        <v>2018</v>
      </c>
      <c r="L772" s="6"/>
      <c r="N772" s="6" t="s">
        <v>576</v>
      </c>
      <c r="P772" s="407">
        <v>5</v>
      </c>
      <c r="Q772" s="407">
        <v>5</v>
      </c>
      <c r="R772" s="407">
        <v>3</v>
      </c>
      <c r="S772" s="3" t="s">
        <v>3</v>
      </c>
      <c r="T772" s="3" t="s">
        <v>44</v>
      </c>
      <c r="U772" s="3" t="s">
        <v>72</v>
      </c>
      <c r="V772" s="227" t="s">
        <v>72</v>
      </c>
      <c r="X772" s="3" t="s">
        <v>561</v>
      </c>
      <c r="AA772" s="18">
        <v>45.133804769999998</v>
      </c>
      <c r="AB772" s="18">
        <v>-123.37299622</v>
      </c>
      <c r="AC772" s="3" t="s">
        <v>45</v>
      </c>
      <c r="AE772" s="3" t="s">
        <v>440</v>
      </c>
      <c r="AF772" s="3" t="str">
        <f t="shared" si="24"/>
        <v>ex Rubus ursinus</v>
      </c>
      <c r="AG772" s="3" t="s">
        <v>1639</v>
      </c>
      <c r="AH772" s="3" t="s">
        <v>1639</v>
      </c>
      <c r="AT772" s="3" t="s">
        <v>178</v>
      </c>
    </row>
    <row r="773" spans="1:46" x14ac:dyDescent="0.25">
      <c r="A773" s="404">
        <v>43395</v>
      </c>
      <c r="B773" s="5">
        <v>2543</v>
      </c>
      <c r="E773" s="62">
        <v>8</v>
      </c>
      <c r="F773" s="6" t="s">
        <v>42</v>
      </c>
      <c r="G773" s="6">
        <v>2018</v>
      </c>
      <c r="L773" s="6"/>
      <c r="N773" s="6" t="s">
        <v>576</v>
      </c>
      <c r="P773" s="407">
        <v>5</v>
      </c>
      <c r="Q773" s="407">
        <v>5</v>
      </c>
      <c r="R773" s="407">
        <v>4</v>
      </c>
      <c r="S773" s="3" t="s">
        <v>3</v>
      </c>
      <c r="T773" s="3" t="s">
        <v>44</v>
      </c>
      <c r="U773" s="3" t="s">
        <v>72</v>
      </c>
      <c r="V773" s="227" t="s">
        <v>72</v>
      </c>
      <c r="X773" s="3" t="s">
        <v>561</v>
      </c>
      <c r="AA773" s="18">
        <v>45.133804769999998</v>
      </c>
      <c r="AB773" s="18">
        <v>-123.37299622</v>
      </c>
      <c r="AC773" s="3" t="s">
        <v>45</v>
      </c>
      <c r="AE773" s="3" t="s">
        <v>440</v>
      </c>
      <c r="AF773" s="3" t="str">
        <f t="shared" si="24"/>
        <v>ex Rubus ursinus</v>
      </c>
      <c r="AG773" s="3" t="s">
        <v>1639</v>
      </c>
      <c r="AH773" s="3" t="s">
        <v>1639</v>
      </c>
      <c r="AT773" s="3" t="s">
        <v>178</v>
      </c>
    </row>
    <row r="774" spans="1:46" x14ac:dyDescent="0.25">
      <c r="A774" s="404">
        <v>43395</v>
      </c>
      <c r="B774" s="5">
        <v>2544</v>
      </c>
      <c r="E774" s="62">
        <v>8</v>
      </c>
      <c r="F774" s="6" t="s">
        <v>42</v>
      </c>
      <c r="G774" s="6">
        <v>2018</v>
      </c>
      <c r="L774" s="6"/>
      <c r="N774" s="6" t="s">
        <v>576</v>
      </c>
      <c r="P774" s="407">
        <v>5</v>
      </c>
      <c r="Q774" s="407">
        <v>5</v>
      </c>
      <c r="R774" s="407">
        <v>5</v>
      </c>
      <c r="S774" s="3" t="s">
        <v>3</v>
      </c>
      <c r="T774" s="3" t="s">
        <v>44</v>
      </c>
      <c r="U774" s="3" t="s">
        <v>72</v>
      </c>
      <c r="V774" s="227" t="s">
        <v>72</v>
      </c>
      <c r="X774" s="3" t="s">
        <v>561</v>
      </c>
      <c r="AA774" s="18">
        <v>45.133804769999998</v>
      </c>
      <c r="AB774" s="18">
        <v>-123.37299622</v>
      </c>
      <c r="AC774" s="3" t="s">
        <v>45</v>
      </c>
      <c r="AE774" s="3" t="s">
        <v>440</v>
      </c>
      <c r="AF774" s="3" t="str">
        <f t="shared" si="24"/>
        <v>ex Rubus ursinus</v>
      </c>
      <c r="AG774" s="3" t="s">
        <v>1639</v>
      </c>
      <c r="AH774" s="3" t="s">
        <v>1639</v>
      </c>
      <c r="AT774" s="3" t="s">
        <v>178</v>
      </c>
    </row>
    <row r="775" spans="1:46" x14ac:dyDescent="0.25">
      <c r="A775" s="404">
        <v>43395</v>
      </c>
      <c r="B775" s="5">
        <v>2545</v>
      </c>
      <c r="E775" s="62">
        <v>8</v>
      </c>
      <c r="F775" s="6" t="s">
        <v>42</v>
      </c>
      <c r="G775" s="6">
        <v>2018</v>
      </c>
      <c r="L775" s="6"/>
      <c r="N775" s="6" t="s">
        <v>576</v>
      </c>
      <c r="P775" s="407">
        <v>5</v>
      </c>
      <c r="Q775" s="407">
        <v>5</v>
      </c>
      <c r="R775" s="407">
        <v>6</v>
      </c>
      <c r="S775" s="3" t="s">
        <v>3</v>
      </c>
      <c r="T775" s="3" t="s">
        <v>44</v>
      </c>
      <c r="U775" s="3" t="s">
        <v>72</v>
      </c>
      <c r="V775" s="227" t="s">
        <v>72</v>
      </c>
      <c r="X775" s="3" t="s">
        <v>561</v>
      </c>
      <c r="AA775" s="18">
        <v>45.133804769999998</v>
      </c>
      <c r="AB775" s="18">
        <v>-123.37299622</v>
      </c>
      <c r="AC775" s="3" t="s">
        <v>45</v>
      </c>
      <c r="AE775" s="3" t="s">
        <v>440</v>
      </c>
      <c r="AF775" s="3" t="str">
        <f t="shared" si="24"/>
        <v>ex Rubus ursinus</v>
      </c>
      <c r="AG775" s="3" t="s">
        <v>1639</v>
      </c>
      <c r="AH775" s="3" t="s">
        <v>1639</v>
      </c>
      <c r="AT775" s="3" t="s">
        <v>178</v>
      </c>
    </row>
    <row r="776" spans="1:46" x14ac:dyDescent="0.25">
      <c r="A776" s="404">
        <v>43395</v>
      </c>
      <c r="B776" s="5">
        <v>2546</v>
      </c>
      <c r="E776" s="62">
        <v>8</v>
      </c>
      <c r="F776" s="6" t="s">
        <v>42</v>
      </c>
      <c r="G776" s="6">
        <v>2018</v>
      </c>
      <c r="L776" s="6"/>
      <c r="N776" s="6" t="s">
        <v>577</v>
      </c>
      <c r="P776" s="407">
        <v>6</v>
      </c>
      <c r="Q776" s="407">
        <v>6</v>
      </c>
      <c r="R776" s="407">
        <v>1</v>
      </c>
      <c r="S776" s="3" t="s">
        <v>3</v>
      </c>
      <c r="T776" s="3" t="s">
        <v>44</v>
      </c>
      <c r="U776" s="3" t="s">
        <v>72</v>
      </c>
      <c r="V776" s="227" t="s">
        <v>72</v>
      </c>
      <c r="X776" s="3" t="s">
        <v>561</v>
      </c>
      <c r="AA776" s="18">
        <v>45.133395270000001</v>
      </c>
      <c r="AB776" s="18">
        <v>-123.37357268</v>
      </c>
      <c r="AC776" s="3" t="s">
        <v>45</v>
      </c>
      <c r="AE776" s="3" t="s">
        <v>570</v>
      </c>
      <c r="AF776" s="3" t="str">
        <f t="shared" si="24"/>
        <v>ex Scandix pecten-veneris</v>
      </c>
      <c r="AG776" s="3" t="s">
        <v>1639</v>
      </c>
      <c r="AH776" s="3" t="s">
        <v>1639</v>
      </c>
      <c r="AT776" s="3" t="s">
        <v>178</v>
      </c>
    </row>
    <row r="777" spans="1:46" x14ac:dyDescent="0.25">
      <c r="A777" s="404">
        <v>43395</v>
      </c>
      <c r="B777" s="5">
        <v>2547</v>
      </c>
      <c r="E777" s="62">
        <v>8</v>
      </c>
      <c r="F777" s="6" t="s">
        <v>42</v>
      </c>
      <c r="G777" s="6">
        <v>2018</v>
      </c>
      <c r="L777" s="6"/>
      <c r="N777" s="6" t="s">
        <v>577</v>
      </c>
      <c r="P777" s="407">
        <v>6</v>
      </c>
      <c r="Q777" s="407">
        <v>6</v>
      </c>
      <c r="R777" s="407">
        <v>2</v>
      </c>
      <c r="S777" s="3" t="s">
        <v>3</v>
      </c>
      <c r="T777" s="3" t="s">
        <v>44</v>
      </c>
      <c r="U777" s="3" t="s">
        <v>72</v>
      </c>
      <c r="V777" s="227" t="s">
        <v>72</v>
      </c>
      <c r="X777" s="3" t="s">
        <v>561</v>
      </c>
      <c r="AA777" s="18">
        <v>45.133395270000001</v>
      </c>
      <c r="AB777" s="18">
        <v>-123.37357268</v>
      </c>
      <c r="AC777" s="3" t="s">
        <v>45</v>
      </c>
      <c r="AE777" s="3" t="s">
        <v>570</v>
      </c>
      <c r="AF777" s="3" t="str">
        <f t="shared" si="24"/>
        <v>ex Scandix pecten-veneris</v>
      </c>
      <c r="AG777" s="3" t="s">
        <v>1639</v>
      </c>
      <c r="AH777" s="3" t="s">
        <v>1639</v>
      </c>
      <c r="AT777" s="3" t="s">
        <v>178</v>
      </c>
    </row>
    <row r="778" spans="1:46" x14ac:dyDescent="0.25">
      <c r="A778" s="404">
        <v>43395</v>
      </c>
      <c r="B778" s="5">
        <v>2548</v>
      </c>
      <c r="E778" s="62">
        <v>8</v>
      </c>
      <c r="F778" s="6" t="s">
        <v>42</v>
      </c>
      <c r="G778" s="6">
        <v>2018</v>
      </c>
      <c r="L778" s="6"/>
      <c r="N778" s="6" t="s">
        <v>577</v>
      </c>
      <c r="P778" s="407">
        <v>6</v>
      </c>
      <c r="Q778" s="407">
        <v>6</v>
      </c>
      <c r="R778" s="407">
        <v>3</v>
      </c>
      <c r="S778" s="3" t="s">
        <v>3</v>
      </c>
      <c r="T778" s="3" t="s">
        <v>44</v>
      </c>
      <c r="U778" s="3" t="s">
        <v>72</v>
      </c>
      <c r="V778" s="227" t="s">
        <v>72</v>
      </c>
      <c r="X778" s="3" t="s">
        <v>561</v>
      </c>
      <c r="AA778" s="18">
        <v>45.133395270000001</v>
      </c>
      <c r="AB778" s="18">
        <v>-123.37357268</v>
      </c>
      <c r="AC778" s="3" t="s">
        <v>45</v>
      </c>
      <c r="AE778" s="3" t="s">
        <v>570</v>
      </c>
      <c r="AF778" s="3" t="str">
        <f t="shared" si="24"/>
        <v>ex Scandix pecten-veneris</v>
      </c>
      <c r="AG778" s="3" t="s">
        <v>1639</v>
      </c>
      <c r="AH778" s="3" t="s">
        <v>1639</v>
      </c>
      <c r="AT778" s="3" t="s">
        <v>178</v>
      </c>
    </row>
    <row r="779" spans="1:46" x14ac:dyDescent="0.25">
      <c r="A779" s="404">
        <v>43395</v>
      </c>
      <c r="B779" s="5">
        <v>2549</v>
      </c>
      <c r="E779" s="62">
        <v>8</v>
      </c>
      <c r="F779" s="6" t="s">
        <v>42</v>
      </c>
      <c r="G779" s="6">
        <v>2018</v>
      </c>
      <c r="L779" s="6"/>
      <c r="N779" s="6" t="s">
        <v>577</v>
      </c>
      <c r="P779" s="407">
        <v>6</v>
      </c>
      <c r="Q779" s="407">
        <v>6</v>
      </c>
      <c r="R779" s="407">
        <v>4</v>
      </c>
      <c r="S779" s="3" t="s">
        <v>3</v>
      </c>
      <c r="T779" s="3" t="s">
        <v>44</v>
      </c>
      <c r="U779" s="3" t="s">
        <v>72</v>
      </c>
      <c r="V779" s="227" t="s">
        <v>72</v>
      </c>
      <c r="X779" s="3" t="s">
        <v>561</v>
      </c>
      <c r="AA779" s="18">
        <v>45.133395270000001</v>
      </c>
      <c r="AB779" s="18">
        <v>-123.37357268</v>
      </c>
      <c r="AC779" s="3" t="s">
        <v>45</v>
      </c>
      <c r="AE779" s="3" t="s">
        <v>570</v>
      </c>
      <c r="AF779" s="3" t="str">
        <f t="shared" si="24"/>
        <v>ex Scandix pecten-veneris</v>
      </c>
      <c r="AG779" s="3" t="s">
        <v>1639</v>
      </c>
      <c r="AH779" s="3" t="s">
        <v>1639</v>
      </c>
      <c r="AT779" s="3" t="s">
        <v>178</v>
      </c>
    </row>
    <row r="780" spans="1:46" x14ac:dyDescent="0.25">
      <c r="A780" s="404">
        <v>43395</v>
      </c>
      <c r="B780" s="5">
        <v>2550</v>
      </c>
      <c r="E780" s="62">
        <v>8</v>
      </c>
      <c r="F780" s="6" t="s">
        <v>42</v>
      </c>
      <c r="G780" s="6">
        <v>2018</v>
      </c>
      <c r="L780" s="6"/>
      <c r="N780" s="6" t="s">
        <v>577</v>
      </c>
      <c r="P780" s="407">
        <v>6</v>
      </c>
      <c r="Q780" s="407">
        <v>6</v>
      </c>
      <c r="R780" s="407">
        <v>5</v>
      </c>
      <c r="S780" s="3" t="s">
        <v>3</v>
      </c>
      <c r="T780" s="3" t="s">
        <v>44</v>
      </c>
      <c r="U780" s="3" t="s">
        <v>72</v>
      </c>
      <c r="V780" s="227" t="s">
        <v>72</v>
      </c>
      <c r="X780" s="3" t="s">
        <v>561</v>
      </c>
      <c r="AA780" s="18">
        <v>45.133395270000001</v>
      </c>
      <c r="AB780" s="18">
        <v>-123.37357268</v>
      </c>
      <c r="AC780" s="3" t="s">
        <v>45</v>
      </c>
      <c r="AE780" s="3" t="s">
        <v>570</v>
      </c>
      <c r="AF780" s="3" t="str">
        <f t="shared" si="24"/>
        <v>ex Scandix pecten-veneris</v>
      </c>
      <c r="AG780" s="3" t="s">
        <v>1639</v>
      </c>
      <c r="AH780" s="3" t="s">
        <v>1639</v>
      </c>
      <c r="AT780" s="3" t="s">
        <v>178</v>
      </c>
    </row>
    <row r="781" spans="1:46" x14ac:dyDescent="0.25">
      <c r="A781" s="404">
        <v>43395</v>
      </c>
      <c r="B781" s="5">
        <v>2551</v>
      </c>
      <c r="E781" s="62">
        <v>8</v>
      </c>
      <c r="F781" s="6" t="s">
        <v>42</v>
      </c>
      <c r="G781" s="6">
        <v>2018</v>
      </c>
      <c r="L781" s="6"/>
      <c r="N781" s="6" t="s">
        <v>577</v>
      </c>
      <c r="P781" s="407">
        <v>6</v>
      </c>
      <c r="Q781" s="407">
        <v>6</v>
      </c>
      <c r="R781" s="407">
        <v>6</v>
      </c>
      <c r="S781" s="3" t="s">
        <v>3</v>
      </c>
      <c r="T781" s="3" t="s">
        <v>44</v>
      </c>
      <c r="U781" s="3" t="s">
        <v>72</v>
      </c>
      <c r="V781" s="227" t="s">
        <v>72</v>
      </c>
      <c r="X781" s="3" t="s">
        <v>561</v>
      </c>
      <c r="AA781" s="18">
        <v>45.133395270000001</v>
      </c>
      <c r="AB781" s="18">
        <v>-123.37357268</v>
      </c>
      <c r="AC781" s="3" t="s">
        <v>45</v>
      </c>
      <c r="AE781" s="3" t="s">
        <v>570</v>
      </c>
      <c r="AF781" s="3" t="str">
        <f t="shared" si="24"/>
        <v>ex Scandix pecten-veneris</v>
      </c>
      <c r="AG781" s="3" t="s">
        <v>1639</v>
      </c>
      <c r="AH781" s="3" t="s">
        <v>1639</v>
      </c>
      <c r="AT781" s="3" t="s">
        <v>178</v>
      </c>
    </row>
    <row r="782" spans="1:46" x14ac:dyDescent="0.25">
      <c r="A782" s="404">
        <v>43395</v>
      </c>
      <c r="B782" s="5">
        <v>2552</v>
      </c>
      <c r="E782" s="62">
        <v>8</v>
      </c>
      <c r="F782" s="6" t="s">
        <v>42</v>
      </c>
      <c r="G782" s="6">
        <v>2018</v>
      </c>
      <c r="L782" s="6"/>
      <c r="N782" s="6" t="s">
        <v>577</v>
      </c>
      <c r="P782" s="407">
        <v>6</v>
      </c>
      <c r="Q782" s="407">
        <v>6</v>
      </c>
      <c r="R782" s="407">
        <v>7</v>
      </c>
      <c r="S782" s="3" t="s">
        <v>3</v>
      </c>
      <c r="T782" s="3" t="s">
        <v>44</v>
      </c>
      <c r="U782" s="3" t="s">
        <v>72</v>
      </c>
      <c r="V782" s="227" t="s">
        <v>72</v>
      </c>
      <c r="X782" s="3" t="s">
        <v>561</v>
      </c>
      <c r="AA782" s="18">
        <v>45.133395270000001</v>
      </c>
      <c r="AB782" s="18">
        <v>-123.37357268</v>
      </c>
      <c r="AC782" s="3" t="s">
        <v>45</v>
      </c>
      <c r="AE782" s="3" t="s">
        <v>570</v>
      </c>
      <c r="AF782" s="3" t="str">
        <f t="shared" si="24"/>
        <v>ex Scandix pecten-veneris</v>
      </c>
      <c r="AG782" s="3" t="s">
        <v>1639</v>
      </c>
      <c r="AH782" s="3" t="s">
        <v>1639</v>
      </c>
      <c r="AT782" s="3" t="s">
        <v>178</v>
      </c>
    </row>
    <row r="783" spans="1:46" x14ac:dyDescent="0.25">
      <c r="A783" s="404">
        <v>43395</v>
      </c>
      <c r="B783" s="5">
        <v>2553</v>
      </c>
      <c r="E783" s="62">
        <v>8</v>
      </c>
      <c r="F783" s="6" t="s">
        <v>42</v>
      </c>
      <c r="G783" s="6">
        <v>2018</v>
      </c>
      <c r="L783" s="6"/>
      <c r="N783" s="6" t="s">
        <v>577</v>
      </c>
      <c r="P783" s="407">
        <v>6</v>
      </c>
      <c r="Q783" s="407">
        <v>6</v>
      </c>
      <c r="R783" s="407">
        <v>8</v>
      </c>
      <c r="S783" s="3" t="s">
        <v>3</v>
      </c>
      <c r="T783" s="3" t="s">
        <v>44</v>
      </c>
      <c r="U783" s="3" t="s">
        <v>72</v>
      </c>
      <c r="V783" s="227" t="s">
        <v>72</v>
      </c>
      <c r="X783" s="3" t="s">
        <v>561</v>
      </c>
      <c r="AA783" s="18">
        <v>45.133395270000001</v>
      </c>
      <c r="AB783" s="18">
        <v>-123.37357268</v>
      </c>
      <c r="AC783" s="3" t="s">
        <v>45</v>
      </c>
      <c r="AE783" s="3" t="s">
        <v>570</v>
      </c>
      <c r="AF783" s="3" t="str">
        <f t="shared" si="24"/>
        <v>ex Scandix pecten-veneris</v>
      </c>
      <c r="AG783" s="3" t="s">
        <v>1639</v>
      </c>
      <c r="AH783" s="3" t="s">
        <v>1639</v>
      </c>
      <c r="AT783" s="3" t="s">
        <v>178</v>
      </c>
    </row>
    <row r="784" spans="1:46" x14ac:dyDescent="0.25">
      <c r="A784" s="404">
        <v>43395</v>
      </c>
      <c r="B784" s="5">
        <v>2554</v>
      </c>
      <c r="E784" s="62">
        <v>8</v>
      </c>
      <c r="F784" s="6" t="s">
        <v>42</v>
      </c>
      <c r="G784" s="6">
        <v>2018</v>
      </c>
      <c r="L784" s="6"/>
      <c r="N784" s="6" t="s">
        <v>577</v>
      </c>
      <c r="P784" s="407">
        <v>6</v>
      </c>
      <c r="Q784" s="407">
        <v>6</v>
      </c>
      <c r="R784" s="407">
        <v>9</v>
      </c>
      <c r="S784" s="3" t="s">
        <v>3</v>
      </c>
      <c r="T784" s="3" t="s">
        <v>44</v>
      </c>
      <c r="U784" s="3" t="s">
        <v>72</v>
      </c>
      <c r="V784" s="227" t="s">
        <v>72</v>
      </c>
      <c r="X784" s="3" t="s">
        <v>561</v>
      </c>
      <c r="AA784" s="18">
        <v>45.133395270000001</v>
      </c>
      <c r="AB784" s="18">
        <v>-123.37357268</v>
      </c>
      <c r="AC784" s="3" t="s">
        <v>45</v>
      </c>
      <c r="AE784" s="3" t="s">
        <v>570</v>
      </c>
      <c r="AF784" s="3" t="str">
        <f t="shared" si="24"/>
        <v>ex Scandix pecten-veneris</v>
      </c>
      <c r="AG784" s="3" t="s">
        <v>1639</v>
      </c>
      <c r="AH784" s="3" t="s">
        <v>1639</v>
      </c>
      <c r="AT784" s="3" t="s">
        <v>178</v>
      </c>
    </row>
    <row r="785" spans="1:46" x14ac:dyDescent="0.25">
      <c r="A785" s="404">
        <v>43395</v>
      </c>
      <c r="B785" s="5">
        <v>2555</v>
      </c>
      <c r="E785" s="62">
        <v>8</v>
      </c>
      <c r="F785" s="6" t="s">
        <v>42</v>
      </c>
      <c r="G785" s="6">
        <v>2018</v>
      </c>
      <c r="L785" s="6"/>
      <c r="N785" s="6" t="s">
        <v>577</v>
      </c>
      <c r="P785" s="407">
        <v>6</v>
      </c>
      <c r="Q785" s="407">
        <v>6</v>
      </c>
      <c r="R785" s="407">
        <v>10</v>
      </c>
      <c r="S785" s="3" t="s">
        <v>3</v>
      </c>
      <c r="T785" s="3" t="s">
        <v>44</v>
      </c>
      <c r="U785" s="3" t="s">
        <v>72</v>
      </c>
      <c r="V785" s="227" t="s">
        <v>72</v>
      </c>
      <c r="X785" s="3" t="s">
        <v>561</v>
      </c>
      <c r="AA785" s="18">
        <v>45.133395270000001</v>
      </c>
      <c r="AB785" s="18">
        <v>-123.37357268</v>
      </c>
      <c r="AC785" s="3" t="s">
        <v>45</v>
      </c>
      <c r="AE785" s="3" t="s">
        <v>570</v>
      </c>
      <c r="AF785" s="3" t="str">
        <f t="shared" si="24"/>
        <v>ex Scandix pecten-veneris</v>
      </c>
      <c r="AG785" s="3" t="s">
        <v>1639</v>
      </c>
      <c r="AH785" s="3" t="s">
        <v>1639</v>
      </c>
      <c r="AT785" s="3" t="s">
        <v>178</v>
      </c>
    </row>
    <row r="786" spans="1:46" x14ac:dyDescent="0.25">
      <c r="A786" s="404">
        <v>43395</v>
      </c>
      <c r="B786" s="5">
        <v>2556</v>
      </c>
      <c r="E786" s="62">
        <v>8</v>
      </c>
      <c r="F786" s="6" t="s">
        <v>42</v>
      </c>
      <c r="G786" s="6">
        <v>2018</v>
      </c>
      <c r="L786" s="6"/>
      <c r="N786" s="6" t="s">
        <v>577</v>
      </c>
      <c r="P786" s="407">
        <v>6</v>
      </c>
      <c r="Q786" s="407">
        <v>6</v>
      </c>
      <c r="R786" s="407">
        <v>11</v>
      </c>
      <c r="S786" s="3" t="s">
        <v>3</v>
      </c>
      <c r="T786" s="3" t="s">
        <v>44</v>
      </c>
      <c r="U786" s="3" t="s">
        <v>72</v>
      </c>
      <c r="V786" s="227" t="s">
        <v>72</v>
      </c>
      <c r="X786" s="3" t="s">
        <v>561</v>
      </c>
      <c r="AA786" s="18">
        <v>45.133395270000001</v>
      </c>
      <c r="AB786" s="18">
        <v>-123.37357268</v>
      </c>
      <c r="AC786" s="3" t="s">
        <v>45</v>
      </c>
      <c r="AE786" s="3" t="s">
        <v>570</v>
      </c>
      <c r="AF786" s="3" t="str">
        <f t="shared" si="24"/>
        <v>ex Scandix pecten-veneris</v>
      </c>
      <c r="AG786" s="3" t="s">
        <v>1639</v>
      </c>
      <c r="AH786" s="3" t="s">
        <v>1639</v>
      </c>
      <c r="AT786" s="3" t="s">
        <v>178</v>
      </c>
    </row>
    <row r="787" spans="1:46" x14ac:dyDescent="0.25">
      <c r="A787" s="404">
        <v>43395</v>
      </c>
      <c r="B787" s="5">
        <v>2557</v>
      </c>
      <c r="E787" s="62">
        <v>8</v>
      </c>
      <c r="F787" s="6" t="s">
        <v>42</v>
      </c>
      <c r="G787" s="6">
        <v>2018</v>
      </c>
      <c r="L787" s="6"/>
      <c r="N787" s="6" t="s">
        <v>577</v>
      </c>
      <c r="P787" s="407">
        <v>6</v>
      </c>
      <c r="Q787" s="407">
        <v>6</v>
      </c>
      <c r="R787" s="407">
        <v>12</v>
      </c>
      <c r="S787" s="3" t="s">
        <v>3</v>
      </c>
      <c r="T787" s="3" t="s">
        <v>44</v>
      </c>
      <c r="U787" s="3" t="s">
        <v>72</v>
      </c>
      <c r="V787" s="227" t="s">
        <v>72</v>
      </c>
      <c r="X787" s="3" t="s">
        <v>561</v>
      </c>
      <c r="AA787" s="18">
        <v>45.133395270000001</v>
      </c>
      <c r="AB787" s="18">
        <v>-123.37357268</v>
      </c>
      <c r="AC787" s="3" t="s">
        <v>45</v>
      </c>
      <c r="AE787" s="3" t="s">
        <v>570</v>
      </c>
      <c r="AF787" s="3" t="str">
        <f t="shared" si="24"/>
        <v>ex Scandix pecten-veneris</v>
      </c>
      <c r="AG787" s="3" t="s">
        <v>1639</v>
      </c>
      <c r="AH787" s="3" t="s">
        <v>1639</v>
      </c>
      <c r="AT787" s="3" t="s">
        <v>178</v>
      </c>
    </row>
    <row r="788" spans="1:46" x14ac:dyDescent="0.25">
      <c r="A788" s="404">
        <v>43395</v>
      </c>
      <c r="B788" s="5">
        <v>2558</v>
      </c>
      <c r="E788" s="62">
        <v>8</v>
      </c>
      <c r="F788" s="6" t="s">
        <v>42</v>
      </c>
      <c r="G788" s="6">
        <v>2018</v>
      </c>
      <c r="L788" s="6"/>
      <c r="N788" s="6" t="s">
        <v>577</v>
      </c>
      <c r="P788" s="407">
        <v>6</v>
      </c>
      <c r="Q788" s="407">
        <v>6</v>
      </c>
      <c r="R788" s="407">
        <v>13</v>
      </c>
      <c r="S788" s="3" t="s">
        <v>3</v>
      </c>
      <c r="T788" s="3" t="s">
        <v>44</v>
      </c>
      <c r="U788" s="3" t="s">
        <v>72</v>
      </c>
      <c r="V788" s="227" t="s">
        <v>72</v>
      </c>
      <c r="X788" s="3" t="s">
        <v>561</v>
      </c>
      <c r="AA788" s="18">
        <v>45.133395270000001</v>
      </c>
      <c r="AB788" s="18">
        <v>-123.37357268</v>
      </c>
      <c r="AC788" s="3" t="s">
        <v>45</v>
      </c>
      <c r="AE788" s="3" t="s">
        <v>570</v>
      </c>
      <c r="AF788" s="3" t="str">
        <f t="shared" si="24"/>
        <v>ex Scandix pecten-veneris</v>
      </c>
      <c r="AG788" s="3" t="s">
        <v>1639</v>
      </c>
      <c r="AH788" s="3" t="s">
        <v>1639</v>
      </c>
      <c r="AT788" s="3" t="s">
        <v>178</v>
      </c>
    </row>
    <row r="789" spans="1:46" x14ac:dyDescent="0.25">
      <c r="A789" s="404">
        <v>43395</v>
      </c>
      <c r="B789" s="5">
        <v>2559</v>
      </c>
      <c r="E789" s="62">
        <v>8</v>
      </c>
      <c r="F789" s="6" t="s">
        <v>42</v>
      </c>
      <c r="G789" s="6">
        <v>2018</v>
      </c>
      <c r="L789" s="6"/>
      <c r="N789" s="6" t="s">
        <v>578</v>
      </c>
      <c r="P789" s="407">
        <v>7</v>
      </c>
      <c r="Q789" s="407">
        <v>7</v>
      </c>
      <c r="R789" s="407">
        <v>1</v>
      </c>
      <c r="S789" s="3" t="s">
        <v>3</v>
      </c>
      <c r="T789" s="3" t="s">
        <v>44</v>
      </c>
      <c r="U789" s="3" t="s">
        <v>72</v>
      </c>
      <c r="V789" s="227" t="s">
        <v>72</v>
      </c>
      <c r="X789" s="3" t="s">
        <v>583</v>
      </c>
      <c r="AA789" s="18">
        <v>45.121908900000001</v>
      </c>
      <c r="AB789" s="18">
        <v>-123.3744209</v>
      </c>
      <c r="AC789" s="3" t="s">
        <v>45</v>
      </c>
      <c r="AE789" s="3" t="s">
        <v>135</v>
      </c>
      <c r="AF789" s="3" t="str">
        <f t="shared" si="24"/>
        <v>ex Bellis perennis</v>
      </c>
      <c r="AG789" s="3" t="s">
        <v>1639</v>
      </c>
      <c r="AH789" s="3" t="s">
        <v>1639</v>
      </c>
      <c r="AT789" s="3" t="s">
        <v>178</v>
      </c>
    </row>
    <row r="790" spans="1:46" x14ac:dyDescent="0.25">
      <c r="A790" s="404">
        <v>43395</v>
      </c>
      <c r="B790" s="5">
        <v>2560</v>
      </c>
      <c r="E790" s="62">
        <v>8</v>
      </c>
      <c r="F790" s="6" t="s">
        <v>42</v>
      </c>
      <c r="G790" s="6">
        <v>2018</v>
      </c>
      <c r="L790" s="6"/>
      <c r="N790" s="6" t="s">
        <v>578</v>
      </c>
      <c r="P790" s="407">
        <v>7</v>
      </c>
      <c r="Q790" s="407">
        <v>7</v>
      </c>
      <c r="R790" s="407">
        <v>2</v>
      </c>
      <c r="S790" s="3" t="s">
        <v>3</v>
      </c>
      <c r="T790" s="3" t="s">
        <v>44</v>
      </c>
      <c r="U790" s="3" t="s">
        <v>72</v>
      </c>
      <c r="V790" s="227" t="s">
        <v>72</v>
      </c>
      <c r="X790" s="3" t="s">
        <v>583</v>
      </c>
      <c r="AA790" s="18">
        <v>45.121908900000001</v>
      </c>
      <c r="AB790" s="18">
        <v>-123.3744209</v>
      </c>
      <c r="AC790" s="3" t="s">
        <v>45</v>
      </c>
      <c r="AE790" s="3" t="s">
        <v>135</v>
      </c>
      <c r="AF790" s="3" t="str">
        <f t="shared" si="24"/>
        <v>ex Bellis perennis</v>
      </c>
      <c r="AG790" s="3" t="s">
        <v>1639</v>
      </c>
      <c r="AH790" s="3" t="s">
        <v>1639</v>
      </c>
      <c r="AT790" s="3" t="s">
        <v>178</v>
      </c>
    </row>
    <row r="791" spans="1:46" x14ac:dyDescent="0.25">
      <c r="A791" s="404">
        <v>43395</v>
      </c>
      <c r="B791" s="5">
        <v>2561</v>
      </c>
      <c r="E791" s="62">
        <v>8</v>
      </c>
      <c r="F791" s="6" t="s">
        <v>42</v>
      </c>
      <c r="G791" s="6">
        <v>2018</v>
      </c>
      <c r="L791" s="6"/>
      <c r="N791" s="6" t="s">
        <v>578</v>
      </c>
      <c r="P791" s="407">
        <v>7</v>
      </c>
      <c r="Q791" s="407">
        <v>7</v>
      </c>
      <c r="R791" s="407">
        <v>3</v>
      </c>
      <c r="S791" s="3" t="s">
        <v>3</v>
      </c>
      <c r="T791" s="3" t="s">
        <v>44</v>
      </c>
      <c r="U791" s="3" t="s">
        <v>72</v>
      </c>
      <c r="V791" s="227" t="s">
        <v>72</v>
      </c>
      <c r="X791" s="3" t="s">
        <v>583</v>
      </c>
      <c r="AA791" s="18">
        <v>45.121908900000001</v>
      </c>
      <c r="AB791" s="18">
        <v>-123.3744209</v>
      </c>
      <c r="AC791" s="3" t="s">
        <v>45</v>
      </c>
      <c r="AE791" s="3" t="s">
        <v>135</v>
      </c>
      <c r="AF791" s="3" t="str">
        <f t="shared" si="24"/>
        <v>ex Bellis perennis</v>
      </c>
      <c r="AG791" s="3" t="s">
        <v>1639</v>
      </c>
      <c r="AH791" s="3" t="s">
        <v>1639</v>
      </c>
      <c r="AT791" s="3" t="s">
        <v>178</v>
      </c>
    </row>
    <row r="792" spans="1:46" x14ac:dyDescent="0.25">
      <c r="A792" s="404">
        <v>43395</v>
      </c>
      <c r="B792" s="5">
        <v>2562</v>
      </c>
      <c r="E792" s="62">
        <v>8</v>
      </c>
      <c r="F792" s="6" t="s">
        <v>42</v>
      </c>
      <c r="G792" s="6">
        <v>2018</v>
      </c>
      <c r="L792" s="6"/>
      <c r="N792" s="6" t="s">
        <v>578</v>
      </c>
      <c r="P792" s="407">
        <v>7</v>
      </c>
      <c r="Q792" s="407">
        <v>7</v>
      </c>
      <c r="R792" s="407">
        <v>4</v>
      </c>
      <c r="S792" s="3" t="s">
        <v>3</v>
      </c>
      <c r="T792" s="3" t="s">
        <v>44</v>
      </c>
      <c r="U792" s="3" t="s">
        <v>72</v>
      </c>
      <c r="V792" s="227" t="s">
        <v>72</v>
      </c>
      <c r="X792" s="3" t="s">
        <v>583</v>
      </c>
      <c r="AA792" s="18">
        <v>45.121908900000001</v>
      </c>
      <c r="AB792" s="18">
        <v>-123.3744209</v>
      </c>
      <c r="AC792" s="3" t="s">
        <v>45</v>
      </c>
      <c r="AE792" s="3" t="s">
        <v>135</v>
      </c>
      <c r="AF792" s="3" t="str">
        <f t="shared" si="24"/>
        <v>ex Bellis perennis</v>
      </c>
      <c r="AG792" s="3" t="s">
        <v>1639</v>
      </c>
      <c r="AH792" s="3" t="s">
        <v>1639</v>
      </c>
      <c r="AT792" s="3" t="s">
        <v>178</v>
      </c>
    </row>
    <row r="793" spans="1:46" x14ac:dyDescent="0.25">
      <c r="A793" s="404">
        <v>43395</v>
      </c>
      <c r="B793" s="5">
        <v>2563</v>
      </c>
      <c r="E793" s="62">
        <v>8</v>
      </c>
      <c r="F793" s="6" t="s">
        <v>42</v>
      </c>
      <c r="G793" s="6">
        <v>2018</v>
      </c>
      <c r="L793" s="6"/>
      <c r="N793" s="6" t="s">
        <v>578</v>
      </c>
      <c r="P793" s="407">
        <v>7</v>
      </c>
      <c r="Q793" s="407">
        <v>7</v>
      </c>
      <c r="R793" s="407">
        <v>5</v>
      </c>
      <c r="S793" s="3" t="s">
        <v>3</v>
      </c>
      <c r="T793" s="3" t="s">
        <v>44</v>
      </c>
      <c r="U793" s="3" t="s">
        <v>72</v>
      </c>
      <c r="V793" s="227" t="s">
        <v>72</v>
      </c>
      <c r="X793" s="3" t="s">
        <v>583</v>
      </c>
      <c r="AA793" s="18">
        <v>45.121908900000001</v>
      </c>
      <c r="AB793" s="18">
        <v>-123.3744209</v>
      </c>
      <c r="AC793" s="3" t="s">
        <v>45</v>
      </c>
      <c r="AE793" s="3" t="s">
        <v>135</v>
      </c>
      <c r="AF793" s="3" t="str">
        <f t="shared" si="24"/>
        <v>ex Bellis perennis</v>
      </c>
      <c r="AG793" s="3" t="s">
        <v>1639</v>
      </c>
      <c r="AH793" s="3" t="s">
        <v>1639</v>
      </c>
      <c r="AT793" s="3" t="s">
        <v>178</v>
      </c>
    </row>
    <row r="794" spans="1:46" x14ac:dyDescent="0.25">
      <c r="A794" s="404">
        <v>43395</v>
      </c>
      <c r="B794" s="5">
        <v>2564</v>
      </c>
      <c r="E794" s="62">
        <v>8</v>
      </c>
      <c r="F794" s="6" t="s">
        <v>42</v>
      </c>
      <c r="G794" s="6">
        <v>2018</v>
      </c>
      <c r="L794" s="6"/>
      <c r="N794" s="6" t="s">
        <v>578</v>
      </c>
      <c r="P794" s="407">
        <v>7</v>
      </c>
      <c r="Q794" s="407">
        <v>7</v>
      </c>
      <c r="R794" s="407">
        <v>6</v>
      </c>
      <c r="S794" s="3" t="s">
        <v>3</v>
      </c>
      <c r="T794" s="3" t="s">
        <v>44</v>
      </c>
      <c r="U794" s="3" t="s">
        <v>72</v>
      </c>
      <c r="V794" s="227" t="s">
        <v>72</v>
      </c>
      <c r="X794" s="3" t="s">
        <v>583</v>
      </c>
      <c r="AA794" s="18">
        <v>45.121908900000001</v>
      </c>
      <c r="AB794" s="18">
        <v>-123.3744209</v>
      </c>
      <c r="AC794" s="3" t="s">
        <v>45</v>
      </c>
      <c r="AE794" s="3" t="s">
        <v>135</v>
      </c>
      <c r="AF794" s="3" t="str">
        <f t="shared" si="24"/>
        <v>ex Bellis perennis</v>
      </c>
      <c r="AG794" s="3" t="s">
        <v>1639</v>
      </c>
      <c r="AH794" s="3" t="s">
        <v>1639</v>
      </c>
      <c r="AT794" s="3" t="s">
        <v>178</v>
      </c>
    </row>
    <row r="795" spans="1:46" x14ac:dyDescent="0.25">
      <c r="A795" s="404">
        <v>43395</v>
      </c>
      <c r="B795" s="5">
        <v>2565</v>
      </c>
      <c r="E795" s="62">
        <v>8</v>
      </c>
      <c r="F795" s="6" t="s">
        <v>42</v>
      </c>
      <c r="G795" s="6">
        <v>2018</v>
      </c>
      <c r="L795" s="6"/>
      <c r="N795" s="6" t="s">
        <v>578</v>
      </c>
      <c r="P795" s="407">
        <v>7</v>
      </c>
      <c r="Q795" s="407">
        <v>7</v>
      </c>
      <c r="R795" s="407">
        <v>7</v>
      </c>
      <c r="S795" s="3" t="s">
        <v>3</v>
      </c>
      <c r="T795" s="3" t="s">
        <v>44</v>
      </c>
      <c r="U795" s="3" t="s">
        <v>72</v>
      </c>
      <c r="V795" s="227" t="s">
        <v>72</v>
      </c>
      <c r="X795" s="3" t="s">
        <v>583</v>
      </c>
      <c r="AA795" s="18">
        <v>45.121908900000001</v>
      </c>
      <c r="AB795" s="18">
        <v>-123.3744209</v>
      </c>
      <c r="AC795" s="3" t="s">
        <v>45</v>
      </c>
      <c r="AE795" s="3" t="s">
        <v>135</v>
      </c>
      <c r="AF795" s="3" t="str">
        <f t="shared" si="24"/>
        <v>ex Bellis perennis</v>
      </c>
      <c r="AG795" s="3" t="s">
        <v>1639</v>
      </c>
      <c r="AH795" s="3" t="s">
        <v>1639</v>
      </c>
      <c r="AT795" s="3" t="s">
        <v>178</v>
      </c>
    </row>
    <row r="796" spans="1:46" x14ac:dyDescent="0.25">
      <c r="A796" s="404">
        <v>43395</v>
      </c>
      <c r="B796" s="5">
        <v>2566</v>
      </c>
      <c r="E796" s="62">
        <v>8</v>
      </c>
      <c r="F796" s="6" t="s">
        <v>42</v>
      </c>
      <c r="G796" s="6">
        <v>2018</v>
      </c>
      <c r="L796" s="6"/>
      <c r="N796" s="6" t="s">
        <v>578</v>
      </c>
      <c r="P796" s="407">
        <v>7</v>
      </c>
      <c r="Q796" s="407">
        <v>7</v>
      </c>
      <c r="R796" s="407">
        <v>8</v>
      </c>
      <c r="S796" s="3" t="s">
        <v>3</v>
      </c>
      <c r="T796" s="3" t="s">
        <v>44</v>
      </c>
      <c r="U796" s="3" t="s">
        <v>72</v>
      </c>
      <c r="V796" s="227" t="s">
        <v>72</v>
      </c>
      <c r="X796" s="3" t="s">
        <v>583</v>
      </c>
      <c r="AA796" s="18">
        <v>45.121908900000001</v>
      </c>
      <c r="AB796" s="18">
        <v>-123.3744209</v>
      </c>
      <c r="AC796" s="3" t="s">
        <v>45</v>
      </c>
      <c r="AE796" s="3" t="s">
        <v>135</v>
      </c>
      <c r="AF796" s="3" t="str">
        <f t="shared" si="24"/>
        <v>ex Bellis perennis</v>
      </c>
      <c r="AG796" s="3" t="s">
        <v>1639</v>
      </c>
      <c r="AH796" s="3" t="s">
        <v>1639</v>
      </c>
      <c r="AT796" s="3" t="s">
        <v>178</v>
      </c>
    </row>
    <row r="797" spans="1:46" x14ac:dyDescent="0.25">
      <c r="A797" s="404">
        <v>43395</v>
      </c>
      <c r="B797" s="5">
        <v>2567</v>
      </c>
      <c r="E797" s="62">
        <v>8</v>
      </c>
      <c r="F797" s="6" t="s">
        <v>42</v>
      </c>
      <c r="G797" s="6">
        <v>2018</v>
      </c>
      <c r="L797" s="6"/>
      <c r="N797" s="6" t="s">
        <v>578</v>
      </c>
      <c r="P797" s="407">
        <v>7</v>
      </c>
      <c r="Q797" s="407">
        <v>7</v>
      </c>
      <c r="R797" s="407">
        <v>9</v>
      </c>
      <c r="S797" s="3" t="s">
        <v>3</v>
      </c>
      <c r="T797" s="3" t="s">
        <v>44</v>
      </c>
      <c r="U797" s="3" t="s">
        <v>72</v>
      </c>
      <c r="V797" s="227" t="s">
        <v>72</v>
      </c>
      <c r="X797" s="3" t="s">
        <v>583</v>
      </c>
      <c r="AA797" s="18">
        <v>45.121908900000001</v>
      </c>
      <c r="AB797" s="18">
        <v>-123.3744209</v>
      </c>
      <c r="AC797" s="3" t="s">
        <v>45</v>
      </c>
      <c r="AE797" s="3" t="s">
        <v>135</v>
      </c>
      <c r="AF797" s="3" t="str">
        <f t="shared" si="24"/>
        <v>ex Bellis perennis</v>
      </c>
      <c r="AG797" s="3" t="s">
        <v>1639</v>
      </c>
      <c r="AH797" s="3" t="s">
        <v>1639</v>
      </c>
      <c r="AT797" s="3" t="s">
        <v>178</v>
      </c>
    </row>
    <row r="798" spans="1:46" x14ac:dyDescent="0.25">
      <c r="A798" s="404">
        <v>43395</v>
      </c>
      <c r="B798" s="5">
        <v>2568</v>
      </c>
      <c r="E798" s="62">
        <v>8</v>
      </c>
      <c r="F798" s="6" t="s">
        <v>42</v>
      </c>
      <c r="G798" s="6">
        <v>2018</v>
      </c>
      <c r="L798" s="6"/>
      <c r="N798" s="6" t="s">
        <v>578</v>
      </c>
      <c r="P798" s="407">
        <v>7</v>
      </c>
      <c r="Q798" s="407">
        <v>7</v>
      </c>
      <c r="R798" s="407">
        <v>10</v>
      </c>
      <c r="S798" s="3" t="s">
        <v>3</v>
      </c>
      <c r="T798" s="3" t="s">
        <v>44</v>
      </c>
      <c r="U798" s="3" t="s">
        <v>72</v>
      </c>
      <c r="V798" s="227" t="s">
        <v>72</v>
      </c>
      <c r="X798" s="3" t="s">
        <v>583</v>
      </c>
      <c r="AA798" s="18">
        <v>45.121908900000001</v>
      </c>
      <c r="AB798" s="18">
        <v>-123.3744209</v>
      </c>
      <c r="AC798" s="3" t="s">
        <v>45</v>
      </c>
      <c r="AE798" s="3" t="s">
        <v>135</v>
      </c>
      <c r="AF798" s="3" t="str">
        <f t="shared" si="24"/>
        <v>ex Bellis perennis</v>
      </c>
      <c r="AG798" s="3" t="s">
        <v>1639</v>
      </c>
      <c r="AH798" s="3" t="s">
        <v>1639</v>
      </c>
      <c r="AT798" s="3" t="s">
        <v>178</v>
      </c>
    </row>
    <row r="799" spans="1:46" x14ac:dyDescent="0.25">
      <c r="A799" s="404">
        <v>43395</v>
      </c>
      <c r="B799" s="5">
        <v>2569</v>
      </c>
      <c r="E799" s="62">
        <v>8</v>
      </c>
      <c r="F799" s="6" t="s">
        <v>42</v>
      </c>
      <c r="G799" s="6">
        <v>2018</v>
      </c>
      <c r="L799" s="6"/>
      <c r="N799" s="6" t="s">
        <v>578</v>
      </c>
      <c r="P799" s="407">
        <v>7</v>
      </c>
      <c r="Q799" s="407">
        <v>7</v>
      </c>
      <c r="R799" s="407">
        <v>11</v>
      </c>
      <c r="S799" s="3" t="s">
        <v>3</v>
      </c>
      <c r="T799" s="3" t="s">
        <v>44</v>
      </c>
      <c r="U799" s="3" t="s">
        <v>72</v>
      </c>
      <c r="V799" s="227" t="s">
        <v>72</v>
      </c>
      <c r="X799" s="3" t="s">
        <v>583</v>
      </c>
      <c r="AA799" s="18">
        <v>45.121908900000001</v>
      </c>
      <c r="AB799" s="18">
        <v>-123.3744209</v>
      </c>
      <c r="AC799" s="3" t="s">
        <v>45</v>
      </c>
      <c r="AE799" s="3" t="s">
        <v>135</v>
      </c>
      <c r="AF799" s="3" t="str">
        <f t="shared" si="24"/>
        <v>ex Bellis perennis</v>
      </c>
      <c r="AG799" s="3" t="s">
        <v>1639</v>
      </c>
      <c r="AH799" s="3" t="s">
        <v>1639</v>
      </c>
      <c r="AT799" s="3" t="s">
        <v>178</v>
      </c>
    </row>
    <row r="800" spans="1:46" x14ac:dyDescent="0.25">
      <c r="A800" s="404">
        <v>43395</v>
      </c>
      <c r="B800" s="5">
        <v>2570</v>
      </c>
      <c r="E800" s="62">
        <v>8</v>
      </c>
      <c r="F800" s="6" t="s">
        <v>42</v>
      </c>
      <c r="G800" s="6">
        <v>2018</v>
      </c>
      <c r="L800" s="6"/>
      <c r="N800" s="6" t="s">
        <v>578</v>
      </c>
      <c r="P800" s="407">
        <v>7</v>
      </c>
      <c r="Q800" s="407">
        <v>7</v>
      </c>
      <c r="R800" s="407">
        <v>12</v>
      </c>
      <c r="S800" s="3" t="s">
        <v>3</v>
      </c>
      <c r="T800" s="3" t="s">
        <v>44</v>
      </c>
      <c r="U800" s="3" t="s">
        <v>72</v>
      </c>
      <c r="V800" s="227" t="s">
        <v>72</v>
      </c>
      <c r="X800" s="3" t="s">
        <v>583</v>
      </c>
      <c r="AA800" s="18">
        <v>45.121908900000001</v>
      </c>
      <c r="AB800" s="18">
        <v>-123.3744209</v>
      </c>
      <c r="AC800" s="3" t="s">
        <v>45</v>
      </c>
      <c r="AE800" s="3" t="s">
        <v>135</v>
      </c>
      <c r="AF800" s="3" t="str">
        <f t="shared" si="24"/>
        <v>ex Bellis perennis</v>
      </c>
      <c r="AG800" s="3" t="s">
        <v>1639</v>
      </c>
      <c r="AH800" s="3" t="s">
        <v>1639</v>
      </c>
      <c r="AT800" s="3" t="s">
        <v>178</v>
      </c>
    </row>
    <row r="801" spans="1:46" x14ac:dyDescent="0.25">
      <c r="A801" s="404">
        <v>43395</v>
      </c>
      <c r="B801" s="5">
        <v>2571</v>
      </c>
      <c r="E801" s="62">
        <v>8</v>
      </c>
      <c r="F801" s="6" t="s">
        <v>42</v>
      </c>
      <c r="G801" s="6">
        <v>2018</v>
      </c>
      <c r="L801" s="6"/>
      <c r="N801" s="6" t="s">
        <v>578</v>
      </c>
      <c r="P801" s="407">
        <v>7</v>
      </c>
      <c r="Q801" s="407">
        <v>7</v>
      </c>
      <c r="R801" s="407">
        <v>13</v>
      </c>
      <c r="S801" s="3" t="s">
        <v>3</v>
      </c>
      <c r="T801" s="3" t="s">
        <v>44</v>
      </c>
      <c r="U801" s="3" t="s">
        <v>72</v>
      </c>
      <c r="V801" s="227" t="s">
        <v>72</v>
      </c>
      <c r="X801" s="3" t="s">
        <v>583</v>
      </c>
      <c r="AA801" s="18">
        <v>45.121908900000001</v>
      </c>
      <c r="AB801" s="18">
        <v>-123.3744209</v>
      </c>
      <c r="AC801" s="3" t="s">
        <v>45</v>
      </c>
      <c r="AE801" s="3" t="s">
        <v>135</v>
      </c>
      <c r="AF801" s="3" t="str">
        <f t="shared" si="24"/>
        <v>ex Bellis perennis</v>
      </c>
      <c r="AG801" s="3" t="s">
        <v>1639</v>
      </c>
      <c r="AH801" s="3" t="s">
        <v>1639</v>
      </c>
      <c r="AT801" s="3" t="s">
        <v>178</v>
      </c>
    </row>
    <row r="802" spans="1:46" x14ac:dyDescent="0.25">
      <c r="A802" s="404">
        <v>43395</v>
      </c>
      <c r="B802" s="5">
        <v>2572</v>
      </c>
      <c r="E802" s="62">
        <v>8</v>
      </c>
      <c r="F802" s="6" t="s">
        <v>42</v>
      </c>
      <c r="G802" s="6">
        <v>2018</v>
      </c>
      <c r="L802" s="6"/>
      <c r="N802" s="6" t="s">
        <v>578</v>
      </c>
      <c r="P802" s="407">
        <v>7</v>
      </c>
      <c r="Q802" s="407">
        <v>7</v>
      </c>
      <c r="R802" s="407">
        <v>14</v>
      </c>
      <c r="S802" s="3" t="s">
        <v>3</v>
      </c>
      <c r="T802" s="3" t="s">
        <v>44</v>
      </c>
      <c r="U802" s="3" t="s">
        <v>72</v>
      </c>
      <c r="V802" s="227" t="s">
        <v>72</v>
      </c>
      <c r="X802" s="3" t="s">
        <v>583</v>
      </c>
      <c r="AA802" s="18">
        <v>45.121908900000001</v>
      </c>
      <c r="AB802" s="18">
        <v>-123.3744209</v>
      </c>
      <c r="AC802" s="3" t="s">
        <v>45</v>
      </c>
      <c r="AE802" s="3" t="s">
        <v>135</v>
      </c>
      <c r="AF802" s="3" t="str">
        <f t="shared" si="24"/>
        <v>ex Bellis perennis</v>
      </c>
      <c r="AG802" s="3" t="s">
        <v>1639</v>
      </c>
      <c r="AH802" s="3" t="s">
        <v>1639</v>
      </c>
      <c r="AT802" s="3" t="s">
        <v>178</v>
      </c>
    </row>
    <row r="803" spans="1:46" x14ac:dyDescent="0.25">
      <c r="A803" s="404">
        <v>43395</v>
      </c>
      <c r="B803" s="5">
        <v>2573</v>
      </c>
      <c r="E803" s="62">
        <v>8</v>
      </c>
      <c r="F803" s="6" t="s">
        <v>42</v>
      </c>
      <c r="G803" s="6">
        <v>2018</v>
      </c>
      <c r="L803" s="6"/>
      <c r="N803" s="6" t="s">
        <v>578</v>
      </c>
      <c r="P803" s="407">
        <v>7</v>
      </c>
      <c r="Q803" s="407">
        <v>7</v>
      </c>
      <c r="R803" s="407">
        <v>15</v>
      </c>
      <c r="S803" s="3" t="s">
        <v>3</v>
      </c>
      <c r="T803" s="3" t="s">
        <v>44</v>
      </c>
      <c r="U803" s="3" t="s">
        <v>72</v>
      </c>
      <c r="V803" s="227" t="s">
        <v>72</v>
      </c>
      <c r="X803" s="3" t="s">
        <v>583</v>
      </c>
      <c r="AA803" s="18">
        <v>45.121908900000001</v>
      </c>
      <c r="AB803" s="18">
        <v>-123.3744209</v>
      </c>
      <c r="AC803" s="3" t="s">
        <v>45</v>
      </c>
      <c r="AE803" s="3" t="s">
        <v>135</v>
      </c>
      <c r="AF803" s="3" t="str">
        <f t="shared" si="24"/>
        <v>ex Bellis perennis</v>
      </c>
      <c r="AG803" s="3" t="s">
        <v>1639</v>
      </c>
      <c r="AH803" s="3" t="s">
        <v>1639</v>
      </c>
      <c r="AT803" s="3" t="s">
        <v>178</v>
      </c>
    </row>
    <row r="804" spans="1:46" x14ac:dyDescent="0.25">
      <c r="A804" s="404">
        <v>43395</v>
      </c>
      <c r="B804" s="5">
        <v>2574</v>
      </c>
      <c r="E804" s="62">
        <v>8</v>
      </c>
      <c r="F804" s="6" t="s">
        <v>42</v>
      </c>
      <c r="G804" s="6">
        <v>2018</v>
      </c>
      <c r="L804" s="6"/>
      <c r="N804" s="6" t="s">
        <v>579</v>
      </c>
      <c r="P804" s="407">
        <v>8</v>
      </c>
      <c r="Q804" s="407">
        <v>8</v>
      </c>
      <c r="R804" s="407">
        <v>1</v>
      </c>
      <c r="S804" s="3" t="s">
        <v>3</v>
      </c>
      <c r="T804" s="3" t="s">
        <v>44</v>
      </c>
      <c r="U804" s="3" t="s">
        <v>72</v>
      </c>
      <c r="V804" s="227" t="s">
        <v>72</v>
      </c>
      <c r="X804" s="3" t="s">
        <v>584</v>
      </c>
      <c r="AA804" s="18">
        <v>45.110379000000002</v>
      </c>
      <c r="AB804" s="18">
        <v>-123.3785999</v>
      </c>
      <c r="AC804" s="3" t="s">
        <v>45</v>
      </c>
      <c r="AE804" s="3" t="s">
        <v>585</v>
      </c>
      <c r="AF804" s="3" t="str">
        <f t="shared" si="24"/>
        <v>ex Crepis capillaris</v>
      </c>
      <c r="AG804" s="3" t="s">
        <v>1639</v>
      </c>
      <c r="AH804" s="3" t="s">
        <v>1639</v>
      </c>
      <c r="AT804" s="3" t="s">
        <v>178</v>
      </c>
    </row>
    <row r="805" spans="1:46" x14ac:dyDescent="0.25">
      <c r="A805" s="404">
        <v>43395</v>
      </c>
      <c r="B805" s="5">
        <v>2575</v>
      </c>
      <c r="E805" s="62">
        <v>8</v>
      </c>
      <c r="F805" s="6" t="s">
        <v>42</v>
      </c>
      <c r="G805" s="6">
        <v>2018</v>
      </c>
      <c r="L805" s="6"/>
      <c r="N805" s="6" t="s">
        <v>579</v>
      </c>
      <c r="P805" s="407">
        <v>8</v>
      </c>
      <c r="Q805" s="407">
        <v>8</v>
      </c>
      <c r="R805" s="407">
        <v>2</v>
      </c>
      <c r="S805" s="3" t="s">
        <v>3</v>
      </c>
      <c r="T805" s="3" t="s">
        <v>44</v>
      </c>
      <c r="U805" s="3" t="s">
        <v>72</v>
      </c>
      <c r="V805" s="227" t="s">
        <v>72</v>
      </c>
      <c r="X805" s="3" t="s">
        <v>584</v>
      </c>
      <c r="AA805" s="18">
        <v>45.110379000000002</v>
      </c>
      <c r="AB805" s="18">
        <v>-123.3785999</v>
      </c>
      <c r="AC805" s="3" t="s">
        <v>45</v>
      </c>
      <c r="AE805" s="3" t="s">
        <v>585</v>
      </c>
      <c r="AF805" s="3" t="str">
        <f t="shared" si="24"/>
        <v>ex Crepis capillaris</v>
      </c>
      <c r="AG805" s="3" t="s">
        <v>1639</v>
      </c>
      <c r="AH805" s="3" t="s">
        <v>1639</v>
      </c>
      <c r="AT805" s="3" t="s">
        <v>178</v>
      </c>
    </row>
    <row r="806" spans="1:46" x14ac:dyDescent="0.25">
      <c r="A806" s="404">
        <v>43395</v>
      </c>
      <c r="B806" s="5">
        <v>2576</v>
      </c>
      <c r="E806" s="62">
        <v>8</v>
      </c>
      <c r="F806" s="6" t="s">
        <v>42</v>
      </c>
      <c r="G806" s="6">
        <v>2018</v>
      </c>
      <c r="L806" s="6"/>
      <c r="N806" s="6" t="s">
        <v>579</v>
      </c>
      <c r="P806" s="407">
        <v>8</v>
      </c>
      <c r="Q806" s="407">
        <v>8</v>
      </c>
      <c r="R806" s="407">
        <v>3</v>
      </c>
      <c r="S806" s="3" t="s">
        <v>3</v>
      </c>
      <c r="T806" s="3" t="s">
        <v>44</v>
      </c>
      <c r="U806" s="3" t="s">
        <v>72</v>
      </c>
      <c r="V806" s="227" t="s">
        <v>72</v>
      </c>
      <c r="X806" s="3" t="s">
        <v>584</v>
      </c>
      <c r="AA806" s="18">
        <v>45.110379000000002</v>
      </c>
      <c r="AB806" s="18">
        <v>-123.3785999</v>
      </c>
      <c r="AC806" s="3" t="s">
        <v>45</v>
      </c>
      <c r="AE806" s="3" t="s">
        <v>585</v>
      </c>
      <c r="AF806" s="3" t="str">
        <f t="shared" si="24"/>
        <v>ex Crepis capillaris</v>
      </c>
      <c r="AG806" s="3" t="s">
        <v>1639</v>
      </c>
      <c r="AH806" s="3" t="s">
        <v>1639</v>
      </c>
      <c r="AT806" s="3" t="s">
        <v>178</v>
      </c>
    </row>
    <row r="807" spans="1:46" x14ac:dyDescent="0.25">
      <c r="A807" s="404">
        <v>43395</v>
      </c>
      <c r="B807" s="5">
        <v>2577</v>
      </c>
      <c r="E807" s="62">
        <v>8</v>
      </c>
      <c r="F807" s="6" t="s">
        <v>42</v>
      </c>
      <c r="G807" s="6">
        <v>2018</v>
      </c>
      <c r="L807" s="6"/>
      <c r="N807" s="6" t="s">
        <v>579</v>
      </c>
      <c r="P807" s="407">
        <v>8</v>
      </c>
      <c r="Q807" s="407">
        <v>8</v>
      </c>
      <c r="R807" s="407">
        <v>4</v>
      </c>
      <c r="S807" s="3" t="s">
        <v>3</v>
      </c>
      <c r="T807" s="3" t="s">
        <v>44</v>
      </c>
      <c r="U807" s="3" t="s">
        <v>72</v>
      </c>
      <c r="V807" s="227" t="s">
        <v>72</v>
      </c>
      <c r="X807" s="3" t="s">
        <v>584</v>
      </c>
      <c r="AA807" s="18">
        <v>45.110379000000002</v>
      </c>
      <c r="AB807" s="18">
        <v>-123.3785999</v>
      </c>
      <c r="AC807" s="3" t="s">
        <v>45</v>
      </c>
      <c r="AE807" s="3" t="s">
        <v>585</v>
      </c>
      <c r="AF807" s="3" t="str">
        <f t="shared" si="24"/>
        <v>ex Crepis capillaris</v>
      </c>
      <c r="AG807" s="3" t="s">
        <v>1639</v>
      </c>
      <c r="AH807" s="3" t="s">
        <v>1639</v>
      </c>
      <c r="AT807" s="3" t="s">
        <v>178</v>
      </c>
    </row>
    <row r="808" spans="1:46" x14ac:dyDescent="0.25">
      <c r="A808" s="404">
        <v>43395</v>
      </c>
      <c r="B808" s="5">
        <v>2578</v>
      </c>
      <c r="E808" s="62">
        <v>8</v>
      </c>
      <c r="F808" s="6" t="s">
        <v>42</v>
      </c>
      <c r="G808" s="6">
        <v>2018</v>
      </c>
      <c r="L808" s="6"/>
      <c r="N808" s="6" t="s">
        <v>579</v>
      </c>
      <c r="P808" s="407">
        <v>8</v>
      </c>
      <c r="Q808" s="407">
        <v>8</v>
      </c>
      <c r="R808" s="407">
        <v>5</v>
      </c>
      <c r="S808" s="3" t="s">
        <v>3</v>
      </c>
      <c r="T808" s="3" t="s">
        <v>44</v>
      </c>
      <c r="U808" s="3" t="s">
        <v>72</v>
      </c>
      <c r="V808" s="227" t="s">
        <v>72</v>
      </c>
      <c r="X808" s="3" t="s">
        <v>584</v>
      </c>
      <c r="AA808" s="18">
        <v>45.110379000000002</v>
      </c>
      <c r="AB808" s="18">
        <v>-123.3785999</v>
      </c>
      <c r="AC808" s="3" t="s">
        <v>45</v>
      </c>
      <c r="AE808" s="3" t="s">
        <v>585</v>
      </c>
      <c r="AF808" s="3" t="str">
        <f t="shared" si="24"/>
        <v>ex Crepis capillaris</v>
      </c>
      <c r="AG808" s="3" t="s">
        <v>1639</v>
      </c>
      <c r="AH808" s="3" t="s">
        <v>1639</v>
      </c>
      <c r="AT808" s="3" t="s">
        <v>178</v>
      </c>
    </row>
    <row r="809" spans="1:46" x14ac:dyDescent="0.25">
      <c r="A809" s="404">
        <v>43395</v>
      </c>
      <c r="B809" s="5">
        <v>2579</v>
      </c>
      <c r="E809" s="62">
        <v>8</v>
      </c>
      <c r="F809" s="6" t="s">
        <v>42</v>
      </c>
      <c r="G809" s="6">
        <v>2018</v>
      </c>
      <c r="L809" s="6"/>
      <c r="N809" s="6" t="s">
        <v>579</v>
      </c>
      <c r="P809" s="407">
        <v>8</v>
      </c>
      <c r="Q809" s="407">
        <v>8</v>
      </c>
      <c r="R809" s="407">
        <v>6</v>
      </c>
      <c r="S809" s="3" t="s">
        <v>3</v>
      </c>
      <c r="T809" s="3" t="s">
        <v>44</v>
      </c>
      <c r="U809" s="3" t="s">
        <v>72</v>
      </c>
      <c r="V809" s="227" t="s">
        <v>72</v>
      </c>
      <c r="X809" s="3" t="s">
        <v>584</v>
      </c>
      <c r="AA809" s="18">
        <v>45.110379000000002</v>
      </c>
      <c r="AB809" s="18">
        <v>-123.3785999</v>
      </c>
      <c r="AC809" s="3" t="s">
        <v>45</v>
      </c>
      <c r="AE809" s="3" t="s">
        <v>585</v>
      </c>
      <c r="AF809" s="3" t="str">
        <f t="shared" si="24"/>
        <v>ex Crepis capillaris</v>
      </c>
      <c r="AG809" s="3" t="s">
        <v>1639</v>
      </c>
      <c r="AH809" s="3" t="s">
        <v>1639</v>
      </c>
      <c r="AT809" s="3" t="s">
        <v>178</v>
      </c>
    </row>
    <row r="810" spans="1:46" x14ac:dyDescent="0.25">
      <c r="A810" s="404">
        <v>43395</v>
      </c>
      <c r="B810" s="5">
        <v>2580</v>
      </c>
      <c r="E810" s="62">
        <v>8</v>
      </c>
      <c r="F810" s="6" t="s">
        <v>42</v>
      </c>
      <c r="G810" s="6">
        <v>2018</v>
      </c>
      <c r="L810" s="6"/>
      <c r="N810" s="6" t="s">
        <v>579</v>
      </c>
      <c r="P810" s="407">
        <v>8</v>
      </c>
      <c r="Q810" s="407">
        <v>8</v>
      </c>
      <c r="R810" s="407">
        <v>7</v>
      </c>
      <c r="S810" s="3" t="s">
        <v>3</v>
      </c>
      <c r="T810" s="3" t="s">
        <v>44</v>
      </c>
      <c r="U810" s="3" t="s">
        <v>72</v>
      </c>
      <c r="V810" s="227" t="s">
        <v>72</v>
      </c>
      <c r="X810" s="3" t="s">
        <v>584</v>
      </c>
      <c r="AA810" s="18">
        <v>45.110379000000002</v>
      </c>
      <c r="AB810" s="18">
        <v>-123.3785999</v>
      </c>
      <c r="AC810" s="3" t="s">
        <v>45</v>
      </c>
      <c r="AE810" s="3" t="s">
        <v>585</v>
      </c>
      <c r="AF810" s="3" t="str">
        <f t="shared" si="24"/>
        <v>ex Crepis capillaris</v>
      </c>
      <c r="AG810" s="3" t="s">
        <v>1639</v>
      </c>
      <c r="AH810" s="3" t="s">
        <v>1639</v>
      </c>
      <c r="AT810" s="3" t="s">
        <v>178</v>
      </c>
    </row>
    <row r="811" spans="1:46" x14ac:dyDescent="0.25">
      <c r="A811" s="404">
        <v>43395</v>
      </c>
      <c r="B811" s="5">
        <v>2581</v>
      </c>
      <c r="E811" s="62">
        <v>8</v>
      </c>
      <c r="F811" s="6" t="s">
        <v>42</v>
      </c>
      <c r="G811" s="6">
        <v>2018</v>
      </c>
      <c r="L811" s="6"/>
      <c r="N811" s="6" t="s">
        <v>579</v>
      </c>
      <c r="P811" s="407">
        <v>8</v>
      </c>
      <c r="Q811" s="407">
        <v>8</v>
      </c>
      <c r="R811" s="407">
        <v>8</v>
      </c>
      <c r="S811" s="3" t="s">
        <v>3</v>
      </c>
      <c r="T811" s="3" t="s">
        <v>44</v>
      </c>
      <c r="U811" s="3" t="s">
        <v>72</v>
      </c>
      <c r="V811" s="227" t="s">
        <v>72</v>
      </c>
      <c r="X811" s="3" t="s">
        <v>584</v>
      </c>
      <c r="AA811" s="18">
        <v>45.110379000000002</v>
      </c>
      <c r="AB811" s="18">
        <v>-123.3785999</v>
      </c>
      <c r="AC811" s="3" t="s">
        <v>45</v>
      </c>
      <c r="AE811" s="3" t="s">
        <v>585</v>
      </c>
      <c r="AF811" s="3" t="str">
        <f t="shared" si="24"/>
        <v>ex Crepis capillaris</v>
      </c>
      <c r="AG811" s="3" t="s">
        <v>1639</v>
      </c>
      <c r="AH811" s="3" t="s">
        <v>1639</v>
      </c>
      <c r="AT811" s="3" t="s">
        <v>178</v>
      </c>
    </row>
    <row r="812" spans="1:46" x14ac:dyDescent="0.25">
      <c r="A812" s="404">
        <v>43395</v>
      </c>
      <c r="B812" s="5">
        <v>2582</v>
      </c>
      <c r="E812" s="62">
        <v>8</v>
      </c>
      <c r="F812" s="6" t="s">
        <v>42</v>
      </c>
      <c r="G812" s="6">
        <v>2018</v>
      </c>
      <c r="L812" s="6"/>
      <c r="N812" s="6" t="s">
        <v>579</v>
      </c>
      <c r="P812" s="407">
        <v>8</v>
      </c>
      <c r="Q812" s="407">
        <v>8</v>
      </c>
      <c r="R812" s="407">
        <v>9</v>
      </c>
      <c r="S812" s="3" t="s">
        <v>3</v>
      </c>
      <c r="T812" s="3" t="s">
        <v>44</v>
      </c>
      <c r="U812" s="3" t="s">
        <v>72</v>
      </c>
      <c r="V812" s="227" t="s">
        <v>72</v>
      </c>
      <c r="X812" s="3" t="s">
        <v>584</v>
      </c>
      <c r="AA812" s="18">
        <v>45.110379000000002</v>
      </c>
      <c r="AB812" s="18">
        <v>-123.3785999</v>
      </c>
      <c r="AC812" s="3" t="s">
        <v>45</v>
      </c>
      <c r="AE812" s="3" t="s">
        <v>585</v>
      </c>
      <c r="AF812" s="3" t="str">
        <f t="shared" si="24"/>
        <v>ex Crepis capillaris</v>
      </c>
      <c r="AG812" s="3" t="s">
        <v>1639</v>
      </c>
      <c r="AH812" s="3" t="s">
        <v>1639</v>
      </c>
      <c r="AT812" s="3" t="s">
        <v>178</v>
      </c>
    </row>
    <row r="813" spans="1:46" x14ac:dyDescent="0.25">
      <c r="A813" s="404">
        <v>43395</v>
      </c>
      <c r="B813" s="5">
        <v>2583</v>
      </c>
      <c r="E813" s="62">
        <v>8</v>
      </c>
      <c r="F813" s="6" t="s">
        <v>42</v>
      </c>
      <c r="G813" s="6">
        <v>2018</v>
      </c>
      <c r="L813" s="6"/>
      <c r="N813" s="6" t="s">
        <v>579</v>
      </c>
      <c r="P813" s="407">
        <v>8</v>
      </c>
      <c r="Q813" s="407">
        <v>8</v>
      </c>
      <c r="R813" s="407">
        <v>10</v>
      </c>
      <c r="S813" s="3" t="s">
        <v>3</v>
      </c>
      <c r="T813" s="3" t="s">
        <v>44</v>
      </c>
      <c r="U813" s="3" t="s">
        <v>72</v>
      </c>
      <c r="V813" s="227" t="s">
        <v>72</v>
      </c>
      <c r="X813" s="3" t="s">
        <v>584</v>
      </c>
      <c r="AA813" s="18">
        <v>45.110379000000002</v>
      </c>
      <c r="AB813" s="18">
        <v>-123.3785999</v>
      </c>
      <c r="AC813" s="3" t="s">
        <v>45</v>
      </c>
      <c r="AE813" s="3" t="s">
        <v>585</v>
      </c>
      <c r="AF813" s="3" t="str">
        <f t="shared" si="24"/>
        <v>ex Crepis capillaris</v>
      </c>
      <c r="AG813" s="3" t="s">
        <v>1639</v>
      </c>
      <c r="AH813" s="3" t="s">
        <v>1639</v>
      </c>
      <c r="AT813" s="3" t="s">
        <v>178</v>
      </c>
    </row>
    <row r="814" spans="1:46" x14ac:dyDescent="0.25">
      <c r="A814" s="404">
        <v>43395</v>
      </c>
      <c r="B814" s="5">
        <v>2584</v>
      </c>
      <c r="E814" s="62">
        <v>8</v>
      </c>
      <c r="F814" s="6" t="s">
        <v>42</v>
      </c>
      <c r="G814" s="6">
        <v>2018</v>
      </c>
      <c r="L814" s="6"/>
      <c r="N814" s="6" t="s">
        <v>579</v>
      </c>
      <c r="P814" s="407">
        <v>8</v>
      </c>
      <c r="Q814" s="407">
        <v>8</v>
      </c>
      <c r="R814" s="407">
        <v>11</v>
      </c>
      <c r="S814" s="3" t="s">
        <v>3</v>
      </c>
      <c r="T814" s="3" t="s">
        <v>44</v>
      </c>
      <c r="U814" s="3" t="s">
        <v>72</v>
      </c>
      <c r="V814" s="227" t="s">
        <v>72</v>
      </c>
      <c r="X814" s="3" t="s">
        <v>584</v>
      </c>
      <c r="AA814" s="18">
        <v>45.110379000000002</v>
      </c>
      <c r="AB814" s="18">
        <v>-123.3785999</v>
      </c>
      <c r="AC814" s="3" t="s">
        <v>45</v>
      </c>
      <c r="AE814" s="3" t="s">
        <v>585</v>
      </c>
      <c r="AF814" s="3" t="str">
        <f t="shared" si="24"/>
        <v>ex Crepis capillaris</v>
      </c>
      <c r="AG814" s="3" t="s">
        <v>1639</v>
      </c>
      <c r="AH814" s="3" t="s">
        <v>1639</v>
      </c>
      <c r="AT814" s="3" t="s">
        <v>178</v>
      </c>
    </row>
    <row r="815" spans="1:46" x14ac:dyDescent="0.25">
      <c r="A815" s="404">
        <v>43395</v>
      </c>
      <c r="B815" s="5">
        <v>2585</v>
      </c>
      <c r="E815" s="62">
        <v>8</v>
      </c>
      <c r="F815" s="6" t="s">
        <v>42</v>
      </c>
      <c r="G815" s="6">
        <v>2018</v>
      </c>
      <c r="L815" s="6"/>
      <c r="N815" s="6" t="s">
        <v>579</v>
      </c>
      <c r="P815" s="407">
        <v>8</v>
      </c>
      <c r="Q815" s="407">
        <v>8</v>
      </c>
      <c r="R815" s="407">
        <v>12</v>
      </c>
      <c r="S815" s="3" t="s">
        <v>3</v>
      </c>
      <c r="T815" s="3" t="s">
        <v>44</v>
      </c>
      <c r="U815" s="3" t="s">
        <v>72</v>
      </c>
      <c r="V815" s="227" t="s">
        <v>72</v>
      </c>
      <c r="X815" s="3" t="s">
        <v>584</v>
      </c>
      <c r="AA815" s="18">
        <v>45.110379000000002</v>
      </c>
      <c r="AB815" s="18">
        <v>-123.3785999</v>
      </c>
      <c r="AC815" s="3" t="s">
        <v>45</v>
      </c>
      <c r="AE815" s="3" t="s">
        <v>585</v>
      </c>
      <c r="AF815" s="3" t="str">
        <f t="shared" si="24"/>
        <v>ex Crepis capillaris</v>
      </c>
      <c r="AG815" s="3" t="s">
        <v>1639</v>
      </c>
      <c r="AH815" s="3" t="s">
        <v>1639</v>
      </c>
      <c r="AT815" s="3" t="s">
        <v>178</v>
      </c>
    </row>
    <row r="816" spans="1:46" x14ac:dyDescent="0.25">
      <c r="A816" s="404">
        <v>43395</v>
      </c>
      <c r="B816" s="5">
        <v>2586</v>
      </c>
      <c r="E816" s="62">
        <v>8</v>
      </c>
      <c r="F816" s="6" t="s">
        <v>42</v>
      </c>
      <c r="G816" s="6">
        <v>2018</v>
      </c>
      <c r="L816" s="6"/>
      <c r="N816" s="6" t="s">
        <v>579</v>
      </c>
      <c r="P816" s="407">
        <v>8</v>
      </c>
      <c r="Q816" s="407">
        <v>8</v>
      </c>
      <c r="R816" s="407">
        <v>13</v>
      </c>
      <c r="S816" s="3" t="s">
        <v>3</v>
      </c>
      <c r="T816" s="3" t="s">
        <v>44</v>
      </c>
      <c r="U816" s="3" t="s">
        <v>72</v>
      </c>
      <c r="V816" s="227" t="s">
        <v>72</v>
      </c>
      <c r="X816" s="3" t="s">
        <v>584</v>
      </c>
      <c r="AA816" s="18">
        <v>45.110379000000002</v>
      </c>
      <c r="AB816" s="18">
        <v>-123.3785999</v>
      </c>
      <c r="AC816" s="3" t="s">
        <v>45</v>
      </c>
      <c r="AE816" s="3" t="s">
        <v>585</v>
      </c>
      <c r="AF816" s="3" t="str">
        <f t="shared" si="24"/>
        <v>ex Crepis capillaris</v>
      </c>
      <c r="AG816" s="3" t="s">
        <v>1639</v>
      </c>
      <c r="AH816" s="3" t="s">
        <v>1639</v>
      </c>
      <c r="AT816" s="3" t="s">
        <v>178</v>
      </c>
    </row>
    <row r="817" spans="1:46" x14ac:dyDescent="0.25">
      <c r="A817" s="404">
        <v>43395</v>
      </c>
      <c r="B817" s="5">
        <v>2587</v>
      </c>
      <c r="E817" s="62">
        <v>8</v>
      </c>
      <c r="F817" s="6" t="s">
        <v>42</v>
      </c>
      <c r="G817" s="6">
        <v>2018</v>
      </c>
      <c r="L817" s="6"/>
      <c r="N817" s="6" t="s">
        <v>579</v>
      </c>
      <c r="P817" s="407">
        <v>8</v>
      </c>
      <c r="Q817" s="407">
        <v>8</v>
      </c>
      <c r="R817" s="407">
        <v>14</v>
      </c>
      <c r="S817" s="3" t="s">
        <v>3</v>
      </c>
      <c r="T817" s="3" t="s">
        <v>44</v>
      </c>
      <c r="U817" s="3" t="s">
        <v>72</v>
      </c>
      <c r="V817" s="227" t="s">
        <v>72</v>
      </c>
      <c r="X817" s="3" t="s">
        <v>584</v>
      </c>
      <c r="AA817" s="18">
        <v>45.110379000000002</v>
      </c>
      <c r="AB817" s="18">
        <v>-123.3785999</v>
      </c>
      <c r="AC817" s="3" t="s">
        <v>45</v>
      </c>
      <c r="AE817" s="3" t="s">
        <v>585</v>
      </c>
      <c r="AF817" s="3" t="str">
        <f t="shared" si="24"/>
        <v>ex Crepis capillaris</v>
      </c>
      <c r="AG817" s="3" t="s">
        <v>1639</v>
      </c>
      <c r="AH817" s="3" t="s">
        <v>1639</v>
      </c>
      <c r="AT817" s="3" t="s">
        <v>178</v>
      </c>
    </row>
    <row r="818" spans="1:46" x14ac:dyDescent="0.25">
      <c r="A818" s="404">
        <v>43395</v>
      </c>
      <c r="B818" s="5">
        <v>2588</v>
      </c>
      <c r="E818" s="62">
        <v>8</v>
      </c>
      <c r="F818" s="6" t="s">
        <v>42</v>
      </c>
      <c r="G818" s="6">
        <v>2018</v>
      </c>
      <c r="L818" s="6"/>
      <c r="N818" s="6" t="s">
        <v>579</v>
      </c>
      <c r="P818" s="407">
        <v>8</v>
      </c>
      <c r="Q818" s="407">
        <v>8</v>
      </c>
      <c r="R818" s="407">
        <v>15</v>
      </c>
      <c r="S818" s="3" t="s">
        <v>3</v>
      </c>
      <c r="T818" s="3" t="s">
        <v>44</v>
      </c>
      <c r="U818" s="3" t="s">
        <v>72</v>
      </c>
      <c r="V818" s="227" t="s">
        <v>72</v>
      </c>
      <c r="X818" s="3" t="s">
        <v>584</v>
      </c>
      <c r="AA818" s="18">
        <v>45.110379000000002</v>
      </c>
      <c r="AB818" s="18">
        <v>-123.3785999</v>
      </c>
      <c r="AC818" s="3" t="s">
        <v>45</v>
      </c>
      <c r="AE818" s="3" t="s">
        <v>585</v>
      </c>
      <c r="AF818" s="3" t="str">
        <f t="shared" si="24"/>
        <v>ex Crepis capillaris</v>
      </c>
      <c r="AG818" s="3" t="s">
        <v>1639</v>
      </c>
      <c r="AH818" s="3" t="s">
        <v>1639</v>
      </c>
      <c r="AT818" s="3" t="s">
        <v>178</v>
      </c>
    </row>
    <row r="819" spans="1:46" x14ac:dyDescent="0.25">
      <c r="A819" s="404">
        <v>43395</v>
      </c>
      <c r="B819" s="5">
        <v>2589</v>
      </c>
      <c r="E819" s="62">
        <v>8</v>
      </c>
      <c r="F819" s="6" t="s">
        <v>42</v>
      </c>
      <c r="G819" s="6">
        <v>2018</v>
      </c>
      <c r="L819" s="6"/>
      <c r="N819" s="6" t="s">
        <v>579</v>
      </c>
      <c r="P819" s="407">
        <v>8</v>
      </c>
      <c r="Q819" s="407">
        <v>8</v>
      </c>
      <c r="R819" s="407">
        <v>16</v>
      </c>
      <c r="S819" s="3" t="s">
        <v>3</v>
      </c>
      <c r="T819" s="3" t="s">
        <v>44</v>
      </c>
      <c r="U819" s="3" t="s">
        <v>72</v>
      </c>
      <c r="V819" s="227" t="s">
        <v>72</v>
      </c>
      <c r="X819" s="3" t="s">
        <v>584</v>
      </c>
      <c r="AA819" s="18">
        <v>45.110379000000002</v>
      </c>
      <c r="AB819" s="18">
        <v>-123.3785999</v>
      </c>
      <c r="AC819" s="3" t="s">
        <v>45</v>
      </c>
      <c r="AE819" s="3" t="s">
        <v>585</v>
      </c>
      <c r="AF819" s="3" t="str">
        <f t="shared" si="24"/>
        <v>ex Crepis capillaris</v>
      </c>
      <c r="AG819" s="3" t="s">
        <v>1639</v>
      </c>
      <c r="AH819" s="3" t="s">
        <v>1639</v>
      </c>
      <c r="AT819" s="3" t="s">
        <v>178</v>
      </c>
    </row>
    <row r="820" spans="1:46" x14ac:dyDescent="0.25">
      <c r="A820" s="404">
        <v>43395</v>
      </c>
      <c r="B820" s="5">
        <v>2590</v>
      </c>
      <c r="E820" s="62">
        <v>8</v>
      </c>
      <c r="F820" s="6" t="s">
        <v>42</v>
      </c>
      <c r="G820" s="6">
        <v>2018</v>
      </c>
      <c r="L820" s="6"/>
      <c r="N820" s="6" t="s">
        <v>580</v>
      </c>
      <c r="P820" s="407">
        <v>9</v>
      </c>
      <c r="Q820" s="407">
        <v>9</v>
      </c>
      <c r="R820" s="407">
        <v>1</v>
      </c>
      <c r="S820" s="3" t="s">
        <v>3</v>
      </c>
      <c r="T820" s="3" t="s">
        <v>44</v>
      </c>
      <c r="U820" s="3" t="s">
        <v>72</v>
      </c>
      <c r="V820" s="227" t="s">
        <v>72</v>
      </c>
      <c r="X820" s="3" t="s">
        <v>561</v>
      </c>
      <c r="AA820" s="18">
        <v>45.133808799999997</v>
      </c>
      <c r="AB820" s="18">
        <v>-123.3729494</v>
      </c>
      <c r="AC820" s="3" t="s">
        <v>45</v>
      </c>
      <c r="AE820" s="3" t="s">
        <v>175</v>
      </c>
      <c r="AF820" s="3" t="str">
        <f t="shared" si="24"/>
        <v>ex Rosmarinus officinalis</v>
      </c>
      <c r="AG820" s="3" t="s">
        <v>1639</v>
      </c>
      <c r="AH820" s="3" t="s">
        <v>1639</v>
      </c>
      <c r="AT820" s="3" t="s">
        <v>178</v>
      </c>
    </row>
    <row r="821" spans="1:46" x14ac:dyDescent="0.25">
      <c r="A821" s="404">
        <v>43395</v>
      </c>
      <c r="B821" s="5">
        <v>2591</v>
      </c>
      <c r="E821" s="62">
        <v>8</v>
      </c>
      <c r="F821" s="6" t="s">
        <v>42</v>
      </c>
      <c r="G821" s="6">
        <v>2018</v>
      </c>
      <c r="L821" s="6"/>
      <c r="N821" s="6" t="s">
        <v>580</v>
      </c>
      <c r="P821" s="407">
        <v>9</v>
      </c>
      <c r="Q821" s="407">
        <v>9</v>
      </c>
      <c r="R821" s="407">
        <v>2</v>
      </c>
      <c r="S821" s="3" t="s">
        <v>3</v>
      </c>
      <c r="T821" s="3" t="s">
        <v>44</v>
      </c>
      <c r="U821" s="3" t="s">
        <v>72</v>
      </c>
      <c r="V821" s="227" t="s">
        <v>72</v>
      </c>
      <c r="X821" s="3" t="s">
        <v>561</v>
      </c>
      <c r="AA821" s="18">
        <v>45.133808799999997</v>
      </c>
      <c r="AB821" s="18">
        <v>-123.3729494</v>
      </c>
      <c r="AC821" s="3" t="s">
        <v>45</v>
      </c>
      <c r="AE821" s="3" t="s">
        <v>175</v>
      </c>
      <c r="AF821" s="3" t="str">
        <f t="shared" si="24"/>
        <v>ex Rosmarinus officinalis</v>
      </c>
      <c r="AG821" s="3" t="s">
        <v>1639</v>
      </c>
      <c r="AH821" s="3" t="s">
        <v>1639</v>
      </c>
      <c r="AT821" s="3" t="s">
        <v>178</v>
      </c>
    </row>
    <row r="822" spans="1:46" x14ac:dyDescent="0.25">
      <c r="A822" s="404">
        <v>43395</v>
      </c>
      <c r="B822" s="5">
        <v>2592</v>
      </c>
      <c r="E822" s="62">
        <v>8</v>
      </c>
      <c r="F822" s="6" t="s">
        <v>42</v>
      </c>
      <c r="G822" s="6">
        <v>2018</v>
      </c>
      <c r="L822" s="6"/>
      <c r="N822" s="6" t="s">
        <v>580</v>
      </c>
      <c r="P822" s="407">
        <v>9</v>
      </c>
      <c r="Q822" s="407">
        <v>9</v>
      </c>
      <c r="R822" s="407">
        <v>3</v>
      </c>
      <c r="S822" s="3" t="s">
        <v>3</v>
      </c>
      <c r="T822" s="3" t="s">
        <v>44</v>
      </c>
      <c r="U822" s="3" t="s">
        <v>72</v>
      </c>
      <c r="V822" s="227" t="s">
        <v>72</v>
      </c>
      <c r="X822" s="3" t="s">
        <v>561</v>
      </c>
      <c r="AA822" s="18">
        <v>45.133808799999997</v>
      </c>
      <c r="AB822" s="18">
        <v>-123.3729494</v>
      </c>
      <c r="AC822" s="3" t="s">
        <v>45</v>
      </c>
      <c r="AE822" s="3" t="s">
        <v>175</v>
      </c>
      <c r="AF822" s="3" t="str">
        <f t="shared" ref="AF822:AF885" si="25">CONCATENATE("ex ", AE822)</f>
        <v>ex Rosmarinus officinalis</v>
      </c>
      <c r="AG822" s="3" t="s">
        <v>1639</v>
      </c>
      <c r="AH822" s="3" t="s">
        <v>1639</v>
      </c>
      <c r="AT822" s="3" t="s">
        <v>178</v>
      </c>
    </row>
    <row r="823" spans="1:46" x14ac:dyDescent="0.25">
      <c r="A823" s="404">
        <v>43395</v>
      </c>
      <c r="B823" s="5">
        <v>2593</v>
      </c>
      <c r="E823" s="62">
        <v>8</v>
      </c>
      <c r="F823" s="6" t="s">
        <v>42</v>
      </c>
      <c r="G823" s="6">
        <v>2018</v>
      </c>
      <c r="L823" s="6"/>
      <c r="N823" s="6" t="s">
        <v>580</v>
      </c>
      <c r="P823" s="407">
        <v>9</v>
      </c>
      <c r="Q823" s="407">
        <v>9</v>
      </c>
      <c r="R823" s="407">
        <v>4</v>
      </c>
      <c r="S823" s="3" t="s">
        <v>3</v>
      </c>
      <c r="T823" s="3" t="s">
        <v>44</v>
      </c>
      <c r="U823" s="3" t="s">
        <v>72</v>
      </c>
      <c r="V823" s="227" t="s">
        <v>72</v>
      </c>
      <c r="X823" s="3" t="s">
        <v>561</v>
      </c>
      <c r="AA823" s="18">
        <v>45.133808799999997</v>
      </c>
      <c r="AB823" s="18">
        <v>-123.3729494</v>
      </c>
      <c r="AC823" s="3" t="s">
        <v>45</v>
      </c>
      <c r="AE823" s="3" t="s">
        <v>175</v>
      </c>
      <c r="AF823" s="3" t="str">
        <f t="shared" si="25"/>
        <v>ex Rosmarinus officinalis</v>
      </c>
      <c r="AG823" s="3" t="s">
        <v>1639</v>
      </c>
      <c r="AH823" s="3" t="s">
        <v>1639</v>
      </c>
      <c r="AT823" s="3" t="s">
        <v>178</v>
      </c>
    </row>
    <row r="824" spans="1:46" x14ac:dyDescent="0.25">
      <c r="A824" s="404">
        <v>43395</v>
      </c>
      <c r="B824" s="5">
        <v>2594</v>
      </c>
      <c r="E824" s="62">
        <v>8</v>
      </c>
      <c r="F824" s="6" t="s">
        <v>42</v>
      </c>
      <c r="G824" s="6">
        <v>2018</v>
      </c>
      <c r="L824" s="6"/>
      <c r="N824" s="6" t="s">
        <v>580</v>
      </c>
      <c r="P824" s="407">
        <v>9</v>
      </c>
      <c r="Q824" s="407">
        <v>9</v>
      </c>
      <c r="R824" s="407">
        <v>5</v>
      </c>
      <c r="S824" s="3" t="s">
        <v>3</v>
      </c>
      <c r="T824" s="3" t="s">
        <v>44</v>
      </c>
      <c r="U824" s="3" t="s">
        <v>72</v>
      </c>
      <c r="V824" s="227" t="s">
        <v>72</v>
      </c>
      <c r="X824" s="3" t="s">
        <v>561</v>
      </c>
      <c r="AA824" s="18">
        <v>45.133808799999997</v>
      </c>
      <c r="AB824" s="18">
        <v>-123.3729494</v>
      </c>
      <c r="AC824" s="3" t="s">
        <v>45</v>
      </c>
      <c r="AE824" s="3" t="s">
        <v>175</v>
      </c>
      <c r="AF824" s="3" t="str">
        <f t="shared" si="25"/>
        <v>ex Rosmarinus officinalis</v>
      </c>
      <c r="AG824" s="3" t="s">
        <v>1639</v>
      </c>
      <c r="AH824" s="3" t="s">
        <v>1639</v>
      </c>
      <c r="AT824" s="3" t="s">
        <v>178</v>
      </c>
    </row>
    <row r="825" spans="1:46" x14ac:dyDescent="0.25">
      <c r="A825" s="404">
        <v>43395</v>
      </c>
      <c r="B825" s="5">
        <v>2595</v>
      </c>
      <c r="E825" s="62">
        <v>8</v>
      </c>
      <c r="F825" s="6" t="s">
        <v>42</v>
      </c>
      <c r="G825" s="6">
        <v>2018</v>
      </c>
      <c r="L825" s="6"/>
      <c r="N825" s="6" t="s">
        <v>580</v>
      </c>
      <c r="P825" s="407">
        <v>9</v>
      </c>
      <c r="Q825" s="407">
        <v>9</v>
      </c>
      <c r="R825" s="407">
        <v>6</v>
      </c>
      <c r="S825" s="3" t="s">
        <v>3</v>
      </c>
      <c r="T825" s="3" t="s">
        <v>44</v>
      </c>
      <c r="U825" s="3" t="s">
        <v>72</v>
      </c>
      <c r="V825" s="227" t="s">
        <v>72</v>
      </c>
      <c r="X825" s="3" t="s">
        <v>561</v>
      </c>
      <c r="AA825" s="18">
        <v>45.133808799999997</v>
      </c>
      <c r="AB825" s="18">
        <v>-123.3729494</v>
      </c>
      <c r="AC825" s="3" t="s">
        <v>45</v>
      </c>
      <c r="AE825" s="3" t="s">
        <v>175</v>
      </c>
      <c r="AF825" s="3" t="str">
        <f t="shared" si="25"/>
        <v>ex Rosmarinus officinalis</v>
      </c>
      <c r="AG825" s="3" t="s">
        <v>1639</v>
      </c>
      <c r="AH825" s="3" t="s">
        <v>1639</v>
      </c>
      <c r="AT825" s="3" t="s">
        <v>178</v>
      </c>
    </row>
    <row r="826" spans="1:46" x14ac:dyDescent="0.25">
      <c r="A826" s="404">
        <v>43395</v>
      </c>
      <c r="B826" s="5">
        <v>2596</v>
      </c>
      <c r="E826" s="62">
        <v>8</v>
      </c>
      <c r="F826" s="6" t="s">
        <v>42</v>
      </c>
      <c r="G826" s="6">
        <v>2018</v>
      </c>
      <c r="L826" s="6"/>
      <c r="N826" s="6" t="s">
        <v>580</v>
      </c>
      <c r="P826" s="407">
        <v>9</v>
      </c>
      <c r="Q826" s="407">
        <v>9</v>
      </c>
      <c r="R826" s="407">
        <v>7</v>
      </c>
      <c r="S826" s="3" t="s">
        <v>3</v>
      </c>
      <c r="T826" s="3" t="s">
        <v>44</v>
      </c>
      <c r="U826" s="3" t="s">
        <v>72</v>
      </c>
      <c r="V826" s="227" t="s">
        <v>72</v>
      </c>
      <c r="X826" s="3" t="s">
        <v>561</v>
      </c>
      <c r="AA826" s="18">
        <v>45.133808799999997</v>
      </c>
      <c r="AB826" s="18">
        <v>-123.3729494</v>
      </c>
      <c r="AC826" s="3" t="s">
        <v>45</v>
      </c>
      <c r="AE826" s="3" t="s">
        <v>175</v>
      </c>
      <c r="AF826" s="3" t="str">
        <f t="shared" si="25"/>
        <v>ex Rosmarinus officinalis</v>
      </c>
      <c r="AG826" s="3" t="s">
        <v>1639</v>
      </c>
      <c r="AH826" s="3" t="s">
        <v>1639</v>
      </c>
      <c r="AT826" s="3" t="s">
        <v>178</v>
      </c>
    </row>
    <row r="827" spans="1:46" x14ac:dyDescent="0.25">
      <c r="A827" s="404">
        <v>43395</v>
      </c>
      <c r="B827" s="5">
        <v>2597</v>
      </c>
      <c r="E827" s="62">
        <v>8</v>
      </c>
      <c r="F827" s="6" t="s">
        <v>42</v>
      </c>
      <c r="G827" s="6">
        <v>2018</v>
      </c>
      <c r="L827" s="6"/>
      <c r="N827" s="6" t="s">
        <v>580</v>
      </c>
      <c r="P827" s="407">
        <v>9</v>
      </c>
      <c r="Q827" s="407">
        <v>9</v>
      </c>
      <c r="R827" s="407">
        <v>8</v>
      </c>
      <c r="S827" s="3" t="s">
        <v>3</v>
      </c>
      <c r="T827" s="3" t="s">
        <v>44</v>
      </c>
      <c r="U827" s="3" t="s">
        <v>72</v>
      </c>
      <c r="V827" s="227" t="s">
        <v>72</v>
      </c>
      <c r="X827" s="3" t="s">
        <v>561</v>
      </c>
      <c r="AA827" s="18">
        <v>45.133808799999997</v>
      </c>
      <c r="AB827" s="18">
        <v>-123.3729494</v>
      </c>
      <c r="AC827" s="3" t="s">
        <v>45</v>
      </c>
      <c r="AE827" s="3" t="s">
        <v>175</v>
      </c>
      <c r="AF827" s="3" t="str">
        <f t="shared" si="25"/>
        <v>ex Rosmarinus officinalis</v>
      </c>
      <c r="AG827" s="3" t="s">
        <v>1639</v>
      </c>
      <c r="AH827" s="3" t="s">
        <v>1639</v>
      </c>
      <c r="AT827" s="3" t="s">
        <v>178</v>
      </c>
    </row>
    <row r="828" spans="1:46" x14ac:dyDescent="0.25">
      <c r="A828" s="404">
        <v>43395</v>
      </c>
      <c r="B828" s="5">
        <v>2598</v>
      </c>
      <c r="E828" s="62">
        <v>8</v>
      </c>
      <c r="F828" s="6" t="s">
        <v>42</v>
      </c>
      <c r="G828" s="6">
        <v>2018</v>
      </c>
      <c r="L828" s="6"/>
      <c r="N828" s="6" t="s">
        <v>580</v>
      </c>
      <c r="P828" s="407">
        <v>9</v>
      </c>
      <c r="Q828" s="407">
        <v>9</v>
      </c>
      <c r="R828" s="407">
        <v>9</v>
      </c>
      <c r="S828" s="3" t="s">
        <v>3</v>
      </c>
      <c r="T828" s="3" t="s">
        <v>44</v>
      </c>
      <c r="U828" s="3" t="s">
        <v>72</v>
      </c>
      <c r="V828" s="227" t="s">
        <v>72</v>
      </c>
      <c r="X828" s="3" t="s">
        <v>561</v>
      </c>
      <c r="AA828" s="18">
        <v>45.133808799999997</v>
      </c>
      <c r="AB828" s="18">
        <v>-123.3729494</v>
      </c>
      <c r="AC828" s="3" t="s">
        <v>45</v>
      </c>
      <c r="AE828" s="3" t="s">
        <v>175</v>
      </c>
      <c r="AF828" s="3" t="str">
        <f t="shared" si="25"/>
        <v>ex Rosmarinus officinalis</v>
      </c>
      <c r="AG828" s="3" t="s">
        <v>1639</v>
      </c>
      <c r="AH828" s="3" t="s">
        <v>1639</v>
      </c>
      <c r="AT828" s="3" t="s">
        <v>178</v>
      </c>
    </row>
    <row r="829" spans="1:46" x14ac:dyDescent="0.25">
      <c r="A829" s="404">
        <v>43395</v>
      </c>
      <c r="B829" s="5">
        <v>2599</v>
      </c>
      <c r="E829" s="62">
        <v>8</v>
      </c>
      <c r="F829" s="6" t="s">
        <v>42</v>
      </c>
      <c r="G829" s="6">
        <v>2018</v>
      </c>
      <c r="L829" s="6"/>
      <c r="N829" s="6" t="s">
        <v>580</v>
      </c>
      <c r="P829" s="407">
        <v>9</v>
      </c>
      <c r="Q829" s="407">
        <v>9</v>
      </c>
      <c r="R829" s="407">
        <v>10</v>
      </c>
      <c r="S829" s="3" t="s">
        <v>3</v>
      </c>
      <c r="T829" s="3" t="s">
        <v>44</v>
      </c>
      <c r="U829" s="3" t="s">
        <v>72</v>
      </c>
      <c r="V829" s="227" t="s">
        <v>72</v>
      </c>
      <c r="X829" s="3" t="s">
        <v>561</v>
      </c>
      <c r="AA829" s="18">
        <v>45.133808799999997</v>
      </c>
      <c r="AB829" s="18">
        <v>-123.3729494</v>
      </c>
      <c r="AC829" s="3" t="s">
        <v>45</v>
      </c>
      <c r="AE829" s="3" t="s">
        <v>175</v>
      </c>
      <c r="AF829" s="3" t="str">
        <f t="shared" si="25"/>
        <v>ex Rosmarinus officinalis</v>
      </c>
      <c r="AG829" s="3" t="s">
        <v>1639</v>
      </c>
      <c r="AH829" s="3" t="s">
        <v>1639</v>
      </c>
      <c r="AT829" s="3" t="s">
        <v>178</v>
      </c>
    </row>
    <row r="830" spans="1:46" x14ac:dyDescent="0.25">
      <c r="A830" s="404">
        <v>43395</v>
      </c>
      <c r="B830" s="5">
        <v>2600</v>
      </c>
      <c r="E830" s="62">
        <v>8</v>
      </c>
      <c r="F830" s="6" t="s">
        <v>42</v>
      </c>
      <c r="G830" s="6">
        <v>2018</v>
      </c>
      <c r="L830" s="6"/>
      <c r="N830" s="6" t="s">
        <v>580</v>
      </c>
      <c r="P830" s="407">
        <v>9</v>
      </c>
      <c r="Q830" s="407">
        <v>9</v>
      </c>
      <c r="R830" s="407">
        <v>11</v>
      </c>
      <c r="S830" s="3" t="s">
        <v>3</v>
      </c>
      <c r="T830" s="3" t="s">
        <v>44</v>
      </c>
      <c r="U830" s="3" t="s">
        <v>72</v>
      </c>
      <c r="V830" s="227" t="s">
        <v>72</v>
      </c>
      <c r="X830" s="3" t="s">
        <v>561</v>
      </c>
      <c r="AA830" s="18">
        <v>45.133808799999997</v>
      </c>
      <c r="AB830" s="18">
        <v>-123.3729494</v>
      </c>
      <c r="AC830" s="3" t="s">
        <v>45</v>
      </c>
      <c r="AE830" s="3" t="s">
        <v>175</v>
      </c>
      <c r="AF830" s="3" t="str">
        <f t="shared" si="25"/>
        <v>ex Rosmarinus officinalis</v>
      </c>
      <c r="AG830" s="3" t="s">
        <v>1639</v>
      </c>
      <c r="AH830" s="3" t="s">
        <v>1639</v>
      </c>
      <c r="AT830" s="3" t="s">
        <v>178</v>
      </c>
    </row>
    <row r="831" spans="1:46" x14ac:dyDescent="0.25">
      <c r="A831" s="404">
        <v>43395</v>
      </c>
      <c r="B831" s="5">
        <v>2601</v>
      </c>
      <c r="E831" s="62">
        <v>8</v>
      </c>
      <c r="F831" s="6" t="s">
        <v>42</v>
      </c>
      <c r="G831" s="6">
        <v>2018</v>
      </c>
      <c r="L831" s="6"/>
      <c r="N831" s="6" t="s">
        <v>580</v>
      </c>
      <c r="P831" s="407">
        <v>9</v>
      </c>
      <c r="Q831" s="407">
        <v>9</v>
      </c>
      <c r="R831" s="407">
        <v>12</v>
      </c>
      <c r="S831" s="3" t="s">
        <v>3</v>
      </c>
      <c r="T831" s="3" t="s">
        <v>44</v>
      </c>
      <c r="U831" s="3" t="s">
        <v>72</v>
      </c>
      <c r="V831" s="227" t="s">
        <v>72</v>
      </c>
      <c r="X831" s="3" t="s">
        <v>561</v>
      </c>
      <c r="AA831" s="18">
        <v>45.133808799999997</v>
      </c>
      <c r="AB831" s="18">
        <v>-123.3729494</v>
      </c>
      <c r="AC831" s="3" t="s">
        <v>45</v>
      </c>
      <c r="AE831" s="3" t="s">
        <v>175</v>
      </c>
      <c r="AF831" s="3" t="str">
        <f t="shared" si="25"/>
        <v>ex Rosmarinus officinalis</v>
      </c>
      <c r="AG831" s="3" t="s">
        <v>1639</v>
      </c>
      <c r="AH831" s="3" t="s">
        <v>1639</v>
      </c>
      <c r="AT831" s="3" t="s">
        <v>178</v>
      </c>
    </row>
    <row r="832" spans="1:46" x14ac:dyDescent="0.25">
      <c r="A832" s="404">
        <v>43395</v>
      </c>
      <c r="B832" s="5">
        <v>2602</v>
      </c>
      <c r="E832" s="62">
        <v>8</v>
      </c>
      <c r="F832" s="6" t="s">
        <v>42</v>
      </c>
      <c r="G832" s="6">
        <v>2018</v>
      </c>
      <c r="L832" s="6"/>
      <c r="N832" s="6" t="s">
        <v>580</v>
      </c>
      <c r="P832" s="407">
        <v>9</v>
      </c>
      <c r="Q832" s="407">
        <v>9</v>
      </c>
      <c r="R832" s="407">
        <v>13</v>
      </c>
      <c r="S832" s="3" t="s">
        <v>3</v>
      </c>
      <c r="T832" s="3" t="s">
        <v>44</v>
      </c>
      <c r="U832" s="3" t="s">
        <v>72</v>
      </c>
      <c r="V832" s="227" t="s">
        <v>72</v>
      </c>
      <c r="X832" s="3" t="s">
        <v>561</v>
      </c>
      <c r="AA832" s="18">
        <v>45.133808799999997</v>
      </c>
      <c r="AB832" s="18">
        <v>-123.3729494</v>
      </c>
      <c r="AC832" s="3" t="s">
        <v>45</v>
      </c>
      <c r="AE832" s="3" t="s">
        <v>175</v>
      </c>
      <c r="AF832" s="3" t="str">
        <f t="shared" si="25"/>
        <v>ex Rosmarinus officinalis</v>
      </c>
      <c r="AG832" s="3" t="s">
        <v>1639</v>
      </c>
      <c r="AH832" s="3" t="s">
        <v>1639</v>
      </c>
      <c r="AT832" s="3" t="s">
        <v>178</v>
      </c>
    </row>
    <row r="833" spans="1:56" x14ac:dyDescent="0.25">
      <c r="A833" s="404">
        <v>43395</v>
      </c>
      <c r="B833" s="5">
        <v>2603</v>
      </c>
      <c r="E833" s="62">
        <v>8</v>
      </c>
      <c r="F833" s="6" t="s">
        <v>42</v>
      </c>
      <c r="G833" s="6">
        <v>2018</v>
      </c>
      <c r="L833" s="6"/>
      <c r="N833" s="6" t="s">
        <v>580</v>
      </c>
      <c r="P833" s="407">
        <v>9</v>
      </c>
      <c r="Q833" s="407">
        <v>9</v>
      </c>
      <c r="R833" s="407">
        <v>14</v>
      </c>
      <c r="S833" s="3" t="s">
        <v>3</v>
      </c>
      <c r="T833" s="3" t="s">
        <v>44</v>
      </c>
      <c r="U833" s="3" t="s">
        <v>72</v>
      </c>
      <c r="V833" s="227" t="s">
        <v>72</v>
      </c>
      <c r="X833" s="3" t="s">
        <v>561</v>
      </c>
      <c r="AA833" s="18">
        <v>45.133808799999997</v>
      </c>
      <c r="AB833" s="18">
        <v>-123.3729494</v>
      </c>
      <c r="AC833" s="3" t="s">
        <v>45</v>
      </c>
      <c r="AE833" s="3" t="s">
        <v>175</v>
      </c>
      <c r="AF833" s="3" t="str">
        <f t="shared" si="25"/>
        <v>ex Rosmarinus officinalis</v>
      </c>
      <c r="AG833" s="3" t="s">
        <v>1639</v>
      </c>
      <c r="AH833" s="3" t="s">
        <v>1639</v>
      </c>
      <c r="AT833" s="3" t="s">
        <v>178</v>
      </c>
    </row>
    <row r="834" spans="1:56" x14ac:dyDescent="0.25">
      <c r="A834" s="404">
        <v>43395</v>
      </c>
      <c r="B834" s="5">
        <v>2604</v>
      </c>
      <c r="E834" s="62">
        <v>8</v>
      </c>
      <c r="F834" s="6" t="s">
        <v>42</v>
      </c>
      <c r="G834" s="6">
        <v>2018</v>
      </c>
      <c r="L834" s="6"/>
      <c r="N834" s="6" t="s">
        <v>580</v>
      </c>
      <c r="P834" s="407">
        <v>9</v>
      </c>
      <c r="Q834" s="407">
        <v>9</v>
      </c>
      <c r="R834" s="407">
        <v>15</v>
      </c>
      <c r="S834" s="3" t="s">
        <v>3</v>
      </c>
      <c r="T834" s="3" t="s">
        <v>44</v>
      </c>
      <c r="U834" s="3" t="s">
        <v>72</v>
      </c>
      <c r="V834" s="227" t="s">
        <v>72</v>
      </c>
      <c r="X834" s="3" t="s">
        <v>561</v>
      </c>
      <c r="AA834" s="18">
        <v>45.133808799999997</v>
      </c>
      <c r="AB834" s="18">
        <v>-123.3729494</v>
      </c>
      <c r="AC834" s="3" t="s">
        <v>45</v>
      </c>
      <c r="AE834" s="3" t="s">
        <v>175</v>
      </c>
      <c r="AF834" s="3" t="str">
        <f t="shared" si="25"/>
        <v>ex Rosmarinus officinalis</v>
      </c>
      <c r="AG834" s="3" t="s">
        <v>1639</v>
      </c>
      <c r="AH834" s="3" t="s">
        <v>1639</v>
      </c>
      <c r="AT834" s="3" t="s">
        <v>178</v>
      </c>
    </row>
    <row r="835" spans="1:56" x14ac:dyDescent="0.25">
      <c r="A835" s="404">
        <v>43395</v>
      </c>
      <c r="B835" s="5">
        <v>2605</v>
      </c>
      <c r="E835" s="62">
        <v>8</v>
      </c>
      <c r="F835" s="6" t="s">
        <v>42</v>
      </c>
      <c r="G835" s="6">
        <v>2018</v>
      </c>
      <c r="L835" s="6"/>
      <c r="N835" s="6" t="s">
        <v>580</v>
      </c>
      <c r="P835" s="407">
        <v>9</v>
      </c>
      <c r="Q835" s="407">
        <v>9</v>
      </c>
      <c r="R835" s="407">
        <v>16</v>
      </c>
      <c r="S835" s="3" t="s">
        <v>3</v>
      </c>
      <c r="T835" s="3" t="s">
        <v>44</v>
      </c>
      <c r="U835" s="3" t="s">
        <v>72</v>
      </c>
      <c r="V835" s="227" t="s">
        <v>72</v>
      </c>
      <c r="X835" s="3" t="s">
        <v>561</v>
      </c>
      <c r="AA835" s="18">
        <v>45.133808799999997</v>
      </c>
      <c r="AB835" s="18">
        <v>-123.3729494</v>
      </c>
      <c r="AC835" s="3" t="s">
        <v>45</v>
      </c>
      <c r="AE835" s="3" t="s">
        <v>175</v>
      </c>
      <c r="AF835" s="3" t="str">
        <f t="shared" si="25"/>
        <v>ex Rosmarinus officinalis</v>
      </c>
      <c r="AG835" s="3" t="s">
        <v>1639</v>
      </c>
      <c r="AH835" s="3" t="s">
        <v>1639</v>
      </c>
      <c r="AT835" s="3" t="s">
        <v>178</v>
      </c>
    </row>
    <row r="836" spans="1:56" x14ac:dyDescent="0.25">
      <c r="A836" s="404">
        <v>43395</v>
      </c>
      <c r="B836" s="5">
        <v>2606</v>
      </c>
      <c r="E836" s="62">
        <v>8</v>
      </c>
      <c r="F836" s="6" t="s">
        <v>42</v>
      </c>
      <c r="G836" s="6">
        <v>2018</v>
      </c>
      <c r="L836" s="6"/>
      <c r="N836" s="6" t="s">
        <v>580</v>
      </c>
      <c r="P836" s="407">
        <v>9</v>
      </c>
      <c r="Q836" s="407">
        <v>9</v>
      </c>
      <c r="R836" s="407">
        <v>17</v>
      </c>
      <c r="S836" s="3" t="s">
        <v>3</v>
      </c>
      <c r="T836" s="3" t="s">
        <v>44</v>
      </c>
      <c r="U836" s="3" t="s">
        <v>72</v>
      </c>
      <c r="V836" s="227" t="s">
        <v>72</v>
      </c>
      <c r="X836" s="3" t="s">
        <v>561</v>
      </c>
      <c r="AA836" s="18">
        <v>45.133808799999997</v>
      </c>
      <c r="AB836" s="18">
        <v>-123.3729494</v>
      </c>
      <c r="AC836" s="3" t="s">
        <v>45</v>
      </c>
      <c r="AE836" s="3" t="s">
        <v>175</v>
      </c>
      <c r="AF836" s="3" t="str">
        <f t="shared" si="25"/>
        <v>ex Rosmarinus officinalis</v>
      </c>
      <c r="AG836" s="3" t="s">
        <v>1639</v>
      </c>
      <c r="AH836" s="3" t="s">
        <v>1639</v>
      </c>
      <c r="AT836" s="3" t="s">
        <v>178</v>
      </c>
    </row>
    <row r="837" spans="1:56" s="54" customFormat="1" x14ac:dyDescent="0.25">
      <c r="A837" s="404">
        <v>43395</v>
      </c>
      <c r="B837" s="5">
        <v>2607</v>
      </c>
      <c r="C837" s="3"/>
      <c r="D837" s="3"/>
      <c r="E837" s="62">
        <v>8</v>
      </c>
      <c r="F837" s="6" t="s">
        <v>42</v>
      </c>
      <c r="G837" s="6">
        <v>2018</v>
      </c>
      <c r="H837" s="6"/>
      <c r="I837" s="3"/>
      <c r="J837" s="3"/>
      <c r="K837" s="3"/>
      <c r="L837" s="6"/>
      <c r="M837" s="3"/>
      <c r="N837" s="6" t="s">
        <v>580</v>
      </c>
      <c r="O837" s="6"/>
      <c r="P837" s="407">
        <v>9</v>
      </c>
      <c r="Q837" s="407">
        <v>9</v>
      </c>
      <c r="R837" s="407">
        <v>18</v>
      </c>
      <c r="S837" s="3" t="s">
        <v>3</v>
      </c>
      <c r="T837" s="3" t="s">
        <v>44</v>
      </c>
      <c r="U837" s="3" t="s">
        <v>72</v>
      </c>
      <c r="V837" s="227" t="s">
        <v>72</v>
      </c>
      <c r="W837" s="3"/>
      <c r="X837" s="3" t="s">
        <v>561</v>
      </c>
      <c r="Y837" s="3"/>
      <c r="Z837" s="3"/>
      <c r="AA837" s="18">
        <v>45.133808799999997</v>
      </c>
      <c r="AB837" s="18">
        <v>-123.3729494</v>
      </c>
      <c r="AC837" s="3" t="s">
        <v>45</v>
      </c>
      <c r="AD837" s="3"/>
      <c r="AE837" s="3" t="s">
        <v>175</v>
      </c>
      <c r="AF837" s="3" t="str">
        <f t="shared" si="25"/>
        <v>ex Rosmarinus officinalis</v>
      </c>
      <c r="AG837" s="3" t="s">
        <v>1639</v>
      </c>
      <c r="AH837" s="3" t="s">
        <v>1639</v>
      </c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 t="s">
        <v>178</v>
      </c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s="54" customFormat="1" x14ac:dyDescent="0.25">
      <c r="A838" s="404">
        <v>43395</v>
      </c>
      <c r="B838" s="5">
        <v>2608</v>
      </c>
      <c r="C838" s="3"/>
      <c r="D838" s="3"/>
      <c r="E838" s="62">
        <v>8</v>
      </c>
      <c r="F838" s="6" t="s">
        <v>42</v>
      </c>
      <c r="G838" s="6">
        <v>2018</v>
      </c>
      <c r="H838" s="6"/>
      <c r="I838" s="3"/>
      <c r="J838" s="3"/>
      <c r="K838" s="3"/>
      <c r="L838" s="6"/>
      <c r="M838" s="3"/>
      <c r="N838" s="6" t="s">
        <v>580</v>
      </c>
      <c r="O838" s="6"/>
      <c r="P838" s="407">
        <v>9</v>
      </c>
      <c r="Q838" s="407">
        <v>9</v>
      </c>
      <c r="R838" s="407">
        <v>19</v>
      </c>
      <c r="S838" s="3" t="s">
        <v>3</v>
      </c>
      <c r="T838" s="3" t="s">
        <v>44</v>
      </c>
      <c r="U838" s="3" t="s">
        <v>72</v>
      </c>
      <c r="V838" s="227" t="s">
        <v>72</v>
      </c>
      <c r="W838" s="3"/>
      <c r="X838" s="3" t="s">
        <v>561</v>
      </c>
      <c r="Y838" s="3"/>
      <c r="Z838" s="3"/>
      <c r="AA838" s="18">
        <v>45.133808799999997</v>
      </c>
      <c r="AB838" s="18">
        <v>-123.3729494</v>
      </c>
      <c r="AC838" s="3" t="s">
        <v>45</v>
      </c>
      <c r="AD838" s="3"/>
      <c r="AE838" s="3" t="s">
        <v>175</v>
      </c>
      <c r="AF838" s="3" t="str">
        <f t="shared" si="25"/>
        <v>ex Rosmarinus officinalis</v>
      </c>
      <c r="AG838" s="3" t="s">
        <v>1639</v>
      </c>
      <c r="AH838" s="3" t="s">
        <v>1639</v>
      </c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 t="s">
        <v>178</v>
      </c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s="54" customFormat="1" x14ac:dyDescent="0.25">
      <c r="A839" s="404">
        <v>43395</v>
      </c>
      <c r="B839" s="5">
        <v>2609</v>
      </c>
      <c r="C839" s="3"/>
      <c r="D839" s="3"/>
      <c r="E839" s="62">
        <v>8</v>
      </c>
      <c r="F839" s="6" t="s">
        <v>42</v>
      </c>
      <c r="G839" s="6">
        <v>2018</v>
      </c>
      <c r="H839" s="6"/>
      <c r="I839" s="3"/>
      <c r="J839" s="3"/>
      <c r="K839" s="3"/>
      <c r="L839" s="6"/>
      <c r="M839" s="3"/>
      <c r="N839" s="6" t="s">
        <v>580</v>
      </c>
      <c r="O839" s="6"/>
      <c r="P839" s="407">
        <v>9</v>
      </c>
      <c r="Q839" s="407">
        <v>9</v>
      </c>
      <c r="R839" s="407">
        <v>20</v>
      </c>
      <c r="S839" s="3" t="s">
        <v>3</v>
      </c>
      <c r="T839" s="3" t="s">
        <v>44</v>
      </c>
      <c r="U839" s="3" t="s">
        <v>72</v>
      </c>
      <c r="V839" s="227" t="s">
        <v>72</v>
      </c>
      <c r="W839" s="3"/>
      <c r="X839" s="3" t="s">
        <v>561</v>
      </c>
      <c r="Y839" s="3"/>
      <c r="Z839" s="3"/>
      <c r="AA839" s="18">
        <v>45.133808799999997</v>
      </c>
      <c r="AB839" s="18">
        <v>-123.3729494</v>
      </c>
      <c r="AC839" s="3" t="s">
        <v>45</v>
      </c>
      <c r="AD839" s="3"/>
      <c r="AE839" s="3" t="s">
        <v>175</v>
      </c>
      <c r="AF839" s="3" t="str">
        <f t="shared" si="25"/>
        <v>ex Rosmarinus officinalis</v>
      </c>
      <c r="AG839" s="3" t="s">
        <v>1639</v>
      </c>
      <c r="AH839" s="3" t="s">
        <v>1639</v>
      </c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 t="s">
        <v>178</v>
      </c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s="54" customFormat="1" x14ac:dyDescent="0.25">
      <c r="A840" s="404">
        <v>43395</v>
      </c>
      <c r="B840" s="5">
        <v>2610</v>
      </c>
      <c r="C840" s="3"/>
      <c r="D840" s="3"/>
      <c r="E840" s="62">
        <v>8</v>
      </c>
      <c r="F840" s="6" t="s">
        <v>42</v>
      </c>
      <c r="G840" s="6">
        <v>2018</v>
      </c>
      <c r="H840" s="6"/>
      <c r="I840" s="3"/>
      <c r="J840" s="3"/>
      <c r="K840" s="3"/>
      <c r="L840" s="6"/>
      <c r="M840" s="3"/>
      <c r="N840" s="6" t="s">
        <v>580</v>
      </c>
      <c r="O840" s="6"/>
      <c r="P840" s="407">
        <v>9</v>
      </c>
      <c r="Q840" s="407">
        <v>9</v>
      </c>
      <c r="R840" s="407">
        <v>21</v>
      </c>
      <c r="S840" s="3" t="s">
        <v>3</v>
      </c>
      <c r="T840" s="3" t="s">
        <v>44</v>
      </c>
      <c r="U840" s="3" t="s">
        <v>72</v>
      </c>
      <c r="V840" s="227" t="s">
        <v>72</v>
      </c>
      <c r="W840" s="3"/>
      <c r="X840" s="3" t="s">
        <v>561</v>
      </c>
      <c r="Y840" s="3"/>
      <c r="Z840" s="3"/>
      <c r="AA840" s="18">
        <v>45.133808799999997</v>
      </c>
      <c r="AB840" s="18">
        <v>-123.3729494</v>
      </c>
      <c r="AC840" s="3" t="s">
        <v>45</v>
      </c>
      <c r="AD840" s="3"/>
      <c r="AE840" s="3" t="s">
        <v>175</v>
      </c>
      <c r="AF840" s="3" t="str">
        <f t="shared" si="25"/>
        <v>ex Rosmarinus officinalis</v>
      </c>
      <c r="AG840" s="3" t="s">
        <v>1639</v>
      </c>
      <c r="AH840" s="3" t="s">
        <v>1639</v>
      </c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 t="s">
        <v>178</v>
      </c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s="54" customFormat="1" x14ac:dyDescent="0.25">
      <c r="A841" s="404">
        <v>43395</v>
      </c>
      <c r="B841" s="5">
        <v>2611</v>
      </c>
      <c r="C841" s="3"/>
      <c r="D841" s="3"/>
      <c r="E841" s="62">
        <v>8</v>
      </c>
      <c r="F841" s="6" t="s">
        <v>42</v>
      </c>
      <c r="G841" s="6">
        <v>2018</v>
      </c>
      <c r="H841" s="6"/>
      <c r="I841" s="3"/>
      <c r="J841" s="3"/>
      <c r="K841" s="3"/>
      <c r="L841" s="6"/>
      <c r="M841" s="3"/>
      <c r="N841" s="6" t="s">
        <v>580</v>
      </c>
      <c r="O841" s="6"/>
      <c r="P841" s="407">
        <v>9</v>
      </c>
      <c r="Q841" s="407">
        <v>9</v>
      </c>
      <c r="R841" s="407">
        <v>22</v>
      </c>
      <c r="S841" s="3" t="s">
        <v>3</v>
      </c>
      <c r="T841" s="3" t="s">
        <v>44</v>
      </c>
      <c r="U841" s="3" t="s">
        <v>72</v>
      </c>
      <c r="V841" s="227" t="s">
        <v>72</v>
      </c>
      <c r="W841" s="3"/>
      <c r="X841" s="3" t="s">
        <v>561</v>
      </c>
      <c r="Y841" s="3"/>
      <c r="Z841" s="3"/>
      <c r="AA841" s="18">
        <v>45.133808799999997</v>
      </c>
      <c r="AB841" s="18">
        <v>-123.3729494</v>
      </c>
      <c r="AC841" s="3" t="s">
        <v>45</v>
      </c>
      <c r="AD841" s="3"/>
      <c r="AE841" s="3" t="s">
        <v>175</v>
      </c>
      <c r="AF841" s="3" t="str">
        <f t="shared" si="25"/>
        <v>ex Rosmarinus officinalis</v>
      </c>
      <c r="AG841" s="3" t="s">
        <v>1639</v>
      </c>
      <c r="AH841" s="3" t="s">
        <v>1639</v>
      </c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 t="s">
        <v>178</v>
      </c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s="54" customFormat="1" x14ac:dyDescent="0.25">
      <c r="A842" s="404">
        <v>43395</v>
      </c>
      <c r="B842" s="5">
        <v>2612</v>
      </c>
      <c r="C842" s="3"/>
      <c r="D842" s="3"/>
      <c r="E842" s="62">
        <v>8</v>
      </c>
      <c r="F842" s="6" t="s">
        <v>42</v>
      </c>
      <c r="G842" s="6">
        <v>2018</v>
      </c>
      <c r="H842" s="6"/>
      <c r="I842" s="3"/>
      <c r="J842" s="3"/>
      <c r="K842" s="3"/>
      <c r="L842" s="6"/>
      <c r="M842" s="3"/>
      <c r="N842" s="6" t="s">
        <v>580</v>
      </c>
      <c r="O842" s="6"/>
      <c r="P842" s="407">
        <v>9</v>
      </c>
      <c r="Q842" s="407">
        <v>9</v>
      </c>
      <c r="R842" s="407">
        <v>23</v>
      </c>
      <c r="S842" s="3" t="s">
        <v>3</v>
      </c>
      <c r="T842" s="3" t="s">
        <v>44</v>
      </c>
      <c r="U842" s="3" t="s">
        <v>72</v>
      </c>
      <c r="V842" s="227" t="s">
        <v>72</v>
      </c>
      <c r="W842" s="3"/>
      <c r="X842" s="3" t="s">
        <v>561</v>
      </c>
      <c r="Y842" s="3"/>
      <c r="Z842" s="3"/>
      <c r="AA842" s="18">
        <v>45.133808799999997</v>
      </c>
      <c r="AB842" s="18">
        <v>-123.3729494</v>
      </c>
      <c r="AC842" s="3" t="s">
        <v>45</v>
      </c>
      <c r="AD842" s="3"/>
      <c r="AE842" s="3" t="s">
        <v>175</v>
      </c>
      <c r="AF842" s="3" t="str">
        <f t="shared" si="25"/>
        <v>ex Rosmarinus officinalis</v>
      </c>
      <c r="AG842" s="3" t="s">
        <v>1639</v>
      </c>
      <c r="AH842" s="3" t="s">
        <v>1639</v>
      </c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 t="s">
        <v>178</v>
      </c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s="54" customFormat="1" x14ac:dyDescent="0.25">
      <c r="A843" s="404">
        <v>43395</v>
      </c>
      <c r="B843" s="5">
        <v>2613</v>
      </c>
      <c r="C843" s="3"/>
      <c r="D843" s="3"/>
      <c r="E843" s="62">
        <v>8</v>
      </c>
      <c r="F843" s="6" t="s">
        <v>42</v>
      </c>
      <c r="G843" s="6">
        <v>2018</v>
      </c>
      <c r="H843" s="6"/>
      <c r="I843" s="3"/>
      <c r="J843" s="3"/>
      <c r="K843" s="3"/>
      <c r="L843" s="6"/>
      <c r="M843" s="3"/>
      <c r="N843" s="6" t="s">
        <v>581</v>
      </c>
      <c r="O843" s="6"/>
      <c r="P843" s="407">
        <v>10</v>
      </c>
      <c r="Q843" s="407">
        <v>10</v>
      </c>
      <c r="R843" s="407">
        <v>1</v>
      </c>
      <c r="S843" s="3" t="s">
        <v>3</v>
      </c>
      <c r="T843" s="3" t="s">
        <v>44</v>
      </c>
      <c r="U843" s="3" t="s">
        <v>72</v>
      </c>
      <c r="V843" s="227" t="s">
        <v>72</v>
      </c>
      <c r="W843" s="3"/>
      <c r="X843" s="3" t="s">
        <v>561</v>
      </c>
      <c r="Y843" s="3"/>
      <c r="Z843" s="3"/>
      <c r="AA843" s="18">
        <v>45.133808799999997</v>
      </c>
      <c r="AB843" s="18">
        <v>-123.3729494</v>
      </c>
      <c r="AC843" s="3" t="s">
        <v>45</v>
      </c>
      <c r="AD843" s="3"/>
      <c r="AE843" s="3" t="s">
        <v>586</v>
      </c>
      <c r="AF843" s="3" t="str">
        <f t="shared" si="25"/>
        <v>ex Acer circinatum</v>
      </c>
      <c r="AG843" s="3" t="s">
        <v>1639</v>
      </c>
      <c r="AH843" s="3" t="s">
        <v>1639</v>
      </c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 t="s">
        <v>178</v>
      </c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s="54" customFormat="1" x14ac:dyDescent="0.25">
      <c r="A844" s="404">
        <v>43395</v>
      </c>
      <c r="B844" s="5">
        <v>2614</v>
      </c>
      <c r="C844" s="3"/>
      <c r="D844" s="3"/>
      <c r="E844" s="62">
        <v>8</v>
      </c>
      <c r="F844" s="6" t="s">
        <v>42</v>
      </c>
      <c r="G844" s="6">
        <v>2018</v>
      </c>
      <c r="H844" s="6"/>
      <c r="I844" s="3"/>
      <c r="J844" s="3"/>
      <c r="K844" s="3"/>
      <c r="L844" s="6"/>
      <c r="M844" s="3"/>
      <c r="N844" s="6" t="s">
        <v>581</v>
      </c>
      <c r="O844" s="6"/>
      <c r="P844" s="407">
        <v>10</v>
      </c>
      <c r="Q844" s="407">
        <v>10</v>
      </c>
      <c r="R844" s="407">
        <v>2</v>
      </c>
      <c r="S844" s="3" t="s">
        <v>3</v>
      </c>
      <c r="T844" s="3" t="s">
        <v>44</v>
      </c>
      <c r="U844" s="3" t="s">
        <v>72</v>
      </c>
      <c r="V844" s="227" t="s">
        <v>72</v>
      </c>
      <c r="W844" s="3"/>
      <c r="X844" s="3" t="s">
        <v>561</v>
      </c>
      <c r="Y844" s="3"/>
      <c r="Z844" s="3"/>
      <c r="AA844" s="18">
        <v>45.133808799999997</v>
      </c>
      <c r="AB844" s="18">
        <v>-123.3729494</v>
      </c>
      <c r="AC844" s="3" t="s">
        <v>45</v>
      </c>
      <c r="AD844" s="3"/>
      <c r="AE844" s="3" t="s">
        <v>586</v>
      </c>
      <c r="AF844" s="3" t="str">
        <f t="shared" si="25"/>
        <v>ex Acer circinatum</v>
      </c>
      <c r="AG844" s="3" t="s">
        <v>1639</v>
      </c>
      <c r="AH844" s="3" t="s">
        <v>1639</v>
      </c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 t="s">
        <v>178</v>
      </c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s="54" customFormat="1" x14ac:dyDescent="0.25">
      <c r="A845" s="404">
        <v>43395</v>
      </c>
      <c r="B845" s="5">
        <v>2615</v>
      </c>
      <c r="C845" s="3"/>
      <c r="D845" s="3"/>
      <c r="E845" s="62">
        <v>8</v>
      </c>
      <c r="F845" s="6" t="s">
        <v>42</v>
      </c>
      <c r="G845" s="6">
        <v>2018</v>
      </c>
      <c r="H845" s="6"/>
      <c r="I845" s="3"/>
      <c r="J845" s="3"/>
      <c r="K845" s="3"/>
      <c r="L845" s="6"/>
      <c r="M845" s="3"/>
      <c r="N845" s="6" t="s">
        <v>581</v>
      </c>
      <c r="O845" s="6"/>
      <c r="P845" s="407">
        <v>10</v>
      </c>
      <c r="Q845" s="407">
        <v>10</v>
      </c>
      <c r="R845" s="407">
        <v>3</v>
      </c>
      <c r="S845" s="3" t="s">
        <v>3</v>
      </c>
      <c r="T845" s="3" t="s">
        <v>44</v>
      </c>
      <c r="U845" s="3" t="s">
        <v>72</v>
      </c>
      <c r="V845" s="227" t="s">
        <v>72</v>
      </c>
      <c r="W845" s="3"/>
      <c r="X845" s="3" t="s">
        <v>561</v>
      </c>
      <c r="Y845" s="3"/>
      <c r="Z845" s="3"/>
      <c r="AA845" s="18">
        <v>45.133808799999997</v>
      </c>
      <c r="AB845" s="18">
        <v>-123.3729494</v>
      </c>
      <c r="AC845" s="3" t="s">
        <v>45</v>
      </c>
      <c r="AD845" s="3"/>
      <c r="AE845" s="3" t="s">
        <v>586</v>
      </c>
      <c r="AF845" s="3" t="str">
        <f t="shared" si="25"/>
        <v>ex Acer circinatum</v>
      </c>
      <c r="AG845" s="3" t="s">
        <v>1639</v>
      </c>
      <c r="AH845" s="3" t="s">
        <v>1639</v>
      </c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 t="s">
        <v>178</v>
      </c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s="54" customFormat="1" x14ac:dyDescent="0.25">
      <c r="A846" s="404">
        <v>43395</v>
      </c>
      <c r="B846" s="5">
        <v>2616</v>
      </c>
      <c r="C846" s="3"/>
      <c r="D846" s="3"/>
      <c r="E846" s="62">
        <v>8</v>
      </c>
      <c r="F846" s="6" t="s">
        <v>42</v>
      </c>
      <c r="G846" s="6">
        <v>2018</v>
      </c>
      <c r="H846" s="6"/>
      <c r="I846" s="3"/>
      <c r="J846" s="3"/>
      <c r="K846" s="3"/>
      <c r="L846" s="6"/>
      <c r="M846" s="3"/>
      <c r="N846" s="6" t="s">
        <v>581</v>
      </c>
      <c r="O846" s="6"/>
      <c r="P846" s="407">
        <v>10</v>
      </c>
      <c r="Q846" s="407">
        <v>10</v>
      </c>
      <c r="R846" s="407">
        <v>4</v>
      </c>
      <c r="S846" s="3" t="s">
        <v>3</v>
      </c>
      <c r="T846" s="3" t="s">
        <v>44</v>
      </c>
      <c r="U846" s="3" t="s">
        <v>72</v>
      </c>
      <c r="V846" s="227" t="s">
        <v>72</v>
      </c>
      <c r="W846" s="3"/>
      <c r="X846" s="3" t="s">
        <v>561</v>
      </c>
      <c r="Y846" s="3"/>
      <c r="Z846" s="3"/>
      <c r="AA846" s="18">
        <v>45.133808799999997</v>
      </c>
      <c r="AB846" s="18">
        <v>-123.3729494</v>
      </c>
      <c r="AC846" s="3" t="s">
        <v>45</v>
      </c>
      <c r="AD846" s="3"/>
      <c r="AE846" s="3" t="s">
        <v>586</v>
      </c>
      <c r="AF846" s="3" t="str">
        <f t="shared" si="25"/>
        <v>ex Acer circinatum</v>
      </c>
      <c r="AG846" s="3" t="s">
        <v>1639</v>
      </c>
      <c r="AH846" s="3" t="s">
        <v>1639</v>
      </c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 t="s">
        <v>178</v>
      </c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s="54" customFormat="1" x14ac:dyDescent="0.25">
      <c r="A847" s="404">
        <v>43395</v>
      </c>
      <c r="B847" s="5">
        <v>2617</v>
      </c>
      <c r="C847" s="3"/>
      <c r="D847" s="3"/>
      <c r="E847" s="62">
        <v>8</v>
      </c>
      <c r="F847" s="6" t="s">
        <v>42</v>
      </c>
      <c r="G847" s="6">
        <v>2018</v>
      </c>
      <c r="H847" s="6"/>
      <c r="I847" s="3"/>
      <c r="J847" s="3"/>
      <c r="K847" s="3"/>
      <c r="L847" s="6"/>
      <c r="M847" s="3"/>
      <c r="N847" s="6" t="s">
        <v>581</v>
      </c>
      <c r="O847" s="6"/>
      <c r="P847" s="407">
        <v>10</v>
      </c>
      <c r="Q847" s="407">
        <v>10</v>
      </c>
      <c r="R847" s="407">
        <v>5</v>
      </c>
      <c r="S847" s="3" t="s">
        <v>3</v>
      </c>
      <c r="T847" s="3" t="s">
        <v>44</v>
      </c>
      <c r="U847" s="3" t="s">
        <v>72</v>
      </c>
      <c r="V847" s="227" t="s">
        <v>72</v>
      </c>
      <c r="W847" s="3"/>
      <c r="X847" s="3" t="s">
        <v>561</v>
      </c>
      <c r="Y847" s="3"/>
      <c r="Z847" s="3"/>
      <c r="AA847" s="18">
        <v>45.133808799999997</v>
      </c>
      <c r="AB847" s="18">
        <v>-123.3729494</v>
      </c>
      <c r="AC847" s="3" t="s">
        <v>45</v>
      </c>
      <c r="AD847" s="3"/>
      <c r="AE847" s="3" t="s">
        <v>586</v>
      </c>
      <c r="AF847" s="3" t="str">
        <f t="shared" si="25"/>
        <v>ex Acer circinatum</v>
      </c>
      <c r="AG847" s="3" t="s">
        <v>1639</v>
      </c>
      <c r="AH847" s="3" t="s">
        <v>1639</v>
      </c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 t="s">
        <v>178</v>
      </c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s="54" customFormat="1" x14ac:dyDescent="0.25">
      <c r="A848" s="404">
        <v>43395</v>
      </c>
      <c r="B848" s="5">
        <v>2618</v>
      </c>
      <c r="C848" s="3"/>
      <c r="D848" s="3"/>
      <c r="E848" s="62">
        <v>8</v>
      </c>
      <c r="F848" s="6" t="s">
        <v>42</v>
      </c>
      <c r="G848" s="6">
        <v>2018</v>
      </c>
      <c r="H848" s="6"/>
      <c r="I848" s="3"/>
      <c r="J848" s="3"/>
      <c r="K848" s="3"/>
      <c r="L848" s="6"/>
      <c r="M848" s="3"/>
      <c r="N848" s="6" t="s">
        <v>581</v>
      </c>
      <c r="O848" s="6"/>
      <c r="P848" s="407">
        <v>10</v>
      </c>
      <c r="Q848" s="407">
        <v>10</v>
      </c>
      <c r="R848" s="407">
        <v>6</v>
      </c>
      <c r="S848" s="3" t="s">
        <v>3</v>
      </c>
      <c r="T848" s="3" t="s">
        <v>44</v>
      </c>
      <c r="U848" s="3" t="s">
        <v>72</v>
      </c>
      <c r="V848" s="227" t="s">
        <v>72</v>
      </c>
      <c r="W848" s="3"/>
      <c r="X848" s="3" t="s">
        <v>561</v>
      </c>
      <c r="Y848" s="3"/>
      <c r="Z848" s="3"/>
      <c r="AA848" s="18">
        <v>45.133808799999997</v>
      </c>
      <c r="AB848" s="18">
        <v>-123.3729494</v>
      </c>
      <c r="AC848" s="3" t="s">
        <v>45</v>
      </c>
      <c r="AD848" s="3"/>
      <c r="AE848" s="3" t="s">
        <v>586</v>
      </c>
      <c r="AF848" s="3" t="str">
        <f t="shared" si="25"/>
        <v>ex Acer circinatum</v>
      </c>
      <c r="AG848" s="3" t="s">
        <v>1639</v>
      </c>
      <c r="AH848" s="3" t="s">
        <v>1639</v>
      </c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 t="s">
        <v>178</v>
      </c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s="54" customFormat="1" x14ac:dyDescent="0.25">
      <c r="A849" s="404">
        <v>43395</v>
      </c>
      <c r="B849" s="5">
        <v>2619</v>
      </c>
      <c r="C849" s="3"/>
      <c r="D849" s="3"/>
      <c r="E849" s="62">
        <v>8</v>
      </c>
      <c r="F849" s="6" t="s">
        <v>42</v>
      </c>
      <c r="G849" s="6">
        <v>2018</v>
      </c>
      <c r="H849" s="6"/>
      <c r="I849" s="3"/>
      <c r="J849" s="3"/>
      <c r="K849" s="3"/>
      <c r="L849" s="6"/>
      <c r="M849" s="3"/>
      <c r="N849" s="6" t="s">
        <v>581</v>
      </c>
      <c r="O849" s="6"/>
      <c r="P849" s="407">
        <v>10</v>
      </c>
      <c r="Q849" s="407">
        <v>10</v>
      </c>
      <c r="R849" s="407">
        <v>7</v>
      </c>
      <c r="S849" s="3" t="s">
        <v>3</v>
      </c>
      <c r="T849" s="3" t="s">
        <v>44</v>
      </c>
      <c r="U849" s="3" t="s">
        <v>72</v>
      </c>
      <c r="V849" s="227" t="s">
        <v>72</v>
      </c>
      <c r="W849" s="3"/>
      <c r="X849" s="3" t="s">
        <v>561</v>
      </c>
      <c r="Y849" s="3"/>
      <c r="Z849" s="3"/>
      <c r="AA849" s="18">
        <v>45.133808799999997</v>
      </c>
      <c r="AB849" s="18">
        <v>-123.3729494</v>
      </c>
      <c r="AC849" s="3" t="s">
        <v>45</v>
      </c>
      <c r="AD849" s="3"/>
      <c r="AE849" s="3" t="s">
        <v>586</v>
      </c>
      <c r="AF849" s="3" t="str">
        <f t="shared" si="25"/>
        <v>ex Acer circinatum</v>
      </c>
      <c r="AG849" s="3" t="s">
        <v>1639</v>
      </c>
      <c r="AH849" s="3" t="s">
        <v>1639</v>
      </c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 t="s">
        <v>178</v>
      </c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s="54" customFormat="1" x14ac:dyDescent="0.25">
      <c r="A850" s="404">
        <v>43395</v>
      </c>
      <c r="B850" s="5">
        <v>2620</v>
      </c>
      <c r="C850" s="3"/>
      <c r="D850" s="3"/>
      <c r="E850" s="62">
        <v>8</v>
      </c>
      <c r="F850" s="6" t="s">
        <v>42</v>
      </c>
      <c r="G850" s="6">
        <v>2018</v>
      </c>
      <c r="H850" s="6"/>
      <c r="I850" s="3"/>
      <c r="J850" s="3"/>
      <c r="K850" s="3"/>
      <c r="L850" s="6"/>
      <c r="M850" s="3"/>
      <c r="N850" s="6" t="s">
        <v>581</v>
      </c>
      <c r="O850" s="6"/>
      <c r="P850" s="407">
        <v>10</v>
      </c>
      <c r="Q850" s="407">
        <v>10</v>
      </c>
      <c r="R850" s="407">
        <v>8</v>
      </c>
      <c r="S850" s="3" t="s">
        <v>3</v>
      </c>
      <c r="T850" s="3" t="s">
        <v>44</v>
      </c>
      <c r="U850" s="3" t="s">
        <v>72</v>
      </c>
      <c r="V850" s="227" t="s">
        <v>72</v>
      </c>
      <c r="W850" s="3"/>
      <c r="X850" s="3" t="s">
        <v>561</v>
      </c>
      <c r="Y850" s="3"/>
      <c r="Z850" s="3"/>
      <c r="AA850" s="18">
        <v>45.133808799999997</v>
      </c>
      <c r="AB850" s="18">
        <v>-123.3729494</v>
      </c>
      <c r="AC850" s="3" t="s">
        <v>45</v>
      </c>
      <c r="AD850" s="3"/>
      <c r="AE850" s="3" t="s">
        <v>586</v>
      </c>
      <c r="AF850" s="3" t="str">
        <f t="shared" si="25"/>
        <v>ex Acer circinatum</v>
      </c>
      <c r="AG850" s="3" t="s">
        <v>1639</v>
      </c>
      <c r="AH850" s="3" t="s">
        <v>1639</v>
      </c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 t="s">
        <v>178</v>
      </c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s="54" customFormat="1" x14ac:dyDescent="0.25">
      <c r="A851" s="404">
        <v>43395</v>
      </c>
      <c r="B851" s="5">
        <v>2621</v>
      </c>
      <c r="C851" s="3"/>
      <c r="D851" s="3"/>
      <c r="E851" s="62">
        <v>8</v>
      </c>
      <c r="F851" s="6" t="s">
        <v>42</v>
      </c>
      <c r="G851" s="6">
        <v>2018</v>
      </c>
      <c r="H851" s="6"/>
      <c r="I851" s="3"/>
      <c r="J851" s="3"/>
      <c r="K851" s="3"/>
      <c r="L851" s="6"/>
      <c r="M851" s="3"/>
      <c r="N851" s="6" t="s">
        <v>581</v>
      </c>
      <c r="O851" s="6"/>
      <c r="P851" s="407">
        <v>10</v>
      </c>
      <c r="Q851" s="407">
        <v>10</v>
      </c>
      <c r="R851" s="407">
        <v>9</v>
      </c>
      <c r="S851" s="3" t="s">
        <v>3</v>
      </c>
      <c r="T851" s="3" t="s">
        <v>44</v>
      </c>
      <c r="U851" s="3" t="s">
        <v>72</v>
      </c>
      <c r="V851" s="227" t="s">
        <v>72</v>
      </c>
      <c r="W851" s="3"/>
      <c r="X851" s="3" t="s">
        <v>561</v>
      </c>
      <c r="Y851" s="3"/>
      <c r="Z851" s="3"/>
      <c r="AA851" s="18">
        <v>45.133808799999997</v>
      </c>
      <c r="AB851" s="18">
        <v>-123.3729494</v>
      </c>
      <c r="AC851" s="3" t="s">
        <v>45</v>
      </c>
      <c r="AD851" s="3"/>
      <c r="AE851" s="3" t="s">
        <v>586</v>
      </c>
      <c r="AF851" s="3" t="str">
        <f t="shared" si="25"/>
        <v>ex Acer circinatum</v>
      </c>
      <c r="AG851" s="3" t="s">
        <v>1639</v>
      </c>
      <c r="AH851" s="3" t="s">
        <v>1639</v>
      </c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 t="s">
        <v>178</v>
      </c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s="54" customFormat="1" x14ac:dyDescent="0.25">
      <c r="A852" s="404">
        <v>43395</v>
      </c>
      <c r="B852" s="5">
        <v>2622</v>
      </c>
      <c r="C852" s="3"/>
      <c r="D852" s="3"/>
      <c r="E852" s="62">
        <v>8</v>
      </c>
      <c r="F852" s="6" t="s">
        <v>42</v>
      </c>
      <c r="G852" s="6">
        <v>2018</v>
      </c>
      <c r="H852" s="6"/>
      <c r="I852" s="3"/>
      <c r="J852" s="3"/>
      <c r="K852" s="3"/>
      <c r="L852" s="6"/>
      <c r="M852" s="3"/>
      <c r="N852" s="6" t="s">
        <v>581</v>
      </c>
      <c r="O852" s="6"/>
      <c r="P852" s="407">
        <v>10</v>
      </c>
      <c r="Q852" s="407">
        <v>10</v>
      </c>
      <c r="R852" s="407">
        <v>10</v>
      </c>
      <c r="S852" s="3" t="s">
        <v>3</v>
      </c>
      <c r="T852" s="3" t="s">
        <v>44</v>
      </c>
      <c r="U852" s="3" t="s">
        <v>72</v>
      </c>
      <c r="V852" s="227" t="s">
        <v>72</v>
      </c>
      <c r="W852" s="3"/>
      <c r="X852" s="3" t="s">
        <v>561</v>
      </c>
      <c r="Y852" s="3"/>
      <c r="Z852" s="3"/>
      <c r="AA852" s="18">
        <v>45.133808799999997</v>
      </c>
      <c r="AB852" s="18">
        <v>-123.3729494</v>
      </c>
      <c r="AC852" s="3" t="s">
        <v>45</v>
      </c>
      <c r="AD852" s="3"/>
      <c r="AE852" s="3" t="s">
        <v>586</v>
      </c>
      <c r="AF852" s="3" t="str">
        <f t="shared" si="25"/>
        <v>ex Acer circinatum</v>
      </c>
      <c r="AG852" s="3" t="s">
        <v>1639</v>
      </c>
      <c r="AH852" s="3" t="s">
        <v>1639</v>
      </c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 t="s">
        <v>178</v>
      </c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s="54" customFormat="1" x14ac:dyDescent="0.25">
      <c r="A853" s="404">
        <v>43395</v>
      </c>
      <c r="B853" s="5">
        <v>2623</v>
      </c>
      <c r="C853" s="3"/>
      <c r="D853" s="3"/>
      <c r="E853" s="62">
        <v>8</v>
      </c>
      <c r="F853" s="6" t="s">
        <v>42</v>
      </c>
      <c r="G853" s="6">
        <v>2018</v>
      </c>
      <c r="H853" s="6"/>
      <c r="I853" s="3"/>
      <c r="J853" s="3"/>
      <c r="K853" s="3"/>
      <c r="L853" s="6"/>
      <c r="M853" s="3"/>
      <c r="N853" s="6" t="s">
        <v>581</v>
      </c>
      <c r="O853" s="6"/>
      <c r="P853" s="407">
        <v>10</v>
      </c>
      <c r="Q853" s="407">
        <v>10</v>
      </c>
      <c r="R853" s="407">
        <v>11</v>
      </c>
      <c r="S853" s="3" t="s">
        <v>3</v>
      </c>
      <c r="T853" s="3" t="s">
        <v>44</v>
      </c>
      <c r="U853" s="3" t="s">
        <v>72</v>
      </c>
      <c r="V853" s="227" t="s">
        <v>72</v>
      </c>
      <c r="W853" s="3"/>
      <c r="X853" s="3" t="s">
        <v>561</v>
      </c>
      <c r="Y853" s="3"/>
      <c r="Z853" s="3"/>
      <c r="AA853" s="18">
        <v>45.133808799999997</v>
      </c>
      <c r="AB853" s="18">
        <v>-123.3729494</v>
      </c>
      <c r="AC853" s="3" t="s">
        <v>45</v>
      </c>
      <c r="AD853" s="3"/>
      <c r="AE853" s="3" t="s">
        <v>586</v>
      </c>
      <c r="AF853" s="3" t="str">
        <f t="shared" si="25"/>
        <v>ex Acer circinatum</v>
      </c>
      <c r="AG853" s="3" t="s">
        <v>1639</v>
      </c>
      <c r="AH853" s="3" t="s">
        <v>1639</v>
      </c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 t="s">
        <v>178</v>
      </c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s="54" customFormat="1" x14ac:dyDescent="0.25">
      <c r="A854" s="404">
        <v>43395</v>
      </c>
      <c r="B854" s="5">
        <v>2624</v>
      </c>
      <c r="C854" s="3"/>
      <c r="D854" s="3"/>
      <c r="E854" s="62">
        <v>8</v>
      </c>
      <c r="F854" s="6" t="s">
        <v>42</v>
      </c>
      <c r="G854" s="6">
        <v>2018</v>
      </c>
      <c r="H854" s="6"/>
      <c r="I854" s="3"/>
      <c r="J854" s="3"/>
      <c r="K854" s="3"/>
      <c r="L854" s="6"/>
      <c r="M854" s="3"/>
      <c r="N854" s="6" t="s">
        <v>581</v>
      </c>
      <c r="O854" s="6"/>
      <c r="P854" s="407">
        <v>10</v>
      </c>
      <c r="Q854" s="407">
        <v>10</v>
      </c>
      <c r="R854" s="407">
        <v>12</v>
      </c>
      <c r="S854" s="3" t="s">
        <v>3</v>
      </c>
      <c r="T854" s="3" t="s">
        <v>44</v>
      </c>
      <c r="U854" s="3" t="s">
        <v>72</v>
      </c>
      <c r="V854" s="227" t="s">
        <v>72</v>
      </c>
      <c r="W854" s="3"/>
      <c r="X854" s="3" t="s">
        <v>561</v>
      </c>
      <c r="Y854" s="3"/>
      <c r="Z854" s="3"/>
      <c r="AA854" s="18">
        <v>45.133808799999997</v>
      </c>
      <c r="AB854" s="18">
        <v>-123.3729494</v>
      </c>
      <c r="AC854" s="3" t="s">
        <v>45</v>
      </c>
      <c r="AD854" s="3"/>
      <c r="AE854" s="3" t="s">
        <v>586</v>
      </c>
      <c r="AF854" s="3" t="str">
        <f t="shared" si="25"/>
        <v>ex Acer circinatum</v>
      </c>
      <c r="AG854" s="3" t="s">
        <v>1639</v>
      </c>
      <c r="AH854" s="3" t="s">
        <v>1639</v>
      </c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 t="s">
        <v>178</v>
      </c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x14ac:dyDescent="0.25">
      <c r="A855" s="404">
        <v>43395</v>
      </c>
      <c r="B855" s="5">
        <v>2625</v>
      </c>
      <c r="E855" s="62">
        <v>8</v>
      </c>
      <c r="F855" s="6" t="s">
        <v>42</v>
      </c>
      <c r="G855" s="6">
        <v>2018</v>
      </c>
      <c r="L855" s="6"/>
      <c r="N855" s="6" t="s">
        <v>581</v>
      </c>
      <c r="P855" s="407">
        <v>10</v>
      </c>
      <c r="Q855" s="407">
        <v>10</v>
      </c>
      <c r="R855" s="407">
        <v>13</v>
      </c>
      <c r="S855" s="3" t="s">
        <v>3</v>
      </c>
      <c r="T855" s="3" t="s">
        <v>44</v>
      </c>
      <c r="U855" s="3" t="s">
        <v>72</v>
      </c>
      <c r="V855" s="227" t="s">
        <v>72</v>
      </c>
      <c r="X855" s="3" t="s">
        <v>561</v>
      </c>
      <c r="AA855" s="18">
        <v>45.133808799999997</v>
      </c>
      <c r="AB855" s="18">
        <v>-123.3729494</v>
      </c>
      <c r="AC855" s="3" t="s">
        <v>45</v>
      </c>
      <c r="AE855" s="3" t="s">
        <v>586</v>
      </c>
      <c r="AF855" s="3" t="str">
        <f t="shared" si="25"/>
        <v>ex Acer circinatum</v>
      </c>
      <c r="AG855" s="3" t="s">
        <v>1639</v>
      </c>
      <c r="AH855" s="3" t="s">
        <v>1639</v>
      </c>
      <c r="AT855" s="3" t="s">
        <v>178</v>
      </c>
    </row>
    <row r="856" spans="1:56" x14ac:dyDescent="0.25">
      <c r="A856" s="404">
        <v>43395</v>
      </c>
      <c r="B856" s="5">
        <v>2773</v>
      </c>
      <c r="E856" s="62">
        <v>10</v>
      </c>
      <c r="F856" s="6" t="s">
        <v>42</v>
      </c>
      <c r="G856" s="6">
        <v>2018</v>
      </c>
      <c r="L856" s="6"/>
      <c r="N856" s="6" t="s">
        <v>582</v>
      </c>
      <c r="P856" s="407">
        <v>11</v>
      </c>
      <c r="Q856" s="407">
        <v>11</v>
      </c>
      <c r="R856" s="407">
        <v>1</v>
      </c>
      <c r="S856" s="3" t="s">
        <v>3</v>
      </c>
      <c r="T856" s="3" t="s">
        <v>44</v>
      </c>
      <c r="U856" s="3" t="s">
        <v>72</v>
      </c>
      <c r="V856" s="227" t="s">
        <v>72</v>
      </c>
      <c r="X856" s="3" t="s">
        <v>159</v>
      </c>
      <c r="AA856" s="18">
        <v>45.170628499999999</v>
      </c>
      <c r="AB856" s="18">
        <v>-123.1860995</v>
      </c>
      <c r="AC856" s="3" t="s">
        <v>45</v>
      </c>
      <c r="AE856" s="3" t="s">
        <v>384</v>
      </c>
      <c r="AF856" s="3" t="str">
        <f t="shared" si="25"/>
        <v>ex Phacelia tanacetifolia</v>
      </c>
      <c r="AG856" s="3" t="s">
        <v>1639</v>
      </c>
      <c r="AH856" s="3" t="s">
        <v>1639</v>
      </c>
      <c r="AT856" s="3" t="s">
        <v>178</v>
      </c>
    </row>
    <row r="857" spans="1:56" x14ac:dyDescent="0.25">
      <c r="A857" s="404">
        <v>43395</v>
      </c>
      <c r="B857" s="5">
        <v>2774</v>
      </c>
      <c r="E857" s="62">
        <v>10</v>
      </c>
      <c r="F857" s="6" t="s">
        <v>42</v>
      </c>
      <c r="G857" s="6">
        <v>2018</v>
      </c>
      <c r="L857" s="6"/>
      <c r="N857" s="6" t="s">
        <v>582</v>
      </c>
      <c r="P857" s="407">
        <v>11</v>
      </c>
      <c r="Q857" s="407">
        <v>11</v>
      </c>
      <c r="R857" s="407">
        <v>2</v>
      </c>
      <c r="S857" s="3" t="s">
        <v>3</v>
      </c>
      <c r="T857" s="3" t="s">
        <v>44</v>
      </c>
      <c r="U857" s="3" t="s">
        <v>72</v>
      </c>
      <c r="V857" s="227" t="s">
        <v>72</v>
      </c>
      <c r="X857" s="3" t="s">
        <v>159</v>
      </c>
      <c r="AA857" s="18">
        <v>45.170628499999999</v>
      </c>
      <c r="AB857" s="18">
        <v>-123.1860995</v>
      </c>
      <c r="AC857" s="3" t="s">
        <v>45</v>
      </c>
      <c r="AE857" s="3" t="s">
        <v>384</v>
      </c>
      <c r="AF857" s="3" t="str">
        <f t="shared" si="25"/>
        <v>ex Phacelia tanacetifolia</v>
      </c>
      <c r="AG857" s="3" t="s">
        <v>1639</v>
      </c>
      <c r="AH857" s="3" t="s">
        <v>1639</v>
      </c>
      <c r="AT857" s="3" t="s">
        <v>178</v>
      </c>
    </row>
    <row r="858" spans="1:56" x14ac:dyDescent="0.25">
      <c r="A858" s="404">
        <v>43395</v>
      </c>
      <c r="B858" s="5">
        <v>2775</v>
      </c>
      <c r="E858" s="62">
        <v>10</v>
      </c>
      <c r="F858" s="6" t="s">
        <v>42</v>
      </c>
      <c r="G858" s="6">
        <v>2018</v>
      </c>
      <c r="L858" s="6"/>
      <c r="N858" s="6" t="s">
        <v>582</v>
      </c>
      <c r="P858" s="407">
        <v>11</v>
      </c>
      <c r="Q858" s="407">
        <v>11</v>
      </c>
      <c r="R858" s="407">
        <v>3</v>
      </c>
      <c r="S858" s="3" t="s">
        <v>3</v>
      </c>
      <c r="T858" s="3" t="s">
        <v>44</v>
      </c>
      <c r="U858" s="3" t="s">
        <v>72</v>
      </c>
      <c r="V858" s="227" t="s">
        <v>72</v>
      </c>
      <c r="X858" s="3" t="s">
        <v>159</v>
      </c>
      <c r="AA858" s="18">
        <v>45.170628499999999</v>
      </c>
      <c r="AB858" s="18">
        <v>-123.1860995</v>
      </c>
      <c r="AC858" s="3" t="s">
        <v>45</v>
      </c>
      <c r="AE858" s="3" t="s">
        <v>384</v>
      </c>
      <c r="AF858" s="3" t="str">
        <f t="shared" si="25"/>
        <v>ex Phacelia tanacetifolia</v>
      </c>
      <c r="AG858" s="3" t="s">
        <v>1639</v>
      </c>
      <c r="AH858" s="3" t="s">
        <v>1639</v>
      </c>
      <c r="AT858" s="3" t="s">
        <v>178</v>
      </c>
    </row>
    <row r="859" spans="1:56" x14ac:dyDescent="0.25">
      <c r="A859" s="404">
        <v>43395</v>
      </c>
      <c r="B859" s="5">
        <v>2776</v>
      </c>
      <c r="E859" s="62">
        <v>10</v>
      </c>
      <c r="F859" s="6" t="s">
        <v>42</v>
      </c>
      <c r="G859" s="6">
        <v>2018</v>
      </c>
      <c r="L859" s="6"/>
      <c r="N859" s="6" t="s">
        <v>582</v>
      </c>
      <c r="P859" s="407">
        <v>11</v>
      </c>
      <c r="Q859" s="407">
        <v>11</v>
      </c>
      <c r="R859" s="407">
        <v>4</v>
      </c>
      <c r="S859" s="3" t="s">
        <v>3</v>
      </c>
      <c r="T859" s="3" t="s">
        <v>44</v>
      </c>
      <c r="U859" s="3" t="s">
        <v>72</v>
      </c>
      <c r="V859" s="227" t="s">
        <v>72</v>
      </c>
      <c r="X859" s="3" t="s">
        <v>159</v>
      </c>
      <c r="AA859" s="18">
        <v>45.170628499999999</v>
      </c>
      <c r="AB859" s="18">
        <v>-123.1860995</v>
      </c>
      <c r="AC859" s="3" t="s">
        <v>45</v>
      </c>
      <c r="AE859" s="3" t="s">
        <v>384</v>
      </c>
      <c r="AF859" s="3" t="str">
        <f t="shared" si="25"/>
        <v>ex Phacelia tanacetifolia</v>
      </c>
      <c r="AG859" s="3" t="s">
        <v>1639</v>
      </c>
      <c r="AH859" s="3" t="s">
        <v>1639</v>
      </c>
      <c r="AT859" s="3" t="s">
        <v>178</v>
      </c>
    </row>
    <row r="860" spans="1:56" x14ac:dyDescent="0.25">
      <c r="A860" s="404">
        <v>43395</v>
      </c>
      <c r="B860" s="5">
        <v>2777</v>
      </c>
      <c r="E860" s="62">
        <v>10</v>
      </c>
      <c r="F860" s="6" t="s">
        <v>42</v>
      </c>
      <c r="G860" s="6">
        <v>2018</v>
      </c>
      <c r="L860" s="6"/>
      <c r="N860" s="6" t="s">
        <v>582</v>
      </c>
      <c r="P860" s="407">
        <v>11</v>
      </c>
      <c r="Q860" s="407">
        <v>11</v>
      </c>
      <c r="R860" s="407">
        <v>5</v>
      </c>
      <c r="S860" s="3" t="s">
        <v>3</v>
      </c>
      <c r="T860" s="3" t="s">
        <v>44</v>
      </c>
      <c r="U860" s="3" t="s">
        <v>72</v>
      </c>
      <c r="V860" s="227" t="s">
        <v>72</v>
      </c>
      <c r="X860" s="3" t="s">
        <v>159</v>
      </c>
      <c r="AA860" s="18">
        <v>45.170628499999999</v>
      </c>
      <c r="AB860" s="18">
        <v>-123.1860995</v>
      </c>
      <c r="AC860" s="3" t="s">
        <v>45</v>
      </c>
      <c r="AE860" s="3" t="s">
        <v>384</v>
      </c>
      <c r="AF860" s="3" t="str">
        <f t="shared" si="25"/>
        <v>ex Phacelia tanacetifolia</v>
      </c>
      <c r="AG860" s="3" t="s">
        <v>1639</v>
      </c>
      <c r="AH860" s="3" t="s">
        <v>1639</v>
      </c>
      <c r="AT860" s="3" t="s">
        <v>178</v>
      </c>
    </row>
    <row r="861" spans="1:56" x14ac:dyDescent="0.25">
      <c r="A861" s="404">
        <v>43395</v>
      </c>
      <c r="B861" s="5">
        <v>2778</v>
      </c>
      <c r="E861" s="62">
        <v>10</v>
      </c>
      <c r="F861" s="6" t="s">
        <v>42</v>
      </c>
      <c r="G861" s="6">
        <v>2018</v>
      </c>
      <c r="L861" s="6"/>
      <c r="N861" s="6" t="s">
        <v>582</v>
      </c>
      <c r="P861" s="407">
        <v>11</v>
      </c>
      <c r="Q861" s="407">
        <v>11</v>
      </c>
      <c r="R861" s="407">
        <v>6</v>
      </c>
      <c r="S861" s="3" t="s">
        <v>3</v>
      </c>
      <c r="T861" s="3" t="s">
        <v>44</v>
      </c>
      <c r="U861" s="3" t="s">
        <v>72</v>
      </c>
      <c r="V861" s="227" t="s">
        <v>72</v>
      </c>
      <c r="X861" s="3" t="s">
        <v>159</v>
      </c>
      <c r="AA861" s="18">
        <v>45.170628499999999</v>
      </c>
      <c r="AB861" s="18">
        <v>-123.1860995</v>
      </c>
      <c r="AC861" s="3" t="s">
        <v>45</v>
      </c>
      <c r="AE861" s="3" t="s">
        <v>384</v>
      </c>
      <c r="AF861" s="3" t="str">
        <f t="shared" si="25"/>
        <v>ex Phacelia tanacetifolia</v>
      </c>
      <c r="AG861" s="3" t="s">
        <v>1639</v>
      </c>
      <c r="AH861" s="3" t="s">
        <v>1639</v>
      </c>
      <c r="AT861" s="3" t="s">
        <v>178</v>
      </c>
    </row>
    <row r="862" spans="1:56" x14ac:dyDescent="0.25">
      <c r="A862" s="404">
        <v>43395</v>
      </c>
      <c r="B862" s="5">
        <v>2779</v>
      </c>
      <c r="E862" s="62">
        <v>10</v>
      </c>
      <c r="F862" s="6" t="s">
        <v>42</v>
      </c>
      <c r="G862" s="6">
        <v>2018</v>
      </c>
      <c r="L862" s="6"/>
      <c r="N862" s="6" t="s">
        <v>582</v>
      </c>
      <c r="P862" s="407">
        <v>11</v>
      </c>
      <c r="Q862" s="407">
        <v>11</v>
      </c>
      <c r="R862" s="407">
        <v>7</v>
      </c>
      <c r="S862" s="3" t="s">
        <v>3</v>
      </c>
      <c r="T862" s="3" t="s">
        <v>44</v>
      </c>
      <c r="U862" s="3" t="s">
        <v>72</v>
      </c>
      <c r="V862" s="227" t="s">
        <v>72</v>
      </c>
      <c r="X862" s="3" t="s">
        <v>159</v>
      </c>
      <c r="AA862" s="18">
        <v>45.170628499999999</v>
      </c>
      <c r="AB862" s="18">
        <v>-123.1860995</v>
      </c>
      <c r="AC862" s="3" t="s">
        <v>45</v>
      </c>
      <c r="AE862" s="3" t="s">
        <v>384</v>
      </c>
      <c r="AF862" s="3" t="str">
        <f t="shared" si="25"/>
        <v>ex Phacelia tanacetifolia</v>
      </c>
      <c r="AG862" s="3" t="s">
        <v>1639</v>
      </c>
      <c r="AH862" s="3" t="s">
        <v>1639</v>
      </c>
      <c r="AT862" s="3" t="s">
        <v>178</v>
      </c>
    </row>
    <row r="863" spans="1:56" x14ac:dyDescent="0.25">
      <c r="A863" s="404">
        <v>43395</v>
      </c>
      <c r="B863" s="5">
        <v>2780</v>
      </c>
      <c r="E863" s="62">
        <v>10</v>
      </c>
      <c r="F863" s="6" t="s">
        <v>42</v>
      </c>
      <c r="G863" s="6">
        <v>2018</v>
      </c>
      <c r="L863" s="6"/>
      <c r="N863" s="6" t="s">
        <v>582</v>
      </c>
      <c r="P863" s="407">
        <v>11</v>
      </c>
      <c r="Q863" s="407">
        <v>11</v>
      </c>
      <c r="R863" s="407">
        <v>8</v>
      </c>
      <c r="S863" s="3" t="s">
        <v>3</v>
      </c>
      <c r="T863" s="3" t="s">
        <v>44</v>
      </c>
      <c r="U863" s="3" t="s">
        <v>72</v>
      </c>
      <c r="V863" s="227" t="s">
        <v>72</v>
      </c>
      <c r="X863" s="3" t="s">
        <v>159</v>
      </c>
      <c r="AA863" s="18">
        <v>45.170628499999999</v>
      </c>
      <c r="AB863" s="18">
        <v>-123.1860995</v>
      </c>
      <c r="AC863" s="3" t="s">
        <v>45</v>
      </c>
      <c r="AE863" s="3" t="s">
        <v>384</v>
      </c>
      <c r="AF863" s="3" t="str">
        <f t="shared" si="25"/>
        <v>ex Phacelia tanacetifolia</v>
      </c>
      <c r="AG863" s="3" t="s">
        <v>1639</v>
      </c>
      <c r="AH863" s="3" t="s">
        <v>1639</v>
      </c>
      <c r="AT863" s="3" t="s">
        <v>178</v>
      </c>
    </row>
    <row r="864" spans="1:56" x14ac:dyDescent="0.25">
      <c r="A864" s="404">
        <v>43395</v>
      </c>
      <c r="B864" s="5">
        <v>2781</v>
      </c>
      <c r="E864" s="62">
        <v>10</v>
      </c>
      <c r="F864" s="6" t="s">
        <v>42</v>
      </c>
      <c r="G864" s="6">
        <v>2018</v>
      </c>
      <c r="L864" s="6"/>
      <c r="N864" s="6" t="s">
        <v>582</v>
      </c>
      <c r="P864" s="407">
        <v>11</v>
      </c>
      <c r="Q864" s="407">
        <v>11</v>
      </c>
      <c r="R864" s="407">
        <v>9</v>
      </c>
      <c r="S864" s="3" t="s">
        <v>3</v>
      </c>
      <c r="T864" s="3" t="s">
        <v>44</v>
      </c>
      <c r="U864" s="3" t="s">
        <v>72</v>
      </c>
      <c r="V864" s="227" t="s">
        <v>72</v>
      </c>
      <c r="X864" s="3" t="s">
        <v>159</v>
      </c>
      <c r="AA864" s="18">
        <v>45.170628499999999</v>
      </c>
      <c r="AB864" s="18">
        <v>-123.1860995</v>
      </c>
      <c r="AC864" s="3" t="s">
        <v>45</v>
      </c>
      <c r="AE864" s="3" t="s">
        <v>384</v>
      </c>
      <c r="AF864" s="3" t="str">
        <f t="shared" si="25"/>
        <v>ex Phacelia tanacetifolia</v>
      </c>
      <c r="AG864" s="3" t="s">
        <v>1639</v>
      </c>
      <c r="AH864" s="3" t="s">
        <v>1639</v>
      </c>
      <c r="AT864" s="3" t="s">
        <v>178</v>
      </c>
    </row>
    <row r="865" spans="1:46" x14ac:dyDescent="0.25">
      <c r="A865" s="404">
        <v>43395</v>
      </c>
      <c r="B865" s="5">
        <v>2782</v>
      </c>
      <c r="E865" s="62">
        <v>10</v>
      </c>
      <c r="F865" s="6" t="s">
        <v>42</v>
      </c>
      <c r="G865" s="6">
        <v>2018</v>
      </c>
      <c r="L865" s="6"/>
      <c r="N865" s="6" t="s">
        <v>582</v>
      </c>
      <c r="P865" s="407">
        <v>11</v>
      </c>
      <c r="Q865" s="407">
        <v>11</v>
      </c>
      <c r="R865" s="407">
        <v>10</v>
      </c>
      <c r="S865" s="3" t="s">
        <v>3</v>
      </c>
      <c r="T865" s="3" t="s">
        <v>44</v>
      </c>
      <c r="U865" s="3" t="s">
        <v>72</v>
      </c>
      <c r="V865" s="227" t="s">
        <v>72</v>
      </c>
      <c r="X865" s="3" t="s">
        <v>159</v>
      </c>
      <c r="AA865" s="18">
        <v>45.170628499999999</v>
      </c>
      <c r="AB865" s="18">
        <v>-123.1860995</v>
      </c>
      <c r="AC865" s="3" t="s">
        <v>45</v>
      </c>
      <c r="AE865" s="3" t="s">
        <v>384</v>
      </c>
      <c r="AF865" s="3" t="str">
        <f t="shared" si="25"/>
        <v>ex Phacelia tanacetifolia</v>
      </c>
      <c r="AG865" s="3" t="s">
        <v>1639</v>
      </c>
      <c r="AH865" s="3" t="s">
        <v>1639</v>
      </c>
      <c r="AT865" s="3" t="s">
        <v>178</v>
      </c>
    </row>
    <row r="866" spans="1:46" x14ac:dyDescent="0.25">
      <c r="A866" s="404">
        <v>43395</v>
      </c>
      <c r="B866" s="5">
        <v>2783</v>
      </c>
      <c r="E866" s="62">
        <v>10</v>
      </c>
      <c r="F866" s="6" t="s">
        <v>42</v>
      </c>
      <c r="G866" s="6">
        <v>2018</v>
      </c>
      <c r="L866" s="6"/>
      <c r="N866" s="6" t="s">
        <v>582</v>
      </c>
      <c r="P866" s="407">
        <v>11</v>
      </c>
      <c r="Q866" s="407">
        <v>11</v>
      </c>
      <c r="R866" s="407">
        <v>11</v>
      </c>
      <c r="S866" s="3" t="s">
        <v>3</v>
      </c>
      <c r="T866" s="3" t="s">
        <v>44</v>
      </c>
      <c r="U866" s="3" t="s">
        <v>72</v>
      </c>
      <c r="V866" s="227" t="s">
        <v>72</v>
      </c>
      <c r="X866" s="3" t="s">
        <v>159</v>
      </c>
      <c r="AA866" s="18">
        <v>45.170628499999999</v>
      </c>
      <c r="AB866" s="18">
        <v>-123.1860995</v>
      </c>
      <c r="AC866" s="3" t="s">
        <v>45</v>
      </c>
      <c r="AE866" s="3" t="s">
        <v>384</v>
      </c>
      <c r="AF866" s="3" t="str">
        <f t="shared" si="25"/>
        <v>ex Phacelia tanacetifolia</v>
      </c>
      <c r="AG866" s="3" t="s">
        <v>1639</v>
      </c>
      <c r="AH866" s="3" t="s">
        <v>1639</v>
      </c>
      <c r="AT866" s="3" t="s">
        <v>178</v>
      </c>
    </row>
    <row r="867" spans="1:46" x14ac:dyDescent="0.25">
      <c r="A867" s="404">
        <v>43395</v>
      </c>
      <c r="B867" s="5">
        <v>2784</v>
      </c>
      <c r="E867" s="62">
        <v>10</v>
      </c>
      <c r="F867" s="6" t="s">
        <v>42</v>
      </c>
      <c r="G867" s="6">
        <v>2018</v>
      </c>
      <c r="L867" s="6"/>
      <c r="N867" s="6" t="s">
        <v>582</v>
      </c>
      <c r="P867" s="407">
        <v>11</v>
      </c>
      <c r="Q867" s="407">
        <v>11</v>
      </c>
      <c r="R867" s="407">
        <v>12</v>
      </c>
      <c r="S867" s="3" t="s">
        <v>3</v>
      </c>
      <c r="T867" s="3" t="s">
        <v>44</v>
      </c>
      <c r="U867" s="3" t="s">
        <v>72</v>
      </c>
      <c r="V867" s="227" t="s">
        <v>72</v>
      </c>
      <c r="X867" s="3" t="s">
        <v>159</v>
      </c>
      <c r="AA867" s="18">
        <v>45.170628499999999</v>
      </c>
      <c r="AB867" s="18">
        <v>-123.1860995</v>
      </c>
      <c r="AC867" s="3" t="s">
        <v>45</v>
      </c>
      <c r="AE867" s="3" t="s">
        <v>384</v>
      </c>
      <c r="AF867" s="3" t="str">
        <f t="shared" si="25"/>
        <v>ex Phacelia tanacetifolia</v>
      </c>
      <c r="AG867" s="3" t="s">
        <v>1639</v>
      </c>
      <c r="AH867" s="3" t="s">
        <v>1639</v>
      </c>
      <c r="AT867" s="3" t="s">
        <v>178</v>
      </c>
    </row>
    <row r="868" spans="1:46" x14ac:dyDescent="0.25">
      <c r="A868" s="404">
        <v>43395</v>
      </c>
      <c r="B868" s="5">
        <v>2785</v>
      </c>
      <c r="E868" s="62">
        <v>10</v>
      </c>
      <c r="F868" s="6" t="s">
        <v>42</v>
      </c>
      <c r="G868" s="6">
        <v>2018</v>
      </c>
      <c r="L868" s="6"/>
      <c r="N868" s="6" t="s">
        <v>582</v>
      </c>
      <c r="P868" s="407">
        <v>11</v>
      </c>
      <c r="Q868" s="407">
        <v>11</v>
      </c>
      <c r="R868" s="407">
        <v>13</v>
      </c>
      <c r="S868" s="3" t="s">
        <v>3</v>
      </c>
      <c r="T868" s="3" t="s">
        <v>44</v>
      </c>
      <c r="U868" s="3" t="s">
        <v>72</v>
      </c>
      <c r="V868" s="227" t="s">
        <v>72</v>
      </c>
      <c r="X868" s="3" t="s">
        <v>159</v>
      </c>
      <c r="AA868" s="18">
        <v>45.170628499999999</v>
      </c>
      <c r="AB868" s="18">
        <v>-123.1860995</v>
      </c>
      <c r="AC868" s="3" t="s">
        <v>45</v>
      </c>
      <c r="AE868" s="3" t="s">
        <v>384</v>
      </c>
      <c r="AF868" s="3" t="str">
        <f t="shared" si="25"/>
        <v>ex Phacelia tanacetifolia</v>
      </c>
      <c r="AG868" s="3" t="s">
        <v>1639</v>
      </c>
      <c r="AH868" s="3" t="s">
        <v>1639</v>
      </c>
      <c r="AT868" s="3" t="s">
        <v>178</v>
      </c>
    </row>
    <row r="869" spans="1:46" x14ac:dyDescent="0.25">
      <c r="A869" s="404">
        <v>43395</v>
      </c>
      <c r="B869" s="5">
        <v>2786</v>
      </c>
      <c r="E869" s="62">
        <v>10</v>
      </c>
      <c r="F869" s="6" t="s">
        <v>42</v>
      </c>
      <c r="G869" s="6">
        <v>2018</v>
      </c>
      <c r="L869" s="6"/>
      <c r="N869" s="6" t="s">
        <v>582</v>
      </c>
      <c r="P869" s="407">
        <v>11</v>
      </c>
      <c r="Q869" s="407">
        <v>11</v>
      </c>
      <c r="R869" s="407">
        <v>14</v>
      </c>
      <c r="S869" s="3" t="s">
        <v>3</v>
      </c>
      <c r="T869" s="3" t="s">
        <v>44</v>
      </c>
      <c r="U869" s="3" t="s">
        <v>72</v>
      </c>
      <c r="V869" s="227" t="s">
        <v>72</v>
      </c>
      <c r="X869" s="3" t="s">
        <v>159</v>
      </c>
      <c r="AA869" s="18">
        <v>45.170628499999999</v>
      </c>
      <c r="AB869" s="18">
        <v>-123.1860995</v>
      </c>
      <c r="AC869" s="3" t="s">
        <v>45</v>
      </c>
      <c r="AE869" s="3" t="s">
        <v>384</v>
      </c>
      <c r="AF869" s="3" t="str">
        <f t="shared" si="25"/>
        <v>ex Phacelia tanacetifolia</v>
      </c>
      <c r="AG869" s="3" t="s">
        <v>1639</v>
      </c>
      <c r="AH869" s="3" t="s">
        <v>1639</v>
      </c>
      <c r="AT869" s="3" t="s">
        <v>178</v>
      </c>
    </row>
    <row r="870" spans="1:46" x14ac:dyDescent="0.25">
      <c r="A870" s="404">
        <v>43395</v>
      </c>
      <c r="B870" s="5">
        <v>2787</v>
      </c>
      <c r="E870" s="62">
        <v>10</v>
      </c>
      <c r="F870" s="6" t="s">
        <v>42</v>
      </c>
      <c r="G870" s="6">
        <v>2018</v>
      </c>
      <c r="L870" s="6"/>
      <c r="N870" s="6" t="s">
        <v>582</v>
      </c>
      <c r="P870" s="407">
        <v>11</v>
      </c>
      <c r="Q870" s="407">
        <v>11</v>
      </c>
      <c r="R870" s="407">
        <v>15</v>
      </c>
      <c r="S870" s="3" t="s">
        <v>3</v>
      </c>
      <c r="T870" s="3" t="s">
        <v>44</v>
      </c>
      <c r="U870" s="3" t="s">
        <v>72</v>
      </c>
      <c r="V870" s="227" t="s">
        <v>72</v>
      </c>
      <c r="X870" s="3" t="s">
        <v>159</v>
      </c>
      <c r="AA870" s="18">
        <v>45.170628499999999</v>
      </c>
      <c r="AB870" s="18">
        <v>-123.1860995</v>
      </c>
      <c r="AC870" s="3" t="s">
        <v>45</v>
      </c>
      <c r="AE870" s="3" t="s">
        <v>384</v>
      </c>
      <c r="AF870" s="3" t="str">
        <f t="shared" si="25"/>
        <v>ex Phacelia tanacetifolia</v>
      </c>
      <c r="AG870" s="3" t="s">
        <v>1639</v>
      </c>
      <c r="AH870" s="3" t="s">
        <v>1639</v>
      </c>
      <c r="AT870" s="3" t="s">
        <v>178</v>
      </c>
    </row>
    <row r="871" spans="1:46" x14ac:dyDescent="0.25">
      <c r="A871" s="404">
        <v>43395</v>
      </c>
      <c r="B871" s="5">
        <v>2788</v>
      </c>
      <c r="E871" s="62">
        <v>10</v>
      </c>
      <c r="F871" s="6" t="s">
        <v>42</v>
      </c>
      <c r="G871" s="6">
        <v>2018</v>
      </c>
      <c r="L871" s="6"/>
      <c r="N871" s="6" t="s">
        <v>582</v>
      </c>
      <c r="P871" s="407">
        <v>11</v>
      </c>
      <c r="Q871" s="407">
        <v>11</v>
      </c>
      <c r="R871" s="407">
        <v>16</v>
      </c>
      <c r="S871" s="3" t="s">
        <v>3</v>
      </c>
      <c r="T871" s="3" t="s">
        <v>44</v>
      </c>
      <c r="U871" s="3" t="s">
        <v>72</v>
      </c>
      <c r="V871" s="227" t="s">
        <v>72</v>
      </c>
      <c r="X871" s="3" t="s">
        <v>159</v>
      </c>
      <c r="AA871" s="18">
        <v>45.170628499999999</v>
      </c>
      <c r="AB871" s="18">
        <v>-123.1860995</v>
      </c>
      <c r="AC871" s="3" t="s">
        <v>45</v>
      </c>
      <c r="AE871" s="3" t="s">
        <v>384</v>
      </c>
      <c r="AF871" s="3" t="str">
        <f t="shared" si="25"/>
        <v>ex Phacelia tanacetifolia</v>
      </c>
      <c r="AG871" s="3" t="s">
        <v>1639</v>
      </c>
      <c r="AH871" s="3" t="s">
        <v>1639</v>
      </c>
      <c r="AT871" s="3" t="s">
        <v>178</v>
      </c>
    </row>
    <row r="872" spans="1:46" x14ac:dyDescent="0.25">
      <c r="A872" s="404">
        <v>43395</v>
      </c>
      <c r="B872" s="5">
        <v>2789</v>
      </c>
      <c r="E872" s="62">
        <v>10</v>
      </c>
      <c r="F872" s="6" t="s">
        <v>42</v>
      </c>
      <c r="G872" s="6">
        <v>2018</v>
      </c>
      <c r="L872" s="6"/>
      <c r="N872" s="6" t="s">
        <v>582</v>
      </c>
      <c r="P872" s="407">
        <v>11</v>
      </c>
      <c r="Q872" s="407">
        <v>11</v>
      </c>
      <c r="R872" s="407">
        <v>17</v>
      </c>
      <c r="S872" s="3" t="s">
        <v>3</v>
      </c>
      <c r="T872" s="3" t="s">
        <v>44</v>
      </c>
      <c r="U872" s="3" t="s">
        <v>72</v>
      </c>
      <c r="V872" s="227" t="s">
        <v>72</v>
      </c>
      <c r="X872" s="3" t="s">
        <v>159</v>
      </c>
      <c r="AA872" s="18">
        <v>45.170628499999999</v>
      </c>
      <c r="AB872" s="18">
        <v>-123.1860995</v>
      </c>
      <c r="AC872" s="3" t="s">
        <v>45</v>
      </c>
      <c r="AE872" s="3" t="s">
        <v>384</v>
      </c>
      <c r="AF872" s="3" t="str">
        <f t="shared" si="25"/>
        <v>ex Phacelia tanacetifolia</v>
      </c>
      <c r="AG872" s="3" t="s">
        <v>1639</v>
      </c>
      <c r="AH872" s="3" t="s">
        <v>1639</v>
      </c>
      <c r="AT872" s="3" t="s">
        <v>178</v>
      </c>
    </row>
    <row r="873" spans="1:46" x14ac:dyDescent="0.25">
      <c r="A873" s="404">
        <v>43395</v>
      </c>
      <c r="B873" s="5">
        <v>2790</v>
      </c>
      <c r="E873" s="62">
        <v>10</v>
      </c>
      <c r="F873" s="6" t="s">
        <v>42</v>
      </c>
      <c r="G873" s="6">
        <v>2018</v>
      </c>
      <c r="L873" s="6"/>
      <c r="N873" s="6" t="s">
        <v>582</v>
      </c>
      <c r="P873" s="407">
        <v>11</v>
      </c>
      <c r="Q873" s="407">
        <v>11</v>
      </c>
      <c r="R873" s="407">
        <v>18</v>
      </c>
      <c r="S873" s="3" t="s">
        <v>3</v>
      </c>
      <c r="T873" s="3" t="s">
        <v>44</v>
      </c>
      <c r="U873" s="3" t="s">
        <v>72</v>
      </c>
      <c r="V873" s="227" t="s">
        <v>72</v>
      </c>
      <c r="X873" s="3" t="s">
        <v>159</v>
      </c>
      <c r="AA873" s="18">
        <v>45.170628499999999</v>
      </c>
      <c r="AB873" s="18">
        <v>-123.1860995</v>
      </c>
      <c r="AC873" s="3" t="s">
        <v>45</v>
      </c>
      <c r="AE873" s="3" t="s">
        <v>384</v>
      </c>
      <c r="AF873" s="3" t="str">
        <f t="shared" si="25"/>
        <v>ex Phacelia tanacetifolia</v>
      </c>
      <c r="AG873" s="3" t="s">
        <v>1639</v>
      </c>
      <c r="AH873" s="3" t="s">
        <v>1639</v>
      </c>
      <c r="AT873" s="3" t="s">
        <v>178</v>
      </c>
    </row>
    <row r="874" spans="1:46" x14ac:dyDescent="0.25">
      <c r="A874" s="404">
        <v>43395</v>
      </c>
      <c r="B874" s="5">
        <v>2791</v>
      </c>
      <c r="E874" s="62">
        <v>10</v>
      </c>
      <c r="F874" s="6" t="s">
        <v>42</v>
      </c>
      <c r="G874" s="6">
        <v>2018</v>
      </c>
      <c r="L874" s="6"/>
      <c r="N874" s="6" t="s">
        <v>582</v>
      </c>
      <c r="P874" s="407">
        <v>11</v>
      </c>
      <c r="Q874" s="407">
        <v>11</v>
      </c>
      <c r="R874" s="407">
        <v>19</v>
      </c>
      <c r="S874" s="3" t="s">
        <v>3</v>
      </c>
      <c r="T874" s="3" t="s">
        <v>44</v>
      </c>
      <c r="U874" s="3" t="s">
        <v>72</v>
      </c>
      <c r="V874" s="227" t="s">
        <v>72</v>
      </c>
      <c r="X874" s="3" t="s">
        <v>159</v>
      </c>
      <c r="AA874" s="18">
        <v>45.170628499999999</v>
      </c>
      <c r="AB874" s="18">
        <v>-123.1860995</v>
      </c>
      <c r="AC874" s="3" t="s">
        <v>45</v>
      </c>
      <c r="AE874" s="3" t="s">
        <v>384</v>
      </c>
      <c r="AF874" s="3" t="str">
        <f t="shared" si="25"/>
        <v>ex Phacelia tanacetifolia</v>
      </c>
      <c r="AG874" s="3" t="s">
        <v>1639</v>
      </c>
      <c r="AH874" s="3" t="s">
        <v>1639</v>
      </c>
      <c r="AT874" s="3" t="s">
        <v>178</v>
      </c>
    </row>
    <row r="875" spans="1:46" x14ac:dyDescent="0.25">
      <c r="A875" s="404">
        <v>43395</v>
      </c>
      <c r="B875" s="5">
        <v>2792</v>
      </c>
      <c r="E875" s="62">
        <v>10</v>
      </c>
      <c r="F875" s="6" t="s">
        <v>42</v>
      </c>
      <c r="G875" s="6">
        <v>2018</v>
      </c>
      <c r="L875" s="6"/>
      <c r="N875" s="6" t="s">
        <v>582</v>
      </c>
      <c r="P875" s="407">
        <v>11</v>
      </c>
      <c r="Q875" s="407">
        <v>11</v>
      </c>
      <c r="R875" s="407">
        <v>20</v>
      </c>
      <c r="S875" s="3" t="s">
        <v>3</v>
      </c>
      <c r="T875" s="3" t="s">
        <v>44</v>
      </c>
      <c r="U875" s="3" t="s">
        <v>72</v>
      </c>
      <c r="V875" s="227" t="s">
        <v>72</v>
      </c>
      <c r="X875" s="3" t="s">
        <v>159</v>
      </c>
      <c r="AA875" s="18">
        <v>45.170628499999999</v>
      </c>
      <c r="AB875" s="18">
        <v>-123.1860995</v>
      </c>
      <c r="AC875" s="3" t="s">
        <v>45</v>
      </c>
      <c r="AE875" s="3" t="s">
        <v>384</v>
      </c>
      <c r="AF875" s="3" t="str">
        <f t="shared" si="25"/>
        <v>ex Phacelia tanacetifolia</v>
      </c>
      <c r="AG875" s="3" t="s">
        <v>1639</v>
      </c>
      <c r="AH875" s="3" t="s">
        <v>1639</v>
      </c>
      <c r="AT875" s="3" t="s">
        <v>178</v>
      </c>
    </row>
    <row r="876" spans="1:46" x14ac:dyDescent="0.25">
      <c r="A876" s="404">
        <v>43395</v>
      </c>
      <c r="B876" s="5">
        <v>3433</v>
      </c>
      <c r="E876" s="62">
        <v>14</v>
      </c>
      <c r="F876" s="6" t="s">
        <v>42</v>
      </c>
      <c r="G876" s="6">
        <v>2018</v>
      </c>
      <c r="L876" s="6"/>
      <c r="N876" s="6" t="s">
        <v>745</v>
      </c>
      <c r="P876" s="407">
        <v>12</v>
      </c>
      <c r="Q876" s="407">
        <v>12</v>
      </c>
      <c r="R876" s="407">
        <v>1</v>
      </c>
      <c r="S876" s="3" t="s">
        <v>3</v>
      </c>
      <c r="T876" s="3" t="s">
        <v>44</v>
      </c>
      <c r="U876" s="3" t="s">
        <v>72</v>
      </c>
      <c r="V876" s="227" t="s">
        <v>72</v>
      </c>
      <c r="X876" s="3" t="s">
        <v>1896</v>
      </c>
      <c r="AA876" s="18">
        <v>45.258764190000001</v>
      </c>
      <c r="AB876" s="18">
        <v>-123.07421888</v>
      </c>
      <c r="AC876" s="3" t="s">
        <v>45</v>
      </c>
      <c r="AE876" s="3" t="s">
        <v>746</v>
      </c>
      <c r="AF876" s="3" t="str">
        <f t="shared" si="25"/>
        <v>ex Sidalcea campestris</v>
      </c>
      <c r="AG876" s="3" t="s">
        <v>1639</v>
      </c>
      <c r="AH876" s="3" t="s">
        <v>1639</v>
      </c>
      <c r="AT876" s="3" t="s">
        <v>178</v>
      </c>
    </row>
    <row r="877" spans="1:46" x14ac:dyDescent="0.25">
      <c r="A877" s="404">
        <v>43395</v>
      </c>
      <c r="B877" s="5">
        <v>3434</v>
      </c>
      <c r="E877" s="62">
        <v>14</v>
      </c>
      <c r="F877" s="6" t="s">
        <v>42</v>
      </c>
      <c r="G877" s="6">
        <v>2018</v>
      </c>
      <c r="L877" s="6"/>
      <c r="N877" s="6" t="s">
        <v>745</v>
      </c>
      <c r="P877" s="407">
        <v>12</v>
      </c>
      <c r="Q877" s="407">
        <v>12</v>
      </c>
      <c r="R877" s="407">
        <v>2</v>
      </c>
      <c r="S877" s="3" t="s">
        <v>3</v>
      </c>
      <c r="T877" s="3" t="s">
        <v>44</v>
      </c>
      <c r="U877" s="3" t="s">
        <v>72</v>
      </c>
      <c r="V877" s="227" t="s">
        <v>72</v>
      </c>
      <c r="X877" s="3" t="s">
        <v>1896</v>
      </c>
      <c r="AA877" s="18">
        <v>45.258764190000001</v>
      </c>
      <c r="AB877" s="18">
        <v>-123.07421888</v>
      </c>
      <c r="AC877" s="3" t="s">
        <v>45</v>
      </c>
      <c r="AE877" s="3" t="s">
        <v>746</v>
      </c>
      <c r="AF877" s="3" t="str">
        <f t="shared" si="25"/>
        <v>ex Sidalcea campestris</v>
      </c>
      <c r="AG877" s="3" t="s">
        <v>1639</v>
      </c>
      <c r="AH877" s="3" t="s">
        <v>1639</v>
      </c>
      <c r="AT877" s="3" t="s">
        <v>178</v>
      </c>
    </row>
    <row r="878" spans="1:46" x14ac:dyDescent="0.25">
      <c r="A878" s="404">
        <v>43395</v>
      </c>
      <c r="B878" s="5">
        <v>3435</v>
      </c>
      <c r="E878" s="62">
        <v>14</v>
      </c>
      <c r="F878" s="6" t="s">
        <v>42</v>
      </c>
      <c r="G878" s="6">
        <v>2018</v>
      </c>
      <c r="L878" s="6"/>
      <c r="N878" s="6" t="s">
        <v>745</v>
      </c>
      <c r="P878" s="407">
        <v>12</v>
      </c>
      <c r="Q878" s="407">
        <v>12</v>
      </c>
      <c r="R878" s="407">
        <v>3</v>
      </c>
      <c r="S878" s="3" t="s">
        <v>3</v>
      </c>
      <c r="T878" s="3" t="s">
        <v>44</v>
      </c>
      <c r="U878" s="3" t="s">
        <v>72</v>
      </c>
      <c r="V878" s="227" t="s">
        <v>72</v>
      </c>
      <c r="X878" s="3" t="s">
        <v>1896</v>
      </c>
      <c r="AA878" s="18">
        <v>45.258764190000001</v>
      </c>
      <c r="AB878" s="18">
        <v>-123.07421888</v>
      </c>
      <c r="AC878" s="3" t="s">
        <v>45</v>
      </c>
      <c r="AE878" s="3" t="s">
        <v>746</v>
      </c>
      <c r="AF878" s="3" t="str">
        <f t="shared" si="25"/>
        <v>ex Sidalcea campestris</v>
      </c>
      <c r="AG878" s="3" t="s">
        <v>1639</v>
      </c>
      <c r="AH878" s="3" t="s">
        <v>1639</v>
      </c>
      <c r="AT878" s="3" t="s">
        <v>178</v>
      </c>
    </row>
    <row r="879" spans="1:46" x14ac:dyDescent="0.25">
      <c r="A879" s="404">
        <v>43395</v>
      </c>
      <c r="B879" s="5">
        <v>3436</v>
      </c>
      <c r="E879" s="62">
        <v>14</v>
      </c>
      <c r="F879" s="6" t="s">
        <v>42</v>
      </c>
      <c r="G879" s="6">
        <v>2018</v>
      </c>
      <c r="L879" s="6"/>
      <c r="N879" s="6" t="s">
        <v>745</v>
      </c>
      <c r="P879" s="407">
        <v>12</v>
      </c>
      <c r="Q879" s="407">
        <v>12</v>
      </c>
      <c r="R879" s="407">
        <v>4</v>
      </c>
      <c r="S879" s="3" t="s">
        <v>3</v>
      </c>
      <c r="T879" s="3" t="s">
        <v>44</v>
      </c>
      <c r="U879" s="3" t="s">
        <v>72</v>
      </c>
      <c r="V879" s="227" t="s">
        <v>72</v>
      </c>
      <c r="X879" s="3" t="s">
        <v>1896</v>
      </c>
      <c r="AA879" s="18">
        <v>45.258764190000001</v>
      </c>
      <c r="AB879" s="18">
        <v>-123.07421888</v>
      </c>
      <c r="AC879" s="3" t="s">
        <v>45</v>
      </c>
      <c r="AE879" s="3" t="s">
        <v>746</v>
      </c>
      <c r="AF879" s="3" t="str">
        <f t="shared" si="25"/>
        <v>ex Sidalcea campestris</v>
      </c>
      <c r="AG879" s="3" t="s">
        <v>1639</v>
      </c>
      <c r="AH879" s="3" t="s">
        <v>1639</v>
      </c>
      <c r="AT879" s="3" t="s">
        <v>178</v>
      </c>
    </row>
    <row r="880" spans="1:46" x14ac:dyDescent="0.25">
      <c r="A880" s="404">
        <v>43395</v>
      </c>
      <c r="B880" s="5">
        <v>3437</v>
      </c>
      <c r="E880" s="62">
        <v>14</v>
      </c>
      <c r="F880" s="6" t="s">
        <v>42</v>
      </c>
      <c r="G880" s="6">
        <v>2018</v>
      </c>
      <c r="L880" s="6"/>
      <c r="N880" s="6" t="s">
        <v>745</v>
      </c>
      <c r="P880" s="407">
        <v>12</v>
      </c>
      <c r="Q880" s="407">
        <v>12</v>
      </c>
      <c r="R880" s="407">
        <v>5</v>
      </c>
      <c r="S880" s="3" t="s">
        <v>3</v>
      </c>
      <c r="T880" s="3" t="s">
        <v>44</v>
      </c>
      <c r="U880" s="3" t="s">
        <v>72</v>
      </c>
      <c r="V880" s="227" t="s">
        <v>72</v>
      </c>
      <c r="X880" s="3" t="s">
        <v>1896</v>
      </c>
      <c r="AA880" s="18">
        <v>45.258764190000001</v>
      </c>
      <c r="AB880" s="18">
        <v>-123.07421888</v>
      </c>
      <c r="AC880" s="3" t="s">
        <v>45</v>
      </c>
      <c r="AE880" s="3" t="s">
        <v>746</v>
      </c>
      <c r="AF880" s="3" t="str">
        <f t="shared" si="25"/>
        <v>ex Sidalcea campestris</v>
      </c>
      <c r="AG880" s="3" t="s">
        <v>1639</v>
      </c>
      <c r="AH880" s="3" t="s">
        <v>1639</v>
      </c>
      <c r="AT880" s="3" t="s">
        <v>178</v>
      </c>
    </row>
    <row r="881" spans="1:56" x14ac:dyDescent="0.25">
      <c r="A881" s="404">
        <v>43395</v>
      </c>
      <c r="B881" s="5">
        <v>3438</v>
      </c>
      <c r="E881" s="62">
        <v>14</v>
      </c>
      <c r="F881" s="6" t="s">
        <v>42</v>
      </c>
      <c r="G881" s="6">
        <v>2018</v>
      </c>
      <c r="L881" s="6"/>
      <c r="N881" s="6" t="s">
        <v>745</v>
      </c>
      <c r="P881" s="407">
        <v>12</v>
      </c>
      <c r="Q881" s="407">
        <v>12</v>
      </c>
      <c r="R881" s="407">
        <v>6</v>
      </c>
      <c r="S881" s="3" t="s">
        <v>3</v>
      </c>
      <c r="T881" s="3" t="s">
        <v>44</v>
      </c>
      <c r="U881" s="3" t="s">
        <v>72</v>
      </c>
      <c r="V881" s="227" t="s">
        <v>72</v>
      </c>
      <c r="X881" s="3" t="s">
        <v>1896</v>
      </c>
      <c r="AA881" s="18">
        <v>45.258764190000001</v>
      </c>
      <c r="AB881" s="18">
        <v>-123.07421888</v>
      </c>
      <c r="AC881" s="3" t="s">
        <v>45</v>
      </c>
      <c r="AE881" s="3" t="s">
        <v>746</v>
      </c>
      <c r="AF881" s="3" t="str">
        <f t="shared" si="25"/>
        <v>ex Sidalcea campestris</v>
      </c>
      <c r="AG881" s="3" t="s">
        <v>1639</v>
      </c>
      <c r="AH881" s="3" t="s">
        <v>1639</v>
      </c>
      <c r="AT881" s="3" t="s">
        <v>178</v>
      </c>
      <c r="BD881" s="6"/>
    </row>
    <row r="882" spans="1:56" x14ac:dyDescent="0.25">
      <c r="A882" s="404">
        <v>43395</v>
      </c>
      <c r="B882" s="5">
        <v>3439</v>
      </c>
      <c r="E882" s="62">
        <v>14</v>
      </c>
      <c r="F882" s="6" t="s">
        <v>42</v>
      </c>
      <c r="G882" s="6">
        <v>2018</v>
      </c>
      <c r="L882" s="6"/>
      <c r="N882" s="6" t="s">
        <v>745</v>
      </c>
      <c r="P882" s="407">
        <v>12</v>
      </c>
      <c r="Q882" s="407">
        <v>12</v>
      </c>
      <c r="R882" s="407">
        <v>7</v>
      </c>
      <c r="S882" s="3" t="s">
        <v>3</v>
      </c>
      <c r="T882" s="3" t="s">
        <v>44</v>
      </c>
      <c r="U882" s="3" t="s">
        <v>72</v>
      </c>
      <c r="V882" s="227" t="s">
        <v>72</v>
      </c>
      <c r="X882" s="3" t="s">
        <v>1896</v>
      </c>
      <c r="AA882" s="18">
        <v>45.258764190000001</v>
      </c>
      <c r="AB882" s="18">
        <v>-123.07421888</v>
      </c>
      <c r="AC882" s="3" t="s">
        <v>45</v>
      </c>
      <c r="AE882" s="3" t="s">
        <v>746</v>
      </c>
      <c r="AF882" s="3" t="str">
        <f t="shared" si="25"/>
        <v>ex Sidalcea campestris</v>
      </c>
      <c r="AG882" s="3" t="s">
        <v>1639</v>
      </c>
      <c r="AH882" s="3" t="s">
        <v>1639</v>
      </c>
      <c r="AT882" s="3" t="s">
        <v>178</v>
      </c>
    </row>
    <row r="883" spans="1:56" x14ac:dyDescent="0.25">
      <c r="A883" s="404">
        <v>43395</v>
      </c>
      <c r="B883" s="5">
        <v>3440</v>
      </c>
      <c r="E883" s="62">
        <v>14</v>
      </c>
      <c r="F883" s="6" t="s">
        <v>42</v>
      </c>
      <c r="G883" s="6">
        <v>2018</v>
      </c>
      <c r="L883" s="6"/>
      <c r="N883" s="6" t="s">
        <v>745</v>
      </c>
      <c r="P883" s="407">
        <v>12</v>
      </c>
      <c r="Q883" s="407">
        <v>12</v>
      </c>
      <c r="R883" s="407">
        <v>8</v>
      </c>
      <c r="S883" s="3" t="s">
        <v>3</v>
      </c>
      <c r="T883" s="3" t="s">
        <v>44</v>
      </c>
      <c r="U883" s="3" t="s">
        <v>72</v>
      </c>
      <c r="V883" s="227" t="s">
        <v>72</v>
      </c>
      <c r="X883" s="3" t="s">
        <v>1896</v>
      </c>
      <c r="AA883" s="18">
        <v>45.258764190000001</v>
      </c>
      <c r="AB883" s="18">
        <v>-123.07421888</v>
      </c>
      <c r="AC883" s="3" t="s">
        <v>45</v>
      </c>
      <c r="AE883" s="3" t="s">
        <v>746</v>
      </c>
      <c r="AF883" s="3" t="str">
        <f t="shared" si="25"/>
        <v>ex Sidalcea campestris</v>
      </c>
      <c r="AG883" s="3" t="s">
        <v>1639</v>
      </c>
      <c r="AH883" s="3" t="s">
        <v>1639</v>
      </c>
      <c r="AT883" s="3" t="s">
        <v>178</v>
      </c>
    </row>
    <row r="884" spans="1:56" x14ac:dyDescent="0.25">
      <c r="A884" s="404">
        <v>43395</v>
      </c>
      <c r="B884" s="5">
        <v>3441</v>
      </c>
      <c r="E884" s="62">
        <v>14</v>
      </c>
      <c r="F884" s="6" t="s">
        <v>42</v>
      </c>
      <c r="G884" s="6">
        <v>2018</v>
      </c>
      <c r="L884" s="6"/>
      <c r="N884" s="6" t="s">
        <v>745</v>
      </c>
      <c r="P884" s="407">
        <v>12</v>
      </c>
      <c r="Q884" s="407">
        <v>12</v>
      </c>
      <c r="R884" s="407">
        <v>9</v>
      </c>
      <c r="S884" s="3" t="s">
        <v>3</v>
      </c>
      <c r="T884" s="3" t="s">
        <v>44</v>
      </c>
      <c r="U884" s="3" t="s">
        <v>72</v>
      </c>
      <c r="V884" s="227" t="s">
        <v>72</v>
      </c>
      <c r="X884" s="3" t="s">
        <v>1896</v>
      </c>
      <c r="AA884" s="18">
        <v>45.258764190000001</v>
      </c>
      <c r="AB884" s="18">
        <v>-123.07421888</v>
      </c>
      <c r="AC884" s="3" t="s">
        <v>45</v>
      </c>
      <c r="AE884" s="3" t="s">
        <v>746</v>
      </c>
      <c r="AF884" s="3" t="str">
        <f t="shared" si="25"/>
        <v>ex Sidalcea campestris</v>
      </c>
      <c r="AG884" s="3" t="s">
        <v>1639</v>
      </c>
      <c r="AH884" s="3" t="s">
        <v>1639</v>
      </c>
      <c r="AT884" s="3" t="s">
        <v>178</v>
      </c>
    </row>
    <row r="885" spans="1:56" x14ac:dyDescent="0.25">
      <c r="A885" s="404">
        <v>43395</v>
      </c>
      <c r="B885" s="5">
        <v>3442</v>
      </c>
      <c r="E885" s="62">
        <v>14</v>
      </c>
      <c r="F885" s="6" t="s">
        <v>42</v>
      </c>
      <c r="G885" s="6">
        <v>2018</v>
      </c>
      <c r="L885" s="6"/>
      <c r="N885" s="6" t="s">
        <v>745</v>
      </c>
      <c r="P885" s="407">
        <v>12</v>
      </c>
      <c r="Q885" s="407">
        <v>12</v>
      </c>
      <c r="R885" s="407">
        <v>10</v>
      </c>
      <c r="S885" s="3" t="s">
        <v>3</v>
      </c>
      <c r="T885" s="3" t="s">
        <v>44</v>
      </c>
      <c r="U885" s="3" t="s">
        <v>72</v>
      </c>
      <c r="V885" s="227" t="s">
        <v>72</v>
      </c>
      <c r="X885" s="3" t="s">
        <v>1896</v>
      </c>
      <c r="AA885" s="18">
        <v>45.258764190000001</v>
      </c>
      <c r="AB885" s="18">
        <v>-123.07421888</v>
      </c>
      <c r="AC885" s="3" t="s">
        <v>45</v>
      </c>
      <c r="AE885" s="3" t="s">
        <v>746</v>
      </c>
      <c r="AF885" s="3" t="str">
        <f t="shared" si="25"/>
        <v>ex Sidalcea campestris</v>
      </c>
      <c r="AG885" s="3" t="s">
        <v>1639</v>
      </c>
      <c r="AH885" s="3" t="s">
        <v>1639</v>
      </c>
      <c r="AT885" s="3" t="s">
        <v>178</v>
      </c>
    </row>
    <row r="886" spans="1:56" x14ac:dyDescent="0.25">
      <c r="A886" s="404">
        <v>43395</v>
      </c>
      <c r="B886" s="5">
        <v>3443</v>
      </c>
      <c r="E886" s="62">
        <v>14</v>
      </c>
      <c r="F886" s="6" t="s">
        <v>42</v>
      </c>
      <c r="G886" s="6">
        <v>2018</v>
      </c>
      <c r="L886" s="6"/>
      <c r="N886" s="6" t="s">
        <v>745</v>
      </c>
      <c r="P886" s="407">
        <v>12</v>
      </c>
      <c r="Q886" s="407">
        <v>12</v>
      </c>
      <c r="R886" s="407">
        <v>11</v>
      </c>
      <c r="S886" s="3" t="s">
        <v>3</v>
      </c>
      <c r="T886" s="3" t="s">
        <v>44</v>
      </c>
      <c r="U886" s="3" t="s">
        <v>72</v>
      </c>
      <c r="V886" s="227" t="s">
        <v>72</v>
      </c>
      <c r="X886" s="3" t="s">
        <v>1896</v>
      </c>
      <c r="AA886" s="18">
        <v>45.258764190000001</v>
      </c>
      <c r="AB886" s="18">
        <v>-123.07421888</v>
      </c>
      <c r="AC886" s="3" t="s">
        <v>45</v>
      </c>
      <c r="AE886" s="3" t="s">
        <v>746</v>
      </c>
      <c r="AF886" s="3" t="str">
        <f t="shared" ref="AF886:AF949" si="26">CONCATENATE("ex ", AE886)</f>
        <v>ex Sidalcea campestris</v>
      </c>
      <c r="AG886" s="3" t="s">
        <v>1639</v>
      </c>
      <c r="AH886" s="3" t="s">
        <v>1639</v>
      </c>
      <c r="AT886" s="3" t="s">
        <v>178</v>
      </c>
    </row>
    <row r="887" spans="1:56" x14ac:dyDescent="0.25">
      <c r="A887" s="404">
        <v>43395</v>
      </c>
      <c r="B887" s="5">
        <v>3444</v>
      </c>
      <c r="E887" s="62">
        <v>14</v>
      </c>
      <c r="F887" s="6" t="s">
        <v>42</v>
      </c>
      <c r="G887" s="6">
        <v>2018</v>
      </c>
      <c r="L887" s="6"/>
      <c r="N887" s="6" t="s">
        <v>745</v>
      </c>
      <c r="P887" s="407">
        <v>12</v>
      </c>
      <c r="Q887" s="407">
        <v>12</v>
      </c>
      <c r="R887" s="407">
        <v>12</v>
      </c>
      <c r="S887" s="3" t="s">
        <v>3</v>
      </c>
      <c r="T887" s="3" t="s">
        <v>44</v>
      </c>
      <c r="U887" s="3" t="s">
        <v>72</v>
      </c>
      <c r="V887" s="227" t="s">
        <v>72</v>
      </c>
      <c r="X887" s="3" t="s">
        <v>1896</v>
      </c>
      <c r="AA887" s="18">
        <v>45.258764190000001</v>
      </c>
      <c r="AB887" s="18">
        <v>-123.07421888</v>
      </c>
      <c r="AC887" s="3" t="s">
        <v>45</v>
      </c>
      <c r="AE887" s="3" t="s">
        <v>746</v>
      </c>
      <c r="AF887" s="3" t="str">
        <f t="shared" si="26"/>
        <v>ex Sidalcea campestris</v>
      </c>
      <c r="AG887" s="3" t="s">
        <v>1639</v>
      </c>
      <c r="AH887" s="3" t="s">
        <v>1639</v>
      </c>
      <c r="AT887" s="3" t="s">
        <v>178</v>
      </c>
    </row>
    <row r="888" spans="1:56" x14ac:dyDescent="0.25">
      <c r="A888" s="404">
        <v>43395</v>
      </c>
      <c r="B888" s="5">
        <v>3445</v>
      </c>
      <c r="E888" s="62">
        <v>14</v>
      </c>
      <c r="F888" s="6" t="s">
        <v>42</v>
      </c>
      <c r="G888" s="6">
        <v>2018</v>
      </c>
      <c r="L888" s="6"/>
      <c r="N888" s="6" t="s">
        <v>745</v>
      </c>
      <c r="P888" s="407">
        <v>12</v>
      </c>
      <c r="Q888" s="407">
        <v>12</v>
      </c>
      <c r="R888" s="407">
        <v>13</v>
      </c>
      <c r="S888" s="3" t="s">
        <v>3</v>
      </c>
      <c r="T888" s="3" t="s">
        <v>44</v>
      </c>
      <c r="U888" s="3" t="s">
        <v>72</v>
      </c>
      <c r="V888" s="227" t="s">
        <v>72</v>
      </c>
      <c r="X888" s="3" t="s">
        <v>1896</v>
      </c>
      <c r="AA888" s="18">
        <v>45.258764190000001</v>
      </c>
      <c r="AB888" s="18">
        <v>-123.07421888</v>
      </c>
      <c r="AC888" s="3" t="s">
        <v>45</v>
      </c>
      <c r="AE888" s="3" t="s">
        <v>746</v>
      </c>
      <c r="AF888" s="3" t="str">
        <f t="shared" si="26"/>
        <v>ex Sidalcea campestris</v>
      </c>
      <c r="AG888" s="3" t="s">
        <v>1639</v>
      </c>
      <c r="AH888" s="3" t="s">
        <v>1639</v>
      </c>
      <c r="AT888" s="3" t="s">
        <v>178</v>
      </c>
    </row>
    <row r="889" spans="1:56" x14ac:dyDescent="0.25">
      <c r="A889" s="404">
        <v>43395</v>
      </c>
      <c r="B889" s="5">
        <v>3446</v>
      </c>
      <c r="E889" s="62">
        <v>14</v>
      </c>
      <c r="F889" s="6" t="s">
        <v>42</v>
      </c>
      <c r="G889" s="6">
        <v>2018</v>
      </c>
      <c r="L889" s="6"/>
      <c r="N889" s="6" t="s">
        <v>745</v>
      </c>
      <c r="P889" s="407">
        <v>12</v>
      </c>
      <c r="Q889" s="407">
        <v>12</v>
      </c>
      <c r="R889" s="407">
        <v>14</v>
      </c>
      <c r="S889" s="3" t="s">
        <v>3</v>
      </c>
      <c r="T889" s="3" t="s">
        <v>44</v>
      </c>
      <c r="U889" s="3" t="s">
        <v>72</v>
      </c>
      <c r="V889" s="227" t="s">
        <v>72</v>
      </c>
      <c r="X889" s="3" t="s">
        <v>1896</v>
      </c>
      <c r="AA889" s="18">
        <v>45.258764190000001</v>
      </c>
      <c r="AB889" s="18">
        <v>-123.07421888</v>
      </c>
      <c r="AC889" s="3" t="s">
        <v>45</v>
      </c>
      <c r="AE889" s="3" t="s">
        <v>746</v>
      </c>
      <c r="AF889" s="3" t="str">
        <f t="shared" si="26"/>
        <v>ex Sidalcea campestris</v>
      </c>
      <c r="AG889" s="3" t="s">
        <v>1639</v>
      </c>
      <c r="AH889" s="3" t="s">
        <v>1639</v>
      </c>
      <c r="AT889" s="3" t="s">
        <v>178</v>
      </c>
    </row>
    <row r="890" spans="1:56" x14ac:dyDescent="0.25">
      <c r="A890" s="404">
        <v>43395</v>
      </c>
      <c r="B890" s="5">
        <v>3447</v>
      </c>
      <c r="E890" s="62">
        <v>14</v>
      </c>
      <c r="F890" s="6" t="s">
        <v>42</v>
      </c>
      <c r="G890" s="6">
        <v>2018</v>
      </c>
      <c r="L890" s="6"/>
      <c r="N890" s="6" t="s">
        <v>745</v>
      </c>
      <c r="P890" s="407">
        <v>12</v>
      </c>
      <c r="Q890" s="407">
        <v>12</v>
      </c>
      <c r="R890" s="407">
        <v>15</v>
      </c>
      <c r="S890" s="3" t="s">
        <v>3</v>
      </c>
      <c r="T890" s="3" t="s">
        <v>44</v>
      </c>
      <c r="U890" s="3" t="s">
        <v>72</v>
      </c>
      <c r="V890" s="227" t="s">
        <v>72</v>
      </c>
      <c r="X890" s="3" t="s">
        <v>1896</v>
      </c>
      <c r="AA890" s="18">
        <v>45.258764190000001</v>
      </c>
      <c r="AB890" s="18">
        <v>-123.07421888</v>
      </c>
      <c r="AC890" s="3" t="s">
        <v>45</v>
      </c>
      <c r="AE890" s="3" t="s">
        <v>746</v>
      </c>
      <c r="AF890" s="3" t="str">
        <f t="shared" si="26"/>
        <v>ex Sidalcea campestris</v>
      </c>
      <c r="AG890" s="3" t="s">
        <v>1639</v>
      </c>
      <c r="AH890" s="3" t="s">
        <v>1639</v>
      </c>
      <c r="AT890" s="3" t="s">
        <v>178</v>
      </c>
    </row>
    <row r="891" spans="1:56" x14ac:dyDescent="0.25">
      <c r="A891" s="404">
        <v>43395</v>
      </c>
      <c r="B891" s="5">
        <v>3448</v>
      </c>
      <c r="E891" s="62">
        <v>14</v>
      </c>
      <c r="F891" s="6" t="s">
        <v>42</v>
      </c>
      <c r="G891" s="6">
        <v>2018</v>
      </c>
      <c r="L891" s="6"/>
      <c r="N891" s="6" t="s">
        <v>745</v>
      </c>
      <c r="P891" s="407">
        <v>12</v>
      </c>
      <c r="Q891" s="407">
        <v>12</v>
      </c>
      <c r="R891" s="407">
        <v>16</v>
      </c>
      <c r="S891" s="3" t="s">
        <v>3</v>
      </c>
      <c r="T891" s="3" t="s">
        <v>44</v>
      </c>
      <c r="U891" s="3" t="s">
        <v>72</v>
      </c>
      <c r="V891" s="227" t="s">
        <v>72</v>
      </c>
      <c r="X891" s="3" t="s">
        <v>1896</v>
      </c>
      <c r="AA891" s="18">
        <v>45.258764190000001</v>
      </c>
      <c r="AB891" s="18">
        <v>-123.07421888</v>
      </c>
      <c r="AC891" s="3" t="s">
        <v>45</v>
      </c>
      <c r="AE891" s="3" t="s">
        <v>746</v>
      </c>
      <c r="AF891" s="3" t="str">
        <f t="shared" si="26"/>
        <v>ex Sidalcea campestris</v>
      </c>
      <c r="AG891" s="3" t="s">
        <v>1639</v>
      </c>
      <c r="AH891" s="3" t="s">
        <v>1639</v>
      </c>
      <c r="AT891" s="3" t="s">
        <v>178</v>
      </c>
    </row>
    <row r="892" spans="1:56" x14ac:dyDescent="0.25">
      <c r="A892" s="404">
        <v>43395</v>
      </c>
      <c r="B892" s="5">
        <v>3449</v>
      </c>
      <c r="E892" s="62">
        <v>14</v>
      </c>
      <c r="F892" s="6" t="s">
        <v>42</v>
      </c>
      <c r="G892" s="6">
        <v>2018</v>
      </c>
      <c r="L892" s="6"/>
      <c r="N892" s="6" t="s">
        <v>747</v>
      </c>
      <c r="P892" s="407">
        <v>13</v>
      </c>
      <c r="Q892" s="407">
        <v>13</v>
      </c>
      <c r="R892" s="407">
        <v>1</v>
      </c>
      <c r="S892" s="3" t="s">
        <v>3</v>
      </c>
      <c r="T892" s="3" t="s">
        <v>44</v>
      </c>
      <c r="U892" s="3" t="s">
        <v>72</v>
      </c>
      <c r="V892" s="227" t="s">
        <v>72</v>
      </c>
      <c r="X892" s="3" t="s">
        <v>1896</v>
      </c>
      <c r="AA892" s="18">
        <v>45.282257079200001</v>
      </c>
      <c r="AB892" s="18">
        <v>-123.00555769349999</v>
      </c>
      <c r="AC892" s="3" t="s">
        <v>45</v>
      </c>
      <c r="AE892" s="3" t="s">
        <v>575</v>
      </c>
      <c r="AF892" s="3" t="str">
        <f t="shared" si="26"/>
        <v>ex Lupinus rivularis</v>
      </c>
      <c r="AG892" s="3" t="s">
        <v>1639</v>
      </c>
      <c r="AH892" s="3" t="s">
        <v>1639</v>
      </c>
      <c r="AT892" s="3" t="s">
        <v>178</v>
      </c>
    </row>
    <row r="893" spans="1:56" x14ac:dyDescent="0.25">
      <c r="A893" s="404">
        <v>43395</v>
      </c>
      <c r="B893" s="5">
        <v>3450</v>
      </c>
      <c r="E893" s="62">
        <v>14</v>
      </c>
      <c r="F893" s="6" t="s">
        <v>42</v>
      </c>
      <c r="G893" s="6">
        <v>2018</v>
      </c>
      <c r="L893" s="6"/>
      <c r="N893" s="6" t="s">
        <v>747</v>
      </c>
      <c r="P893" s="407">
        <v>13</v>
      </c>
      <c r="Q893" s="407">
        <v>13</v>
      </c>
      <c r="R893" s="407">
        <v>2</v>
      </c>
      <c r="S893" s="3" t="s">
        <v>3</v>
      </c>
      <c r="T893" s="3" t="s">
        <v>44</v>
      </c>
      <c r="U893" s="3" t="s">
        <v>72</v>
      </c>
      <c r="V893" s="227" t="s">
        <v>72</v>
      </c>
      <c r="X893" s="3" t="s">
        <v>1896</v>
      </c>
      <c r="AA893" s="18">
        <v>45.282257079200001</v>
      </c>
      <c r="AB893" s="18">
        <v>-123.00555769349999</v>
      </c>
      <c r="AC893" s="3" t="s">
        <v>45</v>
      </c>
      <c r="AE893" s="3" t="s">
        <v>575</v>
      </c>
      <c r="AF893" s="3" t="str">
        <f t="shared" si="26"/>
        <v>ex Lupinus rivularis</v>
      </c>
      <c r="AG893" s="3" t="s">
        <v>1639</v>
      </c>
      <c r="AH893" s="3" t="s">
        <v>1639</v>
      </c>
      <c r="AT893" s="3" t="s">
        <v>178</v>
      </c>
    </row>
    <row r="894" spans="1:56" x14ac:dyDescent="0.25">
      <c r="A894" s="404">
        <v>43395</v>
      </c>
      <c r="B894" s="5">
        <v>3451</v>
      </c>
      <c r="E894" s="62">
        <v>14</v>
      </c>
      <c r="F894" s="6" t="s">
        <v>42</v>
      </c>
      <c r="G894" s="6">
        <v>2018</v>
      </c>
      <c r="L894" s="6"/>
      <c r="N894" s="6" t="s">
        <v>747</v>
      </c>
      <c r="P894" s="407">
        <v>13</v>
      </c>
      <c r="Q894" s="407">
        <v>13</v>
      </c>
      <c r="R894" s="407">
        <v>3</v>
      </c>
      <c r="S894" s="3" t="s">
        <v>3</v>
      </c>
      <c r="T894" s="3" t="s">
        <v>44</v>
      </c>
      <c r="U894" s="3" t="s">
        <v>72</v>
      </c>
      <c r="V894" s="227" t="s">
        <v>72</v>
      </c>
      <c r="X894" s="3" t="s">
        <v>1896</v>
      </c>
      <c r="AA894" s="18">
        <v>45.282257079200001</v>
      </c>
      <c r="AB894" s="18">
        <v>-123.00555769349999</v>
      </c>
      <c r="AC894" s="3" t="s">
        <v>45</v>
      </c>
      <c r="AE894" s="3" t="s">
        <v>575</v>
      </c>
      <c r="AF894" s="3" t="str">
        <f t="shared" si="26"/>
        <v>ex Lupinus rivularis</v>
      </c>
      <c r="AG894" s="3" t="s">
        <v>1639</v>
      </c>
      <c r="AH894" s="3" t="s">
        <v>1639</v>
      </c>
      <c r="AT894" s="3" t="s">
        <v>178</v>
      </c>
    </row>
    <row r="895" spans="1:56" x14ac:dyDescent="0.25">
      <c r="A895" s="404">
        <v>43395</v>
      </c>
      <c r="B895" s="5">
        <v>3452</v>
      </c>
      <c r="E895" s="62">
        <v>14</v>
      </c>
      <c r="F895" s="6" t="s">
        <v>42</v>
      </c>
      <c r="G895" s="6">
        <v>2018</v>
      </c>
      <c r="L895" s="6"/>
      <c r="N895" s="6" t="s">
        <v>747</v>
      </c>
      <c r="P895" s="407">
        <v>13</v>
      </c>
      <c r="Q895" s="407">
        <v>13</v>
      </c>
      <c r="R895" s="407">
        <v>4</v>
      </c>
      <c r="S895" s="3" t="s">
        <v>3</v>
      </c>
      <c r="T895" s="3" t="s">
        <v>44</v>
      </c>
      <c r="U895" s="3" t="s">
        <v>72</v>
      </c>
      <c r="V895" s="227" t="s">
        <v>72</v>
      </c>
      <c r="X895" s="3" t="s">
        <v>1896</v>
      </c>
      <c r="AA895" s="18">
        <v>45.282257079200001</v>
      </c>
      <c r="AB895" s="18">
        <v>-123.00555769349999</v>
      </c>
      <c r="AC895" s="3" t="s">
        <v>45</v>
      </c>
      <c r="AE895" s="3" t="s">
        <v>575</v>
      </c>
      <c r="AF895" s="3" t="str">
        <f t="shared" si="26"/>
        <v>ex Lupinus rivularis</v>
      </c>
      <c r="AG895" s="3" t="s">
        <v>1639</v>
      </c>
      <c r="AH895" s="3" t="s">
        <v>1639</v>
      </c>
      <c r="AT895" s="3" t="s">
        <v>178</v>
      </c>
    </row>
    <row r="896" spans="1:56" x14ac:dyDescent="0.25">
      <c r="A896" s="404">
        <v>43395</v>
      </c>
      <c r="B896" s="5">
        <v>3453</v>
      </c>
      <c r="E896" s="62">
        <v>14</v>
      </c>
      <c r="F896" s="6" t="s">
        <v>42</v>
      </c>
      <c r="G896" s="6">
        <v>2018</v>
      </c>
      <c r="L896" s="6"/>
      <c r="N896" s="6" t="s">
        <v>747</v>
      </c>
      <c r="P896" s="407">
        <v>13</v>
      </c>
      <c r="Q896" s="407">
        <v>13</v>
      </c>
      <c r="R896" s="407">
        <v>5</v>
      </c>
      <c r="S896" s="3" t="s">
        <v>3</v>
      </c>
      <c r="T896" s="3" t="s">
        <v>44</v>
      </c>
      <c r="U896" s="3" t="s">
        <v>72</v>
      </c>
      <c r="V896" s="227" t="s">
        <v>72</v>
      </c>
      <c r="X896" s="3" t="s">
        <v>1896</v>
      </c>
      <c r="AA896" s="18">
        <v>45.282257079200001</v>
      </c>
      <c r="AB896" s="18">
        <v>-123.00555769349999</v>
      </c>
      <c r="AC896" s="3" t="s">
        <v>45</v>
      </c>
      <c r="AE896" s="3" t="s">
        <v>575</v>
      </c>
      <c r="AF896" s="3" t="str">
        <f t="shared" si="26"/>
        <v>ex Lupinus rivularis</v>
      </c>
      <c r="AG896" s="3" t="s">
        <v>1639</v>
      </c>
      <c r="AH896" s="3" t="s">
        <v>1639</v>
      </c>
      <c r="AT896" s="3" t="s">
        <v>178</v>
      </c>
    </row>
    <row r="897" spans="1:46" x14ac:dyDescent="0.25">
      <c r="A897" s="404">
        <v>43395</v>
      </c>
      <c r="B897" s="5">
        <v>3454</v>
      </c>
      <c r="E897" s="62">
        <v>14</v>
      </c>
      <c r="F897" s="6" t="s">
        <v>42</v>
      </c>
      <c r="G897" s="6">
        <v>2018</v>
      </c>
      <c r="L897" s="6"/>
      <c r="N897" s="6" t="s">
        <v>747</v>
      </c>
      <c r="P897" s="407">
        <v>13</v>
      </c>
      <c r="Q897" s="407">
        <v>13</v>
      </c>
      <c r="R897" s="407">
        <v>6</v>
      </c>
      <c r="S897" s="3" t="s">
        <v>3</v>
      </c>
      <c r="T897" s="3" t="s">
        <v>44</v>
      </c>
      <c r="U897" s="3" t="s">
        <v>72</v>
      </c>
      <c r="V897" s="227" t="s">
        <v>72</v>
      </c>
      <c r="X897" s="3" t="s">
        <v>1896</v>
      </c>
      <c r="AA897" s="18">
        <v>45.282257079200001</v>
      </c>
      <c r="AB897" s="18">
        <v>-123.00555769349999</v>
      </c>
      <c r="AC897" s="3" t="s">
        <v>45</v>
      </c>
      <c r="AE897" s="3" t="s">
        <v>575</v>
      </c>
      <c r="AF897" s="3" t="str">
        <f t="shared" si="26"/>
        <v>ex Lupinus rivularis</v>
      </c>
      <c r="AG897" s="3" t="s">
        <v>1639</v>
      </c>
      <c r="AH897" s="3" t="s">
        <v>1639</v>
      </c>
      <c r="AT897" s="3" t="s">
        <v>178</v>
      </c>
    </row>
    <row r="898" spans="1:46" x14ac:dyDescent="0.25">
      <c r="A898" s="404">
        <v>43395</v>
      </c>
      <c r="B898" s="5">
        <v>3455</v>
      </c>
      <c r="E898" s="62">
        <v>14</v>
      </c>
      <c r="F898" s="6" t="s">
        <v>42</v>
      </c>
      <c r="G898" s="6">
        <v>2018</v>
      </c>
      <c r="L898" s="6"/>
      <c r="N898" s="6" t="s">
        <v>747</v>
      </c>
      <c r="P898" s="407">
        <v>13</v>
      </c>
      <c r="Q898" s="407">
        <v>13</v>
      </c>
      <c r="R898" s="407">
        <v>7</v>
      </c>
      <c r="S898" s="3" t="s">
        <v>3</v>
      </c>
      <c r="T898" s="3" t="s">
        <v>44</v>
      </c>
      <c r="U898" s="3" t="s">
        <v>72</v>
      </c>
      <c r="V898" s="227" t="s">
        <v>72</v>
      </c>
      <c r="X898" s="3" t="s">
        <v>1896</v>
      </c>
      <c r="AA898" s="18">
        <v>45.282257079200001</v>
      </c>
      <c r="AB898" s="18">
        <v>-123.00555769349999</v>
      </c>
      <c r="AC898" s="3" t="s">
        <v>45</v>
      </c>
      <c r="AE898" s="3" t="s">
        <v>575</v>
      </c>
      <c r="AF898" s="3" t="str">
        <f t="shared" si="26"/>
        <v>ex Lupinus rivularis</v>
      </c>
      <c r="AG898" s="3" t="s">
        <v>1639</v>
      </c>
      <c r="AH898" s="3" t="s">
        <v>1639</v>
      </c>
      <c r="AT898" s="3" t="s">
        <v>178</v>
      </c>
    </row>
    <row r="899" spans="1:46" x14ac:dyDescent="0.25">
      <c r="A899" s="404">
        <v>43395</v>
      </c>
      <c r="B899" s="5">
        <v>3456</v>
      </c>
      <c r="E899" s="62">
        <v>14</v>
      </c>
      <c r="F899" s="6" t="s">
        <v>42</v>
      </c>
      <c r="G899" s="6">
        <v>2018</v>
      </c>
      <c r="L899" s="6"/>
      <c r="N899" s="6" t="s">
        <v>747</v>
      </c>
      <c r="P899" s="407">
        <v>13</v>
      </c>
      <c r="Q899" s="407">
        <v>13</v>
      </c>
      <c r="R899" s="407">
        <v>8</v>
      </c>
      <c r="S899" s="3" t="s">
        <v>3</v>
      </c>
      <c r="T899" s="3" t="s">
        <v>44</v>
      </c>
      <c r="U899" s="3" t="s">
        <v>72</v>
      </c>
      <c r="V899" s="227" t="s">
        <v>72</v>
      </c>
      <c r="X899" s="3" t="s">
        <v>1896</v>
      </c>
      <c r="AA899" s="18">
        <v>45.282257079200001</v>
      </c>
      <c r="AB899" s="18">
        <v>-123.00555769349999</v>
      </c>
      <c r="AC899" s="3" t="s">
        <v>45</v>
      </c>
      <c r="AE899" s="3" t="s">
        <v>575</v>
      </c>
      <c r="AF899" s="3" t="str">
        <f t="shared" si="26"/>
        <v>ex Lupinus rivularis</v>
      </c>
      <c r="AG899" s="3" t="s">
        <v>1639</v>
      </c>
      <c r="AH899" s="3" t="s">
        <v>1639</v>
      </c>
      <c r="AT899" s="3" t="s">
        <v>178</v>
      </c>
    </row>
    <row r="900" spans="1:46" x14ac:dyDescent="0.25">
      <c r="A900" s="404">
        <v>43395</v>
      </c>
      <c r="B900" s="5">
        <v>3457</v>
      </c>
      <c r="E900" s="62">
        <v>14</v>
      </c>
      <c r="F900" s="6" t="s">
        <v>42</v>
      </c>
      <c r="G900" s="6">
        <v>2018</v>
      </c>
      <c r="L900" s="6"/>
      <c r="N900" s="6" t="s">
        <v>747</v>
      </c>
      <c r="P900" s="407">
        <v>13</v>
      </c>
      <c r="Q900" s="407">
        <v>13</v>
      </c>
      <c r="R900" s="407">
        <v>9</v>
      </c>
      <c r="S900" s="3" t="s">
        <v>3</v>
      </c>
      <c r="T900" s="3" t="s">
        <v>44</v>
      </c>
      <c r="U900" s="3" t="s">
        <v>72</v>
      </c>
      <c r="V900" s="227" t="s">
        <v>72</v>
      </c>
      <c r="X900" s="3" t="s">
        <v>1896</v>
      </c>
      <c r="AA900" s="18">
        <v>45.282257079200001</v>
      </c>
      <c r="AB900" s="18">
        <v>-123.00555769349999</v>
      </c>
      <c r="AC900" s="3" t="s">
        <v>45</v>
      </c>
      <c r="AE900" s="3" t="s">
        <v>575</v>
      </c>
      <c r="AF900" s="3" t="str">
        <f t="shared" si="26"/>
        <v>ex Lupinus rivularis</v>
      </c>
      <c r="AG900" s="3" t="s">
        <v>1639</v>
      </c>
      <c r="AH900" s="3" t="s">
        <v>1639</v>
      </c>
      <c r="AT900" s="3" t="s">
        <v>178</v>
      </c>
    </row>
    <row r="901" spans="1:46" x14ac:dyDescent="0.25">
      <c r="A901" s="404">
        <v>43395</v>
      </c>
      <c r="B901" s="5">
        <v>3458</v>
      </c>
      <c r="E901" s="62">
        <v>14</v>
      </c>
      <c r="F901" s="6" t="s">
        <v>42</v>
      </c>
      <c r="G901" s="6">
        <v>2018</v>
      </c>
      <c r="L901" s="6"/>
      <c r="N901" s="6" t="s">
        <v>747</v>
      </c>
      <c r="P901" s="407">
        <v>13</v>
      </c>
      <c r="Q901" s="407">
        <v>13</v>
      </c>
      <c r="R901" s="407">
        <v>10</v>
      </c>
      <c r="S901" s="3" t="s">
        <v>3</v>
      </c>
      <c r="T901" s="3" t="s">
        <v>44</v>
      </c>
      <c r="U901" s="3" t="s">
        <v>72</v>
      </c>
      <c r="V901" s="227" t="s">
        <v>72</v>
      </c>
      <c r="X901" s="3" t="s">
        <v>1896</v>
      </c>
      <c r="AA901" s="18">
        <v>45.282257079200001</v>
      </c>
      <c r="AB901" s="18">
        <v>-123.00555769349999</v>
      </c>
      <c r="AC901" s="3" t="s">
        <v>45</v>
      </c>
      <c r="AE901" s="3" t="s">
        <v>575</v>
      </c>
      <c r="AF901" s="3" t="str">
        <f t="shared" si="26"/>
        <v>ex Lupinus rivularis</v>
      </c>
      <c r="AG901" s="3" t="s">
        <v>1639</v>
      </c>
      <c r="AH901" s="3" t="s">
        <v>1639</v>
      </c>
      <c r="AT901" s="3" t="s">
        <v>178</v>
      </c>
    </row>
    <row r="902" spans="1:46" x14ac:dyDescent="0.25">
      <c r="A902" s="404">
        <v>43395</v>
      </c>
      <c r="B902" s="5">
        <v>3459</v>
      </c>
      <c r="E902" s="62">
        <v>14</v>
      </c>
      <c r="F902" s="6" t="s">
        <v>42</v>
      </c>
      <c r="G902" s="6">
        <v>2018</v>
      </c>
      <c r="L902" s="6"/>
      <c r="N902" s="6" t="s">
        <v>747</v>
      </c>
      <c r="P902" s="407">
        <v>13</v>
      </c>
      <c r="Q902" s="407">
        <v>13</v>
      </c>
      <c r="R902" s="407">
        <v>11</v>
      </c>
      <c r="S902" s="3" t="s">
        <v>3</v>
      </c>
      <c r="T902" s="3" t="s">
        <v>44</v>
      </c>
      <c r="U902" s="3" t="s">
        <v>72</v>
      </c>
      <c r="V902" s="227" t="s">
        <v>72</v>
      </c>
      <c r="X902" s="3" t="s">
        <v>1896</v>
      </c>
      <c r="AA902" s="18">
        <v>45.282257079200001</v>
      </c>
      <c r="AB902" s="18">
        <v>-123.00555769349999</v>
      </c>
      <c r="AC902" s="3" t="s">
        <v>45</v>
      </c>
      <c r="AE902" s="3" t="s">
        <v>575</v>
      </c>
      <c r="AF902" s="3" t="str">
        <f t="shared" si="26"/>
        <v>ex Lupinus rivularis</v>
      </c>
      <c r="AG902" s="3" t="s">
        <v>1639</v>
      </c>
      <c r="AH902" s="3" t="s">
        <v>1639</v>
      </c>
      <c r="AT902" s="3" t="s">
        <v>178</v>
      </c>
    </row>
    <row r="903" spans="1:46" x14ac:dyDescent="0.25">
      <c r="A903" s="404">
        <v>43395</v>
      </c>
      <c r="B903" s="5">
        <v>3460</v>
      </c>
      <c r="E903" s="62">
        <v>14</v>
      </c>
      <c r="F903" s="6" t="s">
        <v>42</v>
      </c>
      <c r="G903" s="6">
        <v>2018</v>
      </c>
      <c r="L903" s="6"/>
      <c r="N903" s="6" t="s">
        <v>747</v>
      </c>
      <c r="P903" s="407">
        <v>13</v>
      </c>
      <c r="Q903" s="407">
        <v>13</v>
      </c>
      <c r="R903" s="407">
        <v>12</v>
      </c>
      <c r="S903" s="3" t="s">
        <v>3</v>
      </c>
      <c r="T903" s="3" t="s">
        <v>44</v>
      </c>
      <c r="U903" s="3" t="s">
        <v>72</v>
      </c>
      <c r="V903" s="227" t="s">
        <v>72</v>
      </c>
      <c r="X903" s="3" t="s">
        <v>1896</v>
      </c>
      <c r="AA903" s="18">
        <v>45.282257079200001</v>
      </c>
      <c r="AB903" s="18">
        <v>-123.00555769349999</v>
      </c>
      <c r="AC903" s="3" t="s">
        <v>45</v>
      </c>
      <c r="AE903" s="3" t="s">
        <v>575</v>
      </c>
      <c r="AF903" s="3" t="str">
        <f t="shared" si="26"/>
        <v>ex Lupinus rivularis</v>
      </c>
      <c r="AG903" s="3" t="s">
        <v>1639</v>
      </c>
      <c r="AH903" s="3" t="s">
        <v>1639</v>
      </c>
      <c r="AT903" s="3" t="s">
        <v>178</v>
      </c>
    </row>
    <row r="904" spans="1:46" x14ac:dyDescent="0.25">
      <c r="A904" s="404">
        <v>43395</v>
      </c>
      <c r="B904" s="5">
        <v>3461</v>
      </c>
      <c r="E904" s="62">
        <v>14</v>
      </c>
      <c r="F904" s="6" t="s">
        <v>42</v>
      </c>
      <c r="G904" s="6">
        <v>2018</v>
      </c>
      <c r="L904" s="6"/>
      <c r="N904" s="6" t="s">
        <v>747</v>
      </c>
      <c r="P904" s="407">
        <v>13</v>
      </c>
      <c r="Q904" s="407">
        <v>13</v>
      </c>
      <c r="R904" s="407">
        <v>13</v>
      </c>
      <c r="S904" s="3" t="s">
        <v>3</v>
      </c>
      <c r="T904" s="3" t="s">
        <v>44</v>
      </c>
      <c r="U904" s="3" t="s">
        <v>72</v>
      </c>
      <c r="V904" s="227" t="s">
        <v>72</v>
      </c>
      <c r="X904" s="3" t="s">
        <v>1896</v>
      </c>
      <c r="AA904" s="18">
        <v>45.282257079200001</v>
      </c>
      <c r="AB904" s="18">
        <v>-123.00555769349999</v>
      </c>
      <c r="AC904" s="3" t="s">
        <v>45</v>
      </c>
      <c r="AE904" s="3" t="s">
        <v>575</v>
      </c>
      <c r="AF904" s="3" t="str">
        <f t="shared" si="26"/>
        <v>ex Lupinus rivularis</v>
      </c>
      <c r="AG904" s="3" t="s">
        <v>1639</v>
      </c>
      <c r="AH904" s="3" t="s">
        <v>1639</v>
      </c>
      <c r="AT904" s="3" t="s">
        <v>178</v>
      </c>
    </row>
    <row r="905" spans="1:46" x14ac:dyDescent="0.25">
      <c r="A905" s="404">
        <v>43395</v>
      </c>
      <c r="B905" s="5">
        <v>3462</v>
      </c>
      <c r="E905" s="62">
        <v>14</v>
      </c>
      <c r="F905" s="6" t="s">
        <v>42</v>
      </c>
      <c r="G905" s="6">
        <v>2018</v>
      </c>
      <c r="L905" s="6"/>
      <c r="N905" s="6" t="s">
        <v>747</v>
      </c>
      <c r="P905" s="407">
        <v>13</v>
      </c>
      <c r="Q905" s="407">
        <v>13</v>
      </c>
      <c r="R905" s="407">
        <v>14</v>
      </c>
      <c r="S905" s="3" t="s">
        <v>3</v>
      </c>
      <c r="T905" s="3" t="s">
        <v>44</v>
      </c>
      <c r="U905" s="3" t="s">
        <v>72</v>
      </c>
      <c r="V905" s="227" t="s">
        <v>72</v>
      </c>
      <c r="X905" s="3" t="s">
        <v>1896</v>
      </c>
      <c r="AA905" s="18">
        <v>45.282257079200001</v>
      </c>
      <c r="AB905" s="18">
        <v>-123.00555769349999</v>
      </c>
      <c r="AC905" s="3" t="s">
        <v>45</v>
      </c>
      <c r="AE905" s="3" t="s">
        <v>575</v>
      </c>
      <c r="AF905" s="3" t="str">
        <f t="shared" si="26"/>
        <v>ex Lupinus rivularis</v>
      </c>
      <c r="AG905" s="3" t="s">
        <v>1639</v>
      </c>
      <c r="AH905" s="3" t="s">
        <v>1639</v>
      </c>
      <c r="AT905" s="3" t="s">
        <v>178</v>
      </c>
    </row>
    <row r="906" spans="1:46" x14ac:dyDescent="0.25">
      <c r="A906" s="404">
        <v>43395</v>
      </c>
      <c r="B906" s="5">
        <v>3463</v>
      </c>
      <c r="E906" s="62">
        <v>14</v>
      </c>
      <c r="F906" s="6" t="s">
        <v>42</v>
      </c>
      <c r="G906" s="6">
        <v>2018</v>
      </c>
      <c r="L906" s="6"/>
      <c r="N906" s="6" t="s">
        <v>747</v>
      </c>
      <c r="P906" s="407">
        <v>13</v>
      </c>
      <c r="Q906" s="407">
        <v>13</v>
      </c>
      <c r="R906" s="407">
        <v>15</v>
      </c>
      <c r="S906" s="3" t="s">
        <v>3</v>
      </c>
      <c r="T906" s="3" t="s">
        <v>44</v>
      </c>
      <c r="U906" s="3" t="s">
        <v>72</v>
      </c>
      <c r="V906" s="227" t="s">
        <v>72</v>
      </c>
      <c r="X906" s="3" t="s">
        <v>1896</v>
      </c>
      <c r="AA906" s="18">
        <v>45.282257079200001</v>
      </c>
      <c r="AB906" s="18">
        <v>-123.00555769349999</v>
      </c>
      <c r="AC906" s="3" t="s">
        <v>45</v>
      </c>
      <c r="AE906" s="3" t="s">
        <v>575</v>
      </c>
      <c r="AF906" s="3" t="str">
        <f t="shared" si="26"/>
        <v>ex Lupinus rivularis</v>
      </c>
      <c r="AG906" s="3" t="s">
        <v>1639</v>
      </c>
      <c r="AH906" s="3" t="s">
        <v>1639</v>
      </c>
      <c r="AT906" s="3" t="s">
        <v>178</v>
      </c>
    </row>
    <row r="907" spans="1:46" x14ac:dyDescent="0.25">
      <c r="A907" s="404">
        <v>43395</v>
      </c>
      <c r="B907" s="5">
        <v>3464</v>
      </c>
      <c r="E907" s="62">
        <v>14</v>
      </c>
      <c r="F907" s="6" t="s">
        <v>42</v>
      </c>
      <c r="G907" s="6">
        <v>2018</v>
      </c>
      <c r="L907" s="6"/>
      <c r="N907" s="6" t="s">
        <v>747</v>
      </c>
      <c r="P907" s="407">
        <v>13</v>
      </c>
      <c r="Q907" s="407">
        <v>13</v>
      </c>
      <c r="R907" s="407">
        <v>16</v>
      </c>
      <c r="S907" s="3" t="s">
        <v>3</v>
      </c>
      <c r="T907" s="3" t="s">
        <v>44</v>
      </c>
      <c r="U907" s="3" t="s">
        <v>72</v>
      </c>
      <c r="V907" s="227" t="s">
        <v>72</v>
      </c>
      <c r="X907" s="3" t="s">
        <v>1896</v>
      </c>
      <c r="AA907" s="18">
        <v>45.282257079200001</v>
      </c>
      <c r="AB907" s="18">
        <v>-123.00555769349999</v>
      </c>
      <c r="AC907" s="3" t="s">
        <v>45</v>
      </c>
      <c r="AE907" s="3" t="s">
        <v>575</v>
      </c>
      <c r="AF907" s="3" t="str">
        <f t="shared" si="26"/>
        <v>ex Lupinus rivularis</v>
      </c>
      <c r="AG907" s="3" t="s">
        <v>1639</v>
      </c>
      <c r="AH907" s="3" t="s">
        <v>1639</v>
      </c>
      <c r="AT907" s="3" t="s">
        <v>178</v>
      </c>
    </row>
    <row r="908" spans="1:46" x14ac:dyDescent="0.25">
      <c r="A908" s="404">
        <v>43395</v>
      </c>
      <c r="B908" s="5">
        <v>3465</v>
      </c>
      <c r="E908" s="62">
        <v>14</v>
      </c>
      <c r="F908" s="6" t="s">
        <v>42</v>
      </c>
      <c r="G908" s="6">
        <v>2018</v>
      </c>
      <c r="L908" s="6"/>
      <c r="N908" s="6" t="s">
        <v>747</v>
      </c>
      <c r="P908" s="407">
        <v>13</v>
      </c>
      <c r="Q908" s="407">
        <v>13</v>
      </c>
      <c r="R908" s="407">
        <v>17</v>
      </c>
      <c r="S908" s="3" t="s">
        <v>3</v>
      </c>
      <c r="T908" s="3" t="s">
        <v>44</v>
      </c>
      <c r="U908" s="3" t="s">
        <v>72</v>
      </c>
      <c r="V908" s="227" t="s">
        <v>72</v>
      </c>
      <c r="X908" s="3" t="s">
        <v>1896</v>
      </c>
      <c r="AA908" s="18">
        <v>45.282257079200001</v>
      </c>
      <c r="AB908" s="18">
        <v>-123.00555769349999</v>
      </c>
      <c r="AC908" s="3" t="s">
        <v>45</v>
      </c>
      <c r="AE908" s="3" t="s">
        <v>575</v>
      </c>
      <c r="AF908" s="3" t="str">
        <f t="shared" si="26"/>
        <v>ex Lupinus rivularis</v>
      </c>
      <c r="AG908" s="3" t="s">
        <v>1639</v>
      </c>
      <c r="AH908" s="3" t="s">
        <v>1639</v>
      </c>
      <c r="AT908" s="3" t="s">
        <v>178</v>
      </c>
    </row>
    <row r="909" spans="1:46" x14ac:dyDescent="0.25">
      <c r="A909" s="404">
        <v>43395</v>
      </c>
      <c r="B909" s="5">
        <v>3466</v>
      </c>
      <c r="E909" s="62">
        <v>14</v>
      </c>
      <c r="F909" s="6" t="s">
        <v>42</v>
      </c>
      <c r="G909" s="6">
        <v>2018</v>
      </c>
      <c r="L909" s="6"/>
      <c r="N909" s="6" t="s">
        <v>747</v>
      </c>
      <c r="P909" s="407">
        <v>13</v>
      </c>
      <c r="Q909" s="407">
        <v>13</v>
      </c>
      <c r="R909" s="407">
        <v>18</v>
      </c>
      <c r="S909" s="3" t="s">
        <v>3</v>
      </c>
      <c r="T909" s="3" t="s">
        <v>44</v>
      </c>
      <c r="U909" s="3" t="s">
        <v>72</v>
      </c>
      <c r="V909" s="227" t="s">
        <v>72</v>
      </c>
      <c r="X909" s="3" t="s">
        <v>1896</v>
      </c>
      <c r="AA909" s="18">
        <v>45.282257079200001</v>
      </c>
      <c r="AB909" s="18">
        <v>-123.00555769349999</v>
      </c>
      <c r="AC909" s="3" t="s">
        <v>45</v>
      </c>
      <c r="AE909" s="3" t="s">
        <v>575</v>
      </c>
      <c r="AF909" s="3" t="str">
        <f t="shared" si="26"/>
        <v>ex Lupinus rivularis</v>
      </c>
      <c r="AG909" s="3" t="s">
        <v>1639</v>
      </c>
      <c r="AH909" s="3" t="s">
        <v>1639</v>
      </c>
      <c r="AT909" s="3" t="s">
        <v>178</v>
      </c>
    </row>
    <row r="910" spans="1:46" x14ac:dyDescent="0.25">
      <c r="A910" s="404">
        <v>43395</v>
      </c>
      <c r="B910" s="5">
        <v>3467</v>
      </c>
      <c r="E910" s="62">
        <v>14</v>
      </c>
      <c r="F910" s="6" t="s">
        <v>42</v>
      </c>
      <c r="G910" s="6">
        <v>2018</v>
      </c>
      <c r="L910" s="6"/>
      <c r="N910" s="6" t="s">
        <v>747</v>
      </c>
      <c r="P910" s="407">
        <v>13</v>
      </c>
      <c r="Q910" s="407">
        <v>13</v>
      </c>
      <c r="R910" s="407">
        <v>19</v>
      </c>
      <c r="S910" s="3" t="s">
        <v>3</v>
      </c>
      <c r="T910" s="3" t="s">
        <v>44</v>
      </c>
      <c r="U910" s="3" t="s">
        <v>72</v>
      </c>
      <c r="V910" s="227" t="s">
        <v>72</v>
      </c>
      <c r="X910" s="3" t="s">
        <v>1896</v>
      </c>
      <c r="AA910" s="18">
        <v>45.282257079200001</v>
      </c>
      <c r="AB910" s="18">
        <v>-123.00555769349999</v>
      </c>
      <c r="AC910" s="3" t="s">
        <v>45</v>
      </c>
      <c r="AE910" s="3" t="s">
        <v>575</v>
      </c>
      <c r="AF910" s="3" t="str">
        <f t="shared" si="26"/>
        <v>ex Lupinus rivularis</v>
      </c>
      <c r="AG910" s="3" t="s">
        <v>1639</v>
      </c>
      <c r="AH910" s="3" t="s">
        <v>1639</v>
      </c>
      <c r="AT910" s="3" t="s">
        <v>178</v>
      </c>
    </row>
    <row r="911" spans="1:46" x14ac:dyDescent="0.25">
      <c r="A911" s="404">
        <v>43395</v>
      </c>
      <c r="B911" s="5">
        <v>3468</v>
      </c>
      <c r="E911" s="62">
        <v>14</v>
      </c>
      <c r="F911" s="6" t="s">
        <v>42</v>
      </c>
      <c r="G911" s="6">
        <v>2018</v>
      </c>
      <c r="L911" s="6"/>
      <c r="N911" s="6" t="s">
        <v>747</v>
      </c>
      <c r="P911" s="407">
        <v>13</v>
      </c>
      <c r="Q911" s="407">
        <v>13</v>
      </c>
      <c r="R911" s="407">
        <v>20</v>
      </c>
      <c r="S911" s="3" t="s">
        <v>3</v>
      </c>
      <c r="T911" s="3" t="s">
        <v>44</v>
      </c>
      <c r="U911" s="3" t="s">
        <v>72</v>
      </c>
      <c r="V911" s="227" t="s">
        <v>72</v>
      </c>
      <c r="X911" s="3" t="s">
        <v>1896</v>
      </c>
      <c r="AA911" s="18">
        <v>45.282257079200001</v>
      </c>
      <c r="AB911" s="18">
        <v>-123.00555769349999</v>
      </c>
      <c r="AC911" s="3" t="s">
        <v>45</v>
      </c>
      <c r="AE911" s="3" t="s">
        <v>575</v>
      </c>
      <c r="AF911" s="3" t="str">
        <f t="shared" si="26"/>
        <v>ex Lupinus rivularis</v>
      </c>
      <c r="AG911" s="3" t="s">
        <v>1639</v>
      </c>
      <c r="AH911" s="3" t="s">
        <v>1639</v>
      </c>
      <c r="AT911" s="3" t="s">
        <v>178</v>
      </c>
    </row>
    <row r="912" spans="1:46" x14ac:dyDescent="0.25">
      <c r="A912" s="404">
        <v>43395</v>
      </c>
      <c r="B912" s="5">
        <v>3469</v>
      </c>
      <c r="E912" s="62">
        <v>14</v>
      </c>
      <c r="F912" s="6" t="s">
        <v>42</v>
      </c>
      <c r="G912" s="6">
        <v>2018</v>
      </c>
      <c r="L912" s="6"/>
      <c r="N912" s="6" t="s">
        <v>747</v>
      </c>
      <c r="P912" s="407">
        <v>13</v>
      </c>
      <c r="Q912" s="407">
        <v>13</v>
      </c>
      <c r="R912" s="407">
        <v>21</v>
      </c>
      <c r="S912" s="3" t="s">
        <v>3</v>
      </c>
      <c r="T912" s="3" t="s">
        <v>44</v>
      </c>
      <c r="U912" s="3" t="s">
        <v>72</v>
      </c>
      <c r="V912" s="227" t="s">
        <v>72</v>
      </c>
      <c r="X912" s="3" t="s">
        <v>1896</v>
      </c>
      <c r="AA912" s="18">
        <v>45.282257079200001</v>
      </c>
      <c r="AB912" s="18">
        <v>-123.00555769349999</v>
      </c>
      <c r="AC912" s="3" t="s">
        <v>45</v>
      </c>
      <c r="AE912" s="3" t="s">
        <v>575</v>
      </c>
      <c r="AF912" s="3" t="str">
        <f t="shared" si="26"/>
        <v>ex Lupinus rivularis</v>
      </c>
      <c r="AG912" s="3" t="s">
        <v>1639</v>
      </c>
      <c r="AH912" s="3" t="s">
        <v>1639</v>
      </c>
      <c r="AT912" s="3" t="s">
        <v>178</v>
      </c>
    </row>
    <row r="913" spans="1:56" x14ac:dyDescent="0.25">
      <c r="A913" s="404">
        <v>43395</v>
      </c>
      <c r="B913" s="5">
        <v>3470</v>
      </c>
      <c r="E913" s="62">
        <v>14</v>
      </c>
      <c r="F913" s="6" t="s">
        <v>42</v>
      </c>
      <c r="G913" s="6">
        <v>2018</v>
      </c>
      <c r="L913" s="6"/>
      <c r="N913" s="6" t="s">
        <v>748</v>
      </c>
      <c r="P913" s="407">
        <v>14</v>
      </c>
      <c r="Q913" s="407">
        <v>14</v>
      </c>
      <c r="R913" s="407">
        <v>1</v>
      </c>
      <c r="S913" s="3" t="s">
        <v>3</v>
      </c>
      <c r="T913" s="3" t="s">
        <v>44</v>
      </c>
      <c r="U913" s="3" t="s">
        <v>72</v>
      </c>
      <c r="V913" s="227" t="s">
        <v>72</v>
      </c>
      <c r="X913" s="3" t="s">
        <v>1897</v>
      </c>
      <c r="AA913" s="18">
        <v>45.264569899999998</v>
      </c>
      <c r="AB913" s="18">
        <v>-123.05940819999999</v>
      </c>
      <c r="AC913" s="3" t="s">
        <v>45</v>
      </c>
      <c r="AE913" s="3" t="s">
        <v>330</v>
      </c>
      <c r="AF913" s="3" t="str">
        <f t="shared" si="26"/>
        <v>ex Eschscholzia californica</v>
      </c>
      <c r="AG913" s="3" t="s">
        <v>1639</v>
      </c>
      <c r="AH913" s="3" t="s">
        <v>1639</v>
      </c>
      <c r="AT913" s="3" t="s">
        <v>178</v>
      </c>
    </row>
    <row r="914" spans="1:56" x14ac:dyDescent="0.25">
      <c r="A914" s="404">
        <v>43395</v>
      </c>
      <c r="B914" s="5">
        <v>3471</v>
      </c>
      <c r="E914" s="62">
        <v>14</v>
      </c>
      <c r="F914" s="6" t="s">
        <v>42</v>
      </c>
      <c r="G914" s="6">
        <v>2018</v>
      </c>
      <c r="L914" s="6"/>
      <c r="N914" s="6" t="s">
        <v>748</v>
      </c>
      <c r="P914" s="407">
        <v>14</v>
      </c>
      <c r="Q914" s="407">
        <v>14</v>
      </c>
      <c r="R914" s="407">
        <v>2</v>
      </c>
      <c r="S914" s="3" t="s">
        <v>3</v>
      </c>
      <c r="T914" s="3" t="s">
        <v>44</v>
      </c>
      <c r="U914" s="3" t="s">
        <v>72</v>
      </c>
      <c r="V914" s="227" t="s">
        <v>72</v>
      </c>
      <c r="X914" s="3" t="s">
        <v>1897</v>
      </c>
      <c r="AA914" s="18">
        <v>45.264569899999998</v>
      </c>
      <c r="AB914" s="18">
        <v>-123.05940819999999</v>
      </c>
      <c r="AC914" s="3" t="s">
        <v>45</v>
      </c>
      <c r="AE914" s="3" t="s">
        <v>330</v>
      </c>
      <c r="AF914" s="3" t="str">
        <f t="shared" si="26"/>
        <v>ex Eschscholzia californica</v>
      </c>
      <c r="AG914" s="3" t="s">
        <v>1639</v>
      </c>
      <c r="AH914" s="3" t="s">
        <v>1639</v>
      </c>
      <c r="AT914" s="3" t="s">
        <v>178</v>
      </c>
    </row>
    <row r="915" spans="1:56" x14ac:dyDescent="0.25">
      <c r="A915" s="404">
        <v>43395</v>
      </c>
      <c r="B915" s="5">
        <v>3472</v>
      </c>
      <c r="E915" s="62">
        <v>14</v>
      </c>
      <c r="F915" s="6" t="s">
        <v>42</v>
      </c>
      <c r="G915" s="6">
        <v>2018</v>
      </c>
      <c r="L915" s="6"/>
      <c r="N915" s="6" t="s">
        <v>748</v>
      </c>
      <c r="P915" s="407">
        <v>14</v>
      </c>
      <c r="Q915" s="407">
        <v>14</v>
      </c>
      <c r="R915" s="407">
        <v>3</v>
      </c>
      <c r="S915" s="3" t="s">
        <v>3</v>
      </c>
      <c r="T915" s="3" t="s">
        <v>44</v>
      </c>
      <c r="U915" s="3" t="s">
        <v>72</v>
      </c>
      <c r="V915" s="227" t="s">
        <v>72</v>
      </c>
      <c r="X915" s="3" t="s">
        <v>1897</v>
      </c>
      <c r="AA915" s="18">
        <v>45.264569899999998</v>
      </c>
      <c r="AB915" s="18">
        <v>-123.05940819999999</v>
      </c>
      <c r="AC915" s="3" t="s">
        <v>45</v>
      </c>
      <c r="AE915" s="3" t="s">
        <v>330</v>
      </c>
      <c r="AF915" s="3" t="str">
        <f t="shared" si="26"/>
        <v>ex Eschscholzia californica</v>
      </c>
      <c r="AG915" s="3" t="s">
        <v>1639</v>
      </c>
      <c r="AH915" s="3" t="s">
        <v>1639</v>
      </c>
      <c r="AT915" s="3" t="s">
        <v>178</v>
      </c>
    </row>
    <row r="916" spans="1:56" x14ac:dyDescent="0.25">
      <c r="A916" s="404">
        <v>43395</v>
      </c>
      <c r="B916" s="5">
        <v>3473</v>
      </c>
      <c r="E916" s="62">
        <v>14</v>
      </c>
      <c r="F916" s="6" t="s">
        <v>42</v>
      </c>
      <c r="G916" s="6">
        <v>2018</v>
      </c>
      <c r="L916" s="6"/>
      <c r="N916" s="6" t="s">
        <v>748</v>
      </c>
      <c r="P916" s="407">
        <v>14</v>
      </c>
      <c r="Q916" s="407">
        <v>14</v>
      </c>
      <c r="R916" s="407">
        <v>4</v>
      </c>
      <c r="S916" s="3" t="s">
        <v>3</v>
      </c>
      <c r="T916" s="3" t="s">
        <v>44</v>
      </c>
      <c r="U916" s="3" t="s">
        <v>72</v>
      </c>
      <c r="V916" s="227" t="s">
        <v>72</v>
      </c>
      <c r="X916" s="3" t="s">
        <v>1897</v>
      </c>
      <c r="AA916" s="18">
        <v>45.264569899999998</v>
      </c>
      <c r="AB916" s="18">
        <v>-123.05940819999999</v>
      </c>
      <c r="AC916" s="3" t="s">
        <v>45</v>
      </c>
      <c r="AE916" s="3" t="s">
        <v>330</v>
      </c>
      <c r="AF916" s="3" t="str">
        <f t="shared" si="26"/>
        <v>ex Eschscholzia californica</v>
      </c>
      <c r="AG916" s="3" t="s">
        <v>1639</v>
      </c>
      <c r="AH916" s="3" t="s">
        <v>1639</v>
      </c>
      <c r="AT916" s="3" t="s">
        <v>178</v>
      </c>
    </row>
    <row r="917" spans="1:56" x14ac:dyDescent="0.25">
      <c r="A917" s="404">
        <v>43395</v>
      </c>
      <c r="B917" s="5">
        <v>3474</v>
      </c>
      <c r="E917" s="62">
        <v>14</v>
      </c>
      <c r="F917" s="6" t="s">
        <v>42</v>
      </c>
      <c r="G917" s="6">
        <v>2018</v>
      </c>
      <c r="L917" s="6"/>
      <c r="N917" s="6" t="s">
        <v>748</v>
      </c>
      <c r="P917" s="407">
        <v>14</v>
      </c>
      <c r="Q917" s="407">
        <v>14</v>
      </c>
      <c r="R917" s="407">
        <v>5</v>
      </c>
      <c r="S917" s="3" t="s">
        <v>3</v>
      </c>
      <c r="T917" s="3" t="s">
        <v>44</v>
      </c>
      <c r="U917" s="3" t="s">
        <v>72</v>
      </c>
      <c r="V917" s="227" t="s">
        <v>72</v>
      </c>
      <c r="X917" s="3" t="s">
        <v>1897</v>
      </c>
      <c r="AA917" s="18">
        <v>45.264569899999998</v>
      </c>
      <c r="AB917" s="18">
        <v>-123.05940819999999</v>
      </c>
      <c r="AC917" s="3" t="s">
        <v>45</v>
      </c>
      <c r="AE917" s="3" t="s">
        <v>330</v>
      </c>
      <c r="AF917" s="3" t="str">
        <f t="shared" si="26"/>
        <v>ex Eschscholzia californica</v>
      </c>
      <c r="AG917" s="3" t="s">
        <v>1639</v>
      </c>
      <c r="AH917" s="3" t="s">
        <v>1639</v>
      </c>
      <c r="AT917" s="3" t="s">
        <v>178</v>
      </c>
    </row>
    <row r="918" spans="1:56" x14ac:dyDescent="0.25">
      <c r="A918" s="404">
        <v>43395</v>
      </c>
      <c r="B918" s="5">
        <v>3475</v>
      </c>
      <c r="E918" s="62">
        <v>14</v>
      </c>
      <c r="F918" s="6" t="s">
        <v>42</v>
      </c>
      <c r="G918" s="6">
        <v>2018</v>
      </c>
      <c r="L918" s="6"/>
      <c r="N918" s="6" t="s">
        <v>748</v>
      </c>
      <c r="P918" s="407">
        <v>14</v>
      </c>
      <c r="Q918" s="407">
        <v>14</v>
      </c>
      <c r="R918" s="407">
        <v>6</v>
      </c>
      <c r="S918" s="3" t="s">
        <v>3</v>
      </c>
      <c r="T918" s="3" t="s">
        <v>44</v>
      </c>
      <c r="U918" s="3" t="s">
        <v>72</v>
      </c>
      <c r="V918" s="227" t="s">
        <v>72</v>
      </c>
      <c r="X918" s="3" t="s">
        <v>1897</v>
      </c>
      <c r="AA918" s="18">
        <v>45.264569899999998</v>
      </c>
      <c r="AB918" s="18">
        <v>-123.05940819999999</v>
      </c>
      <c r="AC918" s="3" t="s">
        <v>45</v>
      </c>
      <c r="AE918" s="3" t="s">
        <v>330</v>
      </c>
      <c r="AF918" s="3" t="str">
        <f t="shared" si="26"/>
        <v>ex Eschscholzia californica</v>
      </c>
      <c r="AG918" s="3" t="s">
        <v>1639</v>
      </c>
      <c r="AH918" s="3" t="s">
        <v>1639</v>
      </c>
      <c r="AT918" s="3" t="s">
        <v>178</v>
      </c>
    </row>
    <row r="919" spans="1:56" x14ac:dyDescent="0.25">
      <c r="A919" s="404">
        <v>43395</v>
      </c>
      <c r="B919" s="5">
        <v>3476</v>
      </c>
      <c r="E919" s="62">
        <v>14</v>
      </c>
      <c r="F919" s="6" t="s">
        <v>42</v>
      </c>
      <c r="G919" s="6">
        <v>2018</v>
      </c>
      <c r="L919" s="6"/>
      <c r="N919" s="6" t="s">
        <v>748</v>
      </c>
      <c r="P919" s="407">
        <v>14</v>
      </c>
      <c r="Q919" s="407">
        <v>14</v>
      </c>
      <c r="R919" s="407">
        <v>7</v>
      </c>
      <c r="S919" s="3" t="s">
        <v>3</v>
      </c>
      <c r="T919" s="3" t="s">
        <v>44</v>
      </c>
      <c r="U919" s="3" t="s">
        <v>72</v>
      </c>
      <c r="V919" s="227" t="s">
        <v>72</v>
      </c>
      <c r="X919" s="3" t="s">
        <v>1897</v>
      </c>
      <c r="AA919" s="18">
        <v>45.264569899999998</v>
      </c>
      <c r="AB919" s="18">
        <v>-123.05940819999999</v>
      </c>
      <c r="AC919" s="3" t="s">
        <v>45</v>
      </c>
      <c r="AE919" s="3" t="s">
        <v>330</v>
      </c>
      <c r="AF919" s="3" t="str">
        <f t="shared" si="26"/>
        <v>ex Eschscholzia californica</v>
      </c>
      <c r="AG919" s="3" t="s">
        <v>1639</v>
      </c>
      <c r="AH919" s="3" t="s">
        <v>1639</v>
      </c>
      <c r="AT919" s="3" t="s">
        <v>178</v>
      </c>
    </row>
    <row r="920" spans="1:56" x14ac:dyDescent="0.25">
      <c r="A920" s="404">
        <v>43395</v>
      </c>
      <c r="B920" s="5">
        <v>3477</v>
      </c>
      <c r="E920" s="62">
        <v>14</v>
      </c>
      <c r="F920" s="6" t="s">
        <v>42</v>
      </c>
      <c r="G920" s="6">
        <v>2018</v>
      </c>
      <c r="L920" s="6"/>
      <c r="N920" s="6" t="s">
        <v>748</v>
      </c>
      <c r="P920" s="407">
        <v>14</v>
      </c>
      <c r="Q920" s="407">
        <v>14</v>
      </c>
      <c r="R920" s="407">
        <v>8</v>
      </c>
      <c r="S920" s="3" t="s">
        <v>3</v>
      </c>
      <c r="T920" s="3" t="s">
        <v>44</v>
      </c>
      <c r="U920" s="3" t="s">
        <v>72</v>
      </c>
      <c r="V920" s="227" t="s">
        <v>72</v>
      </c>
      <c r="X920" s="3" t="s">
        <v>1897</v>
      </c>
      <c r="AA920" s="18">
        <v>45.264569899999998</v>
      </c>
      <c r="AB920" s="18">
        <v>-123.05940819999999</v>
      </c>
      <c r="AC920" s="3" t="s">
        <v>45</v>
      </c>
      <c r="AE920" s="3" t="s">
        <v>330</v>
      </c>
      <c r="AF920" s="3" t="str">
        <f t="shared" si="26"/>
        <v>ex Eschscholzia californica</v>
      </c>
      <c r="AG920" s="3" t="s">
        <v>1639</v>
      </c>
      <c r="AH920" s="3" t="s">
        <v>1639</v>
      </c>
      <c r="AT920" s="3" t="s">
        <v>178</v>
      </c>
    </row>
    <row r="921" spans="1:56" x14ac:dyDescent="0.25">
      <c r="A921" s="404">
        <v>43395</v>
      </c>
      <c r="B921" s="5">
        <v>3478</v>
      </c>
      <c r="E921" s="62">
        <v>14</v>
      </c>
      <c r="F921" s="6" t="s">
        <v>42</v>
      </c>
      <c r="G921" s="6">
        <v>2018</v>
      </c>
      <c r="L921" s="6"/>
      <c r="N921" s="6" t="s">
        <v>748</v>
      </c>
      <c r="P921" s="407">
        <v>14</v>
      </c>
      <c r="Q921" s="407">
        <v>14</v>
      </c>
      <c r="R921" s="407">
        <v>9</v>
      </c>
      <c r="S921" s="3" t="s">
        <v>3</v>
      </c>
      <c r="T921" s="3" t="s">
        <v>44</v>
      </c>
      <c r="U921" s="3" t="s">
        <v>72</v>
      </c>
      <c r="V921" s="227" t="s">
        <v>72</v>
      </c>
      <c r="X921" s="3" t="s">
        <v>1897</v>
      </c>
      <c r="AA921" s="18">
        <v>45.264569899999998</v>
      </c>
      <c r="AB921" s="18">
        <v>-123.05940819999999</v>
      </c>
      <c r="AC921" s="3" t="s">
        <v>45</v>
      </c>
      <c r="AE921" s="3" t="s">
        <v>330</v>
      </c>
      <c r="AF921" s="3" t="str">
        <f t="shared" si="26"/>
        <v>ex Eschscholzia californica</v>
      </c>
      <c r="AG921" s="3" t="s">
        <v>1639</v>
      </c>
      <c r="AH921" s="3" t="s">
        <v>1639</v>
      </c>
      <c r="AT921" s="3" t="s">
        <v>178</v>
      </c>
    </row>
    <row r="922" spans="1:56" x14ac:dyDescent="0.25">
      <c r="A922" s="404">
        <v>43395</v>
      </c>
      <c r="B922" s="5">
        <v>3479</v>
      </c>
      <c r="E922" s="62">
        <v>14</v>
      </c>
      <c r="F922" s="6" t="s">
        <v>42</v>
      </c>
      <c r="G922" s="6">
        <v>2018</v>
      </c>
      <c r="L922" s="6"/>
      <c r="N922" s="6" t="s">
        <v>748</v>
      </c>
      <c r="P922" s="407">
        <v>14</v>
      </c>
      <c r="Q922" s="407">
        <v>14</v>
      </c>
      <c r="R922" s="407">
        <v>10</v>
      </c>
      <c r="S922" s="3" t="s">
        <v>3</v>
      </c>
      <c r="T922" s="3" t="s">
        <v>44</v>
      </c>
      <c r="U922" s="3" t="s">
        <v>72</v>
      </c>
      <c r="V922" s="227" t="s">
        <v>72</v>
      </c>
      <c r="X922" s="3" t="s">
        <v>1897</v>
      </c>
      <c r="AA922" s="18">
        <v>45.264569899999998</v>
      </c>
      <c r="AB922" s="18">
        <v>-123.05940819999999</v>
      </c>
      <c r="AC922" s="3" t="s">
        <v>45</v>
      </c>
      <c r="AE922" s="3" t="s">
        <v>330</v>
      </c>
      <c r="AF922" s="3" t="str">
        <f t="shared" si="26"/>
        <v>ex Eschscholzia californica</v>
      </c>
      <c r="AG922" s="3" t="s">
        <v>1639</v>
      </c>
      <c r="AH922" s="3" t="s">
        <v>1639</v>
      </c>
      <c r="AT922" s="3" t="s">
        <v>178</v>
      </c>
    </row>
    <row r="923" spans="1:56" x14ac:dyDescent="0.25">
      <c r="A923" s="404">
        <v>43395</v>
      </c>
      <c r="B923" s="5">
        <v>3480</v>
      </c>
      <c r="E923" s="62">
        <v>14</v>
      </c>
      <c r="F923" s="6" t="s">
        <v>42</v>
      </c>
      <c r="G923" s="6">
        <v>2018</v>
      </c>
      <c r="L923" s="6"/>
      <c r="N923" s="6" t="s">
        <v>749</v>
      </c>
      <c r="P923" s="407">
        <v>15</v>
      </c>
      <c r="Q923" s="407">
        <v>15</v>
      </c>
      <c r="R923" s="407">
        <v>1</v>
      </c>
      <c r="S923" s="3" t="s">
        <v>3</v>
      </c>
      <c r="T923" s="3" t="s">
        <v>44</v>
      </c>
      <c r="U923" s="3" t="s">
        <v>72</v>
      </c>
      <c r="V923" s="227" t="s">
        <v>72</v>
      </c>
      <c r="X923" s="3" t="s">
        <v>1896</v>
      </c>
      <c r="AA923" s="18">
        <v>45.258431889999997</v>
      </c>
      <c r="AB923" s="18">
        <v>-123.07474726</v>
      </c>
      <c r="AC923" s="3" t="s">
        <v>45</v>
      </c>
      <c r="AE923" s="3" t="s">
        <v>744</v>
      </c>
      <c r="AF923" s="3" t="str">
        <f t="shared" si="26"/>
        <v>ex Aquilegia</v>
      </c>
      <c r="AG923" s="3" t="s">
        <v>1639</v>
      </c>
      <c r="AH923" s="3" t="s">
        <v>1639</v>
      </c>
      <c r="AT923" s="3" t="s">
        <v>178</v>
      </c>
    </row>
    <row r="924" spans="1:56" x14ac:dyDescent="0.25">
      <c r="A924" s="404">
        <v>43395</v>
      </c>
      <c r="B924" s="5">
        <v>3481</v>
      </c>
      <c r="E924" s="62">
        <v>14</v>
      </c>
      <c r="F924" s="6" t="s">
        <v>42</v>
      </c>
      <c r="G924" s="6">
        <v>2018</v>
      </c>
      <c r="L924" s="6"/>
      <c r="N924" s="6" t="s">
        <v>749</v>
      </c>
      <c r="P924" s="407">
        <v>15</v>
      </c>
      <c r="Q924" s="407">
        <v>15</v>
      </c>
      <c r="R924" s="407">
        <v>2</v>
      </c>
      <c r="S924" s="3" t="s">
        <v>3</v>
      </c>
      <c r="T924" s="3" t="s">
        <v>44</v>
      </c>
      <c r="U924" s="3" t="s">
        <v>72</v>
      </c>
      <c r="V924" s="227" t="s">
        <v>72</v>
      </c>
      <c r="X924" s="3" t="s">
        <v>1896</v>
      </c>
      <c r="AA924" s="18">
        <v>45.258431889999997</v>
      </c>
      <c r="AB924" s="18">
        <v>-123.07474726</v>
      </c>
      <c r="AC924" s="3" t="s">
        <v>45</v>
      </c>
      <c r="AE924" s="3" t="s">
        <v>744</v>
      </c>
      <c r="AF924" s="3" t="str">
        <f t="shared" si="26"/>
        <v>ex Aquilegia</v>
      </c>
      <c r="AG924" s="3" t="s">
        <v>1639</v>
      </c>
      <c r="AH924" s="3" t="s">
        <v>1639</v>
      </c>
      <c r="AT924" s="3" t="s">
        <v>178</v>
      </c>
    </row>
    <row r="925" spans="1:56" s="54" customFormat="1" x14ac:dyDescent="0.25">
      <c r="A925" s="404">
        <v>43395</v>
      </c>
      <c r="B925" s="5">
        <v>3482</v>
      </c>
      <c r="C925" s="3"/>
      <c r="D925" s="3"/>
      <c r="E925" s="62">
        <v>14</v>
      </c>
      <c r="F925" s="6" t="s">
        <v>42</v>
      </c>
      <c r="G925" s="6">
        <v>2018</v>
      </c>
      <c r="H925" s="6"/>
      <c r="I925" s="3"/>
      <c r="J925" s="3"/>
      <c r="K925" s="3"/>
      <c r="L925" s="6"/>
      <c r="M925" s="3"/>
      <c r="N925" s="6" t="s">
        <v>749</v>
      </c>
      <c r="O925" s="6"/>
      <c r="P925" s="407">
        <v>15</v>
      </c>
      <c r="Q925" s="407">
        <v>15</v>
      </c>
      <c r="R925" s="407">
        <v>3</v>
      </c>
      <c r="S925" s="3" t="s">
        <v>3</v>
      </c>
      <c r="T925" s="3" t="s">
        <v>44</v>
      </c>
      <c r="U925" s="3" t="s">
        <v>72</v>
      </c>
      <c r="V925" s="227" t="s">
        <v>72</v>
      </c>
      <c r="W925" s="3"/>
      <c r="X925" s="3" t="s">
        <v>1896</v>
      </c>
      <c r="Y925" s="3"/>
      <c r="Z925" s="3"/>
      <c r="AA925" s="18">
        <v>45.258431889999997</v>
      </c>
      <c r="AB925" s="18">
        <v>-123.07474726</v>
      </c>
      <c r="AC925" s="3" t="s">
        <v>45</v>
      </c>
      <c r="AD925" s="3"/>
      <c r="AE925" s="3" t="s">
        <v>744</v>
      </c>
      <c r="AF925" s="3" t="str">
        <f t="shared" si="26"/>
        <v>ex Aquilegia</v>
      </c>
      <c r="AG925" s="3" t="s">
        <v>1639</v>
      </c>
      <c r="AH925" s="3" t="s">
        <v>1639</v>
      </c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 t="s">
        <v>178</v>
      </c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s="54" customFormat="1" x14ac:dyDescent="0.25">
      <c r="A926" s="404">
        <v>43395</v>
      </c>
      <c r="B926" s="5">
        <v>3483</v>
      </c>
      <c r="C926" s="3"/>
      <c r="D926" s="3"/>
      <c r="E926" s="62">
        <v>14</v>
      </c>
      <c r="F926" s="6" t="s">
        <v>42</v>
      </c>
      <c r="G926" s="6">
        <v>2018</v>
      </c>
      <c r="H926" s="6"/>
      <c r="I926" s="3"/>
      <c r="J926" s="3"/>
      <c r="K926" s="3"/>
      <c r="L926" s="6"/>
      <c r="M926" s="3"/>
      <c r="N926" s="6" t="s">
        <v>749</v>
      </c>
      <c r="O926" s="6"/>
      <c r="P926" s="407">
        <v>15</v>
      </c>
      <c r="Q926" s="407">
        <v>15</v>
      </c>
      <c r="R926" s="407">
        <v>4</v>
      </c>
      <c r="S926" s="3" t="s">
        <v>3</v>
      </c>
      <c r="T926" s="3" t="s">
        <v>44</v>
      </c>
      <c r="U926" s="3" t="s">
        <v>72</v>
      </c>
      <c r="V926" s="227" t="s">
        <v>72</v>
      </c>
      <c r="W926" s="3"/>
      <c r="X926" s="3" t="s">
        <v>1896</v>
      </c>
      <c r="Y926" s="3"/>
      <c r="Z926" s="3"/>
      <c r="AA926" s="18">
        <v>45.258431889999997</v>
      </c>
      <c r="AB926" s="18">
        <v>-123.07474726</v>
      </c>
      <c r="AC926" s="3" t="s">
        <v>45</v>
      </c>
      <c r="AD926" s="3"/>
      <c r="AE926" s="3" t="s">
        <v>744</v>
      </c>
      <c r="AF926" s="3" t="str">
        <f t="shared" si="26"/>
        <v>ex Aquilegia</v>
      </c>
      <c r="AG926" s="3" t="s">
        <v>1639</v>
      </c>
      <c r="AH926" s="3" t="s">
        <v>1639</v>
      </c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 t="s">
        <v>178</v>
      </c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x14ac:dyDescent="0.25">
      <c r="A927" s="404">
        <v>43395</v>
      </c>
      <c r="B927" s="5">
        <v>3484</v>
      </c>
      <c r="E927" s="62">
        <v>14</v>
      </c>
      <c r="F927" s="6" t="s">
        <v>42</v>
      </c>
      <c r="G927" s="6">
        <v>2018</v>
      </c>
      <c r="L927" s="6"/>
      <c r="N927" s="6" t="s">
        <v>749</v>
      </c>
      <c r="P927" s="407">
        <v>15</v>
      </c>
      <c r="Q927" s="407">
        <v>15</v>
      </c>
      <c r="R927" s="407">
        <v>5</v>
      </c>
      <c r="S927" s="3" t="s">
        <v>3</v>
      </c>
      <c r="T927" s="3" t="s">
        <v>44</v>
      </c>
      <c r="U927" s="3" t="s">
        <v>72</v>
      </c>
      <c r="V927" s="227" t="s">
        <v>72</v>
      </c>
      <c r="X927" s="3" t="s">
        <v>1896</v>
      </c>
      <c r="AA927" s="18">
        <v>45.258431889999997</v>
      </c>
      <c r="AB927" s="18">
        <v>-123.07474726</v>
      </c>
      <c r="AC927" s="3" t="s">
        <v>45</v>
      </c>
      <c r="AE927" s="3" t="s">
        <v>744</v>
      </c>
      <c r="AF927" s="3" t="str">
        <f t="shared" si="26"/>
        <v>ex Aquilegia</v>
      </c>
      <c r="AG927" s="3" t="s">
        <v>1639</v>
      </c>
      <c r="AH927" s="3" t="s">
        <v>1639</v>
      </c>
      <c r="AT927" s="3" t="s">
        <v>178</v>
      </c>
    </row>
    <row r="928" spans="1:56" s="54" customFormat="1" x14ac:dyDescent="0.25">
      <c r="A928" s="404">
        <v>43395</v>
      </c>
      <c r="B928" s="5">
        <v>3485</v>
      </c>
      <c r="C928" s="3"/>
      <c r="D928" s="3"/>
      <c r="E928" s="62">
        <v>14</v>
      </c>
      <c r="F928" s="6" t="s">
        <v>42</v>
      </c>
      <c r="G928" s="6">
        <v>2018</v>
      </c>
      <c r="H928" s="6"/>
      <c r="I928" s="3"/>
      <c r="J928" s="3"/>
      <c r="K928" s="3"/>
      <c r="L928" s="6"/>
      <c r="M928" s="3"/>
      <c r="N928" s="6" t="s">
        <v>749</v>
      </c>
      <c r="O928" s="6"/>
      <c r="P928" s="407">
        <v>15</v>
      </c>
      <c r="Q928" s="407">
        <v>15</v>
      </c>
      <c r="R928" s="407">
        <v>6</v>
      </c>
      <c r="S928" s="3" t="s">
        <v>3</v>
      </c>
      <c r="T928" s="3" t="s">
        <v>44</v>
      </c>
      <c r="U928" s="3" t="s">
        <v>72</v>
      </c>
      <c r="V928" s="227" t="s">
        <v>72</v>
      </c>
      <c r="W928" s="3"/>
      <c r="X928" s="3" t="s">
        <v>1896</v>
      </c>
      <c r="Y928" s="3"/>
      <c r="Z928" s="3"/>
      <c r="AA928" s="18">
        <v>45.258431889999997</v>
      </c>
      <c r="AB928" s="18">
        <v>-123.07474726</v>
      </c>
      <c r="AC928" s="3" t="s">
        <v>45</v>
      </c>
      <c r="AD928" s="3"/>
      <c r="AE928" s="3" t="s">
        <v>744</v>
      </c>
      <c r="AF928" s="3" t="str">
        <f t="shared" si="26"/>
        <v>ex Aquilegia</v>
      </c>
      <c r="AG928" s="3" t="s">
        <v>1639</v>
      </c>
      <c r="AH928" s="3" t="s">
        <v>1639</v>
      </c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 t="s">
        <v>178</v>
      </c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s="72" customFormat="1" x14ac:dyDescent="0.25">
      <c r="A929" s="404">
        <v>43395</v>
      </c>
      <c r="B929" s="5">
        <v>4421</v>
      </c>
      <c r="C929" s="3"/>
      <c r="D929" s="3"/>
      <c r="E929" s="62">
        <v>22</v>
      </c>
      <c r="F929" s="6" t="s">
        <v>42</v>
      </c>
      <c r="G929" s="6">
        <v>2018</v>
      </c>
      <c r="H929" s="6"/>
      <c r="I929" s="3"/>
      <c r="J929" s="3"/>
      <c r="K929" s="3"/>
      <c r="L929" s="6"/>
      <c r="M929" s="3"/>
      <c r="N929" s="6" t="s">
        <v>931</v>
      </c>
      <c r="O929" s="6"/>
      <c r="P929" s="407">
        <v>16</v>
      </c>
      <c r="Q929" s="407">
        <v>16</v>
      </c>
      <c r="R929" s="407">
        <v>1</v>
      </c>
      <c r="S929" s="3" t="s">
        <v>3</v>
      </c>
      <c r="T929" s="3" t="s">
        <v>44</v>
      </c>
      <c r="U929" s="3" t="s">
        <v>72</v>
      </c>
      <c r="V929" s="227" t="s">
        <v>72</v>
      </c>
      <c r="W929" s="3"/>
      <c r="X929" s="3" t="s">
        <v>932</v>
      </c>
      <c r="Y929" s="3"/>
      <c r="Z929" s="3"/>
      <c r="AA929" s="18">
        <v>45.1446987072</v>
      </c>
      <c r="AB929" s="18">
        <v>-123.2667320616</v>
      </c>
      <c r="AC929" s="3" t="s">
        <v>45</v>
      </c>
      <c r="AD929" s="3"/>
      <c r="AE929" s="3" t="s">
        <v>575</v>
      </c>
      <c r="AF929" s="3" t="str">
        <f t="shared" si="26"/>
        <v>ex Lupinus rivularis</v>
      </c>
      <c r="AG929" s="3" t="s">
        <v>1639</v>
      </c>
      <c r="AH929" s="3" t="s">
        <v>1639</v>
      </c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 t="s">
        <v>178</v>
      </c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s="72" customFormat="1" x14ac:dyDescent="0.25">
      <c r="A930" s="404">
        <v>43395</v>
      </c>
      <c r="B930" s="5">
        <v>4422</v>
      </c>
      <c r="C930" s="3"/>
      <c r="D930" s="3"/>
      <c r="E930" s="62">
        <v>22</v>
      </c>
      <c r="F930" s="6" t="s">
        <v>42</v>
      </c>
      <c r="G930" s="6">
        <v>2018</v>
      </c>
      <c r="H930" s="6"/>
      <c r="I930" s="3"/>
      <c r="J930" s="3"/>
      <c r="K930" s="3"/>
      <c r="L930" s="6"/>
      <c r="M930" s="3"/>
      <c r="N930" s="6" t="s">
        <v>931</v>
      </c>
      <c r="O930" s="6"/>
      <c r="P930" s="407">
        <v>16</v>
      </c>
      <c r="Q930" s="407">
        <v>16</v>
      </c>
      <c r="R930" s="407">
        <v>2</v>
      </c>
      <c r="S930" s="3" t="s">
        <v>3</v>
      </c>
      <c r="T930" s="3" t="s">
        <v>44</v>
      </c>
      <c r="U930" s="3" t="s">
        <v>72</v>
      </c>
      <c r="V930" s="227" t="s">
        <v>72</v>
      </c>
      <c r="W930" s="3"/>
      <c r="X930" s="3" t="s">
        <v>932</v>
      </c>
      <c r="Y930" s="3"/>
      <c r="Z930" s="3"/>
      <c r="AA930" s="18">
        <v>45.1446987072</v>
      </c>
      <c r="AB930" s="18">
        <v>-123.2667320616</v>
      </c>
      <c r="AC930" s="3" t="s">
        <v>45</v>
      </c>
      <c r="AD930" s="3"/>
      <c r="AE930" s="3" t="s">
        <v>575</v>
      </c>
      <c r="AF930" s="3" t="str">
        <f t="shared" si="26"/>
        <v>ex Lupinus rivularis</v>
      </c>
      <c r="AG930" s="3" t="s">
        <v>1639</v>
      </c>
      <c r="AH930" s="3" t="s">
        <v>1639</v>
      </c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 t="s">
        <v>178</v>
      </c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s="72" customFormat="1" x14ac:dyDescent="0.25">
      <c r="A931" s="404">
        <v>43395</v>
      </c>
      <c r="B931" s="5">
        <v>4423</v>
      </c>
      <c r="C931" s="3"/>
      <c r="D931" s="3"/>
      <c r="E931" s="62">
        <v>22</v>
      </c>
      <c r="F931" s="6" t="s">
        <v>42</v>
      </c>
      <c r="G931" s="6">
        <v>2018</v>
      </c>
      <c r="H931" s="6"/>
      <c r="I931" s="3"/>
      <c r="J931" s="3"/>
      <c r="K931" s="3"/>
      <c r="L931" s="6"/>
      <c r="M931" s="3"/>
      <c r="N931" s="6" t="s">
        <v>931</v>
      </c>
      <c r="O931" s="6"/>
      <c r="P931" s="407">
        <v>16</v>
      </c>
      <c r="Q931" s="407">
        <v>16</v>
      </c>
      <c r="R931" s="407">
        <v>3</v>
      </c>
      <c r="S931" s="3" t="s">
        <v>3</v>
      </c>
      <c r="T931" s="3" t="s">
        <v>44</v>
      </c>
      <c r="U931" s="3" t="s">
        <v>72</v>
      </c>
      <c r="V931" s="227" t="s">
        <v>72</v>
      </c>
      <c r="W931" s="3"/>
      <c r="X931" s="3" t="s">
        <v>932</v>
      </c>
      <c r="Y931" s="3"/>
      <c r="Z931" s="3"/>
      <c r="AA931" s="18">
        <v>45.1446987072</v>
      </c>
      <c r="AB931" s="18">
        <v>-123.2667320616</v>
      </c>
      <c r="AC931" s="3" t="s">
        <v>45</v>
      </c>
      <c r="AD931" s="3"/>
      <c r="AE931" s="3" t="s">
        <v>575</v>
      </c>
      <c r="AF931" s="3" t="str">
        <f t="shared" si="26"/>
        <v>ex Lupinus rivularis</v>
      </c>
      <c r="AG931" s="3" t="s">
        <v>1639</v>
      </c>
      <c r="AH931" s="3" t="s">
        <v>1639</v>
      </c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 t="s">
        <v>178</v>
      </c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x14ac:dyDescent="0.25">
      <c r="A932" s="404">
        <v>43395</v>
      </c>
      <c r="B932" s="5">
        <v>4424</v>
      </c>
      <c r="E932" s="62">
        <v>22</v>
      </c>
      <c r="F932" s="6" t="s">
        <v>42</v>
      </c>
      <c r="G932" s="6">
        <v>2018</v>
      </c>
      <c r="L932" s="6"/>
      <c r="N932" s="6" t="s">
        <v>931</v>
      </c>
      <c r="P932" s="407">
        <v>16</v>
      </c>
      <c r="Q932" s="407">
        <v>16</v>
      </c>
      <c r="R932" s="407">
        <v>4</v>
      </c>
      <c r="S932" s="3" t="s">
        <v>3</v>
      </c>
      <c r="T932" s="3" t="s">
        <v>44</v>
      </c>
      <c r="U932" s="3" t="s">
        <v>72</v>
      </c>
      <c r="V932" s="227" t="s">
        <v>72</v>
      </c>
      <c r="X932" s="3" t="s">
        <v>932</v>
      </c>
      <c r="AA932" s="18">
        <v>45.1446987072</v>
      </c>
      <c r="AB932" s="18">
        <v>-123.2667320616</v>
      </c>
      <c r="AC932" s="3" t="s">
        <v>45</v>
      </c>
      <c r="AE932" s="3" t="s">
        <v>575</v>
      </c>
      <c r="AF932" s="3" t="str">
        <f t="shared" si="26"/>
        <v>ex Lupinus rivularis</v>
      </c>
      <c r="AG932" s="3" t="s">
        <v>1639</v>
      </c>
      <c r="AH932" s="3" t="s">
        <v>1639</v>
      </c>
      <c r="AT932" s="3" t="s">
        <v>178</v>
      </c>
    </row>
    <row r="933" spans="1:56" x14ac:dyDescent="0.25">
      <c r="A933" s="404">
        <v>43395</v>
      </c>
      <c r="B933" s="5">
        <v>4425</v>
      </c>
      <c r="E933" s="62">
        <v>22</v>
      </c>
      <c r="F933" s="6" t="s">
        <v>42</v>
      </c>
      <c r="G933" s="6">
        <v>2018</v>
      </c>
      <c r="L933" s="6"/>
      <c r="N933" s="6" t="s">
        <v>931</v>
      </c>
      <c r="P933" s="407">
        <v>16</v>
      </c>
      <c r="Q933" s="407">
        <v>16</v>
      </c>
      <c r="R933" s="407">
        <v>5</v>
      </c>
      <c r="S933" s="3" t="s">
        <v>3</v>
      </c>
      <c r="T933" s="3" t="s">
        <v>44</v>
      </c>
      <c r="U933" s="3" t="s">
        <v>72</v>
      </c>
      <c r="V933" s="227" t="s">
        <v>72</v>
      </c>
      <c r="X933" s="3" t="s">
        <v>932</v>
      </c>
      <c r="AA933" s="18">
        <v>45.1446987072</v>
      </c>
      <c r="AB933" s="18">
        <v>-123.2667320616</v>
      </c>
      <c r="AC933" s="3" t="s">
        <v>45</v>
      </c>
      <c r="AE933" s="3" t="s">
        <v>575</v>
      </c>
      <c r="AF933" s="3" t="str">
        <f t="shared" si="26"/>
        <v>ex Lupinus rivularis</v>
      </c>
      <c r="AG933" s="3" t="s">
        <v>1639</v>
      </c>
      <c r="AH933" s="3" t="s">
        <v>1639</v>
      </c>
      <c r="AT933" s="3" t="s">
        <v>178</v>
      </c>
    </row>
    <row r="934" spans="1:56" x14ac:dyDescent="0.25">
      <c r="A934" s="404">
        <v>43395</v>
      </c>
      <c r="B934" s="5">
        <v>4426</v>
      </c>
      <c r="E934" s="62">
        <v>22</v>
      </c>
      <c r="F934" s="6" t="s">
        <v>42</v>
      </c>
      <c r="G934" s="6">
        <v>2018</v>
      </c>
      <c r="L934" s="6"/>
      <c r="N934" s="6" t="s">
        <v>931</v>
      </c>
      <c r="P934" s="407">
        <v>16</v>
      </c>
      <c r="Q934" s="407">
        <v>16</v>
      </c>
      <c r="R934" s="407">
        <v>6</v>
      </c>
      <c r="S934" s="3" t="s">
        <v>3</v>
      </c>
      <c r="T934" s="3" t="s">
        <v>44</v>
      </c>
      <c r="U934" s="3" t="s">
        <v>72</v>
      </c>
      <c r="V934" s="227" t="s">
        <v>72</v>
      </c>
      <c r="X934" s="3" t="s">
        <v>932</v>
      </c>
      <c r="AA934" s="18">
        <v>45.1446987072</v>
      </c>
      <c r="AB934" s="18">
        <v>-123.2667320616</v>
      </c>
      <c r="AC934" s="3" t="s">
        <v>45</v>
      </c>
      <c r="AE934" s="3" t="s">
        <v>575</v>
      </c>
      <c r="AF934" s="3" t="str">
        <f t="shared" si="26"/>
        <v>ex Lupinus rivularis</v>
      </c>
      <c r="AG934" s="3" t="s">
        <v>1639</v>
      </c>
      <c r="AH934" s="3" t="s">
        <v>1639</v>
      </c>
      <c r="AT934" s="3" t="s">
        <v>178</v>
      </c>
    </row>
    <row r="935" spans="1:56" x14ac:dyDescent="0.25">
      <c r="A935" s="404">
        <v>43395</v>
      </c>
      <c r="B935" s="5">
        <v>4427</v>
      </c>
      <c r="E935" s="62">
        <v>22</v>
      </c>
      <c r="F935" s="6" t="s">
        <v>42</v>
      </c>
      <c r="G935" s="6">
        <v>2018</v>
      </c>
      <c r="L935" s="6"/>
      <c r="N935" s="6" t="s">
        <v>933</v>
      </c>
      <c r="P935" s="407">
        <v>17</v>
      </c>
      <c r="Q935" s="407">
        <v>17</v>
      </c>
      <c r="R935" s="407">
        <v>1</v>
      </c>
      <c r="S935" s="3" t="s">
        <v>3</v>
      </c>
      <c r="T935" s="3" t="s">
        <v>44</v>
      </c>
      <c r="U935" s="3" t="s">
        <v>72</v>
      </c>
      <c r="V935" s="227" t="s">
        <v>72</v>
      </c>
      <c r="X935" s="3" t="s">
        <v>561</v>
      </c>
      <c r="AA935" s="18">
        <v>45.133705512200002</v>
      </c>
      <c r="AB935" s="18">
        <v>-123.37390129240001</v>
      </c>
      <c r="AC935" s="3" t="s">
        <v>45</v>
      </c>
      <c r="AE935" s="3" t="s">
        <v>135</v>
      </c>
      <c r="AF935" s="3" t="str">
        <f t="shared" si="26"/>
        <v>ex Bellis perennis</v>
      </c>
      <c r="AG935" s="3" t="s">
        <v>1639</v>
      </c>
      <c r="AH935" s="3" t="s">
        <v>1639</v>
      </c>
      <c r="AT935" s="3" t="s">
        <v>178</v>
      </c>
    </row>
    <row r="936" spans="1:56" x14ac:dyDescent="0.25">
      <c r="A936" s="404">
        <v>43395</v>
      </c>
      <c r="B936" s="5">
        <v>4428</v>
      </c>
      <c r="E936" s="62">
        <v>22</v>
      </c>
      <c r="F936" s="6" t="s">
        <v>42</v>
      </c>
      <c r="G936" s="6">
        <v>2018</v>
      </c>
      <c r="L936" s="6"/>
      <c r="N936" s="6" t="s">
        <v>933</v>
      </c>
      <c r="P936" s="407">
        <v>17</v>
      </c>
      <c r="Q936" s="407">
        <v>17</v>
      </c>
      <c r="R936" s="407">
        <v>2</v>
      </c>
      <c r="S936" s="3" t="s">
        <v>3</v>
      </c>
      <c r="T936" s="3" t="s">
        <v>44</v>
      </c>
      <c r="U936" s="3" t="s">
        <v>72</v>
      </c>
      <c r="V936" s="227" t="s">
        <v>72</v>
      </c>
      <c r="X936" s="3" t="s">
        <v>561</v>
      </c>
      <c r="AA936" s="18">
        <v>45.133705512200002</v>
      </c>
      <c r="AB936" s="18">
        <v>-123.37390129240001</v>
      </c>
      <c r="AC936" s="3" t="s">
        <v>45</v>
      </c>
      <c r="AE936" s="3" t="s">
        <v>135</v>
      </c>
      <c r="AF936" s="3" t="str">
        <f t="shared" si="26"/>
        <v>ex Bellis perennis</v>
      </c>
      <c r="AG936" s="3" t="s">
        <v>1639</v>
      </c>
      <c r="AH936" s="3" t="s">
        <v>1639</v>
      </c>
      <c r="AT936" s="3" t="s">
        <v>178</v>
      </c>
    </row>
    <row r="937" spans="1:56" x14ac:dyDescent="0.25">
      <c r="A937" s="404">
        <v>43395</v>
      </c>
      <c r="B937" s="5">
        <v>4429</v>
      </c>
      <c r="E937" s="62">
        <v>22</v>
      </c>
      <c r="F937" s="6" t="s">
        <v>42</v>
      </c>
      <c r="G937" s="6">
        <v>2018</v>
      </c>
      <c r="L937" s="6"/>
      <c r="N937" s="6" t="s">
        <v>933</v>
      </c>
      <c r="P937" s="407">
        <v>17</v>
      </c>
      <c r="Q937" s="407">
        <v>17</v>
      </c>
      <c r="R937" s="407">
        <v>3</v>
      </c>
      <c r="S937" s="3" t="s">
        <v>3</v>
      </c>
      <c r="T937" s="3" t="s">
        <v>44</v>
      </c>
      <c r="U937" s="3" t="s">
        <v>72</v>
      </c>
      <c r="V937" s="227" t="s">
        <v>72</v>
      </c>
      <c r="X937" s="3" t="s">
        <v>561</v>
      </c>
      <c r="AA937" s="18">
        <v>45.133705512200002</v>
      </c>
      <c r="AB937" s="18">
        <v>-123.37390129240001</v>
      </c>
      <c r="AC937" s="3" t="s">
        <v>45</v>
      </c>
      <c r="AE937" s="3" t="s">
        <v>135</v>
      </c>
      <c r="AF937" s="3" t="str">
        <f t="shared" si="26"/>
        <v>ex Bellis perennis</v>
      </c>
      <c r="AG937" s="3" t="s">
        <v>1639</v>
      </c>
      <c r="AH937" s="3" t="s">
        <v>1639</v>
      </c>
      <c r="AT937" s="3" t="s">
        <v>178</v>
      </c>
    </row>
    <row r="938" spans="1:56" x14ac:dyDescent="0.25">
      <c r="A938" s="404">
        <v>43395</v>
      </c>
      <c r="B938" s="5">
        <v>4430</v>
      </c>
      <c r="E938" s="62">
        <v>22</v>
      </c>
      <c r="F938" s="6" t="s">
        <v>42</v>
      </c>
      <c r="G938" s="6">
        <v>2018</v>
      </c>
      <c r="L938" s="6"/>
      <c r="N938" s="6" t="s">
        <v>933</v>
      </c>
      <c r="P938" s="407">
        <v>17</v>
      </c>
      <c r="Q938" s="407">
        <v>17</v>
      </c>
      <c r="R938" s="407">
        <v>4</v>
      </c>
      <c r="S938" s="3" t="s">
        <v>3</v>
      </c>
      <c r="T938" s="3" t="s">
        <v>44</v>
      </c>
      <c r="U938" s="3" t="s">
        <v>72</v>
      </c>
      <c r="V938" s="227" t="s">
        <v>72</v>
      </c>
      <c r="X938" s="3" t="s">
        <v>561</v>
      </c>
      <c r="AA938" s="18">
        <v>45.133705512200002</v>
      </c>
      <c r="AB938" s="18">
        <v>-123.37390129240001</v>
      </c>
      <c r="AC938" s="3" t="s">
        <v>45</v>
      </c>
      <c r="AE938" s="3" t="s">
        <v>135</v>
      </c>
      <c r="AF938" s="3" t="str">
        <f t="shared" si="26"/>
        <v>ex Bellis perennis</v>
      </c>
      <c r="AG938" s="3" t="s">
        <v>1639</v>
      </c>
      <c r="AH938" s="3" t="s">
        <v>1639</v>
      </c>
      <c r="AT938" s="3" t="s">
        <v>178</v>
      </c>
    </row>
    <row r="939" spans="1:56" x14ac:dyDescent="0.25">
      <c r="A939" s="404">
        <v>43395</v>
      </c>
      <c r="B939" s="5">
        <v>4431</v>
      </c>
      <c r="E939" s="62">
        <v>22</v>
      </c>
      <c r="F939" s="6" t="s">
        <v>42</v>
      </c>
      <c r="G939" s="6">
        <v>2018</v>
      </c>
      <c r="L939" s="6"/>
      <c r="N939" s="6" t="s">
        <v>933</v>
      </c>
      <c r="P939" s="407">
        <v>17</v>
      </c>
      <c r="Q939" s="407">
        <v>17</v>
      </c>
      <c r="R939" s="407">
        <v>5</v>
      </c>
      <c r="S939" s="3" t="s">
        <v>3</v>
      </c>
      <c r="T939" s="3" t="s">
        <v>44</v>
      </c>
      <c r="U939" s="3" t="s">
        <v>72</v>
      </c>
      <c r="V939" s="227" t="s">
        <v>72</v>
      </c>
      <c r="X939" s="3" t="s">
        <v>561</v>
      </c>
      <c r="AA939" s="18">
        <v>45.133705512200002</v>
      </c>
      <c r="AB939" s="18">
        <v>-123.37390129240001</v>
      </c>
      <c r="AC939" s="3" t="s">
        <v>45</v>
      </c>
      <c r="AE939" s="3" t="s">
        <v>135</v>
      </c>
      <c r="AF939" s="3" t="str">
        <f t="shared" si="26"/>
        <v>ex Bellis perennis</v>
      </c>
      <c r="AG939" s="3" t="s">
        <v>1639</v>
      </c>
      <c r="AH939" s="3" t="s">
        <v>1639</v>
      </c>
      <c r="AT939" s="3" t="s">
        <v>178</v>
      </c>
    </row>
    <row r="940" spans="1:56" x14ac:dyDescent="0.25">
      <c r="A940" s="404">
        <v>43395</v>
      </c>
      <c r="B940" s="5">
        <v>4432</v>
      </c>
      <c r="E940" s="62">
        <v>22</v>
      </c>
      <c r="F940" s="6" t="s">
        <v>42</v>
      </c>
      <c r="G940" s="6">
        <v>2018</v>
      </c>
      <c r="L940" s="6"/>
      <c r="N940" s="6" t="s">
        <v>933</v>
      </c>
      <c r="P940" s="407">
        <v>17</v>
      </c>
      <c r="Q940" s="407">
        <v>17</v>
      </c>
      <c r="R940" s="407">
        <v>6</v>
      </c>
      <c r="S940" s="3" t="s">
        <v>3</v>
      </c>
      <c r="T940" s="3" t="s">
        <v>44</v>
      </c>
      <c r="U940" s="3" t="s">
        <v>72</v>
      </c>
      <c r="V940" s="227" t="s">
        <v>72</v>
      </c>
      <c r="X940" s="3" t="s">
        <v>561</v>
      </c>
      <c r="AA940" s="18">
        <v>45.133705512200002</v>
      </c>
      <c r="AB940" s="18">
        <v>-123.37390129240001</v>
      </c>
      <c r="AC940" s="3" t="s">
        <v>45</v>
      </c>
      <c r="AE940" s="3" t="s">
        <v>135</v>
      </c>
      <c r="AF940" s="3" t="str">
        <f t="shared" si="26"/>
        <v>ex Bellis perennis</v>
      </c>
      <c r="AG940" s="3" t="s">
        <v>1639</v>
      </c>
      <c r="AH940" s="3" t="s">
        <v>1639</v>
      </c>
      <c r="AT940" s="3" t="s">
        <v>178</v>
      </c>
    </row>
    <row r="941" spans="1:56" x14ac:dyDescent="0.25">
      <c r="A941" s="404">
        <v>43395</v>
      </c>
      <c r="B941" s="5">
        <v>4457</v>
      </c>
      <c r="E941" s="62">
        <v>22</v>
      </c>
      <c r="F941" s="6" t="s">
        <v>42</v>
      </c>
      <c r="G941" s="6">
        <v>2018</v>
      </c>
      <c r="L941" s="6"/>
      <c r="N941" s="6" t="s">
        <v>934</v>
      </c>
      <c r="P941" s="407">
        <v>18</v>
      </c>
      <c r="Q941" s="407">
        <v>18</v>
      </c>
      <c r="R941" s="407">
        <v>1</v>
      </c>
      <c r="S941" s="3" t="s">
        <v>3</v>
      </c>
      <c r="T941" s="3" t="s">
        <v>44</v>
      </c>
      <c r="U941" s="3" t="s">
        <v>72</v>
      </c>
      <c r="V941" s="227" t="s">
        <v>72</v>
      </c>
      <c r="X941" s="3" t="s">
        <v>561</v>
      </c>
      <c r="AA941" s="18">
        <v>45.1352024177</v>
      </c>
      <c r="AB941" s="18">
        <v>-123.3736531599</v>
      </c>
      <c r="AC941" s="3" t="s">
        <v>45</v>
      </c>
      <c r="AE941" s="3" t="s">
        <v>585</v>
      </c>
      <c r="AF941" s="3" t="str">
        <f t="shared" si="26"/>
        <v>ex Crepis capillaris</v>
      </c>
      <c r="AG941" s="3" t="s">
        <v>1639</v>
      </c>
      <c r="AH941" s="3" t="s">
        <v>1639</v>
      </c>
      <c r="AT941" s="3" t="s">
        <v>178</v>
      </c>
    </row>
    <row r="942" spans="1:56" x14ac:dyDescent="0.25">
      <c r="A942" s="404">
        <v>43395</v>
      </c>
      <c r="B942" s="5">
        <v>4458</v>
      </c>
      <c r="E942" s="62">
        <v>22</v>
      </c>
      <c r="F942" s="6" t="s">
        <v>42</v>
      </c>
      <c r="G942" s="6">
        <v>2018</v>
      </c>
      <c r="L942" s="6"/>
      <c r="N942" s="6" t="s">
        <v>934</v>
      </c>
      <c r="P942" s="407">
        <v>18</v>
      </c>
      <c r="Q942" s="407">
        <v>18</v>
      </c>
      <c r="R942" s="407">
        <v>2</v>
      </c>
      <c r="S942" s="3" t="s">
        <v>3</v>
      </c>
      <c r="T942" s="3" t="s">
        <v>44</v>
      </c>
      <c r="U942" s="3" t="s">
        <v>72</v>
      </c>
      <c r="V942" s="227" t="s">
        <v>72</v>
      </c>
      <c r="X942" s="3" t="s">
        <v>561</v>
      </c>
      <c r="AA942" s="18">
        <v>45.1352024177</v>
      </c>
      <c r="AB942" s="18">
        <v>-123.3736531599</v>
      </c>
      <c r="AC942" s="3" t="s">
        <v>45</v>
      </c>
      <c r="AE942" s="3" t="s">
        <v>585</v>
      </c>
      <c r="AF942" s="3" t="str">
        <f t="shared" si="26"/>
        <v>ex Crepis capillaris</v>
      </c>
      <c r="AG942" s="3" t="s">
        <v>1639</v>
      </c>
      <c r="AH942" s="3" t="s">
        <v>1639</v>
      </c>
      <c r="AT942" s="3" t="s">
        <v>178</v>
      </c>
    </row>
    <row r="943" spans="1:56" x14ac:dyDescent="0.25">
      <c r="A943" s="404">
        <v>43395</v>
      </c>
      <c r="B943" s="5">
        <v>4459</v>
      </c>
      <c r="E943" s="62">
        <v>22</v>
      </c>
      <c r="F943" s="6" t="s">
        <v>42</v>
      </c>
      <c r="G943" s="6">
        <v>2018</v>
      </c>
      <c r="L943" s="6"/>
      <c r="N943" s="6" t="s">
        <v>934</v>
      </c>
      <c r="P943" s="407">
        <v>18</v>
      </c>
      <c r="Q943" s="407">
        <v>18</v>
      </c>
      <c r="R943" s="407">
        <v>3</v>
      </c>
      <c r="S943" s="3" t="s">
        <v>3</v>
      </c>
      <c r="T943" s="3" t="s">
        <v>44</v>
      </c>
      <c r="U943" s="3" t="s">
        <v>72</v>
      </c>
      <c r="V943" s="227" t="s">
        <v>72</v>
      </c>
      <c r="X943" s="3" t="s">
        <v>561</v>
      </c>
      <c r="AA943" s="18">
        <v>45.1352024177</v>
      </c>
      <c r="AB943" s="18">
        <v>-123.3736531599</v>
      </c>
      <c r="AC943" s="3" t="s">
        <v>45</v>
      </c>
      <c r="AE943" s="3" t="s">
        <v>585</v>
      </c>
      <c r="AF943" s="3" t="str">
        <f t="shared" si="26"/>
        <v>ex Crepis capillaris</v>
      </c>
      <c r="AG943" s="3" t="s">
        <v>1639</v>
      </c>
      <c r="AH943" s="3" t="s">
        <v>1639</v>
      </c>
      <c r="AT943" s="3" t="s">
        <v>178</v>
      </c>
    </row>
    <row r="944" spans="1:56" x14ac:dyDescent="0.25">
      <c r="A944" s="404">
        <v>43395</v>
      </c>
      <c r="B944" s="5">
        <v>4460</v>
      </c>
      <c r="E944" s="62">
        <v>22</v>
      </c>
      <c r="F944" s="6" t="s">
        <v>42</v>
      </c>
      <c r="G944" s="6">
        <v>2018</v>
      </c>
      <c r="L944" s="6"/>
      <c r="N944" s="6" t="s">
        <v>934</v>
      </c>
      <c r="P944" s="407">
        <v>18</v>
      </c>
      <c r="Q944" s="407">
        <v>18</v>
      </c>
      <c r="R944" s="407">
        <v>4</v>
      </c>
      <c r="S944" s="3" t="s">
        <v>3</v>
      </c>
      <c r="T944" s="3" t="s">
        <v>44</v>
      </c>
      <c r="U944" s="3" t="s">
        <v>72</v>
      </c>
      <c r="V944" s="227" t="s">
        <v>72</v>
      </c>
      <c r="X944" s="3" t="s">
        <v>561</v>
      </c>
      <c r="AA944" s="18">
        <v>45.1352024177</v>
      </c>
      <c r="AB944" s="18">
        <v>-123.3736531599</v>
      </c>
      <c r="AC944" s="3" t="s">
        <v>45</v>
      </c>
      <c r="AE944" s="3" t="s">
        <v>585</v>
      </c>
      <c r="AF944" s="3" t="str">
        <f t="shared" si="26"/>
        <v>ex Crepis capillaris</v>
      </c>
      <c r="AG944" s="3" t="s">
        <v>1639</v>
      </c>
      <c r="AH944" s="3" t="s">
        <v>1639</v>
      </c>
      <c r="AT944" s="3" t="s">
        <v>178</v>
      </c>
    </row>
    <row r="945" spans="1:46" x14ac:dyDescent="0.25">
      <c r="A945" s="404">
        <v>43395</v>
      </c>
      <c r="B945" s="5">
        <v>4461</v>
      </c>
      <c r="E945" s="62">
        <v>22</v>
      </c>
      <c r="F945" s="6" t="s">
        <v>42</v>
      </c>
      <c r="G945" s="6">
        <v>2018</v>
      </c>
      <c r="L945" s="6"/>
      <c r="N945" s="6" t="s">
        <v>934</v>
      </c>
      <c r="P945" s="407">
        <v>18</v>
      </c>
      <c r="Q945" s="407">
        <v>18</v>
      </c>
      <c r="R945" s="407">
        <v>5</v>
      </c>
      <c r="S945" s="3" t="s">
        <v>3</v>
      </c>
      <c r="T945" s="3" t="s">
        <v>44</v>
      </c>
      <c r="U945" s="3" t="s">
        <v>72</v>
      </c>
      <c r="V945" s="227" t="s">
        <v>72</v>
      </c>
      <c r="X945" s="3" t="s">
        <v>561</v>
      </c>
      <c r="AA945" s="18">
        <v>45.1352024177</v>
      </c>
      <c r="AB945" s="18">
        <v>-123.3736531599</v>
      </c>
      <c r="AC945" s="3" t="s">
        <v>45</v>
      </c>
      <c r="AE945" s="3" t="s">
        <v>585</v>
      </c>
      <c r="AF945" s="3" t="str">
        <f t="shared" si="26"/>
        <v>ex Crepis capillaris</v>
      </c>
      <c r="AG945" s="3" t="s">
        <v>1639</v>
      </c>
      <c r="AH945" s="3" t="s">
        <v>1639</v>
      </c>
      <c r="AT945" s="3" t="s">
        <v>178</v>
      </c>
    </row>
    <row r="946" spans="1:46" x14ac:dyDescent="0.25">
      <c r="A946" s="404">
        <v>43395</v>
      </c>
      <c r="B946" s="5">
        <v>4462</v>
      </c>
      <c r="E946" s="62">
        <v>22</v>
      </c>
      <c r="F946" s="6" t="s">
        <v>42</v>
      </c>
      <c r="G946" s="6">
        <v>2018</v>
      </c>
      <c r="L946" s="6"/>
      <c r="N946" s="6" t="s">
        <v>934</v>
      </c>
      <c r="P946" s="407">
        <v>18</v>
      </c>
      <c r="Q946" s="407">
        <v>18</v>
      </c>
      <c r="R946" s="407">
        <v>6</v>
      </c>
      <c r="S946" s="3" t="s">
        <v>3</v>
      </c>
      <c r="T946" s="3" t="s">
        <v>44</v>
      </c>
      <c r="U946" s="3" t="s">
        <v>72</v>
      </c>
      <c r="V946" s="227" t="s">
        <v>72</v>
      </c>
      <c r="X946" s="3" t="s">
        <v>561</v>
      </c>
      <c r="AA946" s="18">
        <v>45.1352024177</v>
      </c>
      <c r="AB946" s="18">
        <v>-123.3736531599</v>
      </c>
      <c r="AC946" s="3" t="s">
        <v>45</v>
      </c>
      <c r="AE946" s="3" t="s">
        <v>585</v>
      </c>
      <c r="AF946" s="3" t="str">
        <f t="shared" si="26"/>
        <v>ex Crepis capillaris</v>
      </c>
      <c r="AG946" s="3" t="s">
        <v>1639</v>
      </c>
      <c r="AH946" s="3" t="s">
        <v>1639</v>
      </c>
      <c r="AT946" s="3" t="s">
        <v>178</v>
      </c>
    </row>
    <row r="947" spans="1:46" x14ac:dyDescent="0.25">
      <c r="A947" s="404">
        <v>43395</v>
      </c>
      <c r="B947" s="5">
        <v>4463</v>
      </c>
      <c r="E947" s="62">
        <v>22</v>
      </c>
      <c r="F947" s="6" t="s">
        <v>42</v>
      </c>
      <c r="G947" s="6">
        <v>2018</v>
      </c>
      <c r="L947" s="6"/>
      <c r="N947" s="6" t="s">
        <v>934</v>
      </c>
      <c r="P947" s="407">
        <v>18</v>
      </c>
      <c r="Q947" s="407">
        <v>18</v>
      </c>
      <c r="R947" s="407">
        <v>7</v>
      </c>
      <c r="S947" s="3" t="s">
        <v>3</v>
      </c>
      <c r="T947" s="3" t="s">
        <v>44</v>
      </c>
      <c r="U947" s="3" t="s">
        <v>72</v>
      </c>
      <c r="V947" s="227" t="s">
        <v>72</v>
      </c>
      <c r="X947" s="3" t="s">
        <v>561</v>
      </c>
      <c r="AA947" s="18">
        <v>45.1352024177</v>
      </c>
      <c r="AB947" s="18">
        <v>-123.3736531599</v>
      </c>
      <c r="AC947" s="3" t="s">
        <v>45</v>
      </c>
      <c r="AE947" s="3" t="s">
        <v>585</v>
      </c>
      <c r="AF947" s="3" t="str">
        <f t="shared" si="26"/>
        <v>ex Crepis capillaris</v>
      </c>
      <c r="AG947" s="3" t="s">
        <v>1639</v>
      </c>
      <c r="AH947" s="3" t="s">
        <v>1639</v>
      </c>
      <c r="AT947" s="3" t="s">
        <v>178</v>
      </c>
    </row>
    <row r="948" spans="1:46" x14ac:dyDescent="0.25">
      <c r="A948" s="404">
        <v>43395</v>
      </c>
      <c r="B948" s="5">
        <v>4464</v>
      </c>
      <c r="E948" s="62">
        <v>22</v>
      </c>
      <c r="F948" s="6" t="s">
        <v>42</v>
      </c>
      <c r="G948" s="6">
        <v>2018</v>
      </c>
      <c r="L948" s="6"/>
      <c r="N948" s="6" t="s">
        <v>934</v>
      </c>
      <c r="P948" s="407">
        <v>18</v>
      </c>
      <c r="Q948" s="407">
        <v>18</v>
      </c>
      <c r="R948" s="407">
        <v>8</v>
      </c>
      <c r="S948" s="3" t="s">
        <v>3</v>
      </c>
      <c r="T948" s="3" t="s">
        <v>44</v>
      </c>
      <c r="U948" s="3" t="s">
        <v>72</v>
      </c>
      <c r="V948" s="227" t="s">
        <v>72</v>
      </c>
      <c r="X948" s="3" t="s">
        <v>561</v>
      </c>
      <c r="AA948" s="18">
        <v>45.1352024177</v>
      </c>
      <c r="AB948" s="18">
        <v>-123.3736531599</v>
      </c>
      <c r="AC948" s="3" t="s">
        <v>45</v>
      </c>
      <c r="AE948" s="3" t="s">
        <v>585</v>
      </c>
      <c r="AF948" s="3" t="str">
        <f t="shared" si="26"/>
        <v>ex Crepis capillaris</v>
      </c>
      <c r="AG948" s="3" t="s">
        <v>1639</v>
      </c>
      <c r="AH948" s="3" t="s">
        <v>1639</v>
      </c>
      <c r="AT948" s="3" t="s">
        <v>178</v>
      </c>
    </row>
    <row r="949" spans="1:46" x14ac:dyDescent="0.25">
      <c r="A949" s="404">
        <v>43395</v>
      </c>
      <c r="B949" s="5">
        <v>4478</v>
      </c>
      <c r="E949" s="62">
        <v>22</v>
      </c>
      <c r="F949" s="6" t="s">
        <v>42</v>
      </c>
      <c r="G949" s="6">
        <v>2018</v>
      </c>
      <c r="L949" s="6"/>
      <c r="N949" s="6" t="s">
        <v>935</v>
      </c>
      <c r="P949" s="407">
        <v>19</v>
      </c>
      <c r="Q949" s="407">
        <v>19</v>
      </c>
      <c r="R949" s="407">
        <v>1</v>
      </c>
      <c r="S949" s="3" t="s">
        <v>3</v>
      </c>
      <c r="T949" s="3" t="s">
        <v>44</v>
      </c>
      <c r="U949" s="3" t="s">
        <v>72</v>
      </c>
      <c r="V949" s="227" t="s">
        <v>72</v>
      </c>
      <c r="X949" s="3" t="s">
        <v>561</v>
      </c>
      <c r="AA949" s="18">
        <v>45.1337008733</v>
      </c>
      <c r="AB949" s="18">
        <v>-123.37325056989999</v>
      </c>
      <c r="AC949" s="3" t="s">
        <v>45</v>
      </c>
      <c r="AE949" s="3" t="s">
        <v>330</v>
      </c>
      <c r="AF949" s="3" t="str">
        <f t="shared" si="26"/>
        <v>ex Eschscholzia californica</v>
      </c>
      <c r="AG949" s="3" t="s">
        <v>1639</v>
      </c>
      <c r="AH949" s="3" t="s">
        <v>1639</v>
      </c>
      <c r="AT949" s="3" t="s">
        <v>178</v>
      </c>
    </row>
    <row r="950" spans="1:46" x14ac:dyDescent="0.25">
      <c r="A950" s="404">
        <v>43395</v>
      </c>
      <c r="B950" s="5">
        <v>4479</v>
      </c>
      <c r="E950" s="62">
        <v>22</v>
      </c>
      <c r="F950" s="6" t="s">
        <v>42</v>
      </c>
      <c r="G950" s="6">
        <v>2018</v>
      </c>
      <c r="L950" s="6"/>
      <c r="N950" s="6" t="s">
        <v>935</v>
      </c>
      <c r="P950" s="407">
        <v>19</v>
      </c>
      <c r="Q950" s="407">
        <v>19</v>
      </c>
      <c r="R950" s="407">
        <v>2</v>
      </c>
      <c r="S950" s="3" t="s">
        <v>3</v>
      </c>
      <c r="T950" s="3" t="s">
        <v>44</v>
      </c>
      <c r="U950" s="3" t="s">
        <v>72</v>
      </c>
      <c r="V950" s="227" t="s">
        <v>72</v>
      </c>
      <c r="X950" s="3" t="s">
        <v>561</v>
      </c>
      <c r="AA950" s="18">
        <v>45.1337008733</v>
      </c>
      <c r="AB950" s="18">
        <v>-123.37325056989999</v>
      </c>
      <c r="AC950" s="3" t="s">
        <v>45</v>
      </c>
      <c r="AE950" s="3" t="s">
        <v>330</v>
      </c>
      <c r="AF950" s="3" t="str">
        <f t="shared" ref="AF950:AF979" si="27">CONCATENATE("ex ", AE950)</f>
        <v>ex Eschscholzia californica</v>
      </c>
      <c r="AG950" s="3" t="s">
        <v>1639</v>
      </c>
      <c r="AH950" s="3" t="s">
        <v>1639</v>
      </c>
      <c r="AT950" s="3" t="s">
        <v>178</v>
      </c>
    </row>
    <row r="951" spans="1:46" x14ac:dyDescent="0.25">
      <c r="A951" s="404">
        <v>43395</v>
      </c>
      <c r="B951" s="5">
        <v>4480</v>
      </c>
      <c r="E951" s="62">
        <v>22</v>
      </c>
      <c r="F951" s="6" t="s">
        <v>42</v>
      </c>
      <c r="G951" s="6">
        <v>2018</v>
      </c>
      <c r="L951" s="6"/>
      <c r="N951" s="6" t="s">
        <v>935</v>
      </c>
      <c r="P951" s="407">
        <v>19</v>
      </c>
      <c r="Q951" s="407">
        <v>19</v>
      </c>
      <c r="R951" s="407">
        <v>3</v>
      </c>
      <c r="S951" s="3" t="s">
        <v>3</v>
      </c>
      <c r="T951" s="3" t="s">
        <v>44</v>
      </c>
      <c r="U951" s="3" t="s">
        <v>72</v>
      </c>
      <c r="V951" s="227" t="s">
        <v>72</v>
      </c>
      <c r="X951" s="3" t="s">
        <v>561</v>
      </c>
      <c r="AA951" s="18">
        <v>45.1337008733</v>
      </c>
      <c r="AB951" s="18">
        <v>-123.37325056989999</v>
      </c>
      <c r="AC951" s="3" t="s">
        <v>45</v>
      </c>
      <c r="AE951" s="3" t="s">
        <v>330</v>
      </c>
      <c r="AF951" s="3" t="str">
        <f t="shared" si="27"/>
        <v>ex Eschscholzia californica</v>
      </c>
      <c r="AG951" s="3" t="s">
        <v>1639</v>
      </c>
      <c r="AH951" s="3" t="s">
        <v>1639</v>
      </c>
      <c r="AT951" s="3" t="s">
        <v>178</v>
      </c>
    </row>
    <row r="952" spans="1:46" x14ac:dyDescent="0.25">
      <c r="A952" s="404">
        <v>43395</v>
      </c>
      <c r="B952" s="5">
        <v>4481</v>
      </c>
      <c r="E952" s="62">
        <v>22</v>
      </c>
      <c r="F952" s="6" t="s">
        <v>42</v>
      </c>
      <c r="G952" s="6">
        <v>2018</v>
      </c>
      <c r="L952" s="6"/>
      <c r="N952" s="6" t="s">
        <v>935</v>
      </c>
      <c r="P952" s="407">
        <v>19</v>
      </c>
      <c r="Q952" s="407">
        <v>19</v>
      </c>
      <c r="R952" s="407">
        <v>4</v>
      </c>
      <c r="S952" s="3" t="s">
        <v>3</v>
      </c>
      <c r="T952" s="3" t="s">
        <v>44</v>
      </c>
      <c r="U952" s="3" t="s">
        <v>72</v>
      </c>
      <c r="V952" s="227" t="s">
        <v>72</v>
      </c>
      <c r="X952" s="3" t="s">
        <v>561</v>
      </c>
      <c r="AA952" s="18">
        <v>45.1337008733</v>
      </c>
      <c r="AB952" s="18">
        <v>-123.37325056989999</v>
      </c>
      <c r="AC952" s="3" t="s">
        <v>45</v>
      </c>
      <c r="AE952" s="3" t="s">
        <v>330</v>
      </c>
      <c r="AF952" s="3" t="str">
        <f t="shared" si="27"/>
        <v>ex Eschscholzia californica</v>
      </c>
      <c r="AG952" s="3" t="s">
        <v>1639</v>
      </c>
      <c r="AH952" s="3" t="s">
        <v>1639</v>
      </c>
      <c r="AT952" s="3" t="s">
        <v>178</v>
      </c>
    </row>
    <row r="953" spans="1:46" x14ac:dyDescent="0.25">
      <c r="A953" s="404">
        <v>43395</v>
      </c>
      <c r="B953" s="5">
        <v>4482</v>
      </c>
      <c r="E953" s="62">
        <v>22</v>
      </c>
      <c r="F953" s="6" t="s">
        <v>42</v>
      </c>
      <c r="G953" s="6">
        <v>2018</v>
      </c>
      <c r="L953" s="6"/>
      <c r="N953" s="6" t="s">
        <v>935</v>
      </c>
      <c r="P953" s="407">
        <v>19</v>
      </c>
      <c r="Q953" s="407">
        <v>19</v>
      </c>
      <c r="R953" s="407">
        <v>5</v>
      </c>
      <c r="S953" s="3" t="s">
        <v>3</v>
      </c>
      <c r="T953" s="3" t="s">
        <v>44</v>
      </c>
      <c r="U953" s="3" t="s">
        <v>72</v>
      </c>
      <c r="V953" s="227" t="s">
        <v>72</v>
      </c>
      <c r="X953" s="3" t="s">
        <v>561</v>
      </c>
      <c r="AA953" s="18">
        <v>45.1337008733</v>
      </c>
      <c r="AB953" s="18">
        <v>-123.37325056989999</v>
      </c>
      <c r="AC953" s="3" t="s">
        <v>45</v>
      </c>
      <c r="AE953" s="3" t="s">
        <v>330</v>
      </c>
      <c r="AF953" s="3" t="str">
        <f t="shared" si="27"/>
        <v>ex Eschscholzia californica</v>
      </c>
      <c r="AG953" s="3" t="s">
        <v>1639</v>
      </c>
      <c r="AH953" s="3" t="s">
        <v>1639</v>
      </c>
      <c r="AT953" s="3" t="s">
        <v>178</v>
      </c>
    </row>
    <row r="954" spans="1:46" x14ac:dyDescent="0.25">
      <c r="A954" s="404">
        <v>43395</v>
      </c>
      <c r="B954" s="5">
        <v>4483</v>
      </c>
      <c r="E954" s="62">
        <v>22</v>
      </c>
      <c r="F954" s="6" t="s">
        <v>42</v>
      </c>
      <c r="G954" s="6">
        <v>2018</v>
      </c>
      <c r="L954" s="6"/>
      <c r="N954" s="6" t="s">
        <v>935</v>
      </c>
      <c r="P954" s="407">
        <v>19</v>
      </c>
      <c r="Q954" s="407">
        <v>19</v>
      </c>
      <c r="R954" s="407">
        <v>6</v>
      </c>
      <c r="S954" s="3" t="s">
        <v>3</v>
      </c>
      <c r="T954" s="3" t="s">
        <v>44</v>
      </c>
      <c r="U954" s="3" t="s">
        <v>72</v>
      </c>
      <c r="V954" s="227" t="s">
        <v>72</v>
      </c>
      <c r="X954" s="3" t="s">
        <v>561</v>
      </c>
      <c r="AA954" s="18">
        <v>45.1337008733</v>
      </c>
      <c r="AB954" s="18">
        <v>-123.37325056989999</v>
      </c>
      <c r="AC954" s="3" t="s">
        <v>45</v>
      </c>
      <c r="AE954" s="3" t="s">
        <v>330</v>
      </c>
      <c r="AF954" s="3" t="str">
        <f t="shared" si="27"/>
        <v>ex Eschscholzia californica</v>
      </c>
      <c r="AG954" s="3" t="s">
        <v>1639</v>
      </c>
      <c r="AH954" s="3" t="s">
        <v>1639</v>
      </c>
      <c r="AT954" s="3" t="s">
        <v>178</v>
      </c>
    </row>
    <row r="955" spans="1:46" x14ac:dyDescent="0.25">
      <c r="A955" s="404">
        <v>43395</v>
      </c>
      <c r="B955" s="5">
        <v>4494</v>
      </c>
      <c r="E955" s="62">
        <v>22</v>
      </c>
      <c r="F955" s="6" t="s">
        <v>42</v>
      </c>
      <c r="G955" s="6">
        <v>2018</v>
      </c>
      <c r="L955" s="6"/>
      <c r="N955" s="6" t="s">
        <v>936</v>
      </c>
      <c r="P955" s="407">
        <v>20</v>
      </c>
      <c r="Q955" s="407">
        <v>20</v>
      </c>
      <c r="R955" s="407">
        <v>1</v>
      </c>
      <c r="S955" s="3" t="s">
        <v>3</v>
      </c>
      <c r="T955" s="3" t="s">
        <v>44</v>
      </c>
      <c r="U955" s="3" t="s">
        <v>72</v>
      </c>
      <c r="V955" s="227" t="s">
        <v>72</v>
      </c>
      <c r="X955" s="3" t="s">
        <v>561</v>
      </c>
      <c r="AA955" s="18">
        <v>45.133881857699997</v>
      </c>
      <c r="AB955" s="18">
        <v>-123.3730590143</v>
      </c>
      <c r="AC955" s="3" t="s">
        <v>45</v>
      </c>
      <c r="AE955" s="3" t="s">
        <v>942</v>
      </c>
      <c r="AF955" s="3" t="str">
        <f t="shared" si="27"/>
        <v>ex Cerastium tomentosum</v>
      </c>
      <c r="AG955" s="3" t="s">
        <v>1639</v>
      </c>
      <c r="AH955" s="3" t="s">
        <v>1639</v>
      </c>
      <c r="AT955" s="3" t="s">
        <v>178</v>
      </c>
    </row>
    <row r="956" spans="1:46" x14ac:dyDescent="0.25">
      <c r="A956" s="404">
        <v>43395</v>
      </c>
      <c r="B956" s="5">
        <v>4495</v>
      </c>
      <c r="E956" s="62">
        <v>22</v>
      </c>
      <c r="F956" s="6" t="s">
        <v>42</v>
      </c>
      <c r="G956" s="6">
        <v>2018</v>
      </c>
      <c r="L956" s="6"/>
      <c r="N956" s="6" t="s">
        <v>936</v>
      </c>
      <c r="P956" s="407">
        <v>20</v>
      </c>
      <c r="Q956" s="407">
        <v>20</v>
      </c>
      <c r="R956" s="407">
        <v>2</v>
      </c>
      <c r="S956" s="3" t="s">
        <v>3</v>
      </c>
      <c r="T956" s="3" t="s">
        <v>44</v>
      </c>
      <c r="U956" s="3" t="s">
        <v>72</v>
      </c>
      <c r="V956" s="227" t="s">
        <v>72</v>
      </c>
      <c r="X956" s="3" t="s">
        <v>561</v>
      </c>
      <c r="AA956" s="18">
        <v>45.133881857699997</v>
      </c>
      <c r="AB956" s="18">
        <v>-123.3730590143</v>
      </c>
      <c r="AC956" s="3" t="s">
        <v>45</v>
      </c>
      <c r="AE956" s="3" t="s">
        <v>942</v>
      </c>
      <c r="AF956" s="3" t="str">
        <f t="shared" si="27"/>
        <v>ex Cerastium tomentosum</v>
      </c>
      <c r="AG956" s="3" t="s">
        <v>1639</v>
      </c>
      <c r="AH956" s="3" t="s">
        <v>1639</v>
      </c>
      <c r="AT956" s="3" t="s">
        <v>178</v>
      </c>
    </row>
    <row r="957" spans="1:46" x14ac:dyDescent="0.25">
      <c r="A957" s="404">
        <v>43395</v>
      </c>
      <c r="B957" s="5">
        <v>4496</v>
      </c>
      <c r="E957" s="62">
        <v>22</v>
      </c>
      <c r="F957" s="6" t="s">
        <v>42</v>
      </c>
      <c r="G957" s="6">
        <v>2018</v>
      </c>
      <c r="L957" s="6"/>
      <c r="N957" s="6" t="s">
        <v>936</v>
      </c>
      <c r="P957" s="407">
        <v>20</v>
      </c>
      <c r="Q957" s="407">
        <v>20</v>
      </c>
      <c r="R957" s="407">
        <v>3</v>
      </c>
      <c r="S957" s="3" t="s">
        <v>3</v>
      </c>
      <c r="T957" s="3" t="s">
        <v>44</v>
      </c>
      <c r="U957" s="3" t="s">
        <v>72</v>
      </c>
      <c r="V957" s="227" t="s">
        <v>72</v>
      </c>
      <c r="X957" s="3" t="s">
        <v>561</v>
      </c>
      <c r="AA957" s="18">
        <v>45.133881857699997</v>
      </c>
      <c r="AB957" s="18">
        <v>-123.3730590143</v>
      </c>
      <c r="AC957" s="3" t="s">
        <v>45</v>
      </c>
      <c r="AE957" s="3" t="s">
        <v>942</v>
      </c>
      <c r="AF957" s="3" t="str">
        <f t="shared" si="27"/>
        <v>ex Cerastium tomentosum</v>
      </c>
      <c r="AG957" s="3" t="s">
        <v>1639</v>
      </c>
      <c r="AH957" s="3" t="s">
        <v>1639</v>
      </c>
      <c r="AT957" s="3" t="s">
        <v>178</v>
      </c>
    </row>
    <row r="958" spans="1:46" x14ac:dyDescent="0.25">
      <c r="A958" s="404">
        <v>43395</v>
      </c>
      <c r="B958" s="5">
        <v>4497</v>
      </c>
      <c r="E958" s="62">
        <v>22</v>
      </c>
      <c r="F958" s="6" t="s">
        <v>42</v>
      </c>
      <c r="G958" s="6">
        <v>2018</v>
      </c>
      <c r="L958" s="6"/>
      <c r="N958" s="6" t="s">
        <v>936</v>
      </c>
      <c r="P958" s="407">
        <v>20</v>
      </c>
      <c r="Q958" s="407">
        <v>20</v>
      </c>
      <c r="R958" s="407">
        <v>4</v>
      </c>
      <c r="S958" s="3" t="s">
        <v>3</v>
      </c>
      <c r="T958" s="3" t="s">
        <v>44</v>
      </c>
      <c r="U958" s="3" t="s">
        <v>72</v>
      </c>
      <c r="V958" s="227" t="s">
        <v>72</v>
      </c>
      <c r="X958" s="3" t="s">
        <v>561</v>
      </c>
      <c r="AA958" s="18">
        <v>45.133881857699997</v>
      </c>
      <c r="AB958" s="18">
        <v>-123.3730590143</v>
      </c>
      <c r="AC958" s="3" t="s">
        <v>45</v>
      </c>
      <c r="AE958" s="3" t="s">
        <v>942</v>
      </c>
      <c r="AF958" s="3" t="str">
        <f t="shared" si="27"/>
        <v>ex Cerastium tomentosum</v>
      </c>
      <c r="AG958" s="3" t="s">
        <v>1639</v>
      </c>
      <c r="AH958" s="3" t="s">
        <v>1639</v>
      </c>
      <c r="AT958" s="3" t="s">
        <v>178</v>
      </c>
    </row>
    <row r="959" spans="1:46" x14ac:dyDescent="0.25">
      <c r="A959" s="404">
        <v>43395</v>
      </c>
      <c r="B959" s="5">
        <v>4498</v>
      </c>
      <c r="E959" s="62">
        <v>22</v>
      </c>
      <c r="F959" s="6" t="s">
        <v>42</v>
      </c>
      <c r="G959" s="6">
        <v>2018</v>
      </c>
      <c r="L959" s="6"/>
      <c r="N959" s="6" t="s">
        <v>936</v>
      </c>
      <c r="P959" s="407">
        <v>20</v>
      </c>
      <c r="Q959" s="407">
        <v>20</v>
      </c>
      <c r="R959" s="407">
        <v>5</v>
      </c>
      <c r="S959" s="3" t="s">
        <v>3</v>
      </c>
      <c r="T959" s="3" t="s">
        <v>44</v>
      </c>
      <c r="U959" s="3" t="s">
        <v>72</v>
      </c>
      <c r="V959" s="227" t="s">
        <v>72</v>
      </c>
      <c r="X959" s="3" t="s">
        <v>561</v>
      </c>
      <c r="AA959" s="18">
        <v>45.133881857699997</v>
      </c>
      <c r="AB959" s="18">
        <v>-123.3730590143</v>
      </c>
      <c r="AC959" s="3" t="s">
        <v>45</v>
      </c>
      <c r="AE959" s="3" t="s">
        <v>942</v>
      </c>
      <c r="AF959" s="3" t="str">
        <f t="shared" si="27"/>
        <v>ex Cerastium tomentosum</v>
      </c>
      <c r="AG959" s="3" t="s">
        <v>1639</v>
      </c>
      <c r="AH959" s="3" t="s">
        <v>1639</v>
      </c>
      <c r="AT959" s="3" t="s">
        <v>178</v>
      </c>
    </row>
    <row r="960" spans="1:46" x14ac:dyDescent="0.25">
      <c r="A960" s="404">
        <v>43395</v>
      </c>
      <c r="B960" s="5">
        <v>4499</v>
      </c>
      <c r="E960" s="62">
        <v>22</v>
      </c>
      <c r="F960" s="6" t="s">
        <v>42</v>
      </c>
      <c r="G960" s="6">
        <v>2018</v>
      </c>
      <c r="L960" s="6"/>
      <c r="N960" s="6" t="s">
        <v>936</v>
      </c>
      <c r="P960" s="407">
        <v>20</v>
      </c>
      <c r="Q960" s="407">
        <v>20</v>
      </c>
      <c r="R960" s="407">
        <v>6</v>
      </c>
      <c r="S960" s="3" t="s">
        <v>3</v>
      </c>
      <c r="T960" s="3" t="s">
        <v>44</v>
      </c>
      <c r="U960" s="3" t="s">
        <v>72</v>
      </c>
      <c r="V960" s="227" t="s">
        <v>72</v>
      </c>
      <c r="X960" s="3" t="s">
        <v>561</v>
      </c>
      <c r="AA960" s="18">
        <v>45.133881857699997</v>
      </c>
      <c r="AB960" s="18">
        <v>-123.3730590143</v>
      </c>
      <c r="AC960" s="3" t="s">
        <v>45</v>
      </c>
      <c r="AE960" s="3" t="s">
        <v>942</v>
      </c>
      <c r="AF960" s="3" t="str">
        <f t="shared" si="27"/>
        <v>ex Cerastium tomentosum</v>
      </c>
      <c r="AG960" s="3" t="s">
        <v>1639</v>
      </c>
      <c r="AH960" s="3" t="s">
        <v>1639</v>
      </c>
      <c r="AT960" s="3" t="s">
        <v>178</v>
      </c>
    </row>
    <row r="961" spans="1:46" x14ac:dyDescent="0.25">
      <c r="A961" s="404">
        <v>43395</v>
      </c>
      <c r="B961" s="5">
        <v>4500</v>
      </c>
      <c r="E961" s="62">
        <v>22</v>
      </c>
      <c r="F961" s="6" t="s">
        <v>42</v>
      </c>
      <c r="G961" s="6">
        <v>2018</v>
      </c>
      <c r="L961" s="6"/>
      <c r="N961" s="6" t="s">
        <v>936</v>
      </c>
      <c r="P961" s="407">
        <v>20</v>
      </c>
      <c r="Q961" s="407">
        <v>20</v>
      </c>
      <c r="R961" s="407">
        <v>7</v>
      </c>
      <c r="S961" s="3" t="s">
        <v>3</v>
      </c>
      <c r="T961" s="3" t="s">
        <v>44</v>
      </c>
      <c r="U961" s="3" t="s">
        <v>72</v>
      </c>
      <c r="V961" s="227" t="s">
        <v>72</v>
      </c>
      <c r="X961" s="3" t="s">
        <v>561</v>
      </c>
      <c r="AA961" s="18">
        <v>45.133881857699997</v>
      </c>
      <c r="AB961" s="18">
        <v>-123.3730590143</v>
      </c>
      <c r="AC961" s="3" t="s">
        <v>45</v>
      </c>
      <c r="AE961" s="3" t="s">
        <v>942</v>
      </c>
      <c r="AF961" s="3" t="str">
        <f t="shared" si="27"/>
        <v>ex Cerastium tomentosum</v>
      </c>
      <c r="AG961" s="3" t="s">
        <v>1639</v>
      </c>
      <c r="AH961" s="3" t="s">
        <v>1639</v>
      </c>
      <c r="AT961" s="3" t="s">
        <v>178</v>
      </c>
    </row>
    <row r="962" spans="1:46" x14ac:dyDescent="0.25">
      <c r="A962" s="404">
        <v>43395</v>
      </c>
      <c r="B962" s="5">
        <v>5413</v>
      </c>
      <c r="E962" s="62">
        <v>31</v>
      </c>
      <c r="F962" s="6" t="s">
        <v>42</v>
      </c>
      <c r="G962" s="6">
        <v>2018</v>
      </c>
      <c r="L962" s="6"/>
      <c r="N962" s="6" t="s">
        <v>1129</v>
      </c>
      <c r="P962" s="407">
        <v>24</v>
      </c>
      <c r="Q962" s="407">
        <v>24</v>
      </c>
      <c r="R962" s="407">
        <v>1</v>
      </c>
      <c r="S962" s="3" t="s">
        <v>3</v>
      </c>
      <c r="T962" s="3" t="s">
        <v>44</v>
      </c>
      <c r="U962" s="3" t="s">
        <v>72</v>
      </c>
      <c r="V962" s="227" t="s">
        <v>72</v>
      </c>
      <c r="X962" s="3" t="s">
        <v>1130</v>
      </c>
      <c r="AA962" s="18">
        <v>45.245991699999998</v>
      </c>
      <c r="AB962" s="18">
        <v>-123.11078740000001</v>
      </c>
      <c r="AC962" s="3" t="s">
        <v>45</v>
      </c>
      <c r="AE962" s="3" t="s">
        <v>1131</v>
      </c>
      <c r="AF962" s="3" t="str">
        <f t="shared" si="27"/>
        <v>ex Eriophyllum lanatum integrifolium</v>
      </c>
      <c r="AG962" s="3" t="s">
        <v>1639</v>
      </c>
      <c r="AH962" s="3" t="s">
        <v>1639</v>
      </c>
      <c r="AT962" s="3" t="s">
        <v>1132</v>
      </c>
    </row>
    <row r="963" spans="1:46" x14ac:dyDescent="0.25">
      <c r="A963" s="404">
        <v>43395</v>
      </c>
      <c r="B963" s="5">
        <v>5414</v>
      </c>
      <c r="E963" s="62">
        <v>31</v>
      </c>
      <c r="F963" s="6" t="s">
        <v>42</v>
      </c>
      <c r="G963" s="6">
        <v>2018</v>
      </c>
      <c r="L963" s="6"/>
      <c r="N963" s="6" t="s">
        <v>1129</v>
      </c>
      <c r="P963" s="407">
        <v>24</v>
      </c>
      <c r="Q963" s="407">
        <v>24</v>
      </c>
      <c r="R963" s="407">
        <v>2</v>
      </c>
      <c r="S963" s="3" t="s">
        <v>3</v>
      </c>
      <c r="T963" s="3" t="s">
        <v>44</v>
      </c>
      <c r="U963" s="3" t="s">
        <v>72</v>
      </c>
      <c r="V963" s="227" t="s">
        <v>72</v>
      </c>
      <c r="X963" s="3" t="s">
        <v>1130</v>
      </c>
      <c r="AA963" s="18">
        <v>45.245991699999998</v>
      </c>
      <c r="AB963" s="18">
        <v>-123.11078740000001</v>
      </c>
      <c r="AC963" s="3" t="s">
        <v>45</v>
      </c>
      <c r="AE963" s="3" t="s">
        <v>1131</v>
      </c>
      <c r="AF963" s="3" t="str">
        <f t="shared" si="27"/>
        <v>ex Eriophyllum lanatum integrifolium</v>
      </c>
      <c r="AG963" s="3" t="s">
        <v>1639</v>
      </c>
      <c r="AH963" s="3" t="s">
        <v>1639</v>
      </c>
      <c r="AT963" s="3" t="s">
        <v>1132</v>
      </c>
    </row>
    <row r="964" spans="1:46" x14ac:dyDescent="0.25">
      <c r="A964" s="404">
        <v>43395</v>
      </c>
      <c r="B964" s="5">
        <v>5415</v>
      </c>
      <c r="E964" s="62">
        <v>31</v>
      </c>
      <c r="F964" s="6" t="s">
        <v>42</v>
      </c>
      <c r="G964" s="6">
        <v>2018</v>
      </c>
      <c r="L964" s="6"/>
      <c r="N964" s="6" t="s">
        <v>1129</v>
      </c>
      <c r="P964" s="407">
        <v>24</v>
      </c>
      <c r="Q964" s="407">
        <v>24</v>
      </c>
      <c r="R964" s="407">
        <v>3</v>
      </c>
      <c r="S964" s="3" t="s">
        <v>3</v>
      </c>
      <c r="T964" s="3" t="s">
        <v>44</v>
      </c>
      <c r="U964" s="3" t="s">
        <v>72</v>
      </c>
      <c r="V964" s="227" t="s">
        <v>72</v>
      </c>
      <c r="X964" s="3" t="s">
        <v>1130</v>
      </c>
      <c r="AA964" s="18">
        <v>45.245991699999998</v>
      </c>
      <c r="AB964" s="18">
        <v>-123.11078740000001</v>
      </c>
      <c r="AC964" s="3" t="s">
        <v>45</v>
      </c>
      <c r="AE964" s="3" t="s">
        <v>1131</v>
      </c>
      <c r="AF964" s="3" t="str">
        <f t="shared" si="27"/>
        <v>ex Eriophyllum lanatum integrifolium</v>
      </c>
      <c r="AG964" s="3" t="s">
        <v>1639</v>
      </c>
      <c r="AH964" s="3" t="s">
        <v>1639</v>
      </c>
      <c r="AT964" s="3" t="s">
        <v>1132</v>
      </c>
    </row>
    <row r="965" spans="1:46" x14ac:dyDescent="0.25">
      <c r="A965" s="404">
        <v>43395</v>
      </c>
      <c r="B965" s="5">
        <v>5416</v>
      </c>
      <c r="E965" s="62">
        <v>31</v>
      </c>
      <c r="F965" s="6" t="s">
        <v>42</v>
      </c>
      <c r="G965" s="6">
        <v>2018</v>
      </c>
      <c r="L965" s="6"/>
      <c r="N965" s="6" t="s">
        <v>1129</v>
      </c>
      <c r="P965" s="407">
        <v>24</v>
      </c>
      <c r="Q965" s="407">
        <v>24</v>
      </c>
      <c r="R965" s="407">
        <v>4</v>
      </c>
      <c r="S965" s="3" t="s">
        <v>3</v>
      </c>
      <c r="T965" s="3" t="s">
        <v>44</v>
      </c>
      <c r="U965" s="3" t="s">
        <v>72</v>
      </c>
      <c r="V965" s="227" t="s">
        <v>72</v>
      </c>
      <c r="X965" s="3" t="s">
        <v>1130</v>
      </c>
      <c r="AA965" s="18">
        <v>45.245991699999998</v>
      </c>
      <c r="AB965" s="18">
        <v>-123.11078740000001</v>
      </c>
      <c r="AC965" s="3" t="s">
        <v>45</v>
      </c>
      <c r="AE965" s="3" t="s">
        <v>1131</v>
      </c>
      <c r="AF965" s="3" t="str">
        <f t="shared" si="27"/>
        <v>ex Eriophyllum lanatum integrifolium</v>
      </c>
      <c r="AG965" s="3" t="s">
        <v>1639</v>
      </c>
      <c r="AH965" s="3" t="s">
        <v>1639</v>
      </c>
      <c r="AT965" s="3" t="s">
        <v>1132</v>
      </c>
    </row>
    <row r="966" spans="1:46" x14ac:dyDescent="0.25">
      <c r="A966" s="404">
        <v>43395</v>
      </c>
      <c r="B966" s="5">
        <v>5417</v>
      </c>
      <c r="E966" s="62">
        <v>31</v>
      </c>
      <c r="F966" s="6" t="s">
        <v>42</v>
      </c>
      <c r="G966" s="6">
        <v>2018</v>
      </c>
      <c r="L966" s="6"/>
      <c r="N966" s="6" t="s">
        <v>1129</v>
      </c>
      <c r="P966" s="407">
        <v>24</v>
      </c>
      <c r="Q966" s="407">
        <v>24</v>
      </c>
      <c r="R966" s="407">
        <v>5</v>
      </c>
      <c r="S966" s="3" t="s">
        <v>3</v>
      </c>
      <c r="T966" s="3" t="s">
        <v>44</v>
      </c>
      <c r="U966" s="3" t="s">
        <v>72</v>
      </c>
      <c r="V966" s="227" t="s">
        <v>72</v>
      </c>
      <c r="X966" s="3" t="s">
        <v>1130</v>
      </c>
      <c r="AA966" s="18">
        <v>45.245991699999998</v>
      </c>
      <c r="AB966" s="18">
        <v>-123.11078740000001</v>
      </c>
      <c r="AC966" s="3" t="s">
        <v>45</v>
      </c>
      <c r="AE966" s="3" t="s">
        <v>1131</v>
      </c>
      <c r="AF966" s="3" t="str">
        <f t="shared" si="27"/>
        <v>ex Eriophyllum lanatum integrifolium</v>
      </c>
      <c r="AG966" s="3" t="s">
        <v>1639</v>
      </c>
      <c r="AH966" s="3" t="s">
        <v>1639</v>
      </c>
      <c r="AT966" s="3" t="s">
        <v>1132</v>
      </c>
    </row>
    <row r="967" spans="1:46" x14ac:dyDescent="0.25">
      <c r="A967" s="404">
        <v>43395</v>
      </c>
      <c r="B967" s="5">
        <v>5418</v>
      </c>
      <c r="E967" s="62">
        <v>31</v>
      </c>
      <c r="F967" s="6" t="s">
        <v>42</v>
      </c>
      <c r="G967" s="6">
        <v>2018</v>
      </c>
      <c r="L967" s="6"/>
      <c r="N967" s="6" t="s">
        <v>1129</v>
      </c>
      <c r="P967" s="407">
        <v>24</v>
      </c>
      <c r="Q967" s="407">
        <v>24</v>
      </c>
      <c r="R967" s="407">
        <v>6</v>
      </c>
      <c r="S967" s="3" t="s">
        <v>3</v>
      </c>
      <c r="T967" s="3" t="s">
        <v>44</v>
      </c>
      <c r="U967" s="3" t="s">
        <v>72</v>
      </c>
      <c r="V967" s="227" t="s">
        <v>72</v>
      </c>
      <c r="X967" s="3" t="s">
        <v>1130</v>
      </c>
      <c r="AA967" s="18">
        <v>45.245991699999998</v>
      </c>
      <c r="AB967" s="18">
        <v>-123.11078740000001</v>
      </c>
      <c r="AC967" s="3" t="s">
        <v>45</v>
      </c>
      <c r="AE967" s="3" t="s">
        <v>1131</v>
      </c>
      <c r="AF967" s="3" t="str">
        <f t="shared" si="27"/>
        <v>ex Eriophyllum lanatum integrifolium</v>
      </c>
      <c r="AG967" s="3" t="s">
        <v>1639</v>
      </c>
      <c r="AH967" s="3" t="s">
        <v>1639</v>
      </c>
      <c r="AT967" s="3" t="s">
        <v>1132</v>
      </c>
    </row>
    <row r="968" spans="1:46" x14ac:dyDescent="0.25">
      <c r="A968" s="404">
        <v>43395</v>
      </c>
      <c r="B968" s="5">
        <v>5419</v>
      </c>
      <c r="E968" s="62">
        <v>31</v>
      </c>
      <c r="F968" s="6" t="s">
        <v>42</v>
      </c>
      <c r="G968" s="6">
        <v>2018</v>
      </c>
      <c r="L968" s="6"/>
      <c r="N968" s="6" t="s">
        <v>1133</v>
      </c>
      <c r="P968" s="407">
        <v>25</v>
      </c>
      <c r="Q968" s="407">
        <v>25</v>
      </c>
      <c r="R968" s="407">
        <v>1</v>
      </c>
      <c r="S968" s="3" t="s">
        <v>3</v>
      </c>
      <c r="T968" s="3" t="s">
        <v>44</v>
      </c>
      <c r="U968" s="3" t="s">
        <v>72</v>
      </c>
      <c r="V968" s="227" t="s">
        <v>72</v>
      </c>
      <c r="X968" s="3" t="s">
        <v>1066</v>
      </c>
      <c r="AA968" s="18">
        <v>45.257766099999998</v>
      </c>
      <c r="AB968" s="18">
        <v>-123.0745656</v>
      </c>
      <c r="AC968" s="3" t="s">
        <v>45</v>
      </c>
      <c r="AE968" s="3" t="s">
        <v>1138</v>
      </c>
      <c r="AF968" s="3" t="str">
        <f t="shared" si="27"/>
        <v>ex Physocarpus</v>
      </c>
      <c r="AG968" s="3" t="s">
        <v>1639</v>
      </c>
      <c r="AH968" s="3" t="s">
        <v>1639</v>
      </c>
      <c r="AT968" s="3" t="s">
        <v>1132</v>
      </c>
    </row>
    <row r="969" spans="1:46" x14ac:dyDescent="0.25">
      <c r="A969" s="404">
        <v>43395</v>
      </c>
      <c r="B969" s="5">
        <v>5420</v>
      </c>
      <c r="E969" s="62">
        <v>31</v>
      </c>
      <c r="F969" s="6" t="s">
        <v>42</v>
      </c>
      <c r="G969" s="6">
        <v>2018</v>
      </c>
      <c r="L969" s="6"/>
      <c r="N969" s="6" t="s">
        <v>1133</v>
      </c>
      <c r="P969" s="407">
        <v>25</v>
      </c>
      <c r="Q969" s="407">
        <v>25</v>
      </c>
      <c r="R969" s="407">
        <v>2</v>
      </c>
      <c r="S969" s="3" t="s">
        <v>3</v>
      </c>
      <c r="T969" s="3" t="s">
        <v>44</v>
      </c>
      <c r="U969" s="3" t="s">
        <v>72</v>
      </c>
      <c r="V969" s="227" t="s">
        <v>72</v>
      </c>
      <c r="X969" s="3" t="s">
        <v>1066</v>
      </c>
      <c r="AA969" s="18">
        <v>45.257766099999998</v>
      </c>
      <c r="AB969" s="18">
        <v>-123.0745656</v>
      </c>
      <c r="AC969" s="3" t="s">
        <v>45</v>
      </c>
      <c r="AE969" s="3" t="s">
        <v>1138</v>
      </c>
      <c r="AF969" s="3" t="str">
        <f t="shared" si="27"/>
        <v>ex Physocarpus</v>
      </c>
      <c r="AG969" s="3" t="s">
        <v>1639</v>
      </c>
      <c r="AH969" s="3" t="s">
        <v>1639</v>
      </c>
      <c r="AT969" s="3" t="s">
        <v>1132</v>
      </c>
    </row>
    <row r="970" spans="1:46" x14ac:dyDescent="0.25">
      <c r="A970" s="404">
        <v>43395</v>
      </c>
      <c r="B970" s="5">
        <v>5421</v>
      </c>
      <c r="E970" s="62">
        <v>31</v>
      </c>
      <c r="F970" s="6" t="s">
        <v>42</v>
      </c>
      <c r="G970" s="6">
        <v>2018</v>
      </c>
      <c r="L970" s="6"/>
      <c r="N970" s="6" t="s">
        <v>1133</v>
      </c>
      <c r="P970" s="407">
        <v>25</v>
      </c>
      <c r="Q970" s="407">
        <v>25</v>
      </c>
      <c r="R970" s="407">
        <v>3</v>
      </c>
      <c r="S970" s="3" t="s">
        <v>3</v>
      </c>
      <c r="T970" s="3" t="s">
        <v>44</v>
      </c>
      <c r="U970" s="3" t="s">
        <v>72</v>
      </c>
      <c r="V970" s="227" t="s">
        <v>72</v>
      </c>
      <c r="X970" s="3" t="s">
        <v>1066</v>
      </c>
      <c r="AA970" s="18">
        <v>45.257766099999998</v>
      </c>
      <c r="AB970" s="18">
        <v>-123.0745656</v>
      </c>
      <c r="AC970" s="3" t="s">
        <v>45</v>
      </c>
      <c r="AE970" s="3" t="s">
        <v>1138</v>
      </c>
      <c r="AF970" s="3" t="str">
        <f t="shared" si="27"/>
        <v>ex Physocarpus</v>
      </c>
      <c r="AG970" s="3" t="s">
        <v>1639</v>
      </c>
      <c r="AH970" s="3" t="s">
        <v>1639</v>
      </c>
      <c r="AT970" s="3" t="s">
        <v>1132</v>
      </c>
    </row>
    <row r="971" spans="1:46" x14ac:dyDescent="0.25">
      <c r="A971" s="404">
        <v>43395</v>
      </c>
      <c r="B971" s="5">
        <v>5422</v>
      </c>
      <c r="E971" s="62">
        <v>31</v>
      </c>
      <c r="F971" s="6" t="s">
        <v>42</v>
      </c>
      <c r="G971" s="6">
        <v>2018</v>
      </c>
      <c r="L971" s="6"/>
      <c r="N971" s="6" t="s">
        <v>1133</v>
      </c>
      <c r="P971" s="407">
        <v>25</v>
      </c>
      <c r="Q971" s="407">
        <v>25</v>
      </c>
      <c r="R971" s="407">
        <v>4</v>
      </c>
      <c r="S971" s="3" t="s">
        <v>3</v>
      </c>
      <c r="T971" s="3" t="s">
        <v>44</v>
      </c>
      <c r="U971" s="3" t="s">
        <v>72</v>
      </c>
      <c r="V971" s="227" t="s">
        <v>72</v>
      </c>
      <c r="X971" s="3" t="s">
        <v>1066</v>
      </c>
      <c r="AA971" s="18">
        <v>45.257766099999998</v>
      </c>
      <c r="AB971" s="18">
        <v>-123.0745656</v>
      </c>
      <c r="AC971" s="3" t="s">
        <v>45</v>
      </c>
      <c r="AE971" s="3" t="s">
        <v>1138</v>
      </c>
      <c r="AF971" s="3" t="str">
        <f t="shared" si="27"/>
        <v>ex Physocarpus</v>
      </c>
      <c r="AG971" s="3" t="s">
        <v>1639</v>
      </c>
      <c r="AH971" s="3" t="s">
        <v>1639</v>
      </c>
      <c r="AT971" s="3" t="s">
        <v>1132</v>
      </c>
    </row>
    <row r="972" spans="1:46" x14ac:dyDescent="0.25">
      <c r="A972" s="404">
        <v>43395</v>
      </c>
      <c r="B972" s="5">
        <v>5423</v>
      </c>
      <c r="E972" s="62">
        <v>31</v>
      </c>
      <c r="F972" s="6" t="s">
        <v>42</v>
      </c>
      <c r="G972" s="6">
        <v>2018</v>
      </c>
      <c r="L972" s="6"/>
      <c r="N972" s="6" t="s">
        <v>1133</v>
      </c>
      <c r="P972" s="407">
        <v>25</v>
      </c>
      <c r="Q972" s="407">
        <v>25</v>
      </c>
      <c r="R972" s="407">
        <v>5</v>
      </c>
      <c r="S972" s="3" t="s">
        <v>3</v>
      </c>
      <c r="T972" s="3" t="s">
        <v>44</v>
      </c>
      <c r="U972" s="3" t="s">
        <v>72</v>
      </c>
      <c r="V972" s="227" t="s">
        <v>72</v>
      </c>
      <c r="X972" s="3" t="s">
        <v>1066</v>
      </c>
      <c r="AA972" s="18">
        <v>45.257766099999998</v>
      </c>
      <c r="AB972" s="18">
        <v>-123.0745656</v>
      </c>
      <c r="AC972" s="3" t="s">
        <v>45</v>
      </c>
      <c r="AE972" s="3" t="s">
        <v>1138</v>
      </c>
      <c r="AF972" s="3" t="str">
        <f t="shared" si="27"/>
        <v>ex Physocarpus</v>
      </c>
      <c r="AG972" s="3" t="s">
        <v>1639</v>
      </c>
      <c r="AH972" s="3" t="s">
        <v>1639</v>
      </c>
      <c r="AT972" s="3" t="s">
        <v>1132</v>
      </c>
    </row>
    <row r="973" spans="1:46" x14ac:dyDescent="0.25">
      <c r="A973" s="404">
        <v>43395</v>
      </c>
      <c r="B973" s="5">
        <v>5424</v>
      </c>
      <c r="E973" s="62">
        <v>31</v>
      </c>
      <c r="F973" s="6" t="s">
        <v>42</v>
      </c>
      <c r="G973" s="6">
        <v>2018</v>
      </c>
      <c r="L973" s="6"/>
      <c r="N973" s="6" t="s">
        <v>1133</v>
      </c>
      <c r="P973" s="407">
        <v>25</v>
      </c>
      <c r="Q973" s="407">
        <v>25</v>
      </c>
      <c r="R973" s="407">
        <v>6</v>
      </c>
      <c r="S973" s="3" t="s">
        <v>3</v>
      </c>
      <c r="T973" s="3" t="s">
        <v>44</v>
      </c>
      <c r="U973" s="3" t="s">
        <v>72</v>
      </c>
      <c r="V973" s="227" t="s">
        <v>72</v>
      </c>
      <c r="X973" s="3" t="s">
        <v>1066</v>
      </c>
      <c r="AA973" s="18">
        <v>45.257766099999998</v>
      </c>
      <c r="AB973" s="18">
        <v>-123.0745656</v>
      </c>
      <c r="AC973" s="3" t="s">
        <v>45</v>
      </c>
      <c r="AE973" s="3" t="s">
        <v>1138</v>
      </c>
      <c r="AF973" s="3" t="str">
        <f t="shared" si="27"/>
        <v>ex Physocarpus</v>
      </c>
      <c r="AG973" s="3" t="s">
        <v>1639</v>
      </c>
      <c r="AH973" s="3" t="s">
        <v>1639</v>
      </c>
      <c r="AT973" s="3" t="s">
        <v>1132</v>
      </c>
    </row>
    <row r="974" spans="1:46" x14ac:dyDescent="0.25">
      <c r="A974" s="404">
        <v>43395</v>
      </c>
      <c r="B974" s="5">
        <v>5425</v>
      </c>
      <c r="E974" s="62">
        <v>31</v>
      </c>
      <c r="F974" s="6" t="s">
        <v>42</v>
      </c>
      <c r="G974" s="6">
        <v>2018</v>
      </c>
      <c r="L974" s="6"/>
      <c r="N974" s="6" t="s">
        <v>1134</v>
      </c>
      <c r="P974" s="407">
        <v>26</v>
      </c>
      <c r="Q974" s="407">
        <v>26</v>
      </c>
      <c r="R974" s="407">
        <v>1</v>
      </c>
      <c r="S974" s="3" t="s">
        <v>3</v>
      </c>
      <c r="T974" s="3" t="s">
        <v>44</v>
      </c>
      <c r="U974" s="3" t="s">
        <v>72</v>
      </c>
      <c r="V974" s="227" t="s">
        <v>72</v>
      </c>
      <c r="X974" s="3" t="s">
        <v>1066</v>
      </c>
      <c r="AA974" s="18">
        <v>45.257906230000003</v>
      </c>
      <c r="AB974" s="18">
        <v>-123.0742633</v>
      </c>
      <c r="AC974" s="3" t="s">
        <v>45</v>
      </c>
      <c r="AE974" s="3" t="s">
        <v>235</v>
      </c>
      <c r="AF974" s="3" t="str">
        <f t="shared" si="27"/>
        <v>ex Ceanothus</v>
      </c>
      <c r="AG974" s="3" t="s">
        <v>1639</v>
      </c>
      <c r="AH974" s="3" t="s">
        <v>1639</v>
      </c>
      <c r="AT974" s="3" t="s">
        <v>1132</v>
      </c>
    </row>
    <row r="975" spans="1:46" x14ac:dyDescent="0.25">
      <c r="A975" s="404">
        <v>43395</v>
      </c>
      <c r="B975" s="5">
        <v>5426</v>
      </c>
      <c r="E975" s="62">
        <v>31</v>
      </c>
      <c r="F975" s="6" t="s">
        <v>42</v>
      </c>
      <c r="G975" s="6">
        <v>2018</v>
      </c>
      <c r="L975" s="6"/>
      <c r="N975" s="6" t="s">
        <v>1134</v>
      </c>
      <c r="P975" s="407">
        <v>26</v>
      </c>
      <c r="Q975" s="407">
        <v>26</v>
      </c>
      <c r="R975" s="407">
        <v>2</v>
      </c>
      <c r="S975" s="3" t="s">
        <v>3</v>
      </c>
      <c r="T975" s="3" t="s">
        <v>44</v>
      </c>
      <c r="U975" s="3" t="s">
        <v>72</v>
      </c>
      <c r="V975" s="227" t="s">
        <v>72</v>
      </c>
      <c r="X975" s="3" t="s">
        <v>1066</v>
      </c>
      <c r="AA975" s="18">
        <v>45.257906230000003</v>
      </c>
      <c r="AB975" s="18">
        <v>-123.0742633</v>
      </c>
      <c r="AC975" s="3" t="s">
        <v>45</v>
      </c>
      <c r="AE975" s="3" t="s">
        <v>235</v>
      </c>
      <c r="AF975" s="3" t="str">
        <f t="shared" si="27"/>
        <v>ex Ceanothus</v>
      </c>
      <c r="AG975" s="3" t="s">
        <v>1639</v>
      </c>
      <c r="AH975" s="3" t="s">
        <v>1639</v>
      </c>
      <c r="AT975" s="3" t="s">
        <v>1132</v>
      </c>
    </row>
    <row r="976" spans="1:46" x14ac:dyDescent="0.25">
      <c r="A976" s="404">
        <v>43395</v>
      </c>
      <c r="B976" s="5">
        <v>5427</v>
      </c>
      <c r="E976" s="62">
        <v>31</v>
      </c>
      <c r="F976" s="6" t="s">
        <v>42</v>
      </c>
      <c r="G976" s="6">
        <v>2018</v>
      </c>
      <c r="L976" s="6"/>
      <c r="N976" s="6" t="s">
        <v>1134</v>
      </c>
      <c r="P976" s="407">
        <v>26</v>
      </c>
      <c r="Q976" s="407">
        <v>26</v>
      </c>
      <c r="R976" s="407">
        <v>3</v>
      </c>
      <c r="S976" s="3" t="s">
        <v>3</v>
      </c>
      <c r="T976" s="3" t="s">
        <v>44</v>
      </c>
      <c r="U976" s="3" t="s">
        <v>72</v>
      </c>
      <c r="V976" s="227" t="s">
        <v>72</v>
      </c>
      <c r="X976" s="3" t="s">
        <v>1066</v>
      </c>
      <c r="AA976" s="18">
        <v>45.257906230000003</v>
      </c>
      <c r="AB976" s="18">
        <v>-123.0742633</v>
      </c>
      <c r="AC976" s="3" t="s">
        <v>45</v>
      </c>
      <c r="AE976" s="3" t="s">
        <v>235</v>
      </c>
      <c r="AF976" s="3" t="str">
        <f t="shared" si="27"/>
        <v>ex Ceanothus</v>
      </c>
      <c r="AG976" s="3" t="s">
        <v>1639</v>
      </c>
      <c r="AH976" s="3" t="s">
        <v>1639</v>
      </c>
      <c r="AT976" s="3" t="s">
        <v>1132</v>
      </c>
    </row>
    <row r="977" spans="1:46" x14ac:dyDescent="0.25">
      <c r="A977" s="404">
        <v>43395</v>
      </c>
      <c r="B977" s="5">
        <v>5428</v>
      </c>
      <c r="E977" s="62">
        <v>31</v>
      </c>
      <c r="F977" s="6" t="s">
        <v>42</v>
      </c>
      <c r="G977" s="6">
        <v>2018</v>
      </c>
      <c r="L977" s="6"/>
      <c r="N977" s="6" t="s">
        <v>1134</v>
      </c>
      <c r="P977" s="407">
        <v>26</v>
      </c>
      <c r="Q977" s="407">
        <v>26</v>
      </c>
      <c r="R977" s="407">
        <v>4</v>
      </c>
      <c r="S977" s="3" t="s">
        <v>3</v>
      </c>
      <c r="T977" s="3" t="s">
        <v>44</v>
      </c>
      <c r="U977" s="3" t="s">
        <v>72</v>
      </c>
      <c r="V977" s="227" t="s">
        <v>72</v>
      </c>
      <c r="X977" s="3" t="s">
        <v>1066</v>
      </c>
      <c r="AA977" s="18">
        <v>45.257906230000003</v>
      </c>
      <c r="AB977" s="18">
        <v>-123.0742633</v>
      </c>
      <c r="AC977" s="3" t="s">
        <v>45</v>
      </c>
      <c r="AE977" s="3" t="s">
        <v>235</v>
      </c>
      <c r="AF977" s="3" t="str">
        <f t="shared" si="27"/>
        <v>ex Ceanothus</v>
      </c>
      <c r="AG977" s="3" t="s">
        <v>1639</v>
      </c>
      <c r="AH977" s="3" t="s">
        <v>1639</v>
      </c>
      <c r="AT977" s="3" t="s">
        <v>1132</v>
      </c>
    </row>
    <row r="978" spans="1:46" x14ac:dyDescent="0.25">
      <c r="A978" s="404">
        <v>43395</v>
      </c>
      <c r="B978" s="5">
        <v>5429</v>
      </c>
      <c r="E978" s="62">
        <v>31</v>
      </c>
      <c r="F978" s="6" t="s">
        <v>42</v>
      </c>
      <c r="G978" s="6">
        <v>2018</v>
      </c>
      <c r="L978" s="6"/>
      <c r="N978" s="6" t="s">
        <v>1134</v>
      </c>
      <c r="P978" s="407">
        <v>26</v>
      </c>
      <c r="Q978" s="407">
        <v>26</v>
      </c>
      <c r="R978" s="407">
        <v>5</v>
      </c>
      <c r="S978" s="3" t="s">
        <v>3</v>
      </c>
      <c r="T978" s="3" t="s">
        <v>44</v>
      </c>
      <c r="U978" s="3" t="s">
        <v>72</v>
      </c>
      <c r="V978" s="227" t="s">
        <v>72</v>
      </c>
      <c r="X978" s="3" t="s">
        <v>1066</v>
      </c>
      <c r="AA978" s="18">
        <v>45.257906230000003</v>
      </c>
      <c r="AB978" s="18">
        <v>-123.0742633</v>
      </c>
      <c r="AC978" s="3" t="s">
        <v>45</v>
      </c>
      <c r="AE978" s="3" t="s">
        <v>235</v>
      </c>
      <c r="AF978" s="3" t="str">
        <f t="shared" si="27"/>
        <v>ex Ceanothus</v>
      </c>
      <c r="AG978" s="3" t="s">
        <v>1639</v>
      </c>
      <c r="AH978" s="3" t="s">
        <v>1639</v>
      </c>
      <c r="AT978" s="3" t="s">
        <v>1132</v>
      </c>
    </row>
    <row r="979" spans="1:46" x14ac:dyDescent="0.25">
      <c r="A979" s="404">
        <v>43395</v>
      </c>
      <c r="B979" s="5">
        <v>5430</v>
      </c>
      <c r="E979" s="62">
        <v>31</v>
      </c>
      <c r="F979" s="6" t="s">
        <v>42</v>
      </c>
      <c r="G979" s="6">
        <v>2018</v>
      </c>
      <c r="L979" s="6"/>
      <c r="N979" s="6" t="s">
        <v>1134</v>
      </c>
      <c r="P979" s="407">
        <v>26</v>
      </c>
      <c r="Q979" s="407">
        <v>26</v>
      </c>
      <c r="R979" s="407">
        <v>6</v>
      </c>
      <c r="S979" s="3" t="s">
        <v>3</v>
      </c>
      <c r="T979" s="3" t="s">
        <v>44</v>
      </c>
      <c r="U979" s="3" t="s">
        <v>72</v>
      </c>
      <c r="V979" s="227" t="s">
        <v>72</v>
      </c>
      <c r="X979" s="3" t="s">
        <v>1066</v>
      </c>
      <c r="AA979" s="18">
        <v>45.257906230000003</v>
      </c>
      <c r="AB979" s="18">
        <v>-123.0742633</v>
      </c>
      <c r="AC979" s="3" t="s">
        <v>45</v>
      </c>
      <c r="AE979" s="3" t="s">
        <v>235</v>
      </c>
      <c r="AF979" s="3" t="str">
        <f t="shared" si="27"/>
        <v>ex Ceanothus</v>
      </c>
      <c r="AG979" s="3" t="s">
        <v>1639</v>
      </c>
      <c r="AH979" s="3" t="s">
        <v>1639</v>
      </c>
      <c r="AT979" s="3" t="s">
        <v>1132</v>
      </c>
    </row>
    <row r="980" spans="1:46" x14ac:dyDescent="0.25">
      <c r="A980" s="404">
        <v>43395</v>
      </c>
      <c r="B980" s="5">
        <v>5431</v>
      </c>
      <c r="E980" s="62">
        <v>31</v>
      </c>
      <c r="F980" s="6" t="s">
        <v>42</v>
      </c>
      <c r="G980" s="6">
        <v>2018</v>
      </c>
      <c r="L980" s="6"/>
      <c r="N980" s="6" t="s">
        <v>1135</v>
      </c>
      <c r="P980" s="407">
        <v>27</v>
      </c>
      <c r="Q980" s="407">
        <v>27</v>
      </c>
      <c r="R980" s="407">
        <v>1</v>
      </c>
      <c r="S980" s="3" t="s">
        <v>3</v>
      </c>
      <c r="T980" s="3" t="s">
        <v>44</v>
      </c>
      <c r="U980" s="3" t="s">
        <v>72</v>
      </c>
      <c r="V980" s="227" t="s">
        <v>72</v>
      </c>
      <c r="X980" s="3" t="s">
        <v>1066</v>
      </c>
      <c r="AA980" s="18">
        <v>45.258189190000003</v>
      </c>
      <c r="AB980" s="18">
        <v>-123.0740833</v>
      </c>
      <c r="AC980" s="3" t="s">
        <v>45</v>
      </c>
      <c r="AG980" s="3" t="s">
        <v>1639</v>
      </c>
      <c r="AH980" s="3" t="s">
        <v>1639</v>
      </c>
      <c r="AT980" s="3" t="s">
        <v>1132</v>
      </c>
    </row>
    <row r="981" spans="1:46" x14ac:dyDescent="0.25">
      <c r="A981" s="404">
        <v>43395</v>
      </c>
      <c r="B981" s="5">
        <v>5432</v>
      </c>
      <c r="E981" s="62">
        <v>31</v>
      </c>
      <c r="F981" s="6" t="s">
        <v>42</v>
      </c>
      <c r="G981" s="6">
        <v>2018</v>
      </c>
      <c r="L981" s="6"/>
      <c r="N981" s="6" t="s">
        <v>1135</v>
      </c>
      <c r="P981" s="407">
        <v>27</v>
      </c>
      <c r="Q981" s="407">
        <v>27</v>
      </c>
      <c r="R981" s="407">
        <v>2</v>
      </c>
      <c r="S981" s="3" t="s">
        <v>3</v>
      </c>
      <c r="T981" s="3" t="s">
        <v>44</v>
      </c>
      <c r="U981" s="3" t="s">
        <v>72</v>
      </c>
      <c r="V981" s="227" t="s">
        <v>72</v>
      </c>
      <c r="X981" s="3" t="s">
        <v>1066</v>
      </c>
      <c r="AA981" s="18">
        <v>45.258189190000003</v>
      </c>
      <c r="AB981" s="18">
        <v>-123.0740833</v>
      </c>
      <c r="AC981" s="3" t="s">
        <v>45</v>
      </c>
      <c r="AG981" s="3" t="s">
        <v>1639</v>
      </c>
      <c r="AH981" s="3" t="s">
        <v>1639</v>
      </c>
      <c r="AT981" s="3" t="s">
        <v>1132</v>
      </c>
    </row>
    <row r="982" spans="1:46" x14ac:dyDescent="0.25">
      <c r="A982" s="404">
        <v>43395</v>
      </c>
      <c r="B982" s="5">
        <v>5433</v>
      </c>
      <c r="E982" s="62">
        <v>31</v>
      </c>
      <c r="F982" s="6" t="s">
        <v>42</v>
      </c>
      <c r="G982" s="6">
        <v>2018</v>
      </c>
      <c r="L982" s="6"/>
      <c r="N982" s="6" t="s">
        <v>1135</v>
      </c>
      <c r="P982" s="407">
        <v>27</v>
      </c>
      <c r="Q982" s="407">
        <v>27</v>
      </c>
      <c r="R982" s="407">
        <v>3</v>
      </c>
      <c r="S982" s="3" t="s">
        <v>3</v>
      </c>
      <c r="T982" s="3" t="s">
        <v>44</v>
      </c>
      <c r="U982" s="3" t="s">
        <v>72</v>
      </c>
      <c r="V982" s="227" t="s">
        <v>72</v>
      </c>
      <c r="X982" s="3" t="s">
        <v>1066</v>
      </c>
      <c r="AA982" s="18">
        <v>45.258189190000003</v>
      </c>
      <c r="AB982" s="18">
        <v>-123.0740833</v>
      </c>
      <c r="AC982" s="3" t="s">
        <v>45</v>
      </c>
      <c r="AG982" s="3" t="s">
        <v>1639</v>
      </c>
      <c r="AH982" s="3" t="s">
        <v>1639</v>
      </c>
      <c r="AT982" s="3" t="s">
        <v>1132</v>
      </c>
    </row>
    <row r="983" spans="1:46" x14ac:dyDescent="0.25">
      <c r="A983" s="404">
        <v>43395</v>
      </c>
      <c r="B983" s="5">
        <v>5434</v>
      </c>
      <c r="E983" s="62">
        <v>31</v>
      </c>
      <c r="F983" s="6" t="s">
        <v>42</v>
      </c>
      <c r="G983" s="6">
        <v>2018</v>
      </c>
      <c r="L983" s="6"/>
      <c r="N983" s="6" t="s">
        <v>1135</v>
      </c>
      <c r="P983" s="407">
        <v>27</v>
      </c>
      <c r="Q983" s="407">
        <v>27</v>
      </c>
      <c r="R983" s="407">
        <v>4</v>
      </c>
      <c r="S983" s="3" t="s">
        <v>3</v>
      </c>
      <c r="T983" s="3" t="s">
        <v>44</v>
      </c>
      <c r="U983" s="3" t="s">
        <v>72</v>
      </c>
      <c r="V983" s="227" t="s">
        <v>72</v>
      </c>
      <c r="X983" s="3" t="s">
        <v>1066</v>
      </c>
      <c r="AA983" s="18">
        <v>45.258189190000003</v>
      </c>
      <c r="AB983" s="18">
        <v>-123.0740833</v>
      </c>
      <c r="AC983" s="3" t="s">
        <v>45</v>
      </c>
      <c r="AG983" s="3" t="s">
        <v>1639</v>
      </c>
      <c r="AH983" s="3" t="s">
        <v>1639</v>
      </c>
      <c r="AT983" s="3" t="s">
        <v>1132</v>
      </c>
    </row>
    <row r="984" spans="1:46" x14ac:dyDescent="0.25">
      <c r="A984" s="404">
        <v>43395</v>
      </c>
      <c r="B984" s="5">
        <v>5435</v>
      </c>
      <c r="E984" s="62">
        <v>31</v>
      </c>
      <c r="F984" s="6" t="s">
        <v>42</v>
      </c>
      <c r="G984" s="6">
        <v>2018</v>
      </c>
      <c r="L984" s="6"/>
      <c r="N984" s="6" t="s">
        <v>1135</v>
      </c>
      <c r="P984" s="407">
        <v>27</v>
      </c>
      <c r="Q984" s="407">
        <v>27</v>
      </c>
      <c r="R984" s="407">
        <v>5</v>
      </c>
      <c r="S984" s="3" t="s">
        <v>3</v>
      </c>
      <c r="T984" s="3" t="s">
        <v>44</v>
      </c>
      <c r="U984" s="3" t="s">
        <v>72</v>
      </c>
      <c r="V984" s="227" t="s">
        <v>72</v>
      </c>
      <c r="X984" s="3" t="s">
        <v>1066</v>
      </c>
      <c r="AA984" s="18">
        <v>45.258189190000003</v>
      </c>
      <c r="AB984" s="18">
        <v>-123.0740833</v>
      </c>
      <c r="AC984" s="3" t="s">
        <v>45</v>
      </c>
      <c r="AG984" s="3" t="s">
        <v>1639</v>
      </c>
      <c r="AH984" s="3" t="s">
        <v>1639</v>
      </c>
      <c r="AT984" s="3" t="s">
        <v>1132</v>
      </c>
    </row>
    <row r="985" spans="1:46" x14ac:dyDescent="0.25">
      <c r="A985" s="404">
        <v>43395</v>
      </c>
      <c r="B985" s="5">
        <v>5436</v>
      </c>
      <c r="E985" s="62">
        <v>31</v>
      </c>
      <c r="F985" s="6" t="s">
        <v>42</v>
      </c>
      <c r="G985" s="6">
        <v>2018</v>
      </c>
      <c r="L985" s="6"/>
      <c r="N985" s="6" t="s">
        <v>1135</v>
      </c>
      <c r="P985" s="407">
        <v>27</v>
      </c>
      <c r="Q985" s="407">
        <v>27</v>
      </c>
      <c r="R985" s="407">
        <v>6</v>
      </c>
      <c r="S985" s="3" t="s">
        <v>3</v>
      </c>
      <c r="T985" s="3" t="s">
        <v>44</v>
      </c>
      <c r="U985" s="3" t="s">
        <v>72</v>
      </c>
      <c r="V985" s="227" t="s">
        <v>72</v>
      </c>
      <c r="X985" s="3" t="s">
        <v>1066</v>
      </c>
      <c r="AA985" s="18">
        <v>45.258189190000003</v>
      </c>
      <c r="AB985" s="18">
        <v>-123.0740833</v>
      </c>
      <c r="AC985" s="3" t="s">
        <v>45</v>
      </c>
      <c r="AG985" s="3" t="s">
        <v>1639</v>
      </c>
      <c r="AH985" s="3" t="s">
        <v>1639</v>
      </c>
      <c r="AT985" s="3" t="s">
        <v>1132</v>
      </c>
    </row>
    <row r="986" spans="1:46" x14ac:dyDescent="0.25">
      <c r="A986" s="404">
        <v>43395</v>
      </c>
      <c r="B986" s="5">
        <v>5437</v>
      </c>
      <c r="E986" s="62">
        <v>31</v>
      </c>
      <c r="F986" s="6" t="s">
        <v>42</v>
      </c>
      <c r="G986" s="6">
        <v>2018</v>
      </c>
      <c r="L986" s="6"/>
      <c r="N986" s="6" t="s">
        <v>1136</v>
      </c>
      <c r="P986" s="407">
        <v>28</v>
      </c>
      <c r="Q986" s="407">
        <v>28</v>
      </c>
      <c r="R986" s="407">
        <v>1</v>
      </c>
      <c r="S986" s="3" t="s">
        <v>3</v>
      </c>
      <c r="T986" s="3" t="s">
        <v>44</v>
      </c>
      <c r="U986" s="3" t="s">
        <v>72</v>
      </c>
      <c r="V986" s="227" t="s">
        <v>72</v>
      </c>
      <c r="X986" s="3" t="s">
        <v>1141</v>
      </c>
      <c r="AA986" s="18">
        <v>45.249562400000002</v>
      </c>
      <c r="AB986" s="18">
        <v>-123.1108966</v>
      </c>
      <c r="AC986" s="3" t="s">
        <v>45</v>
      </c>
      <c r="AE986" s="3" t="s">
        <v>1142</v>
      </c>
      <c r="AF986" s="3" t="str">
        <f t="shared" ref="AF986:AF1003" si="28">CONCATENATE("ex ", AE986)</f>
        <v>ex Sidalcea</v>
      </c>
      <c r="AG986" s="3" t="s">
        <v>1639</v>
      </c>
      <c r="AH986" s="3" t="s">
        <v>1639</v>
      </c>
      <c r="AT986" s="3" t="s">
        <v>1132</v>
      </c>
    </row>
    <row r="987" spans="1:46" x14ac:dyDescent="0.25">
      <c r="A987" s="404">
        <v>43395</v>
      </c>
      <c r="B987" s="5">
        <v>5438</v>
      </c>
      <c r="E987" s="62">
        <v>31</v>
      </c>
      <c r="F987" s="6" t="s">
        <v>42</v>
      </c>
      <c r="G987" s="6">
        <v>2018</v>
      </c>
      <c r="L987" s="6"/>
      <c r="N987" s="6" t="s">
        <v>1136</v>
      </c>
      <c r="P987" s="407">
        <v>28</v>
      </c>
      <c r="Q987" s="407">
        <v>28</v>
      </c>
      <c r="R987" s="407">
        <v>2</v>
      </c>
      <c r="S987" s="3" t="s">
        <v>3</v>
      </c>
      <c r="T987" s="3" t="s">
        <v>44</v>
      </c>
      <c r="U987" s="3" t="s">
        <v>72</v>
      </c>
      <c r="V987" s="227" t="s">
        <v>72</v>
      </c>
      <c r="X987" s="3" t="s">
        <v>1141</v>
      </c>
      <c r="AA987" s="18">
        <v>45.249562400000002</v>
      </c>
      <c r="AB987" s="18">
        <v>-123.1108966</v>
      </c>
      <c r="AC987" s="3" t="s">
        <v>45</v>
      </c>
      <c r="AE987" s="3" t="s">
        <v>1142</v>
      </c>
      <c r="AF987" s="3" t="str">
        <f t="shared" si="28"/>
        <v>ex Sidalcea</v>
      </c>
      <c r="AG987" s="3" t="s">
        <v>1639</v>
      </c>
      <c r="AH987" s="3" t="s">
        <v>1639</v>
      </c>
      <c r="AT987" s="3" t="s">
        <v>1132</v>
      </c>
    </row>
    <row r="988" spans="1:46" x14ac:dyDescent="0.25">
      <c r="A988" s="404">
        <v>43395</v>
      </c>
      <c r="B988" s="5">
        <v>5439</v>
      </c>
      <c r="E988" s="62">
        <v>31</v>
      </c>
      <c r="F988" s="6" t="s">
        <v>42</v>
      </c>
      <c r="G988" s="6">
        <v>2018</v>
      </c>
      <c r="L988" s="6"/>
      <c r="N988" s="6" t="s">
        <v>1136</v>
      </c>
      <c r="P988" s="407">
        <v>28</v>
      </c>
      <c r="Q988" s="407">
        <v>28</v>
      </c>
      <c r="R988" s="407">
        <v>3</v>
      </c>
      <c r="S988" s="3" t="s">
        <v>3</v>
      </c>
      <c r="T988" s="3" t="s">
        <v>44</v>
      </c>
      <c r="U988" s="3" t="s">
        <v>72</v>
      </c>
      <c r="V988" s="227" t="s">
        <v>72</v>
      </c>
      <c r="X988" s="3" t="s">
        <v>1141</v>
      </c>
      <c r="AA988" s="18">
        <v>45.249562400000002</v>
      </c>
      <c r="AB988" s="18">
        <v>-123.1108966</v>
      </c>
      <c r="AC988" s="3" t="s">
        <v>45</v>
      </c>
      <c r="AE988" s="3" t="s">
        <v>1142</v>
      </c>
      <c r="AF988" s="3" t="str">
        <f t="shared" si="28"/>
        <v>ex Sidalcea</v>
      </c>
      <c r="AG988" s="3" t="s">
        <v>1639</v>
      </c>
      <c r="AH988" s="3" t="s">
        <v>1639</v>
      </c>
      <c r="AT988" s="3" t="s">
        <v>1132</v>
      </c>
    </row>
    <row r="989" spans="1:46" x14ac:dyDescent="0.25">
      <c r="A989" s="404">
        <v>43395</v>
      </c>
      <c r="B989" s="5">
        <v>5440</v>
      </c>
      <c r="E989" s="62">
        <v>31</v>
      </c>
      <c r="F989" s="6" t="s">
        <v>42</v>
      </c>
      <c r="G989" s="6">
        <v>2018</v>
      </c>
      <c r="L989" s="6"/>
      <c r="N989" s="6" t="s">
        <v>1136</v>
      </c>
      <c r="P989" s="407">
        <v>28</v>
      </c>
      <c r="Q989" s="407">
        <v>28</v>
      </c>
      <c r="R989" s="407">
        <v>4</v>
      </c>
      <c r="S989" s="3" t="s">
        <v>3</v>
      </c>
      <c r="T989" s="3" t="s">
        <v>44</v>
      </c>
      <c r="U989" s="3" t="s">
        <v>72</v>
      </c>
      <c r="V989" s="227" t="s">
        <v>72</v>
      </c>
      <c r="X989" s="3" t="s">
        <v>1141</v>
      </c>
      <c r="AA989" s="18">
        <v>45.249562400000002</v>
      </c>
      <c r="AB989" s="18">
        <v>-123.1108966</v>
      </c>
      <c r="AC989" s="3" t="s">
        <v>45</v>
      </c>
      <c r="AE989" s="3" t="s">
        <v>1142</v>
      </c>
      <c r="AF989" s="3" t="str">
        <f t="shared" si="28"/>
        <v>ex Sidalcea</v>
      </c>
      <c r="AG989" s="3" t="s">
        <v>1639</v>
      </c>
      <c r="AH989" s="3" t="s">
        <v>1639</v>
      </c>
      <c r="AT989" s="3" t="s">
        <v>1132</v>
      </c>
    </row>
    <row r="990" spans="1:46" x14ac:dyDescent="0.25">
      <c r="A990" s="404">
        <v>43395</v>
      </c>
      <c r="B990" s="5">
        <v>5441</v>
      </c>
      <c r="E990" s="62">
        <v>31</v>
      </c>
      <c r="F990" s="6" t="s">
        <v>42</v>
      </c>
      <c r="G990" s="6">
        <v>2018</v>
      </c>
      <c r="L990" s="6"/>
      <c r="N990" s="6" t="s">
        <v>1136</v>
      </c>
      <c r="P990" s="407">
        <v>28</v>
      </c>
      <c r="Q990" s="407">
        <v>28</v>
      </c>
      <c r="R990" s="407">
        <v>5</v>
      </c>
      <c r="S990" s="3" t="s">
        <v>3</v>
      </c>
      <c r="T990" s="3" t="s">
        <v>44</v>
      </c>
      <c r="U990" s="3" t="s">
        <v>72</v>
      </c>
      <c r="V990" s="227" t="s">
        <v>72</v>
      </c>
      <c r="X990" s="3" t="s">
        <v>1141</v>
      </c>
      <c r="AA990" s="18">
        <v>45.249562400000002</v>
      </c>
      <c r="AB990" s="18">
        <v>-123.1108966</v>
      </c>
      <c r="AC990" s="3" t="s">
        <v>45</v>
      </c>
      <c r="AE990" s="3" t="s">
        <v>1142</v>
      </c>
      <c r="AF990" s="3" t="str">
        <f t="shared" si="28"/>
        <v>ex Sidalcea</v>
      </c>
      <c r="AG990" s="3" t="s">
        <v>1639</v>
      </c>
      <c r="AH990" s="3" t="s">
        <v>1639</v>
      </c>
      <c r="AT990" s="3" t="s">
        <v>1132</v>
      </c>
    </row>
    <row r="991" spans="1:46" x14ac:dyDescent="0.25">
      <c r="A991" s="404">
        <v>43395</v>
      </c>
      <c r="B991" s="5">
        <v>5442</v>
      </c>
      <c r="E991" s="62">
        <v>31</v>
      </c>
      <c r="F991" s="6" t="s">
        <v>42</v>
      </c>
      <c r="G991" s="6">
        <v>2018</v>
      </c>
      <c r="L991" s="6"/>
      <c r="N991" s="6" t="s">
        <v>1136</v>
      </c>
      <c r="P991" s="407">
        <v>28</v>
      </c>
      <c r="Q991" s="407">
        <v>28</v>
      </c>
      <c r="R991" s="407">
        <v>6</v>
      </c>
      <c r="S991" s="3" t="s">
        <v>3</v>
      </c>
      <c r="T991" s="3" t="s">
        <v>44</v>
      </c>
      <c r="U991" s="3" t="s">
        <v>72</v>
      </c>
      <c r="V991" s="227" t="s">
        <v>72</v>
      </c>
      <c r="X991" s="3" t="s">
        <v>1141</v>
      </c>
      <c r="AA991" s="18">
        <v>45.249562400000002</v>
      </c>
      <c r="AB991" s="18">
        <v>-123.1108966</v>
      </c>
      <c r="AC991" s="3" t="s">
        <v>45</v>
      </c>
      <c r="AE991" s="3" t="s">
        <v>1142</v>
      </c>
      <c r="AF991" s="3" t="str">
        <f t="shared" si="28"/>
        <v>ex Sidalcea</v>
      </c>
      <c r="AG991" s="3" t="s">
        <v>1639</v>
      </c>
      <c r="AH991" s="3" t="s">
        <v>1639</v>
      </c>
      <c r="AT991" s="3" t="s">
        <v>1132</v>
      </c>
    </row>
    <row r="992" spans="1:46" x14ac:dyDescent="0.25">
      <c r="A992" s="404">
        <v>43395</v>
      </c>
      <c r="B992" s="5">
        <v>5443</v>
      </c>
      <c r="E992" s="62">
        <v>31</v>
      </c>
      <c r="F992" s="6" t="s">
        <v>42</v>
      </c>
      <c r="G992" s="6">
        <v>2018</v>
      </c>
      <c r="L992" s="6"/>
      <c r="N992" s="6" t="s">
        <v>1137</v>
      </c>
      <c r="P992" s="407">
        <v>29</v>
      </c>
      <c r="Q992" s="407">
        <v>29</v>
      </c>
      <c r="R992" s="407">
        <v>1</v>
      </c>
      <c r="S992" s="3" t="s">
        <v>3</v>
      </c>
      <c r="T992" s="3" t="s">
        <v>44</v>
      </c>
      <c r="U992" s="3" t="s">
        <v>72</v>
      </c>
      <c r="V992" s="227" t="s">
        <v>72</v>
      </c>
      <c r="X992" s="3" t="s">
        <v>1887</v>
      </c>
      <c r="AA992" s="18">
        <v>45.288441300000002</v>
      </c>
      <c r="AB992" s="18">
        <v>-123.1827411</v>
      </c>
      <c r="AC992" s="3" t="s">
        <v>45</v>
      </c>
      <c r="AE992" s="3" t="s">
        <v>800</v>
      </c>
      <c r="AF992" s="3" t="str">
        <f t="shared" si="28"/>
        <v>ex Vicia</v>
      </c>
      <c r="AG992" s="3" t="s">
        <v>1639</v>
      </c>
      <c r="AH992" s="3" t="s">
        <v>1639</v>
      </c>
      <c r="AT992" s="3" t="s">
        <v>1132</v>
      </c>
    </row>
    <row r="993" spans="1:46" x14ac:dyDescent="0.25">
      <c r="A993" s="404">
        <v>43395</v>
      </c>
      <c r="B993" s="5">
        <v>5444</v>
      </c>
      <c r="E993" s="62">
        <v>31</v>
      </c>
      <c r="F993" s="6" t="s">
        <v>42</v>
      </c>
      <c r="G993" s="6">
        <v>2018</v>
      </c>
      <c r="L993" s="6"/>
      <c r="N993" s="6" t="s">
        <v>1137</v>
      </c>
      <c r="P993" s="407">
        <v>29</v>
      </c>
      <c r="Q993" s="407">
        <v>29</v>
      </c>
      <c r="R993" s="407">
        <v>2</v>
      </c>
      <c r="S993" s="3" t="s">
        <v>3</v>
      </c>
      <c r="T993" s="3" t="s">
        <v>44</v>
      </c>
      <c r="U993" s="3" t="s">
        <v>72</v>
      </c>
      <c r="V993" s="227" t="s">
        <v>72</v>
      </c>
      <c r="X993" s="3" t="s">
        <v>1887</v>
      </c>
      <c r="AA993" s="18">
        <v>45.288441300000002</v>
      </c>
      <c r="AB993" s="18">
        <v>-123.1827411</v>
      </c>
      <c r="AC993" s="3" t="s">
        <v>45</v>
      </c>
      <c r="AE993" s="3" t="s">
        <v>800</v>
      </c>
      <c r="AF993" s="3" t="str">
        <f t="shared" si="28"/>
        <v>ex Vicia</v>
      </c>
      <c r="AG993" s="3" t="s">
        <v>1639</v>
      </c>
      <c r="AH993" s="3" t="s">
        <v>1639</v>
      </c>
      <c r="AT993" s="3" t="s">
        <v>1132</v>
      </c>
    </row>
    <row r="994" spans="1:46" x14ac:dyDescent="0.25">
      <c r="A994" s="404">
        <v>43395</v>
      </c>
      <c r="B994" s="5">
        <v>5445</v>
      </c>
      <c r="E994" s="62">
        <v>31</v>
      </c>
      <c r="F994" s="6" t="s">
        <v>42</v>
      </c>
      <c r="G994" s="6">
        <v>2018</v>
      </c>
      <c r="L994" s="6"/>
      <c r="N994" s="6" t="s">
        <v>1137</v>
      </c>
      <c r="P994" s="407">
        <v>29</v>
      </c>
      <c r="Q994" s="407">
        <v>29</v>
      </c>
      <c r="R994" s="407">
        <v>3</v>
      </c>
      <c r="S994" s="3" t="s">
        <v>3</v>
      </c>
      <c r="T994" s="3" t="s">
        <v>44</v>
      </c>
      <c r="U994" s="3" t="s">
        <v>72</v>
      </c>
      <c r="V994" s="227" t="s">
        <v>72</v>
      </c>
      <c r="X994" s="3" t="s">
        <v>1887</v>
      </c>
      <c r="AA994" s="18">
        <v>45.288441300000002</v>
      </c>
      <c r="AB994" s="18">
        <v>-123.1827411</v>
      </c>
      <c r="AC994" s="3" t="s">
        <v>45</v>
      </c>
      <c r="AE994" s="3" t="s">
        <v>800</v>
      </c>
      <c r="AF994" s="3" t="str">
        <f t="shared" si="28"/>
        <v>ex Vicia</v>
      </c>
      <c r="AG994" s="3" t="s">
        <v>1639</v>
      </c>
      <c r="AH994" s="3" t="s">
        <v>1639</v>
      </c>
      <c r="AT994" s="3" t="s">
        <v>1132</v>
      </c>
    </row>
    <row r="995" spans="1:46" x14ac:dyDescent="0.25">
      <c r="A995" s="404">
        <v>43395</v>
      </c>
      <c r="B995" s="5">
        <v>5446</v>
      </c>
      <c r="E995" s="62">
        <v>31</v>
      </c>
      <c r="F995" s="6" t="s">
        <v>42</v>
      </c>
      <c r="G995" s="6">
        <v>2018</v>
      </c>
      <c r="L995" s="6"/>
      <c r="N995" s="6" t="s">
        <v>1137</v>
      </c>
      <c r="P995" s="407">
        <v>29</v>
      </c>
      <c r="Q995" s="407">
        <v>29</v>
      </c>
      <c r="R995" s="407">
        <v>4</v>
      </c>
      <c r="S995" s="3" t="s">
        <v>3</v>
      </c>
      <c r="T995" s="3" t="s">
        <v>44</v>
      </c>
      <c r="U995" s="3" t="s">
        <v>72</v>
      </c>
      <c r="V995" s="227" t="s">
        <v>72</v>
      </c>
      <c r="X995" s="3" t="s">
        <v>1887</v>
      </c>
      <c r="AA995" s="18">
        <v>45.288441300000002</v>
      </c>
      <c r="AB995" s="18">
        <v>-123.1827411</v>
      </c>
      <c r="AC995" s="3" t="s">
        <v>45</v>
      </c>
      <c r="AE995" s="3" t="s">
        <v>800</v>
      </c>
      <c r="AF995" s="3" t="str">
        <f t="shared" si="28"/>
        <v>ex Vicia</v>
      </c>
      <c r="AG995" s="3" t="s">
        <v>1639</v>
      </c>
      <c r="AH995" s="3" t="s">
        <v>1639</v>
      </c>
      <c r="AT995" s="3" t="s">
        <v>1132</v>
      </c>
    </row>
    <row r="996" spans="1:46" x14ac:dyDescent="0.25">
      <c r="A996" s="404">
        <v>43395</v>
      </c>
      <c r="B996" s="5">
        <v>5447</v>
      </c>
      <c r="E996" s="62">
        <v>31</v>
      </c>
      <c r="F996" s="6" t="s">
        <v>42</v>
      </c>
      <c r="G996" s="6">
        <v>2018</v>
      </c>
      <c r="L996" s="6"/>
      <c r="N996" s="6" t="s">
        <v>1137</v>
      </c>
      <c r="P996" s="407">
        <v>29</v>
      </c>
      <c r="Q996" s="407">
        <v>29</v>
      </c>
      <c r="R996" s="407">
        <v>5</v>
      </c>
      <c r="S996" s="3" t="s">
        <v>3</v>
      </c>
      <c r="T996" s="3" t="s">
        <v>44</v>
      </c>
      <c r="U996" s="3" t="s">
        <v>72</v>
      </c>
      <c r="V996" s="227" t="s">
        <v>72</v>
      </c>
      <c r="X996" s="3" t="s">
        <v>1887</v>
      </c>
      <c r="AA996" s="18">
        <v>45.288441300000002</v>
      </c>
      <c r="AB996" s="18">
        <v>-123.1827411</v>
      </c>
      <c r="AC996" s="3" t="s">
        <v>45</v>
      </c>
      <c r="AE996" s="3" t="s">
        <v>800</v>
      </c>
      <c r="AF996" s="3" t="str">
        <f t="shared" si="28"/>
        <v>ex Vicia</v>
      </c>
      <c r="AG996" s="3" t="s">
        <v>1639</v>
      </c>
      <c r="AH996" s="3" t="s">
        <v>1639</v>
      </c>
      <c r="AT996" s="3" t="s">
        <v>1132</v>
      </c>
    </row>
    <row r="997" spans="1:46" x14ac:dyDescent="0.25">
      <c r="A997" s="404">
        <v>43395</v>
      </c>
      <c r="B997" s="5">
        <v>5448</v>
      </c>
      <c r="E997" s="62">
        <v>31</v>
      </c>
      <c r="F997" s="6" t="s">
        <v>42</v>
      </c>
      <c r="G997" s="6">
        <v>2018</v>
      </c>
      <c r="L997" s="6"/>
      <c r="N997" s="6" t="s">
        <v>1137</v>
      </c>
      <c r="P997" s="407">
        <v>29</v>
      </c>
      <c r="Q997" s="407">
        <v>29</v>
      </c>
      <c r="R997" s="407">
        <v>6</v>
      </c>
      <c r="S997" s="3" t="s">
        <v>3</v>
      </c>
      <c r="T997" s="3" t="s">
        <v>44</v>
      </c>
      <c r="U997" s="3" t="s">
        <v>72</v>
      </c>
      <c r="V997" s="227" t="s">
        <v>72</v>
      </c>
      <c r="X997" s="3" t="s">
        <v>1887</v>
      </c>
      <c r="AA997" s="18">
        <v>45.288441300000002</v>
      </c>
      <c r="AB997" s="18">
        <v>-123.1827411</v>
      </c>
      <c r="AC997" s="3" t="s">
        <v>45</v>
      </c>
      <c r="AE997" s="3" t="s">
        <v>800</v>
      </c>
      <c r="AF997" s="3" t="str">
        <f t="shared" si="28"/>
        <v>ex Vicia</v>
      </c>
      <c r="AG997" s="3" t="s">
        <v>1639</v>
      </c>
      <c r="AH997" s="3" t="s">
        <v>1639</v>
      </c>
      <c r="AT997" s="3" t="s">
        <v>1132</v>
      </c>
    </row>
    <row r="998" spans="1:46" x14ac:dyDescent="0.25">
      <c r="A998" s="404">
        <v>43395</v>
      </c>
      <c r="B998" s="5">
        <v>5449</v>
      </c>
      <c r="E998" s="62">
        <v>31</v>
      </c>
      <c r="F998" s="6" t="s">
        <v>42</v>
      </c>
      <c r="G998" s="6">
        <v>2018</v>
      </c>
      <c r="L998" s="6"/>
      <c r="N998" s="6" t="s">
        <v>1139</v>
      </c>
      <c r="P998" s="407">
        <v>30</v>
      </c>
      <c r="Q998" s="407">
        <v>30</v>
      </c>
      <c r="R998" s="407">
        <v>1</v>
      </c>
      <c r="S998" s="3" t="s">
        <v>3</v>
      </c>
      <c r="T998" s="3" t="s">
        <v>44</v>
      </c>
      <c r="U998" s="3" t="s">
        <v>72</v>
      </c>
      <c r="V998" s="227" t="s">
        <v>72</v>
      </c>
      <c r="X998" s="3" t="s">
        <v>1066</v>
      </c>
      <c r="AA998" s="18">
        <v>45.258212</v>
      </c>
      <c r="AB998" s="18">
        <v>-123.07413200000001</v>
      </c>
      <c r="AC998" s="3" t="s">
        <v>45</v>
      </c>
      <c r="AE998" s="3" t="s">
        <v>264</v>
      </c>
      <c r="AF998" s="3" t="str">
        <f t="shared" si="28"/>
        <v>ex Heracleum maximum</v>
      </c>
      <c r="AG998" s="3" t="s">
        <v>1639</v>
      </c>
      <c r="AH998" s="3" t="s">
        <v>1639</v>
      </c>
      <c r="AT998" s="3" t="s">
        <v>1132</v>
      </c>
    </row>
    <row r="999" spans="1:46" x14ac:dyDescent="0.25">
      <c r="A999" s="404">
        <v>43395</v>
      </c>
      <c r="B999" s="5">
        <v>5450</v>
      </c>
      <c r="E999" s="62">
        <v>31</v>
      </c>
      <c r="F999" s="6" t="s">
        <v>42</v>
      </c>
      <c r="G999" s="6">
        <v>2018</v>
      </c>
      <c r="L999" s="6"/>
      <c r="N999" s="6" t="s">
        <v>1139</v>
      </c>
      <c r="P999" s="407">
        <v>30</v>
      </c>
      <c r="Q999" s="407">
        <v>30</v>
      </c>
      <c r="R999" s="407">
        <v>2</v>
      </c>
      <c r="S999" s="3" t="s">
        <v>3</v>
      </c>
      <c r="T999" s="3" t="s">
        <v>44</v>
      </c>
      <c r="U999" s="3" t="s">
        <v>72</v>
      </c>
      <c r="V999" s="227" t="s">
        <v>72</v>
      </c>
      <c r="X999" s="3" t="s">
        <v>1066</v>
      </c>
      <c r="AA999" s="18">
        <v>45.258212</v>
      </c>
      <c r="AB999" s="18">
        <v>-123.07413200000001</v>
      </c>
      <c r="AC999" s="3" t="s">
        <v>45</v>
      </c>
      <c r="AE999" s="3" t="s">
        <v>264</v>
      </c>
      <c r="AF999" s="3" t="str">
        <f t="shared" si="28"/>
        <v>ex Heracleum maximum</v>
      </c>
      <c r="AG999" s="3" t="s">
        <v>1639</v>
      </c>
      <c r="AH999" s="3" t="s">
        <v>1639</v>
      </c>
      <c r="AT999" s="3" t="s">
        <v>1132</v>
      </c>
    </row>
    <row r="1000" spans="1:46" x14ac:dyDescent="0.25">
      <c r="A1000" s="404">
        <v>43395</v>
      </c>
      <c r="B1000" s="5">
        <v>5451</v>
      </c>
      <c r="E1000" s="62">
        <v>31</v>
      </c>
      <c r="F1000" s="6" t="s">
        <v>42</v>
      </c>
      <c r="G1000" s="6">
        <v>2018</v>
      </c>
      <c r="L1000" s="6"/>
      <c r="N1000" s="6" t="s">
        <v>1139</v>
      </c>
      <c r="P1000" s="407">
        <v>30</v>
      </c>
      <c r="Q1000" s="407">
        <v>30</v>
      </c>
      <c r="R1000" s="407">
        <v>3</v>
      </c>
      <c r="S1000" s="3" t="s">
        <v>3</v>
      </c>
      <c r="T1000" s="3" t="s">
        <v>44</v>
      </c>
      <c r="U1000" s="3" t="s">
        <v>72</v>
      </c>
      <c r="V1000" s="227" t="s">
        <v>72</v>
      </c>
      <c r="X1000" s="3" t="s">
        <v>1066</v>
      </c>
      <c r="AA1000" s="18">
        <v>45.258212</v>
      </c>
      <c r="AB1000" s="18">
        <v>-123.07413200000001</v>
      </c>
      <c r="AC1000" s="3" t="s">
        <v>45</v>
      </c>
      <c r="AE1000" s="3" t="s">
        <v>264</v>
      </c>
      <c r="AF1000" s="3" t="str">
        <f t="shared" si="28"/>
        <v>ex Heracleum maximum</v>
      </c>
      <c r="AG1000" s="3" t="s">
        <v>1639</v>
      </c>
      <c r="AH1000" s="3" t="s">
        <v>1639</v>
      </c>
      <c r="AT1000" s="3" t="s">
        <v>1132</v>
      </c>
    </row>
    <row r="1001" spans="1:46" x14ac:dyDescent="0.25">
      <c r="A1001" s="404">
        <v>43395</v>
      </c>
      <c r="B1001" s="5">
        <v>5452</v>
      </c>
      <c r="E1001" s="62">
        <v>31</v>
      </c>
      <c r="F1001" s="6" t="s">
        <v>42</v>
      </c>
      <c r="G1001" s="6">
        <v>2018</v>
      </c>
      <c r="L1001" s="6"/>
      <c r="N1001" s="6" t="s">
        <v>1139</v>
      </c>
      <c r="P1001" s="407">
        <v>30</v>
      </c>
      <c r="Q1001" s="407">
        <v>30</v>
      </c>
      <c r="R1001" s="407">
        <v>4</v>
      </c>
      <c r="S1001" s="3" t="s">
        <v>3</v>
      </c>
      <c r="T1001" s="3" t="s">
        <v>44</v>
      </c>
      <c r="U1001" s="3" t="s">
        <v>72</v>
      </c>
      <c r="V1001" s="227" t="s">
        <v>72</v>
      </c>
      <c r="X1001" s="3" t="s">
        <v>1066</v>
      </c>
      <c r="AA1001" s="18">
        <v>45.258212</v>
      </c>
      <c r="AB1001" s="18">
        <v>-123.07413200000001</v>
      </c>
      <c r="AC1001" s="3" t="s">
        <v>45</v>
      </c>
      <c r="AE1001" s="3" t="s">
        <v>264</v>
      </c>
      <c r="AF1001" s="3" t="str">
        <f t="shared" si="28"/>
        <v>ex Heracleum maximum</v>
      </c>
      <c r="AG1001" s="3" t="s">
        <v>1639</v>
      </c>
      <c r="AH1001" s="3" t="s">
        <v>1639</v>
      </c>
      <c r="AT1001" s="3" t="s">
        <v>1132</v>
      </c>
    </row>
    <row r="1002" spans="1:46" x14ac:dyDescent="0.25">
      <c r="A1002" s="404">
        <v>43395</v>
      </c>
      <c r="B1002" s="5">
        <v>5453</v>
      </c>
      <c r="E1002" s="62">
        <v>31</v>
      </c>
      <c r="F1002" s="6" t="s">
        <v>42</v>
      </c>
      <c r="G1002" s="6">
        <v>2018</v>
      </c>
      <c r="L1002" s="6"/>
      <c r="N1002" s="6" t="s">
        <v>1139</v>
      </c>
      <c r="P1002" s="407">
        <v>30</v>
      </c>
      <c r="Q1002" s="407">
        <v>30</v>
      </c>
      <c r="R1002" s="407">
        <v>5</v>
      </c>
      <c r="S1002" s="3" t="s">
        <v>3</v>
      </c>
      <c r="T1002" s="3" t="s">
        <v>44</v>
      </c>
      <c r="U1002" s="3" t="s">
        <v>72</v>
      </c>
      <c r="V1002" s="227" t="s">
        <v>72</v>
      </c>
      <c r="X1002" s="3" t="s">
        <v>1066</v>
      </c>
      <c r="AA1002" s="18">
        <v>45.258212</v>
      </c>
      <c r="AB1002" s="18">
        <v>-123.07413200000001</v>
      </c>
      <c r="AC1002" s="3" t="s">
        <v>45</v>
      </c>
      <c r="AE1002" s="3" t="s">
        <v>264</v>
      </c>
      <c r="AF1002" s="3" t="str">
        <f t="shared" si="28"/>
        <v>ex Heracleum maximum</v>
      </c>
      <c r="AG1002" s="3" t="s">
        <v>1639</v>
      </c>
      <c r="AH1002" s="3" t="s">
        <v>1639</v>
      </c>
      <c r="AT1002" s="3" t="s">
        <v>1132</v>
      </c>
    </row>
    <row r="1003" spans="1:46" x14ac:dyDescent="0.25">
      <c r="A1003" s="404">
        <v>43395</v>
      </c>
      <c r="B1003" s="5">
        <v>5454</v>
      </c>
      <c r="E1003" s="62">
        <v>31</v>
      </c>
      <c r="F1003" s="6" t="s">
        <v>42</v>
      </c>
      <c r="G1003" s="6">
        <v>2018</v>
      </c>
      <c r="L1003" s="6"/>
      <c r="N1003" s="6" t="s">
        <v>1139</v>
      </c>
      <c r="P1003" s="407">
        <v>30</v>
      </c>
      <c r="Q1003" s="407">
        <v>30</v>
      </c>
      <c r="R1003" s="407">
        <v>6</v>
      </c>
      <c r="S1003" s="3" t="s">
        <v>3</v>
      </c>
      <c r="T1003" s="3" t="s">
        <v>44</v>
      </c>
      <c r="U1003" s="3" t="s">
        <v>72</v>
      </c>
      <c r="V1003" s="227" t="s">
        <v>72</v>
      </c>
      <c r="X1003" s="3" t="s">
        <v>1066</v>
      </c>
      <c r="AA1003" s="18">
        <v>45.258212</v>
      </c>
      <c r="AB1003" s="18">
        <v>-123.07413200000001</v>
      </c>
      <c r="AC1003" s="3" t="s">
        <v>45</v>
      </c>
      <c r="AE1003" s="3" t="s">
        <v>264</v>
      </c>
      <c r="AF1003" s="3" t="str">
        <f t="shared" si="28"/>
        <v>ex Heracleum maximum</v>
      </c>
      <c r="AG1003" s="3" t="s">
        <v>1639</v>
      </c>
      <c r="AH1003" s="3" t="s">
        <v>1639</v>
      </c>
      <c r="AT1003" s="3" t="s">
        <v>1132</v>
      </c>
    </row>
    <row r="1004" spans="1:46" x14ac:dyDescent="0.25">
      <c r="A1004" s="404">
        <v>43395</v>
      </c>
      <c r="B1004" s="5">
        <v>5455</v>
      </c>
      <c r="E1004" s="62">
        <v>31</v>
      </c>
      <c r="F1004" s="6" t="s">
        <v>42</v>
      </c>
      <c r="G1004" s="6">
        <v>2018</v>
      </c>
      <c r="L1004" s="6"/>
      <c r="N1004" s="6" t="s">
        <v>1140</v>
      </c>
      <c r="P1004" s="407">
        <v>31</v>
      </c>
      <c r="Q1004" s="407">
        <v>31</v>
      </c>
      <c r="R1004" s="407">
        <v>1</v>
      </c>
      <c r="S1004" s="3" t="s">
        <v>3</v>
      </c>
      <c r="T1004" s="3" t="s">
        <v>44</v>
      </c>
      <c r="U1004" s="3" t="s">
        <v>72</v>
      </c>
      <c r="V1004" s="227" t="s">
        <v>72</v>
      </c>
      <c r="X1004" s="3" t="s">
        <v>1143</v>
      </c>
      <c r="AA1004" s="18">
        <v>45.202210299999997</v>
      </c>
      <c r="AB1004" s="18">
        <v>-123.1354984</v>
      </c>
      <c r="AC1004" s="3" t="s">
        <v>45</v>
      </c>
      <c r="AG1004" s="3" t="s">
        <v>1639</v>
      </c>
      <c r="AH1004" s="3" t="s">
        <v>1639</v>
      </c>
      <c r="AT1004" s="3" t="s">
        <v>1132</v>
      </c>
    </row>
    <row r="1005" spans="1:46" x14ac:dyDescent="0.25">
      <c r="A1005" s="404">
        <v>43395</v>
      </c>
      <c r="B1005" s="5">
        <v>5456</v>
      </c>
      <c r="E1005" s="62">
        <v>31</v>
      </c>
      <c r="F1005" s="6" t="s">
        <v>42</v>
      </c>
      <c r="G1005" s="6">
        <v>2018</v>
      </c>
      <c r="L1005" s="6"/>
      <c r="N1005" s="6" t="s">
        <v>1140</v>
      </c>
      <c r="P1005" s="407">
        <v>31</v>
      </c>
      <c r="Q1005" s="407">
        <v>31</v>
      </c>
      <c r="R1005" s="407">
        <v>2</v>
      </c>
      <c r="S1005" s="3" t="s">
        <v>3</v>
      </c>
      <c r="T1005" s="3" t="s">
        <v>44</v>
      </c>
      <c r="U1005" s="3" t="s">
        <v>72</v>
      </c>
      <c r="V1005" s="227" t="s">
        <v>72</v>
      </c>
      <c r="X1005" s="3" t="s">
        <v>1143</v>
      </c>
      <c r="AA1005" s="18">
        <v>45.202210299999997</v>
      </c>
      <c r="AB1005" s="18">
        <v>-123.1354984</v>
      </c>
      <c r="AC1005" s="3" t="s">
        <v>45</v>
      </c>
      <c r="AG1005" s="3" t="s">
        <v>1639</v>
      </c>
      <c r="AH1005" s="3" t="s">
        <v>1639</v>
      </c>
      <c r="AT1005" s="3" t="s">
        <v>1132</v>
      </c>
    </row>
    <row r="1006" spans="1:46" x14ac:dyDescent="0.25">
      <c r="A1006" s="404">
        <v>43395</v>
      </c>
      <c r="B1006" s="5">
        <v>5457</v>
      </c>
      <c r="E1006" s="62">
        <v>31</v>
      </c>
      <c r="F1006" s="6" t="s">
        <v>42</v>
      </c>
      <c r="G1006" s="6">
        <v>2018</v>
      </c>
      <c r="L1006" s="6"/>
      <c r="N1006" s="6" t="s">
        <v>1140</v>
      </c>
      <c r="P1006" s="407">
        <v>31</v>
      </c>
      <c r="Q1006" s="407">
        <v>31</v>
      </c>
      <c r="R1006" s="407">
        <v>3</v>
      </c>
      <c r="S1006" s="3" t="s">
        <v>3</v>
      </c>
      <c r="T1006" s="3" t="s">
        <v>44</v>
      </c>
      <c r="U1006" s="3" t="s">
        <v>72</v>
      </c>
      <c r="V1006" s="227" t="s">
        <v>72</v>
      </c>
      <c r="X1006" s="3" t="s">
        <v>1143</v>
      </c>
      <c r="AA1006" s="18">
        <v>45.202210299999997</v>
      </c>
      <c r="AB1006" s="18">
        <v>-123.1354984</v>
      </c>
      <c r="AC1006" s="3" t="s">
        <v>45</v>
      </c>
      <c r="AG1006" s="3" t="s">
        <v>1639</v>
      </c>
      <c r="AH1006" s="3" t="s">
        <v>1639</v>
      </c>
      <c r="AT1006" s="3" t="s">
        <v>1132</v>
      </c>
    </row>
    <row r="1007" spans="1:46" x14ac:dyDescent="0.25">
      <c r="A1007" s="404">
        <v>43395</v>
      </c>
      <c r="B1007" s="5">
        <v>5458</v>
      </c>
      <c r="E1007" s="62">
        <v>31</v>
      </c>
      <c r="F1007" s="6" t="s">
        <v>42</v>
      </c>
      <c r="G1007" s="6">
        <v>2018</v>
      </c>
      <c r="L1007" s="6"/>
      <c r="N1007" s="6" t="s">
        <v>1140</v>
      </c>
      <c r="P1007" s="407">
        <v>31</v>
      </c>
      <c r="Q1007" s="407">
        <v>31</v>
      </c>
      <c r="R1007" s="407">
        <v>4</v>
      </c>
      <c r="S1007" s="3" t="s">
        <v>3</v>
      </c>
      <c r="T1007" s="3" t="s">
        <v>44</v>
      </c>
      <c r="U1007" s="3" t="s">
        <v>72</v>
      </c>
      <c r="V1007" s="227" t="s">
        <v>72</v>
      </c>
      <c r="X1007" s="3" t="s">
        <v>1143</v>
      </c>
      <c r="AA1007" s="18">
        <v>45.202210299999997</v>
      </c>
      <c r="AB1007" s="18">
        <v>-123.1354984</v>
      </c>
      <c r="AC1007" s="3" t="s">
        <v>45</v>
      </c>
      <c r="AG1007" s="3" t="s">
        <v>1639</v>
      </c>
      <c r="AH1007" s="3" t="s">
        <v>1639</v>
      </c>
      <c r="AT1007" s="3" t="s">
        <v>1132</v>
      </c>
    </row>
    <row r="1008" spans="1:46" x14ac:dyDescent="0.25">
      <c r="A1008" s="404">
        <v>43395</v>
      </c>
      <c r="B1008" s="5">
        <v>5459</v>
      </c>
      <c r="E1008" s="62">
        <v>31</v>
      </c>
      <c r="F1008" s="6" t="s">
        <v>42</v>
      </c>
      <c r="G1008" s="6">
        <v>2018</v>
      </c>
      <c r="L1008" s="6"/>
      <c r="N1008" s="6" t="s">
        <v>1140</v>
      </c>
      <c r="P1008" s="407">
        <v>31</v>
      </c>
      <c r="Q1008" s="407">
        <v>31</v>
      </c>
      <c r="R1008" s="407">
        <v>5</v>
      </c>
      <c r="S1008" s="3" t="s">
        <v>3</v>
      </c>
      <c r="T1008" s="3" t="s">
        <v>44</v>
      </c>
      <c r="U1008" s="3" t="s">
        <v>72</v>
      </c>
      <c r="V1008" s="227" t="s">
        <v>72</v>
      </c>
      <c r="X1008" s="3" t="s">
        <v>1143</v>
      </c>
      <c r="AA1008" s="18">
        <v>45.202210299999997</v>
      </c>
      <c r="AB1008" s="18">
        <v>-123.1354984</v>
      </c>
      <c r="AC1008" s="3" t="s">
        <v>45</v>
      </c>
      <c r="AG1008" s="3" t="s">
        <v>1639</v>
      </c>
      <c r="AH1008" s="3" t="s">
        <v>1639</v>
      </c>
      <c r="AT1008" s="3" t="s">
        <v>1132</v>
      </c>
    </row>
    <row r="1009" spans="1:46" x14ac:dyDescent="0.25">
      <c r="A1009" s="404">
        <v>43395</v>
      </c>
      <c r="B1009" s="5">
        <v>5460</v>
      </c>
      <c r="E1009" s="62">
        <v>31</v>
      </c>
      <c r="F1009" s="6" t="s">
        <v>42</v>
      </c>
      <c r="G1009" s="6">
        <v>2018</v>
      </c>
      <c r="L1009" s="6"/>
      <c r="N1009" s="6" t="s">
        <v>1140</v>
      </c>
      <c r="P1009" s="407">
        <v>31</v>
      </c>
      <c r="Q1009" s="407">
        <v>31</v>
      </c>
      <c r="R1009" s="407">
        <v>6</v>
      </c>
      <c r="S1009" s="3" t="s">
        <v>3</v>
      </c>
      <c r="T1009" s="3" t="s">
        <v>44</v>
      </c>
      <c r="U1009" s="3" t="s">
        <v>72</v>
      </c>
      <c r="V1009" s="227" t="s">
        <v>72</v>
      </c>
      <c r="X1009" s="3" t="s">
        <v>1143</v>
      </c>
      <c r="AA1009" s="18">
        <v>45.202210299999997</v>
      </c>
      <c r="AB1009" s="18">
        <v>-123.1354984</v>
      </c>
      <c r="AC1009" s="3" t="s">
        <v>45</v>
      </c>
      <c r="AG1009" s="3" t="s">
        <v>1639</v>
      </c>
      <c r="AH1009" s="3" t="s">
        <v>1639</v>
      </c>
      <c r="AT1009" s="3" t="s">
        <v>1132</v>
      </c>
    </row>
    <row r="1010" spans="1:46" x14ac:dyDescent="0.25">
      <c r="A1010" s="404">
        <v>43395</v>
      </c>
      <c r="B1010" s="5">
        <v>8066</v>
      </c>
      <c r="D1010" s="69">
        <v>13607733</v>
      </c>
      <c r="E1010" s="62">
        <v>19</v>
      </c>
      <c r="F1010" s="6" t="s">
        <v>1144</v>
      </c>
      <c r="G1010" s="6">
        <v>2018</v>
      </c>
      <c r="L1010" s="6"/>
      <c r="N1010" s="6" t="s">
        <v>1566</v>
      </c>
      <c r="O1010" s="4">
        <f>MIN(SEARCH({0,1,2,3,4,5,6,7,8,9},N1010&amp;"0123456789"))</f>
        <v>4</v>
      </c>
      <c r="P1010" s="409" t="str">
        <f>RIGHT(N1010, LEN(N1010)-O1010+1)</f>
        <v>33</v>
      </c>
      <c r="Q1010" s="471">
        <v>33</v>
      </c>
      <c r="R1010" s="407">
        <v>1</v>
      </c>
      <c r="S1010" s="3" t="s">
        <v>3</v>
      </c>
      <c r="T1010" s="3" t="s">
        <v>44</v>
      </c>
      <c r="U1010" s="3" t="s">
        <v>72</v>
      </c>
      <c r="V1010" s="227" t="s">
        <v>72</v>
      </c>
      <c r="W1010" s="3" t="s">
        <v>1567</v>
      </c>
      <c r="X1010" s="3" t="s">
        <v>561</v>
      </c>
      <c r="AA1010" s="70">
        <v>45.133882300000003</v>
      </c>
      <c r="AB1010" s="70">
        <v>-123.372975</v>
      </c>
      <c r="AC1010" s="3" t="s">
        <v>45</v>
      </c>
      <c r="AE1010" s="3" t="s">
        <v>892</v>
      </c>
      <c r="AF1010" s="3" t="str">
        <f>CONCATENATE("ex ", AE1010)</f>
        <v>ex Eriophyllum lanatum</v>
      </c>
      <c r="AG1010" s="3" t="s">
        <v>1639</v>
      </c>
      <c r="AH1010" s="3" t="s">
        <v>1639</v>
      </c>
    </row>
    <row r="1011" spans="1:46" x14ac:dyDescent="0.25">
      <c r="A1011" s="404">
        <v>43395</v>
      </c>
      <c r="B1011" s="5">
        <v>8067</v>
      </c>
      <c r="D1011" s="69">
        <v>13607742</v>
      </c>
      <c r="E1011" s="62">
        <v>19</v>
      </c>
      <c r="F1011" s="6" t="s">
        <v>1144</v>
      </c>
      <c r="G1011" s="6">
        <v>2018</v>
      </c>
      <c r="L1011" s="6"/>
      <c r="N1011" s="6" t="s">
        <v>1568</v>
      </c>
      <c r="O1011" s="4">
        <f>MIN(SEARCH({0,1,2,3,4,5,6,7,8,9},N1011&amp;"0123456789"))</f>
        <v>4</v>
      </c>
      <c r="P1011" s="409" t="str">
        <f>RIGHT(N1011, LEN(N1011)-O1011+1)</f>
        <v>34</v>
      </c>
      <c r="Q1011" s="471">
        <v>34</v>
      </c>
      <c r="R1011" s="407">
        <v>1</v>
      </c>
      <c r="S1011" s="3" t="s">
        <v>3</v>
      </c>
      <c r="T1011" s="3" t="s">
        <v>44</v>
      </c>
      <c r="U1011" s="3" t="s">
        <v>72</v>
      </c>
      <c r="V1011" s="227" t="s">
        <v>72</v>
      </c>
      <c r="W1011" s="3" t="s">
        <v>1567</v>
      </c>
      <c r="X1011" s="3" t="s">
        <v>561</v>
      </c>
      <c r="AA1011" s="70">
        <v>45.133882300000003</v>
      </c>
      <c r="AB1011" s="70">
        <v>-123.372975</v>
      </c>
      <c r="AC1011" s="3" t="s">
        <v>45</v>
      </c>
      <c r="AE1011" s="3" t="s">
        <v>1569</v>
      </c>
      <c r="AF1011" s="3" t="str">
        <f>CONCATENATE("ex ", AE1011)</f>
        <v>ex Escallonia</v>
      </c>
      <c r="AG1011" s="3" t="s">
        <v>1639</v>
      </c>
      <c r="AH1011" s="3" t="s">
        <v>1639</v>
      </c>
    </row>
    <row r="1012" spans="1:46" x14ac:dyDescent="0.25">
      <c r="A1012" s="404">
        <v>43395</v>
      </c>
      <c r="B1012" s="5">
        <v>8068</v>
      </c>
      <c r="D1012" s="69">
        <v>13607750</v>
      </c>
      <c r="E1012" s="62">
        <v>19</v>
      </c>
      <c r="F1012" s="6" t="s">
        <v>1144</v>
      </c>
      <c r="G1012" s="6">
        <v>2018</v>
      </c>
      <c r="L1012" s="6"/>
      <c r="N1012" s="6" t="s">
        <v>1570</v>
      </c>
      <c r="O1012" s="4">
        <f>MIN(SEARCH({0,1,2,3,4,5,6,7,8,9},N1012&amp;"0123456789"))</f>
        <v>4</v>
      </c>
      <c r="P1012" s="409" t="str">
        <f>RIGHT(N1012, LEN(N1012)-O1012+1)</f>
        <v>35</v>
      </c>
      <c r="Q1012" s="471">
        <v>35</v>
      </c>
      <c r="R1012" s="407">
        <v>1</v>
      </c>
      <c r="S1012" s="3" t="s">
        <v>3</v>
      </c>
      <c r="T1012" s="3" t="s">
        <v>44</v>
      </c>
      <c r="U1012" s="3" t="s">
        <v>72</v>
      </c>
      <c r="V1012" s="227" t="s">
        <v>72</v>
      </c>
      <c r="W1012" s="3" t="s">
        <v>1567</v>
      </c>
      <c r="X1012" s="3" t="s">
        <v>561</v>
      </c>
      <c r="AA1012" s="70">
        <v>45.133882300000003</v>
      </c>
      <c r="AB1012" s="70">
        <v>-123.372975</v>
      </c>
      <c r="AC1012" s="3" t="s">
        <v>45</v>
      </c>
      <c r="AE1012" s="3" t="s">
        <v>330</v>
      </c>
      <c r="AF1012" s="3" t="str">
        <f>CONCATENATE("ex ", AE1012)</f>
        <v>ex Eschscholzia californica</v>
      </c>
      <c r="AG1012" s="3" t="s">
        <v>1639</v>
      </c>
      <c r="AH1012" s="3" t="s">
        <v>1639</v>
      </c>
    </row>
    <row r="1013" spans="1:46" x14ac:dyDescent="0.25">
      <c r="A1013" s="404">
        <v>43395</v>
      </c>
      <c r="B1013" s="5">
        <v>8069</v>
      </c>
      <c r="D1013" s="69">
        <v>13607752</v>
      </c>
      <c r="E1013" s="62">
        <v>19</v>
      </c>
      <c r="F1013" s="6" t="s">
        <v>1144</v>
      </c>
      <c r="G1013" s="6">
        <v>2018</v>
      </c>
      <c r="L1013" s="6"/>
      <c r="N1013" s="6" t="s">
        <v>1571</v>
      </c>
      <c r="O1013" s="4">
        <f>MIN(SEARCH({0,1,2,3,4,5,6,7,8,9},N1013&amp;"0123456789"))</f>
        <v>4</v>
      </c>
      <c r="P1013" s="409" t="str">
        <f>RIGHT(N1013, LEN(N1013)-O1013+1)</f>
        <v>36</v>
      </c>
      <c r="Q1013" s="471">
        <v>36</v>
      </c>
      <c r="R1013" s="407">
        <v>1</v>
      </c>
      <c r="S1013" s="3" t="s">
        <v>3</v>
      </c>
      <c r="T1013" s="3" t="s">
        <v>44</v>
      </c>
      <c r="U1013" s="3" t="s">
        <v>72</v>
      </c>
      <c r="V1013" s="227" t="s">
        <v>72</v>
      </c>
      <c r="W1013" s="3" t="s">
        <v>1567</v>
      </c>
      <c r="X1013" s="3" t="s">
        <v>561</v>
      </c>
      <c r="AA1013" s="70">
        <v>45.133882300000003</v>
      </c>
      <c r="AB1013" s="70">
        <v>-123.372975</v>
      </c>
      <c r="AC1013" s="3" t="s">
        <v>45</v>
      </c>
      <c r="AE1013" s="3" t="s">
        <v>746</v>
      </c>
      <c r="AF1013" s="3" t="str">
        <f>CONCATENATE("ex ", AE1013)</f>
        <v>ex Sidalcea campestris</v>
      </c>
      <c r="AG1013" s="3" t="s">
        <v>1639</v>
      </c>
      <c r="AH1013" s="3" t="s">
        <v>1639</v>
      </c>
    </row>
    <row r="1014" spans="1:46" x14ac:dyDescent="0.25">
      <c r="A1014" s="404">
        <v>43395</v>
      </c>
      <c r="D1014" s="67">
        <v>14250234</v>
      </c>
      <c r="E1014" s="68">
        <v>10</v>
      </c>
      <c r="F1014" s="67" t="s">
        <v>1793</v>
      </c>
      <c r="G1014" s="67">
        <v>2018</v>
      </c>
      <c r="H1014" s="67"/>
      <c r="I1014" s="67"/>
      <c r="J1014" s="67"/>
      <c r="K1014" s="67"/>
      <c r="L1014" s="6"/>
      <c r="M1014" s="67"/>
      <c r="N1014" s="67" t="s">
        <v>1639</v>
      </c>
      <c r="O1014" s="67"/>
      <c r="P1014" s="408">
        <v>40</v>
      </c>
      <c r="Q1014" s="408">
        <f t="shared" ref="Q1014:Q1077" si="29">P1014</f>
        <v>40</v>
      </c>
      <c r="R1014" s="408">
        <v>1</v>
      </c>
      <c r="S1014" s="67" t="s">
        <v>3</v>
      </c>
      <c r="T1014" s="67" t="s">
        <v>44</v>
      </c>
      <c r="U1014" s="67" t="s">
        <v>72</v>
      </c>
      <c r="V1014" s="67" t="s">
        <v>72</v>
      </c>
      <c r="W1014" s="67" t="s">
        <v>2874</v>
      </c>
      <c r="X1014" s="67" t="s">
        <v>2913</v>
      </c>
      <c r="Y1014" s="67"/>
      <c r="Z1014" s="67"/>
      <c r="AA1014" s="67">
        <v>45.169199999999996</v>
      </c>
      <c r="AB1014" s="67">
        <v>-123.18340000000001</v>
      </c>
      <c r="AC1014" s="67" t="s">
        <v>2774</v>
      </c>
      <c r="AD1014" s="67"/>
      <c r="AE1014" s="67" t="s">
        <v>2774</v>
      </c>
      <c r="AG1014" s="67" t="s">
        <v>1639</v>
      </c>
      <c r="AH1014" s="67" t="s">
        <v>1639</v>
      </c>
    </row>
    <row r="1015" spans="1:46" x14ac:dyDescent="0.25">
      <c r="A1015" s="404">
        <v>43395</v>
      </c>
      <c r="D1015" s="67">
        <v>14250234</v>
      </c>
      <c r="E1015" s="68">
        <v>10</v>
      </c>
      <c r="F1015" s="67" t="s">
        <v>1793</v>
      </c>
      <c r="G1015" s="67">
        <v>2018</v>
      </c>
      <c r="H1015" s="67"/>
      <c r="I1015" s="67"/>
      <c r="J1015" s="67"/>
      <c r="K1015" s="67"/>
      <c r="L1015" s="6"/>
      <c r="M1015" s="67"/>
      <c r="N1015" s="67" t="s">
        <v>1639</v>
      </c>
      <c r="O1015" s="67"/>
      <c r="P1015" s="408">
        <v>40</v>
      </c>
      <c r="Q1015" s="408">
        <f t="shared" si="29"/>
        <v>40</v>
      </c>
      <c r="R1015" s="408">
        <v>2</v>
      </c>
      <c r="S1015" s="67" t="s">
        <v>3</v>
      </c>
      <c r="T1015" s="67" t="s">
        <v>44</v>
      </c>
      <c r="U1015" s="67" t="s">
        <v>72</v>
      </c>
      <c r="V1015" s="67" t="s">
        <v>72</v>
      </c>
      <c r="W1015" s="67" t="s">
        <v>2874</v>
      </c>
      <c r="X1015" s="67" t="s">
        <v>2913</v>
      </c>
      <c r="Y1015" s="67"/>
      <c r="Z1015" s="67"/>
      <c r="AA1015" s="67">
        <v>45.169199999999996</v>
      </c>
      <c r="AB1015" s="67">
        <v>-123.18340000000001</v>
      </c>
      <c r="AC1015" s="67" t="s">
        <v>2774</v>
      </c>
      <c r="AD1015" s="67"/>
      <c r="AE1015" s="67" t="s">
        <v>2774</v>
      </c>
      <c r="AG1015" s="67" t="s">
        <v>1639</v>
      </c>
      <c r="AH1015" s="67" t="s">
        <v>1639</v>
      </c>
    </row>
    <row r="1016" spans="1:46" x14ac:dyDescent="0.25">
      <c r="A1016" s="404">
        <v>43395</v>
      </c>
      <c r="D1016" s="67">
        <v>14250234</v>
      </c>
      <c r="E1016" s="68">
        <v>10</v>
      </c>
      <c r="F1016" s="67" t="s">
        <v>1793</v>
      </c>
      <c r="G1016" s="67">
        <v>2018</v>
      </c>
      <c r="H1016" s="67"/>
      <c r="I1016" s="67"/>
      <c r="J1016" s="67"/>
      <c r="K1016" s="67"/>
      <c r="L1016" s="6"/>
      <c r="M1016" s="67"/>
      <c r="N1016" s="67" t="s">
        <v>1639</v>
      </c>
      <c r="O1016" s="67"/>
      <c r="P1016" s="408">
        <v>40</v>
      </c>
      <c r="Q1016" s="408">
        <f t="shared" si="29"/>
        <v>40</v>
      </c>
      <c r="R1016" s="408">
        <v>3</v>
      </c>
      <c r="S1016" s="67" t="s">
        <v>3</v>
      </c>
      <c r="T1016" s="67" t="s">
        <v>44</v>
      </c>
      <c r="U1016" s="67" t="s">
        <v>72</v>
      </c>
      <c r="V1016" s="67" t="s">
        <v>72</v>
      </c>
      <c r="W1016" s="67" t="s">
        <v>2874</v>
      </c>
      <c r="X1016" s="67" t="s">
        <v>2913</v>
      </c>
      <c r="Y1016" s="67"/>
      <c r="Z1016" s="67"/>
      <c r="AA1016" s="67">
        <v>45.169199999999996</v>
      </c>
      <c r="AB1016" s="67">
        <v>-123.18340000000001</v>
      </c>
      <c r="AC1016" s="67" t="s">
        <v>2774</v>
      </c>
      <c r="AD1016" s="67"/>
      <c r="AE1016" s="67" t="s">
        <v>2774</v>
      </c>
      <c r="AG1016" s="67" t="s">
        <v>1639</v>
      </c>
      <c r="AH1016" s="67" t="s">
        <v>1639</v>
      </c>
    </row>
    <row r="1017" spans="1:46" x14ac:dyDescent="0.25">
      <c r="A1017" s="404">
        <v>43395</v>
      </c>
      <c r="D1017" s="67">
        <v>14250234</v>
      </c>
      <c r="E1017" s="68">
        <v>10</v>
      </c>
      <c r="F1017" s="67" t="s">
        <v>1793</v>
      </c>
      <c r="G1017" s="67">
        <v>2018</v>
      </c>
      <c r="H1017" s="67"/>
      <c r="I1017" s="67"/>
      <c r="J1017" s="67"/>
      <c r="K1017" s="67"/>
      <c r="L1017" s="6"/>
      <c r="M1017" s="67"/>
      <c r="N1017" s="67" t="s">
        <v>1639</v>
      </c>
      <c r="O1017" s="67"/>
      <c r="P1017" s="408">
        <v>40</v>
      </c>
      <c r="Q1017" s="408">
        <f t="shared" si="29"/>
        <v>40</v>
      </c>
      <c r="R1017" s="408">
        <v>4</v>
      </c>
      <c r="S1017" s="67" t="s">
        <v>3</v>
      </c>
      <c r="T1017" s="67" t="s">
        <v>44</v>
      </c>
      <c r="U1017" s="67" t="s">
        <v>72</v>
      </c>
      <c r="V1017" s="67" t="s">
        <v>72</v>
      </c>
      <c r="W1017" s="67" t="s">
        <v>2874</v>
      </c>
      <c r="X1017" s="67" t="s">
        <v>2913</v>
      </c>
      <c r="Y1017" s="67"/>
      <c r="Z1017" s="67"/>
      <c r="AA1017" s="67">
        <v>45.169199999999996</v>
      </c>
      <c r="AB1017" s="67">
        <v>-123.18340000000001</v>
      </c>
      <c r="AC1017" s="67" t="s">
        <v>2774</v>
      </c>
      <c r="AD1017" s="67"/>
      <c r="AE1017" s="67" t="s">
        <v>2774</v>
      </c>
      <c r="AG1017" s="67" t="s">
        <v>1639</v>
      </c>
      <c r="AH1017" s="67" t="s">
        <v>1639</v>
      </c>
    </row>
    <row r="1018" spans="1:46" x14ac:dyDescent="0.25">
      <c r="A1018" s="404">
        <v>43395</v>
      </c>
      <c r="D1018" s="67">
        <v>14250234</v>
      </c>
      <c r="E1018" s="68">
        <v>10</v>
      </c>
      <c r="F1018" s="67" t="s">
        <v>1793</v>
      </c>
      <c r="G1018" s="67">
        <v>2018</v>
      </c>
      <c r="H1018" s="67"/>
      <c r="I1018" s="67"/>
      <c r="J1018" s="67"/>
      <c r="K1018" s="67"/>
      <c r="L1018" s="6"/>
      <c r="M1018" s="67"/>
      <c r="N1018" s="67" t="s">
        <v>1639</v>
      </c>
      <c r="O1018" s="67"/>
      <c r="P1018" s="408">
        <v>40</v>
      </c>
      <c r="Q1018" s="408">
        <f t="shared" si="29"/>
        <v>40</v>
      </c>
      <c r="R1018" s="408">
        <v>5</v>
      </c>
      <c r="S1018" s="67" t="s">
        <v>3</v>
      </c>
      <c r="T1018" s="67" t="s">
        <v>44</v>
      </c>
      <c r="U1018" s="67" t="s">
        <v>72</v>
      </c>
      <c r="V1018" s="67" t="s">
        <v>72</v>
      </c>
      <c r="W1018" s="67" t="s">
        <v>2874</v>
      </c>
      <c r="X1018" s="67" t="s">
        <v>2913</v>
      </c>
      <c r="Y1018" s="67"/>
      <c r="Z1018" s="67"/>
      <c r="AA1018" s="67">
        <v>45.169199999999996</v>
      </c>
      <c r="AB1018" s="67">
        <v>-123.18340000000001</v>
      </c>
      <c r="AC1018" s="67" t="s">
        <v>2774</v>
      </c>
      <c r="AD1018" s="67"/>
      <c r="AE1018" s="67" t="s">
        <v>2774</v>
      </c>
      <c r="AG1018" s="67" t="s">
        <v>1639</v>
      </c>
      <c r="AH1018" s="67" t="s">
        <v>1639</v>
      </c>
    </row>
    <row r="1019" spans="1:46" x14ac:dyDescent="0.25">
      <c r="A1019" s="404">
        <v>43395</v>
      </c>
      <c r="D1019" s="67">
        <v>14250234</v>
      </c>
      <c r="E1019" s="68">
        <v>10</v>
      </c>
      <c r="F1019" s="67" t="s">
        <v>1793</v>
      </c>
      <c r="G1019" s="67">
        <v>2018</v>
      </c>
      <c r="H1019" s="67"/>
      <c r="I1019" s="67"/>
      <c r="J1019" s="67"/>
      <c r="K1019" s="67"/>
      <c r="L1019" s="6"/>
      <c r="M1019" s="67"/>
      <c r="N1019" s="67" t="s">
        <v>1639</v>
      </c>
      <c r="O1019" s="67"/>
      <c r="P1019" s="408">
        <v>40</v>
      </c>
      <c r="Q1019" s="408">
        <f t="shared" si="29"/>
        <v>40</v>
      </c>
      <c r="R1019" s="408">
        <v>6</v>
      </c>
      <c r="S1019" s="67" t="s">
        <v>3</v>
      </c>
      <c r="T1019" s="67" t="s">
        <v>44</v>
      </c>
      <c r="U1019" s="67" t="s">
        <v>72</v>
      </c>
      <c r="V1019" s="67" t="s">
        <v>72</v>
      </c>
      <c r="W1019" s="67" t="s">
        <v>2874</v>
      </c>
      <c r="X1019" s="67" t="s">
        <v>2913</v>
      </c>
      <c r="Y1019" s="67"/>
      <c r="Z1019" s="67"/>
      <c r="AA1019" s="67">
        <v>45.169199999999996</v>
      </c>
      <c r="AB1019" s="67">
        <v>-123.18340000000001</v>
      </c>
      <c r="AC1019" s="67" t="s">
        <v>2774</v>
      </c>
      <c r="AD1019" s="67"/>
      <c r="AE1019" s="67" t="s">
        <v>2774</v>
      </c>
      <c r="AG1019" s="67" t="s">
        <v>1639</v>
      </c>
      <c r="AH1019" s="67" t="s">
        <v>1639</v>
      </c>
    </row>
    <row r="1020" spans="1:46" x14ac:dyDescent="0.25">
      <c r="A1020" s="404">
        <v>43395</v>
      </c>
      <c r="D1020" s="67">
        <v>14250234</v>
      </c>
      <c r="E1020" s="68">
        <v>10</v>
      </c>
      <c r="F1020" s="67" t="s">
        <v>1793</v>
      </c>
      <c r="G1020" s="67">
        <v>2018</v>
      </c>
      <c r="H1020" s="67"/>
      <c r="I1020" s="67"/>
      <c r="J1020" s="67"/>
      <c r="K1020" s="67"/>
      <c r="L1020" s="6"/>
      <c r="M1020" s="67"/>
      <c r="N1020" s="67" t="s">
        <v>1639</v>
      </c>
      <c r="O1020" s="67"/>
      <c r="P1020" s="408">
        <v>40</v>
      </c>
      <c r="Q1020" s="408">
        <f t="shared" si="29"/>
        <v>40</v>
      </c>
      <c r="R1020" s="408">
        <v>7</v>
      </c>
      <c r="S1020" s="67" t="s">
        <v>3</v>
      </c>
      <c r="T1020" s="67" t="s">
        <v>44</v>
      </c>
      <c r="U1020" s="67" t="s">
        <v>72</v>
      </c>
      <c r="V1020" s="67" t="s">
        <v>72</v>
      </c>
      <c r="W1020" s="67" t="s">
        <v>2874</v>
      </c>
      <c r="X1020" s="67" t="s">
        <v>2913</v>
      </c>
      <c r="Y1020" s="67"/>
      <c r="Z1020" s="67"/>
      <c r="AA1020" s="67">
        <v>45.169199999999996</v>
      </c>
      <c r="AB1020" s="67">
        <v>-123.18340000000001</v>
      </c>
      <c r="AC1020" s="67" t="s">
        <v>2774</v>
      </c>
      <c r="AD1020" s="67"/>
      <c r="AE1020" s="67" t="s">
        <v>2774</v>
      </c>
      <c r="AG1020" s="67" t="s">
        <v>1639</v>
      </c>
      <c r="AH1020" s="67" t="s">
        <v>1639</v>
      </c>
    </row>
    <row r="1021" spans="1:46" x14ac:dyDescent="0.25">
      <c r="A1021" s="404">
        <v>43395</v>
      </c>
      <c r="D1021" s="67">
        <v>14250242</v>
      </c>
      <c r="E1021" s="68">
        <v>10</v>
      </c>
      <c r="F1021" s="67" t="s">
        <v>1793</v>
      </c>
      <c r="G1021" s="67">
        <v>2018</v>
      </c>
      <c r="H1021" s="67"/>
      <c r="I1021" s="67"/>
      <c r="J1021" s="67"/>
      <c r="K1021" s="67"/>
      <c r="L1021" s="6"/>
      <c r="M1021" s="67"/>
      <c r="N1021" s="67" t="s">
        <v>1639</v>
      </c>
      <c r="O1021" s="67"/>
      <c r="P1021" s="408">
        <v>41</v>
      </c>
      <c r="Q1021" s="408">
        <f t="shared" si="29"/>
        <v>41</v>
      </c>
      <c r="R1021" s="408">
        <v>1</v>
      </c>
      <c r="S1021" s="67" t="s">
        <v>3</v>
      </c>
      <c r="T1021" s="67" t="s">
        <v>44</v>
      </c>
      <c r="U1021" s="67" t="s">
        <v>72</v>
      </c>
      <c r="V1021" s="67" t="s">
        <v>72</v>
      </c>
      <c r="W1021" s="67" t="s">
        <v>2875</v>
      </c>
      <c r="X1021" s="67" t="s">
        <v>2917</v>
      </c>
      <c r="Y1021" s="67"/>
      <c r="Z1021" s="67"/>
      <c r="AA1021" s="67">
        <v>45.205800000000004</v>
      </c>
      <c r="AB1021" s="67">
        <v>-123.1073</v>
      </c>
      <c r="AC1021" s="67" t="s">
        <v>2774</v>
      </c>
      <c r="AD1021" s="67"/>
      <c r="AE1021" s="67" t="s">
        <v>2774</v>
      </c>
      <c r="AG1021" s="67" t="s">
        <v>1639</v>
      </c>
      <c r="AH1021" s="67" t="s">
        <v>1639</v>
      </c>
    </row>
    <row r="1022" spans="1:46" x14ac:dyDescent="0.25">
      <c r="A1022" s="404">
        <v>43395</v>
      </c>
      <c r="D1022" s="67">
        <v>14250242</v>
      </c>
      <c r="E1022" s="68">
        <v>10</v>
      </c>
      <c r="F1022" s="67" t="s">
        <v>1793</v>
      </c>
      <c r="G1022" s="67">
        <v>2018</v>
      </c>
      <c r="H1022" s="67"/>
      <c r="I1022" s="67"/>
      <c r="J1022" s="67"/>
      <c r="K1022" s="67"/>
      <c r="L1022" s="6"/>
      <c r="M1022" s="67"/>
      <c r="N1022" s="67" t="s">
        <v>1639</v>
      </c>
      <c r="O1022" s="67"/>
      <c r="P1022" s="408">
        <v>41</v>
      </c>
      <c r="Q1022" s="408">
        <f t="shared" si="29"/>
        <v>41</v>
      </c>
      <c r="R1022" s="408">
        <v>2</v>
      </c>
      <c r="S1022" s="67" t="s">
        <v>3</v>
      </c>
      <c r="T1022" s="67" t="s">
        <v>44</v>
      </c>
      <c r="U1022" s="67" t="s">
        <v>72</v>
      </c>
      <c r="V1022" s="67" t="s">
        <v>72</v>
      </c>
      <c r="W1022" s="67" t="s">
        <v>2875</v>
      </c>
      <c r="X1022" s="67" t="s">
        <v>2917</v>
      </c>
      <c r="Y1022" s="67"/>
      <c r="Z1022" s="67"/>
      <c r="AA1022" s="67">
        <v>45.205800000000004</v>
      </c>
      <c r="AB1022" s="67">
        <v>-123.1073</v>
      </c>
      <c r="AC1022" s="67" t="s">
        <v>2774</v>
      </c>
      <c r="AD1022" s="67"/>
      <c r="AE1022" s="67" t="s">
        <v>2774</v>
      </c>
      <c r="AG1022" s="67" t="s">
        <v>1639</v>
      </c>
      <c r="AH1022" s="67" t="s">
        <v>1639</v>
      </c>
    </row>
    <row r="1023" spans="1:46" x14ac:dyDescent="0.25">
      <c r="A1023" s="404">
        <v>43395</v>
      </c>
      <c r="D1023" s="67">
        <v>14250242</v>
      </c>
      <c r="E1023" s="68">
        <v>10</v>
      </c>
      <c r="F1023" s="67" t="s">
        <v>1793</v>
      </c>
      <c r="G1023" s="67">
        <v>2018</v>
      </c>
      <c r="H1023" s="67"/>
      <c r="I1023" s="67"/>
      <c r="J1023" s="67"/>
      <c r="K1023" s="67"/>
      <c r="L1023" s="6"/>
      <c r="M1023" s="67"/>
      <c r="N1023" s="67" t="s">
        <v>1639</v>
      </c>
      <c r="O1023" s="67"/>
      <c r="P1023" s="408">
        <v>41</v>
      </c>
      <c r="Q1023" s="408">
        <f t="shared" si="29"/>
        <v>41</v>
      </c>
      <c r="R1023" s="408">
        <v>3</v>
      </c>
      <c r="S1023" s="67" t="s">
        <v>3</v>
      </c>
      <c r="T1023" s="67" t="s">
        <v>44</v>
      </c>
      <c r="U1023" s="67" t="s">
        <v>72</v>
      </c>
      <c r="V1023" s="67" t="s">
        <v>72</v>
      </c>
      <c r="W1023" s="67" t="s">
        <v>2875</v>
      </c>
      <c r="X1023" s="67" t="s">
        <v>2917</v>
      </c>
      <c r="Y1023" s="67"/>
      <c r="Z1023" s="67"/>
      <c r="AA1023" s="67">
        <v>45.205800000000004</v>
      </c>
      <c r="AB1023" s="67">
        <v>-123.1073</v>
      </c>
      <c r="AC1023" s="67" t="s">
        <v>2774</v>
      </c>
      <c r="AD1023" s="67"/>
      <c r="AE1023" s="67" t="s">
        <v>2774</v>
      </c>
      <c r="AG1023" s="67" t="s">
        <v>1639</v>
      </c>
      <c r="AH1023" s="67" t="s">
        <v>1639</v>
      </c>
    </row>
    <row r="1024" spans="1:46" x14ac:dyDescent="0.25">
      <c r="A1024" s="404">
        <v>43395</v>
      </c>
      <c r="D1024" s="67">
        <v>14250242</v>
      </c>
      <c r="E1024" s="68">
        <v>10</v>
      </c>
      <c r="F1024" s="67" t="s">
        <v>1793</v>
      </c>
      <c r="G1024" s="67">
        <v>2018</v>
      </c>
      <c r="H1024" s="67"/>
      <c r="I1024" s="67"/>
      <c r="J1024" s="67"/>
      <c r="K1024" s="67"/>
      <c r="L1024" s="6"/>
      <c r="M1024" s="67"/>
      <c r="N1024" s="67" t="s">
        <v>1639</v>
      </c>
      <c r="O1024" s="67"/>
      <c r="P1024" s="408">
        <v>41</v>
      </c>
      <c r="Q1024" s="408">
        <f t="shared" si="29"/>
        <v>41</v>
      </c>
      <c r="R1024" s="408">
        <v>4</v>
      </c>
      <c r="S1024" s="67" t="s">
        <v>3</v>
      </c>
      <c r="T1024" s="67" t="s">
        <v>44</v>
      </c>
      <c r="U1024" s="67" t="s">
        <v>72</v>
      </c>
      <c r="V1024" s="67" t="s">
        <v>72</v>
      </c>
      <c r="W1024" s="67" t="s">
        <v>2875</v>
      </c>
      <c r="X1024" s="67" t="s">
        <v>2917</v>
      </c>
      <c r="Y1024" s="67"/>
      <c r="Z1024" s="67"/>
      <c r="AA1024" s="67">
        <v>45.205800000000004</v>
      </c>
      <c r="AB1024" s="67">
        <v>-123.1073</v>
      </c>
      <c r="AC1024" s="67" t="s">
        <v>2774</v>
      </c>
      <c r="AD1024" s="67"/>
      <c r="AE1024" s="67" t="s">
        <v>2774</v>
      </c>
      <c r="AG1024" s="67" t="s">
        <v>1639</v>
      </c>
      <c r="AH1024" s="67" t="s">
        <v>1639</v>
      </c>
    </row>
    <row r="1025" spans="1:34" x14ac:dyDescent="0.25">
      <c r="A1025" s="404">
        <v>43395</v>
      </c>
      <c r="D1025" s="67">
        <v>14250242</v>
      </c>
      <c r="E1025" s="68">
        <v>10</v>
      </c>
      <c r="F1025" s="67" t="s">
        <v>1793</v>
      </c>
      <c r="G1025" s="67">
        <v>2018</v>
      </c>
      <c r="H1025" s="67"/>
      <c r="I1025" s="67"/>
      <c r="J1025" s="67"/>
      <c r="K1025" s="67"/>
      <c r="L1025" s="6"/>
      <c r="M1025" s="67"/>
      <c r="N1025" s="67" t="s">
        <v>1639</v>
      </c>
      <c r="O1025" s="67"/>
      <c r="P1025" s="408">
        <v>41</v>
      </c>
      <c r="Q1025" s="408">
        <f t="shared" si="29"/>
        <v>41</v>
      </c>
      <c r="R1025" s="408">
        <v>5</v>
      </c>
      <c r="S1025" s="67" t="s">
        <v>3</v>
      </c>
      <c r="T1025" s="67" t="s">
        <v>44</v>
      </c>
      <c r="U1025" s="67" t="s">
        <v>72</v>
      </c>
      <c r="V1025" s="67" t="s">
        <v>72</v>
      </c>
      <c r="W1025" s="67" t="s">
        <v>2875</v>
      </c>
      <c r="X1025" s="67" t="s">
        <v>2917</v>
      </c>
      <c r="Y1025" s="67"/>
      <c r="Z1025" s="67"/>
      <c r="AA1025" s="67">
        <v>45.205800000000004</v>
      </c>
      <c r="AB1025" s="67">
        <v>-123.1073</v>
      </c>
      <c r="AC1025" s="67" t="s">
        <v>2774</v>
      </c>
      <c r="AD1025" s="67"/>
      <c r="AE1025" s="67" t="s">
        <v>2774</v>
      </c>
      <c r="AG1025" s="67" t="s">
        <v>1639</v>
      </c>
      <c r="AH1025" s="67" t="s">
        <v>1639</v>
      </c>
    </row>
    <row r="1026" spans="1:34" x14ac:dyDescent="0.25">
      <c r="A1026" s="404">
        <v>43395</v>
      </c>
      <c r="D1026" s="67">
        <v>14250242</v>
      </c>
      <c r="E1026" s="68">
        <v>10</v>
      </c>
      <c r="F1026" s="67" t="s">
        <v>1793</v>
      </c>
      <c r="G1026" s="67">
        <v>2018</v>
      </c>
      <c r="H1026" s="67"/>
      <c r="I1026" s="67"/>
      <c r="J1026" s="67"/>
      <c r="K1026" s="67"/>
      <c r="L1026" s="6"/>
      <c r="M1026" s="67"/>
      <c r="N1026" s="67" t="s">
        <v>1639</v>
      </c>
      <c r="O1026" s="67"/>
      <c r="P1026" s="408">
        <v>41</v>
      </c>
      <c r="Q1026" s="408">
        <f t="shared" si="29"/>
        <v>41</v>
      </c>
      <c r="R1026" s="408">
        <v>6</v>
      </c>
      <c r="S1026" s="67" t="s">
        <v>3</v>
      </c>
      <c r="T1026" s="67" t="s">
        <v>44</v>
      </c>
      <c r="U1026" s="67" t="s">
        <v>72</v>
      </c>
      <c r="V1026" s="67" t="s">
        <v>72</v>
      </c>
      <c r="W1026" s="67" t="s">
        <v>2875</v>
      </c>
      <c r="X1026" s="67" t="s">
        <v>2917</v>
      </c>
      <c r="Y1026" s="67"/>
      <c r="Z1026" s="67"/>
      <c r="AA1026" s="67">
        <v>45.205800000000004</v>
      </c>
      <c r="AB1026" s="67">
        <v>-123.1073</v>
      </c>
      <c r="AC1026" s="67" t="s">
        <v>2774</v>
      </c>
      <c r="AD1026" s="67"/>
      <c r="AE1026" s="67" t="s">
        <v>2774</v>
      </c>
      <c r="AG1026" s="67" t="s">
        <v>1639</v>
      </c>
      <c r="AH1026" s="67" t="s">
        <v>1639</v>
      </c>
    </row>
    <row r="1027" spans="1:34" x14ac:dyDescent="0.25">
      <c r="A1027" s="404">
        <v>43395</v>
      </c>
      <c r="D1027" s="67">
        <v>14250242</v>
      </c>
      <c r="E1027" s="68">
        <v>10</v>
      </c>
      <c r="F1027" s="67" t="s">
        <v>1793</v>
      </c>
      <c r="G1027" s="67">
        <v>2018</v>
      </c>
      <c r="H1027" s="67"/>
      <c r="I1027" s="67"/>
      <c r="J1027" s="67"/>
      <c r="K1027" s="67"/>
      <c r="L1027" s="6"/>
      <c r="M1027" s="67"/>
      <c r="N1027" s="67" t="s">
        <v>1639</v>
      </c>
      <c r="O1027" s="67"/>
      <c r="P1027" s="408">
        <v>41</v>
      </c>
      <c r="Q1027" s="408">
        <f t="shared" si="29"/>
        <v>41</v>
      </c>
      <c r="R1027" s="408">
        <v>7</v>
      </c>
      <c r="S1027" s="67" t="s">
        <v>3</v>
      </c>
      <c r="T1027" s="67" t="s">
        <v>44</v>
      </c>
      <c r="U1027" s="67" t="s">
        <v>72</v>
      </c>
      <c r="V1027" s="67" t="s">
        <v>72</v>
      </c>
      <c r="W1027" s="67" t="s">
        <v>2875</v>
      </c>
      <c r="X1027" s="67" t="s">
        <v>2917</v>
      </c>
      <c r="Y1027" s="67"/>
      <c r="Z1027" s="67"/>
      <c r="AA1027" s="67">
        <v>45.205800000000004</v>
      </c>
      <c r="AB1027" s="67">
        <v>-123.1073</v>
      </c>
      <c r="AC1027" s="67" t="s">
        <v>2774</v>
      </c>
      <c r="AD1027" s="67"/>
      <c r="AE1027" s="67" t="s">
        <v>2774</v>
      </c>
      <c r="AG1027" s="67" t="s">
        <v>1639</v>
      </c>
      <c r="AH1027" s="67" t="s">
        <v>1639</v>
      </c>
    </row>
    <row r="1028" spans="1:34" x14ac:dyDescent="0.25">
      <c r="A1028" s="404">
        <v>43395</v>
      </c>
      <c r="D1028" s="67">
        <v>14250242</v>
      </c>
      <c r="E1028" s="68">
        <v>10</v>
      </c>
      <c r="F1028" s="67" t="s">
        <v>1793</v>
      </c>
      <c r="G1028" s="67">
        <v>2018</v>
      </c>
      <c r="H1028" s="67"/>
      <c r="I1028" s="67"/>
      <c r="J1028" s="67"/>
      <c r="K1028" s="67"/>
      <c r="L1028" s="6"/>
      <c r="M1028" s="67"/>
      <c r="N1028" s="67" t="s">
        <v>1639</v>
      </c>
      <c r="O1028" s="67"/>
      <c r="P1028" s="408">
        <v>41</v>
      </c>
      <c r="Q1028" s="408">
        <f t="shared" si="29"/>
        <v>41</v>
      </c>
      <c r="R1028" s="408">
        <v>8</v>
      </c>
      <c r="S1028" s="67" t="s">
        <v>3</v>
      </c>
      <c r="T1028" s="67" t="s">
        <v>44</v>
      </c>
      <c r="U1028" s="67" t="s">
        <v>72</v>
      </c>
      <c r="V1028" s="67" t="s">
        <v>72</v>
      </c>
      <c r="W1028" s="67" t="s">
        <v>2875</v>
      </c>
      <c r="X1028" s="67" t="s">
        <v>2917</v>
      </c>
      <c r="Y1028" s="67"/>
      <c r="Z1028" s="67"/>
      <c r="AA1028" s="67">
        <v>45.205800000000004</v>
      </c>
      <c r="AB1028" s="67">
        <v>-123.1073</v>
      </c>
      <c r="AC1028" s="67" t="s">
        <v>2774</v>
      </c>
      <c r="AD1028" s="67"/>
      <c r="AE1028" s="67" t="s">
        <v>2774</v>
      </c>
      <c r="AG1028" s="67" t="s">
        <v>1639</v>
      </c>
      <c r="AH1028" s="67" t="s">
        <v>1639</v>
      </c>
    </row>
    <row r="1029" spans="1:34" x14ac:dyDescent="0.25">
      <c r="A1029" s="404">
        <v>43395</v>
      </c>
      <c r="D1029" s="67">
        <v>14250242</v>
      </c>
      <c r="E1029" s="68">
        <v>10</v>
      </c>
      <c r="F1029" s="67" t="s">
        <v>1793</v>
      </c>
      <c r="G1029" s="67">
        <v>2018</v>
      </c>
      <c r="H1029" s="67"/>
      <c r="I1029" s="67"/>
      <c r="J1029" s="67"/>
      <c r="K1029" s="67"/>
      <c r="L1029" s="6"/>
      <c r="M1029" s="67"/>
      <c r="N1029" s="67" t="s">
        <v>1639</v>
      </c>
      <c r="O1029" s="67"/>
      <c r="P1029" s="408">
        <v>41</v>
      </c>
      <c r="Q1029" s="408">
        <f t="shared" si="29"/>
        <v>41</v>
      </c>
      <c r="R1029" s="408">
        <v>9</v>
      </c>
      <c r="S1029" s="67" t="s">
        <v>3</v>
      </c>
      <c r="T1029" s="67" t="s">
        <v>44</v>
      </c>
      <c r="U1029" s="67" t="s">
        <v>72</v>
      </c>
      <c r="V1029" s="67" t="s">
        <v>72</v>
      </c>
      <c r="W1029" s="67" t="s">
        <v>2875</v>
      </c>
      <c r="X1029" s="67" t="s">
        <v>2917</v>
      </c>
      <c r="Y1029" s="67"/>
      <c r="Z1029" s="67"/>
      <c r="AA1029" s="67">
        <v>45.205800000000004</v>
      </c>
      <c r="AB1029" s="67">
        <v>-123.1073</v>
      </c>
      <c r="AC1029" s="67" t="s">
        <v>2774</v>
      </c>
      <c r="AD1029" s="67"/>
      <c r="AE1029" s="67" t="s">
        <v>2774</v>
      </c>
      <c r="AG1029" s="67" t="s">
        <v>1639</v>
      </c>
      <c r="AH1029" s="67" t="s">
        <v>1639</v>
      </c>
    </row>
    <row r="1030" spans="1:34" x14ac:dyDescent="0.25">
      <c r="A1030" s="404">
        <v>43395</v>
      </c>
      <c r="D1030" s="67">
        <v>14250242</v>
      </c>
      <c r="E1030" s="68">
        <v>10</v>
      </c>
      <c r="F1030" s="67" t="s">
        <v>1793</v>
      </c>
      <c r="G1030" s="67">
        <v>2018</v>
      </c>
      <c r="H1030" s="67"/>
      <c r="I1030" s="67"/>
      <c r="J1030" s="67"/>
      <c r="K1030" s="67"/>
      <c r="L1030" s="6"/>
      <c r="M1030" s="67"/>
      <c r="N1030" s="67" t="s">
        <v>1639</v>
      </c>
      <c r="O1030" s="67"/>
      <c r="P1030" s="408">
        <v>41</v>
      </c>
      <c r="Q1030" s="408">
        <f t="shared" si="29"/>
        <v>41</v>
      </c>
      <c r="R1030" s="408">
        <v>10</v>
      </c>
      <c r="S1030" s="67" t="s">
        <v>3</v>
      </c>
      <c r="T1030" s="67" t="s">
        <v>44</v>
      </c>
      <c r="U1030" s="67" t="s">
        <v>72</v>
      </c>
      <c r="V1030" s="67" t="s">
        <v>72</v>
      </c>
      <c r="W1030" s="67" t="s">
        <v>2875</v>
      </c>
      <c r="X1030" s="67" t="s">
        <v>2917</v>
      </c>
      <c r="Y1030" s="67"/>
      <c r="Z1030" s="67"/>
      <c r="AA1030" s="67">
        <v>45.205800000000004</v>
      </c>
      <c r="AB1030" s="67">
        <v>-123.1073</v>
      </c>
      <c r="AC1030" s="67" t="s">
        <v>2774</v>
      </c>
      <c r="AD1030" s="67"/>
      <c r="AE1030" s="67" t="s">
        <v>2774</v>
      </c>
      <c r="AG1030" s="67" t="s">
        <v>1639</v>
      </c>
      <c r="AH1030" s="67" t="s">
        <v>1639</v>
      </c>
    </row>
    <row r="1031" spans="1:34" x14ac:dyDescent="0.25">
      <c r="A1031" s="404">
        <v>43395</v>
      </c>
      <c r="D1031" s="67">
        <v>14250242</v>
      </c>
      <c r="E1031" s="68">
        <v>10</v>
      </c>
      <c r="F1031" s="67" t="s">
        <v>1793</v>
      </c>
      <c r="G1031" s="67">
        <v>2018</v>
      </c>
      <c r="H1031" s="67"/>
      <c r="I1031" s="67"/>
      <c r="J1031" s="67"/>
      <c r="K1031" s="67"/>
      <c r="L1031" s="6"/>
      <c r="M1031" s="67"/>
      <c r="N1031" s="67" t="s">
        <v>1639</v>
      </c>
      <c r="O1031" s="67"/>
      <c r="P1031" s="408">
        <v>41</v>
      </c>
      <c r="Q1031" s="408">
        <f t="shared" si="29"/>
        <v>41</v>
      </c>
      <c r="R1031" s="408">
        <v>11</v>
      </c>
      <c r="S1031" s="67" t="s">
        <v>3</v>
      </c>
      <c r="T1031" s="67" t="s">
        <v>44</v>
      </c>
      <c r="U1031" s="67" t="s">
        <v>72</v>
      </c>
      <c r="V1031" s="67" t="s">
        <v>72</v>
      </c>
      <c r="W1031" s="67" t="s">
        <v>2875</v>
      </c>
      <c r="X1031" s="67" t="s">
        <v>2917</v>
      </c>
      <c r="Y1031" s="67"/>
      <c r="Z1031" s="67"/>
      <c r="AA1031" s="67">
        <v>45.205800000000004</v>
      </c>
      <c r="AB1031" s="67">
        <v>-123.1073</v>
      </c>
      <c r="AC1031" s="67" t="s">
        <v>2774</v>
      </c>
      <c r="AD1031" s="67"/>
      <c r="AE1031" s="67" t="s">
        <v>2774</v>
      </c>
      <c r="AG1031" s="67" t="s">
        <v>1639</v>
      </c>
      <c r="AH1031" s="67" t="s">
        <v>1639</v>
      </c>
    </row>
    <row r="1032" spans="1:34" x14ac:dyDescent="0.25">
      <c r="A1032" s="404">
        <v>43395</v>
      </c>
      <c r="D1032" s="67">
        <v>14250242</v>
      </c>
      <c r="E1032" s="68">
        <v>10</v>
      </c>
      <c r="F1032" s="67" t="s">
        <v>1793</v>
      </c>
      <c r="G1032" s="67">
        <v>2018</v>
      </c>
      <c r="H1032" s="67"/>
      <c r="I1032" s="67"/>
      <c r="J1032" s="67"/>
      <c r="K1032" s="67"/>
      <c r="L1032" s="6"/>
      <c r="M1032" s="67"/>
      <c r="N1032" s="67" t="s">
        <v>1639</v>
      </c>
      <c r="O1032" s="67"/>
      <c r="P1032" s="408">
        <v>41</v>
      </c>
      <c r="Q1032" s="408">
        <f t="shared" si="29"/>
        <v>41</v>
      </c>
      <c r="R1032" s="408">
        <v>12</v>
      </c>
      <c r="S1032" s="67" t="s">
        <v>3</v>
      </c>
      <c r="T1032" s="67" t="s">
        <v>44</v>
      </c>
      <c r="U1032" s="67" t="s">
        <v>72</v>
      </c>
      <c r="V1032" s="67" t="s">
        <v>72</v>
      </c>
      <c r="W1032" s="67" t="s">
        <v>2875</v>
      </c>
      <c r="X1032" s="67" t="s">
        <v>2917</v>
      </c>
      <c r="Y1032" s="67"/>
      <c r="Z1032" s="67"/>
      <c r="AA1032" s="67">
        <v>45.205800000000004</v>
      </c>
      <c r="AB1032" s="67">
        <v>-123.1073</v>
      </c>
      <c r="AC1032" s="67" t="s">
        <v>2774</v>
      </c>
      <c r="AD1032" s="67"/>
      <c r="AE1032" s="67" t="s">
        <v>2774</v>
      </c>
      <c r="AG1032" s="67" t="s">
        <v>1639</v>
      </c>
      <c r="AH1032" s="67" t="s">
        <v>1639</v>
      </c>
    </row>
    <row r="1033" spans="1:34" x14ac:dyDescent="0.25">
      <c r="A1033" s="404">
        <v>43395</v>
      </c>
      <c r="D1033" s="67">
        <v>14250242</v>
      </c>
      <c r="E1033" s="68">
        <v>10</v>
      </c>
      <c r="F1033" s="67" t="s">
        <v>1793</v>
      </c>
      <c r="G1033" s="67">
        <v>2018</v>
      </c>
      <c r="H1033" s="67"/>
      <c r="I1033" s="67"/>
      <c r="J1033" s="67"/>
      <c r="K1033" s="67"/>
      <c r="L1033" s="6"/>
      <c r="M1033" s="67"/>
      <c r="N1033" s="67" t="s">
        <v>1639</v>
      </c>
      <c r="O1033" s="67"/>
      <c r="P1033" s="408">
        <v>41</v>
      </c>
      <c r="Q1033" s="408">
        <f t="shared" si="29"/>
        <v>41</v>
      </c>
      <c r="R1033" s="408">
        <v>13</v>
      </c>
      <c r="S1033" s="67" t="s">
        <v>3</v>
      </c>
      <c r="T1033" s="67" t="s">
        <v>44</v>
      </c>
      <c r="U1033" s="67" t="s">
        <v>72</v>
      </c>
      <c r="V1033" s="67" t="s">
        <v>72</v>
      </c>
      <c r="W1033" s="67" t="s">
        <v>2875</v>
      </c>
      <c r="X1033" s="67" t="s">
        <v>2917</v>
      </c>
      <c r="Y1033" s="67"/>
      <c r="Z1033" s="67"/>
      <c r="AA1033" s="67">
        <v>45.205800000000004</v>
      </c>
      <c r="AB1033" s="67">
        <v>-123.1073</v>
      </c>
      <c r="AC1033" s="67" t="s">
        <v>2774</v>
      </c>
      <c r="AD1033" s="67"/>
      <c r="AE1033" s="67" t="s">
        <v>2774</v>
      </c>
      <c r="AG1033" s="67" t="s">
        <v>1639</v>
      </c>
      <c r="AH1033" s="67" t="s">
        <v>1639</v>
      </c>
    </row>
    <row r="1034" spans="1:34" x14ac:dyDescent="0.25">
      <c r="A1034" s="404">
        <v>43395</v>
      </c>
      <c r="D1034" s="67">
        <v>14250242</v>
      </c>
      <c r="E1034" s="68">
        <v>10</v>
      </c>
      <c r="F1034" s="67" t="s">
        <v>1793</v>
      </c>
      <c r="G1034" s="67">
        <v>2018</v>
      </c>
      <c r="H1034" s="67"/>
      <c r="I1034" s="67"/>
      <c r="J1034" s="67"/>
      <c r="K1034" s="67"/>
      <c r="L1034" s="6"/>
      <c r="M1034" s="67"/>
      <c r="N1034" s="67" t="s">
        <v>1639</v>
      </c>
      <c r="O1034" s="67"/>
      <c r="P1034" s="408">
        <v>41</v>
      </c>
      <c r="Q1034" s="408">
        <f t="shared" si="29"/>
        <v>41</v>
      </c>
      <c r="R1034" s="408">
        <v>14</v>
      </c>
      <c r="S1034" s="67" t="s">
        <v>3</v>
      </c>
      <c r="T1034" s="67" t="s">
        <v>44</v>
      </c>
      <c r="U1034" s="67" t="s">
        <v>72</v>
      </c>
      <c r="V1034" s="67" t="s">
        <v>72</v>
      </c>
      <c r="W1034" s="67" t="s">
        <v>2875</v>
      </c>
      <c r="X1034" s="67" t="s">
        <v>2917</v>
      </c>
      <c r="Y1034" s="67"/>
      <c r="Z1034" s="67"/>
      <c r="AA1034" s="67">
        <v>45.205800000000004</v>
      </c>
      <c r="AB1034" s="67">
        <v>-123.1073</v>
      </c>
      <c r="AC1034" s="67" t="s">
        <v>2774</v>
      </c>
      <c r="AD1034" s="67"/>
      <c r="AE1034" s="67" t="s">
        <v>2774</v>
      </c>
      <c r="AG1034" s="67" t="s">
        <v>1639</v>
      </c>
      <c r="AH1034" s="67" t="s">
        <v>1639</v>
      </c>
    </row>
    <row r="1035" spans="1:34" x14ac:dyDescent="0.25">
      <c r="A1035" s="404">
        <v>43395</v>
      </c>
      <c r="D1035" s="67">
        <v>14250242</v>
      </c>
      <c r="E1035" s="68">
        <v>10</v>
      </c>
      <c r="F1035" s="67" t="s">
        <v>1793</v>
      </c>
      <c r="G1035" s="67">
        <v>2018</v>
      </c>
      <c r="H1035" s="67"/>
      <c r="I1035" s="67"/>
      <c r="J1035" s="67"/>
      <c r="K1035" s="67"/>
      <c r="L1035" s="6"/>
      <c r="M1035" s="67"/>
      <c r="N1035" s="67" t="s">
        <v>1639</v>
      </c>
      <c r="O1035" s="67"/>
      <c r="P1035" s="408">
        <v>41</v>
      </c>
      <c r="Q1035" s="408">
        <f t="shared" si="29"/>
        <v>41</v>
      </c>
      <c r="R1035" s="408">
        <v>15</v>
      </c>
      <c r="S1035" s="67" t="s">
        <v>3</v>
      </c>
      <c r="T1035" s="67" t="s">
        <v>44</v>
      </c>
      <c r="U1035" s="67" t="s">
        <v>72</v>
      </c>
      <c r="V1035" s="67" t="s">
        <v>72</v>
      </c>
      <c r="W1035" s="67" t="s">
        <v>2875</v>
      </c>
      <c r="X1035" s="67" t="s">
        <v>2917</v>
      </c>
      <c r="Y1035" s="67"/>
      <c r="Z1035" s="67"/>
      <c r="AA1035" s="67">
        <v>45.205800000000004</v>
      </c>
      <c r="AB1035" s="67">
        <v>-123.1073</v>
      </c>
      <c r="AC1035" s="67" t="s">
        <v>2774</v>
      </c>
      <c r="AD1035" s="67"/>
      <c r="AE1035" s="67" t="s">
        <v>2774</v>
      </c>
      <c r="AG1035" s="67" t="s">
        <v>1639</v>
      </c>
      <c r="AH1035" s="67" t="s">
        <v>1639</v>
      </c>
    </row>
    <row r="1036" spans="1:34" x14ac:dyDescent="0.25">
      <c r="A1036" s="404">
        <v>43395</v>
      </c>
      <c r="D1036" s="67">
        <v>14250242</v>
      </c>
      <c r="E1036" s="68">
        <v>10</v>
      </c>
      <c r="F1036" s="67" t="s">
        <v>1793</v>
      </c>
      <c r="G1036" s="67">
        <v>2018</v>
      </c>
      <c r="H1036" s="67"/>
      <c r="I1036" s="67"/>
      <c r="J1036" s="67"/>
      <c r="K1036" s="67"/>
      <c r="L1036" s="6"/>
      <c r="M1036" s="67"/>
      <c r="N1036" s="67" t="s">
        <v>1639</v>
      </c>
      <c r="O1036" s="67"/>
      <c r="P1036" s="408">
        <v>41</v>
      </c>
      <c r="Q1036" s="408">
        <f t="shared" si="29"/>
        <v>41</v>
      </c>
      <c r="R1036" s="408">
        <v>16</v>
      </c>
      <c r="S1036" s="67" t="s">
        <v>3</v>
      </c>
      <c r="T1036" s="67" t="s">
        <v>44</v>
      </c>
      <c r="U1036" s="67" t="s">
        <v>72</v>
      </c>
      <c r="V1036" s="67" t="s">
        <v>72</v>
      </c>
      <c r="W1036" s="67" t="s">
        <v>2875</v>
      </c>
      <c r="X1036" s="67" t="s">
        <v>2917</v>
      </c>
      <c r="Y1036" s="67"/>
      <c r="Z1036" s="67"/>
      <c r="AA1036" s="67">
        <v>45.205800000000004</v>
      </c>
      <c r="AB1036" s="67">
        <v>-123.1073</v>
      </c>
      <c r="AC1036" s="67" t="s">
        <v>2774</v>
      </c>
      <c r="AD1036" s="67"/>
      <c r="AE1036" s="67" t="s">
        <v>2774</v>
      </c>
      <c r="AG1036" s="67" t="s">
        <v>1639</v>
      </c>
      <c r="AH1036" s="67" t="s">
        <v>1639</v>
      </c>
    </row>
    <row r="1037" spans="1:34" x14ac:dyDescent="0.25">
      <c r="A1037" s="404">
        <v>43395</v>
      </c>
      <c r="D1037" s="67">
        <v>14250242</v>
      </c>
      <c r="E1037" s="68">
        <v>10</v>
      </c>
      <c r="F1037" s="67" t="s">
        <v>1793</v>
      </c>
      <c r="G1037" s="67">
        <v>2018</v>
      </c>
      <c r="H1037" s="67"/>
      <c r="I1037" s="67"/>
      <c r="J1037" s="67"/>
      <c r="K1037" s="67"/>
      <c r="L1037" s="6"/>
      <c r="M1037" s="67"/>
      <c r="N1037" s="67" t="s">
        <v>1639</v>
      </c>
      <c r="O1037" s="67"/>
      <c r="P1037" s="408">
        <v>41</v>
      </c>
      <c r="Q1037" s="408">
        <f t="shared" si="29"/>
        <v>41</v>
      </c>
      <c r="R1037" s="408">
        <v>17</v>
      </c>
      <c r="S1037" s="67" t="s">
        <v>3</v>
      </c>
      <c r="T1037" s="67" t="s">
        <v>44</v>
      </c>
      <c r="U1037" s="67" t="s">
        <v>72</v>
      </c>
      <c r="V1037" s="67" t="s">
        <v>72</v>
      </c>
      <c r="W1037" s="67" t="s">
        <v>2875</v>
      </c>
      <c r="X1037" s="67" t="s">
        <v>2917</v>
      </c>
      <c r="Y1037" s="67"/>
      <c r="Z1037" s="67"/>
      <c r="AA1037" s="67">
        <v>45.205800000000004</v>
      </c>
      <c r="AB1037" s="67">
        <v>-123.1073</v>
      </c>
      <c r="AC1037" s="67" t="s">
        <v>2774</v>
      </c>
      <c r="AD1037" s="67"/>
      <c r="AE1037" s="67" t="s">
        <v>2774</v>
      </c>
      <c r="AG1037" s="67" t="s">
        <v>1639</v>
      </c>
      <c r="AH1037" s="67" t="s">
        <v>1639</v>
      </c>
    </row>
    <row r="1038" spans="1:34" x14ac:dyDescent="0.25">
      <c r="A1038" s="404">
        <v>43395</v>
      </c>
      <c r="D1038" s="67">
        <v>14250242</v>
      </c>
      <c r="E1038" s="68">
        <v>10</v>
      </c>
      <c r="F1038" s="67" t="s">
        <v>1793</v>
      </c>
      <c r="G1038" s="67">
        <v>2018</v>
      </c>
      <c r="H1038" s="67"/>
      <c r="I1038" s="67"/>
      <c r="J1038" s="67"/>
      <c r="K1038" s="67"/>
      <c r="L1038" s="6"/>
      <c r="M1038" s="67"/>
      <c r="N1038" s="67" t="s">
        <v>1639</v>
      </c>
      <c r="O1038" s="67"/>
      <c r="P1038" s="408">
        <v>41</v>
      </c>
      <c r="Q1038" s="408">
        <f t="shared" si="29"/>
        <v>41</v>
      </c>
      <c r="R1038" s="408">
        <v>18</v>
      </c>
      <c r="S1038" s="67" t="s">
        <v>3</v>
      </c>
      <c r="T1038" s="67" t="s">
        <v>44</v>
      </c>
      <c r="U1038" s="67" t="s">
        <v>72</v>
      </c>
      <c r="V1038" s="67" t="s">
        <v>72</v>
      </c>
      <c r="W1038" s="67" t="s">
        <v>2875</v>
      </c>
      <c r="X1038" s="67" t="s">
        <v>2917</v>
      </c>
      <c r="Y1038" s="67"/>
      <c r="Z1038" s="67"/>
      <c r="AA1038" s="67">
        <v>45.205800000000004</v>
      </c>
      <c r="AB1038" s="67">
        <v>-123.1073</v>
      </c>
      <c r="AC1038" s="67" t="s">
        <v>2774</v>
      </c>
      <c r="AD1038" s="67"/>
      <c r="AE1038" s="67" t="s">
        <v>2774</v>
      </c>
      <c r="AG1038" s="67" t="s">
        <v>1639</v>
      </c>
      <c r="AH1038" s="67" t="s">
        <v>1639</v>
      </c>
    </row>
    <row r="1039" spans="1:34" x14ac:dyDescent="0.25">
      <c r="A1039" s="404">
        <v>43395</v>
      </c>
      <c r="D1039" s="67">
        <v>14250242</v>
      </c>
      <c r="E1039" s="68">
        <v>10</v>
      </c>
      <c r="F1039" s="67" t="s">
        <v>1793</v>
      </c>
      <c r="G1039" s="67">
        <v>2018</v>
      </c>
      <c r="H1039" s="67"/>
      <c r="I1039" s="67"/>
      <c r="J1039" s="67"/>
      <c r="K1039" s="67"/>
      <c r="L1039" s="6"/>
      <c r="M1039" s="67"/>
      <c r="N1039" s="67" t="s">
        <v>1639</v>
      </c>
      <c r="O1039" s="67"/>
      <c r="P1039" s="408">
        <v>41</v>
      </c>
      <c r="Q1039" s="408">
        <f t="shared" si="29"/>
        <v>41</v>
      </c>
      <c r="R1039" s="408">
        <v>19</v>
      </c>
      <c r="S1039" s="67" t="s">
        <v>3</v>
      </c>
      <c r="T1039" s="67" t="s">
        <v>44</v>
      </c>
      <c r="U1039" s="67" t="s">
        <v>72</v>
      </c>
      <c r="V1039" s="67" t="s">
        <v>72</v>
      </c>
      <c r="W1039" s="67" t="s">
        <v>2875</v>
      </c>
      <c r="X1039" s="67" t="s">
        <v>2917</v>
      </c>
      <c r="Y1039" s="67"/>
      <c r="Z1039" s="67"/>
      <c r="AA1039" s="67">
        <v>45.205800000000004</v>
      </c>
      <c r="AB1039" s="67">
        <v>-123.1073</v>
      </c>
      <c r="AC1039" s="67" t="s">
        <v>2774</v>
      </c>
      <c r="AD1039" s="67"/>
      <c r="AE1039" s="67" t="s">
        <v>2774</v>
      </c>
      <c r="AG1039" s="67" t="s">
        <v>1639</v>
      </c>
      <c r="AH1039" s="67" t="s">
        <v>1639</v>
      </c>
    </row>
    <row r="1040" spans="1:34" x14ac:dyDescent="0.25">
      <c r="A1040" s="404">
        <v>43395</v>
      </c>
      <c r="D1040" s="67">
        <v>14250242</v>
      </c>
      <c r="E1040" s="68">
        <v>10</v>
      </c>
      <c r="F1040" s="67" t="s">
        <v>1793</v>
      </c>
      <c r="G1040" s="67">
        <v>2018</v>
      </c>
      <c r="H1040" s="67"/>
      <c r="I1040" s="67"/>
      <c r="J1040" s="67"/>
      <c r="K1040" s="67"/>
      <c r="L1040" s="6"/>
      <c r="M1040" s="67"/>
      <c r="N1040" s="67" t="s">
        <v>1639</v>
      </c>
      <c r="O1040" s="67"/>
      <c r="P1040" s="408">
        <v>41</v>
      </c>
      <c r="Q1040" s="408">
        <f t="shared" si="29"/>
        <v>41</v>
      </c>
      <c r="R1040" s="408">
        <v>20</v>
      </c>
      <c r="S1040" s="67" t="s">
        <v>3</v>
      </c>
      <c r="T1040" s="67" t="s">
        <v>44</v>
      </c>
      <c r="U1040" s="67" t="s">
        <v>72</v>
      </c>
      <c r="V1040" s="67" t="s">
        <v>72</v>
      </c>
      <c r="W1040" s="67" t="s">
        <v>2875</v>
      </c>
      <c r="X1040" s="67" t="s">
        <v>2917</v>
      </c>
      <c r="Y1040" s="67"/>
      <c r="Z1040" s="67"/>
      <c r="AA1040" s="67">
        <v>45.205800000000004</v>
      </c>
      <c r="AB1040" s="67">
        <v>-123.1073</v>
      </c>
      <c r="AC1040" s="67" t="s">
        <v>2774</v>
      </c>
      <c r="AD1040" s="67"/>
      <c r="AE1040" s="67" t="s">
        <v>2774</v>
      </c>
      <c r="AG1040" s="67" t="s">
        <v>1639</v>
      </c>
      <c r="AH1040" s="67" t="s">
        <v>1639</v>
      </c>
    </row>
    <row r="1041" spans="1:34" x14ac:dyDescent="0.25">
      <c r="A1041" s="404">
        <v>43395</v>
      </c>
      <c r="D1041" s="67">
        <v>14250242</v>
      </c>
      <c r="E1041" s="68">
        <v>10</v>
      </c>
      <c r="F1041" s="67" t="s">
        <v>1793</v>
      </c>
      <c r="G1041" s="67">
        <v>2018</v>
      </c>
      <c r="H1041" s="67"/>
      <c r="I1041" s="67"/>
      <c r="J1041" s="67"/>
      <c r="K1041" s="67"/>
      <c r="L1041" s="6"/>
      <c r="M1041" s="67"/>
      <c r="N1041" s="67" t="s">
        <v>1639</v>
      </c>
      <c r="O1041" s="67"/>
      <c r="P1041" s="408">
        <v>41</v>
      </c>
      <c r="Q1041" s="408">
        <f t="shared" si="29"/>
        <v>41</v>
      </c>
      <c r="R1041" s="408">
        <v>21</v>
      </c>
      <c r="S1041" s="67" t="s">
        <v>3</v>
      </c>
      <c r="T1041" s="67" t="s">
        <v>44</v>
      </c>
      <c r="U1041" s="67" t="s">
        <v>72</v>
      </c>
      <c r="V1041" s="67" t="s">
        <v>72</v>
      </c>
      <c r="W1041" s="67" t="s">
        <v>2875</v>
      </c>
      <c r="X1041" s="67" t="s">
        <v>2917</v>
      </c>
      <c r="Y1041" s="67"/>
      <c r="Z1041" s="67"/>
      <c r="AA1041" s="67">
        <v>45.205800000000004</v>
      </c>
      <c r="AB1041" s="67">
        <v>-123.1073</v>
      </c>
      <c r="AC1041" s="67" t="s">
        <v>2774</v>
      </c>
      <c r="AD1041" s="67"/>
      <c r="AE1041" s="67" t="s">
        <v>2774</v>
      </c>
      <c r="AG1041" s="67" t="s">
        <v>1639</v>
      </c>
      <c r="AH1041" s="67" t="s">
        <v>1639</v>
      </c>
    </row>
    <row r="1042" spans="1:34" x14ac:dyDescent="0.25">
      <c r="A1042" s="404">
        <v>43395</v>
      </c>
      <c r="D1042" s="67">
        <v>14250242</v>
      </c>
      <c r="E1042" s="68">
        <v>10</v>
      </c>
      <c r="F1042" s="67" t="s">
        <v>1793</v>
      </c>
      <c r="G1042" s="67">
        <v>2018</v>
      </c>
      <c r="H1042" s="67"/>
      <c r="I1042" s="67"/>
      <c r="J1042" s="67"/>
      <c r="K1042" s="67"/>
      <c r="L1042" s="6"/>
      <c r="M1042" s="67"/>
      <c r="N1042" s="67" t="s">
        <v>1639</v>
      </c>
      <c r="O1042" s="67"/>
      <c r="P1042" s="408">
        <v>41</v>
      </c>
      <c r="Q1042" s="408">
        <f t="shared" si="29"/>
        <v>41</v>
      </c>
      <c r="R1042" s="408">
        <v>22</v>
      </c>
      <c r="S1042" s="67" t="s">
        <v>3</v>
      </c>
      <c r="T1042" s="67" t="s">
        <v>44</v>
      </c>
      <c r="U1042" s="67" t="s">
        <v>72</v>
      </c>
      <c r="V1042" s="67" t="s">
        <v>72</v>
      </c>
      <c r="W1042" s="67" t="s">
        <v>2875</v>
      </c>
      <c r="X1042" s="67" t="s">
        <v>2917</v>
      </c>
      <c r="Y1042" s="67"/>
      <c r="Z1042" s="67"/>
      <c r="AA1042" s="67">
        <v>45.205800000000004</v>
      </c>
      <c r="AB1042" s="67">
        <v>-123.1073</v>
      </c>
      <c r="AC1042" s="67" t="s">
        <v>2774</v>
      </c>
      <c r="AD1042" s="67"/>
      <c r="AE1042" s="67" t="s">
        <v>2774</v>
      </c>
      <c r="AG1042" s="67" t="s">
        <v>1639</v>
      </c>
      <c r="AH1042" s="67" t="s">
        <v>1639</v>
      </c>
    </row>
    <row r="1043" spans="1:34" x14ac:dyDescent="0.25">
      <c r="A1043" s="404">
        <v>43395</v>
      </c>
      <c r="D1043" s="67">
        <v>14250242</v>
      </c>
      <c r="E1043" s="68">
        <v>10</v>
      </c>
      <c r="F1043" s="67" t="s">
        <v>1793</v>
      </c>
      <c r="G1043" s="67">
        <v>2018</v>
      </c>
      <c r="H1043" s="67"/>
      <c r="I1043" s="67"/>
      <c r="J1043" s="67"/>
      <c r="K1043" s="67"/>
      <c r="L1043" s="6"/>
      <c r="M1043" s="67"/>
      <c r="N1043" s="67" t="s">
        <v>1639</v>
      </c>
      <c r="O1043" s="67"/>
      <c r="P1043" s="408">
        <v>41</v>
      </c>
      <c r="Q1043" s="408">
        <f t="shared" si="29"/>
        <v>41</v>
      </c>
      <c r="R1043" s="408">
        <v>23</v>
      </c>
      <c r="S1043" s="67" t="s">
        <v>3</v>
      </c>
      <c r="T1043" s="67" t="s">
        <v>44</v>
      </c>
      <c r="U1043" s="67" t="s">
        <v>72</v>
      </c>
      <c r="V1043" s="67" t="s">
        <v>72</v>
      </c>
      <c r="W1043" s="67" t="s">
        <v>2875</v>
      </c>
      <c r="X1043" s="67" t="s">
        <v>2917</v>
      </c>
      <c r="Y1043" s="67"/>
      <c r="Z1043" s="67"/>
      <c r="AA1043" s="67">
        <v>45.205800000000004</v>
      </c>
      <c r="AB1043" s="67">
        <v>-123.1073</v>
      </c>
      <c r="AC1043" s="67" t="s">
        <v>2774</v>
      </c>
      <c r="AD1043" s="67"/>
      <c r="AE1043" s="67" t="s">
        <v>2774</v>
      </c>
      <c r="AG1043" s="67" t="s">
        <v>1639</v>
      </c>
      <c r="AH1043" s="67" t="s">
        <v>1639</v>
      </c>
    </row>
    <row r="1044" spans="1:34" x14ac:dyDescent="0.25">
      <c r="A1044" s="404">
        <v>43395</v>
      </c>
      <c r="D1044" s="67">
        <v>14250242</v>
      </c>
      <c r="E1044" s="68">
        <v>10</v>
      </c>
      <c r="F1044" s="67" t="s">
        <v>1793</v>
      </c>
      <c r="G1044" s="67">
        <v>2018</v>
      </c>
      <c r="H1044" s="67"/>
      <c r="I1044" s="67"/>
      <c r="J1044" s="67"/>
      <c r="K1044" s="67"/>
      <c r="L1044" s="6"/>
      <c r="M1044" s="67"/>
      <c r="N1044" s="67" t="s">
        <v>1639</v>
      </c>
      <c r="O1044" s="67"/>
      <c r="P1044" s="408">
        <v>41</v>
      </c>
      <c r="Q1044" s="408">
        <f t="shared" si="29"/>
        <v>41</v>
      </c>
      <c r="R1044" s="408">
        <v>24</v>
      </c>
      <c r="S1044" s="67" t="s">
        <v>3</v>
      </c>
      <c r="T1044" s="67" t="s">
        <v>44</v>
      </c>
      <c r="U1044" s="67" t="s">
        <v>72</v>
      </c>
      <c r="V1044" s="67" t="s">
        <v>72</v>
      </c>
      <c r="W1044" s="67" t="s">
        <v>2875</v>
      </c>
      <c r="X1044" s="67" t="s">
        <v>2917</v>
      </c>
      <c r="Y1044" s="67"/>
      <c r="Z1044" s="67"/>
      <c r="AA1044" s="67">
        <v>45.205800000000004</v>
      </c>
      <c r="AB1044" s="67">
        <v>-123.1073</v>
      </c>
      <c r="AC1044" s="67" t="s">
        <v>2774</v>
      </c>
      <c r="AD1044" s="67"/>
      <c r="AE1044" s="67" t="s">
        <v>2774</v>
      </c>
      <c r="AG1044" s="67" t="s">
        <v>1639</v>
      </c>
      <c r="AH1044" s="67" t="s">
        <v>1639</v>
      </c>
    </row>
    <row r="1045" spans="1:34" x14ac:dyDescent="0.25">
      <c r="A1045" s="404">
        <v>43395</v>
      </c>
      <c r="D1045" s="67">
        <v>14250242</v>
      </c>
      <c r="E1045" s="68">
        <v>10</v>
      </c>
      <c r="F1045" s="67" t="s">
        <v>1793</v>
      </c>
      <c r="G1045" s="67">
        <v>2018</v>
      </c>
      <c r="H1045" s="67"/>
      <c r="I1045" s="67"/>
      <c r="J1045" s="67"/>
      <c r="K1045" s="67"/>
      <c r="L1045" s="6"/>
      <c r="M1045" s="67"/>
      <c r="N1045" s="67" t="s">
        <v>1639</v>
      </c>
      <c r="O1045" s="67"/>
      <c r="P1045" s="408">
        <v>41</v>
      </c>
      <c r="Q1045" s="408">
        <f t="shared" si="29"/>
        <v>41</v>
      </c>
      <c r="R1045" s="408">
        <v>25</v>
      </c>
      <c r="S1045" s="67" t="s">
        <v>3</v>
      </c>
      <c r="T1045" s="67" t="s">
        <v>44</v>
      </c>
      <c r="U1045" s="67" t="s">
        <v>72</v>
      </c>
      <c r="V1045" s="67" t="s">
        <v>72</v>
      </c>
      <c r="W1045" s="67" t="s">
        <v>2875</v>
      </c>
      <c r="X1045" s="67" t="s">
        <v>2917</v>
      </c>
      <c r="Y1045" s="67"/>
      <c r="Z1045" s="67"/>
      <c r="AA1045" s="67">
        <v>45.205800000000004</v>
      </c>
      <c r="AB1045" s="67">
        <v>-123.1073</v>
      </c>
      <c r="AC1045" s="67" t="s">
        <v>2774</v>
      </c>
      <c r="AD1045" s="67"/>
      <c r="AE1045" s="67" t="s">
        <v>2774</v>
      </c>
      <c r="AG1045" s="67" t="s">
        <v>1639</v>
      </c>
      <c r="AH1045" s="67" t="s">
        <v>1639</v>
      </c>
    </row>
    <row r="1046" spans="1:34" x14ac:dyDescent="0.25">
      <c r="A1046" s="404">
        <v>43395</v>
      </c>
      <c r="D1046" s="67">
        <v>14250242</v>
      </c>
      <c r="E1046" s="68">
        <v>10</v>
      </c>
      <c r="F1046" s="67" t="s">
        <v>1793</v>
      </c>
      <c r="G1046" s="67">
        <v>2018</v>
      </c>
      <c r="H1046" s="67"/>
      <c r="I1046" s="67"/>
      <c r="J1046" s="67"/>
      <c r="K1046" s="67"/>
      <c r="L1046" s="6"/>
      <c r="M1046" s="67"/>
      <c r="N1046" s="67" t="s">
        <v>1639</v>
      </c>
      <c r="O1046" s="67"/>
      <c r="P1046" s="408">
        <v>41</v>
      </c>
      <c r="Q1046" s="408">
        <f t="shared" si="29"/>
        <v>41</v>
      </c>
      <c r="R1046" s="408">
        <v>26</v>
      </c>
      <c r="S1046" s="67" t="s">
        <v>3</v>
      </c>
      <c r="T1046" s="67" t="s">
        <v>44</v>
      </c>
      <c r="U1046" s="67" t="s">
        <v>72</v>
      </c>
      <c r="V1046" s="67" t="s">
        <v>72</v>
      </c>
      <c r="W1046" s="67" t="s">
        <v>2875</v>
      </c>
      <c r="X1046" s="67" t="s">
        <v>2917</v>
      </c>
      <c r="Y1046" s="67"/>
      <c r="Z1046" s="67"/>
      <c r="AA1046" s="67">
        <v>45.205800000000004</v>
      </c>
      <c r="AB1046" s="67">
        <v>-123.1073</v>
      </c>
      <c r="AC1046" s="67" t="s">
        <v>2774</v>
      </c>
      <c r="AD1046" s="67"/>
      <c r="AE1046" s="67" t="s">
        <v>2774</v>
      </c>
      <c r="AG1046" s="67" t="s">
        <v>1639</v>
      </c>
      <c r="AH1046" s="67" t="s">
        <v>1639</v>
      </c>
    </row>
    <row r="1047" spans="1:34" x14ac:dyDescent="0.25">
      <c r="A1047" s="404">
        <v>43395</v>
      </c>
      <c r="D1047" s="67">
        <v>14250242</v>
      </c>
      <c r="E1047" s="68">
        <v>10</v>
      </c>
      <c r="F1047" s="67" t="s">
        <v>1793</v>
      </c>
      <c r="G1047" s="67">
        <v>2018</v>
      </c>
      <c r="H1047" s="67"/>
      <c r="I1047" s="67"/>
      <c r="J1047" s="67"/>
      <c r="K1047" s="67"/>
      <c r="L1047" s="6"/>
      <c r="M1047" s="67"/>
      <c r="N1047" s="67" t="s">
        <v>1639</v>
      </c>
      <c r="O1047" s="67"/>
      <c r="P1047" s="408">
        <v>41</v>
      </c>
      <c r="Q1047" s="408">
        <f t="shared" si="29"/>
        <v>41</v>
      </c>
      <c r="R1047" s="408">
        <v>27</v>
      </c>
      <c r="S1047" s="67" t="s">
        <v>3</v>
      </c>
      <c r="T1047" s="67" t="s">
        <v>44</v>
      </c>
      <c r="U1047" s="67" t="s">
        <v>72</v>
      </c>
      <c r="V1047" s="67" t="s">
        <v>72</v>
      </c>
      <c r="W1047" s="67" t="s">
        <v>2875</v>
      </c>
      <c r="X1047" s="67" t="s">
        <v>2917</v>
      </c>
      <c r="Y1047" s="67"/>
      <c r="Z1047" s="67"/>
      <c r="AA1047" s="67">
        <v>45.205800000000004</v>
      </c>
      <c r="AB1047" s="67">
        <v>-123.1073</v>
      </c>
      <c r="AC1047" s="67" t="s">
        <v>2774</v>
      </c>
      <c r="AD1047" s="67"/>
      <c r="AE1047" s="67" t="s">
        <v>2774</v>
      </c>
      <c r="AG1047" s="67" t="s">
        <v>1639</v>
      </c>
      <c r="AH1047" s="67" t="s">
        <v>1639</v>
      </c>
    </row>
    <row r="1048" spans="1:34" x14ac:dyDescent="0.25">
      <c r="A1048" s="404">
        <v>43395</v>
      </c>
      <c r="D1048" s="67">
        <v>14250242</v>
      </c>
      <c r="E1048" s="68">
        <v>10</v>
      </c>
      <c r="F1048" s="67" t="s">
        <v>1793</v>
      </c>
      <c r="G1048" s="67">
        <v>2018</v>
      </c>
      <c r="H1048" s="67"/>
      <c r="I1048" s="67"/>
      <c r="J1048" s="67"/>
      <c r="K1048" s="67"/>
      <c r="L1048" s="6"/>
      <c r="M1048" s="67"/>
      <c r="N1048" s="67" t="s">
        <v>1639</v>
      </c>
      <c r="O1048" s="67"/>
      <c r="P1048" s="408">
        <v>41</v>
      </c>
      <c r="Q1048" s="408">
        <f t="shared" si="29"/>
        <v>41</v>
      </c>
      <c r="R1048" s="408">
        <v>28</v>
      </c>
      <c r="S1048" s="67" t="s">
        <v>3</v>
      </c>
      <c r="T1048" s="67" t="s">
        <v>44</v>
      </c>
      <c r="U1048" s="67" t="s">
        <v>72</v>
      </c>
      <c r="V1048" s="67" t="s">
        <v>72</v>
      </c>
      <c r="W1048" s="67" t="s">
        <v>2875</v>
      </c>
      <c r="X1048" s="67" t="s">
        <v>2917</v>
      </c>
      <c r="Y1048" s="67"/>
      <c r="Z1048" s="67"/>
      <c r="AA1048" s="67">
        <v>45.205800000000004</v>
      </c>
      <c r="AB1048" s="67">
        <v>-123.1073</v>
      </c>
      <c r="AC1048" s="67" t="s">
        <v>2774</v>
      </c>
      <c r="AD1048" s="67"/>
      <c r="AE1048" s="67" t="s">
        <v>2774</v>
      </c>
      <c r="AG1048" s="67" t="s">
        <v>1639</v>
      </c>
      <c r="AH1048" s="67" t="s">
        <v>1639</v>
      </c>
    </row>
    <row r="1049" spans="1:34" x14ac:dyDescent="0.25">
      <c r="A1049" s="404">
        <v>43395</v>
      </c>
      <c r="D1049" s="67">
        <v>14250242</v>
      </c>
      <c r="E1049" s="68">
        <v>10</v>
      </c>
      <c r="F1049" s="67" t="s">
        <v>1793</v>
      </c>
      <c r="G1049" s="67">
        <v>2018</v>
      </c>
      <c r="H1049" s="67"/>
      <c r="I1049" s="67"/>
      <c r="J1049" s="67"/>
      <c r="K1049" s="67"/>
      <c r="L1049" s="6"/>
      <c r="M1049" s="67"/>
      <c r="N1049" s="67" t="s">
        <v>1639</v>
      </c>
      <c r="O1049" s="67"/>
      <c r="P1049" s="408">
        <v>41</v>
      </c>
      <c r="Q1049" s="408">
        <f t="shared" si="29"/>
        <v>41</v>
      </c>
      <c r="R1049" s="408">
        <v>29</v>
      </c>
      <c r="S1049" s="67" t="s">
        <v>3</v>
      </c>
      <c r="T1049" s="67" t="s">
        <v>44</v>
      </c>
      <c r="U1049" s="67" t="s">
        <v>72</v>
      </c>
      <c r="V1049" s="67" t="s">
        <v>72</v>
      </c>
      <c r="W1049" s="67" t="s">
        <v>2875</v>
      </c>
      <c r="X1049" s="67" t="s">
        <v>2917</v>
      </c>
      <c r="Y1049" s="67"/>
      <c r="Z1049" s="67"/>
      <c r="AA1049" s="67">
        <v>45.205800000000004</v>
      </c>
      <c r="AB1049" s="67">
        <v>-123.1073</v>
      </c>
      <c r="AC1049" s="67" t="s">
        <v>2774</v>
      </c>
      <c r="AD1049" s="67"/>
      <c r="AE1049" s="67" t="s">
        <v>2774</v>
      </c>
      <c r="AG1049" s="67" t="s">
        <v>1639</v>
      </c>
      <c r="AH1049" s="67" t="s">
        <v>1639</v>
      </c>
    </row>
    <row r="1050" spans="1:34" x14ac:dyDescent="0.25">
      <c r="A1050" s="404">
        <v>43395</v>
      </c>
      <c r="D1050" s="67">
        <v>14250242</v>
      </c>
      <c r="E1050" s="68">
        <v>10</v>
      </c>
      <c r="F1050" s="67" t="s">
        <v>1793</v>
      </c>
      <c r="G1050" s="67">
        <v>2018</v>
      </c>
      <c r="H1050" s="67"/>
      <c r="I1050" s="67"/>
      <c r="J1050" s="67"/>
      <c r="K1050" s="67"/>
      <c r="L1050" s="6"/>
      <c r="M1050" s="67"/>
      <c r="N1050" s="67" t="s">
        <v>1639</v>
      </c>
      <c r="O1050" s="67"/>
      <c r="P1050" s="408">
        <v>41</v>
      </c>
      <c r="Q1050" s="408">
        <f t="shared" si="29"/>
        <v>41</v>
      </c>
      <c r="R1050" s="408">
        <v>30</v>
      </c>
      <c r="S1050" s="67" t="s">
        <v>3</v>
      </c>
      <c r="T1050" s="67" t="s">
        <v>44</v>
      </c>
      <c r="U1050" s="67" t="s">
        <v>72</v>
      </c>
      <c r="V1050" s="67" t="s">
        <v>72</v>
      </c>
      <c r="W1050" s="67" t="s">
        <v>2875</v>
      </c>
      <c r="X1050" s="67" t="s">
        <v>2917</v>
      </c>
      <c r="Y1050" s="67"/>
      <c r="Z1050" s="67"/>
      <c r="AA1050" s="67">
        <v>45.205800000000004</v>
      </c>
      <c r="AB1050" s="67">
        <v>-123.1073</v>
      </c>
      <c r="AC1050" s="67" t="s">
        <v>2774</v>
      </c>
      <c r="AD1050" s="67"/>
      <c r="AE1050" s="67" t="s">
        <v>2774</v>
      </c>
      <c r="AG1050" s="67" t="s">
        <v>1639</v>
      </c>
      <c r="AH1050" s="67" t="s">
        <v>1639</v>
      </c>
    </row>
    <row r="1051" spans="1:34" x14ac:dyDescent="0.25">
      <c r="A1051" s="404">
        <v>43395</v>
      </c>
      <c r="D1051" s="67">
        <v>14250242</v>
      </c>
      <c r="E1051" s="68">
        <v>10</v>
      </c>
      <c r="F1051" s="67" t="s">
        <v>1793</v>
      </c>
      <c r="G1051" s="67">
        <v>2018</v>
      </c>
      <c r="H1051" s="67"/>
      <c r="I1051" s="67"/>
      <c r="J1051" s="67"/>
      <c r="K1051" s="67"/>
      <c r="L1051" s="6"/>
      <c r="M1051" s="67"/>
      <c r="N1051" s="67" t="s">
        <v>1639</v>
      </c>
      <c r="O1051" s="67"/>
      <c r="P1051" s="408">
        <v>41</v>
      </c>
      <c r="Q1051" s="408">
        <f t="shared" si="29"/>
        <v>41</v>
      </c>
      <c r="R1051" s="408">
        <v>31</v>
      </c>
      <c r="S1051" s="67" t="s">
        <v>3</v>
      </c>
      <c r="T1051" s="67" t="s">
        <v>44</v>
      </c>
      <c r="U1051" s="67" t="s">
        <v>72</v>
      </c>
      <c r="V1051" s="67" t="s">
        <v>72</v>
      </c>
      <c r="W1051" s="67" t="s">
        <v>2875</v>
      </c>
      <c r="X1051" s="67" t="s">
        <v>2917</v>
      </c>
      <c r="Y1051" s="67"/>
      <c r="Z1051" s="67"/>
      <c r="AA1051" s="67">
        <v>45.205800000000004</v>
      </c>
      <c r="AB1051" s="67">
        <v>-123.1073</v>
      </c>
      <c r="AC1051" s="67" t="s">
        <v>2774</v>
      </c>
      <c r="AD1051" s="67"/>
      <c r="AE1051" s="67" t="s">
        <v>2774</v>
      </c>
      <c r="AG1051" s="67" t="s">
        <v>1639</v>
      </c>
      <c r="AH1051" s="67" t="s">
        <v>1639</v>
      </c>
    </row>
    <row r="1052" spans="1:34" x14ac:dyDescent="0.25">
      <c r="A1052" s="404">
        <v>43395</v>
      </c>
      <c r="D1052" s="67">
        <v>14250242</v>
      </c>
      <c r="E1052" s="68">
        <v>10</v>
      </c>
      <c r="F1052" s="67" t="s">
        <v>1793</v>
      </c>
      <c r="G1052" s="67">
        <v>2018</v>
      </c>
      <c r="H1052" s="67"/>
      <c r="I1052" s="67"/>
      <c r="J1052" s="67"/>
      <c r="K1052" s="67"/>
      <c r="L1052" s="6"/>
      <c r="M1052" s="67"/>
      <c r="N1052" s="67" t="s">
        <v>1639</v>
      </c>
      <c r="O1052" s="67"/>
      <c r="P1052" s="408">
        <v>41</v>
      </c>
      <c r="Q1052" s="408">
        <f t="shared" si="29"/>
        <v>41</v>
      </c>
      <c r="R1052" s="408">
        <v>32</v>
      </c>
      <c r="S1052" s="67" t="s">
        <v>3</v>
      </c>
      <c r="T1052" s="67" t="s">
        <v>44</v>
      </c>
      <c r="U1052" s="67" t="s">
        <v>72</v>
      </c>
      <c r="V1052" s="67" t="s">
        <v>72</v>
      </c>
      <c r="W1052" s="67" t="s">
        <v>2875</v>
      </c>
      <c r="X1052" s="67" t="s">
        <v>2917</v>
      </c>
      <c r="Y1052" s="67"/>
      <c r="Z1052" s="67"/>
      <c r="AA1052" s="67">
        <v>45.205800000000004</v>
      </c>
      <c r="AB1052" s="67">
        <v>-123.1073</v>
      </c>
      <c r="AC1052" s="67" t="s">
        <v>2774</v>
      </c>
      <c r="AD1052" s="67"/>
      <c r="AE1052" s="67" t="s">
        <v>2774</v>
      </c>
      <c r="AG1052" s="67" t="s">
        <v>1639</v>
      </c>
      <c r="AH1052" s="67" t="s">
        <v>1639</v>
      </c>
    </row>
    <row r="1053" spans="1:34" x14ac:dyDescent="0.25">
      <c r="A1053" s="404">
        <v>43395</v>
      </c>
      <c r="D1053" s="67">
        <v>14250242</v>
      </c>
      <c r="E1053" s="68">
        <v>10</v>
      </c>
      <c r="F1053" s="67" t="s">
        <v>1793</v>
      </c>
      <c r="G1053" s="67">
        <v>2018</v>
      </c>
      <c r="H1053" s="67"/>
      <c r="I1053" s="67"/>
      <c r="J1053" s="67"/>
      <c r="K1053" s="67"/>
      <c r="L1053" s="6"/>
      <c r="M1053" s="67"/>
      <c r="N1053" s="67" t="s">
        <v>1639</v>
      </c>
      <c r="O1053" s="67"/>
      <c r="P1053" s="408">
        <v>41</v>
      </c>
      <c r="Q1053" s="408">
        <f t="shared" si="29"/>
        <v>41</v>
      </c>
      <c r="R1053" s="408">
        <v>33</v>
      </c>
      <c r="S1053" s="67" t="s">
        <v>3</v>
      </c>
      <c r="T1053" s="67" t="s">
        <v>44</v>
      </c>
      <c r="U1053" s="67" t="s">
        <v>72</v>
      </c>
      <c r="V1053" s="67" t="s">
        <v>72</v>
      </c>
      <c r="W1053" s="67" t="s">
        <v>2875</v>
      </c>
      <c r="X1053" s="67" t="s">
        <v>2917</v>
      </c>
      <c r="Y1053" s="67"/>
      <c r="Z1053" s="67"/>
      <c r="AA1053" s="67">
        <v>45.205800000000004</v>
      </c>
      <c r="AB1053" s="67">
        <v>-123.1073</v>
      </c>
      <c r="AC1053" s="67" t="s">
        <v>2774</v>
      </c>
      <c r="AD1053" s="67"/>
      <c r="AE1053" s="67" t="s">
        <v>2774</v>
      </c>
      <c r="AG1053" s="67" t="s">
        <v>1639</v>
      </c>
      <c r="AH1053" s="67" t="s">
        <v>1639</v>
      </c>
    </row>
    <row r="1054" spans="1:34" x14ac:dyDescent="0.25">
      <c r="A1054" s="404">
        <v>43395</v>
      </c>
      <c r="D1054" s="67">
        <v>14250242</v>
      </c>
      <c r="E1054" s="68">
        <v>10</v>
      </c>
      <c r="F1054" s="67" t="s">
        <v>1793</v>
      </c>
      <c r="G1054" s="67">
        <v>2018</v>
      </c>
      <c r="H1054" s="67"/>
      <c r="I1054" s="67"/>
      <c r="J1054" s="67"/>
      <c r="K1054" s="67"/>
      <c r="L1054" s="6"/>
      <c r="M1054" s="67"/>
      <c r="N1054" s="67" t="s">
        <v>1639</v>
      </c>
      <c r="O1054" s="67"/>
      <c r="P1054" s="408">
        <v>41</v>
      </c>
      <c r="Q1054" s="408">
        <f t="shared" si="29"/>
        <v>41</v>
      </c>
      <c r="R1054" s="408">
        <v>34</v>
      </c>
      <c r="S1054" s="67" t="s">
        <v>3</v>
      </c>
      <c r="T1054" s="67" t="s">
        <v>44</v>
      </c>
      <c r="U1054" s="67" t="s">
        <v>72</v>
      </c>
      <c r="V1054" s="67" t="s">
        <v>72</v>
      </c>
      <c r="W1054" s="67" t="s">
        <v>2875</v>
      </c>
      <c r="X1054" s="67" t="s">
        <v>2917</v>
      </c>
      <c r="Y1054" s="67"/>
      <c r="Z1054" s="67"/>
      <c r="AA1054" s="67">
        <v>45.205800000000004</v>
      </c>
      <c r="AB1054" s="67">
        <v>-123.1073</v>
      </c>
      <c r="AC1054" s="67" t="s">
        <v>2774</v>
      </c>
      <c r="AD1054" s="67"/>
      <c r="AE1054" s="67" t="s">
        <v>2774</v>
      </c>
      <c r="AG1054" s="67" t="s">
        <v>1639</v>
      </c>
      <c r="AH1054" s="67" t="s">
        <v>1639</v>
      </c>
    </row>
    <row r="1055" spans="1:34" x14ac:dyDescent="0.25">
      <c r="A1055" s="404">
        <v>43395</v>
      </c>
      <c r="D1055" s="67">
        <v>14250242</v>
      </c>
      <c r="E1055" s="68">
        <v>10</v>
      </c>
      <c r="F1055" s="67" t="s">
        <v>1793</v>
      </c>
      <c r="G1055" s="67">
        <v>2018</v>
      </c>
      <c r="H1055" s="67"/>
      <c r="I1055" s="67"/>
      <c r="J1055" s="67"/>
      <c r="K1055" s="67"/>
      <c r="L1055" s="6"/>
      <c r="M1055" s="67"/>
      <c r="N1055" s="67" t="s">
        <v>1639</v>
      </c>
      <c r="O1055" s="67"/>
      <c r="P1055" s="408">
        <v>41</v>
      </c>
      <c r="Q1055" s="408">
        <f t="shared" si="29"/>
        <v>41</v>
      </c>
      <c r="R1055" s="408">
        <v>35</v>
      </c>
      <c r="S1055" s="67" t="s">
        <v>3</v>
      </c>
      <c r="T1055" s="67" t="s">
        <v>44</v>
      </c>
      <c r="U1055" s="67" t="s">
        <v>72</v>
      </c>
      <c r="V1055" s="67" t="s">
        <v>72</v>
      </c>
      <c r="W1055" s="67" t="s">
        <v>2875</v>
      </c>
      <c r="X1055" s="67" t="s">
        <v>2917</v>
      </c>
      <c r="Y1055" s="67"/>
      <c r="Z1055" s="67"/>
      <c r="AA1055" s="67">
        <v>45.205800000000004</v>
      </c>
      <c r="AB1055" s="67">
        <v>-123.1073</v>
      </c>
      <c r="AC1055" s="67" t="s">
        <v>2774</v>
      </c>
      <c r="AD1055" s="67"/>
      <c r="AE1055" s="67" t="s">
        <v>2774</v>
      </c>
      <c r="AG1055" s="67" t="s">
        <v>1639</v>
      </c>
      <c r="AH1055" s="67" t="s">
        <v>1639</v>
      </c>
    </row>
    <row r="1056" spans="1:34" x14ac:dyDescent="0.25">
      <c r="A1056" s="404">
        <v>43395</v>
      </c>
      <c r="D1056" s="67">
        <v>14250242</v>
      </c>
      <c r="E1056" s="68">
        <v>10</v>
      </c>
      <c r="F1056" s="67" t="s">
        <v>1793</v>
      </c>
      <c r="G1056" s="67">
        <v>2018</v>
      </c>
      <c r="H1056" s="67"/>
      <c r="I1056" s="67"/>
      <c r="J1056" s="67"/>
      <c r="K1056" s="67"/>
      <c r="L1056" s="6"/>
      <c r="M1056" s="67"/>
      <c r="N1056" s="67" t="s">
        <v>1639</v>
      </c>
      <c r="O1056" s="67"/>
      <c r="P1056" s="408">
        <v>41</v>
      </c>
      <c r="Q1056" s="408">
        <f t="shared" si="29"/>
        <v>41</v>
      </c>
      <c r="R1056" s="408">
        <v>36</v>
      </c>
      <c r="S1056" s="67" t="s">
        <v>3</v>
      </c>
      <c r="T1056" s="67" t="s">
        <v>44</v>
      </c>
      <c r="U1056" s="67" t="s">
        <v>72</v>
      </c>
      <c r="V1056" s="67" t="s">
        <v>72</v>
      </c>
      <c r="W1056" s="67" t="s">
        <v>2875</v>
      </c>
      <c r="X1056" s="67" t="s">
        <v>2917</v>
      </c>
      <c r="Y1056" s="67"/>
      <c r="Z1056" s="67"/>
      <c r="AA1056" s="67">
        <v>45.205800000000004</v>
      </c>
      <c r="AB1056" s="67">
        <v>-123.1073</v>
      </c>
      <c r="AC1056" s="67" t="s">
        <v>2774</v>
      </c>
      <c r="AD1056" s="67"/>
      <c r="AE1056" s="67" t="s">
        <v>2774</v>
      </c>
      <c r="AG1056" s="67" t="s">
        <v>1639</v>
      </c>
      <c r="AH1056" s="67" t="s">
        <v>1639</v>
      </c>
    </row>
    <row r="1057" spans="1:34" x14ac:dyDescent="0.25">
      <c r="A1057" s="404">
        <v>43395</v>
      </c>
      <c r="D1057" s="67">
        <v>14250242</v>
      </c>
      <c r="E1057" s="68">
        <v>10</v>
      </c>
      <c r="F1057" s="67" t="s">
        <v>1793</v>
      </c>
      <c r="G1057" s="67">
        <v>2018</v>
      </c>
      <c r="H1057" s="67"/>
      <c r="I1057" s="67"/>
      <c r="J1057" s="67"/>
      <c r="K1057" s="67"/>
      <c r="L1057" s="6"/>
      <c r="M1057" s="67"/>
      <c r="N1057" s="67" t="s">
        <v>1639</v>
      </c>
      <c r="O1057" s="67"/>
      <c r="P1057" s="408">
        <v>41</v>
      </c>
      <c r="Q1057" s="408">
        <f t="shared" si="29"/>
        <v>41</v>
      </c>
      <c r="R1057" s="408">
        <v>37</v>
      </c>
      <c r="S1057" s="67" t="s">
        <v>3</v>
      </c>
      <c r="T1057" s="67" t="s">
        <v>44</v>
      </c>
      <c r="U1057" s="67" t="s">
        <v>72</v>
      </c>
      <c r="V1057" s="67" t="s">
        <v>72</v>
      </c>
      <c r="W1057" s="67" t="s">
        <v>2875</v>
      </c>
      <c r="X1057" s="67" t="s">
        <v>2917</v>
      </c>
      <c r="Y1057" s="67"/>
      <c r="Z1057" s="67"/>
      <c r="AA1057" s="67">
        <v>45.205800000000004</v>
      </c>
      <c r="AB1057" s="67">
        <v>-123.1073</v>
      </c>
      <c r="AC1057" s="67" t="s">
        <v>2774</v>
      </c>
      <c r="AD1057" s="67"/>
      <c r="AE1057" s="67" t="s">
        <v>2774</v>
      </c>
      <c r="AG1057" s="67" t="s">
        <v>1639</v>
      </c>
      <c r="AH1057" s="67" t="s">
        <v>1639</v>
      </c>
    </row>
    <row r="1058" spans="1:34" x14ac:dyDescent="0.25">
      <c r="A1058" s="404">
        <v>43395</v>
      </c>
      <c r="D1058" s="67">
        <v>14250242</v>
      </c>
      <c r="E1058" s="68">
        <v>10</v>
      </c>
      <c r="F1058" s="67" t="s">
        <v>1793</v>
      </c>
      <c r="G1058" s="67">
        <v>2018</v>
      </c>
      <c r="H1058" s="67"/>
      <c r="I1058" s="67"/>
      <c r="J1058" s="67"/>
      <c r="K1058" s="67"/>
      <c r="L1058" s="6"/>
      <c r="M1058" s="67"/>
      <c r="N1058" s="67" t="s">
        <v>1639</v>
      </c>
      <c r="O1058" s="67"/>
      <c r="P1058" s="408">
        <v>41</v>
      </c>
      <c r="Q1058" s="408">
        <f t="shared" si="29"/>
        <v>41</v>
      </c>
      <c r="R1058" s="408">
        <v>38</v>
      </c>
      <c r="S1058" s="67" t="s">
        <v>3</v>
      </c>
      <c r="T1058" s="67" t="s">
        <v>44</v>
      </c>
      <c r="U1058" s="67" t="s">
        <v>72</v>
      </c>
      <c r="V1058" s="67" t="s">
        <v>72</v>
      </c>
      <c r="W1058" s="67" t="s">
        <v>2875</v>
      </c>
      <c r="X1058" s="67" t="s">
        <v>2917</v>
      </c>
      <c r="Y1058" s="67"/>
      <c r="Z1058" s="67"/>
      <c r="AA1058" s="67">
        <v>45.205800000000004</v>
      </c>
      <c r="AB1058" s="67">
        <v>-123.1073</v>
      </c>
      <c r="AC1058" s="67" t="s">
        <v>2774</v>
      </c>
      <c r="AD1058" s="67"/>
      <c r="AE1058" s="67" t="s">
        <v>2774</v>
      </c>
      <c r="AG1058" s="67" t="s">
        <v>1639</v>
      </c>
      <c r="AH1058" s="67" t="s">
        <v>1639</v>
      </c>
    </row>
    <row r="1059" spans="1:34" x14ac:dyDescent="0.25">
      <c r="A1059" s="404">
        <v>43395</v>
      </c>
      <c r="D1059" s="67">
        <v>14250242</v>
      </c>
      <c r="E1059" s="68">
        <v>10</v>
      </c>
      <c r="F1059" s="67" t="s">
        <v>1793</v>
      </c>
      <c r="G1059" s="67">
        <v>2018</v>
      </c>
      <c r="H1059" s="67"/>
      <c r="I1059" s="67"/>
      <c r="J1059" s="67"/>
      <c r="K1059" s="67"/>
      <c r="L1059" s="6"/>
      <c r="M1059" s="67"/>
      <c r="N1059" s="67" t="s">
        <v>1639</v>
      </c>
      <c r="O1059" s="67"/>
      <c r="P1059" s="408">
        <v>41</v>
      </c>
      <c r="Q1059" s="408">
        <f t="shared" si="29"/>
        <v>41</v>
      </c>
      <c r="R1059" s="408">
        <v>39</v>
      </c>
      <c r="S1059" s="67" t="s">
        <v>3</v>
      </c>
      <c r="T1059" s="67" t="s">
        <v>44</v>
      </c>
      <c r="U1059" s="67" t="s">
        <v>72</v>
      </c>
      <c r="V1059" s="67" t="s">
        <v>72</v>
      </c>
      <c r="W1059" s="67" t="s">
        <v>2875</v>
      </c>
      <c r="X1059" s="67" t="s">
        <v>2917</v>
      </c>
      <c r="Y1059" s="67"/>
      <c r="Z1059" s="67"/>
      <c r="AA1059" s="67">
        <v>45.205800000000004</v>
      </c>
      <c r="AB1059" s="67">
        <v>-123.1073</v>
      </c>
      <c r="AC1059" s="67" t="s">
        <v>2774</v>
      </c>
      <c r="AD1059" s="67"/>
      <c r="AE1059" s="67" t="s">
        <v>2774</v>
      </c>
      <c r="AG1059" s="67" t="s">
        <v>1639</v>
      </c>
      <c r="AH1059" s="67" t="s">
        <v>1639</v>
      </c>
    </row>
    <row r="1060" spans="1:34" x14ac:dyDescent="0.25">
      <c r="A1060" s="404">
        <v>43395</v>
      </c>
      <c r="D1060" s="67">
        <v>14250242</v>
      </c>
      <c r="E1060" s="68">
        <v>10</v>
      </c>
      <c r="F1060" s="67" t="s">
        <v>1793</v>
      </c>
      <c r="G1060" s="67">
        <v>2018</v>
      </c>
      <c r="H1060" s="67"/>
      <c r="I1060" s="67"/>
      <c r="J1060" s="67"/>
      <c r="K1060" s="67"/>
      <c r="L1060" s="6"/>
      <c r="M1060" s="67"/>
      <c r="N1060" s="67" t="s">
        <v>1639</v>
      </c>
      <c r="O1060" s="67"/>
      <c r="P1060" s="408">
        <v>41</v>
      </c>
      <c r="Q1060" s="408">
        <f t="shared" si="29"/>
        <v>41</v>
      </c>
      <c r="R1060" s="408">
        <v>40</v>
      </c>
      <c r="S1060" s="67" t="s">
        <v>3</v>
      </c>
      <c r="T1060" s="67" t="s">
        <v>44</v>
      </c>
      <c r="U1060" s="67" t="s">
        <v>72</v>
      </c>
      <c r="V1060" s="67" t="s">
        <v>72</v>
      </c>
      <c r="W1060" s="67" t="s">
        <v>2875</v>
      </c>
      <c r="X1060" s="67" t="s">
        <v>2917</v>
      </c>
      <c r="Y1060" s="67"/>
      <c r="Z1060" s="67"/>
      <c r="AA1060" s="67">
        <v>45.205800000000004</v>
      </c>
      <c r="AB1060" s="67">
        <v>-123.1073</v>
      </c>
      <c r="AC1060" s="67" t="s">
        <v>2774</v>
      </c>
      <c r="AD1060" s="67"/>
      <c r="AE1060" s="67" t="s">
        <v>2774</v>
      </c>
      <c r="AG1060" s="67" t="s">
        <v>1639</v>
      </c>
      <c r="AH1060" s="67" t="s">
        <v>1639</v>
      </c>
    </row>
    <row r="1061" spans="1:34" x14ac:dyDescent="0.25">
      <c r="A1061" s="404">
        <v>43395</v>
      </c>
      <c r="D1061" s="67">
        <v>14250242</v>
      </c>
      <c r="E1061" s="68">
        <v>10</v>
      </c>
      <c r="F1061" s="67" t="s">
        <v>1793</v>
      </c>
      <c r="G1061" s="67">
        <v>2018</v>
      </c>
      <c r="H1061" s="67"/>
      <c r="I1061" s="67"/>
      <c r="J1061" s="67"/>
      <c r="K1061" s="67"/>
      <c r="L1061" s="6"/>
      <c r="M1061" s="67"/>
      <c r="N1061" s="67" t="s">
        <v>1639</v>
      </c>
      <c r="O1061" s="67"/>
      <c r="P1061" s="408">
        <v>41</v>
      </c>
      <c r="Q1061" s="408">
        <f t="shared" si="29"/>
        <v>41</v>
      </c>
      <c r="R1061" s="408">
        <v>41</v>
      </c>
      <c r="S1061" s="67" t="s">
        <v>3</v>
      </c>
      <c r="T1061" s="67" t="s">
        <v>44</v>
      </c>
      <c r="U1061" s="67" t="s">
        <v>72</v>
      </c>
      <c r="V1061" s="67" t="s">
        <v>72</v>
      </c>
      <c r="W1061" s="67" t="s">
        <v>2875</v>
      </c>
      <c r="X1061" s="67" t="s">
        <v>2917</v>
      </c>
      <c r="Y1061" s="67"/>
      <c r="Z1061" s="67"/>
      <c r="AA1061" s="67">
        <v>45.205800000000004</v>
      </c>
      <c r="AB1061" s="67">
        <v>-123.1073</v>
      </c>
      <c r="AC1061" s="67" t="s">
        <v>2774</v>
      </c>
      <c r="AD1061" s="67"/>
      <c r="AE1061" s="67" t="s">
        <v>2774</v>
      </c>
      <c r="AG1061" s="67" t="s">
        <v>1639</v>
      </c>
      <c r="AH1061" s="67" t="s">
        <v>1639</v>
      </c>
    </row>
    <row r="1062" spans="1:34" x14ac:dyDescent="0.25">
      <c r="A1062" s="404">
        <v>43395</v>
      </c>
      <c r="D1062" s="67">
        <v>14250242</v>
      </c>
      <c r="E1062" s="68">
        <v>10</v>
      </c>
      <c r="F1062" s="67" t="s">
        <v>1793</v>
      </c>
      <c r="G1062" s="67">
        <v>2018</v>
      </c>
      <c r="H1062" s="67"/>
      <c r="I1062" s="67"/>
      <c r="J1062" s="67"/>
      <c r="K1062" s="67"/>
      <c r="L1062" s="6"/>
      <c r="M1062" s="67"/>
      <c r="N1062" s="67" t="s">
        <v>1639</v>
      </c>
      <c r="O1062" s="67"/>
      <c r="P1062" s="408">
        <v>41</v>
      </c>
      <c r="Q1062" s="408">
        <f t="shared" si="29"/>
        <v>41</v>
      </c>
      <c r="R1062" s="408">
        <v>42</v>
      </c>
      <c r="S1062" s="67" t="s">
        <v>3</v>
      </c>
      <c r="T1062" s="67" t="s">
        <v>44</v>
      </c>
      <c r="U1062" s="67" t="s">
        <v>72</v>
      </c>
      <c r="V1062" s="67" t="s">
        <v>72</v>
      </c>
      <c r="W1062" s="67" t="s">
        <v>2875</v>
      </c>
      <c r="X1062" s="67" t="s">
        <v>2917</v>
      </c>
      <c r="Y1062" s="67"/>
      <c r="Z1062" s="67"/>
      <c r="AA1062" s="67">
        <v>45.205800000000004</v>
      </c>
      <c r="AB1062" s="67">
        <v>-123.1073</v>
      </c>
      <c r="AC1062" s="67" t="s">
        <v>2774</v>
      </c>
      <c r="AD1062" s="67"/>
      <c r="AE1062" s="67" t="s">
        <v>2774</v>
      </c>
      <c r="AG1062" s="67" t="s">
        <v>1639</v>
      </c>
      <c r="AH1062" s="67" t="s">
        <v>1639</v>
      </c>
    </row>
    <row r="1063" spans="1:34" x14ac:dyDescent="0.25">
      <c r="A1063" s="404">
        <v>43395</v>
      </c>
      <c r="D1063" s="67">
        <v>14250242</v>
      </c>
      <c r="E1063" s="68">
        <v>10</v>
      </c>
      <c r="F1063" s="67" t="s">
        <v>1793</v>
      </c>
      <c r="G1063" s="67">
        <v>2018</v>
      </c>
      <c r="H1063" s="67"/>
      <c r="I1063" s="67"/>
      <c r="J1063" s="67"/>
      <c r="K1063" s="67"/>
      <c r="L1063" s="6"/>
      <c r="M1063" s="67"/>
      <c r="N1063" s="67" t="s">
        <v>1639</v>
      </c>
      <c r="O1063" s="67"/>
      <c r="P1063" s="408">
        <v>41</v>
      </c>
      <c r="Q1063" s="408">
        <f t="shared" si="29"/>
        <v>41</v>
      </c>
      <c r="R1063" s="408">
        <v>43</v>
      </c>
      <c r="S1063" s="67" t="s">
        <v>3</v>
      </c>
      <c r="T1063" s="67" t="s">
        <v>44</v>
      </c>
      <c r="U1063" s="67" t="s">
        <v>72</v>
      </c>
      <c r="V1063" s="67" t="s">
        <v>72</v>
      </c>
      <c r="W1063" s="67" t="s">
        <v>2875</v>
      </c>
      <c r="X1063" s="67" t="s">
        <v>2917</v>
      </c>
      <c r="Y1063" s="67"/>
      <c r="Z1063" s="67"/>
      <c r="AA1063" s="67">
        <v>45.205800000000004</v>
      </c>
      <c r="AB1063" s="67">
        <v>-123.1073</v>
      </c>
      <c r="AC1063" s="67" t="s">
        <v>2774</v>
      </c>
      <c r="AD1063" s="67"/>
      <c r="AE1063" s="67" t="s">
        <v>2774</v>
      </c>
      <c r="AG1063" s="67" t="s">
        <v>1639</v>
      </c>
      <c r="AH1063" s="67" t="s">
        <v>1639</v>
      </c>
    </row>
    <row r="1064" spans="1:34" x14ac:dyDescent="0.25">
      <c r="A1064" s="404">
        <v>43395</v>
      </c>
      <c r="D1064" s="67">
        <v>14250242</v>
      </c>
      <c r="E1064" s="68">
        <v>10</v>
      </c>
      <c r="F1064" s="67" t="s">
        <v>1793</v>
      </c>
      <c r="G1064" s="67">
        <v>2018</v>
      </c>
      <c r="H1064" s="67"/>
      <c r="I1064" s="67"/>
      <c r="J1064" s="67"/>
      <c r="K1064" s="67"/>
      <c r="L1064" s="6"/>
      <c r="M1064" s="67"/>
      <c r="N1064" s="67" t="s">
        <v>1639</v>
      </c>
      <c r="O1064" s="67"/>
      <c r="P1064" s="408">
        <v>41</v>
      </c>
      <c r="Q1064" s="408">
        <f t="shared" si="29"/>
        <v>41</v>
      </c>
      <c r="R1064" s="408">
        <v>44</v>
      </c>
      <c r="S1064" s="67" t="s">
        <v>3</v>
      </c>
      <c r="T1064" s="67" t="s">
        <v>44</v>
      </c>
      <c r="U1064" s="67" t="s">
        <v>72</v>
      </c>
      <c r="V1064" s="67" t="s">
        <v>72</v>
      </c>
      <c r="W1064" s="67" t="s">
        <v>2875</v>
      </c>
      <c r="X1064" s="67" t="s">
        <v>2917</v>
      </c>
      <c r="Y1064" s="67"/>
      <c r="Z1064" s="67"/>
      <c r="AA1064" s="67">
        <v>45.205800000000004</v>
      </c>
      <c r="AB1064" s="67">
        <v>-123.1073</v>
      </c>
      <c r="AC1064" s="67" t="s">
        <v>2774</v>
      </c>
      <c r="AD1064" s="67"/>
      <c r="AE1064" s="67" t="s">
        <v>2774</v>
      </c>
      <c r="AG1064" s="67" t="s">
        <v>1639</v>
      </c>
      <c r="AH1064" s="67" t="s">
        <v>1639</v>
      </c>
    </row>
    <row r="1065" spans="1:34" x14ac:dyDescent="0.25">
      <c r="A1065" s="404">
        <v>43395</v>
      </c>
      <c r="D1065" s="67">
        <v>14250242</v>
      </c>
      <c r="E1065" s="68">
        <v>10</v>
      </c>
      <c r="F1065" s="67" t="s">
        <v>1793</v>
      </c>
      <c r="G1065" s="67">
        <v>2018</v>
      </c>
      <c r="H1065" s="67"/>
      <c r="I1065" s="67"/>
      <c r="J1065" s="67"/>
      <c r="K1065" s="67"/>
      <c r="L1065" s="6"/>
      <c r="M1065" s="67"/>
      <c r="N1065" s="67" t="s">
        <v>1639</v>
      </c>
      <c r="O1065" s="67"/>
      <c r="P1065" s="408">
        <v>41</v>
      </c>
      <c r="Q1065" s="408">
        <f t="shared" si="29"/>
        <v>41</v>
      </c>
      <c r="R1065" s="408">
        <v>45</v>
      </c>
      <c r="S1065" s="67" t="s">
        <v>3</v>
      </c>
      <c r="T1065" s="67" t="s">
        <v>44</v>
      </c>
      <c r="U1065" s="67" t="s">
        <v>72</v>
      </c>
      <c r="V1065" s="67" t="s">
        <v>72</v>
      </c>
      <c r="W1065" s="67" t="s">
        <v>2875</v>
      </c>
      <c r="X1065" s="67" t="s">
        <v>2917</v>
      </c>
      <c r="Y1065" s="67"/>
      <c r="Z1065" s="67"/>
      <c r="AA1065" s="67">
        <v>45.205800000000004</v>
      </c>
      <c r="AB1065" s="67">
        <v>-123.1073</v>
      </c>
      <c r="AC1065" s="67" t="s">
        <v>2774</v>
      </c>
      <c r="AD1065" s="67"/>
      <c r="AE1065" s="67" t="s">
        <v>2774</v>
      </c>
      <c r="AG1065" s="67" t="s">
        <v>1639</v>
      </c>
      <c r="AH1065" s="67" t="s">
        <v>1639</v>
      </c>
    </row>
    <row r="1066" spans="1:34" x14ac:dyDescent="0.25">
      <c r="A1066" s="404">
        <v>43395</v>
      </c>
      <c r="D1066" s="67">
        <v>14250242</v>
      </c>
      <c r="E1066" s="68">
        <v>10</v>
      </c>
      <c r="F1066" s="67" t="s">
        <v>1793</v>
      </c>
      <c r="G1066" s="67">
        <v>2018</v>
      </c>
      <c r="H1066" s="67"/>
      <c r="I1066" s="67"/>
      <c r="J1066" s="67"/>
      <c r="K1066" s="67"/>
      <c r="L1066" s="6"/>
      <c r="M1066" s="67"/>
      <c r="N1066" s="67" t="s">
        <v>1639</v>
      </c>
      <c r="O1066" s="67"/>
      <c r="P1066" s="408">
        <v>41</v>
      </c>
      <c r="Q1066" s="408">
        <f t="shared" si="29"/>
        <v>41</v>
      </c>
      <c r="R1066" s="408">
        <v>46</v>
      </c>
      <c r="S1066" s="67" t="s">
        <v>3</v>
      </c>
      <c r="T1066" s="67" t="s">
        <v>44</v>
      </c>
      <c r="U1066" s="67" t="s">
        <v>72</v>
      </c>
      <c r="V1066" s="67" t="s">
        <v>72</v>
      </c>
      <c r="W1066" s="67" t="s">
        <v>2875</v>
      </c>
      <c r="X1066" s="67" t="s">
        <v>2917</v>
      </c>
      <c r="Y1066" s="67"/>
      <c r="Z1066" s="67"/>
      <c r="AA1066" s="67">
        <v>45.205800000000004</v>
      </c>
      <c r="AB1066" s="67">
        <v>-123.1073</v>
      </c>
      <c r="AC1066" s="67" t="s">
        <v>2774</v>
      </c>
      <c r="AD1066" s="67"/>
      <c r="AE1066" s="67" t="s">
        <v>2774</v>
      </c>
      <c r="AG1066" s="67" t="s">
        <v>1639</v>
      </c>
      <c r="AH1066" s="67" t="s">
        <v>1639</v>
      </c>
    </row>
    <row r="1067" spans="1:34" x14ac:dyDescent="0.25">
      <c r="A1067" s="404">
        <v>43395</v>
      </c>
      <c r="D1067" s="67">
        <v>14250242</v>
      </c>
      <c r="E1067" s="68">
        <v>10</v>
      </c>
      <c r="F1067" s="67" t="s">
        <v>1793</v>
      </c>
      <c r="G1067" s="67">
        <v>2018</v>
      </c>
      <c r="H1067" s="67"/>
      <c r="I1067" s="67"/>
      <c r="J1067" s="67"/>
      <c r="K1067" s="67"/>
      <c r="L1067" s="6"/>
      <c r="M1067" s="67"/>
      <c r="N1067" s="67" t="s">
        <v>1639</v>
      </c>
      <c r="O1067" s="67"/>
      <c r="P1067" s="408">
        <v>41</v>
      </c>
      <c r="Q1067" s="408">
        <f t="shared" si="29"/>
        <v>41</v>
      </c>
      <c r="R1067" s="408">
        <v>47</v>
      </c>
      <c r="S1067" s="67" t="s">
        <v>3</v>
      </c>
      <c r="T1067" s="67" t="s">
        <v>44</v>
      </c>
      <c r="U1067" s="67" t="s">
        <v>72</v>
      </c>
      <c r="V1067" s="67" t="s">
        <v>72</v>
      </c>
      <c r="W1067" s="67" t="s">
        <v>2875</v>
      </c>
      <c r="X1067" s="67" t="s">
        <v>2917</v>
      </c>
      <c r="Y1067" s="67"/>
      <c r="Z1067" s="67"/>
      <c r="AA1067" s="67">
        <v>45.205800000000004</v>
      </c>
      <c r="AB1067" s="67">
        <v>-123.1073</v>
      </c>
      <c r="AC1067" s="67" t="s">
        <v>2774</v>
      </c>
      <c r="AD1067" s="67"/>
      <c r="AE1067" s="67" t="s">
        <v>2774</v>
      </c>
      <c r="AG1067" s="67" t="s">
        <v>1639</v>
      </c>
      <c r="AH1067" s="67" t="s">
        <v>1639</v>
      </c>
    </row>
    <row r="1068" spans="1:34" x14ac:dyDescent="0.25">
      <c r="A1068" s="404">
        <v>43395</v>
      </c>
      <c r="D1068" s="67">
        <v>14250242</v>
      </c>
      <c r="E1068" s="68">
        <v>10</v>
      </c>
      <c r="F1068" s="67" t="s">
        <v>1793</v>
      </c>
      <c r="G1068" s="67">
        <v>2018</v>
      </c>
      <c r="H1068" s="67"/>
      <c r="I1068" s="67"/>
      <c r="J1068" s="67"/>
      <c r="K1068" s="67"/>
      <c r="L1068" s="6"/>
      <c r="M1068" s="67"/>
      <c r="N1068" s="67" t="s">
        <v>1639</v>
      </c>
      <c r="O1068" s="67"/>
      <c r="P1068" s="408">
        <v>41</v>
      </c>
      <c r="Q1068" s="408">
        <f t="shared" si="29"/>
        <v>41</v>
      </c>
      <c r="R1068" s="408">
        <v>48</v>
      </c>
      <c r="S1068" s="67" t="s">
        <v>3</v>
      </c>
      <c r="T1068" s="67" t="s">
        <v>44</v>
      </c>
      <c r="U1068" s="67" t="s">
        <v>72</v>
      </c>
      <c r="V1068" s="67" t="s">
        <v>72</v>
      </c>
      <c r="W1068" s="67" t="s">
        <v>2875</v>
      </c>
      <c r="X1068" s="67" t="s">
        <v>2917</v>
      </c>
      <c r="Y1068" s="67"/>
      <c r="Z1068" s="67"/>
      <c r="AA1068" s="67">
        <v>45.205800000000004</v>
      </c>
      <c r="AB1068" s="67">
        <v>-123.1073</v>
      </c>
      <c r="AC1068" s="67" t="s">
        <v>2774</v>
      </c>
      <c r="AD1068" s="67"/>
      <c r="AE1068" s="67" t="s">
        <v>2774</v>
      </c>
      <c r="AG1068" s="67" t="s">
        <v>1639</v>
      </c>
      <c r="AH1068" s="67" t="s">
        <v>1639</v>
      </c>
    </row>
    <row r="1069" spans="1:34" x14ac:dyDescent="0.25">
      <c r="A1069" s="404">
        <v>43395</v>
      </c>
      <c r="D1069" s="67">
        <v>14250242</v>
      </c>
      <c r="E1069" s="68">
        <v>10</v>
      </c>
      <c r="F1069" s="67" t="s">
        <v>1793</v>
      </c>
      <c r="G1069" s="67">
        <v>2018</v>
      </c>
      <c r="H1069" s="67"/>
      <c r="I1069" s="67"/>
      <c r="J1069" s="67"/>
      <c r="K1069" s="67"/>
      <c r="L1069" s="6"/>
      <c r="M1069" s="67"/>
      <c r="N1069" s="67" t="s">
        <v>1639</v>
      </c>
      <c r="O1069" s="67"/>
      <c r="P1069" s="408">
        <v>41</v>
      </c>
      <c r="Q1069" s="408">
        <f t="shared" si="29"/>
        <v>41</v>
      </c>
      <c r="R1069" s="408">
        <v>49</v>
      </c>
      <c r="S1069" s="67" t="s">
        <v>3</v>
      </c>
      <c r="T1069" s="67" t="s">
        <v>44</v>
      </c>
      <c r="U1069" s="67" t="s">
        <v>72</v>
      </c>
      <c r="V1069" s="67" t="s">
        <v>72</v>
      </c>
      <c r="W1069" s="67" t="s">
        <v>2875</v>
      </c>
      <c r="X1069" s="67" t="s">
        <v>2917</v>
      </c>
      <c r="Y1069" s="67"/>
      <c r="Z1069" s="67"/>
      <c r="AA1069" s="67">
        <v>45.205800000000004</v>
      </c>
      <c r="AB1069" s="67">
        <v>-123.1073</v>
      </c>
      <c r="AC1069" s="67" t="s">
        <v>2774</v>
      </c>
      <c r="AD1069" s="67"/>
      <c r="AE1069" s="67" t="s">
        <v>2774</v>
      </c>
      <c r="AG1069" s="67" t="s">
        <v>1639</v>
      </c>
      <c r="AH1069" s="67" t="s">
        <v>1639</v>
      </c>
    </row>
    <row r="1070" spans="1:34" x14ac:dyDescent="0.25">
      <c r="A1070" s="404">
        <v>43395</v>
      </c>
      <c r="D1070" s="67">
        <v>14250242</v>
      </c>
      <c r="E1070" s="68">
        <v>10</v>
      </c>
      <c r="F1070" s="67" t="s">
        <v>1793</v>
      </c>
      <c r="G1070" s="67">
        <v>2018</v>
      </c>
      <c r="H1070" s="67"/>
      <c r="I1070" s="67"/>
      <c r="J1070" s="67"/>
      <c r="K1070" s="67"/>
      <c r="L1070" s="6"/>
      <c r="M1070" s="67"/>
      <c r="N1070" s="67" t="s">
        <v>1639</v>
      </c>
      <c r="O1070" s="67"/>
      <c r="P1070" s="408">
        <v>41</v>
      </c>
      <c r="Q1070" s="408">
        <f t="shared" si="29"/>
        <v>41</v>
      </c>
      <c r="R1070" s="408">
        <v>50</v>
      </c>
      <c r="S1070" s="67" t="s">
        <v>3</v>
      </c>
      <c r="T1070" s="67" t="s">
        <v>44</v>
      </c>
      <c r="U1070" s="67" t="s">
        <v>72</v>
      </c>
      <c r="V1070" s="67" t="s">
        <v>72</v>
      </c>
      <c r="W1070" s="67" t="s">
        <v>2875</v>
      </c>
      <c r="X1070" s="67" t="s">
        <v>2917</v>
      </c>
      <c r="Y1070" s="67"/>
      <c r="Z1070" s="67"/>
      <c r="AA1070" s="67">
        <v>45.205800000000004</v>
      </c>
      <c r="AB1070" s="67">
        <v>-123.1073</v>
      </c>
      <c r="AC1070" s="67" t="s">
        <v>2774</v>
      </c>
      <c r="AD1070" s="67"/>
      <c r="AE1070" s="67" t="s">
        <v>2774</v>
      </c>
      <c r="AG1070" s="67" t="s">
        <v>1639</v>
      </c>
      <c r="AH1070" s="67" t="s">
        <v>1639</v>
      </c>
    </row>
    <row r="1071" spans="1:34" x14ac:dyDescent="0.25">
      <c r="A1071" s="404">
        <v>43395</v>
      </c>
      <c r="D1071" s="67">
        <v>14250242</v>
      </c>
      <c r="E1071" s="68">
        <v>10</v>
      </c>
      <c r="F1071" s="67" t="s">
        <v>1793</v>
      </c>
      <c r="G1071" s="67">
        <v>2018</v>
      </c>
      <c r="H1071" s="67"/>
      <c r="I1071" s="67"/>
      <c r="J1071" s="67"/>
      <c r="K1071" s="67"/>
      <c r="L1071" s="6"/>
      <c r="M1071" s="67"/>
      <c r="N1071" s="67" t="s">
        <v>1639</v>
      </c>
      <c r="O1071" s="67"/>
      <c r="P1071" s="408">
        <v>41</v>
      </c>
      <c r="Q1071" s="408">
        <f t="shared" si="29"/>
        <v>41</v>
      </c>
      <c r="R1071" s="408">
        <v>51</v>
      </c>
      <c r="S1071" s="67" t="s">
        <v>3</v>
      </c>
      <c r="T1071" s="67" t="s">
        <v>44</v>
      </c>
      <c r="U1071" s="67" t="s">
        <v>72</v>
      </c>
      <c r="V1071" s="67" t="s">
        <v>72</v>
      </c>
      <c r="W1071" s="67" t="s">
        <v>2875</v>
      </c>
      <c r="X1071" s="67" t="s">
        <v>2917</v>
      </c>
      <c r="Y1071" s="67"/>
      <c r="Z1071" s="67"/>
      <c r="AA1071" s="67">
        <v>45.205800000000004</v>
      </c>
      <c r="AB1071" s="67">
        <v>-123.1073</v>
      </c>
      <c r="AC1071" s="67" t="s">
        <v>2774</v>
      </c>
      <c r="AD1071" s="67"/>
      <c r="AE1071" s="67" t="s">
        <v>2774</v>
      </c>
      <c r="AG1071" s="67" t="s">
        <v>1639</v>
      </c>
      <c r="AH1071" s="67" t="s">
        <v>1639</v>
      </c>
    </row>
    <row r="1072" spans="1:34" x14ac:dyDescent="0.25">
      <c r="A1072" s="404">
        <v>43395</v>
      </c>
      <c r="D1072" s="67">
        <v>14250242</v>
      </c>
      <c r="E1072" s="68">
        <v>10</v>
      </c>
      <c r="F1072" s="67" t="s">
        <v>1793</v>
      </c>
      <c r="G1072" s="67">
        <v>2018</v>
      </c>
      <c r="H1072" s="67"/>
      <c r="I1072" s="67"/>
      <c r="J1072" s="67"/>
      <c r="K1072" s="67"/>
      <c r="L1072" s="6"/>
      <c r="M1072" s="67"/>
      <c r="N1072" s="67" t="s">
        <v>1639</v>
      </c>
      <c r="O1072" s="67"/>
      <c r="P1072" s="408">
        <v>41</v>
      </c>
      <c r="Q1072" s="408">
        <f t="shared" si="29"/>
        <v>41</v>
      </c>
      <c r="R1072" s="408">
        <v>52</v>
      </c>
      <c r="S1072" s="67" t="s">
        <v>3</v>
      </c>
      <c r="T1072" s="67" t="s">
        <v>44</v>
      </c>
      <c r="U1072" s="67" t="s">
        <v>72</v>
      </c>
      <c r="V1072" s="67" t="s">
        <v>72</v>
      </c>
      <c r="W1072" s="67" t="s">
        <v>2875</v>
      </c>
      <c r="X1072" s="67" t="s">
        <v>2917</v>
      </c>
      <c r="Y1072" s="67"/>
      <c r="Z1072" s="67"/>
      <c r="AA1072" s="67">
        <v>45.205800000000004</v>
      </c>
      <c r="AB1072" s="67">
        <v>-123.1073</v>
      </c>
      <c r="AC1072" s="67" t="s">
        <v>2774</v>
      </c>
      <c r="AD1072" s="67"/>
      <c r="AE1072" s="67" t="s">
        <v>2774</v>
      </c>
      <c r="AG1072" s="67" t="s">
        <v>1639</v>
      </c>
      <c r="AH1072" s="67" t="s">
        <v>1639</v>
      </c>
    </row>
    <row r="1073" spans="1:34" x14ac:dyDescent="0.25">
      <c r="A1073" s="404">
        <v>43395</v>
      </c>
      <c r="D1073" s="67">
        <v>14250242</v>
      </c>
      <c r="E1073" s="68">
        <v>10</v>
      </c>
      <c r="F1073" s="67" t="s">
        <v>1793</v>
      </c>
      <c r="G1073" s="67">
        <v>2018</v>
      </c>
      <c r="H1073" s="67"/>
      <c r="I1073" s="67"/>
      <c r="J1073" s="67"/>
      <c r="K1073" s="67"/>
      <c r="L1073" s="6"/>
      <c r="M1073" s="67"/>
      <c r="N1073" s="67" t="s">
        <v>1639</v>
      </c>
      <c r="O1073" s="67"/>
      <c r="P1073" s="408">
        <v>41</v>
      </c>
      <c r="Q1073" s="408">
        <f t="shared" si="29"/>
        <v>41</v>
      </c>
      <c r="R1073" s="408">
        <v>53</v>
      </c>
      <c r="S1073" s="67" t="s">
        <v>3</v>
      </c>
      <c r="T1073" s="67" t="s">
        <v>44</v>
      </c>
      <c r="U1073" s="67" t="s">
        <v>72</v>
      </c>
      <c r="V1073" s="67" t="s">
        <v>72</v>
      </c>
      <c r="W1073" s="67" t="s">
        <v>2875</v>
      </c>
      <c r="X1073" s="67" t="s">
        <v>2917</v>
      </c>
      <c r="Y1073" s="67"/>
      <c r="Z1073" s="67"/>
      <c r="AA1073" s="67">
        <v>45.205800000000004</v>
      </c>
      <c r="AB1073" s="67">
        <v>-123.1073</v>
      </c>
      <c r="AC1073" s="67" t="s">
        <v>2774</v>
      </c>
      <c r="AD1073" s="67"/>
      <c r="AE1073" s="67" t="s">
        <v>2774</v>
      </c>
      <c r="AG1073" s="67" t="s">
        <v>1639</v>
      </c>
      <c r="AH1073" s="67" t="s">
        <v>1639</v>
      </c>
    </row>
    <row r="1074" spans="1:34" x14ac:dyDescent="0.25">
      <c r="A1074" s="404">
        <v>43395</v>
      </c>
      <c r="D1074" s="67">
        <v>14250242</v>
      </c>
      <c r="E1074" s="68">
        <v>10</v>
      </c>
      <c r="F1074" s="67" t="s">
        <v>1793</v>
      </c>
      <c r="G1074" s="67">
        <v>2018</v>
      </c>
      <c r="H1074" s="67"/>
      <c r="I1074" s="67"/>
      <c r="J1074" s="67"/>
      <c r="K1074" s="67"/>
      <c r="L1074" s="6"/>
      <c r="M1074" s="67"/>
      <c r="N1074" s="67" t="s">
        <v>1639</v>
      </c>
      <c r="O1074" s="67"/>
      <c r="P1074" s="408">
        <v>41</v>
      </c>
      <c r="Q1074" s="408">
        <f t="shared" si="29"/>
        <v>41</v>
      </c>
      <c r="R1074" s="408">
        <v>54</v>
      </c>
      <c r="S1074" s="67" t="s">
        <v>3</v>
      </c>
      <c r="T1074" s="67" t="s">
        <v>44</v>
      </c>
      <c r="U1074" s="67" t="s">
        <v>72</v>
      </c>
      <c r="V1074" s="67" t="s">
        <v>72</v>
      </c>
      <c r="W1074" s="67" t="s">
        <v>2875</v>
      </c>
      <c r="X1074" s="67" t="s">
        <v>2917</v>
      </c>
      <c r="Y1074" s="67"/>
      <c r="Z1074" s="67"/>
      <c r="AA1074" s="67">
        <v>45.205800000000004</v>
      </c>
      <c r="AB1074" s="67">
        <v>-123.1073</v>
      </c>
      <c r="AC1074" s="67" t="s">
        <v>2774</v>
      </c>
      <c r="AD1074" s="67"/>
      <c r="AE1074" s="67" t="s">
        <v>2774</v>
      </c>
      <c r="AG1074" s="67" t="s">
        <v>1639</v>
      </c>
      <c r="AH1074" s="67" t="s">
        <v>1639</v>
      </c>
    </row>
    <row r="1075" spans="1:34" x14ac:dyDescent="0.25">
      <c r="A1075" s="404">
        <v>43395</v>
      </c>
      <c r="D1075" s="67">
        <v>14250242</v>
      </c>
      <c r="E1075" s="68">
        <v>10</v>
      </c>
      <c r="F1075" s="67" t="s">
        <v>1793</v>
      </c>
      <c r="G1075" s="67">
        <v>2018</v>
      </c>
      <c r="H1075" s="67"/>
      <c r="I1075" s="67"/>
      <c r="J1075" s="67"/>
      <c r="K1075" s="67"/>
      <c r="L1075" s="6"/>
      <c r="M1075" s="67"/>
      <c r="N1075" s="67" t="s">
        <v>1639</v>
      </c>
      <c r="O1075" s="67"/>
      <c r="P1075" s="408">
        <v>41</v>
      </c>
      <c r="Q1075" s="408">
        <f t="shared" si="29"/>
        <v>41</v>
      </c>
      <c r="R1075" s="408">
        <v>55</v>
      </c>
      <c r="S1075" s="67" t="s">
        <v>3</v>
      </c>
      <c r="T1075" s="67" t="s">
        <v>44</v>
      </c>
      <c r="U1075" s="67" t="s">
        <v>72</v>
      </c>
      <c r="V1075" s="67" t="s">
        <v>72</v>
      </c>
      <c r="W1075" s="67" t="s">
        <v>2875</v>
      </c>
      <c r="X1075" s="67" t="s">
        <v>2917</v>
      </c>
      <c r="Y1075" s="67"/>
      <c r="Z1075" s="67"/>
      <c r="AA1075" s="67">
        <v>45.205800000000004</v>
      </c>
      <c r="AB1075" s="67">
        <v>-123.1073</v>
      </c>
      <c r="AC1075" s="67" t="s">
        <v>2774</v>
      </c>
      <c r="AD1075" s="67"/>
      <c r="AE1075" s="67" t="s">
        <v>2774</v>
      </c>
      <c r="AG1075" s="67" t="s">
        <v>1639</v>
      </c>
      <c r="AH1075" s="67" t="s">
        <v>1639</v>
      </c>
    </row>
    <row r="1076" spans="1:34" x14ac:dyDescent="0.25">
      <c r="A1076" s="404">
        <v>43395</v>
      </c>
      <c r="D1076" s="67">
        <v>14250242</v>
      </c>
      <c r="E1076" s="68">
        <v>10</v>
      </c>
      <c r="F1076" s="67" t="s">
        <v>1793</v>
      </c>
      <c r="G1076" s="67">
        <v>2018</v>
      </c>
      <c r="H1076" s="67"/>
      <c r="I1076" s="67"/>
      <c r="J1076" s="67"/>
      <c r="K1076" s="67"/>
      <c r="L1076" s="6"/>
      <c r="M1076" s="67"/>
      <c r="N1076" s="67" t="s">
        <v>1639</v>
      </c>
      <c r="O1076" s="67"/>
      <c r="P1076" s="408">
        <v>41</v>
      </c>
      <c r="Q1076" s="408">
        <f t="shared" si="29"/>
        <v>41</v>
      </c>
      <c r="R1076" s="408">
        <v>56</v>
      </c>
      <c r="S1076" s="67" t="s">
        <v>3</v>
      </c>
      <c r="T1076" s="67" t="s">
        <v>44</v>
      </c>
      <c r="U1076" s="67" t="s">
        <v>72</v>
      </c>
      <c r="V1076" s="67" t="s">
        <v>72</v>
      </c>
      <c r="W1076" s="67" t="s">
        <v>2875</v>
      </c>
      <c r="X1076" s="67" t="s">
        <v>2917</v>
      </c>
      <c r="Y1076" s="67"/>
      <c r="Z1076" s="67"/>
      <c r="AA1076" s="67">
        <v>45.205800000000004</v>
      </c>
      <c r="AB1076" s="67">
        <v>-123.1073</v>
      </c>
      <c r="AC1076" s="67" t="s">
        <v>2774</v>
      </c>
      <c r="AD1076" s="67"/>
      <c r="AE1076" s="67" t="s">
        <v>2774</v>
      </c>
      <c r="AG1076" s="67" t="s">
        <v>1639</v>
      </c>
      <c r="AH1076" s="67" t="s">
        <v>1639</v>
      </c>
    </row>
    <row r="1077" spans="1:34" x14ac:dyDescent="0.25">
      <c r="A1077" s="404">
        <v>43395</v>
      </c>
      <c r="D1077" s="67">
        <v>14250242</v>
      </c>
      <c r="E1077" s="68">
        <v>10</v>
      </c>
      <c r="F1077" s="67" t="s">
        <v>1793</v>
      </c>
      <c r="G1077" s="67">
        <v>2018</v>
      </c>
      <c r="H1077" s="67"/>
      <c r="I1077" s="67"/>
      <c r="J1077" s="67"/>
      <c r="K1077" s="67"/>
      <c r="L1077" s="6"/>
      <c r="M1077" s="67"/>
      <c r="N1077" s="67" t="s">
        <v>1639</v>
      </c>
      <c r="O1077" s="67"/>
      <c r="P1077" s="408">
        <v>41</v>
      </c>
      <c r="Q1077" s="408">
        <f t="shared" si="29"/>
        <v>41</v>
      </c>
      <c r="R1077" s="408">
        <v>57</v>
      </c>
      <c r="S1077" s="67" t="s">
        <v>3</v>
      </c>
      <c r="T1077" s="67" t="s">
        <v>44</v>
      </c>
      <c r="U1077" s="67" t="s">
        <v>72</v>
      </c>
      <c r="V1077" s="67" t="s">
        <v>72</v>
      </c>
      <c r="W1077" s="67" t="s">
        <v>2875</v>
      </c>
      <c r="X1077" s="67" t="s">
        <v>2917</v>
      </c>
      <c r="Y1077" s="67"/>
      <c r="Z1077" s="67"/>
      <c r="AA1077" s="67">
        <v>45.205800000000004</v>
      </c>
      <c r="AB1077" s="67">
        <v>-123.1073</v>
      </c>
      <c r="AC1077" s="67" t="s">
        <v>2774</v>
      </c>
      <c r="AD1077" s="67"/>
      <c r="AE1077" s="67" t="s">
        <v>2774</v>
      </c>
      <c r="AG1077" s="67" t="s">
        <v>1639</v>
      </c>
      <c r="AH1077" s="67" t="s">
        <v>1639</v>
      </c>
    </row>
    <row r="1078" spans="1:34" x14ac:dyDescent="0.25">
      <c r="A1078" s="404">
        <v>43395</v>
      </c>
      <c r="D1078" s="67">
        <v>14250242</v>
      </c>
      <c r="E1078" s="68">
        <v>10</v>
      </c>
      <c r="F1078" s="67" t="s">
        <v>1793</v>
      </c>
      <c r="G1078" s="67">
        <v>2018</v>
      </c>
      <c r="H1078" s="67"/>
      <c r="I1078" s="67"/>
      <c r="J1078" s="67"/>
      <c r="K1078" s="67"/>
      <c r="L1078" s="6"/>
      <c r="M1078" s="67"/>
      <c r="N1078" s="67" t="s">
        <v>1639</v>
      </c>
      <c r="O1078" s="67"/>
      <c r="P1078" s="408">
        <v>41</v>
      </c>
      <c r="Q1078" s="408">
        <f t="shared" ref="Q1078:Q1141" si="30">P1078</f>
        <v>41</v>
      </c>
      <c r="R1078" s="408">
        <v>58</v>
      </c>
      <c r="S1078" s="67" t="s">
        <v>3</v>
      </c>
      <c r="T1078" s="67" t="s">
        <v>44</v>
      </c>
      <c r="U1078" s="67" t="s">
        <v>72</v>
      </c>
      <c r="V1078" s="67" t="s">
        <v>72</v>
      </c>
      <c r="W1078" s="67" t="s">
        <v>2875</v>
      </c>
      <c r="X1078" s="67" t="s">
        <v>2917</v>
      </c>
      <c r="Y1078" s="67"/>
      <c r="Z1078" s="67"/>
      <c r="AA1078" s="67">
        <v>45.205800000000004</v>
      </c>
      <c r="AB1078" s="67">
        <v>-123.1073</v>
      </c>
      <c r="AC1078" s="67" t="s">
        <v>2774</v>
      </c>
      <c r="AD1078" s="67"/>
      <c r="AE1078" s="67" t="s">
        <v>2774</v>
      </c>
      <c r="AG1078" s="67" t="s">
        <v>1639</v>
      </c>
      <c r="AH1078" s="67" t="s">
        <v>1639</v>
      </c>
    </row>
    <row r="1079" spans="1:34" x14ac:dyDescent="0.25">
      <c r="A1079" s="404">
        <v>43395</v>
      </c>
      <c r="D1079" s="67">
        <v>14250242</v>
      </c>
      <c r="E1079" s="68">
        <v>10</v>
      </c>
      <c r="F1079" s="67" t="s">
        <v>1793</v>
      </c>
      <c r="G1079" s="67">
        <v>2018</v>
      </c>
      <c r="H1079" s="67"/>
      <c r="I1079" s="67"/>
      <c r="J1079" s="67"/>
      <c r="K1079" s="67"/>
      <c r="L1079" s="6"/>
      <c r="M1079" s="67"/>
      <c r="N1079" s="67" t="s">
        <v>1639</v>
      </c>
      <c r="O1079" s="67"/>
      <c r="P1079" s="408">
        <v>41</v>
      </c>
      <c r="Q1079" s="408">
        <f t="shared" si="30"/>
        <v>41</v>
      </c>
      <c r="R1079" s="408">
        <v>59</v>
      </c>
      <c r="S1079" s="67" t="s">
        <v>3</v>
      </c>
      <c r="T1079" s="67" t="s">
        <v>44</v>
      </c>
      <c r="U1079" s="67" t="s">
        <v>72</v>
      </c>
      <c r="V1079" s="67" t="s">
        <v>72</v>
      </c>
      <c r="W1079" s="67" t="s">
        <v>2875</v>
      </c>
      <c r="X1079" s="67" t="s">
        <v>2917</v>
      </c>
      <c r="Y1079" s="67"/>
      <c r="Z1079" s="67"/>
      <c r="AA1079" s="67">
        <v>45.205800000000004</v>
      </c>
      <c r="AB1079" s="67">
        <v>-123.1073</v>
      </c>
      <c r="AC1079" s="67" t="s">
        <v>2774</v>
      </c>
      <c r="AD1079" s="67"/>
      <c r="AE1079" s="67" t="s">
        <v>2774</v>
      </c>
      <c r="AG1079" s="67" t="s">
        <v>1639</v>
      </c>
      <c r="AH1079" s="67" t="s">
        <v>1639</v>
      </c>
    </row>
    <row r="1080" spans="1:34" x14ac:dyDescent="0.25">
      <c r="A1080" s="404">
        <v>43395</v>
      </c>
      <c r="D1080" s="67">
        <v>14250242</v>
      </c>
      <c r="E1080" s="68">
        <v>10</v>
      </c>
      <c r="F1080" s="67" t="s">
        <v>1793</v>
      </c>
      <c r="G1080" s="67">
        <v>2018</v>
      </c>
      <c r="H1080" s="67"/>
      <c r="I1080" s="67"/>
      <c r="J1080" s="67"/>
      <c r="K1080" s="67"/>
      <c r="L1080" s="6"/>
      <c r="M1080" s="67"/>
      <c r="N1080" s="67" t="s">
        <v>1639</v>
      </c>
      <c r="O1080" s="67"/>
      <c r="P1080" s="408">
        <v>41</v>
      </c>
      <c r="Q1080" s="408">
        <f t="shared" si="30"/>
        <v>41</v>
      </c>
      <c r="R1080" s="408">
        <v>60</v>
      </c>
      <c r="S1080" s="67" t="s">
        <v>3</v>
      </c>
      <c r="T1080" s="67" t="s">
        <v>44</v>
      </c>
      <c r="U1080" s="67" t="s">
        <v>72</v>
      </c>
      <c r="V1080" s="67" t="s">
        <v>72</v>
      </c>
      <c r="W1080" s="67" t="s">
        <v>2875</v>
      </c>
      <c r="X1080" s="67" t="s">
        <v>2917</v>
      </c>
      <c r="Y1080" s="67"/>
      <c r="Z1080" s="67"/>
      <c r="AA1080" s="67">
        <v>45.205800000000004</v>
      </c>
      <c r="AB1080" s="67">
        <v>-123.1073</v>
      </c>
      <c r="AC1080" s="67" t="s">
        <v>2774</v>
      </c>
      <c r="AD1080" s="67"/>
      <c r="AE1080" s="67" t="s">
        <v>2774</v>
      </c>
      <c r="AG1080" s="67" t="s">
        <v>1639</v>
      </c>
      <c r="AH1080" s="67" t="s">
        <v>1639</v>
      </c>
    </row>
    <row r="1081" spans="1:34" x14ac:dyDescent="0.25">
      <c r="A1081" s="404">
        <v>43395</v>
      </c>
      <c r="D1081" s="67">
        <v>14250242</v>
      </c>
      <c r="E1081" s="68">
        <v>10</v>
      </c>
      <c r="F1081" s="67" t="s">
        <v>1793</v>
      </c>
      <c r="G1081" s="67">
        <v>2018</v>
      </c>
      <c r="H1081" s="67"/>
      <c r="I1081" s="67"/>
      <c r="J1081" s="67"/>
      <c r="K1081" s="67"/>
      <c r="L1081" s="6"/>
      <c r="M1081" s="67"/>
      <c r="N1081" s="67" t="s">
        <v>1639</v>
      </c>
      <c r="O1081" s="67"/>
      <c r="P1081" s="408">
        <v>41</v>
      </c>
      <c r="Q1081" s="408">
        <f t="shared" si="30"/>
        <v>41</v>
      </c>
      <c r="R1081" s="408">
        <v>61</v>
      </c>
      <c r="S1081" s="67" t="s">
        <v>3</v>
      </c>
      <c r="T1081" s="67" t="s">
        <v>44</v>
      </c>
      <c r="U1081" s="67" t="s">
        <v>72</v>
      </c>
      <c r="V1081" s="67" t="s">
        <v>72</v>
      </c>
      <c r="W1081" s="67" t="s">
        <v>2875</v>
      </c>
      <c r="X1081" s="67" t="s">
        <v>2917</v>
      </c>
      <c r="Y1081" s="67"/>
      <c r="Z1081" s="67"/>
      <c r="AA1081" s="67">
        <v>45.205800000000004</v>
      </c>
      <c r="AB1081" s="67">
        <v>-123.1073</v>
      </c>
      <c r="AC1081" s="67" t="s">
        <v>2774</v>
      </c>
      <c r="AD1081" s="67"/>
      <c r="AE1081" s="67" t="s">
        <v>2774</v>
      </c>
      <c r="AG1081" s="67" t="s">
        <v>1639</v>
      </c>
      <c r="AH1081" s="67" t="s">
        <v>1639</v>
      </c>
    </row>
    <row r="1082" spans="1:34" x14ac:dyDescent="0.25">
      <c r="A1082" s="404">
        <v>43395</v>
      </c>
      <c r="D1082" s="67">
        <v>14280225</v>
      </c>
      <c r="E1082" s="68">
        <v>11</v>
      </c>
      <c r="F1082" s="67" t="s">
        <v>1793</v>
      </c>
      <c r="G1082" s="67">
        <v>2018</v>
      </c>
      <c r="H1082" s="67"/>
      <c r="I1082" s="67"/>
      <c r="J1082" s="67"/>
      <c r="K1082" s="67"/>
      <c r="L1082" s="6"/>
      <c r="M1082" s="67"/>
      <c r="N1082" s="67" t="s">
        <v>1639</v>
      </c>
      <c r="O1082" s="67"/>
      <c r="P1082" s="408">
        <v>42</v>
      </c>
      <c r="Q1082" s="408">
        <f t="shared" si="30"/>
        <v>42</v>
      </c>
      <c r="R1082" s="408">
        <v>1</v>
      </c>
      <c r="S1082" s="67" t="s">
        <v>3</v>
      </c>
      <c r="T1082" s="67" t="s">
        <v>44</v>
      </c>
      <c r="U1082" s="67" t="s">
        <v>72</v>
      </c>
      <c r="V1082" s="67" t="s">
        <v>72</v>
      </c>
      <c r="W1082" s="67" t="s">
        <v>2877</v>
      </c>
      <c r="X1082" s="67" t="s">
        <v>159</v>
      </c>
      <c r="Y1082" s="67"/>
      <c r="Z1082" s="67"/>
      <c r="AA1082" s="67">
        <v>45.1676</v>
      </c>
      <c r="AB1082" s="67">
        <v>-123.18429999999999</v>
      </c>
      <c r="AC1082" s="67" t="s">
        <v>2774</v>
      </c>
      <c r="AD1082" s="67"/>
      <c r="AE1082" s="67" t="s">
        <v>2774</v>
      </c>
      <c r="AG1082" s="67" t="s">
        <v>1639</v>
      </c>
      <c r="AH1082" s="67" t="s">
        <v>1639</v>
      </c>
    </row>
    <row r="1083" spans="1:34" x14ac:dyDescent="0.25">
      <c r="A1083" s="404">
        <v>43395</v>
      </c>
      <c r="D1083" s="67">
        <v>14422375</v>
      </c>
      <c r="E1083" s="68">
        <v>16</v>
      </c>
      <c r="F1083" s="67" t="s">
        <v>1793</v>
      </c>
      <c r="G1083" s="67">
        <v>2018</v>
      </c>
      <c r="H1083" s="67"/>
      <c r="I1083" s="67"/>
      <c r="J1083" s="67"/>
      <c r="K1083" s="67"/>
      <c r="L1083" s="6"/>
      <c r="M1083" s="67"/>
      <c r="N1083" s="67" t="s">
        <v>1639</v>
      </c>
      <c r="O1083" s="67"/>
      <c r="P1083" s="408">
        <v>44</v>
      </c>
      <c r="Q1083" s="408">
        <f t="shared" si="30"/>
        <v>44</v>
      </c>
      <c r="R1083" s="408">
        <v>1</v>
      </c>
      <c r="S1083" s="67" t="s">
        <v>3</v>
      </c>
      <c r="T1083" s="67" t="s">
        <v>44</v>
      </c>
      <c r="U1083" s="67" t="s">
        <v>72</v>
      </c>
      <c r="V1083" s="67" t="s">
        <v>72</v>
      </c>
      <c r="W1083" s="67" t="s">
        <v>2881</v>
      </c>
      <c r="X1083" s="67" t="s">
        <v>1897</v>
      </c>
      <c r="Y1083" s="67"/>
      <c r="Z1083" s="67"/>
      <c r="AA1083" s="67">
        <v>45.257199999999997</v>
      </c>
      <c r="AB1083" s="67">
        <v>-123.06019999999999</v>
      </c>
      <c r="AC1083" s="67" t="s">
        <v>2774</v>
      </c>
      <c r="AD1083" s="67"/>
      <c r="AE1083" s="67" t="s">
        <v>2774</v>
      </c>
      <c r="AG1083" s="67" t="s">
        <v>1639</v>
      </c>
      <c r="AH1083" s="67" t="s">
        <v>1639</v>
      </c>
    </row>
    <row r="1084" spans="1:34" x14ac:dyDescent="0.25">
      <c r="A1084" s="404">
        <v>43395</v>
      </c>
      <c r="D1084" s="67">
        <v>14422375</v>
      </c>
      <c r="E1084" s="68">
        <v>16</v>
      </c>
      <c r="F1084" s="67" t="s">
        <v>1793</v>
      </c>
      <c r="G1084" s="67">
        <v>2018</v>
      </c>
      <c r="H1084" s="67"/>
      <c r="I1084" s="67"/>
      <c r="J1084" s="67"/>
      <c r="K1084" s="67"/>
      <c r="L1084" s="6"/>
      <c r="M1084" s="67"/>
      <c r="N1084" s="67" t="s">
        <v>1639</v>
      </c>
      <c r="O1084" s="67"/>
      <c r="P1084" s="408">
        <v>44</v>
      </c>
      <c r="Q1084" s="408">
        <f t="shared" si="30"/>
        <v>44</v>
      </c>
      <c r="R1084" s="408">
        <v>2</v>
      </c>
      <c r="S1084" s="67" t="s">
        <v>3</v>
      </c>
      <c r="T1084" s="67" t="s">
        <v>44</v>
      </c>
      <c r="U1084" s="67" t="s">
        <v>72</v>
      </c>
      <c r="V1084" s="67" t="s">
        <v>72</v>
      </c>
      <c r="W1084" s="67" t="s">
        <v>2881</v>
      </c>
      <c r="X1084" s="67" t="s">
        <v>1897</v>
      </c>
      <c r="Y1084" s="67"/>
      <c r="Z1084" s="67"/>
      <c r="AA1084" s="67">
        <v>45.257199999999997</v>
      </c>
      <c r="AB1084" s="67">
        <v>-123.06019999999999</v>
      </c>
      <c r="AC1084" s="67" t="s">
        <v>2774</v>
      </c>
      <c r="AD1084" s="67"/>
      <c r="AE1084" s="67" t="s">
        <v>2774</v>
      </c>
      <c r="AG1084" s="67" t="s">
        <v>1639</v>
      </c>
      <c r="AH1084" s="67" t="s">
        <v>1639</v>
      </c>
    </row>
    <row r="1085" spans="1:34" x14ac:dyDescent="0.25">
      <c r="A1085" s="404">
        <v>43395</v>
      </c>
      <c r="D1085" s="67">
        <v>14422375</v>
      </c>
      <c r="E1085" s="68">
        <v>16</v>
      </c>
      <c r="F1085" s="67" t="s">
        <v>1793</v>
      </c>
      <c r="G1085" s="67">
        <v>2018</v>
      </c>
      <c r="H1085" s="67"/>
      <c r="I1085" s="67"/>
      <c r="J1085" s="67"/>
      <c r="K1085" s="67"/>
      <c r="L1085" s="6"/>
      <c r="M1085" s="67"/>
      <c r="N1085" s="67" t="s">
        <v>1639</v>
      </c>
      <c r="O1085" s="67"/>
      <c r="P1085" s="408">
        <v>44</v>
      </c>
      <c r="Q1085" s="408">
        <f t="shared" si="30"/>
        <v>44</v>
      </c>
      <c r="R1085" s="408">
        <v>3</v>
      </c>
      <c r="S1085" s="67" t="s">
        <v>3</v>
      </c>
      <c r="T1085" s="67" t="s">
        <v>44</v>
      </c>
      <c r="U1085" s="67" t="s">
        <v>72</v>
      </c>
      <c r="V1085" s="67" t="s">
        <v>72</v>
      </c>
      <c r="W1085" s="67" t="s">
        <v>2881</v>
      </c>
      <c r="X1085" s="67" t="s">
        <v>1897</v>
      </c>
      <c r="Y1085" s="67"/>
      <c r="Z1085" s="67"/>
      <c r="AA1085" s="67">
        <v>45.257199999999997</v>
      </c>
      <c r="AB1085" s="67">
        <v>-123.06019999999999</v>
      </c>
      <c r="AC1085" s="67" t="s">
        <v>2774</v>
      </c>
      <c r="AD1085" s="67"/>
      <c r="AE1085" s="67" t="s">
        <v>2774</v>
      </c>
      <c r="AG1085" s="67" t="s">
        <v>1639</v>
      </c>
      <c r="AH1085" s="67" t="s">
        <v>1639</v>
      </c>
    </row>
    <row r="1086" spans="1:34" x14ac:dyDescent="0.25">
      <c r="A1086" s="404">
        <v>43395</v>
      </c>
      <c r="D1086" s="67">
        <v>14422375</v>
      </c>
      <c r="E1086" s="68">
        <v>16</v>
      </c>
      <c r="F1086" s="67" t="s">
        <v>1793</v>
      </c>
      <c r="G1086" s="67">
        <v>2018</v>
      </c>
      <c r="H1086" s="67"/>
      <c r="I1086" s="67"/>
      <c r="J1086" s="67"/>
      <c r="K1086" s="67"/>
      <c r="L1086" s="6"/>
      <c r="M1086" s="67"/>
      <c r="N1086" s="67" t="s">
        <v>1639</v>
      </c>
      <c r="O1086" s="67"/>
      <c r="P1086" s="408">
        <v>44</v>
      </c>
      <c r="Q1086" s="408">
        <f t="shared" si="30"/>
        <v>44</v>
      </c>
      <c r="R1086" s="408">
        <v>4</v>
      </c>
      <c r="S1086" s="67" t="s">
        <v>3</v>
      </c>
      <c r="T1086" s="67" t="s">
        <v>44</v>
      </c>
      <c r="U1086" s="67" t="s">
        <v>72</v>
      </c>
      <c r="V1086" s="67" t="s">
        <v>72</v>
      </c>
      <c r="W1086" s="67" t="s">
        <v>2881</v>
      </c>
      <c r="X1086" s="67" t="s">
        <v>1897</v>
      </c>
      <c r="Y1086" s="67"/>
      <c r="Z1086" s="67"/>
      <c r="AA1086" s="67">
        <v>45.257199999999997</v>
      </c>
      <c r="AB1086" s="67">
        <v>-123.06019999999999</v>
      </c>
      <c r="AC1086" s="67" t="s">
        <v>2774</v>
      </c>
      <c r="AD1086" s="67"/>
      <c r="AE1086" s="67" t="s">
        <v>2774</v>
      </c>
      <c r="AG1086" s="67" t="s">
        <v>1639</v>
      </c>
      <c r="AH1086" s="67" t="s">
        <v>1639</v>
      </c>
    </row>
    <row r="1087" spans="1:34" x14ac:dyDescent="0.25">
      <c r="A1087" s="404">
        <v>43395</v>
      </c>
      <c r="D1087" s="67">
        <v>14422388</v>
      </c>
      <c r="E1087" s="68">
        <v>16</v>
      </c>
      <c r="F1087" s="67" t="s">
        <v>1793</v>
      </c>
      <c r="G1087" s="67">
        <v>2018</v>
      </c>
      <c r="H1087" s="67"/>
      <c r="I1087" s="67"/>
      <c r="J1087" s="67"/>
      <c r="K1087" s="67"/>
      <c r="L1087" s="6"/>
      <c r="M1087" s="67"/>
      <c r="N1087" s="67" t="s">
        <v>1639</v>
      </c>
      <c r="O1087" s="67"/>
      <c r="P1087" s="408">
        <v>45</v>
      </c>
      <c r="Q1087" s="408">
        <f t="shared" si="30"/>
        <v>45</v>
      </c>
      <c r="R1087" s="408">
        <v>1</v>
      </c>
      <c r="S1087" s="67" t="s">
        <v>3</v>
      </c>
      <c r="T1087" s="67" t="s">
        <v>44</v>
      </c>
      <c r="U1087" s="67" t="s">
        <v>72</v>
      </c>
      <c r="V1087" s="67" t="s">
        <v>72</v>
      </c>
      <c r="W1087" s="67" t="s">
        <v>2881</v>
      </c>
      <c r="X1087" s="67" t="s">
        <v>1897</v>
      </c>
      <c r="Y1087" s="67"/>
      <c r="Z1087" s="67"/>
      <c r="AA1087" s="67">
        <v>45.257199999999997</v>
      </c>
      <c r="AB1087" s="67">
        <v>-123.06019999999999</v>
      </c>
      <c r="AC1087" s="67" t="s">
        <v>2774</v>
      </c>
      <c r="AD1087" s="67"/>
      <c r="AE1087" s="67" t="s">
        <v>2774</v>
      </c>
      <c r="AG1087" s="67" t="s">
        <v>1639</v>
      </c>
      <c r="AH1087" s="67" t="s">
        <v>1639</v>
      </c>
    </row>
    <row r="1088" spans="1:34" x14ac:dyDescent="0.25">
      <c r="A1088" s="404">
        <v>43395</v>
      </c>
      <c r="D1088" s="67">
        <v>14422388</v>
      </c>
      <c r="E1088" s="68">
        <v>16</v>
      </c>
      <c r="F1088" s="67" t="s">
        <v>1793</v>
      </c>
      <c r="G1088" s="67">
        <v>2018</v>
      </c>
      <c r="H1088" s="67"/>
      <c r="I1088" s="67"/>
      <c r="J1088" s="67"/>
      <c r="K1088" s="67"/>
      <c r="L1088" s="6"/>
      <c r="M1088" s="67"/>
      <c r="N1088" s="67" t="s">
        <v>1639</v>
      </c>
      <c r="O1088" s="67"/>
      <c r="P1088" s="408">
        <v>45</v>
      </c>
      <c r="Q1088" s="408">
        <f t="shared" si="30"/>
        <v>45</v>
      </c>
      <c r="R1088" s="408">
        <v>2</v>
      </c>
      <c r="S1088" s="67" t="s">
        <v>3</v>
      </c>
      <c r="T1088" s="67" t="s">
        <v>44</v>
      </c>
      <c r="U1088" s="67" t="s">
        <v>72</v>
      </c>
      <c r="V1088" s="67" t="s">
        <v>72</v>
      </c>
      <c r="W1088" s="67" t="s">
        <v>2881</v>
      </c>
      <c r="X1088" s="67" t="s">
        <v>1897</v>
      </c>
      <c r="Y1088" s="67"/>
      <c r="Z1088" s="67"/>
      <c r="AA1088" s="67">
        <v>45.257199999999997</v>
      </c>
      <c r="AB1088" s="67">
        <v>-123.06019999999999</v>
      </c>
      <c r="AC1088" s="67" t="s">
        <v>2774</v>
      </c>
      <c r="AD1088" s="67"/>
      <c r="AE1088" s="67" t="s">
        <v>2774</v>
      </c>
      <c r="AG1088" s="67" t="s">
        <v>1639</v>
      </c>
      <c r="AH1088" s="67" t="s">
        <v>1639</v>
      </c>
    </row>
    <row r="1089" spans="1:34" x14ac:dyDescent="0.25">
      <c r="A1089" s="404">
        <v>43395</v>
      </c>
      <c r="D1089" s="67">
        <v>14422388</v>
      </c>
      <c r="E1089" s="68">
        <v>16</v>
      </c>
      <c r="F1089" s="67" t="s">
        <v>1793</v>
      </c>
      <c r="G1089" s="67">
        <v>2018</v>
      </c>
      <c r="H1089" s="67"/>
      <c r="I1089" s="67"/>
      <c r="J1089" s="67"/>
      <c r="K1089" s="67"/>
      <c r="L1089" s="6"/>
      <c r="M1089" s="67"/>
      <c r="N1089" s="67" t="s">
        <v>1639</v>
      </c>
      <c r="O1089" s="67"/>
      <c r="P1089" s="408">
        <v>45</v>
      </c>
      <c r="Q1089" s="408">
        <f t="shared" si="30"/>
        <v>45</v>
      </c>
      <c r="R1089" s="408">
        <v>3</v>
      </c>
      <c r="S1089" s="67" t="s">
        <v>3</v>
      </c>
      <c r="T1089" s="67" t="s">
        <v>44</v>
      </c>
      <c r="U1089" s="67" t="s">
        <v>72</v>
      </c>
      <c r="V1089" s="67" t="s">
        <v>72</v>
      </c>
      <c r="W1089" s="67" t="s">
        <v>2881</v>
      </c>
      <c r="X1089" s="67" t="s">
        <v>1897</v>
      </c>
      <c r="Y1089" s="67"/>
      <c r="Z1089" s="67"/>
      <c r="AA1089" s="67">
        <v>45.257199999999997</v>
      </c>
      <c r="AB1089" s="67">
        <v>-123.06019999999999</v>
      </c>
      <c r="AC1089" s="67" t="s">
        <v>2774</v>
      </c>
      <c r="AD1089" s="67"/>
      <c r="AE1089" s="67" t="s">
        <v>2774</v>
      </c>
      <c r="AG1089" s="67" t="s">
        <v>1639</v>
      </c>
      <c r="AH1089" s="67" t="s">
        <v>1639</v>
      </c>
    </row>
    <row r="1090" spans="1:34" x14ac:dyDescent="0.25">
      <c r="A1090" s="404">
        <v>43395</v>
      </c>
      <c r="D1090" s="67">
        <v>14913528</v>
      </c>
      <c r="E1090" s="68">
        <v>29</v>
      </c>
      <c r="F1090" s="67" t="s">
        <v>1793</v>
      </c>
      <c r="G1090" s="67">
        <v>2018</v>
      </c>
      <c r="H1090" s="67"/>
      <c r="I1090" s="67"/>
      <c r="J1090" s="67"/>
      <c r="K1090" s="67"/>
      <c r="L1090" s="6"/>
      <c r="M1090" s="67"/>
      <c r="N1090" s="67" t="s">
        <v>1639</v>
      </c>
      <c r="O1090" s="67"/>
      <c r="P1090" s="408">
        <v>46</v>
      </c>
      <c r="Q1090" s="408">
        <f t="shared" si="30"/>
        <v>46</v>
      </c>
      <c r="R1090" s="408">
        <v>1</v>
      </c>
      <c r="S1090" s="67" t="s">
        <v>3</v>
      </c>
      <c r="T1090" s="67" t="s">
        <v>44</v>
      </c>
      <c r="U1090" s="67" t="s">
        <v>72</v>
      </c>
      <c r="V1090" s="67" t="s">
        <v>72</v>
      </c>
      <c r="W1090" s="67" t="s">
        <v>2875</v>
      </c>
      <c r="X1090" s="67" t="s">
        <v>2917</v>
      </c>
      <c r="Y1090" s="67"/>
      <c r="Z1090" s="67"/>
      <c r="AA1090" s="67">
        <v>45.205800000000004</v>
      </c>
      <c r="AB1090" s="67">
        <v>-123.1073</v>
      </c>
      <c r="AC1090" s="67" t="s">
        <v>2774</v>
      </c>
      <c r="AD1090" s="67"/>
      <c r="AE1090" s="67" t="s">
        <v>2774</v>
      </c>
      <c r="AG1090" s="67" t="s">
        <v>1639</v>
      </c>
      <c r="AH1090" s="67" t="s">
        <v>1639</v>
      </c>
    </row>
    <row r="1091" spans="1:34" x14ac:dyDescent="0.25">
      <c r="A1091" s="404">
        <v>43395</v>
      </c>
      <c r="D1091" s="67">
        <v>14913528</v>
      </c>
      <c r="E1091" s="68">
        <v>29</v>
      </c>
      <c r="F1091" s="67" t="s">
        <v>1793</v>
      </c>
      <c r="G1091" s="67">
        <v>2018</v>
      </c>
      <c r="H1091" s="67"/>
      <c r="I1091" s="67"/>
      <c r="J1091" s="67"/>
      <c r="K1091" s="67"/>
      <c r="L1091" s="6"/>
      <c r="M1091" s="67"/>
      <c r="N1091" s="67" t="s">
        <v>1639</v>
      </c>
      <c r="O1091" s="67"/>
      <c r="P1091" s="408">
        <v>46</v>
      </c>
      <c r="Q1091" s="408">
        <f t="shared" si="30"/>
        <v>46</v>
      </c>
      <c r="R1091" s="408">
        <v>2</v>
      </c>
      <c r="S1091" s="67" t="s">
        <v>3</v>
      </c>
      <c r="T1091" s="67" t="s">
        <v>44</v>
      </c>
      <c r="U1091" s="67" t="s">
        <v>72</v>
      </c>
      <c r="V1091" s="67" t="s">
        <v>72</v>
      </c>
      <c r="W1091" s="67" t="s">
        <v>2875</v>
      </c>
      <c r="X1091" s="67" t="s">
        <v>2917</v>
      </c>
      <c r="Y1091" s="67"/>
      <c r="Z1091" s="67"/>
      <c r="AA1091" s="67">
        <v>45.205800000000004</v>
      </c>
      <c r="AB1091" s="67">
        <v>-123.1073</v>
      </c>
      <c r="AC1091" s="67" t="s">
        <v>2774</v>
      </c>
      <c r="AD1091" s="67"/>
      <c r="AE1091" s="67" t="s">
        <v>2774</v>
      </c>
      <c r="AG1091" s="67" t="s">
        <v>1639</v>
      </c>
      <c r="AH1091" s="67" t="s">
        <v>1639</v>
      </c>
    </row>
    <row r="1092" spans="1:34" x14ac:dyDescent="0.25">
      <c r="A1092" s="404">
        <v>43395</v>
      </c>
      <c r="D1092" s="67">
        <v>14913528</v>
      </c>
      <c r="E1092" s="68">
        <v>29</v>
      </c>
      <c r="F1092" s="67" t="s">
        <v>1793</v>
      </c>
      <c r="G1092" s="67">
        <v>2018</v>
      </c>
      <c r="H1092" s="67"/>
      <c r="I1092" s="67"/>
      <c r="J1092" s="67"/>
      <c r="K1092" s="67"/>
      <c r="L1092" s="6"/>
      <c r="M1092" s="67"/>
      <c r="N1092" s="67" t="s">
        <v>1639</v>
      </c>
      <c r="O1092" s="67"/>
      <c r="P1092" s="408">
        <v>46</v>
      </c>
      <c r="Q1092" s="408">
        <f t="shared" si="30"/>
        <v>46</v>
      </c>
      <c r="R1092" s="408">
        <v>3</v>
      </c>
      <c r="S1092" s="67" t="s">
        <v>3</v>
      </c>
      <c r="T1092" s="67" t="s">
        <v>44</v>
      </c>
      <c r="U1092" s="67" t="s">
        <v>72</v>
      </c>
      <c r="V1092" s="67" t="s">
        <v>72</v>
      </c>
      <c r="W1092" s="67" t="s">
        <v>2875</v>
      </c>
      <c r="X1092" s="67" t="s">
        <v>2917</v>
      </c>
      <c r="Y1092" s="67"/>
      <c r="Z1092" s="67"/>
      <c r="AA1092" s="67">
        <v>45.205800000000004</v>
      </c>
      <c r="AB1092" s="67">
        <v>-123.1073</v>
      </c>
      <c r="AC1092" s="67" t="s">
        <v>2774</v>
      </c>
      <c r="AD1092" s="67"/>
      <c r="AE1092" s="67" t="s">
        <v>2774</v>
      </c>
      <c r="AG1092" s="67" t="s">
        <v>1639</v>
      </c>
      <c r="AH1092" s="67" t="s">
        <v>1639</v>
      </c>
    </row>
    <row r="1093" spans="1:34" x14ac:dyDescent="0.25">
      <c r="A1093" s="404">
        <v>43395</v>
      </c>
      <c r="D1093" s="67">
        <v>14913528</v>
      </c>
      <c r="E1093" s="68">
        <v>29</v>
      </c>
      <c r="F1093" s="67" t="s">
        <v>1793</v>
      </c>
      <c r="G1093" s="67">
        <v>2018</v>
      </c>
      <c r="H1093" s="67"/>
      <c r="I1093" s="67"/>
      <c r="J1093" s="67"/>
      <c r="K1093" s="67"/>
      <c r="L1093" s="6"/>
      <c r="M1093" s="67"/>
      <c r="N1093" s="67" t="s">
        <v>1639</v>
      </c>
      <c r="O1093" s="67"/>
      <c r="P1093" s="408">
        <v>46</v>
      </c>
      <c r="Q1093" s="408">
        <f t="shared" si="30"/>
        <v>46</v>
      </c>
      <c r="R1093" s="408">
        <v>4</v>
      </c>
      <c r="S1093" s="67" t="s">
        <v>3</v>
      </c>
      <c r="T1093" s="67" t="s">
        <v>44</v>
      </c>
      <c r="U1093" s="67" t="s">
        <v>72</v>
      </c>
      <c r="V1093" s="67" t="s">
        <v>72</v>
      </c>
      <c r="W1093" s="67" t="s">
        <v>2875</v>
      </c>
      <c r="X1093" s="67" t="s">
        <v>2917</v>
      </c>
      <c r="Y1093" s="67"/>
      <c r="Z1093" s="67"/>
      <c r="AA1093" s="67">
        <v>45.205800000000004</v>
      </c>
      <c r="AB1093" s="67">
        <v>-123.1073</v>
      </c>
      <c r="AC1093" s="67" t="s">
        <v>2774</v>
      </c>
      <c r="AD1093" s="67"/>
      <c r="AE1093" s="67" t="s">
        <v>2774</v>
      </c>
      <c r="AG1093" s="67" t="s">
        <v>1639</v>
      </c>
      <c r="AH1093" s="67" t="s">
        <v>1639</v>
      </c>
    </row>
    <row r="1094" spans="1:34" x14ac:dyDescent="0.25">
      <c r="A1094" s="404">
        <v>43395</v>
      </c>
      <c r="D1094" s="67">
        <v>14913528</v>
      </c>
      <c r="E1094" s="68">
        <v>29</v>
      </c>
      <c r="F1094" s="67" t="s">
        <v>1793</v>
      </c>
      <c r="G1094" s="67">
        <v>2018</v>
      </c>
      <c r="H1094" s="67"/>
      <c r="I1094" s="67"/>
      <c r="J1094" s="67"/>
      <c r="K1094" s="67"/>
      <c r="L1094" s="6"/>
      <c r="M1094" s="67"/>
      <c r="N1094" s="67" t="s">
        <v>1639</v>
      </c>
      <c r="O1094" s="67"/>
      <c r="P1094" s="408">
        <v>46</v>
      </c>
      <c r="Q1094" s="408">
        <f t="shared" si="30"/>
        <v>46</v>
      </c>
      <c r="R1094" s="408">
        <v>5</v>
      </c>
      <c r="S1094" s="67" t="s">
        <v>3</v>
      </c>
      <c r="T1094" s="67" t="s">
        <v>44</v>
      </c>
      <c r="U1094" s="67" t="s">
        <v>72</v>
      </c>
      <c r="V1094" s="67" t="s">
        <v>72</v>
      </c>
      <c r="W1094" s="67" t="s">
        <v>2875</v>
      </c>
      <c r="X1094" s="67" t="s">
        <v>2917</v>
      </c>
      <c r="Y1094" s="67"/>
      <c r="Z1094" s="67"/>
      <c r="AA1094" s="67">
        <v>45.205800000000004</v>
      </c>
      <c r="AB1094" s="67">
        <v>-123.1073</v>
      </c>
      <c r="AC1094" s="67" t="s">
        <v>2774</v>
      </c>
      <c r="AD1094" s="67"/>
      <c r="AE1094" s="67" t="s">
        <v>2774</v>
      </c>
      <c r="AG1094" s="67" t="s">
        <v>1639</v>
      </c>
      <c r="AH1094" s="67" t="s">
        <v>1639</v>
      </c>
    </row>
    <row r="1095" spans="1:34" x14ac:dyDescent="0.25">
      <c r="A1095" s="404">
        <v>43395</v>
      </c>
      <c r="D1095" s="67">
        <v>14913528</v>
      </c>
      <c r="E1095" s="68">
        <v>29</v>
      </c>
      <c r="F1095" s="67" t="s">
        <v>1793</v>
      </c>
      <c r="G1095" s="67">
        <v>2018</v>
      </c>
      <c r="H1095" s="67"/>
      <c r="I1095" s="67"/>
      <c r="J1095" s="67"/>
      <c r="K1095" s="67"/>
      <c r="L1095" s="6"/>
      <c r="M1095" s="67"/>
      <c r="N1095" s="67" t="s">
        <v>1639</v>
      </c>
      <c r="O1095" s="67"/>
      <c r="P1095" s="408">
        <v>46</v>
      </c>
      <c r="Q1095" s="408">
        <f t="shared" si="30"/>
        <v>46</v>
      </c>
      <c r="R1095" s="408">
        <v>6</v>
      </c>
      <c r="S1095" s="67" t="s">
        <v>3</v>
      </c>
      <c r="T1095" s="67" t="s">
        <v>44</v>
      </c>
      <c r="U1095" s="67" t="s">
        <v>72</v>
      </c>
      <c r="V1095" s="67" t="s">
        <v>72</v>
      </c>
      <c r="W1095" s="67" t="s">
        <v>2875</v>
      </c>
      <c r="X1095" s="67" t="s">
        <v>2917</v>
      </c>
      <c r="Y1095" s="67"/>
      <c r="Z1095" s="67"/>
      <c r="AA1095" s="67">
        <v>45.205800000000004</v>
      </c>
      <c r="AB1095" s="67">
        <v>-123.1073</v>
      </c>
      <c r="AC1095" s="67" t="s">
        <v>2774</v>
      </c>
      <c r="AD1095" s="67"/>
      <c r="AE1095" s="67" t="s">
        <v>2774</v>
      </c>
      <c r="AG1095" s="67" t="s">
        <v>1639</v>
      </c>
      <c r="AH1095" s="67" t="s">
        <v>1639</v>
      </c>
    </row>
    <row r="1096" spans="1:34" x14ac:dyDescent="0.25">
      <c r="A1096" s="404">
        <v>43395</v>
      </c>
      <c r="D1096" s="67">
        <v>14913528</v>
      </c>
      <c r="E1096" s="68">
        <v>29</v>
      </c>
      <c r="F1096" s="67" t="s">
        <v>1793</v>
      </c>
      <c r="G1096" s="67">
        <v>2018</v>
      </c>
      <c r="H1096" s="67"/>
      <c r="I1096" s="67"/>
      <c r="J1096" s="67"/>
      <c r="K1096" s="67"/>
      <c r="L1096" s="6"/>
      <c r="M1096" s="67"/>
      <c r="N1096" s="67" t="s">
        <v>1639</v>
      </c>
      <c r="O1096" s="67"/>
      <c r="P1096" s="408">
        <v>46</v>
      </c>
      <c r="Q1096" s="408">
        <f t="shared" si="30"/>
        <v>46</v>
      </c>
      <c r="R1096" s="408">
        <v>7</v>
      </c>
      <c r="S1096" s="67" t="s">
        <v>3</v>
      </c>
      <c r="T1096" s="67" t="s">
        <v>44</v>
      </c>
      <c r="U1096" s="67" t="s">
        <v>72</v>
      </c>
      <c r="V1096" s="67" t="s">
        <v>72</v>
      </c>
      <c r="W1096" s="67" t="s">
        <v>2875</v>
      </c>
      <c r="X1096" s="67" t="s">
        <v>2917</v>
      </c>
      <c r="Y1096" s="67"/>
      <c r="Z1096" s="67"/>
      <c r="AA1096" s="67">
        <v>45.205800000000004</v>
      </c>
      <c r="AB1096" s="67">
        <v>-123.1073</v>
      </c>
      <c r="AC1096" s="67" t="s">
        <v>2774</v>
      </c>
      <c r="AD1096" s="67"/>
      <c r="AE1096" s="67" t="s">
        <v>2774</v>
      </c>
      <c r="AG1096" s="67" t="s">
        <v>1639</v>
      </c>
      <c r="AH1096" s="67" t="s">
        <v>1639</v>
      </c>
    </row>
    <row r="1097" spans="1:34" x14ac:dyDescent="0.25">
      <c r="A1097" s="404">
        <v>43395</v>
      </c>
      <c r="D1097" s="67">
        <v>14913528</v>
      </c>
      <c r="E1097" s="68">
        <v>29</v>
      </c>
      <c r="F1097" s="67" t="s">
        <v>1793</v>
      </c>
      <c r="G1097" s="67">
        <v>2018</v>
      </c>
      <c r="H1097" s="67"/>
      <c r="I1097" s="67"/>
      <c r="J1097" s="67"/>
      <c r="K1097" s="67"/>
      <c r="L1097" s="6"/>
      <c r="M1097" s="67"/>
      <c r="N1097" s="67" t="s">
        <v>1639</v>
      </c>
      <c r="O1097" s="67"/>
      <c r="P1097" s="408">
        <v>46</v>
      </c>
      <c r="Q1097" s="408">
        <f t="shared" si="30"/>
        <v>46</v>
      </c>
      <c r="R1097" s="408">
        <v>8</v>
      </c>
      <c r="S1097" s="67" t="s">
        <v>3</v>
      </c>
      <c r="T1097" s="67" t="s">
        <v>44</v>
      </c>
      <c r="U1097" s="67" t="s">
        <v>72</v>
      </c>
      <c r="V1097" s="67" t="s">
        <v>72</v>
      </c>
      <c r="W1097" s="67" t="s">
        <v>2875</v>
      </c>
      <c r="X1097" s="67" t="s">
        <v>2917</v>
      </c>
      <c r="Y1097" s="67"/>
      <c r="Z1097" s="67"/>
      <c r="AA1097" s="67">
        <v>45.205800000000004</v>
      </c>
      <c r="AB1097" s="67">
        <v>-123.1073</v>
      </c>
      <c r="AC1097" s="67" t="s">
        <v>2774</v>
      </c>
      <c r="AD1097" s="67"/>
      <c r="AE1097" s="67" t="s">
        <v>2774</v>
      </c>
      <c r="AG1097" s="67" t="s">
        <v>1639</v>
      </c>
      <c r="AH1097" s="67" t="s">
        <v>1639</v>
      </c>
    </row>
    <row r="1098" spans="1:34" x14ac:dyDescent="0.25">
      <c r="A1098" s="404">
        <v>43395</v>
      </c>
      <c r="D1098" s="67">
        <v>14913528</v>
      </c>
      <c r="E1098" s="68">
        <v>29</v>
      </c>
      <c r="F1098" s="67" t="s">
        <v>1793</v>
      </c>
      <c r="G1098" s="67">
        <v>2018</v>
      </c>
      <c r="H1098" s="67"/>
      <c r="I1098" s="67"/>
      <c r="J1098" s="67"/>
      <c r="K1098" s="67"/>
      <c r="L1098" s="6"/>
      <c r="M1098" s="67"/>
      <c r="N1098" s="67" t="s">
        <v>1639</v>
      </c>
      <c r="O1098" s="67"/>
      <c r="P1098" s="408">
        <v>46</v>
      </c>
      <c r="Q1098" s="408">
        <f t="shared" si="30"/>
        <v>46</v>
      </c>
      <c r="R1098" s="408">
        <v>9</v>
      </c>
      <c r="S1098" s="67" t="s">
        <v>3</v>
      </c>
      <c r="T1098" s="67" t="s">
        <v>44</v>
      </c>
      <c r="U1098" s="67" t="s">
        <v>72</v>
      </c>
      <c r="V1098" s="67" t="s">
        <v>72</v>
      </c>
      <c r="W1098" s="67" t="s">
        <v>2875</v>
      </c>
      <c r="X1098" s="67" t="s">
        <v>2917</v>
      </c>
      <c r="Y1098" s="67"/>
      <c r="Z1098" s="67"/>
      <c r="AA1098" s="67">
        <v>45.205800000000004</v>
      </c>
      <c r="AB1098" s="67">
        <v>-123.1073</v>
      </c>
      <c r="AC1098" s="67" t="s">
        <v>2774</v>
      </c>
      <c r="AD1098" s="67"/>
      <c r="AE1098" s="67" t="s">
        <v>2774</v>
      </c>
      <c r="AG1098" s="67" t="s">
        <v>1639</v>
      </c>
      <c r="AH1098" s="67" t="s">
        <v>1639</v>
      </c>
    </row>
    <row r="1099" spans="1:34" x14ac:dyDescent="0.25">
      <c r="A1099" s="404">
        <v>43395</v>
      </c>
      <c r="D1099" s="67">
        <v>14913528</v>
      </c>
      <c r="E1099" s="68">
        <v>29</v>
      </c>
      <c r="F1099" s="67" t="s">
        <v>1793</v>
      </c>
      <c r="G1099" s="67">
        <v>2018</v>
      </c>
      <c r="H1099" s="67"/>
      <c r="I1099" s="67"/>
      <c r="J1099" s="67"/>
      <c r="K1099" s="67"/>
      <c r="L1099" s="6"/>
      <c r="M1099" s="67"/>
      <c r="N1099" s="67" t="s">
        <v>1639</v>
      </c>
      <c r="O1099" s="67"/>
      <c r="P1099" s="408">
        <v>46</v>
      </c>
      <c r="Q1099" s="408">
        <f t="shared" si="30"/>
        <v>46</v>
      </c>
      <c r="R1099" s="408">
        <v>10</v>
      </c>
      <c r="S1099" s="67" t="s">
        <v>3</v>
      </c>
      <c r="T1099" s="67" t="s">
        <v>44</v>
      </c>
      <c r="U1099" s="67" t="s">
        <v>72</v>
      </c>
      <c r="V1099" s="67" t="s">
        <v>72</v>
      </c>
      <c r="W1099" s="67" t="s">
        <v>2875</v>
      </c>
      <c r="X1099" s="67" t="s">
        <v>2917</v>
      </c>
      <c r="Y1099" s="67"/>
      <c r="Z1099" s="67"/>
      <c r="AA1099" s="67">
        <v>45.205800000000004</v>
      </c>
      <c r="AB1099" s="67">
        <v>-123.1073</v>
      </c>
      <c r="AC1099" s="67" t="s">
        <v>2774</v>
      </c>
      <c r="AD1099" s="67"/>
      <c r="AE1099" s="67" t="s">
        <v>2774</v>
      </c>
      <c r="AG1099" s="67" t="s">
        <v>1639</v>
      </c>
      <c r="AH1099" s="67" t="s">
        <v>1639</v>
      </c>
    </row>
    <row r="1100" spans="1:34" x14ac:dyDescent="0.25">
      <c r="A1100" s="404">
        <v>43395</v>
      </c>
      <c r="D1100" s="67">
        <v>14913528</v>
      </c>
      <c r="E1100" s="68">
        <v>29</v>
      </c>
      <c r="F1100" s="67" t="s">
        <v>1793</v>
      </c>
      <c r="G1100" s="67">
        <v>2018</v>
      </c>
      <c r="H1100" s="67"/>
      <c r="I1100" s="67"/>
      <c r="J1100" s="67"/>
      <c r="K1100" s="67"/>
      <c r="L1100" s="6"/>
      <c r="M1100" s="67"/>
      <c r="N1100" s="67" t="s">
        <v>1639</v>
      </c>
      <c r="O1100" s="67"/>
      <c r="P1100" s="408">
        <v>46</v>
      </c>
      <c r="Q1100" s="408">
        <f t="shared" si="30"/>
        <v>46</v>
      </c>
      <c r="R1100" s="408">
        <v>11</v>
      </c>
      <c r="S1100" s="67" t="s">
        <v>3</v>
      </c>
      <c r="T1100" s="67" t="s">
        <v>44</v>
      </c>
      <c r="U1100" s="67" t="s">
        <v>72</v>
      </c>
      <c r="V1100" s="67" t="s">
        <v>72</v>
      </c>
      <c r="W1100" s="67" t="s">
        <v>2875</v>
      </c>
      <c r="X1100" s="67" t="s">
        <v>2917</v>
      </c>
      <c r="Y1100" s="67"/>
      <c r="Z1100" s="67"/>
      <c r="AA1100" s="67">
        <v>45.205800000000004</v>
      </c>
      <c r="AB1100" s="67">
        <v>-123.1073</v>
      </c>
      <c r="AC1100" s="67" t="s">
        <v>2774</v>
      </c>
      <c r="AD1100" s="67"/>
      <c r="AE1100" s="67" t="s">
        <v>2774</v>
      </c>
      <c r="AG1100" s="67" t="s">
        <v>1639</v>
      </c>
      <c r="AH1100" s="67" t="s">
        <v>1639</v>
      </c>
    </row>
    <row r="1101" spans="1:34" x14ac:dyDescent="0.25">
      <c r="A1101" s="404">
        <v>43395</v>
      </c>
      <c r="D1101" s="67">
        <v>14913528</v>
      </c>
      <c r="E1101" s="68">
        <v>29</v>
      </c>
      <c r="F1101" s="67" t="s">
        <v>1793</v>
      </c>
      <c r="G1101" s="67">
        <v>2018</v>
      </c>
      <c r="H1101" s="67"/>
      <c r="I1101" s="67"/>
      <c r="J1101" s="67"/>
      <c r="K1101" s="67"/>
      <c r="L1101" s="6"/>
      <c r="M1101" s="67"/>
      <c r="N1101" s="67" t="s">
        <v>1639</v>
      </c>
      <c r="O1101" s="67"/>
      <c r="P1101" s="408">
        <v>46</v>
      </c>
      <c r="Q1101" s="408">
        <f t="shared" si="30"/>
        <v>46</v>
      </c>
      <c r="R1101" s="408">
        <v>12</v>
      </c>
      <c r="S1101" s="67" t="s">
        <v>3</v>
      </c>
      <c r="T1101" s="67" t="s">
        <v>44</v>
      </c>
      <c r="U1101" s="67" t="s">
        <v>72</v>
      </c>
      <c r="V1101" s="67" t="s">
        <v>72</v>
      </c>
      <c r="W1101" s="67" t="s">
        <v>2875</v>
      </c>
      <c r="X1101" s="67" t="s">
        <v>2917</v>
      </c>
      <c r="Y1101" s="67"/>
      <c r="Z1101" s="67"/>
      <c r="AA1101" s="67">
        <v>45.205800000000004</v>
      </c>
      <c r="AB1101" s="67">
        <v>-123.1073</v>
      </c>
      <c r="AC1101" s="67" t="s">
        <v>2774</v>
      </c>
      <c r="AD1101" s="67"/>
      <c r="AE1101" s="67" t="s">
        <v>2774</v>
      </c>
      <c r="AG1101" s="67" t="s">
        <v>1639</v>
      </c>
      <c r="AH1101" s="67" t="s">
        <v>1639</v>
      </c>
    </row>
    <row r="1102" spans="1:34" x14ac:dyDescent="0.25">
      <c r="A1102" s="404">
        <v>43395</v>
      </c>
      <c r="D1102" s="67">
        <v>14913528</v>
      </c>
      <c r="E1102" s="68">
        <v>29</v>
      </c>
      <c r="F1102" s="67" t="s">
        <v>1793</v>
      </c>
      <c r="G1102" s="67">
        <v>2018</v>
      </c>
      <c r="H1102" s="67"/>
      <c r="I1102" s="67"/>
      <c r="J1102" s="67"/>
      <c r="K1102" s="67"/>
      <c r="L1102" s="6"/>
      <c r="M1102" s="67"/>
      <c r="N1102" s="67" t="s">
        <v>1639</v>
      </c>
      <c r="O1102" s="67"/>
      <c r="P1102" s="408">
        <v>46</v>
      </c>
      <c r="Q1102" s="408">
        <f t="shared" si="30"/>
        <v>46</v>
      </c>
      <c r="R1102" s="408">
        <v>13</v>
      </c>
      <c r="S1102" s="67" t="s">
        <v>3</v>
      </c>
      <c r="T1102" s="67" t="s">
        <v>44</v>
      </c>
      <c r="U1102" s="67" t="s">
        <v>72</v>
      </c>
      <c r="V1102" s="67" t="s">
        <v>72</v>
      </c>
      <c r="W1102" s="67" t="s">
        <v>2875</v>
      </c>
      <c r="X1102" s="67" t="s">
        <v>2917</v>
      </c>
      <c r="Y1102" s="67"/>
      <c r="Z1102" s="67"/>
      <c r="AA1102" s="67">
        <v>45.205800000000004</v>
      </c>
      <c r="AB1102" s="67">
        <v>-123.1073</v>
      </c>
      <c r="AC1102" s="67" t="s">
        <v>2774</v>
      </c>
      <c r="AD1102" s="67"/>
      <c r="AE1102" s="67" t="s">
        <v>2774</v>
      </c>
      <c r="AG1102" s="67" t="s">
        <v>1639</v>
      </c>
      <c r="AH1102" s="67" t="s">
        <v>1639</v>
      </c>
    </row>
    <row r="1103" spans="1:34" x14ac:dyDescent="0.25">
      <c r="A1103" s="404">
        <v>43395</v>
      </c>
      <c r="D1103" s="67">
        <v>14913528</v>
      </c>
      <c r="E1103" s="68">
        <v>29</v>
      </c>
      <c r="F1103" s="67" t="s">
        <v>1793</v>
      </c>
      <c r="G1103" s="67">
        <v>2018</v>
      </c>
      <c r="H1103" s="67"/>
      <c r="I1103" s="67"/>
      <c r="J1103" s="67"/>
      <c r="K1103" s="67"/>
      <c r="L1103" s="6"/>
      <c r="M1103" s="67"/>
      <c r="N1103" s="67" t="s">
        <v>1639</v>
      </c>
      <c r="O1103" s="67"/>
      <c r="P1103" s="408">
        <v>46</v>
      </c>
      <c r="Q1103" s="408">
        <f t="shared" si="30"/>
        <v>46</v>
      </c>
      <c r="R1103" s="408">
        <v>14</v>
      </c>
      <c r="S1103" s="67" t="s">
        <v>3</v>
      </c>
      <c r="T1103" s="67" t="s">
        <v>44</v>
      </c>
      <c r="U1103" s="67" t="s">
        <v>72</v>
      </c>
      <c r="V1103" s="67" t="s">
        <v>72</v>
      </c>
      <c r="W1103" s="67" t="s">
        <v>2875</v>
      </c>
      <c r="X1103" s="67" t="s">
        <v>2917</v>
      </c>
      <c r="Y1103" s="67"/>
      <c r="Z1103" s="67"/>
      <c r="AA1103" s="67">
        <v>45.205800000000004</v>
      </c>
      <c r="AB1103" s="67">
        <v>-123.1073</v>
      </c>
      <c r="AC1103" s="67" t="s">
        <v>2774</v>
      </c>
      <c r="AD1103" s="67"/>
      <c r="AE1103" s="67" t="s">
        <v>2774</v>
      </c>
      <c r="AG1103" s="67" t="s">
        <v>1639</v>
      </c>
      <c r="AH1103" s="67" t="s">
        <v>1639</v>
      </c>
    </row>
    <row r="1104" spans="1:34" x14ac:dyDescent="0.25">
      <c r="A1104" s="404">
        <v>43395</v>
      </c>
      <c r="D1104" s="67">
        <v>14913528</v>
      </c>
      <c r="E1104" s="68">
        <v>29</v>
      </c>
      <c r="F1104" s="67" t="s">
        <v>1793</v>
      </c>
      <c r="G1104" s="67">
        <v>2018</v>
      </c>
      <c r="H1104" s="67"/>
      <c r="I1104" s="67"/>
      <c r="J1104" s="67"/>
      <c r="K1104" s="67"/>
      <c r="L1104" s="6"/>
      <c r="M1104" s="67"/>
      <c r="N1104" s="67" t="s">
        <v>1639</v>
      </c>
      <c r="O1104" s="67"/>
      <c r="P1104" s="408">
        <v>46</v>
      </c>
      <c r="Q1104" s="408">
        <f t="shared" si="30"/>
        <v>46</v>
      </c>
      <c r="R1104" s="408">
        <v>15</v>
      </c>
      <c r="S1104" s="67" t="s">
        <v>3</v>
      </c>
      <c r="T1104" s="67" t="s">
        <v>44</v>
      </c>
      <c r="U1104" s="67" t="s">
        <v>72</v>
      </c>
      <c r="V1104" s="67" t="s">
        <v>72</v>
      </c>
      <c r="W1104" s="67" t="s">
        <v>2875</v>
      </c>
      <c r="X1104" s="67" t="s">
        <v>2917</v>
      </c>
      <c r="Y1104" s="67"/>
      <c r="Z1104" s="67"/>
      <c r="AA1104" s="67">
        <v>45.205800000000004</v>
      </c>
      <c r="AB1104" s="67">
        <v>-123.1073</v>
      </c>
      <c r="AC1104" s="67" t="s">
        <v>2774</v>
      </c>
      <c r="AD1104" s="67"/>
      <c r="AE1104" s="67" t="s">
        <v>2774</v>
      </c>
      <c r="AG1104" s="67" t="s">
        <v>1639</v>
      </c>
      <c r="AH1104" s="67" t="s">
        <v>1639</v>
      </c>
    </row>
    <row r="1105" spans="1:34" x14ac:dyDescent="0.25">
      <c r="A1105" s="404">
        <v>43395</v>
      </c>
      <c r="D1105" s="67">
        <v>14913528</v>
      </c>
      <c r="E1105" s="68">
        <v>29</v>
      </c>
      <c r="F1105" s="67" t="s">
        <v>1793</v>
      </c>
      <c r="G1105" s="67">
        <v>2018</v>
      </c>
      <c r="H1105" s="67"/>
      <c r="I1105" s="67"/>
      <c r="J1105" s="67"/>
      <c r="K1105" s="67"/>
      <c r="L1105" s="6"/>
      <c r="M1105" s="67"/>
      <c r="N1105" s="67" t="s">
        <v>1639</v>
      </c>
      <c r="O1105" s="67"/>
      <c r="P1105" s="408">
        <v>46</v>
      </c>
      <c r="Q1105" s="408">
        <f t="shared" si="30"/>
        <v>46</v>
      </c>
      <c r="R1105" s="408">
        <v>16</v>
      </c>
      <c r="S1105" s="67" t="s">
        <v>3</v>
      </c>
      <c r="T1105" s="67" t="s">
        <v>44</v>
      </c>
      <c r="U1105" s="67" t="s">
        <v>72</v>
      </c>
      <c r="V1105" s="67" t="s">
        <v>72</v>
      </c>
      <c r="W1105" s="67" t="s">
        <v>2875</v>
      </c>
      <c r="X1105" s="67" t="s">
        <v>2917</v>
      </c>
      <c r="Y1105" s="67"/>
      <c r="Z1105" s="67"/>
      <c r="AA1105" s="67">
        <v>45.205800000000004</v>
      </c>
      <c r="AB1105" s="67">
        <v>-123.1073</v>
      </c>
      <c r="AC1105" s="67" t="s">
        <v>2774</v>
      </c>
      <c r="AD1105" s="67"/>
      <c r="AE1105" s="67" t="s">
        <v>2774</v>
      </c>
      <c r="AG1105" s="67" t="s">
        <v>1639</v>
      </c>
      <c r="AH1105" s="67" t="s">
        <v>1639</v>
      </c>
    </row>
    <row r="1106" spans="1:34" x14ac:dyDescent="0.25">
      <c r="A1106" s="404">
        <v>43395</v>
      </c>
      <c r="D1106" s="67">
        <v>14913528</v>
      </c>
      <c r="E1106" s="68">
        <v>29</v>
      </c>
      <c r="F1106" s="67" t="s">
        <v>1793</v>
      </c>
      <c r="G1106" s="67">
        <v>2018</v>
      </c>
      <c r="H1106" s="67"/>
      <c r="I1106" s="67"/>
      <c r="J1106" s="67"/>
      <c r="K1106" s="67"/>
      <c r="L1106" s="6"/>
      <c r="M1106" s="67"/>
      <c r="N1106" s="67" t="s">
        <v>1639</v>
      </c>
      <c r="O1106" s="67"/>
      <c r="P1106" s="408">
        <v>46</v>
      </c>
      <c r="Q1106" s="408">
        <f t="shared" si="30"/>
        <v>46</v>
      </c>
      <c r="R1106" s="408">
        <v>17</v>
      </c>
      <c r="S1106" s="67" t="s">
        <v>3</v>
      </c>
      <c r="T1106" s="67" t="s">
        <v>44</v>
      </c>
      <c r="U1106" s="67" t="s">
        <v>72</v>
      </c>
      <c r="V1106" s="67" t="s">
        <v>72</v>
      </c>
      <c r="W1106" s="67" t="s">
        <v>2875</v>
      </c>
      <c r="X1106" s="67" t="s">
        <v>2917</v>
      </c>
      <c r="Y1106" s="67"/>
      <c r="Z1106" s="67"/>
      <c r="AA1106" s="67">
        <v>45.205800000000004</v>
      </c>
      <c r="AB1106" s="67">
        <v>-123.1073</v>
      </c>
      <c r="AC1106" s="67" t="s">
        <v>2774</v>
      </c>
      <c r="AD1106" s="67"/>
      <c r="AE1106" s="67" t="s">
        <v>2774</v>
      </c>
      <c r="AG1106" s="67" t="s">
        <v>1639</v>
      </c>
      <c r="AH1106" s="67" t="s">
        <v>1639</v>
      </c>
    </row>
    <row r="1107" spans="1:34" x14ac:dyDescent="0.25">
      <c r="A1107" s="404">
        <v>43395</v>
      </c>
      <c r="D1107" s="67">
        <v>14913528</v>
      </c>
      <c r="E1107" s="68">
        <v>29</v>
      </c>
      <c r="F1107" s="67" t="s">
        <v>1793</v>
      </c>
      <c r="G1107" s="67">
        <v>2018</v>
      </c>
      <c r="H1107" s="67"/>
      <c r="I1107" s="67"/>
      <c r="J1107" s="67"/>
      <c r="K1107" s="67"/>
      <c r="L1107" s="6"/>
      <c r="M1107" s="67"/>
      <c r="N1107" s="67" t="s">
        <v>1639</v>
      </c>
      <c r="O1107" s="67"/>
      <c r="P1107" s="408">
        <v>46</v>
      </c>
      <c r="Q1107" s="408">
        <f t="shared" si="30"/>
        <v>46</v>
      </c>
      <c r="R1107" s="408">
        <v>18</v>
      </c>
      <c r="S1107" s="67" t="s">
        <v>3</v>
      </c>
      <c r="T1107" s="67" t="s">
        <v>44</v>
      </c>
      <c r="U1107" s="67" t="s">
        <v>72</v>
      </c>
      <c r="V1107" s="67" t="s">
        <v>72</v>
      </c>
      <c r="W1107" s="67" t="s">
        <v>2875</v>
      </c>
      <c r="X1107" s="67" t="s">
        <v>2917</v>
      </c>
      <c r="Y1107" s="67"/>
      <c r="Z1107" s="67"/>
      <c r="AA1107" s="67">
        <v>45.205800000000004</v>
      </c>
      <c r="AB1107" s="67">
        <v>-123.1073</v>
      </c>
      <c r="AC1107" s="67" t="s">
        <v>2774</v>
      </c>
      <c r="AD1107" s="67"/>
      <c r="AE1107" s="67" t="s">
        <v>2774</v>
      </c>
      <c r="AG1107" s="67" t="s">
        <v>1639</v>
      </c>
      <c r="AH1107" s="67" t="s">
        <v>1639</v>
      </c>
    </row>
    <row r="1108" spans="1:34" x14ac:dyDescent="0.25">
      <c r="A1108" s="404">
        <v>43395</v>
      </c>
      <c r="D1108" s="67">
        <v>14913528</v>
      </c>
      <c r="E1108" s="68">
        <v>29</v>
      </c>
      <c r="F1108" s="67" t="s">
        <v>1793</v>
      </c>
      <c r="G1108" s="67">
        <v>2018</v>
      </c>
      <c r="H1108" s="67"/>
      <c r="I1108" s="67"/>
      <c r="J1108" s="67"/>
      <c r="K1108" s="67"/>
      <c r="L1108" s="6"/>
      <c r="M1108" s="67"/>
      <c r="N1108" s="67" t="s">
        <v>1639</v>
      </c>
      <c r="O1108" s="67"/>
      <c r="P1108" s="408">
        <v>46</v>
      </c>
      <c r="Q1108" s="408">
        <f t="shared" si="30"/>
        <v>46</v>
      </c>
      <c r="R1108" s="408">
        <v>19</v>
      </c>
      <c r="S1108" s="67" t="s">
        <v>3</v>
      </c>
      <c r="T1108" s="67" t="s">
        <v>44</v>
      </c>
      <c r="U1108" s="67" t="s">
        <v>72</v>
      </c>
      <c r="V1108" s="67" t="s">
        <v>72</v>
      </c>
      <c r="W1108" s="67" t="s">
        <v>2875</v>
      </c>
      <c r="X1108" s="67" t="s">
        <v>2917</v>
      </c>
      <c r="Y1108" s="67"/>
      <c r="Z1108" s="67"/>
      <c r="AA1108" s="67">
        <v>45.205800000000004</v>
      </c>
      <c r="AB1108" s="67">
        <v>-123.1073</v>
      </c>
      <c r="AC1108" s="67" t="s">
        <v>2774</v>
      </c>
      <c r="AD1108" s="67"/>
      <c r="AE1108" s="67" t="s">
        <v>2774</v>
      </c>
      <c r="AG1108" s="67" t="s">
        <v>1639</v>
      </c>
      <c r="AH1108" s="67" t="s">
        <v>1639</v>
      </c>
    </row>
    <row r="1109" spans="1:34" x14ac:dyDescent="0.25">
      <c r="A1109" s="404">
        <v>43395</v>
      </c>
      <c r="D1109" s="67">
        <v>14913528</v>
      </c>
      <c r="E1109" s="68">
        <v>29</v>
      </c>
      <c r="F1109" s="67" t="s">
        <v>1793</v>
      </c>
      <c r="G1109" s="67">
        <v>2018</v>
      </c>
      <c r="H1109" s="67"/>
      <c r="I1109" s="67"/>
      <c r="J1109" s="67"/>
      <c r="K1109" s="67"/>
      <c r="L1109" s="6"/>
      <c r="M1109" s="67"/>
      <c r="N1109" s="67" t="s">
        <v>1639</v>
      </c>
      <c r="O1109" s="67"/>
      <c r="P1109" s="408">
        <v>46</v>
      </c>
      <c r="Q1109" s="408">
        <f t="shared" si="30"/>
        <v>46</v>
      </c>
      <c r="R1109" s="408">
        <v>20</v>
      </c>
      <c r="S1109" s="67" t="s">
        <v>3</v>
      </c>
      <c r="T1109" s="67" t="s">
        <v>44</v>
      </c>
      <c r="U1109" s="67" t="s">
        <v>72</v>
      </c>
      <c r="V1109" s="67" t="s">
        <v>72</v>
      </c>
      <c r="W1109" s="67" t="s">
        <v>2875</v>
      </c>
      <c r="X1109" s="67" t="s">
        <v>2917</v>
      </c>
      <c r="Y1109" s="67"/>
      <c r="Z1109" s="67"/>
      <c r="AA1109" s="67">
        <v>45.205800000000004</v>
      </c>
      <c r="AB1109" s="67">
        <v>-123.1073</v>
      </c>
      <c r="AC1109" s="67" t="s">
        <v>2774</v>
      </c>
      <c r="AD1109" s="67"/>
      <c r="AE1109" s="67" t="s">
        <v>2774</v>
      </c>
      <c r="AG1109" s="67" t="s">
        <v>1639</v>
      </c>
      <c r="AH1109" s="67" t="s">
        <v>1639</v>
      </c>
    </row>
    <row r="1110" spans="1:34" x14ac:dyDescent="0.25">
      <c r="A1110" s="404">
        <v>43395</v>
      </c>
      <c r="D1110" s="67">
        <v>14913528</v>
      </c>
      <c r="E1110" s="68">
        <v>29</v>
      </c>
      <c r="F1110" s="67" t="s">
        <v>1793</v>
      </c>
      <c r="G1110" s="67">
        <v>2018</v>
      </c>
      <c r="H1110" s="67"/>
      <c r="I1110" s="67"/>
      <c r="J1110" s="67"/>
      <c r="K1110" s="67"/>
      <c r="L1110" s="6"/>
      <c r="M1110" s="67"/>
      <c r="N1110" s="67" t="s">
        <v>1639</v>
      </c>
      <c r="O1110" s="67"/>
      <c r="P1110" s="408">
        <v>46</v>
      </c>
      <c r="Q1110" s="408">
        <f t="shared" si="30"/>
        <v>46</v>
      </c>
      <c r="R1110" s="408">
        <v>21</v>
      </c>
      <c r="S1110" s="67" t="s">
        <v>3</v>
      </c>
      <c r="T1110" s="67" t="s">
        <v>44</v>
      </c>
      <c r="U1110" s="67" t="s">
        <v>72</v>
      </c>
      <c r="V1110" s="67" t="s">
        <v>72</v>
      </c>
      <c r="W1110" s="67" t="s">
        <v>2875</v>
      </c>
      <c r="X1110" s="67" t="s">
        <v>2917</v>
      </c>
      <c r="Y1110" s="67"/>
      <c r="Z1110" s="67"/>
      <c r="AA1110" s="67">
        <v>45.205800000000004</v>
      </c>
      <c r="AB1110" s="67">
        <v>-123.1073</v>
      </c>
      <c r="AC1110" s="67" t="s">
        <v>2774</v>
      </c>
      <c r="AD1110" s="67"/>
      <c r="AE1110" s="67" t="s">
        <v>2774</v>
      </c>
      <c r="AG1110" s="67" t="s">
        <v>1639</v>
      </c>
      <c r="AH1110" s="67" t="s">
        <v>1639</v>
      </c>
    </row>
    <row r="1111" spans="1:34" x14ac:dyDescent="0.25">
      <c r="A1111" s="404">
        <v>43395</v>
      </c>
      <c r="D1111" s="67">
        <v>14913528</v>
      </c>
      <c r="E1111" s="68">
        <v>29</v>
      </c>
      <c r="F1111" s="67" t="s">
        <v>1793</v>
      </c>
      <c r="G1111" s="67">
        <v>2018</v>
      </c>
      <c r="H1111" s="67"/>
      <c r="I1111" s="67"/>
      <c r="J1111" s="67"/>
      <c r="K1111" s="67"/>
      <c r="L1111" s="6"/>
      <c r="M1111" s="67"/>
      <c r="N1111" s="67" t="s">
        <v>1639</v>
      </c>
      <c r="O1111" s="67"/>
      <c r="P1111" s="408">
        <v>46</v>
      </c>
      <c r="Q1111" s="408">
        <f t="shared" si="30"/>
        <v>46</v>
      </c>
      <c r="R1111" s="408">
        <v>22</v>
      </c>
      <c r="S1111" s="67" t="s">
        <v>3</v>
      </c>
      <c r="T1111" s="67" t="s">
        <v>44</v>
      </c>
      <c r="U1111" s="67" t="s">
        <v>72</v>
      </c>
      <c r="V1111" s="67" t="s">
        <v>72</v>
      </c>
      <c r="W1111" s="67" t="s">
        <v>2875</v>
      </c>
      <c r="X1111" s="67" t="s">
        <v>2917</v>
      </c>
      <c r="Y1111" s="67"/>
      <c r="Z1111" s="67"/>
      <c r="AA1111" s="67">
        <v>45.205800000000004</v>
      </c>
      <c r="AB1111" s="67">
        <v>-123.1073</v>
      </c>
      <c r="AC1111" s="67" t="s">
        <v>2774</v>
      </c>
      <c r="AD1111" s="67"/>
      <c r="AE1111" s="67" t="s">
        <v>2774</v>
      </c>
      <c r="AG1111" s="67" t="s">
        <v>1639</v>
      </c>
      <c r="AH1111" s="67" t="s">
        <v>1639</v>
      </c>
    </row>
    <row r="1112" spans="1:34" x14ac:dyDescent="0.25">
      <c r="A1112" s="404">
        <v>43395</v>
      </c>
      <c r="D1112" s="67">
        <v>14913528</v>
      </c>
      <c r="E1112" s="68">
        <v>29</v>
      </c>
      <c r="F1112" s="67" t="s">
        <v>1793</v>
      </c>
      <c r="G1112" s="67">
        <v>2018</v>
      </c>
      <c r="H1112" s="67"/>
      <c r="I1112" s="67"/>
      <c r="J1112" s="67"/>
      <c r="K1112" s="67"/>
      <c r="L1112" s="6"/>
      <c r="M1112" s="67"/>
      <c r="N1112" s="67" t="s">
        <v>1639</v>
      </c>
      <c r="O1112" s="67"/>
      <c r="P1112" s="408">
        <v>46</v>
      </c>
      <c r="Q1112" s="408">
        <f t="shared" si="30"/>
        <v>46</v>
      </c>
      <c r="R1112" s="408">
        <v>23</v>
      </c>
      <c r="S1112" s="67" t="s">
        <v>3</v>
      </c>
      <c r="T1112" s="67" t="s">
        <v>44</v>
      </c>
      <c r="U1112" s="67" t="s">
        <v>72</v>
      </c>
      <c r="V1112" s="67" t="s">
        <v>72</v>
      </c>
      <c r="W1112" s="67" t="s">
        <v>2875</v>
      </c>
      <c r="X1112" s="67" t="s">
        <v>2917</v>
      </c>
      <c r="Y1112" s="67"/>
      <c r="Z1112" s="67"/>
      <c r="AA1112" s="67">
        <v>45.205800000000004</v>
      </c>
      <c r="AB1112" s="67">
        <v>-123.1073</v>
      </c>
      <c r="AC1112" s="67" t="s">
        <v>2774</v>
      </c>
      <c r="AD1112" s="67"/>
      <c r="AE1112" s="67" t="s">
        <v>2774</v>
      </c>
      <c r="AG1112" s="67" t="s">
        <v>1639</v>
      </c>
      <c r="AH1112" s="67" t="s">
        <v>1639</v>
      </c>
    </row>
    <row r="1113" spans="1:34" x14ac:dyDescent="0.25">
      <c r="A1113" s="404">
        <v>43395</v>
      </c>
      <c r="D1113" s="67">
        <v>14913528</v>
      </c>
      <c r="E1113" s="68">
        <v>29</v>
      </c>
      <c r="F1113" s="67" t="s">
        <v>1793</v>
      </c>
      <c r="G1113" s="67">
        <v>2018</v>
      </c>
      <c r="H1113" s="67"/>
      <c r="I1113" s="67"/>
      <c r="J1113" s="67"/>
      <c r="K1113" s="67"/>
      <c r="L1113" s="6"/>
      <c r="M1113" s="67"/>
      <c r="N1113" s="67" t="s">
        <v>1639</v>
      </c>
      <c r="O1113" s="67"/>
      <c r="P1113" s="408">
        <v>46</v>
      </c>
      <c r="Q1113" s="408">
        <f t="shared" si="30"/>
        <v>46</v>
      </c>
      <c r="R1113" s="408">
        <v>24</v>
      </c>
      <c r="S1113" s="67" t="s">
        <v>3</v>
      </c>
      <c r="T1113" s="67" t="s">
        <v>44</v>
      </c>
      <c r="U1113" s="67" t="s">
        <v>72</v>
      </c>
      <c r="V1113" s="67" t="s">
        <v>72</v>
      </c>
      <c r="W1113" s="67" t="s">
        <v>2875</v>
      </c>
      <c r="X1113" s="67" t="s">
        <v>2917</v>
      </c>
      <c r="Y1113" s="67"/>
      <c r="Z1113" s="67"/>
      <c r="AA1113" s="67">
        <v>45.205800000000004</v>
      </c>
      <c r="AB1113" s="67">
        <v>-123.1073</v>
      </c>
      <c r="AC1113" s="67" t="s">
        <v>2774</v>
      </c>
      <c r="AD1113" s="67"/>
      <c r="AE1113" s="67" t="s">
        <v>2774</v>
      </c>
      <c r="AG1113" s="67" t="s">
        <v>1639</v>
      </c>
      <c r="AH1113" s="67" t="s">
        <v>1639</v>
      </c>
    </row>
    <row r="1114" spans="1:34" x14ac:dyDescent="0.25">
      <c r="A1114" s="404">
        <v>43395</v>
      </c>
      <c r="D1114" s="67">
        <v>14913528</v>
      </c>
      <c r="E1114" s="68">
        <v>29</v>
      </c>
      <c r="F1114" s="67" t="s">
        <v>1793</v>
      </c>
      <c r="G1114" s="67">
        <v>2018</v>
      </c>
      <c r="H1114" s="67"/>
      <c r="I1114" s="67"/>
      <c r="J1114" s="67"/>
      <c r="K1114" s="67"/>
      <c r="L1114" s="6"/>
      <c r="M1114" s="67"/>
      <c r="N1114" s="67" t="s">
        <v>1639</v>
      </c>
      <c r="O1114" s="67"/>
      <c r="P1114" s="408">
        <v>46</v>
      </c>
      <c r="Q1114" s="408">
        <f t="shared" si="30"/>
        <v>46</v>
      </c>
      <c r="R1114" s="408">
        <v>25</v>
      </c>
      <c r="S1114" s="67" t="s">
        <v>3</v>
      </c>
      <c r="T1114" s="67" t="s">
        <v>44</v>
      </c>
      <c r="U1114" s="67" t="s">
        <v>72</v>
      </c>
      <c r="V1114" s="67" t="s">
        <v>72</v>
      </c>
      <c r="W1114" s="67" t="s">
        <v>2875</v>
      </c>
      <c r="X1114" s="67" t="s">
        <v>2917</v>
      </c>
      <c r="Y1114" s="67"/>
      <c r="Z1114" s="67"/>
      <c r="AA1114" s="67">
        <v>45.205800000000004</v>
      </c>
      <c r="AB1114" s="67">
        <v>-123.1073</v>
      </c>
      <c r="AC1114" s="67" t="s">
        <v>2774</v>
      </c>
      <c r="AD1114" s="67"/>
      <c r="AE1114" s="67" t="s">
        <v>2774</v>
      </c>
      <c r="AG1114" s="67" t="s">
        <v>1639</v>
      </c>
      <c r="AH1114" s="67" t="s">
        <v>1639</v>
      </c>
    </row>
    <row r="1115" spans="1:34" x14ac:dyDescent="0.25">
      <c r="A1115" s="404">
        <v>43395</v>
      </c>
      <c r="D1115" s="67">
        <v>14913528</v>
      </c>
      <c r="E1115" s="68">
        <v>29</v>
      </c>
      <c r="F1115" s="67" t="s">
        <v>1793</v>
      </c>
      <c r="G1115" s="67">
        <v>2018</v>
      </c>
      <c r="H1115" s="67"/>
      <c r="I1115" s="67"/>
      <c r="J1115" s="67"/>
      <c r="K1115" s="67"/>
      <c r="L1115" s="6"/>
      <c r="M1115" s="67"/>
      <c r="N1115" s="67" t="s">
        <v>1639</v>
      </c>
      <c r="O1115" s="67"/>
      <c r="P1115" s="408">
        <v>46</v>
      </c>
      <c r="Q1115" s="408">
        <f t="shared" si="30"/>
        <v>46</v>
      </c>
      <c r="R1115" s="408">
        <v>26</v>
      </c>
      <c r="S1115" s="67" t="s">
        <v>3</v>
      </c>
      <c r="T1115" s="67" t="s">
        <v>44</v>
      </c>
      <c r="U1115" s="67" t="s">
        <v>72</v>
      </c>
      <c r="V1115" s="67" t="s">
        <v>72</v>
      </c>
      <c r="W1115" s="67" t="s">
        <v>2875</v>
      </c>
      <c r="X1115" s="67" t="s">
        <v>2917</v>
      </c>
      <c r="Y1115" s="67"/>
      <c r="Z1115" s="67"/>
      <c r="AA1115" s="67">
        <v>45.205800000000004</v>
      </c>
      <c r="AB1115" s="67">
        <v>-123.1073</v>
      </c>
      <c r="AC1115" s="67" t="s">
        <v>2774</v>
      </c>
      <c r="AD1115" s="67"/>
      <c r="AE1115" s="67" t="s">
        <v>2774</v>
      </c>
      <c r="AG1115" s="67" t="s">
        <v>1639</v>
      </c>
      <c r="AH1115" s="67" t="s">
        <v>1639</v>
      </c>
    </row>
    <row r="1116" spans="1:34" x14ac:dyDescent="0.25">
      <c r="A1116" s="404">
        <v>43395</v>
      </c>
      <c r="D1116" s="67">
        <v>14913528</v>
      </c>
      <c r="E1116" s="68">
        <v>29</v>
      </c>
      <c r="F1116" s="67" t="s">
        <v>1793</v>
      </c>
      <c r="G1116" s="67">
        <v>2018</v>
      </c>
      <c r="H1116" s="67"/>
      <c r="I1116" s="67"/>
      <c r="J1116" s="67"/>
      <c r="K1116" s="67"/>
      <c r="L1116" s="6"/>
      <c r="M1116" s="67"/>
      <c r="N1116" s="67" t="s">
        <v>1639</v>
      </c>
      <c r="O1116" s="67"/>
      <c r="P1116" s="408">
        <v>46</v>
      </c>
      <c r="Q1116" s="408">
        <f t="shared" si="30"/>
        <v>46</v>
      </c>
      <c r="R1116" s="408">
        <v>27</v>
      </c>
      <c r="S1116" s="67" t="s">
        <v>3</v>
      </c>
      <c r="T1116" s="67" t="s">
        <v>44</v>
      </c>
      <c r="U1116" s="67" t="s">
        <v>72</v>
      </c>
      <c r="V1116" s="67" t="s">
        <v>72</v>
      </c>
      <c r="W1116" s="67" t="s">
        <v>2875</v>
      </c>
      <c r="X1116" s="67" t="s">
        <v>2917</v>
      </c>
      <c r="Y1116" s="67"/>
      <c r="Z1116" s="67"/>
      <c r="AA1116" s="67">
        <v>45.205800000000004</v>
      </c>
      <c r="AB1116" s="67">
        <v>-123.1073</v>
      </c>
      <c r="AC1116" s="67" t="s">
        <v>2774</v>
      </c>
      <c r="AD1116" s="67"/>
      <c r="AE1116" s="67" t="s">
        <v>2774</v>
      </c>
      <c r="AG1116" s="67" t="s">
        <v>1639</v>
      </c>
      <c r="AH1116" s="67" t="s">
        <v>1639</v>
      </c>
    </row>
    <row r="1117" spans="1:34" x14ac:dyDescent="0.25">
      <c r="A1117" s="404">
        <v>43395</v>
      </c>
      <c r="D1117" s="67">
        <v>14913528</v>
      </c>
      <c r="E1117" s="68">
        <v>29</v>
      </c>
      <c r="F1117" s="67" t="s">
        <v>1793</v>
      </c>
      <c r="G1117" s="67">
        <v>2018</v>
      </c>
      <c r="H1117" s="67"/>
      <c r="I1117" s="67"/>
      <c r="J1117" s="67"/>
      <c r="K1117" s="67"/>
      <c r="L1117" s="6"/>
      <c r="M1117" s="67"/>
      <c r="N1117" s="67" t="s">
        <v>1639</v>
      </c>
      <c r="O1117" s="67"/>
      <c r="P1117" s="408">
        <v>46</v>
      </c>
      <c r="Q1117" s="408">
        <f t="shared" si="30"/>
        <v>46</v>
      </c>
      <c r="R1117" s="408">
        <v>28</v>
      </c>
      <c r="S1117" s="67" t="s">
        <v>3</v>
      </c>
      <c r="T1117" s="67" t="s">
        <v>44</v>
      </c>
      <c r="U1117" s="67" t="s">
        <v>72</v>
      </c>
      <c r="V1117" s="67" t="s">
        <v>72</v>
      </c>
      <c r="W1117" s="67" t="s">
        <v>2875</v>
      </c>
      <c r="X1117" s="67" t="s">
        <v>2917</v>
      </c>
      <c r="Y1117" s="67"/>
      <c r="Z1117" s="67"/>
      <c r="AA1117" s="67">
        <v>45.205800000000004</v>
      </c>
      <c r="AB1117" s="67">
        <v>-123.1073</v>
      </c>
      <c r="AC1117" s="67" t="s">
        <v>2774</v>
      </c>
      <c r="AD1117" s="67"/>
      <c r="AE1117" s="67" t="s">
        <v>2774</v>
      </c>
      <c r="AG1117" s="67" t="s">
        <v>1639</v>
      </c>
      <c r="AH1117" s="67" t="s">
        <v>1639</v>
      </c>
    </row>
    <row r="1118" spans="1:34" x14ac:dyDescent="0.25">
      <c r="A1118" s="404">
        <v>43395</v>
      </c>
      <c r="D1118" s="67">
        <v>14913543</v>
      </c>
      <c r="E1118" s="68">
        <v>29</v>
      </c>
      <c r="F1118" s="67" t="s">
        <v>1793</v>
      </c>
      <c r="G1118" s="67">
        <v>2018</v>
      </c>
      <c r="H1118" s="67"/>
      <c r="I1118" s="67"/>
      <c r="J1118" s="67"/>
      <c r="K1118" s="67"/>
      <c r="L1118" s="6"/>
      <c r="M1118" s="67"/>
      <c r="N1118" s="67" t="s">
        <v>1639</v>
      </c>
      <c r="O1118" s="67"/>
      <c r="P1118" s="408">
        <v>47</v>
      </c>
      <c r="Q1118" s="408">
        <f t="shared" si="30"/>
        <v>47</v>
      </c>
      <c r="R1118" s="408">
        <v>1</v>
      </c>
      <c r="S1118" s="67" t="s">
        <v>3</v>
      </c>
      <c r="T1118" s="67" t="s">
        <v>44</v>
      </c>
      <c r="U1118" s="67" t="s">
        <v>72</v>
      </c>
      <c r="V1118" s="67" t="s">
        <v>72</v>
      </c>
      <c r="W1118" s="67" t="s">
        <v>2875</v>
      </c>
      <c r="X1118" s="67" t="s">
        <v>2917</v>
      </c>
      <c r="Y1118" s="67"/>
      <c r="Z1118" s="67"/>
      <c r="AA1118" s="67">
        <v>45.205800000000004</v>
      </c>
      <c r="AB1118" s="67">
        <v>-123.1073</v>
      </c>
      <c r="AC1118" s="67" t="s">
        <v>2774</v>
      </c>
      <c r="AD1118" s="67"/>
      <c r="AE1118" s="67" t="s">
        <v>2774</v>
      </c>
      <c r="AG1118" s="67" t="s">
        <v>1639</v>
      </c>
      <c r="AH1118" s="67" t="s">
        <v>1639</v>
      </c>
    </row>
    <row r="1119" spans="1:34" x14ac:dyDescent="0.25">
      <c r="A1119" s="404">
        <v>43395</v>
      </c>
      <c r="D1119" s="67">
        <v>14913543</v>
      </c>
      <c r="E1119" s="68">
        <v>29</v>
      </c>
      <c r="F1119" s="67" t="s">
        <v>1793</v>
      </c>
      <c r="G1119" s="67">
        <v>2018</v>
      </c>
      <c r="H1119" s="67"/>
      <c r="I1119" s="67"/>
      <c r="J1119" s="67"/>
      <c r="K1119" s="67"/>
      <c r="L1119" s="6"/>
      <c r="M1119" s="67"/>
      <c r="N1119" s="67" t="s">
        <v>1639</v>
      </c>
      <c r="O1119" s="67"/>
      <c r="P1119" s="408">
        <v>47</v>
      </c>
      <c r="Q1119" s="408">
        <f t="shared" si="30"/>
        <v>47</v>
      </c>
      <c r="R1119" s="408">
        <v>2</v>
      </c>
      <c r="S1119" s="67" t="s">
        <v>3</v>
      </c>
      <c r="T1119" s="67" t="s">
        <v>44</v>
      </c>
      <c r="U1119" s="67" t="s">
        <v>72</v>
      </c>
      <c r="V1119" s="67" t="s">
        <v>72</v>
      </c>
      <c r="W1119" s="67" t="s">
        <v>2875</v>
      </c>
      <c r="X1119" s="67" t="s">
        <v>2917</v>
      </c>
      <c r="Y1119" s="67"/>
      <c r="Z1119" s="67"/>
      <c r="AA1119" s="67">
        <v>45.205800000000004</v>
      </c>
      <c r="AB1119" s="67">
        <v>-123.1073</v>
      </c>
      <c r="AC1119" s="67" t="s">
        <v>2774</v>
      </c>
      <c r="AD1119" s="67"/>
      <c r="AE1119" s="67" t="s">
        <v>2774</v>
      </c>
      <c r="AG1119" s="67" t="s">
        <v>1639</v>
      </c>
      <c r="AH1119" s="67" t="s">
        <v>1639</v>
      </c>
    </row>
    <row r="1120" spans="1:34" x14ac:dyDescent="0.25">
      <c r="A1120" s="404">
        <v>43395</v>
      </c>
      <c r="D1120" s="67">
        <v>14913543</v>
      </c>
      <c r="E1120" s="68">
        <v>29</v>
      </c>
      <c r="F1120" s="67" t="s">
        <v>1793</v>
      </c>
      <c r="G1120" s="67">
        <v>2018</v>
      </c>
      <c r="H1120" s="67"/>
      <c r="I1120" s="67"/>
      <c r="J1120" s="67"/>
      <c r="K1120" s="67"/>
      <c r="L1120" s="6"/>
      <c r="M1120" s="67"/>
      <c r="N1120" s="67" t="s">
        <v>1639</v>
      </c>
      <c r="O1120" s="67"/>
      <c r="P1120" s="408">
        <v>47</v>
      </c>
      <c r="Q1120" s="408">
        <f t="shared" si="30"/>
        <v>47</v>
      </c>
      <c r="R1120" s="408">
        <v>3</v>
      </c>
      <c r="S1120" s="67" t="s">
        <v>3</v>
      </c>
      <c r="T1120" s="67" t="s">
        <v>44</v>
      </c>
      <c r="U1120" s="67" t="s">
        <v>72</v>
      </c>
      <c r="V1120" s="67" t="s">
        <v>72</v>
      </c>
      <c r="W1120" s="67" t="s">
        <v>2875</v>
      </c>
      <c r="X1120" s="67" t="s">
        <v>2917</v>
      </c>
      <c r="Y1120" s="67"/>
      <c r="Z1120" s="67"/>
      <c r="AA1120" s="67">
        <v>45.205800000000004</v>
      </c>
      <c r="AB1120" s="67">
        <v>-123.1073</v>
      </c>
      <c r="AC1120" s="67" t="s">
        <v>2774</v>
      </c>
      <c r="AD1120" s="67"/>
      <c r="AE1120" s="67" t="s">
        <v>2774</v>
      </c>
      <c r="AG1120" s="67" t="s">
        <v>1639</v>
      </c>
      <c r="AH1120" s="67" t="s">
        <v>1639</v>
      </c>
    </row>
    <row r="1121" spans="1:34" x14ac:dyDescent="0.25">
      <c r="A1121" s="404">
        <v>43395</v>
      </c>
      <c r="D1121" s="67">
        <v>14913543</v>
      </c>
      <c r="E1121" s="68">
        <v>29</v>
      </c>
      <c r="F1121" s="67" t="s">
        <v>1793</v>
      </c>
      <c r="G1121" s="67">
        <v>2018</v>
      </c>
      <c r="H1121" s="67"/>
      <c r="I1121" s="67"/>
      <c r="J1121" s="67"/>
      <c r="K1121" s="67"/>
      <c r="L1121" s="6"/>
      <c r="M1121" s="67"/>
      <c r="N1121" s="67" t="s">
        <v>1639</v>
      </c>
      <c r="O1121" s="67"/>
      <c r="P1121" s="408">
        <v>47</v>
      </c>
      <c r="Q1121" s="408">
        <f t="shared" si="30"/>
        <v>47</v>
      </c>
      <c r="R1121" s="408">
        <v>4</v>
      </c>
      <c r="S1121" s="67" t="s">
        <v>3</v>
      </c>
      <c r="T1121" s="67" t="s">
        <v>44</v>
      </c>
      <c r="U1121" s="67" t="s">
        <v>72</v>
      </c>
      <c r="V1121" s="67" t="s">
        <v>72</v>
      </c>
      <c r="W1121" s="67" t="s">
        <v>2875</v>
      </c>
      <c r="X1121" s="67" t="s">
        <v>2917</v>
      </c>
      <c r="Y1121" s="67"/>
      <c r="Z1121" s="67"/>
      <c r="AA1121" s="67">
        <v>45.205800000000004</v>
      </c>
      <c r="AB1121" s="67">
        <v>-123.1073</v>
      </c>
      <c r="AC1121" s="67" t="s">
        <v>2774</v>
      </c>
      <c r="AD1121" s="67"/>
      <c r="AE1121" s="67" t="s">
        <v>2774</v>
      </c>
      <c r="AG1121" s="67" t="s">
        <v>1639</v>
      </c>
      <c r="AH1121" s="67" t="s">
        <v>1639</v>
      </c>
    </row>
    <row r="1122" spans="1:34" x14ac:dyDescent="0.25">
      <c r="A1122" s="404">
        <v>43395</v>
      </c>
      <c r="D1122" s="67">
        <v>14913543</v>
      </c>
      <c r="E1122" s="68">
        <v>29</v>
      </c>
      <c r="F1122" s="67" t="s">
        <v>1793</v>
      </c>
      <c r="G1122" s="67">
        <v>2018</v>
      </c>
      <c r="H1122" s="67"/>
      <c r="I1122" s="67"/>
      <c r="J1122" s="67"/>
      <c r="K1122" s="67"/>
      <c r="L1122" s="6"/>
      <c r="M1122" s="67"/>
      <c r="N1122" s="67" t="s">
        <v>1639</v>
      </c>
      <c r="O1122" s="67"/>
      <c r="P1122" s="408">
        <v>47</v>
      </c>
      <c r="Q1122" s="408">
        <f t="shared" si="30"/>
        <v>47</v>
      </c>
      <c r="R1122" s="408">
        <v>5</v>
      </c>
      <c r="S1122" s="67" t="s">
        <v>3</v>
      </c>
      <c r="T1122" s="67" t="s">
        <v>44</v>
      </c>
      <c r="U1122" s="67" t="s">
        <v>72</v>
      </c>
      <c r="V1122" s="67" t="s">
        <v>72</v>
      </c>
      <c r="W1122" s="67" t="s">
        <v>2875</v>
      </c>
      <c r="X1122" s="67" t="s">
        <v>2917</v>
      </c>
      <c r="Y1122" s="67"/>
      <c r="Z1122" s="67"/>
      <c r="AA1122" s="67">
        <v>45.205800000000004</v>
      </c>
      <c r="AB1122" s="67">
        <v>-123.1073</v>
      </c>
      <c r="AC1122" s="67" t="s">
        <v>2774</v>
      </c>
      <c r="AD1122" s="67"/>
      <c r="AE1122" s="67" t="s">
        <v>2774</v>
      </c>
      <c r="AG1122" s="67" t="s">
        <v>1639</v>
      </c>
      <c r="AH1122" s="67" t="s">
        <v>1639</v>
      </c>
    </row>
    <row r="1123" spans="1:34" x14ac:dyDescent="0.25">
      <c r="A1123" s="404">
        <v>43395</v>
      </c>
      <c r="D1123" s="67">
        <v>14913576</v>
      </c>
      <c r="E1123" s="68">
        <v>29</v>
      </c>
      <c r="F1123" s="67" t="s">
        <v>1793</v>
      </c>
      <c r="G1123" s="67">
        <v>2018</v>
      </c>
      <c r="H1123" s="67"/>
      <c r="I1123" s="67">
        <v>2</v>
      </c>
      <c r="J1123" s="67" t="s">
        <v>1806</v>
      </c>
      <c r="K1123" s="67">
        <v>2018</v>
      </c>
      <c r="L1123" s="6" t="str">
        <f t="shared" ref="L1123:L1144" si="31">CONCATENATE("-",I1123,".",J1123)</f>
        <v>-2.ix</v>
      </c>
      <c r="M1123" s="67"/>
      <c r="N1123" s="67" t="s">
        <v>1639</v>
      </c>
      <c r="O1123" s="67"/>
      <c r="P1123" s="408">
        <v>48</v>
      </c>
      <c r="Q1123" s="408">
        <f t="shared" si="30"/>
        <v>48</v>
      </c>
      <c r="R1123" s="408">
        <v>1</v>
      </c>
      <c r="S1123" s="67" t="s">
        <v>3</v>
      </c>
      <c r="T1123" s="67" t="s">
        <v>44</v>
      </c>
      <c r="U1123" s="67" t="s">
        <v>72</v>
      </c>
      <c r="V1123" s="67" t="s">
        <v>72</v>
      </c>
      <c r="W1123" s="67" t="s">
        <v>2906</v>
      </c>
      <c r="X1123" s="67" t="s">
        <v>159</v>
      </c>
      <c r="Y1123" s="67"/>
      <c r="Z1123" s="67"/>
      <c r="AA1123" s="67">
        <v>45.1706</v>
      </c>
      <c r="AB1123" s="67">
        <v>-123.1861</v>
      </c>
      <c r="AC1123" s="67" t="s">
        <v>2774</v>
      </c>
      <c r="AD1123" s="67"/>
      <c r="AE1123" s="67" t="s">
        <v>2774</v>
      </c>
      <c r="AG1123" s="67" t="s">
        <v>1639</v>
      </c>
      <c r="AH1123" s="67" t="s">
        <v>1639</v>
      </c>
    </row>
    <row r="1124" spans="1:34" x14ac:dyDescent="0.25">
      <c r="A1124" s="404">
        <v>43395</v>
      </c>
      <c r="D1124" s="67">
        <v>14913576</v>
      </c>
      <c r="E1124" s="68">
        <v>29</v>
      </c>
      <c r="F1124" s="67" t="s">
        <v>1793</v>
      </c>
      <c r="G1124" s="67">
        <v>2018</v>
      </c>
      <c r="H1124" s="67"/>
      <c r="I1124" s="67">
        <v>2</v>
      </c>
      <c r="J1124" s="67" t="s">
        <v>1806</v>
      </c>
      <c r="K1124" s="67">
        <v>2018</v>
      </c>
      <c r="L1124" s="6" t="str">
        <f t="shared" si="31"/>
        <v>-2.ix</v>
      </c>
      <c r="M1124" s="67"/>
      <c r="N1124" s="67" t="s">
        <v>1639</v>
      </c>
      <c r="O1124" s="67"/>
      <c r="P1124" s="408">
        <v>48</v>
      </c>
      <c r="Q1124" s="408">
        <f t="shared" si="30"/>
        <v>48</v>
      </c>
      <c r="R1124" s="408">
        <v>2</v>
      </c>
      <c r="S1124" s="67" t="s">
        <v>3</v>
      </c>
      <c r="T1124" s="67" t="s">
        <v>44</v>
      </c>
      <c r="U1124" s="67" t="s">
        <v>72</v>
      </c>
      <c r="V1124" s="67" t="s">
        <v>72</v>
      </c>
      <c r="W1124" s="67" t="s">
        <v>2906</v>
      </c>
      <c r="X1124" s="67" t="s">
        <v>159</v>
      </c>
      <c r="Y1124" s="67"/>
      <c r="Z1124" s="67"/>
      <c r="AA1124" s="67">
        <v>45.1706</v>
      </c>
      <c r="AB1124" s="67">
        <v>-123.1861</v>
      </c>
      <c r="AC1124" s="67" t="s">
        <v>2774</v>
      </c>
      <c r="AD1124" s="67"/>
      <c r="AE1124" s="67" t="s">
        <v>2774</v>
      </c>
      <c r="AG1124" s="67" t="s">
        <v>1639</v>
      </c>
      <c r="AH1124" s="67" t="s">
        <v>1639</v>
      </c>
    </row>
    <row r="1125" spans="1:34" x14ac:dyDescent="0.25">
      <c r="A1125" s="404">
        <v>43395</v>
      </c>
      <c r="D1125" s="67">
        <v>14913576</v>
      </c>
      <c r="E1125" s="68">
        <v>29</v>
      </c>
      <c r="F1125" s="67" t="s">
        <v>1793</v>
      </c>
      <c r="G1125" s="67">
        <v>2018</v>
      </c>
      <c r="H1125" s="67"/>
      <c r="I1125" s="67">
        <v>2</v>
      </c>
      <c r="J1125" s="67" t="s">
        <v>1806</v>
      </c>
      <c r="K1125" s="67">
        <v>2018</v>
      </c>
      <c r="L1125" s="6" t="str">
        <f t="shared" si="31"/>
        <v>-2.ix</v>
      </c>
      <c r="M1125" s="67"/>
      <c r="N1125" s="67" t="s">
        <v>1639</v>
      </c>
      <c r="O1125" s="67"/>
      <c r="P1125" s="408">
        <v>48</v>
      </c>
      <c r="Q1125" s="408">
        <f t="shared" si="30"/>
        <v>48</v>
      </c>
      <c r="R1125" s="408">
        <v>3</v>
      </c>
      <c r="S1125" s="67" t="s">
        <v>3</v>
      </c>
      <c r="T1125" s="67" t="s">
        <v>44</v>
      </c>
      <c r="U1125" s="67" t="s">
        <v>72</v>
      </c>
      <c r="V1125" s="67" t="s">
        <v>72</v>
      </c>
      <c r="W1125" s="67" t="s">
        <v>2906</v>
      </c>
      <c r="X1125" s="67" t="s">
        <v>159</v>
      </c>
      <c r="Y1125" s="67"/>
      <c r="Z1125" s="67"/>
      <c r="AA1125" s="67">
        <v>45.1706</v>
      </c>
      <c r="AB1125" s="67">
        <v>-123.1861</v>
      </c>
      <c r="AC1125" s="67" t="s">
        <v>2774</v>
      </c>
      <c r="AD1125" s="67"/>
      <c r="AE1125" s="67" t="s">
        <v>2774</v>
      </c>
      <c r="AG1125" s="67" t="s">
        <v>1639</v>
      </c>
      <c r="AH1125" s="67" t="s">
        <v>1639</v>
      </c>
    </row>
    <row r="1126" spans="1:34" x14ac:dyDescent="0.25">
      <c r="A1126" s="404">
        <v>43395</v>
      </c>
      <c r="D1126" s="67">
        <v>14913576</v>
      </c>
      <c r="E1126" s="68">
        <v>29</v>
      </c>
      <c r="F1126" s="67" t="s">
        <v>1793</v>
      </c>
      <c r="G1126" s="67">
        <v>2018</v>
      </c>
      <c r="H1126" s="67"/>
      <c r="I1126" s="67">
        <v>2</v>
      </c>
      <c r="J1126" s="67" t="s">
        <v>1806</v>
      </c>
      <c r="K1126" s="67">
        <v>2018</v>
      </c>
      <c r="L1126" s="6" t="str">
        <f t="shared" si="31"/>
        <v>-2.ix</v>
      </c>
      <c r="M1126" s="67"/>
      <c r="N1126" s="67" t="s">
        <v>1639</v>
      </c>
      <c r="O1126" s="67"/>
      <c r="P1126" s="408">
        <v>48</v>
      </c>
      <c r="Q1126" s="408">
        <f t="shared" si="30"/>
        <v>48</v>
      </c>
      <c r="R1126" s="408">
        <v>4</v>
      </c>
      <c r="S1126" s="67" t="s">
        <v>3</v>
      </c>
      <c r="T1126" s="67" t="s">
        <v>44</v>
      </c>
      <c r="U1126" s="67" t="s">
        <v>72</v>
      </c>
      <c r="V1126" s="67" t="s">
        <v>72</v>
      </c>
      <c r="W1126" s="67" t="s">
        <v>2906</v>
      </c>
      <c r="X1126" s="67" t="s">
        <v>159</v>
      </c>
      <c r="Y1126" s="67"/>
      <c r="Z1126" s="67"/>
      <c r="AA1126" s="67">
        <v>45.1706</v>
      </c>
      <c r="AB1126" s="67">
        <v>-123.1861</v>
      </c>
      <c r="AC1126" s="67" t="s">
        <v>2774</v>
      </c>
      <c r="AD1126" s="67"/>
      <c r="AE1126" s="67" t="s">
        <v>2774</v>
      </c>
      <c r="AG1126" s="67" t="s">
        <v>1639</v>
      </c>
      <c r="AH1126" s="67" t="s">
        <v>1639</v>
      </c>
    </row>
    <row r="1127" spans="1:34" x14ac:dyDescent="0.25">
      <c r="A1127" s="404">
        <v>43395</v>
      </c>
      <c r="D1127" s="67">
        <v>14913576</v>
      </c>
      <c r="E1127" s="68">
        <v>29</v>
      </c>
      <c r="F1127" s="67" t="s">
        <v>1793</v>
      </c>
      <c r="G1127" s="67">
        <v>2018</v>
      </c>
      <c r="H1127" s="67"/>
      <c r="I1127" s="67">
        <v>2</v>
      </c>
      <c r="J1127" s="67" t="s">
        <v>1806</v>
      </c>
      <c r="K1127" s="67">
        <v>2018</v>
      </c>
      <c r="L1127" s="6" t="str">
        <f t="shared" si="31"/>
        <v>-2.ix</v>
      </c>
      <c r="M1127" s="67"/>
      <c r="N1127" s="67" t="s">
        <v>1639</v>
      </c>
      <c r="O1127" s="67"/>
      <c r="P1127" s="408">
        <v>48</v>
      </c>
      <c r="Q1127" s="408">
        <f t="shared" si="30"/>
        <v>48</v>
      </c>
      <c r="R1127" s="408">
        <v>5</v>
      </c>
      <c r="S1127" s="67" t="s">
        <v>3</v>
      </c>
      <c r="T1127" s="67" t="s">
        <v>44</v>
      </c>
      <c r="U1127" s="67" t="s">
        <v>72</v>
      </c>
      <c r="V1127" s="67" t="s">
        <v>72</v>
      </c>
      <c r="W1127" s="67" t="s">
        <v>2906</v>
      </c>
      <c r="X1127" s="67" t="s">
        <v>159</v>
      </c>
      <c r="Y1127" s="67"/>
      <c r="Z1127" s="67"/>
      <c r="AA1127" s="67">
        <v>45.1706</v>
      </c>
      <c r="AB1127" s="67">
        <v>-123.1861</v>
      </c>
      <c r="AC1127" s="67" t="s">
        <v>2774</v>
      </c>
      <c r="AD1127" s="67"/>
      <c r="AE1127" s="67" t="s">
        <v>2774</v>
      </c>
      <c r="AG1127" s="67" t="s">
        <v>1639</v>
      </c>
      <c r="AH1127" s="67" t="s">
        <v>1639</v>
      </c>
    </row>
    <row r="1128" spans="1:34" x14ac:dyDescent="0.25">
      <c r="A1128" s="404">
        <v>43395</v>
      </c>
      <c r="D1128" s="67">
        <v>14913576</v>
      </c>
      <c r="E1128" s="68">
        <v>29</v>
      </c>
      <c r="F1128" s="67" t="s">
        <v>1793</v>
      </c>
      <c r="G1128" s="67">
        <v>2018</v>
      </c>
      <c r="H1128" s="67"/>
      <c r="I1128" s="67">
        <v>2</v>
      </c>
      <c r="J1128" s="67" t="s">
        <v>1806</v>
      </c>
      <c r="K1128" s="67">
        <v>2018</v>
      </c>
      <c r="L1128" s="6" t="str">
        <f t="shared" si="31"/>
        <v>-2.ix</v>
      </c>
      <c r="M1128" s="67"/>
      <c r="N1128" s="67" t="s">
        <v>1639</v>
      </c>
      <c r="O1128" s="67"/>
      <c r="P1128" s="408">
        <v>48</v>
      </c>
      <c r="Q1128" s="408">
        <f t="shared" si="30"/>
        <v>48</v>
      </c>
      <c r="R1128" s="408">
        <v>6</v>
      </c>
      <c r="S1128" s="67" t="s">
        <v>3</v>
      </c>
      <c r="T1128" s="67" t="s">
        <v>44</v>
      </c>
      <c r="U1128" s="67" t="s">
        <v>72</v>
      </c>
      <c r="V1128" s="67" t="s">
        <v>72</v>
      </c>
      <c r="W1128" s="67" t="s">
        <v>2906</v>
      </c>
      <c r="X1128" s="67" t="s">
        <v>159</v>
      </c>
      <c r="Y1128" s="67"/>
      <c r="Z1128" s="67"/>
      <c r="AA1128" s="67">
        <v>45.1706</v>
      </c>
      <c r="AB1128" s="67">
        <v>-123.1861</v>
      </c>
      <c r="AC1128" s="67" t="s">
        <v>2774</v>
      </c>
      <c r="AD1128" s="67"/>
      <c r="AE1128" s="67" t="s">
        <v>2774</v>
      </c>
      <c r="AG1128" s="67" t="s">
        <v>1639</v>
      </c>
      <c r="AH1128" s="67" t="s">
        <v>1639</v>
      </c>
    </row>
    <row r="1129" spans="1:34" x14ac:dyDescent="0.25">
      <c r="A1129" s="404">
        <v>43395</v>
      </c>
      <c r="D1129" s="67">
        <v>14913576</v>
      </c>
      <c r="E1129" s="68">
        <v>29</v>
      </c>
      <c r="F1129" s="67" t="s">
        <v>1793</v>
      </c>
      <c r="G1129" s="67">
        <v>2018</v>
      </c>
      <c r="H1129" s="67"/>
      <c r="I1129" s="67">
        <v>2</v>
      </c>
      <c r="J1129" s="67" t="s">
        <v>1806</v>
      </c>
      <c r="K1129" s="67">
        <v>2018</v>
      </c>
      <c r="L1129" s="6" t="str">
        <f t="shared" si="31"/>
        <v>-2.ix</v>
      </c>
      <c r="M1129" s="67"/>
      <c r="N1129" s="67" t="s">
        <v>1639</v>
      </c>
      <c r="O1129" s="67"/>
      <c r="P1129" s="408">
        <v>48</v>
      </c>
      <c r="Q1129" s="408">
        <f t="shared" si="30"/>
        <v>48</v>
      </c>
      <c r="R1129" s="408">
        <v>7</v>
      </c>
      <c r="S1129" s="67" t="s">
        <v>3</v>
      </c>
      <c r="T1129" s="67" t="s">
        <v>44</v>
      </c>
      <c r="U1129" s="67" t="s">
        <v>72</v>
      </c>
      <c r="V1129" s="67" t="s">
        <v>72</v>
      </c>
      <c r="W1129" s="67" t="s">
        <v>2906</v>
      </c>
      <c r="X1129" s="67" t="s">
        <v>159</v>
      </c>
      <c r="Y1129" s="67"/>
      <c r="Z1129" s="67"/>
      <c r="AA1129" s="67">
        <v>45.1706</v>
      </c>
      <c r="AB1129" s="67">
        <v>-123.1861</v>
      </c>
      <c r="AC1129" s="67" t="s">
        <v>2774</v>
      </c>
      <c r="AD1129" s="67"/>
      <c r="AE1129" s="67" t="s">
        <v>2774</v>
      </c>
      <c r="AG1129" s="67" t="s">
        <v>1639</v>
      </c>
      <c r="AH1129" s="67" t="s">
        <v>1639</v>
      </c>
    </row>
    <row r="1130" spans="1:34" x14ac:dyDescent="0.25">
      <c r="A1130" s="404">
        <v>43395</v>
      </c>
      <c r="D1130" s="67">
        <v>14913576</v>
      </c>
      <c r="E1130" s="68">
        <v>29</v>
      </c>
      <c r="F1130" s="67" t="s">
        <v>1793</v>
      </c>
      <c r="G1130" s="67">
        <v>2018</v>
      </c>
      <c r="H1130" s="67"/>
      <c r="I1130" s="67">
        <v>2</v>
      </c>
      <c r="J1130" s="67" t="s">
        <v>1806</v>
      </c>
      <c r="K1130" s="67">
        <v>2018</v>
      </c>
      <c r="L1130" s="6" t="str">
        <f t="shared" si="31"/>
        <v>-2.ix</v>
      </c>
      <c r="M1130" s="67"/>
      <c r="N1130" s="67" t="s">
        <v>1639</v>
      </c>
      <c r="O1130" s="67"/>
      <c r="P1130" s="408">
        <v>48</v>
      </c>
      <c r="Q1130" s="408">
        <f t="shared" si="30"/>
        <v>48</v>
      </c>
      <c r="R1130" s="408">
        <v>8</v>
      </c>
      <c r="S1130" s="67" t="s">
        <v>3</v>
      </c>
      <c r="T1130" s="67" t="s">
        <v>44</v>
      </c>
      <c r="U1130" s="67" t="s">
        <v>72</v>
      </c>
      <c r="V1130" s="67" t="s">
        <v>72</v>
      </c>
      <c r="W1130" s="67" t="s">
        <v>2906</v>
      </c>
      <c r="X1130" s="67" t="s">
        <v>159</v>
      </c>
      <c r="Y1130" s="67"/>
      <c r="Z1130" s="67"/>
      <c r="AA1130" s="67">
        <v>45.1706</v>
      </c>
      <c r="AB1130" s="67">
        <v>-123.1861</v>
      </c>
      <c r="AC1130" s="67" t="s">
        <v>2774</v>
      </c>
      <c r="AD1130" s="67"/>
      <c r="AE1130" s="67" t="s">
        <v>2774</v>
      </c>
      <c r="AG1130" s="67" t="s">
        <v>1639</v>
      </c>
      <c r="AH1130" s="67" t="s">
        <v>1639</v>
      </c>
    </row>
    <row r="1131" spans="1:34" x14ac:dyDescent="0.25">
      <c r="A1131" s="404">
        <v>43395</v>
      </c>
      <c r="D1131" s="67">
        <v>14913576</v>
      </c>
      <c r="E1131" s="68">
        <v>29</v>
      </c>
      <c r="F1131" s="67" t="s">
        <v>1793</v>
      </c>
      <c r="G1131" s="67">
        <v>2018</v>
      </c>
      <c r="H1131" s="67"/>
      <c r="I1131" s="67">
        <v>2</v>
      </c>
      <c r="J1131" s="67" t="s">
        <v>1806</v>
      </c>
      <c r="K1131" s="67">
        <v>2018</v>
      </c>
      <c r="L1131" s="6" t="str">
        <f t="shared" si="31"/>
        <v>-2.ix</v>
      </c>
      <c r="M1131" s="67"/>
      <c r="N1131" s="67" t="s">
        <v>1639</v>
      </c>
      <c r="O1131" s="67"/>
      <c r="P1131" s="408">
        <v>48</v>
      </c>
      <c r="Q1131" s="408">
        <f t="shared" si="30"/>
        <v>48</v>
      </c>
      <c r="R1131" s="408">
        <v>9</v>
      </c>
      <c r="S1131" s="67" t="s">
        <v>3</v>
      </c>
      <c r="T1131" s="67" t="s">
        <v>44</v>
      </c>
      <c r="U1131" s="67" t="s">
        <v>72</v>
      </c>
      <c r="V1131" s="67" t="s">
        <v>72</v>
      </c>
      <c r="W1131" s="67" t="s">
        <v>2906</v>
      </c>
      <c r="X1131" s="67" t="s">
        <v>159</v>
      </c>
      <c r="Y1131" s="67"/>
      <c r="Z1131" s="67"/>
      <c r="AA1131" s="67">
        <v>45.1706</v>
      </c>
      <c r="AB1131" s="67">
        <v>-123.1861</v>
      </c>
      <c r="AC1131" s="67" t="s">
        <v>2774</v>
      </c>
      <c r="AD1131" s="67"/>
      <c r="AE1131" s="67" t="s">
        <v>2774</v>
      </c>
      <c r="AG1131" s="67" t="s">
        <v>1639</v>
      </c>
      <c r="AH1131" s="67" t="s">
        <v>1639</v>
      </c>
    </row>
    <row r="1132" spans="1:34" x14ac:dyDescent="0.25">
      <c r="A1132" s="404">
        <v>43395</v>
      </c>
      <c r="D1132" s="67">
        <v>14913576</v>
      </c>
      <c r="E1132" s="68">
        <v>29</v>
      </c>
      <c r="F1132" s="67" t="s">
        <v>1793</v>
      </c>
      <c r="G1132" s="67">
        <v>2018</v>
      </c>
      <c r="H1132" s="67"/>
      <c r="I1132" s="67">
        <v>2</v>
      </c>
      <c r="J1132" s="67" t="s">
        <v>1806</v>
      </c>
      <c r="K1132" s="67">
        <v>2018</v>
      </c>
      <c r="L1132" s="6" t="str">
        <f t="shared" si="31"/>
        <v>-2.ix</v>
      </c>
      <c r="M1132" s="67"/>
      <c r="N1132" s="67" t="s">
        <v>1639</v>
      </c>
      <c r="O1132" s="67"/>
      <c r="P1132" s="408">
        <v>48</v>
      </c>
      <c r="Q1132" s="408">
        <f t="shared" si="30"/>
        <v>48</v>
      </c>
      <c r="R1132" s="408">
        <v>10</v>
      </c>
      <c r="S1132" s="67" t="s">
        <v>3</v>
      </c>
      <c r="T1132" s="67" t="s">
        <v>44</v>
      </c>
      <c r="U1132" s="67" t="s">
        <v>72</v>
      </c>
      <c r="V1132" s="67" t="s">
        <v>72</v>
      </c>
      <c r="W1132" s="67" t="s">
        <v>2906</v>
      </c>
      <c r="X1132" s="67" t="s">
        <v>159</v>
      </c>
      <c r="Y1132" s="67"/>
      <c r="Z1132" s="67"/>
      <c r="AA1132" s="67">
        <v>45.1706</v>
      </c>
      <c r="AB1132" s="67">
        <v>-123.1861</v>
      </c>
      <c r="AC1132" s="67" t="s">
        <v>2774</v>
      </c>
      <c r="AD1132" s="67"/>
      <c r="AE1132" s="67" t="s">
        <v>2774</v>
      </c>
      <c r="AG1132" s="67" t="s">
        <v>1639</v>
      </c>
      <c r="AH1132" s="67" t="s">
        <v>1639</v>
      </c>
    </row>
    <row r="1133" spans="1:34" ht="15.75" customHeight="1" x14ac:dyDescent="0.25">
      <c r="A1133" s="404">
        <v>43395</v>
      </c>
      <c r="D1133" s="67">
        <v>14913576</v>
      </c>
      <c r="E1133" s="68">
        <v>29</v>
      </c>
      <c r="F1133" s="67" t="s">
        <v>1793</v>
      </c>
      <c r="G1133" s="67">
        <v>2018</v>
      </c>
      <c r="H1133" s="67"/>
      <c r="I1133" s="67">
        <v>2</v>
      </c>
      <c r="J1133" s="67" t="s">
        <v>1806</v>
      </c>
      <c r="K1133" s="67">
        <v>2018</v>
      </c>
      <c r="L1133" s="6" t="str">
        <f t="shared" si="31"/>
        <v>-2.ix</v>
      </c>
      <c r="M1133" s="67"/>
      <c r="N1133" s="67" t="s">
        <v>1639</v>
      </c>
      <c r="O1133" s="67"/>
      <c r="P1133" s="408">
        <v>48</v>
      </c>
      <c r="Q1133" s="408">
        <f t="shared" si="30"/>
        <v>48</v>
      </c>
      <c r="R1133" s="408">
        <v>11</v>
      </c>
      <c r="S1133" s="67" t="s">
        <v>3</v>
      </c>
      <c r="T1133" s="67" t="s">
        <v>44</v>
      </c>
      <c r="U1133" s="67" t="s">
        <v>72</v>
      </c>
      <c r="V1133" s="67" t="s">
        <v>72</v>
      </c>
      <c r="W1133" s="67" t="s">
        <v>2906</v>
      </c>
      <c r="X1133" s="67" t="s">
        <v>159</v>
      </c>
      <c r="Y1133" s="67"/>
      <c r="Z1133" s="67"/>
      <c r="AA1133" s="67">
        <v>45.1706</v>
      </c>
      <c r="AB1133" s="67">
        <v>-123.1861</v>
      </c>
      <c r="AC1133" s="67" t="s">
        <v>2774</v>
      </c>
      <c r="AD1133" s="67"/>
      <c r="AE1133" s="67" t="s">
        <v>2774</v>
      </c>
      <c r="AG1133" s="67" t="s">
        <v>1639</v>
      </c>
      <c r="AH1133" s="67" t="s">
        <v>1639</v>
      </c>
    </row>
    <row r="1134" spans="1:34" x14ac:dyDescent="0.25">
      <c r="A1134" s="404">
        <v>43395</v>
      </c>
      <c r="D1134" s="67">
        <v>14913576</v>
      </c>
      <c r="E1134" s="68">
        <v>29</v>
      </c>
      <c r="F1134" s="67" t="s">
        <v>1793</v>
      </c>
      <c r="G1134" s="67">
        <v>2018</v>
      </c>
      <c r="H1134" s="67"/>
      <c r="I1134" s="67">
        <v>2</v>
      </c>
      <c r="J1134" s="67" t="s">
        <v>1806</v>
      </c>
      <c r="K1134" s="67">
        <v>2018</v>
      </c>
      <c r="L1134" s="6" t="str">
        <f t="shared" si="31"/>
        <v>-2.ix</v>
      </c>
      <c r="M1134" s="67"/>
      <c r="N1134" s="67" t="s">
        <v>1639</v>
      </c>
      <c r="O1134" s="67"/>
      <c r="P1134" s="408">
        <v>48</v>
      </c>
      <c r="Q1134" s="408">
        <f t="shared" si="30"/>
        <v>48</v>
      </c>
      <c r="R1134" s="408">
        <v>12</v>
      </c>
      <c r="S1134" s="67" t="s">
        <v>3</v>
      </c>
      <c r="T1134" s="67" t="s">
        <v>44</v>
      </c>
      <c r="U1134" s="67" t="s">
        <v>72</v>
      </c>
      <c r="V1134" s="67" t="s">
        <v>72</v>
      </c>
      <c r="W1134" s="67" t="s">
        <v>2906</v>
      </c>
      <c r="X1134" s="67" t="s">
        <v>159</v>
      </c>
      <c r="Y1134" s="67"/>
      <c r="Z1134" s="67"/>
      <c r="AA1134" s="67">
        <v>45.1706</v>
      </c>
      <c r="AB1134" s="67">
        <v>-123.1861</v>
      </c>
      <c r="AC1134" s="67" t="s">
        <v>2774</v>
      </c>
      <c r="AD1134" s="67"/>
      <c r="AE1134" s="67" t="s">
        <v>2774</v>
      </c>
      <c r="AG1134" s="67" t="s">
        <v>1639</v>
      </c>
      <c r="AH1134" s="67" t="s">
        <v>1639</v>
      </c>
    </row>
    <row r="1135" spans="1:34" x14ac:dyDescent="0.25">
      <c r="A1135" s="404">
        <v>43395</v>
      </c>
      <c r="D1135" s="67">
        <v>14913576</v>
      </c>
      <c r="E1135" s="68">
        <v>29</v>
      </c>
      <c r="F1135" s="67" t="s">
        <v>1793</v>
      </c>
      <c r="G1135" s="67">
        <v>2018</v>
      </c>
      <c r="H1135" s="67"/>
      <c r="I1135" s="67">
        <v>2</v>
      </c>
      <c r="J1135" s="67" t="s">
        <v>1806</v>
      </c>
      <c r="K1135" s="67">
        <v>2018</v>
      </c>
      <c r="L1135" s="6" t="str">
        <f t="shared" si="31"/>
        <v>-2.ix</v>
      </c>
      <c r="M1135" s="67"/>
      <c r="N1135" s="67" t="s">
        <v>1639</v>
      </c>
      <c r="O1135" s="67"/>
      <c r="P1135" s="408">
        <v>48</v>
      </c>
      <c r="Q1135" s="408">
        <f t="shared" si="30"/>
        <v>48</v>
      </c>
      <c r="R1135" s="408">
        <v>13</v>
      </c>
      <c r="S1135" s="67" t="s">
        <v>3</v>
      </c>
      <c r="T1135" s="67" t="s">
        <v>44</v>
      </c>
      <c r="U1135" s="67" t="s">
        <v>72</v>
      </c>
      <c r="V1135" s="67" t="s">
        <v>72</v>
      </c>
      <c r="W1135" s="67" t="s">
        <v>2906</v>
      </c>
      <c r="X1135" s="67" t="s">
        <v>159</v>
      </c>
      <c r="Y1135" s="67"/>
      <c r="Z1135" s="67"/>
      <c r="AA1135" s="67">
        <v>45.1706</v>
      </c>
      <c r="AB1135" s="67">
        <v>-123.1861</v>
      </c>
      <c r="AC1135" s="67" t="s">
        <v>2774</v>
      </c>
      <c r="AD1135" s="67"/>
      <c r="AE1135" s="67" t="s">
        <v>2774</v>
      </c>
      <c r="AG1135" s="67" t="s">
        <v>1639</v>
      </c>
      <c r="AH1135" s="67" t="s">
        <v>1639</v>
      </c>
    </row>
    <row r="1136" spans="1:34" x14ac:dyDescent="0.25">
      <c r="A1136" s="404">
        <v>43395</v>
      </c>
      <c r="D1136" s="67">
        <v>14913576</v>
      </c>
      <c r="E1136" s="68">
        <v>29</v>
      </c>
      <c r="F1136" s="67" t="s">
        <v>1793</v>
      </c>
      <c r="G1136" s="67">
        <v>2018</v>
      </c>
      <c r="H1136" s="67"/>
      <c r="I1136" s="67">
        <v>2</v>
      </c>
      <c r="J1136" s="67" t="s">
        <v>1806</v>
      </c>
      <c r="K1136" s="67">
        <v>2018</v>
      </c>
      <c r="L1136" s="6" t="str">
        <f t="shared" si="31"/>
        <v>-2.ix</v>
      </c>
      <c r="M1136" s="67"/>
      <c r="N1136" s="67" t="s">
        <v>1639</v>
      </c>
      <c r="O1136" s="67"/>
      <c r="P1136" s="408">
        <v>48</v>
      </c>
      <c r="Q1136" s="408">
        <f t="shared" si="30"/>
        <v>48</v>
      </c>
      <c r="R1136" s="408">
        <v>14</v>
      </c>
      <c r="S1136" s="67" t="s">
        <v>3</v>
      </c>
      <c r="T1136" s="67" t="s">
        <v>44</v>
      </c>
      <c r="U1136" s="67" t="s">
        <v>72</v>
      </c>
      <c r="V1136" s="67" t="s">
        <v>72</v>
      </c>
      <c r="W1136" s="67" t="s">
        <v>2906</v>
      </c>
      <c r="X1136" s="67" t="s">
        <v>159</v>
      </c>
      <c r="Y1136" s="67"/>
      <c r="Z1136" s="67"/>
      <c r="AA1136" s="67">
        <v>45.1706</v>
      </c>
      <c r="AB1136" s="67">
        <v>-123.1861</v>
      </c>
      <c r="AC1136" s="67" t="s">
        <v>2774</v>
      </c>
      <c r="AD1136" s="67"/>
      <c r="AE1136" s="67" t="s">
        <v>2774</v>
      </c>
      <c r="AG1136" s="67" t="s">
        <v>1639</v>
      </c>
      <c r="AH1136" s="67" t="s">
        <v>1639</v>
      </c>
    </row>
    <row r="1137" spans="1:34" x14ac:dyDescent="0.25">
      <c r="A1137" s="404">
        <v>43395</v>
      </c>
      <c r="D1137" s="67">
        <v>14913576</v>
      </c>
      <c r="E1137" s="68">
        <v>29</v>
      </c>
      <c r="F1137" s="67" t="s">
        <v>1793</v>
      </c>
      <c r="G1137" s="67">
        <v>2018</v>
      </c>
      <c r="H1137" s="67"/>
      <c r="I1137" s="67">
        <v>2</v>
      </c>
      <c r="J1137" s="67" t="s">
        <v>1806</v>
      </c>
      <c r="K1137" s="67">
        <v>2018</v>
      </c>
      <c r="L1137" s="6" t="str">
        <f t="shared" si="31"/>
        <v>-2.ix</v>
      </c>
      <c r="M1137" s="67"/>
      <c r="N1137" s="67" t="s">
        <v>1639</v>
      </c>
      <c r="O1137" s="67"/>
      <c r="P1137" s="408">
        <v>48</v>
      </c>
      <c r="Q1137" s="408">
        <f t="shared" si="30"/>
        <v>48</v>
      </c>
      <c r="R1137" s="408">
        <v>15</v>
      </c>
      <c r="S1137" s="67" t="s">
        <v>3</v>
      </c>
      <c r="T1137" s="67" t="s">
        <v>44</v>
      </c>
      <c r="U1137" s="67" t="s">
        <v>72</v>
      </c>
      <c r="V1137" s="67" t="s">
        <v>72</v>
      </c>
      <c r="W1137" s="67" t="s">
        <v>2906</v>
      </c>
      <c r="X1137" s="67" t="s">
        <v>159</v>
      </c>
      <c r="Y1137" s="67"/>
      <c r="Z1137" s="67"/>
      <c r="AA1137" s="67">
        <v>45.1706</v>
      </c>
      <c r="AB1137" s="67">
        <v>-123.1861</v>
      </c>
      <c r="AC1137" s="67" t="s">
        <v>2774</v>
      </c>
      <c r="AD1137" s="67"/>
      <c r="AE1137" s="67" t="s">
        <v>2774</v>
      </c>
      <c r="AG1137" s="67" t="s">
        <v>1639</v>
      </c>
      <c r="AH1137" s="67" t="s">
        <v>1639</v>
      </c>
    </row>
    <row r="1138" spans="1:34" x14ac:dyDescent="0.25">
      <c r="A1138" s="404">
        <v>43395</v>
      </c>
      <c r="D1138" s="67">
        <v>14913576</v>
      </c>
      <c r="E1138" s="68">
        <v>29</v>
      </c>
      <c r="F1138" s="67" t="s">
        <v>1793</v>
      </c>
      <c r="G1138" s="67">
        <v>2018</v>
      </c>
      <c r="H1138" s="67"/>
      <c r="I1138" s="67">
        <v>2</v>
      </c>
      <c r="J1138" s="67" t="s">
        <v>1806</v>
      </c>
      <c r="K1138" s="67">
        <v>2018</v>
      </c>
      <c r="L1138" s="6" t="str">
        <f t="shared" si="31"/>
        <v>-2.ix</v>
      </c>
      <c r="M1138" s="67"/>
      <c r="N1138" s="67" t="s">
        <v>1639</v>
      </c>
      <c r="O1138" s="67"/>
      <c r="P1138" s="408">
        <v>48</v>
      </c>
      <c r="Q1138" s="408">
        <f t="shared" si="30"/>
        <v>48</v>
      </c>
      <c r="R1138" s="408">
        <v>16</v>
      </c>
      <c r="S1138" s="67" t="s">
        <v>3</v>
      </c>
      <c r="T1138" s="67" t="s">
        <v>44</v>
      </c>
      <c r="U1138" s="67" t="s">
        <v>72</v>
      </c>
      <c r="V1138" s="67" t="s">
        <v>72</v>
      </c>
      <c r="W1138" s="67" t="s">
        <v>2906</v>
      </c>
      <c r="X1138" s="67" t="s">
        <v>159</v>
      </c>
      <c r="Y1138" s="67"/>
      <c r="Z1138" s="67"/>
      <c r="AA1138" s="67">
        <v>45.1706</v>
      </c>
      <c r="AB1138" s="67">
        <v>-123.1861</v>
      </c>
      <c r="AC1138" s="67" t="s">
        <v>2774</v>
      </c>
      <c r="AD1138" s="67"/>
      <c r="AE1138" s="67" t="s">
        <v>2774</v>
      </c>
      <c r="AG1138" s="67" t="s">
        <v>1639</v>
      </c>
      <c r="AH1138" s="67" t="s">
        <v>1639</v>
      </c>
    </row>
    <row r="1139" spans="1:34" x14ac:dyDescent="0.25">
      <c r="A1139" s="404">
        <v>43395</v>
      </c>
      <c r="D1139" s="67">
        <v>14913576</v>
      </c>
      <c r="E1139" s="68">
        <v>29</v>
      </c>
      <c r="F1139" s="67" t="s">
        <v>1793</v>
      </c>
      <c r="G1139" s="67">
        <v>2018</v>
      </c>
      <c r="H1139" s="67"/>
      <c r="I1139" s="67">
        <v>2</v>
      </c>
      <c r="J1139" s="67" t="s">
        <v>1806</v>
      </c>
      <c r="K1139" s="67">
        <v>2018</v>
      </c>
      <c r="L1139" s="6" t="str">
        <f t="shared" si="31"/>
        <v>-2.ix</v>
      </c>
      <c r="M1139" s="67"/>
      <c r="N1139" s="67" t="s">
        <v>1639</v>
      </c>
      <c r="O1139" s="67"/>
      <c r="P1139" s="408">
        <v>48</v>
      </c>
      <c r="Q1139" s="408">
        <f t="shared" si="30"/>
        <v>48</v>
      </c>
      <c r="R1139" s="408">
        <v>17</v>
      </c>
      <c r="S1139" s="67" t="s">
        <v>3</v>
      </c>
      <c r="T1139" s="67" t="s">
        <v>44</v>
      </c>
      <c r="U1139" s="67" t="s">
        <v>72</v>
      </c>
      <c r="V1139" s="67" t="s">
        <v>72</v>
      </c>
      <c r="W1139" s="67" t="s">
        <v>2906</v>
      </c>
      <c r="X1139" s="67" t="s">
        <v>159</v>
      </c>
      <c r="Y1139" s="67"/>
      <c r="Z1139" s="67"/>
      <c r="AA1139" s="67">
        <v>45.1706</v>
      </c>
      <c r="AB1139" s="67">
        <v>-123.1861</v>
      </c>
      <c r="AC1139" s="67" t="s">
        <v>2774</v>
      </c>
      <c r="AD1139" s="67"/>
      <c r="AE1139" s="67" t="s">
        <v>2774</v>
      </c>
      <c r="AG1139" s="67" t="s">
        <v>1639</v>
      </c>
      <c r="AH1139" s="67" t="s">
        <v>1639</v>
      </c>
    </row>
    <row r="1140" spans="1:34" x14ac:dyDescent="0.25">
      <c r="A1140" s="404">
        <v>43395</v>
      </c>
      <c r="D1140" s="67">
        <v>14913576</v>
      </c>
      <c r="E1140" s="68">
        <v>29</v>
      </c>
      <c r="F1140" s="67" t="s">
        <v>1793</v>
      </c>
      <c r="G1140" s="67">
        <v>2018</v>
      </c>
      <c r="H1140" s="67"/>
      <c r="I1140" s="67">
        <v>2</v>
      </c>
      <c r="J1140" s="67" t="s">
        <v>1806</v>
      </c>
      <c r="K1140" s="67">
        <v>2018</v>
      </c>
      <c r="L1140" s="6" t="str">
        <f t="shared" si="31"/>
        <v>-2.ix</v>
      </c>
      <c r="M1140" s="67"/>
      <c r="N1140" s="67" t="s">
        <v>1639</v>
      </c>
      <c r="O1140" s="67"/>
      <c r="P1140" s="408">
        <v>48</v>
      </c>
      <c r="Q1140" s="408">
        <f t="shared" si="30"/>
        <v>48</v>
      </c>
      <c r="R1140" s="408">
        <v>18</v>
      </c>
      <c r="S1140" s="67" t="s">
        <v>3</v>
      </c>
      <c r="T1140" s="67" t="s">
        <v>44</v>
      </c>
      <c r="U1140" s="67" t="s">
        <v>72</v>
      </c>
      <c r="V1140" s="67" t="s">
        <v>72</v>
      </c>
      <c r="W1140" s="67" t="s">
        <v>2906</v>
      </c>
      <c r="X1140" s="67" t="s">
        <v>159</v>
      </c>
      <c r="Y1140" s="67"/>
      <c r="Z1140" s="67"/>
      <c r="AA1140" s="67">
        <v>45.1706</v>
      </c>
      <c r="AB1140" s="67">
        <v>-123.1861</v>
      </c>
      <c r="AC1140" s="67" t="s">
        <v>2774</v>
      </c>
      <c r="AD1140" s="67"/>
      <c r="AE1140" s="67" t="s">
        <v>2774</v>
      </c>
      <c r="AG1140" s="67" t="s">
        <v>1639</v>
      </c>
      <c r="AH1140" s="67" t="s">
        <v>1639</v>
      </c>
    </row>
    <row r="1141" spans="1:34" x14ac:dyDescent="0.25">
      <c r="A1141" s="404">
        <v>43395</v>
      </c>
      <c r="D1141" s="67">
        <v>14913576</v>
      </c>
      <c r="E1141" s="68">
        <v>29</v>
      </c>
      <c r="F1141" s="67" t="s">
        <v>1793</v>
      </c>
      <c r="G1141" s="67">
        <v>2018</v>
      </c>
      <c r="H1141" s="67"/>
      <c r="I1141" s="67">
        <v>2</v>
      </c>
      <c r="J1141" s="67" t="s">
        <v>1806</v>
      </c>
      <c r="K1141" s="67">
        <v>2018</v>
      </c>
      <c r="L1141" s="6" t="str">
        <f t="shared" si="31"/>
        <v>-2.ix</v>
      </c>
      <c r="M1141" s="67"/>
      <c r="N1141" s="67" t="s">
        <v>1639</v>
      </c>
      <c r="O1141" s="67"/>
      <c r="P1141" s="408">
        <v>48</v>
      </c>
      <c r="Q1141" s="408">
        <f t="shared" si="30"/>
        <v>48</v>
      </c>
      <c r="R1141" s="408">
        <v>19</v>
      </c>
      <c r="S1141" s="67" t="s">
        <v>3</v>
      </c>
      <c r="T1141" s="67" t="s">
        <v>44</v>
      </c>
      <c r="U1141" s="67" t="s">
        <v>72</v>
      </c>
      <c r="V1141" s="67" t="s">
        <v>72</v>
      </c>
      <c r="W1141" s="67" t="s">
        <v>2906</v>
      </c>
      <c r="X1141" s="67" t="s">
        <v>159</v>
      </c>
      <c r="Y1141" s="67"/>
      <c r="Z1141" s="67"/>
      <c r="AA1141" s="67">
        <v>45.1706</v>
      </c>
      <c r="AB1141" s="67">
        <v>-123.1861</v>
      </c>
      <c r="AC1141" s="67" t="s">
        <v>2774</v>
      </c>
      <c r="AD1141" s="67"/>
      <c r="AE1141" s="67" t="s">
        <v>2774</v>
      </c>
      <c r="AG1141" s="67" t="s">
        <v>1639</v>
      </c>
      <c r="AH1141" s="67" t="s">
        <v>1639</v>
      </c>
    </row>
    <row r="1142" spans="1:34" x14ac:dyDescent="0.25">
      <c r="A1142" s="404">
        <v>43395</v>
      </c>
      <c r="D1142" s="67">
        <v>14913576</v>
      </c>
      <c r="E1142" s="68">
        <v>29</v>
      </c>
      <c r="F1142" s="67" t="s">
        <v>1793</v>
      </c>
      <c r="G1142" s="67">
        <v>2018</v>
      </c>
      <c r="H1142" s="67"/>
      <c r="I1142" s="67">
        <v>2</v>
      </c>
      <c r="J1142" s="67" t="s">
        <v>1806</v>
      </c>
      <c r="K1142" s="67">
        <v>2018</v>
      </c>
      <c r="L1142" s="6" t="str">
        <f t="shared" si="31"/>
        <v>-2.ix</v>
      </c>
      <c r="M1142" s="67"/>
      <c r="N1142" s="67" t="s">
        <v>1639</v>
      </c>
      <c r="O1142" s="67"/>
      <c r="P1142" s="408">
        <v>48</v>
      </c>
      <c r="Q1142" s="408">
        <f t="shared" ref="Q1142:Q1205" si="32">P1142</f>
        <v>48</v>
      </c>
      <c r="R1142" s="408">
        <v>20</v>
      </c>
      <c r="S1142" s="67" t="s">
        <v>3</v>
      </c>
      <c r="T1142" s="67" t="s">
        <v>44</v>
      </c>
      <c r="U1142" s="67" t="s">
        <v>72</v>
      </c>
      <c r="V1142" s="67" t="s">
        <v>72</v>
      </c>
      <c r="W1142" s="67" t="s">
        <v>2906</v>
      </c>
      <c r="X1142" s="67" t="s">
        <v>159</v>
      </c>
      <c r="Y1142" s="67"/>
      <c r="Z1142" s="67"/>
      <c r="AA1142" s="67">
        <v>45.1706</v>
      </c>
      <c r="AB1142" s="67">
        <v>-123.1861</v>
      </c>
      <c r="AC1142" s="67" t="s">
        <v>2774</v>
      </c>
      <c r="AD1142" s="67"/>
      <c r="AE1142" s="67" t="s">
        <v>2774</v>
      </c>
      <c r="AG1142" s="67" t="s">
        <v>1639</v>
      </c>
      <c r="AH1142" s="67" t="s">
        <v>1639</v>
      </c>
    </row>
    <row r="1143" spans="1:34" x14ac:dyDescent="0.25">
      <c r="A1143" s="404">
        <v>43395</v>
      </c>
      <c r="D1143" s="67">
        <v>14913615</v>
      </c>
      <c r="E1143" s="68">
        <v>29</v>
      </c>
      <c r="F1143" s="67" t="s">
        <v>1793</v>
      </c>
      <c r="G1143" s="67">
        <v>2018</v>
      </c>
      <c r="H1143" s="67"/>
      <c r="I1143" s="67">
        <v>30</v>
      </c>
      <c r="J1143" s="67" t="s">
        <v>1793</v>
      </c>
      <c r="K1143" s="67">
        <v>2018</v>
      </c>
      <c r="L1143" s="6" t="str">
        <f t="shared" si="31"/>
        <v>-30.viii</v>
      </c>
      <c r="M1143" s="67"/>
      <c r="N1143" s="67" t="s">
        <v>1639</v>
      </c>
      <c r="O1143" s="67"/>
      <c r="P1143" s="408">
        <v>49</v>
      </c>
      <c r="Q1143" s="408">
        <f t="shared" si="32"/>
        <v>49</v>
      </c>
      <c r="R1143" s="408">
        <v>1</v>
      </c>
      <c r="S1143" s="67" t="s">
        <v>3</v>
      </c>
      <c r="T1143" s="67" t="s">
        <v>44</v>
      </c>
      <c r="U1143" s="67" t="s">
        <v>72</v>
      </c>
      <c r="V1143" s="67" t="s">
        <v>72</v>
      </c>
      <c r="W1143" s="67" t="s">
        <v>2907</v>
      </c>
      <c r="X1143" s="67" t="s">
        <v>159</v>
      </c>
      <c r="Y1143" s="67"/>
      <c r="Z1143" s="67"/>
      <c r="AA1143" s="67">
        <v>45.171100000000003</v>
      </c>
      <c r="AB1143" s="67">
        <v>-123.1857</v>
      </c>
      <c r="AC1143" s="67" t="s">
        <v>2774</v>
      </c>
      <c r="AD1143" s="67"/>
      <c r="AE1143" s="67" t="s">
        <v>2774</v>
      </c>
      <c r="AG1143" s="67" t="s">
        <v>1639</v>
      </c>
      <c r="AH1143" s="67" t="s">
        <v>1639</v>
      </c>
    </row>
    <row r="1144" spans="1:34" x14ac:dyDescent="0.25">
      <c r="A1144" s="404">
        <v>43395</v>
      </c>
      <c r="D1144" s="67">
        <v>14913615</v>
      </c>
      <c r="E1144" s="68">
        <v>29</v>
      </c>
      <c r="F1144" s="67" t="s">
        <v>1793</v>
      </c>
      <c r="G1144" s="67">
        <v>2018</v>
      </c>
      <c r="H1144" s="67"/>
      <c r="I1144" s="67">
        <v>30</v>
      </c>
      <c r="J1144" s="67" t="s">
        <v>1793</v>
      </c>
      <c r="K1144" s="67">
        <v>2018</v>
      </c>
      <c r="L1144" s="6" t="str">
        <f t="shared" si="31"/>
        <v>-30.viii</v>
      </c>
      <c r="M1144" s="67"/>
      <c r="N1144" s="67" t="s">
        <v>1639</v>
      </c>
      <c r="O1144" s="67"/>
      <c r="P1144" s="408">
        <v>49</v>
      </c>
      <c r="Q1144" s="408">
        <f t="shared" si="32"/>
        <v>49</v>
      </c>
      <c r="R1144" s="408">
        <v>2</v>
      </c>
      <c r="S1144" s="67" t="s">
        <v>3</v>
      </c>
      <c r="T1144" s="67" t="s">
        <v>44</v>
      </c>
      <c r="U1144" s="67" t="s">
        <v>72</v>
      </c>
      <c r="V1144" s="67" t="s">
        <v>72</v>
      </c>
      <c r="W1144" s="67" t="s">
        <v>2907</v>
      </c>
      <c r="X1144" s="67" t="s">
        <v>159</v>
      </c>
      <c r="Y1144" s="67"/>
      <c r="Z1144" s="67"/>
      <c r="AA1144" s="67">
        <v>45.171100000000003</v>
      </c>
      <c r="AB1144" s="67">
        <v>-123.1857</v>
      </c>
      <c r="AC1144" s="67" t="s">
        <v>2774</v>
      </c>
      <c r="AD1144" s="67"/>
      <c r="AE1144" s="67" t="s">
        <v>2774</v>
      </c>
      <c r="AG1144" s="67" t="s">
        <v>1639</v>
      </c>
      <c r="AH1144" s="67" t="s">
        <v>1639</v>
      </c>
    </row>
    <row r="1145" spans="1:34" x14ac:dyDescent="0.25">
      <c r="A1145" s="404">
        <v>43395</v>
      </c>
      <c r="D1145" s="67">
        <v>14964059</v>
      </c>
      <c r="E1145" s="68">
        <v>30</v>
      </c>
      <c r="F1145" s="67" t="s">
        <v>1793</v>
      </c>
      <c r="G1145" s="67">
        <v>2018</v>
      </c>
      <c r="H1145" s="67"/>
      <c r="I1145" s="67"/>
      <c r="J1145" s="67"/>
      <c r="K1145" s="67"/>
      <c r="L1145" s="6"/>
      <c r="M1145" s="67"/>
      <c r="N1145" s="67" t="s">
        <v>1639</v>
      </c>
      <c r="O1145" s="67"/>
      <c r="P1145" s="408">
        <v>50</v>
      </c>
      <c r="Q1145" s="408">
        <f t="shared" si="32"/>
        <v>50</v>
      </c>
      <c r="R1145" s="408">
        <v>1</v>
      </c>
      <c r="S1145" s="67" t="s">
        <v>3</v>
      </c>
      <c r="T1145" s="67" t="s">
        <v>44</v>
      </c>
      <c r="U1145" s="67" t="s">
        <v>72</v>
      </c>
      <c r="V1145" s="67" t="s">
        <v>72</v>
      </c>
      <c r="W1145" s="67" t="s">
        <v>2754</v>
      </c>
      <c r="X1145" s="67" t="s">
        <v>3435</v>
      </c>
      <c r="Y1145" s="67"/>
      <c r="Z1145" s="67"/>
      <c r="AA1145" s="67">
        <v>45.258699999999997</v>
      </c>
      <c r="AB1145" s="67">
        <v>-123.07429999999999</v>
      </c>
      <c r="AC1145" s="67" t="s">
        <v>2774</v>
      </c>
      <c r="AD1145" s="67"/>
      <c r="AE1145" s="67" t="s">
        <v>2774</v>
      </c>
      <c r="AG1145" s="67" t="s">
        <v>1639</v>
      </c>
      <c r="AH1145" s="67" t="s">
        <v>1639</v>
      </c>
    </row>
    <row r="1146" spans="1:34" x14ac:dyDescent="0.25">
      <c r="A1146" s="404">
        <v>43395</v>
      </c>
      <c r="D1146" s="67">
        <v>14964141</v>
      </c>
      <c r="E1146" s="68">
        <v>30</v>
      </c>
      <c r="F1146" s="67" t="s">
        <v>1793</v>
      </c>
      <c r="G1146" s="67">
        <v>2018</v>
      </c>
      <c r="H1146" s="67"/>
      <c r="I1146" s="67"/>
      <c r="J1146" s="67"/>
      <c r="K1146" s="67"/>
      <c r="L1146" s="6"/>
      <c r="M1146" s="67"/>
      <c r="N1146" s="67" t="s">
        <v>1639</v>
      </c>
      <c r="O1146" s="67"/>
      <c r="P1146" s="408">
        <v>51</v>
      </c>
      <c r="Q1146" s="408">
        <f t="shared" si="32"/>
        <v>51</v>
      </c>
      <c r="R1146" s="408">
        <v>1</v>
      </c>
      <c r="S1146" s="67" t="s">
        <v>3</v>
      </c>
      <c r="T1146" s="67" t="s">
        <v>44</v>
      </c>
      <c r="U1146" s="67" t="s">
        <v>72</v>
      </c>
      <c r="V1146" s="67" t="s">
        <v>72</v>
      </c>
      <c r="W1146" s="67" t="s">
        <v>2755</v>
      </c>
      <c r="X1146" s="67" t="s">
        <v>3435</v>
      </c>
      <c r="Y1146" s="67"/>
      <c r="Z1146" s="67"/>
      <c r="AA1146" s="67">
        <v>45.267299999999999</v>
      </c>
      <c r="AB1146" s="67">
        <v>-123.05889999999999</v>
      </c>
      <c r="AC1146" s="67" t="s">
        <v>2774</v>
      </c>
      <c r="AD1146" s="67"/>
      <c r="AE1146" s="67" t="s">
        <v>2774</v>
      </c>
      <c r="AG1146" s="67" t="s">
        <v>1639</v>
      </c>
      <c r="AH1146" s="67" t="s">
        <v>1639</v>
      </c>
    </row>
    <row r="1147" spans="1:34" x14ac:dyDescent="0.25">
      <c r="A1147" s="404">
        <v>43395</v>
      </c>
      <c r="D1147" s="67">
        <v>14964141</v>
      </c>
      <c r="E1147" s="68">
        <v>30</v>
      </c>
      <c r="F1147" s="67" t="s">
        <v>1793</v>
      </c>
      <c r="G1147" s="67">
        <v>2018</v>
      </c>
      <c r="H1147" s="67"/>
      <c r="I1147" s="67"/>
      <c r="J1147" s="67"/>
      <c r="K1147" s="67"/>
      <c r="L1147" s="6"/>
      <c r="M1147" s="67"/>
      <c r="N1147" s="67" t="s">
        <v>1639</v>
      </c>
      <c r="O1147" s="67"/>
      <c r="P1147" s="408">
        <v>51</v>
      </c>
      <c r="Q1147" s="408">
        <f t="shared" si="32"/>
        <v>51</v>
      </c>
      <c r="R1147" s="408">
        <v>2</v>
      </c>
      <c r="S1147" s="67" t="s">
        <v>3</v>
      </c>
      <c r="T1147" s="67" t="s">
        <v>44</v>
      </c>
      <c r="U1147" s="67" t="s">
        <v>72</v>
      </c>
      <c r="V1147" s="67" t="s">
        <v>72</v>
      </c>
      <c r="W1147" s="67" t="s">
        <v>2755</v>
      </c>
      <c r="X1147" s="67" t="s">
        <v>2975</v>
      </c>
      <c r="Y1147" s="67"/>
      <c r="Z1147" s="67"/>
      <c r="AA1147" s="67">
        <v>45.267299999999999</v>
      </c>
      <c r="AB1147" s="67">
        <v>-123.05889999999999</v>
      </c>
      <c r="AC1147" s="67" t="s">
        <v>2774</v>
      </c>
      <c r="AD1147" s="67"/>
      <c r="AE1147" s="67" t="s">
        <v>2774</v>
      </c>
      <c r="AG1147" s="67" t="s">
        <v>1639</v>
      </c>
      <c r="AH1147" s="67" t="s">
        <v>1639</v>
      </c>
    </row>
    <row r="1148" spans="1:34" x14ac:dyDescent="0.25">
      <c r="A1148" s="404">
        <v>43395</v>
      </c>
      <c r="D1148" s="67">
        <v>14964141</v>
      </c>
      <c r="E1148" s="68">
        <v>30</v>
      </c>
      <c r="F1148" s="67" t="s">
        <v>1793</v>
      </c>
      <c r="G1148" s="67">
        <v>2018</v>
      </c>
      <c r="H1148" s="67"/>
      <c r="I1148" s="67"/>
      <c r="J1148" s="67"/>
      <c r="K1148" s="67"/>
      <c r="L1148" s="6"/>
      <c r="M1148" s="67"/>
      <c r="N1148" s="67" t="s">
        <v>1639</v>
      </c>
      <c r="O1148" s="67"/>
      <c r="P1148" s="408">
        <v>51</v>
      </c>
      <c r="Q1148" s="408">
        <f t="shared" si="32"/>
        <v>51</v>
      </c>
      <c r="R1148" s="408">
        <v>3</v>
      </c>
      <c r="S1148" s="67" t="s">
        <v>3</v>
      </c>
      <c r="T1148" s="67" t="s">
        <v>44</v>
      </c>
      <c r="U1148" s="67" t="s">
        <v>72</v>
      </c>
      <c r="V1148" s="67" t="s">
        <v>72</v>
      </c>
      <c r="W1148" s="67" t="s">
        <v>2755</v>
      </c>
      <c r="X1148" s="67" t="s">
        <v>2975</v>
      </c>
      <c r="Y1148" s="67"/>
      <c r="Z1148" s="67"/>
      <c r="AA1148" s="67">
        <v>45.267299999999999</v>
      </c>
      <c r="AB1148" s="67">
        <v>-123.05889999999999</v>
      </c>
      <c r="AC1148" s="67" t="s">
        <v>2774</v>
      </c>
      <c r="AD1148" s="67"/>
      <c r="AE1148" s="67" t="s">
        <v>2774</v>
      </c>
      <c r="AG1148" s="67" t="s">
        <v>1639</v>
      </c>
      <c r="AH1148" s="67" t="s">
        <v>1639</v>
      </c>
    </row>
    <row r="1149" spans="1:34" x14ac:dyDescent="0.25">
      <c r="A1149" s="404">
        <v>43395</v>
      </c>
      <c r="D1149" s="67">
        <v>14964141</v>
      </c>
      <c r="E1149" s="68">
        <v>30</v>
      </c>
      <c r="F1149" s="67" t="s">
        <v>1793</v>
      </c>
      <c r="G1149" s="67">
        <v>2018</v>
      </c>
      <c r="H1149" s="67"/>
      <c r="I1149" s="67"/>
      <c r="J1149" s="67"/>
      <c r="K1149" s="67"/>
      <c r="L1149" s="6"/>
      <c r="M1149" s="67"/>
      <c r="N1149" s="67" t="s">
        <v>1639</v>
      </c>
      <c r="O1149" s="67"/>
      <c r="P1149" s="408">
        <v>51</v>
      </c>
      <c r="Q1149" s="408">
        <f t="shared" si="32"/>
        <v>51</v>
      </c>
      <c r="R1149" s="408">
        <v>4</v>
      </c>
      <c r="S1149" s="67" t="s">
        <v>3</v>
      </c>
      <c r="T1149" s="67" t="s">
        <v>44</v>
      </c>
      <c r="U1149" s="67" t="s">
        <v>72</v>
      </c>
      <c r="V1149" s="67" t="s">
        <v>72</v>
      </c>
      <c r="W1149" s="67" t="s">
        <v>2755</v>
      </c>
      <c r="X1149" s="67" t="s">
        <v>2975</v>
      </c>
      <c r="Y1149" s="67"/>
      <c r="Z1149" s="67"/>
      <c r="AA1149" s="67">
        <v>45.267299999999999</v>
      </c>
      <c r="AB1149" s="67">
        <v>-123.05889999999999</v>
      </c>
      <c r="AC1149" s="67" t="s">
        <v>2774</v>
      </c>
      <c r="AD1149" s="67"/>
      <c r="AE1149" s="67" t="s">
        <v>2774</v>
      </c>
      <c r="AG1149" s="67" t="s">
        <v>1639</v>
      </c>
      <c r="AH1149" s="67" t="s">
        <v>1639</v>
      </c>
    </row>
    <row r="1150" spans="1:34" x14ac:dyDescent="0.25">
      <c r="A1150" s="404">
        <v>43395</v>
      </c>
      <c r="D1150" s="67">
        <v>14964141</v>
      </c>
      <c r="E1150" s="68">
        <v>30</v>
      </c>
      <c r="F1150" s="67" t="s">
        <v>1793</v>
      </c>
      <c r="G1150" s="67">
        <v>2018</v>
      </c>
      <c r="H1150" s="67"/>
      <c r="I1150" s="67"/>
      <c r="J1150" s="67"/>
      <c r="K1150" s="67"/>
      <c r="L1150" s="6"/>
      <c r="M1150" s="67"/>
      <c r="N1150" s="67" t="s">
        <v>1639</v>
      </c>
      <c r="O1150" s="67"/>
      <c r="P1150" s="408">
        <v>51</v>
      </c>
      <c r="Q1150" s="408">
        <f t="shared" si="32"/>
        <v>51</v>
      </c>
      <c r="R1150" s="408">
        <v>5</v>
      </c>
      <c r="S1150" s="67" t="s">
        <v>3</v>
      </c>
      <c r="T1150" s="67" t="s">
        <v>44</v>
      </c>
      <c r="U1150" s="67" t="s">
        <v>72</v>
      </c>
      <c r="V1150" s="67" t="s">
        <v>72</v>
      </c>
      <c r="W1150" s="67" t="s">
        <v>2755</v>
      </c>
      <c r="X1150" s="67" t="s">
        <v>2975</v>
      </c>
      <c r="Y1150" s="67"/>
      <c r="Z1150" s="67"/>
      <c r="AA1150" s="67">
        <v>45.267299999999999</v>
      </c>
      <c r="AB1150" s="67">
        <v>-123.05889999999999</v>
      </c>
      <c r="AC1150" s="67" t="s">
        <v>2774</v>
      </c>
      <c r="AD1150" s="67"/>
      <c r="AE1150" s="67" t="s">
        <v>2774</v>
      </c>
      <c r="AG1150" s="67" t="s">
        <v>1639</v>
      </c>
      <c r="AH1150" s="67" t="s">
        <v>1639</v>
      </c>
    </row>
    <row r="1151" spans="1:34" x14ac:dyDescent="0.25">
      <c r="A1151" s="404">
        <v>43395</v>
      </c>
      <c r="D1151" s="67">
        <v>14964141</v>
      </c>
      <c r="E1151" s="68">
        <v>30</v>
      </c>
      <c r="F1151" s="67" t="s">
        <v>1793</v>
      </c>
      <c r="G1151" s="67">
        <v>2018</v>
      </c>
      <c r="H1151" s="67"/>
      <c r="I1151" s="67"/>
      <c r="J1151" s="67"/>
      <c r="K1151" s="67"/>
      <c r="L1151" s="6"/>
      <c r="M1151" s="67"/>
      <c r="N1151" s="67" t="s">
        <v>1639</v>
      </c>
      <c r="O1151" s="67"/>
      <c r="P1151" s="408">
        <v>51</v>
      </c>
      <c r="Q1151" s="408">
        <f t="shared" si="32"/>
        <v>51</v>
      </c>
      <c r="R1151" s="408">
        <v>6</v>
      </c>
      <c r="S1151" s="67" t="s">
        <v>3</v>
      </c>
      <c r="T1151" s="67" t="s">
        <v>44</v>
      </c>
      <c r="U1151" s="67" t="s">
        <v>72</v>
      </c>
      <c r="V1151" s="67" t="s">
        <v>72</v>
      </c>
      <c r="W1151" s="67" t="s">
        <v>2755</v>
      </c>
      <c r="X1151" s="67" t="s">
        <v>2975</v>
      </c>
      <c r="Y1151" s="67"/>
      <c r="Z1151" s="67"/>
      <c r="AA1151" s="67">
        <v>45.267299999999999</v>
      </c>
      <c r="AB1151" s="67">
        <v>-123.05889999999999</v>
      </c>
      <c r="AC1151" s="67" t="s">
        <v>2774</v>
      </c>
      <c r="AD1151" s="67"/>
      <c r="AE1151" s="67" t="s">
        <v>2774</v>
      </c>
      <c r="AG1151" s="67" t="s">
        <v>1639</v>
      </c>
      <c r="AH1151" s="67" t="s">
        <v>1639</v>
      </c>
    </row>
    <row r="1152" spans="1:34" x14ac:dyDescent="0.25">
      <c r="A1152" s="404">
        <v>43395</v>
      </c>
      <c r="D1152" s="67">
        <v>14964141</v>
      </c>
      <c r="E1152" s="68">
        <v>30</v>
      </c>
      <c r="F1152" s="67" t="s">
        <v>1793</v>
      </c>
      <c r="G1152" s="67">
        <v>2018</v>
      </c>
      <c r="H1152" s="67"/>
      <c r="I1152" s="67"/>
      <c r="J1152" s="67"/>
      <c r="K1152" s="67"/>
      <c r="L1152" s="6"/>
      <c r="M1152" s="67"/>
      <c r="N1152" s="67" t="s">
        <v>1639</v>
      </c>
      <c r="O1152" s="67"/>
      <c r="P1152" s="408">
        <v>51</v>
      </c>
      <c r="Q1152" s="408">
        <f t="shared" si="32"/>
        <v>51</v>
      </c>
      <c r="R1152" s="408">
        <v>7</v>
      </c>
      <c r="S1152" s="67" t="s">
        <v>3</v>
      </c>
      <c r="T1152" s="67" t="s">
        <v>44</v>
      </c>
      <c r="U1152" s="67" t="s">
        <v>72</v>
      </c>
      <c r="V1152" s="67" t="s">
        <v>72</v>
      </c>
      <c r="W1152" s="67" t="s">
        <v>2755</v>
      </c>
      <c r="X1152" s="67" t="s">
        <v>2975</v>
      </c>
      <c r="Y1152" s="67"/>
      <c r="Z1152" s="67"/>
      <c r="AA1152" s="67">
        <v>45.267299999999999</v>
      </c>
      <c r="AB1152" s="67">
        <v>-123.05889999999999</v>
      </c>
      <c r="AC1152" s="67" t="s">
        <v>2774</v>
      </c>
      <c r="AD1152" s="67"/>
      <c r="AE1152" s="67" t="s">
        <v>2774</v>
      </c>
      <c r="AG1152" s="67" t="s">
        <v>1639</v>
      </c>
      <c r="AH1152" s="67" t="s">
        <v>1639</v>
      </c>
    </row>
    <row r="1153" spans="1:34" x14ac:dyDescent="0.25">
      <c r="A1153" s="404">
        <v>43395</v>
      </c>
      <c r="D1153" s="67">
        <v>14964141</v>
      </c>
      <c r="E1153" s="68">
        <v>30</v>
      </c>
      <c r="F1153" s="67" t="s">
        <v>1793</v>
      </c>
      <c r="G1153" s="67">
        <v>2018</v>
      </c>
      <c r="H1153" s="67"/>
      <c r="I1153" s="67"/>
      <c r="J1153" s="67"/>
      <c r="K1153" s="67"/>
      <c r="L1153" s="6"/>
      <c r="M1153" s="67"/>
      <c r="N1153" s="67" t="s">
        <v>1639</v>
      </c>
      <c r="O1153" s="67"/>
      <c r="P1153" s="408">
        <v>51</v>
      </c>
      <c r="Q1153" s="408">
        <f t="shared" si="32"/>
        <v>51</v>
      </c>
      <c r="R1153" s="408">
        <v>8</v>
      </c>
      <c r="S1153" s="67" t="s">
        <v>3</v>
      </c>
      <c r="T1153" s="67" t="s">
        <v>44</v>
      </c>
      <c r="U1153" s="67" t="s">
        <v>72</v>
      </c>
      <c r="V1153" s="67" t="s">
        <v>72</v>
      </c>
      <c r="W1153" s="67" t="s">
        <v>2755</v>
      </c>
      <c r="X1153" s="67" t="s">
        <v>2975</v>
      </c>
      <c r="Y1153" s="67"/>
      <c r="Z1153" s="67"/>
      <c r="AA1153" s="67">
        <v>45.267299999999999</v>
      </c>
      <c r="AB1153" s="67">
        <v>-123.05889999999999</v>
      </c>
      <c r="AC1153" s="67" t="s">
        <v>2774</v>
      </c>
      <c r="AD1153" s="67"/>
      <c r="AE1153" s="67" t="s">
        <v>2774</v>
      </c>
      <c r="AG1153" s="67" t="s">
        <v>1639</v>
      </c>
      <c r="AH1153" s="67" t="s">
        <v>1639</v>
      </c>
    </row>
    <row r="1154" spans="1:34" x14ac:dyDescent="0.25">
      <c r="A1154" s="404">
        <v>43395</v>
      </c>
      <c r="D1154" s="67">
        <v>14964141</v>
      </c>
      <c r="E1154" s="68">
        <v>30</v>
      </c>
      <c r="F1154" s="67" t="s">
        <v>1793</v>
      </c>
      <c r="G1154" s="67">
        <v>2018</v>
      </c>
      <c r="H1154" s="67"/>
      <c r="I1154" s="67"/>
      <c r="J1154" s="67"/>
      <c r="K1154" s="67"/>
      <c r="L1154" s="6"/>
      <c r="M1154" s="67"/>
      <c r="N1154" s="67" t="s">
        <v>1639</v>
      </c>
      <c r="O1154" s="67"/>
      <c r="P1154" s="408">
        <v>51</v>
      </c>
      <c r="Q1154" s="408">
        <f t="shared" si="32"/>
        <v>51</v>
      </c>
      <c r="R1154" s="408">
        <v>9</v>
      </c>
      <c r="S1154" s="67" t="s">
        <v>3</v>
      </c>
      <c r="T1154" s="67" t="s">
        <v>44</v>
      </c>
      <c r="U1154" s="67" t="s">
        <v>72</v>
      </c>
      <c r="V1154" s="67" t="s">
        <v>72</v>
      </c>
      <c r="W1154" s="67" t="s">
        <v>2755</v>
      </c>
      <c r="X1154" s="67" t="s">
        <v>2975</v>
      </c>
      <c r="Y1154" s="67"/>
      <c r="Z1154" s="67"/>
      <c r="AA1154" s="67">
        <v>45.267299999999999</v>
      </c>
      <c r="AB1154" s="67">
        <v>-123.05889999999999</v>
      </c>
      <c r="AC1154" s="67" t="s">
        <v>2774</v>
      </c>
      <c r="AD1154" s="67"/>
      <c r="AE1154" s="67" t="s">
        <v>2774</v>
      </c>
      <c r="AG1154" s="67" t="s">
        <v>1639</v>
      </c>
      <c r="AH1154" s="67" t="s">
        <v>1639</v>
      </c>
    </row>
    <row r="1155" spans="1:34" x14ac:dyDescent="0.25">
      <c r="A1155" s="404">
        <v>43395</v>
      </c>
      <c r="D1155" s="67">
        <v>14964141</v>
      </c>
      <c r="E1155" s="68">
        <v>30</v>
      </c>
      <c r="F1155" s="67" t="s">
        <v>1793</v>
      </c>
      <c r="G1155" s="67">
        <v>2018</v>
      </c>
      <c r="H1155" s="67"/>
      <c r="I1155" s="67"/>
      <c r="J1155" s="67"/>
      <c r="K1155" s="67"/>
      <c r="L1155" s="6"/>
      <c r="M1155" s="67"/>
      <c r="N1155" s="67" t="s">
        <v>1639</v>
      </c>
      <c r="O1155" s="67"/>
      <c r="P1155" s="408">
        <v>51</v>
      </c>
      <c r="Q1155" s="408">
        <f t="shared" si="32"/>
        <v>51</v>
      </c>
      <c r="R1155" s="408">
        <v>10</v>
      </c>
      <c r="S1155" s="67" t="s">
        <v>3</v>
      </c>
      <c r="T1155" s="67" t="s">
        <v>44</v>
      </c>
      <c r="U1155" s="67" t="s">
        <v>72</v>
      </c>
      <c r="V1155" s="67" t="s">
        <v>72</v>
      </c>
      <c r="W1155" s="67" t="s">
        <v>2755</v>
      </c>
      <c r="X1155" s="67" t="s">
        <v>2975</v>
      </c>
      <c r="Y1155" s="67"/>
      <c r="Z1155" s="67"/>
      <c r="AA1155" s="67">
        <v>45.267299999999999</v>
      </c>
      <c r="AB1155" s="67">
        <v>-123.05889999999999</v>
      </c>
      <c r="AC1155" s="67" t="s">
        <v>2774</v>
      </c>
      <c r="AD1155" s="67"/>
      <c r="AE1155" s="67" t="s">
        <v>2774</v>
      </c>
      <c r="AG1155" s="67" t="s">
        <v>1639</v>
      </c>
      <c r="AH1155" s="67" t="s">
        <v>1639</v>
      </c>
    </row>
    <row r="1156" spans="1:34" x14ac:dyDescent="0.25">
      <c r="A1156" s="404">
        <v>43395</v>
      </c>
      <c r="D1156" s="67">
        <v>14964141</v>
      </c>
      <c r="E1156" s="68">
        <v>30</v>
      </c>
      <c r="F1156" s="67" t="s">
        <v>1793</v>
      </c>
      <c r="G1156" s="67">
        <v>2018</v>
      </c>
      <c r="H1156" s="67"/>
      <c r="I1156" s="67"/>
      <c r="J1156" s="67"/>
      <c r="K1156" s="67"/>
      <c r="L1156" s="6"/>
      <c r="M1156" s="67"/>
      <c r="N1156" s="67" t="s">
        <v>1639</v>
      </c>
      <c r="O1156" s="67"/>
      <c r="P1156" s="408">
        <v>51</v>
      </c>
      <c r="Q1156" s="408">
        <f t="shared" si="32"/>
        <v>51</v>
      </c>
      <c r="R1156" s="408">
        <v>11</v>
      </c>
      <c r="S1156" s="67" t="s">
        <v>3</v>
      </c>
      <c r="T1156" s="67" t="s">
        <v>44</v>
      </c>
      <c r="U1156" s="67" t="s">
        <v>72</v>
      </c>
      <c r="V1156" s="67" t="s">
        <v>72</v>
      </c>
      <c r="W1156" s="67" t="s">
        <v>2755</v>
      </c>
      <c r="X1156" s="67" t="s">
        <v>2975</v>
      </c>
      <c r="Y1156" s="67"/>
      <c r="Z1156" s="67"/>
      <c r="AA1156" s="67">
        <v>45.267299999999999</v>
      </c>
      <c r="AB1156" s="67">
        <v>-123.05889999999999</v>
      </c>
      <c r="AC1156" s="67" t="s">
        <v>2774</v>
      </c>
      <c r="AD1156" s="67"/>
      <c r="AE1156" s="67" t="s">
        <v>2774</v>
      </c>
      <c r="AG1156" s="67" t="s">
        <v>1639</v>
      </c>
      <c r="AH1156" s="67" t="s">
        <v>1639</v>
      </c>
    </row>
    <row r="1157" spans="1:34" x14ac:dyDescent="0.25">
      <c r="A1157" s="404">
        <v>43395</v>
      </c>
      <c r="D1157" s="67">
        <v>14964141</v>
      </c>
      <c r="E1157" s="68">
        <v>30</v>
      </c>
      <c r="F1157" s="67" t="s">
        <v>1793</v>
      </c>
      <c r="G1157" s="67">
        <v>2018</v>
      </c>
      <c r="H1157" s="67"/>
      <c r="I1157" s="67"/>
      <c r="J1157" s="67"/>
      <c r="K1157" s="67"/>
      <c r="L1157" s="6"/>
      <c r="M1157" s="67"/>
      <c r="N1157" s="67" t="s">
        <v>1639</v>
      </c>
      <c r="O1157" s="67"/>
      <c r="P1157" s="408">
        <v>51</v>
      </c>
      <c r="Q1157" s="408">
        <f t="shared" si="32"/>
        <v>51</v>
      </c>
      <c r="R1157" s="408">
        <v>12</v>
      </c>
      <c r="S1157" s="67" t="s">
        <v>3</v>
      </c>
      <c r="T1157" s="67" t="s">
        <v>44</v>
      </c>
      <c r="U1157" s="67" t="s">
        <v>72</v>
      </c>
      <c r="V1157" s="67" t="s">
        <v>72</v>
      </c>
      <c r="W1157" s="67" t="s">
        <v>2755</v>
      </c>
      <c r="X1157" s="67" t="s">
        <v>2975</v>
      </c>
      <c r="Y1157" s="67"/>
      <c r="Z1157" s="67"/>
      <c r="AA1157" s="67">
        <v>45.267299999999999</v>
      </c>
      <c r="AB1157" s="67">
        <v>-123.05889999999999</v>
      </c>
      <c r="AC1157" s="67" t="s">
        <v>2774</v>
      </c>
      <c r="AD1157" s="67"/>
      <c r="AE1157" s="67" t="s">
        <v>2774</v>
      </c>
      <c r="AG1157" s="67" t="s">
        <v>1639</v>
      </c>
      <c r="AH1157" s="67" t="s">
        <v>1639</v>
      </c>
    </row>
    <row r="1158" spans="1:34" x14ac:dyDescent="0.25">
      <c r="A1158" s="404">
        <v>43395</v>
      </c>
      <c r="D1158" s="67">
        <v>14964141</v>
      </c>
      <c r="E1158" s="68">
        <v>30</v>
      </c>
      <c r="F1158" s="67" t="s">
        <v>1793</v>
      </c>
      <c r="G1158" s="67">
        <v>2018</v>
      </c>
      <c r="H1158" s="67"/>
      <c r="I1158" s="67"/>
      <c r="J1158" s="67"/>
      <c r="K1158" s="67"/>
      <c r="L1158" s="6"/>
      <c r="M1158" s="67"/>
      <c r="N1158" s="67" t="s">
        <v>1639</v>
      </c>
      <c r="O1158" s="67"/>
      <c r="P1158" s="408">
        <v>51</v>
      </c>
      <c r="Q1158" s="408">
        <f t="shared" si="32"/>
        <v>51</v>
      </c>
      <c r="R1158" s="408">
        <v>13</v>
      </c>
      <c r="S1158" s="67" t="s">
        <v>3</v>
      </c>
      <c r="T1158" s="67" t="s">
        <v>44</v>
      </c>
      <c r="U1158" s="67" t="s">
        <v>72</v>
      </c>
      <c r="V1158" s="67" t="s">
        <v>72</v>
      </c>
      <c r="W1158" s="67" t="s">
        <v>2755</v>
      </c>
      <c r="X1158" s="67" t="s">
        <v>2975</v>
      </c>
      <c r="Y1158" s="67"/>
      <c r="Z1158" s="67"/>
      <c r="AA1158" s="67">
        <v>45.267299999999999</v>
      </c>
      <c r="AB1158" s="67">
        <v>-123.05889999999999</v>
      </c>
      <c r="AC1158" s="67" t="s">
        <v>2774</v>
      </c>
      <c r="AD1158" s="67"/>
      <c r="AE1158" s="67" t="s">
        <v>2774</v>
      </c>
      <c r="AG1158" s="67" t="s">
        <v>1639</v>
      </c>
      <c r="AH1158" s="67" t="s">
        <v>1639</v>
      </c>
    </row>
    <row r="1159" spans="1:34" x14ac:dyDescent="0.25">
      <c r="A1159" s="404">
        <v>43395</v>
      </c>
      <c r="D1159" s="67">
        <v>14964141</v>
      </c>
      <c r="E1159" s="68">
        <v>30</v>
      </c>
      <c r="F1159" s="67" t="s">
        <v>1793</v>
      </c>
      <c r="G1159" s="67">
        <v>2018</v>
      </c>
      <c r="H1159" s="67"/>
      <c r="I1159" s="67"/>
      <c r="J1159" s="67"/>
      <c r="K1159" s="67"/>
      <c r="L1159" s="6"/>
      <c r="M1159" s="67"/>
      <c r="N1159" s="67" t="s">
        <v>1639</v>
      </c>
      <c r="O1159" s="67"/>
      <c r="P1159" s="408">
        <v>51</v>
      </c>
      <c r="Q1159" s="408">
        <f t="shared" si="32"/>
        <v>51</v>
      </c>
      <c r="R1159" s="408">
        <v>14</v>
      </c>
      <c r="S1159" s="67" t="s">
        <v>3</v>
      </c>
      <c r="T1159" s="67" t="s">
        <v>44</v>
      </c>
      <c r="U1159" s="67" t="s">
        <v>72</v>
      </c>
      <c r="V1159" s="67" t="s">
        <v>72</v>
      </c>
      <c r="W1159" s="67" t="s">
        <v>2755</v>
      </c>
      <c r="X1159" s="67" t="s">
        <v>2975</v>
      </c>
      <c r="Y1159" s="67"/>
      <c r="Z1159" s="67"/>
      <c r="AA1159" s="67">
        <v>45.267299999999999</v>
      </c>
      <c r="AB1159" s="67">
        <v>-123.05889999999999</v>
      </c>
      <c r="AC1159" s="67" t="s">
        <v>2774</v>
      </c>
      <c r="AD1159" s="67"/>
      <c r="AE1159" s="67" t="s">
        <v>2774</v>
      </c>
      <c r="AG1159" s="67" t="s">
        <v>1639</v>
      </c>
      <c r="AH1159" s="67" t="s">
        <v>1639</v>
      </c>
    </row>
    <row r="1160" spans="1:34" x14ac:dyDescent="0.25">
      <c r="A1160" s="404">
        <v>43395</v>
      </c>
      <c r="D1160" s="67">
        <v>14964141</v>
      </c>
      <c r="E1160" s="68">
        <v>30</v>
      </c>
      <c r="F1160" s="67" t="s">
        <v>1793</v>
      </c>
      <c r="G1160" s="67">
        <v>2018</v>
      </c>
      <c r="H1160" s="67"/>
      <c r="I1160" s="67"/>
      <c r="J1160" s="67"/>
      <c r="K1160" s="67"/>
      <c r="L1160" s="6"/>
      <c r="M1160" s="67"/>
      <c r="N1160" s="67" t="s">
        <v>1639</v>
      </c>
      <c r="O1160" s="67"/>
      <c r="P1160" s="408">
        <v>51</v>
      </c>
      <c r="Q1160" s="408">
        <f t="shared" si="32"/>
        <v>51</v>
      </c>
      <c r="R1160" s="408">
        <v>15</v>
      </c>
      <c r="S1160" s="67" t="s">
        <v>3</v>
      </c>
      <c r="T1160" s="67" t="s">
        <v>44</v>
      </c>
      <c r="U1160" s="67" t="s">
        <v>72</v>
      </c>
      <c r="V1160" s="67" t="s">
        <v>72</v>
      </c>
      <c r="W1160" s="67" t="s">
        <v>2755</v>
      </c>
      <c r="X1160" s="67" t="s">
        <v>2975</v>
      </c>
      <c r="Y1160" s="67"/>
      <c r="Z1160" s="67"/>
      <c r="AA1160" s="67">
        <v>45.267299999999999</v>
      </c>
      <c r="AB1160" s="67">
        <v>-123.05889999999999</v>
      </c>
      <c r="AC1160" s="67" t="s">
        <v>2774</v>
      </c>
      <c r="AD1160" s="67"/>
      <c r="AE1160" s="67" t="s">
        <v>2774</v>
      </c>
      <c r="AG1160" s="67" t="s">
        <v>1639</v>
      </c>
      <c r="AH1160" s="67" t="s">
        <v>1639</v>
      </c>
    </row>
    <row r="1161" spans="1:34" x14ac:dyDescent="0.25">
      <c r="A1161" s="404">
        <v>43395</v>
      </c>
      <c r="D1161" s="67">
        <v>14964141</v>
      </c>
      <c r="E1161" s="68">
        <v>30</v>
      </c>
      <c r="F1161" s="67" t="s">
        <v>1793</v>
      </c>
      <c r="G1161" s="67">
        <v>2018</v>
      </c>
      <c r="H1161" s="67"/>
      <c r="I1161" s="67"/>
      <c r="J1161" s="67"/>
      <c r="K1161" s="67"/>
      <c r="L1161" s="6"/>
      <c r="M1161" s="67"/>
      <c r="N1161" s="67" t="s">
        <v>1639</v>
      </c>
      <c r="O1161" s="67"/>
      <c r="P1161" s="408">
        <v>51</v>
      </c>
      <c r="Q1161" s="408">
        <f t="shared" si="32"/>
        <v>51</v>
      </c>
      <c r="R1161" s="408">
        <v>16</v>
      </c>
      <c r="S1161" s="67" t="s">
        <v>3</v>
      </c>
      <c r="T1161" s="67" t="s">
        <v>44</v>
      </c>
      <c r="U1161" s="67" t="s">
        <v>72</v>
      </c>
      <c r="V1161" s="67" t="s">
        <v>72</v>
      </c>
      <c r="W1161" s="67" t="s">
        <v>2755</v>
      </c>
      <c r="X1161" s="67" t="s">
        <v>2975</v>
      </c>
      <c r="Y1161" s="67"/>
      <c r="Z1161" s="67"/>
      <c r="AA1161" s="67">
        <v>45.267299999999999</v>
      </c>
      <c r="AB1161" s="67">
        <v>-123.05889999999999</v>
      </c>
      <c r="AC1161" s="67" t="s">
        <v>2774</v>
      </c>
      <c r="AD1161" s="67"/>
      <c r="AE1161" s="67" t="s">
        <v>2774</v>
      </c>
      <c r="AG1161" s="67" t="s">
        <v>1639</v>
      </c>
      <c r="AH1161" s="67" t="s">
        <v>1639</v>
      </c>
    </row>
    <row r="1162" spans="1:34" x14ac:dyDescent="0.25">
      <c r="A1162" s="404">
        <v>43395</v>
      </c>
      <c r="D1162" s="67">
        <v>14964141</v>
      </c>
      <c r="E1162" s="68">
        <v>30</v>
      </c>
      <c r="F1162" s="67" t="s">
        <v>1793</v>
      </c>
      <c r="G1162" s="67">
        <v>2018</v>
      </c>
      <c r="H1162" s="67"/>
      <c r="I1162" s="67"/>
      <c r="J1162" s="67"/>
      <c r="K1162" s="67"/>
      <c r="L1162" s="6"/>
      <c r="M1162" s="67"/>
      <c r="N1162" s="67" t="s">
        <v>1639</v>
      </c>
      <c r="O1162" s="67"/>
      <c r="P1162" s="408">
        <v>51</v>
      </c>
      <c r="Q1162" s="408">
        <f t="shared" si="32"/>
        <v>51</v>
      </c>
      <c r="R1162" s="408">
        <v>17</v>
      </c>
      <c r="S1162" s="67" t="s">
        <v>3</v>
      </c>
      <c r="T1162" s="67" t="s">
        <v>44</v>
      </c>
      <c r="U1162" s="67" t="s">
        <v>72</v>
      </c>
      <c r="V1162" s="67" t="s">
        <v>72</v>
      </c>
      <c r="W1162" s="67" t="s">
        <v>2755</v>
      </c>
      <c r="X1162" s="67" t="s">
        <v>2975</v>
      </c>
      <c r="Y1162" s="67"/>
      <c r="Z1162" s="67"/>
      <c r="AA1162" s="67">
        <v>45.267299999999999</v>
      </c>
      <c r="AB1162" s="67">
        <v>-123.05889999999999</v>
      </c>
      <c r="AC1162" s="67" t="s">
        <v>2774</v>
      </c>
      <c r="AD1162" s="67"/>
      <c r="AE1162" s="67" t="s">
        <v>2774</v>
      </c>
      <c r="AG1162" s="67" t="s">
        <v>1639</v>
      </c>
      <c r="AH1162" s="67" t="s">
        <v>1639</v>
      </c>
    </row>
    <row r="1163" spans="1:34" x14ac:dyDescent="0.25">
      <c r="A1163" s="404">
        <v>43395</v>
      </c>
      <c r="D1163" s="67">
        <v>14964141</v>
      </c>
      <c r="E1163" s="68">
        <v>30</v>
      </c>
      <c r="F1163" s="67" t="s">
        <v>1793</v>
      </c>
      <c r="G1163" s="67">
        <v>2018</v>
      </c>
      <c r="H1163" s="67"/>
      <c r="I1163" s="67"/>
      <c r="J1163" s="67"/>
      <c r="K1163" s="67"/>
      <c r="L1163" s="6"/>
      <c r="M1163" s="67"/>
      <c r="N1163" s="67" t="s">
        <v>1639</v>
      </c>
      <c r="O1163" s="67"/>
      <c r="P1163" s="408">
        <v>51</v>
      </c>
      <c r="Q1163" s="408">
        <f t="shared" si="32"/>
        <v>51</v>
      </c>
      <c r="R1163" s="408">
        <v>18</v>
      </c>
      <c r="S1163" s="67" t="s">
        <v>3</v>
      </c>
      <c r="T1163" s="67" t="s">
        <v>44</v>
      </c>
      <c r="U1163" s="67" t="s">
        <v>72</v>
      </c>
      <c r="V1163" s="67" t="s">
        <v>72</v>
      </c>
      <c r="W1163" s="67" t="s">
        <v>2755</v>
      </c>
      <c r="X1163" s="67" t="s">
        <v>2975</v>
      </c>
      <c r="Y1163" s="67"/>
      <c r="Z1163" s="67"/>
      <c r="AA1163" s="67">
        <v>45.267299999999999</v>
      </c>
      <c r="AB1163" s="67">
        <v>-123.05889999999999</v>
      </c>
      <c r="AC1163" s="67" t="s">
        <v>2774</v>
      </c>
      <c r="AD1163" s="67"/>
      <c r="AE1163" s="67" t="s">
        <v>2774</v>
      </c>
      <c r="AG1163" s="67" t="s">
        <v>1639</v>
      </c>
      <c r="AH1163" s="67" t="s">
        <v>1639</v>
      </c>
    </row>
    <row r="1164" spans="1:34" x14ac:dyDescent="0.25">
      <c r="A1164" s="404">
        <v>43395</v>
      </c>
      <c r="D1164" s="67">
        <v>14964141</v>
      </c>
      <c r="E1164" s="68">
        <v>30</v>
      </c>
      <c r="F1164" s="67" t="s">
        <v>1793</v>
      </c>
      <c r="G1164" s="67">
        <v>2018</v>
      </c>
      <c r="H1164" s="67"/>
      <c r="I1164" s="67"/>
      <c r="J1164" s="67"/>
      <c r="K1164" s="67"/>
      <c r="L1164" s="6"/>
      <c r="M1164" s="67"/>
      <c r="N1164" s="67" t="s">
        <v>1639</v>
      </c>
      <c r="O1164" s="67"/>
      <c r="P1164" s="408">
        <v>51</v>
      </c>
      <c r="Q1164" s="408">
        <f t="shared" si="32"/>
        <v>51</v>
      </c>
      <c r="R1164" s="408">
        <v>19</v>
      </c>
      <c r="S1164" s="67" t="s">
        <v>3</v>
      </c>
      <c r="T1164" s="67" t="s">
        <v>44</v>
      </c>
      <c r="U1164" s="67" t="s">
        <v>72</v>
      </c>
      <c r="V1164" s="67" t="s">
        <v>72</v>
      </c>
      <c r="W1164" s="67" t="s">
        <v>2755</v>
      </c>
      <c r="X1164" s="67" t="s">
        <v>2975</v>
      </c>
      <c r="Y1164" s="67"/>
      <c r="Z1164" s="67"/>
      <c r="AA1164" s="67">
        <v>45.267299999999999</v>
      </c>
      <c r="AB1164" s="67">
        <v>-123.05889999999999</v>
      </c>
      <c r="AC1164" s="67" t="s">
        <v>2774</v>
      </c>
      <c r="AD1164" s="67"/>
      <c r="AE1164" s="67" t="s">
        <v>2774</v>
      </c>
      <c r="AG1164" s="67" t="s">
        <v>1639</v>
      </c>
      <c r="AH1164" s="67" t="s">
        <v>1639</v>
      </c>
    </row>
    <row r="1165" spans="1:34" x14ac:dyDescent="0.25">
      <c r="A1165" s="404">
        <v>43395</v>
      </c>
      <c r="D1165" s="67">
        <v>14964141</v>
      </c>
      <c r="E1165" s="68">
        <v>30</v>
      </c>
      <c r="F1165" s="67" t="s">
        <v>1793</v>
      </c>
      <c r="G1165" s="67">
        <v>2018</v>
      </c>
      <c r="H1165" s="67"/>
      <c r="I1165" s="67"/>
      <c r="J1165" s="67"/>
      <c r="K1165" s="67"/>
      <c r="L1165" s="6"/>
      <c r="M1165" s="67"/>
      <c r="N1165" s="67" t="s">
        <v>1639</v>
      </c>
      <c r="O1165" s="67"/>
      <c r="P1165" s="408">
        <v>51</v>
      </c>
      <c r="Q1165" s="408">
        <f t="shared" si="32"/>
        <v>51</v>
      </c>
      <c r="R1165" s="408">
        <v>20</v>
      </c>
      <c r="S1165" s="67" t="s">
        <v>3</v>
      </c>
      <c r="T1165" s="67" t="s">
        <v>44</v>
      </c>
      <c r="U1165" s="67" t="s">
        <v>72</v>
      </c>
      <c r="V1165" s="67" t="s">
        <v>72</v>
      </c>
      <c r="W1165" s="67" t="s">
        <v>2755</v>
      </c>
      <c r="X1165" s="67" t="s">
        <v>2975</v>
      </c>
      <c r="Y1165" s="67"/>
      <c r="Z1165" s="67"/>
      <c r="AA1165" s="67">
        <v>45.267299999999999</v>
      </c>
      <c r="AB1165" s="67">
        <v>-123.05889999999999</v>
      </c>
      <c r="AC1165" s="67" t="s">
        <v>2774</v>
      </c>
      <c r="AD1165" s="67"/>
      <c r="AE1165" s="67" t="s">
        <v>2774</v>
      </c>
      <c r="AG1165" s="67" t="s">
        <v>1639</v>
      </c>
      <c r="AH1165" s="67" t="s">
        <v>1639</v>
      </c>
    </row>
    <row r="1166" spans="1:34" x14ac:dyDescent="0.25">
      <c r="A1166" s="404">
        <v>43395</v>
      </c>
      <c r="D1166" s="67">
        <v>14964141</v>
      </c>
      <c r="E1166" s="68">
        <v>30</v>
      </c>
      <c r="F1166" s="67" t="s">
        <v>1793</v>
      </c>
      <c r="G1166" s="67">
        <v>2018</v>
      </c>
      <c r="H1166" s="67"/>
      <c r="I1166" s="67"/>
      <c r="J1166" s="67"/>
      <c r="K1166" s="67"/>
      <c r="L1166" s="6"/>
      <c r="M1166" s="67"/>
      <c r="N1166" s="67" t="s">
        <v>1639</v>
      </c>
      <c r="O1166" s="67"/>
      <c r="P1166" s="408">
        <v>51</v>
      </c>
      <c r="Q1166" s="408">
        <f t="shared" si="32"/>
        <v>51</v>
      </c>
      <c r="R1166" s="408">
        <v>21</v>
      </c>
      <c r="S1166" s="67" t="s">
        <v>3</v>
      </c>
      <c r="T1166" s="67" t="s">
        <v>44</v>
      </c>
      <c r="U1166" s="67" t="s">
        <v>72</v>
      </c>
      <c r="V1166" s="67" t="s">
        <v>72</v>
      </c>
      <c r="W1166" s="67" t="s">
        <v>2755</v>
      </c>
      <c r="X1166" s="67" t="s">
        <v>2975</v>
      </c>
      <c r="Y1166" s="67"/>
      <c r="Z1166" s="67"/>
      <c r="AA1166" s="67">
        <v>45.267299999999999</v>
      </c>
      <c r="AB1166" s="67">
        <v>-123.05889999999999</v>
      </c>
      <c r="AC1166" s="67" t="s">
        <v>2774</v>
      </c>
      <c r="AD1166" s="67"/>
      <c r="AE1166" s="67" t="s">
        <v>2774</v>
      </c>
      <c r="AG1166" s="67" t="s">
        <v>1639</v>
      </c>
      <c r="AH1166" s="67" t="s">
        <v>1639</v>
      </c>
    </row>
    <row r="1167" spans="1:34" x14ac:dyDescent="0.25">
      <c r="A1167" s="404">
        <v>43395</v>
      </c>
      <c r="D1167" s="67">
        <v>14964141</v>
      </c>
      <c r="E1167" s="68">
        <v>30</v>
      </c>
      <c r="F1167" s="67" t="s">
        <v>1793</v>
      </c>
      <c r="G1167" s="67">
        <v>2018</v>
      </c>
      <c r="H1167" s="67"/>
      <c r="I1167" s="67"/>
      <c r="J1167" s="67"/>
      <c r="K1167" s="67"/>
      <c r="L1167" s="6"/>
      <c r="M1167" s="67"/>
      <c r="N1167" s="67" t="s">
        <v>1639</v>
      </c>
      <c r="O1167" s="67"/>
      <c r="P1167" s="408">
        <v>51</v>
      </c>
      <c r="Q1167" s="408">
        <f t="shared" si="32"/>
        <v>51</v>
      </c>
      <c r="R1167" s="408">
        <v>22</v>
      </c>
      <c r="S1167" s="67" t="s">
        <v>3</v>
      </c>
      <c r="T1167" s="67" t="s">
        <v>44</v>
      </c>
      <c r="U1167" s="67" t="s">
        <v>72</v>
      </c>
      <c r="V1167" s="67" t="s">
        <v>72</v>
      </c>
      <c r="W1167" s="67" t="s">
        <v>2755</v>
      </c>
      <c r="X1167" s="67" t="s">
        <v>2975</v>
      </c>
      <c r="Y1167" s="67"/>
      <c r="Z1167" s="67"/>
      <c r="AA1167" s="67">
        <v>45.267299999999999</v>
      </c>
      <c r="AB1167" s="67">
        <v>-123.05889999999999</v>
      </c>
      <c r="AC1167" s="67" t="s">
        <v>2774</v>
      </c>
      <c r="AD1167" s="67"/>
      <c r="AE1167" s="67" t="s">
        <v>2774</v>
      </c>
      <c r="AG1167" s="67" t="s">
        <v>1639</v>
      </c>
      <c r="AH1167" s="67" t="s">
        <v>1639</v>
      </c>
    </row>
    <row r="1168" spans="1:34" x14ac:dyDescent="0.25">
      <c r="A1168" s="404">
        <v>43395</v>
      </c>
      <c r="D1168" s="67">
        <v>14964141</v>
      </c>
      <c r="E1168" s="68">
        <v>30</v>
      </c>
      <c r="F1168" s="67" t="s">
        <v>1793</v>
      </c>
      <c r="G1168" s="67">
        <v>2018</v>
      </c>
      <c r="H1168" s="67"/>
      <c r="I1168" s="67"/>
      <c r="J1168" s="67"/>
      <c r="K1168" s="67"/>
      <c r="L1168" s="6"/>
      <c r="M1168" s="67"/>
      <c r="N1168" s="67" t="s">
        <v>1639</v>
      </c>
      <c r="O1168" s="67"/>
      <c r="P1168" s="408">
        <v>51</v>
      </c>
      <c r="Q1168" s="408">
        <f t="shared" si="32"/>
        <v>51</v>
      </c>
      <c r="R1168" s="408">
        <v>23</v>
      </c>
      <c r="S1168" s="67" t="s">
        <v>3</v>
      </c>
      <c r="T1168" s="67" t="s">
        <v>44</v>
      </c>
      <c r="U1168" s="67" t="s">
        <v>72</v>
      </c>
      <c r="V1168" s="67" t="s">
        <v>72</v>
      </c>
      <c r="W1168" s="67" t="s">
        <v>2755</v>
      </c>
      <c r="X1168" s="67" t="s">
        <v>2975</v>
      </c>
      <c r="Y1168" s="67"/>
      <c r="Z1168" s="67"/>
      <c r="AA1168" s="67">
        <v>45.267299999999999</v>
      </c>
      <c r="AB1168" s="67">
        <v>-123.05889999999999</v>
      </c>
      <c r="AC1168" s="67" t="s">
        <v>2774</v>
      </c>
      <c r="AD1168" s="67"/>
      <c r="AE1168" s="67" t="s">
        <v>2774</v>
      </c>
      <c r="AG1168" s="67" t="s">
        <v>1639</v>
      </c>
      <c r="AH1168" s="67" t="s">
        <v>1639</v>
      </c>
    </row>
    <row r="1169" spans="1:34" x14ac:dyDescent="0.25">
      <c r="A1169" s="404">
        <v>43395</v>
      </c>
      <c r="D1169" s="67">
        <v>14964141</v>
      </c>
      <c r="E1169" s="68">
        <v>30</v>
      </c>
      <c r="F1169" s="67" t="s">
        <v>1793</v>
      </c>
      <c r="G1169" s="67">
        <v>2018</v>
      </c>
      <c r="H1169" s="67"/>
      <c r="I1169" s="67"/>
      <c r="J1169" s="67"/>
      <c r="K1169" s="67"/>
      <c r="L1169" s="6"/>
      <c r="M1169" s="67"/>
      <c r="N1169" s="67" t="s">
        <v>1639</v>
      </c>
      <c r="O1169" s="67"/>
      <c r="P1169" s="408">
        <v>51</v>
      </c>
      <c r="Q1169" s="408">
        <f t="shared" si="32"/>
        <v>51</v>
      </c>
      <c r="R1169" s="408">
        <v>24</v>
      </c>
      <c r="S1169" s="67" t="s">
        <v>3</v>
      </c>
      <c r="T1169" s="67" t="s">
        <v>44</v>
      </c>
      <c r="U1169" s="67" t="s">
        <v>72</v>
      </c>
      <c r="V1169" s="67" t="s">
        <v>72</v>
      </c>
      <c r="W1169" s="67" t="s">
        <v>2755</v>
      </c>
      <c r="X1169" s="67" t="s">
        <v>2975</v>
      </c>
      <c r="Y1169" s="67"/>
      <c r="Z1169" s="67"/>
      <c r="AA1169" s="67">
        <v>45.267299999999999</v>
      </c>
      <c r="AB1169" s="67">
        <v>-123.05889999999999</v>
      </c>
      <c r="AC1169" s="67" t="s">
        <v>2774</v>
      </c>
      <c r="AD1169" s="67"/>
      <c r="AE1169" s="67" t="s">
        <v>2774</v>
      </c>
      <c r="AG1169" s="67" t="s">
        <v>1639</v>
      </c>
      <c r="AH1169" s="67" t="s">
        <v>1639</v>
      </c>
    </row>
    <row r="1170" spans="1:34" x14ac:dyDescent="0.25">
      <c r="A1170" s="404">
        <v>43395</v>
      </c>
      <c r="D1170" s="67">
        <v>14964141</v>
      </c>
      <c r="E1170" s="68">
        <v>30</v>
      </c>
      <c r="F1170" s="67" t="s">
        <v>1793</v>
      </c>
      <c r="G1170" s="67">
        <v>2018</v>
      </c>
      <c r="H1170" s="67"/>
      <c r="I1170" s="67"/>
      <c r="J1170" s="67"/>
      <c r="K1170" s="67"/>
      <c r="L1170" s="6"/>
      <c r="M1170" s="67"/>
      <c r="N1170" s="67" t="s">
        <v>1639</v>
      </c>
      <c r="O1170" s="67"/>
      <c r="P1170" s="408">
        <v>51</v>
      </c>
      <c r="Q1170" s="408">
        <f t="shared" si="32"/>
        <v>51</v>
      </c>
      <c r="R1170" s="408">
        <v>25</v>
      </c>
      <c r="S1170" s="67" t="s">
        <v>3</v>
      </c>
      <c r="T1170" s="67" t="s">
        <v>44</v>
      </c>
      <c r="U1170" s="67" t="s">
        <v>72</v>
      </c>
      <c r="V1170" s="67" t="s">
        <v>72</v>
      </c>
      <c r="W1170" s="67" t="s">
        <v>2755</v>
      </c>
      <c r="X1170" s="67" t="s">
        <v>2975</v>
      </c>
      <c r="Y1170" s="67"/>
      <c r="Z1170" s="67"/>
      <c r="AA1170" s="67">
        <v>45.267299999999999</v>
      </c>
      <c r="AB1170" s="67">
        <v>-123.05889999999999</v>
      </c>
      <c r="AC1170" s="67" t="s">
        <v>2774</v>
      </c>
      <c r="AD1170" s="67"/>
      <c r="AE1170" s="67" t="s">
        <v>2774</v>
      </c>
      <c r="AG1170" s="67" t="s">
        <v>1639</v>
      </c>
      <c r="AH1170" s="67" t="s">
        <v>1639</v>
      </c>
    </row>
    <row r="1171" spans="1:34" x14ac:dyDescent="0.25">
      <c r="A1171" s="404">
        <v>43395</v>
      </c>
      <c r="D1171" s="67">
        <v>15419259</v>
      </c>
      <c r="E1171" s="68">
        <v>13</v>
      </c>
      <c r="F1171" s="67" t="s">
        <v>1806</v>
      </c>
      <c r="G1171" s="67">
        <v>2018</v>
      </c>
      <c r="H1171" s="67"/>
      <c r="I1171" s="67"/>
      <c r="J1171" s="67"/>
      <c r="K1171" s="67"/>
      <c r="L1171" s="6"/>
      <c r="M1171" s="67"/>
      <c r="N1171" s="67" t="s">
        <v>1639</v>
      </c>
      <c r="O1171" s="67"/>
      <c r="P1171" s="408">
        <v>60</v>
      </c>
      <c r="Q1171" s="408">
        <f t="shared" si="32"/>
        <v>60</v>
      </c>
      <c r="R1171" s="408">
        <v>1</v>
      </c>
      <c r="S1171" s="67" t="s">
        <v>3</v>
      </c>
      <c r="T1171" s="67" t="s">
        <v>44</v>
      </c>
      <c r="U1171" s="67" t="s">
        <v>72</v>
      </c>
      <c r="V1171" s="67" t="s">
        <v>72</v>
      </c>
      <c r="W1171" s="67" t="s">
        <v>2754</v>
      </c>
      <c r="X1171" s="67" t="s">
        <v>1066</v>
      </c>
      <c r="Y1171" s="67"/>
      <c r="Z1171" s="67"/>
      <c r="AA1171" s="67">
        <v>45.258299999999998</v>
      </c>
      <c r="AB1171" s="67">
        <v>-123.0742</v>
      </c>
      <c r="AC1171" s="67" t="s">
        <v>2774</v>
      </c>
      <c r="AD1171" s="67"/>
      <c r="AE1171" s="67" t="s">
        <v>2774</v>
      </c>
      <c r="AG1171" s="67" t="s">
        <v>1639</v>
      </c>
      <c r="AH1171" s="67" t="s">
        <v>1639</v>
      </c>
    </row>
    <row r="1172" spans="1:34" x14ac:dyDescent="0.25">
      <c r="A1172" s="404">
        <v>43395</v>
      </c>
      <c r="D1172" s="67">
        <v>15419259</v>
      </c>
      <c r="E1172" s="68">
        <v>13</v>
      </c>
      <c r="F1172" s="67" t="s">
        <v>1806</v>
      </c>
      <c r="G1172" s="67">
        <v>2018</v>
      </c>
      <c r="H1172" s="67"/>
      <c r="I1172" s="67"/>
      <c r="J1172" s="67"/>
      <c r="K1172" s="67"/>
      <c r="L1172" s="6"/>
      <c r="M1172" s="67"/>
      <c r="N1172" s="67" t="s">
        <v>1639</v>
      </c>
      <c r="O1172" s="67"/>
      <c r="P1172" s="408">
        <v>60</v>
      </c>
      <c r="Q1172" s="408">
        <f t="shared" si="32"/>
        <v>60</v>
      </c>
      <c r="R1172" s="408">
        <v>2</v>
      </c>
      <c r="S1172" s="67" t="s">
        <v>3</v>
      </c>
      <c r="T1172" s="67" t="s">
        <v>44</v>
      </c>
      <c r="U1172" s="67" t="s">
        <v>72</v>
      </c>
      <c r="V1172" s="67" t="s">
        <v>72</v>
      </c>
      <c r="W1172" s="67" t="s">
        <v>2754</v>
      </c>
      <c r="X1172" s="67" t="s">
        <v>1066</v>
      </c>
      <c r="Y1172" s="67"/>
      <c r="Z1172" s="67"/>
      <c r="AA1172" s="67">
        <v>45.258299999999998</v>
      </c>
      <c r="AB1172" s="67">
        <v>-123.0742</v>
      </c>
      <c r="AC1172" s="67" t="s">
        <v>2774</v>
      </c>
      <c r="AD1172" s="67"/>
      <c r="AE1172" s="67" t="s">
        <v>2774</v>
      </c>
      <c r="AG1172" s="67" t="s">
        <v>1639</v>
      </c>
      <c r="AH1172" s="67" t="s">
        <v>1639</v>
      </c>
    </row>
    <row r="1173" spans="1:34" x14ac:dyDescent="0.25">
      <c r="A1173" s="404">
        <v>43395</v>
      </c>
      <c r="D1173" s="67">
        <v>15419259</v>
      </c>
      <c r="E1173" s="68">
        <v>13</v>
      </c>
      <c r="F1173" s="67" t="s">
        <v>1806</v>
      </c>
      <c r="G1173" s="67">
        <v>2018</v>
      </c>
      <c r="H1173" s="67"/>
      <c r="I1173" s="67"/>
      <c r="J1173" s="67"/>
      <c r="K1173" s="67"/>
      <c r="L1173" s="6"/>
      <c r="M1173" s="67"/>
      <c r="N1173" s="67" t="s">
        <v>1639</v>
      </c>
      <c r="O1173" s="67"/>
      <c r="P1173" s="408">
        <v>60</v>
      </c>
      <c r="Q1173" s="408">
        <f t="shared" si="32"/>
        <v>60</v>
      </c>
      <c r="R1173" s="408">
        <v>3</v>
      </c>
      <c r="S1173" s="67" t="s">
        <v>3</v>
      </c>
      <c r="T1173" s="67" t="s">
        <v>44</v>
      </c>
      <c r="U1173" s="67" t="s">
        <v>72</v>
      </c>
      <c r="V1173" s="67" t="s">
        <v>72</v>
      </c>
      <c r="W1173" s="67" t="s">
        <v>2754</v>
      </c>
      <c r="X1173" s="67" t="s">
        <v>1066</v>
      </c>
      <c r="Y1173" s="67"/>
      <c r="Z1173" s="67"/>
      <c r="AA1173" s="67">
        <v>45.258299999999998</v>
      </c>
      <c r="AB1173" s="67">
        <v>-123.0742</v>
      </c>
      <c r="AC1173" s="67" t="s">
        <v>2774</v>
      </c>
      <c r="AD1173" s="67"/>
      <c r="AE1173" s="67" t="s">
        <v>2774</v>
      </c>
      <c r="AG1173" s="67" t="s">
        <v>1639</v>
      </c>
      <c r="AH1173" s="67" t="s">
        <v>1639</v>
      </c>
    </row>
    <row r="1174" spans="1:34" x14ac:dyDescent="0.25">
      <c r="A1174" s="404">
        <v>43395</v>
      </c>
      <c r="D1174" s="67">
        <v>15419259</v>
      </c>
      <c r="E1174" s="68">
        <v>13</v>
      </c>
      <c r="F1174" s="67" t="s">
        <v>1806</v>
      </c>
      <c r="G1174" s="67">
        <v>2018</v>
      </c>
      <c r="H1174" s="67"/>
      <c r="I1174" s="67"/>
      <c r="J1174" s="67"/>
      <c r="K1174" s="67"/>
      <c r="L1174" s="6"/>
      <c r="M1174" s="67"/>
      <c r="N1174" s="67" t="s">
        <v>1639</v>
      </c>
      <c r="O1174" s="67"/>
      <c r="P1174" s="408">
        <v>60</v>
      </c>
      <c r="Q1174" s="408">
        <f t="shared" si="32"/>
        <v>60</v>
      </c>
      <c r="R1174" s="408">
        <v>4</v>
      </c>
      <c r="S1174" s="67" t="s">
        <v>3</v>
      </c>
      <c r="T1174" s="67" t="s">
        <v>44</v>
      </c>
      <c r="U1174" s="67" t="s">
        <v>72</v>
      </c>
      <c r="V1174" s="67" t="s">
        <v>72</v>
      </c>
      <c r="W1174" s="67" t="s">
        <v>2754</v>
      </c>
      <c r="X1174" s="67" t="s">
        <v>1066</v>
      </c>
      <c r="Y1174" s="67"/>
      <c r="Z1174" s="67"/>
      <c r="AA1174" s="67">
        <v>45.258299999999998</v>
      </c>
      <c r="AB1174" s="67">
        <v>-123.0742</v>
      </c>
      <c r="AC1174" s="67" t="s">
        <v>2774</v>
      </c>
      <c r="AD1174" s="67"/>
      <c r="AE1174" s="67" t="s">
        <v>2774</v>
      </c>
      <c r="AG1174" s="67" t="s">
        <v>1639</v>
      </c>
      <c r="AH1174" s="67" t="s">
        <v>1639</v>
      </c>
    </row>
    <row r="1175" spans="1:34" x14ac:dyDescent="0.25">
      <c r="A1175" s="404">
        <v>43395</v>
      </c>
      <c r="D1175" s="67">
        <v>15419259</v>
      </c>
      <c r="E1175" s="68">
        <v>13</v>
      </c>
      <c r="F1175" s="67" t="s">
        <v>1806</v>
      </c>
      <c r="G1175" s="67">
        <v>2018</v>
      </c>
      <c r="H1175" s="67"/>
      <c r="I1175" s="67"/>
      <c r="J1175" s="67"/>
      <c r="K1175" s="67"/>
      <c r="L1175" s="6"/>
      <c r="M1175" s="67"/>
      <c r="N1175" s="67" t="s">
        <v>1639</v>
      </c>
      <c r="O1175" s="67"/>
      <c r="P1175" s="408">
        <v>60</v>
      </c>
      <c r="Q1175" s="408">
        <f t="shared" si="32"/>
        <v>60</v>
      </c>
      <c r="R1175" s="408">
        <v>5</v>
      </c>
      <c r="S1175" s="67" t="s">
        <v>3</v>
      </c>
      <c r="T1175" s="67" t="s">
        <v>44</v>
      </c>
      <c r="U1175" s="67" t="s">
        <v>72</v>
      </c>
      <c r="V1175" s="67" t="s">
        <v>72</v>
      </c>
      <c r="W1175" s="67" t="s">
        <v>2754</v>
      </c>
      <c r="X1175" s="67" t="s">
        <v>1066</v>
      </c>
      <c r="Y1175" s="67"/>
      <c r="Z1175" s="67"/>
      <c r="AA1175" s="67">
        <v>45.258299999999998</v>
      </c>
      <c r="AB1175" s="67">
        <v>-123.0742</v>
      </c>
      <c r="AC1175" s="67" t="s">
        <v>2774</v>
      </c>
      <c r="AD1175" s="67"/>
      <c r="AE1175" s="67" t="s">
        <v>2774</v>
      </c>
      <c r="AG1175" s="67" t="s">
        <v>1639</v>
      </c>
      <c r="AH1175" s="67" t="s">
        <v>1639</v>
      </c>
    </row>
    <row r="1176" spans="1:34" x14ac:dyDescent="0.25">
      <c r="A1176" s="404">
        <v>43395</v>
      </c>
      <c r="D1176" s="67">
        <v>15419259</v>
      </c>
      <c r="E1176" s="68">
        <v>13</v>
      </c>
      <c r="F1176" s="67" t="s">
        <v>1806</v>
      </c>
      <c r="G1176" s="67">
        <v>2018</v>
      </c>
      <c r="H1176" s="67"/>
      <c r="I1176" s="67"/>
      <c r="J1176" s="67"/>
      <c r="K1176" s="67"/>
      <c r="L1176" s="6"/>
      <c r="M1176" s="67"/>
      <c r="N1176" s="67" t="s">
        <v>1639</v>
      </c>
      <c r="O1176" s="67"/>
      <c r="P1176" s="408">
        <v>60</v>
      </c>
      <c r="Q1176" s="408">
        <f t="shared" si="32"/>
        <v>60</v>
      </c>
      <c r="R1176" s="408">
        <v>6</v>
      </c>
      <c r="S1176" s="67" t="s">
        <v>3</v>
      </c>
      <c r="T1176" s="67" t="s">
        <v>44</v>
      </c>
      <c r="U1176" s="67" t="s">
        <v>72</v>
      </c>
      <c r="V1176" s="67" t="s">
        <v>72</v>
      </c>
      <c r="W1176" s="67" t="s">
        <v>2754</v>
      </c>
      <c r="X1176" s="67" t="s">
        <v>1066</v>
      </c>
      <c r="Y1176" s="67"/>
      <c r="Z1176" s="67"/>
      <c r="AA1176" s="67">
        <v>45.258299999999998</v>
      </c>
      <c r="AB1176" s="67">
        <v>-123.0742</v>
      </c>
      <c r="AC1176" s="67" t="s">
        <v>2774</v>
      </c>
      <c r="AD1176" s="67"/>
      <c r="AE1176" s="67" t="s">
        <v>2774</v>
      </c>
      <c r="AG1176" s="67" t="s">
        <v>1639</v>
      </c>
      <c r="AH1176" s="67" t="s">
        <v>1639</v>
      </c>
    </row>
    <row r="1177" spans="1:34" x14ac:dyDescent="0.25">
      <c r="A1177" s="404">
        <v>43395</v>
      </c>
      <c r="D1177" s="67">
        <v>15419259</v>
      </c>
      <c r="E1177" s="68">
        <v>13</v>
      </c>
      <c r="F1177" s="67" t="s">
        <v>1806</v>
      </c>
      <c r="G1177" s="67">
        <v>2018</v>
      </c>
      <c r="H1177" s="67"/>
      <c r="I1177" s="67"/>
      <c r="J1177" s="67"/>
      <c r="K1177" s="67"/>
      <c r="L1177" s="6"/>
      <c r="M1177" s="67"/>
      <c r="N1177" s="67" t="s">
        <v>1639</v>
      </c>
      <c r="O1177" s="67"/>
      <c r="P1177" s="408">
        <v>60</v>
      </c>
      <c r="Q1177" s="408">
        <f t="shared" si="32"/>
        <v>60</v>
      </c>
      <c r="R1177" s="408">
        <v>7</v>
      </c>
      <c r="S1177" s="67" t="s">
        <v>3</v>
      </c>
      <c r="T1177" s="67" t="s">
        <v>44</v>
      </c>
      <c r="U1177" s="67" t="s">
        <v>72</v>
      </c>
      <c r="V1177" s="67" t="s">
        <v>72</v>
      </c>
      <c r="W1177" s="67" t="s">
        <v>2754</v>
      </c>
      <c r="X1177" s="67" t="s">
        <v>1066</v>
      </c>
      <c r="Y1177" s="67"/>
      <c r="Z1177" s="67"/>
      <c r="AA1177" s="67">
        <v>45.258299999999998</v>
      </c>
      <c r="AB1177" s="67">
        <v>-123.0742</v>
      </c>
      <c r="AC1177" s="67" t="s">
        <v>2774</v>
      </c>
      <c r="AD1177" s="67"/>
      <c r="AE1177" s="67" t="s">
        <v>2774</v>
      </c>
      <c r="AG1177" s="67" t="s">
        <v>1639</v>
      </c>
      <c r="AH1177" s="67" t="s">
        <v>1639</v>
      </c>
    </row>
    <row r="1178" spans="1:34" x14ac:dyDescent="0.25">
      <c r="A1178" s="404">
        <v>43395</v>
      </c>
      <c r="D1178" s="67">
        <v>15419259</v>
      </c>
      <c r="E1178" s="68">
        <v>13</v>
      </c>
      <c r="F1178" s="67" t="s">
        <v>1806</v>
      </c>
      <c r="G1178" s="67">
        <v>2018</v>
      </c>
      <c r="H1178" s="67"/>
      <c r="I1178" s="67"/>
      <c r="J1178" s="67"/>
      <c r="K1178" s="67"/>
      <c r="L1178" s="6"/>
      <c r="M1178" s="67"/>
      <c r="N1178" s="67" t="s">
        <v>1639</v>
      </c>
      <c r="O1178" s="67"/>
      <c r="P1178" s="408">
        <v>60</v>
      </c>
      <c r="Q1178" s="408">
        <f t="shared" si="32"/>
        <v>60</v>
      </c>
      <c r="R1178" s="408">
        <v>8</v>
      </c>
      <c r="S1178" s="67" t="s">
        <v>3</v>
      </c>
      <c r="T1178" s="67" t="s">
        <v>44</v>
      </c>
      <c r="U1178" s="67" t="s">
        <v>72</v>
      </c>
      <c r="V1178" s="67" t="s">
        <v>72</v>
      </c>
      <c r="W1178" s="67" t="s">
        <v>2754</v>
      </c>
      <c r="X1178" s="67" t="s">
        <v>1066</v>
      </c>
      <c r="Y1178" s="67"/>
      <c r="Z1178" s="67"/>
      <c r="AA1178" s="67">
        <v>45.258299999999998</v>
      </c>
      <c r="AB1178" s="67">
        <v>-123.0742</v>
      </c>
      <c r="AC1178" s="67" t="s">
        <v>2774</v>
      </c>
      <c r="AD1178" s="67"/>
      <c r="AE1178" s="67" t="s">
        <v>2774</v>
      </c>
      <c r="AG1178" s="67" t="s">
        <v>1639</v>
      </c>
      <c r="AH1178" s="67" t="s">
        <v>1639</v>
      </c>
    </row>
    <row r="1179" spans="1:34" x14ac:dyDescent="0.25">
      <c r="A1179" s="404">
        <v>43395</v>
      </c>
      <c r="D1179" s="67">
        <v>15419259</v>
      </c>
      <c r="E1179" s="68">
        <v>13</v>
      </c>
      <c r="F1179" s="67" t="s">
        <v>1806</v>
      </c>
      <c r="G1179" s="67">
        <v>2018</v>
      </c>
      <c r="H1179" s="67"/>
      <c r="I1179" s="67"/>
      <c r="J1179" s="67"/>
      <c r="K1179" s="67"/>
      <c r="L1179" s="6"/>
      <c r="M1179" s="67"/>
      <c r="N1179" s="67" t="s">
        <v>1639</v>
      </c>
      <c r="O1179" s="67"/>
      <c r="P1179" s="408">
        <v>60</v>
      </c>
      <c r="Q1179" s="408">
        <f t="shared" si="32"/>
        <v>60</v>
      </c>
      <c r="R1179" s="408">
        <v>9</v>
      </c>
      <c r="S1179" s="67" t="s">
        <v>3</v>
      </c>
      <c r="T1179" s="67" t="s">
        <v>44</v>
      </c>
      <c r="U1179" s="67" t="s">
        <v>72</v>
      </c>
      <c r="V1179" s="67" t="s">
        <v>72</v>
      </c>
      <c r="W1179" s="67" t="s">
        <v>2754</v>
      </c>
      <c r="X1179" s="67" t="s">
        <v>1066</v>
      </c>
      <c r="Y1179" s="67"/>
      <c r="Z1179" s="67"/>
      <c r="AA1179" s="67">
        <v>45.258299999999998</v>
      </c>
      <c r="AB1179" s="67">
        <v>-123.0742</v>
      </c>
      <c r="AC1179" s="67" t="s">
        <v>2774</v>
      </c>
      <c r="AD1179" s="67"/>
      <c r="AE1179" s="67" t="s">
        <v>2774</v>
      </c>
      <c r="AG1179" s="67" t="s">
        <v>1639</v>
      </c>
      <c r="AH1179" s="67" t="s">
        <v>1639</v>
      </c>
    </row>
    <row r="1180" spans="1:34" x14ac:dyDescent="0.25">
      <c r="A1180" s="404">
        <v>43395</v>
      </c>
      <c r="D1180" s="67">
        <v>15419259</v>
      </c>
      <c r="E1180" s="68">
        <v>13</v>
      </c>
      <c r="F1180" s="67" t="s">
        <v>1806</v>
      </c>
      <c r="G1180" s="67">
        <v>2018</v>
      </c>
      <c r="H1180" s="67"/>
      <c r="I1180" s="67"/>
      <c r="J1180" s="67"/>
      <c r="K1180" s="67"/>
      <c r="L1180" s="6"/>
      <c r="M1180" s="67"/>
      <c r="N1180" s="67" t="s">
        <v>1639</v>
      </c>
      <c r="O1180" s="67"/>
      <c r="P1180" s="408">
        <v>60</v>
      </c>
      <c r="Q1180" s="408">
        <f t="shared" si="32"/>
        <v>60</v>
      </c>
      <c r="R1180" s="408">
        <v>10</v>
      </c>
      <c r="S1180" s="67" t="s">
        <v>3</v>
      </c>
      <c r="T1180" s="67" t="s">
        <v>44</v>
      </c>
      <c r="U1180" s="67" t="s">
        <v>72</v>
      </c>
      <c r="V1180" s="67" t="s">
        <v>72</v>
      </c>
      <c r="W1180" s="67" t="s">
        <v>2754</v>
      </c>
      <c r="X1180" s="67" t="s">
        <v>1066</v>
      </c>
      <c r="Y1180" s="67"/>
      <c r="Z1180" s="67"/>
      <c r="AA1180" s="67">
        <v>45.258299999999998</v>
      </c>
      <c r="AB1180" s="67">
        <v>-123.0742</v>
      </c>
      <c r="AC1180" s="67" t="s">
        <v>2774</v>
      </c>
      <c r="AD1180" s="67"/>
      <c r="AE1180" s="67" t="s">
        <v>2774</v>
      </c>
      <c r="AG1180" s="67" t="s">
        <v>1639</v>
      </c>
      <c r="AH1180" s="67" t="s">
        <v>1639</v>
      </c>
    </row>
    <row r="1181" spans="1:34" x14ac:dyDescent="0.25">
      <c r="A1181" s="404">
        <v>43395</v>
      </c>
      <c r="D1181" s="67">
        <v>15419270</v>
      </c>
      <c r="E1181" s="68">
        <v>13</v>
      </c>
      <c r="F1181" s="67" t="s">
        <v>1806</v>
      </c>
      <c r="G1181" s="67">
        <v>2018</v>
      </c>
      <c r="H1181" s="67"/>
      <c r="I1181" s="67"/>
      <c r="J1181" s="67"/>
      <c r="K1181" s="67"/>
      <c r="L1181" s="6"/>
      <c r="M1181" s="67"/>
      <c r="N1181" s="67" t="s">
        <v>1639</v>
      </c>
      <c r="O1181" s="67"/>
      <c r="P1181" s="408">
        <v>61</v>
      </c>
      <c r="Q1181" s="408">
        <f t="shared" si="32"/>
        <v>61</v>
      </c>
      <c r="R1181" s="408">
        <v>1</v>
      </c>
      <c r="S1181" s="67" t="s">
        <v>3</v>
      </c>
      <c r="T1181" s="67" t="s">
        <v>44</v>
      </c>
      <c r="U1181" s="67" t="s">
        <v>72</v>
      </c>
      <c r="V1181" s="67" t="s">
        <v>72</v>
      </c>
      <c r="W1181" s="67" t="s">
        <v>2754</v>
      </c>
      <c r="X1181" s="67" t="s">
        <v>1066</v>
      </c>
      <c r="Y1181" s="67"/>
      <c r="Z1181" s="67"/>
      <c r="AA1181" s="67">
        <v>45.258600000000001</v>
      </c>
      <c r="AB1181" s="67">
        <v>-123.0746</v>
      </c>
      <c r="AC1181" s="67" t="s">
        <v>2774</v>
      </c>
      <c r="AD1181" s="67"/>
      <c r="AE1181" s="67" t="s">
        <v>2774</v>
      </c>
      <c r="AG1181" s="67" t="s">
        <v>1639</v>
      </c>
      <c r="AH1181" s="67" t="s">
        <v>1639</v>
      </c>
    </row>
    <row r="1182" spans="1:34" x14ac:dyDescent="0.25">
      <c r="A1182" s="404">
        <v>43395</v>
      </c>
      <c r="D1182" s="67">
        <v>15419270</v>
      </c>
      <c r="E1182" s="68">
        <v>13</v>
      </c>
      <c r="F1182" s="67" t="s">
        <v>1806</v>
      </c>
      <c r="G1182" s="67">
        <v>2018</v>
      </c>
      <c r="H1182" s="67"/>
      <c r="I1182" s="67"/>
      <c r="J1182" s="67"/>
      <c r="K1182" s="67"/>
      <c r="L1182" s="6"/>
      <c r="M1182" s="67"/>
      <c r="N1182" s="67" t="s">
        <v>1639</v>
      </c>
      <c r="O1182" s="67"/>
      <c r="P1182" s="408">
        <v>61</v>
      </c>
      <c r="Q1182" s="408">
        <f t="shared" si="32"/>
        <v>61</v>
      </c>
      <c r="R1182" s="408">
        <v>2</v>
      </c>
      <c r="S1182" s="67" t="s">
        <v>3</v>
      </c>
      <c r="T1182" s="67" t="s">
        <v>44</v>
      </c>
      <c r="U1182" s="67" t="s">
        <v>72</v>
      </c>
      <c r="V1182" s="67" t="s">
        <v>72</v>
      </c>
      <c r="W1182" s="67" t="s">
        <v>2754</v>
      </c>
      <c r="X1182" s="67" t="s">
        <v>1066</v>
      </c>
      <c r="Y1182" s="67"/>
      <c r="Z1182" s="67"/>
      <c r="AA1182" s="67">
        <v>45.258600000000001</v>
      </c>
      <c r="AB1182" s="67">
        <v>-123.0746</v>
      </c>
      <c r="AC1182" s="67" t="s">
        <v>2774</v>
      </c>
      <c r="AD1182" s="67"/>
      <c r="AE1182" s="67" t="s">
        <v>2774</v>
      </c>
      <c r="AG1182" s="67" t="s">
        <v>1639</v>
      </c>
      <c r="AH1182" s="67" t="s">
        <v>1639</v>
      </c>
    </row>
    <row r="1183" spans="1:34" x14ac:dyDescent="0.25">
      <c r="A1183" s="404">
        <v>43395</v>
      </c>
      <c r="D1183" s="67">
        <v>15419270</v>
      </c>
      <c r="E1183" s="68">
        <v>13</v>
      </c>
      <c r="F1183" s="67" t="s">
        <v>1806</v>
      </c>
      <c r="G1183" s="67">
        <v>2018</v>
      </c>
      <c r="H1183" s="67"/>
      <c r="I1183" s="67"/>
      <c r="J1183" s="67"/>
      <c r="K1183" s="67"/>
      <c r="L1183" s="6"/>
      <c r="M1183" s="67"/>
      <c r="N1183" s="67" t="s">
        <v>1639</v>
      </c>
      <c r="O1183" s="67"/>
      <c r="P1183" s="408">
        <v>61</v>
      </c>
      <c r="Q1183" s="408">
        <f t="shared" si="32"/>
        <v>61</v>
      </c>
      <c r="R1183" s="408">
        <v>3</v>
      </c>
      <c r="S1183" s="67" t="s">
        <v>3</v>
      </c>
      <c r="T1183" s="67" t="s">
        <v>44</v>
      </c>
      <c r="U1183" s="67" t="s">
        <v>72</v>
      </c>
      <c r="V1183" s="67" t="s">
        <v>72</v>
      </c>
      <c r="W1183" s="67" t="s">
        <v>2754</v>
      </c>
      <c r="X1183" s="67" t="s">
        <v>1066</v>
      </c>
      <c r="Y1183" s="67"/>
      <c r="Z1183" s="67"/>
      <c r="AA1183" s="67">
        <v>45.258600000000001</v>
      </c>
      <c r="AB1183" s="67">
        <v>-123.0746</v>
      </c>
      <c r="AC1183" s="67" t="s">
        <v>2774</v>
      </c>
      <c r="AD1183" s="67"/>
      <c r="AE1183" s="67" t="s">
        <v>2774</v>
      </c>
      <c r="AG1183" s="67" t="s">
        <v>1639</v>
      </c>
      <c r="AH1183" s="67" t="s">
        <v>1639</v>
      </c>
    </row>
    <row r="1184" spans="1:34" x14ac:dyDescent="0.25">
      <c r="A1184" s="404">
        <v>43395</v>
      </c>
      <c r="D1184" s="67">
        <v>15419270</v>
      </c>
      <c r="E1184" s="68">
        <v>13</v>
      </c>
      <c r="F1184" s="67" t="s">
        <v>1806</v>
      </c>
      <c r="G1184" s="67">
        <v>2018</v>
      </c>
      <c r="H1184" s="67"/>
      <c r="I1184" s="67"/>
      <c r="J1184" s="67"/>
      <c r="K1184" s="67"/>
      <c r="L1184" s="6"/>
      <c r="M1184" s="67"/>
      <c r="N1184" s="67" t="s">
        <v>1639</v>
      </c>
      <c r="O1184" s="67"/>
      <c r="P1184" s="408">
        <v>61</v>
      </c>
      <c r="Q1184" s="408">
        <f t="shared" si="32"/>
        <v>61</v>
      </c>
      <c r="R1184" s="408">
        <v>4</v>
      </c>
      <c r="S1184" s="67" t="s">
        <v>3</v>
      </c>
      <c r="T1184" s="67" t="s">
        <v>44</v>
      </c>
      <c r="U1184" s="67" t="s">
        <v>72</v>
      </c>
      <c r="V1184" s="67" t="s">
        <v>72</v>
      </c>
      <c r="W1184" s="67" t="s">
        <v>2754</v>
      </c>
      <c r="X1184" s="67" t="s">
        <v>1066</v>
      </c>
      <c r="Y1184" s="67"/>
      <c r="Z1184" s="67"/>
      <c r="AA1184" s="67">
        <v>45.258600000000001</v>
      </c>
      <c r="AB1184" s="67">
        <v>-123.0746</v>
      </c>
      <c r="AC1184" s="67" t="s">
        <v>2774</v>
      </c>
      <c r="AD1184" s="67"/>
      <c r="AE1184" s="67" t="s">
        <v>2774</v>
      </c>
      <c r="AG1184" s="67" t="s">
        <v>1639</v>
      </c>
      <c r="AH1184" s="67" t="s">
        <v>1639</v>
      </c>
    </row>
    <row r="1185" spans="1:34" x14ac:dyDescent="0.25">
      <c r="A1185" s="404">
        <v>43395</v>
      </c>
      <c r="D1185" s="67">
        <v>15419270</v>
      </c>
      <c r="E1185" s="68">
        <v>13</v>
      </c>
      <c r="F1185" s="67" t="s">
        <v>1806</v>
      </c>
      <c r="G1185" s="67">
        <v>2018</v>
      </c>
      <c r="H1185" s="67"/>
      <c r="I1185" s="67"/>
      <c r="J1185" s="67"/>
      <c r="K1185" s="67"/>
      <c r="L1185" s="6"/>
      <c r="M1185" s="67"/>
      <c r="N1185" s="67" t="s">
        <v>1639</v>
      </c>
      <c r="O1185" s="67"/>
      <c r="P1185" s="408">
        <v>61</v>
      </c>
      <c r="Q1185" s="408">
        <f t="shared" si="32"/>
        <v>61</v>
      </c>
      <c r="R1185" s="408">
        <v>5</v>
      </c>
      <c r="S1185" s="67" t="s">
        <v>3</v>
      </c>
      <c r="T1185" s="67" t="s">
        <v>44</v>
      </c>
      <c r="U1185" s="67" t="s">
        <v>72</v>
      </c>
      <c r="V1185" s="67" t="s">
        <v>72</v>
      </c>
      <c r="W1185" s="67" t="s">
        <v>2754</v>
      </c>
      <c r="X1185" s="67" t="s">
        <v>1066</v>
      </c>
      <c r="Y1185" s="67"/>
      <c r="Z1185" s="67"/>
      <c r="AA1185" s="67">
        <v>45.258600000000001</v>
      </c>
      <c r="AB1185" s="67">
        <v>-123.0746</v>
      </c>
      <c r="AC1185" s="67" t="s">
        <v>2774</v>
      </c>
      <c r="AD1185" s="67"/>
      <c r="AE1185" s="67" t="s">
        <v>2774</v>
      </c>
      <c r="AG1185" s="67" t="s">
        <v>1639</v>
      </c>
      <c r="AH1185" s="67" t="s">
        <v>1639</v>
      </c>
    </row>
    <row r="1186" spans="1:34" x14ac:dyDescent="0.25">
      <c r="A1186" s="404">
        <v>43395</v>
      </c>
      <c r="D1186" s="67">
        <v>15419270</v>
      </c>
      <c r="E1186" s="68">
        <v>13</v>
      </c>
      <c r="F1186" s="67" t="s">
        <v>1806</v>
      </c>
      <c r="G1186" s="67">
        <v>2018</v>
      </c>
      <c r="H1186" s="67"/>
      <c r="I1186" s="67"/>
      <c r="J1186" s="67"/>
      <c r="K1186" s="67"/>
      <c r="L1186" s="6"/>
      <c r="M1186" s="67"/>
      <c r="N1186" s="67" t="s">
        <v>1639</v>
      </c>
      <c r="O1186" s="67"/>
      <c r="P1186" s="408">
        <v>61</v>
      </c>
      <c r="Q1186" s="408">
        <f t="shared" si="32"/>
        <v>61</v>
      </c>
      <c r="R1186" s="408">
        <v>6</v>
      </c>
      <c r="S1186" s="67" t="s">
        <v>3</v>
      </c>
      <c r="T1186" s="67" t="s">
        <v>44</v>
      </c>
      <c r="U1186" s="67" t="s">
        <v>72</v>
      </c>
      <c r="V1186" s="67" t="s">
        <v>72</v>
      </c>
      <c r="W1186" s="67" t="s">
        <v>2754</v>
      </c>
      <c r="X1186" s="67" t="s">
        <v>1066</v>
      </c>
      <c r="Y1186" s="67"/>
      <c r="Z1186" s="67"/>
      <c r="AA1186" s="67">
        <v>45.258600000000001</v>
      </c>
      <c r="AB1186" s="67">
        <v>-123.0746</v>
      </c>
      <c r="AC1186" s="67" t="s">
        <v>2774</v>
      </c>
      <c r="AD1186" s="67"/>
      <c r="AE1186" s="67" t="s">
        <v>2774</v>
      </c>
      <c r="AG1186" s="67" t="s">
        <v>1639</v>
      </c>
      <c r="AH1186" s="67" t="s">
        <v>1639</v>
      </c>
    </row>
    <row r="1187" spans="1:34" x14ac:dyDescent="0.25">
      <c r="A1187" s="404">
        <v>43395</v>
      </c>
      <c r="D1187" s="67">
        <v>15419270</v>
      </c>
      <c r="E1187" s="68">
        <v>13</v>
      </c>
      <c r="F1187" s="67" t="s">
        <v>1806</v>
      </c>
      <c r="G1187" s="67">
        <v>2018</v>
      </c>
      <c r="H1187" s="67"/>
      <c r="I1187" s="67"/>
      <c r="J1187" s="67"/>
      <c r="K1187" s="67"/>
      <c r="L1187" s="6"/>
      <c r="M1187" s="67"/>
      <c r="N1187" s="67" t="s">
        <v>1639</v>
      </c>
      <c r="O1187" s="67"/>
      <c r="P1187" s="408">
        <v>61</v>
      </c>
      <c r="Q1187" s="408">
        <f t="shared" si="32"/>
        <v>61</v>
      </c>
      <c r="R1187" s="408">
        <v>7</v>
      </c>
      <c r="S1187" s="67" t="s">
        <v>3</v>
      </c>
      <c r="T1187" s="67" t="s">
        <v>44</v>
      </c>
      <c r="U1187" s="67" t="s">
        <v>72</v>
      </c>
      <c r="V1187" s="67" t="s">
        <v>72</v>
      </c>
      <c r="W1187" s="67" t="s">
        <v>2754</v>
      </c>
      <c r="X1187" s="67" t="s">
        <v>1066</v>
      </c>
      <c r="Y1187" s="67"/>
      <c r="Z1187" s="67"/>
      <c r="AA1187" s="67">
        <v>45.258600000000001</v>
      </c>
      <c r="AB1187" s="67">
        <v>-123.0746</v>
      </c>
      <c r="AC1187" s="67" t="s">
        <v>2774</v>
      </c>
      <c r="AD1187" s="67"/>
      <c r="AE1187" s="67" t="s">
        <v>2774</v>
      </c>
      <c r="AG1187" s="67" t="s">
        <v>1639</v>
      </c>
      <c r="AH1187" s="67" t="s">
        <v>1639</v>
      </c>
    </row>
    <row r="1188" spans="1:34" x14ac:dyDescent="0.25">
      <c r="A1188" s="404">
        <v>43395</v>
      </c>
      <c r="D1188" s="67">
        <v>15419270</v>
      </c>
      <c r="E1188" s="68">
        <v>13</v>
      </c>
      <c r="F1188" s="67" t="s">
        <v>1806</v>
      </c>
      <c r="G1188" s="67">
        <v>2018</v>
      </c>
      <c r="H1188" s="67"/>
      <c r="I1188" s="67"/>
      <c r="J1188" s="67"/>
      <c r="K1188" s="67"/>
      <c r="L1188" s="6"/>
      <c r="M1188" s="67"/>
      <c r="N1188" s="67" t="s">
        <v>1639</v>
      </c>
      <c r="O1188" s="67"/>
      <c r="P1188" s="408">
        <v>61</v>
      </c>
      <c r="Q1188" s="408">
        <f t="shared" si="32"/>
        <v>61</v>
      </c>
      <c r="R1188" s="408">
        <v>8</v>
      </c>
      <c r="S1188" s="67" t="s">
        <v>3</v>
      </c>
      <c r="T1188" s="67" t="s">
        <v>44</v>
      </c>
      <c r="U1188" s="67" t="s">
        <v>72</v>
      </c>
      <c r="V1188" s="67" t="s">
        <v>72</v>
      </c>
      <c r="W1188" s="67" t="s">
        <v>2754</v>
      </c>
      <c r="X1188" s="67" t="s">
        <v>1066</v>
      </c>
      <c r="Y1188" s="67"/>
      <c r="Z1188" s="67"/>
      <c r="AA1188" s="67">
        <v>45.258600000000001</v>
      </c>
      <c r="AB1188" s="67">
        <v>-123.0746</v>
      </c>
      <c r="AC1188" s="67" t="s">
        <v>2774</v>
      </c>
      <c r="AD1188" s="67"/>
      <c r="AE1188" s="67" t="s">
        <v>2774</v>
      </c>
      <c r="AG1188" s="67" t="s">
        <v>1639</v>
      </c>
      <c r="AH1188" s="67" t="s">
        <v>1639</v>
      </c>
    </row>
    <row r="1189" spans="1:34" x14ac:dyDescent="0.25">
      <c r="A1189" s="404">
        <v>43395</v>
      </c>
      <c r="D1189" s="67">
        <v>15419277</v>
      </c>
      <c r="E1189" s="68">
        <v>13</v>
      </c>
      <c r="F1189" s="67" t="s">
        <v>1806</v>
      </c>
      <c r="G1189" s="67">
        <v>2018</v>
      </c>
      <c r="H1189" s="67"/>
      <c r="I1189" s="67"/>
      <c r="J1189" s="67"/>
      <c r="K1189" s="67"/>
      <c r="L1189" s="6"/>
      <c r="M1189" s="67"/>
      <c r="N1189" s="67" t="s">
        <v>1639</v>
      </c>
      <c r="O1189" s="67"/>
      <c r="P1189" s="408">
        <v>62</v>
      </c>
      <c r="Q1189" s="408">
        <f t="shared" si="32"/>
        <v>62</v>
      </c>
      <c r="R1189" s="408">
        <v>1</v>
      </c>
      <c r="S1189" s="67" t="s">
        <v>3</v>
      </c>
      <c r="T1189" s="67" t="s">
        <v>44</v>
      </c>
      <c r="U1189" s="67" t="s">
        <v>72</v>
      </c>
      <c r="V1189" s="67" t="s">
        <v>72</v>
      </c>
      <c r="W1189" s="67" t="s">
        <v>2754</v>
      </c>
      <c r="X1189" s="67" t="s">
        <v>1066</v>
      </c>
      <c r="Y1189" s="67"/>
      <c r="Z1189" s="67"/>
      <c r="AA1189" s="67">
        <v>45.259</v>
      </c>
      <c r="AB1189" s="67">
        <v>-123.0744</v>
      </c>
      <c r="AC1189" s="67" t="s">
        <v>2774</v>
      </c>
      <c r="AD1189" s="67"/>
      <c r="AE1189" s="67" t="s">
        <v>2774</v>
      </c>
      <c r="AG1189" s="67" t="s">
        <v>1639</v>
      </c>
      <c r="AH1189" s="67" t="s">
        <v>1639</v>
      </c>
    </row>
    <row r="1190" spans="1:34" x14ac:dyDescent="0.25">
      <c r="A1190" s="404">
        <v>43395</v>
      </c>
      <c r="D1190" s="67">
        <v>15419277</v>
      </c>
      <c r="E1190" s="68">
        <v>13</v>
      </c>
      <c r="F1190" s="67" t="s">
        <v>1806</v>
      </c>
      <c r="G1190" s="67">
        <v>2018</v>
      </c>
      <c r="H1190" s="67"/>
      <c r="I1190" s="67"/>
      <c r="J1190" s="67"/>
      <c r="K1190" s="67"/>
      <c r="L1190" s="6"/>
      <c r="M1190" s="67"/>
      <c r="N1190" s="67" t="s">
        <v>1639</v>
      </c>
      <c r="O1190" s="67"/>
      <c r="P1190" s="408">
        <v>62</v>
      </c>
      <c r="Q1190" s="408">
        <f t="shared" si="32"/>
        <v>62</v>
      </c>
      <c r="R1190" s="408">
        <v>2</v>
      </c>
      <c r="S1190" s="67" t="s">
        <v>3</v>
      </c>
      <c r="T1190" s="67" t="s">
        <v>44</v>
      </c>
      <c r="U1190" s="67" t="s">
        <v>72</v>
      </c>
      <c r="V1190" s="67" t="s">
        <v>72</v>
      </c>
      <c r="W1190" s="67" t="s">
        <v>2754</v>
      </c>
      <c r="X1190" s="67" t="s">
        <v>1066</v>
      </c>
      <c r="Y1190" s="67"/>
      <c r="Z1190" s="67"/>
      <c r="AA1190" s="67">
        <v>45.259</v>
      </c>
      <c r="AB1190" s="67">
        <v>-123.0744</v>
      </c>
      <c r="AC1190" s="67" t="s">
        <v>2774</v>
      </c>
      <c r="AD1190" s="67"/>
      <c r="AE1190" s="67" t="s">
        <v>2774</v>
      </c>
      <c r="AG1190" s="67" t="s">
        <v>1639</v>
      </c>
      <c r="AH1190" s="67" t="s">
        <v>1639</v>
      </c>
    </row>
    <row r="1191" spans="1:34" x14ac:dyDescent="0.25">
      <c r="A1191" s="404">
        <v>43395</v>
      </c>
      <c r="D1191" s="67">
        <v>15419277</v>
      </c>
      <c r="E1191" s="68">
        <v>13</v>
      </c>
      <c r="F1191" s="67" t="s">
        <v>1806</v>
      </c>
      <c r="G1191" s="67">
        <v>2018</v>
      </c>
      <c r="H1191" s="67"/>
      <c r="I1191" s="67"/>
      <c r="J1191" s="67"/>
      <c r="K1191" s="67"/>
      <c r="L1191" s="6"/>
      <c r="M1191" s="67"/>
      <c r="N1191" s="67" t="s">
        <v>1639</v>
      </c>
      <c r="O1191" s="67"/>
      <c r="P1191" s="408">
        <v>62</v>
      </c>
      <c r="Q1191" s="408">
        <f t="shared" si="32"/>
        <v>62</v>
      </c>
      <c r="R1191" s="408">
        <v>3</v>
      </c>
      <c r="S1191" s="67" t="s">
        <v>3</v>
      </c>
      <c r="T1191" s="67" t="s">
        <v>44</v>
      </c>
      <c r="U1191" s="67" t="s">
        <v>72</v>
      </c>
      <c r="V1191" s="67" t="s">
        <v>72</v>
      </c>
      <c r="W1191" s="67" t="s">
        <v>2754</v>
      </c>
      <c r="X1191" s="67" t="s">
        <v>1066</v>
      </c>
      <c r="Y1191" s="67"/>
      <c r="Z1191" s="67"/>
      <c r="AA1191" s="67">
        <v>45.259</v>
      </c>
      <c r="AB1191" s="67">
        <v>-123.0744</v>
      </c>
      <c r="AC1191" s="67" t="s">
        <v>2774</v>
      </c>
      <c r="AD1191" s="67"/>
      <c r="AE1191" s="67" t="s">
        <v>2774</v>
      </c>
      <c r="AG1191" s="67" t="s">
        <v>1639</v>
      </c>
      <c r="AH1191" s="67" t="s">
        <v>1639</v>
      </c>
    </row>
    <row r="1192" spans="1:34" x14ac:dyDescent="0.25">
      <c r="A1192" s="404">
        <v>43395</v>
      </c>
      <c r="D1192" s="67">
        <v>15419277</v>
      </c>
      <c r="E1192" s="68">
        <v>13</v>
      </c>
      <c r="F1192" s="67" t="s">
        <v>1806</v>
      </c>
      <c r="G1192" s="67">
        <v>2018</v>
      </c>
      <c r="H1192" s="67"/>
      <c r="I1192" s="67"/>
      <c r="J1192" s="67"/>
      <c r="K1192" s="67"/>
      <c r="L1192" s="6"/>
      <c r="M1192" s="67"/>
      <c r="N1192" s="67" t="s">
        <v>1639</v>
      </c>
      <c r="O1192" s="67"/>
      <c r="P1192" s="408">
        <v>62</v>
      </c>
      <c r="Q1192" s="408">
        <f t="shared" si="32"/>
        <v>62</v>
      </c>
      <c r="R1192" s="408">
        <v>4</v>
      </c>
      <c r="S1192" s="67" t="s">
        <v>3</v>
      </c>
      <c r="T1192" s="67" t="s">
        <v>44</v>
      </c>
      <c r="U1192" s="67" t="s">
        <v>72</v>
      </c>
      <c r="V1192" s="67" t="s">
        <v>72</v>
      </c>
      <c r="W1192" s="67" t="s">
        <v>2754</v>
      </c>
      <c r="X1192" s="67" t="s">
        <v>1066</v>
      </c>
      <c r="Y1192" s="67"/>
      <c r="Z1192" s="67"/>
      <c r="AA1192" s="67">
        <v>45.259</v>
      </c>
      <c r="AB1192" s="67">
        <v>-123.0744</v>
      </c>
      <c r="AC1192" s="67" t="s">
        <v>2774</v>
      </c>
      <c r="AD1192" s="67"/>
      <c r="AE1192" s="67" t="s">
        <v>2774</v>
      </c>
      <c r="AG1192" s="67" t="s">
        <v>1639</v>
      </c>
      <c r="AH1192" s="67" t="s">
        <v>1639</v>
      </c>
    </row>
    <row r="1193" spans="1:34" x14ac:dyDescent="0.25">
      <c r="A1193" s="404">
        <v>43395</v>
      </c>
      <c r="D1193" s="67">
        <v>15419277</v>
      </c>
      <c r="E1193" s="68">
        <v>13</v>
      </c>
      <c r="F1193" s="67" t="s">
        <v>1806</v>
      </c>
      <c r="G1193" s="67">
        <v>2018</v>
      </c>
      <c r="H1193" s="67"/>
      <c r="I1193" s="67"/>
      <c r="J1193" s="67"/>
      <c r="K1193" s="67"/>
      <c r="L1193" s="6"/>
      <c r="M1193" s="67"/>
      <c r="N1193" s="67" t="s">
        <v>1639</v>
      </c>
      <c r="O1193" s="67"/>
      <c r="P1193" s="408">
        <v>62</v>
      </c>
      <c r="Q1193" s="408">
        <f t="shared" si="32"/>
        <v>62</v>
      </c>
      <c r="R1193" s="408">
        <v>5</v>
      </c>
      <c r="S1193" s="67" t="s">
        <v>3</v>
      </c>
      <c r="T1193" s="67" t="s">
        <v>44</v>
      </c>
      <c r="U1193" s="67" t="s">
        <v>72</v>
      </c>
      <c r="V1193" s="67" t="s">
        <v>72</v>
      </c>
      <c r="W1193" s="67" t="s">
        <v>2754</v>
      </c>
      <c r="X1193" s="67" t="s">
        <v>1066</v>
      </c>
      <c r="Y1193" s="67"/>
      <c r="Z1193" s="67"/>
      <c r="AA1193" s="67">
        <v>45.259</v>
      </c>
      <c r="AB1193" s="67">
        <v>-123.0744</v>
      </c>
      <c r="AC1193" s="67" t="s">
        <v>2774</v>
      </c>
      <c r="AD1193" s="67"/>
      <c r="AE1193" s="67" t="s">
        <v>2774</v>
      </c>
      <c r="AG1193" s="67" t="s">
        <v>1639</v>
      </c>
      <c r="AH1193" s="67" t="s">
        <v>1639</v>
      </c>
    </row>
    <row r="1194" spans="1:34" x14ac:dyDescent="0.25">
      <c r="A1194" s="404">
        <v>43395</v>
      </c>
      <c r="D1194" s="67">
        <v>15419277</v>
      </c>
      <c r="E1194" s="68">
        <v>13</v>
      </c>
      <c r="F1194" s="67" t="s">
        <v>1806</v>
      </c>
      <c r="G1194" s="67">
        <v>2018</v>
      </c>
      <c r="H1194" s="67"/>
      <c r="I1194" s="67"/>
      <c r="J1194" s="67"/>
      <c r="K1194" s="67"/>
      <c r="L1194" s="6"/>
      <c r="M1194" s="67"/>
      <c r="N1194" s="67" t="s">
        <v>1639</v>
      </c>
      <c r="O1194" s="67"/>
      <c r="P1194" s="408">
        <v>62</v>
      </c>
      <c r="Q1194" s="408">
        <f t="shared" si="32"/>
        <v>62</v>
      </c>
      <c r="R1194" s="408">
        <v>6</v>
      </c>
      <c r="S1194" s="67" t="s">
        <v>3</v>
      </c>
      <c r="T1194" s="67" t="s">
        <v>44</v>
      </c>
      <c r="U1194" s="67" t="s">
        <v>72</v>
      </c>
      <c r="V1194" s="67" t="s">
        <v>72</v>
      </c>
      <c r="W1194" s="67" t="s">
        <v>2754</v>
      </c>
      <c r="X1194" s="67" t="s">
        <v>1066</v>
      </c>
      <c r="Y1194" s="67"/>
      <c r="Z1194" s="67"/>
      <c r="AA1194" s="67">
        <v>45.259</v>
      </c>
      <c r="AB1194" s="67">
        <v>-123.0744</v>
      </c>
      <c r="AC1194" s="67" t="s">
        <v>2774</v>
      </c>
      <c r="AD1194" s="67"/>
      <c r="AE1194" s="67" t="s">
        <v>2774</v>
      </c>
      <c r="AG1194" s="67" t="s">
        <v>1639</v>
      </c>
      <c r="AH1194" s="67" t="s">
        <v>1639</v>
      </c>
    </row>
    <row r="1195" spans="1:34" x14ac:dyDescent="0.25">
      <c r="A1195" s="404">
        <v>43395</v>
      </c>
      <c r="D1195" s="67">
        <v>15419277</v>
      </c>
      <c r="E1195" s="68">
        <v>13</v>
      </c>
      <c r="F1195" s="67" t="s">
        <v>1806</v>
      </c>
      <c r="G1195" s="67">
        <v>2018</v>
      </c>
      <c r="H1195" s="67"/>
      <c r="I1195" s="67"/>
      <c r="J1195" s="67"/>
      <c r="K1195" s="67"/>
      <c r="L1195" s="6"/>
      <c r="M1195" s="67"/>
      <c r="N1195" s="67" t="s">
        <v>1639</v>
      </c>
      <c r="O1195" s="67"/>
      <c r="P1195" s="408">
        <v>62</v>
      </c>
      <c r="Q1195" s="408">
        <f t="shared" si="32"/>
        <v>62</v>
      </c>
      <c r="R1195" s="408">
        <v>7</v>
      </c>
      <c r="S1195" s="67" t="s">
        <v>3</v>
      </c>
      <c r="T1195" s="67" t="s">
        <v>44</v>
      </c>
      <c r="U1195" s="67" t="s">
        <v>72</v>
      </c>
      <c r="V1195" s="67" t="s">
        <v>72</v>
      </c>
      <c r="W1195" s="67" t="s">
        <v>2754</v>
      </c>
      <c r="X1195" s="67" t="s">
        <v>1066</v>
      </c>
      <c r="Y1195" s="67"/>
      <c r="Z1195" s="67"/>
      <c r="AA1195" s="67">
        <v>45.259</v>
      </c>
      <c r="AB1195" s="67">
        <v>-123.0744</v>
      </c>
      <c r="AC1195" s="67" t="s">
        <v>2774</v>
      </c>
      <c r="AD1195" s="67"/>
      <c r="AE1195" s="67" t="s">
        <v>2774</v>
      </c>
      <c r="AG1195" s="67" t="s">
        <v>1639</v>
      </c>
      <c r="AH1195" s="67" t="s">
        <v>1639</v>
      </c>
    </row>
    <row r="1196" spans="1:34" x14ac:dyDescent="0.25">
      <c r="A1196" s="404">
        <v>43395</v>
      </c>
      <c r="D1196" s="67">
        <v>15419277</v>
      </c>
      <c r="E1196" s="68">
        <v>13</v>
      </c>
      <c r="F1196" s="67" t="s">
        <v>1806</v>
      </c>
      <c r="G1196" s="67">
        <v>2018</v>
      </c>
      <c r="H1196" s="67"/>
      <c r="I1196" s="67"/>
      <c r="J1196" s="67"/>
      <c r="K1196" s="67"/>
      <c r="L1196" s="6"/>
      <c r="M1196" s="67"/>
      <c r="N1196" s="67" t="s">
        <v>1639</v>
      </c>
      <c r="O1196" s="67"/>
      <c r="P1196" s="408">
        <v>62</v>
      </c>
      <c r="Q1196" s="408">
        <f t="shared" si="32"/>
        <v>62</v>
      </c>
      <c r="R1196" s="408">
        <v>8</v>
      </c>
      <c r="S1196" s="67" t="s">
        <v>3</v>
      </c>
      <c r="T1196" s="67" t="s">
        <v>44</v>
      </c>
      <c r="U1196" s="67" t="s">
        <v>72</v>
      </c>
      <c r="V1196" s="67" t="s">
        <v>72</v>
      </c>
      <c r="W1196" s="67" t="s">
        <v>2754</v>
      </c>
      <c r="X1196" s="67" t="s">
        <v>1066</v>
      </c>
      <c r="Y1196" s="67"/>
      <c r="Z1196" s="67"/>
      <c r="AA1196" s="67">
        <v>45.259</v>
      </c>
      <c r="AB1196" s="67">
        <v>-123.0744</v>
      </c>
      <c r="AC1196" s="67" t="s">
        <v>2774</v>
      </c>
      <c r="AD1196" s="67"/>
      <c r="AE1196" s="67" t="s">
        <v>2774</v>
      </c>
      <c r="AG1196" s="67" t="s">
        <v>1639</v>
      </c>
      <c r="AH1196" s="67" t="s">
        <v>1639</v>
      </c>
    </row>
    <row r="1197" spans="1:34" x14ac:dyDescent="0.25">
      <c r="A1197" s="404">
        <v>43395</v>
      </c>
      <c r="D1197" s="67">
        <v>15419277</v>
      </c>
      <c r="E1197" s="68">
        <v>13</v>
      </c>
      <c r="F1197" s="67" t="s">
        <v>1806</v>
      </c>
      <c r="G1197" s="67">
        <v>2018</v>
      </c>
      <c r="H1197" s="67"/>
      <c r="I1197" s="67"/>
      <c r="J1197" s="67"/>
      <c r="K1197" s="67"/>
      <c r="L1197" s="6"/>
      <c r="M1197" s="67"/>
      <c r="N1197" s="67" t="s">
        <v>1639</v>
      </c>
      <c r="O1197" s="67"/>
      <c r="P1197" s="408">
        <v>62</v>
      </c>
      <c r="Q1197" s="408">
        <f t="shared" si="32"/>
        <v>62</v>
      </c>
      <c r="R1197" s="408">
        <v>9</v>
      </c>
      <c r="S1197" s="67" t="s">
        <v>3</v>
      </c>
      <c r="T1197" s="67" t="s">
        <v>44</v>
      </c>
      <c r="U1197" s="67" t="s">
        <v>72</v>
      </c>
      <c r="V1197" s="67" t="s">
        <v>72</v>
      </c>
      <c r="W1197" s="67" t="s">
        <v>2754</v>
      </c>
      <c r="X1197" s="67" t="s">
        <v>1066</v>
      </c>
      <c r="Y1197" s="67"/>
      <c r="Z1197" s="67"/>
      <c r="AA1197" s="67">
        <v>45.259</v>
      </c>
      <c r="AB1197" s="67">
        <v>-123.0744</v>
      </c>
      <c r="AC1197" s="67" t="s">
        <v>2774</v>
      </c>
      <c r="AD1197" s="67"/>
      <c r="AE1197" s="67" t="s">
        <v>2774</v>
      </c>
      <c r="AG1197" s="67" t="s">
        <v>1639</v>
      </c>
      <c r="AH1197" s="67" t="s">
        <v>1639</v>
      </c>
    </row>
    <row r="1198" spans="1:34" x14ac:dyDescent="0.25">
      <c r="A1198" s="404">
        <v>43395</v>
      </c>
      <c r="D1198" s="67">
        <v>15419277</v>
      </c>
      <c r="E1198" s="68">
        <v>13</v>
      </c>
      <c r="F1198" s="67" t="s">
        <v>1806</v>
      </c>
      <c r="G1198" s="67">
        <v>2018</v>
      </c>
      <c r="H1198" s="67"/>
      <c r="I1198" s="67"/>
      <c r="J1198" s="67"/>
      <c r="K1198" s="67"/>
      <c r="L1198" s="6"/>
      <c r="M1198" s="67"/>
      <c r="N1198" s="67" t="s">
        <v>1639</v>
      </c>
      <c r="O1198" s="67"/>
      <c r="P1198" s="408">
        <v>62</v>
      </c>
      <c r="Q1198" s="408">
        <f t="shared" si="32"/>
        <v>62</v>
      </c>
      <c r="R1198" s="408">
        <v>10</v>
      </c>
      <c r="S1198" s="67" t="s">
        <v>3</v>
      </c>
      <c r="T1198" s="67" t="s">
        <v>44</v>
      </c>
      <c r="U1198" s="67" t="s">
        <v>72</v>
      </c>
      <c r="V1198" s="67" t="s">
        <v>72</v>
      </c>
      <c r="W1198" s="67" t="s">
        <v>2754</v>
      </c>
      <c r="X1198" s="67" t="s">
        <v>1066</v>
      </c>
      <c r="Y1198" s="67"/>
      <c r="Z1198" s="67"/>
      <c r="AA1198" s="67">
        <v>45.259</v>
      </c>
      <c r="AB1198" s="67">
        <v>-123.0744</v>
      </c>
      <c r="AC1198" s="67" t="s">
        <v>2774</v>
      </c>
      <c r="AD1198" s="67"/>
      <c r="AE1198" s="67" t="s">
        <v>2774</v>
      </c>
      <c r="AG1198" s="67" t="s">
        <v>1639</v>
      </c>
      <c r="AH1198" s="67" t="s">
        <v>1639</v>
      </c>
    </row>
    <row r="1199" spans="1:34" x14ac:dyDescent="0.25">
      <c r="A1199" s="404">
        <v>43395</v>
      </c>
      <c r="D1199" s="67">
        <v>15419277</v>
      </c>
      <c r="E1199" s="68">
        <v>13</v>
      </c>
      <c r="F1199" s="67" t="s">
        <v>1806</v>
      </c>
      <c r="G1199" s="67">
        <v>2018</v>
      </c>
      <c r="H1199" s="67"/>
      <c r="I1199" s="67"/>
      <c r="J1199" s="67"/>
      <c r="K1199" s="67"/>
      <c r="L1199" s="6"/>
      <c r="M1199" s="67"/>
      <c r="N1199" s="67" t="s">
        <v>1639</v>
      </c>
      <c r="O1199" s="67"/>
      <c r="P1199" s="408">
        <v>62</v>
      </c>
      <c r="Q1199" s="408">
        <f t="shared" si="32"/>
        <v>62</v>
      </c>
      <c r="R1199" s="408">
        <v>11</v>
      </c>
      <c r="S1199" s="67" t="s">
        <v>3</v>
      </c>
      <c r="T1199" s="67" t="s">
        <v>44</v>
      </c>
      <c r="U1199" s="67" t="s">
        <v>72</v>
      </c>
      <c r="V1199" s="67" t="s">
        <v>72</v>
      </c>
      <c r="W1199" s="67" t="s">
        <v>2754</v>
      </c>
      <c r="X1199" s="67" t="s">
        <v>1066</v>
      </c>
      <c r="Y1199" s="67"/>
      <c r="Z1199" s="67"/>
      <c r="AA1199" s="67">
        <v>45.259</v>
      </c>
      <c r="AB1199" s="67">
        <v>-123.0744</v>
      </c>
      <c r="AC1199" s="67" t="s">
        <v>2774</v>
      </c>
      <c r="AD1199" s="67"/>
      <c r="AE1199" s="67" t="s">
        <v>2774</v>
      </c>
      <c r="AG1199" s="67" t="s">
        <v>1639</v>
      </c>
      <c r="AH1199" s="67" t="s">
        <v>1639</v>
      </c>
    </row>
    <row r="1200" spans="1:34" x14ac:dyDescent="0.25">
      <c r="A1200" s="404">
        <v>43395</v>
      </c>
      <c r="D1200" s="67">
        <v>15419277</v>
      </c>
      <c r="E1200" s="68">
        <v>13</v>
      </c>
      <c r="F1200" s="67" t="s">
        <v>1806</v>
      </c>
      <c r="G1200" s="67">
        <v>2018</v>
      </c>
      <c r="H1200" s="67"/>
      <c r="I1200" s="67"/>
      <c r="J1200" s="67"/>
      <c r="K1200" s="67"/>
      <c r="L1200" s="6"/>
      <c r="M1200" s="67"/>
      <c r="N1200" s="67" t="s">
        <v>1639</v>
      </c>
      <c r="O1200" s="67"/>
      <c r="P1200" s="408">
        <v>62</v>
      </c>
      <c r="Q1200" s="408">
        <f t="shared" si="32"/>
        <v>62</v>
      </c>
      <c r="R1200" s="408">
        <v>12</v>
      </c>
      <c r="S1200" s="67" t="s">
        <v>3</v>
      </c>
      <c r="T1200" s="67" t="s">
        <v>44</v>
      </c>
      <c r="U1200" s="67" t="s">
        <v>72</v>
      </c>
      <c r="V1200" s="67" t="s">
        <v>72</v>
      </c>
      <c r="W1200" s="67" t="s">
        <v>2754</v>
      </c>
      <c r="X1200" s="67" t="s">
        <v>1066</v>
      </c>
      <c r="Y1200" s="67"/>
      <c r="Z1200" s="67"/>
      <c r="AA1200" s="67">
        <v>45.259</v>
      </c>
      <c r="AB1200" s="67">
        <v>-123.0744</v>
      </c>
      <c r="AC1200" s="67" t="s">
        <v>2774</v>
      </c>
      <c r="AD1200" s="67"/>
      <c r="AE1200" s="67" t="s">
        <v>2774</v>
      </c>
      <c r="AG1200" s="67" t="s">
        <v>1639</v>
      </c>
      <c r="AH1200" s="67" t="s">
        <v>1639</v>
      </c>
    </row>
    <row r="1201" spans="1:34" x14ac:dyDescent="0.25">
      <c r="A1201" s="404">
        <v>43395</v>
      </c>
      <c r="D1201" s="67">
        <v>15419277</v>
      </c>
      <c r="E1201" s="68">
        <v>13</v>
      </c>
      <c r="F1201" s="67" t="s">
        <v>1806</v>
      </c>
      <c r="G1201" s="67">
        <v>2018</v>
      </c>
      <c r="H1201" s="67"/>
      <c r="I1201" s="67"/>
      <c r="J1201" s="67"/>
      <c r="K1201" s="67"/>
      <c r="L1201" s="6"/>
      <c r="M1201" s="67"/>
      <c r="N1201" s="67" t="s">
        <v>1639</v>
      </c>
      <c r="O1201" s="67"/>
      <c r="P1201" s="408">
        <v>62</v>
      </c>
      <c r="Q1201" s="408">
        <f t="shared" si="32"/>
        <v>62</v>
      </c>
      <c r="R1201" s="408">
        <v>13</v>
      </c>
      <c r="S1201" s="67" t="s">
        <v>3</v>
      </c>
      <c r="T1201" s="67" t="s">
        <v>44</v>
      </c>
      <c r="U1201" s="67" t="s">
        <v>72</v>
      </c>
      <c r="V1201" s="67" t="s">
        <v>72</v>
      </c>
      <c r="W1201" s="67" t="s">
        <v>2754</v>
      </c>
      <c r="X1201" s="67" t="s">
        <v>1066</v>
      </c>
      <c r="Y1201" s="67"/>
      <c r="Z1201" s="67"/>
      <c r="AA1201" s="67">
        <v>45.259</v>
      </c>
      <c r="AB1201" s="67">
        <v>-123.0744</v>
      </c>
      <c r="AC1201" s="67" t="s">
        <v>2774</v>
      </c>
      <c r="AD1201" s="67"/>
      <c r="AE1201" s="67" t="s">
        <v>2774</v>
      </c>
      <c r="AG1201" s="67" t="s">
        <v>1639</v>
      </c>
      <c r="AH1201" s="67" t="s">
        <v>1639</v>
      </c>
    </row>
    <row r="1202" spans="1:34" x14ac:dyDescent="0.25">
      <c r="A1202" s="404">
        <v>43395</v>
      </c>
      <c r="D1202" s="67">
        <v>15419277</v>
      </c>
      <c r="E1202" s="68">
        <v>13</v>
      </c>
      <c r="F1202" s="67" t="s">
        <v>1806</v>
      </c>
      <c r="G1202" s="67">
        <v>2018</v>
      </c>
      <c r="H1202" s="67"/>
      <c r="I1202" s="67"/>
      <c r="J1202" s="67"/>
      <c r="K1202" s="67"/>
      <c r="L1202" s="6"/>
      <c r="M1202" s="67"/>
      <c r="N1202" s="67" t="s">
        <v>1639</v>
      </c>
      <c r="O1202" s="67"/>
      <c r="P1202" s="408">
        <v>62</v>
      </c>
      <c r="Q1202" s="408">
        <f t="shared" si="32"/>
        <v>62</v>
      </c>
      <c r="R1202" s="408">
        <v>14</v>
      </c>
      <c r="S1202" s="67" t="s">
        <v>3</v>
      </c>
      <c r="T1202" s="67" t="s">
        <v>44</v>
      </c>
      <c r="U1202" s="67" t="s">
        <v>72</v>
      </c>
      <c r="V1202" s="67" t="s">
        <v>72</v>
      </c>
      <c r="W1202" s="67" t="s">
        <v>2754</v>
      </c>
      <c r="X1202" s="67" t="s">
        <v>1066</v>
      </c>
      <c r="Y1202" s="67"/>
      <c r="Z1202" s="67"/>
      <c r="AA1202" s="67">
        <v>45.259</v>
      </c>
      <c r="AB1202" s="67">
        <v>-123.0744</v>
      </c>
      <c r="AC1202" s="67" t="s">
        <v>2774</v>
      </c>
      <c r="AD1202" s="67"/>
      <c r="AE1202" s="67" t="s">
        <v>2774</v>
      </c>
      <c r="AG1202" s="67" t="s">
        <v>1639</v>
      </c>
      <c r="AH1202" s="67" t="s">
        <v>1639</v>
      </c>
    </row>
    <row r="1203" spans="1:34" x14ac:dyDescent="0.25">
      <c r="A1203" s="404">
        <v>43395</v>
      </c>
      <c r="D1203" s="67">
        <v>15419277</v>
      </c>
      <c r="E1203" s="68">
        <v>13</v>
      </c>
      <c r="F1203" s="67" t="s">
        <v>1806</v>
      </c>
      <c r="G1203" s="67">
        <v>2018</v>
      </c>
      <c r="H1203" s="67"/>
      <c r="I1203" s="67"/>
      <c r="J1203" s="67"/>
      <c r="K1203" s="67"/>
      <c r="L1203" s="6"/>
      <c r="M1203" s="67"/>
      <c r="N1203" s="67" t="s">
        <v>1639</v>
      </c>
      <c r="O1203" s="67"/>
      <c r="P1203" s="408">
        <v>62</v>
      </c>
      <c r="Q1203" s="408">
        <f t="shared" si="32"/>
        <v>62</v>
      </c>
      <c r="R1203" s="408">
        <v>15</v>
      </c>
      <c r="S1203" s="67" t="s">
        <v>3</v>
      </c>
      <c r="T1203" s="67" t="s">
        <v>44</v>
      </c>
      <c r="U1203" s="67" t="s">
        <v>72</v>
      </c>
      <c r="V1203" s="67" t="s">
        <v>72</v>
      </c>
      <c r="W1203" s="67" t="s">
        <v>2754</v>
      </c>
      <c r="X1203" s="67" t="s">
        <v>1066</v>
      </c>
      <c r="Y1203" s="67"/>
      <c r="Z1203" s="67"/>
      <c r="AA1203" s="67">
        <v>45.259</v>
      </c>
      <c r="AB1203" s="67">
        <v>-123.0744</v>
      </c>
      <c r="AC1203" s="67" t="s">
        <v>2774</v>
      </c>
      <c r="AD1203" s="67"/>
      <c r="AE1203" s="67" t="s">
        <v>2774</v>
      </c>
      <c r="AG1203" s="67" t="s">
        <v>1639</v>
      </c>
      <c r="AH1203" s="67" t="s">
        <v>1639</v>
      </c>
    </row>
    <row r="1204" spans="1:34" x14ac:dyDescent="0.25">
      <c r="A1204" s="404">
        <v>43395</v>
      </c>
      <c r="D1204" s="67">
        <v>15419277</v>
      </c>
      <c r="E1204" s="68">
        <v>13</v>
      </c>
      <c r="F1204" s="67" t="s">
        <v>1806</v>
      </c>
      <c r="G1204" s="67">
        <v>2018</v>
      </c>
      <c r="H1204" s="67"/>
      <c r="I1204" s="67"/>
      <c r="J1204" s="67"/>
      <c r="K1204" s="67"/>
      <c r="L1204" s="6"/>
      <c r="M1204" s="67"/>
      <c r="N1204" s="67" t="s">
        <v>1639</v>
      </c>
      <c r="O1204" s="67"/>
      <c r="P1204" s="408">
        <v>62</v>
      </c>
      <c r="Q1204" s="408">
        <f t="shared" si="32"/>
        <v>62</v>
      </c>
      <c r="R1204" s="408">
        <v>16</v>
      </c>
      <c r="S1204" s="67" t="s">
        <v>3</v>
      </c>
      <c r="T1204" s="67" t="s">
        <v>44</v>
      </c>
      <c r="U1204" s="67" t="s">
        <v>72</v>
      </c>
      <c r="V1204" s="67" t="s">
        <v>72</v>
      </c>
      <c r="W1204" s="67" t="s">
        <v>2754</v>
      </c>
      <c r="X1204" s="67" t="s">
        <v>1066</v>
      </c>
      <c r="Y1204" s="67"/>
      <c r="Z1204" s="67"/>
      <c r="AA1204" s="67">
        <v>45.259</v>
      </c>
      <c r="AB1204" s="67">
        <v>-123.0744</v>
      </c>
      <c r="AC1204" s="67" t="s">
        <v>2774</v>
      </c>
      <c r="AD1204" s="67"/>
      <c r="AE1204" s="67" t="s">
        <v>2774</v>
      </c>
      <c r="AG1204" s="67" t="s">
        <v>1639</v>
      </c>
      <c r="AH1204" s="67" t="s">
        <v>1639</v>
      </c>
    </row>
    <row r="1205" spans="1:34" x14ac:dyDescent="0.25">
      <c r="A1205" s="404">
        <v>43395</v>
      </c>
      <c r="D1205" s="67">
        <v>15419277</v>
      </c>
      <c r="E1205" s="68">
        <v>13</v>
      </c>
      <c r="F1205" s="67" t="s">
        <v>1806</v>
      </c>
      <c r="G1205" s="67">
        <v>2018</v>
      </c>
      <c r="H1205" s="67"/>
      <c r="I1205" s="67"/>
      <c r="J1205" s="67"/>
      <c r="K1205" s="67"/>
      <c r="L1205" s="6"/>
      <c r="M1205" s="67"/>
      <c r="N1205" s="67" t="s">
        <v>1639</v>
      </c>
      <c r="O1205" s="67"/>
      <c r="P1205" s="408">
        <v>62</v>
      </c>
      <c r="Q1205" s="408">
        <f t="shared" si="32"/>
        <v>62</v>
      </c>
      <c r="R1205" s="408">
        <v>17</v>
      </c>
      <c r="S1205" s="67" t="s">
        <v>3</v>
      </c>
      <c r="T1205" s="67" t="s">
        <v>44</v>
      </c>
      <c r="U1205" s="67" t="s">
        <v>72</v>
      </c>
      <c r="V1205" s="67" t="s">
        <v>72</v>
      </c>
      <c r="W1205" s="67" t="s">
        <v>2754</v>
      </c>
      <c r="X1205" s="67" t="s">
        <v>1066</v>
      </c>
      <c r="Y1205" s="67"/>
      <c r="Z1205" s="67"/>
      <c r="AA1205" s="67">
        <v>45.259</v>
      </c>
      <c r="AB1205" s="67">
        <v>-123.0744</v>
      </c>
      <c r="AC1205" s="67" t="s">
        <v>2774</v>
      </c>
      <c r="AD1205" s="67"/>
      <c r="AE1205" s="67" t="s">
        <v>2774</v>
      </c>
      <c r="AG1205" s="67" t="s">
        <v>1639</v>
      </c>
      <c r="AH1205" s="67" t="s">
        <v>1639</v>
      </c>
    </row>
    <row r="1206" spans="1:34" x14ac:dyDescent="0.25">
      <c r="A1206" s="404">
        <v>43395</v>
      </c>
      <c r="D1206" s="67">
        <v>15419277</v>
      </c>
      <c r="E1206" s="68">
        <v>13</v>
      </c>
      <c r="F1206" s="67" t="s">
        <v>1806</v>
      </c>
      <c r="G1206" s="67">
        <v>2018</v>
      </c>
      <c r="H1206" s="67"/>
      <c r="I1206" s="67"/>
      <c r="J1206" s="67"/>
      <c r="K1206" s="67"/>
      <c r="L1206" s="6"/>
      <c r="M1206" s="67"/>
      <c r="N1206" s="67" t="s">
        <v>1639</v>
      </c>
      <c r="O1206" s="67"/>
      <c r="P1206" s="408">
        <v>62</v>
      </c>
      <c r="Q1206" s="408">
        <f t="shared" ref="Q1206:Q1269" si="33">P1206</f>
        <v>62</v>
      </c>
      <c r="R1206" s="408">
        <v>18</v>
      </c>
      <c r="S1206" s="67" t="s">
        <v>3</v>
      </c>
      <c r="T1206" s="67" t="s">
        <v>44</v>
      </c>
      <c r="U1206" s="67" t="s">
        <v>72</v>
      </c>
      <c r="V1206" s="67" t="s">
        <v>72</v>
      </c>
      <c r="W1206" s="67" t="s">
        <v>2754</v>
      </c>
      <c r="X1206" s="67" t="s">
        <v>1066</v>
      </c>
      <c r="Y1206" s="67"/>
      <c r="Z1206" s="67"/>
      <c r="AA1206" s="67">
        <v>45.259</v>
      </c>
      <c r="AB1206" s="67">
        <v>-123.0744</v>
      </c>
      <c r="AC1206" s="67" t="s">
        <v>2774</v>
      </c>
      <c r="AD1206" s="67"/>
      <c r="AE1206" s="67" t="s">
        <v>2774</v>
      </c>
      <c r="AG1206" s="67" t="s">
        <v>1639</v>
      </c>
      <c r="AH1206" s="67" t="s">
        <v>1639</v>
      </c>
    </row>
    <row r="1207" spans="1:34" x14ac:dyDescent="0.25">
      <c r="A1207" s="404">
        <v>43395</v>
      </c>
      <c r="D1207" s="67">
        <v>15419277</v>
      </c>
      <c r="E1207" s="68">
        <v>13</v>
      </c>
      <c r="F1207" s="67" t="s">
        <v>1806</v>
      </c>
      <c r="G1207" s="67">
        <v>2018</v>
      </c>
      <c r="H1207" s="67"/>
      <c r="I1207" s="67"/>
      <c r="J1207" s="67"/>
      <c r="K1207" s="67"/>
      <c r="L1207" s="6"/>
      <c r="M1207" s="67"/>
      <c r="N1207" s="67" t="s">
        <v>1639</v>
      </c>
      <c r="O1207" s="67"/>
      <c r="P1207" s="408">
        <v>62</v>
      </c>
      <c r="Q1207" s="408">
        <f t="shared" si="33"/>
        <v>62</v>
      </c>
      <c r="R1207" s="408">
        <v>19</v>
      </c>
      <c r="S1207" s="67" t="s">
        <v>3</v>
      </c>
      <c r="T1207" s="67" t="s">
        <v>44</v>
      </c>
      <c r="U1207" s="67" t="s">
        <v>72</v>
      </c>
      <c r="V1207" s="67" t="s">
        <v>72</v>
      </c>
      <c r="W1207" s="67" t="s">
        <v>2754</v>
      </c>
      <c r="X1207" s="67" t="s">
        <v>1066</v>
      </c>
      <c r="Y1207" s="67"/>
      <c r="Z1207" s="67"/>
      <c r="AA1207" s="67">
        <v>45.259</v>
      </c>
      <c r="AB1207" s="67">
        <v>-123.0744</v>
      </c>
      <c r="AC1207" s="67" t="s">
        <v>2774</v>
      </c>
      <c r="AD1207" s="67"/>
      <c r="AE1207" s="67" t="s">
        <v>2774</v>
      </c>
      <c r="AG1207" s="67" t="s">
        <v>1639</v>
      </c>
      <c r="AH1207" s="67" t="s">
        <v>1639</v>
      </c>
    </row>
    <row r="1208" spans="1:34" x14ac:dyDescent="0.25">
      <c r="A1208" s="404">
        <v>43395</v>
      </c>
      <c r="D1208" s="67">
        <v>15419277</v>
      </c>
      <c r="E1208" s="68">
        <v>13</v>
      </c>
      <c r="F1208" s="67" t="s">
        <v>1806</v>
      </c>
      <c r="G1208" s="67">
        <v>2018</v>
      </c>
      <c r="H1208" s="67"/>
      <c r="I1208" s="67"/>
      <c r="J1208" s="67"/>
      <c r="K1208" s="67"/>
      <c r="L1208" s="6"/>
      <c r="M1208" s="67"/>
      <c r="N1208" s="67" t="s">
        <v>1639</v>
      </c>
      <c r="O1208" s="67"/>
      <c r="P1208" s="408">
        <v>62</v>
      </c>
      <c r="Q1208" s="408">
        <f t="shared" si="33"/>
        <v>62</v>
      </c>
      <c r="R1208" s="408">
        <v>20</v>
      </c>
      <c r="S1208" s="67" t="s">
        <v>3</v>
      </c>
      <c r="T1208" s="67" t="s">
        <v>44</v>
      </c>
      <c r="U1208" s="67" t="s">
        <v>72</v>
      </c>
      <c r="V1208" s="67" t="s">
        <v>72</v>
      </c>
      <c r="W1208" s="67" t="s">
        <v>2754</v>
      </c>
      <c r="X1208" s="67" t="s">
        <v>1066</v>
      </c>
      <c r="Y1208" s="67"/>
      <c r="Z1208" s="67"/>
      <c r="AA1208" s="67">
        <v>45.259</v>
      </c>
      <c r="AB1208" s="67">
        <v>-123.0744</v>
      </c>
      <c r="AC1208" s="67" t="s">
        <v>2774</v>
      </c>
      <c r="AD1208" s="67"/>
      <c r="AE1208" s="67" t="s">
        <v>2774</v>
      </c>
      <c r="AG1208" s="67" t="s">
        <v>1639</v>
      </c>
      <c r="AH1208" s="67" t="s">
        <v>1639</v>
      </c>
    </row>
    <row r="1209" spans="1:34" x14ac:dyDescent="0.25">
      <c r="A1209" s="404">
        <v>43395</v>
      </c>
      <c r="D1209" s="67">
        <v>15419277</v>
      </c>
      <c r="E1209" s="68">
        <v>13</v>
      </c>
      <c r="F1209" s="67" t="s">
        <v>1806</v>
      </c>
      <c r="G1209" s="67">
        <v>2018</v>
      </c>
      <c r="H1209" s="67"/>
      <c r="I1209" s="67"/>
      <c r="J1209" s="67"/>
      <c r="K1209" s="67"/>
      <c r="L1209" s="6"/>
      <c r="M1209" s="67"/>
      <c r="N1209" s="67" t="s">
        <v>1639</v>
      </c>
      <c r="O1209" s="67"/>
      <c r="P1209" s="408">
        <v>62</v>
      </c>
      <c r="Q1209" s="408">
        <f t="shared" si="33"/>
        <v>62</v>
      </c>
      <c r="R1209" s="408">
        <v>21</v>
      </c>
      <c r="S1209" s="67" t="s">
        <v>3</v>
      </c>
      <c r="T1209" s="67" t="s">
        <v>44</v>
      </c>
      <c r="U1209" s="67" t="s">
        <v>72</v>
      </c>
      <c r="V1209" s="67" t="s">
        <v>72</v>
      </c>
      <c r="W1209" s="67" t="s">
        <v>2754</v>
      </c>
      <c r="X1209" s="67" t="s">
        <v>1066</v>
      </c>
      <c r="Y1209" s="67"/>
      <c r="Z1209" s="67"/>
      <c r="AA1209" s="67">
        <v>45.259</v>
      </c>
      <c r="AB1209" s="67">
        <v>-123.0744</v>
      </c>
      <c r="AC1209" s="67" t="s">
        <v>2774</v>
      </c>
      <c r="AD1209" s="67"/>
      <c r="AE1209" s="67" t="s">
        <v>2774</v>
      </c>
      <c r="AG1209" s="67" t="s">
        <v>1639</v>
      </c>
      <c r="AH1209" s="67" t="s">
        <v>1639</v>
      </c>
    </row>
    <row r="1210" spans="1:34" x14ac:dyDescent="0.25">
      <c r="A1210" s="404">
        <v>43395</v>
      </c>
      <c r="D1210" s="67">
        <v>15419277</v>
      </c>
      <c r="E1210" s="68">
        <v>13</v>
      </c>
      <c r="F1210" s="67" t="s">
        <v>1806</v>
      </c>
      <c r="G1210" s="67">
        <v>2018</v>
      </c>
      <c r="H1210" s="67"/>
      <c r="I1210" s="67"/>
      <c r="J1210" s="67"/>
      <c r="K1210" s="67"/>
      <c r="L1210" s="6"/>
      <c r="M1210" s="67"/>
      <c r="N1210" s="67" t="s">
        <v>1639</v>
      </c>
      <c r="O1210" s="67"/>
      <c r="P1210" s="408">
        <v>62</v>
      </c>
      <c r="Q1210" s="408">
        <f t="shared" si="33"/>
        <v>62</v>
      </c>
      <c r="R1210" s="408">
        <v>22</v>
      </c>
      <c r="S1210" s="67" t="s">
        <v>3</v>
      </c>
      <c r="T1210" s="67" t="s">
        <v>44</v>
      </c>
      <c r="U1210" s="67" t="s">
        <v>72</v>
      </c>
      <c r="V1210" s="67" t="s">
        <v>72</v>
      </c>
      <c r="W1210" s="67" t="s">
        <v>2754</v>
      </c>
      <c r="X1210" s="67" t="s">
        <v>1066</v>
      </c>
      <c r="Y1210" s="67"/>
      <c r="Z1210" s="67"/>
      <c r="AA1210" s="67">
        <v>45.259</v>
      </c>
      <c r="AB1210" s="67">
        <v>-123.0744</v>
      </c>
      <c r="AC1210" s="67" t="s">
        <v>2774</v>
      </c>
      <c r="AD1210" s="67"/>
      <c r="AE1210" s="67" t="s">
        <v>2774</v>
      </c>
      <c r="AG1210" s="67" t="s">
        <v>1639</v>
      </c>
      <c r="AH1210" s="67" t="s">
        <v>1639</v>
      </c>
    </row>
    <row r="1211" spans="1:34" x14ac:dyDescent="0.25">
      <c r="A1211" s="404">
        <v>43395</v>
      </c>
      <c r="D1211" s="67">
        <v>15419277</v>
      </c>
      <c r="E1211" s="68">
        <v>13</v>
      </c>
      <c r="F1211" s="67" t="s">
        <v>1806</v>
      </c>
      <c r="G1211" s="67">
        <v>2018</v>
      </c>
      <c r="H1211" s="67"/>
      <c r="I1211" s="67"/>
      <c r="J1211" s="67"/>
      <c r="K1211" s="67"/>
      <c r="L1211" s="6"/>
      <c r="M1211" s="67"/>
      <c r="N1211" s="67" t="s">
        <v>1639</v>
      </c>
      <c r="O1211" s="67"/>
      <c r="P1211" s="408">
        <v>62</v>
      </c>
      <c r="Q1211" s="408">
        <f t="shared" si="33"/>
        <v>62</v>
      </c>
      <c r="R1211" s="408">
        <v>23</v>
      </c>
      <c r="S1211" s="67" t="s">
        <v>3</v>
      </c>
      <c r="T1211" s="67" t="s">
        <v>44</v>
      </c>
      <c r="U1211" s="67" t="s">
        <v>72</v>
      </c>
      <c r="V1211" s="67" t="s">
        <v>72</v>
      </c>
      <c r="W1211" s="67" t="s">
        <v>2754</v>
      </c>
      <c r="X1211" s="67" t="s">
        <v>1066</v>
      </c>
      <c r="Y1211" s="67"/>
      <c r="Z1211" s="67"/>
      <c r="AA1211" s="67">
        <v>45.259</v>
      </c>
      <c r="AB1211" s="67">
        <v>-123.0744</v>
      </c>
      <c r="AC1211" s="67" t="s">
        <v>2774</v>
      </c>
      <c r="AD1211" s="67"/>
      <c r="AE1211" s="67" t="s">
        <v>2774</v>
      </c>
      <c r="AG1211" s="67" t="s">
        <v>1639</v>
      </c>
      <c r="AH1211" s="67" t="s">
        <v>1639</v>
      </c>
    </row>
    <row r="1212" spans="1:34" x14ac:dyDescent="0.25">
      <c r="A1212" s="404">
        <v>43395</v>
      </c>
      <c r="D1212" s="67">
        <v>15419277</v>
      </c>
      <c r="E1212" s="68">
        <v>13</v>
      </c>
      <c r="F1212" s="67" t="s">
        <v>1806</v>
      </c>
      <c r="G1212" s="67">
        <v>2018</v>
      </c>
      <c r="H1212" s="67"/>
      <c r="I1212" s="67"/>
      <c r="J1212" s="67"/>
      <c r="K1212" s="67"/>
      <c r="L1212" s="6"/>
      <c r="M1212" s="67"/>
      <c r="N1212" s="67" t="s">
        <v>1639</v>
      </c>
      <c r="O1212" s="67"/>
      <c r="P1212" s="408">
        <v>62</v>
      </c>
      <c r="Q1212" s="408">
        <f t="shared" si="33"/>
        <v>62</v>
      </c>
      <c r="R1212" s="408">
        <v>24</v>
      </c>
      <c r="S1212" s="67" t="s">
        <v>3</v>
      </c>
      <c r="T1212" s="67" t="s">
        <v>44</v>
      </c>
      <c r="U1212" s="67" t="s">
        <v>72</v>
      </c>
      <c r="V1212" s="67" t="s">
        <v>72</v>
      </c>
      <c r="W1212" s="67" t="s">
        <v>2754</v>
      </c>
      <c r="X1212" s="67" t="s">
        <v>1066</v>
      </c>
      <c r="Y1212" s="67"/>
      <c r="Z1212" s="67"/>
      <c r="AA1212" s="67">
        <v>45.259</v>
      </c>
      <c r="AB1212" s="67">
        <v>-123.0744</v>
      </c>
      <c r="AC1212" s="67" t="s">
        <v>2774</v>
      </c>
      <c r="AD1212" s="67"/>
      <c r="AE1212" s="67" t="s">
        <v>2774</v>
      </c>
      <c r="AG1212" s="67" t="s">
        <v>1639</v>
      </c>
      <c r="AH1212" s="67" t="s">
        <v>1639</v>
      </c>
    </row>
    <row r="1213" spans="1:34" x14ac:dyDescent="0.25">
      <c r="A1213" s="404">
        <v>43395</v>
      </c>
      <c r="D1213" s="67">
        <v>15419277</v>
      </c>
      <c r="E1213" s="68">
        <v>13</v>
      </c>
      <c r="F1213" s="67" t="s">
        <v>1806</v>
      </c>
      <c r="G1213" s="67">
        <v>2018</v>
      </c>
      <c r="H1213" s="67"/>
      <c r="I1213" s="67"/>
      <c r="J1213" s="67"/>
      <c r="K1213" s="67"/>
      <c r="L1213" s="6"/>
      <c r="M1213" s="67"/>
      <c r="N1213" s="67" t="s">
        <v>1639</v>
      </c>
      <c r="O1213" s="67"/>
      <c r="P1213" s="408">
        <v>62</v>
      </c>
      <c r="Q1213" s="408">
        <f t="shared" si="33"/>
        <v>62</v>
      </c>
      <c r="R1213" s="408">
        <v>25</v>
      </c>
      <c r="S1213" s="67" t="s">
        <v>3</v>
      </c>
      <c r="T1213" s="67" t="s">
        <v>44</v>
      </c>
      <c r="U1213" s="67" t="s">
        <v>72</v>
      </c>
      <c r="V1213" s="67" t="s">
        <v>72</v>
      </c>
      <c r="W1213" s="67" t="s">
        <v>2754</v>
      </c>
      <c r="X1213" s="67" t="s">
        <v>1066</v>
      </c>
      <c r="Y1213" s="67"/>
      <c r="Z1213" s="67"/>
      <c r="AA1213" s="67">
        <v>45.259</v>
      </c>
      <c r="AB1213" s="67">
        <v>-123.0744</v>
      </c>
      <c r="AC1213" s="67" t="s">
        <v>2774</v>
      </c>
      <c r="AD1213" s="67"/>
      <c r="AE1213" s="67" t="s">
        <v>2774</v>
      </c>
      <c r="AG1213" s="67" t="s">
        <v>1639</v>
      </c>
      <c r="AH1213" s="67" t="s">
        <v>1639</v>
      </c>
    </row>
    <row r="1214" spans="1:34" x14ac:dyDescent="0.25">
      <c r="A1214" s="404">
        <v>43395</v>
      </c>
      <c r="D1214" s="67">
        <v>15419277</v>
      </c>
      <c r="E1214" s="68">
        <v>13</v>
      </c>
      <c r="F1214" s="67" t="s">
        <v>1806</v>
      </c>
      <c r="G1214" s="67">
        <v>2018</v>
      </c>
      <c r="H1214" s="67"/>
      <c r="I1214" s="67"/>
      <c r="J1214" s="67"/>
      <c r="K1214" s="67"/>
      <c r="L1214" s="6"/>
      <c r="M1214" s="67"/>
      <c r="N1214" s="67" t="s">
        <v>1639</v>
      </c>
      <c r="O1214" s="67"/>
      <c r="P1214" s="408">
        <v>62</v>
      </c>
      <c r="Q1214" s="408">
        <f t="shared" si="33"/>
        <v>62</v>
      </c>
      <c r="R1214" s="408">
        <v>26</v>
      </c>
      <c r="S1214" s="67" t="s">
        <v>3</v>
      </c>
      <c r="T1214" s="67" t="s">
        <v>44</v>
      </c>
      <c r="U1214" s="67" t="s">
        <v>72</v>
      </c>
      <c r="V1214" s="67" t="s">
        <v>72</v>
      </c>
      <c r="W1214" s="67" t="s">
        <v>2754</v>
      </c>
      <c r="X1214" s="67" t="s">
        <v>1066</v>
      </c>
      <c r="Y1214" s="67"/>
      <c r="Z1214" s="67"/>
      <c r="AA1214" s="67">
        <v>45.259</v>
      </c>
      <c r="AB1214" s="67">
        <v>-123.0744</v>
      </c>
      <c r="AC1214" s="67" t="s">
        <v>2774</v>
      </c>
      <c r="AD1214" s="67"/>
      <c r="AE1214" s="67" t="s">
        <v>2774</v>
      </c>
      <c r="AG1214" s="67" t="s">
        <v>1639</v>
      </c>
      <c r="AH1214" s="67" t="s">
        <v>1639</v>
      </c>
    </row>
    <row r="1215" spans="1:34" x14ac:dyDescent="0.25">
      <c r="A1215" s="404">
        <v>43395</v>
      </c>
      <c r="D1215" s="67">
        <v>15419277</v>
      </c>
      <c r="E1215" s="68">
        <v>13</v>
      </c>
      <c r="F1215" s="67" t="s">
        <v>1806</v>
      </c>
      <c r="G1215" s="67">
        <v>2018</v>
      </c>
      <c r="H1215" s="67"/>
      <c r="I1215" s="67"/>
      <c r="J1215" s="67"/>
      <c r="K1215" s="67"/>
      <c r="L1215" s="6"/>
      <c r="M1215" s="67"/>
      <c r="N1215" s="67" t="s">
        <v>1639</v>
      </c>
      <c r="O1215" s="67"/>
      <c r="P1215" s="408">
        <v>62</v>
      </c>
      <c r="Q1215" s="408">
        <f t="shared" si="33"/>
        <v>62</v>
      </c>
      <c r="R1215" s="408">
        <v>27</v>
      </c>
      <c r="S1215" s="67" t="s">
        <v>3</v>
      </c>
      <c r="T1215" s="67" t="s">
        <v>44</v>
      </c>
      <c r="U1215" s="67" t="s">
        <v>72</v>
      </c>
      <c r="V1215" s="67" t="s">
        <v>72</v>
      </c>
      <c r="W1215" s="67" t="s">
        <v>2754</v>
      </c>
      <c r="X1215" s="67" t="s">
        <v>1066</v>
      </c>
      <c r="Y1215" s="67"/>
      <c r="Z1215" s="67"/>
      <c r="AA1215" s="67">
        <v>45.259</v>
      </c>
      <c r="AB1215" s="67">
        <v>-123.0744</v>
      </c>
      <c r="AC1215" s="67" t="s">
        <v>2774</v>
      </c>
      <c r="AD1215" s="67"/>
      <c r="AE1215" s="67" t="s">
        <v>2774</v>
      </c>
      <c r="AG1215" s="67" t="s">
        <v>1639</v>
      </c>
      <c r="AH1215" s="67" t="s">
        <v>1639</v>
      </c>
    </row>
    <row r="1216" spans="1:34" x14ac:dyDescent="0.25">
      <c r="A1216" s="404">
        <v>43395</v>
      </c>
      <c r="D1216" s="67">
        <v>15419283</v>
      </c>
      <c r="E1216" s="68">
        <v>13</v>
      </c>
      <c r="F1216" s="67" t="s">
        <v>1806</v>
      </c>
      <c r="G1216" s="67">
        <v>2018</v>
      </c>
      <c r="H1216" s="67"/>
      <c r="I1216" s="67"/>
      <c r="J1216" s="67"/>
      <c r="K1216" s="67"/>
      <c r="L1216" s="6"/>
      <c r="M1216" s="67"/>
      <c r="N1216" s="67" t="s">
        <v>1639</v>
      </c>
      <c r="O1216" s="67"/>
      <c r="P1216" s="408">
        <v>63</v>
      </c>
      <c r="Q1216" s="408">
        <f t="shared" si="33"/>
        <v>63</v>
      </c>
      <c r="R1216" s="408">
        <v>1</v>
      </c>
      <c r="S1216" s="67" t="s">
        <v>3</v>
      </c>
      <c r="T1216" s="67" t="s">
        <v>44</v>
      </c>
      <c r="U1216" s="67" t="s">
        <v>72</v>
      </c>
      <c r="V1216" s="67" t="s">
        <v>72</v>
      </c>
      <c r="W1216" s="67" t="s">
        <v>2754</v>
      </c>
      <c r="X1216" s="67" t="s">
        <v>1066</v>
      </c>
      <c r="Y1216" s="67"/>
      <c r="Z1216" s="67"/>
      <c r="AA1216" s="67">
        <v>45.259500000000003</v>
      </c>
      <c r="AB1216" s="67">
        <v>-123.0737</v>
      </c>
      <c r="AC1216" s="67" t="s">
        <v>2774</v>
      </c>
      <c r="AD1216" s="67"/>
      <c r="AE1216" s="67" t="s">
        <v>2774</v>
      </c>
      <c r="AG1216" s="67" t="s">
        <v>1639</v>
      </c>
      <c r="AH1216" s="67" t="s">
        <v>1639</v>
      </c>
    </row>
    <row r="1217" spans="1:34" x14ac:dyDescent="0.25">
      <c r="A1217" s="404">
        <v>43395</v>
      </c>
      <c r="D1217" s="67">
        <v>15419283</v>
      </c>
      <c r="E1217" s="68">
        <v>13</v>
      </c>
      <c r="F1217" s="67" t="s">
        <v>1806</v>
      </c>
      <c r="G1217" s="67">
        <v>2018</v>
      </c>
      <c r="H1217" s="67"/>
      <c r="I1217" s="67"/>
      <c r="J1217" s="67"/>
      <c r="K1217" s="67"/>
      <c r="L1217" s="6"/>
      <c r="M1217" s="67"/>
      <c r="N1217" s="67" t="s">
        <v>1639</v>
      </c>
      <c r="O1217" s="67"/>
      <c r="P1217" s="408">
        <v>63</v>
      </c>
      <c r="Q1217" s="408">
        <f t="shared" si="33"/>
        <v>63</v>
      </c>
      <c r="R1217" s="408">
        <v>2</v>
      </c>
      <c r="S1217" s="67" t="s">
        <v>3</v>
      </c>
      <c r="T1217" s="67" t="s">
        <v>44</v>
      </c>
      <c r="U1217" s="67" t="s">
        <v>72</v>
      </c>
      <c r="V1217" s="67" t="s">
        <v>72</v>
      </c>
      <c r="W1217" s="67" t="s">
        <v>2754</v>
      </c>
      <c r="X1217" s="67" t="s">
        <v>1066</v>
      </c>
      <c r="Y1217" s="67"/>
      <c r="Z1217" s="67"/>
      <c r="AA1217" s="67">
        <v>45.259500000000003</v>
      </c>
      <c r="AB1217" s="67">
        <v>-123.0737</v>
      </c>
      <c r="AC1217" s="67" t="s">
        <v>2774</v>
      </c>
      <c r="AD1217" s="67"/>
      <c r="AE1217" s="67" t="s">
        <v>2774</v>
      </c>
      <c r="AG1217" s="67" t="s">
        <v>1639</v>
      </c>
      <c r="AH1217" s="67" t="s">
        <v>1639</v>
      </c>
    </row>
    <row r="1218" spans="1:34" x14ac:dyDescent="0.25">
      <c r="A1218" s="404">
        <v>43395</v>
      </c>
      <c r="D1218" s="67">
        <v>15419283</v>
      </c>
      <c r="E1218" s="68">
        <v>13</v>
      </c>
      <c r="F1218" s="67" t="s">
        <v>1806</v>
      </c>
      <c r="G1218" s="67">
        <v>2018</v>
      </c>
      <c r="H1218" s="67"/>
      <c r="I1218" s="67"/>
      <c r="J1218" s="67"/>
      <c r="K1218" s="67"/>
      <c r="L1218" s="6"/>
      <c r="M1218" s="67"/>
      <c r="N1218" s="67" t="s">
        <v>1639</v>
      </c>
      <c r="O1218" s="67"/>
      <c r="P1218" s="408">
        <v>63</v>
      </c>
      <c r="Q1218" s="408">
        <f t="shared" si="33"/>
        <v>63</v>
      </c>
      <c r="R1218" s="408">
        <v>3</v>
      </c>
      <c r="S1218" s="67" t="s">
        <v>3</v>
      </c>
      <c r="T1218" s="67" t="s">
        <v>44</v>
      </c>
      <c r="U1218" s="67" t="s">
        <v>72</v>
      </c>
      <c r="V1218" s="67" t="s">
        <v>72</v>
      </c>
      <c r="W1218" s="67" t="s">
        <v>2754</v>
      </c>
      <c r="X1218" s="67" t="s">
        <v>1066</v>
      </c>
      <c r="Y1218" s="67"/>
      <c r="Z1218" s="67"/>
      <c r="AA1218" s="67">
        <v>45.259500000000003</v>
      </c>
      <c r="AB1218" s="67">
        <v>-123.0737</v>
      </c>
      <c r="AC1218" s="67" t="s">
        <v>2774</v>
      </c>
      <c r="AD1218" s="67"/>
      <c r="AE1218" s="67" t="s">
        <v>2774</v>
      </c>
      <c r="AG1218" s="67" t="s">
        <v>1639</v>
      </c>
      <c r="AH1218" s="67" t="s">
        <v>1639</v>
      </c>
    </row>
    <row r="1219" spans="1:34" x14ac:dyDescent="0.25">
      <c r="A1219" s="404">
        <v>43395</v>
      </c>
      <c r="D1219" s="67">
        <v>15419283</v>
      </c>
      <c r="E1219" s="68">
        <v>13</v>
      </c>
      <c r="F1219" s="67" t="s">
        <v>1806</v>
      </c>
      <c r="G1219" s="67">
        <v>2018</v>
      </c>
      <c r="H1219" s="67"/>
      <c r="I1219" s="67"/>
      <c r="J1219" s="67"/>
      <c r="K1219" s="67"/>
      <c r="L1219" s="6"/>
      <c r="M1219" s="67"/>
      <c r="N1219" s="67" t="s">
        <v>1639</v>
      </c>
      <c r="O1219" s="67"/>
      <c r="P1219" s="408">
        <v>63</v>
      </c>
      <c r="Q1219" s="408">
        <f t="shared" si="33"/>
        <v>63</v>
      </c>
      <c r="R1219" s="408">
        <v>4</v>
      </c>
      <c r="S1219" s="67" t="s">
        <v>3</v>
      </c>
      <c r="T1219" s="67" t="s">
        <v>44</v>
      </c>
      <c r="U1219" s="67" t="s">
        <v>72</v>
      </c>
      <c r="V1219" s="67" t="s">
        <v>72</v>
      </c>
      <c r="W1219" s="67" t="s">
        <v>2754</v>
      </c>
      <c r="X1219" s="67" t="s">
        <v>1066</v>
      </c>
      <c r="Y1219" s="67"/>
      <c r="Z1219" s="67"/>
      <c r="AA1219" s="67">
        <v>45.259500000000003</v>
      </c>
      <c r="AB1219" s="67">
        <v>-123.0737</v>
      </c>
      <c r="AC1219" s="67" t="s">
        <v>2774</v>
      </c>
      <c r="AD1219" s="67"/>
      <c r="AE1219" s="67" t="s">
        <v>2774</v>
      </c>
      <c r="AG1219" s="67" t="s">
        <v>1639</v>
      </c>
      <c r="AH1219" s="67" t="s">
        <v>1639</v>
      </c>
    </row>
    <row r="1220" spans="1:34" x14ac:dyDescent="0.25">
      <c r="A1220" s="404">
        <v>43395</v>
      </c>
      <c r="D1220" s="67">
        <v>15419283</v>
      </c>
      <c r="E1220" s="68">
        <v>13</v>
      </c>
      <c r="F1220" s="67" t="s">
        <v>1806</v>
      </c>
      <c r="G1220" s="67">
        <v>2018</v>
      </c>
      <c r="H1220" s="67"/>
      <c r="I1220" s="67"/>
      <c r="J1220" s="67"/>
      <c r="K1220" s="67"/>
      <c r="L1220" s="6"/>
      <c r="M1220" s="67"/>
      <c r="N1220" s="67" t="s">
        <v>1639</v>
      </c>
      <c r="O1220" s="67"/>
      <c r="P1220" s="408">
        <v>63</v>
      </c>
      <c r="Q1220" s="408">
        <f t="shared" si="33"/>
        <v>63</v>
      </c>
      <c r="R1220" s="408">
        <v>5</v>
      </c>
      <c r="S1220" s="67" t="s">
        <v>3</v>
      </c>
      <c r="T1220" s="67" t="s">
        <v>44</v>
      </c>
      <c r="U1220" s="67" t="s">
        <v>72</v>
      </c>
      <c r="V1220" s="67" t="s">
        <v>72</v>
      </c>
      <c r="W1220" s="67" t="s">
        <v>2754</v>
      </c>
      <c r="X1220" s="67" t="s">
        <v>1066</v>
      </c>
      <c r="Y1220" s="67"/>
      <c r="Z1220" s="67"/>
      <c r="AA1220" s="67">
        <v>45.259500000000003</v>
      </c>
      <c r="AB1220" s="67">
        <v>-123.0737</v>
      </c>
      <c r="AC1220" s="67" t="s">
        <v>2774</v>
      </c>
      <c r="AD1220" s="67"/>
      <c r="AE1220" s="67" t="s">
        <v>2774</v>
      </c>
      <c r="AG1220" s="67" t="s">
        <v>1639</v>
      </c>
      <c r="AH1220" s="67" t="s">
        <v>1639</v>
      </c>
    </row>
    <row r="1221" spans="1:34" x14ac:dyDescent="0.25">
      <c r="A1221" s="404">
        <v>43395</v>
      </c>
      <c r="D1221" s="67">
        <v>15419283</v>
      </c>
      <c r="E1221" s="68">
        <v>13</v>
      </c>
      <c r="F1221" s="67" t="s">
        <v>1806</v>
      </c>
      <c r="G1221" s="67">
        <v>2018</v>
      </c>
      <c r="H1221" s="67"/>
      <c r="I1221" s="67"/>
      <c r="J1221" s="67"/>
      <c r="K1221" s="67"/>
      <c r="L1221" s="6"/>
      <c r="M1221" s="67"/>
      <c r="N1221" s="67" t="s">
        <v>1639</v>
      </c>
      <c r="O1221" s="67"/>
      <c r="P1221" s="408">
        <v>63</v>
      </c>
      <c r="Q1221" s="408">
        <f t="shared" si="33"/>
        <v>63</v>
      </c>
      <c r="R1221" s="408">
        <v>6</v>
      </c>
      <c r="S1221" s="67" t="s">
        <v>3</v>
      </c>
      <c r="T1221" s="67" t="s">
        <v>44</v>
      </c>
      <c r="U1221" s="67" t="s">
        <v>72</v>
      </c>
      <c r="V1221" s="67" t="s">
        <v>72</v>
      </c>
      <c r="W1221" s="67" t="s">
        <v>2754</v>
      </c>
      <c r="X1221" s="67" t="s">
        <v>1066</v>
      </c>
      <c r="Y1221" s="67"/>
      <c r="Z1221" s="67"/>
      <c r="AA1221" s="67">
        <v>45.259500000000003</v>
      </c>
      <c r="AB1221" s="67">
        <v>-123.0737</v>
      </c>
      <c r="AC1221" s="67" t="s">
        <v>2774</v>
      </c>
      <c r="AD1221" s="67"/>
      <c r="AE1221" s="67" t="s">
        <v>2774</v>
      </c>
      <c r="AG1221" s="67" t="s">
        <v>1639</v>
      </c>
      <c r="AH1221" s="67" t="s">
        <v>1639</v>
      </c>
    </row>
    <row r="1222" spans="1:34" x14ac:dyDescent="0.25">
      <c r="A1222" s="404">
        <v>43395</v>
      </c>
      <c r="D1222" s="67">
        <v>15591650</v>
      </c>
      <c r="E1222" s="68">
        <v>14</v>
      </c>
      <c r="F1222" s="67" t="s">
        <v>1806</v>
      </c>
      <c r="G1222" s="67">
        <v>2018</v>
      </c>
      <c r="H1222" s="67"/>
      <c r="I1222" s="67"/>
      <c r="J1222" s="67"/>
      <c r="K1222" s="67"/>
      <c r="L1222" s="6"/>
      <c r="M1222" s="67"/>
      <c r="N1222" s="67" t="s">
        <v>1639</v>
      </c>
      <c r="O1222" s="67"/>
      <c r="P1222" s="408">
        <v>66</v>
      </c>
      <c r="Q1222" s="408">
        <f t="shared" si="33"/>
        <v>66</v>
      </c>
      <c r="R1222" s="408">
        <v>1</v>
      </c>
      <c r="S1222" s="67" t="s">
        <v>3</v>
      </c>
      <c r="T1222" s="67" t="s">
        <v>44</v>
      </c>
      <c r="U1222" s="67" t="s">
        <v>72</v>
      </c>
      <c r="V1222" s="67" t="s">
        <v>72</v>
      </c>
      <c r="W1222" s="67" t="s">
        <v>2805</v>
      </c>
      <c r="X1222" s="67" t="s">
        <v>561</v>
      </c>
      <c r="Y1222" s="67"/>
      <c r="Z1222" s="67"/>
      <c r="AA1222" s="67">
        <v>45.133800000000001</v>
      </c>
      <c r="AB1222" s="67">
        <v>-123.3733</v>
      </c>
      <c r="AC1222" s="67" t="s">
        <v>2774</v>
      </c>
      <c r="AD1222" s="67"/>
      <c r="AE1222" s="67" t="s">
        <v>2774</v>
      </c>
      <c r="AG1222" s="67" t="s">
        <v>1639</v>
      </c>
      <c r="AH1222" s="67" t="s">
        <v>1639</v>
      </c>
    </row>
    <row r="1223" spans="1:34" x14ac:dyDescent="0.25">
      <c r="A1223" s="404">
        <v>43395</v>
      </c>
      <c r="D1223" s="67">
        <v>15591650</v>
      </c>
      <c r="E1223" s="68">
        <v>14</v>
      </c>
      <c r="F1223" s="67" t="s">
        <v>1806</v>
      </c>
      <c r="G1223" s="67">
        <v>2018</v>
      </c>
      <c r="H1223" s="67"/>
      <c r="I1223" s="67"/>
      <c r="J1223" s="67"/>
      <c r="K1223" s="67"/>
      <c r="L1223" s="6"/>
      <c r="M1223" s="67"/>
      <c r="N1223" s="67" t="s">
        <v>1639</v>
      </c>
      <c r="O1223" s="67"/>
      <c r="P1223" s="408">
        <v>66</v>
      </c>
      <c r="Q1223" s="408">
        <f t="shared" si="33"/>
        <v>66</v>
      </c>
      <c r="R1223" s="408">
        <v>2</v>
      </c>
      <c r="S1223" s="67" t="s">
        <v>3</v>
      </c>
      <c r="T1223" s="67" t="s">
        <v>44</v>
      </c>
      <c r="U1223" s="67" t="s">
        <v>72</v>
      </c>
      <c r="V1223" s="67" t="s">
        <v>72</v>
      </c>
      <c r="W1223" s="67" t="s">
        <v>2805</v>
      </c>
      <c r="X1223" s="67" t="s">
        <v>561</v>
      </c>
      <c r="Y1223" s="67"/>
      <c r="Z1223" s="67"/>
      <c r="AA1223" s="67">
        <v>45.133800000000001</v>
      </c>
      <c r="AB1223" s="67">
        <v>-123.3733</v>
      </c>
      <c r="AC1223" s="67" t="s">
        <v>2774</v>
      </c>
      <c r="AD1223" s="67"/>
      <c r="AE1223" s="67" t="s">
        <v>2774</v>
      </c>
      <c r="AG1223" s="67" t="s">
        <v>1639</v>
      </c>
      <c r="AH1223" s="67" t="s">
        <v>1639</v>
      </c>
    </row>
    <row r="1224" spans="1:34" x14ac:dyDescent="0.25">
      <c r="A1224" s="404">
        <v>43395</v>
      </c>
      <c r="D1224" s="67">
        <v>15591650</v>
      </c>
      <c r="E1224" s="68">
        <v>14</v>
      </c>
      <c r="F1224" s="67" t="s">
        <v>1806</v>
      </c>
      <c r="G1224" s="67">
        <v>2018</v>
      </c>
      <c r="H1224" s="67"/>
      <c r="I1224" s="67"/>
      <c r="J1224" s="67"/>
      <c r="K1224" s="67"/>
      <c r="L1224" s="6"/>
      <c r="M1224" s="67"/>
      <c r="N1224" s="67" t="s">
        <v>1639</v>
      </c>
      <c r="O1224" s="67"/>
      <c r="P1224" s="408">
        <v>66</v>
      </c>
      <c r="Q1224" s="408">
        <f t="shared" si="33"/>
        <v>66</v>
      </c>
      <c r="R1224" s="408">
        <v>3</v>
      </c>
      <c r="S1224" s="67" t="s">
        <v>3</v>
      </c>
      <c r="T1224" s="67" t="s">
        <v>44</v>
      </c>
      <c r="U1224" s="67" t="s">
        <v>72</v>
      </c>
      <c r="V1224" s="67" t="s">
        <v>72</v>
      </c>
      <c r="W1224" s="67" t="s">
        <v>2805</v>
      </c>
      <c r="X1224" s="67" t="s">
        <v>561</v>
      </c>
      <c r="Y1224" s="67"/>
      <c r="Z1224" s="67"/>
      <c r="AA1224" s="67">
        <v>45.133800000000001</v>
      </c>
      <c r="AB1224" s="67">
        <v>-123.3733</v>
      </c>
      <c r="AC1224" s="67" t="s">
        <v>2774</v>
      </c>
      <c r="AD1224" s="67"/>
      <c r="AE1224" s="67" t="s">
        <v>2774</v>
      </c>
      <c r="AG1224" s="67" t="s">
        <v>1639</v>
      </c>
      <c r="AH1224" s="67" t="s">
        <v>1639</v>
      </c>
    </row>
    <row r="1225" spans="1:34" x14ac:dyDescent="0.25">
      <c r="A1225" s="404">
        <v>43395</v>
      </c>
      <c r="D1225" s="67">
        <v>15591650</v>
      </c>
      <c r="E1225" s="68">
        <v>14</v>
      </c>
      <c r="F1225" s="67" t="s">
        <v>1806</v>
      </c>
      <c r="G1225" s="67">
        <v>2018</v>
      </c>
      <c r="H1225" s="67"/>
      <c r="I1225" s="67"/>
      <c r="J1225" s="67"/>
      <c r="K1225" s="67"/>
      <c r="L1225" s="6"/>
      <c r="M1225" s="67"/>
      <c r="N1225" s="67" t="s">
        <v>1639</v>
      </c>
      <c r="O1225" s="67"/>
      <c r="P1225" s="408">
        <v>66</v>
      </c>
      <c r="Q1225" s="408">
        <f t="shared" si="33"/>
        <v>66</v>
      </c>
      <c r="R1225" s="408">
        <v>4</v>
      </c>
      <c r="S1225" s="67" t="s">
        <v>3</v>
      </c>
      <c r="T1225" s="67" t="s">
        <v>44</v>
      </c>
      <c r="U1225" s="67" t="s">
        <v>72</v>
      </c>
      <c r="V1225" s="67" t="s">
        <v>72</v>
      </c>
      <c r="W1225" s="67" t="s">
        <v>2805</v>
      </c>
      <c r="X1225" s="67" t="s">
        <v>561</v>
      </c>
      <c r="Y1225" s="67"/>
      <c r="Z1225" s="67"/>
      <c r="AA1225" s="67">
        <v>45.133800000000001</v>
      </c>
      <c r="AB1225" s="67">
        <v>-123.3733</v>
      </c>
      <c r="AC1225" s="67" t="s">
        <v>2774</v>
      </c>
      <c r="AD1225" s="67"/>
      <c r="AE1225" s="67" t="s">
        <v>2774</v>
      </c>
      <c r="AG1225" s="67" t="s">
        <v>1639</v>
      </c>
      <c r="AH1225" s="67" t="s">
        <v>1639</v>
      </c>
    </row>
    <row r="1226" spans="1:34" x14ac:dyDescent="0.25">
      <c r="A1226" s="404">
        <v>43395</v>
      </c>
      <c r="D1226" s="67">
        <v>15591650</v>
      </c>
      <c r="E1226" s="68">
        <v>14</v>
      </c>
      <c r="F1226" s="67" t="s">
        <v>1806</v>
      </c>
      <c r="G1226" s="67">
        <v>2018</v>
      </c>
      <c r="H1226" s="67"/>
      <c r="I1226" s="67"/>
      <c r="J1226" s="67"/>
      <c r="K1226" s="67"/>
      <c r="L1226" s="6"/>
      <c r="M1226" s="67"/>
      <c r="N1226" s="67" t="s">
        <v>1639</v>
      </c>
      <c r="O1226" s="67"/>
      <c r="P1226" s="408">
        <v>66</v>
      </c>
      <c r="Q1226" s="408">
        <f t="shared" si="33"/>
        <v>66</v>
      </c>
      <c r="R1226" s="408">
        <v>5</v>
      </c>
      <c r="S1226" s="67" t="s">
        <v>3</v>
      </c>
      <c r="T1226" s="67" t="s">
        <v>44</v>
      </c>
      <c r="U1226" s="67" t="s">
        <v>72</v>
      </c>
      <c r="V1226" s="67" t="s">
        <v>72</v>
      </c>
      <c r="W1226" s="67" t="s">
        <v>2805</v>
      </c>
      <c r="X1226" s="67" t="s">
        <v>561</v>
      </c>
      <c r="Y1226" s="67"/>
      <c r="Z1226" s="67"/>
      <c r="AA1226" s="67">
        <v>45.133800000000001</v>
      </c>
      <c r="AB1226" s="67">
        <v>-123.3733</v>
      </c>
      <c r="AC1226" s="67" t="s">
        <v>2774</v>
      </c>
      <c r="AD1226" s="67"/>
      <c r="AE1226" s="67" t="s">
        <v>2774</v>
      </c>
      <c r="AG1226" s="67" t="s">
        <v>1639</v>
      </c>
      <c r="AH1226" s="67" t="s">
        <v>1639</v>
      </c>
    </row>
    <row r="1227" spans="1:34" x14ac:dyDescent="0.25">
      <c r="A1227" s="404">
        <v>43395</v>
      </c>
      <c r="D1227" s="67">
        <v>15591650</v>
      </c>
      <c r="E1227" s="68">
        <v>14</v>
      </c>
      <c r="F1227" s="67" t="s">
        <v>1806</v>
      </c>
      <c r="G1227" s="67">
        <v>2018</v>
      </c>
      <c r="H1227" s="67"/>
      <c r="I1227" s="67"/>
      <c r="J1227" s="67"/>
      <c r="K1227" s="67"/>
      <c r="L1227" s="6"/>
      <c r="M1227" s="67"/>
      <c r="N1227" s="67" t="s">
        <v>1639</v>
      </c>
      <c r="O1227" s="67"/>
      <c r="P1227" s="408">
        <v>66</v>
      </c>
      <c r="Q1227" s="408">
        <f t="shared" si="33"/>
        <v>66</v>
      </c>
      <c r="R1227" s="408">
        <v>6</v>
      </c>
      <c r="S1227" s="67" t="s">
        <v>3</v>
      </c>
      <c r="T1227" s="67" t="s">
        <v>44</v>
      </c>
      <c r="U1227" s="67" t="s">
        <v>72</v>
      </c>
      <c r="V1227" s="67" t="s">
        <v>72</v>
      </c>
      <c r="W1227" s="67" t="s">
        <v>2805</v>
      </c>
      <c r="X1227" s="67" t="s">
        <v>561</v>
      </c>
      <c r="Y1227" s="67"/>
      <c r="Z1227" s="67"/>
      <c r="AA1227" s="67">
        <v>45.133800000000001</v>
      </c>
      <c r="AB1227" s="67">
        <v>-123.3733</v>
      </c>
      <c r="AC1227" s="67" t="s">
        <v>2774</v>
      </c>
      <c r="AD1227" s="67"/>
      <c r="AE1227" s="67" t="s">
        <v>2774</v>
      </c>
      <c r="AG1227" s="67" t="s">
        <v>1639</v>
      </c>
      <c r="AH1227" s="67" t="s">
        <v>1639</v>
      </c>
    </row>
    <row r="1228" spans="1:34" x14ac:dyDescent="0.25">
      <c r="A1228" s="404">
        <v>43395</v>
      </c>
      <c r="D1228" s="67">
        <v>15591650</v>
      </c>
      <c r="E1228" s="68">
        <v>14</v>
      </c>
      <c r="F1228" s="67" t="s">
        <v>1806</v>
      </c>
      <c r="G1228" s="67">
        <v>2018</v>
      </c>
      <c r="H1228" s="67"/>
      <c r="I1228" s="67"/>
      <c r="J1228" s="67"/>
      <c r="K1228" s="67"/>
      <c r="L1228" s="6"/>
      <c r="M1228" s="67"/>
      <c r="N1228" s="67" t="s">
        <v>1639</v>
      </c>
      <c r="O1228" s="67"/>
      <c r="P1228" s="408">
        <v>66</v>
      </c>
      <c r="Q1228" s="408">
        <f t="shared" si="33"/>
        <v>66</v>
      </c>
      <c r="R1228" s="408">
        <v>7</v>
      </c>
      <c r="S1228" s="67" t="s">
        <v>3</v>
      </c>
      <c r="T1228" s="67" t="s">
        <v>44</v>
      </c>
      <c r="U1228" s="67" t="s">
        <v>72</v>
      </c>
      <c r="V1228" s="67" t="s">
        <v>72</v>
      </c>
      <c r="W1228" s="67" t="s">
        <v>2805</v>
      </c>
      <c r="X1228" s="67" t="s">
        <v>561</v>
      </c>
      <c r="Y1228" s="67"/>
      <c r="Z1228" s="67"/>
      <c r="AA1228" s="67">
        <v>45.133800000000001</v>
      </c>
      <c r="AB1228" s="67">
        <v>-123.3733</v>
      </c>
      <c r="AC1228" s="67" t="s">
        <v>2774</v>
      </c>
      <c r="AD1228" s="67"/>
      <c r="AE1228" s="67" t="s">
        <v>2774</v>
      </c>
      <c r="AG1228" s="67" t="s">
        <v>1639</v>
      </c>
      <c r="AH1228" s="67" t="s">
        <v>1639</v>
      </c>
    </row>
    <row r="1229" spans="1:34" x14ac:dyDescent="0.25">
      <c r="A1229" s="404">
        <v>43395</v>
      </c>
      <c r="D1229" s="67">
        <v>15591650</v>
      </c>
      <c r="E1229" s="68">
        <v>14</v>
      </c>
      <c r="F1229" s="67" t="s">
        <v>1806</v>
      </c>
      <c r="G1229" s="67">
        <v>2018</v>
      </c>
      <c r="H1229" s="67"/>
      <c r="I1229" s="67"/>
      <c r="J1229" s="67"/>
      <c r="K1229" s="67"/>
      <c r="L1229" s="6"/>
      <c r="M1229" s="67"/>
      <c r="N1229" s="67" t="s">
        <v>1639</v>
      </c>
      <c r="O1229" s="67"/>
      <c r="P1229" s="408">
        <v>66</v>
      </c>
      <c r="Q1229" s="408">
        <f t="shared" si="33"/>
        <v>66</v>
      </c>
      <c r="R1229" s="408">
        <v>8</v>
      </c>
      <c r="S1229" s="67" t="s">
        <v>3</v>
      </c>
      <c r="T1229" s="67" t="s">
        <v>44</v>
      </c>
      <c r="U1229" s="67" t="s">
        <v>72</v>
      </c>
      <c r="V1229" s="67" t="s">
        <v>72</v>
      </c>
      <c r="W1229" s="67" t="s">
        <v>2805</v>
      </c>
      <c r="X1229" s="67" t="s">
        <v>561</v>
      </c>
      <c r="Y1229" s="67"/>
      <c r="Z1229" s="67"/>
      <c r="AA1229" s="67">
        <v>45.133800000000001</v>
      </c>
      <c r="AB1229" s="67">
        <v>-123.3733</v>
      </c>
      <c r="AC1229" s="67" t="s">
        <v>2774</v>
      </c>
      <c r="AD1229" s="67"/>
      <c r="AE1229" s="67" t="s">
        <v>2774</v>
      </c>
      <c r="AG1229" s="67" t="s">
        <v>1639</v>
      </c>
      <c r="AH1229" s="67" t="s">
        <v>1639</v>
      </c>
    </row>
    <row r="1230" spans="1:34" x14ac:dyDescent="0.25">
      <c r="A1230" s="404">
        <v>43395</v>
      </c>
      <c r="D1230" s="67">
        <v>15591650</v>
      </c>
      <c r="E1230" s="68">
        <v>14</v>
      </c>
      <c r="F1230" s="67" t="s">
        <v>1806</v>
      </c>
      <c r="G1230" s="67">
        <v>2018</v>
      </c>
      <c r="H1230" s="67"/>
      <c r="I1230" s="67"/>
      <c r="J1230" s="67"/>
      <c r="K1230" s="67"/>
      <c r="L1230" s="6"/>
      <c r="M1230" s="67"/>
      <c r="N1230" s="67" t="s">
        <v>1639</v>
      </c>
      <c r="O1230" s="67"/>
      <c r="P1230" s="408">
        <v>66</v>
      </c>
      <c r="Q1230" s="408">
        <f t="shared" si="33"/>
        <v>66</v>
      </c>
      <c r="R1230" s="408">
        <v>9</v>
      </c>
      <c r="S1230" s="67" t="s">
        <v>3</v>
      </c>
      <c r="T1230" s="67" t="s">
        <v>44</v>
      </c>
      <c r="U1230" s="67" t="s">
        <v>72</v>
      </c>
      <c r="V1230" s="67" t="s">
        <v>72</v>
      </c>
      <c r="W1230" s="67" t="s">
        <v>2805</v>
      </c>
      <c r="X1230" s="67" t="s">
        <v>561</v>
      </c>
      <c r="Y1230" s="67"/>
      <c r="Z1230" s="67"/>
      <c r="AA1230" s="67">
        <v>45.133800000000001</v>
      </c>
      <c r="AB1230" s="67">
        <v>-123.3733</v>
      </c>
      <c r="AC1230" s="67" t="s">
        <v>2774</v>
      </c>
      <c r="AD1230" s="67"/>
      <c r="AE1230" s="67" t="s">
        <v>2774</v>
      </c>
      <c r="AG1230" s="67" t="s">
        <v>1639</v>
      </c>
      <c r="AH1230" s="67" t="s">
        <v>1639</v>
      </c>
    </row>
    <row r="1231" spans="1:34" x14ac:dyDescent="0.25">
      <c r="A1231" s="404">
        <v>43395</v>
      </c>
      <c r="D1231" s="67">
        <v>15591650</v>
      </c>
      <c r="E1231" s="68">
        <v>14</v>
      </c>
      <c r="F1231" s="67" t="s">
        <v>1806</v>
      </c>
      <c r="G1231" s="67">
        <v>2018</v>
      </c>
      <c r="H1231" s="67"/>
      <c r="I1231" s="67"/>
      <c r="J1231" s="67"/>
      <c r="K1231" s="67"/>
      <c r="L1231" s="6"/>
      <c r="M1231" s="67"/>
      <c r="N1231" s="67" t="s">
        <v>1639</v>
      </c>
      <c r="O1231" s="67"/>
      <c r="P1231" s="408">
        <v>66</v>
      </c>
      <c r="Q1231" s="408">
        <f t="shared" si="33"/>
        <v>66</v>
      </c>
      <c r="R1231" s="408">
        <v>10</v>
      </c>
      <c r="S1231" s="67" t="s">
        <v>3</v>
      </c>
      <c r="T1231" s="67" t="s">
        <v>44</v>
      </c>
      <c r="U1231" s="67" t="s">
        <v>72</v>
      </c>
      <c r="V1231" s="67" t="s">
        <v>72</v>
      </c>
      <c r="W1231" s="67" t="s">
        <v>2805</v>
      </c>
      <c r="X1231" s="67" t="s">
        <v>561</v>
      </c>
      <c r="Y1231" s="67"/>
      <c r="Z1231" s="67"/>
      <c r="AA1231" s="67">
        <v>45.133800000000001</v>
      </c>
      <c r="AB1231" s="67">
        <v>-123.3733</v>
      </c>
      <c r="AC1231" s="67" t="s">
        <v>2774</v>
      </c>
      <c r="AD1231" s="67"/>
      <c r="AE1231" s="67" t="s">
        <v>2774</v>
      </c>
      <c r="AG1231" s="67" t="s">
        <v>1639</v>
      </c>
      <c r="AH1231" s="67" t="s">
        <v>1639</v>
      </c>
    </row>
    <row r="1232" spans="1:34" x14ac:dyDescent="0.25">
      <c r="A1232" s="404">
        <v>43395</v>
      </c>
      <c r="D1232" s="67">
        <v>15591650</v>
      </c>
      <c r="E1232" s="68">
        <v>14</v>
      </c>
      <c r="F1232" s="67" t="s">
        <v>1806</v>
      </c>
      <c r="G1232" s="67">
        <v>2018</v>
      </c>
      <c r="H1232" s="67"/>
      <c r="I1232" s="67"/>
      <c r="J1232" s="67"/>
      <c r="K1232" s="67"/>
      <c r="L1232" s="6"/>
      <c r="M1232" s="67"/>
      <c r="N1232" s="67" t="s">
        <v>1639</v>
      </c>
      <c r="O1232" s="67"/>
      <c r="P1232" s="408">
        <v>66</v>
      </c>
      <c r="Q1232" s="408">
        <f t="shared" si="33"/>
        <v>66</v>
      </c>
      <c r="R1232" s="408">
        <v>11</v>
      </c>
      <c r="S1232" s="67" t="s">
        <v>3</v>
      </c>
      <c r="T1232" s="67" t="s">
        <v>44</v>
      </c>
      <c r="U1232" s="67" t="s">
        <v>72</v>
      </c>
      <c r="V1232" s="67" t="s">
        <v>72</v>
      </c>
      <c r="W1232" s="67" t="s">
        <v>2805</v>
      </c>
      <c r="X1232" s="67" t="s">
        <v>561</v>
      </c>
      <c r="Y1232" s="67"/>
      <c r="Z1232" s="67"/>
      <c r="AA1232" s="67">
        <v>45.133800000000001</v>
      </c>
      <c r="AB1232" s="67">
        <v>-123.3733</v>
      </c>
      <c r="AC1232" s="67" t="s">
        <v>2774</v>
      </c>
      <c r="AD1232" s="67"/>
      <c r="AE1232" s="67" t="s">
        <v>2774</v>
      </c>
      <c r="AG1232" s="67" t="s">
        <v>1639</v>
      </c>
      <c r="AH1232" s="67" t="s">
        <v>1639</v>
      </c>
    </row>
    <row r="1233" spans="1:34" x14ac:dyDescent="0.25">
      <c r="A1233" s="404">
        <v>43395</v>
      </c>
      <c r="D1233" s="67">
        <v>15591650</v>
      </c>
      <c r="E1233" s="68">
        <v>14</v>
      </c>
      <c r="F1233" s="67" t="s">
        <v>1806</v>
      </c>
      <c r="G1233" s="67">
        <v>2018</v>
      </c>
      <c r="H1233" s="67"/>
      <c r="I1233" s="67"/>
      <c r="J1233" s="67"/>
      <c r="K1233" s="67"/>
      <c r="L1233" s="6"/>
      <c r="M1233" s="67"/>
      <c r="N1233" s="67" t="s">
        <v>1639</v>
      </c>
      <c r="O1233" s="67"/>
      <c r="P1233" s="408">
        <v>66</v>
      </c>
      <c r="Q1233" s="408">
        <f t="shared" si="33"/>
        <v>66</v>
      </c>
      <c r="R1233" s="408">
        <v>12</v>
      </c>
      <c r="S1233" s="67" t="s">
        <v>3</v>
      </c>
      <c r="T1233" s="67" t="s">
        <v>44</v>
      </c>
      <c r="U1233" s="67" t="s">
        <v>72</v>
      </c>
      <c r="V1233" s="67" t="s">
        <v>72</v>
      </c>
      <c r="W1233" s="67" t="s">
        <v>2805</v>
      </c>
      <c r="X1233" s="67" t="s">
        <v>561</v>
      </c>
      <c r="Y1233" s="67"/>
      <c r="Z1233" s="67"/>
      <c r="AA1233" s="67">
        <v>45.133800000000001</v>
      </c>
      <c r="AB1233" s="67">
        <v>-123.3733</v>
      </c>
      <c r="AC1233" s="67" t="s">
        <v>2774</v>
      </c>
      <c r="AD1233" s="67"/>
      <c r="AE1233" s="67" t="s">
        <v>2774</v>
      </c>
      <c r="AG1233" s="67" t="s">
        <v>1639</v>
      </c>
      <c r="AH1233" s="67" t="s">
        <v>1639</v>
      </c>
    </row>
    <row r="1234" spans="1:34" x14ac:dyDescent="0.25">
      <c r="A1234" s="404">
        <v>43395</v>
      </c>
      <c r="D1234" s="67">
        <v>15591650</v>
      </c>
      <c r="E1234" s="68">
        <v>14</v>
      </c>
      <c r="F1234" s="67" t="s">
        <v>1806</v>
      </c>
      <c r="G1234" s="67">
        <v>2018</v>
      </c>
      <c r="H1234" s="67"/>
      <c r="I1234" s="67"/>
      <c r="J1234" s="67"/>
      <c r="K1234" s="67"/>
      <c r="L1234" s="6"/>
      <c r="M1234" s="67"/>
      <c r="N1234" s="67" t="s">
        <v>1639</v>
      </c>
      <c r="O1234" s="67"/>
      <c r="P1234" s="408">
        <v>66</v>
      </c>
      <c r="Q1234" s="408">
        <f t="shared" si="33"/>
        <v>66</v>
      </c>
      <c r="R1234" s="408">
        <v>13</v>
      </c>
      <c r="S1234" s="67" t="s">
        <v>3</v>
      </c>
      <c r="T1234" s="67" t="s">
        <v>44</v>
      </c>
      <c r="U1234" s="67" t="s">
        <v>72</v>
      </c>
      <c r="V1234" s="67" t="s">
        <v>72</v>
      </c>
      <c r="W1234" s="67" t="s">
        <v>2805</v>
      </c>
      <c r="X1234" s="67" t="s">
        <v>561</v>
      </c>
      <c r="Y1234" s="67"/>
      <c r="Z1234" s="67"/>
      <c r="AA1234" s="67">
        <v>45.133800000000001</v>
      </c>
      <c r="AB1234" s="67">
        <v>-123.3733</v>
      </c>
      <c r="AC1234" s="67" t="s">
        <v>2774</v>
      </c>
      <c r="AD1234" s="67"/>
      <c r="AE1234" s="67" t="s">
        <v>2774</v>
      </c>
      <c r="AG1234" s="67" t="s">
        <v>1639</v>
      </c>
      <c r="AH1234" s="67" t="s">
        <v>1639</v>
      </c>
    </row>
    <row r="1235" spans="1:34" x14ac:dyDescent="0.25">
      <c r="A1235" s="404">
        <v>43395</v>
      </c>
      <c r="D1235" s="67">
        <v>15591650</v>
      </c>
      <c r="E1235" s="68">
        <v>14</v>
      </c>
      <c r="F1235" s="67" t="s">
        <v>1806</v>
      </c>
      <c r="G1235" s="67">
        <v>2018</v>
      </c>
      <c r="H1235" s="67"/>
      <c r="I1235" s="67"/>
      <c r="J1235" s="67"/>
      <c r="K1235" s="67"/>
      <c r="L1235" s="6"/>
      <c r="M1235" s="67"/>
      <c r="N1235" s="67" t="s">
        <v>1639</v>
      </c>
      <c r="O1235" s="67"/>
      <c r="P1235" s="408">
        <v>66</v>
      </c>
      <c r="Q1235" s="408">
        <f t="shared" si="33"/>
        <v>66</v>
      </c>
      <c r="R1235" s="408">
        <v>14</v>
      </c>
      <c r="S1235" s="67" t="s">
        <v>3</v>
      </c>
      <c r="T1235" s="67" t="s">
        <v>44</v>
      </c>
      <c r="U1235" s="67" t="s">
        <v>72</v>
      </c>
      <c r="V1235" s="67" t="s">
        <v>72</v>
      </c>
      <c r="W1235" s="67" t="s">
        <v>2805</v>
      </c>
      <c r="X1235" s="67" t="s">
        <v>561</v>
      </c>
      <c r="Y1235" s="67"/>
      <c r="Z1235" s="67"/>
      <c r="AA1235" s="67">
        <v>45.133800000000001</v>
      </c>
      <c r="AB1235" s="67">
        <v>-123.3733</v>
      </c>
      <c r="AC1235" s="67" t="s">
        <v>2774</v>
      </c>
      <c r="AD1235" s="67"/>
      <c r="AE1235" s="67" t="s">
        <v>2774</v>
      </c>
      <c r="AG1235" s="67" t="s">
        <v>1639</v>
      </c>
      <c r="AH1235" s="67" t="s">
        <v>1639</v>
      </c>
    </row>
    <row r="1236" spans="1:34" x14ac:dyDescent="0.25">
      <c r="A1236" s="404">
        <v>43395</v>
      </c>
      <c r="D1236" s="67">
        <v>15591650</v>
      </c>
      <c r="E1236" s="68">
        <v>14</v>
      </c>
      <c r="F1236" s="67" t="s">
        <v>1806</v>
      </c>
      <c r="G1236" s="67">
        <v>2018</v>
      </c>
      <c r="H1236" s="67"/>
      <c r="I1236" s="67"/>
      <c r="J1236" s="67"/>
      <c r="K1236" s="67"/>
      <c r="L1236" s="6"/>
      <c r="M1236" s="67"/>
      <c r="N1236" s="67" t="s">
        <v>1639</v>
      </c>
      <c r="O1236" s="67"/>
      <c r="P1236" s="408">
        <v>66</v>
      </c>
      <c r="Q1236" s="408">
        <f t="shared" si="33"/>
        <v>66</v>
      </c>
      <c r="R1236" s="408">
        <v>15</v>
      </c>
      <c r="S1236" s="67" t="s">
        <v>3</v>
      </c>
      <c r="T1236" s="67" t="s">
        <v>44</v>
      </c>
      <c r="U1236" s="67" t="s">
        <v>72</v>
      </c>
      <c r="V1236" s="67" t="s">
        <v>72</v>
      </c>
      <c r="W1236" s="67" t="s">
        <v>2805</v>
      </c>
      <c r="X1236" s="67" t="s">
        <v>561</v>
      </c>
      <c r="Y1236" s="67"/>
      <c r="Z1236" s="67"/>
      <c r="AA1236" s="67">
        <v>45.133800000000001</v>
      </c>
      <c r="AB1236" s="67">
        <v>-123.3733</v>
      </c>
      <c r="AC1236" s="67" t="s">
        <v>2774</v>
      </c>
      <c r="AD1236" s="67"/>
      <c r="AE1236" s="67" t="s">
        <v>2774</v>
      </c>
      <c r="AG1236" s="67" t="s">
        <v>1639</v>
      </c>
      <c r="AH1236" s="67" t="s">
        <v>1639</v>
      </c>
    </row>
    <row r="1237" spans="1:34" x14ac:dyDescent="0.25">
      <c r="A1237" s="404">
        <v>43395</v>
      </c>
      <c r="D1237" s="67">
        <v>15591650</v>
      </c>
      <c r="E1237" s="68">
        <v>14</v>
      </c>
      <c r="F1237" s="67" t="s">
        <v>1806</v>
      </c>
      <c r="G1237" s="67">
        <v>2018</v>
      </c>
      <c r="H1237" s="67"/>
      <c r="I1237" s="67"/>
      <c r="J1237" s="67"/>
      <c r="K1237" s="67"/>
      <c r="L1237" s="6"/>
      <c r="M1237" s="67"/>
      <c r="N1237" s="67" t="s">
        <v>1639</v>
      </c>
      <c r="O1237" s="67"/>
      <c r="P1237" s="408">
        <v>66</v>
      </c>
      <c r="Q1237" s="408">
        <f t="shared" si="33"/>
        <v>66</v>
      </c>
      <c r="R1237" s="408">
        <v>16</v>
      </c>
      <c r="S1237" s="67" t="s">
        <v>3</v>
      </c>
      <c r="T1237" s="67" t="s">
        <v>44</v>
      </c>
      <c r="U1237" s="67" t="s">
        <v>72</v>
      </c>
      <c r="V1237" s="67" t="s">
        <v>72</v>
      </c>
      <c r="W1237" s="67" t="s">
        <v>2805</v>
      </c>
      <c r="X1237" s="67" t="s">
        <v>561</v>
      </c>
      <c r="Y1237" s="67"/>
      <c r="Z1237" s="67"/>
      <c r="AA1237" s="67">
        <v>45.133800000000001</v>
      </c>
      <c r="AB1237" s="67">
        <v>-123.3733</v>
      </c>
      <c r="AC1237" s="67" t="s">
        <v>2774</v>
      </c>
      <c r="AD1237" s="67"/>
      <c r="AE1237" s="67" t="s">
        <v>2774</v>
      </c>
      <c r="AG1237" s="67" t="s">
        <v>1639</v>
      </c>
      <c r="AH1237" s="67" t="s">
        <v>1639</v>
      </c>
    </row>
    <row r="1238" spans="1:34" x14ac:dyDescent="0.25">
      <c r="A1238" s="404">
        <v>43395</v>
      </c>
      <c r="D1238" s="67">
        <v>15591669</v>
      </c>
      <c r="E1238" s="68">
        <v>14</v>
      </c>
      <c r="F1238" s="67" t="s">
        <v>1806</v>
      </c>
      <c r="G1238" s="67">
        <v>2018</v>
      </c>
      <c r="H1238" s="67"/>
      <c r="I1238" s="67"/>
      <c r="J1238" s="67"/>
      <c r="K1238" s="67"/>
      <c r="L1238" s="6"/>
      <c r="M1238" s="67"/>
      <c r="N1238" s="67" t="s">
        <v>1639</v>
      </c>
      <c r="O1238" s="67"/>
      <c r="P1238" s="408">
        <v>67</v>
      </c>
      <c r="Q1238" s="408">
        <f t="shared" si="33"/>
        <v>67</v>
      </c>
      <c r="R1238" s="408">
        <v>1</v>
      </c>
      <c r="S1238" s="67" t="s">
        <v>3</v>
      </c>
      <c r="T1238" s="67" t="s">
        <v>44</v>
      </c>
      <c r="U1238" s="67" t="s">
        <v>72</v>
      </c>
      <c r="V1238" s="67" t="s">
        <v>72</v>
      </c>
      <c r="W1238" s="67" t="s">
        <v>2805</v>
      </c>
      <c r="X1238" s="67" t="s">
        <v>561</v>
      </c>
      <c r="Y1238" s="67"/>
      <c r="Z1238" s="67"/>
      <c r="AA1238" s="67">
        <v>45.133800000000001</v>
      </c>
      <c r="AB1238" s="67">
        <v>-123.37390000000001</v>
      </c>
      <c r="AC1238" s="67" t="s">
        <v>2774</v>
      </c>
      <c r="AD1238" s="67"/>
      <c r="AE1238" s="67" t="s">
        <v>2774</v>
      </c>
      <c r="AG1238" s="67" t="s">
        <v>1639</v>
      </c>
      <c r="AH1238" s="67" t="s">
        <v>1639</v>
      </c>
    </row>
    <row r="1239" spans="1:34" x14ac:dyDescent="0.25">
      <c r="A1239" s="404">
        <v>43395</v>
      </c>
      <c r="D1239" s="67">
        <v>15591669</v>
      </c>
      <c r="E1239" s="68">
        <v>14</v>
      </c>
      <c r="F1239" s="67" t="s">
        <v>1806</v>
      </c>
      <c r="G1239" s="67">
        <v>2018</v>
      </c>
      <c r="H1239" s="67"/>
      <c r="I1239" s="67"/>
      <c r="J1239" s="67"/>
      <c r="K1239" s="67"/>
      <c r="L1239" s="6"/>
      <c r="M1239" s="67"/>
      <c r="N1239" s="67" t="s">
        <v>1639</v>
      </c>
      <c r="O1239" s="67"/>
      <c r="P1239" s="408">
        <v>67</v>
      </c>
      <c r="Q1239" s="408">
        <f t="shared" si="33"/>
        <v>67</v>
      </c>
      <c r="R1239" s="408">
        <v>2</v>
      </c>
      <c r="S1239" s="67" t="s">
        <v>3</v>
      </c>
      <c r="T1239" s="67" t="s">
        <v>44</v>
      </c>
      <c r="U1239" s="67" t="s">
        <v>72</v>
      </c>
      <c r="V1239" s="67" t="s">
        <v>72</v>
      </c>
      <c r="W1239" s="67" t="s">
        <v>2805</v>
      </c>
      <c r="X1239" s="67" t="s">
        <v>561</v>
      </c>
      <c r="Y1239" s="67"/>
      <c r="Z1239" s="67"/>
      <c r="AA1239" s="67">
        <v>45.133800000000001</v>
      </c>
      <c r="AB1239" s="67">
        <v>-123.37390000000001</v>
      </c>
      <c r="AC1239" s="67" t="s">
        <v>2774</v>
      </c>
      <c r="AD1239" s="67"/>
      <c r="AE1239" s="67" t="s">
        <v>2774</v>
      </c>
      <c r="AG1239" s="67" t="s">
        <v>1639</v>
      </c>
      <c r="AH1239" s="67" t="s">
        <v>1639</v>
      </c>
    </row>
    <row r="1240" spans="1:34" x14ac:dyDescent="0.25">
      <c r="A1240" s="404">
        <v>43395</v>
      </c>
      <c r="D1240" s="67">
        <v>15591669</v>
      </c>
      <c r="E1240" s="68">
        <v>14</v>
      </c>
      <c r="F1240" s="67" t="s">
        <v>1806</v>
      </c>
      <c r="G1240" s="67">
        <v>2018</v>
      </c>
      <c r="H1240" s="67"/>
      <c r="I1240" s="67"/>
      <c r="J1240" s="67"/>
      <c r="K1240" s="67"/>
      <c r="L1240" s="6"/>
      <c r="M1240" s="67"/>
      <c r="N1240" s="67" t="s">
        <v>1639</v>
      </c>
      <c r="O1240" s="67"/>
      <c r="P1240" s="408">
        <v>67</v>
      </c>
      <c r="Q1240" s="408">
        <f t="shared" si="33"/>
        <v>67</v>
      </c>
      <c r="R1240" s="408">
        <v>3</v>
      </c>
      <c r="S1240" s="67" t="s">
        <v>3</v>
      </c>
      <c r="T1240" s="67" t="s">
        <v>44</v>
      </c>
      <c r="U1240" s="67" t="s">
        <v>72</v>
      </c>
      <c r="V1240" s="67" t="s">
        <v>72</v>
      </c>
      <c r="W1240" s="67" t="s">
        <v>2805</v>
      </c>
      <c r="X1240" s="67" t="s">
        <v>561</v>
      </c>
      <c r="Y1240" s="67"/>
      <c r="Z1240" s="67"/>
      <c r="AA1240" s="67">
        <v>45.133800000000001</v>
      </c>
      <c r="AB1240" s="67">
        <v>-123.37390000000001</v>
      </c>
      <c r="AC1240" s="67" t="s">
        <v>2774</v>
      </c>
      <c r="AD1240" s="67"/>
      <c r="AE1240" s="67" t="s">
        <v>2774</v>
      </c>
      <c r="AG1240" s="67" t="s">
        <v>1639</v>
      </c>
      <c r="AH1240" s="67" t="s">
        <v>1639</v>
      </c>
    </row>
    <row r="1241" spans="1:34" x14ac:dyDescent="0.25">
      <c r="A1241" s="404">
        <v>43395</v>
      </c>
      <c r="D1241" s="67">
        <v>15591669</v>
      </c>
      <c r="E1241" s="68">
        <v>14</v>
      </c>
      <c r="F1241" s="67" t="s">
        <v>1806</v>
      </c>
      <c r="G1241" s="67">
        <v>2018</v>
      </c>
      <c r="H1241" s="67"/>
      <c r="I1241" s="67"/>
      <c r="J1241" s="67"/>
      <c r="K1241" s="67"/>
      <c r="L1241" s="6"/>
      <c r="M1241" s="67"/>
      <c r="N1241" s="67" t="s">
        <v>1639</v>
      </c>
      <c r="O1241" s="67"/>
      <c r="P1241" s="408">
        <v>67</v>
      </c>
      <c r="Q1241" s="408">
        <f t="shared" si="33"/>
        <v>67</v>
      </c>
      <c r="R1241" s="408">
        <v>4</v>
      </c>
      <c r="S1241" s="67" t="s">
        <v>3</v>
      </c>
      <c r="T1241" s="67" t="s">
        <v>44</v>
      </c>
      <c r="U1241" s="67" t="s">
        <v>72</v>
      </c>
      <c r="V1241" s="67" t="s">
        <v>72</v>
      </c>
      <c r="W1241" s="67" t="s">
        <v>2805</v>
      </c>
      <c r="X1241" s="67" t="s">
        <v>561</v>
      </c>
      <c r="Y1241" s="67"/>
      <c r="Z1241" s="67"/>
      <c r="AA1241" s="67">
        <v>45.133800000000001</v>
      </c>
      <c r="AB1241" s="67">
        <v>-123.37390000000001</v>
      </c>
      <c r="AC1241" s="67" t="s">
        <v>2774</v>
      </c>
      <c r="AD1241" s="67"/>
      <c r="AE1241" s="67" t="s">
        <v>2774</v>
      </c>
      <c r="AG1241" s="67" t="s">
        <v>1639</v>
      </c>
      <c r="AH1241" s="67" t="s">
        <v>1639</v>
      </c>
    </row>
    <row r="1242" spans="1:34" x14ac:dyDescent="0.25">
      <c r="A1242" s="404">
        <v>43395</v>
      </c>
      <c r="D1242" s="67">
        <v>15591669</v>
      </c>
      <c r="E1242" s="68">
        <v>14</v>
      </c>
      <c r="F1242" s="67" t="s">
        <v>1806</v>
      </c>
      <c r="G1242" s="67">
        <v>2018</v>
      </c>
      <c r="H1242" s="67"/>
      <c r="I1242" s="67"/>
      <c r="J1242" s="67"/>
      <c r="K1242" s="67"/>
      <c r="L1242" s="6"/>
      <c r="M1242" s="67"/>
      <c r="N1242" s="67" t="s">
        <v>1639</v>
      </c>
      <c r="O1242" s="67"/>
      <c r="P1242" s="408">
        <v>67</v>
      </c>
      <c r="Q1242" s="408">
        <f t="shared" si="33"/>
        <v>67</v>
      </c>
      <c r="R1242" s="408">
        <v>5</v>
      </c>
      <c r="S1242" s="67" t="s">
        <v>3</v>
      </c>
      <c r="T1242" s="67" t="s">
        <v>44</v>
      </c>
      <c r="U1242" s="67" t="s">
        <v>72</v>
      </c>
      <c r="V1242" s="67" t="s">
        <v>72</v>
      </c>
      <c r="W1242" s="67" t="s">
        <v>2805</v>
      </c>
      <c r="X1242" s="67" t="s">
        <v>561</v>
      </c>
      <c r="Y1242" s="67"/>
      <c r="Z1242" s="67"/>
      <c r="AA1242" s="67">
        <v>45.133800000000001</v>
      </c>
      <c r="AB1242" s="67">
        <v>-123.37390000000001</v>
      </c>
      <c r="AC1242" s="67" t="s">
        <v>2774</v>
      </c>
      <c r="AD1242" s="67"/>
      <c r="AE1242" s="67" t="s">
        <v>2774</v>
      </c>
      <c r="AG1242" s="67" t="s">
        <v>1639</v>
      </c>
      <c r="AH1242" s="67" t="s">
        <v>1639</v>
      </c>
    </row>
    <row r="1243" spans="1:34" x14ac:dyDescent="0.25">
      <c r="A1243" s="404">
        <v>43395</v>
      </c>
      <c r="D1243" s="67">
        <v>15591669</v>
      </c>
      <c r="E1243" s="68">
        <v>14</v>
      </c>
      <c r="F1243" s="67" t="s">
        <v>1806</v>
      </c>
      <c r="G1243" s="67">
        <v>2018</v>
      </c>
      <c r="H1243" s="67"/>
      <c r="I1243" s="67"/>
      <c r="J1243" s="67"/>
      <c r="K1243" s="67"/>
      <c r="L1243" s="6"/>
      <c r="M1243" s="67"/>
      <c r="N1243" s="67" t="s">
        <v>1639</v>
      </c>
      <c r="O1243" s="67"/>
      <c r="P1243" s="408">
        <v>67</v>
      </c>
      <c r="Q1243" s="408">
        <f t="shared" si="33"/>
        <v>67</v>
      </c>
      <c r="R1243" s="408">
        <v>6</v>
      </c>
      <c r="S1243" s="67" t="s">
        <v>3</v>
      </c>
      <c r="T1243" s="67" t="s">
        <v>44</v>
      </c>
      <c r="U1243" s="67" t="s">
        <v>72</v>
      </c>
      <c r="V1243" s="67" t="s">
        <v>72</v>
      </c>
      <c r="W1243" s="67" t="s">
        <v>2805</v>
      </c>
      <c r="X1243" s="67" t="s">
        <v>561</v>
      </c>
      <c r="Y1243" s="67"/>
      <c r="Z1243" s="67"/>
      <c r="AA1243" s="67">
        <v>45.133800000000001</v>
      </c>
      <c r="AB1243" s="67">
        <v>-123.37390000000001</v>
      </c>
      <c r="AC1243" s="67" t="s">
        <v>2774</v>
      </c>
      <c r="AD1243" s="67"/>
      <c r="AE1243" s="67" t="s">
        <v>2774</v>
      </c>
      <c r="AG1243" s="67" t="s">
        <v>1639</v>
      </c>
      <c r="AH1243" s="67" t="s">
        <v>1639</v>
      </c>
    </row>
    <row r="1244" spans="1:34" x14ac:dyDescent="0.25">
      <c r="A1244" s="404">
        <v>43395</v>
      </c>
      <c r="D1244" s="67">
        <v>15591669</v>
      </c>
      <c r="E1244" s="68">
        <v>14</v>
      </c>
      <c r="F1244" s="67" t="s">
        <v>1806</v>
      </c>
      <c r="G1244" s="67">
        <v>2018</v>
      </c>
      <c r="H1244" s="67"/>
      <c r="I1244" s="67"/>
      <c r="J1244" s="67"/>
      <c r="K1244" s="67"/>
      <c r="L1244" s="6"/>
      <c r="M1244" s="67"/>
      <c r="N1244" s="67" t="s">
        <v>1639</v>
      </c>
      <c r="O1244" s="67"/>
      <c r="P1244" s="408">
        <v>67</v>
      </c>
      <c r="Q1244" s="408">
        <f t="shared" si="33"/>
        <v>67</v>
      </c>
      <c r="R1244" s="408">
        <v>7</v>
      </c>
      <c r="S1244" s="67" t="s">
        <v>3</v>
      </c>
      <c r="T1244" s="67" t="s">
        <v>44</v>
      </c>
      <c r="U1244" s="67" t="s">
        <v>72</v>
      </c>
      <c r="V1244" s="67" t="s">
        <v>72</v>
      </c>
      <c r="W1244" s="67" t="s">
        <v>2805</v>
      </c>
      <c r="X1244" s="67" t="s">
        <v>561</v>
      </c>
      <c r="Y1244" s="67"/>
      <c r="Z1244" s="67"/>
      <c r="AA1244" s="67">
        <v>45.133800000000001</v>
      </c>
      <c r="AB1244" s="67">
        <v>-123.37390000000001</v>
      </c>
      <c r="AC1244" s="67" t="s">
        <v>2774</v>
      </c>
      <c r="AD1244" s="67"/>
      <c r="AE1244" s="67" t="s">
        <v>2774</v>
      </c>
      <c r="AG1244" s="67" t="s">
        <v>1639</v>
      </c>
      <c r="AH1244" s="67" t="s">
        <v>1639</v>
      </c>
    </row>
    <row r="1245" spans="1:34" x14ac:dyDescent="0.25">
      <c r="A1245" s="404">
        <v>43395</v>
      </c>
      <c r="D1245" s="67">
        <v>15591669</v>
      </c>
      <c r="E1245" s="68">
        <v>14</v>
      </c>
      <c r="F1245" s="67" t="s">
        <v>1806</v>
      </c>
      <c r="G1245" s="67">
        <v>2018</v>
      </c>
      <c r="H1245" s="67"/>
      <c r="I1245" s="67"/>
      <c r="J1245" s="67"/>
      <c r="K1245" s="67"/>
      <c r="L1245" s="6"/>
      <c r="M1245" s="67"/>
      <c r="N1245" s="67" t="s">
        <v>1639</v>
      </c>
      <c r="O1245" s="67"/>
      <c r="P1245" s="408">
        <v>67</v>
      </c>
      <c r="Q1245" s="408">
        <f t="shared" si="33"/>
        <v>67</v>
      </c>
      <c r="R1245" s="408">
        <v>8</v>
      </c>
      <c r="S1245" s="67" t="s">
        <v>3</v>
      </c>
      <c r="T1245" s="67" t="s">
        <v>44</v>
      </c>
      <c r="U1245" s="67" t="s">
        <v>72</v>
      </c>
      <c r="V1245" s="67" t="s">
        <v>72</v>
      </c>
      <c r="W1245" s="67" t="s">
        <v>2805</v>
      </c>
      <c r="X1245" s="67" t="s">
        <v>561</v>
      </c>
      <c r="Y1245" s="67"/>
      <c r="Z1245" s="67"/>
      <c r="AA1245" s="67">
        <v>45.133800000000001</v>
      </c>
      <c r="AB1245" s="67">
        <v>-123.37390000000001</v>
      </c>
      <c r="AC1245" s="67" t="s">
        <v>2774</v>
      </c>
      <c r="AD1245" s="67"/>
      <c r="AE1245" s="67" t="s">
        <v>2774</v>
      </c>
      <c r="AG1245" s="67" t="s">
        <v>1639</v>
      </c>
      <c r="AH1245" s="67" t="s">
        <v>1639</v>
      </c>
    </row>
    <row r="1246" spans="1:34" x14ac:dyDescent="0.25">
      <c r="A1246" s="404">
        <v>43395</v>
      </c>
      <c r="D1246" s="67">
        <v>15591669</v>
      </c>
      <c r="E1246" s="68">
        <v>14</v>
      </c>
      <c r="F1246" s="67" t="s">
        <v>1806</v>
      </c>
      <c r="G1246" s="67">
        <v>2018</v>
      </c>
      <c r="H1246" s="67"/>
      <c r="I1246" s="67"/>
      <c r="J1246" s="67"/>
      <c r="K1246" s="67"/>
      <c r="L1246" s="6"/>
      <c r="M1246" s="67"/>
      <c r="N1246" s="67" t="s">
        <v>1639</v>
      </c>
      <c r="O1246" s="67"/>
      <c r="P1246" s="408">
        <v>67</v>
      </c>
      <c r="Q1246" s="408">
        <f t="shared" si="33"/>
        <v>67</v>
      </c>
      <c r="R1246" s="408">
        <v>9</v>
      </c>
      <c r="S1246" s="67" t="s">
        <v>3</v>
      </c>
      <c r="T1246" s="67" t="s">
        <v>44</v>
      </c>
      <c r="U1246" s="67" t="s">
        <v>72</v>
      </c>
      <c r="V1246" s="67" t="s">
        <v>72</v>
      </c>
      <c r="W1246" s="67" t="s">
        <v>2805</v>
      </c>
      <c r="X1246" s="67" t="s">
        <v>561</v>
      </c>
      <c r="Y1246" s="67"/>
      <c r="Z1246" s="67"/>
      <c r="AA1246" s="67">
        <v>45.133800000000001</v>
      </c>
      <c r="AB1246" s="67">
        <v>-123.37390000000001</v>
      </c>
      <c r="AC1246" s="67" t="s">
        <v>2774</v>
      </c>
      <c r="AD1246" s="67"/>
      <c r="AE1246" s="67" t="s">
        <v>2774</v>
      </c>
      <c r="AG1246" s="67" t="s">
        <v>1639</v>
      </c>
      <c r="AH1246" s="67" t="s">
        <v>1639</v>
      </c>
    </row>
    <row r="1247" spans="1:34" x14ac:dyDescent="0.25">
      <c r="A1247" s="404">
        <v>43395</v>
      </c>
      <c r="D1247" s="67">
        <v>15591669</v>
      </c>
      <c r="E1247" s="68">
        <v>14</v>
      </c>
      <c r="F1247" s="67" t="s">
        <v>1806</v>
      </c>
      <c r="G1247" s="67">
        <v>2018</v>
      </c>
      <c r="H1247" s="67"/>
      <c r="I1247" s="67"/>
      <c r="J1247" s="67"/>
      <c r="K1247" s="67"/>
      <c r="L1247" s="6"/>
      <c r="M1247" s="67"/>
      <c r="N1247" s="67" t="s">
        <v>1639</v>
      </c>
      <c r="O1247" s="67"/>
      <c r="P1247" s="408">
        <v>67</v>
      </c>
      <c r="Q1247" s="408">
        <f t="shared" si="33"/>
        <v>67</v>
      </c>
      <c r="R1247" s="408">
        <v>10</v>
      </c>
      <c r="S1247" s="67" t="s">
        <v>3</v>
      </c>
      <c r="T1247" s="67" t="s">
        <v>44</v>
      </c>
      <c r="U1247" s="67" t="s">
        <v>72</v>
      </c>
      <c r="V1247" s="67" t="s">
        <v>72</v>
      </c>
      <c r="W1247" s="67" t="s">
        <v>2805</v>
      </c>
      <c r="X1247" s="67" t="s">
        <v>561</v>
      </c>
      <c r="Y1247" s="67"/>
      <c r="Z1247" s="67"/>
      <c r="AA1247" s="67">
        <v>45.133800000000001</v>
      </c>
      <c r="AB1247" s="67">
        <v>-123.37390000000001</v>
      </c>
      <c r="AC1247" s="67" t="s">
        <v>2774</v>
      </c>
      <c r="AD1247" s="67"/>
      <c r="AE1247" s="67" t="s">
        <v>2774</v>
      </c>
      <c r="AG1247" s="67" t="s">
        <v>1639</v>
      </c>
      <c r="AH1247" s="67" t="s">
        <v>1639</v>
      </c>
    </row>
    <row r="1248" spans="1:34" x14ac:dyDescent="0.25">
      <c r="A1248" s="404">
        <v>43395</v>
      </c>
      <c r="D1248" s="67">
        <v>15591669</v>
      </c>
      <c r="E1248" s="68">
        <v>14</v>
      </c>
      <c r="F1248" s="67" t="s">
        <v>1806</v>
      </c>
      <c r="G1248" s="67">
        <v>2018</v>
      </c>
      <c r="H1248" s="67"/>
      <c r="I1248" s="67"/>
      <c r="J1248" s="67"/>
      <c r="K1248" s="67"/>
      <c r="L1248" s="6"/>
      <c r="M1248" s="67"/>
      <c r="N1248" s="67" t="s">
        <v>1639</v>
      </c>
      <c r="O1248" s="67"/>
      <c r="P1248" s="408">
        <v>67</v>
      </c>
      <c r="Q1248" s="408">
        <f t="shared" si="33"/>
        <v>67</v>
      </c>
      <c r="R1248" s="408">
        <v>11</v>
      </c>
      <c r="S1248" s="67" t="s">
        <v>3</v>
      </c>
      <c r="T1248" s="67" t="s">
        <v>44</v>
      </c>
      <c r="U1248" s="67" t="s">
        <v>72</v>
      </c>
      <c r="V1248" s="67" t="s">
        <v>72</v>
      </c>
      <c r="W1248" s="67" t="s">
        <v>2805</v>
      </c>
      <c r="X1248" s="67" t="s">
        <v>561</v>
      </c>
      <c r="Y1248" s="67"/>
      <c r="Z1248" s="67"/>
      <c r="AA1248" s="67">
        <v>45.133800000000001</v>
      </c>
      <c r="AB1248" s="67">
        <v>-123.37390000000001</v>
      </c>
      <c r="AC1248" s="67" t="s">
        <v>2774</v>
      </c>
      <c r="AD1248" s="67"/>
      <c r="AE1248" s="67" t="s">
        <v>2774</v>
      </c>
      <c r="AG1248" s="67" t="s">
        <v>1639</v>
      </c>
      <c r="AH1248" s="67" t="s">
        <v>1639</v>
      </c>
    </row>
    <row r="1249" spans="1:34" x14ac:dyDescent="0.25">
      <c r="A1249" s="404">
        <v>43395</v>
      </c>
      <c r="D1249" s="67">
        <v>15591669</v>
      </c>
      <c r="E1249" s="68">
        <v>14</v>
      </c>
      <c r="F1249" s="67" t="s">
        <v>1806</v>
      </c>
      <c r="G1249" s="67">
        <v>2018</v>
      </c>
      <c r="H1249" s="67"/>
      <c r="I1249" s="67"/>
      <c r="J1249" s="67"/>
      <c r="K1249" s="67"/>
      <c r="L1249" s="6"/>
      <c r="M1249" s="67"/>
      <c r="N1249" s="67" t="s">
        <v>1639</v>
      </c>
      <c r="O1249" s="67"/>
      <c r="P1249" s="408">
        <v>67</v>
      </c>
      <c r="Q1249" s="408">
        <f t="shared" si="33"/>
        <v>67</v>
      </c>
      <c r="R1249" s="408">
        <v>12</v>
      </c>
      <c r="S1249" s="67" t="s">
        <v>3</v>
      </c>
      <c r="T1249" s="67" t="s">
        <v>44</v>
      </c>
      <c r="U1249" s="67" t="s">
        <v>72</v>
      </c>
      <c r="V1249" s="67" t="s">
        <v>72</v>
      </c>
      <c r="W1249" s="67" t="s">
        <v>2805</v>
      </c>
      <c r="X1249" s="67" t="s">
        <v>561</v>
      </c>
      <c r="Y1249" s="67"/>
      <c r="Z1249" s="67"/>
      <c r="AA1249" s="67">
        <v>45.133800000000001</v>
      </c>
      <c r="AB1249" s="67">
        <v>-123.37390000000001</v>
      </c>
      <c r="AC1249" s="67" t="s">
        <v>2774</v>
      </c>
      <c r="AD1249" s="67"/>
      <c r="AE1249" s="67" t="s">
        <v>2774</v>
      </c>
      <c r="AG1249" s="67" t="s">
        <v>1639</v>
      </c>
      <c r="AH1249" s="67" t="s">
        <v>1639</v>
      </c>
    </row>
    <row r="1250" spans="1:34" x14ac:dyDescent="0.25">
      <c r="A1250" s="404">
        <v>43395</v>
      </c>
      <c r="D1250" s="67">
        <v>15591669</v>
      </c>
      <c r="E1250" s="68">
        <v>14</v>
      </c>
      <c r="F1250" s="67" t="s">
        <v>1806</v>
      </c>
      <c r="G1250" s="67">
        <v>2018</v>
      </c>
      <c r="H1250" s="67"/>
      <c r="I1250" s="67"/>
      <c r="J1250" s="67"/>
      <c r="K1250" s="67"/>
      <c r="L1250" s="6"/>
      <c r="M1250" s="67"/>
      <c r="N1250" s="67" t="s">
        <v>1639</v>
      </c>
      <c r="O1250" s="67"/>
      <c r="P1250" s="408">
        <v>67</v>
      </c>
      <c r="Q1250" s="408">
        <f t="shared" si="33"/>
        <v>67</v>
      </c>
      <c r="R1250" s="408">
        <v>13</v>
      </c>
      <c r="S1250" s="67" t="s">
        <v>3</v>
      </c>
      <c r="T1250" s="67" t="s">
        <v>44</v>
      </c>
      <c r="U1250" s="67" t="s">
        <v>72</v>
      </c>
      <c r="V1250" s="67" t="s">
        <v>72</v>
      </c>
      <c r="W1250" s="67" t="s">
        <v>2805</v>
      </c>
      <c r="X1250" s="67" t="s">
        <v>561</v>
      </c>
      <c r="Y1250" s="67"/>
      <c r="Z1250" s="67"/>
      <c r="AA1250" s="67">
        <v>45.133800000000001</v>
      </c>
      <c r="AB1250" s="67">
        <v>-123.37390000000001</v>
      </c>
      <c r="AC1250" s="67" t="s">
        <v>2774</v>
      </c>
      <c r="AD1250" s="67"/>
      <c r="AE1250" s="67" t="s">
        <v>2774</v>
      </c>
      <c r="AG1250" s="67" t="s">
        <v>1639</v>
      </c>
      <c r="AH1250" s="67" t="s">
        <v>1639</v>
      </c>
    </row>
    <row r="1251" spans="1:34" x14ac:dyDescent="0.25">
      <c r="A1251" s="404">
        <v>43395</v>
      </c>
      <c r="D1251" s="67">
        <v>15591669</v>
      </c>
      <c r="E1251" s="68">
        <v>14</v>
      </c>
      <c r="F1251" s="67" t="s">
        <v>1806</v>
      </c>
      <c r="G1251" s="67">
        <v>2018</v>
      </c>
      <c r="H1251" s="67"/>
      <c r="I1251" s="67"/>
      <c r="J1251" s="67"/>
      <c r="K1251" s="67"/>
      <c r="L1251" s="6"/>
      <c r="M1251" s="67"/>
      <c r="N1251" s="67" t="s">
        <v>1639</v>
      </c>
      <c r="O1251" s="67"/>
      <c r="P1251" s="408">
        <v>67</v>
      </c>
      <c r="Q1251" s="408">
        <f t="shared" si="33"/>
        <v>67</v>
      </c>
      <c r="R1251" s="408">
        <v>14</v>
      </c>
      <c r="S1251" s="67" t="s">
        <v>3</v>
      </c>
      <c r="T1251" s="67" t="s">
        <v>44</v>
      </c>
      <c r="U1251" s="67" t="s">
        <v>72</v>
      </c>
      <c r="V1251" s="67" t="s">
        <v>72</v>
      </c>
      <c r="W1251" s="67" t="s">
        <v>2805</v>
      </c>
      <c r="X1251" s="67" t="s">
        <v>561</v>
      </c>
      <c r="Y1251" s="67"/>
      <c r="Z1251" s="67"/>
      <c r="AA1251" s="67">
        <v>45.133800000000001</v>
      </c>
      <c r="AB1251" s="67">
        <v>-123.37390000000001</v>
      </c>
      <c r="AC1251" s="67" t="s">
        <v>2774</v>
      </c>
      <c r="AD1251" s="67"/>
      <c r="AE1251" s="67" t="s">
        <v>2774</v>
      </c>
      <c r="AG1251" s="67" t="s">
        <v>1639</v>
      </c>
      <c r="AH1251" s="67" t="s">
        <v>1639</v>
      </c>
    </row>
    <row r="1252" spans="1:34" x14ac:dyDescent="0.25">
      <c r="A1252" s="404">
        <v>43395</v>
      </c>
      <c r="D1252" s="67">
        <v>15591669</v>
      </c>
      <c r="E1252" s="68">
        <v>14</v>
      </c>
      <c r="F1252" s="67" t="s">
        <v>1806</v>
      </c>
      <c r="G1252" s="67">
        <v>2018</v>
      </c>
      <c r="H1252" s="67"/>
      <c r="I1252" s="67"/>
      <c r="J1252" s="67"/>
      <c r="K1252" s="67"/>
      <c r="L1252" s="6"/>
      <c r="M1252" s="67"/>
      <c r="N1252" s="67" t="s">
        <v>1639</v>
      </c>
      <c r="O1252" s="67"/>
      <c r="P1252" s="408">
        <v>67</v>
      </c>
      <c r="Q1252" s="408">
        <f t="shared" si="33"/>
        <v>67</v>
      </c>
      <c r="R1252" s="408">
        <v>15</v>
      </c>
      <c r="S1252" s="67" t="s">
        <v>3</v>
      </c>
      <c r="T1252" s="67" t="s">
        <v>44</v>
      </c>
      <c r="U1252" s="67" t="s">
        <v>72</v>
      </c>
      <c r="V1252" s="67" t="s">
        <v>72</v>
      </c>
      <c r="W1252" s="67" t="s">
        <v>2805</v>
      </c>
      <c r="X1252" s="67" t="s">
        <v>561</v>
      </c>
      <c r="Y1252" s="67"/>
      <c r="Z1252" s="67"/>
      <c r="AA1252" s="67">
        <v>45.133800000000001</v>
      </c>
      <c r="AB1252" s="67">
        <v>-123.37390000000001</v>
      </c>
      <c r="AC1252" s="67" t="s">
        <v>2774</v>
      </c>
      <c r="AD1252" s="67"/>
      <c r="AE1252" s="67" t="s">
        <v>2774</v>
      </c>
      <c r="AG1252" s="67" t="s">
        <v>1639</v>
      </c>
      <c r="AH1252" s="67" t="s">
        <v>1639</v>
      </c>
    </row>
    <row r="1253" spans="1:34" x14ac:dyDescent="0.25">
      <c r="A1253" s="404">
        <v>43395</v>
      </c>
      <c r="D1253" s="67">
        <v>15591669</v>
      </c>
      <c r="E1253" s="68">
        <v>14</v>
      </c>
      <c r="F1253" s="67" t="s">
        <v>1806</v>
      </c>
      <c r="G1253" s="67">
        <v>2018</v>
      </c>
      <c r="H1253" s="67"/>
      <c r="I1253" s="67"/>
      <c r="J1253" s="67"/>
      <c r="K1253" s="67"/>
      <c r="L1253" s="6"/>
      <c r="M1253" s="67"/>
      <c r="N1253" s="67" t="s">
        <v>1639</v>
      </c>
      <c r="O1253" s="67"/>
      <c r="P1253" s="408">
        <v>67</v>
      </c>
      <c r="Q1253" s="408">
        <f t="shared" si="33"/>
        <v>67</v>
      </c>
      <c r="R1253" s="408">
        <v>16</v>
      </c>
      <c r="S1253" s="67" t="s">
        <v>3</v>
      </c>
      <c r="T1253" s="67" t="s">
        <v>44</v>
      </c>
      <c r="U1253" s="67" t="s">
        <v>72</v>
      </c>
      <c r="V1253" s="67" t="s">
        <v>72</v>
      </c>
      <c r="W1253" s="67" t="s">
        <v>2805</v>
      </c>
      <c r="X1253" s="67" t="s">
        <v>561</v>
      </c>
      <c r="Y1253" s="67"/>
      <c r="Z1253" s="67"/>
      <c r="AA1253" s="67">
        <v>45.133800000000001</v>
      </c>
      <c r="AB1253" s="67">
        <v>-123.37390000000001</v>
      </c>
      <c r="AC1253" s="67" t="s">
        <v>2774</v>
      </c>
      <c r="AD1253" s="67"/>
      <c r="AE1253" s="67" t="s">
        <v>2774</v>
      </c>
      <c r="AG1253" s="67" t="s">
        <v>1639</v>
      </c>
      <c r="AH1253" s="67" t="s">
        <v>1639</v>
      </c>
    </row>
    <row r="1254" spans="1:34" x14ac:dyDescent="0.25">
      <c r="A1254" s="404">
        <v>43395</v>
      </c>
      <c r="D1254" s="67">
        <v>15591669</v>
      </c>
      <c r="E1254" s="68">
        <v>14</v>
      </c>
      <c r="F1254" s="67" t="s">
        <v>1806</v>
      </c>
      <c r="G1254" s="67">
        <v>2018</v>
      </c>
      <c r="H1254" s="67"/>
      <c r="I1254" s="67"/>
      <c r="J1254" s="67"/>
      <c r="K1254" s="67"/>
      <c r="L1254" s="6"/>
      <c r="M1254" s="67"/>
      <c r="N1254" s="67" t="s">
        <v>1639</v>
      </c>
      <c r="O1254" s="67"/>
      <c r="P1254" s="408">
        <v>67</v>
      </c>
      <c r="Q1254" s="408">
        <f t="shared" si="33"/>
        <v>67</v>
      </c>
      <c r="R1254" s="408">
        <v>17</v>
      </c>
      <c r="S1254" s="67" t="s">
        <v>3</v>
      </c>
      <c r="T1254" s="67" t="s">
        <v>44</v>
      </c>
      <c r="U1254" s="67" t="s">
        <v>72</v>
      </c>
      <c r="V1254" s="67" t="s">
        <v>72</v>
      </c>
      <c r="W1254" s="67" t="s">
        <v>2805</v>
      </c>
      <c r="X1254" s="67" t="s">
        <v>561</v>
      </c>
      <c r="Y1254" s="67"/>
      <c r="Z1254" s="67"/>
      <c r="AA1254" s="67">
        <v>45.133800000000001</v>
      </c>
      <c r="AB1254" s="67">
        <v>-123.37390000000001</v>
      </c>
      <c r="AC1254" s="67" t="s">
        <v>2774</v>
      </c>
      <c r="AD1254" s="67"/>
      <c r="AE1254" s="67" t="s">
        <v>2774</v>
      </c>
      <c r="AG1254" s="67" t="s">
        <v>1639</v>
      </c>
      <c r="AH1254" s="67" t="s">
        <v>1639</v>
      </c>
    </row>
    <row r="1255" spans="1:34" x14ac:dyDescent="0.25">
      <c r="A1255" s="404">
        <v>43395</v>
      </c>
      <c r="D1255" s="67">
        <v>15591669</v>
      </c>
      <c r="E1255" s="68">
        <v>14</v>
      </c>
      <c r="F1255" s="67" t="s">
        <v>1806</v>
      </c>
      <c r="G1255" s="67">
        <v>2018</v>
      </c>
      <c r="H1255" s="67"/>
      <c r="I1255" s="67"/>
      <c r="J1255" s="67"/>
      <c r="K1255" s="67"/>
      <c r="L1255" s="6"/>
      <c r="M1255" s="67"/>
      <c r="N1255" s="67" t="s">
        <v>1639</v>
      </c>
      <c r="O1255" s="67"/>
      <c r="P1255" s="408">
        <v>67</v>
      </c>
      <c r="Q1255" s="408">
        <f t="shared" si="33"/>
        <v>67</v>
      </c>
      <c r="R1255" s="408">
        <v>18</v>
      </c>
      <c r="S1255" s="67" t="s">
        <v>3</v>
      </c>
      <c r="T1255" s="67" t="s">
        <v>44</v>
      </c>
      <c r="U1255" s="67" t="s">
        <v>72</v>
      </c>
      <c r="V1255" s="67" t="s">
        <v>72</v>
      </c>
      <c r="W1255" s="67" t="s">
        <v>2805</v>
      </c>
      <c r="X1255" s="67" t="s">
        <v>561</v>
      </c>
      <c r="Y1255" s="67"/>
      <c r="Z1255" s="67"/>
      <c r="AA1255" s="67">
        <v>45.133800000000001</v>
      </c>
      <c r="AB1255" s="67">
        <v>-123.37390000000001</v>
      </c>
      <c r="AC1255" s="67" t="s">
        <v>2774</v>
      </c>
      <c r="AD1255" s="67"/>
      <c r="AE1255" s="67" t="s">
        <v>2774</v>
      </c>
      <c r="AG1255" s="67" t="s">
        <v>1639</v>
      </c>
      <c r="AH1255" s="67" t="s">
        <v>1639</v>
      </c>
    </row>
    <row r="1256" spans="1:34" x14ac:dyDescent="0.25">
      <c r="A1256" s="404">
        <v>43395</v>
      </c>
      <c r="D1256" s="67">
        <v>15591669</v>
      </c>
      <c r="E1256" s="68">
        <v>14</v>
      </c>
      <c r="F1256" s="67" t="s">
        <v>1806</v>
      </c>
      <c r="G1256" s="67">
        <v>2018</v>
      </c>
      <c r="H1256" s="67"/>
      <c r="I1256" s="67"/>
      <c r="J1256" s="67"/>
      <c r="K1256" s="67"/>
      <c r="L1256" s="6"/>
      <c r="M1256" s="67"/>
      <c r="N1256" s="67" t="s">
        <v>1639</v>
      </c>
      <c r="O1256" s="67"/>
      <c r="P1256" s="408">
        <v>67</v>
      </c>
      <c r="Q1256" s="408">
        <f t="shared" si="33"/>
        <v>67</v>
      </c>
      <c r="R1256" s="408">
        <v>19</v>
      </c>
      <c r="S1256" s="67" t="s">
        <v>3</v>
      </c>
      <c r="T1256" s="67" t="s">
        <v>44</v>
      </c>
      <c r="U1256" s="67" t="s">
        <v>72</v>
      </c>
      <c r="V1256" s="67" t="s">
        <v>72</v>
      </c>
      <c r="W1256" s="67" t="s">
        <v>2805</v>
      </c>
      <c r="X1256" s="67" t="s">
        <v>561</v>
      </c>
      <c r="Y1256" s="67"/>
      <c r="Z1256" s="67"/>
      <c r="AA1256" s="67">
        <v>45.133800000000001</v>
      </c>
      <c r="AB1256" s="67">
        <v>-123.37390000000001</v>
      </c>
      <c r="AC1256" s="67" t="s">
        <v>2774</v>
      </c>
      <c r="AD1256" s="67"/>
      <c r="AE1256" s="67" t="s">
        <v>2774</v>
      </c>
      <c r="AG1256" s="67" t="s">
        <v>1639</v>
      </c>
      <c r="AH1256" s="67" t="s">
        <v>1639</v>
      </c>
    </row>
    <row r="1257" spans="1:34" x14ac:dyDescent="0.25">
      <c r="A1257" s="404">
        <v>43395</v>
      </c>
      <c r="D1257" s="67">
        <v>15591669</v>
      </c>
      <c r="E1257" s="68">
        <v>14</v>
      </c>
      <c r="F1257" s="67" t="s">
        <v>1806</v>
      </c>
      <c r="G1257" s="67">
        <v>2018</v>
      </c>
      <c r="H1257" s="67"/>
      <c r="I1257" s="67"/>
      <c r="J1257" s="67"/>
      <c r="K1257" s="67"/>
      <c r="L1257" s="6"/>
      <c r="M1257" s="67"/>
      <c r="N1257" s="67" t="s">
        <v>1639</v>
      </c>
      <c r="O1257" s="67"/>
      <c r="P1257" s="408">
        <v>67</v>
      </c>
      <c r="Q1257" s="408">
        <f t="shared" si="33"/>
        <v>67</v>
      </c>
      <c r="R1257" s="408">
        <v>20</v>
      </c>
      <c r="S1257" s="67" t="s">
        <v>3</v>
      </c>
      <c r="T1257" s="67" t="s">
        <v>44</v>
      </c>
      <c r="U1257" s="67" t="s">
        <v>72</v>
      </c>
      <c r="V1257" s="67" t="s">
        <v>72</v>
      </c>
      <c r="W1257" s="67" t="s">
        <v>2805</v>
      </c>
      <c r="X1257" s="67" t="s">
        <v>561</v>
      </c>
      <c r="Y1257" s="67"/>
      <c r="Z1257" s="67"/>
      <c r="AA1257" s="67">
        <v>45.133800000000001</v>
      </c>
      <c r="AB1257" s="67">
        <v>-123.37390000000001</v>
      </c>
      <c r="AC1257" s="67" t="s">
        <v>2774</v>
      </c>
      <c r="AD1257" s="67"/>
      <c r="AE1257" s="67" t="s">
        <v>2774</v>
      </c>
      <c r="AG1257" s="67" t="s">
        <v>1639</v>
      </c>
      <c r="AH1257" s="67" t="s">
        <v>1639</v>
      </c>
    </row>
    <row r="1258" spans="1:34" x14ac:dyDescent="0.25">
      <c r="A1258" s="404">
        <v>43395</v>
      </c>
      <c r="D1258" s="67">
        <v>15591669</v>
      </c>
      <c r="E1258" s="68">
        <v>14</v>
      </c>
      <c r="F1258" s="67" t="s">
        <v>1806</v>
      </c>
      <c r="G1258" s="67">
        <v>2018</v>
      </c>
      <c r="H1258" s="67"/>
      <c r="I1258" s="67"/>
      <c r="J1258" s="67"/>
      <c r="K1258" s="67"/>
      <c r="L1258" s="6"/>
      <c r="M1258" s="67"/>
      <c r="N1258" s="67" t="s">
        <v>1639</v>
      </c>
      <c r="O1258" s="67"/>
      <c r="P1258" s="408">
        <v>67</v>
      </c>
      <c r="Q1258" s="408">
        <f t="shared" si="33"/>
        <v>67</v>
      </c>
      <c r="R1258" s="408">
        <v>21</v>
      </c>
      <c r="S1258" s="67" t="s">
        <v>3</v>
      </c>
      <c r="T1258" s="67" t="s">
        <v>44</v>
      </c>
      <c r="U1258" s="67" t="s">
        <v>72</v>
      </c>
      <c r="V1258" s="67" t="s">
        <v>72</v>
      </c>
      <c r="W1258" s="67" t="s">
        <v>2805</v>
      </c>
      <c r="X1258" s="67" t="s">
        <v>561</v>
      </c>
      <c r="Y1258" s="67"/>
      <c r="Z1258" s="67"/>
      <c r="AA1258" s="67">
        <v>45.133800000000001</v>
      </c>
      <c r="AB1258" s="67">
        <v>-123.37390000000001</v>
      </c>
      <c r="AC1258" s="67" t="s">
        <v>2774</v>
      </c>
      <c r="AD1258" s="67"/>
      <c r="AE1258" s="67" t="s">
        <v>2774</v>
      </c>
      <c r="AG1258" s="67" t="s">
        <v>1639</v>
      </c>
      <c r="AH1258" s="67" t="s">
        <v>1639</v>
      </c>
    </row>
    <row r="1259" spans="1:34" x14ac:dyDescent="0.25">
      <c r="A1259" s="404">
        <v>43395</v>
      </c>
      <c r="D1259" s="67">
        <v>15591669</v>
      </c>
      <c r="E1259" s="68">
        <v>14</v>
      </c>
      <c r="F1259" s="67" t="s">
        <v>1806</v>
      </c>
      <c r="G1259" s="67">
        <v>2018</v>
      </c>
      <c r="H1259" s="67"/>
      <c r="I1259" s="67"/>
      <c r="J1259" s="67"/>
      <c r="K1259" s="67"/>
      <c r="L1259" s="6"/>
      <c r="M1259" s="67"/>
      <c r="N1259" s="67" t="s">
        <v>1639</v>
      </c>
      <c r="O1259" s="67"/>
      <c r="P1259" s="408">
        <v>67</v>
      </c>
      <c r="Q1259" s="408">
        <f t="shared" si="33"/>
        <v>67</v>
      </c>
      <c r="R1259" s="408">
        <v>22</v>
      </c>
      <c r="S1259" s="67" t="s">
        <v>3</v>
      </c>
      <c r="T1259" s="67" t="s">
        <v>44</v>
      </c>
      <c r="U1259" s="67" t="s">
        <v>72</v>
      </c>
      <c r="V1259" s="67" t="s">
        <v>72</v>
      </c>
      <c r="W1259" s="67" t="s">
        <v>2805</v>
      </c>
      <c r="X1259" s="67" t="s">
        <v>561</v>
      </c>
      <c r="Y1259" s="67"/>
      <c r="Z1259" s="67"/>
      <c r="AA1259" s="67">
        <v>45.133800000000001</v>
      </c>
      <c r="AB1259" s="67">
        <v>-123.37390000000001</v>
      </c>
      <c r="AC1259" s="67" t="s">
        <v>2774</v>
      </c>
      <c r="AD1259" s="67"/>
      <c r="AE1259" s="67" t="s">
        <v>2774</v>
      </c>
      <c r="AG1259" s="67" t="s">
        <v>1639</v>
      </c>
      <c r="AH1259" s="67" t="s">
        <v>1639</v>
      </c>
    </row>
    <row r="1260" spans="1:34" x14ac:dyDescent="0.25">
      <c r="A1260" s="404">
        <v>43395</v>
      </c>
      <c r="D1260" s="67">
        <v>15591669</v>
      </c>
      <c r="E1260" s="68">
        <v>14</v>
      </c>
      <c r="F1260" s="67" t="s">
        <v>1806</v>
      </c>
      <c r="G1260" s="67">
        <v>2018</v>
      </c>
      <c r="H1260" s="67"/>
      <c r="I1260" s="67"/>
      <c r="J1260" s="67"/>
      <c r="K1260" s="67"/>
      <c r="L1260" s="6"/>
      <c r="M1260" s="67"/>
      <c r="N1260" s="67" t="s">
        <v>1639</v>
      </c>
      <c r="O1260" s="67"/>
      <c r="P1260" s="408">
        <v>67</v>
      </c>
      <c r="Q1260" s="408">
        <f t="shared" si="33"/>
        <v>67</v>
      </c>
      <c r="R1260" s="408">
        <v>23</v>
      </c>
      <c r="S1260" s="67" t="s">
        <v>3</v>
      </c>
      <c r="T1260" s="67" t="s">
        <v>44</v>
      </c>
      <c r="U1260" s="67" t="s">
        <v>72</v>
      </c>
      <c r="V1260" s="67" t="s">
        <v>72</v>
      </c>
      <c r="W1260" s="67" t="s">
        <v>2805</v>
      </c>
      <c r="X1260" s="67" t="s">
        <v>561</v>
      </c>
      <c r="Y1260" s="67"/>
      <c r="Z1260" s="67"/>
      <c r="AA1260" s="67">
        <v>45.133800000000001</v>
      </c>
      <c r="AB1260" s="67">
        <v>-123.37390000000001</v>
      </c>
      <c r="AC1260" s="67" t="s">
        <v>2774</v>
      </c>
      <c r="AD1260" s="67"/>
      <c r="AE1260" s="67" t="s">
        <v>2774</v>
      </c>
      <c r="AG1260" s="67" t="s">
        <v>1639</v>
      </c>
      <c r="AH1260" s="67" t="s">
        <v>1639</v>
      </c>
    </row>
    <row r="1261" spans="1:34" x14ac:dyDescent="0.25">
      <c r="A1261" s="404">
        <v>43395</v>
      </c>
      <c r="D1261" s="67">
        <v>15591669</v>
      </c>
      <c r="E1261" s="68">
        <v>14</v>
      </c>
      <c r="F1261" s="67" t="s">
        <v>1806</v>
      </c>
      <c r="G1261" s="67">
        <v>2018</v>
      </c>
      <c r="H1261" s="67"/>
      <c r="I1261" s="67"/>
      <c r="J1261" s="67"/>
      <c r="K1261" s="67"/>
      <c r="L1261" s="6"/>
      <c r="M1261" s="67"/>
      <c r="N1261" s="67" t="s">
        <v>1639</v>
      </c>
      <c r="O1261" s="67"/>
      <c r="P1261" s="408">
        <v>67</v>
      </c>
      <c r="Q1261" s="408">
        <f t="shared" si="33"/>
        <v>67</v>
      </c>
      <c r="R1261" s="408">
        <v>24</v>
      </c>
      <c r="S1261" s="67" t="s">
        <v>3</v>
      </c>
      <c r="T1261" s="67" t="s">
        <v>44</v>
      </c>
      <c r="U1261" s="67" t="s">
        <v>72</v>
      </c>
      <c r="V1261" s="67" t="s">
        <v>72</v>
      </c>
      <c r="W1261" s="67" t="s">
        <v>2805</v>
      </c>
      <c r="X1261" s="67" t="s">
        <v>561</v>
      </c>
      <c r="Y1261" s="67"/>
      <c r="Z1261" s="67"/>
      <c r="AA1261" s="67">
        <v>45.133800000000001</v>
      </c>
      <c r="AB1261" s="67">
        <v>-123.37390000000001</v>
      </c>
      <c r="AC1261" s="67" t="s">
        <v>2774</v>
      </c>
      <c r="AD1261" s="67"/>
      <c r="AE1261" s="67" t="s">
        <v>2774</v>
      </c>
      <c r="AG1261" s="67" t="s">
        <v>1639</v>
      </c>
      <c r="AH1261" s="67" t="s">
        <v>1639</v>
      </c>
    </row>
    <row r="1262" spans="1:34" x14ac:dyDescent="0.25">
      <c r="A1262" s="404">
        <v>43395</v>
      </c>
      <c r="D1262" s="67">
        <v>15591669</v>
      </c>
      <c r="E1262" s="68">
        <v>14</v>
      </c>
      <c r="F1262" s="67" t="s">
        <v>1806</v>
      </c>
      <c r="G1262" s="67">
        <v>2018</v>
      </c>
      <c r="H1262" s="67"/>
      <c r="I1262" s="67"/>
      <c r="J1262" s="67"/>
      <c r="K1262" s="67"/>
      <c r="L1262" s="6"/>
      <c r="M1262" s="67"/>
      <c r="N1262" s="67" t="s">
        <v>1639</v>
      </c>
      <c r="O1262" s="67"/>
      <c r="P1262" s="408">
        <v>67</v>
      </c>
      <c r="Q1262" s="408">
        <f t="shared" si="33"/>
        <v>67</v>
      </c>
      <c r="R1262" s="408">
        <v>25</v>
      </c>
      <c r="S1262" s="67" t="s">
        <v>3</v>
      </c>
      <c r="T1262" s="67" t="s">
        <v>44</v>
      </c>
      <c r="U1262" s="67" t="s">
        <v>72</v>
      </c>
      <c r="V1262" s="67" t="s">
        <v>72</v>
      </c>
      <c r="W1262" s="67" t="s">
        <v>2805</v>
      </c>
      <c r="X1262" s="67" t="s">
        <v>561</v>
      </c>
      <c r="Y1262" s="67"/>
      <c r="Z1262" s="67"/>
      <c r="AA1262" s="67">
        <v>45.133800000000001</v>
      </c>
      <c r="AB1262" s="67">
        <v>-123.37390000000001</v>
      </c>
      <c r="AC1262" s="67" t="s">
        <v>2774</v>
      </c>
      <c r="AD1262" s="67"/>
      <c r="AE1262" s="67" t="s">
        <v>2774</v>
      </c>
      <c r="AG1262" s="67" t="s">
        <v>1639</v>
      </c>
      <c r="AH1262" s="67" t="s">
        <v>1639</v>
      </c>
    </row>
    <row r="1263" spans="1:34" x14ac:dyDescent="0.25">
      <c r="A1263" s="404">
        <v>43395</v>
      </c>
      <c r="D1263" s="67">
        <v>15591669</v>
      </c>
      <c r="E1263" s="68">
        <v>14</v>
      </c>
      <c r="F1263" s="67" t="s">
        <v>1806</v>
      </c>
      <c r="G1263" s="67">
        <v>2018</v>
      </c>
      <c r="H1263" s="67"/>
      <c r="I1263" s="67"/>
      <c r="J1263" s="67"/>
      <c r="K1263" s="67"/>
      <c r="L1263" s="6"/>
      <c r="M1263" s="67"/>
      <c r="N1263" s="67" t="s">
        <v>1639</v>
      </c>
      <c r="O1263" s="67"/>
      <c r="P1263" s="408">
        <v>67</v>
      </c>
      <c r="Q1263" s="408">
        <f t="shared" si="33"/>
        <v>67</v>
      </c>
      <c r="R1263" s="408">
        <v>26</v>
      </c>
      <c r="S1263" s="67" t="s">
        <v>3</v>
      </c>
      <c r="T1263" s="67" t="s">
        <v>44</v>
      </c>
      <c r="U1263" s="67" t="s">
        <v>72</v>
      </c>
      <c r="V1263" s="67" t="s">
        <v>72</v>
      </c>
      <c r="W1263" s="67" t="s">
        <v>2805</v>
      </c>
      <c r="X1263" s="67" t="s">
        <v>561</v>
      </c>
      <c r="Y1263" s="67"/>
      <c r="Z1263" s="67"/>
      <c r="AA1263" s="67">
        <v>45.133800000000001</v>
      </c>
      <c r="AB1263" s="67">
        <v>-123.37390000000001</v>
      </c>
      <c r="AC1263" s="67" t="s">
        <v>2774</v>
      </c>
      <c r="AD1263" s="67"/>
      <c r="AE1263" s="67" t="s">
        <v>2774</v>
      </c>
      <c r="AG1263" s="67" t="s">
        <v>1639</v>
      </c>
      <c r="AH1263" s="67" t="s">
        <v>1639</v>
      </c>
    </row>
    <row r="1264" spans="1:34" x14ac:dyDescent="0.25">
      <c r="A1264" s="404">
        <v>43395</v>
      </c>
      <c r="D1264" s="67">
        <v>15591669</v>
      </c>
      <c r="E1264" s="68">
        <v>14</v>
      </c>
      <c r="F1264" s="67" t="s">
        <v>1806</v>
      </c>
      <c r="G1264" s="67">
        <v>2018</v>
      </c>
      <c r="H1264" s="67"/>
      <c r="I1264" s="67"/>
      <c r="J1264" s="67"/>
      <c r="K1264" s="67"/>
      <c r="L1264" s="6"/>
      <c r="M1264" s="67"/>
      <c r="N1264" s="67" t="s">
        <v>1639</v>
      </c>
      <c r="O1264" s="67"/>
      <c r="P1264" s="408">
        <v>67</v>
      </c>
      <c r="Q1264" s="408">
        <f t="shared" si="33"/>
        <v>67</v>
      </c>
      <c r="R1264" s="408">
        <v>27</v>
      </c>
      <c r="S1264" s="67" t="s">
        <v>3</v>
      </c>
      <c r="T1264" s="67" t="s">
        <v>44</v>
      </c>
      <c r="U1264" s="67" t="s">
        <v>72</v>
      </c>
      <c r="V1264" s="67" t="s">
        <v>72</v>
      </c>
      <c r="W1264" s="67" t="s">
        <v>2805</v>
      </c>
      <c r="X1264" s="67" t="s">
        <v>561</v>
      </c>
      <c r="Y1264" s="67"/>
      <c r="Z1264" s="67"/>
      <c r="AA1264" s="67">
        <v>45.133800000000001</v>
      </c>
      <c r="AB1264" s="67">
        <v>-123.37390000000001</v>
      </c>
      <c r="AC1264" s="67" t="s">
        <v>2774</v>
      </c>
      <c r="AD1264" s="67"/>
      <c r="AE1264" s="67" t="s">
        <v>2774</v>
      </c>
      <c r="AG1264" s="67" t="s">
        <v>1639</v>
      </c>
      <c r="AH1264" s="67" t="s">
        <v>1639</v>
      </c>
    </row>
    <row r="1265" spans="1:34" x14ac:dyDescent="0.25">
      <c r="A1265" s="404">
        <v>43395</v>
      </c>
      <c r="D1265" s="67">
        <v>15591669</v>
      </c>
      <c r="E1265" s="68">
        <v>14</v>
      </c>
      <c r="F1265" s="67" t="s">
        <v>1806</v>
      </c>
      <c r="G1265" s="67">
        <v>2018</v>
      </c>
      <c r="H1265" s="67"/>
      <c r="I1265" s="67"/>
      <c r="J1265" s="67"/>
      <c r="K1265" s="67"/>
      <c r="L1265" s="6"/>
      <c r="M1265" s="67"/>
      <c r="N1265" s="67" t="s">
        <v>1639</v>
      </c>
      <c r="O1265" s="67"/>
      <c r="P1265" s="408">
        <v>67</v>
      </c>
      <c r="Q1265" s="408">
        <f t="shared" si="33"/>
        <v>67</v>
      </c>
      <c r="R1265" s="408">
        <v>28</v>
      </c>
      <c r="S1265" s="67" t="s">
        <v>3</v>
      </c>
      <c r="T1265" s="67" t="s">
        <v>44</v>
      </c>
      <c r="U1265" s="67" t="s">
        <v>72</v>
      </c>
      <c r="V1265" s="67" t="s">
        <v>72</v>
      </c>
      <c r="W1265" s="67" t="s">
        <v>2805</v>
      </c>
      <c r="X1265" s="67" t="s">
        <v>561</v>
      </c>
      <c r="Y1265" s="67"/>
      <c r="Z1265" s="67"/>
      <c r="AA1265" s="67">
        <v>45.133800000000001</v>
      </c>
      <c r="AB1265" s="67">
        <v>-123.37390000000001</v>
      </c>
      <c r="AC1265" s="67" t="s">
        <v>2774</v>
      </c>
      <c r="AD1265" s="67"/>
      <c r="AE1265" s="67" t="s">
        <v>2774</v>
      </c>
      <c r="AG1265" s="67" t="s">
        <v>1639</v>
      </c>
      <c r="AH1265" s="67" t="s">
        <v>1639</v>
      </c>
    </row>
    <row r="1266" spans="1:34" x14ac:dyDescent="0.25">
      <c r="A1266" s="404">
        <v>43395</v>
      </c>
      <c r="D1266" s="67">
        <v>15591669</v>
      </c>
      <c r="E1266" s="68">
        <v>14</v>
      </c>
      <c r="F1266" s="67" t="s">
        <v>1806</v>
      </c>
      <c r="G1266" s="67">
        <v>2018</v>
      </c>
      <c r="H1266" s="67"/>
      <c r="I1266" s="67"/>
      <c r="J1266" s="67"/>
      <c r="K1266" s="67"/>
      <c r="L1266" s="6"/>
      <c r="M1266" s="67"/>
      <c r="N1266" s="67" t="s">
        <v>1639</v>
      </c>
      <c r="O1266" s="67"/>
      <c r="P1266" s="408">
        <v>67</v>
      </c>
      <c r="Q1266" s="408">
        <f t="shared" si="33"/>
        <v>67</v>
      </c>
      <c r="R1266" s="408">
        <v>29</v>
      </c>
      <c r="S1266" s="67" t="s">
        <v>3</v>
      </c>
      <c r="T1266" s="67" t="s">
        <v>44</v>
      </c>
      <c r="U1266" s="67" t="s">
        <v>72</v>
      </c>
      <c r="V1266" s="67" t="s">
        <v>72</v>
      </c>
      <c r="W1266" s="67" t="s">
        <v>2805</v>
      </c>
      <c r="X1266" s="67" t="s">
        <v>561</v>
      </c>
      <c r="Y1266" s="67"/>
      <c r="Z1266" s="67"/>
      <c r="AA1266" s="67">
        <v>45.133800000000001</v>
      </c>
      <c r="AB1266" s="67">
        <v>-123.37390000000001</v>
      </c>
      <c r="AC1266" s="67" t="s">
        <v>2774</v>
      </c>
      <c r="AD1266" s="67"/>
      <c r="AE1266" s="67" t="s">
        <v>2774</v>
      </c>
      <c r="AG1266" s="67" t="s">
        <v>1639</v>
      </c>
      <c r="AH1266" s="67" t="s">
        <v>1639</v>
      </c>
    </row>
    <row r="1267" spans="1:34" x14ac:dyDescent="0.25">
      <c r="A1267" s="404">
        <v>43395</v>
      </c>
      <c r="D1267" s="67">
        <v>15591669</v>
      </c>
      <c r="E1267" s="68">
        <v>14</v>
      </c>
      <c r="F1267" s="67" t="s">
        <v>1806</v>
      </c>
      <c r="G1267" s="67">
        <v>2018</v>
      </c>
      <c r="H1267" s="67"/>
      <c r="I1267" s="67"/>
      <c r="J1267" s="67"/>
      <c r="K1267" s="67"/>
      <c r="L1267" s="6"/>
      <c r="M1267" s="67"/>
      <c r="N1267" s="67" t="s">
        <v>1639</v>
      </c>
      <c r="O1267" s="67"/>
      <c r="P1267" s="408">
        <v>67</v>
      </c>
      <c r="Q1267" s="408">
        <f t="shared" si="33"/>
        <v>67</v>
      </c>
      <c r="R1267" s="408">
        <v>30</v>
      </c>
      <c r="S1267" s="67" t="s">
        <v>3</v>
      </c>
      <c r="T1267" s="67" t="s">
        <v>44</v>
      </c>
      <c r="U1267" s="67" t="s">
        <v>72</v>
      </c>
      <c r="V1267" s="67" t="s">
        <v>72</v>
      </c>
      <c r="W1267" s="67" t="s">
        <v>2805</v>
      </c>
      <c r="X1267" s="67" t="s">
        <v>561</v>
      </c>
      <c r="Y1267" s="67"/>
      <c r="Z1267" s="67"/>
      <c r="AA1267" s="67">
        <v>45.133800000000001</v>
      </c>
      <c r="AB1267" s="67">
        <v>-123.37390000000001</v>
      </c>
      <c r="AC1267" s="67" t="s">
        <v>2774</v>
      </c>
      <c r="AD1267" s="67"/>
      <c r="AE1267" s="67" t="s">
        <v>2774</v>
      </c>
      <c r="AG1267" s="67" t="s">
        <v>1639</v>
      </c>
      <c r="AH1267" s="67" t="s">
        <v>1639</v>
      </c>
    </row>
    <row r="1268" spans="1:34" x14ac:dyDescent="0.25">
      <c r="A1268" s="404">
        <v>43395</v>
      </c>
      <c r="D1268" s="67">
        <v>15591669</v>
      </c>
      <c r="E1268" s="68">
        <v>14</v>
      </c>
      <c r="F1268" s="67" t="s">
        <v>1806</v>
      </c>
      <c r="G1268" s="67">
        <v>2018</v>
      </c>
      <c r="H1268" s="67"/>
      <c r="I1268" s="67"/>
      <c r="J1268" s="67"/>
      <c r="K1268" s="67"/>
      <c r="L1268" s="6"/>
      <c r="M1268" s="67"/>
      <c r="N1268" s="67" t="s">
        <v>1639</v>
      </c>
      <c r="O1268" s="67"/>
      <c r="P1268" s="408">
        <v>67</v>
      </c>
      <c r="Q1268" s="408">
        <f t="shared" si="33"/>
        <v>67</v>
      </c>
      <c r="R1268" s="408">
        <v>31</v>
      </c>
      <c r="S1268" s="67" t="s">
        <v>3</v>
      </c>
      <c r="T1268" s="67" t="s">
        <v>44</v>
      </c>
      <c r="U1268" s="67" t="s">
        <v>72</v>
      </c>
      <c r="V1268" s="67" t="s">
        <v>72</v>
      </c>
      <c r="W1268" s="67" t="s">
        <v>2805</v>
      </c>
      <c r="X1268" s="67" t="s">
        <v>561</v>
      </c>
      <c r="Y1268" s="67"/>
      <c r="Z1268" s="67"/>
      <c r="AA1268" s="67">
        <v>45.133800000000001</v>
      </c>
      <c r="AB1268" s="67">
        <v>-123.37390000000001</v>
      </c>
      <c r="AC1268" s="67" t="s">
        <v>2774</v>
      </c>
      <c r="AD1268" s="67"/>
      <c r="AE1268" s="67" t="s">
        <v>2774</v>
      </c>
      <c r="AG1268" s="67" t="s">
        <v>1639</v>
      </c>
      <c r="AH1268" s="67" t="s">
        <v>1639</v>
      </c>
    </row>
    <row r="1269" spans="1:34" x14ac:dyDescent="0.25">
      <c r="A1269" s="404">
        <v>43395</v>
      </c>
      <c r="D1269" s="67">
        <v>15591669</v>
      </c>
      <c r="E1269" s="68">
        <v>14</v>
      </c>
      <c r="F1269" s="67" t="s">
        <v>1806</v>
      </c>
      <c r="G1269" s="67">
        <v>2018</v>
      </c>
      <c r="H1269" s="67"/>
      <c r="I1269" s="67"/>
      <c r="J1269" s="67"/>
      <c r="K1269" s="67"/>
      <c r="L1269" s="6"/>
      <c r="M1269" s="67"/>
      <c r="N1269" s="67" t="s">
        <v>1639</v>
      </c>
      <c r="O1269" s="67"/>
      <c r="P1269" s="408">
        <v>67</v>
      </c>
      <c r="Q1269" s="408">
        <f t="shared" si="33"/>
        <v>67</v>
      </c>
      <c r="R1269" s="408">
        <v>32</v>
      </c>
      <c r="S1269" s="67" t="s">
        <v>3</v>
      </c>
      <c r="T1269" s="67" t="s">
        <v>44</v>
      </c>
      <c r="U1269" s="67" t="s">
        <v>72</v>
      </c>
      <c r="V1269" s="67" t="s">
        <v>72</v>
      </c>
      <c r="W1269" s="67" t="s">
        <v>2805</v>
      </c>
      <c r="X1269" s="67" t="s">
        <v>561</v>
      </c>
      <c r="Y1269" s="67"/>
      <c r="Z1269" s="67"/>
      <c r="AA1269" s="67">
        <v>45.133800000000001</v>
      </c>
      <c r="AB1269" s="67">
        <v>-123.37390000000001</v>
      </c>
      <c r="AC1269" s="67" t="s">
        <v>2774</v>
      </c>
      <c r="AD1269" s="67"/>
      <c r="AE1269" s="67" t="s">
        <v>2774</v>
      </c>
      <c r="AG1269" s="67" t="s">
        <v>1639</v>
      </c>
      <c r="AH1269" s="67" t="s">
        <v>1639</v>
      </c>
    </row>
    <row r="1270" spans="1:34" x14ac:dyDescent="0.25">
      <c r="A1270" s="404">
        <v>43395</v>
      </c>
      <c r="D1270" s="67">
        <v>15591669</v>
      </c>
      <c r="E1270" s="68">
        <v>14</v>
      </c>
      <c r="F1270" s="67" t="s">
        <v>1806</v>
      </c>
      <c r="G1270" s="67">
        <v>2018</v>
      </c>
      <c r="H1270" s="67"/>
      <c r="I1270" s="67"/>
      <c r="J1270" s="67"/>
      <c r="K1270" s="67"/>
      <c r="L1270" s="6"/>
      <c r="M1270" s="67"/>
      <c r="N1270" s="67" t="s">
        <v>1639</v>
      </c>
      <c r="O1270" s="67"/>
      <c r="P1270" s="408">
        <v>67</v>
      </c>
      <c r="Q1270" s="408">
        <f t="shared" ref="Q1270:Q1314" si="34">P1270</f>
        <v>67</v>
      </c>
      <c r="R1270" s="408">
        <v>33</v>
      </c>
      <c r="S1270" s="67" t="s">
        <v>3</v>
      </c>
      <c r="T1270" s="67" t="s">
        <v>44</v>
      </c>
      <c r="U1270" s="67" t="s">
        <v>72</v>
      </c>
      <c r="V1270" s="67" t="s">
        <v>72</v>
      </c>
      <c r="W1270" s="67" t="s">
        <v>2805</v>
      </c>
      <c r="X1270" s="67" t="s">
        <v>561</v>
      </c>
      <c r="Y1270" s="67"/>
      <c r="Z1270" s="67"/>
      <c r="AA1270" s="67">
        <v>45.133800000000001</v>
      </c>
      <c r="AB1270" s="67">
        <v>-123.37390000000001</v>
      </c>
      <c r="AC1270" s="67" t="s">
        <v>2774</v>
      </c>
      <c r="AD1270" s="67"/>
      <c r="AE1270" s="67" t="s">
        <v>2774</v>
      </c>
      <c r="AG1270" s="67" t="s">
        <v>1639</v>
      </c>
      <c r="AH1270" s="67" t="s">
        <v>1639</v>
      </c>
    </row>
    <row r="1271" spans="1:34" x14ac:dyDescent="0.25">
      <c r="A1271" s="404">
        <v>43395</v>
      </c>
      <c r="D1271" s="67">
        <v>15591669</v>
      </c>
      <c r="E1271" s="68">
        <v>14</v>
      </c>
      <c r="F1271" s="67" t="s">
        <v>1806</v>
      </c>
      <c r="G1271" s="67">
        <v>2018</v>
      </c>
      <c r="H1271" s="67"/>
      <c r="I1271" s="67"/>
      <c r="J1271" s="67"/>
      <c r="K1271" s="67"/>
      <c r="L1271" s="6"/>
      <c r="M1271" s="67"/>
      <c r="N1271" s="67" t="s">
        <v>1639</v>
      </c>
      <c r="O1271" s="67"/>
      <c r="P1271" s="408">
        <v>67</v>
      </c>
      <c r="Q1271" s="408">
        <f t="shared" si="34"/>
        <v>67</v>
      </c>
      <c r="R1271" s="408">
        <v>34</v>
      </c>
      <c r="S1271" s="67" t="s">
        <v>3</v>
      </c>
      <c r="T1271" s="67" t="s">
        <v>44</v>
      </c>
      <c r="U1271" s="67" t="s">
        <v>72</v>
      </c>
      <c r="V1271" s="67" t="s">
        <v>72</v>
      </c>
      <c r="W1271" s="67" t="s">
        <v>2805</v>
      </c>
      <c r="X1271" s="67" t="s">
        <v>561</v>
      </c>
      <c r="Y1271" s="67"/>
      <c r="Z1271" s="67"/>
      <c r="AA1271" s="67">
        <v>45.133800000000001</v>
      </c>
      <c r="AB1271" s="67">
        <v>-123.37390000000001</v>
      </c>
      <c r="AC1271" s="67" t="s">
        <v>2774</v>
      </c>
      <c r="AD1271" s="67"/>
      <c r="AE1271" s="67" t="s">
        <v>2774</v>
      </c>
      <c r="AG1271" s="67" t="s">
        <v>1639</v>
      </c>
      <c r="AH1271" s="67" t="s">
        <v>1639</v>
      </c>
    </row>
    <row r="1272" spans="1:34" x14ac:dyDescent="0.25">
      <c r="A1272" s="404">
        <v>43395</v>
      </c>
      <c r="D1272" s="67">
        <v>15591669</v>
      </c>
      <c r="E1272" s="68">
        <v>14</v>
      </c>
      <c r="F1272" s="67" t="s">
        <v>1806</v>
      </c>
      <c r="G1272" s="67">
        <v>2018</v>
      </c>
      <c r="H1272" s="67"/>
      <c r="I1272" s="67"/>
      <c r="J1272" s="67"/>
      <c r="K1272" s="67"/>
      <c r="L1272" s="6"/>
      <c r="M1272" s="67"/>
      <c r="N1272" s="67" t="s">
        <v>1639</v>
      </c>
      <c r="O1272" s="67"/>
      <c r="P1272" s="408">
        <v>67</v>
      </c>
      <c r="Q1272" s="408">
        <f t="shared" si="34"/>
        <v>67</v>
      </c>
      <c r="R1272" s="408">
        <v>35</v>
      </c>
      <c r="S1272" s="67" t="s">
        <v>3</v>
      </c>
      <c r="T1272" s="67" t="s">
        <v>44</v>
      </c>
      <c r="U1272" s="67" t="s">
        <v>72</v>
      </c>
      <c r="V1272" s="67" t="s">
        <v>72</v>
      </c>
      <c r="W1272" s="67" t="s">
        <v>2805</v>
      </c>
      <c r="X1272" s="67" t="s">
        <v>561</v>
      </c>
      <c r="Y1272" s="67"/>
      <c r="Z1272" s="67"/>
      <c r="AA1272" s="67">
        <v>45.133800000000001</v>
      </c>
      <c r="AB1272" s="67">
        <v>-123.37390000000001</v>
      </c>
      <c r="AC1272" s="67" t="s">
        <v>2774</v>
      </c>
      <c r="AD1272" s="67"/>
      <c r="AE1272" s="67" t="s">
        <v>2774</v>
      </c>
      <c r="AG1272" s="67" t="s">
        <v>1639</v>
      </c>
      <c r="AH1272" s="67" t="s">
        <v>1639</v>
      </c>
    </row>
    <row r="1273" spans="1:34" x14ac:dyDescent="0.25">
      <c r="A1273" s="404">
        <v>43395</v>
      </c>
      <c r="D1273" s="67">
        <v>15591669</v>
      </c>
      <c r="E1273" s="68">
        <v>14</v>
      </c>
      <c r="F1273" s="67" t="s">
        <v>1806</v>
      </c>
      <c r="G1273" s="67">
        <v>2018</v>
      </c>
      <c r="H1273" s="67"/>
      <c r="I1273" s="67"/>
      <c r="J1273" s="67"/>
      <c r="K1273" s="67"/>
      <c r="L1273" s="6"/>
      <c r="M1273" s="67"/>
      <c r="N1273" s="67" t="s">
        <v>1639</v>
      </c>
      <c r="O1273" s="67"/>
      <c r="P1273" s="408">
        <v>67</v>
      </c>
      <c r="Q1273" s="408">
        <f t="shared" si="34"/>
        <v>67</v>
      </c>
      <c r="R1273" s="408">
        <v>36</v>
      </c>
      <c r="S1273" s="67" t="s">
        <v>3</v>
      </c>
      <c r="T1273" s="67" t="s">
        <v>44</v>
      </c>
      <c r="U1273" s="67" t="s">
        <v>72</v>
      </c>
      <c r="V1273" s="67" t="s">
        <v>72</v>
      </c>
      <c r="W1273" s="67" t="s">
        <v>2805</v>
      </c>
      <c r="X1273" s="67" t="s">
        <v>561</v>
      </c>
      <c r="Y1273" s="67"/>
      <c r="Z1273" s="67"/>
      <c r="AA1273" s="67">
        <v>45.133800000000001</v>
      </c>
      <c r="AB1273" s="67">
        <v>-123.37390000000001</v>
      </c>
      <c r="AC1273" s="67" t="s">
        <v>2774</v>
      </c>
      <c r="AD1273" s="67"/>
      <c r="AE1273" s="67" t="s">
        <v>2774</v>
      </c>
      <c r="AG1273" s="67" t="s">
        <v>1639</v>
      </c>
      <c r="AH1273" s="67" t="s">
        <v>1639</v>
      </c>
    </row>
    <row r="1274" spans="1:34" x14ac:dyDescent="0.25">
      <c r="A1274" s="404">
        <v>43395</v>
      </c>
      <c r="D1274" s="67">
        <v>15591669</v>
      </c>
      <c r="E1274" s="68">
        <v>14</v>
      </c>
      <c r="F1274" s="67" t="s">
        <v>1806</v>
      </c>
      <c r="G1274" s="67">
        <v>2018</v>
      </c>
      <c r="H1274" s="67"/>
      <c r="I1274" s="67"/>
      <c r="J1274" s="67"/>
      <c r="K1274" s="67"/>
      <c r="L1274" s="6"/>
      <c r="M1274" s="67"/>
      <c r="N1274" s="67" t="s">
        <v>1639</v>
      </c>
      <c r="O1274" s="67"/>
      <c r="P1274" s="408">
        <v>67</v>
      </c>
      <c r="Q1274" s="408">
        <f t="shared" si="34"/>
        <v>67</v>
      </c>
      <c r="R1274" s="408">
        <v>37</v>
      </c>
      <c r="S1274" s="67" t="s">
        <v>3</v>
      </c>
      <c r="T1274" s="67" t="s">
        <v>44</v>
      </c>
      <c r="U1274" s="67" t="s">
        <v>72</v>
      </c>
      <c r="V1274" s="67" t="s">
        <v>72</v>
      </c>
      <c r="W1274" s="67" t="s">
        <v>2805</v>
      </c>
      <c r="X1274" s="67" t="s">
        <v>561</v>
      </c>
      <c r="Y1274" s="67"/>
      <c r="Z1274" s="67"/>
      <c r="AA1274" s="67">
        <v>45.133800000000001</v>
      </c>
      <c r="AB1274" s="67">
        <v>-123.37390000000001</v>
      </c>
      <c r="AC1274" s="67" t="s">
        <v>2774</v>
      </c>
      <c r="AD1274" s="67"/>
      <c r="AE1274" s="67" t="s">
        <v>2774</v>
      </c>
      <c r="AG1274" s="67" t="s">
        <v>1639</v>
      </c>
      <c r="AH1274" s="67" t="s">
        <v>1639</v>
      </c>
    </row>
    <row r="1275" spans="1:34" x14ac:dyDescent="0.25">
      <c r="A1275" s="404">
        <v>43395</v>
      </c>
      <c r="D1275" s="67">
        <v>15591669</v>
      </c>
      <c r="E1275" s="68">
        <v>14</v>
      </c>
      <c r="F1275" s="67" t="s">
        <v>1806</v>
      </c>
      <c r="G1275" s="67">
        <v>2018</v>
      </c>
      <c r="H1275" s="67"/>
      <c r="I1275" s="67"/>
      <c r="J1275" s="67"/>
      <c r="K1275" s="67"/>
      <c r="L1275" s="6"/>
      <c r="M1275" s="67"/>
      <c r="N1275" s="67" t="s">
        <v>1639</v>
      </c>
      <c r="O1275" s="67"/>
      <c r="P1275" s="408">
        <v>67</v>
      </c>
      <c r="Q1275" s="408">
        <f t="shared" si="34"/>
        <v>67</v>
      </c>
      <c r="R1275" s="408">
        <v>38</v>
      </c>
      <c r="S1275" s="67" t="s">
        <v>3</v>
      </c>
      <c r="T1275" s="67" t="s">
        <v>44</v>
      </c>
      <c r="U1275" s="67" t="s">
        <v>72</v>
      </c>
      <c r="V1275" s="67" t="s">
        <v>72</v>
      </c>
      <c r="W1275" s="67" t="s">
        <v>2805</v>
      </c>
      <c r="X1275" s="67" t="s">
        <v>561</v>
      </c>
      <c r="Y1275" s="67"/>
      <c r="Z1275" s="67"/>
      <c r="AA1275" s="67">
        <v>45.133800000000001</v>
      </c>
      <c r="AB1275" s="67">
        <v>-123.37390000000001</v>
      </c>
      <c r="AC1275" s="67" t="s">
        <v>2774</v>
      </c>
      <c r="AD1275" s="67"/>
      <c r="AE1275" s="67" t="s">
        <v>2774</v>
      </c>
      <c r="AG1275" s="67" t="s">
        <v>1639</v>
      </c>
      <c r="AH1275" s="67" t="s">
        <v>1639</v>
      </c>
    </row>
    <row r="1276" spans="1:34" x14ac:dyDescent="0.25">
      <c r="A1276" s="404">
        <v>43395</v>
      </c>
      <c r="D1276" s="67">
        <v>15591669</v>
      </c>
      <c r="E1276" s="68">
        <v>14</v>
      </c>
      <c r="F1276" s="67" t="s">
        <v>1806</v>
      </c>
      <c r="G1276" s="67">
        <v>2018</v>
      </c>
      <c r="H1276" s="67"/>
      <c r="I1276" s="67"/>
      <c r="J1276" s="67"/>
      <c r="K1276" s="67"/>
      <c r="L1276" s="6"/>
      <c r="M1276" s="67"/>
      <c r="N1276" s="67" t="s">
        <v>1639</v>
      </c>
      <c r="O1276" s="67"/>
      <c r="P1276" s="408">
        <v>67</v>
      </c>
      <c r="Q1276" s="408">
        <f t="shared" si="34"/>
        <v>67</v>
      </c>
      <c r="R1276" s="408">
        <v>39</v>
      </c>
      <c r="S1276" s="67" t="s">
        <v>3</v>
      </c>
      <c r="T1276" s="67" t="s">
        <v>44</v>
      </c>
      <c r="U1276" s="67" t="s">
        <v>72</v>
      </c>
      <c r="V1276" s="67" t="s">
        <v>72</v>
      </c>
      <c r="W1276" s="67" t="s">
        <v>2805</v>
      </c>
      <c r="X1276" s="67" t="s">
        <v>561</v>
      </c>
      <c r="Y1276" s="67"/>
      <c r="Z1276" s="67"/>
      <c r="AA1276" s="67">
        <v>45.133800000000001</v>
      </c>
      <c r="AB1276" s="67">
        <v>-123.37390000000001</v>
      </c>
      <c r="AC1276" s="67" t="s">
        <v>2774</v>
      </c>
      <c r="AD1276" s="67"/>
      <c r="AE1276" s="67" t="s">
        <v>2774</v>
      </c>
      <c r="AG1276" s="67" t="s">
        <v>1639</v>
      </c>
      <c r="AH1276" s="67" t="s">
        <v>1639</v>
      </c>
    </row>
    <row r="1277" spans="1:34" x14ac:dyDescent="0.25">
      <c r="A1277" s="404">
        <v>43395</v>
      </c>
      <c r="D1277" s="67">
        <v>15591669</v>
      </c>
      <c r="E1277" s="68">
        <v>14</v>
      </c>
      <c r="F1277" s="67" t="s">
        <v>1806</v>
      </c>
      <c r="G1277" s="67">
        <v>2018</v>
      </c>
      <c r="H1277" s="67"/>
      <c r="I1277" s="67"/>
      <c r="J1277" s="67"/>
      <c r="K1277" s="67"/>
      <c r="L1277" s="6"/>
      <c r="M1277" s="67"/>
      <c r="N1277" s="67" t="s">
        <v>1639</v>
      </c>
      <c r="O1277" s="67"/>
      <c r="P1277" s="408">
        <v>67</v>
      </c>
      <c r="Q1277" s="408">
        <f t="shared" si="34"/>
        <v>67</v>
      </c>
      <c r="R1277" s="408">
        <v>40</v>
      </c>
      <c r="S1277" s="67" t="s">
        <v>3</v>
      </c>
      <c r="T1277" s="67" t="s">
        <v>44</v>
      </c>
      <c r="U1277" s="67" t="s">
        <v>72</v>
      </c>
      <c r="V1277" s="67" t="s">
        <v>72</v>
      </c>
      <c r="W1277" s="67" t="s">
        <v>2805</v>
      </c>
      <c r="X1277" s="67" t="s">
        <v>561</v>
      </c>
      <c r="Y1277" s="67"/>
      <c r="Z1277" s="67"/>
      <c r="AA1277" s="67">
        <v>45.133800000000001</v>
      </c>
      <c r="AB1277" s="67">
        <v>-123.37390000000001</v>
      </c>
      <c r="AC1277" s="67" t="s">
        <v>2774</v>
      </c>
      <c r="AD1277" s="67"/>
      <c r="AE1277" s="67" t="s">
        <v>2774</v>
      </c>
      <c r="AG1277" s="67" t="s">
        <v>1639</v>
      </c>
      <c r="AH1277" s="67" t="s">
        <v>1639</v>
      </c>
    </row>
    <row r="1278" spans="1:34" x14ac:dyDescent="0.25">
      <c r="A1278" s="404">
        <v>43395</v>
      </c>
      <c r="D1278" s="67">
        <v>15591669</v>
      </c>
      <c r="E1278" s="68">
        <v>14</v>
      </c>
      <c r="F1278" s="67" t="s">
        <v>1806</v>
      </c>
      <c r="G1278" s="67">
        <v>2018</v>
      </c>
      <c r="H1278" s="67"/>
      <c r="I1278" s="67"/>
      <c r="J1278" s="67"/>
      <c r="K1278" s="67"/>
      <c r="L1278" s="6"/>
      <c r="M1278" s="67"/>
      <c r="N1278" s="67" t="s">
        <v>1639</v>
      </c>
      <c r="O1278" s="67"/>
      <c r="P1278" s="408">
        <v>67</v>
      </c>
      <c r="Q1278" s="408">
        <f t="shared" si="34"/>
        <v>67</v>
      </c>
      <c r="R1278" s="408">
        <v>41</v>
      </c>
      <c r="S1278" s="67" t="s">
        <v>3</v>
      </c>
      <c r="T1278" s="67" t="s">
        <v>44</v>
      </c>
      <c r="U1278" s="67" t="s">
        <v>72</v>
      </c>
      <c r="V1278" s="67" t="s">
        <v>72</v>
      </c>
      <c r="W1278" s="67" t="s">
        <v>2805</v>
      </c>
      <c r="X1278" s="67" t="s">
        <v>561</v>
      </c>
      <c r="Y1278" s="67"/>
      <c r="Z1278" s="67"/>
      <c r="AA1278" s="67">
        <v>45.133800000000001</v>
      </c>
      <c r="AB1278" s="67">
        <v>-123.37390000000001</v>
      </c>
      <c r="AC1278" s="67" t="s">
        <v>2774</v>
      </c>
      <c r="AD1278" s="67"/>
      <c r="AE1278" s="67" t="s">
        <v>2774</v>
      </c>
      <c r="AG1278" s="67" t="s">
        <v>1639</v>
      </c>
      <c r="AH1278" s="67" t="s">
        <v>1639</v>
      </c>
    </row>
    <row r="1279" spans="1:34" x14ac:dyDescent="0.25">
      <c r="A1279" s="404">
        <v>43395</v>
      </c>
      <c r="D1279" s="67">
        <v>15591669</v>
      </c>
      <c r="E1279" s="68">
        <v>14</v>
      </c>
      <c r="F1279" s="67" t="s">
        <v>1806</v>
      </c>
      <c r="G1279" s="67">
        <v>2018</v>
      </c>
      <c r="H1279" s="67"/>
      <c r="I1279" s="67"/>
      <c r="J1279" s="67"/>
      <c r="K1279" s="67"/>
      <c r="L1279" s="6"/>
      <c r="M1279" s="67"/>
      <c r="N1279" s="67" t="s">
        <v>1639</v>
      </c>
      <c r="O1279" s="67"/>
      <c r="P1279" s="408">
        <v>67</v>
      </c>
      <c r="Q1279" s="408">
        <f t="shared" si="34"/>
        <v>67</v>
      </c>
      <c r="R1279" s="408">
        <v>42</v>
      </c>
      <c r="S1279" s="67" t="s">
        <v>3</v>
      </c>
      <c r="T1279" s="67" t="s">
        <v>44</v>
      </c>
      <c r="U1279" s="67" t="s">
        <v>72</v>
      </c>
      <c r="V1279" s="67" t="s">
        <v>72</v>
      </c>
      <c r="W1279" s="67" t="s">
        <v>2805</v>
      </c>
      <c r="X1279" s="67" t="s">
        <v>561</v>
      </c>
      <c r="Y1279" s="67"/>
      <c r="Z1279" s="67"/>
      <c r="AA1279" s="67">
        <v>45.133800000000001</v>
      </c>
      <c r="AB1279" s="67">
        <v>-123.37390000000001</v>
      </c>
      <c r="AC1279" s="67" t="s">
        <v>2774</v>
      </c>
      <c r="AD1279" s="67"/>
      <c r="AE1279" s="67" t="s">
        <v>2774</v>
      </c>
      <c r="AG1279" s="67" t="s">
        <v>1639</v>
      </c>
      <c r="AH1279" s="67" t="s">
        <v>1639</v>
      </c>
    </row>
    <row r="1280" spans="1:34" x14ac:dyDescent="0.25">
      <c r="A1280" s="404">
        <v>43395</v>
      </c>
      <c r="D1280" s="67">
        <v>15591669</v>
      </c>
      <c r="E1280" s="68">
        <v>14</v>
      </c>
      <c r="F1280" s="67" t="s">
        <v>1806</v>
      </c>
      <c r="G1280" s="67">
        <v>2018</v>
      </c>
      <c r="H1280" s="67"/>
      <c r="I1280" s="67"/>
      <c r="J1280" s="67"/>
      <c r="K1280" s="67"/>
      <c r="L1280" s="6"/>
      <c r="M1280" s="67"/>
      <c r="N1280" s="67" t="s">
        <v>1639</v>
      </c>
      <c r="O1280" s="67"/>
      <c r="P1280" s="408">
        <v>67</v>
      </c>
      <c r="Q1280" s="408">
        <f t="shared" si="34"/>
        <v>67</v>
      </c>
      <c r="R1280" s="408">
        <v>43</v>
      </c>
      <c r="S1280" s="67" t="s">
        <v>3</v>
      </c>
      <c r="T1280" s="67" t="s">
        <v>44</v>
      </c>
      <c r="U1280" s="67" t="s">
        <v>72</v>
      </c>
      <c r="V1280" s="67" t="s">
        <v>72</v>
      </c>
      <c r="W1280" s="67" t="s">
        <v>2805</v>
      </c>
      <c r="X1280" s="67" t="s">
        <v>561</v>
      </c>
      <c r="Y1280" s="67"/>
      <c r="Z1280" s="67"/>
      <c r="AA1280" s="67">
        <v>45.133800000000001</v>
      </c>
      <c r="AB1280" s="67">
        <v>-123.37390000000001</v>
      </c>
      <c r="AC1280" s="67" t="s">
        <v>2774</v>
      </c>
      <c r="AD1280" s="67"/>
      <c r="AE1280" s="67" t="s">
        <v>2774</v>
      </c>
      <c r="AG1280" s="67" t="s">
        <v>1639</v>
      </c>
      <c r="AH1280" s="67" t="s">
        <v>1639</v>
      </c>
    </row>
    <row r="1281" spans="1:34" x14ac:dyDescent="0.25">
      <c r="A1281" s="404">
        <v>43395</v>
      </c>
      <c r="D1281" s="67">
        <v>15591669</v>
      </c>
      <c r="E1281" s="68">
        <v>14</v>
      </c>
      <c r="F1281" s="67" t="s">
        <v>1806</v>
      </c>
      <c r="G1281" s="67">
        <v>2018</v>
      </c>
      <c r="H1281" s="67"/>
      <c r="I1281" s="67"/>
      <c r="J1281" s="67"/>
      <c r="K1281" s="67"/>
      <c r="L1281" s="6"/>
      <c r="M1281" s="67"/>
      <c r="N1281" s="67" t="s">
        <v>1639</v>
      </c>
      <c r="O1281" s="67"/>
      <c r="P1281" s="408">
        <v>67</v>
      </c>
      <c r="Q1281" s="408">
        <f t="shared" si="34"/>
        <v>67</v>
      </c>
      <c r="R1281" s="408">
        <v>44</v>
      </c>
      <c r="S1281" s="67" t="s">
        <v>3</v>
      </c>
      <c r="T1281" s="67" t="s">
        <v>44</v>
      </c>
      <c r="U1281" s="67" t="s">
        <v>72</v>
      </c>
      <c r="V1281" s="67" t="s">
        <v>72</v>
      </c>
      <c r="W1281" s="67" t="s">
        <v>2805</v>
      </c>
      <c r="X1281" s="67" t="s">
        <v>561</v>
      </c>
      <c r="Y1281" s="67"/>
      <c r="Z1281" s="67"/>
      <c r="AA1281" s="67">
        <v>45.133800000000001</v>
      </c>
      <c r="AB1281" s="67">
        <v>-123.37390000000001</v>
      </c>
      <c r="AC1281" s="67" t="s">
        <v>2774</v>
      </c>
      <c r="AD1281" s="67"/>
      <c r="AE1281" s="67" t="s">
        <v>2774</v>
      </c>
      <c r="AG1281" s="67" t="s">
        <v>1639</v>
      </c>
      <c r="AH1281" s="67" t="s">
        <v>1639</v>
      </c>
    </row>
    <row r="1282" spans="1:34" x14ac:dyDescent="0.25">
      <c r="A1282" s="404">
        <v>43395</v>
      </c>
      <c r="D1282" s="67">
        <v>15591669</v>
      </c>
      <c r="E1282" s="68">
        <v>14</v>
      </c>
      <c r="F1282" s="67" t="s">
        <v>1806</v>
      </c>
      <c r="G1282" s="67">
        <v>2018</v>
      </c>
      <c r="H1282" s="67"/>
      <c r="I1282" s="67"/>
      <c r="J1282" s="67"/>
      <c r="K1282" s="67"/>
      <c r="L1282" s="6"/>
      <c r="M1282" s="67"/>
      <c r="N1282" s="67" t="s">
        <v>1639</v>
      </c>
      <c r="O1282" s="67"/>
      <c r="P1282" s="408">
        <v>67</v>
      </c>
      <c r="Q1282" s="408">
        <f t="shared" si="34"/>
        <v>67</v>
      </c>
      <c r="R1282" s="408">
        <v>45</v>
      </c>
      <c r="S1282" s="67" t="s">
        <v>3</v>
      </c>
      <c r="T1282" s="67" t="s">
        <v>44</v>
      </c>
      <c r="U1282" s="67" t="s">
        <v>72</v>
      </c>
      <c r="V1282" s="67" t="s">
        <v>72</v>
      </c>
      <c r="W1282" s="67" t="s">
        <v>2805</v>
      </c>
      <c r="X1282" s="67" t="s">
        <v>561</v>
      </c>
      <c r="Y1282" s="67"/>
      <c r="Z1282" s="67"/>
      <c r="AA1282" s="67">
        <v>45.133800000000001</v>
      </c>
      <c r="AB1282" s="67">
        <v>-123.37390000000001</v>
      </c>
      <c r="AC1282" s="67" t="s">
        <v>2774</v>
      </c>
      <c r="AD1282" s="67"/>
      <c r="AE1282" s="67" t="s">
        <v>2774</v>
      </c>
      <c r="AG1282" s="67" t="s">
        <v>1639</v>
      </c>
      <c r="AH1282" s="67" t="s">
        <v>1639</v>
      </c>
    </row>
    <row r="1283" spans="1:34" x14ac:dyDescent="0.25">
      <c r="A1283" s="404">
        <v>43395</v>
      </c>
      <c r="D1283" s="67">
        <v>15591669</v>
      </c>
      <c r="E1283" s="68">
        <v>14</v>
      </c>
      <c r="F1283" s="67" t="s">
        <v>1806</v>
      </c>
      <c r="G1283" s="67">
        <v>2018</v>
      </c>
      <c r="H1283" s="67"/>
      <c r="I1283" s="67"/>
      <c r="J1283" s="67"/>
      <c r="K1283" s="67"/>
      <c r="L1283" s="6"/>
      <c r="M1283" s="67"/>
      <c r="N1283" s="67" t="s">
        <v>1639</v>
      </c>
      <c r="O1283" s="67"/>
      <c r="P1283" s="408">
        <v>67</v>
      </c>
      <c r="Q1283" s="408">
        <f t="shared" si="34"/>
        <v>67</v>
      </c>
      <c r="R1283" s="408">
        <v>46</v>
      </c>
      <c r="S1283" s="67" t="s">
        <v>3</v>
      </c>
      <c r="T1283" s="67" t="s">
        <v>44</v>
      </c>
      <c r="U1283" s="67" t="s">
        <v>72</v>
      </c>
      <c r="V1283" s="67" t="s">
        <v>72</v>
      </c>
      <c r="W1283" s="67" t="s">
        <v>2805</v>
      </c>
      <c r="X1283" s="67" t="s">
        <v>561</v>
      </c>
      <c r="Y1283" s="67"/>
      <c r="Z1283" s="67"/>
      <c r="AA1283" s="67">
        <v>45.133800000000001</v>
      </c>
      <c r="AB1283" s="67">
        <v>-123.37390000000001</v>
      </c>
      <c r="AC1283" s="67" t="s">
        <v>2774</v>
      </c>
      <c r="AD1283" s="67"/>
      <c r="AE1283" s="67" t="s">
        <v>2774</v>
      </c>
      <c r="AG1283" s="67" t="s">
        <v>1639</v>
      </c>
      <c r="AH1283" s="67" t="s">
        <v>1639</v>
      </c>
    </row>
    <row r="1284" spans="1:34" x14ac:dyDescent="0.25">
      <c r="A1284" s="404">
        <v>43395</v>
      </c>
      <c r="D1284" s="67">
        <v>15591669</v>
      </c>
      <c r="E1284" s="68">
        <v>14</v>
      </c>
      <c r="F1284" s="67" t="s">
        <v>1806</v>
      </c>
      <c r="G1284" s="67">
        <v>2018</v>
      </c>
      <c r="H1284" s="67"/>
      <c r="I1284" s="67"/>
      <c r="J1284" s="67"/>
      <c r="K1284" s="67"/>
      <c r="L1284" s="6"/>
      <c r="M1284" s="67"/>
      <c r="N1284" s="67" t="s">
        <v>1639</v>
      </c>
      <c r="O1284" s="67"/>
      <c r="P1284" s="408">
        <v>67</v>
      </c>
      <c r="Q1284" s="408">
        <f t="shared" si="34"/>
        <v>67</v>
      </c>
      <c r="R1284" s="408">
        <v>47</v>
      </c>
      <c r="S1284" s="67" t="s">
        <v>3</v>
      </c>
      <c r="T1284" s="67" t="s">
        <v>44</v>
      </c>
      <c r="U1284" s="67" t="s">
        <v>72</v>
      </c>
      <c r="V1284" s="67" t="s">
        <v>72</v>
      </c>
      <c r="W1284" s="67" t="s">
        <v>2805</v>
      </c>
      <c r="X1284" s="67" t="s">
        <v>561</v>
      </c>
      <c r="Y1284" s="67"/>
      <c r="Z1284" s="67"/>
      <c r="AA1284" s="67">
        <v>45.133800000000001</v>
      </c>
      <c r="AB1284" s="67">
        <v>-123.37390000000001</v>
      </c>
      <c r="AC1284" s="67" t="s">
        <v>2774</v>
      </c>
      <c r="AD1284" s="67"/>
      <c r="AE1284" s="67" t="s">
        <v>2774</v>
      </c>
      <c r="AG1284" s="67" t="s">
        <v>1639</v>
      </c>
      <c r="AH1284" s="67" t="s">
        <v>1639</v>
      </c>
    </row>
    <row r="1285" spans="1:34" x14ac:dyDescent="0.25">
      <c r="A1285" s="404">
        <v>43395</v>
      </c>
      <c r="D1285" s="67">
        <v>15591669</v>
      </c>
      <c r="E1285" s="68">
        <v>14</v>
      </c>
      <c r="F1285" s="67" t="s">
        <v>1806</v>
      </c>
      <c r="G1285" s="67">
        <v>2018</v>
      </c>
      <c r="H1285" s="67"/>
      <c r="I1285" s="67"/>
      <c r="J1285" s="67"/>
      <c r="K1285" s="67"/>
      <c r="L1285" s="6"/>
      <c r="M1285" s="67"/>
      <c r="N1285" s="67" t="s">
        <v>1639</v>
      </c>
      <c r="O1285" s="67"/>
      <c r="P1285" s="408">
        <v>67</v>
      </c>
      <c r="Q1285" s="408">
        <f t="shared" si="34"/>
        <v>67</v>
      </c>
      <c r="R1285" s="408">
        <v>48</v>
      </c>
      <c r="S1285" s="67" t="s">
        <v>3</v>
      </c>
      <c r="T1285" s="67" t="s">
        <v>44</v>
      </c>
      <c r="U1285" s="67" t="s">
        <v>72</v>
      </c>
      <c r="V1285" s="67" t="s">
        <v>72</v>
      </c>
      <c r="W1285" s="67" t="s">
        <v>2805</v>
      </c>
      <c r="X1285" s="67" t="s">
        <v>561</v>
      </c>
      <c r="Y1285" s="67"/>
      <c r="Z1285" s="67"/>
      <c r="AA1285" s="67">
        <v>45.133800000000001</v>
      </c>
      <c r="AB1285" s="67">
        <v>-123.37390000000001</v>
      </c>
      <c r="AC1285" s="67" t="s">
        <v>2774</v>
      </c>
      <c r="AD1285" s="67"/>
      <c r="AE1285" s="67" t="s">
        <v>2774</v>
      </c>
      <c r="AG1285" s="67" t="s">
        <v>1639</v>
      </c>
      <c r="AH1285" s="67" t="s">
        <v>1639</v>
      </c>
    </row>
    <row r="1286" spans="1:34" x14ac:dyDescent="0.25">
      <c r="A1286" s="404">
        <v>43395</v>
      </c>
      <c r="D1286" s="67">
        <v>15591669</v>
      </c>
      <c r="E1286" s="68">
        <v>14</v>
      </c>
      <c r="F1286" s="67" t="s">
        <v>1806</v>
      </c>
      <c r="G1286" s="67">
        <v>2018</v>
      </c>
      <c r="H1286" s="67"/>
      <c r="I1286" s="67"/>
      <c r="J1286" s="67"/>
      <c r="K1286" s="67"/>
      <c r="L1286" s="6"/>
      <c r="M1286" s="67"/>
      <c r="N1286" s="67" t="s">
        <v>1639</v>
      </c>
      <c r="O1286" s="67"/>
      <c r="P1286" s="408">
        <v>67</v>
      </c>
      <c r="Q1286" s="408">
        <f t="shared" si="34"/>
        <v>67</v>
      </c>
      <c r="R1286" s="408">
        <v>49</v>
      </c>
      <c r="S1286" s="67" t="s">
        <v>3</v>
      </c>
      <c r="T1286" s="67" t="s">
        <v>44</v>
      </c>
      <c r="U1286" s="67" t="s">
        <v>72</v>
      </c>
      <c r="V1286" s="67" t="s">
        <v>72</v>
      </c>
      <c r="W1286" s="67" t="s">
        <v>2805</v>
      </c>
      <c r="X1286" s="67" t="s">
        <v>561</v>
      </c>
      <c r="Y1286" s="67"/>
      <c r="Z1286" s="67"/>
      <c r="AA1286" s="67">
        <v>45.133800000000001</v>
      </c>
      <c r="AB1286" s="67">
        <v>-123.37390000000001</v>
      </c>
      <c r="AC1286" s="67" t="s">
        <v>2774</v>
      </c>
      <c r="AD1286" s="67"/>
      <c r="AE1286" s="67" t="s">
        <v>2774</v>
      </c>
      <c r="AG1286" s="67" t="s">
        <v>1639</v>
      </c>
      <c r="AH1286" s="67" t="s">
        <v>1639</v>
      </c>
    </row>
    <row r="1287" spans="1:34" x14ac:dyDescent="0.25">
      <c r="A1287" s="404">
        <v>43395</v>
      </c>
      <c r="D1287" s="67">
        <v>15591669</v>
      </c>
      <c r="E1287" s="68">
        <v>14</v>
      </c>
      <c r="F1287" s="67" t="s">
        <v>1806</v>
      </c>
      <c r="G1287" s="67">
        <v>2018</v>
      </c>
      <c r="H1287" s="67"/>
      <c r="I1287" s="67"/>
      <c r="J1287" s="67"/>
      <c r="K1287" s="67"/>
      <c r="L1287" s="6"/>
      <c r="M1287" s="67"/>
      <c r="N1287" s="67" t="s">
        <v>1639</v>
      </c>
      <c r="O1287" s="67"/>
      <c r="P1287" s="408">
        <v>67</v>
      </c>
      <c r="Q1287" s="408">
        <f t="shared" si="34"/>
        <v>67</v>
      </c>
      <c r="R1287" s="408">
        <v>50</v>
      </c>
      <c r="S1287" s="67" t="s">
        <v>3</v>
      </c>
      <c r="T1287" s="67" t="s">
        <v>44</v>
      </c>
      <c r="U1287" s="67" t="s">
        <v>72</v>
      </c>
      <c r="V1287" s="67" t="s">
        <v>72</v>
      </c>
      <c r="W1287" s="67" t="s">
        <v>2805</v>
      </c>
      <c r="X1287" s="67" t="s">
        <v>561</v>
      </c>
      <c r="Y1287" s="67"/>
      <c r="Z1287" s="67"/>
      <c r="AA1287" s="67">
        <v>45.133800000000001</v>
      </c>
      <c r="AB1287" s="67">
        <v>-123.37390000000001</v>
      </c>
      <c r="AC1287" s="67" t="s">
        <v>2774</v>
      </c>
      <c r="AD1287" s="67"/>
      <c r="AE1287" s="67" t="s">
        <v>2774</v>
      </c>
      <c r="AG1287" s="67" t="s">
        <v>1639</v>
      </c>
      <c r="AH1287" s="67" t="s">
        <v>1639</v>
      </c>
    </row>
    <row r="1288" spans="1:34" x14ac:dyDescent="0.25">
      <c r="A1288" s="404">
        <v>43395</v>
      </c>
      <c r="D1288" s="67">
        <v>15591669</v>
      </c>
      <c r="E1288" s="68">
        <v>14</v>
      </c>
      <c r="F1288" s="67" t="s">
        <v>1806</v>
      </c>
      <c r="G1288" s="67">
        <v>2018</v>
      </c>
      <c r="H1288" s="67"/>
      <c r="I1288" s="67"/>
      <c r="J1288" s="67"/>
      <c r="K1288" s="67"/>
      <c r="L1288" s="6"/>
      <c r="M1288" s="67"/>
      <c r="N1288" s="67" t="s">
        <v>1639</v>
      </c>
      <c r="O1288" s="67"/>
      <c r="P1288" s="408">
        <v>67</v>
      </c>
      <c r="Q1288" s="408">
        <f t="shared" si="34"/>
        <v>67</v>
      </c>
      <c r="R1288" s="408">
        <v>51</v>
      </c>
      <c r="S1288" s="67" t="s">
        <v>3</v>
      </c>
      <c r="T1288" s="67" t="s">
        <v>44</v>
      </c>
      <c r="U1288" s="67" t="s">
        <v>72</v>
      </c>
      <c r="V1288" s="67" t="s">
        <v>72</v>
      </c>
      <c r="W1288" s="67" t="s">
        <v>2805</v>
      </c>
      <c r="X1288" s="67" t="s">
        <v>561</v>
      </c>
      <c r="Y1288" s="67"/>
      <c r="Z1288" s="67"/>
      <c r="AA1288" s="67">
        <v>45.133800000000001</v>
      </c>
      <c r="AB1288" s="67">
        <v>-123.37390000000001</v>
      </c>
      <c r="AC1288" s="67" t="s">
        <v>2774</v>
      </c>
      <c r="AD1288" s="67"/>
      <c r="AE1288" s="67" t="s">
        <v>2774</v>
      </c>
      <c r="AG1288" s="67" t="s">
        <v>1639</v>
      </c>
      <c r="AH1288" s="67" t="s">
        <v>1639</v>
      </c>
    </row>
    <row r="1289" spans="1:34" x14ac:dyDescent="0.25">
      <c r="A1289" s="404">
        <v>43395</v>
      </c>
      <c r="D1289" s="67">
        <v>15591669</v>
      </c>
      <c r="E1289" s="68">
        <v>14</v>
      </c>
      <c r="F1289" s="67" t="s">
        <v>1806</v>
      </c>
      <c r="G1289" s="67">
        <v>2018</v>
      </c>
      <c r="H1289" s="67"/>
      <c r="I1289" s="67"/>
      <c r="J1289" s="67"/>
      <c r="K1289" s="67"/>
      <c r="L1289" s="6"/>
      <c r="M1289" s="67"/>
      <c r="N1289" s="67" t="s">
        <v>1639</v>
      </c>
      <c r="O1289" s="67"/>
      <c r="P1289" s="408">
        <v>67</v>
      </c>
      <c r="Q1289" s="408">
        <f t="shared" si="34"/>
        <v>67</v>
      </c>
      <c r="R1289" s="408">
        <v>52</v>
      </c>
      <c r="S1289" s="67" t="s">
        <v>3</v>
      </c>
      <c r="T1289" s="67" t="s">
        <v>44</v>
      </c>
      <c r="U1289" s="67" t="s">
        <v>72</v>
      </c>
      <c r="V1289" s="67" t="s">
        <v>72</v>
      </c>
      <c r="W1289" s="67" t="s">
        <v>2805</v>
      </c>
      <c r="X1289" s="67" t="s">
        <v>561</v>
      </c>
      <c r="Y1289" s="67"/>
      <c r="Z1289" s="67"/>
      <c r="AA1289" s="67">
        <v>45.133800000000001</v>
      </c>
      <c r="AB1289" s="67">
        <v>-123.37390000000001</v>
      </c>
      <c r="AC1289" s="67" t="s">
        <v>2774</v>
      </c>
      <c r="AD1289" s="67"/>
      <c r="AE1289" s="67" t="s">
        <v>2774</v>
      </c>
      <c r="AG1289" s="67" t="s">
        <v>1639</v>
      </c>
      <c r="AH1289" s="67" t="s">
        <v>1639</v>
      </c>
    </row>
    <row r="1290" spans="1:34" x14ac:dyDescent="0.25">
      <c r="A1290" s="404">
        <v>43395</v>
      </c>
      <c r="D1290" s="67">
        <v>15591669</v>
      </c>
      <c r="E1290" s="68">
        <v>14</v>
      </c>
      <c r="F1290" s="67" t="s">
        <v>1806</v>
      </c>
      <c r="G1290" s="67">
        <v>2018</v>
      </c>
      <c r="H1290" s="67"/>
      <c r="I1290" s="67"/>
      <c r="J1290" s="67"/>
      <c r="K1290" s="67"/>
      <c r="L1290" s="6"/>
      <c r="M1290" s="67"/>
      <c r="N1290" s="67" t="s">
        <v>1639</v>
      </c>
      <c r="O1290" s="67"/>
      <c r="P1290" s="408">
        <v>67</v>
      </c>
      <c r="Q1290" s="408">
        <f t="shared" si="34"/>
        <v>67</v>
      </c>
      <c r="R1290" s="408">
        <v>53</v>
      </c>
      <c r="S1290" s="67" t="s">
        <v>3</v>
      </c>
      <c r="T1290" s="67" t="s">
        <v>44</v>
      </c>
      <c r="U1290" s="67" t="s">
        <v>72</v>
      </c>
      <c r="V1290" s="67" t="s">
        <v>72</v>
      </c>
      <c r="W1290" s="67" t="s">
        <v>2805</v>
      </c>
      <c r="X1290" s="67" t="s">
        <v>561</v>
      </c>
      <c r="Y1290" s="67"/>
      <c r="Z1290" s="67"/>
      <c r="AA1290" s="67">
        <v>45.133800000000001</v>
      </c>
      <c r="AB1290" s="67">
        <v>-123.37390000000001</v>
      </c>
      <c r="AC1290" s="67" t="s">
        <v>2774</v>
      </c>
      <c r="AD1290" s="67"/>
      <c r="AE1290" s="67" t="s">
        <v>2774</v>
      </c>
      <c r="AG1290" s="67" t="s">
        <v>1639</v>
      </c>
      <c r="AH1290" s="67" t="s">
        <v>1639</v>
      </c>
    </row>
    <row r="1291" spans="1:34" x14ac:dyDescent="0.25">
      <c r="A1291" s="404">
        <v>43395</v>
      </c>
      <c r="D1291" s="67">
        <v>15591669</v>
      </c>
      <c r="E1291" s="68">
        <v>14</v>
      </c>
      <c r="F1291" s="67" t="s">
        <v>1806</v>
      </c>
      <c r="G1291" s="67">
        <v>2018</v>
      </c>
      <c r="H1291" s="67"/>
      <c r="I1291" s="67"/>
      <c r="J1291" s="67"/>
      <c r="K1291" s="67"/>
      <c r="L1291" s="6"/>
      <c r="M1291" s="67"/>
      <c r="N1291" s="67" t="s">
        <v>1639</v>
      </c>
      <c r="O1291" s="67"/>
      <c r="P1291" s="408">
        <v>67</v>
      </c>
      <c r="Q1291" s="408">
        <f t="shared" si="34"/>
        <v>67</v>
      </c>
      <c r="R1291" s="408">
        <v>54</v>
      </c>
      <c r="S1291" s="67" t="s">
        <v>3</v>
      </c>
      <c r="T1291" s="67" t="s">
        <v>44</v>
      </c>
      <c r="U1291" s="67" t="s">
        <v>72</v>
      </c>
      <c r="V1291" s="67" t="s">
        <v>72</v>
      </c>
      <c r="W1291" s="67" t="s">
        <v>2805</v>
      </c>
      <c r="X1291" s="67" t="s">
        <v>561</v>
      </c>
      <c r="Y1291" s="67"/>
      <c r="Z1291" s="67"/>
      <c r="AA1291" s="67">
        <v>45.133800000000001</v>
      </c>
      <c r="AB1291" s="67">
        <v>-123.37390000000001</v>
      </c>
      <c r="AC1291" s="67" t="s">
        <v>2774</v>
      </c>
      <c r="AD1291" s="67"/>
      <c r="AE1291" s="67" t="s">
        <v>2774</v>
      </c>
      <c r="AG1291" s="67" t="s">
        <v>1639</v>
      </c>
      <c r="AH1291" s="67" t="s">
        <v>1639</v>
      </c>
    </row>
    <row r="1292" spans="1:34" x14ac:dyDescent="0.25">
      <c r="A1292" s="404">
        <v>43395</v>
      </c>
      <c r="D1292" s="67">
        <v>15591669</v>
      </c>
      <c r="E1292" s="68">
        <v>14</v>
      </c>
      <c r="F1292" s="67" t="s">
        <v>1806</v>
      </c>
      <c r="G1292" s="67">
        <v>2018</v>
      </c>
      <c r="H1292" s="67"/>
      <c r="I1292" s="67"/>
      <c r="J1292" s="67"/>
      <c r="K1292" s="67"/>
      <c r="L1292" s="6"/>
      <c r="M1292" s="67"/>
      <c r="N1292" s="67" t="s">
        <v>1639</v>
      </c>
      <c r="O1292" s="67"/>
      <c r="P1292" s="408">
        <v>67</v>
      </c>
      <c r="Q1292" s="408">
        <f t="shared" si="34"/>
        <v>67</v>
      </c>
      <c r="R1292" s="408">
        <v>55</v>
      </c>
      <c r="S1292" s="67" t="s">
        <v>3</v>
      </c>
      <c r="T1292" s="67" t="s">
        <v>44</v>
      </c>
      <c r="U1292" s="67" t="s">
        <v>72</v>
      </c>
      <c r="V1292" s="67" t="s">
        <v>72</v>
      </c>
      <c r="W1292" s="67" t="s">
        <v>2805</v>
      </c>
      <c r="X1292" s="67" t="s">
        <v>561</v>
      </c>
      <c r="Y1292" s="67"/>
      <c r="Z1292" s="67"/>
      <c r="AA1292" s="67">
        <v>45.133800000000001</v>
      </c>
      <c r="AB1292" s="67">
        <v>-123.37390000000001</v>
      </c>
      <c r="AC1292" s="67" t="s">
        <v>2774</v>
      </c>
      <c r="AD1292" s="67"/>
      <c r="AE1292" s="67" t="s">
        <v>2774</v>
      </c>
      <c r="AG1292" s="67" t="s">
        <v>1639</v>
      </c>
      <c r="AH1292" s="67" t="s">
        <v>1639</v>
      </c>
    </row>
    <row r="1293" spans="1:34" x14ac:dyDescent="0.25">
      <c r="A1293" s="404">
        <v>43395</v>
      </c>
      <c r="D1293" s="67">
        <v>15591669</v>
      </c>
      <c r="E1293" s="68">
        <v>14</v>
      </c>
      <c r="F1293" s="67" t="s">
        <v>1806</v>
      </c>
      <c r="G1293" s="67">
        <v>2018</v>
      </c>
      <c r="H1293" s="67"/>
      <c r="I1293" s="67"/>
      <c r="J1293" s="67"/>
      <c r="K1293" s="67"/>
      <c r="L1293" s="6"/>
      <c r="M1293" s="67"/>
      <c r="N1293" s="67" t="s">
        <v>1639</v>
      </c>
      <c r="O1293" s="67"/>
      <c r="P1293" s="408">
        <v>67</v>
      </c>
      <c r="Q1293" s="408">
        <f t="shared" si="34"/>
        <v>67</v>
      </c>
      <c r="R1293" s="408">
        <v>56</v>
      </c>
      <c r="S1293" s="67" t="s">
        <v>3</v>
      </c>
      <c r="T1293" s="67" t="s">
        <v>44</v>
      </c>
      <c r="U1293" s="67" t="s">
        <v>72</v>
      </c>
      <c r="V1293" s="67" t="s">
        <v>72</v>
      </c>
      <c r="W1293" s="67" t="s">
        <v>2805</v>
      </c>
      <c r="X1293" s="67" t="s">
        <v>561</v>
      </c>
      <c r="Y1293" s="67"/>
      <c r="Z1293" s="67"/>
      <c r="AA1293" s="67">
        <v>45.133800000000001</v>
      </c>
      <c r="AB1293" s="67">
        <v>-123.37390000000001</v>
      </c>
      <c r="AC1293" s="67" t="s">
        <v>2774</v>
      </c>
      <c r="AD1293" s="67"/>
      <c r="AE1293" s="67" t="s">
        <v>2774</v>
      </c>
      <c r="AG1293" s="67" t="s">
        <v>1639</v>
      </c>
      <c r="AH1293" s="67" t="s">
        <v>1639</v>
      </c>
    </row>
    <row r="1294" spans="1:34" x14ac:dyDescent="0.25">
      <c r="A1294" s="404">
        <v>43395</v>
      </c>
      <c r="D1294" s="67">
        <v>15591669</v>
      </c>
      <c r="E1294" s="68">
        <v>14</v>
      </c>
      <c r="F1294" s="67" t="s">
        <v>1806</v>
      </c>
      <c r="G1294" s="67">
        <v>2018</v>
      </c>
      <c r="H1294" s="67"/>
      <c r="I1294" s="67"/>
      <c r="J1294" s="67"/>
      <c r="K1294" s="67"/>
      <c r="L1294" s="6"/>
      <c r="M1294" s="67"/>
      <c r="N1294" s="67" t="s">
        <v>1639</v>
      </c>
      <c r="O1294" s="67"/>
      <c r="P1294" s="408">
        <v>67</v>
      </c>
      <c r="Q1294" s="408">
        <f t="shared" si="34"/>
        <v>67</v>
      </c>
      <c r="R1294" s="408">
        <v>57</v>
      </c>
      <c r="S1294" s="67" t="s">
        <v>3</v>
      </c>
      <c r="T1294" s="67" t="s">
        <v>44</v>
      </c>
      <c r="U1294" s="67" t="s">
        <v>72</v>
      </c>
      <c r="V1294" s="67" t="s">
        <v>72</v>
      </c>
      <c r="W1294" s="67" t="s">
        <v>2805</v>
      </c>
      <c r="X1294" s="67" t="s">
        <v>561</v>
      </c>
      <c r="Y1294" s="67"/>
      <c r="Z1294" s="67"/>
      <c r="AA1294" s="67">
        <v>45.133800000000001</v>
      </c>
      <c r="AB1294" s="67">
        <v>-123.37390000000001</v>
      </c>
      <c r="AC1294" s="67" t="s">
        <v>2774</v>
      </c>
      <c r="AD1294" s="67"/>
      <c r="AE1294" s="67" t="s">
        <v>2774</v>
      </c>
      <c r="AG1294" s="67" t="s">
        <v>1639</v>
      </c>
      <c r="AH1294" s="67" t="s">
        <v>1639</v>
      </c>
    </row>
    <row r="1295" spans="1:34" x14ac:dyDescent="0.25">
      <c r="A1295" s="404">
        <v>43395</v>
      </c>
      <c r="D1295" s="67">
        <v>15591669</v>
      </c>
      <c r="E1295" s="68">
        <v>14</v>
      </c>
      <c r="F1295" s="67" t="s">
        <v>1806</v>
      </c>
      <c r="G1295" s="67">
        <v>2018</v>
      </c>
      <c r="H1295" s="67"/>
      <c r="I1295" s="67"/>
      <c r="J1295" s="67"/>
      <c r="K1295" s="67"/>
      <c r="L1295" s="6"/>
      <c r="M1295" s="67"/>
      <c r="N1295" s="67" t="s">
        <v>1639</v>
      </c>
      <c r="O1295" s="67"/>
      <c r="P1295" s="408">
        <v>67</v>
      </c>
      <c r="Q1295" s="408">
        <f t="shared" si="34"/>
        <v>67</v>
      </c>
      <c r="R1295" s="408">
        <v>58</v>
      </c>
      <c r="S1295" s="67" t="s">
        <v>3</v>
      </c>
      <c r="T1295" s="67" t="s">
        <v>44</v>
      </c>
      <c r="U1295" s="67" t="s">
        <v>72</v>
      </c>
      <c r="V1295" s="67" t="s">
        <v>72</v>
      </c>
      <c r="W1295" s="67" t="s">
        <v>2805</v>
      </c>
      <c r="X1295" s="67" t="s">
        <v>561</v>
      </c>
      <c r="Y1295" s="67"/>
      <c r="Z1295" s="67"/>
      <c r="AA1295" s="67">
        <v>45.133800000000001</v>
      </c>
      <c r="AB1295" s="67">
        <v>-123.37390000000001</v>
      </c>
      <c r="AC1295" s="67" t="s">
        <v>2774</v>
      </c>
      <c r="AD1295" s="67"/>
      <c r="AE1295" s="67" t="s">
        <v>2774</v>
      </c>
      <c r="AG1295" s="67" t="s">
        <v>1639</v>
      </c>
      <c r="AH1295" s="67" t="s">
        <v>1639</v>
      </c>
    </row>
    <row r="1296" spans="1:34" x14ac:dyDescent="0.25">
      <c r="A1296" s="404">
        <v>43395</v>
      </c>
      <c r="D1296" s="67">
        <v>15591669</v>
      </c>
      <c r="E1296" s="68">
        <v>14</v>
      </c>
      <c r="F1296" s="67" t="s">
        <v>1806</v>
      </c>
      <c r="G1296" s="67">
        <v>2018</v>
      </c>
      <c r="H1296" s="67"/>
      <c r="I1296" s="67"/>
      <c r="J1296" s="67"/>
      <c r="K1296" s="67"/>
      <c r="L1296" s="6"/>
      <c r="M1296" s="67"/>
      <c r="N1296" s="67" t="s">
        <v>1639</v>
      </c>
      <c r="O1296" s="67"/>
      <c r="P1296" s="408">
        <v>67</v>
      </c>
      <c r="Q1296" s="408">
        <f t="shared" si="34"/>
        <v>67</v>
      </c>
      <c r="R1296" s="408">
        <v>59</v>
      </c>
      <c r="S1296" s="67" t="s">
        <v>3</v>
      </c>
      <c r="T1296" s="67" t="s">
        <v>44</v>
      </c>
      <c r="U1296" s="67" t="s">
        <v>72</v>
      </c>
      <c r="V1296" s="67" t="s">
        <v>72</v>
      </c>
      <c r="W1296" s="67" t="s">
        <v>2805</v>
      </c>
      <c r="X1296" s="67" t="s">
        <v>561</v>
      </c>
      <c r="Y1296" s="67"/>
      <c r="Z1296" s="67"/>
      <c r="AA1296" s="67">
        <v>45.133800000000001</v>
      </c>
      <c r="AB1296" s="67">
        <v>-123.37390000000001</v>
      </c>
      <c r="AC1296" s="67" t="s">
        <v>2774</v>
      </c>
      <c r="AD1296" s="67"/>
      <c r="AE1296" s="67" t="s">
        <v>2774</v>
      </c>
      <c r="AG1296" s="67" t="s">
        <v>1639</v>
      </c>
      <c r="AH1296" s="67" t="s">
        <v>1639</v>
      </c>
    </row>
    <row r="1297" spans="1:34" x14ac:dyDescent="0.25">
      <c r="A1297" s="404">
        <v>43395</v>
      </c>
      <c r="D1297" s="67">
        <v>15591669</v>
      </c>
      <c r="E1297" s="68">
        <v>14</v>
      </c>
      <c r="F1297" s="67" t="s">
        <v>1806</v>
      </c>
      <c r="G1297" s="67">
        <v>2018</v>
      </c>
      <c r="H1297" s="67"/>
      <c r="I1297" s="67"/>
      <c r="J1297" s="67"/>
      <c r="K1297" s="67"/>
      <c r="L1297" s="6"/>
      <c r="M1297" s="67"/>
      <c r="N1297" s="67" t="s">
        <v>1639</v>
      </c>
      <c r="O1297" s="67"/>
      <c r="P1297" s="408">
        <v>67</v>
      </c>
      <c r="Q1297" s="408">
        <f t="shared" si="34"/>
        <v>67</v>
      </c>
      <c r="R1297" s="408">
        <v>60</v>
      </c>
      <c r="S1297" s="67" t="s">
        <v>3</v>
      </c>
      <c r="T1297" s="67" t="s">
        <v>44</v>
      </c>
      <c r="U1297" s="67" t="s">
        <v>72</v>
      </c>
      <c r="V1297" s="67" t="s">
        <v>72</v>
      </c>
      <c r="W1297" s="67" t="s">
        <v>2805</v>
      </c>
      <c r="X1297" s="67" t="s">
        <v>561</v>
      </c>
      <c r="Y1297" s="67"/>
      <c r="Z1297" s="67"/>
      <c r="AA1297" s="67">
        <v>45.133800000000001</v>
      </c>
      <c r="AB1297" s="67">
        <v>-123.37390000000001</v>
      </c>
      <c r="AC1297" s="67" t="s">
        <v>2774</v>
      </c>
      <c r="AD1297" s="67"/>
      <c r="AE1297" s="67" t="s">
        <v>2774</v>
      </c>
      <c r="AG1297" s="67" t="s">
        <v>1639</v>
      </c>
      <c r="AH1297" s="67" t="s">
        <v>1639</v>
      </c>
    </row>
    <row r="1298" spans="1:34" x14ac:dyDescent="0.25">
      <c r="A1298" s="404">
        <v>43395</v>
      </c>
      <c r="D1298" s="67">
        <v>15591669</v>
      </c>
      <c r="E1298" s="68">
        <v>14</v>
      </c>
      <c r="F1298" s="67" t="s">
        <v>1806</v>
      </c>
      <c r="G1298" s="67">
        <v>2018</v>
      </c>
      <c r="H1298" s="67"/>
      <c r="I1298" s="67"/>
      <c r="J1298" s="67"/>
      <c r="K1298" s="67"/>
      <c r="L1298" s="6"/>
      <c r="M1298" s="67"/>
      <c r="N1298" s="67" t="s">
        <v>1639</v>
      </c>
      <c r="O1298" s="67"/>
      <c r="P1298" s="408">
        <v>67</v>
      </c>
      <c r="Q1298" s="408">
        <f t="shared" si="34"/>
        <v>67</v>
      </c>
      <c r="R1298" s="408">
        <v>61</v>
      </c>
      <c r="S1298" s="67" t="s">
        <v>3</v>
      </c>
      <c r="T1298" s="67" t="s">
        <v>44</v>
      </c>
      <c r="U1298" s="67" t="s">
        <v>72</v>
      </c>
      <c r="V1298" s="67" t="s">
        <v>72</v>
      </c>
      <c r="W1298" s="67" t="s">
        <v>2805</v>
      </c>
      <c r="X1298" s="67" t="s">
        <v>561</v>
      </c>
      <c r="Y1298" s="67"/>
      <c r="Z1298" s="67"/>
      <c r="AA1298" s="67">
        <v>45.133800000000001</v>
      </c>
      <c r="AB1298" s="67">
        <v>-123.37390000000001</v>
      </c>
      <c r="AC1298" s="67" t="s">
        <v>2774</v>
      </c>
      <c r="AD1298" s="67"/>
      <c r="AE1298" s="67" t="s">
        <v>2774</v>
      </c>
      <c r="AG1298" s="67" t="s">
        <v>1639</v>
      </c>
      <c r="AH1298" s="67" t="s">
        <v>1639</v>
      </c>
    </row>
    <row r="1299" spans="1:34" x14ac:dyDescent="0.25">
      <c r="A1299" s="404">
        <v>43395</v>
      </c>
      <c r="D1299" s="67">
        <v>15591669</v>
      </c>
      <c r="E1299" s="68">
        <v>14</v>
      </c>
      <c r="F1299" s="67" t="s">
        <v>1806</v>
      </c>
      <c r="G1299" s="67">
        <v>2018</v>
      </c>
      <c r="H1299" s="67"/>
      <c r="I1299" s="67"/>
      <c r="J1299" s="67"/>
      <c r="K1299" s="67"/>
      <c r="L1299" s="6"/>
      <c r="M1299" s="67"/>
      <c r="N1299" s="67" t="s">
        <v>1639</v>
      </c>
      <c r="O1299" s="67"/>
      <c r="P1299" s="408">
        <v>67</v>
      </c>
      <c r="Q1299" s="408">
        <f t="shared" si="34"/>
        <v>67</v>
      </c>
      <c r="R1299" s="408">
        <v>62</v>
      </c>
      <c r="S1299" s="67" t="s">
        <v>3</v>
      </c>
      <c r="T1299" s="67" t="s">
        <v>44</v>
      </c>
      <c r="U1299" s="67" t="s">
        <v>72</v>
      </c>
      <c r="V1299" s="67" t="s">
        <v>72</v>
      </c>
      <c r="W1299" s="67" t="s">
        <v>2805</v>
      </c>
      <c r="X1299" s="67" t="s">
        <v>561</v>
      </c>
      <c r="Y1299" s="67"/>
      <c r="Z1299" s="67"/>
      <c r="AA1299" s="67">
        <v>45.133800000000001</v>
      </c>
      <c r="AB1299" s="67">
        <v>-123.37390000000001</v>
      </c>
      <c r="AC1299" s="67" t="s">
        <v>2774</v>
      </c>
      <c r="AD1299" s="67"/>
      <c r="AE1299" s="67" t="s">
        <v>2774</v>
      </c>
      <c r="AG1299" s="67" t="s">
        <v>1639</v>
      </c>
      <c r="AH1299" s="67" t="s">
        <v>1639</v>
      </c>
    </row>
    <row r="1300" spans="1:34" x14ac:dyDescent="0.25">
      <c r="A1300" s="404">
        <v>43395</v>
      </c>
      <c r="D1300" s="67">
        <v>15591669</v>
      </c>
      <c r="E1300" s="68">
        <v>14</v>
      </c>
      <c r="F1300" s="67" t="s">
        <v>1806</v>
      </c>
      <c r="G1300" s="67">
        <v>2018</v>
      </c>
      <c r="H1300" s="67"/>
      <c r="I1300" s="67"/>
      <c r="J1300" s="67"/>
      <c r="K1300" s="67"/>
      <c r="L1300" s="6"/>
      <c r="M1300" s="67"/>
      <c r="N1300" s="67" t="s">
        <v>1639</v>
      </c>
      <c r="O1300" s="67"/>
      <c r="P1300" s="408">
        <v>67</v>
      </c>
      <c r="Q1300" s="408">
        <f t="shared" si="34"/>
        <v>67</v>
      </c>
      <c r="R1300" s="408">
        <v>63</v>
      </c>
      <c r="S1300" s="67" t="s">
        <v>3</v>
      </c>
      <c r="T1300" s="67" t="s">
        <v>44</v>
      </c>
      <c r="U1300" s="67" t="s">
        <v>72</v>
      </c>
      <c r="V1300" s="67" t="s">
        <v>72</v>
      </c>
      <c r="W1300" s="67" t="s">
        <v>2805</v>
      </c>
      <c r="X1300" s="67" t="s">
        <v>561</v>
      </c>
      <c r="Y1300" s="67"/>
      <c r="Z1300" s="67"/>
      <c r="AA1300" s="67">
        <v>45.133800000000001</v>
      </c>
      <c r="AB1300" s="67">
        <v>-123.37390000000001</v>
      </c>
      <c r="AC1300" s="67" t="s">
        <v>2774</v>
      </c>
      <c r="AD1300" s="67"/>
      <c r="AE1300" s="67" t="s">
        <v>2774</v>
      </c>
      <c r="AG1300" s="67" t="s">
        <v>1639</v>
      </c>
      <c r="AH1300" s="67" t="s">
        <v>1639</v>
      </c>
    </row>
    <row r="1301" spans="1:34" x14ac:dyDescent="0.25">
      <c r="A1301" s="404">
        <v>43395</v>
      </c>
      <c r="D1301" s="67">
        <v>15591669</v>
      </c>
      <c r="E1301" s="68">
        <v>14</v>
      </c>
      <c r="F1301" s="67" t="s">
        <v>1806</v>
      </c>
      <c r="G1301" s="67">
        <v>2018</v>
      </c>
      <c r="H1301" s="67"/>
      <c r="I1301" s="67"/>
      <c r="J1301" s="67"/>
      <c r="K1301" s="67"/>
      <c r="L1301" s="6"/>
      <c r="M1301" s="67"/>
      <c r="N1301" s="67" t="s">
        <v>1639</v>
      </c>
      <c r="O1301" s="67"/>
      <c r="P1301" s="408">
        <v>67</v>
      </c>
      <c r="Q1301" s="408">
        <f t="shared" si="34"/>
        <v>67</v>
      </c>
      <c r="R1301" s="408">
        <v>64</v>
      </c>
      <c r="S1301" s="67" t="s">
        <v>3</v>
      </c>
      <c r="T1301" s="67" t="s">
        <v>44</v>
      </c>
      <c r="U1301" s="67" t="s">
        <v>72</v>
      </c>
      <c r="V1301" s="67" t="s">
        <v>72</v>
      </c>
      <c r="W1301" s="67" t="s">
        <v>2805</v>
      </c>
      <c r="X1301" s="67" t="s">
        <v>561</v>
      </c>
      <c r="Y1301" s="67"/>
      <c r="Z1301" s="67"/>
      <c r="AA1301" s="67">
        <v>45.133800000000001</v>
      </c>
      <c r="AB1301" s="67">
        <v>-123.37390000000001</v>
      </c>
      <c r="AC1301" s="67" t="s">
        <v>2774</v>
      </c>
      <c r="AD1301" s="67"/>
      <c r="AE1301" s="67" t="s">
        <v>2774</v>
      </c>
      <c r="AG1301" s="67" t="s">
        <v>1639</v>
      </c>
      <c r="AH1301" s="67" t="s">
        <v>1639</v>
      </c>
    </row>
    <row r="1302" spans="1:34" x14ac:dyDescent="0.25">
      <c r="A1302" s="404">
        <v>43395</v>
      </c>
      <c r="D1302" s="67">
        <v>15591669</v>
      </c>
      <c r="E1302" s="68">
        <v>14</v>
      </c>
      <c r="F1302" s="67" t="s">
        <v>1806</v>
      </c>
      <c r="G1302" s="67">
        <v>2018</v>
      </c>
      <c r="H1302" s="67"/>
      <c r="I1302" s="67"/>
      <c r="J1302" s="67"/>
      <c r="K1302" s="67"/>
      <c r="L1302" s="6"/>
      <c r="M1302" s="67"/>
      <c r="N1302" s="67" t="s">
        <v>1639</v>
      </c>
      <c r="O1302" s="67"/>
      <c r="P1302" s="408">
        <v>67</v>
      </c>
      <c r="Q1302" s="408">
        <f t="shared" si="34"/>
        <v>67</v>
      </c>
      <c r="R1302" s="408">
        <v>65</v>
      </c>
      <c r="S1302" s="67" t="s">
        <v>3</v>
      </c>
      <c r="T1302" s="67" t="s">
        <v>44</v>
      </c>
      <c r="U1302" s="67" t="s">
        <v>72</v>
      </c>
      <c r="V1302" s="67" t="s">
        <v>72</v>
      </c>
      <c r="W1302" s="67" t="s">
        <v>2805</v>
      </c>
      <c r="X1302" s="67" t="s">
        <v>561</v>
      </c>
      <c r="Y1302" s="67"/>
      <c r="Z1302" s="67"/>
      <c r="AA1302" s="67">
        <v>45.133800000000001</v>
      </c>
      <c r="AB1302" s="67">
        <v>-123.37390000000001</v>
      </c>
      <c r="AC1302" s="67" t="s">
        <v>2774</v>
      </c>
      <c r="AD1302" s="67"/>
      <c r="AE1302" s="67" t="s">
        <v>2774</v>
      </c>
      <c r="AG1302" s="67" t="s">
        <v>1639</v>
      </c>
      <c r="AH1302" s="67" t="s">
        <v>1639</v>
      </c>
    </row>
    <row r="1303" spans="1:34" x14ac:dyDescent="0.25">
      <c r="A1303" s="404">
        <v>43395</v>
      </c>
      <c r="D1303" s="67">
        <v>15591669</v>
      </c>
      <c r="E1303" s="68">
        <v>14</v>
      </c>
      <c r="F1303" s="67" t="s">
        <v>1806</v>
      </c>
      <c r="G1303" s="67">
        <v>2018</v>
      </c>
      <c r="H1303" s="67"/>
      <c r="I1303" s="67"/>
      <c r="J1303" s="67"/>
      <c r="K1303" s="67"/>
      <c r="L1303" s="6"/>
      <c r="M1303" s="67"/>
      <c r="N1303" s="67" t="s">
        <v>1639</v>
      </c>
      <c r="O1303" s="67"/>
      <c r="P1303" s="408">
        <v>67</v>
      </c>
      <c r="Q1303" s="408">
        <f t="shared" si="34"/>
        <v>67</v>
      </c>
      <c r="R1303" s="408">
        <v>66</v>
      </c>
      <c r="S1303" s="67" t="s">
        <v>3</v>
      </c>
      <c r="T1303" s="67" t="s">
        <v>44</v>
      </c>
      <c r="U1303" s="67" t="s">
        <v>72</v>
      </c>
      <c r="V1303" s="67" t="s">
        <v>72</v>
      </c>
      <c r="W1303" s="67" t="s">
        <v>2805</v>
      </c>
      <c r="X1303" s="67" t="s">
        <v>561</v>
      </c>
      <c r="Y1303" s="67"/>
      <c r="Z1303" s="67"/>
      <c r="AA1303" s="67">
        <v>45.133800000000001</v>
      </c>
      <c r="AB1303" s="67">
        <v>-123.37390000000001</v>
      </c>
      <c r="AC1303" s="67" t="s">
        <v>2774</v>
      </c>
      <c r="AD1303" s="67"/>
      <c r="AE1303" s="67" t="s">
        <v>2774</v>
      </c>
      <c r="AG1303" s="67" t="s">
        <v>1639</v>
      </c>
      <c r="AH1303" s="67" t="s">
        <v>1639</v>
      </c>
    </row>
    <row r="1304" spans="1:34" x14ac:dyDescent="0.25">
      <c r="A1304" s="404">
        <v>43395</v>
      </c>
      <c r="D1304" s="67">
        <v>15591669</v>
      </c>
      <c r="E1304" s="68">
        <v>14</v>
      </c>
      <c r="F1304" s="67" t="s">
        <v>1806</v>
      </c>
      <c r="G1304" s="67">
        <v>2018</v>
      </c>
      <c r="H1304" s="67"/>
      <c r="I1304" s="67"/>
      <c r="J1304" s="67"/>
      <c r="K1304" s="67"/>
      <c r="L1304" s="6"/>
      <c r="M1304" s="67"/>
      <c r="N1304" s="67" t="s">
        <v>1639</v>
      </c>
      <c r="O1304" s="67"/>
      <c r="P1304" s="408">
        <v>67</v>
      </c>
      <c r="Q1304" s="408">
        <f t="shared" si="34"/>
        <v>67</v>
      </c>
      <c r="R1304" s="408">
        <v>67</v>
      </c>
      <c r="S1304" s="67" t="s">
        <v>3</v>
      </c>
      <c r="T1304" s="67" t="s">
        <v>44</v>
      </c>
      <c r="U1304" s="67" t="s">
        <v>72</v>
      </c>
      <c r="V1304" s="67" t="s">
        <v>72</v>
      </c>
      <c r="W1304" s="67" t="s">
        <v>2805</v>
      </c>
      <c r="X1304" s="67" t="s">
        <v>561</v>
      </c>
      <c r="Y1304" s="67"/>
      <c r="Z1304" s="67"/>
      <c r="AA1304" s="67">
        <v>45.133800000000001</v>
      </c>
      <c r="AB1304" s="67">
        <v>-123.37390000000001</v>
      </c>
      <c r="AC1304" s="67" t="s">
        <v>2774</v>
      </c>
      <c r="AD1304" s="67"/>
      <c r="AE1304" s="67" t="s">
        <v>2774</v>
      </c>
      <c r="AG1304" s="67" t="s">
        <v>1639</v>
      </c>
      <c r="AH1304" s="67" t="s">
        <v>1639</v>
      </c>
    </row>
    <row r="1305" spans="1:34" x14ac:dyDescent="0.25">
      <c r="A1305" s="404">
        <v>43395</v>
      </c>
      <c r="D1305" s="67">
        <v>15591669</v>
      </c>
      <c r="E1305" s="68">
        <v>14</v>
      </c>
      <c r="F1305" s="67" t="s">
        <v>1806</v>
      </c>
      <c r="G1305" s="67">
        <v>2018</v>
      </c>
      <c r="H1305" s="67"/>
      <c r="I1305" s="67"/>
      <c r="J1305" s="67"/>
      <c r="K1305" s="67"/>
      <c r="L1305" s="6"/>
      <c r="M1305" s="67"/>
      <c r="N1305" s="67" t="s">
        <v>1639</v>
      </c>
      <c r="O1305" s="67"/>
      <c r="P1305" s="408">
        <v>67</v>
      </c>
      <c r="Q1305" s="408">
        <f t="shared" si="34"/>
        <v>67</v>
      </c>
      <c r="R1305" s="408">
        <v>68</v>
      </c>
      <c r="S1305" s="67" t="s">
        <v>3</v>
      </c>
      <c r="T1305" s="67" t="s">
        <v>44</v>
      </c>
      <c r="U1305" s="67" t="s">
        <v>72</v>
      </c>
      <c r="V1305" s="67" t="s">
        <v>72</v>
      </c>
      <c r="W1305" s="67" t="s">
        <v>2805</v>
      </c>
      <c r="X1305" s="67" t="s">
        <v>561</v>
      </c>
      <c r="Y1305" s="67"/>
      <c r="Z1305" s="67"/>
      <c r="AA1305" s="67">
        <v>45.133800000000001</v>
      </c>
      <c r="AB1305" s="67">
        <v>-123.37390000000001</v>
      </c>
      <c r="AC1305" s="67" t="s">
        <v>2774</v>
      </c>
      <c r="AD1305" s="67"/>
      <c r="AE1305" s="67" t="s">
        <v>2774</v>
      </c>
      <c r="AG1305" s="67" t="s">
        <v>1639</v>
      </c>
      <c r="AH1305" s="67" t="s">
        <v>1639</v>
      </c>
    </row>
    <row r="1306" spans="1:34" x14ac:dyDescent="0.25">
      <c r="A1306" s="404">
        <v>43395</v>
      </c>
      <c r="D1306" s="67">
        <v>15591669</v>
      </c>
      <c r="E1306" s="68">
        <v>14</v>
      </c>
      <c r="F1306" s="67" t="s">
        <v>1806</v>
      </c>
      <c r="G1306" s="67">
        <v>2018</v>
      </c>
      <c r="H1306" s="67"/>
      <c r="I1306" s="67"/>
      <c r="J1306" s="67"/>
      <c r="K1306" s="67"/>
      <c r="L1306" s="6"/>
      <c r="M1306" s="67"/>
      <c r="N1306" s="67" t="s">
        <v>1639</v>
      </c>
      <c r="O1306" s="67"/>
      <c r="P1306" s="408">
        <v>67</v>
      </c>
      <c r="Q1306" s="408">
        <f t="shared" si="34"/>
        <v>67</v>
      </c>
      <c r="R1306" s="408">
        <v>69</v>
      </c>
      <c r="S1306" s="67" t="s">
        <v>3</v>
      </c>
      <c r="T1306" s="67" t="s">
        <v>44</v>
      </c>
      <c r="U1306" s="67" t="s">
        <v>72</v>
      </c>
      <c r="V1306" s="67" t="s">
        <v>72</v>
      </c>
      <c r="W1306" s="67" t="s">
        <v>2805</v>
      </c>
      <c r="X1306" s="67" t="s">
        <v>561</v>
      </c>
      <c r="Y1306" s="67"/>
      <c r="Z1306" s="67"/>
      <c r="AA1306" s="67">
        <v>45.133800000000001</v>
      </c>
      <c r="AB1306" s="67">
        <v>-123.37390000000001</v>
      </c>
      <c r="AC1306" s="67" t="s">
        <v>2774</v>
      </c>
      <c r="AD1306" s="67"/>
      <c r="AE1306" s="67" t="s">
        <v>2774</v>
      </c>
      <c r="AG1306" s="67" t="s">
        <v>1639</v>
      </c>
      <c r="AH1306" s="67" t="s">
        <v>1639</v>
      </c>
    </row>
    <row r="1307" spans="1:34" x14ac:dyDescent="0.25">
      <c r="A1307" s="404">
        <v>43395</v>
      </c>
      <c r="D1307" s="67">
        <v>15591669</v>
      </c>
      <c r="E1307" s="68">
        <v>14</v>
      </c>
      <c r="F1307" s="67" t="s">
        <v>1806</v>
      </c>
      <c r="G1307" s="67">
        <v>2018</v>
      </c>
      <c r="H1307" s="67"/>
      <c r="I1307" s="67"/>
      <c r="J1307" s="67"/>
      <c r="K1307" s="67"/>
      <c r="L1307" s="6"/>
      <c r="M1307" s="67"/>
      <c r="N1307" s="67" t="s">
        <v>1639</v>
      </c>
      <c r="O1307" s="67"/>
      <c r="P1307" s="408">
        <v>67</v>
      </c>
      <c r="Q1307" s="408">
        <f t="shared" si="34"/>
        <v>67</v>
      </c>
      <c r="R1307" s="408">
        <v>70</v>
      </c>
      <c r="S1307" s="67" t="s">
        <v>3</v>
      </c>
      <c r="T1307" s="67" t="s">
        <v>44</v>
      </c>
      <c r="U1307" s="67" t="s">
        <v>72</v>
      </c>
      <c r="V1307" s="67" t="s">
        <v>72</v>
      </c>
      <c r="W1307" s="67" t="s">
        <v>2805</v>
      </c>
      <c r="X1307" s="67" t="s">
        <v>561</v>
      </c>
      <c r="Y1307" s="67"/>
      <c r="Z1307" s="67"/>
      <c r="AA1307" s="67">
        <v>45.133800000000001</v>
      </c>
      <c r="AB1307" s="67">
        <v>-123.37390000000001</v>
      </c>
      <c r="AC1307" s="67" t="s">
        <v>2774</v>
      </c>
      <c r="AD1307" s="67"/>
      <c r="AE1307" s="67" t="s">
        <v>2774</v>
      </c>
      <c r="AG1307" s="67" t="s">
        <v>1639</v>
      </c>
      <c r="AH1307" s="67" t="s">
        <v>1639</v>
      </c>
    </row>
    <row r="1308" spans="1:34" x14ac:dyDescent="0.25">
      <c r="A1308" s="404">
        <v>43395</v>
      </c>
      <c r="D1308" s="67">
        <v>15591669</v>
      </c>
      <c r="E1308" s="68">
        <v>14</v>
      </c>
      <c r="F1308" s="67" t="s">
        <v>1806</v>
      </c>
      <c r="G1308" s="67">
        <v>2018</v>
      </c>
      <c r="H1308" s="67"/>
      <c r="I1308" s="67"/>
      <c r="J1308" s="67"/>
      <c r="K1308" s="67"/>
      <c r="L1308" s="6"/>
      <c r="M1308" s="67"/>
      <c r="N1308" s="67" t="s">
        <v>1639</v>
      </c>
      <c r="O1308" s="67"/>
      <c r="P1308" s="408">
        <v>67</v>
      </c>
      <c r="Q1308" s="408">
        <f t="shared" si="34"/>
        <v>67</v>
      </c>
      <c r="R1308" s="408">
        <v>71</v>
      </c>
      <c r="S1308" s="67" t="s">
        <v>3</v>
      </c>
      <c r="T1308" s="67" t="s">
        <v>44</v>
      </c>
      <c r="U1308" s="67" t="s">
        <v>72</v>
      </c>
      <c r="V1308" s="67" t="s">
        <v>72</v>
      </c>
      <c r="W1308" s="67" t="s">
        <v>2805</v>
      </c>
      <c r="X1308" s="67" t="s">
        <v>561</v>
      </c>
      <c r="Y1308" s="67"/>
      <c r="Z1308" s="67"/>
      <c r="AA1308" s="67">
        <v>45.133800000000001</v>
      </c>
      <c r="AB1308" s="67">
        <v>-123.37390000000001</v>
      </c>
      <c r="AC1308" s="67" t="s">
        <v>2774</v>
      </c>
      <c r="AD1308" s="67"/>
      <c r="AE1308" s="67" t="s">
        <v>2774</v>
      </c>
      <c r="AG1308" s="67" t="s">
        <v>1639</v>
      </c>
      <c r="AH1308" s="67" t="s">
        <v>1639</v>
      </c>
    </row>
    <row r="1309" spans="1:34" x14ac:dyDescent="0.25">
      <c r="A1309" s="404">
        <v>43395</v>
      </c>
      <c r="D1309" s="67">
        <v>15591669</v>
      </c>
      <c r="E1309" s="68">
        <v>14</v>
      </c>
      <c r="F1309" s="67" t="s">
        <v>1806</v>
      </c>
      <c r="G1309" s="67">
        <v>2018</v>
      </c>
      <c r="H1309" s="67"/>
      <c r="I1309" s="67"/>
      <c r="J1309" s="67"/>
      <c r="K1309" s="67"/>
      <c r="L1309" s="6"/>
      <c r="M1309" s="67"/>
      <c r="N1309" s="67" t="s">
        <v>1639</v>
      </c>
      <c r="O1309" s="67"/>
      <c r="P1309" s="408">
        <v>67</v>
      </c>
      <c r="Q1309" s="408">
        <f t="shared" si="34"/>
        <v>67</v>
      </c>
      <c r="R1309" s="408">
        <v>72</v>
      </c>
      <c r="S1309" s="67" t="s">
        <v>3</v>
      </c>
      <c r="T1309" s="67" t="s">
        <v>44</v>
      </c>
      <c r="U1309" s="67" t="s">
        <v>72</v>
      </c>
      <c r="V1309" s="67" t="s">
        <v>72</v>
      </c>
      <c r="W1309" s="67" t="s">
        <v>2805</v>
      </c>
      <c r="X1309" s="67" t="s">
        <v>561</v>
      </c>
      <c r="Y1309" s="67"/>
      <c r="Z1309" s="67"/>
      <c r="AA1309" s="67">
        <v>45.133800000000001</v>
      </c>
      <c r="AB1309" s="67">
        <v>-123.37390000000001</v>
      </c>
      <c r="AC1309" s="67" t="s">
        <v>2774</v>
      </c>
      <c r="AD1309" s="67"/>
      <c r="AE1309" s="67" t="s">
        <v>2774</v>
      </c>
      <c r="AG1309" s="67" t="s">
        <v>1639</v>
      </c>
      <c r="AH1309" s="67" t="s">
        <v>1639</v>
      </c>
    </row>
    <row r="1310" spans="1:34" x14ac:dyDescent="0.25">
      <c r="A1310" s="404">
        <v>43395</v>
      </c>
      <c r="D1310" s="67">
        <v>15591669</v>
      </c>
      <c r="E1310" s="68">
        <v>14</v>
      </c>
      <c r="F1310" s="67" t="s">
        <v>1806</v>
      </c>
      <c r="G1310" s="67">
        <v>2018</v>
      </c>
      <c r="H1310" s="67"/>
      <c r="I1310" s="67"/>
      <c r="J1310" s="67"/>
      <c r="K1310" s="67"/>
      <c r="L1310" s="6"/>
      <c r="M1310" s="67"/>
      <c r="N1310" s="67" t="s">
        <v>1639</v>
      </c>
      <c r="O1310" s="67"/>
      <c r="P1310" s="408">
        <v>67</v>
      </c>
      <c r="Q1310" s="408">
        <f t="shared" si="34"/>
        <v>67</v>
      </c>
      <c r="R1310" s="408">
        <v>73</v>
      </c>
      <c r="S1310" s="67" t="s">
        <v>3</v>
      </c>
      <c r="T1310" s="67" t="s">
        <v>44</v>
      </c>
      <c r="U1310" s="67" t="s">
        <v>72</v>
      </c>
      <c r="V1310" s="67" t="s">
        <v>72</v>
      </c>
      <c r="W1310" s="67" t="s">
        <v>2805</v>
      </c>
      <c r="X1310" s="67" t="s">
        <v>561</v>
      </c>
      <c r="Y1310" s="67"/>
      <c r="Z1310" s="67"/>
      <c r="AA1310" s="67">
        <v>45.133800000000001</v>
      </c>
      <c r="AB1310" s="67">
        <v>-123.37390000000001</v>
      </c>
      <c r="AC1310" s="67" t="s">
        <v>2774</v>
      </c>
      <c r="AD1310" s="67"/>
      <c r="AE1310" s="67" t="s">
        <v>2774</v>
      </c>
      <c r="AG1310" s="67" t="s">
        <v>1639</v>
      </c>
      <c r="AH1310" s="67" t="s">
        <v>1639</v>
      </c>
    </row>
    <row r="1311" spans="1:34" x14ac:dyDescent="0.25">
      <c r="A1311" s="404">
        <v>43395</v>
      </c>
      <c r="D1311" s="67">
        <v>15591669</v>
      </c>
      <c r="E1311" s="68">
        <v>14</v>
      </c>
      <c r="F1311" s="67" t="s">
        <v>1806</v>
      </c>
      <c r="G1311" s="67">
        <v>2018</v>
      </c>
      <c r="H1311" s="67"/>
      <c r="I1311" s="67"/>
      <c r="J1311" s="67"/>
      <c r="K1311" s="67"/>
      <c r="L1311" s="6"/>
      <c r="M1311" s="67"/>
      <c r="N1311" s="67" t="s">
        <v>1639</v>
      </c>
      <c r="O1311" s="67"/>
      <c r="P1311" s="408">
        <v>67</v>
      </c>
      <c r="Q1311" s="408">
        <f t="shared" si="34"/>
        <v>67</v>
      </c>
      <c r="R1311" s="408">
        <v>74</v>
      </c>
      <c r="S1311" s="67" t="s">
        <v>3</v>
      </c>
      <c r="T1311" s="67" t="s">
        <v>44</v>
      </c>
      <c r="U1311" s="67" t="s">
        <v>72</v>
      </c>
      <c r="V1311" s="67" t="s">
        <v>72</v>
      </c>
      <c r="W1311" s="67" t="s">
        <v>2805</v>
      </c>
      <c r="X1311" s="67" t="s">
        <v>561</v>
      </c>
      <c r="Y1311" s="67"/>
      <c r="Z1311" s="67"/>
      <c r="AA1311" s="67">
        <v>45.133800000000001</v>
      </c>
      <c r="AB1311" s="67">
        <v>-123.37390000000001</v>
      </c>
      <c r="AC1311" s="67" t="s">
        <v>2774</v>
      </c>
      <c r="AD1311" s="67"/>
      <c r="AE1311" s="67" t="s">
        <v>2774</v>
      </c>
      <c r="AG1311" s="67" t="s">
        <v>1639</v>
      </c>
      <c r="AH1311" s="67" t="s">
        <v>1639</v>
      </c>
    </row>
    <row r="1312" spans="1:34" x14ac:dyDescent="0.25">
      <c r="A1312" s="404">
        <v>43395</v>
      </c>
      <c r="D1312" s="67">
        <v>15591686</v>
      </c>
      <c r="E1312" s="68">
        <v>14</v>
      </c>
      <c r="F1312" s="67" t="s">
        <v>1806</v>
      </c>
      <c r="G1312" s="67">
        <v>2018</v>
      </c>
      <c r="H1312" s="67"/>
      <c r="I1312" s="67"/>
      <c r="J1312" s="67"/>
      <c r="K1312" s="67"/>
      <c r="L1312" s="6"/>
      <c r="M1312" s="67"/>
      <c r="N1312" s="67" t="s">
        <v>1639</v>
      </c>
      <c r="O1312" s="67"/>
      <c r="P1312" s="408">
        <v>68</v>
      </c>
      <c r="Q1312" s="408">
        <f t="shared" si="34"/>
        <v>68</v>
      </c>
      <c r="R1312" s="408">
        <v>1</v>
      </c>
      <c r="S1312" s="67" t="s">
        <v>3</v>
      </c>
      <c r="T1312" s="67" t="s">
        <v>44</v>
      </c>
      <c r="U1312" s="67" t="s">
        <v>72</v>
      </c>
      <c r="V1312" s="67" t="s">
        <v>72</v>
      </c>
      <c r="W1312" s="67" t="s">
        <v>2806</v>
      </c>
      <c r="X1312" s="67" t="s">
        <v>561</v>
      </c>
      <c r="Y1312" s="67"/>
      <c r="Z1312" s="67"/>
      <c r="AA1312" s="67">
        <v>45.133699999999997</v>
      </c>
      <c r="AB1312" s="67">
        <v>-123.3728</v>
      </c>
      <c r="AC1312" s="67" t="s">
        <v>2774</v>
      </c>
      <c r="AD1312" s="67"/>
      <c r="AE1312" s="67" t="s">
        <v>2774</v>
      </c>
      <c r="AG1312" s="67" t="s">
        <v>1639</v>
      </c>
      <c r="AH1312" s="67" t="s">
        <v>1639</v>
      </c>
    </row>
    <row r="1313" spans="1:46" x14ac:dyDescent="0.25">
      <c r="A1313" s="404">
        <v>43395</v>
      </c>
      <c r="D1313" s="67">
        <v>15591686</v>
      </c>
      <c r="E1313" s="68">
        <v>14</v>
      </c>
      <c r="F1313" s="67" t="s">
        <v>1806</v>
      </c>
      <c r="G1313" s="67">
        <v>2018</v>
      </c>
      <c r="H1313" s="67"/>
      <c r="I1313" s="67"/>
      <c r="J1313" s="67"/>
      <c r="K1313" s="67"/>
      <c r="L1313" s="6"/>
      <c r="M1313" s="67"/>
      <c r="N1313" s="67" t="s">
        <v>1639</v>
      </c>
      <c r="O1313" s="67"/>
      <c r="P1313" s="408">
        <v>68</v>
      </c>
      <c r="Q1313" s="408">
        <f t="shared" si="34"/>
        <v>68</v>
      </c>
      <c r="R1313" s="408">
        <v>2</v>
      </c>
      <c r="S1313" s="67" t="s">
        <v>3</v>
      </c>
      <c r="T1313" s="67" t="s">
        <v>44</v>
      </c>
      <c r="U1313" s="67" t="s">
        <v>72</v>
      </c>
      <c r="V1313" s="67" t="s">
        <v>72</v>
      </c>
      <c r="W1313" s="67" t="s">
        <v>2806</v>
      </c>
      <c r="X1313" s="67" t="s">
        <v>561</v>
      </c>
      <c r="Y1313" s="67"/>
      <c r="Z1313" s="67"/>
      <c r="AA1313" s="67">
        <v>45.133699999999997</v>
      </c>
      <c r="AB1313" s="67">
        <v>-123.3728</v>
      </c>
      <c r="AC1313" s="67" t="s">
        <v>2774</v>
      </c>
      <c r="AD1313" s="67"/>
      <c r="AE1313" s="67" t="s">
        <v>2774</v>
      </c>
      <c r="AG1313" s="67" t="s">
        <v>1639</v>
      </c>
      <c r="AH1313" s="67" t="s">
        <v>1639</v>
      </c>
    </row>
    <row r="1314" spans="1:46" x14ac:dyDescent="0.25">
      <c r="A1314" s="404">
        <v>43395</v>
      </c>
      <c r="D1314" s="67">
        <v>15591686</v>
      </c>
      <c r="E1314" s="68">
        <v>14</v>
      </c>
      <c r="F1314" s="67" t="s">
        <v>1806</v>
      </c>
      <c r="G1314" s="67">
        <v>2018</v>
      </c>
      <c r="H1314" s="67"/>
      <c r="I1314" s="67"/>
      <c r="J1314" s="67"/>
      <c r="K1314" s="67"/>
      <c r="L1314" s="6"/>
      <c r="M1314" s="67"/>
      <c r="N1314" s="67" t="s">
        <v>1639</v>
      </c>
      <c r="O1314" s="67"/>
      <c r="P1314" s="408">
        <v>68</v>
      </c>
      <c r="Q1314" s="408">
        <f t="shared" si="34"/>
        <v>68</v>
      </c>
      <c r="R1314" s="408">
        <v>3</v>
      </c>
      <c r="S1314" s="67" t="s">
        <v>3</v>
      </c>
      <c r="T1314" s="67" t="s">
        <v>44</v>
      </c>
      <c r="U1314" s="67" t="s">
        <v>72</v>
      </c>
      <c r="V1314" s="67" t="s">
        <v>72</v>
      </c>
      <c r="W1314" s="67" t="s">
        <v>2806</v>
      </c>
      <c r="X1314" s="67" t="s">
        <v>561</v>
      </c>
      <c r="Y1314" s="67"/>
      <c r="Z1314" s="67"/>
      <c r="AA1314" s="67">
        <v>45.133699999999997</v>
      </c>
      <c r="AB1314" s="67">
        <v>-123.3728</v>
      </c>
      <c r="AC1314" s="67" t="s">
        <v>2774</v>
      </c>
      <c r="AD1314" s="67"/>
      <c r="AE1314" s="67" t="s">
        <v>2774</v>
      </c>
      <c r="AG1314" s="67" t="s">
        <v>1639</v>
      </c>
      <c r="AH1314" s="67" t="s">
        <v>1639</v>
      </c>
    </row>
    <row r="1315" spans="1:46" x14ac:dyDescent="0.25">
      <c r="A1315" s="404">
        <v>43395</v>
      </c>
      <c r="B1315" s="1">
        <v>11631</v>
      </c>
      <c r="E1315" s="62">
        <v>20</v>
      </c>
      <c r="F1315" s="6" t="s">
        <v>114</v>
      </c>
      <c r="G1315" s="6">
        <v>2018</v>
      </c>
      <c r="H1315" s="71">
        <v>0.54166666666666696</v>
      </c>
      <c r="L1315" s="6"/>
      <c r="P1315" s="407">
        <v>1</v>
      </c>
      <c r="R1315" s="407">
        <v>1</v>
      </c>
      <c r="S1315" s="3" t="s">
        <v>3</v>
      </c>
      <c r="T1315" s="3" t="s">
        <v>44</v>
      </c>
      <c r="U1315" s="3" t="s">
        <v>1562</v>
      </c>
      <c r="V1315" s="3" t="s">
        <v>2028</v>
      </c>
      <c r="W1315" s="3" t="s">
        <v>2673</v>
      </c>
      <c r="X1315" s="3" t="s">
        <v>2673</v>
      </c>
      <c r="AA1315" s="18">
        <v>42.181215000000002</v>
      </c>
      <c r="AB1315" s="18">
        <v>-121.73690000000001</v>
      </c>
      <c r="AC1315" s="3" t="s">
        <v>45</v>
      </c>
      <c r="AE1315" s="16" t="s">
        <v>97</v>
      </c>
      <c r="AG1315" s="3" t="s">
        <v>2870</v>
      </c>
      <c r="AH1315" s="3" t="s">
        <v>2870</v>
      </c>
    </row>
    <row r="1316" spans="1:46" x14ac:dyDescent="0.25">
      <c r="A1316" s="404">
        <v>43395</v>
      </c>
      <c r="B1316" s="1">
        <v>11633</v>
      </c>
      <c r="E1316" s="62">
        <v>20</v>
      </c>
      <c r="F1316" s="6" t="s">
        <v>114</v>
      </c>
      <c r="G1316" s="6">
        <v>2018</v>
      </c>
      <c r="H1316" s="71">
        <v>0.58333333333333304</v>
      </c>
      <c r="L1316" s="6"/>
      <c r="P1316" s="407">
        <v>1</v>
      </c>
      <c r="R1316" s="407">
        <v>1</v>
      </c>
      <c r="S1316" s="3" t="s">
        <v>3</v>
      </c>
      <c r="T1316" s="3" t="s">
        <v>44</v>
      </c>
      <c r="U1316" s="3" t="s">
        <v>1562</v>
      </c>
      <c r="V1316" s="3" t="s">
        <v>2028</v>
      </c>
      <c r="W1316" s="3" t="s">
        <v>2674</v>
      </c>
      <c r="X1316" s="3" t="s">
        <v>2172</v>
      </c>
      <c r="AA1316" s="18">
        <v>42.238849999999999</v>
      </c>
      <c r="AB1316" s="18">
        <v>-121.80359</v>
      </c>
      <c r="AC1316" s="3" t="s">
        <v>45</v>
      </c>
      <c r="AE1316" s="16" t="s">
        <v>2675</v>
      </c>
      <c r="AG1316" s="3" t="s">
        <v>2870</v>
      </c>
      <c r="AH1316" s="3" t="s">
        <v>2870</v>
      </c>
    </row>
    <row r="1317" spans="1:46" x14ac:dyDescent="0.25">
      <c r="A1317" s="404">
        <v>43395</v>
      </c>
      <c r="B1317" s="1">
        <v>11634</v>
      </c>
      <c r="E1317" s="62">
        <v>20</v>
      </c>
      <c r="F1317" s="6" t="s">
        <v>114</v>
      </c>
      <c r="G1317" s="6">
        <v>2018</v>
      </c>
      <c r="H1317" s="71">
        <v>0.58333333333333304</v>
      </c>
      <c r="L1317" s="6"/>
      <c r="P1317" s="407">
        <v>1</v>
      </c>
      <c r="R1317" s="407">
        <v>2</v>
      </c>
      <c r="S1317" s="3" t="s">
        <v>3</v>
      </c>
      <c r="T1317" s="3" t="s">
        <v>44</v>
      </c>
      <c r="U1317" s="3" t="s">
        <v>1562</v>
      </c>
      <c r="V1317" s="3" t="s">
        <v>2028</v>
      </c>
      <c r="W1317" s="3" t="s">
        <v>2674</v>
      </c>
      <c r="X1317" s="3" t="s">
        <v>2172</v>
      </c>
      <c r="AA1317" s="18">
        <v>42.238849999999999</v>
      </c>
      <c r="AB1317" s="18">
        <v>-121.80359</v>
      </c>
      <c r="AC1317" s="3" t="s">
        <v>45</v>
      </c>
      <c r="AE1317" s="16" t="s">
        <v>2675</v>
      </c>
      <c r="AG1317" s="3" t="s">
        <v>2870</v>
      </c>
      <c r="AH1317" s="3" t="s">
        <v>2870</v>
      </c>
    </row>
    <row r="1318" spans="1:46" x14ac:dyDescent="0.25">
      <c r="A1318" s="404">
        <v>43395</v>
      </c>
      <c r="B1318" s="1">
        <v>11632</v>
      </c>
      <c r="E1318" s="62">
        <v>20</v>
      </c>
      <c r="F1318" s="6" t="s">
        <v>114</v>
      </c>
      <c r="G1318" s="6">
        <v>2018</v>
      </c>
      <c r="H1318" s="71">
        <v>0.54166666666666696</v>
      </c>
      <c r="L1318" s="6"/>
      <c r="P1318" s="407">
        <v>2</v>
      </c>
      <c r="R1318" s="407">
        <v>1</v>
      </c>
      <c r="S1318" s="3" t="s">
        <v>3</v>
      </c>
      <c r="T1318" s="3" t="s">
        <v>44</v>
      </c>
      <c r="U1318" s="3" t="s">
        <v>1562</v>
      </c>
      <c r="V1318" s="3" t="s">
        <v>2028</v>
      </c>
      <c r="W1318" s="3" t="s">
        <v>2673</v>
      </c>
      <c r="X1318" s="3" t="s">
        <v>2673</v>
      </c>
      <c r="AA1318" s="18">
        <v>42.181215000000002</v>
      </c>
      <c r="AB1318" s="18">
        <v>-121.73690000000001</v>
      </c>
      <c r="AC1318" s="3" t="s">
        <v>45</v>
      </c>
      <c r="AE1318" s="16" t="s">
        <v>184</v>
      </c>
      <c r="AG1318" s="3" t="s">
        <v>2870</v>
      </c>
      <c r="AH1318" s="3" t="s">
        <v>2870</v>
      </c>
    </row>
    <row r="1319" spans="1:46" x14ac:dyDescent="0.25">
      <c r="A1319" s="404">
        <v>43395</v>
      </c>
      <c r="B1319" s="5">
        <v>1996</v>
      </c>
      <c r="E1319" s="62">
        <v>28</v>
      </c>
      <c r="F1319" s="6" t="s">
        <v>52</v>
      </c>
      <c r="G1319" s="6">
        <v>2018</v>
      </c>
      <c r="L1319" s="6"/>
      <c r="N1319" s="6" t="s">
        <v>471</v>
      </c>
      <c r="P1319" s="407">
        <v>1</v>
      </c>
      <c r="Q1319" s="407">
        <v>1</v>
      </c>
      <c r="R1319" s="407">
        <v>1</v>
      </c>
      <c r="S1319" s="3" t="s">
        <v>3</v>
      </c>
      <c r="T1319" s="3" t="s">
        <v>44</v>
      </c>
      <c r="U1319" s="3" t="s">
        <v>162</v>
      </c>
      <c r="V1319" s="227" t="s">
        <v>1922</v>
      </c>
      <c r="X1319" s="3" t="s">
        <v>1885</v>
      </c>
      <c r="AA1319" s="18">
        <v>45.543712999999997</v>
      </c>
      <c r="AB1319" s="18">
        <v>-122.750923</v>
      </c>
      <c r="AC1319" s="3" t="s">
        <v>45</v>
      </c>
      <c r="AG1319" s="3" t="s">
        <v>1641</v>
      </c>
      <c r="AH1319" s="3" t="s">
        <v>1641</v>
      </c>
      <c r="AT1319" s="3" t="s">
        <v>472</v>
      </c>
    </row>
    <row r="1320" spans="1:46" x14ac:dyDescent="0.25">
      <c r="A1320" s="404">
        <v>43395</v>
      </c>
      <c r="B1320" s="5">
        <v>1997</v>
      </c>
      <c r="E1320" s="62">
        <v>28</v>
      </c>
      <c r="F1320" s="6" t="s">
        <v>52</v>
      </c>
      <c r="G1320" s="6">
        <v>2018</v>
      </c>
      <c r="L1320" s="6"/>
      <c r="N1320" s="6" t="s">
        <v>471</v>
      </c>
      <c r="P1320" s="407">
        <v>1</v>
      </c>
      <c r="Q1320" s="407">
        <v>1</v>
      </c>
      <c r="R1320" s="407">
        <v>2</v>
      </c>
      <c r="S1320" s="3" t="s">
        <v>3</v>
      </c>
      <c r="T1320" s="3" t="s">
        <v>44</v>
      </c>
      <c r="U1320" s="3" t="s">
        <v>162</v>
      </c>
      <c r="V1320" s="227" t="s">
        <v>1922</v>
      </c>
      <c r="X1320" s="3" t="s">
        <v>1885</v>
      </c>
      <c r="AA1320" s="18">
        <v>45.543712999999997</v>
      </c>
      <c r="AB1320" s="18">
        <v>-122.750923</v>
      </c>
      <c r="AC1320" s="3" t="s">
        <v>45</v>
      </c>
      <c r="AG1320" s="3" t="s">
        <v>1641</v>
      </c>
      <c r="AH1320" s="3" t="s">
        <v>1641</v>
      </c>
      <c r="AT1320" s="3" t="s">
        <v>472</v>
      </c>
    </row>
    <row r="1321" spans="1:46" x14ac:dyDescent="0.25">
      <c r="A1321" s="404">
        <v>43395</v>
      </c>
      <c r="B1321" s="5">
        <v>1998</v>
      </c>
      <c r="E1321" s="62">
        <v>28</v>
      </c>
      <c r="F1321" s="6" t="s">
        <v>52</v>
      </c>
      <c r="G1321" s="6">
        <v>2018</v>
      </c>
      <c r="L1321" s="6"/>
      <c r="N1321" s="6" t="s">
        <v>471</v>
      </c>
      <c r="P1321" s="407">
        <v>1</v>
      </c>
      <c r="Q1321" s="407">
        <v>1</v>
      </c>
      <c r="R1321" s="407">
        <v>3</v>
      </c>
      <c r="S1321" s="3" t="s">
        <v>3</v>
      </c>
      <c r="T1321" s="3" t="s">
        <v>44</v>
      </c>
      <c r="U1321" s="3" t="s">
        <v>162</v>
      </c>
      <c r="V1321" s="227" t="s">
        <v>1922</v>
      </c>
      <c r="X1321" s="3" t="s">
        <v>1885</v>
      </c>
      <c r="AA1321" s="18">
        <v>45.543712999999997</v>
      </c>
      <c r="AB1321" s="18">
        <v>-122.750923</v>
      </c>
      <c r="AC1321" s="3" t="s">
        <v>45</v>
      </c>
      <c r="AG1321" s="3" t="s">
        <v>1641</v>
      </c>
      <c r="AH1321" s="3" t="s">
        <v>1641</v>
      </c>
      <c r="AT1321" s="3" t="s">
        <v>472</v>
      </c>
    </row>
    <row r="1322" spans="1:46" x14ac:dyDescent="0.25">
      <c r="A1322" s="404">
        <v>43395</v>
      </c>
      <c r="B1322" s="5">
        <v>1999</v>
      </c>
      <c r="E1322" s="62">
        <v>28</v>
      </c>
      <c r="F1322" s="6" t="s">
        <v>52</v>
      </c>
      <c r="G1322" s="6">
        <v>2018</v>
      </c>
      <c r="L1322" s="6"/>
      <c r="N1322" s="6" t="s">
        <v>471</v>
      </c>
      <c r="P1322" s="407">
        <v>1</v>
      </c>
      <c r="Q1322" s="407">
        <v>1</v>
      </c>
      <c r="R1322" s="407">
        <v>4</v>
      </c>
      <c r="S1322" s="3" t="s">
        <v>3</v>
      </c>
      <c r="T1322" s="3" t="s">
        <v>44</v>
      </c>
      <c r="U1322" s="3" t="s">
        <v>162</v>
      </c>
      <c r="V1322" s="227" t="s">
        <v>1922</v>
      </c>
      <c r="X1322" s="3" t="s">
        <v>1885</v>
      </c>
      <c r="AA1322" s="18">
        <v>45.543712999999997</v>
      </c>
      <c r="AB1322" s="18">
        <v>-122.750923</v>
      </c>
      <c r="AC1322" s="3" t="s">
        <v>45</v>
      </c>
      <c r="AG1322" s="3" t="s">
        <v>1641</v>
      </c>
      <c r="AH1322" s="3" t="s">
        <v>1641</v>
      </c>
      <c r="AT1322" s="3" t="s">
        <v>472</v>
      </c>
    </row>
    <row r="1323" spans="1:46" x14ac:dyDescent="0.25">
      <c r="A1323" s="404">
        <v>43395</v>
      </c>
      <c r="B1323" s="5">
        <v>2000</v>
      </c>
      <c r="E1323" s="62">
        <v>28</v>
      </c>
      <c r="F1323" s="6" t="s">
        <v>52</v>
      </c>
      <c r="G1323" s="6">
        <v>2018</v>
      </c>
      <c r="L1323" s="6"/>
      <c r="N1323" s="6" t="s">
        <v>471</v>
      </c>
      <c r="P1323" s="407">
        <v>1</v>
      </c>
      <c r="Q1323" s="407">
        <v>1</v>
      </c>
      <c r="R1323" s="407">
        <v>5</v>
      </c>
      <c r="S1323" s="3" t="s">
        <v>3</v>
      </c>
      <c r="T1323" s="3" t="s">
        <v>44</v>
      </c>
      <c r="U1323" s="3" t="s">
        <v>162</v>
      </c>
      <c r="V1323" s="227" t="s">
        <v>1922</v>
      </c>
      <c r="X1323" s="3" t="s">
        <v>1885</v>
      </c>
      <c r="AA1323" s="18">
        <v>45.543712999999997</v>
      </c>
      <c r="AB1323" s="18">
        <v>-122.750923</v>
      </c>
      <c r="AC1323" s="3" t="s">
        <v>45</v>
      </c>
      <c r="AG1323" s="3" t="s">
        <v>1641</v>
      </c>
      <c r="AH1323" s="3" t="s">
        <v>1641</v>
      </c>
      <c r="AT1323" s="3" t="s">
        <v>472</v>
      </c>
    </row>
    <row r="1324" spans="1:46" x14ac:dyDescent="0.25">
      <c r="A1324" s="404">
        <v>43395</v>
      </c>
      <c r="B1324" s="5">
        <v>2001</v>
      </c>
      <c r="E1324" s="62">
        <v>28</v>
      </c>
      <c r="F1324" s="6" t="s">
        <v>52</v>
      </c>
      <c r="G1324" s="6">
        <v>2018</v>
      </c>
      <c r="L1324" s="6"/>
      <c r="N1324" s="6" t="s">
        <v>471</v>
      </c>
      <c r="P1324" s="407">
        <v>1</v>
      </c>
      <c r="Q1324" s="407">
        <v>1</v>
      </c>
      <c r="R1324" s="407">
        <v>6</v>
      </c>
      <c r="S1324" s="3" t="s">
        <v>3</v>
      </c>
      <c r="T1324" s="3" t="s">
        <v>44</v>
      </c>
      <c r="U1324" s="3" t="s">
        <v>162</v>
      </c>
      <c r="V1324" s="227" t="s">
        <v>1922</v>
      </c>
      <c r="X1324" s="3" t="s">
        <v>1885</v>
      </c>
      <c r="AA1324" s="18">
        <v>45.543712999999997</v>
      </c>
      <c r="AB1324" s="18">
        <v>-122.750923</v>
      </c>
      <c r="AC1324" s="3" t="s">
        <v>45</v>
      </c>
      <c r="AG1324" s="3" t="s">
        <v>1641</v>
      </c>
      <c r="AH1324" s="3" t="s">
        <v>1641</v>
      </c>
      <c r="AT1324" s="3" t="s">
        <v>472</v>
      </c>
    </row>
    <row r="1325" spans="1:46" x14ac:dyDescent="0.25">
      <c r="A1325" s="404">
        <v>43395</v>
      </c>
      <c r="B1325" s="5">
        <v>2002</v>
      </c>
      <c r="E1325" s="62">
        <v>5</v>
      </c>
      <c r="F1325" s="6" t="s">
        <v>42</v>
      </c>
      <c r="G1325" s="6">
        <v>2018</v>
      </c>
      <c r="L1325" s="6"/>
      <c r="N1325" s="6" t="s">
        <v>473</v>
      </c>
      <c r="P1325" s="407">
        <v>2</v>
      </c>
      <c r="Q1325" s="407">
        <v>2</v>
      </c>
      <c r="R1325" s="407">
        <v>1</v>
      </c>
      <c r="S1325" s="3" t="s">
        <v>3</v>
      </c>
      <c r="T1325" s="3" t="s">
        <v>44</v>
      </c>
      <c r="U1325" s="3" t="s">
        <v>162</v>
      </c>
      <c r="V1325" s="227" t="s">
        <v>1922</v>
      </c>
      <c r="X1325" s="3" t="s">
        <v>3002</v>
      </c>
      <c r="AA1325" s="18">
        <v>45.544087320000003</v>
      </c>
      <c r="AB1325" s="18">
        <v>-122.75007336</v>
      </c>
      <c r="AC1325" s="3" t="s">
        <v>45</v>
      </c>
      <c r="AG1325" s="3" t="s">
        <v>1641</v>
      </c>
      <c r="AH1325" s="3" t="s">
        <v>1641</v>
      </c>
      <c r="AT1325" s="3" t="s">
        <v>472</v>
      </c>
    </row>
    <row r="1326" spans="1:46" x14ac:dyDescent="0.25">
      <c r="A1326" s="404">
        <v>43395</v>
      </c>
      <c r="B1326" s="5">
        <v>2003</v>
      </c>
      <c r="E1326" s="62">
        <v>5</v>
      </c>
      <c r="F1326" s="6" t="s">
        <v>42</v>
      </c>
      <c r="G1326" s="6">
        <v>2018</v>
      </c>
      <c r="L1326" s="6"/>
      <c r="N1326" s="6" t="s">
        <v>473</v>
      </c>
      <c r="P1326" s="407">
        <v>2</v>
      </c>
      <c r="Q1326" s="407">
        <v>2</v>
      </c>
      <c r="R1326" s="407">
        <v>2</v>
      </c>
      <c r="S1326" s="3" t="s">
        <v>3</v>
      </c>
      <c r="T1326" s="3" t="s">
        <v>44</v>
      </c>
      <c r="U1326" s="3" t="s">
        <v>162</v>
      </c>
      <c r="V1326" s="227" t="s">
        <v>1922</v>
      </c>
      <c r="X1326" s="3" t="s">
        <v>3002</v>
      </c>
      <c r="AA1326" s="18">
        <v>45.544087320000003</v>
      </c>
      <c r="AB1326" s="18">
        <v>-122.75007336</v>
      </c>
      <c r="AC1326" s="3" t="s">
        <v>45</v>
      </c>
      <c r="AG1326" s="3" t="s">
        <v>1641</v>
      </c>
      <c r="AH1326" s="3" t="s">
        <v>1641</v>
      </c>
      <c r="AT1326" s="3" t="s">
        <v>472</v>
      </c>
    </row>
    <row r="1327" spans="1:46" x14ac:dyDescent="0.25">
      <c r="A1327" s="404">
        <v>43395</v>
      </c>
      <c r="B1327" s="5">
        <v>2004</v>
      </c>
      <c r="E1327" s="62">
        <v>5</v>
      </c>
      <c r="F1327" s="6" t="s">
        <v>42</v>
      </c>
      <c r="G1327" s="6">
        <v>2018</v>
      </c>
      <c r="L1327" s="6"/>
      <c r="N1327" s="6" t="s">
        <v>473</v>
      </c>
      <c r="P1327" s="407">
        <v>2</v>
      </c>
      <c r="Q1327" s="407">
        <v>2</v>
      </c>
      <c r="R1327" s="407">
        <v>3</v>
      </c>
      <c r="S1327" s="3" t="s">
        <v>3</v>
      </c>
      <c r="T1327" s="3" t="s">
        <v>44</v>
      </c>
      <c r="U1327" s="3" t="s">
        <v>162</v>
      </c>
      <c r="V1327" s="227" t="s">
        <v>1922</v>
      </c>
      <c r="X1327" s="3" t="s">
        <v>3002</v>
      </c>
      <c r="AA1327" s="18">
        <v>45.544087320000003</v>
      </c>
      <c r="AB1327" s="18">
        <v>-122.75007336</v>
      </c>
      <c r="AC1327" s="3" t="s">
        <v>45</v>
      </c>
      <c r="AG1327" s="3" t="s">
        <v>1641</v>
      </c>
      <c r="AH1327" s="3" t="s">
        <v>1641</v>
      </c>
      <c r="AT1327" s="3" t="s">
        <v>472</v>
      </c>
    </row>
    <row r="1328" spans="1:46" x14ac:dyDescent="0.25">
      <c r="A1328" s="404">
        <v>43395</v>
      </c>
      <c r="B1328" s="5">
        <v>2005</v>
      </c>
      <c r="E1328" s="62">
        <v>5</v>
      </c>
      <c r="F1328" s="6" t="s">
        <v>42</v>
      </c>
      <c r="G1328" s="6">
        <v>2018</v>
      </c>
      <c r="L1328" s="6"/>
      <c r="N1328" s="6" t="s">
        <v>473</v>
      </c>
      <c r="P1328" s="407">
        <v>2</v>
      </c>
      <c r="Q1328" s="407">
        <v>2</v>
      </c>
      <c r="R1328" s="407">
        <v>4</v>
      </c>
      <c r="S1328" s="3" t="s">
        <v>3</v>
      </c>
      <c r="T1328" s="3" t="s">
        <v>44</v>
      </c>
      <c r="U1328" s="3" t="s">
        <v>162</v>
      </c>
      <c r="V1328" s="227" t="s">
        <v>1922</v>
      </c>
      <c r="X1328" s="3" t="s">
        <v>3002</v>
      </c>
      <c r="AA1328" s="18">
        <v>45.544087320000003</v>
      </c>
      <c r="AB1328" s="18">
        <v>-122.75007336</v>
      </c>
      <c r="AC1328" s="3" t="s">
        <v>45</v>
      </c>
      <c r="AG1328" s="3" t="s">
        <v>1641</v>
      </c>
      <c r="AH1328" s="3" t="s">
        <v>1641</v>
      </c>
      <c r="AT1328" s="3" t="s">
        <v>472</v>
      </c>
    </row>
    <row r="1329" spans="1:46" x14ac:dyDescent="0.25">
      <c r="A1329" s="404">
        <v>43395</v>
      </c>
      <c r="B1329" s="5">
        <v>2006</v>
      </c>
      <c r="E1329" s="62">
        <v>5</v>
      </c>
      <c r="F1329" s="6" t="s">
        <v>42</v>
      </c>
      <c r="G1329" s="6">
        <v>2018</v>
      </c>
      <c r="L1329" s="6"/>
      <c r="N1329" s="6" t="s">
        <v>473</v>
      </c>
      <c r="P1329" s="407">
        <v>2</v>
      </c>
      <c r="Q1329" s="407">
        <v>2</v>
      </c>
      <c r="R1329" s="407">
        <v>5</v>
      </c>
      <c r="S1329" s="3" t="s">
        <v>3</v>
      </c>
      <c r="T1329" s="3" t="s">
        <v>44</v>
      </c>
      <c r="U1329" s="3" t="s">
        <v>162</v>
      </c>
      <c r="V1329" s="227" t="s">
        <v>1922</v>
      </c>
      <c r="X1329" s="3" t="s">
        <v>3002</v>
      </c>
      <c r="AA1329" s="18">
        <v>45.544087320000003</v>
      </c>
      <c r="AB1329" s="18">
        <v>-122.75007336</v>
      </c>
      <c r="AC1329" s="3" t="s">
        <v>45</v>
      </c>
      <c r="AG1329" s="3" t="s">
        <v>1641</v>
      </c>
      <c r="AH1329" s="3" t="s">
        <v>1641</v>
      </c>
      <c r="AT1329" s="3" t="s">
        <v>472</v>
      </c>
    </row>
    <row r="1330" spans="1:46" x14ac:dyDescent="0.25">
      <c r="A1330" s="404">
        <v>43395</v>
      </c>
      <c r="B1330" s="5">
        <v>2007</v>
      </c>
      <c r="E1330" s="62">
        <v>5</v>
      </c>
      <c r="F1330" s="6" t="s">
        <v>42</v>
      </c>
      <c r="G1330" s="6">
        <v>2018</v>
      </c>
      <c r="L1330" s="6"/>
      <c r="N1330" s="6" t="s">
        <v>473</v>
      </c>
      <c r="P1330" s="407">
        <v>2</v>
      </c>
      <c r="Q1330" s="407">
        <v>2</v>
      </c>
      <c r="R1330" s="407">
        <v>6</v>
      </c>
      <c r="S1330" s="3" t="s">
        <v>3</v>
      </c>
      <c r="T1330" s="3" t="s">
        <v>44</v>
      </c>
      <c r="U1330" s="3" t="s">
        <v>162</v>
      </c>
      <c r="V1330" s="227" t="s">
        <v>1922</v>
      </c>
      <c r="X1330" s="3" t="s">
        <v>3002</v>
      </c>
      <c r="AA1330" s="18">
        <v>45.544087320000003</v>
      </c>
      <c r="AB1330" s="18">
        <v>-122.75007336</v>
      </c>
      <c r="AC1330" s="3" t="s">
        <v>45</v>
      </c>
      <c r="AG1330" s="3" t="s">
        <v>1641</v>
      </c>
      <c r="AH1330" s="3" t="s">
        <v>1641</v>
      </c>
      <c r="AT1330" s="3" t="s">
        <v>472</v>
      </c>
    </row>
    <row r="1331" spans="1:46" x14ac:dyDescent="0.25">
      <c r="A1331" s="404">
        <v>43395</v>
      </c>
      <c r="B1331" s="5">
        <v>3558</v>
      </c>
      <c r="E1331" s="62">
        <v>14</v>
      </c>
      <c r="F1331" s="6" t="s">
        <v>42</v>
      </c>
      <c r="G1331" s="6">
        <v>2018</v>
      </c>
      <c r="L1331" s="6"/>
      <c r="N1331" s="6" t="s">
        <v>764</v>
      </c>
      <c r="P1331" s="407">
        <v>8</v>
      </c>
      <c r="Q1331" s="407">
        <v>8</v>
      </c>
      <c r="R1331" s="407">
        <v>1</v>
      </c>
      <c r="S1331" s="3" t="s">
        <v>3</v>
      </c>
      <c r="T1331" s="3" t="s">
        <v>44</v>
      </c>
      <c r="U1331" s="3" t="s">
        <v>162</v>
      </c>
      <c r="V1331" s="227" t="s">
        <v>1922</v>
      </c>
      <c r="X1331" s="3" t="s">
        <v>765</v>
      </c>
      <c r="AA1331" s="18">
        <v>45.543588270000001</v>
      </c>
      <c r="AB1331" s="18">
        <v>-122.75079547999999</v>
      </c>
      <c r="AC1331" s="3" t="s">
        <v>45</v>
      </c>
      <c r="AE1331" s="3" t="s">
        <v>766</v>
      </c>
      <c r="AF1331" s="3" t="str">
        <f t="shared" ref="AF1331:AF1348" si="35">CONCATENATE("ex ", AE1331)</f>
        <v>ex Allium schoenoprasum</v>
      </c>
      <c r="AG1331" s="3" t="s">
        <v>1641</v>
      </c>
      <c r="AH1331" s="3" t="s">
        <v>1641</v>
      </c>
      <c r="AT1331" s="3" t="s">
        <v>472</v>
      </c>
    </row>
    <row r="1332" spans="1:46" x14ac:dyDescent="0.25">
      <c r="A1332" s="404">
        <v>43395</v>
      </c>
      <c r="B1332" s="5">
        <v>3559</v>
      </c>
      <c r="E1332" s="62">
        <v>14</v>
      </c>
      <c r="F1332" s="6" t="s">
        <v>42</v>
      </c>
      <c r="G1332" s="6">
        <v>2018</v>
      </c>
      <c r="L1332" s="6"/>
      <c r="N1332" s="6" t="s">
        <v>764</v>
      </c>
      <c r="P1332" s="407">
        <v>8</v>
      </c>
      <c r="Q1332" s="407">
        <v>8</v>
      </c>
      <c r="R1332" s="407">
        <v>2</v>
      </c>
      <c r="S1332" s="3" t="s">
        <v>3</v>
      </c>
      <c r="T1332" s="3" t="s">
        <v>44</v>
      </c>
      <c r="U1332" s="3" t="s">
        <v>162</v>
      </c>
      <c r="V1332" s="227" t="s">
        <v>1922</v>
      </c>
      <c r="X1332" s="3" t="s">
        <v>765</v>
      </c>
      <c r="AA1332" s="18">
        <v>45.543588270000001</v>
      </c>
      <c r="AB1332" s="18">
        <v>-122.75079547999999</v>
      </c>
      <c r="AC1332" s="3" t="s">
        <v>45</v>
      </c>
      <c r="AE1332" s="3" t="s">
        <v>766</v>
      </c>
      <c r="AF1332" s="3" t="str">
        <f t="shared" si="35"/>
        <v>ex Allium schoenoprasum</v>
      </c>
      <c r="AG1332" s="3" t="s">
        <v>1641</v>
      </c>
      <c r="AH1332" s="3" t="s">
        <v>1641</v>
      </c>
      <c r="AT1332" s="3" t="s">
        <v>472</v>
      </c>
    </row>
    <row r="1333" spans="1:46" x14ac:dyDescent="0.25">
      <c r="A1333" s="404">
        <v>43395</v>
      </c>
      <c r="B1333" s="5">
        <v>3560</v>
      </c>
      <c r="E1333" s="62">
        <v>14</v>
      </c>
      <c r="F1333" s="6" t="s">
        <v>42</v>
      </c>
      <c r="G1333" s="6">
        <v>2018</v>
      </c>
      <c r="L1333" s="6"/>
      <c r="N1333" s="6" t="s">
        <v>764</v>
      </c>
      <c r="P1333" s="407">
        <v>8</v>
      </c>
      <c r="Q1333" s="407">
        <v>8</v>
      </c>
      <c r="R1333" s="407">
        <v>3</v>
      </c>
      <c r="S1333" s="3" t="s">
        <v>3</v>
      </c>
      <c r="T1333" s="3" t="s">
        <v>44</v>
      </c>
      <c r="U1333" s="3" t="s">
        <v>162</v>
      </c>
      <c r="V1333" s="227" t="s">
        <v>1922</v>
      </c>
      <c r="X1333" s="3" t="s">
        <v>765</v>
      </c>
      <c r="AA1333" s="18">
        <v>45.543588270000001</v>
      </c>
      <c r="AB1333" s="18">
        <v>-122.75079547999999</v>
      </c>
      <c r="AC1333" s="3" t="s">
        <v>45</v>
      </c>
      <c r="AE1333" s="3" t="s">
        <v>766</v>
      </c>
      <c r="AF1333" s="3" t="str">
        <f t="shared" si="35"/>
        <v>ex Allium schoenoprasum</v>
      </c>
      <c r="AG1333" s="3" t="s">
        <v>1641</v>
      </c>
      <c r="AH1333" s="3" t="s">
        <v>1641</v>
      </c>
      <c r="AT1333" s="3" t="s">
        <v>472</v>
      </c>
    </row>
    <row r="1334" spans="1:46" x14ac:dyDescent="0.25">
      <c r="A1334" s="404">
        <v>43395</v>
      </c>
      <c r="B1334" s="5">
        <v>3561</v>
      </c>
      <c r="E1334" s="62">
        <v>14</v>
      </c>
      <c r="F1334" s="6" t="s">
        <v>42</v>
      </c>
      <c r="G1334" s="6">
        <v>2018</v>
      </c>
      <c r="L1334" s="6"/>
      <c r="N1334" s="6" t="s">
        <v>764</v>
      </c>
      <c r="P1334" s="407">
        <v>8</v>
      </c>
      <c r="Q1334" s="407">
        <v>8</v>
      </c>
      <c r="R1334" s="407">
        <v>4</v>
      </c>
      <c r="S1334" s="3" t="s">
        <v>3</v>
      </c>
      <c r="T1334" s="3" t="s">
        <v>44</v>
      </c>
      <c r="U1334" s="3" t="s">
        <v>162</v>
      </c>
      <c r="V1334" s="227" t="s">
        <v>1922</v>
      </c>
      <c r="X1334" s="3" t="s">
        <v>765</v>
      </c>
      <c r="AA1334" s="18">
        <v>45.543588270000001</v>
      </c>
      <c r="AB1334" s="18">
        <v>-122.75079547999999</v>
      </c>
      <c r="AC1334" s="3" t="s">
        <v>45</v>
      </c>
      <c r="AE1334" s="3" t="s">
        <v>766</v>
      </c>
      <c r="AF1334" s="3" t="str">
        <f t="shared" si="35"/>
        <v>ex Allium schoenoprasum</v>
      </c>
      <c r="AG1334" s="3" t="s">
        <v>1641</v>
      </c>
      <c r="AH1334" s="3" t="s">
        <v>1641</v>
      </c>
      <c r="AT1334" s="3" t="s">
        <v>472</v>
      </c>
    </row>
    <row r="1335" spans="1:46" x14ac:dyDescent="0.25">
      <c r="A1335" s="404">
        <v>43395</v>
      </c>
      <c r="B1335" s="5">
        <v>3562</v>
      </c>
      <c r="E1335" s="62">
        <v>14</v>
      </c>
      <c r="F1335" s="6" t="s">
        <v>42</v>
      </c>
      <c r="G1335" s="6">
        <v>2018</v>
      </c>
      <c r="L1335" s="6"/>
      <c r="N1335" s="6" t="s">
        <v>764</v>
      </c>
      <c r="P1335" s="407">
        <v>8</v>
      </c>
      <c r="Q1335" s="407">
        <v>8</v>
      </c>
      <c r="R1335" s="407">
        <v>5</v>
      </c>
      <c r="S1335" s="3" t="s">
        <v>3</v>
      </c>
      <c r="T1335" s="3" t="s">
        <v>44</v>
      </c>
      <c r="U1335" s="3" t="s">
        <v>162</v>
      </c>
      <c r="V1335" s="227" t="s">
        <v>1922</v>
      </c>
      <c r="X1335" s="3" t="s">
        <v>765</v>
      </c>
      <c r="AA1335" s="18">
        <v>45.543588270000001</v>
      </c>
      <c r="AB1335" s="18">
        <v>-122.75079547999999</v>
      </c>
      <c r="AC1335" s="3" t="s">
        <v>45</v>
      </c>
      <c r="AE1335" s="3" t="s">
        <v>766</v>
      </c>
      <c r="AF1335" s="3" t="str">
        <f t="shared" si="35"/>
        <v>ex Allium schoenoprasum</v>
      </c>
      <c r="AG1335" s="3" t="s">
        <v>1641</v>
      </c>
      <c r="AH1335" s="3" t="s">
        <v>1641</v>
      </c>
      <c r="AT1335" s="3" t="s">
        <v>472</v>
      </c>
    </row>
    <row r="1336" spans="1:46" x14ac:dyDescent="0.25">
      <c r="A1336" s="404">
        <v>43395</v>
      </c>
      <c r="B1336" s="5">
        <v>3563</v>
      </c>
      <c r="E1336" s="62">
        <v>14</v>
      </c>
      <c r="F1336" s="6" t="s">
        <v>42</v>
      </c>
      <c r="G1336" s="6">
        <v>2018</v>
      </c>
      <c r="L1336" s="6"/>
      <c r="N1336" s="6" t="s">
        <v>764</v>
      </c>
      <c r="P1336" s="407">
        <v>8</v>
      </c>
      <c r="Q1336" s="407">
        <v>8</v>
      </c>
      <c r="R1336" s="407">
        <v>6</v>
      </c>
      <c r="S1336" s="3" t="s">
        <v>3</v>
      </c>
      <c r="T1336" s="3" t="s">
        <v>44</v>
      </c>
      <c r="U1336" s="3" t="s">
        <v>162</v>
      </c>
      <c r="V1336" s="227" t="s">
        <v>1922</v>
      </c>
      <c r="X1336" s="3" t="s">
        <v>765</v>
      </c>
      <c r="AA1336" s="18">
        <v>45.543588270000001</v>
      </c>
      <c r="AB1336" s="18">
        <v>-122.75079547999999</v>
      </c>
      <c r="AC1336" s="3" t="s">
        <v>45</v>
      </c>
      <c r="AE1336" s="3" t="s">
        <v>766</v>
      </c>
      <c r="AF1336" s="3" t="str">
        <f t="shared" si="35"/>
        <v>ex Allium schoenoprasum</v>
      </c>
      <c r="AG1336" s="3" t="s">
        <v>1641</v>
      </c>
      <c r="AH1336" s="3" t="s">
        <v>1641</v>
      </c>
      <c r="AT1336" s="3" t="s">
        <v>472</v>
      </c>
    </row>
    <row r="1337" spans="1:46" x14ac:dyDescent="0.25">
      <c r="A1337" s="404">
        <v>43395</v>
      </c>
      <c r="B1337" s="5">
        <v>4173</v>
      </c>
      <c r="E1337" s="62">
        <v>20</v>
      </c>
      <c r="F1337" s="6" t="s">
        <v>42</v>
      </c>
      <c r="G1337" s="6">
        <v>2018</v>
      </c>
      <c r="L1337" s="6"/>
      <c r="N1337" s="6" t="s">
        <v>901</v>
      </c>
      <c r="P1337" s="407">
        <v>9</v>
      </c>
      <c r="Q1337" s="407">
        <v>9</v>
      </c>
      <c r="R1337" s="407">
        <v>1</v>
      </c>
      <c r="S1337" s="3" t="s">
        <v>3</v>
      </c>
      <c r="T1337" s="3" t="s">
        <v>44</v>
      </c>
      <c r="U1337" s="3" t="s">
        <v>162</v>
      </c>
      <c r="V1337" s="227" t="s">
        <v>1922</v>
      </c>
      <c r="X1337" s="3" t="s">
        <v>1885</v>
      </c>
      <c r="AA1337" s="18">
        <v>45.54362742</v>
      </c>
      <c r="AB1337" s="18">
        <v>-122.75076034999999</v>
      </c>
      <c r="AC1337" s="3" t="s">
        <v>45</v>
      </c>
      <c r="AE1337" s="3" t="s">
        <v>766</v>
      </c>
      <c r="AF1337" s="3" t="str">
        <f t="shared" si="35"/>
        <v>ex Allium schoenoprasum</v>
      </c>
      <c r="AG1337" s="3" t="s">
        <v>1641</v>
      </c>
      <c r="AH1337" s="3" t="s">
        <v>1641</v>
      </c>
      <c r="AT1337" s="3" t="s">
        <v>472</v>
      </c>
    </row>
    <row r="1338" spans="1:46" x14ac:dyDescent="0.25">
      <c r="A1338" s="404">
        <v>43395</v>
      </c>
      <c r="B1338" s="5">
        <v>4174</v>
      </c>
      <c r="E1338" s="62">
        <v>20</v>
      </c>
      <c r="F1338" s="6" t="s">
        <v>42</v>
      </c>
      <c r="G1338" s="6">
        <v>2018</v>
      </c>
      <c r="L1338" s="6"/>
      <c r="N1338" s="6" t="s">
        <v>901</v>
      </c>
      <c r="P1338" s="407">
        <v>9</v>
      </c>
      <c r="Q1338" s="407">
        <v>9</v>
      </c>
      <c r="R1338" s="407">
        <v>2</v>
      </c>
      <c r="S1338" s="3" t="s">
        <v>3</v>
      </c>
      <c r="T1338" s="3" t="s">
        <v>44</v>
      </c>
      <c r="U1338" s="3" t="s">
        <v>162</v>
      </c>
      <c r="V1338" s="227" t="s">
        <v>1922</v>
      </c>
      <c r="X1338" s="3" t="s">
        <v>1885</v>
      </c>
      <c r="AA1338" s="18">
        <v>45.54362742</v>
      </c>
      <c r="AB1338" s="18">
        <v>-122.75076034999999</v>
      </c>
      <c r="AC1338" s="3" t="s">
        <v>45</v>
      </c>
      <c r="AE1338" s="3" t="s">
        <v>766</v>
      </c>
      <c r="AF1338" s="3" t="str">
        <f t="shared" si="35"/>
        <v>ex Allium schoenoprasum</v>
      </c>
      <c r="AG1338" s="3" t="s">
        <v>1641</v>
      </c>
      <c r="AH1338" s="3" t="s">
        <v>1641</v>
      </c>
      <c r="AT1338" s="3" t="s">
        <v>472</v>
      </c>
    </row>
    <row r="1339" spans="1:46" x14ac:dyDescent="0.25">
      <c r="A1339" s="404">
        <v>43395</v>
      </c>
      <c r="B1339" s="5">
        <v>4175</v>
      </c>
      <c r="E1339" s="62">
        <v>20</v>
      </c>
      <c r="F1339" s="6" t="s">
        <v>42</v>
      </c>
      <c r="G1339" s="6">
        <v>2018</v>
      </c>
      <c r="L1339" s="6"/>
      <c r="N1339" s="6" t="s">
        <v>901</v>
      </c>
      <c r="P1339" s="407">
        <v>9</v>
      </c>
      <c r="Q1339" s="407">
        <v>9</v>
      </c>
      <c r="R1339" s="407">
        <v>3</v>
      </c>
      <c r="S1339" s="3" t="s">
        <v>3</v>
      </c>
      <c r="T1339" s="3" t="s">
        <v>44</v>
      </c>
      <c r="U1339" s="3" t="s">
        <v>162</v>
      </c>
      <c r="V1339" s="227" t="s">
        <v>1922</v>
      </c>
      <c r="X1339" s="3" t="s">
        <v>1885</v>
      </c>
      <c r="AA1339" s="18">
        <v>45.54362742</v>
      </c>
      <c r="AB1339" s="18">
        <v>-122.75076034999999</v>
      </c>
      <c r="AC1339" s="3" t="s">
        <v>45</v>
      </c>
      <c r="AE1339" s="3" t="s">
        <v>766</v>
      </c>
      <c r="AF1339" s="3" t="str">
        <f t="shared" si="35"/>
        <v>ex Allium schoenoprasum</v>
      </c>
      <c r="AG1339" s="3" t="s">
        <v>1641</v>
      </c>
      <c r="AH1339" s="3" t="s">
        <v>1641</v>
      </c>
      <c r="AT1339" s="3" t="s">
        <v>472</v>
      </c>
    </row>
    <row r="1340" spans="1:46" x14ac:dyDescent="0.25">
      <c r="A1340" s="404">
        <v>43395</v>
      </c>
      <c r="B1340" s="5">
        <v>4176</v>
      </c>
      <c r="E1340" s="62">
        <v>20</v>
      </c>
      <c r="F1340" s="6" t="s">
        <v>42</v>
      </c>
      <c r="G1340" s="6">
        <v>2018</v>
      </c>
      <c r="L1340" s="6"/>
      <c r="N1340" s="6" t="s">
        <v>901</v>
      </c>
      <c r="P1340" s="407">
        <v>9</v>
      </c>
      <c r="Q1340" s="407">
        <v>9</v>
      </c>
      <c r="R1340" s="407">
        <v>4</v>
      </c>
      <c r="S1340" s="3" t="s">
        <v>3</v>
      </c>
      <c r="T1340" s="3" t="s">
        <v>44</v>
      </c>
      <c r="U1340" s="3" t="s">
        <v>162</v>
      </c>
      <c r="V1340" s="227" t="s">
        <v>1922</v>
      </c>
      <c r="X1340" s="3" t="s">
        <v>1885</v>
      </c>
      <c r="AA1340" s="18">
        <v>45.54362742</v>
      </c>
      <c r="AB1340" s="18">
        <v>-122.75076034999999</v>
      </c>
      <c r="AC1340" s="3" t="s">
        <v>45</v>
      </c>
      <c r="AE1340" s="3" t="s">
        <v>766</v>
      </c>
      <c r="AF1340" s="3" t="str">
        <f t="shared" si="35"/>
        <v>ex Allium schoenoprasum</v>
      </c>
      <c r="AG1340" s="3" t="s">
        <v>1641</v>
      </c>
      <c r="AH1340" s="3" t="s">
        <v>1641</v>
      </c>
      <c r="AT1340" s="3" t="s">
        <v>472</v>
      </c>
    </row>
    <row r="1341" spans="1:46" x14ac:dyDescent="0.25">
      <c r="A1341" s="404">
        <v>43395</v>
      </c>
      <c r="B1341" s="5">
        <v>4177</v>
      </c>
      <c r="E1341" s="62">
        <v>20</v>
      </c>
      <c r="F1341" s="6" t="s">
        <v>42</v>
      </c>
      <c r="G1341" s="6">
        <v>2018</v>
      </c>
      <c r="L1341" s="6"/>
      <c r="N1341" s="6" t="s">
        <v>901</v>
      </c>
      <c r="P1341" s="407">
        <v>9</v>
      </c>
      <c r="Q1341" s="407">
        <v>9</v>
      </c>
      <c r="R1341" s="407">
        <v>5</v>
      </c>
      <c r="S1341" s="3" t="s">
        <v>3</v>
      </c>
      <c r="T1341" s="3" t="s">
        <v>44</v>
      </c>
      <c r="U1341" s="3" t="s">
        <v>162</v>
      </c>
      <c r="V1341" s="227" t="s">
        <v>1922</v>
      </c>
      <c r="X1341" s="3" t="s">
        <v>1885</v>
      </c>
      <c r="AA1341" s="18">
        <v>45.54362742</v>
      </c>
      <c r="AB1341" s="18">
        <v>-122.75076034999999</v>
      </c>
      <c r="AC1341" s="3" t="s">
        <v>45</v>
      </c>
      <c r="AE1341" s="3" t="s">
        <v>766</v>
      </c>
      <c r="AF1341" s="3" t="str">
        <f t="shared" si="35"/>
        <v>ex Allium schoenoprasum</v>
      </c>
      <c r="AG1341" s="3" t="s">
        <v>1641</v>
      </c>
      <c r="AH1341" s="3" t="s">
        <v>1641</v>
      </c>
      <c r="AT1341" s="3" t="s">
        <v>472</v>
      </c>
    </row>
    <row r="1342" spans="1:46" x14ac:dyDescent="0.25">
      <c r="A1342" s="404">
        <v>43395</v>
      </c>
      <c r="B1342" s="5">
        <v>4178</v>
      </c>
      <c r="E1342" s="62">
        <v>20</v>
      </c>
      <c r="F1342" s="6" t="s">
        <v>42</v>
      </c>
      <c r="G1342" s="6">
        <v>2018</v>
      </c>
      <c r="L1342" s="6"/>
      <c r="N1342" s="6" t="s">
        <v>901</v>
      </c>
      <c r="P1342" s="407">
        <v>9</v>
      </c>
      <c r="Q1342" s="407">
        <v>9</v>
      </c>
      <c r="R1342" s="407">
        <v>6</v>
      </c>
      <c r="S1342" s="3" t="s">
        <v>3</v>
      </c>
      <c r="T1342" s="3" t="s">
        <v>44</v>
      </c>
      <c r="U1342" s="3" t="s">
        <v>162</v>
      </c>
      <c r="V1342" s="227" t="s">
        <v>1922</v>
      </c>
      <c r="X1342" s="3" t="s">
        <v>1885</v>
      </c>
      <c r="AA1342" s="18">
        <v>45.54362742</v>
      </c>
      <c r="AB1342" s="18">
        <v>-122.75076034999999</v>
      </c>
      <c r="AC1342" s="3" t="s">
        <v>45</v>
      </c>
      <c r="AE1342" s="3" t="s">
        <v>766</v>
      </c>
      <c r="AF1342" s="3" t="str">
        <f t="shared" si="35"/>
        <v>ex Allium schoenoprasum</v>
      </c>
      <c r="AG1342" s="3" t="s">
        <v>1641</v>
      </c>
      <c r="AH1342" s="3" t="s">
        <v>1641</v>
      </c>
      <c r="AT1342" s="3" t="s">
        <v>472</v>
      </c>
    </row>
    <row r="1343" spans="1:46" x14ac:dyDescent="0.25">
      <c r="A1343" s="404">
        <v>43395</v>
      </c>
      <c r="B1343" s="5">
        <v>4179</v>
      </c>
      <c r="E1343" s="62">
        <v>20</v>
      </c>
      <c r="F1343" s="6" t="s">
        <v>42</v>
      </c>
      <c r="G1343" s="6">
        <v>2018</v>
      </c>
      <c r="L1343" s="6"/>
      <c r="N1343" s="6" t="s">
        <v>902</v>
      </c>
      <c r="P1343" s="407">
        <v>10</v>
      </c>
      <c r="Q1343" s="407">
        <v>10</v>
      </c>
      <c r="R1343" s="407">
        <v>1</v>
      </c>
      <c r="S1343" s="3" t="s">
        <v>3</v>
      </c>
      <c r="T1343" s="3" t="s">
        <v>44</v>
      </c>
      <c r="U1343" s="3" t="s">
        <v>162</v>
      </c>
      <c r="V1343" s="227" t="s">
        <v>1922</v>
      </c>
      <c r="X1343" s="3" t="s">
        <v>1885</v>
      </c>
      <c r="AA1343" s="18">
        <v>45.543547510000003</v>
      </c>
      <c r="AB1343" s="18">
        <v>-122.75080216000001</v>
      </c>
      <c r="AC1343" s="3" t="s">
        <v>45</v>
      </c>
      <c r="AE1343" s="3" t="s">
        <v>766</v>
      </c>
      <c r="AF1343" s="3" t="str">
        <f t="shared" si="35"/>
        <v>ex Allium schoenoprasum</v>
      </c>
      <c r="AG1343" s="3" t="s">
        <v>1641</v>
      </c>
      <c r="AH1343" s="3" t="s">
        <v>1641</v>
      </c>
      <c r="AT1343" s="3" t="s">
        <v>472</v>
      </c>
    </row>
    <row r="1344" spans="1:46" x14ac:dyDescent="0.25">
      <c r="A1344" s="404">
        <v>43395</v>
      </c>
      <c r="B1344" s="5">
        <v>4180</v>
      </c>
      <c r="E1344" s="62">
        <v>20</v>
      </c>
      <c r="F1344" s="6" t="s">
        <v>42</v>
      </c>
      <c r="G1344" s="6">
        <v>2018</v>
      </c>
      <c r="L1344" s="6"/>
      <c r="N1344" s="6" t="s">
        <v>902</v>
      </c>
      <c r="P1344" s="407">
        <v>10</v>
      </c>
      <c r="Q1344" s="407">
        <v>10</v>
      </c>
      <c r="R1344" s="407">
        <v>2</v>
      </c>
      <c r="S1344" s="3" t="s">
        <v>3</v>
      </c>
      <c r="T1344" s="3" t="s">
        <v>44</v>
      </c>
      <c r="U1344" s="3" t="s">
        <v>162</v>
      </c>
      <c r="V1344" s="227" t="s">
        <v>1922</v>
      </c>
      <c r="X1344" s="3" t="s">
        <v>1885</v>
      </c>
      <c r="AA1344" s="18">
        <v>45.543547510000003</v>
      </c>
      <c r="AB1344" s="18">
        <v>-122.75080216000001</v>
      </c>
      <c r="AC1344" s="3" t="s">
        <v>45</v>
      </c>
      <c r="AE1344" s="3" t="s">
        <v>766</v>
      </c>
      <c r="AF1344" s="3" t="str">
        <f t="shared" si="35"/>
        <v>ex Allium schoenoprasum</v>
      </c>
      <c r="AG1344" s="3" t="s">
        <v>1641</v>
      </c>
      <c r="AH1344" s="3" t="s">
        <v>1641</v>
      </c>
      <c r="AT1344" s="3" t="s">
        <v>472</v>
      </c>
    </row>
    <row r="1345" spans="1:46" x14ac:dyDescent="0.25">
      <c r="A1345" s="404">
        <v>43395</v>
      </c>
      <c r="B1345" s="5">
        <v>4181</v>
      </c>
      <c r="E1345" s="62">
        <v>20</v>
      </c>
      <c r="F1345" s="6" t="s">
        <v>42</v>
      </c>
      <c r="G1345" s="6">
        <v>2018</v>
      </c>
      <c r="L1345" s="6"/>
      <c r="N1345" s="6" t="s">
        <v>902</v>
      </c>
      <c r="P1345" s="407">
        <v>10</v>
      </c>
      <c r="Q1345" s="407">
        <v>10</v>
      </c>
      <c r="R1345" s="407">
        <v>3</v>
      </c>
      <c r="S1345" s="3" t="s">
        <v>3</v>
      </c>
      <c r="T1345" s="3" t="s">
        <v>44</v>
      </c>
      <c r="U1345" s="3" t="s">
        <v>162</v>
      </c>
      <c r="V1345" s="227" t="s">
        <v>1922</v>
      </c>
      <c r="X1345" s="3" t="s">
        <v>1885</v>
      </c>
      <c r="AA1345" s="18">
        <v>45.543547510000003</v>
      </c>
      <c r="AB1345" s="18">
        <v>-122.75080216000001</v>
      </c>
      <c r="AC1345" s="3" t="s">
        <v>45</v>
      </c>
      <c r="AE1345" s="3" t="s">
        <v>766</v>
      </c>
      <c r="AF1345" s="3" t="str">
        <f t="shared" si="35"/>
        <v>ex Allium schoenoprasum</v>
      </c>
      <c r="AG1345" s="3" t="s">
        <v>1641</v>
      </c>
      <c r="AH1345" s="3" t="s">
        <v>1641</v>
      </c>
      <c r="AT1345" s="3" t="s">
        <v>472</v>
      </c>
    </row>
    <row r="1346" spans="1:46" x14ac:dyDescent="0.25">
      <c r="A1346" s="404">
        <v>43395</v>
      </c>
      <c r="B1346" s="5">
        <v>4182</v>
      </c>
      <c r="E1346" s="62">
        <v>20</v>
      </c>
      <c r="F1346" s="6" t="s">
        <v>42</v>
      </c>
      <c r="G1346" s="6">
        <v>2018</v>
      </c>
      <c r="L1346" s="6"/>
      <c r="N1346" s="6" t="s">
        <v>902</v>
      </c>
      <c r="P1346" s="407">
        <v>10</v>
      </c>
      <c r="Q1346" s="407">
        <v>10</v>
      </c>
      <c r="R1346" s="407">
        <v>4</v>
      </c>
      <c r="S1346" s="3" t="s">
        <v>3</v>
      </c>
      <c r="T1346" s="3" t="s">
        <v>44</v>
      </c>
      <c r="U1346" s="3" t="s">
        <v>162</v>
      </c>
      <c r="V1346" s="227" t="s">
        <v>1922</v>
      </c>
      <c r="X1346" s="3" t="s">
        <v>1885</v>
      </c>
      <c r="AA1346" s="18">
        <v>45.543547510000003</v>
      </c>
      <c r="AB1346" s="18">
        <v>-122.75080216000001</v>
      </c>
      <c r="AC1346" s="3" t="s">
        <v>45</v>
      </c>
      <c r="AE1346" s="3" t="s">
        <v>766</v>
      </c>
      <c r="AF1346" s="3" t="str">
        <f t="shared" si="35"/>
        <v>ex Allium schoenoprasum</v>
      </c>
      <c r="AG1346" s="3" t="s">
        <v>1641</v>
      </c>
      <c r="AH1346" s="3" t="s">
        <v>1641</v>
      </c>
      <c r="AT1346" s="3" t="s">
        <v>472</v>
      </c>
    </row>
    <row r="1347" spans="1:46" x14ac:dyDescent="0.25">
      <c r="A1347" s="404">
        <v>43395</v>
      </c>
      <c r="B1347" s="5">
        <v>4183</v>
      </c>
      <c r="E1347" s="62">
        <v>20</v>
      </c>
      <c r="F1347" s="6" t="s">
        <v>42</v>
      </c>
      <c r="G1347" s="6">
        <v>2018</v>
      </c>
      <c r="L1347" s="6"/>
      <c r="N1347" s="6" t="s">
        <v>902</v>
      </c>
      <c r="P1347" s="407">
        <v>10</v>
      </c>
      <c r="Q1347" s="407">
        <v>10</v>
      </c>
      <c r="R1347" s="407">
        <v>5</v>
      </c>
      <c r="S1347" s="3" t="s">
        <v>3</v>
      </c>
      <c r="T1347" s="3" t="s">
        <v>44</v>
      </c>
      <c r="U1347" s="3" t="s">
        <v>162</v>
      </c>
      <c r="V1347" s="227" t="s">
        <v>1922</v>
      </c>
      <c r="X1347" s="3" t="s">
        <v>1885</v>
      </c>
      <c r="AA1347" s="18">
        <v>45.543547510000003</v>
      </c>
      <c r="AB1347" s="18">
        <v>-122.75080216000001</v>
      </c>
      <c r="AC1347" s="3" t="s">
        <v>45</v>
      </c>
      <c r="AE1347" s="3" t="s">
        <v>766</v>
      </c>
      <c r="AF1347" s="3" t="str">
        <f t="shared" si="35"/>
        <v>ex Allium schoenoprasum</v>
      </c>
      <c r="AG1347" s="3" t="s">
        <v>1641</v>
      </c>
      <c r="AH1347" s="3" t="s">
        <v>1641</v>
      </c>
      <c r="AT1347" s="3" t="s">
        <v>472</v>
      </c>
    </row>
    <row r="1348" spans="1:46" x14ac:dyDescent="0.25">
      <c r="A1348" s="404">
        <v>43395</v>
      </c>
      <c r="B1348" s="5">
        <v>4184</v>
      </c>
      <c r="E1348" s="62">
        <v>20</v>
      </c>
      <c r="F1348" s="6" t="s">
        <v>42</v>
      </c>
      <c r="G1348" s="6">
        <v>2018</v>
      </c>
      <c r="L1348" s="6"/>
      <c r="N1348" s="6" t="s">
        <v>902</v>
      </c>
      <c r="P1348" s="407">
        <v>10</v>
      </c>
      <c r="Q1348" s="407">
        <v>10</v>
      </c>
      <c r="R1348" s="407">
        <v>6</v>
      </c>
      <c r="S1348" s="3" t="s">
        <v>3</v>
      </c>
      <c r="T1348" s="3" t="s">
        <v>44</v>
      </c>
      <c r="U1348" s="3" t="s">
        <v>162</v>
      </c>
      <c r="V1348" s="227" t="s">
        <v>1922</v>
      </c>
      <c r="X1348" s="3" t="s">
        <v>1885</v>
      </c>
      <c r="AA1348" s="18">
        <v>45.543547510000003</v>
      </c>
      <c r="AB1348" s="18">
        <v>-122.75080216000001</v>
      </c>
      <c r="AC1348" s="3" t="s">
        <v>45</v>
      </c>
      <c r="AE1348" s="3" t="s">
        <v>766</v>
      </c>
      <c r="AF1348" s="3" t="str">
        <f t="shared" si="35"/>
        <v>ex Allium schoenoprasum</v>
      </c>
      <c r="AG1348" s="3" t="s">
        <v>1641</v>
      </c>
      <c r="AH1348" s="3" t="s">
        <v>1641</v>
      </c>
      <c r="AT1348" s="3" t="s">
        <v>472</v>
      </c>
    </row>
    <row r="1349" spans="1:46" x14ac:dyDescent="0.25">
      <c r="A1349" s="404">
        <v>43395</v>
      </c>
      <c r="D1349" s="67">
        <v>14851613</v>
      </c>
      <c r="E1349" s="68">
        <v>28</v>
      </c>
      <c r="F1349" s="67" t="s">
        <v>1793</v>
      </c>
      <c r="G1349" s="67">
        <v>2018</v>
      </c>
      <c r="H1349" s="67"/>
      <c r="I1349" s="67"/>
      <c r="J1349" s="67"/>
      <c r="K1349" s="67"/>
      <c r="L1349" s="6"/>
      <c r="M1349" s="67"/>
      <c r="N1349" s="67" t="s">
        <v>1641</v>
      </c>
      <c r="O1349" s="67"/>
      <c r="P1349" s="408">
        <v>13</v>
      </c>
      <c r="Q1349" s="408">
        <f>P1349</f>
        <v>13</v>
      </c>
      <c r="R1349" s="408">
        <v>1</v>
      </c>
      <c r="S1349" s="67" t="s">
        <v>3</v>
      </c>
      <c r="T1349" s="67" t="s">
        <v>44</v>
      </c>
      <c r="U1349" s="67" t="s">
        <v>162</v>
      </c>
      <c r="V1349" s="67" t="s">
        <v>1922</v>
      </c>
      <c r="W1349" s="67" t="s">
        <v>2903</v>
      </c>
      <c r="X1349" s="67" t="s">
        <v>1885</v>
      </c>
      <c r="Y1349" s="67"/>
      <c r="Z1349" s="67"/>
      <c r="AA1349" s="67">
        <v>45.543599999999998</v>
      </c>
      <c r="AB1349" s="67">
        <v>-122.75109999999999</v>
      </c>
      <c r="AC1349" s="67" t="s">
        <v>2774</v>
      </c>
      <c r="AD1349" s="67"/>
      <c r="AE1349" s="67" t="s">
        <v>2774</v>
      </c>
      <c r="AG1349" s="67" t="s">
        <v>1641</v>
      </c>
      <c r="AH1349" s="67" t="s">
        <v>1641</v>
      </c>
    </row>
    <row r="1350" spans="1:46" x14ac:dyDescent="0.25">
      <c r="B1350" s="5">
        <v>83</v>
      </c>
      <c r="E1350" s="62">
        <v>29</v>
      </c>
      <c r="F1350" s="6" t="s">
        <v>52</v>
      </c>
      <c r="G1350" s="6">
        <v>2018</v>
      </c>
      <c r="L1350" s="6"/>
      <c r="N1350" s="6" t="s">
        <v>89</v>
      </c>
      <c r="O1350" s="4">
        <f>MIN(SEARCH({0,1,2,3,4,5,6,7,8,9},N1350&amp;"0123456789"))</f>
        <v>3</v>
      </c>
      <c r="P1350" s="409" t="str">
        <f t="shared" ref="P1350:P1382" si="36">RIGHT(N1350, LEN(N1350)-O1350+1)</f>
        <v>1</v>
      </c>
      <c r="Q1350" s="471">
        <v>1</v>
      </c>
      <c r="R1350" s="407">
        <v>1</v>
      </c>
      <c r="S1350" s="3" t="s">
        <v>3</v>
      </c>
      <c r="T1350" s="3" t="s">
        <v>44</v>
      </c>
      <c r="U1350" s="3" t="s">
        <v>36</v>
      </c>
      <c r="V1350" s="6" t="s">
        <v>36</v>
      </c>
      <c r="X1350" s="3" t="s">
        <v>267</v>
      </c>
      <c r="AA1350" s="18">
        <v>44.598903749999998</v>
      </c>
      <c r="AB1350" s="18">
        <v>-123.3154306</v>
      </c>
      <c r="AC1350" s="3" t="s">
        <v>45</v>
      </c>
      <c r="AE1350" s="3" t="s">
        <v>78</v>
      </c>
      <c r="AF1350" s="3" t="str">
        <f t="shared" ref="AF1350:AF1359" si="37">CONCATENATE("ex ", AE1350)</f>
        <v>ex Arctostaphylos densiflora</v>
      </c>
      <c r="AG1350" s="3" t="s">
        <v>1642</v>
      </c>
      <c r="AH1350" s="3" t="s">
        <v>1642</v>
      </c>
      <c r="AT1350" s="3" t="s">
        <v>90</v>
      </c>
    </row>
    <row r="1351" spans="1:46" x14ac:dyDescent="0.25">
      <c r="B1351" s="5">
        <v>84</v>
      </c>
      <c r="E1351" s="62">
        <v>29</v>
      </c>
      <c r="F1351" s="6" t="s">
        <v>52</v>
      </c>
      <c r="G1351" s="6">
        <v>2018</v>
      </c>
      <c r="L1351" s="6"/>
      <c r="N1351" s="6" t="s">
        <v>89</v>
      </c>
      <c r="O1351" s="4">
        <f>MIN(SEARCH({0,1,2,3,4,5,6,7,8,9},N1351&amp;"0123456789"))</f>
        <v>3</v>
      </c>
      <c r="P1351" s="409" t="str">
        <f t="shared" si="36"/>
        <v>1</v>
      </c>
      <c r="Q1351" s="471">
        <v>1</v>
      </c>
      <c r="R1351" s="407">
        <v>2</v>
      </c>
      <c r="S1351" s="3" t="s">
        <v>3</v>
      </c>
      <c r="T1351" s="3" t="s">
        <v>44</v>
      </c>
      <c r="U1351" s="3" t="s">
        <v>36</v>
      </c>
      <c r="V1351" s="6" t="s">
        <v>36</v>
      </c>
      <c r="X1351" s="3" t="s">
        <v>267</v>
      </c>
      <c r="AA1351" s="18">
        <v>44.598903749999998</v>
      </c>
      <c r="AB1351" s="18">
        <v>-123.3154306</v>
      </c>
      <c r="AC1351" s="3" t="s">
        <v>45</v>
      </c>
      <c r="AE1351" s="3" t="s">
        <v>78</v>
      </c>
      <c r="AF1351" s="3" t="str">
        <f t="shared" si="37"/>
        <v>ex Arctostaphylos densiflora</v>
      </c>
      <c r="AG1351" s="3" t="s">
        <v>1642</v>
      </c>
      <c r="AH1351" s="3" t="s">
        <v>1642</v>
      </c>
      <c r="AT1351" s="3" t="s">
        <v>90</v>
      </c>
    </row>
    <row r="1352" spans="1:46" x14ac:dyDescent="0.25">
      <c r="B1352" s="5">
        <v>85</v>
      </c>
      <c r="E1352" s="62">
        <v>29</v>
      </c>
      <c r="F1352" s="6" t="s">
        <v>52</v>
      </c>
      <c r="G1352" s="6">
        <v>2018</v>
      </c>
      <c r="L1352" s="6"/>
      <c r="N1352" s="6" t="s">
        <v>89</v>
      </c>
      <c r="O1352" s="4">
        <f>MIN(SEARCH({0,1,2,3,4,5,6,7,8,9},N1352&amp;"0123456789"))</f>
        <v>3</v>
      </c>
      <c r="P1352" s="409" t="str">
        <f t="shared" si="36"/>
        <v>1</v>
      </c>
      <c r="Q1352" s="471">
        <v>1</v>
      </c>
      <c r="R1352" s="407">
        <v>3</v>
      </c>
      <c r="S1352" s="3" t="s">
        <v>3</v>
      </c>
      <c r="T1352" s="3" t="s">
        <v>44</v>
      </c>
      <c r="U1352" s="3" t="s">
        <v>36</v>
      </c>
      <c r="V1352" s="6" t="s">
        <v>36</v>
      </c>
      <c r="X1352" s="3" t="s">
        <v>267</v>
      </c>
      <c r="AA1352" s="18">
        <v>44.598903749999998</v>
      </c>
      <c r="AB1352" s="18">
        <v>-123.3154306</v>
      </c>
      <c r="AC1352" s="3" t="s">
        <v>45</v>
      </c>
      <c r="AE1352" s="3" t="s">
        <v>78</v>
      </c>
      <c r="AF1352" s="3" t="str">
        <f t="shared" si="37"/>
        <v>ex Arctostaphylos densiflora</v>
      </c>
      <c r="AG1352" s="3" t="s">
        <v>1642</v>
      </c>
      <c r="AH1352" s="3" t="s">
        <v>1642</v>
      </c>
      <c r="AT1352" s="3" t="s">
        <v>90</v>
      </c>
    </row>
    <row r="1353" spans="1:46" x14ac:dyDescent="0.25">
      <c r="B1353" s="5">
        <v>86</v>
      </c>
      <c r="E1353" s="62">
        <v>29</v>
      </c>
      <c r="F1353" s="6" t="s">
        <v>52</v>
      </c>
      <c r="G1353" s="6">
        <v>2018</v>
      </c>
      <c r="L1353" s="6"/>
      <c r="N1353" s="6" t="s">
        <v>89</v>
      </c>
      <c r="O1353" s="4">
        <f>MIN(SEARCH({0,1,2,3,4,5,6,7,8,9},N1353&amp;"0123456789"))</f>
        <v>3</v>
      </c>
      <c r="P1353" s="409" t="str">
        <f t="shared" si="36"/>
        <v>1</v>
      </c>
      <c r="Q1353" s="471">
        <v>1</v>
      </c>
      <c r="R1353" s="407">
        <v>4</v>
      </c>
      <c r="S1353" s="3" t="s">
        <v>3</v>
      </c>
      <c r="T1353" s="3" t="s">
        <v>44</v>
      </c>
      <c r="U1353" s="3" t="s">
        <v>36</v>
      </c>
      <c r="V1353" s="6" t="s">
        <v>36</v>
      </c>
      <c r="X1353" s="3" t="s">
        <v>267</v>
      </c>
      <c r="AA1353" s="18">
        <v>44.598903749999998</v>
      </c>
      <c r="AB1353" s="18">
        <v>-123.3154306</v>
      </c>
      <c r="AC1353" s="3" t="s">
        <v>45</v>
      </c>
      <c r="AE1353" s="3" t="s">
        <v>78</v>
      </c>
      <c r="AF1353" s="3" t="str">
        <f t="shared" si="37"/>
        <v>ex Arctostaphylos densiflora</v>
      </c>
      <c r="AG1353" s="3" t="s">
        <v>1642</v>
      </c>
      <c r="AH1353" s="3" t="s">
        <v>1642</v>
      </c>
      <c r="AT1353" s="3" t="s">
        <v>90</v>
      </c>
    </row>
    <row r="1354" spans="1:46" x14ac:dyDescent="0.25">
      <c r="B1354" s="5">
        <v>87</v>
      </c>
      <c r="E1354" s="62">
        <v>29</v>
      </c>
      <c r="F1354" s="6" t="s">
        <v>52</v>
      </c>
      <c r="G1354" s="6">
        <v>2018</v>
      </c>
      <c r="L1354" s="6"/>
      <c r="N1354" s="6" t="s">
        <v>89</v>
      </c>
      <c r="O1354" s="4">
        <f>MIN(SEARCH({0,1,2,3,4,5,6,7,8,9},N1354&amp;"0123456789"))</f>
        <v>3</v>
      </c>
      <c r="P1354" s="409" t="str">
        <f t="shared" si="36"/>
        <v>1</v>
      </c>
      <c r="Q1354" s="471">
        <v>1</v>
      </c>
      <c r="R1354" s="407">
        <v>5</v>
      </c>
      <c r="S1354" s="3" t="s">
        <v>3</v>
      </c>
      <c r="T1354" s="3" t="s">
        <v>44</v>
      </c>
      <c r="U1354" s="3" t="s">
        <v>36</v>
      </c>
      <c r="V1354" s="6" t="s">
        <v>36</v>
      </c>
      <c r="X1354" s="3" t="s">
        <v>267</v>
      </c>
      <c r="AA1354" s="18">
        <v>44.598903749999998</v>
      </c>
      <c r="AB1354" s="18">
        <v>-123.3154306</v>
      </c>
      <c r="AC1354" s="3" t="s">
        <v>45</v>
      </c>
      <c r="AE1354" s="3" t="s">
        <v>78</v>
      </c>
      <c r="AF1354" s="3" t="str">
        <f t="shared" si="37"/>
        <v>ex Arctostaphylos densiflora</v>
      </c>
      <c r="AG1354" s="3" t="s">
        <v>1642</v>
      </c>
      <c r="AH1354" s="3" t="s">
        <v>1642</v>
      </c>
      <c r="AT1354" s="3" t="s">
        <v>90</v>
      </c>
    </row>
    <row r="1355" spans="1:46" x14ac:dyDescent="0.25">
      <c r="B1355" s="5">
        <v>88</v>
      </c>
      <c r="E1355" s="62">
        <v>29</v>
      </c>
      <c r="F1355" s="6" t="s">
        <v>52</v>
      </c>
      <c r="G1355" s="6">
        <v>2018</v>
      </c>
      <c r="L1355" s="6"/>
      <c r="N1355" s="6" t="s">
        <v>89</v>
      </c>
      <c r="O1355" s="4">
        <f>MIN(SEARCH({0,1,2,3,4,5,6,7,8,9},N1355&amp;"0123456789"))</f>
        <v>3</v>
      </c>
      <c r="P1355" s="409" t="str">
        <f t="shared" si="36"/>
        <v>1</v>
      </c>
      <c r="Q1355" s="471">
        <v>1</v>
      </c>
      <c r="R1355" s="407">
        <v>6</v>
      </c>
      <c r="S1355" s="3" t="s">
        <v>3</v>
      </c>
      <c r="T1355" s="3" t="s">
        <v>44</v>
      </c>
      <c r="U1355" s="3" t="s">
        <v>36</v>
      </c>
      <c r="V1355" s="6" t="s">
        <v>36</v>
      </c>
      <c r="X1355" s="3" t="s">
        <v>267</v>
      </c>
      <c r="AA1355" s="18">
        <v>44.598903749999998</v>
      </c>
      <c r="AB1355" s="18">
        <v>-123.3154306</v>
      </c>
      <c r="AC1355" s="3" t="s">
        <v>45</v>
      </c>
      <c r="AE1355" s="3" t="s">
        <v>78</v>
      </c>
      <c r="AF1355" s="3" t="str">
        <f t="shared" si="37"/>
        <v>ex Arctostaphylos densiflora</v>
      </c>
      <c r="AG1355" s="3" t="s">
        <v>1642</v>
      </c>
      <c r="AH1355" s="3" t="s">
        <v>1642</v>
      </c>
      <c r="AT1355" s="3" t="s">
        <v>90</v>
      </c>
    </row>
    <row r="1356" spans="1:46" x14ac:dyDescent="0.25">
      <c r="B1356" s="5">
        <v>89</v>
      </c>
      <c r="E1356" s="62">
        <v>29</v>
      </c>
      <c r="F1356" s="6" t="s">
        <v>52</v>
      </c>
      <c r="G1356" s="6">
        <v>2018</v>
      </c>
      <c r="L1356" s="6"/>
      <c r="N1356" s="6" t="s">
        <v>89</v>
      </c>
      <c r="O1356" s="4">
        <f>MIN(SEARCH({0,1,2,3,4,5,6,7,8,9},N1356&amp;"0123456789"))</f>
        <v>3</v>
      </c>
      <c r="P1356" s="409" t="str">
        <f t="shared" si="36"/>
        <v>1</v>
      </c>
      <c r="Q1356" s="471">
        <v>1</v>
      </c>
      <c r="R1356" s="407">
        <v>7</v>
      </c>
      <c r="S1356" s="3" t="s">
        <v>3</v>
      </c>
      <c r="T1356" s="3" t="s">
        <v>44</v>
      </c>
      <c r="U1356" s="3" t="s">
        <v>36</v>
      </c>
      <c r="V1356" s="6" t="s">
        <v>36</v>
      </c>
      <c r="X1356" s="3" t="s">
        <v>267</v>
      </c>
      <c r="AA1356" s="18">
        <v>44.598903749999998</v>
      </c>
      <c r="AB1356" s="18">
        <v>-123.3154306</v>
      </c>
      <c r="AC1356" s="3" t="s">
        <v>45</v>
      </c>
      <c r="AE1356" s="3" t="s">
        <v>78</v>
      </c>
      <c r="AF1356" s="3" t="str">
        <f t="shared" si="37"/>
        <v>ex Arctostaphylos densiflora</v>
      </c>
      <c r="AG1356" s="3" t="s">
        <v>1642</v>
      </c>
      <c r="AH1356" s="3" t="s">
        <v>1642</v>
      </c>
      <c r="AT1356" s="3" t="s">
        <v>90</v>
      </c>
    </row>
    <row r="1357" spans="1:46" x14ac:dyDescent="0.25">
      <c r="B1357" s="5">
        <v>90</v>
      </c>
      <c r="E1357" s="62">
        <v>29</v>
      </c>
      <c r="F1357" s="6" t="s">
        <v>52</v>
      </c>
      <c r="G1357" s="6">
        <v>2018</v>
      </c>
      <c r="L1357" s="6"/>
      <c r="N1357" s="6" t="s">
        <v>89</v>
      </c>
      <c r="O1357" s="4">
        <f>MIN(SEARCH({0,1,2,3,4,5,6,7,8,9},N1357&amp;"0123456789"))</f>
        <v>3</v>
      </c>
      <c r="P1357" s="409" t="str">
        <f t="shared" si="36"/>
        <v>1</v>
      </c>
      <c r="Q1357" s="471">
        <v>1</v>
      </c>
      <c r="R1357" s="407">
        <v>8</v>
      </c>
      <c r="S1357" s="3" t="s">
        <v>3</v>
      </c>
      <c r="T1357" s="3" t="s">
        <v>44</v>
      </c>
      <c r="U1357" s="3" t="s">
        <v>36</v>
      </c>
      <c r="V1357" s="6" t="s">
        <v>36</v>
      </c>
      <c r="X1357" s="3" t="s">
        <v>267</v>
      </c>
      <c r="AA1357" s="18">
        <v>44.598903749999998</v>
      </c>
      <c r="AB1357" s="18">
        <v>-123.3154306</v>
      </c>
      <c r="AC1357" s="3" t="s">
        <v>45</v>
      </c>
      <c r="AE1357" s="3" t="s">
        <v>78</v>
      </c>
      <c r="AF1357" s="3" t="str">
        <f t="shared" si="37"/>
        <v>ex Arctostaphylos densiflora</v>
      </c>
      <c r="AG1357" s="3" t="s">
        <v>1642</v>
      </c>
      <c r="AH1357" s="3" t="s">
        <v>1642</v>
      </c>
      <c r="AT1357" s="3" t="s">
        <v>90</v>
      </c>
    </row>
    <row r="1358" spans="1:46" x14ac:dyDescent="0.25">
      <c r="B1358" s="5">
        <v>91</v>
      </c>
      <c r="E1358" s="62">
        <v>29</v>
      </c>
      <c r="F1358" s="6" t="s">
        <v>52</v>
      </c>
      <c r="G1358" s="6">
        <v>2018</v>
      </c>
      <c r="L1358" s="6"/>
      <c r="N1358" s="6" t="s">
        <v>89</v>
      </c>
      <c r="O1358" s="4">
        <f>MIN(SEARCH({0,1,2,3,4,5,6,7,8,9},N1358&amp;"0123456789"))</f>
        <v>3</v>
      </c>
      <c r="P1358" s="409" t="str">
        <f t="shared" si="36"/>
        <v>1</v>
      </c>
      <c r="Q1358" s="471">
        <v>1</v>
      </c>
      <c r="R1358" s="407">
        <v>9</v>
      </c>
      <c r="S1358" s="3" t="s">
        <v>3</v>
      </c>
      <c r="T1358" s="3" t="s">
        <v>44</v>
      </c>
      <c r="U1358" s="3" t="s">
        <v>36</v>
      </c>
      <c r="V1358" s="6" t="s">
        <v>36</v>
      </c>
      <c r="X1358" s="3" t="s">
        <v>267</v>
      </c>
      <c r="AA1358" s="18">
        <v>44.598903749999998</v>
      </c>
      <c r="AB1358" s="18">
        <v>-123.3154306</v>
      </c>
      <c r="AC1358" s="3" t="s">
        <v>45</v>
      </c>
      <c r="AE1358" s="3" t="s">
        <v>78</v>
      </c>
      <c r="AF1358" s="3" t="str">
        <f t="shared" si="37"/>
        <v>ex Arctostaphylos densiflora</v>
      </c>
      <c r="AG1358" s="3" t="s">
        <v>1642</v>
      </c>
      <c r="AH1358" s="3" t="s">
        <v>1642</v>
      </c>
      <c r="AT1358" s="3" t="s">
        <v>90</v>
      </c>
    </row>
    <row r="1359" spans="1:46" x14ac:dyDescent="0.25">
      <c r="B1359" s="5">
        <v>92</v>
      </c>
      <c r="E1359" s="62">
        <v>29</v>
      </c>
      <c r="F1359" s="6" t="s">
        <v>52</v>
      </c>
      <c r="G1359" s="6">
        <v>2018</v>
      </c>
      <c r="L1359" s="6"/>
      <c r="N1359" s="6" t="s">
        <v>89</v>
      </c>
      <c r="O1359" s="4">
        <f>MIN(SEARCH({0,1,2,3,4,5,6,7,8,9},N1359&amp;"0123456789"))</f>
        <v>3</v>
      </c>
      <c r="P1359" s="409" t="str">
        <f t="shared" si="36"/>
        <v>1</v>
      </c>
      <c r="Q1359" s="471">
        <v>1</v>
      </c>
      <c r="R1359" s="407">
        <v>10</v>
      </c>
      <c r="S1359" s="3" t="s">
        <v>3</v>
      </c>
      <c r="T1359" s="3" t="s">
        <v>44</v>
      </c>
      <c r="U1359" s="3" t="s">
        <v>36</v>
      </c>
      <c r="V1359" s="6" t="s">
        <v>36</v>
      </c>
      <c r="X1359" s="3" t="s">
        <v>267</v>
      </c>
      <c r="AA1359" s="18">
        <v>44.598903749999998</v>
      </c>
      <c r="AB1359" s="18">
        <v>-123.3154306</v>
      </c>
      <c r="AC1359" s="3" t="s">
        <v>45</v>
      </c>
      <c r="AE1359" s="3" t="s">
        <v>78</v>
      </c>
      <c r="AF1359" s="3" t="str">
        <f t="shared" si="37"/>
        <v>ex Arctostaphylos densiflora</v>
      </c>
      <c r="AG1359" s="3" t="s">
        <v>1642</v>
      </c>
      <c r="AH1359" s="3" t="s">
        <v>1642</v>
      </c>
      <c r="AT1359" s="3" t="s">
        <v>90</v>
      </c>
    </row>
    <row r="1360" spans="1:46" x14ac:dyDescent="0.25">
      <c r="B1360" s="5">
        <v>161</v>
      </c>
      <c r="E1360" s="62">
        <v>1</v>
      </c>
      <c r="F1360" s="6" t="s">
        <v>114</v>
      </c>
      <c r="G1360" s="6">
        <v>2018</v>
      </c>
      <c r="L1360" s="6"/>
      <c r="N1360" s="6" t="s">
        <v>91</v>
      </c>
      <c r="O1360" s="4">
        <f>MIN(SEARCH({0,1,2,3,4,5,6,7,8,9},N1360&amp;"0123456789"))</f>
        <v>3</v>
      </c>
      <c r="P1360" s="409" t="str">
        <f t="shared" si="36"/>
        <v>2</v>
      </c>
      <c r="Q1360" s="471">
        <v>2</v>
      </c>
      <c r="R1360" s="407">
        <v>1</v>
      </c>
      <c r="S1360" s="3" t="s">
        <v>3</v>
      </c>
      <c r="T1360" s="3" t="s">
        <v>44</v>
      </c>
      <c r="U1360" s="3" t="s">
        <v>36</v>
      </c>
      <c r="V1360" s="6" t="s">
        <v>36</v>
      </c>
      <c r="X1360" s="3" t="s">
        <v>267</v>
      </c>
      <c r="AA1360" s="18">
        <v>44.59921851</v>
      </c>
      <c r="AB1360" s="18">
        <v>-123.3158353</v>
      </c>
      <c r="AC1360" s="3" t="s">
        <v>45</v>
      </c>
      <c r="AG1360" s="3" t="s">
        <v>1642</v>
      </c>
      <c r="AH1360" s="3" t="s">
        <v>1642</v>
      </c>
      <c r="AT1360" s="3" t="s">
        <v>90</v>
      </c>
    </row>
    <row r="1361" spans="2:46" x14ac:dyDescent="0.25">
      <c r="B1361" s="5">
        <v>162</v>
      </c>
      <c r="E1361" s="62">
        <v>1</v>
      </c>
      <c r="F1361" s="6" t="s">
        <v>114</v>
      </c>
      <c r="G1361" s="6">
        <v>2018</v>
      </c>
      <c r="L1361" s="6"/>
      <c r="N1361" s="6" t="s">
        <v>91</v>
      </c>
      <c r="O1361" s="4">
        <f>MIN(SEARCH({0,1,2,3,4,5,6,7,8,9},N1361&amp;"0123456789"))</f>
        <v>3</v>
      </c>
      <c r="P1361" s="409" t="str">
        <f t="shared" si="36"/>
        <v>2</v>
      </c>
      <c r="Q1361" s="471">
        <v>2</v>
      </c>
      <c r="R1361" s="407">
        <v>2</v>
      </c>
      <c r="S1361" s="3" t="s">
        <v>3</v>
      </c>
      <c r="T1361" s="3" t="s">
        <v>44</v>
      </c>
      <c r="U1361" s="3" t="s">
        <v>36</v>
      </c>
      <c r="V1361" s="6" t="s">
        <v>36</v>
      </c>
      <c r="X1361" s="3" t="s">
        <v>267</v>
      </c>
      <c r="AA1361" s="18">
        <v>44.59921851</v>
      </c>
      <c r="AB1361" s="18">
        <v>-123.3158353</v>
      </c>
      <c r="AC1361" s="3" t="s">
        <v>45</v>
      </c>
      <c r="AG1361" s="3" t="s">
        <v>1642</v>
      </c>
      <c r="AH1361" s="3" t="s">
        <v>1642</v>
      </c>
      <c r="AT1361" s="3" t="s">
        <v>90</v>
      </c>
    </row>
    <row r="1362" spans="2:46" x14ac:dyDescent="0.25">
      <c r="B1362" s="5">
        <v>163</v>
      </c>
      <c r="E1362" s="62">
        <v>1</v>
      </c>
      <c r="F1362" s="6" t="s">
        <v>114</v>
      </c>
      <c r="G1362" s="6">
        <v>2018</v>
      </c>
      <c r="L1362" s="6"/>
      <c r="N1362" s="6" t="s">
        <v>91</v>
      </c>
      <c r="O1362" s="4">
        <f>MIN(SEARCH({0,1,2,3,4,5,6,7,8,9},N1362&amp;"0123456789"))</f>
        <v>3</v>
      </c>
      <c r="P1362" s="409" t="str">
        <f t="shared" si="36"/>
        <v>2</v>
      </c>
      <c r="Q1362" s="471">
        <v>2</v>
      </c>
      <c r="R1362" s="407">
        <v>3</v>
      </c>
      <c r="S1362" s="3" t="s">
        <v>3</v>
      </c>
      <c r="T1362" s="3" t="s">
        <v>44</v>
      </c>
      <c r="U1362" s="3" t="s">
        <v>36</v>
      </c>
      <c r="V1362" s="6" t="s">
        <v>36</v>
      </c>
      <c r="X1362" s="3" t="s">
        <v>267</v>
      </c>
      <c r="AA1362" s="18">
        <v>44.59921851</v>
      </c>
      <c r="AB1362" s="18">
        <v>-123.3158353</v>
      </c>
      <c r="AC1362" s="3" t="s">
        <v>45</v>
      </c>
      <c r="AG1362" s="3" t="s">
        <v>1642</v>
      </c>
      <c r="AH1362" s="3" t="s">
        <v>1642</v>
      </c>
      <c r="AT1362" s="3" t="s">
        <v>90</v>
      </c>
    </row>
    <row r="1363" spans="2:46" x14ac:dyDescent="0.25">
      <c r="B1363" s="5">
        <v>164</v>
      </c>
      <c r="E1363" s="62">
        <v>1</v>
      </c>
      <c r="F1363" s="6" t="s">
        <v>114</v>
      </c>
      <c r="G1363" s="6">
        <v>2018</v>
      </c>
      <c r="L1363" s="6"/>
      <c r="N1363" s="6" t="s">
        <v>91</v>
      </c>
      <c r="O1363" s="4">
        <f>MIN(SEARCH({0,1,2,3,4,5,6,7,8,9},N1363&amp;"0123456789"))</f>
        <v>3</v>
      </c>
      <c r="P1363" s="409" t="str">
        <f t="shared" si="36"/>
        <v>2</v>
      </c>
      <c r="Q1363" s="471">
        <v>2</v>
      </c>
      <c r="R1363" s="407">
        <v>4</v>
      </c>
      <c r="S1363" s="3" t="s">
        <v>3</v>
      </c>
      <c r="T1363" s="3" t="s">
        <v>44</v>
      </c>
      <c r="U1363" s="3" t="s">
        <v>36</v>
      </c>
      <c r="V1363" s="6" t="s">
        <v>36</v>
      </c>
      <c r="X1363" s="3" t="s">
        <v>267</v>
      </c>
      <c r="AA1363" s="18">
        <v>44.59921851</v>
      </c>
      <c r="AB1363" s="18">
        <v>-123.3158353</v>
      </c>
      <c r="AC1363" s="3" t="s">
        <v>45</v>
      </c>
      <c r="AG1363" s="3" t="s">
        <v>1642</v>
      </c>
      <c r="AH1363" s="3" t="s">
        <v>1642</v>
      </c>
      <c r="AT1363" s="3" t="s">
        <v>90</v>
      </c>
    </row>
    <row r="1364" spans="2:46" x14ac:dyDescent="0.25">
      <c r="B1364" s="5">
        <v>165</v>
      </c>
      <c r="E1364" s="62">
        <v>1</v>
      </c>
      <c r="F1364" s="6" t="s">
        <v>114</v>
      </c>
      <c r="G1364" s="6">
        <v>2018</v>
      </c>
      <c r="L1364" s="6"/>
      <c r="N1364" s="6" t="s">
        <v>91</v>
      </c>
      <c r="O1364" s="4">
        <f>MIN(SEARCH({0,1,2,3,4,5,6,7,8,9},N1364&amp;"0123456789"))</f>
        <v>3</v>
      </c>
      <c r="P1364" s="409" t="str">
        <f t="shared" si="36"/>
        <v>2</v>
      </c>
      <c r="Q1364" s="471">
        <v>2</v>
      </c>
      <c r="R1364" s="407">
        <v>5</v>
      </c>
      <c r="S1364" s="3" t="s">
        <v>3</v>
      </c>
      <c r="T1364" s="3" t="s">
        <v>44</v>
      </c>
      <c r="U1364" s="3" t="s">
        <v>36</v>
      </c>
      <c r="V1364" s="6" t="s">
        <v>36</v>
      </c>
      <c r="X1364" s="3" t="s">
        <v>267</v>
      </c>
      <c r="AA1364" s="18">
        <v>44.59921851</v>
      </c>
      <c r="AB1364" s="18">
        <v>-123.3158353</v>
      </c>
      <c r="AC1364" s="3" t="s">
        <v>45</v>
      </c>
      <c r="AG1364" s="3" t="s">
        <v>1642</v>
      </c>
      <c r="AH1364" s="3" t="s">
        <v>1642</v>
      </c>
      <c r="AT1364" s="3" t="s">
        <v>90</v>
      </c>
    </row>
    <row r="1365" spans="2:46" x14ac:dyDescent="0.25">
      <c r="B1365" s="5">
        <v>166</v>
      </c>
      <c r="E1365" s="62">
        <v>1</v>
      </c>
      <c r="F1365" s="6" t="s">
        <v>114</v>
      </c>
      <c r="G1365" s="6">
        <v>2018</v>
      </c>
      <c r="L1365" s="6"/>
      <c r="N1365" s="6" t="s">
        <v>91</v>
      </c>
      <c r="O1365" s="4">
        <f>MIN(SEARCH({0,1,2,3,4,5,6,7,8,9},N1365&amp;"0123456789"))</f>
        <v>3</v>
      </c>
      <c r="P1365" s="409" t="str">
        <f t="shared" si="36"/>
        <v>2</v>
      </c>
      <c r="Q1365" s="471">
        <v>2</v>
      </c>
      <c r="R1365" s="407">
        <v>6</v>
      </c>
      <c r="S1365" s="3" t="s">
        <v>3</v>
      </c>
      <c r="T1365" s="3" t="s">
        <v>44</v>
      </c>
      <c r="U1365" s="3" t="s">
        <v>36</v>
      </c>
      <c r="V1365" s="6" t="s">
        <v>36</v>
      </c>
      <c r="X1365" s="3" t="s">
        <v>267</v>
      </c>
      <c r="AA1365" s="18">
        <v>44.59921851</v>
      </c>
      <c r="AB1365" s="18">
        <v>-123.3158353</v>
      </c>
      <c r="AC1365" s="3" t="s">
        <v>45</v>
      </c>
      <c r="AG1365" s="3" t="s">
        <v>1642</v>
      </c>
      <c r="AH1365" s="3" t="s">
        <v>1642</v>
      </c>
      <c r="AT1365" s="3" t="s">
        <v>90</v>
      </c>
    </row>
    <row r="1366" spans="2:46" x14ac:dyDescent="0.25">
      <c r="B1366" s="5">
        <v>254</v>
      </c>
      <c r="E1366" s="62">
        <v>5</v>
      </c>
      <c r="F1366" s="6" t="s">
        <v>114</v>
      </c>
      <c r="G1366" s="6">
        <v>2018</v>
      </c>
      <c r="L1366" s="6"/>
      <c r="N1366" s="6" t="s">
        <v>92</v>
      </c>
      <c r="O1366" s="4">
        <f>MIN(SEARCH({0,1,2,3,4,5,6,7,8,9},N1366&amp;"0123456789"))</f>
        <v>3</v>
      </c>
      <c r="P1366" s="409" t="str">
        <f t="shared" si="36"/>
        <v>3</v>
      </c>
      <c r="Q1366" s="471">
        <v>3</v>
      </c>
      <c r="R1366" s="407">
        <v>1</v>
      </c>
      <c r="S1366" s="3" t="s">
        <v>3</v>
      </c>
      <c r="T1366" s="3" t="s">
        <v>44</v>
      </c>
      <c r="U1366" s="3" t="s">
        <v>36</v>
      </c>
      <c r="V1366" s="6" t="s">
        <v>36</v>
      </c>
      <c r="X1366" s="3" t="s">
        <v>267</v>
      </c>
      <c r="AA1366" s="18">
        <v>44.599152060000002</v>
      </c>
      <c r="AB1366" s="18">
        <v>-123.3150268</v>
      </c>
      <c r="AC1366" s="3" t="s">
        <v>45</v>
      </c>
      <c r="AG1366" s="3" t="s">
        <v>1642</v>
      </c>
      <c r="AH1366" s="3" t="s">
        <v>1642</v>
      </c>
      <c r="AT1366" s="3" t="s">
        <v>90</v>
      </c>
    </row>
    <row r="1367" spans="2:46" x14ac:dyDescent="0.25">
      <c r="B1367" s="5">
        <v>255</v>
      </c>
      <c r="E1367" s="62">
        <v>5</v>
      </c>
      <c r="F1367" s="6" t="s">
        <v>114</v>
      </c>
      <c r="G1367" s="6">
        <v>2018</v>
      </c>
      <c r="L1367" s="6"/>
      <c r="N1367" s="6" t="s">
        <v>92</v>
      </c>
      <c r="O1367" s="4">
        <f>MIN(SEARCH({0,1,2,3,4,5,6,7,8,9},N1367&amp;"0123456789"))</f>
        <v>3</v>
      </c>
      <c r="P1367" s="409" t="str">
        <f t="shared" si="36"/>
        <v>3</v>
      </c>
      <c r="Q1367" s="471">
        <v>3</v>
      </c>
      <c r="R1367" s="407">
        <v>2</v>
      </c>
      <c r="S1367" s="3" t="s">
        <v>3</v>
      </c>
      <c r="T1367" s="3" t="s">
        <v>44</v>
      </c>
      <c r="U1367" s="3" t="s">
        <v>36</v>
      </c>
      <c r="V1367" s="6" t="s">
        <v>36</v>
      </c>
      <c r="X1367" s="3" t="s">
        <v>267</v>
      </c>
      <c r="AA1367" s="18">
        <v>44.599152060000002</v>
      </c>
      <c r="AB1367" s="18">
        <v>-123.3150268</v>
      </c>
      <c r="AC1367" s="3" t="s">
        <v>45</v>
      </c>
      <c r="AG1367" s="3" t="s">
        <v>1642</v>
      </c>
      <c r="AH1367" s="3" t="s">
        <v>1642</v>
      </c>
      <c r="AT1367" s="3" t="s">
        <v>90</v>
      </c>
    </row>
    <row r="1368" spans="2:46" x14ac:dyDescent="0.25">
      <c r="B1368" s="5">
        <v>256</v>
      </c>
      <c r="E1368" s="62">
        <v>5</v>
      </c>
      <c r="F1368" s="6" t="s">
        <v>114</v>
      </c>
      <c r="G1368" s="6">
        <v>2018</v>
      </c>
      <c r="L1368" s="6"/>
      <c r="N1368" s="6" t="s">
        <v>92</v>
      </c>
      <c r="O1368" s="4">
        <f>MIN(SEARCH({0,1,2,3,4,5,6,7,8,9},N1368&amp;"0123456789"))</f>
        <v>3</v>
      </c>
      <c r="P1368" s="409" t="str">
        <f t="shared" si="36"/>
        <v>3</v>
      </c>
      <c r="Q1368" s="471">
        <v>3</v>
      </c>
      <c r="R1368" s="407">
        <v>3</v>
      </c>
      <c r="S1368" s="3" t="s">
        <v>3</v>
      </c>
      <c r="T1368" s="3" t="s">
        <v>44</v>
      </c>
      <c r="U1368" s="3" t="s">
        <v>36</v>
      </c>
      <c r="V1368" s="6" t="s">
        <v>36</v>
      </c>
      <c r="X1368" s="3" t="s">
        <v>267</v>
      </c>
      <c r="AA1368" s="18">
        <v>44.599152060000002</v>
      </c>
      <c r="AB1368" s="18">
        <v>-123.3150268</v>
      </c>
      <c r="AC1368" s="3" t="s">
        <v>45</v>
      </c>
      <c r="AG1368" s="3" t="s">
        <v>1642</v>
      </c>
      <c r="AH1368" s="3" t="s">
        <v>1642</v>
      </c>
      <c r="AT1368" s="3" t="s">
        <v>90</v>
      </c>
    </row>
    <row r="1369" spans="2:46" x14ac:dyDescent="0.25">
      <c r="B1369" s="5">
        <v>257</v>
      </c>
      <c r="E1369" s="62">
        <v>5</v>
      </c>
      <c r="F1369" s="6" t="s">
        <v>114</v>
      </c>
      <c r="G1369" s="6">
        <v>2018</v>
      </c>
      <c r="L1369" s="6"/>
      <c r="N1369" s="6" t="s">
        <v>92</v>
      </c>
      <c r="O1369" s="4">
        <f>MIN(SEARCH({0,1,2,3,4,5,6,7,8,9},N1369&amp;"0123456789"))</f>
        <v>3</v>
      </c>
      <c r="P1369" s="409" t="str">
        <f t="shared" si="36"/>
        <v>3</v>
      </c>
      <c r="Q1369" s="471">
        <v>3</v>
      </c>
      <c r="R1369" s="407">
        <v>4</v>
      </c>
      <c r="S1369" s="3" t="s">
        <v>3</v>
      </c>
      <c r="T1369" s="3" t="s">
        <v>44</v>
      </c>
      <c r="U1369" s="3" t="s">
        <v>36</v>
      </c>
      <c r="V1369" s="6" t="s">
        <v>36</v>
      </c>
      <c r="X1369" s="3" t="s">
        <v>267</v>
      </c>
      <c r="AA1369" s="18">
        <v>44.599152060000002</v>
      </c>
      <c r="AB1369" s="18">
        <v>-123.3150268</v>
      </c>
      <c r="AC1369" s="3" t="s">
        <v>45</v>
      </c>
      <c r="AG1369" s="3" t="s">
        <v>1642</v>
      </c>
      <c r="AH1369" s="3" t="s">
        <v>1642</v>
      </c>
      <c r="AT1369" s="3" t="s">
        <v>90</v>
      </c>
    </row>
    <row r="1370" spans="2:46" x14ac:dyDescent="0.25">
      <c r="B1370" s="5">
        <v>258</v>
      </c>
      <c r="E1370" s="62">
        <v>5</v>
      </c>
      <c r="F1370" s="6" t="s">
        <v>114</v>
      </c>
      <c r="G1370" s="6">
        <v>2018</v>
      </c>
      <c r="L1370" s="6"/>
      <c r="N1370" s="6" t="s">
        <v>92</v>
      </c>
      <c r="O1370" s="4">
        <f>MIN(SEARCH({0,1,2,3,4,5,6,7,8,9},N1370&amp;"0123456789"))</f>
        <v>3</v>
      </c>
      <c r="P1370" s="409" t="str">
        <f t="shared" si="36"/>
        <v>3</v>
      </c>
      <c r="Q1370" s="471">
        <v>3</v>
      </c>
      <c r="R1370" s="407">
        <v>5</v>
      </c>
      <c r="S1370" s="3" t="s">
        <v>3</v>
      </c>
      <c r="T1370" s="3" t="s">
        <v>44</v>
      </c>
      <c r="U1370" s="3" t="s">
        <v>36</v>
      </c>
      <c r="V1370" s="6" t="s">
        <v>36</v>
      </c>
      <c r="X1370" s="3" t="s">
        <v>267</v>
      </c>
      <c r="AA1370" s="18">
        <v>44.599152060000002</v>
      </c>
      <c r="AB1370" s="18">
        <v>-123.3150268</v>
      </c>
      <c r="AC1370" s="3" t="s">
        <v>45</v>
      </c>
      <c r="AG1370" s="3" t="s">
        <v>1642</v>
      </c>
      <c r="AH1370" s="3" t="s">
        <v>1642</v>
      </c>
      <c r="AT1370" s="3" t="s">
        <v>90</v>
      </c>
    </row>
    <row r="1371" spans="2:46" x14ac:dyDescent="0.25">
      <c r="B1371" s="5">
        <v>259</v>
      </c>
      <c r="E1371" s="62">
        <v>5</v>
      </c>
      <c r="F1371" s="6" t="s">
        <v>114</v>
      </c>
      <c r="G1371" s="6">
        <v>2018</v>
      </c>
      <c r="L1371" s="6"/>
      <c r="N1371" s="6" t="s">
        <v>92</v>
      </c>
      <c r="O1371" s="4">
        <f>MIN(SEARCH({0,1,2,3,4,5,6,7,8,9},N1371&amp;"0123456789"))</f>
        <v>3</v>
      </c>
      <c r="P1371" s="409" t="str">
        <f t="shared" si="36"/>
        <v>3</v>
      </c>
      <c r="Q1371" s="471">
        <v>3</v>
      </c>
      <c r="R1371" s="407">
        <v>6</v>
      </c>
      <c r="S1371" s="3" t="s">
        <v>3</v>
      </c>
      <c r="T1371" s="3" t="s">
        <v>44</v>
      </c>
      <c r="U1371" s="3" t="s">
        <v>36</v>
      </c>
      <c r="V1371" s="6" t="s">
        <v>36</v>
      </c>
      <c r="X1371" s="3" t="s">
        <v>267</v>
      </c>
      <c r="AA1371" s="18">
        <v>44.599152060000002</v>
      </c>
      <c r="AB1371" s="18">
        <v>-123.3150268</v>
      </c>
      <c r="AC1371" s="3" t="s">
        <v>45</v>
      </c>
      <c r="AG1371" s="3" t="s">
        <v>1642</v>
      </c>
      <c r="AH1371" s="3" t="s">
        <v>1642</v>
      </c>
      <c r="AT1371" s="3" t="s">
        <v>90</v>
      </c>
    </row>
    <row r="1372" spans="2:46" x14ac:dyDescent="0.25">
      <c r="B1372" s="5">
        <v>260</v>
      </c>
      <c r="E1372" s="62">
        <v>5</v>
      </c>
      <c r="F1372" s="6" t="s">
        <v>114</v>
      </c>
      <c r="G1372" s="6">
        <v>2018</v>
      </c>
      <c r="L1372" s="6"/>
      <c r="N1372" s="6" t="s">
        <v>92</v>
      </c>
      <c r="O1372" s="4">
        <f>MIN(SEARCH({0,1,2,3,4,5,6,7,8,9},N1372&amp;"0123456789"))</f>
        <v>3</v>
      </c>
      <c r="P1372" s="409" t="str">
        <f t="shared" si="36"/>
        <v>3</v>
      </c>
      <c r="Q1372" s="471">
        <v>3</v>
      </c>
      <c r="R1372" s="407">
        <v>7</v>
      </c>
      <c r="S1372" s="3" t="s">
        <v>3</v>
      </c>
      <c r="T1372" s="3" t="s">
        <v>44</v>
      </c>
      <c r="U1372" s="3" t="s">
        <v>36</v>
      </c>
      <c r="V1372" s="6" t="s">
        <v>36</v>
      </c>
      <c r="X1372" s="3" t="s">
        <v>267</v>
      </c>
      <c r="AA1372" s="18">
        <v>44.599152060000002</v>
      </c>
      <c r="AB1372" s="18">
        <v>-123.3150268</v>
      </c>
      <c r="AC1372" s="3" t="s">
        <v>45</v>
      </c>
      <c r="AG1372" s="3" t="s">
        <v>1642</v>
      </c>
      <c r="AH1372" s="3" t="s">
        <v>1642</v>
      </c>
      <c r="AT1372" s="3" t="s">
        <v>90</v>
      </c>
    </row>
    <row r="1373" spans="2:46" x14ac:dyDescent="0.25">
      <c r="B1373" s="5">
        <v>261</v>
      </c>
      <c r="E1373" s="62">
        <v>5</v>
      </c>
      <c r="F1373" s="6" t="s">
        <v>114</v>
      </c>
      <c r="G1373" s="6">
        <v>2018</v>
      </c>
      <c r="L1373" s="6"/>
      <c r="N1373" s="6" t="s">
        <v>92</v>
      </c>
      <c r="O1373" s="4">
        <f>MIN(SEARCH({0,1,2,3,4,5,6,7,8,9},N1373&amp;"0123456789"))</f>
        <v>3</v>
      </c>
      <c r="P1373" s="409" t="str">
        <f t="shared" si="36"/>
        <v>3</v>
      </c>
      <c r="Q1373" s="471">
        <v>3</v>
      </c>
      <c r="R1373" s="407">
        <v>8</v>
      </c>
      <c r="S1373" s="3" t="s">
        <v>3</v>
      </c>
      <c r="T1373" s="3" t="s">
        <v>44</v>
      </c>
      <c r="U1373" s="3" t="s">
        <v>36</v>
      </c>
      <c r="V1373" s="6" t="s">
        <v>36</v>
      </c>
      <c r="X1373" s="3" t="s">
        <v>267</v>
      </c>
      <c r="AA1373" s="18">
        <v>44.599152060000002</v>
      </c>
      <c r="AB1373" s="18">
        <v>-123.3150268</v>
      </c>
      <c r="AC1373" s="3" t="s">
        <v>45</v>
      </c>
      <c r="AG1373" s="3" t="s">
        <v>1642</v>
      </c>
      <c r="AH1373" s="3" t="s">
        <v>1642</v>
      </c>
      <c r="AT1373" s="3" t="s">
        <v>90</v>
      </c>
    </row>
    <row r="1374" spans="2:46" x14ac:dyDescent="0.25">
      <c r="B1374" s="5">
        <v>290</v>
      </c>
      <c r="E1374" s="62">
        <v>6</v>
      </c>
      <c r="F1374" s="6" t="s">
        <v>114</v>
      </c>
      <c r="G1374" s="6">
        <v>2018</v>
      </c>
      <c r="L1374" s="6"/>
      <c r="N1374" s="6" t="s">
        <v>93</v>
      </c>
      <c r="O1374" s="4">
        <f>MIN(SEARCH({0,1,2,3,4,5,6,7,8,9},N1374&amp;"0123456789"))</f>
        <v>3</v>
      </c>
      <c r="P1374" s="409" t="str">
        <f t="shared" si="36"/>
        <v>4</v>
      </c>
      <c r="Q1374" s="471">
        <v>4</v>
      </c>
      <c r="R1374" s="407">
        <v>1</v>
      </c>
      <c r="S1374" s="3" t="s">
        <v>3</v>
      </c>
      <c r="T1374" s="3" t="s">
        <v>44</v>
      </c>
      <c r="U1374" s="3" t="s">
        <v>36</v>
      </c>
      <c r="V1374" s="6" t="s">
        <v>36</v>
      </c>
      <c r="X1374" s="3" t="s">
        <v>267</v>
      </c>
      <c r="AA1374" s="18">
        <v>44.5989316</v>
      </c>
      <c r="AB1374" s="18">
        <v>-123.3152746</v>
      </c>
      <c r="AC1374" s="3" t="s">
        <v>45</v>
      </c>
      <c r="AE1374" s="3" t="s">
        <v>144</v>
      </c>
      <c r="AF1374" s="3" t="str">
        <f t="shared" ref="AF1374:AF1417" si="38">CONCATENATE("ex ", AE1374)</f>
        <v>ex Berberis repens</v>
      </c>
      <c r="AG1374" s="3" t="s">
        <v>1642</v>
      </c>
      <c r="AH1374" s="3" t="s">
        <v>1642</v>
      </c>
      <c r="AT1374" s="3" t="s">
        <v>90</v>
      </c>
    </row>
    <row r="1375" spans="2:46" x14ac:dyDescent="0.25">
      <c r="B1375" s="5">
        <v>291</v>
      </c>
      <c r="E1375" s="62">
        <v>6</v>
      </c>
      <c r="F1375" s="6" t="s">
        <v>114</v>
      </c>
      <c r="G1375" s="6">
        <v>2018</v>
      </c>
      <c r="L1375" s="6"/>
      <c r="N1375" s="6" t="s">
        <v>93</v>
      </c>
      <c r="O1375" s="4">
        <f>MIN(SEARCH({0,1,2,3,4,5,6,7,8,9},N1375&amp;"0123456789"))</f>
        <v>3</v>
      </c>
      <c r="P1375" s="409" t="str">
        <f t="shared" si="36"/>
        <v>4</v>
      </c>
      <c r="Q1375" s="471">
        <v>4</v>
      </c>
      <c r="R1375" s="407">
        <v>2</v>
      </c>
      <c r="S1375" s="3" t="s">
        <v>3</v>
      </c>
      <c r="T1375" s="3" t="s">
        <v>44</v>
      </c>
      <c r="U1375" s="3" t="s">
        <v>36</v>
      </c>
      <c r="V1375" s="6" t="s">
        <v>36</v>
      </c>
      <c r="X1375" s="3" t="s">
        <v>267</v>
      </c>
      <c r="AA1375" s="18">
        <v>44.5989316</v>
      </c>
      <c r="AB1375" s="18">
        <v>-123.3152746</v>
      </c>
      <c r="AC1375" s="3" t="s">
        <v>45</v>
      </c>
      <c r="AE1375" s="3" t="s">
        <v>144</v>
      </c>
      <c r="AF1375" s="3" t="str">
        <f t="shared" si="38"/>
        <v>ex Berberis repens</v>
      </c>
      <c r="AG1375" s="3" t="s">
        <v>1642</v>
      </c>
      <c r="AH1375" s="3" t="s">
        <v>1642</v>
      </c>
      <c r="AT1375" s="3" t="s">
        <v>90</v>
      </c>
    </row>
    <row r="1376" spans="2:46" x14ac:dyDescent="0.25">
      <c r="B1376" s="5">
        <v>292</v>
      </c>
      <c r="E1376" s="62">
        <v>6</v>
      </c>
      <c r="F1376" s="6" t="s">
        <v>114</v>
      </c>
      <c r="G1376" s="6">
        <v>2018</v>
      </c>
      <c r="L1376" s="6"/>
      <c r="N1376" s="6" t="s">
        <v>93</v>
      </c>
      <c r="O1376" s="4">
        <f>MIN(SEARCH({0,1,2,3,4,5,6,7,8,9},N1376&amp;"0123456789"))</f>
        <v>3</v>
      </c>
      <c r="P1376" s="409" t="str">
        <f t="shared" si="36"/>
        <v>4</v>
      </c>
      <c r="Q1376" s="471">
        <v>4</v>
      </c>
      <c r="R1376" s="407">
        <v>3</v>
      </c>
      <c r="S1376" s="3" t="s">
        <v>3</v>
      </c>
      <c r="T1376" s="3" t="s">
        <v>44</v>
      </c>
      <c r="U1376" s="3" t="s">
        <v>36</v>
      </c>
      <c r="V1376" s="6" t="s">
        <v>36</v>
      </c>
      <c r="X1376" s="3" t="s">
        <v>267</v>
      </c>
      <c r="AA1376" s="18">
        <v>44.5989316</v>
      </c>
      <c r="AB1376" s="18">
        <v>-123.3152746</v>
      </c>
      <c r="AC1376" s="3" t="s">
        <v>45</v>
      </c>
      <c r="AE1376" s="3" t="s">
        <v>144</v>
      </c>
      <c r="AF1376" s="3" t="str">
        <f t="shared" si="38"/>
        <v>ex Berberis repens</v>
      </c>
      <c r="AG1376" s="3" t="s">
        <v>1642</v>
      </c>
      <c r="AH1376" s="3" t="s">
        <v>1642</v>
      </c>
      <c r="AT1376" s="3" t="s">
        <v>90</v>
      </c>
    </row>
    <row r="1377" spans="2:46" x14ac:dyDescent="0.25">
      <c r="B1377" s="5">
        <v>293</v>
      </c>
      <c r="E1377" s="62">
        <v>6</v>
      </c>
      <c r="F1377" s="6" t="s">
        <v>114</v>
      </c>
      <c r="G1377" s="6">
        <v>2018</v>
      </c>
      <c r="L1377" s="6"/>
      <c r="N1377" s="6" t="s">
        <v>93</v>
      </c>
      <c r="O1377" s="4">
        <f>MIN(SEARCH({0,1,2,3,4,5,6,7,8,9},N1377&amp;"0123456789"))</f>
        <v>3</v>
      </c>
      <c r="P1377" s="409" t="str">
        <f t="shared" si="36"/>
        <v>4</v>
      </c>
      <c r="Q1377" s="471">
        <v>4</v>
      </c>
      <c r="R1377" s="407">
        <v>4</v>
      </c>
      <c r="S1377" s="3" t="s">
        <v>3</v>
      </c>
      <c r="T1377" s="3" t="s">
        <v>44</v>
      </c>
      <c r="U1377" s="3" t="s">
        <v>36</v>
      </c>
      <c r="V1377" s="6" t="s">
        <v>36</v>
      </c>
      <c r="X1377" s="3" t="s">
        <v>267</v>
      </c>
      <c r="AA1377" s="18">
        <v>44.5989316</v>
      </c>
      <c r="AB1377" s="18">
        <v>-123.3152746</v>
      </c>
      <c r="AC1377" s="3" t="s">
        <v>45</v>
      </c>
      <c r="AE1377" s="3" t="s">
        <v>144</v>
      </c>
      <c r="AF1377" s="3" t="str">
        <f t="shared" si="38"/>
        <v>ex Berberis repens</v>
      </c>
      <c r="AG1377" s="3" t="s">
        <v>1642</v>
      </c>
      <c r="AH1377" s="3" t="s">
        <v>1642</v>
      </c>
      <c r="AT1377" s="3" t="s">
        <v>90</v>
      </c>
    </row>
    <row r="1378" spans="2:46" x14ac:dyDescent="0.25">
      <c r="B1378" s="5">
        <v>294</v>
      </c>
      <c r="E1378" s="62">
        <v>6</v>
      </c>
      <c r="F1378" s="6" t="s">
        <v>114</v>
      </c>
      <c r="G1378" s="6">
        <v>2018</v>
      </c>
      <c r="L1378" s="6"/>
      <c r="N1378" s="6" t="s">
        <v>93</v>
      </c>
      <c r="O1378" s="4">
        <f>MIN(SEARCH({0,1,2,3,4,5,6,7,8,9},N1378&amp;"0123456789"))</f>
        <v>3</v>
      </c>
      <c r="P1378" s="409" t="str">
        <f t="shared" si="36"/>
        <v>4</v>
      </c>
      <c r="Q1378" s="471">
        <v>4</v>
      </c>
      <c r="R1378" s="407">
        <v>5</v>
      </c>
      <c r="S1378" s="3" t="s">
        <v>3</v>
      </c>
      <c r="T1378" s="3" t="s">
        <v>44</v>
      </c>
      <c r="U1378" s="3" t="s">
        <v>36</v>
      </c>
      <c r="V1378" s="6" t="s">
        <v>36</v>
      </c>
      <c r="X1378" s="3" t="s">
        <v>267</v>
      </c>
      <c r="AA1378" s="18">
        <v>44.5989316</v>
      </c>
      <c r="AB1378" s="18">
        <v>-123.3152746</v>
      </c>
      <c r="AC1378" s="3" t="s">
        <v>45</v>
      </c>
      <c r="AE1378" s="3" t="s">
        <v>144</v>
      </c>
      <c r="AF1378" s="3" t="str">
        <f t="shared" si="38"/>
        <v>ex Berberis repens</v>
      </c>
      <c r="AG1378" s="3" t="s">
        <v>1642</v>
      </c>
      <c r="AH1378" s="3" t="s">
        <v>1642</v>
      </c>
      <c r="AT1378" s="3" t="s">
        <v>90</v>
      </c>
    </row>
    <row r="1379" spans="2:46" x14ac:dyDescent="0.25">
      <c r="B1379" s="5">
        <v>295</v>
      </c>
      <c r="E1379" s="62">
        <v>6</v>
      </c>
      <c r="F1379" s="6" t="s">
        <v>114</v>
      </c>
      <c r="G1379" s="6">
        <v>2018</v>
      </c>
      <c r="L1379" s="6"/>
      <c r="N1379" s="6" t="s">
        <v>93</v>
      </c>
      <c r="O1379" s="4">
        <f>MIN(SEARCH({0,1,2,3,4,5,6,7,8,9},N1379&amp;"0123456789"))</f>
        <v>3</v>
      </c>
      <c r="P1379" s="409" t="str">
        <f t="shared" si="36"/>
        <v>4</v>
      </c>
      <c r="Q1379" s="471">
        <v>4</v>
      </c>
      <c r="R1379" s="407">
        <v>6</v>
      </c>
      <c r="S1379" s="3" t="s">
        <v>3</v>
      </c>
      <c r="T1379" s="3" t="s">
        <v>44</v>
      </c>
      <c r="U1379" s="3" t="s">
        <v>36</v>
      </c>
      <c r="V1379" s="6" t="s">
        <v>36</v>
      </c>
      <c r="X1379" s="3" t="s">
        <v>267</v>
      </c>
      <c r="AA1379" s="18">
        <v>44.5989316</v>
      </c>
      <c r="AB1379" s="18">
        <v>-123.3152746</v>
      </c>
      <c r="AC1379" s="3" t="s">
        <v>45</v>
      </c>
      <c r="AE1379" s="3" t="s">
        <v>144</v>
      </c>
      <c r="AF1379" s="3" t="str">
        <f t="shared" si="38"/>
        <v>ex Berberis repens</v>
      </c>
      <c r="AG1379" s="3" t="s">
        <v>1642</v>
      </c>
      <c r="AH1379" s="3" t="s">
        <v>1642</v>
      </c>
      <c r="AT1379" s="3" t="s">
        <v>90</v>
      </c>
    </row>
    <row r="1380" spans="2:46" x14ac:dyDescent="0.25">
      <c r="B1380" s="5">
        <v>296</v>
      </c>
      <c r="E1380" s="62">
        <v>6</v>
      </c>
      <c r="F1380" s="6" t="s">
        <v>114</v>
      </c>
      <c r="G1380" s="6">
        <v>2018</v>
      </c>
      <c r="L1380" s="6"/>
      <c r="N1380" s="6" t="s">
        <v>93</v>
      </c>
      <c r="O1380" s="4">
        <f>MIN(SEARCH({0,1,2,3,4,5,6,7,8,9},N1380&amp;"0123456789"))</f>
        <v>3</v>
      </c>
      <c r="P1380" s="409" t="str">
        <f t="shared" si="36"/>
        <v>4</v>
      </c>
      <c r="Q1380" s="471">
        <v>4</v>
      </c>
      <c r="R1380" s="407">
        <v>7</v>
      </c>
      <c r="S1380" s="3" t="s">
        <v>3</v>
      </c>
      <c r="T1380" s="3" t="s">
        <v>44</v>
      </c>
      <c r="U1380" s="3" t="s">
        <v>36</v>
      </c>
      <c r="V1380" s="6" t="s">
        <v>36</v>
      </c>
      <c r="X1380" s="3" t="s">
        <v>267</v>
      </c>
      <c r="AA1380" s="18">
        <v>44.5989316</v>
      </c>
      <c r="AB1380" s="18">
        <v>-123.3152746</v>
      </c>
      <c r="AC1380" s="3" t="s">
        <v>45</v>
      </c>
      <c r="AE1380" s="3" t="s">
        <v>144</v>
      </c>
      <c r="AF1380" s="3" t="str">
        <f t="shared" si="38"/>
        <v>ex Berberis repens</v>
      </c>
      <c r="AG1380" s="3" t="s">
        <v>1642</v>
      </c>
      <c r="AH1380" s="3" t="s">
        <v>1642</v>
      </c>
      <c r="AT1380" s="3" t="s">
        <v>90</v>
      </c>
    </row>
    <row r="1381" spans="2:46" x14ac:dyDescent="0.25">
      <c r="B1381" s="5">
        <v>297</v>
      </c>
      <c r="E1381" s="62">
        <v>6</v>
      </c>
      <c r="F1381" s="6" t="s">
        <v>114</v>
      </c>
      <c r="G1381" s="6">
        <v>2018</v>
      </c>
      <c r="L1381" s="6"/>
      <c r="N1381" s="6" t="s">
        <v>93</v>
      </c>
      <c r="O1381" s="4">
        <f>MIN(SEARCH({0,1,2,3,4,5,6,7,8,9},N1381&amp;"0123456789"))</f>
        <v>3</v>
      </c>
      <c r="P1381" s="409" t="str">
        <f t="shared" si="36"/>
        <v>4</v>
      </c>
      <c r="Q1381" s="471">
        <v>4</v>
      </c>
      <c r="R1381" s="407">
        <v>8</v>
      </c>
      <c r="S1381" s="3" t="s">
        <v>3</v>
      </c>
      <c r="T1381" s="3" t="s">
        <v>44</v>
      </c>
      <c r="U1381" s="3" t="s">
        <v>36</v>
      </c>
      <c r="V1381" s="6" t="s">
        <v>36</v>
      </c>
      <c r="X1381" s="3" t="s">
        <v>267</v>
      </c>
      <c r="AA1381" s="18">
        <v>44.5989316</v>
      </c>
      <c r="AB1381" s="18">
        <v>-123.3152746</v>
      </c>
      <c r="AC1381" s="3" t="s">
        <v>45</v>
      </c>
      <c r="AE1381" s="3" t="s">
        <v>144</v>
      </c>
      <c r="AF1381" s="3" t="str">
        <f t="shared" si="38"/>
        <v>ex Berberis repens</v>
      </c>
      <c r="AG1381" s="3" t="s">
        <v>1642</v>
      </c>
      <c r="AH1381" s="3" t="s">
        <v>1642</v>
      </c>
      <c r="AT1381" s="3" t="s">
        <v>90</v>
      </c>
    </row>
    <row r="1382" spans="2:46" x14ac:dyDescent="0.25">
      <c r="B1382" s="5">
        <v>298</v>
      </c>
      <c r="E1382" s="62">
        <v>6</v>
      </c>
      <c r="F1382" s="6" t="s">
        <v>114</v>
      </c>
      <c r="G1382" s="6">
        <v>2018</v>
      </c>
      <c r="L1382" s="6"/>
      <c r="N1382" s="6" t="s">
        <v>93</v>
      </c>
      <c r="O1382" s="4">
        <f>MIN(SEARCH({0,1,2,3,4,5,6,7,8,9},N1382&amp;"0123456789"))</f>
        <v>3</v>
      </c>
      <c r="P1382" s="409" t="str">
        <f t="shared" si="36"/>
        <v>4</v>
      </c>
      <c r="Q1382" s="471">
        <v>4</v>
      </c>
      <c r="R1382" s="407">
        <v>9</v>
      </c>
      <c r="S1382" s="3" t="s">
        <v>3</v>
      </c>
      <c r="T1382" s="3" t="s">
        <v>44</v>
      </c>
      <c r="U1382" s="3" t="s">
        <v>36</v>
      </c>
      <c r="V1382" s="6" t="s">
        <v>36</v>
      </c>
      <c r="X1382" s="3" t="s">
        <v>267</v>
      </c>
      <c r="AA1382" s="18">
        <v>44.5989316</v>
      </c>
      <c r="AB1382" s="18">
        <v>-123.3152746</v>
      </c>
      <c r="AC1382" s="3" t="s">
        <v>45</v>
      </c>
      <c r="AE1382" s="3" t="s">
        <v>144</v>
      </c>
      <c r="AF1382" s="3" t="str">
        <f t="shared" si="38"/>
        <v>ex Berberis repens</v>
      </c>
      <c r="AG1382" s="3" t="s">
        <v>1642</v>
      </c>
      <c r="AH1382" s="3" t="s">
        <v>1642</v>
      </c>
      <c r="AT1382" s="3" t="s">
        <v>90</v>
      </c>
    </row>
    <row r="1383" spans="2:46" x14ac:dyDescent="0.25">
      <c r="B1383" s="5">
        <v>387</v>
      </c>
      <c r="E1383" s="62">
        <v>9</v>
      </c>
      <c r="F1383" s="6" t="s">
        <v>114</v>
      </c>
      <c r="G1383" s="6">
        <v>2018</v>
      </c>
      <c r="L1383" s="6"/>
      <c r="N1383" s="6" t="s">
        <v>181</v>
      </c>
      <c r="P1383" s="407">
        <v>5</v>
      </c>
      <c r="Q1383" s="407">
        <v>5</v>
      </c>
      <c r="R1383" s="407">
        <v>1</v>
      </c>
      <c r="S1383" s="3" t="s">
        <v>3</v>
      </c>
      <c r="T1383" s="3" t="s">
        <v>44</v>
      </c>
      <c r="U1383" s="3" t="s">
        <v>36</v>
      </c>
      <c r="V1383" s="6" t="s">
        <v>36</v>
      </c>
      <c r="X1383" s="3" t="s">
        <v>267</v>
      </c>
      <c r="AA1383" s="18">
        <v>44.599416239999996</v>
      </c>
      <c r="AB1383" s="18">
        <v>-123.31567658</v>
      </c>
      <c r="AC1383" s="3" t="s">
        <v>45</v>
      </c>
      <c r="AE1383" s="3" t="s">
        <v>182</v>
      </c>
      <c r="AF1383" s="3" t="str">
        <f t="shared" si="38"/>
        <v>ex Fragaria virginiana</v>
      </c>
      <c r="AG1383" s="3" t="s">
        <v>1642</v>
      </c>
      <c r="AH1383" s="3" t="s">
        <v>1642</v>
      </c>
      <c r="AT1383" s="3" t="s">
        <v>90</v>
      </c>
    </row>
    <row r="1384" spans="2:46" x14ac:dyDescent="0.25">
      <c r="B1384" s="5">
        <v>388</v>
      </c>
      <c r="E1384" s="62">
        <v>9</v>
      </c>
      <c r="F1384" s="6" t="s">
        <v>114</v>
      </c>
      <c r="G1384" s="6">
        <v>2018</v>
      </c>
      <c r="L1384" s="6"/>
      <c r="N1384" s="6" t="s">
        <v>181</v>
      </c>
      <c r="P1384" s="407">
        <v>5</v>
      </c>
      <c r="Q1384" s="407">
        <v>5</v>
      </c>
      <c r="R1384" s="407">
        <v>2</v>
      </c>
      <c r="S1384" s="3" t="s">
        <v>3</v>
      </c>
      <c r="T1384" s="3" t="s">
        <v>44</v>
      </c>
      <c r="U1384" s="3" t="s">
        <v>36</v>
      </c>
      <c r="V1384" s="6" t="s">
        <v>36</v>
      </c>
      <c r="X1384" s="3" t="s">
        <v>267</v>
      </c>
      <c r="AA1384" s="18">
        <v>44.599416239999996</v>
      </c>
      <c r="AB1384" s="18">
        <v>-123.31567658</v>
      </c>
      <c r="AC1384" s="3" t="s">
        <v>45</v>
      </c>
      <c r="AE1384" s="3" t="s">
        <v>182</v>
      </c>
      <c r="AF1384" s="3" t="str">
        <f t="shared" si="38"/>
        <v>ex Fragaria virginiana</v>
      </c>
      <c r="AG1384" s="3" t="s">
        <v>1642</v>
      </c>
      <c r="AH1384" s="3" t="s">
        <v>1642</v>
      </c>
      <c r="AT1384" s="3" t="s">
        <v>90</v>
      </c>
    </row>
    <row r="1385" spans="2:46" x14ac:dyDescent="0.25">
      <c r="B1385" s="5">
        <v>389</v>
      </c>
      <c r="E1385" s="62">
        <v>9</v>
      </c>
      <c r="F1385" s="6" t="s">
        <v>114</v>
      </c>
      <c r="G1385" s="6">
        <v>2018</v>
      </c>
      <c r="L1385" s="6"/>
      <c r="N1385" s="6" t="s">
        <v>181</v>
      </c>
      <c r="P1385" s="407">
        <v>5</v>
      </c>
      <c r="Q1385" s="407">
        <v>5</v>
      </c>
      <c r="R1385" s="407">
        <v>3</v>
      </c>
      <c r="S1385" s="3" t="s">
        <v>3</v>
      </c>
      <c r="T1385" s="3" t="s">
        <v>44</v>
      </c>
      <c r="U1385" s="3" t="s">
        <v>36</v>
      </c>
      <c r="V1385" s="6" t="s">
        <v>36</v>
      </c>
      <c r="X1385" s="3" t="s">
        <v>267</v>
      </c>
      <c r="AA1385" s="18">
        <v>44.599416239999996</v>
      </c>
      <c r="AB1385" s="18">
        <v>-123.31567658</v>
      </c>
      <c r="AC1385" s="3" t="s">
        <v>45</v>
      </c>
      <c r="AE1385" s="3" t="s">
        <v>182</v>
      </c>
      <c r="AF1385" s="3" t="str">
        <f t="shared" si="38"/>
        <v>ex Fragaria virginiana</v>
      </c>
      <c r="AG1385" s="3" t="s">
        <v>1642</v>
      </c>
      <c r="AH1385" s="3" t="s">
        <v>1642</v>
      </c>
      <c r="AT1385" s="3" t="s">
        <v>90</v>
      </c>
    </row>
    <row r="1386" spans="2:46" x14ac:dyDescent="0.25">
      <c r="B1386" s="5">
        <v>390</v>
      </c>
      <c r="E1386" s="62">
        <v>9</v>
      </c>
      <c r="F1386" s="6" t="s">
        <v>114</v>
      </c>
      <c r="G1386" s="6">
        <v>2018</v>
      </c>
      <c r="L1386" s="6"/>
      <c r="N1386" s="6" t="s">
        <v>181</v>
      </c>
      <c r="P1386" s="407">
        <v>5</v>
      </c>
      <c r="Q1386" s="407">
        <v>5</v>
      </c>
      <c r="R1386" s="407">
        <v>4</v>
      </c>
      <c r="S1386" s="3" t="s">
        <v>3</v>
      </c>
      <c r="T1386" s="3" t="s">
        <v>44</v>
      </c>
      <c r="U1386" s="3" t="s">
        <v>36</v>
      </c>
      <c r="V1386" s="6" t="s">
        <v>36</v>
      </c>
      <c r="X1386" s="3" t="s">
        <v>267</v>
      </c>
      <c r="AA1386" s="18">
        <v>44.599416239999996</v>
      </c>
      <c r="AB1386" s="18">
        <v>-123.31567658</v>
      </c>
      <c r="AC1386" s="3" t="s">
        <v>45</v>
      </c>
      <c r="AE1386" s="3" t="s">
        <v>182</v>
      </c>
      <c r="AF1386" s="3" t="str">
        <f t="shared" si="38"/>
        <v>ex Fragaria virginiana</v>
      </c>
      <c r="AG1386" s="3" t="s">
        <v>1642</v>
      </c>
      <c r="AH1386" s="3" t="s">
        <v>1642</v>
      </c>
      <c r="AT1386" s="3" t="s">
        <v>90</v>
      </c>
    </row>
    <row r="1387" spans="2:46" x14ac:dyDescent="0.25">
      <c r="B1387" s="5">
        <v>391</v>
      </c>
      <c r="E1387" s="62">
        <v>9</v>
      </c>
      <c r="F1387" s="6" t="s">
        <v>114</v>
      </c>
      <c r="G1387" s="6">
        <v>2018</v>
      </c>
      <c r="L1387" s="6"/>
      <c r="N1387" s="6" t="s">
        <v>181</v>
      </c>
      <c r="P1387" s="407">
        <v>5</v>
      </c>
      <c r="Q1387" s="407">
        <v>5</v>
      </c>
      <c r="R1387" s="407">
        <v>5</v>
      </c>
      <c r="S1387" s="3" t="s">
        <v>3</v>
      </c>
      <c r="T1387" s="3" t="s">
        <v>44</v>
      </c>
      <c r="U1387" s="3" t="s">
        <v>36</v>
      </c>
      <c r="V1387" s="6" t="s">
        <v>36</v>
      </c>
      <c r="X1387" s="3" t="s">
        <v>267</v>
      </c>
      <c r="AA1387" s="18">
        <v>44.599416239999996</v>
      </c>
      <c r="AB1387" s="18">
        <v>-123.31567658</v>
      </c>
      <c r="AC1387" s="3" t="s">
        <v>45</v>
      </c>
      <c r="AE1387" s="3" t="s">
        <v>182</v>
      </c>
      <c r="AF1387" s="3" t="str">
        <f t="shared" si="38"/>
        <v>ex Fragaria virginiana</v>
      </c>
      <c r="AG1387" s="3" t="s">
        <v>1642</v>
      </c>
      <c r="AH1387" s="3" t="s">
        <v>1642</v>
      </c>
      <c r="AT1387" s="3" t="s">
        <v>90</v>
      </c>
    </row>
    <row r="1388" spans="2:46" x14ac:dyDescent="0.25">
      <c r="B1388" s="5">
        <v>392</v>
      </c>
      <c r="E1388" s="62">
        <v>9</v>
      </c>
      <c r="F1388" s="6" t="s">
        <v>114</v>
      </c>
      <c r="G1388" s="6">
        <v>2018</v>
      </c>
      <c r="L1388" s="6"/>
      <c r="N1388" s="6" t="s">
        <v>181</v>
      </c>
      <c r="P1388" s="407">
        <v>5</v>
      </c>
      <c r="Q1388" s="407">
        <v>5</v>
      </c>
      <c r="R1388" s="407">
        <v>6</v>
      </c>
      <c r="S1388" s="3" t="s">
        <v>3</v>
      </c>
      <c r="T1388" s="3" t="s">
        <v>44</v>
      </c>
      <c r="U1388" s="3" t="s">
        <v>36</v>
      </c>
      <c r="V1388" s="6" t="s">
        <v>36</v>
      </c>
      <c r="X1388" s="3" t="s">
        <v>267</v>
      </c>
      <c r="AA1388" s="18">
        <v>44.599416239999996</v>
      </c>
      <c r="AB1388" s="18">
        <v>-123.31567658</v>
      </c>
      <c r="AC1388" s="3" t="s">
        <v>45</v>
      </c>
      <c r="AE1388" s="3" t="s">
        <v>182</v>
      </c>
      <c r="AF1388" s="3" t="str">
        <f t="shared" si="38"/>
        <v>ex Fragaria virginiana</v>
      </c>
      <c r="AG1388" s="3" t="s">
        <v>1642</v>
      </c>
      <c r="AH1388" s="3" t="s">
        <v>1642</v>
      </c>
      <c r="AT1388" s="3" t="s">
        <v>90</v>
      </c>
    </row>
    <row r="1389" spans="2:46" x14ac:dyDescent="0.25">
      <c r="B1389" s="5">
        <v>421</v>
      </c>
      <c r="E1389" s="62">
        <v>9</v>
      </c>
      <c r="F1389" s="6" t="s">
        <v>114</v>
      </c>
      <c r="G1389" s="6">
        <v>2018</v>
      </c>
      <c r="L1389" s="6"/>
      <c r="N1389" s="6" t="s">
        <v>183</v>
      </c>
      <c r="P1389" s="407">
        <v>6</v>
      </c>
      <c r="Q1389" s="407">
        <v>6</v>
      </c>
      <c r="R1389" s="407">
        <v>1</v>
      </c>
      <c r="S1389" s="3" t="s">
        <v>3</v>
      </c>
      <c r="T1389" s="3" t="s">
        <v>44</v>
      </c>
      <c r="U1389" s="3" t="s">
        <v>36</v>
      </c>
      <c r="V1389" s="6" t="s">
        <v>36</v>
      </c>
      <c r="X1389" s="3" t="s">
        <v>267</v>
      </c>
      <c r="AA1389" s="18">
        <v>44.598990639999997</v>
      </c>
      <c r="AB1389" s="18">
        <v>-123.31574439000001</v>
      </c>
      <c r="AC1389" s="3" t="s">
        <v>45</v>
      </c>
      <c r="AE1389" s="3" t="s">
        <v>189</v>
      </c>
      <c r="AF1389" s="3" t="str">
        <f t="shared" si="38"/>
        <v>ex Pyrus communis</v>
      </c>
      <c r="AG1389" s="3" t="s">
        <v>1642</v>
      </c>
      <c r="AH1389" s="3" t="s">
        <v>1642</v>
      </c>
      <c r="AT1389" s="3" t="s">
        <v>90</v>
      </c>
    </row>
    <row r="1390" spans="2:46" x14ac:dyDescent="0.25">
      <c r="B1390" s="5">
        <v>422</v>
      </c>
      <c r="E1390" s="62">
        <v>9</v>
      </c>
      <c r="F1390" s="6" t="s">
        <v>114</v>
      </c>
      <c r="G1390" s="6">
        <v>2018</v>
      </c>
      <c r="L1390" s="6"/>
      <c r="N1390" s="6" t="s">
        <v>183</v>
      </c>
      <c r="P1390" s="407">
        <v>6</v>
      </c>
      <c r="Q1390" s="407">
        <v>6</v>
      </c>
      <c r="R1390" s="407">
        <v>2</v>
      </c>
      <c r="S1390" s="3" t="s">
        <v>3</v>
      </c>
      <c r="T1390" s="3" t="s">
        <v>44</v>
      </c>
      <c r="U1390" s="3" t="s">
        <v>36</v>
      </c>
      <c r="V1390" s="6" t="s">
        <v>36</v>
      </c>
      <c r="X1390" s="3" t="s">
        <v>267</v>
      </c>
      <c r="AA1390" s="18">
        <v>44.598990639999997</v>
      </c>
      <c r="AB1390" s="18">
        <v>-123.31574439000001</v>
      </c>
      <c r="AC1390" s="3" t="s">
        <v>45</v>
      </c>
      <c r="AE1390" s="3" t="s">
        <v>189</v>
      </c>
      <c r="AF1390" s="3" t="str">
        <f t="shared" si="38"/>
        <v>ex Pyrus communis</v>
      </c>
      <c r="AG1390" s="3" t="s">
        <v>1642</v>
      </c>
      <c r="AH1390" s="3" t="s">
        <v>1642</v>
      </c>
      <c r="AT1390" s="3" t="s">
        <v>90</v>
      </c>
    </row>
    <row r="1391" spans="2:46" x14ac:dyDescent="0.25">
      <c r="B1391" s="5">
        <v>423</v>
      </c>
      <c r="E1391" s="62">
        <v>9</v>
      </c>
      <c r="F1391" s="6" t="s">
        <v>114</v>
      </c>
      <c r="G1391" s="6">
        <v>2018</v>
      </c>
      <c r="L1391" s="6"/>
      <c r="N1391" s="6" t="s">
        <v>183</v>
      </c>
      <c r="P1391" s="407">
        <v>6</v>
      </c>
      <c r="Q1391" s="407">
        <v>6</v>
      </c>
      <c r="R1391" s="407">
        <v>3</v>
      </c>
      <c r="S1391" s="3" t="s">
        <v>3</v>
      </c>
      <c r="T1391" s="3" t="s">
        <v>44</v>
      </c>
      <c r="U1391" s="3" t="s">
        <v>36</v>
      </c>
      <c r="V1391" s="6" t="s">
        <v>36</v>
      </c>
      <c r="X1391" s="3" t="s">
        <v>267</v>
      </c>
      <c r="AA1391" s="18">
        <v>44.598990639999997</v>
      </c>
      <c r="AB1391" s="18">
        <v>-123.31574439000001</v>
      </c>
      <c r="AC1391" s="3" t="s">
        <v>45</v>
      </c>
      <c r="AE1391" s="3" t="s">
        <v>189</v>
      </c>
      <c r="AF1391" s="3" t="str">
        <f t="shared" si="38"/>
        <v>ex Pyrus communis</v>
      </c>
      <c r="AG1391" s="3" t="s">
        <v>1642</v>
      </c>
      <c r="AH1391" s="3" t="s">
        <v>1642</v>
      </c>
      <c r="AT1391" s="3" t="s">
        <v>90</v>
      </c>
    </row>
    <row r="1392" spans="2:46" x14ac:dyDescent="0.25">
      <c r="B1392" s="5">
        <v>424</v>
      </c>
      <c r="E1392" s="62">
        <v>9</v>
      </c>
      <c r="F1392" s="6" t="s">
        <v>114</v>
      </c>
      <c r="G1392" s="6">
        <v>2018</v>
      </c>
      <c r="L1392" s="6"/>
      <c r="N1392" s="6" t="s">
        <v>183</v>
      </c>
      <c r="P1392" s="407">
        <v>6</v>
      </c>
      <c r="Q1392" s="407">
        <v>6</v>
      </c>
      <c r="R1392" s="407">
        <v>4</v>
      </c>
      <c r="S1392" s="3" t="s">
        <v>3</v>
      </c>
      <c r="T1392" s="3" t="s">
        <v>44</v>
      </c>
      <c r="U1392" s="3" t="s">
        <v>36</v>
      </c>
      <c r="V1392" s="6" t="s">
        <v>36</v>
      </c>
      <c r="X1392" s="3" t="s">
        <v>267</v>
      </c>
      <c r="AA1392" s="18">
        <v>44.598990639999997</v>
      </c>
      <c r="AB1392" s="18">
        <v>-123.31574439000001</v>
      </c>
      <c r="AC1392" s="3" t="s">
        <v>45</v>
      </c>
      <c r="AE1392" s="3" t="s">
        <v>189</v>
      </c>
      <c r="AF1392" s="3" t="str">
        <f t="shared" si="38"/>
        <v>ex Pyrus communis</v>
      </c>
      <c r="AG1392" s="3" t="s">
        <v>1642</v>
      </c>
      <c r="AH1392" s="3" t="s">
        <v>1642</v>
      </c>
      <c r="AT1392" s="3" t="s">
        <v>90</v>
      </c>
    </row>
    <row r="1393" spans="2:46" x14ac:dyDescent="0.25">
      <c r="B1393" s="5">
        <v>425</v>
      </c>
      <c r="E1393" s="62">
        <v>9</v>
      </c>
      <c r="F1393" s="6" t="s">
        <v>114</v>
      </c>
      <c r="G1393" s="6">
        <v>2018</v>
      </c>
      <c r="L1393" s="6"/>
      <c r="N1393" s="6" t="s">
        <v>183</v>
      </c>
      <c r="P1393" s="407">
        <v>6</v>
      </c>
      <c r="Q1393" s="407">
        <v>6</v>
      </c>
      <c r="R1393" s="407">
        <v>5</v>
      </c>
      <c r="S1393" s="3" t="s">
        <v>3</v>
      </c>
      <c r="T1393" s="3" t="s">
        <v>44</v>
      </c>
      <c r="U1393" s="3" t="s">
        <v>36</v>
      </c>
      <c r="V1393" s="6" t="s">
        <v>36</v>
      </c>
      <c r="X1393" s="3" t="s">
        <v>267</v>
      </c>
      <c r="AA1393" s="18">
        <v>44.598990639999997</v>
      </c>
      <c r="AB1393" s="18">
        <v>-123.31574439000001</v>
      </c>
      <c r="AC1393" s="3" t="s">
        <v>45</v>
      </c>
      <c r="AE1393" s="3" t="s">
        <v>189</v>
      </c>
      <c r="AF1393" s="3" t="str">
        <f t="shared" si="38"/>
        <v>ex Pyrus communis</v>
      </c>
      <c r="AG1393" s="3" t="s">
        <v>1642</v>
      </c>
      <c r="AH1393" s="3" t="s">
        <v>1642</v>
      </c>
      <c r="AT1393" s="3" t="s">
        <v>90</v>
      </c>
    </row>
    <row r="1394" spans="2:46" x14ac:dyDescent="0.25">
      <c r="B1394" s="5">
        <v>426</v>
      </c>
      <c r="E1394" s="62">
        <v>9</v>
      </c>
      <c r="F1394" s="6" t="s">
        <v>114</v>
      </c>
      <c r="G1394" s="6">
        <v>2018</v>
      </c>
      <c r="L1394" s="6"/>
      <c r="N1394" s="6" t="s">
        <v>183</v>
      </c>
      <c r="P1394" s="407">
        <v>6</v>
      </c>
      <c r="Q1394" s="407">
        <v>6</v>
      </c>
      <c r="R1394" s="407">
        <v>6</v>
      </c>
      <c r="S1394" s="3" t="s">
        <v>3</v>
      </c>
      <c r="T1394" s="3" t="s">
        <v>44</v>
      </c>
      <c r="U1394" s="3" t="s">
        <v>36</v>
      </c>
      <c r="V1394" s="6" t="s">
        <v>36</v>
      </c>
      <c r="X1394" s="3" t="s">
        <v>267</v>
      </c>
      <c r="AA1394" s="18">
        <v>44.598990639999997</v>
      </c>
      <c r="AB1394" s="18">
        <v>-123.31574439000001</v>
      </c>
      <c r="AC1394" s="3" t="s">
        <v>45</v>
      </c>
      <c r="AE1394" s="3" t="s">
        <v>189</v>
      </c>
      <c r="AF1394" s="3" t="str">
        <f t="shared" si="38"/>
        <v>ex Pyrus communis</v>
      </c>
      <c r="AG1394" s="3" t="s">
        <v>1642</v>
      </c>
      <c r="AH1394" s="3" t="s">
        <v>1642</v>
      </c>
      <c r="AT1394" s="3" t="s">
        <v>90</v>
      </c>
    </row>
    <row r="1395" spans="2:46" x14ac:dyDescent="0.25">
      <c r="B1395" s="5">
        <v>427</v>
      </c>
      <c r="E1395" s="62">
        <v>9</v>
      </c>
      <c r="F1395" s="6" t="s">
        <v>114</v>
      </c>
      <c r="G1395" s="6">
        <v>2018</v>
      </c>
      <c r="L1395" s="6"/>
      <c r="N1395" s="6" t="s">
        <v>183</v>
      </c>
      <c r="P1395" s="407">
        <v>6</v>
      </c>
      <c r="Q1395" s="407">
        <v>6</v>
      </c>
      <c r="R1395" s="407">
        <v>7</v>
      </c>
      <c r="S1395" s="3" t="s">
        <v>3</v>
      </c>
      <c r="T1395" s="3" t="s">
        <v>44</v>
      </c>
      <c r="U1395" s="3" t="s">
        <v>36</v>
      </c>
      <c r="V1395" s="6" t="s">
        <v>36</v>
      </c>
      <c r="X1395" s="3" t="s">
        <v>267</v>
      </c>
      <c r="AA1395" s="18">
        <v>44.598990639999997</v>
      </c>
      <c r="AB1395" s="18">
        <v>-123.31574439000001</v>
      </c>
      <c r="AC1395" s="3" t="s">
        <v>45</v>
      </c>
      <c r="AE1395" s="3" t="s">
        <v>189</v>
      </c>
      <c r="AF1395" s="3" t="str">
        <f t="shared" si="38"/>
        <v>ex Pyrus communis</v>
      </c>
      <c r="AG1395" s="3" t="s">
        <v>1642</v>
      </c>
      <c r="AH1395" s="3" t="s">
        <v>1642</v>
      </c>
      <c r="AT1395" s="3" t="s">
        <v>90</v>
      </c>
    </row>
    <row r="1396" spans="2:46" x14ac:dyDescent="0.25">
      <c r="B1396" s="5">
        <v>428</v>
      </c>
      <c r="E1396" s="62">
        <v>9</v>
      </c>
      <c r="F1396" s="6" t="s">
        <v>114</v>
      </c>
      <c r="G1396" s="6">
        <v>2018</v>
      </c>
      <c r="L1396" s="6"/>
      <c r="N1396" s="6" t="s">
        <v>183</v>
      </c>
      <c r="P1396" s="407">
        <v>6</v>
      </c>
      <c r="Q1396" s="407">
        <v>6</v>
      </c>
      <c r="R1396" s="407">
        <v>8</v>
      </c>
      <c r="S1396" s="3" t="s">
        <v>3</v>
      </c>
      <c r="T1396" s="3" t="s">
        <v>44</v>
      </c>
      <c r="U1396" s="3" t="s">
        <v>36</v>
      </c>
      <c r="V1396" s="6" t="s">
        <v>36</v>
      </c>
      <c r="X1396" s="3" t="s">
        <v>267</v>
      </c>
      <c r="AA1396" s="18">
        <v>44.598990639999997</v>
      </c>
      <c r="AB1396" s="18">
        <v>-123.31574439000001</v>
      </c>
      <c r="AC1396" s="3" t="s">
        <v>45</v>
      </c>
      <c r="AE1396" s="3" t="s">
        <v>189</v>
      </c>
      <c r="AF1396" s="3" t="str">
        <f t="shared" si="38"/>
        <v>ex Pyrus communis</v>
      </c>
      <c r="AG1396" s="3" t="s">
        <v>1642</v>
      </c>
      <c r="AH1396" s="3" t="s">
        <v>1642</v>
      </c>
      <c r="AT1396" s="3" t="s">
        <v>90</v>
      </c>
    </row>
    <row r="1397" spans="2:46" x14ac:dyDescent="0.25">
      <c r="B1397" s="5">
        <v>659</v>
      </c>
      <c r="E1397" s="62">
        <v>19</v>
      </c>
      <c r="F1397" s="6" t="s">
        <v>114</v>
      </c>
      <c r="G1397" s="6">
        <v>2018</v>
      </c>
      <c r="L1397" s="6"/>
      <c r="N1397" s="6" t="s">
        <v>258</v>
      </c>
      <c r="P1397" s="407">
        <v>7</v>
      </c>
      <c r="Q1397" s="407">
        <v>7</v>
      </c>
      <c r="R1397" s="407">
        <v>1</v>
      </c>
      <c r="S1397" s="3" t="s">
        <v>3</v>
      </c>
      <c r="T1397" s="3" t="s">
        <v>44</v>
      </c>
      <c r="U1397" s="3" t="s">
        <v>36</v>
      </c>
      <c r="V1397" s="6" t="s">
        <v>36</v>
      </c>
      <c r="X1397" s="3" t="s">
        <v>259</v>
      </c>
      <c r="AA1397" s="18">
        <v>44.599318420000003</v>
      </c>
      <c r="AB1397" s="18">
        <v>-123.31485120000001</v>
      </c>
      <c r="AC1397" s="3" t="s">
        <v>45</v>
      </c>
      <c r="AE1397" s="3" t="s">
        <v>138</v>
      </c>
      <c r="AF1397" s="3" t="str">
        <f t="shared" si="38"/>
        <v>ex Ribes sanguineum</v>
      </c>
      <c r="AG1397" s="3" t="s">
        <v>1642</v>
      </c>
      <c r="AH1397" s="3" t="s">
        <v>1642</v>
      </c>
      <c r="AT1397" s="3" t="s">
        <v>90</v>
      </c>
    </row>
    <row r="1398" spans="2:46" x14ac:dyDescent="0.25">
      <c r="B1398" s="5">
        <v>660</v>
      </c>
      <c r="E1398" s="62">
        <v>19</v>
      </c>
      <c r="F1398" s="6" t="s">
        <v>114</v>
      </c>
      <c r="G1398" s="6">
        <v>2018</v>
      </c>
      <c r="L1398" s="6"/>
      <c r="N1398" s="6" t="s">
        <v>258</v>
      </c>
      <c r="P1398" s="407">
        <v>7</v>
      </c>
      <c r="Q1398" s="407">
        <v>7</v>
      </c>
      <c r="R1398" s="407">
        <v>2</v>
      </c>
      <c r="S1398" s="3" t="s">
        <v>3</v>
      </c>
      <c r="T1398" s="3" t="s">
        <v>44</v>
      </c>
      <c r="U1398" s="3" t="s">
        <v>36</v>
      </c>
      <c r="V1398" s="6" t="s">
        <v>36</v>
      </c>
      <c r="X1398" s="3" t="s">
        <v>259</v>
      </c>
      <c r="AA1398" s="18">
        <v>44.599318420000003</v>
      </c>
      <c r="AB1398" s="18">
        <v>-123.31485120000001</v>
      </c>
      <c r="AC1398" s="3" t="s">
        <v>45</v>
      </c>
      <c r="AE1398" s="3" t="s">
        <v>138</v>
      </c>
      <c r="AF1398" s="3" t="str">
        <f t="shared" si="38"/>
        <v>ex Ribes sanguineum</v>
      </c>
      <c r="AG1398" s="3" t="s">
        <v>1642</v>
      </c>
      <c r="AH1398" s="3" t="s">
        <v>1642</v>
      </c>
      <c r="AT1398" s="3" t="s">
        <v>90</v>
      </c>
    </row>
    <row r="1399" spans="2:46" x14ac:dyDescent="0.25">
      <c r="B1399" s="5">
        <v>661</v>
      </c>
      <c r="E1399" s="62">
        <v>19</v>
      </c>
      <c r="F1399" s="6" t="s">
        <v>114</v>
      </c>
      <c r="G1399" s="6">
        <v>2018</v>
      </c>
      <c r="L1399" s="6"/>
      <c r="N1399" s="6" t="s">
        <v>258</v>
      </c>
      <c r="P1399" s="407">
        <v>7</v>
      </c>
      <c r="Q1399" s="407">
        <v>7</v>
      </c>
      <c r="R1399" s="407">
        <v>3</v>
      </c>
      <c r="S1399" s="3" t="s">
        <v>3</v>
      </c>
      <c r="T1399" s="3" t="s">
        <v>44</v>
      </c>
      <c r="U1399" s="3" t="s">
        <v>36</v>
      </c>
      <c r="V1399" s="6" t="s">
        <v>36</v>
      </c>
      <c r="X1399" s="3" t="s">
        <v>259</v>
      </c>
      <c r="AA1399" s="18">
        <v>44.599318420000003</v>
      </c>
      <c r="AB1399" s="18">
        <v>-123.31485120000001</v>
      </c>
      <c r="AC1399" s="3" t="s">
        <v>45</v>
      </c>
      <c r="AE1399" s="3" t="s">
        <v>138</v>
      </c>
      <c r="AF1399" s="3" t="str">
        <f t="shared" si="38"/>
        <v>ex Ribes sanguineum</v>
      </c>
      <c r="AG1399" s="3" t="s">
        <v>1642</v>
      </c>
      <c r="AH1399" s="3" t="s">
        <v>1642</v>
      </c>
      <c r="AT1399" s="3" t="s">
        <v>90</v>
      </c>
    </row>
    <row r="1400" spans="2:46" x14ac:dyDescent="0.25">
      <c r="B1400" s="5">
        <v>662</v>
      </c>
      <c r="E1400" s="62">
        <v>19</v>
      </c>
      <c r="F1400" s="6" t="s">
        <v>114</v>
      </c>
      <c r="G1400" s="6">
        <v>2018</v>
      </c>
      <c r="L1400" s="6"/>
      <c r="N1400" s="6" t="s">
        <v>258</v>
      </c>
      <c r="P1400" s="407">
        <v>7</v>
      </c>
      <c r="Q1400" s="407">
        <v>7</v>
      </c>
      <c r="R1400" s="407">
        <v>4</v>
      </c>
      <c r="S1400" s="3" t="s">
        <v>3</v>
      </c>
      <c r="T1400" s="3" t="s">
        <v>44</v>
      </c>
      <c r="U1400" s="3" t="s">
        <v>36</v>
      </c>
      <c r="V1400" s="6" t="s">
        <v>36</v>
      </c>
      <c r="X1400" s="3" t="s">
        <v>259</v>
      </c>
      <c r="AA1400" s="18">
        <v>44.599318420000003</v>
      </c>
      <c r="AB1400" s="18">
        <v>-123.31485120000001</v>
      </c>
      <c r="AC1400" s="3" t="s">
        <v>45</v>
      </c>
      <c r="AE1400" s="3" t="s">
        <v>138</v>
      </c>
      <c r="AF1400" s="3" t="str">
        <f t="shared" si="38"/>
        <v>ex Ribes sanguineum</v>
      </c>
      <c r="AG1400" s="3" t="s">
        <v>1642</v>
      </c>
      <c r="AH1400" s="3" t="s">
        <v>1642</v>
      </c>
      <c r="AT1400" s="3" t="s">
        <v>90</v>
      </c>
    </row>
    <row r="1401" spans="2:46" x14ac:dyDescent="0.25">
      <c r="B1401" s="5">
        <v>663</v>
      </c>
      <c r="E1401" s="62">
        <v>19</v>
      </c>
      <c r="F1401" s="6" t="s">
        <v>114</v>
      </c>
      <c r="G1401" s="6">
        <v>2018</v>
      </c>
      <c r="L1401" s="6"/>
      <c r="N1401" s="6" t="s">
        <v>258</v>
      </c>
      <c r="P1401" s="407">
        <v>7</v>
      </c>
      <c r="Q1401" s="407">
        <v>7</v>
      </c>
      <c r="R1401" s="407">
        <v>5</v>
      </c>
      <c r="S1401" s="3" t="s">
        <v>3</v>
      </c>
      <c r="T1401" s="3" t="s">
        <v>44</v>
      </c>
      <c r="U1401" s="3" t="s">
        <v>36</v>
      </c>
      <c r="V1401" s="6" t="s">
        <v>36</v>
      </c>
      <c r="X1401" s="3" t="s">
        <v>259</v>
      </c>
      <c r="AA1401" s="18">
        <v>44.599318420000003</v>
      </c>
      <c r="AB1401" s="18">
        <v>-123.31485120000001</v>
      </c>
      <c r="AC1401" s="3" t="s">
        <v>45</v>
      </c>
      <c r="AE1401" s="3" t="s">
        <v>138</v>
      </c>
      <c r="AF1401" s="3" t="str">
        <f t="shared" si="38"/>
        <v>ex Ribes sanguineum</v>
      </c>
      <c r="AG1401" s="3" t="s">
        <v>1642</v>
      </c>
      <c r="AH1401" s="3" t="s">
        <v>1642</v>
      </c>
      <c r="AT1401" s="3" t="s">
        <v>90</v>
      </c>
    </row>
    <row r="1402" spans="2:46" x14ac:dyDescent="0.25">
      <c r="B1402" s="5">
        <v>664</v>
      </c>
      <c r="E1402" s="62">
        <v>19</v>
      </c>
      <c r="F1402" s="6" t="s">
        <v>114</v>
      </c>
      <c r="G1402" s="6">
        <v>2018</v>
      </c>
      <c r="L1402" s="6"/>
      <c r="N1402" s="6" t="s">
        <v>258</v>
      </c>
      <c r="P1402" s="407">
        <v>7</v>
      </c>
      <c r="Q1402" s="407">
        <v>7</v>
      </c>
      <c r="R1402" s="407">
        <v>6</v>
      </c>
      <c r="S1402" s="3" t="s">
        <v>3</v>
      </c>
      <c r="T1402" s="3" t="s">
        <v>44</v>
      </c>
      <c r="U1402" s="3" t="s">
        <v>36</v>
      </c>
      <c r="V1402" s="6" t="s">
        <v>36</v>
      </c>
      <c r="X1402" s="3" t="s">
        <v>259</v>
      </c>
      <c r="AA1402" s="18">
        <v>44.599318420000003</v>
      </c>
      <c r="AB1402" s="18">
        <v>-123.31485120000001</v>
      </c>
      <c r="AC1402" s="3" t="s">
        <v>45</v>
      </c>
      <c r="AE1402" s="3" t="s">
        <v>138</v>
      </c>
      <c r="AF1402" s="3" t="str">
        <f t="shared" si="38"/>
        <v>ex Ribes sanguineum</v>
      </c>
      <c r="AG1402" s="3" t="s">
        <v>1642</v>
      </c>
      <c r="AH1402" s="3" t="s">
        <v>1642</v>
      </c>
      <c r="AT1402" s="3" t="s">
        <v>90</v>
      </c>
    </row>
    <row r="1403" spans="2:46" x14ac:dyDescent="0.25">
      <c r="B1403" s="5">
        <v>665</v>
      </c>
      <c r="E1403" s="62">
        <v>19</v>
      </c>
      <c r="F1403" s="6" t="s">
        <v>114</v>
      </c>
      <c r="G1403" s="6">
        <v>2018</v>
      </c>
      <c r="L1403" s="6"/>
      <c r="N1403" s="6" t="s">
        <v>258</v>
      </c>
      <c r="P1403" s="407">
        <v>7</v>
      </c>
      <c r="Q1403" s="407">
        <v>7</v>
      </c>
      <c r="R1403" s="407">
        <v>7</v>
      </c>
      <c r="S1403" s="3" t="s">
        <v>3</v>
      </c>
      <c r="T1403" s="3" t="s">
        <v>44</v>
      </c>
      <c r="U1403" s="3" t="s">
        <v>36</v>
      </c>
      <c r="V1403" s="6" t="s">
        <v>36</v>
      </c>
      <c r="X1403" s="3" t="s">
        <v>259</v>
      </c>
      <c r="AA1403" s="18">
        <v>44.599318420000003</v>
      </c>
      <c r="AB1403" s="18">
        <v>-123.31485120000001</v>
      </c>
      <c r="AC1403" s="3" t="s">
        <v>45</v>
      </c>
      <c r="AE1403" s="3" t="s">
        <v>138</v>
      </c>
      <c r="AF1403" s="3" t="str">
        <f t="shared" si="38"/>
        <v>ex Ribes sanguineum</v>
      </c>
      <c r="AG1403" s="3" t="s">
        <v>1642</v>
      </c>
      <c r="AH1403" s="3" t="s">
        <v>1642</v>
      </c>
      <c r="AT1403" s="3" t="s">
        <v>90</v>
      </c>
    </row>
    <row r="1404" spans="2:46" x14ac:dyDescent="0.25">
      <c r="B1404" s="5">
        <v>666</v>
      </c>
      <c r="E1404" s="62">
        <v>19</v>
      </c>
      <c r="F1404" s="6" t="s">
        <v>114</v>
      </c>
      <c r="G1404" s="6">
        <v>2018</v>
      </c>
      <c r="L1404" s="6"/>
      <c r="N1404" s="6" t="s">
        <v>258</v>
      </c>
      <c r="P1404" s="407">
        <v>7</v>
      </c>
      <c r="Q1404" s="407">
        <v>7</v>
      </c>
      <c r="R1404" s="407">
        <v>8</v>
      </c>
      <c r="S1404" s="3" t="s">
        <v>3</v>
      </c>
      <c r="T1404" s="3" t="s">
        <v>44</v>
      </c>
      <c r="U1404" s="3" t="s">
        <v>36</v>
      </c>
      <c r="V1404" s="6" t="s">
        <v>36</v>
      </c>
      <c r="X1404" s="3" t="s">
        <v>259</v>
      </c>
      <c r="AA1404" s="18">
        <v>44.599318420000003</v>
      </c>
      <c r="AB1404" s="18">
        <v>-123.31485120000001</v>
      </c>
      <c r="AC1404" s="3" t="s">
        <v>45</v>
      </c>
      <c r="AE1404" s="3" t="s">
        <v>138</v>
      </c>
      <c r="AF1404" s="3" t="str">
        <f t="shared" si="38"/>
        <v>ex Ribes sanguineum</v>
      </c>
      <c r="AG1404" s="3" t="s">
        <v>1642</v>
      </c>
      <c r="AH1404" s="3" t="s">
        <v>1642</v>
      </c>
      <c r="AT1404" s="3" t="s">
        <v>90</v>
      </c>
    </row>
    <row r="1405" spans="2:46" x14ac:dyDescent="0.25">
      <c r="B1405" s="5">
        <v>667</v>
      </c>
      <c r="E1405" s="62">
        <v>19</v>
      </c>
      <c r="F1405" s="6" t="s">
        <v>114</v>
      </c>
      <c r="G1405" s="6">
        <v>2018</v>
      </c>
      <c r="L1405" s="6"/>
      <c r="N1405" s="6" t="s">
        <v>258</v>
      </c>
      <c r="P1405" s="407">
        <v>7</v>
      </c>
      <c r="Q1405" s="407">
        <v>7</v>
      </c>
      <c r="R1405" s="407">
        <v>9</v>
      </c>
      <c r="S1405" s="3" t="s">
        <v>3</v>
      </c>
      <c r="T1405" s="3" t="s">
        <v>44</v>
      </c>
      <c r="U1405" s="3" t="s">
        <v>36</v>
      </c>
      <c r="V1405" s="6" t="s">
        <v>36</v>
      </c>
      <c r="X1405" s="3" t="s">
        <v>259</v>
      </c>
      <c r="AA1405" s="18">
        <v>44.599318420000003</v>
      </c>
      <c r="AB1405" s="18">
        <v>-123.31485120000001</v>
      </c>
      <c r="AC1405" s="3" t="s">
        <v>45</v>
      </c>
      <c r="AE1405" s="3" t="s">
        <v>138</v>
      </c>
      <c r="AF1405" s="3" t="str">
        <f t="shared" si="38"/>
        <v>ex Ribes sanguineum</v>
      </c>
      <c r="AG1405" s="3" t="s">
        <v>1642</v>
      </c>
      <c r="AH1405" s="3" t="s">
        <v>1642</v>
      </c>
      <c r="AT1405" s="3" t="s">
        <v>90</v>
      </c>
    </row>
    <row r="1406" spans="2:46" x14ac:dyDescent="0.25">
      <c r="B1406" s="5">
        <v>681</v>
      </c>
      <c r="E1406" s="62">
        <v>19</v>
      </c>
      <c r="F1406" s="6" t="s">
        <v>114</v>
      </c>
      <c r="G1406" s="6">
        <v>2018</v>
      </c>
      <c r="L1406" s="6"/>
      <c r="N1406" s="6" t="s">
        <v>260</v>
      </c>
      <c r="P1406" s="407">
        <v>8</v>
      </c>
      <c r="Q1406" s="407">
        <v>8</v>
      </c>
      <c r="R1406" s="407">
        <v>1</v>
      </c>
      <c r="S1406" s="3" t="s">
        <v>3</v>
      </c>
      <c r="T1406" s="3" t="s">
        <v>44</v>
      </c>
      <c r="U1406" s="3" t="s">
        <v>36</v>
      </c>
      <c r="V1406" s="6" t="s">
        <v>36</v>
      </c>
      <c r="X1406" s="3" t="s">
        <v>259</v>
      </c>
      <c r="AA1406" s="18">
        <v>44.599076830000001</v>
      </c>
      <c r="AB1406" s="18">
        <v>-123.31555830000001</v>
      </c>
      <c r="AC1406" s="3" t="s">
        <v>45</v>
      </c>
      <c r="AE1406" s="3" t="s">
        <v>266</v>
      </c>
      <c r="AF1406" s="3" t="str">
        <f t="shared" si="38"/>
        <v>ex Arctostaphylos glauca</v>
      </c>
      <c r="AG1406" s="3" t="s">
        <v>1642</v>
      </c>
      <c r="AH1406" s="3" t="s">
        <v>1642</v>
      </c>
      <c r="AT1406" s="3" t="s">
        <v>90</v>
      </c>
    </row>
    <row r="1407" spans="2:46" x14ac:dyDescent="0.25">
      <c r="B1407" s="5">
        <v>682</v>
      </c>
      <c r="E1407" s="62">
        <v>19</v>
      </c>
      <c r="F1407" s="6" t="s">
        <v>114</v>
      </c>
      <c r="G1407" s="6">
        <v>2018</v>
      </c>
      <c r="L1407" s="6"/>
      <c r="N1407" s="6" t="s">
        <v>260</v>
      </c>
      <c r="P1407" s="407">
        <v>8</v>
      </c>
      <c r="Q1407" s="407">
        <v>8</v>
      </c>
      <c r="R1407" s="407">
        <v>2</v>
      </c>
      <c r="S1407" s="3" t="s">
        <v>3</v>
      </c>
      <c r="T1407" s="3" t="s">
        <v>44</v>
      </c>
      <c r="U1407" s="3" t="s">
        <v>36</v>
      </c>
      <c r="V1407" s="6" t="s">
        <v>36</v>
      </c>
      <c r="X1407" s="3" t="s">
        <v>259</v>
      </c>
      <c r="AA1407" s="18">
        <v>44.599076830000001</v>
      </c>
      <c r="AB1407" s="18">
        <v>-123.31555830000001</v>
      </c>
      <c r="AC1407" s="3" t="s">
        <v>45</v>
      </c>
      <c r="AE1407" s="3" t="s">
        <v>266</v>
      </c>
      <c r="AF1407" s="3" t="str">
        <f t="shared" si="38"/>
        <v>ex Arctostaphylos glauca</v>
      </c>
      <c r="AG1407" s="3" t="s">
        <v>1642</v>
      </c>
      <c r="AH1407" s="3" t="s">
        <v>1642</v>
      </c>
      <c r="AT1407" s="3" t="s">
        <v>90</v>
      </c>
    </row>
    <row r="1408" spans="2:46" x14ac:dyDescent="0.25">
      <c r="B1408" s="5">
        <v>683</v>
      </c>
      <c r="E1408" s="62">
        <v>19</v>
      </c>
      <c r="F1408" s="6" t="s">
        <v>114</v>
      </c>
      <c r="G1408" s="6">
        <v>2018</v>
      </c>
      <c r="L1408" s="6"/>
      <c r="N1408" s="6" t="s">
        <v>260</v>
      </c>
      <c r="P1408" s="407">
        <v>8</v>
      </c>
      <c r="Q1408" s="407">
        <v>8</v>
      </c>
      <c r="R1408" s="407">
        <v>3</v>
      </c>
      <c r="S1408" s="3" t="s">
        <v>3</v>
      </c>
      <c r="T1408" s="3" t="s">
        <v>44</v>
      </c>
      <c r="U1408" s="3" t="s">
        <v>36</v>
      </c>
      <c r="V1408" s="6" t="s">
        <v>36</v>
      </c>
      <c r="X1408" s="3" t="s">
        <v>259</v>
      </c>
      <c r="AA1408" s="18">
        <v>44.599076830000001</v>
      </c>
      <c r="AB1408" s="18">
        <v>-123.31555830000001</v>
      </c>
      <c r="AC1408" s="3" t="s">
        <v>45</v>
      </c>
      <c r="AE1408" s="3" t="s">
        <v>266</v>
      </c>
      <c r="AF1408" s="3" t="str">
        <f t="shared" si="38"/>
        <v>ex Arctostaphylos glauca</v>
      </c>
      <c r="AG1408" s="3" t="s">
        <v>1642</v>
      </c>
      <c r="AH1408" s="3" t="s">
        <v>1642</v>
      </c>
      <c r="AT1408" s="3" t="s">
        <v>90</v>
      </c>
    </row>
    <row r="1409" spans="2:46" x14ac:dyDescent="0.25">
      <c r="B1409" s="5">
        <v>684</v>
      </c>
      <c r="E1409" s="62">
        <v>19</v>
      </c>
      <c r="F1409" s="6" t="s">
        <v>114</v>
      </c>
      <c r="G1409" s="6">
        <v>2018</v>
      </c>
      <c r="L1409" s="6"/>
      <c r="N1409" s="6" t="s">
        <v>260</v>
      </c>
      <c r="P1409" s="407">
        <v>8</v>
      </c>
      <c r="Q1409" s="407">
        <v>8</v>
      </c>
      <c r="R1409" s="407">
        <v>4</v>
      </c>
      <c r="S1409" s="3" t="s">
        <v>3</v>
      </c>
      <c r="T1409" s="3" t="s">
        <v>44</v>
      </c>
      <c r="U1409" s="3" t="s">
        <v>36</v>
      </c>
      <c r="V1409" s="6" t="s">
        <v>36</v>
      </c>
      <c r="X1409" s="3" t="s">
        <v>259</v>
      </c>
      <c r="AA1409" s="18">
        <v>44.599076830000001</v>
      </c>
      <c r="AB1409" s="18">
        <v>-123.31555830000001</v>
      </c>
      <c r="AC1409" s="3" t="s">
        <v>45</v>
      </c>
      <c r="AE1409" s="3" t="s">
        <v>266</v>
      </c>
      <c r="AF1409" s="3" t="str">
        <f t="shared" si="38"/>
        <v>ex Arctostaphylos glauca</v>
      </c>
      <c r="AG1409" s="3" t="s">
        <v>1642</v>
      </c>
      <c r="AH1409" s="3" t="s">
        <v>1642</v>
      </c>
      <c r="AT1409" s="3" t="s">
        <v>90</v>
      </c>
    </row>
    <row r="1410" spans="2:46" x14ac:dyDescent="0.25">
      <c r="B1410" s="5">
        <v>685</v>
      </c>
      <c r="E1410" s="62">
        <v>19</v>
      </c>
      <c r="F1410" s="6" t="s">
        <v>114</v>
      </c>
      <c r="G1410" s="6">
        <v>2018</v>
      </c>
      <c r="L1410" s="6"/>
      <c r="N1410" s="6" t="s">
        <v>260</v>
      </c>
      <c r="P1410" s="407">
        <v>8</v>
      </c>
      <c r="Q1410" s="407">
        <v>8</v>
      </c>
      <c r="R1410" s="407">
        <v>5</v>
      </c>
      <c r="S1410" s="3" t="s">
        <v>3</v>
      </c>
      <c r="T1410" s="3" t="s">
        <v>44</v>
      </c>
      <c r="U1410" s="3" t="s">
        <v>36</v>
      </c>
      <c r="V1410" s="6" t="s">
        <v>36</v>
      </c>
      <c r="X1410" s="3" t="s">
        <v>259</v>
      </c>
      <c r="AA1410" s="18">
        <v>44.599076830000001</v>
      </c>
      <c r="AB1410" s="18">
        <v>-123.31555830000001</v>
      </c>
      <c r="AC1410" s="3" t="s">
        <v>45</v>
      </c>
      <c r="AE1410" s="3" t="s">
        <v>266</v>
      </c>
      <c r="AF1410" s="3" t="str">
        <f t="shared" si="38"/>
        <v>ex Arctostaphylos glauca</v>
      </c>
      <c r="AG1410" s="3" t="s">
        <v>1642</v>
      </c>
      <c r="AH1410" s="3" t="s">
        <v>1642</v>
      </c>
      <c r="AT1410" s="3" t="s">
        <v>90</v>
      </c>
    </row>
    <row r="1411" spans="2:46" x14ac:dyDescent="0.25">
      <c r="B1411" s="5">
        <v>686</v>
      </c>
      <c r="E1411" s="62">
        <v>19</v>
      </c>
      <c r="F1411" s="6" t="s">
        <v>114</v>
      </c>
      <c r="G1411" s="6">
        <v>2018</v>
      </c>
      <c r="L1411" s="6"/>
      <c r="N1411" s="6" t="s">
        <v>260</v>
      </c>
      <c r="P1411" s="407">
        <v>8</v>
      </c>
      <c r="Q1411" s="407">
        <v>8</v>
      </c>
      <c r="R1411" s="407">
        <v>6</v>
      </c>
      <c r="S1411" s="3" t="s">
        <v>3</v>
      </c>
      <c r="T1411" s="3" t="s">
        <v>44</v>
      </c>
      <c r="U1411" s="3" t="s">
        <v>36</v>
      </c>
      <c r="V1411" s="6" t="s">
        <v>36</v>
      </c>
      <c r="X1411" s="3" t="s">
        <v>259</v>
      </c>
      <c r="AA1411" s="18">
        <v>44.599076830000001</v>
      </c>
      <c r="AB1411" s="18">
        <v>-123.31555830000001</v>
      </c>
      <c r="AC1411" s="3" t="s">
        <v>45</v>
      </c>
      <c r="AE1411" s="3" t="s">
        <v>266</v>
      </c>
      <c r="AF1411" s="3" t="str">
        <f t="shared" si="38"/>
        <v>ex Arctostaphylos glauca</v>
      </c>
      <c r="AG1411" s="3" t="s">
        <v>1642</v>
      </c>
      <c r="AH1411" s="3" t="s">
        <v>1642</v>
      </c>
      <c r="AT1411" s="3" t="s">
        <v>90</v>
      </c>
    </row>
    <row r="1412" spans="2:46" x14ac:dyDescent="0.25">
      <c r="B1412" s="5">
        <v>687</v>
      </c>
      <c r="E1412" s="62">
        <v>19</v>
      </c>
      <c r="F1412" s="6" t="s">
        <v>114</v>
      </c>
      <c r="G1412" s="6">
        <v>2018</v>
      </c>
      <c r="L1412" s="6"/>
      <c r="N1412" s="6" t="s">
        <v>261</v>
      </c>
      <c r="P1412" s="407">
        <v>9</v>
      </c>
      <c r="Q1412" s="407">
        <v>9</v>
      </c>
      <c r="R1412" s="407">
        <v>1</v>
      </c>
      <c r="S1412" s="3" t="s">
        <v>3</v>
      </c>
      <c r="T1412" s="3" t="s">
        <v>44</v>
      </c>
      <c r="U1412" s="3" t="s">
        <v>36</v>
      </c>
      <c r="V1412" s="6" t="s">
        <v>36</v>
      </c>
      <c r="X1412" s="3" t="s">
        <v>267</v>
      </c>
      <c r="AA1412" s="18">
        <v>44.598978289999998</v>
      </c>
      <c r="AB1412" s="18">
        <v>-123.31543859999999</v>
      </c>
      <c r="AC1412" s="3" t="s">
        <v>45</v>
      </c>
      <c r="AE1412" s="3" t="s">
        <v>78</v>
      </c>
      <c r="AF1412" s="3" t="str">
        <f t="shared" si="38"/>
        <v>ex Arctostaphylos densiflora</v>
      </c>
      <c r="AG1412" s="3" t="s">
        <v>1642</v>
      </c>
      <c r="AH1412" s="3" t="s">
        <v>1642</v>
      </c>
      <c r="AT1412" s="3" t="s">
        <v>90</v>
      </c>
    </row>
    <row r="1413" spans="2:46" x14ac:dyDescent="0.25">
      <c r="B1413" s="5">
        <v>688</v>
      </c>
      <c r="E1413" s="62">
        <v>19</v>
      </c>
      <c r="F1413" s="6" t="s">
        <v>114</v>
      </c>
      <c r="G1413" s="6">
        <v>2018</v>
      </c>
      <c r="L1413" s="6"/>
      <c r="N1413" s="6" t="s">
        <v>261</v>
      </c>
      <c r="P1413" s="407">
        <v>9</v>
      </c>
      <c r="Q1413" s="407">
        <v>9</v>
      </c>
      <c r="R1413" s="407">
        <v>2</v>
      </c>
      <c r="S1413" s="3" t="s">
        <v>3</v>
      </c>
      <c r="T1413" s="3" t="s">
        <v>44</v>
      </c>
      <c r="U1413" s="3" t="s">
        <v>36</v>
      </c>
      <c r="V1413" s="6" t="s">
        <v>36</v>
      </c>
      <c r="X1413" s="3" t="s">
        <v>267</v>
      </c>
      <c r="AA1413" s="18">
        <v>44.598978289999998</v>
      </c>
      <c r="AB1413" s="18">
        <v>-123.31543859999999</v>
      </c>
      <c r="AC1413" s="3" t="s">
        <v>45</v>
      </c>
      <c r="AE1413" s="3" t="s">
        <v>78</v>
      </c>
      <c r="AF1413" s="3" t="str">
        <f t="shared" si="38"/>
        <v>ex Arctostaphylos densiflora</v>
      </c>
      <c r="AG1413" s="3" t="s">
        <v>1642</v>
      </c>
      <c r="AH1413" s="3" t="s">
        <v>1642</v>
      </c>
      <c r="AT1413" s="3" t="s">
        <v>90</v>
      </c>
    </row>
    <row r="1414" spans="2:46" x14ac:dyDescent="0.25">
      <c r="B1414" s="5">
        <v>689</v>
      </c>
      <c r="E1414" s="62">
        <v>19</v>
      </c>
      <c r="F1414" s="6" t="s">
        <v>114</v>
      </c>
      <c r="G1414" s="6">
        <v>2018</v>
      </c>
      <c r="L1414" s="6"/>
      <c r="N1414" s="6" t="s">
        <v>261</v>
      </c>
      <c r="P1414" s="407">
        <v>9</v>
      </c>
      <c r="Q1414" s="407">
        <v>9</v>
      </c>
      <c r="R1414" s="407">
        <v>3</v>
      </c>
      <c r="S1414" s="3" t="s">
        <v>3</v>
      </c>
      <c r="T1414" s="3" t="s">
        <v>44</v>
      </c>
      <c r="U1414" s="3" t="s">
        <v>36</v>
      </c>
      <c r="V1414" s="6" t="s">
        <v>36</v>
      </c>
      <c r="X1414" s="3" t="s">
        <v>267</v>
      </c>
      <c r="AA1414" s="18">
        <v>44.598978289999998</v>
      </c>
      <c r="AB1414" s="18">
        <v>-123.31543859999999</v>
      </c>
      <c r="AC1414" s="3" t="s">
        <v>45</v>
      </c>
      <c r="AE1414" s="3" t="s">
        <v>78</v>
      </c>
      <c r="AF1414" s="3" t="str">
        <f t="shared" si="38"/>
        <v>ex Arctostaphylos densiflora</v>
      </c>
      <c r="AG1414" s="3" t="s">
        <v>1642</v>
      </c>
      <c r="AH1414" s="3" t="s">
        <v>1642</v>
      </c>
      <c r="AT1414" s="3" t="s">
        <v>90</v>
      </c>
    </row>
    <row r="1415" spans="2:46" x14ac:dyDescent="0.25">
      <c r="B1415" s="5">
        <v>690</v>
      </c>
      <c r="E1415" s="62">
        <v>19</v>
      </c>
      <c r="F1415" s="6" t="s">
        <v>114</v>
      </c>
      <c r="G1415" s="6">
        <v>2018</v>
      </c>
      <c r="L1415" s="6"/>
      <c r="N1415" s="6" t="s">
        <v>261</v>
      </c>
      <c r="P1415" s="407">
        <v>9</v>
      </c>
      <c r="Q1415" s="407">
        <v>9</v>
      </c>
      <c r="R1415" s="407">
        <v>4</v>
      </c>
      <c r="S1415" s="3" t="s">
        <v>3</v>
      </c>
      <c r="T1415" s="3" t="s">
        <v>44</v>
      </c>
      <c r="U1415" s="3" t="s">
        <v>36</v>
      </c>
      <c r="V1415" s="6" t="s">
        <v>36</v>
      </c>
      <c r="X1415" s="3" t="s">
        <v>267</v>
      </c>
      <c r="AA1415" s="18">
        <v>44.598978289999998</v>
      </c>
      <c r="AB1415" s="18">
        <v>-123.31543859999999</v>
      </c>
      <c r="AC1415" s="3" t="s">
        <v>45</v>
      </c>
      <c r="AE1415" s="3" t="s">
        <v>78</v>
      </c>
      <c r="AF1415" s="3" t="str">
        <f t="shared" si="38"/>
        <v>ex Arctostaphylos densiflora</v>
      </c>
      <c r="AG1415" s="3" t="s">
        <v>1642</v>
      </c>
      <c r="AH1415" s="3" t="s">
        <v>1642</v>
      </c>
      <c r="AT1415" s="3" t="s">
        <v>90</v>
      </c>
    </row>
    <row r="1416" spans="2:46" x14ac:dyDescent="0.25">
      <c r="B1416" s="5">
        <v>691</v>
      </c>
      <c r="E1416" s="62">
        <v>19</v>
      </c>
      <c r="F1416" s="6" t="s">
        <v>114</v>
      </c>
      <c r="G1416" s="6">
        <v>2018</v>
      </c>
      <c r="L1416" s="6"/>
      <c r="N1416" s="6" t="s">
        <v>261</v>
      </c>
      <c r="P1416" s="407">
        <v>9</v>
      </c>
      <c r="Q1416" s="407">
        <v>9</v>
      </c>
      <c r="R1416" s="407">
        <v>5</v>
      </c>
      <c r="S1416" s="3" t="s">
        <v>3</v>
      </c>
      <c r="T1416" s="3" t="s">
        <v>44</v>
      </c>
      <c r="U1416" s="3" t="s">
        <v>36</v>
      </c>
      <c r="V1416" s="6" t="s">
        <v>36</v>
      </c>
      <c r="X1416" s="3" t="s">
        <v>267</v>
      </c>
      <c r="AA1416" s="18">
        <v>44.598978289999998</v>
      </c>
      <c r="AB1416" s="18">
        <v>-123.31543859999999</v>
      </c>
      <c r="AC1416" s="3" t="s">
        <v>45</v>
      </c>
      <c r="AE1416" s="3" t="s">
        <v>78</v>
      </c>
      <c r="AF1416" s="3" t="str">
        <f t="shared" si="38"/>
        <v>ex Arctostaphylos densiflora</v>
      </c>
      <c r="AG1416" s="3" t="s">
        <v>1642</v>
      </c>
      <c r="AH1416" s="3" t="s">
        <v>1642</v>
      </c>
      <c r="AT1416" s="3" t="s">
        <v>90</v>
      </c>
    </row>
    <row r="1417" spans="2:46" x14ac:dyDescent="0.25">
      <c r="B1417" s="5">
        <v>692</v>
      </c>
      <c r="E1417" s="62">
        <v>19</v>
      </c>
      <c r="F1417" s="6" t="s">
        <v>114</v>
      </c>
      <c r="G1417" s="6">
        <v>2018</v>
      </c>
      <c r="L1417" s="6"/>
      <c r="N1417" s="6" t="s">
        <v>261</v>
      </c>
      <c r="P1417" s="407">
        <v>9</v>
      </c>
      <c r="Q1417" s="407">
        <v>9</v>
      </c>
      <c r="R1417" s="407">
        <v>6</v>
      </c>
      <c r="S1417" s="3" t="s">
        <v>3</v>
      </c>
      <c r="T1417" s="3" t="s">
        <v>44</v>
      </c>
      <c r="U1417" s="3" t="s">
        <v>36</v>
      </c>
      <c r="V1417" s="6" t="s">
        <v>36</v>
      </c>
      <c r="X1417" s="3" t="s">
        <v>267</v>
      </c>
      <c r="AA1417" s="18">
        <v>44.598978289999998</v>
      </c>
      <c r="AB1417" s="18">
        <v>-123.31543859999999</v>
      </c>
      <c r="AC1417" s="3" t="s">
        <v>45</v>
      </c>
      <c r="AE1417" s="3" t="s">
        <v>78</v>
      </c>
      <c r="AF1417" s="3" t="str">
        <f t="shared" si="38"/>
        <v>ex Arctostaphylos densiflora</v>
      </c>
      <c r="AG1417" s="3" t="s">
        <v>1642</v>
      </c>
      <c r="AH1417" s="3" t="s">
        <v>1642</v>
      </c>
      <c r="AT1417" s="3" t="s">
        <v>90</v>
      </c>
    </row>
    <row r="1418" spans="2:46" x14ac:dyDescent="0.25">
      <c r="B1418" s="5">
        <v>1365</v>
      </c>
      <c r="E1418" s="62">
        <v>21</v>
      </c>
      <c r="F1418" s="6" t="s">
        <v>114</v>
      </c>
      <c r="G1418" s="6">
        <v>2018</v>
      </c>
      <c r="L1418" s="6"/>
      <c r="N1418" s="6" t="s">
        <v>365</v>
      </c>
      <c r="P1418" s="407">
        <v>10</v>
      </c>
      <c r="Q1418" s="407">
        <v>10</v>
      </c>
      <c r="R1418" s="407">
        <v>1</v>
      </c>
      <c r="S1418" s="3" t="s">
        <v>3</v>
      </c>
      <c r="T1418" s="3" t="s">
        <v>44</v>
      </c>
      <c r="U1418" s="3" t="s">
        <v>36</v>
      </c>
      <c r="V1418" s="6" t="s">
        <v>36</v>
      </c>
      <c r="X1418" s="3" t="s">
        <v>267</v>
      </c>
      <c r="AA1418" s="18">
        <v>44.599124137300002</v>
      </c>
      <c r="AB1418" s="18">
        <v>-123.3152923733</v>
      </c>
      <c r="AC1418" s="3" t="s">
        <v>45</v>
      </c>
      <c r="AG1418" s="3" t="s">
        <v>1642</v>
      </c>
      <c r="AH1418" s="3" t="s">
        <v>1642</v>
      </c>
      <c r="AT1418" s="3" t="s">
        <v>90</v>
      </c>
    </row>
    <row r="1419" spans="2:46" x14ac:dyDescent="0.25">
      <c r="B1419" s="5">
        <v>1366</v>
      </c>
      <c r="E1419" s="62">
        <v>21</v>
      </c>
      <c r="F1419" s="6" t="s">
        <v>114</v>
      </c>
      <c r="G1419" s="6">
        <v>2018</v>
      </c>
      <c r="L1419" s="6"/>
      <c r="N1419" s="6" t="s">
        <v>365</v>
      </c>
      <c r="P1419" s="407">
        <v>10</v>
      </c>
      <c r="Q1419" s="407">
        <v>10</v>
      </c>
      <c r="R1419" s="407">
        <v>2</v>
      </c>
      <c r="S1419" s="3" t="s">
        <v>3</v>
      </c>
      <c r="T1419" s="3" t="s">
        <v>44</v>
      </c>
      <c r="U1419" s="3" t="s">
        <v>36</v>
      </c>
      <c r="V1419" s="6" t="s">
        <v>36</v>
      </c>
      <c r="X1419" s="3" t="s">
        <v>267</v>
      </c>
      <c r="AA1419" s="18">
        <v>44.599124137300002</v>
      </c>
      <c r="AB1419" s="18">
        <v>-123.3152923733</v>
      </c>
      <c r="AC1419" s="3" t="s">
        <v>45</v>
      </c>
      <c r="AG1419" s="3" t="s">
        <v>1642</v>
      </c>
      <c r="AH1419" s="3" t="s">
        <v>1642</v>
      </c>
      <c r="AT1419" s="3" t="s">
        <v>90</v>
      </c>
    </row>
    <row r="1420" spans="2:46" x14ac:dyDescent="0.25">
      <c r="B1420" s="5">
        <v>1367</v>
      </c>
      <c r="E1420" s="62">
        <v>21</v>
      </c>
      <c r="F1420" s="6" t="s">
        <v>114</v>
      </c>
      <c r="G1420" s="6">
        <v>2018</v>
      </c>
      <c r="L1420" s="6"/>
      <c r="N1420" s="6" t="s">
        <v>365</v>
      </c>
      <c r="P1420" s="407">
        <v>10</v>
      </c>
      <c r="Q1420" s="407">
        <v>10</v>
      </c>
      <c r="R1420" s="407">
        <v>3</v>
      </c>
      <c r="S1420" s="3" t="s">
        <v>3</v>
      </c>
      <c r="T1420" s="3" t="s">
        <v>44</v>
      </c>
      <c r="U1420" s="3" t="s">
        <v>36</v>
      </c>
      <c r="V1420" s="6" t="s">
        <v>36</v>
      </c>
      <c r="X1420" s="3" t="s">
        <v>267</v>
      </c>
      <c r="AA1420" s="18">
        <v>44.599124137300002</v>
      </c>
      <c r="AB1420" s="18">
        <v>-123.3152923733</v>
      </c>
      <c r="AC1420" s="3" t="s">
        <v>45</v>
      </c>
      <c r="AG1420" s="3" t="s">
        <v>1642</v>
      </c>
      <c r="AH1420" s="3" t="s">
        <v>1642</v>
      </c>
      <c r="AT1420" s="3" t="s">
        <v>90</v>
      </c>
    </row>
    <row r="1421" spans="2:46" x14ac:dyDescent="0.25">
      <c r="B1421" s="5">
        <v>1368</v>
      </c>
      <c r="E1421" s="62">
        <v>21</v>
      </c>
      <c r="F1421" s="6" t="s">
        <v>114</v>
      </c>
      <c r="G1421" s="6">
        <v>2018</v>
      </c>
      <c r="L1421" s="6"/>
      <c r="N1421" s="6" t="s">
        <v>365</v>
      </c>
      <c r="P1421" s="407">
        <v>10</v>
      </c>
      <c r="Q1421" s="407">
        <v>10</v>
      </c>
      <c r="R1421" s="407">
        <v>4</v>
      </c>
      <c r="S1421" s="3" t="s">
        <v>3</v>
      </c>
      <c r="T1421" s="3" t="s">
        <v>44</v>
      </c>
      <c r="U1421" s="3" t="s">
        <v>36</v>
      </c>
      <c r="V1421" s="6" t="s">
        <v>36</v>
      </c>
      <c r="X1421" s="3" t="s">
        <v>267</v>
      </c>
      <c r="AA1421" s="18">
        <v>44.599124137300002</v>
      </c>
      <c r="AB1421" s="18">
        <v>-123.3152923733</v>
      </c>
      <c r="AC1421" s="3" t="s">
        <v>45</v>
      </c>
      <c r="AG1421" s="3" t="s">
        <v>1642</v>
      </c>
      <c r="AH1421" s="3" t="s">
        <v>1642</v>
      </c>
      <c r="AT1421" s="3" t="s">
        <v>90</v>
      </c>
    </row>
    <row r="1422" spans="2:46" x14ac:dyDescent="0.25">
      <c r="B1422" s="5">
        <v>1369</v>
      </c>
      <c r="E1422" s="62">
        <v>21</v>
      </c>
      <c r="F1422" s="6" t="s">
        <v>114</v>
      </c>
      <c r="G1422" s="6">
        <v>2018</v>
      </c>
      <c r="L1422" s="6"/>
      <c r="N1422" s="6" t="s">
        <v>365</v>
      </c>
      <c r="P1422" s="407">
        <v>10</v>
      </c>
      <c r="Q1422" s="407">
        <v>10</v>
      </c>
      <c r="R1422" s="407">
        <v>5</v>
      </c>
      <c r="S1422" s="3" t="s">
        <v>3</v>
      </c>
      <c r="T1422" s="3" t="s">
        <v>44</v>
      </c>
      <c r="U1422" s="3" t="s">
        <v>36</v>
      </c>
      <c r="V1422" s="6" t="s">
        <v>36</v>
      </c>
      <c r="X1422" s="3" t="s">
        <v>267</v>
      </c>
      <c r="AA1422" s="18">
        <v>44.599124137300002</v>
      </c>
      <c r="AB1422" s="18">
        <v>-123.3152923733</v>
      </c>
      <c r="AC1422" s="3" t="s">
        <v>45</v>
      </c>
      <c r="AG1422" s="3" t="s">
        <v>1642</v>
      </c>
      <c r="AH1422" s="3" t="s">
        <v>1642</v>
      </c>
      <c r="AT1422" s="3" t="s">
        <v>90</v>
      </c>
    </row>
    <row r="1423" spans="2:46" x14ac:dyDescent="0.25">
      <c r="B1423" s="5">
        <v>1370</v>
      </c>
      <c r="E1423" s="62">
        <v>21</v>
      </c>
      <c r="F1423" s="6" t="s">
        <v>114</v>
      </c>
      <c r="G1423" s="6">
        <v>2018</v>
      </c>
      <c r="L1423" s="6"/>
      <c r="N1423" s="6" t="s">
        <v>365</v>
      </c>
      <c r="P1423" s="407">
        <v>10</v>
      </c>
      <c r="Q1423" s="407">
        <v>10</v>
      </c>
      <c r="R1423" s="407">
        <v>6</v>
      </c>
      <c r="S1423" s="3" t="s">
        <v>3</v>
      </c>
      <c r="T1423" s="3" t="s">
        <v>44</v>
      </c>
      <c r="U1423" s="3" t="s">
        <v>36</v>
      </c>
      <c r="V1423" s="6" t="s">
        <v>36</v>
      </c>
      <c r="X1423" s="3" t="s">
        <v>267</v>
      </c>
      <c r="AA1423" s="18">
        <v>44.599124137300002</v>
      </c>
      <c r="AB1423" s="18">
        <v>-123.3152923733</v>
      </c>
      <c r="AC1423" s="3" t="s">
        <v>45</v>
      </c>
      <c r="AG1423" s="3" t="s">
        <v>1642</v>
      </c>
      <c r="AH1423" s="3" t="s">
        <v>1642</v>
      </c>
      <c r="AT1423" s="3" t="s">
        <v>90</v>
      </c>
    </row>
    <row r="1424" spans="2:46" x14ac:dyDescent="0.25">
      <c r="B1424" s="5">
        <v>970</v>
      </c>
      <c r="E1424" s="62">
        <v>22</v>
      </c>
      <c r="F1424" s="6" t="s">
        <v>114</v>
      </c>
      <c r="G1424" s="6">
        <v>2018</v>
      </c>
      <c r="L1424" s="6"/>
      <c r="N1424" s="6" t="s">
        <v>262</v>
      </c>
      <c r="P1424" s="407">
        <v>11</v>
      </c>
      <c r="Q1424" s="407">
        <v>11</v>
      </c>
      <c r="R1424" s="407">
        <v>1</v>
      </c>
      <c r="S1424" s="3" t="s">
        <v>3</v>
      </c>
      <c r="T1424" s="3" t="s">
        <v>44</v>
      </c>
      <c r="U1424" s="3" t="s">
        <v>36</v>
      </c>
      <c r="V1424" s="6" t="s">
        <v>36</v>
      </c>
      <c r="X1424" s="3" t="s">
        <v>259</v>
      </c>
      <c r="AA1424" s="18">
        <v>44.598927459999999</v>
      </c>
      <c r="AB1424" s="18">
        <v>-123.31542210000001</v>
      </c>
      <c r="AC1424" s="3" t="s">
        <v>45</v>
      </c>
      <c r="AE1424" s="3" t="s">
        <v>328</v>
      </c>
      <c r="AF1424" s="3" t="str">
        <f t="shared" ref="AF1424:AF1430" si="39">CONCATENATE("ex ", AE1424)</f>
        <v>ex Eschscholzia lobbii</v>
      </c>
      <c r="AG1424" s="3" t="s">
        <v>1642</v>
      </c>
      <c r="AH1424" s="3" t="s">
        <v>1642</v>
      </c>
      <c r="AT1424" s="3" t="s">
        <v>90</v>
      </c>
    </row>
    <row r="1425" spans="2:56" x14ac:dyDescent="0.25">
      <c r="B1425" s="5">
        <v>971</v>
      </c>
      <c r="E1425" s="62">
        <v>22</v>
      </c>
      <c r="F1425" s="6" t="s">
        <v>114</v>
      </c>
      <c r="G1425" s="6">
        <v>2018</v>
      </c>
      <c r="L1425" s="6"/>
      <c r="N1425" s="6" t="s">
        <v>262</v>
      </c>
      <c r="P1425" s="407">
        <v>11</v>
      </c>
      <c r="Q1425" s="407">
        <v>11</v>
      </c>
      <c r="R1425" s="407">
        <v>2</v>
      </c>
      <c r="S1425" s="3" t="s">
        <v>3</v>
      </c>
      <c r="T1425" s="3" t="s">
        <v>44</v>
      </c>
      <c r="U1425" s="3" t="s">
        <v>36</v>
      </c>
      <c r="V1425" s="6" t="s">
        <v>36</v>
      </c>
      <c r="X1425" s="3" t="s">
        <v>259</v>
      </c>
      <c r="AA1425" s="18">
        <v>44.598927459999999</v>
      </c>
      <c r="AB1425" s="18">
        <v>-123.31542210000001</v>
      </c>
      <c r="AC1425" s="3" t="s">
        <v>45</v>
      </c>
      <c r="AE1425" s="3" t="s">
        <v>328</v>
      </c>
      <c r="AF1425" s="3" t="str">
        <f t="shared" si="39"/>
        <v>ex Eschscholzia lobbii</v>
      </c>
      <c r="AG1425" s="3" t="s">
        <v>1642</v>
      </c>
      <c r="AH1425" s="3" t="s">
        <v>1642</v>
      </c>
      <c r="AT1425" s="3" t="s">
        <v>90</v>
      </c>
    </row>
    <row r="1426" spans="2:56" x14ac:dyDescent="0.25">
      <c r="B1426" s="5">
        <v>972</v>
      </c>
      <c r="E1426" s="62">
        <v>22</v>
      </c>
      <c r="F1426" s="6" t="s">
        <v>114</v>
      </c>
      <c r="G1426" s="6">
        <v>2018</v>
      </c>
      <c r="L1426" s="6"/>
      <c r="N1426" s="6" t="s">
        <v>262</v>
      </c>
      <c r="P1426" s="407">
        <v>11</v>
      </c>
      <c r="Q1426" s="407">
        <v>11</v>
      </c>
      <c r="R1426" s="407">
        <v>3</v>
      </c>
      <c r="S1426" s="3" t="s">
        <v>3</v>
      </c>
      <c r="T1426" s="3" t="s">
        <v>44</v>
      </c>
      <c r="U1426" s="3" t="s">
        <v>36</v>
      </c>
      <c r="V1426" s="6" t="s">
        <v>36</v>
      </c>
      <c r="X1426" s="3" t="s">
        <v>259</v>
      </c>
      <c r="AA1426" s="18">
        <v>44.598927459999999</v>
      </c>
      <c r="AB1426" s="18">
        <v>-123.31542210000001</v>
      </c>
      <c r="AC1426" s="3" t="s">
        <v>45</v>
      </c>
      <c r="AE1426" s="3" t="s">
        <v>328</v>
      </c>
      <c r="AF1426" s="3" t="str">
        <f t="shared" si="39"/>
        <v>ex Eschscholzia lobbii</v>
      </c>
      <c r="AG1426" s="3" t="s">
        <v>1642</v>
      </c>
      <c r="AH1426" s="3" t="s">
        <v>1642</v>
      </c>
      <c r="AT1426" s="3" t="s">
        <v>90</v>
      </c>
    </row>
    <row r="1427" spans="2:56" x14ac:dyDescent="0.25">
      <c r="B1427" s="5">
        <v>973</v>
      </c>
      <c r="E1427" s="62">
        <v>22</v>
      </c>
      <c r="F1427" s="6" t="s">
        <v>114</v>
      </c>
      <c r="G1427" s="6">
        <v>2018</v>
      </c>
      <c r="L1427" s="6"/>
      <c r="N1427" s="6" t="s">
        <v>262</v>
      </c>
      <c r="P1427" s="407">
        <v>11</v>
      </c>
      <c r="Q1427" s="407">
        <v>11</v>
      </c>
      <c r="R1427" s="407">
        <v>4</v>
      </c>
      <c r="S1427" s="3" t="s">
        <v>3</v>
      </c>
      <c r="T1427" s="3" t="s">
        <v>44</v>
      </c>
      <c r="U1427" s="3" t="s">
        <v>36</v>
      </c>
      <c r="V1427" s="6" t="s">
        <v>36</v>
      </c>
      <c r="X1427" s="3" t="s">
        <v>259</v>
      </c>
      <c r="AA1427" s="18">
        <v>44.598927459999999</v>
      </c>
      <c r="AB1427" s="18">
        <v>-123.31542210000001</v>
      </c>
      <c r="AC1427" s="3" t="s">
        <v>45</v>
      </c>
      <c r="AE1427" s="3" t="s">
        <v>328</v>
      </c>
      <c r="AF1427" s="3" t="str">
        <f t="shared" si="39"/>
        <v>ex Eschscholzia lobbii</v>
      </c>
      <c r="AG1427" s="3" t="s">
        <v>1642</v>
      </c>
      <c r="AH1427" s="3" t="s">
        <v>1642</v>
      </c>
      <c r="AT1427" s="3" t="s">
        <v>90</v>
      </c>
      <c r="BD1427" s="2"/>
    </row>
    <row r="1428" spans="2:56" x14ac:dyDescent="0.25">
      <c r="B1428" s="5">
        <v>974</v>
      </c>
      <c r="E1428" s="62">
        <v>22</v>
      </c>
      <c r="F1428" s="6" t="s">
        <v>114</v>
      </c>
      <c r="G1428" s="6">
        <v>2018</v>
      </c>
      <c r="L1428" s="6"/>
      <c r="N1428" s="6" t="s">
        <v>262</v>
      </c>
      <c r="P1428" s="407">
        <v>11</v>
      </c>
      <c r="Q1428" s="407">
        <v>11</v>
      </c>
      <c r="R1428" s="407">
        <v>5</v>
      </c>
      <c r="S1428" s="3" t="s">
        <v>3</v>
      </c>
      <c r="T1428" s="3" t="s">
        <v>44</v>
      </c>
      <c r="U1428" s="3" t="s">
        <v>36</v>
      </c>
      <c r="V1428" s="6" t="s">
        <v>36</v>
      </c>
      <c r="X1428" s="3" t="s">
        <v>259</v>
      </c>
      <c r="AA1428" s="18">
        <v>44.598927459999999</v>
      </c>
      <c r="AB1428" s="18">
        <v>-123.31542210000001</v>
      </c>
      <c r="AC1428" s="3" t="s">
        <v>45</v>
      </c>
      <c r="AE1428" s="3" t="s">
        <v>328</v>
      </c>
      <c r="AF1428" s="3" t="str">
        <f t="shared" si="39"/>
        <v>ex Eschscholzia lobbii</v>
      </c>
      <c r="AG1428" s="3" t="s">
        <v>1642</v>
      </c>
      <c r="AH1428" s="3" t="s">
        <v>1642</v>
      </c>
      <c r="AT1428" s="3" t="s">
        <v>90</v>
      </c>
    </row>
    <row r="1429" spans="2:56" x14ac:dyDescent="0.25">
      <c r="B1429" s="5">
        <v>975</v>
      </c>
      <c r="E1429" s="62">
        <v>22</v>
      </c>
      <c r="F1429" s="6" t="s">
        <v>114</v>
      </c>
      <c r="G1429" s="6">
        <v>2018</v>
      </c>
      <c r="L1429" s="6"/>
      <c r="N1429" s="6" t="s">
        <v>262</v>
      </c>
      <c r="P1429" s="407">
        <v>11</v>
      </c>
      <c r="Q1429" s="407">
        <v>11</v>
      </c>
      <c r="R1429" s="407">
        <v>6</v>
      </c>
      <c r="S1429" s="3" t="s">
        <v>3</v>
      </c>
      <c r="T1429" s="3" t="s">
        <v>44</v>
      </c>
      <c r="U1429" s="3" t="s">
        <v>36</v>
      </c>
      <c r="V1429" s="6" t="s">
        <v>36</v>
      </c>
      <c r="X1429" s="3" t="s">
        <v>259</v>
      </c>
      <c r="AA1429" s="18">
        <v>44.598927459999999</v>
      </c>
      <c r="AB1429" s="18">
        <v>-123.31542210000001</v>
      </c>
      <c r="AC1429" s="3" t="s">
        <v>45</v>
      </c>
      <c r="AE1429" s="3" t="s">
        <v>328</v>
      </c>
      <c r="AF1429" s="3" t="str">
        <f t="shared" si="39"/>
        <v>ex Eschscholzia lobbii</v>
      </c>
      <c r="AG1429" s="3" t="s">
        <v>1642</v>
      </c>
      <c r="AH1429" s="3" t="s">
        <v>1642</v>
      </c>
      <c r="AT1429" s="3" t="s">
        <v>90</v>
      </c>
    </row>
    <row r="1430" spans="2:56" x14ac:dyDescent="0.25">
      <c r="B1430" s="5">
        <v>976</v>
      </c>
      <c r="E1430" s="62">
        <v>22</v>
      </c>
      <c r="F1430" s="6" t="s">
        <v>114</v>
      </c>
      <c r="G1430" s="6">
        <v>2018</v>
      </c>
      <c r="L1430" s="6"/>
      <c r="N1430" s="6" t="s">
        <v>262</v>
      </c>
      <c r="P1430" s="407">
        <v>11</v>
      </c>
      <c r="Q1430" s="407">
        <v>11</v>
      </c>
      <c r="R1430" s="407">
        <v>7</v>
      </c>
      <c r="S1430" s="3" t="s">
        <v>3</v>
      </c>
      <c r="T1430" s="3" t="s">
        <v>44</v>
      </c>
      <c r="U1430" s="3" t="s">
        <v>36</v>
      </c>
      <c r="V1430" s="6" t="s">
        <v>36</v>
      </c>
      <c r="X1430" s="3" t="s">
        <v>259</v>
      </c>
      <c r="AA1430" s="18">
        <v>44.598927459999999</v>
      </c>
      <c r="AB1430" s="18">
        <v>-123.31542210000001</v>
      </c>
      <c r="AC1430" s="3" t="s">
        <v>45</v>
      </c>
      <c r="AE1430" s="3" t="s">
        <v>328</v>
      </c>
      <c r="AF1430" s="3" t="str">
        <f t="shared" si="39"/>
        <v>ex Eschscholzia lobbii</v>
      </c>
      <c r="AG1430" s="3" t="s">
        <v>1642</v>
      </c>
      <c r="AH1430" s="3" t="s">
        <v>1642</v>
      </c>
      <c r="AT1430" s="3" t="s">
        <v>90</v>
      </c>
    </row>
    <row r="1431" spans="2:56" x14ac:dyDescent="0.25">
      <c r="B1431" s="5">
        <v>977</v>
      </c>
      <c r="E1431" s="62">
        <v>22</v>
      </c>
      <c r="F1431" s="6" t="s">
        <v>114</v>
      </c>
      <c r="G1431" s="6">
        <v>2018</v>
      </c>
      <c r="L1431" s="6"/>
      <c r="N1431" s="6" t="s">
        <v>263</v>
      </c>
      <c r="P1431" s="407">
        <v>12</v>
      </c>
      <c r="Q1431" s="407">
        <v>12</v>
      </c>
      <c r="R1431" s="407">
        <v>1</v>
      </c>
      <c r="S1431" s="3" t="s">
        <v>3</v>
      </c>
      <c r="T1431" s="3" t="s">
        <v>44</v>
      </c>
      <c r="U1431" s="3" t="s">
        <v>36</v>
      </c>
      <c r="V1431" s="6" t="s">
        <v>36</v>
      </c>
      <c r="X1431" s="3" t="s">
        <v>259</v>
      </c>
      <c r="AA1431" s="18">
        <v>44.59896011</v>
      </c>
      <c r="AB1431" s="18">
        <v>-123.3153149</v>
      </c>
      <c r="AC1431" s="3" t="s">
        <v>45</v>
      </c>
      <c r="AG1431" s="3" t="s">
        <v>1642</v>
      </c>
      <c r="AH1431" s="3" t="s">
        <v>1642</v>
      </c>
      <c r="AT1431" s="3" t="s">
        <v>90</v>
      </c>
    </row>
    <row r="1432" spans="2:56" x14ac:dyDescent="0.25">
      <c r="B1432" s="5">
        <v>978</v>
      </c>
      <c r="E1432" s="62">
        <v>22</v>
      </c>
      <c r="F1432" s="6" t="s">
        <v>114</v>
      </c>
      <c r="G1432" s="6">
        <v>2018</v>
      </c>
      <c r="L1432" s="6"/>
      <c r="N1432" s="6" t="s">
        <v>263</v>
      </c>
      <c r="P1432" s="407">
        <v>12</v>
      </c>
      <c r="Q1432" s="407">
        <v>12</v>
      </c>
      <c r="R1432" s="407">
        <v>2</v>
      </c>
      <c r="S1432" s="3" t="s">
        <v>3</v>
      </c>
      <c r="T1432" s="3" t="s">
        <v>44</v>
      </c>
      <c r="U1432" s="3" t="s">
        <v>36</v>
      </c>
      <c r="V1432" s="6" t="s">
        <v>36</v>
      </c>
      <c r="X1432" s="3" t="s">
        <v>259</v>
      </c>
      <c r="AA1432" s="18">
        <v>44.59896011</v>
      </c>
      <c r="AB1432" s="18">
        <v>-123.3153149</v>
      </c>
      <c r="AC1432" s="3" t="s">
        <v>45</v>
      </c>
      <c r="AG1432" s="3" t="s">
        <v>1642</v>
      </c>
      <c r="AH1432" s="3" t="s">
        <v>1642</v>
      </c>
      <c r="AT1432" s="3" t="s">
        <v>90</v>
      </c>
    </row>
    <row r="1433" spans="2:56" x14ac:dyDescent="0.25">
      <c r="B1433" s="5">
        <v>979</v>
      </c>
      <c r="E1433" s="62">
        <v>22</v>
      </c>
      <c r="F1433" s="6" t="s">
        <v>114</v>
      </c>
      <c r="G1433" s="6">
        <v>2018</v>
      </c>
      <c r="L1433" s="6"/>
      <c r="N1433" s="6" t="s">
        <v>263</v>
      </c>
      <c r="P1433" s="407">
        <v>12</v>
      </c>
      <c r="Q1433" s="407">
        <v>12</v>
      </c>
      <c r="R1433" s="407">
        <v>3</v>
      </c>
      <c r="S1433" s="3" t="s">
        <v>3</v>
      </c>
      <c r="T1433" s="3" t="s">
        <v>44</v>
      </c>
      <c r="U1433" s="3" t="s">
        <v>36</v>
      </c>
      <c r="V1433" s="6" t="s">
        <v>36</v>
      </c>
      <c r="X1433" s="3" t="s">
        <v>259</v>
      </c>
      <c r="AA1433" s="18">
        <v>44.59896011</v>
      </c>
      <c r="AB1433" s="18">
        <v>-123.3153149</v>
      </c>
      <c r="AC1433" s="3" t="s">
        <v>45</v>
      </c>
      <c r="AG1433" s="3" t="s">
        <v>1642</v>
      </c>
      <c r="AH1433" s="3" t="s">
        <v>1642</v>
      </c>
      <c r="AT1433" s="3" t="s">
        <v>90</v>
      </c>
    </row>
    <row r="1434" spans="2:56" x14ac:dyDescent="0.25">
      <c r="B1434" s="5">
        <v>980</v>
      </c>
      <c r="E1434" s="62">
        <v>22</v>
      </c>
      <c r="F1434" s="6" t="s">
        <v>114</v>
      </c>
      <c r="G1434" s="6">
        <v>2018</v>
      </c>
      <c r="L1434" s="6"/>
      <c r="N1434" s="6" t="s">
        <v>263</v>
      </c>
      <c r="P1434" s="407">
        <v>12</v>
      </c>
      <c r="Q1434" s="407">
        <v>12</v>
      </c>
      <c r="R1434" s="407">
        <v>4</v>
      </c>
      <c r="S1434" s="3" t="s">
        <v>3</v>
      </c>
      <c r="T1434" s="3" t="s">
        <v>44</v>
      </c>
      <c r="U1434" s="3" t="s">
        <v>36</v>
      </c>
      <c r="V1434" s="6" t="s">
        <v>36</v>
      </c>
      <c r="X1434" s="3" t="s">
        <v>259</v>
      </c>
      <c r="AA1434" s="18">
        <v>44.59896011</v>
      </c>
      <c r="AB1434" s="18">
        <v>-123.3153149</v>
      </c>
      <c r="AC1434" s="3" t="s">
        <v>45</v>
      </c>
      <c r="AG1434" s="3" t="s">
        <v>1642</v>
      </c>
      <c r="AH1434" s="3" t="s">
        <v>1642</v>
      </c>
      <c r="AT1434" s="3" t="s">
        <v>90</v>
      </c>
    </row>
    <row r="1435" spans="2:56" x14ac:dyDescent="0.25">
      <c r="B1435" s="5">
        <v>981</v>
      </c>
      <c r="E1435" s="62">
        <v>22</v>
      </c>
      <c r="F1435" s="6" t="s">
        <v>114</v>
      </c>
      <c r="G1435" s="6">
        <v>2018</v>
      </c>
      <c r="L1435" s="6"/>
      <c r="N1435" s="6" t="s">
        <v>263</v>
      </c>
      <c r="P1435" s="407">
        <v>12</v>
      </c>
      <c r="Q1435" s="407">
        <v>12</v>
      </c>
      <c r="R1435" s="407">
        <v>5</v>
      </c>
      <c r="S1435" s="3" t="s">
        <v>3</v>
      </c>
      <c r="T1435" s="3" t="s">
        <v>44</v>
      </c>
      <c r="U1435" s="3" t="s">
        <v>36</v>
      </c>
      <c r="V1435" s="6" t="s">
        <v>36</v>
      </c>
      <c r="X1435" s="3" t="s">
        <v>259</v>
      </c>
      <c r="AA1435" s="18">
        <v>44.59896011</v>
      </c>
      <c r="AB1435" s="18">
        <v>-123.3153149</v>
      </c>
      <c r="AC1435" s="3" t="s">
        <v>45</v>
      </c>
      <c r="AG1435" s="3" t="s">
        <v>1642</v>
      </c>
      <c r="AH1435" s="3" t="s">
        <v>1642</v>
      </c>
      <c r="AT1435" s="3" t="s">
        <v>90</v>
      </c>
    </row>
    <row r="1436" spans="2:56" x14ac:dyDescent="0.25">
      <c r="B1436" s="5">
        <v>982</v>
      </c>
      <c r="E1436" s="62">
        <v>22</v>
      </c>
      <c r="F1436" s="6" t="s">
        <v>114</v>
      </c>
      <c r="G1436" s="6">
        <v>2018</v>
      </c>
      <c r="L1436" s="6"/>
      <c r="N1436" s="6" t="s">
        <v>263</v>
      </c>
      <c r="P1436" s="407">
        <v>12</v>
      </c>
      <c r="Q1436" s="407">
        <v>12</v>
      </c>
      <c r="R1436" s="407">
        <v>6</v>
      </c>
      <c r="S1436" s="3" t="s">
        <v>3</v>
      </c>
      <c r="T1436" s="3" t="s">
        <v>44</v>
      </c>
      <c r="U1436" s="3" t="s">
        <v>36</v>
      </c>
      <c r="V1436" s="6" t="s">
        <v>36</v>
      </c>
      <c r="X1436" s="3" t="s">
        <v>259</v>
      </c>
      <c r="AA1436" s="18">
        <v>44.59896011</v>
      </c>
      <c r="AB1436" s="18">
        <v>-123.3153149</v>
      </c>
      <c r="AC1436" s="3" t="s">
        <v>45</v>
      </c>
      <c r="AG1436" s="3" t="s">
        <v>1642</v>
      </c>
      <c r="AH1436" s="3" t="s">
        <v>1642</v>
      </c>
      <c r="AT1436" s="3" t="s">
        <v>90</v>
      </c>
    </row>
    <row r="1437" spans="2:56" x14ac:dyDescent="0.25">
      <c r="B1437" s="5">
        <v>983</v>
      </c>
      <c r="E1437" s="62">
        <v>22</v>
      </c>
      <c r="F1437" s="6" t="s">
        <v>114</v>
      </c>
      <c r="G1437" s="6">
        <v>2018</v>
      </c>
      <c r="L1437" s="6"/>
      <c r="N1437" s="6" t="s">
        <v>263</v>
      </c>
      <c r="P1437" s="407">
        <v>12</v>
      </c>
      <c r="Q1437" s="407">
        <v>12</v>
      </c>
      <c r="R1437" s="407">
        <v>7</v>
      </c>
      <c r="S1437" s="3" t="s">
        <v>3</v>
      </c>
      <c r="T1437" s="3" t="s">
        <v>44</v>
      </c>
      <c r="U1437" s="3" t="s">
        <v>36</v>
      </c>
      <c r="V1437" s="6" t="s">
        <v>36</v>
      </c>
      <c r="X1437" s="3" t="s">
        <v>259</v>
      </c>
      <c r="AA1437" s="18">
        <v>44.59896011</v>
      </c>
      <c r="AB1437" s="18">
        <v>-123.3153149</v>
      </c>
      <c r="AC1437" s="3" t="s">
        <v>45</v>
      </c>
      <c r="AG1437" s="3" t="s">
        <v>1642</v>
      </c>
      <c r="AH1437" s="3" t="s">
        <v>1642</v>
      </c>
      <c r="AT1437" s="3" t="s">
        <v>90</v>
      </c>
    </row>
    <row r="1438" spans="2:56" x14ac:dyDescent="0.25">
      <c r="B1438" s="5">
        <v>984</v>
      </c>
      <c r="E1438" s="62">
        <v>22</v>
      </c>
      <c r="F1438" s="6" t="s">
        <v>114</v>
      </c>
      <c r="G1438" s="6">
        <v>2018</v>
      </c>
      <c r="L1438" s="6"/>
      <c r="N1438" s="6" t="s">
        <v>263</v>
      </c>
      <c r="P1438" s="407">
        <v>12</v>
      </c>
      <c r="Q1438" s="407">
        <v>12</v>
      </c>
      <c r="R1438" s="407">
        <v>8</v>
      </c>
      <c r="S1438" s="3" t="s">
        <v>3</v>
      </c>
      <c r="T1438" s="3" t="s">
        <v>44</v>
      </c>
      <c r="U1438" s="3" t="s">
        <v>36</v>
      </c>
      <c r="V1438" s="6" t="s">
        <v>36</v>
      </c>
      <c r="X1438" s="3" t="s">
        <v>259</v>
      </c>
      <c r="AA1438" s="18">
        <v>44.59896011</v>
      </c>
      <c r="AB1438" s="18">
        <v>-123.3153149</v>
      </c>
      <c r="AC1438" s="3" t="s">
        <v>45</v>
      </c>
      <c r="AG1438" s="3" t="s">
        <v>1642</v>
      </c>
      <c r="AH1438" s="3" t="s">
        <v>1642</v>
      </c>
      <c r="AT1438" s="3" t="s">
        <v>90</v>
      </c>
    </row>
    <row r="1439" spans="2:56" x14ac:dyDescent="0.25">
      <c r="B1439" s="5">
        <v>11447</v>
      </c>
      <c r="E1439" s="228">
        <v>2</v>
      </c>
      <c r="F1439" s="229" t="s">
        <v>42</v>
      </c>
      <c r="G1439" s="229">
        <v>2018</v>
      </c>
      <c r="H1439" s="230">
        <v>0.46458333333333302</v>
      </c>
      <c r="L1439" s="6"/>
      <c r="P1439" s="412">
        <v>13</v>
      </c>
      <c r="Q1439" s="407">
        <v>13</v>
      </c>
      <c r="R1439" s="412">
        <v>1</v>
      </c>
      <c r="S1439" s="229" t="s">
        <v>3</v>
      </c>
      <c r="T1439" s="229" t="s">
        <v>44</v>
      </c>
      <c r="U1439" s="229" t="s">
        <v>352</v>
      </c>
      <c r="V1439" s="229" t="s">
        <v>2871</v>
      </c>
      <c r="W1439" s="229" t="s">
        <v>2633</v>
      </c>
      <c r="X1439" s="229" t="s">
        <v>2634</v>
      </c>
      <c r="AA1439" s="229">
        <v>45.676000000000002</v>
      </c>
      <c r="AB1439" s="229">
        <v>-121.295</v>
      </c>
      <c r="AC1439" s="229" t="s">
        <v>45</v>
      </c>
      <c r="AE1439" s="231" t="s">
        <v>399</v>
      </c>
      <c r="AG1439" s="3" t="s">
        <v>1642</v>
      </c>
      <c r="AH1439" s="3" t="s">
        <v>1642</v>
      </c>
    </row>
    <row r="1440" spans="2:56" x14ac:dyDescent="0.25">
      <c r="B1440" s="5">
        <v>11448</v>
      </c>
      <c r="E1440" s="228">
        <v>2</v>
      </c>
      <c r="F1440" s="229" t="s">
        <v>42</v>
      </c>
      <c r="G1440" s="229">
        <v>2018</v>
      </c>
      <c r="H1440" s="230">
        <v>0.46458333333333302</v>
      </c>
      <c r="L1440" s="6"/>
      <c r="P1440" s="412">
        <v>13</v>
      </c>
      <c r="Q1440" s="407">
        <v>13</v>
      </c>
      <c r="R1440" s="412">
        <v>2</v>
      </c>
      <c r="S1440" s="229" t="s">
        <v>3</v>
      </c>
      <c r="T1440" s="229" t="s">
        <v>44</v>
      </c>
      <c r="U1440" s="229" t="s">
        <v>352</v>
      </c>
      <c r="V1440" s="229" t="s">
        <v>2871</v>
      </c>
      <c r="W1440" s="229" t="s">
        <v>2633</v>
      </c>
      <c r="X1440" s="229" t="s">
        <v>2634</v>
      </c>
      <c r="AA1440" s="229">
        <v>45.676000000000002</v>
      </c>
      <c r="AB1440" s="229">
        <v>-121.295</v>
      </c>
      <c r="AC1440" s="229" t="s">
        <v>45</v>
      </c>
      <c r="AE1440" s="231" t="s">
        <v>399</v>
      </c>
      <c r="AG1440" s="3" t="s">
        <v>1642</v>
      </c>
      <c r="AH1440" s="3" t="s">
        <v>1642</v>
      </c>
    </row>
    <row r="1441" spans="2:46" x14ac:dyDescent="0.25">
      <c r="B1441" s="5">
        <v>11449</v>
      </c>
      <c r="E1441" s="228">
        <v>2</v>
      </c>
      <c r="F1441" s="229" t="s">
        <v>42</v>
      </c>
      <c r="G1441" s="229">
        <v>2018</v>
      </c>
      <c r="H1441" s="230">
        <v>0.46458333333333302</v>
      </c>
      <c r="L1441" s="6"/>
      <c r="P1441" s="412">
        <v>13</v>
      </c>
      <c r="Q1441" s="407">
        <v>13</v>
      </c>
      <c r="R1441" s="412">
        <v>3</v>
      </c>
      <c r="S1441" s="229" t="s">
        <v>3</v>
      </c>
      <c r="T1441" s="229" t="s">
        <v>44</v>
      </c>
      <c r="U1441" s="229" t="s">
        <v>352</v>
      </c>
      <c r="V1441" s="229" t="s">
        <v>2871</v>
      </c>
      <c r="W1441" s="229" t="s">
        <v>2633</v>
      </c>
      <c r="X1441" s="229" t="s">
        <v>2634</v>
      </c>
      <c r="AA1441" s="229">
        <v>45.676000000000002</v>
      </c>
      <c r="AB1441" s="229">
        <v>-121.295</v>
      </c>
      <c r="AC1441" s="229" t="s">
        <v>45</v>
      </c>
      <c r="AE1441" s="231" t="s">
        <v>399</v>
      </c>
      <c r="AG1441" s="3" t="s">
        <v>1642</v>
      </c>
      <c r="AH1441" s="3" t="s">
        <v>1642</v>
      </c>
    </row>
    <row r="1442" spans="2:46" x14ac:dyDescent="0.25">
      <c r="B1442" s="5">
        <v>11450</v>
      </c>
      <c r="E1442" s="228">
        <v>2</v>
      </c>
      <c r="F1442" s="229" t="s">
        <v>42</v>
      </c>
      <c r="G1442" s="229">
        <v>2018</v>
      </c>
      <c r="H1442" s="230">
        <v>0.46458333333333302</v>
      </c>
      <c r="L1442" s="6"/>
      <c r="P1442" s="412">
        <v>13</v>
      </c>
      <c r="Q1442" s="407">
        <v>13</v>
      </c>
      <c r="R1442" s="412">
        <v>4</v>
      </c>
      <c r="S1442" s="229" t="s">
        <v>3</v>
      </c>
      <c r="T1442" s="229" t="s">
        <v>44</v>
      </c>
      <c r="U1442" s="229" t="s">
        <v>352</v>
      </c>
      <c r="V1442" s="229" t="s">
        <v>2871</v>
      </c>
      <c r="W1442" s="229" t="s">
        <v>2633</v>
      </c>
      <c r="X1442" s="229" t="s">
        <v>2634</v>
      </c>
      <c r="AA1442" s="229">
        <v>45.676000000000002</v>
      </c>
      <c r="AB1442" s="229">
        <v>-121.295</v>
      </c>
      <c r="AC1442" s="229" t="s">
        <v>45</v>
      </c>
      <c r="AE1442" s="231" t="s">
        <v>399</v>
      </c>
      <c r="AG1442" s="3" t="s">
        <v>1642</v>
      </c>
      <c r="AH1442" s="3" t="s">
        <v>1642</v>
      </c>
    </row>
    <row r="1443" spans="2:46" x14ac:dyDescent="0.25">
      <c r="B1443" s="5">
        <v>11451</v>
      </c>
      <c r="E1443" s="228">
        <v>2</v>
      </c>
      <c r="F1443" s="229" t="s">
        <v>42</v>
      </c>
      <c r="G1443" s="229">
        <v>2018</v>
      </c>
      <c r="H1443" s="230">
        <v>0.46458333333333302</v>
      </c>
      <c r="L1443" s="6"/>
      <c r="P1443" s="412">
        <v>13</v>
      </c>
      <c r="Q1443" s="407">
        <v>13</v>
      </c>
      <c r="R1443" s="412">
        <v>5</v>
      </c>
      <c r="S1443" s="229" t="s">
        <v>3</v>
      </c>
      <c r="T1443" s="229" t="s">
        <v>44</v>
      </c>
      <c r="U1443" s="229" t="s">
        <v>352</v>
      </c>
      <c r="V1443" s="229" t="s">
        <v>2871</v>
      </c>
      <c r="W1443" s="229" t="s">
        <v>2633</v>
      </c>
      <c r="X1443" s="229" t="s">
        <v>2634</v>
      </c>
      <c r="AA1443" s="229">
        <v>45.676000000000002</v>
      </c>
      <c r="AB1443" s="229">
        <v>-121.295</v>
      </c>
      <c r="AC1443" s="229" t="s">
        <v>45</v>
      </c>
      <c r="AE1443" s="231" t="s">
        <v>399</v>
      </c>
      <c r="AG1443" s="3" t="s">
        <v>1642</v>
      </c>
      <c r="AH1443" s="3" t="s">
        <v>1642</v>
      </c>
    </row>
    <row r="1444" spans="2:46" x14ac:dyDescent="0.25">
      <c r="B1444" s="5">
        <v>11452</v>
      </c>
      <c r="E1444" s="228">
        <v>2</v>
      </c>
      <c r="F1444" s="229" t="s">
        <v>42</v>
      </c>
      <c r="G1444" s="229">
        <v>2018</v>
      </c>
      <c r="H1444" s="230">
        <v>0.46458333333333302</v>
      </c>
      <c r="L1444" s="6"/>
      <c r="P1444" s="412">
        <v>13</v>
      </c>
      <c r="Q1444" s="407">
        <v>13</v>
      </c>
      <c r="R1444" s="412">
        <v>6</v>
      </c>
      <c r="S1444" s="229" t="s">
        <v>3</v>
      </c>
      <c r="T1444" s="229" t="s">
        <v>44</v>
      </c>
      <c r="U1444" s="229" t="s">
        <v>352</v>
      </c>
      <c r="V1444" s="229" t="s">
        <v>2871</v>
      </c>
      <c r="W1444" s="229" t="s">
        <v>2633</v>
      </c>
      <c r="X1444" s="229" t="s">
        <v>2634</v>
      </c>
      <c r="AA1444" s="229">
        <v>45.676000000000002</v>
      </c>
      <c r="AB1444" s="229">
        <v>-121.295</v>
      </c>
      <c r="AC1444" s="229" t="s">
        <v>45</v>
      </c>
      <c r="AE1444" s="231" t="s">
        <v>399</v>
      </c>
      <c r="AG1444" s="3" t="s">
        <v>1642</v>
      </c>
      <c r="AH1444" s="3" t="s">
        <v>1642</v>
      </c>
    </row>
    <row r="1445" spans="2:46" x14ac:dyDescent="0.25">
      <c r="B1445" s="5">
        <v>1457</v>
      </c>
      <c r="E1445" s="62">
        <v>2</v>
      </c>
      <c r="F1445" s="6" t="s">
        <v>42</v>
      </c>
      <c r="G1445" s="6">
        <v>2018</v>
      </c>
      <c r="L1445" s="6"/>
      <c r="N1445" s="6" t="s">
        <v>366</v>
      </c>
      <c r="P1445" s="407">
        <v>13</v>
      </c>
      <c r="Q1445" s="407">
        <v>13</v>
      </c>
      <c r="R1445" s="407">
        <v>7</v>
      </c>
      <c r="S1445" s="3" t="s">
        <v>3</v>
      </c>
      <c r="T1445" s="3" t="s">
        <v>44</v>
      </c>
      <c r="U1445" s="3" t="s">
        <v>352</v>
      </c>
      <c r="V1445" s="6" t="s">
        <v>36</v>
      </c>
      <c r="X1445" s="3" t="s">
        <v>3041</v>
      </c>
      <c r="AA1445" s="18">
        <v>45.675959040000002</v>
      </c>
      <c r="AB1445" s="18">
        <v>-121.29499446</v>
      </c>
      <c r="AC1445" s="3" t="s">
        <v>45</v>
      </c>
      <c r="AE1445" s="3" t="s">
        <v>399</v>
      </c>
      <c r="AF1445" s="3" t="str">
        <f>CONCATENATE("ex ", AE1445)</f>
        <v>ex Lupinus latifolius</v>
      </c>
      <c r="AG1445" s="3" t="s">
        <v>1642</v>
      </c>
      <c r="AH1445" s="3" t="s">
        <v>1642</v>
      </c>
      <c r="AT1445" s="3" t="s">
        <v>90</v>
      </c>
    </row>
    <row r="1446" spans="2:46" x14ac:dyDescent="0.25">
      <c r="B1446" s="5">
        <v>1458</v>
      </c>
      <c r="E1446" s="62">
        <v>2</v>
      </c>
      <c r="F1446" s="6" t="s">
        <v>42</v>
      </c>
      <c r="G1446" s="6">
        <v>2018</v>
      </c>
      <c r="L1446" s="6"/>
      <c r="N1446" s="6" t="s">
        <v>366</v>
      </c>
      <c r="P1446" s="407">
        <v>13</v>
      </c>
      <c r="Q1446" s="407">
        <v>13</v>
      </c>
      <c r="R1446" s="407">
        <v>8</v>
      </c>
      <c r="S1446" s="3" t="s">
        <v>3</v>
      </c>
      <c r="T1446" s="3" t="s">
        <v>44</v>
      </c>
      <c r="U1446" s="3" t="s">
        <v>352</v>
      </c>
      <c r="V1446" s="6" t="s">
        <v>36</v>
      </c>
      <c r="X1446" s="3" t="s">
        <v>3041</v>
      </c>
      <c r="AA1446" s="18">
        <v>45.675959040000002</v>
      </c>
      <c r="AB1446" s="18">
        <v>-121.29499446</v>
      </c>
      <c r="AC1446" s="3" t="s">
        <v>45</v>
      </c>
      <c r="AE1446" s="3" t="s">
        <v>399</v>
      </c>
      <c r="AF1446" s="3" t="str">
        <f>CONCATENATE("ex ", AE1446)</f>
        <v>ex Lupinus latifolius</v>
      </c>
      <c r="AG1446" s="3" t="s">
        <v>1642</v>
      </c>
      <c r="AH1446" s="3" t="s">
        <v>1642</v>
      </c>
      <c r="AT1446" s="3" t="s">
        <v>90</v>
      </c>
    </row>
    <row r="1447" spans="2:46" x14ac:dyDescent="0.25">
      <c r="B1447" s="5">
        <v>1459</v>
      </c>
      <c r="E1447" s="62">
        <v>2</v>
      </c>
      <c r="F1447" s="6" t="s">
        <v>42</v>
      </c>
      <c r="G1447" s="6">
        <v>2018</v>
      </c>
      <c r="L1447" s="6"/>
      <c r="N1447" s="6" t="s">
        <v>366</v>
      </c>
      <c r="P1447" s="407">
        <v>13</v>
      </c>
      <c r="Q1447" s="407">
        <v>13</v>
      </c>
      <c r="R1447" s="407">
        <v>9</v>
      </c>
      <c r="S1447" s="3" t="s">
        <v>3</v>
      </c>
      <c r="T1447" s="3" t="s">
        <v>44</v>
      </c>
      <c r="U1447" s="3" t="s">
        <v>352</v>
      </c>
      <c r="V1447" s="6" t="s">
        <v>36</v>
      </c>
      <c r="X1447" s="3" t="s">
        <v>3041</v>
      </c>
      <c r="AA1447" s="18">
        <v>45.675959040000002</v>
      </c>
      <c r="AB1447" s="18">
        <v>-121.29499446</v>
      </c>
      <c r="AC1447" s="3" t="s">
        <v>45</v>
      </c>
      <c r="AE1447" s="3" t="s">
        <v>399</v>
      </c>
      <c r="AF1447" s="3" t="str">
        <f>CONCATENATE("ex ", AE1447)</f>
        <v>ex Lupinus latifolius</v>
      </c>
      <c r="AG1447" s="3" t="s">
        <v>1642</v>
      </c>
      <c r="AH1447" s="3" t="s">
        <v>1642</v>
      </c>
      <c r="AT1447" s="3" t="s">
        <v>90</v>
      </c>
    </row>
    <row r="1448" spans="2:46" x14ac:dyDescent="0.25">
      <c r="B1448" s="5">
        <v>1460</v>
      </c>
      <c r="E1448" s="62">
        <v>2</v>
      </c>
      <c r="F1448" s="6" t="s">
        <v>42</v>
      </c>
      <c r="G1448" s="6">
        <v>2018</v>
      </c>
      <c r="L1448" s="6"/>
      <c r="N1448" s="6" t="s">
        <v>366</v>
      </c>
      <c r="P1448" s="407">
        <v>13</v>
      </c>
      <c r="Q1448" s="407">
        <v>13</v>
      </c>
      <c r="R1448" s="407">
        <v>10</v>
      </c>
      <c r="S1448" s="3" t="s">
        <v>3</v>
      </c>
      <c r="T1448" s="3" t="s">
        <v>44</v>
      </c>
      <c r="U1448" s="3" t="s">
        <v>352</v>
      </c>
      <c r="V1448" s="6" t="s">
        <v>36</v>
      </c>
      <c r="X1448" s="3" t="s">
        <v>3041</v>
      </c>
      <c r="AA1448" s="18">
        <v>45.675959040000002</v>
      </c>
      <c r="AB1448" s="18">
        <v>-121.29499446</v>
      </c>
      <c r="AC1448" s="3" t="s">
        <v>45</v>
      </c>
      <c r="AE1448" s="3" t="s">
        <v>399</v>
      </c>
      <c r="AF1448" s="3" t="str">
        <f>CONCATENATE("ex ", AE1448)</f>
        <v>ex Lupinus latifolius</v>
      </c>
      <c r="AG1448" s="3" t="s">
        <v>1642</v>
      </c>
      <c r="AH1448" s="3" t="s">
        <v>1642</v>
      </c>
      <c r="AT1448" s="3" t="s">
        <v>90</v>
      </c>
    </row>
    <row r="1449" spans="2:46" x14ac:dyDescent="0.25">
      <c r="B1449" s="5">
        <v>1461</v>
      </c>
      <c r="E1449" s="62">
        <v>2</v>
      </c>
      <c r="F1449" s="6" t="s">
        <v>42</v>
      </c>
      <c r="G1449" s="6">
        <v>2018</v>
      </c>
      <c r="L1449" s="6"/>
      <c r="N1449" s="6" t="s">
        <v>366</v>
      </c>
      <c r="P1449" s="407">
        <v>13</v>
      </c>
      <c r="Q1449" s="407">
        <v>13</v>
      </c>
      <c r="R1449" s="407">
        <v>11</v>
      </c>
      <c r="S1449" s="3" t="s">
        <v>3</v>
      </c>
      <c r="T1449" s="3" t="s">
        <v>44</v>
      </c>
      <c r="U1449" s="3" t="s">
        <v>352</v>
      </c>
      <c r="V1449" s="6" t="s">
        <v>36</v>
      </c>
      <c r="X1449" s="3" t="s">
        <v>3041</v>
      </c>
      <c r="AA1449" s="18">
        <v>45.675959040000002</v>
      </c>
      <c r="AB1449" s="18">
        <v>-121.29499446</v>
      </c>
      <c r="AC1449" s="3" t="s">
        <v>45</v>
      </c>
      <c r="AE1449" s="3" t="s">
        <v>399</v>
      </c>
      <c r="AF1449" s="3" t="str">
        <f>CONCATENATE("ex ", AE1449)</f>
        <v>ex Lupinus latifolius</v>
      </c>
      <c r="AG1449" s="3" t="s">
        <v>1642</v>
      </c>
      <c r="AH1449" s="3" t="s">
        <v>1642</v>
      </c>
      <c r="AT1449" s="3" t="s">
        <v>90</v>
      </c>
    </row>
    <row r="1450" spans="2:46" x14ac:dyDescent="0.25">
      <c r="B1450" s="5">
        <v>11453</v>
      </c>
      <c r="E1450" s="228">
        <v>2</v>
      </c>
      <c r="F1450" s="229" t="s">
        <v>42</v>
      </c>
      <c r="G1450" s="229">
        <v>2018</v>
      </c>
      <c r="H1450" s="230">
        <v>0.48263888888888901</v>
      </c>
      <c r="L1450" s="6"/>
      <c r="P1450" s="412">
        <v>14</v>
      </c>
      <c r="Q1450" s="407">
        <v>14</v>
      </c>
      <c r="R1450" s="412">
        <v>1</v>
      </c>
      <c r="S1450" s="229" t="s">
        <v>3</v>
      </c>
      <c r="T1450" s="229" t="s">
        <v>44</v>
      </c>
      <c r="U1450" s="229" t="s">
        <v>352</v>
      </c>
      <c r="V1450" s="229" t="s">
        <v>2871</v>
      </c>
      <c r="W1450" s="229" t="s">
        <v>2633</v>
      </c>
      <c r="X1450" s="229" t="s">
        <v>2634</v>
      </c>
      <c r="AA1450" s="229">
        <v>45.675800000000002</v>
      </c>
      <c r="AB1450" s="229">
        <v>-121.29510000000001</v>
      </c>
      <c r="AC1450" s="229" t="s">
        <v>45</v>
      </c>
      <c r="AE1450" s="231" t="s">
        <v>403</v>
      </c>
      <c r="AG1450" s="3" t="s">
        <v>1642</v>
      </c>
      <c r="AH1450" s="3" t="s">
        <v>1642</v>
      </c>
    </row>
    <row r="1451" spans="2:46" x14ac:dyDescent="0.25">
      <c r="B1451" s="5">
        <v>1469</v>
      </c>
      <c r="E1451" s="62">
        <v>2</v>
      </c>
      <c r="F1451" s="6" t="s">
        <v>42</v>
      </c>
      <c r="G1451" s="6">
        <v>2018</v>
      </c>
      <c r="L1451" s="6"/>
      <c r="N1451" s="6" t="s">
        <v>367</v>
      </c>
      <c r="P1451" s="407">
        <v>14</v>
      </c>
      <c r="Q1451" s="407">
        <v>14</v>
      </c>
      <c r="R1451" s="407">
        <v>2</v>
      </c>
      <c r="S1451" s="3" t="s">
        <v>3</v>
      </c>
      <c r="T1451" s="3" t="s">
        <v>44</v>
      </c>
      <c r="U1451" s="3" t="s">
        <v>352</v>
      </c>
      <c r="V1451" s="6" t="s">
        <v>36</v>
      </c>
      <c r="X1451" s="3" t="s">
        <v>3041</v>
      </c>
      <c r="AA1451" s="18">
        <v>45.675840180000002</v>
      </c>
      <c r="AB1451" s="18">
        <v>-121.29506668000001</v>
      </c>
      <c r="AC1451" s="3" t="s">
        <v>45</v>
      </c>
      <c r="AE1451" s="3" t="s">
        <v>403</v>
      </c>
      <c r="AF1451" s="3" t="str">
        <f>CONCATENATE("ex ", AE1451)</f>
        <v>ex Senecio integerrimus</v>
      </c>
      <c r="AG1451" s="3" t="s">
        <v>1642</v>
      </c>
      <c r="AH1451" s="3" t="s">
        <v>1642</v>
      </c>
      <c r="AT1451" s="3" t="s">
        <v>90</v>
      </c>
    </row>
    <row r="1452" spans="2:46" x14ac:dyDescent="0.25">
      <c r="B1452" s="5">
        <v>1470</v>
      </c>
      <c r="E1452" s="62">
        <v>2</v>
      </c>
      <c r="F1452" s="6" t="s">
        <v>42</v>
      </c>
      <c r="G1452" s="6">
        <v>2018</v>
      </c>
      <c r="L1452" s="6"/>
      <c r="N1452" s="6" t="s">
        <v>367</v>
      </c>
      <c r="P1452" s="407">
        <v>14</v>
      </c>
      <c r="Q1452" s="407">
        <v>14</v>
      </c>
      <c r="R1452" s="407">
        <v>3</v>
      </c>
      <c r="S1452" s="3" t="s">
        <v>3</v>
      </c>
      <c r="T1452" s="3" t="s">
        <v>44</v>
      </c>
      <c r="U1452" s="3" t="s">
        <v>352</v>
      </c>
      <c r="V1452" s="6" t="s">
        <v>36</v>
      </c>
      <c r="X1452" s="3" t="s">
        <v>3041</v>
      </c>
      <c r="AA1452" s="18">
        <v>45.675840180000002</v>
      </c>
      <c r="AB1452" s="18">
        <v>-121.29506668000001</v>
      </c>
      <c r="AC1452" s="3" t="s">
        <v>45</v>
      </c>
      <c r="AE1452" s="3" t="s">
        <v>403</v>
      </c>
      <c r="AF1452" s="3" t="str">
        <f>CONCATENATE("ex ", AE1452)</f>
        <v>ex Senecio integerrimus</v>
      </c>
      <c r="AG1452" s="3" t="s">
        <v>1642</v>
      </c>
      <c r="AH1452" s="3" t="s">
        <v>1642</v>
      </c>
      <c r="AT1452" s="3" t="s">
        <v>90</v>
      </c>
    </row>
    <row r="1453" spans="2:46" x14ac:dyDescent="0.25">
      <c r="B1453" s="5">
        <v>1471</v>
      </c>
      <c r="E1453" s="62">
        <v>2</v>
      </c>
      <c r="F1453" s="6" t="s">
        <v>42</v>
      </c>
      <c r="G1453" s="6">
        <v>2018</v>
      </c>
      <c r="L1453" s="6"/>
      <c r="N1453" s="6" t="s">
        <v>367</v>
      </c>
      <c r="P1453" s="407">
        <v>14</v>
      </c>
      <c r="Q1453" s="407">
        <v>14</v>
      </c>
      <c r="R1453" s="407">
        <v>4</v>
      </c>
      <c r="S1453" s="3" t="s">
        <v>3</v>
      </c>
      <c r="T1453" s="3" t="s">
        <v>44</v>
      </c>
      <c r="U1453" s="3" t="s">
        <v>352</v>
      </c>
      <c r="V1453" s="6" t="s">
        <v>36</v>
      </c>
      <c r="X1453" s="3" t="s">
        <v>3041</v>
      </c>
      <c r="AA1453" s="18">
        <v>45.675840180000002</v>
      </c>
      <c r="AB1453" s="18">
        <v>-121.29506668000001</v>
      </c>
      <c r="AC1453" s="3" t="s">
        <v>45</v>
      </c>
      <c r="AE1453" s="3" t="s">
        <v>403</v>
      </c>
      <c r="AF1453" s="3" t="str">
        <f>CONCATENATE("ex ", AE1453)</f>
        <v>ex Senecio integerrimus</v>
      </c>
      <c r="AG1453" s="3" t="s">
        <v>1642</v>
      </c>
      <c r="AH1453" s="3" t="s">
        <v>1642</v>
      </c>
      <c r="AT1453" s="3" t="s">
        <v>90</v>
      </c>
    </row>
    <row r="1454" spans="2:46" x14ac:dyDescent="0.25">
      <c r="B1454" s="5">
        <v>1472</v>
      </c>
      <c r="E1454" s="62">
        <v>2</v>
      </c>
      <c r="F1454" s="6" t="s">
        <v>42</v>
      </c>
      <c r="G1454" s="6">
        <v>2018</v>
      </c>
      <c r="L1454" s="6"/>
      <c r="N1454" s="6" t="s">
        <v>367</v>
      </c>
      <c r="P1454" s="407">
        <v>14</v>
      </c>
      <c r="Q1454" s="407">
        <v>14</v>
      </c>
      <c r="R1454" s="407">
        <v>5</v>
      </c>
      <c r="S1454" s="3" t="s">
        <v>3</v>
      </c>
      <c r="T1454" s="3" t="s">
        <v>44</v>
      </c>
      <c r="U1454" s="3" t="s">
        <v>352</v>
      </c>
      <c r="V1454" s="6" t="s">
        <v>36</v>
      </c>
      <c r="X1454" s="3" t="s">
        <v>3041</v>
      </c>
      <c r="AA1454" s="18">
        <v>45.675840180000002</v>
      </c>
      <c r="AB1454" s="18">
        <v>-121.29506668000001</v>
      </c>
      <c r="AC1454" s="3" t="s">
        <v>45</v>
      </c>
      <c r="AE1454" s="3" t="s">
        <v>403</v>
      </c>
      <c r="AF1454" s="3" t="str">
        <f>CONCATENATE("ex ", AE1454)</f>
        <v>ex Senecio integerrimus</v>
      </c>
      <c r="AG1454" s="3" t="s">
        <v>1642</v>
      </c>
      <c r="AH1454" s="3" t="s">
        <v>1642</v>
      </c>
      <c r="AT1454" s="3" t="s">
        <v>90</v>
      </c>
    </row>
    <row r="1455" spans="2:46" x14ac:dyDescent="0.25">
      <c r="B1455" s="5">
        <v>1473</v>
      </c>
      <c r="E1455" s="62">
        <v>2</v>
      </c>
      <c r="F1455" s="6" t="s">
        <v>42</v>
      </c>
      <c r="G1455" s="6">
        <v>2018</v>
      </c>
      <c r="L1455" s="6"/>
      <c r="N1455" s="6" t="s">
        <v>367</v>
      </c>
      <c r="P1455" s="407">
        <v>14</v>
      </c>
      <c r="Q1455" s="407">
        <v>14</v>
      </c>
      <c r="R1455" s="407">
        <v>6</v>
      </c>
      <c r="S1455" s="3" t="s">
        <v>3</v>
      </c>
      <c r="T1455" s="3" t="s">
        <v>44</v>
      </c>
      <c r="U1455" s="3" t="s">
        <v>352</v>
      </c>
      <c r="V1455" s="6" t="s">
        <v>36</v>
      </c>
      <c r="X1455" s="3" t="s">
        <v>3041</v>
      </c>
      <c r="AA1455" s="18">
        <v>45.675840180000002</v>
      </c>
      <c r="AB1455" s="18">
        <v>-121.29506668000001</v>
      </c>
      <c r="AC1455" s="3" t="s">
        <v>45</v>
      </c>
      <c r="AE1455" s="3" t="s">
        <v>403</v>
      </c>
      <c r="AF1455" s="3" t="str">
        <f>CONCATENATE("ex ", AE1455)</f>
        <v>ex Senecio integerrimus</v>
      </c>
      <c r="AG1455" s="3" t="s">
        <v>1642</v>
      </c>
      <c r="AH1455" s="3" t="s">
        <v>1642</v>
      </c>
      <c r="AT1455" s="3" t="s">
        <v>90</v>
      </c>
    </row>
    <row r="1456" spans="2:46" x14ac:dyDescent="0.25">
      <c r="B1456" s="5">
        <v>11454</v>
      </c>
      <c r="E1456" s="228">
        <v>2</v>
      </c>
      <c r="F1456" s="229" t="s">
        <v>42</v>
      </c>
      <c r="G1456" s="229">
        <v>2018</v>
      </c>
      <c r="H1456" s="230">
        <v>0.49513888888888902</v>
      </c>
      <c r="L1456" s="6"/>
      <c r="P1456" s="412">
        <v>15</v>
      </c>
      <c r="R1456" s="412">
        <v>1</v>
      </c>
      <c r="S1456" s="229" t="s">
        <v>3</v>
      </c>
      <c r="T1456" s="229" t="s">
        <v>44</v>
      </c>
      <c r="U1456" s="229" t="s">
        <v>352</v>
      </c>
      <c r="V1456" s="229" t="s">
        <v>2871</v>
      </c>
      <c r="W1456" s="229" t="s">
        <v>2633</v>
      </c>
      <c r="X1456" s="229" t="s">
        <v>2634</v>
      </c>
      <c r="AA1456" s="229">
        <v>45.675800000000002</v>
      </c>
      <c r="AB1456" s="229">
        <v>-121.29510000000001</v>
      </c>
      <c r="AC1456" s="229" t="s">
        <v>45</v>
      </c>
      <c r="AE1456" s="231" t="s">
        <v>404</v>
      </c>
      <c r="AG1456" s="3" t="s">
        <v>1642</v>
      </c>
      <c r="AH1456" s="3" t="s">
        <v>1642</v>
      </c>
    </row>
    <row r="1457" spans="2:46" x14ac:dyDescent="0.25">
      <c r="B1457" s="5">
        <v>11455</v>
      </c>
      <c r="E1457" s="228">
        <v>2</v>
      </c>
      <c r="F1457" s="229" t="s">
        <v>42</v>
      </c>
      <c r="G1457" s="229">
        <v>2018</v>
      </c>
      <c r="H1457" s="230">
        <v>0.49513888888888902</v>
      </c>
      <c r="L1457" s="6"/>
      <c r="P1457" s="412">
        <v>15</v>
      </c>
      <c r="R1457" s="412">
        <v>2</v>
      </c>
      <c r="S1457" s="229" t="s">
        <v>3</v>
      </c>
      <c r="T1457" s="229" t="s">
        <v>44</v>
      </c>
      <c r="U1457" s="229" t="s">
        <v>352</v>
      </c>
      <c r="V1457" s="229" t="s">
        <v>2871</v>
      </c>
      <c r="W1457" s="229" t="s">
        <v>2633</v>
      </c>
      <c r="X1457" s="229" t="s">
        <v>2634</v>
      </c>
      <c r="AA1457" s="229">
        <v>45.675800000000002</v>
      </c>
      <c r="AB1457" s="229">
        <v>-121.29510000000001</v>
      </c>
      <c r="AC1457" s="229" t="s">
        <v>45</v>
      </c>
      <c r="AE1457" s="231" t="s">
        <v>404</v>
      </c>
      <c r="AG1457" s="3" t="s">
        <v>1642</v>
      </c>
      <c r="AH1457" s="3" t="s">
        <v>1642</v>
      </c>
    </row>
    <row r="1458" spans="2:46" x14ac:dyDescent="0.25">
      <c r="B1458" s="5">
        <v>11456</v>
      </c>
      <c r="E1458" s="228">
        <v>2</v>
      </c>
      <c r="F1458" s="229" t="s">
        <v>42</v>
      </c>
      <c r="G1458" s="229">
        <v>2018</v>
      </c>
      <c r="H1458" s="230">
        <v>0.49513888888888902</v>
      </c>
      <c r="L1458" s="6"/>
      <c r="P1458" s="412">
        <v>15</v>
      </c>
      <c r="R1458" s="412">
        <v>3</v>
      </c>
      <c r="S1458" s="229" t="s">
        <v>3</v>
      </c>
      <c r="T1458" s="229" t="s">
        <v>44</v>
      </c>
      <c r="U1458" s="229" t="s">
        <v>352</v>
      </c>
      <c r="V1458" s="229" t="s">
        <v>2871</v>
      </c>
      <c r="W1458" s="229" t="s">
        <v>2633</v>
      </c>
      <c r="X1458" s="229" t="s">
        <v>2634</v>
      </c>
      <c r="AA1458" s="229">
        <v>45.675800000000002</v>
      </c>
      <c r="AB1458" s="229">
        <v>-121.29510000000001</v>
      </c>
      <c r="AC1458" s="229" t="s">
        <v>45</v>
      </c>
      <c r="AE1458" s="231" t="s">
        <v>404</v>
      </c>
      <c r="AG1458" s="3" t="s">
        <v>1642</v>
      </c>
      <c r="AH1458" s="3" t="s">
        <v>1642</v>
      </c>
    </row>
    <row r="1459" spans="2:46" x14ac:dyDescent="0.25">
      <c r="B1459" s="5">
        <v>11457</v>
      </c>
      <c r="E1459" s="228">
        <v>2</v>
      </c>
      <c r="F1459" s="229" t="s">
        <v>42</v>
      </c>
      <c r="G1459" s="229">
        <v>2018</v>
      </c>
      <c r="H1459" s="230">
        <v>0.49513888888888902</v>
      </c>
      <c r="L1459" s="6"/>
      <c r="P1459" s="412">
        <v>15</v>
      </c>
      <c r="R1459" s="412">
        <v>4</v>
      </c>
      <c r="S1459" s="229" t="s">
        <v>3</v>
      </c>
      <c r="T1459" s="229" t="s">
        <v>44</v>
      </c>
      <c r="U1459" s="229" t="s">
        <v>352</v>
      </c>
      <c r="V1459" s="229" t="s">
        <v>2871</v>
      </c>
      <c r="W1459" s="229" t="s">
        <v>2633</v>
      </c>
      <c r="X1459" s="229" t="s">
        <v>2634</v>
      </c>
      <c r="AA1459" s="229">
        <v>45.675800000000002</v>
      </c>
      <c r="AB1459" s="229">
        <v>-121.29510000000001</v>
      </c>
      <c r="AC1459" s="229" t="s">
        <v>45</v>
      </c>
      <c r="AE1459" s="231" t="s">
        <v>404</v>
      </c>
      <c r="AG1459" s="3" t="s">
        <v>1642</v>
      </c>
      <c r="AH1459" s="3" t="s">
        <v>1642</v>
      </c>
    </row>
    <row r="1460" spans="2:46" x14ac:dyDescent="0.25">
      <c r="B1460" s="5">
        <v>11458</v>
      </c>
      <c r="E1460" s="228">
        <v>2</v>
      </c>
      <c r="F1460" s="229" t="s">
        <v>42</v>
      </c>
      <c r="G1460" s="229">
        <v>2018</v>
      </c>
      <c r="H1460" s="230">
        <v>0.49513888888888902</v>
      </c>
      <c r="L1460" s="6"/>
      <c r="P1460" s="412">
        <v>15</v>
      </c>
      <c r="R1460" s="412">
        <v>5</v>
      </c>
      <c r="S1460" s="229" t="s">
        <v>3</v>
      </c>
      <c r="T1460" s="229" t="s">
        <v>44</v>
      </c>
      <c r="U1460" s="229" t="s">
        <v>352</v>
      </c>
      <c r="V1460" s="229" t="s">
        <v>2871</v>
      </c>
      <c r="W1460" s="229" t="s">
        <v>2633</v>
      </c>
      <c r="X1460" s="229" t="s">
        <v>2634</v>
      </c>
      <c r="AA1460" s="229">
        <v>45.675800000000002</v>
      </c>
      <c r="AB1460" s="229">
        <v>-121.29510000000001</v>
      </c>
      <c r="AC1460" s="229" t="s">
        <v>45</v>
      </c>
      <c r="AE1460" s="231" t="s">
        <v>404</v>
      </c>
      <c r="AG1460" s="3" t="s">
        <v>1642</v>
      </c>
      <c r="AH1460" s="3" t="s">
        <v>1642</v>
      </c>
    </row>
    <row r="1461" spans="2:46" x14ac:dyDescent="0.25">
      <c r="B1461" s="5">
        <v>11459</v>
      </c>
      <c r="E1461" s="228">
        <v>2</v>
      </c>
      <c r="F1461" s="229" t="s">
        <v>42</v>
      </c>
      <c r="G1461" s="229">
        <v>2018</v>
      </c>
      <c r="H1461" s="230">
        <v>0.49513888888888902</v>
      </c>
      <c r="L1461" s="6"/>
      <c r="P1461" s="412">
        <v>15</v>
      </c>
      <c r="R1461" s="412">
        <v>6</v>
      </c>
      <c r="S1461" s="229" t="s">
        <v>3</v>
      </c>
      <c r="T1461" s="229" t="s">
        <v>44</v>
      </c>
      <c r="U1461" s="229" t="s">
        <v>352</v>
      </c>
      <c r="V1461" s="229" t="s">
        <v>2871</v>
      </c>
      <c r="W1461" s="229" t="s">
        <v>2633</v>
      </c>
      <c r="X1461" s="229" t="s">
        <v>2634</v>
      </c>
      <c r="AA1461" s="229">
        <v>45.675800000000002</v>
      </c>
      <c r="AB1461" s="229">
        <v>-121.29510000000001</v>
      </c>
      <c r="AC1461" s="229" t="s">
        <v>45</v>
      </c>
      <c r="AE1461" s="231" t="s">
        <v>404</v>
      </c>
      <c r="AG1461" s="3" t="s">
        <v>1642</v>
      </c>
      <c r="AH1461" s="3" t="s">
        <v>1642</v>
      </c>
    </row>
    <row r="1462" spans="2:46" x14ac:dyDescent="0.25">
      <c r="B1462" s="5">
        <v>11460</v>
      </c>
      <c r="E1462" s="228">
        <v>2</v>
      </c>
      <c r="F1462" s="229" t="s">
        <v>42</v>
      </c>
      <c r="G1462" s="229">
        <v>2018</v>
      </c>
      <c r="H1462" s="230">
        <v>0.49513888888888902</v>
      </c>
      <c r="L1462" s="6"/>
      <c r="P1462" s="412">
        <v>15</v>
      </c>
      <c r="R1462" s="412">
        <v>7</v>
      </c>
      <c r="S1462" s="229" t="s">
        <v>3</v>
      </c>
      <c r="T1462" s="229" t="s">
        <v>44</v>
      </c>
      <c r="U1462" s="229" t="s">
        <v>352</v>
      </c>
      <c r="V1462" s="229" t="s">
        <v>2871</v>
      </c>
      <c r="W1462" s="229" t="s">
        <v>2633</v>
      </c>
      <c r="X1462" s="229" t="s">
        <v>2634</v>
      </c>
      <c r="AA1462" s="229">
        <v>45.675800000000002</v>
      </c>
      <c r="AB1462" s="229">
        <v>-121.29510000000001</v>
      </c>
      <c r="AC1462" s="229" t="s">
        <v>45</v>
      </c>
      <c r="AE1462" s="231" t="s">
        <v>404</v>
      </c>
      <c r="AG1462" s="3" t="s">
        <v>1642</v>
      </c>
      <c r="AH1462" s="3" t="s">
        <v>1642</v>
      </c>
    </row>
    <row r="1463" spans="2:46" x14ac:dyDescent="0.25">
      <c r="B1463" s="5">
        <v>11461</v>
      </c>
      <c r="E1463" s="228">
        <v>2</v>
      </c>
      <c r="F1463" s="229" t="s">
        <v>42</v>
      </c>
      <c r="G1463" s="229">
        <v>2018</v>
      </c>
      <c r="H1463" s="230">
        <v>0.49513888888888902</v>
      </c>
      <c r="L1463" s="6"/>
      <c r="P1463" s="412">
        <v>15</v>
      </c>
      <c r="R1463" s="412">
        <v>8</v>
      </c>
      <c r="S1463" s="229" t="s">
        <v>3</v>
      </c>
      <c r="T1463" s="229" t="s">
        <v>44</v>
      </c>
      <c r="U1463" s="229" t="s">
        <v>352</v>
      </c>
      <c r="V1463" s="229" t="s">
        <v>2871</v>
      </c>
      <c r="W1463" s="229" t="s">
        <v>2633</v>
      </c>
      <c r="X1463" s="229" t="s">
        <v>2634</v>
      </c>
      <c r="AA1463" s="229">
        <v>45.675800000000002</v>
      </c>
      <c r="AB1463" s="229">
        <v>-121.29510000000001</v>
      </c>
      <c r="AC1463" s="229" t="s">
        <v>45</v>
      </c>
      <c r="AE1463" s="231" t="s">
        <v>404</v>
      </c>
      <c r="AG1463" s="3" t="s">
        <v>1642</v>
      </c>
      <c r="AH1463" s="3" t="s">
        <v>1642</v>
      </c>
    </row>
    <row r="1464" spans="2:46" x14ac:dyDescent="0.25">
      <c r="B1464" s="5">
        <v>1482</v>
      </c>
      <c r="E1464" s="62">
        <v>2</v>
      </c>
      <c r="F1464" s="6" t="s">
        <v>42</v>
      </c>
      <c r="G1464" s="6">
        <v>2018</v>
      </c>
      <c r="L1464" s="6"/>
      <c r="N1464" s="6" t="s">
        <v>368</v>
      </c>
      <c r="P1464" s="407">
        <v>15</v>
      </c>
      <c r="Q1464" s="407">
        <v>15</v>
      </c>
      <c r="R1464" s="407">
        <v>9</v>
      </c>
      <c r="S1464" s="3" t="s">
        <v>3</v>
      </c>
      <c r="T1464" s="3" t="s">
        <v>44</v>
      </c>
      <c r="U1464" s="3" t="s">
        <v>352</v>
      </c>
      <c r="V1464" s="6" t="s">
        <v>36</v>
      </c>
      <c r="X1464" s="3" t="s">
        <v>3041</v>
      </c>
      <c r="AA1464" s="18">
        <v>45.675826919999999</v>
      </c>
      <c r="AB1464" s="18">
        <v>-121.29509521999999</v>
      </c>
      <c r="AC1464" s="3" t="s">
        <v>45</v>
      </c>
      <c r="AE1464" s="3" t="s">
        <v>404</v>
      </c>
      <c r="AF1464" s="3" t="str">
        <f>CONCATENATE("ex ", AE1464)</f>
        <v>ex Lomatium triternatum</v>
      </c>
      <c r="AG1464" s="3" t="s">
        <v>1642</v>
      </c>
      <c r="AH1464" s="3" t="s">
        <v>1642</v>
      </c>
      <c r="AT1464" s="3" t="s">
        <v>90</v>
      </c>
    </row>
    <row r="1465" spans="2:46" x14ac:dyDescent="0.25">
      <c r="B1465" s="5">
        <v>1483</v>
      </c>
      <c r="E1465" s="62">
        <v>2</v>
      </c>
      <c r="F1465" s="6" t="s">
        <v>42</v>
      </c>
      <c r="G1465" s="6">
        <v>2018</v>
      </c>
      <c r="L1465" s="6"/>
      <c r="N1465" s="6" t="s">
        <v>368</v>
      </c>
      <c r="P1465" s="407">
        <v>15</v>
      </c>
      <c r="Q1465" s="407">
        <v>15</v>
      </c>
      <c r="R1465" s="407">
        <v>10</v>
      </c>
      <c r="S1465" s="3" t="s">
        <v>3</v>
      </c>
      <c r="T1465" s="3" t="s">
        <v>44</v>
      </c>
      <c r="U1465" s="3" t="s">
        <v>352</v>
      </c>
      <c r="V1465" s="6" t="s">
        <v>36</v>
      </c>
      <c r="X1465" s="3" t="s">
        <v>3041</v>
      </c>
      <c r="AA1465" s="18">
        <v>45.675826919999999</v>
      </c>
      <c r="AB1465" s="18">
        <v>-121.29509521999999</v>
      </c>
      <c r="AC1465" s="3" t="s">
        <v>45</v>
      </c>
      <c r="AE1465" s="3" t="s">
        <v>404</v>
      </c>
      <c r="AF1465" s="3" t="str">
        <f>CONCATENATE("ex ", AE1465)</f>
        <v>ex Lomatium triternatum</v>
      </c>
      <c r="AG1465" s="3" t="s">
        <v>1642</v>
      </c>
      <c r="AH1465" s="3" t="s">
        <v>1642</v>
      </c>
      <c r="AT1465" s="3" t="s">
        <v>90</v>
      </c>
    </row>
    <row r="1466" spans="2:46" x14ac:dyDescent="0.25">
      <c r="B1466" s="5">
        <v>1484</v>
      </c>
      <c r="E1466" s="62">
        <v>2</v>
      </c>
      <c r="F1466" s="6" t="s">
        <v>42</v>
      </c>
      <c r="G1466" s="6">
        <v>2018</v>
      </c>
      <c r="L1466" s="6"/>
      <c r="N1466" s="6" t="s">
        <v>368</v>
      </c>
      <c r="P1466" s="407">
        <v>15</v>
      </c>
      <c r="Q1466" s="407">
        <v>15</v>
      </c>
      <c r="R1466" s="407">
        <v>11</v>
      </c>
      <c r="S1466" s="3" t="s">
        <v>3</v>
      </c>
      <c r="T1466" s="3" t="s">
        <v>44</v>
      </c>
      <c r="U1466" s="3" t="s">
        <v>352</v>
      </c>
      <c r="V1466" s="6" t="s">
        <v>36</v>
      </c>
      <c r="X1466" s="3" t="s">
        <v>3041</v>
      </c>
      <c r="AA1466" s="18">
        <v>45.675826919999999</v>
      </c>
      <c r="AB1466" s="18">
        <v>-121.29509521999999</v>
      </c>
      <c r="AC1466" s="3" t="s">
        <v>45</v>
      </c>
      <c r="AE1466" s="3" t="s">
        <v>404</v>
      </c>
      <c r="AF1466" s="3" t="str">
        <f>CONCATENATE("ex ", AE1466)</f>
        <v>ex Lomatium triternatum</v>
      </c>
      <c r="AG1466" s="3" t="s">
        <v>1642</v>
      </c>
      <c r="AH1466" s="3" t="s">
        <v>1642</v>
      </c>
      <c r="AT1466" s="3" t="s">
        <v>90</v>
      </c>
    </row>
    <row r="1467" spans="2:46" x14ac:dyDescent="0.25">
      <c r="B1467" s="5">
        <v>1485</v>
      </c>
      <c r="E1467" s="62">
        <v>2</v>
      </c>
      <c r="F1467" s="6" t="s">
        <v>42</v>
      </c>
      <c r="G1467" s="6">
        <v>2018</v>
      </c>
      <c r="L1467" s="6"/>
      <c r="N1467" s="6" t="s">
        <v>368</v>
      </c>
      <c r="P1467" s="407">
        <v>15</v>
      </c>
      <c r="Q1467" s="407">
        <v>15</v>
      </c>
      <c r="R1467" s="407">
        <v>12</v>
      </c>
      <c r="S1467" s="3" t="s">
        <v>3</v>
      </c>
      <c r="T1467" s="3" t="s">
        <v>44</v>
      </c>
      <c r="U1467" s="3" t="s">
        <v>352</v>
      </c>
      <c r="V1467" s="6" t="s">
        <v>36</v>
      </c>
      <c r="X1467" s="3" t="s">
        <v>3041</v>
      </c>
      <c r="AA1467" s="18">
        <v>45.675826919999999</v>
      </c>
      <c r="AB1467" s="18">
        <v>-121.29509521999999</v>
      </c>
      <c r="AC1467" s="3" t="s">
        <v>45</v>
      </c>
      <c r="AE1467" s="3" t="s">
        <v>404</v>
      </c>
      <c r="AF1467" s="3" t="str">
        <f>CONCATENATE("ex ", AE1467)</f>
        <v>ex Lomatium triternatum</v>
      </c>
      <c r="AG1467" s="3" t="s">
        <v>1642</v>
      </c>
      <c r="AH1467" s="3" t="s">
        <v>1642</v>
      </c>
      <c r="AT1467" s="3" t="s">
        <v>90</v>
      </c>
    </row>
    <row r="1468" spans="2:46" x14ac:dyDescent="0.25">
      <c r="B1468" s="5">
        <v>1486</v>
      </c>
      <c r="E1468" s="62">
        <v>2</v>
      </c>
      <c r="F1468" s="6" t="s">
        <v>42</v>
      </c>
      <c r="G1468" s="6">
        <v>2018</v>
      </c>
      <c r="L1468" s="6"/>
      <c r="N1468" s="6" t="s">
        <v>368</v>
      </c>
      <c r="P1468" s="407">
        <v>15</v>
      </c>
      <c r="Q1468" s="407">
        <v>15</v>
      </c>
      <c r="R1468" s="407">
        <v>13</v>
      </c>
      <c r="S1468" s="3" t="s">
        <v>3</v>
      </c>
      <c r="T1468" s="3" t="s">
        <v>44</v>
      </c>
      <c r="U1468" s="3" t="s">
        <v>352</v>
      </c>
      <c r="V1468" s="6" t="s">
        <v>36</v>
      </c>
      <c r="X1468" s="3" t="s">
        <v>3041</v>
      </c>
      <c r="AA1468" s="18">
        <v>45.675826919999999</v>
      </c>
      <c r="AB1468" s="18">
        <v>-121.29509521999999</v>
      </c>
      <c r="AC1468" s="3" t="s">
        <v>45</v>
      </c>
      <c r="AE1468" s="3" t="s">
        <v>404</v>
      </c>
      <c r="AF1468" s="3" t="str">
        <f>CONCATENATE("ex ", AE1468)</f>
        <v>ex Lomatium triternatum</v>
      </c>
      <c r="AG1468" s="3" t="s">
        <v>1642</v>
      </c>
      <c r="AH1468" s="3" t="s">
        <v>1642</v>
      </c>
      <c r="AT1468" s="3" t="s">
        <v>90</v>
      </c>
    </row>
    <row r="1469" spans="2:46" x14ac:dyDescent="0.25">
      <c r="B1469" s="5">
        <v>11462</v>
      </c>
      <c r="E1469" s="228">
        <v>2</v>
      </c>
      <c r="F1469" s="229" t="s">
        <v>42</v>
      </c>
      <c r="G1469" s="229">
        <v>2018</v>
      </c>
      <c r="H1469" s="230">
        <v>0.52222222222222203</v>
      </c>
      <c r="L1469" s="6"/>
      <c r="P1469" s="412">
        <v>16</v>
      </c>
      <c r="R1469" s="412">
        <v>1</v>
      </c>
      <c r="S1469" s="229" t="s">
        <v>3</v>
      </c>
      <c r="T1469" s="229" t="s">
        <v>44</v>
      </c>
      <c r="U1469" s="229" t="s">
        <v>352</v>
      </c>
      <c r="V1469" s="229" t="s">
        <v>2871</v>
      </c>
      <c r="W1469" s="229" t="s">
        <v>2633</v>
      </c>
      <c r="X1469" s="229" t="s">
        <v>2634</v>
      </c>
      <c r="AA1469" s="229">
        <v>45.675600000000003</v>
      </c>
      <c r="AB1469" s="229">
        <v>-121.2954</v>
      </c>
      <c r="AC1469" s="229" t="s">
        <v>45</v>
      </c>
      <c r="AE1469" s="231" t="s">
        <v>406</v>
      </c>
      <c r="AG1469" s="3" t="s">
        <v>1642</v>
      </c>
      <c r="AH1469" s="3" t="s">
        <v>1642</v>
      </c>
    </row>
    <row r="1470" spans="2:46" x14ac:dyDescent="0.25">
      <c r="B1470" s="5">
        <v>11463</v>
      </c>
      <c r="E1470" s="228">
        <v>2</v>
      </c>
      <c r="F1470" s="229" t="s">
        <v>42</v>
      </c>
      <c r="G1470" s="229">
        <v>2018</v>
      </c>
      <c r="H1470" s="230">
        <v>0.52222222222222203</v>
      </c>
      <c r="L1470" s="6"/>
      <c r="P1470" s="412">
        <v>16</v>
      </c>
      <c r="R1470" s="412">
        <v>2</v>
      </c>
      <c r="S1470" s="229" t="s">
        <v>3</v>
      </c>
      <c r="T1470" s="229" t="s">
        <v>44</v>
      </c>
      <c r="U1470" s="229" t="s">
        <v>352</v>
      </c>
      <c r="V1470" s="229" t="s">
        <v>2871</v>
      </c>
      <c r="W1470" s="229" t="s">
        <v>2633</v>
      </c>
      <c r="X1470" s="229" t="s">
        <v>2634</v>
      </c>
      <c r="AA1470" s="229">
        <v>45.675600000000003</v>
      </c>
      <c r="AB1470" s="229">
        <v>-121.2954</v>
      </c>
      <c r="AC1470" s="229" t="s">
        <v>45</v>
      </c>
      <c r="AE1470" s="231" t="s">
        <v>406</v>
      </c>
      <c r="AG1470" s="3" t="s">
        <v>1642</v>
      </c>
      <c r="AH1470" s="3" t="s">
        <v>1642</v>
      </c>
    </row>
    <row r="1471" spans="2:46" x14ac:dyDescent="0.25">
      <c r="B1471" s="5">
        <v>11464</v>
      </c>
      <c r="E1471" s="228">
        <v>2</v>
      </c>
      <c r="F1471" s="229" t="s">
        <v>42</v>
      </c>
      <c r="G1471" s="229">
        <v>2018</v>
      </c>
      <c r="H1471" s="230">
        <v>0.52222222222222203</v>
      </c>
      <c r="L1471" s="6"/>
      <c r="P1471" s="412">
        <v>16</v>
      </c>
      <c r="R1471" s="412">
        <v>3</v>
      </c>
      <c r="S1471" s="229" t="s">
        <v>3</v>
      </c>
      <c r="T1471" s="229" t="s">
        <v>44</v>
      </c>
      <c r="U1471" s="229" t="s">
        <v>352</v>
      </c>
      <c r="V1471" s="229" t="s">
        <v>2871</v>
      </c>
      <c r="W1471" s="229" t="s">
        <v>2633</v>
      </c>
      <c r="X1471" s="229" t="s">
        <v>2634</v>
      </c>
      <c r="AA1471" s="229">
        <v>45.675600000000003</v>
      </c>
      <c r="AB1471" s="229">
        <v>-121.2954</v>
      </c>
      <c r="AC1471" s="229" t="s">
        <v>45</v>
      </c>
      <c r="AE1471" s="231" t="s">
        <v>406</v>
      </c>
      <c r="AG1471" s="3" t="s">
        <v>1642</v>
      </c>
      <c r="AH1471" s="3" t="s">
        <v>1642</v>
      </c>
    </row>
    <row r="1472" spans="2:46" x14ac:dyDescent="0.25">
      <c r="B1472" s="5">
        <v>11465</v>
      </c>
      <c r="E1472" s="228">
        <v>2</v>
      </c>
      <c r="F1472" s="229" t="s">
        <v>42</v>
      </c>
      <c r="G1472" s="229">
        <v>2018</v>
      </c>
      <c r="H1472" s="230">
        <v>0.52222222222222203</v>
      </c>
      <c r="L1472" s="6"/>
      <c r="P1472" s="412">
        <v>16</v>
      </c>
      <c r="R1472" s="412">
        <v>4</v>
      </c>
      <c r="S1472" s="229" t="s">
        <v>3</v>
      </c>
      <c r="T1472" s="229" t="s">
        <v>44</v>
      </c>
      <c r="U1472" s="229" t="s">
        <v>352</v>
      </c>
      <c r="V1472" s="229" t="s">
        <v>2871</v>
      </c>
      <c r="W1472" s="229" t="s">
        <v>2633</v>
      </c>
      <c r="X1472" s="229" t="s">
        <v>2634</v>
      </c>
      <c r="AA1472" s="229">
        <v>45.675600000000003</v>
      </c>
      <c r="AB1472" s="229">
        <v>-121.2954</v>
      </c>
      <c r="AC1472" s="229" t="s">
        <v>45</v>
      </c>
      <c r="AE1472" s="231" t="s">
        <v>406</v>
      </c>
      <c r="AG1472" s="3" t="s">
        <v>1642</v>
      </c>
      <c r="AH1472" s="3" t="s">
        <v>1642</v>
      </c>
    </row>
    <row r="1473" spans="1:46" x14ac:dyDescent="0.25">
      <c r="B1473" s="5">
        <v>11466</v>
      </c>
      <c r="E1473" s="228">
        <v>2</v>
      </c>
      <c r="F1473" s="229" t="s">
        <v>42</v>
      </c>
      <c r="G1473" s="229">
        <v>2018</v>
      </c>
      <c r="H1473" s="230">
        <v>0.52222222222222203</v>
      </c>
      <c r="L1473" s="6"/>
      <c r="P1473" s="412">
        <v>16</v>
      </c>
      <c r="R1473" s="412">
        <v>5</v>
      </c>
      <c r="S1473" s="229" t="s">
        <v>3</v>
      </c>
      <c r="T1473" s="229" t="s">
        <v>44</v>
      </c>
      <c r="U1473" s="229" t="s">
        <v>352</v>
      </c>
      <c r="V1473" s="229" t="s">
        <v>2871</v>
      </c>
      <c r="W1473" s="229" t="s">
        <v>2633</v>
      </c>
      <c r="X1473" s="229" t="s">
        <v>2634</v>
      </c>
      <c r="AA1473" s="229">
        <v>45.675600000000003</v>
      </c>
      <c r="AB1473" s="229">
        <v>-121.2954</v>
      </c>
      <c r="AC1473" s="229" t="s">
        <v>45</v>
      </c>
      <c r="AE1473" s="231" t="s">
        <v>406</v>
      </c>
      <c r="AG1473" s="3" t="s">
        <v>1642</v>
      </c>
      <c r="AH1473" s="3" t="s">
        <v>1642</v>
      </c>
    </row>
    <row r="1474" spans="1:46" x14ac:dyDescent="0.25">
      <c r="B1474" s="5">
        <v>11467</v>
      </c>
      <c r="E1474" s="228">
        <v>2</v>
      </c>
      <c r="F1474" s="229" t="s">
        <v>42</v>
      </c>
      <c r="G1474" s="229">
        <v>2018</v>
      </c>
      <c r="H1474" s="230">
        <v>0.52222222222222203</v>
      </c>
      <c r="L1474" s="6"/>
      <c r="P1474" s="412">
        <v>16</v>
      </c>
      <c r="R1474" s="412">
        <v>6</v>
      </c>
      <c r="S1474" s="229" t="s">
        <v>3</v>
      </c>
      <c r="T1474" s="229" t="s">
        <v>44</v>
      </c>
      <c r="U1474" s="229" t="s">
        <v>352</v>
      </c>
      <c r="V1474" s="229" t="s">
        <v>2871</v>
      </c>
      <c r="W1474" s="229" t="s">
        <v>2633</v>
      </c>
      <c r="X1474" s="229" t="s">
        <v>2634</v>
      </c>
      <c r="AA1474" s="229">
        <v>45.675600000000003</v>
      </c>
      <c r="AB1474" s="229">
        <v>-121.2954</v>
      </c>
      <c r="AC1474" s="229" t="s">
        <v>45</v>
      </c>
      <c r="AE1474" s="231" t="s">
        <v>406</v>
      </c>
      <c r="AG1474" s="3" t="s">
        <v>1642</v>
      </c>
      <c r="AH1474" s="3" t="s">
        <v>1642</v>
      </c>
    </row>
    <row r="1475" spans="1:46" x14ac:dyDescent="0.25">
      <c r="B1475" s="5">
        <v>11468</v>
      </c>
      <c r="E1475" s="228">
        <v>2</v>
      </c>
      <c r="F1475" s="229" t="s">
        <v>42</v>
      </c>
      <c r="G1475" s="229">
        <v>2018</v>
      </c>
      <c r="H1475" s="230">
        <v>0.52222222222222203</v>
      </c>
      <c r="L1475" s="6"/>
      <c r="P1475" s="412">
        <v>16</v>
      </c>
      <c r="R1475" s="412">
        <v>7</v>
      </c>
      <c r="S1475" s="229" t="s">
        <v>3</v>
      </c>
      <c r="T1475" s="229" t="s">
        <v>44</v>
      </c>
      <c r="U1475" s="229" t="s">
        <v>352</v>
      </c>
      <c r="V1475" s="229" t="s">
        <v>2871</v>
      </c>
      <c r="W1475" s="229" t="s">
        <v>2633</v>
      </c>
      <c r="X1475" s="229" t="s">
        <v>2634</v>
      </c>
      <c r="AA1475" s="229">
        <v>45.675600000000003</v>
      </c>
      <c r="AB1475" s="229">
        <v>-121.2954</v>
      </c>
      <c r="AC1475" s="229" t="s">
        <v>45</v>
      </c>
      <c r="AE1475" s="231" t="s">
        <v>406</v>
      </c>
      <c r="AG1475" s="3" t="s">
        <v>1642</v>
      </c>
      <c r="AH1475" s="3" t="s">
        <v>1642</v>
      </c>
    </row>
    <row r="1476" spans="1:46" x14ac:dyDescent="0.25">
      <c r="B1476" s="5">
        <v>11469</v>
      </c>
      <c r="E1476" s="228">
        <v>2</v>
      </c>
      <c r="F1476" s="229" t="s">
        <v>42</v>
      </c>
      <c r="G1476" s="229">
        <v>2018</v>
      </c>
      <c r="H1476" s="230">
        <v>0.52222222222222203</v>
      </c>
      <c r="L1476" s="6"/>
      <c r="P1476" s="412">
        <v>16</v>
      </c>
      <c r="R1476" s="412">
        <v>8</v>
      </c>
      <c r="S1476" s="229" t="s">
        <v>3</v>
      </c>
      <c r="T1476" s="229" t="s">
        <v>44</v>
      </c>
      <c r="U1476" s="229" t="s">
        <v>352</v>
      </c>
      <c r="V1476" s="229" t="s">
        <v>2871</v>
      </c>
      <c r="W1476" s="229" t="s">
        <v>2633</v>
      </c>
      <c r="X1476" s="229" t="s">
        <v>2634</v>
      </c>
      <c r="AA1476" s="229">
        <v>45.675600000000003</v>
      </c>
      <c r="AB1476" s="229">
        <v>-121.2954</v>
      </c>
      <c r="AC1476" s="229" t="s">
        <v>45</v>
      </c>
      <c r="AE1476" s="231" t="s">
        <v>406</v>
      </c>
      <c r="AG1476" s="3" t="s">
        <v>1642</v>
      </c>
      <c r="AH1476" s="3" t="s">
        <v>1642</v>
      </c>
    </row>
    <row r="1477" spans="1:46" x14ac:dyDescent="0.25">
      <c r="B1477" s="5">
        <v>11470</v>
      </c>
      <c r="E1477" s="228">
        <v>2</v>
      </c>
      <c r="F1477" s="229" t="s">
        <v>42</v>
      </c>
      <c r="G1477" s="229">
        <v>2018</v>
      </c>
      <c r="H1477" s="230">
        <v>0.52222222222222203</v>
      </c>
      <c r="L1477" s="6"/>
      <c r="P1477" s="412">
        <v>16</v>
      </c>
      <c r="R1477" s="412">
        <v>9</v>
      </c>
      <c r="S1477" s="229" t="s">
        <v>3</v>
      </c>
      <c r="T1477" s="229" t="s">
        <v>44</v>
      </c>
      <c r="U1477" s="229" t="s">
        <v>352</v>
      </c>
      <c r="V1477" s="229" t="s">
        <v>2871</v>
      </c>
      <c r="W1477" s="229" t="s">
        <v>2633</v>
      </c>
      <c r="X1477" s="229" t="s">
        <v>2634</v>
      </c>
      <c r="AA1477" s="229">
        <v>45.675600000000003</v>
      </c>
      <c r="AB1477" s="229">
        <v>-121.2954</v>
      </c>
      <c r="AC1477" s="229" t="s">
        <v>45</v>
      </c>
      <c r="AE1477" s="231" t="s">
        <v>406</v>
      </c>
      <c r="AG1477" s="3" t="s">
        <v>1642</v>
      </c>
      <c r="AH1477" s="3" t="s">
        <v>1642</v>
      </c>
    </row>
    <row r="1478" spans="1:46" x14ac:dyDescent="0.25">
      <c r="B1478" s="5">
        <v>1502</v>
      </c>
      <c r="E1478" s="62">
        <v>2</v>
      </c>
      <c r="F1478" s="6" t="s">
        <v>42</v>
      </c>
      <c r="G1478" s="6">
        <v>2018</v>
      </c>
      <c r="L1478" s="6"/>
      <c r="N1478" s="6" t="s">
        <v>400</v>
      </c>
      <c r="P1478" s="407">
        <v>16</v>
      </c>
      <c r="Q1478" s="407">
        <v>16</v>
      </c>
      <c r="R1478" s="407">
        <v>10</v>
      </c>
      <c r="S1478" s="3" t="s">
        <v>3</v>
      </c>
      <c r="T1478" s="3" t="s">
        <v>44</v>
      </c>
      <c r="U1478" s="3" t="s">
        <v>352</v>
      </c>
      <c r="V1478" s="6" t="s">
        <v>36</v>
      </c>
      <c r="X1478" s="3" t="s">
        <v>3041</v>
      </c>
      <c r="AA1478" s="18">
        <v>45.675552019999998</v>
      </c>
      <c r="AB1478" s="18">
        <v>-121.29538135</v>
      </c>
      <c r="AC1478" s="3" t="s">
        <v>45</v>
      </c>
      <c r="AE1478" s="3" t="s">
        <v>406</v>
      </c>
      <c r="AF1478" s="3" t="str">
        <f>CONCATENATE("ex ", AE1478)</f>
        <v>ex Lomatium nudicaule</v>
      </c>
      <c r="AG1478" s="3" t="s">
        <v>1642</v>
      </c>
      <c r="AH1478" s="3" t="s">
        <v>1642</v>
      </c>
      <c r="AT1478" s="3" t="s">
        <v>90</v>
      </c>
    </row>
    <row r="1479" spans="1:46" x14ac:dyDescent="0.25">
      <c r="B1479" s="5">
        <v>1503</v>
      </c>
      <c r="E1479" s="62">
        <v>2</v>
      </c>
      <c r="F1479" s="6" t="s">
        <v>42</v>
      </c>
      <c r="G1479" s="6">
        <v>2018</v>
      </c>
      <c r="L1479" s="6"/>
      <c r="N1479" s="6" t="s">
        <v>400</v>
      </c>
      <c r="P1479" s="407">
        <v>16</v>
      </c>
      <c r="Q1479" s="407">
        <v>16</v>
      </c>
      <c r="R1479" s="407">
        <v>11</v>
      </c>
      <c r="S1479" s="3" t="s">
        <v>3</v>
      </c>
      <c r="T1479" s="3" t="s">
        <v>44</v>
      </c>
      <c r="U1479" s="3" t="s">
        <v>352</v>
      </c>
      <c r="V1479" s="6" t="s">
        <v>36</v>
      </c>
      <c r="X1479" s="3" t="s">
        <v>3041</v>
      </c>
      <c r="AA1479" s="18">
        <v>45.675552019999998</v>
      </c>
      <c r="AB1479" s="18">
        <v>-121.29538135</v>
      </c>
      <c r="AC1479" s="3" t="s">
        <v>45</v>
      </c>
      <c r="AE1479" s="3" t="s">
        <v>406</v>
      </c>
      <c r="AF1479" s="3" t="str">
        <f>CONCATENATE("ex ", AE1479)</f>
        <v>ex Lomatium nudicaule</v>
      </c>
      <c r="AG1479" s="3" t="s">
        <v>1642</v>
      </c>
      <c r="AH1479" s="3" t="s">
        <v>1642</v>
      </c>
      <c r="AT1479" s="3" t="s">
        <v>90</v>
      </c>
    </row>
    <row r="1480" spans="1:46" x14ac:dyDescent="0.25">
      <c r="B1480" s="5">
        <v>1504</v>
      </c>
      <c r="E1480" s="62">
        <v>2</v>
      </c>
      <c r="F1480" s="6" t="s">
        <v>42</v>
      </c>
      <c r="G1480" s="6">
        <v>2018</v>
      </c>
      <c r="L1480" s="6"/>
      <c r="N1480" s="6" t="s">
        <v>400</v>
      </c>
      <c r="P1480" s="407">
        <v>16</v>
      </c>
      <c r="Q1480" s="407">
        <v>16</v>
      </c>
      <c r="R1480" s="407">
        <v>12</v>
      </c>
      <c r="S1480" s="3" t="s">
        <v>3</v>
      </c>
      <c r="T1480" s="3" t="s">
        <v>44</v>
      </c>
      <c r="U1480" s="3" t="s">
        <v>352</v>
      </c>
      <c r="V1480" s="6" t="s">
        <v>36</v>
      </c>
      <c r="X1480" s="3" t="s">
        <v>3041</v>
      </c>
      <c r="AA1480" s="18">
        <v>45.675552019999998</v>
      </c>
      <c r="AB1480" s="18">
        <v>-121.29538135</v>
      </c>
      <c r="AC1480" s="3" t="s">
        <v>45</v>
      </c>
      <c r="AE1480" s="3" t="s">
        <v>406</v>
      </c>
      <c r="AF1480" s="3" t="str">
        <f>CONCATENATE("ex ", AE1480)</f>
        <v>ex Lomatium nudicaule</v>
      </c>
      <c r="AG1480" s="3" t="s">
        <v>1642</v>
      </c>
      <c r="AH1480" s="3" t="s">
        <v>1642</v>
      </c>
      <c r="AT1480" s="3" t="s">
        <v>90</v>
      </c>
    </row>
    <row r="1481" spans="1:46" x14ac:dyDescent="0.25">
      <c r="B1481" s="5">
        <v>1505</v>
      </c>
      <c r="E1481" s="62">
        <v>2</v>
      </c>
      <c r="F1481" s="6" t="s">
        <v>42</v>
      </c>
      <c r="G1481" s="6">
        <v>2018</v>
      </c>
      <c r="L1481" s="6"/>
      <c r="N1481" s="6" t="s">
        <v>400</v>
      </c>
      <c r="P1481" s="407">
        <v>16</v>
      </c>
      <c r="Q1481" s="407">
        <v>16</v>
      </c>
      <c r="R1481" s="407">
        <v>13</v>
      </c>
      <c r="S1481" s="3" t="s">
        <v>3</v>
      </c>
      <c r="T1481" s="3" t="s">
        <v>44</v>
      </c>
      <c r="U1481" s="3" t="s">
        <v>352</v>
      </c>
      <c r="V1481" s="6" t="s">
        <v>36</v>
      </c>
      <c r="X1481" s="3" t="s">
        <v>3041</v>
      </c>
      <c r="AA1481" s="18">
        <v>45.675552019999998</v>
      </c>
      <c r="AB1481" s="18">
        <v>-121.29538135</v>
      </c>
      <c r="AC1481" s="3" t="s">
        <v>45</v>
      </c>
      <c r="AE1481" s="3" t="s">
        <v>406</v>
      </c>
      <c r="AF1481" s="3" t="str">
        <f>CONCATENATE("ex ", AE1481)</f>
        <v>ex Lomatium nudicaule</v>
      </c>
      <c r="AG1481" s="3" t="s">
        <v>1642</v>
      </c>
      <c r="AH1481" s="3" t="s">
        <v>1642</v>
      </c>
      <c r="AT1481" s="3" t="s">
        <v>90</v>
      </c>
    </row>
    <row r="1482" spans="1:46" x14ac:dyDescent="0.25">
      <c r="B1482" s="5">
        <v>11471</v>
      </c>
      <c r="E1482" s="228">
        <v>2</v>
      </c>
      <c r="F1482" s="229" t="s">
        <v>42</v>
      </c>
      <c r="G1482" s="229">
        <v>2018</v>
      </c>
      <c r="H1482" s="230">
        <v>0.54513888888888895</v>
      </c>
      <c r="L1482" s="6"/>
      <c r="P1482" s="412">
        <v>17</v>
      </c>
      <c r="R1482" s="412">
        <v>1</v>
      </c>
      <c r="S1482" s="229" t="s">
        <v>3</v>
      </c>
      <c r="T1482" s="229" t="s">
        <v>44</v>
      </c>
      <c r="U1482" s="229" t="s">
        <v>352</v>
      </c>
      <c r="V1482" s="229" t="s">
        <v>2871</v>
      </c>
      <c r="W1482" s="229" t="s">
        <v>2635</v>
      </c>
      <c r="X1482" s="229" t="s">
        <v>2636</v>
      </c>
      <c r="AA1482" s="229">
        <v>45.687600000000003</v>
      </c>
      <c r="AB1482" s="229">
        <v>-121.4278</v>
      </c>
      <c r="AC1482" s="229" t="s">
        <v>45</v>
      </c>
      <c r="AE1482" s="231" t="s">
        <v>407</v>
      </c>
      <c r="AG1482" s="3" t="s">
        <v>1642</v>
      </c>
      <c r="AH1482" s="3" t="s">
        <v>1642</v>
      </c>
    </row>
    <row r="1483" spans="1:46" x14ac:dyDescent="0.25">
      <c r="B1483" s="5">
        <v>11472</v>
      </c>
      <c r="E1483" s="228">
        <v>2</v>
      </c>
      <c r="F1483" s="229" t="s">
        <v>42</v>
      </c>
      <c r="G1483" s="229">
        <v>2018</v>
      </c>
      <c r="H1483" s="230">
        <v>0.54513888888888895</v>
      </c>
      <c r="L1483" s="6"/>
      <c r="P1483" s="412">
        <v>17</v>
      </c>
      <c r="R1483" s="412">
        <v>2</v>
      </c>
      <c r="S1483" s="229" t="s">
        <v>3</v>
      </c>
      <c r="T1483" s="229" t="s">
        <v>44</v>
      </c>
      <c r="U1483" s="229" t="s">
        <v>352</v>
      </c>
      <c r="V1483" s="229" t="s">
        <v>2871</v>
      </c>
      <c r="W1483" s="229" t="s">
        <v>2635</v>
      </c>
      <c r="X1483" s="229" t="s">
        <v>2636</v>
      </c>
      <c r="AA1483" s="229">
        <v>45.687600000000003</v>
      </c>
      <c r="AB1483" s="229">
        <v>-121.4278</v>
      </c>
      <c r="AC1483" s="229" t="s">
        <v>45</v>
      </c>
      <c r="AE1483" s="231" t="s">
        <v>407</v>
      </c>
      <c r="AG1483" s="3" t="s">
        <v>1642</v>
      </c>
      <c r="AH1483" s="3" t="s">
        <v>1642</v>
      </c>
    </row>
    <row r="1484" spans="1:46" x14ac:dyDescent="0.25">
      <c r="B1484" s="5">
        <v>11473</v>
      </c>
      <c r="E1484" s="228">
        <v>2</v>
      </c>
      <c r="F1484" s="229" t="s">
        <v>42</v>
      </c>
      <c r="G1484" s="229">
        <v>2018</v>
      </c>
      <c r="H1484" s="230">
        <v>0.54513888888888895</v>
      </c>
      <c r="L1484" s="6"/>
      <c r="P1484" s="412">
        <v>17</v>
      </c>
      <c r="R1484" s="412">
        <v>3</v>
      </c>
      <c r="S1484" s="229" t="s">
        <v>3</v>
      </c>
      <c r="T1484" s="229" t="s">
        <v>44</v>
      </c>
      <c r="U1484" s="229" t="s">
        <v>352</v>
      </c>
      <c r="V1484" s="229" t="s">
        <v>2871</v>
      </c>
      <c r="W1484" s="229" t="s">
        <v>2635</v>
      </c>
      <c r="X1484" s="229" t="s">
        <v>2636</v>
      </c>
      <c r="AA1484" s="229">
        <v>45.687600000000003</v>
      </c>
      <c r="AB1484" s="229">
        <v>-121.4278</v>
      </c>
      <c r="AC1484" s="229" t="s">
        <v>45</v>
      </c>
      <c r="AE1484" s="231" t="s">
        <v>407</v>
      </c>
      <c r="AG1484" s="3" t="s">
        <v>1642</v>
      </c>
      <c r="AH1484" s="3" t="s">
        <v>1642</v>
      </c>
    </row>
    <row r="1485" spans="1:46" x14ac:dyDescent="0.25">
      <c r="B1485" s="5">
        <v>1516</v>
      </c>
      <c r="E1485" s="62">
        <v>2</v>
      </c>
      <c r="F1485" s="6" t="s">
        <v>42</v>
      </c>
      <c r="G1485" s="6">
        <v>2018</v>
      </c>
      <c r="L1485" s="6"/>
      <c r="N1485" s="6" t="s">
        <v>401</v>
      </c>
      <c r="P1485" s="407">
        <v>17</v>
      </c>
      <c r="Q1485" s="407">
        <v>17</v>
      </c>
      <c r="R1485" s="407">
        <v>4</v>
      </c>
      <c r="S1485" s="3" t="s">
        <v>3</v>
      </c>
      <c r="T1485" s="3" t="s">
        <v>44</v>
      </c>
      <c r="U1485" s="3" t="s">
        <v>352</v>
      </c>
      <c r="V1485" s="6" t="s">
        <v>36</v>
      </c>
      <c r="X1485" s="3" t="s">
        <v>3041</v>
      </c>
      <c r="AA1485" s="18">
        <v>45.687572019999998</v>
      </c>
      <c r="AB1485" s="18">
        <v>-121.42781085</v>
      </c>
      <c r="AC1485" s="3" t="s">
        <v>45</v>
      </c>
      <c r="AE1485" s="3" t="s">
        <v>407</v>
      </c>
      <c r="AF1485" s="3" t="str">
        <f t="shared" ref="AF1485:AF1495" si="40">CONCATENATE("ex ", AE1485)</f>
        <v>ex Penstemon barrettiae</v>
      </c>
      <c r="AG1485" s="3" t="s">
        <v>1642</v>
      </c>
      <c r="AH1485" s="3" t="s">
        <v>1642</v>
      </c>
      <c r="AT1485" s="3" t="s">
        <v>90</v>
      </c>
    </row>
    <row r="1486" spans="1:46" x14ac:dyDescent="0.25">
      <c r="B1486" s="5">
        <v>1517</v>
      </c>
      <c r="E1486" s="62">
        <v>2</v>
      </c>
      <c r="F1486" s="6" t="s">
        <v>42</v>
      </c>
      <c r="G1486" s="6">
        <v>2018</v>
      </c>
      <c r="L1486" s="6"/>
      <c r="N1486" s="6" t="s">
        <v>401</v>
      </c>
      <c r="P1486" s="407">
        <v>17</v>
      </c>
      <c r="Q1486" s="407">
        <v>17</v>
      </c>
      <c r="R1486" s="407">
        <v>5</v>
      </c>
      <c r="S1486" s="3" t="s">
        <v>3</v>
      </c>
      <c r="T1486" s="3" t="s">
        <v>44</v>
      </c>
      <c r="U1486" s="3" t="s">
        <v>352</v>
      </c>
      <c r="V1486" s="6" t="s">
        <v>36</v>
      </c>
      <c r="X1486" s="3" t="s">
        <v>3041</v>
      </c>
      <c r="AA1486" s="18">
        <v>45.687572019999998</v>
      </c>
      <c r="AB1486" s="18">
        <v>-121.42781085</v>
      </c>
      <c r="AC1486" s="3" t="s">
        <v>45</v>
      </c>
      <c r="AE1486" s="3" t="s">
        <v>407</v>
      </c>
      <c r="AF1486" s="3" t="str">
        <f t="shared" si="40"/>
        <v>ex Penstemon barrettiae</v>
      </c>
      <c r="AG1486" s="3" t="s">
        <v>1642</v>
      </c>
      <c r="AH1486" s="3" t="s">
        <v>1642</v>
      </c>
      <c r="AT1486" s="3" t="s">
        <v>90</v>
      </c>
    </row>
    <row r="1487" spans="1:46" x14ac:dyDescent="0.25">
      <c r="A1487" s="43"/>
      <c r="B1487" s="5">
        <v>1518</v>
      </c>
      <c r="E1487" s="62">
        <v>2</v>
      </c>
      <c r="F1487" s="6" t="s">
        <v>42</v>
      </c>
      <c r="G1487" s="6">
        <v>2018</v>
      </c>
      <c r="L1487" s="6"/>
      <c r="N1487" s="6" t="s">
        <v>401</v>
      </c>
      <c r="P1487" s="407">
        <v>17</v>
      </c>
      <c r="Q1487" s="407">
        <v>17</v>
      </c>
      <c r="R1487" s="407">
        <v>6</v>
      </c>
      <c r="S1487" s="3" t="s">
        <v>3</v>
      </c>
      <c r="T1487" s="3" t="s">
        <v>44</v>
      </c>
      <c r="U1487" s="3" t="s">
        <v>352</v>
      </c>
      <c r="V1487" s="6" t="s">
        <v>36</v>
      </c>
      <c r="X1487" s="3" t="s">
        <v>3041</v>
      </c>
      <c r="AA1487" s="18">
        <v>45.687572019999998</v>
      </c>
      <c r="AB1487" s="18">
        <v>-121.42781085</v>
      </c>
      <c r="AC1487" s="3" t="s">
        <v>45</v>
      </c>
      <c r="AE1487" s="3" t="s">
        <v>407</v>
      </c>
      <c r="AF1487" s="3" t="str">
        <f t="shared" si="40"/>
        <v>ex Penstemon barrettiae</v>
      </c>
      <c r="AG1487" s="3" t="s">
        <v>1642</v>
      </c>
      <c r="AH1487" s="3" t="s">
        <v>1642</v>
      </c>
      <c r="AT1487" s="3" t="s">
        <v>90</v>
      </c>
    </row>
    <row r="1488" spans="1:46" x14ac:dyDescent="0.25">
      <c r="B1488" s="5">
        <v>1519</v>
      </c>
      <c r="E1488" s="62">
        <v>2</v>
      </c>
      <c r="F1488" s="6" t="s">
        <v>42</v>
      </c>
      <c r="G1488" s="6">
        <v>2018</v>
      </c>
      <c r="L1488" s="6"/>
      <c r="N1488" s="6" t="s">
        <v>401</v>
      </c>
      <c r="P1488" s="407">
        <v>17</v>
      </c>
      <c r="Q1488" s="407">
        <v>17</v>
      </c>
      <c r="R1488" s="407">
        <v>7</v>
      </c>
      <c r="S1488" s="3" t="s">
        <v>3</v>
      </c>
      <c r="T1488" s="3" t="s">
        <v>44</v>
      </c>
      <c r="U1488" s="3" t="s">
        <v>352</v>
      </c>
      <c r="V1488" s="6" t="s">
        <v>36</v>
      </c>
      <c r="X1488" s="3" t="s">
        <v>3041</v>
      </c>
      <c r="AA1488" s="18">
        <v>45.687572019999998</v>
      </c>
      <c r="AB1488" s="18">
        <v>-121.42781085</v>
      </c>
      <c r="AC1488" s="3" t="s">
        <v>45</v>
      </c>
      <c r="AE1488" s="3" t="s">
        <v>407</v>
      </c>
      <c r="AF1488" s="3" t="str">
        <f t="shared" si="40"/>
        <v>ex Penstemon barrettiae</v>
      </c>
      <c r="AG1488" s="3" t="s">
        <v>1642</v>
      </c>
      <c r="AH1488" s="3" t="s">
        <v>1642</v>
      </c>
      <c r="AT1488" s="3" t="s">
        <v>90</v>
      </c>
    </row>
    <row r="1489" spans="2:56" x14ac:dyDescent="0.25">
      <c r="B1489" s="5">
        <v>1520</v>
      </c>
      <c r="E1489" s="62">
        <v>2</v>
      </c>
      <c r="F1489" s="6" t="s">
        <v>42</v>
      </c>
      <c r="G1489" s="6">
        <v>2018</v>
      </c>
      <c r="L1489" s="6"/>
      <c r="N1489" s="6" t="s">
        <v>401</v>
      </c>
      <c r="P1489" s="407">
        <v>17</v>
      </c>
      <c r="Q1489" s="407">
        <v>17</v>
      </c>
      <c r="R1489" s="407">
        <v>8</v>
      </c>
      <c r="S1489" s="3" t="s">
        <v>3</v>
      </c>
      <c r="T1489" s="3" t="s">
        <v>44</v>
      </c>
      <c r="U1489" s="3" t="s">
        <v>352</v>
      </c>
      <c r="V1489" s="6" t="s">
        <v>36</v>
      </c>
      <c r="X1489" s="3" t="s">
        <v>3041</v>
      </c>
      <c r="AA1489" s="18">
        <v>45.687572019999998</v>
      </c>
      <c r="AB1489" s="18">
        <v>-121.42781085</v>
      </c>
      <c r="AC1489" s="3" t="s">
        <v>45</v>
      </c>
      <c r="AE1489" s="3" t="s">
        <v>407</v>
      </c>
      <c r="AF1489" s="3" t="str">
        <f t="shared" si="40"/>
        <v>ex Penstemon barrettiae</v>
      </c>
      <c r="AG1489" s="3" t="s">
        <v>1642</v>
      </c>
      <c r="AH1489" s="3" t="s">
        <v>1642</v>
      </c>
      <c r="AT1489" s="3" t="s">
        <v>90</v>
      </c>
    </row>
    <row r="1490" spans="2:56" x14ac:dyDescent="0.25">
      <c r="B1490" s="5">
        <v>2882</v>
      </c>
      <c r="E1490" s="62">
        <v>11</v>
      </c>
      <c r="F1490" s="6" t="s">
        <v>42</v>
      </c>
      <c r="G1490" s="6">
        <v>2018</v>
      </c>
      <c r="L1490" s="6"/>
      <c r="N1490" s="6" t="s">
        <v>624</v>
      </c>
      <c r="P1490" s="407">
        <v>18</v>
      </c>
      <c r="Q1490" s="407">
        <v>18</v>
      </c>
      <c r="R1490" s="407">
        <v>1</v>
      </c>
      <c r="S1490" s="3" t="s">
        <v>3</v>
      </c>
      <c r="T1490" s="3" t="s">
        <v>44</v>
      </c>
      <c r="U1490" s="3" t="s">
        <v>36</v>
      </c>
      <c r="V1490" s="6" t="s">
        <v>36</v>
      </c>
      <c r="X1490" s="3" t="s">
        <v>625</v>
      </c>
      <c r="AA1490" s="18">
        <v>44.547342489999998</v>
      </c>
      <c r="AB1490" s="18">
        <v>-123.30132603</v>
      </c>
      <c r="AC1490" s="3" t="s">
        <v>45</v>
      </c>
      <c r="AE1490" s="3" t="s">
        <v>626</v>
      </c>
      <c r="AF1490" s="3" t="str">
        <f t="shared" si="40"/>
        <v>ex Rosa nutkana</v>
      </c>
      <c r="AG1490" s="3" t="s">
        <v>1642</v>
      </c>
      <c r="AH1490" s="3" t="s">
        <v>1642</v>
      </c>
      <c r="AT1490" s="3" t="s">
        <v>90</v>
      </c>
    </row>
    <row r="1491" spans="2:56" x14ac:dyDescent="0.25">
      <c r="B1491" s="5">
        <v>2883</v>
      </c>
      <c r="E1491" s="62">
        <v>11</v>
      </c>
      <c r="F1491" s="6" t="s">
        <v>42</v>
      </c>
      <c r="G1491" s="6">
        <v>2018</v>
      </c>
      <c r="L1491" s="6"/>
      <c r="N1491" s="6" t="s">
        <v>624</v>
      </c>
      <c r="P1491" s="407">
        <v>18</v>
      </c>
      <c r="Q1491" s="407">
        <v>18</v>
      </c>
      <c r="R1491" s="407">
        <v>2</v>
      </c>
      <c r="S1491" s="3" t="s">
        <v>3</v>
      </c>
      <c r="T1491" s="3" t="s">
        <v>44</v>
      </c>
      <c r="U1491" s="3" t="s">
        <v>36</v>
      </c>
      <c r="V1491" s="6" t="s">
        <v>36</v>
      </c>
      <c r="X1491" s="3" t="s">
        <v>625</v>
      </c>
      <c r="AA1491" s="18">
        <v>44.547342489999998</v>
      </c>
      <c r="AB1491" s="18">
        <v>-123.30132603</v>
      </c>
      <c r="AC1491" s="3" t="s">
        <v>45</v>
      </c>
      <c r="AE1491" s="3" t="s">
        <v>626</v>
      </c>
      <c r="AF1491" s="3" t="str">
        <f t="shared" si="40"/>
        <v>ex Rosa nutkana</v>
      </c>
      <c r="AG1491" s="3" t="s">
        <v>1642</v>
      </c>
      <c r="AH1491" s="3" t="s">
        <v>1642</v>
      </c>
      <c r="AT1491" s="3" t="s">
        <v>90</v>
      </c>
    </row>
    <row r="1492" spans="2:56" x14ac:dyDescent="0.25">
      <c r="B1492" s="5">
        <v>2884</v>
      </c>
      <c r="E1492" s="62">
        <v>11</v>
      </c>
      <c r="F1492" s="6" t="s">
        <v>42</v>
      </c>
      <c r="G1492" s="6">
        <v>2018</v>
      </c>
      <c r="L1492" s="6"/>
      <c r="N1492" s="6" t="s">
        <v>624</v>
      </c>
      <c r="P1492" s="407">
        <v>18</v>
      </c>
      <c r="Q1492" s="407">
        <v>18</v>
      </c>
      <c r="R1492" s="407">
        <v>3</v>
      </c>
      <c r="S1492" s="3" t="s">
        <v>3</v>
      </c>
      <c r="T1492" s="3" t="s">
        <v>44</v>
      </c>
      <c r="U1492" s="3" t="s">
        <v>36</v>
      </c>
      <c r="V1492" s="6" t="s">
        <v>36</v>
      </c>
      <c r="X1492" s="3" t="s">
        <v>625</v>
      </c>
      <c r="AA1492" s="18">
        <v>44.547342489999998</v>
      </c>
      <c r="AB1492" s="18">
        <v>-123.30132603</v>
      </c>
      <c r="AC1492" s="3" t="s">
        <v>45</v>
      </c>
      <c r="AE1492" s="3" t="s">
        <v>626</v>
      </c>
      <c r="AF1492" s="3" t="str">
        <f t="shared" si="40"/>
        <v>ex Rosa nutkana</v>
      </c>
      <c r="AG1492" s="3" t="s">
        <v>1642</v>
      </c>
      <c r="AH1492" s="3" t="s">
        <v>1642</v>
      </c>
      <c r="AT1492" s="3" t="s">
        <v>90</v>
      </c>
    </row>
    <row r="1493" spans="2:56" x14ac:dyDescent="0.25">
      <c r="B1493" s="5">
        <v>2885</v>
      </c>
      <c r="E1493" s="62">
        <v>11</v>
      </c>
      <c r="F1493" s="6" t="s">
        <v>42</v>
      </c>
      <c r="G1493" s="6">
        <v>2018</v>
      </c>
      <c r="L1493" s="6"/>
      <c r="N1493" s="6" t="s">
        <v>624</v>
      </c>
      <c r="P1493" s="407">
        <v>18</v>
      </c>
      <c r="Q1493" s="407">
        <v>18</v>
      </c>
      <c r="R1493" s="407">
        <v>4</v>
      </c>
      <c r="S1493" s="3" t="s">
        <v>3</v>
      </c>
      <c r="T1493" s="3" t="s">
        <v>44</v>
      </c>
      <c r="U1493" s="3" t="s">
        <v>36</v>
      </c>
      <c r="V1493" s="6" t="s">
        <v>36</v>
      </c>
      <c r="X1493" s="3" t="s">
        <v>625</v>
      </c>
      <c r="AA1493" s="18">
        <v>44.547342489999998</v>
      </c>
      <c r="AB1493" s="18">
        <v>-123.30132603</v>
      </c>
      <c r="AC1493" s="3" t="s">
        <v>45</v>
      </c>
      <c r="AE1493" s="3" t="s">
        <v>626</v>
      </c>
      <c r="AF1493" s="3" t="str">
        <f t="shared" si="40"/>
        <v>ex Rosa nutkana</v>
      </c>
      <c r="AG1493" s="3" t="s">
        <v>1642</v>
      </c>
      <c r="AH1493" s="3" t="s">
        <v>1642</v>
      </c>
      <c r="AT1493" s="3" t="s">
        <v>90</v>
      </c>
    </row>
    <row r="1494" spans="2:56" x14ac:dyDescent="0.25">
      <c r="B1494" s="5">
        <v>2886</v>
      </c>
      <c r="E1494" s="62">
        <v>11</v>
      </c>
      <c r="F1494" s="6" t="s">
        <v>42</v>
      </c>
      <c r="G1494" s="6">
        <v>2018</v>
      </c>
      <c r="L1494" s="6"/>
      <c r="N1494" s="6" t="s">
        <v>624</v>
      </c>
      <c r="P1494" s="407">
        <v>18</v>
      </c>
      <c r="Q1494" s="407">
        <v>18</v>
      </c>
      <c r="R1494" s="407">
        <v>5</v>
      </c>
      <c r="S1494" s="3" t="s">
        <v>3</v>
      </c>
      <c r="T1494" s="3" t="s">
        <v>44</v>
      </c>
      <c r="U1494" s="3" t="s">
        <v>36</v>
      </c>
      <c r="V1494" s="6" t="s">
        <v>36</v>
      </c>
      <c r="X1494" s="3" t="s">
        <v>625</v>
      </c>
      <c r="AA1494" s="18">
        <v>44.547342489999998</v>
      </c>
      <c r="AB1494" s="18">
        <v>-123.30132603</v>
      </c>
      <c r="AC1494" s="3" t="s">
        <v>45</v>
      </c>
      <c r="AE1494" s="3" t="s">
        <v>626</v>
      </c>
      <c r="AF1494" s="3" t="str">
        <f t="shared" si="40"/>
        <v>ex Rosa nutkana</v>
      </c>
      <c r="AG1494" s="3" t="s">
        <v>1642</v>
      </c>
      <c r="AH1494" s="3" t="s">
        <v>1642</v>
      </c>
      <c r="AT1494" s="3" t="s">
        <v>90</v>
      </c>
    </row>
    <row r="1495" spans="2:56" x14ac:dyDescent="0.25">
      <c r="B1495" s="5">
        <v>2887</v>
      </c>
      <c r="E1495" s="62">
        <v>11</v>
      </c>
      <c r="F1495" s="6" t="s">
        <v>42</v>
      </c>
      <c r="G1495" s="6">
        <v>2018</v>
      </c>
      <c r="L1495" s="6"/>
      <c r="N1495" s="6" t="s">
        <v>624</v>
      </c>
      <c r="P1495" s="407">
        <v>18</v>
      </c>
      <c r="Q1495" s="407">
        <v>18</v>
      </c>
      <c r="R1495" s="407">
        <v>6</v>
      </c>
      <c r="S1495" s="3" t="s">
        <v>3</v>
      </c>
      <c r="T1495" s="3" t="s">
        <v>44</v>
      </c>
      <c r="U1495" s="3" t="s">
        <v>36</v>
      </c>
      <c r="V1495" s="6" t="s">
        <v>36</v>
      </c>
      <c r="X1495" s="3" t="s">
        <v>625</v>
      </c>
      <c r="AA1495" s="18">
        <v>44.547342489999998</v>
      </c>
      <c r="AB1495" s="18">
        <v>-123.30132603</v>
      </c>
      <c r="AC1495" s="3" t="s">
        <v>45</v>
      </c>
      <c r="AE1495" s="3" t="s">
        <v>626</v>
      </c>
      <c r="AF1495" s="3" t="str">
        <f t="shared" si="40"/>
        <v>ex Rosa nutkana</v>
      </c>
      <c r="AG1495" s="3" t="s">
        <v>1642</v>
      </c>
      <c r="AH1495" s="3" t="s">
        <v>1642</v>
      </c>
      <c r="AT1495" s="3" t="s">
        <v>90</v>
      </c>
    </row>
    <row r="1496" spans="2:56" x14ac:dyDescent="0.25">
      <c r="B1496" s="5">
        <v>11474</v>
      </c>
      <c r="E1496" s="228">
        <v>11</v>
      </c>
      <c r="F1496" s="229" t="s">
        <v>42</v>
      </c>
      <c r="G1496" s="229">
        <v>2018</v>
      </c>
      <c r="H1496" s="229">
        <v>15.21</v>
      </c>
      <c r="L1496" s="6"/>
      <c r="P1496" s="412">
        <v>19</v>
      </c>
      <c r="R1496" s="412">
        <v>1</v>
      </c>
      <c r="S1496" s="229" t="s">
        <v>3</v>
      </c>
      <c r="T1496" s="229" t="s">
        <v>44</v>
      </c>
      <c r="U1496" s="229" t="s">
        <v>36</v>
      </c>
      <c r="V1496" s="229" t="s">
        <v>2871</v>
      </c>
      <c r="W1496" s="229" t="s">
        <v>2637</v>
      </c>
      <c r="X1496" s="229" t="s">
        <v>625</v>
      </c>
      <c r="AA1496" s="229">
        <v>44.547699999999999</v>
      </c>
      <c r="AB1496" s="229">
        <v>-123.30500000000001</v>
      </c>
      <c r="AC1496" s="229" t="s">
        <v>45</v>
      </c>
      <c r="AE1496" s="231" t="s">
        <v>256</v>
      </c>
      <c r="AG1496" s="3" t="s">
        <v>1642</v>
      </c>
      <c r="AH1496" s="3" t="s">
        <v>1642</v>
      </c>
    </row>
    <row r="1497" spans="2:56" x14ac:dyDescent="0.25">
      <c r="B1497" s="5">
        <v>2889</v>
      </c>
      <c r="E1497" s="62">
        <v>11</v>
      </c>
      <c r="F1497" s="6" t="s">
        <v>42</v>
      </c>
      <c r="G1497" s="6">
        <v>2018</v>
      </c>
      <c r="L1497" s="6"/>
      <c r="N1497" s="6" t="s">
        <v>627</v>
      </c>
      <c r="P1497" s="407">
        <v>19</v>
      </c>
      <c r="Q1497" s="407">
        <v>19</v>
      </c>
      <c r="R1497" s="407">
        <v>2</v>
      </c>
      <c r="S1497" s="3" t="s">
        <v>3</v>
      </c>
      <c r="T1497" s="3" t="s">
        <v>44</v>
      </c>
      <c r="U1497" s="3" t="s">
        <v>36</v>
      </c>
      <c r="V1497" s="6" t="s">
        <v>36</v>
      </c>
      <c r="X1497" s="3" t="s">
        <v>1895</v>
      </c>
      <c r="AA1497" s="18">
        <v>44.547713430000002</v>
      </c>
      <c r="AB1497" s="18">
        <v>-123.30501755</v>
      </c>
      <c r="AC1497" s="3" t="s">
        <v>45</v>
      </c>
      <c r="AE1497" s="3" t="s">
        <v>256</v>
      </c>
      <c r="AF1497" s="3" t="str">
        <f t="shared" ref="AF1497:AF1523" si="41">CONCATENATE("ex ", AE1497)</f>
        <v>ex Crataegus monogyna</v>
      </c>
      <c r="AG1497" s="3" t="s">
        <v>1642</v>
      </c>
      <c r="AH1497" s="3" t="s">
        <v>1642</v>
      </c>
      <c r="AT1497" s="3" t="s">
        <v>90</v>
      </c>
    </row>
    <row r="1498" spans="2:56" x14ac:dyDescent="0.25">
      <c r="B1498" s="5">
        <v>2890</v>
      </c>
      <c r="E1498" s="62">
        <v>11</v>
      </c>
      <c r="F1498" s="6" t="s">
        <v>42</v>
      </c>
      <c r="G1498" s="6">
        <v>2018</v>
      </c>
      <c r="L1498" s="6"/>
      <c r="N1498" s="6" t="s">
        <v>627</v>
      </c>
      <c r="P1498" s="407">
        <v>19</v>
      </c>
      <c r="Q1498" s="407">
        <v>19</v>
      </c>
      <c r="R1498" s="407">
        <v>3</v>
      </c>
      <c r="S1498" s="3" t="s">
        <v>3</v>
      </c>
      <c r="T1498" s="3" t="s">
        <v>44</v>
      </c>
      <c r="U1498" s="3" t="s">
        <v>36</v>
      </c>
      <c r="V1498" s="6" t="s">
        <v>36</v>
      </c>
      <c r="X1498" s="3" t="s">
        <v>1895</v>
      </c>
      <c r="AA1498" s="18">
        <v>44.547713430000002</v>
      </c>
      <c r="AB1498" s="18">
        <v>-123.30501755</v>
      </c>
      <c r="AC1498" s="3" t="s">
        <v>45</v>
      </c>
      <c r="AE1498" s="3" t="s">
        <v>256</v>
      </c>
      <c r="AF1498" s="3" t="str">
        <f t="shared" si="41"/>
        <v>ex Crataegus monogyna</v>
      </c>
      <c r="AG1498" s="3" t="s">
        <v>1642</v>
      </c>
      <c r="AH1498" s="3" t="s">
        <v>1642</v>
      </c>
      <c r="AT1498" s="3" t="s">
        <v>90</v>
      </c>
      <c r="BD1498" s="42"/>
    </row>
    <row r="1499" spans="2:56" x14ac:dyDescent="0.25">
      <c r="B1499" s="5">
        <v>2891</v>
      </c>
      <c r="E1499" s="62">
        <v>11</v>
      </c>
      <c r="F1499" s="6" t="s">
        <v>42</v>
      </c>
      <c r="G1499" s="6">
        <v>2018</v>
      </c>
      <c r="L1499" s="6"/>
      <c r="N1499" s="6" t="s">
        <v>627</v>
      </c>
      <c r="P1499" s="407">
        <v>19</v>
      </c>
      <c r="Q1499" s="407">
        <v>19</v>
      </c>
      <c r="R1499" s="407">
        <v>4</v>
      </c>
      <c r="S1499" s="3" t="s">
        <v>3</v>
      </c>
      <c r="T1499" s="3" t="s">
        <v>44</v>
      </c>
      <c r="U1499" s="3" t="s">
        <v>36</v>
      </c>
      <c r="V1499" s="6" t="s">
        <v>36</v>
      </c>
      <c r="X1499" s="3" t="s">
        <v>1895</v>
      </c>
      <c r="AA1499" s="18">
        <v>44.547713430000002</v>
      </c>
      <c r="AB1499" s="18">
        <v>-123.30501755</v>
      </c>
      <c r="AC1499" s="3" t="s">
        <v>45</v>
      </c>
      <c r="AE1499" s="3" t="s">
        <v>256</v>
      </c>
      <c r="AF1499" s="3" t="str">
        <f t="shared" si="41"/>
        <v>ex Crataegus monogyna</v>
      </c>
      <c r="AG1499" s="3" t="s">
        <v>1642</v>
      </c>
      <c r="AH1499" s="3" t="s">
        <v>1642</v>
      </c>
      <c r="AT1499" s="3" t="s">
        <v>90</v>
      </c>
    </row>
    <row r="1500" spans="2:56" x14ac:dyDescent="0.25">
      <c r="B1500" s="5">
        <v>2892</v>
      </c>
      <c r="E1500" s="62">
        <v>11</v>
      </c>
      <c r="F1500" s="6" t="s">
        <v>42</v>
      </c>
      <c r="G1500" s="6">
        <v>2018</v>
      </c>
      <c r="L1500" s="6"/>
      <c r="N1500" s="6" t="s">
        <v>627</v>
      </c>
      <c r="P1500" s="407">
        <v>19</v>
      </c>
      <c r="Q1500" s="407">
        <v>19</v>
      </c>
      <c r="R1500" s="407">
        <v>5</v>
      </c>
      <c r="S1500" s="3" t="s">
        <v>3</v>
      </c>
      <c r="T1500" s="3" t="s">
        <v>44</v>
      </c>
      <c r="U1500" s="3" t="s">
        <v>36</v>
      </c>
      <c r="V1500" s="6" t="s">
        <v>36</v>
      </c>
      <c r="X1500" s="3" t="s">
        <v>1895</v>
      </c>
      <c r="AA1500" s="18">
        <v>44.547713430000002</v>
      </c>
      <c r="AB1500" s="18">
        <v>-123.30501755</v>
      </c>
      <c r="AC1500" s="3" t="s">
        <v>45</v>
      </c>
      <c r="AE1500" s="3" t="s">
        <v>256</v>
      </c>
      <c r="AF1500" s="3" t="str">
        <f t="shared" si="41"/>
        <v>ex Crataegus monogyna</v>
      </c>
      <c r="AG1500" s="3" t="s">
        <v>1642</v>
      </c>
      <c r="AH1500" s="3" t="s">
        <v>1642</v>
      </c>
      <c r="AT1500" s="3" t="s">
        <v>90</v>
      </c>
    </row>
    <row r="1501" spans="2:56" x14ac:dyDescent="0.25">
      <c r="B1501" s="5">
        <v>2893</v>
      </c>
      <c r="E1501" s="62">
        <v>11</v>
      </c>
      <c r="F1501" s="6" t="s">
        <v>42</v>
      </c>
      <c r="G1501" s="6">
        <v>2018</v>
      </c>
      <c r="L1501" s="6"/>
      <c r="N1501" s="6" t="s">
        <v>627</v>
      </c>
      <c r="P1501" s="407">
        <v>19</v>
      </c>
      <c r="Q1501" s="407">
        <v>19</v>
      </c>
      <c r="R1501" s="407">
        <v>6</v>
      </c>
      <c r="S1501" s="3" t="s">
        <v>3</v>
      </c>
      <c r="T1501" s="3" t="s">
        <v>44</v>
      </c>
      <c r="U1501" s="3" t="s">
        <v>36</v>
      </c>
      <c r="V1501" s="6" t="s">
        <v>36</v>
      </c>
      <c r="X1501" s="3" t="s">
        <v>1895</v>
      </c>
      <c r="AA1501" s="18">
        <v>44.547713430000002</v>
      </c>
      <c r="AB1501" s="18">
        <v>-123.30501755</v>
      </c>
      <c r="AC1501" s="3" t="s">
        <v>45</v>
      </c>
      <c r="AE1501" s="3" t="s">
        <v>256</v>
      </c>
      <c r="AF1501" s="3" t="str">
        <f t="shared" si="41"/>
        <v>ex Crataegus monogyna</v>
      </c>
      <c r="AG1501" s="3" t="s">
        <v>1642</v>
      </c>
      <c r="AH1501" s="3" t="s">
        <v>1642</v>
      </c>
      <c r="AT1501" s="3" t="s">
        <v>90</v>
      </c>
    </row>
    <row r="1502" spans="2:56" x14ac:dyDescent="0.25">
      <c r="B1502" s="5">
        <v>2979</v>
      </c>
      <c r="E1502" s="62">
        <v>12</v>
      </c>
      <c r="F1502" s="6" t="s">
        <v>42</v>
      </c>
      <c r="G1502" s="6">
        <v>2018</v>
      </c>
      <c r="L1502" s="6"/>
      <c r="N1502" s="6" t="s">
        <v>628</v>
      </c>
      <c r="P1502" s="407">
        <v>20</v>
      </c>
      <c r="Q1502" s="407">
        <v>20</v>
      </c>
      <c r="R1502" s="407">
        <v>1</v>
      </c>
      <c r="S1502" s="3" t="s">
        <v>3</v>
      </c>
      <c r="T1502" s="3" t="s">
        <v>44</v>
      </c>
      <c r="U1502" s="3" t="s">
        <v>36</v>
      </c>
      <c r="V1502" s="6" t="s">
        <v>36</v>
      </c>
      <c r="X1502" s="3" t="s">
        <v>267</v>
      </c>
      <c r="AA1502" s="18">
        <v>44.599108880000003</v>
      </c>
      <c r="AB1502" s="18">
        <v>-123.31519621</v>
      </c>
      <c r="AC1502" s="3" t="s">
        <v>45</v>
      </c>
      <c r="AE1502" s="3" t="s">
        <v>640</v>
      </c>
      <c r="AF1502" s="3" t="str">
        <f t="shared" si="41"/>
        <v>ex Limnanthes douglasii</v>
      </c>
      <c r="AG1502" s="3" t="s">
        <v>1642</v>
      </c>
      <c r="AH1502" s="3" t="s">
        <v>1642</v>
      </c>
      <c r="AT1502" s="3" t="s">
        <v>90</v>
      </c>
    </row>
    <row r="1503" spans="2:56" x14ac:dyDescent="0.25">
      <c r="B1503" s="5">
        <v>2980</v>
      </c>
      <c r="E1503" s="62">
        <v>12</v>
      </c>
      <c r="F1503" s="6" t="s">
        <v>42</v>
      </c>
      <c r="G1503" s="6">
        <v>2018</v>
      </c>
      <c r="L1503" s="6"/>
      <c r="N1503" s="6" t="s">
        <v>628</v>
      </c>
      <c r="P1503" s="407">
        <v>20</v>
      </c>
      <c r="Q1503" s="407">
        <v>20</v>
      </c>
      <c r="R1503" s="407">
        <v>2</v>
      </c>
      <c r="S1503" s="3" t="s">
        <v>3</v>
      </c>
      <c r="T1503" s="3" t="s">
        <v>44</v>
      </c>
      <c r="U1503" s="3" t="s">
        <v>36</v>
      </c>
      <c r="V1503" s="6" t="s">
        <v>36</v>
      </c>
      <c r="X1503" s="3" t="s">
        <v>267</v>
      </c>
      <c r="AA1503" s="18">
        <v>44.599108880000003</v>
      </c>
      <c r="AB1503" s="18">
        <v>-123.31519621</v>
      </c>
      <c r="AC1503" s="3" t="s">
        <v>45</v>
      </c>
      <c r="AE1503" s="3" t="s">
        <v>640</v>
      </c>
      <c r="AF1503" s="3" t="str">
        <f t="shared" si="41"/>
        <v>ex Limnanthes douglasii</v>
      </c>
      <c r="AG1503" s="3" t="s">
        <v>1642</v>
      </c>
      <c r="AH1503" s="3" t="s">
        <v>1642</v>
      </c>
      <c r="AT1503" s="3" t="s">
        <v>90</v>
      </c>
    </row>
    <row r="1504" spans="2:56" x14ac:dyDescent="0.25">
      <c r="B1504" s="5">
        <v>2981</v>
      </c>
      <c r="E1504" s="62">
        <v>12</v>
      </c>
      <c r="F1504" s="6" t="s">
        <v>42</v>
      </c>
      <c r="G1504" s="6">
        <v>2018</v>
      </c>
      <c r="L1504" s="6"/>
      <c r="N1504" s="6" t="s">
        <v>628</v>
      </c>
      <c r="P1504" s="407">
        <v>20</v>
      </c>
      <c r="Q1504" s="407">
        <v>20</v>
      </c>
      <c r="R1504" s="407">
        <v>3</v>
      </c>
      <c r="S1504" s="3" t="s">
        <v>3</v>
      </c>
      <c r="T1504" s="3" t="s">
        <v>44</v>
      </c>
      <c r="U1504" s="3" t="s">
        <v>36</v>
      </c>
      <c r="V1504" s="6" t="s">
        <v>36</v>
      </c>
      <c r="X1504" s="3" t="s">
        <v>267</v>
      </c>
      <c r="AA1504" s="18">
        <v>44.599108880000003</v>
      </c>
      <c r="AB1504" s="18">
        <v>-123.31519621</v>
      </c>
      <c r="AC1504" s="3" t="s">
        <v>45</v>
      </c>
      <c r="AE1504" s="3" t="s">
        <v>640</v>
      </c>
      <c r="AF1504" s="3" t="str">
        <f t="shared" si="41"/>
        <v>ex Limnanthes douglasii</v>
      </c>
      <c r="AG1504" s="3" t="s">
        <v>1642</v>
      </c>
      <c r="AH1504" s="3" t="s">
        <v>1642</v>
      </c>
      <c r="AT1504" s="3" t="s">
        <v>90</v>
      </c>
    </row>
    <row r="1505" spans="2:46" x14ac:dyDescent="0.25">
      <c r="B1505" s="5">
        <v>2982</v>
      </c>
      <c r="E1505" s="62">
        <v>12</v>
      </c>
      <c r="F1505" s="6" t="s">
        <v>42</v>
      </c>
      <c r="G1505" s="6">
        <v>2018</v>
      </c>
      <c r="L1505" s="6"/>
      <c r="N1505" s="6" t="s">
        <v>628</v>
      </c>
      <c r="P1505" s="407">
        <v>20</v>
      </c>
      <c r="Q1505" s="407">
        <v>20</v>
      </c>
      <c r="R1505" s="407">
        <v>4</v>
      </c>
      <c r="S1505" s="3" t="s">
        <v>3</v>
      </c>
      <c r="T1505" s="3" t="s">
        <v>44</v>
      </c>
      <c r="U1505" s="3" t="s">
        <v>36</v>
      </c>
      <c r="V1505" s="6" t="s">
        <v>36</v>
      </c>
      <c r="X1505" s="3" t="s">
        <v>267</v>
      </c>
      <c r="AA1505" s="18">
        <v>44.599108880000003</v>
      </c>
      <c r="AB1505" s="18">
        <v>-123.31519621</v>
      </c>
      <c r="AC1505" s="3" t="s">
        <v>45</v>
      </c>
      <c r="AE1505" s="3" t="s">
        <v>640</v>
      </c>
      <c r="AF1505" s="3" t="str">
        <f t="shared" si="41"/>
        <v>ex Limnanthes douglasii</v>
      </c>
      <c r="AG1505" s="3" t="s">
        <v>1642</v>
      </c>
      <c r="AH1505" s="3" t="s">
        <v>1642</v>
      </c>
      <c r="AT1505" s="3" t="s">
        <v>90</v>
      </c>
    </row>
    <row r="1506" spans="2:46" x14ac:dyDescent="0.25">
      <c r="B1506" s="5">
        <v>2983</v>
      </c>
      <c r="E1506" s="62">
        <v>12</v>
      </c>
      <c r="F1506" s="6" t="s">
        <v>42</v>
      </c>
      <c r="G1506" s="6">
        <v>2018</v>
      </c>
      <c r="L1506" s="6"/>
      <c r="N1506" s="6" t="s">
        <v>628</v>
      </c>
      <c r="P1506" s="407">
        <v>20</v>
      </c>
      <c r="Q1506" s="407">
        <v>20</v>
      </c>
      <c r="R1506" s="407">
        <v>5</v>
      </c>
      <c r="S1506" s="3" t="s">
        <v>3</v>
      </c>
      <c r="T1506" s="3" t="s">
        <v>44</v>
      </c>
      <c r="U1506" s="3" t="s">
        <v>36</v>
      </c>
      <c r="V1506" s="6" t="s">
        <v>36</v>
      </c>
      <c r="X1506" s="3" t="s">
        <v>267</v>
      </c>
      <c r="AA1506" s="18">
        <v>44.599108880000003</v>
      </c>
      <c r="AB1506" s="18">
        <v>-123.31519621</v>
      </c>
      <c r="AC1506" s="3" t="s">
        <v>45</v>
      </c>
      <c r="AE1506" s="3" t="s">
        <v>640</v>
      </c>
      <c r="AF1506" s="3" t="str">
        <f t="shared" si="41"/>
        <v>ex Limnanthes douglasii</v>
      </c>
      <c r="AG1506" s="3" t="s">
        <v>1642</v>
      </c>
      <c r="AH1506" s="3" t="s">
        <v>1642</v>
      </c>
      <c r="AT1506" s="3" t="s">
        <v>90</v>
      </c>
    </row>
    <row r="1507" spans="2:46" x14ac:dyDescent="0.25">
      <c r="B1507" s="5">
        <v>2984</v>
      </c>
      <c r="E1507" s="62">
        <v>12</v>
      </c>
      <c r="F1507" s="6" t="s">
        <v>42</v>
      </c>
      <c r="G1507" s="6">
        <v>2018</v>
      </c>
      <c r="L1507" s="6"/>
      <c r="N1507" s="6" t="s">
        <v>628</v>
      </c>
      <c r="P1507" s="407">
        <v>20</v>
      </c>
      <c r="Q1507" s="407">
        <v>20</v>
      </c>
      <c r="R1507" s="407">
        <v>6</v>
      </c>
      <c r="S1507" s="3" t="s">
        <v>3</v>
      </c>
      <c r="T1507" s="3" t="s">
        <v>44</v>
      </c>
      <c r="U1507" s="3" t="s">
        <v>36</v>
      </c>
      <c r="V1507" s="6" t="s">
        <v>36</v>
      </c>
      <c r="X1507" s="3" t="s">
        <v>267</v>
      </c>
      <c r="AA1507" s="18">
        <v>44.599108880000003</v>
      </c>
      <c r="AB1507" s="18">
        <v>-123.31519621</v>
      </c>
      <c r="AC1507" s="3" t="s">
        <v>45</v>
      </c>
      <c r="AE1507" s="3" t="s">
        <v>640</v>
      </c>
      <c r="AF1507" s="3" t="str">
        <f t="shared" si="41"/>
        <v>ex Limnanthes douglasii</v>
      </c>
      <c r="AG1507" s="3" t="s">
        <v>1642</v>
      </c>
      <c r="AH1507" s="3" t="s">
        <v>1642</v>
      </c>
      <c r="AT1507" s="3" t="s">
        <v>90</v>
      </c>
    </row>
    <row r="1508" spans="2:46" x14ac:dyDescent="0.25">
      <c r="B1508" s="5">
        <v>2985</v>
      </c>
      <c r="E1508" s="62">
        <v>12</v>
      </c>
      <c r="F1508" s="6" t="s">
        <v>42</v>
      </c>
      <c r="G1508" s="6">
        <v>2018</v>
      </c>
      <c r="L1508" s="6"/>
      <c r="N1508" s="6" t="s">
        <v>628</v>
      </c>
      <c r="P1508" s="407">
        <v>20</v>
      </c>
      <c r="Q1508" s="407">
        <v>20</v>
      </c>
      <c r="R1508" s="407">
        <v>7</v>
      </c>
      <c r="S1508" s="3" t="s">
        <v>3</v>
      </c>
      <c r="T1508" s="3" t="s">
        <v>44</v>
      </c>
      <c r="U1508" s="3" t="s">
        <v>36</v>
      </c>
      <c r="V1508" s="6" t="s">
        <v>36</v>
      </c>
      <c r="X1508" s="3" t="s">
        <v>267</v>
      </c>
      <c r="AA1508" s="18">
        <v>44.599108880000003</v>
      </c>
      <c r="AB1508" s="18">
        <v>-123.31519621</v>
      </c>
      <c r="AC1508" s="3" t="s">
        <v>45</v>
      </c>
      <c r="AE1508" s="3" t="s">
        <v>640</v>
      </c>
      <c r="AF1508" s="3" t="str">
        <f t="shared" si="41"/>
        <v>ex Limnanthes douglasii</v>
      </c>
      <c r="AG1508" s="3" t="s">
        <v>1642</v>
      </c>
      <c r="AH1508" s="3" t="s">
        <v>1642</v>
      </c>
      <c r="AT1508" s="3" t="s">
        <v>90</v>
      </c>
    </row>
    <row r="1509" spans="2:46" x14ac:dyDescent="0.25">
      <c r="B1509" s="5">
        <v>2986</v>
      </c>
      <c r="E1509" s="62">
        <v>12</v>
      </c>
      <c r="F1509" s="6" t="s">
        <v>42</v>
      </c>
      <c r="G1509" s="6">
        <v>2018</v>
      </c>
      <c r="L1509" s="6"/>
      <c r="N1509" s="6" t="s">
        <v>628</v>
      </c>
      <c r="P1509" s="407">
        <v>20</v>
      </c>
      <c r="Q1509" s="407">
        <v>20</v>
      </c>
      <c r="R1509" s="407">
        <v>8</v>
      </c>
      <c r="S1509" s="3" t="s">
        <v>3</v>
      </c>
      <c r="T1509" s="3" t="s">
        <v>44</v>
      </c>
      <c r="U1509" s="3" t="s">
        <v>36</v>
      </c>
      <c r="V1509" s="6" t="s">
        <v>36</v>
      </c>
      <c r="X1509" s="3" t="s">
        <v>267</v>
      </c>
      <c r="AA1509" s="18">
        <v>44.599108880000003</v>
      </c>
      <c r="AB1509" s="18">
        <v>-123.31519621</v>
      </c>
      <c r="AC1509" s="3" t="s">
        <v>45</v>
      </c>
      <c r="AE1509" s="3" t="s">
        <v>640</v>
      </c>
      <c r="AF1509" s="3" t="str">
        <f t="shared" si="41"/>
        <v>ex Limnanthes douglasii</v>
      </c>
      <c r="AG1509" s="3" t="s">
        <v>1642</v>
      </c>
      <c r="AH1509" s="3" t="s">
        <v>1642</v>
      </c>
      <c r="AT1509" s="3" t="s">
        <v>90</v>
      </c>
    </row>
    <row r="1510" spans="2:46" x14ac:dyDescent="0.25">
      <c r="B1510" s="5">
        <v>2987</v>
      </c>
      <c r="E1510" s="62">
        <v>12</v>
      </c>
      <c r="F1510" s="6" t="s">
        <v>42</v>
      </c>
      <c r="G1510" s="6">
        <v>2018</v>
      </c>
      <c r="L1510" s="6"/>
      <c r="N1510" s="6" t="s">
        <v>628</v>
      </c>
      <c r="P1510" s="407">
        <v>20</v>
      </c>
      <c r="Q1510" s="407">
        <v>20</v>
      </c>
      <c r="R1510" s="407">
        <v>9</v>
      </c>
      <c r="S1510" s="3" t="s">
        <v>3</v>
      </c>
      <c r="T1510" s="3" t="s">
        <v>44</v>
      </c>
      <c r="U1510" s="3" t="s">
        <v>36</v>
      </c>
      <c r="V1510" s="6" t="s">
        <v>36</v>
      </c>
      <c r="X1510" s="3" t="s">
        <v>267</v>
      </c>
      <c r="AA1510" s="18">
        <v>44.599108880000003</v>
      </c>
      <c r="AB1510" s="18">
        <v>-123.31519621</v>
      </c>
      <c r="AC1510" s="3" t="s">
        <v>45</v>
      </c>
      <c r="AE1510" s="3" t="s">
        <v>640</v>
      </c>
      <c r="AF1510" s="3" t="str">
        <f t="shared" si="41"/>
        <v>ex Limnanthes douglasii</v>
      </c>
      <c r="AG1510" s="3" t="s">
        <v>1642</v>
      </c>
      <c r="AH1510" s="3" t="s">
        <v>1642</v>
      </c>
      <c r="AT1510" s="3" t="s">
        <v>90</v>
      </c>
    </row>
    <row r="1511" spans="2:46" x14ac:dyDescent="0.25">
      <c r="B1511" s="5">
        <v>2988</v>
      </c>
      <c r="E1511" s="62">
        <v>12</v>
      </c>
      <c r="F1511" s="6" t="s">
        <v>42</v>
      </c>
      <c r="G1511" s="6">
        <v>2018</v>
      </c>
      <c r="L1511" s="6"/>
      <c r="N1511" s="6" t="s">
        <v>628</v>
      </c>
      <c r="P1511" s="407">
        <v>20</v>
      </c>
      <c r="Q1511" s="407">
        <v>20</v>
      </c>
      <c r="R1511" s="407">
        <v>10</v>
      </c>
      <c r="S1511" s="3" t="s">
        <v>3</v>
      </c>
      <c r="T1511" s="3" t="s">
        <v>44</v>
      </c>
      <c r="U1511" s="3" t="s">
        <v>36</v>
      </c>
      <c r="V1511" s="6" t="s">
        <v>36</v>
      </c>
      <c r="X1511" s="3" t="s">
        <v>267</v>
      </c>
      <c r="AA1511" s="18">
        <v>44.599108880000003</v>
      </c>
      <c r="AB1511" s="18">
        <v>-123.31519621</v>
      </c>
      <c r="AC1511" s="3" t="s">
        <v>45</v>
      </c>
      <c r="AE1511" s="3" t="s">
        <v>640</v>
      </c>
      <c r="AF1511" s="3" t="str">
        <f t="shared" si="41"/>
        <v>ex Limnanthes douglasii</v>
      </c>
      <c r="AG1511" s="3" t="s">
        <v>1642</v>
      </c>
      <c r="AH1511" s="3" t="s">
        <v>1642</v>
      </c>
      <c r="AT1511" s="3" t="s">
        <v>90</v>
      </c>
    </row>
    <row r="1512" spans="2:46" x14ac:dyDescent="0.25">
      <c r="B1512" s="5">
        <v>2999</v>
      </c>
      <c r="E1512" s="62">
        <v>12</v>
      </c>
      <c r="F1512" s="6" t="s">
        <v>42</v>
      </c>
      <c r="G1512" s="6">
        <v>2018</v>
      </c>
      <c r="L1512" s="6"/>
      <c r="N1512" s="6" t="s">
        <v>629</v>
      </c>
      <c r="P1512" s="407">
        <v>21</v>
      </c>
      <c r="Q1512" s="407">
        <v>21</v>
      </c>
      <c r="R1512" s="407">
        <v>1</v>
      </c>
      <c r="S1512" s="3" t="s">
        <v>3</v>
      </c>
      <c r="T1512" s="3" t="s">
        <v>44</v>
      </c>
      <c r="U1512" s="3" t="s">
        <v>36</v>
      </c>
      <c r="V1512" s="6" t="s">
        <v>36</v>
      </c>
      <c r="X1512" s="3" t="s">
        <v>267</v>
      </c>
      <c r="AA1512" s="18">
        <v>44.598806150000001</v>
      </c>
      <c r="AB1512" s="18">
        <v>-123.3153396</v>
      </c>
      <c r="AC1512" s="3" t="s">
        <v>45</v>
      </c>
      <c r="AE1512" s="3" t="s">
        <v>642</v>
      </c>
      <c r="AF1512" s="3" t="str">
        <f t="shared" si="41"/>
        <v>ex Plectritis congesta</v>
      </c>
      <c r="AG1512" s="3" t="s">
        <v>1642</v>
      </c>
      <c r="AH1512" s="3" t="s">
        <v>1642</v>
      </c>
      <c r="AT1512" s="3" t="s">
        <v>90</v>
      </c>
    </row>
    <row r="1513" spans="2:46" x14ac:dyDescent="0.25">
      <c r="B1513" s="5">
        <v>3000</v>
      </c>
      <c r="E1513" s="62">
        <v>12</v>
      </c>
      <c r="F1513" s="6" t="s">
        <v>42</v>
      </c>
      <c r="G1513" s="6">
        <v>2018</v>
      </c>
      <c r="L1513" s="6"/>
      <c r="N1513" s="6" t="s">
        <v>629</v>
      </c>
      <c r="P1513" s="407">
        <v>21</v>
      </c>
      <c r="Q1513" s="407">
        <v>21</v>
      </c>
      <c r="R1513" s="407">
        <v>2</v>
      </c>
      <c r="S1513" s="3" t="s">
        <v>3</v>
      </c>
      <c r="T1513" s="3" t="s">
        <v>44</v>
      </c>
      <c r="U1513" s="3" t="s">
        <v>36</v>
      </c>
      <c r="V1513" s="6" t="s">
        <v>36</v>
      </c>
      <c r="X1513" s="3" t="s">
        <v>267</v>
      </c>
      <c r="AA1513" s="18">
        <v>44.598806150000001</v>
      </c>
      <c r="AB1513" s="18">
        <v>-123.3153396</v>
      </c>
      <c r="AC1513" s="3" t="s">
        <v>45</v>
      </c>
      <c r="AE1513" s="3" t="s">
        <v>642</v>
      </c>
      <c r="AF1513" s="3" t="str">
        <f t="shared" si="41"/>
        <v>ex Plectritis congesta</v>
      </c>
      <c r="AG1513" s="3" t="s">
        <v>1642</v>
      </c>
      <c r="AH1513" s="3" t="s">
        <v>1642</v>
      </c>
      <c r="AT1513" s="3" t="s">
        <v>90</v>
      </c>
    </row>
    <row r="1514" spans="2:46" x14ac:dyDescent="0.25">
      <c r="B1514" s="5">
        <v>3001</v>
      </c>
      <c r="E1514" s="62">
        <v>12</v>
      </c>
      <c r="F1514" s="6" t="s">
        <v>42</v>
      </c>
      <c r="G1514" s="6">
        <v>2018</v>
      </c>
      <c r="L1514" s="6"/>
      <c r="N1514" s="6" t="s">
        <v>629</v>
      </c>
      <c r="P1514" s="407">
        <v>21</v>
      </c>
      <c r="Q1514" s="407">
        <v>21</v>
      </c>
      <c r="R1514" s="407">
        <v>3</v>
      </c>
      <c r="S1514" s="3" t="s">
        <v>3</v>
      </c>
      <c r="T1514" s="3" t="s">
        <v>44</v>
      </c>
      <c r="U1514" s="3" t="s">
        <v>36</v>
      </c>
      <c r="V1514" s="6" t="s">
        <v>36</v>
      </c>
      <c r="X1514" s="3" t="s">
        <v>267</v>
      </c>
      <c r="AA1514" s="18">
        <v>44.598806150000001</v>
      </c>
      <c r="AB1514" s="18">
        <v>-123.3153396</v>
      </c>
      <c r="AC1514" s="3" t="s">
        <v>45</v>
      </c>
      <c r="AE1514" s="3" t="s">
        <v>642</v>
      </c>
      <c r="AF1514" s="3" t="str">
        <f t="shared" si="41"/>
        <v>ex Plectritis congesta</v>
      </c>
      <c r="AG1514" s="3" t="s">
        <v>1642</v>
      </c>
      <c r="AH1514" s="3" t="s">
        <v>1642</v>
      </c>
      <c r="AT1514" s="3" t="s">
        <v>90</v>
      </c>
    </row>
    <row r="1515" spans="2:46" x14ac:dyDescent="0.25">
      <c r="B1515" s="5">
        <v>3002</v>
      </c>
      <c r="E1515" s="62">
        <v>12</v>
      </c>
      <c r="F1515" s="6" t="s">
        <v>42</v>
      </c>
      <c r="G1515" s="6">
        <v>2018</v>
      </c>
      <c r="L1515" s="6"/>
      <c r="N1515" s="6" t="s">
        <v>629</v>
      </c>
      <c r="P1515" s="407">
        <v>21</v>
      </c>
      <c r="Q1515" s="407">
        <v>21</v>
      </c>
      <c r="R1515" s="407">
        <v>4</v>
      </c>
      <c r="S1515" s="3" t="s">
        <v>3</v>
      </c>
      <c r="T1515" s="3" t="s">
        <v>44</v>
      </c>
      <c r="U1515" s="3" t="s">
        <v>36</v>
      </c>
      <c r="V1515" s="6" t="s">
        <v>36</v>
      </c>
      <c r="X1515" s="3" t="s">
        <v>267</v>
      </c>
      <c r="AA1515" s="18">
        <v>44.598806150000001</v>
      </c>
      <c r="AB1515" s="18">
        <v>-123.3153396</v>
      </c>
      <c r="AC1515" s="3" t="s">
        <v>45</v>
      </c>
      <c r="AE1515" s="3" t="s">
        <v>642</v>
      </c>
      <c r="AF1515" s="3" t="str">
        <f t="shared" si="41"/>
        <v>ex Plectritis congesta</v>
      </c>
      <c r="AG1515" s="3" t="s">
        <v>1642</v>
      </c>
      <c r="AH1515" s="3" t="s">
        <v>1642</v>
      </c>
      <c r="AT1515" s="3" t="s">
        <v>90</v>
      </c>
    </row>
    <row r="1516" spans="2:46" x14ac:dyDescent="0.25">
      <c r="B1516" s="5">
        <v>3003</v>
      </c>
      <c r="E1516" s="62">
        <v>12</v>
      </c>
      <c r="F1516" s="6" t="s">
        <v>42</v>
      </c>
      <c r="G1516" s="6">
        <v>2018</v>
      </c>
      <c r="L1516" s="6"/>
      <c r="N1516" s="6" t="s">
        <v>629</v>
      </c>
      <c r="P1516" s="407">
        <v>21</v>
      </c>
      <c r="Q1516" s="407">
        <v>21</v>
      </c>
      <c r="R1516" s="407">
        <v>5</v>
      </c>
      <c r="S1516" s="3" t="s">
        <v>3</v>
      </c>
      <c r="T1516" s="3" t="s">
        <v>44</v>
      </c>
      <c r="U1516" s="3" t="s">
        <v>36</v>
      </c>
      <c r="V1516" s="6" t="s">
        <v>36</v>
      </c>
      <c r="X1516" s="3" t="s">
        <v>267</v>
      </c>
      <c r="AA1516" s="18">
        <v>44.598806150000001</v>
      </c>
      <c r="AB1516" s="18">
        <v>-123.3153396</v>
      </c>
      <c r="AC1516" s="3" t="s">
        <v>45</v>
      </c>
      <c r="AE1516" s="3" t="s">
        <v>642</v>
      </c>
      <c r="AF1516" s="3" t="str">
        <f t="shared" si="41"/>
        <v>ex Plectritis congesta</v>
      </c>
      <c r="AG1516" s="3" t="s">
        <v>1642</v>
      </c>
      <c r="AH1516" s="3" t="s">
        <v>1642</v>
      </c>
      <c r="AT1516" s="3" t="s">
        <v>90</v>
      </c>
    </row>
    <row r="1517" spans="2:46" x14ac:dyDescent="0.25">
      <c r="B1517" s="5">
        <v>3004</v>
      </c>
      <c r="E1517" s="62">
        <v>12</v>
      </c>
      <c r="F1517" s="6" t="s">
        <v>42</v>
      </c>
      <c r="G1517" s="6">
        <v>2018</v>
      </c>
      <c r="L1517" s="6"/>
      <c r="N1517" s="6" t="s">
        <v>629</v>
      </c>
      <c r="P1517" s="407">
        <v>21</v>
      </c>
      <c r="Q1517" s="407">
        <v>21</v>
      </c>
      <c r="R1517" s="407">
        <v>6</v>
      </c>
      <c r="S1517" s="3" t="s">
        <v>3</v>
      </c>
      <c r="T1517" s="3" t="s">
        <v>44</v>
      </c>
      <c r="U1517" s="3" t="s">
        <v>36</v>
      </c>
      <c r="V1517" s="6" t="s">
        <v>36</v>
      </c>
      <c r="X1517" s="3" t="s">
        <v>267</v>
      </c>
      <c r="AA1517" s="18">
        <v>44.598806150000001</v>
      </c>
      <c r="AB1517" s="18">
        <v>-123.3153396</v>
      </c>
      <c r="AC1517" s="3" t="s">
        <v>45</v>
      </c>
      <c r="AE1517" s="3" t="s">
        <v>642</v>
      </c>
      <c r="AF1517" s="3" t="str">
        <f t="shared" si="41"/>
        <v>ex Plectritis congesta</v>
      </c>
      <c r="AG1517" s="3" t="s">
        <v>1642</v>
      </c>
      <c r="AH1517" s="3" t="s">
        <v>1642</v>
      </c>
      <c r="AT1517" s="3" t="s">
        <v>90</v>
      </c>
    </row>
    <row r="1518" spans="2:46" x14ac:dyDescent="0.25">
      <c r="B1518" s="5">
        <v>3005</v>
      </c>
      <c r="E1518" s="62">
        <v>12</v>
      </c>
      <c r="F1518" s="6" t="s">
        <v>42</v>
      </c>
      <c r="G1518" s="6">
        <v>2018</v>
      </c>
      <c r="L1518" s="6"/>
      <c r="N1518" s="6" t="s">
        <v>629</v>
      </c>
      <c r="P1518" s="407">
        <v>21</v>
      </c>
      <c r="Q1518" s="407">
        <v>21</v>
      </c>
      <c r="R1518" s="407">
        <v>7</v>
      </c>
      <c r="S1518" s="3" t="s">
        <v>3</v>
      </c>
      <c r="T1518" s="3" t="s">
        <v>44</v>
      </c>
      <c r="U1518" s="3" t="s">
        <v>36</v>
      </c>
      <c r="V1518" s="6" t="s">
        <v>36</v>
      </c>
      <c r="X1518" s="3" t="s">
        <v>267</v>
      </c>
      <c r="AA1518" s="18">
        <v>44.598806150000001</v>
      </c>
      <c r="AB1518" s="18">
        <v>-123.3153396</v>
      </c>
      <c r="AC1518" s="3" t="s">
        <v>45</v>
      </c>
      <c r="AE1518" s="3" t="s">
        <v>642</v>
      </c>
      <c r="AF1518" s="3" t="str">
        <f t="shared" si="41"/>
        <v>ex Plectritis congesta</v>
      </c>
      <c r="AG1518" s="3" t="s">
        <v>1642</v>
      </c>
      <c r="AH1518" s="3" t="s">
        <v>1642</v>
      </c>
      <c r="AT1518" s="3" t="s">
        <v>90</v>
      </c>
    </row>
    <row r="1519" spans="2:46" x14ac:dyDescent="0.25">
      <c r="B1519" s="5">
        <v>3006</v>
      </c>
      <c r="E1519" s="62">
        <v>12</v>
      </c>
      <c r="F1519" s="6" t="s">
        <v>42</v>
      </c>
      <c r="G1519" s="6">
        <v>2018</v>
      </c>
      <c r="L1519" s="6"/>
      <c r="N1519" s="6" t="s">
        <v>629</v>
      </c>
      <c r="P1519" s="407">
        <v>21</v>
      </c>
      <c r="Q1519" s="407">
        <v>21</v>
      </c>
      <c r="R1519" s="407">
        <v>8</v>
      </c>
      <c r="S1519" s="3" t="s">
        <v>3</v>
      </c>
      <c r="T1519" s="3" t="s">
        <v>44</v>
      </c>
      <c r="U1519" s="3" t="s">
        <v>36</v>
      </c>
      <c r="V1519" s="6" t="s">
        <v>36</v>
      </c>
      <c r="X1519" s="3" t="s">
        <v>267</v>
      </c>
      <c r="AA1519" s="18">
        <v>44.598806150000001</v>
      </c>
      <c r="AB1519" s="18">
        <v>-123.3153396</v>
      </c>
      <c r="AC1519" s="3" t="s">
        <v>45</v>
      </c>
      <c r="AE1519" s="3" t="s">
        <v>642</v>
      </c>
      <c r="AF1519" s="3" t="str">
        <f t="shared" si="41"/>
        <v>ex Plectritis congesta</v>
      </c>
      <c r="AG1519" s="3" t="s">
        <v>1642</v>
      </c>
      <c r="AH1519" s="3" t="s">
        <v>1642</v>
      </c>
      <c r="AT1519" s="3" t="s">
        <v>90</v>
      </c>
    </row>
    <row r="1520" spans="2:46" x14ac:dyDescent="0.25">
      <c r="B1520" s="5">
        <v>3007</v>
      </c>
      <c r="E1520" s="62">
        <v>12</v>
      </c>
      <c r="F1520" s="6" t="s">
        <v>42</v>
      </c>
      <c r="G1520" s="6">
        <v>2018</v>
      </c>
      <c r="L1520" s="6"/>
      <c r="N1520" s="6" t="s">
        <v>629</v>
      </c>
      <c r="P1520" s="407">
        <v>21</v>
      </c>
      <c r="Q1520" s="407">
        <v>21</v>
      </c>
      <c r="R1520" s="407">
        <v>9</v>
      </c>
      <c r="S1520" s="3" t="s">
        <v>3</v>
      </c>
      <c r="T1520" s="3" t="s">
        <v>44</v>
      </c>
      <c r="U1520" s="3" t="s">
        <v>36</v>
      </c>
      <c r="V1520" s="6" t="s">
        <v>36</v>
      </c>
      <c r="X1520" s="3" t="s">
        <v>267</v>
      </c>
      <c r="AA1520" s="18">
        <v>44.598806150000001</v>
      </c>
      <c r="AB1520" s="18">
        <v>-123.3153396</v>
      </c>
      <c r="AC1520" s="3" t="s">
        <v>45</v>
      </c>
      <c r="AE1520" s="3" t="s">
        <v>642</v>
      </c>
      <c r="AF1520" s="3" t="str">
        <f t="shared" si="41"/>
        <v>ex Plectritis congesta</v>
      </c>
      <c r="AG1520" s="3" t="s">
        <v>1642</v>
      </c>
      <c r="AH1520" s="3" t="s">
        <v>1642</v>
      </c>
      <c r="AT1520" s="3" t="s">
        <v>90</v>
      </c>
    </row>
    <row r="1521" spans="2:46" x14ac:dyDescent="0.25">
      <c r="B1521" s="5">
        <v>3008</v>
      </c>
      <c r="E1521" s="62">
        <v>12</v>
      </c>
      <c r="F1521" s="6" t="s">
        <v>42</v>
      </c>
      <c r="G1521" s="6">
        <v>2018</v>
      </c>
      <c r="L1521" s="6"/>
      <c r="N1521" s="6" t="s">
        <v>629</v>
      </c>
      <c r="P1521" s="407">
        <v>21</v>
      </c>
      <c r="Q1521" s="407">
        <v>21</v>
      </c>
      <c r="R1521" s="407">
        <v>10</v>
      </c>
      <c r="S1521" s="3" t="s">
        <v>3</v>
      </c>
      <c r="T1521" s="3" t="s">
        <v>44</v>
      </c>
      <c r="U1521" s="3" t="s">
        <v>36</v>
      </c>
      <c r="V1521" s="6" t="s">
        <v>36</v>
      </c>
      <c r="X1521" s="3" t="s">
        <v>267</v>
      </c>
      <c r="AA1521" s="18">
        <v>44.598806150000001</v>
      </c>
      <c r="AB1521" s="18">
        <v>-123.3153396</v>
      </c>
      <c r="AC1521" s="3" t="s">
        <v>45</v>
      </c>
      <c r="AE1521" s="3" t="s">
        <v>642</v>
      </c>
      <c r="AF1521" s="3" t="str">
        <f t="shared" si="41"/>
        <v>ex Plectritis congesta</v>
      </c>
      <c r="AG1521" s="3" t="s">
        <v>1642</v>
      </c>
      <c r="AH1521" s="3" t="s">
        <v>1642</v>
      </c>
      <c r="AT1521" s="3" t="s">
        <v>90</v>
      </c>
    </row>
    <row r="1522" spans="2:46" x14ac:dyDescent="0.25">
      <c r="B1522" s="5">
        <v>3009</v>
      </c>
      <c r="E1522" s="62">
        <v>12</v>
      </c>
      <c r="F1522" s="6" t="s">
        <v>42</v>
      </c>
      <c r="G1522" s="6">
        <v>2018</v>
      </c>
      <c r="L1522" s="6"/>
      <c r="N1522" s="6" t="s">
        <v>629</v>
      </c>
      <c r="P1522" s="407">
        <v>21</v>
      </c>
      <c r="Q1522" s="407">
        <v>21</v>
      </c>
      <c r="R1522" s="407">
        <v>11</v>
      </c>
      <c r="S1522" s="3" t="s">
        <v>3</v>
      </c>
      <c r="T1522" s="3" t="s">
        <v>44</v>
      </c>
      <c r="U1522" s="3" t="s">
        <v>36</v>
      </c>
      <c r="V1522" s="6" t="s">
        <v>36</v>
      </c>
      <c r="X1522" s="3" t="s">
        <v>267</v>
      </c>
      <c r="AA1522" s="18">
        <v>44.598806150000001</v>
      </c>
      <c r="AB1522" s="18">
        <v>-123.3153396</v>
      </c>
      <c r="AC1522" s="3" t="s">
        <v>45</v>
      </c>
      <c r="AE1522" s="3" t="s">
        <v>642</v>
      </c>
      <c r="AF1522" s="3" t="str">
        <f t="shared" si="41"/>
        <v>ex Plectritis congesta</v>
      </c>
      <c r="AG1522" s="3" t="s">
        <v>1642</v>
      </c>
      <c r="AH1522" s="3" t="s">
        <v>1642</v>
      </c>
      <c r="AT1522" s="3" t="s">
        <v>90</v>
      </c>
    </row>
    <row r="1523" spans="2:46" x14ac:dyDescent="0.25">
      <c r="B1523" s="5">
        <v>3010</v>
      </c>
      <c r="E1523" s="62">
        <v>12</v>
      </c>
      <c r="F1523" s="6" t="s">
        <v>42</v>
      </c>
      <c r="G1523" s="6">
        <v>2018</v>
      </c>
      <c r="L1523" s="6"/>
      <c r="N1523" s="6" t="s">
        <v>629</v>
      </c>
      <c r="P1523" s="407">
        <v>21</v>
      </c>
      <c r="Q1523" s="407">
        <v>21</v>
      </c>
      <c r="R1523" s="407">
        <v>12</v>
      </c>
      <c r="S1523" s="3" t="s">
        <v>3</v>
      </c>
      <c r="T1523" s="3" t="s">
        <v>44</v>
      </c>
      <c r="U1523" s="3" t="s">
        <v>36</v>
      </c>
      <c r="V1523" s="6" t="s">
        <v>36</v>
      </c>
      <c r="X1523" s="3" t="s">
        <v>267</v>
      </c>
      <c r="AA1523" s="18">
        <v>44.598806150000001</v>
      </c>
      <c r="AB1523" s="18">
        <v>-123.3153396</v>
      </c>
      <c r="AC1523" s="3" t="s">
        <v>45</v>
      </c>
      <c r="AE1523" s="3" t="s">
        <v>642</v>
      </c>
      <c r="AF1523" s="3" t="str">
        <f t="shared" si="41"/>
        <v>ex Plectritis congesta</v>
      </c>
      <c r="AG1523" s="3" t="s">
        <v>1642</v>
      </c>
      <c r="AH1523" s="3" t="s">
        <v>1642</v>
      </c>
      <c r="AT1523" s="3" t="s">
        <v>90</v>
      </c>
    </row>
    <row r="1524" spans="2:46" x14ac:dyDescent="0.25">
      <c r="B1524" s="5">
        <v>11475</v>
      </c>
      <c r="E1524" s="228">
        <v>14</v>
      </c>
      <c r="F1524" s="229" t="s">
        <v>42</v>
      </c>
      <c r="G1524" s="229">
        <v>2018</v>
      </c>
      <c r="H1524" s="229">
        <v>13.55</v>
      </c>
      <c r="L1524" s="6"/>
      <c r="N1524" s="6" t="s">
        <v>754</v>
      </c>
      <c r="P1524" s="412">
        <v>22</v>
      </c>
      <c r="Q1524" s="407">
        <v>22</v>
      </c>
      <c r="R1524" s="412">
        <v>1</v>
      </c>
      <c r="S1524" s="229" t="s">
        <v>3</v>
      </c>
      <c r="T1524" s="229" t="s">
        <v>44</v>
      </c>
      <c r="U1524" s="229" t="s">
        <v>36</v>
      </c>
      <c r="V1524" s="229" t="s">
        <v>2871</v>
      </c>
      <c r="W1524" s="229" t="s">
        <v>2638</v>
      </c>
      <c r="X1524" s="229" t="s">
        <v>267</v>
      </c>
      <c r="AA1524" s="229">
        <v>44.5989</v>
      </c>
      <c r="AB1524" s="229">
        <v>-123.3151</v>
      </c>
      <c r="AC1524" s="229" t="s">
        <v>45</v>
      </c>
      <c r="AE1524" s="231" t="s">
        <v>187</v>
      </c>
      <c r="AG1524" s="3" t="s">
        <v>1642</v>
      </c>
      <c r="AH1524" s="3" t="s">
        <v>1642</v>
      </c>
    </row>
    <row r="1525" spans="2:46" x14ac:dyDescent="0.25">
      <c r="B1525" s="5">
        <v>11476</v>
      </c>
      <c r="E1525" s="228">
        <v>14</v>
      </c>
      <c r="F1525" s="229" t="s">
        <v>42</v>
      </c>
      <c r="G1525" s="229">
        <v>2018</v>
      </c>
      <c r="H1525" s="229">
        <v>13.55</v>
      </c>
      <c r="L1525" s="6"/>
      <c r="N1525" s="6" t="s">
        <v>756</v>
      </c>
      <c r="P1525" s="412">
        <v>22</v>
      </c>
      <c r="Q1525" s="407">
        <v>22</v>
      </c>
      <c r="R1525" s="412">
        <v>2</v>
      </c>
      <c r="S1525" s="229" t="s">
        <v>3</v>
      </c>
      <c r="T1525" s="229" t="s">
        <v>44</v>
      </c>
      <c r="U1525" s="229" t="s">
        <v>36</v>
      </c>
      <c r="V1525" s="229" t="s">
        <v>2871</v>
      </c>
      <c r="W1525" s="229" t="s">
        <v>2638</v>
      </c>
      <c r="X1525" s="229" t="s">
        <v>267</v>
      </c>
      <c r="AA1525" s="229">
        <v>44.5989</v>
      </c>
      <c r="AB1525" s="229">
        <v>-123.3151</v>
      </c>
      <c r="AC1525" s="229" t="s">
        <v>45</v>
      </c>
      <c r="AE1525" s="231" t="s">
        <v>187</v>
      </c>
      <c r="AG1525" s="3" t="s">
        <v>1642</v>
      </c>
      <c r="AH1525" s="3" t="s">
        <v>1642</v>
      </c>
    </row>
    <row r="1526" spans="2:46" x14ac:dyDescent="0.25">
      <c r="B1526" s="5">
        <v>11477</v>
      </c>
      <c r="E1526" s="228">
        <v>14</v>
      </c>
      <c r="F1526" s="229" t="s">
        <v>42</v>
      </c>
      <c r="G1526" s="229">
        <v>2018</v>
      </c>
      <c r="H1526" s="229">
        <v>13.55</v>
      </c>
      <c r="L1526" s="6"/>
      <c r="N1526" s="6" t="s">
        <v>757</v>
      </c>
      <c r="P1526" s="412">
        <v>22</v>
      </c>
      <c r="Q1526" s="407">
        <v>22</v>
      </c>
      <c r="R1526" s="412">
        <v>3</v>
      </c>
      <c r="S1526" s="229" t="s">
        <v>3</v>
      </c>
      <c r="T1526" s="229" t="s">
        <v>44</v>
      </c>
      <c r="U1526" s="229" t="s">
        <v>36</v>
      </c>
      <c r="V1526" s="229" t="s">
        <v>2871</v>
      </c>
      <c r="W1526" s="229" t="s">
        <v>2638</v>
      </c>
      <c r="X1526" s="229" t="s">
        <v>267</v>
      </c>
      <c r="AA1526" s="229">
        <v>44.5989</v>
      </c>
      <c r="AB1526" s="229">
        <v>-123.3151</v>
      </c>
      <c r="AC1526" s="229" t="s">
        <v>45</v>
      </c>
      <c r="AE1526" s="231" t="s">
        <v>187</v>
      </c>
      <c r="AG1526" s="3" t="s">
        <v>1642</v>
      </c>
      <c r="AH1526" s="3" t="s">
        <v>1642</v>
      </c>
    </row>
    <row r="1527" spans="2:46" x14ac:dyDescent="0.25">
      <c r="B1527" s="5">
        <v>11478</v>
      </c>
      <c r="E1527" s="232">
        <v>14</v>
      </c>
      <c r="F1527" s="233" t="s">
        <v>42</v>
      </c>
      <c r="G1527" s="233">
        <v>2018</v>
      </c>
      <c r="H1527" s="233">
        <v>13.55</v>
      </c>
      <c r="L1527" s="6"/>
      <c r="N1527" s="6" t="s">
        <v>758</v>
      </c>
      <c r="P1527" s="413">
        <v>22</v>
      </c>
      <c r="Q1527" s="407">
        <v>22</v>
      </c>
      <c r="R1527" s="413">
        <v>4</v>
      </c>
      <c r="S1527" s="233" t="s">
        <v>3</v>
      </c>
      <c r="T1527" s="233" t="s">
        <v>44</v>
      </c>
      <c r="U1527" s="233" t="s">
        <v>36</v>
      </c>
      <c r="V1527" s="229" t="s">
        <v>2871</v>
      </c>
      <c r="W1527" s="233" t="s">
        <v>2638</v>
      </c>
      <c r="X1527" s="233" t="s">
        <v>267</v>
      </c>
      <c r="AA1527" s="233">
        <v>44.5989</v>
      </c>
      <c r="AB1527" s="233">
        <v>-123.3151</v>
      </c>
      <c r="AC1527" s="233" t="s">
        <v>45</v>
      </c>
      <c r="AE1527" s="234" t="s">
        <v>187</v>
      </c>
      <c r="AG1527" s="3" t="s">
        <v>1642</v>
      </c>
      <c r="AH1527" s="3" t="s">
        <v>1642</v>
      </c>
    </row>
    <row r="1528" spans="2:46" x14ac:dyDescent="0.25">
      <c r="B1528" s="5">
        <v>11479</v>
      </c>
      <c r="E1528" s="232">
        <v>14</v>
      </c>
      <c r="F1528" s="233" t="s">
        <v>42</v>
      </c>
      <c r="G1528" s="233">
        <v>2018</v>
      </c>
      <c r="H1528" s="233">
        <v>13.55</v>
      </c>
      <c r="L1528" s="6"/>
      <c r="N1528" s="6" t="s">
        <v>759</v>
      </c>
      <c r="P1528" s="413">
        <v>22</v>
      </c>
      <c r="Q1528" s="407">
        <v>22</v>
      </c>
      <c r="R1528" s="413">
        <v>5</v>
      </c>
      <c r="S1528" s="233" t="s">
        <v>3</v>
      </c>
      <c r="T1528" s="233" t="s">
        <v>44</v>
      </c>
      <c r="U1528" s="233" t="s">
        <v>36</v>
      </c>
      <c r="V1528" s="229" t="s">
        <v>2871</v>
      </c>
      <c r="W1528" s="233" t="s">
        <v>2638</v>
      </c>
      <c r="X1528" s="233" t="s">
        <v>267</v>
      </c>
      <c r="AA1528" s="233">
        <v>44.5989</v>
      </c>
      <c r="AB1528" s="233">
        <v>-123.3151</v>
      </c>
      <c r="AC1528" s="233" t="s">
        <v>45</v>
      </c>
      <c r="AE1528" s="234" t="s">
        <v>187</v>
      </c>
      <c r="AG1528" s="3" t="s">
        <v>1642</v>
      </c>
      <c r="AH1528" s="3" t="s">
        <v>1642</v>
      </c>
    </row>
    <row r="1529" spans="2:46" x14ac:dyDescent="0.25">
      <c r="B1529" s="5">
        <v>11480</v>
      </c>
      <c r="E1529" s="232">
        <v>14</v>
      </c>
      <c r="F1529" s="233" t="s">
        <v>42</v>
      </c>
      <c r="G1529" s="233">
        <v>2018</v>
      </c>
      <c r="H1529" s="233">
        <v>13.55</v>
      </c>
      <c r="L1529" s="6"/>
      <c r="N1529" s="6" t="s">
        <v>844</v>
      </c>
      <c r="P1529" s="413">
        <v>22</v>
      </c>
      <c r="Q1529" s="407">
        <v>22</v>
      </c>
      <c r="R1529" s="413">
        <v>6</v>
      </c>
      <c r="S1529" s="233" t="s">
        <v>3</v>
      </c>
      <c r="T1529" s="233" t="s">
        <v>44</v>
      </c>
      <c r="U1529" s="233" t="s">
        <v>36</v>
      </c>
      <c r="V1529" s="229" t="s">
        <v>2871</v>
      </c>
      <c r="W1529" s="233" t="s">
        <v>2638</v>
      </c>
      <c r="X1529" s="233" t="s">
        <v>267</v>
      </c>
      <c r="AA1529" s="233">
        <v>44.5989</v>
      </c>
      <c r="AB1529" s="233">
        <v>-123.3151</v>
      </c>
      <c r="AC1529" s="233" t="s">
        <v>45</v>
      </c>
      <c r="AE1529" s="234" t="s">
        <v>187</v>
      </c>
      <c r="AG1529" s="3" t="s">
        <v>1642</v>
      </c>
      <c r="AH1529" s="3" t="s">
        <v>1642</v>
      </c>
    </row>
    <row r="1530" spans="2:46" x14ac:dyDescent="0.25">
      <c r="B1530" s="5">
        <v>3524</v>
      </c>
      <c r="E1530" s="62">
        <v>14</v>
      </c>
      <c r="F1530" s="6" t="s">
        <v>42</v>
      </c>
      <c r="G1530" s="6">
        <v>2018</v>
      </c>
      <c r="L1530" s="6"/>
      <c r="N1530" s="6" t="s">
        <v>754</v>
      </c>
      <c r="P1530" s="407">
        <v>22</v>
      </c>
      <c r="Q1530" s="407">
        <v>22</v>
      </c>
      <c r="R1530" s="407">
        <v>7</v>
      </c>
      <c r="S1530" s="3" t="s">
        <v>3</v>
      </c>
      <c r="T1530" s="3" t="s">
        <v>44</v>
      </c>
      <c r="U1530" s="3" t="s">
        <v>36</v>
      </c>
      <c r="V1530" s="6" t="s">
        <v>36</v>
      </c>
      <c r="X1530" s="3" t="s">
        <v>755</v>
      </c>
      <c r="AA1530" s="18">
        <v>44.592426400000001</v>
      </c>
      <c r="AB1530" s="18">
        <v>-123.300693</v>
      </c>
      <c r="AC1530" s="3" t="s">
        <v>45</v>
      </c>
      <c r="AE1530" s="3" t="s">
        <v>187</v>
      </c>
      <c r="AF1530" s="3" t="str">
        <f t="shared" ref="AF1530:AF1560" si="42">CONCATENATE("ex ", AE1530)</f>
        <v>ex Cornus sericea</v>
      </c>
      <c r="AG1530" s="3" t="s">
        <v>1642</v>
      </c>
      <c r="AH1530" s="3" t="s">
        <v>1642</v>
      </c>
      <c r="AT1530" s="3" t="s">
        <v>90</v>
      </c>
    </row>
    <row r="1531" spans="2:46" x14ac:dyDescent="0.25">
      <c r="B1531" s="5">
        <v>3525</v>
      </c>
      <c r="E1531" s="62">
        <v>14</v>
      </c>
      <c r="F1531" s="6" t="s">
        <v>42</v>
      </c>
      <c r="G1531" s="6">
        <v>2018</v>
      </c>
      <c r="L1531" s="6"/>
      <c r="N1531" s="6" t="s">
        <v>754</v>
      </c>
      <c r="P1531" s="407">
        <v>22</v>
      </c>
      <c r="Q1531" s="407">
        <v>22</v>
      </c>
      <c r="R1531" s="407">
        <v>8</v>
      </c>
      <c r="S1531" s="3" t="s">
        <v>3</v>
      </c>
      <c r="T1531" s="3" t="s">
        <v>44</v>
      </c>
      <c r="U1531" s="3" t="s">
        <v>36</v>
      </c>
      <c r="V1531" s="6" t="s">
        <v>36</v>
      </c>
      <c r="X1531" s="3" t="s">
        <v>755</v>
      </c>
      <c r="AA1531" s="18">
        <v>44.592426400000001</v>
      </c>
      <c r="AB1531" s="18">
        <v>-123.300693</v>
      </c>
      <c r="AC1531" s="3" t="s">
        <v>45</v>
      </c>
      <c r="AE1531" s="3" t="s">
        <v>187</v>
      </c>
      <c r="AF1531" s="3" t="str">
        <f t="shared" si="42"/>
        <v>ex Cornus sericea</v>
      </c>
      <c r="AG1531" s="3" t="s">
        <v>1642</v>
      </c>
      <c r="AH1531" s="3" t="s">
        <v>1642</v>
      </c>
      <c r="AT1531" s="3" t="s">
        <v>90</v>
      </c>
    </row>
    <row r="1532" spans="2:46" x14ac:dyDescent="0.25">
      <c r="B1532" s="5">
        <v>3526</v>
      </c>
      <c r="E1532" s="62">
        <v>14</v>
      </c>
      <c r="F1532" s="6" t="s">
        <v>42</v>
      </c>
      <c r="G1532" s="6">
        <v>2018</v>
      </c>
      <c r="L1532" s="6"/>
      <c r="N1532" s="6" t="s">
        <v>754</v>
      </c>
      <c r="P1532" s="407">
        <v>22</v>
      </c>
      <c r="Q1532" s="407">
        <v>22</v>
      </c>
      <c r="R1532" s="407">
        <v>9</v>
      </c>
      <c r="S1532" s="3" t="s">
        <v>3</v>
      </c>
      <c r="T1532" s="3" t="s">
        <v>44</v>
      </c>
      <c r="U1532" s="3" t="s">
        <v>36</v>
      </c>
      <c r="V1532" s="6" t="s">
        <v>36</v>
      </c>
      <c r="X1532" s="3" t="s">
        <v>755</v>
      </c>
      <c r="AA1532" s="18">
        <v>44.592426400000001</v>
      </c>
      <c r="AB1532" s="18">
        <v>-123.300693</v>
      </c>
      <c r="AC1532" s="3" t="s">
        <v>45</v>
      </c>
      <c r="AE1532" s="3" t="s">
        <v>187</v>
      </c>
      <c r="AF1532" s="3" t="str">
        <f t="shared" si="42"/>
        <v>ex Cornus sericea</v>
      </c>
      <c r="AG1532" s="3" t="s">
        <v>1642</v>
      </c>
      <c r="AH1532" s="3" t="s">
        <v>1642</v>
      </c>
      <c r="AT1532" s="3" t="s">
        <v>90</v>
      </c>
    </row>
    <row r="1533" spans="2:46" x14ac:dyDescent="0.25">
      <c r="B1533" s="5">
        <v>3527</v>
      </c>
      <c r="E1533" s="62">
        <v>14</v>
      </c>
      <c r="F1533" s="6" t="s">
        <v>42</v>
      </c>
      <c r="G1533" s="6">
        <v>2018</v>
      </c>
      <c r="L1533" s="6"/>
      <c r="N1533" s="6" t="s">
        <v>754</v>
      </c>
      <c r="P1533" s="407">
        <v>22</v>
      </c>
      <c r="Q1533" s="407">
        <v>22</v>
      </c>
      <c r="R1533" s="407">
        <v>10</v>
      </c>
      <c r="S1533" s="3" t="s">
        <v>3</v>
      </c>
      <c r="T1533" s="3" t="s">
        <v>44</v>
      </c>
      <c r="U1533" s="3" t="s">
        <v>36</v>
      </c>
      <c r="V1533" s="6" t="s">
        <v>36</v>
      </c>
      <c r="X1533" s="3" t="s">
        <v>755</v>
      </c>
      <c r="AA1533" s="18">
        <v>44.592426400000001</v>
      </c>
      <c r="AB1533" s="18">
        <v>-123.300693</v>
      </c>
      <c r="AC1533" s="3" t="s">
        <v>45</v>
      </c>
      <c r="AE1533" s="3" t="s">
        <v>187</v>
      </c>
      <c r="AF1533" s="3" t="str">
        <f t="shared" si="42"/>
        <v>ex Cornus sericea</v>
      </c>
      <c r="AG1533" s="3" t="s">
        <v>1642</v>
      </c>
      <c r="AH1533" s="3" t="s">
        <v>1642</v>
      </c>
      <c r="AT1533" s="3" t="s">
        <v>90</v>
      </c>
    </row>
    <row r="1534" spans="2:46" x14ac:dyDescent="0.25">
      <c r="B1534" s="5">
        <v>3528</v>
      </c>
      <c r="E1534" s="62">
        <v>14</v>
      </c>
      <c r="F1534" s="6" t="s">
        <v>42</v>
      </c>
      <c r="G1534" s="6">
        <v>2018</v>
      </c>
      <c r="L1534" s="6"/>
      <c r="N1534" s="6" t="s">
        <v>754</v>
      </c>
      <c r="P1534" s="407">
        <v>22</v>
      </c>
      <c r="Q1534" s="407">
        <v>22</v>
      </c>
      <c r="R1534" s="407">
        <v>11</v>
      </c>
      <c r="S1534" s="3" t="s">
        <v>3</v>
      </c>
      <c r="T1534" s="3" t="s">
        <v>44</v>
      </c>
      <c r="U1534" s="3" t="s">
        <v>36</v>
      </c>
      <c r="V1534" s="6" t="s">
        <v>36</v>
      </c>
      <c r="X1534" s="3" t="s">
        <v>755</v>
      </c>
      <c r="AA1534" s="18">
        <v>44.592426400000001</v>
      </c>
      <c r="AB1534" s="18">
        <v>-123.300693</v>
      </c>
      <c r="AC1534" s="3" t="s">
        <v>45</v>
      </c>
      <c r="AE1534" s="3" t="s">
        <v>187</v>
      </c>
      <c r="AF1534" s="3" t="str">
        <f t="shared" si="42"/>
        <v>ex Cornus sericea</v>
      </c>
      <c r="AG1534" s="3" t="s">
        <v>1642</v>
      </c>
      <c r="AH1534" s="3" t="s">
        <v>1642</v>
      </c>
      <c r="AT1534" s="3" t="s">
        <v>90</v>
      </c>
    </row>
    <row r="1535" spans="2:46" x14ac:dyDescent="0.25">
      <c r="B1535" s="5">
        <v>3541</v>
      </c>
      <c r="E1535" s="62">
        <v>14</v>
      </c>
      <c r="F1535" s="6" t="s">
        <v>42</v>
      </c>
      <c r="G1535" s="6">
        <v>2018</v>
      </c>
      <c r="L1535" s="6"/>
      <c r="N1535" s="6" t="s">
        <v>756</v>
      </c>
      <c r="P1535" s="407">
        <v>23</v>
      </c>
      <c r="Q1535" s="407">
        <v>23</v>
      </c>
      <c r="R1535" s="407">
        <v>1</v>
      </c>
      <c r="S1535" s="3" t="s">
        <v>3</v>
      </c>
      <c r="T1535" s="3" t="s">
        <v>44</v>
      </c>
      <c r="U1535" s="3" t="s">
        <v>36</v>
      </c>
      <c r="V1535" s="6" t="s">
        <v>36</v>
      </c>
      <c r="X1535" s="3" t="s">
        <v>267</v>
      </c>
      <c r="AA1535" s="18">
        <v>44.598946869999999</v>
      </c>
      <c r="AB1535" s="18">
        <v>-123.3151859</v>
      </c>
      <c r="AC1535" s="3" t="s">
        <v>45</v>
      </c>
      <c r="AE1535" s="3" t="s">
        <v>762</v>
      </c>
      <c r="AF1535" s="3" t="str">
        <f t="shared" si="42"/>
        <v>ex Gilia tricolor</v>
      </c>
      <c r="AG1535" s="3" t="s">
        <v>1642</v>
      </c>
      <c r="AH1535" s="3" t="s">
        <v>1642</v>
      </c>
      <c r="AT1535" s="3" t="s">
        <v>90</v>
      </c>
    </row>
    <row r="1536" spans="2:46" x14ac:dyDescent="0.25">
      <c r="B1536" s="5">
        <v>3542</v>
      </c>
      <c r="E1536" s="62">
        <v>14</v>
      </c>
      <c r="F1536" s="6" t="s">
        <v>42</v>
      </c>
      <c r="G1536" s="6">
        <v>2018</v>
      </c>
      <c r="L1536" s="6"/>
      <c r="N1536" s="6" t="s">
        <v>756</v>
      </c>
      <c r="P1536" s="407">
        <v>23</v>
      </c>
      <c r="Q1536" s="407">
        <v>23</v>
      </c>
      <c r="R1536" s="407">
        <v>2</v>
      </c>
      <c r="S1536" s="3" t="s">
        <v>3</v>
      </c>
      <c r="T1536" s="3" t="s">
        <v>44</v>
      </c>
      <c r="U1536" s="3" t="s">
        <v>36</v>
      </c>
      <c r="V1536" s="6" t="s">
        <v>36</v>
      </c>
      <c r="X1536" s="3" t="s">
        <v>267</v>
      </c>
      <c r="AA1536" s="18">
        <v>44.598946869999999</v>
      </c>
      <c r="AB1536" s="18">
        <v>-123.3151859</v>
      </c>
      <c r="AC1536" s="3" t="s">
        <v>45</v>
      </c>
      <c r="AE1536" s="3" t="s">
        <v>762</v>
      </c>
      <c r="AF1536" s="3" t="str">
        <f t="shared" si="42"/>
        <v>ex Gilia tricolor</v>
      </c>
      <c r="AG1536" s="3" t="s">
        <v>1642</v>
      </c>
      <c r="AH1536" s="3" t="s">
        <v>1642</v>
      </c>
      <c r="AT1536" s="3" t="s">
        <v>90</v>
      </c>
    </row>
    <row r="1537" spans="2:46" x14ac:dyDescent="0.25">
      <c r="B1537" s="5">
        <v>3543</v>
      </c>
      <c r="E1537" s="62">
        <v>14</v>
      </c>
      <c r="F1537" s="6" t="s">
        <v>42</v>
      </c>
      <c r="G1537" s="6">
        <v>2018</v>
      </c>
      <c r="L1537" s="6"/>
      <c r="N1537" s="6" t="s">
        <v>756</v>
      </c>
      <c r="P1537" s="407">
        <v>23</v>
      </c>
      <c r="Q1537" s="407">
        <v>23</v>
      </c>
      <c r="R1537" s="407">
        <v>3</v>
      </c>
      <c r="S1537" s="3" t="s">
        <v>3</v>
      </c>
      <c r="T1537" s="3" t="s">
        <v>44</v>
      </c>
      <c r="U1537" s="3" t="s">
        <v>36</v>
      </c>
      <c r="V1537" s="6" t="s">
        <v>36</v>
      </c>
      <c r="X1537" s="3" t="s">
        <v>267</v>
      </c>
      <c r="AA1537" s="18">
        <v>44.598946869999999</v>
      </c>
      <c r="AB1537" s="18">
        <v>-123.3151859</v>
      </c>
      <c r="AC1537" s="3" t="s">
        <v>45</v>
      </c>
      <c r="AE1537" s="3" t="s">
        <v>762</v>
      </c>
      <c r="AF1537" s="3" t="str">
        <f t="shared" si="42"/>
        <v>ex Gilia tricolor</v>
      </c>
      <c r="AG1537" s="3" t="s">
        <v>1642</v>
      </c>
      <c r="AH1537" s="3" t="s">
        <v>1642</v>
      </c>
      <c r="AT1537" s="3" t="s">
        <v>90</v>
      </c>
    </row>
    <row r="1538" spans="2:46" x14ac:dyDescent="0.25">
      <c r="B1538" s="5">
        <v>3544</v>
      </c>
      <c r="E1538" s="62">
        <v>14</v>
      </c>
      <c r="F1538" s="6" t="s">
        <v>42</v>
      </c>
      <c r="G1538" s="6">
        <v>2018</v>
      </c>
      <c r="L1538" s="6"/>
      <c r="N1538" s="6" t="s">
        <v>756</v>
      </c>
      <c r="P1538" s="407">
        <v>23</v>
      </c>
      <c r="Q1538" s="407">
        <v>23</v>
      </c>
      <c r="R1538" s="407">
        <v>4</v>
      </c>
      <c r="S1538" s="3" t="s">
        <v>3</v>
      </c>
      <c r="T1538" s="3" t="s">
        <v>44</v>
      </c>
      <c r="U1538" s="3" t="s">
        <v>36</v>
      </c>
      <c r="V1538" s="6" t="s">
        <v>36</v>
      </c>
      <c r="X1538" s="3" t="s">
        <v>267</v>
      </c>
      <c r="AA1538" s="18">
        <v>44.598946869999999</v>
      </c>
      <c r="AB1538" s="18">
        <v>-123.3151859</v>
      </c>
      <c r="AC1538" s="3" t="s">
        <v>45</v>
      </c>
      <c r="AE1538" s="3" t="s">
        <v>762</v>
      </c>
      <c r="AF1538" s="3" t="str">
        <f t="shared" si="42"/>
        <v>ex Gilia tricolor</v>
      </c>
      <c r="AG1538" s="3" t="s">
        <v>1642</v>
      </c>
      <c r="AH1538" s="3" t="s">
        <v>1642</v>
      </c>
      <c r="AT1538" s="3" t="s">
        <v>90</v>
      </c>
    </row>
    <row r="1539" spans="2:46" x14ac:dyDescent="0.25">
      <c r="B1539" s="5">
        <v>3545</v>
      </c>
      <c r="E1539" s="62">
        <v>14</v>
      </c>
      <c r="F1539" s="6" t="s">
        <v>42</v>
      </c>
      <c r="G1539" s="6">
        <v>2018</v>
      </c>
      <c r="L1539" s="6"/>
      <c r="N1539" s="6" t="s">
        <v>756</v>
      </c>
      <c r="P1539" s="407">
        <v>23</v>
      </c>
      <c r="Q1539" s="407">
        <v>23</v>
      </c>
      <c r="R1539" s="407">
        <v>5</v>
      </c>
      <c r="S1539" s="3" t="s">
        <v>3</v>
      </c>
      <c r="T1539" s="3" t="s">
        <v>44</v>
      </c>
      <c r="U1539" s="3" t="s">
        <v>36</v>
      </c>
      <c r="V1539" s="6" t="s">
        <v>36</v>
      </c>
      <c r="X1539" s="3" t="s">
        <v>267</v>
      </c>
      <c r="AA1539" s="18">
        <v>44.598946869999999</v>
      </c>
      <c r="AB1539" s="18">
        <v>-123.3151859</v>
      </c>
      <c r="AC1539" s="3" t="s">
        <v>45</v>
      </c>
      <c r="AE1539" s="3" t="s">
        <v>762</v>
      </c>
      <c r="AF1539" s="3" t="str">
        <f t="shared" si="42"/>
        <v>ex Gilia tricolor</v>
      </c>
      <c r="AG1539" s="3" t="s">
        <v>1642</v>
      </c>
      <c r="AH1539" s="3" t="s">
        <v>1642</v>
      </c>
      <c r="AT1539" s="3" t="s">
        <v>90</v>
      </c>
    </row>
    <row r="1540" spans="2:46" x14ac:dyDescent="0.25">
      <c r="B1540" s="5">
        <v>3546</v>
      </c>
      <c r="E1540" s="62">
        <v>14</v>
      </c>
      <c r="F1540" s="6" t="s">
        <v>42</v>
      </c>
      <c r="G1540" s="6">
        <v>2018</v>
      </c>
      <c r="L1540" s="6"/>
      <c r="N1540" s="6" t="s">
        <v>756</v>
      </c>
      <c r="P1540" s="407">
        <v>23</v>
      </c>
      <c r="Q1540" s="407">
        <v>23</v>
      </c>
      <c r="R1540" s="407">
        <v>6</v>
      </c>
      <c r="S1540" s="3" t="s">
        <v>3</v>
      </c>
      <c r="T1540" s="3" t="s">
        <v>44</v>
      </c>
      <c r="U1540" s="3" t="s">
        <v>36</v>
      </c>
      <c r="V1540" s="6" t="s">
        <v>36</v>
      </c>
      <c r="X1540" s="3" t="s">
        <v>267</v>
      </c>
      <c r="AA1540" s="18">
        <v>44.598946869999999</v>
      </c>
      <c r="AB1540" s="18">
        <v>-123.3151859</v>
      </c>
      <c r="AC1540" s="3" t="s">
        <v>45</v>
      </c>
      <c r="AE1540" s="3" t="s">
        <v>762</v>
      </c>
      <c r="AF1540" s="3" t="str">
        <f t="shared" si="42"/>
        <v>ex Gilia tricolor</v>
      </c>
      <c r="AG1540" s="3" t="s">
        <v>1642</v>
      </c>
      <c r="AH1540" s="3" t="s">
        <v>1642</v>
      </c>
      <c r="AT1540" s="3" t="s">
        <v>90</v>
      </c>
    </row>
    <row r="1541" spans="2:46" x14ac:dyDescent="0.25">
      <c r="B1541" s="5">
        <v>3547</v>
      </c>
      <c r="E1541" s="62">
        <v>14</v>
      </c>
      <c r="F1541" s="6" t="s">
        <v>42</v>
      </c>
      <c r="G1541" s="6">
        <v>2018</v>
      </c>
      <c r="L1541" s="6"/>
      <c r="N1541" s="6" t="s">
        <v>756</v>
      </c>
      <c r="P1541" s="407">
        <v>23</v>
      </c>
      <c r="Q1541" s="407">
        <v>23</v>
      </c>
      <c r="R1541" s="407">
        <v>7</v>
      </c>
      <c r="S1541" s="3" t="s">
        <v>3</v>
      </c>
      <c r="T1541" s="3" t="s">
        <v>44</v>
      </c>
      <c r="U1541" s="3" t="s">
        <v>36</v>
      </c>
      <c r="V1541" s="6" t="s">
        <v>36</v>
      </c>
      <c r="X1541" s="3" t="s">
        <v>267</v>
      </c>
      <c r="AA1541" s="18">
        <v>44.598946869999999</v>
      </c>
      <c r="AB1541" s="18">
        <v>-123.3151859</v>
      </c>
      <c r="AC1541" s="3" t="s">
        <v>45</v>
      </c>
      <c r="AE1541" s="3" t="s">
        <v>762</v>
      </c>
      <c r="AF1541" s="3" t="str">
        <f t="shared" si="42"/>
        <v>ex Gilia tricolor</v>
      </c>
      <c r="AG1541" s="3" t="s">
        <v>1642</v>
      </c>
      <c r="AH1541" s="3" t="s">
        <v>1642</v>
      </c>
      <c r="AT1541" s="3" t="s">
        <v>90</v>
      </c>
    </row>
    <row r="1542" spans="2:46" x14ac:dyDescent="0.25">
      <c r="B1542" s="5">
        <v>3548</v>
      </c>
      <c r="E1542" s="62">
        <v>14</v>
      </c>
      <c r="F1542" s="6" t="s">
        <v>42</v>
      </c>
      <c r="G1542" s="6">
        <v>2018</v>
      </c>
      <c r="L1542" s="6"/>
      <c r="N1542" s="6" t="s">
        <v>756</v>
      </c>
      <c r="P1542" s="407">
        <v>23</v>
      </c>
      <c r="Q1542" s="407">
        <v>23</v>
      </c>
      <c r="R1542" s="407">
        <v>8</v>
      </c>
      <c r="S1542" s="3" t="s">
        <v>3</v>
      </c>
      <c r="T1542" s="3" t="s">
        <v>44</v>
      </c>
      <c r="U1542" s="3" t="s">
        <v>36</v>
      </c>
      <c r="V1542" s="6" t="s">
        <v>36</v>
      </c>
      <c r="X1542" s="3" t="s">
        <v>267</v>
      </c>
      <c r="AA1542" s="18">
        <v>44.598946869999999</v>
      </c>
      <c r="AB1542" s="18">
        <v>-123.3151859</v>
      </c>
      <c r="AC1542" s="3" t="s">
        <v>45</v>
      </c>
      <c r="AE1542" s="3" t="s">
        <v>762</v>
      </c>
      <c r="AF1542" s="3" t="str">
        <f t="shared" si="42"/>
        <v>ex Gilia tricolor</v>
      </c>
      <c r="AG1542" s="3" t="s">
        <v>1642</v>
      </c>
      <c r="AH1542" s="3" t="s">
        <v>1642</v>
      </c>
      <c r="AT1542" s="3" t="s">
        <v>90</v>
      </c>
    </row>
    <row r="1543" spans="2:46" x14ac:dyDescent="0.25">
      <c r="B1543" s="5">
        <v>3549</v>
      </c>
      <c r="E1543" s="62">
        <v>14</v>
      </c>
      <c r="F1543" s="6" t="s">
        <v>42</v>
      </c>
      <c r="G1543" s="6">
        <v>2018</v>
      </c>
      <c r="L1543" s="6"/>
      <c r="N1543" s="6" t="s">
        <v>756</v>
      </c>
      <c r="P1543" s="407">
        <v>23</v>
      </c>
      <c r="Q1543" s="407">
        <v>23</v>
      </c>
      <c r="R1543" s="407">
        <v>9</v>
      </c>
      <c r="S1543" s="3" t="s">
        <v>3</v>
      </c>
      <c r="T1543" s="3" t="s">
        <v>44</v>
      </c>
      <c r="U1543" s="3" t="s">
        <v>36</v>
      </c>
      <c r="V1543" s="6" t="s">
        <v>36</v>
      </c>
      <c r="X1543" s="3" t="s">
        <v>267</v>
      </c>
      <c r="AA1543" s="18">
        <v>44.598946869999999</v>
      </c>
      <c r="AB1543" s="18">
        <v>-123.3151859</v>
      </c>
      <c r="AC1543" s="3" t="s">
        <v>45</v>
      </c>
      <c r="AE1543" s="3" t="s">
        <v>762</v>
      </c>
      <c r="AF1543" s="3" t="str">
        <f t="shared" si="42"/>
        <v>ex Gilia tricolor</v>
      </c>
      <c r="AG1543" s="3" t="s">
        <v>1642</v>
      </c>
      <c r="AH1543" s="3" t="s">
        <v>1642</v>
      </c>
      <c r="AT1543" s="3" t="s">
        <v>90</v>
      </c>
    </row>
    <row r="1544" spans="2:46" x14ac:dyDescent="0.25">
      <c r="B1544" s="5">
        <v>3550</v>
      </c>
      <c r="E1544" s="62">
        <v>14</v>
      </c>
      <c r="F1544" s="6" t="s">
        <v>42</v>
      </c>
      <c r="G1544" s="6">
        <v>2018</v>
      </c>
      <c r="L1544" s="6"/>
      <c r="N1544" s="6" t="s">
        <v>756</v>
      </c>
      <c r="P1544" s="407">
        <v>23</v>
      </c>
      <c r="Q1544" s="407">
        <v>23</v>
      </c>
      <c r="R1544" s="407">
        <v>10</v>
      </c>
      <c r="S1544" s="3" t="s">
        <v>3</v>
      </c>
      <c r="T1544" s="3" t="s">
        <v>44</v>
      </c>
      <c r="U1544" s="3" t="s">
        <v>36</v>
      </c>
      <c r="V1544" s="6" t="s">
        <v>36</v>
      </c>
      <c r="X1544" s="3" t="s">
        <v>267</v>
      </c>
      <c r="AA1544" s="18">
        <v>44.598946869999999</v>
      </c>
      <c r="AB1544" s="18">
        <v>-123.3151859</v>
      </c>
      <c r="AC1544" s="3" t="s">
        <v>45</v>
      </c>
      <c r="AE1544" s="3" t="s">
        <v>762</v>
      </c>
      <c r="AF1544" s="3" t="str">
        <f t="shared" si="42"/>
        <v>ex Gilia tricolor</v>
      </c>
      <c r="AG1544" s="3" t="s">
        <v>1642</v>
      </c>
      <c r="AH1544" s="3" t="s">
        <v>1642</v>
      </c>
      <c r="AT1544" s="3" t="s">
        <v>90</v>
      </c>
    </row>
    <row r="1545" spans="2:46" x14ac:dyDescent="0.25">
      <c r="B1545" s="5">
        <v>3621</v>
      </c>
      <c r="E1545" s="62">
        <v>14</v>
      </c>
      <c r="F1545" s="6" t="s">
        <v>42</v>
      </c>
      <c r="G1545" s="6">
        <v>2018</v>
      </c>
      <c r="L1545" s="6"/>
      <c r="N1545" s="6" t="s">
        <v>757</v>
      </c>
      <c r="P1545" s="407">
        <v>24</v>
      </c>
      <c r="Q1545" s="407">
        <v>24</v>
      </c>
      <c r="R1545" s="407">
        <v>1</v>
      </c>
      <c r="S1545" s="3" t="s">
        <v>3</v>
      </c>
      <c r="T1545" s="3" t="s">
        <v>44</v>
      </c>
      <c r="U1545" s="3" t="s">
        <v>36</v>
      </c>
      <c r="V1545" s="6" t="s">
        <v>36</v>
      </c>
      <c r="X1545" s="3" t="s">
        <v>267</v>
      </c>
      <c r="AA1545" s="18">
        <v>44.598905240000001</v>
      </c>
      <c r="AB1545" s="18">
        <v>-123.31552756000001</v>
      </c>
      <c r="AC1545" s="3" t="s">
        <v>45</v>
      </c>
      <c r="AE1545" s="3" t="s">
        <v>785</v>
      </c>
      <c r="AF1545" s="3" t="str">
        <f t="shared" si="42"/>
        <v>ex Lupinus oreganus</v>
      </c>
      <c r="AG1545" s="3" t="s">
        <v>1642</v>
      </c>
      <c r="AH1545" s="3" t="s">
        <v>1642</v>
      </c>
      <c r="AT1545" s="3" t="s">
        <v>90</v>
      </c>
    </row>
    <row r="1546" spans="2:46" x14ac:dyDescent="0.25">
      <c r="B1546" s="5">
        <v>3622</v>
      </c>
      <c r="E1546" s="62">
        <v>14</v>
      </c>
      <c r="F1546" s="6" t="s">
        <v>42</v>
      </c>
      <c r="G1546" s="6">
        <v>2018</v>
      </c>
      <c r="L1546" s="6"/>
      <c r="N1546" s="6" t="s">
        <v>757</v>
      </c>
      <c r="P1546" s="407">
        <v>24</v>
      </c>
      <c r="Q1546" s="407">
        <v>24</v>
      </c>
      <c r="R1546" s="407">
        <v>2</v>
      </c>
      <c r="S1546" s="3" t="s">
        <v>3</v>
      </c>
      <c r="T1546" s="3" t="s">
        <v>44</v>
      </c>
      <c r="U1546" s="3" t="s">
        <v>36</v>
      </c>
      <c r="V1546" s="6" t="s">
        <v>36</v>
      </c>
      <c r="X1546" s="3" t="s">
        <v>267</v>
      </c>
      <c r="AA1546" s="18">
        <v>44.598905240000001</v>
      </c>
      <c r="AB1546" s="18">
        <v>-123.31552756000001</v>
      </c>
      <c r="AC1546" s="3" t="s">
        <v>45</v>
      </c>
      <c r="AE1546" s="3" t="s">
        <v>785</v>
      </c>
      <c r="AF1546" s="3" t="str">
        <f t="shared" si="42"/>
        <v>ex Lupinus oreganus</v>
      </c>
      <c r="AG1546" s="3" t="s">
        <v>1642</v>
      </c>
      <c r="AH1546" s="3" t="s">
        <v>1642</v>
      </c>
      <c r="AT1546" s="3" t="s">
        <v>90</v>
      </c>
    </row>
    <row r="1547" spans="2:46" x14ac:dyDescent="0.25">
      <c r="B1547" s="5">
        <v>3623</v>
      </c>
      <c r="E1547" s="62">
        <v>14</v>
      </c>
      <c r="F1547" s="6" t="s">
        <v>42</v>
      </c>
      <c r="G1547" s="6">
        <v>2018</v>
      </c>
      <c r="L1547" s="6"/>
      <c r="N1547" s="6" t="s">
        <v>757</v>
      </c>
      <c r="P1547" s="407">
        <v>24</v>
      </c>
      <c r="Q1547" s="407">
        <v>24</v>
      </c>
      <c r="R1547" s="407">
        <v>3</v>
      </c>
      <c r="S1547" s="3" t="s">
        <v>3</v>
      </c>
      <c r="T1547" s="3" t="s">
        <v>44</v>
      </c>
      <c r="U1547" s="3" t="s">
        <v>36</v>
      </c>
      <c r="V1547" s="6" t="s">
        <v>36</v>
      </c>
      <c r="X1547" s="3" t="s">
        <v>267</v>
      </c>
      <c r="AA1547" s="18">
        <v>44.598905240000001</v>
      </c>
      <c r="AB1547" s="18">
        <v>-123.31552756000001</v>
      </c>
      <c r="AC1547" s="3" t="s">
        <v>45</v>
      </c>
      <c r="AE1547" s="3" t="s">
        <v>785</v>
      </c>
      <c r="AF1547" s="3" t="str">
        <f t="shared" si="42"/>
        <v>ex Lupinus oreganus</v>
      </c>
      <c r="AG1547" s="3" t="s">
        <v>1642</v>
      </c>
      <c r="AH1547" s="3" t="s">
        <v>1642</v>
      </c>
      <c r="AT1547" s="3" t="s">
        <v>90</v>
      </c>
    </row>
    <row r="1548" spans="2:46" x14ac:dyDescent="0.25">
      <c r="B1548" s="5">
        <v>3624</v>
      </c>
      <c r="E1548" s="62">
        <v>14</v>
      </c>
      <c r="F1548" s="6" t="s">
        <v>42</v>
      </c>
      <c r="G1548" s="6">
        <v>2018</v>
      </c>
      <c r="L1548" s="6"/>
      <c r="N1548" s="6" t="s">
        <v>757</v>
      </c>
      <c r="P1548" s="407">
        <v>24</v>
      </c>
      <c r="Q1548" s="407">
        <v>24</v>
      </c>
      <c r="R1548" s="407">
        <v>4</v>
      </c>
      <c r="S1548" s="3" t="s">
        <v>3</v>
      </c>
      <c r="T1548" s="3" t="s">
        <v>44</v>
      </c>
      <c r="U1548" s="3" t="s">
        <v>36</v>
      </c>
      <c r="V1548" s="6" t="s">
        <v>36</v>
      </c>
      <c r="X1548" s="3" t="s">
        <v>267</v>
      </c>
      <c r="AA1548" s="18">
        <v>44.598905240000001</v>
      </c>
      <c r="AB1548" s="18">
        <v>-123.31552756000001</v>
      </c>
      <c r="AC1548" s="3" t="s">
        <v>45</v>
      </c>
      <c r="AE1548" s="3" t="s">
        <v>785</v>
      </c>
      <c r="AF1548" s="3" t="str">
        <f t="shared" si="42"/>
        <v>ex Lupinus oreganus</v>
      </c>
      <c r="AG1548" s="3" t="s">
        <v>1642</v>
      </c>
      <c r="AH1548" s="3" t="s">
        <v>1642</v>
      </c>
      <c r="AT1548" s="3" t="s">
        <v>90</v>
      </c>
    </row>
    <row r="1549" spans="2:46" x14ac:dyDescent="0.25">
      <c r="B1549" s="5">
        <v>3625</v>
      </c>
      <c r="E1549" s="62">
        <v>14</v>
      </c>
      <c r="F1549" s="6" t="s">
        <v>42</v>
      </c>
      <c r="G1549" s="6">
        <v>2018</v>
      </c>
      <c r="L1549" s="6"/>
      <c r="N1549" s="6" t="s">
        <v>757</v>
      </c>
      <c r="P1549" s="407">
        <v>24</v>
      </c>
      <c r="Q1549" s="407">
        <v>24</v>
      </c>
      <c r="R1549" s="407">
        <v>5</v>
      </c>
      <c r="S1549" s="3" t="s">
        <v>3</v>
      </c>
      <c r="T1549" s="3" t="s">
        <v>44</v>
      </c>
      <c r="U1549" s="3" t="s">
        <v>36</v>
      </c>
      <c r="V1549" s="6" t="s">
        <v>36</v>
      </c>
      <c r="X1549" s="3" t="s">
        <v>267</v>
      </c>
      <c r="AA1549" s="18">
        <v>44.598905240000001</v>
      </c>
      <c r="AB1549" s="18">
        <v>-123.31552756000001</v>
      </c>
      <c r="AC1549" s="3" t="s">
        <v>45</v>
      </c>
      <c r="AE1549" s="3" t="s">
        <v>785</v>
      </c>
      <c r="AF1549" s="3" t="str">
        <f t="shared" si="42"/>
        <v>ex Lupinus oreganus</v>
      </c>
      <c r="AG1549" s="3" t="s">
        <v>1642</v>
      </c>
      <c r="AH1549" s="3" t="s">
        <v>1642</v>
      </c>
      <c r="AT1549" s="3" t="s">
        <v>90</v>
      </c>
    </row>
    <row r="1550" spans="2:46" x14ac:dyDescent="0.25">
      <c r="B1550" s="5">
        <v>3626</v>
      </c>
      <c r="E1550" s="62">
        <v>14</v>
      </c>
      <c r="F1550" s="6" t="s">
        <v>42</v>
      </c>
      <c r="G1550" s="6">
        <v>2018</v>
      </c>
      <c r="L1550" s="6"/>
      <c r="N1550" s="6" t="s">
        <v>757</v>
      </c>
      <c r="P1550" s="407">
        <v>24</v>
      </c>
      <c r="Q1550" s="407">
        <v>24</v>
      </c>
      <c r="R1550" s="407">
        <v>6</v>
      </c>
      <c r="S1550" s="3" t="s">
        <v>3</v>
      </c>
      <c r="T1550" s="3" t="s">
        <v>44</v>
      </c>
      <c r="U1550" s="3" t="s">
        <v>36</v>
      </c>
      <c r="V1550" s="6" t="s">
        <v>36</v>
      </c>
      <c r="X1550" s="3" t="s">
        <v>267</v>
      </c>
      <c r="AA1550" s="18">
        <v>44.598905240000001</v>
      </c>
      <c r="AB1550" s="18">
        <v>-123.31552756000001</v>
      </c>
      <c r="AC1550" s="3" t="s">
        <v>45</v>
      </c>
      <c r="AE1550" s="3" t="s">
        <v>785</v>
      </c>
      <c r="AF1550" s="3" t="str">
        <f t="shared" si="42"/>
        <v>ex Lupinus oreganus</v>
      </c>
      <c r="AG1550" s="3" t="s">
        <v>1642</v>
      </c>
      <c r="AH1550" s="3" t="s">
        <v>1642</v>
      </c>
      <c r="AT1550" s="3" t="s">
        <v>90</v>
      </c>
    </row>
    <row r="1551" spans="2:46" x14ac:dyDescent="0.25">
      <c r="B1551" s="5">
        <v>3627</v>
      </c>
      <c r="E1551" s="62">
        <v>14</v>
      </c>
      <c r="F1551" s="6" t="s">
        <v>42</v>
      </c>
      <c r="G1551" s="6">
        <v>2018</v>
      </c>
      <c r="L1551" s="6"/>
      <c r="N1551" s="6" t="s">
        <v>758</v>
      </c>
      <c r="P1551" s="407">
        <v>25</v>
      </c>
      <c r="Q1551" s="407">
        <v>25</v>
      </c>
      <c r="R1551" s="407">
        <v>1</v>
      </c>
      <c r="S1551" s="3" t="s">
        <v>3</v>
      </c>
      <c r="T1551" s="3" t="s">
        <v>44</v>
      </c>
      <c r="U1551" s="3" t="s">
        <v>36</v>
      </c>
      <c r="V1551" s="6" t="s">
        <v>36</v>
      </c>
      <c r="X1551" s="3" t="s">
        <v>267</v>
      </c>
      <c r="AA1551" s="18">
        <v>44.598774489999997</v>
      </c>
      <c r="AB1551" s="18">
        <v>-123.31523217</v>
      </c>
      <c r="AC1551" s="3" t="s">
        <v>45</v>
      </c>
      <c r="AE1551" s="3" t="s">
        <v>786</v>
      </c>
      <c r="AF1551" s="3" t="str">
        <f t="shared" si="42"/>
        <v>ex Sidalcea malviflora</v>
      </c>
      <c r="AG1551" s="3" t="s">
        <v>1642</v>
      </c>
      <c r="AH1551" s="3" t="s">
        <v>1642</v>
      </c>
      <c r="AT1551" s="3" t="s">
        <v>90</v>
      </c>
    </row>
    <row r="1552" spans="2:46" x14ac:dyDescent="0.25">
      <c r="B1552" s="5">
        <v>3628</v>
      </c>
      <c r="E1552" s="62">
        <v>14</v>
      </c>
      <c r="F1552" s="6" t="s">
        <v>42</v>
      </c>
      <c r="G1552" s="6">
        <v>2018</v>
      </c>
      <c r="L1552" s="6"/>
      <c r="N1552" s="6" t="s">
        <v>758</v>
      </c>
      <c r="P1552" s="407">
        <v>25</v>
      </c>
      <c r="Q1552" s="407">
        <v>25</v>
      </c>
      <c r="R1552" s="407">
        <v>2</v>
      </c>
      <c r="S1552" s="3" t="s">
        <v>3</v>
      </c>
      <c r="T1552" s="3" t="s">
        <v>44</v>
      </c>
      <c r="U1552" s="3" t="s">
        <v>36</v>
      </c>
      <c r="V1552" s="6" t="s">
        <v>36</v>
      </c>
      <c r="X1552" s="3" t="s">
        <v>267</v>
      </c>
      <c r="AA1552" s="18">
        <v>44.598774489999997</v>
      </c>
      <c r="AB1552" s="18">
        <v>-123.31523217</v>
      </c>
      <c r="AC1552" s="3" t="s">
        <v>45</v>
      </c>
      <c r="AE1552" s="3" t="s">
        <v>786</v>
      </c>
      <c r="AF1552" s="3" t="str">
        <f t="shared" si="42"/>
        <v>ex Sidalcea malviflora</v>
      </c>
      <c r="AG1552" s="3" t="s">
        <v>1642</v>
      </c>
      <c r="AH1552" s="3" t="s">
        <v>1642</v>
      </c>
      <c r="AT1552" s="3" t="s">
        <v>90</v>
      </c>
    </row>
    <row r="1553" spans="2:56" x14ac:dyDescent="0.25">
      <c r="B1553" s="5">
        <v>3629</v>
      </c>
      <c r="E1553" s="62">
        <v>14</v>
      </c>
      <c r="F1553" s="6" t="s">
        <v>42</v>
      </c>
      <c r="G1553" s="6">
        <v>2018</v>
      </c>
      <c r="L1553" s="6"/>
      <c r="N1553" s="6" t="s">
        <v>758</v>
      </c>
      <c r="P1553" s="407">
        <v>25</v>
      </c>
      <c r="Q1553" s="407">
        <v>25</v>
      </c>
      <c r="R1553" s="407">
        <v>3</v>
      </c>
      <c r="S1553" s="3" t="s">
        <v>3</v>
      </c>
      <c r="T1553" s="3" t="s">
        <v>44</v>
      </c>
      <c r="U1553" s="3" t="s">
        <v>36</v>
      </c>
      <c r="V1553" s="6" t="s">
        <v>36</v>
      </c>
      <c r="X1553" s="3" t="s">
        <v>267</v>
      </c>
      <c r="AA1553" s="18">
        <v>44.598774489999997</v>
      </c>
      <c r="AB1553" s="18">
        <v>-123.31523217</v>
      </c>
      <c r="AC1553" s="3" t="s">
        <v>45</v>
      </c>
      <c r="AE1553" s="3" t="s">
        <v>786</v>
      </c>
      <c r="AF1553" s="3" t="str">
        <f t="shared" si="42"/>
        <v>ex Sidalcea malviflora</v>
      </c>
      <c r="AG1553" s="3" t="s">
        <v>1642</v>
      </c>
      <c r="AH1553" s="3" t="s">
        <v>1642</v>
      </c>
      <c r="AT1553" s="3" t="s">
        <v>90</v>
      </c>
    </row>
    <row r="1554" spans="2:56" x14ac:dyDescent="0.25">
      <c r="B1554" s="5">
        <v>3630</v>
      </c>
      <c r="E1554" s="62">
        <v>14</v>
      </c>
      <c r="F1554" s="6" t="s">
        <v>42</v>
      </c>
      <c r="G1554" s="6">
        <v>2018</v>
      </c>
      <c r="L1554" s="6"/>
      <c r="N1554" s="6" t="s">
        <v>758</v>
      </c>
      <c r="P1554" s="407">
        <v>25</v>
      </c>
      <c r="Q1554" s="407">
        <v>25</v>
      </c>
      <c r="R1554" s="407">
        <v>4</v>
      </c>
      <c r="S1554" s="3" t="s">
        <v>3</v>
      </c>
      <c r="T1554" s="3" t="s">
        <v>44</v>
      </c>
      <c r="U1554" s="3" t="s">
        <v>36</v>
      </c>
      <c r="V1554" s="6" t="s">
        <v>36</v>
      </c>
      <c r="X1554" s="3" t="s">
        <v>267</v>
      </c>
      <c r="AA1554" s="18">
        <v>44.598774489999997</v>
      </c>
      <c r="AB1554" s="18">
        <v>-123.31523217</v>
      </c>
      <c r="AC1554" s="3" t="s">
        <v>45</v>
      </c>
      <c r="AE1554" s="3" t="s">
        <v>786</v>
      </c>
      <c r="AF1554" s="3" t="str">
        <f t="shared" si="42"/>
        <v>ex Sidalcea malviflora</v>
      </c>
      <c r="AG1554" s="3" t="s">
        <v>1642</v>
      </c>
      <c r="AH1554" s="3" t="s">
        <v>1642</v>
      </c>
      <c r="AT1554" s="3" t="s">
        <v>90</v>
      </c>
    </row>
    <row r="1555" spans="2:56" x14ac:dyDescent="0.25">
      <c r="B1555" s="5">
        <v>3631</v>
      </c>
      <c r="E1555" s="62">
        <v>14</v>
      </c>
      <c r="F1555" s="6" t="s">
        <v>42</v>
      </c>
      <c r="G1555" s="6">
        <v>2018</v>
      </c>
      <c r="L1555" s="6"/>
      <c r="N1555" s="6" t="s">
        <v>758</v>
      </c>
      <c r="P1555" s="407">
        <v>25</v>
      </c>
      <c r="Q1555" s="407">
        <v>25</v>
      </c>
      <c r="R1555" s="407">
        <v>5</v>
      </c>
      <c r="S1555" s="3" t="s">
        <v>3</v>
      </c>
      <c r="T1555" s="3" t="s">
        <v>44</v>
      </c>
      <c r="U1555" s="3" t="s">
        <v>36</v>
      </c>
      <c r="V1555" s="6" t="s">
        <v>36</v>
      </c>
      <c r="X1555" s="3" t="s">
        <v>267</v>
      </c>
      <c r="AA1555" s="18">
        <v>44.598774489999997</v>
      </c>
      <c r="AB1555" s="18">
        <v>-123.31523217</v>
      </c>
      <c r="AC1555" s="3" t="s">
        <v>45</v>
      </c>
      <c r="AE1555" s="3" t="s">
        <v>786</v>
      </c>
      <c r="AF1555" s="3" t="str">
        <f t="shared" si="42"/>
        <v>ex Sidalcea malviflora</v>
      </c>
      <c r="AG1555" s="3" t="s">
        <v>1642</v>
      </c>
      <c r="AH1555" s="3" t="s">
        <v>1642</v>
      </c>
      <c r="AT1555" s="3" t="s">
        <v>90</v>
      </c>
    </row>
    <row r="1556" spans="2:56" x14ac:dyDescent="0.25">
      <c r="B1556" s="5">
        <v>3632</v>
      </c>
      <c r="E1556" s="62">
        <v>14</v>
      </c>
      <c r="F1556" s="6" t="s">
        <v>42</v>
      </c>
      <c r="G1556" s="6">
        <v>2018</v>
      </c>
      <c r="L1556" s="6"/>
      <c r="N1556" s="6" t="s">
        <v>758</v>
      </c>
      <c r="P1556" s="407">
        <v>25</v>
      </c>
      <c r="Q1556" s="407">
        <v>25</v>
      </c>
      <c r="R1556" s="407">
        <v>6</v>
      </c>
      <c r="S1556" s="3" t="s">
        <v>3</v>
      </c>
      <c r="T1556" s="3" t="s">
        <v>44</v>
      </c>
      <c r="U1556" s="3" t="s">
        <v>36</v>
      </c>
      <c r="V1556" s="6" t="s">
        <v>36</v>
      </c>
      <c r="X1556" s="3" t="s">
        <v>267</v>
      </c>
      <c r="AA1556" s="18">
        <v>44.598774489999997</v>
      </c>
      <c r="AB1556" s="18">
        <v>-123.31523217</v>
      </c>
      <c r="AC1556" s="3" t="s">
        <v>45</v>
      </c>
      <c r="AE1556" s="3" t="s">
        <v>786</v>
      </c>
      <c r="AF1556" s="3" t="str">
        <f t="shared" si="42"/>
        <v>ex Sidalcea malviflora</v>
      </c>
      <c r="AG1556" s="3" t="s">
        <v>1642</v>
      </c>
      <c r="AH1556" s="3" t="s">
        <v>1642</v>
      </c>
      <c r="AT1556" s="3" t="s">
        <v>90</v>
      </c>
    </row>
    <row r="1557" spans="2:56" x14ac:dyDescent="0.25">
      <c r="B1557" s="5">
        <v>3633</v>
      </c>
      <c r="E1557" s="62">
        <v>14</v>
      </c>
      <c r="F1557" s="6" t="s">
        <v>42</v>
      </c>
      <c r="G1557" s="6">
        <v>2018</v>
      </c>
      <c r="L1557" s="6"/>
      <c r="N1557" s="6" t="s">
        <v>758</v>
      </c>
      <c r="P1557" s="407">
        <v>25</v>
      </c>
      <c r="Q1557" s="407">
        <v>25</v>
      </c>
      <c r="R1557" s="407">
        <v>7</v>
      </c>
      <c r="S1557" s="3" t="s">
        <v>3</v>
      </c>
      <c r="T1557" s="3" t="s">
        <v>44</v>
      </c>
      <c r="U1557" s="3" t="s">
        <v>36</v>
      </c>
      <c r="V1557" s="6" t="s">
        <v>36</v>
      </c>
      <c r="X1557" s="3" t="s">
        <v>267</v>
      </c>
      <c r="AA1557" s="18">
        <v>44.598774489999997</v>
      </c>
      <c r="AB1557" s="18">
        <v>-123.31523217</v>
      </c>
      <c r="AC1557" s="3" t="s">
        <v>45</v>
      </c>
      <c r="AE1557" s="3" t="s">
        <v>786</v>
      </c>
      <c r="AF1557" s="3" t="str">
        <f t="shared" si="42"/>
        <v>ex Sidalcea malviflora</v>
      </c>
      <c r="AG1557" s="3" t="s">
        <v>1642</v>
      </c>
      <c r="AH1557" s="3" t="s">
        <v>1642</v>
      </c>
      <c r="AT1557" s="3" t="s">
        <v>90</v>
      </c>
    </row>
    <row r="1558" spans="2:56" x14ac:dyDescent="0.25">
      <c r="B1558" s="5">
        <v>3634</v>
      </c>
      <c r="E1558" s="62">
        <v>14</v>
      </c>
      <c r="F1558" s="6" t="s">
        <v>42</v>
      </c>
      <c r="G1558" s="6">
        <v>2018</v>
      </c>
      <c r="L1558" s="6"/>
      <c r="N1558" s="6" t="s">
        <v>758</v>
      </c>
      <c r="P1558" s="407">
        <v>25</v>
      </c>
      <c r="Q1558" s="407">
        <v>25</v>
      </c>
      <c r="R1558" s="407">
        <v>8</v>
      </c>
      <c r="S1558" s="3" t="s">
        <v>3</v>
      </c>
      <c r="T1558" s="3" t="s">
        <v>44</v>
      </c>
      <c r="U1558" s="3" t="s">
        <v>36</v>
      </c>
      <c r="V1558" s="6" t="s">
        <v>36</v>
      </c>
      <c r="X1558" s="3" t="s">
        <v>267</v>
      </c>
      <c r="AA1558" s="18">
        <v>44.598774489999997</v>
      </c>
      <c r="AB1558" s="18">
        <v>-123.31523217</v>
      </c>
      <c r="AC1558" s="3" t="s">
        <v>45</v>
      </c>
      <c r="AE1558" s="3" t="s">
        <v>786</v>
      </c>
      <c r="AF1558" s="3" t="str">
        <f t="shared" si="42"/>
        <v>ex Sidalcea malviflora</v>
      </c>
      <c r="AG1558" s="3" t="s">
        <v>1642</v>
      </c>
      <c r="AH1558" s="3" t="s">
        <v>1642</v>
      </c>
      <c r="AT1558" s="3" t="s">
        <v>90</v>
      </c>
    </row>
    <row r="1559" spans="2:56" x14ac:dyDescent="0.25">
      <c r="B1559" s="5">
        <v>3635</v>
      </c>
      <c r="E1559" s="62">
        <v>14</v>
      </c>
      <c r="F1559" s="6" t="s">
        <v>42</v>
      </c>
      <c r="G1559" s="6">
        <v>2018</v>
      </c>
      <c r="L1559" s="6"/>
      <c r="N1559" s="6" t="s">
        <v>758</v>
      </c>
      <c r="P1559" s="407">
        <v>25</v>
      </c>
      <c r="Q1559" s="407">
        <v>25</v>
      </c>
      <c r="R1559" s="407">
        <v>9</v>
      </c>
      <c r="S1559" s="3" t="s">
        <v>3</v>
      </c>
      <c r="T1559" s="3" t="s">
        <v>44</v>
      </c>
      <c r="U1559" s="3" t="s">
        <v>36</v>
      </c>
      <c r="V1559" s="6" t="s">
        <v>36</v>
      </c>
      <c r="X1559" s="3" t="s">
        <v>267</v>
      </c>
      <c r="AA1559" s="18">
        <v>44.598774489999997</v>
      </c>
      <c r="AB1559" s="18">
        <v>-123.31523217</v>
      </c>
      <c r="AC1559" s="3" t="s">
        <v>45</v>
      </c>
      <c r="AE1559" s="3" t="s">
        <v>786</v>
      </c>
      <c r="AF1559" s="3" t="str">
        <f t="shared" si="42"/>
        <v>ex Sidalcea malviflora</v>
      </c>
      <c r="AG1559" s="3" t="s">
        <v>1642</v>
      </c>
      <c r="AH1559" s="3" t="s">
        <v>1642</v>
      </c>
      <c r="AT1559" s="3" t="s">
        <v>90</v>
      </c>
    </row>
    <row r="1560" spans="2:56" x14ac:dyDescent="0.25">
      <c r="B1560" s="5">
        <v>3636</v>
      </c>
      <c r="E1560" s="62">
        <v>14</v>
      </c>
      <c r="F1560" s="6" t="s">
        <v>42</v>
      </c>
      <c r="G1560" s="6">
        <v>2018</v>
      </c>
      <c r="L1560" s="6"/>
      <c r="N1560" s="6" t="s">
        <v>758</v>
      </c>
      <c r="P1560" s="407">
        <v>25</v>
      </c>
      <c r="Q1560" s="407">
        <v>25</v>
      </c>
      <c r="R1560" s="407">
        <v>10</v>
      </c>
      <c r="S1560" s="3" t="s">
        <v>3</v>
      </c>
      <c r="T1560" s="3" t="s">
        <v>44</v>
      </c>
      <c r="U1560" s="3" t="s">
        <v>36</v>
      </c>
      <c r="V1560" s="6" t="s">
        <v>36</v>
      </c>
      <c r="X1560" s="3" t="s">
        <v>267</v>
      </c>
      <c r="AA1560" s="18">
        <v>44.598774489999997</v>
      </c>
      <c r="AB1560" s="18">
        <v>-123.31523217</v>
      </c>
      <c r="AC1560" s="3" t="s">
        <v>45</v>
      </c>
      <c r="AE1560" s="3" t="s">
        <v>786</v>
      </c>
      <c r="AF1560" s="3" t="str">
        <f t="shared" si="42"/>
        <v>ex Sidalcea malviflora</v>
      </c>
      <c r="AG1560" s="3" t="s">
        <v>1642</v>
      </c>
      <c r="AH1560" s="3" t="s">
        <v>1642</v>
      </c>
      <c r="AT1560" s="3" t="s">
        <v>90</v>
      </c>
    </row>
    <row r="1561" spans="2:56" x14ac:dyDescent="0.25">
      <c r="B1561" s="5">
        <v>11481</v>
      </c>
      <c r="E1561" s="232">
        <v>15</v>
      </c>
      <c r="F1561" s="233" t="s">
        <v>42</v>
      </c>
      <c r="G1561" s="233">
        <v>2018</v>
      </c>
      <c r="H1561" s="235">
        <v>0.62222222222222201</v>
      </c>
      <c r="L1561" s="6"/>
      <c r="P1561" s="413">
        <v>26</v>
      </c>
      <c r="R1561" s="413">
        <v>1</v>
      </c>
      <c r="S1561" s="233" t="s">
        <v>3</v>
      </c>
      <c r="T1561" s="233" t="s">
        <v>44</v>
      </c>
      <c r="U1561" s="233" t="s">
        <v>36</v>
      </c>
      <c r="V1561" s="229" t="s">
        <v>2871</v>
      </c>
      <c r="W1561" s="233" t="s">
        <v>2639</v>
      </c>
      <c r="X1561" s="233" t="s">
        <v>2640</v>
      </c>
      <c r="AA1561" s="233">
        <v>44.594700000000003</v>
      </c>
      <c r="AB1561" s="233">
        <v>-123.30289999999999</v>
      </c>
      <c r="AC1561" s="233" t="s">
        <v>45</v>
      </c>
      <c r="AE1561" s="234" t="s">
        <v>667</v>
      </c>
      <c r="AG1561" s="3" t="s">
        <v>1642</v>
      </c>
      <c r="AH1561" s="3" t="s">
        <v>1642</v>
      </c>
    </row>
    <row r="1562" spans="2:56" x14ac:dyDescent="0.25">
      <c r="B1562" s="5">
        <v>11482</v>
      </c>
      <c r="E1562" s="232">
        <v>15</v>
      </c>
      <c r="F1562" s="233" t="s">
        <v>42</v>
      </c>
      <c r="G1562" s="233">
        <v>2018</v>
      </c>
      <c r="H1562" s="235">
        <v>0.62222222222222201</v>
      </c>
      <c r="L1562" s="6"/>
      <c r="P1562" s="413">
        <v>26</v>
      </c>
      <c r="R1562" s="413">
        <v>2</v>
      </c>
      <c r="S1562" s="233" t="s">
        <v>3</v>
      </c>
      <c r="T1562" s="233" t="s">
        <v>44</v>
      </c>
      <c r="U1562" s="233" t="s">
        <v>36</v>
      </c>
      <c r="V1562" s="229" t="s">
        <v>2871</v>
      </c>
      <c r="W1562" s="233" t="s">
        <v>2639</v>
      </c>
      <c r="X1562" s="233" t="s">
        <v>2640</v>
      </c>
      <c r="AA1562" s="233">
        <v>44.594700000000003</v>
      </c>
      <c r="AB1562" s="233">
        <v>-123.30289999999999</v>
      </c>
      <c r="AC1562" s="233" t="s">
        <v>45</v>
      </c>
      <c r="AE1562" s="234" t="s">
        <v>667</v>
      </c>
      <c r="AG1562" s="3" t="s">
        <v>1642</v>
      </c>
      <c r="AH1562" s="3" t="s">
        <v>1642</v>
      </c>
    </row>
    <row r="1563" spans="2:56" x14ac:dyDescent="0.25">
      <c r="B1563" s="5">
        <v>11483</v>
      </c>
      <c r="E1563" s="232">
        <v>15</v>
      </c>
      <c r="F1563" s="233" t="s">
        <v>42</v>
      </c>
      <c r="G1563" s="233">
        <v>2018</v>
      </c>
      <c r="H1563" s="235">
        <v>0.62222222222222201</v>
      </c>
      <c r="L1563" s="6"/>
      <c r="P1563" s="413">
        <v>26</v>
      </c>
      <c r="R1563" s="413">
        <v>3</v>
      </c>
      <c r="S1563" s="233" t="s">
        <v>3</v>
      </c>
      <c r="T1563" s="233" t="s">
        <v>44</v>
      </c>
      <c r="U1563" s="233" t="s">
        <v>36</v>
      </c>
      <c r="V1563" s="229" t="s">
        <v>2871</v>
      </c>
      <c r="W1563" s="233" t="s">
        <v>2639</v>
      </c>
      <c r="X1563" s="233" t="s">
        <v>2640</v>
      </c>
      <c r="AA1563" s="233">
        <v>44.594700000000003</v>
      </c>
      <c r="AB1563" s="233">
        <v>-123.30289999999999</v>
      </c>
      <c r="AC1563" s="233" t="s">
        <v>45</v>
      </c>
      <c r="AE1563" s="234" t="s">
        <v>667</v>
      </c>
      <c r="AG1563" s="3" t="s">
        <v>1642</v>
      </c>
      <c r="AH1563" s="3" t="s">
        <v>1642</v>
      </c>
    </row>
    <row r="1564" spans="2:56" x14ac:dyDescent="0.25">
      <c r="B1564" s="5">
        <v>11484</v>
      </c>
      <c r="E1564" s="232">
        <v>15</v>
      </c>
      <c r="F1564" s="233" t="s">
        <v>42</v>
      </c>
      <c r="G1564" s="233">
        <v>2018</v>
      </c>
      <c r="H1564" s="235">
        <v>0.62222222222222201</v>
      </c>
      <c r="L1564" s="6"/>
      <c r="P1564" s="413">
        <v>26</v>
      </c>
      <c r="R1564" s="413">
        <v>4</v>
      </c>
      <c r="S1564" s="233" t="s">
        <v>3</v>
      </c>
      <c r="T1564" s="233" t="s">
        <v>44</v>
      </c>
      <c r="U1564" s="233" t="s">
        <v>36</v>
      </c>
      <c r="V1564" s="229" t="s">
        <v>2871</v>
      </c>
      <c r="W1564" s="233" t="s">
        <v>2639</v>
      </c>
      <c r="X1564" s="233" t="s">
        <v>2640</v>
      </c>
      <c r="AA1564" s="233">
        <v>44.594700000000003</v>
      </c>
      <c r="AB1564" s="233">
        <v>-123.30289999999999</v>
      </c>
      <c r="AC1564" s="233" t="s">
        <v>45</v>
      </c>
      <c r="AE1564" s="234" t="s">
        <v>667</v>
      </c>
      <c r="AG1564" s="3" t="s">
        <v>1642</v>
      </c>
      <c r="AH1564" s="3" t="s">
        <v>1642</v>
      </c>
      <c r="BD1564" s="6"/>
    </row>
    <row r="1565" spans="2:56" x14ac:dyDescent="0.25">
      <c r="B1565" s="5">
        <v>3648</v>
      </c>
      <c r="E1565" s="62">
        <v>15</v>
      </c>
      <c r="F1565" s="6" t="s">
        <v>42</v>
      </c>
      <c r="G1565" s="6">
        <v>2018</v>
      </c>
      <c r="L1565" s="6"/>
      <c r="N1565" s="6" t="s">
        <v>759</v>
      </c>
      <c r="P1565" s="407">
        <v>26</v>
      </c>
      <c r="Q1565" s="407">
        <v>26</v>
      </c>
      <c r="R1565" s="407">
        <v>5</v>
      </c>
      <c r="S1565" s="3" t="s">
        <v>3</v>
      </c>
      <c r="T1565" s="3" t="s">
        <v>44</v>
      </c>
      <c r="U1565" s="3" t="s">
        <v>36</v>
      </c>
      <c r="V1565" s="6" t="s">
        <v>36</v>
      </c>
      <c r="X1565" s="3" t="s">
        <v>788</v>
      </c>
      <c r="AA1565" s="18">
        <v>44.594686340000003</v>
      </c>
      <c r="AB1565" s="18">
        <v>-123.30292396</v>
      </c>
      <c r="AC1565" s="3" t="s">
        <v>45</v>
      </c>
      <c r="AE1565" s="3" t="s">
        <v>667</v>
      </c>
      <c r="AF1565" s="3" t="str">
        <f t="shared" ref="AF1565:AF1605" si="43">CONCATENATE("ex ", AE1565)</f>
        <v>ex Prunus virginiana</v>
      </c>
      <c r="AG1565" s="3" t="s">
        <v>1642</v>
      </c>
      <c r="AH1565" s="3" t="s">
        <v>1642</v>
      </c>
      <c r="AT1565" s="3" t="s">
        <v>90</v>
      </c>
      <c r="BD1565" s="6"/>
    </row>
    <row r="1566" spans="2:56" x14ac:dyDescent="0.25">
      <c r="B1566" s="5">
        <v>3649</v>
      </c>
      <c r="E1566" s="62">
        <v>15</v>
      </c>
      <c r="F1566" s="6" t="s">
        <v>42</v>
      </c>
      <c r="G1566" s="6">
        <v>2018</v>
      </c>
      <c r="L1566" s="6"/>
      <c r="N1566" s="6" t="s">
        <v>759</v>
      </c>
      <c r="P1566" s="407">
        <v>26</v>
      </c>
      <c r="Q1566" s="407">
        <v>26</v>
      </c>
      <c r="R1566" s="407">
        <v>6</v>
      </c>
      <c r="S1566" s="3" t="s">
        <v>3</v>
      </c>
      <c r="T1566" s="3" t="s">
        <v>44</v>
      </c>
      <c r="U1566" s="3" t="s">
        <v>36</v>
      </c>
      <c r="V1566" s="6" t="s">
        <v>36</v>
      </c>
      <c r="X1566" s="3" t="s">
        <v>788</v>
      </c>
      <c r="AA1566" s="18">
        <v>44.594686340000003</v>
      </c>
      <c r="AB1566" s="18">
        <v>-123.30292396</v>
      </c>
      <c r="AC1566" s="3" t="s">
        <v>45</v>
      </c>
      <c r="AE1566" s="3" t="s">
        <v>667</v>
      </c>
      <c r="AF1566" s="3" t="str">
        <f t="shared" si="43"/>
        <v>ex Prunus virginiana</v>
      </c>
      <c r="AG1566" s="3" t="s">
        <v>1642</v>
      </c>
      <c r="AH1566" s="3" t="s">
        <v>1642</v>
      </c>
      <c r="AT1566" s="3" t="s">
        <v>90</v>
      </c>
      <c r="BD1566" s="6"/>
    </row>
    <row r="1567" spans="2:56" x14ac:dyDescent="0.25">
      <c r="B1567" s="5">
        <v>3650</v>
      </c>
      <c r="E1567" s="62">
        <v>15</v>
      </c>
      <c r="F1567" s="6" t="s">
        <v>42</v>
      </c>
      <c r="G1567" s="6">
        <v>2018</v>
      </c>
      <c r="L1567" s="6"/>
      <c r="N1567" s="6" t="s">
        <v>759</v>
      </c>
      <c r="P1567" s="407">
        <v>26</v>
      </c>
      <c r="Q1567" s="407">
        <v>26</v>
      </c>
      <c r="R1567" s="407">
        <v>7</v>
      </c>
      <c r="S1567" s="3" t="s">
        <v>3</v>
      </c>
      <c r="T1567" s="3" t="s">
        <v>44</v>
      </c>
      <c r="U1567" s="3" t="s">
        <v>36</v>
      </c>
      <c r="V1567" s="6" t="s">
        <v>36</v>
      </c>
      <c r="X1567" s="3" t="s">
        <v>788</v>
      </c>
      <c r="AA1567" s="18">
        <v>44.594686340000003</v>
      </c>
      <c r="AB1567" s="18">
        <v>-123.30292396</v>
      </c>
      <c r="AC1567" s="3" t="s">
        <v>45</v>
      </c>
      <c r="AE1567" s="3" t="s">
        <v>667</v>
      </c>
      <c r="AF1567" s="3" t="str">
        <f t="shared" si="43"/>
        <v>ex Prunus virginiana</v>
      </c>
      <c r="AG1567" s="3" t="s">
        <v>1642</v>
      </c>
      <c r="AH1567" s="3" t="s">
        <v>1642</v>
      </c>
      <c r="AT1567" s="3" t="s">
        <v>90</v>
      </c>
      <c r="BD1567" s="6"/>
    </row>
    <row r="1568" spans="2:56" x14ac:dyDescent="0.25">
      <c r="B1568" s="5">
        <v>3651</v>
      </c>
      <c r="E1568" s="62">
        <v>15</v>
      </c>
      <c r="F1568" s="6" t="s">
        <v>42</v>
      </c>
      <c r="G1568" s="6">
        <v>2018</v>
      </c>
      <c r="L1568" s="6"/>
      <c r="N1568" s="6" t="s">
        <v>759</v>
      </c>
      <c r="P1568" s="407">
        <v>26</v>
      </c>
      <c r="Q1568" s="407">
        <v>26</v>
      </c>
      <c r="R1568" s="407">
        <v>8</v>
      </c>
      <c r="S1568" s="3" t="s">
        <v>3</v>
      </c>
      <c r="T1568" s="3" t="s">
        <v>44</v>
      </c>
      <c r="U1568" s="3" t="s">
        <v>36</v>
      </c>
      <c r="V1568" s="6" t="s">
        <v>36</v>
      </c>
      <c r="X1568" s="3" t="s">
        <v>788</v>
      </c>
      <c r="AA1568" s="18">
        <v>44.594686340000003</v>
      </c>
      <c r="AB1568" s="18">
        <v>-123.30292396</v>
      </c>
      <c r="AC1568" s="3" t="s">
        <v>45</v>
      </c>
      <c r="AE1568" s="3" t="s">
        <v>667</v>
      </c>
      <c r="AF1568" s="3" t="str">
        <f t="shared" si="43"/>
        <v>ex Prunus virginiana</v>
      </c>
      <c r="AG1568" s="3" t="s">
        <v>1642</v>
      </c>
      <c r="AH1568" s="3" t="s">
        <v>1642</v>
      </c>
      <c r="AT1568" s="3" t="s">
        <v>90</v>
      </c>
      <c r="BD1568" s="6"/>
    </row>
    <row r="1569" spans="2:56" x14ac:dyDescent="0.25">
      <c r="B1569" s="5">
        <v>3652</v>
      </c>
      <c r="E1569" s="62">
        <v>15</v>
      </c>
      <c r="F1569" s="6" t="s">
        <v>42</v>
      </c>
      <c r="G1569" s="6">
        <v>2018</v>
      </c>
      <c r="L1569" s="6"/>
      <c r="N1569" s="6" t="s">
        <v>759</v>
      </c>
      <c r="P1569" s="407">
        <v>26</v>
      </c>
      <c r="Q1569" s="407">
        <v>26</v>
      </c>
      <c r="R1569" s="407">
        <v>9</v>
      </c>
      <c r="S1569" s="3" t="s">
        <v>3</v>
      </c>
      <c r="T1569" s="3" t="s">
        <v>44</v>
      </c>
      <c r="U1569" s="3" t="s">
        <v>36</v>
      </c>
      <c r="V1569" s="6" t="s">
        <v>36</v>
      </c>
      <c r="X1569" s="3" t="s">
        <v>788</v>
      </c>
      <c r="AA1569" s="18">
        <v>44.594686340000003</v>
      </c>
      <c r="AB1569" s="18">
        <v>-123.30292396</v>
      </c>
      <c r="AC1569" s="3" t="s">
        <v>45</v>
      </c>
      <c r="AE1569" s="3" t="s">
        <v>667</v>
      </c>
      <c r="AF1569" s="3" t="str">
        <f t="shared" si="43"/>
        <v>ex Prunus virginiana</v>
      </c>
      <c r="AG1569" s="3" t="s">
        <v>1642</v>
      </c>
      <c r="AH1569" s="3" t="s">
        <v>1642</v>
      </c>
      <c r="AT1569" s="3" t="s">
        <v>90</v>
      </c>
      <c r="BD1569" s="6"/>
    </row>
    <row r="1570" spans="2:56" x14ac:dyDescent="0.25">
      <c r="B1570" s="5">
        <v>3935</v>
      </c>
      <c r="E1570" s="62">
        <v>18</v>
      </c>
      <c r="F1570" s="6" t="s">
        <v>42</v>
      </c>
      <c r="G1570" s="6">
        <v>2018</v>
      </c>
      <c r="L1570" s="6"/>
      <c r="N1570" s="6" t="s">
        <v>844</v>
      </c>
      <c r="P1570" s="407">
        <v>27</v>
      </c>
      <c r="Q1570" s="407">
        <v>27</v>
      </c>
      <c r="R1570" s="407">
        <v>1</v>
      </c>
      <c r="S1570" s="3" t="s">
        <v>3</v>
      </c>
      <c r="T1570" s="3" t="s">
        <v>44</v>
      </c>
      <c r="U1570" s="3" t="s">
        <v>36</v>
      </c>
      <c r="V1570" s="6" t="s">
        <v>36</v>
      </c>
      <c r="X1570" s="3" t="s">
        <v>267</v>
      </c>
      <c r="AA1570" s="18">
        <v>44.599152179999997</v>
      </c>
      <c r="AB1570" s="18">
        <v>-123.31519612</v>
      </c>
      <c r="AC1570" s="3" t="s">
        <v>45</v>
      </c>
      <c r="AE1570" s="3" t="s">
        <v>330</v>
      </c>
      <c r="AF1570" s="3" t="str">
        <f t="shared" si="43"/>
        <v>ex Eschscholzia californica</v>
      </c>
      <c r="AG1570" s="3" t="s">
        <v>1642</v>
      </c>
      <c r="AH1570" s="3" t="s">
        <v>1642</v>
      </c>
      <c r="AT1570" s="3" t="s">
        <v>90</v>
      </c>
      <c r="BD1570" s="6"/>
    </row>
    <row r="1571" spans="2:56" s="6" customFormat="1" x14ac:dyDescent="0.25">
      <c r="B1571" s="5">
        <v>3936</v>
      </c>
      <c r="C1571" s="3"/>
      <c r="D1571" s="3"/>
      <c r="E1571" s="62">
        <v>18</v>
      </c>
      <c r="F1571" s="6" t="s">
        <v>42</v>
      </c>
      <c r="G1571" s="6">
        <v>2018</v>
      </c>
      <c r="I1571" s="3"/>
      <c r="J1571" s="3"/>
      <c r="K1571" s="3"/>
      <c r="M1571" s="3"/>
      <c r="N1571" s="6" t="s">
        <v>844</v>
      </c>
      <c r="P1571" s="407">
        <v>27</v>
      </c>
      <c r="Q1571" s="407">
        <v>27</v>
      </c>
      <c r="R1571" s="407">
        <v>2</v>
      </c>
      <c r="S1571" s="3" t="s">
        <v>3</v>
      </c>
      <c r="T1571" s="3" t="s">
        <v>44</v>
      </c>
      <c r="U1571" s="3" t="s">
        <v>36</v>
      </c>
      <c r="V1571" s="6" t="s">
        <v>36</v>
      </c>
      <c r="W1571" s="3"/>
      <c r="X1571" s="3" t="s">
        <v>267</v>
      </c>
      <c r="Y1571" s="3"/>
      <c r="Z1571" s="3"/>
      <c r="AA1571" s="18">
        <v>44.599152179999997</v>
      </c>
      <c r="AB1571" s="18">
        <v>-123.31519612</v>
      </c>
      <c r="AC1571" s="3" t="s">
        <v>45</v>
      </c>
      <c r="AD1571" s="3"/>
      <c r="AE1571" s="3" t="s">
        <v>330</v>
      </c>
      <c r="AF1571" s="3" t="str">
        <f t="shared" si="43"/>
        <v>ex Eschscholzia californica</v>
      </c>
      <c r="AG1571" s="3" t="s">
        <v>1642</v>
      </c>
      <c r="AH1571" s="3" t="s">
        <v>1642</v>
      </c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 t="s">
        <v>90</v>
      </c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</row>
    <row r="1572" spans="2:56" s="6" customFormat="1" x14ac:dyDescent="0.25">
      <c r="B1572" s="5">
        <v>3937</v>
      </c>
      <c r="C1572" s="3"/>
      <c r="D1572" s="3"/>
      <c r="E1572" s="62">
        <v>18</v>
      </c>
      <c r="F1572" s="6" t="s">
        <v>42</v>
      </c>
      <c r="G1572" s="6">
        <v>2018</v>
      </c>
      <c r="I1572" s="3"/>
      <c r="J1572" s="3"/>
      <c r="K1572" s="3"/>
      <c r="M1572" s="3"/>
      <c r="N1572" s="6" t="s">
        <v>844</v>
      </c>
      <c r="P1572" s="407">
        <v>27</v>
      </c>
      <c r="Q1572" s="407">
        <v>27</v>
      </c>
      <c r="R1572" s="407">
        <v>3</v>
      </c>
      <c r="S1572" s="3" t="s">
        <v>3</v>
      </c>
      <c r="T1572" s="3" t="s">
        <v>44</v>
      </c>
      <c r="U1572" s="3" t="s">
        <v>36</v>
      </c>
      <c r="V1572" s="6" t="s">
        <v>36</v>
      </c>
      <c r="W1572" s="3"/>
      <c r="X1572" s="3" t="s">
        <v>267</v>
      </c>
      <c r="Y1572" s="3"/>
      <c r="Z1572" s="3"/>
      <c r="AA1572" s="18">
        <v>44.599152179999997</v>
      </c>
      <c r="AB1572" s="18">
        <v>-123.31519612</v>
      </c>
      <c r="AC1572" s="3" t="s">
        <v>45</v>
      </c>
      <c r="AD1572" s="3"/>
      <c r="AE1572" s="3" t="s">
        <v>330</v>
      </c>
      <c r="AF1572" s="3" t="str">
        <f t="shared" si="43"/>
        <v>ex Eschscholzia californica</v>
      </c>
      <c r="AG1572" s="3" t="s">
        <v>1642</v>
      </c>
      <c r="AH1572" s="3" t="s">
        <v>1642</v>
      </c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 t="s">
        <v>90</v>
      </c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</row>
    <row r="1573" spans="2:56" s="6" customFormat="1" x14ac:dyDescent="0.25">
      <c r="B1573" s="5">
        <v>3938</v>
      </c>
      <c r="C1573" s="3"/>
      <c r="D1573" s="3"/>
      <c r="E1573" s="62">
        <v>18</v>
      </c>
      <c r="F1573" s="6" t="s">
        <v>42</v>
      </c>
      <c r="G1573" s="6">
        <v>2018</v>
      </c>
      <c r="I1573" s="3"/>
      <c r="J1573" s="3"/>
      <c r="K1573" s="3"/>
      <c r="M1573" s="3"/>
      <c r="N1573" s="6" t="s">
        <v>844</v>
      </c>
      <c r="P1573" s="407">
        <v>27</v>
      </c>
      <c r="Q1573" s="407">
        <v>27</v>
      </c>
      <c r="R1573" s="407">
        <v>4</v>
      </c>
      <c r="S1573" s="3" t="s">
        <v>3</v>
      </c>
      <c r="T1573" s="3" t="s">
        <v>44</v>
      </c>
      <c r="U1573" s="3" t="s">
        <v>36</v>
      </c>
      <c r="V1573" s="6" t="s">
        <v>36</v>
      </c>
      <c r="W1573" s="3"/>
      <c r="X1573" s="3" t="s">
        <v>267</v>
      </c>
      <c r="Y1573" s="3"/>
      <c r="Z1573" s="3"/>
      <c r="AA1573" s="18">
        <v>44.599152179999997</v>
      </c>
      <c r="AB1573" s="18">
        <v>-123.31519612</v>
      </c>
      <c r="AC1573" s="3" t="s">
        <v>45</v>
      </c>
      <c r="AD1573" s="3"/>
      <c r="AE1573" s="3" t="s">
        <v>330</v>
      </c>
      <c r="AF1573" s="3" t="str">
        <f t="shared" si="43"/>
        <v>ex Eschscholzia californica</v>
      </c>
      <c r="AG1573" s="3" t="s">
        <v>1642</v>
      </c>
      <c r="AH1573" s="3" t="s">
        <v>1642</v>
      </c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 t="s">
        <v>90</v>
      </c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</row>
    <row r="1574" spans="2:56" s="6" customFormat="1" x14ac:dyDescent="0.25">
      <c r="B1574" s="5">
        <v>3939</v>
      </c>
      <c r="C1574" s="3"/>
      <c r="D1574" s="3"/>
      <c r="E1574" s="62">
        <v>18</v>
      </c>
      <c r="F1574" s="6" t="s">
        <v>42</v>
      </c>
      <c r="G1574" s="6">
        <v>2018</v>
      </c>
      <c r="I1574" s="3"/>
      <c r="J1574" s="3"/>
      <c r="K1574" s="3"/>
      <c r="M1574" s="3"/>
      <c r="N1574" s="6" t="s">
        <v>844</v>
      </c>
      <c r="P1574" s="407">
        <v>27</v>
      </c>
      <c r="Q1574" s="407">
        <v>27</v>
      </c>
      <c r="R1574" s="407">
        <v>5</v>
      </c>
      <c r="S1574" s="3" t="s">
        <v>3</v>
      </c>
      <c r="T1574" s="3" t="s">
        <v>44</v>
      </c>
      <c r="U1574" s="3" t="s">
        <v>36</v>
      </c>
      <c r="V1574" s="6" t="s">
        <v>36</v>
      </c>
      <c r="W1574" s="3"/>
      <c r="X1574" s="3" t="s">
        <v>267</v>
      </c>
      <c r="Y1574" s="3"/>
      <c r="Z1574" s="3"/>
      <c r="AA1574" s="18">
        <v>44.599152179999997</v>
      </c>
      <c r="AB1574" s="18">
        <v>-123.31519612</v>
      </c>
      <c r="AC1574" s="3" t="s">
        <v>45</v>
      </c>
      <c r="AD1574" s="3"/>
      <c r="AE1574" s="3" t="s">
        <v>330</v>
      </c>
      <c r="AF1574" s="3" t="str">
        <f t="shared" si="43"/>
        <v>ex Eschscholzia californica</v>
      </c>
      <c r="AG1574" s="3" t="s">
        <v>1642</v>
      </c>
      <c r="AH1574" s="3" t="s">
        <v>1642</v>
      </c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 t="s">
        <v>90</v>
      </c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</row>
    <row r="1575" spans="2:56" s="6" customFormat="1" x14ac:dyDescent="0.25">
      <c r="B1575" s="5">
        <v>3940</v>
      </c>
      <c r="C1575" s="3"/>
      <c r="D1575" s="3"/>
      <c r="E1575" s="62">
        <v>18</v>
      </c>
      <c r="F1575" s="6" t="s">
        <v>42</v>
      </c>
      <c r="G1575" s="6">
        <v>2018</v>
      </c>
      <c r="I1575" s="3"/>
      <c r="J1575" s="3"/>
      <c r="K1575" s="3"/>
      <c r="M1575" s="3"/>
      <c r="N1575" s="6" t="s">
        <v>844</v>
      </c>
      <c r="P1575" s="407">
        <v>27</v>
      </c>
      <c r="Q1575" s="407">
        <v>27</v>
      </c>
      <c r="R1575" s="407">
        <v>6</v>
      </c>
      <c r="S1575" s="3" t="s">
        <v>3</v>
      </c>
      <c r="T1575" s="3" t="s">
        <v>44</v>
      </c>
      <c r="U1575" s="3" t="s">
        <v>36</v>
      </c>
      <c r="V1575" s="6" t="s">
        <v>36</v>
      </c>
      <c r="W1575" s="3"/>
      <c r="X1575" s="3" t="s">
        <v>267</v>
      </c>
      <c r="Y1575" s="3"/>
      <c r="Z1575" s="3"/>
      <c r="AA1575" s="18">
        <v>44.599152179999997</v>
      </c>
      <c r="AB1575" s="18">
        <v>-123.31519612</v>
      </c>
      <c r="AC1575" s="3" t="s">
        <v>45</v>
      </c>
      <c r="AD1575" s="3"/>
      <c r="AE1575" s="3" t="s">
        <v>330</v>
      </c>
      <c r="AF1575" s="3" t="str">
        <f t="shared" si="43"/>
        <v>ex Eschscholzia californica</v>
      </c>
      <c r="AG1575" s="3" t="s">
        <v>1642</v>
      </c>
      <c r="AH1575" s="3" t="s">
        <v>1642</v>
      </c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 t="s">
        <v>90</v>
      </c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</row>
    <row r="1576" spans="2:56" s="6" customFormat="1" x14ac:dyDescent="0.25">
      <c r="B1576" s="5">
        <v>3941</v>
      </c>
      <c r="C1576" s="3"/>
      <c r="D1576" s="3"/>
      <c r="E1576" s="62">
        <v>18</v>
      </c>
      <c r="F1576" s="6" t="s">
        <v>42</v>
      </c>
      <c r="G1576" s="6">
        <v>2018</v>
      </c>
      <c r="I1576" s="3"/>
      <c r="J1576" s="3"/>
      <c r="K1576" s="3"/>
      <c r="M1576" s="3"/>
      <c r="N1576" s="6" t="s">
        <v>844</v>
      </c>
      <c r="P1576" s="407">
        <v>27</v>
      </c>
      <c r="Q1576" s="407">
        <v>27</v>
      </c>
      <c r="R1576" s="407">
        <v>7</v>
      </c>
      <c r="S1576" s="3" t="s">
        <v>3</v>
      </c>
      <c r="T1576" s="3" t="s">
        <v>44</v>
      </c>
      <c r="U1576" s="3" t="s">
        <v>36</v>
      </c>
      <c r="V1576" s="6" t="s">
        <v>36</v>
      </c>
      <c r="W1576" s="3"/>
      <c r="X1576" s="3" t="s">
        <v>267</v>
      </c>
      <c r="Y1576" s="3"/>
      <c r="Z1576" s="3"/>
      <c r="AA1576" s="18">
        <v>44.599152179999997</v>
      </c>
      <c r="AB1576" s="18">
        <v>-123.31519612</v>
      </c>
      <c r="AC1576" s="3" t="s">
        <v>45</v>
      </c>
      <c r="AD1576" s="3"/>
      <c r="AE1576" s="3" t="s">
        <v>330</v>
      </c>
      <c r="AF1576" s="3" t="str">
        <f t="shared" si="43"/>
        <v>ex Eschscholzia californica</v>
      </c>
      <c r="AG1576" s="3" t="s">
        <v>1642</v>
      </c>
      <c r="AH1576" s="3" t="s">
        <v>1642</v>
      </c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 t="s">
        <v>90</v>
      </c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</row>
    <row r="1577" spans="2:56" s="6" customFormat="1" x14ac:dyDescent="0.25">
      <c r="B1577" s="5">
        <v>3953</v>
      </c>
      <c r="C1577" s="3"/>
      <c r="D1577" s="3"/>
      <c r="E1577" s="62">
        <v>18</v>
      </c>
      <c r="F1577" s="6" t="s">
        <v>42</v>
      </c>
      <c r="G1577" s="6">
        <v>2018</v>
      </c>
      <c r="N1577" s="6" t="s">
        <v>845</v>
      </c>
      <c r="P1577" s="407">
        <v>28</v>
      </c>
      <c r="Q1577" s="407">
        <v>28</v>
      </c>
      <c r="R1577" s="407">
        <v>1</v>
      </c>
      <c r="S1577" s="6" t="s">
        <v>3</v>
      </c>
      <c r="T1577" s="6" t="s">
        <v>44</v>
      </c>
      <c r="U1577" s="6" t="s">
        <v>36</v>
      </c>
      <c r="V1577" s="6" t="s">
        <v>36</v>
      </c>
      <c r="X1577" s="3" t="s">
        <v>267</v>
      </c>
      <c r="AA1577" s="18">
        <v>44.599052190000002</v>
      </c>
      <c r="AB1577" s="18">
        <v>-123.3151452</v>
      </c>
      <c r="AC1577" s="6" t="s">
        <v>45</v>
      </c>
      <c r="AE1577" s="3" t="s">
        <v>847</v>
      </c>
      <c r="AF1577" s="3" t="str">
        <f t="shared" si="43"/>
        <v>ex Spiraea betulifolia</v>
      </c>
      <c r="AG1577" s="3" t="s">
        <v>1642</v>
      </c>
      <c r="AH1577" s="3" t="s">
        <v>1642</v>
      </c>
      <c r="AT1577" s="6" t="s">
        <v>90</v>
      </c>
      <c r="BD1577" s="3"/>
    </row>
    <row r="1578" spans="2:56" s="6" customFormat="1" x14ac:dyDescent="0.25">
      <c r="B1578" s="5">
        <v>3954</v>
      </c>
      <c r="C1578" s="3"/>
      <c r="D1578" s="3"/>
      <c r="E1578" s="62">
        <v>18</v>
      </c>
      <c r="F1578" s="6" t="s">
        <v>42</v>
      </c>
      <c r="G1578" s="6">
        <v>2018</v>
      </c>
      <c r="N1578" s="6" t="s">
        <v>845</v>
      </c>
      <c r="P1578" s="407">
        <v>28</v>
      </c>
      <c r="Q1578" s="407">
        <v>28</v>
      </c>
      <c r="R1578" s="407">
        <v>2</v>
      </c>
      <c r="S1578" s="6" t="s">
        <v>3</v>
      </c>
      <c r="T1578" s="6" t="s">
        <v>44</v>
      </c>
      <c r="U1578" s="6" t="s">
        <v>36</v>
      </c>
      <c r="V1578" s="6" t="s">
        <v>36</v>
      </c>
      <c r="X1578" s="3" t="s">
        <v>267</v>
      </c>
      <c r="AA1578" s="18">
        <v>44.599052190000002</v>
      </c>
      <c r="AB1578" s="18">
        <v>-123.3151452</v>
      </c>
      <c r="AC1578" s="6" t="s">
        <v>45</v>
      </c>
      <c r="AE1578" s="3" t="s">
        <v>847</v>
      </c>
      <c r="AF1578" s="3" t="str">
        <f t="shared" si="43"/>
        <v>ex Spiraea betulifolia</v>
      </c>
      <c r="AG1578" s="3" t="s">
        <v>1642</v>
      </c>
      <c r="AH1578" s="3" t="s">
        <v>1642</v>
      </c>
      <c r="AT1578" s="6" t="s">
        <v>90</v>
      </c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</row>
    <row r="1579" spans="2:56" s="6" customFormat="1" x14ac:dyDescent="0.25">
      <c r="B1579" s="5">
        <v>3955</v>
      </c>
      <c r="C1579" s="3"/>
      <c r="D1579" s="3"/>
      <c r="E1579" s="62">
        <v>18</v>
      </c>
      <c r="F1579" s="6" t="s">
        <v>42</v>
      </c>
      <c r="G1579" s="6">
        <v>2018</v>
      </c>
      <c r="N1579" s="6" t="s">
        <v>845</v>
      </c>
      <c r="P1579" s="407">
        <v>28</v>
      </c>
      <c r="Q1579" s="407">
        <v>28</v>
      </c>
      <c r="R1579" s="407">
        <v>3</v>
      </c>
      <c r="S1579" s="6" t="s">
        <v>3</v>
      </c>
      <c r="T1579" s="6" t="s">
        <v>44</v>
      </c>
      <c r="U1579" s="6" t="s">
        <v>36</v>
      </c>
      <c r="V1579" s="6" t="s">
        <v>36</v>
      </c>
      <c r="X1579" s="3" t="s">
        <v>267</v>
      </c>
      <c r="AA1579" s="18">
        <v>44.599052190000002</v>
      </c>
      <c r="AB1579" s="18">
        <v>-123.3151452</v>
      </c>
      <c r="AC1579" s="6" t="s">
        <v>45</v>
      </c>
      <c r="AE1579" s="3" t="s">
        <v>847</v>
      </c>
      <c r="AF1579" s="3" t="str">
        <f t="shared" si="43"/>
        <v>ex Spiraea betulifolia</v>
      </c>
      <c r="AG1579" s="3" t="s">
        <v>1642</v>
      </c>
      <c r="AH1579" s="3" t="s">
        <v>1642</v>
      </c>
      <c r="AT1579" s="6" t="s">
        <v>90</v>
      </c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</row>
    <row r="1580" spans="2:56" s="6" customFormat="1" x14ac:dyDescent="0.25">
      <c r="B1580" s="5">
        <v>3956</v>
      </c>
      <c r="C1580" s="3"/>
      <c r="D1580" s="3"/>
      <c r="E1580" s="62">
        <v>18</v>
      </c>
      <c r="F1580" s="6" t="s">
        <v>42</v>
      </c>
      <c r="G1580" s="6">
        <v>2018</v>
      </c>
      <c r="N1580" s="6" t="s">
        <v>845</v>
      </c>
      <c r="P1580" s="407">
        <v>28</v>
      </c>
      <c r="Q1580" s="407">
        <v>28</v>
      </c>
      <c r="R1580" s="407">
        <v>4</v>
      </c>
      <c r="S1580" s="6" t="s">
        <v>3</v>
      </c>
      <c r="T1580" s="6" t="s">
        <v>44</v>
      </c>
      <c r="U1580" s="6" t="s">
        <v>36</v>
      </c>
      <c r="V1580" s="6" t="s">
        <v>36</v>
      </c>
      <c r="X1580" s="3" t="s">
        <v>267</v>
      </c>
      <c r="AA1580" s="18">
        <v>44.599052190000002</v>
      </c>
      <c r="AB1580" s="18">
        <v>-123.3151452</v>
      </c>
      <c r="AC1580" s="6" t="s">
        <v>45</v>
      </c>
      <c r="AE1580" s="3" t="s">
        <v>847</v>
      </c>
      <c r="AF1580" s="3" t="str">
        <f t="shared" si="43"/>
        <v>ex Spiraea betulifolia</v>
      </c>
      <c r="AG1580" s="3" t="s">
        <v>1642</v>
      </c>
      <c r="AH1580" s="3" t="s">
        <v>1642</v>
      </c>
      <c r="AT1580" s="6" t="s">
        <v>90</v>
      </c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</row>
    <row r="1581" spans="2:56" s="6" customFormat="1" x14ac:dyDescent="0.25">
      <c r="B1581" s="5">
        <v>3957</v>
      </c>
      <c r="C1581" s="3"/>
      <c r="D1581" s="3"/>
      <c r="E1581" s="62">
        <v>18</v>
      </c>
      <c r="F1581" s="6" t="s">
        <v>42</v>
      </c>
      <c r="G1581" s="6">
        <v>2018</v>
      </c>
      <c r="N1581" s="6" t="s">
        <v>845</v>
      </c>
      <c r="P1581" s="407">
        <v>28</v>
      </c>
      <c r="Q1581" s="407">
        <v>28</v>
      </c>
      <c r="R1581" s="407">
        <v>5</v>
      </c>
      <c r="S1581" s="6" t="s">
        <v>3</v>
      </c>
      <c r="T1581" s="6" t="s">
        <v>44</v>
      </c>
      <c r="U1581" s="6" t="s">
        <v>36</v>
      </c>
      <c r="V1581" s="6" t="s">
        <v>36</v>
      </c>
      <c r="X1581" s="3" t="s">
        <v>267</v>
      </c>
      <c r="AA1581" s="18">
        <v>44.599052190000002</v>
      </c>
      <c r="AB1581" s="18">
        <v>-123.3151452</v>
      </c>
      <c r="AC1581" s="6" t="s">
        <v>45</v>
      </c>
      <c r="AE1581" s="3" t="s">
        <v>847</v>
      </c>
      <c r="AF1581" s="3" t="str">
        <f t="shared" si="43"/>
        <v>ex Spiraea betulifolia</v>
      </c>
      <c r="AG1581" s="3" t="s">
        <v>1642</v>
      </c>
      <c r="AH1581" s="3" t="s">
        <v>1642</v>
      </c>
      <c r="AT1581" s="6" t="s">
        <v>90</v>
      </c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</row>
    <row r="1582" spans="2:56" s="6" customFormat="1" x14ac:dyDescent="0.25">
      <c r="B1582" s="5">
        <v>3958</v>
      </c>
      <c r="C1582" s="3"/>
      <c r="D1582" s="3"/>
      <c r="E1582" s="62">
        <v>18</v>
      </c>
      <c r="F1582" s="6" t="s">
        <v>42</v>
      </c>
      <c r="G1582" s="6">
        <v>2018</v>
      </c>
      <c r="N1582" s="6" t="s">
        <v>845</v>
      </c>
      <c r="P1582" s="407">
        <v>28</v>
      </c>
      <c r="Q1582" s="407">
        <v>28</v>
      </c>
      <c r="R1582" s="407">
        <v>6</v>
      </c>
      <c r="S1582" s="6" t="s">
        <v>3</v>
      </c>
      <c r="T1582" s="6" t="s">
        <v>44</v>
      </c>
      <c r="U1582" s="6" t="s">
        <v>36</v>
      </c>
      <c r="V1582" s="6" t="s">
        <v>36</v>
      </c>
      <c r="X1582" s="3" t="s">
        <v>267</v>
      </c>
      <c r="AA1582" s="18">
        <v>44.599052190000002</v>
      </c>
      <c r="AB1582" s="18">
        <v>-123.3151452</v>
      </c>
      <c r="AC1582" s="6" t="s">
        <v>45</v>
      </c>
      <c r="AE1582" s="3" t="s">
        <v>847</v>
      </c>
      <c r="AF1582" s="3" t="str">
        <f t="shared" si="43"/>
        <v>ex Spiraea betulifolia</v>
      </c>
      <c r="AG1582" s="3" t="s">
        <v>1642</v>
      </c>
      <c r="AH1582" s="3" t="s">
        <v>1642</v>
      </c>
      <c r="AT1582" s="6" t="s">
        <v>90</v>
      </c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</row>
    <row r="1583" spans="2:56" s="6" customFormat="1" x14ac:dyDescent="0.25">
      <c r="B1583" s="5">
        <v>3959</v>
      </c>
      <c r="C1583" s="3"/>
      <c r="D1583" s="3"/>
      <c r="E1583" s="62">
        <v>18</v>
      </c>
      <c r="F1583" s="6" t="s">
        <v>42</v>
      </c>
      <c r="G1583" s="6">
        <v>2018</v>
      </c>
      <c r="N1583" s="6" t="s">
        <v>845</v>
      </c>
      <c r="P1583" s="407">
        <v>28</v>
      </c>
      <c r="Q1583" s="407">
        <v>28</v>
      </c>
      <c r="R1583" s="407">
        <v>7</v>
      </c>
      <c r="S1583" s="6" t="s">
        <v>3</v>
      </c>
      <c r="T1583" s="6" t="s">
        <v>44</v>
      </c>
      <c r="U1583" s="6" t="s">
        <v>36</v>
      </c>
      <c r="V1583" s="6" t="s">
        <v>36</v>
      </c>
      <c r="X1583" s="3" t="s">
        <v>267</v>
      </c>
      <c r="AA1583" s="18">
        <v>44.599052190000002</v>
      </c>
      <c r="AB1583" s="18">
        <v>-123.3151452</v>
      </c>
      <c r="AC1583" s="6" t="s">
        <v>45</v>
      </c>
      <c r="AE1583" s="3" t="s">
        <v>847</v>
      </c>
      <c r="AF1583" s="3" t="str">
        <f t="shared" si="43"/>
        <v>ex Spiraea betulifolia</v>
      </c>
      <c r="AG1583" s="3" t="s">
        <v>1642</v>
      </c>
      <c r="AH1583" s="3" t="s">
        <v>1642</v>
      </c>
      <c r="AT1583" s="6" t="s">
        <v>90</v>
      </c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</row>
    <row r="1584" spans="2:56" s="6" customFormat="1" x14ac:dyDescent="0.25">
      <c r="B1584" s="5">
        <v>3960</v>
      </c>
      <c r="C1584" s="3"/>
      <c r="D1584" s="3"/>
      <c r="E1584" s="62">
        <v>18</v>
      </c>
      <c r="F1584" s="6" t="s">
        <v>42</v>
      </c>
      <c r="G1584" s="6">
        <v>2018</v>
      </c>
      <c r="N1584" s="6" t="s">
        <v>845</v>
      </c>
      <c r="P1584" s="407">
        <v>28</v>
      </c>
      <c r="Q1584" s="407">
        <v>28</v>
      </c>
      <c r="R1584" s="407">
        <v>8</v>
      </c>
      <c r="S1584" s="6" t="s">
        <v>3</v>
      </c>
      <c r="T1584" s="6" t="s">
        <v>44</v>
      </c>
      <c r="U1584" s="6" t="s">
        <v>36</v>
      </c>
      <c r="V1584" s="6" t="s">
        <v>36</v>
      </c>
      <c r="X1584" s="3" t="s">
        <v>267</v>
      </c>
      <c r="AA1584" s="18">
        <v>44.599052190000002</v>
      </c>
      <c r="AB1584" s="18">
        <v>-123.3151452</v>
      </c>
      <c r="AC1584" s="6" t="s">
        <v>45</v>
      </c>
      <c r="AE1584" s="3" t="s">
        <v>847</v>
      </c>
      <c r="AF1584" s="3" t="str">
        <f t="shared" si="43"/>
        <v>ex Spiraea betulifolia</v>
      </c>
      <c r="AG1584" s="3" t="s">
        <v>1642</v>
      </c>
      <c r="AH1584" s="3" t="s">
        <v>1642</v>
      </c>
      <c r="AT1584" s="6" t="s">
        <v>90</v>
      </c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</row>
    <row r="1585" spans="2:56" s="6" customFormat="1" x14ac:dyDescent="0.25">
      <c r="B1585" s="5">
        <v>3961</v>
      </c>
      <c r="C1585" s="3"/>
      <c r="D1585" s="3"/>
      <c r="E1585" s="62">
        <v>18</v>
      </c>
      <c r="F1585" s="6" t="s">
        <v>42</v>
      </c>
      <c r="G1585" s="6">
        <v>2018</v>
      </c>
      <c r="N1585" s="6" t="s">
        <v>845</v>
      </c>
      <c r="P1585" s="407">
        <v>28</v>
      </c>
      <c r="Q1585" s="407">
        <v>28</v>
      </c>
      <c r="R1585" s="407">
        <v>9</v>
      </c>
      <c r="S1585" s="6" t="s">
        <v>3</v>
      </c>
      <c r="T1585" s="6" t="s">
        <v>44</v>
      </c>
      <c r="U1585" s="6" t="s">
        <v>36</v>
      </c>
      <c r="V1585" s="6" t="s">
        <v>36</v>
      </c>
      <c r="X1585" s="3" t="s">
        <v>267</v>
      </c>
      <c r="AA1585" s="18">
        <v>44.599052190000002</v>
      </c>
      <c r="AB1585" s="18">
        <v>-123.3151452</v>
      </c>
      <c r="AC1585" s="6" t="s">
        <v>45</v>
      </c>
      <c r="AE1585" s="3" t="s">
        <v>847</v>
      </c>
      <c r="AF1585" s="3" t="str">
        <f t="shared" si="43"/>
        <v>ex Spiraea betulifolia</v>
      </c>
      <c r="AG1585" s="3" t="s">
        <v>1642</v>
      </c>
      <c r="AH1585" s="3" t="s">
        <v>1642</v>
      </c>
      <c r="AT1585" s="6" t="s">
        <v>90</v>
      </c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</row>
    <row r="1586" spans="2:56" s="6" customFormat="1" x14ac:dyDescent="0.25">
      <c r="B1586" s="5">
        <v>3962</v>
      </c>
      <c r="C1586" s="3"/>
      <c r="D1586" s="3"/>
      <c r="E1586" s="62">
        <v>18</v>
      </c>
      <c r="F1586" s="6" t="s">
        <v>42</v>
      </c>
      <c r="G1586" s="6">
        <v>2018</v>
      </c>
      <c r="N1586" s="6" t="s">
        <v>845</v>
      </c>
      <c r="P1586" s="407">
        <v>28</v>
      </c>
      <c r="Q1586" s="407">
        <v>28</v>
      </c>
      <c r="R1586" s="407">
        <v>10</v>
      </c>
      <c r="S1586" s="6" t="s">
        <v>3</v>
      </c>
      <c r="T1586" s="6" t="s">
        <v>44</v>
      </c>
      <c r="U1586" s="6" t="s">
        <v>36</v>
      </c>
      <c r="V1586" s="6" t="s">
        <v>36</v>
      </c>
      <c r="X1586" s="3" t="s">
        <v>267</v>
      </c>
      <c r="AA1586" s="18">
        <v>44.599052190000002</v>
      </c>
      <c r="AB1586" s="18">
        <v>-123.3151452</v>
      </c>
      <c r="AC1586" s="6" t="s">
        <v>45</v>
      </c>
      <c r="AE1586" s="3" t="s">
        <v>847</v>
      </c>
      <c r="AF1586" s="3" t="str">
        <f t="shared" si="43"/>
        <v>ex Spiraea betulifolia</v>
      </c>
      <c r="AG1586" s="3" t="s">
        <v>1642</v>
      </c>
      <c r="AH1586" s="3" t="s">
        <v>1642</v>
      </c>
      <c r="AT1586" s="6" t="s">
        <v>90</v>
      </c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</row>
    <row r="1587" spans="2:56" s="6" customFormat="1" x14ac:dyDescent="0.25">
      <c r="B1587" s="5">
        <v>3963</v>
      </c>
      <c r="C1587" s="3"/>
      <c r="D1587" s="3"/>
      <c r="E1587" s="62">
        <v>18</v>
      </c>
      <c r="F1587" s="6" t="s">
        <v>42</v>
      </c>
      <c r="G1587" s="6">
        <v>2018</v>
      </c>
      <c r="N1587" s="6" t="s">
        <v>845</v>
      </c>
      <c r="P1587" s="407">
        <v>28</v>
      </c>
      <c r="Q1587" s="407">
        <v>28</v>
      </c>
      <c r="R1587" s="407">
        <v>11</v>
      </c>
      <c r="S1587" s="6" t="s">
        <v>3</v>
      </c>
      <c r="T1587" s="6" t="s">
        <v>44</v>
      </c>
      <c r="U1587" s="6" t="s">
        <v>36</v>
      </c>
      <c r="V1587" s="6" t="s">
        <v>36</v>
      </c>
      <c r="X1587" s="3" t="s">
        <v>267</v>
      </c>
      <c r="AA1587" s="18">
        <v>44.599052190000002</v>
      </c>
      <c r="AB1587" s="18">
        <v>-123.3151452</v>
      </c>
      <c r="AC1587" s="6" t="s">
        <v>45</v>
      </c>
      <c r="AE1587" s="3" t="s">
        <v>847</v>
      </c>
      <c r="AF1587" s="3" t="str">
        <f t="shared" si="43"/>
        <v>ex Spiraea betulifolia</v>
      </c>
      <c r="AG1587" s="3" t="s">
        <v>1642</v>
      </c>
      <c r="AH1587" s="3" t="s">
        <v>1642</v>
      </c>
      <c r="AT1587" s="6" t="s">
        <v>90</v>
      </c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</row>
    <row r="1588" spans="2:56" s="6" customFormat="1" x14ac:dyDescent="0.25">
      <c r="B1588" s="5">
        <v>3964</v>
      </c>
      <c r="C1588" s="3"/>
      <c r="D1588" s="3"/>
      <c r="E1588" s="62">
        <v>18</v>
      </c>
      <c r="F1588" s="6" t="s">
        <v>42</v>
      </c>
      <c r="G1588" s="6">
        <v>2018</v>
      </c>
      <c r="N1588" s="6" t="s">
        <v>845</v>
      </c>
      <c r="P1588" s="407">
        <v>28</v>
      </c>
      <c r="Q1588" s="407">
        <v>28</v>
      </c>
      <c r="R1588" s="407">
        <v>12</v>
      </c>
      <c r="S1588" s="6" t="s">
        <v>3</v>
      </c>
      <c r="T1588" s="6" t="s">
        <v>44</v>
      </c>
      <c r="U1588" s="6" t="s">
        <v>36</v>
      </c>
      <c r="V1588" s="6" t="s">
        <v>36</v>
      </c>
      <c r="X1588" s="3" t="s">
        <v>267</v>
      </c>
      <c r="AA1588" s="18">
        <v>44.599052190000002</v>
      </c>
      <c r="AB1588" s="18">
        <v>-123.3151452</v>
      </c>
      <c r="AC1588" s="6" t="s">
        <v>45</v>
      </c>
      <c r="AE1588" s="3" t="s">
        <v>847</v>
      </c>
      <c r="AF1588" s="3" t="str">
        <f t="shared" si="43"/>
        <v>ex Spiraea betulifolia</v>
      </c>
      <c r="AG1588" s="3" t="s">
        <v>1642</v>
      </c>
      <c r="AH1588" s="3" t="s">
        <v>1642</v>
      </c>
      <c r="AT1588" s="6" t="s">
        <v>90</v>
      </c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</row>
    <row r="1589" spans="2:56" s="6" customFormat="1" x14ac:dyDescent="0.25">
      <c r="B1589" s="5">
        <v>4789</v>
      </c>
      <c r="C1589" s="3"/>
      <c r="D1589" s="3"/>
      <c r="E1589" s="62">
        <v>23</v>
      </c>
      <c r="F1589" s="6" t="s">
        <v>42</v>
      </c>
      <c r="G1589" s="6">
        <v>2018</v>
      </c>
      <c r="I1589" s="3"/>
      <c r="J1589" s="3"/>
      <c r="K1589" s="3"/>
      <c r="M1589" s="3"/>
      <c r="N1589" s="6" t="s">
        <v>990</v>
      </c>
      <c r="P1589" s="407">
        <v>29</v>
      </c>
      <c r="Q1589" s="407">
        <v>29</v>
      </c>
      <c r="R1589" s="407">
        <v>1</v>
      </c>
      <c r="S1589" s="3" t="s">
        <v>3</v>
      </c>
      <c r="T1589" s="3" t="s">
        <v>44</v>
      </c>
      <c r="U1589" s="3" t="s">
        <v>36</v>
      </c>
      <c r="V1589" s="6" t="s">
        <v>36</v>
      </c>
      <c r="W1589" s="3"/>
      <c r="X1589" s="3" t="s">
        <v>267</v>
      </c>
      <c r="Y1589" s="3"/>
      <c r="Z1589" s="3"/>
      <c r="AA1589" s="18">
        <v>44.6003635</v>
      </c>
      <c r="AB1589" s="18">
        <v>-123.31762430000001</v>
      </c>
      <c r="AC1589" s="3" t="s">
        <v>45</v>
      </c>
      <c r="AD1589" s="3"/>
      <c r="AE1589" s="3" t="s">
        <v>991</v>
      </c>
      <c r="AF1589" s="3" t="str">
        <f t="shared" si="43"/>
        <v>ex Geranium oreganum</v>
      </c>
      <c r="AG1589" s="3" t="s">
        <v>1642</v>
      </c>
      <c r="AH1589" s="3" t="s">
        <v>1642</v>
      </c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 t="s">
        <v>90</v>
      </c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</row>
    <row r="1590" spans="2:56" s="6" customFormat="1" x14ac:dyDescent="0.25">
      <c r="B1590" s="5">
        <v>4790</v>
      </c>
      <c r="C1590" s="3"/>
      <c r="D1590" s="3"/>
      <c r="E1590" s="62">
        <v>23</v>
      </c>
      <c r="F1590" s="6" t="s">
        <v>42</v>
      </c>
      <c r="G1590" s="6">
        <v>2018</v>
      </c>
      <c r="I1590" s="3"/>
      <c r="J1590" s="3"/>
      <c r="K1590" s="3"/>
      <c r="M1590" s="3"/>
      <c r="N1590" s="6" t="s">
        <v>990</v>
      </c>
      <c r="P1590" s="407">
        <v>29</v>
      </c>
      <c r="Q1590" s="407">
        <v>29</v>
      </c>
      <c r="R1590" s="407">
        <v>2</v>
      </c>
      <c r="S1590" s="3" t="s">
        <v>3</v>
      </c>
      <c r="T1590" s="3" t="s">
        <v>44</v>
      </c>
      <c r="U1590" s="3" t="s">
        <v>36</v>
      </c>
      <c r="V1590" s="6" t="s">
        <v>36</v>
      </c>
      <c r="W1590" s="3"/>
      <c r="X1590" s="3" t="s">
        <v>267</v>
      </c>
      <c r="Y1590" s="3"/>
      <c r="Z1590" s="3"/>
      <c r="AA1590" s="18">
        <v>44.6003635</v>
      </c>
      <c r="AB1590" s="18">
        <v>-123.31762430000001</v>
      </c>
      <c r="AC1590" s="3" t="s">
        <v>45</v>
      </c>
      <c r="AD1590" s="3"/>
      <c r="AE1590" s="3" t="s">
        <v>991</v>
      </c>
      <c r="AF1590" s="3" t="str">
        <f t="shared" si="43"/>
        <v>ex Geranium oreganum</v>
      </c>
      <c r="AG1590" s="3" t="s">
        <v>1642</v>
      </c>
      <c r="AH1590" s="3" t="s">
        <v>1642</v>
      </c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 t="s">
        <v>90</v>
      </c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</row>
    <row r="1591" spans="2:56" x14ac:dyDescent="0.25">
      <c r="B1591" s="5">
        <v>4791</v>
      </c>
      <c r="E1591" s="62">
        <v>23</v>
      </c>
      <c r="F1591" s="6" t="s">
        <v>42</v>
      </c>
      <c r="G1591" s="6">
        <v>2018</v>
      </c>
      <c r="L1591" s="6"/>
      <c r="N1591" s="6" t="s">
        <v>990</v>
      </c>
      <c r="P1591" s="407">
        <v>29</v>
      </c>
      <c r="Q1591" s="407">
        <v>29</v>
      </c>
      <c r="R1591" s="407">
        <v>3</v>
      </c>
      <c r="S1591" s="3" t="s">
        <v>3</v>
      </c>
      <c r="T1591" s="3" t="s">
        <v>44</v>
      </c>
      <c r="U1591" s="3" t="s">
        <v>36</v>
      </c>
      <c r="V1591" s="6" t="s">
        <v>36</v>
      </c>
      <c r="X1591" s="3" t="s">
        <v>267</v>
      </c>
      <c r="AA1591" s="18">
        <v>44.6003635</v>
      </c>
      <c r="AB1591" s="18">
        <v>-123.31762430000001</v>
      </c>
      <c r="AC1591" s="3" t="s">
        <v>45</v>
      </c>
      <c r="AE1591" s="3" t="s">
        <v>991</v>
      </c>
      <c r="AF1591" s="3" t="str">
        <f t="shared" si="43"/>
        <v>ex Geranium oreganum</v>
      </c>
      <c r="AG1591" s="3" t="s">
        <v>1642</v>
      </c>
      <c r="AH1591" s="3" t="s">
        <v>1642</v>
      </c>
      <c r="AT1591" s="3" t="s">
        <v>90</v>
      </c>
    </row>
    <row r="1592" spans="2:56" x14ac:dyDescent="0.25">
      <c r="B1592" s="5">
        <v>4792</v>
      </c>
      <c r="E1592" s="62">
        <v>23</v>
      </c>
      <c r="F1592" s="6" t="s">
        <v>42</v>
      </c>
      <c r="G1592" s="6">
        <v>2018</v>
      </c>
      <c r="L1592" s="6"/>
      <c r="N1592" s="6" t="s">
        <v>990</v>
      </c>
      <c r="P1592" s="407">
        <v>29</v>
      </c>
      <c r="Q1592" s="407">
        <v>29</v>
      </c>
      <c r="R1592" s="407">
        <v>4</v>
      </c>
      <c r="S1592" s="3" t="s">
        <v>3</v>
      </c>
      <c r="T1592" s="3" t="s">
        <v>44</v>
      </c>
      <c r="U1592" s="3" t="s">
        <v>36</v>
      </c>
      <c r="V1592" s="6" t="s">
        <v>36</v>
      </c>
      <c r="X1592" s="3" t="s">
        <v>267</v>
      </c>
      <c r="AA1592" s="18">
        <v>44.6003635</v>
      </c>
      <c r="AB1592" s="18">
        <v>-123.31762430000001</v>
      </c>
      <c r="AC1592" s="3" t="s">
        <v>45</v>
      </c>
      <c r="AE1592" s="3" t="s">
        <v>991</v>
      </c>
      <c r="AF1592" s="3" t="str">
        <f t="shared" si="43"/>
        <v>ex Geranium oreganum</v>
      </c>
      <c r="AG1592" s="3" t="s">
        <v>1642</v>
      </c>
      <c r="AH1592" s="3" t="s">
        <v>1642</v>
      </c>
      <c r="AT1592" s="3" t="s">
        <v>90</v>
      </c>
    </row>
    <row r="1593" spans="2:56" x14ac:dyDescent="0.25">
      <c r="B1593" s="5">
        <v>4793</v>
      </c>
      <c r="E1593" s="62">
        <v>23</v>
      </c>
      <c r="F1593" s="6" t="s">
        <v>42</v>
      </c>
      <c r="G1593" s="6">
        <v>2018</v>
      </c>
      <c r="L1593" s="6"/>
      <c r="N1593" s="6" t="s">
        <v>992</v>
      </c>
      <c r="P1593" s="407">
        <v>30</v>
      </c>
      <c r="Q1593" s="407">
        <v>30</v>
      </c>
      <c r="R1593" s="407">
        <v>1</v>
      </c>
      <c r="S1593" s="3" t="s">
        <v>3</v>
      </c>
      <c r="T1593" s="3" t="s">
        <v>44</v>
      </c>
      <c r="U1593" s="3" t="s">
        <v>36</v>
      </c>
      <c r="V1593" s="6" t="s">
        <v>36</v>
      </c>
      <c r="X1593" s="3" t="s">
        <v>267</v>
      </c>
      <c r="AA1593" s="18">
        <v>44.599369940000003</v>
      </c>
      <c r="AB1593" s="18">
        <v>-123.31531356000001</v>
      </c>
      <c r="AC1593" s="3" t="s">
        <v>45</v>
      </c>
      <c r="AE1593" s="3" t="s">
        <v>822</v>
      </c>
      <c r="AF1593" s="3" t="str">
        <f t="shared" si="43"/>
        <v>ex Wyethia angustifolia</v>
      </c>
      <c r="AG1593" s="3" t="s">
        <v>1642</v>
      </c>
      <c r="AH1593" s="3" t="s">
        <v>1642</v>
      </c>
      <c r="AT1593" s="3" t="s">
        <v>90</v>
      </c>
    </row>
    <row r="1594" spans="2:56" x14ac:dyDescent="0.25">
      <c r="B1594" s="5">
        <v>4794</v>
      </c>
      <c r="E1594" s="62">
        <v>23</v>
      </c>
      <c r="F1594" s="6" t="s">
        <v>42</v>
      </c>
      <c r="G1594" s="6">
        <v>2018</v>
      </c>
      <c r="L1594" s="6"/>
      <c r="N1594" s="6" t="s">
        <v>992</v>
      </c>
      <c r="P1594" s="407">
        <v>30</v>
      </c>
      <c r="Q1594" s="407">
        <v>30</v>
      </c>
      <c r="R1594" s="407">
        <v>2</v>
      </c>
      <c r="S1594" s="3" t="s">
        <v>3</v>
      </c>
      <c r="T1594" s="3" t="s">
        <v>44</v>
      </c>
      <c r="U1594" s="3" t="s">
        <v>36</v>
      </c>
      <c r="V1594" s="6" t="s">
        <v>36</v>
      </c>
      <c r="X1594" s="3" t="s">
        <v>267</v>
      </c>
      <c r="AA1594" s="18">
        <v>44.599369940000003</v>
      </c>
      <c r="AB1594" s="18">
        <v>-123.31531356000001</v>
      </c>
      <c r="AC1594" s="3" t="s">
        <v>45</v>
      </c>
      <c r="AE1594" s="3" t="s">
        <v>822</v>
      </c>
      <c r="AF1594" s="3" t="str">
        <f t="shared" si="43"/>
        <v>ex Wyethia angustifolia</v>
      </c>
      <c r="AG1594" s="3" t="s">
        <v>1642</v>
      </c>
      <c r="AH1594" s="3" t="s">
        <v>1642</v>
      </c>
      <c r="AT1594" s="3" t="s">
        <v>90</v>
      </c>
    </row>
    <row r="1595" spans="2:56" x14ac:dyDescent="0.25">
      <c r="B1595" s="5">
        <v>4795</v>
      </c>
      <c r="E1595" s="62">
        <v>23</v>
      </c>
      <c r="F1595" s="6" t="s">
        <v>42</v>
      </c>
      <c r="G1595" s="6">
        <v>2018</v>
      </c>
      <c r="L1595" s="6"/>
      <c r="N1595" s="6" t="s">
        <v>992</v>
      </c>
      <c r="P1595" s="407">
        <v>30</v>
      </c>
      <c r="Q1595" s="407">
        <v>30</v>
      </c>
      <c r="R1595" s="407">
        <v>3</v>
      </c>
      <c r="S1595" s="3" t="s">
        <v>3</v>
      </c>
      <c r="T1595" s="3" t="s">
        <v>44</v>
      </c>
      <c r="U1595" s="3" t="s">
        <v>36</v>
      </c>
      <c r="V1595" s="6" t="s">
        <v>36</v>
      </c>
      <c r="X1595" s="3" t="s">
        <v>267</v>
      </c>
      <c r="AA1595" s="18">
        <v>44.599369940000003</v>
      </c>
      <c r="AB1595" s="18">
        <v>-123.31531356000001</v>
      </c>
      <c r="AC1595" s="3" t="s">
        <v>45</v>
      </c>
      <c r="AE1595" s="3" t="s">
        <v>822</v>
      </c>
      <c r="AF1595" s="3" t="str">
        <f t="shared" si="43"/>
        <v>ex Wyethia angustifolia</v>
      </c>
      <c r="AG1595" s="3" t="s">
        <v>1642</v>
      </c>
      <c r="AH1595" s="3" t="s">
        <v>1642</v>
      </c>
      <c r="AT1595" s="3" t="s">
        <v>90</v>
      </c>
    </row>
    <row r="1596" spans="2:56" x14ac:dyDescent="0.25">
      <c r="B1596" s="5">
        <v>4796</v>
      </c>
      <c r="E1596" s="62">
        <v>23</v>
      </c>
      <c r="F1596" s="6" t="s">
        <v>42</v>
      </c>
      <c r="G1596" s="6">
        <v>2018</v>
      </c>
      <c r="L1596" s="6"/>
      <c r="N1596" s="6" t="s">
        <v>992</v>
      </c>
      <c r="P1596" s="407">
        <v>30</v>
      </c>
      <c r="Q1596" s="407">
        <v>30</v>
      </c>
      <c r="R1596" s="407">
        <v>4</v>
      </c>
      <c r="S1596" s="3" t="s">
        <v>3</v>
      </c>
      <c r="T1596" s="3" t="s">
        <v>44</v>
      </c>
      <c r="U1596" s="3" t="s">
        <v>36</v>
      </c>
      <c r="V1596" s="6" t="s">
        <v>36</v>
      </c>
      <c r="X1596" s="3" t="s">
        <v>267</v>
      </c>
      <c r="AA1596" s="18">
        <v>44.599369940000003</v>
      </c>
      <c r="AB1596" s="18">
        <v>-123.31531356000001</v>
      </c>
      <c r="AC1596" s="3" t="s">
        <v>45</v>
      </c>
      <c r="AE1596" s="3" t="s">
        <v>822</v>
      </c>
      <c r="AF1596" s="3" t="str">
        <f t="shared" si="43"/>
        <v>ex Wyethia angustifolia</v>
      </c>
      <c r="AG1596" s="3" t="s">
        <v>1642</v>
      </c>
      <c r="AH1596" s="3" t="s">
        <v>1642</v>
      </c>
      <c r="AT1596" s="3" t="s">
        <v>90</v>
      </c>
    </row>
    <row r="1597" spans="2:56" x14ac:dyDescent="0.25">
      <c r="B1597" s="5">
        <v>4797</v>
      </c>
      <c r="E1597" s="62">
        <v>23</v>
      </c>
      <c r="F1597" s="6" t="s">
        <v>42</v>
      </c>
      <c r="G1597" s="6">
        <v>2018</v>
      </c>
      <c r="L1597" s="6"/>
      <c r="N1597" s="6" t="s">
        <v>992</v>
      </c>
      <c r="P1597" s="407">
        <v>30</v>
      </c>
      <c r="Q1597" s="407">
        <v>30</v>
      </c>
      <c r="R1597" s="407">
        <v>5</v>
      </c>
      <c r="S1597" s="3" t="s">
        <v>3</v>
      </c>
      <c r="T1597" s="3" t="s">
        <v>44</v>
      </c>
      <c r="U1597" s="3" t="s">
        <v>36</v>
      </c>
      <c r="V1597" s="6" t="s">
        <v>36</v>
      </c>
      <c r="X1597" s="3" t="s">
        <v>267</v>
      </c>
      <c r="AA1597" s="18">
        <v>44.599369940000003</v>
      </c>
      <c r="AB1597" s="18">
        <v>-123.31531356000001</v>
      </c>
      <c r="AC1597" s="3" t="s">
        <v>45</v>
      </c>
      <c r="AE1597" s="3" t="s">
        <v>822</v>
      </c>
      <c r="AF1597" s="3" t="str">
        <f t="shared" si="43"/>
        <v>ex Wyethia angustifolia</v>
      </c>
      <c r="AG1597" s="3" t="s">
        <v>1642</v>
      </c>
      <c r="AH1597" s="3" t="s">
        <v>1642</v>
      </c>
      <c r="AT1597" s="3" t="s">
        <v>90</v>
      </c>
    </row>
    <row r="1598" spans="2:56" x14ac:dyDescent="0.25">
      <c r="B1598" s="5">
        <v>4798</v>
      </c>
      <c r="E1598" s="62">
        <v>23</v>
      </c>
      <c r="F1598" s="6" t="s">
        <v>42</v>
      </c>
      <c r="G1598" s="6">
        <v>2018</v>
      </c>
      <c r="L1598" s="6"/>
      <c r="N1598" s="6" t="s">
        <v>992</v>
      </c>
      <c r="P1598" s="407">
        <v>30</v>
      </c>
      <c r="Q1598" s="407">
        <v>30</v>
      </c>
      <c r="R1598" s="407">
        <v>6</v>
      </c>
      <c r="S1598" s="3" t="s">
        <v>3</v>
      </c>
      <c r="T1598" s="3" t="s">
        <v>44</v>
      </c>
      <c r="U1598" s="3" t="s">
        <v>36</v>
      </c>
      <c r="V1598" s="6" t="s">
        <v>36</v>
      </c>
      <c r="X1598" s="3" t="s">
        <v>267</v>
      </c>
      <c r="AA1598" s="18">
        <v>44.599369940000003</v>
      </c>
      <c r="AB1598" s="18">
        <v>-123.31531356000001</v>
      </c>
      <c r="AC1598" s="3" t="s">
        <v>45</v>
      </c>
      <c r="AE1598" s="3" t="s">
        <v>822</v>
      </c>
      <c r="AF1598" s="3" t="str">
        <f t="shared" si="43"/>
        <v>ex Wyethia angustifolia</v>
      </c>
      <c r="AG1598" s="3" t="s">
        <v>1642</v>
      </c>
      <c r="AH1598" s="3" t="s">
        <v>1642</v>
      </c>
      <c r="AT1598" s="3" t="s">
        <v>90</v>
      </c>
    </row>
    <row r="1599" spans="2:56" x14ac:dyDescent="0.25">
      <c r="B1599" s="5">
        <v>4799</v>
      </c>
      <c r="E1599" s="62">
        <v>23</v>
      </c>
      <c r="F1599" s="6" t="s">
        <v>42</v>
      </c>
      <c r="G1599" s="6">
        <v>2018</v>
      </c>
      <c r="L1599" s="6"/>
      <c r="N1599" s="6" t="s">
        <v>993</v>
      </c>
      <c r="P1599" s="407">
        <v>31</v>
      </c>
      <c r="Q1599" s="407">
        <v>31</v>
      </c>
      <c r="R1599" s="407">
        <v>1</v>
      </c>
      <c r="S1599" s="3" t="s">
        <v>3</v>
      </c>
      <c r="T1599" s="3" t="s">
        <v>44</v>
      </c>
      <c r="U1599" s="3" t="s">
        <v>36</v>
      </c>
      <c r="V1599" s="6" t="s">
        <v>36</v>
      </c>
      <c r="X1599" s="3" t="s">
        <v>267</v>
      </c>
      <c r="AA1599" s="18">
        <v>44.59901266</v>
      </c>
      <c r="AB1599" s="18">
        <v>-123.31568720999999</v>
      </c>
      <c r="AC1599" s="3" t="s">
        <v>45</v>
      </c>
      <c r="AE1599" s="3" t="s">
        <v>943</v>
      </c>
      <c r="AF1599" s="3" t="str">
        <f t="shared" si="43"/>
        <v>ex Dichelostemma congestum</v>
      </c>
      <c r="AG1599" s="3" t="s">
        <v>1642</v>
      </c>
      <c r="AH1599" s="3" t="s">
        <v>1642</v>
      </c>
      <c r="AT1599" s="3" t="s">
        <v>90</v>
      </c>
    </row>
    <row r="1600" spans="2:56" x14ac:dyDescent="0.25">
      <c r="B1600" s="5">
        <v>4800</v>
      </c>
      <c r="E1600" s="62">
        <v>23</v>
      </c>
      <c r="F1600" s="6" t="s">
        <v>42</v>
      </c>
      <c r="G1600" s="6">
        <v>2018</v>
      </c>
      <c r="L1600" s="6"/>
      <c r="N1600" s="6" t="s">
        <v>993</v>
      </c>
      <c r="P1600" s="407">
        <v>31</v>
      </c>
      <c r="Q1600" s="407">
        <v>31</v>
      </c>
      <c r="R1600" s="407">
        <v>2</v>
      </c>
      <c r="S1600" s="3" t="s">
        <v>3</v>
      </c>
      <c r="T1600" s="3" t="s">
        <v>44</v>
      </c>
      <c r="U1600" s="3" t="s">
        <v>36</v>
      </c>
      <c r="V1600" s="6" t="s">
        <v>36</v>
      </c>
      <c r="X1600" s="3" t="s">
        <v>267</v>
      </c>
      <c r="AA1600" s="18">
        <v>44.59901266</v>
      </c>
      <c r="AB1600" s="18">
        <v>-123.31568720999999</v>
      </c>
      <c r="AC1600" s="3" t="s">
        <v>45</v>
      </c>
      <c r="AE1600" s="3" t="s">
        <v>943</v>
      </c>
      <c r="AF1600" s="3" t="str">
        <f t="shared" si="43"/>
        <v>ex Dichelostemma congestum</v>
      </c>
      <c r="AG1600" s="3" t="s">
        <v>1642</v>
      </c>
      <c r="AH1600" s="3" t="s">
        <v>1642</v>
      </c>
      <c r="AT1600" s="3" t="s">
        <v>90</v>
      </c>
    </row>
    <row r="1601" spans="2:56" x14ac:dyDescent="0.25">
      <c r="B1601" s="5">
        <v>4801</v>
      </c>
      <c r="E1601" s="62">
        <v>23</v>
      </c>
      <c r="F1601" s="6" t="s">
        <v>42</v>
      </c>
      <c r="G1601" s="6">
        <v>2018</v>
      </c>
      <c r="L1601" s="6"/>
      <c r="N1601" s="6" t="s">
        <v>993</v>
      </c>
      <c r="P1601" s="407">
        <v>31</v>
      </c>
      <c r="Q1601" s="407">
        <v>31</v>
      </c>
      <c r="R1601" s="407">
        <v>3</v>
      </c>
      <c r="S1601" s="3" t="s">
        <v>3</v>
      </c>
      <c r="T1601" s="3" t="s">
        <v>44</v>
      </c>
      <c r="U1601" s="3" t="s">
        <v>36</v>
      </c>
      <c r="V1601" s="6" t="s">
        <v>36</v>
      </c>
      <c r="X1601" s="3" t="s">
        <v>267</v>
      </c>
      <c r="AA1601" s="18">
        <v>44.59901266</v>
      </c>
      <c r="AB1601" s="18">
        <v>-123.31568720999999</v>
      </c>
      <c r="AC1601" s="3" t="s">
        <v>45</v>
      </c>
      <c r="AE1601" s="3" t="s">
        <v>943</v>
      </c>
      <c r="AF1601" s="3" t="str">
        <f t="shared" si="43"/>
        <v>ex Dichelostemma congestum</v>
      </c>
      <c r="AG1601" s="3" t="s">
        <v>1642</v>
      </c>
      <c r="AH1601" s="3" t="s">
        <v>1642</v>
      </c>
      <c r="AT1601" s="3" t="s">
        <v>90</v>
      </c>
    </row>
    <row r="1602" spans="2:56" x14ac:dyDescent="0.25">
      <c r="B1602" s="5">
        <v>4802</v>
      </c>
      <c r="E1602" s="62">
        <v>23</v>
      </c>
      <c r="F1602" s="6" t="s">
        <v>42</v>
      </c>
      <c r="G1602" s="6">
        <v>2018</v>
      </c>
      <c r="L1602" s="6"/>
      <c r="N1602" s="6" t="s">
        <v>993</v>
      </c>
      <c r="P1602" s="407">
        <v>31</v>
      </c>
      <c r="Q1602" s="407">
        <v>31</v>
      </c>
      <c r="R1602" s="407">
        <v>4</v>
      </c>
      <c r="S1602" s="3" t="s">
        <v>3</v>
      </c>
      <c r="T1602" s="3" t="s">
        <v>44</v>
      </c>
      <c r="U1602" s="3" t="s">
        <v>36</v>
      </c>
      <c r="V1602" s="6" t="s">
        <v>36</v>
      </c>
      <c r="X1602" s="3" t="s">
        <v>267</v>
      </c>
      <c r="AA1602" s="18">
        <v>44.59901266</v>
      </c>
      <c r="AB1602" s="18">
        <v>-123.31568720999999</v>
      </c>
      <c r="AC1602" s="3" t="s">
        <v>45</v>
      </c>
      <c r="AE1602" s="3" t="s">
        <v>943</v>
      </c>
      <c r="AF1602" s="3" t="str">
        <f t="shared" si="43"/>
        <v>ex Dichelostemma congestum</v>
      </c>
      <c r="AG1602" s="3" t="s">
        <v>1642</v>
      </c>
      <c r="AH1602" s="3" t="s">
        <v>1642</v>
      </c>
      <c r="AT1602" s="3" t="s">
        <v>90</v>
      </c>
    </row>
    <row r="1603" spans="2:56" x14ac:dyDescent="0.25">
      <c r="B1603" s="5">
        <v>4803</v>
      </c>
      <c r="E1603" s="62">
        <v>23</v>
      </c>
      <c r="F1603" s="6" t="s">
        <v>42</v>
      </c>
      <c r="G1603" s="6">
        <v>2018</v>
      </c>
      <c r="L1603" s="6"/>
      <c r="N1603" s="6" t="s">
        <v>993</v>
      </c>
      <c r="P1603" s="407">
        <v>31</v>
      </c>
      <c r="Q1603" s="407">
        <v>31</v>
      </c>
      <c r="R1603" s="407">
        <v>5</v>
      </c>
      <c r="S1603" s="3" t="s">
        <v>3</v>
      </c>
      <c r="T1603" s="3" t="s">
        <v>44</v>
      </c>
      <c r="U1603" s="3" t="s">
        <v>36</v>
      </c>
      <c r="V1603" s="6" t="s">
        <v>36</v>
      </c>
      <c r="X1603" s="3" t="s">
        <v>267</v>
      </c>
      <c r="AA1603" s="18">
        <v>44.59901266</v>
      </c>
      <c r="AB1603" s="18">
        <v>-123.31568720999999</v>
      </c>
      <c r="AC1603" s="3" t="s">
        <v>45</v>
      </c>
      <c r="AE1603" s="3" t="s">
        <v>943</v>
      </c>
      <c r="AF1603" s="3" t="str">
        <f t="shared" si="43"/>
        <v>ex Dichelostemma congestum</v>
      </c>
      <c r="AG1603" s="3" t="s">
        <v>1642</v>
      </c>
      <c r="AH1603" s="3" t="s">
        <v>1642</v>
      </c>
      <c r="AT1603" s="3" t="s">
        <v>90</v>
      </c>
    </row>
    <row r="1604" spans="2:56" x14ac:dyDescent="0.25">
      <c r="B1604" s="5">
        <v>4804</v>
      </c>
      <c r="E1604" s="62">
        <v>23</v>
      </c>
      <c r="F1604" s="6" t="s">
        <v>42</v>
      </c>
      <c r="G1604" s="6">
        <v>2018</v>
      </c>
      <c r="L1604" s="6"/>
      <c r="N1604" s="6" t="s">
        <v>993</v>
      </c>
      <c r="P1604" s="407">
        <v>31</v>
      </c>
      <c r="Q1604" s="407">
        <v>31</v>
      </c>
      <c r="R1604" s="407">
        <v>6</v>
      </c>
      <c r="S1604" s="3" t="s">
        <v>3</v>
      </c>
      <c r="T1604" s="3" t="s">
        <v>44</v>
      </c>
      <c r="U1604" s="3" t="s">
        <v>36</v>
      </c>
      <c r="V1604" s="6" t="s">
        <v>36</v>
      </c>
      <c r="X1604" s="3" t="s">
        <v>267</v>
      </c>
      <c r="AA1604" s="18">
        <v>44.59901266</v>
      </c>
      <c r="AB1604" s="18">
        <v>-123.31568720999999</v>
      </c>
      <c r="AC1604" s="3" t="s">
        <v>45</v>
      </c>
      <c r="AE1604" s="3" t="s">
        <v>943</v>
      </c>
      <c r="AF1604" s="3" t="str">
        <f t="shared" si="43"/>
        <v>ex Dichelostemma congestum</v>
      </c>
      <c r="AG1604" s="3" t="s">
        <v>1642</v>
      </c>
      <c r="AH1604" s="3" t="s">
        <v>1642</v>
      </c>
      <c r="AT1604" s="3" t="s">
        <v>90</v>
      </c>
    </row>
    <row r="1605" spans="2:56" x14ac:dyDescent="0.25">
      <c r="B1605" s="5">
        <v>4805</v>
      </c>
      <c r="E1605" s="62">
        <v>23</v>
      </c>
      <c r="F1605" s="6" t="s">
        <v>42</v>
      </c>
      <c r="G1605" s="6">
        <v>2018</v>
      </c>
      <c r="L1605" s="6"/>
      <c r="N1605" s="6" t="s">
        <v>993</v>
      </c>
      <c r="P1605" s="407">
        <v>31</v>
      </c>
      <c r="Q1605" s="407">
        <v>31</v>
      </c>
      <c r="R1605" s="407">
        <v>7</v>
      </c>
      <c r="S1605" s="3" t="s">
        <v>3</v>
      </c>
      <c r="T1605" s="3" t="s">
        <v>44</v>
      </c>
      <c r="U1605" s="3" t="s">
        <v>36</v>
      </c>
      <c r="V1605" s="6" t="s">
        <v>36</v>
      </c>
      <c r="X1605" s="3" t="s">
        <v>267</v>
      </c>
      <c r="AA1605" s="18">
        <v>44.59901266</v>
      </c>
      <c r="AB1605" s="18">
        <v>-123.31568720999999</v>
      </c>
      <c r="AC1605" s="3" t="s">
        <v>45</v>
      </c>
      <c r="AE1605" s="3" t="s">
        <v>943</v>
      </c>
      <c r="AF1605" s="3" t="str">
        <f t="shared" si="43"/>
        <v>ex Dichelostemma congestum</v>
      </c>
      <c r="AG1605" s="3" t="s">
        <v>1642</v>
      </c>
      <c r="AH1605" s="3" t="s">
        <v>1642</v>
      </c>
      <c r="AT1605" s="3" t="s">
        <v>90</v>
      </c>
    </row>
    <row r="1606" spans="2:56" x14ac:dyDescent="0.25">
      <c r="B1606" s="5">
        <v>11485</v>
      </c>
      <c r="E1606" s="232">
        <v>26</v>
      </c>
      <c r="F1606" s="233" t="s">
        <v>42</v>
      </c>
      <c r="G1606" s="233">
        <v>2018</v>
      </c>
      <c r="H1606" s="235">
        <v>0.531944444444444</v>
      </c>
      <c r="L1606" s="6"/>
      <c r="P1606" s="413">
        <v>32</v>
      </c>
      <c r="R1606" s="413">
        <v>1</v>
      </c>
      <c r="S1606" s="233" t="s">
        <v>3</v>
      </c>
      <c r="T1606" s="233" t="s">
        <v>44</v>
      </c>
      <c r="U1606" s="233" t="s">
        <v>36</v>
      </c>
      <c r="V1606" s="229" t="s">
        <v>2871</v>
      </c>
      <c r="W1606" s="233" t="s">
        <v>2641</v>
      </c>
      <c r="X1606" s="233" t="s">
        <v>1163</v>
      </c>
      <c r="AA1606" s="233">
        <v>44.567500000000003</v>
      </c>
      <c r="AB1606" s="233">
        <v>-123.2838</v>
      </c>
      <c r="AC1606" s="233" t="s">
        <v>45</v>
      </c>
      <c r="AE1606" s="236" t="s">
        <v>2642</v>
      </c>
      <c r="AG1606" s="3" t="s">
        <v>1642</v>
      </c>
      <c r="AH1606" s="3" t="s">
        <v>1642</v>
      </c>
    </row>
    <row r="1607" spans="2:56" x14ac:dyDescent="0.25">
      <c r="B1607" s="5">
        <v>11486</v>
      </c>
      <c r="E1607" s="232">
        <v>26</v>
      </c>
      <c r="F1607" s="233" t="s">
        <v>42</v>
      </c>
      <c r="G1607" s="233">
        <v>2018</v>
      </c>
      <c r="H1607" s="235">
        <v>0.531944444444444</v>
      </c>
      <c r="L1607" s="6"/>
      <c r="P1607" s="413">
        <v>32</v>
      </c>
      <c r="R1607" s="413">
        <v>2</v>
      </c>
      <c r="S1607" s="233" t="s">
        <v>3</v>
      </c>
      <c r="T1607" s="233" t="s">
        <v>44</v>
      </c>
      <c r="U1607" s="233" t="s">
        <v>36</v>
      </c>
      <c r="V1607" s="229" t="s">
        <v>2871</v>
      </c>
      <c r="W1607" s="233" t="s">
        <v>2641</v>
      </c>
      <c r="X1607" s="233" t="s">
        <v>1163</v>
      </c>
      <c r="AA1607" s="233">
        <v>44.567500000000003</v>
      </c>
      <c r="AB1607" s="233">
        <v>-123.2838</v>
      </c>
      <c r="AC1607" s="233" t="s">
        <v>45</v>
      </c>
      <c r="AE1607" s="236" t="s">
        <v>2642</v>
      </c>
      <c r="AG1607" s="3" t="s">
        <v>1642</v>
      </c>
      <c r="AH1607" s="3" t="s">
        <v>1642</v>
      </c>
    </row>
    <row r="1608" spans="2:56" x14ac:dyDescent="0.25">
      <c r="B1608" s="5">
        <v>11487</v>
      </c>
      <c r="E1608" s="232">
        <v>26</v>
      </c>
      <c r="F1608" s="233" t="s">
        <v>42</v>
      </c>
      <c r="G1608" s="233">
        <v>2018</v>
      </c>
      <c r="H1608" s="235">
        <v>0.531944444444444</v>
      </c>
      <c r="L1608" s="6"/>
      <c r="P1608" s="413">
        <v>32</v>
      </c>
      <c r="R1608" s="413">
        <v>3</v>
      </c>
      <c r="S1608" s="233" t="s">
        <v>3</v>
      </c>
      <c r="T1608" s="233" t="s">
        <v>44</v>
      </c>
      <c r="U1608" s="233" t="s">
        <v>36</v>
      </c>
      <c r="V1608" s="229" t="s">
        <v>2871</v>
      </c>
      <c r="W1608" s="233" t="s">
        <v>2641</v>
      </c>
      <c r="X1608" s="233" t="s">
        <v>1163</v>
      </c>
      <c r="AA1608" s="233">
        <v>44.567500000000003</v>
      </c>
      <c r="AB1608" s="233">
        <v>-123.2838</v>
      </c>
      <c r="AC1608" s="233" t="s">
        <v>45</v>
      </c>
      <c r="AE1608" s="236" t="s">
        <v>2642</v>
      </c>
      <c r="AG1608" s="3" t="s">
        <v>1642</v>
      </c>
      <c r="AH1608" s="3" t="s">
        <v>1642</v>
      </c>
      <c r="BD1608" s="6"/>
    </row>
    <row r="1609" spans="2:56" x14ac:dyDescent="0.25">
      <c r="B1609" s="5">
        <v>11488</v>
      </c>
      <c r="E1609" s="232">
        <v>26</v>
      </c>
      <c r="F1609" s="233" t="s">
        <v>42</v>
      </c>
      <c r="G1609" s="233">
        <v>2018</v>
      </c>
      <c r="H1609" s="235">
        <v>0.531944444444444</v>
      </c>
      <c r="L1609" s="6"/>
      <c r="P1609" s="413">
        <v>32</v>
      </c>
      <c r="R1609" s="413">
        <v>4</v>
      </c>
      <c r="S1609" s="233" t="s">
        <v>3</v>
      </c>
      <c r="T1609" s="233" t="s">
        <v>44</v>
      </c>
      <c r="U1609" s="233" t="s">
        <v>36</v>
      </c>
      <c r="V1609" s="229" t="s">
        <v>2871</v>
      </c>
      <c r="W1609" s="233" t="s">
        <v>2641</v>
      </c>
      <c r="X1609" s="233" t="s">
        <v>1163</v>
      </c>
      <c r="AA1609" s="233">
        <v>44.567500000000003</v>
      </c>
      <c r="AB1609" s="233">
        <v>-123.2838</v>
      </c>
      <c r="AC1609" s="233" t="s">
        <v>45</v>
      </c>
      <c r="AE1609" s="236" t="s">
        <v>2642</v>
      </c>
      <c r="AG1609" s="3" t="s">
        <v>1642</v>
      </c>
      <c r="AH1609" s="3" t="s">
        <v>1642</v>
      </c>
      <c r="BD1609" s="6"/>
    </row>
    <row r="1610" spans="2:56" x14ac:dyDescent="0.25">
      <c r="B1610" s="5">
        <v>11489</v>
      </c>
      <c r="E1610" s="232">
        <v>26</v>
      </c>
      <c r="F1610" s="233" t="s">
        <v>42</v>
      </c>
      <c r="G1610" s="233">
        <v>2018</v>
      </c>
      <c r="H1610" s="235">
        <v>0.531944444444444</v>
      </c>
      <c r="L1610" s="6"/>
      <c r="P1610" s="413">
        <v>32</v>
      </c>
      <c r="R1610" s="413">
        <v>5</v>
      </c>
      <c r="S1610" s="233" t="s">
        <v>3</v>
      </c>
      <c r="T1610" s="233" t="s">
        <v>44</v>
      </c>
      <c r="U1610" s="233" t="s">
        <v>36</v>
      </c>
      <c r="V1610" s="229" t="s">
        <v>2871</v>
      </c>
      <c r="W1610" s="233" t="s">
        <v>2641</v>
      </c>
      <c r="X1610" s="233" t="s">
        <v>1163</v>
      </c>
      <c r="AA1610" s="233">
        <v>44.567500000000003</v>
      </c>
      <c r="AB1610" s="233">
        <v>-123.2838</v>
      </c>
      <c r="AC1610" s="233" t="s">
        <v>45</v>
      </c>
      <c r="AE1610" s="236" t="s">
        <v>2642</v>
      </c>
      <c r="AG1610" s="3" t="s">
        <v>1642</v>
      </c>
      <c r="AH1610" s="3" t="s">
        <v>1642</v>
      </c>
      <c r="BD1610" s="6"/>
    </row>
    <row r="1611" spans="2:56" x14ac:dyDescent="0.25">
      <c r="B1611" s="5">
        <v>11490</v>
      </c>
      <c r="E1611" s="232">
        <v>26</v>
      </c>
      <c r="F1611" s="233" t="s">
        <v>42</v>
      </c>
      <c r="G1611" s="233">
        <v>2018</v>
      </c>
      <c r="H1611" s="235">
        <v>0.531944444444444</v>
      </c>
      <c r="L1611" s="6"/>
      <c r="P1611" s="413">
        <v>32</v>
      </c>
      <c r="R1611" s="413">
        <v>6</v>
      </c>
      <c r="S1611" s="233" t="s">
        <v>3</v>
      </c>
      <c r="T1611" s="233" t="s">
        <v>44</v>
      </c>
      <c r="U1611" s="233" t="s">
        <v>36</v>
      </c>
      <c r="V1611" s="229" t="s">
        <v>2871</v>
      </c>
      <c r="W1611" s="233" t="s">
        <v>2641</v>
      </c>
      <c r="X1611" s="233" t="s">
        <v>1163</v>
      </c>
      <c r="AA1611" s="233">
        <v>44.567500000000003</v>
      </c>
      <c r="AB1611" s="233">
        <v>-123.2838</v>
      </c>
      <c r="AC1611" s="233" t="s">
        <v>45</v>
      </c>
      <c r="AE1611" s="236" t="s">
        <v>2642</v>
      </c>
      <c r="AG1611" s="3" t="s">
        <v>1642</v>
      </c>
      <c r="AH1611" s="3" t="s">
        <v>1642</v>
      </c>
      <c r="BD1611" s="6"/>
    </row>
    <row r="1612" spans="2:56" x14ac:dyDescent="0.25">
      <c r="B1612" s="5">
        <v>11491</v>
      </c>
      <c r="E1612" s="232">
        <v>26</v>
      </c>
      <c r="F1612" s="233" t="s">
        <v>42</v>
      </c>
      <c r="G1612" s="233">
        <v>2018</v>
      </c>
      <c r="H1612" s="235">
        <v>0.531944444444444</v>
      </c>
      <c r="L1612" s="6"/>
      <c r="P1612" s="413">
        <v>32</v>
      </c>
      <c r="R1612" s="413">
        <v>7</v>
      </c>
      <c r="S1612" s="233" t="s">
        <v>3</v>
      </c>
      <c r="T1612" s="233" t="s">
        <v>44</v>
      </c>
      <c r="U1612" s="233" t="s">
        <v>36</v>
      </c>
      <c r="V1612" s="229" t="s">
        <v>2871</v>
      </c>
      <c r="W1612" s="233" t="s">
        <v>2641</v>
      </c>
      <c r="X1612" s="233" t="s">
        <v>1163</v>
      </c>
      <c r="AA1612" s="233">
        <v>44.567500000000003</v>
      </c>
      <c r="AB1612" s="233">
        <v>-123.2838</v>
      </c>
      <c r="AC1612" s="233" t="s">
        <v>45</v>
      </c>
      <c r="AE1612" s="236" t="s">
        <v>2642</v>
      </c>
      <c r="AG1612" s="3" t="s">
        <v>1642</v>
      </c>
      <c r="AH1612" s="3" t="s">
        <v>1642</v>
      </c>
      <c r="BD1612" s="6"/>
    </row>
    <row r="1613" spans="2:56" x14ac:dyDescent="0.25">
      <c r="B1613" s="5">
        <v>11492</v>
      </c>
      <c r="E1613" s="232">
        <v>26</v>
      </c>
      <c r="F1613" s="233" t="s">
        <v>42</v>
      </c>
      <c r="G1613" s="233">
        <v>2018</v>
      </c>
      <c r="H1613" s="235">
        <v>0.531944444444444</v>
      </c>
      <c r="L1613" s="6"/>
      <c r="P1613" s="413">
        <v>32</v>
      </c>
      <c r="R1613" s="413">
        <v>8</v>
      </c>
      <c r="S1613" s="233" t="s">
        <v>3</v>
      </c>
      <c r="T1613" s="233" t="s">
        <v>44</v>
      </c>
      <c r="U1613" s="233" t="s">
        <v>36</v>
      </c>
      <c r="V1613" s="229" t="s">
        <v>2871</v>
      </c>
      <c r="W1613" s="233" t="s">
        <v>2641</v>
      </c>
      <c r="X1613" s="233" t="s">
        <v>1163</v>
      </c>
      <c r="AA1613" s="233">
        <v>44.567500000000003</v>
      </c>
      <c r="AB1613" s="233">
        <v>-123.2838</v>
      </c>
      <c r="AC1613" s="233" t="s">
        <v>45</v>
      </c>
      <c r="AE1613" s="236" t="s">
        <v>2642</v>
      </c>
      <c r="AG1613" s="3" t="s">
        <v>1642</v>
      </c>
      <c r="AH1613" s="3" t="s">
        <v>1642</v>
      </c>
      <c r="BD1613" s="6"/>
    </row>
    <row r="1614" spans="2:56" x14ac:dyDescent="0.25">
      <c r="B1614" s="5">
        <v>11493</v>
      </c>
      <c r="E1614" s="232">
        <v>26</v>
      </c>
      <c r="F1614" s="233" t="s">
        <v>42</v>
      </c>
      <c r="G1614" s="233">
        <v>2018</v>
      </c>
      <c r="H1614" s="235">
        <v>0.531944444444444</v>
      </c>
      <c r="L1614" s="6"/>
      <c r="P1614" s="413">
        <v>32</v>
      </c>
      <c r="R1614" s="413">
        <v>9</v>
      </c>
      <c r="S1614" s="233" t="s">
        <v>3</v>
      </c>
      <c r="T1614" s="233" t="s">
        <v>44</v>
      </c>
      <c r="U1614" s="233" t="s">
        <v>36</v>
      </c>
      <c r="V1614" s="229" t="s">
        <v>2871</v>
      </c>
      <c r="W1614" s="233" t="s">
        <v>2641</v>
      </c>
      <c r="X1614" s="233" t="s">
        <v>1163</v>
      </c>
      <c r="AA1614" s="233">
        <v>44.567500000000003</v>
      </c>
      <c r="AB1614" s="233">
        <v>-123.2838</v>
      </c>
      <c r="AC1614" s="233" t="s">
        <v>45</v>
      </c>
      <c r="AE1614" s="236" t="s">
        <v>2642</v>
      </c>
      <c r="AG1614" s="3" t="s">
        <v>1642</v>
      </c>
      <c r="AH1614" s="3" t="s">
        <v>1642</v>
      </c>
    </row>
    <row r="1615" spans="2:56" x14ac:dyDescent="0.25">
      <c r="B1615" s="5">
        <v>11494</v>
      </c>
      <c r="E1615" s="232">
        <v>26</v>
      </c>
      <c r="F1615" s="233" t="s">
        <v>42</v>
      </c>
      <c r="G1615" s="233">
        <v>2018</v>
      </c>
      <c r="H1615" s="235">
        <v>0.531944444444444</v>
      </c>
      <c r="L1615" s="6"/>
      <c r="P1615" s="413">
        <v>32</v>
      </c>
      <c r="R1615" s="413">
        <v>10</v>
      </c>
      <c r="S1615" s="233" t="s">
        <v>3</v>
      </c>
      <c r="T1615" s="233" t="s">
        <v>44</v>
      </c>
      <c r="U1615" s="233" t="s">
        <v>36</v>
      </c>
      <c r="V1615" s="229" t="s">
        <v>2871</v>
      </c>
      <c r="W1615" s="233" t="s">
        <v>2641</v>
      </c>
      <c r="X1615" s="233" t="s">
        <v>1163</v>
      </c>
      <c r="AA1615" s="233">
        <v>44.567500000000003</v>
      </c>
      <c r="AB1615" s="233">
        <v>-123.2838</v>
      </c>
      <c r="AC1615" s="233" t="s">
        <v>45</v>
      </c>
      <c r="AE1615" s="236" t="s">
        <v>2642</v>
      </c>
      <c r="AG1615" s="3" t="s">
        <v>1642</v>
      </c>
      <c r="AH1615" s="3" t="s">
        <v>1642</v>
      </c>
    </row>
    <row r="1616" spans="2:56" x14ac:dyDescent="0.25">
      <c r="B1616" s="5">
        <v>11495</v>
      </c>
      <c r="E1616" s="232">
        <v>26</v>
      </c>
      <c r="F1616" s="233" t="s">
        <v>42</v>
      </c>
      <c r="G1616" s="233">
        <v>2018</v>
      </c>
      <c r="H1616" s="235">
        <v>0.531944444444444</v>
      </c>
      <c r="L1616" s="6"/>
      <c r="P1616" s="413">
        <v>32</v>
      </c>
      <c r="R1616" s="413">
        <v>11</v>
      </c>
      <c r="S1616" s="233" t="s">
        <v>3</v>
      </c>
      <c r="T1616" s="233" t="s">
        <v>44</v>
      </c>
      <c r="U1616" s="233" t="s">
        <v>36</v>
      </c>
      <c r="V1616" s="229" t="s">
        <v>2871</v>
      </c>
      <c r="W1616" s="233" t="s">
        <v>2641</v>
      </c>
      <c r="X1616" s="233" t="s">
        <v>1163</v>
      </c>
      <c r="AA1616" s="233">
        <v>44.567500000000003</v>
      </c>
      <c r="AB1616" s="233">
        <v>-123.2838</v>
      </c>
      <c r="AC1616" s="233" t="s">
        <v>45</v>
      </c>
      <c r="AE1616" s="236" t="s">
        <v>2642</v>
      </c>
      <c r="AG1616" s="3" t="s">
        <v>1642</v>
      </c>
      <c r="AH1616" s="3" t="s">
        <v>1642</v>
      </c>
    </row>
    <row r="1617" spans="2:46" x14ac:dyDescent="0.25">
      <c r="B1617" s="5">
        <v>4825</v>
      </c>
      <c r="E1617" s="62">
        <v>26</v>
      </c>
      <c r="F1617" s="6" t="s">
        <v>42</v>
      </c>
      <c r="G1617" s="6">
        <v>2018</v>
      </c>
      <c r="L1617" s="6"/>
      <c r="N1617" s="6" t="s">
        <v>994</v>
      </c>
      <c r="P1617" s="407">
        <v>33</v>
      </c>
      <c r="Q1617" s="407">
        <v>33</v>
      </c>
      <c r="R1617" s="407">
        <v>1</v>
      </c>
      <c r="S1617" s="3" t="s">
        <v>3</v>
      </c>
      <c r="T1617" s="3" t="s">
        <v>44</v>
      </c>
      <c r="U1617" s="3" t="s">
        <v>36</v>
      </c>
      <c r="V1617" s="6" t="s">
        <v>36</v>
      </c>
      <c r="X1617" s="3" t="s">
        <v>509</v>
      </c>
      <c r="AA1617" s="18">
        <v>44.560369369999997</v>
      </c>
      <c r="AB1617" s="18">
        <v>-123.2888207</v>
      </c>
      <c r="AC1617" s="3" t="s">
        <v>45</v>
      </c>
      <c r="AE1617" s="3" t="s">
        <v>904</v>
      </c>
      <c r="AF1617" s="3" t="str">
        <f t="shared" ref="AF1617:AF1648" si="44">CONCATENATE("ex ", AE1617)</f>
        <v>ex Physocarpus capitatus</v>
      </c>
      <c r="AG1617" s="3" t="s">
        <v>1642</v>
      </c>
      <c r="AH1617" s="3" t="s">
        <v>1642</v>
      </c>
      <c r="AT1617" s="3" t="s">
        <v>90</v>
      </c>
    </row>
    <row r="1618" spans="2:46" x14ac:dyDescent="0.25">
      <c r="B1618" s="5">
        <v>4826</v>
      </c>
      <c r="E1618" s="62">
        <v>26</v>
      </c>
      <c r="F1618" s="6" t="s">
        <v>42</v>
      </c>
      <c r="G1618" s="6">
        <v>2018</v>
      </c>
      <c r="L1618" s="6"/>
      <c r="N1618" s="6" t="s">
        <v>994</v>
      </c>
      <c r="P1618" s="407">
        <v>33</v>
      </c>
      <c r="Q1618" s="407">
        <v>33</v>
      </c>
      <c r="R1618" s="407">
        <v>2</v>
      </c>
      <c r="S1618" s="3" t="s">
        <v>3</v>
      </c>
      <c r="T1618" s="3" t="s">
        <v>44</v>
      </c>
      <c r="U1618" s="3" t="s">
        <v>36</v>
      </c>
      <c r="V1618" s="6" t="s">
        <v>36</v>
      </c>
      <c r="X1618" s="3" t="s">
        <v>509</v>
      </c>
      <c r="AA1618" s="18">
        <v>44.560369369999997</v>
      </c>
      <c r="AB1618" s="18">
        <v>-123.2888207</v>
      </c>
      <c r="AC1618" s="3" t="s">
        <v>45</v>
      </c>
      <c r="AE1618" s="3" t="s">
        <v>904</v>
      </c>
      <c r="AF1618" s="3" t="str">
        <f t="shared" si="44"/>
        <v>ex Physocarpus capitatus</v>
      </c>
      <c r="AG1618" s="3" t="s">
        <v>1642</v>
      </c>
      <c r="AH1618" s="3" t="s">
        <v>1642</v>
      </c>
      <c r="AT1618" s="3" t="s">
        <v>90</v>
      </c>
    </row>
    <row r="1619" spans="2:46" x14ac:dyDescent="0.25">
      <c r="B1619" s="5">
        <v>4996</v>
      </c>
      <c r="E1619" s="62">
        <v>28</v>
      </c>
      <c r="F1619" s="6" t="s">
        <v>42</v>
      </c>
      <c r="G1619" s="6">
        <v>2018</v>
      </c>
      <c r="L1619" s="6"/>
      <c r="N1619" s="6" t="s">
        <v>995</v>
      </c>
      <c r="P1619" s="407">
        <v>34</v>
      </c>
      <c r="Q1619" s="407">
        <v>34</v>
      </c>
      <c r="R1619" s="407">
        <v>1</v>
      </c>
      <c r="S1619" s="3" t="s">
        <v>3</v>
      </c>
      <c r="T1619" s="3" t="s">
        <v>44</v>
      </c>
      <c r="U1619" s="3" t="s">
        <v>1052</v>
      </c>
      <c r="V1619" s="6" t="s">
        <v>36</v>
      </c>
      <c r="X1619" s="3" t="s">
        <v>1053</v>
      </c>
      <c r="AA1619" s="18">
        <v>43.214115</v>
      </c>
      <c r="AB1619" s="18">
        <v>-121.20188400000001</v>
      </c>
      <c r="AC1619" s="3" t="s">
        <v>45</v>
      </c>
      <c r="AE1619" s="3" t="s">
        <v>1054</v>
      </c>
      <c r="AF1619" s="3" t="str">
        <f t="shared" si="44"/>
        <v>ex Boechera sparsiflora</v>
      </c>
      <c r="AG1619" s="3" t="s">
        <v>1642</v>
      </c>
      <c r="AH1619" s="3" t="s">
        <v>1642</v>
      </c>
      <c r="AT1619" s="3" t="s">
        <v>90</v>
      </c>
    </row>
    <row r="1620" spans="2:46" x14ac:dyDescent="0.25">
      <c r="B1620" s="5">
        <v>4997</v>
      </c>
      <c r="E1620" s="62">
        <v>28</v>
      </c>
      <c r="F1620" s="6" t="s">
        <v>42</v>
      </c>
      <c r="G1620" s="6">
        <v>2018</v>
      </c>
      <c r="L1620" s="6"/>
      <c r="N1620" s="6" t="s">
        <v>995</v>
      </c>
      <c r="P1620" s="407">
        <v>34</v>
      </c>
      <c r="Q1620" s="407">
        <v>34</v>
      </c>
      <c r="R1620" s="407">
        <v>2</v>
      </c>
      <c r="S1620" s="3" t="s">
        <v>3</v>
      </c>
      <c r="T1620" s="3" t="s">
        <v>44</v>
      </c>
      <c r="U1620" s="3" t="s">
        <v>1052</v>
      </c>
      <c r="V1620" s="6" t="s">
        <v>36</v>
      </c>
      <c r="X1620" s="3" t="s">
        <v>1053</v>
      </c>
      <c r="AA1620" s="18">
        <v>43.214115</v>
      </c>
      <c r="AB1620" s="18">
        <v>-121.20188400000001</v>
      </c>
      <c r="AC1620" s="3" t="s">
        <v>45</v>
      </c>
      <c r="AE1620" s="3" t="s">
        <v>1054</v>
      </c>
      <c r="AF1620" s="3" t="str">
        <f t="shared" si="44"/>
        <v>ex Boechera sparsiflora</v>
      </c>
      <c r="AG1620" s="3" t="s">
        <v>1642</v>
      </c>
      <c r="AH1620" s="3" t="s">
        <v>1642</v>
      </c>
      <c r="AT1620" s="3" t="s">
        <v>90</v>
      </c>
    </row>
    <row r="1621" spans="2:46" x14ac:dyDescent="0.25">
      <c r="B1621" s="5">
        <v>4998</v>
      </c>
      <c r="E1621" s="62">
        <v>28</v>
      </c>
      <c r="F1621" s="6" t="s">
        <v>42</v>
      </c>
      <c r="G1621" s="6">
        <v>2018</v>
      </c>
      <c r="L1621" s="6"/>
      <c r="N1621" s="6" t="s">
        <v>995</v>
      </c>
      <c r="P1621" s="407">
        <v>34</v>
      </c>
      <c r="Q1621" s="407">
        <v>34</v>
      </c>
      <c r="R1621" s="407">
        <v>3</v>
      </c>
      <c r="S1621" s="3" t="s">
        <v>3</v>
      </c>
      <c r="T1621" s="3" t="s">
        <v>44</v>
      </c>
      <c r="U1621" s="3" t="s">
        <v>1052</v>
      </c>
      <c r="V1621" s="6" t="s">
        <v>36</v>
      </c>
      <c r="X1621" s="3" t="s">
        <v>1053</v>
      </c>
      <c r="AA1621" s="18">
        <v>43.214115</v>
      </c>
      <c r="AB1621" s="18">
        <v>-121.20188400000001</v>
      </c>
      <c r="AC1621" s="3" t="s">
        <v>45</v>
      </c>
      <c r="AE1621" s="3" t="s">
        <v>1054</v>
      </c>
      <c r="AF1621" s="3" t="str">
        <f t="shared" si="44"/>
        <v>ex Boechera sparsiflora</v>
      </c>
      <c r="AG1621" s="3" t="s">
        <v>1642</v>
      </c>
      <c r="AH1621" s="3" t="s">
        <v>1642</v>
      </c>
      <c r="AT1621" s="3" t="s">
        <v>90</v>
      </c>
    </row>
    <row r="1622" spans="2:46" x14ac:dyDescent="0.25">
      <c r="B1622" s="5">
        <v>4999</v>
      </c>
      <c r="E1622" s="62">
        <v>28</v>
      </c>
      <c r="F1622" s="6" t="s">
        <v>42</v>
      </c>
      <c r="G1622" s="6">
        <v>2018</v>
      </c>
      <c r="L1622" s="6"/>
      <c r="N1622" s="6" t="s">
        <v>995</v>
      </c>
      <c r="P1622" s="407">
        <v>34</v>
      </c>
      <c r="Q1622" s="407">
        <v>34</v>
      </c>
      <c r="R1622" s="407">
        <v>4</v>
      </c>
      <c r="S1622" s="3" t="s">
        <v>3</v>
      </c>
      <c r="T1622" s="3" t="s">
        <v>44</v>
      </c>
      <c r="U1622" s="3" t="s">
        <v>1052</v>
      </c>
      <c r="V1622" s="6" t="s">
        <v>36</v>
      </c>
      <c r="X1622" s="3" t="s">
        <v>1053</v>
      </c>
      <c r="AA1622" s="18">
        <v>43.214115</v>
      </c>
      <c r="AB1622" s="18">
        <v>-121.20188400000001</v>
      </c>
      <c r="AC1622" s="3" t="s">
        <v>45</v>
      </c>
      <c r="AE1622" s="3" t="s">
        <v>1054</v>
      </c>
      <c r="AF1622" s="3" t="str">
        <f t="shared" si="44"/>
        <v>ex Boechera sparsiflora</v>
      </c>
      <c r="AG1622" s="3" t="s">
        <v>1642</v>
      </c>
      <c r="AH1622" s="3" t="s">
        <v>1642</v>
      </c>
      <c r="AT1622" s="3" t="s">
        <v>90</v>
      </c>
    </row>
    <row r="1623" spans="2:46" x14ac:dyDescent="0.25">
      <c r="B1623" s="5">
        <v>5000</v>
      </c>
      <c r="E1623" s="62">
        <v>28</v>
      </c>
      <c r="F1623" s="6" t="s">
        <v>42</v>
      </c>
      <c r="G1623" s="6">
        <v>2018</v>
      </c>
      <c r="L1623" s="6"/>
      <c r="N1623" s="6" t="s">
        <v>995</v>
      </c>
      <c r="P1623" s="407">
        <v>34</v>
      </c>
      <c r="Q1623" s="407">
        <v>34</v>
      </c>
      <c r="R1623" s="407">
        <v>5</v>
      </c>
      <c r="S1623" s="3" t="s">
        <v>3</v>
      </c>
      <c r="T1623" s="3" t="s">
        <v>44</v>
      </c>
      <c r="U1623" s="3" t="s">
        <v>1052</v>
      </c>
      <c r="V1623" s="6" t="s">
        <v>36</v>
      </c>
      <c r="X1623" s="3" t="s">
        <v>1053</v>
      </c>
      <c r="AA1623" s="18">
        <v>43.214115</v>
      </c>
      <c r="AB1623" s="18">
        <v>-121.20188400000001</v>
      </c>
      <c r="AC1623" s="3" t="s">
        <v>45</v>
      </c>
      <c r="AE1623" s="3" t="s">
        <v>1054</v>
      </c>
      <c r="AF1623" s="3" t="str">
        <f t="shared" si="44"/>
        <v>ex Boechera sparsiflora</v>
      </c>
      <c r="AG1623" s="3" t="s">
        <v>1642</v>
      </c>
      <c r="AH1623" s="3" t="s">
        <v>1642</v>
      </c>
      <c r="AT1623" s="3" t="s">
        <v>90</v>
      </c>
    </row>
    <row r="1624" spans="2:46" x14ac:dyDescent="0.25">
      <c r="B1624" s="5">
        <v>5001</v>
      </c>
      <c r="E1624" s="62">
        <v>28</v>
      </c>
      <c r="F1624" s="6" t="s">
        <v>42</v>
      </c>
      <c r="G1624" s="6">
        <v>2018</v>
      </c>
      <c r="L1624" s="6"/>
      <c r="N1624" s="6" t="s">
        <v>995</v>
      </c>
      <c r="P1624" s="407">
        <v>34</v>
      </c>
      <c r="Q1624" s="407">
        <v>34</v>
      </c>
      <c r="R1624" s="407">
        <v>6</v>
      </c>
      <c r="S1624" s="3" t="s">
        <v>3</v>
      </c>
      <c r="T1624" s="3" t="s">
        <v>44</v>
      </c>
      <c r="U1624" s="3" t="s">
        <v>1052</v>
      </c>
      <c r="V1624" s="6" t="s">
        <v>36</v>
      </c>
      <c r="X1624" s="3" t="s">
        <v>1053</v>
      </c>
      <c r="AA1624" s="18">
        <v>43.214115</v>
      </c>
      <c r="AB1624" s="18">
        <v>-121.20188400000001</v>
      </c>
      <c r="AC1624" s="3" t="s">
        <v>45</v>
      </c>
      <c r="AE1624" s="3" t="s">
        <v>1054</v>
      </c>
      <c r="AF1624" s="3" t="str">
        <f t="shared" si="44"/>
        <v>ex Boechera sparsiflora</v>
      </c>
      <c r="AG1624" s="3" t="s">
        <v>1642</v>
      </c>
      <c r="AH1624" s="3" t="s">
        <v>1642</v>
      </c>
      <c r="AT1624" s="3" t="s">
        <v>90</v>
      </c>
    </row>
    <row r="1625" spans="2:46" x14ac:dyDescent="0.25">
      <c r="B1625" s="5">
        <v>5002</v>
      </c>
      <c r="E1625" s="62">
        <v>28</v>
      </c>
      <c r="F1625" s="6" t="s">
        <v>42</v>
      </c>
      <c r="G1625" s="6">
        <v>2018</v>
      </c>
      <c r="L1625" s="6"/>
      <c r="N1625" s="6" t="s">
        <v>995</v>
      </c>
      <c r="P1625" s="407">
        <v>34</v>
      </c>
      <c r="Q1625" s="407">
        <v>34</v>
      </c>
      <c r="R1625" s="407">
        <v>7</v>
      </c>
      <c r="S1625" s="3" t="s">
        <v>3</v>
      </c>
      <c r="T1625" s="3" t="s">
        <v>44</v>
      </c>
      <c r="U1625" s="3" t="s">
        <v>1052</v>
      </c>
      <c r="V1625" s="6" t="s">
        <v>36</v>
      </c>
      <c r="X1625" s="3" t="s">
        <v>1053</v>
      </c>
      <c r="AA1625" s="18">
        <v>43.214115</v>
      </c>
      <c r="AB1625" s="18">
        <v>-121.20188400000001</v>
      </c>
      <c r="AC1625" s="3" t="s">
        <v>45</v>
      </c>
      <c r="AE1625" s="3" t="s">
        <v>1054</v>
      </c>
      <c r="AF1625" s="3" t="str">
        <f t="shared" si="44"/>
        <v>ex Boechera sparsiflora</v>
      </c>
      <c r="AG1625" s="3" t="s">
        <v>1642</v>
      </c>
      <c r="AH1625" s="3" t="s">
        <v>1642</v>
      </c>
      <c r="AT1625" s="3" t="s">
        <v>90</v>
      </c>
    </row>
    <row r="1626" spans="2:46" x14ac:dyDescent="0.25">
      <c r="B1626" s="5">
        <v>5003</v>
      </c>
      <c r="E1626" s="62">
        <v>28</v>
      </c>
      <c r="F1626" s="6" t="s">
        <v>42</v>
      </c>
      <c r="G1626" s="6">
        <v>2018</v>
      </c>
      <c r="L1626" s="6"/>
      <c r="N1626" s="6" t="s">
        <v>996</v>
      </c>
      <c r="P1626" s="407">
        <v>35</v>
      </c>
      <c r="Q1626" s="407">
        <v>35</v>
      </c>
      <c r="R1626" s="407">
        <v>1</v>
      </c>
      <c r="S1626" s="3" t="s">
        <v>3</v>
      </c>
      <c r="T1626" s="3" t="s">
        <v>44</v>
      </c>
      <c r="U1626" s="3" t="s">
        <v>1052</v>
      </c>
      <c r="V1626" s="6" t="s">
        <v>36</v>
      </c>
      <c r="X1626" s="3" t="s">
        <v>1053</v>
      </c>
      <c r="AA1626" s="18">
        <v>43.214365000000001</v>
      </c>
      <c r="AB1626" s="18">
        <v>-121.19877200000001</v>
      </c>
      <c r="AC1626" s="3" t="s">
        <v>45</v>
      </c>
      <c r="AE1626" s="3" t="s">
        <v>1057</v>
      </c>
      <c r="AF1626" s="3" t="str">
        <f t="shared" si="44"/>
        <v>ex Drymocallis lactea lactea</v>
      </c>
      <c r="AG1626" s="3" t="s">
        <v>1642</v>
      </c>
      <c r="AH1626" s="3" t="s">
        <v>1642</v>
      </c>
      <c r="AT1626" s="3" t="s">
        <v>90</v>
      </c>
    </row>
    <row r="1627" spans="2:46" x14ac:dyDescent="0.25">
      <c r="B1627" s="5">
        <v>5004</v>
      </c>
      <c r="E1627" s="62">
        <v>28</v>
      </c>
      <c r="F1627" s="6" t="s">
        <v>42</v>
      </c>
      <c r="G1627" s="6">
        <v>2018</v>
      </c>
      <c r="L1627" s="6"/>
      <c r="N1627" s="6" t="s">
        <v>996</v>
      </c>
      <c r="P1627" s="407">
        <v>35</v>
      </c>
      <c r="Q1627" s="407">
        <v>35</v>
      </c>
      <c r="R1627" s="407">
        <v>2</v>
      </c>
      <c r="S1627" s="3" t="s">
        <v>3</v>
      </c>
      <c r="T1627" s="3" t="s">
        <v>44</v>
      </c>
      <c r="U1627" s="3" t="s">
        <v>1052</v>
      </c>
      <c r="V1627" s="6" t="s">
        <v>36</v>
      </c>
      <c r="X1627" s="3" t="s">
        <v>1053</v>
      </c>
      <c r="AA1627" s="18">
        <v>43.214365000000001</v>
      </c>
      <c r="AB1627" s="18">
        <v>-121.19877200000001</v>
      </c>
      <c r="AC1627" s="3" t="s">
        <v>45</v>
      </c>
      <c r="AE1627" s="3" t="s">
        <v>1057</v>
      </c>
      <c r="AF1627" s="3" t="str">
        <f t="shared" si="44"/>
        <v>ex Drymocallis lactea lactea</v>
      </c>
      <c r="AG1627" s="3" t="s">
        <v>1642</v>
      </c>
      <c r="AH1627" s="3" t="s">
        <v>1642</v>
      </c>
      <c r="AT1627" s="3" t="s">
        <v>90</v>
      </c>
    </row>
    <row r="1628" spans="2:46" x14ac:dyDescent="0.25">
      <c r="B1628" s="5">
        <v>5005</v>
      </c>
      <c r="E1628" s="62">
        <v>28</v>
      </c>
      <c r="F1628" s="6" t="s">
        <v>42</v>
      </c>
      <c r="G1628" s="6">
        <v>2018</v>
      </c>
      <c r="L1628" s="6"/>
      <c r="N1628" s="6" t="s">
        <v>996</v>
      </c>
      <c r="P1628" s="407">
        <v>35</v>
      </c>
      <c r="Q1628" s="407">
        <v>35</v>
      </c>
      <c r="R1628" s="407">
        <v>3</v>
      </c>
      <c r="S1628" s="3" t="s">
        <v>3</v>
      </c>
      <c r="T1628" s="3" t="s">
        <v>44</v>
      </c>
      <c r="U1628" s="3" t="s">
        <v>1052</v>
      </c>
      <c r="V1628" s="6" t="s">
        <v>36</v>
      </c>
      <c r="X1628" s="3" t="s">
        <v>1053</v>
      </c>
      <c r="AA1628" s="18">
        <v>43.214365000000001</v>
      </c>
      <c r="AB1628" s="18">
        <v>-121.19877200000001</v>
      </c>
      <c r="AC1628" s="3" t="s">
        <v>45</v>
      </c>
      <c r="AE1628" s="3" t="s">
        <v>1057</v>
      </c>
      <c r="AF1628" s="3" t="str">
        <f t="shared" si="44"/>
        <v>ex Drymocallis lactea lactea</v>
      </c>
      <c r="AG1628" s="3" t="s">
        <v>1642</v>
      </c>
      <c r="AH1628" s="3" t="s">
        <v>1642</v>
      </c>
      <c r="AT1628" s="3" t="s">
        <v>90</v>
      </c>
    </row>
    <row r="1629" spans="2:46" x14ac:dyDescent="0.25">
      <c r="B1629" s="5">
        <v>5006</v>
      </c>
      <c r="E1629" s="62">
        <v>28</v>
      </c>
      <c r="F1629" s="6" t="s">
        <v>42</v>
      </c>
      <c r="G1629" s="6">
        <v>2018</v>
      </c>
      <c r="L1629" s="6"/>
      <c r="N1629" s="6" t="s">
        <v>996</v>
      </c>
      <c r="P1629" s="407">
        <v>35</v>
      </c>
      <c r="Q1629" s="407">
        <v>35</v>
      </c>
      <c r="R1629" s="407">
        <v>4</v>
      </c>
      <c r="S1629" s="3" t="s">
        <v>3</v>
      </c>
      <c r="T1629" s="3" t="s">
        <v>44</v>
      </c>
      <c r="U1629" s="3" t="s">
        <v>1052</v>
      </c>
      <c r="V1629" s="6" t="s">
        <v>36</v>
      </c>
      <c r="X1629" s="3" t="s">
        <v>1053</v>
      </c>
      <c r="AA1629" s="18">
        <v>43.214365000000001</v>
      </c>
      <c r="AB1629" s="18">
        <v>-121.19877200000001</v>
      </c>
      <c r="AC1629" s="3" t="s">
        <v>45</v>
      </c>
      <c r="AE1629" s="3" t="s">
        <v>1057</v>
      </c>
      <c r="AF1629" s="3" t="str">
        <f t="shared" si="44"/>
        <v>ex Drymocallis lactea lactea</v>
      </c>
      <c r="AG1629" s="3" t="s">
        <v>1642</v>
      </c>
      <c r="AH1629" s="3" t="s">
        <v>1642</v>
      </c>
      <c r="AT1629" s="3" t="s">
        <v>90</v>
      </c>
    </row>
    <row r="1630" spans="2:46" x14ac:dyDescent="0.25">
      <c r="B1630" s="5">
        <v>5007</v>
      </c>
      <c r="E1630" s="62">
        <v>28</v>
      </c>
      <c r="F1630" s="6" t="s">
        <v>42</v>
      </c>
      <c r="G1630" s="6">
        <v>2018</v>
      </c>
      <c r="L1630" s="6"/>
      <c r="N1630" s="6" t="s">
        <v>996</v>
      </c>
      <c r="P1630" s="407">
        <v>35</v>
      </c>
      <c r="Q1630" s="407">
        <v>35</v>
      </c>
      <c r="R1630" s="407">
        <v>5</v>
      </c>
      <c r="S1630" s="3" t="s">
        <v>3</v>
      </c>
      <c r="T1630" s="3" t="s">
        <v>44</v>
      </c>
      <c r="U1630" s="3" t="s">
        <v>1052</v>
      </c>
      <c r="V1630" s="6" t="s">
        <v>36</v>
      </c>
      <c r="X1630" s="3" t="s">
        <v>1053</v>
      </c>
      <c r="AA1630" s="18">
        <v>43.214365000000001</v>
      </c>
      <c r="AB1630" s="18">
        <v>-121.19877200000001</v>
      </c>
      <c r="AC1630" s="3" t="s">
        <v>45</v>
      </c>
      <c r="AE1630" s="3" t="s">
        <v>1057</v>
      </c>
      <c r="AF1630" s="3" t="str">
        <f t="shared" si="44"/>
        <v>ex Drymocallis lactea lactea</v>
      </c>
      <c r="AG1630" s="3" t="s">
        <v>1642</v>
      </c>
      <c r="AH1630" s="3" t="s">
        <v>1642</v>
      </c>
      <c r="AT1630" s="3" t="s">
        <v>90</v>
      </c>
    </row>
    <row r="1631" spans="2:46" x14ac:dyDescent="0.25">
      <c r="B1631" s="5">
        <v>5008</v>
      </c>
      <c r="E1631" s="62">
        <v>28</v>
      </c>
      <c r="F1631" s="6" t="s">
        <v>42</v>
      </c>
      <c r="G1631" s="6">
        <v>2018</v>
      </c>
      <c r="L1631" s="6"/>
      <c r="N1631" s="6" t="s">
        <v>996</v>
      </c>
      <c r="P1631" s="407">
        <v>35</v>
      </c>
      <c r="Q1631" s="407">
        <v>35</v>
      </c>
      <c r="R1631" s="407">
        <v>6</v>
      </c>
      <c r="S1631" s="3" t="s">
        <v>3</v>
      </c>
      <c r="T1631" s="3" t="s">
        <v>44</v>
      </c>
      <c r="U1631" s="3" t="s">
        <v>1052</v>
      </c>
      <c r="V1631" s="6" t="s">
        <v>36</v>
      </c>
      <c r="X1631" s="3" t="s">
        <v>1053</v>
      </c>
      <c r="AA1631" s="18">
        <v>43.214365000000001</v>
      </c>
      <c r="AB1631" s="18">
        <v>-121.19877200000001</v>
      </c>
      <c r="AC1631" s="3" t="s">
        <v>45</v>
      </c>
      <c r="AE1631" s="3" t="s">
        <v>1057</v>
      </c>
      <c r="AF1631" s="3" t="str">
        <f t="shared" si="44"/>
        <v>ex Drymocallis lactea lactea</v>
      </c>
      <c r="AG1631" s="3" t="s">
        <v>1642</v>
      </c>
      <c r="AH1631" s="3" t="s">
        <v>1642</v>
      </c>
      <c r="AT1631" s="3" t="s">
        <v>90</v>
      </c>
    </row>
    <row r="1632" spans="2:46" x14ac:dyDescent="0.25">
      <c r="B1632" s="5">
        <v>5009</v>
      </c>
      <c r="E1632" s="62">
        <v>28</v>
      </c>
      <c r="F1632" s="6" t="s">
        <v>42</v>
      </c>
      <c r="G1632" s="6">
        <v>2018</v>
      </c>
      <c r="L1632" s="6"/>
      <c r="N1632" s="6" t="s">
        <v>997</v>
      </c>
      <c r="P1632" s="407">
        <v>36</v>
      </c>
      <c r="Q1632" s="407">
        <v>36</v>
      </c>
      <c r="R1632" s="407">
        <v>1</v>
      </c>
      <c r="S1632" s="3" t="s">
        <v>3</v>
      </c>
      <c r="T1632" s="3" t="s">
        <v>44</v>
      </c>
      <c r="U1632" s="3" t="s">
        <v>1052</v>
      </c>
      <c r="V1632" s="6" t="s">
        <v>36</v>
      </c>
      <c r="X1632" s="3" t="s">
        <v>1053</v>
      </c>
      <c r="AA1632" s="18">
        <v>43.222267000000002</v>
      </c>
      <c r="AB1632" s="18">
        <v>-121.171846</v>
      </c>
      <c r="AC1632" s="3" t="s">
        <v>45</v>
      </c>
      <c r="AE1632" s="3" t="s">
        <v>1058</v>
      </c>
      <c r="AF1632" s="3" t="str">
        <f t="shared" si="44"/>
        <v>ex Lupinus lepidus</v>
      </c>
      <c r="AG1632" s="3" t="s">
        <v>1642</v>
      </c>
      <c r="AH1632" s="3" t="s">
        <v>1642</v>
      </c>
      <c r="AT1632" s="3" t="s">
        <v>90</v>
      </c>
    </row>
    <row r="1633" spans="2:56" x14ac:dyDescent="0.25">
      <c r="B1633" s="5">
        <v>5010</v>
      </c>
      <c r="E1633" s="62">
        <v>28</v>
      </c>
      <c r="F1633" s="6" t="s">
        <v>42</v>
      </c>
      <c r="G1633" s="6">
        <v>2018</v>
      </c>
      <c r="L1633" s="6"/>
      <c r="N1633" s="6" t="s">
        <v>997</v>
      </c>
      <c r="P1633" s="407">
        <v>36</v>
      </c>
      <c r="Q1633" s="407">
        <v>36</v>
      </c>
      <c r="R1633" s="407">
        <v>2</v>
      </c>
      <c r="S1633" s="3" t="s">
        <v>3</v>
      </c>
      <c r="T1633" s="3" t="s">
        <v>44</v>
      </c>
      <c r="U1633" s="3" t="s">
        <v>1052</v>
      </c>
      <c r="V1633" s="6" t="s">
        <v>36</v>
      </c>
      <c r="X1633" s="3" t="s">
        <v>1053</v>
      </c>
      <c r="AA1633" s="18">
        <v>43.222267000000002</v>
      </c>
      <c r="AB1633" s="18">
        <v>-121.171846</v>
      </c>
      <c r="AC1633" s="3" t="s">
        <v>45</v>
      </c>
      <c r="AE1633" s="3" t="s">
        <v>1058</v>
      </c>
      <c r="AF1633" s="3" t="str">
        <f t="shared" si="44"/>
        <v>ex Lupinus lepidus</v>
      </c>
      <c r="AG1633" s="3" t="s">
        <v>1642</v>
      </c>
      <c r="AH1633" s="3" t="s">
        <v>1642</v>
      </c>
      <c r="AT1633" s="3" t="s">
        <v>90</v>
      </c>
    </row>
    <row r="1634" spans="2:56" x14ac:dyDescent="0.25">
      <c r="B1634" s="5">
        <v>5011</v>
      </c>
      <c r="E1634" s="62">
        <v>28</v>
      </c>
      <c r="F1634" s="6" t="s">
        <v>42</v>
      </c>
      <c r="G1634" s="6">
        <v>2018</v>
      </c>
      <c r="L1634" s="6"/>
      <c r="N1634" s="6" t="s">
        <v>997</v>
      </c>
      <c r="P1634" s="407">
        <v>36</v>
      </c>
      <c r="Q1634" s="407">
        <v>36</v>
      </c>
      <c r="R1634" s="407">
        <v>3</v>
      </c>
      <c r="S1634" s="3" t="s">
        <v>3</v>
      </c>
      <c r="T1634" s="3" t="s">
        <v>44</v>
      </c>
      <c r="U1634" s="3" t="s">
        <v>1052</v>
      </c>
      <c r="V1634" s="6" t="s">
        <v>36</v>
      </c>
      <c r="X1634" s="3" t="s">
        <v>1053</v>
      </c>
      <c r="AA1634" s="18">
        <v>43.222267000000002</v>
      </c>
      <c r="AB1634" s="18">
        <v>-121.171846</v>
      </c>
      <c r="AC1634" s="3" t="s">
        <v>45</v>
      </c>
      <c r="AE1634" s="3" t="s">
        <v>1058</v>
      </c>
      <c r="AF1634" s="3" t="str">
        <f t="shared" si="44"/>
        <v>ex Lupinus lepidus</v>
      </c>
      <c r="AG1634" s="3" t="s">
        <v>1642</v>
      </c>
      <c r="AH1634" s="3" t="s">
        <v>1642</v>
      </c>
      <c r="AT1634" s="3" t="s">
        <v>90</v>
      </c>
    </row>
    <row r="1635" spans="2:56" x14ac:dyDescent="0.25">
      <c r="B1635" s="5">
        <v>5012</v>
      </c>
      <c r="E1635" s="62">
        <v>28</v>
      </c>
      <c r="F1635" s="6" t="s">
        <v>42</v>
      </c>
      <c r="G1635" s="6">
        <v>2018</v>
      </c>
      <c r="L1635" s="6"/>
      <c r="N1635" s="6" t="s">
        <v>997</v>
      </c>
      <c r="P1635" s="407">
        <v>36</v>
      </c>
      <c r="Q1635" s="407">
        <v>36</v>
      </c>
      <c r="R1635" s="407">
        <v>4</v>
      </c>
      <c r="S1635" s="3" t="s">
        <v>3</v>
      </c>
      <c r="T1635" s="3" t="s">
        <v>44</v>
      </c>
      <c r="U1635" s="3" t="s">
        <v>1052</v>
      </c>
      <c r="V1635" s="6" t="s">
        <v>36</v>
      </c>
      <c r="X1635" s="3" t="s">
        <v>1053</v>
      </c>
      <c r="AA1635" s="18">
        <v>43.222267000000002</v>
      </c>
      <c r="AB1635" s="18">
        <v>-121.171846</v>
      </c>
      <c r="AC1635" s="3" t="s">
        <v>45</v>
      </c>
      <c r="AE1635" s="3" t="s">
        <v>1058</v>
      </c>
      <c r="AF1635" s="3" t="str">
        <f t="shared" si="44"/>
        <v>ex Lupinus lepidus</v>
      </c>
      <c r="AG1635" s="3" t="s">
        <v>1642</v>
      </c>
      <c r="AH1635" s="3" t="s">
        <v>1642</v>
      </c>
      <c r="AT1635" s="3" t="s">
        <v>90</v>
      </c>
    </row>
    <row r="1636" spans="2:56" x14ac:dyDescent="0.25">
      <c r="B1636" s="5">
        <v>5013</v>
      </c>
      <c r="E1636" s="62">
        <v>28</v>
      </c>
      <c r="F1636" s="6" t="s">
        <v>42</v>
      </c>
      <c r="G1636" s="6">
        <v>2018</v>
      </c>
      <c r="L1636" s="6"/>
      <c r="N1636" s="6" t="s">
        <v>997</v>
      </c>
      <c r="P1636" s="407">
        <v>36</v>
      </c>
      <c r="Q1636" s="407">
        <v>36</v>
      </c>
      <c r="R1636" s="407">
        <v>5</v>
      </c>
      <c r="S1636" s="3" t="s">
        <v>3</v>
      </c>
      <c r="T1636" s="3" t="s">
        <v>44</v>
      </c>
      <c r="U1636" s="3" t="s">
        <v>1052</v>
      </c>
      <c r="V1636" s="6" t="s">
        <v>36</v>
      </c>
      <c r="X1636" s="3" t="s">
        <v>1053</v>
      </c>
      <c r="AA1636" s="18">
        <v>43.222267000000002</v>
      </c>
      <c r="AB1636" s="18">
        <v>-121.171846</v>
      </c>
      <c r="AC1636" s="3" t="s">
        <v>45</v>
      </c>
      <c r="AE1636" s="3" t="s">
        <v>1058</v>
      </c>
      <c r="AF1636" s="3" t="str">
        <f t="shared" si="44"/>
        <v>ex Lupinus lepidus</v>
      </c>
      <c r="AG1636" s="3" t="s">
        <v>1642</v>
      </c>
      <c r="AH1636" s="3" t="s">
        <v>1642</v>
      </c>
      <c r="AT1636" s="3" t="s">
        <v>90</v>
      </c>
    </row>
    <row r="1637" spans="2:56" x14ac:dyDescent="0.25">
      <c r="B1637" s="5">
        <v>5014</v>
      </c>
      <c r="E1637" s="62">
        <v>28</v>
      </c>
      <c r="F1637" s="6" t="s">
        <v>42</v>
      </c>
      <c r="G1637" s="6">
        <v>2018</v>
      </c>
      <c r="L1637" s="6"/>
      <c r="N1637" s="6" t="s">
        <v>997</v>
      </c>
      <c r="P1637" s="407">
        <v>36</v>
      </c>
      <c r="Q1637" s="407">
        <v>36</v>
      </c>
      <c r="R1637" s="407">
        <v>6</v>
      </c>
      <c r="S1637" s="3" t="s">
        <v>3</v>
      </c>
      <c r="T1637" s="3" t="s">
        <v>44</v>
      </c>
      <c r="U1637" s="3" t="s">
        <v>1052</v>
      </c>
      <c r="V1637" s="6" t="s">
        <v>36</v>
      </c>
      <c r="X1637" s="3" t="s">
        <v>1053</v>
      </c>
      <c r="AA1637" s="18">
        <v>43.222267000000002</v>
      </c>
      <c r="AB1637" s="18">
        <v>-121.171846</v>
      </c>
      <c r="AC1637" s="3" t="s">
        <v>45</v>
      </c>
      <c r="AE1637" s="3" t="s">
        <v>1058</v>
      </c>
      <c r="AF1637" s="3" t="str">
        <f t="shared" si="44"/>
        <v>ex Lupinus lepidus</v>
      </c>
      <c r="AG1637" s="3" t="s">
        <v>1642</v>
      </c>
      <c r="AH1637" s="3" t="s">
        <v>1642</v>
      </c>
      <c r="AT1637" s="3" t="s">
        <v>90</v>
      </c>
      <c r="BD1637" s="54"/>
    </row>
    <row r="1638" spans="2:56" x14ac:dyDescent="0.25">
      <c r="B1638" s="5">
        <v>5087</v>
      </c>
      <c r="E1638" s="62">
        <v>28</v>
      </c>
      <c r="F1638" s="6" t="s">
        <v>42</v>
      </c>
      <c r="G1638" s="6">
        <v>2018</v>
      </c>
      <c r="L1638" s="6"/>
      <c r="N1638" s="6" t="s">
        <v>998</v>
      </c>
      <c r="P1638" s="407">
        <v>37</v>
      </c>
      <c r="Q1638" s="407">
        <v>37</v>
      </c>
      <c r="R1638" s="407">
        <v>1</v>
      </c>
      <c r="S1638" s="3" t="s">
        <v>3</v>
      </c>
      <c r="T1638" s="3" t="s">
        <v>44</v>
      </c>
      <c r="U1638" s="3" t="s">
        <v>1052</v>
      </c>
      <c r="V1638" s="6" t="s">
        <v>36</v>
      </c>
      <c r="X1638" s="3" t="s">
        <v>1064</v>
      </c>
      <c r="AA1638" s="18">
        <v>43.124304479999999</v>
      </c>
      <c r="AB1638" s="18">
        <v>-121.04174380000001</v>
      </c>
      <c r="AC1638" s="3" t="s">
        <v>45</v>
      </c>
      <c r="AE1638" s="3" t="s">
        <v>559</v>
      </c>
      <c r="AF1638" s="3" t="str">
        <f t="shared" si="44"/>
        <v>ex Lupinus</v>
      </c>
      <c r="AG1638" s="3" t="s">
        <v>1642</v>
      </c>
      <c r="AH1638" s="3" t="s">
        <v>1642</v>
      </c>
      <c r="AT1638" s="3" t="s">
        <v>90</v>
      </c>
      <c r="BD1638" s="54"/>
    </row>
    <row r="1639" spans="2:56" x14ac:dyDescent="0.25">
      <c r="B1639" s="5">
        <v>5088</v>
      </c>
      <c r="E1639" s="62">
        <v>28</v>
      </c>
      <c r="F1639" s="6" t="s">
        <v>42</v>
      </c>
      <c r="G1639" s="6">
        <v>2018</v>
      </c>
      <c r="L1639" s="6"/>
      <c r="N1639" s="6" t="s">
        <v>998</v>
      </c>
      <c r="P1639" s="407">
        <v>37</v>
      </c>
      <c r="Q1639" s="407">
        <v>37</v>
      </c>
      <c r="R1639" s="407">
        <v>2</v>
      </c>
      <c r="S1639" s="3" t="s">
        <v>3</v>
      </c>
      <c r="T1639" s="3" t="s">
        <v>44</v>
      </c>
      <c r="U1639" s="3" t="s">
        <v>1052</v>
      </c>
      <c r="V1639" s="6" t="s">
        <v>36</v>
      </c>
      <c r="X1639" s="3" t="s">
        <v>1064</v>
      </c>
      <c r="AA1639" s="18">
        <v>43.124304479999999</v>
      </c>
      <c r="AB1639" s="18">
        <v>-121.04174380000001</v>
      </c>
      <c r="AC1639" s="3" t="s">
        <v>45</v>
      </c>
      <c r="AE1639" s="3" t="s">
        <v>559</v>
      </c>
      <c r="AF1639" s="3" t="str">
        <f t="shared" si="44"/>
        <v>ex Lupinus</v>
      </c>
      <c r="AG1639" s="3" t="s">
        <v>1642</v>
      </c>
      <c r="AH1639" s="3" t="s">
        <v>1642</v>
      </c>
      <c r="AT1639" s="3" t="s">
        <v>90</v>
      </c>
      <c r="BD1639" s="54"/>
    </row>
    <row r="1640" spans="2:56" x14ac:dyDescent="0.25">
      <c r="B1640" s="5">
        <v>5089</v>
      </c>
      <c r="E1640" s="62">
        <v>28</v>
      </c>
      <c r="F1640" s="6" t="s">
        <v>42</v>
      </c>
      <c r="G1640" s="6">
        <v>2018</v>
      </c>
      <c r="L1640" s="6"/>
      <c r="N1640" s="6" t="s">
        <v>998</v>
      </c>
      <c r="P1640" s="407">
        <v>37</v>
      </c>
      <c r="Q1640" s="407">
        <v>37</v>
      </c>
      <c r="R1640" s="407">
        <v>3</v>
      </c>
      <c r="S1640" s="3" t="s">
        <v>3</v>
      </c>
      <c r="T1640" s="3" t="s">
        <v>44</v>
      </c>
      <c r="U1640" s="3" t="s">
        <v>1052</v>
      </c>
      <c r="V1640" s="6" t="s">
        <v>36</v>
      </c>
      <c r="X1640" s="3" t="s">
        <v>1064</v>
      </c>
      <c r="AA1640" s="18">
        <v>43.124304479999999</v>
      </c>
      <c r="AB1640" s="18">
        <v>-121.04174380000001</v>
      </c>
      <c r="AC1640" s="3" t="s">
        <v>45</v>
      </c>
      <c r="AE1640" s="3" t="s">
        <v>559</v>
      </c>
      <c r="AF1640" s="3" t="str">
        <f t="shared" si="44"/>
        <v>ex Lupinus</v>
      </c>
      <c r="AG1640" s="3" t="s">
        <v>1642</v>
      </c>
      <c r="AH1640" s="3" t="s">
        <v>1642</v>
      </c>
      <c r="AT1640" s="3" t="s">
        <v>90</v>
      </c>
      <c r="BD1640" s="54"/>
    </row>
    <row r="1641" spans="2:56" x14ac:dyDescent="0.25">
      <c r="B1641" s="5">
        <v>5090</v>
      </c>
      <c r="E1641" s="62">
        <v>28</v>
      </c>
      <c r="F1641" s="6" t="s">
        <v>42</v>
      </c>
      <c r="G1641" s="6">
        <v>2018</v>
      </c>
      <c r="L1641" s="6"/>
      <c r="N1641" s="6" t="s">
        <v>998</v>
      </c>
      <c r="P1641" s="407">
        <v>37</v>
      </c>
      <c r="Q1641" s="407">
        <v>37</v>
      </c>
      <c r="R1641" s="407">
        <v>4</v>
      </c>
      <c r="S1641" s="3" t="s">
        <v>3</v>
      </c>
      <c r="T1641" s="3" t="s">
        <v>44</v>
      </c>
      <c r="U1641" s="3" t="s">
        <v>1052</v>
      </c>
      <c r="V1641" s="6" t="s">
        <v>36</v>
      </c>
      <c r="X1641" s="3" t="s">
        <v>1064</v>
      </c>
      <c r="AA1641" s="18">
        <v>43.124304479999999</v>
      </c>
      <c r="AB1641" s="18">
        <v>-121.04174380000001</v>
      </c>
      <c r="AC1641" s="3" t="s">
        <v>45</v>
      </c>
      <c r="AE1641" s="3" t="s">
        <v>559</v>
      </c>
      <c r="AF1641" s="3" t="str">
        <f t="shared" si="44"/>
        <v>ex Lupinus</v>
      </c>
      <c r="AG1641" s="3" t="s">
        <v>1642</v>
      </c>
      <c r="AH1641" s="3" t="s">
        <v>1642</v>
      </c>
      <c r="AT1641" s="3" t="s">
        <v>90</v>
      </c>
      <c r="BD1641" s="54"/>
    </row>
    <row r="1642" spans="2:56" x14ac:dyDescent="0.25">
      <c r="B1642" s="5">
        <v>5091</v>
      </c>
      <c r="E1642" s="62">
        <v>28</v>
      </c>
      <c r="F1642" s="6" t="s">
        <v>42</v>
      </c>
      <c r="G1642" s="6">
        <v>2018</v>
      </c>
      <c r="L1642" s="6"/>
      <c r="N1642" s="6" t="s">
        <v>998</v>
      </c>
      <c r="P1642" s="407">
        <v>37</v>
      </c>
      <c r="Q1642" s="407">
        <v>37</v>
      </c>
      <c r="R1642" s="407">
        <v>5</v>
      </c>
      <c r="S1642" s="3" t="s">
        <v>3</v>
      </c>
      <c r="T1642" s="3" t="s">
        <v>44</v>
      </c>
      <c r="U1642" s="3" t="s">
        <v>1052</v>
      </c>
      <c r="V1642" s="6" t="s">
        <v>36</v>
      </c>
      <c r="X1642" s="3" t="s">
        <v>1064</v>
      </c>
      <c r="AA1642" s="18">
        <v>43.124304479999999</v>
      </c>
      <c r="AB1642" s="18">
        <v>-121.04174380000001</v>
      </c>
      <c r="AC1642" s="3" t="s">
        <v>45</v>
      </c>
      <c r="AE1642" s="3" t="s">
        <v>559</v>
      </c>
      <c r="AF1642" s="3" t="str">
        <f t="shared" si="44"/>
        <v>ex Lupinus</v>
      </c>
      <c r="AG1642" s="3" t="s">
        <v>1642</v>
      </c>
      <c r="AH1642" s="3" t="s">
        <v>1642</v>
      </c>
      <c r="AT1642" s="3" t="s">
        <v>90</v>
      </c>
      <c r="BD1642" s="54"/>
    </row>
    <row r="1643" spans="2:56" x14ac:dyDescent="0.25">
      <c r="B1643" s="5">
        <v>5092</v>
      </c>
      <c r="E1643" s="62">
        <v>28</v>
      </c>
      <c r="F1643" s="6" t="s">
        <v>42</v>
      </c>
      <c r="G1643" s="6">
        <v>2018</v>
      </c>
      <c r="L1643" s="6"/>
      <c r="N1643" s="6" t="s">
        <v>998</v>
      </c>
      <c r="P1643" s="407">
        <v>37</v>
      </c>
      <c r="Q1643" s="407">
        <v>37</v>
      </c>
      <c r="R1643" s="407">
        <v>6</v>
      </c>
      <c r="S1643" s="3" t="s">
        <v>3</v>
      </c>
      <c r="T1643" s="3" t="s">
        <v>44</v>
      </c>
      <c r="U1643" s="3" t="s">
        <v>1052</v>
      </c>
      <c r="V1643" s="6" t="s">
        <v>36</v>
      </c>
      <c r="X1643" s="3" t="s">
        <v>1064</v>
      </c>
      <c r="AA1643" s="18">
        <v>43.124304479999999</v>
      </c>
      <c r="AB1643" s="18">
        <v>-121.04174380000001</v>
      </c>
      <c r="AC1643" s="3" t="s">
        <v>45</v>
      </c>
      <c r="AE1643" s="3" t="s">
        <v>559</v>
      </c>
      <c r="AF1643" s="3" t="str">
        <f t="shared" si="44"/>
        <v>ex Lupinus</v>
      </c>
      <c r="AG1643" s="3" t="s">
        <v>1642</v>
      </c>
      <c r="AH1643" s="3" t="s">
        <v>1642</v>
      </c>
      <c r="AT1643" s="3" t="s">
        <v>90</v>
      </c>
      <c r="BD1643" s="54"/>
    </row>
    <row r="1644" spans="2:56" x14ac:dyDescent="0.25">
      <c r="B1644" s="5">
        <v>5099</v>
      </c>
      <c r="E1644" s="62">
        <v>29</v>
      </c>
      <c r="F1644" s="6" t="s">
        <v>42</v>
      </c>
      <c r="G1644" s="6">
        <v>2018</v>
      </c>
      <c r="L1644" s="6"/>
      <c r="N1644" s="6" t="s">
        <v>1009</v>
      </c>
      <c r="P1644" s="407">
        <v>38</v>
      </c>
      <c r="Q1644" s="407">
        <v>38</v>
      </c>
      <c r="R1644" s="407">
        <v>1</v>
      </c>
      <c r="S1644" s="3" t="s">
        <v>3</v>
      </c>
      <c r="T1644" s="3" t="s">
        <v>44</v>
      </c>
      <c r="U1644" s="3" t="s">
        <v>1052</v>
      </c>
      <c r="V1644" s="6" t="s">
        <v>36</v>
      </c>
      <c r="X1644" s="3" t="s">
        <v>1071</v>
      </c>
      <c r="AA1644" s="18">
        <v>43.225715149999999</v>
      </c>
      <c r="AB1644" s="18">
        <v>-121.18717479999999</v>
      </c>
      <c r="AC1644" s="3" t="s">
        <v>45</v>
      </c>
      <c r="AE1644" s="3" t="s">
        <v>1069</v>
      </c>
      <c r="AF1644" s="3" t="str">
        <f t="shared" si="44"/>
        <v>ex Hemizonella minima</v>
      </c>
      <c r="AG1644" s="3" t="s">
        <v>1642</v>
      </c>
      <c r="AH1644" s="3" t="s">
        <v>1642</v>
      </c>
      <c r="AT1644" s="3" t="s">
        <v>90</v>
      </c>
      <c r="BD1644" s="54"/>
    </row>
    <row r="1645" spans="2:56" x14ac:dyDescent="0.25">
      <c r="B1645" s="5">
        <v>5100</v>
      </c>
      <c r="E1645" s="62">
        <v>29</v>
      </c>
      <c r="F1645" s="6" t="s">
        <v>42</v>
      </c>
      <c r="G1645" s="6">
        <v>2018</v>
      </c>
      <c r="L1645" s="6"/>
      <c r="N1645" s="6" t="s">
        <v>1009</v>
      </c>
      <c r="P1645" s="407">
        <v>38</v>
      </c>
      <c r="Q1645" s="407">
        <v>38</v>
      </c>
      <c r="R1645" s="407">
        <v>2</v>
      </c>
      <c r="S1645" s="3" t="s">
        <v>3</v>
      </c>
      <c r="T1645" s="3" t="s">
        <v>44</v>
      </c>
      <c r="U1645" s="3" t="s">
        <v>1052</v>
      </c>
      <c r="V1645" s="6" t="s">
        <v>36</v>
      </c>
      <c r="X1645" s="3" t="s">
        <v>1071</v>
      </c>
      <c r="AA1645" s="18">
        <v>43.225715149999999</v>
      </c>
      <c r="AB1645" s="18">
        <v>-121.18717479999999</v>
      </c>
      <c r="AC1645" s="3" t="s">
        <v>45</v>
      </c>
      <c r="AE1645" s="3" t="s">
        <v>1069</v>
      </c>
      <c r="AF1645" s="3" t="str">
        <f t="shared" si="44"/>
        <v>ex Hemizonella minima</v>
      </c>
      <c r="AG1645" s="3" t="s">
        <v>1642</v>
      </c>
      <c r="AH1645" s="3" t="s">
        <v>1642</v>
      </c>
      <c r="AT1645" s="3" t="s">
        <v>90</v>
      </c>
      <c r="BD1645" s="54"/>
    </row>
    <row r="1646" spans="2:56" x14ac:dyDescent="0.25">
      <c r="B1646" s="5">
        <v>5101</v>
      </c>
      <c r="E1646" s="62">
        <v>29</v>
      </c>
      <c r="F1646" s="6" t="s">
        <v>42</v>
      </c>
      <c r="G1646" s="6">
        <v>2018</v>
      </c>
      <c r="L1646" s="6"/>
      <c r="N1646" s="6" t="s">
        <v>1009</v>
      </c>
      <c r="P1646" s="407">
        <v>38</v>
      </c>
      <c r="Q1646" s="407">
        <v>38</v>
      </c>
      <c r="R1646" s="407">
        <v>3</v>
      </c>
      <c r="S1646" s="3" t="s">
        <v>3</v>
      </c>
      <c r="T1646" s="3" t="s">
        <v>44</v>
      </c>
      <c r="U1646" s="3" t="s">
        <v>1052</v>
      </c>
      <c r="V1646" s="6" t="s">
        <v>36</v>
      </c>
      <c r="X1646" s="3" t="s">
        <v>1071</v>
      </c>
      <c r="AA1646" s="18">
        <v>43.225715149999999</v>
      </c>
      <c r="AB1646" s="18">
        <v>-121.18717479999999</v>
      </c>
      <c r="AC1646" s="3" t="s">
        <v>45</v>
      </c>
      <c r="AE1646" s="3" t="s">
        <v>1069</v>
      </c>
      <c r="AF1646" s="3" t="str">
        <f t="shared" si="44"/>
        <v>ex Hemizonella minima</v>
      </c>
      <c r="AG1646" s="3" t="s">
        <v>1642</v>
      </c>
      <c r="AH1646" s="3" t="s">
        <v>1642</v>
      </c>
      <c r="AT1646" s="3" t="s">
        <v>90</v>
      </c>
      <c r="BD1646" s="54"/>
    </row>
    <row r="1647" spans="2:56" x14ac:dyDescent="0.25">
      <c r="B1647" s="5">
        <v>5102</v>
      </c>
      <c r="E1647" s="62">
        <v>29</v>
      </c>
      <c r="F1647" s="6" t="s">
        <v>42</v>
      </c>
      <c r="G1647" s="6">
        <v>2018</v>
      </c>
      <c r="L1647" s="6"/>
      <c r="N1647" s="6" t="s">
        <v>1009</v>
      </c>
      <c r="P1647" s="407">
        <v>38</v>
      </c>
      <c r="Q1647" s="407">
        <v>38</v>
      </c>
      <c r="R1647" s="407">
        <v>4</v>
      </c>
      <c r="S1647" s="3" t="s">
        <v>3</v>
      </c>
      <c r="T1647" s="3" t="s">
        <v>44</v>
      </c>
      <c r="U1647" s="3" t="s">
        <v>1052</v>
      </c>
      <c r="V1647" s="6" t="s">
        <v>36</v>
      </c>
      <c r="X1647" s="3" t="s">
        <v>1071</v>
      </c>
      <c r="AA1647" s="18">
        <v>43.225715149999999</v>
      </c>
      <c r="AB1647" s="18">
        <v>-121.18717479999999</v>
      </c>
      <c r="AC1647" s="3" t="s">
        <v>45</v>
      </c>
      <c r="AE1647" s="3" t="s">
        <v>1069</v>
      </c>
      <c r="AF1647" s="3" t="str">
        <f t="shared" si="44"/>
        <v>ex Hemizonella minima</v>
      </c>
      <c r="AG1647" s="3" t="s">
        <v>1642</v>
      </c>
      <c r="AH1647" s="3" t="s">
        <v>1642</v>
      </c>
      <c r="AT1647" s="3" t="s">
        <v>90</v>
      </c>
      <c r="BD1647" s="54"/>
    </row>
    <row r="1648" spans="2:56" x14ac:dyDescent="0.25">
      <c r="B1648" s="5">
        <v>5103</v>
      </c>
      <c r="E1648" s="62">
        <v>29</v>
      </c>
      <c r="F1648" s="6" t="s">
        <v>42</v>
      </c>
      <c r="G1648" s="6">
        <v>2018</v>
      </c>
      <c r="L1648" s="6"/>
      <c r="N1648" s="6" t="s">
        <v>1009</v>
      </c>
      <c r="P1648" s="407">
        <v>38</v>
      </c>
      <c r="Q1648" s="407">
        <v>38</v>
      </c>
      <c r="R1648" s="407">
        <v>5</v>
      </c>
      <c r="S1648" s="3" t="s">
        <v>3</v>
      </c>
      <c r="T1648" s="3" t="s">
        <v>44</v>
      </c>
      <c r="U1648" s="3" t="s">
        <v>1052</v>
      </c>
      <c r="V1648" s="6" t="s">
        <v>36</v>
      </c>
      <c r="X1648" s="3" t="s">
        <v>1071</v>
      </c>
      <c r="AA1648" s="18">
        <v>43.225715149999999</v>
      </c>
      <c r="AB1648" s="18">
        <v>-121.18717479999999</v>
      </c>
      <c r="AC1648" s="3" t="s">
        <v>45</v>
      </c>
      <c r="AE1648" s="3" t="s">
        <v>1069</v>
      </c>
      <c r="AF1648" s="3" t="str">
        <f t="shared" si="44"/>
        <v>ex Hemizonella minima</v>
      </c>
      <c r="AG1648" s="3" t="s">
        <v>1642</v>
      </c>
      <c r="AH1648" s="3" t="s">
        <v>1642</v>
      </c>
      <c r="AT1648" s="3" t="s">
        <v>90</v>
      </c>
      <c r="BD1648" s="54"/>
    </row>
    <row r="1649" spans="2:56" x14ac:dyDescent="0.25">
      <c r="B1649" s="5">
        <v>5104</v>
      </c>
      <c r="E1649" s="62">
        <v>29</v>
      </c>
      <c r="F1649" s="6" t="s">
        <v>42</v>
      </c>
      <c r="G1649" s="6">
        <v>2018</v>
      </c>
      <c r="L1649" s="6"/>
      <c r="N1649" s="6" t="s">
        <v>1009</v>
      </c>
      <c r="P1649" s="407">
        <v>38</v>
      </c>
      <c r="Q1649" s="407">
        <v>38</v>
      </c>
      <c r="R1649" s="407">
        <v>6</v>
      </c>
      <c r="S1649" s="3" t="s">
        <v>3</v>
      </c>
      <c r="T1649" s="3" t="s">
        <v>44</v>
      </c>
      <c r="U1649" s="3" t="s">
        <v>1052</v>
      </c>
      <c r="V1649" s="6" t="s">
        <v>36</v>
      </c>
      <c r="X1649" s="3" t="s">
        <v>1071</v>
      </c>
      <c r="AA1649" s="18">
        <v>43.225715149999999</v>
      </c>
      <c r="AB1649" s="18">
        <v>-121.18717479999999</v>
      </c>
      <c r="AC1649" s="3" t="s">
        <v>45</v>
      </c>
      <c r="AE1649" s="3" t="s">
        <v>1069</v>
      </c>
      <c r="AF1649" s="3" t="str">
        <f t="shared" ref="AF1649:AF1672" si="45">CONCATENATE("ex ", AE1649)</f>
        <v>ex Hemizonella minima</v>
      </c>
      <c r="AG1649" s="3" t="s">
        <v>1642</v>
      </c>
      <c r="AH1649" s="3" t="s">
        <v>1642</v>
      </c>
      <c r="AT1649" s="3" t="s">
        <v>90</v>
      </c>
      <c r="BD1649" s="54"/>
    </row>
    <row r="1650" spans="2:56" x14ac:dyDescent="0.25">
      <c r="B1650" s="5">
        <v>5105</v>
      </c>
      <c r="E1650" s="62">
        <v>29</v>
      </c>
      <c r="F1650" s="6" t="s">
        <v>42</v>
      </c>
      <c r="G1650" s="6">
        <v>2018</v>
      </c>
      <c r="L1650" s="6"/>
      <c r="N1650" s="6" t="s">
        <v>1009</v>
      </c>
      <c r="P1650" s="407">
        <v>38</v>
      </c>
      <c r="Q1650" s="407">
        <v>38</v>
      </c>
      <c r="R1650" s="407">
        <v>7</v>
      </c>
      <c r="S1650" s="3" t="s">
        <v>3</v>
      </c>
      <c r="T1650" s="3" t="s">
        <v>44</v>
      </c>
      <c r="U1650" s="3" t="s">
        <v>1052</v>
      </c>
      <c r="V1650" s="6" t="s">
        <v>36</v>
      </c>
      <c r="X1650" s="3" t="s">
        <v>1071</v>
      </c>
      <c r="AA1650" s="18">
        <v>43.225715149999999</v>
      </c>
      <c r="AB1650" s="18">
        <v>-121.18717479999999</v>
      </c>
      <c r="AC1650" s="3" t="s">
        <v>45</v>
      </c>
      <c r="AE1650" s="3" t="s">
        <v>1069</v>
      </c>
      <c r="AF1650" s="3" t="str">
        <f t="shared" si="45"/>
        <v>ex Hemizonella minima</v>
      </c>
      <c r="AG1650" s="3" t="s">
        <v>1642</v>
      </c>
      <c r="AH1650" s="3" t="s">
        <v>1642</v>
      </c>
      <c r="AT1650" s="3" t="s">
        <v>90</v>
      </c>
      <c r="BD1650" s="54"/>
    </row>
    <row r="1651" spans="2:56" x14ac:dyDescent="0.25">
      <c r="B1651" s="5">
        <v>5106</v>
      </c>
      <c r="E1651" s="62">
        <v>29</v>
      </c>
      <c r="F1651" s="6" t="s">
        <v>42</v>
      </c>
      <c r="G1651" s="6">
        <v>2018</v>
      </c>
      <c r="L1651" s="6"/>
      <c r="N1651" s="6" t="s">
        <v>1009</v>
      </c>
      <c r="P1651" s="407">
        <v>38</v>
      </c>
      <c r="Q1651" s="407">
        <v>38</v>
      </c>
      <c r="R1651" s="407">
        <v>8</v>
      </c>
      <c r="S1651" s="3" t="s">
        <v>3</v>
      </c>
      <c r="T1651" s="3" t="s">
        <v>44</v>
      </c>
      <c r="U1651" s="3" t="s">
        <v>1052</v>
      </c>
      <c r="V1651" s="6" t="s">
        <v>36</v>
      </c>
      <c r="X1651" s="3" t="s">
        <v>1071</v>
      </c>
      <c r="AA1651" s="18">
        <v>43.225715149999999</v>
      </c>
      <c r="AB1651" s="18">
        <v>-121.18717479999999</v>
      </c>
      <c r="AC1651" s="3" t="s">
        <v>45</v>
      </c>
      <c r="AE1651" s="3" t="s">
        <v>1069</v>
      </c>
      <c r="AF1651" s="3" t="str">
        <f t="shared" si="45"/>
        <v>ex Hemizonella minima</v>
      </c>
      <c r="AG1651" s="3" t="s">
        <v>1642</v>
      </c>
      <c r="AH1651" s="3" t="s">
        <v>1642</v>
      </c>
      <c r="AT1651" s="3" t="s">
        <v>90</v>
      </c>
      <c r="BD1651" s="54"/>
    </row>
    <row r="1652" spans="2:56" x14ac:dyDescent="0.25">
      <c r="B1652" s="5">
        <v>5107</v>
      </c>
      <c r="E1652" s="62">
        <v>29</v>
      </c>
      <c r="F1652" s="6" t="s">
        <v>42</v>
      </c>
      <c r="G1652" s="6">
        <v>2018</v>
      </c>
      <c r="L1652" s="6"/>
      <c r="N1652" s="6" t="s">
        <v>1055</v>
      </c>
      <c r="P1652" s="407">
        <v>39</v>
      </c>
      <c r="Q1652" s="407">
        <v>39</v>
      </c>
      <c r="R1652" s="407">
        <v>1</v>
      </c>
      <c r="S1652" s="3" t="s">
        <v>3</v>
      </c>
      <c r="T1652" s="3" t="s">
        <v>44</v>
      </c>
      <c r="U1652" s="3" t="s">
        <v>1052</v>
      </c>
      <c r="V1652" s="6" t="s">
        <v>36</v>
      </c>
      <c r="X1652" s="3" t="s">
        <v>1071</v>
      </c>
      <c r="AA1652" s="18">
        <v>43.223264999999998</v>
      </c>
      <c r="AB1652" s="18">
        <v>-121.19066599999999</v>
      </c>
      <c r="AC1652" s="3" t="s">
        <v>45</v>
      </c>
      <c r="AE1652" s="3" t="s">
        <v>1072</v>
      </c>
      <c r="AF1652" s="3" t="str">
        <f t="shared" si="45"/>
        <v>ex Balsamorhiza sagittata</v>
      </c>
      <c r="AG1652" s="3" t="s">
        <v>1642</v>
      </c>
      <c r="AH1652" s="3" t="s">
        <v>1642</v>
      </c>
      <c r="AT1652" s="3" t="s">
        <v>90</v>
      </c>
      <c r="BD1652" s="54"/>
    </row>
    <row r="1653" spans="2:56" x14ac:dyDescent="0.25">
      <c r="B1653" s="5">
        <v>5108</v>
      </c>
      <c r="E1653" s="62">
        <v>29</v>
      </c>
      <c r="F1653" s="6" t="s">
        <v>42</v>
      </c>
      <c r="G1653" s="6">
        <v>2018</v>
      </c>
      <c r="L1653" s="6"/>
      <c r="N1653" s="6" t="s">
        <v>1055</v>
      </c>
      <c r="P1653" s="407">
        <v>39</v>
      </c>
      <c r="Q1653" s="407">
        <v>39</v>
      </c>
      <c r="R1653" s="407">
        <v>2</v>
      </c>
      <c r="S1653" s="3" t="s">
        <v>3</v>
      </c>
      <c r="T1653" s="3" t="s">
        <v>44</v>
      </c>
      <c r="U1653" s="3" t="s">
        <v>1052</v>
      </c>
      <c r="V1653" s="6" t="s">
        <v>36</v>
      </c>
      <c r="X1653" s="3" t="s">
        <v>1071</v>
      </c>
      <c r="AA1653" s="18">
        <v>43.223264999999998</v>
      </c>
      <c r="AB1653" s="18">
        <v>-121.19066599999999</v>
      </c>
      <c r="AC1653" s="3" t="s">
        <v>45</v>
      </c>
      <c r="AE1653" s="3" t="s">
        <v>1072</v>
      </c>
      <c r="AF1653" s="3" t="str">
        <f t="shared" si="45"/>
        <v>ex Balsamorhiza sagittata</v>
      </c>
      <c r="AG1653" s="3" t="s">
        <v>1642</v>
      </c>
      <c r="AH1653" s="3" t="s">
        <v>1642</v>
      </c>
      <c r="AT1653" s="3" t="s">
        <v>90</v>
      </c>
      <c r="BD1653" s="54"/>
    </row>
    <row r="1654" spans="2:56" x14ac:dyDescent="0.25">
      <c r="B1654" s="5">
        <v>5109</v>
      </c>
      <c r="E1654" s="62">
        <v>29</v>
      </c>
      <c r="F1654" s="6" t="s">
        <v>42</v>
      </c>
      <c r="G1654" s="6">
        <v>2018</v>
      </c>
      <c r="L1654" s="6"/>
      <c r="N1654" s="6" t="s">
        <v>1055</v>
      </c>
      <c r="P1654" s="407">
        <v>39</v>
      </c>
      <c r="Q1654" s="407">
        <v>39</v>
      </c>
      <c r="R1654" s="407">
        <v>3</v>
      </c>
      <c r="S1654" s="3" t="s">
        <v>3</v>
      </c>
      <c r="T1654" s="3" t="s">
        <v>44</v>
      </c>
      <c r="U1654" s="3" t="s">
        <v>1052</v>
      </c>
      <c r="V1654" s="6" t="s">
        <v>36</v>
      </c>
      <c r="X1654" s="3" t="s">
        <v>1071</v>
      </c>
      <c r="AA1654" s="18">
        <v>43.223264999999998</v>
      </c>
      <c r="AB1654" s="18">
        <v>-121.19066599999999</v>
      </c>
      <c r="AC1654" s="3" t="s">
        <v>45</v>
      </c>
      <c r="AE1654" s="3" t="s">
        <v>1072</v>
      </c>
      <c r="AF1654" s="3" t="str">
        <f t="shared" si="45"/>
        <v>ex Balsamorhiza sagittata</v>
      </c>
      <c r="AG1654" s="3" t="s">
        <v>1642</v>
      </c>
      <c r="AH1654" s="3" t="s">
        <v>1642</v>
      </c>
      <c r="AT1654" s="3" t="s">
        <v>90</v>
      </c>
      <c r="BD1654" s="54"/>
    </row>
    <row r="1655" spans="2:56" x14ac:dyDescent="0.25">
      <c r="B1655" s="5">
        <v>5110</v>
      </c>
      <c r="E1655" s="62">
        <v>29</v>
      </c>
      <c r="F1655" s="6" t="s">
        <v>42</v>
      </c>
      <c r="G1655" s="6">
        <v>2018</v>
      </c>
      <c r="L1655" s="6"/>
      <c r="N1655" s="6" t="s">
        <v>1055</v>
      </c>
      <c r="P1655" s="407">
        <v>39</v>
      </c>
      <c r="Q1655" s="407">
        <v>39</v>
      </c>
      <c r="R1655" s="407">
        <v>4</v>
      </c>
      <c r="S1655" s="3" t="s">
        <v>3</v>
      </c>
      <c r="T1655" s="3" t="s">
        <v>44</v>
      </c>
      <c r="U1655" s="3" t="s">
        <v>1052</v>
      </c>
      <c r="V1655" s="6" t="s">
        <v>36</v>
      </c>
      <c r="X1655" s="3" t="s">
        <v>1071</v>
      </c>
      <c r="AA1655" s="18">
        <v>43.223264999999998</v>
      </c>
      <c r="AB1655" s="18">
        <v>-121.19066599999999</v>
      </c>
      <c r="AC1655" s="3" t="s">
        <v>45</v>
      </c>
      <c r="AE1655" s="3" t="s">
        <v>1072</v>
      </c>
      <c r="AF1655" s="3" t="str">
        <f t="shared" si="45"/>
        <v>ex Balsamorhiza sagittata</v>
      </c>
      <c r="AG1655" s="3" t="s">
        <v>1642</v>
      </c>
      <c r="AH1655" s="3" t="s">
        <v>1642</v>
      </c>
      <c r="AT1655" s="3" t="s">
        <v>90</v>
      </c>
    </row>
    <row r="1656" spans="2:56" x14ac:dyDescent="0.25">
      <c r="B1656" s="5">
        <v>5111</v>
      </c>
      <c r="E1656" s="62">
        <v>29</v>
      </c>
      <c r="F1656" s="6" t="s">
        <v>42</v>
      </c>
      <c r="G1656" s="6">
        <v>2018</v>
      </c>
      <c r="L1656" s="6"/>
      <c r="N1656" s="6" t="s">
        <v>1055</v>
      </c>
      <c r="P1656" s="407">
        <v>39</v>
      </c>
      <c r="Q1656" s="407">
        <v>39</v>
      </c>
      <c r="R1656" s="407">
        <v>5</v>
      </c>
      <c r="S1656" s="3" t="s">
        <v>3</v>
      </c>
      <c r="T1656" s="3" t="s">
        <v>44</v>
      </c>
      <c r="U1656" s="3" t="s">
        <v>1052</v>
      </c>
      <c r="V1656" s="6" t="s">
        <v>36</v>
      </c>
      <c r="X1656" s="3" t="s">
        <v>1071</v>
      </c>
      <c r="AA1656" s="18">
        <v>43.223264999999998</v>
      </c>
      <c r="AB1656" s="18">
        <v>-121.19066599999999</v>
      </c>
      <c r="AC1656" s="3" t="s">
        <v>45</v>
      </c>
      <c r="AE1656" s="3" t="s">
        <v>1072</v>
      </c>
      <c r="AF1656" s="3" t="str">
        <f t="shared" si="45"/>
        <v>ex Balsamorhiza sagittata</v>
      </c>
      <c r="AG1656" s="3" t="s">
        <v>1642</v>
      </c>
      <c r="AH1656" s="3" t="s">
        <v>1642</v>
      </c>
      <c r="AT1656" s="3" t="s">
        <v>90</v>
      </c>
    </row>
    <row r="1657" spans="2:56" x14ac:dyDescent="0.25">
      <c r="B1657" s="5">
        <v>5112</v>
      </c>
      <c r="E1657" s="62">
        <v>29</v>
      </c>
      <c r="F1657" s="6" t="s">
        <v>42</v>
      </c>
      <c r="G1657" s="6">
        <v>2018</v>
      </c>
      <c r="L1657" s="6"/>
      <c r="N1657" s="6" t="s">
        <v>1055</v>
      </c>
      <c r="P1657" s="407">
        <v>39</v>
      </c>
      <c r="Q1657" s="407">
        <v>39</v>
      </c>
      <c r="R1657" s="407">
        <v>6</v>
      </c>
      <c r="S1657" s="3" t="s">
        <v>3</v>
      </c>
      <c r="T1657" s="3" t="s">
        <v>44</v>
      </c>
      <c r="U1657" s="3" t="s">
        <v>1052</v>
      </c>
      <c r="V1657" s="6" t="s">
        <v>36</v>
      </c>
      <c r="X1657" s="3" t="s">
        <v>1071</v>
      </c>
      <c r="AA1657" s="18">
        <v>43.223264999999998</v>
      </c>
      <c r="AB1657" s="18">
        <v>-121.19066599999999</v>
      </c>
      <c r="AC1657" s="3" t="s">
        <v>45</v>
      </c>
      <c r="AE1657" s="3" t="s">
        <v>1072</v>
      </c>
      <c r="AF1657" s="3" t="str">
        <f t="shared" si="45"/>
        <v>ex Balsamorhiza sagittata</v>
      </c>
      <c r="AG1657" s="3" t="s">
        <v>1642</v>
      </c>
      <c r="AH1657" s="3" t="s">
        <v>1642</v>
      </c>
      <c r="AT1657" s="3" t="s">
        <v>90</v>
      </c>
    </row>
    <row r="1658" spans="2:56" x14ac:dyDescent="0.25">
      <c r="B1658" s="5">
        <v>5113</v>
      </c>
      <c r="E1658" s="62">
        <v>29</v>
      </c>
      <c r="F1658" s="6" t="s">
        <v>42</v>
      </c>
      <c r="G1658" s="6">
        <v>2018</v>
      </c>
      <c r="L1658" s="6"/>
      <c r="N1658" s="6" t="s">
        <v>1055</v>
      </c>
      <c r="P1658" s="407">
        <v>39</v>
      </c>
      <c r="Q1658" s="407">
        <v>39</v>
      </c>
      <c r="R1658" s="407">
        <v>7</v>
      </c>
      <c r="S1658" s="3" t="s">
        <v>3</v>
      </c>
      <c r="T1658" s="3" t="s">
        <v>44</v>
      </c>
      <c r="U1658" s="3" t="s">
        <v>1052</v>
      </c>
      <c r="V1658" s="6" t="s">
        <v>36</v>
      </c>
      <c r="X1658" s="3" t="s">
        <v>1071</v>
      </c>
      <c r="AA1658" s="18">
        <v>43.223264999999998</v>
      </c>
      <c r="AB1658" s="18">
        <v>-121.19066599999999</v>
      </c>
      <c r="AC1658" s="3" t="s">
        <v>45</v>
      </c>
      <c r="AE1658" s="3" t="s">
        <v>1072</v>
      </c>
      <c r="AF1658" s="3" t="str">
        <f t="shared" si="45"/>
        <v>ex Balsamorhiza sagittata</v>
      </c>
      <c r="AG1658" s="3" t="s">
        <v>1642</v>
      </c>
      <c r="AH1658" s="3" t="s">
        <v>1642</v>
      </c>
      <c r="AT1658" s="3" t="s">
        <v>90</v>
      </c>
    </row>
    <row r="1659" spans="2:56" x14ac:dyDescent="0.25">
      <c r="B1659" s="5">
        <v>5192</v>
      </c>
      <c r="E1659" s="62">
        <v>30</v>
      </c>
      <c r="F1659" s="6" t="s">
        <v>42</v>
      </c>
      <c r="G1659" s="6">
        <v>2018</v>
      </c>
      <c r="L1659" s="6"/>
      <c r="N1659" s="6" t="s">
        <v>1056</v>
      </c>
      <c r="P1659" s="407">
        <v>40</v>
      </c>
      <c r="Q1659" s="407">
        <v>40</v>
      </c>
      <c r="R1659" s="407">
        <v>1</v>
      </c>
      <c r="S1659" s="3" t="s">
        <v>3</v>
      </c>
      <c r="T1659" s="3" t="s">
        <v>44</v>
      </c>
      <c r="U1659" s="3" t="s">
        <v>36</v>
      </c>
      <c r="V1659" s="6" t="s">
        <v>36</v>
      </c>
      <c r="X1659" s="3" t="s">
        <v>267</v>
      </c>
      <c r="AA1659" s="18">
        <v>44.599041990000003</v>
      </c>
      <c r="AB1659" s="18">
        <v>-123.31506690000001</v>
      </c>
      <c r="AC1659" s="3" t="s">
        <v>45</v>
      </c>
      <c r="AE1659" s="3" t="s">
        <v>1097</v>
      </c>
      <c r="AF1659" s="3" t="str">
        <f t="shared" si="45"/>
        <v>ex Spiraea splendens</v>
      </c>
      <c r="AG1659" s="3" t="s">
        <v>1642</v>
      </c>
      <c r="AH1659" s="3" t="s">
        <v>1642</v>
      </c>
      <c r="AT1659" s="3" t="s">
        <v>90</v>
      </c>
    </row>
    <row r="1660" spans="2:56" x14ac:dyDescent="0.25">
      <c r="B1660" s="5">
        <v>5193</v>
      </c>
      <c r="E1660" s="62">
        <v>30</v>
      </c>
      <c r="F1660" s="6" t="s">
        <v>42</v>
      </c>
      <c r="G1660" s="6">
        <v>2018</v>
      </c>
      <c r="L1660" s="6"/>
      <c r="N1660" s="6" t="s">
        <v>1056</v>
      </c>
      <c r="P1660" s="407">
        <v>40</v>
      </c>
      <c r="Q1660" s="407">
        <v>40</v>
      </c>
      <c r="R1660" s="407">
        <v>2</v>
      </c>
      <c r="S1660" s="3" t="s">
        <v>3</v>
      </c>
      <c r="T1660" s="3" t="s">
        <v>44</v>
      </c>
      <c r="U1660" s="3" t="s">
        <v>36</v>
      </c>
      <c r="V1660" s="6" t="s">
        <v>36</v>
      </c>
      <c r="X1660" s="3" t="s">
        <v>267</v>
      </c>
      <c r="AA1660" s="18">
        <v>44.599041990000003</v>
      </c>
      <c r="AB1660" s="18">
        <v>-123.31506690000001</v>
      </c>
      <c r="AC1660" s="3" t="s">
        <v>45</v>
      </c>
      <c r="AE1660" s="3" t="s">
        <v>1097</v>
      </c>
      <c r="AF1660" s="3" t="str">
        <f t="shared" si="45"/>
        <v>ex Spiraea splendens</v>
      </c>
      <c r="AG1660" s="3" t="s">
        <v>1642</v>
      </c>
      <c r="AH1660" s="3" t="s">
        <v>1642</v>
      </c>
      <c r="AT1660" s="3" t="s">
        <v>90</v>
      </c>
    </row>
    <row r="1661" spans="2:56" x14ac:dyDescent="0.25">
      <c r="B1661" s="5">
        <v>5194</v>
      </c>
      <c r="E1661" s="62">
        <v>30</v>
      </c>
      <c r="F1661" s="6" t="s">
        <v>42</v>
      </c>
      <c r="G1661" s="6">
        <v>2018</v>
      </c>
      <c r="L1661" s="6"/>
      <c r="N1661" s="6" t="s">
        <v>1056</v>
      </c>
      <c r="P1661" s="407">
        <v>40</v>
      </c>
      <c r="Q1661" s="407">
        <v>40</v>
      </c>
      <c r="R1661" s="407">
        <v>3</v>
      </c>
      <c r="S1661" s="3" t="s">
        <v>3</v>
      </c>
      <c r="T1661" s="3" t="s">
        <v>44</v>
      </c>
      <c r="U1661" s="3" t="s">
        <v>36</v>
      </c>
      <c r="V1661" s="6" t="s">
        <v>36</v>
      </c>
      <c r="X1661" s="3" t="s">
        <v>267</v>
      </c>
      <c r="AA1661" s="18">
        <v>44.599041990000003</v>
      </c>
      <c r="AB1661" s="18">
        <v>-123.31506690000001</v>
      </c>
      <c r="AC1661" s="3" t="s">
        <v>45</v>
      </c>
      <c r="AE1661" s="3" t="s">
        <v>1097</v>
      </c>
      <c r="AF1661" s="3" t="str">
        <f t="shared" si="45"/>
        <v>ex Spiraea splendens</v>
      </c>
      <c r="AG1661" s="3" t="s">
        <v>1642</v>
      </c>
      <c r="AH1661" s="3" t="s">
        <v>1642</v>
      </c>
      <c r="AT1661" s="3" t="s">
        <v>90</v>
      </c>
    </row>
    <row r="1662" spans="2:56" x14ac:dyDescent="0.25">
      <c r="B1662" s="5">
        <v>5195</v>
      </c>
      <c r="E1662" s="62">
        <v>30</v>
      </c>
      <c r="F1662" s="6" t="s">
        <v>42</v>
      </c>
      <c r="G1662" s="6">
        <v>2018</v>
      </c>
      <c r="L1662" s="6"/>
      <c r="N1662" s="6" t="s">
        <v>1056</v>
      </c>
      <c r="P1662" s="407">
        <v>40</v>
      </c>
      <c r="Q1662" s="407">
        <v>40</v>
      </c>
      <c r="R1662" s="407">
        <v>4</v>
      </c>
      <c r="S1662" s="3" t="s">
        <v>3</v>
      </c>
      <c r="T1662" s="3" t="s">
        <v>44</v>
      </c>
      <c r="U1662" s="3" t="s">
        <v>36</v>
      </c>
      <c r="V1662" s="6" t="s">
        <v>36</v>
      </c>
      <c r="X1662" s="3" t="s">
        <v>267</v>
      </c>
      <c r="AA1662" s="18">
        <v>44.599041990000003</v>
      </c>
      <c r="AB1662" s="18">
        <v>-123.31506690000001</v>
      </c>
      <c r="AC1662" s="3" t="s">
        <v>45</v>
      </c>
      <c r="AE1662" s="3" t="s">
        <v>1097</v>
      </c>
      <c r="AF1662" s="3" t="str">
        <f t="shared" si="45"/>
        <v>ex Spiraea splendens</v>
      </c>
      <c r="AG1662" s="3" t="s">
        <v>1642</v>
      </c>
      <c r="AH1662" s="3" t="s">
        <v>1642</v>
      </c>
      <c r="AT1662" s="3" t="s">
        <v>90</v>
      </c>
    </row>
    <row r="1663" spans="2:56" x14ac:dyDescent="0.25">
      <c r="B1663" s="5">
        <v>5196</v>
      </c>
      <c r="E1663" s="62">
        <v>30</v>
      </c>
      <c r="F1663" s="6" t="s">
        <v>42</v>
      </c>
      <c r="G1663" s="6">
        <v>2018</v>
      </c>
      <c r="L1663" s="6"/>
      <c r="N1663" s="6" t="s">
        <v>1056</v>
      </c>
      <c r="P1663" s="407">
        <v>40</v>
      </c>
      <c r="Q1663" s="407">
        <v>40</v>
      </c>
      <c r="R1663" s="407">
        <v>5</v>
      </c>
      <c r="S1663" s="3" t="s">
        <v>3</v>
      </c>
      <c r="T1663" s="3" t="s">
        <v>44</v>
      </c>
      <c r="U1663" s="3" t="s">
        <v>36</v>
      </c>
      <c r="V1663" s="6" t="s">
        <v>36</v>
      </c>
      <c r="X1663" s="3" t="s">
        <v>267</v>
      </c>
      <c r="AA1663" s="18">
        <v>44.599041990000003</v>
      </c>
      <c r="AB1663" s="18">
        <v>-123.31506690000001</v>
      </c>
      <c r="AC1663" s="3" t="s">
        <v>45</v>
      </c>
      <c r="AE1663" s="3" t="s">
        <v>1097</v>
      </c>
      <c r="AF1663" s="3" t="str">
        <f t="shared" si="45"/>
        <v>ex Spiraea splendens</v>
      </c>
      <c r="AG1663" s="3" t="s">
        <v>1642</v>
      </c>
      <c r="AH1663" s="3" t="s">
        <v>1642</v>
      </c>
      <c r="AT1663" s="3" t="s">
        <v>90</v>
      </c>
    </row>
    <row r="1664" spans="2:56" x14ac:dyDescent="0.25">
      <c r="B1664" s="5">
        <v>5197</v>
      </c>
      <c r="E1664" s="62">
        <v>30</v>
      </c>
      <c r="F1664" s="6" t="s">
        <v>42</v>
      </c>
      <c r="G1664" s="6">
        <v>2018</v>
      </c>
      <c r="L1664" s="6"/>
      <c r="N1664" s="6" t="s">
        <v>1056</v>
      </c>
      <c r="P1664" s="407">
        <v>40</v>
      </c>
      <c r="Q1664" s="407">
        <v>40</v>
      </c>
      <c r="R1664" s="407">
        <v>6</v>
      </c>
      <c r="S1664" s="3" t="s">
        <v>3</v>
      </c>
      <c r="T1664" s="3" t="s">
        <v>44</v>
      </c>
      <c r="U1664" s="3" t="s">
        <v>36</v>
      </c>
      <c r="V1664" s="6" t="s">
        <v>36</v>
      </c>
      <c r="X1664" s="3" t="s">
        <v>267</v>
      </c>
      <c r="AA1664" s="18">
        <v>44.599041990000003</v>
      </c>
      <c r="AB1664" s="18">
        <v>-123.31506690000001</v>
      </c>
      <c r="AC1664" s="3" t="s">
        <v>45</v>
      </c>
      <c r="AE1664" s="3" t="s">
        <v>1097</v>
      </c>
      <c r="AF1664" s="3" t="str">
        <f t="shared" si="45"/>
        <v>ex Spiraea splendens</v>
      </c>
      <c r="AG1664" s="3" t="s">
        <v>1642</v>
      </c>
      <c r="AH1664" s="3" t="s">
        <v>1642</v>
      </c>
      <c r="AT1664" s="3" t="s">
        <v>90</v>
      </c>
    </row>
    <row r="1665" spans="1:55" x14ac:dyDescent="0.25">
      <c r="B1665" s="5">
        <v>5198</v>
      </c>
      <c r="E1665" s="62">
        <v>30</v>
      </c>
      <c r="F1665" s="6" t="s">
        <v>42</v>
      </c>
      <c r="G1665" s="6">
        <v>2018</v>
      </c>
      <c r="L1665" s="6"/>
      <c r="N1665" s="6" t="s">
        <v>1059</v>
      </c>
      <c r="P1665" s="407">
        <v>41</v>
      </c>
      <c r="Q1665" s="407">
        <v>41</v>
      </c>
      <c r="R1665" s="407">
        <v>1</v>
      </c>
      <c r="S1665" s="3" t="s">
        <v>3</v>
      </c>
      <c r="T1665" s="3" t="s">
        <v>44</v>
      </c>
      <c r="U1665" s="3" t="s">
        <v>36</v>
      </c>
      <c r="V1665" s="6" t="s">
        <v>36</v>
      </c>
      <c r="X1665" s="3" t="s">
        <v>267</v>
      </c>
      <c r="AA1665" s="18">
        <v>44.599146400000002</v>
      </c>
      <c r="AB1665" s="18">
        <v>-123.3154421</v>
      </c>
      <c r="AC1665" s="3" t="s">
        <v>45</v>
      </c>
      <c r="AE1665" s="3" t="s">
        <v>1098</v>
      </c>
      <c r="AF1665" s="3" t="str">
        <f t="shared" si="45"/>
        <v>ex Penstemon ovatus</v>
      </c>
      <c r="AG1665" s="3" t="s">
        <v>1642</v>
      </c>
      <c r="AH1665" s="3" t="s">
        <v>1642</v>
      </c>
      <c r="AT1665" s="3" t="s">
        <v>90</v>
      </c>
    </row>
    <row r="1666" spans="1:55" x14ac:dyDescent="0.25">
      <c r="B1666" s="5">
        <v>5199</v>
      </c>
      <c r="E1666" s="62">
        <v>30</v>
      </c>
      <c r="F1666" s="6" t="s">
        <v>42</v>
      </c>
      <c r="G1666" s="6">
        <v>2018</v>
      </c>
      <c r="L1666" s="6"/>
      <c r="N1666" s="6" t="s">
        <v>1059</v>
      </c>
      <c r="P1666" s="407">
        <v>41</v>
      </c>
      <c r="Q1666" s="407">
        <v>41</v>
      </c>
      <c r="R1666" s="407">
        <v>2</v>
      </c>
      <c r="S1666" s="3" t="s">
        <v>3</v>
      </c>
      <c r="T1666" s="3" t="s">
        <v>44</v>
      </c>
      <c r="U1666" s="3" t="s">
        <v>36</v>
      </c>
      <c r="V1666" s="6" t="s">
        <v>36</v>
      </c>
      <c r="X1666" s="3" t="s">
        <v>267</v>
      </c>
      <c r="AA1666" s="18">
        <v>44.599146400000002</v>
      </c>
      <c r="AB1666" s="18">
        <v>-123.3154421</v>
      </c>
      <c r="AC1666" s="3" t="s">
        <v>45</v>
      </c>
      <c r="AE1666" s="3" t="s">
        <v>1098</v>
      </c>
      <c r="AF1666" s="3" t="str">
        <f t="shared" si="45"/>
        <v>ex Penstemon ovatus</v>
      </c>
      <c r="AG1666" s="3" t="s">
        <v>1642</v>
      </c>
      <c r="AH1666" s="3" t="s">
        <v>1642</v>
      </c>
      <c r="AT1666" s="3" t="s">
        <v>90</v>
      </c>
    </row>
    <row r="1667" spans="1:55" x14ac:dyDescent="0.25">
      <c r="B1667" s="5">
        <v>5200</v>
      </c>
      <c r="E1667" s="62">
        <v>30</v>
      </c>
      <c r="F1667" s="6" t="s">
        <v>42</v>
      </c>
      <c r="G1667" s="6">
        <v>2018</v>
      </c>
      <c r="L1667" s="6"/>
      <c r="N1667" s="6" t="s">
        <v>1059</v>
      </c>
      <c r="P1667" s="407">
        <v>41</v>
      </c>
      <c r="Q1667" s="407">
        <v>41</v>
      </c>
      <c r="R1667" s="407">
        <v>3</v>
      </c>
      <c r="S1667" s="3" t="s">
        <v>3</v>
      </c>
      <c r="T1667" s="3" t="s">
        <v>44</v>
      </c>
      <c r="U1667" s="3" t="s">
        <v>36</v>
      </c>
      <c r="V1667" s="6" t="s">
        <v>36</v>
      </c>
      <c r="X1667" s="3" t="s">
        <v>267</v>
      </c>
      <c r="AA1667" s="18">
        <v>44.599146400000002</v>
      </c>
      <c r="AB1667" s="18">
        <v>-123.3154421</v>
      </c>
      <c r="AC1667" s="3" t="s">
        <v>45</v>
      </c>
      <c r="AE1667" s="3" t="s">
        <v>1098</v>
      </c>
      <c r="AF1667" s="3" t="str">
        <f t="shared" si="45"/>
        <v>ex Penstemon ovatus</v>
      </c>
      <c r="AG1667" s="3" t="s">
        <v>1642</v>
      </c>
      <c r="AH1667" s="3" t="s">
        <v>1642</v>
      </c>
      <c r="AT1667" s="3" t="s">
        <v>90</v>
      </c>
    </row>
    <row r="1668" spans="1:55" x14ac:dyDescent="0.25">
      <c r="B1668" s="5">
        <v>5201</v>
      </c>
      <c r="E1668" s="62">
        <v>30</v>
      </c>
      <c r="F1668" s="6" t="s">
        <v>42</v>
      </c>
      <c r="G1668" s="6">
        <v>2018</v>
      </c>
      <c r="L1668" s="6"/>
      <c r="N1668" s="6" t="s">
        <v>1059</v>
      </c>
      <c r="P1668" s="407">
        <v>41</v>
      </c>
      <c r="Q1668" s="407">
        <v>41</v>
      </c>
      <c r="R1668" s="407">
        <v>4</v>
      </c>
      <c r="S1668" s="3" t="s">
        <v>3</v>
      </c>
      <c r="T1668" s="3" t="s">
        <v>44</v>
      </c>
      <c r="U1668" s="3" t="s">
        <v>36</v>
      </c>
      <c r="V1668" s="6" t="s">
        <v>36</v>
      </c>
      <c r="X1668" s="3" t="s">
        <v>267</v>
      </c>
      <c r="AA1668" s="18">
        <v>44.599146400000002</v>
      </c>
      <c r="AB1668" s="18">
        <v>-123.3154421</v>
      </c>
      <c r="AC1668" s="3" t="s">
        <v>45</v>
      </c>
      <c r="AE1668" s="3" t="s">
        <v>1098</v>
      </c>
      <c r="AF1668" s="3" t="str">
        <f t="shared" si="45"/>
        <v>ex Penstemon ovatus</v>
      </c>
      <c r="AG1668" s="3" t="s">
        <v>1642</v>
      </c>
      <c r="AH1668" s="3" t="s">
        <v>1642</v>
      </c>
      <c r="AT1668" s="3" t="s">
        <v>90</v>
      </c>
    </row>
    <row r="1669" spans="1:55" x14ac:dyDescent="0.25">
      <c r="B1669" s="5">
        <v>5202</v>
      </c>
      <c r="E1669" s="62">
        <v>30</v>
      </c>
      <c r="F1669" s="6" t="s">
        <v>42</v>
      </c>
      <c r="G1669" s="6">
        <v>2018</v>
      </c>
      <c r="L1669" s="6"/>
      <c r="N1669" s="6" t="s">
        <v>1059</v>
      </c>
      <c r="P1669" s="407">
        <v>41</v>
      </c>
      <c r="Q1669" s="407">
        <v>41</v>
      </c>
      <c r="R1669" s="407">
        <v>5</v>
      </c>
      <c r="S1669" s="3" t="s">
        <v>3</v>
      </c>
      <c r="T1669" s="3" t="s">
        <v>44</v>
      </c>
      <c r="U1669" s="3" t="s">
        <v>36</v>
      </c>
      <c r="V1669" s="6" t="s">
        <v>36</v>
      </c>
      <c r="X1669" s="3" t="s">
        <v>267</v>
      </c>
      <c r="AA1669" s="18">
        <v>44.599146400000002</v>
      </c>
      <c r="AB1669" s="18">
        <v>-123.3154421</v>
      </c>
      <c r="AC1669" s="3" t="s">
        <v>45</v>
      </c>
      <c r="AE1669" s="3" t="s">
        <v>1098</v>
      </c>
      <c r="AF1669" s="3" t="str">
        <f t="shared" si="45"/>
        <v>ex Penstemon ovatus</v>
      </c>
      <c r="AG1669" s="3" t="s">
        <v>1642</v>
      </c>
      <c r="AH1669" s="3" t="s">
        <v>1642</v>
      </c>
      <c r="AT1669" s="3" t="s">
        <v>90</v>
      </c>
    </row>
    <row r="1670" spans="1:55" x14ac:dyDescent="0.25">
      <c r="B1670" s="5">
        <v>5203</v>
      </c>
      <c r="E1670" s="62">
        <v>30</v>
      </c>
      <c r="F1670" s="6" t="s">
        <v>42</v>
      </c>
      <c r="G1670" s="6">
        <v>2018</v>
      </c>
      <c r="L1670" s="6"/>
      <c r="N1670" s="6" t="s">
        <v>1059</v>
      </c>
      <c r="P1670" s="407">
        <v>41</v>
      </c>
      <c r="Q1670" s="407">
        <v>41</v>
      </c>
      <c r="R1670" s="407">
        <v>6</v>
      </c>
      <c r="S1670" s="3" t="s">
        <v>3</v>
      </c>
      <c r="T1670" s="3" t="s">
        <v>44</v>
      </c>
      <c r="U1670" s="3" t="s">
        <v>36</v>
      </c>
      <c r="V1670" s="6" t="s">
        <v>36</v>
      </c>
      <c r="X1670" s="3" t="s">
        <v>267</v>
      </c>
      <c r="AA1670" s="18">
        <v>44.599146400000002</v>
      </c>
      <c r="AB1670" s="18">
        <v>-123.3154421</v>
      </c>
      <c r="AC1670" s="3" t="s">
        <v>45</v>
      </c>
      <c r="AE1670" s="3" t="s">
        <v>1098</v>
      </c>
      <c r="AF1670" s="3" t="str">
        <f t="shared" si="45"/>
        <v>ex Penstemon ovatus</v>
      </c>
      <c r="AG1670" s="3" t="s">
        <v>1642</v>
      </c>
      <c r="AH1670" s="3" t="s">
        <v>1642</v>
      </c>
      <c r="AT1670" s="3" t="s">
        <v>90</v>
      </c>
    </row>
    <row r="1671" spans="1:55" x14ac:dyDescent="0.25">
      <c r="B1671" s="5">
        <v>5204</v>
      </c>
      <c r="E1671" s="62">
        <v>30</v>
      </c>
      <c r="F1671" s="6" t="s">
        <v>42</v>
      </c>
      <c r="G1671" s="6">
        <v>2018</v>
      </c>
      <c r="L1671" s="6"/>
      <c r="N1671" s="6" t="s">
        <v>1065</v>
      </c>
      <c r="P1671" s="407">
        <v>42</v>
      </c>
      <c r="Q1671" s="407">
        <v>42</v>
      </c>
      <c r="R1671" s="407">
        <v>1</v>
      </c>
      <c r="S1671" s="3" t="s">
        <v>3</v>
      </c>
      <c r="T1671" s="3" t="s">
        <v>44</v>
      </c>
      <c r="U1671" s="3" t="s">
        <v>36</v>
      </c>
      <c r="V1671" s="6" t="s">
        <v>36</v>
      </c>
      <c r="X1671" s="3" t="s">
        <v>267</v>
      </c>
      <c r="AA1671" s="18">
        <v>44.59896526</v>
      </c>
      <c r="AB1671" s="18">
        <v>-123.31511690000001</v>
      </c>
      <c r="AC1671" s="3" t="s">
        <v>45</v>
      </c>
      <c r="AE1671" s="3" t="s">
        <v>847</v>
      </c>
      <c r="AF1671" s="3" t="str">
        <f t="shared" si="45"/>
        <v>ex Spiraea betulifolia</v>
      </c>
      <c r="AG1671" s="3" t="s">
        <v>1642</v>
      </c>
      <c r="AH1671" s="3" t="s">
        <v>1642</v>
      </c>
      <c r="AT1671" s="3" t="s">
        <v>90</v>
      </c>
    </row>
    <row r="1672" spans="1:55" x14ac:dyDescent="0.25">
      <c r="B1672" s="5">
        <v>5205</v>
      </c>
      <c r="E1672" s="62">
        <v>30</v>
      </c>
      <c r="F1672" s="6" t="s">
        <v>42</v>
      </c>
      <c r="G1672" s="6">
        <v>2018</v>
      </c>
      <c r="L1672" s="6"/>
      <c r="N1672" s="6" t="s">
        <v>1065</v>
      </c>
      <c r="P1672" s="407">
        <v>42</v>
      </c>
      <c r="Q1672" s="407">
        <v>42</v>
      </c>
      <c r="R1672" s="407">
        <v>2</v>
      </c>
      <c r="S1672" s="3" t="s">
        <v>3</v>
      </c>
      <c r="T1672" s="3" t="s">
        <v>44</v>
      </c>
      <c r="U1672" s="3" t="s">
        <v>36</v>
      </c>
      <c r="V1672" s="6" t="s">
        <v>36</v>
      </c>
      <c r="X1672" s="3" t="s">
        <v>267</v>
      </c>
      <c r="AA1672" s="18">
        <v>44.59896526</v>
      </c>
      <c r="AB1672" s="18">
        <v>-123.31511690000001</v>
      </c>
      <c r="AC1672" s="3" t="s">
        <v>45</v>
      </c>
      <c r="AE1672" s="3" t="s">
        <v>847</v>
      </c>
      <c r="AF1672" s="3" t="str">
        <f t="shared" si="45"/>
        <v>ex Spiraea betulifolia</v>
      </c>
      <c r="AG1672" s="3" t="s">
        <v>1642</v>
      </c>
      <c r="AH1672" s="3" t="s">
        <v>1642</v>
      </c>
      <c r="AT1672" s="3" t="s">
        <v>90</v>
      </c>
    </row>
    <row r="1673" spans="1:55" x14ac:dyDescent="0.25">
      <c r="A1673" s="73"/>
      <c r="B1673" s="5">
        <v>5206</v>
      </c>
      <c r="C1673" s="54"/>
      <c r="D1673" s="54"/>
      <c r="E1673" s="74">
        <v>30</v>
      </c>
      <c r="F1673" s="73" t="s">
        <v>42</v>
      </c>
      <c r="G1673" s="73">
        <v>2018</v>
      </c>
      <c r="H1673" s="73"/>
      <c r="I1673" s="54"/>
      <c r="J1673" s="54"/>
      <c r="K1673" s="54"/>
      <c r="L1673" s="73"/>
      <c r="M1673" s="54"/>
      <c r="N1673" s="73" t="s">
        <v>1070</v>
      </c>
      <c r="O1673" s="73"/>
      <c r="P1673" s="414">
        <v>43</v>
      </c>
      <c r="Q1673" s="414">
        <v>43</v>
      </c>
      <c r="R1673" s="414">
        <v>1</v>
      </c>
      <c r="S1673" s="54" t="s">
        <v>3</v>
      </c>
      <c r="T1673" s="54" t="s">
        <v>44</v>
      </c>
      <c r="U1673" s="54" t="s">
        <v>36</v>
      </c>
      <c r="V1673" s="73" t="s">
        <v>36</v>
      </c>
      <c r="W1673" s="54"/>
      <c r="X1673" s="54" t="s">
        <v>1099</v>
      </c>
      <c r="Y1673" s="54"/>
      <c r="Z1673" s="54"/>
      <c r="AA1673" s="76">
        <v>44.558064000000002</v>
      </c>
      <c r="AB1673" s="76">
        <v>-123.32685499999999</v>
      </c>
      <c r="AC1673" s="54" t="s">
        <v>45</v>
      </c>
      <c r="AD1673" s="54"/>
      <c r="AE1673" s="54"/>
      <c r="AF1673" s="54"/>
      <c r="AG1673" s="54" t="s">
        <v>1642</v>
      </c>
      <c r="AH1673" s="54" t="s">
        <v>1642</v>
      </c>
      <c r="AI1673" s="54"/>
      <c r="AJ1673" s="54"/>
      <c r="AK1673" s="54"/>
      <c r="AL1673" s="54"/>
      <c r="AM1673" s="54"/>
      <c r="AN1673" s="54"/>
      <c r="AO1673" s="54"/>
      <c r="AP1673" s="54"/>
      <c r="AQ1673" s="54"/>
      <c r="AR1673" s="54"/>
      <c r="AS1673" s="54"/>
      <c r="AT1673" s="54" t="s">
        <v>90</v>
      </c>
      <c r="AU1673" s="54"/>
      <c r="AV1673" s="54"/>
      <c r="AW1673" s="54"/>
      <c r="AX1673" s="54"/>
      <c r="AY1673" s="54"/>
      <c r="AZ1673" s="54"/>
      <c r="BA1673" s="54"/>
      <c r="BB1673" s="54"/>
      <c r="BC1673" s="54"/>
    </row>
    <row r="1674" spans="1:55" x14ac:dyDescent="0.25">
      <c r="A1674" s="73"/>
      <c r="B1674" s="5"/>
      <c r="C1674" s="54"/>
      <c r="D1674" s="54"/>
      <c r="E1674" s="74">
        <v>18</v>
      </c>
      <c r="F1674" s="73" t="s">
        <v>1793</v>
      </c>
      <c r="G1674" s="73">
        <v>2018</v>
      </c>
      <c r="H1674" s="73"/>
      <c r="I1674" s="54"/>
      <c r="J1674" s="54"/>
      <c r="K1674" s="54"/>
      <c r="L1674" s="54"/>
      <c r="M1674" s="54"/>
      <c r="N1674" s="73"/>
      <c r="O1674" s="73"/>
      <c r="P1674" s="414">
        <v>43</v>
      </c>
      <c r="Q1674" s="414">
        <v>43</v>
      </c>
      <c r="R1674" s="414">
        <v>1</v>
      </c>
      <c r="S1674" s="54" t="s">
        <v>3</v>
      </c>
      <c r="T1674" s="54" t="s">
        <v>44</v>
      </c>
      <c r="U1674" s="54" t="s">
        <v>116</v>
      </c>
      <c r="V1674" s="237" t="s">
        <v>2871</v>
      </c>
      <c r="W1674" s="54" t="s">
        <v>2737</v>
      </c>
      <c r="X1674" s="54" t="s">
        <v>2738</v>
      </c>
      <c r="Y1674" s="54"/>
      <c r="Z1674" s="54"/>
      <c r="AA1674" s="75">
        <v>43.995899999999999</v>
      </c>
      <c r="AB1674" s="75">
        <v>-123.1016</v>
      </c>
      <c r="AC1674" s="54" t="s">
        <v>45</v>
      </c>
      <c r="AD1674" s="54"/>
      <c r="AE1674" s="54"/>
      <c r="AF1674" s="54"/>
      <c r="AG1674" s="54" t="s">
        <v>1642</v>
      </c>
      <c r="AH1674" s="54" t="s">
        <v>1642</v>
      </c>
      <c r="AI1674" s="54"/>
      <c r="AJ1674" s="54"/>
      <c r="AK1674" s="54"/>
      <c r="AL1674" s="54"/>
      <c r="AM1674" s="54"/>
      <c r="AN1674" s="54"/>
      <c r="AO1674" s="54"/>
      <c r="AP1674" s="54"/>
      <c r="AQ1674" s="54"/>
      <c r="AR1674" s="54"/>
      <c r="AS1674" s="54"/>
      <c r="AT1674" s="54" t="s">
        <v>1642</v>
      </c>
      <c r="AU1674" s="54"/>
      <c r="AV1674" s="54"/>
      <c r="AW1674" s="54"/>
      <c r="AX1674" s="54"/>
      <c r="AY1674" s="54"/>
      <c r="AZ1674" s="54"/>
      <c r="BA1674" s="54"/>
      <c r="BB1674" s="54"/>
      <c r="BC1674" s="54"/>
    </row>
    <row r="1675" spans="1:55" x14ac:dyDescent="0.25">
      <c r="A1675" s="73"/>
      <c r="B1675" s="5">
        <v>5207</v>
      </c>
      <c r="C1675" s="54"/>
      <c r="D1675" s="54"/>
      <c r="E1675" s="74">
        <v>30</v>
      </c>
      <c r="F1675" s="73" t="s">
        <v>42</v>
      </c>
      <c r="G1675" s="73">
        <v>2018</v>
      </c>
      <c r="H1675" s="73"/>
      <c r="I1675" s="54"/>
      <c r="J1675" s="54"/>
      <c r="K1675" s="54"/>
      <c r="L1675" s="73"/>
      <c r="M1675" s="54"/>
      <c r="N1675" s="73" t="s">
        <v>1070</v>
      </c>
      <c r="O1675" s="73"/>
      <c r="P1675" s="414">
        <v>43</v>
      </c>
      <c r="Q1675" s="414">
        <v>43</v>
      </c>
      <c r="R1675" s="414">
        <v>2</v>
      </c>
      <c r="S1675" s="54" t="s">
        <v>3</v>
      </c>
      <c r="T1675" s="54" t="s">
        <v>44</v>
      </c>
      <c r="U1675" s="54" t="s">
        <v>36</v>
      </c>
      <c r="V1675" s="73" t="s">
        <v>36</v>
      </c>
      <c r="W1675" s="54"/>
      <c r="X1675" s="54" t="s">
        <v>1099</v>
      </c>
      <c r="Y1675" s="54"/>
      <c r="Z1675" s="54"/>
      <c r="AA1675" s="76">
        <v>44.558064000000002</v>
      </c>
      <c r="AB1675" s="76">
        <v>-123.32685499999999</v>
      </c>
      <c r="AC1675" s="54" t="s">
        <v>45</v>
      </c>
      <c r="AD1675" s="54"/>
      <c r="AE1675" s="54"/>
      <c r="AF1675" s="54"/>
      <c r="AG1675" s="54" t="s">
        <v>1642</v>
      </c>
      <c r="AH1675" s="54" t="s">
        <v>1642</v>
      </c>
      <c r="AI1675" s="54"/>
      <c r="AJ1675" s="54"/>
      <c r="AK1675" s="54"/>
      <c r="AL1675" s="54"/>
      <c r="AM1675" s="54"/>
      <c r="AN1675" s="54"/>
      <c r="AO1675" s="54"/>
      <c r="AP1675" s="54"/>
      <c r="AQ1675" s="54"/>
      <c r="AR1675" s="54"/>
      <c r="AS1675" s="54"/>
      <c r="AT1675" s="54" t="s">
        <v>90</v>
      </c>
      <c r="AU1675" s="54"/>
      <c r="AV1675" s="54"/>
      <c r="AW1675" s="54"/>
      <c r="AX1675" s="54"/>
      <c r="AY1675" s="54"/>
      <c r="AZ1675" s="54"/>
      <c r="BA1675" s="54"/>
      <c r="BB1675" s="54"/>
      <c r="BC1675" s="54"/>
    </row>
    <row r="1676" spans="1:55" x14ac:dyDescent="0.25">
      <c r="A1676" s="73"/>
      <c r="B1676" s="5"/>
      <c r="C1676" s="54"/>
      <c r="D1676" s="54"/>
      <c r="E1676" s="74">
        <v>18</v>
      </c>
      <c r="F1676" s="73" t="s">
        <v>1793</v>
      </c>
      <c r="G1676" s="73">
        <v>2018</v>
      </c>
      <c r="H1676" s="73"/>
      <c r="I1676" s="54"/>
      <c r="J1676" s="54"/>
      <c r="K1676" s="54"/>
      <c r="L1676" s="54"/>
      <c r="M1676" s="54"/>
      <c r="N1676" s="73"/>
      <c r="O1676" s="73"/>
      <c r="P1676" s="414">
        <v>43</v>
      </c>
      <c r="Q1676" s="414">
        <v>43</v>
      </c>
      <c r="R1676" s="414">
        <v>2</v>
      </c>
      <c r="S1676" s="54" t="s">
        <v>3</v>
      </c>
      <c r="T1676" s="54" t="s">
        <v>44</v>
      </c>
      <c r="U1676" s="54" t="s">
        <v>116</v>
      </c>
      <c r="V1676" s="237" t="s">
        <v>2871</v>
      </c>
      <c r="W1676" s="54" t="s">
        <v>2737</v>
      </c>
      <c r="X1676" s="54" t="s">
        <v>2738</v>
      </c>
      <c r="Y1676" s="54"/>
      <c r="Z1676" s="54"/>
      <c r="AA1676" s="75">
        <v>43.995899999999999</v>
      </c>
      <c r="AB1676" s="75">
        <v>-123.1016</v>
      </c>
      <c r="AC1676" s="54" t="s">
        <v>45</v>
      </c>
      <c r="AD1676" s="54"/>
      <c r="AE1676" s="54"/>
      <c r="AF1676" s="54"/>
      <c r="AG1676" s="54" t="s">
        <v>1642</v>
      </c>
      <c r="AH1676" s="54" t="s">
        <v>1642</v>
      </c>
      <c r="AI1676" s="54"/>
      <c r="AJ1676" s="54"/>
      <c r="AK1676" s="54"/>
      <c r="AL1676" s="54"/>
      <c r="AM1676" s="54"/>
      <c r="AN1676" s="54"/>
      <c r="AO1676" s="54"/>
      <c r="AP1676" s="54"/>
      <c r="AQ1676" s="54"/>
      <c r="AR1676" s="54"/>
      <c r="AS1676" s="54"/>
      <c r="AT1676" s="54" t="s">
        <v>1642</v>
      </c>
      <c r="AU1676" s="54"/>
      <c r="AV1676" s="54"/>
      <c r="AW1676" s="54"/>
      <c r="AX1676" s="54"/>
      <c r="AY1676" s="54"/>
      <c r="AZ1676" s="54"/>
      <c r="BA1676" s="54"/>
      <c r="BB1676" s="54"/>
      <c r="BC1676" s="54"/>
    </row>
    <row r="1677" spans="1:55" x14ac:dyDescent="0.25">
      <c r="A1677" s="73"/>
      <c r="B1677" s="5">
        <v>5208</v>
      </c>
      <c r="C1677" s="54"/>
      <c r="D1677" s="54"/>
      <c r="E1677" s="74">
        <v>30</v>
      </c>
      <c r="F1677" s="73" t="s">
        <v>42</v>
      </c>
      <c r="G1677" s="73">
        <v>2018</v>
      </c>
      <c r="H1677" s="73"/>
      <c r="I1677" s="54"/>
      <c r="J1677" s="54"/>
      <c r="K1677" s="54"/>
      <c r="L1677" s="73"/>
      <c r="M1677" s="54"/>
      <c r="N1677" s="73" t="s">
        <v>1070</v>
      </c>
      <c r="O1677" s="73"/>
      <c r="P1677" s="414">
        <v>43</v>
      </c>
      <c r="Q1677" s="414">
        <v>43</v>
      </c>
      <c r="R1677" s="414">
        <v>3</v>
      </c>
      <c r="S1677" s="54" t="s">
        <v>3</v>
      </c>
      <c r="T1677" s="54" t="s">
        <v>44</v>
      </c>
      <c r="U1677" s="54" t="s">
        <v>36</v>
      </c>
      <c r="V1677" s="73" t="s">
        <v>36</v>
      </c>
      <c r="W1677" s="54"/>
      <c r="X1677" s="54" t="s">
        <v>1099</v>
      </c>
      <c r="Y1677" s="54"/>
      <c r="Z1677" s="54"/>
      <c r="AA1677" s="76">
        <v>44.558064000000002</v>
      </c>
      <c r="AB1677" s="76">
        <v>-123.32685499999999</v>
      </c>
      <c r="AC1677" s="54" t="s">
        <v>45</v>
      </c>
      <c r="AD1677" s="54"/>
      <c r="AE1677" s="54"/>
      <c r="AF1677" s="54"/>
      <c r="AG1677" s="54" t="s">
        <v>1642</v>
      </c>
      <c r="AH1677" s="54" t="s">
        <v>1642</v>
      </c>
      <c r="AI1677" s="54"/>
      <c r="AJ1677" s="54"/>
      <c r="AK1677" s="54"/>
      <c r="AL1677" s="54"/>
      <c r="AM1677" s="54"/>
      <c r="AN1677" s="54"/>
      <c r="AO1677" s="54"/>
      <c r="AP1677" s="54"/>
      <c r="AQ1677" s="54"/>
      <c r="AR1677" s="54"/>
      <c r="AS1677" s="54"/>
      <c r="AT1677" s="54" t="s">
        <v>90</v>
      </c>
      <c r="AU1677" s="54"/>
      <c r="AV1677" s="54"/>
      <c r="AW1677" s="54"/>
      <c r="AX1677" s="54"/>
      <c r="AY1677" s="54"/>
      <c r="AZ1677" s="54"/>
      <c r="BA1677" s="54"/>
      <c r="BB1677" s="54"/>
      <c r="BC1677" s="54"/>
    </row>
    <row r="1678" spans="1:55" x14ac:dyDescent="0.25">
      <c r="A1678" s="73"/>
      <c r="B1678" s="5"/>
      <c r="C1678" s="54"/>
      <c r="D1678" s="54"/>
      <c r="E1678" s="74">
        <v>18</v>
      </c>
      <c r="F1678" s="73" t="s">
        <v>1793</v>
      </c>
      <c r="G1678" s="73">
        <v>2018</v>
      </c>
      <c r="H1678" s="73"/>
      <c r="I1678" s="54"/>
      <c r="J1678" s="54"/>
      <c r="K1678" s="54"/>
      <c r="L1678" s="54"/>
      <c r="M1678" s="54"/>
      <c r="N1678" s="73"/>
      <c r="O1678" s="73"/>
      <c r="P1678" s="414">
        <v>43</v>
      </c>
      <c r="Q1678" s="414">
        <v>43</v>
      </c>
      <c r="R1678" s="414">
        <v>3</v>
      </c>
      <c r="S1678" s="54" t="s">
        <v>3</v>
      </c>
      <c r="T1678" s="54" t="s">
        <v>44</v>
      </c>
      <c r="U1678" s="54" t="s">
        <v>116</v>
      </c>
      <c r="V1678" s="237" t="s">
        <v>2871</v>
      </c>
      <c r="W1678" s="54" t="s">
        <v>2737</v>
      </c>
      <c r="X1678" s="54" t="s">
        <v>2738</v>
      </c>
      <c r="Y1678" s="54"/>
      <c r="Z1678" s="54"/>
      <c r="AA1678" s="75">
        <v>43.995899999999999</v>
      </c>
      <c r="AB1678" s="75">
        <v>-123.1016</v>
      </c>
      <c r="AC1678" s="54" t="s">
        <v>45</v>
      </c>
      <c r="AD1678" s="54"/>
      <c r="AE1678" s="54"/>
      <c r="AF1678" s="54"/>
      <c r="AG1678" s="54" t="s">
        <v>1642</v>
      </c>
      <c r="AH1678" s="54" t="s">
        <v>1642</v>
      </c>
      <c r="AI1678" s="54"/>
      <c r="AJ1678" s="54"/>
      <c r="AK1678" s="54"/>
      <c r="AL1678" s="54"/>
      <c r="AM1678" s="54"/>
      <c r="AN1678" s="54"/>
      <c r="AO1678" s="54"/>
      <c r="AP1678" s="54"/>
      <c r="AQ1678" s="54"/>
      <c r="AR1678" s="54"/>
      <c r="AS1678" s="54"/>
      <c r="AT1678" s="54" t="s">
        <v>1642</v>
      </c>
      <c r="AU1678" s="54"/>
      <c r="AV1678" s="54"/>
      <c r="AW1678" s="54"/>
      <c r="AX1678" s="54"/>
      <c r="AY1678" s="54"/>
      <c r="AZ1678" s="54"/>
      <c r="BA1678" s="54"/>
      <c r="BB1678" s="54"/>
      <c r="BC1678" s="54"/>
    </row>
    <row r="1679" spans="1:55" x14ac:dyDescent="0.25">
      <c r="A1679" s="73"/>
      <c r="B1679" s="5">
        <v>5209</v>
      </c>
      <c r="C1679" s="54"/>
      <c r="D1679" s="54"/>
      <c r="E1679" s="74">
        <v>30</v>
      </c>
      <c r="F1679" s="73" t="s">
        <v>42</v>
      </c>
      <c r="G1679" s="73">
        <v>2018</v>
      </c>
      <c r="H1679" s="73"/>
      <c r="I1679" s="54"/>
      <c r="J1679" s="54"/>
      <c r="K1679" s="54"/>
      <c r="L1679" s="73"/>
      <c r="M1679" s="54"/>
      <c r="N1679" s="73" t="s">
        <v>1070</v>
      </c>
      <c r="O1679" s="73"/>
      <c r="P1679" s="414">
        <v>43</v>
      </c>
      <c r="Q1679" s="414">
        <v>43</v>
      </c>
      <c r="R1679" s="414">
        <v>4</v>
      </c>
      <c r="S1679" s="54" t="s">
        <v>3</v>
      </c>
      <c r="T1679" s="54" t="s">
        <v>44</v>
      </c>
      <c r="U1679" s="54" t="s">
        <v>36</v>
      </c>
      <c r="V1679" s="73" t="s">
        <v>36</v>
      </c>
      <c r="W1679" s="54"/>
      <c r="X1679" s="54" t="s">
        <v>1099</v>
      </c>
      <c r="Y1679" s="54"/>
      <c r="Z1679" s="54"/>
      <c r="AA1679" s="76">
        <v>44.558064000000002</v>
      </c>
      <c r="AB1679" s="76">
        <v>-123.32685499999999</v>
      </c>
      <c r="AC1679" s="54" t="s">
        <v>45</v>
      </c>
      <c r="AD1679" s="54"/>
      <c r="AE1679" s="54"/>
      <c r="AF1679" s="54"/>
      <c r="AG1679" s="54" t="s">
        <v>1642</v>
      </c>
      <c r="AH1679" s="54" t="s">
        <v>1642</v>
      </c>
      <c r="AI1679" s="54"/>
      <c r="AJ1679" s="54"/>
      <c r="AK1679" s="54"/>
      <c r="AL1679" s="54"/>
      <c r="AM1679" s="54"/>
      <c r="AN1679" s="54"/>
      <c r="AO1679" s="54"/>
      <c r="AP1679" s="54"/>
      <c r="AQ1679" s="54"/>
      <c r="AR1679" s="54"/>
      <c r="AS1679" s="54"/>
      <c r="AT1679" s="54" t="s">
        <v>90</v>
      </c>
      <c r="AU1679" s="54"/>
      <c r="AV1679" s="54"/>
      <c r="AW1679" s="54"/>
      <c r="AX1679" s="54"/>
      <c r="AY1679" s="54"/>
      <c r="AZ1679" s="54"/>
      <c r="BA1679" s="54"/>
      <c r="BB1679" s="54"/>
      <c r="BC1679" s="54"/>
    </row>
    <row r="1680" spans="1:55" x14ac:dyDescent="0.25">
      <c r="A1680" s="73"/>
      <c r="B1680" s="5"/>
      <c r="C1680" s="54"/>
      <c r="D1680" s="54"/>
      <c r="E1680" s="74">
        <v>18</v>
      </c>
      <c r="F1680" s="73" t="s">
        <v>1793</v>
      </c>
      <c r="G1680" s="73">
        <v>2018</v>
      </c>
      <c r="H1680" s="73"/>
      <c r="I1680" s="54"/>
      <c r="J1680" s="54"/>
      <c r="K1680" s="54"/>
      <c r="L1680" s="54"/>
      <c r="M1680" s="54"/>
      <c r="N1680" s="73"/>
      <c r="O1680" s="73"/>
      <c r="P1680" s="414">
        <v>43</v>
      </c>
      <c r="Q1680" s="414">
        <v>43</v>
      </c>
      <c r="R1680" s="414">
        <v>4</v>
      </c>
      <c r="S1680" s="54" t="s">
        <v>3</v>
      </c>
      <c r="T1680" s="54" t="s">
        <v>44</v>
      </c>
      <c r="U1680" s="54" t="s">
        <v>116</v>
      </c>
      <c r="V1680" s="237" t="s">
        <v>2871</v>
      </c>
      <c r="W1680" s="54" t="s">
        <v>2737</v>
      </c>
      <c r="X1680" s="54" t="s">
        <v>2738</v>
      </c>
      <c r="Y1680" s="54"/>
      <c r="Z1680" s="54"/>
      <c r="AA1680" s="75">
        <v>43.995899999999999</v>
      </c>
      <c r="AB1680" s="75">
        <v>-123.1016</v>
      </c>
      <c r="AC1680" s="54" t="s">
        <v>45</v>
      </c>
      <c r="AD1680" s="54"/>
      <c r="AE1680" s="54"/>
      <c r="AF1680" s="54"/>
      <c r="AG1680" s="54" t="s">
        <v>1642</v>
      </c>
      <c r="AH1680" s="54" t="s">
        <v>1642</v>
      </c>
      <c r="AI1680" s="54"/>
      <c r="AJ1680" s="54"/>
      <c r="AK1680" s="54"/>
      <c r="AL1680" s="54"/>
      <c r="AM1680" s="54"/>
      <c r="AN1680" s="54"/>
      <c r="AO1680" s="54"/>
      <c r="AP1680" s="54"/>
      <c r="AQ1680" s="54"/>
      <c r="AR1680" s="54"/>
      <c r="AS1680" s="54"/>
      <c r="AT1680" s="54" t="s">
        <v>1642</v>
      </c>
      <c r="AU1680" s="54"/>
      <c r="AV1680" s="54"/>
      <c r="AW1680" s="54"/>
      <c r="AX1680" s="54"/>
      <c r="AY1680" s="54"/>
      <c r="AZ1680" s="54"/>
      <c r="BA1680" s="54"/>
      <c r="BB1680" s="54"/>
      <c r="BC1680" s="54"/>
    </row>
    <row r="1681" spans="1:55" x14ac:dyDescent="0.25">
      <c r="A1681" s="73"/>
      <c r="B1681" s="5">
        <v>5210</v>
      </c>
      <c r="C1681" s="54"/>
      <c r="D1681" s="54"/>
      <c r="E1681" s="74">
        <v>30</v>
      </c>
      <c r="F1681" s="73" t="s">
        <v>42</v>
      </c>
      <c r="G1681" s="73">
        <v>2018</v>
      </c>
      <c r="H1681" s="73"/>
      <c r="I1681" s="54"/>
      <c r="J1681" s="54"/>
      <c r="K1681" s="54"/>
      <c r="L1681" s="73"/>
      <c r="M1681" s="54"/>
      <c r="N1681" s="73" t="s">
        <v>1070</v>
      </c>
      <c r="O1681" s="73"/>
      <c r="P1681" s="414">
        <v>43</v>
      </c>
      <c r="Q1681" s="414">
        <v>43</v>
      </c>
      <c r="R1681" s="414">
        <v>5</v>
      </c>
      <c r="S1681" s="54" t="s">
        <v>3</v>
      </c>
      <c r="T1681" s="54" t="s">
        <v>44</v>
      </c>
      <c r="U1681" s="54" t="s">
        <v>36</v>
      </c>
      <c r="V1681" s="73" t="s">
        <v>36</v>
      </c>
      <c r="W1681" s="54"/>
      <c r="X1681" s="54" t="s">
        <v>1099</v>
      </c>
      <c r="Y1681" s="54"/>
      <c r="Z1681" s="54"/>
      <c r="AA1681" s="76">
        <v>44.558064000000002</v>
      </c>
      <c r="AB1681" s="76">
        <v>-123.32685499999999</v>
      </c>
      <c r="AC1681" s="54" t="s">
        <v>45</v>
      </c>
      <c r="AD1681" s="54"/>
      <c r="AE1681" s="54"/>
      <c r="AF1681" s="54"/>
      <c r="AG1681" s="54" t="s">
        <v>1642</v>
      </c>
      <c r="AH1681" s="54" t="s">
        <v>1642</v>
      </c>
      <c r="AI1681" s="54"/>
      <c r="AJ1681" s="54"/>
      <c r="AK1681" s="54"/>
      <c r="AL1681" s="54"/>
      <c r="AM1681" s="54"/>
      <c r="AN1681" s="54"/>
      <c r="AO1681" s="54"/>
      <c r="AP1681" s="54"/>
      <c r="AQ1681" s="54"/>
      <c r="AR1681" s="54"/>
      <c r="AS1681" s="54"/>
      <c r="AT1681" s="54" t="s">
        <v>90</v>
      </c>
      <c r="AU1681" s="54"/>
      <c r="AV1681" s="54"/>
      <c r="AW1681" s="54"/>
      <c r="AX1681" s="54"/>
      <c r="AY1681" s="54"/>
      <c r="AZ1681" s="54"/>
      <c r="BA1681" s="54"/>
      <c r="BB1681" s="54"/>
      <c r="BC1681" s="54"/>
    </row>
    <row r="1682" spans="1:55" x14ac:dyDescent="0.25">
      <c r="A1682" s="73"/>
      <c r="B1682" s="5"/>
      <c r="C1682" s="54"/>
      <c r="D1682" s="54"/>
      <c r="E1682" s="74">
        <v>18</v>
      </c>
      <c r="F1682" s="73" t="s">
        <v>1793</v>
      </c>
      <c r="G1682" s="73">
        <v>2018</v>
      </c>
      <c r="H1682" s="73"/>
      <c r="I1682" s="54"/>
      <c r="J1682" s="54"/>
      <c r="K1682" s="54"/>
      <c r="L1682" s="54"/>
      <c r="M1682" s="54"/>
      <c r="N1682" s="73"/>
      <c r="O1682" s="73"/>
      <c r="P1682" s="414">
        <v>43</v>
      </c>
      <c r="Q1682" s="414">
        <v>43</v>
      </c>
      <c r="R1682" s="414">
        <v>5</v>
      </c>
      <c r="S1682" s="54" t="s">
        <v>3</v>
      </c>
      <c r="T1682" s="54" t="s">
        <v>44</v>
      </c>
      <c r="U1682" s="54" t="s">
        <v>116</v>
      </c>
      <c r="V1682" s="237" t="s">
        <v>2871</v>
      </c>
      <c r="W1682" s="54" t="s">
        <v>2737</v>
      </c>
      <c r="X1682" s="54" t="s">
        <v>2738</v>
      </c>
      <c r="Y1682" s="54"/>
      <c r="Z1682" s="54"/>
      <c r="AA1682" s="75">
        <v>43.995899999999999</v>
      </c>
      <c r="AB1682" s="75">
        <v>-123.1016</v>
      </c>
      <c r="AC1682" s="54" t="s">
        <v>45</v>
      </c>
      <c r="AD1682" s="54"/>
      <c r="AE1682" s="54"/>
      <c r="AF1682" s="54"/>
      <c r="AG1682" s="54" t="s">
        <v>1642</v>
      </c>
      <c r="AH1682" s="54" t="s">
        <v>1642</v>
      </c>
      <c r="AI1682" s="54"/>
      <c r="AJ1682" s="54"/>
      <c r="AK1682" s="54"/>
      <c r="AL1682" s="54"/>
      <c r="AM1682" s="54"/>
      <c r="AN1682" s="54"/>
      <c r="AO1682" s="54"/>
      <c r="AP1682" s="54"/>
      <c r="AQ1682" s="54"/>
      <c r="AR1682" s="54"/>
      <c r="AS1682" s="54"/>
      <c r="AT1682" s="54" t="s">
        <v>1642</v>
      </c>
      <c r="AU1682" s="54"/>
      <c r="AV1682" s="54"/>
      <c r="AW1682" s="54"/>
      <c r="AX1682" s="54"/>
      <c r="AY1682" s="54"/>
      <c r="AZ1682" s="54"/>
      <c r="BA1682" s="54"/>
      <c r="BB1682" s="54"/>
      <c r="BC1682" s="54"/>
    </row>
    <row r="1683" spans="1:55" x14ac:dyDescent="0.25">
      <c r="A1683" s="73"/>
      <c r="B1683" s="5">
        <v>5211</v>
      </c>
      <c r="C1683" s="54"/>
      <c r="D1683" s="54"/>
      <c r="E1683" s="74">
        <v>30</v>
      </c>
      <c r="F1683" s="73" t="s">
        <v>42</v>
      </c>
      <c r="G1683" s="73">
        <v>2018</v>
      </c>
      <c r="H1683" s="73"/>
      <c r="I1683" s="54"/>
      <c r="J1683" s="54"/>
      <c r="K1683" s="54"/>
      <c r="L1683" s="73"/>
      <c r="M1683" s="54"/>
      <c r="N1683" s="73" t="s">
        <v>1070</v>
      </c>
      <c r="O1683" s="73"/>
      <c r="P1683" s="414">
        <v>43</v>
      </c>
      <c r="Q1683" s="414">
        <v>43</v>
      </c>
      <c r="R1683" s="414">
        <v>6</v>
      </c>
      <c r="S1683" s="54" t="s">
        <v>3</v>
      </c>
      <c r="T1683" s="54" t="s">
        <v>44</v>
      </c>
      <c r="U1683" s="54" t="s">
        <v>36</v>
      </c>
      <c r="V1683" s="73" t="s">
        <v>36</v>
      </c>
      <c r="W1683" s="54"/>
      <c r="X1683" s="54" t="s">
        <v>1099</v>
      </c>
      <c r="Y1683" s="54"/>
      <c r="Z1683" s="54"/>
      <c r="AA1683" s="76">
        <v>44.558064000000002</v>
      </c>
      <c r="AB1683" s="76">
        <v>-123.32685499999999</v>
      </c>
      <c r="AC1683" s="54" t="s">
        <v>45</v>
      </c>
      <c r="AD1683" s="54"/>
      <c r="AE1683" s="54"/>
      <c r="AF1683" s="54"/>
      <c r="AG1683" s="54" t="s">
        <v>1642</v>
      </c>
      <c r="AH1683" s="54" t="s">
        <v>1642</v>
      </c>
      <c r="AI1683" s="54"/>
      <c r="AJ1683" s="54"/>
      <c r="AK1683" s="54"/>
      <c r="AL1683" s="54"/>
      <c r="AM1683" s="54"/>
      <c r="AN1683" s="54"/>
      <c r="AO1683" s="54"/>
      <c r="AP1683" s="54"/>
      <c r="AQ1683" s="54"/>
      <c r="AR1683" s="54"/>
      <c r="AS1683" s="54"/>
      <c r="AT1683" s="54" t="s">
        <v>90</v>
      </c>
      <c r="AU1683" s="54"/>
      <c r="AV1683" s="54"/>
      <c r="AW1683" s="54"/>
      <c r="AX1683" s="54"/>
      <c r="AY1683" s="54"/>
      <c r="AZ1683" s="54"/>
      <c r="BA1683" s="54"/>
      <c r="BB1683" s="54"/>
      <c r="BC1683" s="54"/>
    </row>
    <row r="1684" spans="1:55" ht="15" customHeight="1" x14ac:dyDescent="0.25">
      <c r="A1684" s="73"/>
      <c r="B1684" s="5"/>
      <c r="C1684" s="54"/>
      <c r="D1684" s="54"/>
      <c r="E1684" s="74">
        <v>18</v>
      </c>
      <c r="F1684" s="73" t="s">
        <v>1793</v>
      </c>
      <c r="G1684" s="73">
        <v>2018</v>
      </c>
      <c r="H1684" s="73"/>
      <c r="I1684" s="54"/>
      <c r="J1684" s="54"/>
      <c r="K1684" s="54"/>
      <c r="L1684" s="54"/>
      <c r="M1684" s="54"/>
      <c r="N1684" s="73"/>
      <c r="O1684" s="73"/>
      <c r="P1684" s="414">
        <v>43</v>
      </c>
      <c r="Q1684" s="414">
        <v>43</v>
      </c>
      <c r="R1684" s="414">
        <v>6</v>
      </c>
      <c r="S1684" s="54" t="s">
        <v>3</v>
      </c>
      <c r="T1684" s="54" t="s">
        <v>44</v>
      </c>
      <c r="U1684" s="54" t="s">
        <v>116</v>
      </c>
      <c r="V1684" s="237" t="s">
        <v>2871</v>
      </c>
      <c r="W1684" s="54" t="s">
        <v>2737</v>
      </c>
      <c r="X1684" s="54" t="s">
        <v>2738</v>
      </c>
      <c r="Y1684" s="54"/>
      <c r="Z1684" s="54"/>
      <c r="AA1684" s="75">
        <v>43.995899999999999</v>
      </c>
      <c r="AB1684" s="75">
        <v>-123.1016</v>
      </c>
      <c r="AC1684" s="54" t="s">
        <v>45</v>
      </c>
      <c r="AD1684" s="54"/>
      <c r="AE1684" s="54"/>
      <c r="AF1684" s="54"/>
      <c r="AG1684" s="54" t="s">
        <v>1642</v>
      </c>
      <c r="AH1684" s="54" t="s">
        <v>1642</v>
      </c>
      <c r="AI1684" s="54"/>
      <c r="AJ1684" s="54"/>
      <c r="AK1684" s="54"/>
      <c r="AL1684" s="54"/>
      <c r="AM1684" s="54"/>
      <c r="AN1684" s="54"/>
      <c r="AO1684" s="54"/>
      <c r="AP1684" s="54"/>
      <c r="AQ1684" s="54"/>
      <c r="AR1684" s="54"/>
      <c r="AS1684" s="54"/>
      <c r="AT1684" s="54" t="s">
        <v>1642</v>
      </c>
      <c r="AU1684" s="54"/>
      <c r="AV1684" s="54"/>
      <c r="AW1684" s="54"/>
      <c r="AX1684" s="54"/>
      <c r="AY1684" s="54"/>
      <c r="AZ1684" s="54"/>
      <c r="BA1684" s="54"/>
      <c r="BB1684" s="54"/>
      <c r="BC1684" s="54"/>
    </row>
    <row r="1685" spans="1:55" x14ac:dyDescent="0.25">
      <c r="A1685" s="73"/>
      <c r="B1685" s="5"/>
      <c r="C1685" s="54"/>
      <c r="D1685" s="54"/>
      <c r="E1685" s="74">
        <v>18</v>
      </c>
      <c r="F1685" s="73" t="s">
        <v>1793</v>
      </c>
      <c r="G1685" s="73">
        <v>2018</v>
      </c>
      <c r="H1685" s="73"/>
      <c r="I1685" s="54"/>
      <c r="J1685" s="54"/>
      <c r="K1685" s="54"/>
      <c r="L1685" s="54"/>
      <c r="M1685" s="54"/>
      <c r="N1685" s="73"/>
      <c r="O1685" s="73"/>
      <c r="P1685" s="414">
        <v>43</v>
      </c>
      <c r="Q1685" s="414">
        <v>43</v>
      </c>
      <c r="R1685" s="414">
        <v>7</v>
      </c>
      <c r="S1685" s="54" t="s">
        <v>3</v>
      </c>
      <c r="T1685" s="54" t="s">
        <v>44</v>
      </c>
      <c r="U1685" s="54" t="s">
        <v>116</v>
      </c>
      <c r="V1685" s="237" t="s">
        <v>2871</v>
      </c>
      <c r="W1685" s="54" t="s">
        <v>2737</v>
      </c>
      <c r="X1685" s="54" t="s">
        <v>2738</v>
      </c>
      <c r="Y1685" s="54"/>
      <c r="Z1685" s="54"/>
      <c r="AA1685" s="75">
        <v>43.995899999999999</v>
      </c>
      <c r="AB1685" s="75">
        <v>-123.1016</v>
      </c>
      <c r="AC1685" s="54" t="s">
        <v>45</v>
      </c>
      <c r="AD1685" s="54"/>
      <c r="AE1685" s="54"/>
      <c r="AF1685" s="54"/>
      <c r="AG1685" s="54" t="s">
        <v>1642</v>
      </c>
      <c r="AH1685" s="54" t="s">
        <v>1642</v>
      </c>
      <c r="AI1685" s="54"/>
      <c r="AJ1685" s="54"/>
      <c r="AK1685" s="54"/>
      <c r="AL1685" s="54"/>
      <c r="AM1685" s="54"/>
      <c r="AN1685" s="54"/>
      <c r="AO1685" s="54"/>
      <c r="AP1685" s="54"/>
      <c r="AQ1685" s="54"/>
      <c r="AR1685" s="54"/>
      <c r="AS1685" s="54"/>
      <c r="AT1685" s="54" t="s">
        <v>1642</v>
      </c>
      <c r="AU1685" s="54"/>
      <c r="AV1685" s="54"/>
      <c r="AW1685" s="54"/>
      <c r="AX1685" s="54"/>
      <c r="AY1685" s="54"/>
      <c r="AZ1685" s="54"/>
      <c r="BA1685" s="54"/>
      <c r="BB1685" s="54"/>
      <c r="BC1685" s="54"/>
    </row>
    <row r="1686" spans="1:55" x14ac:dyDescent="0.25">
      <c r="A1686" s="73"/>
      <c r="B1686" s="5"/>
      <c r="C1686" s="54"/>
      <c r="D1686" s="54"/>
      <c r="E1686" s="74">
        <v>18</v>
      </c>
      <c r="F1686" s="73" t="s">
        <v>1793</v>
      </c>
      <c r="G1686" s="73">
        <v>2018</v>
      </c>
      <c r="H1686" s="73"/>
      <c r="I1686" s="54"/>
      <c r="J1686" s="54"/>
      <c r="K1686" s="54"/>
      <c r="L1686" s="54"/>
      <c r="M1686" s="54"/>
      <c r="N1686" s="73"/>
      <c r="O1686" s="73"/>
      <c r="P1686" s="414">
        <v>43</v>
      </c>
      <c r="Q1686" s="414">
        <v>43</v>
      </c>
      <c r="R1686" s="414">
        <v>8</v>
      </c>
      <c r="S1686" s="54" t="s">
        <v>3</v>
      </c>
      <c r="T1686" s="54" t="s">
        <v>44</v>
      </c>
      <c r="U1686" s="54" t="s">
        <v>116</v>
      </c>
      <c r="V1686" s="237" t="s">
        <v>2871</v>
      </c>
      <c r="W1686" s="54" t="s">
        <v>2737</v>
      </c>
      <c r="X1686" s="54" t="s">
        <v>2738</v>
      </c>
      <c r="Y1686" s="54"/>
      <c r="Z1686" s="54"/>
      <c r="AA1686" s="75">
        <v>43.995899999999999</v>
      </c>
      <c r="AB1686" s="75">
        <v>-123.1016</v>
      </c>
      <c r="AC1686" s="54" t="s">
        <v>45</v>
      </c>
      <c r="AD1686" s="54"/>
      <c r="AE1686" s="54"/>
      <c r="AF1686" s="54"/>
      <c r="AG1686" s="54" t="s">
        <v>1642</v>
      </c>
      <c r="AH1686" s="54" t="s">
        <v>1642</v>
      </c>
      <c r="AI1686" s="54"/>
      <c r="AJ1686" s="54"/>
      <c r="AK1686" s="54"/>
      <c r="AL1686" s="54"/>
      <c r="AM1686" s="54"/>
      <c r="AN1686" s="54"/>
      <c r="AO1686" s="54"/>
      <c r="AP1686" s="54"/>
      <c r="AQ1686" s="54"/>
      <c r="AR1686" s="54"/>
      <c r="AS1686" s="54"/>
      <c r="AT1686" s="54" t="s">
        <v>1642</v>
      </c>
      <c r="AU1686" s="54"/>
      <c r="AV1686" s="54"/>
      <c r="AW1686" s="54"/>
      <c r="AX1686" s="54"/>
      <c r="AY1686" s="54"/>
      <c r="AZ1686" s="54"/>
      <c r="BA1686" s="54"/>
      <c r="BB1686" s="54"/>
      <c r="BC1686" s="54"/>
    </row>
    <row r="1687" spans="1:55" x14ac:dyDescent="0.25">
      <c r="A1687" s="73"/>
      <c r="B1687" s="5"/>
      <c r="C1687" s="54"/>
      <c r="D1687" s="54"/>
      <c r="E1687" s="74">
        <v>18</v>
      </c>
      <c r="F1687" s="73" t="s">
        <v>1793</v>
      </c>
      <c r="G1687" s="73">
        <v>2018</v>
      </c>
      <c r="H1687" s="73"/>
      <c r="I1687" s="54"/>
      <c r="J1687" s="54"/>
      <c r="K1687" s="54"/>
      <c r="L1687" s="54"/>
      <c r="M1687" s="54"/>
      <c r="N1687" s="73"/>
      <c r="O1687" s="73"/>
      <c r="P1687" s="414">
        <v>43</v>
      </c>
      <c r="Q1687" s="414">
        <v>43</v>
      </c>
      <c r="R1687" s="414">
        <v>9</v>
      </c>
      <c r="S1687" s="54" t="s">
        <v>3</v>
      </c>
      <c r="T1687" s="54" t="s">
        <v>44</v>
      </c>
      <c r="U1687" s="54" t="s">
        <v>116</v>
      </c>
      <c r="V1687" s="237" t="s">
        <v>2871</v>
      </c>
      <c r="W1687" s="54" t="s">
        <v>2737</v>
      </c>
      <c r="X1687" s="54" t="s">
        <v>2738</v>
      </c>
      <c r="Y1687" s="54"/>
      <c r="Z1687" s="54"/>
      <c r="AA1687" s="75">
        <v>43.995899999999999</v>
      </c>
      <c r="AB1687" s="75">
        <v>-123.1016</v>
      </c>
      <c r="AC1687" s="54" t="s">
        <v>45</v>
      </c>
      <c r="AD1687" s="54"/>
      <c r="AE1687" s="54"/>
      <c r="AF1687" s="54"/>
      <c r="AG1687" s="54" t="s">
        <v>1642</v>
      </c>
      <c r="AH1687" s="54" t="s">
        <v>1642</v>
      </c>
      <c r="AI1687" s="54"/>
      <c r="AJ1687" s="54"/>
      <c r="AK1687" s="54"/>
      <c r="AL1687" s="54"/>
      <c r="AM1687" s="54"/>
      <c r="AN1687" s="54"/>
      <c r="AO1687" s="54"/>
      <c r="AP1687" s="54"/>
      <c r="AQ1687" s="54"/>
      <c r="AR1687" s="54"/>
      <c r="AS1687" s="54"/>
      <c r="AT1687" s="54" t="s">
        <v>1642</v>
      </c>
      <c r="AU1687" s="54"/>
      <c r="AV1687" s="54"/>
      <c r="AW1687" s="54"/>
      <c r="AX1687" s="54"/>
      <c r="AY1687" s="54"/>
      <c r="AZ1687" s="54"/>
      <c r="BA1687" s="54"/>
      <c r="BB1687" s="54"/>
      <c r="BC1687" s="54"/>
    </row>
    <row r="1688" spans="1:55" x14ac:dyDescent="0.25">
      <c r="A1688" s="73"/>
      <c r="B1688" s="5"/>
      <c r="C1688" s="54"/>
      <c r="D1688" s="54"/>
      <c r="E1688" s="74">
        <v>18</v>
      </c>
      <c r="F1688" s="73" t="s">
        <v>1793</v>
      </c>
      <c r="G1688" s="73">
        <v>2018</v>
      </c>
      <c r="H1688" s="73"/>
      <c r="I1688" s="54"/>
      <c r="J1688" s="54"/>
      <c r="K1688" s="54"/>
      <c r="L1688" s="54"/>
      <c r="M1688" s="54"/>
      <c r="N1688" s="73"/>
      <c r="O1688" s="73"/>
      <c r="P1688" s="414">
        <v>43</v>
      </c>
      <c r="Q1688" s="414">
        <v>43</v>
      </c>
      <c r="R1688" s="414">
        <v>10</v>
      </c>
      <c r="S1688" s="54" t="s">
        <v>3</v>
      </c>
      <c r="T1688" s="54" t="s">
        <v>44</v>
      </c>
      <c r="U1688" s="54" t="s">
        <v>116</v>
      </c>
      <c r="V1688" s="237" t="s">
        <v>2871</v>
      </c>
      <c r="W1688" s="54" t="s">
        <v>2737</v>
      </c>
      <c r="X1688" s="54" t="s">
        <v>2738</v>
      </c>
      <c r="Y1688" s="54"/>
      <c r="Z1688" s="54"/>
      <c r="AA1688" s="75">
        <v>43.995899999999999</v>
      </c>
      <c r="AB1688" s="75">
        <v>-123.1016</v>
      </c>
      <c r="AC1688" s="54" t="s">
        <v>45</v>
      </c>
      <c r="AD1688" s="54"/>
      <c r="AE1688" s="54"/>
      <c r="AF1688" s="54"/>
      <c r="AG1688" s="54" t="s">
        <v>1642</v>
      </c>
      <c r="AH1688" s="54" t="s">
        <v>1642</v>
      </c>
      <c r="AI1688" s="54"/>
      <c r="AJ1688" s="54"/>
      <c r="AK1688" s="54"/>
      <c r="AL1688" s="54"/>
      <c r="AM1688" s="54"/>
      <c r="AN1688" s="54"/>
      <c r="AO1688" s="54"/>
      <c r="AP1688" s="54"/>
      <c r="AQ1688" s="54"/>
      <c r="AR1688" s="54"/>
      <c r="AS1688" s="54"/>
      <c r="AT1688" s="54" t="s">
        <v>1642</v>
      </c>
      <c r="AU1688" s="54"/>
      <c r="AV1688" s="54"/>
      <c r="AW1688" s="54"/>
      <c r="AX1688" s="54"/>
      <c r="AY1688" s="54"/>
      <c r="AZ1688" s="54"/>
      <c r="BA1688" s="54"/>
      <c r="BB1688" s="54"/>
      <c r="BC1688" s="54"/>
    </row>
    <row r="1689" spans="1:55" x14ac:dyDescent="0.25">
      <c r="A1689" s="73"/>
      <c r="B1689" s="5"/>
      <c r="C1689" s="54"/>
      <c r="D1689" s="54"/>
      <c r="E1689" s="74">
        <v>18</v>
      </c>
      <c r="F1689" s="73" t="s">
        <v>1793</v>
      </c>
      <c r="G1689" s="73">
        <v>2018</v>
      </c>
      <c r="H1689" s="73"/>
      <c r="I1689" s="54"/>
      <c r="J1689" s="54"/>
      <c r="K1689" s="54"/>
      <c r="L1689" s="54"/>
      <c r="M1689" s="54"/>
      <c r="N1689" s="73"/>
      <c r="O1689" s="73"/>
      <c r="P1689" s="414">
        <v>43</v>
      </c>
      <c r="Q1689" s="414">
        <v>43</v>
      </c>
      <c r="R1689" s="414">
        <v>11</v>
      </c>
      <c r="S1689" s="54" t="s">
        <v>3</v>
      </c>
      <c r="T1689" s="54" t="s">
        <v>44</v>
      </c>
      <c r="U1689" s="54" t="s">
        <v>116</v>
      </c>
      <c r="V1689" s="237" t="s">
        <v>2871</v>
      </c>
      <c r="W1689" s="54" t="s">
        <v>2737</v>
      </c>
      <c r="X1689" s="54" t="s">
        <v>2738</v>
      </c>
      <c r="Y1689" s="54"/>
      <c r="Z1689" s="54"/>
      <c r="AA1689" s="75">
        <v>43.995899999999999</v>
      </c>
      <c r="AB1689" s="75">
        <v>-123.1016</v>
      </c>
      <c r="AC1689" s="54" t="s">
        <v>45</v>
      </c>
      <c r="AD1689" s="54"/>
      <c r="AE1689" s="54"/>
      <c r="AF1689" s="54"/>
      <c r="AG1689" s="54" t="s">
        <v>1642</v>
      </c>
      <c r="AH1689" s="54" t="s">
        <v>1642</v>
      </c>
      <c r="AI1689" s="54"/>
      <c r="AJ1689" s="54"/>
      <c r="AK1689" s="54"/>
      <c r="AL1689" s="54"/>
      <c r="AM1689" s="54"/>
      <c r="AN1689" s="54"/>
      <c r="AO1689" s="54"/>
      <c r="AP1689" s="54"/>
      <c r="AQ1689" s="54"/>
      <c r="AR1689" s="54"/>
      <c r="AS1689" s="54"/>
      <c r="AT1689" s="54" t="s">
        <v>1642</v>
      </c>
      <c r="AU1689" s="54"/>
      <c r="AV1689" s="54"/>
      <c r="AW1689" s="54"/>
      <c r="AX1689" s="54"/>
      <c r="AY1689" s="54"/>
      <c r="AZ1689" s="54"/>
      <c r="BA1689" s="54"/>
      <c r="BB1689" s="54"/>
      <c r="BC1689" s="54"/>
    </row>
    <row r="1690" spans="1:55" x14ac:dyDescent="0.25">
      <c r="A1690" s="73"/>
      <c r="B1690" s="5"/>
      <c r="C1690" s="54"/>
      <c r="D1690" s="54"/>
      <c r="E1690" s="74">
        <v>18</v>
      </c>
      <c r="F1690" s="73" t="s">
        <v>1793</v>
      </c>
      <c r="G1690" s="73">
        <v>2018</v>
      </c>
      <c r="H1690" s="73"/>
      <c r="I1690" s="54"/>
      <c r="J1690" s="54"/>
      <c r="K1690" s="54"/>
      <c r="L1690" s="54"/>
      <c r="M1690" s="54"/>
      <c r="N1690" s="73"/>
      <c r="O1690" s="73"/>
      <c r="P1690" s="414">
        <v>43</v>
      </c>
      <c r="Q1690" s="414">
        <v>43</v>
      </c>
      <c r="R1690" s="414">
        <v>12</v>
      </c>
      <c r="S1690" s="54" t="s">
        <v>3</v>
      </c>
      <c r="T1690" s="54" t="s">
        <v>44</v>
      </c>
      <c r="U1690" s="54" t="s">
        <v>116</v>
      </c>
      <c r="V1690" s="237" t="s">
        <v>2871</v>
      </c>
      <c r="W1690" s="54" t="s">
        <v>2737</v>
      </c>
      <c r="X1690" s="54" t="s">
        <v>2738</v>
      </c>
      <c r="Y1690" s="54"/>
      <c r="Z1690" s="54"/>
      <c r="AA1690" s="75">
        <v>43.995899999999999</v>
      </c>
      <c r="AB1690" s="75">
        <v>-123.1016</v>
      </c>
      <c r="AC1690" s="54" t="s">
        <v>45</v>
      </c>
      <c r="AD1690" s="54"/>
      <c r="AE1690" s="54"/>
      <c r="AF1690" s="54"/>
      <c r="AG1690" s="54" t="s">
        <v>1642</v>
      </c>
      <c r="AH1690" s="54" t="s">
        <v>1642</v>
      </c>
      <c r="AI1690" s="54"/>
      <c r="AJ1690" s="54"/>
      <c r="AK1690" s="54"/>
      <c r="AL1690" s="54"/>
      <c r="AM1690" s="54"/>
      <c r="AN1690" s="54"/>
      <c r="AO1690" s="54"/>
      <c r="AP1690" s="54"/>
      <c r="AQ1690" s="54"/>
      <c r="AR1690" s="54"/>
      <c r="AS1690" s="54"/>
      <c r="AT1690" s="54" t="s">
        <v>1642</v>
      </c>
      <c r="AU1690" s="54"/>
      <c r="AV1690" s="54"/>
      <c r="AW1690" s="54"/>
      <c r="AX1690" s="54"/>
      <c r="AY1690" s="54"/>
      <c r="AZ1690" s="54"/>
      <c r="BA1690" s="54"/>
      <c r="BB1690" s="54"/>
      <c r="BC1690" s="54"/>
    </row>
    <row r="1691" spans="1:55" x14ac:dyDescent="0.25">
      <c r="B1691" s="5">
        <v>6419</v>
      </c>
      <c r="E1691" s="62">
        <v>3</v>
      </c>
      <c r="F1691" s="6" t="s">
        <v>1144</v>
      </c>
      <c r="G1691" s="6">
        <v>2018</v>
      </c>
      <c r="L1691" s="6"/>
      <c r="N1691" s="6" t="s">
        <v>1247</v>
      </c>
      <c r="P1691" s="407">
        <v>44</v>
      </c>
      <c r="Q1691" s="407">
        <v>44</v>
      </c>
      <c r="R1691" s="407">
        <v>1</v>
      </c>
      <c r="S1691" s="3" t="s">
        <v>3</v>
      </c>
      <c r="T1691" s="3" t="s">
        <v>44</v>
      </c>
      <c r="U1691" s="3" t="s">
        <v>715</v>
      </c>
      <c r="V1691" s="6" t="s">
        <v>36</v>
      </c>
      <c r="X1691" s="3" t="s">
        <v>1248</v>
      </c>
      <c r="AA1691" s="18">
        <v>44.099404389999997</v>
      </c>
      <c r="AB1691" s="18">
        <v>-120.32010150000001</v>
      </c>
      <c r="AC1691" s="3" t="s">
        <v>45</v>
      </c>
      <c r="AE1691" s="3" t="s">
        <v>691</v>
      </c>
      <c r="AF1691" s="3" t="str">
        <f t="shared" ref="AF1691:AF1716" si="46">CONCATENATE("ex ", AE1691)</f>
        <v>ex Astragalus filipes</v>
      </c>
      <c r="AG1691" s="3" t="s">
        <v>1642</v>
      </c>
      <c r="AH1691" s="3" t="s">
        <v>1642</v>
      </c>
      <c r="AT1691" s="3" t="s">
        <v>90</v>
      </c>
    </row>
    <row r="1692" spans="1:55" x14ac:dyDescent="0.25">
      <c r="B1692" s="5">
        <v>6420</v>
      </c>
      <c r="E1692" s="62">
        <v>3</v>
      </c>
      <c r="F1692" s="6" t="s">
        <v>1144</v>
      </c>
      <c r="G1692" s="6">
        <v>2018</v>
      </c>
      <c r="L1692" s="6"/>
      <c r="N1692" s="6" t="s">
        <v>1247</v>
      </c>
      <c r="P1692" s="407">
        <v>44</v>
      </c>
      <c r="Q1692" s="407">
        <v>44</v>
      </c>
      <c r="R1692" s="407">
        <v>2</v>
      </c>
      <c r="S1692" s="3" t="s">
        <v>3</v>
      </c>
      <c r="T1692" s="3" t="s">
        <v>44</v>
      </c>
      <c r="U1692" s="3" t="s">
        <v>715</v>
      </c>
      <c r="V1692" s="6" t="s">
        <v>36</v>
      </c>
      <c r="X1692" s="3" t="s">
        <v>1248</v>
      </c>
      <c r="AA1692" s="18">
        <v>44.099404389999997</v>
      </c>
      <c r="AB1692" s="18">
        <v>-120.32010150000001</v>
      </c>
      <c r="AC1692" s="3" t="s">
        <v>45</v>
      </c>
      <c r="AE1692" s="3" t="s">
        <v>691</v>
      </c>
      <c r="AF1692" s="3" t="str">
        <f t="shared" si="46"/>
        <v>ex Astragalus filipes</v>
      </c>
      <c r="AG1692" s="3" t="s">
        <v>1642</v>
      </c>
      <c r="AH1692" s="3" t="s">
        <v>1642</v>
      </c>
      <c r="AT1692" s="3" t="s">
        <v>90</v>
      </c>
    </row>
    <row r="1693" spans="1:55" x14ac:dyDescent="0.25">
      <c r="B1693" s="5">
        <v>6421</v>
      </c>
      <c r="E1693" s="62">
        <v>3</v>
      </c>
      <c r="F1693" s="6" t="s">
        <v>1144</v>
      </c>
      <c r="G1693" s="6">
        <v>2018</v>
      </c>
      <c r="L1693" s="6"/>
      <c r="N1693" s="6" t="s">
        <v>1247</v>
      </c>
      <c r="P1693" s="407">
        <v>44</v>
      </c>
      <c r="Q1693" s="407">
        <v>44</v>
      </c>
      <c r="R1693" s="407">
        <v>3</v>
      </c>
      <c r="S1693" s="3" t="s">
        <v>3</v>
      </c>
      <c r="T1693" s="3" t="s">
        <v>44</v>
      </c>
      <c r="U1693" s="3" t="s">
        <v>715</v>
      </c>
      <c r="V1693" s="6" t="s">
        <v>36</v>
      </c>
      <c r="X1693" s="3" t="s">
        <v>1248</v>
      </c>
      <c r="AA1693" s="18">
        <v>44.099404389999997</v>
      </c>
      <c r="AB1693" s="18">
        <v>-120.32010150000001</v>
      </c>
      <c r="AC1693" s="3" t="s">
        <v>45</v>
      </c>
      <c r="AE1693" s="3" t="s">
        <v>691</v>
      </c>
      <c r="AF1693" s="3" t="str">
        <f t="shared" si="46"/>
        <v>ex Astragalus filipes</v>
      </c>
      <c r="AG1693" s="3" t="s">
        <v>1642</v>
      </c>
      <c r="AH1693" s="3" t="s">
        <v>1642</v>
      </c>
      <c r="AT1693" s="3" t="s">
        <v>90</v>
      </c>
    </row>
    <row r="1694" spans="1:55" x14ac:dyDescent="0.25">
      <c r="B1694" s="5">
        <v>6422</v>
      </c>
      <c r="E1694" s="62">
        <v>3</v>
      </c>
      <c r="F1694" s="6" t="s">
        <v>1144</v>
      </c>
      <c r="G1694" s="6">
        <v>2018</v>
      </c>
      <c r="L1694" s="6"/>
      <c r="N1694" s="6" t="s">
        <v>1247</v>
      </c>
      <c r="P1694" s="407">
        <v>44</v>
      </c>
      <c r="Q1694" s="407">
        <v>44</v>
      </c>
      <c r="R1694" s="407">
        <v>4</v>
      </c>
      <c r="S1694" s="3" t="s">
        <v>3</v>
      </c>
      <c r="T1694" s="3" t="s">
        <v>44</v>
      </c>
      <c r="U1694" s="3" t="s">
        <v>715</v>
      </c>
      <c r="V1694" s="6" t="s">
        <v>36</v>
      </c>
      <c r="X1694" s="3" t="s">
        <v>1248</v>
      </c>
      <c r="AA1694" s="18">
        <v>44.099404389999997</v>
      </c>
      <c r="AB1694" s="18">
        <v>-120.32010150000001</v>
      </c>
      <c r="AC1694" s="3" t="s">
        <v>45</v>
      </c>
      <c r="AE1694" s="3" t="s">
        <v>691</v>
      </c>
      <c r="AF1694" s="3" t="str">
        <f t="shared" si="46"/>
        <v>ex Astragalus filipes</v>
      </c>
      <c r="AG1694" s="3" t="s">
        <v>1642</v>
      </c>
      <c r="AH1694" s="3" t="s">
        <v>1642</v>
      </c>
      <c r="AT1694" s="3" t="s">
        <v>90</v>
      </c>
    </row>
    <row r="1695" spans="1:55" x14ac:dyDescent="0.25">
      <c r="B1695" s="5">
        <v>6423</v>
      </c>
      <c r="E1695" s="62">
        <v>3</v>
      </c>
      <c r="F1695" s="6" t="s">
        <v>1144</v>
      </c>
      <c r="G1695" s="6">
        <v>2018</v>
      </c>
      <c r="L1695" s="6"/>
      <c r="N1695" s="6" t="s">
        <v>1247</v>
      </c>
      <c r="P1695" s="407">
        <v>44</v>
      </c>
      <c r="Q1695" s="407">
        <v>44</v>
      </c>
      <c r="R1695" s="407">
        <v>5</v>
      </c>
      <c r="S1695" s="3" t="s">
        <v>3</v>
      </c>
      <c r="T1695" s="3" t="s">
        <v>44</v>
      </c>
      <c r="U1695" s="3" t="s">
        <v>715</v>
      </c>
      <c r="V1695" s="6" t="s">
        <v>36</v>
      </c>
      <c r="X1695" s="3" t="s">
        <v>1248</v>
      </c>
      <c r="AA1695" s="18">
        <v>44.099404389999997</v>
      </c>
      <c r="AB1695" s="18">
        <v>-120.32010150000001</v>
      </c>
      <c r="AC1695" s="3" t="s">
        <v>45</v>
      </c>
      <c r="AE1695" s="3" t="s">
        <v>691</v>
      </c>
      <c r="AF1695" s="3" t="str">
        <f t="shared" si="46"/>
        <v>ex Astragalus filipes</v>
      </c>
      <c r="AG1695" s="3" t="s">
        <v>1642</v>
      </c>
      <c r="AH1695" s="3" t="s">
        <v>1642</v>
      </c>
      <c r="AT1695" s="3" t="s">
        <v>90</v>
      </c>
    </row>
    <row r="1696" spans="1:55" x14ac:dyDescent="0.25">
      <c r="B1696" s="5">
        <v>6424</v>
      </c>
      <c r="E1696" s="62">
        <v>3</v>
      </c>
      <c r="F1696" s="6" t="s">
        <v>1144</v>
      </c>
      <c r="G1696" s="6">
        <v>2018</v>
      </c>
      <c r="L1696" s="6"/>
      <c r="N1696" s="6" t="s">
        <v>1247</v>
      </c>
      <c r="P1696" s="407">
        <v>44</v>
      </c>
      <c r="Q1696" s="407">
        <v>44</v>
      </c>
      <c r="R1696" s="407">
        <v>6</v>
      </c>
      <c r="S1696" s="3" t="s">
        <v>3</v>
      </c>
      <c r="T1696" s="3" t="s">
        <v>44</v>
      </c>
      <c r="U1696" s="3" t="s">
        <v>715</v>
      </c>
      <c r="V1696" s="6" t="s">
        <v>36</v>
      </c>
      <c r="X1696" s="3" t="s">
        <v>1248</v>
      </c>
      <c r="AA1696" s="18">
        <v>44.099404389999997</v>
      </c>
      <c r="AB1696" s="18">
        <v>-120.32010150000001</v>
      </c>
      <c r="AC1696" s="3" t="s">
        <v>45</v>
      </c>
      <c r="AE1696" s="3" t="s">
        <v>691</v>
      </c>
      <c r="AF1696" s="3" t="str">
        <f t="shared" si="46"/>
        <v>ex Astragalus filipes</v>
      </c>
      <c r="AG1696" s="3" t="s">
        <v>1642</v>
      </c>
      <c r="AH1696" s="3" t="s">
        <v>1642</v>
      </c>
      <c r="AT1696" s="3" t="s">
        <v>90</v>
      </c>
    </row>
    <row r="1697" spans="2:46" x14ac:dyDescent="0.25">
      <c r="B1697" s="5">
        <v>6425</v>
      </c>
      <c r="E1697" s="62">
        <v>3</v>
      </c>
      <c r="F1697" s="6" t="s">
        <v>1144</v>
      </c>
      <c r="G1697" s="6">
        <v>2018</v>
      </c>
      <c r="L1697" s="6"/>
      <c r="N1697" s="6" t="s">
        <v>1247</v>
      </c>
      <c r="P1697" s="407">
        <v>44</v>
      </c>
      <c r="Q1697" s="407">
        <v>44</v>
      </c>
      <c r="R1697" s="407">
        <v>7</v>
      </c>
      <c r="S1697" s="3" t="s">
        <v>3</v>
      </c>
      <c r="T1697" s="3" t="s">
        <v>44</v>
      </c>
      <c r="U1697" s="3" t="s">
        <v>715</v>
      </c>
      <c r="V1697" s="6" t="s">
        <v>36</v>
      </c>
      <c r="X1697" s="3" t="s">
        <v>1248</v>
      </c>
      <c r="AA1697" s="18">
        <v>44.099404389999997</v>
      </c>
      <c r="AB1697" s="18">
        <v>-120.32010150000001</v>
      </c>
      <c r="AC1697" s="3" t="s">
        <v>45</v>
      </c>
      <c r="AE1697" s="3" t="s">
        <v>691</v>
      </c>
      <c r="AF1697" s="3" t="str">
        <f t="shared" si="46"/>
        <v>ex Astragalus filipes</v>
      </c>
      <c r="AG1697" s="3" t="s">
        <v>1642</v>
      </c>
      <c r="AH1697" s="3" t="s">
        <v>1642</v>
      </c>
      <c r="AT1697" s="3" t="s">
        <v>90</v>
      </c>
    </row>
    <row r="1698" spans="2:46" x14ac:dyDescent="0.25">
      <c r="B1698" s="5">
        <v>6426</v>
      </c>
      <c r="E1698" s="62">
        <v>3</v>
      </c>
      <c r="F1698" s="6" t="s">
        <v>1144</v>
      </c>
      <c r="G1698" s="6">
        <v>2018</v>
      </c>
      <c r="L1698" s="6"/>
      <c r="N1698" s="6" t="s">
        <v>1247</v>
      </c>
      <c r="P1698" s="407">
        <v>44</v>
      </c>
      <c r="Q1698" s="407">
        <v>44</v>
      </c>
      <c r="R1698" s="407">
        <v>8</v>
      </c>
      <c r="S1698" s="3" t="s">
        <v>3</v>
      </c>
      <c r="T1698" s="3" t="s">
        <v>44</v>
      </c>
      <c r="U1698" s="3" t="s">
        <v>715</v>
      </c>
      <c r="V1698" s="6" t="s">
        <v>36</v>
      </c>
      <c r="X1698" s="3" t="s">
        <v>1248</v>
      </c>
      <c r="AA1698" s="18">
        <v>44.099404389999997</v>
      </c>
      <c r="AB1698" s="18">
        <v>-120.32010150000001</v>
      </c>
      <c r="AC1698" s="3" t="s">
        <v>45</v>
      </c>
      <c r="AE1698" s="3" t="s">
        <v>691</v>
      </c>
      <c r="AF1698" s="3" t="str">
        <f t="shared" si="46"/>
        <v>ex Astragalus filipes</v>
      </c>
      <c r="AG1698" s="3" t="s">
        <v>1642</v>
      </c>
      <c r="AH1698" s="3" t="s">
        <v>1642</v>
      </c>
      <c r="AT1698" s="3" t="s">
        <v>90</v>
      </c>
    </row>
    <row r="1699" spans="2:46" x14ac:dyDescent="0.25">
      <c r="B1699" s="5">
        <v>6427</v>
      </c>
      <c r="E1699" s="62">
        <v>3</v>
      </c>
      <c r="F1699" s="6" t="s">
        <v>1144</v>
      </c>
      <c r="G1699" s="6">
        <v>2018</v>
      </c>
      <c r="L1699" s="6"/>
      <c r="N1699" s="6" t="s">
        <v>1247</v>
      </c>
      <c r="P1699" s="407">
        <v>44</v>
      </c>
      <c r="Q1699" s="407">
        <v>44</v>
      </c>
      <c r="R1699" s="407">
        <v>9</v>
      </c>
      <c r="S1699" s="3" t="s">
        <v>3</v>
      </c>
      <c r="T1699" s="3" t="s">
        <v>44</v>
      </c>
      <c r="U1699" s="3" t="s">
        <v>715</v>
      </c>
      <c r="V1699" s="6" t="s">
        <v>36</v>
      </c>
      <c r="X1699" s="3" t="s">
        <v>1248</v>
      </c>
      <c r="AA1699" s="18">
        <v>44.099404389999997</v>
      </c>
      <c r="AB1699" s="18">
        <v>-120.32010150000001</v>
      </c>
      <c r="AC1699" s="3" t="s">
        <v>45</v>
      </c>
      <c r="AE1699" s="3" t="s">
        <v>691</v>
      </c>
      <c r="AF1699" s="3" t="str">
        <f t="shared" si="46"/>
        <v>ex Astragalus filipes</v>
      </c>
      <c r="AG1699" s="3" t="s">
        <v>1642</v>
      </c>
      <c r="AH1699" s="3" t="s">
        <v>1642</v>
      </c>
      <c r="AT1699" s="3" t="s">
        <v>90</v>
      </c>
    </row>
    <row r="1700" spans="2:46" x14ac:dyDescent="0.25">
      <c r="B1700" s="5">
        <v>6428</v>
      </c>
      <c r="E1700" s="62">
        <v>3</v>
      </c>
      <c r="F1700" s="6" t="s">
        <v>1144</v>
      </c>
      <c r="G1700" s="6">
        <v>2018</v>
      </c>
      <c r="L1700" s="6"/>
      <c r="N1700" s="6" t="s">
        <v>1247</v>
      </c>
      <c r="P1700" s="407">
        <v>44</v>
      </c>
      <c r="Q1700" s="407">
        <v>44</v>
      </c>
      <c r="R1700" s="407">
        <v>10</v>
      </c>
      <c r="S1700" s="3" t="s">
        <v>3</v>
      </c>
      <c r="T1700" s="3" t="s">
        <v>44</v>
      </c>
      <c r="U1700" s="3" t="s">
        <v>715</v>
      </c>
      <c r="V1700" s="6" t="s">
        <v>36</v>
      </c>
      <c r="X1700" s="3" t="s">
        <v>1248</v>
      </c>
      <c r="AA1700" s="18">
        <v>44.099404389999997</v>
      </c>
      <c r="AB1700" s="18">
        <v>-120.32010150000001</v>
      </c>
      <c r="AC1700" s="3" t="s">
        <v>45</v>
      </c>
      <c r="AE1700" s="3" t="s">
        <v>691</v>
      </c>
      <c r="AF1700" s="3" t="str">
        <f t="shared" si="46"/>
        <v>ex Astragalus filipes</v>
      </c>
      <c r="AG1700" s="3" t="s">
        <v>1642</v>
      </c>
      <c r="AH1700" s="3" t="s">
        <v>1642</v>
      </c>
      <c r="AT1700" s="3" t="s">
        <v>90</v>
      </c>
    </row>
    <row r="1701" spans="2:46" x14ac:dyDescent="0.25">
      <c r="B1701" s="5">
        <v>6429</v>
      </c>
      <c r="E1701" s="62">
        <v>3</v>
      </c>
      <c r="F1701" s="6" t="s">
        <v>1144</v>
      </c>
      <c r="G1701" s="6">
        <v>2018</v>
      </c>
      <c r="L1701" s="6"/>
      <c r="N1701" s="6" t="s">
        <v>1247</v>
      </c>
      <c r="P1701" s="407">
        <v>44</v>
      </c>
      <c r="Q1701" s="407">
        <v>44</v>
      </c>
      <c r="R1701" s="407">
        <v>11</v>
      </c>
      <c r="S1701" s="3" t="s">
        <v>3</v>
      </c>
      <c r="T1701" s="3" t="s">
        <v>44</v>
      </c>
      <c r="U1701" s="3" t="s">
        <v>715</v>
      </c>
      <c r="V1701" s="6" t="s">
        <v>36</v>
      </c>
      <c r="X1701" s="3" t="s">
        <v>1248</v>
      </c>
      <c r="AA1701" s="18">
        <v>44.099404389999997</v>
      </c>
      <c r="AB1701" s="18">
        <v>-120.32010150000001</v>
      </c>
      <c r="AC1701" s="3" t="s">
        <v>45</v>
      </c>
      <c r="AE1701" s="3" t="s">
        <v>691</v>
      </c>
      <c r="AF1701" s="3" t="str">
        <f t="shared" si="46"/>
        <v>ex Astragalus filipes</v>
      </c>
      <c r="AG1701" s="3" t="s">
        <v>1642</v>
      </c>
      <c r="AH1701" s="3" t="s">
        <v>1642</v>
      </c>
      <c r="AT1701" s="3" t="s">
        <v>90</v>
      </c>
    </row>
    <row r="1702" spans="2:46" x14ac:dyDescent="0.25">
      <c r="B1702" s="5">
        <v>6430</v>
      </c>
      <c r="E1702" s="62">
        <v>3</v>
      </c>
      <c r="F1702" s="6" t="s">
        <v>1144</v>
      </c>
      <c r="G1702" s="6">
        <v>2018</v>
      </c>
      <c r="L1702" s="6"/>
      <c r="N1702" s="6" t="s">
        <v>1247</v>
      </c>
      <c r="P1702" s="407">
        <v>44</v>
      </c>
      <c r="Q1702" s="407">
        <v>44</v>
      </c>
      <c r="R1702" s="407">
        <v>12</v>
      </c>
      <c r="S1702" s="3" t="s">
        <v>3</v>
      </c>
      <c r="T1702" s="3" t="s">
        <v>44</v>
      </c>
      <c r="U1702" s="3" t="s">
        <v>715</v>
      </c>
      <c r="V1702" s="6" t="s">
        <v>36</v>
      </c>
      <c r="X1702" s="3" t="s">
        <v>1248</v>
      </c>
      <c r="AA1702" s="18">
        <v>44.099404389999997</v>
      </c>
      <c r="AB1702" s="18">
        <v>-120.32010150000001</v>
      </c>
      <c r="AC1702" s="3" t="s">
        <v>45</v>
      </c>
      <c r="AE1702" s="3" t="s">
        <v>691</v>
      </c>
      <c r="AF1702" s="3" t="str">
        <f t="shared" si="46"/>
        <v>ex Astragalus filipes</v>
      </c>
      <c r="AG1702" s="3" t="s">
        <v>1642</v>
      </c>
      <c r="AH1702" s="3" t="s">
        <v>1642</v>
      </c>
      <c r="AT1702" s="3" t="s">
        <v>90</v>
      </c>
    </row>
    <row r="1703" spans="2:46" x14ac:dyDescent="0.25">
      <c r="B1703" s="5">
        <v>6431</v>
      </c>
      <c r="E1703" s="62">
        <v>3</v>
      </c>
      <c r="F1703" s="6" t="s">
        <v>1144</v>
      </c>
      <c r="G1703" s="6">
        <v>2018</v>
      </c>
      <c r="L1703" s="6"/>
      <c r="N1703" s="6" t="s">
        <v>1247</v>
      </c>
      <c r="P1703" s="407">
        <v>44</v>
      </c>
      <c r="Q1703" s="407">
        <v>44</v>
      </c>
      <c r="R1703" s="407">
        <v>13</v>
      </c>
      <c r="S1703" s="3" t="s">
        <v>3</v>
      </c>
      <c r="T1703" s="3" t="s">
        <v>44</v>
      </c>
      <c r="U1703" s="3" t="s">
        <v>715</v>
      </c>
      <c r="V1703" s="6" t="s">
        <v>36</v>
      </c>
      <c r="X1703" s="3" t="s">
        <v>1248</v>
      </c>
      <c r="AA1703" s="18">
        <v>44.099404389999997</v>
      </c>
      <c r="AB1703" s="18">
        <v>-120.32010150000001</v>
      </c>
      <c r="AC1703" s="3" t="s">
        <v>45</v>
      </c>
      <c r="AE1703" s="3" t="s">
        <v>691</v>
      </c>
      <c r="AF1703" s="3" t="str">
        <f t="shared" si="46"/>
        <v>ex Astragalus filipes</v>
      </c>
      <c r="AG1703" s="3" t="s">
        <v>1642</v>
      </c>
      <c r="AH1703" s="3" t="s">
        <v>1642</v>
      </c>
      <c r="AT1703" s="3" t="s">
        <v>90</v>
      </c>
    </row>
    <row r="1704" spans="2:46" x14ac:dyDescent="0.25">
      <c r="B1704" s="5">
        <v>6432</v>
      </c>
      <c r="E1704" s="62">
        <v>3</v>
      </c>
      <c r="F1704" s="6" t="s">
        <v>1144</v>
      </c>
      <c r="G1704" s="6">
        <v>2018</v>
      </c>
      <c r="L1704" s="6"/>
      <c r="N1704" s="6" t="s">
        <v>1249</v>
      </c>
      <c r="P1704" s="407">
        <v>45</v>
      </c>
      <c r="Q1704" s="407">
        <v>45</v>
      </c>
      <c r="R1704" s="407">
        <v>1</v>
      </c>
      <c r="S1704" s="3" t="s">
        <v>3</v>
      </c>
      <c r="T1704" s="3" t="s">
        <v>44</v>
      </c>
      <c r="U1704" s="3" t="s">
        <v>715</v>
      </c>
      <c r="V1704" s="6" t="s">
        <v>36</v>
      </c>
      <c r="X1704" s="3" t="s">
        <v>1248</v>
      </c>
      <c r="AA1704" s="18">
        <v>44.099559169999999</v>
      </c>
      <c r="AB1704" s="18">
        <v>-120.3200904</v>
      </c>
      <c r="AC1704" s="3" t="s">
        <v>45</v>
      </c>
      <c r="AE1704" s="3" t="s">
        <v>1253</v>
      </c>
      <c r="AF1704" s="3" t="str">
        <f t="shared" si="46"/>
        <v>ex Penstemon roezlii</v>
      </c>
      <c r="AG1704" s="3" t="s">
        <v>1642</v>
      </c>
      <c r="AH1704" s="3" t="s">
        <v>1642</v>
      </c>
      <c r="AT1704" s="3" t="s">
        <v>90</v>
      </c>
    </row>
    <row r="1705" spans="2:46" x14ac:dyDescent="0.25">
      <c r="B1705" s="5">
        <v>6433</v>
      </c>
      <c r="E1705" s="62">
        <v>3</v>
      </c>
      <c r="F1705" s="6" t="s">
        <v>1144</v>
      </c>
      <c r="G1705" s="6">
        <v>2018</v>
      </c>
      <c r="L1705" s="6"/>
      <c r="N1705" s="6" t="s">
        <v>1249</v>
      </c>
      <c r="P1705" s="407">
        <v>45</v>
      </c>
      <c r="Q1705" s="407">
        <v>45</v>
      </c>
      <c r="R1705" s="407">
        <v>2</v>
      </c>
      <c r="S1705" s="3" t="s">
        <v>3</v>
      </c>
      <c r="T1705" s="3" t="s">
        <v>44</v>
      </c>
      <c r="U1705" s="3" t="s">
        <v>715</v>
      </c>
      <c r="V1705" s="6" t="s">
        <v>36</v>
      </c>
      <c r="X1705" s="3" t="s">
        <v>1248</v>
      </c>
      <c r="AA1705" s="18">
        <v>44.099559169999999</v>
      </c>
      <c r="AB1705" s="18">
        <v>-120.3200904</v>
      </c>
      <c r="AC1705" s="3" t="s">
        <v>45</v>
      </c>
      <c r="AE1705" s="3" t="s">
        <v>1253</v>
      </c>
      <c r="AF1705" s="3" t="str">
        <f t="shared" si="46"/>
        <v>ex Penstemon roezlii</v>
      </c>
      <c r="AG1705" s="3" t="s">
        <v>1642</v>
      </c>
      <c r="AH1705" s="3" t="s">
        <v>1642</v>
      </c>
      <c r="AT1705" s="3" t="s">
        <v>90</v>
      </c>
    </row>
    <row r="1706" spans="2:46" x14ac:dyDescent="0.25">
      <c r="B1706" s="5">
        <v>6434</v>
      </c>
      <c r="E1706" s="62">
        <v>3</v>
      </c>
      <c r="F1706" s="6" t="s">
        <v>1144</v>
      </c>
      <c r="G1706" s="6">
        <v>2018</v>
      </c>
      <c r="L1706" s="6"/>
      <c r="N1706" s="6" t="s">
        <v>1249</v>
      </c>
      <c r="P1706" s="407">
        <v>45</v>
      </c>
      <c r="Q1706" s="407">
        <v>45</v>
      </c>
      <c r="R1706" s="407">
        <v>3</v>
      </c>
      <c r="S1706" s="3" t="s">
        <v>3</v>
      </c>
      <c r="T1706" s="3" t="s">
        <v>44</v>
      </c>
      <c r="U1706" s="3" t="s">
        <v>715</v>
      </c>
      <c r="V1706" s="6" t="s">
        <v>36</v>
      </c>
      <c r="X1706" s="3" t="s">
        <v>1248</v>
      </c>
      <c r="AA1706" s="18">
        <v>44.099559169999999</v>
      </c>
      <c r="AB1706" s="18">
        <v>-120.3200904</v>
      </c>
      <c r="AC1706" s="3" t="s">
        <v>45</v>
      </c>
      <c r="AE1706" s="3" t="s">
        <v>1253</v>
      </c>
      <c r="AF1706" s="3" t="str">
        <f t="shared" si="46"/>
        <v>ex Penstemon roezlii</v>
      </c>
      <c r="AG1706" s="3" t="s">
        <v>1642</v>
      </c>
      <c r="AH1706" s="3" t="s">
        <v>1642</v>
      </c>
      <c r="AT1706" s="3" t="s">
        <v>90</v>
      </c>
    </row>
    <row r="1707" spans="2:46" x14ac:dyDescent="0.25">
      <c r="B1707" s="5">
        <v>6435</v>
      </c>
      <c r="E1707" s="62">
        <v>3</v>
      </c>
      <c r="F1707" s="6" t="s">
        <v>1144</v>
      </c>
      <c r="G1707" s="6">
        <v>2018</v>
      </c>
      <c r="L1707" s="6"/>
      <c r="N1707" s="6" t="s">
        <v>1249</v>
      </c>
      <c r="P1707" s="407">
        <v>45</v>
      </c>
      <c r="Q1707" s="407">
        <v>45</v>
      </c>
      <c r="R1707" s="407">
        <v>4</v>
      </c>
      <c r="S1707" s="3" t="s">
        <v>3</v>
      </c>
      <c r="T1707" s="3" t="s">
        <v>44</v>
      </c>
      <c r="U1707" s="3" t="s">
        <v>715</v>
      </c>
      <c r="V1707" s="6" t="s">
        <v>36</v>
      </c>
      <c r="X1707" s="3" t="s">
        <v>1248</v>
      </c>
      <c r="AA1707" s="18">
        <v>44.099559169999999</v>
      </c>
      <c r="AB1707" s="18">
        <v>-120.3200904</v>
      </c>
      <c r="AC1707" s="3" t="s">
        <v>45</v>
      </c>
      <c r="AE1707" s="3" t="s">
        <v>1253</v>
      </c>
      <c r="AF1707" s="3" t="str">
        <f t="shared" si="46"/>
        <v>ex Penstemon roezlii</v>
      </c>
      <c r="AG1707" s="3" t="s">
        <v>1642</v>
      </c>
      <c r="AH1707" s="3" t="s">
        <v>1642</v>
      </c>
      <c r="AT1707" s="3" t="s">
        <v>90</v>
      </c>
    </row>
    <row r="1708" spans="2:46" x14ac:dyDescent="0.25">
      <c r="B1708" s="5">
        <v>6436</v>
      </c>
      <c r="E1708" s="62">
        <v>3</v>
      </c>
      <c r="F1708" s="6" t="s">
        <v>1144</v>
      </c>
      <c r="G1708" s="6">
        <v>2018</v>
      </c>
      <c r="L1708" s="6"/>
      <c r="N1708" s="6" t="s">
        <v>1249</v>
      </c>
      <c r="P1708" s="407">
        <v>45</v>
      </c>
      <c r="Q1708" s="407">
        <v>45</v>
      </c>
      <c r="R1708" s="407">
        <v>5</v>
      </c>
      <c r="S1708" s="3" t="s">
        <v>3</v>
      </c>
      <c r="T1708" s="3" t="s">
        <v>44</v>
      </c>
      <c r="U1708" s="3" t="s">
        <v>715</v>
      </c>
      <c r="V1708" s="6" t="s">
        <v>36</v>
      </c>
      <c r="X1708" s="3" t="s">
        <v>1248</v>
      </c>
      <c r="AA1708" s="18">
        <v>44.099559169999999</v>
      </c>
      <c r="AB1708" s="18">
        <v>-120.3200904</v>
      </c>
      <c r="AC1708" s="3" t="s">
        <v>45</v>
      </c>
      <c r="AE1708" s="3" t="s">
        <v>1253</v>
      </c>
      <c r="AF1708" s="3" t="str">
        <f t="shared" si="46"/>
        <v>ex Penstemon roezlii</v>
      </c>
      <c r="AG1708" s="3" t="s">
        <v>1642</v>
      </c>
      <c r="AH1708" s="3" t="s">
        <v>1642</v>
      </c>
      <c r="AT1708" s="3" t="s">
        <v>90</v>
      </c>
    </row>
    <row r="1709" spans="2:46" x14ac:dyDescent="0.25">
      <c r="B1709" s="5">
        <v>6437</v>
      </c>
      <c r="E1709" s="62">
        <v>3</v>
      </c>
      <c r="F1709" s="6" t="s">
        <v>1144</v>
      </c>
      <c r="G1709" s="6">
        <v>2018</v>
      </c>
      <c r="L1709" s="6"/>
      <c r="N1709" s="6" t="s">
        <v>1249</v>
      </c>
      <c r="P1709" s="407">
        <v>45</v>
      </c>
      <c r="Q1709" s="407">
        <v>45</v>
      </c>
      <c r="R1709" s="407">
        <v>6</v>
      </c>
      <c r="S1709" s="3" t="s">
        <v>3</v>
      </c>
      <c r="T1709" s="3" t="s">
        <v>44</v>
      </c>
      <c r="U1709" s="3" t="s">
        <v>715</v>
      </c>
      <c r="V1709" s="6" t="s">
        <v>36</v>
      </c>
      <c r="X1709" s="3" t="s">
        <v>1248</v>
      </c>
      <c r="AA1709" s="18">
        <v>44.099559169999999</v>
      </c>
      <c r="AB1709" s="18">
        <v>-120.3200904</v>
      </c>
      <c r="AC1709" s="3" t="s">
        <v>45</v>
      </c>
      <c r="AE1709" s="3" t="s">
        <v>1253</v>
      </c>
      <c r="AF1709" s="3" t="str">
        <f t="shared" si="46"/>
        <v>ex Penstemon roezlii</v>
      </c>
      <c r="AG1709" s="3" t="s">
        <v>1642</v>
      </c>
      <c r="AH1709" s="3" t="s">
        <v>1642</v>
      </c>
      <c r="AT1709" s="3" t="s">
        <v>90</v>
      </c>
    </row>
    <row r="1710" spans="2:46" x14ac:dyDescent="0.25">
      <c r="B1710" s="5">
        <v>6438</v>
      </c>
      <c r="E1710" s="62">
        <v>3</v>
      </c>
      <c r="F1710" s="6" t="s">
        <v>1144</v>
      </c>
      <c r="G1710" s="6">
        <v>2018</v>
      </c>
      <c r="L1710" s="6"/>
      <c r="N1710" s="6" t="s">
        <v>1250</v>
      </c>
      <c r="P1710" s="407">
        <v>46</v>
      </c>
      <c r="Q1710" s="407">
        <v>46</v>
      </c>
      <c r="R1710" s="407">
        <v>1</v>
      </c>
      <c r="S1710" s="3" t="s">
        <v>3</v>
      </c>
      <c r="T1710" s="3" t="s">
        <v>44</v>
      </c>
      <c r="U1710" s="3" t="s">
        <v>715</v>
      </c>
      <c r="V1710" s="6" t="s">
        <v>36</v>
      </c>
      <c r="X1710" s="3" t="s">
        <v>1265</v>
      </c>
      <c r="AA1710" s="18">
        <v>44.073729999999998</v>
      </c>
      <c r="AB1710" s="18">
        <v>-120.2981005</v>
      </c>
      <c r="AC1710" s="3" t="s">
        <v>45</v>
      </c>
      <c r="AE1710" s="3" t="s">
        <v>1254</v>
      </c>
      <c r="AF1710" s="3" t="str">
        <f t="shared" si="46"/>
        <v>ex Delphinium nuttallianum</v>
      </c>
      <c r="AG1710" s="3" t="s">
        <v>1642</v>
      </c>
      <c r="AH1710" s="3" t="s">
        <v>1642</v>
      </c>
      <c r="AT1710" s="3" t="s">
        <v>90</v>
      </c>
    </row>
    <row r="1711" spans="2:46" x14ac:dyDescent="0.25">
      <c r="B1711" s="5">
        <v>6439</v>
      </c>
      <c r="E1711" s="62">
        <v>3</v>
      </c>
      <c r="F1711" s="6" t="s">
        <v>1144</v>
      </c>
      <c r="G1711" s="6">
        <v>2018</v>
      </c>
      <c r="L1711" s="6"/>
      <c r="N1711" s="6" t="s">
        <v>1250</v>
      </c>
      <c r="P1711" s="407">
        <v>46</v>
      </c>
      <c r="Q1711" s="407">
        <v>46</v>
      </c>
      <c r="R1711" s="407">
        <v>2</v>
      </c>
      <c r="S1711" s="3" t="s">
        <v>3</v>
      </c>
      <c r="T1711" s="3" t="s">
        <v>44</v>
      </c>
      <c r="U1711" s="3" t="s">
        <v>715</v>
      </c>
      <c r="V1711" s="6" t="s">
        <v>36</v>
      </c>
      <c r="X1711" s="3" t="s">
        <v>1265</v>
      </c>
      <c r="AA1711" s="18">
        <v>44.073729999999998</v>
      </c>
      <c r="AB1711" s="18">
        <v>-120.2981005</v>
      </c>
      <c r="AC1711" s="3" t="s">
        <v>45</v>
      </c>
      <c r="AE1711" s="3" t="s">
        <v>1254</v>
      </c>
      <c r="AF1711" s="3" t="str">
        <f t="shared" si="46"/>
        <v>ex Delphinium nuttallianum</v>
      </c>
      <c r="AG1711" s="3" t="s">
        <v>1642</v>
      </c>
      <c r="AH1711" s="3" t="s">
        <v>1642</v>
      </c>
      <c r="AT1711" s="3" t="s">
        <v>90</v>
      </c>
    </row>
    <row r="1712" spans="2:46" x14ac:dyDescent="0.25">
      <c r="B1712" s="5">
        <v>6440</v>
      </c>
      <c r="E1712" s="62">
        <v>3</v>
      </c>
      <c r="F1712" s="6" t="s">
        <v>1144</v>
      </c>
      <c r="G1712" s="6">
        <v>2018</v>
      </c>
      <c r="L1712" s="6"/>
      <c r="N1712" s="6" t="s">
        <v>1250</v>
      </c>
      <c r="P1712" s="407">
        <v>46</v>
      </c>
      <c r="Q1712" s="407">
        <v>46</v>
      </c>
      <c r="R1712" s="407">
        <v>3</v>
      </c>
      <c r="S1712" s="3" t="s">
        <v>3</v>
      </c>
      <c r="T1712" s="3" t="s">
        <v>44</v>
      </c>
      <c r="U1712" s="3" t="s">
        <v>715</v>
      </c>
      <c r="V1712" s="6" t="s">
        <v>36</v>
      </c>
      <c r="X1712" s="3" t="s">
        <v>1265</v>
      </c>
      <c r="AA1712" s="18">
        <v>44.073729999999998</v>
      </c>
      <c r="AB1712" s="18">
        <v>-120.2981005</v>
      </c>
      <c r="AC1712" s="3" t="s">
        <v>45</v>
      </c>
      <c r="AE1712" s="3" t="s">
        <v>1254</v>
      </c>
      <c r="AF1712" s="3" t="str">
        <f t="shared" si="46"/>
        <v>ex Delphinium nuttallianum</v>
      </c>
      <c r="AG1712" s="3" t="s">
        <v>1642</v>
      </c>
      <c r="AH1712" s="3" t="s">
        <v>1642</v>
      </c>
      <c r="AT1712" s="3" t="s">
        <v>90</v>
      </c>
    </row>
    <row r="1713" spans="2:46" x14ac:dyDescent="0.25">
      <c r="B1713" s="5">
        <v>6441</v>
      </c>
      <c r="E1713" s="62">
        <v>3</v>
      </c>
      <c r="F1713" s="6" t="s">
        <v>1144</v>
      </c>
      <c r="G1713" s="6">
        <v>2018</v>
      </c>
      <c r="L1713" s="6"/>
      <c r="N1713" s="6" t="s">
        <v>1250</v>
      </c>
      <c r="P1713" s="407">
        <v>46</v>
      </c>
      <c r="Q1713" s="407">
        <v>46</v>
      </c>
      <c r="R1713" s="407">
        <v>4</v>
      </c>
      <c r="S1713" s="3" t="s">
        <v>3</v>
      </c>
      <c r="T1713" s="3" t="s">
        <v>44</v>
      </c>
      <c r="U1713" s="3" t="s">
        <v>715</v>
      </c>
      <c r="V1713" s="6" t="s">
        <v>36</v>
      </c>
      <c r="X1713" s="3" t="s">
        <v>1265</v>
      </c>
      <c r="AA1713" s="18">
        <v>44.073729999999998</v>
      </c>
      <c r="AB1713" s="18">
        <v>-120.2981005</v>
      </c>
      <c r="AC1713" s="3" t="s">
        <v>45</v>
      </c>
      <c r="AE1713" s="3" t="s">
        <v>1254</v>
      </c>
      <c r="AF1713" s="3" t="str">
        <f t="shared" si="46"/>
        <v>ex Delphinium nuttallianum</v>
      </c>
      <c r="AG1713" s="3" t="s">
        <v>1642</v>
      </c>
      <c r="AH1713" s="3" t="s">
        <v>1642</v>
      </c>
      <c r="AT1713" s="3" t="s">
        <v>90</v>
      </c>
    </row>
    <row r="1714" spans="2:46" x14ac:dyDescent="0.25">
      <c r="B1714" s="5">
        <v>6442</v>
      </c>
      <c r="E1714" s="62">
        <v>3</v>
      </c>
      <c r="F1714" s="6" t="s">
        <v>1144</v>
      </c>
      <c r="G1714" s="6">
        <v>2018</v>
      </c>
      <c r="L1714" s="6"/>
      <c r="N1714" s="6" t="s">
        <v>1250</v>
      </c>
      <c r="P1714" s="407">
        <v>46</v>
      </c>
      <c r="Q1714" s="407">
        <v>46</v>
      </c>
      <c r="R1714" s="407">
        <v>5</v>
      </c>
      <c r="S1714" s="3" t="s">
        <v>3</v>
      </c>
      <c r="T1714" s="3" t="s">
        <v>44</v>
      </c>
      <c r="U1714" s="3" t="s">
        <v>715</v>
      </c>
      <c r="V1714" s="6" t="s">
        <v>36</v>
      </c>
      <c r="X1714" s="3" t="s">
        <v>1265</v>
      </c>
      <c r="AA1714" s="18">
        <v>44.073729999999998</v>
      </c>
      <c r="AB1714" s="18">
        <v>-120.2981005</v>
      </c>
      <c r="AC1714" s="3" t="s">
        <v>45</v>
      </c>
      <c r="AE1714" s="3" t="s">
        <v>1254</v>
      </c>
      <c r="AF1714" s="3" t="str">
        <f t="shared" si="46"/>
        <v>ex Delphinium nuttallianum</v>
      </c>
      <c r="AG1714" s="3" t="s">
        <v>1642</v>
      </c>
      <c r="AH1714" s="3" t="s">
        <v>1642</v>
      </c>
      <c r="AT1714" s="3" t="s">
        <v>90</v>
      </c>
    </row>
    <row r="1715" spans="2:46" x14ac:dyDescent="0.25">
      <c r="B1715" s="5">
        <v>6443</v>
      </c>
      <c r="E1715" s="62">
        <v>3</v>
      </c>
      <c r="F1715" s="6" t="s">
        <v>1144</v>
      </c>
      <c r="G1715" s="6">
        <v>2018</v>
      </c>
      <c r="L1715" s="6"/>
      <c r="N1715" s="6" t="s">
        <v>1250</v>
      </c>
      <c r="P1715" s="407">
        <v>46</v>
      </c>
      <c r="Q1715" s="407">
        <v>46</v>
      </c>
      <c r="R1715" s="407">
        <v>6</v>
      </c>
      <c r="S1715" s="3" t="s">
        <v>3</v>
      </c>
      <c r="T1715" s="3" t="s">
        <v>44</v>
      </c>
      <c r="U1715" s="3" t="s">
        <v>715</v>
      </c>
      <c r="V1715" s="6" t="s">
        <v>36</v>
      </c>
      <c r="X1715" s="3" t="s">
        <v>1265</v>
      </c>
      <c r="AA1715" s="18">
        <v>44.073729999999998</v>
      </c>
      <c r="AB1715" s="18">
        <v>-120.2981005</v>
      </c>
      <c r="AC1715" s="3" t="s">
        <v>45</v>
      </c>
      <c r="AE1715" s="3" t="s">
        <v>1254</v>
      </c>
      <c r="AF1715" s="3" t="str">
        <f t="shared" si="46"/>
        <v>ex Delphinium nuttallianum</v>
      </c>
      <c r="AG1715" s="3" t="s">
        <v>1642</v>
      </c>
      <c r="AH1715" s="3" t="s">
        <v>1642</v>
      </c>
      <c r="AT1715" s="3" t="s">
        <v>90</v>
      </c>
    </row>
    <row r="1716" spans="2:46" x14ac:dyDescent="0.25">
      <c r="B1716" s="5">
        <v>6444</v>
      </c>
      <c r="E1716" s="62">
        <v>3</v>
      </c>
      <c r="F1716" s="6" t="s">
        <v>1144</v>
      </c>
      <c r="G1716" s="6">
        <v>2018</v>
      </c>
      <c r="L1716" s="6"/>
      <c r="N1716" s="6" t="s">
        <v>1250</v>
      </c>
      <c r="P1716" s="407">
        <v>46</v>
      </c>
      <c r="Q1716" s="407">
        <v>46</v>
      </c>
      <c r="R1716" s="407">
        <v>7</v>
      </c>
      <c r="S1716" s="3" t="s">
        <v>3</v>
      </c>
      <c r="T1716" s="3" t="s">
        <v>44</v>
      </c>
      <c r="U1716" s="3" t="s">
        <v>715</v>
      </c>
      <c r="V1716" s="6" t="s">
        <v>36</v>
      </c>
      <c r="X1716" s="3" t="s">
        <v>1265</v>
      </c>
      <c r="AA1716" s="18">
        <v>44.073729999999998</v>
      </c>
      <c r="AB1716" s="18">
        <v>-120.2981005</v>
      </c>
      <c r="AC1716" s="3" t="s">
        <v>45</v>
      </c>
      <c r="AE1716" s="3" t="s">
        <v>1254</v>
      </c>
      <c r="AF1716" s="3" t="str">
        <f t="shared" si="46"/>
        <v>ex Delphinium nuttallianum</v>
      </c>
      <c r="AG1716" s="3" t="s">
        <v>1642</v>
      </c>
      <c r="AH1716" s="3" t="s">
        <v>1642</v>
      </c>
      <c r="AT1716" s="3" t="s">
        <v>90</v>
      </c>
    </row>
    <row r="1717" spans="2:46" x14ac:dyDescent="0.25">
      <c r="B1717" s="5">
        <v>6445</v>
      </c>
      <c r="E1717" s="62">
        <v>3</v>
      </c>
      <c r="F1717" s="6" t="s">
        <v>1144</v>
      </c>
      <c r="G1717" s="6">
        <v>2018</v>
      </c>
      <c r="L1717" s="6"/>
      <c r="N1717" s="6" t="s">
        <v>1251</v>
      </c>
      <c r="P1717" s="407">
        <v>47</v>
      </c>
      <c r="Q1717" s="407">
        <v>47</v>
      </c>
      <c r="R1717" s="407">
        <v>1</v>
      </c>
      <c r="S1717" s="3" t="s">
        <v>3</v>
      </c>
      <c r="T1717" s="3" t="s">
        <v>44</v>
      </c>
      <c r="U1717" s="3" t="s">
        <v>715</v>
      </c>
      <c r="V1717" s="6" t="s">
        <v>36</v>
      </c>
      <c r="X1717" s="3" t="s">
        <v>1265</v>
      </c>
      <c r="AA1717" s="18">
        <v>44.074427290000003</v>
      </c>
      <c r="AB1717" s="18">
        <v>-120.29772920000001</v>
      </c>
      <c r="AC1717" s="3" t="s">
        <v>45</v>
      </c>
      <c r="AG1717" s="3" t="s">
        <v>1642</v>
      </c>
      <c r="AH1717" s="3" t="s">
        <v>1642</v>
      </c>
      <c r="AT1717" s="3" t="s">
        <v>90</v>
      </c>
    </row>
    <row r="1718" spans="2:46" x14ac:dyDescent="0.25">
      <c r="B1718" s="5">
        <v>6446</v>
      </c>
      <c r="E1718" s="62">
        <v>3</v>
      </c>
      <c r="F1718" s="6" t="s">
        <v>1144</v>
      </c>
      <c r="G1718" s="6">
        <v>2018</v>
      </c>
      <c r="L1718" s="6"/>
      <c r="N1718" s="6" t="s">
        <v>1251</v>
      </c>
      <c r="P1718" s="407">
        <v>47</v>
      </c>
      <c r="Q1718" s="407">
        <v>47</v>
      </c>
      <c r="R1718" s="407">
        <v>2</v>
      </c>
      <c r="S1718" s="3" t="s">
        <v>3</v>
      </c>
      <c r="T1718" s="3" t="s">
        <v>44</v>
      </c>
      <c r="U1718" s="3" t="s">
        <v>715</v>
      </c>
      <c r="V1718" s="6" t="s">
        <v>36</v>
      </c>
      <c r="X1718" s="3" t="s">
        <v>1265</v>
      </c>
      <c r="AA1718" s="18">
        <v>44.074427290000003</v>
      </c>
      <c r="AB1718" s="18">
        <v>-120.29772920000001</v>
      </c>
      <c r="AC1718" s="3" t="s">
        <v>45</v>
      </c>
      <c r="AG1718" s="3" t="s">
        <v>1642</v>
      </c>
      <c r="AH1718" s="3" t="s">
        <v>1642</v>
      </c>
      <c r="AT1718" s="3" t="s">
        <v>90</v>
      </c>
    </row>
    <row r="1719" spans="2:46" x14ac:dyDescent="0.25">
      <c r="B1719" s="5">
        <v>6447</v>
      </c>
      <c r="E1719" s="62">
        <v>3</v>
      </c>
      <c r="F1719" s="6" t="s">
        <v>1144</v>
      </c>
      <c r="G1719" s="6">
        <v>2018</v>
      </c>
      <c r="L1719" s="6"/>
      <c r="N1719" s="6" t="s">
        <v>1251</v>
      </c>
      <c r="P1719" s="407">
        <v>47</v>
      </c>
      <c r="Q1719" s="407">
        <v>47</v>
      </c>
      <c r="R1719" s="407">
        <v>3</v>
      </c>
      <c r="S1719" s="3" t="s">
        <v>3</v>
      </c>
      <c r="T1719" s="3" t="s">
        <v>44</v>
      </c>
      <c r="U1719" s="3" t="s">
        <v>715</v>
      </c>
      <c r="V1719" s="6" t="s">
        <v>36</v>
      </c>
      <c r="X1719" s="3" t="s">
        <v>1265</v>
      </c>
      <c r="AA1719" s="18">
        <v>44.074427290000003</v>
      </c>
      <c r="AB1719" s="18">
        <v>-120.29772920000001</v>
      </c>
      <c r="AC1719" s="3" t="s">
        <v>45</v>
      </c>
      <c r="AG1719" s="3" t="s">
        <v>1642</v>
      </c>
      <c r="AH1719" s="3" t="s">
        <v>1642</v>
      </c>
      <c r="AT1719" s="3" t="s">
        <v>90</v>
      </c>
    </row>
    <row r="1720" spans="2:46" x14ac:dyDescent="0.25">
      <c r="B1720" s="5">
        <v>6448</v>
      </c>
      <c r="E1720" s="62">
        <v>3</v>
      </c>
      <c r="F1720" s="6" t="s">
        <v>1144</v>
      </c>
      <c r="G1720" s="6">
        <v>2018</v>
      </c>
      <c r="L1720" s="6"/>
      <c r="N1720" s="6" t="s">
        <v>1251</v>
      </c>
      <c r="P1720" s="407">
        <v>47</v>
      </c>
      <c r="Q1720" s="407">
        <v>47</v>
      </c>
      <c r="R1720" s="407">
        <v>4</v>
      </c>
      <c r="S1720" s="3" t="s">
        <v>3</v>
      </c>
      <c r="T1720" s="3" t="s">
        <v>44</v>
      </c>
      <c r="U1720" s="3" t="s">
        <v>715</v>
      </c>
      <c r="V1720" s="6" t="s">
        <v>36</v>
      </c>
      <c r="X1720" s="3" t="s">
        <v>1265</v>
      </c>
      <c r="AA1720" s="18">
        <v>44.074427290000003</v>
      </c>
      <c r="AB1720" s="18">
        <v>-120.29772920000001</v>
      </c>
      <c r="AC1720" s="3" t="s">
        <v>45</v>
      </c>
      <c r="AG1720" s="3" t="s">
        <v>1642</v>
      </c>
      <c r="AH1720" s="3" t="s">
        <v>1642</v>
      </c>
      <c r="AT1720" s="3" t="s">
        <v>90</v>
      </c>
    </row>
    <row r="1721" spans="2:46" x14ac:dyDescent="0.25">
      <c r="B1721" s="5">
        <v>6449</v>
      </c>
      <c r="E1721" s="62">
        <v>3</v>
      </c>
      <c r="F1721" s="6" t="s">
        <v>1144</v>
      </c>
      <c r="G1721" s="6">
        <v>2018</v>
      </c>
      <c r="L1721" s="6"/>
      <c r="N1721" s="6" t="s">
        <v>1251</v>
      </c>
      <c r="P1721" s="407">
        <v>47</v>
      </c>
      <c r="Q1721" s="407">
        <v>47</v>
      </c>
      <c r="R1721" s="407">
        <v>5</v>
      </c>
      <c r="S1721" s="3" t="s">
        <v>3</v>
      </c>
      <c r="T1721" s="3" t="s">
        <v>44</v>
      </c>
      <c r="U1721" s="3" t="s">
        <v>715</v>
      </c>
      <c r="V1721" s="6" t="s">
        <v>36</v>
      </c>
      <c r="X1721" s="3" t="s">
        <v>1265</v>
      </c>
      <c r="AA1721" s="18">
        <v>44.074427290000003</v>
      </c>
      <c r="AB1721" s="18">
        <v>-120.29772920000001</v>
      </c>
      <c r="AC1721" s="3" t="s">
        <v>45</v>
      </c>
      <c r="AG1721" s="3" t="s">
        <v>1642</v>
      </c>
      <c r="AH1721" s="3" t="s">
        <v>1642</v>
      </c>
      <c r="AT1721" s="3" t="s">
        <v>90</v>
      </c>
    </row>
    <row r="1722" spans="2:46" x14ac:dyDescent="0.25">
      <c r="B1722" s="5">
        <v>6450</v>
      </c>
      <c r="E1722" s="62">
        <v>3</v>
      </c>
      <c r="F1722" s="6" t="s">
        <v>1144</v>
      </c>
      <c r="G1722" s="6">
        <v>2018</v>
      </c>
      <c r="L1722" s="6"/>
      <c r="N1722" s="6" t="s">
        <v>1251</v>
      </c>
      <c r="P1722" s="407">
        <v>47</v>
      </c>
      <c r="Q1722" s="407">
        <v>47</v>
      </c>
      <c r="R1722" s="407">
        <v>6</v>
      </c>
      <c r="S1722" s="3" t="s">
        <v>3</v>
      </c>
      <c r="T1722" s="3" t="s">
        <v>44</v>
      </c>
      <c r="U1722" s="3" t="s">
        <v>715</v>
      </c>
      <c r="V1722" s="6" t="s">
        <v>36</v>
      </c>
      <c r="X1722" s="3" t="s">
        <v>1265</v>
      </c>
      <c r="AA1722" s="18">
        <v>44.074427290000003</v>
      </c>
      <c r="AB1722" s="18">
        <v>-120.29772920000001</v>
      </c>
      <c r="AC1722" s="3" t="s">
        <v>45</v>
      </c>
      <c r="AG1722" s="3" t="s">
        <v>1642</v>
      </c>
      <c r="AH1722" s="3" t="s">
        <v>1642</v>
      </c>
      <c r="AT1722" s="3" t="s">
        <v>90</v>
      </c>
    </row>
    <row r="1723" spans="2:46" x14ac:dyDescent="0.25">
      <c r="B1723" s="5">
        <v>6451</v>
      </c>
      <c r="E1723" s="62">
        <v>3</v>
      </c>
      <c r="F1723" s="6" t="s">
        <v>1144</v>
      </c>
      <c r="G1723" s="6">
        <v>2018</v>
      </c>
      <c r="L1723" s="6"/>
      <c r="N1723" s="6" t="s">
        <v>1252</v>
      </c>
      <c r="P1723" s="407">
        <v>48</v>
      </c>
      <c r="Q1723" s="407">
        <v>48</v>
      </c>
      <c r="R1723" s="407">
        <v>1</v>
      </c>
      <c r="S1723" s="3" t="s">
        <v>3</v>
      </c>
      <c r="T1723" s="3" t="s">
        <v>44</v>
      </c>
      <c r="U1723" s="3" t="s">
        <v>715</v>
      </c>
      <c r="V1723" s="6" t="s">
        <v>36</v>
      </c>
      <c r="X1723" s="3" t="s">
        <v>1265</v>
      </c>
      <c r="AA1723" s="18">
        <v>44.074547109999997</v>
      </c>
      <c r="AB1723" s="18">
        <v>-120.2978354</v>
      </c>
      <c r="AC1723" s="3" t="s">
        <v>45</v>
      </c>
      <c r="AE1723" s="3" t="s">
        <v>1255</v>
      </c>
      <c r="AF1723" s="3" t="str">
        <f t="shared" ref="AF1723:AF1754" si="47">CONCATENATE("ex ", AE1723)</f>
        <v>ex Lupinus argenteus argenteus</v>
      </c>
      <c r="AG1723" s="3" t="s">
        <v>1642</v>
      </c>
      <c r="AH1723" s="3" t="s">
        <v>1642</v>
      </c>
      <c r="AT1723" s="3" t="s">
        <v>90</v>
      </c>
    </row>
    <row r="1724" spans="2:46" ht="15" customHeight="1" x14ac:dyDescent="0.25">
      <c r="B1724" s="5">
        <v>6452</v>
      </c>
      <c r="E1724" s="62">
        <v>3</v>
      </c>
      <c r="F1724" s="6" t="s">
        <v>1144</v>
      </c>
      <c r="G1724" s="6">
        <v>2018</v>
      </c>
      <c r="L1724" s="6"/>
      <c r="N1724" s="6" t="s">
        <v>1252</v>
      </c>
      <c r="P1724" s="407">
        <v>48</v>
      </c>
      <c r="Q1724" s="407">
        <v>48</v>
      </c>
      <c r="R1724" s="407">
        <v>2</v>
      </c>
      <c r="S1724" s="3" t="s">
        <v>3</v>
      </c>
      <c r="T1724" s="3" t="s">
        <v>44</v>
      </c>
      <c r="U1724" s="3" t="s">
        <v>715</v>
      </c>
      <c r="V1724" s="6" t="s">
        <v>36</v>
      </c>
      <c r="X1724" s="3" t="s">
        <v>1265</v>
      </c>
      <c r="AA1724" s="18">
        <v>44.074547109999997</v>
      </c>
      <c r="AB1724" s="18">
        <v>-120.2978354</v>
      </c>
      <c r="AC1724" s="3" t="s">
        <v>45</v>
      </c>
      <c r="AE1724" s="3" t="s">
        <v>1255</v>
      </c>
      <c r="AF1724" s="3" t="str">
        <f t="shared" si="47"/>
        <v>ex Lupinus argenteus argenteus</v>
      </c>
      <c r="AG1724" s="3" t="s">
        <v>1642</v>
      </c>
      <c r="AH1724" s="3" t="s">
        <v>1642</v>
      </c>
      <c r="AT1724" s="3" t="s">
        <v>90</v>
      </c>
    </row>
    <row r="1725" spans="2:46" x14ac:dyDescent="0.25">
      <c r="B1725" s="5">
        <v>6453</v>
      </c>
      <c r="E1725" s="62">
        <v>3</v>
      </c>
      <c r="F1725" s="6" t="s">
        <v>1144</v>
      </c>
      <c r="G1725" s="6">
        <v>2018</v>
      </c>
      <c r="L1725" s="6"/>
      <c r="N1725" s="6" t="s">
        <v>1252</v>
      </c>
      <c r="P1725" s="407">
        <v>48</v>
      </c>
      <c r="Q1725" s="407">
        <v>48</v>
      </c>
      <c r="R1725" s="407">
        <v>3</v>
      </c>
      <c r="S1725" s="3" t="s">
        <v>3</v>
      </c>
      <c r="T1725" s="3" t="s">
        <v>44</v>
      </c>
      <c r="U1725" s="3" t="s">
        <v>715</v>
      </c>
      <c r="V1725" s="6" t="s">
        <v>36</v>
      </c>
      <c r="X1725" s="3" t="s">
        <v>1265</v>
      </c>
      <c r="AA1725" s="18">
        <v>44.074547109999997</v>
      </c>
      <c r="AB1725" s="18">
        <v>-120.2978354</v>
      </c>
      <c r="AC1725" s="3" t="s">
        <v>45</v>
      </c>
      <c r="AE1725" s="3" t="s">
        <v>1255</v>
      </c>
      <c r="AF1725" s="3" t="str">
        <f t="shared" si="47"/>
        <v>ex Lupinus argenteus argenteus</v>
      </c>
      <c r="AG1725" s="3" t="s">
        <v>1642</v>
      </c>
      <c r="AH1725" s="3" t="s">
        <v>1642</v>
      </c>
      <c r="AT1725" s="3" t="s">
        <v>90</v>
      </c>
    </row>
    <row r="1726" spans="2:46" ht="15" customHeight="1" x14ac:dyDescent="0.25">
      <c r="B1726" s="5">
        <v>6454</v>
      </c>
      <c r="E1726" s="62">
        <v>3</v>
      </c>
      <c r="F1726" s="6" t="s">
        <v>1144</v>
      </c>
      <c r="G1726" s="6">
        <v>2018</v>
      </c>
      <c r="L1726" s="6"/>
      <c r="N1726" s="6" t="s">
        <v>1252</v>
      </c>
      <c r="P1726" s="407">
        <v>48</v>
      </c>
      <c r="Q1726" s="407">
        <v>48</v>
      </c>
      <c r="R1726" s="407">
        <v>4</v>
      </c>
      <c r="S1726" s="3" t="s">
        <v>3</v>
      </c>
      <c r="T1726" s="3" t="s">
        <v>44</v>
      </c>
      <c r="U1726" s="3" t="s">
        <v>715</v>
      </c>
      <c r="V1726" s="6" t="s">
        <v>36</v>
      </c>
      <c r="X1726" s="3" t="s">
        <v>1265</v>
      </c>
      <c r="AA1726" s="18">
        <v>44.074547109999997</v>
      </c>
      <c r="AB1726" s="18">
        <v>-120.2978354</v>
      </c>
      <c r="AC1726" s="3" t="s">
        <v>45</v>
      </c>
      <c r="AE1726" s="3" t="s">
        <v>1255</v>
      </c>
      <c r="AF1726" s="3" t="str">
        <f t="shared" si="47"/>
        <v>ex Lupinus argenteus argenteus</v>
      </c>
      <c r="AG1726" s="3" t="s">
        <v>1642</v>
      </c>
      <c r="AH1726" s="3" t="s">
        <v>1642</v>
      </c>
      <c r="AT1726" s="3" t="s">
        <v>90</v>
      </c>
    </row>
    <row r="1727" spans="2:46" x14ac:dyDescent="0.25">
      <c r="B1727" s="5">
        <v>6455</v>
      </c>
      <c r="E1727" s="62">
        <v>3</v>
      </c>
      <c r="F1727" s="6" t="s">
        <v>1144</v>
      </c>
      <c r="G1727" s="6">
        <v>2018</v>
      </c>
      <c r="L1727" s="6"/>
      <c r="N1727" s="6" t="s">
        <v>1252</v>
      </c>
      <c r="P1727" s="407">
        <v>48</v>
      </c>
      <c r="Q1727" s="407">
        <v>48</v>
      </c>
      <c r="R1727" s="407">
        <v>5</v>
      </c>
      <c r="S1727" s="3" t="s">
        <v>3</v>
      </c>
      <c r="T1727" s="3" t="s">
        <v>44</v>
      </c>
      <c r="U1727" s="3" t="s">
        <v>715</v>
      </c>
      <c r="V1727" s="6" t="s">
        <v>36</v>
      </c>
      <c r="X1727" s="3" t="s">
        <v>1265</v>
      </c>
      <c r="AA1727" s="18">
        <v>44.074547109999997</v>
      </c>
      <c r="AB1727" s="18">
        <v>-120.2978354</v>
      </c>
      <c r="AC1727" s="3" t="s">
        <v>45</v>
      </c>
      <c r="AE1727" s="3" t="s">
        <v>1255</v>
      </c>
      <c r="AF1727" s="3" t="str">
        <f t="shared" si="47"/>
        <v>ex Lupinus argenteus argenteus</v>
      </c>
      <c r="AG1727" s="3" t="s">
        <v>1642</v>
      </c>
      <c r="AH1727" s="3" t="s">
        <v>1642</v>
      </c>
      <c r="AT1727" s="3" t="s">
        <v>90</v>
      </c>
    </row>
    <row r="1728" spans="2:46" ht="15" customHeight="1" x14ac:dyDescent="0.25">
      <c r="B1728" s="5">
        <v>6456</v>
      </c>
      <c r="E1728" s="62">
        <v>3</v>
      </c>
      <c r="F1728" s="6" t="s">
        <v>1144</v>
      </c>
      <c r="G1728" s="6">
        <v>2018</v>
      </c>
      <c r="L1728" s="6"/>
      <c r="N1728" s="6" t="s">
        <v>1252</v>
      </c>
      <c r="P1728" s="407">
        <v>48</v>
      </c>
      <c r="Q1728" s="407">
        <v>48</v>
      </c>
      <c r="R1728" s="407">
        <v>6</v>
      </c>
      <c r="S1728" s="3" t="s">
        <v>3</v>
      </c>
      <c r="T1728" s="3" t="s">
        <v>44</v>
      </c>
      <c r="U1728" s="3" t="s">
        <v>715</v>
      </c>
      <c r="V1728" s="6" t="s">
        <v>36</v>
      </c>
      <c r="X1728" s="3" t="s">
        <v>1265</v>
      </c>
      <c r="AA1728" s="18">
        <v>44.074547109999997</v>
      </c>
      <c r="AB1728" s="18">
        <v>-120.2978354</v>
      </c>
      <c r="AC1728" s="3" t="s">
        <v>45</v>
      </c>
      <c r="AE1728" s="3" t="s">
        <v>1255</v>
      </c>
      <c r="AF1728" s="3" t="str">
        <f t="shared" si="47"/>
        <v>ex Lupinus argenteus argenteus</v>
      </c>
      <c r="AG1728" s="3" t="s">
        <v>1642</v>
      </c>
      <c r="AH1728" s="3" t="s">
        <v>1642</v>
      </c>
      <c r="AT1728" s="3" t="s">
        <v>90</v>
      </c>
    </row>
    <row r="1729" spans="2:46" x14ac:dyDescent="0.25">
      <c r="B1729" s="5">
        <v>6457</v>
      </c>
      <c r="E1729" s="62">
        <v>3</v>
      </c>
      <c r="F1729" s="6" t="s">
        <v>1144</v>
      </c>
      <c r="G1729" s="6">
        <v>2018</v>
      </c>
      <c r="L1729" s="6"/>
      <c r="N1729" s="6" t="s">
        <v>1256</v>
      </c>
      <c r="P1729" s="407">
        <v>49</v>
      </c>
      <c r="Q1729" s="407">
        <v>49</v>
      </c>
      <c r="R1729" s="407">
        <v>1</v>
      </c>
      <c r="S1729" s="3" t="s">
        <v>3</v>
      </c>
      <c r="T1729" s="3" t="s">
        <v>44</v>
      </c>
      <c r="U1729" s="3" t="s">
        <v>715</v>
      </c>
      <c r="V1729" s="6" t="s">
        <v>36</v>
      </c>
      <c r="X1729" s="3" t="s">
        <v>1265</v>
      </c>
      <c r="AA1729" s="18">
        <v>44.076680799999998</v>
      </c>
      <c r="AB1729" s="18">
        <v>-120.2990937</v>
      </c>
      <c r="AC1729" s="3" t="s">
        <v>45</v>
      </c>
      <c r="AE1729" s="3" t="s">
        <v>1257</v>
      </c>
      <c r="AF1729" s="3" t="str">
        <f t="shared" si="47"/>
        <v>ex Eriogonum umbellatum</v>
      </c>
      <c r="AG1729" s="3" t="s">
        <v>1642</v>
      </c>
      <c r="AH1729" s="3" t="s">
        <v>1642</v>
      </c>
      <c r="AT1729" s="3" t="s">
        <v>90</v>
      </c>
    </row>
    <row r="1730" spans="2:46" ht="15" customHeight="1" x14ac:dyDescent="0.25">
      <c r="B1730" s="5">
        <v>6458</v>
      </c>
      <c r="E1730" s="62">
        <v>3</v>
      </c>
      <c r="F1730" s="6" t="s">
        <v>1144</v>
      </c>
      <c r="G1730" s="6">
        <v>2018</v>
      </c>
      <c r="L1730" s="6"/>
      <c r="N1730" s="6" t="s">
        <v>1256</v>
      </c>
      <c r="P1730" s="407">
        <v>49</v>
      </c>
      <c r="Q1730" s="407">
        <v>49</v>
      </c>
      <c r="R1730" s="407">
        <v>2</v>
      </c>
      <c r="S1730" s="3" t="s">
        <v>3</v>
      </c>
      <c r="T1730" s="3" t="s">
        <v>44</v>
      </c>
      <c r="U1730" s="3" t="s">
        <v>715</v>
      </c>
      <c r="V1730" s="6" t="s">
        <v>36</v>
      </c>
      <c r="X1730" s="3" t="s">
        <v>1265</v>
      </c>
      <c r="AA1730" s="18">
        <v>44.076680799999998</v>
      </c>
      <c r="AB1730" s="18">
        <v>-120.2990937</v>
      </c>
      <c r="AC1730" s="3" t="s">
        <v>45</v>
      </c>
      <c r="AE1730" s="3" t="s">
        <v>1257</v>
      </c>
      <c r="AF1730" s="3" t="str">
        <f t="shared" si="47"/>
        <v>ex Eriogonum umbellatum</v>
      </c>
      <c r="AG1730" s="3" t="s">
        <v>1642</v>
      </c>
      <c r="AH1730" s="3" t="s">
        <v>1642</v>
      </c>
      <c r="AT1730" s="3" t="s">
        <v>90</v>
      </c>
    </row>
    <row r="1731" spans="2:46" x14ac:dyDescent="0.25">
      <c r="B1731" s="5">
        <v>6459</v>
      </c>
      <c r="E1731" s="62">
        <v>3</v>
      </c>
      <c r="F1731" s="6" t="s">
        <v>1144</v>
      </c>
      <c r="G1731" s="6">
        <v>2018</v>
      </c>
      <c r="L1731" s="6"/>
      <c r="N1731" s="6" t="s">
        <v>1256</v>
      </c>
      <c r="P1731" s="407">
        <v>49</v>
      </c>
      <c r="Q1731" s="407">
        <v>49</v>
      </c>
      <c r="R1731" s="407">
        <v>3</v>
      </c>
      <c r="S1731" s="3" t="s">
        <v>3</v>
      </c>
      <c r="T1731" s="3" t="s">
        <v>44</v>
      </c>
      <c r="U1731" s="3" t="s">
        <v>715</v>
      </c>
      <c r="V1731" s="6" t="s">
        <v>36</v>
      </c>
      <c r="X1731" s="3" t="s">
        <v>1265</v>
      </c>
      <c r="AA1731" s="18">
        <v>44.076680799999998</v>
      </c>
      <c r="AB1731" s="18">
        <v>-120.2990937</v>
      </c>
      <c r="AC1731" s="3" t="s">
        <v>45</v>
      </c>
      <c r="AE1731" s="3" t="s">
        <v>1257</v>
      </c>
      <c r="AF1731" s="3" t="str">
        <f t="shared" si="47"/>
        <v>ex Eriogonum umbellatum</v>
      </c>
      <c r="AG1731" s="3" t="s">
        <v>1642</v>
      </c>
      <c r="AH1731" s="3" t="s">
        <v>1642</v>
      </c>
      <c r="AT1731" s="3" t="s">
        <v>90</v>
      </c>
    </row>
    <row r="1732" spans="2:46" ht="15" customHeight="1" x14ac:dyDescent="0.25">
      <c r="B1732" s="5">
        <v>6460</v>
      </c>
      <c r="E1732" s="62">
        <v>3</v>
      </c>
      <c r="F1732" s="6" t="s">
        <v>1144</v>
      </c>
      <c r="G1732" s="6">
        <v>2018</v>
      </c>
      <c r="L1732" s="6"/>
      <c r="N1732" s="6" t="s">
        <v>1256</v>
      </c>
      <c r="P1732" s="407">
        <v>49</v>
      </c>
      <c r="Q1732" s="407">
        <v>49</v>
      </c>
      <c r="R1732" s="407">
        <v>4</v>
      </c>
      <c r="S1732" s="3" t="s">
        <v>3</v>
      </c>
      <c r="T1732" s="3" t="s">
        <v>44</v>
      </c>
      <c r="U1732" s="3" t="s">
        <v>715</v>
      </c>
      <c r="V1732" s="6" t="s">
        <v>36</v>
      </c>
      <c r="X1732" s="3" t="s">
        <v>1265</v>
      </c>
      <c r="AA1732" s="18">
        <v>44.076680799999998</v>
      </c>
      <c r="AB1732" s="18">
        <v>-120.2990937</v>
      </c>
      <c r="AC1732" s="3" t="s">
        <v>45</v>
      </c>
      <c r="AE1732" s="3" t="s">
        <v>1257</v>
      </c>
      <c r="AF1732" s="3" t="str">
        <f t="shared" si="47"/>
        <v>ex Eriogonum umbellatum</v>
      </c>
      <c r="AG1732" s="3" t="s">
        <v>1642</v>
      </c>
      <c r="AH1732" s="3" t="s">
        <v>1642</v>
      </c>
      <c r="AT1732" s="3" t="s">
        <v>90</v>
      </c>
    </row>
    <row r="1733" spans="2:46" x14ac:dyDescent="0.25">
      <c r="B1733" s="5">
        <v>6461</v>
      </c>
      <c r="E1733" s="62">
        <v>3</v>
      </c>
      <c r="F1733" s="6" t="s">
        <v>1144</v>
      </c>
      <c r="G1733" s="6">
        <v>2018</v>
      </c>
      <c r="L1733" s="6"/>
      <c r="N1733" s="6" t="s">
        <v>1256</v>
      </c>
      <c r="P1733" s="407">
        <v>49</v>
      </c>
      <c r="Q1733" s="407">
        <v>49</v>
      </c>
      <c r="R1733" s="407">
        <v>5</v>
      </c>
      <c r="S1733" s="3" t="s">
        <v>3</v>
      </c>
      <c r="T1733" s="3" t="s">
        <v>44</v>
      </c>
      <c r="U1733" s="3" t="s">
        <v>715</v>
      </c>
      <c r="V1733" s="6" t="s">
        <v>36</v>
      </c>
      <c r="X1733" s="3" t="s">
        <v>1265</v>
      </c>
      <c r="AA1733" s="18">
        <v>44.076680799999998</v>
      </c>
      <c r="AB1733" s="18">
        <v>-120.2990937</v>
      </c>
      <c r="AC1733" s="3" t="s">
        <v>45</v>
      </c>
      <c r="AE1733" s="3" t="s">
        <v>1257</v>
      </c>
      <c r="AF1733" s="3" t="str">
        <f t="shared" si="47"/>
        <v>ex Eriogonum umbellatum</v>
      </c>
      <c r="AG1733" s="3" t="s">
        <v>1642</v>
      </c>
      <c r="AH1733" s="3" t="s">
        <v>1642</v>
      </c>
      <c r="AT1733" s="3" t="s">
        <v>90</v>
      </c>
    </row>
    <row r="1734" spans="2:46" ht="15" customHeight="1" x14ac:dyDescent="0.25">
      <c r="B1734" s="5">
        <v>6462</v>
      </c>
      <c r="E1734" s="62">
        <v>3</v>
      </c>
      <c r="F1734" s="6" t="s">
        <v>1144</v>
      </c>
      <c r="G1734" s="6">
        <v>2018</v>
      </c>
      <c r="L1734" s="6"/>
      <c r="N1734" s="6" t="s">
        <v>1256</v>
      </c>
      <c r="P1734" s="407">
        <v>49</v>
      </c>
      <c r="Q1734" s="407">
        <v>49</v>
      </c>
      <c r="R1734" s="407">
        <v>6</v>
      </c>
      <c r="S1734" s="3" t="s">
        <v>3</v>
      </c>
      <c r="T1734" s="3" t="s">
        <v>44</v>
      </c>
      <c r="U1734" s="3" t="s">
        <v>715</v>
      </c>
      <c r="V1734" s="6" t="s">
        <v>36</v>
      </c>
      <c r="X1734" s="3" t="s">
        <v>1265</v>
      </c>
      <c r="AA1734" s="18">
        <v>44.076680799999998</v>
      </c>
      <c r="AB1734" s="18">
        <v>-120.2990937</v>
      </c>
      <c r="AC1734" s="3" t="s">
        <v>45</v>
      </c>
      <c r="AE1734" s="3" t="s">
        <v>1257</v>
      </c>
      <c r="AF1734" s="3" t="str">
        <f t="shared" si="47"/>
        <v>ex Eriogonum umbellatum</v>
      </c>
      <c r="AG1734" s="3" t="s">
        <v>1642</v>
      </c>
      <c r="AH1734" s="3" t="s">
        <v>1642</v>
      </c>
      <c r="AT1734" s="3" t="s">
        <v>90</v>
      </c>
    </row>
    <row r="1735" spans="2:46" x14ac:dyDescent="0.25">
      <c r="B1735" s="5">
        <v>6463</v>
      </c>
      <c r="E1735" s="62">
        <v>3</v>
      </c>
      <c r="F1735" s="6" t="s">
        <v>1144</v>
      </c>
      <c r="G1735" s="6">
        <v>2018</v>
      </c>
      <c r="L1735" s="6"/>
      <c r="N1735" s="6" t="s">
        <v>1256</v>
      </c>
      <c r="P1735" s="407">
        <v>49</v>
      </c>
      <c r="Q1735" s="407">
        <v>49</v>
      </c>
      <c r="R1735" s="407">
        <v>7</v>
      </c>
      <c r="S1735" s="3" t="s">
        <v>3</v>
      </c>
      <c r="T1735" s="3" t="s">
        <v>44</v>
      </c>
      <c r="U1735" s="3" t="s">
        <v>715</v>
      </c>
      <c r="V1735" s="6" t="s">
        <v>36</v>
      </c>
      <c r="X1735" s="3" t="s">
        <v>1265</v>
      </c>
      <c r="AA1735" s="18">
        <v>44.076680799999998</v>
      </c>
      <c r="AB1735" s="18">
        <v>-120.2990937</v>
      </c>
      <c r="AC1735" s="3" t="s">
        <v>45</v>
      </c>
      <c r="AE1735" s="3" t="s">
        <v>1257</v>
      </c>
      <c r="AF1735" s="3" t="str">
        <f t="shared" si="47"/>
        <v>ex Eriogonum umbellatum</v>
      </c>
      <c r="AG1735" s="3" t="s">
        <v>1642</v>
      </c>
      <c r="AH1735" s="3" t="s">
        <v>1642</v>
      </c>
      <c r="AT1735" s="3" t="s">
        <v>90</v>
      </c>
    </row>
    <row r="1736" spans="2:46" ht="15" customHeight="1" x14ac:dyDescent="0.25">
      <c r="B1736" s="5">
        <v>6464</v>
      </c>
      <c r="E1736" s="62">
        <v>3</v>
      </c>
      <c r="F1736" s="6" t="s">
        <v>1144</v>
      </c>
      <c r="G1736" s="6">
        <v>2018</v>
      </c>
      <c r="L1736" s="6"/>
      <c r="N1736" s="6" t="s">
        <v>1258</v>
      </c>
      <c r="P1736" s="407">
        <v>50</v>
      </c>
      <c r="Q1736" s="407">
        <v>50</v>
      </c>
      <c r="R1736" s="407">
        <v>1</v>
      </c>
      <c r="S1736" s="3" t="s">
        <v>3</v>
      </c>
      <c r="T1736" s="3" t="s">
        <v>44</v>
      </c>
      <c r="U1736" s="3" t="s">
        <v>715</v>
      </c>
      <c r="V1736" s="6" t="s">
        <v>36</v>
      </c>
      <c r="X1736" s="3" t="s">
        <v>1265</v>
      </c>
      <c r="AA1736" s="18">
        <v>44.076967949999997</v>
      </c>
      <c r="AB1736" s="18">
        <v>-120.2990542</v>
      </c>
      <c r="AC1736" s="3" t="s">
        <v>45</v>
      </c>
      <c r="AE1736" s="3" t="s">
        <v>656</v>
      </c>
      <c r="AF1736" s="3" t="str">
        <f t="shared" si="47"/>
        <v>ex Penstemon</v>
      </c>
      <c r="AG1736" s="3" t="s">
        <v>1642</v>
      </c>
      <c r="AH1736" s="3" t="s">
        <v>1642</v>
      </c>
      <c r="AT1736" s="3" t="s">
        <v>90</v>
      </c>
    </row>
    <row r="1737" spans="2:46" x14ac:dyDescent="0.25">
      <c r="B1737" s="5">
        <v>6465</v>
      </c>
      <c r="E1737" s="62">
        <v>3</v>
      </c>
      <c r="F1737" s="6" t="s">
        <v>1144</v>
      </c>
      <c r="G1737" s="6">
        <v>2018</v>
      </c>
      <c r="L1737" s="6"/>
      <c r="N1737" s="6" t="s">
        <v>1258</v>
      </c>
      <c r="P1737" s="407">
        <v>50</v>
      </c>
      <c r="Q1737" s="407">
        <v>50</v>
      </c>
      <c r="R1737" s="407">
        <v>2</v>
      </c>
      <c r="S1737" s="3" t="s">
        <v>3</v>
      </c>
      <c r="T1737" s="3" t="s">
        <v>44</v>
      </c>
      <c r="U1737" s="3" t="s">
        <v>715</v>
      </c>
      <c r="V1737" s="6" t="s">
        <v>36</v>
      </c>
      <c r="X1737" s="3" t="s">
        <v>1265</v>
      </c>
      <c r="AA1737" s="18">
        <v>44.076967949999997</v>
      </c>
      <c r="AB1737" s="18">
        <v>-120.2990542</v>
      </c>
      <c r="AC1737" s="3" t="s">
        <v>45</v>
      </c>
      <c r="AE1737" s="3" t="s">
        <v>656</v>
      </c>
      <c r="AF1737" s="3" t="str">
        <f t="shared" si="47"/>
        <v>ex Penstemon</v>
      </c>
      <c r="AG1737" s="3" t="s">
        <v>1642</v>
      </c>
      <c r="AH1737" s="3" t="s">
        <v>1642</v>
      </c>
      <c r="AT1737" s="3" t="s">
        <v>90</v>
      </c>
    </row>
    <row r="1738" spans="2:46" ht="15" customHeight="1" x14ac:dyDescent="0.25">
      <c r="B1738" s="5">
        <v>6466</v>
      </c>
      <c r="E1738" s="62">
        <v>3</v>
      </c>
      <c r="F1738" s="6" t="s">
        <v>1144</v>
      </c>
      <c r="G1738" s="6">
        <v>2018</v>
      </c>
      <c r="L1738" s="6"/>
      <c r="N1738" s="6" t="s">
        <v>1258</v>
      </c>
      <c r="P1738" s="407">
        <v>50</v>
      </c>
      <c r="Q1738" s="407">
        <v>50</v>
      </c>
      <c r="R1738" s="407">
        <v>3</v>
      </c>
      <c r="S1738" s="3" t="s">
        <v>3</v>
      </c>
      <c r="T1738" s="3" t="s">
        <v>44</v>
      </c>
      <c r="U1738" s="3" t="s">
        <v>715</v>
      </c>
      <c r="V1738" s="6" t="s">
        <v>36</v>
      </c>
      <c r="X1738" s="3" t="s">
        <v>1265</v>
      </c>
      <c r="AA1738" s="18">
        <v>44.076967949999997</v>
      </c>
      <c r="AB1738" s="18">
        <v>-120.2990542</v>
      </c>
      <c r="AC1738" s="3" t="s">
        <v>45</v>
      </c>
      <c r="AE1738" s="3" t="s">
        <v>656</v>
      </c>
      <c r="AF1738" s="3" t="str">
        <f t="shared" si="47"/>
        <v>ex Penstemon</v>
      </c>
      <c r="AG1738" s="3" t="s">
        <v>1642</v>
      </c>
      <c r="AH1738" s="3" t="s">
        <v>1642</v>
      </c>
      <c r="AT1738" s="3" t="s">
        <v>90</v>
      </c>
    </row>
    <row r="1739" spans="2:46" x14ac:dyDescent="0.25">
      <c r="B1739" s="5">
        <v>6467</v>
      </c>
      <c r="E1739" s="62">
        <v>3</v>
      </c>
      <c r="F1739" s="6" t="s">
        <v>1144</v>
      </c>
      <c r="G1739" s="6">
        <v>2018</v>
      </c>
      <c r="L1739" s="6"/>
      <c r="N1739" s="6" t="s">
        <v>1258</v>
      </c>
      <c r="P1739" s="407">
        <v>50</v>
      </c>
      <c r="Q1739" s="407">
        <v>50</v>
      </c>
      <c r="R1739" s="407">
        <v>4</v>
      </c>
      <c r="S1739" s="3" t="s">
        <v>3</v>
      </c>
      <c r="T1739" s="3" t="s">
        <v>44</v>
      </c>
      <c r="U1739" s="3" t="s">
        <v>715</v>
      </c>
      <c r="V1739" s="6" t="s">
        <v>36</v>
      </c>
      <c r="X1739" s="3" t="s">
        <v>1265</v>
      </c>
      <c r="AA1739" s="18">
        <v>44.076967949999997</v>
      </c>
      <c r="AB1739" s="18">
        <v>-120.2990542</v>
      </c>
      <c r="AC1739" s="3" t="s">
        <v>45</v>
      </c>
      <c r="AE1739" s="3" t="s">
        <v>656</v>
      </c>
      <c r="AF1739" s="3" t="str">
        <f t="shared" si="47"/>
        <v>ex Penstemon</v>
      </c>
      <c r="AG1739" s="3" t="s">
        <v>1642</v>
      </c>
      <c r="AH1739" s="3" t="s">
        <v>1642</v>
      </c>
      <c r="AT1739" s="3" t="s">
        <v>90</v>
      </c>
    </row>
    <row r="1740" spans="2:46" ht="15" customHeight="1" x14ac:dyDescent="0.25">
      <c r="B1740" s="5">
        <v>6468</v>
      </c>
      <c r="E1740" s="62">
        <v>3</v>
      </c>
      <c r="F1740" s="6" t="s">
        <v>1144</v>
      </c>
      <c r="G1740" s="6">
        <v>2018</v>
      </c>
      <c r="L1740" s="6"/>
      <c r="N1740" s="6" t="s">
        <v>1258</v>
      </c>
      <c r="P1740" s="407">
        <v>50</v>
      </c>
      <c r="Q1740" s="407">
        <v>50</v>
      </c>
      <c r="R1740" s="407">
        <v>5</v>
      </c>
      <c r="S1740" s="3" t="s">
        <v>3</v>
      </c>
      <c r="T1740" s="3" t="s">
        <v>44</v>
      </c>
      <c r="U1740" s="3" t="s">
        <v>715</v>
      </c>
      <c r="V1740" s="6" t="s">
        <v>36</v>
      </c>
      <c r="X1740" s="3" t="s">
        <v>1265</v>
      </c>
      <c r="AA1740" s="18">
        <v>44.076967949999997</v>
      </c>
      <c r="AB1740" s="18">
        <v>-120.2990542</v>
      </c>
      <c r="AC1740" s="3" t="s">
        <v>45</v>
      </c>
      <c r="AE1740" s="3" t="s">
        <v>656</v>
      </c>
      <c r="AF1740" s="3" t="str">
        <f t="shared" si="47"/>
        <v>ex Penstemon</v>
      </c>
      <c r="AG1740" s="3" t="s">
        <v>1642</v>
      </c>
      <c r="AH1740" s="3" t="s">
        <v>1642</v>
      </c>
      <c r="AT1740" s="3" t="s">
        <v>90</v>
      </c>
    </row>
    <row r="1741" spans="2:46" x14ac:dyDescent="0.25">
      <c r="B1741" s="5">
        <v>6469</v>
      </c>
      <c r="E1741" s="62">
        <v>3</v>
      </c>
      <c r="F1741" s="6" t="s">
        <v>1144</v>
      </c>
      <c r="G1741" s="6">
        <v>2018</v>
      </c>
      <c r="L1741" s="6"/>
      <c r="N1741" s="6" t="s">
        <v>1258</v>
      </c>
      <c r="P1741" s="407">
        <v>50</v>
      </c>
      <c r="Q1741" s="407">
        <v>50</v>
      </c>
      <c r="R1741" s="407">
        <v>6</v>
      </c>
      <c r="S1741" s="3" t="s">
        <v>3</v>
      </c>
      <c r="T1741" s="3" t="s">
        <v>44</v>
      </c>
      <c r="U1741" s="3" t="s">
        <v>715</v>
      </c>
      <c r="V1741" s="6" t="s">
        <v>36</v>
      </c>
      <c r="X1741" s="3" t="s">
        <v>1265</v>
      </c>
      <c r="AA1741" s="18">
        <v>44.076967949999997</v>
      </c>
      <c r="AB1741" s="18">
        <v>-120.2990542</v>
      </c>
      <c r="AC1741" s="3" t="s">
        <v>45</v>
      </c>
      <c r="AE1741" s="3" t="s">
        <v>656</v>
      </c>
      <c r="AF1741" s="3" t="str">
        <f t="shared" si="47"/>
        <v>ex Penstemon</v>
      </c>
      <c r="AG1741" s="3" t="s">
        <v>1642</v>
      </c>
      <c r="AH1741" s="3" t="s">
        <v>1642</v>
      </c>
      <c r="AT1741" s="3" t="s">
        <v>90</v>
      </c>
    </row>
    <row r="1742" spans="2:46" ht="15" customHeight="1" x14ac:dyDescent="0.25">
      <c r="B1742" s="5">
        <v>6470</v>
      </c>
      <c r="E1742" s="62">
        <v>3</v>
      </c>
      <c r="F1742" s="6" t="s">
        <v>1144</v>
      </c>
      <c r="G1742" s="6">
        <v>2018</v>
      </c>
      <c r="L1742" s="6"/>
      <c r="N1742" s="6" t="s">
        <v>1258</v>
      </c>
      <c r="P1742" s="407">
        <v>50</v>
      </c>
      <c r="Q1742" s="407">
        <v>50</v>
      </c>
      <c r="R1742" s="407">
        <v>7</v>
      </c>
      <c r="S1742" s="3" t="s">
        <v>3</v>
      </c>
      <c r="T1742" s="3" t="s">
        <v>44</v>
      </c>
      <c r="U1742" s="3" t="s">
        <v>715</v>
      </c>
      <c r="V1742" s="6" t="s">
        <v>36</v>
      </c>
      <c r="X1742" s="3" t="s">
        <v>1265</v>
      </c>
      <c r="AA1742" s="18">
        <v>44.076967949999997</v>
      </c>
      <c r="AB1742" s="18">
        <v>-120.2990542</v>
      </c>
      <c r="AC1742" s="3" t="s">
        <v>45</v>
      </c>
      <c r="AE1742" s="3" t="s">
        <v>656</v>
      </c>
      <c r="AF1742" s="3" t="str">
        <f t="shared" si="47"/>
        <v>ex Penstemon</v>
      </c>
      <c r="AG1742" s="3" t="s">
        <v>1642</v>
      </c>
      <c r="AH1742" s="3" t="s">
        <v>1642</v>
      </c>
      <c r="AT1742" s="3" t="s">
        <v>90</v>
      </c>
    </row>
    <row r="1743" spans="2:46" x14ac:dyDescent="0.25">
      <c r="B1743" s="5">
        <v>6471</v>
      </c>
      <c r="E1743" s="62">
        <v>3</v>
      </c>
      <c r="F1743" s="6" t="s">
        <v>1144</v>
      </c>
      <c r="G1743" s="6">
        <v>2018</v>
      </c>
      <c r="L1743" s="6"/>
      <c r="N1743" s="6" t="s">
        <v>1259</v>
      </c>
      <c r="P1743" s="407">
        <v>51</v>
      </c>
      <c r="Q1743" s="407">
        <v>51</v>
      </c>
      <c r="R1743" s="407">
        <v>1</v>
      </c>
      <c r="S1743" s="3" t="s">
        <v>3</v>
      </c>
      <c r="T1743" s="3" t="s">
        <v>44</v>
      </c>
      <c r="U1743" s="3" t="s">
        <v>715</v>
      </c>
      <c r="V1743" s="6" t="s">
        <v>36</v>
      </c>
      <c r="X1743" s="3" t="s">
        <v>1265</v>
      </c>
      <c r="AA1743" s="18">
        <v>44.077502580000001</v>
      </c>
      <c r="AB1743" s="18">
        <v>-120.2994113</v>
      </c>
      <c r="AC1743" s="3" t="s">
        <v>45</v>
      </c>
      <c r="AE1743" s="3" t="s">
        <v>694</v>
      </c>
      <c r="AF1743" s="3" t="str">
        <f t="shared" si="47"/>
        <v>ex Lithospermum ruderale</v>
      </c>
      <c r="AG1743" s="3" t="s">
        <v>1642</v>
      </c>
      <c r="AH1743" s="3" t="s">
        <v>1642</v>
      </c>
      <c r="AT1743" s="3" t="s">
        <v>90</v>
      </c>
    </row>
    <row r="1744" spans="2:46" ht="15" customHeight="1" x14ac:dyDescent="0.25">
      <c r="B1744" s="5">
        <v>6472</v>
      </c>
      <c r="E1744" s="62">
        <v>3</v>
      </c>
      <c r="F1744" s="6" t="s">
        <v>1144</v>
      </c>
      <c r="G1744" s="6">
        <v>2018</v>
      </c>
      <c r="L1744" s="6"/>
      <c r="N1744" s="6" t="s">
        <v>1259</v>
      </c>
      <c r="P1744" s="407">
        <v>51</v>
      </c>
      <c r="Q1744" s="407">
        <v>51</v>
      </c>
      <c r="R1744" s="407">
        <v>2</v>
      </c>
      <c r="S1744" s="3" t="s">
        <v>3</v>
      </c>
      <c r="T1744" s="3" t="s">
        <v>44</v>
      </c>
      <c r="U1744" s="3" t="s">
        <v>715</v>
      </c>
      <c r="V1744" s="6" t="s">
        <v>36</v>
      </c>
      <c r="X1744" s="3" t="s">
        <v>1265</v>
      </c>
      <c r="AA1744" s="18">
        <v>44.077502580000001</v>
      </c>
      <c r="AB1744" s="18">
        <v>-120.2994113</v>
      </c>
      <c r="AC1744" s="3" t="s">
        <v>45</v>
      </c>
      <c r="AE1744" s="3" t="s">
        <v>694</v>
      </c>
      <c r="AF1744" s="3" t="str">
        <f t="shared" si="47"/>
        <v>ex Lithospermum ruderale</v>
      </c>
      <c r="AG1744" s="3" t="s">
        <v>1642</v>
      </c>
      <c r="AH1744" s="3" t="s">
        <v>1642</v>
      </c>
      <c r="AT1744" s="3" t="s">
        <v>90</v>
      </c>
    </row>
    <row r="1745" spans="2:46" x14ac:dyDescent="0.25">
      <c r="B1745" s="5">
        <v>6473</v>
      </c>
      <c r="E1745" s="62">
        <v>3</v>
      </c>
      <c r="F1745" s="6" t="s">
        <v>1144</v>
      </c>
      <c r="G1745" s="6">
        <v>2018</v>
      </c>
      <c r="L1745" s="6"/>
      <c r="N1745" s="6" t="s">
        <v>1259</v>
      </c>
      <c r="P1745" s="407">
        <v>51</v>
      </c>
      <c r="Q1745" s="407">
        <v>51</v>
      </c>
      <c r="R1745" s="407">
        <v>3</v>
      </c>
      <c r="S1745" s="3" t="s">
        <v>3</v>
      </c>
      <c r="T1745" s="3" t="s">
        <v>44</v>
      </c>
      <c r="U1745" s="3" t="s">
        <v>715</v>
      </c>
      <c r="V1745" s="6" t="s">
        <v>36</v>
      </c>
      <c r="X1745" s="3" t="s">
        <v>1265</v>
      </c>
      <c r="AA1745" s="18">
        <v>44.077502580000001</v>
      </c>
      <c r="AB1745" s="18">
        <v>-120.2994113</v>
      </c>
      <c r="AC1745" s="3" t="s">
        <v>45</v>
      </c>
      <c r="AE1745" s="3" t="s">
        <v>694</v>
      </c>
      <c r="AF1745" s="3" t="str">
        <f t="shared" si="47"/>
        <v>ex Lithospermum ruderale</v>
      </c>
      <c r="AG1745" s="3" t="s">
        <v>1642</v>
      </c>
      <c r="AH1745" s="3" t="s">
        <v>1642</v>
      </c>
      <c r="AT1745" s="3" t="s">
        <v>90</v>
      </c>
    </row>
    <row r="1746" spans="2:46" ht="15" customHeight="1" x14ac:dyDescent="0.25">
      <c r="B1746" s="5">
        <v>6474</v>
      </c>
      <c r="E1746" s="62">
        <v>3</v>
      </c>
      <c r="F1746" s="6" t="s">
        <v>1144</v>
      </c>
      <c r="G1746" s="6">
        <v>2018</v>
      </c>
      <c r="L1746" s="6"/>
      <c r="N1746" s="6" t="s">
        <v>1259</v>
      </c>
      <c r="P1746" s="407">
        <v>51</v>
      </c>
      <c r="Q1746" s="407">
        <v>51</v>
      </c>
      <c r="R1746" s="407">
        <v>4</v>
      </c>
      <c r="S1746" s="3" t="s">
        <v>3</v>
      </c>
      <c r="T1746" s="3" t="s">
        <v>44</v>
      </c>
      <c r="U1746" s="3" t="s">
        <v>715</v>
      </c>
      <c r="V1746" s="6" t="s">
        <v>36</v>
      </c>
      <c r="X1746" s="3" t="s">
        <v>1265</v>
      </c>
      <c r="AA1746" s="18">
        <v>44.077502580000001</v>
      </c>
      <c r="AB1746" s="18">
        <v>-120.2994113</v>
      </c>
      <c r="AC1746" s="3" t="s">
        <v>45</v>
      </c>
      <c r="AE1746" s="3" t="s">
        <v>694</v>
      </c>
      <c r="AF1746" s="3" t="str">
        <f t="shared" si="47"/>
        <v>ex Lithospermum ruderale</v>
      </c>
      <c r="AG1746" s="3" t="s">
        <v>1642</v>
      </c>
      <c r="AH1746" s="3" t="s">
        <v>1642</v>
      </c>
      <c r="AT1746" s="3" t="s">
        <v>90</v>
      </c>
    </row>
    <row r="1747" spans="2:46" x14ac:dyDescent="0.25">
      <c r="B1747" s="5">
        <v>6475</v>
      </c>
      <c r="E1747" s="62">
        <v>3</v>
      </c>
      <c r="F1747" s="6" t="s">
        <v>1144</v>
      </c>
      <c r="G1747" s="6">
        <v>2018</v>
      </c>
      <c r="L1747" s="6"/>
      <c r="N1747" s="6" t="s">
        <v>1259</v>
      </c>
      <c r="P1747" s="407">
        <v>51</v>
      </c>
      <c r="Q1747" s="407">
        <v>51</v>
      </c>
      <c r="R1747" s="407">
        <v>5</v>
      </c>
      <c r="S1747" s="3" t="s">
        <v>3</v>
      </c>
      <c r="T1747" s="3" t="s">
        <v>44</v>
      </c>
      <c r="U1747" s="3" t="s">
        <v>715</v>
      </c>
      <c r="V1747" s="6" t="s">
        <v>36</v>
      </c>
      <c r="X1747" s="3" t="s">
        <v>1265</v>
      </c>
      <c r="AA1747" s="18">
        <v>44.077502580000001</v>
      </c>
      <c r="AB1747" s="18">
        <v>-120.2994113</v>
      </c>
      <c r="AC1747" s="3" t="s">
        <v>45</v>
      </c>
      <c r="AE1747" s="3" t="s">
        <v>694</v>
      </c>
      <c r="AF1747" s="3" t="str">
        <f t="shared" si="47"/>
        <v>ex Lithospermum ruderale</v>
      </c>
      <c r="AG1747" s="3" t="s">
        <v>1642</v>
      </c>
      <c r="AH1747" s="3" t="s">
        <v>1642</v>
      </c>
      <c r="AT1747" s="3" t="s">
        <v>90</v>
      </c>
    </row>
    <row r="1748" spans="2:46" ht="15" customHeight="1" x14ac:dyDescent="0.25">
      <c r="B1748" s="5">
        <v>6476</v>
      </c>
      <c r="E1748" s="62">
        <v>3</v>
      </c>
      <c r="F1748" s="6" t="s">
        <v>1144</v>
      </c>
      <c r="G1748" s="6">
        <v>2018</v>
      </c>
      <c r="L1748" s="6"/>
      <c r="N1748" s="6" t="s">
        <v>1259</v>
      </c>
      <c r="P1748" s="407">
        <v>51</v>
      </c>
      <c r="Q1748" s="407">
        <v>51</v>
      </c>
      <c r="R1748" s="407">
        <v>6</v>
      </c>
      <c r="S1748" s="3" t="s">
        <v>3</v>
      </c>
      <c r="T1748" s="3" t="s">
        <v>44</v>
      </c>
      <c r="U1748" s="3" t="s">
        <v>715</v>
      </c>
      <c r="V1748" s="6" t="s">
        <v>36</v>
      </c>
      <c r="X1748" s="3" t="s">
        <v>1265</v>
      </c>
      <c r="AA1748" s="18">
        <v>44.077502580000001</v>
      </c>
      <c r="AB1748" s="18">
        <v>-120.2994113</v>
      </c>
      <c r="AC1748" s="3" t="s">
        <v>45</v>
      </c>
      <c r="AE1748" s="3" t="s">
        <v>694</v>
      </c>
      <c r="AF1748" s="3" t="str">
        <f t="shared" si="47"/>
        <v>ex Lithospermum ruderale</v>
      </c>
      <c r="AG1748" s="3" t="s">
        <v>1642</v>
      </c>
      <c r="AH1748" s="3" t="s">
        <v>1642</v>
      </c>
      <c r="AT1748" s="3" t="s">
        <v>90</v>
      </c>
    </row>
    <row r="1749" spans="2:46" x14ac:dyDescent="0.25">
      <c r="B1749" s="5">
        <v>6477</v>
      </c>
      <c r="E1749" s="62">
        <v>3</v>
      </c>
      <c r="F1749" s="6" t="s">
        <v>1144</v>
      </c>
      <c r="G1749" s="6">
        <v>2018</v>
      </c>
      <c r="L1749" s="6"/>
      <c r="N1749" s="6" t="s">
        <v>1260</v>
      </c>
      <c r="P1749" s="407">
        <v>52</v>
      </c>
      <c r="Q1749" s="407">
        <v>52</v>
      </c>
      <c r="R1749" s="407">
        <v>1</v>
      </c>
      <c r="S1749" s="3" t="s">
        <v>3</v>
      </c>
      <c r="T1749" s="3" t="s">
        <v>44</v>
      </c>
      <c r="U1749" s="3" t="s">
        <v>715</v>
      </c>
      <c r="V1749" s="6" t="s">
        <v>36</v>
      </c>
      <c r="X1749" s="3" t="s">
        <v>1265</v>
      </c>
      <c r="AA1749" s="18">
        <v>44.077533729999999</v>
      </c>
      <c r="AB1749" s="18">
        <v>-120.29918000000001</v>
      </c>
      <c r="AC1749" s="3" t="s">
        <v>45</v>
      </c>
      <c r="AE1749" s="3" t="s">
        <v>1266</v>
      </c>
      <c r="AF1749" s="3" t="str">
        <f t="shared" si="47"/>
        <v>ex Toxicoscordion paniculatum</v>
      </c>
      <c r="AG1749" s="3" t="s">
        <v>1642</v>
      </c>
      <c r="AH1749" s="3" t="s">
        <v>1642</v>
      </c>
      <c r="AT1749" s="3" t="s">
        <v>90</v>
      </c>
    </row>
    <row r="1750" spans="2:46" ht="15" customHeight="1" x14ac:dyDescent="0.25">
      <c r="B1750" s="5">
        <v>6478</v>
      </c>
      <c r="E1750" s="62">
        <v>3</v>
      </c>
      <c r="F1750" s="6" t="s">
        <v>1144</v>
      </c>
      <c r="G1750" s="6">
        <v>2018</v>
      </c>
      <c r="L1750" s="6"/>
      <c r="N1750" s="6" t="s">
        <v>1260</v>
      </c>
      <c r="P1750" s="407">
        <v>52</v>
      </c>
      <c r="Q1750" s="407">
        <v>52</v>
      </c>
      <c r="R1750" s="407">
        <v>2</v>
      </c>
      <c r="S1750" s="3" t="s">
        <v>3</v>
      </c>
      <c r="T1750" s="3" t="s">
        <v>44</v>
      </c>
      <c r="U1750" s="3" t="s">
        <v>715</v>
      </c>
      <c r="V1750" s="6" t="s">
        <v>36</v>
      </c>
      <c r="X1750" s="3" t="s">
        <v>1265</v>
      </c>
      <c r="AA1750" s="18">
        <v>44.077533729999999</v>
      </c>
      <c r="AB1750" s="18">
        <v>-120.29918000000001</v>
      </c>
      <c r="AC1750" s="3" t="s">
        <v>45</v>
      </c>
      <c r="AE1750" s="3" t="s">
        <v>1266</v>
      </c>
      <c r="AF1750" s="3" t="str">
        <f t="shared" si="47"/>
        <v>ex Toxicoscordion paniculatum</v>
      </c>
      <c r="AG1750" s="3" t="s">
        <v>1642</v>
      </c>
      <c r="AH1750" s="3" t="s">
        <v>1642</v>
      </c>
      <c r="AT1750" s="3" t="s">
        <v>90</v>
      </c>
    </row>
    <row r="1751" spans="2:46" x14ac:dyDescent="0.25">
      <c r="B1751" s="5">
        <v>6479</v>
      </c>
      <c r="E1751" s="62">
        <v>3</v>
      </c>
      <c r="F1751" s="6" t="s">
        <v>1144</v>
      </c>
      <c r="G1751" s="6">
        <v>2018</v>
      </c>
      <c r="L1751" s="6"/>
      <c r="N1751" s="6" t="s">
        <v>1260</v>
      </c>
      <c r="P1751" s="407">
        <v>52</v>
      </c>
      <c r="Q1751" s="407">
        <v>52</v>
      </c>
      <c r="R1751" s="407">
        <v>3</v>
      </c>
      <c r="S1751" s="3" t="s">
        <v>3</v>
      </c>
      <c r="T1751" s="3" t="s">
        <v>44</v>
      </c>
      <c r="U1751" s="3" t="s">
        <v>715</v>
      </c>
      <c r="V1751" s="6" t="s">
        <v>36</v>
      </c>
      <c r="X1751" s="3" t="s">
        <v>1265</v>
      </c>
      <c r="AA1751" s="18">
        <v>44.077533729999999</v>
      </c>
      <c r="AB1751" s="18">
        <v>-120.29918000000001</v>
      </c>
      <c r="AC1751" s="3" t="s">
        <v>45</v>
      </c>
      <c r="AE1751" s="3" t="s">
        <v>1266</v>
      </c>
      <c r="AF1751" s="3" t="str">
        <f t="shared" si="47"/>
        <v>ex Toxicoscordion paniculatum</v>
      </c>
      <c r="AG1751" s="3" t="s">
        <v>1642</v>
      </c>
      <c r="AH1751" s="3" t="s">
        <v>1642</v>
      </c>
      <c r="AT1751" s="3" t="s">
        <v>90</v>
      </c>
    </row>
    <row r="1752" spans="2:46" ht="15" customHeight="1" x14ac:dyDescent="0.25">
      <c r="B1752" s="5">
        <v>6480</v>
      </c>
      <c r="E1752" s="62">
        <v>3</v>
      </c>
      <c r="F1752" s="6" t="s">
        <v>1144</v>
      </c>
      <c r="G1752" s="6">
        <v>2018</v>
      </c>
      <c r="L1752" s="6"/>
      <c r="N1752" s="6" t="s">
        <v>1260</v>
      </c>
      <c r="P1752" s="407">
        <v>52</v>
      </c>
      <c r="Q1752" s="407">
        <v>52</v>
      </c>
      <c r="R1752" s="407">
        <v>4</v>
      </c>
      <c r="S1752" s="3" t="s">
        <v>3</v>
      </c>
      <c r="T1752" s="3" t="s">
        <v>44</v>
      </c>
      <c r="U1752" s="3" t="s">
        <v>715</v>
      </c>
      <c r="V1752" s="6" t="s">
        <v>36</v>
      </c>
      <c r="X1752" s="3" t="s">
        <v>1265</v>
      </c>
      <c r="AA1752" s="18">
        <v>44.077533729999999</v>
      </c>
      <c r="AB1752" s="18">
        <v>-120.29918000000001</v>
      </c>
      <c r="AC1752" s="3" t="s">
        <v>45</v>
      </c>
      <c r="AE1752" s="3" t="s">
        <v>1266</v>
      </c>
      <c r="AF1752" s="3" t="str">
        <f t="shared" si="47"/>
        <v>ex Toxicoscordion paniculatum</v>
      </c>
      <c r="AG1752" s="3" t="s">
        <v>1642</v>
      </c>
      <c r="AH1752" s="3" t="s">
        <v>1642</v>
      </c>
      <c r="AT1752" s="3" t="s">
        <v>90</v>
      </c>
    </row>
    <row r="1753" spans="2:46" x14ac:dyDescent="0.25">
      <c r="B1753" s="5">
        <v>6481</v>
      </c>
      <c r="E1753" s="62">
        <v>3</v>
      </c>
      <c r="F1753" s="6" t="s">
        <v>1144</v>
      </c>
      <c r="G1753" s="6">
        <v>2018</v>
      </c>
      <c r="L1753" s="6"/>
      <c r="N1753" s="6" t="s">
        <v>1260</v>
      </c>
      <c r="P1753" s="407">
        <v>52</v>
      </c>
      <c r="Q1753" s="407">
        <v>52</v>
      </c>
      <c r="R1753" s="407">
        <v>5</v>
      </c>
      <c r="S1753" s="3" t="s">
        <v>3</v>
      </c>
      <c r="T1753" s="3" t="s">
        <v>44</v>
      </c>
      <c r="U1753" s="3" t="s">
        <v>715</v>
      </c>
      <c r="V1753" s="6" t="s">
        <v>36</v>
      </c>
      <c r="X1753" s="3" t="s">
        <v>1265</v>
      </c>
      <c r="AA1753" s="18">
        <v>44.077533729999999</v>
      </c>
      <c r="AB1753" s="18">
        <v>-120.29918000000001</v>
      </c>
      <c r="AC1753" s="3" t="s">
        <v>45</v>
      </c>
      <c r="AE1753" s="3" t="s">
        <v>1266</v>
      </c>
      <c r="AF1753" s="3" t="str">
        <f t="shared" si="47"/>
        <v>ex Toxicoscordion paniculatum</v>
      </c>
      <c r="AG1753" s="3" t="s">
        <v>1642</v>
      </c>
      <c r="AH1753" s="3" t="s">
        <v>1642</v>
      </c>
      <c r="AT1753" s="3" t="s">
        <v>90</v>
      </c>
    </row>
    <row r="1754" spans="2:46" ht="15" customHeight="1" x14ac:dyDescent="0.25">
      <c r="B1754" s="5">
        <v>6482</v>
      </c>
      <c r="E1754" s="62">
        <v>3</v>
      </c>
      <c r="F1754" s="6" t="s">
        <v>1144</v>
      </c>
      <c r="G1754" s="6">
        <v>2018</v>
      </c>
      <c r="L1754" s="6"/>
      <c r="N1754" s="6" t="s">
        <v>1260</v>
      </c>
      <c r="P1754" s="407">
        <v>52</v>
      </c>
      <c r="Q1754" s="407">
        <v>52</v>
      </c>
      <c r="R1754" s="407">
        <v>6</v>
      </c>
      <c r="S1754" s="3" t="s">
        <v>3</v>
      </c>
      <c r="T1754" s="3" t="s">
        <v>44</v>
      </c>
      <c r="U1754" s="3" t="s">
        <v>715</v>
      </c>
      <c r="V1754" s="6" t="s">
        <v>36</v>
      </c>
      <c r="X1754" s="3" t="s">
        <v>1265</v>
      </c>
      <c r="AA1754" s="18">
        <v>44.077533729999999</v>
      </c>
      <c r="AB1754" s="18">
        <v>-120.29918000000001</v>
      </c>
      <c r="AC1754" s="3" t="s">
        <v>45</v>
      </c>
      <c r="AE1754" s="3" t="s">
        <v>1266</v>
      </c>
      <c r="AF1754" s="3" t="str">
        <f t="shared" si="47"/>
        <v>ex Toxicoscordion paniculatum</v>
      </c>
      <c r="AG1754" s="3" t="s">
        <v>1642</v>
      </c>
      <c r="AH1754" s="3" t="s">
        <v>1642</v>
      </c>
      <c r="AT1754" s="3" t="s">
        <v>90</v>
      </c>
    </row>
    <row r="1755" spans="2:46" x14ac:dyDescent="0.25">
      <c r="B1755" s="5">
        <v>6515</v>
      </c>
      <c r="E1755" s="62">
        <v>4</v>
      </c>
      <c r="F1755" s="6" t="s">
        <v>1144</v>
      </c>
      <c r="G1755" s="6">
        <v>2018</v>
      </c>
      <c r="L1755" s="6"/>
      <c r="N1755" s="6" t="s">
        <v>1261</v>
      </c>
      <c r="P1755" s="407">
        <v>53</v>
      </c>
      <c r="Q1755" s="407">
        <v>53</v>
      </c>
      <c r="R1755" s="407">
        <v>1</v>
      </c>
      <c r="S1755" s="3" t="s">
        <v>3</v>
      </c>
      <c r="T1755" s="3" t="s">
        <v>44</v>
      </c>
      <c r="U1755" s="3" t="s">
        <v>36</v>
      </c>
      <c r="V1755" s="6" t="s">
        <v>36</v>
      </c>
      <c r="X1755" s="3" t="s">
        <v>1099</v>
      </c>
      <c r="AA1755" s="18">
        <v>44.558056000000001</v>
      </c>
      <c r="AB1755" s="18">
        <v>-123.32694499999999</v>
      </c>
      <c r="AC1755" s="3" t="s">
        <v>45</v>
      </c>
      <c r="AG1755" s="3" t="s">
        <v>1642</v>
      </c>
      <c r="AH1755" s="3" t="s">
        <v>1642</v>
      </c>
      <c r="AT1755" s="3" t="s">
        <v>90</v>
      </c>
    </row>
    <row r="1756" spans="2:46" ht="15" customHeight="1" x14ac:dyDescent="0.25">
      <c r="B1756" s="5">
        <v>6516</v>
      </c>
      <c r="E1756" s="62">
        <v>4</v>
      </c>
      <c r="F1756" s="6" t="s">
        <v>1144</v>
      </c>
      <c r="G1756" s="6">
        <v>2018</v>
      </c>
      <c r="L1756" s="6"/>
      <c r="N1756" s="6" t="s">
        <v>1261</v>
      </c>
      <c r="P1756" s="407">
        <v>53</v>
      </c>
      <c r="Q1756" s="407">
        <v>53</v>
      </c>
      <c r="R1756" s="407">
        <v>2</v>
      </c>
      <c r="S1756" s="3" t="s">
        <v>3</v>
      </c>
      <c r="T1756" s="3" t="s">
        <v>44</v>
      </c>
      <c r="U1756" s="3" t="s">
        <v>36</v>
      </c>
      <c r="V1756" s="6" t="s">
        <v>36</v>
      </c>
      <c r="X1756" s="3" t="s">
        <v>1099</v>
      </c>
      <c r="AA1756" s="18">
        <v>44.558056000000001</v>
      </c>
      <c r="AB1756" s="18">
        <v>-123.32694499999999</v>
      </c>
      <c r="AC1756" s="3" t="s">
        <v>45</v>
      </c>
      <c r="AG1756" s="3" t="s">
        <v>1642</v>
      </c>
      <c r="AH1756" s="3" t="s">
        <v>1642</v>
      </c>
      <c r="AT1756" s="3" t="s">
        <v>90</v>
      </c>
    </row>
    <row r="1757" spans="2:46" x14ac:dyDescent="0.25">
      <c r="B1757" s="5">
        <v>6517</v>
      </c>
      <c r="E1757" s="62">
        <v>4</v>
      </c>
      <c r="F1757" s="6" t="s">
        <v>1144</v>
      </c>
      <c r="G1757" s="6">
        <v>2018</v>
      </c>
      <c r="L1757" s="6"/>
      <c r="N1757" s="6" t="s">
        <v>1261</v>
      </c>
      <c r="P1757" s="407">
        <v>53</v>
      </c>
      <c r="Q1757" s="407">
        <v>53</v>
      </c>
      <c r="R1757" s="407">
        <v>3</v>
      </c>
      <c r="S1757" s="3" t="s">
        <v>3</v>
      </c>
      <c r="T1757" s="3" t="s">
        <v>44</v>
      </c>
      <c r="U1757" s="3" t="s">
        <v>36</v>
      </c>
      <c r="V1757" s="6" t="s">
        <v>36</v>
      </c>
      <c r="X1757" s="3" t="s">
        <v>1099</v>
      </c>
      <c r="AA1757" s="18">
        <v>44.558056000000001</v>
      </c>
      <c r="AB1757" s="18">
        <v>-123.32694499999999</v>
      </c>
      <c r="AC1757" s="3" t="s">
        <v>45</v>
      </c>
      <c r="AG1757" s="3" t="s">
        <v>1642</v>
      </c>
      <c r="AH1757" s="3" t="s">
        <v>1642</v>
      </c>
      <c r="AT1757" s="3" t="s">
        <v>90</v>
      </c>
    </row>
    <row r="1758" spans="2:46" ht="15" customHeight="1" x14ac:dyDescent="0.25">
      <c r="B1758" s="5">
        <v>6518</v>
      </c>
      <c r="E1758" s="62">
        <v>4</v>
      </c>
      <c r="F1758" s="6" t="s">
        <v>1144</v>
      </c>
      <c r="G1758" s="6">
        <v>2018</v>
      </c>
      <c r="L1758" s="6"/>
      <c r="N1758" s="6" t="s">
        <v>1261</v>
      </c>
      <c r="P1758" s="407">
        <v>53</v>
      </c>
      <c r="Q1758" s="407">
        <v>53</v>
      </c>
      <c r="R1758" s="407">
        <v>4</v>
      </c>
      <c r="S1758" s="3" t="s">
        <v>3</v>
      </c>
      <c r="T1758" s="3" t="s">
        <v>44</v>
      </c>
      <c r="U1758" s="3" t="s">
        <v>36</v>
      </c>
      <c r="V1758" s="6" t="s">
        <v>36</v>
      </c>
      <c r="X1758" s="3" t="s">
        <v>1099</v>
      </c>
      <c r="AA1758" s="18">
        <v>44.558056000000001</v>
      </c>
      <c r="AB1758" s="18">
        <v>-123.32694499999999</v>
      </c>
      <c r="AC1758" s="3" t="s">
        <v>45</v>
      </c>
      <c r="AG1758" s="3" t="s">
        <v>1642</v>
      </c>
      <c r="AH1758" s="3" t="s">
        <v>1642</v>
      </c>
      <c r="AT1758" s="3" t="s">
        <v>90</v>
      </c>
    </row>
    <row r="1759" spans="2:46" x14ac:dyDescent="0.25">
      <c r="B1759" s="5">
        <v>6519</v>
      </c>
      <c r="E1759" s="62">
        <v>4</v>
      </c>
      <c r="F1759" s="6" t="s">
        <v>1144</v>
      </c>
      <c r="G1759" s="6">
        <v>2018</v>
      </c>
      <c r="L1759" s="6"/>
      <c r="N1759" s="6" t="s">
        <v>1261</v>
      </c>
      <c r="P1759" s="407">
        <v>53</v>
      </c>
      <c r="Q1759" s="407">
        <v>53</v>
      </c>
      <c r="R1759" s="407">
        <v>5</v>
      </c>
      <c r="S1759" s="3" t="s">
        <v>3</v>
      </c>
      <c r="T1759" s="3" t="s">
        <v>44</v>
      </c>
      <c r="U1759" s="3" t="s">
        <v>36</v>
      </c>
      <c r="V1759" s="6" t="s">
        <v>36</v>
      </c>
      <c r="X1759" s="3" t="s">
        <v>1099</v>
      </c>
      <c r="AA1759" s="18">
        <v>44.558056000000001</v>
      </c>
      <c r="AB1759" s="18">
        <v>-123.32694499999999</v>
      </c>
      <c r="AC1759" s="3" t="s">
        <v>45</v>
      </c>
      <c r="AG1759" s="3" t="s">
        <v>1642</v>
      </c>
      <c r="AH1759" s="3" t="s">
        <v>1642</v>
      </c>
      <c r="AT1759" s="3" t="s">
        <v>90</v>
      </c>
    </row>
    <row r="1760" spans="2:46" ht="15" customHeight="1" x14ac:dyDescent="0.25">
      <c r="B1760" s="5">
        <v>6520</v>
      </c>
      <c r="E1760" s="62">
        <v>4</v>
      </c>
      <c r="F1760" s="6" t="s">
        <v>1144</v>
      </c>
      <c r="G1760" s="6">
        <v>2018</v>
      </c>
      <c r="L1760" s="6"/>
      <c r="N1760" s="6" t="s">
        <v>1261</v>
      </c>
      <c r="P1760" s="407">
        <v>53</v>
      </c>
      <c r="Q1760" s="407">
        <v>53</v>
      </c>
      <c r="R1760" s="407">
        <v>6</v>
      </c>
      <c r="S1760" s="3" t="s">
        <v>3</v>
      </c>
      <c r="T1760" s="3" t="s">
        <v>44</v>
      </c>
      <c r="U1760" s="3" t="s">
        <v>36</v>
      </c>
      <c r="V1760" s="6" t="s">
        <v>36</v>
      </c>
      <c r="X1760" s="3" t="s">
        <v>1099</v>
      </c>
      <c r="AA1760" s="18">
        <v>44.558056000000001</v>
      </c>
      <c r="AB1760" s="18">
        <v>-123.32694499999999</v>
      </c>
      <c r="AC1760" s="3" t="s">
        <v>45</v>
      </c>
      <c r="AG1760" s="3" t="s">
        <v>1642</v>
      </c>
      <c r="AH1760" s="3" t="s">
        <v>1642</v>
      </c>
      <c r="AT1760" s="3" t="s">
        <v>90</v>
      </c>
    </row>
    <row r="1761" spans="2:46" x14ac:dyDescent="0.25">
      <c r="B1761" s="1">
        <v>11496</v>
      </c>
      <c r="E1761" s="238">
        <v>5</v>
      </c>
      <c r="F1761" s="239" t="s">
        <v>1144</v>
      </c>
      <c r="G1761" s="239">
        <v>2018</v>
      </c>
      <c r="H1761" s="240">
        <v>0.65347222222222201</v>
      </c>
      <c r="L1761" s="6"/>
      <c r="N1761" s="6" t="s">
        <v>1262</v>
      </c>
      <c r="P1761" s="415">
        <v>54</v>
      </c>
      <c r="Q1761" s="407">
        <v>54</v>
      </c>
      <c r="R1761" s="415">
        <v>1</v>
      </c>
      <c r="S1761" s="239" t="s">
        <v>3</v>
      </c>
      <c r="T1761" s="239" t="s">
        <v>44</v>
      </c>
      <c r="U1761" s="239" t="s">
        <v>36</v>
      </c>
      <c r="V1761" s="239" t="s">
        <v>2871</v>
      </c>
      <c r="W1761" s="239" t="s">
        <v>2638</v>
      </c>
      <c r="X1761" s="239" t="s">
        <v>267</v>
      </c>
      <c r="AA1761" s="239">
        <v>44.5991</v>
      </c>
      <c r="AB1761" s="239">
        <v>-123.3151</v>
      </c>
      <c r="AC1761" s="239" t="s">
        <v>45</v>
      </c>
      <c r="AE1761" s="241" t="s">
        <v>892</v>
      </c>
      <c r="AG1761" s="3" t="s">
        <v>1642</v>
      </c>
      <c r="AH1761" s="3" t="s">
        <v>1642</v>
      </c>
    </row>
    <row r="1762" spans="2:46" ht="15" customHeight="1" x14ac:dyDescent="0.25">
      <c r="B1762" s="1">
        <v>11497</v>
      </c>
      <c r="E1762" s="238">
        <v>5</v>
      </c>
      <c r="F1762" s="239" t="s">
        <v>1144</v>
      </c>
      <c r="G1762" s="239">
        <v>2018</v>
      </c>
      <c r="H1762" s="240">
        <v>0.65347222222222201</v>
      </c>
      <c r="L1762" s="6"/>
      <c r="N1762" s="6" t="s">
        <v>1262</v>
      </c>
      <c r="P1762" s="415">
        <v>54</v>
      </c>
      <c r="Q1762" s="407">
        <v>54</v>
      </c>
      <c r="R1762" s="415">
        <v>2</v>
      </c>
      <c r="S1762" s="239" t="s">
        <v>3</v>
      </c>
      <c r="T1762" s="239" t="s">
        <v>44</v>
      </c>
      <c r="U1762" s="239" t="s">
        <v>36</v>
      </c>
      <c r="V1762" s="239" t="s">
        <v>2871</v>
      </c>
      <c r="W1762" s="239" t="s">
        <v>2638</v>
      </c>
      <c r="X1762" s="239" t="s">
        <v>267</v>
      </c>
      <c r="AA1762" s="239">
        <v>44.5991</v>
      </c>
      <c r="AB1762" s="239">
        <v>-123.3151</v>
      </c>
      <c r="AC1762" s="239" t="s">
        <v>45</v>
      </c>
      <c r="AE1762" s="241" t="s">
        <v>892</v>
      </c>
      <c r="AG1762" s="3" t="s">
        <v>1642</v>
      </c>
      <c r="AH1762" s="3" t="s">
        <v>1642</v>
      </c>
    </row>
    <row r="1763" spans="2:46" x14ac:dyDescent="0.25">
      <c r="B1763" s="5">
        <v>6549</v>
      </c>
      <c r="E1763" s="62">
        <v>5</v>
      </c>
      <c r="F1763" s="6" t="s">
        <v>1144</v>
      </c>
      <c r="G1763" s="6">
        <v>2018</v>
      </c>
      <c r="L1763" s="6"/>
      <c r="N1763" s="6" t="s">
        <v>1262</v>
      </c>
      <c r="P1763" s="407">
        <v>54</v>
      </c>
      <c r="Q1763" s="407">
        <v>54</v>
      </c>
      <c r="R1763" s="407">
        <v>3</v>
      </c>
      <c r="S1763" s="3" t="s">
        <v>3</v>
      </c>
      <c r="T1763" s="3" t="s">
        <v>44</v>
      </c>
      <c r="U1763" s="3" t="s">
        <v>36</v>
      </c>
      <c r="V1763" s="6" t="s">
        <v>36</v>
      </c>
      <c r="X1763" s="3" t="s">
        <v>267</v>
      </c>
      <c r="AA1763" s="18">
        <v>44.59912095</v>
      </c>
      <c r="AB1763" s="18">
        <v>-123.31508820000001</v>
      </c>
      <c r="AC1763" s="3" t="s">
        <v>45</v>
      </c>
      <c r="AE1763" s="3" t="s">
        <v>892</v>
      </c>
      <c r="AF1763" s="3" t="str">
        <f t="shared" ref="AF1763:AF1804" si="48">CONCATENATE("ex ", AE1763)</f>
        <v>ex Eriophyllum lanatum</v>
      </c>
      <c r="AG1763" s="3" t="s">
        <v>1642</v>
      </c>
      <c r="AH1763" s="3" t="s">
        <v>1642</v>
      </c>
      <c r="AT1763" s="3" t="s">
        <v>90</v>
      </c>
    </row>
    <row r="1764" spans="2:46" ht="15" customHeight="1" x14ac:dyDescent="0.25">
      <c r="B1764" s="5">
        <v>6550</v>
      </c>
      <c r="E1764" s="62">
        <v>5</v>
      </c>
      <c r="F1764" s="6" t="s">
        <v>1144</v>
      </c>
      <c r="G1764" s="6">
        <v>2018</v>
      </c>
      <c r="L1764" s="6"/>
      <c r="N1764" s="6" t="s">
        <v>1262</v>
      </c>
      <c r="P1764" s="407">
        <v>54</v>
      </c>
      <c r="Q1764" s="407">
        <v>54</v>
      </c>
      <c r="R1764" s="407">
        <v>4</v>
      </c>
      <c r="S1764" s="3" t="s">
        <v>3</v>
      </c>
      <c r="T1764" s="3" t="s">
        <v>44</v>
      </c>
      <c r="U1764" s="3" t="s">
        <v>36</v>
      </c>
      <c r="V1764" s="6" t="s">
        <v>36</v>
      </c>
      <c r="X1764" s="3" t="s">
        <v>267</v>
      </c>
      <c r="AA1764" s="18">
        <v>44.59912095</v>
      </c>
      <c r="AB1764" s="18">
        <v>-123.31508820000001</v>
      </c>
      <c r="AC1764" s="3" t="s">
        <v>45</v>
      </c>
      <c r="AE1764" s="3" t="s">
        <v>892</v>
      </c>
      <c r="AF1764" s="3" t="str">
        <f t="shared" si="48"/>
        <v>ex Eriophyllum lanatum</v>
      </c>
      <c r="AG1764" s="3" t="s">
        <v>1642</v>
      </c>
      <c r="AH1764" s="3" t="s">
        <v>1642</v>
      </c>
      <c r="AT1764" s="3" t="s">
        <v>90</v>
      </c>
    </row>
    <row r="1765" spans="2:46" x14ac:dyDescent="0.25">
      <c r="B1765" s="5">
        <v>6551</v>
      </c>
      <c r="E1765" s="62">
        <v>5</v>
      </c>
      <c r="F1765" s="6" t="s">
        <v>1144</v>
      </c>
      <c r="G1765" s="6">
        <v>2018</v>
      </c>
      <c r="L1765" s="6"/>
      <c r="N1765" s="6" t="s">
        <v>1262</v>
      </c>
      <c r="P1765" s="407">
        <v>54</v>
      </c>
      <c r="Q1765" s="407">
        <v>54</v>
      </c>
      <c r="R1765" s="407">
        <v>5</v>
      </c>
      <c r="S1765" s="3" t="s">
        <v>3</v>
      </c>
      <c r="T1765" s="3" t="s">
        <v>44</v>
      </c>
      <c r="U1765" s="3" t="s">
        <v>36</v>
      </c>
      <c r="V1765" s="6" t="s">
        <v>36</v>
      </c>
      <c r="X1765" s="3" t="s">
        <v>267</v>
      </c>
      <c r="AA1765" s="18">
        <v>44.59912095</v>
      </c>
      <c r="AB1765" s="18">
        <v>-123.31508820000001</v>
      </c>
      <c r="AC1765" s="3" t="s">
        <v>45</v>
      </c>
      <c r="AE1765" s="3" t="s">
        <v>892</v>
      </c>
      <c r="AF1765" s="3" t="str">
        <f t="shared" si="48"/>
        <v>ex Eriophyllum lanatum</v>
      </c>
      <c r="AG1765" s="3" t="s">
        <v>1642</v>
      </c>
      <c r="AH1765" s="3" t="s">
        <v>1642</v>
      </c>
      <c r="AT1765" s="3" t="s">
        <v>90</v>
      </c>
    </row>
    <row r="1766" spans="2:46" ht="15" customHeight="1" x14ac:dyDescent="0.25">
      <c r="B1766" s="5">
        <v>6552</v>
      </c>
      <c r="E1766" s="62">
        <v>5</v>
      </c>
      <c r="F1766" s="6" t="s">
        <v>1144</v>
      </c>
      <c r="G1766" s="6">
        <v>2018</v>
      </c>
      <c r="L1766" s="6"/>
      <c r="N1766" s="6" t="s">
        <v>1262</v>
      </c>
      <c r="P1766" s="407">
        <v>54</v>
      </c>
      <c r="Q1766" s="407">
        <v>54</v>
      </c>
      <c r="R1766" s="407">
        <v>6</v>
      </c>
      <c r="S1766" s="3" t="s">
        <v>3</v>
      </c>
      <c r="T1766" s="3" t="s">
        <v>44</v>
      </c>
      <c r="U1766" s="3" t="s">
        <v>36</v>
      </c>
      <c r="V1766" s="6" t="s">
        <v>36</v>
      </c>
      <c r="X1766" s="3" t="s">
        <v>267</v>
      </c>
      <c r="AA1766" s="18">
        <v>44.59912095</v>
      </c>
      <c r="AB1766" s="18">
        <v>-123.31508820000001</v>
      </c>
      <c r="AC1766" s="3" t="s">
        <v>45</v>
      </c>
      <c r="AE1766" s="3" t="s">
        <v>892</v>
      </c>
      <c r="AF1766" s="3" t="str">
        <f t="shared" si="48"/>
        <v>ex Eriophyllum lanatum</v>
      </c>
      <c r="AG1766" s="3" t="s">
        <v>1642</v>
      </c>
      <c r="AH1766" s="3" t="s">
        <v>1642</v>
      </c>
      <c r="AT1766" s="3" t="s">
        <v>90</v>
      </c>
    </row>
    <row r="1767" spans="2:46" x14ac:dyDescent="0.25">
      <c r="B1767" s="5">
        <v>6553</v>
      </c>
      <c r="E1767" s="62">
        <v>5</v>
      </c>
      <c r="F1767" s="6" t="s">
        <v>1144</v>
      </c>
      <c r="G1767" s="6">
        <v>2018</v>
      </c>
      <c r="L1767" s="6"/>
      <c r="N1767" s="6" t="s">
        <v>1262</v>
      </c>
      <c r="P1767" s="407">
        <v>54</v>
      </c>
      <c r="Q1767" s="407">
        <v>54</v>
      </c>
      <c r="R1767" s="407">
        <v>7</v>
      </c>
      <c r="S1767" s="3" t="s">
        <v>3</v>
      </c>
      <c r="T1767" s="3" t="s">
        <v>44</v>
      </c>
      <c r="U1767" s="3" t="s">
        <v>36</v>
      </c>
      <c r="V1767" s="6" t="s">
        <v>36</v>
      </c>
      <c r="X1767" s="3" t="s">
        <v>267</v>
      </c>
      <c r="AA1767" s="18">
        <v>44.59912095</v>
      </c>
      <c r="AB1767" s="18">
        <v>-123.31508820000001</v>
      </c>
      <c r="AC1767" s="3" t="s">
        <v>45</v>
      </c>
      <c r="AE1767" s="3" t="s">
        <v>892</v>
      </c>
      <c r="AF1767" s="3" t="str">
        <f t="shared" si="48"/>
        <v>ex Eriophyllum lanatum</v>
      </c>
      <c r="AG1767" s="3" t="s">
        <v>1642</v>
      </c>
      <c r="AH1767" s="3" t="s">
        <v>1642</v>
      </c>
      <c r="AT1767" s="3" t="s">
        <v>90</v>
      </c>
    </row>
    <row r="1768" spans="2:46" ht="15" customHeight="1" x14ac:dyDescent="0.25">
      <c r="B1768" s="5">
        <v>6560</v>
      </c>
      <c r="E1768" s="62">
        <v>5</v>
      </c>
      <c r="F1768" s="6" t="s">
        <v>1144</v>
      </c>
      <c r="G1768" s="6">
        <v>2018</v>
      </c>
      <c r="L1768" s="6"/>
      <c r="N1768" s="6" t="s">
        <v>1263</v>
      </c>
      <c r="P1768" s="407">
        <v>55</v>
      </c>
      <c r="Q1768" s="407">
        <v>55</v>
      </c>
      <c r="R1768" s="407">
        <v>1</v>
      </c>
      <c r="S1768" s="3" t="s">
        <v>3</v>
      </c>
      <c r="T1768" s="3" t="s">
        <v>44</v>
      </c>
      <c r="U1768" s="3" t="s">
        <v>36</v>
      </c>
      <c r="V1768" s="6" t="s">
        <v>36</v>
      </c>
      <c r="X1768" s="3" t="s">
        <v>267</v>
      </c>
      <c r="AA1768" s="18">
        <v>44.599221249999999</v>
      </c>
      <c r="AB1768" s="18">
        <v>-123.3148872</v>
      </c>
      <c r="AC1768" s="3" t="s">
        <v>45</v>
      </c>
      <c r="AE1768" s="3" t="s">
        <v>1281</v>
      </c>
      <c r="AF1768" s="3" t="str">
        <f t="shared" si="48"/>
        <v>ex Penstemon euglaucus</v>
      </c>
      <c r="AG1768" s="3" t="s">
        <v>1642</v>
      </c>
      <c r="AH1768" s="3" t="s">
        <v>1642</v>
      </c>
      <c r="AT1768" s="3" t="s">
        <v>90</v>
      </c>
    </row>
    <row r="1769" spans="2:46" x14ac:dyDescent="0.25">
      <c r="B1769" s="5">
        <v>6561</v>
      </c>
      <c r="E1769" s="62">
        <v>5</v>
      </c>
      <c r="F1769" s="6" t="s">
        <v>1144</v>
      </c>
      <c r="G1769" s="6">
        <v>2018</v>
      </c>
      <c r="L1769" s="6"/>
      <c r="N1769" s="6" t="s">
        <v>1263</v>
      </c>
      <c r="P1769" s="407">
        <v>55</v>
      </c>
      <c r="Q1769" s="407">
        <v>55</v>
      </c>
      <c r="R1769" s="407">
        <v>2</v>
      </c>
      <c r="S1769" s="3" t="s">
        <v>3</v>
      </c>
      <c r="T1769" s="3" t="s">
        <v>44</v>
      </c>
      <c r="U1769" s="3" t="s">
        <v>36</v>
      </c>
      <c r="V1769" s="6" t="s">
        <v>36</v>
      </c>
      <c r="X1769" s="3" t="s">
        <v>267</v>
      </c>
      <c r="AA1769" s="18">
        <v>44.599221249999999</v>
      </c>
      <c r="AB1769" s="18">
        <v>-123.3148872</v>
      </c>
      <c r="AC1769" s="3" t="s">
        <v>45</v>
      </c>
      <c r="AE1769" s="3" t="s">
        <v>1281</v>
      </c>
      <c r="AF1769" s="3" t="str">
        <f t="shared" si="48"/>
        <v>ex Penstemon euglaucus</v>
      </c>
      <c r="AG1769" s="3" t="s">
        <v>1642</v>
      </c>
      <c r="AH1769" s="3" t="s">
        <v>1642</v>
      </c>
      <c r="AT1769" s="3" t="s">
        <v>90</v>
      </c>
    </row>
    <row r="1770" spans="2:46" ht="15" customHeight="1" x14ac:dyDescent="0.25">
      <c r="B1770" s="5">
        <v>6562</v>
      </c>
      <c r="E1770" s="62">
        <v>5</v>
      </c>
      <c r="F1770" s="6" t="s">
        <v>1144</v>
      </c>
      <c r="G1770" s="6">
        <v>2018</v>
      </c>
      <c r="L1770" s="6"/>
      <c r="N1770" s="6" t="s">
        <v>1263</v>
      </c>
      <c r="P1770" s="407">
        <v>55</v>
      </c>
      <c r="Q1770" s="407">
        <v>55</v>
      </c>
      <c r="R1770" s="407">
        <v>3</v>
      </c>
      <c r="S1770" s="3" t="s">
        <v>3</v>
      </c>
      <c r="T1770" s="3" t="s">
        <v>44</v>
      </c>
      <c r="U1770" s="3" t="s">
        <v>36</v>
      </c>
      <c r="V1770" s="6" t="s">
        <v>36</v>
      </c>
      <c r="X1770" s="3" t="s">
        <v>267</v>
      </c>
      <c r="AA1770" s="18">
        <v>44.599221249999999</v>
      </c>
      <c r="AB1770" s="18">
        <v>-123.3148872</v>
      </c>
      <c r="AC1770" s="3" t="s">
        <v>45</v>
      </c>
      <c r="AE1770" s="3" t="s">
        <v>1281</v>
      </c>
      <c r="AF1770" s="3" t="str">
        <f t="shared" si="48"/>
        <v>ex Penstemon euglaucus</v>
      </c>
      <c r="AG1770" s="3" t="s">
        <v>1642</v>
      </c>
      <c r="AH1770" s="3" t="s">
        <v>1642</v>
      </c>
      <c r="AT1770" s="3" t="s">
        <v>90</v>
      </c>
    </row>
    <row r="1771" spans="2:46" x14ac:dyDescent="0.25">
      <c r="B1771" s="5">
        <v>6563</v>
      </c>
      <c r="E1771" s="62">
        <v>5</v>
      </c>
      <c r="F1771" s="6" t="s">
        <v>1144</v>
      </c>
      <c r="G1771" s="6">
        <v>2018</v>
      </c>
      <c r="L1771" s="6"/>
      <c r="N1771" s="6" t="s">
        <v>1263</v>
      </c>
      <c r="P1771" s="407">
        <v>55</v>
      </c>
      <c r="Q1771" s="407">
        <v>55</v>
      </c>
      <c r="R1771" s="407">
        <v>4</v>
      </c>
      <c r="S1771" s="3" t="s">
        <v>3</v>
      </c>
      <c r="T1771" s="3" t="s">
        <v>44</v>
      </c>
      <c r="U1771" s="3" t="s">
        <v>36</v>
      </c>
      <c r="V1771" s="6" t="s">
        <v>36</v>
      </c>
      <c r="X1771" s="3" t="s">
        <v>267</v>
      </c>
      <c r="AA1771" s="18">
        <v>44.599221249999999</v>
      </c>
      <c r="AB1771" s="18">
        <v>-123.3148872</v>
      </c>
      <c r="AC1771" s="3" t="s">
        <v>45</v>
      </c>
      <c r="AE1771" s="3" t="s">
        <v>1281</v>
      </c>
      <c r="AF1771" s="3" t="str">
        <f t="shared" si="48"/>
        <v>ex Penstemon euglaucus</v>
      </c>
      <c r="AG1771" s="3" t="s">
        <v>1642</v>
      </c>
      <c r="AH1771" s="3" t="s">
        <v>1642</v>
      </c>
      <c r="AT1771" s="3" t="s">
        <v>90</v>
      </c>
    </row>
    <row r="1772" spans="2:46" x14ac:dyDescent="0.25">
      <c r="B1772" s="5">
        <v>6564</v>
      </c>
      <c r="E1772" s="62">
        <v>5</v>
      </c>
      <c r="F1772" s="6" t="s">
        <v>1144</v>
      </c>
      <c r="G1772" s="6">
        <v>2018</v>
      </c>
      <c r="L1772" s="6"/>
      <c r="N1772" s="6" t="s">
        <v>1263</v>
      </c>
      <c r="P1772" s="407">
        <v>55</v>
      </c>
      <c r="Q1772" s="407">
        <v>55</v>
      </c>
      <c r="R1772" s="407">
        <v>5</v>
      </c>
      <c r="S1772" s="3" t="s">
        <v>3</v>
      </c>
      <c r="T1772" s="3" t="s">
        <v>44</v>
      </c>
      <c r="U1772" s="3" t="s">
        <v>36</v>
      </c>
      <c r="V1772" s="6" t="s">
        <v>36</v>
      </c>
      <c r="X1772" s="3" t="s">
        <v>267</v>
      </c>
      <c r="AA1772" s="18">
        <v>44.599221249999999</v>
      </c>
      <c r="AB1772" s="18">
        <v>-123.3148872</v>
      </c>
      <c r="AC1772" s="3" t="s">
        <v>45</v>
      </c>
      <c r="AE1772" s="3" t="s">
        <v>1281</v>
      </c>
      <c r="AF1772" s="3" t="str">
        <f t="shared" si="48"/>
        <v>ex Penstemon euglaucus</v>
      </c>
      <c r="AG1772" s="3" t="s">
        <v>1642</v>
      </c>
      <c r="AH1772" s="3" t="s">
        <v>1642</v>
      </c>
      <c r="AT1772" s="3" t="s">
        <v>90</v>
      </c>
    </row>
    <row r="1773" spans="2:46" x14ac:dyDescent="0.25">
      <c r="B1773" s="5">
        <v>6565</v>
      </c>
      <c r="E1773" s="62">
        <v>5</v>
      </c>
      <c r="F1773" s="6" t="s">
        <v>1144</v>
      </c>
      <c r="G1773" s="6">
        <v>2018</v>
      </c>
      <c r="L1773" s="6"/>
      <c r="N1773" s="6" t="s">
        <v>1263</v>
      </c>
      <c r="P1773" s="407">
        <v>55</v>
      </c>
      <c r="Q1773" s="407">
        <v>55</v>
      </c>
      <c r="R1773" s="407">
        <v>6</v>
      </c>
      <c r="S1773" s="3" t="s">
        <v>3</v>
      </c>
      <c r="T1773" s="3" t="s">
        <v>44</v>
      </c>
      <c r="U1773" s="3" t="s">
        <v>36</v>
      </c>
      <c r="V1773" s="6" t="s">
        <v>36</v>
      </c>
      <c r="X1773" s="3" t="s">
        <v>267</v>
      </c>
      <c r="AA1773" s="18">
        <v>44.599221249999999</v>
      </c>
      <c r="AB1773" s="18">
        <v>-123.3148872</v>
      </c>
      <c r="AC1773" s="3" t="s">
        <v>45</v>
      </c>
      <c r="AE1773" s="3" t="s">
        <v>1281</v>
      </c>
      <c r="AF1773" s="3" t="str">
        <f t="shared" si="48"/>
        <v>ex Penstemon euglaucus</v>
      </c>
      <c r="AG1773" s="3" t="s">
        <v>1642</v>
      </c>
      <c r="AH1773" s="3" t="s">
        <v>1642</v>
      </c>
      <c r="AT1773" s="3" t="s">
        <v>90</v>
      </c>
    </row>
    <row r="1774" spans="2:46" x14ac:dyDescent="0.25">
      <c r="B1774" s="5">
        <v>6566</v>
      </c>
      <c r="E1774" s="62">
        <v>5</v>
      </c>
      <c r="F1774" s="6" t="s">
        <v>1144</v>
      </c>
      <c r="G1774" s="6">
        <v>2018</v>
      </c>
      <c r="L1774" s="6"/>
      <c r="N1774" s="6" t="s">
        <v>1263</v>
      </c>
      <c r="P1774" s="407">
        <v>55</v>
      </c>
      <c r="Q1774" s="407">
        <v>55</v>
      </c>
      <c r="R1774" s="407">
        <v>7</v>
      </c>
      <c r="S1774" s="3" t="s">
        <v>3</v>
      </c>
      <c r="T1774" s="3" t="s">
        <v>44</v>
      </c>
      <c r="U1774" s="3" t="s">
        <v>36</v>
      </c>
      <c r="V1774" s="6" t="s">
        <v>36</v>
      </c>
      <c r="X1774" s="3" t="s">
        <v>267</v>
      </c>
      <c r="AA1774" s="18">
        <v>44.599221249999999</v>
      </c>
      <c r="AB1774" s="18">
        <v>-123.3148872</v>
      </c>
      <c r="AC1774" s="3" t="s">
        <v>45</v>
      </c>
      <c r="AE1774" s="3" t="s">
        <v>1281</v>
      </c>
      <c r="AF1774" s="3" t="str">
        <f t="shared" si="48"/>
        <v>ex Penstemon euglaucus</v>
      </c>
      <c r="AG1774" s="3" t="s">
        <v>1642</v>
      </c>
      <c r="AH1774" s="3" t="s">
        <v>1642</v>
      </c>
      <c r="AT1774" s="3" t="s">
        <v>90</v>
      </c>
    </row>
    <row r="1775" spans="2:46" x14ac:dyDescent="0.25">
      <c r="B1775" s="5">
        <v>6617</v>
      </c>
      <c r="E1775" s="62">
        <v>6</v>
      </c>
      <c r="F1775" s="6" t="s">
        <v>1144</v>
      </c>
      <c r="G1775" s="6">
        <v>2018</v>
      </c>
      <c r="L1775" s="6"/>
      <c r="N1775" s="6" t="s">
        <v>1264</v>
      </c>
      <c r="P1775" s="407">
        <v>56</v>
      </c>
      <c r="Q1775" s="407">
        <v>56</v>
      </c>
      <c r="R1775" s="407">
        <v>1</v>
      </c>
      <c r="S1775" s="3" t="s">
        <v>3</v>
      </c>
      <c r="T1775" s="3" t="s">
        <v>44</v>
      </c>
      <c r="U1775" s="3" t="s">
        <v>36</v>
      </c>
      <c r="V1775" s="6" t="s">
        <v>36</v>
      </c>
      <c r="X1775" s="3" t="s">
        <v>267</v>
      </c>
      <c r="AA1775" s="18">
        <v>44.587723429999997</v>
      </c>
      <c r="AB1775" s="18">
        <v>-123.3646406</v>
      </c>
      <c r="AC1775" s="3" t="s">
        <v>45</v>
      </c>
      <c r="AE1775" s="3" t="s">
        <v>1285</v>
      </c>
      <c r="AF1775" s="3" t="str">
        <f t="shared" si="48"/>
        <v>ex Erigeron decumbens</v>
      </c>
      <c r="AG1775" s="3" t="s">
        <v>1642</v>
      </c>
      <c r="AH1775" s="3" t="s">
        <v>1642</v>
      </c>
      <c r="AT1775" s="3" t="s">
        <v>90</v>
      </c>
    </row>
    <row r="1776" spans="2:46" x14ac:dyDescent="0.25">
      <c r="B1776" s="5">
        <v>6619</v>
      </c>
      <c r="E1776" s="62">
        <v>6</v>
      </c>
      <c r="F1776" s="6" t="s">
        <v>1144</v>
      </c>
      <c r="G1776" s="6">
        <v>2018</v>
      </c>
      <c r="L1776" s="6"/>
      <c r="N1776" s="6" t="s">
        <v>1264</v>
      </c>
      <c r="P1776" s="407">
        <v>56</v>
      </c>
      <c r="Q1776" s="407">
        <v>56</v>
      </c>
      <c r="R1776" s="407">
        <v>2</v>
      </c>
      <c r="S1776" s="3" t="s">
        <v>3</v>
      </c>
      <c r="T1776" s="3" t="s">
        <v>44</v>
      </c>
      <c r="U1776" s="3" t="s">
        <v>36</v>
      </c>
      <c r="V1776" s="6" t="s">
        <v>36</v>
      </c>
      <c r="X1776" s="3" t="s">
        <v>267</v>
      </c>
      <c r="AA1776" s="18">
        <v>44.587723429999997</v>
      </c>
      <c r="AB1776" s="18">
        <v>-123.3646406</v>
      </c>
      <c r="AC1776" s="3" t="s">
        <v>45</v>
      </c>
      <c r="AE1776" s="3" t="s">
        <v>1285</v>
      </c>
      <c r="AF1776" s="3" t="str">
        <f t="shared" si="48"/>
        <v>ex Erigeron decumbens</v>
      </c>
      <c r="AG1776" s="3" t="s">
        <v>1642</v>
      </c>
      <c r="AH1776" s="3" t="s">
        <v>1642</v>
      </c>
      <c r="AT1776" s="3" t="s">
        <v>90</v>
      </c>
    </row>
    <row r="1777" spans="2:46" x14ac:dyDescent="0.25">
      <c r="B1777" s="5">
        <v>6621</v>
      </c>
      <c r="E1777" s="62">
        <v>6</v>
      </c>
      <c r="F1777" s="6" t="s">
        <v>1144</v>
      </c>
      <c r="G1777" s="6">
        <v>2018</v>
      </c>
      <c r="L1777" s="6"/>
      <c r="N1777" s="6" t="s">
        <v>1264</v>
      </c>
      <c r="P1777" s="407">
        <v>56</v>
      </c>
      <c r="Q1777" s="407">
        <v>56</v>
      </c>
      <c r="R1777" s="407">
        <v>3</v>
      </c>
      <c r="S1777" s="3" t="s">
        <v>3</v>
      </c>
      <c r="T1777" s="3" t="s">
        <v>44</v>
      </c>
      <c r="U1777" s="3" t="s">
        <v>36</v>
      </c>
      <c r="V1777" s="6" t="s">
        <v>36</v>
      </c>
      <c r="X1777" s="3" t="s">
        <v>267</v>
      </c>
      <c r="AA1777" s="18">
        <v>44.587723429999997</v>
      </c>
      <c r="AB1777" s="18">
        <v>-123.3646406</v>
      </c>
      <c r="AC1777" s="3" t="s">
        <v>45</v>
      </c>
      <c r="AE1777" s="3" t="s">
        <v>1285</v>
      </c>
      <c r="AF1777" s="3" t="str">
        <f t="shared" si="48"/>
        <v>ex Erigeron decumbens</v>
      </c>
      <c r="AG1777" s="3" t="s">
        <v>1642</v>
      </c>
      <c r="AH1777" s="3" t="s">
        <v>1642</v>
      </c>
      <c r="AT1777" s="3" t="s">
        <v>90</v>
      </c>
    </row>
    <row r="1778" spans="2:46" x14ac:dyDescent="0.25">
      <c r="B1778" s="5">
        <v>6623</v>
      </c>
      <c r="E1778" s="62">
        <v>6</v>
      </c>
      <c r="F1778" s="6" t="s">
        <v>1144</v>
      </c>
      <c r="G1778" s="6">
        <v>2018</v>
      </c>
      <c r="L1778" s="6"/>
      <c r="N1778" s="6" t="s">
        <v>1264</v>
      </c>
      <c r="P1778" s="407">
        <v>56</v>
      </c>
      <c r="Q1778" s="407">
        <v>56</v>
      </c>
      <c r="R1778" s="407">
        <v>4</v>
      </c>
      <c r="S1778" s="3" t="s">
        <v>3</v>
      </c>
      <c r="T1778" s="3" t="s">
        <v>44</v>
      </c>
      <c r="U1778" s="3" t="s">
        <v>36</v>
      </c>
      <c r="V1778" s="6" t="s">
        <v>36</v>
      </c>
      <c r="X1778" s="3" t="s">
        <v>267</v>
      </c>
      <c r="AA1778" s="18">
        <v>44.587723429999997</v>
      </c>
      <c r="AB1778" s="18">
        <v>-123.3646406</v>
      </c>
      <c r="AC1778" s="3" t="s">
        <v>45</v>
      </c>
      <c r="AE1778" s="3" t="s">
        <v>1285</v>
      </c>
      <c r="AF1778" s="3" t="str">
        <f t="shared" si="48"/>
        <v>ex Erigeron decumbens</v>
      </c>
      <c r="AG1778" s="3" t="s">
        <v>1642</v>
      </c>
      <c r="AH1778" s="3" t="s">
        <v>1642</v>
      </c>
      <c r="AT1778" s="3" t="s">
        <v>90</v>
      </c>
    </row>
    <row r="1779" spans="2:46" x14ac:dyDescent="0.25">
      <c r="B1779" s="5">
        <v>6625</v>
      </c>
      <c r="E1779" s="62">
        <v>6</v>
      </c>
      <c r="F1779" s="6" t="s">
        <v>1144</v>
      </c>
      <c r="G1779" s="6">
        <v>2018</v>
      </c>
      <c r="L1779" s="6"/>
      <c r="N1779" s="6" t="s">
        <v>1264</v>
      </c>
      <c r="P1779" s="407">
        <v>56</v>
      </c>
      <c r="Q1779" s="407">
        <v>56</v>
      </c>
      <c r="R1779" s="407">
        <v>5</v>
      </c>
      <c r="S1779" s="3" t="s">
        <v>3</v>
      </c>
      <c r="T1779" s="3" t="s">
        <v>44</v>
      </c>
      <c r="U1779" s="3" t="s">
        <v>36</v>
      </c>
      <c r="V1779" s="6" t="s">
        <v>36</v>
      </c>
      <c r="X1779" s="3" t="s">
        <v>267</v>
      </c>
      <c r="AA1779" s="18">
        <v>44.587723429999997</v>
      </c>
      <c r="AB1779" s="18">
        <v>-123.3646406</v>
      </c>
      <c r="AC1779" s="3" t="s">
        <v>45</v>
      </c>
      <c r="AE1779" s="3" t="s">
        <v>1285</v>
      </c>
      <c r="AF1779" s="3" t="str">
        <f t="shared" si="48"/>
        <v>ex Erigeron decumbens</v>
      </c>
      <c r="AG1779" s="3" t="s">
        <v>1642</v>
      </c>
      <c r="AH1779" s="3" t="s">
        <v>1642</v>
      </c>
      <c r="AT1779" s="3" t="s">
        <v>90</v>
      </c>
    </row>
    <row r="1780" spans="2:46" x14ac:dyDescent="0.25">
      <c r="B1780" s="5">
        <v>6627</v>
      </c>
      <c r="E1780" s="62">
        <v>6</v>
      </c>
      <c r="F1780" s="6" t="s">
        <v>1144</v>
      </c>
      <c r="G1780" s="6">
        <v>2018</v>
      </c>
      <c r="L1780" s="6"/>
      <c r="N1780" s="6" t="s">
        <v>1264</v>
      </c>
      <c r="P1780" s="407">
        <v>56</v>
      </c>
      <c r="Q1780" s="407">
        <v>56</v>
      </c>
      <c r="R1780" s="407">
        <v>6</v>
      </c>
      <c r="S1780" s="3" t="s">
        <v>3</v>
      </c>
      <c r="T1780" s="3" t="s">
        <v>44</v>
      </c>
      <c r="U1780" s="3" t="s">
        <v>36</v>
      </c>
      <c r="V1780" s="6" t="s">
        <v>36</v>
      </c>
      <c r="X1780" s="3" t="s">
        <v>267</v>
      </c>
      <c r="AA1780" s="18">
        <v>44.587723429999997</v>
      </c>
      <c r="AB1780" s="18">
        <v>-123.3646406</v>
      </c>
      <c r="AC1780" s="3" t="s">
        <v>45</v>
      </c>
      <c r="AE1780" s="3" t="s">
        <v>1285</v>
      </c>
      <c r="AF1780" s="3" t="str">
        <f t="shared" si="48"/>
        <v>ex Erigeron decumbens</v>
      </c>
      <c r="AG1780" s="3" t="s">
        <v>1642</v>
      </c>
      <c r="AH1780" s="3" t="s">
        <v>1642</v>
      </c>
      <c r="AT1780" s="3" t="s">
        <v>90</v>
      </c>
    </row>
    <row r="1781" spans="2:46" x14ac:dyDescent="0.25">
      <c r="B1781" s="5">
        <v>6629</v>
      </c>
      <c r="E1781" s="62">
        <v>6</v>
      </c>
      <c r="F1781" s="6" t="s">
        <v>1144</v>
      </c>
      <c r="G1781" s="6">
        <v>2018</v>
      </c>
      <c r="L1781" s="6"/>
      <c r="N1781" s="6" t="s">
        <v>1267</v>
      </c>
      <c r="P1781" s="407">
        <v>57</v>
      </c>
      <c r="Q1781" s="407">
        <v>57</v>
      </c>
      <c r="R1781" s="407">
        <v>1</v>
      </c>
      <c r="S1781" s="3" t="s">
        <v>3</v>
      </c>
      <c r="T1781" s="3" t="s">
        <v>44</v>
      </c>
      <c r="U1781" s="3" t="s">
        <v>36</v>
      </c>
      <c r="V1781" s="6" t="s">
        <v>36</v>
      </c>
      <c r="X1781" s="3" t="s">
        <v>267</v>
      </c>
      <c r="AA1781" s="18">
        <v>44.59883232</v>
      </c>
      <c r="AB1781" s="18">
        <v>-123.3149787</v>
      </c>
      <c r="AC1781" s="3" t="s">
        <v>45</v>
      </c>
      <c r="AE1781" s="3" t="s">
        <v>1286</v>
      </c>
      <c r="AF1781" s="3" t="str">
        <f t="shared" si="48"/>
        <v>ex Erigeron speciosus</v>
      </c>
      <c r="AG1781" s="3" t="s">
        <v>1642</v>
      </c>
      <c r="AH1781" s="3" t="s">
        <v>1642</v>
      </c>
      <c r="AT1781" s="3" t="s">
        <v>90</v>
      </c>
    </row>
    <row r="1782" spans="2:46" x14ac:dyDescent="0.25">
      <c r="B1782" s="5">
        <v>6631</v>
      </c>
      <c r="E1782" s="62">
        <v>6</v>
      </c>
      <c r="F1782" s="6" t="s">
        <v>1144</v>
      </c>
      <c r="G1782" s="6">
        <v>2018</v>
      </c>
      <c r="L1782" s="6"/>
      <c r="N1782" s="6" t="s">
        <v>1267</v>
      </c>
      <c r="P1782" s="407">
        <v>57</v>
      </c>
      <c r="Q1782" s="407">
        <v>57</v>
      </c>
      <c r="R1782" s="407">
        <v>2</v>
      </c>
      <c r="S1782" s="3" t="s">
        <v>3</v>
      </c>
      <c r="T1782" s="3" t="s">
        <v>44</v>
      </c>
      <c r="U1782" s="3" t="s">
        <v>36</v>
      </c>
      <c r="V1782" s="6" t="s">
        <v>36</v>
      </c>
      <c r="X1782" s="3" t="s">
        <v>267</v>
      </c>
      <c r="AA1782" s="18">
        <v>44.59883232</v>
      </c>
      <c r="AB1782" s="18">
        <v>-123.3149787</v>
      </c>
      <c r="AC1782" s="3" t="s">
        <v>45</v>
      </c>
      <c r="AE1782" s="3" t="s">
        <v>1286</v>
      </c>
      <c r="AF1782" s="3" t="str">
        <f t="shared" si="48"/>
        <v>ex Erigeron speciosus</v>
      </c>
      <c r="AG1782" s="3" t="s">
        <v>1642</v>
      </c>
      <c r="AH1782" s="3" t="s">
        <v>1642</v>
      </c>
      <c r="AT1782" s="3" t="s">
        <v>90</v>
      </c>
    </row>
    <row r="1783" spans="2:46" x14ac:dyDescent="0.25">
      <c r="B1783" s="5">
        <v>6633</v>
      </c>
      <c r="E1783" s="62">
        <v>6</v>
      </c>
      <c r="F1783" s="6" t="s">
        <v>1144</v>
      </c>
      <c r="G1783" s="6">
        <v>2018</v>
      </c>
      <c r="L1783" s="6"/>
      <c r="N1783" s="6" t="s">
        <v>1267</v>
      </c>
      <c r="P1783" s="407">
        <v>57</v>
      </c>
      <c r="Q1783" s="407">
        <v>57</v>
      </c>
      <c r="R1783" s="407">
        <v>3</v>
      </c>
      <c r="S1783" s="3" t="s">
        <v>3</v>
      </c>
      <c r="T1783" s="3" t="s">
        <v>44</v>
      </c>
      <c r="U1783" s="3" t="s">
        <v>36</v>
      </c>
      <c r="V1783" s="6" t="s">
        <v>36</v>
      </c>
      <c r="X1783" s="3" t="s">
        <v>267</v>
      </c>
      <c r="AA1783" s="18">
        <v>44.59883232</v>
      </c>
      <c r="AB1783" s="18">
        <v>-123.3149787</v>
      </c>
      <c r="AC1783" s="3" t="s">
        <v>45</v>
      </c>
      <c r="AE1783" s="3" t="s">
        <v>1286</v>
      </c>
      <c r="AF1783" s="3" t="str">
        <f t="shared" si="48"/>
        <v>ex Erigeron speciosus</v>
      </c>
      <c r="AG1783" s="3" t="s">
        <v>1642</v>
      </c>
      <c r="AH1783" s="3" t="s">
        <v>1642</v>
      </c>
      <c r="AT1783" s="3" t="s">
        <v>90</v>
      </c>
    </row>
    <row r="1784" spans="2:46" x14ac:dyDescent="0.25">
      <c r="B1784" s="5">
        <v>6635</v>
      </c>
      <c r="E1784" s="62">
        <v>6</v>
      </c>
      <c r="F1784" s="6" t="s">
        <v>1144</v>
      </c>
      <c r="G1784" s="6">
        <v>2018</v>
      </c>
      <c r="L1784" s="6"/>
      <c r="N1784" s="6" t="s">
        <v>1267</v>
      </c>
      <c r="P1784" s="407">
        <v>57</v>
      </c>
      <c r="Q1784" s="407">
        <v>57</v>
      </c>
      <c r="R1784" s="407">
        <v>4</v>
      </c>
      <c r="S1784" s="3" t="s">
        <v>3</v>
      </c>
      <c r="T1784" s="3" t="s">
        <v>44</v>
      </c>
      <c r="U1784" s="3" t="s">
        <v>36</v>
      </c>
      <c r="V1784" s="6" t="s">
        <v>36</v>
      </c>
      <c r="X1784" s="3" t="s">
        <v>267</v>
      </c>
      <c r="AA1784" s="18">
        <v>44.59883232</v>
      </c>
      <c r="AB1784" s="18">
        <v>-123.3149787</v>
      </c>
      <c r="AC1784" s="3" t="s">
        <v>45</v>
      </c>
      <c r="AE1784" s="3" t="s">
        <v>1286</v>
      </c>
      <c r="AF1784" s="3" t="str">
        <f t="shared" si="48"/>
        <v>ex Erigeron speciosus</v>
      </c>
      <c r="AG1784" s="3" t="s">
        <v>1642</v>
      </c>
      <c r="AH1784" s="3" t="s">
        <v>1642</v>
      </c>
      <c r="AT1784" s="3" t="s">
        <v>90</v>
      </c>
    </row>
    <row r="1785" spans="2:46" x14ac:dyDescent="0.25">
      <c r="B1785" s="5">
        <v>6637</v>
      </c>
      <c r="E1785" s="62">
        <v>6</v>
      </c>
      <c r="F1785" s="6" t="s">
        <v>1144</v>
      </c>
      <c r="G1785" s="6">
        <v>2018</v>
      </c>
      <c r="L1785" s="6"/>
      <c r="N1785" s="6" t="s">
        <v>1267</v>
      </c>
      <c r="P1785" s="407">
        <v>57</v>
      </c>
      <c r="Q1785" s="407">
        <v>57</v>
      </c>
      <c r="R1785" s="407">
        <v>5</v>
      </c>
      <c r="S1785" s="3" t="s">
        <v>3</v>
      </c>
      <c r="T1785" s="3" t="s">
        <v>44</v>
      </c>
      <c r="U1785" s="3" t="s">
        <v>36</v>
      </c>
      <c r="V1785" s="6" t="s">
        <v>36</v>
      </c>
      <c r="X1785" s="3" t="s">
        <v>267</v>
      </c>
      <c r="AA1785" s="18">
        <v>44.59883232</v>
      </c>
      <c r="AB1785" s="18">
        <v>-123.3149787</v>
      </c>
      <c r="AC1785" s="3" t="s">
        <v>45</v>
      </c>
      <c r="AE1785" s="3" t="s">
        <v>1286</v>
      </c>
      <c r="AF1785" s="3" t="str">
        <f t="shared" si="48"/>
        <v>ex Erigeron speciosus</v>
      </c>
      <c r="AG1785" s="3" t="s">
        <v>1642</v>
      </c>
      <c r="AH1785" s="3" t="s">
        <v>1642</v>
      </c>
      <c r="AT1785" s="3" t="s">
        <v>90</v>
      </c>
    </row>
    <row r="1786" spans="2:46" x14ac:dyDescent="0.25">
      <c r="B1786" s="5">
        <v>6639</v>
      </c>
      <c r="E1786" s="62">
        <v>6</v>
      </c>
      <c r="F1786" s="6" t="s">
        <v>1144</v>
      </c>
      <c r="G1786" s="6">
        <v>2018</v>
      </c>
      <c r="L1786" s="6"/>
      <c r="N1786" s="6" t="s">
        <v>1267</v>
      </c>
      <c r="P1786" s="407">
        <v>57</v>
      </c>
      <c r="Q1786" s="407">
        <v>57</v>
      </c>
      <c r="R1786" s="407">
        <v>6</v>
      </c>
      <c r="S1786" s="3" t="s">
        <v>3</v>
      </c>
      <c r="T1786" s="3" t="s">
        <v>44</v>
      </c>
      <c r="U1786" s="3" t="s">
        <v>36</v>
      </c>
      <c r="V1786" s="6" t="s">
        <v>36</v>
      </c>
      <c r="X1786" s="3" t="s">
        <v>267</v>
      </c>
      <c r="AA1786" s="18">
        <v>44.59883232</v>
      </c>
      <c r="AB1786" s="18">
        <v>-123.3149787</v>
      </c>
      <c r="AC1786" s="3" t="s">
        <v>45</v>
      </c>
      <c r="AE1786" s="3" t="s">
        <v>1286</v>
      </c>
      <c r="AF1786" s="3" t="str">
        <f t="shared" si="48"/>
        <v>ex Erigeron speciosus</v>
      </c>
      <c r="AG1786" s="3" t="s">
        <v>1642</v>
      </c>
      <c r="AH1786" s="3" t="s">
        <v>1642</v>
      </c>
      <c r="AT1786" s="3" t="s">
        <v>90</v>
      </c>
    </row>
    <row r="1787" spans="2:46" x14ac:dyDescent="0.25">
      <c r="B1787" s="5">
        <v>6641</v>
      </c>
      <c r="E1787" s="62">
        <v>6</v>
      </c>
      <c r="F1787" s="6" t="s">
        <v>1144</v>
      </c>
      <c r="G1787" s="6">
        <v>2018</v>
      </c>
      <c r="L1787" s="6"/>
      <c r="N1787" s="6" t="s">
        <v>1269</v>
      </c>
      <c r="P1787" s="407">
        <v>58</v>
      </c>
      <c r="Q1787" s="407">
        <v>58</v>
      </c>
      <c r="R1787" s="407">
        <v>1</v>
      </c>
      <c r="S1787" s="3" t="s">
        <v>3</v>
      </c>
      <c r="T1787" s="3" t="s">
        <v>44</v>
      </c>
      <c r="U1787" s="3" t="s">
        <v>36</v>
      </c>
      <c r="V1787" s="6" t="s">
        <v>36</v>
      </c>
      <c r="X1787" s="3" t="s">
        <v>267</v>
      </c>
      <c r="AA1787" s="18">
        <v>44.598983079999996</v>
      </c>
      <c r="AB1787" s="18">
        <v>-123.3150869</v>
      </c>
      <c r="AC1787" s="3" t="s">
        <v>45</v>
      </c>
      <c r="AE1787" s="3" t="s">
        <v>1287</v>
      </c>
      <c r="AF1787" s="3" t="str">
        <f t="shared" si="48"/>
        <v>ex Allium amplectens</v>
      </c>
      <c r="AG1787" s="3" t="s">
        <v>1642</v>
      </c>
      <c r="AH1787" s="3" t="s">
        <v>1642</v>
      </c>
      <c r="AT1787" s="3" t="s">
        <v>90</v>
      </c>
    </row>
    <row r="1788" spans="2:46" x14ac:dyDescent="0.25">
      <c r="B1788" s="5">
        <v>6643</v>
      </c>
      <c r="E1788" s="62">
        <v>6</v>
      </c>
      <c r="F1788" s="6" t="s">
        <v>1144</v>
      </c>
      <c r="G1788" s="6">
        <v>2018</v>
      </c>
      <c r="L1788" s="6"/>
      <c r="N1788" s="6" t="s">
        <v>1269</v>
      </c>
      <c r="P1788" s="407">
        <v>58</v>
      </c>
      <c r="Q1788" s="407">
        <v>58</v>
      </c>
      <c r="R1788" s="407">
        <v>2</v>
      </c>
      <c r="S1788" s="3" t="s">
        <v>3</v>
      </c>
      <c r="T1788" s="3" t="s">
        <v>44</v>
      </c>
      <c r="U1788" s="3" t="s">
        <v>36</v>
      </c>
      <c r="V1788" s="6" t="s">
        <v>36</v>
      </c>
      <c r="X1788" s="3" t="s">
        <v>267</v>
      </c>
      <c r="AA1788" s="18">
        <v>44.598983079999996</v>
      </c>
      <c r="AB1788" s="18">
        <v>-123.3150869</v>
      </c>
      <c r="AC1788" s="3" t="s">
        <v>45</v>
      </c>
      <c r="AE1788" s="3" t="s">
        <v>1287</v>
      </c>
      <c r="AF1788" s="3" t="str">
        <f t="shared" si="48"/>
        <v>ex Allium amplectens</v>
      </c>
      <c r="AG1788" s="3" t="s">
        <v>1642</v>
      </c>
      <c r="AH1788" s="3" t="s">
        <v>1642</v>
      </c>
      <c r="AT1788" s="3" t="s">
        <v>90</v>
      </c>
    </row>
    <row r="1789" spans="2:46" x14ac:dyDescent="0.25">
      <c r="B1789" s="5">
        <v>6645</v>
      </c>
      <c r="E1789" s="62">
        <v>6</v>
      </c>
      <c r="F1789" s="6" t="s">
        <v>1144</v>
      </c>
      <c r="G1789" s="6">
        <v>2018</v>
      </c>
      <c r="L1789" s="6"/>
      <c r="N1789" s="6" t="s">
        <v>1269</v>
      </c>
      <c r="P1789" s="407">
        <v>58</v>
      </c>
      <c r="Q1789" s="407">
        <v>58</v>
      </c>
      <c r="R1789" s="407">
        <v>3</v>
      </c>
      <c r="S1789" s="3" t="s">
        <v>3</v>
      </c>
      <c r="T1789" s="3" t="s">
        <v>44</v>
      </c>
      <c r="U1789" s="3" t="s">
        <v>36</v>
      </c>
      <c r="V1789" s="6" t="s">
        <v>36</v>
      </c>
      <c r="X1789" s="3" t="s">
        <v>267</v>
      </c>
      <c r="AA1789" s="18">
        <v>44.598983079999996</v>
      </c>
      <c r="AB1789" s="18">
        <v>-123.3150869</v>
      </c>
      <c r="AC1789" s="3" t="s">
        <v>45</v>
      </c>
      <c r="AE1789" s="3" t="s">
        <v>1287</v>
      </c>
      <c r="AF1789" s="3" t="str">
        <f t="shared" si="48"/>
        <v>ex Allium amplectens</v>
      </c>
      <c r="AG1789" s="3" t="s">
        <v>1642</v>
      </c>
      <c r="AH1789" s="3" t="s">
        <v>1642</v>
      </c>
      <c r="AT1789" s="3" t="s">
        <v>90</v>
      </c>
    </row>
    <row r="1790" spans="2:46" x14ac:dyDescent="0.25">
      <c r="B1790" s="5">
        <v>6647</v>
      </c>
      <c r="E1790" s="62">
        <v>6</v>
      </c>
      <c r="F1790" s="6" t="s">
        <v>1144</v>
      </c>
      <c r="G1790" s="6">
        <v>2018</v>
      </c>
      <c r="L1790" s="6"/>
      <c r="N1790" s="6" t="s">
        <v>1269</v>
      </c>
      <c r="P1790" s="407">
        <v>58</v>
      </c>
      <c r="Q1790" s="407">
        <v>58</v>
      </c>
      <c r="R1790" s="407">
        <v>4</v>
      </c>
      <c r="S1790" s="3" t="s">
        <v>3</v>
      </c>
      <c r="T1790" s="3" t="s">
        <v>44</v>
      </c>
      <c r="U1790" s="3" t="s">
        <v>36</v>
      </c>
      <c r="V1790" s="6" t="s">
        <v>36</v>
      </c>
      <c r="X1790" s="3" t="s">
        <v>267</v>
      </c>
      <c r="AA1790" s="18">
        <v>44.598983079999996</v>
      </c>
      <c r="AB1790" s="18">
        <v>-123.3150869</v>
      </c>
      <c r="AC1790" s="3" t="s">
        <v>45</v>
      </c>
      <c r="AE1790" s="3" t="s">
        <v>1287</v>
      </c>
      <c r="AF1790" s="3" t="str">
        <f t="shared" si="48"/>
        <v>ex Allium amplectens</v>
      </c>
      <c r="AG1790" s="3" t="s">
        <v>1642</v>
      </c>
      <c r="AH1790" s="3" t="s">
        <v>1642</v>
      </c>
      <c r="AT1790" s="3" t="s">
        <v>90</v>
      </c>
    </row>
    <row r="1791" spans="2:46" x14ac:dyDescent="0.25">
      <c r="B1791" s="5">
        <v>6649</v>
      </c>
      <c r="E1791" s="62">
        <v>6</v>
      </c>
      <c r="F1791" s="6" t="s">
        <v>1144</v>
      </c>
      <c r="G1791" s="6">
        <v>2018</v>
      </c>
      <c r="L1791" s="6"/>
      <c r="N1791" s="6" t="s">
        <v>1269</v>
      </c>
      <c r="P1791" s="407">
        <v>58</v>
      </c>
      <c r="Q1791" s="407">
        <v>58</v>
      </c>
      <c r="R1791" s="407">
        <v>5</v>
      </c>
      <c r="S1791" s="3" t="s">
        <v>3</v>
      </c>
      <c r="T1791" s="3" t="s">
        <v>44</v>
      </c>
      <c r="U1791" s="3" t="s">
        <v>36</v>
      </c>
      <c r="V1791" s="6" t="s">
        <v>36</v>
      </c>
      <c r="X1791" s="3" t="s">
        <v>267</v>
      </c>
      <c r="AA1791" s="18">
        <v>44.598983079999996</v>
      </c>
      <c r="AB1791" s="18">
        <v>-123.3150869</v>
      </c>
      <c r="AC1791" s="3" t="s">
        <v>45</v>
      </c>
      <c r="AE1791" s="3" t="s">
        <v>1287</v>
      </c>
      <c r="AF1791" s="3" t="str">
        <f t="shared" si="48"/>
        <v>ex Allium amplectens</v>
      </c>
      <c r="AG1791" s="3" t="s">
        <v>1642</v>
      </c>
      <c r="AH1791" s="3" t="s">
        <v>1642</v>
      </c>
      <c r="AT1791" s="3" t="s">
        <v>90</v>
      </c>
    </row>
    <row r="1792" spans="2:46" x14ac:dyDescent="0.25">
      <c r="B1792" s="5">
        <v>6651</v>
      </c>
      <c r="E1792" s="62">
        <v>6</v>
      </c>
      <c r="F1792" s="6" t="s">
        <v>1144</v>
      </c>
      <c r="G1792" s="6">
        <v>2018</v>
      </c>
      <c r="L1792" s="6"/>
      <c r="N1792" s="6" t="s">
        <v>1269</v>
      </c>
      <c r="P1792" s="407">
        <v>58</v>
      </c>
      <c r="Q1792" s="407">
        <v>58</v>
      </c>
      <c r="R1792" s="407">
        <v>6</v>
      </c>
      <c r="S1792" s="3" t="s">
        <v>3</v>
      </c>
      <c r="T1792" s="3" t="s">
        <v>44</v>
      </c>
      <c r="U1792" s="3" t="s">
        <v>36</v>
      </c>
      <c r="V1792" s="6" t="s">
        <v>36</v>
      </c>
      <c r="X1792" s="3" t="s">
        <v>267</v>
      </c>
      <c r="AA1792" s="18">
        <v>44.598983079999996</v>
      </c>
      <c r="AB1792" s="18">
        <v>-123.3150869</v>
      </c>
      <c r="AC1792" s="3" t="s">
        <v>45</v>
      </c>
      <c r="AE1792" s="3" t="s">
        <v>1287</v>
      </c>
      <c r="AF1792" s="3" t="str">
        <f t="shared" si="48"/>
        <v>ex Allium amplectens</v>
      </c>
      <c r="AG1792" s="3" t="s">
        <v>1642</v>
      </c>
      <c r="AH1792" s="3" t="s">
        <v>1642</v>
      </c>
      <c r="AT1792" s="3" t="s">
        <v>90</v>
      </c>
    </row>
    <row r="1793" spans="2:46" x14ac:dyDescent="0.25">
      <c r="B1793" s="5">
        <v>6653</v>
      </c>
      <c r="E1793" s="62">
        <v>6</v>
      </c>
      <c r="F1793" s="6" t="s">
        <v>1144</v>
      </c>
      <c r="G1793" s="6">
        <v>2018</v>
      </c>
      <c r="L1793" s="6"/>
      <c r="N1793" s="6" t="s">
        <v>1269</v>
      </c>
      <c r="P1793" s="407">
        <v>58</v>
      </c>
      <c r="Q1793" s="407">
        <v>58</v>
      </c>
      <c r="R1793" s="407">
        <v>7</v>
      </c>
      <c r="S1793" s="3" t="s">
        <v>3</v>
      </c>
      <c r="T1793" s="3" t="s">
        <v>44</v>
      </c>
      <c r="U1793" s="3" t="s">
        <v>36</v>
      </c>
      <c r="V1793" s="6" t="s">
        <v>36</v>
      </c>
      <c r="X1793" s="3" t="s">
        <v>267</v>
      </c>
      <c r="AA1793" s="18">
        <v>44.598983079999996</v>
      </c>
      <c r="AB1793" s="18">
        <v>-123.3150869</v>
      </c>
      <c r="AC1793" s="3" t="s">
        <v>45</v>
      </c>
      <c r="AE1793" s="3" t="s">
        <v>1287</v>
      </c>
      <c r="AF1793" s="3" t="str">
        <f t="shared" si="48"/>
        <v>ex Allium amplectens</v>
      </c>
      <c r="AG1793" s="3" t="s">
        <v>1642</v>
      </c>
      <c r="AH1793" s="3" t="s">
        <v>1642</v>
      </c>
      <c r="AT1793" s="3" t="s">
        <v>90</v>
      </c>
    </row>
    <row r="1794" spans="2:46" x14ac:dyDescent="0.25">
      <c r="B1794" s="5">
        <v>6655</v>
      </c>
      <c r="E1794" s="62">
        <v>6</v>
      </c>
      <c r="F1794" s="6" t="s">
        <v>1144</v>
      </c>
      <c r="G1794" s="6">
        <v>2018</v>
      </c>
      <c r="L1794" s="6"/>
      <c r="N1794" s="6" t="s">
        <v>1269</v>
      </c>
      <c r="P1794" s="407">
        <v>58</v>
      </c>
      <c r="Q1794" s="407">
        <v>58</v>
      </c>
      <c r="R1794" s="407">
        <v>8</v>
      </c>
      <c r="S1794" s="3" t="s">
        <v>3</v>
      </c>
      <c r="T1794" s="3" t="s">
        <v>44</v>
      </c>
      <c r="U1794" s="3" t="s">
        <v>36</v>
      </c>
      <c r="V1794" s="6" t="s">
        <v>36</v>
      </c>
      <c r="X1794" s="3" t="s">
        <v>267</v>
      </c>
      <c r="AA1794" s="18">
        <v>44.598983079999996</v>
      </c>
      <c r="AB1794" s="18">
        <v>-123.3150869</v>
      </c>
      <c r="AC1794" s="3" t="s">
        <v>45</v>
      </c>
      <c r="AE1794" s="3" t="s">
        <v>1287</v>
      </c>
      <c r="AF1794" s="3" t="str">
        <f t="shared" si="48"/>
        <v>ex Allium amplectens</v>
      </c>
      <c r="AG1794" s="3" t="s">
        <v>1642</v>
      </c>
      <c r="AH1794" s="3" t="s">
        <v>1642</v>
      </c>
      <c r="AT1794" s="3" t="s">
        <v>90</v>
      </c>
    </row>
    <row r="1795" spans="2:46" x14ac:dyDescent="0.25">
      <c r="B1795" s="5">
        <v>6657</v>
      </c>
      <c r="E1795" s="62">
        <v>6</v>
      </c>
      <c r="F1795" s="6" t="s">
        <v>1144</v>
      </c>
      <c r="G1795" s="6">
        <v>2018</v>
      </c>
      <c r="L1795" s="6"/>
      <c r="N1795" s="6" t="s">
        <v>1269</v>
      </c>
      <c r="P1795" s="407">
        <v>58</v>
      </c>
      <c r="Q1795" s="407">
        <v>58</v>
      </c>
      <c r="R1795" s="407">
        <v>9</v>
      </c>
      <c r="S1795" s="3" t="s">
        <v>3</v>
      </c>
      <c r="T1795" s="3" t="s">
        <v>44</v>
      </c>
      <c r="U1795" s="3" t="s">
        <v>36</v>
      </c>
      <c r="V1795" s="6" t="s">
        <v>36</v>
      </c>
      <c r="X1795" s="3" t="s">
        <v>267</v>
      </c>
      <c r="AA1795" s="18">
        <v>44.598983079999996</v>
      </c>
      <c r="AB1795" s="18">
        <v>-123.3150869</v>
      </c>
      <c r="AC1795" s="3" t="s">
        <v>45</v>
      </c>
      <c r="AE1795" s="3" t="s">
        <v>1287</v>
      </c>
      <c r="AF1795" s="3" t="str">
        <f t="shared" si="48"/>
        <v>ex Allium amplectens</v>
      </c>
      <c r="AG1795" s="3" t="s">
        <v>1642</v>
      </c>
      <c r="AH1795" s="3" t="s">
        <v>1642</v>
      </c>
      <c r="AT1795" s="3" t="s">
        <v>90</v>
      </c>
    </row>
    <row r="1796" spans="2:46" x14ac:dyDescent="0.25">
      <c r="B1796" s="5">
        <v>6659</v>
      </c>
      <c r="E1796" s="62">
        <v>6</v>
      </c>
      <c r="F1796" s="6" t="s">
        <v>1144</v>
      </c>
      <c r="G1796" s="6">
        <v>2018</v>
      </c>
      <c r="L1796" s="6"/>
      <c r="N1796" s="6" t="s">
        <v>1279</v>
      </c>
      <c r="P1796" s="407">
        <v>59</v>
      </c>
      <c r="Q1796" s="407">
        <v>59</v>
      </c>
      <c r="R1796" s="407">
        <v>1</v>
      </c>
      <c r="S1796" s="3" t="s">
        <v>3</v>
      </c>
      <c r="T1796" s="3" t="s">
        <v>44</v>
      </c>
      <c r="U1796" s="3" t="s">
        <v>36</v>
      </c>
      <c r="V1796" s="6" t="s">
        <v>36</v>
      </c>
      <c r="X1796" s="3" t="s">
        <v>267</v>
      </c>
      <c r="AA1796" s="18">
        <v>44.598801739999999</v>
      </c>
      <c r="AB1796" s="18">
        <v>-123.3151842</v>
      </c>
      <c r="AC1796" s="3" t="s">
        <v>45</v>
      </c>
      <c r="AE1796" s="3" t="s">
        <v>892</v>
      </c>
      <c r="AF1796" s="3" t="str">
        <f t="shared" si="48"/>
        <v>ex Eriophyllum lanatum</v>
      </c>
      <c r="AG1796" s="3" t="s">
        <v>1642</v>
      </c>
      <c r="AH1796" s="3" t="s">
        <v>1642</v>
      </c>
      <c r="AT1796" s="3" t="s">
        <v>90</v>
      </c>
    </row>
    <row r="1797" spans="2:46" x14ac:dyDescent="0.25">
      <c r="B1797" s="5">
        <v>6661</v>
      </c>
      <c r="E1797" s="62">
        <v>6</v>
      </c>
      <c r="F1797" s="6" t="s">
        <v>1144</v>
      </c>
      <c r="G1797" s="6">
        <v>2018</v>
      </c>
      <c r="L1797" s="6"/>
      <c r="N1797" s="6" t="s">
        <v>1279</v>
      </c>
      <c r="P1797" s="407">
        <v>59</v>
      </c>
      <c r="Q1797" s="407">
        <v>59</v>
      </c>
      <c r="R1797" s="407">
        <v>2</v>
      </c>
      <c r="S1797" s="3" t="s">
        <v>3</v>
      </c>
      <c r="T1797" s="3" t="s">
        <v>44</v>
      </c>
      <c r="U1797" s="3" t="s">
        <v>36</v>
      </c>
      <c r="V1797" s="6" t="s">
        <v>36</v>
      </c>
      <c r="X1797" s="3" t="s">
        <v>267</v>
      </c>
      <c r="AA1797" s="18">
        <v>44.598801739999999</v>
      </c>
      <c r="AB1797" s="18">
        <v>-123.3151842</v>
      </c>
      <c r="AC1797" s="3" t="s">
        <v>45</v>
      </c>
      <c r="AE1797" s="3" t="s">
        <v>892</v>
      </c>
      <c r="AF1797" s="3" t="str">
        <f t="shared" si="48"/>
        <v>ex Eriophyllum lanatum</v>
      </c>
      <c r="AG1797" s="3" t="s">
        <v>1642</v>
      </c>
      <c r="AH1797" s="3" t="s">
        <v>1642</v>
      </c>
      <c r="AT1797" s="3" t="s">
        <v>90</v>
      </c>
    </row>
    <row r="1798" spans="2:46" x14ac:dyDescent="0.25">
      <c r="B1798" s="5">
        <v>6663</v>
      </c>
      <c r="E1798" s="62">
        <v>6</v>
      </c>
      <c r="F1798" s="6" t="s">
        <v>1144</v>
      </c>
      <c r="G1798" s="6">
        <v>2018</v>
      </c>
      <c r="L1798" s="6"/>
      <c r="N1798" s="6" t="s">
        <v>1279</v>
      </c>
      <c r="P1798" s="407">
        <v>59</v>
      </c>
      <c r="Q1798" s="407">
        <v>59</v>
      </c>
      <c r="R1798" s="407">
        <v>3</v>
      </c>
      <c r="S1798" s="3" t="s">
        <v>3</v>
      </c>
      <c r="T1798" s="3" t="s">
        <v>44</v>
      </c>
      <c r="U1798" s="3" t="s">
        <v>36</v>
      </c>
      <c r="V1798" s="6" t="s">
        <v>36</v>
      </c>
      <c r="X1798" s="3" t="s">
        <v>267</v>
      </c>
      <c r="AA1798" s="18">
        <v>44.598801739999999</v>
      </c>
      <c r="AB1798" s="18">
        <v>-123.3151842</v>
      </c>
      <c r="AC1798" s="3" t="s">
        <v>45</v>
      </c>
      <c r="AE1798" s="3" t="s">
        <v>892</v>
      </c>
      <c r="AF1798" s="3" t="str">
        <f t="shared" si="48"/>
        <v>ex Eriophyllum lanatum</v>
      </c>
      <c r="AG1798" s="3" t="s">
        <v>1642</v>
      </c>
      <c r="AH1798" s="3" t="s">
        <v>1642</v>
      </c>
      <c r="AT1798" s="3" t="s">
        <v>90</v>
      </c>
    </row>
    <row r="1799" spans="2:46" x14ac:dyDescent="0.25">
      <c r="B1799" s="5">
        <v>6665</v>
      </c>
      <c r="E1799" s="62">
        <v>6</v>
      </c>
      <c r="F1799" s="6" t="s">
        <v>1144</v>
      </c>
      <c r="G1799" s="6">
        <v>2018</v>
      </c>
      <c r="L1799" s="6"/>
      <c r="N1799" s="6" t="s">
        <v>1279</v>
      </c>
      <c r="P1799" s="407">
        <v>59</v>
      </c>
      <c r="Q1799" s="407">
        <v>59</v>
      </c>
      <c r="R1799" s="407">
        <v>4</v>
      </c>
      <c r="S1799" s="3" t="s">
        <v>3</v>
      </c>
      <c r="T1799" s="3" t="s">
        <v>44</v>
      </c>
      <c r="U1799" s="3" t="s">
        <v>36</v>
      </c>
      <c r="V1799" s="6" t="s">
        <v>36</v>
      </c>
      <c r="X1799" s="3" t="s">
        <v>267</v>
      </c>
      <c r="AA1799" s="18">
        <v>44.598801739999999</v>
      </c>
      <c r="AB1799" s="18">
        <v>-123.3151842</v>
      </c>
      <c r="AC1799" s="3" t="s">
        <v>45</v>
      </c>
      <c r="AE1799" s="3" t="s">
        <v>892</v>
      </c>
      <c r="AF1799" s="3" t="str">
        <f t="shared" si="48"/>
        <v>ex Eriophyllum lanatum</v>
      </c>
      <c r="AG1799" s="3" t="s">
        <v>1642</v>
      </c>
      <c r="AH1799" s="3" t="s">
        <v>1642</v>
      </c>
      <c r="AT1799" s="3" t="s">
        <v>90</v>
      </c>
    </row>
    <row r="1800" spans="2:46" x14ac:dyDescent="0.25">
      <c r="B1800" s="5">
        <v>6667</v>
      </c>
      <c r="E1800" s="62">
        <v>6</v>
      </c>
      <c r="F1800" s="6" t="s">
        <v>1144</v>
      </c>
      <c r="G1800" s="6">
        <v>2018</v>
      </c>
      <c r="L1800" s="6"/>
      <c r="N1800" s="6" t="s">
        <v>1279</v>
      </c>
      <c r="P1800" s="407">
        <v>59</v>
      </c>
      <c r="Q1800" s="407">
        <v>59</v>
      </c>
      <c r="R1800" s="407">
        <v>5</v>
      </c>
      <c r="S1800" s="3" t="s">
        <v>3</v>
      </c>
      <c r="T1800" s="3" t="s">
        <v>44</v>
      </c>
      <c r="U1800" s="3" t="s">
        <v>36</v>
      </c>
      <c r="V1800" s="6" t="s">
        <v>36</v>
      </c>
      <c r="X1800" s="3" t="s">
        <v>267</v>
      </c>
      <c r="AA1800" s="18">
        <v>44.598801739999999</v>
      </c>
      <c r="AB1800" s="18">
        <v>-123.3151842</v>
      </c>
      <c r="AC1800" s="3" t="s">
        <v>45</v>
      </c>
      <c r="AE1800" s="3" t="s">
        <v>892</v>
      </c>
      <c r="AF1800" s="3" t="str">
        <f t="shared" si="48"/>
        <v>ex Eriophyllum lanatum</v>
      </c>
      <c r="AG1800" s="3" t="s">
        <v>1642</v>
      </c>
      <c r="AH1800" s="3" t="s">
        <v>1642</v>
      </c>
      <c r="AT1800" s="3" t="s">
        <v>90</v>
      </c>
    </row>
    <row r="1801" spans="2:46" x14ac:dyDescent="0.25">
      <c r="B1801" s="5">
        <v>6669</v>
      </c>
      <c r="E1801" s="62">
        <v>6</v>
      </c>
      <c r="F1801" s="6" t="s">
        <v>1144</v>
      </c>
      <c r="G1801" s="6">
        <v>2018</v>
      </c>
      <c r="L1801" s="6"/>
      <c r="N1801" s="6" t="s">
        <v>1279</v>
      </c>
      <c r="P1801" s="407">
        <v>59</v>
      </c>
      <c r="Q1801" s="407">
        <v>59</v>
      </c>
      <c r="R1801" s="407">
        <v>6</v>
      </c>
      <c r="S1801" s="3" t="s">
        <v>3</v>
      </c>
      <c r="T1801" s="3" t="s">
        <v>44</v>
      </c>
      <c r="U1801" s="3" t="s">
        <v>36</v>
      </c>
      <c r="V1801" s="6" t="s">
        <v>36</v>
      </c>
      <c r="X1801" s="3" t="s">
        <v>267</v>
      </c>
      <c r="AA1801" s="18">
        <v>44.598801739999999</v>
      </c>
      <c r="AB1801" s="18">
        <v>-123.3151842</v>
      </c>
      <c r="AC1801" s="3" t="s">
        <v>45</v>
      </c>
      <c r="AE1801" s="3" t="s">
        <v>892</v>
      </c>
      <c r="AF1801" s="3" t="str">
        <f t="shared" si="48"/>
        <v>ex Eriophyllum lanatum</v>
      </c>
      <c r="AG1801" s="3" t="s">
        <v>1642</v>
      </c>
      <c r="AH1801" s="3" t="s">
        <v>1642</v>
      </c>
      <c r="AT1801" s="3" t="s">
        <v>90</v>
      </c>
    </row>
    <row r="1802" spans="2:46" x14ac:dyDescent="0.25">
      <c r="B1802" s="5">
        <v>6671</v>
      </c>
      <c r="E1802" s="62">
        <v>6</v>
      </c>
      <c r="F1802" s="6" t="s">
        <v>1144</v>
      </c>
      <c r="G1802" s="6">
        <v>2018</v>
      </c>
      <c r="L1802" s="6"/>
      <c r="N1802" s="6" t="s">
        <v>1279</v>
      </c>
      <c r="P1802" s="407">
        <v>59</v>
      </c>
      <c r="Q1802" s="407">
        <v>59</v>
      </c>
      <c r="R1802" s="407">
        <v>7</v>
      </c>
      <c r="S1802" s="3" t="s">
        <v>3</v>
      </c>
      <c r="T1802" s="3" t="s">
        <v>44</v>
      </c>
      <c r="U1802" s="3" t="s">
        <v>36</v>
      </c>
      <c r="V1802" s="6" t="s">
        <v>36</v>
      </c>
      <c r="X1802" s="3" t="s">
        <v>267</v>
      </c>
      <c r="AA1802" s="18">
        <v>44.598801739999999</v>
      </c>
      <c r="AB1802" s="18">
        <v>-123.3151842</v>
      </c>
      <c r="AC1802" s="3" t="s">
        <v>45</v>
      </c>
      <c r="AE1802" s="3" t="s">
        <v>892</v>
      </c>
      <c r="AF1802" s="3" t="str">
        <f t="shared" si="48"/>
        <v>ex Eriophyllum lanatum</v>
      </c>
      <c r="AG1802" s="3" t="s">
        <v>1642</v>
      </c>
      <c r="AH1802" s="3" t="s">
        <v>1642</v>
      </c>
      <c r="AT1802" s="3" t="s">
        <v>90</v>
      </c>
    </row>
    <row r="1803" spans="2:46" x14ac:dyDescent="0.25">
      <c r="B1803" s="5">
        <v>6673</v>
      </c>
      <c r="E1803" s="62">
        <v>6</v>
      </c>
      <c r="F1803" s="6" t="s">
        <v>1144</v>
      </c>
      <c r="G1803" s="6">
        <v>2018</v>
      </c>
      <c r="L1803" s="6"/>
      <c r="N1803" s="6" t="s">
        <v>1279</v>
      </c>
      <c r="P1803" s="407">
        <v>59</v>
      </c>
      <c r="Q1803" s="407">
        <v>59</v>
      </c>
      <c r="R1803" s="407">
        <v>8</v>
      </c>
      <c r="S1803" s="3" t="s">
        <v>3</v>
      </c>
      <c r="T1803" s="3" t="s">
        <v>44</v>
      </c>
      <c r="U1803" s="3" t="s">
        <v>36</v>
      </c>
      <c r="V1803" s="6" t="s">
        <v>36</v>
      </c>
      <c r="X1803" s="3" t="s">
        <v>267</v>
      </c>
      <c r="AA1803" s="18">
        <v>44.598801739999999</v>
      </c>
      <c r="AB1803" s="18">
        <v>-123.3151842</v>
      </c>
      <c r="AC1803" s="3" t="s">
        <v>45</v>
      </c>
      <c r="AE1803" s="3" t="s">
        <v>892</v>
      </c>
      <c r="AF1803" s="3" t="str">
        <f t="shared" si="48"/>
        <v>ex Eriophyllum lanatum</v>
      </c>
      <c r="AG1803" s="3" t="s">
        <v>1642</v>
      </c>
      <c r="AH1803" s="3" t="s">
        <v>1642</v>
      </c>
      <c r="AT1803" s="3" t="s">
        <v>90</v>
      </c>
    </row>
    <row r="1804" spans="2:46" x14ac:dyDescent="0.25">
      <c r="B1804" s="5">
        <v>6548</v>
      </c>
      <c r="E1804" s="62">
        <v>5</v>
      </c>
      <c r="F1804" s="6" t="s">
        <v>1144</v>
      </c>
      <c r="G1804" s="6">
        <v>2018</v>
      </c>
      <c r="L1804" s="6"/>
      <c r="N1804" s="6" t="s">
        <v>1262</v>
      </c>
      <c r="P1804" s="407">
        <v>64</v>
      </c>
      <c r="Q1804" s="407">
        <v>54</v>
      </c>
      <c r="R1804" s="407">
        <v>2</v>
      </c>
      <c r="S1804" s="3" t="s">
        <v>3</v>
      </c>
      <c r="T1804" s="3" t="s">
        <v>44</v>
      </c>
      <c r="U1804" s="3" t="s">
        <v>36</v>
      </c>
      <c r="V1804" s="6" t="s">
        <v>36</v>
      </c>
      <c r="X1804" s="3" t="s">
        <v>267</v>
      </c>
      <c r="AA1804" s="18">
        <v>44.59912095</v>
      </c>
      <c r="AB1804" s="18">
        <v>-123.31508820000001</v>
      </c>
      <c r="AC1804" s="3" t="s">
        <v>45</v>
      </c>
      <c r="AE1804" s="3" t="s">
        <v>892</v>
      </c>
      <c r="AF1804" s="3" t="str">
        <f t="shared" si="48"/>
        <v>ex Eriophyllum lanatum</v>
      </c>
      <c r="AG1804" s="3" t="s">
        <v>1642</v>
      </c>
      <c r="AH1804" s="3" t="s">
        <v>1642</v>
      </c>
      <c r="AT1804" s="3" t="s">
        <v>90</v>
      </c>
    </row>
    <row r="1805" spans="2:46" x14ac:dyDescent="0.25">
      <c r="B1805" s="5">
        <v>8070</v>
      </c>
      <c r="D1805" s="69">
        <v>13409117</v>
      </c>
      <c r="E1805" s="62">
        <v>13</v>
      </c>
      <c r="F1805" s="6" t="s">
        <v>1144</v>
      </c>
      <c r="G1805" s="6">
        <v>2018</v>
      </c>
      <c r="L1805" s="6"/>
      <c r="N1805" s="6" t="s">
        <v>1572</v>
      </c>
      <c r="O1805" s="4">
        <f>MIN(SEARCH({0,1,2,3,4,5,6,7,8,9},N1805&amp;"0123456789"))</f>
        <v>3</v>
      </c>
      <c r="P1805" s="409" t="str">
        <f t="shared" ref="P1805:P1817" si="49">RIGHT(N1805, LEN(N1805)-O1805+1)</f>
        <v>71</v>
      </c>
      <c r="Q1805" s="471">
        <v>71</v>
      </c>
      <c r="R1805" s="407">
        <v>1</v>
      </c>
      <c r="S1805" s="3" t="s">
        <v>3</v>
      </c>
      <c r="T1805" s="3" t="s">
        <v>44</v>
      </c>
      <c r="U1805" s="3" t="s">
        <v>36</v>
      </c>
      <c r="V1805" s="6" t="s">
        <v>36</v>
      </c>
      <c r="W1805" s="3" t="s">
        <v>1573</v>
      </c>
      <c r="X1805" s="3" t="s">
        <v>267</v>
      </c>
      <c r="AA1805" s="70">
        <v>44.599444259999999</v>
      </c>
      <c r="AB1805" s="70">
        <v>-123.31560002000001</v>
      </c>
      <c r="AC1805" s="3" t="s">
        <v>45</v>
      </c>
      <c r="AG1805" s="3" t="s">
        <v>1642</v>
      </c>
      <c r="AH1805" s="3" t="s">
        <v>1642</v>
      </c>
    </row>
    <row r="1806" spans="2:46" x14ac:dyDescent="0.25">
      <c r="B1806" s="5">
        <v>8071</v>
      </c>
      <c r="D1806" s="69">
        <v>13418412</v>
      </c>
      <c r="E1806" s="62">
        <v>13</v>
      </c>
      <c r="F1806" s="6" t="s">
        <v>1144</v>
      </c>
      <c r="G1806" s="6">
        <v>2018</v>
      </c>
      <c r="L1806" s="6"/>
      <c r="N1806" s="6" t="s">
        <v>1576</v>
      </c>
      <c r="O1806" s="4">
        <f>MIN(SEARCH({0,1,2,3,4,5,6,7,8,9},N1806&amp;"0123456789"))</f>
        <v>3</v>
      </c>
      <c r="P1806" s="409" t="str">
        <f t="shared" si="49"/>
        <v>72</v>
      </c>
      <c r="Q1806" s="471">
        <v>72</v>
      </c>
      <c r="R1806" s="407">
        <v>1</v>
      </c>
      <c r="S1806" s="3" t="s">
        <v>3</v>
      </c>
      <c r="T1806" s="3" t="s">
        <v>44</v>
      </c>
      <c r="U1806" s="3" t="s">
        <v>36</v>
      </c>
      <c r="V1806" s="6" t="s">
        <v>36</v>
      </c>
      <c r="W1806" s="3" t="s">
        <v>1577</v>
      </c>
      <c r="X1806" s="3" t="s">
        <v>1099</v>
      </c>
      <c r="AA1806" s="18">
        <v>44.558053000000001</v>
      </c>
      <c r="AB1806" s="18">
        <v>-123.327448</v>
      </c>
      <c r="AC1806" s="3" t="s">
        <v>45</v>
      </c>
      <c r="AG1806" s="3" t="s">
        <v>1642</v>
      </c>
      <c r="AH1806" s="3" t="s">
        <v>1642</v>
      </c>
    </row>
    <row r="1807" spans="2:46" x14ac:dyDescent="0.25">
      <c r="B1807" s="5">
        <v>8072</v>
      </c>
      <c r="D1807" s="69">
        <v>13418412</v>
      </c>
      <c r="E1807" s="62">
        <v>13</v>
      </c>
      <c r="F1807" s="6" t="s">
        <v>1144</v>
      </c>
      <c r="G1807" s="6">
        <v>2018</v>
      </c>
      <c r="L1807" s="6"/>
      <c r="N1807" s="6" t="s">
        <v>1576</v>
      </c>
      <c r="O1807" s="4">
        <f>MIN(SEARCH({0,1,2,3,4,5,6,7,8,9},N1807&amp;"0123456789"))</f>
        <v>3</v>
      </c>
      <c r="P1807" s="409" t="str">
        <f t="shared" si="49"/>
        <v>72</v>
      </c>
      <c r="Q1807" s="471">
        <v>72</v>
      </c>
      <c r="R1807" s="407">
        <v>2</v>
      </c>
      <c r="S1807" s="3" t="s">
        <v>3</v>
      </c>
      <c r="T1807" s="3" t="s">
        <v>44</v>
      </c>
      <c r="U1807" s="3" t="s">
        <v>36</v>
      </c>
      <c r="V1807" s="6" t="s">
        <v>36</v>
      </c>
      <c r="W1807" s="3" t="s">
        <v>1577</v>
      </c>
      <c r="X1807" s="3" t="s">
        <v>1099</v>
      </c>
      <c r="AA1807" s="18">
        <v>44.558053000000001</v>
      </c>
      <c r="AB1807" s="18">
        <v>-123.327448</v>
      </c>
      <c r="AC1807" s="3" t="s">
        <v>45</v>
      </c>
      <c r="AG1807" s="3" t="s">
        <v>1642</v>
      </c>
      <c r="AH1807" s="3" t="s">
        <v>1642</v>
      </c>
    </row>
    <row r="1808" spans="2:46" x14ac:dyDescent="0.25">
      <c r="B1808" s="5">
        <v>8073</v>
      </c>
      <c r="D1808" s="69">
        <v>13418412</v>
      </c>
      <c r="E1808" s="62">
        <v>13</v>
      </c>
      <c r="F1808" s="6" t="s">
        <v>1144</v>
      </c>
      <c r="G1808" s="6">
        <v>2018</v>
      </c>
      <c r="L1808" s="6"/>
      <c r="N1808" s="6" t="s">
        <v>1576</v>
      </c>
      <c r="O1808" s="4">
        <f>MIN(SEARCH({0,1,2,3,4,5,6,7,8,9},N1808&amp;"0123456789"))</f>
        <v>3</v>
      </c>
      <c r="P1808" s="409" t="str">
        <f t="shared" si="49"/>
        <v>72</v>
      </c>
      <c r="Q1808" s="471">
        <v>72</v>
      </c>
      <c r="R1808" s="407">
        <v>3</v>
      </c>
      <c r="S1808" s="3" t="s">
        <v>3</v>
      </c>
      <c r="T1808" s="3" t="s">
        <v>44</v>
      </c>
      <c r="U1808" s="3" t="s">
        <v>36</v>
      </c>
      <c r="V1808" s="6" t="s">
        <v>36</v>
      </c>
      <c r="W1808" s="3" t="s">
        <v>1577</v>
      </c>
      <c r="X1808" s="3" t="s">
        <v>1099</v>
      </c>
      <c r="AA1808" s="18">
        <v>44.558053000000001</v>
      </c>
      <c r="AB1808" s="18">
        <v>-123.327448</v>
      </c>
      <c r="AC1808" s="3" t="s">
        <v>45</v>
      </c>
      <c r="AG1808" s="3" t="s">
        <v>1642</v>
      </c>
      <c r="AH1808" s="3" t="s">
        <v>1642</v>
      </c>
    </row>
    <row r="1809" spans="1:56" x14ac:dyDescent="0.25">
      <c r="B1809" s="5">
        <v>8074</v>
      </c>
      <c r="D1809" s="69">
        <v>13418412</v>
      </c>
      <c r="E1809" s="62">
        <v>13</v>
      </c>
      <c r="F1809" s="6" t="s">
        <v>1144</v>
      </c>
      <c r="G1809" s="6">
        <v>2018</v>
      </c>
      <c r="L1809" s="6"/>
      <c r="N1809" s="6" t="s">
        <v>1576</v>
      </c>
      <c r="O1809" s="4">
        <f>MIN(SEARCH({0,1,2,3,4,5,6,7,8,9},N1809&amp;"0123456789"))</f>
        <v>3</v>
      </c>
      <c r="P1809" s="409" t="str">
        <f t="shared" si="49"/>
        <v>72</v>
      </c>
      <c r="Q1809" s="471">
        <v>72</v>
      </c>
      <c r="R1809" s="407">
        <v>4</v>
      </c>
      <c r="S1809" s="3" t="s">
        <v>3</v>
      </c>
      <c r="T1809" s="3" t="s">
        <v>44</v>
      </c>
      <c r="U1809" s="3" t="s">
        <v>36</v>
      </c>
      <c r="V1809" s="6" t="s">
        <v>36</v>
      </c>
      <c r="W1809" s="3" t="s">
        <v>1577</v>
      </c>
      <c r="X1809" s="3" t="s">
        <v>1099</v>
      </c>
      <c r="AA1809" s="18">
        <v>44.558053000000001</v>
      </c>
      <c r="AB1809" s="18">
        <v>-123.327448</v>
      </c>
      <c r="AC1809" s="3" t="s">
        <v>45</v>
      </c>
      <c r="AG1809" s="3" t="s">
        <v>1642</v>
      </c>
      <c r="AH1809" s="3" t="s">
        <v>1642</v>
      </c>
    </row>
    <row r="1810" spans="1:56" x14ac:dyDescent="0.25">
      <c r="B1810" s="5">
        <v>8075</v>
      </c>
      <c r="D1810" s="69">
        <v>13418412</v>
      </c>
      <c r="E1810" s="62">
        <v>13</v>
      </c>
      <c r="F1810" s="6" t="s">
        <v>1144</v>
      </c>
      <c r="G1810" s="6">
        <v>2018</v>
      </c>
      <c r="L1810" s="6"/>
      <c r="N1810" s="6" t="s">
        <v>1576</v>
      </c>
      <c r="O1810" s="4">
        <f>MIN(SEARCH({0,1,2,3,4,5,6,7,8,9},N1810&amp;"0123456789"))</f>
        <v>3</v>
      </c>
      <c r="P1810" s="409" t="str">
        <f t="shared" si="49"/>
        <v>72</v>
      </c>
      <c r="Q1810" s="471">
        <v>72</v>
      </c>
      <c r="R1810" s="407">
        <v>5</v>
      </c>
      <c r="S1810" s="3" t="s">
        <v>3</v>
      </c>
      <c r="T1810" s="3" t="s">
        <v>44</v>
      </c>
      <c r="U1810" s="3" t="s">
        <v>36</v>
      </c>
      <c r="V1810" s="6" t="s">
        <v>36</v>
      </c>
      <c r="W1810" s="3" t="s">
        <v>1577</v>
      </c>
      <c r="X1810" s="3" t="s">
        <v>1099</v>
      </c>
      <c r="AA1810" s="18">
        <v>44.558053000000001</v>
      </c>
      <c r="AB1810" s="18">
        <v>-123.327448</v>
      </c>
      <c r="AC1810" s="3" t="s">
        <v>45</v>
      </c>
      <c r="AG1810" s="3" t="s">
        <v>1642</v>
      </c>
      <c r="AH1810" s="3" t="s">
        <v>1642</v>
      </c>
    </row>
    <row r="1811" spans="1:56" x14ac:dyDescent="0.25">
      <c r="B1811" s="5">
        <v>8076</v>
      </c>
      <c r="D1811" s="69">
        <v>13418412</v>
      </c>
      <c r="E1811" s="62">
        <v>13</v>
      </c>
      <c r="F1811" s="6" t="s">
        <v>1144</v>
      </c>
      <c r="G1811" s="6">
        <v>2018</v>
      </c>
      <c r="L1811" s="6"/>
      <c r="N1811" s="6" t="s">
        <v>1576</v>
      </c>
      <c r="O1811" s="4">
        <f>MIN(SEARCH({0,1,2,3,4,5,6,7,8,9},N1811&amp;"0123456789"))</f>
        <v>3</v>
      </c>
      <c r="P1811" s="409" t="str">
        <f t="shared" si="49"/>
        <v>72</v>
      </c>
      <c r="Q1811" s="471">
        <v>72</v>
      </c>
      <c r="R1811" s="407">
        <v>6</v>
      </c>
      <c r="S1811" s="3" t="s">
        <v>3</v>
      </c>
      <c r="T1811" s="3" t="s">
        <v>44</v>
      </c>
      <c r="U1811" s="3" t="s">
        <v>36</v>
      </c>
      <c r="V1811" s="6" t="s">
        <v>36</v>
      </c>
      <c r="W1811" s="3" t="s">
        <v>1577</v>
      </c>
      <c r="X1811" s="3" t="s">
        <v>1099</v>
      </c>
      <c r="AA1811" s="18">
        <v>44.558053000000001</v>
      </c>
      <c r="AB1811" s="18">
        <v>-123.327448</v>
      </c>
      <c r="AC1811" s="3" t="s">
        <v>45</v>
      </c>
      <c r="AG1811" s="3" t="s">
        <v>1642</v>
      </c>
      <c r="AH1811" s="3" t="s">
        <v>1642</v>
      </c>
    </row>
    <row r="1812" spans="1:56" x14ac:dyDescent="0.25">
      <c r="B1812" s="5">
        <v>8077</v>
      </c>
      <c r="D1812" s="3">
        <v>13525467</v>
      </c>
      <c r="E1812" s="62">
        <v>17</v>
      </c>
      <c r="F1812" s="6" t="s">
        <v>1144</v>
      </c>
      <c r="G1812" s="6">
        <v>2018</v>
      </c>
      <c r="L1812" s="6"/>
      <c r="N1812" s="6" t="s">
        <v>1578</v>
      </c>
      <c r="O1812" s="4">
        <f>MIN(SEARCH({0,1,2,3,4,5,6,7,8,9},N1812&amp;"0123456789"))</f>
        <v>3</v>
      </c>
      <c r="P1812" s="409" t="str">
        <f t="shared" si="49"/>
        <v>73</v>
      </c>
      <c r="Q1812" s="471">
        <v>73</v>
      </c>
      <c r="R1812" s="407">
        <v>1</v>
      </c>
      <c r="S1812" s="3" t="s">
        <v>3</v>
      </c>
      <c r="T1812" s="3" t="s">
        <v>44</v>
      </c>
      <c r="U1812" s="3" t="s">
        <v>1345</v>
      </c>
      <c r="V1812" s="6" t="s">
        <v>36</v>
      </c>
      <c r="W1812" s="3" t="s">
        <v>1574</v>
      </c>
      <c r="X1812" s="3" t="s">
        <v>1575</v>
      </c>
      <c r="AA1812" s="18">
        <v>42.691403780000002</v>
      </c>
      <c r="AB1812" s="18">
        <v>-123.2612434</v>
      </c>
      <c r="AC1812" s="3" t="s">
        <v>45</v>
      </c>
      <c r="AE1812" s="3" t="s">
        <v>403</v>
      </c>
      <c r="AF1812" s="3" t="str">
        <f t="shared" ref="AF1812:AF1817" si="50">CONCATENATE("ex ", AE1812)</f>
        <v>ex Senecio integerrimus</v>
      </c>
      <c r="AG1812" s="3" t="s">
        <v>1642</v>
      </c>
      <c r="AH1812" s="3" t="s">
        <v>1642</v>
      </c>
    </row>
    <row r="1813" spans="1:56" x14ac:dyDescent="0.25">
      <c r="B1813" s="5">
        <v>8078</v>
      </c>
      <c r="D1813" s="3">
        <v>13525467</v>
      </c>
      <c r="E1813" s="62">
        <v>17</v>
      </c>
      <c r="F1813" s="6" t="s">
        <v>1144</v>
      </c>
      <c r="G1813" s="6">
        <v>2018</v>
      </c>
      <c r="L1813" s="6"/>
      <c r="N1813" s="6" t="s">
        <v>1579</v>
      </c>
      <c r="O1813" s="4">
        <f>MIN(SEARCH({0,1,2,3,4,5,6,7,8,9},N1813&amp;"0123456789"))</f>
        <v>3</v>
      </c>
      <c r="P1813" s="409" t="str">
        <f t="shared" si="49"/>
        <v>74</v>
      </c>
      <c r="Q1813" s="471">
        <v>74</v>
      </c>
      <c r="R1813" s="407">
        <v>1</v>
      </c>
      <c r="S1813" s="3" t="s">
        <v>3</v>
      </c>
      <c r="T1813" s="3" t="s">
        <v>44</v>
      </c>
      <c r="U1813" s="3" t="s">
        <v>1345</v>
      </c>
      <c r="V1813" s="6" t="s">
        <v>36</v>
      </c>
      <c r="W1813" s="3" t="s">
        <v>1574</v>
      </c>
      <c r="X1813" s="3" t="s">
        <v>1575</v>
      </c>
      <c r="AA1813" s="70">
        <v>42.691354089999997</v>
      </c>
      <c r="AB1813" s="70">
        <v>-123.26150302000001</v>
      </c>
      <c r="AC1813" s="3" t="s">
        <v>45</v>
      </c>
      <c r="AE1813" s="69" t="s">
        <v>631</v>
      </c>
      <c r="AF1813" s="3" t="str">
        <f t="shared" si="50"/>
        <v>ex Leucanthemum vulgare</v>
      </c>
      <c r="AG1813" s="3" t="s">
        <v>1642</v>
      </c>
      <c r="AH1813" s="3" t="s">
        <v>1642</v>
      </c>
    </row>
    <row r="1814" spans="1:56" x14ac:dyDescent="0.25">
      <c r="B1814" s="5">
        <v>8079</v>
      </c>
      <c r="D1814" s="69">
        <v>13563197</v>
      </c>
      <c r="E1814" s="62">
        <v>18</v>
      </c>
      <c r="F1814" s="6" t="s">
        <v>1144</v>
      </c>
      <c r="G1814" s="6">
        <v>2018</v>
      </c>
      <c r="L1814" s="6"/>
      <c r="N1814" s="6" t="s">
        <v>1580</v>
      </c>
      <c r="O1814" s="4">
        <f>MIN(SEARCH({0,1,2,3,4,5,6,7,8,9},N1814&amp;"0123456789"))</f>
        <v>3</v>
      </c>
      <c r="P1814" s="409" t="str">
        <f t="shared" si="49"/>
        <v>75</v>
      </c>
      <c r="Q1814" s="471">
        <v>75</v>
      </c>
      <c r="R1814" s="407">
        <v>1</v>
      </c>
      <c r="S1814" s="3" t="s">
        <v>3</v>
      </c>
      <c r="T1814" s="3" t="s">
        <v>44</v>
      </c>
      <c r="U1814" s="3" t="s">
        <v>36</v>
      </c>
      <c r="V1814" s="6" t="s">
        <v>36</v>
      </c>
      <c r="W1814" s="3" t="s">
        <v>1573</v>
      </c>
      <c r="X1814" s="3" t="s">
        <v>267</v>
      </c>
      <c r="AA1814" s="70">
        <v>44.599314720000002</v>
      </c>
      <c r="AB1814" s="70">
        <v>-123.31598567</v>
      </c>
      <c r="AC1814" s="3" t="s">
        <v>45</v>
      </c>
      <c r="AE1814" s="3" t="s">
        <v>1525</v>
      </c>
      <c r="AF1814" s="3" t="str">
        <f t="shared" si="50"/>
        <v>ex Prunella vulgaris</v>
      </c>
      <c r="AG1814" s="3" t="s">
        <v>1642</v>
      </c>
      <c r="AH1814" s="3" t="s">
        <v>1642</v>
      </c>
    </row>
    <row r="1815" spans="1:56" x14ac:dyDescent="0.25">
      <c r="B1815" s="5">
        <v>8080</v>
      </c>
      <c r="D1815" s="69">
        <v>13563197</v>
      </c>
      <c r="E1815" s="62">
        <v>18</v>
      </c>
      <c r="F1815" s="6" t="s">
        <v>1144</v>
      </c>
      <c r="G1815" s="6">
        <v>2018</v>
      </c>
      <c r="L1815" s="6"/>
      <c r="N1815" s="6" t="s">
        <v>1580</v>
      </c>
      <c r="O1815" s="4">
        <f>MIN(SEARCH({0,1,2,3,4,5,6,7,8,9},N1815&amp;"0123456789"))</f>
        <v>3</v>
      </c>
      <c r="P1815" s="409" t="str">
        <f t="shared" si="49"/>
        <v>75</v>
      </c>
      <c r="Q1815" s="471">
        <v>75</v>
      </c>
      <c r="R1815" s="407">
        <v>2</v>
      </c>
      <c r="S1815" s="3" t="s">
        <v>3</v>
      </c>
      <c r="T1815" s="3" t="s">
        <v>44</v>
      </c>
      <c r="U1815" s="3" t="s">
        <v>36</v>
      </c>
      <c r="V1815" s="6" t="s">
        <v>36</v>
      </c>
      <c r="W1815" s="3" t="s">
        <v>1573</v>
      </c>
      <c r="X1815" s="3" t="s">
        <v>267</v>
      </c>
      <c r="AA1815" s="70">
        <v>44.599314720000002</v>
      </c>
      <c r="AB1815" s="70">
        <v>-123.31598567</v>
      </c>
      <c r="AC1815" s="3" t="s">
        <v>45</v>
      </c>
      <c r="AE1815" s="3" t="s">
        <v>1525</v>
      </c>
      <c r="AF1815" s="3" t="str">
        <f t="shared" si="50"/>
        <v>ex Prunella vulgaris</v>
      </c>
      <c r="AG1815" s="3" t="s">
        <v>1642</v>
      </c>
      <c r="AH1815" s="3" t="s">
        <v>1642</v>
      </c>
    </row>
    <row r="1816" spans="1:56" x14ac:dyDescent="0.25">
      <c r="B1816" s="5">
        <v>8081</v>
      </c>
      <c r="D1816" s="69">
        <v>13563197</v>
      </c>
      <c r="E1816" s="62">
        <v>18</v>
      </c>
      <c r="F1816" s="6" t="s">
        <v>1144</v>
      </c>
      <c r="G1816" s="6">
        <v>2018</v>
      </c>
      <c r="L1816" s="6"/>
      <c r="N1816" s="6" t="s">
        <v>1580</v>
      </c>
      <c r="O1816" s="4">
        <f>MIN(SEARCH({0,1,2,3,4,5,6,7,8,9},N1816&amp;"0123456789"))</f>
        <v>3</v>
      </c>
      <c r="P1816" s="409" t="str">
        <f t="shared" si="49"/>
        <v>75</v>
      </c>
      <c r="Q1816" s="471">
        <v>75</v>
      </c>
      <c r="R1816" s="407">
        <v>3</v>
      </c>
      <c r="S1816" s="3" t="s">
        <v>3</v>
      </c>
      <c r="T1816" s="3" t="s">
        <v>44</v>
      </c>
      <c r="U1816" s="3" t="s">
        <v>36</v>
      </c>
      <c r="V1816" s="6" t="s">
        <v>36</v>
      </c>
      <c r="W1816" s="3" t="s">
        <v>1573</v>
      </c>
      <c r="X1816" s="3" t="s">
        <v>267</v>
      </c>
      <c r="AA1816" s="70">
        <v>44.599314720000002</v>
      </c>
      <c r="AB1816" s="70">
        <v>-123.31598567</v>
      </c>
      <c r="AC1816" s="3" t="s">
        <v>45</v>
      </c>
      <c r="AE1816" s="3" t="s">
        <v>1525</v>
      </c>
      <c r="AF1816" s="3" t="str">
        <f t="shared" si="50"/>
        <v>ex Prunella vulgaris</v>
      </c>
      <c r="AG1816" s="3" t="s">
        <v>1642</v>
      </c>
      <c r="AH1816" s="3" t="s">
        <v>1642</v>
      </c>
    </row>
    <row r="1817" spans="1:56" x14ac:dyDescent="0.25">
      <c r="B1817" s="5">
        <v>8082</v>
      </c>
      <c r="D1817" s="69">
        <v>13563197</v>
      </c>
      <c r="E1817" s="62">
        <v>18</v>
      </c>
      <c r="F1817" s="6" t="s">
        <v>1144</v>
      </c>
      <c r="G1817" s="6">
        <v>2018</v>
      </c>
      <c r="L1817" s="6"/>
      <c r="N1817" s="6" t="s">
        <v>1580</v>
      </c>
      <c r="O1817" s="4">
        <f>MIN(SEARCH({0,1,2,3,4,5,6,7,8,9},N1817&amp;"0123456789"))</f>
        <v>3</v>
      </c>
      <c r="P1817" s="409" t="str">
        <f t="shared" si="49"/>
        <v>75</v>
      </c>
      <c r="Q1817" s="471">
        <v>75</v>
      </c>
      <c r="R1817" s="407">
        <v>4</v>
      </c>
      <c r="S1817" s="3" t="s">
        <v>3</v>
      </c>
      <c r="T1817" s="3" t="s">
        <v>44</v>
      </c>
      <c r="U1817" s="3" t="s">
        <v>36</v>
      </c>
      <c r="V1817" s="6" t="s">
        <v>36</v>
      </c>
      <c r="W1817" s="3" t="s">
        <v>1573</v>
      </c>
      <c r="X1817" s="3" t="s">
        <v>267</v>
      </c>
      <c r="AA1817" s="70">
        <v>44.599314720000002</v>
      </c>
      <c r="AB1817" s="70">
        <v>-123.31598567</v>
      </c>
      <c r="AC1817" s="3" t="s">
        <v>45</v>
      </c>
      <c r="AE1817" s="3" t="s">
        <v>1525</v>
      </c>
      <c r="AF1817" s="3" t="str">
        <f t="shared" si="50"/>
        <v>ex Prunella vulgaris</v>
      </c>
      <c r="AG1817" s="3" t="s">
        <v>1642</v>
      </c>
      <c r="AH1817" s="3" t="s">
        <v>1642</v>
      </c>
    </row>
    <row r="1818" spans="1:56" x14ac:dyDescent="0.25">
      <c r="B1818" s="5">
        <v>11498</v>
      </c>
      <c r="D1818" s="69">
        <v>13592550</v>
      </c>
      <c r="E1818" s="232">
        <v>19</v>
      </c>
      <c r="F1818" s="233" t="s">
        <v>1144</v>
      </c>
      <c r="G1818" s="233">
        <v>2018</v>
      </c>
      <c r="H1818" s="235">
        <v>0.62777777777777799</v>
      </c>
      <c r="L1818" s="6"/>
      <c r="N1818" s="6" t="s">
        <v>1581</v>
      </c>
      <c r="P1818" s="413">
        <v>76</v>
      </c>
      <c r="R1818" s="413">
        <v>1</v>
      </c>
      <c r="S1818" s="233" t="s">
        <v>3</v>
      </c>
      <c r="T1818" s="233" t="s">
        <v>44</v>
      </c>
      <c r="U1818" s="233" t="s">
        <v>36</v>
      </c>
      <c r="V1818" s="229" t="s">
        <v>2871</v>
      </c>
      <c r="W1818" s="233" t="s">
        <v>2638</v>
      </c>
      <c r="X1818" s="233" t="s">
        <v>267</v>
      </c>
      <c r="AA1818" s="233">
        <v>44.598999999999997</v>
      </c>
      <c r="AB1818" s="233">
        <v>-123.315</v>
      </c>
      <c r="AC1818" s="233" t="s">
        <v>45</v>
      </c>
      <c r="AE1818" s="234" t="s">
        <v>1285</v>
      </c>
      <c r="AG1818" s="3" t="s">
        <v>1642</v>
      </c>
      <c r="AH1818" s="3" t="s">
        <v>1642</v>
      </c>
    </row>
    <row r="1819" spans="1:56" x14ac:dyDescent="0.25">
      <c r="B1819" s="5">
        <v>11499</v>
      </c>
      <c r="D1819" s="69">
        <v>13592550</v>
      </c>
      <c r="E1819" s="232">
        <v>19</v>
      </c>
      <c r="F1819" s="233" t="s">
        <v>1144</v>
      </c>
      <c r="G1819" s="233">
        <v>2018</v>
      </c>
      <c r="H1819" s="235">
        <v>0.62777777777777799</v>
      </c>
      <c r="L1819" s="6"/>
      <c r="N1819" s="6" t="s">
        <v>1582</v>
      </c>
      <c r="P1819" s="413">
        <v>76</v>
      </c>
      <c r="R1819" s="413">
        <v>2</v>
      </c>
      <c r="S1819" s="233" t="s">
        <v>3</v>
      </c>
      <c r="T1819" s="233" t="s">
        <v>44</v>
      </c>
      <c r="U1819" s="233" t="s">
        <v>36</v>
      </c>
      <c r="V1819" s="229" t="s">
        <v>2871</v>
      </c>
      <c r="W1819" s="233" t="s">
        <v>2638</v>
      </c>
      <c r="X1819" s="233" t="s">
        <v>267</v>
      </c>
      <c r="AA1819" s="233">
        <v>44.598999999999997</v>
      </c>
      <c r="AB1819" s="233">
        <v>-123.315</v>
      </c>
      <c r="AC1819" s="233" t="s">
        <v>45</v>
      </c>
      <c r="AE1819" s="234" t="s">
        <v>1285</v>
      </c>
      <c r="AG1819" s="3" t="s">
        <v>1642</v>
      </c>
      <c r="AH1819" s="3" t="s">
        <v>1642</v>
      </c>
    </row>
    <row r="1820" spans="1:56" x14ac:dyDescent="0.25">
      <c r="B1820" s="5">
        <v>11500</v>
      </c>
      <c r="D1820" s="69">
        <v>13592550</v>
      </c>
      <c r="E1820" s="232">
        <v>19</v>
      </c>
      <c r="F1820" s="233" t="s">
        <v>1144</v>
      </c>
      <c r="G1820" s="233">
        <v>2018</v>
      </c>
      <c r="H1820" s="235">
        <v>0.62777777777777799</v>
      </c>
      <c r="L1820" s="6"/>
      <c r="N1820" s="6" t="s">
        <v>1584</v>
      </c>
      <c r="P1820" s="413">
        <v>76</v>
      </c>
      <c r="R1820" s="413">
        <v>3</v>
      </c>
      <c r="S1820" s="233" t="s">
        <v>3</v>
      </c>
      <c r="T1820" s="233" t="s">
        <v>44</v>
      </c>
      <c r="U1820" s="233" t="s">
        <v>36</v>
      </c>
      <c r="V1820" s="229" t="s">
        <v>2871</v>
      </c>
      <c r="W1820" s="233" t="s">
        <v>2638</v>
      </c>
      <c r="X1820" s="233" t="s">
        <v>267</v>
      </c>
      <c r="AA1820" s="233">
        <v>44.598999999999997</v>
      </c>
      <c r="AB1820" s="233">
        <v>-123.315</v>
      </c>
      <c r="AC1820" s="233" t="s">
        <v>45</v>
      </c>
      <c r="AE1820" s="234" t="s">
        <v>1285</v>
      </c>
      <c r="AG1820" s="3" t="s">
        <v>1642</v>
      </c>
      <c r="AH1820" s="3" t="s">
        <v>1642</v>
      </c>
    </row>
    <row r="1821" spans="1:56" x14ac:dyDescent="0.25">
      <c r="B1821" s="5">
        <v>11501</v>
      </c>
      <c r="D1821" s="69">
        <v>13592550</v>
      </c>
      <c r="E1821" s="232">
        <v>19</v>
      </c>
      <c r="F1821" s="233" t="s">
        <v>1144</v>
      </c>
      <c r="G1821" s="233">
        <v>2018</v>
      </c>
      <c r="H1821" s="235">
        <v>0.62777777777777799</v>
      </c>
      <c r="L1821" s="6"/>
      <c r="N1821" s="6" t="s">
        <v>1586</v>
      </c>
      <c r="P1821" s="413">
        <v>76</v>
      </c>
      <c r="R1821" s="413">
        <v>4</v>
      </c>
      <c r="S1821" s="233" t="s">
        <v>3</v>
      </c>
      <c r="T1821" s="233" t="s">
        <v>44</v>
      </c>
      <c r="U1821" s="233" t="s">
        <v>36</v>
      </c>
      <c r="V1821" s="229" t="s">
        <v>2871</v>
      </c>
      <c r="W1821" s="233" t="s">
        <v>2638</v>
      </c>
      <c r="X1821" s="233" t="s">
        <v>267</v>
      </c>
      <c r="AA1821" s="233">
        <v>44.598999999999997</v>
      </c>
      <c r="AB1821" s="233">
        <v>-123.315</v>
      </c>
      <c r="AC1821" s="233" t="s">
        <v>45</v>
      </c>
      <c r="AE1821" s="234" t="s">
        <v>1285</v>
      </c>
      <c r="AG1821" s="3" t="s">
        <v>1642</v>
      </c>
      <c r="AH1821" s="3" t="s">
        <v>1642</v>
      </c>
    </row>
    <row r="1822" spans="1:56" x14ac:dyDescent="0.25">
      <c r="B1822" s="5">
        <v>11502</v>
      </c>
      <c r="D1822" s="69">
        <v>13592550</v>
      </c>
      <c r="E1822" s="232">
        <v>19</v>
      </c>
      <c r="F1822" s="233" t="s">
        <v>1144</v>
      </c>
      <c r="G1822" s="233">
        <v>2018</v>
      </c>
      <c r="H1822" s="235">
        <v>0.62777777777777799</v>
      </c>
      <c r="L1822" s="6"/>
      <c r="N1822" s="6" t="s">
        <v>1587</v>
      </c>
      <c r="P1822" s="413">
        <v>76</v>
      </c>
      <c r="R1822" s="413">
        <v>5</v>
      </c>
      <c r="S1822" s="233" t="s">
        <v>3</v>
      </c>
      <c r="T1822" s="233" t="s">
        <v>44</v>
      </c>
      <c r="U1822" s="233" t="s">
        <v>36</v>
      </c>
      <c r="V1822" s="229" t="s">
        <v>2871</v>
      </c>
      <c r="W1822" s="233" t="s">
        <v>2638</v>
      </c>
      <c r="X1822" s="233" t="s">
        <v>267</v>
      </c>
      <c r="AA1822" s="233">
        <v>44.598999999999997</v>
      </c>
      <c r="AB1822" s="233">
        <v>-123.315</v>
      </c>
      <c r="AC1822" s="233" t="s">
        <v>45</v>
      </c>
      <c r="AE1822" s="234" t="s">
        <v>1285</v>
      </c>
      <c r="AG1822" s="3" t="s">
        <v>1642</v>
      </c>
      <c r="AH1822" s="3" t="s">
        <v>1642</v>
      </c>
    </row>
    <row r="1823" spans="1:56" x14ac:dyDescent="0.25">
      <c r="B1823" s="5">
        <v>11503</v>
      </c>
      <c r="D1823" s="69">
        <v>13592550</v>
      </c>
      <c r="E1823" s="232">
        <v>19</v>
      </c>
      <c r="F1823" s="233" t="s">
        <v>1144</v>
      </c>
      <c r="G1823" s="233">
        <v>2018</v>
      </c>
      <c r="H1823" s="235">
        <v>0.62777777777777799</v>
      </c>
      <c r="L1823" s="6"/>
      <c r="N1823" s="6" t="s">
        <v>1588</v>
      </c>
      <c r="P1823" s="413">
        <v>76</v>
      </c>
      <c r="R1823" s="413">
        <v>6</v>
      </c>
      <c r="S1823" s="233" t="s">
        <v>3</v>
      </c>
      <c r="T1823" s="233" t="s">
        <v>44</v>
      </c>
      <c r="U1823" s="233" t="s">
        <v>36</v>
      </c>
      <c r="V1823" s="229" t="s">
        <v>2871</v>
      </c>
      <c r="W1823" s="233" t="s">
        <v>2638</v>
      </c>
      <c r="X1823" s="233" t="s">
        <v>267</v>
      </c>
      <c r="AA1823" s="233">
        <v>44.598999999999997</v>
      </c>
      <c r="AB1823" s="233">
        <v>-123.315</v>
      </c>
      <c r="AC1823" s="233" t="s">
        <v>45</v>
      </c>
      <c r="AE1823" s="234" t="s">
        <v>1285</v>
      </c>
      <c r="AG1823" s="3" t="s">
        <v>1642</v>
      </c>
      <c r="AH1823" s="3" t="s">
        <v>1642</v>
      </c>
    </row>
    <row r="1824" spans="1:56" s="2" customFormat="1" x14ac:dyDescent="0.25">
      <c r="A1824" s="6"/>
      <c r="B1824" s="5">
        <v>8089</v>
      </c>
      <c r="C1824" s="3"/>
      <c r="D1824" s="69">
        <v>13595957</v>
      </c>
      <c r="E1824" s="62">
        <v>19</v>
      </c>
      <c r="F1824" s="6" t="s">
        <v>1144</v>
      </c>
      <c r="G1824" s="6">
        <v>2018</v>
      </c>
      <c r="H1824" s="6"/>
      <c r="I1824" s="3"/>
      <c r="J1824" s="3"/>
      <c r="K1824" s="3"/>
      <c r="L1824" s="6"/>
      <c r="M1824" s="3"/>
      <c r="N1824" s="6" t="s">
        <v>1582</v>
      </c>
      <c r="O1824" s="4">
        <f>MIN(SEARCH({0,1,2,3,4,5,6,7,8,9},N1824&amp;"0123456789"))</f>
        <v>3</v>
      </c>
      <c r="P1824" s="409" t="str">
        <f t="shared" ref="P1824:P1854" si="51">RIGHT(N1824, LEN(N1824)-O1824+1)</f>
        <v>77</v>
      </c>
      <c r="Q1824" s="471">
        <v>77</v>
      </c>
      <c r="R1824" s="407">
        <v>1</v>
      </c>
      <c r="S1824" s="3" t="s">
        <v>3</v>
      </c>
      <c r="T1824" s="3" t="s">
        <v>44</v>
      </c>
      <c r="U1824" s="3" t="s">
        <v>36</v>
      </c>
      <c r="V1824" s="6" t="s">
        <v>36</v>
      </c>
      <c r="W1824" s="3" t="s">
        <v>1573</v>
      </c>
      <c r="X1824" s="3" t="s">
        <v>267</v>
      </c>
      <c r="Y1824" s="3"/>
      <c r="Z1824" s="3"/>
      <c r="AA1824" s="70">
        <v>44.598934079999999</v>
      </c>
      <c r="AB1824" s="70">
        <v>-123.31553273999999</v>
      </c>
      <c r="AC1824" s="3" t="s">
        <v>45</v>
      </c>
      <c r="AD1824" s="3"/>
      <c r="AE1824" s="3" t="s">
        <v>1583</v>
      </c>
      <c r="AF1824" s="3" t="str">
        <f t="shared" ref="AF1824:AF1854" si="52">CONCATENATE("ex ", AE1824)</f>
        <v>ex Gilia capitata</v>
      </c>
      <c r="AG1824" s="3" t="s">
        <v>1642</v>
      </c>
      <c r="AH1824" s="3" t="s">
        <v>1642</v>
      </c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</row>
    <row r="1825" spans="2:34" x14ac:dyDescent="0.25">
      <c r="B1825" s="5">
        <v>8090</v>
      </c>
      <c r="D1825" s="69">
        <v>13595957</v>
      </c>
      <c r="E1825" s="62">
        <v>19</v>
      </c>
      <c r="F1825" s="6" t="s">
        <v>1144</v>
      </c>
      <c r="G1825" s="6">
        <v>2018</v>
      </c>
      <c r="L1825" s="6"/>
      <c r="N1825" s="6" t="s">
        <v>1582</v>
      </c>
      <c r="O1825" s="4">
        <f>MIN(SEARCH({0,1,2,3,4,5,6,7,8,9},N1825&amp;"0123456789"))</f>
        <v>3</v>
      </c>
      <c r="P1825" s="409" t="str">
        <f t="shared" si="51"/>
        <v>77</v>
      </c>
      <c r="Q1825" s="471">
        <v>77</v>
      </c>
      <c r="R1825" s="407">
        <v>2</v>
      </c>
      <c r="S1825" s="3" t="s">
        <v>3</v>
      </c>
      <c r="T1825" s="3" t="s">
        <v>44</v>
      </c>
      <c r="U1825" s="3" t="s">
        <v>36</v>
      </c>
      <c r="V1825" s="6" t="s">
        <v>36</v>
      </c>
      <c r="W1825" s="3" t="s">
        <v>1573</v>
      </c>
      <c r="X1825" s="3" t="s">
        <v>267</v>
      </c>
      <c r="AA1825" s="70">
        <v>44.598934079999999</v>
      </c>
      <c r="AB1825" s="70">
        <v>-123.31553273999999</v>
      </c>
      <c r="AC1825" s="3" t="s">
        <v>45</v>
      </c>
      <c r="AE1825" s="3" t="s">
        <v>1583</v>
      </c>
      <c r="AF1825" s="3" t="str">
        <f t="shared" si="52"/>
        <v>ex Gilia capitata</v>
      </c>
      <c r="AG1825" s="3" t="s">
        <v>1642</v>
      </c>
      <c r="AH1825" s="3" t="s">
        <v>1642</v>
      </c>
    </row>
    <row r="1826" spans="2:34" x14ac:dyDescent="0.25">
      <c r="B1826" s="5">
        <v>8091</v>
      </c>
      <c r="D1826" s="69">
        <v>13595957</v>
      </c>
      <c r="E1826" s="62">
        <v>19</v>
      </c>
      <c r="F1826" s="6" t="s">
        <v>1144</v>
      </c>
      <c r="G1826" s="6">
        <v>2018</v>
      </c>
      <c r="L1826" s="6"/>
      <c r="N1826" s="6" t="s">
        <v>1582</v>
      </c>
      <c r="O1826" s="4">
        <f>MIN(SEARCH({0,1,2,3,4,5,6,7,8,9},N1826&amp;"0123456789"))</f>
        <v>3</v>
      </c>
      <c r="P1826" s="409" t="str">
        <f t="shared" si="51"/>
        <v>77</v>
      </c>
      <c r="Q1826" s="471">
        <v>77</v>
      </c>
      <c r="R1826" s="407">
        <v>3</v>
      </c>
      <c r="S1826" s="3" t="s">
        <v>3</v>
      </c>
      <c r="T1826" s="3" t="s">
        <v>44</v>
      </c>
      <c r="U1826" s="3" t="s">
        <v>36</v>
      </c>
      <c r="V1826" s="6" t="s">
        <v>36</v>
      </c>
      <c r="W1826" s="3" t="s">
        <v>1573</v>
      </c>
      <c r="X1826" s="3" t="s">
        <v>267</v>
      </c>
      <c r="AA1826" s="70">
        <v>44.598934079999999</v>
      </c>
      <c r="AB1826" s="70">
        <v>-123.31553273999999</v>
      </c>
      <c r="AC1826" s="3" t="s">
        <v>45</v>
      </c>
      <c r="AE1826" s="3" t="s">
        <v>1583</v>
      </c>
      <c r="AF1826" s="3" t="str">
        <f t="shared" si="52"/>
        <v>ex Gilia capitata</v>
      </c>
      <c r="AG1826" s="3" t="s">
        <v>1642</v>
      </c>
      <c r="AH1826" s="3" t="s">
        <v>1642</v>
      </c>
    </row>
    <row r="1827" spans="2:34" x14ac:dyDescent="0.25">
      <c r="B1827" s="5">
        <v>8092</v>
      </c>
      <c r="D1827" s="69">
        <v>13595957</v>
      </c>
      <c r="E1827" s="62">
        <v>19</v>
      </c>
      <c r="F1827" s="6" t="s">
        <v>1144</v>
      </c>
      <c r="G1827" s="6">
        <v>2018</v>
      </c>
      <c r="L1827" s="6"/>
      <c r="N1827" s="6" t="s">
        <v>1582</v>
      </c>
      <c r="O1827" s="4">
        <f>MIN(SEARCH({0,1,2,3,4,5,6,7,8,9},N1827&amp;"0123456789"))</f>
        <v>3</v>
      </c>
      <c r="P1827" s="409" t="str">
        <f t="shared" si="51"/>
        <v>77</v>
      </c>
      <c r="Q1827" s="471">
        <v>77</v>
      </c>
      <c r="R1827" s="407">
        <v>4</v>
      </c>
      <c r="S1827" s="3" t="s">
        <v>3</v>
      </c>
      <c r="T1827" s="3" t="s">
        <v>44</v>
      </c>
      <c r="U1827" s="3" t="s">
        <v>36</v>
      </c>
      <c r="V1827" s="6" t="s">
        <v>36</v>
      </c>
      <c r="W1827" s="3" t="s">
        <v>1573</v>
      </c>
      <c r="X1827" s="3" t="s">
        <v>267</v>
      </c>
      <c r="AA1827" s="70">
        <v>44.598934079999999</v>
      </c>
      <c r="AB1827" s="70">
        <v>-123.31553273999999</v>
      </c>
      <c r="AC1827" s="3" t="s">
        <v>45</v>
      </c>
      <c r="AE1827" s="3" t="s">
        <v>1583</v>
      </c>
      <c r="AF1827" s="3" t="str">
        <f t="shared" si="52"/>
        <v>ex Gilia capitata</v>
      </c>
      <c r="AG1827" s="3" t="s">
        <v>1642</v>
      </c>
      <c r="AH1827" s="3" t="s">
        <v>1642</v>
      </c>
    </row>
    <row r="1828" spans="2:34" x14ac:dyDescent="0.25">
      <c r="B1828" s="5">
        <v>8093</v>
      </c>
      <c r="D1828" s="69">
        <v>13595957</v>
      </c>
      <c r="E1828" s="62">
        <v>19</v>
      </c>
      <c r="F1828" s="6" t="s">
        <v>1144</v>
      </c>
      <c r="G1828" s="6">
        <v>2018</v>
      </c>
      <c r="L1828" s="6"/>
      <c r="N1828" s="6" t="s">
        <v>1582</v>
      </c>
      <c r="O1828" s="4">
        <f>MIN(SEARCH({0,1,2,3,4,5,6,7,8,9},N1828&amp;"0123456789"))</f>
        <v>3</v>
      </c>
      <c r="P1828" s="409" t="str">
        <f t="shared" si="51"/>
        <v>77</v>
      </c>
      <c r="Q1828" s="471">
        <v>77</v>
      </c>
      <c r="R1828" s="407">
        <v>5</v>
      </c>
      <c r="S1828" s="3" t="s">
        <v>3</v>
      </c>
      <c r="T1828" s="3" t="s">
        <v>44</v>
      </c>
      <c r="U1828" s="3" t="s">
        <v>36</v>
      </c>
      <c r="V1828" s="6" t="s">
        <v>36</v>
      </c>
      <c r="W1828" s="3" t="s">
        <v>1573</v>
      </c>
      <c r="X1828" s="3" t="s">
        <v>267</v>
      </c>
      <c r="AA1828" s="70">
        <v>44.598934079999999</v>
      </c>
      <c r="AB1828" s="70">
        <v>-123.31553273999999</v>
      </c>
      <c r="AC1828" s="3" t="s">
        <v>45</v>
      </c>
      <c r="AE1828" s="3" t="s">
        <v>1583</v>
      </c>
      <c r="AF1828" s="3" t="str">
        <f t="shared" si="52"/>
        <v>ex Gilia capitata</v>
      </c>
      <c r="AG1828" s="3" t="s">
        <v>1642</v>
      </c>
      <c r="AH1828" s="3" t="s">
        <v>1642</v>
      </c>
    </row>
    <row r="1829" spans="2:34" x14ac:dyDescent="0.25">
      <c r="B1829" s="5">
        <v>8094</v>
      </c>
      <c r="D1829" s="69">
        <v>13595957</v>
      </c>
      <c r="E1829" s="62">
        <v>19</v>
      </c>
      <c r="F1829" s="6" t="s">
        <v>1144</v>
      </c>
      <c r="G1829" s="6">
        <v>2018</v>
      </c>
      <c r="L1829" s="6"/>
      <c r="N1829" s="6" t="s">
        <v>1582</v>
      </c>
      <c r="O1829" s="4">
        <f>MIN(SEARCH({0,1,2,3,4,5,6,7,8,9},N1829&amp;"0123456789"))</f>
        <v>3</v>
      </c>
      <c r="P1829" s="409" t="str">
        <f t="shared" si="51"/>
        <v>77</v>
      </c>
      <c r="Q1829" s="471">
        <v>77</v>
      </c>
      <c r="R1829" s="407">
        <v>6</v>
      </c>
      <c r="S1829" s="3" t="s">
        <v>3</v>
      </c>
      <c r="T1829" s="3" t="s">
        <v>44</v>
      </c>
      <c r="U1829" s="3" t="s">
        <v>36</v>
      </c>
      <c r="V1829" s="6" t="s">
        <v>36</v>
      </c>
      <c r="W1829" s="3" t="s">
        <v>1573</v>
      </c>
      <c r="X1829" s="3" t="s">
        <v>267</v>
      </c>
      <c r="AA1829" s="70">
        <v>44.598934079999999</v>
      </c>
      <c r="AB1829" s="70">
        <v>-123.31553273999999</v>
      </c>
      <c r="AC1829" s="3" t="s">
        <v>45</v>
      </c>
      <c r="AE1829" s="3" t="s">
        <v>1583</v>
      </c>
      <c r="AF1829" s="3" t="str">
        <f t="shared" si="52"/>
        <v>ex Gilia capitata</v>
      </c>
      <c r="AG1829" s="3" t="s">
        <v>1642</v>
      </c>
      <c r="AH1829" s="3" t="s">
        <v>1642</v>
      </c>
    </row>
    <row r="1830" spans="2:34" x14ac:dyDescent="0.25">
      <c r="B1830" s="5">
        <v>8095</v>
      </c>
      <c r="D1830" s="69">
        <v>13595957</v>
      </c>
      <c r="E1830" s="62">
        <v>19</v>
      </c>
      <c r="F1830" s="6" t="s">
        <v>1144</v>
      </c>
      <c r="G1830" s="6">
        <v>2018</v>
      </c>
      <c r="L1830" s="6"/>
      <c r="N1830" s="6" t="s">
        <v>1582</v>
      </c>
      <c r="O1830" s="4">
        <f>MIN(SEARCH({0,1,2,3,4,5,6,7,8,9},N1830&amp;"0123456789"))</f>
        <v>3</v>
      </c>
      <c r="P1830" s="409" t="str">
        <f t="shared" si="51"/>
        <v>77</v>
      </c>
      <c r="Q1830" s="471">
        <v>77</v>
      </c>
      <c r="R1830" s="407">
        <v>7</v>
      </c>
      <c r="S1830" s="3" t="s">
        <v>3</v>
      </c>
      <c r="T1830" s="3" t="s">
        <v>44</v>
      </c>
      <c r="U1830" s="3" t="s">
        <v>36</v>
      </c>
      <c r="V1830" s="6" t="s">
        <v>36</v>
      </c>
      <c r="W1830" s="3" t="s">
        <v>1573</v>
      </c>
      <c r="X1830" s="3" t="s">
        <v>267</v>
      </c>
      <c r="AA1830" s="70">
        <v>44.598934079999999</v>
      </c>
      <c r="AB1830" s="70">
        <v>-123.31553273999999</v>
      </c>
      <c r="AC1830" s="3" t="s">
        <v>45</v>
      </c>
      <c r="AE1830" s="3" t="s">
        <v>1583</v>
      </c>
      <c r="AF1830" s="3" t="str">
        <f t="shared" si="52"/>
        <v>ex Gilia capitata</v>
      </c>
      <c r="AG1830" s="3" t="s">
        <v>1642</v>
      </c>
      <c r="AH1830" s="3" t="s">
        <v>1642</v>
      </c>
    </row>
    <row r="1831" spans="2:34" x14ac:dyDescent="0.25">
      <c r="B1831" s="5">
        <v>8096</v>
      </c>
      <c r="D1831" s="69">
        <v>13595957</v>
      </c>
      <c r="E1831" s="62">
        <v>19</v>
      </c>
      <c r="F1831" s="6" t="s">
        <v>1144</v>
      </c>
      <c r="G1831" s="6">
        <v>2018</v>
      </c>
      <c r="L1831" s="6"/>
      <c r="N1831" s="6" t="s">
        <v>1582</v>
      </c>
      <c r="O1831" s="4">
        <f>MIN(SEARCH({0,1,2,3,4,5,6,7,8,9},N1831&amp;"0123456789"))</f>
        <v>3</v>
      </c>
      <c r="P1831" s="409" t="str">
        <f t="shared" si="51"/>
        <v>77</v>
      </c>
      <c r="Q1831" s="471">
        <v>77</v>
      </c>
      <c r="R1831" s="407">
        <v>8</v>
      </c>
      <c r="S1831" s="3" t="s">
        <v>3</v>
      </c>
      <c r="T1831" s="3" t="s">
        <v>44</v>
      </c>
      <c r="U1831" s="3" t="s">
        <v>36</v>
      </c>
      <c r="V1831" s="6" t="s">
        <v>36</v>
      </c>
      <c r="W1831" s="3" t="s">
        <v>1573</v>
      </c>
      <c r="X1831" s="3" t="s">
        <v>267</v>
      </c>
      <c r="AA1831" s="70">
        <v>44.598934079999999</v>
      </c>
      <c r="AB1831" s="70">
        <v>-123.31553273999999</v>
      </c>
      <c r="AC1831" s="3" t="s">
        <v>45</v>
      </c>
      <c r="AE1831" s="3" t="s">
        <v>1583</v>
      </c>
      <c r="AF1831" s="3" t="str">
        <f t="shared" si="52"/>
        <v>ex Gilia capitata</v>
      </c>
      <c r="AG1831" s="3" t="s">
        <v>1642</v>
      </c>
      <c r="AH1831" s="3" t="s">
        <v>1642</v>
      </c>
    </row>
    <row r="1832" spans="2:34" x14ac:dyDescent="0.25">
      <c r="B1832" s="5">
        <v>8097</v>
      </c>
      <c r="D1832" s="69">
        <v>13595957</v>
      </c>
      <c r="E1832" s="62">
        <v>19</v>
      </c>
      <c r="F1832" s="6" t="s">
        <v>1144</v>
      </c>
      <c r="G1832" s="6">
        <v>2018</v>
      </c>
      <c r="L1832" s="6"/>
      <c r="N1832" s="6" t="s">
        <v>1582</v>
      </c>
      <c r="O1832" s="4">
        <f>MIN(SEARCH({0,1,2,3,4,5,6,7,8,9},N1832&amp;"0123456789"))</f>
        <v>3</v>
      </c>
      <c r="P1832" s="409" t="str">
        <f t="shared" si="51"/>
        <v>77</v>
      </c>
      <c r="Q1832" s="471">
        <v>77</v>
      </c>
      <c r="R1832" s="407">
        <v>9</v>
      </c>
      <c r="S1832" s="3" t="s">
        <v>3</v>
      </c>
      <c r="T1832" s="3" t="s">
        <v>44</v>
      </c>
      <c r="U1832" s="3" t="s">
        <v>36</v>
      </c>
      <c r="V1832" s="6" t="s">
        <v>36</v>
      </c>
      <c r="W1832" s="3" t="s">
        <v>1573</v>
      </c>
      <c r="X1832" s="3" t="s">
        <v>267</v>
      </c>
      <c r="AA1832" s="70">
        <v>44.598934079999999</v>
      </c>
      <c r="AB1832" s="70">
        <v>-123.31553273999999</v>
      </c>
      <c r="AC1832" s="3" t="s">
        <v>45</v>
      </c>
      <c r="AE1832" s="3" t="s">
        <v>1583</v>
      </c>
      <c r="AF1832" s="3" t="str">
        <f t="shared" si="52"/>
        <v>ex Gilia capitata</v>
      </c>
      <c r="AG1832" s="3" t="s">
        <v>1642</v>
      </c>
      <c r="AH1832" s="3" t="s">
        <v>1642</v>
      </c>
    </row>
    <row r="1833" spans="2:34" x14ac:dyDescent="0.25">
      <c r="B1833" s="5">
        <v>8098</v>
      </c>
      <c r="D1833" s="69">
        <v>13595957</v>
      </c>
      <c r="E1833" s="62">
        <v>19</v>
      </c>
      <c r="F1833" s="6" t="s">
        <v>1144</v>
      </c>
      <c r="G1833" s="6">
        <v>2018</v>
      </c>
      <c r="L1833" s="6"/>
      <c r="N1833" s="6" t="s">
        <v>1582</v>
      </c>
      <c r="O1833" s="4">
        <f>MIN(SEARCH({0,1,2,3,4,5,6,7,8,9},N1833&amp;"0123456789"))</f>
        <v>3</v>
      </c>
      <c r="P1833" s="409" t="str">
        <f t="shared" si="51"/>
        <v>77</v>
      </c>
      <c r="Q1833" s="471">
        <v>77</v>
      </c>
      <c r="R1833" s="407">
        <v>10</v>
      </c>
      <c r="S1833" s="3" t="s">
        <v>3</v>
      </c>
      <c r="T1833" s="3" t="s">
        <v>44</v>
      </c>
      <c r="U1833" s="3" t="s">
        <v>36</v>
      </c>
      <c r="V1833" s="6" t="s">
        <v>36</v>
      </c>
      <c r="W1833" s="3" t="s">
        <v>1573</v>
      </c>
      <c r="X1833" s="3" t="s">
        <v>267</v>
      </c>
      <c r="AA1833" s="70">
        <v>44.598934079999999</v>
      </c>
      <c r="AB1833" s="70">
        <v>-123.31553273999999</v>
      </c>
      <c r="AC1833" s="3" t="s">
        <v>45</v>
      </c>
      <c r="AE1833" s="3" t="s">
        <v>1583</v>
      </c>
      <c r="AF1833" s="3" t="str">
        <f t="shared" si="52"/>
        <v>ex Gilia capitata</v>
      </c>
      <c r="AG1833" s="3" t="s">
        <v>1642</v>
      </c>
      <c r="AH1833" s="3" t="s">
        <v>1642</v>
      </c>
    </row>
    <row r="1834" spans="2:34" x14ac:dyDescent="0.25">
      <c r="B1834" s="5">
        <v>8099</v>
      </c>
      <c r="D1834" s="69">
        <v>13649964</v>
      </c>
      <c r="E1834" s="62">
        <v>21</v>
      </c>
      <c r="F1834" s="6" t="s">
        <v>1144</v>
      </c>
      <c r="G1834" s="6">
        <v>2018</v>
      </c>
      <c r="L1834" s="6"/>
      <c r="N1834" s="6" t="s">
        <v>1584</v>
      </c>
      <c r="O1834" s="4">
        <f>MIN(SEARCH({0,1,2,3,4,5,6,7,8,9},N1834&amp;"0123456789"))</f>
        <v>3</v>
      </c>
      <c r="P1834" s="409" t="str">
        <f t="shared" si="51"/>
        <v>78</v>
      </c>
      <c r="Q1834" s="471">
        <v>78</v>
      </c>
      <c r="R1834" s="407">
        <v>1</v>
      </c>
      <c r="S1834" s="3" t="s">
        <v>3</v>
      </c>
      <c r="T1834" s="3" t="s">
        <v>44</v>
      </c>
      <c r="U1834" s="3" t="s">
        <v>36</v>
      </c>
      <c r="V1834" s="6" t="s">
        <v>36</v>
      </c>
      <c r="W1834" s="3" t="s">
        <v>1573</v>
      </c>
      <c r="X1834" s="3" t="s">
        <v>267</v>
      </c>
      <c r="AA1834" s="70">
        <v>44.598934079999999</v>
      </c>
      <c r="AB1834" s="70">
        <v>-123.31553273999999</v>
      </c>
      <c r="AC1834" s="3" t="s">
        <v>45</v>
      </c>
      <c r="AE1834" s="3" t="s">
        <v>1585</v>
      </c>
      <c r="AF1834" s="3" t="str">
        <f t="shared" si="52"/>
        <v>ex Philadelphus lewisii</v>
      </c>
      <c r="AG1834" s="3" t="s">
        <v>1642</v>
      </c>
      <c r="AH1834" s="3" t="s">
        <v>1642</v>
      </c>
    </row>
    <row r="1835" spans="2:34" x14ac:dyDescent="0.25">
      <c r="B1835" s="5">
        <v>8100</v>
      </c>
      <c r="D1835" s="69">
        <v>13649964</v>
      </c>
      <c r="E1835" s="62">
        <v>21</v>
      </c>
      <c r="F1835" s="6" t="s">
        <v>1144</v>
      </c>
      <c r="G1835" s="6">
        <v>2018</v>
      </c>
      <c r="L1835" s="6"/>
      <c r="N1835" s="6" t="s">
        <v>1584</v>
      </c>
      <c r="O1835" s="4">
        <f>MIN(SEARCH({0,1,2,3,4,5,6,7,8,9},N1835&amp;"0123456789"))</f>
        <v>3</v>
      </c>
      <c r="P1835" s="409" t="str">
        <f t="shared" si="51"/>
        <v>78</v>
      </c>
      <c r="Q1835" s="471">
        <v>78</v>
      </c>
      <c r="R1835" s="407">
        <v>2</v>
      </c>
      <c r="S1835" s="3" t="s">
        <v>3</v>
      </c>
      <c r="T1835" s="3" t="s">
        <v>44</v>
      </c>
      <c r="U1835" s="3" t="s">
        <v>36</v>
      </c>
      <c r="V1835" s="6" t="s">
        <v>36</v>
      </c>
      <c r="W1835" s="3" t="s">
        <v>1573</v>
      </c>
      <c r="X1835" s="3" t="s">
        <v>267</v>
      </c>
      <c r="AA1835" s="70">
        <v>44.598934079999999</v>
      </c>
      <c r="AB1835" s="70">
        <v>-123.31553273999999</v>
      </c>
      <c r="AC1835" s="3" t="s">
        <v>45</v>
      </c>
      <c r="AE1835" s="3" t="s">
        <v>1585</v>
      </c>
      <c r="AF1835" s="3" t="str">
        <f t="shared" si="52"/>
        <v>ex Philadelphus lewisii</v>
      </c>
      <c r="AG1835" s="3" t="s">
        <v>1642</v>
      </c>
      <c r="AH1835" s="3" t="s">
        <v>1642</v>
      </c>
    </row>
    <row r="1836" spans="2:34" x14ac:dyDescent="0.25">
      <c r="B1836" s="5">
        <v>8101</v>
      </c>
      <c r="D1836" s="69">
        <v>13649964</v>
      </c>
      <c r="E1836" s="62">
        <v>21</v>
      </c>
      <c r="F1836" s="6" t="s">
        <v>1144</v>
      </c>
      <c r="G1836" s="6">
        <v>2018</v>
      </c>
      <c r="L1836" s="6"/>
      <c r="N1836" s="6" t="s">
        <v>1584</v>
      </c>
      <c r="O1836" s="4">
        <f>MIN(SEARCH({0,1,2,3,4,5,6,7,8,9},N1836&amp;"0123456789"))</f>
        <v>3</v>
      </c>
      <c r="P1836" s="409" t="str">
        <f t="shared" si="51"/>
        <v>78</v>
      </c>
      <c r="Q1836" s="471">
        <v>78</v>
      </c>
      <c r="R1836" s="407">
        <v>3</v>
      </c>
      <c r="S1836" s="3" t="s">
        <v>3</v>
      </c>
      <c r="T1836" s="3" t="s">
        <v>44</v>
      </c>
      <c r="U1836" s="3" t="s">
        <v>36</v>
      </c>
      <c r="V1836" s="6" t="s">
        <v>36</v>
      </c>
      <c r="W1836" s="3" t="s">
        <v>1573</v>
      </c>
      <c r="X1836" s="3" t="s">
        <v>267</v>
      </c>
      <c r="AA1836" s="70">
        <v>44.598934079999999</v>
      </c>
      <c r="AB1836" s="70">
        <v>-123.31553273999999</v>
      </c>
      <c r="AC1836" s="3" t="s">
        <v>45</v>
      </c>
      <c r="AE1836" s="3" t="s">
        <v>1585</v>
      </c>
      <c r="AF1836" s="3" t="str">
        <f t="shared" si="52"/>
        <v>ex Philadelphus lewisii</v>
      </c>
      <c r="AG1836" s="3" t="s">
        <v>1642</v>
      </c>
      <c r="AH1836" s="3" t="s">
        <v>1642</v>
      </c>
    </row>
    <row r="1837" spans="2:34" x14ac:dyDescent="0.25">
      <c r="B1837" s="5">
        <v>8102</v>
      </c>
      <c r="D1837" s="69">
        <v>13649964</v>
      </c>
      <c r="E1837" s="62">
        <v>21</v>
      </c>
      <c r="F1837" s="6" t="s">
        <v>1144</v>
      </c>
      <c r="G1837" s="6">
        <v>2018</v>
      </c>
      <c r="L1837" s="6"/>
      <c r="N1837" s="6" t="s">
        <v>1584</v>
      </c>
      <c r="O1837" s="4">
        <f>MIN(SEARCH({0,1,2,3,4,5,6,7,8,9},N1837&amp;"0123456789"))</f>
        <v>3</v>
      </c>
      <c r="P1837" s="409" t="str">
        <f t="shared" si="51"/>
        <v>78</v>
      </c>
      <c r="Q1837" s="471">
        <v>78</v>
      </c>
      <c r="R1837" s="407">
        <v>4</v>
      </c>
      <c r="S1837" s="3" t="s">
        <v>3</v>
      </c>
      <c r="T1837" s="3" t="s">
        <v>44</v>
      </c>
      <c r="U1837" s="3" t="s">
        <v>36</v>
      </c>
      <c r="V1837" s="6" t="s">
        <v>36</v>
      </c>
      <c r="W1837" s="3" t="s">
        <v>1573</v>
      </c>
      <c r="X1837" s="3" t="s">
        <v>267</v>
      </c>
      <c r="AA1837" s="70">
        <v>44.598934079999999</v>
      </c>
      <c r="AB1837" s="70">
        <v>-123.31553273999999</v>
      </c>
      <c r="AC1837" s="3" t="s">
        <v>45</v>
      </c>
      <c r="AE1837" s="3" t="s">
        <v>1585</v>
      </c>
      <c r="AF1837" s="3" t="str">
        <f t="shared" si="52"/>
        <v>ex Philadelphus lewisii</v>
      </c>
      <c r="AG1837" s="3" t="s">
        <v>1642</v>
      </c>
      <c r="AH1837" s="3" t="s">
        <v>1642</v>
      </c>
    </row>
    <row r="1838" spans="2:34" x14ac:dyDescent="0.25">
      <c r="B1838" s="5">
        <v>8103</v>
      </c>
      <c r="D1838" s="69">
        <v>13649964</v>
      </c>
      <c r="E1838" s="62">
        <v>21</v>
      </c>
      <c r="F1838" s="6" t="s">
        <v>1144</v>
      </c>
      <c r="G1838" s="6">
        <v>2018</v>
      </c>
      <c r="L1838" s="6"/>
      <c r="N1838" s="6" t="s">
        <v>1584</v>
      </c>
      <c r="O1838" s="4">
        <f>MIN(SEARCH({0,1,2,3,4,5,6,7,8,9},N1838&amp;"0123456789"))</f>
        <v>3</v>
      </c>
      <c r="P1838" s="409" t="str">
        <f t="shared" si="51"/>
        <v>78</v>
      </c>
      <c r="Q1838" s="471">
        <v>78</v>
      </c>
      <c r="R1838" s="407">
        <v>5</v>
      </c>
      <c r="S1838" s="3" t="s">
        <v>3</v>
      </c>
      <c r="T1838" s="3" t="s">
        <v>44</v>
      </c>
      <c r="U1838" s="3" t="s">
        <v>36</v>
      </c>
      <c r="V1838" s="6" t="s">
        <v>36</v>
      </c>
      <c r="W1838" s="3" t="s">
        <v>1573</v>
      </c>
      <c r="X1838" s="3" t="s">
        <v>267</v>
      </c>
      <c r="AA1838" s="70">
        <v>44.598934079999999</v>
      </c>
      <c r="AB1838" s="70">
        <v>-123.31553273999999</v>
      </c>
      <c r="AC1838" s="3" t="s">
        <v>45</v>
      </c>
      <c r="AE1838" s="3" t="s">
        <v>1585</v>
      </c>
      <c r="AF1838" s="3" t="str">
        <f t="shared" si="52"/>
        <v>ex Philadelphus lewisii</v>
      </c>
      <c r="AG1838" s="3" t="s">
        <v>1642</v>
      </c>
      <c r="AH1838" s="3" t="s">
        <v>1642</v>
      </c>
    </row>
    <row r="1839" spans="2:34" x14ac:dyDescent="0.25">
      <c r="B1839" s="5">
        <v>8104</v>
      </c>
      <c r="D1839" s="69">
        <v>13649964</v>
      </c>
      <c r="E1839" s="62">
        <v>21</v>
      </c>
      <c r="F1839" s="6" t="s">
        <v>1144</v>
      </c>
      <c r="G1839" s="6">
        <v>2018</v>
      </c>
      <c r="L1839" s="6"/>
      <c r="N1839" s="6" t="s">
        <v>1584</v>
      </c>
      <c r="O1839" s="4">
        <f>MIN(SEARCH({0,1,2,3,4,5,6,7,8,9},N1839&amp;"0123456789"))</f>
        <v>3</v>
      </c>
      <c r="P1839" s="409" t="str">
        <f t="shared" si="51"/>
        <v>78</v>
      </c>
      <c r="Q1839" s="471">
        <v>78</v>
      </c>
      <c r="R1839" s="407">
        <v>6</v>
      </c>
      <c r="S1839" s="3" t="s">
        <v>3</v>
      </c>
      <c r="T1839" s="3" t="s">
        <v>44</v>
      </c>
      <c r="U1839" s="3" t="s">
        <v>36</v>
      </c>
      <c r="V1839" s="6" t="s">
        <v>36</v>
      </c>
      <c r="W1839" s="3" t="s">
        <v>1573</v>
      </c>
      <c r="X1839" s="3" t="s">
        <v>267</v>
      </c>
      <c r="AA1839" s="70">
        <v>44.598934079999999</v>
      </c>
      <c r="AB1839" s="70">
        <v>-123.31553273999999</v>
      </c>
      <c r="AC1839" s="3" t="s">
        <v>45</v>
      </c>
      <c r="AE1839" s="3" t="s">
        <v>1585</v>
      </c>
      <c r="AF1839" s="3" t="str">
        <f t="shared" si="52"/>
        <v>ex Philadelphus lewisii</v>
      </c>
      <c r="AG1839" s="3" t="s">
        <v>1642</v>
      </c>
      <c r="AH1839" s="3" t="s">
        <v>1642</v>
      </c>
    </row>
    <row r="1840" spans="2:34" x14ac:dyDescent="0.25">
      <c r="B1840" s="5">
        <v>8105</v>
      </c>
      <c r="D1840" s="69">
        <v>13725166</v>
      </c>
      <c r="E1840" s="62">
        <v>23</v>
      </c>
      <c r="F1840" s="6" t="s">
        <v>1144</v>
      </c>
      <c r="G1840" s="6">
        <v>2018</v>
      </c>
      <c r="L1840" s="6"/>
      <c r="N1840" s="6" t="s">
        <v>1586</v>
      </c>
      <c r="O1840" s="4">
        <f>MIN(SEARCH({0,1,2,3,4,5,6,7,8,9},N1840&amp;"0123456789"))</f>
        <v>3</v>
      </c>
      <c r="P1840" s="409" t="str">
        <f t="shared" si="51"/>
        <v>79</v>
      </c>
      <c r="Q1840" s="471">
        <v>79</v>
      </c>
      <c r="R1840" s="407">
        <v>1</v>
      </c>
      <c r="S1840" s="3" t="s">
        <v>3</v>
      </c>
      <c r="T1840" s="3" t="s">
        <v>44</v>
      </c>
      <c r="U1840" s="3" t="s">
        <v>36</v>
      </c>
      <c r="V1840" s="6" t="s">
        <v>36</v>
      </c>
      <c r="W1840" s="3" t="s">
        <v>1573</v>
      </c>
      <c r="X1840" s="3" t="s">
        <v>267</v>
      </c>
      <c r="AA1840" s="70">
        <v>44.598934079999999</v>
      </c>
      <c r="AB1840" s="70">
        <v>-123.31553273999999</v>
      </c>
      <c r="AC1840" s="3" t="s">
        <v>45</v>
      </c>
      <c r="AF1840" s="3" t="str">
        <f t="shared" si="52"/>
        <v xml:space="preserve">ex </v>
      </c>
      <c r="AG1840" s="3" t="s">
        <v>1642</v>
      </c>
      <c r="AH1840" s="3" t="s">
        <v>1642</v>
      </c>
    </row>
    <row r="1841" spans="2:34" x14ac:dyDescent="0.25">
      <c r="B1841" s="5">
        <v>8106</v>
      </c>
      <c r="D1841" s="69">
        <v>13726902</v>
      </c>
      <c r="E1841" s="62">
        <v>23</v>
      </c>
      <c r="F1841" s="6" t="s">
        <v>1144</v>
      </c>
      <c r="G1841" s="6">
        <v>2018</v>
      </c>
      <c r="L1841" s="6"/>
      <c r="N1841" s="6" t="s">
        <v>1587</v>
      </c>
      <c r="O1841" s="4">
        <f>MIN(SEARCH({0,1,2,3,4,5,6,7,8,9},N1841&amp;"0123456789"))</f>
        <v>3</v>
      </c>
      <c r="P1841" s="409" t="str">
        <f t="shared" si="51"/>
        <v>80</v>
      </c>
      <c r="Q1841" s="471">
        <v>80</v>
      </c>
      <c r="R1841" s="407">
        <v>1</v>
      </c>
      <c r="S1841" s="3" t="s">
        <v>3</v>
      </c>
      <c r="T1841" s="3" t="s">
        <v>44</v>
      </c>
      <c r="U1841" s="3" t="s">
        <v>36</v>
      </c>
      <c r="V1841" s="6" t="s">
        <v>36</v>
      </c>
      <c r="W1841" s="3" t="s">
        <v>1573</v>
      </c>
      <c r="X1841" s="3" t="s">
        <v>267</v>
      </c>
      <c r="AA1841" s="70">
        <v>44.598934079999999</v>
      </c>
      <c r="AB1841" s="70">
        <v>-123.31553273999999</v>
      </c>
      <c r="AC1841" s="3" t="s">
        <v>45</v>
      </c>
      <c r="AF1841" s="3" t="str">
        <f t="shared" si="52"/>
        <v xml:space="preserve">ex </v>
      </c>
      <c r="AG1841" s="3" t="s">
        <v>1642</v>
      </c>
      <c r="AH1841" s="3" t="s">
        <v>1642</v>
      </c>
    </row>
    <row r="1842" spans="2:34" x14ac:dyDescent="0.25">
      <c r="B1842" s="5">
        <v>8107</v>
      </c>
      <c r="D1842" s="69">
        <v>13808612</v>
      </c>
      <c r="E1842" s="62">
        <v>26</v>
      </c>
      <c r="F1842" s="6" t="s">
        <v>1144</v>
      </c>
      <c r="G1842" s="6">
        <v>2018</v>
      </c>
      <c r="L1842" s="6"/>
      <c r="N1842" s="6" t="s">
        <v>1588</v>
      </c>
      <c r="O1842" s="4">
        <f>MIN(SEARCH({0,1,2,3,4,5,6,7,8,9},N1842&amp;"0123456789"))</f>
        <v>3</v>
      </c>
      <c r="P1842" s="409" t="str">
        <f t="shared" si="51"/>
        <v>81</v>
      </c>
      <c r="Q1842" s="471">
        <v>81</v>
      </c>
      <c r="R1842" s="407">
        <v>1</v>
      </c>
      <c r="S1842" s="3" t="s">
        <v>3</v>
      </c>
      <c r="T1842" s="3" t="s">
        <v>44</v>
      </c>
      <c r="U1842" s="3" t="s">
        <v>36</v>
      </c>
      <c r="V1842" s="6" t="s">
        <v>36</v>
      </c>
      <c r="W1842" s="3" t="s">
        <v>1589</v>
      </c>
      <c r="X1842" s="3" t="s">
        <v>2926</v>
      </c>
      <c r="AA1842" s="70">
        <v>44.59367993</v>
      </c>
      <c r="AB1842" s="70">
        <v>-123.28659347999999</v>
      </c>
      <c r="AC1842" s="3" t="s">
        <v>45</v>
      </c>
      <c r="AE1842" s="69" t="s">
        <v>1590</v>
      </c>
      <c r="AF1842" s="3" t="str">
        <f t="shared" si="52"/>
        <v>ex Solanum lycopersicum</v>
      </c>
      <c r="AG1842" s="3" t="s">
        <v>1642</v>
      </c>
      <c r="AH1842" s="3" t="s">
        <v>1642</v>
      </c>
    </row>
    <row r="1843" spans="2:34" x14ac:dyDescent="0.25">
      <c r="B1843" s="5">
        <v>8108</v>
      </c>
      <c r="D1843" s="69">
        <v>13823897</v>
      </c>
      <c r="E1843" s="62">
        <v>26</v>
      </c>
      <c r="F1843" s="6" t="s">
        <v>1144</v>
      </c>
      <c r="G1843" s="6">
        <v>2018</v>
      </c>
      <c r="L1843" s="6"/>
      <c r="N1843" s="6" t="s">
        <v>1591</v>
      </c>
      <c r="O1843" s="4">
        <f>MIN(SEARCH({0,1,2,3,4,5,6,7,8,9},N1843&amp;"0123456789"))</f>
        <v>3</v>
      </c>
      <c r="P1843" s="409" t="str">
        <f t="shared" si="51"/>
        <v>82</v>
      </c>
      <c r="Q1843" s="471">
        <v>82</v>
      </c>
      <c r="R1843" s="407">
        <v>1</v>
      </c>
      <c r="S1843" s="3" t="s">
        <v>3</v>
      </c>
      <c r="T1843" s="3" t="s">
        <v>44</v>
      </c>
      <c r="U1843" s="3" t="s">
        <v>36</v>
      </c>
      <c r="V1843" s="6" t="s">
        <v>36</v>
      </c>
      <c r="W1843" s="3" t="s">
        <v>1573</v>
      </c>
      <c r="X1843" s="3" t="s">
        <v>267</v>
      </c>
      <c r="AA1843" s="70">
        <v>44.598934079999999</v>
      </c>
      <c r="AB1843" s="70">
        <v>-123.31553273999999</v>
      </c>
      <c r="AC1843" s="3" t="s">
        <v>45</v>
      </c>
      <c r="AE1843" s="3" t="s">
        <v>1592</v>
      </c>
      <c r="AF1843" s="3" t="str">
        <f t="shared" si="52"/>
        <v>ex Gaillardia aristata</v>
      </c>
      <c r="AG1843" s="3" t="s">
        <v>1642</v>
      </c>
      <c r="AH1843" s="3" t="s">
        <v>1642</v>
      </c>
    </row>
    <row r="1844" spans="2:34" x14ac:dyDescent="0.25">
      <c r="B1844" s="5">
        <v>8109</v>
      </c>
      <c r="D1844" s="69">
        <v>13823897</v>
      </c>
      <c r="E1844" s="62">
        <v>26</v>
      </c>
      <c r="F1844" s="6" t="s">
        <v>1144</v>
      </c>
      <c r="G1844" s="6">
        <v>2018</v>
      </c>
      <c r="L1844" s="6"/>
      <c r="N1844" s="6" t="s">
        <v>1591</v>
      </c>
      <c r="O1844" s="4">
        <f>MIN(SEARCH({0,1,2,3,4,5,6,7,8,9},N1844&amp;"0123456789"))</f>
        <v>3</v>
      </c>
      <c r="P1844" s="409" t="str">
        <f t="shared" si="51"/>
        <v>82</v>
      </c>
      <c r="Q1844" s="471">
        <v>82</v>
      </c>
      <c r="R1844" s="407">
        <v>2</v>
      </c>
      <c r="S1844" s="3" t="s">
        <v>3</v>
      </c>
      <c r="T1844" s="3" t="s">
        <v>44</v>
      </c>
      <c r="U1844" s="3" t="s">
        <v>36</v>
      </c>
      <c r="V1844" s="6" t="s">
        <v>36</v>
      </c>
      <c r="W1844" s="3" t="s">
        <v>1573</v>
      </c>
      <c r="X1844" s="3" t="s">
        <v>267</v>
      </c>
      <c r="AA1844" s="70">
        <v>44.598934079999999</v>
      </c>
      <c r="AB1844" s="70">
        <v>-123.31553273999999</v>
      </c>
      <c r="AC1844" s="3" t="s">
        <v>45</v>
      </c>
      <c r="AE1844" s="3" t="s">
        <v>1592</v>
      </c>
      <c r="AF1844" s="3" t="str">
        <f t="shared" si="52"/>
        <v>ex Gaillardia aristata</v>
      </c>
      <c r="AG1844" s="3" t="s">
        <v>1642</v>
      </c>
      <c r="AH1844" s="3" t="s">
        <v>1642</v>
      </c>
    </row>
    <row r="1845" spans="2:34" x14ac:dyDescent="0.25">
      <c r="B1845" s="5">
        <v>8110</v>
      </c>
      <c r="D1845" s="69">
        <v>13823897</v>
      </c>
      <c r="E1845" s="62">
        <v>26</v>
      </c>
      <c r="F1845" s="6" t="s">
        <v>1144</v>
      </c>
      <c r="G1845" s="6">
        <v>2018</v>
      </c>
      <c r="L1845" s="6"/>
      <c r="N1845" s="6" t="s">
        <v>1591</v>
      </c>
      <c r="O1845" s="4">
        <f>MIN(SEARCH({0,1,2,3,4,5,6,7,8,9},N1845&amp;"0123456789"))</f>
        <v>3</v>
      </c>
      <c r="P1845" s="409" t="str">
        <f t="shared" si="51"/>
        <v>82</v>
      </c>
      <c r="Q1845" s="471">
        <v>82</v>
      </c>
      <c r="R1845" s="407">
        <v>3</v>
      </c>
      <c r="S1845" s="3" t="s">
        <v>3</v>
      </c>
      <c r="T1845" s="3" t="s">
        <v>44</v>
      </c>
      <c r="U1845" s="3" t="s">
        <v>36</v>
      </c>
      <c r="V1845" s="6" t="s">
        <v>36</v>
      </c>
      <c r="W1845" s="3" t="s">
        <v>1573</v>
      </c>
      <c r="X1845" s="3" t="s">
        <v>267</v>
      </c>
      <c r="AA1845" s="70">
        <v>44.598934079999999</v>
      </c>
      <c r="AB1845" s="70">
        <v>-123.31553273999999</v>
      </c>
      <c r="AC1845" s="3" t="s">
        <v>45</v>
      </c>
      <c r="AE1845" s="3" t="s">
        <v>1592</v>
      </c>
      <c r="AF1845" s="3" t="str">
        <f t="shared" si="52"/>
        <v>ex Gaillardia aristata</v>
      </c>
      <c r="AG1845" s="3" t="s">
        <v>1642</v>
      </c>
      <c r="AH1845" s="3" t="s">
        <v>1642</v>
      </c>
    </row>
    <row r="1846" spans="2:34" x14ac:dyDescent="0.25">
      <c r="B1846" s="5">
        <v>8111</v>
      </c>
      <c r="D1846" s="69">
        <v>13823897</v>
      </c>
      <c r="E1846" s="62">
        <v>26</v>
      </c>
      <c r="F1846" s="6" t="s">
        <v>1144</v>
      </c>
      <c r="G1846" s="6">
        <v>2018</v>
      </c>
      <c r="L1846" s="6"/>
      <c r="N1846" s="6" t="s">
        <v>1591</v>
      </c>
      <c r="O1846" s="4">
        <f>MIN(SEARCH({0,1,2,3,4,5,6,7,8,9},N1846&amp;"0123456789"))</f>
        <v>3</v>
      </c>
      <c r="P1846" s="409" t="str">
        <f t="shared" si="51"/>
        <v>82</v>
      </c>
      <c r="Q1846" s="471">
        <v>82</v>
      </c>
      <c r="R1846" s="407">
        <v>4</v>
      </c>
      <c r="S1846" s="3" t="s">
        <v>3</v>
      </c>
      <c r="T1846" s="3" t="s">
        <v>44</v>
      </c>
      <c r="U1846" s="3" t="s">
        <v>36</v>
      </c>
      <c r="V1846" s="6" t="s">
        <v>36</v>
      </c>
      <c r="W1846" s="3" t="s">
        <v>1573</v>
      </c>
      <c r="X1846" s="3" t="s">
        <v>267</v>
      </c>
      <c r="AA1846" s="70">
        <v>44.598934079999999</v>
      </c>
      <c r="AB1846" s="70">
        <v>-123.31553273999999</v>
      </c>
      <c r="AC1846" s="3" t="s">
        <v>45</v>
      </c>
      <c r="AE1846" s="3" t="s">
        <v>1592</v>
      </c>
      <c r="AF1846" s="3" t="str">
        <f t="shared" si="52"/>
        <v>ex Gaillardia aristata</v>
      </c>
      <c r="AG1846" s="3" t="s">
        <v>1642</v>
      </c>
      <c r="AH1846" s="3" t="s">
        <v>1642</v>
      </c>
    </row>
    <row r="1847" spans="2:34" x14ac:dyDescent="0.25">
      <c r="B1847" s="5">
        <v>8112</v>
      </c>
      <c r="D1847" s="69">
        <v>13823897</v>
      </c>
      <c r="E1847" s="62">
        <v>26</v>
      </c>
      <c r="F1847" s="6" t="s">
        <v>1144</v>
      </c>
      <c r="G1847" s="6">
        <v>2018</v>
      </c>
      <c r="L1847" s="6"/>
      <c r="N1847" s="6" t="s">
        <v>1591</v>
      </c>
      <c r="O1847" s="4">
        <f>MIN(SEARCH({0,1,2,3,4,5,6,7,8,9},N1847&amp;"0123456789"))</f>
        <v>3</v>
      </c>
      <c r="P1847" s="409" t="str">
        <f t="shared" si="51"/>
        <v>82</v>
      </c>
      <c r="Q1847" s="471">
        <v>82</v>
      </c>
      <c r="R1847" s="407">
        <v>5</v>
      </c>
      <c r="S1847" s="3" t="s">
        <v>3</v>
      </c>
      <c r="T1847" s="3" t="s">
        <v>44</v>
      </c>
      <c r="U1847" s="3" t="s">
        <v>36</v>
      </c>
      <c r="V1847" s="6" t="s">
        <v>36</v>
      </c>
      <c r="W1847" s="3" t="s">
        <v>1573</v>
      </c>
      <c r="X1847" s="3" t="s">
        <v>267</v>
      </c>
      <c r="AA1847" s="70">
        <v>44.598934079999999</v>
      </c>
      <c r="AB1847" s="70">
        <v>-123.31553273999999</v>
      </c>
      <c r="AC1847" s="3" t="s">
        <v>45</v>
      </c>
      <c r="AE1847" s="3" t="s">
        <v>1592</v>
      </c>
      <c r="AF1847" s="3" t="str">
        <f t="shared" si="52"/>
        <v>ex Gaillardia aristata</v>
      </c>
      <c r="AG1847" s="3" t="s">
        <v>1642</v>
      </c>
      <c r="AH1847" s="3" t="s">
        <v>1642</v>
      </c>
    </row>
    <row r="1848" spans="2:34" x14ac:dyDescent="0.25">
      <c r="B1848" s="5">
        <v>8113</v>
      </c>
      <c r="D1848" s="69">
        <v>13823897</v>
      </c>
      <c r="E1848" s="62">
        <v>26</v>
      </c>
      <c r="F1848" s="6" t="s">
        <v>1144</v>
      </c>
      <c r="G1848" s="6">
        <v>2018</v>
      </c>
      <c r="L1848" s="6"/>
      <c r="N1848" s="6" t="s">
        <v>1591</v>
      </c>
      <c r="O1848" s="4">
        <f>MIN(SEARCH({0,1,2,3,4,5,6,7,8,9},N1848&amp;"0123456789"))</f>
        <v>3</v>
      </c>
      <c r="P1848" s="409" t="str">
        <f t="shared" si="51"/>
        <v>82</v>
      </c>
      <c r="Q1848" s="471">
        <v>82</v>
      </c>
      <c r="R1848" s="407">
        <v>6</v>
      </c>
      <c r="S1848" s="3" t="s">
        <v>3</v>
      </c>
      <c r="T1848" s="3" t="s">
        <v>44</v>
      </c>
      <c r="U1848" s="3" t="s">
        <v>36</v>
      </c>
      <c r="V1848" s="6" t="s">
        <v>36</v>
      </c>
      <c r="W1848" s="3" t="s">
        <v>1573</v>
      </c>
      <c r="X1848" s="3" t="s">
        <v>267</v>
      </c>
      <c r="AA1848" s="70">
        <v>44.598934079999999</v>
      </c>
      <c r="AB1848" s="70">
        <v>-123.31553273999999</v>
      </c>
      <c r="AC1848" s="3" t="s">
        <v>45</v>
      </c>
      <c r="AE1848" s="3" t="s">
        <v>1592</v>
      </c>
      <c r="AF1848" s="3" t="str">
        <f t="shared" si="52"/>
        <v>ex Gaillardia aristata</v>
      </c>
      <c r="AG1848" s="3" t="s">
        <v>1642</v>
      </c>
      <c r="AH1848" s="3" t="s">
        <v>1642</v>
      </c>
    </row>
    <row r="1849" spans="2:34" x14ac:dyDescent="0.25">
      <c r="B1849" s="5">
        <v>8114</v>
      </c>
      <c r="D1849" s="69">
        <v>13823900</v>
      </c>
      <c r="E1849" s="62">
        <v>26</v>
      </c>
      <c r="F1849" s="6" t="s">
        <v>1144</v>
      </c>
      <c r="G1849" s="6">
        <v>2018</v>
      </c>
      <c r="L1849" s="6"/>
      <c r="N1849" s="6" t="s">
        <v>1593</v>
      </c>
      <c r="O1849" s="4">
        <f>MIN(SEARCH({0,1,2,3,4,5,6,7,8,9},N1849&amp;"0123456789"))</f>
        <v>3</v>
      </c>
      <c r="P1849" s="409" t="str">
        <f t="shared" si="51"/>
        <v>83</v>
      </c>
      <c r="Q1849" s="471">
        <v>83</v>
      </c>
      <c r="R1849" s="407">
        <v>1</v>
      </c>
      <c r="S1849" s="3" t="s">
        <v>3</v>
      </c>
      <c r="T1849" s="3" t="s">
        <v>44</v>
      </c>
      <c r="U1849" s="3" t="s">
        <v>36</v>
      </c>
      <c r="V1849" s="6" t="s">
        <v>36</v>
      </c>
      <c r="W1849" s="3" t="s">
        <v>1573</v>
      </c>
      <c r="X1849" s="3" t="s">
        <v>267</v>
      </c>
      <c r="AA1849" s="70">
        <v>44.598934079999999</v>
      </c>
      <c r="AB1849" s="70">
        <v>-123.31553273999999</v>
      </c>
      <c r="AC1849" s="3" t="s">
        <v>45</v>
      </c>
      <c r="AE1849" s="3" t="s">
        <v>1594</v>
      </c>
      <c r="AF1849" s="3" t="str">
        <f t="shared" si="52"/>
        <v>ex Brodiaea elegans</v>
      </c>
      <c r="AG1849" s="3" t="s">
        <v>1642</v>
      </c>
      <c r="AH1849" s="3" t="s">
        <v>1642</v>
      </c>
    </row>
    <row r="1850" spans="2:34" x14ac:dyDescent="0.25">
      <c r="B1850" s="5">
        <v>8115</v>
      </c>
      <c r="D1850" s="69">
        <v>13823900</v>
      </c>
      <c r="E1850" s="62">
        <v>26</v>
      </c>
      <c r="F1850" s="6" t="s">
        <v>1144</v>
      </c>
      <c r="G1850" s="6">
        <v>2018</v>
      </c>
      <c r="L1850" s="6"/>
      <c r="N1850" s="6" t="s">
        <v>1593</v>
      </c>
      <c r="O1850" s="4">
        <f>MIN(SEARCH({0,1,2,3,4,5,6,7,8,9},N1850&amp;"0123456789"))</f>
        <v>3</v>
      </c>
      <c r="P1850" s="409" t="str">
        <f t="shared" si="51"/>
        <v>83</v>
      </c>
      <c r="Q1850" s="471">
        <v>83</v>
      </c>
      <c r="R1850" s="407">
        <v>2</v>
      </c>
      <c r="S1850" s="3" t="s">
        <v>3</v>
      </c>
      <c r="T1850" s="3" t="s">
        <v>44</v>
      </c>
      <c r="U1850" s="3" t="s">
        <v>36</v>
      </c>
      <c r="V1850" s="6" t="s">
        <v>36</v>
      </c>
      <c r="W1850" s="3" t="s">
        <v>1573</v>
      </c>
      <c r="X1850" s="3" t="s">
        <v>267</v>
      </c>
      <c r="AA1850" s="70">
        <v>44.598934079999999</v>
      </c>
      <c r="AB1850" s="70">
        <v>-123.31553273999999</v>
      </c>
      <c r="AC1850" s="3" t="s">
        <v>45</v>
      </c>
      <c r="AE1850" s="3" t="s">
        <v>1594</v>
      </c>
      <c r="AF1850" s="3" t="str">
        <f t="shared" si="52"/>
        <v>ex Brodiaea elegans</v>
      </c>
      <c r="AG1850" s="3" t="s">
        <v>1642</v>
      </c>
      <c r="AH1850" s="3" t="s">
        <v>1642</v>
      </c>
    </row>
    <row r="1851" spans="2:34" x14ac:dyDescent="0.25">
      <c r="B1851" s="5">
        <v>8116</v>
      </c>
      <c r="D1851" s="69">
        <v>13823900</v>
      </c>
      <c r="E1851" s="62">
        <v>26</v>
      </c>
      <c r="F1851" s="6" t="s">
        <v>1144</v>
      </c>
      <c r="G1851" s="6">
        <v>2018</v>
      </c>
      <c r="L1851" s="6"/>
      <c r="N1851" s="6" t="s">
        <v>1593</v>
      </c>
      <c r="O1851" s="4">
        <f>MIN(SEARCH({0,1,2,3,4,5,6,7,8,9},N1851&amp;"0123456789"))</f>
        <v>3</v>
      </c>
      <c r="P1851" s="409" t="str">
        <f t="shared" si="51"/>
        <v>83</v>
      </c>
      <c r="Q1851" s="471">
        <v>83</v>
      </c>
      <c r="R1851" s="407">
        <v>3</v>
      </c>
      <c r="S1851" s="3" t="s">
        <v>3</v>
      </c>
      <c r="T1851" s="3" t="s">
        <v>44</v>
      </c>
      <c r="U1851" s="3" t="s">
        <v>36</v>
      </c>
      <c r="V1851" s="6" t="s">
        <v>36</v>
      </c>
      <c r="W1851" s="3" t="s">
        <v>1573</v>
      </c>
      <c r="X1851" s="3" t="s">
        <v>267</v>
      </c>
      <c r="AA1851" s="70">
        <v>44.598934079999999</v>
      </c>
      <c r="AB1851" s="70">
        <v>-123.31553273999999</v>
      </c>
      <c r="AC1851" s="3" t="s">
        <v>45</v>
      </c>
      <c r="AE1851" s="3" t="s">
        <v>1594</v>
      </c>
      <c r="AF1851" s="3" t="str">
        <f t="shared" si="52"/>
        <v>ex Brodiaea elegans</v>
      </c>
      <c r="AG1851" s="3" t="s">
        <v>1642</v>
      </c>
      <c r="AH1851" s="3" t="s">
        <v>1642</v>
      </c>
    </row>
    <row r="1852" spans="2:34" x14ac:dyDescent="0.25">
      <c r="B1852" s="5">
        <v>8117</v>
      </c>
      <c r="D1852" s="69">
        <v>13823900</v>
      </c>
      <c r="E1852" s="62">
        <v>26</v>
      </c>
      <c r="F1852" s="6" t="s">
        <v>1144</v>
      </c>
      <c r="G1852" s="6">
        <v>2018</v>
      </c>
      <c r="L1852" s="6"/>
      <c r="N1852" s="6" t="s">
        <v>1593</v>
      </c>
      <c r="O1852" s="4">
        <f>MIN(SEARCH({0,1,2,3,4,5,6,7,8,9},N1852&amp;"0123456789"))</f>
        <v>3</v>
      </c>
      <c r="P1852" s="409" t="str">
        <f t="shared" si="51"/>
        <v>83</v>
      </c>
      <c r="Q1852" s="471">
        <v>83</v>
      </c>
      <c r="R1852" s="407">
        <v>4</v>
      </c>
      <c r="S1852" s="3" t="s">
        <v>3</v>
      </c>
      <c r="T1852" s="3" t="s">
        <v>44</v>
      </c>
      <c r="U1852" s="3" t="s">
        <v>36</v>
      </c>
      <c r="V1852" s="6" t="s">
        <v>36</v>
      </c>
      <c r="W1852" s="3" t="s">
        <v>1573</v>
      </c>
      <c r="X1852" s="3" t="s">
        <v>267</v>
      </c>
      <c r="AA1852" s="70">
        <v>44.598934079999999</v>
      </c>
      <c r="AB1852" s="70">
        <v>-123.31553273999999</v>
      </c>
      <c r="AC1852" s="3" t="s">
        <v>45</v>
      </c>
      <c r="AE1852" s="3" t="s">
        <v>1594</v>
      </c>
      <c r="AF1852" s="3" t="str">
        <f t="shared" si="52"/>
        <v>ex Brodiaea elegans</v>
      </c>
      <c r="AG1852" s="3" t="s">
        <v>1642</v>
      </c>
      <c r="AH1852" s="3" t="s">
        <v>1642</v>
      </c>
    </row>
    <row r="1853" spans="2:34" x14ac:dyDescent="0.25">
      <c r="B1853" s="5">
        <v>8118</v>
      </c>
      <c r="D1853" s="69">
        <v>13823900</v>
      </c>
      <c r="E1853" s="62">
        <v>26</v>
      </c>
      <c r="F1853" s="6" t="s">
        <v>1144</v>
      </c>
      <c r="G1853" s="6">
        <v>2018</v>
      </c>
      <c r="L1853" s="6"/>
      <c r="N1853" s="6" t="s">
        <v>1593</v>
      </c>
      <c r="O1853" s="4">
        <f>MIN(SEARCH({0,1,2,3,4,5,6,7,8,9},N1853&amp;"0123456789"))</f>
        <v>3</v>
      </c>
      <c r="P1853" s="409" t="str">
        <f t="shared" si="51"/>
        <v>83</v>
      </c>
      <c r="Q1853" s="471">
        <v>83</v>
      </c>
      <c r="R1853" s="407">
        <v>5</v>
      </c>
      <c r="S1853" s="3" t="s">
        <v>3</v>
      </c>
      <c r="T1853" s="3" t="s">
        <v>44</v>
      </c>
      <c r="U1853" s="3" t="s">
        <v>36</v>
      </c>
      <c r="V1853" s="6" t="s">
        <v>36</v>
      </c>
      <c r="W1853" s="3" t="s">
        <v>1573</v>
      </c>
      <c r="X1853" s="3" t="s">
        <v>267</v>
      </c>
      <c r="AA1853" s="70">
        <v>44.598934079999999</v>
      </c>
      <c r="AB1853" s="70">
        <v>-123.31553273999999</v>
      </c>
      <c r="AC1853" s="3" t="s">
        <v>45</v>
      </c>
      <c r="AE1853" s="3" t="s">
        <v>1594</v>
      </c>
      <c r="AF1853" s="3" t="str">
        <f t="shared" si="52"/>
        <v>ex Brodiaea elegans</v>
      </c>
      <c r="AG1853" s="3" t="s">
        <v>1642</v>
      </c>
      <c r="AH1853" s="3" t="s">
        <v>1642</v>
      </c>
    </row>
    <row r="1854" spans="2:34" x14ac:dyDescent="0.25">
      <c r="B1854" s="5">
        <v>8119</v>
      </c>
      <c r="D1854" s="69">
        <v>13823900</v>
      </c>
      <c r="E1854" s="62">
        <v>26</v>
      </c>
      <c r="F1854" s="6" t="s">
        <v>1144</v>
      </c>
      <c r="G1854" s="6">
        <v>2018</v>
      </c>
      <c r="L1854" s="6"/>
      <c r="N1854" s="6" t="s">
        <v>1593</v>
      </c>
      <c r="O1854" s="4">
        <f>MIN(SEARCH({0,1,2,3,4,5,6,7,8,9},N1854&amp;"0123456789"))</f>
        <v>3</v>
      </c>
      <c r="P1854" s="409" t="str">
        <f t="shared" si="51"/>
        <v>83</v>
      </c>
      <c r="Q1854" s="471">
        <v>83</v>
      </c>
      <c r="R1854" s="407">
        <v>6</v>
      </c>
      <c r="S1854" s="3" t="s">
        <v>3</v>
      </c>
      <c r="T1854" s="3" t="s">
        <v>44</v>
      </c>
      <c r="U1854" s="3" t="s">
        <v>36</v>
      </c>
      <c r="V1854" s="6" t="s">
        <v>36</v>
      </c>
      <c r="W1854" s="3" t="s">
        <v>1573</v>
      </c>
      <c r="X1854" s="3" t="s">
        <v>267</v>
      </c>
      <c r="AA1854" s="70">
        <v>44.598934079999999</v>
      </c>
      <c r="AB1854" s="70">
        <v>-123.31553273999999</v>
      </c>
      <c r="AC1854" s="3" t="s">
        <v>45</v>
      </c>
      <c r="AE1854" s="3" t="s">
        <v>1594</v>
      </c>
      <c r="AF1854" s="3" t="str">
        <f t="shared" si="52"/>
        <v>ex Brodiaea elegans</v>
      </c>
      <c r="AG1854" s="3" t="s">
        <v>1642</v>
      </c>
      <c r="AH1854" s="3" t="s">
        <v>1642</v>
      </c>
    </row>
    <row r="1855" spans="2:34" x14ac:dyDescent="0.25">
      <c r="B1855" s="5">
        <v>11505</v>
      </c>
      <c r="D1855" s="69">
        <v>13841502</v>
      </c>
      <c r="E1855" s="232">
        <v>27</v>
      </c>
      <c r="F1855" s="233" t="s">
        <v>1144</v>
      </c>
      <c r="G1855" s="233">
        <v>2018</v>
      </c>
      <c r="H1855" s="235">
        <v>0.61527777777777803</v>
      </c>
      <c r="L1855" s="6"/>
      <c r="N1855" s="6" t="s">
        <v>1595</v>
      </c>
      <c r="P1855" s="413">
        <v>84</v>
      </c>
      <c r="Q1855" s="407">
        <v>84</v>
      </c>
      <c r="R1855" s="413">
        <v>1</v>
      </c>
      <c r="S1855" s="233" t="s">
        <v>3</v>
      </c>
      <c r="T1855" s="233" t="s">
        <v>44</v>
      </c>
      <c r="U1855" s="233" t="s">
        <v>36</v>
      </c>
      <c r="V1855" s="229" t="s">
        <v>2871</v>
      </c>
      <c r="W1855" s="233" t="s">
        <v>2638</v>
      </c>
      <c r="X1855" s="233" t="s">
        <v>267</v>
      </c>
      <c r="AA1855" s="233">
        <v>44.5989</v>
      </c>
      <c r="AB1855" s="233">
        <v>-123.3154</v>
      </c>
      <c r="AC1855" s="233" t="s">
        <v>45</v>
      </c>
      <c r="AE1855" s="234" t="s">
        <v>1285</v>
      </c>
      <c r="AG1855" s="3" t="s">
        <v>1642</v>
      </c>
      <c r="AH1855" s="3" t="s">
        <v>1642</v>
      </c>
    </row>
    <row r="1856" spans="2:34" x14ac:dyDescent="0.25">
      <c r="B1856" s="5">
        <v>11506</v>
      </c>
      <c r="D1856" s="69">
        <v>13841502</v>
      </c>
      <c r="E1856" s="232">
        <v>27</v>
      </c>
      <c r="F1856" s="233" t="s">
        <v>1144</v>
      </c>
      <c r="G1856" s="233">
        <v>2018</v>
      </c>
      <c r="H1856" s="235">
        <v>0.61527777777777803</v>
      </c>
      <c r="L1856" s="6"/>
      <c r="N1856" s="6" t="s">
        <v>1596</v>
      </c>
      <c r="P1856" s="413">
        <v>84</v>
      </c>
      <c r="Q1856" s="407">
        <v>84</v>
      </c>
      <c r="R1856" s="413">
        <v>2</v>
      </c>
      <c r="S1856" s="233" t="s">
        <v>3</v>
      </c>
      <c r="T1856" s="233" t="s">
        <v>44</v>
      </c>
      <c r="U1856" s="233" t="s">
        <v>36</v>
      </c>
      <c r="V1856" s="229" t="s">
        <v>2871</v>
      </c>
      <c r="W1856" s="233" t="s">
        <v>2638</v>
      </c>
      <c r="X1856" s="233" t="s">
        <v>267</v>
      </c>
      <c r="AA1856" s="233">
        <v>44.5989</v>
      </c>
      <c r="AB1856" s="233">
        <v>-123.3154</v>
      </c>
      <c r="AC1856" s="233" t="s">
        <v>45</v>
      </c>
      <c r="AE1856" s="234" t="s">
        <v>1285</v>
      </c>
      <c r="AG1856" s="3" t="s">
        <v>1642</v>
      </c>
      <c r="AH1856" s="3" t="s">
        <v>1642</v>
      </c>
    </row>
    <row r="1857" spans="2:34" x14ac:dyDescent="0.25">
      <c r="B1857" s="5">
        <v>11507</v>
      </c>
      <c r="D1857" s="69">
        <v>13841502</v>
      </c>
      <c r="E1857" s="232">
        <v>27</v>
      </c>
      <c r="F1857" s="233" t="s">
        <v>1144</v>
      </c>
      <c r="G1857" s="233">
        <v>2018</v>
      </c>
      <c r="H1857" s="235">
        <v>0.61527777777777803</v>
      </c>
      <c r="L1857" s="6"/>
      <c r="N1857" s="6" t="s">
        <v>1598</v>
      </c>
      <c r="P1857" s="413">
        <v>84</v>
      </c>
      <c r="Q1857" s="407">
        <v>84</v>
      </c>
      <c r="R1857" s="413">
        <v>3</v>
      </c>
      <c r="S1857" s="233" t="s">
        <v>3</v>
      </c>
      <c r="T1857" s="233" t="s">
        <v>44</v>
      </c>
      <c r="U1857" s="233" t="s">
        <v>36</v>
      </c>
      <c r="V1857" s="229" t="s">
        <v>2871</v>
      </c>
      <c r="W1857" s="233" t="s">
        <v>2638</v>
      </c>
      <c r="X1857" s="233" t="s">
        <v>267</v>
      </c>
      <c r="AA1857" s="233">
        <v>44.5989</v>
      </c>
      <c r="AB1857" s="233">
        <v>-123.3154</v>
      </c>
      <c r="AC1857" s="233" t="s">
        <v>45</v>
      </c>
      <c r="AE1857" s="234" t="s">
        <v>1285</v>
      </c>
      <c r="AG1857" s="3" t="s">
        <v>1642</v>
      </c>
      <c r="AH1857" s="3" t="s">
        <v>1642</v>
      </c>
    </row>
    <row r="1858" spans="2:34" x14ac:dyDescent="0.25">
      <c r="B1858" s="5">
        <v>11508</v>
      </c>
      <c r="D1858" s="69">
        <v>13841502</v>
      </c>
      <c r="E1858" s="242">
        <v>27</v>
      </c>
      <c r="F1858" s="243" t="s">
        <v>1144</v>
      </c>
      <c r="G1858" s="243">
        <v>2018</v>
      </c>
      <c r="H1858" s="244">
        <v>0.61527777777777803</v>
      </c>
      <c r="L1858" s="6"/>
      <c r="N1858" s="6" t="s">
        <v>1599</v>
      </c>
      <c r="P1858" s="416">
        <v>84</v>
      </c>
      <c r="Q1858" s="407">
        <v>84</v>
      </c>
      <c r="R1858" s="416">
        <v>4</v>
      </c>
      <c r="S1858" s="243" t="s">
        <v>3</v>
      </c>
      <c r="T1858" s="243" t="s">
        <v>44</v>
      </c>
      <c r="U1858" s="243" t="s">
        <v>36</v>
      </c>
      <c r="V1858" s="229" t="s">
        <v>2871</v>
      </c>
      <c r="W1858" s="243" t="s">
        <v>2638</v>
      </c>
      <c r="X1858" s="243" t="s">
        <v>267</v>
      </c>
      <c r="AA1858" s="243">
        <v>44.5989</v>
      </c>
      <c r="AB1858" s="243">
        <v>-123.3154</v>
      </c>
      <c r="AC1858" s="243" t="s">
        <v>45</v>
      </c>
      <c r="AE1858" s="245" t="s">
        <v>1285</v>
      </c>
      <c r="AG1858" s="3" t="s">
        <v>1642</v>
      </c>
      <c r="AH1858" s="3" t="s">
        <v>1642</v>
      </c>
    </row>
    <row r="1859" spans="2:34" x14ac:dyDescent="0.25">
      <c r="B1859" s="5">
        <v>8124</v>
      </c>
      <c r="D1859" s="69">
        <v>13843602</v>
      </c>
      <c r="E1859" s="62">
        <v>27</v>
      </c>
      <c r="F1859" s="6" t="s">
        <v>1144</v>
      </c>
      <c r="G1859" s="6">
        <v>2018</v>
      </c>
      <c r="L1859" s="6"/>
      <c r="N1859" s="6" t="s">
        <v>1596</v>
      </c>
      <c r="O1859" s="4">
        <f>MIN(SEARCH({0,1,2,3,4,5,6,7,8,9},N1859&amp;"0123456789"))</f>
        <v>3</v>
      </c>
      <c r="P1859" s="409" t="str">
        <f t="shared" ref="P1859:P1870" si="53">RIGHT(N1859, LEN(N1859)-O1859+1)</f>
        <v>85</v>
      </c>
      <c r="Q1859" s="471">
        <v>85</v>
      </c>
      <c r="R1859" s="407">
        <v>1</v>
      </c>
      <c r="S1859" s="3" t="s">
        <v>3</v>
      </c>
      <c r="T1859" s="3" t="s">
        <v>44</v>
      </c>
      <c r="U1859" s="3" t="s">
        <v>36</v>
      </c>
      <c r="V1859" s="6" t="s">
        <v>36</v>
      </c>
      <c r="W1859" s="3" t="s">
        <v>1573</v>
      </c>
      <c r="X1859" s="3" t="s">
        <v>267</v>
      </c>
      <c r="AA1859" s="70">
        <v>44.598934079999999</v>
      </c>
      <c r="AB1859" s="70">
        <v>-123.31553273999999</v>
      </c>
      <c r="AC1859" s="3" t="s">
        <v>45</v>
      </c>
      <c r="AE1859" s="3" t="s">
        <v>1597</v>
      </c>
      <c r="AF1859" s="3" t="str">
        <f t="shared" ref="AF1859:AF1870" si="54">CONCATENATE("ex ", AE1859)</f>
        <v>ex Lepechinia fragrans</v>
      </c>
      <c r="AG1859" s="3" t="s">
        <v>1642</v>
      </c>
      <c r="AH1859" s="3" t="s">
        <v>1642</v>
      </c>
    </row>
    <row r="1860" spans="2:34" x14ac:dyDescent="0.25">
      <c r="B1860" s="5">
        <v>8125</v>
      </c>
      <c r="D1860" s="69">
        <v>13854812</v>
      </c>
      <c r="E1860" s="62">
        <v>27</v>
      </c>
      <c r="F1860" s="6" t="s">
        <v>1144</v>
      </c>
      <c r="G1860" s="6">
        <v>2018</v>
      </c>
      <c r="L1860" s="6"/>
      <c r="N1860" s="6" t="s">
        <v>1598</v>
      </c>
      <c r="O1860" s="4">
        <f>MIN(SEARCH({0,1,2,3,4,5,6,7,8,9},N1860&amp;"0123456789"))</f>
        <v>3</v>
      </c>
      <c r="P1860" s="409" t="str">
        <f t="shared" si="53"/>
        <v>86</v>
      </c>
      <c r="Q1860" s="471">
        <v>86</v>
      </c>
      <c r="R1860" s="407">
        <v>1</v>
      </c>
      <c r="S1860" s="3" t="s">
        <v>3</v>
      </c>
      <c r="T1860" s="3" t="s">
        <v>44</v>
      </c>
      <c r="U1860" s="3" t="s">
        <v>36</v>
      </c>
      <c r="V1860" s="6" t="s">
        <v>36</v>
      </c>
      <c r="W1860" s="3" t="s">
        <v>1573</v>
      </c>
      <c r="X1860" s="3" t="s">
        <v>267</v>
      </c>
      <c r="AA1860" s="70">
        <v>44.598917739999997</v>
      </c>
      <c r="AB1860" s="70">
        <v>-123.31488111</v>
      </c>
      <c r="AC1860" s="3" t="s">
        <v>45</v>
      </c>
      <c r="AE1860" s="3" t="s">
        <v>746</v>
      </c>
      <c r="AF1860" s="3" t="str">
        <f t="shared" si="54"/>
        <v>ex Sidalcea campestris</v>
      </c>
      <c r="AG1860" s="3" t="s">
        <v>1642</v>
      </c>
      <c r="AH1860" s="3" t="s">
        <v>1642</v>
      </c>
    </row>
    <row r="1861" spans="2:34" x14ac:dyDescent="0.25">
      <c r="B1861" s="5">
        <v>8126</v>
      </c>
      <c r="D1861" s="69">
        <v>13854812</v>
      </c>
      <c r="E1861" s="62">
        <v>27</v>
      </c>
      <c r="F1861" s="6" t="s">
        <v>1144</v>
      </c>
      <c r="G1861" s="6">
        <v>2018</v>
      </c>
      <c r="L1861" s="6"/>
      <c r="N1861" s="6" t="s">
        <v>1598</v>
      </c>
      <c r="O1861" s="4">
        <f>MIN(SEARCH({0,1,2,3,4,5,6,7,8,9},N1861&amp;"0123456789"))</f>
        <v>3</v>
      </c>
      <c r="P1861" s="409" t="str">
        <f t="shared" si="53"/>
        <v>86</v>
      </c>
      <c r="Q1861" s="471">
        <v>86</v>
      </c>
      <c r="R1861" s="407">
        <v>2</v>
      </c>
      <c r="S1861" s="3" t="s">
        <v>3</v>
      </c>
      <c r="T1861" s="3" t="s">
        <v>44</v>
      </c>
      <c r="U1861" s="3" t="s">
        <v>36</v>
      </c>
      <c r="V1861" s="6" t="s">
        <v>36</v>
      </c>
      <c r="W1861" s="3" t="s">
        <v>1573</v>
      </c>
      <c r="X1861" s="3" t="s">
        <v>267</v>
      </c>
      <c r="AA1861" s="70">
        <v>44.598917739999997</v>
      </c>
      <c r="AB1861" s="70">
        <v>-123.31488111</v>
      </c>
      <c r="AC1861" s="3" t="s">
        <v>45</v>
      </c>
      <c r="AE1861" s="3" t="s">
        <v>746</v>
      </c>
      <c r="AF1861" s="3" t="str">
        <f t="shared" si="54"/>
        <v>ex Sidalcea campestris</v>
      </c>
      <c r="AG1861" s="3" t="s">
        <v>1642</v>
      </c>
      <c r="AH1861" s="3" t="s">
        <v>1642</v>
      </c>
    </row>
    <row r="1862" spans="2:34" x14ac:dyDescent="0.25">
      <c r="B1862" s="5">
        <v>8127</v>
      </c>
      <c r="D1862" s="69">
        <v>13854812</v>
      </c>
      <c r="E1862" s="62">
        <v>27</v>
      </c>
      <c r="F1862" s="6" t="s">
        <v>1144</v>
      </c>
      <c r="G1862" s="6">
        <v>2018</v>
      </c>
      <c r="L1862" s="6"/>
      <c r="N1862" s="6" t="s">
        <v>1598</v>
      </c>
      <c r="O1862" s="4">
        <f>MIN(SEARCH({0,1,2,3,4,5,6,7,8,9},N1862&amp;"0123456789"))</f>
        <v>3</v>
      </c>
      <c r="P1862" s="409" t="str">
        <f t="shared" si="53"/>
        <v>86</v>
      </c>
      <c r="Q1862" s="471">
        <v>86</v>
      </c>
      <c r="R1862" s="407">
        <v>3</v>
      </c>
      <c r="S1862" s="3" t="s">
        <v>3</v>
      </c>
      <c r="T1862" s="3" t="s">
        <v>44</v>
      </c>
      <c r="U1862" s="3" t="s">
        <v>36</v>
      </c>
      <c r="V1862" s="6" t="s">
        <v>36</v>
      </c>
      <c r="W1862" s="3" t="s">
        <v>1573</v>
      </c>
      <c r="X1862" s="3" t="s">
        <v>267</v>
      </c>
      <c r="AA1862" s="70">
        <v>44.598917739999997</v>
      </c>
      <c r="AB1862" s="70">
        <v>-123.31488111</v>
      </c>
      <c r="AC1862" s="3" t="s">
        <v>45</v>
      </c>
      <c r="AE1862" s="3" t="s">
        <v>746</v>
      </c>
      <c r="AF1862" s="3" t="str">
        <f t="shared" si="54"/>
        <v>ex Sidalcea campestris</v>
      </c>
      <c r="AG1862" s="3" t="s">
        <v>1642</v>
      </c>
      <c r="AH1862" s="3" t="s">
        <v>1642</v>
      </c>
    </row>
    <row r="1863" spans="2:34" x14ac:dyDescent="0.25">
      <c r="B1863" s="5">
        <v>8128</v>
      </c>
      <c r="D1863" s="69">
        <v>13854812</v>
      </c>
      <c r="E1863" s="62">
        <v>27</v>
      </c>
      <c r="F1863" s="6" t="s">
        <v>1144</v>
      </c>
      <c r="G1863" s="6">
        <v>2018</v>
      </c>
      <c r="L1863" s="6"/>
      <c r="N1863" s="6" t="s">
        <v>1598</v>
      </c>
      <c r="O1863" s="4">
        <f>MIN(SEARCH({0,1,2,3,4,5,6,7,8,9},N1863&amp;"0123456789"))</f>
        <v>3</v>
      </c>
      <c r="P1863" s="409" t="str">
        <f t="shared" si="53"/>
        <v>86</v>
      </c>
      <c r="Q1863" s="471">
        <v>86</v>
      </c>
      <c r="R1863" s="407">
        <v>4</v>
      </c>
      <c r="S1863" s="3" t="s">
        <v>3</v>
      </c>
      <c r="T1863" s="3" t="s">
        <v>44</v>
      </c>
      <c r="U1863" s="3" t="s">
        <v>36</v>
      </c>
      <c r="V1863" s="6" t="s">
        <v>36</v>
      </c>
      <c r="W1863" s="3" t="s">
        <v>1573</v>
      </c>
      <c r="X1863" s="3" t="s">
        <v>267</v>
      </c>
      <c r="AA1863" s="70">
        <v>44.598917739999997</v>
      </c>
      <c r="AB1863" s="70">
        <v>-123.31488111</v>
      </c>
      <c r="AC1863" s="3" t="s">
        <v>45</v>
      </c>
      <c r="AE1863" s="3" t="s">
        <v>746</v>
      </c>
      <c r="AF1863" s="3" t="str">
        <f t="shared" si="54"/>
        <v>ex Sidalcea campestris</v>
      </c>
      <c r="AG1863" s="3" t="s">
        <v>1642</v>
      </c>
      <c r="AH1863" s="3" t="s">
        <v>1642</v>
      </c>
    </row>
    <row r="1864" spans="2:34" x14ac:dyDescent="0.25">
      <c r="B1864" s="5">
        <v>8129</v>
      </c>
      <c r="D1864" s="69">
        <v>13854812</v>
      </c>
      <c r="E1864" s="62">
        <v>27</v>
      </c>
      <c r="F1864" s="6" t="s">
        <v>1144</v>
      </c>
      <c r="G1864" s="6">
        <v>2018</v>
      </c>
      <c r="L1864" s="6"/>
      <c r="N1864" s="6" t="s">
        <v>1598</v>
      </c>
      <c r="O1864" s="4">
        <f>MIN(SEARCH({0,1,2,3,4,5,6,7,8,9},N1864&amp;"0123456789"))</f>
        <v>3</v>
      </c>
      <c r="P1864" s="409" t="str">
        <f t="shared" si="53"/>
        <v>86</v>
      </c>
      <c r="Q1864" s="471">
        <v>86</v>
      </c>
      <c r="R1864" s="407">
        <v>5</v>
      </c>
      <c r="S1864" s="3" t="s">
        <v>3</v>
      </c>
      <c r="T1864" s="3" t="s">
        <v>44</v>
      </c>
      <c r="U1864" s="3" t="s">
        <v>36</v>
      </c>
      <c r="V1864" s="6" t="s">
        <v>36</v>
      </c>
      <c r="W1864" s="3" t="s">
        <v>1573</v>
      </c>
      <c r="X1864" s="3" t="s">
        <v>267</v>
      </c>
      <c r="AA1864" s="70">
        <v>44.598917739999997</v>
      </c>
      <c r="AB1864" s="70">
        <v>-123.31488111</v>
      </c>
      <c r="AC1864" s="3" t="s">
        <v>45</v>
      </c>
      <c r="AE1864" s="3" t="s">
        <v>746</v>
      </c>
      <c r="AF1864" s="3" t="str">
        <f t="shared" si="54"/>
        <v>ex Sidalcea campestris</v>
      </c>
      <c r="AG1864" s="3" t="s">
        <v>1642</v>
      </c>
      <c r="AH1864" s="3" t="s">
        <v>1642</v>
      </c>
    </row>
    <row r="1865" spans="2:34" x14ac:dyDescent="0.25">
      <c r="B1865" s="5">
        <v>8130</v>
      </c>
      <c r="D1865" s="69">
        <v>13854812</v>
      </c>
      <c r="E1865" s="62">
        <v>27</v>
      </c>
      <c r="F1865" s="6" t="s">
        <v>1144</v>
      </c>
      <c r="G1865" s="6">
        <v>2018</v>
      </c>
      <c r="L1865" s="6"/>
      <c r="N1865" s="6" t="s">
        <v>1598</v>
      </c>
      <c r="O1865" s="4">
        <f>MIN(SEARCH({0,1,2,3,4,5,6,7,8,9},N1865&amp;"0123456789"))</f>
        <v>3</v>
      </c>
      <c r="P1865" s="409" t="str">
        <f t="shared" si="53"/>
        <v>86</v>
      </c>
      <c r="Q1865" s="471">
        <v>86</v>
      </c>
      <c r="R1865" s="407">
        <v>6</v>
      </c>
      <c r="S1865" s="3" t="s">
        <v>3</v>
      </c>
      <c r="T1865" s="3" t="s">
        <v>44</v>
      </c>
      <c r="U1865" s="3" t="s">
        <v>36</v>
      </c>
      <c r="V1865" s="6" t="s">
        <v>36</v>
      </c>
      <c r="W1865" s="3" t="s">
        <v>1573</v>
      </c>
      <c r="X1865" s="3" t="s">
        <v>267</v>
      </c>
      <c r="AA1865" s="70">
        <v>44.598917739999997</v>
      </c>
      <c r="AB1865" s="70">
        <v>-123.31488111</v>
      </c>
      <c r="AC1865" s="3" t="s">
        <v>45</v>
      </c>
      <c r="AE1865" s="3" t="s">
        <v>746</v>
      </c>
      <c r="AF1865" s="3" t="str">
        <f t="shared" si="54"/>
        <v>ex Sidalcea campestris</v>
      </c>
      <c r="AG1865" s="3" t="s">
        <v>1642</v>
      </c>
      <c r="AH1865" s="3" t="s">
        <v>1642</v>
      </c>
    </row>
    <row r="1866" spans="2:34" x14ac:dyDescent="0.25">
      <c r="B1866" s="5">
        <v>8131</v>
      </c>
      <c r="D1866" s="69">
        <v>13870056</v>
      </c>
      <c r="E1866" s="62">
        <v>28</v>
      </c>
      <c r="F1866" s="6" t="s">
        <v>1144</v>
      </c>
      <c r="G1866" s="6">
        <v>2018</v>
      </c>
      <c r="L1866" s="6"/>
      <c r="N1866" s="6" t="s">
        <v>1599</v>
      </c>
      <c r="O1866" s="4">
        <f>MIN(SEARCH({0,1,2,3,4,5,6,7,8,9},N1866&amp;"0123456789"))</f>
        <v>3</v>
      </c>
      <c r="P1866" s="409" t="str">
        <f t="shared" si="53"/>
        <v>87</v>
      </c>
      <c r="Q1866" s="471">
        <v>87</v>
      </c>
      <c r="R1866" s="407">
        <v>1</v>
      </c>
      <c r="S1866" s="3" t="s">
        <v>3</v>
      </c>
      <c r="T1866" s="3" t="s">
        <v>44</v>
      </c>
      <c r="U1866" s="3" t="s">
        <v>36</v>
      </c>
      <c r="V1866" s="6" t="s">
        <v>36</v>
      </c>
      <c r="W1866" s="3" t="s">
        <v>1573</v>
      </c>
      <c r="X1866" s="3" t="s">
        <v>267</v>
      </c>
      <c r="AA1866" s="70">
        <v>44.598917739999997</v>
      </c>
      <c r="AB1866" s="70">
        <v>-123.31488111</v>
      </c>
      <c r="AC1866" s="3" t="s">
        <v>45</v>
      </c>
      <c r="AE1866" s="3" t="s">
        <v>1600</v>
      </c>
      <c r="AF1866" s="3" t="str">
        <f t="shared" si="54"/>
        <v>ex Asclepias fascicularis</v>
      </c>
      <c r="AG1866" s="3" t="s">
        <v>1642</v>
      </c>
      <c r="AH1866" s="3" t="s">
        <v>1642</v>
      </c>
    </row>
    <row r="1867" spans="2:34" x14ac:dyDescent="0.25">
      <c r="B1867" s="5">
        <v>8132</v>
      </c>
      <c r="D1867" s="69">
        <v>13870056</v>
      </c>
      <c r="E1867" s="62">
        <v>28</v>
      </c>
      <c r="F1867" s="6" t="s">
        <v>1144</v>
      </c>
      <c r="G1867" s="6">
        <v>2018</v>
      </c>
      <c r="L1867" s="6"/>
      <c r="N1867" s="6" t="s">
        <v>1599</v>
      </c>
      <c r="O1867" s="4">
        <f>MIN(SEARCH({0,1,2,3,4,5,6,7,8,9},N1867&amp;"0123456789"))</f>
        <v>3</v>
      </c>
      <c r="P1867" s="409" t="str">
        <f t="shared" si="53"/>
        <v>87</v>
      </c>
      <c r="Q1867" s="471">
        <v>87</v>
      </c>
      <c r="R1867" s="407">
        <v>2</v>
      </c>
      <c r="S1867" s="3" t="s">
        <v>3</v>
      </c>
      <c r="T1867" s="3" t="s">
        <v>44</v>
      </c>
      <c r="U1867" s="3" t="s">
        <v>36</v>
      </c>
      <c r="V1867" s="6" t="s">
        <v>36</v>
      </c>
      <c r="W1867" s="3" t="s">
        <v>1573</v>
      </c>
      <c r="X1867" s="3" t="s">
        <v>267</v>
      </c>
      <c r="AA1867" s="70">
        <v>44.598917739999997</v>
      </c>
      <c r="AB1867" s="70">
        <v>-123.31488111</v>
      </c>
      <c r="AC1867" s="3" t="s">
        <v>45</v>
      </c>
      <c r="AE1867" s="3" t="s">
        <v>1600</v>
      </c>
      <c r="AF1867" s="3" t="str">
        <f t="shared" si="54"/>
        <v>ex Asclepias fascicularis</v>
      </c>
      <c r="AG1867" s="3" t="s">
        <v>1642</v>
      </c>
      <c r="AH1867" s="3" t="s">
        <v>1642</v>
      </c>
    </row>
    <row r="1868" spans="2:34" x14ac:dyDescent="0.25">
      <c r="B1868" s="5">
        <v>8133</v>
      </c>
      <c r="D1868" s="69">
        <v>13870056</v>
      </c>
      <c r="E1868" s="62">
        <v>28</v>
      </c>
      <c r="F1868" s="6" t="s">
        <v>1144</v>
      </c>
      <c r="G1868" s="6">
        <v>2018</v>
      </c>
      <c r="L1868" s="6"/>
      <c r="N1868" s="6" t="s">
        <v>1599</v>
      </c>
      <c r="O1868" s="4">
        <f>MIN(SEARCH({0,1,2,3,4,5,6,7,8,9},N1868&amp;"0123456789"))</f>
        <v>3</v>
      </c>
      <c r="P1868" s="409" t="str">
        <f t="shared" si="53"/>
        <v>87</v>
      </c>
      <c r="Q1868" s="471">
        <v>87</v>
      </c>
      <c r="R1868" s="407">
        <v>3</v>
      </c>
      <c r="S1868" s="3" t="s">
        <v>3</v>
      </c>
      <c r="T1868" s="3" t="s">
        <v>44</v>
      </c>
      <c r="U1868" s="3" t="s">
        <v>36</v>
      </c>
      <c r="V1868" s="6" t="s">
        <v>36</v>
      </c>
      <c r="W1868" s="3" t="s">
        <v>1573</v>
      </c>
      <c r="X1868" s="3" t="s">
        <v>267</v>
      </c>
      <c r="AA1868" s="70">
        <v>44.598917739999997</v>
      </c>
      <c r="AB1868" s="70">
        <v>-123.31488111</v>
      </c>
      <c r="AC1868" s="3" t="s">
        <v>45</v>
      </c>
      <c r="AE1868" s="3" t="s">
        <v>1600</v>
      </c>
      <c r="AF1868" s="3" t="str">
        <f t="shared" si="54"/>
        <v>ex Asclepias fascicularis</v>
      </c>
      <c r="AG1868" s="3" t="s">
        <v>1642</v>
      </c>
      <c r="AH1868" s="3" t="s">
        <v>1642</v>
      </c>
    </row>
    <row r="1869" spans="2:34" x14ac:dyDescent="0.25">
      <c r="B1869" s="5">
        <v>8134</v>
      </c>
      <c r="D1869" s="69">
        <v>13870056</v>
      </c>
      <c r="E1869" s="62">
        <v>28</v>
      </c>
      <c r="F1869" s="6" t="s">
        <v>1144</v>
      </c>
      <c r="G1869" s="6">
        <v>2018</v>
      </c>
      <c r="L1869" s="6"/>
      <c r="N1869" s="6" t="s">
        <v>1599</v>
      </c>
      <c r="O1869" s="4">
        <f>MIN(SEARCH({0,1,2,3,4,5,6,7,8,9},N1869&amp;"0123456789"))</f>
        <v>3</v>
      </c>
      <c r="P1869" s="409" t="str">
        <f t="shared" si="53"/>
        <v>87</v>
      </c>
      <c r="Q1869" s="471">
        <v>87</v>
      </c>
      <c r="R1869" s="407">
        <v>4</v>
      </c>
      <c r="S1869" s="3" t="s">
        <v>3</v>
      </c>
      <c r="T1869" s="3" t="s">
        <v>44</v>
      </c>
      <c r="U1869" s="3" t="s">
        <v>36</v>
      </c>
      <c r="V1869" s="6" t="s">
        <v>36</v>
      </c>
      <c r="W1869" s="3" t="s">
        <v>1573</v>
      </c>
      <c r="X1869" s="3" t="s">
        <v>267</v>
      </c>
      <c r="AA1869" s="70">
        <v>44.598917739999997</v>
      </c>
      <c r="AB1869" s="70">
        <v>-123.31488111</v>
      </c>
      <c r="AC1869" s="3" t="s">
        <v>45</v>
      </c>
      <c r="AE1869" s="3" t="s">
        <v>1600</v>
      </c>
      <c r="AF1869" s="3" t="str">
        <f t="shared" si="54"/>
        <v>ex Asclepias fascicularis</v>
      </c>
      <c r="AG1869" s="3" t="s">
        <v>1642</v>
      </c>
      <c r="AH1869" s="3" t="s">
        <v>1642</v>
      </c>
    </row>
    <row r="1870" spans="2:34" x14ac:dyDescent="0.25">
      <c r="B1870" s="5">
        <v>8135</v>
      </c>
      <c r="D1870" s="69">
        <v>13880594</v>
      </c>
      <c r="E1870" s="62">
        <v>28</v>
      </c>
      <c r="F1870" s="6" t="s">
        <v>1144</v>
      </c>
      <c r="G1870" s="6">
        <v>2018</v>
      </c>
      <c r="L1870" s="6"/>
      <c r="N1870" s="6" t="s">
        <v>1601</v>
      </c>
      <c r="O1870" s="4">
        <f>MIN(SEARCH({0,1,2,3,4,5,6,7,8,9},N1870&amp;"0123456789"))</f>
        <v>3</v>
      </c>
      <c r="P1870" s="409" t="str">
        <f t="shared" si="53"/>
        <v>88</v>
      </c>
      <c r="Q1870" s="471">
        <v>88</v>
      </c>
      <c r="R1870" s="407">
        <v>1</v>
      </c>
      <c r="S1870" s="3" t="s">
        <v>3</v>
      </c>
      <c r="T1870" s="3" t="s">
        <v>44</v>
      </c>
      <c r="U1870" s="3" t="s">
        <v>36</v>
      </c>
      <c r="V1870" s="6" t="s">
        <v>36</v>
      </c>
      <c r="W1870" s="3" t="s">
        <v>1573</v>
      </c>
      <c r="X1870" s="3" t="s">
        <v>267</v>
      </c>
      <c r="AA1870" s="70">
        <v>44.598917739999997</v>
      </c>
      <c r="AB1870" s="70">
        <v>-123.31488111</v>
      </c>
      <c r="AC1870" s="3" t="s">
        <v>45</v>
      </c>
      <c r="AE1870" s="3" t="s">
        <v>1602</v>
      </c>
      <c r="AF1870" s="3" t="str">
        <f t="shared" si="54"/>
        <v>ex Romneya coulteri</v>
      </c>
      <c r="AG1870" s="3" t="s">
        <v>1642</v>
      </c>
      <c r="AH1870" s="3" t="s">
        <v>1642</v>
      </c>
    </row>
    <row r="1871" spans="2:34" x14ac:dyDescent="0.25">
      <c r="B1871" s="5">
        <v>11509</v>
      </c>
      <c r="D1871" s="69">
        <v>13968156</v>
      </c>
      <c r="E1871" s="242">
        <v>1</v>
      </c>
      <c r="F1871" s="243" t="s">
        <v>1518</v>
      </c>
      <c r="G1871" s="243">
        <v>2018</v>
      </c>
      <c r="H1871" s="244">
        <v>0.72638888888888897</v>
      </c>
      <c r="L1871" s="6"/>
      <c r="N1871" s="6" t="s">
        <v>1603</v>
      </c>
      <c r="P1871" s="416">
        <v>89</v>
      </c>
      <c r="Q1871" s="407">
        <v>89</v>
      </c>
      <c r="R1871" s="416">
        <v>1</v>
      </c>
      <c r="S1871" s="243" t="s">
        <v>3</v>
      </c>
      <c r="T1871" s="243" t="s">
        <v>44</v>
      </c>
      <c r="U1871" s="243" t="s">
        <v>1052</v>
      </c>
      <c r="V1871" s="229" t="s">
        <v>2871</v>
      </c>
      <c r="W1871" s="243" t="s">
        <v>2643</v>
      </c>
      <c r="X1871" s="243" t="s">
        <v>2648</v>
      </c>
      <c r="AA1871" s="243">
        <v>42.577100000000002</v>
      </c>
      <c r="AB1871" s="243">
        <v>-119.7175</v>
      </c>
      <c r="AC1871" s="243" t="s">
        <v>45</v>
      </c>
      <c r="AE1871" s="246" t="s">
        <v>1604</v>
      </c>
      <c r="AG1871" s="3" t="s">
        <v>1642</v>
      </c>
      <c r="AH1871" s="3" t="s">
        <v>1642</v>
      </c>
    </row>
    <row r="1872" spans="2:34" x14ac:dyDescent="0.25">
      <c r="B1872" s="5">
        <v>11510</v>
      </c>
      <c r="D1872" s="69">
        <v>13968156</v>
      </c>
      <c r="E1872" s="242">
        <v>1</v>
      </c>
      <c r="F1872" s="243" t="s">
        <v>1518</v>
      </c>
      <c r="G1872" s="243">
        <v>2018</v>
      </c>
      <c r="H1872" s="244">
        <v>0.72638888888888897</v>
      </c>
      <c r="L1872" s="6"/>
      <c r="N1872" s="6" t="s">
        <v>1603</v>
      </c>
      <c r="P1872" s="416">
        <v>89</v>
      </c>
      <c r="Q1872" s="407">
        <v>89</v>
      </c>
      <c r="R1872" s="416">
        <v>2</v>
      </c>
      <c r="S1872" s="243" t="s">
        <v>3</v>
      </c>
      <c r="T1872" s="243" t="s">
        <v>44</v>
      </c>
      <c r="U1872" s="243" t="s">
        <v>1052</v>
      </c>
      <c r="V1872" s="229" t="s">
        <v>2871</v>
      </c>
      <c r="W1872" s="243" t="s">
        <v>2643</v>
      </c>
      <c r="X1872" s="243" t="s">
        <v>2648</v>
      </c>
      <c r="AA1872" s="243">
        <v>42.577100000000002</v>
      </c>
      <c r="AB1872" s="243">
        <v>-119.7175</v>
      </c>
      <c r="AC1872" s="243" t="s">
        <v>45</v>
      </c>
      <c r="AE1872" s="246" t="s">
        <v>1604</v>
      </c>
      <c r="AG1872" s="3" t="s">
        <v>1642</v>
      </c>
      <c r="AH1872" s="3" t="s">
        <v>1642</v>
      </c>
    </row>
    <row r="1873" spans="2:34" x14ac:dyDescent="0.25">
      <c r="B1873" s="5">
        <v>11511</v>
      </c>
      <c r="D1873" s="69">
        <v>13968156</v>
      </c>
      <c r="E1873" s="242">
        <v>1</v>
      </c>
      <c r="F1873" s="243" t="s">
        <v>1518</v>
      </c>
      <c r="G1873" s="243">
        <v>2018</v>
      </c>
      <c r="H1873" s="244">
        <v>0.72638888888888897</v>
      </c>
      <c r="L1873" s="6"/>
      <c r="N1873" s="6" t="s">
        <v>1603</v>
      </c>
      <c r="P1873" s="416">
        <v>89</v>
      </c>
      <c r="Q1873" s="407">
        <v>89</v>
      </c>
      <c r="R1873" s="416">
        <v>3</v>
      </c>
      <c r="S1873" s="243" t="s">
        <v>3</v>
      </c>
      <c r="T1873" s="243" t="s">
        <v>44</v>
      </c>
      <c r="U1873" s="243" t="s">
        <v>1052</v>
      </c>
      <c r="V1873" s="229" t="s">
        <v>2871</v>
      </c>
      <c r="W1873" s="243" t="s">
        <v>2643</v>
      </c>
      <c r="X1873" s="243" t="s">
        <v>2648</v>
      </c>
      <c r="AA1873" s="243">
        <v>42.577100000000002</v>
      </c>
      <c r="AB1873" s="243">
        <v>-119.7175</v>
      </c>
      <c r="AC1873" s="243" t="s">
        <v>45</v>
      </c>
      <c r="AE1873" s="246" t="s">
        <v>1604</v>
      </c>
      <c r="AG1873" s="3" t="s">
        <v>1642</v>
      </c>
      <c r="AH1873" s="3" t="s">
        <v>1642</v>
      </c>
    </row>
    <row r="1874" spans="2:34" x14ac:dyDescent="0.25">
      <c r="B1874" s="5">
        <v>11512</v>
      </c>
      <c r="D1874" s="69">
        <v>13968156</v>
      </c>
      <c r="E1874" s="242">
        <v>1</v>
      </c>
      <c r="F1874" s="243" t="s">
        <v>1518</v>
      </c>
      <c r="G1874" s="243">
        <v>2018</v>
      </c>
      <c r="H1874" s="244">
        <v>0.72638888888888897</v>
      </c>
      <c r="L1874" s="6"/>
      <c r="N1874" s="6" t="s">
        <v>1603</v>
      </c>
      <c r="P1874" s="416">
        <v>89</v>
      </c>
      <c r="Q1874" s="407">
        <v>89</v>
      </c>
      <c r="R1874" s="416">
        <v>4</v>
      </c>
      <c r="S1874" s="243" t="s">
        <v>3</v>
      </c>
      <c r="T1874" s="243" t="s">
        <v>44</v>
      </c>
      <c r="U1874" s="243" t="s">
        <v>1052</v>
      </c>
      <c r="V1874" s="229" t="s">
        <v>2871</v>
      </c>
      <c r="W1874" s="243" t="s">
        <v>2643</v>
      </c>
      <c r="X1874" s="243" t="s">
        <v>2648</v>
      </c>
      <c r="AA1874" s="243">
        <v>42.577100000000002</v>
      </c>
      <c r="AB1874" s="243">
        <v>-119.7175</v>
      </c>
      <c r="AC1874" s="243" t="s">
        <v>45</v>
      </c>
      <c r="AE1874" s="246" t="s">
        <v>1604</v>
      </c>
      <c r="AG1874" s="3" t="s">
        <v>1642</v>
      </c>
      <c r="AH1874" s="3" t="s">
        <v>1642</v>
      </c>
    </row>
    <row r="1875" spans="2:34" x14ac:dyDescent="0.25">
      <c r="B1875" s="5">
        <v>11513</v>
      </c>
      <c r="D1875" s="69">
        <v>13968156</v>
      </c>
      <c r="E1875" s="242">
        <v>1</v>
      </c>
      <c r="F1875" s="243" t="s">
        <v>1518</v>
      </c>
      <c r="G1875" s="243">
        <v>2018</v>
      </c>
      <c r="H1875" s="244">
        <v>0.72638888888888897</v>
      </c>
      <c r="L1875" s="6"/>
      <c r="N1875" s="6" t="s">
        <v>1603</v>
      </c>
      <c r="P1875" s="416">
        <v>89</v>
      </c>
      <c r="Q1875" s="407">
        <v>89</v>
      </c>
      <c r="R1875" s="416">
        <v>5</v>
      </c>
      <c r="S1875" s="243" t="s">
        <v>3</v>
      </c>
      <c r="T1875" s="243" t="s">
        <v>44</v>
      </c>
      <c r="U1875" s="243" t="s">
        <v>1052</v>
      </c>
      <c r="V1875" s="229" t="s">
        <v>2871</v>
      </c>
      <c r="W1875" s="243" t="s">
        <v>2643</v>
      </c>
      <c r="X1875" s="243" t="s">
        <v>2648</v>
      </c>
      <c r="AA1875" s="243">
        <v>42.577100000000002</v>
      </c>
      <c r="AB1875" s="243">
        <v>-119.7175</v>
      </c>
      <c r="AC1875" s="243" t="s">
        <v>45</v>
      </c>
      <c r="AE1875" s="246" t="s">
        <v>1604</v>
      </c>
      <c r="AG1875" s="3" t="s">
        <v>1642</v>
      </c>
      <c r="AH1875" s="3" t="s">
        <v>1642</v>
      </c>
    </row>
    <row r="1876" spans="2:34" x14ac:dyDescent="0.25">
      <c r="B1876" s="5">
        <v>11514</v>
      </c>
      <c r="D1876" s="69">
        <v>13968156</v>
      </c>
      <c r="E1876" s="242">
        <v>1</v>
      </c>
      <c r="F1876" s="243" t="s">
        <v>1518</v>
      </c>
      <c r="G1876" s="243">
        <v>2018</v>
      </c>
      <c r="H1876" s="244">
        <v>0.72638888888888897</v>
      </c>
      <c r="L1876" s="6"/>
      <c r="N1876" s="6" t="s">
        <v>1603</v>
      </c>
      <c r="P1876" s="416">
        <v>89</v>
      </c>
      <c r="Q1876" s="407">
        <v>89</v>
      </c>
      <c r="R1876" s="416">
        <v>6</v>
      </c>
      <c r="S1876" s="243" t="s">
        <v>3</v>
      </c>
      <c r="T1876" s="243" t="s">
        <v>44</v>
      </c>
      <c r="U1876" s="243" t="s">
        <v>1052</v>
      </c>
      <c r="V1876" s="229" t="s">
        <v>2871</v>
      </c>
      <c r="W1876" s="243" t="s">
        <v>2643</v>
      </c>
      <c r="X1876" s="243" t="s">
        <v>2648</v>
      </c>
      <c r="AA1876" s="243">
        <v>42.577100000000002</v>
      </c>
      <c r="AB1876" s="243">
        <v>-119.7175</v>
      </c>
      <c r="AC1876" s="243" t="s">
        <v>45</v>
      </c>
      <c r="AE1876" s="246" t="s">
        <v>1604</v>
      </c>
      <c r="AG1876" s="3" t="s">
        <v>1642</v>
      </c>
      <c r="AH1876" s="3" t="s">
        <v>1642</v>
      </c>
    </row>
    <row r="1877" spans="2:34" x14ac:dyDescent="0.25">
      <c r="B1877" s="5">
        <v>11515</v>
      </c>
      <c r="D1877" s="69">
        <v>13968156</v>
      </c>
      <c r="E1877" s="242">
        <v>1</v>
      </c>
      <c r="F1877" s="243" t="s">
        <v>1518</v>
      </c>
      <c r="G1877" s="243">
        <v>2018</v>
      </c>
      <c r="H1877" s="244">
        <v>0.72638888888888897</v>
      </c>
      <c r="L1877" s="6"/>
      <c r="N1877" s="6" t="s">
        <v>1603</v>
      </c>
      <c r="P1877" s="416">
        <v>89</v>
      </c>
      <c r="Q1877" s="407">
        <v>89</v>
      </c>
      <c r="R1877" s="416">
        <v>7</v>
      </c>
      <c r="S1877" s="243" t="s">
        <v>3</v>
      </c>
      <c r="T1877" s="243" t="s">
        <v>44</v>
      </c>
      <c r="U1877" s="243" t="s">
        <v>1052</v>
      </c>
      <c r="V1877" s="229" t="s">
        <v>2871</v>
      </c>
      <c r="W1877" s="243" t="s">
        <v>2643</v>
      </c>
      <c r="X1877" s="243" t="s">
        <v>2648</v>
      </c>
      <c r="AA1877" s="243">
        <v>42.577100000000002</v>
      </c>
      <c r="AB1877" s="243">
        <v>-119.7175</v>
      </c>
      <c r="AC1877" s="243" t="s">
        <v>45</v>
      </c>
      <c r="AE1877" s="246" t="s">
        <v>1604</v>
      </c>
      <c r="AG1877" s="3" t="s">
        <v>1642</v>
      </c>
      <c r="AH1877" s="3" t="s">
        <v>1642</v>
      </c>
    </row>
    <row r="1878" spans="2:34" x14ac:dyDescent="0.25">
      <c r="B1878" s="5">
        <v>11516</v>
      </c>
      <c r="D1878" s="69">
        <v>13968156</v>
      </c>
      <c r="E1878" s="242">
        <v>1</v>
      </c>
      <c r="F1878" s="243" t="s">
        <v>1518</v>
      </c>
      <c r="G1878" s="243">
        <v>2018</v>
      </c>
      <c r="H1878" s="244">
        <v>0.72638888888888897</v>
      </c>
      <c r="L1878" s="6"/>
      <c r="N1878" s="6" t="s">
        <v>1603</v>
      </c>
      <c r="P1878" s="416">
        <v>89</v>
      </c>
      <c r="Q1878" s="407">
        <v>89</v>
      </c>
      <c r="R1878" s="416">
        <v>8</v>
      </c>
      <c r="S1878" s="243" t="s">
        <v>3</v>
      </c>
      <c r="T1878" s="243" t="s">
        <v>44</v>
      </c>
      <c r="U1878" s="243" t="s">
        <v>1052</v>
      </c>
      <c r="V1878" s="229" t="s">
        <v>2871</v>
      </c>
      <c r="W1878" s="243" t="s">
        <v>2643</v>
      </c>
      <c r="X1878" s="243" t="s">
        <v>2648</v>
      </c>
      <c r="AA1878" s="243">
        <v>42.577100000000002</v>
      </c>
      <c r="AB1878" s="243">
        <v>-119.7175</v>
      </c>
      <c r="AC1878" s="243" t="s">
        <v>45</v>
      </c>
      <c r="AE1878" s="246" t="s">
        <v>1604</v>
      </c>
      <c r="AG1878" s="3" t="s">
        <v>1642</v>
      </c>
      <c r="AH1878" s="3" t="s">
        <v>1642</v>
      </c>
    </row>
    <row r="1879" spans="2:34" x14ac:dyDescent="0.25">
      <c r="B1879" s="5">
        <v>8144</v>
      </c>
      <c r="D1879" s="69">
        <v>13982749</v>
      </c>
      <c r="E1879" s="62">
        <v>1</v>
      </c>
      <c r="F1879" s="6" t="s">
        <v>1518</v>
      </c>
      <c r="G1879" s="6">
        <v>2018</v>
      </c>
      <c r="L1879" s="6"/>
      <c r="N1879" s="6" t="s">
        <v>1605</v>
      </c>
      <c r="O1879" s="4">
        <f>MIN(SEARCH({0,1,2,3,4,5,6,7,8,9},N1879&amp;"0123456789"))</f>
        <v>3</v>
      </c>
      <c r="P1879" s="409" t="str">
        <f t="shared" ref="P1879:P1898" si="55">RIGHT(N1879, LEN(N1879)-O1879+1)</f>
        <v>90</v>
      </c>
      <c r="Q1879" s="471">
        <v>90</v>
      </c>
      <c r="R1879" s="407">
        <v>1</v>
      </c>
      <c r="S1879" s="3" t="s">
        <v>3</v>
      </c>
      <c r="T1879" s="3" t="s">
        <v>44</v>
      </c>
      <c r="U1879" s="3" t="s">
        <v>1052</v>
      </c>
      <c r="V1879" s="6" t="s">
        <v>36</v>
      </c>
      <c r="W1879" s="3" t="s">
        <v>1606</v>
      </c>
      <c r="X1879" s="3" t="s">
        <v>2997</v>
      </c>
      <c r="AA1879" s="70">
        <v>42.639811590000001</v>
      </c>
      <c r="AB1879" s="70">
        <v>-119.50083727000001</v>
      </c>
      <c r="AC1879" s="3" t="s">
        <v>45</v>
      </c>
      <c r="AE1879" s="3" t="s">
        <v>1607</v>
      </c>
      <c r="AF1879" s="3" t="str">
        <f t="shared" ref="AF1879:AF1898" si="56">CONCATENATE("ex ", AE1879)</f>
        <v>ex Chrysothamnus viscidiflorus</v>
      </c>
      <c r="AG1879" s="3" t="s">
        <v>1642</v>
      </c>
      <c r="AH1879" s="3" t="s">
        <v>1642</v>
      </c>
    </row>
    <row r="1880" spans="2:34" x14ac:dyDescent="0.25">
      <c r="B1880" s="5">
        <v>8145</v>
      </c>
      <c r="D1880" s="69">
        <v>13982749</v>
      </c>
      <c r="E1880" s="62">
        <v>1</v>
      </c>
      <c r="F1880" s="6" t="s">
        <v>1518</v>
      </c>
      <c r="G1880" s="6">
        <v>2018</v>
      </c>
      <c r="L1880" s="6"/>
      <c r="N1880" s="6" t="s">
        <v>1605</v>
      </c>
      <c r="O1880" s="4">
        <f>MIN(SEARCH({0,1,2,3,4,5,6,7,8,9},N1880&amp;"0123456789"))</f>
        <v>3</v>
      </c>
      <c r="P1880" s="409" t="str">
        <f t="shared" si="55"/>
        <v>90</v>
      </c>
      <c r="Q1880" s="471">
        <v>90</v>
      </c>
      <c r="R1880" s="407">
        <v>2</v>
      </c>
      <c r="S1880" s="3" t="s">
        <v>3</v>
      </c>
      <c r="T1880" s="3" t="s">
        <v>44</v>
      </c>
      <c r="U1880" s="3" t="s">
        <v>1052</v>
      </c>
      <c r="V1880" s="6" t="s">
        <v>36</v>
      </c>
      <c r="W1880" s="3" t="s">
        <v>1606</v>
      </c>
      <c r="X1880" s="3" t="s">
        <v>2997</v>
      </c>
      <c r="AA1880" s="70">
        <v>42.639811590000001</v>
      </c>
      <c r="AB1880" s="70">
        <v>-119.50083727000001</v>
      </c>
      <c r="AC1880" s="3" t="s">
        <v>45</v>
      </c>
      <c r="AE1880" s="3" t="s">
        <v>1607</v>
      </c>
      <c r="AF1880" s="3" t="str">
        <f t="shared" si="56"/>
        <v>ex Chrysothamnus viscidiflorus</v>
      </c>
      <c r="AG1880" s="3" t="s">
        <v>1642</v>
      </c>
      <c r="AH1880" s="3" t="s">
        <v>1642</v>
      </c>
    </row>
    <row r="1881" spans="2:34" x14ac:dyDescent="0.25">
      <c r="B1881" s="5">
        <v>8146</v>
      </c>
      <c r="D1881" s="69">
        <v>13982749</v>
      </c>
      <c r="E1881" s="62">
        <v>1</v>
      </c>
      <c r="F1881" s="6" t="s">
        <v>1518</v>
      </c>
      <c r="G1881" s="6">
        <v>2018</v>
      </c>
      <c r="L1881" s="6"/>
      <c r="N1881" s="6" t="s">
        <v>1605</v>
      </c>
      <c r="O1881" s="4">
        <f>MIN(SEARCH({0,1,2,3,4,5,6,7,8,9},N1881&amp;"0123456789"))</f>
        <v>3</v>
      </c>
      <c r="P1881" s="409" t="str">
        <f t="shared" si="55"/>
        <v>90</v>
      </c>
      <c r="Q1881" s="471">
        <v>90</v>
      </c>
      <c r="R1881" s="407">
        <v>3</v>
      </c>
      <c r="S1881" s="3" t="s">
        <v>3</v>
      </c>
      <c r="T1881" s="3" t="s">
        <v>44</v>
      </c>
      <c r="U1881" s="3" t="s">
        <v>1052</v>
      </c>
      <c r="V1881" s="6" t="s">
        <v>36</v>
      </c>
      <c r="W1881" s="3" t="s">
        <v>1606</v>
      </c>
      <c r="X1881" s="3" t="s">
        <v>2997</v>
      </c>
      <c r="AA1881" s="70">
        <v>42.639811590000001</v>
      </c>
      <c r="AB1881" s="70">
        <v>-119.50083727000001</v>
      </c>
      <c r="AC1881" s="3" t="s">
        <v>45</v>
      </c>
      <c r="AE1881" s="3" t="s">
        <v>1607</v>
      </c>
      <c r="AF1881" s="3" t="str">
        <f t="shared" si="56"/>
        <v>ex Chrysothamnus viscidiflorus</v>
      </c>
      <c r="AG1881" s="3" t="s">
        <v>1642</v>
      </c>
      <c r="AH1881" s="3" t="s">
        <v>1642</v>
      </c>
    </row>
    <row r="1882" spans="2:34" x14ac:dyDescent="0.25">
      <c r="B1882" s="5">
        <v>8147</v>
      </c>
      <c r="D1882" s="69">
        <v>13982749</v>
      </c>
      <c r="E1882" s="62">
        <v>1</v>
      </c>
      <c r="F1882" s="6" t="s">
        <v>1518</v>
      </c>
      <c r="G1882" s="6">
        <v>2018</v>
      </c>
      <c r="L1882" s="6"/>
      <c r="N1882" s="6" t="s">
        <v>1605</v>
      </c>
      <c r="O1882" s="4">
        <f>MIN(SEARCH({0,1,2,3,4,5,6,7,8,9},N1882&amp;"0123456789"))</f>
        <v>3</v>
      </c>
      <c r="P1882" s="409" t="str">
        <f t="shared" si="55"/>
        <v>90</v>
      </c>
      <c r="Q1882" s="471">
        <v>90</v>
      </c>
      <c r="R1882" s="407">
        <v>4</v>
      </c>
      <c r="S1882" s="3" t="s">
        <v>3</v>
      </c>
      <c r="T1882" s="3" t="s">
        <v>44</v>
      </c>
      <c r="U1882" s="3" t="s">
        <v>1052</v>
      </c>
      <c r="V1882" s="6" t="s">
        <v>36</v>
      </c>
      <c r="W1882" s="3" t="s">
        <v>1606</v>
      </c>
      <c r="X1882" s="3" t="s">
        <v>2997</v>
      </c>
      <c r="AA1882" s="70">
        <v>42.639811590000001</v>
      </c>
      <c r="AB1882" s="70">
        <v>-119.50083727000001</v>
      </c>
      <c r="AC1882" s="3" t="s">
        <v>45</v>
      </c>
      <c r="AE1882" s="3" t="s">
        <v>1607</v>
      </c>
      <c r="AF1882" s="3" t="str">
        <f t="shared" si="56"/>
        <v>ex Chrysothamnus viscidiflorus</v>
      </c>
      <c r="AG1882" s="3" t="s">
        <v>1642</v>
      </c>
      <c r="AH1882" s="3" t="s">
        <v>1642</v>
      </c>
    </row>
    <row r="1883" spans="2:34" x14ac:dyDescent="0.25">
      <c r="B1883" s="5">
        <v>8148</v>
      </c>
      <c r="D1883" s="69">
        <v>13990073</v>
      </c>
      <c r="E1883" s="62">
        <v>2</v>
      </c>
      <c r="F1883" s="6" t="s">
        <v>1518</v>
      </c>
      <c r="G1883" s="6">
        <v>2018</v>
      </c>
      <c r="L1883" s="6"/>
      <c r="N1883" s="6" t="s">
        <v>1608</v>
      </c>
      <c r="O1883" s="4">
        <f>MIN(SEARCH({0,1,2,3,4,5,6,7,8,9},N1883&amp;"0123456789"))</f>
        <v>3</v>
      </c>
      <c r="P1883" s="409" t="str">
        <f t="shared" si="55"/>
        <v>91</v>
      </c>
      <c r="Q1883" s="471">
        <v>91</v>
      </c>
      <c r="R1883" s="407">
        <v>1</v>
      </c>
      <c r="S1883" s="3" t="s">
        <v>3</v>
      </c>
      <c r="T1883" s="3" t="s">
        <v>44</v>
      </c>
      <c r="U1883" s="3" t="s">
        <v>277</v>
      </c>
      <c r="V1883" s="6" t="s">
        <v>36</v>
      </c>
      <c r="W1883" s="3" t="s">
        <v>1609</v>
      </c>
      <c r="X1883" s="3" t="s">
        <v>2998</v>
      </c>
      <c r="AA1883" s="70">
        <v>44.302075555599998</v>
      </c>
      <c r="AB1883" s="70">
        <v>-121.6030209167</v>
      </c>
      <c r="AC1883" s="3" t="s">
        <v>45</v>
      </c>
      <c r="AE1883" s="3" t="s">
        <v>1171</v>
      </c>
      <c r="AF1883" s="3" t="str">
        <f t="shared" si="56"/>
        <v>ex Achillea millefolium</v>
      </c>
      <c r="AG1883" s="3" t="s">
        <v>1642</v>
      </c>
      <c r="AH1883" s="3" t="s">
        <v>1642</v>
      </c>
    </row>
    <row r="1884" spans="2:34" x14ac:dyDescent="0.25">
      <c r="B1884" s="5">
        <v>8149</v>
      </c>
      <c r="D1884" s="69">
        <v>13990073</v>
      </c>
      <c r="E1884" s="62">
        <v>2</v>
      </c>
      <c r="F1884" s="6" t="s">
        <v>1518</v>
      </c>
      <c r="G1884" s="6">
        <v>2018</v>
      </c>
      <c r="L1884" s="6"/>
      <c r="N1884" s="6" t="s">
        <v>1608</v>
      </c>
      <c r="O1884" s="4">
        <f>MIN(SEARCH({0,1,2,3,4,5,6,7,8,9},N1884&amp;"0123456789"))</f>
        <v>3</v>
      </c>
      <c r="P1884" s="409" t="str">
        <f t="shared" si="55"/>
        <v>91</v>
      </c>
      <c r="Q1884" s="471">
        <v>91</v>
      </c>
      <c r="R1884" s="407">
        <v>2</v>
      </c>
      <c r="S1884" s="3" t="s">
        <v>3</v>
      </c>
      <c r="T1884" s="3" t="s">
        <v>44</v>
      </c>
      <c r="U1884" s="3" t="s">
        <v>277</v>
      </c>
      <c r="V1884" s="6" t="s">
        <v>36</v>
      </c>
      <c r="W1884" s="3" t="s">
        <v>1609</v>
      </c>
      <c r="X1884" s="3" t="s">
        <v>2998</v>
      </c>
      <c r="AA1884" s="70">
        <v>44.302075555599998</v>
      </c>
      <c r="AB1884" s="70">
        <v>-121.6030209167</v>
      </c>
      <c r="AC1884" s="3" t="s">
        <v>45</v>
      </c>
      <c r="AE1884" s="3" t="s">
        <v>1171</v>
      </c>
      <c r="AF1884" s="3" t="str">
        <f t="shared" si="56"/>
        <v>ex Achillea millefolium</v>
      </c>
      <c r="AG1884" s="3" t="s">
        <v>1642</v>
      </c>
      <c r="AH1884" s="3" t="s">
        <v>1642</v>
      </c>
    </row>
    <row r="1885" spans="2:34" x14ac:dyDescent="0.25">
      <c r="B1885" s="5">
        <v>8150</v>
      </c>
      <c r="D1885" s="69">
        <v>13991366</v>
      </c>
      <c r="E1885" s="62">
        <v>2</v>
      </c>
      <c r="F1885" s="6" t="s">
        <v>1518</v>
      </c>
      <c r="G1885" s="6">
        <v>2018</v>
      </c>
      <c r="L1885" s="6"/>
      <c r="N1885" s="6" t="s">
        <v>1610</v>
      </c>
      <c r="O1885" s="4">
        <f>MIN(SEARCH({0,1,2,3,4,5,6,7,8,9},N1885&amp;"0123456789"))</f>
        <v>3</v>
      </c>
      <c r="P1885" s="409" t="str">
        <f t="shared" si="55"/>
        <v>92</v>
      </c>
      <c r="Q1885" s="471">
        <v>92</v>
      </c>
      <c r="R1885" s="407">
        <v>1</v>
      </c>
      <c r="S1885" s="3" t="s">
        <v>3</v>
      </c>
      <c r="T1885" s="3" t="s">
        <v>44</v>
      </c>
      <c r="U1885" s="3" t="s">
        <v>277</v>
      </c>
      <c r="V1885" s="6" t="s">
        <v>36</v>
      </c>
      <c r="W1885" s="3" t="s">
        <v>1609</v>
      </c>
      <c r="X1885" s="3" t="s">
        <v>2998</v>
      </c>
      <c r="AA1885" s="70">
        <v>44.302075555599998</v>
      </c>
      <c r="AB1885" s="70">
        <v>-121.6030209167</v>
      </c>
      <c r="AC1885" s="3" t="s">
        <v>45</v>
      </c>
      <c r="AE1885" s="3" t="s">
        <v>1611</v>
      </c>
      <c r="AF1885" s="3" t="str">
        <f t="shared" si="56"/>
        <v>ex Packera cana</v>
      </c>
      <c r="AG1885" s="3" t="s">
        <v>1642</v>
      </c>
      <c r="AH1885" s="3" t="s">
        <v>1642</v>
      </c>
    </row>
    <row r="1886" spans="2:34" x14ac:dyDescent="0.25">
      <c r="B1886" s="5">
        <v>8151</v>
      </c>
      <c r="D1886" s="69">
        <v>13991608</v>
      </c>
      <c r="E1886" s="62">
        <v>2</v>
      </c>
      <c r="F1886" s="6" t="s">
        <v>1518</v>
      </c>
      <c r="G1886" s="6">
        <v>2018</v>
      </c>
      <c r="L1886" s="6"/>
      <c r="N1886" s="6" t="s">
        <v>1612</v>
      </c>
      <c r="O1886" s="4">
        <f>MIN(SEARCH({0,1,2,3,4,5,6,7,8,9},N1886&amp;"0123456789"))</f>
        <v>3</v>
      </c>
      <c r="P1886" s="409" t="str">
        <f t="shared" si="55"/>
        <v>93</v>
      </c>
      <c r="Q1886" s="471">
        <v>93</v>
      </c>
      <c r="R1886" s="407">
        <v>1</v>
      </c>
      <c r="S1886" s="3" t="s">
        <v>3</v>
      </c>
      <c r="T1886" s="3" t="s">
        <v>44</v>
      </c>
      <c r="U1886" s="3" t="s">
        <v>277</v>
      </c>
      <c r="V1886" s="6" t="s">
        <v>36</v>
      </c>
      <c r="W1886" s="3" t="s">
        <v>1609</v>
      </c>
      <c r="X1886" s="3" t="s">
        <v>2998</v>
      </c>
      <c r="AA1886" s="70">
        <v>44.302075555599998</v>
      </c>
      <c r="AB1886" s="70">
        <v>-121.6030209167</v>
      </c>
      <c r="AC1886" s="3" t="s">
        <v>45</v>
      </c>
      <c r="AE1886" s="3" t="s">
        <v>1613</v>
      </c>
      <c r="AF1886" s="3" t="str">
        <f t="shared" si="56"/>
        <v>ex Clarkia rhomboidea</v>
      </c>
      <c r="AG1886" s="3" t="s">
        <v>1642</v>
      </c>
      <c r="AH1886" s="3" t="s">
        <v>1642</v>
      </c>
    </row>
    <row r="1887" spans="2:34" x14ac:dyDescent="0.25">
      <c r="B1887" s="5">
        <v>8152</v>
      </c>
      <c r="D1887" s="3">
        <v>14006710</v>
      </c>
      <c r="E1887" s="62">
        <v>2</v>
      </c>
      <c r="F1887" s="6" t="s">
        <v>1518</v>
      </c>
      <c r="G1887" s="6">
        <v>2018</v>
      </c>
      <c r="L1887" s="6"/>
      <c r="N1887" s="6" t="s">
        <v>1614</v>
      </c>
      <c r="O1887" s="4">
        <f>MIN(SEARCH({0,1,2,3,4,5,6,7,8,9},N1887&amp;"0123456789"))</f>
        <v>3</v>
      </c>
      <c r="P1887" s="409" t="str">
        <f t="shared" si="55"/>
        <v>94</v>
      </c>
      <c r="Q1887" s="471">
        <v>94</v>
      </c>
      <c r="R1887" s="407">
        <v>1</v>
      </c>
      <c r="S1887" s="3" t="s">
        <v>3</v>
      </c>
      <c r="T1887" s="3" t="s">
        <v>44</v>
      </c>
      <c r="U1887" s="3" t="s">
        <v>60</v>
      </c>
      <c r="V1887" s="6" t="s">
        <v>36</v>
      </c>
      <c r="W1887" s="3" t="s">
        <v>1615</v>
      </c>
      <c r="X1887" s="3" t="s">
        <v>3436</v>
      </c>
      <c r="AA1887" s="70">
        <v>44.258966749999999</v>
      </c>
      <c r="AB1887" s="70">
        <v>-121.81209221</v>
      </c>
      <c r="AC1887" s="3" t="s">
        <v>45</v>
      </c>
      <c r="AE1887" s="3" t="s">
        <v>1616</v>
      </c>
      <c r="AF1887" s="3" t="str">
        <f t="shared" si="56"/>
        <v>ex Penstemon davidsonii</v>
      </c>
      <c r="AG1887" s="3" t="s">
        <v>1642</v>
      </c>
      <c r="AH1887" s="3" t="s">
        <v>1642</v>
      </c>
    </row>
    <row r="1888" spans="2:34" x14ac:dyDescent="0.25">
      <c r="B1888" s="5">
        <v>8153</v>
      </c>
      <c r="D1888" s="3">
        <v>14006710</v>
      </c>
      <c r="E1888" s="62">
        <v>2</v>
      </c>
      <c r="F1888" s="6" t="s">
        <v>1518</v>
      </c>
      <c r="G1888" s="6">
        <v>2018</v>
      </c>
      <c r="L1888" s="6"/>
      <c r="N1888" s="6" t="s">
        <v>1614</v>
      </c>
      <c r="O1888" s="4">
        <f>MIN(SEARCH({0,1,2,3,4,5,6,7,8,9},N1888&amp;"0123456789"))</f>
        <v>3</v>
      </c>
      <c r="P1888" s="409" t="str">
        <f t="shared" si="55"/>
        <v>94</v>
      </c>
      <c r="Q1888" s="471">
        <v>94</v>
      </c>
      <c r="R1888" s="407">
        <v>2</v>
      </c>
      <c r="S1888" s="3" t="s">
        <v>3</v>
      </c>
      <c r="T1888" s="3" t="s">
        <v>44</v>
      </c>
      <c r="U1888" s="3" t="s">
        <v>60</v>
      </c>
      <c r="V1888" s="6" t="s">
        <v>36</v>
      </c>
      <c r="W1888" s="3" t="s">
        <v>1615</v>
      </c>
      <c r="X1888" s="3" t="s">
        <v>3436</v>
      </c>
      <c r="AA1888" s="70">
        <v>44.258966749999999</v>
      </c>
      <c r="AB1888" s="70">
        <v>-121.81209221</v>
      </c>
      <c r="AC1888" s="3" t="s">
        <v>45</v>
      </c>
      <c r="AE1888" s="3" t="s">
        <v>1616</v>
      </c>
      <c r="AF1888" s="3" t="str">
        <f t="shared" si="56"/>
        <v>ex Penstemon davidsonii</v>
      </c>
      <c r="AG1888" s="3" t="s">
        <v>1642</v>
      </c>
      <c r="AH1888" s="3" t="s">
        <v>1642</v>
      </c>
    </row>
    <row r="1889" spans="2:34" x14ac:dyDescent="0.25">
      <c r="B1889" s="5">
        <v>8154</v>
      </c>
      <c r="D1889" s="3">
        <v>14006710</v>
      </c>
      <c r="E1889" s="62">
        <v>2</v>
      </c>
      <c r="F1889" s="6" t="s">
        <v>1518</v>
      </c>
      <c r="G1889" s="6">
        <v>2018</v>
      </c>
      <c r="L1889" s="6"/>
      <c r="N1889" s="6" t="s">
        <v>1614</v>
      </c>
      <c r="O1889" s="4">
        <f>MIN(SEARCH({0,1,2,3,4,5,6,7,8,9},N1889&amp;"0123456789"))</f>
        <v>3</v>
      </c>
      <c r="P1889" s="409" t="str">
        <f t="shared" si="55"/>
        <v>94</v>
      </c>
      <c r="Q1889" s="471">
        <v>94</v>
      </c>
      <c r="R1889" s="407">
        <v>3</v>
      </c>
      <c r="S1889" s="3" t="s">
        <v>3</v>
      </c>
      <c r="T1889" s="3" t="s">
        <v>44</v>
      </c>
      <c r="U1889" s="3" t="s">
        <v>60</v>
      </c>
      <c r="V1889" s="6" t="s">
        <v>36</v>
      </c>
      <c r="W1889" s="3" t="s">
        <v>1615</v>
      </c>
      <c r="X1889" s="3" t="s">
        <v>3436</v>
      </c>
      <c r="AA1889" s="70">
        <v>44.258966749999999</v>
      </c>
      <c r="AB1889" s="70">
        <v>-121.81209221</v>
      </c>
      <c r="AC1889" s="3" t="s">
        <v>45</v>
      </c>
      <c r="AE1889" s="3" t="s">
        <v>1616</v>
      </c>
      <c r="AF1889" s="3" t="str">
        <f t="shared" si="56"/>
        <v>ex Penstemon davidsonii</v>
      </c>
      <c r="AG1889" s="3" t="s">
        <v>1642</v>
      </c>
      <c r="AH1889" s="3" t="s">
        <v>1642</v>
      </c>
    </row>
    <row r="1890" spans="2:34" x14ac:dyDescent="0.25">
      <c r="B1890" s="5">
        <v>8155</v>
      </c>
      <c r="D1890" s="3">
        <v>14006710</v>
      </c>
      <c r="E1890" s="62">
        <v>2</v>
      </c>
      <c r="F1890" s="6" t="s">
        <v>1518</v>
      </c>
      <c r="G1890" s="6">
        <v>2018</v>
      </c>
      <c r="L1890" s="6"/>
      <c r="N1890" s="6" t="s">
        <v>1614</v>
      </c>
      <c r="O1890" s="4">
        <f>MIN(SEARCH({0,1,2,3,4,5,6,7,8,9},N1890&amp;"0123456789"))</f>
        <v>3</v>
      </c>
      <c r="P1890" s="409" t="str">
        <f t="shared" si="55"/>
        <v>94</v>
      </c>
      <c r="Q1890" s="471">
        <v>94</v>
      </c>
      <c r="R1890" s="407">
        <v>4</v>
      </c>
      <c r="S1890" s="3" t="s">
        <v>3</v>
      </c>
      <c r="T1890" s="3" t="s">
        <v>44</v>
      </c>
      <c r="U1890" s="3" t="s">
        <v>60</v>
      </c>
      <c r="V1890" s="6" t="s">
        <v>36</v>
      </c>
      <c r="W1890" s="3" t="s">
        <v>1615</v>
      </c>
      <c r="X1890" s="3" t="s">
        <v>3436</v>
      </c>
      <c r="AA1890" s="70">
        <v>44.258966749999999</v>
      </c>
      <c r="AB1890" s="70">
        <v>-121.81209221</v>
      </c>
      <c r="AC1890" s="3" t="s">
        <v>45</v>
      </c>
      <c r="AE1890" s="3" t="s">
        <v>1616</v>
      </c>
      <c r="AF1890" s="3" t="str">
        <f t="shared" si="56"/>
        <v>ex Penstemon davidsonii</v>
      </c>
      <c r="AG1890" s="3" t="s">
        <v>1642</v>
      </c>
      <c r="AH1890" s="3" t="s">
        <v>1642</v>
      </c>
    </row>
    <row r="1891" spans="2:34" x14ac:dyDescent="0.25">
      <c r="B1891" s="5">
        <v>8156</v>
      </c>
      <c r="D1891" s="69">
        <v>14006715</v>
      </c>
      <c r="E1891" s="62">
        <v>2</v>
      </c>
      <c r="F1891" s="6" t="s">
        <v>1518</v>
      </c>
      <c r="G1891" s="6">
        <v>2018</v>
      </c>
      <c r="L1891" s="6"/>
      <c r="N1891" s="6" t="s">
        <v>1617</v>
      </c>
      <c r="O1891" s="4">
        <f>MIN(SEARCH({0,1,2,3,4,5,6,7,8,9},N1891&amp;"0123456789"))</f>
        <v>3</v>
      </c>
      <c r="P1891" s="409" t="str">
        <f t="shared" si="55"/>
        <v>95</v>
      </c>
      <c r="Q1891" s="471">
        <v>95</v>
      </c>
      <c r="R1891" s="407">
        <v>1</v>
      </c>
      <c r="S1891" s="3" t="s">
        <v>3</v>
      </c>
      <c r="T1891" s="3" t="s">
        <v>44</v>
      </c>
      <c r="U1891" s="3" t="s">
        <v>60</v>
      </c>
      <c r="V1891" s="6" t="s">
        <v>36</v>
      </c>
      <c r="W1891" s="3" t="s">
        <v>1615</v>
      </c>
      <c r="X1891" s="3" t="s">
        <v>3436</v>
      </c>
      <c r="AA1891" s="70">
        <v>44.258966749999999</v>
      </c>
      <c r="AB1891" s="70">
        <v>-121.81209221</v>
      </c>
      <c r="AC1891" s="3" t="s">
        <v>45</v>
      </c>
      <c r="AF1891" s="3" t="str">
        <f t="shared" si="56"/>
        <v xml:space="preserve">ex </v>
      </c>
      <c r="AG1891" s="3" t="s">
        <v>1642</v>
      </c>
      <c r="AH1891" s="3" t="s">
        <v>1642</v>
      </c>
    </row>
    <row r="1892" spans="2:34" x14ac:dyDescent="0.25">
      <c r="B1892" s="5">
        <v>8157</v>
      </c>
      <c r="D1892" s="69">
        <v>14006715</v>
      </c>
      <c r="E1892" s="62">
        <v>2</v>
      </c>
      <c r="F1892" s="6" t="s">
        <v>1518</v>
      </c>
      <c r="G1892" s="6">
        <v>2018</v>
      </c>
      <c r="L1892" s="6"/>
      <c r="N1892" s="6" t="s">
        <v>1617</v>
      </c>
      <c r="O1892" s="4">
        <f>MIN(SEARCH({0,1,2,3,4,5,6,7,8,9},N1892&amp;"0123456789"))</f>
        <v>3</v>
      </c>
      <c r="P1892" s="409" t="str">
        <f t="shared" si="55"/>
        <v>95</v>
      </c>
      <c r="Q1892" s="471">
        <v>95</v>
      </c>
      <c r="R1892" s="407">
        <v>2</v>
      </c>
      <c r="S1892" s="3" t="s">
        <v>3</v>
      </c>
      <c r="T1892" s="3" t="s">
        <v>44</v>
      </c>
      <c r="U1892" s="3" t="s">
        <v>60</v>
      </c>
      <c r="V1892" s="6" t="s">
        <v>36</v>
      </c>
      <c r="W1892" s="3" t="s">
        <v>1615</v>
      </c>
      <c r="X1892" s="3" t="s">
        <v>3436</v>
      </c>
      <c r="AA1892" s="70">
        <v>44.258966749999999</v>
      </c>
      <c r="AB1892" s="70">
        <v>-121.81209221</v>
      </c>
      <c r="AC1892" s="3" t="s">
        <v>45</v>
      </c>
      <c r="AF1892" s="3" t="str">
        <f t="shared" si="56"/>
        <v xml:space="preserve">ex </v>
      </c>
      <c r="AG1892" s="3" t="s">
        <v>1642</v>
      </c>
      <c r="AH1892" s="3" t="s">
        <v>1642</v>
      </c>
    </row>
    <row r="1893" spans="2:34" x14ac:dyDescent="0.25">
      <c r="B1893" s="5">
        <v>8158</v>
      </c>
      <c r="D1893" s="69">
        <v>14006715</v>
      </c>
      <c r="E1893" s="62">
        <v>2</v>
      </c>
      <c r="F1893" s="6" t="s">
        <v>1518</v>
      </c>
      <c r="G1893" s="6">
        <v>2018</v>
      </c>
      <c r="L1893" s="6"/>
      <c r="N1893" s="6" t="s">
        <v>1617</v>
      </c>
      <c r="O1893" s="4">
        <f>MIN(SEARCH({0,1,2,3,4,5,6,7,8,9},N1893&amp;"0123456789"))</f>
        <v>3</v>
      </c>
      <c r="P1893" s="409" t="str">
        <f t="shared" si="55"/>
        <v>95</v>
      </c>
      <c r="Q1893" s="471">
        <v>95</v>
      </c>
      <c r="R1893" s="407">
        <v>3</v>
      </c>
      <c r="S1893" s="3" t="s">
        <v>3</v>
      </c>
      <c r="T1893" s="3" t="s">
        <v>44</v>
      </c>
      <c r="U1893" s="3" t="s">
        <v>60</v>
      </c>
      <c r="V1893" s="6" t="s">
        <v>36</v>
      </c>
      <c r="W1893" s="3" t="s">
        <v>1615</v>
      </c>
      <c r="X1893" s="3" t="s">
        <v>3436</v>
      </c>
      <c r="AA1893" s="70">
        <v>44.258966749999999</v>
      </c>
      <c r="AB1893" s="70">
        <v>-121.81209221</v>
      </c>
      <c r="AC1893" s="3" t="s">
        <v>45</v>
      </c>
      <c r="AF1893" s="3" t="str">
        <f t="shared" si="56"/>
        <v xml:space="preserve">ex </v>
      </c>
      <c r="AG1893" s="3" t="s">
        <v>1642</v>
      </c>
      <c r="AH1893" s="3" t="s">
        <v>1642</v>
      </c>
    </row>
    <row r="1894" spans="2:34" x14ac:dyDescent="0.25">
      <c r="B1894" s="5">
        <v>8159</v>
      </c>
      <c r="D1894" s="69">
        <v>14006722</v>
      </c>
      <c r="E1894" s="62">
        <v>2</v>
      </c>
      <c r="F1894" s="6" t="s">
        <v>1518</v>
      </c>
      <c r="G1894" s="6">
        <v>2018</v>
      </c>
      <c r="L1894" s="6"/>
      <c r="N1894" s="6" t="s">
        <v>1618</v>
      </c>
      <c r="O1894" s="4">
        <f>MIN(SEARCH({0,1,2,3,4,5,6,7,8,9},N1894&amp;"0123456789"))</f>
        <v>3</v>
      </c>
      <c r="P1894" s="409" t="str">
        <f t="shared" si="55"/>
        <v>96</v>
      </c>
      <c r="Q1894" s="471">
        <v>96</v>
      </c>
      <c r="R1894" s="407">
        <v>1</v>
      </c>
      <c r="S1894" s="3" t="s">
        <v>3</v>
      </c>
      <c r="T1894" s="3" t="s">
        <v>44</v>
      </c>
      <c r="U1894" s="3" t="s">
        <v>60</v>
      </c>
      <c r="V1894" s="6" t="s">
        <v>36</v>
      </c>
      <c r="W1894" s="3" t="s">
        <v>1619</v>
      </c>
      <c r="X1894" s="3" t="s">
        <v>2999</v>
      </c>
      <c r="AA1894" s="70">
        <v>44.43221466</v>
      </c>
      <c r="AB1894" s="70">
        <v>-121.95907615</v>
      </c>
      <c r="AC1894" s="3" t="s">
        <v>45</v>
      </c>
      <c r="AE1894" s="3" t="s">
        <v>1095</v>
      </c>
      <c r="AF1894" s="3" t="str">
        <f t="shared" si="56"/>
        <v>ex Phacelia heterophylla</v>
      </c>
      <c r="AG1894" s="3" t="s">
        <v>1642</v>
      </c>
      <c r="AH1894" s="3" t="s">
        <v>1642</v>
      </c>
    </row>
    <row r="1895" spans="2:34" x14ac:dyDescent="0.25">
      <c r="B1895" s="5">
        <v>8160</v>
      </c>
      <c r="D1895" s="69">
        <v>14006730</v>
      </c>
      <c r="E1895" s="62">
        <v>2</v>
      </c>
      <c r="F1895" s="6" t="s">
        <v>1518</v>
      </c>
      <c r="G1895" s="6">
        <v>2018</v>
      </c>
      <c r="L1895" s="6"/>
      <c r="N1895" s="6" t="s">
        <v>1620</v>
      </c>
      <c r="O1895" s="4">
        <f>MIN(SEARCH({0,1,2,3,4,5,6,7,8,9},N1895&amp;"0123456789"))</f>
        <v>3</v>
      </c>
      <c r="P1895" s="409" t="str">
        <f t="shared" si="55"/>
        <v>97</v>
      </c>
      <c r="Q1895" s="471">
        <v>97</v>
      </c>
      <c r="R1895" s="407">
        <v>1</v>
      </c>
      <c r="S1895" s="3" t="s">
        <v>3</v>
      </c>
      <c r="T1895" s="3" t="s">
        <v>44</v>
      </c>
      <c r="U1895" s="3" t="s">
        <v>60</v>
      </c>
      <c r="V1895" s="6" t="s">
        <v>36</v>
      </c>
      <c r="W1895" s="3" t="s">
        <v>1621</v>
      </c>
      <c r="X1895" s="3" t="s">
        <v>1621</v>
      </c>
      <c r="AA1895" s="70">
        <v>44.404459430000003</v>
      </c>
      <c r="AB1895" s="70">
        <v>-122.07475424</v>
      </c>
      <c r="AC1895" s="3" t="s">
        <v>45</v>
      </c>
      <c r="AE1895" s="3" t="s">
        <v>1622</v>
      </c>
      <c r="AF1895" s="3" t="str">
        <f t="shared" si="56"/>
        <v>ex Horkelia fusca</v>
      </c>
      <c r="AG1895" s="3" t="s">
        <v>1642</v>
      </c>
      <c r="AH1895" s="3" t="s">
        <v>1642</v>
      </c>
    </row>
    <row r="1896" spans="2:34" x14ac:dyDescent="0.25">
      <c r="B1896" s="5">
        <v>8161</v>
      </c>
      <c r="D1896" s="69">
        <v>14006730</v>
      </c>
      <c r="E1896" s="62">
        <v>2</v>
      </c>
      <c r="F1896" s="6" t="s">
        <v>1518</v>
      </c>
      <c r="G1896" s="6">
        <v>2018</v>
      </c>
      <c r="L1896" s="6"/>
      <c r="N1896" s="6" t="s">
        <v>1620</v>
      </c>
      <c r="O1896" s="4">
        <f>MIN(SEARCH({0,1,2,3,4,5,6,7,8,9},N1896&amp;"0123456789"))</f>
        <v>3</v>
      </c>
      <c r="P1896" s="409" t="str">
        <f t="shared" si="55"/>
        <v>97</v>
      </c>
      <c r="Q1896" s="471">
        <v>97</v>
      </c>
      <c r="R1896" s="407">
        <v>2</v>
      </c>
      <c r="S1896" s="3" t="s">
        <v>3</v>
      </c>
      <c r="T1896" s="3" t="s">
        <v>44</v>
      </c>
      <c r="U1896" s="3" t="s">
        <v>60</v>
      </c>
      <c r="V1896" s="6" t="s">
        <v>36</v>
      </c>
      <c r="W1896" s="3" t="s">
        <v>1621</v>
      </c>
      <c r="X1896" s="3" t="s">
        <v>1621</v>
      </c>
      <c r="AA1896" s="70">
        <v>44.404459430000003</v>
      </c>
      <c r="AB1896" s="70">
        <v>-122.07475424</v>
      </c>
      <c r="AC1896" s="3" t="s">
        <v>45</v>
      </c>
      <c r="AE1896" s="3" t="s">
        <v>1622</v>
      </c>
      <c r="AF1896" s="3" t="str">
        <f t="shared" si="56"/>
        <v>ex Horkelia fusca</v>
      </c>
      <c r="AG1896" s="3" t="s">
        <v>1642</v>
      </c>
      <c r="AH1896" s="3" t="s">
        <v>1642</v>
      </c>
    </row>
    <row r="1897" spans="2:34" x14ac:dyDescent="0.25">
      <c r="B1897" s="5">
        <v>8162</v>
      </c>
      <c r="D1897" s="69">
        <v>14006730</v>
      </c>
      <c r="E1897" s="62">
        <v>2</v>
      </c>
      <c r="F1897" s="6" t="s">
        <v>1518</v>
      </c>
      <c r="G1897" s="6">
        <v>2018</v>
      </c>
      <c r="L1897" s="6"/>
      <c r="N1897" s="6" t="s">
        <v>1620</v>
      </c>
      <c r="O1897" s="4">
        <f>MIN(SEARCH({0,1,2,3,4,5,6,7,8,9},N1897&amp;"0123456789"))</f>
        <v>3</v>
      </c>
      <c r="P1897" s="409" t="str">
        <f t="shared" si="55"/>
        <v>97</v>
      </c>
      <c r="Q1897" s="471">
        <v>97</v>
      </c>
      <c r="R1897" s="407">
        <v>3</v>
      </c>
      <c r="S1897" s="3" t="s">
        <v>3</v>
      </c>
      <c r="T1897" s="3" t="s">
        <v>44</v>
      </c>
      <c r="U1897" s="3" t="s">
        <v>60</v>
      </c>
      <c r="V1897" s="6" t="s">
        <v>36</v>
      </c>
      <c r="W1897" s="3" t="s">
        <v>1621</v>
      </c>
      <c r="X1897" s="3" t="s">
        <v>1621</v>
      </c>
      <c r="AA1897" s="70">
        <v>44.404459430000003</v>
      </c>
      <c r="AB1897" s="70">
        <v>-122.07475424</v>
      </c>
      <c r="AC1897" s="3" t="s">
        <v>45</v>
      </c>
      <c r="AE1897" s="3" t="s">
        <v>1622</v>
      </c>
      <c r="AF1897" s="3" t="str">
        <f t="shared" si="56"/>
        <v>ex Horkelia fusca</v>
      </c>
      <c r="AG1897" s="3" t="s">
        <v>1642</v>
      </c>
      <c r="AH1897" s="3" t="s">
        <v>1642</v>
      </c>
    </row>
    <row r="1898" spans="2:34" x14ac:dyDescent="0.25">
      <c r="B1898" s="5">
        <v>8163</v>
      </c>
      <c r="D1898" s="69">
        <v>14006730</v>
      </c>
      <c r="E1898" s="62">
        <v>2</v>
      </c>
      <c r="F1898" s="6" t="s">
        <v>1518</v>
      </c>
      <c r="G1898" s="6">
        <v>2018</v>
      </c>
      <c r="L1898" s="6"/>
      <c r="N1898" s="6" t="s">
        <v>1620</v>
      </c>
      <c r="O1898" s="4">
        <f>MIN(SEARCH({0,1,2,3,4,5,6,7,8,9},N1898&amp;"0123456789"))</f>
        <v>3</v>
      </c>
      <c r="P1898" s="409" t="str">
        <f t="shared" si="55"/>
        <v>97</v>
      </c>
      <c r="Q1898" s="471">
        <v>97</v>
      </c>
      <c r="R1898" s="407">
        <v>4</v>
      </c>
      <c r="S1898" s="3" t="s">
        <v>3</v>
      </c>
      <c r="T1898" s="3" t="s">
        <v>44</v>
      </c>
      <c r="U1898" s="3" t="s">
        <v>60</v>
      </c>
      <c r="V1898" s="6" t="s">
        <v>36</v>
      </c>
      <c r="W1898" s="3" t="s">
        <v>1621</v>
      </c>
      <c r="X1898" s="3" t="s">
        <v>1621</v>
      </c>
      <c r="AA1898" s="70">
        <v>44.404459430000003</v>
      </c>
      <c r="AB1898" s="70">
        <v>-122.07475424</v>
      </c>
      <c r="AC1898" s="3" t="s">
        <v>45</v>
      </c>
      <c r="AE1898" s="3" t="s">
        <v>1622</v>
      </c>
      <c r="AF1898" s="3" t="str">
        <f t="shared" si="56"/>
        <v>ex Horkelia fusca</v>
      </c>
      <c r="AG1898" s="3" t="s">
        <v>1642</v>
      </c>
      <c r="AH1898" s="3" t="s">
        <v>1642</v>
      </c>
    </row>
    <row r="1899" spans="2:34" x14ac:dyDescent="0.25">
      <c r="B1899" s="5">
        <v>11518</v>
      </c>
      <c r="D1899" s="69">
        <v>14113501</v>
      </c>
      <c r="E1899" s="242">
        <v>6</v>
      </c>
      <c r="F1899" s="243" t="s">
        <v>1518</v>
      </c>
      <c r="G1899" s="243">
        <v>2018</v>
      </c>
      <c r="H1899" s="244">
        <v>0.56527777777777799</v>
      </c>
      <c r="L1899" s="6"/>
      <c r="N1899" s="6" t="s">
        <v>1623</v>
      </c>
      <c r="P1899" s="416">
        <v>98</v>
      </c>
      <c r="R1899" s="416">
        <v>1</v>
      </c>
      <c r="S1899" s="243" t="s">
        <v>3</v>
      </c>
      <c r="T1899" s="243" t="s">
        <v>44</v>
      </c>
      <c r="U1899" s="243" t="s">
        <v>60</v>
      </c>
      <c r="V1899" s="229" t="s">
        <v>2871</v>
      </c>
      <c r="W1899" s="243" t="s">
        <v>2644</v>
      </c>
      <c r="X1899" s="243" t="s">
        <v>2649</v>
      </c>
      <c r="AA1899" s="243">
        <v>44.5657</v>
      </c>
      <c r="AB1899" s="243">
        <v>-123.2406</v>
      </c>
      <c r="AC1899" s="243" t="s">
        <v>45</v>
      </c>
      <c r="AE1899" s="245" t="s">
        <v>2645</v>
      </c>
      <c r="AG1899" s="3" t="s">
        <v>1642</v>
      </c>
      <c r="AH1899" s="3" t="s">
        <v>1642</v>
      </c>
    </row>
    <row r="1900" spans="2:34" x14ac:dyDescent="0.25">
      <c r="B1900" s="5">
        <v>11519</v>
      </c>
      <c r="D1900" s="69">
        <v>14113501</v>
      </c>
      <c r="E1900" s="242">
        <v>6</v>
      </c>
      <c r="F1900" s="243" t="s">
        <v>1518</v>
      </c>
      <c r="G1900" s="243">
        <v>2018</v>
      </c>
      <c r="H1900" s="244">
        <v>0.56527777777777799</v>
      </c>
      <c r="L1900" s="6"/>
      <c r="N1900" s="6" t="s">
        <v>1623</v>
      </c>
      <c r="P1900" s="416">
        <v>98</v>
      </c>
      <c r="R1900" s="416">
        <v>2</v>
      </c>
      <c r="S1900" s="243" t="s">
        <v>3</v>
      </c>
      <c r="T1900" s="243" t="s">
        <v>44</v>
      </c>
      <c r="U1900" s="243" t="s">
        <v>60</v>
      </c>
      <c r="V1900" s="229" t="s">
        <v>2871</v>
      </c>
      <c r="W1900" s="243" t="s">
        <v>2644</v>
      </c>
      <c r="X1900" s="243" t="s">
        <v>2649</v>
      </c>
      <c r="AA1900" s="243">
        <v>44.5657</v>
      </c>
      <c r="AB1900" s="243">
        <v>-123.2406</v>
      </c>
      <c r="AC1900" s="243" t="s">
        <v>45</v>
      </c>
      <c r="AE1900" s="245" t="s">
        <v>2645</v>
      </c>
      <c r="AG1900" s="3" t="s">
        <v>1642</v>
      </c>
      <c r="AH1900" s="3" t="s">
        <v>1642</v>
      </c>
    </row>
    <row r="1901" spans="2:34" x14ac:dyDescent="0.25">
      <c r="B1901" s="5">
        <v>11520</v>
      </c>
      <c r="D1901" s="69">
        <v>14113501</v>
      </c>
      <c r="E1901" s="242">
        <v>6</v>
      </c>
      <c r="F1901" s="243" t="s">
        <v>1518</v>
      </c>
      <c r="G1901" s="243">
        <v>2018</v>
      </c>
      <c r="H1901" s="244">
        <v>0.56527777777777799</v>
      </c>
      <c r="L1901" s="6"/>
      <c r="N1901" s="6" t="s">
        <v>1623</v>
      </c>
      <c r="P1901" s="416">
        <v>98</v>
      </c>
      <c r="R1901" s="416">
        <v>3</v>
      </c>
      <c r="S1901" s="243" t="s">
        <v>3</v>
      </c>
      <c r="T1901" s="243" t="s">
        <v>44</v>
      </c>
      <c r="U1901" s="243" t="s">
        <v>60</v>
      </c>
      <c r="V1901" s="229" t="s">
        <v>2871</v>
      </c>
      <c r="W1901" s="243" t="s">
        <v>2644</v>
      </c>
      <c r="X1901" s="243" t="s">
        <v>2649</v>
      </c>
      <c r="AA1901" s="243">
        <v>44.5657</v>
      </c>
      <c r="AB1901" s="243">
        <v>-123.2406</v>
      </c>
      <c r="AC1901" s="243" t="s">
        <v>45</v>
      </c>
      <c r="AE1901" s="245" t="s">
        <v>2645</v>
      </c>
      <c r="AG1901" s="3" t="s">
        <v>1642</v>
      </c>
      <c r="AH1901" s="3" t="s">
        <v>1642</v>
      </c>
    </row>
    <row r="1902" spans="2:34" x14ac:dyDescent="0.25">
      <c r="B1902" s="5">
        <v>11521</v>
      </c>
      <c r="E1902" s="242">
        <v>6</v>
      </c>
      <c r="F1902" s="243" t="s">
        <v>1518</v>
      </c>
      <c r="G1902" s="243">
        <v>2018</v>
      </c>
      <c r="H1902" s="244">
        <v>0.57847222222222205</v>
      </c>
      <c r="L1902" s="6"/>
      <c r="N1902" s="6" t="s">
        <v>1624</v>
      </c>
      <c r="P1902" s="416">
        <v>99</v>
      </c>
      <c r="R1902" s="416">
        <v>1</v>
      </c>
      <c r="S1902" s="243" t="s">
        <v>3</v>
      </c>
      <c r="T1902" s="243" t="s">
        <v>44</v>
      </c>
      <c r="U1902" s="243" t="s">
        <v>60</v>
      </c>
      <c r="V1902" s="229" t="s">
        <v>2871</v>
      </c>
      <c r="W1902" s="243" t="s">
        <v>2644</v>
      </c>
      <c r="X1902" s="243" t="s">
        <v>2649</v>
      </c>
      <c r="AA1902" s="243">
        <v>44.5657</v>
      </c>
      <c r="AB1902" s="243">
        <v>-123.2407</v>
      </c>
      <c r="AC1902" s="243" t="s">
        <v>45</v>
      </c>
      <c r="AE1902" s="245" t="s">
        <v>2646</v>
      </c>
      <c r="AG1902" s="3" t="s">
        <v>1642</v>
      </c>
      <c r="AH1902" s="3" t="s">
        <v>1642</v>
      </c>
    </row>
    <row r="1903" spans="2:34" x14ac:dyDescent="0.25">
      <c r="B1903" s="5">
        <v>11522</v>
      </c>
      <c r="D1903" s="69">
        <v>14113834</v>
      </c>
      <c r="E1903" s="242">
        <v>6</v>
      </c>
      <c r="F1903" s="243" t="s">
        <v>1518</v>
      </c>
      <c r="G1903" s="243">
        <v>2018</v>
      </c>
      <c r="H1903" s="244">
        <v>0.57847222222222205</v>
      </c>
      <c r="L1903" s="6"/>
      <c r="N1903" s="6" t="s">
        <v>1624</v>
      </c>
      <c r="P1903" s="416">
        <v>99</v>
      </c>
      <c r="R1903" s="416">
        <v>2</v>
      </c>
      <c r="S1903" s="243" t="s">
        <v>3</v>
      </c>
      <c r="T1903" s="243" t="s">
        <v>44</v>
      </c>
      <c r="U1903" s="243" t="s">
        <v>60</v>
      </c>
      <c r="V1903" s="229" t="s">
        <v>2871</v>
      </c>
      <c r="W1903" s="243" t="s">
        <v>2644</v>
      </c>
      <c r="X1903" s="243" t="s">
        <v>2649</v>
      </c>
      <c r="AA1903" s="243">
        <v>44.5657</v>
      </c>
      <c r="AB1903" s="243">
        <v>-123.2407</v>
      </c>
      <c r="AC1903" s="243" t="s">
        <v>45</v>
      </c>
      <c r="AE1903" s="245" t="s">
        <v>2646</v>
      </c>
      <c r="AG1903" s="3" t="s">
        <v>1642</v>
      </c>
      <c r="AH1903" s="3" t="s">
        <v>1642</v>
      </c>
    </row>
    <row r="1904" spans="2:34" x14ac:dyDescent="0.25">
      <c r="B1904" s="5">
        <v>11523</v>
      </c>
      <c r="D1904" s="69">
        <v>14113834</v>
      </c>
      <c r="E1904" s="242">
        <v>6</v>
      </c>
      <c r="F1904" s="243" t="s">
        <v>1518</v>
      </c>
      <c r="G1904" s="243">
        <v>2018</v>
      </c>
      <c r="H1904" s="244">
        <v>0.58402777777777803</v>
      </c>
      <c r="L1904" s="6"/>
      <c r="N1904" s="6" t="s">
        <v>1626</v>
      </c>
      <c r="P1904" s="416">
        <v>100</v>
      </c>
      <c r="R1904" s="416">
        <v>1</v>
      </c>
      <c r="S1904" s="243" t="s">
        <v>3</v>
      </c>
      <c r="T1904" s="243" t="s">
        <v>44</v>
      </c>
      <c r="U1904" s="243" t="s">
        <v>60</v>
      </c>
      <c r="V1904" s="229" t="s">
        <v>2871</v>
      </c>
      <c r="W1904" s="243" t="s">
        <v>2644</v>
      </c>
      <c r="X1904" s="243" t="s">
        <v>2649</v>
      </c>
      <c r="AA1904" s="243">
        <v>44.565600000000003</v>
      </c>
      <c r="AB1904" s="243">
        <v>-123.2406</v>
      </c>
      <c r="AC1904" s="243" t="s">
        <v>45</v>
      </c>
      <c r="AE1904" s="245" t="s">
        <v>1627</v>
      </c>
      <c r="AG1904" s="3" t="s">
        <v>1642</v>
      </c>
      <c r="AH1904" s="3" t="s">
        <v>1642</v>
      </c>
    </row>
    <row r="1905" spans="2:34" x14ac:dyDescent="0.25">
      <c r="B1905" s="5">
        <v>11524</v>
      </c>
      <c r="D1905" s="69">
        <v>14116594</v>
      </c>
      <c r="E1905" s="242">
        <v>6</v>
      </c>
      <c r="F1905" s="243" t="s">
        <v>1518</v>
      </c>
      <c r="G1905" s="243">
        <v>2018</v>
      </c>
      <c r="H1905" s="244">
        <v>0.60624999999999996</v>
      </c>
      <c r="L1905" s="6"/>
      <c r="N1905" s="6" t="s">
        <v>1628</v>
      </c>
      <c r="P1905" s="416">
        <v>101</v>
      </c>
      <c r="R1905" s="416">
        <v>1</v>
      </c>
      <c r="S1905" s="243" t="s">
        <v>3</v>
      </c>
      <c r="T1905" s="243" t="s">
        <v>44</v>
      </c>
      <c r="U1905" s="243" t="s">
        <v>60</v>
      </c>
      <c r="V1905" s="229" t="s">
        <v>2871</v>
      </c>
      <c r="W1905" s="243" t="s">
        <v>2644</v>
      </c>
      <c r="X1905" s="243" t="s">
        <v>2649</v>
      </c>
      <c r="AA1905" s="243">
        <v>44.565600000000003</v>
      </c>
      <c r="AB1905" s="243">
        <v>-123.24079999999999</v>
      </c>
      <c r="AC1905" s="243" t="s">
        <v>45</v>
      </c>
      <c r="AE1905" s="245" t="s">
        <v>1629</v>
      </c>
      <c r="AG1905" s="3" t="s">
        <v>1642</v>
      </c>
      <c r="AH1905" s="3" t="s">
        <v>1642</v>
      </c>
    </row>
    <row r="1906" spans="2:34" x14ac:dyDescent="0.25">
      <c r="B1906" s="5">
        <v>11525</v>
      </c>
      <c r="D1906" s="69">
        <v>14116700</v>
      </c>
      <c r="E1906" s="242">
        <v>6</v>
      </c>
      <c r="F1906" s="243" t="s">
        <v>1518</v>
      </c>
      <c r="G1906" s="243">
        <v>2018</v>
      </c>
      <c r="H1906" s="244">
        <v>0.61180555555555605</v>
      </c>
      <c r="L1906" s="6"/>
      <c r="N1906" s="6" t="s">
        <v>1630</v>
      </c>
      <c r="P1906" s="416">
        <v>102</v>
      </c>
      <c r="R1906" s="416">
        <v>1</v>
      </c>
      <c r="S1906" s="243" t="s">
        <v>3</v>
      </c>
      <c r="T1906" s="243" t="s">
        <v>44</v>
      </c>
      <c r="U1906" s="243" t="s">
        <v>60</v>
      </c>
      <c r="V1906" s="229" t="s">
        <v>2871</v>
      </c>
      <c r="W1906" s="243" t="s">
        <v>2644</v>
      </c>
      <c r="X1906" s="243" t="s">
        <v>2649</v>
      </c>
      <c r="AA1906" s="243">
        <v>44.5657</v>
      </c>
      <c r="AB1906" s="243">
        <v>-123.24079999999999</v>
      </c>
      <c r="AC1906" s="243" t="s">
        <v>45</v>
      </c>
      <c r="AE1906" s="245" t="s">
        <v>2647</v>
      </c>
      <c r="AG1906" s="3" t="s">
        <v>1642</v>
      </c>
      <c r="AH1906" s="3" t="s">
        <v>1642</v>
      </c>
    </row>
    <row r="1907" spans="2:34" x14ac:dyDescent="0.25">
      <c r="B1907" s="5">
        <v>11526</v>
      </c>
      <c r="D1907" s="69">
        <v>14116700</v>
      </c>
      <c r="E1907" s="242">
        <v>6</v>
      </c>
      <c r="F1907" s="243" t="s">
        <v>1518</v>
      </c>
      <c r="G1907" s="243">
        <v>2018</v>
      </c>
      <c r="H1907" s="244">
        <v>0.61180555555555605</v>
      </c>
      <c r="L1907" s="6"/>
      <c r="N1907" s="6" t="s">
        <v>1630</v>
      </c>
      <c r="P1907" s="416">
        <v>102</v>
      </c>
      <c r="R1907" s="416">
        <v>2</v>
      </c>
      <c r="S1907" s="243" t="s">
        <v>3</v>
      </c>
      <c r="T1907" s="243" t="s">
        <v>44</v>
      </c>
      <c r="U1907" s="243" t="s">
        <v>60</v>
      </c>
      <c r="V1907" s="229" t="s">
        <v>2871</v>
      </c>
      <c r="W1907" s="243" t="s">
        <v>2644</v>
      </c>
      <c r="X1907" s="243" t="s">
        <v>2649</v>
      </c>
      <c r="AA1907" s="243">
        <v>44.5657</v>
      </c>
      <c r="AB1907" s="243">
        <v>-123.24079999999999</v>
      </c>
      <c r="AC1907" s="243" t="s">
        <v>45</v>
      </c>
      <c r="AE1907" s="245" t="s">
        <v>2647</v>
      </c>
      <c r="AG1907" s="3" t="s">
        <v>1642</v>
      </c>
      <c r="AH1907" s="3" t="s">
        <v>1642</v>
      </c>
    </row>
    <row r="1908" spans="2:34" x14ac:dyDescent="0.25">
      <c r="B1908" s="5">
        <v>11527</v>
      </c>
      <c r="D1908" s="69">
        <v>14116700</v>
      </c>
      <c r="E1908" s="242">
        <v>6</v>
      </c>
      <c r="F1908" s="243" t="s">
        <v>1518</v>
      </c>
      <c r="G1908" s="243">
        <v>2018</v>
      </c>
      <c r="H1908" s="244">
        <v>0.61180555555555605</v>
      </c>
      <c r="L1908" s="6"/>
      <c r="N1908" s="6" t="s">
        <v>1630</v>
      </c>
      <c r="P1908" s="416">
        <v>102</v>
      </c>
      <c r="R1908" s="416">
        <v>3</v>
      </c>
      <c r="S1908" s="243" t="s">
        <v>3</v>
      </c>
      <c r="T1908" s="243" t="s">
        <v>44</v>
      </c>
      <c r="U1908" s="243" t="s">
        <v>60</v>
      </c>
      <c r="V1908" s="229" t="s">
        <v>2871</v>
      </c>
      <c r="W1908" s="243" t="s">
        <v>2644</v>
      </c>
      <c r="X1908" s="243" t="s">
        <v>2649</v>
      </c>
      <c r="AA1908" s="243">
        <v>44.5657</v>
      </c>
      <c r="AB1908" s="243">
        <v>-123.24079999999999</v>
      </c>
      <c r="AC1908" s="243" t="s">
        <v>45</v>
      </c>
      <c r="AE1908" s="245" t="s">
        <v>2647</v>
      </c>
      <c r="AG1908" s="3" t="s">
        <v>1642</v>
      </c>
      <c r="AH1908" s="3" t="s">
        <v>1642</v>
      </c>
    </row>
    <row r="1909" spans="2:34" x14ac:dyDescent="0.25">
      <c r="B1909" s="5">
        <v>11528</v>
      </c>
      <c r="D1909" s="69">
        <v>14116700</v>
      </c>
      <c r="E1909" s="242">
        <v>6</v>
      </c>
      <c r="F1909" s="243" t="s">
        <v>1518</v>
      </c>
      <c r="G1909" s="243">
        <v>2018</v>
      </c>
      <c r="H1909" s="244">
        <v>0.61180555555555605</v>
      </c>
      <c r="L1909" s="6"/>
      <c r="N1909" s="6" t="s">
        <v>1630</v>
      </c>
      <c r="P1909" s="416">
        <v>102</v>
      </c>
      <c r="R1909" s="416">
        <v>4</v>
      </c>
      <c r="S1909" s="243" t="s">
        <v>3</v>
      </c>
      <c r="T1909" s="243" t="s">
        <v>44</v>
      </c>
      <c r="U1909" s="243" t="s">
        <v>60</v>
      </c>
      <c r="V1909" s="229" t="s">
        <v>2871</v>
      </c>
      <c r="W1909" s="243" t="s">
        <v>2644</v>
      </c>
      <c r="X1909" s="243" t="s">
        <v>2649</v>
      </c>
      <c r="AA1909" s="243">
        <v>44.5657</v>
      </c>
      <c r="AB1909" s="243">
        <v>-123.24079999999999</v>
      </c>
      <c r="AC1909" s="243" t="s">
        <v>45</v>
      </c>
      <c r="AE1909" s="245" t="s">
        <v>2647</v>
      </c>
      <c r="AG1909" s="3" t="s">
        <v>1642</v>
      </c>
      <c r="AH1909" s="3" t="s">
        <v>1642</v>
      </c>
    </row>
    <row r="1910" spans="2:34" x14ac:dyDescent="0.25">
      <c r="B1910" s="5">
        <v>11529</v>
      </c>
      <c r="D1910" s="69">
        <v>14116700</v>
      </c>
      <c r="E1910" s="242">
        <v>6</v>
      </c>
      <c r="F1910" s="243" t="s">
        <v>1518</v>
      </c>
      <c r="G1910" s="243">
        <v>2018</v>
      </c>
      <c r="H1910" s="244">
        <v>0.61180555555555605</v>
      </c>
      <c r="L1910" s="6"/>
      <c r="N1910" s="6" t="s">
        <v>1630</v>
      </c>
      <c r="P1910" s="416">
        <v>102</v>
      </c>
      <c r="R1910" s="416">
        <v>5</v>
      </c>
      <c r="S1910" s="243" t="s">
        <v>3</v>
      </c>
      <c r="T1910" s="243" t="s">
        <v>44</v>
      </c>
      <c r="U1910" s="243" t="s">
        <v>60</v>
      </c>
      <c r="V1910" s="229" t="s">
        <v>2871</v>
      </c>
      <c r="W1910" s="243" t="s">
        <v>2644</v>
      </c>
      <c r="X1910" s="243" t="s">
        <v>2649</v>
      </c>
      <c r="AA1910" s="243">
        <v>44.5657</v>
      </c>
      <c r="AB1910" s="243">
        <v>-123.24079999999999</v>
      </c>
      <c r="AC1910" s="243" t="s">
        <v>45</v>
      </c>
      <c r="AE1910" s="245" t="s">
        <v>2647</v>
      </c>
      <c r="AG1910" s="3" t="s">
        <v>1642</v>
      </c>
      <c r="AH1910" s="3" t="s">
        <v>1642</v>
      </c>
    </row>
    <row r="1911" spans="2:34" x14ac:dyDescent="0.25">
      <c r="B1911" s="5">
        <v>11530</v>
      </c>
      <c r="D1911" s="69">
        <v>14116721</v>
      </c>
      <c r="E1911" s="242">
        <v>6</v>
      </c>
      <c r="F1911" s="243" t="s">
        <v>1518</v>
      </c>
      <c r="G1911" s="243">
        <v>2018</v>
      </c>
      <c r="H1911" s="244">
        <v>0.62638888888888899</v>
      </c>
      <c r="L1911" s="6"/>
      <c r="N1911" s="6" t="s">
        <v>1631</v>
      </c>
      <c r="P1911" s="416">
        <v>103</v>
      </c>
      <c r="R1911" s="416">
        <v>1</v>
      </c>
      <c r="S1911" s="243" t="s">
        <v>3</v>
      </c>
      <c r="T1911" s="243" t="s">
        <v>44</v>
      </c>
      <c r="U1911" s="243" t="s">
        <v>60</v>
      </c>
      <c r="V1911" s="229" t="s">
        <v>2871</v>
      </c>
      <c r="W1911" s="243" t="s">
        <v>2644</v>
      </c>
      <c r="X1911" s="243" t="s">
        <v>2649</v>
      </c>
      <c r="AA1911" s="243">
        <v>44.565800000000003</v>
      </c>
      <c r="AB1911" s="243">
        <v>-123.24079999999999</v>
      </c>
      <c r="AC1911" s="243" t="s">
        <v>45</v>
      </c>
      <c r="AE1911" s="245" t="s">
        <v>1632</v>
      </c>
      <c r="AG1911" s="3" t="s">
        <v>1642</v>
      </c>
      <c r="AH1911" s="3" t="s">
        <v>1642</v>
      </c>
    </row>
    <row r="1912" spans="2:34" x14ac:dyDescent="0.25">
      <c r="B1912" s="5">
        <v>11531</v>
      </c>
      <c r="D1912" s="69">
        <v>14116721</v>
      </c>
      <c r="E1912" s="242">
        <v>6</v>
      </c>
      <c r="F1912" s="243" t="s">
        <v>1518</v>
      </c>
      <c r="G1912" s="243">
        <v>2018</v>
      </c>
      <c r="H1912" s="244">
        <v>0.62638888888888899</v>
      </c>
      <c r="L1912" s="6"/>
      <c r="N1912" s="6" t="s">
        <v>1631</v>
      </c>
      <c r="P1912" s="416">
        <v>103</v>
      </c>
      <c r="R1912" s="416">
        <v>2</v>
      </c>
      <c r="S1912" s="243" t="s">
        <v>3</v>
      </c>
      <c r="T1912" s="243" t="s">
        <v>44</v>
      </c>
      <c r="U1912" s="243" t="s">
        <v>60</v>
      </c>
      <c r="V1912" s="229" t="s">
        <v>2871</v>
      </c>
      <c r="W1912" s="243" t="s">
        <v>2644</v>
      </c>
      <c r="X1912" s="243" t="s">
        <v>2649</v>
      </c>
      <c r="AA1912" s="243">
        <v>44.565800000000003</v>
      </c>
      <c r="AB1912" s="243">
        <v>-123.24079999999999</v>
      </c>
      <c r="AC1912" s="243" t="s">
        <v>45</v>
      </c>
      <c r="AE1912" s="245" t="s">
        <v>1632</v>
      </c>
      <c r="AG1912" s="3" t="s">
        <v>1642</v>
      </c>
      <c r="AH1912" s="3" t="s">
        <v>1642</v>
      </c>
    </row>
    <row r="1913" spans="2:34" x14ac:dyDescent="0.25">
      <c r="B1913" s="5">
        <v>11532</v>
      </c>
      <c r="D1913" s="69">
        <v>14116721</v>
      </c>
      <c r="E1913" s="242">
        <v>6</v>
      </c>
      <c r="F1913" s="243" t="s">
        <v>1518</v>
      </c>
      <c r="G1913" s="243">
        <v>2018</v>
      </c>
      <c r="H1913" s="244">
        <v>0.62638888888888899</v>
      </c>
      <c r="L1913" s="6"/>
      <c r="N1913" s="6" t="s">
        <v>1631</v>
      </c>
      <c r="P1913" s="416">
        <v>103</v>
      </c>
      <c r="R1913" s="416">
        <v>3</v>
      </c>
      <c r="S1913" s="243" t="s">
        <v>3</v>
      </c>
      <c r="T1913" s="243" t="s">
        <v>44</v>
      </c>
      <c r="U1913" s="243" t="s">
        <v>60</v>
      </c>
      <c r="V1913" s="229" t="s">
        <v>2871</v>
      </c>
      <c r="W1913" s="243" t="s">
        <v>2644</v>
      </c>
      <c r="X1913" s="243" t="s">
        <v>2649</v>
      </c>
      <c r="AA1913" s="243">
        <v>44.565800000000003</v>
      </c>
      <c r="AB1913" s="243">
        <v>-123.24079999999999</v>
      </c>
      <c r="AC1913" s="243" t="s">
        <v>45</v>
      </c>
      <c r="AE1913" s="245" t="s">
        <v>1632</v>
      </c>
      <c r="AG1913" s="3" t="s">
        <v>1642</v>
      </c>
      <c r="AH1913" s="3" t="s">
        <v>1642</v>
      </c>
    </row>
    <row r="1914" spans="2:34" x14ac:dyDescent="0.25">
      <c r="B1914" s="5">
        <v>11533</v>
      </c>
      <c r="D1914" s="69">
        <v>14116721</v>
      </c>
      <c r="E1914" s="242">
        <v>6</v>
      </c>
      <c r="F1914" s="243" t="s">
        <v>1518</v>
      </c>
      <c r="G1914" s="243">
        <v>2018</v>
      </c>
      <c r="H1914" s="244">
        <v>0.62638888888888899</v>
      </c>
      <c r="L1914" s="6"/>
      <c r="N1914" s="6" t="s">
        <v>1631</v>
      </c>
      <c r="P1914" s="416">
        <v>103</v>
      </c>
      <c r="R1914" s="416">
        <v>4</v>
      </c>
      <c r="S1914" s="243" t="s">
        <v>3</v>
      </c>
      <c r="T1914" s="243" t="s">
        <v>44</v>
      </c>
      <c r="U1914" s="243" t="s">
        <v>60</v>
      </c>
      <c r="V1914" s="229" t="s">
        <v>2871</v>
      </c>
      <c r="W1914" s="243" t="s">
        <v>2644</v>
      </c>
      <c r="X1914" s="243" t="s">
        <v>2649</v>
      </c>
      <c r="AA1914" s="243">
        <v>44.565800000000003</v>
      </c>
      <c r="AB1914" s="243">
        <v>-123.24079999999999</v>
      </c>
      <c r="AC1914" s="243" t="s">
        <v>45</v>
      </c>
      <c r="AE1914" s="245" t="s">
        <v>1632</v>
      </c>
      <c r="AG1914" s="3" t="s">
        <v>1642</v>
      </c>
      <c r="AH1914" s="3" t="s">
        <v>1642</v>
      </c>
    </row>
    <row r="1915" spans="2:34" x14ac:dyDescent="0.25">
      <c r="B1915" s="5">
        <v>11534</v>
      </c>
      <c r="D1915" s="69">
        <v>14116721</v>
      </c>
      <c r="E1915" s="242">
        <v>6</v>
      </c>
      <c r="F1915" s="243" t="s">
        <v>1518</v>
      </c>
      <c r="G1915" s="243">
        <v>2018</v>
      </c>
      <c r="H1915" s="244">
        <v>0.62638888888888899</v>
      </c>
      <c r="L1915" s="6"/>
      <c r="N1915" s="6" t="s">
        <v>1631</v>
      </c>
      <c r="P1915" s="416">
        <v>103</v>
      </c>
      <c r="R1915" s="416">
        <v>5</v>
      </c>
      <c r="S1915" s="243" t="s">
        <v>3</v>
      </c>
      <c r="T1915" s="243" t="s">
        <v>44</v>
      </c>
      <c r="U1915" s="243" t="s">
        <v>60</v>
      </c>
      <c r="V1915" s="229" t="s">
        <v>2871</v>
      </c>
      <c r="W1915" s="243" t="s">
        <v>2644</v>
      </c>
      <c r="X1915" s="243" t="s">
        <v>2649</v>
      </c>
      <c r="AA1915" s="243">
        <v>44.565800000000003</v>
      </c>
      <c r="AB1915" s="243">
        <v>-123.24079999999999</v>
      </c>
      <c r="AC1915" s="243" t="s">
        <v>45</v>
      </c>
      <c r="AE1915" s="245" t="s">
        <v>1632</v>
      </c>
      <c r="AG1915" s="3" t="s">
        <v>1642</v>
      </c>
      <c r="AH1915" s="3" t="s">
        <v>1642</v>
      </c>
    </row>
    <row r="1916" spans="2:34" x14ac:dyDescent="0.25">
      <c r="B1916" s="5">
        <v>11535</v>
      </c>
      <c r="D1916" s="69">
        <v>14119034</v>
      </c>
      <c r="E1916" s="242">
        <v>6</v>
      </c>
      <c r="F1916" s="243" t="s">
        <v>1518</v>
      </c>
      <c r="G1916" s="243">
        <v>2018</v>
      </c>
      <c r="H1916" s="244">
        <v>0.65347222222222201</v>
      </c>
      <c r="L1916" s="6"/>
      <c r="N1916" s="6" t="s">
        <v>1633</v>
      </c>
      <c r="P1916" s="416">
        <v>104</v>
      </c>
      <c r="R1916" s="416">
        <v>1</v>
      </c>
      <c r="S1916" s="243" t="s">
        <v>3</v>
      </c>
      <c r="T1916" s="243" t="s">
        <v>44</v>
      </c>
      <c r="U1916" s="243" t="s">
        <v>60</v>
      </c>
      <c r="V1916" s="229" t="s">
        <v>2871</v>
      </c>
      <c r="W1916" s="243" t="s">
        <v>2644</v>
      </c>
      <c r="X1916" s="243" t="s">
        <v>2649</v>
      </c>
      <c r="AA1916" s="243">
        <v>44.565800000000003</v>
      </c>
      <c r="AB1916" s="243">
        <v>-123.2411</v>
      </c>
      <c r="AC1916" s="243" t="s">
        <v>45</v>
      </c>
      <c r="AE1916" s="245" t="s">
        <v>1634</v>
      </c>
      <c r="AG1916" s="3" t="s">
        <v>1642</v>
      </c>
      <c r="AH1916" s="3" t="s">
        <v>1642</v>
      </c>
    </row>
    <row r="1917" spans="2:34" x14ac:dyDescent="0.25">
      <c r="D1917" s="67">
        <v>14146448</v>
      </c>
      <c r="E1917" s="68">
        <v>7</v>
      </c>
      <c r="F1917" s="67" t="s">
        <v>3136</v>
      </c>
      <c r="G1917" s="67">
        <v>2018</v>
      </c>
      <c r="H1917" s="67"/>
      <c r="I1917" s="67"/>
      <c r="J1917" s="67"/>
      <c r="K1917" s="67"/>
      <c r="L1917" s="6"/>
      <c r="M1917" s="67"/>
      <c r="N1917" s="67" t="s">
        <v>1642</v>
      </c>
      <c r="O1917" s="67"/>
      <c r="P1917" s="408">
        <v>105</v>
      </c>
      <c r="Q1917" s="408">
        <f t="shared" ref="Q1917:Q1980" si="57">P1917</f>
        <v>105</v>
      </c>
      <c r="R1917" s="408">
        <v>1</v>
      </c>
      <c r="S1917" s="67" t="s">
        <v>3</v>
      </c>
      <c r="T1917" s="67" t="s">
        <v>44</v>
      </c>
      <c r="U1917" s="67" t="s">
        <v>36</v>
      </c>
      <c r="V1917" s="229" t="s">
        <v>2871</v>
      </c>
      <c r="W1917" s="67" t="s">
        <v>2775</v>
      </c>
      <c r="X1917" s="67" t="s">
        <v>267</v>
      </c>
      <c r="Y1917" s="67"/>
      <c r="Z1917" s="67"/>
      <c r="AA1917" s="67">
        <v>44.599299999999999</v>
      </c>
      <c r="AB1917" s="67">
        <v>-123.31489999999999</v>
      </c>
      <c r="AC1917" s="67" t="s">
        <v>2774</v>
      </c>
      <c r="AD1917" s="67"/>
      <c r="AE1917" s="67" t="s">
        <v>2774</v>
      </c>
      <c r="AG1917" s="67" t="s">
        <v>1642</v>
      </c>
      <c r="AH1917" s="67" t="s">
        <v>1642</v>
      </c>
    </row>
    <row r="1918" spans="2:34" x14ac:dyDescent="0.25">
      <c r="D1918" s="67">
        <v>14146448</v>
      </c>
      <c r="E1918" s="68">
        <v>7</v>
      </c>
      <c r="F1918" s="67" t="s">
        <v>3136</v>
      </c>
      <c r="G1918" s="67">
        <v>2018</v>
      </c>
      <c r="H1918" s="67"/>
      <c r="I1918" s="67"/>
      <c r="J1918" s="67"/>
      <c r="K1918" s="67"/>
      <c r="L1918" s="6"/>
      <c r="M1918" s="67"/>
      <c r="N1918" s="67" t="s">
        <v>1642</v>
      </c>
      <c r="O1918" s="67"/>
      <c r="P1918" s="408">
        <v>105</v>
      </c>
      <c r="Q1918" s="408">
        <f t="shared" si="57"/>
        <v>105</v>
      </c>
      <c r="R1918" s="408">
        <v>2</v>
      </c>
      <c r="S1918" s="67" t="s">
        <v>3</v>
      </c>
      <c r="T1918" s="67" t="s">
        <v>44</v>
      </c>
      <c r="U1918" s="67" t="s">
        <v>36</v>
      </c>
      <c r="V1918" s="229" t="s">
        <v>2871</v>
      </c>
      <c r="W1918" s="67" t="s">
        <v>2775</v>
      </c>
      <c r="X1918" s="67" t="s">
        <v>267</v>
      </c>
      <c r="Y1918" s="67"/>
      <c r="Z1918" s="67"/>
      <c r="AA1918" s="67">
        <v>44.599299999999999</v>
      </c>
      <c r="AB1918" s="67">
        <v>-123.31489999999999</v>
      </c>
      <c r="AC1918" s="67" t="s">
        <v>2774</v>
      </c>
      <c r="AD1918" s="67"/>
      <c r="AE1918" s="67" t="s">
        <v>2774</v>
      </c>
      <c r="AG1918" s="67" t="s">
        <v>1642</v>
      </c>
      <c r="AH1918" s="67" t="s">
        <v>1642</v>
      </c>
    </row>
    <row r="1919" spans="2:34" x14ac:dyDescent="0.25">
      <c r="D1919" s="67">
        <v>14147216</v>
      </c>
      <c r="E1919" s="68">
        <v>7</v>
      </c>
      <c r="F1919" s="67" t="s">
        <v>3136</v>
      </c>
      <c r="G1919" s="67">
        <v>2018</v>
      </c>
      <c r="H1919" s="67"/>
      <c r="I1919" s="67"/>
      <c r="J1919" s="67"/>
      <c r="K1919" s="67"/>
      <c r="L1919" s="6"/>
      <c r="M1919" s="67"/>
      <c r="N1919" s="67" t="s">
        <v>1642</v>
      </c>
      <c r="O1919" s="67"/>
      <c r="P1919" s="408">
        <v>106</v>
      </c>
      <c r="Q1919" s="408">
        <f t="shared" si="57"/>
        <v>106</v>
      </c>
      <c r="R1919" s="408">
        <v>1</v>
      </c>
      <c r="S1919" s="67" t="s">
        <v>3</v>
      </c>
      <c r="T1919" s="67" t="s">
        <v>44</v>
      </c>
      <c r="U1919" s="67" t="s">
        <v>36</v>
      </c>
      <c r="V1919" s="229" t="s">
        <v>2871</v>
      </c>
      <c r="W1919" s="67" t="s">
        <v>2775</v>
      </c>
      <c r="X1919" s="67" t="s">
        <v>267</v>
      </c>
      <c r="Y1919" s="67"/>
      <c r="Z1919" s="67"/>
      <c r="AA1919" s="67">
        <v>44.599499999999999</v>
      </c>
      <c r="AB1919" s="67">
        <v>-123.31529999999999</v>
      </c>
      <c r="AC1919" s="67" t="s">
        <v>2774</v>
      </c>
      <c r="AD1919" s="67"/>
      <c r="AE1919" s="67" t="s">
        <v>2774</v>
      </c>
      <c r="AG1919" s="67" t="s">
        <v>1642</v>
      </c>
      <c r="AH1919" s="67" t="s">
        <v>1642</v>
      </c>
    </row>
    <row r="1920" spans="2:34" x14ac:dyDescent="0.25">
      <c r="D1920" s="67">
        <v>14147216</v>
      </c>
      <c r="E1920" s="68">
        <v>7</v>
      </c>
      <c r="F1920" s="67" t="s">
        <v>3136</v>
      </c>
      <c r="G1920" s="67">
        <v>2018</v>
      </c>
      <c r="H1920" s="67"/>
      <c r="I1920" s="67"/>
      <c r="J1920" s="67"/>
      <c r="K1920" s="67"/>
      <c r="L1920" s="6"/>
      <c r="M1920" s="67"/>
      <c r="N1920" s="67" t="s">
        <v>1642</v>
      </c>
      <c r="O1920" s="67"/>
      <c r="P1920" s="408">
        <v>106</v>
      </c>
      <c r="Q1920" s="408">
        <f t="shared" si="57"/>
        <v>106</v>
      </c>
      <c r="R1920" s="408">
        <v>2</v>
      </c>
      <c r="S1920" s="67" t="s">
        <v>3</v>
      </c>
      <c r="T1920" s="67" t="s">
        <v>44</v>
      </c>
      <c r="U1920" s="67" t="s">
        <v>36</v>
      </c>
      <c r="V1920" s="229" t="s">
        <v>2871</v>
      </c>
      <c r="W1920" s="67" t="s">
        <v>2775</v>
      </c>
      <c r="X1920" s="67" t="s">
        <v>267</v>
      </c>
      <c r="Y1920" s="67"/>
      <c r="Z1920" s="67"/>
      <c r="AA1920" s="67">
        <v>44.599499999999999</v>
      </c>
      <c r="AB1920" s="67">
        <v>-123.31529999999999</v>
      </c>
      <c r="AC1920" s="67" t="s">
        <v>2774</v>
      </c>
      <c r="AD1920" s="67"/>
      <c r="AE1920" s="67" t="s">
        <v>2774</v>
      </c>
      <c r="AG1920" s="67" t="s">
        <v>1642</v>
      </c>
      <c r="AH1920" s="67" t="s">
        <v>1642</v>
      </c>
    </row>
    <row r="1921" spans="4:34" x14ac:dyDescent="0.25">
      <c r="D1921" s="67">
        <v>14147216</v>
      </c>
      <c r="E1921" s="68">
        <v>7</v>
      </c>
      <c r="F1921" s="67" t="s">
        <v>3136</v>
      </c>
      <c r="G1921" s="67">
        <v>2018</v>
      </c>
      <c r="H1921" s="67"/>
      <c r="I1921" s="67"/>
      <c r="J1921" s="67"/>
      <c r="K1921" s="67"/>
      <c r="L1921" s="6"/>
      <c r="M1921" s="67"/>
      <c r="N1921" s="67" t="s">
        <v>1642</v>
      </c>
      <c r="O1921" s="67"/>
      <c r="P1921" s="408">
        <v>106</v>
      </c>
      <c r="Q1921" s="408">
        <f t="shared" si="57"/>
        <v>106</v>
      </c>
      <c r="R1921" s="408">
        <v>3</v>
      </c>
      <c r="S1921" s="67" t="s">
        <v>3</v>
      </c>
      <c r="T1921" s="67" t="s">
        <v>44</v>
      </c>
      <c r="U1921" s="67" t="s">
        <v>36</v>
      </c>
      <c r="V1921" s="229" t="s">
        <v>2871</v>
      </c>
      <c r="W1921" s="67" t="s">
        <v>2775</v>
      </c>
      <c r="X1921" s="67" t="s">
        <v>267</v>
      </c>
      <c r="Y1921" s="67"/>
      <c r="Z1921" s="67"/>
      <c r="AA1921" s="67">
        <v>44.599499999999999</v>
      </c>
      <c r="AB1921" s="67">
        <v>-123.31529999999999</v>
      </c>
      <c r="AC1921" s="67" t="s">
        <v>2774</v>
      </c>
      <c r="AD1921" s="67"/>
      <c r="AE1921" s="67" t="s">
        <v>2774</v>
      </c>
      <c r="AG1921" s="67" t="s">
        <v>1642</v>
      </c>
      <c r="AH1921" s="67" t="s">
        <v>1642</v>
      </c>
    </row>
    <row r="1922" spans="4:34" x14ac:dyDescent="0.25">
      <c r="D1922" s="67">
        <v>14147216</v>
      </c>
      <c r="E1922" s="68">
        <v>7</v>
      </c>
      <c r="F1922" s="67" t="s">
        <v>3136</v>
      </c>
      <c r="G1922" s="67">
        <v>2018</v>
      </c>
      <c r="H1922" s="67"/>
      <c r="I1922" s="67"/>
      <c r="J1922" s="67"/>
      <c r="K1922" s="67"/>
      <c r="L1922" s="6"/>
      <c r="M1922" s="67"/>
      <c r="N1922" s="67" t="s">
        <v>1642</v>
      </c>
      <c r="O1922" s="67"/>
      <c r="P1922" s="408">
        <v>106</v>
      </c>
      <c r="Q1922" s="408">
        <f t="shared" si="57"/>
        <v>106</v>
      </c>
      <c r="R1922" s="408">
        <v>4</v>
      </c>
      <c r="S1922" s="67" t="s">
        <v>3</v>
      </c>
      <c r="T1922" s="67" t="s">
        <v>44</v>
      </c>
      <c r="U1922" s="67" t="s">
        <v>36</v>
      </c>
      <c r="V1922" s="229" t="s">
        <v>2871</v>
      </c>
      <c r="W1922" s="67" t="s">
        <v>2775</v>
      </c>
      <c r="X1922" s="67" t="s">
        <v>267</v>
      </c>
      <c r="Y1922" s="67"/>
      <c r="Z1922" s="67"/>
      <c r="AA1922" s="67">
        <v>44.599499999999999</v>
      </c>
      <c r="AB1922" s="67">
        <v>-123.31529999999999</v>
      </c>
      <c r="AC1922" s="67" t="s">
        <v>2774</v>
      </c>
      <c r="AD1922" s="67"/>
      <c r="AE1922" s="67" t="s">
        <v>2774</v>
      </c>
      <c r="AG1922" s="67" t="s">
        <v>1642</v>
      </c>
      <c r="AH1922" s="67" t="s">
        <v>1642</v>
      </c>
    </row>
    <row r="1923" spans="4:34" x14ac:dyDescent="0.25">
      <c r="D1923" s="67">
        <v>14147216</v>
      </c>
      <c r="E1923" s="68">
        <v>7</v>
      </c>
      <c r="F1923" s="67" t="s">
        <v>3136</v>
      </c>
      <c r="G1923" s="67">
        <v>2018</v>
      </c>
      <c r="H1923" s="67"/>
      <c r="I1923" s="67"/>
      <c r="J1923" s="67"/>
      <c r="K1923" s="67"/>
      <c r="L1923" s="6"/>
      <c r="M1923" s="67"/>
      <c r="N1923" s="67" t="s">
        <v>1642</v>
      </c>
      <c r="O1923" s="67"/>
      <c r="P1923" s="408">
        <v>106</v>
      </c>
      <c r="Q1923" s="408">
        <f t="shared" si="57"/>
        <v>106</v>
      </c>
      <c r="R1923" s="408">
        <v>5</v>
      </c>
      <c r="S1923" s="67" t="s">
        <v>3</v>
      </c>
      <c r="T1923" s="67" t="s">
        <v>44</v>
      </c>
      <c r="U1923" s="67" t="s">
        <v>36</v>
      </c>
      <c r="V1923" s="229" t="s">
        <v>2871</v>
      </c>
      <c r="W1923" s="67" t="s">
        <v>2775</v>
      </c>
      <c r="X1923" s="67" t="s">
        <v>267</v>
      </c>
      <c r="Y1923" s="67"/>
      <c r="Z1923" s="67"/>
      <c r="AA1923" s="67">
        <v>44.599499999999999</v>
      </c>
      <c r="AB1923" s="67">
        <v>-123.31529999999999</v>
      </c>
      <c r="AC1923" s="67" t="s">
        <v>2774</v>
      </c>
      <c r="AD1923" s="67"/>
      <c r="AE1923" s="67" t="s">
        <v>2774</v>
      </c>
      <c r="AG1923" s="67" t="s">
        <v>1642</v>
      </c>
      <c r="AH1923" s="67" t="s">
        <v>1642</v>
      </c>
    </row>
    <row r="1924" spans="4:34" x14ac:dyDescent="0.25">
      <c r="D1924" s="67">
        <v>14147216</v>
      </c>
      <c r="E1924" s="68">
        <v>7</v>
      </c>
      <c r="F1924" s="67" t="s">
        <v>3136</v>
      </c>
      <c r="G1924" s="67">
        <v>2018</v>
      </c>
      <c r="H1924" s="67"/>
      <c r="I1924" s="67"/>
      <c r="J1924" s="67"/>
      <c r="K1924" s="67"/>
      <c r="L1924" s="6"/>
      <c r="M1924" s="67"/>
      <c r="N1924" s="67" t="s">
        <v>1642</v>
      </c>
      <c r="O1924" s="67"/>
      <c r="P1924" s="408">
        <v>106</v>
      </c>
      <c r="Q1924" s="408">
        <f t="shared" si="57"/>
        <v>106</v>
      </c>
      <c r="R1924" s="408">
        <v>6</v>
      </c>
      <c r="S1924" s="67" t="s">
        <v>3</v>
      </c>
      <c r="T1924" s="67" t="s">
        <v>44</v>
      </c>
      <c r="U1924" s="67" t="s">
        <v>36</v>
      </c>
      <c r="V1924" s="229" t="s">
        <v>2871</v>
      </c>
      <c r="W1924" s="67" t="s">
        <v>2775</v>
      </c>
      <c r="X1924" s="67" t="s">
        <v>267</v>
      </c>
      <c r="Y1924" s="67"/>
      <c r="Z1924" s="67"/>
      <c r="AA1924" s="67">
        <v>44.599499999999999</v>
      </c>
      <c r="AB1924" s="67">
        <v>-123.31529999999999</v>
      </c>
      <c r="AC1924" s="67" t="s">
        <v>2774</v>
      </c>
      <c r="AD1924" s="67"/>
      <c r="AE1924" s="67" t="s">
        <v>2774</v>
      </c>
      <c r="AG1924" s="67" t="s">
        <v>1642</v>
      </c>
      <c r="AH1924" s="67" t="s">
        <v>1642</v>
      </c>
    </row>
    <row r="1925" spans="4:34" x14ac:dyDescent="0.25">
      <c r="D1925" s="67">
        <v>14147216</v>
      </c>
      <c r="E1925" s="68">
        <v>7</v>
      </c>
      <c r="F1925" s="67" t="s">
        <v>3136</v>
      </c>
      <c r="G1925" s="67">
        <v>2018</v>
      </c>
      <c r="H1925" s="67"/>
      <c r="I1925" s="67"/>
      <c r="J1925" s="67"/>
      <c r="K1925" s="67"/>
      <c r="L1925" s="6"/>
      <c r="M1925" s="67"/>
      <c r="N1925" s="67" t="s">
        <v>1642</v>
      </c>
      <c r="O1925" s="67"/>
      <c r="P1925" s="408">
        <v>106</v>
      </c>
      <c r="Q1925" s="408">
        <f t="shared" si="57"/>
        <v>106</v>
      </c>
      <c r="R1925" s="408">
        <v>7</v>
      </c>
      <c r="S1925" s="67" t="s">
        <v>3</v>
      </c>
      <c r="T1925" s="67" t="s">
        <v>44</v>
      </c>
      <c r="U1925" s="67" t="s">
        <v>36</v>
      </c>
      <c r="V1925" s="229" t="s">
        <v>2871</v>
      </c>
      <c r="W1925" s="67" t="s">
        <v>2775</v>
      </c>
      <c r="X1925" s="67" t="s">
        <v>267</v>
      </c>
      <c r="Y1925" s="67"/>
      <c r="Z1925" s="67"/>
      <c r="AA1925" s="67">
        <v>44.599499999999999</v>
      </c>
      <c r="AB1925" s="67">
        <v>-123.31529999999999</v>
      </c>
      <c r="AC1925" s="67" t="s">
        <v>2774</v>
      </c>
      <c r="AD1925" s="67"/>
      <c r="AE1925" s="67" t="s">
        <v>2774</v>
      </c>
      <c r="AG1925" s="67" t="s">
        <v>1642</v>
      </c>
      <c r="AH1925" s="67" t="s">
        <v>1642</v>
      </c>
    </row>
    <row r="1926" spans="4:34" x14ac:dyDescent="0.25">
      <c r="D1926" s="67">
        <v>14147216</v>
      </c>
      <c r="E1926" s="68">
        <v>7</v>
      </c>
      <c r="F1926" s="67" t="s">
        <v>3136</v>
      </c>
      <c r="G1926" s="67">
        <v>2018</v>
      </c>
      <c r="H1926" s="67"/>
      <c r="I1926" s="67"/>
      <c r="J1926" s="67"/>
      <c r="K1926" s="67"/>
      <c r="L1926" s="6"/>
      <c r="M1926" s="67"/>
      <c r="N1926" s="67" t="s">
        <v>1642</v>
      </c>
      <c r="O1926" s="67"/>
      <c r="P1926" s="408">
        <v>106</v>
      </c>
      <c r="Q1926" s="408">
        <f t="shared" si="57"/>
        <v>106</v>
      </c>
      <c r="R1926" s="408">
        <v>8</v>
      </c>
      <c r="S1926" s="67" t="s">
        <v>3</v>
      </c>
      <c r="T1926" s="67" t="s">
        <v>44</v>
      </c>
      <c r="U1926" s="67" t="s">
        <v>36</v>
      </c>
      <c r="V1926" s="229" t="s">
        <v>2871</v>
      </c>
      <c r="W1926" s="67" t="s">
        <v>2775</v>
      </c>
      <c r="X1926" s="67" t="s">
        <v>267</v>
      </c>
      <c r="Y1926" s="67"/>
      <c r="Z1926" s="67"/>
      <c r="AA1926" s="67">
        <v>44.599499999999999</v>
      </c>
      <c r="AB1926" s="67">
        <v>-123.31529999999999</v>
      </c>
      <c r="AC1926" s="67" t="s">
        <v>2774</v>
      </c>
      <c r="AD1926" s="67"/>
      <c r="AE1926" s="67" t="s">
        <v>2774</v>
      </c>
      <c r="AG1926" s="67" t="s">
        <v>1642</v>
      </c>
      <c r="AH1926" s="67" t="s">
        <v>1642</v>
      </c>
    </row>
    <row r="1927" spans="4:34" x14ac:dyDescent="0.25">
      <c r="D1927" s="67">
        <v>14148296</v>
      </c>
      <c r="E1927" s="68">
        <v>7</v>
      </c>
      <c r="F1927" s="67" t="s">
        <v>3136</v>
      </c>
      <c r="G1927" s="67">
        <v>2018</v>
      </c>
      <c r="H1927" s="67"/>
      <c r="I1927" s="67"/>
      <c r="J1927" s="67"/>
      <c r="K1927" s="67"/>
      <c r="L1927" s="6"/>
      <c r="M1927" s="67"/>
      <c r="N1927" s="67" t="s">
        <v>1642</v>
      </c>
      <c r="O1927" s="67"/>
      <c r="P1927" s="408">
        <v>107</v>
      </c>
      <c r="Q1927" s="408">
        <f t="shared" si="57"/>
        <v>107</v>
      </c>
      <c r="R1927" s="408">
        <v>1</v>
      </c>
      <c r="S1927" s="67" t="s">
        <v>3</v>
      </c>
      <c r="T1927" s="67" t="s">
        <v>44</v>
      </c>
      <c r="U1927" s="67" t="s">
        <v>36</v>
      </c>
      <c r="V1927" s="229" t="s">
        <v>2871</v>
      </c>
      <c r="W1927" s="67" t="s">
        <v>2775</v>
      </c>
      <c r="X1927" s="67" t="s">
        <v>267</v>
      </c>
      <c r="Y1927" s="67"/>
      <c r="Z1927" s="67"/>
      <c r="AA1927" s="67">
        <v>44.599400000000003</v>
      </c>
      <c r="AB1927" s="67">
        <v>-123.3156</v>
      </c>
      <c r="AC1927" s="67" t="s">
        <v>2774</v>
      </c>
      <c r="AD1927" s="67"/>
      <c r="AE1927" s="67" t="s">
        <v>2774</v>
      </c>
      <c r="AG1927" s="67" t="s">
        <v>1642</v>
      </c>
      <c r="AH1927" s="67" t="s">
        <v>1642</v>
      </c>
    </row>
    <row r="1928" spans="4:34" x14ac:dyDescent="0.25">
      <c r="D1928" s="67">
        <v>14149346</v>
      </c>
      <c r="E1928" s="68">
        <v>7</v>
      </c>
      <c r="F1928" s="67" t="s">
        <v>3136</v>
      </c>
      <c r="G1928" s="67">
        <v>2018</v>
      </c>
      <c r="H1928" s="67"/>
      <c r="I1928" s="67"/>
      <c r="J1928" s="67"/>
      <c r="K1928" s="67"/>
      <c r="L1928" s="6"/>
      <c r="M1928" s="67"/>
      <c r="N1928" s="67" t="s">
        <v>1642</v>
      </c>
      <c r="O1928" s="67"/>
      <c r="P1928" s="408">
        <v>108</v>
      </c>
      <c r="Q1928" s="408">
        <f t="shared" si="57"/>
        <v>108</v>
      </c>
      <c r="R1928" s="408">
        <v>1</v>
      </c>
      <c r="S1928" s="67" t="s">
        <v>3</v>
      </c>
      <c r="T1928" s="67" t="s">
        <v>44</v>
      </c>
      <c r="U1928" s="67" t="s">
        <v>36</v>
      </c>
      <c r="V1928" s="229" t="s">
        <v>2871</v>
      </c>
      <c r="W1928" s="67" t="s">
        <v>2775</v>
      </c>
      <c r="X1928" s="67" t="s">
        <v>267</v>
      </c>
      <c r="Y1928" s="67"/>
      <c r="Z1928" s="67"/>
      <c r="AA1928" s="67">
        <v>44.598999999999997</v>
      </c>
      <c r="AB1928" s="67">
        <v>-123.3155</v>
      </c>
      <c r="AC1928" s="67" t="s">
        <v>2774</v>
      </c>
      <c r="AD1928" s="67"/>
      <c r="AE1928" s="67" t="s">
        <v>2774</v>
      </c>
      <c r="AG1928" s="67" t="s">
        <v>1642</v>
      </c>
      <c r="AH1928" s="67" t="s">
        <v>1642</v>
      </c>
    </row>
    <row r="1929" spans="4:34" x14ac:dyDescent="0.25">
      <c r="D1929" s="67">
        <v>14149346</v>
      </c>
      <c r="E1929" s="68">
        <v>7</v>
      </c>
      <c r="F1929" s="67" t="s">
        <v>3136</v>
      </c>
      <c r="G1929" s="67">
        <v>2018</v>
      </c>
      <c r="H1929" s="67"/>
      <c r="I1929" s="67"/>
      <c r="J1929" s="67"/>
      <c r="K1929" s="67"/>
      <c r="L1929" s="6"/>
      <c r="M1929" s="67"/>
      <c r="N1929" s="67" t="s">
        <v>1642</v>
      </c>
      <c r="O1929" s="67"/>
      <c r="P1929" s="408">
        <v>108</v>
      </c>
      <c r="Q1929" s="408">
        <f t="shared" si="57"/>
        <v>108</v>
      </c>
      <c r="R1929" s="408">
        <v>2</v>
      </c>
      <c r="S1929" s="67" t="s">
        <v>3</v>
      </c>
      <c r="T1929" s="67" t="s">
        <v>44</v>
      </c>
      <c r="U1929" s="67" t="s">
        <v>36</v>
      </c>
      <c r="V1929" s="229" t="s">
        <v>2871</v>
      </c>
      <c r="W1929" s="67" t="s">
        <v>2775</v>
      </c>
      <c r="X1929" s="67" t="s">
        <v>267</v>
      </c>
      <c r="Y1929" s="67"/>
      <c r="Z1929" s="67"/>
      <c r="AA1929" s="67">
        <v>44.598999999999997</v>
      </c>
      <c r="AB1929" s="67">
        <v>-123.3155</v>
      </c>
      <c r="AC1929" s="67" t="s">
        <v>2774</v>
      </c>
      <c r="AD1929" s="67"/>
      <c r="AE1929" s="67" t="s">
        <v>2774</v>
      </c>
      <c r="AG1929" s="67" t="s">
        <v>1642</v>
      </c>
      <c r="AH1929" s="67" t="s">
        <v>1642</v>
      </c>
    </row>
    <row r="1930" spans="4:34" x14ac:dyDescent="0.25">
      <c r="D1930" s="67">
        <v>14169493</v>
      </c>
      <c r="E1930" s="68">
        <v>7</v>
      </c>
      <c r="F1930" s="67" t="s">
        <v>3136</v>
      </c>
      <c r="G1930" s="67">
        <v>2018</v>
      </c>
      <c r="H1930" s="67"/>
      <c r="I1930" s="67"/>
      <c r="J1930" s="67"/>
      <c r="K1930" s="67"/>
      <c r="L1930" s="6"/>
      <c r="M1930" s="67"/>
      <c r="N1930" s="67" t="s">
        <v>1642</v>
      </c>
      <c r="O1930" s="67"/>
      <c r="P1930" s="408">
        <v>109</v>
      </c>
      <c r="Q1930" s="408">
        <f t="shared" si="57"/>
        <v>109</v>
      </c>
      <c r="R1930" s="408">
        <v>1</v>
      </c>
      <c r="S1930" s="67" t="s">
        <v>3</v>
      </c>
      <c r="T1930" s="67" t="s">
        <v>44</v>
      </c>
      <c r="U1930" s="67" t="s">
        <v>36</v>
      </c>
      <c r="V1930" s="229" t="s">
        <v>2871</v>
      </c>
      <c r="W1930" s="67" t="s">
        <v>2775</v>
      </c>
      <c r="X1930" s="67" t="s">
        <v>267</v>
      </c>
      <c r="Y1930" s="67"/>
      <c r="Z1930" s="67"/>
      <c r="AA1930" s="67">
        <v>44.598799999999997</v>
      </c>
      <c r="AB1930" s="67">
        <v>-123.3152</v>
      </c>
      <c r="AC1930" s="67" t="s">
        <v>2774</v>
      </c>
      <c r="AD1930" s="67"/>
      <c r="AE1930" s="67" t="s">
        <v>2774</v>
      </c>
      <c r="AG1930" s="67" t="s">
        <v>1642</v>
      </c>
      <c r="AH1930" s="67" t="s">
        <v>1642</v>
      </c>
    </row>
    <row r="1931" spans="4:34" x14ac:dyDescent="0.25">
      <c r="D1931" s="67">
        <v>14169493</v>
      </c>
      <c r="E1931" s="68">
        <v>7</v>
      </c>
      <c r="F1931" s="67" t="s">
        <v>3136</v>
      </c>
      <c r="G1931" s="67">
        <v>2018</v>
      </c>
      <c r="H1931" s="67"/>
      <c r="I1931" s="67"/>
      <c r="J1931" s="67"/>
      <c r="K1931" s="67"/>
      <c r="L1931" s="6"/>
      <c r="M1931" s="67"/>
      <c r="N1931" s="67" t="s">
        <v>1642</v>
      </c>
      <c r="O1931" s="67"/>
      <c r="P1931" s="408">
        <v>109</v>
      </c>
      <c r="Q1931" s="408">
        <f t="shared" si="57"/>
        <v>109</v>
      </c>
      <c r="R1931" s="408">
        <v>2</v>
      </c>
      <c r="S1931" s="67" t="s">
        <v>3</v>
      </c>
      <c r="T1931" s="67" t="s">
        <v>44</v>
      </c>
      <c r="U1931" s="67" t="s">
        <v>36</v>
      </c>
      <c r="V1931" s="229" t="s">
        <v>2871</v>
      </c>
      <c r="W1931" s="67" t="s">
        <v>2775</v>
      </c>
      <c r="X1931" s="67" t="s">
        <v>267</v>
      </c>
      <c r="Y1931" s="67"/>
      <c r="Z1931" s="67"/>
      <c r="AA1931" s="67">
        <v>44.598799999999997</v>
      </c>
      <c r="AB1931" s="67">
        <v>-123.3152</v>
      </c>
      <c r="AC1931" s="67" t="s">
        <v>2774</v>
      </c>
      <c r="AD1931" s="67"/>
      <c r="AE1931" s="67" t="s">
        <v>2774</v>
      </c>
      <c r="AG1931" s="67" t="s">
        <v>1642</v>
      </c>
      <c r="AH1931" s="67" t="s">
        <v>1642</v>
      </c>
    </row>
    <row r="1932" spans="4:34" x14ac:dyDescent="0.25">
      <c r="D1932" s="67">
        <v>14169493</v>
      </c>
      <c r="E1932" s="68">
        <v>7</v>
      </c>
      <c r="F1932" s="67" t="s">
        <v>3136</v>
      </c>
      <c r="G1932" s="67">
        <v>2018</v>
      </c>
      <c r="H1932" s="67"/>
      <c r="I1932" s="67"/>
      <c r="J1932" s="67"/>
      <c r="K1932" s="67"/>
      <c r="L1932" s="6"/>
      <c r="M1932" s="67"/>
      <c r="N1932" s="67" t="s">
        <v>1642</v>
      </c>
      <c r="O1932" s="67"/>
      <c r="P1932" s="408">
        <v>109</v>
      </c>
      <c r="Q1932" s="408">
        <f t="shared" si="57"/>
        <v>109</v>
      </c>
      <c r="R1932" s="408">
        <v>3</v>
      </c>
      <c r="S1932" s="67" t="s">
        <v>3</v>
      </c>
      <c r="T1932" s="67" t="s">
        <v>44</v>
      </c>
      <c r="U1932" s="67" t="s">
        <v>36</v>
      </c>
      <c r="V1932" s="229" t="s">
        <v>2871</v>
      </c>
      <c r="W1932" s="67" t="s">
        <v>2775</v>
      </c>
      <c r="X1932" s="67" t="s">
        <v>267</v>
      </c>
      <c r="Y1932" s="67"/>
      <c r="Z1932" s="67"/>
      <c r="AA1932" s="67">
        <v>44.598799999999997</v>
      </c>
      <c r="AB1932" s="67">
        <v>-123.3152</v>
      </c>
      <c r="AC1932" s="67" t="s">
        <v>2774</v>
      </c>
      <c r="AD1932" s="67"/>
      <c r="AE1932" s="67" t="s">
        <v>2774</v>
      </c>
      <c r="AG1932" s="67" t="s">
        <v>1642</v>
      </c>
      <c r="AH1932" s="67" t="s">
        <v>1642</v>
      </c>
    </row>
    <row r="1933" spans="4:34" x14ac:dyDescent="0.25">
      <c r="D1933" s="67">
        <v>14169514</v>
      </c>
      <c r="E1933" s="68">
        <v>7</v>
      </c>
      <c r="F1933" s="67" t="s">
        <v>3136</v>
      </c>
      <c r="G1933" s="67">
        <v>2018</v>
      </c>
      <c r="H1933" s="67"/>
      <c r="I1933" s="67"/>
      <c r="J1933" s="67"/>
      <c r="K1933" s="67"/>
      <c r="L1933" s="6"/>
      <c r="M1933" s="67"/>
      <c r="N1933" s="67" t="s">
        <v>1642</v>
      </c>
      <c r="O1933" s="67"/>
      <c r="P1933" s="408">
        <v>110</v>
      </c>
      <c r="Q1933" s="408">
        <f t="shared" si="57"/>
        <v>110</v>
      </c>
      <c r="R1933" s="408">
        <v>1</v>
      </c>
      <c r="S1933" s="67" t="s">
        <v>3</v>
      </c>
      <c r="T1933" s="67" t="s">
        <v>44</v>
      </c>
      <c r="U1933" s="67" t="s">
        <v>36</v>
      </c>
      <c r="V1933" s="229" t="s">
        <v>2871</v>
      </c>
      <c r="W1933" s="67" t="s">
        <v>2775</v>
      </c>
      <c r="X1933" s="67" t="s">
        <v>267</v>
      </c>
      <c r="Y1933" s="67"/>
      <c r="Z1933" s="67"/>
      <c r="AA1933" s="67">
        <v>44.5989</v>
      </c>
      <c r="AB1933" s="67">
        <v>-123.3159</v>
      </c>
      <c r="AC1933" s="67" t="s">
        <v>2774</v>
      </c>
      <c r="AD1933" s="67"/>
      <c r="AE1933" s="67" t="s">
        <v>2774</v>
      </c>
      <c r="AG1933" s="67" t="s">
        <v>1642</v>
      </c>
      <c r="AH1933" s="67" t="s">
        <v>1642</v>
      </c>
    </row>
    <row r="1934" spans="4:34" x14ac:dyDescent="0.25">
      <c r="D1934" s="67">
        <v>14179282</v>
      </c>
      <c r="E1934" s="68">
        <v>8</v>
      </c>
      <c r="F1934" s="67" t="s">
        <v>3136</v>
      </c>
      <c r="G1934" s="67">
        <v>2018</v>
      </c>
      <c r="H1934" s="67"/>
      <c r="I1934" s="67"/>
      <c r="J1934" s="67"/>
      <c r="K1934" s="67"/>
      <c r="L1934" s="6"/>
      <c r="M1934" s="67"/>
      <c r="N1934" s="67" t="s">
        <v>1642</v>
      </c>
      <c r="O1934" s="67"/>
      <c r="P1934" s="408">
        <v>111</v>
      </c>
      <c r="Q1934" s="408">
        <f t="shared" si="57"/>
        <v>111</v>
      </c>
      <c r="R1934" s="408">
        <v>1</v>
      </c>
      <c r="S1934" s="67" t="s">
        <v>3</v>
      </c>
      <c r="T1934" s="67" t="s">
        <v>44</v>
      </c>
      <c r="U1934" s="67" t="s">
        <v>36</v>
      </c>
      <c r="V1934" s="229" t="s">
        <v>2871</v>
      </c>
      <c r="W1934" s="67" t="s">
        <v>2873</v>
      </c>
      <c r="X1934" s="67" t="s">
        <v>267</v>
      </c>
      <c r="Y1934" s="67"/>
      <c r="Z1934" s="67"/>
      <c r="AA1934" s="67">
        <v>44.5991</v>
      </c>
      <c r="AB1934" s="67">
        <v>-123.31489999999999</v>
      </c>
      <c r="AC1934" s="67" t="s">
        <v>2774</v>
      </c>
      <c r="AD1934" s="67"/>
      <c r="AE1934" s="67" t="s">
        <v>2774</v>
      </c>
      <c r="AG1934" s="67" t="s">
        <v>1642</v>
      </c>
      <c r="AH1934" s="67" t="s">
        <v>1642</v>
      </c>
    </row>
    <row r="1935" spans="4:34" x14ac:dyDescent="0.25">
      <c r="D1935" s="67">
        <v>14180498</v>
      </c>
      <c r="E1935" s="68">
        <v>8</v>
      </c>
      <c r="F1935" s="67" t="s">
        <v>3136</v>
      </c>
      <c r="G1935" s="67">
        <v>2018</v>
      </c>
      <c r="H1935" s="67"/>
      <c r="I1935" s="67"/>
      <c r="J1935" s="67"/>
      <c r="K1935" s="67"/>
      <c r="L1935" s="6"/>
      <c r="M1935" s="67"/>
      <c r="N1935" s="67" t="s">
        <v>1642</v>
      </c>
      <c r="O1935" s="67"/>
      <c r="P1935" s="408">
        <v>112</v>
      </c>
      <c r="Q1935" s="408">
        <f t="shared" si="57"/>
        <v>112</v>
      </c>
      <c r="R1935" s="408">
        <v>1</v>
      </c>
      <c r="S1935" s="67" t="s">
        <v>3</v>
      </c>
      <c r="T1935" s="67" t="s">
        <v>44</v>
      </c>
      <c r="U1935" s="67" t="s">
        <v>36</v>
      </c>
      <c r="V1935" s="229" t="s">
        <v>2871</v>
      </c>
      <c r="W1935" s="67" t="s">
        <v>2775</v>
      </c>
      <c r="X1935" s="67" t="s">
        <v>267</v>
      </c>
      <c r="Y1935" s="67"/>
      <c r="Z1935" s="67"/>
      <c r="AA1935" s="67">
        <v>44.599200000000003</v>
      </c>
      <c r="AB1935" s="67">
        <v>-123.3156</v>
      </c>
      <c r="AC1935" s="67" t="s">
        <v>2774</v>
      </c>
      <c r="AD1935" s="67"/>
      <c r="AE1935" s="67" t="s">
        <v>2774</v>
      </c>
      <c r="AG1935" s="67" t="s">
        <v>1642</v>
      </c>
      <c r="AH1935" s="67" t="s">
        <v>1642</v>
      </c>
    </row>
    <row r="1936" spans="4:34" x14ac:dyDescent="0.25">
      <c r="D1936" s="67">
        <v>14495551</v>
      </c>
      <c r="E1936" s="68">
        <v>18</v>
      </c>
      <c r="F1936" s="67" t="s">
        <v>3136</v>
      </c>
      <c r="G1936" s="67">
        <v>2018</v>
      </c>
      <c r="H1936" s="67"/>
      <c r="I1936" s="67"/>
      <c r="J1936" s="67"/>
      <c r="K1936" s="67"/>
      <c r="L1936" s="6"/>
      <c r="M1936" s="67"/>
      <c r="N1936" s="67" t="s">
        <v>1642</v>
      </c>
      <c r="O1936" s="67"/>
      <c r="P1936" s="408">
        <v>113</v>
      </c>
      <c r="Q1936" s="408">
        <f t="shared" si="57"/>
        <v>113</v>
      </c>
      <c r="R1936" s="408">
        <v>1</v>
      </c>
      <c r="S1936" s="67" t="s">
        <v>3</v>
      </c>
      <c r="T1936" s="67" t="s">
        <v>44</v>
      </c>
      <c r="U1936" s="67" t="s">
        <v>36</v>
      </c>
      <c r="V1936" s="229" t="s">
        <v>2871</v>
      </c>
      <c r="W1936" s="67" t="s">
        <v>2775</v>
      </c>
      <c r="X1936" s="67" t="s">
        <v>267</v>
      </c>
      <c r="Y1936" s="67"/>
      <c r="Z1936" s="67"/>
      <c r="AA1936" s="67">
        <v>44.599400000000003</v>
      </c>
      <c r="AB1936" s="67">
        <v>-123.3159</v>
      </c>
      <c r="AC1936" s="67" t="s">
        <v>2774</v>
      </c>
      <c r="AD1936" s="67"/>
      <c r="AE1936" s="67" t="s">
        <v>2774</v>
      </c>
      <c r="AG1936" s="67" t="s">
        <v>1642</v>
      </c>
      <c r="AH1936" s="67" t="s">
        <v>1642</v>
      </c>
    </row>
    <row r="1937" spans="4:34" x14ac:dyDescent="0.25">
      <c r="D1937" s="67">
        <v>14495551</v>
      </c>
      <c r="E1937" s="68">
        <v>18</v>
      </c>
      <c r="F1937" s="67" t="s">
        <v>3136</v>
      </c>
      <c r="G1937" s="67">
        <v>2018</v>
      </c>
      <c r="H1937" s="67"/>
      <c r="I1937" s="67"/>
      <c r="J1937" s="67"/>
      <c r="K1937" s="67"/>
      <c r="L1937" s="6"/>
      <c r="M1937" s="67"/>
      <c r="N1937" s="67" t="s">
        <v>1642</v>
      </c>
      <c r="O1937" s="67"/>
      <c r="P1937" s="408">
        <v>113</v>
      </c>
      <c r="Q1937" s="408">
        <f t="shared" si="57"/>
        <v>113</v>
      </c>
      <c r="R1937" s="408">
        <v>2</v>
      </c>
      <c r="S1937" s="67" t="s">
        <v>3</v>
      </c>
      <c r="T1937" s="67" t="s">
        <v>44</v>
      </c>
      <c r="U1937" s="67" t="s">
        <v>36</v>
      </c>
      <c r="V1937" s="229" t="s">
        <v>2871</v>
      </c>
      <c r="W1937" s="67" t="s">
        <v>2775</v>
      </c>
      <c r="X1937" s="67" t="s">
        <v>267</v>
      </c>
      <c r="Y1937" s="67"/>
      <c r="Z1937" s="67"/>
      <c r="AA1937" s="67">
        <v>44.599400000000003</v>
      </c>
      <c r="AB1937" s="67">
        <v>-123.3159</v>
      </c>
      <c r="AC1937" s="67" t="s">
        <v>2774</v>
      </c>
      <c r="AD1937" s="67"/>
      <c r="AE1937" s="67" t="s">
        <v>2774</v>
      </c>
      <c r="AG1937" s="67" t="s">
        <v>1642</v>
      </c>
      <c r="AH1937" s="67" t="s">
        <v>1642</v>
      </c>
    </row>
    <row r="1938" spans="4:34" x14ac:dyDescent="0.25">
      <c r="D1938" s="67">
        <v>14495551</v>
      </c>
      <c r="E1938" s="68">
        <v>18</v>
      </c>
      <c r="F1938" s="67" t="s">
        <v>3136</v>
      </c>
      <c r="G1938" s="67">
        <v>2018</v>
      </c>
      <c r="H1938" s="67"/>
      <c r="I1938" s="67"/>
      <c r="J1938" s="67"/>
      <c r="K1938" s="67"/>
      <c r="L1938" s="6"/>
      <c r="M1938" s="67"/>
      <c r="N1938" s="67" t="s">
        <v>1642</v>
      </c>
      <c r="O1938" s="67"/>
      <c r="P1938" s="408">
        <v>113</v>
      </c>
      <c r="Q1938" s="408">
        <f t="shared" si="57"/>
        <v>113</v>
      </c>
      <c r="R1938" s="408">
        <v>3</v>
      </c>
      <c r="S1938" s="67" t="s">
        <v>3</v>
      </c>
      <c r="T1938" s="67" t="s">
        <v>44</v>
      </c>
      <c r="U1938" s="67" t="s">
        <v>36</v>
      </c>
      <c r="V1938" s="229" t="s">
        <v>2871</v>
      </c>
      <c r="W1938" s="67" t="s">
        <v>2775</v>
      </c>
      <c r="X1938" s="67" t="s">
        <v>267</v>
      </c>
      <c r="Y1938" s="67"/>
      <c r="Z1938" s="67"/>
      <c r="AA1938" s="67">
        <v>44.599400000000003</v>
      </c>
      <c r="AB1938" s="67">
        <v>-123.3159</v>
      </c>
      <c r="AC1938" s="67" t="s">
        <v>2774</v>
      </c>
      <c r="AD1938" s="67"/>
      <c r="AE1938" s="67" t="s">
        <v>2774</v>
      </c>
      <c r="AG1938" s="67" t="s">
        <v>1642</v>
      </c>
      <c r="AH1938" s="67" t="s">
        <v>1642</v>
      </c>
    </row>
    <row r="1939" spans="4:34" x14ac:dyDescent="0.25">
      <c r="D1939" s="67">
        <v>14495551</v>
      </c>
      <c r="E1939" s="68">
        <v>18</v>
      </c>
      <c r="F1939" s="67" t="s">
        <v>3136</v>
      </c>
      <c r="G1939" s="67">
        <v>2018</v>
      </c>
      <c r="H1939" s="67"/>
      <c r="I1939" s="67"/>
      <c r="J1939" s="67"/>
      <c r="K1939" s="67"/>
      <c r="L1939" s="6"/>
      <c r="M1939" s="67"/>
      <c r="N1939" s="67" t="s">
        <v>1642</v>
      </c>
      <c r="O1939" s="67"/>
      <c r="P1939" s="408">
        <v>113</v>
      </c>
      <c r="Q1939" s="408">
        <f t="shared" si="57"/>
        <v>113</v>
      </c>
      <c r="R1939" s="408">
        <v>4</v>
      </c>
      <c r="S1939" s="67" t="s">
        <v>3</v>
      </c>
      <c r="T1939" s="67" t="s">
        <v>44</v>
      </c>
      <c r="U1939" s="67" t="s">
        <v>36</v>
      </c>
      <c r="V1939" s="229" t="s">
        <v>2871</v>
      </c>
      <c r="W1939" s="67" t="s">
        <v>2775</v>
      </c>
      <c r="X1939" s="67" t="s">
        <v>267</v>
      </c>
      <c r="Y1939" s="67"/>
      <c r="Z1939" s="67"/>
      <c r="AA1939" s="67">
        <v>44.599400000000003</v>
      </c>
      <c r="AB1939" s="67">
        <v>-123.3159</v>
      </c>
      <c r="AC1939" s="67" t="s">
        <v>2774</v>
      </c>
      <c r="AD1939" s="67"/>
      <c r="AE1939" s="67" t="s">
        <v>2774</v>
      </c>
      <c r="AG1939" s="67" t="s">
        <v>1642</v>
      </c>
      <c r="AH1939" s="67" t="s">
        <v>1642</v>
      </c>
    </row>
    <row r="1940" spans="4:34" x14ac:dyDescent="0.25">
      <c r="D1940" s="67">
        <v>14509502</v>
      </c>
      <c r="E1940" s="68">
        <v>18</v>
      </c>
      <c r="F1940" s="67" t="s">
        <v>3136</v>
      </c>
      <c r="G1940" s="67">
        <v>2018</v>
      </c>
      <c r="H1940" s="67"/>
      <c r="I1940" s="67"/>
      <c r="J1940" s="67"/>
      <c r="K1940" s="67"/>
      <c r="L1940" s="6"/>
      <c r="M1940" s="67"/>
      <c r="N1940" s="67" t="s">
        <v>1642</v>
      </c>
      <c r="O1940" s="67"/>
      <c r="P1940" s="408">
        <v>114</v>
      </c>
      <c r="Q1940" s="408">
        <f t="shared" si="57"/>
        <v>114</v>
      </c>
      <c r="R1940" s="408">
        <v>1</v>
      </c>
      <c r="S1940" s="67" t="s">
        <v>3</v>
      </c>
      <c r="T1940" s="67" t="s">
        <v>44</v>
      </c>
      <c r="U1940" s="67" t="s">
        <v>36</v>
      </c>
      <c r="V1940" s="229" t="s">
        <v>2871</v>
      </c>
      <c r="W1940" s="67" t="s">
        <v>2775</v>
      </c>
      <c r="X1940" s="67" t="s">
        <v>267</v>
      </c>
      <c r="Y1940" s="67"/>
      <c r="Z1940" s="67"/>
      <c r="AA1940" s="67">
        <v>44.599299999999999</v>
      </c>
      <c r="AB1940" s="67">
        <v>-123.3156</v>
      </c>
      <c r="AC1940" s="67" t="s">
        <v>2774</v>
      </c>
      <c r="AD1940" s="67"/>
      <c r="AE1940" s="67" t="s">
        <v>2774</v>
      </c>
      <c r="AG1940" s="67" t="s">
        <v>1642</v>
      </c>
      <c r="AH1940" s="67" t="s">
        <v>1642</v>
      </c>
    </row>
    <row r="1941" spans="4:34" x14ac:dyDescent="0.25">
      <c r="D1941" s="67">
        <v>14509502</v>
      </c>
      <c r="E1941" s="68">
        <v>18</v>
      </c>
      <c r="F1941" s="67" t="s">
        <v>3136</v>
      </c>
      <c r="G1941" s="67">
        <v>2018</v>
      </c>
      <c r="H1941" s="67"/>
      <c r="I1941" s="67"/>
      <c r="J1941" s="67"/>
      <c r="K1941" s="67"/>
      <c r="L1941" s="6"/>
      <c r="M1941" s="67"/>
      <c r="N1941" s="67" t="s">
        <v>1642</v>
      </c>
      <c r="O1941" s="67"/>
      <c r="P1941" s="408">
        <v>114</v>
      </c>
      <c r="Q1941" s="408">
        <f t="shared" si="57"/>
        <v>114</v>
      </c>
      <c r="R1941" s="408">
        <v>2</v>
      </c>
      <c r="S1941" s="67" t="s">
        <v>3</v>
      </c>
      <c r="T1941" s="67" t="s">
        <v>44</v>
      </c>
      <c r="U1941" s="67" t="s">
        <v>36</v>
      </c>
      <c r="V1941" s="229" t="s">
        <v>2871</v>
      </c>
      <c r="W1941" s="67" t="s">
        <v>2775</v>
      </c>
      <c r="X1941" s="67" t="s">
        <v>267</v>
      </c>
      <c r="Y1941" s="67"/>
      <c r="Z1941" s="67"/>
      <c r="AA1941" s="67">
        <v>44.599299999999999</v>
      </c>
      <c r="AB1941" s="67">
        <v>-123.3156</v>
      </c>
      <c r="AC1941" s="67" t="s">
        <v>2774</v>
      </c>
      <c r="AD1941" s="67"/>
      <c r="AE1941" s="67" t="s">
        <v>2774</v>
      </c>
      <c r="AG1941" s="67" t="s">
        <v>1642</v>
      </c>
      <c r="AH1941" s="67" t="s">
        <v>1642</v>
      </c>
    </row>
    <row r="1942" spans="4:34" x14ac:dyDescent="0.25">
      <c r="D1942" s="67">
        <v>14509502</v>
      </c>
      <c r="E1942" s="68">
        <v>18</v>
      </c>
      <c r="F1942" s="67" t="s">
        <v>3136</v>
      </c>
      <c r="G1942" s="67">
        <v>2018</v>
      </c>
      <c r="H1942" s="67"/>
      <c r="I1942" s="67"/>
      <c r="J1942" s="67"/>
      <c r="K1942" s="67"/>
      <c r="L1942" s="6"/>
      <c r="M1942" s="67"/>
      <c r="N1942" s="67" t="s">
        <v>1642</v>
      </c>
      <c r="O1942" s="67"/>
      <c r="P1942" s="408">
        <v>114</v>
      </c>
      <c r="Q1942" s="408">
        <f t="shared" si="57"/>
        <v>114</v>
      </c>
      <c r="R1942" s="408">
        <v>3</v>
      </c>
      <c r="S1942" s="67" t="s">
        <v>3</v>
      </c>
      <c r="T1942" s="67" t="s">
        <v>44</v>
      </c>
      <c r="U1942" s="67" t="s">
        <v>36</v>
      </c>
      <c r="V1942" s="229" t="s">
        <v>2871</v>
      </c>
      <c r="W1942" s="67" t="s">
        <v>2775</v>
      </c>
      <c r="X1942" s="67" t="s">
        <v>267</v>
      </c>
      <c r="Y1942" s="67"/>
      <c r="Z1942" s="67"/>
      <c r="AA1942" s="67">
        <v>44.599299999999999</v>
      </c>
      <c r="AB1942" s="67">
        <v>-123.3156</v>
      </c>
      <c r="AC1942" s="67" t="s">
        <v>2774</v>
      </c>
      <c r="AD1942" s="67"/>
      <c r="AE1942" s="67" t="s">
        <v>2774</v>
      </c>
      <c r="AG1942" s="67" t="s">
        <v>1642</v>
      </c>
      <c r="AH1942" s="67" t="s">
        <v>1642</v>
      </c>
    </row>
    <row r="1943" spans="4:34" x14ac:dyDescent="0.25">
      <c r="D1943" s="67">
        <v>14509502</v>
      </c>
      <c r="E1943" s="68">
        <v>18</v>
      </c>
      <c r="F1943" s="67" t="s">
        <v>3136</v>
      </c>
      <c r="G1943" s="67">
        <v>2018</v>
      </c>
      <c r="H1943" s="67"/>
      <c r="I1943" s="67"/>
      <c r="J1943" s="67"/>
      <c r="K1943" s="67"/>
      <c r="L1943" s="6"/>
      <c r="M1943" s="67"/>
      <c r="N1943" s="67" t="s">
        <v>1642</v>
      </c>
      <c r="O1943" s="67"/>
      <c r="P1943" s="408">
        <v>114</v>
      </c>
      <c r="Q1943" s="408">
        <f t="shared" si="57"/>
        <v>114</v>
      </c>
      <c r="R1943" s="408">
        <v>4</v>
      </c>
      <c r="S1943" s="67" t="s">
        <v>3</v>
      </c>
      <c r="T1943" s="67" t="s">
        <v>44</v>
      </c>
      <c r="U1943" s="67" t="s">
        <v>36</v>
      </c>
      <c r="V1943" s="229" t="s">
        <v>2871</v>
      </c>
      <c r="W1943" s="67" t="s">
        <v>2775</v>
      </c>
      <c r="X1943" s="67" t="s">
        <v>267</v>
      </c>
      <c r="Y1943" s="67"/>
      <c r="Z1943" s="67"/>
      <c r="AA1943" s="67">
        <v>44.599299999999999</v>
      </c>
      <c r="AB1943" s="67">
        <v>-123.3156</v>
      </c>
      <c r="AC1943" s="67" t="s">
        <v>2774</v>
      </c>
      <c r="AD1943" s="67"/>
      <c r="AE1943" s="67" t="s">
        <v>2774</v>
      </c>
      <c r="AG1943" s="67" t="s">
        <v>1642</v>
      </c>
      <c r="AH1943" s="67" t="s">
        <v>1642</v>
      </c>
    </row>
    <row r="1944" spans="4:34" x14ac:dyDescent="0.25">
      <c r="D1944" s="67">
        <v>14509502</v>
      </c>
      <c r="E1944" s="68">
        <v>18</v>
      </c>
      <c r="F1944" s="67" t="s">
        <v>3136</v>
      </c>
      <c r="G1944" s="67">
        <v>2018</v>
      </c>
      <c r="H1944" s="67"/>
      <c r="I1944" s="67"/>
      <c r="J1944" s="67"/>
      <c r="K1944" s="67"/>
      <c r="L1944" s="6"/>
      <c r="M1944" s="67"/>
      <c r="N1944" s="67" t="s">
        <v>1642</v>
      </c>
      <c r="O1944" s="67"/>
      <c r="P1944" s="408">
        <v>114</v>
      </c>
      <c r="Q1944" s="408">
        <f t="shared" si="57"/>
        <v>114</v>
      </c>
      <c r="R1944" s="408">
        <v>5</v>
      </c>
      <c r="S1944" s="67" t="s">
        <v>3</v>
      </c>
      <c r="T1944" s="67" t="s">
        <v>44</v>
      </c>
      <c r="U1944" s="67" t="s">
        <v>36</v>
      </c>
      <c r="V1944" s="229" t="s">
        <v>2871</v>
      </c>
      <c r="W1944" s="67" t="s">
        <v>2775</v>
      </c>
      <c r="X1944" s="67" t="s">
        <v>267</v>
      </c>
      <c r="Y1944" s="67"/>
      <c r="Z1944" s="67"/>
      <c r="AA1944" s="67">
        <v>44.599299999999999</v>
      </c>
      <c r="AB1944" s="67">
        <v>-123.3156</v>
      </c>
      <c r="AC1944" s="67" t="s">
        <v>2774</v>
      </c>
      <c r="AD1944" s="67"/>
      <c r="AE1944" s="67" t="s">
        <v>2774</v>
      </c>
      <c r="AG1944" s="67" t="s">
        <v>1642</v>
      </c>
      <c r="AH1944" s="67" t="s">
        <v>1642</v>
      </c>
    </row>
    <row r="1945" spans="4:34" x14ac:dyDescent="0.25">
      <c r="D1945" s="67">
        <v>14509502</v>
      </c>
      <c r="E1945" s="68">
        <v>18</v>
      </c>
      <c r="F1945" s="67" t="s">
        <v>3136</v>
      </c>
      <c r="G1945" s="67">
        <v>2018</v>
      </c>
      <c r="H1945" s="67"/>
      <c r="I1945" s="67"/>
      <c r="J1945" s="67"/>
      <c r="K1945" s="67"/>
      <c r="L1945" s="6"/>
      <c r="M1945" s="67"/>
      <c r="N1945" s="67" t="s">
        <v>1642</v>
      </c>
      <c r="O1945" s="67"/>
      <c r="P1945" s="408">
        <v>114</v>
      </c>
      <c r="Q1945" s="408">
        <f t="shared" si="57"/>
        <v>114</v>
      </c>
      <c r="R1945" s="408">
        <v>6</v>
      </c>
      <c r="S1945" s="67" t="s">
        <v>3</v>
      </c>
      <c r="T1945" s="67" t="s">
        <v>44</v>
      </c>
      <c r="U1945" s="67" t="s">
        <v>36</v>
      </c>
      <c r="V1945" s="229" t="s">
        <v>2871</v>
      </c>
      <c r="W1945" s="67" t="s">
        <v>2775</v>
      </c>
      <c r="X1945" s="67" t="s">
        <v>267</v>
      </c>
      <c r="Y1945" s="67"/>
      <c r="Z1945" s="67"/>
      <c r="AA1945" s="67">
        <v>44.599299999999999</v>
      </c>
      <c r="AB1945" s="67">
        <v>-123.3156</v>
      </c>
      <c r="AC1945" s="67" t="s">
        <v>2774</v>
      </c>
      <c r="AD1945" s="67"/>
      <c r="AE1945" s="67" t="s">
        <v>2774</v>
      </c>
      <c r="AG1945" s="67" t="s">
        <v>1642</v>
      </c>
      <c r="AH1945" s="67" t="s">
        <v>1642</v>
      </c>
    </row>
    <row r="1946" spans="4:34" x14ac:dyDescent="0.25">
      <c r="D1946" s="67">
        <v>14509502</v>
      </c>
      <c r="E1946" s="68">
        <v>18</v>
      </c>
      <c r="F1946" s="67" t="s">
        <v>3136</v>
      </c>
      <c r="G1946" s="67">
        <v>2018</v>
      </c>
      <c r="H1946" s="67"/>
      <c r="I1946" s="67"/>
      <c r="J1946" s="67"/>
      <c r="K1946" s="67"/>
      <c r="L1946" s="6"/>
      <c r="M1946" s="67"/>
      <c r="N1946" s="67" t="s">
        <v>1642</v>
      </c>
      <c r="O1946" s="67"/>
      <c r="P1946" s="408">
        <v>114</v>
      </c>
      <c r="Q1946" s="408">
        <f t="shared" si="57"/>
        <v>114</v>
      </c>
      <c r="R1946" s="408">
        <v>7</v>
      </c>
      <c r="S1946" s="67" t="s">
        <v>3</v>
      </c>
      <c r="T1946" s="67" t="s">
        <v>44</v>
      </c>
      <c r="U1946" s="67" t="s">
        <v>36</v>
      </c>
      <c r="V1946" s="229" t="s">
        <v>2871</v>
      </c>
      <c r="W1946" s="67" t="s">
        <v>2775</v>
      </c>
      <c r="X1946" s="67" t="s">
        <v>267</v>
      </c>
      <c r="Y1946" s="67"/>
      <c r="Z1946" s="67"/>
      <c r="AA1946" s="67">
        <v>44.599299999999999</v>
      </c>
      <c r="AB1946" s="67">
        <v>-123.3156</v>
      </c>
      <c r="AC1946" s="67" t="s">
        <v>2774</v>
      </c>
      <c r="AD1946" s="67"/>
      <c r="AE1946" s="67" t="s">
        <v>2774</v>
      </c>
      <c r="AG1946" s="67" t="s">
        <v>1642</v>
      </c>
      <c r="AH1946" s="67" t="s">
        <v>1642</v>
      </c>
    </row>
    <row r="1947" spans="4:34" x14ac:dyDescent="0.25">
      <c r="D1947" s="67">
        <v>14509502</v>
      </c>
      <c r="E1947" s="68">
        <v>18</v>
      </c>
      <c r="F1947" s="67" t="s">
        <v>3136</v>
      </c>
      <c r="G1947" s="67">
        <v>2018</v>
      </c>
      <c r="H1947" s="67"/>
      <c r="I1947" s="67"/>
      <c r="J1947" s="67"/>
      <c r="K1947" s="67"/>
      <c r="L1947" s="6"/>
      <c r="M1947" s="67"/>
      <c r="N1947" s="67" t="s">
        <v>1642</v>
      </c>
      <c r="O1947" s="67"/>
      <c r="P1947" s="408">
        <v>114</v>
      </c>
      <c r="Q1947" s="408">
        <f t="shared" si="57"/>
        <v>114</v>
      </c>
      <c r="R1947" s="408">
        <v>8</v>
      </c>
      <c r="S1947" s="67" t="s">
        <v>3</v>
      </c>
      <c r="T1947" s="67" t="s">
        <v>44</v>
      </c>
      <c r="U1947" s="67" t="s">
        <v>36</v>
      </c>
      <c r="V1947" s="229" t="s">
        <v>2871</v>
      </c>
      <c r="W1947" s="67" t="s">
        <v>2775</v>
      </c>
      <c r="X1947" s="67" t="s">
        <v>267</v>
      </c>
      <c r="Y1947" s="67"/>
      <c r="Z1947" s="67"/>
      <c r="AA1947" s="67">
        <v>44.599299999999999</v>
      </c>
      <c r="AB1947" s="67">
        <v>-123.3156</v>
      </c>
      <c r="AC1947" s="67" t="s">
        <v>2774</v>
      </c>
      <c r="AD1947" s="67"/>
      <c r="AE1947" s="67" t="s">
        <v>2774</v>
      </c>
      <c r="AG1947" s="67" t="s">
        <v>1642</v>
      </c>
      <c r="AH1947" s="67" t="s">
        <v>1642</v>
      </c>
    </row>
    <row r="1948" spans="4:34" x14ac:dyDescent="0.25">
      <c r="D1948" s="67">
        <v>14509502</v>
      </c>
      <c r="E1948" s="68">
        <v>18</v>
      </c>
      <c r="F1948" s="67" t="s">
        <v>3136</v>
      </c>
      <c r="G1948" s="67">
        <v>2018</v>
      </c>
      <c r="H1948" s="67"/>
      <c r="I1948" s="67"/>
      <c r="J1948" s="67"/>
      <c r="K1948" s="67"/>
      <c r="L1948" s="6"/>
      <c r="M1948" s="67"/>
      <c r="N1948" s="67" t="s">
        <v>1642</v>
      </c>
      <c r="O1948" s="67"/>
      <c r="P1948" s="408">
        <v>114</v>
      </c>
      <c r="Q1948" s="408">
        <f t="shared" si="57"/>
        <v>114</v>
      </c>
      <c r="R1948" s="408">
        <v>9</v>
      </c>
      <c r="S1948" s="67" t="s">
        <v>3</v>
      </c>
      <c r="T1948" s="67" t="s">
        <v>44</v>
      </c>
      <c r="U1948" s="67" t="s">
        <v>36</v>
      </c>
      <c r="V1948" s="229" t="s">
        <v>2871</v>
      </c>
      <c r="W1948" s="67" t="s">
        <v>2775</v>
      </c>
      <c r="X1948" s="67" t="s">
        <v>267</v>
      </c>
      <c r="Y1948" s="67"/>
      <c r="Z1948" s="67"/>
      <c r="AA1948" s="67">
        <v>44.599299999999999</v>
      </c>
      <c r="AB1948" s="67">
        <v>-123.3156</v>
      </c>
      <c r="AC1948" s="67" t="s">
        <v>2774</v>
      </c>
      <c r="AD1948" s="67"/>
      <c r="AE1948" s="67" t="s">
        <v>2774</v>
      </c>
      <c r="AG1948" s="67" t="s">
        <v>1642</v>
      </c>
      <c r="AH1948" s="67" t="s">
        <v>1642</v>
      </c>
    </row>
    <row r="1949" spans="4:34" x14ac:dyDescent="0.25">
      <c r="D1949" s="67">
        <v>14509509</v>
      </c>
      <c r="E1949" s="68">
        <v>18</v>
      </c>
      <c r="F1949" s="67" t="s">
        <v>3136</v>
      </c>
      <c r="G1949" s="67">
        <v>2018</v>
      </c>
      <c r="H1949" s="67"/>
      <c r="I1949" s="67"/>
      <c r="J1949" s="67"/>
      <c r="K1949" s="67"/>
      <c r="L1949" s="6"/>
      <c r="M1949" s="67"/>
      <c r="N1949" s="67" t="s">
        <v>1642</v>
      </c>
      <c r="O1949" s="67"/>
      <c r="P1949" s="408">
        <v>115</v>
      </c>
      <c r="Q1949" s="408">
        <f t="shared" si="57"/>
        <v>115</v>
      </c>
      <c r="R1949" s="408">
        <v>1</v>
      </c>
      <c r="S1949" s="67" t="s">
        <v>3</v>
      </c>
      <c r="T1949" s="67" t="s">
        <v>44</v>
      </c>
      <c r="U1949" s="67" t="s">
        <v>36</v>
      </c>
      <c r="V1949" s="229" t="s">
        <v>2871</v>
      </c>
      <c r="W1949" s="67" t="s">
        <v>2775</v>
      </c>
      <c r="X1949" s="67" t="s">
        <v>267</v>
      </c>
      <c r="Y1949" s="67"/>
      <c r="Z1949" s="67"/>
      <c r="AA1949" s="67">
        <v>44.599299999999999</v>
      </c>
      <c r="AB1949" s="67">
        <v>-123.31570000000001</v>
      </c>
      <c r="AC1949" s="67" t="s">
        <v>2774</v>
      </c>
      <c r="AD1949" s="67"/>
      <c r="AE1949" s="67" t="s">
        <v>2774</v>
      </c>
      <c r="AG1949" s="67" t="s">
        <v>1642</v>
      </c>
      <c r="AH1949" s="67" t="s">
        <v>1642</v>
      </c>
    </row>
    <row r="1950" spans="4:34" x14ac:dyDescent="0.25">
      <c r="D1950" s="67">
        <v>14509515</v>
      </c>
      <c r="E1950" s="68">
        <v>18</v>
      </c>
      <c r="F1950" s="67" t="s">
        <v>3136</v>
      </c>
      <c r="G1950" s="67">
        <v>2018</v>
      </c>
      <c r="H1950" s="67"/>
      <c r="I1950" s="67"/>
      <c r="J1950" s="67"/>
      <c r="K1950" s="67"/>
      <c r="L1950" s="6"/>
      <c r="M1950" s="67"/>
      <c r="N1950" s="67" t="s">
        <v>1642</v>
      </c>
      <c r="O1950" s="67"/>
      <c r="P1950" s="408">
        <v>116</v>
      </c>
      <c r="Q1950" s="408">
        <f t="shared" si="57"/>
        <v>116</v>
      </c>
      <c r="R1950" s="408">
        <v>1</v>
      </c>
      <c r="S1950" s="67" t="s">
        <v>3</v>
      </c>
      <c r="T1950" s="67" t="s">
        <v>44</v>
      </c>
      <c r="U1950" s="67" t="s">
        <v>36</v>
      </c>
      <c r="V1950" s="229" t="s">
        <v>2871</v>
      </c>
      <c r="W1950" s="67" t="s">
        <v>2775</v>
      </c>
      <c r="X1950" s="67" t="s">
        <v>267</v>
      </c>
      <c r="Y1950" s="67"/>
      <c r="Z1950" s="67"/>
      <c r="AA1950" s="67">
        <v>44.598799999999997</v>
      </c>
      <c r="AB1950" s="67">
        <v>-123.3159</v>
      </c>
      <c r="AC1950" s="67" t="s">
        <v>2774</v>
      </c>
      <c r="AD1950" s="67"/>
      <c r="AE1950" s="67" t="s">
        <v>2774</v>
      </c>
      <c r="AG1950" s="67" t="s">
        <v>1642</v>
      </c>
      <c r="AH1950" s="67" t="s">
        <v>1642</v>
      </c>
    </row>
    <row r="1951" spans="4:34" x14ac:dyDescent="0.25">
      <c r="D1951" s="67">
        <v>14509521</v>
      </c>
      <c r="E1951" s="68">
        <v>18</v>
      </c>
      <c r="F1951" s="67" t="s">
        <v>3136</v>
      </c>
      <c r="G1951" s="67">
        <v>2018</v>
      </c>
      <c r="H1951" s="67"/>
      <c r="I1951" s="67"/>
      <c r="J1951" s="67"/>
      <c r="K1951" s="67"/>
      <c r="L1951" s="6"/>
      <c r="M1951" s="67"/>
      <c r="N1951" s="67" t="s">
        <v>1642</v>
      </c>
      <c r="O1951" s="67"/>
      <c r="P1951" s="408">
        <v>117</v>
      </c>
      <c r="Q1951" s="408">
        <f t="shared" si="57"/>
        <v>117</v>
      </c>
      <c r="R1951" s="408">
        <v>1</v>
      </c>
      <c r="S1951" s="67" t="s">
        <v>3</v>
      </c>
      <c r="T1951" s="67" t="s">
        <v>44</v>
      </c>
      <c r="U1951" s="67" t="s">
        <v>36</v>
      </c>
      <c r="V1951" s="229" t="s">
        <v>2871</v>
      </c>
      <c r="W1951" s="67" t="s">
        <v>2775</v>
      </c>
      <c r="X1951" s="67" t="s">
        <v>267</v>
      </c>
      <c r="Y1951" s="67"/>
      <c r="Z1951" s="67"/>
      <c r="AA1951" s="67">
        <v>44.5989</v>
      </c>
      <c r="AB1951" s="67">
        <v>-123.3159</v>
      </c>
      <c r="AC1951" s="67" t="s">
        <v>2774</v>
      </c>
      <c r="AD1951" s="67"/>
      <c r="AE1951" s="67" t="s">
        <v>2774</v>
      </c>
      <c r="AG1951" s="67" t="s">
        <v>1642</v>
      </c>
      <c r="AH1951" s="67" t="s">
        <v>1642</v>
      </c>
    </row>
    <row r="1952" spans="4:34" x14ac:dyDescent="0.25">
      <c r="D1952" s="67">
        <v>14509521</v>
      </c>
      <c r="E1952" s="68">
        <v>18</v>
      </c>
      <c r="F1952" s="67" t="s">
        <v>3136</v>
      </c>
      <c r="G1952" s="67">
        <v>2018</v>
      </c>
      <c r="H1952" s="67"/>
      <c r="I1952" s="67"/>
      <c r="J1952" s="67"/>
      <c r="K1952" s="67"/>
      <c r="L1952" s="6"/>
      <c r="M1952" s="67"/>
      <c r="N1952" s="67" t="s">
        <v>1642</v>
      </c>
      <c r="O1952" s="67"/>
      <c r="P1952" s="408">
        <v>117</v>
      </c>
      <c r="Q1952" s="408">
        <f t="shared" si="57"/>
        <v>117</v>
      </c>
      <c r="R1952" s="408">
        <v>2</v>
      </c>
      <c r="S1952" s="67" t="s">
        <v>3</v>
      </c>
      <c r="T1952" s="67" t="s">
        <v>44</v>
      </c>
      <c r="U1952" s="67" t="s">
        <v>36</v>
      </c>
      <c r="V1952" s="229" t="s">
        <v>2871</v>
      </c>
      <c r="W1952" s="67" t="s">
        <v>2775</v>
      </c>
      <c r="X1952" s="67" t="s">
        <v>267</v>
      </c>
      <c r="Y1952" s="67"/>
      <c r="Z1952" s="67"/>
      <c r="AA1952" s="67">
        <v>44.5989</v>
      </c>
      <c r="AB1952" s="67">
        <v>-123.3159</v>
      </c>
      <c r="AC1952" s="67" t="s">
        <v>2774</v>
      </c>
      <c r="AD1952" s="67"/>
      <c r="AE1952" s="67" t="s">
        <v>2774</v>
      </c>
      <c r="AG1952" s="67" t="s">
        <v>1642</v>
      </c>
      <c r="AH1952" s="67" t="s">
        <v>1642</v>
      </c>
    </row>
    <row r="1953" spans="4:34" x14ac:dyDescent="0.25">
      <c r="D1953" s="67">
        <v>14509521</v>
      </c>
      <c r="E1953" s="68">
        <v>18</v>
      </c>
      <c r="F1953" s="67" t="s">
        <v>3136</v>
      </c>
      <c r="G1953" s="67">
        <v>2018</v>
      </c>
      <c r="H1953" s="67"/>
      <c r="I1953" s="67"/>
      <c r="J1953" s="67"/>
      <c r="K1953" s="67"/>
      <c r="L1953" s="6"/>
      <c r="M1953" s="67"/>
      <c r="N1953" s="67" t="s">
        <v>1642</v>
      </c>
      <c r="O1953" s="67"/>
      <c r="P1953" s="408">
        <v>117</v>
      </c>
      <c r="Q1953" s="408">
        <f t="shared" si="57"/>
        <v>117</v>
      </c>
      <c r="R1953" s="408">
        <v>3</v>
      </c>
      <c r="S1953" s="67" t="s">
        <v>3</v>
      </c>
      <c r="T1953" s="67" t="s">
        <v>44</v>
      </c>
      <c r="U1953" s="67" t="s">
        <v>36</v>
      </c>
      <c r="V1953" s="229" t="s">
        <v>2871</v>
      </c>
      <c r="W1953" s="67" t="s">
        <v>2775</v>
      </c>
      <c r="X1953" s="67" t="s">
        <v>267</v>
      </c>
      <c r="Y1953" s="67"/>
      <c r="Z1953" s="67"/>
      <c r="AA1953" s="67">
        <v>44.5989</v>
      </c>
      <c r="AB1953" s="67">
        <v>-123.3159</v>
      </c>
      <c r="AC1953" s="67" t="s">
        <v>2774</v>
      </c>
      <c r="AD1953" s="67"/>
      <c r="AE1953" s="67" t="s">
        <v>2774</v>
      </c>
      <c r="AG1953" s="67" t="s">
        <v>1642</v>
      </c>
      <c r="AH1953" s="67" t="s">
        <v>1642</v>
      </c>
    </row>
    <row r="1954" spans="4:34" x14ac:dyDescent="0.25">
      <c r="D1954" s="67">
        <v>14509521</v>
      </c>
      <c r="E1954" s="68">
        <v>18</v>
      </c>
      <c r="F1954" s="67" t="s">
        <v>3136</v>
      </c>
      <c r="G1954" s="67">
        <v>2018</v>
      </c>
      <c r="H1954" s="67"/>
      <c r="I1954" s="67"/>
      <c r="J1954" s="67"/>
      <c r="K1954" s="67"/>
      <c r="L1954" s="6"/>
      <c r="M1954" s="67"/>
      <c r="N1954" s="67" t="s">
        <v>1642</v>
      </c>
      <c r="O1954" s="67"/>
      <c r="P1954" s="408">
        <v>117</v>
      </c>
      <c r="Q1954" s="408">
        <f t="shared" si="57"/>
        <v>117</v>
      </c>
      <c r="R1954" s="408">
        <v>4</v>
      </c>
      <c r="S1954" s="67" t="s">
        <v>3</v>
      </c>
      <c r="T1954" s="67" t="s">
        <v>44</v>
      </c>
      <c r="U1954" s="67" t="s">
        <v>36</v>
      </c>
      <c r="V1954" s="229" t="s">
        <v>2871</v>
      </c>
      <c r="W1954" s="67" t="s">
        <v>2775</v>
      </c>
      <c r="X1954" s="67" t="s">
        <v>267</v>
      </c>
      <c r="Y1954" s="67"/>
      <c r="Z1954" s="67"/>
      <c r="AA1954" s="67">
        <v>44.5989</v>
      </c>
      <c r="AB1954" s="67">
        <v>-123.3159</v>
      </c>
      <c r="AC1954" s="67" t="s">
        <v>2774</v>
      </c>
      <c r="AD1954" s="67"/>
      <c r="AE1954" s="67" t="s">
        <v>2774</v>
      </c>
      <c r="AG1954" s="67" t="s">
        <v>1642</v>
      </c>
      <c r="AH1954" s="67" t="s">
        <v>1642</v>
      </c>
    </row>
    <row r="1955" spans="4:34" x14ac:dyDescent="0.25">
      <c r="D1955" s="67">
        <v>14509521</v>
      </c>
      <c r="E1955" s="68">
        <v>18</v>
      </c>
      <c r="F1955" s="67" t="s">
        <v>3136</v>
      </c>
      <c r="G1955" s="67">
        <v>2018</v>
      </c>
      <c r="H1955" s="67"/>
      <c r="I1955" s="67"/>
      <c r="J1955" s="67"/>
      <c r="K1955" s="67"/>
      <c r="L1955" s="6"/>
      <c r="M1955" s="67"/>
      <c r="N1955" s="67" t="s">
        <v>1642</v>
      </c>
      <c r="O1955" s="67"/>
      <c r="P1955" s="408">
        <v>117</v>
      </c>
      <c r="Q1955" s="408">
        <f t="shared" si="57"/>
        <v>117</v>
      </c>
      <c r="R1955" s="408">
        <v>5</v>
      </c>
      <c r="S1955" s="67" t="s">
        <v>3</v>
      </c>
      <c r="T1955" s="67" t="s">
        <v>44</v>
      </c>
      <c r="U1955" s="67" t="s">
        <v>36</v>
      </c>
      <c r="V1955" s="229" t="s">
        <v>2871</v>
      </c>
      <c r="W1955" s="67" t="s">
        <v>2775</v>
      </c>
      <c r="X1955" s="67" t="s">
        <v>267</v>
      </c>
      <c r="Y1955" s="67"/>
      <c r="Z1955" s="67"/>
      <c r="AA1955" s="67">
        <v>44.5989</v>
      </c>
      <c r="AB1955" s="67">
        <v>-123.3159</v>
      </c>
      <c r="AC1955" s="67" t="s">
        <v>2774</v>
      </c>
      <c r="AD1955" s="67"/>
      <c r="AE1955" s="67" t="s">
        <v>2774</v>
      </c>
      <c r="AG1955" s="67" t="s">
        <v>1642</v>
      </c>
      <c r="AH1955" s="67" t="s">
        <v>1642</v>
      </c>
    </row>
    <row r="1956" spans="4:34" x14ac:dyDescent="0.25">
      <c r="D1956" s="67">
        <v>14581298</v>
      </c>
      <c r="E1956" s="68">
        <v>21</v>
      </c>
      <c r="F1956" s="67" t="s">
        <v>3136</v>
      </c>
      <c r="G1956" s="67">
        <v>2018</v>
      </c>
      <c r="H1956" s="67"/>
      <c r="I1956" s="67"/>
      <c r="J1956" s="67"/>
      <c r="K1956" s="67"/>
      <c r="L1956" s="6"/>
      <c r="M1956" s="67"/>
      <c r="N1956" s="67" t="s">
        <v>1642</v>
      </c>
      <c r="O1956" s="67"/>
      <c r="P1956" s="408">
        <v>118</v>
      </c>
      <c r="Q1956" s="408">
        <f t="shared" si="57"/>
        <v>118</v>
      </c>
      <c r="R1956" s="408">
        <v>1</v>
      </c>
      <c r="S1956" s="67" t="s">
        <v>3</v>
      </c>
      <c r="T1956" s="67" t="s">
        <v>44</v>
      </c>
      <c r="U1956" s="67" t="s">
        <v>36</v>
      </c>
      <c r="V1956" s="229" t="s">
        <v>2871</v>
      </c>
      <c r="W1956" s="67" t="s">
        <v>2775</v>
      </c>
      <c r="X1956" s="67" t="s">
        <v>267</v>
      </c>
      <c r="Y1956" s="67"/>
      <c r="Z1956" s="67"/>
      <c r="AA1956" s="67">
        <v>44.599200000000003</v>
      </c>
      <c r="AB1956" s="67">
        <v>-123.31570000000001</v>
      </c>
      <c r="AC1956" s="67" t="s">
        <v>2774</v>
      </c>
      <c r="AD1956" s="67"/>
      <c r="AE1956" s="67" t="s">
        <v>2774</v>
      </c>
      <c r="AG1956" s="67" t="s">
        <v>1642</v>
      </c>
      <c r="AH1956" s="67" t="s">
        <v>1642</v>
      </c>
    </row>
    <row r="1957" spans="4:34" x14ac:dyDescent="0.25">
      <c r="D1957" s="67">
        <v>14581298</v>
      </c>
      <c r="E1957" s="68">
        <v>21</v>
      </c>
      <c r="F1957" s="67" t="s">
        <v>3136</v>
      </c>
      <c r="G1957" s="67">
        <v>2018</v>
      </c>
      <c r="H1957" s="67"/>
      <c r="I1957" s="67"/>
      <c r="J1957" s="67"/>
      <c r="K1957" s="67"/>
      <c r="L1957" s="6"/>
      <c r="M1957" s="67"/>
      <c r="N1957" s="67" t="s">
        <v>1642</v>
      </c>
      <c r="O1957" s="67"/>
      <c r="P1957" s="408">
        <v>118</v>
      </c>
      <c r="Q1957" s="408">
        <f t="shared" si="57"/>
        <v>118</v>
      </c>
      <c r="R1957" s="408">
        <v>2</v>
      </c>
      <c r="S1957" s="67" t="s">
        <v>3</v>
      </c>
      <c r="T1957" s="67" t="s">
        <v>44</v>
      </c>
      <c r="U1957" s="67" t="s">
        <v>36</v>
      </c>
      <c r="V1957" s="229" t="s">
        <v>2871</v>
      </c>
      <c r="W1957" s="67" t="s">
        <v>2775</v>
      </c>
      <c r="X1957" s="67" t="s">
        <v>267</v>
      </c>
      <c r="Y1957" s="67"/>
      <c r="Z1957" s="67"/>
      <c r="AA1957" s="67">
        <v>44.599200000000003</v>
      </c>
      <c r="AB1957" s="67">
        <v>-123.31570000000001</v>
      </c>
      <c r="AC1957" s="67" t="s">
        <v>2774</v>
      </c>
      <c r="AD1957" s="67"/>
      <c r="AE1957" s="67" t="s">
        <v>2774</v>
      </c>
      <c r="AG1957" s="67" t="s">
        <v>1642</v>
      </c>
      <c r="AH1957" s="67" t="s">
        <v>1642</v>
      </c>
    </row>
    <row r="1958" spans="4:34" x14ac:dyDescent="0.25">
      <c r="D1958" s="67">
        <v>14581298</v>
      </c>
      <c r="E1958" s="68">
        <v>21</v>
      </c>
      <c r="F1958" s="67" t="s">
        <v>3136</v>
      </c>
      <c r="G1958" s="67">
        <v>2018</v>
      </c>
      <c r="H1958" s="67"/>
      <c r="I1958" s="67"/>
      <c r="J1958" s="67"/>
      <c r="K1958" s="67"/>
      <c r="L1958" s="6"/>
      <c r="M1958" s="67"/>
      <c r="N1958" s="67" t="s">
        <v>1642</v>
      </c>
      <c r="O1958" s="67"/>
      <c r="P1958" s="408">
        <v>118</v>
      </c>
      <c r="Q1958" s="408">
        <f t="shared" si="57"/>
        <v>118</v>
      </c>
      <c r="R1958" s="408">
        <v>3</v>
      </c>
      <c r="S1958" s="67" t="s">
        <v>3</v>
      </c>
      <c r="T1958" s="67" t="s">
        <v>44</v>
      </c>
      <c r="U1958" s="67" t="s">
        <v>36</v>
      </c>
      <c r="V1958" s="229" t="s">
        <v>2871</v>
      </c>
      <c r="W1958" s="67" t="s">
        <v>2775</v>
      </c>
      <c r="X1958" s="67" t="s">
        <v>267</v>
      </c>
      <c r="Y1958" s="67"/>
      <c r="Z1958" s="67"/>
      <c r="AA1958" s="67">
        <v>44.599200000000003</v>
      </c>
      <c r="AB1958" s="67">
        <v>-123.31570000000001</v>
      </c>
      <c r="AC1958" s="67" t="s">
        <v>2774</v>
      </c>
      <c r="AD1958" s="67"/>
      <c r="AE1958" s="67" t="s">
        <v>2774</v>
      </c>
      <c r="AG1958" s="67" t="s">
        <v>1642</v>
      </c>
      <c r="AH1958" s="67" t="s">
        <v>1642</v>
      </c>
    </row>
    <row r="1959" spans="4:34" x14ac:dyDescent="0.25">
      <c r="D1959" s="67">
        <v>14581298</v>
      </c>
      <c r="E1959" s="68">
        <v>21</v>
      </c>
      <c r="F1959" s="67" t="s">
        <v>3136</v>
      </c>
      <c r="G1959" s="67">
        <v>2018</v>
      </c>
      <c r="H1959" s="67"/>
      <c r="I1959" s="67"/>
      <c r="J1959" s="67"/>
      <c r="K1959" s="67"/>
      <c r="L1959" s="6"/>
      <c r="M1959" s="67"/>
      <c r="N1959" s="67" t="s">
        <v>1642</v>
      </c>
      <c r="O1959" s="67"/>
      <c r="P1959" s="408">
        <v>118</v>
      </c>
      <c r="Q1959" s="408">
        <f t="shared" si="57"/>
        <v>118</v>
      </c>
      <c r="R1959" s="408">
        <v>4</v>
      </c>
      <c r="S1959" s="67" t="s">
        <v>3</v>
      </c>
      <c r="T1959" s="67" t="s">
        <v>44</v>
      </c>
      <c r="U1959" s="67" t="s">
        <v>36</v>
      </c>
      <c r="V1959" s="229" t="s">
        <v>2871</v>
      </c>
      <c r="W1959" s="67" t="s">
        <v>2775</v>
      </c>
      <c r="X1959" s="67" t="s">
        <v>267</v>
      </c>
      <c r="Y1959" s="67"/>
      <c r="Z1959" s="67"/>
      <c r="AA1959" s="67">
        <v>44.599200000000003</v>
      </c>
      <c r="AB1959" s="67">
        <v>-123.31570000000001</v>
      </c>
      <c r="AC1959" s="67" t="s">
        <v>2774</v>
      </c>
      <c r="AD1959" s="67"/>
      <c r="AE1959" s="67" t="s">
        <v>2774</v>
      </c>
      <c r="AG1959" s="67" t="s">
        <v>1642</v>
      </c>
      <c r="AH1959" s="67" t="s">
        <v>1642</v>
      </c>
    </row>
    <row r="1960" spans="4:34" x14ac:dyDescent="0.25">
      <c r="D1960" s="67">
        <v>14581298</v>
      </c>
      <c r="E1960" s="68">
        <v>21</v>
      </c>
      <c r="F1960" s="67" t="s">
        <v>3136</v>
      </c>
      <c r="G1960" s="67">
        <v>2018</v>
      </c>
      <c r="H1960" s="67"/>
      <c r="I1960" s="67"/>
      <c r="J1960" s="67"/>
      <c r="K1960" s="67"/>
      <c r="L1960" s="6"/>
      <c r="M1960" s="67"/>
      <c r="N1960" s="67" t="s">
        <v>1642</v>
      </c>
      <c r="O1960" s="67"/>
      <c r="P1960" s="408">
        <v>118</v>
      </c>
      <c r="Q1960" s="408">
        <f t="shared" si="57"/>
        <v>118</v>
      </c>
      <c r="R1960" s="408">
        <v>5</v>
      </c>
      <c r="S1960" s="67" t="s">
        <v>3</v>
      </c>
      <c r="T1960" s="67" t="s">
        <v>44</v>
      </c>
      <c r="U1960" s="67" t="s">
        <v>36</v>
      </c>
      <c r="V1960" s="229" t="s">
        <v>2871</v>
      </c>
      <c r="W1960" s="67" t="s">
        <v>2775</v>
      </c>
      <c r="X1960" s="67" t="s">
        <v>267</v>
      </c>
      <c r="Y1960" s="67"/>
      <c r="Z1960" s="67"/>
      <c r="AA1960" s="67">
        <v>44.599200000000003</v>
      </c>
      <c r="AB1960" s="67">
        <v>-123.31570000000001</v>
      </c>
      <c r="AC1960" s="67" t="s">
        <v>2774</v>
      </c>
      <c r="AD1960" s="67"/>
      <c r="AE1960" s="67" t="s">
        <v>2774</v>
      </c>
      <c r="AG1960" s="67" t="s">
        <v>1642</v>
      </c>
      <c r="AH1960" s="67" t="s">
        <v>1642</v>
      </c>
    </row>
    <row r="1961" spans="4:34" x14ac:dyDescent="0.25">
      <c r="D1961" s="67">
        <v>14581298</v>
      </c>
      <c r="E1961" s="68">
        <v>21</v>
      </c>
      <c r="F1961" s="67" t="s">
        <v>3136</v>
      </c>
      <c r="G1961" s="67">
        <v>2018</v>
      </c>
      <c r="H1961" s="67"/>
      <c r="I1961" s="67"/>
      <c r="J1961" s="67"/>
      <c r="K1961" s="67"/>
      <c r="L1961" s="6"/>
      <c r="M1961" s="67"/>
      <c r="N1961" s="67" t="s">
        <v>1642</v>
      </c>
      <c r="O1961" s="67"/>
      <c r="P1961" s="408">
        <v>118</v>
      </c>
      <c r="Q1961" s="408">
        <f t="shared" si="57"/>
        <v>118</v>
      </c>
      <c r="R1961" s="408">
        <v>6</v>
      </c>
      <c r="S1961" s="67" t="s">
        <v>3</v>
      </c>
      <c r="T1961" s="67" t="s">
        <v>44</v>
      </c>
      <c r="U1961" s="67" t="s">
        <v>36</v>
      </c>
      <c r="V1961" s="229" t="s">
        <v>2871</v>
      </c>
      <c r="W1961" s="67" t="s">
        <v>2775</v>
      </c>
      <c r="X1961" s="67" t="s">
        <v>267</v>
      </c>
      <c r="Y1961" s="67"/>
      <c r="Z1961" s="67"/>
      <c r="AA1961" s="67">
        <v>44.599200000000003</v>
      </c>
      <c r="AB1961" s="67">
        <v>-123.31570000000001</v>
      </c>
      <c r="AC1961" s="67" t="s">
        <v>2774</v>
      </c>
      <c r="AD1961" s="67"/>
      <c r="AE1961" s="67" t="s">
        <v>2774</v>
      </c>
      <c r="AG1961" s="67" t="s">
        <v>1642</v>
      </c>
      <c r="AH1961" s="67" t="s">
        <v>1642</v>
      </c>
    </row>
    <row r="1962" spans="4:34" x14ac:dyDescent="0.25">
      <c r="D1962" s="67">
        <v>14581298</v>
      </c>
      <c r="E1962" s="68">
        <v>21</v>
      </c>
      <c r="F1962" s="67" t="s">
        <v>3136</v>
      </c>
      <c r="G1962" s="67">
        <v>2018</v>
      </c>
      <c r="H1962" s="67"/>
      <c r="I1962" s="67"/>
      <c r="J1962" s="67"/>
      <c r="K1962" s="67"/>
      <c r="L1962" s="6"/>
      <c r="M1962" s="67"/>
      <c r="N1962" s="67" t="s">
        <v>1642</v>
      </c>
      <c r="O1962" s="67"/>
      <c r="P1962" s="408">
        <v>118</v>
      </c>
      <c r="Q1962" s="408">
        <f t="shared" si="57"/>
        <v>118</v>
      </c>
      <c r="R1962" s="408">
        <v>7</v>
      </c>
      <c r="S1962" s="67" t="s">
        <v>3</v>
      </c>
      <c r="T1962" s="67" t="s">
        <v>44</v>
      </c>
      <c r="U1962" s="67" t="s">
        <v>36</v>
      </c>
      <c r="V1962" s="229" t="s">
        <v>2871</v>
      </c>
      <c r="W1962" s="67" t="s">
        <v>2775</v>
      </c>
      <c r="X1962" s="67" t="s">
        <v>267</v>
      </c>
      <c r="Y1962" s="67"/>
      <c r="Z1962" s="67"/>
      <c r="AA1962" s="67">
        <v>44.599200000000003</v>
      </c>
      <c r="AB1962" s="67">
        <v>-123.31570000000001</v>
      </c>
      <c r="AC1962" s="67" t="s">
        <v>2774</v>
      </c>
      <c r="AD1962" s="67"/>
      <c r="AE1962" s="67" t="s">
        <v>2774</v>
      </c>
      <c r="AG1962" s="67" t="s">
        <v>1642</v>
      </c>
      <c r="AH1962" s="67" t="s">
        <v>1642</v>
      </c>
    </row>
    <row r="1963" spans="4:34" x14ac:dyDescent="0.25">
      <c r="D1963" s="67">
        <v>14587173</v>
      </c>
      <c r="E1963" s="68">
        <v>21</v>
      </c>
      <c r="F1963" s="67" t="s">
        <v>3136</v>
      </c>
      <c r="G1963" s="67">
        <v>2018</v>
      </c>
      <c r="H1963" s="67"/>
      <c r="I1963" s="67"/>
      <c r="J1963" s="67"/>
      <c r="K1963" s="67"/>
      <c r="L1963" s="6"/>
      <c r="M1963" s="67"/>
      <c r="N1963" s="67" t="s">
        <v>1642</v>
      </c>
      <c r="O1963" s="67"/>
      <c r="P1963" s="408">
        <v>119</v>
      </c>
      <c r="Q1963" s="408">
        <f t="shared" si="57"/>
        <v>119</v>
      </c>
      <c r="R1963" s="408">
        <v>1</v>
      </c>
      <c r="S1963" s="67" t="s">
        <v>3</v>
      </c>
      <c r="T1963" s="67" t="s">
        <v>44</v>
      </c>
      <c r="U1963" s="67" t="s">
        <v>36</v>
      </c>
      <c r="V1963" s="229" t="s">
        <v>2871</v>
      </c>
      <c r="W1963" s="67" t="s">
        <v>2884</v>
      </c>
      <c r="X1963" s="67" t="s">
        <v>2736</v>
      </c>
      <c r="Y1963" s="67"/>
      <c r="Z1963" s="67"/>
      <c r="AA1963" s="67">
        <v>44.472999999999999</v>
      </c>
      <c r="AB1963" s="67">
        <v>-123.5193</v>
      </c>
      <c r="AC1963" s="67" t="s">
        <v>2774</v>
      </c>
      <c r="AD1963" s="67"/>
      <c r="AE1963" s="67" t="s">
        <v>2774</v>
      </c>
      <c r="AG1963" s="67" t="s">
        <v>1642</v>
      </c>
      <c r="AH1963" s="67" t="s">
        <v>1642</v>
      </c>
    </row>
    <row r="1964" spans="4:34" x14ac:dyDescent="0.25">
      <c r="D1964" s="67">
        <v>14587173</v>
      </c>
      <c r="E1964" s="68">
        <v>21</v>
      </c>
      <c r="F1964" s="67" t="s">
        <v>3136</v>
      </c>
      <c r="G1964" s="67">
        <v>2018</v>
      </c>
      <c r="H1964" s="67"/>
      <c r="I1964" s="67"/>
      <c r="J1964" s="67"/>
      <c r="K1964" s="67"/>
      <c r="L1964" s="6"/>
      <c r="M1964" s="67"/>
      <c r="N1964" s="67" t="s">
        <v>1642</v>
      </c>
      <c r="O1964" s="67"/>
      <c r="P1964" s="408">
        <v>119</v>
      </c>
      <c r="Q1964" s="408">
        <f t="shared" si="57"/>
        <v>119</v>
      </c>
      <c r="R1964" s="408">
        <v>2</v>
      </c>
      <c r="S1964" s="67" t="s">
        <v>3</v>
      </c>
      <c r="T1964" s="67" t="s">
        <v>44</v>
      </c>
      <c r="U1964" s="67" t="s">
        <v>36</v>
      </c>
      <c r="V1964" s="229" t="s">
        <v>2871</v>
      </c>
      <c r="W1964" s="67" t="s">
        <v>2884</v>
      </c>
      <c r="X1964" s="67" t="s">
        <v>2736</v>
      </c>
      <c r="Y1964" s="67"/>
      <c r="Z1964" s="67"/>
      <c r="AA1964" s="67">
        <v>44.472999999999999</v>
      </c>
      <c r="AB1964" s="67">
        <v>-123.5193</v>
      </c>
      <c r="AC1964" s="67" t="s">
        <v>2774</v>
      </c>
      <c r="AD1964" s="67"/>
      <c r="AE1964" s="67" t="s">
        <v>2774</v>
      </c>
      <c r="AG1964" s="67" t="s">
        <v>1642</v>
      </c>
      <c r="AH1964" s="67" t="s">
        <v>1642</v>
      </c>
    </row>
    <row r="1965" spans="4:34" x14ac:dyDescent="0.25">
      <c r="D1965" s="67">
        <v>14596877</v>
      </c>
      <c r="E1965" s="68">
        <v>21</v>
      </c>
      <c r="F1965" s="67" t="s">
        <v>3136</v>
      </c>
      <c r="G1965" s="67">
        <v>2018</v>
      </c>
      <c r="H1965" s="67"/>
      <c r="I1965" s="67"/>
      <c r="J1965" s="67"/>
      <c r="K1965" s="67"/>
      <c r="L1965" s="6"/>
      <c r="M1965" s="67"/>
      <c r="N1965" s="67" t="s">
        <v>1642</v>
      </c>
      <c r="O1965" s="67"/>
      <c r="P1965" s="408">
        <v>120</v>
      </c>
      <c r="Q1965" s="408">
        <f t="shared" si="57"/>
        <v>120</v>
      </c>
      <c r="R1965" s="408">
        <v>1</v>
      </c>
      <c r="S1965" s="67" t="s">
        <v>3</v>
      </c>
      <c r="T1965" s="67" t="s">
        <v>44</v>
      </c>
      <c r="U1965" s="67" t="s">
        <v>36</v>
      </c>
      <c r="V1965" s="229" t="s">
        <v>2871</v>
      </c>
      <c r="W1965" s="67" t="s">
        <v>2885</v>
      </c>
      <c r="X1965" s="67" t="s">
        <v>2736</v>
      </c>
      <c r="Y1965" s="67"/>
      <c r="Z1965" s="67"/>
      <c r="AA1965" s="67">
        <v>44.475299999999997</v>
      </c>
      <c r="AB1965" s="67">
        <v>-123.5286</v>
      </c>
      <c r="AC1965" s="67" t="s">
        <v>2774</v>
      </c>
      <c r="AD1965" s="67"/>
      <c r="AE1965" s="67" t="s">
        <v>2774</v>
      </c>
      <c r="AG1965" s="67" t="s">
        <v>1642</v>
      </c>
      <c r="AH1965" s="67" t="s">
        <v>1642</v>
      </c>
    </row>
    <row r="1966" spans="4:34" x14ac:dyDescent="0.25">
      <c r="D1966" s="67">
        <v>14596877</v>
      </c>
      <c r="E1966" s="68">
        <v>21</v>
      </c>
      <c r="F1966" s="67" t="s">
        <v>3136</v>
      </c>
      <c r="G1966" s="67">
        <v>2018</v>
      </c>
      <c r="H1966" s="67"/>
      <c r="I1966" s="67"/>
      <c r="J1966" s="67"/>
      <c r="K1966" s="67"/>
      <c r="L1966" s="6"/>
      <c r="M1966" s="67"/>
      <c r="N1966" s="67" t="s">
        <v>1642</v>
      </c>
      <c r="O1966" s="67"/>
      <c r="P1966" s="408">
        <v>120</v>
      </c>
      <c r="Q1966" s="408">
        <f t="shared" si="57"/>
        <v>120</v>
      </c>
      <c r="R1966" s="408">
        <v>2</v>
      </c>
      <c r="S1966" s="67" t="s">
        <v>3</v>
      </c>
      <c r="T1966" s="67" t="s">
        <v>44</v>
      </c>
      <c r="U1966" s="67" t="s">
        <v>36</v>
      </c>
      <c r="V1966" s="229" t="s">
        <v>2871</v>
      </c>
      <c r="W1966" s="67" t="s">
        <v>2885</v>
      </c>
      <c r="X1966" s="67" t="s">
        <v>2736</v>
      </c>
      <c r="Y1966" s="67"/>
      <c r="Z1966" s="67"/>
      <c r="AA1966" s="67">
        <v>44.475299999999997</v>
      </c>
      <c r="AB1966" s="67">
        <v>-123.5286</v>
      </c>
      <c r="AC1966" s="67" t="s">
        <v>2774</v>
      </c>
      <c r="AD1966" s="67"/>
      <c r="AE1966" s="67" t="s">
        <v>2774</v>
      </c>
      <c r="AG1966" s="67" t="s">
        <v>1642</v>
      </c>
      <c r="AH1966" s="67" t="s">
        <v>1642</v>
      </c>
    </row>
    <row r="1967" spans="4:34" x14ac:dyDescent="0.25">
      <c r="D1967" s="67">
        <v>14596877</v>
      </c>
      <c r="E1967" s="68">
        <v>21</v>
      </c>
      <c r="F1967" s="67" t="s">
        <v>3136</v>
      </c>
      <c r="G1967" s="67">
        <v>2018</v>
      </c>
      <c r="H1967" s="67"/>
      <c r="I1967" s="67"/>
      <c r="J1967" s="67"/>
      <c r="K1967" s="67"/>
      <c r="L1967" s="6"/>
      <c r="M1967" s="67"/>
      <c r="N1967" s="67" t="s">
        <v>1642</v>
      </c>
      <c r="O1967" s="67"/>
      <c r="P1967" s="408">
        <v>120</v>
      </c>
      <c r="Q1967" s="408">
        <f t="shared" si="57"/>
        <v>120</v>
      </c>
      <c r="R1967" s="408">
        <v>3</v>
      </c>
      <c r="S1967" s="67" t="s">
        <v>3</v>
      </c>
      <c r="T1967" s="67" t="s">
        <v>44</v>
      </c>
      <c r="U1967" s="67" t="s">
        <v>36</v>
      </c>
      <c r="V1967" s="229" t="s">
        <v>2871</v>
      </c>
      <c r="W1967" s="67" t="s">
        <v>2885</v>
      </c>
      <c r="X1967" s="67" t="s">
        <v>2736</v>
      </c>
      <c r="Y1967" s="67"/>
      <c r="Z1967" s="67"/>
      <c r="AA1967" s="67">
        <v>44.475299999999997</v>
      </c>
      <c r="AB1967" s="67">
        <v>-123.5286</v>
      </c>
      <c r="AC1967" s="67" t="s">
        <v>2774</v>
      </c>
      <c r="AD1967" s="67"/>
      <c r="AE1967" s="67" t="s">
        <v>2774</v>
      </c>
      <c r="AG1967" s="67" t="s">
        <v>1642</v>
      </c>
      <c r="AH1967" s="67" t="s">
        <v>1642</v>
      </c>
    </row>
    <row r="1968" spans="4:34" x14ac:dyDescent="0.25">
      <c r="D1968" s="67">
        <v>14596877</v>
      </c>
      <c r="E1968" s="68">
        <v>21</v>
      </c>
      <c r="F1968" s="67" t="s">
        <v>3136</v>
      </c>
      <c r="G1968" s="67">
        <v>2018</v>
      </c>
      <c r="H1968" s="67"/>
      <c r="I1968" s="67"/>
      <c r="J1968" s="67"/>
      <c r="K1968" s="67"/>
      <c r="L1968" s="6"/>
      <c r="M1968" s="67"/>
      <c r="N1968" s="67" t="s">
        <v>1642</v>
      </c>
      <c r="O1968" s="67"/>
      <c r="P1968" s="408">
        <v>120</v>
      </c>
      <c r="Q1968" s="408">
        <f t="shared" si="57"/>
        <v>120</v>
      </c>
      <c r="R1968" s="408">
        <v>4</v>
      </c>
      <c r="S1968" s="67" t="s">
        <v>3</v>
      </c>
      <c r="T1968" s="67" t="s">
        <v>44</v>
      </c>
      <c r="U1968" s="67" t="s">
        <v>36</v>
      </c>
      <c r="V1968" s="229" t="s">
        <v>2871</v>
      </c>
      <c r="W1968" s="67" t="s">
        <v>2885</v>
      </c>
      <c r="X1968" s="67" t="s">
        <v>2736</v>
      </c>
      <c r="Y1968" s="67"/>
      <c r="Z1968" s="67"/>
      <c r="AA1968" s="67">
        <v>44.475299999999997</v>
      </c>
      <c r="AB1968" s="67">
        <v>-123.5286</v>
      </c>
      <c r="AC1968" s="67" t="s">
        <v>2774</v>
      </c>
      <c r="AD1968" s="67"/>
      <c r="AE1968" s="67" t="s">
        <v>2774</v>
      </c>
      <c r="AG1968" s="67" t="s">
        <v>1642</v>
      </c>
      <c r="AH1968" s="67" t="s">
        <v>1642</v>
      </c>
    </row>
    <row r="1969" spans="4:34" x14ac:dyDescent="0.25">
      <c r="D1969" s="67">
        <v>14596877</v>
      </c>
      <c r="E1969" s="68">
        <v>21</v>
      </c>
      <c r="F1969" s="67" t="s">
        <v>3136</v>
      </c>
      <c r="G1969" s="67">
        <v>2018</v>
      </c>
      <c r="H1969" s="67"/>
      <c r="I1969" s="67"/>
      <c r="J1969" s="67"/>
      <c r="K1969" s="67"/>
      <c r="L1969" s="6"/>
      <c r="M1969" s="67"/>
      <c r="N1969" s="67" t="s">
        <v>1642</v>
      </c>
      <c r="O1969" s="67"/>
      <c r="P1969" s="408">
        <v>120</v>
      </c>
      <c r="Q1969" s="408">
        <f t="shared" si="57"/>
        <v>120</v>
      </c>
      <c r="R1969" s="408">
        <v>5</v>
      </c>
      <c r="S1969" s="67" t="s">
        <v>3</v>
      </c>
      <c r="T1969" s="67" t="s">
        <v>44</v>
      </c>
      <c r="U1969" s="67" t="s">
        <v>36</v>
      </c>
      <c r="V1969" s="229" t="s">
        <v>2871</v>
      </c>
      <c r="W1969" s="67" t="s">
        <v>2885</v>
      </c>
      <c r="X1969" s="67" t="s">
        <v>2736</v>
      </c>
      <c r="Y1969" s="67"/>
      <c r="Z1969" s="67"/>
      <c r="AA1969" s="67">
        <v>44.475299999999997</v>
      </c>
      <c r="AB1969" s="67">
        <v>-123.5286</v>
      </c>
      <c r="AC1969" s="67" t="s">
        <v>2774</v>
      </c>
      <c r="AD1969" s="67"/>
      <c r="AE1969" s="67" t="s">
        <v>2774</v>
      </c>
      <c r="AG1969" s="67" t="s">
        <v>1642</v>
      </c>
      <c r="AH1969" s="67" t="s">
        <v>1642</v>
      </c>
    </row>
    <row r="1970" spans="4:34" x14ac:dyDescent="0.25">
      <c r="D1970" s="67">
        <v>14596877</v>
      </c>
      <c r="E1970" s="68">
        <v>21</v>
      </c>
      <c r="F1970" s="67" t="s">
        <v>3136</v>
      </c>
      <c r="G1970" s="67">
        <v>2018</v>
      </c>
      <c r="H1970" s="67"/>
      <c r="I1970" s="67"/>
      <c r="J1970" s="67"/>
      <c r="K1970" s="67"/>
      <c r="L1970" s="6"/>
      <c r="M1970" s="67"/>
      <c r="N1970" s="67" t="s">
        <v>1642</v>
      </c>
      <c r="O1970" s="67"/>
      <c r="P1970" s="408">
        <v>120</v>
      </c>
      <c r="Q1970" s="408">
        <f t="shared" si="57"/>
        <v>120</v>
      </c>
      <c r="R1970" s="408">
        <v>6</v>
      </c>
      <c r="S1970" s="67" t="s">
        <v>3</v>
      </c>
      <c r="T1970" s="67" t="s">
        <v>44</v>
      </c>
      <c r="U1970" s="67" t="s">
        <v>36</v>
      </c>
      <c r="V1970" s="229" t="s">
        <v>2871</v>
      </c>
      <c r="W1970" s="67" t="s">
        <v>2885</v>
      </c>
      <c r="X1970" s="67" t="s">
        <v>2736</v>
      </c>
      <c r="Y1970" s="67"/>
      <c r="Z1970" s="67"/>
      <c r="AA1970" s="67">
        <v>44.475299999999997</v>
      </c>
      <c r="AB1970" s="67">
        <v>-123.5286</v>
      </c>
      <c r="AC1970" s="67" t="s">
        <v>2774</v>
      </c>
      <c r="AD1970" s="67"/>
      <c r="AE1970" s="67" t="s">
        <v>2774</v>
      </c>
      <c r="AG1970" s="67" t="s">
        <v>1642</v>
      </c>
      <c r="AH1970" s="67" t="s">
        <v>1642</v>
      </c>
    </row>
    <row r="1971" spans="4:34" x14ac:dyDescent="0.25">
      <c r="D1971" s="67">
        <v>14596877</v>
      </c>
      <c r="E1971" s="68">
        <v>21</v>
      </c>
      <c r="F1971" s="67" t="s">
        <v>3136</v>
      </c>
      <c r="G1971" s="67">
        <v>2018</v>
      </c>
      <c r="H1971" s="67"/>
      <c r="I1971" s="67"/>
      <c r="J1971" s="67"/>
      <c r="K1971" s="67"/>
      <c r="L1971" s="6"/>
      <c r="M1971" s="67"/>
      <c r="N1971" s="67" t="s">
        <v>1642</v>
      </c>
      <c r="O1971" s="67"/>
      <c r="P1971" s="408">
        <v>120</v>
      </c>
      <c r="Q1971" s="408">
        <f t="shared" si="57"/>
        <v>120</v>
      </c>
      <c r="R1971" s="408">
        <v>7</v>
      </c>
      <c r="S1971" s="67" t="s">
        <v>3</v>
      </c>
      <c r="T1971" s="67" t="s">
        <v>44</v>
      </c>
      <c r="U1971" s="67" t="s">
        <v>36</v>
      </c>
      <c r="V1971" s="229" t="s">
        <v>2871</v>
      </c>
      <c r="W1971" s="67" t="s">
        <v>2885</v>
      </c>
      <c r="X1971" s="67" t="s">
        <v>2736</v>
      </c>
      <c r="Y1971" s="67"/>
      <c r="Z1971" s="67"/>
      <c r="AA1971" s="67">
        <v>44.475299999999997</v>
      </c>
      <c r="AB1971" s="67">
        <v>-123.5286</v>
      </c>
      <c r="AC1971" s="67" t="s">
        <v>2774</v>
      </c>
      <c r="AD1971" s="67"/>
      <c r="AE1971" s="67" t="s">
        <v>2774</v>
      </c>
      <c r="AG1971" s="67" t="s">
        <v>1642</v>
      </c>
      <c r="AH1971" s="67" t="s">
        <v>1642</v>
      </c>
    </row>
    <row r="1972" spans="4:34" x14ac:dyDescent="0.25">
      <c r="D1972" s="67">
        <v>14596902</v>
      </c>
      <c r="E1972" s="68">
        <v>21</v>
      </c>
      <c r="F1972" s="67" t="s">
        <v>3136</v>
      </c>
      <c r="G1972" s="67">
        <v>2018</v>
      </c>
      <c r="H1972" s="67"/>
      <c r="I1972" s="67"/>
      <c r="J1972" s="67"/>
      <c r="K1972" s="67"/>
      <c r="L1972" s="6"/>
      <c r="M1972" s="67"/>
      <c r="N1972" s="67" t="s">
        <v>1642</v>
      </c>
      <c r="O1972" s="67"/>
      <c r="P1972" s="408">
        <v>121</v>
      </c>
      <c r="Q1972" s="408">
        <f t="shared" si="57"/>
        <v>121</v>
      </c>
      <c r="R1972" s="408">
        <v>1</v>
      </c>
      <c r="S1972" s="67" t="s">
        <v>3</v>
      </c>
      <c r="T1972" s="67" t="s">
        <v>44</v>
      </c>
      <c r="U1972" s="67" t="s">
        <v>36</v>
      </c>
      <c r="V1972" s="229" t="s">
        <v>2871</v>
      </c>
      <c r="W1972" s="67" t="s">
        <v>2808</v>
      </c>
      <c r="X1972" s="67" t="s">
        <v>3509</v>
      </c>
      <c r="Y1972" s="67"/>
      <c r="Z1972" s="67"/>
      <c r="AA1972" s="67">
        <v>44.510899999999999</v>
      </c>
      <c r="AB1972" s="67">
        <v>-123.57089999999999</v>
      </c>
      <c r="AC1972" s="67" t="s">
        <v>2774</v>
      </c>
      <c r="AD1972" s="67"/>
      <c r="AE1972" s="67" t="s">
        <v>2774</v>
      </c>
      <c r="AG1972" s="67" t="s">
        <v>1642</v>
      </c>
      <c r="AH1972" s="67" t="s">
        <v>1642</v>
      </c>
    </row>
    <row r="1973" spans="4:34" x14ac:dyDescent="0.25">
      <c r="D1973" s="67">
        <v>14596902</v>
      </c>
      <c r="E1973" s="68">
        <v>21</v>
      </c>
      <c r="F1973" s="67" t="s">
        <v>3136</v>
      </c>
      <c r="G1973" s="67">
        <v>2018</v>
      </c>
      <c r="H1973" s="67"/>
      <c r="I1973" s="67"/>
      <c r="J1973" s="67"/>
      <c r="K1973" s="67"/>
      <c r="L1973" s="6"/>
      <c r="M1973" s="67"/>
      <c r="N1973" s="67" t="s">
        <v>1642</v>
      </c>
      <c r="O1973" s="67"/>
      <c r="P1973" s="408">
        <v>121</v>
      </c>
      <c r="Q1973" s="408">
        <f t="shared" si="57"/>
        <v>121</v>
      </c>
      <c r="R1973" s="408">
        <v>2</v>
      </c>
      <c r="S1973" s="67" t="s">
        <v>3</v>
      </c>
      <c r="T1973" s="67" t="s">
        <v>44</v>
      </c>
      <c r="U1973" s="67" t="s">
        <v>36</v>
      </c>
      <c r="V1973" s="229" t="s">
        <v>2871</v>
      </c>
      <c r="W1973" s="67" t="s">
        <v>2808</v>
      </c>
      <c r="X1973" s="67" t="s">
        <v>3509</v>
      </c>
      <c r="Y1973" s="67"/>
      <c r="Z1973" s="67"/>
      <c r="AA1973" s="67">
        <v>44.510899999999999</v>
      </c>
      <c r="AB1973" s="67">
        <v>-123.57089999999999</v>
      </c>
      <c r="AC1973" s="67" t="s">
        <v>2774</v>
      </c>
      <c r="AD1973" s="67"/>
      <c r="AE1973" s="67" t="s">
        <v>2774</v>
      </c>
      <c r="AG1973" s="67" t="s">
        <v>1642</v>
      </c>
      <c r="AH1973" s="67" t="s">
        <v>1642</v>
      </c>
    </row>
    <row r="1974" spans="4:34" x14ac:dyDescent="0.25">
      <c r="D1974" s="67">
        <v>14596911</v>
      </c>
      <c r="E1974" s="68">
        <v>21</v>
      </c>
      <c r="F1974" s="67" t="s">
        <v>3136</v>
      </c>
      <c r="G1974" s="67">
        <v>2018</v>
      </c>
      <c r="H1974" s="67"/>
      <c r="I1974" s="67"/>
      <c r="J1974" s="67"/>
      <c r="K1974" s="67"/>
      <c r="L1974" s="6"/>
      <c r="M1974" s="67"/>
      <c r="N1974" s="67" t="s">
        <v>1642</v>
      </c>
      <c r="O1974" s="67"/>
      <c r="P1974" s="408">
        <v>122</v>
      </c>
      <c r="Q1974" s="408">
        <f t="shared" si="57"/>
        <v>122</v>
      </c>
      <c r="R1974" s="408">
        <v>1</v>
      </c>
      <c r="S1974" s="67" t="s">
        <v>3</v>
      </c>
      <c r="T1974" s="67" t="s">
        <v>44</v>
      </c>
      <c r="U1974" s="67" t="s">
        <v>36</v>
      </c>
      <c r="V1974" s="229" t="s">
        <v>2871</v>
      </c>
      <c r="W1974" s="67" t="s">
        <v>2886</v>
      </c>
      <c r="X1974" s="67" t="s">
        <v>3437</v>
      </c>
      <c r="Y1974" s="67"/>
      <c r="Z1974" s="67"/>
      <c r="AA1974" s="67">
        <v>44.510199999999998</v>
      </c>
      <c r="AB1974" s="67">
        <v>-123.5607</v>
      </c>
      <c r="AC1974" s="67" t="s">
        <v>2774</v>
      </c>
      <c r="AD1974" s="67"/>
      <c r="AE1974" s="67" t="s">
        <v>2774</v>
      </c>
      <c r="AG1974" s="67" t="s">
        <v>1642</v>
      </c>
      <c r="AH1974" s="67" t="s">
        <v>1642</v>
      </c>
    </row>
    <row r="1975" spans="4:34" x14ac:dyDescent="0.25">
      <c r="D1975" s="67">
        <v>14624235</v>
      </c>
      <c r="E1975" s="68">
        <v>22</v>
      </c>
      <c r="F1975" s="67" t="s">
        <v>3136</v>
      </c>
      <c r="G1975" s="67">
        <v>2018</v>
      </c>
      <c r="H1975" s="67"/>
      <c r="I1975" s="67"/>
      <c r="J1975" s="67"/>
      <c r="K1975" s="67"/>
      <c r="L1975" s="6"/>
      <c r="M1975" s="67"/>
      <c r="N1975" s="67" t="s">
        <v>1642</v>
      </c>
      <c r="O1975" s="67"/>
      <c r="P1975" s="408">
        <v>123</v>
      </c>
      <c r="Q1975" s="408">
        <f t="shared" si="57"/>
        <v>123</v>
      </c>
      <c r="R1975" s="408">
        <v>1</v>
      </c>
      <c r="S1975" s="67" t="s">
        <v>3</v>
      </c>
      <c r="T1975" s="67" t="s">
        <v>44</v>
      </c>
      <c r="U1975" s="67" t="s">
        <v>36</v>
      </c>
      <c r="V1975" s="229" t="s">
        <v>2871</v>
      </c>
      <c r="W1975" s="67" t="s">
        <v>2775</v>
      </c>
      <c r="X1975" s="67" t="s">
        <v>267</v>
      </c>
      <c r="Y1975" s="67"/>
      <c r="Z1975" s="67"/>
      <c r="AA1975" s="67">
        <v>44.5989</v>
      </c>
      <c r="AB1975" s="67">
        <v>-123.3151</v>
      </c>
      <c r="AC1975" s="67" t="s">
        <v>2774</v>
      </c>
      <c r="AD1975" s="67"/>
      <c r="AE1975" s="67" t="s">
        <v>2774</v>
      </c>
      <c r="AG1975" s="67" t="s">
        <v>1642</v>
      </c>
      <c r="AH1975" s="67" t="s">
        <v>1642</v>
      </c>
    </row>
    <row r="1976" spans="4:34" x14ac:dyDescent="0.25">
      <c r="D1976" s="67">
        <v>14624235</v>
      </c>
      <c r="E1976" s="68">
        <v>22</v>
      </c>
      <c r="F1976" s="67" t="s">
        <v>3136</v>
      </c>
      <c r="G1976" s="67">
        <v>2018</v>
      </c>
      <c r="H1976" s="67"/>
      <c r="I1976" s="67"/>
      <c r="J1976" s="67"/>
      <c r="K1976" s="67"/>
      <c r="L1976" s="6"/>
      <c r="M1976" s="67"/>
      <c r="N1976" s="67" t="s">
        <v>1642</v>
      </c>
      <c r="O1976" s="67"/>
      <c r="P1976" s="408">
        <v>123</v>
      </c>
      <c r="Q1976" s="408">
        <f t="shared" si="57"/>
        <v>123</v>
      </c>
      <c r="R1976" s="408">
        <v>2</v>
      </c>
      <c r="S1976" s="67" t="s">
        <v>3</v>
      </c>
      <c r="T1976" s="67" t="s">
        <v>44</v>
      </c>
      <c r="U1976" s="67" t="s">
        <v>36</v>
      </c>
      <c r="V1976" s="229" t="s">
        <v>2871</v>
      </c>
      <c r="W1976" s="67" t="s">
        <v>2775</v>
      </c>
      <c r="X1976" s="67" t="s">
        <v>267</v>
      </c>
      <c r="Y1976" s="67"/>
      <c r="Z1976" s="67"/>
      <c r="AA1976" s="67">
        <v>44.5989</v>
      </c>
      <c r="AB1976" s="67">
        <v>-123.3151</v>
      </c>
      <c r="AC1976" s="67" t="s">
        <v>2774</v>
      </c>
      <c r="AD1976" s="67"/>
      <c r="AE1976" s="67" t="s">
        <v>2774</v>
      </c>
      <c r="AG1976" s="67" t="s">
        <v>1642</v>
      </c>
      <c r="AH1976" s="67" t="s">
        <v>1642</v>
      </c>
    </row>
    <row r="1977" spans="4:34" x14ac:dyDescent="0.25">
      <c r="D1977" s="67">
        <v>14624235</v>
      </c>
      <c r="E1977" s="68">
        <v>22</v>
      </c>
      <c r="F1977" s="67" t="s">
        <v>3136</v>
      </c>
      <c r="G1977" s="67">
        <v>2018</v>
      </c>
      <c r="H1977" s="67"/>
      <c r="I1977" s="67"/>
      <c r="J1977" s="67"/>
      <c r="K1977" s="67"/>
      <c r="L1977" s="6"/>
      <c r="M1977" s="67"/>
      <c r="N1977" s="67" t="s">
        <v>1642</v>
      </c>
      <c r="O1977" s="67"/>
      <c r="P1977" s="408">
        <v>123</v>
      </c>
      <c r="Q1977" s="408">
        <f t="shared" si="57"/>
        <v>123</v>
      </c>
      <c r="R1977" s="408">
        <v>3</v>
      </c>
      <c r="S1977" s="67" t="s">
        <v>3</v>
      </c>
      <c r="T1977" s="67" t="s">
        <v>44</v>
      </c>
      <c r="U1977" s="67" t="s">
        <v>36</v>
      </c>
      <c r="V1977" s="229" t="s">
        <v>2871</v>
      </c>
      <c r="W1977" s="67" t="s">
        <v>2775</v>
      </c>
      <c r="X1977" s="67" t="s">
        <v>267</v>
      </c>
      <c r="Y1977" s="67"/>
      <c r="Z1977" s="67"/>
      <c r="AA1977" s="67">
        <v>44.5989</v>
      </c>
      <c r="AB1977" s="67">
        <v>-123.3151</v>
      </c>
      <c r="AC1977" s="67" t="s">
        <v>2774</v>
      </c>
      <c r="AD1977" s="67"/>
      <c r="AE1977" s="67" t="s">
        <v>2774</v>
      </c>
      <c r="AG1977" s="67" t="s">
        <v>1642</v>
      </c>
      <c r="AH1977" s="67" t="s">
        <v>1642</v>
      </c>
    </row>
    <row r="1978" spans="4:34" x14ac:dyDescent="0.25">
      <c r="D1978" s="67">
        <v>14624235</v>
      </c>
      <c r="E1978" s="68">
        <v>22</v>
      </c>
      <c r="F1978" s="67" t="s">
        <v>3136</v>
      </c>
      <c r="G1978" s="67">
        <v>2018</v>
      </c>
      <c r="H1978" s="67"/>
      <c r="I1978" s="67"/>
      <c r="J1978" s="67"/>
      <c r="K1978" s="67"/>
      <c r="L1978" s="6"/>
      <c r="M1978" s="67"/>
      <c r="N1978" s="67" t="s">
        <v>1642</v>
      </c>
      <c r="O1978" s="67"/>
      <c r="P1978" s="408">
        <v>123</v>
      </c>
      <c r="Q1978" s="408">
        <f t="shared" si="57"/>
        <v>123</v>
      </c>
      <c r="R1978" s="408">
        <v>4</v>
      </c>
      <c r="S1978" s="67" t="s">
        <v>3</v>
      </c>
      <c r="T1978" s="67" t="s">
        <v>44</v>
      </c>
      <c r="U1978" s="67" t="s">
        <v>36</v>
      </c>
      <c r="V1978" s="229" t="s">
        <v>2871</v>
      </c>
      <c r="W1978" s="67" t="s">
        <v>2775</v>
      </c>
      <c r="X1978" s="67" t="s">
        <v>267</v>
      </c>
      <c r="Y1978" s="67"/>
      <c r="Z1978" s="67"/>
      <c r="AA1978" s="67">
        <v>44.5989</v>
      </c>
      <c r="AB1978" s="67">
        <v>-123.3151</v>
      </c>
      <c r="AC1978" s="67" t="s">
        <v>2774</v>
      </c>
      <c r="AD1978" s="67"/>
      <c r="AE1978" s="67" t="s">
        <v>2774</v>
      </c>
      <c r="AG1978" s="67" t="s">
        <v>1642</v>
      </c>
      <c r="AH1978" s="67" t="s">
        <v>1642</v>
      </c>
    </row>
    <row r="1979" spans="4:34" x14ac:dyDescent="0.25">
      <c r="D1979" s="67">
        <v>14624235</v>
      </c>
      <c r="E1979" s="68">
        <v>22</v>
      </c>
      <c r="F1979" s="67" t="s">
        <v>3136</v>
      </c>
      <c r="G1979" s="67">
        <v>2018</v>
      </c>
      <c r="H1979" s="67"/>
      <c r="I1979" s="67"/>
      <c r="J1979" s="67"/>
      <c r="K1979" s="67"/>
      <c r="L1979" s="6"/>
      <c r="M1979" s="67"/>
      <c r="N1979" s="67" t="s">
        <v>1642</v>
      </c>
      <c r="O1979" s="67"/>
      <c r="P1979" s="408">
        <v>123</v>
      </c>
      <c r="Q1979" s="408">
        <f t="shared" si="57"/>
        <v>123</v>
      </c>
      <c r="R1979" s="408">
        <v>5</v>
      </c>
      <c r="S1979" s="67" t="s">
        <v>3</v>
      </c>
      <c r="T1979" s="67" t="s">
        <v>44</v>
      </c>
      <c r="U1979" s="67" t="s">
        <v>36</v>
      </c>
      <c r="V1979" s="229" t="s">
        <v>2871</v>
      </c>
      <c r="W1979" s="67" t="s">
        <v>2775</v>
      </c>
      <c r="X1979" s="67" t="s">
        <v>267</v>
      </c>
      <c r="Y1979" s="67"/>
      <c r="Z1979" s="67"/>
      <c r="AA1979" s="67">
        <v>44.5989</v>
      </c>
      <c r="AB1979" s="67">
        <v>-123.3151</v>
      </c>
      <c r="AC1979" s="67" t="s">
        <v>2774</v>
      </c>
      <c r="AD1979" s="67"/>
      <c r="AE1979" s="67" t="s">
        <v>2774</v>
      </c>
      <c r="AG1979" s="67" t="s">
        <v>1642</v>
      </c>
      <c r="AH1979" s="67" t="s">
        <v>1642</v>
      </c>
    </row>
    <row r="1980" spans="4:34" x14ac:dyDescent="0.25">
      <c r="D1980" s="67">
        <v>14624235</v>
      </c>
      <c r="E1980" s="68">
        <v>22</v>
      </c>
      <c r="F1980" s="67" t="s">
        <v>3136</v>
      </c>
      <c r="G1980" s="67">
        <v>2018</v>
      </c>
      <c r="H1980" s="67"/>
      <c r="I1980" s="67"/>
      <c r="J1980" s="67"/>
      <c r="K1980" s="67"/>
      <c r="L1980" s="6"/>
      <c r="M1980" s="67"/>
      <c r="N1980" s="67" t="s">
        <v>1642</v>
      </c>
      <c r="O1980" s="67"/>
      <c r="P1980" s="408">
        <v>123</v>
      </c>
      <c r="Q1980" s="408">
        <f t="shared" si="57"/>
        <v>123</v>
      </c>
      <c r="R1980" s="408">
        <v>6</v>
      </c>
      <c r="S1980" s="67" t="s">
        <v>3</v>
      </c>
      <c r="T1980" s="67" t="s">
        <v>44</v>
      </c>
      <c r="U1980" s="67" t="s">
        <v>36</v>
      </c>
      <c r="V1980" s="229" t="s">
        <v>2871</v>
      </c>
      <c r="W1980" s="67" t="s">
        <v>2775</v>
      </c>
      <c r="X1980" s="67" t="s">
        <v>267</v>
      </c>
      <c r="Y1980" s="67"/>
      <c r="Z1980" s="67"/>
      <c r="AA1980" s="67">
        <v>44.5989</v>
      </c>
      <c r="AB1980" s="67">
        <v>-123.3151</v>
      </c>
      <c r="AC1980" s="67" t="s">
        <v>2774</v>
      </c>
      <c r="AD1980" s="67"/>
      <c r="AE1980" s="67" t="s">
        <v>2774</v>
      </c>
      <c r="AG1980" s="67" t="s">
        <v>1642</v>
      </c>
      <c r="AH1980" s="67" t="s">
        <v>1642</v>
      </c>
    </row>
    <row r="1981" spans="4:34" x14ac:dyDescent="0.25">
      <c r="D1981" s="67">
        <v>14624235</v>
      </c>
      <c r="E1981" s="68">
        <v>22</v>
      </c>
      <c r="F1981" s="67" t="s">
        <v>3136</v>
      </c>
      <c r="G1981" s="67">
        <v>2018</v>
      </c>
      <c r="H1981" s="67"/>
      <c r="I1981" s="67"/>
      <c r="J1981" s="67"/>
      <c r="K1981" s="67"/>
      <c r="L1981" s="6"/>
      <c r="M1981" s="67"/>
      <c r="N1981" s="67" t="s">
        <v>1642</v>
      </c>
      <c r="O1981" s="67"/>
      <c r="P1981" s="408">
        <v>123</v>
      </c>
      <c r="Q1981" s="408">
        <f t="shared" ref="Q1981:Q2044" si="58">P1981</f>
        <v>123</v>
      </c>
      <c r="R1981" s="408">
        <v>7</v>
      </c>
      <c r="S1981" s="67" t="s">
        <v>3</v>
      </c>
      <c r="T1981" s="67" t="s">
        <v>44</v>
      </c>
      <c r="U1981" s="67" t="s">
        <v>36</v>
      </c>
      <c r="V1981" s="229" t="s">
        <v>2871</v>
      </c>
      <c r="W1981" s="67" t="s">
        <v>2775</v>
      </c>
      <c r="X1981" s="67" t="s">
        <v>267</v>
      </c>
      <c r="Y1981" s="67"/>
      <c r="Z1981" s="67"/>
      <c r="AA1981" s="67">
        <v>44.5989</v>
      </c>
      <c r="AB1981" s="67">
        <v>-123.3151</v>
      </c>
      <c r="AC1981" s="67" t="s">
        <v>2774</v>
      </c>
      <c r="AD1981" s="67"/>
      <c r="AE1981" s="67" t="s">
        <v>2774</v>
      </c>
      <c r="AG1981" s="67" t="s">
        <v>1642</v>
      </c>
      <c r="AH1981" s="67" t="s">
        <v>1642</v>
      </c>
    </row>
    <row r="1982" spans="4:34" x14ac:dyDescent="0.25">
      <c r="D1982" s="67">
        <v>14624235</v>
      </c>
      <c r="E1982" s="68">
        <v>22</v>
      </c>
      <c r="F1982" s="67" t="s">
        <v>3136</v>
      </c>
      <c r="G1982" s="67">
        <v>2018</v>
      </c>
      <c r="H1982" s="67"/>
      <c r="I1982" s="67"/>
      <c r="J1982" s="67"/>
      <c r="K1982" s="67"/>
      <c r="L1982" s="6"/>
      <c r="M1982" s="67"/>
      <c r="N1982" s="67" t="s">
        <v>1642</v>
      </c>
      <c r="O1982" s="67"/>
      <c r="P1982" s="408">
        <v>123</v>
      </c>
      <c r="Q1982" s="408">
        <f t="shared" si="58"/>
        <v>123</v>
      </c>
      <c r="R1982" s="408">
        <v>8</v>
      </c>
      <c r="S1982" s="67" t="s">
        <v>3</v>
      </c>
      <c r="T1982" s="67" t="s">
        <v>44</v>
      </c>
      <c r="U1982" s="67" t="s">
        <v>36</v>
      </c>
      <c r="V1982" s="229" t="s">
        <v>2871</v>
      </c>
      <c r="W1982" s="67" t="s">
        <v>2775</v>
      </c>
      <c r="X1982" s="67" t="s">
        <v>267</v>
      </c>
      <c r="Y1982" s="67"/>
      <c r="Z1982" s="67"/>
      <c r="AA1982" s="67">
        <v>44.5989</v>
      </c>
      <c r="AB1982" s="67">
        <v>-123.3151</v>
      </c>
      <c r="AC1982" s="67" t="s">
        <v>2774</v>
      </c>
      <c r="AD1982" s="67"/>
      <c r="AE1982" s="67" t="s">
        <v>2774</v>
      </c>
      <c r="AG1982" s="67" t="s">
        <v>1642</v>
      </c>
      <c r="AH1982" s="67" t="s">
        <v>1642</v>
      </c>
    </row>
    <row r="1983" spans="4:34" x14ac:dyDescent="0.25">
      <c r="D1983" s="67">
        <v>14653273</v>
      </c>
      <c r="E1983" s="68">
        <v>23</v>
      </c>
      <c r="F1983" s="67" t="s">
        <v>3136</v>
      </c>
      <c r="G1983" s="67">
        <v>2018</v>
      </c>
      <c r="H1983" s="67"/>
      <c r="I1983" s="67"/>
      <c r="J1983" s="67"/>
      <c r="K1983" s="67"/>
      <c r="L1983" s="6"/>
      <c r="M1983" s="67"/>
      <c r="N1983" s="67" t="s">
        <v>1642</v>
      </c>
      <c r="O1983" s="67"/>
      <c r="P1983" s="408">
        <v>124</v>
      </c>
      <c r="Q1983" s="408">
        <f t="shared" si="58"/>
        <v>124</v>
      </c>
      <c r="R1983" s="408">
        <v>1</v>
      </c>
      <c r="S1983" s="67" t="s">
        <v>3</v>
      </c>
      <c r="T1983" s="67" t="s">
        <v>44</v>
      </c>
      <c r="U1983" s="67" t="s">
        <v>36</v>
      </c>
      <c r="V1983" s="229" t="s">
        <v>2871</v>
      </c>
      <c r="W1983" s="67" t="s">
        <v>2888</v>
      </c>
      <c r="X1983" s="67" t="s">
        <v>2923</v>
      </c>
      <c r="Y1983" s="67"/>
      <c r="Z1983" s="67"/>
      <c r="AA1983" s="67">
        <v>44.593600000000002</v>
      </c>
      <c r="AB1983" s="67">
        <v>-123.3154</v>
      </c>
      <c r="AC1983" s="67" t="s">
        <v>2774</v>
      </c>
      <c r="AD1983" s="67"/>
      <c r="AE1983" s="67" t="s">
        <v>2774</v>
      </c>
      <c r="AG1983" s="67" t="s">
        <v>1642</v>
      </c>
      <c r="AH1983" s="67" t="s">
        <v>1642</v>
      </c>
    </row>
    <row r="1984" spans="4:34" x14ac:dyDescent="0.25">
      <c r="D1984" s="67">
        <v>14653273</v>
      </c>
      <c r="E1984" s="68">
        <v>23</v>
      </c>
      <c r="F1984" s="67" t="s">
        <v>3136</v>
      </c>
      <c r="G1984" s="67">
        <v>2018</v>
      </c>
      <c r="H1984" s="67"/>
      <c r="I1984" s="67"/>
      <c r="J1984" s="67"/>
      <c r="K1984" s="67"/>
      <c r="L1984" s="6"/>
      <c r="M1984" s="67"/>
      <c r="N1984" s="67" t="s">
        <v>1642</v>
      </c>
      <c r="O1984" s="67"/>
      <c r="P1984" s="408">
        <v>124</v>
      </c>
      <c r="Q1984" s="408">
        <f t="shared" si="58"/>
        <v>124</v>
      </c>
      <c r="R1984" s="408">
        <v>2</v>
      </c>
      <c r="S1984" s="67" t="s">
        <v>3</v>
      </c>
      <c r="T1984" s="67" t="s">
        <v>44</v>
      </c>
      <c r="U1984" s="67" t="s">
        <v>36</v>
      </c>
      <c r="V1984" s="229" t="s">
        <v>2871</v>
      </c>
      <c r="W1984" s="67" t="s">
        <v>2888</v>
      </c>
      <c r="X1984" s="67" t="s">
        <v>2923</v>
      </c>
      <c r="Y1984" s="67"/>
      <c r="Z1984" s="67"/>
      <c r="AA1984" s="67">
        <v>44.593600000000002</v>
      </c>
      <c r="AB1984" s="67">
        <v>-123.3154</v>
      </c>
      <c r="AC1984" s="67" t="s">
        <v>2774</v>
      </c>
      <c r="AD1984" s="67"/>
      <c r="AE1984" s="67" t="s">
        <v>2774</v>
      </c>
      <c r="AG1984" s="67" t="s">
        <v>1642</v>
      </c>
      <c r="AH1984" s="67" t="s">
        <v>1642</v>
      </c>
    </row>
    <row r="1985" spans="4:34" x14ac:dyDescent="0.25">
      <c r="D1985" s="67">
        <v>14658311</v>
      </c>
      <c r="E1985" s="68">
        <v>23</v>
      </c>
      <c r="F1985" s="67" t="s">
        <v>3136</v>
      </c>
      <c r="G1985" s="67">
        <v>2018</v>
      </c>
      <c r="H1985" s="67"/>
      <c r="I1985" s="67"/>
      <c r="J1985" s="67"/>
      <c r="K1985" s="67"/>
      <c r="L1985" s="6"/>
      <c r="M1985" s="67"/>
      <c r="N1985" s="67" t="s">
        <v>1642</v>
      </c>
      <c r="O1985" s="67"/>
      <c r="P1985" s="408">
        <v>125</v>
      </c>
      <c r="Q1985" s="408">
        <f t="shared" si="58"/>
        <v>125</v>
      </c>
      <c r="R1985" s="408">
        <v>1</v>
      </c>
      <c r="S1985" s="67" t="s">
        <v>3</v>
      </c>
      <c r="T1985" s="67" t="s">
        <v>44</v>
      </c>
      <c r="U1985" s="67" t="s">
        <v>36</v>
      </c>
      <c r="V1985" s="229" t="s">
        <v>2871</v>
      </c>
      <c r="W1985" s="67" t="s">
        <v>2888</v>
      </c>
      <c r="X1985" s="67" t="s">
        <v>2923</v>
      </c>
      <c r="Y1985" s="67"/>
      <c r="Z1985" s="67"/>
      <c r="AA1985" s="67">
        <v>44.5929</v>
      </c>
      <c r="AB1985" s="67">
        <v>-123.3139</v>
      </c>
      <c r="AC1985" s="67" t="s">
        <v>2774</v>
      </c>
      <c r="AD1985" s="67"/>
      <c r="AE1985" s="67" t="s">
        <v>2774</v>
      </c>
      <c r="AG1985" s="67" t="s">
        <v>1642</v>
      </c>
      <c r="AH1985" s="67" t="s">
        <v>1642</v>
      </c>
    </row>
    <row r="1986" spans="4:34" x14ac:dyDescent="0.25">
      <c r="D1986" s="67">
        <v>14662611</v>
      </c>
      <c r="E1986" s="68">
        <v>23</v>
      </c>
      <c r="F1986" s="67" t="s">
        <v>3136</v>
      </c>
      <c r="G1986" s="67">
        <v>2018</v>
      </c>
      <c r="H1986" s="67"/>
      <c r="I1986" s="67"/>
      <c r="J1986" s="67"/>
      <c r="K1986" s="67"/>
      <c r="L1986" s="6"/>
      <c r="M1986" s="67"/>
      <c r="N1986" s="67" t="s">
        <v>1642</v>
      </c>
      <c r="O1986" s="67"/>
      <c r="P1986" s="408">
        <v>126</v>
      </c>
      <c r="Q1986" s="408">
        <f t="shared" si="58"/>
        <v>126</v>
      </c>
      <c r="R1986" s="408">
        <v>1</v>
      </c>
      <c r="S1986" s="67" t="s">
        <v>3</v>
      </c>
      <c r="T1986" s="67" t="s">
        <v>44</v>
      </c>
      <c r="U1986" s="67" t="s">
        <v>36</v>
      </c>
      <c r="V1986" s="229" t="s">
        <v>2871</v>
      </c>
      <c r="W1986" s="67" t="s">
        <v>2775</v>
      </c>
      <c r="X1986" s="67" t="s">
        <v>267</v>
      </c>
      <c r="Y1986" s="67"/>
      <c r="Z1986" s="67"/>
      <c r="AA1986" s="67">
        <v>44.598799999999997</v>
      </c>
      <c r="AB1986" s="67">
        <v>-123.3158</v>
      </c>
      <c r="AC1986" s="67" t="s">
        <v>2774</v>
      </c>
      <c r="AD1986" s="67"/>
      <c r="AE1986" s="67" t="s">
        <v>2774</v>
      </c>
      <c r="AG1986" s="67" t="s">
        <v>1642</v>
      </c>
      <c r="AH1986" s="67" t="s">
        <v>1642</v>
      </c>
    </row>
    <row r="1987" spans="4:34" x14ac:dyDescent="0.25">
      <c r="D1987" s="67">
        <v>14662611</v>
      </c>
      <c r="E1987" s="68">
        <v>23</v>
      </c>
      <c r="F1987" s="67" t="s">
        <v>3136</v>
      </c>
      <c r="G1987" s="67">
        <v>2018</v>
      </c>
      <c r="H1987" s="67"/>
      <c r="I1987" s="67"/>
      <c r="J1987" s="67"/>
      <c r="K1987" s="67"/>
      <c r="L1987" s="6"/>
      <c r="M1987" s="67"/>
      <c r="N1987" s="67" t="s">
        <v>1642</v>
      </c>
      <c r="O1987" s="67"/>
      <c r="P1987" s="408">
        <v>126</v>
      </c>
      <c r="Q1987" s="408">
        <f t="shared" si="58"/>
        <v>126</v>
      </c>
      <c r="R1987" s="408">
        <v>2</v>
      </c>
      <c r="S1987" s="67" t="s">
        <v>3</v>
      </c>
      <c r="T1987" s="67" t="s">
        <v>44</v>
      </c>
      <c r="U1987" s="67" t="s">
        <v>36</v>
      </c>
      <c r="V1987" s="229" t="s">
        <v>2871</v>
      </c>
      <c r="W1987" s="67" t="s">
        <v>2775</v>
      </c>
      <c r="X1987" s="67" t="s">
        <v>267</v>
      </c>
      <c r="Y1987" s="67"/>
      <c r="Z1987" s="67"/>
      <c r="AA1987" s="67">
        <v>44.598799999999997</v>
      </c>
      <c r="AB1987" s="67">
        <v>-123.3158</v>
      </c>
      <c r="AC1987" s="67" t="s">
        <v>2774</v>
      </c>
      <c r="AD1987" s="67"/>
      <c r="AE1987" s="67" t="s">
        <v>2774</v>
      </c>
      <c r="AG1987" s="67" t="s">
        <v>1642</v>
      </c>
      <c r="AH1987" s="67" t="s">
        <v>1642</v>
      </c>
    </row>
    <row r="1988" spans="4:34" x14ac:dyDescent="0.25">
      <c r="D1988" s="67">
        <v>14662611</v>
      </c>
      <c r="E1988" s="68">
        <v>23</v>
      </c>
      <c r="F1988" s="67" t="s">
        <v>3136</v>
      </c>
      <c r="G1988" s="67">
        <v>2018</v>
      </c>
      <c r="H1988" s="67"/>
      <c r="I1988" s="67"/>
      <c r="J1988" s="67"/>
      <c r="K1988" s="67"/>
      <c r="L1988" s="6"/>
      <c r="M1988" s="67"/>
      <c r="N1988" s="67" t="s">
        <v>1642</v>
      </c>
      <c r="O1988" s="67"/>
      <c r="P1988" s="408">
        <v>126</v>
      </c>
      <c r="Q1988" s="408">
        <f t="shared" si="58"/>
        <v>126</v>
      </c>
      <c r="R1988" s="408">
        <v>3</v>
      </c>
      <c r="S1988" s="67" t="s">
        <v>3</v>
      </c>
      <c r="T1988" s="67" t="s">
        <v>44</v>
      </c>
      <c r="U1988" s="67" t="s">
        <v>36</v>
      </c>
      <c r="V1988" s="229" t="s">
        <v>2871</v>
      </c>
      <c r="W1988" s="67" t="s">
        <v>2775</v>
      </c>
      <c r="X1988" s="67" t="s">
        <v>267</v>
      </c>
      <c r="Y1988" s="67"/>
      <c r="Z1988" s="67"/>
      <c r="AA1988" s="67">
        <v>44.598799999999997</v>
      </c>
      <c r="AB1988" s="67">
        <v>-123.3158</v>
      </c>
      <c r="AC1988" s="67" t="s">
        <v>2774</v>
      </c>
      <c r="AD1988" s="67"/>
      <c r="AE1988" s="67" t="s">
        <v>2774</v>
      </c>
      <c r="AG1988" s="67" t="s">
        <v>1642</v>
      </c>
      <c r="AH1988" s="67" t="s">
        <v>1642</v>
      </c>
    </row>
    <row r="1989" spans="4:34" x14ac:dyDescent="0.25">
      <c r="D1989" s="67">
        <v>14662611</v>
      </c>
      <c r="E1989" s="68">
        <v>23</v>
      </c>
      <c r="F1989" s="67" t="s">
        <v>3136</v>
      </c>
      <c r="G1989" s="67">
        <v>2018</v>
      </c>
      <c r="H1989" s="67"/>
      <c r="I1989" s="67"/>
      <c r="J1989" s="67"/>
      <c r="K1989" s="67"/>
      <c r="L1989" s="6"/>
      <c r="M1989" s="67"/>
      <c r="N1989" s="67" t="s">
        <v>1642</v>
      </c>
      <c r="O1989" s="67"/>
      <c r="P1989" s="408">
        <v>126</v>
      </c>
      <c r="Q1989" s="408">
        <f t="shared" si="58"/>
        <v>126</v>
      </c>
      <c r="R1989" s="408">
        <v>4</v>
      </c>
      <c r="S1989" s="67" t="s">
        <v>3</v>
      </c>
      <c r="T1989" s="67" t="s">
        <v>44</v>
      </c>
      <c r="U1989" s="67" t="s">
        <v>36</v>
      </c>
      <c r="V1989" s="229" t="s">
        <v>2871</v>
      </c>
      <c r="W1989" s="67" t="s">
        <v>2775</v>
      </c>
      <c r="X1989" s="67" t="s">
        <v>267</v>
      </c>
      <c r="Y1989" s="67"/>
      <c r="Z1989" s="67"/>
      <c r="AA1989" s="67">
        <v>44.598799999999997</v>
      </c>
      <c r="AB1989" s="67">
        <v>-123.3158</v>
      </c>
      <c r="AC1989" s="67" t="s">
        <v>2774</v>
      </c>
      <c r="AD1989" s="67"/>
      <c r="AE1989" s="67" t="s">
        <v>2774</v>
      </c>
      <c r="AG1989" s="67" t="s">
        <v>1642</v>
      </c>
      <c r="AH1989" s="67" t="s">
        <v>1642</v>
      </c>
    </row>
    <row r="1990" spans="4:34" x14ac:dyDescent="0.25">
      <c r="D1990" s="67">
        <v>14662611</v>
      </c>
      <c r="E1990" s="68">
        <v>23</v>
      </c>
      <c r="F1990" s="67" t="s">
        <v>3136</v>
      </c>
      <c r="G1990" s="67">
        <v>2018</v>
      </c>
      <c r="H1990" s="67"/>
      <c r="I1990" s="67"/>
      <c r="J1990" s="67"/>
      <c r="K1990" s="67"/>
      <c r="L1990" s="6"/>
      <c r="M1990" s="67"/>
      <c r="N1990" s="67" t="s">
        <v>1642</v>
      </c>
      <c r="O1990" s="67"/>
      <c r="P1990" s="408">
        <v>126</v>
      </c>
      <c r="Q1990" s="408">
        <f t="shared" si="58"/>
        <v>126</v>
      </c>
      <c r="R1990" s="408">
        <v>5</v>
      </c>
      <c r="S1990" s="67" t="s">
        <v>3</v>
      </c>
      <c r="T1990" s="67" t="s">
        <v>44</v>
      </c>
      <c r="U1990" s="67" t="s">
        <v>36</v>
      </c>
      <c r="V1990" s="229" t="s">
        <v>2871</v>
      </c>
      <c r="W1990" s="67" t="s">
        <v>2775</v>
      </c>
      <c r="X1990" s="67" t="s">
        <v>267</v>
      </c>
      <c r="Y1990" s="67"/>
      <c r="Z1990" s="67"/>
      <c r="AA1990" s="67">
        <v>44.598799999999997</v>
      </c>
      <c r="AB1990" s="67">
        <v>-123.3158</v>
      </c>
      <c r="AC1990" s="67" t="s">
        <v>2774</v>
      </c>
      <c r="AD1990" s="67"/>
      <c r="AE1990" s="67" t="s">
        <v>2774</v>
      </c>
      <c r="AG1990" s="67" t="s">
        <v>1642</v>
      </c>
      <c r="AH1990" s="67" t="s">
        <v>1642</v>
      </c>
    </row>
    <row r="1991" spans="4:34" x14ac:dyDescent="0.25">
      <c r="D1991" s="67">
        <v>14662611</v>
      </c>
      <c r="E1991" s="68">
        <v>23</v>
      </c>
      <c r="F1991" s="67" t="s">
        <v>3136</v>
      </c>
      <c r="G1991" s="67">
        <v>2018</v>
      </c>
      <c r="H1991" s="67"/>
      <c r="I1991" s="67"/>
      <c r="J1991" s="67"/>
      <c r="K1991" s="67"/>
      <c r="L1991" s="6"/>
      <c r="M1991" s="67"/>
      <c r="N1991" s="67" t="s">
        <v>1642</v>
      </c>
      <c r="O1991" s="67"/>
      <c r="P1991" s="408">
        <v>126</v>
      </c>
      <c r="Q1991" s="408">
        <f t="shared" si="58"/>
        <v>126</v>
      </c>
      <c r="R1991" s="408">
        <v>6</v>
      </c>
      <c r="S1991" s="67" t="s">
        <v>3</v>
      </c>
      <c r="T1991" s="67" t="s">
        <v>44</v>
      </c>
      <c r="U1991" s="67" t="s">
        <v>36</v>
      </c>
      <c r="V1991" s="229" t="s">
        <v>2871</v>
      </c>
      <c r="W1991" s="67" t="s">
        <v>2775</v>
      </c>
      <c r="X1991" s="67" t="s">
        <v>267</v>
      </c>
      <c r="Y1991" s="67"/>
      <c r="Z1991" s="67"/>
      <c r="AA1991" s="67">
        <v>44.598799999999997</v>
      </c>
      <c r="AB1991" s="67">
        <v>-123.3158</v>
      </c>
      <c r="AC1991" s="67" t="s">
        <v>2774</v>
      </c>
      <c r="AD1991" s="67"/>
      <c r="AE1991" s="67" t="s">
        <v>2774</v>
      </c>
      <c r="AG1991" s="67" t="s">
        <v>1642</v>
      </c>
      <c r="AH1991" s="67" t="s">
        <v>1642</v>
      </c>
    </row>
    <row r="1992" spans="4:34" x14ac:dyDescent="0.25">
      <c r="D1992" s="67">
        <v>14679871</v>
      </c>
      <c r="E1992" s="68">
        <v>23</v>
      </c>
      <c r="F1992" s="67" t="s">
        <v>3136</v>
      </c>
      <c r="G1992" s="67">
        <v>2018</v>
      </c>
      <c r="H1992" s="67"/>
      <c r="I1992" s="67"/>
      <c r="J1992" s="67"/>
      <c r="K1992" s="67"/>
      <c r="L1992" s="6"/>
      <c r="M1992" s="67"/>
      <c r="N1992" s="67" t="s">
        <v>1642</v>
      </c>
      <c r="O1992" s="67"/>
      <c r="P1992" s="408">
        <v>127</v>
      </c>
      <c r="Q1992" s="408">
        <f t="shared" si="58"/>
        <v>127</v>
      </c>
      <c r="R1992" s="408">
        <v>1</v>
      </c>
      <c r="S1992" s="67" t="s">
        <v>3</v>
      </c>
      <c r="T1992" s="67" t="s">
        <v>44</v>
      </c>
      <c r="U1992" s="67" t="s">
        <v>36</v>
      </c>
      <c r="V1992" s="229" t="s">
        <v>2871</v>
      </c>
      <c r="W1992" s="67" t="s">
        <v>2775</v>
      </c>
      <c r="X1992" s="67" t="s">
        <v>267</v>
      </c>
      <c r="Y1992" s="67"/>
      <c r="Z1992" s="67"/>
      <c r="AA1992" s="67">
        <v>44.599200000000003</v>
      </c>
      <c r="AB1992" s="67">
        <v>-123.3151</v>
      </c>
      <c r="AC1992" s="67" t="s">
        <v>2774</v>
      </c>
      <c r="AD1992" s="67"/>
      <c r="AE1992" s="67" t="s">
        <v>2774</v>
      </c>
      <c r="AG1992" s="67" t="s">
        <v>1642</v>
      </c>
      <c r="AH1992" s="67" t="s">
        <v>1642</v>
      </c>
    </row>
    <row r="1993" spans="4:34" x14ac:dyDescent="0.25">
      <c r="D1993" s="67">
        <v>14679871</v>
      </c>
      <c r="E1993" s="68">
        <v>23</v>
      </c>
      <c r="F1993" s="67" t="s">
        <v>3136</v>
      </c>
      <c r="G1993" s="67">
        <v>2018</v>
      </c>
      <c r="H1993" s="67"/>
      <c r="I1993" s="67"/>
      <c r="J1993" s="67"/>
      <c r="K1993" s="67"/>
      <c r="L1993" s="6"/>
      <c r="M1993" s="67"/>
      <c r="N1993" s="67" t="s">
        <v>1642</v>
      </c>
      <c r="O1993" s="67"/>
      <c r="P1993" s="408">
        <v>127</v>
      </c>
      <c r="Q1993" s="408">
        <f t="shared" si="58"/>
        <v>127</v>
      </c>
      <c r="R1993" s="408">
        <v>2</v>
      </c>
      <c r="S1993" s="67" t="s">
        <v>3</v>
      </c>
      <c r="T1993" s="67" t="s">
        <v>44</v>
      </c>
      <c r="U1993" s="67" t="s">
        <v>36</v>
      </c>
      <c r="V1993" s="229" t="s">
        <v>2871</v>
      </c>
      <c r="W1993" s="67" t="s">
        <v>2775</v>
      </c>
      <c r="X1993" s="67" t="s">
        <v>267</v>
      </c>
      <c r="Y1993" s="67"/>
      <c r="Z1993" s="67"/>
      <c r="AA1993" s="67">
        <v>44.599200000000003</v>
      </c>
      <c r="AB1993" s="67">
        <v>-123.3151</v>
      </c>
      <c r="AC1993" s="67" t="s">
        <v>2774</v>
      </c>
      <c r="AD1993" s="67"/>
      <c r="AE1993" s="67" t="s">
        <v>2774</v>
      </c>
      <c r="AG1993" s="67" t="s">
        <v>1642</v>
      </c>
      <c r="AH1993" s="67" t="s">
        <v>1642</v>
      </c>
    </row>
    <row r="1994" spans="4:34" x14ac:dyDescent="0.25">
      <c r="D1994" s="67">
        <v>14679871</v>
      </c>
      <c r="E1994" s="68">
        <v>23</v>
      </c>
      <c r="F1994" s="67" t="s">
        <v>3136</v>
      </c>
      <c r="G1994" s="67">
        <v>2018</v>
      </c>
      <c r="H1994" s="67"/>
      <c r="I1994" s="67"/>
      <c r="J1994" s="67"/>
      <c r="K1994" s="67"/>
      <c r="L1994" s="6"/>
      <c r="M1994" s="67"/>
      <c r="N1994" s="67" t="s">
        <v>1642</v>
      </c>
      <c r="O1994" s="67"/>
      <c r="P1994" s="408">
        <v>127</v>
      </c>
      <c r="Q1994" s="408">
        <f t="shared" si="58"/>
        <v>127</v>
      </c>
      <c r="R1994" s="408">
        <v>3</v>
      </c>
      <c r="S1994" s="67" t="s">
        <v>3</v>
      </c>
      <c r="T1994" s="67" t="s">
        <v>44</v>
      </c>
      <c r="U1994" s="67" t="s">
        <v>36</v>
      </c>
      <c r="V1994" s="229" t="s">
        <v>2871</v>
      </c>
      <c r="W1994" s="67" t="s">
        <v>2775</v>
      </c>
      <c r="X1994" s="67" t="s">
        <v>267</v>
      </c>
      <c r="Y1994" s="67"/>
      <c r="Z1994" s="67"/>
      <c r="AA1994" s="67">
        <v>44.599200000000003</v>
      </c>
      <c r="AB1994" s="67">
        <v>-123.3151</v>
      </c>
      <c r="AC1994" s="67" t="s">
        <v>2774</v>
      </c>
      <c r="AD1994" s="67"/>
      <c r="AE1994" s="67" t="s">
        <v>2774</v>
      </c>
      <c r="AG1994" s="67" t="s">
        <v>1642</v>
      </c>
      <c r="AH1994" s="67" t="s">
        <v>1642</v>
      </c>
    </row>
    <row r="1995" spans="4:34" x14ac:dyDescent="0.25">
      <c r="D1995" s="67">
        <v>14780346</v>
      </c>
      <c r="E1995" s="68">
        <v>27</v>
      </c>
      <c r="F1995" s="67" t="s">
        <v>3136</v>
      </c>
      <c r="G1995" s="67">
        <v>2018</v>
      </c>
      <c r="H1995" s="67"/>
      <c r="I1995" s="67"/>
      <c r="J1995" s="67"/>
      <c r="K1995" s="67"/>
      <c r="L1995" s="6"/>
      <c r="M1995" s="67"/>
      <c r="N1995" s="67" t="s">
        <v>1642</v>
      </c>
      <c r="O1995" s="67"/>
      <c r="P1995" s="408">
        <v>128</v>
      </c>
      <c r="Q1995" s="408">
        <f t="shared" si="58"/>
        <v>128</v>
      </c>
      <c r="R1995" s="408">
        <v>1</v>
      </c>
      <c r="S1995" s="67" t="s">
        <v>3</v>
      </c>
      <c r="T1995" s="67" t="s">
        <v>44</v>
      </c>
      <c r="U1995" s="67" t="s">
        <v>36</v>
      </c>
      <c r="V1995" s="229" t="s">
        <v>2871</v>
      </c>
      <c r="W1995" s="67" t="s">
        <v>2775</v>
      </c>
      <c r="X1995" s="67" t="s">
        <v>267</v>
      </c>
      <c r="Y1995" s="67"/>
      <c r="Z1995" s="67"/>
      <c r="AA1995" s="67">
        <v>44.5991</v>
      </c>
      <c r="AB1995" s="67">
        <v>-123.3152</v>
      </c>
      <c r="AC1995" s="67" t="s">
        <v>2774</v>
      </c>
      <c r="AD1995" s="67"/>
      <c r="AE1995" s="67" t="s">
        <v>2774</v>
      </c>
      <c r="AG1995" s="67" t="s">
        <v>1642</v>
      </c>
      <c r="AH1995" s="67" t="s">
        <v>1642</v>
      </c>
    </row>
    <row r="1996" spans="4:34" x14ac:dyDescent="0.25">
      <c r="D1996" s="67">
        <v>14780346</v>
      </c>
      <c r="E1996" s="68">
        <v>27</v>
      </c>
      <c r="F1996" s="67" t="s">
        <v>3136</v>
      </c>
      <c r="G1996" s="67">
        <v>2018</v>
      </c>
      <c r="H1996" s="67"/>
      <c r="I1996" s="67"/>
      <c r="J1996" s="67"/>
      <c r="K1996" s="67"/>
      <c r="L1996" s="6"/>
      <c r="M1996" s="67"/>
      <c r="N1996" s="67" t="s">
        <v>1642</v>
      </c>
      <c r="O1996" s="67"/>
      <c r="P1996" s="408">
        <v>128</v>
      </c>
      <c r="Q1996" s="408">
        <f t="shared" si="58"/>
        <v>128</v>
      </c>
      <c r="R1996" s="408">
        <v>2</v>
      </c>
      <c r="S1996" s="67" t="s">
        <v>3</v>
      </c>
      <c r="T1996" s="67" t="s">
        <v>44</v>
      </c>
      <c r="U1996" s="67" t="s">
        <v>36</v>
      </c>
      <c r="V1996" s="229" t="s">
        <v>2871</v>
      </c>
      <c r="W1996" s="67" t="s">
        <v>2775</v>
      </c>
      <c r="X1996" s="67" t="s">
        <v>267</v>
      </c>
      <c r="Y1996" s="67"/>
      <c r="Z1996" s="67"/>
      <c r="AA1996" s="67">
        <v>44.5991</v>
      </c>
      <c r="AB1996" s="67">
        <v>-123.3152</v>
      </c>
      <c r="AC1996" s="67" t="s">
        <v>2774</v>
      </c>
      <c r="AD1996" s="67"/>
      <c r="AE1996" s="67" t="s">
        <v>2774</v>
      </c>
      <c r="AG1996" s="67" t="s">
        <v>1642</v>
      </c>
      <c r="AH1996" s="67" t="s">
        <v>1642</v>
      </c>
    </row>
    <row r="1997" spans="4:34" x14ac:dyDescent="0.25">
      <c r="D1997" s="67">
        <v>14780346</v>
      </c>
      <c r="E1997" s="68">
        <v>27</v>
      </c>
      <c r="F1997" s="67" t="s">
        <v>3136</v>
      </c>
      <c r="G1997" s="67">
        <v>2018</v>
      </c>
      <c r="H1997" s="67"/>
      <c r="I1997" s="67"/>
      <c r="J1997" s="67"/>
      <c r="K1997" s="67"/>
      <c r="L1997" s="6"/>
      <c r="M1997" s="67"/>
      <c r="N1997" s="67" t="s">
        <v>1642</v>
      </c>
      <c r="O1997" s="67"/>
      <c r="P1997" s="408">
        <v>128</v>
      </c>
      <c r="Q1997" s="408">
        <f t="shared" si="58"/>
        <v>128</v>
      </c>
      <c r="R1997" s="408">
        <v>3</v>
      </c>
      <c r="S1997" s="67" t="s">
        <v>3</v>
      </c>
      <c r="T1997" s="67" t="s">
        <v>44</v>
      </c>
      <c r="U1997" s="67" t="s">
        <v>36</v>
      </c>
      <c r="V1997" s="229" t="s">
        <v>2871</v>
      </c>
      <c r="W1997" s="67" t="s">
        <v>2775</v>
      </c>
      <c r="X1997" s="67" t="s">
        <v>267</v>
      </c>
      <c r="Y1997" s="67"/>
      <c r="Z1997" s="67"/>
      <c r="AA1997" s="67">
        <v>44.5991</v>
      </c>
      <c r="AB1997" s="67">
        <v>-123.3152</v>
      </c>
      <c r="AC1997" s="67" t="s">
        <v>2774</v>
      </c>
      <c r="AD1997" s="67"/>
      <c r="AE1997" s="67" t="s">
        <v>2774</v>
      </c>
      <c r="AG1997" s="67" t="s">
        <v>1642</v>
      </c>
      <c r="AH1997" s="67" t="s">
        <v>1642</v>
      </c>
    </row>
    <row r="1998" spans="4:34" x14ac:dyDescent="0.25">
      <c r="D1998" s="67">
        <v>14801617</v>
      </c>
      <c r="E1998" s="68">
        <v>27</v>
      </c>
      <c r="F1998" s="67" t="s">
        <v>3136</v>
      </c>
      <c r="G1998" s="67">
        <v>2018</v>
      </c>
      <c r="H1998" s="67"/>
      <c r="I1998" s="67"/>
      <c r="J1998" s="67"/>
      <c r="K1998" s="67"/>
      <c r="L1998" s="6"/>
      <c r="M1998" s="67"/>
      <c r="N1998" s="67" t="s">
        <v>1642</v>
      </c>
      <c r="O1998" s="67"/>
      <c r="P1998" s="408">
        <v>129</v>
      </c>
      <c r="Q1998" s="408">
        <f t="shared" si="58"/>
        <v>129</v>
      </c>
      <c r="R1998" s="408">
        <v>1</v>
      </c>
      <c r="S1998" s="67" t="s">
        <v>3</v>
      </c>
      <c r="T1998" s="67" t="s">
        <v>44</v>
      </c>
      <c r="U1998" s="67" t="s">
        <v>36</v>
      </c>
      <c r="V1998" s="229" t="s">
        <v>2871</v>
      </c>
      <c r="W1998" s="67" t="s">
        <v>2813</v>
      </c>
      <c r="X1998" s="67" t="s">
        <v>2974</v>
      </c>
      <c r="Y1998" s="67"/>
      <c r="Z1998" s="67"/>
      <c r="AA1998" s="67">
        <v>44.604100000000003</v>
      </c>
      <c r="AB1998" s="67">
        <v>-123.2401</v>
      </c>
      <c r="AC1998" s="67" t="s">
        <v>2774</v>
      </c>
      <c r="AD1998" s="67"/>
      <c r="AE1998" s="67" t="s">
        <v>2774</v>
      </c>
      <c r="AG1998" s="67" t="s">
        <v>1642</v>
      </c>
      <c r="AH1998" s="67" t="s">
        <v>1642</v>
      </c>
    </row>
    <row r="1999" spans="4:34" x14ac:dyDescent="0.25">
      <c r="D1999" s="67">
        <v>14801617</v>
      </c>
      <c r="E1999" s="68">
        <v>27</v>
      </c>
      <c r="F1999" s="67" t="s">
        <v>3136</v>
      </c>
      <c r="G1999" s="67">
        <v>2018</v>
      </c>
      <c r="H1999" s="67"/>
      <c r="I1999" s="67"/>
      <c r="J1999" s="67"/>
      <c r="K1999" s="67"/>
      <c r="L1999" s="6"/>
      <c r="M1999" s="67"/>
      <c r="N1999" s="67" t="s">
        <v>1642</v>
      </c>
      <c r="O1999" s="67"/>
      <c r="P1999" s="408">
        <v>129</v>
      </c>
      <c r="Q1999" s="408">
        <f t="shared" si="58"/>
        <v>129</v>
      </c>
      <c r="R1999" s="408">
        <v>2</v>
      </c>
      <c r="S1999" s="67" t="s">
        <v>3</v>
      </c>
      <c r="T1999" s="67" t="s">
        <v>44</v>
      </c>
      <c r="U1999" s="67" t="s">
        <v>36</v>
      </c>
      <c r="V1999" s="229" t="s">
        <v>2871</v>
      </c>
      <c r="W1999" s="67" t="s">
        <v>2813</v>
      </c>
      <c r="X1999" s="67" t="s">
        <v>2974</v>
      </c>
      <c r="Y1999" s="67"/>
      <c r="Z1999" s="67"/>
      <c r="AA1999" s="67">
        <v>44.604100000000003</v>
      </c>
      <c r="AB1999" s="67">
        <v>-123.2401</v>
      </c>
      <c r="AC1999" s="67" t="s">
        <v>2774</v>
      </c>
      <c r="AD1999" s="67"/>
      <c r="AE1999" s="67" t="s">
        <v>2774</v>
      </c>
      <c r="AG1999" s="67" t="s">
        <v>1642</v>
      </c>
      <c r="AH1999" s="67" t="s">
        <v>1642</v>
      </c>
    </row>
    <row r="2000" spans="4:34" x14ac:dyDescent="0.25">
      <c r="D2000" s="67">
        <v>14801617</v>
      </c>
      <c r="E2000" s="68">
        <v>27</v>
      </c>
      <c r="F2000" s="67" t="s">
        <v>3136</v>
      </c>
      <c r="G2000" s="67">
        <v>2018</v>
      </c>
      <c r="H2000" s="67"/>
      <c r="I2000" s="67"/>
      <c r="J2000" s="67"/>
      <c r="K2000" s="67"/>
      <c r="L2000" s="6"/>
      <c r="M2000" s="67"/>
      <c r="N2000" s="67" t="s">
        <v>1642</v>
      </c>
      <c r="O2000" s="67"/>
      <c r="P2000" s="408">
        <v>129</v>
      </c>
      <c r="Q2000" s="408">
        <f t="shared" si="58"/>
        <v>129</v>
      </c>
      <c r="R2000" s="408">
        <v>3</v>
      </c>
      <c r="S2000" s="67" t="s">
        <v>3</v>
      </c>
      <c r="T2000" s="67" t="s">
        <v>44</v>
      </c>
      <c r="U2000" s="67" t="s">
        <v>36</v>
      </c>
      <c r="V2000" s="229" t="s">
        <v>2871</v>
      </c>
      <c r="W2000" s="67" t="s">
        <v>2813</v>
      </c>
      <c r="X2000" s="67" t="s">
        <v>2974</v>
      </c>
      <c r="Y2000" s="67"/>
      <c r="Z2000" s="67"/>
      <c r="AA2000" s="67">
        <v>44.604100000000003</v>
      </c>
      <c r="AB2000" s="67">
        <v>-123.2401</v>
      </c>
      <c r="AC2000" s="67" t="s">
        <v>2774</v>
      </c>
      <c r="AD2000" s="67"/>
      <c r="AE2000" s="67" t="s">
        <v>2774</v>
      </c>
      <c r="AG2000" s="67" t="s">
        <v>1642</v>
      </c>
      <c r="AH2000" s="67" t="s">
        <v>1642</v>
      </c>
    </row>
    <row r="2001" spans="4:34" x14ac:dyDescent="0.25">
      <c r="D2001" s="67">
        <v>14801617</v>
      </c>
      <c r="E2001" s="68">
        <v>27</v>
      </c>
      <c r="F2001" s="67" t="s">
        <v>3136</v>
      </c>
      <c r="G2001" s="67">
        <v>2018</v>
      </c>
      <c r="H2001" s="67"/>
      <c r="I2001" s="67"/>
      <c r="J2001" s="67"/>
      <c r="K2001" s="67"/>
      <c r="L2001" s="6"/>
      <c r="M2001" s="67"/>
      <c r="N2001" s="67" t="s">
        <v>1642</v>
      </c>
      <c r="O2001" s="67"/>
      <c r="P2001" s="408">
        <v>129</v>
      </c>
      <c r="Q2001" s="408">
        <f t="shared" si="58"/>
        <v>129</v>
      </c>
      <c r="R2001" s="408">
        <v>4</v>
      </c>
      <c r="S2001" s="67" t="s">
        <v>3</v>
      </c>
      <c r="T2001" s="67" t="s">
        <v>44</v>
      </c>
      <c r="U2001" s="67" t="s">
        <v>36</v>
      </c>
      <c r="V2001" s="229" t="s">
        <v>2871</v>
      </c>
      <c r="W2001" s="67" t="s">
        <v>2813</v>
      </c>
      <c r="X2001" s="67" t="s">
        <v>2974</v>
      </c>
      <c r="Y2001" s="67"/>
      <c r="Z2001" s="67"/>
      <c r="AA2001" s="67">
        <v>44.604100000000003</v>
      </c>
      <c r="AB2001" s="67">
        <v>-123.2401</v>
      </c>
      <c r="AC2001" s="67" t="s">
        <v>2774</v>
      </c>
      <c r="AD2001" s="67"/>
      <c r="AE2001" s="67" t="s">
        <v>2774</v>
      </c>
      <c r="AG2001" s="67" t="s">
        <v>1642</v>
      </c>
      <c r="AH2001" s="67" t="s">
        <v>1642</v>
      </c>
    </row>
    <row r="2002" spans="4:34" x14ac:dyDescent="0.25">
      <c r="D2002" s="67">
        <v>14801617</v>
      </c>
      <c r="E2002" s="68">
        <v>27</v>
      </c>
      <c r="F2002" s="67" t="s">
        <v>3136</v>
      </c>
      <c r="G2002" s="67">
        <v>2018</v>
      </c>
      <c r="H2002" s="67"/>
      <c r="I2002" s="67"/>
      <c r="J2002" s="67"/>
      <c r="K2002" s="67"/>
      <c r="L2002" s="6"/>
      <c r="M2002" s="67"/>
      <c r="N2002" s="67" t="s">
        <v>1642</v>
      </c>
      <c r="O2002" s="67"/>
      <c r="P2002" s="408">
        <v>129</v>
      </c>
      <c r="Q2002" s="408">
        <f t="shared" si="58"/>
        <v>129</v>
      </c>
      <c r="R2002" s="408">
        <v>5</v>
      </c>
      <c r="S2002" s="67" t="s">
        <v>3</v>
      </c>
      <c r="T2002" s="67" t="s">
        <v>44</v>
      </c>
      <c r="U2002" s="67" t="s">
        <v>36</v>
      </c>
      <c r="V2002" s="229" t="s">
        <v>2871</v>
      </c>
      <c r="W2002" s="67" t="s">
        <v>2813</v>
      </c>
      <c r="X2002" s="67" t="s">
        <v>2974</v>
      </c>
      <c r="Y2002" s="67"/>
      <c r="Z2002" s="67"/>
      <c r="AA2002" s="67">
        <v>44.604100000000003</v>
      </c>
      <c r="AB2002" s="67">
        <v>-123.2401</v>
      </c>
      <c r="AC2002" s="67" t="s">
        <v>2774</v>
      </c>
      <c r="AD2002" s="67"/>
      <c r="AE2002" s="67" t="s">
        <v>2774</v>
      </c>
      <c r="AG2002" s="67" t="s">
        <v>1642</v>
      </c>
      <c r="AH2002" s="67" t="s">
        <v>1642</v>
      </c>
    </row>
    <row r="2003" spans="4:34" x14ac:dyDescent="0.25">
      <c r="D2003" s="67">
        <v>14801617</v>
      </c>
      <c r="E2003" s="68">
        <v>27</v>
      </c>
      <c r="F2003" s="67" t="s">
        <v>3136</v>
      </c>
      <c r="G2003" s="67">
        <v>2018</v>
      </c>
      <c r="H2003" s="67"/>
      <c r="I2003" s="67"/>
      <c r="J2003" s="67"/>
      <c r="K2003" s="67"/>
      <c r="L2003" s="6"/>
      <c r="M2003" s="67"/>
      <c r="N2003" s="67" t="s">
        <v>1642</v>
      </c>
      <c r="O2003" s="67"/>
      <c r="P2003" s="408">
        <v>129</v>
      </c>
      <c r="Q2003" s="408">
        <f t="shared" si="58"/>
        <v>129</v>
      </c>
      <c r="R2003" s="408">
        <v>6</v>
      </c>
      <c r="S2003" s="67" t="s">
        <v>3</v>
      </c>
      <c r="T2003" s="67" t="s">
        <v>44</v>
      </c>
      <c r="U2003" s="67" t="s">
        <v>36</v>
      </c>
      <c r="V2003" s="229" t="s">
        <v>2871</v>
      </c>
      <c r="W2003" s="67" t="s">
        <v>2813</v>
      </c>
      <c r="X2003" s="67" t="s">
        <v>2974</v>
      </c>
      <c r="Y2003" s="67"/>
      <c r="Z2003" s="67"/>
      <c r="AA2003" s="67">
        <v>44.604100000000003</v>
      </c>
      <c r="AB2003" s="67">
        <v>-123.2401</v>
      </c>
      <c r="AC2003" s="67" t="s">
        <v>2774</v>
      </c>
      <c r="AD2003" s="67"/>
      <c r="AE2003" s="67" t="s">
        <v>2774</v>
      </c>
      <c r="AG2003" s="67" t="s">
        <v>1642</v>
      </c>
      <c r="AH2003" s="67" t="s">
        <v>1642</v>
      </c>
    </row>
    <row r="2004" spans="4:34" x14ac:dyDescent="0.25">
      <c r="D2004" s="67">
        <v>14801617</v>
      </c>
      <c r="E2004" s="68">
        <v>27</v>
      </c>
      <c r="F2004" s="67" t="s">
        <v>3136</v>
      </c>
      <c r="G2004" s="67">
        <v>2018</v>
      </c>
      <c r="H2004" s="67"/>
      <c r="I2004" s="67"/>
      <c r="J2004" s="67"/>
      <c r="K2004" s="67"/>
      <c r="L2004" s="6"/>
      <c r="M2004" s="67"/>
      <c r="N2004" s="67" t="s">
        <v>1642</v>
      </c>
      <c r="O2004" s="67"/>
      <c r="P2004" s="408">
        <v>129</v>
      </c>
      <c r="Q2004" s="408">
        <f t="shared" si="58"/>
        <v>129</v>
      </c>
      <c r="R2004" s="408">
        <v>7</v>
      </c>
      <c r="S2004" s="67" t="s">
        <v>3</v>
      </c>
      <c r="T2004" s="67" t="s">
        <v>44</v>
      </c>
      <c r="U2004" s="67" t="s">
        <v>36</v>
      </c>
      <c r="V2004" s="229" t="s">
        <v>2871</v>
      </c>
      <c r="W2004" s="67" t="s">
        <v>2813</v>
      </c>
      <c r="X2004" s="67" t="s">
        <v>2974</v>
      </c>
      <c r="Y2004" s="67"/>
      <c r="Z2004" s="67"/>
      <c r="AA2004" s="67">
        <v>44.604100000000003</v>
      </c>
      <c r="AB2004" s="67">
        <v>-123.2401</v>
      </c>
      <c r="AC2004" s="67" t="s">
        <v>2774</v>
      </c>
      <c r="AD2004" s="67"/>
      <c r="AE2004" s="67" t="s">
        <v>2774</v>
      </c>
      <c r="AG2004" s="67" t="s">
        <v>1642</v>
      </c>
      <c r="AH2004" s="67" t="s">
        <v>1642</v>
      </c>
    </row>
    <row r="2005" spans="4:34" x14ac:dyDescent="0.25">
      <c r="D2005" s="67">
        <v>14801617</v>
      </c>
      <c r="E2005" s="68">
        <v>27</v>
      </c>
      <c r="F2005" s="67" t="s">
        <v>3136</v>
      </c>
      <c r="G2005" s="67">
        <v>2018</v>
      </c>
      <c r="H2005" s="67"/>
      <c r="I2005" s="67"/>
      <c r="J2005" s="67"/>
      <c r="K2005" s="67"/>
      <c r="L2005" s="6"/>
      <c r="M2005" s="67"/>
      <c r="N2005" s="67" t="s">
        <v>1642</v>
      </c>
      <c r="O2005" s="67"/>
      <c r="P2005" s="408">
        <v>129</v>
      </c>
      <c r="Q2005" s="408">
        <f t="shared" si="58"/>
        <v>129</v>
      </c>
      <c r="R2005" s="408">
        <v>8</v>
      </c>
      <c r="S2005" s="67" t="s">
        <v>3</v>
      </c>
      <c r="T2005" s="67" t="s">
        <v>44</v>
      </c>
      <c r="U2005" s="67" t="s">
        <v>36</v>
      </c>
      <c r="V2005" s="229" t="s">
        <v>2871</v>
      </c>
      <c r="W2005" s="67" t="s">
        <v>2813</v>
      </c>
      <c r="X2005" s="67" t="s">
        <v>2974</v>
      </c>
      <c r="Y2005" s="67"/>
      <c r="Z2005" s="67"/>
      <c r="AA2005" s="67">
        <v>44.604100000000003</v>
      </c>
      <c r="AB2005" s="67">
        <v>-123.2401</v>
      </c>
      <c r="AC2005" s="67" t="s">
        <v>2774</v>
      </c>
      <c r="AD2005" s="67"/>
      <c r="AE2005" s="67" t="s">
        <v>2774</v>
      </c>
      <c r="AG2005" s="67" t="s">
        <v>1642</v>
      </c>
      <c r="AH2005" s="67" t="s">
        <v>1642</v>
      </c>
    </row>
    <row r="2006" spans="4:34" x14ac:dyDescent="0.25">
      <c r="D2006" s="67">
        <v>14801617</v>
      </c>
      <c r="E2006" s="68">
        <v>27</v>
      </c>
      <c r="F2006" s="67" t="s">
        <v>3136</v>
      </c>
      <c r="G2006" s="67">
        <v>2018</v>
      </c>
      <c r="H2006" s="67"/>
      <c r="I2006" s="67"/>
      <c r="J2006" s="67"/>
      <c r="K2006" s="67"/>
      <c r="L2006" s="6"/>
      <c r="M2006" s="67"/>
      <c r="N2006" s="67" t="s">
        <v>1642</v>
      </c>
      <c r="O2006" s="67"/>
      <c r="P2006" s="408">
        <v>129</v>
      </c>
      <c r="Q2006" s="408">
        <f t="shared" si="58"/>
        <v>129</v>
      </c>
      <c r="R2006" s="408">
        <v>9</v>
      </c>
      <c r="S2006" s="67" t="s">
        <v>3</v>
      </c>
      <c r="T2006" s="67" t="s">
        <v>44</v>
      </c>
      <c r="U2006" s="67" t="s">
        <v>36</v>
      </c>
      <c r="V2006" s="229" t="s">
        <v>2871</v>
      </c>
      <c r="W2006" s="67" t="s">
        <v>2813</v>
      </c>
      <c r="X2006" s="67" t="s">
        <v>2974</v>
      </c>
      <c r="Y2006" s="67"/>
      <c r="Z2006" s="67"/>
      <c r="AA2006" s="67">
        <v>44.604100000000003</v>
      </c>
      <c r="AB2006" s="67">
        <v>-123.2401</v>
      </c>
      <c r="AC2006" s="67" t="s">
        <v>2774</v>
      </c>
      <c r="AD2006" s="67"/>
      <c r="AE2006" s="67" t="s">
        <v>2774</v>
      </c>
      <c r="AG2006" s="67" t="s">
        <v>1642</v>
      </c>
      <c r="AH2006" s="67" t="s">
        <v>1642</v>
      </c>
    </row>
    <row r="2007" spans="4:34" x14ac:dyDescent="0.25">
      <c r="D2007" s="67">
        <v>14801617</v>
      </c>
      <c r="E2007" s="68">
        <v>27</v>
      </c>
      <c r="F2007" s="67" t="s">
        <v>3136</v>
      </c>
      <c r="G2007" s="67">
        <v>2018</v>
      </c>
      <c r="H2007" s="67"/>
      <c r="I2007" s="67"/>
      <c r="J2007" s="67"/>
      <c r="K2007" s="67"/>
      <c r="L2007" s="6"/>
      <c r="M2007" s="67"/>
      <c r="N2007" s="67" t="s">
        <v>1642</v>
      </c>
      <c r="O2007" s="67"/>
      <c r="P2007" s="408">
        <v>129</v>
      </c>
      <c r="Q2007" s="408">
        <f t="shared" si="58"/>
        <v>129</v>
      </c>
      <c r="R2007" s="408">
        <v>10</v>
      </c>
      <c r="S2007" s="67" t="s">
        <v>3</v>
      </c>
      <c r="T2007" s="67" t="s">
        <v>44</v>
      </c>
      <c r="U2007" s="67" t="s">
        <v>36</v>
      </c>
      <c r="V2007" s="229" t="s">
        <v>2871</v>
      </c>
      <c r="W2007" s="67" t="s">
        <v>2813</v>
      </c>
      <c r="X2007" s="67" t="s">
        <v>2974</v>
      </c>
      <c r="Y2007" s="67"/>
      <c r="Z2007" s="67"/>
      <c r="AA2007" s="67">
        <v>44.604100000000003</v>
      </c>
      <c r="AB2007" s="67">
        <v>-123.2401</v>
      </c>
      <c r="AC2007" s="67" t="s">
        <v>2774</v>
      </c>
      <c r="AD2007" s="67"/>
      <c r="AE2007" s="67" t="s">
        <v>2774</v>
      </c>
      <c r="AG2007" s="67" t="s">
        <v>1642</v>
      </c>
      <c r="AH2007" s="67" t="s">
        <v>1642</v>
      </c>
    </row>
    <row r="2008" spans="4:34" x14ac:dyDescent="0.25">
      <c r="D2008" s="67">
        <v>14801617</v>
      </c>
      <c r="E2008" s="68">
        <v>27</v>
      </c>
      <c r="F2008" s="67" t="s">
        <v>3136</v>
      </c>
      <c r="G2008" s="67">
        <v>2018</v>
      </c>
      <c r="H2008" s="67"/>
      <c r="I2008" s="67"/>
      <c r="J2008" s="67"/>
      <c r="K2008" s="67"/>
      <c r="L2008" s="6"/>
      <c r="M2008" s="67"/>
      <c r="N2008" s="67" t="s">
        <v>1642</v>
      </c>
      <c r="O2008" s="67"/>
      <c r="P2008" s="408">
        <v>129</v>
      </c>
      <c r="Q2008" s="408">
        <f t="shared" si="58"/>
        <v>129</v>
      </c>
      <c r="R2008" s="408">
        <v>11</v>
      </c>
      <c r="S2008" s="67" t="s">
        <v>3</v>
      </c>
      <c r="T2008" s="67" t="s">
        <v>44</v>
      </c>
      <c r="U2008" s="67" t="s">
        <v>36</v>
      </c>
      <c r="V2008" s="229" t="s">
        <v>2871</v>
      </c>
      <c r="W2008" s="67" t="s">
        <v>2813</v>
      </c>
      <c r="X2008" s="67" t="s">
        <v>2974</v>
      </c>
      <c r="Y2008" s="67"/>
      <c r="Z2008" s="67"/>
      <c r="AA2008" s="67">
        <v>44.604100000000003</v>
      </c>
      <c r="AB2008" s="67">
        <v>-123.2401</v>
      </c>
      <c r="AC2008" s="67" t="s">
        <v>2774</v>
      </c>
      <c r="AD2008" s="67"/>
      <c r="AE2008" s="67" t="s">
        <v>2774</v>
      </c>
      <c r="AG2008" s="67" t="s">
        <v>1642</v>
      </c>
      <c r="AH2008" s="67" t="s">
        <v>1642</v>
      </c>
    </row>
    <row r="2009" spans="4:34" x14ac:dyDescent="0.25">
      <c r="D2009" s="67">
        <v>14801617</v>
      </c>
      <c r="E2009" s="68">
        <v>27</v>
      </c>
      <c r="F2009" s="67" t="s">
        <v>3136</v>
      </c>
      <c r="G2009" s="67">
        <v>2018</v>
      </c>
      <c r="H2009" s="67"/>
      <c r="I2009" s="67"/>
      <c r="J2009" s="67"/>
      <c r="K2009" s="67"/>
      <c r="L2009" s="6"/>
      <c r="M2009" s="67"/>
      <c r="N2009" s="67" t="s">
        <v>1642</v>
      </c>
      <c r="O2009" s="67"/>
      <c r="P2009" s="408">
        <v>129</v>
      </c>
      <c r="Q2009" s="408">
        <f t="shared" si="58"/>
        <v>129</v>
      </c>
      <c r="R2009" s="408">
        <v>12</v>
      </c>
      <c r="S2009" s="67" t="s">
        <v>3</v>
      </c>
      <c r="T2009" s="67" t="s">
        <v>44</v>
      </c>
      <c r="U2009" s="67" t="s">
        <v>36</v>
      </c>
      <c r="V2009" s="229" t="s">
        <v>2871</v>
      </c>
      <c r="W2009" s="67" t="s">
        <v>2813</v>
      </c>
      <c r="X2009" s="67" t="s">
        <v>2974</v>
      </c>
      <c r="Y2009" s="67"/>
      <c r="Z2009" s="67"/>
      <c r="AA2009" s="67">
        <v>44.604100000000003</v>
      </c>
      <c r="AB2009" s="67">
        <v>-123.2401</v>
      </c>
      <c r="AC2009" s="67" t="s">
        <v>2774</v>
      </c>
      <c r="AD2009" s="67"/>
      <c r="AE2009" s="67" t="s">
        <v>2774</v>
      </c>
      <c r="AG2009" s="67" t="s">
        <v>1642</v>
      </c>
      <c r="AH2009" s="67" t="s">
        <v>1642</v>
      </c>
    </row>
    <row r="2010" spans="4:34" x14ac:dyDescent="0.25">
      <c r="D2010" s="67">
        <v>14801617</v>
      </c>
      <c r="E2010" s="68">
        <v>27</v>
      </c>
      <c r="F2010" s="67" t="s">
        <v>3136</v>
      </c>
      <c r="G2010" s="67">
        <v>2018</v>
      </c>
      <c r="H2010" s="67"/>
      <c r="I2010" s="67"/>
      <c r="J2010" s="67"/>
      <c r="K2010" s="67"/>
      <c r="L2010" s="6"/>
      <c r="M2010" s="67"/>
      <c r="N2010" s="67" t="s">
        <v>1642</v>
      </c>
      <c r="O2010" s="67"/>
      <c r="P2010" s="408">
        <v>129</v>
      </c>
      <c r="Q2010" s="408">
        <f t="shared" si="58"/>
        <v>129</v>
      </c>
      <c r="R2010" s="408">
        <v>13</v>
      </c>
      <c r="S2010" s="67" t="s">
        <v>3</v>
      </c>
      <c r="T2010" s="67" t="s">
        <v>44</v>
      </c>
      <c r="U2010" s="67" t="s">
        <v>36</v>
      </c>
      <c r="V2010" s="229" t="s">
        <v>2871</v>
      </c>
      <c r="W2010" s="67" t="s">
        <v>2813</v>
      </c>
      <c r="X2010" s="67" t="s">
        <v>2974</v>
      </c>
      <c r="Y2010" s="67"/>
      <c r="Z2010" s="67"/>
      <c r="AA2010" s="67">
        <v>44.604100000000003</v>
      </c>
      <c r="AB2010" s="67">
        <v>-123.2401</v>
      </c>
      <c r="AC2010" s="67" t="s">
        <v>2774</v>
      </c>
      <c r="AD2010" s="67"/>
      <c r="AE2010" s="67" t="s">
        <v>2774</v>
      </c>
      <c r="AG2010" s="67" t="s">
        <v>1642</v>
      </c>
      <c r="AH2010" s="67" t="s">
        <v>1642</v>
      </c>
    </row>
    <row r="2011" spans="4:34" x14ac:dyDescent="0.25">
      <c r="D2011" s="67">
        <v>14801617</v>
      </c>
      <c r="E2011" s="68">
        <v>27</v>
      </c>
      <c r="F2011" s="67" t="s">
        <v>3136</v>
      </c>
      <c r="G2011" s="67">
        <v>2018</v>
      </c>
      <c r="H2011" s="67"/>
      <c r="I2011" s="67"/>
      <c r="J2011" s="67"/>
      <c r="K2011" s="67"/>
      <c r="L2011" s="6"/>
      <c r="M2011" s="67"/>
      <c r="N2011" s="67" t="s">
        <v>1642</v>
      </c>
      <c r="O2011" s="67"/>
      <c r="P2011" s="408">
        <v>129</v>
      </c>
      <c r="Q2011" s="408">
        <f t="shared" si="58"/>
        <v>129</v>
      </c>
      <c r="R2011" s="408">
        <v>14</v>
      </c>
      <c r="S2011" s="67" t="s">
        <v>3</v>
      </c>
      <c r="T2011" s="67" t="s">
        <v>44</v>
      </c>
      <c r="U2011" s="67" t="s">
        <v>36</v>
      </c>
      <c r="V2011" s="229" t="s">
        <v>2871</v>
      </c>
      <c r="W2011" s="67" t="s">
        <v>2813</v>
      </c>
      <c r="X2011" s="67" t="s">
        <v>2974</v>
      </c>
      <c r="Y2011" s="67"/>
      <c r="Z2011" s="67"/>
      <c r="AA2011" s="67">
        <v>44.604100000000003</v>
      </c>
      <c r="AB2011" s="67">
        <v>-123.2401</v>
      </c>
      <c r="AC2011" s="67" t="s">
        <v>2774</v>
      </c>
      <c r="AD2011" s="67"/>
      <c r="AE2011" s="67" t="s">
        <v>2774</v>
      </c>
      <c r="AG2011" s="67" t="s">
        <v>1642</v>
      </c>
      <c r="AH2011" s="67" t="s">
        <v>1642</v>
      </c>
    </row>
    <row r="2012" spans="4:34" x14ac:dyDescent="0.25">
      <c r="D2012" s="67">
        <v>14801617</v>
      </c>
      <c r="E2012" s="68">
        <v>27</v>
      </c>
      <c r="F2012" s="67" t="s">
        <v>3136</v>
      </c>
      <c r="G2012" s="67">
        <v>2018</v>
      </c>
      <c r="H2012" s="67"/>
      <c r="I2012" s="67"/>
      <c r="J2012" s="67"/>
      <c r="K2012" s="67"/>
      <c r="L2012" s="6"/>
      <c r="M2012" s="67"/>
      <c r="N2012" s="67" t="s">
        <v>1642</v>
      </c>
      <c r="O2012" s="67"/>
      <c r="P2012" s="408">
        <v>129</v>
      </c>
      <c r="Q2012" s="408">
        <f t="shared" si="58"/>
        <v>129</v>
      </c>
      <c r="R2012" s="408">
        <v>15</v>
      </c>
      <c r="S2012" s="67" t="s">
        <v>3</v>
      </c>
      <c r="T2012" s="67" t="s">
        <v>44</v>
      </c>
      <c r="U2012" s="67" t="s">
        <v>36</v>
      </c>
      <c r="V2012" s="229" t="s">
        <v>2871</v>
      </c>
      <c r="W2012" s="67" t="s">
        <v>2813</v>
      </c>
      <c r="X2012" s="67" t="s">
        <v>2974</v>
      </c>
      <c r="Y2012" s="67"/>
      <c r="Z2012" s="67"/>
      <c r="AA2012" s="67">
        <v>44.604100000000003</v>
      </c>
      <c r="AB2012" s="67">
        <v>-123.2401</v>
      </c>
      <c r="AC2012" s="67" t="s">
        <v>2774</v>
      </c>
      <c r="AD2012" s="67"/>
      <c r="AE2012" s="67" t="s">
        <v>2774</v>
      </c>
      <c r="AG2012" s="67" t="s">
        <v>1642</v>
      </c>
      <c r="AH2012" s="67" t="s">
        <v>1642</v>
      </c>
    </row>
    <row r="2013" spans="4:34" x14ac:dyDescent="0.25">
      <c r="D2013" s="67">
        <v>14801617</v>
      </c>
      <c r="E2013" s="68">
        <v>27</v>
      </c>
      <c r="F2013" s="67" t="s">
        <v>3136</v>
      </c>
      <c r="G2013" s="67">
        <v>2018</v>
      </c>
      <c r="H2013" s="67"/>
      <c r="I2013" s="67"/>
      <c r="J2013" s="67"/>
      <c r="K2013" s="67"/>
      <c r="L2013" s="6"/>
      <c r="M2013" s="67"/>
      <c r="N2013" s="67" t="s">
        <v>1642</v>
      </c>
      <c r="O2013" s="67"/>
      <c r="P2013" s="408">
        <v>129</v>
      </c>
      <c r="Q2013" s="408">
        <f t="shared" si="58"/>
        <v>129</v>
      </c>
      <c r="R2013" s="408">
        <v>16</v>
      </c>
      <c r="S2013" s="67" t="s">
        <v>3</v>
      </c>
      <c r="T2013" s="67" t="s">
        <v>44</v>
      </c>
      <c r="U2013" s="67" t="s">
        <v>36</v>
      </c>
      <c r="V2013" s="229" t="s">
        <v>2871</v>
      </c>
      <c r="W2013" s="67" t="s">
        <v>2813</v>
      </c>
      <c r="X2013" s="67" t="s">
        <v>2974</v>
      </c>
      <c r="Y2013" s="67"/>
      <c r="Z2013" s="67"/>
      <c r="AA2013" s="67">
        <v>44.604100000000003</v>
      </c>
      <c r="AB2013" s="67">
        <v>-123.2401</v>
      </c>
      <c r="AC2013" s="67" t="s">
        <v>2774</v>
      </c>
      <c r="AD2013" s="67"/>
      <c r="AE2013" s="67" t="s">
        <v>2774</v>
      </c>
      <c r="AG2013" s="67" t="s">
        <v>1642</v>
      </c>
      <c r="AH2013" s="67" t="s">
        <v>1642</v>
      </c>
    </row>
    <row r="2014" spans="4:34" x14ac:dyDescent="0.25">
      <c r="D2014" s="67">
        <v>14801617</v>
      </c>
      <c r="E2014" s="68">
        <v>27</v>
      </c>
      <c r="F2014" s="67" t="s">
        <v>3136</v>
      </c>
      <c r="G2014" s="67">
        <v>2018</v>
      </c>
      <c r="H2014" s="67"/>
      <c r="I2014" s="67"/>
      <c r="J2014" s="67"/>
      <c r="K2014" s="67"/>
      <c r="L2014" s="6"/>
      <c r="M2014" s="67"/>
      <c r="N2014" s="67" t="s">
        <v>1642</v>
      </c>
      <c r="O2014" s="67"/>
      <c r="P2014" s="408">
        <v>129</v>
      </c>
      <c r="Q2014" s="408">
        <f t="shared" si="58"/>
        <v>129</v>
      </c>
      <c r="R2014" s="408">
        <v>17</v>
      </c>
      <c r="S2014" s="67" t="s">
        <v>3</v>
      </c>
      <c r="T2014" s="67" t="s">
        <v>44</v>
      </c>
      <c r="U2014" s="67" t="s">
        <v>36</v>
      </c>
      <c r="V2014" s="229" t="s">
        <v>2871</v>
      </c>
      <c r="W2014" s="67" t="s">
        <v>2813</v>
      </c>
      <c r="X2014" s="67" t="s">
        <v>2974</v>
      </c>
      <c r="Y2014" s="67"/>
      <c r="Z2014" s="67"/>
      <c r="AA2014" s="67">
        <v>44.604100000000003</v>
      </c>
      <c r="AB2014" s="67">
        <v>-123.2401</v>
      </c>
      <c r="AC2014" s="67" t="s">
        <v>2774</v>
      </c>
      <c r="AD2014" s="67"/>
      <c r="AE2014" s="67" t="s">
        <v>2774</v>
      </c>
      <c r="AG2014" s="67" t="s">
        <v>1642</v>
      </c>
      <c r="AH2014" s="67" t="s">
        <v>1642</v>
      </c>
    </row>
    <row r="2015" spans="4:34" x14ac:dyDescent="0.25">
      <c r="D2015" s="67">
        <v>14801617</v>
      </c>
      <c r="E2015" s="68">
        <v>27</v>
      </c>
      <c r="F2015" s="67" t="s">
        <v>3136</v>
      </c>
      <c r="G2015" s="67">
        <v>2018</v>
      </c>
      <c r="H2015" s="67"/>
      <c r="I2015" s="67"/>
      <c r="J2015" s="67"/>
      <c r="K2015" s="67"/>
      <c r="L2015" s="6"/>
      <c r="M2015" s="67"/>
      <c r="N2015" s="67" t="s">
        <v>1642</v>
      </c>
      <c r="O2015" s="67"/>
      <c r="P2015" s="408">
        <v>129</v>
      </c>
      <c r="Q2015" s="408">
        <f t="shared" si="58"/>
        <v>129</v>
      </c>
      <c r="R2015" s="408">
        <v>18</v>
      </c>
      <c r="S2015" s="67" t="s">
        <v>3</v>
      </c>
      <c r="T2015" s="67" t="s">
        <v>44</v>
      </c>
      <c r="U2015" s="67" t="s">
        <v>36</v>
      </c>
      <c r="V2015" s="229" t="s">
        <v>2871</v>
      </c>
      <c r="W2015" s="67" t="s">
        <v>2813</v>
      </c>
      <c r="X2015" s="67" t="s">
        <v>2974</v>
      </c>
      <c r="Y2015" s="67"/>
      <c r="Z2015" s="67"/>
      <c r="AA2015" s="67">
        <v>44.604100000000003</v>
      </c>
      <c r="AB2015" s="67">
        <v>-123.2401</v>
      </c>
      <c r="AC2015" s="67" t="s">
        <v>2774</v>
      </c>
      <c r="AD2015" s="67"/>
      <c r="AE2015" s="67" t="s">
        <v>2774</v>
      </c>
      <c r="AG2015" s="67" t="s">
        <v>1642</v>
      </c>
      <c r="AH2015" s="67" t="s">
        <v>1642</v>
      </c>
    </row>
    <row r="2016" spans="4:34" x14ac:dyDescent="0.25">
      <c r="D2016" s="67">
        <v>14801617</v>
      </c>
      <c r="E2016" s="68">
        <v>27</v>
      </c>
      <c r="F2016" s="67" t="s">
        <v>3136</v>
      </c>
      <c r="G2016" s="67">
        <v>2018</v>
      </c>
      <c r="H2016" s="67"/>
      <c r="I2016" s="67"/>
      <c r="J2016" s="67"/>
      <c r="K2016" s="67"/>
      <c r="L2016" s="6"/>
      <c r="M2016" s="67"/>
      <c r="N2016" s="67" t="s">
        <v>1642</v>
      </c>
      <c r="O2016" s="67"/>
      <c r="P2016" s="408">
        <v>129</v>
      </c>
      <c r="Q2016" s="408">
        <f t="shared" si="58"/>
        <v>129</v>
      </c>
      <c r="R2016" s="408">
        <v>19</v>
      </c>
      <c r="S2016" s="67" t="s">
        <v>3</v>
      </c>
      <c r="T2016" s="67" t="s">
        <v>44</v>
      </c>
      <c r="U2016" s="67" t="s">
        <v>36</v>
      </c>
      <c r="V2016" s="229" t="s">
        <v>2871</v>
      </c>
      <c r="W2016" s="67" t="s">
        <v>2813</v>
      </c>
      <c r="X2016" s="67" t="s">
        <v>2974</v>
      </c>
      <c r="Y2016" s="67"/>
      <c r="Z2016" s="67"/>
      <c r="AA2016" s="67">
        <v>44.604100000000003</v>
      </c>
      <c r="AB2016" s="67">
        <v>-123.2401</v>
      </c>
      <c r="AC2016" s="67" t="s">
        <v>2774</v>
      </c>
      <c r="AD2016" s="67"/>
      <c r="AE2016" s="67" t="s">
        <v>2774</v>
      </c>
      <c r="AG2016" s="67" t="s">
        <v>1642</v>
      </c>
      <c r="AH2016" s="67" t="s">
        <v>1642</v>
      </c>
    </row>
    <row r="2017" spans="4:34" x14ac:dyDescent="0.25">
      <c r="D2017" s="67">
        <v>14837136</v>
      </c>
      <c r="E2017" s="68">
        <v>28</v>
      </c>
      <c r="F2017" s="67" t="s">
        <v>3136</v>
      </c>
      <c r="G2017" s="67">
        <v>2018</v>
      </c>
      <c r="H2017" s="67"/>
      <c r="I2017" s="67"/>
      <c r="J2017" s="67"/>
      <c r="K2017" s="67"/>
      <c r="L2017" s="6"/>
      <c r="M2017" s="67"/>
      <c r="N2017" s="67" t="s">
        <v>1642</v>
      </c>
      <c r="O2017" s="67"/>
      <c r="P2017" s="408">
        <v>130</v>
      </c>
      <c r="Q2017" s="408">
        <f t="shared" si="58"/>
        <v>130</v>
      </c>
      <c r="R2017" s="408">
        <v>1</v>
      </c>
      <c r="S2017" s="67" t="s">
        <v>3</v>
      </c>
      <c r="T2017" s="67" t="s">
        <v>44</v>
      </c>
      <c r="U2017" s="67" t="s">
        <v>36</v>
      </c>
      <c r="V2017" s="229" t="s">
        <v>2871</v>
      </c>
      <c r="W2017" s="67" t="s">
        <v>2902</v>
      </c>
      <c r="X2017" s="67" t="s">
        <v>506</v>
      </c>
      <c r="Y2017" s="67"/>
      <c r="Z2017" s="67"/>
      <c r="AA2017" s="67">
        <v>44.559899999999999</v>
      </c>
      <c r="AB2017" s="67">
        <v>-123.28879999999999</v>
      </c>
      <c r="AC2017" s="67" t="s">
        <v>2774</v>
      </c>
      <c r="AD2017" s="67"/>
      <c r="AE2017" s="67" t="s">
        <v>2774</v>
      </c>
      <c r="AG2017" s="67" t="s">
        <v>1642</v>
      </c>
      <c r="AH2017" s="67" t="s">
        <v>1642</v>
      </c>
    </row>
    <row r="2018" spans="4:34" x14ac:dyDescent="0.25">
      <c r="D2018" s="67">
        <v>14837136</v>
      </c>
      <c r="E2018" s="68">
        <v>28</v>
      </c>
      <c r="F2018" s="67" t="s">
        <v>3136</v>
      </c>
      <c r="G2018" s="67">
        <v>2018</v>
      </c>
      <c r="H2018" s="67"/>
      <c r="I2018" s="67"/>
      <c r="J2018" s="67"/>
      <c r="K2018" s="67"/>
      <c r="L2018" s="6"/>
      <c r="M2018" s="67"/>
      <c r="N2018" s="67" t="s">
        <v>1642</v>
      </c>
      <c r="O2018" s="67"/>
      <c r="P2018" s="408">
        <v>130</v>
      </c>
      <c r="Q2018" s="408">
        <f t="shared" si="58"/>
        <v>130</v>
      </c>
      <c r="R2018" s="408">
        <v>2</v>
      </c>
      <c r="S2018" s="67" t="s">
        <v>3</v>
      </c>
      <c r="T2018" s="67" t="s">
        <v>44</v>
      </c>
      <c r="U2018" s="67" t="s">
        <v>36</v>
      </c>
      <c r="V2018" s="229" t="s">
        <v>2871</v>
      </c>
      <c r="W2018" s="67" t="s">
        <v>2902</v>
      </c>
      <c r="X2018" s="67" t="s">
        <v>506</v>
      </c>
      <c r="Y2018" s="67"/>
      <c r="Z2018" s="67"/>
      <c r="AA2018" s="67">
        <v>44.559899999999999</v>
      </c>
      <c r="AB2018" s="67">
        <v>-123.28879999999999</v>
      </c>
      <c r="AC2018" s="67" t="s">
        <v>2774</v>
      </c>
      <c r="AD2018" s="67"/>
      <c r="AE2018" s="67" t="s">
        <v>2774</v>
      </c>
      <c r="AG2018" s="67" t="s">
        <v>1642</v>
      </c>
      <c r="AH2018" s="67" t="s">
        <v>1642</v>
      </c>
    </row>
    <row r="2019" spans="4:34" x14ac:dyDescent="0.25">
      <c r="D2019" s="67">
        <v>14842341</v>
      </c>
      <c r="E2019" s="68">
        <v>28</v>
      </c>
      <c r="F2019" s="67" t="s">
        <v>3136</v>
      </c>
      <c r="G2019" s="67">
        <v>2018</v>
      </c>
      <c r="H2019" s="67"/>
      <c r="I2019" s="67"/>
      <c r="J2019" s="67"/>
      <c r="K2019" s="67"/>
      <c r="L2019" s="6"/>
      <c r="M2019" s="67"/>
      <c r="N2019" s="67" t="s">
        <v>1642</v>
      </c>
      <c r="O2019" s="67"/>
      <c r="P2019" s="408">
        <v>131</v>
      </c>
      <c r="Q2019" s="408">
        <f t="shared" si="58"/>
        <v>131</v>
      </c>
      <c r="R2019" s="408">
        <v>1</v>
      </c>
      <c r="S2019" s="67" t="s">
        <v>3</v>
      </c>
      <c r="T2019" s="67" t="s">
        <v>44</v>
      </c>
      <c r="U2019" s="67" t="s">
        <v>36</v>
      </c>
      <c r="V2019" s="229" t="s">
        <v>2871</v>
      </c>
      <c r="W2019" s="67" t="s">
        <v>2902</v>
      </c>
      <c r="X2019" s="67" t="s">
        <v>506</v>
      </c>
      <c r="Y2019" s="67"/>
      <c r="Z2019" s="67"/>
      <c r="AA2019" s="67">
        <v>44.560099999999998</v>
      </c>
      <c r="AB2019" s="67">
        <v>-123.2889</v>
      </c>
      <c r="AC2019" s="67" t="s">
        <v>2774</v>
      </c>
      <c r="AD2019" s="67"/>
      <c r="AE2019" s="67" t="s">
        <v>2774</v>
      </c>
      <c r="AG2019" s="67" t="s">
        <v>1642</v>
      </c>
      <c r="AH2019" s="67" t="s">
        <v>1642</v>
      </c>
    </row>
    <row r="2020" spans="4:34" x14ac:dyDescent="0.25">
      <c r="D2020" s="67">
        <v>14842341</v>
      </c>
      <c r="E2020" s="68">
        <v>28</v>
      </c>
      <c r="F2020" s="67" t="s">
        <v>3136</v>
      </c>
      <c r="G2020" s="67">
        <v>2018</v>
      </c>
      <c r="H2020" s="67"/>
      <c r="I2020" s="67"/>
      <c r="J2020" s="67"/>
      <c r="K2020" s="67"/>
      <c r="L2020" s="6"/>
      <c r="M2020" s="67"/>
      <c r="N2020" s="67" t="s">
        <v>1642</v>
      </c>
      <c r="O2020" s="67"/>
      <c r="P2020" s="408">
        <v>131</v>
      </c>
      <c r="Q2020" s="408">
        <f t="shared" si="58"/>
        <v>131</v>
      </c>
      <c r="R2020" s="408">
        <v>2</v>
      </c>
      <c r="S2020" s="67" t="s">
        <v>3</v>
      </c>
      <c r="T2020" s="67" t="s">
        <v>44</v>
      </c>
      <c r="U2020" s="67" t="s">
        <v>36</v>
      </c>
      <c r="V2020" s="229" t="s">
        <v>2871</v>
      </c>
      <c r="W2020" s="67" t="s">
        <v>2902</v>
      </c>
      <c r="X2020" s="67" t="s">
        <v>506</v>
      </c>
      <c r="Y2020" s="67"/>
      <c r="Z2020" s="67"/>
      <c r="AA2020" s="67">
        <v>44.560099999999998</v>
      </c>
      <c r="AB2020" s="67">
        <v>-123.2889</v>
      </c>
      <c r="AC2020" s="67" t="s">
        <v>2774</v>
      </c>
      <c r="AD2020" s="67"/>
      <c r="AE2020" s="67" t="s">
        <v>2774</v>
      </c>
      <c r="AG2020" s="67" t="s">
        <v>1642</v>
      </c>
      <c r="AH2020" s="67" t="s">
        <v>1642</v>
      </c>
    </row>
    <row r="2021" spans="4:34" x14ac:dyDescent="0.25">
      <c r="D2021" s="67">
        <v>14842341</v>
      </c>
      <c r="E2021" s="68">
        <v>28</v>
      </c>
      <c r="F2021" s="67" t="s">
        <v>3136</v>
      </c>
      <c r="G2021" s="67">
        <v>2018</v>
      </c>
      <c r="H2021" s="67"/>
      <c r="I2021" s="67"/>
      <c r="J2021" s="67"/>
      <c r="K2021" s="67"/>
      <c r="L2021" s="6"/>
      <c r="M2021" s="67"/>
      <c r="N2021" s="67" t="s">
        <v>1642</v>
      </c>
      <c r="O2021" s="67"/>
      <c r="P2021" s="408">
        <v>131</v>
      </c>
      <c r="Q2021" s="408">
        <f t="shared" si="58"/>
        <v>131</v>
      </c>
      <c r="R2021" s="408">
        <v>3</v>
      </c>
      <c r="S2021" s="67" t="s">
        <v>3</v>
      </c>
      <c r="T2021" s="67" t="s">
        <v>44</v>
      </c>
      <c r="U2021" s="67" t="s">
        <v>36</v>
      </c>
      <c r="V2021" s="229" t="s">
        <v>2871</v>
      </c>
      <c r="W2021" s="67" t="s">
        <v>2902</v>
      </c>
      <c r="X2021" s="67" t="s">
        <v>506</v>
      </c>
      <c r="Y2021" s="67"/>
      <c r="Z2021" s="67"/>
      <c r="AA2021" s="67">
        <v>44.560099999999998</v>
      </c>
      <c r="AB2021" s="67">
        <v>-123.2889</v>
      </c>
      <c r="AC2021" s="67" t="s">
        <v>2774</v>
      </c>
      <c r="AD2021" s="67"/>
      <c r="AE2021" s="67" t="s">
        <v>2774</v>
      </c>
      <c r="AG2021" s="67" t="s">
        <v>1642</v>
      </c>
      <c r="AH2021" s="67" t="s">
        <v>1642</v>
      </c>
    </row>
    <row r="2022" spans="4:34" x14ac:dyDescent="0.25">
      <c r="D2022" s="67">
        <v>14842341</v>
      </c>
      <c r="E2022" s="68">
        <v>28</v>
      </c>
      <c r="F2022" s="67" t="s">
        <v>3136</v>
      </c>
      <c r="G2022" s="67">
        <v>2018</v>
      </c>
      <c r="H2022" s="67"/>
      <c r="I2022" s="67"/>
      <c r="J2022" s="67"/>
      <c r="K2022" s="67"/>
      <c r="L2022" s="6"/>
      <c r="M2022" s="67"/>
      <c r="N2022" s="67" t="s">
        <v>1642</v>
      </c>
      <c r="O2022" s="67"/>
      <c r="P2022" s="408">
        <v>131</v>
      </c>
      <c r="Q2022" s="408">
        <f t="shared" si="58"/>
        <v>131</v>
      </c>
      <c r="R2022" s="408">
        <v>4</v>
      </c>
      <c r="S2022" s="67" t="s">
        <v>3</v>
      </c>
      <c r="T2022" s="67" t="s">
        <v>44</v>
      </c>
      <c r="U2022" s="67" t="s">
        <v>36</v>
      </c>
      <c r="V2022" s="229" t="s">
        <v>2871</v>
      </c>
      <c r="W2022" s="67" t="s">
        <v>2902</v>
      </c>
      <c r="X2022" s="67" t="s">
        <v>506</v>
      </c>
      <c r="Y2022" s="67"/>
      <c r="Z2022" s="67"/>
      <c r="AA2022" s="67">
        <v>44.560099999999998</v>
      </c>
      <c r="AB2022" s="67">
        <v>-123.2889</v>
      </c>
      <c r="AC2022" s="67" t="s">
        <v>2774</v>
      </c>
      <c r="AD2022" s="67"/>
      <c r="AE2022" s="67" t="s">
        <v>2774</v>
      </c>
      <c r="AG2022" s="67" t="s">
        <v>1642</v>
      </c>
      <c r="AH2022" s="67" t="s">
        <v>1642</v>
      </c>
    </row>
    <row r="2023" spans="4:34" x14ac:dyDescent="0.25">
      <c r="D2023" s="67">
        <v>14842341</v>
      </c>
      <c r="E2023" s="68">
        <v>28</v>
      </c>
      <c r="F2023" s="67" t="s">
        <v>3136</v>
      </c>
      <c r="G2023" s="67">
        <v>2018</v>
      </c>
      <c r="H2023" s="67"/>
      <c r="I2023" s="67"/>
      <c r="J2023" s="67"/>
      <c r="K2023" s="67"/>
      <c r="L2023" s="6"/>
      <c r="M2023" s="67"/>
      <c r="N2023" s="67" t="s">
        <v>1642</v>
      </c>
      <c r="O2023" s="67"/>
      <c r="P2023" s="408">
        <v>131</v>
      </c>
      <c r="Q2023" s="408">
        <f t="shared" si="58"/>
        <v>131</v>
      </c>
      <c r="R2023" s="408">
        <v>5</v>
      </c>
      <c r="S2023" s="67" t="s">
        <v>3</v>
      </c>
      <c r="T2023" s="67" t="s">
        <v>44</v>
      </c>
      <c r="U2023" s="67" t="s">
        <v>36</v>
      </c>
      <c r="V2023" s="229" t="s">
        <v>2871</v>
      </c>
      <c r="W2023" s="67" t="s">
        <v>2902</v>
      </c>
      <c r="X2023" s="67" t="s">
        <v>506</v>
      </c>
      <c r="Y2023" s="67"/>
      <c r="Z2023" s="67"/>
      <c r="AA2023" s="67">
        <v>44.560099999999998</v>
      </c>
      <c r="AB2023" s="67">
        <v>-123.2889</v>
      </c>
      <c r="AC2023" s="67" t="s">
        <v>2774</v>
      </c>
      <c r="AD2023" s="67"/>
      <c r="AE2023" s="67" t="s">
        <v>2774</v>
      </c>
      <c r="AG2023" s="67" t="s">
        <v>1642</v>
      </c>
      <c r="AH2023" s="67" t="s">
        <v>1642</v>
      </c>
    </row>
    <row r="2024" spans="4:34" x14ac:dyDescent="0.25">
      <c r="D2024" s="67">
        <v>14842341</v>
      </c>
      <c r="E2024" s="68">
        <v>28</v>
      </c>
      <c r="F2024" s="67" t="s">
        <v>3136</v>
      </c>
      <c r="G2024" s="67">
        <v>2018</v>
      </c>
      <c r="H2024" s="67"/>
      <c r="I2024" s="67"/>
      <c r="J2024" s="67"/>
      <c r="K2024" s="67"/>
      <c r="L2024" s="6"/>
      <c r="M2024" s="67"/>
      <c r="N2024" s="67" t="s">
        <v>1642</v>
      </c>
      <c r="O2024" s="67"/>
      <c r="P2024" s="408">
        <v>131</v>
      </c>
      <c r="Q2024" s="408">
        <f t="shared" si="58"/>
        <v>131</v>
      </c>
      <c r="R2024" s="408">
        <v>6</v>
      </c>
      <c r="S2024" s="67" t="s">
        <v>3</v>
      </c>
      <c r="T2024" s="67" t="s">
        <v>44</v>
      </c>
      <c r="U2024" s="67" t="s">
        <v>36</v>
      </c>
      <c r="V2024" s="229" t="s">
        <v>2871</v>
      </c>
      <c r="W2024" s="67" t="s">
        <v>2902</v>
      </c>
      <c r="X2024" s="67" t="s">
        <v>506</v>
      </c>
      <c r="Y2024" s="67"/>
      <c r="Z2024" s="67"/>
      <c r="AA2024" s="67">
        <v>44.560099999999998</v>
      </c>
      <c r="AB2024" s="67">
        <v>-123.2889</v>
      </c>
      <c r="AC2024" s="67" t="s">
        <v>2774</v>
      </c>
      <c r="AD2024" s="67"/>
      <c r="AE2024" s="67" t="s">
        <v>2774</v>
      </c>
      <c r="AG2024" s="67" t="s">
        <v>1642</v>
      </c>
      <c r="AH2024" s="67" t="s">
        <v>1642</v>
      </c>
    </row>
    <row r="2025" spans="4:34" x14ac:dyDescent="0.25">
      <c r="D2025" s="67">
        <v>14842382</v>
      </c>
      <c r="E2025" s="68">
        <v>28</v>
      </c>
      <c r="F2025" s="67" t="s">
        <v>3136</v>
      </c>
      <c r="G2025" s="67">
        <v>2018</v>
      </c>
      <c r="H2025" s="67"/>
      <c r="I2025" s="67"/>
      <c r="J2025" s="67"/>
      <c r="K2025" s="67"/>
      <c r="L2025" s="6"/>
      <c r="M2025" s="67"/>
      <c r="N2025" s="67" t="s">
        <v>1642</v>
      </c>
      <c r="O2025" s="67"/>
      <c r="P2025" s="408">
        <v>132</v>
      </c>
      <c r="Q2025" s="408">
        <f t="shared" si="58"/>
        <v>132</v>
      </c>
      <c r="R2025" s="408">
        <v>1</v>
      </c>
      <c r="S2025" s="67" t="s">
        <v>3</v>
      </c>
      <c r="T2025" s="67" t="s">
        <v>44</v>
      </c>
      <c r="U2025" s="67" t="s">
        <v>36</v>
      </c>
      <c r="V2025" s="229" t="s">
        <v>2871</v>
      </c>
      <c r="W2025" s="67" t="s">
        <v>2902</v>
      </c>
      <c r="X2025" s="67" t="s">
        <v>506</v>
      </c>
      <c r="Y2025" s="67"/>
      <c r="Z2025" s="67"/>
      <c r="AA2025" s="67">
        <v>44.56</v>
      </c>
      <c r="AB2025" s="67">
        <v>-123.2889</v>
      </c>
      <c r="AC2025" s="67" t="s">
        <v>2774</v>
      </c>
      <c r="AD2025" s="67"/>
      <c r="AE2025" s="67" t="s">
        <v>2774</v>
      </c>
      <c r="AG2025" s="67" t="s">
        <v>1642</v>
      </c>
      <c r="AH2025" s="67" t="s">
        <v>1642</v>
      </c>
    </row>
    <row r="2026" spans="4:34" x14ac:dyDescent="0.25">
      <c r="D2026" s="67">
        <v>14842382</v>
      </c>
      <c r="E2026" s="68">
        <v>28</v>
      </c>
      <c r="F2026" s="67" t="s">
        <v>3136</v>
      </c>
      <c r="G2026" s="67">
        <v>2018</v>
      </c>
      <c r="H2026" s="67"/>
      <c r="I2026" s="67"/>
      <c r="J2026" s="67"/>
      <c r="K2026" s="67"/>
      <c r="L2026" s="6"/>
      <c r="M2026" s="67"/>
      <c r="N2026" s="67" t="s">
        <v>1642</v>
      </c>
      <c r="O2026" s="67"/>
      <c r="P2026" s="408">
        <v>132</v>
      </c>
      <c r="Q2026" s="408">
        <f t="shared" si="58"/>
        <v>132</v>
      </c>
      <c r="R2026" s="408">
        <v>2</v>
      </c>
      <c r="S2026" s="67" t="s">
        <v>3</v>
      </c>
      <c r="T2026" s="67" t="s">
        <v>44</v>
      </c>
      <c r="U2026" s="67" t="s">
        <v>36</v>
      </c>
      <c r="V2026" s="229" t="s">
        <v>2871</v>
      </c>
      <c r="W2026" s="67" t="s">
        <v>2902</v>
      </c>
      <c r="X2026" s="67" t="s">
        <v>506</v>
      </c>
      <c r="Y2026" s="67"/>
      <c r="Z2026" s="67"/>
      <c r="AA2026" s="67">
        <v>44.56</v>
      </c>
      <c r="AB2026" s="67">
        <v>-123.2889</v>
      </c>
      <c r="AC2026" s="67" t="s">
        <v>2774</v>
      </c>
      <c r="AD2026" s="67"/>
      <c r="AE2026" s="67" t="s">
        <v>2774</v>
      </c>
      <c r="AG2026" s="67" t="s">
        <v>1642</v>
      </c>
      <c r="AH2026" s="67" t="s">
        <v>1642</v>
      </c>
    </row>
    <row r="2027" spans="4:34" x14ac:dyDescent="0.25">
      <c r="D2027" s="67">
        <v>14842382</v>
      </c>
      <c r="E2027" s="68">
        <v>28</v>
      </c>
      <c r="F2027" s="67" t="s">
        <v>3136</v>
      </c>
      <c r="G2027" s="67">
        <v>2018</v>
      </c>
      <c r="H2027" s="67"/>
      <c r="I2027" s="67"/>
      <c r="J2027" s="67"/>
      <c r="K2027" s="67"/>
      <c r="L2027" s="6"/>
      <c r="M2027" s="67"/>
      <c r="N2027" s="67" t="s">
        <v>1642</v>
      </c>
      <c r="O2027" s="67"/>
      <c r="P2027" s="408">
        <v>132</v>
      </c>
      <c r="Q2027" s="408">
        <f t="shared" si="58"/>
        <v>132</v>
      </c>
      <c r="R2027" s="408">
        <v>3</v>
      </c>
      <c r="S2027" s="67" t="s">
        <v>3</v>
      </c>
      <c r="T2027" s="67" t="s">
        <v>44</v>
      </c>
      <c r="U2027" s="67" t="s">
        <v>36</v>
      </c>
      <c r="V2027" s="229" t="s">
        <v>2871</v>
      </c>
      <c r="W2027" s="67" t="s">
        <v>2902</v>
      </c>
      <c r="X2027" s="67" t="s">
        <v>506</v>
      </c>
      <c r="Y2027" s="67"/>
      <c r="Z2027" s="67"/>
      <c r="AA2027" s="67">
        <v>44.56</v>
      </c>
      <c r="AB2027" s="67">
        <v>-123.2889</v>
      </c>
      <c r="AC2027" s="67" t="s">
        <v>2774</v>
      </c>
      <c r="AD2027" s="67"/>
      <c r="AE2027" s="67" t="s">
        <v>2774</v>
      </c>
      <c r="AG2027" s="67" t="s">
        <v>1642</v>
      </c>
      <c r="AH2027" s="67" t="s">
        <v>1642</v>
      </c>
    </row>
    <row r="2028" spans="4:34" x14ac:dyDescent="0.25">
      <c r="D2028" s="67">
        <v>14842382</v>
      </c>
      <c r="E2028" s="68">
        <v>28</v>
      </c>
      <c r="F2028" s="67" t="s">
        <v>3136</v>
      </c>
      <c r="G2028" s="67">
        <v>2018</v>
      </c>
      <c r="H2028" s="67"/>
      <c r="I2028" s="67"/>
      <c r="J2028" s="67"/>
      <c r="K2028" s="67"/>
      <c r="L2028" s="6"/>
      <c r="M2028" s="67"/>
      <c r="N2028" s="67" t="s">
        <v>1642</v>
      </c>
      <c r="O2028" s="67"/>
      <c r="P2028" s="408">
        <v>132</v>
      </c>
      <c r="Q2028" s="408">
        <f t="shared" si="58"/>
        <v>132</v>
      </c>
      <c r="R2028" s="408">
        <v>4</v>
      </c>
      <c r="S2028" s="67" t="s">
        <v>3</v>
      </c>
      <c r="T2028" s="67" t="s">
        <v>44</v>
      </c>
      <c r="U2028" s="67" t="s">
        <v>36</v>
      </c>
      <c r="V2028" s="229" t="s">
        <v>2871</v>
      </c>
      <c r="W2028" s="67" t="s">
        <v>2902</v>
      </c>
      <c r="X2028" s="67" t="s">
        <v>506</v>
      </c>
      <c r="Y2028" s="67"/>
      <c r="Z2028" s="67"/>
      <c r="AA2028" s="67">
        <v>44.56</v>
      </c>
      <c r="AB2028" s="67">
        <v>-123.2889</v>
      </c>
      <c r="AC2028" s="67" t="s">
        <v>2774</v>
      </c>
      <c r="AD2028" s="67"/>
      <c r="AE2028" s="67" t="s">
        <v>2774</v>
      </c>
      <c r="AG2028" s="67" t="s">
        <v>1642</v>
      </c>
      <c r="AH2028" s="67" t="s">
        <v>1642</v>
      </c>
    </row>
    <row r="2029" spans="4:34" x14ac:dyDescent="0.25">
      <c r="D2029" s="67">
        <v>14842382</v>
      </c>
      <c r="E2029" s="68">
        <v>28</v>
      </c>
      <c r="F2029" s="67" t="s">
        <v>3136</v>
      </c>
      <c r="G2029" s="67">
        <v>2018</v>
      </c>
      <c r="H2029" s="67"/>
      <c r="I2029" s="67"/>
      <c r="J2029" s="67"/>
      <c r="K2029" s="67"/>
      <c r="L2029" s="6"/>
      <c r="M2029" s="67"/>
      <c r="N2029" s="67" t="s">
        <v>1642</v>
      </c>
      <c r="O2029" s="67"/>
      <c r="P2029" s="408">
        <v>132</v>
      </c>
      <c r="Q2029" s="408">
        <f t="shared" si="58"/>
        <v>132</v>
      </c>
      <c r="R2029" s="408">
        <v>5</v>
      </c>
      <c r="S2029" s="67" t="s">
        <v>3</v>
      </c>
      <c r="T2029" s="67" t="s">
        <v>44</v>
      </c>
      <c r="U2029" s="67" t="s">
        <v>36</v>
      </c>
      <c r="V2029" s="229" t="s">
        <v>2871</v>
      </c>
      <c r="W2029" s="67" t="s">
        <v>2902</v>
      </c>
      <c r="X2029" s="67" t="s">
        <v>506</v>
      </c>
      <c r="Y2029" s="67"/>
      <c r="Z2029" s="67"/>
      <c r="AA2029" s="67">
        <v>44.56</v>
      </c>
      <c r="AB2029" s="67">
        <v>-123.2889</v>
      </c>
      <c r="AC2029" s="67" t="s">
        <v>2774</v>
      </c>
      <c r="AD2029" s="67"/>
      <c r="AE2029" s="67" t="s">
        <v>2774</v>
      </c>
      <c r="AG2029" s="67" t="s">
        <v>1642</v>
      </c>
      <c r="AH2029" s="67" t="s">
        <v>1642</v>
      </c>
    </row>
    <row r="2030" spans="4:34" x14ac:dyDescent="0.25">
      <c r="D2030" s="67">
        <v>14842382</v>
      </c>
      <c r="E2030" s="68">
        <v>28</v>
      </c>
      <c r="F2030" s="67" t="s">
        <v>3136</v>
      </c>
      <c r="G2030" s="67">
        <v>2018</v>
      </c>
      <c r="H2030" s="67"/>
      <c r="I2030" s="67"/>
      <c r="J2030" s="67"/>
      <c r="K2030" s="67"/>
      <c r="L2030" s="6"/>
      <c r="M2030" s="67"/>
      <c r="N2030" s="67" t="s">
        <v>1642</v>
      </c>
      <c r="O2030" s="67"/>
      <c r="P2030" s="408">
        <v>132</v>
      </c>
      <c r="Q2030" s="408">
        <f t="shared" si="58"/>
        <v>132</v>
      </c>
      <c r="R2030" s="408">
        <v>6</v>
      </c>
      <c r="S2030" s="67" t="s">
        <v>3</v>
      </c>
      <c r="T2030" s="67" t="s">
        <v>44</v>
      </c>
      <c r="U2030" s="67" t="s">
        <v>36</v>
      </c>
      <c r="V2030" s="229" t="s">
        <v>2871</v>
      </c>
      <c r="W2030" s="67" t="s">
        <v>2902</v>
      </c>
      <c r="X2030" s="67" t="s">
        <v>506</v>
      </c>
      <c r="Y2030" s="67"/>
      <c r="Z2030" s="67"/>
      <c r="AA2030" s="67">
        <v>44.56</v>
      </c>
      <c r="AB2030" s="67">
        <v>-123.2889</v>
      </c>
      <c r="AC2030" s="67" t="s">
        <v>2774</v>
      </c>
      <c r="AD2030" s="67"/>
      <c r="AE2030" s="67" t="s">
        <v>2774</v>
      </c>
      <c r="AG2030" s="67" t="s">
        <v>1642</v>
      </c>
      <c r="AH2030" s="67" t="s">
        <v>1642</v>
      </c>
    </row>
    <row r="2031" spans="4:34" x14ac:dyDescent="0.25">
      <c r="D2031" s="67">
        <v>14842382</v>
      </c>
      <c r="E2031" s="68">
        <v>28</v>
      </c>
      <c r="F2031" s="67" t="s">
        <v>3136</v>
      </c>
      <c r="G2031" s="67">
        <v>2018</v>
      </c>
      <c r="H2031" s="67"/>
      <c r="I2031" s="67"/>
      <c r="J2031" s="67"/>
      <c r="K2031" s="67"/>
      <c r="L2031" s="6"/>
      <c r="M2031" s="67"/>
      <c r="N2031" s="67" t="s">
        <v>1642</v>
      </c>
      <c r="O2031" s="67"/>
      <c r="P2031" s="408">
        <v>132</v>
      </c>
      <c r="Q2031" s="408">
        <f t="shared" si="58"/>
        <v>132</v>
      </c>
      <c r="R2031" s="408">
        <v>7</v>
      </c>
      <c r="S2031" s="67" t="s">
        <v>3</v>
      </c>
      <c r="T2031" s="67" t="s">
        <v>44</v>
      </c>
      <c r="U2031" s="67" t="s">
        <v>36</v>
      </c>
      <c r="V2031" s="229" t="s">
        <v>2871</v>
      </c>
      <c r="W2031" s="67" t="s">
        <v>2902</v>
      </c>
      <c r="X2031" s="67" t="s">
        <v>506</v>
      </c>
      <c r="Y2031" s="67"/>
      <c r="Z2031" s="67"/>
      <c r="AA2031" s="67">
        <v>44.56</v>
      </c>
      <c r="AB2031" s="67">
        <v>-123.2889</v>
      </c>
      <c r="AC2031" s="67" t="s">
        <v>2774</v>
      </c>
      <c r="AD2031" s="67"/>
      <c r="AE2031" s="67" t="s">
        <v>2774</v>
      </c>
      <c r="AG2031" s="67" t="s">
        <v>1642</v>
      </c>
      <c r="AH2031" s="67" t="s">
        <v>1642</v>
      </c>
    </row>
    <row r="2032" spans="4:34" x14ac:dyDescent="0.25">
      <c r="D2032" s="67">
        <v>14842445</v>
      </c>
      <c r="E2032" s="68">
        <v>28</v>
      </c>
      <c r="F2032" s="67" t="s">
        <v>3136</v>
      </c>
      <c r="G2032" s="67">
        <v>2018</v>
      </c>
      <c r="H2032" s="67"/>
      <c r="I2032" s="67"/>
      <c r="J2032" s="67"/>
      <c r="K2032" s="67"/>
      <c r="L2032" s="6"/>
      <c r="M2032" s="67"/>
      <c r="N2032" s="67" t="s">
        <v>1642</v>
      </c>
      <c r="O2032" s="67"/>
      <c r="P2032" s="408">
        <v>133</v>
      </c>
      <c r="Q2032" s="408">
        <f t="shared" si="58"/>
        <v>133</v>
      </c>
      <c r="R2032" s="408">
        <v>1</v>
      </c>
      <c r="S2032" s="67" t="s">
        <v>3</v>
      </c>
      <c r="T2032" s="67" t="s">
        <v>44</v>
      </c>
      <c r="U2032" s="67" t="s">
        <v>36</v>
      </c>
      <c r="V2032" s="229" t="s">
        <v>2871</v>
      </c>
      <c r="W2032" s="67" t="s">
        <v>2902</v>
      </c>
      <c r="X2032" s="67" t="s">
        <v>506</v>
      </c>
      <c r="Y2032" s="67"/>
      <c r="Z2032" s="67"/>
      <c r="AA2032" s="67">
        <v>44.56</v>
      </c>
      <c r="AB2032" s="67">
        <v>-123.28879999999999</v>
      </c>
      <c r="AC2032" s="67" t="s">
        <v>2774</v>
      </c>
      <c r="AD2032" s="67"/>
      <c r="AE2032" s="67" t="s">
        <v>2774</v>
      </c>
      <c r="AG2032" s="67" t="s">
        <v>1642</v>
      </c>
      <c r="AH2032" s="67" t="s">
        <v>1642</v>
      </c>
    </row>
    <row r="2033" spans="4:34" x14ac:dyDescent="0.25">
      <c r="D2033" s="67">
        <v>14842445</v>
      </c>
      <c r="E2033" s="68">
        <v>28</v>
      </c>
      <c r="F2033" s="67" t="s">
        <v>3136</v>
      </c>
      <c r="G2033" s="67">
        <v>2018</v>
      </c>
      <c r="H2033" s="67"/>
      <c r="I2033" s="67"/>
      <c r="J2033" s="67"/>
      <c r="K2033" s="67"/>
      <c r="L2033" s="6"/>
      <c r="M2033" s="67"/>
      <c r="N2033" s="67" t="s">
        <v>1642</v>
      </c>
      <c r="O2033" s="67"/>
      <c r="P2033" s="408">
        <v>133</v>
      </c>
      <c r="Q2033" s="408">
        <f t="shared" si="58"/>
        <v>133</v>
      </c>
      <c r="R2033" s="408">
        <v>2</v>
      </c>
      <c r="S2033" s="67" t="s">
        <v>3</v>
      </c>
      <c r="T2033" s="67" t="s">
        <v>44</v>
      </c>
      <c r="U2033" s="67" t="s">
        <v>36</v>
      </c>
      <c r="V2033" s="229" t="s">
        <v>2871</v>
      </c>
      <c r="W2033" s="67" t="s">
        <v>2902</v>
      </c>
      <c r="X2033" s="67" t="s">
        <v>506</v>
      </c>
      <c r="Y2033" s="67"/>
      <c r="Z2033" s="67"/>
      <c r="AA2033" s="67">
        <v>44.56</v>
      </c>
      <c r="AB2033" s="67">
        <v>-123.28879999999999</v>
      </c>
      <c r="AC2033" s="67" t="s">
        <v>2774</v>
      </c>
      <c r="AD2033" s="67"/>
      <c r="AE2033" s="67" t="s">
        <v>2774</v>
      </c>
      <c r="AG2033" s="67" t="s">
        <v>1642</v>
      </c>
      <c r="AH2033" s="67" t="s">
        <v>1642</v>
      </c>
    </row>
    <row r="2034" spans="4:34" x14ac:dyDescent="0.25">
      <c r="D2034" s="67">
        <v>14842445</v>
      </c>
      <c r="E2034" s="68">
        <v>28</v>
      </c>
      <c r="F2034" s="67" t="s">
        <v>3136</v>
      </c>
      <c r="G2034" s="67">
        <v>2018</v>
      </c>
      <c r="H2034" s="67"/>
      <c r="I2034" s="67"/>
      <c r="J2034" s="67"/>
      <c r="K2034" s="67"/>
      <c r="L2034" s="6"/>
      <c r="M2034" s="67"/>
      <c r="N2034" s="67" t="s">
        <v>1642</v>
      </c>
      <c r="O2034" s="67"/>
      <c r="P2034" s="408">
        <v>133</v>
      </c>
      <c r="Q2034" s="408">
        <f t="shared" si="58"/>
        <v>133</v>
      </c>
      <c r="R2034" s="408">
        <v>3</v>
      </c>
      <c r="S2034" s="67" t="s">
        <v>3</v>
      </c>
      <c r="T2034" s="67" t="s">
        <v>44</v>
      </c>
      <c r="U2034" s="67" t="s">
        <v>36</v>
      </c>
      <c r="V2034" s="229" t="s">
        <v>2871</v>
      </c>
      <c r="W2034" s="67" t="s">
        <v>2902</v>
      </c>
      <c r="X2034" s="67" t="s">
        <v>506</v>
      </c>
      <c r="Y2034" s="67"/>
      <c r="Z2034" s="67"/>
      <c r="AA2034" s="67">
        <v>44.56</v>
      </c>
      <c r="AB2034" s="67">
        <v>-123.28879999999999</v>
      </c>
      <c r="AC2034" s="67" t="s">
        <v>2774</v>
      </c>
      <c r="AD2034" s="67"/>
      <c r="AE2034" s="67" t="s">
        <v>2774</v>
      </c>
      <c r="AG2034" s="67" t="s">
        <v>1642</v>
      </c>
      <c r="AH2034" s="67" t="s">
        <v>1642</v>
      </c>
    </row>
    <row r="2035" spans="4:34" x14ac:dyDescent="0.25">
      <c r="D2035" s="67">
        <v>14842445</v>
      </c>
      <c r="E2035" s="68">
        <v>28</v>
      </c>
      <c r="F2035" s="67" t="s">
        <v>3136</v>
      </c>
      <c r="G2035" s="67">
        <v>2018</v>
      </c>
      <c r="H2035" s="67"/>
      <c r="I2035" s="67"/>
      <c r="J2035" s="67"/>
      <c r="K2035" s="67"/>
      <c r="L2035" s="6"/>
      <c r="M2035" s="67"/>
      <c r="N2035" s="67" t="s">
        <v>1642</v>
      </c>
      <c r="O2035" s="67"/>
      <c r="P2035" s="408">
        <v>133</v>
      </c>
      <c r="Q2035" s="408">
        <f t="shared" si="58"/>
        <v>133</v>
      </c>
      <c r="R2035" s="408">
        <v>4</v>
      </c>
      <c r="S2035" s="67" t="s">
        <v>3</v>
      </c>
      <c r="T2035" s="67" t="s">
        <v>44</v>
      </c>
      <c r="U2035" s="67" t="s">
        <v>36</v>
      </c>
      <c r="V2035" s="229" t="s">
        <v>2871</v>
      </c>
      <c r="W2035" s="67" t="s">
        <v>2902</v>
      </c>
      <c r="X2035" s="67" t="s">
        <v>506</v>
      </c>
      <c r="Y2035" s="67"/>
      <c r="Z2035" s="67"/>
      <c r="AA2035" s="67">
        <v>44.56</v>
      </c>
      <c r="AB2035" s="67">
        <v>-123.28879999999999</v>
      </c>
      <c r="AC2035" s="67" t="s">
        <v>2774</v>
      </c>
      <c r="AD2035" s="67"/>
      <c r="AE2035" s="67" t="s">
        <v>2774</v>
      </c>
      <c r="AG2035" s="67" t="s">
        <v>1642</v>
      </c>
      <c r="AH2035" s="67" t="s">
        <v>1642</v>
      </c>
    </row>
    <row r="2036" spans="4:34" x14ac:dyDescent="0.25">
      <c r="D2036" s="67">
        <v>14842445</v>
      </c>
      <c r="E2036" s="68">
        <v>28</v>
      </c>
      <c r="F2036" s="67" t="s">
        <v>3136</v>
      </c>
      <c r="G2036" s="67">
        <v>2018</v>
      </c>
      <c r="H2036" s="67"/>
      <c r="I2036" s="67"/>
      <c r="J2036" s="67"/>
      <c r="K2036" s="67"/>
      <c r="L2036" s="6"/>
      <c r="M2036" s="67"/>
      <c r="N2036" s="67" t="s">
        <v>1642</v>
      </c>
      <c r="O2036" s="67"/>
      <c r="P2036" s="408">
        <v>133</v>
      </c>
      <c r="Q2036" s="408">
        <f t="shared" si="58"/>
        <v>133</v>
      </c>
      <c r="R2036" s="408">
        <v>5</v>
      </c>
      <c r="S2036" s="67" t="s">
        <v>3</v>
      </c>
      <c r="T2036" s="67" t="s">
        <v>44</v>
      </c>
      <c r="U2036" s="67" t="s">
        <v>36</v>
      </c>
      <c r="V2036" s="229" t="s">
        <v>2871</v>
      </c>
      <c r="W2036" s="67" t="s">
        <v>2902</v>
      </c>
      <c r="X2036" s="67" t="s">
        <v>506</v>
      </c>
      <c r="Y2036" s="67"/>
      <c r="Z2036" s="67"/>
      <c r="AA2036" s="67">
        <v>44.56</v>
      </c>
      <c r="AB2036" s="67">
        <v>-123.28879999999999</v>
      </c>
      <c r="AC2036" s="67" t="s">
        <v>2774</v>
      </c>
      <c r="AD2036" s="67"/>
      <c r="AE2036" s="67" t="s">
        <v>2774</v>
      </c>
      <c r="AG2036" s="67" t="s">
        <v>1642</v>
      </c>
      <c r="AH2036" s="67" t="s">
        <v>1642</v>
      </c>
    </row>
    <row r="2037" spans="4:34" x14ac:dyDescent="0.25">
      <c r="D2037" s="67">
        <v>14876575</v>
      </c>
      <c r="E2037" s="68">
        <v>28</v>
      </c>
      <c r="F2037" s="67" t="s">
        <v>3136</v>
      </c>
      <c r="G2037" s="67">
        <v>2018</v>
      </c>
      <c r="H2037" s="67"/>
      <c r="I2037" s="67"/>
      <c r="J2037" s="67"/>
      <c r="K2037" s="67"/>
      <c r="L2037" s="6"/>
      <c r="M2037" s="67"/>
      <c r="N2037" s="67" t="s">
        <v>1642</v>
      </c>
      <c r="O2037" s="67"/>
      <c r="P2037" s="408">
        <v>134</v>
      </c>
      <c r="Q2037" s="408">
        <f t="shared" si="58"/>
        <v>134</v>
      </c>
      <c r="R2037" s="408">
        <v>1</v>
      </c>
      <c r="S2037" s="67" t="s">
        <v>3</v>
      </c>
      <c r="T2037" s="67" t="s">
        <v>44</v>
      </c>
      <c r="U2037" s="67" t="s">
        <v>36</v>
      </c>
      <c r="V2037" s="229" t="s">
        <v>2871</v>
      </c>
      <c r="W2037" s="67" t="s">
        <v>2904</v>
      </c>
      <c r="X2037" s="67" t="s">
        <v>506</v>
      </c>
      <c r="Y2037" s="67"/>
      <c r="Z2037" s="67"/>
      <c r="AA2037" s="67">
        <v>44.560200000000002</v>
      </c>
      <c r="AB2037" s="67">
        <v>-123.2889</v>
      </c>
      <c r="AC2037" s="67" t="s">
        <v>2774</v>
      </c>
      <c r="AD2037" s="67"/>
      <c r="AE2037" s="67" t="s">
        <v>2774</v>
      </c>
      <c r="AG2037" s="67" t="s">
        <v>1642</v>
      </c>
      <c r="AH2037" s="67" t="s">
        <v>1642</v>
      </c>
    </row>
    <row r="2038" spans="4:34" x14ac:dyDescent="0.25">
      <c r="D2038" s="67">
        <v>14876575</v>
      </c>
      <c r="E2038" s="68">
        <v>28</v>
      </c>
      <c r="F2038" s="67" t="s">
        <v>3136</v>
      </c>
      <c r="G2038" s="67">
        <v>2018</v>
      </c>
      <c r="H2038" s="67"/>
      <c r="I2038" s="67"/>
      <c r="J2038" s="67"/>
      <c r="K2038" s="67"/>
      <c r="L2038" s="6"/>
      <c r="M2038" s="67"/>
      <c r="N2038" s="67" t="s">
        <v>1642</v>
      </c>
      <c r="O2038" s="67"/>
      <c r="P2038" s="408">
        <v>134</v>
      </c>
      <c r="Q2038" s="408">
        <f t="shared" si="58"/>
        <v>134</v>
      </c>
      <c r="R2038" s="408">
        <v>2</v>
      </c>
      <c r="S2038" s="67" t="s">
        <v>3</v>
      </c>
      <c r="T2038" s="67" t="s">
        <v>44</v>
      </c>
      <c r="U2038" s="67" t="s">
        <v>36</v>
      </c>
      <c r="V2038" s="229" t="s">
        <v>2871</v>
      </c>
      <c r="W2038" s="67" t="s">
        <v>2904</v>
      </c>
      <c r="X2038" s="67" t="s">
        <v>506</v>
      </c>
      <c r="Y2038" s="67"/>
      <c r="Z2038" s="67"/>
      <c r="AA2038" s="67">
        <v>44.560200000000002</v>
      </c>
      <c r="AB2038" s="67">
        <v>-123.2889</v>
      </c>
      <c r="AC2038" s="67" t="s">
        <v>2774</v>
      </c>
      <c r="AD2038" s="67"/>
      <c r="AE2038" s="67" t="s">
        <v>2774</v>
      </c>
      <c r="AG2038" s="67" t="s">
        <v>1642</v>
      </c>
      <c r="AH2038" s="67" t="s">
        <v>1642</v>
      </c>
    </row>
    <row r="2039" spans="4:34" x14ac:dyDescent="0.25">
      <c r="D2039" s="67">
        <v>14876575</v>
      </c>
      <c r="E2039" s="68">
        <v>28</v>
      </c>
      <c r="F2039" s="67" t="s">
        <v>3136</v>
      </c>
      <c r="G2039" s="67">
        <v>2018</v>
      </c>
      <c r="H2039" s="67"/>
      <c r="I2039" s="67"/>
      <c r="J2039" s="67"/>
      <c r="K2039" s="67"/>
      <c r="L2039" s="6"/>
      <c r="M2039" s="67"/>
      <c r="N2039" s="67" t="s">
        <v>1642</v>
      </c>
      <c r="O2039" s="67"/>
      <c r="P2039" s="408">
        <v>134</v>
      </c>
      <c r="Q2039" s="408">
        <f t="shared" si="58"/>
        <v>134</v>
      </c>
      <c r="R2039" s="408">
        <v>3</v>
      </c>
      <c r="S2039" s="67" t="s">
        <v>3</v>
      </c>
      <c r="T2039" s="67" t="s">
        <v>44</v>
      </c>
      <c r="U2039" s="67" t="s">
        <v>36</v>
      </c>
      <c r="V2039" s="229" t="s">
        <v>2871</v>
      </c>
      <c r="W2039" s="67" t="s">
        <v>2904</v>
      </c>
      <c r="X2039" s="67" t="s">
        <v>506</v>
      </c>
      <c r="Y2039" s="67"/>
      <c r="Z2039" s="67"/>
      <c r="AA2039" s="67">
        <v>44.560200000000002</v>
      </c>
      <c r="AB2039" s="67">
        <v>-123.2889</v>
      </c>
      <c r="AC2039" s="67" t="s">
        <v>2774</v>
      </c>
      <c r="AD2039" s="67"/>
      <c r="AE2039" s="67" t="s">
        <v>2774</v>
      </c>
      <c r="AG2039" s="67" t="s">
        <v>1642</v>
      </c>
      <c r="AH2039" s="67" t="s">
        <v>1642</v>
      </c>
    </row>
    <row r="2040" spans="4:34" x14ac:dyDescent="0.25">
      <c r="D2040" s="67">
        <v>14876575</v>
      </c>
      <c r="E2040" s="68">
        <v>28</v>
      </c>
      <c r="F2040" s="67" t="s">
        <v>3136</v>
      </c>
      <c r="G2040" s="67">
        <v>2018</v>
      </c>
      <c r="H2040" s="67"/>
      <c r="I2040" s="67"/>
      <c r="J2040" s="67"/>
      <c r="K2040" s="67"/>
      <c r="L2040" s="6"/>
      <c r="M2040" s="67"/>
      <c r="N2040" s="67" t="s">
        <v>1642</v>
      </c>
      <c r="O2040" s="67"/>
      <c r="P2040" s="408">
        <v>134</v>
      </c>
      <c r="Q2040" s="408">
        <f t="shared" si="58"/>
        <v>134</v>
      </c>
      <c r="R2040" s="408">
        <v>4</v>
      </c>
      <c r="S2040" s="67" t="s">
        <v>3</v>
      </c>
      <c r="T2040" s="67" t="s">
        <v>44</v>
      </c>
      <c r="U2040" s="67" t="s">
        <v>36</v>
      </c>
      <c r="V2040" s="229" t="s">
        <v>2871</v>
      </c>
      <c r="W2040" s="67" t="s">
        <v>2904</v>
      </c>
      <c r="X2040" s="67" t="s">
        <v>506</v>
      </c>
      <c r="Y2040" s="67"/>
      <c r="Z2040" s="67"/>
      <c r="AA2040" s="67">
        <v>44.560200000000002</v>
      </c>
      <c r="AB2040" s="67">
        <v>-123.2889</v>
      </c>
      <c r="AC2040" s="67" t="s">
        <v>2774</v>
      </c>
      <c r="AD2040" s="67"/>
      <c r="AE2040" s="67" t="s">
        <v>2774</v>
      </c>
      <c r="AG2040" s="67" t="s">
        <v>1642</v>
      </c>
      <c r="AH2040" s="67" t="s">
        <v>1642</v>
      </c>
    </row>
    <row r="2041" spans="4:34" x14ac:dyDescent="0.25">
      <c r="D2041" s="67">
        <v>14876575</v>
      </c>
      <c r="E2041" s="68">
        <v>28</v>
      </c>
      <c r="F2041" s="67" t="s">
        <v>3136</v>
      </c>
      <c r="G2041" s="67">
        <v>2018</v>
      </c>
      <c r="H2041" s="67"/>
      <c r="I2041" s="67"/>
      <c r="J2041" s="67"/>
      <c r="K2041" s="67"/>
      <c r="L2041" s="6"/>
      <c r="M2041" s="67"/>
      <c r="N2041" s="67" t="s">
        <v>1642</v>
      </c>
      <c r="O2041" s="67"/>
      <c r="P2041" s="408">
        <v>134</v>
      </c>
      <c r="Q2041" s="408">
        <f t="shared" si="58"/>
        <v>134</v>
      </c>
      <c r="R2041" s="408">
        <v>5</v>
      </c>
      <c r="S2041" s="67" t="s">
        <v>3</v>
      </c>
      <c r="T2041" s="67" t="s">
        <v>44</v>
      </c>
      <c r="U2041" s="67" t="s">
        <v>36</v>
      </c>
      <c r="V2041" s="229" t="s">
        <v>2871</v>
      </c>
      <c r="W2041" s="67" t="s">
        <v>2904</v>
      </c>
      <c r="X2041" s="67" t="s">
        <v>506</v>
      </c>
      <c r="Y2041" s="67"/>
      <c r="Z2041" s="67"/>
      <c r="AA2041" s="67">
        <v>44.560200000000002</v>
      </c>
      <c r="AB2041" s="67">
        <v>-123.2889</v>
      </c>
      <c r="AC2041" s="67" t="s">
        <v>2774</v>
      </c>
      <c r="AD2041" s="67"/>
      <c r="AE2041" s="67" t="s">
        <v>2774</v>
      </c>
      <c r="AG2041" s="67" t="s">
        <v>1642</v>
      </c>
      <c r="AH2041" s="67" t="s">
        <v>1642</v>
      </c>
    </row>
    <row r="2042" spans="4:34" x14ac:dyDescent="0.25">
      <c r="D2042" s="67">
        <v>14876575</v>
      </c>
      <c r="E2042" s="68">
        <v>28</v>
      </c>
      <c r="F2042" s="67" t="s">
        <v>3136</v>
      </c>
      <c r="G2042" s="67">
        <v>2018</v>
      </c>
      <c r="H2042" s="67"/>
      <c r="I2042" s="67"/>
      <c r="J2042" s="67"/>
      <c r="K2042" s="67"/>
      <c r="L2042" s="6"/>
      <c r="M2042" s="67"/>
      <c r="N2042" s="67" t="s">
        <v>1642</v>
      </c>
      <c r="O2042" s="67"/>
      <c r="P2042" s="408">
        <v>134</v>
      </c>
      <c r="Q2042" s="408">
        <f t="shared" si="58"/>
        <v>134</v>
      </c>
      <c r="R2042" s="408">
        <v>6</v>
      </c>
      <c r="S2042" s="67" t="s">
        <v>3</v>
      </c>
      <c r="T2042" s="67" t="s">
        <v>44</v>
      </c>
      <c r="U2042" s="67" t="s">
        <v>36</v>
      </c>
      <c r="V2042" s="229" t="s">
        <v>2871</v>
      </c>
      <c r="W2042" s="67" t="s">
        <v>2904</v>
      </c>
      <c r="X2042" s="67" t="s">
        <v>506</v>
      </c>
      <c r="Y2042" s="67"/>
      <c r="Z2042" s="67"/>
      <c r="AA2042" s="67">
        <v>44.560200000000002</v>
      </c>
      <c r="AB2042" s="67">
        <v>-123.2889</v>
      </c>
      <c r="AC2042" s="67" t="s">
        <v>2774</v>
      </c>
      <c r="AD2042" s="67"/>
      <c r="AE2042" s="67" t="s">
        <v>2774</v>
      </c>
      <c r="AG2042" s="67" t="s">
        <v>1642</v>
      </c>
      <c r="AH2042" s="67" t="s">
        <v>1642</v>
      </c>
    </row>
    <row r="2043" spans="4:34" x14ac:dyDescent="0.25">
      <c r="D2043" s="67">
        <v>14876584</v>
      </c>
      <c r="E2043" s="68">
        <v>28</v>
      </c>
      <c r="F2043" s="67" t="s">
        <v>3136</v>
      </c>
      <c r="G2043" s="67">
        <v>2018</v>
      </c>
      <c r="H2043" s="67"/>
      <c r="I2043" s="67"/>
      <c r="J2043" s="67"/>
      <c r="K2043" s="67"/>
      <c r="L2043" s="6"/>
      <c r="M2043" s="67"/>
      <c r="N2043" s="67" t="s">
        <v>1642</v>
      </c>
      <c r="O2043" s="67"/>
      <c r="P2043" s="408">
        <v>135</v>
      </c>
      <c r="Q2043" s="408">
        <f t="shared" si="58"/>
        <v>135</v>
      </c>
      <c r="R2043" s="408">
        <v>1</v>
      </c>
      <c r="S2043" s="67" t="s">
        <v>3</v>
      </c>
      <c r="T2043" s="67" t="s">
        <v>44</v>
      </c>
      <c r="U2043" s="67" t="s">
        <v>36</v>
      </c>
      <c r="V2043" s="229" t="s">
        <v>2871</v>
      </c>
      <c r="W2043" s="67" t="s">
        <v>2902</v>
      </c>
      <c r="X2043" s="67" t="s">
        <v>506</v>
      </c>
      <c r="Y2043" s="67"/>
      <c r="Z2043" s="67"/>
      <c r="AA2043" s="67">
        <v>44.559899999999999</v>
      </c>
      <c r="AB2043" s="67">
        <v>-123.289</v>
      </c>
      <c r="AC2043" s="67" t="s">
        <v>2774</v>
      </c>
      <c r="AD2043" s="67"/>
      <c r="AE2043" s="67" t="s">
        <v>2774</v>
      </c>
      <c r="AG2043" s="67" t="s">
        <v>1642</v>
      </c>
      <c r="AH2043" s="67" t="s">
        <v>1642</v>
      </c>
    </row>
    <row r="2044" spans="4:34" x14ac:dyDescent="0.25">
      <c r="D2044" s="67">
        <v>14876584</v>
      </c>
      <c r="E2044" s="68">
        <v>28</v>
      </c>
      <c r="F2044" s="67" t="s">
        <v>3136</v>
      </c>
      <c r="G2044" s="67">
        <v>2018</v>
      </c>
      <c r="H2044" s="67"/>
      <c r="I2044" s="67"/>
      <c r="J2044" s="67"/>
      <c r="K2044" s="67"/>
      <c r="L2044" s="6"/>
      <c r="M2044" s="67"/>
      <c r="N2044" s="67" t="s">
        <v>1642</v>
      </c>
      <c r="O2044" s="67"/>
      <c r="P2044" s="408">
        <v>135</v>
      </c>
      <c r="Q2044" s="408">
        <f t="shared" si="58"/>
        <v>135</v>
      </c>
      <c r="R2044" s="408">
        <v>2</v>
      </c>
      <c r="S2044" s="67" t="s">
        <v>3</v>
      </c>
      <c r="T2044" s="67" t="s">
        <v>44</v>
      </c>
      <c r="U2044" s="67" t="s">
        <v>36</v>
      </c>
      <c r="V2044" s="229" t="s">
        <v>2871</v>
      </c>
      <c r="W2044" s="67" t="s">
        <v>2902</v>
      </c>
      <c r="X2044" s="67" t="s">
        <v>506</v>
      </c>
      <c r="Y2044" s="67"/>
      <c r="Z2044" s="67"/>
      <c r="AA2044" s="67">
        <v>44.559899999999999</v>
      </c>
      <c r="AB2044" s="67">
        <v>-123.289</v>
      </c>
      <c r="AC2044" s="67" t="s">
        <v>2774</v>
      </c>
      <c r="AD2044" s="67"/>
      <c r="AE2044" s="67" t="s">
        <v>2774</v>
      </c>
      <c r="AG2044" s="67" t="s">
        <v>1642</v>
      </c>
      <c r="AH2044" s="67" t="s">
        <v>1642</v>
      </c>
    </row>
    <row r="2045" spans="4:34" x14ac:dyDescent="0.25">
      <c r="D2045" s="67">
        <v>14876584</v>
      </c>
      <c r="E2045" s="68">
        <v>28</v>
      </c>
      <c r="F2045" s="67" t="s">
        <v>3136</v>
      </c>
      <c r="G2045" s="67">
        <v>2018</v>
      </c>
      <c r="H2045" s="67"/>
      <c r="I2045" s="67"/>
      <c r="J2045" s="67"/>
      <c r="K2045" s="67"/>
      <c r="L2045" s="6"/>
      <c r="M2045" s="67"/>
      <c r="N2045" s="67" t="s">
        <v>1642</v>
      </c>
      <c r="O2045" s="67"/>
      <c r="P2045" s="408">
        <v>135</v>
      </c>
      <c r="Q2045" s="408">
        <f t="shared" ref="Q2045:Q2108" si="59">P2045</f>
        <v>135</v>
      </c>
      <c r="R2045" s="408">
        <v>3</v>
      </c>
      <c r="S2045" s="67" t="s">
        <v>3</v>
      </c>
      <c r="T2045" s="67" t="s">
        <v>44</v>
      </c>
      <c r="U2045" s="67" t="s">
        <v>36</v>
      </c>
      <c r="V2045" s="229" t="s">
        <v>2871</v>
      </c>
      <c r="W2045" s="67" t="s">
        <v>2902</v>
      </c>
      <c r="X2045" s="67" t="s">
        <v>506</v>
      </c>
      <c r="Y2045" s="67"/>
      <c r="Z2045" s="67"/>
      <c r="AA2045" s="67">
        <v>44.559899999999999</v>
      </c>
      <c r="AB2045" s="67">
        <v>-123.289</v>
      </c>
      <c r="AC2045" s="67" t="s">
        <v>2774</v>
      </c>
      <c r="AD2045" s="67"/>
      <c r="AE2045" s="67" t="s">
        <v>2774</v>
      </c>
      <c r="AG2045" s="67" t="s">
        <v>1642</v>
      </c>
      <c r="AH2045" s="67" t="s">
        <v>1642</v>
      </c>
    </row>
    <row r="2046" spans="4:34" x14ac:dyDescent="0.25">
      <c r="D2046" s="67">
        <v>14876584</v>
      </c>
      <c r="E2046" s="68">
        <v>28</v>
      </c>
      <c r="F2046" s="67" t="s">
        <v>3136</v>
      </c>
      <c r="G2046" s="67">
        <v>2018</v>
      </c>
      <c r="H2046" s="67"/>
      <c r="I2046" s="67"/>
      <c r="J2046" s="67"/>
      <c r="K2046" s="67"/>
      <c r="L2046" s="6"/>
      <c r="M2046" s="67"/>
      <c r="N2046" s="67" t="s">
        <v>1642</v>
      </c>
      <c r="O2046" s="67"/>
      <c r="P2046" s="408">
        <v>135</v>
      </c>
      <c r="Q2046" s="408">
        <f t="shared" si="59"/>
        <v>135</v>
      </c>
      <c r="R2046" s="408">
        <v>4</v>
      </c>
      <c r="S2046" s="67" t="s">
        <v>3</v>
      </c>
      <c r="T2046" s="67" t="s">
        <v>44</v>
      </c>
      <c r="U2046" s="67" t="s">
        <v>36</v>
      </c>
      <c r="V2046" s="229" t="s">
        <v>2871</v>
      </c>
      <c r="W2046" s="67" t="s">
        <v>2902</v>
      </c>
      <c r="X2046" s="67" t="s">
        <v>506</v>
      </c>
      <c r="Y2046" s="67"/>
      <c r="Z2046" s="67"/>
      <c r="AA2046" s="67">
        <v>44.559899999999999</v>
      </c>
      <c r="AB2046" s="67">
        <v>-123.289</v>
      </c>
      <c r="AC2046" s="67" t="s">
        <v>2774</v>
      </c>
      <c r="AD2046" s="67"/>
      <c r="AE2046" s="67" t="s">
        <v>2774</v>
      </c>
      <c r="AG2046" s="67" t="s">
        <v>1642</v>
      </c>
      <c r="AH2046" s="67" t="s">
        <v>1642</v>
      </c>
    </row>
    <row r="2047" spans="4:34" x14ac:dyDescent="0.25">
      <c r="D2047" s="67">
        <v>14876584</v>
      </c>
      <c r="E2047" s="68">
        <v>28</v>
      </c>
      <c r="F2047" s="67" t="s">
        <v>3136</v>
      </c>
      <c r="G2047" s="67">
        <v>2018</v>
      </c>
      <c r="H2047" s="67"/>
      <c r="I2047" s="67"/>
      <c r="J2047" s="67"/>
      <c r="K2047" s="67"/>
      <c r="L2047" s="6"/>
      <c r="M2047" s="67"/>
      <c r="N2047" s="67" t="s">
        <v>1642</v>
      </c>
      <c r="O2047" s="67"/>
      <c r="P2047" s="408">
        <v>135</v>
      </c>
      <c r="Q2047" s="408">
        <f t="shared" si="59"/>
        <v>135</v>
      </c>
      <c r="R2047" s="408">
        <v>5</v>
      </c>
      <c r="S2047" s="67" t="s">
        <v>3</v>
      </c>
      <c r="T2047" s="67" t="s">
        <v>44</v>
      </c>
      <c r="U2047" s="67" t="s">
        <v>36</v>
      </c>
      <c r="V2047" s="229" t="s">
        <v>2871</v>
      </c>
      <c r="W2047" s="67" t="s">
        <v>2902</v>
      </c>
      <c r="X2047" s="67" t="s">
        <v>506</v>
      </c>
      <c r="Y2047" s="67"/>
      <c r="Z2047" s="67"/>
      <c r="AA2047" s="67">
        <v>44.559899999999999</v>
      </c>
      <c r="AB2047" s="67">
        <v>-123.289</v>
      </c>
      <c r="AC2047" s="67" t="s">
        <v>2774</v>
      </c>
      <c r="AD2047" s="67"/>
      <c r="AE2047" s="67" t="s">
        <v>2774</v>
      </c>
      <c r="AG2047" s="67" t="s">
        <v>1642</v>
      </c>
      <c r="AH2047" s="67" t="s">
        <v>1642</v>
      </c>
    </row>
    <row r="2048" spans="4:34" x14ac:dyDescent="0.25">
      <c r="D2048" s="67">
        <v>14876584</v>
      </c>
      <c r="E2048" s="68">
        <v>28</v>
      </c>
      <c r="F2048" s="67" t="s">
        <v>3136</v>
      </c>
      <c r="G2048" s="67">
        <v>2018</v>
      </c>
      <c r="H2048" s="67"/>
      <c r="I2048" s="67"/>
      <c r="J2048" s="67"/>
      <c r="K2048" s="67"/>
      <c r="L2048" s="6"/>
      <c r="M2048" s="67"/>
      <c r="N2048" s="67" t="s">
        <v>1642</v>
      </c>
      <c r="O2048" s="67"/>
      <c r="P2048" s="408">
        <v>135</v>
      </c>
      <c r="Q2048" s="408">
        <f t="shared" si="59"/>
        <v>135</v>
      </c>
      <c r="R2048" s="408">
        <v>6</v>
      </c>
      <c r="S2048" s="67" t="s">
        <v>3</v>
      </c>
      <c r="T2048" s="67" t="s">
        <v>44</v>
      </c>
      <c r="U2048" s="67" t="s">
        <v>36</v>
      </c>
      <c r="V2048" s="229" t="s">
        <v>2871</v>
      </c>
      <c r="W2048" s="67" t="s">
        <v>2902</v>
      </c>
      <c r="X2048" s="67" t="s">
        <v>506</v>
      </c>
      <c r="Y2048" s="67"/>
      <c r="Z2048" s="67"/>
      <c r="AA2048" s="67">
        <v>44.559899999999999</v>
      </c>
      <c r="AB2048" s="67">
        <v>-123.289</v>
      </c>
      <c r="AC2048" s="67" t="s">
        <v>2774</v>
      </c>
      <c r="AD2048" s="67"/>
      <c r="AE2048" s="67" t="s">
        <v>2774</v>
      </c>
      <c r="AG2048" s="67" t="s">
        <v>1642</v>
      </c>
      <c r="AH2048" s="67" t="s">
        <v>1642</v>
      </c>
    </row>
    <row r="2049" spans="4:34" x14ac:dyDescent="0.25">
      <c r="D2049" s="67">
        <v>14876584</v>
      </c>
      <c r="E2049" s="68">
        <v>28</v>
      </c>
      <c r="F2049" s="67" t="s">
        <v>3136</v>
      </c>
      <c r="G2049" s="67">
        <v>2018</v>
      </c>
      <c r="H2049" s="67"/>
      <c r="I2049" s="67"/>
      <c r="J2049" s="67"/>
      <c r="K2049" s="67"/>
      <c r="L2049" s="6"/>
      <c r="M2049" s="67"/>
      <c r="N2049" s="67" t="s">
        <v>1642</v>
      </c>
      <c r="O2049" s="67"/>
      <c r="P2049" s="408">
        <v>135</v>
      </c>
      <c r="Q2049" s="408">
        <f t="shared" si="59"/>
        <v>135</v>
      </c>
      <c r="R2049" s="408">
        <v>7</v>
      </c>
      <c r="S2049" s="67" t="s">
        <v>3</v>
      </c>
      <c r="T2049" s="67" t="s">
        <v>44</v>
      </c>
      <c r="U2049" s="67" t="s">
        <v>36</v>
      </c>
      <c r="V2049" s="229" t="s">
        <v>2871</v>
      </c>
      <c r="W2049" s="67" t="s">
        <v>2902</v>
      </c>
      <c r="X2049" s="67" t="s">
        <v>506</v>
      </c>
      <c r="Y2049" s="67"/>
      <c r="Z2049" s="67"/>
      <c r="AA2049" s="67">
        <v>44.559899999999999</v>
      </c>
      <c r="AB2049" s="67">
        <v>-123.289</v>
      </c>
      <c r="AC2049" s="67" t="s">
        <v>2774</v>
      </c>
      <c r="AD2049" s="67"/>
      <c r="AE2049" s="67" t="s">
        <v>2774</v>
      </c>
      <c r="AG2049" s="67" t="s">
        <v>1642</v>
      </c>
      <c r="AH2049" s="67" t="s">
        <v>1642</v>
      </c>
    </row>
    <row r="2050" spans="4:34" x14ac:dyDescent="0.25">
      <c r="D2050" s="67">
        <v>14876584</v>
      </c>
      <c r="E2050" s="68">
        <v>28</v>
      </c>
      <c r="F2050" s="67" t="s">
        <v>3136</v>
      </c>
      <c r="G2050" s="67">
        <v>2018</v>
      </c>
      <c r="H2050" s="67"/>
      <c r="I2050" s="67"/>
      <c r="J2050" s="67"/>
      <c r="K2050" s="67"/>
      <c r="L2050" s="6"/>
      <c r="M2050" s="67"/>
      <c r="N2050" s="67" t="s">
        <v>1642</v>
      </c>
      <c r="O2050" s="67"/>
      <c r="P2050" s="408">
        <v>135</v>
      </c>
      <c r="Q2050" s="408">
        <f t="shared" si="59"/>
        <v>135</v>
      </c>
      <c r="R2050" s="408">
        <v>8</v>
      </c>
      <c r="S2050" s="67" t="s">
        <v>3</v>
      </c>
      <c r="T2050" s="67" t="s">
        <v>44</v>
      </c>
      <c r="U2050" s="67" t="s">
        <v>36</v>
      </c>
      <c r="V2050" s="229" t="s">
        <v>2871</v>
      </c>
      <c r="W2050" s="67" t="s">
        <v>2902</v>
      </c>
      <c r="X2050" s="67" t="s">
        <v>506</v>
      </c>
      <c r="Y2050" s="67"/>
      <c r="Z2050" s="67"/>
      <c r="AA2050" s="67">
        <v>44.559899999999999</v>
      </c>
      <c r="AB2050" s="67">
        <v>-123.289</v>
      </c>
      <c r="AC2050" s="67" t="s">
        <v>2774</v>
      </c>
      <c r="AD2050" s="67"/>
      <c r="AE2050" s="67" t="s">
        <v>2774</v>
      </c>
      <c r="AG2050" s="67" t="s">
        <v>1642</v>
      </c>
      <c r="AH2050" s="67" t="s">
        <v>1642</v>
      </c>
    </row>
    <row r="2051" spans="4:34" x14ac:dyDescent="0.25">
      <c r="D2051" s="67">
        <v>14876594</v>
      </c>
      <c r="E2051" s="68">
        <v>28</v>
      </c>
      <c r="F2051" s="67" t="s">
        <v>3136</v>
      </c>
      <c r="G2051" s="67">
        <v>2018</v>
      </c>
      <c r="H2051" s="67"/>
      <c r="I2051" s="67"/>
      <c r="J2051" s="67"/>
      <c r="K2051" s="67"/>
      <c r="L2051" s="6"/>
      <c r="M2051" s="67"/>
      <c r="N2051" s="67" t="s">
        <v>1642</v>
      </c>
      <c r="O2051" s="67"/>
      <c r="P2051" s="408">
        <v>136</v>
      </c>
      <c r="Q2051" s="408">
        <f t="shared" si="59"/>
        <v>136</v>
      </c>
      <c r="R2051" s="408">
        <v>1</v>
      </c>
      <c r="S2051" s="67" t="s">
        <v>3</v>
      </c>
      <c r="T2051" s="67" t="s">
        <v>44</v>
      </c>
      <c r="U2051" s="67" t="s">
        <v>36</v>
      </c>
      <c r="V2051" s="229" t="s">
        <v>2871</v>
      </c>
      <c r="W2051" s="67" t="s">
        <v>2902</v>
      </c>
      <c r="X2051" s="67" t="s">
        <v>506</v>
      </c>
      <c r="Y2051" s="67"/>
      <c r="Z2051" s="67"/>
      <c r="AA2051" s="67">
        <v>44.559800000000003</v>
      </c>
      <c r="AB2051" s="67">
        <v>-123.2889</v>
      </c>
      <c r="AC2051" s="67" t="s">
        <v>2774</v>
      </c>
      <c r="AD2051" s="67"/>
      <c r="AE2051" s="67" t="s">
        <v>2774</v>
      </c>
      <c r="AG2051" s="67" t="s">
        <v>1642</v>
      </c>
      <c r="AH2051" s="67" t="s">
        <v>1642</v>
      </c>
    </row>
    <row r="2052" spans="4:34" x14ac:dyDescent="0.25">
      <c r="D2052" s="67">
        <v>14876594</v>
      </c>
      <c r="E2052" s="68">
        <v>28</v>
      </c>
      <c r="F2052" s="67" t="s">
        <v>3136</v>
      </c>
      <c r="G2052" s="67">
        <v>2018</v>
      </c>
      <c r="H2052" s="67"/>
      <c r="I2052" s="67"/>
      <c r="J2052" s="67"/>
      <c r="K2052" s="67"/>
      <c r="L2052" s="6"/>
      <c r="M2052" s="67"/>
      <c r="N2052" s="67" t="s">
        <v>1642</v>
      </c>
      <c r="O2052" s="67"/>
      <c r="P2052" s="408">
        <v>136</v>
      </c>
      <c r="Q2052" s="408">
        <f t="shared" si="59"/>
        <v>136</v>
      </c>
      <c r="R2052" s="408">
        <v>2</v>
      </c>
      <c r="S2052" s="67" t="s">
        <v>3</v>
      </c>
      <c r="T2052" s="67" t="s">
        <v>44</v>
      </c>
      <c r="U2052" s="67" t="s">
        <v>36</v>
      </c>
      <c r="V2052" s="229" t="s">
        <v>2871</v>
      </c>
      <c r="W2052" s="67" t="s">
        <v>2902</v>
      </c>
      <c r="X2052" s="67" t="s">
        <v>506</v>
      </c>
      <c r="Y2052" s="67"/>
      <c r="Z2052" s="67"/>
      <c r="AA2052" s="67">
        <v>44.559800000000003</v>
      </c>
      <c r="AB2052" s="67">
        <v>-123.2889</v>
      </c>
      <c r="AC2052" s="67" t="s">
        <v>2774</v>
      </c>
      <c r="AD2052" s="67"/>
      <c r="AE2052" s="67" t="s">
        <v>2774</v>
      </c>
      <c r="AG2052" s="67" t="s">
        <v>1642</v>
      </c>
      <c r="AH2052" s="67" t="s">
        <v>1642</v>
      </c>
    </row>
    <row r="2053" spans="4:34" x14ac:dyDescent="0.25">
      <c r="D2053" s="67">
        <v>14876594</v>
      </c>
      <c r="E2053" s="68">
        <v>28</v>
      </c>
      <c r="F2053" s="67" t="s">
        <v>3136</v>
      </c>
      <c r="G2053" s="67">
        <v>2018</v>
      </c>
      <c r="H2053" s="67"/>
      <c r="I2053" s="67"/>
      <c r="J2053" s="67"/>
      <c r="K2053" s="67"/>
      <c r="L2053" s="6"/>
      <c r="M2053" s="67"/>
      <c r="N2053" s="67" t="s">
        <v>1642</v>
      </c>
      <c r="O2053" s="67"/>
      <c r="P2053" s="408">
        <v>136</v>
      </c>
      <c r="Q2053" s="408">
        <f t="shared" si="59"/>
        <v>136</v>
      </c>
      <c r="R2053" s="408">
        <v>3</v>
      </c>
      <c r="S2053" s="67" t="s">
        <v>3</v>
      </c>
      <c r="T2053" s="67" t="s">
        <v>44</v>
      </c>
      <c r="U2053" s="67" t="s">
        <v>36</v>
      </c>
      <c r="V2053" s="229" t="s">
        <v>2871</v>
      </c>
      <c r="W2053" s="67" t="s">
        <v>2902</v>
      </c>
      <c r="X2053" s="67" t="s">
        <v>506</v>
      </c>
      <c r="Y2053" s="67"/>
      <c r="Z2053" s="67"/>
      <c r="AA2053" s="67">
        <v>44.559800000000003</v>
      </c>
      <c r="AB2053" s="67">
        <v>-123.2889</v>
      </c>
      <c r="AC2053" s="67" t="s">
        <v>2774</v>
      </c>
      <c r="AD2053" s="67"/>
      <c r="AE2053" s="67" t="s">
        <v>2774</v>
      </c>
      <c r="AG2053" s="67" t="s">
        <v>1642</v>
      </c>
      <c r="AH2053" s="67" t="s">
        <v>1642</v>
      </c>
    </row>
    <row r="2054" spans="4:34" x14ac:dyDescent="0.25">
      <c r="D2054" s="67">
        <v>14876594</v>
      </c>
      <c r="E2054" s="68">
        <v>28</v>
      </c>
      <c r="F2054" s="67" t="s">
        <v>3136</v>
      </c>
      <c r="G2054" s="67">
        <v>2018</v>
      </c>
      <c r="H2054" s="67"/>
      <c r="I2054" s="67"/>
      <c r="J2054" s="67"/>
      <c r="K2054" s="67"/>
      <c r="L2054" s="6"/>
      <c r="M2054" s="67"/>
      <c r="N2054" s="67" t="s">
        <v>1642</v>
      </c>
      <c r="O2054" s="67"/>
      <c r="P2054" s="408">
        <v>136</v>
      </c>
      <c r="Q2054" s="408">
        <f t="shared" si="59"/>
        <v>136</v>
      </c>
      <c r="R2054" s="408">
        <v>4</v>
      </c>
      <c r="S2054" s="67" t="s">
        <v>3</v>
      </c>
      <c r="T2054" s="67" t="s">
        <v>44</v>
      </c>
      <c r="U2054" s="67" t="s">
        <v>36</v>
      </c>
      <c r="V2054" s="229" t="s">
        <v>2871</v>
      </c>
      <c r="W2054" s="67" t="s">
        <v>2902</v>
      </c>
      <c r="X2054" s="67" t="s">
        <v>506</v>
      </c>
      <c r="Y2054" s="67"/>
      <c r="Z2054" s="67"/>
      <c r="AA2054" s="67">
        <v>44.559800000000003</v>
      </c>
      <c r="AB2054" s="67">
        <v>-123.2889</v>
      </c>
      <c r="AC2054" s="67" t="s">
        <v>2774</v>
      </c>
      <c r="AD2054" s="67"/>
      <c r="AE2054" s="67" t="s">
        <v>2774</v>
      </c>
      <c r="AG2054" s="67" t="s">
        <v>1642</v>
      </c>
      <c r="AH2054" s="67" t="s">
        <v>1642</v>
      </c>
    </row>
    <row r="2055" spans="4:34" x14ac:dyDescent="0.25">
      <c r="D2055" s="67">
        <v>14876594</v>
      </c>
      <c r="E2055" s="68">
        <v>28</v>
      </c>
      <c r="F2055" s="67" t="s">
        <v>3136</v>
      </c>
      <c r="G2055" s="67">
        <v>2018</v>
      </c>
      <c r="H2055" s="67"/>
      <c r="I2055" s="67"/>
      <c r="J2055" s="67"/>
      <c r="K2055" s="67"/>
      <c r="L2055" s="6"/>
      <c r="M2055" s="67"/>
      <c r="N2055" s="67" t="s">
        <v>1642</v>
      </c>
      <c r="O2055" s="67"/>
      <c r="P2055" s="408">
        <v>136</v>
      </c>
      <c r="Q2055" s="408">
        <f t="shared" si="59"/>
        <v>136</v>
      </c>
      <c r="R2055" s="408">
        <v>5</v>
      </c>
      <c r="S2055" s="67" t="s">
        <v>3</v>
      </c>
      <c r="T2055" s="67" t="s">
        <v>44</v>
      </c>
      <c r="U2055" s="67" t="s">
        <v>36</v>
      </c>
      <c r="V2055" s="229" t="s">
        <v>2871</v>
      </c>
      <c r="W2055" s="67" t="s">
        <v>2902</v>
      </c>
      <c r="X2055" s="67" t="s">
        <v>506</v>
      </c>
      <c r="Y2055" s="67"/>
      <c r="Z2055" s="67"/>
      <c r="AA2055" s="67">
        <v>44.559800000000003</v>
      </c>
      <c r="AB2055" s="67">
        <v>-123.2889</v>
      </c>
      <c r="AC2055" s="67" t="s">
        <v>2774</v>
      </c>
      <c r="AD2055" s="67"/>
      <c r="AE2055" s="67" t="s">
        <v>2774</v>
      </c>
      <c r="AG2055" s="67" t="s">
        <v>1642</v>
      </c>
      <c r="AH2055" s="67" t="s">
        <v>1642</v>
      </c>
    </row>
    <row r="2056" spans="4:34" x14ac:dyDescent="0.25">
      <c r="D2056" s="67">
        <v>14876594</v>
      </c>
      <c r="E2056" s="68">
        <v>28</v>
      </c>
      <c r="F2056" s="67" t="s">
        <v>3136</v>
      </c>
      <c r="G2056" s="67">
        <v>2018</v>
      </c>
      <c r="H2056" s="67"/>
      <c r="I2056" s="67"/>
      <c r="J2056" s="67"/>
      <c r="K2056" s="67"/>
      <c r="L2056" s="6"/>
      <c r="M2056" s="67"/>
      <c r="N2056" s="67" t="s">
        <v>1642</v>
      </c>
      <c r="O2056" s="67"/>
      <c r="P2056" s="408">
        <v>136</v>
      </c>
      <c r="Q2056" s="408">
        <f t="shared" si="59"/>
        <v>136</v>
      </c>
      <c r="R2056" s="408">
        <v>6</v>
      </c>
      <c r="S2056" s="67" t="s">
        <v>3</v>
      </c>
      <c r="T2056" s="67" t="s">
        <v>44</v>
      </c>
      <c r="U2056" s="67" t="s">
        <v>36</v>
      </c>
      <c r="V2056" s="229" t="s">
        <v>2871</v>
      </c>
      <c r="W2056" s="67" t="s">
        <v>2902</v>
      </c>
      <c r="X2056" s="67" t="s">
        <v>506</v>
      </c>
      <c r="Y2056" s="67"/>
      <c r="Z2056" s="67"/>
      <c r="AA2056" s="67">
        <v>44.559800000000003</v>
      </c>
      <c r="AB2056" s="67">
        <v>-123.2889</v>
      </c>
      <c r="AC2056" s="67" t="s">
        <v>2774</v>
      </c>
      <c r="AD2056" s="67"/>
      <c r="AE2056" s="67" t="s">
        <v>2774</v>
      </c>
      <c r="AG2056" s="67" t="s">
        <v>1642</v>
      </c>
      <c r="AH2056" s="67" t="s">
        <v>1642</v>
      </c>
    </row>
    <row r="2057" spans="4:34" x14ac:dyDescent="0.25">
      <c r="D2057" s="67">
        <v>14903409</v>
      </c>
      <c r="E2057" s="68">
        <v>29</v>
      </c>
      <c r="F2057" s="67" t="s">
        <v>3136</v>
      </c>
      <c r="G2057" s="67">
        <v>2018</v>
      </c>
      <c r="H2057" s="67"/>
      <c r="I2057" s="67"/>
      <c r="J2057" s="67"/>
      <c r="K2057" s="67"/>
      <c r="L2057" s="6"/>
      <c r="M2057" s="67"/>
      <c r="N2057" s="67" t="s">
        <v>1642</v>
      </c>
      <c r="O2057" s="67"/>
      <c r="P2057" s="408">
        <v>137</v>
      </c>
      <c r="Q2057" s="408">
        <f t="shared" si="59"/>
        <v>137</v>
      </c>
      <c r="R2057" s="408">
        <v>1</v>
      </c>
      <c r="S2057" s="67" t="s">
        <v>3</v>
      </c>
      <c r="T2057" s="67" t="s">
        <v>44</v>
      </c>
      <c r="U2057" s="67" t="s">
        <v>36</v>
      </c>
      <c r="V2057" s="229" t="s">
        <v>2871</v>
      </c>
      <c r="W2057" s="67" t="s">
        <v>2905</v>
      </c>
      <c r="X2057" s="67" t="s">
        <v>2926</v>
      </c>
      <c r="Y2057" s="67"/>
      <c r="Z2057" s="67"/>
      <c r="AA2057" s="67">
        <v>44.594000000000001</v>
      </c>
      <c r="AB2057" s="67">
        <v>-123.2869</v>
      </c>
      <c r="AC2057" s="67" t="s">
        <v>2774</v>
      </c>
      <c r="AD2057" s="67"/>
      <c r="AE2057" s="67" t="s">
        <v>2774</v>
      </c>
      <c r="AG2057" s="67" t="s">
        <v>1642</v>
      </c>
      <c r="AH2057" s="67" t="s">
        <v>1642</v>
      </c>
    </row>
    <row r="2058" spans="4:34" x14ac:dyDescent="0.25">
      <c r="D2058" s="67">
        <v>14903409</v>
      </c>
      <c r="E2058" s="68">
        <v>29</v>
      </c>
      <c r="F2058" s="67" t="s">
        <v>3136</v>
      </c>
      <c r="G2058" s="67">
        <v>2018</v>
      </c>
      <c r="H2058" s="67"/>
      <c r="I2058" s="67"/>
      <c r="J2058" s="67"/>
      <c r="K2058" s="67"/>
      <c r="L2058" s="6"/>
      <c r="M2058" s="67"/>
      <c r="N2058" s="67" t="s">
        <v>1642</v>
      </c>
      <c r="O2058" s="67"/>
      <c r="P2058" s="408">
        <v>137</v>
      </c>
      <c r="Q2058" s="408">
        <f t="shared" si="59"/>
        <v>137</v>
      </c>
      <c r="R2058" s="408">
        <v>2</v>
      </c>
      <c r="S2058" s="67" t="s">
        <v>3</v>
      </c>
      <c r="T2058" s="67" t="s">
        <v>44</v>
      </c>
      <c r="U2058" s="67" t="s">
        <v>36</v>
      </c>
      <c r="V2058" s="229" t="s">
        <v>2871</v>
      </c>
      <c r="W2058" s="67" t="s">
        <v>2905</v>
      </c>
      <c r="X2058" s="67" t="s">
        <v>2926</v>
      </c>
      <c r="Y2058" s="67"/>
      <c r="Z2058" s="67"/>
      <c r="AA2058" s="67">
        <v>44.594000000000001</v>
      </c>
      <c r="AB2058" s="67">
        <v>-123.2869</v>
      </c>
      <c r="AC2058" s="67" t="s">
        <v>2774</v>
      </c>
      <c r="AD2058" s="67"/>
      <c r="AE2058" s="67" t="s">
        <v>2774</v>
      </c>
      <c r="AG2058" s="67" t="s">
        <v>1642</v>
      </c>
      <c r="AH2058" s="67" t="s">
        <v>1642</v>
      </c>
    </row>
    <row r="2059" spans="4:34" x14ac:dyDescent="0.25">
      <c r="D2059" s="67">
        <v>14903409</v>
      </c>
      <c r="E2059" s="68">
        <v>29</v>
      </c>
      <c r="F2059" s="67" t="s">
        <v>3136</v>
      </c>
      <c r="G2059" s="67">
        <v>2018</v>
      </c>
      <c r="H2059" s="67"/>
      <c r="I2059" s="67"/>
      <c r="J2059" s="67"/>
      <c r="K2059" s="67"/>
      <c r="L2059" s="6"/>
      <c r="M2059" s="67"/>
      <c r="N2059" s="67" t="s">
        <v>1642</v>
      </c>
      <c r="O2059" s="67"/>
      <c r="P2059" s="408">
        <v>137</v>
      </c>
      <c r="Q2059" s="408">
        <f t="shared" si="59"/>
        <v>137</v>
      </c>
      <c r="R2059" s="408">
        <v>3</v>
      </c>
      <c r="S2059" s="67" t="s">
        <v>3</v>
      </c>
      <c r="T2059" s="67" t="s">
        <v>44</v>
      </c>
      <c r="U2059" s="67" t="s">
        <v>36</v>
      </c>
      <c r="V2059" s="229" t="s">
        <v>2871</v>
      </c>
      <c r="W2059" s="67" t="s">
        <v>2905</v>
      </c>
      <c r="X2059" s="67" t="s">
        <v>2926</v>
      </c>
      <c r="Y2059" s="67"/>
      <c r="Z2059" s="67"/>
      <c r="AA2059" s="67">
        <v>44.594000000000001</v>
      </c>
      <c r="AB2059" s="67">
        <v>-123.2869</v>
      </c>
      <c r="AC2059" s="67" t="s">
        <v>2774</v>
      </c>
      <c r="AD2059" s="67"/>
      <c r="AE2059" s="67" t="s">
        <v>2774</v>
      </c>
      <c r="AG2059" s="67" t="s">
        <v>1642</v>
      </c>
      <c r="AH2059" s="67" t="s">
        <v>1642</v>
      </c>
    </row>
    <row r="2060" spans="4:34" x14ac:dyDescent="0.25">
      <c r="D2060" s="67">
        <v>15129462</v>
      </c>
      <c r="E2060" s="68">
        <v>4</v>
      </c>
      <c r="F2060" s="67" t="s">
        <v>1793</v>
      </c>
      <c r="G2060" s="67">
        <v>2018</v>
      </c>
      <c r="H2060" s="67"/>
      <c r="I2060" s="67"/>
      <c r="J2060" s="67"/>
      <c r="K2060" s="67"/>
      <c r="L2060" s="6"/>
      <c r="M2060" s="67"/>
      <c r="N2060" s="67" t="s">
        <v>1642</v>
      </c>
      <c r="O2060" s="67"/>
      <c r="P2060" s="408">
        <v>138</v>
      </c>
      <c r="Q2060" s="408">
        <f t="shared" si="59"/>
        <v>138</v>
      </c>
      <c r="R2060" s="408">
        <v>1</v>
      </c>
      <c r="S2060" s="67" t="s">
        <v>3</v>
      </c>
      <c r="T2060" s="67" t="s">
        <v>44</v>
      </c>
      <c r="U2060" s="67" t="s">
        <v>36</v>
      </c>
      <c r="V2060" s="229" t="s">
        <v>2871</v>
      </c>
      <c r="W2060" s="67" t="s">
        <v>2771</v>
      </c>
      <c r="X2060" s="67" t="s">
        <v>2977</v>
      </c>
      <c r="Y2060" s="67"/>
      <c r="Z2060" s="67"/>
      <c r="AA2060" s="67">
        <v>44.603900000000003</v>
      </c>
      <c r="AB2060" s="67">
        <v>-123.2405</v>
      </c>
      <c r="AC2060" s="67" t="s">
        <v>2774</v>
      </c>
      <c r="AD2060" s="67"/>
      <c r="AE2060" s="67" t="s">
        <v>2774</v>
      </c>
      <c r="AG2060" s="67" t="s">
        <v>1642</v>
      </c>
      <c r="AH2060" s="67" t="s">
        <v>1642</v>
      </c>
    </row>
    <row r="2061" spans="4:34" x14ac:dyDescent="0.25">
      <c r="D2061" s="67">
        <v>15129462</v>
      </c>
      <c r="E2061" s="68">
        <v>4</v>
      </c>
      <c r="F2061" s="67" t="s">
        <v>1793</v>
      </c>
      <c r="G2061" s="67">
        <v>2018</v>
      </c>
      <c r="H2061" s="67"/>
      <c r="I2061" s="67"/>
      <c r="J2061" s="67"/>
      <c r="K2061" s="67"/>
      <c r="L2061" s="6"/>
      <c r="M2061" s="67"/>
      <c r="N2061" s="67" t="s">
        <v>1642</v>
      </c>
      <c r="O2061" s="67"/>
      <c r="P2061" s="408">
        <v>138</v>
      </c>
      <c r="Q2061" s="408">
        <f t="shared" si="59"/>
        <v>138</v>
      </c>
      <c r="R2061" s="408">
        <v>2</v>
      </c>
      <c r="S2061" s="67" t="s">
        <v>3</v>
      </c>
      <c r="T2061" s="67" t="s">
        <v>44</v>
      </c>
      <c r="U2061" s="67" t="s">
        <v>36</v>
      </c>
      <c r="V2061" s="229" t="s">
        <v>2871</v>
      </c>
      <c r="W2061" s="67" t="s">
        <v>2771</v>
      </c>
      <c r="X2061" s="67" t="s">
        <v>2977</v>
      </c>
      <c r="Y2061" s="67"/>
      <c r="Z2061" s="67"/>
      <c r="AA2061" s="67">
        <v>44.603900000000003</v>
      </c>
      <c r="AB2061" s="67">
        <v>-123.2405</v>
      </c>
      <c r="AC2061" s="67" t="s">
        <v>2774</v>
      </c>
      <c r="AD2061" s="67"/>
      <c r="AE2061" s="67" t="s">
        <v>2774</v>
      </c>
      <c r="AG2061" s="67" t="s">
        <v>1642</v>
      </c>
      <c r="AH2061" s="67" t="s">
        <v>1642</v>
      </c>
    </row>
    <row r="2062" spans="4:34" x14ac:dyDescent="0.25">
      <c r="D2062" s="67">
        <v>15129462</v>
      </c>
      <c r="E2062" s="68">
        <v>4</v>
      </c>
      <c r="F2062" s="67" t="s">
        <v>1793</v>
      </c>
      <c r="G2062" s="67">
        <v>2018</v>
      </c>
      <c r="H2062" s="67"/>
      <c r="I2062" s="67"/>
      <c r="J2062" s="67"/>
      <c r="K2062" s="67"/>
      <c r="L2062" s="6"/>
      <c r="M2062" s="67"/>
      <c r="N2062" s="67" t="s">
        <v>1642</v>
      </c>
      <c r="O2062" s="67"/>
      <c r="P2062" s="408">
        <v>138</v>
      </c>
      <c r="Q2062" s="408">
        <f t="shared" si="59"/>
        <v>138</v>
      </c>
      <c r="R2062" s="408">
        <v>3</v>
      </c>
      <c r="S2062" s="67" t="s">
        <v>3</v>
      </c>
      <c r="T2062" s="67" t="s">
        <v>44</v>
      </c>
      <c r="U2062" s="67" t="s">
        <v>36</v>
      </c>
      <c r="V2062" s="229" t="s">
        <v>2871</v>
      </c>
      <c r="W2062" s="67" t="s">
        <v>2771</v>
      </c>
      <c r="X2062" s="67" t="s">
        <v>2977</v>
      </c>
      <c r="Y2062" s="67"/>
      <c r="Z2062" s="67"/>
      <c r="AA2062" s="67">
        <v>44.603900000000003</v>
      </c>
      <c r="AB2062" s="67">
        <v>-123.2405</v>
      </c>
      <c r="AC2062" s="67" t="s">
        <v>2774</v>
      </c>
      <c r="AD2062" s="67"/>
      <c r="AE2062" s="67" t="s">
        <v>2774</v>
      </c>
      <c r="AG2062" s="67" t="s">
        <v>1642</v>
      </c>
      <c r="AH2062" s="67" t="s">
        <v>1642</v>
      </c>
    </row>
    <row r="2063" spans="4:34" x14ac:dyDescent="0.25">
      <c r="D2063" s="67">
        <v>15129462</v>
      </c>
      <c r="E2063" s="68">
        <v>4</v>
      </c>
      <c r="F2063" s="67" t="s">
        <v>1793</v>
      </c>
      <c r="G2063" s="67">
        <v>2018</v>
      </c>
      <c r="H2063" s="67"/>
      <c r="I2063" s="67"/>
      <c r="J2063" s="67"/>
      <c r="K2063" s="67"/>
      <c r="L2063" s="6"/>
      <c r="M2063" s="67"/>
      <c r="N2063" s="67" t="s">
        <v>1642</v>
      </c>
      <c r="O2063" s="67"/>
      <c r="P2063" s="408">
        <v>138</v>
      </c>
      <c r="Q2063" s="408">
        <f t="shared" si="59"/>
        <v>138</v>
      </c>
      <c r="R2063" s="408">
        <v>4</v>
      </c>
      <c r="S2063" s="67" t="s">
        <v>3</v>
      </c>
      <c r="T2063" s="67" t="s">
        <v>44</v>
      </c>
      <c r="U2063" s="67" t="s">
        <v>36</v>
      </c>
      <c r="V2063" s="229" t="s">
        <v>2871</v>
      </c>
      <c r="W2063" s="67" t="s">
        <v>2771</v>
      </c>
      <c r="X2063" s="67" t="s">
        <v>2977</v>
      </c>
      <c r="Y2063" s="67"/>
      <c r="Z2063" s="67"/>
      <c r="AA2063" s="67">
        <v>44.603900000000003</v>
      </c>
      <c r="AB2063" s="67">
        <v>-123.2405</v>
      </c>
      <c r="AC2063" s="67" t="s">
        <v>2774</v>
      </c>
      <c r="AD2063" s="67"/>
      <c r="AE2063" s="67" t="s">
        <v>2774</v>
      </c>
      <c r="AG2063" s="67" t="s">
        <v>1642</v>
      </c>
      <c r="AH2063" s="67" t="s">
        <v>1642</v>
      </c>
    </row>
    <row r="2064" spans="4:34" x14ac:dyDescent="0.25">
      <c r="D2064" s="67">
        <v>15129462</v>
      </c>
      <c r="E2064" s="68">
        <v>4</v>
      </c>
      <c r="F2064" s="67" t="s">
        <v>1793</v>
      </c>
      <c r="G2064" s="67">
        <v>2018</v>
      </c>
      <c r="H2064" s="67"/>
      <c r="I2064" s="67"/>
      <c r="J2064" s="67"/>
      <c r="K2064" s="67"/>
      <c r="L2064" s="6"/>
      <c r="M2064" s="67"/>
      <c r="N2064" s="67" t="s">
        <v>1642</v>
      </c>
      <c r="O2064" s="67"/>
      <c r="P2064" s="408">
        <v>138</v>
      </c>
      <c r="Q2064" s="408">
        <f t="shared" si="59"/>
        <v>138</v>
      </c>
      <c r="R2064" s="408">
        <v>5</v>
      </c>
      <c r="S2064" s="67" t="s">
        <v>3</v>
      </c>
      <c r="T2064" s="67" t="s">
        <v>44</v>
      </c>
      <c r="U2064" s="67" t="s">
        <v>36</v>
      </c>
      <c r="V2064" s="229" t="s">
        <v>2871</v>
      </c>
      <c r="W2064" s="67" t="s">
        <v>2771</v>
      </c>
      <c r="X2064" s="67" t="s">
        <v>2977</v>
      </c>
      <c r="Y2064" s="67"/>
      <c r="Z2064" s="67"/>
      <c r="AA2064" s="67">
        <v>44.603900000000003</v>
      </c>
      <c r="AB2064" s="67">
        <v>-123.2405</v>
      </c>
      <c r="AC2064" s="67" t="s">
        <v>2774</v>
      </c>
      <c r="AD2064" s="67"/>
      <c r="AE2064" s="67" t="s">
        <v>2774</v>
      </c>
      <c r="AG2064" s="67" t="s">
        <v>1642</v>
      </c>
      <c r="AH2064" s="67" t="s">
        <v>1642</v>
      </c>
    </row>
    <row r="2065" spans="4:34" x14ac:dyDescent="0.25">
      <c r="D2065" s="67">
        <v>15129462</v>
      </c>
      <c r="E2065" s="68">
        <v>4</v>
      </c>
      <c r="F2065" s="67" t="s">
        <v>1793</v>
      </c>
      <c r="G2065" s="67">
        <v>2018</v>
      </c>
      <c r="H2065" s="67"/>
      <c r="I2065" s="67"/>
      <c r="J2065" s="67"/>
      <c r="K2065" s="67"/>
      <c r="L2065" s="6"/>
      <c r="M2065" s="67"/>
      <c r="N2065" s="67" t="s">
        <v>1642</v>
      </c>
      <c r="O2065" s="67"/>
      <c r="P2065" s="408">
        <v>138</v>
      </c>
      <c r="Q2065" s="408">
        <f t="shared" si="59"/>
        <v>138</v>
      </c>
      <c r="R2065" s="408">
        <v>6</v>
      </c>
      <c r="S2065" s="67" t="s">
        <v>3</v>
      </c>
      <c r="T2065" s="67" t="s">
        <v>44</v>
      </c>
      <c r="U2065" s="67" t="s">
        <v>36</v>
      </c>
      <c r="V2065" s="229" t="s">
        <v>2871</v>
      </c>
      <c r="W2065" s="67" t="s">
        <v>2771</v>
      </c>
      <c r="X2065" s="67" t="s">
        <v>2977</v>
      </c>
      <c r="Y2065" s="67"/>
      <c r="Z2065" s="67"/>
      <c r="AA2065" s="67">
        <v>44.603900000000003</v>
      </c>
      <c r="AB2065" s="67">
        <v>-123.2405</v>
      </c>
      <c r="AC2065" s="67" t="s">
        <v>2774</v>
      </c>
      <c r="AD2065" s="67"/>
      <c r="AE2065" s="67" t="s">
        <v>2774</v>
      </c>
      <c r="AG2065" s="67" t="s">
        <v>1642</v>
      </c>
      <c r="AH2065" s="67" t="s">
        <v>1642</v>
      </c>
    </row>
    <row r="2066" spans="4:34" x14ac:dyDescent="0.25">
      <c r="D2066" s="67">
        <v>15129462</v>
      </c>
      <c r="E2066" s="68">
        <v>4</v>
      </c>
      <c r="F2066" s="67" t="s">
        <v>1793</v>
      </c>
      <c r="G2066" s="67">
        <v>2018</v>
      </c>
      <c r="H2066" s="67"/>
      <c r="I2066" s="67"/>
      <c r="J2066" s="67"/>
      <c r="K2066" s="67"/>
      <c r="L2066" s="6"/>
      <c r="M2066" s="67"/>
      <c r="N2066" s="67" t="s">
        <v>1642</v>
      </c>
      <c r="O2066" s="67"/>
      <c r="P2066" s="408">
        <v>138</v>
      </c>
      <c r="Q2066" s="408">
        <f t="shared" si="59"/>
        <v>138</v>
      </c>
      <c r="R2066" s="408">
        <v>7</v>
      </c>
      <c r="S2066" s="67" t="s">
        <v>3</v>
      </c>
      <c r="T2066" s="67" t="s">
        <v>44</v>
      </c>
      <c r="U2066" s="67" t="s">
        <v>36</v>
      </c>
      <c r="V2066" s="229" t="s">
        <v>2871</v>
      </c>
      <c r="W2066" s="67" t="s">
        <v>2771</v>
      </c>
      <c r="X2066" s="67" t="s">
        <v>2977</v>
      </c>
      <c r="Y2066" s="67"/>
      <c r="Z2066" s="67"/>
      <c r="AA2066" s="67">
        <v>44.603900000000003</v>
      </c>
      <c r="AB2066" s="67">
        <v>-123.2405</v>
      </c>
      <c r="AC2066" s="67" t="s">
        <v>2774</v>
      </c>
      <c r="AD2066" s="67"/>
      <c r="AE2066" s="67" t="s">
        <v>2774</v>
      </c>
      <c r="AG2066" s="67" t="s">
        <v>1642</v>
      </c>
      <c r="AH2066" s="67" t="s">
        <v>1642</v>
      </c>
    </row>
    <row r="2067" spans="4:34" x14ac:dyDescent="0.25">
      <c r="D2067" s="67">
        <v>15129462</v>
      </c>
      <c r="E2067" s="68">
        <v>4</v>
      </c>
      <c r="F2067" s="67" t="s">
        <v>1793</v>
      </c>
      <c r="G2067" s="67">
        <v>2018</v>
      </c>
      <c r="H2067" s="67"/>
      <c r="I2067" s="67"/>
      <c r="J2067" s="67"/>
      <c r="K2067" s="67"/>
      <c r="L2067" s="6"/>
      <c r="M2067" s="67"/>
      <c r="N2067" s="67" t="s">
        <v>1642</v>
      </c>
      <c r="O2067" s="67"/>
      <c r="P2067" s="408">
        <v>138</v>
      </c>
      <c r="Q2067" s="408">
        <f t="shared" si="59"/>
        <v>138</v>
      </c>
      <c r="R2067" s="408">
        <v>8</v>
      </c>
      <c r="S2067" s="67" t="s">
        <v>3</v>
      </c>
      <c r="T2067" s="67" t="s">
        <v>44</v>
      </c>
      <c r="U2067" s="67" t="s">
        <v>36</v>
      </c>
      <c r="V2067" s="229" t="s">
        <v>2871</v>
      </c>
      <c r="W2067" s="67" t="s">
        <v>2771</v>
      </c>
      <c r="X2067" s="67" t="s">
        <v>2977</v>
      </c>
      <c r="Y2067" s="67"/>
      <c r="Z2067" s="67"/>
      <c r="AA2067" s="67">
        <v>44.603900000000003</v>
      </c>
      <c r="AB2067" s="67">
        <v>-123.2405</v>
      </c>
      <c r="AC2067" s="67" t="s">
        <v>2774</v>
      </c>
      <c r="AD2067" s="67"/>
      <c r="AE2067" s="67" t="s">
        <v>2774</v>
      </c>
      <c r="AG2067" s="67" t="s">
        <v>1642</v>
      </c>
      <c r="AH2067" s="67" t="s">
        <v>1642</v>
      </c>
    </row>
    <row r="2068" spans="4:34" x14ac:dyDescent="0.25">
      <c r="D2068" s="67">
        <v>15129462</v>
      </c>
      <c r="E2068" s="68">
        <v>4</v>
      </c>
      <c r="F2068" s="67" t="s">
        <v>1793</v>
      </c>
      <c r="G2068" s="67">
        <v>2018</v>
      </c>
      <c r="H2068" s="67"/>
      <c r="I2068" s="67"/>
      <c r="J2068" s="67"/>
      <c r="K2068" s="67"/>
      <c r="L2068" s="6"/>
      <c r="M2068" s="67"/>
      <c r="N2068" s="67" t="s">
        <v>1642</v>
      </c>
      <c r="O2068" s="67"/>
      <c r="P2068" s="408">
        <v>138</v>
      </c>
      <c r="Q2068" s="408">
        <f t="shared" si="59"/>
        <v>138</v>
      </c>
      <c r="R2068" s="408">
        <v>9</v>
      </c>
      <c r="S2068" s="67" t="s">
        <v>3</v>
      </c>
      <c r="T2068" s="67" t="s">
        <v>44</v>
      </c>
      <c r="U2068" s="67" t="s">
        <v>36</v>
      </c>
      <c r="V2068" s="229" t="s">
        <v>2871</v>
      </c>
      <c r="W2068" s="67" t="s">
        <v>2771</v>
      </c>
      <c r="X2068" s="67" t="s">
        <v>2977</v>
      </c>
      <c r="Y2068" s="67"/>
      <c r="Z2068" s="67"/>
      <c r="AA2068" s="67">
        <v>44.603900000000003</v>
      </c>
      <c r="AB2068" s="67">
        <v>-123.2405</v>
      </c>
      <c r="AC2068" s="67" t="s">
        <v>2774</v>
      </c>
      <c r="AD2068" s="67"/>
      <c r="AE2068" s="67" t="s">
        <v>2774</v>
      </c>
      <c r="AG2068" s="67" t="s">
        <v>1642</v>
      </c>
      <c r="AH2068" s="67" t="s">
        <v>1642</v>
      </c>
    </row>
    <row r="2069" spans="4:34" x14ac:dyDescent="0.25">
      <c r="D2069" s="67">
        <v>15129462</v>
      </c>
      <c r="E2069" s="68">
        <v>4</v>
      </c>
      <c r="F2069" s="67" t="s">
        <v>1793</v>
      </c>
      <c r="G2069" s="67">
        <v>2018</v>
      </c>
      <c r="H2069" s="67"/>
      <c r="I2069" s="67"/>
      <c r="J2069" s="67"/>
      <c r="K2069" s="67"/>
      <c r="L2069" s="6"/>
      <c r="M2069" s="67"/>
      <c r="N2069" s="67" t="s">
        <v>1642</v>
      </c>
      <c r="O2069" s="67"/>
      <c r="P2069" s="408">
        <v>138</v>
      </c>
      <c r="Q2069" s="408">
        <f t="shared" si="59"/>
        <v>138</v>
      </c>
      <c r="R2069" s="408">
        <v>10</v>
      </c>
      <c r="S2069" s="67" t="s">
        <v>3</v>
      </c>
      <c r="T2069" s="67" t="s">
        <v>44</v>
      </c>
      <c r="U2069" s="67" t="s">
        <v>36</v>
      </c>
      <c r="V2069" s="229" t="s">
        <v>2871</v>
      </c>
      <c r="W2069" s="67" t="s">
        <v>2771</v>
      </c>
      <c r="X2069" s="67" t="s">
        <v>2977</v>
      </c>
      <c r="Y2069" s="67"/>
      <c r="Z2069" s="67"/>
      <c r="AA2069" s="67">
        <v>44.603900000000003</v>
      </c>
      <c r="AB2069" s="67">
        <v>-123.2405</v>
      </c>
      <c r="AC2069" s="67" t="s">
        <v>2774</v>
      </c>
      <c r="AD2069" s="67"/>
      <c r="AE2069" s="67" t="s">
        <v>2774</v>
      </c>
      <c r="AG2069" s="67" t="s">
        <v>1642</v>
      </c>
      <c r="AH2069" s="67" t="s">
        <v>1642</v>
      </c>
    </row>
    <row r="2070" spans="4:34" x14ac:dyDescent="0.25">
      <c r="D2070" s="67">
        <v>15129462</v>
      </c>
      <c r="E2070" s="68">
        <v>4</v>
      </c>
      <c r="F2070" s="67" t="s">
        <v>1793</v>
      </c>
      <c r="G2070" s="67">
        <v>2018</v>
      </c>
      <c r="H2070" s="67"/>
      <c r="I2070" s="67"/>
      <c r="J2070" s="67"/>
      <c r="K2070" s="67"/>
      <c r="L2070" s="6"/>
      <c r="M2070" s="67"/>
      <c r="N2070" s="67" t="s">
        <v>1642</v>
      </c>
      <c r="O2070" s="67"/>
      <c r="P2070" s="408">
        <v>138</v>
      </c>
      <c r="Q2070" s="408">
        <f t="shared" si="59"/>
        <v>138</v>
      </c>
      <c r="R2070" s="408">
        <v>11</v>
      </c>
      <c r="S2070" s="67" t="s">
        <v>3</v>
      </c>
      <c r="T2070" s="67" t="s">
        <v>44</v>
      </c>
      <c r="U2070" s="67" t="s">
        <v>36</v>
      </c>
      <c r="V2070" s="229" t="s">
        <v>2871</v>
      </c>
      <c r="W2070" s="67" t="s">
        <v>2771</v>
      </c>
      <c r="X2070" s="67" t="s">
        <v>2977</v>
      </c>
      <c r="Y2070" s="67"/>
      <c r="Z2070" s="67"/>
      <c r="AA2070" s="67">
        <v>44.603900000000003</v>
      </c>
      <c r="AB2070" s="67">
        <v>-123.2405</v>
      </c>
      <c r="AC2070" s="67" t="s">
        <v>2774</v>
      </c>
      <c r="AD2070" s="67"/>
      <c r="AE2070" s="67" t="s">
        <v>2774</v>
      </c>
      <c r="AG2070" s="67" t="s">
        <v>1642</v>
      </c>
      <c r="AH2070" s="67" t="s">
        <v>1642</v>
      </c>
    </row>
    <row r="2071" spans="4:34" x14ac:dyDescent="0.25">
      <c r="D2071" s="67">
        <v>15129462</v>
      </c>
      <c r="E2071" s="68">
        <v>4</v>
      </c>
      <c r="F2071" s="67" t="s">
        <v>1793</v>
      </c>
      <c r="G2071" s="67">
        <v>2018</v>
      </c>
      <c r="H2071" s="67"/>
      <c r="I2071" s="67"/>
      <c r="J2071" s="67"/>
      <c r="K2071" s="67"/>
      <c r="L2071" s="6"/>
      <c r="M2071" s="67"/>
      <c r="N2071" s="67" t="s">
        <v>1642</v>
      </c>
      <c r="O2071" s="67"/>
      <c r="P2071" s="408">
        <v>138</v>
      </c>
      <c r="Q2071" s="408">
        <f t="shared" si="59"/>
        <v>138</v>
      </c>
      <c r="R2071" s="408">
        <v>12</v>
      </c>
      <c r="S2071" s="67" t="s">
        <v>3</v>
      </c>
      <c r="T2071" s="67" t="s">
        <v>44</v>
      </c>
      <c r="U2071" s="67" t="s">
        <v>36</v>
      </c>
      <c r="V2071" s="229" t="s">
        <v>2871</v>
      </c>
      <c r="W2071" s="67" t="s">
        <v>2771</v>
      </c>
      <c r="X2071" s="67" t="s">
        <v>2977</v>
      </c>
      <c r="Y2071" s="67"/>
      <c r="Z2071" s="67"/>
      <c r="AA2071" s="67">
        <v>44.603900000000003</v>
      </c>
      <c r="AB2071" s="67">
        <v>-123.2405</v>
      </c>
      <c r="AC2071" s="67" t="s">
        <v>2774</v>
      </c>
      <c r="AD2071" s="67"/>
      <c r="AE2071" s="67" t="s">
        <v>2774</v>
      </c>
      <c r="AG2071" s="67" t="s">
        <v>1642</v>
      </c>
      <c r="AH2071" s="67" t="s">
        <v>1642</v>
      </c>
    </row>
    <row r="2072" spans="4:34" x14ac:dyDescent="0.25">
      <c r="D2072" s="67">
        <v>15129462</v>
      </c>
      <c r="E2072" s="68">
        <v>4</v>
      </c>
      <c r="F2072" s="67" t="s">
        <v>1793</v>
      </c>
      <c r="G2072" s="67">
        <v>2018</v>
      </c>
      <c r="H2072" s="67"/>
      <c r="I2072" s="67"/>
      <c r="J2072" s="67"/>
      <c r="K2072" s="67"/>
      <c r="L2072" s="6"/>
      <c r="M2072" s="67"/>
      <c r="N2072" s="67" t="s">
        <v>1642</v>
      </c>
      <c r="O2072" s="67"/>
      <c r="P2072" s="408">
        <v>138</v>
      </c>
      <c r="Q2072" s="408">
        <f t="shared" si="59"/>
        <v>138</v>
      </c>
      <c r="R2072" s="408">
        <v>13</v>
      </c>
      <c r="S2072" s="67" t="s">
        <v>3</v>
      </c>
      <c r="T2072" s="67" t="s">
        <v>44</v>
      </c>
      <c r="U2072" s="67" t="s">
        <v>36</v>
      </c>
      <c r="V2072" s="229" t="s">
        <v>2871</v>
      </c>
      <c r="W2072" s="67" t="s">
        <v>2771</v>
      </c>
      <c r="X2072" s="67" t="s">
        <v>2977</v>
      </c>
      <c r="Y2072" s="67"/>
      <c r="Z2072" s="67"/>
      <c r="AA2072" s="67">
        <v>44.603900000000003</v>
      </c>
      <c r="AB2072" s="67">
        <v>-123.2405</v>
      </c>
      <c r="AC2072" s="67" t="s">
        <v>2774</v>
      </c>
      <c r="AD2072" s="67"/>
      <c r="AE2072" s="67" t="s">
        <v>2774</v>
      </c>
      <c r="AG2072" s="67" t="s">
        <v>1642</v>
      </c>
      <c r="AH2072" s="67" t="s">
        <v>1642</v>
      </c>
    </row>
    <row r="2073" spans="4:34" x14ac:dyDescent="0.25">
      <c r="D2073" s="67">
        <v>15129462</v>
      </c>
      <c r="E2073" s="68">
        <v>4</v>
      </c>
      <c r="F2073" s="67" t="s">
        <v>1793</v>
      </c>
      <c r="G2073" s="67">
        <v>2018</v>
      </c>
      <c r="H2073" s="67"/>
      <c r="I2073" s="67"/>
      <c r="J2073" s="67"/>
      <c r="K2073" s="67"/>
      <c r="L2073" s="6"/>
      <c r="M2073" s="67"/>
      <c r="N2073" s="67" t="s">
        <v>1642</v>
      </c>
      <c r="O2073" s="67"/>
      <c r="P2073" s="408">
        <v>138</v>
      </c>
      <c r="Q2073" s="408">
        <f t="shared" si="59"/>
        <v>138</v>
      </c>
      <c r="R2073" s="408">
        <v>14</v>
      </c>
      <c r="S2073" s="67" t="s">
        <v>3</v>
      </c>
      <c r="T2073" s="67" t="s">
        <v>44</v>
      </c>
      <c r="U2073" s="67" t="s">
        <v>36</v>
      </c>
      <c r="V2073" s="229" t="s">
        <v>2871</v>
      </c>
      <c r="W2073" s="67" t="s">
        <v>2771</v>
      </c>
      <c r="X2073" s="67" t="s">
        <v>2977</v>
      </c>
      <c r="Y2073" s="67"/>
      <c r="Z2073" s="67"/>
      <c r="AA2073" s="67">
        <v>44.603900000000003</v>
      </c>
      <c r="AB2073" s="67">
        <v>-123.2405</v>
      </c>
      <c r="AC2073" s="67" t="s">
        <v>2774</v>
      </c>
      <c r="AD2073" s="67"/>
      <c r="AE2073" s="67" t="s">
        <v>2774</v>
      </c>
      <c r="AG2073" s="67" t="s">
        <v>1642</v>
      </c>
      <c r="AH2073" s="67" t="s">
        <v>1642</v>
      </c>
    </row>
    <row r="2074" spans="4:34" x14ac:dyDescent="0.25">
      <c r="D2074" s="67">
        <v>15129468</v>
      </c>
      <c r="E2074" s="68">
        <v>4</v>
      </c>
      <c r="F2074" s="67" t="s">
        <v>1793</v>
      </c>
      <c r="G2074" s="67">
        <v>2018</v>
      </c>
      <c r="H2074" s="67"/>
      <c r="I2074" s="67"/>
      <c r="J2074" s="67"/>
      <c r="K2074" s="67"/>
      <c r="L2074" s="6"/>
      <c r="M2074" s="67"/>
      <c r="N2074" s="67" t="s">
        <v>1642</v>
      </c>
      <c r="O2074" s="67"/>
      <c r="P2074" s="408">
        <v>139</v>
      </c>
      <c r="Q2074" s="408">
        <f t="shared" si="59"/>
        <v>139</v>
      </c>
      <c r="R2074" s="408">
        <v>1</v>
      </c>
      <c r="S2074" s="67" t="s">
        <v>3</v>
      </c>
      <c r="T2074" s="67" t="s">
        <v>44</v>
      </c>
      <c r="U2074" s="67" t="s">
        <v>36</v>
      </c>
      <c r="V2074" s="229" t="s">
        <v>2871</v>
      </c>
      <c r="W2074" s="67" t="s">
        <v>2771</v>
      </c>
      <c r="X2074" s="67" t="s">
        <v>2977</v>
      </c>
      <c r="Y2074" s="67"/>
      <c r="Z2074" s="67"/>
      <c r="AA2074" s="67">
        <v>44.604100000000003</v>
      </c>
      <c r="AB2074" s="67">
        <v>-123.24039999999999</v>
      </c>
      <c r="AC2074" s="67" t="s">
        <v>2774</v>
      </c>
      <c r="AD2074" s="67"/>
      <c r="AE2074" s="67" t="s">
        <v>2774</v>
      </c>
      <c r="AG2074" s="67" t="s">
        <v>1642</v>
      </c>
      <c r="AH2074" s="67" t="s">
        <v>1642</v>
      </c>
    </row>
    <row r="2075" spans="4:34" x14ac:dyDescent="0.25">
      <c r="D2075" s="67">
        <v>15129468</v>
      </c>
      <c r="E2075" s="68">
        <v>4</v>
      </c>
      <c r="F2075" s="67" t="s">
        <v>1793</v>
      </c>
      <c r="G2075" s="67">
        <v>2018</v>
      </c>
      <c r="H2075" s="67"/>
      <c r="I2075" s="67"/>
      <c r="J2075" s="67"/>
      <c r="K2075" s="67"/>
      <c r="L2075" s="6"/>
      <c r="M2075" s="67"/>
      <c r="N2075" s="67" t="s">
        <v>1642</v>
      </c>
      <c r="O2075" s="67"/>
      <c r="P2075" s="408">
        <v>139</v>
      </c>
      <c r="Q2075" s="408">
        <f t="shared" si="59"/>
        <v>139</v>
      </c>
      <c r="R2075" s="408">
        <v>2</v>
      </c>
      <c r="S2075" s="67" t="s">
        <v>3</v>
      </c>
      <c r="T2075" s="67" t="s">
        <v>44</v>
      </c>
      <c r="U2075" s="67" t="s">
        <v>36</v>
      </c>
      <c r="V2075" s="229" t="s">
        <v>2871</v>
      </c>
      <c r="W2075" s="67" t="s">
        <v>2771</v>
      </c>
      <c r="X2075" s="67" t="s">
        <v>2977</v>
      </c>
      <c r="Y2075" s="67"/>
      <c r="Z2075" s="67"/>
      <c r="AA2075" s="67">
        <v>44.604100000000003</v>
      </c>
      <c r="AB2075" s="67">
        <v>-123.24039999999999</v>
      </c>
      <c r="AC2075" s="67" t="s">
        <v>2774</v>
      </c>
      <c r="AD2075" s="67"/>
      <c r="AE2075" s="67" t="s">
        <v>2774</v>
      </c>
      <c r="AG2075" s="67" t="s">
        <v>1642</v>
      </c>
      <c r="AH2075" s="67" t="s">
        <v>1642</v>
      </c>
    </row>
    <row r="2076" spans="4:34" x14ac:dyDescent="0.25">
      <c r="D2076" s="67">
        <v>15129468</v>
      </c>
      <c r="E2076" s="68">
        <v>4</v>
      </c>
      <c r="F2076" s="67" t="s">
        <v>1793</v>
      </c>
      <c r="G2076" s="67">
        <v>2018</v>
      </c>
      <c r="H2076" s="67"/>
      <c r="I2076" s="67"/>
      <c r="J2076" s="67"/>
      <c r="K2076" s="67"/>
      <c r="L2076" s="6"/>
      <c r="M2076" s="67"/>
      <c r="N2076" s="67" t="s">
        <v>1642</v>
      </c>
      <c r="O2076" s="67"/>
      <c r="P2076" s="408">
        <v>139</v>
      </c>
      <c r="Q2076" s="408">
        <f t="shared" si="59"/>
        <v>139</v>
      </c>
      <c r="R2076" s="408">
        <v>3</v>
      </c>
      <c r="S2076" s="67" t="s">
        <v>3</v>
      </c>
      <c r="T2076" s="67" t="s">
        <v>44</v>
      </c>
      <c r="U2076" s="67" t="s">
        <v>36</v>
      </c>
      <c r="V2076" s="229" t="s">
        <v>2871</v>
      </c>
      <c r="W2076" s="67" t="s">
        <v>2771</v>
      </c>
      <c r="X2076" s="67" t="s">
        <v>2977</v>
      </c>
      <c r="Y2076" s="67"/>
      <c r="Z2076" s="67"/>
      <c r="AA2076" s="67">
        <v>44.604100000000003</v>
      </c>
      <c r="AB2076" s="67">
        <v>-123.24039999999999</v>
      </c>
      <c r="AC2076" s="67" t="s">
        <v>2774</v>
      </c>
      <c r="AD2076" s="67"/>
      <c r="AE2076" s="67" t="s">
        <v>2774</v>
      </c>
      <c r="AG2076" s="67" t="s">
        <v>1642</v>
      </c>
      <c r="AH2076" s="67" t="s">
        <v>1642</v>
      </c>
    </row>
    <row r="2077" spans="4:34" x14ac:dyDescent="0.25">
      <c r="D2077" s="67">
        <v>15129468</v>
      </c>
      <c r="E2077" s="68">
        <v>4</v>
      </c>
      <c r="F2077" s="67" t="s">
        <v>1793</v>
      </c>
      <c r="G2077" s="67">
        <v>2018</v>
      </c>
      <c r="H2077" s="67"/>
      <c r="I2077" s="67"/>
      <c r="J2077" s="67"/>
      <c r="K2077" s="67"/>
      <c r="L2077" s="6"/>
      <c r="M2077" s="67"/>
      <c r="N2077" s="67" t="s">
        <v>1642</v>
      </c>
      <c r="O2077" s="67"/>
      <c r="P2077" s="408">
        <v>139</v>
      </c>
      <c r="Q2077" s="408">
        <f t="shared" si="59"/>
        <v>139</v>
      </c>
      <c r="R2077" s="408">
        <v>4</v>
      </c>
      <c r="S2077" s="67" t="s">
        <v>3</v>
      </c>
      <c r="T2077" s="67" t="s">
        <v>44</v>
      </c>
      <c r="U2077" s="67" t="s">
        <v>36</v>
      </c>
      <c r="V2077" s="229" t="s">
        <v>2871</v>
      </c>
      <c r="W2077" s="67" t="s">
        <v>2771</v>
      </c>
      <c r="X2077" s="67" t="s">
        <v>2977</v>
      </c>
      <c r="Y2077" s="67"/>
      <c r="Z2077" s="67"/>
      <c r="AA2077" s="67">
        <v>44.604100000000003</v>
      </c>
      <c r="AB2077" s="67">
        <v>-123.24039999999999</v>
      </c>
      <c r="AC2077" s="67" t="s">
        <v>2774</v>
      </c>
      <c r="AD2077" s="67"/>
      <c r="AE2077" s="67" t="s">
        <v>2774</v>
      </c>
      <c r="AG2077" s="67" t="s">
        <v>1642</v>
      </c>
      <c r="AH2077" s="67" t="s">
        <v>1642</v>
      </c>
    </row>
    <row r="2078" spans="4:34" x14ac:dyDescent="0.25">
      <c r="D2078" s="67">
        <v>15129468</v>
      </c>
      <c r="E2078" s="68">
        <v>4</v>
      </c>
      <c r="F2078" s="67" t="s">
        <v>1793</v>
      </c>
      <c r="G2078" s="67">
        <v>2018</v>
      </c>
      <c r="H2078" s="67"/>
      <c r="I2078" s="67"/>
      <c r="J2078" s="67"/>
      <c r="K2078" s="67"/>
      <c r="L2078" s="6"/>
      <c r="M2078" s="67"/>
      <c r="N2078" s="67" t="s">
        <v>1642</v>
      </c>
      <c r="O2078" s="67"/>
      <c r="P2078" s="408">
        <v>139</v>
      </c>
      <c r="Q2078" s="408">
        <f t="shared" si="59"/>
        <v>139</v>
      </c>
      <c r="R2078" s="408">
        <v>5</v>
      </c>
      <c r="S2078" s="67" t="s">
        <v>3</v>
      </c>
      <c r="T2078" s="67" t="s">
        <v>44</v>
      </c>
      <c r="U2078" s="67" t="s">
        <v>36</v>
      </c>
      <c r="V2078" s="229" t="s">
        <v>2871</v>
      </c>
      <c r="W2078" s="67" t="s">
        <v>2771</v>
      </c>
      <c r="X2078" s="67" t="s">
        <v>2977</v>
      </c>
      <c r="Y2078" s="67"/>
      <c r="Z2078" s="67"/>
      <c r="AA2078" s="67">
        <v>44.604100000000003</v>
      </c>
      <c r="AB2078" s="67">
        <v>-123.24039999999999</v>
      </c>
      <c r="AC2078" s="67" t="s">
        <v>2774</v>
      </c>
      <c r="AD2078" s="67"/>
      <c r="AE2078" s="67" t="s">
        <v>2774</v>
      </c>
      <c r="AG2078" s="67" t="s">
        <v>1642</v>
      </c>
      <c r="AH2078" s="67" t="s">
        <v>1642</v>
      </c>
    </row>
    <row r="2079" spans="4:34" x14ac:dyDescent="0.25">
      <c r="D2079" s="67">
        <v>15129468</v>
      </c>
      <c r="E2079" s="68">
        <v>4</v>
      </c>
      <c r="F2079" s="67" t="s">
        <v>1793</v>
      </c>
      <c r="G2079" s="67">
        <v>2018</v>
      </c>
      <c r="H2079" s="67"/>
      <c r="I2079" s="67"/>
      <c r="J2079" s="67"/>
      <c r="K2079" s="67"/>
      <c r="L2079" s="6"/>
      <c r="M2079" s="67"/>
      <c r="N2079" s="67" t="s">
        <v>1642</v>
      </c>
      <c r="O2079" s="67"/>
      <c r="P2079" s="408">
        <v>139</v>
      </c>
      <c r="Q2079" s="408">
        <f t="shared" si="59"/>
        <v>139</v>
      </c>
      <c r="R2079" s="408">
        <v>6</v>
      </c>
      <c r="S2079" s="67" t="s">
        <v>3</v>
      </c>
      <c r="T2079" s="67" t="s">
        <v>44</v>
      </c>
      <c r="U2079" s="67" t="s">
        <v>36</v>
      </c>
      <c r="V2079" s="229" t="s">
        <v>2871</v>
      </c>
      <c r="W2079" s="67" t="s">
        <v>2771</v>
      </c>
      <c r="X2079" s="67" t="s">
        <v>2977</v>
      </c>
      <c r="Y2079" s="67"/>
      <c r="Z2079" s="67"/>
      <c r="AA2079" s="67">
        <v>44.604100000000003</v>
      </c>
      <c r="AB2079" s="67">
        <v>-123.24039999999999</v>
      </c>
      <c r="AC2079" s="67" t="s">
        <v>2774</v>
      </c>
      <c r="AD2079" s="67"/>
      <c r="AE2079" s="67" t="s">
        <v>2774</v>
      </c>
      <c r="AG2079" s="67" t="s">
        <v>1642</v>
      </c>
      <c r="AH2079" s="67" t="s">
        <v>1642</v>
      </c>
    </row>
    <row r="2080" spans="4:34" x14ac:dyDescent="0.25">
      <c r="D2080" s="67">
        <v>15129468</v>
      </c>
      <c r="E2080" s="68">
        <v>4</v>
      </c>
      <c r="F2080" s="67" t="s">
        <v>1793</v>
      </c>
      <c r="G2080" s="67">
        <v>2018</v>
      </c>
      <c r="H2080" s="67"/>
      <c r="I2080" s="67"/>
      <c r="J2080" s="67"/>
      <c r="K2080" s="67"/>
      <c r="L2080" s="6"/>
      <c r="M2080" s="67"/>
      <c r="N2080" s="67" t="s">
        <v>1642</v>
      </c>
      <c r="O2080" s="67"/>
      <c r="P2080" s="408">
        <v>139</v>
      </c>
      <c r="Q2080" s="408">
        <f t="shared" si="59"/>
        <v>139</v>
      </c>
      <c r="R2080" s="408">
        <v>7</v>
      </c>
      <c r="S2080" s="67" t="s">
        <v>3</v>
      </c>
      <c r="T2080" s="67" t="s">
        <v>44</v>
      </c>
      <c r="U2080" s="67" t="s">
        <v>36</v>
      </c>
      <c r="V2080" s="229" t="s">
        <v>2871</v>
      </c>
      <c r="W2080" s="67" t="s">
        <v>2771</v>
      </c>
      <c r="X2080" s="67" t="s">
        <v>2977</v>
      </c>
      <c r="Y2080" s="67"/>
      <c r="Z2080" s="67"/>
      <c r="AA2080" s="67">
        <v>44.604100000000003</v>
      </c>
      <c r="AB2080" s="67">
        <v>-123.24039999999999</v>
      </c>
      <c r="AC2080" s="67" t="s">
        <v>2774</v>
      </c>
      <c r="AD2080" s="67"/>
      <c r="AE2080" s="67" t="s">
        <v>2774</v>
      </c>
      <c r="AG2080" s="67" t="s">
        <v>1642</v>
      </c>
      <c r="AH2080" s="67" t="s">
        <v>1642</v>
      </c>
    </row>
    <row r="2081" spans="4:34" x14ac:dyDescent="0.25">
      <c r="D2081" s="67">
        <v>15129468</v>
      </c>
      <c r="E2081" s="68">
        <v>4</v>
      </c>
      <c r="F2081" s="67" t="s">
        <v>1793</v>
      </c>
      <c r="G2081" s="67">
        <v>2018</v>
      </c>
      <c r="H2081" s="67"/>
      <c r="I2081" s="67"/>
      <c r="J2081" s="67"/>
      <c r="K2081" s="67"/>
      <c r="L2081" s="6"/>
      <c r="M2081" s="67"/>
      <c r="N2081" s="67" t="s">
        <v>1642</v>
      </c>
      <c r="O2081" s="67"/>
      <c r="P2081" s="408">
        <v>139</v>
      </c>
      <c r="Q2081" s="408">
        <f t="shared" si="59"/>
        <v>139</v>
      </c>
      <c r="R2081" s="408">
        <v>8</v>
      </c>
      <c r="S2081" s="67" t="s">
        <v>3</v>
      </c>
      <c r="T2081" s="67" t="s">
        <v>44</v>
      </c>
      <c r="U2081" s="67" t="s">
        <v>36</v>
      </c>
      <c r="V2081" s="229" t="s">
        <v>2871</v>
      </c>
      <c r="W2081" s="67" t="s">
        <v>2771</v>
      </c>
      <c r="X2081" s="67" t="s">
        <v>2977</v>
      </c>
      <c r="Y2081" s="67"/>
      <c r="Z2081" s="67"/>
      <c r="AA2081" s="67">
        <v>44.604100000000003</v>
      </c>
      <c r="AB2081" s="67">
        <v>-123.24039999999999</v>
      </c>
      <c r="AC2081" s="67" t="s">
        <v>2774</v>
      </c>
      <c r="AD2081" s="67"/>
      <c r="AE2081" s="67" t="s">
        <v>2774</v>
      </c>
      <c r="AG2081" s="67" t="s">
        <v>1642</v>
      </c>
      <c r="AH2081" s="67" t="s">
        <v>1642</v>
      </c>
    </row>
    <row r="2082" spans="4:34" x14ac:dyDescent="0.25">
      <c r="D2082" s="67">
        <v>15129468</v>
      </c>
      <c r="E2082" s="68">
        <v>4</v>
      </c>
      <c r="F2082" s="67" t="s">
        <v>1793</v>
      </c>
      <c r="G2082" s="67">
        <v>2018</v>
      </c>
      <c r="H2082" s="67"/>
      <c r="I2082" s="67"/>
      <c r="J2082" s="67"/>
      <c r="K2082" s="67"/>
      <c r="L2082" s="6"/>
      <c r="M2082" s="67"/>
      <c r="N2082" s="67" t="s">
        <v>1642</v>
      </c>
      <c r="O2082" s="67"/>
      <c r="P2082" s="408">
        <v>139</v>
      </c>
      <c r="Q2082" s="408">
        <f t="shared" si="59"/>
        <v>139</v>
      </c>
      <c r="R2082" s="408">
        <v>9</v>
      </c>
      <c r="S2082" s="67" t="s">
        <v>3</v>
      </c>
      <c r="T2082" s="67" t="s">
        <v>44</v>
      </c>
      <c r="U2082" s="67" t="s">
        <v>36</v>
      </c>
      <c r="V2082" s="229" t="s">
        <v>2871</v>
      </c>
      <c r="W2082" s="67" t="s">
        <v>2771</v>
      </c>
      <c r="X2082" s="67" t="s">
        <v>2977</v>
      </c>
      <c r="Y2082" s="67"/>
      <c r="Z2082" s="67"/>
      <c r="AA2082" s="67">
        <v>44.604100000000003</v>
      </c>
      <c r="AB2082" s="67">
        <v>-123.24039999999999</v>
      </c>
      <c r="AC2082" s="67" t="s">
        <v>2774</v>
      </c>
      <c r="AD2082" s="67"/>
      <c r="AE2082" s="67" t="s">
        <v>2774</v>
      </c>
      <c r="AG2082" s="67" t="s">
        <v>1642</v>
      </c>
      <c r="AH2082" s="67" t="s">
        <v>1642</v>
      </c>
    </row>
    <row r="2083" spans="4:34" x14ac:dyDescent="0.25">
      <c r="D2083" s="67">
        <v>15154990</v>
      </c>
      <c r="E2083" s="68">
        <v>5</v>
      </c>
      <c r="F2083" s="67" t="s">
        <v>1793</v>
      </c>
      <c r="G2083" s="67">
        <v>2018</v>
      </c>
      <c r="H2083" s="67"/>
      <c r="I2083" s="67"/>
      <c r="J2083" s="67"/>
      <c r="K2083" s="67"/>
      <c r="L2083" s="6"/>
      <c r="M2083" s="67"/>
      <c r="N2083" s="67" t="s">
        <v>1642</v>
      </c>
      <c r="O2083" s="67"/>
      <c r="P2083" s="408">
        <v>140</v>
      </c>
      <c r="Q2083" s="408">
        <f t="shared" si="59"/>
        <v>140</v>
      </c>
      <c r="R2083" s="408">
        <v>1</v>
      </c>
      <c r="S2083" s="67" t="s">
        <v>3</v>
      </c>
      <c r="T2083" s="67" t="s">
        <v>44</v>
      </c>
      <c r="U2083" s="67" t="s">
        <v>116</v>
      </c>
      <c r="V2083" s="229" t="s">
        <v>2871</v>
      </c>
      <c r="W2083" s="67" t="s">
        <v>2942</v>
      </c>
      <c r="X2083" s="67" t="s">
        <v>3510</v>
      </c>
      <c r="Y2083" s="67"/>
      <c r="Z2083" s="67"/>
      <c r="AA2083" s="67">
        <v>43.555599999999998</v>
      </c>
      <c r="AB2083" s="67">
        <v>-122.3597</v>
      </c>
      <c r="AC2083" s="67" t="s">
        <v>2774</v>
      </c>
      <c r="AD2083" s="67"/>
      <c r="AE2083" s="67" t="s">
        <v>2774</v>
      </c>
      <c r="AG2083" s="67" t="s">
        <v>1642</v>
      </c>
      <c r="AH2083" s="67" t="s">
        <v>1642</v>
      </c>
    </row>
    <row r="2084" spans="4:34" x14ac:dyDescent="0.25">
      <c r="D2084" s="67">
        <v>15154990</v>
      </c>
      <c r="E2084" s="68">
        <v>5</v>
      </c>
      <c r="F2084" s="67" t="s">
        <v>1793</v>
      </c>
      <c r="G2084" s="67">
        <v>2018</v>
      </c>
      <c r="H2084" s="67"/>
      <c r="I2084" s="67"/>
      <c r="J2084" s="67"/>
      <c r="K2084" s="67"/>
      <c r="L2084" s="6"/>
      <c r="M2084" s="67"/>
      <c r="N2084" s="67" t="s">
        <v>1642</v>
      </c>
      <c r="O2084" s="67"/>
      <c r="P2084" s="408">
        <v>140</v>
      </c>
      <c r="Q2084" s="408">
        <f t="shared" si="59"/>
        <v>140</v>
      </c>
      <c r="R2084" s="408">
        <v>2</v>
      </c>
      <c r="S2084" s="67" t="s">
        <v>3</v>
      </c>
      <c r="T2084" s="67" t="s">
        <v>44</v>
      </c>
      <c r="U2084" s="67" t="s">
        <v>116</v>
      </c>
      <c r="V2084" s="229" t="s">
        <v>2871</v>
      </c>
      <c r="W2084" s="67" t="s">
        <v>3445</v>
      </c>
      <c r="X2084" s="67" t="s">
        <v>3510</v>
      </c>
      <c r="Y2084" s="67"/>
      <c r="Z2084" s="67"/>
      <c r="AA2084" s="67">
        <v>43.555599999999998</v>
      </c>
      <c r="AB2084" s="67">
        <v>-122.3597</v>
      </c>
      <c r="AC2084" s="67" t="s">
        <v>2774</v>
      </c>
      <c r="AD2084" s="67"/>
      <c r="AE2084" s="67" t="s">
        <v>2774</v>
      </c>
      <c r="AG2084" s="67" t="s">
        <v>1642</v>
      </c>
      <c r="AH2084" s="67" t="s">
        <v>1642</v>
      </c>
    </row>
    <row r="2085" spans="4:34" x14ac:dyDescent="0.25">
      <c r="D2085" s="67">
        <v>15154990</v>
      </c>
      <c r="E2085" s="68">
        <v>5</v>
      </c>
      <c r="F2085" s="67" t="s">
        <v>1793</v>
      </c>
      <c r="G2085" s="67">
        <v>2018</v>
      </c>
      <c r="H2085" s="67"/>
      <c r="I2085" s="67"/>
      <c r="J2085" s="67"/>
      <c r="K2085" s="67"/>
      <c r="L2085" s="6"/>
      <c r="M2085" s="67"/>
      <c r="N2085" s="67" t="s">
        <v>1642</v>
      </c>
      <c r="O2085" s="67"/>
      <c r="P2085" s="408">
        <v>140</v>
      </c>
      <c r="Q2085" s="408">
        <f t="shared" si="59"/>
        <v>140</v>
      </c>
      <c r="R2085" s="408">
        <v>3</v>
      </c>
      <c r="S2085" s="67" t="s">
        <v>3</v>
      </c>
      <c r="T2085" s="67" t="s">
        <v>44</v>
      </c>
      <c r="U2085" s="67" t="s">
        <v>116</v>
      </c>
      <c r="V2085" s="229" t="s">
        <v>2871</v>
      </c>
      <c r="W2085" s="67" t="s">
        <v>3446</v>
      </c>
      <c r="X2085" s="67" t="s">
        <v>3510</v>
      </c>
      <c r="Y2085" s="67"/>
      <c r="Z2085" s="67"/>
      <c r="AA2085" s="67">
        <v>43.555599999999998</v>
      </c>
      <c r="AB2085" s="67">
        <v>-122.3597</v>
      </c>
      <c r="AC2085" s="67" t="s">
        <v>2774</v>
      </c>
      <c r="AD2085" s="67"/>
      <c r="AE2085" s="67" t="s">
        <v>2774</v>
      </c>
      <c r="AG2085" s="67" t="s">
        <v>1642</v>
      </c>
      <c r="AH2085" s="67" t="s">
        <v>1642</v>
      </c>
    </row>
    <row r="2086" spans="4:34" x14ac:dyDescent="0.25">
      <c r="D2086" s="67">
        <v>15162160</v>
      </c>
      <c r="E2086" s="68">
        <v>5</v>
      </c>
      <c r="F2086" s="67" t="s">
        <v>1793</v>
      </c>
      <c r="G2086" s="67">
        <v>2018</v>
      </c>
      <c r="H2086" s="67"/>
      <c r="I2086" s="67"/>
      <c r="J2086" s="67"/>
      <c r="K2086" s="67"/>
      <c r="L2086" s="6"/>
      <c r="M2086" s="67"/>
      <c r="N2086" s="67" t="s">
        <v>1642</v>
      </c>
      <c r="O2086" s="67"/>
      <c r="P2086" s="408">
        <v>141</v>
      </c>
      <c r="Q2086" s="408">
        <f t="shared" si="59"/>
        <v>141</v>
      </c>
      <c r="R2086" s="408">
        <v>1</v>
      </c>
      <c r="S2086" s="67" t="s">
        <v>3</v>
      </c>
      <c r="T2086" s="67" t="s">
        <v>44</v>
      </c>
      <c r="U2086" s="67" t="s">
        <v>116</v>
      </c>
      <c r="V2086" s="229" t="s">
        <v>2871</v>
      </c>
      <c r="W2086" s="67" t="s">
        <v>3447</v>
      </c>
      <c r="X2086" s="67" t="s">
        <v>3510</v>
      </c>
      <c r="Y2086" s="67"/>
      <c r="Z2086" s="67"/>
      <c r="AA2086" s="67">
        <v>43.555799999999998</v>
      </c>
      <c r="AB2086" s="67">
        <v>-122.3597</v>
      </c>
      <c r="AC2086" s="67" t="s">
        <v>2774</v>
      </c>
      <c r="AD2086" s="67"/>
      <c r="AE2086" s="67" t="s">
        <v>2774</v>
      </c>
      <c r="AG2086" s="67" t="s">
        <v>1642</v>
      </c>
      <c r="AH2086" s="67" t="s">
        <v>1642</v>
      </c>
    </row>
    <row r="2087" spans="4:34" x14ac:dyDescent="0.25">
      <c r="D2087" s="67">
        <v>15162168</v>
      </c>
      <c r="E2087" s="68">
        <v>5</v>
      </c>
      <c r="F2087" s="67" t="s">
        <v>1793</v>
      </c>
      <c r="G2087" s="67">
        <v>2018</v>
      </c>
      <c r="H2087" s="67"/>
      <c r="I2087" s="67"/>
      <c r="J2087" s="67"/>
      <c r="K2087" s="67"/>
      <c r="L2087" s="6"/>
      <c r="M2087" s="67"/>
      <c r="N2087" s="67" t="s">
        <v>1642</v>
      </c>
      <c r="O2087" s="67"/>
      <c r="P2087" s="408">
        <v>142</v>
      </c>
      <c r="Q2087" s="408">
        <f t="shared" si="59"/>
        <v>142</v>
      </c>
      <c r="R2087" s="408">
        <v>1</v>
      </c>
      <c r="S2087" s="67" t="s">
        <v>3</v>
      </c>
      <c r="T2087" s="67" t="s">
        <v>44</v>
      </c>
      <c r="U2087" s="67" t="s">
        <v>116</v>
      </c>
      <c r="V2087" s="229" t="s">
        <v>2871</v>
      </c>
      <c r="W2087" s="67" t="s">
        <v>3448</v>
      </c>
      <c r="X2087" s="67" t="s">
        <v>3510</v>
      </c>
      <c r="Y2087" s="67"/>
      <c r="Z2087" s="67"/>
      <c r="AA2087" s="67">
        <v>43.566099999999999</v>
      </c>
      <c r="AB2087" s="67">
        <v>-122.3601</v>
      </c>
      <c r="AC2087" s="67" t="s">
        <v>2774</v>
      </c>
      <c r="AD2087" s="67"/>
      <c r="AE2087" s="67" t="s">
        <v>2774</v>
      </c>
      <c r="AG2087" s="67" t="s">
        <v>1642</v>
      </c>
      <c r="AH2087" s="67" t="s">
        <v>1642</v>
      </c>
    </row>
    <row r="2088" spans="4:34" x14ac:dyDescent="0.25">
      <c r="D2088" s="67">
        <v>15162168</v>
      </c>
      <c r="E2088" s="68">
        <v>5</v>
      </c>
      <c r="F2088" s="67" t="s">
        <v>1793</v>
      </c>
      <c r="G2088" s="67">
        <v>2018</v>
      </c>
      <c r="H2088" s="67"/>
      <c r="I2088" s="67"/>
      <c r="J2088" s="67"/>
      <c r="K2088" s="67"/>
      <c r="L2088" s="6"/>
      <c r="M2088" s="67"/>
      <c r="N2088" s="67" t="s">
        <v>1642</v>
      </c>
      <c r="O2088" s="67"/>
      <c r="P2088" s="408">
        <v>142</v>
      </c>
      <c r="Q2088" s="408">
        <f t="shared" si="59"/>
        <v>142</v>
      </c>
      <c r="R2088" s="408">
        <v>2</v>
      </c>
      <c r="S2088" s="67" t="s">
        <v>3</v>
      </c>
      <c r="T2088" s="67" t="s">
        <v>44</v>
      </c>
      <c r="U2088" s="67" t="s">
        <v>116</v>
      </c>
      <c r="V2088" s="229" t="s">
        <v>2871</v>
      </c>
      <c r="W2088" s="67" t="s">
        <v>3449</v>
      </c>
      <c r="X2088" s="67" t="s">
        <v>3510</v>
      </c>
      <c r="Y2088" s="67"/>
      <c r="Z2088" s="67"/>
      <c r="AA2088" s="67">
        <v>43.566099999999999</v>
      </c>
      <c r="AB2088" s="67">
        <v>-122.3601</v>
      </c>
      <c r="AC2088" s="67" t="s">
        <v>2774</v>
      </c>
      <c r="AD2088" s="67"/>
      <c r="AE2088" s="67" t="s">
        <v>2774</v>
      </c>
      <c r="AG2088" s="67" t="s">
        <v>1642</v>
      </c>
      <c r="AH2088" s="67" t="s">
        <v>1642</v>
      </c>
    </row>
    <row r="2089" spans="4:34" x14ac:dyDescent="0.25">
      <c r="D2089" s="67">
        <v>15162168</v>
      </c>
      <c r="E2089" s="68">
        <v>5</v>
      </c>
      <c r="F2089" s="67" t="s">
        <v>1793</v>
      </c>
      <c r="G2089" s="67">
        <v>2018</v>
      </c>
      <c r="H2089" s="67"/>
      <c r="I2089" s="67"/>
      <c r="J2089" s="67"/>
      <c r="K2089" s="67"/>
      <c r="L2089" s="6"/>
      <c r="M2089" s="67"/>
      <c r="N2089" s="67" t="s">
        <v>1642</v>
      </c>
      <c r="O2089" s="67"/>
      <c r="P2089" s="408">
        <v>142</v>
      </c>
      <c r="Q2089" s="408">
        <f t="shared" si="59"/>
        <v>142</v>
      </c>
      <c r="R2089" s="408">
        <v>3</v>
      </c>
      <c r="S2089" s="67" t="s">
        <v>3</v>
      </c>
      <c r="T2089" s="67" t="s">
        <v>44</v>
      </c>
      <c r="U2089" s="67" t="s">
        <v>116</v>
      </c>
      <c r="V2089" s="229" t="s">
        <v>2871</v>
      </c>
      <c r="W2089" s="67" t="s">
        <v>3450</v>
      </c>
      <c r="X2089" s="67" t="s">
        <v>3510</v>
      </c>
      <c r="Y2089" s="67"/>
      <c r="Z2089" s="67"/>
      <c r="AA2089" s="67">
        <v>43.566099999999999</v>
      </c>
      <c r="AB2089" s="67">
        <v>-122.3601</v>
      </c>
      <c r="AC2089" s="67" t="s">
        <v>2774</v>
      </c>
      <c r="AD2089" s="67"/>
      <c r="AE2089" s="67" t="s">
        <v>2774</v>
      </c>
      <c r="AG2089" s="67" t="s">
        <v>1642</v>
      </c>
      <c r="AH2089" s="67" t="s">
        <v>1642</v>
      </c>
    </row>
    <row r="2090" spans="4:34" x14ac:dyDescent="0.25">
      <c r="D2090" s="67">
        <v>15162175</v>
      </c>
      <c r="E2090" s="68">
        <v>5</v>
      </c>
      <c r="F2090" s="67" t="s">
        <v>1793</v>
      </c>
      <c r="G2090" s="67">
        <v>2018</v>
      </c>
      <c r="H2090" s="67"/>
      <c r="I2090" s="67"/>
      <c r="J2090" s="67"/>
      <c r="K2090" s="67"/>
      <c r="L2090" s="6"/>
      <c r="M2090" s="67"/>
      <c r="N2090" s="67" t="s">
        <v>1642</v>
      </c>
      <c r="O2090" s="67"/>
      <c r="P2090" s="408">
        <v>143</v>
      </c>
      <c r="Q2090" s="408">
        <f t="shared" si="59"/>
        <v>143</v>
      </c>
      <c r="R2090" s="408">
        <v>1</v>
      </c>
      <c r="S2090" s="67" t="s">
        <v>3</v>
      </c>
      <c r="T2090" s="67" t="s">
        <v>44</v>
      </c>
      <c r="U2090" s="67" t="s">
        <v>116</v>
      </c>
      <c r="V2090" s="229" t="s">
        <v>2871</v>
      </c>
      <c r="W2090" s="67" t="s">
        <v>2943</v>
      </c>
      <c r="X2090" s="67" t="s">
        <v>3511</v>
      </c>
      <c r="Y2090" s="67"/>
      <c r="Z2090" s="67"/>
      <c r="AA2090" s="67">
        <v>43.567700000000002</v>
      </c>
      <c r="AB2090" s="67">
        <v>-122.33759999999999</v>
      </c>
      <c r="AC2090" s="67" t="s">
        <v>2774</v>
      </c>
      <c r="AD2090" s="67"/>
      <c r="AE2090" s="67" t="s">
        <v>2774</v>
      </c>
      <c r="AG2090" s="67" t="s">
        <v>1642</v>
      </c>
      <c r="AH2090" s="67" t="s">
        <v>1642</v>
      </c>
    </row>
    <row r="2091" spans="4:34" x14ac:dyDescent="0.25">
      <c r="D2091" s="67">
        <v>15162175</v>
      </c>
      <c r="E2091" s="68">
        <v>5</v>
      </c>
      <c r="F2091" s="67" t="s">
        <v>1793</v>
      </c>
      <c r="G2091" s="67">
        <v>2018</v>
      </c>
      <c r="H2091" s="67"/>
      <c r="I2091" s="67"/>
      <c r="J2091" s="67"/>
      <c r="K2091" s="67"/>
      <c r="L2091" s="6"/>
      <c r="M2091" s="67"/>
      <c r="N2091" s="67" t="s">
        <v>1642</v>
      </c>
      <c r="O2091" s="67"/>
      <c r="P2091" s="408">
        <v>143</v>
      </c>
      <c r="Q2091" s="408">
        <f t="shared" si="59"/>
        <v>143</v>
      </c>
      <c r="R2091" s="408">
        <v>2</v>
      </c>
      <c r="S2091" s="67" t="s">
        <v>3</v>
      </c>
      <c r="T2091" s="67" t="s">
        <v>44</v>
      </c>
      <c r="U2091" s="67" t="s">
        <v>116</v>
      </c>
      <c r="V2091" s="229" t="s">
        <v>2871</v>
      </c>
      <c r="W2091" s="67" t="s">
        <v>3438</v>
      </c>
      <c r="X2091" s="67" t="s">
        <v>3511</v>
      </c>
      <c r="Y2091" s="67"/>
      <c r="Z2091" s="67"/>
      <c r="AA2091" s="67">
        <v>43.567700000000002</v>
      </c>
      <c r="AB2091" s="67">
        <v>-122.33759999999999</v>
      </c>
      <c r="AC2091" s="67" t="s">
        <v>2774</v>
      </c>
      <c r="AD2091" s="67"/>
      <c r="AE2091" s="67" t="s">
        <v>2774</v>
      </c>
      <c r="AG2091" s="67" t="s">
        <v>1642</v>
      </c>
      <c r="AH2091" s="67" t="s">
        <v>1642</v>
      </c>
    </row>
    <row r="2092" spans="4:34" x14ac:dyDescent="0.25">
      <c r="D2092" s="67">
        <v>15162175</v>
      </c>
      <c r="E2092" s="68">
        <v>5</v>
      </c>
      <c r="F2092" s="67" t="s">
        <v>1793</v>
      </c>
      <c r="G2092" s="67">
        <v>2018</v>
      </c>
      <c r="H2092" s="67"/>
      <c r="I2092" s="67"/>
      <c r="J2092" s="67"/>
      <c r="K2092" s="67"/>
      <c r="L2092" s="6"/>
      <c r="M2092" s="67"/>
      <c r="N2092" s="67" t="s">
        <v>1642</v>
      </c>
      <c r="O2092" s="67"/>
      <c r="P2092" s="408">
        <v>143</v>
      </c>
      <c r="Q2092" s="408">
        <f t="shared" si="59"/>
        <v>143</v>
      </c>
      <c r="R2092" s="408">
        <v>3</v>
      </c>
      <c r="S2092" s="67" t="s">
        <v>3</v>
      </c>
      <c r="T2092" s="67" t="s">
        <v>44</v>
      </c>
      <c r="U2092" s="67" t="s">
        <v>116</v>
      </c>
      <c r="V2092" s="229" t="s">
        <v>2871</v>
      </c>
      <c r="W2092" s="67" t="s">
        <v>3439</v>
      </c>
      <c r="X2092" s="67" t="s">
        <v>3511</v>
      </c>
      <c r="Y2092" s="67"/>
      <c r="Z2092" s="67"/>
      <c r="AA2092" s="67">
        <v>43.567700000000002</v>
      </c>
      <c r="AB2092" s="67">
        <v>-122.33759999999999</v>
      </c>
      <c r="AC2092" s="67" t="s">
        <v>2774</v>
      </c>
      <c r="AD2092" s="67"/>
      <c r="AE2092" s="67" t="s">
        <v>2774</v>
      </c>
      <c r="AG2092" s="67" t="s">
        <v>1642</v>
      </c>
      <c r="AH2092" s="67" t="s">
        <v>1642</v>
      </c>
    </row>
    <row r="2093" spans="4:34" x14ac:dyDescent="0.25">
      <c r="D2093" s="67">
        <v>15162175</v>
      </c>
      <c r="E2093" s="68">
        <v>5</v>
      </c>
      <c r="F2093" s="67" t="s">
        <v>1793</v>
      </c>
      <c r="G2093" s="67">
        <v>2018</v>
      </c>
      <c r="H2093" s="67"/>
      <c r="I2093" s="67"/>
      <c r="J2093" s="67"/>
      <c r="K2093" s="67"/>
      <c r="L2093" s="6"/>
      <c r="M2093" s="67"/>
      <c r="N2093" s="67" t="s">
        <v>1642</v>
      </c>
      <c r="O2093" s="67"/>
      <c r="P2093" s="408">
        <v>143</v>
      </c>
      <c r="Q2093" s="408">
        <f t="shared" si="59"/>
        <v>143</v>
      </c>
      <c r="R2093" s="408">
        <v>4</v>
      </c>
      <c r="S2093" s="67" t="s">
        <v>3</v>
      </c>
      <c r="T2093" s="67" t="s">
        <v>44</v>
      </c>
      <c r="U2093" s="67" t="s">
        <v>116</v>
      </c>
      <c r="V2093" s="229" t="s">
        <v>2871</v>
      </c>
      <c r="W2093" s="67" t="s">
        <v>3440</v>
      </c>
      <c r="X2093" s="67" t="s">
        <v>3511</v>
      </c>
      <c r="Y2093" s="67"/>
      <c r="Z2093" s="67"/>
      <c r="AA2093" s="67">
        <v>43.567700000000002</v>
      </c>
      <c r="AB2093" s="67">
        <v>-122.33759999999999</v>
      </c>
      <c r="AC2093" s="67" t="s">
        <v>2774</v>
      </c>
      <c r="AD2093" s="67"/>
      <c r="AE2093" s="67" t="s">
        <v>2774</v>
      </c>
      <c r="AG2093" s="67" t="s">
        <v>1642</v>
      </c>
      <c r="AH2093" s="67" t="s">
        <v>1642</v>
      </c>
    </row>
    <row r="2094" spans="4:34" x14ac:dyDescent="0.25">
      <c r="D2094" s="67">
        <v>15162175</v>
      </c>
      <c r="E2094" s="68">
        <v>5</v>
      </c>
      <c r="F2094" s="67" t="s">
        <v>1793</v>
      </c>
      <c r="G2094" s="67">
        <v>2018</v>
      </c>
      <c r="H2094" s="67"/>
      <c r="I2094" s="67"/>
      <c r="J2094" s="67"/>
      <c r="K2094" s="67"/>
      <c r="L2094" s="6"/>
      <c r="M2094" s="67"/>
      <c r="N2094" s="67" t="s">
        <v>1642</v>
      </c>
      <c r="O2094" s="67"/>
      <c r="P2094" s="408">
        <v>143</v>
      </c>
      <c r="Q2094" s="408">
        <f t="shared" si="59"/>
        <v>143</v>
      </c>
      <c r="R2094" s="408">
        <v>5</v>
      </c>
      <c r="S2094" s="67" t="s">
        <v>3</v>
      </c>
      <c r="T2094" s="67" t="s">
        <v>44</v>
      </c>
      <c r="U2094" s="67" t="s">
        <v>116</v>
      </c>
      <c r="V2094" s="229" t="s">
        <v>2871</v>
      </c>
      <c r="W2094" s="67" t="s">
        <v>3441</v>
      </c>
      <c r="X2094" s="67" t="s">
        <v>3511</v>
      </c>
      <c r="Y2094" s="67"/>
      <c r="Z2094" s="67"/>
      <c r="AA2094" s="67">
        <v>43.567700000000002</v>
      </c>
      <c r="AB2094" s="67">
        <v>-122.33759999999999</v>
      </c>
      <c r="AC2094" s="67" t="s">
        <v>2774</v>
      </c>
      <c r="AD2094" s="67"/>
      <c r="AE2094" s="67" t="s">
        <v>2774</v>
      </c>
      <c r="AG2094" s="67" t="s">
        <v>1642</v>
      </c>
      <c r="AH2094" s="67" t="s">
        <v>1642</v>
      </c>
    </row>
    <row r="2095" spans="4:34" x14ac:dyDescent="0.25">
      <c r="D2095" s="67">
        <v>15162175</v>
      </c>
      <c r="E2095" s="68">
        <v>5</v>
      </c>
      <c r="F2095" s="67" t="s">
        <v>1793</v>
      </c>
      <c r="G2095" s="67">
        <v>2018</v>
      </c>
      <c r="H2095" s="67"/>
      <c r="I2095" s="67"/>
      <c r="J2095" s="67"/>
      <c r="K2095" s="67"/>
      <c r="L2095" s="6"/>
      <c r="M2095" s="67"/>
      <c r="N2095" s="67" t="s">
        <v>1642</v>
      </c>
      <c r="O2095" s="67"/>
      <c r="P2095" s="408">
        <v>143</v>
      </c>
      <c r="Q2095" s="408">
        <f t="shared" si="59"/>
        <v>143</v>
      </c>
      <c r="R2095" s="408">
        <v>6</v>
      </c>
      <c r="S2095" s="67" t="s">
        <v>3</v>
      </c>
      <c r="T2095" s="67" t="s">
        <v>44</v>
      </c>
      <c r="U2095" s="67" t="s">
        <v>116</v>
      </c>
      <c r="V2095" s="229" t="s">
        <v>2871</v>
      </c>
      <c r="W2095" s="67" t="s">
        <v>3442</v>
      </c>
      <c r="X2095" s="67" t="s">
        <v>3511</v>
      </c>
      <c r="Y2095" s="67"/>
      <c r="Z2095" s="67"/>
      <c r="AA2095" s="67">
        <v>43.567700000000002</v>
      </c>
      <c r="AB2095" s="67">
        <v>-122.33759999999999</v>
      </c>
      <c r="AC2095" s="67" t="s">
        <v>2774</v>
      </c>
      <c r="AD2095" s="67"/>
      <c r="AE2095" s="67" t="s">
        <v>2774</v>
      </c>
      <c r="AG2095" s="67" t="s">
        <v>1642</v>
      </c>
      <c r="AH2095" s="67" t="s">
        <v>1642</v>
      </c>
    </row>
    <row r="2096" spans="4:34" x14ac:dyDescent="0.25">
      <c r="D2096" s="67">
        <v>15162399</v>
      </c>
      <c r="E2096" s="68">
        <v>5</v>
      </c>
      <c r="F2096" s="67" t="s">
        <v>1793</v>
      </c>
      <c r="G2096" s="67">
        <v>2018</v>
      </c>
      <c r="H2096" s="67"/>
      <c r="I2096" s="67"/>
      <c r="J2096" s="67"/>
      <c r="K2096" s="67"/>
      <c r="L2096" s="6"/>
      <c r="M2096" s="67"/>
      <c r="N2096" s="67" t="s">
        <v>1642</v>
      </c>
      <c r="O2096" s="67"/>
      <c r="P2096" s="408">
        <v>144</v>
      </c>
      <c r="Q2096" s="408">
        <f t="shared" si="59"/>
        <v>144</v>
      </c>
      <c r="R2096" s="408">
        <v>1</v>
      </c>
      <c r="S2096" s="67" t="s">
        <v>3</v>
      </c>
      <c r="T2096" s="67" t="s">
        <v>44</v>
      </c>
      <c r="U2096" s="67" t="s">
        <v>116</v>
      </c>
      <c r="V2096" s="229" t="s">
        <v>2871</v>
      </c>
      <c r="W2096" s="67" t="s">
        <v>3443</v>
      </c>
      <c r="X2096" s="67" t="s">
        <v>3511</v>
      </c>
      <c r="Y2096" s="67"/>
      <c r="Z2096" s="67"/>
      <c r="AA2096" s="67">
        <v>43.567599999999999</v>
      </c>
      <c r="AB2096" s="67">
        <v>-122.33750000000001</v>
      </c>
      <c r="AC2096" s="67" t="s">
        <v>2774</v>
      </c>
      <c r="AD2096" s="67"/>
      <c r="AE2096" s="67" t="s">
        <v>2774</v>
      </c>
      <c r="AG2096" s="67" t="s">
        <v>1642</v>
      </c>
      <c r="AH2096" s="67" t="s">
        <v>1642</v>
      </c>
    </row>
    <row r="2097" spans="4:34" x14ac:dyDescent="0.25">
      <c r="D2097" s="67">
        <v>15162399</v>
      </c>
      <c r="E2097" s="68">
        <v>5</v>
      </c>
      <c r="F2097" s="67" t="s">
        <v>1793</v>
      </c>
      <c r="G2097" s="67">
        <v>2018</v>
      </c>
      <c r="H2097" s="67"/>
      <c r="I2097" s="67"/>
      <c r="J2097" s="67"/>
      <c r="K2097" s="67"/>
      <c r="L2097" s="6"/>
      <c r="M2097" s="67"/>
      <c r="N2097" s="67" t="s">
        <v>1642</v>
      </c>
      <c r="O2097" s="67"/>
      <c r="P2097" s="408">
        <v>144</v>
      </c>
      <c r="Q2097" s="408">
        <f t="shared" si="59"/>
        <v>144</v>
      </c>
      <c r="R2097" s="408">
        <v>2</v>
      </c>
      <c r="S2097" s="67" t="s">
        <v>3</v>
      </c>
      <c r="T2097" s="67" t="s">
        <v>44</v>
      </c>
      <c r="U2097" s="67" t="s">
        <v>116</v>
      </c>
      <c r="V2097" s="229" t="s">
        <v>2871</v>
      </c>
      <c r="W2097" s="67" t="s">
        <v>3444</v>
      </c>
      <c r="X2097" s="67" t="s">
        <v>3511</v>
      </c>
      <c r="Y2097" s="67"/>
      <c r="Z2097" s="67"/>
      <c r="AA2097" s="67">
        <v>43.567599999999999</v>
      </c>
      <c r="AB2097" s="67">
        <v>-122.33750000000001</v>
      </c>
      <c r="AC2097" s="67" t="s">
        <v>2774</v>
      </c>
      <c r="AD2097" s="67"/>
      <c r="AE2097" s="67" t="s">
        <v>2774</v>
      </c>
      <c r="AG2097" s="67" t="s">
        <v>1642</v>
      </c>
      <c r="AH2097" s="67" t="s">
        <v>1642</v>
      </c>
    </row>
    <row r="2098" spans="4:34" x14ac:dyDescent="0.25">
      <c r="D2098" s="67">
        <v>15162410</v>
      </c>
      <c r="E2098" s="68">
        <v>5</v>
      </c>
      <c r="F2098" s="67" t="s">
        <v>1793</v>
      </c>
      <c r="G2098" s="67">
        <v>2018</v>
      </c>
      <c r="H2098" s="67"/>
      <c r="I2098" s="67"/>
      <c r="J2098" s="67"/>
      <c r="K2098" s="67"/>
      <c r="L2098" s="6"/>
      <c r="M2098" s="67"/>
      <c r="N2098" s="67" t="s">
        <v>1642</v>
      </c>
      <c r="O2098" s="67"/>
      <c r="P2098" s="408">
        <v>145</v>
      </c>
      <c r="Q2098" s="408">
        <f t="shared" si="59"/>
        <v>145</v>
      </c>
      <c r="R2098" s="408">
        <v>1</v>
      </c>
      <c r="S2098" s="67" t="s">
        <v>3</v>
      </c>
      <c r="T2098" s="67" t="s">
        <v>44</v>
      </c>
      <c r="U2098" s="67" t="s">
        <v>116</v>
      </c>
      <c r="V2098" s="229" t="s">
        <v>2871</v>
      </c>
      <c r="W2098" s="67" t="s">
        <v>2944</v>
      </c>
      <c r="X2098" s="67" t="s">
        <v>3512</v>
      </c>
      <c r="Y2098" s="67"/>
      <c r="Z2098" s="67"/>
      <c r="AA2098" s="67">
        <v>43.580199999999998</v>
      </c>
      <c r="AB2098" s="67">
        <v>-122.3291</v>
      </c>
      <c r="AC2098" s="67" t="s">
        <v>2774</v>
      </c>
      <c r="AD2098" s="67"/>
      <c r="AE2098" s="67" t="s">
        <v>2774</v>
      </c>
      <c r="AG2098" s="67" t="s">
        <v>1642</v>
      </c>
      <c r="AH2098" s="67" t="s">
        <v>1642</v>
      </c>
    </row>
    <row r="2099" spans="4:34" x14ac:dyDescent="0.25">
      <c r="D2099" s="67">
        <v>15162410</v>
      </c>
      <c r="E2099" s="68">
        <v>5</v>
      </c>
      <c r="F2099" s="67" t="s">
        <v>1793</v>
      </c>
      <c r="G2099" s="67">
        <v>2018</v>
      </c>
      <c r="H2099" s="67"/>
      <c r="I2099" s="67"/>
      <c r="J2099" s="67"/>
      <c r="K2099" s="67"/>
      <c r="L2099" s="6"/>
      <c r="M2099" s="67"/>
      <c r="N2099" s="67" t="s">
        <v>1642</v>
      </c>
      <c r="O2099" s="67"/>
      <c r="P2099" s="408">
        <v>145</v>
      </c>
      <c r="Q2099" s="408">
        <f t="shared" si="59"/>
        <v>145</v>
      </c>
      <c r="R2099" s="408">
        <v>2</v>
      </c>
      <c r="S2099" s="67" t="s">
        <v>3</v>
      </c>
      <c r="T2099" s="67" t="s">
        <v>44</v>
      </c>
      <c r="U2099" s="67" t="s">
        <v>116</v>
      </c>
      <c r="V2099" s="229" t="s">
        <v>2871</v>
      </c>
      <c r="W2099" s="67" t="s">
        <v>2772</v>
      </c>
      <c r="X2099" s="67" t="s">
        <v>3513</v>
      </c>
      <c r="Y2099" s="67"/>
      <c r="Z2099" s="67"/>
      <c r="AA2099" s="67">
        <v>43.580199999999998</v>
      </c>
      <c r="AB2099" s="67">
        <v>-122.3291</v>
      </c>
      <c r="AC2099" s="67" t="s">
        <v>2774</v>
      </c>
      <c r="AD2099" s="67"/>
      <c r="AE2099" s="67" t="s">
        <v>2774</v>
      </c>
      <c r="AG2099" s="67" t="s">
        <v>1642</v>
      </c>
      <c r="AH2099" s="67" t="s">
        <v>1642</v>
      </c>
    </row>
    <row r="2100" spans="4:34" x14ac:dyDescent="0.25">
      <c r="D2100" s="67">
        <v>15191795</v>
      </c>
      <c r="E2100" s="68">
        <v>6</v>
      </c>
      <c r="F2100" s="67" t="s">
        <v>1793</v>
      </c>
      <c r="G2100" s="67">
        <v>2018</v>
      </c>
      <c r="H2100" s="67"/>
      <c r="I2100" s="67"/>
      <c r="J2100" s="67"/>
      <c r="K2100" s="67"/>
      <c r="L2100" s="6"/>
      <c r="M2100" s="67"/>
      <c r="N2100" s="67" t="s">
        <v>1642</v>
      </c>
      <c r="O2100" s="67"/>
      <c r="P2100" s="408">
        <v>146</v>
      </c>
      <c r="Q2100" s="408">
        <f t="shared" si="59"/>
        <v>146</v>
      </c>
      <c r="R2100" s="408">
        <v>1</v>
      </c>
      <c r="S2100" s="67" t="s">
        <v>3</v>
      </c>
      <c r="T2100" s="67" t="s">
        <v>44</v>
      </c>
      <c r="U2100" s="67" t="s">
        <v>36</v>
      </c>
      <c r="V2100" s="229" t="s">
        <v>2871</v>
      </c>
      <c r="W2100" s="67" t="s">
        <v>2775</v>
      </c>
      <c r="X2100" s="67" t="s">
        <v>3451</v>
      </c>
      <c r="Y2100" s="67"/>
      <c r="Z2100" s="67"/>
      <c r="AA2100" s="67">
        <v>44.598799999999997</v>
      </c>
      <c r="AB2100" s="67">
        <v>-123.3159</v>
      </c>
      <c r="AC2100" s="67" t="s">
        <v>2774</v>
      </c>
      <c r="AD2100" s="67"/>
      <c r="AE2100" s="67" t="s">
        <v>2774</v>
      </c>
      <c r="AG2100" s="67" t="s">
        <v>1642</v>
      </c>
      <c r="AH2100" s="67" t="s">
        <v>1642</v>
      </c>
    </row>
    <row r="2101" spans="4:34" x14ac:dyDescent="0.25">
      <c r="D2101" s="67">
        <v>15191795</v>
      </c>
      <c r="E2101" s="68">
        <v>6</v>
      </c>
      <c r="F2101" s="67" t="s">
        <v>1793</v>
      </c>
      <c r="G2101" s="67">
        <v>2018</v>
      </c>
      <c r="H2101" s="67"/>
      <c r="I2101" s="67"/>
      <c r="J2101" s="67"/>
      <c r="K2101" s="67"/>
      <c r="L2101" s="6"/>
      <c r="M2101" s="67"/>
      <c r="N2101" s="67" t="s">
        <v>1642</v>
      </c>
      <c r="O2101" s="67"/>
      <c r="P2101" s="408">
        <v>146</v>
      </c>
      <c r="Q2101" s="408">
        <f t="shared" si="59"/>
        <v>146</v>
      </c>
      <c r="R2101" s="408">
        <v>2</v>
      </c>
      <c r="S2101" s="67" t="s">
        <v>3</v>
      </c>
      <c r="T2101" s="67" t="s">
        <v>44</v>
      </c>
      <c r="U2101" s="67" t="s">
        <v>36</v>
      </c>
      <c r="V2101" s="229" t="s">
        <v>2871</v>
      </c>
      <c r="W2101" s="67" t="s">
        <v>2775</v>
      </c>
      <c r="X2101" s="67" t="s">
        <v>3451</v>
      </c>
      <c r="Y2101" s="67"/>
      <c r="Z2101" s="67"/>
      <c r="AA2101" s="67">
        <v>44.598799999999997</v>
      </c>
      <c r="AB2101" s="67">
        <v>-123.3159</v>
      </c>
      <c r="AC2101" s="67" t="s">
        <v>2774</v>
      </c>
      <c r="AD2101" s="67"/>
      <c r="AE2101" s="67" t="s">
        <v>2774</v>
      </c>
      <c r="AG2101" s="67" t="s">
        <v>1642</v>
      </c>
      <c r="AH2101" s="67" t="s">
        <v>1642</v>
      </c>
    </row>
    <row r="2102" spans="4:34" x14ac:dyDescent="0.25">
      <c r="D2102" s="67">
        <v>15191795</v>
      </c>
      <c r="E2102" s="68">
        <v>6</v>
      </c>
      <c r="F2102" s="67" t="s">
        <v>1793</v>
      </c>
      <c r="G2102" s="67">
        <v>2018</v>
      </c>
      <c r="H2102" s="67"/>
      <c r="I2102" s="67"/>
      <c r="J2102" s="67"/>
      <c r="K2102" s="67"/>
      <c r="L2102" s="6"/>
      <c r="M2102" s="67"/>
      <c r="N2102" s="67" t="s">
        <v>1642</v>
      </c>
      <c r="O2102" s="67"/>
      <c r="P2102" s="408">
        <v>146</v>
      </c>
      <c r="Q2102" s="408">
        <f t="shared" si="59"/>
        <v>146</v>
      </c>
      <c r="R2102" s="408">
        <v>3</v>
      </c>
      <c r="S2102" s="67" t="s">
        <v>3</v>
      </c>
      <c r="T2102" s="67" t="s">
        <v>44</v>
      </c>
      <c r="U2102" s="67" t="s">
        <v>36</v>
      </c>
      <c r="V2102" s="229" t="s">
        <v>2871</v>
      </c>
      <c r="W2102" s="67" t="s">
        <v>2775</v>
      </c>
      <c r="X2102" s="67" t="s">
        <v>3451</v>
      </c>
      <c r="Y2102" s="67"/>
      <c r="Z2102" s="67"/>
      <c r="AA2102" s="67">
        <v>44.598799999999997</v>
      </c>
      <c r="AB2102" s="67">
        <v>-123.3159</v>
      </c>
      <c r="AC2102" s="67" t="s">
        <v>2774</v>
      </c>
      <c r="AD2102" s="67"/>
      <c r="AE2102" s="67" t="s">
        <v>2774</v>
      </c>
      <c r="AG2102" s="67" t="s">
        <v>1642</v>
      </c>
      <c r="AH2102" s="67" t="s">
        <v>1642</v>
      </c>
    </row>
    <row r="2103" spans="4:34" x14ac:dyDescent="0.25">
      <c r="D2103" s="67">
        <v>15191795</v>
      </c>
      <c r="E2103" s="68">
        <v>6</v>
      </c>
      <c r="F2103" s="67" t="s">
        <v>1793</v>
      </c>
      <c r="G2103" s="67">
        <v>2018</v>
      </c>
      <c r="H2103" s="67"/>
      <c r="I2103" s="67"/>
      <c r="J2103" s="67"/>
      <c r="K2103" s="67"/>
      <c r="L2103" s="6"/>
      <c r="M2103" s="67"/>
      <c r="N2103" s="67" t="s">
        <v>1642</v>
      </c>
      <c r="O2103" s="67"/>
      <c r="P2103" s="408">
        <v>146</v>
      </c>
      <c r="Q2103" s="408">
        <f t="shared" si="59"/>
        <v>146</v>
      </c>
      <c r="R2103" s="408">
        <v>4</v>
      </c>
      <c r="S2103" s="67" t="s">
        <v>3</v>
      </c>
      <c r="T2103" s="67" t="s">
        <v>44</v>
      </c>
      <c r="U2103" s="67" t="s">
        <v>36</v>
      </c>
      <c r="V2103" s="229" t="s">
        <v>2871</v>
      </c>
      <c r="W2103" s="67" t="s">
        <v>2775</v>
      </c>
      <c r="X2103" s="67" t="s">
        <v>3451</v>
      </c>
      <c r="Y2103" s="67"/>
      <c r="Z2103" s="67"/>
      <c r="AA2103" s="67">
        <v>44.598799999999997</v>
      </c>
      <c r="AB2103" s="67">
        <v>-123.3159</v>
      </c>
      <c r="AC2103" s="67" t="s">
        <v>2774</v>
      </c>
      <c r="AD2103" s="67"/>
      <c r="AE2103" s="67" t="s">
        <v>2774</v>
      </c>
      <c r="AG2103" s="67" t="s">
        <v>1642</v>
      </c>
      <c r="AH2103" s="67" t="s">
        <v>1642</v>
      </c>
    </row>
    <row r="2104" spans="4:34" x14ac:dyDescent="0.25">
      <c r="D2104" s="67">
        <v>15191795</v>
      </c>
      <c r="E2104" s="68">
        <v>6</v>
      </c>
      <c r="F2104" s="67" t="s">
        <v>1793</v>
      </c>
      <c r="G2104" s="67">
        <v>2018</v>
      </c>
      <c r="H2104" s="67"/>
      <c r="I2104" s="67"/>
      <c r="J2104" s="67"/>
      <c r="K2104" s="67"/>
      <c r="L2104" s="6"/>
      <c r="M2104" s="67"/>
      <c r="N2104" s="67" t="s">
        <v>1642</v>
      </c>
      <c r="O2104" s="67"/>
      <c r="P2104" s="408">
        <v>146</v>
      </c>
      <c r="Q2104" s="408">
        <f t="shared" si="59"/>
        <v>146</v>
      </c>
      <c r="R2104" s="408">
        <v>5</v>
      </c>
      <c r="S2104" s="67" t="s">
        <v>3</v>
      </c>
      <c r="T2104" s="67" t="s">
        <v>44</v>
      </c>
      <c r="U2104" s="67" t="s">
        <v>36</v>
      </c>
      <c r="V2104" s="229" t="s">
        <v>2871</v>
      </c>
      <c r="W2104" s="67" t="s">
        <v>2775</v>
      </c>
      <c r="X2104" s="67" t="s">
        <v>3451</v>
      </c>
      <c r="Y2104" s="67"/>
      <c r="Z2104" s="67"/>
      <c r="AA2104" s="67">
        <v>44.598799999999997</v>
      </c>
      <c r="AB2104" s="67">
        <v>-123.3159</v>
      </c>
      <c r="AC2104" s="67" t="s">
        <v>2774</v>
      </c>
      <c r="AD2104" s="67"/>
      <c r="AE2104" s="67" t="s">
        <v>2774</v>
      </c>
      <c r="AG2104" s="67" t="s">
        <v>1642</v>
      </c>
      <c r="AH2104" s="67" t="s">
        <v>1642</v>
      </c>
    </row>
    <row r="2105" spans="4:34" x14ac:dyDescent="0.25">
      <c r="D2105" s="67">
        <v>15191795</v>
      </c>
      <c r="E2105" s="68">
        <v>6</v>
      </c>
      <c r="F2105" s="67" t="s">
        <v>1793</v>
      </c>
      <c r="G2105" s="67">
        <v>2018</v>
      </c>
      <c r="H2105" s="67"/>
      <c r="I2105" s="67"/>
      <c r="J2105" s="67"/>
      <c r="K2105" s="67"/>
      <c r="L2105" s="6"/>
      <c r="M2105" s="67"/>
      <c r="N2105" s="67" t="s">
        <v>1642</v>
      </c>
      <c r="O2105" s="67"/>
      <c r="P2105" s="408">
        <v>146</v>
      </c>
      <c r="Q2105" s="408">
        <f t="shared" si="59"/>
        <v>146</v>
      </c>
      <c r="R2105" s="408">
        <v>6</v>
      </c>
      <c r="S2105" s="67" t="s">
        <v>3</v>
      </c>
      <c r="T2105" s="67" t="s">
        <v>44</v>
      </c>
      <c r="U2105" s="67" t="s">
        <v>36</v>
      </c>
      <c r="V2105" s="229" t="s">
        <v>2871</v>
      </c>
      <c r="W2105" s="67" t="s">
        <v>2775</v>
      </c>
      <c r="X2105" s="67" t="s">
        <v>3451</v>
      </c>
      <c r="Y2105" s="67"/>
      <c r="Z2105" s="67"/>
      <c r="AA2105" s="67">
        <v>44.598799999999997</v>
      </c>
      <c r="AB2105" s="67">
        <v>-123.3159</v>
      </c>
      <c r="AC2105" s="67" t="s">
        <v>2774</v>
      </c>
      <c r="AD2105" s="67"/>
      <c r="AE2105" s="67" t="s">
        <v>2774</v>
      </c>
      <c r="AG2105" s="67" t="s">
        <v>1642</v>
      </c>
      <c r="AH2105" s="67" t="s">
        <v>1642</v>
      </c>
    </row>
    <row r="2106" spans="4:34" x14ac:dyDescent="0.25">
      <c r="D2106" s="67">
        <v>15191795</v>
      </c>
      <c r="E2106" s="68">
        <v>6</v>
      </c>
      <c r="F2106" s="67" t="s">
        <v>1793</v>
      </c>
      <c r="G2106" s="67">
        <v>2018</v>
      </c>
      <c r="H2106" s="67"/>
      <c r="I2106" s="67"/>
      <c r="J2106" s="67"/>
      <c r="K2106" s="67"/>
      <c r="L2106" s="6"/>
      <c r="M2106" s="67"/>
      <c r="N2106" s="67" t="s">
        <v>1642</v>
      </c>
      <c r="O2106" s="67"/>
      <c r="P2106" s="408">
        <v>146</v>
      </c>
      <c r="Q2106" s="408">
        <f t="shared" si="59"/>
        <v>146</v>
      </c>
      <c r="R2106" s="408">
        <v>7</v>
      </c>
      <c r="S2106" s="67" t="s">
        <v>3</v>
      </c>
      <c r="T2106" s="67" t="s">
        <v>44</v>
      </c>
      <c r="U2106" s="67" t="s">
        <v>36</v>
      </c>
      <c r="V2106" s="229" t="s">
        <v>2871</v>
      </c>
      <c r="W2106" s="67" t="s">
        <v>2775</v>
      </c>
      <c r="X2106" s="67" t="s">
        <v>3451</v>
      </c>
      <c r="Y2106" s="67"/>
      <c r="Z2106" s="67"/>
      <c r="AA2106" s="67">
        <v>44.598799999999997</v>
      </c>
      <c r="AB2106" s="67">
        <v>-123.3159</v>
      </c>
      <c r="AC2106" s="67" t="s">
        <v>2774</v>
      </c>
      <c r="AD2106" s="67"/>
      <c r="AE2106" s="67" t="s">
        <v>2774</v>
      </c>
      <c r="AG2106" s="67" t="s">
        <v>1642</v>
      </c>
      <c r="AH2106" s="67" t="s">
        <v>1642</v>
      </c>
    </row>
    <row r="2107" spans="4:34" x14ac:dyDescent="0.25">
      <c r="D2107" s="67">
        <v>15191795</v>
      </c>
      <c r="E2107" s="68">
        <v>6</v>
      </c>
      <c r="F2107" s="67" t="s">
        <v>1793</v>
      </c>
      <c r="G2107" s="67">
        <v>2018</v>
      </c>
      <c r="H2107" s="67"/>
      <c r="I2107" s="67"/>
      <c r="J2107" s="67"/>
      <c r="K2107" s="67"/>
      <c r="L2107" s="6"/>
      <c r="M2107" s="67"/>
      <c r="N2107" s="67" t="s">
        <v>1642</v>
      </c>
      <c r="O2107" s="67"/>
      <c r="P2107" s="408">
        <v>146</v>
      </c>
      <c r="Q2107" s="408">
        <f t="shared" si="59"/>
        <v>146</v>
      </c>
      <c r="R2107" s="408">
        <v>8</v>
      </c>
      <c r="S2107" s="67" t="s">
        <v>3</v>
      </c>
      <c r="T2107" s="67" t="s">
        <v>44</v>
      </c>
      <c r="U2107" s="67" t="s">
        <v>36</v>
      </c>
      <c r="V2107" s="229" t="s">
        <v>2871</v>
      </c>
      <c r="W2107" s="67" t="s">
        <v>2775</v>
      </c>
      <c r="X2107" s="67" t="s">
        <v>3451</v>
      </c>
      <c r="Y2107" s="67"/>
      <c r="Z2107" s="67"/>
      <c r="AA2107" s="67">
        <v>44.598799999999997</v>
      </c>
      <c r="AB2107" s="67">
        <v>-123.3159</v>
      </c>
      <c r="AC2107" s="67" t="s">
        <v>2774</v>
      </c>
      <c r="AD2107" s="67"/>
      <c r="AE2107" s="67" t="s">
        <v>2774</v>
      </c>
      <c r="AG2107" s="67" t="s">
        <v>1642</v>
      </c>
      <c r="AH2107" s="67" t="s">
        <v>1642</v>
      </c>
    </row>
    <row r="2108" spans="4:34" x14ac:dyDescent="0.25">
      <c r="D2108" s="67">
        <v>15191800</v>
      </c>
      <c r="E2108" s="68">
        <v>6</v>
      </c>
      <c r="F2108" s="67" t="s">
        <v>1793</v>
      </c>
      <c r="G2108" s="67">
        <v>2018</v>
      </c>
      <c r="H2108" s="67"/>
      <c r="I2108" s="67"/>
      <c r="J2108" s="67"/>
      <c r="K2108" s="67"/>
      <c r="L2108" s="6"/>
      <c r="M2108" s="67"/>
      <c r="N2108" s="67" t="s">
        <v>1642</v>
      </c>
      <c r="O2108" s="67"/>
      <c r="P2108" s="408">
        <v>147</v>
      </c>
      <c r="Q2108" s="408">
        <f t="shared" si="59"/>
        <v>147</v>
      </c>
      <c r="R2108" s="408">
        <v>1</v>
      </c>
      <c r="S2108" s="67" t="s">
        <v>3</v>
      </c>
      <c r="T2108" s="67" t="s">
        <v>44</v>
      </c>
      <c r="U2108" s="67" t="s">
        <v>36</v>
      </c>
      <c r="V2108" s="229" t="s">
        <v>2871</v>
      </c>
      <c r="W2108" s="67" t="s">
        <v>2775</v>
      </c>
      <c r="X2108" s="67" t="s">
        <v>3451</v>
      </c>
      <c r="Y2108" s="67"/>
      <c r="Z2108" s="67"/>
      <c r="AA2108" s="67">
        <v>44.598799999999997</v>
      </c>
      <c r="AB2108" s="67">
        <v>-123.3159</v>
      </c>
      <c r="AC2108" s="67" t="s">
        <v>2774</v>
      </c>
      <c r="AD2108" s="67"/>
      <c r="AE2108" s="67" t="s">
        <v>2774</v>
      </c>
      <c r="AG2108" s="67" t="s">
        <v>1642</v>
      </c>
      <c r="AH2108" s="67" t="s">
        <v>1642</v>
      </c>
    </row>
    <row r="2109" spans="4:34" x14ac:dyDescent="0.25">
      <c r="D2109" s="67">
        <v>15191800</v>
      </c>
      <c r="E2109" s="68">
        <v>6</v>
      </c>
      <c r="F2109" s="67" t="s">
        <v>1793</v>
      </c>
      <c r="G2109" s="67">
        <v>2018</v>
      </c>
      <c r="H2109" s="67"/>
      <c r="I2109" s="67"/>
      <c r="J2109" s="67"/>
      <c r="K2109" s="67"/>
      <c r="L2109" s="6"/>
      <c r="M2109" s="67"/>
      <c r="N2109" s="67" t="s">
        <v>1642</v>
      </c>
      <c r="O2109" s="67"/>
      <c r="P2109" s="408">
        <v>147</v>
      </c>
      <c r="Q2109" s="408">
        <f t="shared" ref="Q2109:Q2172" si="60">P2109</f>
        <v>147</v>
      </c>
      <c r="R2109" s="408">
        <v>2</v>
      </c>
      <c r="S2109" s="67" t="s">
        <v>3</v>
      </c>
      <c r="T2109" s="67" t="s">
        <v>44</v>
      </c>
      <c r="U2109" s="67" t="s">
        <v>36</v>
      </c>
      <c r="V2109" s="229" t="s">
        <v>2871</v>
      </c>
      <c r="W2109" s="67" t="s">
        <v>2775</v>
      </c>
      <c r="X2109" s="67" t="s">
        <v>3451</v>
      </c>
      <c r="Y2109" s="67"/>
      <c r="Z2109" s="67"/>
      <c r="AA2109" s="67">
        <v>44.598799999999997</v>
      </c>
      <c r="AB2109" s="67">
        <v>-123.3159</v>
      </c>
      <c r="AC2109" s="67" t="s">
        <v>2774</v>
      </c>
      <c r="AD2109" s="67"/>
      <c r="AE2109" s="67" t="s">
        <v>2774</v>
      </c>
      <c r="AG2109" s="67" t="s">
        <v>1642</v>
      </c>
      <c r="AH2109" s="67" t="s">
        <v>1642</v>
      </c>
    </row>
    <row r="2110" spans="4:34" x14ac:dyDescent="0.25">
      <c r="D2110" s="67">
        <v>15191800</v>
      </c>
      <c r="E2110" s="68">
        <v>6</v>
      </c>
      <c r="F2110" s="67" t="s">
        <v>1793</v>
      </c>
      <c r="G2110" s="67">
        <v>2018</v>
      </c>
      <c r="H2110" s="67"/>
      <c r="I2110" s="67"/>
      <c r="J2110" s="67"/>
      <c r="K2110" s="67"/>
      <c r="L2110" s="6"/>
      <c r="M2110" s="67"/>
      <c r="N2110" s="67" t="s">
        <v>1642</v>
      </c>
      <c r="O2110" s="67"/>
      <c r="P2110" s="408">
        <v>147</v>
      </c>
      <c r="Q2110" s="408">
        <f t="shared" si="60"/>
        <v>147</v>
      </c>
      <c r="R2110" s="408">
        <v>3</v>
      </c>
      <c r="S2110" s="67" t="s">
        <v>3</v>
      </c>
      <c r="T2110" s="67" t="s">
        <v>44</v>
      </c>
      <c r="U2110" s="67" t="s">
        <v>36</v>
      </c>
      <c r="V2110" s="229" t="s">
        <v>2871</v>
      </c>
      <c r="W2110" s="67" t="s">
        <v>2775</v>
      </c>
      <c r="X2110" s="67" t="s">
        <v>3451</v>
      </c>
      <c r="Y2110" s="67"/>
      <c r="Z2110" s="67"/>
      <c r="AA2110" s="67">
        <v>44.598799999999997</v>
      </c>
      <c r="AB2110" s="67">
        <v>-123.3159</v>
      </c>
      <c r="AC2110" s="67" t="s">
        <v>2774</v>
      </c>
      <c r="AD2110" s="67"/>
      <c r="AE2110" s="67" t="s">
        <v>2774</v>
      </c>
      <c r="AG2110" s="67" t="s">
        <v>1642</v>
      </c>
      <c r="AH2110" s="67" t="s">
        <v>1642</v>
      </c>
    </row>
    <row r="2111" spans="4:34" x14ac:dyDescent="0.25">
      <c r="D2111" s="67">
        <v>15191800</v>
      </c>
      <c r="E2111" s="68">
        <v>6</v>
      </c>
      <c r="F2111" s="67" t="s">
        <v>1793</v>
      </c>
      <c r="G2111" s="67">
        <v>2018</v>
      </c>
      <c r="H2111" s="67"/>
      <c r="I2111" s="67"/>
      <c r="J2111" s="67"/>
      <c r="K2111" s="67"/>
      <c r="L2111" s="6"/>
      <c r="M2111" s="67"/>
      <c r="N2111" s="67" t="s">
        <v>1642</v>
      </c>
      <c r="O2111" s="67"/>
      <c r="P2111" s="408">
        <v>147</v>
      </c>
      <c r="Q2111" s="408">
        <f t="shared" si="60"/>
        <v>147</v>
      </c>
      <c r="R2111" s="408">
        <v>4</v>
      </c>
      <c r="S2111" s="67" t="s">
        <v>3</v>
      </c>
      <c r="T2111" s="67" t="s">
        <v>44</v>
      </c>
      <c r="U2111" s="67" t="s">
        <v>36</v>
      </c>
      <c r="V2111" s="229" t="s">
        <v>2871</v>
      </c>
      <c r="W2111" s="67" t="s">
        <v>2775</v>
      </c>
      <c r="X2111" s="67" t="s">
        <v>3451</v>
      </c>
      <c r="Y2111" s="67"/>
      <c r="Z2111" s="67"/>
      <c r="AA2111" s="67">
        <v>44.598799999999997</v>
      </c>
      <c r="AB2111" s="67">
        <v>-123.3159</v>
      </c>
      <c r="AC2111" s="67" t="s">
        <v>2774</v>
      </c>
      <c r="AD2111" s="67"/>
      <c r="AE2111" s="67" t="s">
        <v>2774</v>
      </c>
      <c r="AG2111" s="67" t="s">
        <v>1642</v>
      </c>
      <c r="AH2111" s="67" t="s">
        <v>1642</v>
      </c>
    </row>
    <row r="2112" spans="4:34" x14ac:dyDescent="0.25">
      <c r="D2112" s="67">
        <v>15328669</v>
      </c>
      <c r="E2112" s="68">
        <v>11</v>
      </c>
      <c r="F2112" s="67" t="s">
        <v>1793</v>
      </c>
      <c r="G2112" s="67">
        <v>2018</v>
      </c>
      <c r="H2112" s="67"/>
      <c r="I2112" s="67"/>
      <c r="J2112" s="67"/>
      <c r="K2112" s="67"/>
      <c r="L2112" s="6"/>
      <c r="M2112" s="67"/>
      <c r="N2112" s="67" t="s">
        <v>1642</v>
      </c>
      <c r="O2112" s="67"/>
      <c r="P2112" s="408">
        <v>148</v>
      </c>
      <c r="Q2112" s="408">
        <f t="shared" si="60"/>
        <v>148</v>
      </c>
      <c r="R2112" s="408">
        <v>1</v>
      </c>
      <c r="S2112" s="67" t="s">
        <v>3</v>
      </c>
      <c r="T2112" s="67" t="s">
        <v>44</v>
      </c>
      <c r="U2112" s="67" t="s">
        <v>36</v>
      </c>
      <c r="V2112" s="229" t="s">
        <v>2871</v>
      </c>
      <c r="W2112" s="67" t="s">
        <v>2771</v>
      </c>
      <c r="X2112" s="67" t="s">
        <v>2977</v>
      </c>
      <c r="Y2112" s="67"/>
      <c r="Z2112" s="67"/>
      <c r="AA2112" s="67">
        <v>44.603900000000003</v>
      </c>
      <c r="AB2112" s="67">
        <v>-123.2406</v>
      </c>
      <c r="AC2112" s="67" t="s">
        <v>2774</v>
      </c>
      <c r="AD2112" s="67"/>
      <c r="AE2112" s="67" t="s">
        <v>2774</v>
      </c>
      <c r="AG2112" s="67" t="s">
        <v>1642</v>
      </c>
      <c r="AH2112" s="67" t="s">
        <v>1642</v>
      </c>
    </row>
    <row r="2113" spans="4:34" x14ac:dyDescent="0.25">
      <c r="D2113" s="67">
        <v>15328669</v>
      </c>
      <c r="E2113" s="68">
        <v>11</v>
      </c>
      <c r="F2113" s="67" t="s">
        <v>1793</v>
      </c>
      <c r="G2113" s="67">
        <v>2018</v>
      </c>
      <c r="H2113" s="67"/>
      <c r="I2113" s="67"/>
      <c r="J2113" s="67"/>
      <c r="K2113" s="67"/>
      <c r="L2113" s="6"/>
      <c r="M2113" s="67"/>
      <c r="N2113" s="67" t="s">
        <v>1642</v>
      </c>
      <c r="O2113" s="67"/>
      <c r="P2113" s="408">
        <v>148</v>
      </c>
      <c r="Q2113" s="408">
        <f t="shared" si="60"/>
        <v>148</v>
      </c>
      <c r="R2113" s="408">
        <v>2</v>
      </c>
      <c r="S2113" s="67" t="s">
        <v>3</v>
      </c>
      <c r="T2113" s="67" t="s">
        <v>44</v>
      </c>
      <c r="U2113" s="67" t="s">
        <v>36</v>
      </c>
      <c r="V2113" s="229" t="s">
        <v>2871</v>
      </c>
      <c r="W2113" s="67" t="s">
        <v>2771</v>
      </c>
      <c r="X2113" s="67" t="s">
        <v>2977</v>
      </c>
      <c r="Y2113" s="67"/>
      <c r="Z2113" s="67"/>
      <c r="AA2113" s="67">
        <v>44.603900000000003</v>
      </c>
      <c r="AB2113" s="67">
        <v>-123.2406</v>
      </c>
      <c r="AC2113" s="67" t="s">
        <v>2774</v>
      </c>
      <c r="AD2113" s="67"/>
      <c r="AE2113" s="67" t="s">
        <v>2774</v>
      </c>
      <c r="AG2113" s="67" t="s">
        <v>1642</v>
      </c>
      <c r="AH2113" s="67" t="s">
        <v>1642</v>
      </c>
    </row>
    <row r="2114" spans="4:34" x14ac:dyDescent="0.25">
      <c r="D2114" s="67">
        <v>15328669</v>
      </c>
      <c r="E2114" s="68">
        <v>11</v>
      </c>
      <c r="F2114" s="67" t="s">
        <v>1793</v>
      </c>
      <c r="G2114" s="67">
        <v>2018</v>
      </c>
      <c r="H2114" s="67"/>
      <c r="I2114" s="67"/>
      <c r="J2114" s="67"/>
      <c r="K2114" s="67"/>
      <c r="L2114" s="6"/>
      <c r="M2114" s="67"/>
      <c r="N2114" s="67" t="s">
        <v>1642</v>
      </c>
      <c r="O2114" s="67"/>
      <c r="P2114" s="408">
        <v>148</v>
      </c>
      <c r="Q2114" s="408">
        <f t="shared" si="60"/>
        <v>148</v>
      </c>
      <c r="R2114" s="408">
        <v>3</v>
      </c>
      <c r="S2114" s="67" t="s">
        <v>3</v>
      </c>
      <c r="T2114" s="67" t="s">
        <v>44</v>
      </c>
      <c r="U2114" s="67" t="s">
        <v>36</v>
      </c>
      <c r="V2114" s="229" t="s">
        <v>2871</v>
      </c>
      <c r="W2114" s="67" t="s">
        <v>2771</v>
      </c>
      <c r="X2114" s="67" t="s">
        <v>2977</v>
      </c>
      <c r="Y2114" s="67"/>
      <c r="Z2114" s="67"/>
      <c r="AA2114" s="67">
        <v>44.603900000000003</v>
      </c>
      <c r="AB2114" s="67">
        <v>-123.2406</v>
      </c>
      <c r="AC2114" s="67" t="s">
        <v>2774</v>
      </c>
      <c r="AD2114" s="67"/>
      <c r="AE2114" s="67" t="s">
        <v>2774</v>
      </c>
      <c r="AG2114" s="67" t="s">
        <v>1642</v>
      </c>
      <c r="AH2114" s="67" t="s">
        <v>1642</v>
      </c>
    </row>
    <row r="2115" spans="4:34" x14ac:dyDescent="0.25">
      <c r="D2115" s="67">
        <v>15328669</v>
      </c>
      <c r="E2115" s="68">
        <v>11</v>
      </c>
      <c r="F2115" s="67" t="s">
        <v>1793</v>
      </c>
      <c r="G2115" s="67">
        <v>2018</v>
      </c>
      <c r="H2115" s="67"/>
      <c r="I2115" s="67"/>
      <c r="J2115" s="67"/>
      <c r="K2115" s="67"/>
      <c r="L2115" s="6"/>
      <c r="M2115" s="67"/>
      <c r="N2115" s="67" t="s">
        <v>1642</v>
      </c>
      <c r="O2115" s="67"/>
      <c r="P2115" s="408">
        <v>148</v>
      </c>
      <c r="Q2115" s="408">
        <f t="shared" si="60"/>
        <v>148</v>
      </c>
      <c r="R2115" s="408">
        <v>4</v>
      </c>
      <c r="S2115" s="67" t="s">
        <v>3</v>
      </c>
      <c r="T2115" s="67" t="s">
        <v>44</v>
      </c>
      <c r="U2115" s="67" t="s">
        <v>36</v>
      </c>
      <c r="V2115" s="229" t="s">
        <v>2871</v>
      </c>
      <c r="W2115" s="67" t="s">
        <v>2771</v>
      </c>
      <c r="X2115" s="67" t="s">
        <v>2977</v>
      </c>
      <c r="Y2115" s="67"/>
      <c r="Z2115" s="67"/>
      <c r="AA2115" s="67">
        <v>44.603900000000003</v>
      </c>
      <c r="AB2115" s="67">
        <v>-123.2406</v>
      </c>
      <c r="AC2115" s="67" t="s">
        <v>2774</v>
      </c>
      <c r="AD2115" s="67"/>
      <c r="AE2115" s="67" t="s">
        <v>2774</v>
      </c>
      <c r="AG2115" s="67" t="s">
        <v>1642</v>
      </c>
      <c r="AH2115" s="67" t="s">
        <v>1642</v>
      </c>
    </row>
    <row r="2116" spans="4:34" x14ac:dyDescent="0.25">
      <c r="D2116" s="67">
        <v>15328669</v>
      </c>
      <c r="E2116" s="68">
        <v>11</v>
      </c>
      <c r="F2116" s="67" t="s">
        <v>1793</v>
      </c>
      <c r="G2116" s="67">
        <v>2018</v>
      </c>
      <c r="H2116" s="67"/>
      <c r="I2116" s="67"/>
      <c r="J2116" s="67"/>
      <c r="K2116" s="67"/>
      <c r="L2116" s="6"/>
      <c r="M2116" s="67"/>
      <c r="N2116" s="67" t="s">
        <v>1642</v>
      </c>
      <c r="O2116" s="67"/>
      <c r="P2116" s="408">
        <v>148</v>
      </c>
      <c r="Q2116" s="408">
        <f t="shared" si="60"/>
        <v>148</v>
      </c>
      <c r="R2116" s="408">
        <v>5</v>
      </c>
      <c r="S2116" s="67" t="s">
        <v>3</v>
      </c>
      <c r="T2116" s="67" t="s">
        <v>44</v>
      </c>
      <c r="U2116" s="67" t="s">
        <v>36</v>
      </c>
      <c r="V2116" s="229" t="s">
        <v>2871</v>
      </c>
      <c r="W2116" s="67" t="s">
        <v>2771</v>
      </c>
      <c r="X2116" s="67" t="s">
        <v>2977</v>
      </c>
      <c r="Y2116" s="67"/>
      <c r="Z2116" s="67"/>
      <c r="AA2116" s="67">
        <v>44.603900000000003</v>
      </c>
      <c r="AB2116" s="67">
        <v>-123.2406</v>
      </c>
      <c r="AC2116" s="67" t="s">
        <v>2774</v>
      </c>
      <c r="AD2116" s="67"/>
      <c r="AE2116" s="67" t="s">
        <v>2774</v>
      </c>
      <c r="AG2116" s="67" t="s">
        <v>1642</v>
      </c>
      <c r="AH2116" s="67" t="s">
        <v>1642</v>
      </c>
    </row>
    <row r="2117" spans="4:34" x14ac:dyDescent="0.25">
      <c r="D2117" s="67">
        <v>15328669</v>
      </c>
      <c r="E2117" s="68">
        <v>11</v>
      </c>
      <c r="F2117" s="67" t="s">
        <v>1793</v>
      </c>
      <c r="G2117" s="67">
        <v>2018</v>
      </c>
      <c r="H2117" s="67"/>
      <c r="I2117" s="67"/>
      <c r="J2117" s="67"/>
      <c r="K2117" s="67"/>
      <c r="L2117" s="6"/>
      <c r="M2117" s="67"/>
      <c r="N2117" s="67" t="s">
        <v>1642</v>
      </c>
      <c r="O2117" s="67"/>
      <c r="P2117" s="408">
        <v>148</v>
      </c>
      <c r="Q2117" s="408">
        <f t="shared" si="60"/>
        <v>148</v>
      </c>
      <c r="R2117" s="408">
        <v>6</v>
      </c>
      <c r="S2117" s="67" t="s">
        <v>3</v>
      </c>
      <c r="T2117" s="67" t="s">
        <v>44</v>
      </c>
      <c r="U2117" s="67" t="s">
        <v>36</v>
      </c>
      <c r="V2117" s="229" t="s">
        <v>2871</v>
      </c>
      <c r="W2117" s="67" t="s">
        <v>2771</v>
      </c>
      <c r="X2117" s="67" t="s">
        <v>2977</v>
      </c>
      <c r="Y2117" s="67"/>
      <c r="Z2117" s="67"/>
      <c r="AA2117" s="67">
        <v>44.603900000000003</v>
      </c>
      <c r="AB2117" s="67">
        <v>-123.2406</v>
      </c>
      <c r="AC2117" s="67" t="s">
        <v>2774</v>
      </c>
      <c r="AD2117" s="67"/>
      <c r="AE2117" s="67" t="s">
        <v>2774</v>
      </c>
      <c r="AG2117" s="67" t="s">
        <v>1642</v>
      </c>
      <c r="AH2117" s="67" t="s">
        <v>1642</v>
      </c>
    </row>
    <row r="2118" spans="4:34" x14ac:dyDescent="0.25">
      <c r="D2118" s="67">
        <v>15328669</v>
      </c>
      <c r="E2118" s="68">
        <v>11</v>
      </c>
      <c r="F2118" s="67" t="s">
        <v>1793</v>
      </c>
      <c r="G2118" s="67">
        <v>2018</v>
      </c>
      <c r="H2118" s="67"/>
      <c r="I2118" s="67"/>
      <c r="J2118" s="67"/>
      <c r="K2118" s="67"/>
      <c r="L2118" s="6"/>
      <c r="M2118" s="67"/>
      <c r="N2118" s="67" t="s">
        <v>1642</v>
      </c>
      <c r="O2118" s="67"/>
      <c r="P2118" s="408">
        <v>148</v>
      </c>
      <c r="Q2118" s="408">
        <f t="shared" si="60"/>
        <v>148</v>
      </c>
      <c r="R2118" s="408">
        <v>7</v>
      </c>
      <c r="S2118" s="67" t="s">
        <v>3</v>
      </c>
      <c r="T2118" s="67" t="s">
        <v>44</v>
      </c>
      <c r="U2118" s="67" t="s">
        <v>36</v>
      </c>
      <c r="V2118" s="229" t="s">
        <v>2871</v>
      </c>
      <c r="W2118" s="67" t="s">
        <v>2771</v>
      </c>
      <c r="X2118" s="67" t="s">
        <v>2977</v>
      </c>
      <c r="Y2118" s="67"/>
      <c r="Z2118" s="67"/>
      <c r="AA2118" s="67">
        <v>44.603900000000003</v>
      </c>
      <c r="AB2118" s="67">
        <v>-123.2406</v>
      </c>
      <c r="AC2118" s="67" t="s">
        <v>2774</v>
      </c>
      <c r="AD2118" s="67"/>
      <c r="AE2118" s="67" t="s">
        <v>2774</v>
      </c>
      <c r="AG2118" s="67" t="s">
        <v>1642</v>
      </c>
      <c r="AH2118" s="67" t="s">
        <v>1642</v>
      </c>
    </row>
    <row r="2119" spans="4:34" x14ac:dyDescent="0.25">
      <c r="D2119" s="67">
        <v>15328669</v>
      </c>
      <c r="E2119" s="68">
        <v>11</v>
      </c>
      <c r="F2119" s="67" t="s">
        <v>1793</v>
      </c>
      <c r="G2119" s="67">
        <v>2018</v>
      </c>
      <c r="H2119" s="67"/>
      <c r="I2119" s="67"/>
      <c r="J2119" s="67"/>
      <c r="K2119" s="67"/>
      <c r="L2119" s="6"/>
      <c r="M2119" s="67"/>
      <c r="N2119" s="67" t="s">
        <v>1642</v>
      </c>
      <c r="O2119" s="67"/>
      <c r="P2119" s="408">
        <v>148</v>
      </c>
      <c r="Q2119" s="408">
        <f t="shared" si="60"/>
        <v>148</v>
      </c>
      <c r="R2119" s="408">
        <v>8</v>
      </c>
      <c r="S2119" s="67" t="s">
        <v>3</v>
      </c>
      <c r="T2119" s="67" t="s">
        <v>44</v>
      </c>
      <c r="U2119" s="67" t="s">
        <v>36</v>
      </c>
      <c r="V2119" s="229" t="s">
        <v>2871</v>
      </c>
      <c r="W2119" s="67" t="s">
        <v>2771</v>
      </c>
      <c r="X2119" s="67" t="s">
        <v>2977</v>
      </c>
      <c r="Y2119" s="67"/>
      <c r="Z2119" s="67"/>
      <c r="AA2119" s="67">
        <v>44.603900000000003</v>
      </c>
      <c r="AB2119" s="67">
        <v>-123.2406</v>
      </c>
      <c r="AC2119" s="67" t="s">
        <v>2774</v>
      </c>
      <c r="AD2119" s="67"/>
      <c r="AE2119" s="67" t="s">
        <v>2774</v>
      </c>
      <c r="AG2119" s="67" t="s">
        <v>1642</v>
      </c>
      <c r="AH2119" s="67" t="s">
        <v>1642</v>
      </c>
    </row>
    <row r="2120" spans="4:34" x14ac:dyDescent="0.25">
      <c r="D2120" s="67">
        <v>15328669</v>
      </c>
      <c r="E2120" s="68">
        <v>11</v>
      </c>
      <c r="F2120" s="67" t="s">
        <v>1793</v>
      </c>
      <c r="G2120" s="67">
        <v>2018</v>
      </c>
      <c r="H2120" s="67"/>
      <c r="I2120" s="67"/>
      <c r="J2120" s="67"/>
      <c r="K2120" s="67"/>
      <c r="L2120" s="6"/>
      <c r="M2120" s="67"/>
      <c r="N2120" s="67" t="s">
        <v>1642</v>
      </c>
      <c r="O2120" s="67"/>
      <c r="P2120" s="408">
        <v>148</v>
      </c>
      <c r="Q2120" s="408">
        <f t="shared" si="60"/>
        <v>148</v>
      </c>
      <c r="R2120" s="408">
        <v>9</v>
      </c>
      <c r="S2120" s="67" t="s">
        <v>3</v>
      </c>
      <c r="T2120" s="67" t="s">
        <v>44</v>
      </c>
      <c r="U2120" s="67" t="s">
        <v>36</v>
      </c>
      <c r="V2120" s="229" t="s">
        <v>2871</v>
      </c>
      <c r="W2120" s="67" t="s">
        <v>2771</v>
      </c>
      <c r="X2120" s="67" t="s">
        <v>2977</v>
      </c>
      <c r="Y2120" s="67"/>
      <c r="Z2120" s="67"/>
      <c r="AA2120" s="67">
        <v>44.603900000000003</v>
      </c>
      <c r="AB2120" s="67">
        <v>-123.2406</v>
      </c>
      <c r="AC2120" s="67" t="s">
        <v>2774</v>
      </c>
      <c r="AD2120" s="67"/>
      <c r="AE2120" s="67" t="s">
        <v>2774</v>
      </c>
      <c r="AG2120" s="67" t="s">
        <v>1642</v>
      </c>
      <c r="AH2120" s="67" t="s">
        <v>1642</v>
      </c>
    </row>
    <row r="2121" spans="4:34" x14ac:dyDescent="0.25">
      <c r="D2121" s="67">
        <v>15328669</v>
      </c>
      <c r="E2121" s="68">
        <v>11</v>
      </c>
      <c r="F2121" s="67" t="s">
        <v>1793</v>
      </c>
      <c r="G2121" s="67">
        <v>2018</v>
      </c>
      <c r="H2121" s="67"/>
      <c r="I2121" s="67"/>
      <c r="J2121" s="67"/>
      <c r="K2121" s="67"/>
      <c r="L2121" s="6"/>
      <c r="M2121" s="67"/>
      <c r="N2121" s="67" t="s">
        <v>1642</v>
      </c>
      <c r="O2121" s="67"/>
      <c r="P2121" s="408">
        <v>148</v>
      </c>
      <c r="Q2121" s="408">
        <f t="shared" si="60"/>
        <v>148</v>
      </c>
      <c r="R2121" s="408">
        <v>10</v>
      </c>
      <c r="S2121" s="67" t="s">
        <v>3</v>
      </c>
      <c r="T2121" s="67" t="s">
        <v>44</v>
      </c>
      <c r="U2121" s="67" t="s">
        <v>36</v>
      </c>
      <c r="V2121" s="229" t="s">
        <v>2871</v>
      </c>
      <c r="W2121" s="67" t="s">
        <v>2771</v>
      </c>
      <c r="X2121" s="67" t="s">
        <v>2977</v>
      </c>
      <c r="Y2121" s="67"/>
      <c r="Z2121" s="67"/>
      <c r="AA2121" s="67">
        <v>44.603900000000003</v>
      </c>
      <c r="AB2121" s="67">
        <v>-123.2406</v>
      </c>
      <c r="AC2121" s="67" t="s">
        <v>2774</v>
      </c>
      <c r="AD2121" s="67"/>
      <c r="AE2121" s="67" t="s">
        <v>2774</v>
      </c>
      <c r="AG2121" s="67" t="s">
        <v>1642</v>
      </c>
      <c r="AH2121" s="67" t="s">
        <v>1642</v>
      </c>
    </row>
    <row r="2122" spans="4:34" x14ac:dyDescent="0.25">
      <c r="D2122" s="67">
        <v>15328669</v>
      </c>
      <c r="E2122" s="68">
        <v>11</v>
      </c>
      <c r="F2122" s="67" t="s">
        <v>1793</v>
      </c>
      <c r="G2122" s="67">
        <v>2018</v>
      </c>
      <c r="H2122" s="67"/>
      <c r="I2122" s="67"/>
      <c r="J2122" s="67"/>
      <c r="K2122" s="67"/>
      <c r="L2122" s="6"/>
      <c r="M2122" s="67"/>
      <c r="N2122" s="67" t="s">
        <v>1642</v>
      </c>
      <c r="O2122" s="67"/>
      <c r="P2122" s="408">
        <v>148</v>
      </c>
      <c r="Q2122" s="408">
        <f t="shared" si="60"/>
        <v>148</v>
      </c>
      <c r="R2122" s="408">
        <v>11</v>
      </c>
      <c r="S2122" s="67" t="s">
        <v>3</v>
      </c>
      <c r="T2122" s="67" t="s">
        <v>44</v>
      </c>
      <c r="U2122" s="67" t="s">
        <v>36</v>
      </c>
      <c r="V2122" s="229" t="s">
        <v>2871</v>
      </c>
      <c r="W2122" s="67" t="s">
        <v>2771</v>
      </c>
      <c r="X2122" s="67" t="s">
        <v>2977</v>
      </c>
      <c r="Y2122" s="67"/>
      <c r="Z2122" s="67"/>
      <c r="AA2122" s="67">
        <v>44.603900000000003</v>
      </c>
      <c r="AB2122" s="67">
        <v>-123.2406</v>
      </c>
      <c r="AC2122" s="67" t="s">
        <v>2774</v>
      </c>
      <c r="AD2122" s="67"/>
      <c r="AE2122" s="67" t="s">
        <v>2774</v>
      </c>
      <c r="AG2122" s="67" t="s">
        <v>1642</v>
      </c>
      <c r="AH2122" s="67" t="s">
        <v>1642</v>
      </c>
    </row>
    <row r="2123" spans="4:34" x14ac:dyDescent="0.25">
      <c r="D2123" s="67">
        <v>15328669</v>
      </c>
      <c r="E2123" s="68">
        <v>11</v>
      </c>
      <c r="F2123" s="67" t="s">
        <v>1793</v>
      </c>
      <c r="G2123" s="67">
        <v>2018</v>
      </c>
      <c r="H2123" s="67"/>
      <c r="I2123" s="67"/>
      <c r="J2123" s="67"/>
      <c r="K2123" s="67"/>
      <c r="L2123" s="6"/>
      <c r="M2123" s="67"/>
      <c r="N2123" s="67" t="s">
        <v>1642</v>
      </c>
      <c r="O2123" s="67"/>
      <c r="P2123" s="408">
        <v>148</v>
      </c>
      <c r="Q2123" s="408">
        <f t="shared" si="60"/>
        <v>148</v>
      </c>
      <c r="R2123" s="408">
        <v>12</v>
      </c>
      <c r="S2123" s="67" t="s">
        <v>3</v>
      </c>
      <c r="T2123" s="67" t="s">
        <v>44</v>
      </c>
      <c r="U2123" s="67" t="s">
        <v>36</v>
      </c>
      <c r="V2123" s="229" t="s">
        <v>2871</v>
      </c>
      <c r="W2123" s="67" t="s">
        <v>2771</v>
      </c>
      <c r="X2123" s="67" t="s">
        <v>2977</v>
      </c>
      <c r="Y2123" s="67"/>
      <c r="Z2123" s="67"/>
      <c r="AA2123" s="67">
        <v>44.603900000000003</v>
      </c>
      <c r="AB2123" s="67">
        <v>-123.2406</v>
      </c>
      <c r="AC2123" s="67" t="s">
        <v>2774</v>
      </c>
      <c r="AD2123" s="67"/>
      <c r="AE2123" s="67" t="s">
        <v>2774</v>
      </c>
      <c r="AG2123" s="67" t="s">
        <v>1642</v>
      </c>
      <c r="AH2123" s="67" t="s">
        <v>1642</v>
      </c>
    </row>
    <row r="2124" spans="4:34" x14ac:dyDescent="0.25">
      <c r="D2124" s="67">
        <v>15328669</v>
      </c>
      <c r="E2124" s="68">
        <v>11</v>
      </c>
      <c r="F2124" s="67" t="s">
        <v>1793</v>
      </c>
      <c r="G2124" s="67">
        <v>2018</v>
      </c>
      <c r="H2124" s="67"/>
      <c r="I2124" s="67"/>
      <c r="J2124" s="67"/>
      <c r="K2124" s="67"/>
      <c r="L2124" s="6"/>
      <c r="M2124" s="67"/>
      <c r="N2124" s="67" t="s">
        <v>1642</v>
      </c>
      <c r="O2124" s="67"/>
      <c r="P2124" s="408">
        <v>148</v>
      </c>
      <c r="Q2124" s="408">
        <f t="shared" si="60"/>
        <v>148</v>
      </c>
      <c r="R2124" s="408">
        <v>13</v>
      </c>
      <c r="S2124" s="67" t="s">
        <v>3</v>
      </c>
      <c r="T2124" s="67" t="s">
        <v>44</v>
      </c>
      <c r="U2124" s="67" t="s">
        <v>36</v>
      </c>
      <c r="V2124" s="229" t="s">
        <v>2871</v>
      </c>
      <c r="W2124" s="67" t="s">
        <v>2771</v>
      </c>
      <c r="X2124" s="67" t="s">
        <v>2977</v>
      </c>
      <c r="Y2124" s="67"/>
      <c r="Z2124" s="67"/>
      <c r="AA2124" s="67">
        <v>44.603900000000003</v>
      </c>
      <c r="AB2124" s="67">
        <v>-123.2406</v>
      </c>
      <c r="AC2124" s="67" t="s">
        <v>2774</v>
      </c>
      <c r="AD2124" s="67"/>
      <c r="AE2124" s="67" t="s">
        <v>2774</v>
      </c>
      <c r="AG2124" s="67" t="s">
        <v>1642</v>
      </c>
      <c r="AH2124" s="67" t="s">
        <v>1642</v>
      </c>
    </row>
    <row r="2125" spans="4:34" x14ac:dyDescent="0.25">
      <c r="D2125" s="67">
        <v>15332546</v>
      </c>
      <c r="E2125" s="68">
        <v>11</v>
      </c>
      <c r="F2125" s="67" t="s">
        <v>1793</v>
      </c>
      <c r="G2125" s="67">
        <v>2018</v>
      </c>
      <c r="H2125" s="67"/>
      <c r="I2125" s="67"/>
      <c r="J2125" s="67"/>
      <c r="K2125" s="67"/>
      <c r="L2125" s="6"/>
      <c r="M2125" s="67"/>
      <c r="N2125" s="67" t="s">
        <v>1642</v>
      </c>
      <c r="O2125" s="67"/>
      <c r="P2125" s="408">
        <v>149</v>
      </c>
      <c r="Q2125" s="408">
        <f t="shared" si="60"/>
        <v>149</v>
      </c>
      <c r="R2125" s="408">
        <v>1</v>
      </c>
      <c r="S2125" s="67" t="s">
        <v>3</v>
      </c>
      <c r="T2125" s="67" t="s">
        <v>44</v>
      </c>
      <c r="U2125" s="67" t="s">
        <v>36</v>
      </c>
      <c r="V2125" s="229" t="s">
        <v>2871</v>
      </c>
      <c r="W2125" s="67" t="s">
        <v>2771</v>
      </c>
      <c r="X2125" s="67" t="s">
        <v>2977</v>
      </c>
      <c r="Y2125" s="67"/>
      <c r="Z2125" s="67"/>
      <c r="AA2125" s="67">
        <v>44.604100000000003</v>
      </c>
      <c r="AB2125" s="67">
        <v>-123.2403</v>
      </c>
      <c r="AC2125" s="67" t="s">
        <v>2774</v>
      </c>
      <c r="AD2125" s="67"/>
      <c r="AE2125" s="67" t="s">
        <v>2774</v>
      </c>
      <c r="AG2125" s="67" t="s">
        <v>1642</v>
      </c>
      <c r="AH2125" s="67" t="s">
        <v>1642</v>
      </c>
    </row>
    <row r="2126" spans="4:34" x14ac:dyDescent="0.25">
      <c r="D2126" s="67">
        <v>15332546</v>
      </c>
      <c r="E2126" s="68">
        <v>11</v>
      </c>
      <c r="F2126" s="67" t="s">
        <v>1793</v>
      </c>
      <c r="G2126" s="67">
        <v>2018</v>
      </c>
      <c r="H2126" s="67"/>
      <c r="I2126" s="67"/>
      <c r="J2126" s="67"/>
      <c r="K2126" s="67"/>
      <c r="L2126" s="6"/>
      <c r="M2126" s="67"/>
      <c r="N2126" s="67" t="s">
        <v>1642</v>
      </c>
      <c r="O2126" s="67"/>
      <c r="P2126" s="408">
        <v>149</v>
      </c>
      <c r="Q2126" s="408">
        <f t="shared" si="60"/>
        <v>149</v>
      </c>
      <c r="R2126" s="408">
        <v>2</v>
      </c>
      <c r="S2126" s="67" t="s">
        <v>3</v>
      </c>
      <c r="T2126" s="67" t="s">
        <v>44</v>
      </c>
      <c r="U2126" s="67" t="s">
        <v>36</v>
      </c>
      <c r="V2126" s="229" t="s">
        <v>2871</v>
      </c>
      <c r="W2126" s="67" t="s">
        <v>2771</v>
      </c>
      <c r="X2126" s="67" t="s">
        <v>2977</v>
      </c>
      <c r="Y2126" s="67"/>
      <c r="Z2126" s="67"/>
      <c r="AA2126" s="67">
        <v>44.604100000000003</v>
      </c>
      <c r="AB2126" s="67">
        <v>-123.2403</v>
      </c>
      <c r="AC2126" s="67" t="s">
        <v>2774</v>
      </c>
      <c r="AD2126" s="67"/>
      <c r="AE2126" s="67" t="s">
        <v>2774</v>
      </c>
      <c r="AG2126" s="67" t="s">
        <v>1642</v>
      </c>
      <c r="AH2126" s="67" t="s">
        <v>1642</v>
      </c>
    </row>
    <row r="2127" spans="4:34" x14ac:dyDescent="0.25">
      <c r="D2127" s="67">
        <v>15332546</v>
      </c>
      <c r="E2127" s="68">
        <v>11</v>
      </c>
      <c r="F2127" s="67" t="s">
        <v>1793</v>
      </c>
      <c r="G2127" s="67">
        <v>2018</v>
      </c>
      <c r="H2127" s="67"/>
      <c r="I2127" s="67"/>
      <c r="J2127" s="67"/>
      <c r="K2127" s="67"/>
      <c r="L2127" s="6"/>
      <c r="M2127" s="67"/>
      <c r="N2127" s="67" t="s">
        <v>1642</v>
      </c>
      <c r="O2127" s="67"/>
      <c r="P2127" s="408">
        <v>149</v>
      </c>
      <c r="Q2127" s="408">
        <f t="shared" si="60"/>
        <v>149</v>
      </c>
      <c r="R2127" s="408">
        <v>3</v>
      </c>
      <c r="S2127" s="67" t="s">
        <v>3</v>
      </c>
      <c r="T2127" s="67" t="s">
        <v>44</v>
      </c>
      <c r="U2127" s="67" t="s">
        <v>36</v>
      </c>
      <c r="V2127" s="229" t="s">
        <v>2871</v>
      </c>
      <c r="W2127" s="67" t="s">
        <v>2771</v>
      </c>
      <c r="X2127" s="67" t="s">
        <v>2977</v>
      </c>
      <c r="Y2127" s="67"/>
      <c r="Z2127" s="67"/>
      <c r="AA2127" s="67">
        <v>44.604100000000003</v>
      </c>
      <c r="AB2127" s="67">
        <v>-123.2403</v>
      </c>
      <c r="AC2127" s="67" t="s">
        <v>2774</v>
      </c>
      <c r="AD2127" s="67"/>
      <c r="AE2127" s="67" t="s">
        <v>2774</v>
      </c>
      <c r="AG2127" s="67" t="s">
        <v>1642</v>
      </c>
      <c r="AH2127" s="67" t="s">
        <v>1642</v>
      </c>
    </row>
    <row r="2128" spans="4:34" x14ac:dyDescent="0.25">
      <c r="D2128" s="67">
        <v>15332546</v>
      </c>
      <c r="E2128" s="68">
        <v>11</v>
      </c>
      <c r="F2128" s="67" t="s">
        <v>1793</v>
      </c>
      <c r="G2128" s="67">
        <v>2018</v>
      </c>
      <c r="H2128" s="67"/>
      <c r="I2128" s="67"/>
      <c r="J2128" s="67"/>
      <c r="K2128" s="67"/>
      <c r="L2128" s="6"/>
      <c r="M2128" s="67"/>
      <c r="N2128" s="67" t="s">
        <v>1642</v>
      </c>
      <c r="O2128" s="67"/>
      <c r="P2128" s="408">
        <v>149</v>
      </c>
      <c r="Q2128" s="408">
        <f t="shared" si="60"/>
        <v>149</v>
      </c>
      <c r="R2128" s="408">
        <v>4</v>
      </c>
      <c r="S2128" s="67" t="s">
        <v>3</v>
      </c>
      <c r="T2128" s="67" t="s">
        <v>44</v>
      </c>
      <c r="U2128" s="67" t="s">
        <v>36</v>
      </c>
      <c r="V2128" s="229" t="s">
        <v>2871</v>
      </c>
      <c r="W2128" s="67" t="s">
        <v>2771</v>
      </c>
      <c r="X2128" s="67" t="s">
        <v>2977</v>
      </c>
      <c r="Y2128" s="67"/>
      <c r="Z2128" s="67"/>
      <c r="AA2128" s="67">
        <v>44.604100000000003</v>
      </c>
      <c r="AB2128" s="67">
        <v>-123.2403</v>
      </c>
      <c r="AC2128" s="67" t="s">
        <v>2774</v>
      </c>
      <c r="AD2128" s="67"/>
      <c r="AE2128" s="67" t="s">
        <v>2774</v>
      </c>
      <c r="AG2128" s="67" t="s">
        <v>1642</v>
      </c>
      <c r="AH2128" s="67" t="s">
        <v>1642</v>
      </c>
    </row>
    <row r="2129" spans="4:34" x14ac:dyDescent="0.25">
      <c r="D2129" s="67">
        <v>15332546</v>
      </c>
      <c r="E2129" s="68">
        <v>11</v>
      </c>
      <c r="F2129" s="67" t="s">
        <v>1793</v>
      </c>
      <c r="G2129" s="67">
        <v>2018</v>
      </c>
      <c r="H2129" s="67"/>
      <c r="I2129" s="67"/>
      <c r="J2129" s="67"/>
      <c r="K2129" s="67"/>
      <c r="L2129" s="6"/>
      <c r="M2129" s="67"/>
      <c r="N2129" s="67" t="s">
        <v>1642</v>
      </c>
      <c r="O2129" s="67"/>
      <c r="P2129" s="408">
        <v>149</v>
      </c>
      <c r="Q2129" s="408">
        <f t="shared" si="60"/>
        <v>149</v>
      </c>
      <c r="R2129" s="408">
        <v>5</v>
      </c>
      <c r="S2129" s="67" t="s">
        <v>3</v>
      </c>
      <c r="T2129" s="67" t="s">
        <v>44</v>
      </c>
      <c r="U2129" s="67" t="s">
        <v>36</v>
      </c>
      <c r="V2129" s="229" t="s">
        <v>2871</v>
      </c>
      <c r="W2129" s="67" t="s">
        <v>2771</v>
      </c>
      <c r="X2129" s="67" t="s">
        <v>2977</v>
      </c>
      <c r="Y2129" s="67"/>
      <c r="Z2129" s="67"/>
      <c r="AA2129" s="67">
        <v>44.604100000000003</v>
      </c>
      <c r="AB2129" s="67">
        <v>-123.2403</v>
      </c>
      <c r="AC2129" s="67" t="s">
        <v>2774</v>
      </c>
      <c r="AD2129" s="67"/>
      <c r="AE2129" s="67" t="s">
        <v>2774</v>
      </c>
      <c r="AG2129" s="67" t="s">
        <v>1642</v>
      </c>
      <c r="AH2129" s="67" t="s">
        <v>1642</v>
      </c>
    </row>
    <row r="2130" spans="4:34" x14ac:dyDescent="0.25">
      <c r="D2130" s="67">
        <v>15332546</v>
      </c>
      <c r="E2130" s="68">
        <v>11</v>
      </c>
      <c r="F2130" s="67" t="s">
        <v>1793</v>
      </c>
      <c r="G2130" s="67">
        <v>2018</v>
      </c>
      <c r="H2130" s="67"/>
      <c r="I2130" s="67"/>
      <c r="J2130" s="67"/>
      <c r="K2130" s="67"/>
      <c r="L2130" s="6"/>
      <c r="M2130" s="67"/>
      <c r="N2130" s="67" t="s">
        <v>1642</v>
      </c>
      <c r="O2130" s="67"/>
      <c r="P2130" s="408">
        <v>149</v>
      </c>
      <c r="Q2130" s="408">
        <f t="shared" si="60"/>
        <v>149</v>
      </c>
      <c r="R2130" s="408">
        <v>6</v>
      </c>
      <c r="S2130" s="67" t="s">
        <v>3</v>
      </c>
      <c r="T2130" s="67" t="s">
        <v>44</v>
      </c>
      <c r="U2130" s="67" t="s">
        <v>36</v>
      </c>
      <c r="V2130" s="229" t="s">
        <v>2871</v>
      </c>
      <c r="W2130" s="67" t="s">
        <v>2771</v>
      </c>
      <c r="X2130" s="67" t="s">
        <v>2977</v>
      </c>
      <c r="Y2130" s="67"/>
      <c r="Z2130" s="67"/>
      <c r="AA2130" s="67">
        <v>44.604100000000003</v>
      </c>
      <c r="AB2130" s="67">
        <v>-123.2403</v>
      </c>
      <c r="AC2130" s="67" t="s">
        <v>2774</v>
      </c>
      <c r="AD2130" s="67"/>
      <c r="AE2130" s="67" t="s">
        <v>2774</v>
      </c>
      <c r="AG2130" s="67" t="s">
        <v>1642</v>
      </c>
      <c r="AH2130" s="67" t="s">
        <v>1642</v>
      </c>
    </row>
    <row r="2131" spans="4:34" x14ac:dyDescent="0.25">
      <c r="D2131" s="67">
        <v>15332546</v>
      </c>
      <c r="E2131" s="68">
        <v>11</v>
      </c>
      <c r="F2131" s="67" t="s">
        <v>1793</v>
      </c>
      <c r="G2131" s="67">
        <v>2018</v>
      </c>
      <c r="H2131" s="67"/>
      <c r="I2131" s="67"/>
      <c r="J2131" s="67"/>
      <c r="K2131" s="67"/>
      <c r="L2131" s="6"/>
      <c r="M2131" s="67"/>
      <c r="N2131" s="67" t="s">
        <v>1642</v>
      </c>
      <c r="O2131" s="67"/>
      <c r="P2131" s="408">
        <v>149</v>
      </c>
      <c r="Q2131" s="408">
        <f t="shared" si="60"/>
        <v>149</v>
      </c>
      <c r="R2131" s="408">
        <v>7</v>
      </c>
      <c r="S2131" s="67" t="s">
        <v>3</v>
      </c>
      <c r="T2131" s="67" t="s">
        <v>44</v>
      </c>
      <c r="U2131" s="67" t="s">
        <v>36</v>
      </c>
      <c r="V2131" s="229" t="s">
        <v>2871</v>
      </c>
      <c r="W2131" s="67" t="s">
        <v>2771</v>
      </c>
      <c r="X2131" s="67" t="s">
        <v>2977</v>
      </c>
      <c r="Y2131" s="67"/>
      <c r="Z2131" s="67"/>
      <c r="AA2131" s="67">
        <v>44.604100000000003</v>
      </c>
      <c r="AB2131" s="67">
        <v>-123.2403</v>
      </c>
      <c r="AC2131" s="67" t="s">
        <v>2774</v>
      </c>
      <c r="AD2131" s="67"/>
      <c r="AE2131" s="67" t="s">
        <v>2774</v>
      </c>
      <c r="AG2131" s="67" t="s">
        <v>1642</v>
      </c>
      <c r="AH2131" s="67" t="s">
        <v>1642</v>
      </c>
    </row>
    <row r="2132" spans="4:34" x14ac:dyDescent="0.25">
      <c r="D2132" s="67">
        <v>15332546</v>
      </c>
      <c r="E2132" s="68">
        <v>11</v>
      </c>
      <c r="F2132" s="67" t="s">
        <v>1793</v>
      </c>
      <c r="G2132" s="67">
        <v>2018</v>
      </c>
      <c r="H2132" s="67"/>
      <c r="I2132" s="67"/>
      <c r="J2132" s="67"/>
      <c r="K2132" s="67"/>
      <c r="L2132" s="6"/>
      <c r="M2132" s="67"/>
      <c r="N2132" s="67" t="s">
        <v>1642</v>
      </c>
      <c r="O2132" s="67"/>
      <c r="P2132" s="408">
        <v>149</v>
      </c>
      <c r="Q2132" s="408">
        <f t="shared" si="60"/>
        <v>149</v>
      </c>
      <c r="R2132" s="408">
        <v>8</v>
      </c>
      <c r="S2132" s="67" t="s">
        <v>3</v>
      </c>
      <c r="T2132" s="67" t="s">
        <v>44</v>
      </c>
      <c r="U2132" s="67" t="s">
        <v>36</v>
      </c>
      <c r="V2132" s="229" t="s">
        <v>2871</v>
      </c>
      <c r="W2132" s="67" t="s">
        <v>2771</v>
      </c>
      <c r="X2132" s="67" t="s">
        <v>2977</v>
      </c>
      <c r="Y2132" s="67"/>
      <c r="Z2132" s="67"/>
      <c r="AA2132" s="67">
        <v>44.604100000000003</v>
      </c>
      <c r="AB2132" s="67">
        <v>-123.2403</v>
      </c>
      <c r="AC2132" s="67" t="s">
        <v>2774</v>
      </c>
      <c r="AD2132" s="67"/>
      <c r="AE2132" s="67" t="s">
        <v>2774</v>
      </c>
      <c r="AG2132" s="67" t="s">
        <v>1642</v>
      </c>
      <c r="AH2132" s="67" t="s">
        <v>1642</v>
      </c>
    </row>
    <row r="2133" spans="4:34" x14ac:dyDescent="0.25">
      <c r="D2133" s="67">
        <v>15332546</v>
      </c>
      <c r="E2133" s="68">
        <v>11</v>
      </c>
      <c r="F2133" s="67" t="s">
        <v>1793</v>
      </c>
      <c r="G2133" s="67">
        <v>2018</v>
      </c>
      <c r="H2133" s="67"/>
      <c r="I2133" s="67"/>
      <c r="J2133" s="67"/>
      <c r="K2133" s="67"/>
      <c r="L2133" s="6"/>
      <c r="M2133" s="67"/>
      <c r="N2133" s="67" t="s">
        <v>1642</v>
      </c>
      <c r="O2133" s="67"/>
      <c r="P2133" s="408">
        <v>149</v>
      </c>
      <c r="Q2133" s="408">
        <f t="shared" si="60"/>
        <v>149</v>
      </c>
      <c r="R2133" s="408">
        <v>9</v>
      </c>
      <c r="S2133" s="67" t="s">
        <v>3</v>
      </c>
      <c r="T2133" s="67" t="s">
        <v>44</v>
      </c>
      <c r="U2133" s="67" t="s">
        <v>36</v>
      </c>
      <c r="V2133" s="229" t="s">
        <v>2871</v>
      </c>
      <c r="W2133" s="67" t="s">
        <v>2771</v>
      </c>
      <c r="X2133" s="67" t="s">
        <v>2977</v>
      </c>
      <c r="Y2133" s="67"/>
      <c r="Z2133" s="67"/>
      <c r="AA2133" s="67">
        <v>44.604100000000003</v>
      </c>
      <c r="AB2133" s="67">
        <v>-123.2403</v>
      </c>
      <c r="AC2133" s="67" t="s">
        <v>2774</v>
      </c>
      <c r="AD2133" s="67"/>
      <c r="AE2133" s="67" t="s">
        <v>2774</v>
      </c>
      <c r="AG2133" s="67" t="s">
        <v>1642</v>
      </c>
      <c r="AH2133" s="67" t="s">
        <v>1642</v>
      </c>
    </row>
    <row r="2134" spans="4:34" x14ac:dyDescent="0.25">
      <c r="D2134" s="67">
        <v>15332546</v>
      </c>
      <c r="E2134" s="68">
        <v>11</v>
      </c>
      <c r="F2134" s="67" t="s">
        <v>1793</v>
      </c>
      <c r="G2134" s="67">
        <v>2018</v>
      </c>
      <c r="H2134" s="67"/>
      <c r="I2134" s="67"/>
      <c r="J2134" s="67"/>
      <c r="K2134" s="67"/>
      <c r="L2134" s="6"/>
      <c r="M2134" s="67"/>
      <c r="N2134" s="67" t="s">
        <v>1642</v>
      </c>
      <c r="O2134" s="67"/>
      <c r="P2134" s="408">
        <v>149</v>
      </c>
      <c r="Q2134" s="408">
        <f t="shared" si="60"/>
        <v>149</v>
      </c>
      <c r="R2134" s="408">
        <v>10</v>
      </c>
      <c r="S2134" s="67" t="s">
        <v>3</v>
      </c>
      <c r="T2134" s="67" t="s">
        <v>44</v>
      </c>
      <c r="U2134" s="67" t="s">
        <v>36</v>
      </c>
      <c r="V2134" s="229" t="s">
        <v>2871</v>
      </c>
      <c r="W2134" s="67" t="s">
        <v>2771</v>
      </c>
      <c r="X2134" s="67" t="s">
        <v>2977</v>
      </c>
      <c r="Y2134" s="67"/>
      <c r="Z2134" s="67"/>
      <c r="AA2134" s="67">
        <v>44.604100000000003</v>
      </c>
      <c r="AB2134" s="67">
        <v>-123.2403</v>
      </c>
      <c r="AC2134" s="67" t="s">
        <v>2774</v>
      </c>
      <c r="AD2134" s="67"/>
      <c r="AE2134" s="67" t="s">
        <v>2774</v>
      </c>
      <c r="AG2134" s="67" t="s">
        <v>1642</v>
      </c>
      <c r="AH2134" s="67" t="s">
        <v>1642</v>
      </c>
    </row>
    <row r="2135" spans="4:34" x14ac:dyDescent="0.25">
      <c r="D2135" s="67">
        <v>15332546</v>
      </c>
      <c r="E2135" s="68">
        <v>11</v>
      </c>
      <c r="F2135" s="67" t="s">
        <v>1793</v>
      </c>
      <c r="G2135" s="67">
        <v>2018</v>
      </c>
      <c r="H2135" s="67"/>
      <c r="I2135" s="67"/>
      <c r="J2135" s="67"/>
      <c r="K2135" s="67"/>
      <c r="L2135" s="6"/>
      <c r="M2135" s="67"/>
      <c r="N2135" s="67" t="s">
        <v>1642</v>
      </c>
      <c r="O2135" s="67"/>
      <c r="P2135" s="408">
        <v>149</v>
      </c>
      <c r="Q2135" s="408">
        <f t="shared" si="60"/>
        <v>149</v>
      </c>
      <c r="R2135" s="408">
        <v>11</v>
      </c>
      <c r="S2135" s="67" t="s">
        <v>3</v>
      </c>
      <c r="T2135" s="67" t="s">
        <v>44</v>
      </c>
      <c r="U2135" s="67" t="s">
        <v>36</v>
      </c>
      <c r="V2135" s="229" t="s">
        <v>2871</v>
      </c>
      <c r="W2135" s="67" t="s">
        <v>2771</v>
      </c>
      <c r="X2135" s="67" t="s">
        <v>2977</v>
      </c>
      <c r="Y2135" s="67"/>
      <c r="Z2135" s="67"/>
      <c r="AA2135" s="67">
        <v>44.604100000000003</v>
      </c>
      <c r="AB2135" s="67">
        <v>-123.2403</v>
      </c>
      <c r="AC2135" s="67" t="s">
        <v>2774</v>
      </c>
      <c r="AD2135" s="67"/>
      <c r="AE2135" s="67" t="s">
        <v>2774</v>
      </c>
      <c r="AG2135" s="67" t="s">
        <v>1642</v>
      </c>
      <c r="AH2135" s="67" t="s">
        <v>1642</v>
      </c>
    </row>
    <row r="2136" spans="4:34" x14ac:dyDescent="0.25">
      <c r="D2136" s="67">
        <v>15332546</v>
      </c>
      <c r="E2136" s="68">
        <v>11</v>
      </c>
      <c r="F2136" s="67" t="s">
        <v>1793</v>
      </c>
      <c r="G2136" s="67">
        <v>2018</v>
      </c>
      <c r="H2136" s="67"/>
      <c r="I2136" s="67"/>
      <c r="J2136" s="67"/>
      <c r="K2136" s="67"/>
      <c r="L2136" s="6"/>
      <c r="M2136" s="67"/>
      <c r="N2136" s="67" t="s">
        <v>1642</v>
      </c>
      <c r="O2136" s="67"/>
      <c r="P2136" s="408">
        <v>149</v>
      </c>
      <c r="Q2136" s="408">
        <f t="shared" si="60"/>
        <v>149</v>
      </c>
      <c r="R2136" s="408">
        <v>12</v>
      </c>
      <c r="S2136" s="67" t="s">
        <v>3</v>
      </c>
      <c r="T2136" s="67" t="s">
        <v>44</v>
      </c>
      <c r="U2136" s="67" t="s">
        <v>36</v>
      </c>
      <c r="V2136" s="229" t="s">
        <v>2871</v>
      </c>
      <c r="W2136" s="67" t="s">
        <v>2771</v>
      </c>
      <c r="X2136" s="67" t="s">
        <v>2977</v>
      </c>
      <c r="Y2136" s="67"/>
      <c r="Z2136" s="67"/>
      <c r="AA2136" s="67">
        <v>44.604100000000003</v>
      </c>
      <c r="AB2136" s="67">
        <v>-123.2403</v>
      </c>
      <c r="AC2136" s="67" t="s">
        <v>2774</v>
      </c>
      <c r="AD2136" s="67"/>
      <c r="AE2136" s="67" t="s">
        <v>2774</v>
      </c>
      <c r="AG2136" s="67" t="s">
        <v>1642</v>
      </c>
      <c r="AH2136" s="67" t="s">
        <v>1642</v>
      </c>
    </row>
    <row r="2137" spans="4:34" x14ac:dyDescent="0.25">
      <c r="D2137" s="67">
        <v>15332546</v>
      </c>
      <c r="E2137" s="68">
        <v>11</v>
      </c>
      <c r="F2137" s="67" t="s">
        <v>1793</v>
      </c>
      <c r="G2137" s="67">
        <v>2018</v>
      </c>
      <c r="H2137" s="67"/>
      <c r="I2137" s="67"/>
      <c r="J2137" s="67"/>
      <c r="K2137" s="67"/>
      <c r="L2137" s="6"/>
      <c r="M2137" s="67"/>
      <c r="N2137" s="67" t="s">
        <v>1642</v>
      </c>
      <c r="O2137" s="67"/>
      <c r="P2137" s="408">
        <v>149</v>
      </c>
      <c r="Q2137" s="408">
        <f t="shared" si="60"/>
        <v>149</v>
      </c>
      <c r="R2137" s="408">
        <v>13</v>
      </c>
      <c r="S2137" s="67" t="s">
        <v>3</v>
      </c>
      <c r="T2137" s="67" t="s">
        <v>44</v>
      </c>
      <c r="U2137" s="67" t="s">
        <v>36</v>
      </c>
      <c r="V2137" s="229" t="s">
        <v>2871</v>
      </c>
      <c r="W2137" s="67" t="s">
        <v>2771</v>
      </c>
      <c r="X2137" s="67" t="s">
        <v>2977</v>
      </c>
      <c r="Y2137" s="67"/>
      <c r="Z2137" s="67"/>
      <c r="AA2137" s="67">
        <v>44.604100000000003</v>
      </c>
      <c r="AB2137" s="67">
        <v>-123.2403</v>
      </c>
      <c r="AC2137" s="67" t="s">
        <v>2774</v>
      </c>
      <c r="AD2137" s="67"/>
      <c r="AE2137" s="67" t="s">
        <v>2774</v>
      </c>
      <c r="AG2137" s="67" t="s">
        <v>1642</v>
      </c>
      <c r="AH2137" s="67" t="s">
        <v>1642</v>
      </c>
    </row>
    <row r="2138" spans="4:34" x14ac:dyDescent="0.25">
      <c r="D2138" s="67">
        <v>15649639</v>
      </c>
      <c r="E2138" s="68">
        <v>18</v>
      </c>
      <c r="F2138" s="67" t="s">
        <v>1793</v>
      </c>
      <c r="G2138" s="67">
        <v>2018</v>
      </c>
      <c r="H2138" s="67"/>
      <c r="I2138" s="67"/>
      <c r="J2138" s="67"/>
      <c r="K2138" s="67"/>
      <c r="L2138" s="6"/>
      <c r="M2138" s="67"/>
      <c r="N2138" s="67" t="s">
        <v>1642</v>
      </c>
      <c r="O2138" s="67"/>
      <c r="P2138" s="408">
        <v>150</v>
      </c>
      <c r="Q2138" s="408">
        <f t="shared" si="60"/>
        <v>150</v>
      </c>
      <c r="R2138" s="408">
        <v>1</v>
      </c>
      <c r="S2138" s="67" t="s">
        <v>3</v>
      </c>
      <c r="T2138" s="67" t="s">
        <v>44</v>
      </c>
      <c r="U2138" s="67" t="s">
        <v>36</v>
      </c>
      <c r="V2138" s="229" t="s">
        <v>2871</v>
      </c>
      <c r="W2138" s="67" t="s">
        <v>2775</v>
      </c>
      <c r="X2138" s="67" t="s">
        <v>267</v>
      </c>
      <c r="Y2138" s="67"/>
      <c r="Z2138" s="67"/>
      <c r="AA2138" s="67">
        <v>44.599299999999999</v>
      </c>
      <c r="AB2138" s="67">
        <v>-123.3151</v>
      </c>
      <c r="AC2138" s="67" t="s">
        <v>2774</v>
      </c>
      <c r="AD2138" s="67"/>
      <c r="AE2138" s="67" t="s">
        <v>2774</v>
      </c>
      <c r="AG2138" s="67" t="s">
        <v>1642</v>
      </c>
      <c r="AH2138" s="67" t="s">
        <v>1642</v>
      </c>
    </row>
    <row r="2139" spans="4:34" x14ac:dyDescent="0.25">
      <c r="D2139" s="67">
        <v>15649639</v>
      </c>
      <c r="E2139" s="68">
        <v>18</v>
      </c>
      <c r="F2139" s="67" t="s">
        <v>1793</v>
      </c>
      <c r="G2139" s="67">
        <v>2018</v>
      </c>
      <c r="H2139" s="67"/>
      <c r="I2139" s="67"/>
      <c r="J2139" s="67"/>
      <c r="K2139" s="67"/>
      <c r="L2139" s="6"/>
      <c r="M2139" s="67"/>
      <c r="N2139" s="67" t="s">
        <v>1642</v>
      </c>
      <c r="O2139" s="67"/>
      <c r="P2139" s="408">
        <v>150</v>
      </c>
      <c r="Q2139" s="408">
        <f t="shared" si="60"/>
        <v>150</v>
      </c>
      <c r="R2139" s="408">
        <v>2</v>
      </c>
      <c r="S2139" s="67" t="s">
        <v>3</v>
      </c>
      <c r="T2139" s="67" t="s">
        <v>44</v>
      </c>
      <c r="U2139" s="67" t="s">
        <v>36</v>
      </c>
      <c r="V2139" s="229" t="s">
        <v>2871</v>
      </c>
      <c r="W2139" s="67" t="s">
        <v>2775</v>
      </c>
      <c r="X2139" s="67" t="s">
        <v>267</v>
      </c>
      <c r="Y2139" s="67"/>
      <c r="Z2139" s="67"/>
      <c r="AA2139" s="67">
        <v>44.599299999999999</v>
      </c>
      <c r="AB2139" s="67">
        <v>-123.3151</v>
      </c>
      <c r="AC2139" s="67" t="s">
        <v>2774</v>
      </c>
      <c r="AD2139" s="67"/>
      <c r="AE2139" s="67" t="s">
        <v>2774</v>
      </c>
      <c r="AG2139" s="67" t="s">
        <v>1642</v>
      </c>
      <c r="AH2139" s="67" t="s">
        <v>1642</v>
      </c>
    </row>
    <row r="2140" spans="4:34" x14ac:dyDescent="0.25">
      <c r="D2140" s="67">
        <v>15649639</v>
      </c>
      <c r="E2140" s="68">
        <v>18</v>
      </c>
      <c r="F2140" s="67" t="s">
        <v>1793</v>
      </c>
      <c r="G2140" s="67">
        <v>2018</v>
      </c>
      <c r="H2140" s="67"/>
      <c r="I2140" s="67"/>
      <c r="J2140" s="67"/>
      <c r="K2140" s="67"/>
      <c r="L2140" s="6"/>
      <c r="M2140" s="67"/>
      <c r="N2140" s="67" t="s">
        <v>1642</v>
      </c>
      <c r="O2140" s="67"/>
      <c r="P2140" s="408">
        <v>150</v>
      </c>
      <c r="Q2140" s="408">
        <f t="shared" si="60"/>
        <v>150</v>
      </c>
      <c r="R2140" s="408">
        <v>3</v>
      </c>
      <c r="S2140" s="67" t="s">
        <v>3</v>
      </c>
      <c r="T2140" s="67" t="s">
        <v>44</v>
      </c>
      <c r="U2140" s="67" t="s">
        <v>36</v>
      </c>
      <c r="V2140" s="229" t="s">
        <v>2871</v>
      </c>
      <c r="W2140" s="67" t="s">
        <v>2775</v>
      </c>
      <c r="X2140" s="67" t="s">
        <v>267</v>
      </c>
      <c r="Y2140" s="67"/>
      <c r="Z2140" s="67"/>
      <c r="AA2140" s="67">
        <v>44.599299999999999</v>
      </c>
      <c r="AB2140" s="67">
        <v>-123.3151</v>
      </c>
      <c r="AC2140" s="67" t="s">
        <v>2774</v>
      </c>
      <c r="AD2140" s="67"/>
      <c r="AE2140" s="67" t="s">
        <v>2774</v>
      </c>
      <c r="AG2140" s="67" t="s">
        <v>1642</v>
      </c>
      <c r="AH2140" s="67" t="s">
        <v>1642</v>
      </c>
    </row>
    <row r="2141" spans="4:34" x14ac:dyDescent="0.25">
      <c r="D2141" s="67">
        <v>15649639</v>
      </c>
      <c r="E2141" s="68">
        <v>18</v>
      </c>
      <c r="F2141" s="67" t="s">
        <v>1793</v>
      </c>
      <c r="G2141" s="67">
        <v>2018</v>
      </c>
      <c r="H2141" s="67"/>
      <c r="I2141" s="67"/>
      <c r="J2141" s="67"/>
      <c r="K2141" s="67"/>
      <c r="L2141" s="6"/>
      <c r="M2141" s="67"/>
      <c r="N2141" s="67" t="s">
        <v>1642</v>
      </c>
      <c r="O2141" s="67"/>
      <c r="P2141" s="408">
        <v>150</v>
      </c>
      <c r="Q2141" s="408">
        <f t="shared" si="60"/>
        <v>150</v>
      </c>
      <c r="R2141" s="408">
        <v>4</v>
      </c>
      <c r="S2141" s="67" t="s">
        <v>3</v>
      </c>
      <c r="T2141" s="67" t="s">
        <v>44</v>
      </c>
      <c r="U2141" s="67" t="s">
        <v>36</v>
      </c>
      <c r="V2141" s="229" t="s">
        <v>2871</v>
      </c>
      <c r="W2141" s="67" t="s">
        <v>2775</v>
      </c>
      <c r="X2141" s="67" t="s">
        <v>267</v>
      </c>
      <c r="Y2141" s="67"/>
      <c r="Z2141" s="67"/>
      <c r="AA2141" s="67">
        <v>44.599299999999999</v>
      </c>
      <c r="AB2141" s="67">
        <v>-123.3151</v>
      </c>
      <c r="AC2141" s="67" t="s">
        <v>2774</v>
      </c>
      <c r="AD2141" s="67"/>
      <c r="AE2141" s="67" t="s">
        <v>2774</v>
      </c>
      <c r="AG2141" s="67" t="s">
        <v>1642</v>
      </c>
      <c r="AH2141" s="67" t="s">
        <v>1642</v>
      </c>
    </row>
    <row r="2142" spans="4:34" x14ac:dyDescent="0.25">
      <c r="D2142" s="67">
        <v>15649639</v>
      </c>
      <c r="E2142" s="68">
        <v>18</v>
      </c>
      <c r="F2142" s="67" t="s">
        <v>1793</v>
      </c>
      <c r="G2142" s="67">
        <v>2018</v>
      </c>
      <c r="H2142" s="67"/>
      <c r="I2142" s="67"/>
      <c r="J2142" s="67"/>
      <c r="K2142" s="67"/>
      <c r="L2142" s="6"/>
      <c r="M2142" s="67"/>
      <c r="N2142" s="67" t="s">
        <v>1642</v>
      </c>
      <c r="O2142" s="67"/>
      <c r="P2142" s="408">
        <v>150</v>
      </c>
      <c r="Q2142" s="408">
        <f t="shared" si="60"/>
        <v>150</v>
      </c>
      <c r="R2142" s="408">
        <v>5</v>
      </c>
      <c r="S2142" s="67" t="s">
        <v>3</v>
      </c>
      <c r="T2142" s="67" t="s">
        <v>44</v>
      </c>
      <c r="U2142" s="67" t="s">
        <v>36</v>
      </c>
      <c r="V2142" s="229" t="s">
        <v>2871</v>
      </c>
      <c r="W2142" s="67" t="s">
        <v>2775</v>
      </c>
      <c r="X2142" s="67" t="s">
        <v>267</v>
      </c>
      <c r="Y2142" s="67"/>
      <c r="Z2142" s="67"/>
      <c r="AA2142" s="67">
        <v>44.599299999999999</v>
      </c>
      <c r="AB2142" s="67">
        <v>-123.3151</v>
      </c>
      <c r="AC2142" s="67" t="s">
        <v>2774</v>
      </c>
      <c r="AD2142" s="67"/>
      <c r="AE2142" s="67" t="s">
        <v>2774</v>
      </c>
      <c r="AG2142" s="67" t="s">
        <v>1642</v>
      </c>
      <c r="AH2142" s="67" t="s">
        <v>1642</v>
      </c>
    </row>
    <row r="2143" spans="4:34" x14ac:dyDescent="0.25">
      <c r="D2143" s="67">
        <v>15649639</v>
      </c>
      <c r="E2143" s="68">
        <v>18</v>
      </c>
      <c r="F2143" s="67" t="s">
        <v>1793</v>
      </c>
      <c r="G2143" s="67">
        <v>2018</v>
      </c>
      <c r="H2143" s="67"/>
      <c r="I2143" s="67"/>
      <c r="J2143" s="67"/>
      <c r="K2143" s="67"/>
      <c r="L2143" s="6"/>
      <c r="M2143" s="67"/>
      <c r="N2143" s="67" t="s">
        <v>1642</v>
      </c>
      <c r="O2143" s="67"/>
      <c r="P2143" s="408">
        <v>150</v>
      </c>
      <c r="Q2143" s="408">
        <f t="shared" si="60"/>
        <v>150</v>
      </c>
      <c r="R2143" s="408">
        <v>6</v>
      </c>
      <c r="S2143" s="67" t="s">
        <v>3</v>
      </c>
      <c r="T2143" s="67" t="s">
        <v>44</v>
      </c>
      <c r="U2143" s="67" t="s">
        <v>36</v>
      </c>
      <c r="V2143" s="229" t="s">
        <v>2871</v>
      </c>
      <c r="W2143" s="67" t="s">
        <v>2775</v>
      </c>
      <c r="X2143" s="67" t="s">
        <v>267</v>
      </c>
      <c r="Y2143" s="67"/>
      <c r="Z2143" s="67"/>
      <c r="AA2143" s="67">
        <v>44.599299999999999</v>
      </c>
      <c r="AB2143" s="67">
        <v>-123.3151</v>
      </c>
      <c r="AC2143" s="67" t="s">
        <v>2774</v>
      </c>
      <c r="AD2143" s="67"/>
      <c r="AE2143" s="67" t="s">
        <v>2774</v>
      </c>
      <c r="AG2143" s="67" t="s">
        <v>1642</v>
      </c>
      <c r="AH2143" s="67" t="s">
        <v>1642</v>
      </c>
    </row>
    <row r="2144" spans="4:34" x14ac:dyDescent="0.25">
      <c r="D2144" s="67">
        <v>15649639</v>
      </c>
      <c r="E2144" s="68">
        <v>18</v>
      </c>
      <c r="F2144" s="67" t="s">
        <v>1793</v>
      </c>
      <c r="G2144" s="67">
        <v>2018</v>
      </c>
      <c r="H2144" s="67"/>
      <c r="I2144" s="67"/>
      <c r="J2144" s="67"/>
      <c r="K2144" s="67"/>
      <c r="L2144" s="6"/>
      <c r="M2144" s="67"/>
      <c r="N2144" s="67" t="s">
        <v>1642</v>
      </c>
      <c r="O2144" s="67"/>
      <c r="P2144" s="408">
        <v>150</v>
      </c>
      <c r="Q2144" s="408">
        <f t="shared" si="60"/>
        <v>150</v>
      </c>
      <c r="R2144" s="408">
        <v>7</v>
      </c>
      <c r="S2144" s="67" t="s">
        <v>3</v>
      </c>
      <c r="T2144" s="67" t="s">
        <v>44</v>
      </c>
      <c r="U2144" s="67" t="s">
        <v>36</v>
      </c>
      <c r="V2144" s="229" t="s">
        <v>2871</v>
      </c>
      <c r="W2144" s="67" t="s">
        <v>2775</v>
      </c>
      <c r="X2144" s="67" t="s">
        <v>267</v>
      </c>
      <c r="Y2144" s="67"/>
      <c r="Z2144" s="67"/>
      <c r="AA2144" s="67">
        <v>44.599299999999999</v>
      </c>
      <c r="AB2144" s="67">
        <v>-123.3151</v>
      </c>
      <c r="AC2144" s="67" t="s">
        <v>2774</v>
      </c>
      <c r="AD2144" s="67"/>
      <c r="AE2144" s="67" t="s">
        <v>2774</v>
      </c>
      <c r="AG2144" s="67" t="s">
        <v>1642</v>
      </c>
      <c r="AH2144" s="67" t="s">
        <v>1642</v>
      </c>
    </row>
    <row r="2145" spans="4:34" x14ac:dyDescent="0.25">
      <c r="D2145" s="67">
        <v>15649639</v>
      </c>
      <c r="E2145" s="68">
        <v>18</v>
      </c>
      <c r="F2145" s="67" t="s">
        <v>1793</v>
      </c>
      <c r="G2145" s="67">
        <v>2018</v>
      </c>
      <c r="H2145" s="67"/>
      <c r="I2145" s="67"/>
      <c r="J2145" s="67"/>
      <c r="K2145" s="67"/>
      <c r="L2145" s="6"/>
      <c r="M2145" s="67"/>
      <c r="N2145" s="67" t="s">
        <v>1642</v>
      </c>
      <c r="O2145" s="67"/>
      <c r="P2145" s="408">
        <v>150</v>
      </c>
      <c r="Q2145" s="408">
        <f t="shared" si="60"/>
        <v>150</v>
      </c>
      <c r="R2145" s="408">
        <v>8</v>
      </c>
      <c r="S2145" s="67" t="s">
        <v>3</v>
      </c>
      <c r="T2145" s="67" t="s">
        <v>44</v>
      </c>
      <c r="U2145" s="67" t="s">
        <v>36</v>
      </c>
      <c r="V2145" s="229" t="s">
        <v>2871</v>
      </c>
      <c r="W2145" s="67" t="s">
        <v>2775</v>
      </c>
      <c r="X2145" s="67" t="s">
        <v>267</v>
      </c>
      <c r="Y2145" s="67"/>
      <c r="Z2145" s="67"/>
      <c r="AA2145" s="67">
        <v>44.599299999999999</v>
      </c>
      <c r="AB2145" s="67">
        <v>-123.3151</v>
      </c>
      <c r="AC2145" s="67" t="s">
        <v>2774</v>
      </c>
      <c r="AD2145" s="67"/>
      <c r="AE2145" s="67" t="s">
        <v>2774</v>
      </c>
      <c r="AG2145" s="67" t="s">
        <v>1642</v>
      </c>
      <c r="AH2145" s="67" t="s">
        <v>1642</v>
      </c>
    </row>
    <row r="2146" spans="4:34" x14ac:dyDescent="0.25">
      <c r="D2146" s="67">
        <v>15649639</v>
      </c>
      <c r="E2146" s="68">
        <v>18</v>
      </c>
      <c r="F2146" s="67" t="s">
        <v>1793</v>
      </c>
      <c r="G2146" s="67">
        <v>2018</v>
      </c>
      <c r="H2146" s="67"/>
      <c r="I2146" s="67"/>
      <c r="J2146" s="67"/>
      <c r="K2146" s="67"/>
      <c r="L2146" s="6"/>
      <c r="M2146" s="67"/>
      <c r="N2146" s="67" t="s">
        <v>1642</v>
      </c>
      <c r="O2146" s="67"/>
      <c r="P2146" s="408">
        <v>150</v>
      </c>
      <c r="Q2146" s="408">
        <f t="shared" si="60"/>
        <v>150</v>
      </c>
      <c r="R2146" s="408">
        <v>9</v>
      </c>
      <c r="S2146" s="67" t="s">
        <v>3</v>
      </c>
      <c r="T2146" s="67" t="s">
        <v>44</v>
      </c>
      <c r="U2146" s="67" t="s">
        <v>36</v>
      </c>
      <c r="V2146" s="229" t="s">
        <v>2871</v>
      </c>
      <c r="W2146" s="67" t="s">
        <v>2775</v>
      </c>
      <c r="X2146" s="67" t="s">
        <v>267</v>
      </c>
      <c r="Y2146" s="67"/>
      <c r="Z2146" s="67"/>
      <c r="AA2146" s="67">
        <v>44.599299999999999</v>
      </c>
      <c r="AB2146" s="67">
        <v>-123.3151</v>
      </c>
      <c r="AC2146" s="67" t="s">
        <v>2774</v>
      </c>
      <c r="AD2146" s="67"/>
      <c r="AE2146" s="67" t="s">
        <v>2774</v>
      </c>
      <c r="AG2146" s="67" t="s">
        <v>1642</v>
      </c>
      <c r="AH2146" s="67" t="s">
        <v>1642</v>
      </c>
    </row>
    <row r="2147" spans="4:34" x14ac:dyDescent="0.25">
      <c r="D2147" s="67">
        <v>15649639</v>
      </c>
      <c r="E2147" s="68">
        <v>18</v>
      </c>
      <c r="F2147" s="67" t="s">
        <v>1793</v>
      </c>
      <c r="G2147" s="67">
        <v>2018</v>
      </c>
      <c r="H2147" s="67"/>
      <c r="I2147" s="67"/>
      <c r="J2147" s="67"/>
      <c r="K2147" s="67"/>
      <c r="L2147" s="6"/>
      <c r="M2147" s="67"/>
      <c r="N2147" s="67" t="s">
        <v>1642</v>
      </c>
      <c r="O2147" s="67"/>
      <c r="P2147" s="408">
        <v>150</v>
      </c>
      <c r="Q2147" s="408">
        <f t="shared" si="60"/>
        <v>150</v>
      </c>
      <c r="R2147" s="408">
        <v>10</v>
      </c>
      <c r="S2147" s="67" t="s">
        <v>3</v>
      </c>
      <c r="T2147" s="67" t="s">
        <v>44</v>
      </c>
      <c r="U2147" s="67" t="s">
        <v>36</v>
      </c>
      <c r="V2147" s="229" t="s">
        <v>2871</v>
      </c>
      <c r="W2147" s="67" t="s">
        <v>2775</v>
      </c>
      <c r="X2147" s="67" t="s">
        <v>267</v>
      </c>
      <c r="Y2147" s="67"/>
      <c r="Z2147" s="67"/>
      <c r="AA2147" s="67">
        <v>44.599299999999999</v>
      </c>
      <c r="AB2147" s="67">
        <v>-123.3151</v>
      </c>
      <c r="AC2147" s="67" t="s">
        <v>2774</v>
      </c>
      <c r="AD2147" s="67"/>
      <c r="AE2147" s="67" t="s">
        <v>2774</v>
      </c>
      <c r="AG2147" s="67" t="s">
        <v>1642</v>
      </c>
      <c r="AH2147" s="67" t="s">
        <v>1642</v>
      </c>
    </row>
    <row r="2148" spans="4:34" x14ac:dyDescent="0.25">
      <c r="D2148" s="67">
        <v>15649639</v>
      </c>
      <c r="E2148" s="68">
        <v>18</v>
      </c>
      <c r="F2148" s="67" t="s">
        <v>1793</v>
      </c>
      <c r="G2148" s="67">
        <v>2018</v>
      </c>
      <c r="H2148" s="67"/>
      <c r="I2148" s="67"/>
      <c r="J2148" s="67"/>
      <c r="K2148" s="67"/>
      <c r="L2148" s="6"/>
      <c r="M2148" s="67"/>
      <c r="N2148" s="67" t="s">
        <v>1642</v>
      </c>
      <c r="O2148" s="67"/>
      <c r="P2148" s="408">
        <v>150</v>
      </c>
      <c r="Q2148" s="408">
        <f t="shared" si="60"/>
        <v>150</v>
      </c>
      <c r="R2148" s="408">
        <v>11</v>
      </c>
      <c r="S2148" s="67" t="s">
        <v>3</v>
      </c>
      <c r="T2148" s="67" t="s">
        <v>44</v>
      </c>
      <c r="U2148" s="67" t="s">
        <v>36</v>
      </c>
      <c r="V2148" s="229" t="s">
        <v>2871</v>
      </c>
      <c r="W2148" s="67" t="s">
        <v>2775</v>
      </c>
      <c r="X2148" s="67" t="s">
        <v>267</v>
      </c>
      <c r="Y2148" s="67"/>
      <c r="Z2148" s="67"/>
      <c r="AA2148" s="67">
        <v>44.599299999999999</v>
      </c>
      <c r="AB2148" s="67">
        <v>-123.3151</v>
      </c>
      <c r="AC2148" s="67" t="s">
        <v>2774</v>
      </c>
      <c r="AD2148" s="67"/>
      <c r="AE2148" s="67" t="s">
        <v>2774</v>
      </c>
      <c r="AG2148" s="67" t="s">
        <v>1642</v>
      </c>
      <c r="AH2148" s="67" t="s">
        <v>1642</v>
      </c>
    </row>
    <row r="2149" spans="4:34" x14ac:dyDescent="0.25">
      <c r="D2149" s="67">
        <v>15649639</v>
      </c>
      <c r="E2149" s="68">
        <v>18</v>
      </c>
      <c r="F2149" s="67" t="s">
        <v>1793</v>
      </c>
      <c r="G2149" s="67">
        <v>2018</v>
      </c>
      <c r="H2149" s="67"/>
      <c r="I2149" s="67"/>
      <c r="J2149" s="67"/>
      <c r="K2149" s="67"/>
      <c r="L2149" s="6"/>
      <c r="M2149" s="67"/>
      <c r="N2149" s="67" t="s">
        <v>1642</v>
      </c>
      <c r="O2149" s="67"/>
      <c r="P2149" s="408">
        <v>150</v>
      </c>
      <c r="Q2149" s="408">
        <f t="shared" si="60"/>
        <v>150</v>
      </c>
      <c r="R2149" s="408">
        <v>12</v>
      </c>
      <c r="S2149" s="67" t="s">
        <v>3</v>
      </c>
      <c r="T2149" s="67" t="s">
        <v>44</v>
      </c>
      <c r="U2149" s="67" t="s">
        <v>36</v>
      </c>
      <c r="V2149" s="229" t="s">
        <v>2871</v>
      </c>
      <c r="W2149" s="67" t="s">
        <v>2775</v>
      </c>
      <c r="X2149" s="67" t="s">
        <v>267</v>
      </c>
      <c r="Y2149" s="67"/>
      <c r="Z2149" s="67"/>
      <c r="AA2149" s="67">
        <v>44.599299999999999</v>
      </c>
      <c r="AB2149" s="67">
        <v>-123.3151</v>
      </c>
      <c r="AC2149" s="67" t="s">
        <v>2774</v>
      </c>
      <c r="AD2149" s="67"/>
      <c r="AE2149" s="67" t="s">
        <v>2774</v>
      </c>
      <c r="AG2149" s="67" t="s">
        <v>1642</v>
      </c>
      <c r="AH2149" s="67" t="s">
        <v>1642</v>
      </c>
    </row>
    <row r="2150" spans="4:34" x14ac:dyDescent="0.25">
      <c r="D2150" s="67">
        <v>15649639</v>
      </c>
      <c r="E2150" s="68">
        <v>18</v>
      </c>
      <c r="F2150" s="67" t="s">
        <v>1793</v>
      </c>
      <c r="G2150" s="67">
        <v>2018</v>
      </c>
      <c r="H2150" s="67"/>
      <c r="I2150" s="67"/>
      <c r="J2150" s="67"/>
      <c r="K2150" s="67"/>
      <c r="L2150" s="6"/>
      <c r="M2150" s="67"/>
      <c r="N2150" s="67" t="s">
        <v>1642</v>
      </c>
      <c r="O2150" s="67"/>
      <c r="P2150" s="408">
        <v>150</v>
      </c>
      <c r="Q2150" s="408">
        <f t="shared" si="60"/>
        <v>150</v>
      </c>
      <c r="R2150" s="408">
        <v>13</v>
      </c>
      <c r="S2150" s="67" t="s">
        <v>3</v>
      </c>
      <c r="T2150" s="67" t="s">
        <v>44</v>
      </c>
      <c r="U2150" s="67" t="s">
        <v>36</v>
      </c>
      <c r="V2150" s="229" t="s">
        <v>2871</v>
      </c>
      <c r="W2150" s="67" t="s">
        <v>2775</v>
      </c>
      <c r="X2150" s="67" t="s">
        <v>267</v>
      </c>
      <c r="Y2150" s="67"/>
      <c r="Z2150" s="67"/>
      <c r="AA2150" s="67">
        <v>44.599299999999999</v>
      </c>
      <c r="AB2150" s="67">
        <v>-123.3151</v>
      </c>
      <c r="AC2150" s="67" t="s">
        <v>2774</v>
      </c>
      <c r="AD2150" s="67"/>
      <c r="AE2150" s="67" t="s">
        <v>2774</v>
      </c>
      <c r="AG2150" s="67" t="s">
        <v>1642</v>
      </c>
      <c r="AH2150" s="67" t="s">
        <v>1642</v>
      </c>
    </row>
    <row r="2151" spans="4:34" x14ac:dyDescent="0.25">
      <c r="D2151" s="67">
        <v>15649639</v>
      </c>
      <c r="E2151" s="68">
        <v>18</v>
      </c>
      <c r="F2151" s="67" t="s">
        <v>1793</v>
      </c>
      <c r="G2151" s="67">
        <v>2018</v>
      </c>
      <c r="H2151" s="67"/>
      <c r="I2151" s="67"/>
      <c r="J2151" s="67"/>
      <c r="K2151" s="67"/>
      <c r="L2151" s="6"/>
      <c r="M2151" s="67"/>
      <c r="N2151" s="67" t="s">
        <v>1642</v>
      </c>
      <c r="O2151" s="67"/>
      <c r="P2151" s="408">
        <v>150</v>
      </c>
      <c r="Q2151" s="408">
        <f t="shared" si="60"/>
        <v>150</v>
      </c>
      <c r="R2151" s="408">
        <v>14</v>
      </c>
      <c r="S2151" s="67" t="s">
        <v>3</v>
      </c>
      <c r="T2151" s="67" t="s">
        <v>44</v>
      </c>
      <c r="U2151" s="67" t="s">
        <v>36</v>
      </c>
      <c r="V2151" s="229" t="s">
        <v>2871</v>
      </c>
      <c r="W2151" s="67" t="s">
        <v>2775</v>
      </c>
      <c r="X2151" s="67" t="s">
        <v>267</v>
      </c>
      <c r="Y2151" s="67"/>
      <c r="Z2151" s="67"/>
      <c r="AA2151" s="67">
        <v>44.599299999999999</v>
      </c>
      <c r="AB2151" s="67">
        <v>-123.3151</v>
      </c>
      <c r="AC2151" s="67" t="s">
        <v>2774</v>
      </c>
      <c r="AD2151" s="67"/>
      <c r="AE2151" s="67" t="s">
        <v>2774</v>
      </c>
      <c r="AG2151" s="67" t="s">
        <v>1642</v>
      </c>
      <c r="AH2151" s="67" t="s">
        <v>1642</v>
      </c>
    </row>
    <row r="2152" spans="4:34" x14ac:dyDescent="0.25">
      <c r="D2152" s="67">
        <v>15649639</v>
      </c>
      <c r="E2152" s="68">
        <v>18</v>
      </c>
      <c r="F2152" s="67" t="s">
        <v>1793</v>
      </c>
      <c r="G2152" s="67">
        <v>2018</v>
      </c>
      <c r="H2152" s="67"/>
      <c r="I2152" s="67"/>
      <c r="J2152" s="67"/>
      <c r="K2152" s="67"/>
      <c r="L2152" s="6"/>
      <c r="M2152" s="67"/>
      <c r="N2152" s="67" t="s">
        <v>1642</v>
      </c>
      <c r="O2152" s="67"/>
      <c r="P2152" s="408">
        <v>150</v>
      </c>
      <c r="Q2152" s="408">
        <f t="shared" si="60"/>
        <v>150</v>
      </c>
      <c r="R2152" s="408">
        <v>15</v>
      </c>
      <c r="S2152" s="67" t="s">
        <v>3</v>
      </c>
      <c r="T2152" s="67" t="s">
        <v>44</v>
      </c>
      <c r="U2152" s="67" t="s">
        <v>36</v>
      </c>
      <c r="V2152" s="229" t="s">
        <v>2871</v>
      </c>
      <c r="W2152" s="67" t="s">
        <v>2775</v>
      </c>
      <c r="X2152" s="67" t="s">
        <v>267</v>
      </c>
      <c r="Y2152" s="67"/>
      <c r="Z2152" s="67"/>
      <c r="AA2152" s="67">
        <v>44.599299999999999</v>
      </c>
      <c r="AB2152" s="67">
        <v>-123.3151</v>
      </c>
      <c r="AC2152" s="67" t="s">
        <v>2774</v>
      </c>
      <c r="AD2152" s="67"/>
      <c r="AE2152" s="67" t="s">
        <v>2774</v>
      </c>
      <c r="AG2152" s="67" t="s">
        <v>1642</v>
      </c>
      <c r="AH2152" s="67" t="s">
        <v>1642</v>
      </c>
    </row>
    <row r="2153" spans="4:34" x14ac:dyDescent="0.25">
      <c r="D2153" s="67">
        <v>15737881</v>
      </c>
      <c r="E2153" s="68">
        <v>20</v>
      </c>
      <c r="F2153" s="67" t="s">
        <v>1793</v>
      </c>
      <c r="G2153" s="67">
        <v>2018</v>
      </c>
      <c r="H2153" s="67"/>
      <c r="I2153" s="67"/>
      <c r="J2153" s="67"/>
      <c r="K2153" s="67"/>
      <c r="L2153" s="6"/>
      <c r="M2153" s="67"/>
      <c r="N2153" s="67" t="s">
        <v>1642</v>
      </c>
      <c r="O2153" s="67"/>
      <c r="P2153" s="408">
        <v>151</v>
      </c>
      <c r="Q2153" s="408">
        <f t="shared" si="60"/>
        <v>151</v>
      </c>
      <c r="R2153" s="408">
        <v>1</v>
      </c>
      <c r="S2153" s="67" t="s">
        <v>3</v>
      </c>
      <c r="T2153" s="67" t="s">
        <v>44</v>
      </c>
      <c r="U2153" s="67" t="s">
        <v>36</v>
      </c>
      <c r="V2153" s="229" t="s">
        <v>2871</v>
      </c>
      <c r="W2153" s="67" t="s">
        <v>2775</v>
      </c>
      <c r="X2153" s="67" t="s">
        <v>267</v>
      </c>
      <c r="Y2153" s="67"/>
      <c r="Z2153" s="67"/>
      <c r="AA2153" s="67">
        <v>44.599200000000003</v>
      </c>
      <c r="AB2153" s="67">
        <v>-123.315</v>
      </c>
      <c r="AC2153" s="67" t="s">
        <v>2774</v>
      </c>
      <c r="AD2153" s="67"/>
      <c r="AE2153" s="67" t="s">
        <v>2774</v>
      </c>
      <c r="AG2153" s="67" t="s">
        <v>1642</v>
      </c>
      <c r="AH2153" s="67" t="s">
        <v>1642</v>
      </c>
    </row>
    <row r="2154" spans="4:34" x14ac:dyDescent="0.25">
      <c r="D2154" s="67">
        <v>15864085</v>
      </c>
      <c r="E2154" s="68">
        <v>24</v>
      </c>
      <c r="F2154" s="67" t="s">
        <v>1793</v>
      </c>
      <c r="G2154" s="67">
        <v>2018</v>
      </c>
      <c r="H2154" s="67"/>
      <c r="I2154" s="67"/>
      <c r="J2154" s="67"/>
      <c r="K2154" s="67"/>
      <c r="L2154" s="6"/>
      <c r="M2154" s="67"/>
      <c r="N2154" s="67" t="s">
        <v>1642</v>
      </c>
      <c r="O2154" s="67"/>
      <c r="P2154" s="408">
        <v>152</v>
      </c>
      <c r="Q2154" s="408">
        <f t="shared" si="60"/>
        <v>152</v>
      </c>
      <c r="R2154" s="408">
        <v>1</v>
      </c>
      <c r="S2154" s="67" t="s">
        <v>3</v>
      </c>
      <c r="T2154" s="67" t="s">
        <v>44</v>
      </c>
      <c r="U2154" s="67" t="s">
        <v>36</v>
      </c>
      <c r="V2154" s="229" t="s">
        <v>2871</v>
      </c>
      <c r="W2154" s="67" t="s">
        <v>2813</v>
      </c>
      <c r="X2154" s="67" t="s">
        <v>2977</v>
      </c>
      <c r="Y2154" s="67"/>
      <c r="Z2154" s="67"/>
      <c r="AA2154" s="67">
        <v>44.604100000000003</v>
      </c>
      <c r="AB2154" s="67">
        <v>-123.24039999999999</v>
      </c>
      <c r="AC2154" s="67" t="s">
        <v>2774</v>
      </c>
      <c r="AD2154" s="67"/>
      <c r="AE2154" s="67" t="s">
        <v>2774</v>
      </c>
      <c r="AG2154" s="67" t="s">
        <v>1642</v>
      </c>
      <c r="AH2154" s="67" t="s">
        <v>1642</v>
      </c>
    </row>
    <row r="2155" spans="4:34" x14ac:dyDescent="0.25">
      <c r="D2155" s="67">
        <v>15892302</v>
      </c>
      <c r="E2155" s="68">
        <v>25</v>
      </c>
      <c r="F2155" s="67" t="s">
        <v>1793</v>
      </c>
      <c r="G2155" s="67">
        <v>2018</v>
      </c>
      <c r="H2155" s="67"/>
      <c r="I2155" s="67"/>
      <c r="J2155" s="67"/>
      <c r="K2155" s="67"/>
      <c r="L2155" s="6"/>
      <c r="M2155" s="67"/>
      <c r="N2155" s="67" t="s">
        <v>1642</v>
      </c>
      <c r="O2155" s="67"/>
      <c r="P2155" s="408">
        <v>153</v>
      </c>
      <c r="Q2155" s="408">
        <f t="shared" si="60"/>
        <v>153</v>
      </c>
      <c r="R2155" s="408">
        <v>1</v>
      </c>
      <c r="S2155" s="67" t="s">
        <v>3</v>
      </c>
      <c r="T2155" s="67" t="s">
        <v>44</v>
      </c>
      <c r="U2155" s="67" t="s">
        <v>36</v>
      </c>
      <c r="V2155" s="229" t="s">
        <v>2871</v>
      </c>
      <c r="W2155" s="67" t="s">
        <v>2775</v>
      </c>
      <c r="X2155" s="67" t="s">
        <v>267</v>
      </c>
      <c r="Y2155" s="67"/>
      <c r="Z2155" s="67"/>
      <c r="AA2155" s="67">
        <v>44.599299999999999</v>
      </c>
      <c r="AB2155" s="67">
        <v>-123.315</v>
      </c>
      <c r="AC2155" s="67" t="s">
        <v>2774</v>
      </c>
      <c r="AD2155" s="67"/>
      <c r="AE2155" s="67" t="s">
        <v>2774</v>
      </c>
      <c r="AG2155" s="67" t="s">
        <v>1642</v>
      </c>
      <c r="AH2155" s="67" t="s">
        <v>1642</v>
      </c>
    </row>
    <row r="2156" spans="4:34" x14ac:dyDescent="0.25">
      <c r="D2156" s="67">
        <v>15892302</v>
      </c>
      <c r="E2156" s="68">
        <v>25</v>
      </c>
      <c r="F2156" s="67" t="s">
        <v>1793</v>
      </c>
      <c r="G2156" s="67">
        <v>2018</v>
      </c>
      <c r="H2156" s="67"/>
      <c r="I2156" s="67"/>
      <c r="J2156" s="67"/>
      <c r="K2156" s="67"/>
      <c r="L2156" s="6"/>
      <c r="M2156" s="67"/>
      <c r="N2156" s="67" t="s">
        <v>1642</v>
      </c>
      <c r="O2156" s="67"/>
      <c r="P2156" s="408">
        <v>153</v>
      </c>
      <c r="Q2156" s="408">
        <f t="shared" si="60"/>
        <v>153</v>
      </c>
      <c r="R2156" s="408">
        <v>2</v>
      </c>
      <c r="S2156" s="67" t="s">
        <v>3</v>
      </c>
      <c r="T2156" s="67" t="s">
        <v>44</v>
      </c>
      <c r="U2156" s="67" t="s">
        <v>36</v>
      </c>
      <c r="V2156" s="229" t="s">
        <v>2871</v>
      </c>
      <c r="W2156" s="67" t="s">
        <v>2775</v>
      </c>
      <c r="X2156" s="67" t="s">
        <v>267</v>
      </c>
      <c r="Y2156" s="67"/>
      <c r="Z2156" s="67"/>
      <c r="AA2156" s="67">
        <v>44.599299999999999</v>
      </c>
      <c r="AB2156" s="67">
        <v>-123.315</v>
      </c>
      <c r="AC2156" s="67" t="s">
        <v>2774</v>
      </c>
      <c r="AD2156" s="67"/>
      <c r="AE2156" s="67" t="s">
        <v>2774</v>
      </c>
      <c r="AG2156" s="67" t="s">
        <v>1642</v>
      </c>
      <c r="AH2156" s="67" t="s">
        <v>1642</v>
      </c>
    </row>
    <row r="2157" spans="4:34" x14ac:dyDescent="0.25">
      <c r="D2157" s="67">
        <v>15892302</v>
      </c>
      <c r="E2157" s="68">
        <v>25</v>
      </c>
      <c r="F2157" s="67" t="s">
        <v>1793</v>
      </c>
      <c r="G2157" s="67">
        <v>2018</v>
      </c>
      <c r="H2157" s="67"/>
      <c r="I2157" s="67"/>
      <c r="J2157" s="67"/>
      <c r="K2157" s="67"/>
      <c r="L2157" s="6"/>
      <c r="M2157" s="67"/>
      <c r="N2157" s="67" t="s">
        <v>1642</v>
      </c>
      <c r="O2157" s="67"/>
      <c r="P2157" s="408">
        <v>153</v>
      </c>
      <c r="Q2157" s="408">
        <f t="shared" si="60"/>
        <v>153</v>
      </c>
      <c r="R2157" s="408">
        <v>3</v>
      </c>
      <c r="S2157" s="67" t="s">
        <v>3</v>
      </c>
      <c r="T2157" s="67" t="s">
        <v>44</v>
      </c>
      <c r="U2157" s="67" t="s">
        <v>36</v>
      </c>
      <c r="V2157" s="229" t="s">
        <v>2871</v>
      </c>
      <c r="W2157" s="67" t="s">
        <v>2775</v>
      </c>
      <c r="X2157" s="67" t="s">
        <v>267</v>
      </c>
      <c r="Y2157" s="67"/>
      <c r="Z2157" s="67"/>
      <c r="AA2157" s="67">
        <v>44.599299999999999</v>
      </c>
      <c r="AB2157" s="67">
        <v>-123.315</v>
      </c>
      <c r="AC2157" s="67" t="s">
        <v>2774</v>
      </c>
      <c r="AD2157" s="67"/>
      <c r="AE2157" s="67" t="s">
        <v>2774</v>
      </c>
      <c r="AG2157" s="67" t="s">
        <v>1642</v>
      </c>
      <c r="AH2157" s="67" t="s">
        <v>1642</v>
      </c>
    </row>
    <row r="2158" spans="4:34" x14ac:dyDescent="0.25">
      <c r="D2158" s="67">
        <v>15892302</v>
      </c>
      <c r="E2158" s="68">
        <v>25</v>
      </c>
      <c r="F2158" s="67" t="s">
        <v>1793</v>
      </c>
      <c r="G2158" s="67">
        <v>2018</v>
      </c>
      <c r="H2158" s="67"/>
      <c r="I2158" s="67"/>
      <c r="J2158" s="67"/>
      <c r="K2158" s="67"/>
      <c r="L2158" s="6"/>
      <c r="M2158" s="67"/>
      <c r="N2158" s="67" t="s">
        <v>1642</v>
      </c>
      <c r="O2158" s="67"/>
      <c r="P2158" s="408">
        <v>153</v>
      </c>
      <c r="Q2158" s="408">
        <f t="shared" si="60"/>
        <v>153</v>
      </c>
      <c r="R2158" s="408">
        <v>4</v>
      </c>
      <c r="S2158" s="67" t="s">
        <v>3</v>
      </c>
      <c r="T2158" s="67" t="s">
        <v>44</v>
      </c>
      <c r="U2158" s="67" t="s">
        <v>36</v>
      </c>
      <c r="V2158" s="229" t="s">
        <v>2871</v>
      </c>
      <c r="W2158" s="67" t="s">
        <v>2775</v>
      </c>
      <c r="X2158" s="67" t="s">
        <v>267</v>
      </c>
      <c r="Y2158" s="67"/>
      <c r="Z2158" s="67"/>
      <c r="AA2158" s="67">
        <v>44.599299999999999</v>
      </c>
      <c r="AB2158" s="67">
        <v>-123.315</v>
      </c>
      <c r="AC2158" s="67" t="s">
        <v>2774</v>
      </c>
      <c r="AD2158" s="67"/>
      <c r="AE2158" s="67" t="s">
        <v>2774</v>
      </c>
      <c r="AG2158" s="67" t="s">
        <v>1642</v>
      </c>
      <c r="AH2158" s="67" t="s">
        <v>1642</v>
      </c>
    </row>
    <row r="2159" spans="4:34" x14ac:dyDescent="0.25">
      <c r="D2159" s="67">
        <v>15892302</v>
      </c>
      <c r="E2159" s="68">
        <v>25</v>
      </c>
      <c r="F2159" s="67" t="s">
        <v>1793</v>
      </c>
      <c r="G2159" s="67">
        <v>2018</v>
      </c>
      <c r="H2159" s="67"/>
      <c r="I2159" s="67"/>
      <c r="J2159" s="67"/>
      <c r="K2159" s="67"/>
      <c r="L2159" s="6"/>
      <c r="M2159" s="67"/>
      <c r="N2159" s="67" t="s">
        <v>1642</v>
      </c>
      <c r="O2159" s="67"/>
      <c r="P2159" s="408">
        <v>153</v>
      </c>
      <c r="Q2159" s="408">
        <f t="shared" si="60"/>
        <v>153</v>
      </c>
      <c r="R2159" s="408">
        <v>5</v>
      </c>
      <c r="S2159" s="67" t="s">
        <v>3</v>
      </c>
      <c r="T2159" s="67" t="s">
        <v>44</v>
      </c>
      <c r="U2159" s="67" t="s">
        <v>36</v>
      </c>
      <c r="V2159" s="229" t="s">
        <v>2871</v>
      </c>
      <c r="W2159" s="67" t="s">
        <v>2775</v>
      </c>
      <c r="X2159" s="67" t="s">
        <v>267</v>
      </c>
      <c r="Y2159" s="67"/>
      <c r="Z2159" s="67"/>
      <c r="AA2159" s="67">
        <v>44.599299999999999</v>
      </c>
      <c r="AB2159" s="67">
        <v>-123.315</v>
      </c>
      <c r="AC2159" s="67" t="s">
        <v>2774</v>
      </c>
      <c r="AD2159" s="67"/>
      <c r="AE2159" s="67" t="s">
        <v>2774</v>
      </c>
      <c r="AG2159" s="67" t="s">
        <v>1642</v>
      </c>
      <c r="AH2159" s="67" t="s">
        <v>1642</v>
      </c>
    </row>
    <row r="2160" spans="4:34" x14ac:dyDescent="0.25">
      <c r="D2160" s="67">
        <v>15903786</v>
      </c>
      <c r="E2160" s="68">
        <v>25</v>
      </c>
      <c r="F2160" s="67" t="s">
        <v>1793</v>
      </c>
      <c r="G2160" s="67">
        <v>2018</v>
      </c>
      <c r="H2160" s="67"/>
      <c r="I2160" s="67"/>
      <c r="J2160" s="67"/>
      <c r="K2160" s="67"/>
      <c r="L2160" s="6"/>
      <c r="M2160" s="67"/>
      <c r="N2160" s="67" t="s">
        <v>1642</v>
      </c>
      <c r="O2160" s="67"/>
      <c r="P2160" s="408">
        <v>154</v>
      </c>
      <c r="Q2160" s="408">
        <f t="shared" si="60"/>
        <v>154</v>
      </c>
      <c r="R2160" s="408">
        <v>1</v>
      </c>
      <c r="S2160" s="67" t="s">
        <v>3</v>
      </c>
      <c r="T2160" s="67" t="s">
        <v>44</v>
      </c>
      <c r="U2160" s="67" t="s">
        <v>36</v>
      </c>
      <c r="V2160" s="229" t="s">
        <v>2871</v>
      </c>
      <c r="W2160" s="67" t="s">
        <v>2775</v>
      </c>
      <c r="X2160" s="67" t="s">
        <v>267</v>
      </c>
      <c r="Y2160" s="67"/>
      <c r="Z2160" s="67"/>
      <c r="AA2160" s="67">
        <v>44.599299999999999</v>
      </c>
      <c r="AB2160" s="67">
        <v>-123.315</v>
      </c>
      <c r="AC2160" s="67" t="s">
        <v>2774</v>
      </c>
      <c r="AD2160" s="67"/>
      <c r="AE2160" s="67" t="s">
        <v>2774</v>
      </c>
      <c r="AG2160" s="67" t="s">
        <v>1642</v>
      </c>
      <c r="AH2160" s="67" t="s">
        <v>1642</v>
      </c>
    </row>
    <row r="2161" spans="4:34" x14ac:dyDescent="0.25">
      <c r="D2161" s="67">
        <v>15903786</v>
      </c>
      <c r="E2161" s="68">
        <v>25</v>
      </c>
      <c r="F2161" s="67" t="s">
        <v>1793</v>
      </c>
      <c r="G2161" s="67">
        <v>2018</v>
      </c>
      <c r="H2161" s="67"/>
      <c r="I2161" s="67"/>
      <c r="J2161" s="67"/>
      <c r="K2161" s="67"/>
      <c r="L2161" s="6"/>
      <c r="M2161" s="67"/>
      <c r="N2161" s="67" t="s">
        <v>1642</v>
      </c>
      <c r="O2161" s="67"/>
      <c r="P2161" s="408">
        <v>154</v>
      </c>
      <c r="Q2161" s="408">
        <f t="shared" si="60"/>
        <v>154</v>
      </c>
      <c r="R2161" s="408">
        <v>2</v>
      </c>
      <c r="S2161" s="67" t="s">
        <v>3</v>
      </c>
      <c r="T2161" s="67" t="s">
        <v>44</v>
      </c>
      <c r="U2161" s="67" t="s">
        <v>36</v>
      </c>
      <c r="V2161" s="229" t="s">
        <v>2871</v>
      </c>
      <c r="W2161" s="67" t="s">
        <v>2775</v>
      </c>
      <c r="X2161" s="67" t="s">
        <v>267</v>
      </c>
      <c r="Y2161" s="67"/>
      <c r="Z2161" s="67"/>
      <c r="AA2161" s="67">
        <v>44.599299999999999</v>
      </c>
      <c r="AB2161" s="67">
        <v>-123.315</v>
      </c>
      <c r="AC2161" s="67" t="s">
        <v>2774</v>
      </c>
      <c r="AD2161" s="67"/>
      <c r="AE2161" s="67" t="s">
        <v>2774</v>
      </c>
      <c r="AG2161" s="67" t="s">
        <v>1642</v>
      </c>
      <c r="AH2161" s="67" t="s">
        <v>1642</v>
      </c>
    </row>
    <row r="2162" spans="4:34" x14ac:dyDescent="0.25">
      <c r="D2162" s="67">
        <v>15903786</v>
      </c>
      <c r="E2162" s="68">
        <v>25</v>
      </c>
      <c r="F2162" s="67" t="s">
        <v>1793</v>
      </c>
      <c r="G2162" s="67">
        <v>2018</v>
      </c>
      <c r="H2162" s="67"/>
      <c r="I2162" s="67"/>
      <c r="J2162" s="67"/>
      <c r="K2162" s="67"/>
      <c r="L2162" s="6"/>
      <c r="M2162" s="67"/>
      <c r="N2162" s="67" t="s">
        <v>1642</v>
      </c>
      <c r="O2162" s="67"/>
      <c r="P2162" s="408">
        <v>154</v>
      </c>
      <c r="Q2162" s="408">
        <f t="shared" si="60"/>
        <v>154</v>
      </c>
      <c r="R2162" s="408">
        <v>3</v>
      </c>
      <c r="S2162" s="67" t="s">
        <v>3</v>
      </c>
      <c r="T2162" s="67" t="s">
        <v>44</v>
      </c>
      <c r="U2162" s="67" t="s">
        <v>36</v>
      </c>
      <c r="V2162" s="229" t="s">
        <v>2871</v>
      </c>
      <c r="W2162" s="67" t="s">
        <v>2775</v>
      </c>
      <c r="X2162" s="67" t="s">
        <v>267</v>
      </c>
      <c r="Y2162" s="67"/>
      <c r="Z2162" s="67"/>
      <c r="AA2162" s="67">
        <v>44.599299999999999</v>
      </c>
      <c r="AB2162" s="67">
        <v>-123.315</v>
      </c>
      <c r="AC2162" s="67" t="s">
        <v>2774</v>
      </c>
      <c r="AD2162" s="67"/>
      <c r="AE2162" s="67" t="s">
        <v>2774</v>
      </c>
      <c r="AG2162" s="67" t="s">
        <v>1642</v>
      </c>
      <c r="AH2162" s="67" t="s">
        <v>1642</v>
      </c>
    </row>
    <row r="2163" spans="4:34" x14ac:dyDescent="0.25">
      <c r="D2163" s="67">
        <v>15903786</v>
      </c>
      <c r="E2163" s="68">
        <v>25</v>
      </c>
      <c r="F2163" s="67" t="s">
        <v>1793</v>
      </c>
      <c r="G2163" s="67">
        <v>2018</v>
      </c>
      <c r="H2163" s="67"/>
      <c r="I2163" s="67"/>
      <c r="J2163" s="67"/>
      <c r="K2163" s="67"/>
      <c r="L2163" s="6"/>
      <c r="M2163" s="67"/>
      <c r="N2163" s="67" t="s">
        <v>1642</v>
      </c>
      <c r="O2163" s="67"/>
      <c r="P2163" s="408">
        <v>154</v>
      </c>
      <c r="Q2163" s="408">
        <f t="shared" si="60"/>
        <v>154</v>
      </c>
      <c r="R2163" s="408">
        <v>4</v>
      </c>
      <c r="S2163" s="67" t="s">
        <v>3</v>
      </c>
      <c r="T2163" s="67" t="s">
        <v>44</v>
      </c>
      <c r="U2163" s="67" t="s">
        <v>36</v>
      </c>
      <c r="V2163" s="229" t="s">
        <v>2871</v>
      </c>
      <c r="W2163" s="67" t="s">
        <v>2775</v>
      </c>
      <c r="X2163" s="67" t="s">
        <v>267</v>
      </c>
      <c r="Y2163" s="67"/>
      <c r="Z2163" s="67"/>
      <c r="AA2163" s="67">
        <v>44.599299999999999</v>
      </c>
      <c r="AB2163" s="67">
        <v>-123.315</v>
      </c>
      <c r="AC2163" s="67" t="s">
        <v>2774</v>
      </c>
      <c r="AD2163" s="67"/>
      <c r="AE2163" s="67" t="s">
        <v>2774</v>
      </c>
      <c r="AG2163" s="67" t="s">
        <v>1642</v>
      </c>
      <c r="AH2163" s="67" t="s">
        <v>1642</v>
      </c>
    </row>
    <row r="2164" spans="4:34" x14ac:dyDescent="0.25">
      <c r="D2164" s="67">
        <v>15903786</v>
      </c>
      <c r="E2164" s="68">
        <v>25</v>
      </c>
      <c r="F2164" s="67" t="s">
        <v>1793</v>
      </c>
      <c r="G2164" s="67">
        <v>2018</v>
      </c>
      <c r="H2164" s="67"/>
      <c r="I2164" s="67"/>
      <c r="J2164" s="67"/>
      <c r="K2164" s="67"/>
      <c r="L2164" s="6"/>
      <c r="M2164" s="67"/>
      <c r="N2164" s="67" t="s">
        <v>1642</v>
      </c>
      <c r="O2164" s="67"/>
      <c r="P2164" s="408">
        <v>154</v>
      </c>
      <c r="Q2164" s="408">
        <f t="shared" si="60"/>
        <v>154</v>
      </c>
      <c r="R2164" s="408">
        <v>5</v>
      </c>
      <c r="S2164" s="67" t="s">
        <v>3</v>
      </c>
      <c r="T2164" s="67" t="s">
        <v>44</v>
      </c>
      <c r="U2164" s="67" t="s">
        <v>36</v>
      </c>
      <c r="V2164" s="229" t="s">
        <v>2871</v>
      </c>
      <c r="W2164" s="67" t="s">
        <v>2775</v>
      </c>
      <c r="X2164" s="67" t="s">
        <v>267</v>
      </c>
      <c r="Y2164" s="67"/>
      <c r="Z2164" s="67"/>
      <c r="AA2164" s="67">
        <v>44.599299999999999</v>
      </c>
      <c r="AB2164" s="67">
        <v>-123.315</v>
      </c>
      <c r="AC2164" s="67" t="s">
        <v>2774</v>
      </c>
      <c r="AD2164" s="67"/>
      <c r="AE2164" s="67" t="s">
        <v>2774</v>
      </c>
      <c r="AG2164" s="67" t="s">
        <v>1642</v>
      </c>
      <c r="AH2164" s="67" t="s">
        <v>1642</v>
      </c>
    </row>
    <row r="2165" spans="4:34" x14ac:dyDescent="0.25">
      <c r="D2165" s="67">
        <v>15903786</v>
      </c>
      <c r="E2165" s="68">
        <v>25</v>
      </c>
      <c r="F2165" s="67" t="s">
        <v>1793</v>
      </c>
      <c r="G2165" s="67">
        <v>2018</v>
      </c>
      <c r="H2165" s="67"/>
      <c r="I2165" s="67"/>
      <c r="J2165" s="67"/>
      <c r="K2165" s="67"/>
      <c r="L2165" s="6"/>
      <c r="M2165" s="67"/>
      <c r="N2165" s="67" t="s">
        <v>1642</v>
      </c>
      <c r="O2165" s="67"/>
      <c r="P2165" s="408">
        <v>154</v>
      </c>
      <c r="Q2165" s="408">
        <f t="shared" si="60"/>
        <v>154</v>
      </c>
      <c r="R2165" s="408">
        <v>6</v>
      </c>
      <c r="S2165" s="67" t="s">
        <v>3</v>
      </c>
      <c r="T2165" s="67" t="s">
        <v>44</v>
      </c>
      <c r="U2165" s="67" t="s">
        <v>36</v>
      </c>
      <c r="V2165" s="229" t="s">
        <v>2871</v>
      </c>
      <c r="W2165" s="67" t="s">
        <v>2775</v>
      </c>
      <c r="X2165" s="67" t="s">
        <v>267</v>
      </c>
      <c r="Y2165" s="67"/>
      <c r="Z2165" s="67"/>
      <c r="AA2165" s="67">
        <v>44.599299999999999</v>
      </c>
      <c r="AB2165" s="67">
        <v>-123.315</v>
      </c>
      <c r="AC2165" s="67" t="s">
        <v>2774</v>
      </c>
      <c r="AD2165" s="67"/>
      <c r="AE2165" s="67" t="s">
        <v>2774</v>
      </c>
      <c r="AG2165" s="67" t="s">
        <v>1642</v>
      </c>
      <c r="AH2165" s="67" t="s">
        <v>1642</v>
      </c>
    </row>
    <row r="2166" spans="4:34" x14ac:dyDescent="0.25">
      <c r="D2166" s="67">
        <v>15924898</v>
      </c>
      <c r="E2166" s="68">
        <v>26</v>
      </c>
      <c r="F2166" s="67" t="s">
        <v>1793</v>
      </c>
      <c r="G2166" s="67">
        <v>2018</v>
      </c>
      <c r="H2166" s="67"/>
      <c r="I2166" s="67"/>
      <c r="J2166" s="67"/>
      <c r="K2166" s="67"/>
      <c r="L2166" s="6"/>
      <c r="M2166" s="67"/>
      <c r="N2166" s="67" t="s">
        <v>1642</v>
      </c>
      <c r="O2166" s="67"/>
      <c r="P2166" s="408">
        <v>155</v>
      </c>
      <c r="Q2166" s="408">
        <f t="shared" si="60"/>
        <v>155</v>
      </c>
      <c r="R2166" s="408">
        <v>1</v>
      </c>
      <c r="S2166" s="67" t="s">
        <v>3</v>
      </c>
      <c r="T2166" s="67" t="s">
        <v>44</v>
      </c>
      <c r="U2166" s="67" t="s">
        <v>60</v>
      </c>
      <c r="V2166" s="229" t="s">
        <v>2871</v>
      </c>
      <c r="W2166" s="67" t="s">
        <v>2816</v>
      </c>
      <c r="X2166" s="67" t="s">
        <v>156</v>
      </c>
      <c r="Y2166" s="67"/>
      <c r="Z2166" s="67"/>
      <c r="AA2166" s="67">
        <v>44.565800000000003</v>
      </c>
      <c r="AB2166" s="67">
        <v>-123.2407</v>
      </c>
      <c r="AC2166" s="67" t="s">
        <v>2774</v>
      </c>
      <c r="AD2166" s="67"/>
      <c r="AE2166" s="67" t="s">
        <v>2774</v>
      </c>
      <c r="AG2166" s="67" t="s">
        <v>1642</v>
      </c>
      <c r="AH2166" s="67" t="s">
        <v>1642</v>
      </c>
    </row>
    <row r="2167" spans="4:34" x14ac:dyDescent="0.25">
      <c r="D2167" s="67">
        <v>15924898</v>
      </c>
      <c r="E2167" s="68">
        <v>26</v>
      </c>
      <c r="F2167" s="67" t="s">
        <v>1793</v>
      </c>
      <c r="G2167" s="67">
        <v>2018</v>
      </c>
      <c r="H2167" s="67"/>
      <c r="I2167" s="67"/>
      <c r="J2167" s="67"/>
      <c r="K2167" s="67"/>
      <c r="L2167" s="6"/>
      <c r="M2167" s="67"/>
      <c r="N2167" s="67" t="s">
        <v>1642</v>
      </c>
      <c r="O2167" s="67"/>
      <c r="P2167" s="408">
        <v>155</v>
      </c>
      <c r="Q2167" s="408">
        <f t="shared" si="60"/>
        <v>155</v>
      </c>
      <c r="R2167" s="408">
        <v>2</v>
      </c>
      <c r="S2167" s="67" t="s">
        <v>3</v>
      </c>
      <c r="T2167" s="67" t="s">
        <v>44</v>
      </c>
      <c r="U2167" s="67" t="s">
        <v>60</v>
      </c>
      <c r="V2167" s="229" t="s">
        <v>2871</v>
      </c>
      <c r="W2167" s="67" t="s">
        <v>2816</v>
      </c>
      <c r="X2167" s="67" t="s">
        <v>156</v>
      </c>
      <c r="Y2167" s="67"/>
      <c r="Z2167" s="67"/>
      <c r="AA2167" s="67">
        <v>44.565800000000003</v>
      </c>
      <c r="AB2167" s="67">
        <v>-123.2407</v>
      </c>
      <c r="AC2167" s="67" t="s">
        <v>2774</v>
      </c>
      <c r="AD2167" s="67"/>
      <c r="AE2167" s="67" t="s">
        <v>2774</v>
      </c>
      <c r="AG2167" s="67" t="s">
        <v>1642</v>
      </c>
      <c r="AH2167" s="67" t="s">
        <v>1642</v>
      </c>
    </row>
    <row r="2168" spans="4:34" x14ac:dyDescent="0.25">
      <c r="D2168" s="67">
        <v>15924898</v>
      </c>
      <c r="E2168" s="68">
        <v>26</v>
      </c>
      <c r="F2168" s="67" t="s">
        <v>1793</v>
      </c>
      <c r="G2168" s="67">
        <v>2018</v>
      </c>
      <c r="H2168" s="67"/>
      <c r="I2168" s="67"/>
      <c r="J2168" s="67"/>
      <c r="K2168" s="67"/>
      <c r="L2168" s="6"/>
      <c r="M2168" s="67"/>
      <c r="N2168" s="67" t="s">
        <v>1642</v>
      </c>
      <c r="O2168" s="67"/>
      <c r="P2168" s="408">
        <v>155</v>
      </c>
      <c r="Q2168" s="408">
        <f t="shared" si="60"/>
        <v>155</v>
      </c>
      <c r="R2168" s="408">
        <v>3</v>
      </c>
      <c r="S2168" s="67" t="s">
        <v>3</v>
      </c>
      <c r="T2168" s="67" t="s">
        <v>44</v>
      </c>
      <c r="U2168" s="67" t="s">
        <v>60</v>
      </c>
      <c r="V2168" s="229" t="s">
        <v>2871</v>
      </c>
      <c r="W2168" s="67" t="s">
        <v>2816</v>
      </c>
      <c r="X2168" s="67" t="s">
        <v>156</v>
      </c>
      <c r="Y2168" s="67"/>
      <c r="Z2168" s="67"/>
      <c r="AA2168" s="67">
        <v>44.565800000000003</v>
      </c>
      <c r="AB2168" s="67">
        <v>-123.2407</v>
      </c>
      <c r="AC2168" s="67" t="s">
        <v>2774</v>
      </c>
      <c r="AD2168" s="67"/>
      <c r="AE2168" s="67" t="s">
        <v>2774</v>
      </c>
      <c r="AG2168" s="67" t="s">
        <v>1642</v>
      </c>
      <c r="AH2168" s="67" t="s">
        <v>1642</v>
      </c>
    </row>
    <row r="2169" spans="4:34" x14ac:dyDescent="0.25">
      <c r="D2169" s="67">
        <v>15926086</v>
      </c>
      <c r="E2169" s="68">
        <v>26</v>
      </c>
      <c r="F2169" s="67" t="s">
        <v>1793</v>
      </c>
      <c r="G2169" s="67">
        <v>2018</v>
      </c>
      <c r="H2169" s="67"/>
      <c r="I2169" s="67"/>
      <c r="J2169" s="67"/>
      <c r="K2169" s="67"/>
      <c r="L2169" s="6"/>
      <c r="M2169" s="67"/>
      <c r="N2169" s="67" t="s">
        <v>1642</v>
      </c>
      <c r="O2169" s="67"/>
      <c r="P2169" s="408">
        <v>156</v>
      </c>
      <c r="Q2169" s="408">
        <f t="shared" si="60"/>
        <v>156</v>
      </c>
      <c r="R2169" s="408">
        <v>1</v>
      </c>
      <c r="S2169" s="67" t="s">
        <v>3</v>
      </c>
      <c r="T2169" s="67" t="s">
        <v>44</v>
      </c>
      <c r="U2169" s="67" t="s">
        <v>60</v>
      </c>
      <c r="V2169" s="229" t="s">
        <v>2871</v>
      </c>
      <c r="W2169" s="67" t="s">
        <v>2816</v>
      </c>
      <c r="X2169" s="67" t="s">
        <v>156</v>
      </c>
      <c r="Y2169" s="67"/>
      <c r="Z2169" s="67"/>
      <c r="AA2169" s="67">
        <v>44.5657</v>
      </c>
      <c r="AB2169" s="67">
        <v>-123.2406</v>
      </c>
      <c r="AC2169" s="67" t="s">
        <v>2774</v>
      </c>
      <c r="AD2169" s="67"/>
      <c r="AE2169" s="67" t="s">
        <v>2774</v>
      </c>
      <c r="AG2169" s="67" t="s">
        <v>1642</v>
      </c>
      <c r="AH2169" s="67" t="s">
        <v>1642</v>
      </c>
    </row>
    <row r="2170" spans="4:34" x14ac:dyDescent="0.25">
      <c r="D2170" s="67">
        <v>15927247</v>
      </c>
      <c r="E2170" s="68">
        <v>26</v>
      </c>
      <c r="F2170" s="67" t="s">
        <v>1793</v>
      </c>
      <c r="G2170" s="67">
        <v>2018</v>
      </c>
      <c r="H2170" s="67"/>
      <c r="I2170" s="67"/>
      <c r="J2170" s="67"/>
      <c r="K2170" s="67"/>
      <c r="L2170" s="6"/>
      <c r="M2170" s="67"/>
      <c r="N2170" s="67" t="s">
        <v>1642</v>
      </c>
      <c r="O2170" s="67"/>
      <c r="P2170" s="408">
        <v>157</v>
      </c>
      <c r="Q2170" s="408">
        <f t="shared" si="60"/>
        <v>157</v>
      </c>
      <c r="R2170" s="408">
        <v>1</v>
      </c>
      <c r="S2170" s="67" t="s">
        <v>3</v>
      </c>
      <c r="T2170" s="67" t="s">
        <v>44</v>
      </c>
      <c r="U2170" s="67" t="s">
        <v>36</v>
      </c>
      <c r="V2170" s="229" t="s">
        <v>2871</v>
      </c>
      <c r="W2170" s="67" t="s">
        <v>2819</v>
      </c>
      <c r="X2170" s="67" t="s">
        <v>2982</v>
      </c>
      <c r="Y2170" s="67"/>
      <c r="Z2170" s="67"/>
      <c r="AA2170" s="67">
        <v>44.567700000000002</v>
      </c>
      <c r="AB2170" s="67">
        <v>-123.282</v>
      </c>
      <c r="AC2170" s="67" t="s">
        <v>2774</v>
      </c>
      <c r="AD2170" s="67"/>
      <c r="AE2170" s="67" t="s">
        <v>2774</v>
      </c>
      <c r="AG2170" s="67" t="s">
        <v>1642</v>
      </c>
      <c r="AH2170" s="67" t="s">
        <v>1642</v>
      </c>
    </row>
    <row r="2171" spans="4:34" x14ac:dyDescent="0.25">
      <c r="D2171" s="67">
        <v>15927247</v>
      </c>
      <c r="E2171" s="68">
        <v>26</v>
      </c>
      <c r="F2171" s="67" t="s">
        <v>1793</v>
      </c>
      <c r="G2171" s="67">
        <v>2018</v>
      </c>
      <c r="H2171" s="67"/>
      <c r="I2171" s="67"/>
      <c r="J2171" s="67"/>
      <c r="K2171" s="67"/>
      <c r="L2171" s="6"/>
      <c r="M2171" s="67"/>
      <c r="N2171" s="67" t="s">
        <v>1642</v>
      </c>
      <c r="O2171" s="67"/>
      <c r="P2171" s="408">
        <v>157</v>
      </c>
      <c r="Q2171" s="408">
        <f t="shared" si="60"/>
        <v>157</v>
      </c>
      <c r="R2171" s="408">
        <v>2</v>
      </c>
      <c r="S2171" s="67" t="s">
        <v>3</v>
      </c>
      <c r="T2171" s="67" t="s">
        <v>44</v>
      </c>
      <c r="U2171" s="67" t="s">
        <v>36</v>
      </c>
      <c r="V2171" s="229" t="s">
        <v>2871</v>
      </c>
      <c r="W2171" s="67" t="s">
        <v>2819</v>
      </c>
      <c r="X2171" s="67" t="s">
        <v>2982</v>
      </c>
      <c r="Y2171" s="67"/>
      <c r="Z2171" s="67"/>
      <c r="AA2171" s="67">
        <v>44.567700000000002</v>
      </c>
      <c r="AB2171" s="67">
        <v>-123.282</v>
      </c>
      <c r="AC2171" s="67" t="s">
        <v>2774</v>
      </c>
      <c r="AD2171" s="67"/>
      <c r="AE2171" s="67" t="s">
        <v>2774</v>
      </c>
      <c r="AG2171" s="67" t="s">
        <v>1642</v>
      </c>
      <c r="AH2171" s="67" t="s">
        <v>1642</v>
      </c>
    </row>
    <row r="2172" spans="4:34" x14ac:dyDescent="0.25">
      <c r="D2172" s="67">
        <v>15927247</v>
      </c>
      <c r="E2172" s="68">
        <v>26</v>
      </c>
      <c r="F2172" s="67" t="s">
        <v>1793</v>
      </c>
      <c r="G2172" s="67">
        <v>2018</v>
      </c>
      <c r="H2172" s="67"/>
      <c r="I2172" s="67"/>
      <c r="J2172" s="67"/>
      <c r="K2172" s="67"/>
      <c r="L2172" s="6"/>
      <c r="M2172" s="67"/>
      <c r="N2172" s="67" t="s">
        <v>1642</v>
      </c>
      <c r="O2172" s="67"/>
      <c r="P2172" s="408">
        <v>157</v>
      </c>
      <c r="Q2172" s="408">
        <f t="shared" si="60"/>
        <v>157</v>
      </c>
      <c r="R2172" s="408">
        <v>3</v>
      </c>
      <c r="S2172" s="67" t="s">
        <v>3</v>
      </c>
      <c r="T2172" s="67" t="s">
        <v>44</v>
      </c>
      <c r="U2172" s="67" t="s">
        <v>36</v>
      </c>
      <c r="V2172" s="229" t="s">
        <v>2871</v>
      </c>
      <c r="W2172" s="67" t="s">
        <v>2819</v>
      </c>
      <c r="X2172" s="67" t="s">
        <v>2982</v>
      </c>
      <c r="Y2172" s="67"/>
      <c r="Z2172" s="67"/>
      <c r="AA2172" s="67">
        <v>44.567700000000002</v>
      </c>
      <c r="AB2172" s="67">
        <v>-123.282</v>
      </c>
      <c r="AC2172" s="67" t="s">
        <v>2774</v>
      </c>
      <c r="AD2172" s="67"/>
      <c r="AE2172" s="67" t="s">
        <v>2774</v>
      </c>
      <c r="AG2172" s="67" t="s">
        <v>1642</v>
      </c>
      <c r="AH2172" s="67" t="s">
        <v>1642</v>
      </c>
    </row>
    <row r="2173" spans="4:34" x14ac:dyDescent="0.25">
      <c r="D2173" s="67">
        <v>15927247</v>
      </c>
      <c r="E2173" s="68">
        <v>26</v>
      </c>
      <c r="F2173" s="67" t="s">
        <v>1793</v>
      </c>
      <c r="G2173" s="67">
        <v>2018</v>
      </c>
      <c r="H2173" s="67"/>
      <c r="I2173" s="67"/>
      <c r="J2173" s="67"/>
      <c r="K2173" s="67"/>
      <c r="L2173" s="6"/>
      <c r="M2173" s="67"/>
      <c r="N2173" s="67" t="s">
        <v>1642</v>
      </c>
      <c r="O2173" s="67"/>
      <c r="P2173" s="408">
        <v>157</v>
      </c>
      <c r="Q2173" s="408">
        <f t="shared" ref="Q2173:Q2236" si="61">P2173</f>
        <v>157</v>
      </c>
      <c r="R2173" s="408">
        <v>4</v>
      </c>
      <c r="S2173" s="67" t="s">
        <v>3</v>
      </c>
      <c r="T2173" s="67" t="s">
        <v>44</v>
      </c>
      <c r="U2173" s="67" t="s">
        <v>36</v>
      </c>
      <c r="V2173" s="229" t="s">
        <v>2871</v>
      </c>
      <c r="W2173" s="67" t="s">
        <v>2819</v>
      </c>
      <c r="X2173" s="67" t="s">
        <v>2982</v>
      </c>
      <c r="Y2173" s="67"/>
      <c r="Z2173" s="67"/>
      <c r="AA2173" s="67">
        <v>44.567700000000002</v>
      </c>
      <c r="AB2173" s="67">
        <v>-123.282</v>
      </c>
      <c r="AC2173" s="67" t="s">
        <v>2774</v>
      </c>
      <c r="AD2173" s="67"/>
      <c r="AE2173" s="67" t="s">
        <v>2774</v>
      </c>
      <c r="AG2173" s="67" t="s">
        <v>1642</v>
      </c>
      <c r="AH2173" s="67" t="s">
        <v>1642</v>
      </c>
    </row>
    <row r="2174" spans="4:34" x14ac:dyDescent="0.25">
      <c r="D2174" s="67">
        <v>15927247</v>
      </c>
      <c r="E2174" s="68">
        <v>26</v>
      </c>
      <c r="F2174" s="67" t="s">
        <v>1793</v>
      </c>
      <c r="G2174" s="67">
        <v>2018</v>
      </c>
      <c r="H2174" s="67"/>
      <c r="I2174" s="67"/>
      <c r="J2174" s="67"/>
      <c r="K2174" s="67"/>
      <c r="L2174" s="6"/>
      <c r="M2174" s="67"/>
      <c r="N2174" s="67" t="s">
        <v>1642</v>
      </c>
      <c r="O2174" s="67"/>
      <c r="P2174" s="408">
        <v>157</v>
      </c>
      <c r="Q2174" s="408">
        <f t="shared" si="61"/>
        <v>157</v>
      </c>
      <c r="R2174" s="408">
        <v>5</v>
      </c>
      <c r="S2174" s="67" t="s">
        <v>3</v>
      </c>
      <c r="T2174" s="67" t="s">
        <v>44</v>
      </c>
      <c r="U2174" s="67" t="s">
        <v>36</v>
      </c>
      <c r="V2174" s="229" t="s">
        <v>2871</v>
      </c>
      <c r="W2174" s="67" t="s">
        <v>2819</v>
      </c>
      <c r="X2174" s="67" t="s">
        <v>2982</v>
      </c>
      <c r="Y2174" s="67"/>
      <c r="Z2174" s="67"/>
      <c r="AA2174" s="67">
        <v>44.567700000000002</v>
      </c>
      <c r="AB2174" s="67">
        <v>-123.282</v>
      </c>
      <c r="AC2174" s="67" t="s">
        <v>2774</v>
      </c>
      <c r="AD2174" s="67"/>
      <c r="AE2174" s="67" t="s">
        <v>2774</v>
      </c>
      <c r="AG2174" s="67" t="s">
        <v>1642</v>
      </c>
      <c r="AH2174" s="67" t="s">
        <v>1642</v>
      </c>
    </row>
    <row r="2175" spans="4:34" x14ac:dyDescent="0.25">
      <c r="D2175" s="67">
        <v>15927247</v>
      </c>
      <c r="E2175" s="68">
        <v>26</v>
      </c>
      <c r="F2175" s="67" t="s">
        <v>1793</v>
      </c>
      <c r="G2175" s="67">
        <v>2018</v>
      </c>
      <c r="H2175" s="67"/>
      <c r="I2175" s="67"/>
      <c r="J2175" s="67"/>
      <c r="K2175" s="67"/>
      <c r="L2175" s="6"/>
      <c r="M2175" s="67"/>
      <c r="N2175" s="67" t="s">
        <v>1642</v>
      </c>
      <c r="O2175" s="67"/>
      <c r="P2175" s="408">
        <v>157</v>
      </c>
      <c r="Q2175" s="408">
        <f t="shared" si="61"/>
        <v>157</v>
      </c>
      <c r="R2175" s="408">
        <v>6</v>
      </c>
      <c r="S2175" s="67" t="s">
        <v>3</v>
      </c>
      <c r="T2175" s="67" t="s">
        <v>44</v>
      </c>
      <c r="U2175" s="67" t="s">
        <v>36</v>
      </c>
      <c r="V2175" s="229" t="s">
        <v>2871</v>
      </c>
      <c r="W2175" s="67" t="s">
        <v>2819</v>
      </c>
      <c r="X2175" s="67" t="s">
        <v>2982</v>
      </c>
      <c r="Y2175" s="67"/>
      <c r="Z2175" s="67"/>
      <c r="AA2175" s="67">
        <v>44.567700000000002</v>
      </c>
      <c r="AB2175" s="67">
        <v>-123.282</v>
      </c>
      <c r="AC2175" s="67" t="s">
        <v>2774</v>
      </c>
      <c r="AD2175" s="67"/>
      <c r="AE2175" s="67" t="s">
        <v>2774</v>
      </c>
      <c r="AG2175" s="67" t="s">
        <v>1642</v>
      </c>
      <c r="AH2175" s="67" t="s">
        <v>1642</v>
      </c>
    </row>
    <row r="2176" spans="4:34" x14ac:dyDescent="0.25">
      <c r="D2176" s="67">
        <v>15927247</v>
      </c>
      <c r="E2176" s="68">
        <v>26</v>
      </c>
      <c r="F2176" s="67" t="s">
        <v>1793</v>
      </c>
      <c r="G2176" s="67">
        <v>2018</v>
      </c>
      <c r="H2176" s="67"/>
      <c r="I2176" s="67"/>
      <c r="J2176" s="67"/>
      <c r="K2176" s="67"/>
      <c r="L2176" s="6"/>
      <c r="M2176" s="67"/>
      <c r="N2176" s="67" t="s">
        <v>1642</v>
      </c>
      <c r="O2176" s="67"/>
      <c r="P2176" s="408">
        <v>157</v>
      </c>
      <c r="Q2176" s="408">
        <f t="shared" si="61"/>
        <v>157</v>
      </c>
      <c r="R2176" s="408">
        <v>7</v>
      </c>
      <c r="S2176" s="67" t="s">
        <v>3</v>
      </c>
      <c r="T2176" s="67" t="s">
        <v>44</v>
      </c>
      <c r="U2176" s="67" t="s">
        <v>36</v>
      </c>
      <c r="V2176" s="229" t="s">
        <v>2871</v>
      </c>
      <c r="W2176" s="67" t="s">
        <v>2819</v>
      </c>
      <c r="X2176" s="67" t="s">
        <v>2982</v>
      </c>
      <c r="Y2176" s="67"/>
      <c r="Z2176" s="67"/>
      <c r="AA2176" s="67">
        <v>44.567700000000002</v>
      </c>
      <c r="AB2176" s="67">
        <v>-123.282</v>
      </c>
      <c r="AC2176" s="67" t="s">
        <v>2774</v>
      </c>
      <c r="AD2176" s="67"/>
      <c r="AE2176" s="67" t="s">
        <v>2774</v>
      </c>
      <c r="AG2176" s="67" t="s">
        <v>1642</v>
      </c>
      <c r="AH2176" s="67" t="s">
        <v>1642</v>
      </c>
    </row>
    <row r="2177" spans="4:34" x14ac:dyDescent="0.25">
      <c r="D2177" s="67">
        <v>15927247</v>
      </c>
      <c r="E2177" s="68">
        <v>26</v>
      </c>
      <c r="F2177" s="67" t="s">
        <v>1793</v>
      </c>
      <c r="G2177" s="67">
        <v>2018</v>
      </c>
      <c r="H2177" s="67"/>
      <c r="I2177" s="67"/>
      <c r="J2177" s="67"/>
      <c r="K2177" s="67"/>
      <c r="L2177" s="6"/>
      <c r="M2177" s="67"/>
      <c r="N2177" s="67" t="s">
        <v>1642</v>
      </c>
      <c r="O2177" s="67"/>
      <c r="P2177" s="408">
        <v>157</v>
      </c>
      <c r="Q2177" s="408">
        <f t="shared" si="61"/>
        <v>157</v>
      </c>
      <c r="R2177" s="408">
        <v>8</v>
      </c>
      <c r="S2177" s="67" t="s">
        <v>3</v>
      </c>
      <c r="T2177" s="67" t="s">
        <v>44</v>
      </c>
      <c r="U2177" s="67" t="s">
        <v>36</v>
      </c>
      <c r="V2177" s="229" t="s">
        <v>2871</v>
      </c>
      <c r="W2177" s="67" t="s">
        <v>2819</v>
      </c>
      <c r="X2177" s="67" t="s">
        <v>2982</v>
      </c>
      <c r="Y2177" s="67"/>
      <c r="Z2177" s="67"/>
      <c r="AA2177" s="67">
        <v>44.567700000000002</v>
      </c>
      <c r="AB2177" s="67">
        <v>-123.282</v>
      </c>
      <c r="AC2177" s="67" t="s">
        <v>2774</v>
      </c>
      <c r="AD2177" s="67"/>
      <c r="AE2177" s="67" t="s">
        <v>2774</v>
      </c>
      <c r="AG2177" s="67" t="s">
        <v>1642</v>
      </c>
      <c r="AH2177" s="67" t="s">
        <v>1642</v>
      </c>
    </row>
    <row r="2178" spans="4:34" x14ac:dyDescent="0.25">
      <c r="D2178" s="67">
        <v>15927247</v>
      </c>
      <c r="E2178" s="68">
        <v>26</v>
      </c>
      <c r="F2178" s="67" t="s">
        <v>1793</v>
      </c>
      <c r="G2178" s="67">
        <v>2018</v>
      </c>
      <c r="H2178" s="67"/>
      <c r="I2178" s="67"/>
      <c r="J2178" s="67"/>
      <c r="K2178" s="67"/>
      <c r="L2178" s="6"/>
      <c r="M2178" s="67"/>
      <c r="N2178" s="67" t="s">
        <v>1642</v>
      </c>
      <c r="O2178" s="67"/>
      <c r="P2178" s="408">
        <v>157</v>
      </c>
      <c r="Q2178" s="408">
        <f t="shared" si="61"/>
        <v>157</v>
      </c>
      <c r="R2178" s="408">
        <v>9</v>
      </c>
      <c r="S2178" s="67" t="s">
        <v>3</v>
      </c>
      <c r="T2178" s="67" t="s">
        <v>44</v>
      </c>
      <c r="U2178" s="67" t="s">
        <v>36</v>
      </c>
      <c r="V2178" s="229" t="s">
        <v>2871</v>
      </c>
      <c r="W2178" s="67" t="s">
        <v>2819</v>
      </c>
      <c r="X2178" s="67" t="s">
        <v>2982</v>
      </c>
      <c r="Y2178" s="67"/>
      <c r="Z2178" s="67"/>
      <c r="AA2178" s="67">
        <v>44.567700000000002</v>
      </c>
      <c r="AB2178" s="67">
        <v>-123.282</v>
      </c>
      <c r="AC2178" s="67" t="s">
        <v>2774</v>
      </c>
      <c r="AD2178" s="67"/>
      <c r="AE2178" s="67" t="s">
        <v>2774</v>
      </c>
      <c r="AG2178" s="67" t="s">
        <v>1642</v>
      </c>
      <c r="AH2178" s="67" t="s">
        <v>1642</v>
      </c>
    </row>
    <row r="2179" spans="4:34" x14ac:dyDescent="0.25">
      <c r="D2179" s="67">
        <v>15927247</v>
      </c>
      <c r="E2179" s="68">
        <v>26</v>
      </c>
      <c r="F2179" s="67" t="s">
        <v>1793</v>
      </c>
      <c r="G2179" s="67">
        <v>2018</v>
      </c>
      <c r="H2179" s="67"/>
      <c r="I2179" s="67"/>
      <c r="J2179" s="67"/>
      <c r="K2179" s="67"/>
      <c r="L2179" s="6"/>
      <c r="M2179" s="67"/>
      <c r="N2179" s="67" t="s">
        <v>1642</v>
      </c>
      <c r="O2179" s="67"/>
      <c r="P2179" s="408">
        <v>157</v>
      </c>
      <c r="Q2179" s="408">
        <f t="shared" si="61"/>
        <v>157</v>
      </c>
      <c r="R2179" s="408">
        <v>10</v>
      </c>
      <c r="S2179" s="67" t="s">
        <v>3</v>
      </c>
      <c r="T2179" s="67" t="s">
        <v>44</v>
      </c>
      <c r="U2179" s="67" t="s">
        <v>36</v>
      </c>
      <c r="V2179" s="229" t="s">
        <v>2871</v>
      </c>
      <c r="W2179" s="67" t="s">
        <v>2819</v>
      </c>
      <c r="X2179" s="67" t="s">
        <v>2982</v>
      </c>
      <c r="Y2179" s="67"/>
      <c r="Z2179" s="67"/>
      <c r="AA2179" s="67">
        <v>44.567700000000002</v>
      </c>
      <c r="AB2179" s="67">
        <v>-123.282</v>
      </c>
      <c r="AC2179" s="67" t="s">
        <v>2774</v>
      </c>
      <c r="AD2179" s="67"/>
      <c r="AE2179" s="67" t="s">
        <v>2774</v>
      </c>
      <c r="AG2179" s="67" t="s">
        <v>1642</v>
      </c>
      <c r="AH2179" s="67" t="s">
        <v>1642</v>
      </c>
    </row>
    <row r="2180" spans="4:34" x14ac:dyDescent="0.25">
      <c r="D2180" s="67">
        <v>15927247</v>
      </c>
      <c r="E2180" s="68">
        <v>26</v>
      </c>
      <c r="F2180" s="67" t="s">
        <v>1793</v>
      </c>
      <c r="G2180" s="67">
        <v>2018</v>
      </c>
      <c r="H2180" s="67"/>
      <c r="I2180" s="67"/>
      <c r="J2180" s="67"/>
      <c r="K2180" s="67"/>
      <c r="L2180" s="6"/>
      <c r="M2180" s="67"/>
      <c r="N2180" s="67" t="s">
        <v>1642</v>
      </c>
      <c r="O2180" s="67"/>
      <c r="P2180" s="408">
        <v>157</v>
      </c>
      <c r="Q2180" s="408">
        <f t="shared" si="61"/>
        <v>157</v>
      </c>
      <c r="R2180" s="408">
        <v>11</v>
      </c>
      <c r="S2180" s="67" t="s">
        <v>3</v>
      </c>
      <c r="T2180" s="67" t="s">
        <v>44</v>
      </c>
      <c r="U2180" s="67" t="s">
        <v>36</v>
      </c>
      <c r="V2180" s="229" t="s">
        <v>2871</v>
      </c>
      <c r="W2180" s="67" t="s">
        <v>2819</v>
      </c>
      <c r="X2180" s="67" t="s">
        <v>2982</v>
      </c>
      <c r="Y2180" s="67"/>
      <c r="Z2180" s="67"/>
      <c r="AA2180" s="67">
        <v>44.567700000000002</v>
      </c>
      <c r="AB2180" s="67">
        <v>-123.282</v>
      </c>
      <c r="AC2180" s="67" t="s">
        <v>2774</v>
      </c>
      <c r="AD2180" s="67"/>
      <c r="AE2180" s="67" t="s">
        <v>2774</v>
      </c>
      <c r="AG2180" s="67" t="s">
        <v>1642</v>
      </c>
      <c r="AH2180" s="67" t="s">
        <v>1642</v>
      </c>
    </row>
    <row r="2181" spans="4:34" x14ac:dyDescent="0.25">
      <c r="D2181" s="67">
        <v>15927247</v>
      </c>
      <c r="E2181" s="68">
        <v>26</v>
      </c>
      <c r="F2181" s="67" t="s">
        <v>1793</v>
      </c>
      <c r="G2181" s="67">
        <v>2018</v>
      </c>
      <c r="H2181" s="67"/>
      <c r="I2181" s="67"/>
      <c r="J2181" s="67"/>
      <c r="K2181" s="67"/>
      <c r="L2181" s="6"/>
      <c r="M2181" s="67"/>
      <c r="N2181" s="67" t="s">
        <v>1642</v>
      </c>
      <c r="O2181" s="67"/>
      <c r="P2181" s="408">
        <v>157</v>
      </c>
      <c r="Q2181" s="408">
        <f t="shared" si="61"/>
        <v>157</v>
      </c>
      <c r="R2181" s="408">
        <v>12</v>
      </c>
      <c r="S2181" s="67" t="s">
        <v>3</v>
      </c>
      <c r="T2181" s="67" t="s">
        <v>44</v>
      </c>
      <c r="U2181" s="67" t="s">
        <v>36</v>
      </c>
      <c r="V2181" s="229" t="s">
        <v>2871</v>
      </c>
      <c r="W2181" s="67" t="s">
        <v>2819</v>
      </c>
      <c r="X2181" s="67" t="s">
        <v>2982</v>
      </c>
      <c r="Y2181" s="67"/>
      <c r="Z2181" s="67"/>
      <c r="AA2181" s="67">
        <v>44.567700000000002</v>
      </c>
      <c r="AB2181" s="67">
        <v>-123.282</v>
      </c>
      <c r="AC2181" s="67" t="s">
        <v>2774</v>
      </c>
      <c r="AD2181" s="67"/>
      <c r="AE2181" s="67" t="s">
        <v>2774</v>
      </c>
      <c r="AG2181" s="67" t="s">
        <v>1642</v>
      </c>
      <c r="AH2181" s="67" t="s">
        <v>1642</v>
      </c>
    </row>
    <row r="2182" spans="4:34" x14ac:dyDescent="0.25">
      <c r="D2182" s="67">
        <v>15927247</v>
      </c>
      <c r="E2182" s="68">
        <v>26</v>
      </c>
      <c r="F2182" s="67" t="s">
        <v>1793</v>
      </c>
      <c r="G2182" s="67">
        <v>2018</v>
      </c>
      <c r="H2182" s="67"/>
      <c r="I2182" s="67"/>
      <c r="J2182" s="67"/>
      <c r="K2182" s="67"/>
      <c r="L2182" s="6"/>
      <c r="M2182" s="67"/>
      <c r="N2182" s="67" t="s">
        <v>1642</v>
      </c>
      <c r="O2182" s="67"/>
      <c r="P2182" s="408">
        <v>157</v>
      </c>
      <c r="Q2182" s="408">
        <f t="shared" si="61"/>
        <v>157</v>
      </c>
      <c r="R2182" s="408">
        <v>13</v>
      </c>
      <c r="S2182" s="67" t="s">
        <v>3</v>
      </c>
      <c r="T2182" s="67" t="s">
        <v>44</v>
      </c>
      <c r="U2182" s="67" t="s">
        <v>36</v>
      </c>
      <c r="V2182" s="229" t="s">
        <v>2871</v>
      </c>
      <c r="W2182" s="67" t="s">
        <v>2819</v>
      </c>
      <c r="X2182" s="67" t="s">
        <v>2982</v>
      </c>
      <c r="Y2182" s="67"/>
      <c r="Z2182" s="67"/>
      <c r="AA2182" s="67">
        <v>44.567700000000002</v>
      </c>
      <c r="AB2182" s="67">
        <v>-123.282</v>
      </c>
      <c r="AC2182" s="67" t="s">
        <v>2774</v>
      </c>
      <c r="AD2182" s="67"/>
      <c r="AE2182" s="67" t="s">
        <v>2774</v>
      </c>
      <c r="AG2182" s="67" t="s">
        <v>1642</v>
      </c>
      <c r="AH2182" s="67" t="s">
        <v>1642</v>
      </c>
    </row>
    <row r="2183" spans="4:34" x14ac:dyDescent="0.25">
      <c r="D2183" s="67">
        <v>15963803</v>
      </c>
      <c r="E2183" s="68">
        <v>27</v>
      </c>
      <c r="F2183" s="67" t="s">
        <v>1793</v>
      </c>
      <c r="G2183" s="67">
        <v>2018</v>
      </c>
      <c r="H2183" s="67"/>
      <c r="I2183" s="67"/>
      <c r="J2183" s="67"/>
      <c r="K2183" s="67"/>
      <c r="L2183" s="6"/>
      <c r="M2183" s="67"/>
      <c r="N2183" s="67" t="s">
        <v>1642</v>
      </c>
      <c r="O2183" s="67"/>
      <c r="P2183" s="408">
        <v>158</v>
      </c>
      <c r="Q2183" s="408">
        <f t="shared" si="61"/>
        <v>158</v>
      </c>
      <c r="R2183" s="408">
        <v>1</v>
      </c>
      <c r="S2183" s="67" t="s">
        <v>3</v>
      </c>
      <c r="T2183" s="67" t="s">
        <v>44</v>
      </c>
      <c r="U2183" s="67" t="s">
        <v>36</v>
      </c>
      <c r="V2183" s="229" t="s">
        <v>2871</v>
      </c>
      <c r="W2183" s="67" t="s">
        <v>2808</v>
      </c>
      <c r="X2183" s="67" t="s">
        <v>267</v>
      </c>
      <c r="Y2183" s="67"/>
      <c r="Z2183" s="67"/>
      <c r="AA2183" s="67">
        <v>44.599299999999999</v>
      </c>
      <c r="AB2183" s="67">
        <v>-123.31529999999999</v>
      </c>
      <c r="AC2183" s="67" t="s">
        <v>2774</v>
      </c>
      <c r="AD2183" s="67"/>
      <c r="AE2183" s="67" t="s">
        <v>2774</v>
      </c>
      <c r="AG2183" s="67" t="s">
        <v>1642</v>
      </c>
      <c r="AH2183" s="67" t="s">
        <v>1642</v>
      </c>
    </row>
    <row r="2184" spans="4:34" x14ac:dyDescent="0.25">
      <c r="D2184" s="67">
        <v>15963803</v>
      </c>
      <c r="E2184" s="68">
        <v>27</v>
      </c>
      <c r="F2184" s="67" t="s">
        <v>1793</v>
      </c>
      <c r="G2184" s="67">
        <v>2018</v>
      </c>
      <c r="H2184" s="67"/>
      <c r="I2184" s="67"/>
      <c r="J2184" s="67"/>
      <c r="K2184" s="67"/>
      <c r="L2184" s="6"/>
      <c r="M2184" s="67"/>
      <c r="N2184" s="67" t="s">
        <v>1642</v>
      </c>
      <c r="O2184" s="67"/>
      <c r="P2184" s="408">
        <v>158</v>
      </c>
      <c r="Q2184" s="408">
        <f t="shared" si="61"/>
        <v>158</v>
      </c>
      <c r="R2184" s="408">
        <v>2</v>
      </c>
      <c r="S2184" s="67" t="s">
        <v>3</v>
      </c>
      <c r="T2184" s="67" t="s">
        <v>44</v>
      </c>
      <c r="U2184" s="67" t="s">
        <v>36</v>
      </c>
      <c r="V2184" s="229" t="s">
        <v>2871</v>
      </c>
      <c r="W2184" s="67" t="s">
        <v>2808</v>
      </c>
      <c r="X2184" s="67" t="s">
        <v>267</v>
      </c>
      <c r="Y2184" s="67"/>
      <c r="Z2184" s="67"/>
      <c r="AA2184" s="67">
        <v>44.599299999999999</v>
      </c>
      <c r="AB2184" s="67">
        <v>-123.31529999999999</v>
      </c>
      <c r="AC2184" s="67" t="s">
        <v>2774</v>
      </c>
      <c r="AD2184" s="67"/>
      <c r="AE2184" s="67" t="s">
        <v>2774</v>
      </c>
      <c r="AG2184" s="67" t="s">
        <v>1642</v>
      </c>
      <c r="AH2184" s="67" t="s">
        <v>1642</v>
      </c>
    </row>
    <row r="2185" spans="4:34" x14ac:dyDescent="0.25">
      <c r="D2185" s="67">
        <v>15964648</v>
      </c>
      <c r="E2185" s="68">
        <v>27</v>
      </c>
      <c r="F2185" s="67" t="s">
        <v>1793</v>
      </c>
      <c r="G2185" s="67">
        <v>2018</v>
      </c>
      <c r="H2185" s="67"/>
      <c r="I2185" s="67"/>
      <c r="J2185" s="67"/>
      <c r="K2185" s="67"/>
      <c r="L2185" s="6"/>
      <c r="M2185" s="67"/>
      <c r="N2185" s="67" t="s">
        <v>1642</v>
      </c>
      <c r="O2185" s="67"/>
      <c r="P2185" s="408">
        <v>159</v>
      </c>
      <c r="Q2185" s="408">
        <f t="shared" si="61"/>
        <v>159</v>
      </c>
      <c r="R2185" s="408">
        <v>1</v>
      </c>
      <c r="S2185" s="67" t="s">
        <v>3</v>
      </c>
      <c r="T2185" s="67" t="s">
        <v>44</v>
      </c>
      <c r="U2185" s="67" t="s">
        <v>36</v>
      </c>
      <c r="V2185" s="229" t="s">
        <v>2871</v>
      </c>
      <c r="W2185" s="67" t="s">
        <v>2775</v>
      </c>
      <c r="X2185" s="67" t="s">
        <v>267</v>
      </c>
      <c r="Y2185" s="67"/>
      <c r="Z2185" s="67"/>
      <c r="AA2185" s="67">
        <v>44.598999999999997</v>
      </c>
      <c r="AB2185" s="67">
        <v>-123.3151</v>
      </c>
      <c r="AC2185" s="67" t="s">
        <v>2774</v>
      </c>
      <c r="AD2185" s="67"/>
      <c r="AE2185" s="67" t="s">
        <v>2774</v>
      </c>
      <c r="AG2185" s="67" t="s">
        <v>1642</v>
      </c>
      <c r="AH2185" s="67" t="s">
        <v>1642</v>
      </c>
    </row>
    <row r="2186" spans="4:34" x14ac:dyDescent="0.25">
      <c r="D2186" s="67">
        <v>15964648</v>
      </c>
      <c r="E2186" s="68">
        <v>27</v>
      </c>
      <c r="F2186" s="67" t="s">
        <v>1793</v>
      </c>
      <c r="G2186" s="67">
        <v>2018</v>
      </c>
      <c r="H2186" s="67"/>
      <c r="I2186" s="67"/>
      <c r="J2186" s="67"/>
      <c r="K2186" s="67"/>
      <c r="L2186" s="6"/>
      <c r="M2186" s="67"/>
      <c r="N2186" s="67" t="s">
        <v>1642</v>
      </c>
      <c r="O2186" s="67"/>
      <c r="P2186" s="408">
        <v>159</v>
      </c>
      <c r="Q2186" s="408">
        <f t="shared" si="61"/>
        <v>159</v>
      </c>
      <c r="R2186" s="408">
        <v>2</v>
      </c>
      <c r="S2186" s="67" t="s">
        <v>3</v>
      </c>
      <c r="T2186" s="67" t="s">
        <v>44</v>
      </c>
      <c r="U2186" s="67" t="s">
        <v>36</v>
      </c>
      <c r="V2186" s="229" t="s">
        <v>2871</v>
      </c>
      <c r="W2186" s="67" t="s">
        <v>2775</v>
      </c>
      <c r="X2186" s="67" t="s">
        <v>267</v>
      </c>
      <c r="Y2186" s="67"/>
      <c r="Z2186" s="67"/>
      <c r="AA2186" s="67">
        <v>44.598999999999997</v>
      </c>
      <c r="AB2186" s="67">
        <v>-123.3151</v>
      </c>
      <c r="AC2186" s="67" t="s">
        <v>2774</v>
      </c>
      <c r="AD2186" s="67"/>
      <c r="AE2186" s="67" t="s">
        <v>2774</v>
      </c>
      <c r="AG2186" s="67" t="s">
        <v>1642</v>
      </c>
      <c r="AH2186" s="67" t="s">
        <v>1642</v>
      </c>
    </row>
    <row r="2187" spans="4:34" x14ac:dyDescent="0.25">
      <c r="D2187" s="67">
        <v>15964648</v>
      </c>
      <c r="E2187" s="68">
        <v>27</v>
      </c>
      <c r="F2187" s="67" t="s">
        <v>1793</v>
      </c>
      <c r="G2187" s="67">
        <v>2018</v>
      </c>
      <c r="H2187" s="67"/>
      <c r="I2187" s="67"/>
      <c r="J2187" s="67"/>
      <c r="K2187" s="67"/>
      <c r="L2187" s="6"/>
      <c r="M2187" s="67"/>
      <c r="N2187" s="67" t="s">
        <v>1642</v>
      </c>
      <c r="O2187" s="67"/>
      <c r="P2187" s="408">
        <v>159</v>
      </c>
      <c r="Q2187" s="408">
        <f t="shared" si="61"/>
        <v>159</v>
      </c>
      <c r="R2187" s="408">
        <v>3</v>
      </c>
      <c r="S2187" s="67" t="s">
        <v>3</v>
      </c>
      <c r="T2187" s="67" t="s">
        <v>44</v>
      </c>
      <c r="U2187" s="67" t="s">
        <v>36</v>
      </c>
      <c r="V2187" s="229" t="s">
        <v>2871</v>
      </c>
      <c r="W2187" s="67" t="s">
        <v>2775</v>
      </c>
      <c r="X2187" s="67" t="s">
        <v>267</v>
      </c>
      <c r="Y2187" s="67"/>
      <c r="Z2187" s="67"/>
      <c r="AA2187" s="67">
        <v>44.598999999999997</v>
      </c>
      <c r="AB2187" s="67">
        <v>-123.3151</v>
      </c>
      <c r="AC2187" s="67" t="s">
        <v>2774</v>
      </c>
      <c r="AD2187" s="67"/>
      <c r="AE2187" s="67" t="s">
        <v>2774</v>
      </c>
      <c r="AG2187" s="67" t="s">
        <v>1642</v>
      </c>
      <c r="AH2187" s="67" t="s">
        <v>1642</v>
      </c>
    </row>
    <row r="2188" spans="4:34" x14ac:dyDescent="0.25">
      <c r="D2188" s="67">
        <v>15964648</v>
      </c>
      <c r="E2188" s="68">
        <v>27</v>
      </c>
      <c r="F2188" s="67" t="s">
        <v>1793</v>
      </c>
      <c r="G2188" s="67">
        <v>2018</v>
      </c>
      <c r="H2188" s="67"/>
      <c r="I2188" s="67"/>
      <c r="J2188" s="67"/>
      <c r="K2188" s="67"/>
      <c r="L2188" s="6"/>
      <c r="M2188" s="67"/>
      <c r="N2188" s="67" t="s">
        <v>1642</v>
      </c>
      <c r="O2188" s="67"/>
      <c r="P2188" s="408">
        <v>159</v>
      </c>
      <c r="Q2188" s="408">
        <f t="shared" si="61"/>
        <v>159</v>
      </c>
      <c r="R2188" s="408">
        <v>4</v>
      </c>
      <c r="S2188" s="67" t="s">
        <v>3</v>
      </c>
      <c r="T2188" s="67" t="s">
        <v>44</v>
      </c>
      <c r="U2188" s="67" t="s">
        <v>36</v>
      </c>
      <c r="V2188" s="229" t="s">
        <v>2871</v>
      </c>
      <c r="W2188" s="67" t="s">
        <v>2775</v>
      </c>
      <c r="X2188" s="67" t="s">
        <v>267</v>
      </c>
      <c r="Y2188" s="67"/>
      <c r="Z2188" s="67"/>
      <c r="AA2188" s="67">
        <v>44.598999999999997</v>
      </c>
      <c r="AB2188" s="67">
        <v>-123.3151</v>
      </c>
      <c r="AC2188" s="67" t="s">
        <v>2774</v>
      </c>
      <c r="AD2188" s="67"/>
      <c r="AE2188" s="67" t="s">
        <v>2774</v>
      </c>
      <c r="AG2188" s="67" t="s">
        <v>1642</v>
      </c>
      <c r="AH2188" s="67" t="s">
        <v>1642</v>
      </c>
    </row>
    <row r="2189" spans="4:34" x14ac:dyDescent="0.25">
      <c r="D2189" s="67">
        <v>15964648</v>
      </c>
      <c r="E2189" s="68">
        <v>27</v>
      </c>
      <c r="F2189" s="67" t="s">
        <v>1793</v>
      </c>
      <c r="G2189" s="67">
        <v>2018</v>
      </c>
      <c r="H2189" s="67"/>
      <c r="I2189" s="67"/>
      <c r="J2189" s="67"/>
      <c r="K2189" s="67"/>
      <c r="L2189" s="6"/>
      <c r="M2189" s="67"/>
      <c r="N2189" s="67" t="s">
        <v>1642</v>
      </c>
      <c r="O2189" s="67"/>
      <c r="P2189" s="408">
        <v>159</v>
      </c>
      <c r="Q2189" s="408">
        <f t="shared" si="61"/>
        <v>159</v>
      </c>
      <c r="R2189" s="408">
        <v>5</v>
      </c>
      <c r="S2189" s="67" t="s">
        <v>3</v>
      </c>
      <c r="T2189" s="67" t="s">
        <v>44</v>
      </c>
      <c r="U2189" s="67" t="s">
        <v>36</v>
      </c>
      <c r="V2189" s="229" t="s">
        <v>2871</v>
      </c>
      <c r="W2189" s="67" t="s">
        <v>2775</v>
      </c>
      <c r="X2189" s="67" t="s">
        <v>267</v>
      </c>
      <c r="Y2189" s="67"/>
      <c r="Z2189" s="67"/>
      <c r="AA2189" s="67">
        <v>44.598999999999997</v>
      </c>
      <c r="AB2189" s="67">
        <v>-123.3151</v>
      </c>
      <c r="AC2189" s="67" t="s">
        <v>2774</v>
      </c>
      <c r="AD2189" s="67"/>
      <c r="AE2189" s="67" t="s">
        <v>2774</v>
      </c>
      <c r="AG2189" s="67" t="s">
        <v>1642</v>
      </c>
      <c r="AH2189" s="67" t="s">
        <v>1642</v>
      </c>
    </row>
    <row r="2190" spans="4:34" x14ac:dyDescent="0.25">
      <c r="D2190" s="67">
        <v>15964648</v>
      </c>
      <c r="E2190" s="68">
        <v>27</v>
      </c>
      <c r="F2190" s="67" t="s">
        <v>1793</v>
      </c>
      <c r="G2190" s="67">
        <v>2018</v>
      </c>
      <c r="H2190" s="67"/>
      <c r="I2190" s="67"/>
      <c r="J2190" s="67"/>
      <c r="K2190" s="67"/>
      <c r="L2190" s="6"/>
      <c r="M2190" s="67"/>
      <c r="N2190" s="67" t="s">
        <v>1642</v>
      </c>
      <c r="O2190" s="67"/>
      <c r="P2190" s="408">
        <v>159</v>
      </c>
      <c r="Q2190" s="408">
        <f t="shared" si="61"/>
        <v>159</v>
      </c>
      <c r="R2190" s="408">
        <v>6</v>
      </c>
      <c r="S2190" s="67" t="s">
        <v>3</v>
      </c>
      <c r="T2190" s="67" t="s">
        <v>44</v>
      </c>
      <c r="U2190" s="67" t="s">
        <v>36</v>
      </c>
      <c r="V2190" s="229" t="s">
        <v>2871</v>
      </c>
      <c r="W2190" s="67" t="s">
        <v>2775</v>
      </c>
      <c r="X2190" s="67" t="s">
        <v>267</v>
      </c>
      <c r="Y2190" s="67"/>
      <c r="Z2190" s="67"/>
      <c r="AA2190" s="67">
        <v>44.598999999999997</v>
      </c>
      <c r="AB2190" s="67">
        <v>-123.3151</v>
      </c>
      <c r="AC2190" s="67" t="s">
        <v>2774</v>
      </c>
      <c r="AD2190" s="67"/>
      <c r="AE2190" s="67" t="s">
        <v>2774</v>
      </c>
      <c r="AG2190" s="67" t="s">
        <v>1642</v>
      </c>
      <c r="AH2190" s="67" t="s">
        <v>1642</v>
      </c>
    </row>
    <row r="2191" spans="4:34" x14ac:dyDescent="0.25">
      <c r="D2191" s="67">
        <v>15964648</v>
      </c>
      <c r="E2191" s="68">
        <v>27</v>
      </c>
      <c r="F2191" s="67" t="s">
        <v>1793</v>
      </c>
      <c r="G2191" s="67">
        <v>2018</v>
      </c>
      <c r="H2191" s="67"/>
      <c r="I2191" s="67"/>
      <c r="J2191" s="67"/>
      <c r="K2191" s="67"/>
      <c r="L2191" s="6"/>
      <c r="M2191" s="67"/>
      <c r="N2191" s="67" t="s">
        <v>1642</v>
      </c>
      <c r="O2191" s="67"/>
      <c r="P2191" s="408">
        <v>159</v>
      </c>
      <c r="Q2191" s="408">
        <f t="shared" si="61"/>
        <v>159</v>
      </c>
      <c r="R2191" s="408">
        <v>7</v>
      </c>
      <c r="S2191" s="67" t="s">
        <v>3</v>
      </c>
      <c r="T2191" s="67" t="s">
        <v>44</v>
      </c>
      <c r="U2191" s="67" t="s">
        <v>36</v>
      </c>
      <c r="V2191" s="229" t="s">
        <v>2871</v>
      </c>
      <c r="W2191" s="67" t="s">
        <v>2775</v>
      </c>
      <c r="X2191" s="67" t="s">
        <v>267</v>
      </c>
      <c r="Y2191" s="67"/>
      <c r="Z2191" s="67"/>
      <c r="AA2191" s="67">
        <v>44.598999999999997</v>
      </c>
      <c r="AB2191" s="67">
        <v>-123.3151</v>
      </c>
      <c r="AC2191" s="67" t="s">
        <v>2774</v>
      </c>
      <c r="AD2191" s="67"/>
      <c r="AE2191" s="67" t="s">
        <v>2774</v>
      </c>
      <c r="AG2191" s="67" t="s">
        <v>1642</v>
      </c>
      <c r="AH2191" s="67" t="s">
        <v>1642</v>
      </c>
    </row>
    <row r="2192" spans="4:34" x14ac:dyDescent="0.25">
      <c r="D2192" s="67">
        <v>15986829</v>
      </c>
      <c r="E2192" s="68">
        <v>28</v>
      </c>
      <c r="F2192" s="67" t="s">
        <v>1793</v>
      </c>
      <c r="G2192" s="67">
        <v>2018</v>
      </c>
      <c r="H2192" s="67"/>
      <c r="I2192" s="67"/>
      <c r="J2192" s="67"/>
      <c r="K2192" s="67"/>
      <c r="L2192" s="6"/>
      <c r="M2192" s="67"/>
      <c r="N2192" s="67" t="s">
        <v>1642</v>
      </c>
      <c r="O2192" s="67"/>
      <c r="P2192" s="408">
        <v>160</v>
      </c>
      <c r="Q2192" s="408">
        <f t="shared" si="61"/>
        <v>160</v>
      </c>
      <c r="R2192" s="408">
        <v>1</v>
      </c>
      <c r="S2192" s="67" t="s">
        <v>3</v>
      </c>
      <c r="T2192" s="67" t="s">
        <v>44</v>
      </c>
      <c r="U2192" s="67" t="s">
        <v>303</v>
      </c>
      <c r="V2192" s="229" t="s">
        <v>2871</v>
      </c>
      <c r="W2192" s="67" t="s">
        <v>2821</v>
      </c>
      <c r="X2192" s="67" t="s">
        <v>2960</v>
      </c>
      <c r="Y2192" s="67"/>
      <c r="Z2192" s="67"/>
      <c r="AA2192" s="67">
        <v>45.325600000000001</v>
      </c>
      <c r="AB2192" s="67">
        <v>-121.71210000000001</v>
      </c>
      <c r="AC2192" s="67" t="s">
        <v>2774</v>
      </c>
      <c r="AD2192" s="67"/>
      <c r="AE2192" s="67" t="s">
        <v>2774</v>
      </c>
      <c r="AG2192" s="67" t="s">
        <v>1642</v>
      </c>
      <c r="AH2192" s="67" t="s">
        <v>1642</v>
      </c>
    </row>
    <row r="2193" spans="4:34" x14ac:dyDescent="0.25">
      <c r="D2193" s="67">
        <v>15986829</v>
      </c>
      <c r="E2193" s="68">
        <v>28</v>
      </c>
      <c r="F2193" s="67" t="s">
        <v>1793</v>
      </c>
      <c r="G2193" s="67">
        <v>2018</v>
      </c>
      <c r="H2193" s="67"/>
      <c r="I2193" s="67"/>
      <c r="J2193" s="67"/>
      <c r="K2193" s="67"/>
      <c r="L2193" s="6"/>
      <c r="M2193" s="67"/>
      <c r="N2193" s="67" t="s">
        <v>1642</v>
      </c>
      <c r="O2193" s="67"/>
      <c r="P2193" s="408">
        <v>160</v>
      </c>
      <c r="Q2193" s="408">
        <f t="shared" si="61"/>
        <v>160</v>
      </c>
      <c r="R2193" s="408">
        <v>2</v>
      </c>
      <c r="S2193" s="67" t="s">
        <v>3</v>
      </c>
      <c r="T2193" s="67" t="s">
        <v>44</v>
      </c>
      <c r="U2193" s="67" t="s">
        <v>303</v>
      </c>
      <c r="V2193" s="229" t="s">
        <v>2871</v>
      </c>
      <c r="W2193" s="67" t="s">
        <v>2821</v>
      </c>
      <c r="X2193" s="67" t="s">
        <v>2960</v>
      </c>
      <c r="Y2193" s="67"/>
      <c r="Z2193" s="67"/>
      <c r="AA2193" s="67">
        <v>45.325600000000001</v>
      </c>
      <c r="AB2193" s="67">
        <v>-121.71210000000001</v>
      </c>
      <c r="AC2193" s="67" t="s">
        <v>2774</v>
      </c>
      <c r="AD2193" s="67"/>
      <c r="AE2193" s="67" t="s">
        <v>2774</v>
      </c>
      <c r="AG2193" s="67" t="s">
        <v>1642</v>
      </c>
      <c r="AH2193" s="67" t="s">
        <v>1642</v>
      </c>
    </row>
    <row r="2194" spans="4:34" x14ac:dyDescent="0.25">
      <c r="D2194" s="67">
        <v>15987614</v>
      </c>
      <c r="E2194" s="68">
        <v>28</v>
      </c>
      <c r="F2194" s="67" t="s">
        <v>1793</v>
      </c>
      <c r="G2194" s="67">
        <v>2018</v>
      </c>
      <c r="H2194" s="67"/>
      <c r="I2194" s="67"/>
      <c r="J2194" s="67"/>
      <c r="K2194" s="67"/>
      <c r="L2194" s="6"/>
      <c r="M2194" s="67"/>
      <c r="N2194" s="67" t="s">
        <v>1642</v>
      </c>
      <c r="O2194" s="67"/>
      <c r="P2194" s="408">
        <v>161</v>
      </c>
      <c r="Q2194" s="408">
        <f t="shared" si="61"/>
        <v>161</v>
      </c>
      <c r="R2194" s="408">
        <v>1</v>
      </c>
      <c r="S2194" s="67" t="s">
        <v>3</v>
      </c>
      <c r="T2194" s="67" t="s">
        <v>44</v>
      </c>
      <c r="U2194" s="67" t="s">
        <v>303</v>
      </c>
      <c r="V2194" s="229" t="s">
        <v>2871</v>
      </c>
      <c r="W2194" s="67" t="s">
        <v>2821</v>
      </c>
      <c r="X2194" s="67" t="s">
        <v>3514</v>
      </c>
      <c r="Y2194" s="67"/>
      <c r="Z2194" s="67"/>
      <c r="AA2194" s="67">
        <v>45.319499999999998</v>
      </c>
      <c r="AB2194" s="67">
        <v>-121.71559999999999</v>
      </c>
      <c r="AC2194" s="67" t="s">
        <v>2774</v>
      </c>
      <c r="AD2194" s="67"/>
      <c r="AE2194" s="67" t="s">
        <v>2774</v>
      </c>
      <c r="AG2194" s="67" t="s">
        <v>1642</v>
      </c>
      <c r="AH2194" s="67" t="s">
        <v>1642</v>
      </c>
    </row>
    <row r="2195" spans="4:34" x14ac:dyDescent="0.25">
      <c r="D2195" s="67">
        <v>15987614</v>
      </c>
      <c r="E2195" s="68">
        <v>28</v>
      </c>
      <c r="F2195" s="67" t="s">
        <v>1793</v>
      </c>
      <c r="G2195" s="67">
        <v>2018</v>
      </c>
      <c r="H2195" s="67"/>
      <c r="I2195" s="67"/>
      <c r="J2195" s="67"/>
      <c r="K2195" s="67"/>
      <c r="L2195" s="6"/>
      <c r="M2195" s="67"/>
      <c r="N2195" s="67" t="s">
        <v>1642</v>
      </c>
      <c r="O2195" s="67"/>
      <c r="P2195" s="408">
        <v>161</v>
      </c>
      <c r="Q2195" s="408">
        <f t="shared" si="61"/>
        <v>161</v>
      </c>
      <c r="R2195" s="408">
        <v>2</v>
      </c>
      <c r="S2195" s="67" t="s">
        <v>3</v>
      </c>
      <c r="T2195" s="67" t="s">
        <v>44</v>
      </c>
      <c r="U2195" s="67" t="s">
        <v>303</v>
      </c>
      <c r="V2195" s="229" t="s">
        <v>2871</v>
      </c>
      <c r="W2195" s="67" t="s">
        <v>2821</v>
      </c>
      <c r="X2195" s="67" t="s">
        <v>3514</v>
      </c>
      <c r="Y2195" s="67"/>
      <c r="Z2195" s="67"/>
      <c r="AA2195" s="67">
        <v>45.319499999999998</v>
      </c>
      <c r="AB2195" s="67">
        <v>-121.71559999999999</v>
      </c>
      <c r="AC2195" s="67" t="s">
        <v>2774</v>
      </c>
      <c r="AD2195" s="67"/>
      <c r="AE2195" s="67" t="s">
        <v>2774</v>
      </c>
      <c r="AG2195" s="67" t="s">
        <v>1642</v>
      </c>
      <c r="AH2195" s="67" t="s">
        <v>1642</v>
      </c>
    </row>
    <row r="2196" spans="4:34" x14ac:dyDescent="0.25">
      <c r="D2196" s="67">
        <v>15987712</v>
      </c>
      <c r="E2196" s="68">
        <v>28</v>
      </c>
      <c r="F2196" s="67" t="s">
        <v>1793</v>
      </c>
      <c r="G2196" s="67">
        <v>2018</v>
      </c>
      <c r="H2196" s="67"/>
      <c r="I2196" s="67"/>
      <c r="J2196" s="67"/>
      <c r="K2196" s="67"/>
      <c r="L2196" s="6"/>
      <c r="M2196" s="67"/>
      <c r="N2196" s="67" t="s">
        <v>1642</v>
      </c>
      <c r="O2196" s="67"/>
      <c r="P2196" s="408">
        <v>162</v>
      </c>
      <c r="Q2196" s="408">
        <f t="shared" si="61"/>
        <v>162</v>
      </c>
      <c r="R2196" s="408">
        <v>1</v>
      </c>
      <c r="S2196" s="67" t="s">
        <v>3</v>
      </c>
      <c r="T2196" s="67" t="s">
        <v>44</v>
      </c>
      <c r="U2196" s="67" t="s">
        <v>303</v>
      </c>
      <c r="V2196" s="229" t="s">
        <v>2871</v>
      </c>
      <c r="W2196" s="67" t="s">
        <v>2821</v>
      </c>
      <c r="X2196" s="67" t="s">
        <v>3514</v>
      </c>
      <c r="Y2196" s="67"/>
      <c r="Z2196" s="67"/>
      <c r="AA2196" s="67">
        <v>45.319800000000001</v>
      </c>
      <c r="AB2196" s="67">
        <v>-121.71559999999999</v>
      </c>
      <c r="AC2196" s="67" t="s">
        <v>2774</v>
      </c>
      <c r="AD2196" s="67"/>
      <c r="AE2196" s="67" t="s">
        <v>2774</v>
      </c>
      <c r="AG2196" s="67" t="s">
        <v>1642</v>
      </c>
      <c r="AH2196" s="67" t="s">
        <v>1642</v>
      </c>
    </row>
    <row r="2197" spans="4:34" x14ac:dyDescent="0.25">
      <c r="D2197" s="67">
        <v>15987712</v>
      </c>
      <c r="E2197" s="68">
        <v>28</v>
      </c>
      <c r="F2197" s="67" t="s">
        <v>1793</v>
      </c>
      <c r="G2197" s="67">
        <v>2018</v>
      </c>
      <c r="H2197" s="67"/>
      <c r="I2197" s="67"/>
      <c r="J2197" s="67"/>
      <c r="K2197" s="67"/>
      <c r="L2197" s="6"/>
      <c r="M2197" s="67"/>
      <c r="N2197" s="67" t="s">
        <v>1642</v>
      </c>
      <c r="O2197" s="67"/>
      <c r="P2197" s="408">
        <v>162</v>
      </c>
      <c r="Q2197" s="408">
        <f t="shared" si="61"/>
        <v>162</v>
      </c>
      <c r="R2197" s="408">
        <v>2</v>
      </c>
      <c r="S2197" s="67" t="s">
        <v>3</v>
      </c>
      <c r="T2197" s="67" t="s">
        <v>44</v>
      </c>
      <c r="U2197" s="67" t="s">
        <v>303</v>
      </c>
      <c r="V2197" s="229" t="s">
        <v>2871</v>
      </c>
      <c r="W2197" s="67" t="s">
        <v>2821</v>
      </c>
      <c r="X2197" s="67" t="s">
        <v>3514</v>
      </c>
      <c r="Y2197" s="67"/>
      <c r="Z2197" s="67"/>
      <c r="AA2197" s="67">
        <v>45.319800000000001</v>
      </c>
      <c r="AB2197" s="67">
        <v>-121.71559999999999</v>
      </c>
      <c r="AC2197" s="67" t="s">
        <v>2774</v>
      </c>
      <c r="AD2197" s="67"/>
      <c r="AE2197" s="67" t="s">
        <v>2774</v>
      </c>
      <c r="AG2197" s="67" t="s">
        <v>1642</v>
      </c>
      <c r="AH2197" s="67" t="s">
        <v>1642</v>
      </c>
    </row>
    <row r="2198" spans="4:34" x14ac:dyDescent="0.25">
      <c r="D2198" s="67">
        <v>15988312</v>
      </c>
      <c r="E2198" s="68">
        <v>28</v>
      </c>
      <c r="F2198" s="67" t="s">
        <v>1793</v>
      </c>
      <c r="G2198" s="67">
        <v>2018</v>
      </c>
      <c r="H2198" s="67"/>
      <c r="I2198" s="67"/>
      <c r="J2198" s="67"/>
      <c r="K2198" s="67"/>
      <c r="L2198" s="6"/>
      <c r="M2198" s="67"/>
      <c r="N2198" s="67" t="s">
        <v>1642</v>
      </c>
      <c r="O2198" s="67"/>
      <c r="P2198" s="408">
        <v>163</v>
      </c>
      <c r="Q2198" s="408">
        <f t="shared" si="61"/>
        <v>163</v>
      </c>
      <c r="R2198" s="408">
        <v>1</v>
      </c>
      <c r="S2198" s="67" t="s">
        <v>3</v>
      </c>
      <c r="T2198" s="67" t="s">
        <v>44</v>
      </c>
      <c r="U2198" s="67" t="s">
        <v>303</v>
      </c>
      <c r="V2198" s="229" t="s">
        <v>2871</v>
      </c>
      <c r="W2198" s="67" t="s">
        <v>2821</v>
      </c>
      <c r="X2198" s="67" t="s">
        <v>3514</v>
      </c>
      <c r="Y2198" s="67"/>
      <c r="Z2198" s="67"/>
      <c r="AA2198" s="67">
        <v>45.319699999999997</v>
      </c>
      <c r="AB2198" s="67">
        <v>-121.7154</v>
      </c>
      <c r="AC2198" s="67" t="s">
        <v>2774</v>
      </c>
      <c r="AD2198" s="67"/>
      <c r="AE2198" s="67" t="s">
        <v>2774</v>
      </c>
      <c r="AG2198" s="67" t="s">
        <v>1642</v>
      </c>
      <c r="AH2198" s="67" t="s">
        <v>1642</v>
      </c>
    </row>
    <row r="2199" spans="4:34" x14ac:dyDescent="0.25">
      <c r="D2199" s="67">
        <v>15988312</v>
      </c>
      <c r="E2199" s="68">
        <v>28</v>
      </c>
      <c r="F2199" s="67" t="s">
        <v>1793</v>
      </c>
      <c r="G2199" s="67">
        <v>2018</v>
      </c>
      <c r="H2199" s="67"/>
      <c r="I2199" s="67"/>
      <c r="J2199" s="67"/>
      <c r="K2199" s="67"/>
      <c r="L2199" s="6"/>
      <c r="M2199" s="67"/>
      <c r="N2199" s="67" t="s">
        <v>1642</v>
      </c>
      <c r="O2199" s="67"/>
      <c r="P2199" s="408">
        <v>163</v>
      </c>
      <c r="Q2199" s="408">
        <f t="shared" si="61"/>
        <v>163</v>
      </c>
      <c r="R2199" s="408">
        <v>2</v>
      </c>
      <c r="S2199" s="67" t="s">
        <v>3</v>
      </c>
      <c r="T2199" s="67" t="s">
        <v>44</v>
      </c>
      <c r="U2199" s="67" t="s">
        <v>303</v>
      </c>
      <c r="V2199" s="229" t="s">
        <v>2871</v>
      </c>
      <c r="W2199" s="67" t="s">
        <v>2821</v>
      </c>
      <c r="X2199" s="67" t="s">
        <v>3514</v>
      </c>
      <c r="Y2199" s="67"/>
      <c r="Z2199" s="67"/>
      <c r="AA2199" s="67">
        <v>45.319699999999997</v>
      </c>
      <c r="AB2199" s="67">
        <v>-121.7154</v>
      </c>
      <c r="AC2199" s="67" t="s">
        <v>2774</v>
      </c>
      <c r="AD2199" s="67"/>
      <c r="AE2199" s="67" t="s">
        <v>2774</v>
      </c>
      <c r="AG2199" s="67" t="s">
        <v>1642</v>
      </c>
      <c r="AH2199" s="67" t="s">
        <v>1642</v>
      </c>
    </row>
    <row r="2200" spans="4:34" x14ac:dyDescent="0.25">
      <c r="D2200" s="67">
        <v>15988312</v>
      </c>
      <c r="E2200" s="68">
        <v>28</v>
      </c>
      <c r="F2200" s="67" t="s">
        <v>1793</v>
      </c>
      <c r="G2200" s="67">
        <v>2018</v>
      </c>
      <c r="H2200" s="67"/>
      <c r="I2200" s="67"/>
      <c r="J2200" s="67"/>
      <c r="K2200" s="67"/>
      <c r="L2200" s="6"/>
      <c r="M2200" s="67"/>
      <c r="N2200" s="67" t="s">
        <v>1642</v>
      </c>
      <c r="O2200" s="67"/>
      <c r="P2200" s="408">
        <v>163</v>
      </c>
      <c r="Q2200" s="408">
        <f t="shared" si="61"/>
        <v>163</v>
      </c>
      <c r="R2200" s="408">
        <v>3</v>
      </c>
      <c r="S2200" s="67" t="s">
        <v>3</v>
      </c>
      <c r="T2200" s="67" t="s">
        <v>44</v>
      </c>
      <c r="U2200" s="67" t="s">
        <v>303</v>
      </c>
      <c r="V2200" s="229" t="s">
        <v>2871</v>
      </c>
      <c r="W2200" s="67" t="s">
        <v>2821</v>
      </c>
      <c r="X2200" s="67" t="s">
        <v>3514</v>
      </c>
      <c r="Y2200" s="67"/>
      <c r="Z2200" s="67"/>
      <c r="AA2200" s="67">
        <v>45.319699999999997</v>
      </c>
      <c r="AB2200" s="67">
        <v>-121.7154</v>
      </c>
      <c r="AC2200" s="67" t="s">
        <v>2774</v>
      </c>
      <c r="AD2200" s="67"/>
      <c r="AE2200" s="67" t="s">
        <v>2774</v>
      </c>
      <c r="AG2200" s="67" t="s">
        <v>1642</v>
      </c>
      <c r="AH2200" s="67" t="s">
        <v>1642</v>
      </c>
    </row>
    <row r="2201" spans="4:34" x14ac:dyDescent="0.25">
      <c r="D2201" s="67">
        <v>15988312</v>
      </c>
      <c r="E2201" s="68">
        <v>28</v>
      </c>
      <c r="F2201" s="67" t="s">
        <v>1793</v>
      </c>
      <c r="G2201" s="67">
        <v>2018</v>
      </c>
      <c r="H2201" s="67"/>
      <c r="I2201" s="67"/>
      <c r="J2201" s="67"/>
      <c r="K2201" s="67"/>
      <c r="L2201" s="6"/>
      <c r="M2201" s="67"/>
      <c r="N2201" s="67" t="s">
        <v>1642</v>
      </c>
      <c r="O2201" s="67"/>
      <c r="P2201" s="408">
        <v>163</v>
      </c>
      <c r="Q2201" s="408">
        <f t="shared" si="61"/>
        <v>163</v>
      </c>
      <c r="R2201" s="408">
        <v>4</v>
      </c>
      <c r="S2201" s="67" t="s">
        <v>3</v>
      </c>
      <c r="T2201" s="67" t="s">
        <v>44</v>
      </c>
      <c r="U2201" s="67" t="s">
        <v>303</v>
      </c>
      <c r="V2201" s="229" t="s">
        <v>2871</v>
      </c>
      <c r="W2201" s="67" t="s">
        <v>2821</v>
      </c>
      <c r="X2201" s="67" t="s">
        <v>3514</v>
      </c>
      <c r="Y2201" s="67"/>
      <c r="Z2201" s="67"/>
      <c r="AA2201" s="67">
        <v>45.319699999999997</v>
      </c>
      <c r="AB2201" s="67">
        <v>-121.7154</v>
      </c>
      <c r="AC2201" s="67" t="s">
        <v>2774</v>
      </c>
      <c r="AD2201" s="67"/>
      <c r="AE2201" s="67" t="s">
        <v>2774</v>
      </c>
      <c r="AG2201" s="67" t="s">
        <v>1642</v>
      </c>
      <c r="AH2201" s="67" t="s">
        <v>1642</v>
      </c>
    </row>
    <row r="2202" spans="4:34" x14ac:dyDescent="0.25">
      <c r="D2202" s="67">
        <v>15988312</v>
      </c>
      <c r="E2202" s="68">
        <v>28</v>
      </c>
      <c r="F2202" s="67" t="s">
        <v>1793</v>
      </c>
      <c r="G2202" s="67">
        <v>2018</v>
      </c>
      <c r="H2202" s="67"/>
      <c r="I2202" s="67"/>
      <c r="J2202" s="67"/>
      <c r="K2202" s="67"/>
      <c r="L2202" s="6"/>
      <c r="M2202" s="67"/>
      <c r="N2202" s="67" t="s">
        <v>1642</v>
      </c>
      <c r="O2202" s="67"/>
      <c r="P2202" s="408">
        <v>163</v>
      </c>
      <c r="Q2202" s="408">
        <f t="shared" si="61"/>
        <v>163</v>
      </c>
      <c r="R2202" s="408">
        <v>5</v>
      </c>
      <c r="S2202" s="67" t="s">
        <v>3</v>
      </c>
      <c r="T2202" s="67" t="s">
        <v>44</v>
      </c>
      <c r="U2202" s="67" t="s">
        <v>303</v>
      </c>
      <c r="V2202" s="229" t="s">
        <v>2871</v>
      </c>
      <c r="W2202" s="67" t="s">
        <v>2821</v>
      </c>
      <c r="X2202" s="67" t="s">
        <v>3514</v>
      </c>
      <c r="Y2202" s="67"/>
      <c r="Z2202" s="67"/>
      <c r="AA2202" s="67">
        <v>45.319699999999997</v>
      </c>
      <c r="AB2202" s="67">
        <v>-121.7154</v>
      </c>
      <c r="AC2202" s="67" t="s">
        <v>2774</v>
      </c>
      <c r="AD2202" s="67"/>
      <c r="AE2202" s="67" t="s">
        <v>2774</v>
      </c>
      <c r="AG2202" s="67" t="s">
        <v>1642</v>
      </c>
      <c r="AH2202" s="67" t="s">
        <v>1642</v>
      </c>
    </row>
    <row r="2203" spans="4:34" x14ac:dyDescent="0.25">
      <c r="D2203" s="67">
        <v>16012945</v>
      </c>
      <c r="E2203" s="68">
        <v>29</v>
      </c>
      <c r="F2203" s="67" t="s">
        <v>1793</v>
      </c>
      <c r="G2203" s="67">
        <v>2018</v>
      </c>
      <c r="H2203" s="67"/>
      <c r="I2203" s="67"/>
      <c r="J2203" s="67"/>
      <c r="K2203" s="67"/>
      <c r="L2203" s="6"/>
      <c r="M2203" s="67"/>
      <c r="N2203" s="67" t="s">
        <v>1642</v>
      </c>
      <c r="O2203" s="67"/>
      <c r="P2203" s="408">
        <v>164</v>
      </c>
      <c r="Q2203" s="408">
        <f t="shared" si="61"/>
        <v>164</v>
      </c>
      <c r="R2203" s="408">
        <v>1</v>
      </c>
      <c r="S2203" s="67" t="s">
        <v>3</v>
      </c>
      <c r="T2203" s="67" t="s">
        <v>44</v>
      </c>
      <c r="U2203" s="67" t="s">
        <v>36</v>
      </c>
      <c r="V2203" s="229" t="s">
        <v>2871</v>
      </c>
      <c r="W2203" s="67" t="s">
        <v>2822</v>
      </c>
      <c r="X2203" s="67" t="s">
        <v>3452</v>
      </c>
      <c r="Y2203" s="67"/>
      <c r="Z2203" s="67"/>
      <c r="AA2203" s="67">
        <v>44.597900000000003</v>
      </c>
      <c r="AB2203" s="67">
        <v>-123.2846</v>
      </c>
      <c r="AC2203" s="67" t="s">
        <v>2774</v>
      </c>
      <c r="AD2203" s="67"/>
      <c r="AE2203" s="67" t="s">
        <v>2774</v>
      </c>
      <c r="AG2203" s="67" t="s">
        <v>1642</v>
      </c>
      <c r="AH2203" s="67" t="s">
        <v>1642</v>
      </c>
    </row>
    <row r="2204" spans="4:34" x14ac:dyDescent="0.25">
      <c r="D2204" s="67">
        <v>16012945</v>
      </c>
      <c r="E2204" s="68">
        <v>29</v>
      </c>
      <c r="F2204" s="67" t="s">
        <v>1793</v>
      </c>
      <c r="G2204" s="67">
        <v>2018</v>
      </c>
      <c r="H2204" s="67"/>
      <c r="I2204" s="67"/>
      <c r="J2204" s="67"/>
      <c r="K2204" s="67"/>
      <c r="L2204" s="6"/>
      <c r="M2204" s="67"/>
      <c r="N2204" s="67" t="s">
        <v>1642</v>
      </c>
      <c r="O2204" s="67"/>
      <c r="P2204" s="408">
        <v>164</v>
      </c>
      <c r="Q2204" s="408">
        <f t="shared" si="61"/>
        <v>164</v>
      </c>
      <c r="R2204" s="408">
        <v>2</v>
      </c>
      <c r="S2204" s="67" t="s">
        <v>3</v>
      </c>
      <c r="T2204" s="67" t="s">
        <v>44</v>
      </c>
      <c r="U2204" s="67" t="s">
        <v>36</v>
      </c>
      <c r="V2204" s="229" t="s">
        <v>2871</v>
      </c>
      <c r="W2204" s="67" t="s">
        <v>2822</v>
      </c>
      <c r="X2204" s="67" t="s">
        <v>3452</v>
      </c>
      <c r="Y2204" s="67"/>
      <c r="Z2204" s="67"/>
      <c r="AA2204" s="67">
        <v>44.597900000000003</v>
      </c>
      <c r="AB2204" s="67">
        <v>-123.2846</v>
      </c>
      <c r="AC2204" s="67" t="s">
        <v>2774</v>
      </c>
      <c r="AD2204" s="67"/>
      <c r="AE2204" s="67" t="s">
        <v>2774</v>
      </c>
      <c r="AG2204" s="67" t="s">
        <v>1642</v>
      </c>
      <c r="AH2204" s="67" t="s">
        <v>1642</v>
      </c>
    </row>
    <row r="2205" spans="4:34" x14ac:dyDescent="0.25">
      <c r="D2205" s="67">
        <v>16012945</v>
      </c>
      <c r="E2205" s="68">
        <v>29</v>
      </c>
      <c r="F2205" s="67" t="s">
        <v>1793</v>
      </c>
      <c r="G2205" s="67">
        <v>2018</v>
      </c>
      <c r="H2205" s="67"/>
      <c r="I2205" s="67"/>
      <c r="J2205" s="67"/>
      <c r="K2205" s="67"/>
      <c r="L2205" s="6"/>
      <c r="M2205" s="67"/>
      <c r="N2205" s="67" t="s">
        <v>1642</v>
      </c>
      <c r="O2205" s="67"/>
      <c r="P2205" s="408">
        <v>164</v>
      </c>
      <c r="Q2205" s="408">
        <f t="shared" si="61"/>
        <v>164</v>
      </c>
      <c r="R2205" s="408">
        <v>3</v>
      </c>
      <c r="S2205" s="67" t="s">
        <v>3</v>
      </c>
      <c r="T2205" s="67" t="s">
        <v>44</v>
      </c>
      <c r="U2205" s="67" t="s">
        <v>36</v>
      </c>
      <c r="V2205" s="229" t="s">
        <v>2871</v>
      </c>
      <c r="W2205" s="67" t="s">
        <v>2822</v>
      </c>
      <c r="X2205" s="67" t="s">
        <v>3452</v>
      </c>
      <c r="Y2205" s="67"/>
      <c r="Z2205" s="67"/>
      <c r="AA2205" s="67">
        <v>44.597900000000003</v>
      </c>
      <c r="AB2205" s="67">
        <v>-123.2846</v>
      </c>
      <c r="AC2205" s="67" t="s">
        <v>2774</v>
      </c>
      <c r="AD2205" s="67"/>
      <c r="AE2205" s="67" t="s">
        <v>2774</v>
      </c>
      <c r="AG2205" s="67" t="s">
        <v>1642</v>
      </c>
      <c r="AH2205" s="67" t="s">
        <v>1642</v>
      </c>
    </row>
    <row r="2206" spans="4:34" x14ac:dyDescent="0.25">
      <c r="D2206" s="67">
        <v>16012945</v>
      </c>
      <c r="E2206" s="68">
        <v>29</v>
      </c>
      <c r="F2206" s="67" t="s">
        <v>1793</v>
      </c>
      <c r="G2206" s="67">
        <v>2018</v>
      </c>
      <c r="H2206" s="67"/>
      <c r="I2206" s="67"/>
      <c r="J2206" s="67"/>
      <c r="K2206" s="67"/>
      <c r="L2206" s="6"/>
      <c r="M2206" s="67"/>
      <c r="N2206" s="67" t="s">
        <v>1642</v>
      </c>
      <c r="O2206" s="67"/>
      <c r="P2206" s="408">
        <v>164</v>
      </c>
      <c r="Q2206" s="408">
        <f t="shared" si="61"/>
        <v>164</v>
      </c>
      <c r="R2206" s="408">
        <v>4</v>
      </c>
      <c r="S2206" s="67" t="s">
        <v>3</v>
      </c>
      <c r="T2206" s="67" t="s">
        <v>44</v>
      </c>
      <c r="U2206" s="67" t="s">
        <v>36</v>
      </c>
      <c r="V2206" s="229" t="s">
        <v>2871</v>
      </c>
      <c r="W2206" s="67" t="s">
        <v>2822</v>
      </c>
      <c r="X2206" s="67" t="s">
        <v>3452</v>
      </c>
      <c r="Y2206" s="67"/>
      <c r="Z2206" s="67"/>
      <c r="AA2206" s="67">
        <v>44.597900000000003</v>
      </c>
      <c r="AB2206" s="67">
        <v>-123.2846</v>
      </c>
      <c r="AC2206" s="67" t="s">
        <v>2774</v>
      </c>
      <c r="AD2206" s="67"/>
      <c r="AE2206" s="67" t="s">
        <v>2774</v>
      </c>
      <c r="AG2206" s="67" t="s">
        <v>1642</v>
      </c>
      <c r="AH2206" s="67" t="s">
        <v>1642</v>
      </c>
    </row>
    <row r="2207" spans="4:34" x14ac:dyDescent="0.25">
      <c r="D2207" s="67">
        <v>16012945</v>
      </c>
      <c r="E2207" s="68">
        <v>29</v>
      </c>
      <c r="F2207" s="67" t="s">
        <v>1793</v>
      </c>
      <c r="G2207" s="67">
        <v>2018</v>
      </c>
      <c r="H2207" s="67"/>
      <c r="I2207" s="67"/>
      <c r="J2207" s="67"/>
      <c r="K2207" s="67"/>
      <c r="L2207" s="6"/>
      <c r="M2207" s="67"/>
      <c r="N2207" s="67" t="s">
        <v>1642</v>
      </c>
      <c r="O2207" s="67"/>
      <c r="P2207" s="408">
        <v>164</v>
      </c>
      <c r="Q2207" s="408">
        <f t="shared" si="61"/>
        <v>164</v>
      </c>
      <c r="R2207" s="408">
        <v>5</v>
      </c>
      <c r="S2207" s="67" t="s">
        <v>3</v>
      </c>
      <c r="T2207" s="67" t="s">
        <v>44</v>
      </c>
      <c r="U2207" s="67" t="s">
        <v>36</v>
      </c>
      <c r="V2207" s="229" t="s">
        <v>2871</v>
      </c>
      <c r="W2207" s="67" t="s">
        <v>2822</v>
      </c>
      <c r="X2207" s="67" t="s">
        <v>3452</v>
      </c>
      <c r="Y2207" s="67"/>
      <c r="Z2207" s="67"/>
      <c r="AA2207" s="67">
        <v>44.597900000000003</v>
      </c>
      <c r="AB2207" s="67">
        <v>-123.2846</v>
      </c>
      <c r="AC2207" s="67" t="s">
        <v>2774</v>
      </c>
      <c r="AD2207" s="67"/>
      <c r="AE2207" s="67" t="s">
        <v>2774</v>
      </c>
      <c r="AG2207" s="67" t="s">
        <v>1642</v>
      </c>
      <c r="AH2207" s="67" t="s">
        <v>1642</v>
      </c>
    </row>
    <row r="2208" spans="4:34" x14ac:dyDescent="0.25">
      <c r="D2208" s="67">
        <v>16012945</v>
      </c>
      <c r="E2208" s="68">
        <v>29</v>
      </c>
      <c r="F2208" s="67" t="s">
        <v>1793</v>
      </c>
      <c r="G2208" s="67">
        <v>2018</v>
      </c>
      <c r="H2208" s="67"/>
      <c r="I2208" s="67"/>
      <c r="J2208" s="67"/>
      <c r="K2208" s="67"/>
      <c r="L2208" s="6"/>
      <c r="M2208" s="67"/>
      <c r="N2208" s="67" t="s">
        <v>1642</v>
      </c>
      <c r="O2208" s="67"/>
      <c r="P2208" s="408">
        <v>164</v>
      </c>
      <c r="Q2208" s="408">
        <f t="shared" si="61"/>
        <v>164</v>
      </c>
      <c r="R2208" s="408">
        <v>6</v>
      </c>
      <c r="S2208" s="67" t="s">
        <v>3</v>
      </c>
      <c r="T2208" s="67" t="s">
        <v>44</v>
      </c>
      <c r="U2208" s="67" t="s">
        <v>36</v>
      </c>
      <c r="V2208" s="229" t="s">
        <v>2871</v>
      </c>
      <c r="W2208" s="67" t="s">
        <v>2822</v>
      </c>
      <c r="X2208" s="67" t="s">
        <v>3452</v>
      </c>
      <c r="Y2208" s="67"/>
      <c r="Z2208" s="67"/>
      <c r="AA2208" s="67">
        <v>44.597900000000003</v>
      </c>
      <c r="AB2208" s="67">
        <v>-123.2846</v>
      </c>
      <c r="AC2208" s="67" t="s">
        <v>2774</v>
      </c>
      <c r="AD2208" s="67"/>
      <c r="AE2208" s="67" t="s">
        <v>2774</v>
      </c>
      <c r="AG2208" s="67" t="s">
        <v>1642</v>
      </c>
      <c r="AH2208" s="67" t="s">
        <v>1642</v>
      </c>
    </row>
    <row r="2209" spans="4:34" x14ac:dyDescent="0.25">
      <c r="D2209" s="67">
        <v>16012945</v>
      </c>
      <c r="E2209" s="68">
        <v>29</v>
      </c>
      <c r="F2209" s="67" t="s">
        <v>1793</v>
      </c>
      <c r="G2209" s="67">
        <v>2018</v>
      </c>
      <c r="H2209" s="67"/>
      <c r="I2209" s="67"/>
      <c r="J2209" s="67"/>
      <c r="K2209" s="67"/>
      <c r="L2209" s="6"/>
      <c r="M2209" s="67"/>
      <c r="N2209" s="67" t="s">
        <v>1642</v>
      </c>
      <c r="O2209" s="67"/>
      <c r="P2209" s="408">
        <v>164</v>
      </c>
      <c r="Q2209" s="408">
        <f t="shared" si="61"/>
        <v>164</v>
      </c>
      <c r="R2209" s="408">
        <v>7</v>
      </c>
      <c r="S2209" s="67" t="s">
        <v>3</v>
      </c>
      <c r="T2209" s="67" t="s">
        <v>44</v>
      </c>
      <c r="U2209" s="67" t="s">
        <v>36</v>
      </c>
      <c r="V2209" s="229" t="s">
        <v>2871</v>
      </c>
      <c r="W2209" s="67" t="s">
        <v>2822</v>
      </c>
      <c r="X2209" s="67" t="s">
        <v>3452</v>
      </c>
      <c r="Y2209" s="67"/>
      <c r="Z2209" s="67"/>
      <c r="AA2209" s="67">
        <v>44.597900000000003</v>
      </c>
      <c r="AB2209" s="67">
        <v>-123.2846</v>
      </c>
      <c r="AC2209" s="67" t="s">
        <v>2774</v>
      </c>
      <c r="AD2209" s="67"/>
      <c r="AE2209" s="67" t="s">
        <v>2774</v>
      </c>
      <c r="AG2209" s="67" t="s">
        <v>1642</v>
      </c>
      <c r="AH2209" s="67" t="s">
        <v>1642</v>
      </c>
    </row>
    <row r="2210" spans="4:34" x14ac:dyDescent="0.25">
      <c r="D2210" s="67">
        <v>16012945</v>
      </c>
      <c r="E2210" s="68">
        <v>29</v>
      </c>
      <c r="F2210" s="67" t="s">
        <v>1793</v>
      </c>
      <c r="G2210" s="67">
        <v>2018</v>
      </c>
      <c r="H2210" s="67"/>
      <c r="I2210" s="67"/>
      <c r="J2210" s="67"/>
      <c r="K2210" s="67"/>
      <c r="L2210" s="6"/>
      <c r="M2210" s="67"/>
      <c r="N2210" s="67" t="s">
        <v>1642</v>
      </c>
      <c r="O2210" s="67"/>
      <c r="P2210" s="408">
        <v>164</v>
      </c>
      <c r="Q2210" s="408">
        <f t="shared" si="61"/>
        <v>164</v>
      </c>
      <c r="R2210" s="408">
        <v>8</v>
      </c>
      <c r="S2210" s="67" t="s">
        <v>3</v>
      </c>
      <c r="T2210" s="67" t="s">
        <v>44</v>
      </c>
      <c r="U2210" s="67" t="s">
        <v>36</v>
      </c>
      <c r="V2210" s="229" t="s">
        <v>2871</v>
      </c>
      <c r="W2210" s="67" t="s">
        <v>2822</v>
      </c>
      <c r="X2210" s="67" t="s">
        <v>3452</v>
      </c>
      <c r="Y2210" s="67"/>
      <c r="Z2210" s="67"/>
      <c r="AA2210" s="67">
        <v>44.597900000000003</v>
      </c>
      <c r="AB2210" s="67">
        <v>-123.2846</v>
      </c>
      <c r="AC2210" s="67" t="s">
        <v>2774</v>
      </c>
      <c r="AD2210" s="67"/>
      <c r="AE2210" s="67" t="s">
        <v>2774</v>
      </c>
      <c r="AG2210" s="67" t="s">
        <v>1642</v>
      </c>
      <c r="AH2210" s="67" t="s">
        <v>1642</v>
      </c>
    </row>
    <row r="2211" spans="4:34" x14ac:dyDescent="0.25">
      <c r="D2211" s="67">
        <v>16012945</v>
      </c>
      <c r="E2211" s="68">
        <v>29</v>
      </c>
      <c r="F2211" s="67" t="s">
        <v>1793</v>
      </c>
      <c r="G2211" s="67">
        <v>2018</v>
      </c>
      <c r="H2211" s="67"/>
      <c r="I2211" s="67"/>
      <c r="J2211" s="67"/>
      <c r="K2211" s="67"/>
      <c r="L2211" s="6"/>
      <c r="M2211" s="67"/>
      <c r="N2211" s="67" t="s">
        <v>1642</v>
      </c>
      <c r="O2211" s="67"/>
      <c r="P2211" s="408">
        <v>164</v>
      </c>
      <c r="Q2211" s="408">
        <f t="shared" si="61"/>
        <v>164</v>
      </c>
      <c r="R2211" s="408">
        <v>9</v>
      </c>
      <c r="S2211" s="67" t="s">
        <v>3</v>
      </c>
      <c r="T2211" s="67" t="s">
        <v>44</v>
      </c>
      <c r="U2211" s="67" t="s">
        <v>36</v>
      </c>
      <c r="V2211" s="229" t="s">
        <v>2871</v>
      </c>
      <c r="W2211" s="67" t="s">
        <v>2822</v>
      </c>
      <c r="X2211" s="67" t="s">
        <v>3452</v>
      </c>
      <c r="Y2211" s="67"/>
      <c r="Z2211" s="67"/>
      <c r="AA2211" s="67">
        <v>44.597900000000003</v>
      </c>
      <c r="AB2211" s="67">
        <v>-123.2846</v>
      </c>
      <c r="AC2211" s="67" t="s">
        <v>2774</v>
      </c>
      <c r="AD2211" s="67"/>
      <c r="AE2211" s="67" t="s">
        <v>2774</v>
      </c>
      <c r="AG2211" s="67" t="s">
        <v>1642</v>
      </c>
      <c r="AH2211" s="67" t="s">
        <v>1642</v>
      </c>
    </row>
    <row r="2212" spans="4:34" x14ac:dyDescent="0.25">
      <c r="D2212" s="67">
        <v>16013634</v>
      </c>
      <c r="E2212" s="68">
        <v>29</v>
      </c>
      <c r="F2212" s="67" t="s">
        <v>1793</v>
      </c>
      <c r="G2212" s="67">
        <v>2018</v>
      </c>
      <c r="H2212" s="67"/>
      <c r="I2212" s="67"/>
      <c r="J2212" s="67"/>
      <c r="K2212" s="67"/>
      <c r="L2212" s="6"/>
      <c r="M2212" s="67"/>
      <c r="N2212" s="67" t="s">
        <v>1642</v>
      </c>
      <c r="O2212" s="67"/>
      <c r="P2212" s="408">
        <v>165</v>
      </c>
      <c r="Q2212" s="408">
        <f t="shared" si="61"/>
        <v>165</v>
      </c>
      <c r="R2212" s="408">
        <v>1</v>
      </c>
      <c r="S2212" s="67" t="s">
        <v>3</v>
      </c>
      <c r="T2212" s="67" t="s">
        <v>44</v>
      </c>
      <c r="U2212" s="67" t="s">
        <v>36</v>
      </c>
      <c r="V2212" s="229" t="s">
        <v>2871</v>
      </c>
      <c r="W2212" s="67" t="s">
        <v>2822</v>
      </c>
      <c r="X2212" s="67" t="s">
        <v>3452</v>
      </c>
      <c r="Y2212" s="67"/>
      <c r="Z2212" s="67"/>
      <c r="AA2212" s="67">
        <v>44.5976</v>
      </c>
      <c r="AB2212" s="67">
        <v>-123.2846</v>
      </c>
      <c r="AC2212" s="67" t="s">
        <v>2774</v>
      </c>
      <c r="AD2212" s="67"/>
      <c r="AE2212" s="67" t="s">
        <v>2774</v>
      </c>
      <c r="AG2212" s="67" t="s">
        <v>1642</v>
      </c>
      <c r="AH2212" s="67" t="s">
        <v>1642</v>
      </c>
    </row>
    <row r="2213" spans="4:34" x14ac:dyDescent="0.25">
      <c r="D2213" s="67">
        <v>16013634</v>
      </c>
      <c r="E2213" s="68">
        <v>29</v>
      </c>
      <c r="F2213" s="67" t="s">
        <v>1793</v>
      </c>
      <c r="G2213" s="67">
        <v>2018</v>
      </c>
      <c r="H2213" s="67"/>
      <c r="I2213" s="67"/>
      <c r="J2213" s="67"/>
      <c r="K2213" s="67"/>
      <c r="L2213" s="6"/>
      <c r="M2213" s="67"/>
      <c r="N2213" s="67" t="s">
        <v>1642</v>
      </c>
      <c r="O2213" s="67"/>
      <c r="P2213" s="408">
        <v>165</v>
      </c>
      <c r="Q2213" s="408">
        <f t="shared" si="61"/>
        <v>165</v>
      </c>
      <c r="R2213" s="408">
        <v>2</v>
      </c>
      <c r="S2213" s="67" t="s">
        <v>3</v>
      </c>
      <c r="T2213" s="67" t="s">
        <v>44</v>
      </c>
      <c r="U2213" s="67" t="s">
        <v>36</v>
      </c>
      <c r="V2213" s="229" t="s">
        <v>2871</v>
      </c>
      <c r="W2213" s="67" t="s">
        <v>2822</v>
      </c>
      <c r="X2213" s="67" t="s">
        <v>3452</v>
      </c>
      <c r="Y2213" s="67"/>
      <c r="Z2213" s="67"/>
      <c r="AA2213" s="67">
        <v>44.5976</v>
      </c>
      <c r="AB2213" s="67">
        <v>-123.2846</v>
      </c>
      <c r="AC2213" s="67" t="s">
        <v>2774</v>
      </c>
      <c r="AD2213" s="67"/>
      <c r="AE2213" s="67" t="s">
        <v>2774</v>
      </c>
      <c r="AG2213" s="67" t="s">
        <v>1642</v>
      </c>
      <c r="AH2213" s="67" t="s">
        <v>1642</v>
      </c>
    </row>
    <row r="2214" spans="4:34" x14ac:dyDescent="0.25">
      <c r="D2214" s="67">
        <v>16013634</v>
      </c>
      <c r="E2214" s="68">
        <v>29</v>
      </c>
      <c r="F2214" s="67" t="s">
        <v>1793</v>
      </c>
      <c r="G2214" s="67">
        <v>2018</v>
      </c>
      <c r="H2214" s="67"/>
      <c r="I2214" s="67"/>
      <c r="J2214" s="67"/>
      <c r="K2214" s="67"/>
      <c r="L2214" s="6"/>
      <c r="M2214" s="67"/>
      <c r="N2214" s="67" t="s">
        <v>1642</v>
      </c>
      <c r="O2214" s="67"/>
      <c r="P2214" s="408">
        <v>165</v>
      </c>
      <c r="Q2214" s="408">
        <f t="shared" si="61"/>
        <v>165</v>
      </c>
      <c r="R2214" s="408">
        <v>3</v>
      </c>
      <c r="S2214" s="67" t="s">
        <v>3</v>
      </c>
      <c r="T2214" s="67" t="s">
        <v>44</v>
      </c>
      <c r="U2214" s="67" t="s">
        <v>36</v>
      </c>
      <c r="V2214" s="229" t="s">
        <v>2871</v>
      </c>
      <c r="W2214" s="67" t="s">
        <v>2822</v>
      </c>
      <c r="X2214" s="67" t="s">
        <v>3452</v>
      </c>
      <c r="Y2214" s="67"/>
      <c r="Z2214" s="67"/>
      <c r="AA2214" s="67">
        <v>44.5976</v>
      </c>
      <c r="AB2214" s="67">
        <v>-123.2846</v>
      </c>
      <c r="AC2214" s="67" t="s">
        <v>2774</v>
      </c>
      <c r="AD2214" s="67"/>
      <c r="AE2214" s="67" t="s">
        <v>2774</v>
      </c>
      <c r="AG2214" s="67" t="s">
        <v>1642</v>
      </c>
      <c r="AH2214" s="67" t="s">
        <v>1642</v>
      </c>
    </row>
    <row r="2215" spans="4:34" x14ac:dyDescent="0.25">
      <c r="D2215" s="67">
        <v>16013634</v>
      </c>
      <c r="E2215" s="68">
        <v>29</v>
      </c>
      <c r="F2215" s="67" t="s">
        <v>1793</v>
      </c>
      <c r="G2215" s="67">
        <v>2018</v>
      </c>
      <c r="H2215" s="67"/>
      <c r="I2215" s="67"/>
      <c r="J2215" s="67"/>
      <c r="K2215" s="67"/>
      <c r="L2215" s="6"/>
      <c r="M2215" s="67"/>
      <c r="N2215" s="67" t="s">
        <v>1642</v>
      </c>
      <c r="O2215" s="67"/>
      <c r="P2215" s="408">
        <v>165</v>
      </c>
      <c r="Q2215" s="408">
        <f t="shared" si="61"/>
        <v>165</v>
      </c>
      <c r="R2215" s="408">
        <v>4</v>
      </c>
      <c r="S2215" s="67" t="s">
        <v>3</v>
      </c>
      <c r="T2215" s="67" t="s">
        <v>44</v>
      </c>
      <c r="U2215" s="67" t="s">
        <v>36</v>
      </c>
      <c r="V2215" s="229" t="s">
        <v>2871</v>
      </c>
      <c r="W2215" s="67" t="s">
        <v>2822</v>
      </c>
      <c r="X2215" s="67" t="s">
        <v>3452</v>
      </c>
      <c r="Y2215" s="67"/>
      <c r="Z2215" s="67"/>
      <c r="AA2215" s="67">
        <v>44.5976</v>
      </c>
      <c r="AB2215" s="67">
        <v>-123.2846</v>
      </c>
      <c r="AC2215" s="67" t="s">
        <v>2774</v>
      </c>
      <c r="AD2215" s="67"/>
      <c r="AE2215" s="67" t="s">
        <v>2774</v>
      </c>
      <c r="AG2215" s="67" t="s">
        <v>1642</v>
      </c>
      <c r="AH2215" s="67" t="s">
        <v>1642</v>
      </c>
    </row>
    <row r="2216" spans="4:34" x14ac:dyDescent="0.25">
      <c r="D2216" s="67">
        <v>16013634</v>
      </c>
      <c r="E2216" s="68">
        <v>29</v>
      </c>
      <c r="F2216" s="67" t="s">
        <v>1793</v>
      </c>
      <c r="G2216" s="67">
        <v>2018</v>
      </c>
      <c r="H2216" s="67"/>
      <c r="I2216" s="67"/>
      <c r="J2216" s="67"/>
      <c r="K2216" s="67"/>
      <c r="L2216" s="6"/>
      <c r="M2216" s="67"/>
      <c r="N2216" s="67" t="s">
        <v>1642</v>
      </c>
      <c r="O2216" s="67"/>
      <c r="P2216" s="408">
        <v>165</v>
      </c>
      <c r="Q2216" s="408">
        <f t="shared" si="61"/>
        <v>165</v>
      </c>
      <c r="R2216" s="408">
        <v>5</v>
      </c>
      <c r="S2216" s="67" t="s">
        <v>3</v>
      </c>
      <c r="T2216" s="67" t="s">
        <v>44</v>
      </c>
      <c r="U2216" s="67" t="s">
        <v>36</v>
      </c>
      <c r="V2216" s="229" t="s">
        <v>2871</v>
      </c>
      <c r="W2216" s="67" t="s">
        <v>2822</v>
      </c>
      <c r="X2216" s="67" t="s">
        <v>3452</v>
      </c>
      <c r="Y2216" s="67"/>
      <c r="Z2216" s="67"/>
      <c r="AA2216" s="67">
        <v>44.5976</v>
      </c>
      <c r="AB2216" s="67">
        <v>-123.2846</v>
      </c>
      <c r="AC2216" s="67" t="s">
        <v>2774</v>
      </c>
      <c r="AD2216" s="67"/>
      <c r="AE2216" s="67" t="s">
        <v>2774</v>
      </c>
      <c r="AG2216" s="67" t="s">
        <v>1642</v>
      </c>
      <c r="AH2216" s="67" t="s">
        <v>1642</v>
      </c>
    </row>
    <row r="2217" spans="4:34" x14ac:dyDescent="0.25">
      <c r="D2217" s="67">
        <v>16013634</v>
      </c>
      <c r="E2217" s="68">
        <v>29</v>
      </c>
      <c r="F2217" s="67" t="s">
        <v>1793</v>
      </c>
      <c r="G2217" s="67">
        <v>2018</v>
      </c>
      <c r="H2217" s="67"/>
      <c r="I2217" s="67"/>
      <c r="J2217" s="67"/>
      <c r="K2217" s="67"/>
      <c r="L2217" s="6"/>
      <c r="M2217" s="67"/>
      <c r="N2217" s="67" t="s">
        <v>1642</v>
      </c>
      <c r="O2217" s="67"/>
      <c r="P2217" s="408">
        <v>165</v>
      </c>
      <c r="Q2217" s="408">
        <f t="shared" si="61"/>
        <v>165</v>
      </c>
      <c r="R2217" s="408">
        <v>6</v>
      </c>
      <c r="S2217" s="67" t="s">
        <v>3</v>
      </c>
      <c r="T2217" s="67" t="s">
        <v>44</v>
      </c>
      <c r="U2217" s="67" t="s">
        <v>36</v>
      </c>
      <c r="V2217" s="229" t="s">
        <v>2871</v>
      </c>
      <c r="W2217" s="67" t="s">
        <v>2822</v>
      </c>
      <c r="X2217" s="67" t="s">
        <v>3452</v>
      </c>
      <c r="Y2217" s="67"/>
      <c r="Z2217" s="67"/>
      <c r="AA2217" s="67">
        <v>44.5976</v>
      </c>
      <c r="AB2217" s="67">
        <v>-123.2846</v>
      </c>
      <c r="AC2217" s="67" t="s">
        <v>2774</v>
      </c>
      <c r="AD2217" s="67"/>
      <c r="AE2217" s="67" t="s">
        <v>2774</v>
      </c>
      <c r="AG2217" s="67" t="s">
        <v>1642</v>
      </c>
      <c r="AH2217" s="67" t="s">
        <v>1642</v>
      </c>
    </row>
    <row r="2218" spans="4:34" x14ac:dyDescent="0.25">
      <c r="D2218" s="67">
        <v>16013634</v>
      </c>
      <c r="E2218" s="68">
        <v>29</v>
      </c>
      <c r="F2218" s="67" t="s">
        <v>1793</v>
      </c>
      <c r="G2218" s="67">
        <v>2018</v>
      </c>
      <c r="H2218" s="67"/>
      <c r="I2218" s="67"/>
      <c r="J2218" s="67"/>
      <c r="K2218" s="67"/>
      <c r="L2218" s="6"/>
      <c r="M2218" s="67"/>
      <c r="N2218" s="67" t="s">
        <v>1642</v>
      </c>
      <c r="O2218" s="67"/>
      <c r="P2218" s="408">
        <v>165</v>
      </c>
      <c r="Q2218" s="408">
        <f t="shared" si="61"/>
        <v>165</v>
      </c>
      <c r="R2218" s="408">
        <v>7</v>
      </c>
      <c r="S2218" s="67" t="s">
        <v>3</v>
      </c>
      <c r="T2218" s="67" t="s">
        <v>44</v>
      </c>
      <c r="U2218" s="67" t="s">
        <v>36</v>
      </c>
      <c r="V2218" s="229" t="s">
        <v>2871</v>
      </c>
      <c r="W2218" s="67" t="s">
        <v>2822</v>
      </c>
      <c r="X2218" s="67" t="s">
        <v>3452</v>
      </c>
      <c r="Y2218" s="67"/>
      <c r="Z2218" s="67"/>
      <c r="AA2218" s="67">
        <v>44.5976</v>
      </c>
      <c r="AB2218" s="67">
        <v>-123.2846</v>
      </c>
      <c r="AC2218" s="67" t="s">
        <v>2774</v>
      </c>
      <c r="AD2218" s="67"/>
      <c r="AE2218" s="67" t="s">
        <v>2774</v>
      </c>
      <c r="AG2218" s="67" t="s">
        <v>1642</v>
      </c>
      <c r="AH2218" s="67" t="s">
        <v>1642</v>
      </c>
    </row>
    <row r="2219" spans="4:34" x14ac:dyDescent="0.25">
      <c r="D2219" s="67">
        <v>16013634</v>
      </c>
      <c r="E2219" s="68">
        <v>29</v>
      </c>
      <c r="F2219" s="67" t="s">
        <v>1793</v>
      </c>
      <c r="G2219" s="67">
        <v>2018</v>
      </c>
      <c r="H2219" s="67"/>
      <c r="I2219" s="67"/>
      <c r="J2219" s="67"/>
      <c r="K2219" s="67"/>
      <c r="L2219" s="6"/>
      <c r="M2219" s="67"/>
      <c r="N2219" s="67" t="s">
        <v>1642</v>
      </c>
      <c r="O2219" s="67"/>
      <c r="P2219" s="408">
        <v>165</v>
      </c>
      <c r="Q2219" s="408">
        <f t="shared" si="61"/>
        <v>165</v>
      </c>
      <c r="R2219" s="408">
        <v>8</v>
      </c>
      <c r="S2219" s="67" t="s">
        <v>3</v>
      </c>
      <c r="T2219" s="67" t="s">
        <v>44</v>
      </c>
      <c r="U2219" s="67" t="s">
        <v>36</v>
      </c>
      <c r="V2219" s="229" t="s">
        <v>2871</v>
      </c>
      <c r="W2219" s="67" t="s">
        <v>2822</v>
      </c>
      <c r="X2219" s="67" t="s">
        <v>3452</v>
      </c>
      <c r="Y2219" s="67"/>
      <c r="Z2219" s="67"/>
      <c r="AA2219" s="67">
        <v>44.5976</v>
      </c>
      <c r="AB2219" s="67">
        <v>-123.2846</v>
      </c>
      <c r="AC2219" s="67" t="s">
        <v>2774</v>
      </c>
      <c r="AD2219" s="67"/>
      <c r="AE2219" s="67" t="s">
        <v>2774</v>
      </c>
      <c r="AG2219" s="67" t="s">
        <v>1642</v>
      </c>
      <c r="AH2219" s="67" t="s">
        <v>1642</v>
      </c>
    </row>
    <row r="2220" spans="4:34" x14ac:dyDescent="0.25">
      <c r="D2220" s="67">
        <v>16013634</v>
      </c>
      <c r="E2220" s="68">
        <v>29</v>
      </c>
      <c r="F2220" s="67" t="s">
        <v>1793</v>
      </c>
      <c r="G2220" s="67">
        <v>2018</v>
      </c>
      <c r="H2220" s="67"/>
      <c r="I2220" s="67"/>
      <c r="J2220" s="67"/>
      <c r="K2220" s="67"/>
      <c r="L2220" s="6"/>
      <c r="M2220" s="67"/>
      <c r="N2220" s="67" t="s">
        <v>1642</v>
      </c>
      <c r="O2220" s="67"/>
      <c r="P2220" s="408">
        <v>165</v>
      </c>
      <c r="Q2220" s="408">
        <f t="shared" si="61"/>
        <v>165</v>
      </c>
      <c r="R2220" s="408">
        <v>9</v>
      </c>
      <c r="S2220" s="67" t="s">
        <v>3</v>
      </c>
      <c r="T2220" s="67" t="s">
        <v>44</v>
      </c>
      <c r="U2220" s="67" t="s">
        <v>36</v>
      </c>
      <c r="V2220" s="229" t="s">
        <v>2871</v>
      </c>
      <c r="W2220" s="67" t="s">
        <v>2822</v>
      </c>
      <c r="X2220" s="67" t="s">
        <v>3452</v>
      </c>
      <c r="Y2220" s="67"/>
      <c r="Z2220" s="67"/>
      <c r="AA2220" s="67">
        <v>44.5976</v>
      </c>
      <c r="AB2220" s="67">
        <v>-123.2846</v>
      </c>
      <c r="AC2220" s="67" t="s">
        <v>2774</v>
      </c>
      <c r="AD2220" s="67"/>
      <c r="AE2220" s="67" t="s">
        <v>2774</v>
      </c>
      <c r="AG2220" s="67" t="s">
        <v>1642</v>
      </c>
      <c r="AH2220" s="67" t="s">
        <v>1642</v>
      </c>
    </row>
    <row r="2221" spans="4:34" x14ac:dyDescent="0.25">
      <c r="D2221" s="67">
        <v>16013634</v>
      </c>
      <c r="E2221" s="68">
        <v>29</v>
      </c>
      <c r="F2221" s="67" t="s">
        <v>1793</v>
      </c>
      <c r="G2221" s="67">
        <v>2018</v>
      </c>
      <c r="H2221" s="67"/>
      <c r="I2221" s="67"/>
      <c r="J2221" s="67"/>
      <c r="K2221" s="67"/>
      <c r="L2221" s="6"/>
      <c r="M2221" s="67"/>
      <c r="N2221" s="67" t="s">
        <v>1642</v>
      </c>
      <c r="O2221" s="67"/>
      <c r="P2221" s="408">
        <v>165</v>
      </c>
      <c r="Q2221" s="408">
        <f t="shared" si="61"/>
        <v>165</v>
      </c>
      <c r="R2221" s="408">
        <v>10</v>
      </c>
      <c r="S2221" s="67" t="s">
        <v>3</v>
      </c>
      <c r="T2221" s="67" t="s">
        <v>44</v>
      </c>
      <c r="U2221" s="67" t="s">
        <v>36</v>
      </c>
      <c r="V2221" s="229" t="s">
        <v>2871</v>
      </c>
      <c r="W2221" s="67" t="s">
        <v>2822</v>
      </c>
      <c r="X2221" s="67" t="s">
        <v>3452</v>
      </c>
      <c r="Y2221" s="67"/>
      <c r="Z2221" s="67"/>
      <c r="AA2221" s="67">
        <v>44.5976</v>
      </c>
      <c r="AB2221" s="67">
        <v>-123.2846</v>
      </c>
      <c r="AC2221" s="67" t="s">
        <v>2774</v>
      </c>
      <c r="AD2221" s="67"/>
      <c r="AE2221" s="67" t="s">
        <v>2774</v>
      </c>
      <c r="AG2221" s="67" t="s">
        <v>1642</v>
      </c>
      <c r="AH2221" s="67" t="s">
        <v>1642</v>
      </c>
    </row>
    <row r="2222" spans="4:34" x14ac:dyDescent="0.25">
      <c r="D2222" s="67">
        <v>16013634</v>
      </c>
      <c r="E2222" s="68">
        <v>29</v>
      </c>
      <c r="F2222" s="67" t="s">
        <v>1793</v>
      </c>
      <c r="G2222" s="67">
        <v>2018</v>
      </c>
      <c r="H2222" s="67"/>
      <c r="I2222" s="67"/>
      <c r="J2222" s="67"/>
      <c r="K2222" s="67"/>
      <c r="L2222" s="6"/>
      <c r="M2222" s="67"/>
      <c r="N2222" s="67" t="s">
        <v>1642</v>
      </c>
      <c r="O2222" s="67"/>
      <c r="P2222" s="408">
        <v>165</v>
      </c>
      <c r="Q2222" s="408">
        <f t="shared" si="61"/>
        <v>165</v>
      </c>
      <c r="R2222" s="408">
        <v>11</v>
      </c>
      <c r="S2222" s="67" t="s">
        <v>3</v>
      </c>
      <c r="T2222" s="67" t="s">
        <v>44</v>
      </c>
      <c r="U2222" s="67" t="s">
        <v>36</v>
      </c>
      <c r="V2222" s="229" t="s">
        <v>2871</v>
      </c>
      <c r="W2222" s="67" t="s">
        <v>2822</v>
      </c>
      <c r="X2222" s="67" t="s">
        <v>3452</v>
      </c>
      <c r="Y2222" s="67"/>
      <c r="Z2222" s="67"/>
      <c r="AA2222" s="67">
        <v>44.5976</v>
      </c>
      <c r="AB2222" s="67">
        <v>-123.2846</v>
      </c>
      <c r="AC2222" s="67" t="s">
        <v>2774</v>
      </c>
      <c r="AD2222" s="67"/>
      <c r="AE2222" s="67" t="s">
        <v>2774</v>
      </c>
      <c r="AG2222" s="67" t="s">
        <v>1642</v>
      </c>
      <c r="AH2222" s="67" t="s">
        <v>1642</v>
      </c>
    </row>
    <row r="2223" spans="4:34" x14ac:dyDescent="0.25">
      <c r="D2223" s="67">
        <v>16013634</v>
      </c>
      <c r="E2223" s="68">
        <v>29</v>
      </c>
      <c r="F2223" s="67" t="s">
        <v>1793</v>
      </c>
      <c r="G2223" s="67">
        <v>2018</v>
      </c>
      <c r="H2223" s="67"/>
      <c r="I2223" s="67"/>
      <c r="J2223" s="67"/>
      <c r="K2223" s="67"/>
      <c r="L2223" s="6"/>
      <c r="M2223" s="67"/>
      <c r="N2223" s="67" t="s">
        <v>1642</v>
      </c>
      <c r="O2223" s="67"/>
      <c r="P2223" s="408">
        <v>165</v>
      </c>
      <c r="Q2223" s="408">
        <f t="shared" si="61"/>
        <v>165</v>
      </c>
      <c r="R2223" s="408">
        <v>12</v>
      </c>
      <c r="S2223" s="67" t="s">
        <v>3</v>
      </c>
      <c r="T2223" s="67" t="s">
        <v>44</v>
      </c>
      <c r="U2223" s="67" t="s">
        <v>36</v>
      </c>
      <c r="V2223" s="229" t="s">
        <v>2871</v>
      </c>
      <c r="W2223" s="67" t="s">
        <v>2822</v>
      </c>
      <c r="X2223" s="67" t="s">
        <v>3452</v>
      </c>
      <c r="Y2223" s="67"/>
      <c r="Z2223" s="67"/>
      <c r="AA2223" s="67">
        <v>44.5976</v>
      </c>
      <c r="AB2223" s="67">
        <v>-123.2846</v>
      </c>
      <c r="AC2223" s="67" t="s">
        <v>2774</v>
      </c>
      <c r="AD2223" s="67"/>
      <c r="AE2223" s="67" t="s">
        <v>2774</v>
      </c>
      <c r="AG2223" s="67" t="s">
        <v>1642</v>
      </c>
      <c r="AH2223" s="67" t="s">
        <v>1642</v>
      </c>
    </row>
    <row r="2224" spans="4:34" x14ac:dyDescent="0.25">
      <c r="D2224" s="67">
        <v>16013634</v>
      </c>
      <c r="E2224" s="68">
        <v>29</v>
      </c>
      <c r="F2224" s="67" t="s">
        <v>1793</v>
      </c>
      <c r="G2224" s="67">
        <v>2018</v>
      </c>
      <c r="H2224" s="67"/>
      <c r="I2224" s="67"/>
      <c r="J2224" s="67"/>
      <c r="K2224" s="67"/>
      <c r="L2224" s="6"/>
      <c r="M2224" s="67"/>
      <c r="N2224" s="67" t="s">
        <v>1642</v>
      </c>
      <c r="O2224" s="67"/>
      <c r="P2224" s="408">
        <v>165</v>
      </c>
      <c r="Q2224" s="408">
        <f t="shared" si="61"/>
        <v>165</v>
      </c>
      <c r="R2224" s="408">
        <v>13</v>
      </c>
      <c r="S2224" s="67" t="s">
        <v>3</v>
      </c>
      <c r="T2224" s="67" t="s">
        <v>44</v>
      </c>
      <c r="U2224" s="67" t="s">
        <v>36</v>
      </c>
      <c r="V2224" s="229" t="s">
        <v>2871</v>
      </c>
      <c r="W2224" s="67" t="s">
        <v>2822</v>
      </c>
      <c r="X2224" s="67" t="s">
        <v>3452</v>
      </c>
      <c r="Y2224" s="67"/>
      <c r="Z2224" s="67"/>
      <c r="AA2224" s="67">
        <v>44.5976</v>
      </c>
      <c r="AB2224" s="67">
        <v>-123.2846</v>
      </c>
      <c r="AC2224" s="67" t="s">
        <v>2774</v>
      </c>
      <c r="AD2224" s="67"/>
      <c r="AE2224" s="67" t="s">
        <v>2774</v>
      </c>
      <c r="AG2224" s="67" t="s">
        <v>1642</v>
      </c>
      <c r="AH2224" s="67" t="s">
        <v>1642</v>
      </c>
    </row>
    <row r="2225" spans="4:34" x14ac:dyDescent="0.25">
      <c r="D2225" s="67">
        <v>16013634</v>
      </c>
      <c r="E2225" s="68">
        <v>29</v>
      </c>
      <c r="F2225" s="67" t="s">
        <v>1793</v>
      </c>
      <c r="G2225" s="67">
        <v>2018</v>
      </c>
      <c r="H2225" s="67"/>
      <c r="I2225" s="67"/>
      <c r="J2225" s="67"/>
      <c r="K2225" s="67"/>
      <c r="L2225" s="6"/>
      <c r="M2225" s="67"/>
      <c r="N2225" s="67" t="s">
        <v>1642</v>
      </c>
      <c r="O2225" s="67"/>
      <c r="P2225" s="408">
        <v>165</v>
      </c>
      <c r="Q2225" s="408">
        <f t="shared" si="61"/>
        <v>165</v>
      </c>
      <c r="R2225" s="408">
        <v>14</v>
      </c>
      <c r="S2225" s="67" t="s">
        <v>3</v>
      </c>
      <c r="T2225" s="67" t="s">
        <v>44</v>
      </c>
      <c r="U2225" s="67" t="s">
        <v>36</v>
      </c>
      <c r="V2225" s="229" t="s">
        <v>2871</v>
      </c>
      <c r="W2225" s="67" t="s">
        <v>2822</v>
      </c>
      <c r="X2225" s="67" t="s">
        <v>3452</v>
      </c>
      <c r="Y2225" s="67"/>
      <c r="Z2225" s="67"/>
      <c r="AA2225" s="67">
        <v>44.5976</v>
      </c>
      <c r="AB2225" s="67">
        <v>-123.2846</v>
      </c>
      <c r="AC2225" s="67" t="s">
        <v>2774</v>
      </c>
      <c r="AD2225" s="67"/>
      <c r="AE2225" s="67" t="s">
        <v>2774</v>
      </c>
      <c r="AG2225" s="67" t="s">
        <v>1642</v>
      </c>
      <c r="AH2225" s="67" t="s">
        <v>1642</v>
      </c>
    </row>
    <row r="2226" spans="4:34" x14ac:dyDescent="0.25">
      <c r="D2226" s="67">
        <v>16013634</v>
      </c>
      <c r="E2226" s="68">
        <v>29</v>
      </c>
      <c r="F2226" s="67" t="s">
        <v>1793</v>
      </c>
      <c r="G2226" s="67">
        <v>2018</v>
      </c>
      <c r="H2226" s="67"/>
      <c r="I2226" s="67"/>
      <c r="J2226" s="67"/>
      <c r="K2226" s="67"/>
      <c r="L2226" s="6"/>
      <c r="M2226" s="67"/>
      <c r="N2226" s="67" t="s">
        <v>1642</v>
      </c>
      <c r="O2226" s="67"/>
      <c r="P2226" s="408">
        <v>165</v>
      </c>
      <c r="Q2226" s="408">
        <f t="shared" si="61"/>
        <v>165</v>
      </c>
      <c r="R2226" s="408">
        <v>15</v>
      </c>
      <c r="S2226" s="67" t="s">
        <v>3</v>
      </c>
      <c r="T2226" s="67" t="s">
        <v>44</v>
      </c>
      <c r="U2226" s="67" t="s">
        <v>36</v>
      </c>
      <c r="V2226" s="229" t="s">
        <v>2871</v>
      </c>
      <c r="W2226" s="67" t="s">
        <v>2822</v>
      </c>
      <c r="X2226" s="67" t="s">
        <v>3452</v>
      </c>
      <c r="Y2226" s="67"/>
      <c r="Z2226" s="67"/>
      <c r="AA2226" s="67">
        <v>44.5976</v>
      </c>
      <c r="AB2226" s="67">
        <v>-123.2846</v>
      </c>
      <c r="AC2226" s="67" t="s">
        <v>2774</v>
      </c>
      <c r="AD2226" s="67"/>
      <c r="AE2226" s="67" t="s">
        <v>2774</v>
      </c>
      <c r="AG2226" s="67" t="s">
        <v>1642</v>
      </c>
      <c r="AH2226" s="67" t="s">
        <v>1642</v>
      </c>
    </row>
    <row r="2227" spans="4:34" x14ac:dyDescent="0.25">
      <c r="D2227" s="67">
        <v>16013634</v>
      </c>
      <c r="E2227" s="68">
        <v>29</v>
      </c>
      <c r="F2227" s="67" t="s">
        <v>1793</v>
      </c>
      <c r="G2227" s="67">
        <v>2018</v>
      </c>
      <c r="H2227" s="67"/>
      <c r="I2227" s="67"/>
      <c r="J2227" s="67"/>
      <c r="K2227" s="67"/>
      <c r="L2227" s="6"/>
      <c r="M2227" s="67"/>
      <c r="N2227" s="67" t="s">
        <v>1642</v>
      </c>
      <c r="O2227" s="67"/>
      <c r="P2227" s="408">
        <v>165</v>
      </c>
      <c r="Q2227" s="408">
        <f t="shared" si="61"/>
        <v>165</v>
      </c>
      <c r="R2227" s="408">
        <v>16</v>
      </c>
      <c r="S2227" s="67" t="s">
        <v>3</v>
      </c>
      <c r="T2227" s="67" t="s">
        <v>44</v>
      </c>
      <c r="U2227" s="67" t="s">
        <v>36</v>
      </c>
      <c r="V2227" s="229" t="s">
        <v>2871</v>
      </c>
      <c r="W2227" s="67" t="s">
        <v>2822</v>
      </c>
      <c r="X2227" s="67" t="s">
        <v>3452</v>
      </c>
      <c r="Y2227" s="67"/>
      <c r="Z2227" s="67"/>
      <c r="AA2227" s="67">
        <v>44.5976</v>
      </c>
      <c r="AB2227" s="67">
        <v>-123.2846</v>
      </c>
      <c r="AC2227" s="67" t="s">
        <v>2774</v>
      </c>
      <c r="AD2227" s="67"/>
      <c r="AE2227" s="67" t="s">
        <v>2774</v>
      </c>
      <c r="AG2227" s="67" t="s">
        <v>1642</v>
      </c>
      <c r="AH2227" s="67" t="s">
        <v>1642</v>
      </c>
    </row>
    <row r="2228" spans="4:34" x14ac:dyDescent="0.25">
      <c r="D2228" s="67">
        <v>16013634</v>
      </c>
      <c r="E2228" s="68">
        <v>29</v>
      </c>
      <c r="F2228" s="67" t="s">
        <v>1793</v>
      </c>
      <c r="G2228" s="67">
        <v>2018</v>
      </c>
      <c r="H2228" s="67"/>
      <c r="I2228" s="67"/>
      <c r="J2228" s="67"/>
      <c r="K2228" s="67"/>
      <c r="L2228" s="6"/>
      <c r="M2228" s="67"/>
      <c r="N2228" s="67" t="s">
        <v>1642</v>
      </c>
      <c r="O2228" s="67"/>
      <c r="P2228" s="408">
        <v>165</v>
      </c>
      <c r="Q2228" s="408">
        <f t="shared" si="61"/>
        <v>165</v>
      </c>
      <c r="R2228" s="408">
        <v>17</v>
      </c>
      <c r="S2228" s="67" t="s">
        <v>3</v>
      </c>
      <c r="T2228" s="67" t="s">
        <v>44</v>
      </c>
      <c r="U2228" s="67" t="s">
        <v>36</v>
      </c>
      <c r="V2228" s="229" t="s">
        <v>2871</v>
      </c>
      <c r="W2228" s="67" t="s">
        <v>2822</v>
      </c>
      <c r="X2228" s="67" t="s">
        <v>3452</v>
      </c>
      <c r="Y2228" s="67"/>
      <c r="Z2228" s="67"/>
      <c r="AA2228" s="67">
        <v>44.5976</v>
      </c>
      <c r="AB2228" s="67">
        <v>-123.2846</v>
      </c>
      <c r="AC2228" s="67" t="s">
        <v>2774</v>
      </c>
      <c r="AD2228" s="67"/>
      <c r="AE2228" s="67" t="s">
        <v>2774</v>
      </c>
      <c r="AG2228" s="67" t="s">
        <v>1642</v>
      </c>
      <c r="AH2228" s="67" t="s">
        <v>1642</v>
      </c>
    </row>
    <row r="2229" spans="4:34" x14ac:dyDescent="0.25">
      <c r="D2229" s="67">
        <v>16053103</v>
      </c>
      <c r="E2229" s="68">
        <v>30</v>
      </c>
      <c r="F2229" s="67" t="s">
        <v>1793</v>
      </c>
      <c r="G2229" s="67">
        <v>2018</v>
      </c>
      <c r="H2229" s="67"/>
      <c r="I2229" s="67"/>
      <c r="J2229" s="67"/>
      <c r="K2229" s="67"/>
      <c r="L2229" s="6"/>
      <c r="M2229" s="67"/>
      <c r="N2229" s="67" t="s">
        <v>1642</v>
      </c>
      <c r="O2229" s="67"/>
      <c r="P2229" s="408">
        <v>166</v>
      </c>
      <c r="Q2229" s="408">
        <f t="shared" si="61"/>
        <v>166</v>
      </c>
      <c r="R2229" s="408">
        <v>1</v>
      </c>
      <c r="S2229" s="67" t="s">
        <v>3</v>
      </c>
      <c r="T2229" s="67" t="s">
        <v>44</v>
      </c>
      <c r="U2229" s="67" t="s">
        <v>36</v>
      </c>
      <c r="V2229" s="229" t="s">
        <v>2871</v>
      </c>
      <c r="W2229" s="67" t="s">
        <v>2823</v>
      </c>
      <c r="X2229" s="67" t="s">
        <v>3452</v>
      </c>
      <c r="Y2229" s="67"/>
      <c r="Z2229" s="67"/>
      <c r="AA2229" s="67">
        <v>44.597700000000003</v>
      </c>
      <c r="AB2229" s="67">
        <v>-123.2873</v>
      </c>
      <c r="AC2229" s="67" t="s">
        <v>2774</v>
      </c>
      <c r="AD2229" s="67"/>
      <c r="AE2229" s="67" t="s">
        <v>2774</v>
      </c>
      <c r="AG2229" s="67" t="s">
        <v>1642</v>
      </c>
      <c r="AH2229" s="67" t="s">
        <v>1642</v>
      </c>
    </row>
    <row r="2230" spans="4:34" x14ac:dyDescent="0.25">
      <c r="D2230" s="67">
        <v>16053103</v>
      </c>
      <c r="E2230" s="68">
        <v>30</v>
      </c>
      <c r="F2230" s="67" t="s">
        <v>1793</v>
      </c>
      <c r="G2230" s="67">
        <v>2018</v>
      </c>
      <c r="H2230" s="67"/>
      <c r="I2230" s="67"/>
      <c r="J2230" s="67"/>
      <c r="K2230" s="67"/>
      <c r="L2230" s="6"/>
      <c r="M2230" s="67"/>
      <c r="N2230" s="67" t="s">
        <v>1642</v>
      </c>
      <c r="O2230" s="67"/>
      <c r="P2230" s="408">
        <v>166</v>
      </c>
      <c r="Q2230" s="408">
        <f t="shared" si="61"/>
        <v>166</v>
      </c>
      <c r="R2230" s="408">
        <v>2</v>
      </c>
      <c r="S2230" s="67" t="s">
        <v>3</v>
      </c>
      <c r="T2230" s="67" t="s">
        <v>44</v>
      </c>
      <c r="U2230" s="67" t="s">
        <v>36</v>
      </c>
      <c r="V2230" s="229" t="s">
        <v>2871</v>
      </c>
      <c r="W2230" s="67" t="s">
        <v>2823</v>
      </c>
      <c r="X2230" s="67" t="s">
        <v>3452</v>
      </c>
      <c r="Y2230" s="67"/>
      <c r="Z2230" s="67"/>
      <c r="AA2230" s="67">
        <v>44.597700000000003</v>
      </c>
      <c r="AB2230" s="67">
        <v>-123.2873</v>
      </c>
      <c r="AC2230" s="67" t="s">
        <v>2774</v>
      </c>
      <c r="AD2230" s="67"/>
      <c r="AE2230" s="67" t="s">
        <v>2774</v>
      </c>
      <c r="AG2230" s="67" t="s">
        <v>1642</v>
      </c>
      <c r="AH2230" s="67" t="s">
        <v>1642</v>
      </c>
    </row>
    <row r="2231" spans="4:34" x14ac:dyDescent="0.25">
      <c r="D2231" s="67">
        <v>16053103</v>
      </c>
      <c r="E2231" s="68">
        <v>30</v>
      </c>
      <c r="F2231" s="67" t="s">
        <v>1793</v>
      </c>
      <c r="G2231" s="67">
        <v>2018</v>
      </c>
      <c r="H2231" s="67"/>
      <c r="I2231" s="67"/>
      <c r="J2231" s="67"/>
      <c r="K2231" s="67"/>
      <c r="L2231" s="6"/>
      <c r="M2231" s="67"/>
      <c r="N2231" s="67" t="s">
        <v>1642</v>
      </c>
      <c r="O2231" s="67"/>
      <c r="P2231" s="408">
        <v>166</v>
      </c>
      <c r="Q2231" s="408">
        <f t="shared" si="61"/>
        <v>166</v>
      </c>
      <c r="R2231" s="408">
        <v>3</v>
      </c>
      <c r="S2231" s="67" t="s">
        <v>3</v>
      </c>
      <c r="T2231" s="67" t="s">
        <v>44</v>
      </c>
      <c r="U2231" s="67" t="s">
        <v>36</v>
      </c>
      <c r="V2231" s="229" t="s">
        <v>2871</v>
      </c>
      <c r="W2231" s="67" t="s">
        <v>2823</v>
      </c>
      <c r="X2231" s="67" t="s">
        <v>3452</v>
      </c>
      <c r="Y2231" s="67"/>
      <c r="Z2231" s="67"/>
      <c r="AA2231" s="67">
        <v>44.597700000000003</v>
      </c>
      <c r="AB2231" s="67">
        <v>-123.2873</v>
      </c>
      <c r="AC2231" s="67" t="s">
        <v>2774</v>
      </c>
      <c r="AD2231" s="67"/>
      <c r="AE2231" s="67" t="s">
        <v>2774</v>
      </c>
      <c r="AG2231" s="67" t="s">
        <v>1642</v>
      </c>
      <c r="AH2231" s="67" t="s">
        <v>1642</v>
      </c>
    </row>
    <row r="2232" spans="4:34" x14ac:dyDescent="0.25">
      <c r="D2232" s="67">
        <v>16053103</v>
      </c>
      <c r="E2232" s="68">
        <v>30</v>
      </c>
      <c r="F2232" s="67" t="s">
        <v>1793</v>
      </c>
      <c r="G2232" s="67">
        <v>2018</v>
      </c>
      <c r="H2232" s="67"/>
      <c r="I2232" s="67"/>
      <c r="J2232" s="67"/>
      <c r="K2232" s="67"/>
      <c r="L2232" s="6"/>
      <c r="M2232" s="67"/>
      <c r="N2232" s="67" t="s">
        <v>1642</v>
      </c>
      <c r="O2232" s="67"/>
      <c r="P2232" s="408">
        <v>166</v>
      </c>
      <c r="Q2232" s="408">
        <f t="shared" si="61"/>
        <v>166</v>
      </c>
      <c r="R2232" s="408">
        <v>4</v>
      </c>
      <c r="S2232" s="67" t="s">
        <v>3</v>
      </c>
      <c r="T2232" s="67" t="s">
        <v>44</v>
      </c>
      <c r="U2232" s="67" t="s">
        <v>36</v>
      </c>
      <c r="V2232" s="229" t="s">
        <v>2871</v>
      </c>
      <c r="W2232" s="67" t="s">
        <v>2823</v>
      </c>
      <c r="X2232" s="67" t="s">
        <v>3452</v>
      </c>
      <c r="Y2232" s="67"/>
      <c r="Z2232" s="67"/>
      <c r="AA2232" s="67">
        <v>44.597700000000003</v>
      </c>
      <c r="AB2232" s="67">
        <v>-123.2873</v>
      </c>
      <c r="AC2232" s="67" t="s">
        <v>2774</v>
      </c>
      <c r="AD2232" s="67"/>
      <c r="AE2232" s="67" t="s">
        <v>2774</v>
      </c>
      <c r="AG2232" s="67" t="s">
        <v>1642</v>
      </c>
      <c r="AH2232" s="67" t="s">
        <v>1642</v>
      </c>
    </row>
    <row r="2233" spans="4:34" x14ac:dyDescent="0.25">
      <c r="D2233" s="67">
        <v>16053103</v>
      </c>
      <c r="E2233" s="68">
        <v>30</v>
      </c>
      <c r="F2233" s="67" t="s">
        <v>1793</v>
      </c>
      <c r="G2233" s="67">
        <v>2018</v>
      </c>
      <c r="H2233" s="67"/>
      <c r="I2233" s="67"/>
      <c r="J2233" s="67"/>
      <c r="K2233" s="67"/>
      <c r="L2233" s="6"/>
      <c r="M2233" s="67"/>
      <c r="N2233" s="67" t="s">
        <v>1642</v>
      </c>
      <c r="O2233" s="67"/>
      <c r="P2233" s="408">
        <v>166</v>
      </c>
      <c r="Q2233" s="408">
        <f t="shared" si="61"/>
        <v>166</v>
      </c>
      <c r="R2233" s="408">
        <v>5</v>
      </c>
      <c r="S2233" s="67" t="s">
        <v>3</v>
      </c>
      <c r="T2233" s="67" t="s">
        <v>44</v>
      </c>
      <c r="U2233" s="67" t="s">
        <v>36</v>
      </c>
      <c r="V2233" s="229" t="s">
        <v>2871</v>
      </c>
      <c r="W2233" s="67" t="s">
        <v>2823</v>
      </c>
      <c r="X2233" s="67" t="s">
        <v>3452</v>
      </c>
      <c r="Y2233" s="67"/>
      <c r="Z2233" s="67"/>
      <c r="AA2233" s="67">
        <v>44.597700000000003</v>
      </c>
      <c r="AB2233" s="67">
        <v>-123.2873</v>
      </c>
      <c r="AC2233" s="67" t="s">
        <v>2774</v>
      </c>
      <c r="AD2233" s="67"/>
      <c r="AE2233" s="67" t="s">
        <v>2774</v>
      </c>
      <c r="AG2233" s="67" t="s">
        <v>1642</v>
      </c>
      <c r="AH2233" s="67" t="s">
        <v>1642</v>
      </c>
    </row>
    <row r="2234" spans="4:34" x14ac:dyDescent="0.25">
      <c r="D2234" s="67">
        <v>16053103</v>
      </c>
      <c r="E2234" s="68">
        <v>30</v>
      </c>
      <c r="F2234" s="67" t="s">
        <v>1793</v>
      </c>
      <c r="G2234" s="67">
        <v>2018</v>
      </c>
      <c r="H2234" s="67"/>
      <c r="I2234" s="67"/>
      <c r="J2234" s="67"/>
      <c r="K2234" s="67"/>
      <c r="L2234" s="6"/>
      <c r="M2234" s="67"/>
      <c r="N2234" s="67" t="s">
        <v>1642</v>
      </c>
      <c r="O2234" s="67"/>
      <c r="P2234" s="408">
        <v>166</v>
      </c>
      <c r="Q2234" s="408">
        <f t="shared" si="61"/>
        <v>166</v>
      </c>
      <c r="R2234" s="408">
        <v>6</v>
      </c>
      <c r="S2234" s="67" t="s">
        <v>3</v>
      </c>
      <c r="T2234" s="67" t="s">
        <v>44</v>
      </c>
      <c r="U2234" s="67" t="s">
        <v>36</v>
      </c>
      <c r="V2234" s="229" t="s">
        <v>2871</v>
      </c>
      <c r="W2234" s="67" t="s">
        <v>2823</v>
      </c>
      <c r="X2234" s="67" t="s">
        <v>3452</v>
      </c>
      <c r="Y2234" s="67"/>
      <c r="Z2234" s="67"/>
      <c r="AA2234" s="67">
        <v>44.597700000000003</v>
      </c>
      <c r="AB2234" s="67">
        <v>-123.2873</v>
      </c>
      <c r="AC2234" s="67" t="s">
        <v>2774</v>
      </c>
      <c r="AD2234" s="67"/>
      <c r="AE2234" s="67" t="s">
        <v>2774</v>
      </c>
      <c r="AG2234" s="67" t="s">
        <v>1642</v>
      </c>
      <c r="AH2234" s="67" t="s">
        <v>1642</v>
      </c>
    </row>
    <row r="2235" spans="4:34" x14ac:dyDescent="0.25">
      <c r="D2235" s="67">
        <v>16053103</v>
      </c>
      <c r="E2235" s="68">
        <v>30</v>
      </c>
      <c r="F2235" s="67" t="s">
        <v>1793</v>
      </c>
      <c r="G2235" s="67">
        <v>2018</v>
      </c>
      <c r="H2235" s="67"/>
      <c r="I2235" s="67"/>
      <c r="J2235" s="67"/>
      <c r="K2235" s="67"/>
      <c r="L2235" s="6"/>
      <c r="M2235" s="67"/>
      <c r="N2235" s="67" t="s">
        <v>1642</v>
      </c>
      <c r="O2235" s="67"/>
      <c r="P2235" s="408">
        <v>166</v>
      </c>
      <c r="Q2235" s="408">
        <f t="shared" si="61"/>
        <v>166</v>
      </c>
      <c r="R2235" s="408">
        <v>7</v>
      </c>
      <c r="S2235" s="67" t="s">
        <v>3</v>
      </c>
      <c r="T2235" s="67" t="s">
        <v>44</v>
      </c>
      <c r="U2235" s="67" t="s">
        <v>36</v>
      </c>
      <c r="V2235" s="229" t="s">
        <v>2871</v>
      </c>
      <c r="W2235" s="67" t="s">
        <v>2823</v>
      </c>
      <c r="X2235" s="67" t="s">
        <v>3452</v>
      </c>
      <c r="Y2235" s="67"/>
      <c r="Z2235" s="67"/>
      <c r="AA2235" s="67">
        <v>44.597700000000003</v>
      </c>
      <c r="AB2235" s="67">
        <v>-123.2873</v>
      </c>
      <c r="AC2235" s="67" t="s">
        <v>2774</v>
      </c>
      <c r="AD2235" s="67"/>
      <c r="AE2235" s="67" t="s">
        <v>2774</v>
      </c>
      <c r="AG2235" s="67" t="s">
        <v>1642</v>
      </c>
      <c r="AH2235" s="67" t="s">
        <v>1642</v>
      </c>
    </row>
    <row r="2236" spans="4:34" x14ac:dyDescent="0.25">
      <c r="D2236" s="67">
        <v>16053103</v>
      </c>
      <c r="E2236" s="68">
        <v>30</v>
      </c>
      <c r="F2236" s="67" t="s">
        <v>1793</v>
      </c>
      <c r="G2236" s="67">
        <v>2018</v>
      </c>
      <c r="H2236" s="67"/>
      <c r="I2236" s="67"/>
      <c r="J2236" s="67"/>
      <c r="K2236" s="67"/>
      <c r="L2236" s="6"/>
      <c r="M2236" s="67"/>
      <c r="N2236" s="67" t="s">
        <v>1642</v>
      </c>
      <c r="O2236" s="67"/>
      <c r="P2236" s="408">
        <v>166</v>
      </c>
      <c r="Q2236" s="408">
        <f t="shared" si="61"/>
        <v>166</v>
      </c>
      <c r="R2236" s="408">
        <v>8</v>
      </c>
      <c r="S2236" s="67" t="s">
        <v>3</v>
      </c>
      <c r="T2236" s="67" t="s">
        <v>44</v>
      </c>
      <c r="U2236" s="67" t="s">
        <v>36</v>
      </c>
      <c r="V2236" s="229" t="s">
        <v>2871</v>
      </c>
      <c r="W2236" s="67" t="s">
        <v>2823</v>
      </c>
      <c r="X2236" s="67" t="s">
        <v>3452</v>
      </c>
      <c r="Y2236" s="67"/>
      <c r="Z2236" s="67"/>
      <c r="AA2236" s="67">
        <v>44.597700000000003</v>
      </c>
      <c r="AB2236" s="67">
        <v>-123.2873</v>
      </c>
      <c r="AC2236" s="67" t="s">
        <v>2774</v>
      </c>
      <c r="AD2236" s="67"/>
      <c r="AE2236" s="67" t="s">
        <v>2774</v>
      </c>
      <c r="AG2236" s="67" t="s">
        <v>1642</v>
      </c>
      <c r="AH2236" s="67" t="s">
        <v>1642</v>
      </c>
    </row>
    <row r="2237" spans="4:34" x14ac:dyDescent="0.25">
      <c r="D2237" s="67">
        <v>16054624</v>
      </c>
      <c r="E2237" s="68">
        <v>30</v>
      </c>
      <c r="F2237" s="67" t="s">
        <v>1793</v>
      </c>
      <c r="G2237" s="67">
        <v>2018</v>
      </c>
      <c r="H2237" s="67"/>
      <c r="I2237" s="67"/>
      <c r="J2237" s="67"/>
      <c r="K2237" s="67"/>
      <c r="L2237" s="6"/>
      <c r="M2237" s="67"/>
      <c r="N2237" s="67" t="s">
        <v>1642</v>
      </c>
      <c r="O2237" s="67"/>
      <c r="P2237" s="408">
        <v>167</v>
      </c>
      <c r="Q2237" s="408">
        <f t="shared" ref="Q2237:Q2300" si="62">P2237</f>
        <v>167</v>
      </c>
      <c r="R2237" s="408">
        <v>1</v>
      </c>
      <c r="S2237" s="67" t="s">
        <v>3</v>
      </c>
      <c r="T2237" s="67" t="s">
        <v>44</v>
      </c>
      <c r="U2237" s="67" t="s">
        <v>36</v>
      </c>
      <c r="V2237" s="229" t="s">
        <v>2871</v>
      </c>
      <c r="W2237" s="67" t="s">
        <v>2824</v>
      </c>
      <c r="X2237" s="67" t="s">
        <v>2977</v>
      </c>
      <c r="Y2237" s="67"/>
      <c r="Z2237" s="67"/>
      <c r="AA2237" s="67">
        <v>44.603900000000003</v>
      </c>
      <c r="AB2237" s="67">
        <v>-123.24</v>
      </c>
      <c r="AC2237" s="67" t="s">
        <v>2774</v>
      </c>
      <c r="AD2237" s="67"/>
      <c r="AE2237" s="67" t="s">
        <v>2774</v>
      </c>
      <c r="AG2237" s="67" t="s">
        <v>1642</v>
      </c>
      <c r="AH2237" s="67" t="s">
        <v>1642</v>
      </c>
    </row>
    <row r="2238" spans="4:34" x14ac:dyDescent="0.25">
      <c r="D2238" s="67">
        <v>16054624</v>
      </c>
      <c r="E2238" s="68">
        <v>30</v>
      </c>
      <c r="F2238" s="67" t="s">
        <v>1793</v>
      </c>
      <c r="G2238" s="67">
        <v>2018</v>
      </c>
      <c r="H2238" s="67"/>
      <c r="I2238" s="67"/>
      <c r="J2238" s="67"/>
      <c r="K2238" s="67"/>
      <c r="L2238" s="6"/>
      <c r="M2238" s="67"/>
      <c r="N2238" s="67" t="s">
        <v>1642</v>
      </c>
      <c r="O2238" s="67"/>
      <c r="P2238" s="408">
        <v>167</v>
      </c>
      <c r="Q2238" s="408">
        <f t="shared" si="62"/>
        <v>167</v>
      </c>
      <c r="R2238" s="408">
        <v>2</v>
      </c>
      <c r="S2238" s="67" t="s">
        <v>3</v>
      </c>
      <c r="T2238" s="67" t="s">
        <v>44</v>
      </c>
      <c r="U2238" s="67" t="s">
        <v>36</v>
      </c>
      <c r="V2238" s="229" t="s">
        <v>2871</v>
      </c>
      <c r="W2238" s="67" t="s">
        <v>2824</v>
      </c>
      <c r="X2238" s="67" t="s">
        <v>2977</v>
      </c>
      <c r="Y2238" s="67"/>
      <c r="Z2238" s="67"/>
      <c r="AA2238" s="67">
        <v>44.603900000000003</v>
      </c>
      <c r="AB2238" s="67">
        <v>-123.24</v>
      </c>
      <c r="AC2238" s="67" t="s">
        <v>2774</v>
      </c>
      <c r="AD2238" s="67"/>
      <c r="AE2238" s="67" t="s">
        <v>2774</v>
      </c>
      <c r="AG2238" s="67" t="s">
        <v>1642</v>
      </c>
      <c r="AH2238" s="67" t="s">
        <v>1642</v>
      </c>
    </row>
    <row r="2239" spans="4:34" x14ac:dyDescent="0.25">
      <c r="D2239" s="67">
        <v>16054624</v>
      </c>
      <c r="E2239" s="68">
        <v>30</v>
      </c>
      <c r="F2239" s="67" t="s">
        <v>1793</v>
      </c>
      <c r="G2239" s="67">
        <v>2018</v>
      </c>
      <c r="H2239" s="67"/>
      <c r="I2239" s="67"/>
      <c r="J2239" s="67"/>
      <c r="K2239" s="67"/>
      <c r="L2239" s="6"/>
      <c r="M2239" s="67"/>
      <c r="N2239" s="67" t="s">
        <v>1642</v>
      </c>
      <c r="O2239" s="67"/>
      <c r="P2239" s="408">
        <v>167</v>
      </c>
      <c r="Q2239" s="408">
        <f t="shared" si="62"/>
        <v>167</v>
      </c>
      <c r="R2239" s="408">
        <v>3</v>
      </c>
      <c r="S2239" s="67" t="s">
        <v>3</v>
      </c>
      <c r="T2239" s="67" t="s">
        <v>44</v>
      </c>
      <c r="U2239" s="67" t="s">
        <v>36</v>
      </c>
      <c r="V2239" s="229" t="s">
        <v>2871</v>
      </c>
      <c r="W2239" s="67" t="s">
        <v>2824</v>
      </c>
      <c r="X2239" s="67" t="s">
        <v>2977</v>
      </c>
      <c r="Y2239" s="67"/>
      <c r="Z2239" s="67"/>
      <c r="AA2239" s="67">
        <v>44.603900000000003</v>
      </c>
      <c r="AB2239" s="67">
        <v>-123.24</v>
      </c>
      <c r="AC2239" s="67" t="s">
        <v>2774</v>
      </c>
      <c r="AD2239" s="67"/>
      <c r="AE2239" s="67" t="s">
        <v>2774</v>
      </c>
      <c r="AG2239" s="67" t="s">
        <v>1642</v>
      </c>
      <c r="AH2239" s="67" t="s">
        <v>1642</v>
      </c>
    </row>
    <row r="2240" spans="4:34" x14ac:dyDescent="0.25">
      <c r="D2240" s="67">
        <v>16054624</v>
      </c>
      <c r="E2240" s="68">
        <v>30</v>
      </c>
      <c r="F2240" s="67" t="s">
        <v>1793</v>
      </c>
      <c r="G2240" s="67">
        <v>2018</v>
      </c>
      <c r="H2240" s="67"/>
      <c r="I2240" s="67"/>
      <c r="J2240" s="67"/>
      <c r="K2240" s="67"/>
      <c r="L2240" s="6"/>
      <c r="M2240" s="67"/>
      <c r="N2240" s="67" t="s">
        <v>1642</v>
      </c>
      <c r="O2240" s="67"/>
      <c r="P2240" s="408">
        <v>167</v>
      </c>
      <c r="Q2240" s="408">
        <f t="shared" si="62"/>
        <v>167</v>
      </c>
      <c r="R2240" s="408">
        <v>4</v>
      </c>
      <c r="S2240" s="67" t="s">
        <v>3</v>
      </c>
      <c r="T2240" s="67" t="s">
        <v>44</v>
      </c>
      <c r="U2240" s="67" t="s">
        <v>36</v>
      </c>
      <c r="V2240" s="229" t="s">
        <v>2871</v>
      </c>
      <c r="W2240" s="67" t="s">
        <v>2824</v>
      </c>
      <c r="X2240" s="67" t="s">
        <v>2977</v>
      </c>
      <c r="Y2240" s="67"/>
      <c r="Z2240" s="67"/>
      <c r="AA2240" s="67">
        <v>44.603900000000003</v>
      </c>
      <c r="AB2240" s="67">
        <v>-123.24</v>
      </c>
      <c r="AC2240" s="67" t="s">
        <v>2774</v>
      </c>
      <c r="AD2240" s="67"/>
      <c r="AE2240" s="67" t="s">
        <v>2774</v>
      </c>
      <c r="AG2240" s="67" t="s">
        <v>1642</v>
      </c>
      <c r="AH2240" s="67" t="s">
        <v>1642</v>
      </c>
    </row>
    <row r="2241" spans="4:34" x14ac:dyDescent="0.25">
      <c r="D2241" s="67">
        <v>16054624</v>
      </c>
      <c r="E2241" s="68">
        <v>30</v>
      </c>
      <c r="F2241" s="67" t="s">
        <v>1793</v>
      </c>
      <c r="G2241" s="67">
        <v>2018</v>
      </c>
      <c r="H2241" s="67"/>
      <c r="I2241" s="67"/>
      <c r="J2241" s="67"/>
      <c r="K2241" s="67"/>
      <c r="L2241" s="6"/>
      <c r="M2241" s="67"/>
      <c r="N2241" s="67" t="s">
        <v>1642</v>
      </c>
      <c r="O2241" s="67"/>
      <c r="P2241" s="408">
        <v>167</v>
      </c>
      <c r="Q2241" s="408">
        <f t="shared" si="62"/>
        <v>167</v>
      </c>
      <c r="R2241" s="408">
        <v>5</v>
      </c>
      <c r="S2241" s="67" t="s">
        <v>3</v>
      </c>
      <c r="T2241" s="67" t="s">
        <v>44</v>
      </c>
      <c r="U2241" s="67" t="s">
        <v>36</v>
      </c>
      <c r="V2241" s="229" t="s">
        <v>2871</v>
      </c>
      <c r="W2241" s="67" t="s">
        <v>2824</v>
      </c>
      <c r="X2241" s="67" t="s">
        <v>2977</v>
      </c>
      <c r="Y2241" s="67"/>
      <c r="Z2241" s="67"/>
      <c r="AA2241" s="67">
        <v>44.603900000000003</v>
      </c>
      <c r="AB2241" s="67">
        <v>-123.24</v>
      </c>
      <c r="AC2241" s="67" t="s">
        <v>2774</v>
      </c>
      <c r="AD2241" s="67"/>
      <c r="AE2241" s="67" t="s">
        <v>2774</v>
      </c>
      <c r="AG2241" s="67" t="s">
        <v>1642</v>
      </c>
      <c r="AH2241" s="67" t="s">
        <v>1642</v>
      </c>
    </row>
    <row r="2242" spans="4:34" x14ac:dyDescent="0.25">
      <c r="D2242" s="67">
        <v>16054624</v>
      </c>
      <c r="E2242" s="68">
        <v>30</v>
      </c>
      <c r="F2242" s="67" t="s">
        <v>1793</v>
      </c>
      <c r="G2242" s="67">
        <v>2018</v>
      </c>
      <c r="H2242" s="67"/>
      <c r="I2242" s="67"/>
      <c r="J2242" s="67"/>
      <c r="K2242" s="67"/>
      <c r="L2242" s="6"/>
      <c r="M2242" s="67"/>
      <c r="N2242" s="67" t="s">
        <v>1642</v>
      </c>
      <c r="O2242" s="67"/>
      <c r="P2242" s="408">
        <v>167</v>
      </c>
      <c r="Q2242" s="408">
        <f t="shared" si="62"/>
        <v>167</v>
      </c>
      <c r="R2242" s="408">
        <v>6</v>
      </c>
      <c r="S2242" s="67" t="s">
        <v>3</v>
      </c>
      <c r="T2242" s="67" t="s">
        <v>44</v>
      </c>
      <c r="U2242" s="67" t="s">
        <v>36</v>
      </c>
      <c r="V2242" s="229" t="s">
        <v>2871</v>
      </c>
      <c r="W2242" s="67" t="s">
        <v>2824</v>
      </c>
      <c r="X2242" s="67" t="s">
        <v>2977</v>
      </c>
      <c r="Y2242" s="67"/>
      <c r="Z2242" s="67"/>
      <c r="AA2242" s="67">
        <v>44.603900000000003</v>
      </c>
      <c r="AB2242" s="67">
        <v>-123.24</v>
      </c>
      <c r="AC2242" s="67" t="s">
        <v>2774</v>
      </c>
      <c r="AD2242" s="67"/>
      <c r="AE2242" s="67" t="s">
        <v>2774</v>
      </c>
      <c r="AG2242" s="67" t="s">
        <v>1642</v>
      </c>
      <c r="AH2242" s="67" t="s">
        <v>1642</v>
      </c>
    </row>
    <row r="2243" spans="4:34" x14ac:dyDescent="0.25">
      <c r="D2243" s="67">
        <v>16057779</v>
      </c>
      <c r="E2243" s="68">
        <v>30</v>
      </c>
      <c r="F2243" s="67" t="s">
        <v>1793</v>
      </c>
      <c r="G2243" s="67">
        <v>2018</v>
      </c>
      <c r="H2243" s="67"/>
      <c r="I2243" s="67"/>
      <c r="J2243" s="67"/>
      <c r="K2243" s="67"/>
      <c r="L2243" s="6"/>
      <c r="M2243" s="67"/>
      <c r="N2243" s="67" t="s">
        <v>1642</v>
      </c>
      <c r="O2243" s="67"/>
      <c r="P2243" s="408">
        <v>168</v>
      </c>
      <c r="Q2243" s="408">
        <f t="shared" si="62"/>
        <v>168</v>
      </c>
      <c r="R2243" s="408">
        <v>1</v>
      </c>
      <c r="S2243" s="67" t="s">
        <v>3</v>
      </c>
      <c r="T2243" s="67" t="s">
        <v>44</v>
      </c>
      <c r="U2243" s="67" t="s">
        <v>36</v>
      </c>
      <c r="V2243" s="229" t="s">
        <v>2871</v>
      </c>
      <c r="W2243" s="67" t="s">
        <v>2825</v>
      </c>
      <c r="X2243" s="67" t="s">
        <v>2983</v>
      </c>
      <c r="Y2243" s="67"/>
      <c r="Z2243" s="67"/>
      <c r="AA2243" s="67">
        <v>44.566899999999997</v>
      </c>
      <c r="AB2243" s="67">
        <v>-123.28279999999999</v>
      </c>
      <c r="AC2243" s="67" t="s">
        <v>2774</v>
      </c>
      <c r="AD2243" s="67"/>
      <c r="AE2243" s="67" t="s">
        <v>2774</v>
      </c>
      <c r="AG2243" s="67" t="s">
        <v>1642</v>
      </c>
      <c r="AH2243" s="67" t="s">
        <v>1642</v>
      </c>
    </row>
    <row r="2244" spans="4:34" x14ac:dyDescent="0.25">
      <c r="D2244" s="67">
        <v>16057779</v>
      </c>
      <c r="E2244" s="68">
        <v>30</v>
      </c>
      <c r="F2244" s="67" t="s">
        <v>1793</v>
      </c>
      <c r="G2244" s="67">
        <v>2018</v>
      </c>
      <c r="H2244" s="67"/>
      <c r="I2244" s="67"/>
      <c r="J2244" s="67"/>
      <c r="K2244" s="67"/>
      <c r="L2244" s="6"/>
      <c r="M2244" s="67"/>
      <c r="N2244" s="67" t="s">
        <v>1642</v>
      </c>
      <c r="O2244" s="67"/>
      <c r="P2244" s="408">
        <v>168</v>
      </c>
      <c r="Q2244" s="408">
        <f t="shared" si="62"/>
        <v>168</v>
      </c>
      <c r="R2244" s="408">
        <v>2</v>
      </c>
      <c r="S2244" s="67" t="s">
        <v>3</v>
      </c>
      <c r="T2244" s="67" t="s">
        <v>44</v>
      </c>
      <c r="U2244" s="67" t="s">
        <v>36</v>
      </c>
      <c r="V2244" s="229" t="s">
        <v>2871</v>
      </c>
      <c r="W2244" s="67" t="s">
        <v>2825</v>
      </c>
      <c r="X2244" s="67" t="s">
        <v>2983</v>
      </c>
      <c r="Y2244" s="67"/>
      <c r="Z2244" s="67"/>
      <c r="AA2244" s="67">
        <v>44.566899999999997</v>
      </c>
      <c r="AB2244" s="67">
        <v>-123.28279999999999</v>
      </c>
      <c r="AC2244" s="67" t="s">
        <v>2774</v>
      </c>
      <c r="AD2244" s="67"/>
      <c r="AE2244" s="67" t="s">
        <v>2774</v>
      </c>
      <c r="AG2244" s="67" t="s">
        <v>1642</v>
      </c>
      <c r="AH2244" s="67" t="s">
        <v>1642</v>
      </c>
    </row>
    <row r="2245" spans="4:34" x14ac:dyDescent="0.25">
      <c r="D2245" s="67">
        <v>16057779</v>
      </c>
      <c r="E2245" s="68">
        <v>30</v>
      </c>
      <c r="F2245" s="67" t="s">
        <v>1793</v>
      </c>
      <c r="G2245" s="67">
        <v>2018</v>
      </c>
      <c r="H2245" s="67"/>
      <c r="I2245" s="67"/>
      <c r="J2245" s="67"/>
      <c r="K2245" s="67"/>
      <c r="L2245" s="6"/>
      <c r="M2245" s="67"/>
      <c r="N2245" s="67" t="s">
        <v>1642</v>
      </c>
      <c r="O2245" s="67"/>
      <c r="P2245" s="408">
        <v>168</v>
      </c>
      <c r="Q2245" s="408">
        <f t="shared" si="62"/>
        <v>168</v>
      </c>
      <c r="R2245" s="408">
        <v>3</v>
      </c>
      <c r="S2245" s="67" t="s">
        <v>3</v>
      </c>
      <c r="T2245" s="67" t="s">
        <v>44</v>
      </c>
      <c r="U2245" s="67" t="s">
        <v>36</v>
      </c>
      <c r="V2245" s="229" t="s">
        <v>2871</v>
      </c>
      <c r="W2245" s="67" t="s">
        <v>2825</v>
      </c>
      <c r="X2245" s="67" t="s">
        <v>2983</v>
      </c>
      <c r="Y2245" s="67"/>
      <c r="Z2245" s="67"/>
      <c r="AA2245" s="67">
        <v>44.566899999999997</v>
      </c>
      <c r="AB2245" s="67">
        <v>-123.28279999999999</v>
      </c>
      <c r="AC2245" s="67" t="s">
        <v>2774</v>
      </c>
      <c r="AD2245" s="67"/>
      <c r="AE2245" s="67" t="s">
        <v>2774</v>
      </c>
      <c r="AG2245" s="67" t="s">
        <v>1642</v>
      </c>
      <c r="AH2245" s="67" t="s">
        <v>1642</v>
      </c>
    </row>
    <row r="2246" spans="4:34" x14ac:dyDescent="0.25">
      <c r="D2246" s="67">
        <v>16148657</v>
      </c>
      <c r="E2246" s="68">
        <v>2</v>
      </c>
      <c r="F2246" s="67" t="s">
        <v>1806</v>
      </c>
      <c r="G2246" s="67">
        <v>2018</v>
      </c>
      <c r="H2246" s="67"/>
      <c r="I2246" s="67"/>
      <c r="J2246" s="67"/>
      <c r="K2246" s="67"/>
      <c r="L2246" s="6"/>
      <c r="M2246" s="67"/>
      <c r="N2246" s="67" t="s">
        <v>1642</v>
      </c>
      <c r="O2246" s="67"/>
      <c r="P2246" s="408">
        <v>169</v>
      </c>
      <c r="Q2246" s="408">
        <f t="shared" si="62"/>
        <v>169</v>
      </c>
      <c r="R2246" s="408">
        <v>1</v>
      </c>
      <c r="S2246" s="67" t="s">
        <v>3</v>
      </c>
      <c r="T2246" s="67" t="s">
        <v>44</v>
      </c>
      <c r="U2246" s="67" t="s">
        <v>36</v>
      </c>
      <c r="V2246" s="229" t="s">
        <v>2871</v>
      </c>
      <c r="W2246" s="67" t="s">
        <v>2775</v>
      </c>
      <c r="X2246" s="67" t="s">
        <v>267</v>
      </c>
      <c r="Y2246" s="67"/>
      <c r="Z2246" s="67"/>
      <c r="AA2246" s="67">
        <v>44.599299999999999</v>
      </c>
      <c r="AB2246" s="67">
        <v>-123.31570000000001</v>
      </c>
      <c r="AC2246" s="67" t="s">
        <v>2774</v>
      </c>
      <c r="AD2246" s="67"/>
      <c r="AE2246" s="67" t="s">
        <v>2774</v>
      </c>
      <c r="AG2246" s="67" t="s">
        <v>1642</v>
      </c>
      <c r="AH2246" s="67" t="s">
        <v>1642</v>
      </c>
    </row>
    <row r="2247" spans="4:34" x14ac:dyDescent="0.25">
      <c r="D2247" s="67">
        <v>16148657</v>
      </c>
      <c r="E2247" s="68">
        <v>2</v>
      </c>
      <c r="F2247" s="67" t="s">
        <v>1806</v>
      </c>
      <c r="G2247" s="67">
        <v>2018</v>
      </c>
      <c r="H2247" s="67"/>
      <c r="I2247" s="67"/>
      <c r="J2247" s="67"/>
      <c r="K2247" s="67"/>
      <c r="L2247" s="6"/>
      <c r="M2247" s="67"/>
      <c r="N2247" s="67" t="s">
        <v>1642</v>
      </c>
      <c r="O2247" s="67"/>
      <c r="P2247" s="408">
        <v>169</v>
      </c>
      <c r="Q2247" s="408">
        <f t="shared" si="62"/>
        <v>169</v>
      </c>
      <c r="R2247" s="408">
        <v>2</v>
      </c>
      <c r="S2247" s="67" t="s">
        <v>3</v>
      </c>
      <c r="T2247" s="67" t="s">
        <v>44</v>
      </c>
      <c r="U2247" s="67" t="s">
        <v>36</v>
      </c>
      <c r="V2247" s="229" t="s">
        <v>2871</v>
      </c>
      <c r="W2247" s="67" t="s">
        <v>2775</v>
      </c>
      <c r="X2247" s="67" t="s">
        <v>267</v>
      </c>
      <c r="Y2247" s="67"/>
      <c r="Z2247" s="67"/>
      <c r="AA2247" s="67">
        <v>44.599299999999999</v>
      </c>
      <c r="AB2247" s="67">
        <v>-123.31570000000001</v>
      </c>
      <c r="AC2247" s="67" t="s">
        <v>2774</v>
      </c>
      <c r="AD2247" s="67"/>
      <c r="AE2247" s="67" t="s">
        <v>2774</v>
      </c>
      <c r="AG2247" s="67" t="s">
        <v>1642</v>
      </c>
      <c r="AH2247" s="67" t="s">
        <v>1642</v>
      </c>
    </row>
    <row r="2248" spans="4:34" x14ac:dyDescent="0.25">
      <c r="D2248" s="67">
        <v>16148657</v>
      </c>
      <c r="E2248" s="68">
        <v>2</v>
      </c>
      <c r="F2248" s="67" t="s">
        <v>1806</v>
      </c>
      <c r="G2248" s="67">
        <v>2018</v>
      </c>
      <c r="H2248" s="67"/>
      <c r="I2248" s="67"/>
      <c r="J2248" s="67"/>
      <c r="K2248" s="67"/>
      <c r="L2248" s="6"/>
      <c r="M2248" s="67"/>
      <c r="N2248" s="67" t="s">
        <v>1642</v>
      </c>
      <c r="O2248" s="67"/>
      <c r="P2248" s="408">
        <v>169</v>
      </c>
      <c r="Q2248" s="408">
        <f t="shared" si="62"/>
        <v>169</v>
      </c>
      <c r="R2248" s="408">
        <v>3</v>
      </c>
      <c r="S2248" s="67" t="s">
        <v>3</v>
      </c>
      <c r="T2248" s="67" t="s">
        <v>44</v>
      </c>
      <c r="U2248" s="67" t="s">
        <v>36</v>
      </c>
      <c r="V2248" s="229" t="s">
        <v>2871</v>
      </c>
      <c r="W2248" s="67" t="s">
        <v>2775</v>
      </c>
      <c r="X2248" s="67" t="s">
        <v>267</v>
      </c>
      <c r="Y2248" s="67"/>
      <c r="Z2248" s="67"/>
      <c r="AA2248" s="67">
        <v>44.599299999999999</v>
      </c>
      <c r="AB2248" s="67">
        <v>-123.31570000000001</v>
      </c>
      <c r="AC2248" s="67" t="s">
        <v>2774</v>
      </c>
      <c r="AD2248" s="67"/>
      <c r="AE2248" s="67" t="s">
        <v>2774</v>
      </c>
      <c r="AG2248" s="67" t="s">
        <v>1642</v>
      </c>
      <c r="AH2248" s="67" t="s">
        <v>1642</v>
      </c>
    </row>
    <row r="2249" spans="4:34" x14ac:dyDescent="0.25">
      <c r="D2249" s="67">
        <v>16148657</v>
      </c>
      <c r="E2249" s="68">
        <v>2</v>
      </c>
      <c r="F2249" s="67" t="s">
        <v>1806</v>
      </c>
      <c r="G2249" s="67">
        <v>2018</v>
      </c>
      <c r="H2249" s="67"/>
      <c r="I2249" s="67"/>
      <c r="J2249" s="67"/>
      <c r="K2249" s="67"/>
      <c r="L2249" s="6"/>
      <c r="M2249" s="67"/>
      <c r="N2249" s="67" t="s">
        <v>1642</v>
      </c>
      <c r="O2249" s="67"/>
      <c r="P2249" s="408">
        <v>169</v>
      </c>
      <c r="Q2249" s="408">
        <f t="shared" si="62"/>
        <v>169</v>
      </c>
      <c r="R2249" s="408">
        <v>4</v>
      </c>
      <c r="S2249" s="67" t="s">
        <v>3</v>
      </c>
      <c r="T2249" s="67" t="s">
        <v>44</v>
      </c>
      <c r="U2249" s="67" t="s">
        <v>36</v>
      </c>
      <c r="V2249" s="229" t="s">
        <v>2871</v>
      </c>
      <c r="W2249" s="67" t="s">
        <v>2775</v>
      </c>
      <c r="X2249" s="67" t="s">
        <v>267</v>
      </c>
      <c r="Y2249" s="67"/>
      <c r="Z2249" s="67"/>
      <c r="AA2249" s="67">
        <v>44.599299999999999</v>
      </c>
      <c r="AB2249" s="67">
        <v>-123.31570000000001</v>
      </c>
      <c r="AC2249" s="67" t="s">
        <v>2774</v>
      </c>
      <c r="AD2249" s="67"/>
      <c r="AE2249" s="67" t="s">
        <v>2774</v>
      </c>
      <c r="AG2249" s="67" t="s">
        <v>1642</v>
      </c>
      <c r="AH2249" s="67" t="s">
        <v>1642</v>
      </c>
    </row>
    <row r="2250" spans="4:34" x14ac:dyDescent="0.25">
      <c r="D2250" s="67">
        <v>16148657</v>
      </c>
      <c r="E2250" s="68">
        <v>2</v>
      </c>
      <c r="F2250" s="67" t="s">
        <v>1806</v>
      </c>
      <c r="G2250" s="67">
        <v>2018</v>
      </c>
      <c r="H2250" s="67"/>
      <c r="I2250" s="67"/>
      <c r="J2250" s="67"/>
      <c r="K2250" s="67"/>
      <c r="L2250" s="6"/>
      <c r="M2250" s="67"/>
      <c r="N2250" s="67" t="s">
        <v>1642</v>
      </c>
      <c r="O2250" s="67"/>
      <c r="P2250" s="408">
        <v>169</v>
      </c>
      <c r="Q2250" s="408">
        <f t="shared" si="62"/>
        <v>169</v>
      </c>
      <c r="R2250" s="408">
        <v>5</v>
      </c>
      <c r="S2250" s="67" t="s">
        <v>3</v>
      </c>
      <c r="T2250" s="67" t="s">
        <v>44</v>
      </c>
      <c r="U2250" s="67" t="s">
        <v>36</v>
      </c>
      <c r="V2250" s="229" t="s">
        <v>2871</v>
      </c>
      <c r="W2250" s="67" t="s">
        <v>2775</v>
      </c>
      <c r="X2250" s="67" t="s">
        <v>267</v>
      </c>
      <c r="Y2250" s="67"/>
      <c r="Z2250" s="67"/>
      <c r="AA2250" s="67">
        <v>44.599299999999999</v>
      </c>
      <c r="AB2250" s="67">
        <v>-123.31570000000001</v>
      </c>
      <c r="AC2250" s="67" t="s">
        <v>2774</v>
      </c>
      <c r="AD2250" s="67"/>
      <c r="AE2250" s="67" t="s">
        <v>2774</v>
      </c>
      <c r="AG2250" s="67" t="s">
        <v>1642</v>
      </c>
      <c r="AH2250" s="67" t="s">
        <v>1642</v>
      </c>
    </row>
    <row r="2251" spans="4:34" x14ac:dyDescent="0.25">
      <c r="D2251" s="67">
        <v>16148657</v>
      </c>
      <c r="E2251" s="68">
        <v>2</v>
      </c>
      <c r="F2251" s="67" t="s">
        <v>1806</v>
      </c>
      <c r="G2251" s="67">
        <v>2018</v>
      </c>
      <c r="H2251" s="67"/>
      <c r="I2251" s="67"/>
      <c r="J2251" s="67"/>
      <c r="K2251" s="67"/>
      <c r="L2251" s="6"/>
      <c r="M2251" s="67"/>
      <c r="N2251" s="67" t="s">
        <v>1642</v>
      </c>
      <c r="O2251" s="67"/>
      <c r="P2251" s="408">
        <v>169</v>
      </c>
      <c r="Q2251" s="408">
        <f t="shared" si="62"/>
        <v>169</v>
      </c>
      <c r="R2251" s="408">
        <v>6</v>
      </c>
      <c r="S2251" s="67" t="s">
        <v>3</v>
      </c>
      <c r="T2251" s="67" t="s">
        <v>44</v>
      </c>
      <c r="U2251" s="67" t="s">
        <v>36</v>
      </c>
      <c r="V2251" s="229" t="s">
        <v>2871</v>
      </c>
      <c r="W2251" s="67" t="s">
        <v>2775</v>
      </c>
      <c r="X2251" s="67" t="s">
        <v>267</v>
      </c>
      <c r="Y2251" s="67"/>
      <c r="Z2251" s="67"/>
      <c r="AA2251" s="67">
        <v>44.599299999999999</v>
      </c>
      <c r="AB2251" s="67">
        <v>-123.31570000000001</v>
      </c>
      <c r="AC2251" s="67" t="s">
        <v>2774</v>
      </c>
      <c r="AD2251" s="67"/>
      <c r="AE2251" s="67" t="s">
        <v>2774</v>
      </c>
      <c r="AG2251" s="67" t="s">
        <v>1642</v>
      </c>
      <c r="AH2251" s="67" t="s">
        <v>1642</v>
      </c>
    </row>
    <row r="2252" spans="4:34" x14ac:dyDescent="0.25">
      <c r="D2252" s="67">
        <v>16148657</v>
      </c>
      <c r="E2252" s="68">
        <v>2</v>
      </c>
      <c r="F2252" s="67" t="s">
        <v>1806</v>
      </c>
      <c r="G2252" s="67">
        <v>2018</v>
      </c>
      <c r="H2252" s="67"/>
      <c r="I2252" s="67"/>
      <c r="J2252" s="67"/>
      <c r="K2252" s="67"/>
      <c r="L2252" s="6"/>
      <c r="M2252" s="67"/>
      <c r="N2252" s="67" t="s">
        <v>1642</v>
      </c>
      <c r="O2252" s="67"/>
      <c r="P2252" s="408">
        <v>169</v>
      </c>
      <c r="Q2252" s="408">
        <f t="shared" si="62"/>
        <v>169</v>
      </c>
      <c r="R2252" s="408">
        <v>7</v>
      </c>
      <c r="S2252" s="67" t="s">
        <v>3</v>
      </c>
      <c r="T2252" s="67" t="s">
        <v>44</v>
      </c>
      <c r="U2252" s="67" t="s">
        <v>36</v>
      </c>
      <c r="V2252" s="229" t="s">
        <v>2871</v>
      </c>
      <c r="W2252" s="67" t="s">
        <v>2775</v>
      </c>
      <c r="X2252" s="67" t="s">
        <v>267</v>
      </c>
      <c r="Y2252" s="67"/>
      <c r="Z2252" s="67"/>
      <c r="AA2252" s="67">
        <v>44.599299999999999</v>
      </c>
      <c r="AB2252" s="67">
        <v>-123.31570000000001</v>
      </c>
      <c r="AC2252" s="67" t="s">
        <v>2774</v>
      </c>
      <c r="AD2252" s="67"/>
      <c r="AE2252" s="67" t="s">
        <v>2774</v>
      </c>
      <c r="AG2252" s="67" t="s">
        <v>1642</v>
      </c>
      <c r="AH2252" s="67" t="s">
        <v>1642</v>
      </c>
    </row>
    <row r="2253" spans="4:34" x14ac:dyDescent="0.25">
      <c r="D2253" s="67">
        <v>16148657</v>
      </c>
      <c r="E2253" s="68">
        <v>2</v>
      </c>
      <c r="F2253" s="67" t="s">
        <v>1806</v>
      </c>
      <c r="G2253" s="67">
        <v>2018</v>
      </c>
      <c r="H2253" s="67"/>
      <c r="I2253" s="67"/>
      <c r="J2253" s="67"/>
      <c r="K2253" s="67"/>
      <c r="L2253" s="6"/>
      <c r="M2253" s="67"/>
      <c r="N2253" s="67" t="s">
        <v>1642</v>
      </c>
      <c r="O2253" s="67"/>
      <c r="P2253" s="408">
        <v>169</v>
      </c>
      <c r="Q2253" s="408">
        <f t="shared" si="62"/>
        <v>169</v>
      </c>
      <c r="R2253" s="408">
        <v>8</v>
      </c>
      <c r="S2253" s="67" t="s">
        <v>3</v>
      </c>
      <c r="T2253" s="67" t="s">
        <v>44</v>
      </c>
      <c r="U2253" s="67" t="s">
        <v>36</v>
      </c>
      <c r="V2253" s="229" t="s">
        <v>2871</v>
      </c>
      <c r="W2253" s="67" t="s">
        <v>2775</v>
      </c>
      <c r="X2253" s="67" t="s">
        <v>267</v>
      </c>
      <c r="Y2253" s="67"/>
      <c r="Z2253" s="67"/>
      <c r="AA2253" s="67">
        <v>44.599299999999999</v>
      </c>
      <c r="AB2253" s="67">
        <v>-123.31570000000001</v>
      </c>
      <c r="AC2253" s="67" t="s">
        <v>2774</v>
      </c>
      <c r="AD2253" s="67"/>
      <c r="AE2253" s="67" t="s">
        <v>2774</v>
      </c>
      <c r="AG2253" s="67" t="s">
        <v>1642</v>
      </c>
      <c r="AH2253" s="67" t="s">
        <v>1642</v>
      </c>
    </row>
    <row r="2254" spans="4:34" x14ac:dyDescent="0.25">
      <c r="D2254" s="67">
        <v>16148657</v>
      </c>
      <c r="E2254" s="68">
        <v>2</v>
      </c>
      <c r="F2254" s="67" t="s">
        <v>1806</v>
      </c>
      <c r="G2254" s="67">
        <v>2018</v>
      </c>
      <c r="H2254" s="67"/>
      <c r="I2254" s="67"/>
      <c r="J2254" s="67"/>
      <c r="K2254" s="67"/>
      <c r="L2254" s="6"/>
      <c r="M2254" s="67"/>
      <c r="N2254" s="67" t="s">
        <v>1642</v>
      </c>
      <c r="O2254" s="67"/>
      <c r="P2254" s="408">
        <v>169</v>
      </c>
      <c r="Q2254" s="408">
        <f t="shared" si="62"/>
        <v>169</v>
      </c>
      <c r="R2254" s="408">
        <v>9</v>
      </c>
      <c r="S2254" s="67" t="s">
        <v>3</v>
      </c>
      <c r="T2254" s="67" t="s">
        <v>44</v>
      </c>
      <c r="U2254" s="67" t="s">
        <v>36</v>
      </c>
      <c r="V2254" s="229" t="s">
        <v>2871</v>
      </c>
      <c r="W2254" s="67" t="s">
        <v>2775</v>
      </c>
      <c r="X2254" s="67" t="s">
        <v>267</v>
      </c>
      <c r="Y2254" s="67"/>
      <c r="Z2254" s="67"/>
      <c r="AA2254" s="67">
        <v>44.599299999999999</v>
      </c>
      <c r="AB2254" s="67">
        <v>-123.31570000000001</v>
      </c>
      <c r="AC2254" s="67" t="s">
        <v>2774</v>
      </c>
      <c r="AD2254" s="67"/>
      <c r="AE2254" s="67" t="s">
        <v>2774</v>
      </c>
      <c r="AG2254" s="67" t="s">
        <v>1642</v>
      </c>
      <c r="AH2254" s="67" t="s">
        <v>1642</v>
      </c>
    </row>
    <row r="2255" spans="4:34" x14ac:dyDescent="0.25">
      <c r="D2255" s="67">
        <v>16148657</v>
      </c>
      <c r="E2255" s="68">
        <v>2</v>
      </c>
      <c r="F2255" s="67" t="s">
        <v>1806</v>
      </c>
      <c r="G2255" s="67">
        <v>2018</v>
      </c>
      <c r="H2255" s="67"/>
      <c r="I2255" s="67"/>
      <c r="J2255" s="67"/>
      <c r="K2255" s="67"/>
      <c r="L2255" s="6"/>
      <c r="M2255" s="67"/>
      <c r="N2255" s="67" t="s">
        <v>1642</v>
      </c>
      <c r="O2255" s="67"/>
      <c r="P2255" s="408">
        <v>169</v>
      </c>
      <c r="Q2255" s="408">
        <f t="shared" si="62"/>
        <v>169</v>
      </c>
      <c r="R2255" s="408">
        <v>10</v>
      </c>
      <c r="S2255" s="67" t="s">
        <v>3</v>
      </c>
      <c r="T2255" s="67" t="s">
        <v>44</v>
      </c>
      <c r="U2255" s="67" t="s">
        <v>36</v>
      </c>
      <c r="V2255" s="229" t="s">
        <v>2871</v>
      </c>
      <c r="W2255" s="67" t="s">
        <v>2775</v>
      </c>
      <c r="X2255" s="67" t="s">
        <v>267</v>
      </c>
      <c r="Y2255" s="67"/>
      <c r="Z2255" s="67"/>
      <c r="AA2255" s="67">
        <v>44.599299999999999</v>
      </c>
      <c r="AB2255" s="67">
        <v>-123.31570000000001</v>
      </c>
      <c r="AC2255" s="67" t="s">
        <v>2774</v>
      </c>
      <c r="AD2255" s="67"/>
      <c r="AE2255" s="67" t="s">
        <v>2774</v>
      </c>
      <c r="AG2255" s="67" t="s">
        <v>1642</v>
      </c>
      <c r="AH2255" s="67" t="s">
        <v>1642</v>
      </c>
    </row>
    <row r="2256" spans="4:34" x14ac:dyDescent="0.25">
      <c r="D2256" s="67">
        <v>16148657</v>
      </c>
      <c r="E2256" s="68">
        <v>2</v>
      </c>
      <c r="F2256" s="67" t="s">
        <v>1806</v>
      </c>
      <c r="G2256" s="67">
        <v>2018</v>
      </c>
      <c r="H2256" s="67"/>
      <c r="I2256" s="67"/>
      <c r="J2256" s="67"/>
      <c r="K2256" s="67"/>
      <c r="L2256" s="6"/>
      <c r="M2256" s="67"/>
      <c r="N2256" s="67" t="s">
        <v>1642</v>
      </c>
      <c r="O2256" s="67"/>
      <c r="P2256" s="408">
        <v>169</v>
      </c>
      <c r="Q2256" s="408">
        <f t="shared" si="62"/>
        <v>169</v>
      </c>
      <c r="R2256" s="408">
        <v>11</v>
      </c>
      <c r="S2256" s="67" t="s">
        <v>3</v>
      </c>
      <c r="T2256" s="67" t="s">
        <v>44</v>
      </c>
      <c r="U2256" s="67" t="s">
        <v>36</v>
      </c>
      <c r="V2256" s="229" t="s">
        <v>2871</v>
      </c>
      <c r="W2256" s="67" t="s">
        <v>2775</v>
      </c>
      <c r="X2256" s="67" t="s">
        <v>267</v>
      </c>
      <c r="Y2256" s="67"/>
      <c r="Z2256" s="67"/>
      <c r="AA2256" s="67">
        <v>44.599299999999999</v>
      </c>
      <c r="AB2256" s="67">
        <v>-123.31570000000001</v>
      </c>
      <c r="AC2256" s="67" t="s">
        <v>2774</v>
      </c>
      <c r="AD2256" s="67"/>
      <c r="AE2256" s="67" t="s">
        <v>2774</v>
      </c>
      <c r="AG2256" s="67" t="s">
        <v>1642</v>
      </c>
      <c r="AH2256" s="67" t="s">
        <v>1642</v>
      </c>
    </row>
    <row r="2257" spans="4:34" x14ac:dyDescent="0.25">
      <c r="D2257" s="67">
        <v>16148657</v>
      </c>
      <c r="E2257" s="68">
        <v>2</v>
      </c>
      <c r="F2257" s="67" t="s">
        <v>1806</v>
      </c>
      <c r="G2257" s="67">
        <v>2018</v>
      </c>
      <c r="H2257" s="67"/>
      <c r="I2257" s="67"/>
      <c r="J2257" s="67"/>
      <c r="K2257" s="67"/>
      <c r="L2257" s="6"/>
      <c r="M2257" s="67"/>
      <c r="N2257" s="67" t="s">
        <v>1642</v>
      </c>
      <c r="O2257" s="67"/>
      <c r="P2257" s="408">
        <v>169</v>
      </c>
      <c r="Q2257" s="408">
        <f t="shared" si="62"/>
        <v>169</v>
      </c>
      <c r="R2257" s="408">
        <v>12</v>
      </c>
      <c r="S2257" s="67" t="s">
        <v>3</v>
      </c>
      <c r="T2257" s="67" t="s">
        <v>44</v>
      </c>
      <c r="U2257" s="67" t="s">
        <v>36</v>
      </c>
      <c r="V2257" s="229" t="s">
        <v>2871</v>
      </c>
      <c r="W2257" s="67" t="s">
        <v>2775</v>
      </c>
      <c r="X2257" s="67" t="s">
        <v>267</v>
      </c>
      <c r="Y2257" s="67"/>
      <c r="Z2257" s="67"/>
      <c r="AA2257" s="67">
        <v>44.599299999999999</v>
      </c>
      <c r="AB2257" s="67">
        <v>-123.31570000000001</v>
      </c>
      <c r="AC2257" s="67" t="s">
        <v>2774</v>
      </c>
      <c r="AD2257" s="67"/>
      <c r="AE2257" s="67" t="s">
        <v>2774</v>
      </c>
      <c r="AG2257" s="67" t="s">
        <v>1642</v>
      </c>
      <c r="AH2257" s="67" t="s">
        <v>1642</v>
      </c>
    </row>
    <row r="2258" spans="4:34" x14ac:dyDescent="0.25">
      <c r="D2258" s="67">
        <v>16148657</v>
      </c>
      <c r="E2258" s="68">
        <v>2</v>
      </c>
      <c r="F2258" s="67" t="s">
        <v>1806</v>
      </c>
      <c r="G2258" s="67">
        <v>2018</v>
      </c>
      <c r="H2258" s="67"/>
      <c r="I2258" s="67"/>
      <c r="J2258" s="67"/>
      <c r="K2258" s="67"/>
      <c r="L2258" s="6"/>
      <c r="M2258" s="67"/>
      <c r="N2258" s="67" t="s">
        <v>1642</v>
      </c>
      <c r="O2258" s="67"/>
      <c r="P2258" s="408">
        <v>169</v>
      </c>
      <c r="Q2258" s="408">
        <f t="shared" si="62"/>
        <v>169</v>
      </c>
      <c r="R2258" s="408">
        <v>13</v>
      </c>
      <c r="S2258" s="67" t="s">
        <v>3</v>
      </c>
      <c r="T2258" s="67" t="s">
        <v>44</v>
      </c>
      <c r="U2258" s="67" t="s">
        <v>36</v>
      </c>
      <c r="V2258" s="229" t="s">
        <v>2871</v>
      </c>
      <c r="W2258" s="67" t="s">
        <v>2775</v>
      </c>
      <c r="X2258" s="67" t="s">
        <v>267</v>
      </c>
      <c r="Y2258" s="67"/>
      <c r="Z2258" s="67"/>
      <c r="AA2258" s="67">
        <v>44.599299999999999</v>
      </c>
      <c r="AB2258" s="67">
        <v>-123.31570000000001</v>
      </c>
      <c r="AC2258" s="67" t="s">
        <v>2774</v>
      </c>
      <c r="AD2258" s="67"/>
      <c r="AE2258" s="67" t="s">
        <v>2774</v>
      </c>
      <c r="AG2258" s="67" t="s">
        <v>1642</v>
      </c>
      <c r="AH2258" s="67" t="s">
        <v>1642</v>
      </c>
    </row>
    <row r="2259" spans="4:34" x14ac:dyDescent="0.25">
      <c r="D2259" s="67">
        <v>16148657</v>
      </c>
      <c r="E2259" s="68">
        <v>2</v>
      </c>
      <c r="F2259" s="67" t="s">
        <v>1806</v>
      </c>
      <c r="G2259" s="67">
        <v>2018</v>
      </c>
      <c r="H2259" s="67"/>
      <c r="I2259" s="67"/>
      <c r="J2259" s="67"/>
      <c r="K2259" s="67"/>
      <c r="L2259" s="6"/>
      <c r="M2259" s="67"/>
      <c r="N2259" s="67" t="s">
        <v>1642</v>
      </c>
      <c r="O2259" s="67"/>
      <c r="P2259" s="408">
        <v>169</v>
      </c>
      <c r="Q2259" s="408">
        <f t="shared" si="62"/>
        <v>169</v>
      </c>
      <c r="R2259" s="408">
        <v>14</v>
      </c>
      <c r="S2259" s="67" t="s">
        <v>3</v>
      </c>
      <c r="T2259" s="67" t="s">
        <v>44</v>
      </c>
      <c r="U2259" s="67" t="s">
        <v>36</v>
      </c>
      <c r="V2259" s="229" t="s">
        <v>2871</v>
      </c>
      <c r="W2259" s="67" t="s">
        <v>2775</v>
      </c>
      <c r="X2259" s="67" t="s">
        <v>267</v>
      </c>
      <c r="Y2259" s="67"/>
      <c r="Z2259" s="67"/>
      <c r="AA2259" s="67">
        <v>44.599299999999999</v>
      </c>
      <c r="AB2259" s="67">
        <v>-123.31570000000001</v>
      </c>
      <c r="AC2259" s="67" t="s">
        <v>2774</v>
      </c>
      <c r="AD2259" s="67"/>
      <c r="AE2259" s="67" t="s">
        <v>2774</v>
      </c>
      <c r="AG2259" s="67" t="s">
        <v>1642</v>
      </c>
      <c r="AH2259" s="67" t="s">
        <v>1642</v>
      </c>
    </row>
    <row r="2260" spans="4:34" x14ac:dyDescent="0.25">
      <c r="D2260" s="67">
        <v>16148657</v>
      </c>
      <c r="E2260" s="68">
        <v>2</v>
      </c>
      <c r="F2260" s="67" t="s">
        <v>1806</v>
      </c>
      <c r="G2260" s="67">
        <v>2018</v>
      </c>
      <c r="H2260" s="67"/>
      <c r="I2260" s="67"/>
      <c r="J2260" s="67"/>
      <c r="K2260" s="67"/>
      <c r="L2260" s="6"/>
      <c r="M2260" s="67"/>
      <c r="N2260" s="67" t="s">
        <v>1642</v>
      </c>
      <c r="O2260" s="67"/>
      <c r="P2260" s="408">
        <v>169</v>
      </c>
      <c r="Q2260" s="408">
        <f t="shared" si="62"/>
        <v>169</v>
      </c>
      <c r="R2260" s="408">
        <v>15</v>
      </c>
      <c r="S2260" s="67" t="s">
        <v>3</v>
      </c>
      <c r="T2260" s="67" t="s">
        <v>44</v>
      </c>
      <c r="U2260" s="67" t="s">
        <v>36</v>
      </c>
      <c r="V2260" s="229" t="s">
        <v>2871</v>
      </c>
      <c r="W2260" s="67" t="s">
        <v>2775</v>
      </c>
      <c r="X2260" s="67" t="s">
        <v>267</v>
      </c>
      <c r="Y2260" s="67"/>
      <c r="Z2260" s="67"/>
      <c r="AA2260" s="67">
        <v>44.599299999999999</v>
      </c>
      <c r="AB2260" s="67">
        <v>-123.31570000000001</v>
      </c>
      <c r="AC2260" s="67" t="s">
        <v>2774</v>
      </c>
      <c r="AD2260" s="67"/>
      <c r="AE2260" s="67" t="s">
        <v>2774</v>
      </c>
      <c r="AG2260" s="67" t="s">
        <v>1642</v>
      </c>
      <c r="AH2260" s="67" t="s">
        <v>1642</v>
      </c>
    </row>
    <row r="2261" spans="4:34" x14ac:dyDescent="0.25">
      <c r="D2261" s="67">
        <v>16148657</v>
      </c>
      <c r="E2261" s="68">
        <v>2</v>
      </c>
      <c r="F2261" s="67" t="s">
        <v>1806</v>
      </c>
      <c r="G2261" s="67">
        <v>2018</v>
      </c>
      <c r="H2261" s="67"/>
      <c r="I2261" s="67"/>
      <c r="J2261" s="67"/>
      <c r="K2261" s="67"/>
      <c r="L2261" s="6"/>
      <c r="M2261" s="67"/>
      <c r="N2261" s="67" t="s">
        <v>1642</v>
      </c>
      <c r="O2261" s="67"/>
      <c r="P2261" s="408">
        <v>169</v>
      </c>
      <c r="Q2261" s="408">
        <f t="shared" si="62"/>
        <v>169</v>
      </c>
      <c r="R2261" s="408">
        <v>16</v>
      </c>
      <c r="S2261" s="67" t="s">
        <v>3</v>
      </c>
      <c r="T2261" s="67" t="s">
        <v>44</v>
      </c>
      <c r="U2261" s="67" t="s">
        <v>36</v>
      </c>
      <c r="V2261" s="229" t="s">
        <v>2871</v>
      </c>
      <c r="W2261" s="67" t="s">
        <v>2775</v>
      </c>
      <c r="X2261" s="67" t="s">
        <v>267</v>
      </c>
      <c r="Y2261" s="67"/>
      <c r="Z2261" s="67"/>
      <c r="AA2261" s="67">
        <v>44.599299999999999</v>
      </c>
      <c r="AB2261" s="67">
        <v>-123.31570000000001</v>
      </c>
      <c r="AC2261" s="67" t="s">
        <v>2774</v>
      </c>
      <c r="AD2261" s="67"/>
      <c r="AE2261" s="67" t="s">
        <v>2774</v>
      </c>
      <c r="AG2261" s="67" t="s">
        <v>1642</v>
      </c>
      <c r="AH2261" s="67" t="s">
        <v>1642</v>
      </c>
    </row>
    <row r="2262" spans="4:34" x14ac:dyDescent="0.25">
      <c r="D2262" s="67">
        <v>16148657</v>
      </c>
      <c r="E2262" s="68">
        <v>2</v>
      </c>
      <c r="F2262" s="67" t="s">
        <v>1806</v>
      </c>
      <c r="G2262" s="67">
        <v>2018</v>
      </c>
      <c r="H2262" s="67"/>
      <c r="I2262" s="67"/>
      <c r="J2262" s="67"/>
      <c r="K2262" s="67"/>
      <c r="L2262" s="6"/>
      <c r="M2262" s="67"/>
      <c r="N2262" s="67" t="s">
        <v>1642</v>
      </c>
      <c r="O2262" s="67"/>
      <c r="P2262" s="408">
        <v>169</v>
      </c>
      <c r="Q2262" s="408">
        <f t="shared" si="62"/>
        <v>169</v>
      </c>
      <c r="R2262" s="408">
        <v>17</v>
      </c>
      <c r="S2262" s="67" t="s">
        <v>3</v>
      </c>
      <c r="T2262" s="67" t="s">
        <v>44</v>
      </c>
      <c r="U2262" s="67" t="s">
        <v>36</v>
      </c>
      <c r="V2262" s="229" t="s">
        <v>2871</v>
      </c>
      <c r="W2262" s="67" t="s">
        <v>2775</v>
      </c>
      <c r="X2262" s="67" t="s">
        <v>267</v>
      </c>
      <c r="Y2262" s="67"/>
      <c r="Z2262" s="67"/>
      <c r="AA2262" s="67">
        <v>44.599299999999999</v>
      </c>
      <c r="AB2262" s="67">
        <v>-123.31570000000001</v>
      </c>
      <c r="AC2262" s="67" t="s">
        <v>2774</v>
      </c>
      <c r="AD2262" s="67"/>
      <c r="AE2262" s="67" t="s">
        <v>2774</v>
      </c>
      <c r="AG2262" s="67" t="s">
        <v>1642</v>
      </c>
      <c r="AH2262" s="67" t="s">
        <v>1642</v>
      </c>
    </row>
    <row r="2263" spans="4:34" x14ac:dyDescent="0.25">
      <c r="D2263" s="67">
        <v>16148657</v>
      </c>
      <c r="E2263" s="68">
        <v>2</v>
      </c>
      <c r="F2263" s="67" t="s">
        <v>1806</v>
      </c>
      <c r="G2263" s="67">
        <v>2018</v>
      </c>
      <c r="H2263" s="67"/>
      <c r="I2263" s="67"/>
      <c r="J2263" s="67"/>
      <c r="K2263" s="67"/>
      <c r="L2263" s="6"/>
      <c r="M2263" s="67"/>
      <c r="N2263" s="67" t="s">
        <v>1642</v>
      </c>
      <c r="O2263" s="67"/>
      <c r="P2263" s="408">
        <v>169</v>
      </c>
      <c r="Q2263" s="408">
        <f t="shared" si="62"/>
        <v>169</v>
      </c>
      <c r="R2263" s="408">
        <v>18</v>
      </c>
      <c r="S2263" s="67" t="s">
        <v>3</v>
      </c>
      <c r="T2263" s="67" t="s">
        <v>44</v>
      </c>
      <c r="U2263" s="67" t="s">
        <v>36</v>
      </c>
      <c r="V2263" s="229" t="s">
        <v>2871</v>
      </c>
      <c r="W2263" s="67" t="s">
        <v>2775</v>
      </c>
      <c r="X2263" s="67" t="s">
        <v>267</v>
      </c>
      <c r="Y2263" s="67"/>
      <c r="Z2263" s="67"/>
      <c r="AA2263" s="67">
        <v>44.599299999999999</v>
      </c>
      <c r="AB2263" s="67">
        <v>-123.31570000000001</v>
      </c>
      <c r="AC2263" s="67" t="s">
        <v>2774</v>
      </c>
      <c r="AD2263" s="67"/>
      <c r="AE2263" s="67" t="s">
        <v>2774</v>
      </c>
      <c r="AG2263" s="67" t="s">
        <v>1642</v>
      </c>
      <c r="AH2263" s="67" t="s">
        <v>1642</v>
      </c>
    </row>
    <row r="2264" spans="4:34" x14ac:dyDescent="0.25">
      <c r="D2264" s="67">
        <v>16148657</v>
      </c>
      <c r="E2264" s="68">
        <v>2</v>
      </c>
      <c r="F2264" s="67" t="s">
        <v>1806</v>
      </c>
      <c r="G2264" s="67">
        <v>2018</v>
      </c>
      <c r="H2264" s="67"/>
      <c r="I2264" s="67"/>
      <c r="J2264" s="67"/>
      <c r="K2264" s="67"/>
      <c r="L2264" s="6"/>
      <c r="M2264" s="67"/>
      <c r="N2264" s="67" t="s">
        <v>1642</v>
      </c>
      <c r="O2264" s="67"/>
      <c r="P2264" s="408">
        <v>169</v>
      </c>
      <c r="Q2264" s="408">
        <f t="shared" si="62"/>
        <v>169</v>
      </c>
      <c r="R2264" s="408">
        <v>19</v>
      </c>
      <c r="S2264" s="67" t="s">
        <v>3</v>
      </c>
      <c r="T2264" s="67" t="s">
        <v>44</v>
      </c>
      <c r="U2264" s="67" t="s">
        <v>36</v>
      </c>
      <c r="V2264" s="229" t="s">
        <v>2871</v>
      </c>
      <c r="W2264" s="67" t="s">
        <v>2775</v>
      </c>
      <c r="X2264" s="67" t="s">
        <v>267</v>
      </c>
      <c r="Y2264" s="67"/>
      <c r="Z2264" s="67"/>
      <c r="AA2264" s="67">
        <v>44.599299999999999</v>
      </c>
      <c r="AB2264" s="67">
        <v>-123.31570000000001</v>
      </c>
      <c r="AC2264" s="67" t="s">
        <v>2774</v>
      </c>
      <c r="AD2264" s="67"/>
      <c r="AE2264" s="67" t="s">
        <v>2774</v>
      </c>
      <c r="AG2264" s="67" t="s">
        <v>1642</v>
      </c>
      <c r="AH2264" s="67" t="s">
        <v>1642</v>
      </c>
    </row>
    <row r="2265" spans="4:34" x14ac:dyDescent="0.25">
      <c r="D2265" s="67">
        <v>16148657</v>
      </c>
      <c r="E2265" s="68">
        <v>2</v>
      </c>
      <c r="F2265" s="67" t="s">
        <v>1806</v>
      </c>
      <c r="G2265" s="67">
        <v>2018</v>
      </c>
      <c r="H2265" s="67"/>
      <c r="I2265" s="67"/>
      <c r="J2265" s="67"/>
      <c r="K2265" s="67"/>
      <c r="L2265" s="6"/>
      <c r="M2265" s="67"/>
      <c r="N2265" s="67" t="s">
        <v>1642</v>
      </c>
      <c r="O2265" s="67"/>
      <c r="P2265" s="408">
        <v>169</v>
      </c>
      <c r="Q2265" s="408">
        <f t="shared" si="62"/>
        <v>169</v>
      </c>
      <c r="R2265" s="408">
        <v>20</v>
      </c>
      <c r="S2265" s="67" t="s">
        <v>3</v>
      </c>
      <c r="T2265" s="67" t="s">
        <v>44</v>
      </c>
      <c r="U2265" s="67" t="s">
        <v>36</v>
      </c>
      <c r="V2265" s="229" t="s">
        <v>2871</v>
      </c>
      <c r="W2265" s="67" t="s">
        <v>2775</v>
      </c>
      <c r="X2265" s="67" t="s">
        <v>267</v>
      </c>
      <c r="Y2265" s="67"/>
      <c r="Z2265" s="67"/>
      <c r="AA2265" s="67">
        <v>44.599299999999999</v>
      </c>
      <c r="AB2265" s="67">
        <v>-123.31570000000001</v>
      </c>
      <c r="AC2265" s="67" t="s">
        <v>2774</v>
      </c>
      <c r="AD2265" s="67"/>
      <c r="AE2265" s="67" t="s">
        <v>2774</v>
      </c>
      <c r="AG2265" s="67" t="s">
        <v>1642</v>
      </c>
      <c r="AH2265" s="67" t="s">
        <v>1642</v>
      </c>
    </row>
    <row r="2266" spans="4:34" x14ac:dyDescent="0.25">
      <c r="D2266" s="67">
        <v>16148657</v>
      </c>
      <c r="E2266" s="68">
        <v>2</v>
      </c>
      <c r="F2266" s="67" t="s">
        <v>1806</v>
      </c>
      <c r="G2266" s="67">
        <v>2018</v>
      </c>
      <c r="H2266" s="67"/>
      <c r="I2266" s="67"/>
      <c r="J2266" s="67"/>
      <c r="K2266" s="67"/>
      <c r="L2266" s="6"/>
      <c r="M2266" s="67"/>
      <c r="N2266" s="67" t="s">
        <v>1642</v>
      </c>
      <c r="O2266" s="67"/>
      <c r="P2266" s="408">
        <v>169</v>
      </c>
      <c r="Q2266" s="408">
        <f t="shared" si="62"/>
        <v>169</v>
      </c>
      <c r="R2266" s="408">
        <v>21</v>
      </c>
      <c r="S2266" s="67" t="s">
        <v>3</v>
      </c>
      <c r="T2266" s="67" t="s">
        <v>44</v>
      </c>
      <c r="U2266" s="67" t="s">
        <v>36</v>
      </c>
      <c r="V2266" s="229" t="s">
        <v>2871</v>
      </c>
      <c r="W2266" s="67" t="s">
        <v>2775</v>
      </c>
      <c r="X2266" s="67" t="s">
        <v>267</v>
      </c>
      <c r="Y2266" s="67"/>
      <c r="Z2266" s="67"/>
      <c r="AA2266" s="67">
        <v>44.599299999999999</v>
      </c>
      <c r="AB2266" s="67">
        <v>-123.31570000000001</v>
      </c>
      <c r="AC2266" s="67" t="s">
        <v>2774</v>
      </c>
      <c r="AD2266" s="67"/>
      <c r="AE2266" s="67" t="s">
        <v>2774</v>
      </c>
      <c r="AG2266" s="67" t="s">
        <v>1642</v>
      </c>
      <c r="AH2266" s="67" t="s">
        <v>1642</v>
      </c>
    </row>
    <row r="2267" spans="4:34" x14ac:dyDescent="0.25">
      <c r="D2267" s="67">
        <v>16148657</v>
      </c>
      <c r="E2267" s="68">
        <v>2</v>
      </c>
      <c r="F2267" s="67" t="s">
        <v>1806</v>
      </c>
      <c r="G2267" s="67">
        <v>2018</v>
      </c>
      <c r="H2267" s="67"/>
      <c r="I2267" s="67"/>
      <c r="J2267" s="67"/>
      <c r="K2267" s="67"/>
      <c r="L2267" s="6"/>
      <c r="M2267" s="67"/>
      <c r="N2267" s="67" t="s">
        <v>1642</v>
      </c>
      <c r="O2267" s="67"/>
      <c r="P2267" s="408">
        <v>169</v>
      </c>
      <c r="Q2267" s="408">
        <f t="shared" si="62"/>
        <v>169</v>
      </c>
      <c r="R2267" s="408">
        <v>22</v>
      </c>
      <c r="S2267" s="67" t="s">
        <v>3</v>
      </c>
      <c r="T2267" s="67" t="s">
        <v>44</v>
      </c>
      <c r="U2267" s="67" t="s">
        <v>36</v>
      </c>
      <c r="V2267" s="229" t="s">
        <v>2871</v>
      </c>
      <c r="W2267" s="67" t="s">
        <v>2775</v>
      </c>
      <c r="X2267" s="67" t="s">
        <v>267</v>
      </c>
      <c r="Y2267" s="67"/>
      <c r="Z2267" s="67"/>
      <c r="AA2267" s="67">
        <v>44.599299999999999</v>
      </c>
      <c r="AB2267" s="67">
        <v>-123.31570000000001</v>
      </c>
      <c r="AC2267" s="67" t="s">
        <v>2774</v>
      </c>
      <c r="AD2267" s="67"/>
      <c r="AE2267" s="67" t="s">
        <v>2774</v>
      </c>
      <c r="AG2267" s="67" t="s">
        <v>1642</v>
      </c>
      <c r="AH2267" s="67" t="s">
        <v>1642</v>
      </c>
    </row>
    <row r="2268" spans="4:34" x14ac:dyDescent="0.25">
      <c r="D2268" s="67">
        <v>16148657</v>
      </c>
      <c r="E2268" s="68">
        <v>2</v>
      </c>
      <c r="F2268" s="67" t="s">
        <v>1806</v>
      </c>
      <c r="G2268" s="67">
        <v>2018</v>
      </c>
      <c r="H2268" s="67"/>
      <c r="I2268" s="67"/>
      <c r="J2268" s="67"/>
      <c r="K2268" s="67"/>
      <c r="L2268" s="6"/>
      <c r="M2268" s="67"/>
      <c r="N2268" s="67" t="s">
        <v>1642</v>
      </c>
      <c r="O2268" s="67"/>
      <c r="P2268" s="408">
        <v>169</v>
      </c>
      <c r="Q2268" s="408">
        <f t="shared" si="62"/>
        <v>169</v>
      </c>
      <c r="R2268" s="408">
        <v>23</v>
      </c>
      <c r="S2268" s="67" t="s">
        <v>3</v>
      </c>
      <c r="T2268" s="67" t="s">
        <v>44</v>
      </c>
      <c r="U2268" s="67" t="s">
        <v>36</v>
      </c>
      <c r="V2268" s="229" t="s">
        <v>2871</v>
      </c>
      <c r="W2268" s="67" t="s">
        <v>2775</v>
      </c>
      <c r="X2268" s="67" t="s">
        <v>267</v>
      </c>
      <c r="Y2268" s="67"/>
      <c r="Z2268" s="67"/>
      <c r="AA2268" s="67">
        <v>44.599299999999999</v>
      </c>
      <c r="AB2268" s="67">
        <v>-123.31570000000001</v>
      </c>
      <c r="AC2268" s="67" t="s">
        <v>2774</v>
      </c>
      <c r="AD2268" s="67"/>
      <c r="AE2268" s="67" t="s">
        <v>2774</v>
      </c>
      <c r="AG2268" s="67" t="s">
        <v>1642</v>
      </c>
      <c r="AH2268" s="67" t="s">
        <v>1642</v>
      </c>
    </row>
    <row r="2269" spans="4:34" x14ac:dyDescent="0.25">
      <c r="D2269" s="67">
        <v>16148657</v>
      </c>
      <c r="E2269" s="68">
        <v>2</v>
      </c>
      <c r="F2269" s="67" t="s">
        <v>1806</v>
      </c>
      <c r="G2269" s="67">
        <v>2018</v>
      </c>
      <c r="H2269" s="67"/>
      <c r="I2269" s="67"/>
      <c r="J2269" s="67"/>
      <c r="K2269" s="67"/>
      <c r="L2269" s="6"/>
      <c r="M2269" s="67"/>
      <c r="N2269" s="67" t="s">
        <v>1642</v>
      </c>
      <c r="O2269" s="67"/>
      <c r="P2269" s="408">
        <v>169</v>
      </c>
      <c r="Q2269" s="408">
        <f t="shared" si="62"/>
        <v>169</v>
      </c>
      <c r="R2269" s="408">
        <v>24</v>
      </c>
      <c r="S2269" s="67" t="s">
        <v>3</v>
      </c>
      <c r="T2269" s="67" t="s">
        <v>44</v>
      </c>
      <c r="U2269" s="67" t="s">
        <v>36</v>
      </c>
      <c r="V2269" s="229" t="s">
        <v>2871</v>
      </c>
      <c r="W2269" s="67" t="s">
        <v>2775</v>
      </c>
      <c r="X2269" s="67" t="s">
        <v>267</v>
      </c>
      <c r="Y2269" s="67"/>
      <c r="Z2269" s="67"/>
      <c r="AA2269" s="67">
        <v>44.599299999999999</v>
      </c>
      <c r="AB2269" s="67">
        <v>-123.31570000000001</v>
      </c>
      <c r="AC2269" s="67" t="s">
        <v>2774</v>
      </c>
      <c r="AD2269" s="67"/>
      <c r="AE2269" s="67" t="s">
        <v>2774</v>
      </c>
      <c r="AG2269" s="67" t="s">
        <v>1642</v>
      </c>
      <c r="AH2269" s="67" t="s">
        <v>1642</v>
      </c>
    </row>
    <row r="2270" spans="4:34" x14ac:dyDescent="0.25">
      <c r="D2270" s="67">
        <v>16148657</v>
      </c>
      <c r="E2270" s="68">
        <v>2</v>
      </c>
      <c r="F2270" s="67" t="s">
        <v>1806</v>
      </c>
      <c r="G2270" s="67">
        <v>2018</v>
      </c>
      <c r="H2270" s="67"/>
      <c r="I2270" s="67"/>
      <c r="J2270" s="67"/>
      <c r="K2270" s="67"/>
      <c r="L2270" s="6"/>
      <c r="M2270" s="67"/>
      <c r="N2270" s="67" t="s">
        <v>1642</v>
      </c>
      <c r="O2270" s="67"/>
      <c r="P2270" s="408">
        <v>169</v>
      </c>
      <c r="Q2270" s="408">
        <f t="shared" si="62"/>
        <v>169</v>
      </c>
      <c r="R2270" s="408">
        <v>25</v>
      </c>
      <c r="S2270" s="67" t="s">
        <v>3</v>
      </c>
      <c r="T2270" s="67" t="s">
        <v>44</v>
      </c>
      <c r="U2270" s="67" t="s">
        <v>36</v>
      </c>
      <c r="V2270" s="229" t="s">
        <v>2871</v>
      </c>
      <c r="W2270" s="67" t="s">
        <v>2775</v>
      </c>
      <c r="X2270" s="67" t="s">
        <v>267</v>
      </c>
      <c r="Y2270" s="67"/>
      <c r="Z2270" s="67"/>
      <c r="AA2270" s="67">
        <v>44.599299999999999</v>
      </c>
      <c r="AB2270" s="67">
        <v>-123.31570000000001</v>
      </c>
      <c r="AC2270" s="67" t="s">
        <v>2774</v>
      </c>
      <c r="AD2270" s="67"/>
      <c r="AE2270" s="67" t="s">
        <v>2774</v>
      </c>
      <c r="AG2270" s="67" t="s">
        <v>1642</v>
      </c>
      <c r="AH2270" s="67" t="s">
        <v>1642</v>
      </c>
    </row>
    <row r="2271" spans="4:34" x14ac:dyDescent="0.25">
      <c r="D2271" s="67">
        <v>16148657</v>
      </c>
      <c r="E2271" s="68">
        <v>2</v>
      </c>
      <c r="F2271" s="67" t="s">
        <v>1806</v>
      </c>
      <c r="G2271" s="67">
        <v>2018</v>
      </c>
      <c r="H2271" s="67"/>
      <c r="I2271" s="67"/>
      <c r="J2271" s="67"/>
      <c r="K2271" s="67"/>
      <c r="L2271" s="6"/>
      <c r="M2271" s="67"/>
      <c r="N2271" s="67" t="s">
        <v>1642</v>
      </c>
      <c r="O2271" s="67"/>
      <c r="P2271" s="408">
        <v>169</v>
      </c>
      <c r="Q2271" s="408">
        <f t="shared" si="62"/>
        <v>169</v>
      </c>
      <c r="R2271" s="408">
        <v>26</v>
      </c>
      <c r="S2271" s="67" t="s">
        <v>3</v>
      </c>
      <c r="T2271" s="67" t="s">
        <v>44</v>
      </c>
      <c r="U2271" s="67" t="s">
        <v>36</v>
      </c>
      <c r="V2271" s="229" t="s">
        <v>2871</v>
      </c>
      <c r="W2271" s="67" t="s">
        <v>2775</v>
      </c>
      <c r="X2271" s="67" t="s">
        <v>267</v>
      </c>
      <c r="Y2271" s="67"/>
      <c r="Z2271" s="67"/>
      <c r="AA2271" s="67">
        <v>44.599299999999999</v>
      </c>
      <c r="AB2271" s="67">
        <v>-123.31570000000001</v>
      </c>
      <c r="AC2271" s="67" t="s">
        <v>2774</v>
      </c>
      <c r="AD2271" s="67"/>
      <c r="AE2271" s="67" t="s">
        <v>2774</v>
      </c>
      <c r="AG2271" s="67" t="s">
        <v>1642</v>
      </c>
      <c r="AH2271" s="67" t="s">
        <v>1642</v>
      </c>
    </row>
    <row r="2272" spans="4:34" x14ac:dyDescent="0.25">
      <c r="D2272" s="67">
        <v>16148657</v>
      </c>
      <c r="E2272" s="68">
        <v>2</v>
      </c>
      <c r="F2272" s="67" t="s">
        <v>1806</v>
      </c>
      <c r="G2272" s="67">
        <v>2018</v>
      </c>
      <c r="H2272" s="67"/>
      <c r="I2272" s="67"/>
      <c r="J2272" s="67"/>
      <c r="K2272" s="67"/>
      <c r="L2272" s="6"/>
      <c r="M2272" s="67"/>
      <c r="N2272" s="67" t="s">
        <v>1642</v>
      </c>
      <c r="O2272" s="67"/>
      <c r="P2272" s="408">
        <v>169</v>
      </c>
      <c r="Q2272" s="408">
        <f t="shared" si="62"/>
        <v>169</v>
      </c>
      <c r="R2272" s="408">
        <v>27</v>
      </c>
      <c r="S2272" s="67" t="s">
        <v>3</v>
      </c>
      <c r="T2272" s="67" t="s">
        <v>44</v>
      </c>
      <c r="U2272" s="67" t="s">
        <v>36</v>
      </c>
      <c r="V2272" s="229" t="s">
        <v>2871</v>
      </c>
      <c r="W2272" s="67" t="s">
        <v>2775</v>
      </c>
      <c r="X2272" s="67" t="s">
        <v>267</v>
      </c>
      <c r="Y2272" s="67"/>
      <c r="Z2272" s="67"/>
      <c r="AA2272" s="67">
        <v>44.599299999999999</v>
      </c>
      <c r="AB2272" s="67">
        <v>-123.31570000000001</v>
      </c>
      <c r="AC2272" s="67" t="s">
        <v>2774</v>
      </c>
      <c r="AD2272" s="67"/>
      <c r="AE2272" s="67" t="s">
        <v>2774</v>
      </c>
      <c r="AG2272" s="67" t="s">
        <v>1642</v>
      </c>
      <c r="AH2272" s="67" t="s">
        <v>1642</v>
      </c>
    </row>
    <row r="2273" spans="4:34" x14ac:dyDescent="0.25">
      <c r="D2273" s="67">
        <v>16183159</v>
      </c>
      <c r="E2273" s="68">
        <v>3</v>
      </c>
      <c r="F2273" s="67" t="s">
        <v>1806</v>
      </c>
      <c r="G2273" s="67">
        <v>2018</v>
      </c>
      <c r="H2273" s="67"/>
      <c r="I2273" s="67"/>
      <c r="J2273" s="67"/>
      <c r="K2273" s="67"/>
      <c r="L2273" s="6"/>
      <c r="M2273" s="67"/>
      <c r="N2273" s="67" t="s">
        <v>1642</v>
      </c>
      <c r="O2273" s="67"/>
      <c r="P2273" s="408">
        <v>170</v>
      </c>
      <c r="Q2273" s="408">
        <f t="shared" si="62"/>
        <v>170</v>
      </c>
      <c r="R2273" s="408">
        <v>1</v>
      </c>
      <c r="S2273" s="67" t="s">
        <v>3</v>
      </c>
      <c r="T2273" s="67" t="s">
        <v>44</v>
      </c>
      <c r="U2273" s="67" t="s">
        <v>36</v>
      </c>
      <c r="V2273" s="229" t="s">
        <v>2871</v>
      </c>
      <c r="W2273" s="67" t="s">
        <v>2823</v>
      </c>
      <c r="X2273" s="67" t="s">
        <v>3453</v>
      </c>
      <c r="Y2273" s="67"/>
      <c r="Z2273" s="67"/>
      <c r="AA2273" s="67">
        <v>44.597799999999999</v>
      </c>
      <c r="AB2273" s="67">
        <v>-123.2873</v>
      </c>
      <c r="AC2273" s="67" t="s">
        <v>2774</v>
      </c>
      <c r="AD2273" s="67"/>
      <c r="AE2273" s="67" t="s">
        <v>2774</v>
      </c>
      <c r="AG2273" s="67" t="s">
        <v>1642</v>
      </c>
      <c r="AH2273" s="67" t="s">
        <v>1642</v>
      </c>
    </row>
    <row r="2274" spans="4:34" x14ac:dyDescent="0.25">
      <c r="D2274" s="67">
        <v>16183159</v>
      </c>
      <c r="E2274" s="68">
        <v>3</v>
      </c>
      <c r="F2274" s="67" t="s">
        <v>1806</v>
      </c>
      <c r="G2274" s="67">
        <v>2018</v>
      </c>
      <c r="H2274" s="67"/>
      <c r="I2274" s="67"/>
      <c r="J2274" s="67"/>
      <c r="K2274" s="67"/>
      <c r="L2274" s="6"/>
      <c r="M2274" s="67"/>
      <c r="N2274" s="67" t="s">
        <v>1642</v>
      </c>
      <c r="O2274" s="67"/>
      <c r="P2274" s="408">
        <v>170</v>
      </c>
      <c r="Q2274" s="408">
        <f t="shared" si="62"/>
        <v>170</v>
      </c>
      <c r="R2274" s="408">
        <v>2</v>
      </c>
      <c r="S2274" s="67" t="s">
        <v>3</v>
      </c>
      <c r="T2274" s="67" t="s">
        <v>44</v>
      </c>
      <c r="U2274" s="67" t="s">
        <v>36</v>
      </c>
      <c r="V2274" s="229" t="s">
        <v>2871</v>
      </c>
      <c r="W2274" s="67" t="s">
        <v>2823</v>
      </c>
      <c r="X2274" s="67" t="s">
        <v>3453</v>
      </c>
      <c r="Y2274" s="67"/>
      <c r="Z2274" s="67"/>
      <c r="AA2274" s="67">
        <v>44.597799999999999</v>
      </c>
      <c r="AB2274" s="67">
        <v>-123.2873</v>
      </c>
      <c r="AC2274" s="67" t="s">
        <v>2774</v>
      </c>
      <c r="AD2274" s="67"/>
      <c r="AE2274" s="67" t="s">
        <v>2774</v>
      </c>
      <c r="AG2274" s="67" t="s">
        <v>1642</v>
      </c>
      <c r="AH2274" s="67" t="s">
        <v>1642</v>
      </c>
    </row>
    <row r="2275" spans="4:34" x14ac:dyDescent="0.25">
      <c r="D2275" s="67">
        <v>16183159</v>
      </c>
      <c r="E2275" s="68">
        <v>3</v>
      </c>
      <c r="F2275" s="67" t="s">
        <v>1806</v>
      </c>
      <c r="G2275" s="67">
        <v>2018</v>
      </c>
      <c r="H2275" s="67"/>
      <c r="I2275" s="67"/>
      <c r="J2275" s="67"/>
      <c r="K2275" s="67"/>
      <c r="L2275" s="6"/>
      <c r="M2275" s="67"/>
      <c r="N2275" s="67" t="s">
        <v>1642</v>
      </c>
      <c r="O2275" s="67"/>
      <c r="P2275" s="408">
        <v>170</v>
      </c>
      <c r="Q2275" s="408">
        <f t="shared" si="62"/>
        <v>170</v>
      </c>
      <c r="R2275" s="408">
        <v>3</v>
      </c>
      <c r="S2275" s="67" t="s">
        <v>3</v>
      </c>
      <c r="T2275" s="67" t="s">
        <v>44</v>
      </c>
      <c r="U2275" s="67" t="s">
        <v>36</v>
      </c>
      <c r="V2275" s="229" t="s">
        <v>2871</v>
      </c>
      <c r="W2275" s="67" t="s">
        <v>2823</v>
      </c>
      <c r="X2275" s="67" t="s">
        <v>3453</v>
      </c>
      <c r="Y2275" s="67"/>
      <c r="Z2275" s="67"/>
      <c r="AA2275" s="67">
        <v>44.597799999999999</v>
      </c>
      <c r="AB2275" s="67">
        <v>-123.2873</v>
      </c>
      <c r="AC2275" s="67" t="s">
        <v>2774</v>
      </c>
      <c r="AD2275" s="67"/>
      <c r="AE2275" s="67" t="s">
        <v>2774</v>
      </c>
      <c r="AG2275" s="67" t="s">
        <v>1642</v>
      </c>
      <c r="AH2275" s="67" t="s">
        <v>1642</v>
      </c>
    </row>
    <row r="2276" spans="4:34" x14ac:dyDescent="0.25">
      <c r="D2276" s="67">
        <v>16183159</v>
      </c>
      <c r="E2276" s="68">
        <v>3</v>
      </c>
      <c r="F2276" s="67" t="s">
        <v>1806</v>
      </c>
      <c r="G2276" s="67">
        <v>2018</v>
      </c>
      <c r="H2276" s="67"/>
      <c r="I2276" s="67"/>
      <c r="J2276" s="67"/>
      <c r="K2276" s="67"/>
      <c r="L2276" s="6"/>
      <c r="M2276" s="67"/>
      <c r="N2276" s="67" t="s">
        <v>1642</v>
      </c>
      <c r="O2276" s="67"/>
      <c r="P2276" s="408">
        <v>170</v>
      </c>
      <c r="Q2276" s="408">
        <f t="shared" si="62"/>
        <v>170</v>
      </c>
      <c r="R2276" s="408">
        <v>4</v>
      </c>
      <c r="S2276" s="67" t="s">
        <v>3</v>
      </c>
      <c r="T2276" s="67" t="s">
        <v>44</v>
      </c>
      <c r="U2276" s="67" t="s">
        <v>36</v>
      </c>
      <c r="V2276" s="229" t="s">
        <v>2871</v>
      </c>
      <c r="W2276" s="67" t="s">
        <v>2823</v>
      </c>
      <c r="X2276" s="67" t="s">
        <v>3453</v>
      </c>
      <c r="Y2276" s="67"/>
      <c r="Z2276" s="67"/>
      <c r="AA2276" s="67">
        <v>44.597799999999999</v>
      </c>
      <c r="AB2276" s="67">
        <v>-123.2873</v>
      </c>
      <c r="AC2276" s="67" t="s">
        <v>2774</v>
      </c>
      <c r="AD2276" s="67"/>
      <c r="AE2276" s="67" t="s">
        <v>2774</v>
      </c>
      <c r="AG2276" s="67" t="s">
        <v>1642</v>
      </c>
      <c r="AH2276" s="67" t="s">
        <v>1642</v>
      </c>
    </row>
    <row r="2277" spans="4:34" x14ac:dyDescent="0.25">
      <c r="D2277" s="67">
        <v>16183159</v>
      </c>
      <c r="E2277" s="68">
        <v>3</v>
      </c>
      <c r="F2277" s="67" t="s">
        <v>1806</v>
      </c>
      <c r="G2277" s="67">
        <v>2018</v>
      </c>
      <c r="H2277" s="67"/>
      <c r="I2277" s="67"/>
      <c r="J2277" s="67"/>
      <c r="K2277" s="67"/>
      <c r="L2277" s="6"/>
      <c r="M2277" s="67"/>
      <c r="N2277" s="67" t="s">
        <v>1642</v>
      </c>
      <c r="O2277" s="67"/>
      <c r="P2277" s="408">
        <v>170</v>
      </c>
      <c r="Q2277" s="408">
        <f t="shared" si="62"/>
        <v>170</v>
      </c>
      <c r="R2277" s="408">
        <v>5</v>
      </c>
      <c r="S2277" s="67" t="s">
        <v>3</v>
      </c>
      <c r="T2277" s="67" t="s">
        <v>44</v>
      </c>
      <c r="U2277" s="67" t="s">
        <v>36</v>
      </c>
      <c r="V2277" s="229" t="s">
        <v>2871</v>
      </c>
      <c r="W2277" s="67" t="s">
        <v>2823</v>
      </c>
      <c r="X2277" s="67" t="s">
        <v>3453</v>
      </c>
      <c r="Y2277" s="67"/>
      <c r="Z2277" s="67"/>
      <c r="AA2277" s="67">
        <v>44.597799999999999</v>
      </c>
      <c r="AB2277" s="67">
        <v>-123.2873</v>
      </c>
      <c r="AC2277" s="67" t="s">
        <v>2774</v>
      </c>
      <c r="AD2277" s="67"/>
      <c r="AE2277" s="67" t="s">
        <v>2774</v>
      </c>
      <c r="AG2277" s="67" t="s">
        <v>1642</v>
      </c>
      <c r="AH2277" s="67" t="s">
        <v>1642</v>
      </c>
    </row>
    <row r="2278" spans="4:34" x14ac:dyDescent="0.25">
      <c r="D2278" s="67">
        <v>16183159</v>
      </c>
      <c r="E2278" s="68">
        <v>3</v>
      </c>
      <c r="F2278" s="67" t="s">
        <v>1806</v>
      </c>
      <c r="G2278" s="67">
        <v>2018</v>
      </c>
      <c r="H2278" s="67"/>
      <c r="I2278" s="67"/>
      <c r="J2278" s="67"/>
      <c r="K2278" s="67"/>
      <c r="L2278" s="6"/>
      <c r="M2278" s="67"/>
      <c r="N2278" s="67" t="s">
        <v>1642</v>
      </c>
      <c r="O2278" s="67"/>
      <c r="P2278" s="408">
        <v>170</v>
      </c>
      <c r="Q2278" s="408">
        <f t="shared" si="62"/>
        <v>170</v>
      </c>
      <c r="R2278" s="408">
        <v>6</v>
      </c>
      <c r="S2278" s="67" t="s">
        <v>3</v>
      </c>
      <c r="T2278" s="67" t="s">
        <v>44</v>
      </c>
      <c r="U2278" s="67" t="s">
        <v>36</v>
      </c>
      <c r="V2278" s="229" t="s">
        <v>2871</v>
      </c>
      <c r="W2278" s="67" t="s">
        <v>2823</v>
      </c>
      <c r="X2278" s="67" t="s">
        <v>3453</v>
      </c>
      <c r="Y2278" s="67"/>
      <c r="Z2278" s="67"/>
      <c r="AA2278" s="67">
        <v>44.597799999999999</v>
      </c>
      <c r="AB2278" s="67">
        <v>-123.2873</v>
      </c>
      <c r="AC2278" s="67" t="s">
        <v>2774</v>
      </c>
      <c r="AD2278" s="67"/>
      <c r="AE2278" s="67" t="s">
        <v>2774</v>
      </c>
      <c r="AG2278" s="67" t="s">
        <v>1642</v>
      </c>
      <c r="AH2278" s="67" t="s">
        <v>1642</v>
      </c>
    </row>
    <row r="2279" spans="4:34" x14ac:dyDescent="0.25">
      <c r="D2279" s="67">
        <v>16183159</v>
      </c>
      <c r="E2279" s="68">
        <v>3</v>
      </c>
      <c r="F2279" s="67" t="s">
        <v>1806</v>
      </c>
      <c r="G2279" s="67">
        <v>2018</v>
      </c>
      <c r="H2279" s="67"/>
      <c r="I2279" s="67"/>
      <c r="J2279" s="67"/>
      <c r="K2279" s="67"/>
      <c r="L2279" s="6"/>
      <c r="M2279" s="67"/>
      <c r="N2279" s="67" t="s">
        <v>1642</v>
      </c>
      <c r="O2279" s="67"/>
      <c r="P2279" s="408">
        <v>170</v>
      </c>
      <c r="Q2279" s="408">
        <f t="shared" si="62"/>
        <v>170</v>
      </c>
      <c r="R2279" s="408">
        <v>7</v>
      </c>
      <c r="S2279" s="67" t="s">
        <v>3</v>
      </c>
      <c r="T2279" s="67" t="s">
        <v>44</v>
      </c>
      <c r="U2279" s="67" t="s">
        <v>36</v>
      </c>
      <c r="V2279" s="229" t="s">
        <v>2871</v>
      </c>
      <c r="W2279" s="67" t="s">
        <v>2823</v>
      </c>
      <c r="X2279" s="67" t="s">
        <v>3453</v>
      </c>
      <c r="Y2279" s="67"/>
      <c r="Z2279" s="67"/>
      <c r="AA2279" s="67">
        <v>44.597799999999999</v>
      </c>
      <c r="AB2279" s="67">
        <v>-123.2873</v>
      </c>
      <c r="AC2279" s="67" t="s">
        <v>2774</v>
      </c>
      <c r="AD2279" s="67"/>
      <c r="AE2279" s="67" t="s">
        <v>2774</v>
      </c>
      <c r="AG2279" s="67" t="s">
        <v>1642</v>
      </c>
      <c r="AH2279" s="67" t="s">
        <v>1642</v>
      </c>
    </row>
    <row r="2280" spans="4:34" x14ac:dyDescent="0.25">
      <c r="D2280" s="67">
        <v>16183159</v>
      </c>
      <c r="E2280" s="68">
        <v>3</v>
      </c>
      <c r="F2280" s="67" t="s">
        <v>1806</v>
      </c>
      <c r="G2280" s="67">
        <v>2018</v>
      </c>
      <c r="H2280" s="67"/>
      <c r="I2280" s="67"/>
      <c r="J2280" s="67"/>
      <c r="K2280" s="67"/>
      <c r="L2280" s="6"/>
      <c r="M2280" s="67"/>
      <c r="N2280" s="67" t="s">
        <v>1642</v>
      </c>
      <c r="O2280" s="67"/>
      <c r="P2280" s="408">
        <v>170</v>
      </c>
      <c r="Q2280" s="408">
        <f t="shared" si="62"/>
        <v>170</v>
      </c>
      <c r="R2280" s="408">
        <v>8</v>
      </c>
      <c r="S2280" s="67" t="s">
        <v>3</v>
      </c>
      <c r="T2280" s="67" t="s">
        <v>44</v>
      </c>
      <c r="U2280" s="67" t="s">
        <v>36</v>
      </c>
      <c r="V2280" s="229" t="s">
        <v>2871</v>
      </c>
      <c r="W2280" s="67" t="s">
        <v>2823</v>
      </c>
      <c r="X2280" s="67" t="s">
        <v>3453</v>
      </c>
      <c r="Y2280" s="67"/>
      <c r="Z2280" s="67"/>
      <c r="AA2280" s="67">
        <v>44.597799999999999</v>
      </c>
      <c r="AB2280" s="67">
        <v>-123.2873</v>
      </c>
      <c r="AC2280" s="67" t="s">
        <v>2774</v>
      </c>
      <c r="AD2280" s="67"/>
      <c r="AE2280" s="67" t="s">
        <v>2774</v>
      </c>
      <c r="AG2280" s="67" t="s">
        <v>1642</v>
      </c>
      <c r="AH2280" s="67" t="s">
        <v>1642</v>
      </c>
    </row>
    <row r="2281" spans="4:34" x14ac:dyDescent="0.25">
      <c r="D2281" s="67">
        <v>16183159</v>
      </c>
      <c r="E2281" s="68">
        <v>3</v>
      </c>
      <c r="F2281" s="67" t="s">
        <v>1806</v>
      </c>
      <c r="G2281" s="67">
        <v>2018</v>
      </c>
      <c r="H2281" s="67"/>
      <c r="I2281" s="67"/>
      <c r="J2281" s="67"/>
      <c r="K2281" s="67"/>
      <c r="L2281" s="6"/>
      <c r="M2281" s="67"/>
      <c r="N2281" s="67" t="s">
        <v>1642</v>
      </c>
      <c r="O2281" s="67"/>
      <c r="P2281" s="408">
        <v>170</v>
      </c>
      <c r="Q2281" s="408">
        <f t="shared" si="62"/>
        <v>170</v>
      </c>
      <c r="R2281" s="408">
        <v>9</v>
      </c>
      <c r="S2281" s="67" t="s">
        <v>3</v>
      </c>
      <c r="T2281" s="67" t="s">
        <v>44</v>
      </c>
      <c r="U2281" s="67" t="s">
        <v>36</v>
      </c>
      <c r="V2281" s="229" t="s">
        <v>2871</v>
      </c>
      <c r="W2281" s="67" t="s">
        <v>2823</v>
      </c>
      <c r="X2281" s="67" t="s">
        <v>3453</v>
      </c>
      <c r="Y2281" s="67"/>
      <c r="Z2281" s="67"/>
      <c r="AA2281" s="67">
        <v>44.597799999999999</v>
      </c>
      <c r="AB2281" s="67">
        <v>-123.2873</v>
      </c>
      <c r="AC2281" s="67" t="s">
        <v>2774</v>
      </c>
      <c r="AD2281" s="67"/>
      <c r="AE2281" s="67" t="s">
        <v>2774</v>
      </c>
      <c r="AG2281" s="67" t="s">
        <v>1642</v>
      </c>
      <c r="AH2281" s="67" t="s">
        <v>1642</v>
      </c>
    </row>
    <row r="2282" spans="4:34" x14ac:dyDescent="0.25">
      <c r="D2282" s="67">
        <v>16183159</v>
      </c>
      <c r="E2282" s="68">
        <v>3</v>
      </c>
      <c r="F2282" s="67" t="s">
        <v>1806</v>
      </c>
      <c r="G2282" s="67">
        <v>2018</v>
      </c>
      <c r="H2282" s="67"/>
      <c r="I2282" s="67"/>
      <c r="J2282" s="67"/>
      <c r="K2282" s="67"/>
      <c r="L2282" s="6"/>
      <c r="M2282" s="67"/>
      <c r="N2282" s="67" t="s">
        <v>1642</v>
      </c>
      <c r="O2282" s="67"/>
      <c r="P2282" s="408">
        <v>170</v>
      </c>
      <c r="Q2282" s="408">
        <f t="shared" si="62"/>
        <v>170</v>
      </c>
      <c r="R2282" s="408">
        <v>10</v>
      </c>
      <c r="S2282" s="67" t="s">
        <v>3</v>
      </c>
      <c r="T2282" s="67" t="s">
        <v>44</v>
      </c>
      <c r="U2282" s="67" t="s">
        <v>36</v>
      </c>
      <c r="V2282" s="229" t="s">
        <v>2871</v>
      </c>
      <c r="W2282" s="67" t="s">
        <v>2823</v>
      </c>
      <c r="X2282" s="67" t="s">
        <v>3453</v>
      </c>
      <c r="Y2282" s="67"/>
      <c r="Z2282" s="67"/>
      <c r="AA2282" s="67">
        <v>44.597799999999999</v>
      </c>
      <c r="AB2282" s="67">
        <v>-123.2873</v>
      </c>
      <c r="AC2282" s="67" t="s">
        <v>2774</v>
      </c>
      <c r="AD2282" s="67"/>
      <c r="AE2282" s="67" t="s">
        <v>2774</v>
      </c>
      <c r="AG2282" s="67" t="s">
        <v>1642</v>
      </c>
      <c r="AH2282" s="67" t="s">
        <v>1642</v>
      </c>
    </row>
    <row r="2283" spans="4:34" x14ac:dyDescent="0.25">
      <c r="D2283" s="67">
        <v>16183159</v>
      </c>
      <c r="E2283" s="68">
        <v>3</v>
      </c>
      <c r="F2283" s="67" t="s">
        <v>1806</v>
      </c>
      <c r="G2283" s="67">
        <v>2018</v>
      </c>
      <c r="H2283" s="67"/>
      <c r="I2283" s="67"/>
      <c r="J2283" s="67"/>
      <c r="K2283" s="67"/>
      <c r="L2283" s="6"/>
      <c r="M2283" s="67"/>
      <c r="N2283" s="67" t="s">
        <v>1642</v>
      </c>
      <c r="O2283" s="67"/>
      <c r="P2283" s="408">
        <v>170</v>
      </c>
      <c r="Q2283" s="408">
        <f t="shared" si="62"/>
        <v>170</v>
      </c>
      <c r="R2283" s="408">
        <v>11</v>
      </c>
      <c r="S2283" s="67" t="s">
        <v>3</v>
      </c>
      <c r="T2283" s="67" t="s">
        <v>44</v>
      </c>
      <c r="U2283" s="67" t="s">
        <v>36</v>
      </c>
      <c r="V2283" s="229" t="s">
        <v>2871</v>
      </c>
      <c r="W2283" s="67" t="s">
        <v>2823</v>
      </c>
      <c r="X2283" s="67" t="s">
        <v>3453</v>
      </c>
      <c r="Y2283" s="67"/>
      <c r="Z2283" s="67"/>
      <c r="AA2283" s="67">
        <v>44.597799999999999</v>
      </c>
      <c r="AB2283" s="67">
        <v>-123.2873</v>
      </c>
      <c r="AC2283" s="67" t="s">
        <v>2774</v>
      </c>
      <c r="AD2283" s="67"/>
      <c r="AE2283" s="67" t="s">
        <v>2774</v>
      </c>
      <c r="AG2283" s="67" t="s">
        <v>1642</v>
      </c>
      <c r="AH2283" s="67" t="s">
        <v>1642</v>
      </c>
    </row>
    <row r="2284" spans="4:34" x14ac:dyDescent="0.25">
      <c r="D2284" s="67">
        <v>16183159</v>
      </c>
      <c r="E2284" s="68">
        <v>3</v>
      </c>
      <c r="F2284" s="67" t="s">
        <v>1806</v>
      </c>
      <c r="G2284" s="67">
        <v>2018</v>
      </c>
      <c r="H2284" s="67"/>
      <c r="I2284" s="67"/>
      <c r="J2284" s="67"/>
      <c r="K2284" s="67"/>
      <c r="L2284" s="6"/>
      <c r="M2284" s="67"/>
      <c r="N2284" s="67" t="s">
        <v>1642</v>
      </c>
      <c r="O2284" s="67"/>
      <c r="P2284" s="408">
        <v>170</v>
      </c>
      <c r="Q2284" s="408">
        <f t="shared" si="62"/>
        <v>170</v>
      </c>
      <c r="R2284" s="408">
        <v>12</v>
      </c>
      <c r="S2284" s="67" t="s">
        <v>3</v>
      </c>
      <c r="T2284" s="67" t="s">
        <v>44</v>
      </c>
      <c r="U2284" s="67" t="s">
        <v>36</v>
      </c>
      <c r="V2284" s="229" t="s">
        <v>2871</v>
      </c>
      <c r="W2284" s="67" t="s">
        <v>2823</v>
      </c>
      <c r="X2284" s="67" t="s">
        <v>3453</v>
      </c>
      <c r="Y2284" s="67"/>
      <c r="Z2284" s="67"/>
      <c r="AA2284" s="67">
        <v>44.597799999999999</v>
      </c>
      <c r="AB2284" s="67">
        <v>-123.2873</v>
      </c>
      <c r="AC2284" s="67" t="s">
        <v>2774</v>
      </c>
      <c r="AD2284" s="67"/>
      <c r="AE2284" s="67" t="s">
        <v>2774</v>
      </c>
      <c r="AG2284" s="67" t="s">
        <v>1642</v>
      </c>
      <c r="AH2284" s="67" t="s">
        <v>1642</v>
      </c>
    </row>
    <row r="2285" spans="4:34" x14ac:dyDescent="0.25">
      <c r="D2285" s="67">
        <v>16183159</v>
      </c>
      <c r="E2285" s="68">
        <v>3</v>
      </c>
      <c r="F2285" s="67" t="s">
        <v>1806</v>
      </c>
      <c r="G2285" s="67">
        <v>2018</v>
      </c>
      <c r="H2285" s="67"/>
      <c r="I2285" s="67"/>
      <c r="J2285" s="67"/>
      <c r="K2285" s="67"/>
      <c r="L2285" s="6"/>
      <c r="M2285" s="67"/>
      <c r="N2285" s="67" t="s">
        <v>1642</v>
      </c>
      <c r="O2285" s="67"/>
      <c r="P2285" s="408">
        <v>170</v>
      </c>
      <c r="Q2285" s="408">
        <f t="shared" si="62"/>
        <v>170</v>
      </c>
      <c r="R2285" s="408">
        <v>13</v>
      </c>
      <c r="S2285" s="67" t="s">
        <v>3</v>
      </c>
      <c r="T2285" s="67" t="s">
        <v>44</v>
      </c>
      <c r="U2285" s="67" t="s">
        <v>36</v>
      </c>
      <c r="V2285" s="229" t="s">
        <v>2871</v>
      </c>
      <c r="W2285" s="67" t="s">
        <v>2823</v>
      </c>
      <c r="X2285" s="67" t="s">
        <v>3453</v>
      </c>
      <c r="Y2285" s="67"/>
      <c r="Z2285" s="67"/>
      <c r="AA2285" s="67">
        <v>44.597799999999999</v>
      </c>
      <c r="AB2285" s="67">
        <v>-123.2873</v>
      </c>
      <c r="AC2285" s="67" t="s">
        <v>2774</v>
      </c>
      <c r="AD2285" s="67"/>
      <c r="AE2285" s="67" t="s">
        <v>2774</v>
      </c>
      <c r="AG2285" s="67" t="s">
        <v>1642</v>
      </c>
      <c r="AH2285" s="67" t="s">
        <v>1642</v>
      </c>
    </row>
    <row r="2286" spans="4:34" x14ac:dyDescent="0.25">
      <c r="D2286" s="67">
        <v>16219384</v>
      </c>
      <c r="E2286" s="68">
        <v>4</v>
      </c>
      <c r="F2286" s="67" t="s">
        <v>1806</v>
      </c>
      <c r="G2286" s="67">
        <v>2018</v>
      </c>
      <c r="H2286" s="67"/>
      <c r="I2286" s="67"/>
      <c r="J2286" s="67"/>
      <c r="K2286" s="67"/>
      <c r="L2286" s="6"/>
      <c r="M2286" s="67"/>
      <c r="N2286" s="67" t="s">
        <v>1642</v>
      </c>
      <c r="O2286" s="67"/>
      <c r="P2286" s="408">
        <v>171</v>
      </c>
      <c r="Q2286" s="408">
        <f t="shared" si="62"/>
        <v>171</v>
      </c>
      <c r="R2286" s="408">
        <v>1</v>
      </c>
      <c r="S2286" s="67" t="s">
        <v>3</v>
      </c>
      <c r="T2286" s="67" t="s">
        <v>44</v>
      </c>
      <c r="U2286" s="67" t="s">
        <v>60</v>
      </c>
      <c r="V2286" s="229" t="s">
        <v>2871</v>
      </c>
      <c r="W2286" s="67" t="s">
        <v>2826</v>
      </c>
      <c r="X2286" s="67" t="s">
        <v>2961</v>
      </c>
      <c r="Y2286" s="67"/>
      <c r="Z2286" s="67"/>
      <c r="AA2286" s="67">
        <v>44.403799999999997</v>
      </c>
      <c r="AB2286" s="67">
        <v>-122.1585</v>
      </c>
      <c r="AC2286" s="67" t="s">
        <v>2774</v>
      </c>
      <c r="AD2286" s="67"/>
      <c r="AE2286" s="67" t="s">
        <v>2774</v>
      </c>
      <c r="AG2286" s="67" t="s">
        <v>1642</v>
      </c>
      <c r="AH2286" s="67" t="s">
        <v>1642</v>
      </c>
    </row>
    <row r="2287" spans="4:34" x14ac:dyDescent="0.25">
      <c r="D2287" s="67">
        <v>16219451</v>
      </c>
      <c r="E2287" s="68">
        <v>4</v>
      </c>
      <c r="F2287" s="67" t="s">
        <v>1806</v>
      </c>
      <c r="G2287" s="67">
        <v>2018</v>
      </c>
      <c r="H2287" s="67"/>
      <c r="I2287" s="67"/>
      <c r="J2287" s="67"/>
      <c r="K2287" s="67"/>
      <c r="L2287" s="6"/>
      <c r="M2287" s="67"/>
      <c r="N2287" s="67" t="s">
        <v>1642</v>
      </c>
      <c r="O2287" s="67"/>
      <c r="P2287" s="408">
        <v>172</v>
      </c>
      <c r="Q2287" s="408">
        <f t="shared" si="62"/>
        <v>172</v>
      </c>
      <c r="R2287" s="408">
        <v>1</v>
      </c>
      <c r="S2287" s="67" t="s">
        <v>3</v>
      </c>
      <c r="T2287" s="67" t="s">
        <v>44</v>
      </c>
      <c r="U2287" s="67" t="s">
        <v>60</v>
      </c>
      <c r="V2287" s="229" t="s">
        <v>2871</v>
      </c>
      <c r="W2287" s="67" t="s">
        <v>2827</v>
      </c>
      <c r="X2287" s="67" t="s">
        <v>2962</v>
      </c>
      <c r="Y2287" s="67"/>
      <c r="Z2287" s="67"/>
      <c r="AA2287" s="67">
        <v>44.401800000000001</v>
      </c>
      <c r="AB2287" s="67">
        <v>-122.0879</v>
      </c>
      <c r="AC2287" s="67" t="s">
        <v>2774</v>
      </c>
      <c r="AD2287" s="67"/>
      <c r="AE2287" s="67" t="s">
        <v>2774</v>
      </c>
      <c r="AG2287" s="67" t="s">
        <v>1642</v>
      </c>
      <c r="AH2287" s="67" t="s">
        <v>1642</v>
      </c>
    </row>
    <row r="2288" spans="4:34" x14ac:dyDescent="0.25">
      <c r="D2288" s="67">
        <v>16219451</v>
      </c>
      <c r="E2288" s="68">
        <v>4</v>
      </c>
      <c r="F2288" s="67" t="s">
        <v>1806</v>
      </c>
      <c r="G2288" s="67">
        <v>2018</v>
      </c>
      <c r="H2288" s="67"/>
      <c r="I2288" s="67"/>
      <c r="J2288" s="67"/>
      <c r="K2288" s="67"/>
      <c r="L2288" s="6"/>
      <c r="M2288" s="67"/>
      <c r="N2288" s="67" t="s">
        <v>1642</v>
      </c>
      <c r="O2288" s="67"/>
      <c r="P2288" s="408">
        <v>172</v>
      </c>
      <c r="Q2288" s="408">
        <f t="shared" si="62"/>
        <v>172</v>
      </c>
      <c r="R2288" s="408">
        <v>2</v>
      </c>
      <c r="S2288" s="67" t="s">
        <v>3</v>
      </c>
      <c r="T2288" s="67" t="s">
        <v>44</v>
      </c>
      <c r="U2288" s="67" t="s">
        <v>60</v>
      </c>
      <c r="V2288" s="229" t="s">
        <v>2871</v>
      </c>
      <c r="W2288" s="67" t="s">
        <v>2827</v>
      </c>
      <c r="X2288" s="67" t="s">
        <v>2962</v>
      </c>
      <c r="Y2288" s="67"/>
      <c r="Z2288" s="67"/>
      <c r="AA2288" s="67">
        <v>44.401800000000001</v>
      </c>
      <c r="AB2288" s="67">
        <v>-122.0879</v>
      </c>
      <c r="AC2288" s="67" t="s">
        <v>2774</v>
      </c>
      <c r="AD2288" s="67"/>
      <c r="AE2288" s="67" t="s">
        <v>2774</v>
      </c>
      <c r="AG2288" s="67" t="s">
        <v>1642</v>
      </c>
      <c r="AH2288" s="67" t="s">
        <v>1642</v>
      </c>
    </row>
    <row r="2289" spans="4:34" x14ac:dyDescent="0.25">
      <c r="D2289" s="67">
        <v>16219451</v>
      </c>
      <c r="E2289" s="68">
        <v>4</v>
      </c>
      <c r="F2289" s="67" t="s">
        <v>1806</v>
      </c>
      <c r="G2289" s="67">
        <v>2018</v>
      </c>
      <c r="H2289" s="67"/>
      <c r="I2289" s="67"/>
      <c r="J2289" s="67"/>
      <c r="K2289" s="67"/>
      <c r="L2289" s="6"/>
      <c r="M2289" s="67"/>
      <c r="N2289" s="67" t="s">
        <v>1642</v>
      </c>
      <c r="O2289" s="67"/>
      <c r="P2289" s="408">
        <v>172</v>
      </c>
      <c r="Q2289" s="408">
        <f t="shared" si="62"/>
        <v>172</v>
      </c>
      <c r="R2289" s="408">
        <v>3</v>
      </c>
      <c r="S2289" s="67" t="s">
        <v>3</v>
      </c>
      <c r="T2289" s="67" t="s">
        <v>44</v>
      </c>
      <c r="U2289" s="67" t="s">
        <v>60</v>
      </c>
      <c r="V2289" s="229" t="s">
        <v>2871</v>
      </c>
      <c r="W2289" s="67" t="s">
        <v>2827</v>
      </c>
      <c r="X2289" s="67" t="s">
        <v>2962</v>
      </c>
      <c r="Y2289" s="67"/>
      <c r="Z2289" s="67"/>
      <c r="AA2289" s="67">
        <v>44.401800000000001</v>
      </c>
      <c r="AB2289" s="67">
        <v>-122.0879</v>
      </c>
      <c r="AC2289" s="67" t="s">
        <v>2774</v>
      </c>
      <c r="AD2289" s="67"/>
      <c r="AE2289" s="67" t="s">
        <v>2774</v>
      </c>
      <c r="AG2289" s="67" t="s">
        <v>1642</v>
      </c>
      <c r="AH2289" s="67" t="s">
        <v>1642</v>
      </c>
    </row>
    <row r="2290" spans="4:34" x14ac:dyDescent="0.25">
      <c r="D2290" s="67">
        <v>16219459</v>
      </c>
      <c r="E2290" s="68">
        <v>4</v>
      </c>
      <c r="F2290" s="67" t="s">
        <v>1806</v>
      </c>
      <c r="G2290" s="67">
        <v>2018</v>
      </c>
      <c r="H2290" s="67"/>
      <c r="I2290" s="67"/>
      <c r="J2290" s="67"/>
      <c r="K2290" s="67"/>
      <c r="L2290" s="6"/>
      <c r="M2290" s="67"/>
      <c r="N2290" s="67" t="s">
        <v>1642</v>
      </c>
      <c r="O2290" s="67"/>
      <c r="P2290" s="408">
        <v>173</v>
      </c>
      <c r="Q2290" s="408">
        <f t="shared" si="62"/>
        <v>173</v>
      </c>
      <c r="R2290" s="408">
        <v>1</v>
      </c>
      <c r="S2290" s="67" t="s">
        <v>3</v>
      </c>
      <c r="T2290" s="67" t="s">
        <v>44</v>
      </c>
      <c r="U2290" s="67" t="s">
        <v>60</v>
      </c>
      <c r="V2290" s="229" t="s">
        <v>2871</v>
      </c>
      <c r="W2290" s="67" t="s">
        <v>2827</v>
      </c>
      <c r="X2290" s="67" t="s">
        <v>2963</v>
      </c>
      <c r="Y2290" s="67"/>
      <c r="Z2290" s="67"/>
      <c r="AA2290" s="67">
        <v>44.4129</v>
      </c>
      <c r="AB2290" s="67">
        <v>-122.08159999999999</v>
      </c>
      <c r="AC2290" s="67" t="s">
        <v>2774</v>
      </c>
      <c r="AD2290" s="67"/>
      <c r="AE2290" s="67" t="s">
        <v>2774</v>
      </c>
      <c r="AG2290" s="67" t="s">
        <v>1642</v>
      </c>
      <c r="AH2290" s="67" t="s">
        <v>1642</v>
      </c>
    </row>
    <row r="2291" spans="4:34" x14ac:dyDescent="0.25">
      <c r="D2291" s="67">
        <v>16237856</v>
      </c>
      <c r="E2291" s="68">
        <v>5</v>
      </c>
      <c r="F2291" s="67" t="s">
        <v>1806</v>
      </c>
      <c r="G2291" s="67">
        <v>2018</v>
      </c>
      <c r="H2291" s="67"/>
      <c r="I2291" s="67"/>
      <c r="J2291" s="67"/>
      <c r="K2291" s="67"/>
      <c r="L2291" s="6"/>
      <c r="M2291" s="67"/>
      <c r="N2291" s="67" t="s">
        <v>1642</v>
      </c>
      <c r="O2291" s="67"/>
      <c r="P2291" s="408">
        <v>174</v>
      </c>
      <c r="Q2291" s="408">
        <f t="shared" si="62"/>
        <v>174</v>
      </c>
      <c r="R2291" s="408">
        <v>1</v>
      </c>
      <c r="S2291" s="67" t="s">
        <v>3</v>
      </c>
      <c r="T2291" s="67" t="s">
        <v>44</v>
      </c>
      <c r="U2291" s="67" t="s">
        <v>277</v>
      </c>
      <c r="V2291" s="229" t="s">
        <v>2871</v>
      </c>
      <c r="W2291" s="67" t="s">
        <v>2828</v>
      </c>
      <c r="X2291" s="67" t="s">
        <v>2984</v>
      </c>
      <c r="Y2291" s="67"/>
      <c r="Z2291" s="67"/>
      <c r="AA2291" s="67">
        <v>44.223700000000001</v>
      </c>
      <c r="AB2291" s="67">
        <v>-121.44410000000001</v>
      </c>
      <c r="AC2291" s="67" t="s">
        <v>2774</v>
      </c>
      <c r="AD2291" s="67"/>
      <c r="AE2291" s="67" t="s">
        <v>2774</v>
      </c>
      <c r="AG2291" s="67" t="s">
        <v>1642</v>
      </c>
      <c r="AH2291" s="67" t="s">
        <v>1642</v>
      </c>
    </row>
    <row r="2292" spans="4:34" x14ac:dyDescent="0.25">
      <c r="D2292" s="67">
        <v>16240455</v>
      </c>
      <c r="E2292" s="68">
        <v>5</v>
      </c>
      <c r="F2292" s="67" t="s">
        <v>1806</v>
      </c>
      <c r="G2292" s="67">
        <v>2018</v>
      </c>
      <c r="H2292" s="67"/>
      <c r="I2292" s="67"/>
      <c r="J2292" s="67"/>
      <c r="K2292" s="67"/>
      <c r="L2292" s="6"/>
      <c r="M2292" s="67"/>
      <c r="N2292" s="67" t="s">
        <v>1642</v>
      </c>
      <c r="O2292" s="67"/>
      <c r="P2292" s="408">
        <v>175</v>
      </c>
      <c r="Q2292" s="408">
        <f t="shared" si="62"/>
        <v>175</v>
      </c>
      <c r="R2292" s="408">
        <v>1</v>
      </c>
      <c r="S2292" s="67" t="s">
        <v>3</v>
      </c>
      <c r="T2292" s="67" t="s">
        <v>44</v>
      </c>
      <c r="U2292" s="67" t="s">
        <v>277</v>
      </c>
      <c r="V2292" s="229" t="s">
        <v>2871</v>
      </c>
      <c r="W2292" s="67" t="s">
        <v>2829</v>
      </c>
      <c r="X2292" s="67" t="s">
        <v>3515</v>
      </c>
      <c r="Y2292" s="67"/>
      <c r="Z2292" s="67"/>
      <c r="AA2292" s="67">
        <v>44.3309</v>
      </c>
      <c r="AB2292" s="67">
        <v>-121.61620000000001</v>
      </c>
      <c r="AC2292" s="67" t="s">
        <v>2774</v>
      </c>
      <c r="AD2292" s="67"/>
      <c r="AE2292" s="67" t="s">
        <v>2774</v>
      </c>
      <c r="AG2292" s="67" t="s">
        <v>1642</v>
      </c>
      <c r="AH2292" s="67" t="s">
        <v>1642</v>
      </c>
    </row>
    <row r="2293" spans="4:34" x14ac:dyDescent="0.25">
      <c r="D2293" s="67">
        <v>16240455</v>
      </c>
      <c r="E2293" s="68">
        <v>5</v>
      </c>
      <c r="F2293" s="67" t="s">
        <v>1806</v>
      </c>
      <c r="G2293" s="67">
        <v>2018</v>
      </c>
      <c r="H2293" s="67"/>
      <c r="I2293" s="67"/>
      <c r="J2293" s="67"/>
      <c r="K2293" s="67"/>
      <c r="L2293" s="6"/>
      <c r="M2293" s="67"/>
      <c r="N2293" s="67" t="s">
        <v>1642</v>
      </c>
      <c r="O2293" s="67"/>
      <c r="P2293" s="408">
        <v>175</v>
      </c>
      <c r="Q2293" s="408">
        <f t="shared" si="62"/>
        <v>175</v>
      </c>
      <c r="R2293" s="408">
        <v>2</v>
      </c>
      <c r="S2293" s="67" t="s">
        <v>3</v>
      </c>
      <c r="T2293" s="67" t="s">
        <v>44</v>
      </c>
      <c r="U2293" s="67" t="s">
        <v>277</v>
      </c>
      <c r="V2293" s="229" t="s">
        <v>2871</v>
      </c>
      <c r="W2293" s="67" t="s">
        <v>2829</v>
      </c>
      <c r="X2293" s="67" t="s">
        <v>3515</v>
      </c>
      <c r="Y2293" s="67"/>
      <c r="Z2293" s="67"/>
      <c r="AA2293" s="67">
        <v>44.3309</v>
      </c>
      <c r="AB2293" s="67">
        <v>-121.61620000000001</v>
      </c>
      <c r="AC2293" s="67" t="s">
        <v>2774</v>
      </c>
      <c r="AD2293" s="67"/>
      <c r="AE2293" s="67" t="s">
        <v>2774</v>
      </c>
      <c r="AG2293" s="67" t="s">
        <v>1642</v>
      </c>
      <c r="AH2293" s="67" t="s">
        <v>1642</v>
      </c>
    </row>
    <row r="2294" spans="4:34" x14ac:dyDescent="0.25">
      <c r="D2294" s="67">
        <v>16240455</v>
      </c>
      <c r="E2294" s="68">
        <v>5</v>
      </c>
      <c r="F2294" s="67" t="s">
        <v>1806</v>
      </c>
      <c r="G2294" s="67">
        <v>2018</v>
      </c>
      <c r="H2294" s="67"/>
      <c r="I2294" s="67"/>
      <c r="J2294" s="67"/>
      <c r="K2294" s="67"/>
      <c r="L2294" s="6"/>
      <c r="M2294" s="67"/>
      <c r="N2294" s="67" t="s">
        <v>1642</v>
      </c>
      <c r="O2294" s="67"/>
      <c r="P2294" s="408">
        <v>175</v>
      </c>
      <c r="Q2294" s="408">
        <f t="shared" si="62"/>
        <v>175</v>
      </c>
      <c r="R2294" s="408">
        <v>3</v>
      </c>
      <c r="S2294" s="67" t="s">
        <v>3</v>
      </c>
      <c r="T2294" s="67" t="s">
        <v>44</v>
      </c>
      <c r="U2294" s="67" t="s">
        <v>277</v>
      </c>
      <c r="V2294" s="229" t="s">
        <v>2871</v>
      </c>
      <c r="W2294" s="67" t="s">
        <v>2829</v>
      </c>
      <c r="X2294" s="67" t="s">
        <v>3515</v>
      </c>
      <c r="Y2294" s="67"/>
      <c r="Z2294" s="67"/>
      <c r="AA2294" s="67">
        <v>44.3309</v>
      </c>
      <c r="AB2294" s="67">
        <v>-121.61620000000001</v>
      </c>
      <c r="AC2294" s="67" t="s">
        <v>2774</v>
      </c>
      <c r="AD2294" s="67"/>
      <c r="AE2294" s="67" t="s">
        <v>2774</v>
      </c>
      <c r="AG2294" s="67" t="s">
        <v>1642</v>
      </c>
      <c r="AH2294" s="67" t="s">
        <v>1642</v>
      </c>
    </row>
    <row r="2295" spans="4:34" x14ac:dyDescent="0.25">
      <c r="D2295" s="67">
        <v>16240455</v>
      </c>
      <c r="E2295" s="68">
        <v>5</v>
      </c>
      <c r="F2295" s="67" t="s">
        <v>1806</v>
      </c>
      <c r="G2295" s="67">
        <v>2018</v>
      </c>
      <c r="H2295" s="67"/>
      <c r="I2295" s="67"/>
      <c r="J2295" s="67"/>
      <c r="K2295" s="67"/>
      <c r="L2295" s="6"/>
      <c r="M2295" s="67"/>
      <c r="N2295" s="67" t="s">
        <v>1642</v>
      </c>
      <c r="O2295" s="67"/>
      <c r="P2295" s="408">
        <v>175</v>
      </c>
      <c r="Q2295" s="408">
        <f t="shared" si="62"/>
        <v>175</v>
      </c>
      <c r="R2295" s="408">
        <v>4</v>
      </c>
      <c r="S2295" s="67" t="s">
        <v>3</v>
      </c>
      <c r="T2295" s="67" t="s">
        <v>44</v>
      </c>
      <c r="U2295" s="67" t="s">
        <v>277</v>
      </c>
      <c r="V2295" s="229" t="s">
        <v>2871</v>
      </c>
      <c r="W2295" s="67" t="s">
        <v>2829</v>
      </c>
      <c r="X2295" s="67" t="s">
        <v>3515</v>
      </c>
      <c r="Y2295" s="67"/>
      <c r="Z2295" s="67"/>
      <c r="AA2295" s="67">
        <v>44.3309</v>
      </c>
      <c r="AB2295" s="67">
        <v>-121.61620000000001</v>
      </c>
      <c r="AC2295" s="67" t="s">
        <v>2774</v>
      </c>
      <c r="AD2295" s="67"/>
      <c r="AE2295" s="67" t="s">
        <v>2774</v>
      </c>
      <c r="AG2295" s="67" t="s">
        <v>1642</v>
      </c>
      <c r="AH2295" s="67" t="s">
        <v>1642</v>
      </c>
    </row>
    <row r="2296" spans="4:34" x14ac:dyDescent="0.25">
      <c r="D2296" s="67">
        <v>16240455</v>
      </c>
      <c r="E2296" s="68">
        <v>5</v>
      </c>
      <c r="F2296" s="67" t="s">
        <v>1806</v>
      </c>
      <c r="G2296" s="67">
        <v>2018</v>
      </c>
      <c r="H2296" s="67"/>
      <c r="I2296" s="67"/>
      <c r="J2296" s="67"/>
      <c r="K2296" s="67"/>
      <c r="L2296" s="6"/>
      <c r="M2296" s="67"/>
      <c r="N2296" s="67" t="s">
        <v>1642</v>
      </c>
      <c r="O2296" s="67"/>
      <c r="P2296" s="408">
        <v>175</v>
      </c>
      <c r="Q2296" s="408">
        <f t="shared" si="62"/>
        <v>175</v>
      </c>
      <c r="R2296" s="408">
        <v>5</v>
      </c>
      <c r="S2296" s="67" t="s">
        <v>3</v>
      </c>
      <c r="T2296" s="67" t="s">
        <v>44</v>
      </c>
      <c r="U2296" s="67" t="s">
        <v>277</v>
      </c>
      <c r="V2296" s="229" t="s">
        <v>2871</v>
      </c>
      <c r="W2296" s="67" t="s">
        <v>2829</v>
      </c>
      <c r="X2296" s="67" t="s">
        <v>3515</v>
      </c>
      <c r="Y2296" s="67"/>
      <c r="Z2296" s="67"/>
      <c r="AA2296" s="67">
        <v>44.3309</v>
      </c>
      <c r="AB2296" s="67">
        <v>-121.61620000000001</v>
      </c>
      <c r="AC2296" s="67" t="s">
        <v>2774</v>
      </c>
      <c r="AD2296" s="67"/>
      <c r="AE2296" s="67" t="s">
        <v>2774</v>
      </c>
      <c r="AG2296" s="67" t="s">
        <v>1642</v>
      </c>
      <c r="AH2296" s="67" t="s">
        <v>1642</v>
      </c>
    </row>
    <row r="2297" spans="4:34" x14ac:dyDescent="0.25">
      <c r="D2297" s="67">
        <v>16240455</v>
      </c>
      <c r="E2297" s="68">
        <v>5</v>
      </c>
      <c r="F2297" s="67" t="s">
        <v>1806</v>
      </c>
      <c r="G2297" s="67">
        <v>2018</v>
      </c>
      <c r="H2297" s="67"/>
      <c r="I2297" s="67"/>
      <c r="J2297" s="67"/>
      <c r="K2297" s="67"/>
      <c r="L2297" s="6"/>
      <c r="M2297" s="67"/>
      <c r="N2297" s="67" t="s">
        <v>1642</v>
      </c>
      <c r="O2297" s="67"/>
      <c r="P2297" s="408">
        <v>175</v>
      </c>
      <c r="Q2297" s="408">
        <f t="shared" si="62"/>
        <v>175</v>
      </c>
      <c r="R2297" s="408">
        <v>6</v>
      </c>
      <c r="S2297" s="67" t="s">
        <v>3</v>
      </c>
      <c r="T2297" s="67" t="s">
        <v>44</v>
      </c>
      <c r="U2297" s="67" t="s">
        <v>277</v>
      </c>
      <c r="V2297" s="229" t="s">
        <v>2871</v>
      </c>
      <c r="W2297" s="67" t="s">
        <v>2829</v>
      </c>
      <c r="X2297" s="67" t="s">
        <v>3515</v>
      </c>
      <c r="Y2297" s="67"/>
      <c r="Z2297" s="67"/>
      <c r="AA2297" s="67">
        <v>44.3309</v>
      </c>
      <c r="AB2297" s="67">
        <v>-121.61620000000001</v>
      </c>
      <c r="AC2297" s="67" t="s">
        <v>2774</v>
      </c>
      <c r="AD2297" s="67"/>
      <c r="AE2297" s="67" t="s">
        <v>2774</v>
      </c>
      <c r="AG2297" s="67" t="s">
        <v>1642</v>
      </c>
      <c r="AH2297" s="67" t="s">
        <v>1642</v>
      </c>
    </row>
    <row r="2298" spans="4:34" x14ac:dyDescent="0.25">
      <c r="D2298" s="67">
        <v>16240455</v>
      </c>
      <c r="E2298" s="68">
        <v>5</v>
      </c>
      <c r="F2298" s="67" t="s">
        <v>1806</v>
      </c>
      <c r="G2298" s="67">
        <v>2018</v>
      </c>
      <c r="H2298" s="67"/>
      <c r="I2298" s="67"/>
      <c r="J2298" s="67"/>
      <c r="K2298" s="67"/>
      <c r="L2298" s="6"/>
      <c r="M2298" s="67"/>
      <c r="N2298" s="67" t="s">
        <v>1642</v>
      </c>
      <c r="O2298" s="67"/>
      <c r="P2298" s="408">
        <v>175</v>
      </c>
      <c r="Q2298" s="408">
        <f t="shared" si="62"/>
        <v>175</v>
      </c>
      <c r="R2298" s="408">
        <v>7</v>
      </c>
      <c r="S2298" s="67" t="s">
        <v>3</v>
      </c>
      <c r="T2298" s="67" t="s">
        <v>44</v>
      </c>
      <c r="U2298" s="67" t="s">
        <v>277</v>
      </c>
      <c r="V2298" s="229" t="s">
        <v>2871</v>
      </c>
      <c r="W2298" s="67" t="s">
        <v>2829</v>
      </c>
      <c r="X2298" s="67" t="s">
        <v>3515</v>
      </c>
      <c r="Y2298" s="67"/>
      <c r="Z2298" s="67"/>
      <c r="AA2298" s="67">
        <v>44.3309</v>
      </c>
      <c r="AB2298" s="67">
        <v>-121.61620000000001</v>
      </c>
      <c r="AC2298" s="67" t="s">
        <v>2774</v>
      </c>
      <c r="AD2298" s="67"/>
      <c r="AE2298" s="67" t="s">
        <v>2774</v>
      </c>
      <c r="AG2298" s="67" t="s">
        <v>1642</v>
      </c>
      <c r="AH2298" s="67" t="s">
        <v>1642</v>
      </c>
    </row>
    <row r="2299" spans="4:34" x14ac:dyDescent="0.25">
      <c r="D2299" s="67">
        <v>16240455</v>
      </c>
      <c r="E2299" s="68">
        <v>5</v>
      </c>
      <c r="F2299" s="67" t="s">
        <v>1806</v>
      </c>
      <c r="G2299" s="67">
        <v>2018</v>
      </c>
      <c r="H2299" s="67"/>
      <c r="I2299" s="67"/>
      <c r="J2299" s="67"/>
      <c r="K2299" s="67"/>
      <c r="L2299" s="6"/>
      <c r="M2299" s="67"/>
      <c r="N2299" s="67" t="s">
        <v>1642</v>
      </c>
      <c r="O2299" s="67"/>
      <c r="P2299" s="408">
        <v>175</v>
      </c>
      <c r="Q2299" s="408">
        <f t="shared" si="62"/>
        <v>175</v>
      </c>
      <c r="R2299" s="408">
        <v>8</v>
      </c>
      <c r="S2299" s="67" t="s">
        <v>3</v>
      </c>
      <c r="T2299" s="67" t="s">
        <v>44</v>
      </c>
      <c r="U2299" s="67" t="s">
        <v>277</v>
      </c>
      <c r="V2299" s="229" t="s">
        <v>2871</v>
      </c>
      <c r="W2299" s="67" t="s">
        <v>2829</v>
      </c>
      <c r="X2299" s="67" t="s">
        <v>3515</v>
      </c>
      <c r="Y2299" s="67"/>
      <c r="Z2299" s="67"/>
      <c r="AA2299" s="67">
        <v>44.3309</v>
      </c>
      <c r="AB2299" s="67">
        <v>-121.61620000000001</v>
      </c>
      <c r="AC2299" s="67" t="s">
        <v>2774</v>
      </c>
      <c r="AD2299" s="67"/>
      <c r="AE2299" s="67" t="s">
        <v>2774</v>
      </c>
      <c r="AG2299" s="67" t="s">
        <v>1642</v>
      </c>
      <c r="AH2299" s="67" t="s">
        <v>1642</v>
      </c>
    </row>
    <row r="2300" spans="4:34" x14ac:dyDescent="0.25">
      <c r="D2300" s="67">
        <v>16240455</v>
      </c>
      <c r="E2300" s="68">
        <v>5</v>
      </c>
      <c r="F2300" s="67" t="s">
        <v>1806</v>
      </c>
      <c r="G2300" s="67">
        <v>2018</v>
      </c>
      <c r="H2300" s="67"/>
      <c r="I2300" s="67"/>
      <c r="J2300" s="67"/>
      <c r="K2300" s="67"/>
      <c r="L2300" s="6"/>
      <c r="M2300" s="67"/>
      <c r="N2300" s="67" t="s">
        <v>1642</v>
      </c>
      <c r="O2300" s="67"/>
      <c r="P2300" s="408">
        <v>175</v>
      </c>
      <c r="Q2300" s="408">
        <f t="shared" si="62"/>
        <v>175</v>
      </c>
      <c r="R2300" s="408">
        <v>9</v>
      </c>
      <c r="S2300" s="67" t="s">
        <v>3</v>
      </c>
      <c r="T2300" s="67" t="s">
        <v>44</v>
      </c>
      <c r="U2300" s="67" t="s">
        <v>277</v>
      </c>
      <c r="V2300" s="229" t="s">
        <v>2871</v>
      </c>
      <c r="W2300" s="67" t="s">
        <v>2829</v>
      </c>
      <c r="X2300" s="67" t="s">
        <v>3515</v>
      </c>
      <c r="Y2300" s="67"/>
      <c r="Z2300" s="67"/>
      <c r="AA2300" s="67">
        <v>44.3309</v>
      </c>
      <c r="AB2300" s="67">
        <v>-121.61620000000001</v>
      </c>
      <c r="AC2300" s="67" t="s">
        <v>2774</v>
      </c>
      <c r="AD2300" s="67"/>
      <c r="AE2300" s="67" t="s">
        <v>2774</v>
      </c>
      <c r="AG2300" s="67" t="s">
        <v>1642</v>
      </c>
      <c r="AH2300" s="67" t="s">
        <v>1642</v>
      </c>
    </row>
    <row r="2301" spans="4:34" x14ac:dyDescent="0.25">
      <c r="D2301" s="67">
        <v>16240455</v>
      </c>
      <c r="E2301" s="68">
        <v>5</v>
      </c>
      <c r="F2301" s="67" t="s">
        <v>1806</v>
      </c>
      <c r="G2301" s="67">
        <v>2018</v>
      </c>
      <c r="H2301" s="67"/>
      <c r="I2301" s="67"/>
      <c r="J2301" s="67"/>
      <c r="K2301" s="67"/>
      <c r="L2301" s="6"/>
      <c r="M2301" s="67"/>
      <c r="N2301" s="67" t="s">
        <v>1642</v>
      </c>
      <c r="O2301" s="67"/>
      <c r="P2301" s="408">
        <v>175</v>
      </c>
      <c r="Q2301" s="408">
        <f t="shared" ref="Q2301:Q2364" si="63">P2301</f>
        <v>175</v>
      </c>
      <c r="R2301" s="408">
        <v>10</v>
      </c>
      <c r="S2301" s="67" t="s">
        <v>3</v>
      </c>
      <c r="T2301" s="67" t="s">
        <v>44</v>
      </c>
      <c r="U2301" s="67" t="s">
        <v>277</v>
      </c>
      <c r="V2301" s="229" t="s">
        <v>2871</v>
      </c>
      <c r="W2301" s="67" t="s">
        <v>2829</v>
      </c>
      <c r="X2301" s="67" t="s">
        <v>3515</v>
      </c>
      <c r="Y2301" s="67"/>
      <c r="Z2301" s="67"/>
      <c r="AA2301" s="67">
        <v>44.3309</v>
      </c>
      <c r="AB2301" s="67">
        <v>-121.61620000000001</v>
      </c>
      <c r="AC2301" s="67" t="s">
        <v>2774</v>
      </c>
      <c r="AD2301" s="67"/>
      <c r="AE2301" s="67" t="s">
        <v>2774</v>
      </c>
      <c r="AG2301" s="67" t="s">
        <v>1642</v>
      </c>
      <c r="AH2301" s="67" t="s">
        <v>1642</v>
      </c>
    </row>
    <row r="2302" spans="4:34" x14ac:dyDescent="0.25">
      <c r="D2302" s="67">
        <v>16240455</v>
      </c>
      <c r="E2302" s="68">
        <v>5</v>
      </c>
      <c r="F2302" s="67" t="s">
        <v>1806</v>
      </c>
      <c r="G2302" s="67">
        <v>2018</v>
      </c>
      <c r="H2302" s="67"/>
      <c r="I2302" s="67"/>
      <c r="J2302" s="67"/>
      <c r="K2302" s="67"/>
      <c r="L2302" s="6"/>
      <c r="M2302" s="67"/>
      <c r="N2302" s="67" t="s">
        <v>1642</v>
      </c>
      <c r="O2302" s="67"/>
      <c r="P2302" s="408">
        <v>175</v>
      </c>
      <c r="Q2302" s="408">
        <f t="shared" si="63"/>
        <v>175</v>
      </c>
      <c r="R2302" s="408">
        <v>11</v>
      </c>
      <c r="S2302" s="67" t="s">
        <v>3</v>
      </c>
      <c r="T2302" s="67" t="s">
        <v>44</v>
      </c>
      <c r="U2302" s="67" t="s">
        <v>277</v>
      </c>
      <c r="V2302" s="229" t="s">
        <v>2871</v>
      </c>
      <c r="W2302" s="67" t="s">
        <v>2829</v>
      </c>
      <c r="X2302" s="67" t="s">
        <v>3515</v>
      </c>
      <c r="Y2302" s="67"/>
      <c r="Z2302" s="67"/>
      <c r="AA2302" s="67">
        <v>44.3309</v>
      </c>
      <c r="AB2302" s="67">
        <v>-121.61620000000001</v>
      </c>
      <c r="AC2302" s="67" t="s">
        <v>2774</v>
      </c>
      <c r="AD2302" s="67"/>
      <c r="AE2302" s="67" t="s">
        <v>2774</v>
      </c>
      <c r="AG2302" s="67" t="s">
        <v>1642</v>
      </c>
      <c r="AH2302" s="67" t="s">
        <v>1642</v>
      </c>
    </row>
    <row r="2303" spans="4:34" x14ac:dyDescent="0.25">
      <c r="D2303" s="67">
        <v>16240455</v>
      </c>
      <c r="E2303" s="68">
        <v>5</v>
      </c>
      <c r="F2303" s="67" t="s">
        <v>1806</v>
      </c>
      <c r="G2303" s="67">
        <v>2018</v>
      </c>
      <c r="H2303" s="67"/>
      <c r="I2303" s="67"/>
      <c r="J2303" s="67"/>
      <c r="K2303" s="67"/>
      <c r="L2303" s="6"/>
      <c r="M2303" s="67"/>
      <c r="N2303" s="67" t="s">
        <v>1642</v>
      </c>
      <c r="O2303" s="67"/>
      <c r="P2303" s="408">
        <v>175</v>
      </c>
      <c r="Q2303" s="408">
        <f t="shared" si="63"/>
        <v>175</v>
      </c>
      <c r="R2303" s="408">
        <v>12</v>
      </c>
      <c r="S2303" s="67" t="s">
        <v>3</v>
      </c>
      <c r="T2303" s="67" t="s">
        <v>44</v>
      </c>
      <c r="U2303" s="67" t="s">
        <v>277</v>
      </c>
      <c r="V2303" s="229" t="s">
        <v>2871</v>
      </c>
      <c r="W2303" s="67" t="s">
        <v>2829</v>
      </c>
      <c r="X2303" s="67" t="s">
        <v>3515</v>
      </c>
      <c r="Y2303" s="67"/>
      <c r="Z2303" s="67"/>
      <c r="AA2303" s="67">
        <v>44.3309</v>
      </c>
      <c r="AB2303" s="67">
        <v>-121.61620000000001</v>
      </c>
      <c r="AC2303" s="67" t="s">
        <v>2774</v>
      </c>
      <c r="AD2303" s="67"/>
      <c r="AE2303" s="67" t="s">
        <v>2774</v>
      </c>
      <c r="AG2303" s="67" t="s">
        <v>1642</v>
      </c>
      <c r="AH2303" s="67" t="s">
        <v>1642</v>
      </c>
    </row>
    <row r="2304" spans="4:34" x14ac:dyDescent="0.25">
      <c r="D2304" s="67">
        <v>16240455</v>
      </c>
      <c r="E2304" s="68">
        <v>5</v>
      </c>
      <c r="F2304" s="67" t="s">
        <v>1806</v>
      </c>
      <c r="G2304" s="67">
        <v>2018</v>
      </c>
      <c r="H2304" s="67"/>
      <c r="I2304" s="67"/>
      <c r="J2304" s="67"/>
      <c r="K2304" s="67"/>
      <c r="L2304" s="6"/>
      <c r="M2304" s="67"/>
      <c r="N2304" s="67" t="s">
        <v>1642</v>
      </c>
      <c r="O2304" s="67"/>
      <c r="P2304" s="408">
        <v>175</v>
      </c>
      <c r="Q2304" s="408">
        <f t="shared" si="63"/>
        <v>175</v>
      </c>
      <c r="R2304" s="408">
        <v>13</v>
      </c>
      <c r="S2304" s="67" t="s">
        <v>3</v>
      </c>
      <c r="T2304" s="67" t="s">
        <v>44</v>
      </c>
      <c r="U2304" s="67" t="s">
        <v>277</v>
      </c>
      <c r="V2304" s="229" t="s">
        <v>2871</v>
      </c>
      <c r="W2304" s="67" t="s">
        <v>2829</v>
      </c>
      <c r="X2304" s="67" t="s">
        <v>3515</v>
      </c>
      <c r="Y2304" s="67"/>
      <c r="Z2304" s="67"/>
      <c r="AA2304" s="67">
        <v>44.3309</v>
      </c>
      <c r="AB2304" s="67">
        <v>-121.61620000000001</v>
      </c>
      <c r="AC2304" s="67" t="s">
        <v>2774</v>
      </c>
      <c r="AD2304" s="67"/>
      <c r="AE2304" s="67" t="s">
        <v>2774</v>
      </c>
      <c r="AG2304" s="67" t="s">
        <v>1642</v>
      </c>
      <c r="AH2304" s="67" t="s">
        <v>1642</v>
      </c>
    </row>
    <row r="2305" spans="4:34" x14ac:dyDescent="0.25">
      <c r="D2305" s="67">
        <v>16240455</v>
      </c>
      <c r="E2305" s="68">
        <v>5</v>
      </c>
      <c r="F2305" s="67" t="s">
        <v>1806</v>
      </c>
      <c r="G2305" s="67">
        <v>2018</v>
      </c>
      <c r="H2305" s="67"/>
      <c r="I2305" s="67"/>
      <c r="J2305" s="67"/>
      <c r="K2305" s="67"/>
      <c r="L2305" s="6"/>
      <c r="M2305" s="67"/>
      <c r="N2305" s="67" t="s">
        <v>1642</v>
      </c>
      <c r="O2305" s="67"/>
      <c r="P2305" s="408">
        <v>175</v>
      </c>
      <c r="Q2305" s="408">
        <f t="shared" si="63"/>
        <v>175</v>
      </c>
      <c r="R2305" s="408">
        <v>14</v>
      </c>
      <c r="S2305" s="67" t="s">
        <v>3</v>
      </c>
      <c r="T2305" s="67" t="s">
        <v>44</v>
      </c>
      <c r="U2305" s="67" t="s">
        <v>277</v>
      </c>
      <c r="V2305" s="229" t="s">
        <v>2871</v>
      </c>
      <c r="W2305" s="67" t="s">
        <v>2829</v>
      </c>
      <c r="X2305" s="67" t="s">
        <v>3515</v>
      </c>
      <c r="Y2305" s="67"/>
      <c r="Z2305" s="67"/>
      <c r="AA2305" s="67">
        <v>44.3309</v>
      </c>
      <c r="AB2305" s="67">
        <v>-121.61620000000001</v>
      </c>
      <c r="AC2305" s="67" t="s">
        <v>2774</v>
      </c>
      <c r="AD2305" s="67"/>
      <c r="AE2305" s="67" t="s">
        <v>2774</v>
      </c>
      <c r="AG2305" s="67" t="s">
        <v>1642</v>
      </c>
      <c r="AH2305" s="67" t="s">
        <v>1642</v>
      </c>
    </row>
    <row r="2306" spans="4:34" x14ac:dyDescent="0.25">
      <c r="D2306" s="67">
        <v>16240455</v>
      </c>
      <c r="E2306" s="68">
        <v>5</v>
      </c>
      <c r="F2306" s="67" t="s">
        <v>1806</v>
      </c>
      <c r="G2306" s="67">
        <v>2018</v>
      </c>
      <c r="H2306" s="67"/>
      <c r="I2306" s="67"/>
      <c r="J2306" s="67"/>
      <c r="K2306" s="67"/>
      <c r="L2306" s="6"/>
      <c r="M2306" s="67"/>
      <c r="N2306" s="67" t="s">
        <v>1642</v>
      </c>
      <c r="O2306" s="67"/>
      <c r="P2306" s="408">
        <v>175</v>
      </c>
      <c r="Q2306" s="408">
        <f t="shared" si="63"/>
        <v>175</v>
      </c>
      <c r="R2306" s="408">
        <v>15</v>
      </c>
      <c r="S2306" s="67" t="s">
        <v>3</v>
      </c>
      <c r="T2306" s="67" t="s">
        <v>44</v>
      </c>
      <c r="U2306" s="67" t="s">
        <v>277</v>
      </c>
      <c r="V2306" s="229" t="s">
        <v>2871</v>
      </c>
      <c r="W2306" s="67" t="s">
        <v>2829</v>
      </c>
      <c r="X2306" s="67" t="s">
        <v>3515</v>
      </c>
      <c r="Y2306" s="67"/>
      <c r="Z2306" s="67"/>
      <c r="AA2306" s="67">
        <v>44.3309</v>
      </c>
      <c r="AB2306" s="67">
        <v>-121.61620000000001</v>
      </c>
      <c r="AC2306" s="67" t="s">
        <v>2774</v>
      </c>
      <c r="AD2306" s="67"/>
      <c r="AE2306" s="67" t="s">
        <v>2774</v>
      </c>
      <c r="AG2306" s="67" t="s">
        <v>1642</v>
      </c>
      <c r="AH2306" s="67" t="s">
        <v>1642</v>
      </c>
    </row>
    <row r="2307" spans="4:34" x14ac:dyDescent="0.25">
      <c r="D2307" s="67">
        <v>16240455</v>
      </c>
      <c r="E2307" s="68">
        <v>5</v>
      </c>
      <c r="F2307" s="67" t="s">
        <v>1806</v>
      </c>
      <c r="G2307" s="67">
        <v>2018</v>
      </c>
      <c r="H2307" s="67"/>
      <c r="I2307" s="67"/>
      <c r="J2307" s="67"/>
      <c r="K2307" s="67"/>
      <c r="L2307" s="6"/>
      <c r="M2307" s="67"/>
      <c r="N2307" s="67" t="s">
        <v>1642</v>
      </c>
      <c r="O2307" s="67"/>
      <c r="P2307" s="408">
        <v>175</v>
      </c>
      <c r="Q2307" s="408">
        <f t="shared" si="63"/>
        <v>175</v>
      </c>
      <c r="R2307" s="408">
        <v>16</v>
      </c>
      <c r="S2307" s="67" t="s">
        <v>3</v>
      </c>
      <c r="T2307" s="67" t="s">
        <v>44</v>
      </c>
      <c r="U2307" s="67" t="s">
        <v>277</v>
      </c>
      <c r="V2307" s="229" t="s">
        <v>2871</v>
      </c>
      <c r="W2307" s="67" t="s">
        <v>2829</v>
      </c>
      <c r="X2307" s="67" t="s">
        <v>3515</v>
      </c>
      <c r="Y2307" s="67"/>
      <c r="Z2307" s="67"/>
      <c r="AA2307" s="67">
        <v>44.3309</v>
      </c>
      <c r="AB2307" s="67">
        <v>-121.61620000000001</v>
      </c>
      <c r="AC2307" s="67" t="s">
        <v>2774</v>
      </c>
      <c r="AD2307" s="67"/>
      <c r="AE2307" s="67" t="s">
        <v>2774</v>
      </c>
      <c r="AG2307" s="67" t="s">
        <v>1642</v>
      </c>
      <c r="AH2307" s="67" t="s">
        <v>1642</v>
      </c>
    </row>
    <row r="2308" spans="4:34" x14ac:dyDescent="0.25">
      <c r="D2308" s="67">
        <v>16240455</v>
      </c>
      <c r="E2308" s="68">
        <v>5</v>
      </c>
      <c r="F2308" s="67" t="s">
        <v>1806</v>
      </c>
      <c r="G2308" s="67">
        <v>2018</v>
      </c>
      <c r="H2308" s="67"/>
      <c r="I2308" s="67"/>
      <c r="J2308" s="67"/>
      <c r="K2308" s="67"/>
      <c r="L2308" s="6"/>
      <c r="M2308" s="67"/>
      <c r="N2308" s="67" t="s">
        <v>1642</v>
      </c>
      <c r="O2308" s="67"/>
      <c r="P2308" s="408">
        <v>175</v>
      </c>
      <c r="Q2308" s="408">
        <f t="shared" si="63"/>
        <v>175</v>
      </c>
      <c r="R2308" s="408">
        <v>17</v>
      </c>
      <c r="S2308" s="67" t="s">
        <v>3</v>
      </c>
      <c r="T2308" s="67" t="s">
        <v>44</v>
      </c>
      <c r="U2308" s="67" t="s">
        <v>277</v>
      </c>
      <c r="V2308" s="229" t="s">
        <v>2871</v>
      </c>
      <c r="W2308" s="67" t="s">
        <v>2829</v>
      </c>
      <c r="X2308" s="67" t="s">
        <v>3515</v>
      </c>
      <c r="Y2308" s="67"/>
      <c r="Z2308" s="67"/>
      <c r="AA2308" s="67">
        <v>44.3309</v>
      </c>
      <c r="AB2308" s="67">
        <v>-121.61620000000001</v>
      </c>
      <c r="AC2308" s="67" t="s">
        <v>2774</v>
      </c>
      <c r="AD2308" s="67"/>
      <c r="AE2308" s="67" t="s">
        <v>2774</v>
      </c>
      <c r="AG2308" s="67" t="s">
        <v>1642</v>
      </c>
      <c r="AH2308" s="67" t="s">
        <v>1642</v>
      </c>
    </row>
    <row r="2309" spans="4:34" x14ac:dyDescent="0.25">
      <c r="D2309" s="67">
        <v>16240455</v>
      </c>
      <c r="E2309" s="68">
        <v>5</v>
      </c>
      <c r="F2309" s="67" t="s">
        <v>1806</v>
      </c>
      <c r="G2309" s="67">
        <v>2018</v>
      </c>
      <c r="H2309" s="67"/>
      <c r="I2309" s="67"/>
      <c r="J2309" s="67"/>
      <c r="K2309" s="67"/>
      <c r="L2309" s="6"/>
      <c r="M2309" s="67"/>
      <c r="N2309" s="67" t="s">
        <v>1642</v>
      </c>
      <c r="O2309" s="67"/>
      <c r="P2309" s="408">
        <v>175</v>
      </c>
      <c r="Q2309" s="408">
        <f t="shared" si="63"/>
        <v>175</v>
      </c>
      <c r="R2309" s="408">
        <v>18</v>
      </c>
      <c r="S2309" s="67" t="s">
        <v>3</v>
      </c>
      <c r="T2309" s="67" t="s">
        <v>44</v>
      </c>
      <c r="U2309" s="67" t="s">
        <v>277</v>
      </c>
      <c r="V2309" s="229" t="s">
        <v>2871</v>
      </c>
      <c r="W2309" s="67" t="s">
        <v>2829</v>
      </c>
      <c r="X2309" s="67" t="s">
        <v>3515</v>
      </c>
      <c r="Y2309" s="67"/>
      <c r="Z2309" s="67"/>
      <c r="AA2309" s="67">
        <v>44.3309</v>
      </c>
      <c r="AB2309" s="67">
        <v>-121.61620000000001</v>
      </c>
      <c r="AC2309" s="67" t="s">
        <v>2774</v>
      </c>
      <c r="AD2309" s="67"/>
      <c r="AE2309" s="67" t="s">
        <v>2774</v>
      </c>
      <c r="AG2309" s="67" t="s">
        <v>1642</v>
      </c>
      <c r="AH2309" s="67" t="s">
        <v>1642</v>
      </c>
    </row>
    <row r="2310" spans="4:34" x14ac:dyDescent="0.25">
      <c r="D2310" s="67">
        <v>16240455</v>
      </c>
      <c r="E2310" s="68">
        <v>5</v>
      </c>
      <c r="F2310" s="67" t="s">
        <v>1806</v>
      </c>
      <c r="G2310" s="67">
        <v>2018</v>
      </c>
      <c r="H2310" s="67"/>
      <c r="I2310" s="67"/>
      <c r="J2310" s="67"/>
      <c r="K2310" s="67"/>
      <c r="L2310" s="6"/>
      <c r="M2310" s="67"/>
      <c r="N2310" s="67" t="s">
        <v>1642</v>
      </c>
      <c r="O2310" s="67"/>
      <c r="P2310" s="408">
        <v>175</v>
      </c>
      <c r="Q2310" s="408">
        <f t="shared" si="63"/>
        <v>175</v>
      </c>
      <c r="R2310" s="408">
        <v>19</v>
      </c>
      <c r="S2310" s="67" t="s">
        <v>3</v>
      </c>
      <c r="T2310" s="67" t="s">
        <v>44</v>
      </c>
      <c r="U2310" s="67" t="s">
        <v>277</v>
      </c>
      <c r="V2310" s="229" t="s">
        <v>2871</v>
      </c>
      <c r="W2310" s="67" t="s">
        <v>2829</v>
      </c>
      <c r="X2310" s="67" t="s">
        <v>3515</v>
      </c>
      <c r="Y2310" s="67"/>
      <c r="Z2310" s="67"/>
      <c r="AA2310" s="67">
        <v>44.3309</v>
      </c>
      <c r="AB2310" s="67">
        <v>-121.61620000000001</v>
      </c>
      <c r="AC2310" s="67" t="s">
        <v>2774</v>
      </c>
      <c r="AD2310" s="67"/>
      <c r="AE2310" s="67" t="s">
        <v>2774</v>
      </c>
      <c r="AG2310" s="67" t="s">
        <v>1642</v>
      </c>
      <c r="AH2310" s="67" t="s">
        <v>1642</v>
      </c>
    </row>
    <row r="2311" spans="4:34" x14ac:dyDescent="0.25">
      <c r="D2311" s="67">
        <v>16335937</v>
      </c>
      <c r="E2311" s="68">
        <v>8</v>
      </c>
      <c r="F2311" s="67" t="s">
        <v>1806</v>
      </c>
      <c r="G2311" s="67">
        <v>2018</v>
      </c>
      <c r="H2311" s="67"/>
      <c r="I2311" s="67"/>
      <c r="J2311" s="67"/>
      <c r="K2311" s="67"/>
      <c r="L2311" s="6"/>
      <c r="M2311" s="67"/>
      <c r="N2311" s="67" t="s">
        <v>1642</v>
      </c>
      <c r="O2311" s="67"/>
      <c r="P2311" s="408">
        <v>176</v>
      </c>
      <c r="Q2311" s="408">
        <f t="shared" si="63"/>
        <v>176</v>
      </c>
      <c r="R2311" s="408">
        <v>1</v>
      </c>
      <c r="S2311" s="67" t="s">
        <v>3</v>
      </c>
      <c r="T2311" s="67" t="s">
        <v>44</v>
      </c>
      <c r="U2311" s="67" t="s">
        <v>36</v>
      </c>
      <c r="V2311" s="229" t="s">
        <v>2871</v>
      </c>
      <c r="W2311" s="67" t="s">
        <v>2823</v>
      </c>
      <c r="X2311" s="67" t="s">
        <v>3453</v>
      </c>
      <c r="Y2311" s="67"/>
      <c r="Z2311" s="67"/>
      <c r="AA2311" s="67">
        <v>44.5976</v>
      </c>
      <c r="AB2311" s="67">
        <v>-123.2873</v>
      </c>
      <c r="AC2311" s="67" t="s">
        <v>2774</v>
      </c>
      <c r="AD2311" s="67"/>
      <c r="AE2311" s="67" t="s">
        <v>2774</v>
      </c>
      <c r="AG2311" s="67" t="s">
        <v>1642</v>
      </c>
      <c r="AH2311" s="67" t="s">
        <v>1642</v>
      </c>
    </row>
    <row r="2312" spans="4:34" x14ac:dyDescent="0.25">
      <c r="D2312" s="67">
        <v>16335937</v>
      </c>
      <c r="E2312" s="68">
        <v>8</v>
      </c>
      <c r="F2312" s="67" t="s">
        <v>1806</v>
      </c>
      <c r="G2312" s="67">
        <v>2018</v>
      </c>
      <c r="H2312" s="67"/>
      <c r="I2312" s="67"/>
      <c r="J2312" s="67"/>
      <c r="K2312" s="67"/>
      <c r="L2312" s="6"/>
      <c r="M2312" s="67"/>
      <c r="N2312" s="67" t="s">
        <v>1642</v>
      </c>
      <c r="O2312" s="67"/>
      <c r="P2312" s="408">
        <v>176</v>
      </c>
      <c r="Q2312" s="408">
        <f t="shared" si="63"/>
        <v>176</v>
      </c>
      <c r="R2312" s="408">
        <v>2</v>
      </c>
      <c r="S2312" s="67" t="s">
        <v>3</v>
      </c>
      <c r="T2312" s="67" t="s">
        <v>44</v>
      </c>
      <c r="U2312" s="67" t="s">
        <v>36</v>
      </c>
      <c r="V2312" s="229" t="s">
        <v>2871</v>
      </c>
      <c r="W2312" s="67" t="s">
        <v>2823</v>
      </c>
      <c r="X2312" s="67" t="s">
        <v>3453</v>
      </c>
      <c r="Y2312" s="67"/>
      <c r="Z2312" s="67"/>
      <c r="AA2312" s="67">
        <v>44.5976</v>
      </c>
      <c r="AB2312" s="67">
        <v>-123.2873</v>
      </c>
      <c r="AC2312" s="67" t="s">
        <v>2774</v>
      </c>
      <c r="AD2312" s="67"/>
      <c r="AE2312" s="67" t="s">
        <v>2774</v>
      </c>
      <c r="AG2312" s="67" t="s">
        <v>1642</v>
      </c>
      <c r="AH2312" s="67" t="s">
        <v>1642</v>
      </c>
    </row>
    <row r="2313" spans="4:34" x14ac:dyDescent="0.25">
      <c r="D2313" s="67">
        <v>16335937</v>
      </c>
      <c r="E2313" s="68">
        <v>8</v>
      </c>
      <c r="F2313" s="67" t="s">
        <v>1806</v>
      </c>
      <c r="G2313" s="67">
        <v>2018</v>
      </c>
      <c r="H2313" s="67"/>
      <c r="I2313" s="67"/>
      <c r="J2313" s="67"/>
      <c r="K2313" s="67"/>
      <c r="L2313" s="6"/>
      <c r="M2313" s="67"/>
      <c r="N2313" s="67" t="s">
        <v>1642</v>
      </c>
      <c r="O2313" s="67"/>
      <c r="P2313" s="408">
        <v>176</v>
      </c>
      <c r="Q2313" s="408">
        <f t="shared" si="63"/>
        <v>176</v>
      </c>
      <c r="R2313" s="408">
        <v>3</v>
      </c>
      <c r="S2313" s="67" t="s">
        <v>3</v>
      </c>
      <c r="T2313" s="67" t="s">
        <v>44</v>
      </c>
      <c r="U2313" s="67" t="s">
        <v>36</v>
      </c>
      <c r="V2313" s="229" t="s">
        <v>2871</v>
      </c>
      <c r="W2313" s="67" t="s">
        <v>2823</v>
      </c>
      <c r="X2313" s="67" t="s">
        <v>3453</v>
      </c>
      <c r="Y2313" s="67"/>
      <c r="Z2313" s="67"/>
      <c r="AA2313" s="67">
        <v>44.5976</v>
      </c>
      <c r="AB2313" s="67">
        <v>-123.2873</v>
      </c>
      <c r="AC2313" s="67" t="s">
        <v>2774</v>
      </c>
      <c r="AD2313" s="67"/>
      <c r="AE2313" s="67" t="s">
        <v>2774</v>
      </c>
      <c r="AG2313" s="67" t="s">
        <v>1642</v>
      </c>
      <c r="AH2313" s="67" t="s">
        <v>1642</v>
      </c>
    </row>
    <row r="2314" spans="4:34" x14ac:dyDescent="0.25">
      <c r="D2314" s="67">
        <v>16335937</v>
      </c>
      <c r="E2314" s="68">
        <v>8</v>
      </c>
      <c r="F2314" s="67" t="s">
        <v>1806</v>
      </c>
      <c r="G2314" s="67">
        <v>2018</v>
      </c>
      <c r="H2314" s="67"/>
      <c r="I2314" s="67"/>
      <c r="J2314" s="67"/>
      <c r="K2314" s="67"/>
      <c r="L2314" s="6"/>
      <c r="M2314" s="67"/>
      <c r="N2314" s="67" t="s">
        <v>1642</v>
      </c>
      <c r="O2314" s="67"/>
      <c r="P2314" s="408">
        <v>176</v>
      </c>
      <c r="Q2314" s="408">
        <f t="shared" si="63"/>
        <v>176</v>
      </c>
      <c r="R2314" s="408">
        <v>4</v>
      </c>
      <c r="S2314" s="67" t="s">
        <v>3</v>
      </c>
      <c r="T2314" s="67" t="s">
        <v>44</v>
      </c>
      <c r="U2314" s="67" t="s">
        <v>36</v>
      </c>
      <c r="V2314" s="229" t="s">
        <v>2871</v>
      </c>
      <c r="W2314" s="67" t="s">
        <v>2823</v>
      </c>
      <c r="X2314" s="67" t="s">
        <v>3453</v>
      </c>
      <c r="Y2314" s="67"/>
      <c r="Z2314" s="67"/>
      <c r="AA2314" s="67">
        <v>44.5976</v>
      </c>
      <c r="AB2314" s="67">
        <v>-123.2873</v>
      </c>
      <c r="AC2314" s="67" t="s">
        <v>2774</v>
      </c>
      <c r="AD2314" s="67"/>
      <c r="AE2314" s="67" t="s">
        <v>2774</v>
      </c>
      <c r="AG2314" s="67" t="s">
        <v>1642</v>
      </c>
      <c r="AH2314" s="67" t="s">
        <v>1642</v>
      </c>
    </row>
    <row r="2315" spans="4:34" x14ac:dyDescent="0.25">
      <c r="D2315" s="67">
        <v>16335937</v>
      </c>
      <c r="E2315" s="68">
        <v>8</v>
      </c>
      <c r="F2315" s="67" t="s">
        <v>1806</v>
      </c>
      <c r="G2315" s="67">
        <v>2018</v>
      </c>
      <c r="H2315" s="67"/>
      <c r="I2315" s="67"/>
      <c r="J2315" s="67"/>
      <c r="K2315" s="67"/>
      <c r="L2315" s="6"/>
      <c r="M2315" s="67"/>
      <c r="N2315" s="67" t="s">
        <v>1642</v>
      </c>
      <c r="O2315" s="67"/>
      <c r="P2315" s="408">
        <v>176</v>
      </c>
      <c r="Q2315" s="408">
        <f t="shared" si="63"/>
        <v>176</v>
      </c>
      <c r="R2315" s="408">
        <v>5</v>
      </c>
      <c r="S2315" s="67" t="s">
        <v>3</v>
      </c>
      <c r="T2315" s="67" t="s">
        <v>44</v>
      </c>
      <c r="U2315" s="67" t="s">
        <v>36</v>
      </c>
      <c r="V2315" s="229" t="s">
        <v>2871</v>
      </c>
      <c r="W2315" s="67" t="s">
        <v>2823</v>
      </c>
      <c r="X2315" s="67" t="s">
        <v>3453</v>
      </c>
      <c r="Y2315" s="67"/>
      <c r="Z2315" s="67"/>
      <c r="AA2315" s="67">
        <v>44.5976</v>
      </c>
      <c r="AB2315" s="67">
        <v>-123.2873</v>
      </c>
      <c r="AC2315" s="67" t="s">
        <v>2774</v>
      </c>
      <c r="AD2315" s="67"/>
      <c r="AE2315" s="67" t="s">
        <v>2774</v>
      </c>
      <c r="AG2315" s="67" t="s">
        <v>1642</v>
      </c>
      <c r="AH2315" s="67" t="s">
        <v>1642</v>
      </c>
    </row>
    <row r="2316" spans="4:34" x14ac:dyDescent="0.25">
      <c r="D2316" s="67">
        <v>16336081</v>
      </c>
      <c r="E2316" s="68">
        <v>8</v>
      </c>
      <c r="F2316" s="67" t="s">
        <v>1806</v>
      </c>
      <c r="G2316" s="67">
        <v>2018</v>
      </c>
      <c r="H2316" s="67"/>
      <c r="I2316" s="67"/>
      <c r="J2316" s="67"/>
      <c r="K2316" s="67"/>
      <c r="L2316" s="6"/>
      <c r="M2316" s="67"/>
      <c r="N2316" s="67" t="s">
        <v>1642</v>
      </c>
      <c r="O2316" s="67"/>
      <c r="P2316" s="408">
        <v>177</v>
      </c>
      <c r="Q2316" s="408">
        <f t="shared" si="63"/>
        <v>177</v>
      </c>
      <c r="R2316" s="408">
        <v>1</v>
      </c>
      <c r="S2316" s="67" t="s">
        <v>3</v>
      </c>
      <c r="T2316" s="67" t="s">
        <v>44</v>
      </c>
      <c r="U2316" s="67" t="s">
        <v>36</v>
      </c>
      <c r="V2316" s="229" t="s">
        <v>2871</v>
      </c>
      <c r="W2316" s="67" t="s">
        <v>2823</v>
      </c>
      <c r="X2316" s="67" t="s">
        <v>3453</v>
      </c>
      <c r="Y2316" s="67"/>
      <c r="Z2316" s="67"/>
      <c r="AA2316" s="67">
        <v>44.597700000000003</v>
      </c>
      <c r="AB2316" s="67">
        <v>-123.28740000000001</v>
      </c>
      <c r="AC2316" s="67" t="s">
        <v>2774</v>
      </c>
      <c r="AD2316" s="67"/>
      <c r="AE2316" s="67" t="s">
        <v>2774</v>
      </c>
      <c r="AG2316" s="67" t="s">
        <v>1642</v>
      </c>
      <c r="AH2316" s="67" t="s">
        <v>1642</v>
      </c>
    </row>
    <row r="2317" spans="4:34" x14ac:dyDescent="0.25">
      <c r="D2317" s="67">
        <v>16336081</v>
      </c>
      <c r="E2317" s="68">
        <v>8</v>
      </c>
      <c r="F2317" s="67" t="s">
        <v>1806</v>
      </c>
      <c r="G2317" s="67">
        <v>2018</v>
      </c>
      <c r="H2317" s="67"/>
      <c r="I2317" s="67"/>
      <c r="J2317" s="67"/>
      <c r="K2317" s="67"/>
      <c r="L2317" s="6"/>
      <c r="M2317" s="67"/>
      <c r="N2317" s="67" t="s">
        <v>1642</v>
      </c>
      <c r="O2317" s="67"/>
      <c r="P2317" s="408">
        <v>177</v>
      </c>
      <c r="Q2317" s="408">
        <f t="shared" si="63"/>
        <v>177</v>
      </c>
      <c r="R2317" s="408">
        <v>2</v>
      </c>
      <c r="S2317" s="67" t="s">
        <v>3</v>
      </c>
      <c r="T2317" s="67" t="s">
        <v>44</v>
      </c>
      <c r="U2317" s="67" t="s">
        <v>36</v>
      </c>
      <c r="V2317" s="229" t="s">
        <v>2871</v>
      </c>
      <c r="W2317" s="67" t="s">
        <v>2823</v>
      </c>
      <c r="X2317" s="67" t="s">
        <v>3453</v>
      </c>
      <c r="Y2317" s="67"/>
      <c r="Z2317" s="67"/>
      <c r="AA2317" s="67">
        <v>44.597700000000003</v>
      </c>
      <c r="AB2317" s="67">
        <v>-123.28740000000001</v>
      </c>
      <c r="AC2317" s="67" t="s">
        <v>2774</v>
      </c>
      <c r="AD2317" s="67"/>
      <c r="AE2317" s="67" t="s">
        <v>2774</v>
      </c>
      <c r="AG2317" s="67" t="s">
        <v>1642</v>
      </c>
      <c r="AH2317" s="67" t="s">
        <v>1642</v>
      </c>
    </row>
    <row r="2318" spans="4:34" x14ac:dyDescent="0.25">
      <c r="D2318" s="67">
        <v>16336081</v>
      </c>
      <c r="E2318" s="68">
        <v>8</v>
      </c>
      <c r="F2318" s="67" t="s">
        <v>1806</v>
      </c>
      <c r="G2318" s="67">
        <v>2018</v>
      </c>
      <c r="H2318" s="67"/>
      <c r="I2318" s="67"/>
      <c r="J2318" s="67"/>
      <c r="K2318" s="67"/>
      <c r="L2318" s="6"/>
      <c r="M2318" s="67"/>
      <c r="N2318" s="67" t="s">
        <v>1642</v>
      </c>
      <c r="O2318" s="67"/>
      <c r="P2318" s="408">
        <v>177</v>
      </c>
      <c r="Q2318" s="408">
        <f t="shared" si="63"/>
        <v>177</v>
      </c>
      <c r="R2318" s="408">
        <v>3</v>
      </c>
      <c r="S2318" s="67" t="s">
        <v>3</v>
      </c>
      <c r="T2318" s="67" t="s">
        <v>44</v>
      </c>
      <c r="U2318" s="67" t="s">
        <v>36</v>
      </c>
      <c r="V2318" s="229" t="s">
        <v>2871</v>
      </c>
      <c r="W2318" s="67" t="s">
        <v>2823</v>
      </c>
      <c r="X2318" s="67" t="s">
        <v>3453</v>
      </c>
      <c r="Y2318" s="67"/>
      <c r="Z2318" s="67"/>
      <c r="AA2318" s="67">
        <v>44.597700000000003</v>
      </c>
      <c r="AB2318" s="67">
        <v>-123.28740000000001</v>
      </c>
      <c r="AC2318" s="67" t="s">
        <v>2774</v>
      </c>
      <c r="AD2318" s="67"/>
      <c r="AE2318" s="67" t="s">
        <v>2774</v>
      </c>
      <c r="AG2318" s="67" t="s">
        <v>1642</v>
      </c>
      <c r="AH2318" s="67" t="s">
        <v>1642</v>
      </c>
    </row>
    <row r="2319" spans="4:34" x14ac:dyDescent="0.25">
      <c r="D2319" s="67">
        <v>16336081</v>
      </c>
      <c r="E2319" s="68">
        <v>8</v>
      </c>
      <c r="F2319" s="67" t="s">
        <v>1806</v>
      </c>
      <c r="G2319" s="67">
        <v>2018</v>
      </c>
      <c r="H2319" s="67"/>
      <c r="I2319" s="67"/>
      <c r="J2319" s="67"/>
      <c r="K2319" s="67"/>
      <c r="L2319" s="6"/>
      <c r="M2319" s="67"/>
      <c r="N2319" s="67" t="s">
        <v>1642</v>
      </c>
      <c r="O2319" s="67"/>
      <c r="P2319" s="408">
        <v>177</v>
      </c>
      <c r="Q2319" s="408">
        <f t="shared" si="63"/>
        <v>177</v>
      </c>
      <c r="R2319" s="408">
        <v>4</v>
      </c>
      <c r="S2319" s="67" t="s">
        <v>3</v>
      </c>
      <c r="T2319" s="67" t="s">
        <v>44</v>
      </c>
      <c r="U2319" s="67" t="s">
        <v>36</v>
      </c>
      <c r="V2319" s="229" t="s">
        <v>2871</v>
      </c>
      <c r="W2319" s="67" t="s">
        <v>2823</v>
      </c>
      <c r="X2319" s="67" t="s">
        <v>3453</v>
      </c>
      <c r="Y2319" s="67"/>
      <c r="Z2319" s="67"/>
      <c r="AA2319" s="67">
        <v>44.597700000000003</v>
      </c>
      <c r="AB2319" s="67">
        <v>-123.28740000000001</v>
      </c>
      <c r="AC2319" s="67" t="s">
        <v>2774</v>
      </c>
      <c r="AD2319" s="67"/>
      <c r="AE2319" s="67" t="s">
        <v>2774</v>
      </c>
      <c r="AG2319" s="67" t="s">
        <v>1642</v>
      </c>
      <c r="AH2319" s="67" t="s">
        <v>1642</v>
      </c>
    </row>
    <row r="2320" spans="4:34" x14ac:dyDescent="0.25">
      <c r="D2320" s="67">
        <v>16336081</v>
      </c>
      <c r="E2320" s="68">
        <v>8</v>
      </c>
      <c r="F2320" s="67" t="s">
        <v>1806</v>
      </c>
      <c r="G2320" s="67">
        <v>2018</v>
      </c>
      <c r="H2320" s="67"/>
      <c r="I2320" s="67"/>
      <c r="J2320" s="67"/>
      <c r="K2320" s="67"/>
      <c r="L2320" s="6"/>
      <c r="M2320" s="67"/>
      <c r="N2320" s="67" t="s">
        <v>1642</v>
      </c>
      <c r="O2320" s="67"/>
      <c r="P2320" s="408">
        <v>177</v>
      </c>
      <c r="Q2320" s="408">
        <f t="shared" si="63"/>
        <v>177</v>
      </c>
      <c r="R2320" s="408">
        <v>5</v>
      </c>
      <c r="S2320" s="67" t="s">
        <v>3</v>
      </c>
      <c r="T2320" s="67" t="s">
        <v>44</v>
      </c>
      <c r="U2320" s="67" t="s">
        <v>36</v>
      </c>
      <c r="V2320" s="229" t="s">
        <v>2871</v>
      </c>
      <c r="W2320" s="67" t="s">
        <v>2823</v>
      </c>
      <c r="X2320" s="67" t="s">
        <v>3453</v>
      </c>
      <c r="Y2320" s="67"/>
      <c r="Z2320" s="67"/>
      <c r="AA2320" s="67">
        <v>44.597700000000003</v>
      </c>
      <c r="AB2320" s="67">
        <v>-123.28740000000001</v>
      </c>
      <c r="AC2320" s="67" t="s">
        <v>2774</v>
      </c>
      <c r="AD2320" s="67"/>
      <c r="AE2320" s="67" t="s">
        <v>2774</v>
      </c>
      <c r="AG2320" s="67" t="s">
        <v>1642</v>
      </c>
      <c r="AH2320" s="67" t="s">
        <v>1642</v>
      </c>
    </row>
    <row r="2321" spans="4:34" x14ac:dyDescent="0.25">
      <c r="D2321" s="67">
        <v>16336081</v>
      </c>
      <c r="E2321" s="68">
        <v>8</v>
      </c>
      <c r="F2321" s="67" t="s">
        <v>1806</v>
      </c>
      <c r="G2321" s="67">
        <v>2018</v>
      </c>
      <c r="H2321" s="67"/>
      <c r="I2321" s="67"/>
      <c r="J2321" s="67"/>
      <c r="K2321" s="67"/>
      <c r="L2321" s="6"/>
      <c r="M2321" s="67"/>
      <c r="N2321" s="67" t="s">
        <v>1642</v>
      </c>
      <c r="O2321" s="67"/>
      <c r="P2321" s="408">
        <v>177</v>
      </c>
      <c r="Q2321" s="408">
        <f t="shared" si="63"/>
        <v>177</v>
      </c>
      <c r="R2321" s="408">
        <v>6</v>
      </c>
      <c r="S2321" s="67" t="s">
        <v>3</v>
      </c>
      <c r="T2321" s="67" t="s">
        <v>44</v>
      </c>
      <c r="U2321" s="67" t="s">
        <v>36</v>
      </c>
      <c r="V2321" s="229" t="s">
        <v>2871</v>
      </c>
      <c r="W2321" s="67" t="s">
        <v>2823</v>
      </c>
      <c r="X2321" s="67" t="s">
        <v>3453</v>
      </c>
      <c r="Y2321" s="67"/>
      <c r="Z2321" s="67"/>
      <c r="AA2321" s="67">
        <v>44.597700000000003</v>
      </c>
      <c r="AB2321" s="67">
        <v>-123.28740000000001</v>
      </c>
      <c r="AC2321" s="67" t="s">
        <v>2774</v>
      </c>
      <c r="AD2321" s="67"/>
      <c r="AE2321" s="67" t="s">
        <v>2774</v>
      </c>
      <c r="AG2321" s="67" t="s">
        <v>1642</v>
      </c>
      <c r="AH2321" s="67" t="s">
        <v>1642</v>
      </c>
    </row>
    <row r="2322" spans="4:34" x14ac:dyDescent="0.25">
      <c r="D2322" s="67">
        <v>16336081</v>
      </c>
      <c r="E2322" s="68">
        <v>8</v>
      </c>
      <c r="F2322" s="67" t="s">
        <v>1806</v>
      </c>
      <c r="G2322" s="67">
        <v>2018</v>
      </c>
      <c r="H2322" s="67"/>
      <c r="I2322" s="67"/>
      <c r="J2322" s="67"/>
      <c r="K2322" s="67"/>
      <c r="L2322" s="6"/>
      <c r="M2322" s="67"/>
      <c r="N2322" s="67" t="s">
        <v>1642</v>
      </c>
      <c r="O2322" s="67"/>
      <c r="P2322" s="408">
        <v>177</v>
      </c>
      <c r="Q2322" s="408">
        <f t="shared" si="63"/>
        <v>177</v>
      </c>
      <c r="R2322" s="408">
        <v>7</v>
      </c>
      <c r="S2322" s="67" t="s">
        <v>3</v>
      </c>
      <c r="T2322" s="67" t="s">
        <v>44</v>
      </c>
      <c r="U2322" s="67" t="s">
        <v>36</v>
      </c>
      <c r="V2322" s="229" t="s">
        <v>2871</v>
      </c>
      <c r="W2322" s="67" t="s">
        <v>2823</v>
      </c>
      <c r="X2322" s="67" t="s">
        <v>3453</v>
      </c>
      <c r="Y2322" s="67"/>
      <c r="Z2322" s="67"/>
      <c r="AA2322" s="67">
        <v>44.597700000000003</v>
      </c>
      <c r="AB2322" s="67">
        <v>-123.28740000000001</v>
      </c>
      <c r="AC2322" s="67" t="s">
        <v>2774</v>
      </c>
      <c r="AD2322" s="67"/>
      <c r="AE2322" s="67" t="s">
        <v>2774</v>
      </c>
      <c r="AG2322" s="67" t="s">
        <v>1642</v>
      </c>
      <c r="AH2322" s="67" t="s">
        <v>1642</v>
      </c>
    </row>
    <row r="2323" spans="4:34" x14ac:dyDescent="0.25">
      <c r="D2323" s="67">
        <v>16336081</v>
      </c>
      <c r="E2323" s="68">
        <v>8</v>
      </c>
      <c r="F2323" s="67" t="s">
        <v>1806</v>
      </c>
      <c r="G2323" s="67">
        <v>2018</v>
      </c>
      <c r="H2323" s="67"/>
      <c r="I2323" s="67"/>
      <c r="J2323" s="67"/>
      <c r="K2323" s="67"/>
      <c r="L2323" s="6"/>
      <c r="M2323" s="67"/>
      <c r="N2323" s="67" t="s">
        <v>1642</v>
      </c>
      <c r="O2323" s="67"/>
      <c r="P2323" s="408">
        <v>177</v>
      </c>
      <c r="Q2323" s="408">
        <f t="shared" si="63"/>
        <v>177</v>
      </c>
      <c r="R2323" s="408">
        <v>8</v>
      </c>
      <c r="S2323" s="67" t="s">
        <v>3</v>
      </c>
      <c r="T2323" s="67" t="s">
        <v>44</v>
      </c>
      <c r="U2323" s="67" t="s">
        <v>36</v>
      </c>
      <c r="V2323" s="229" t="s">
        <v>2871</v>
      </c>
      <c r="W2323" s="67" t="s">
        <v>2823</v>
      </c>
      <c r="X2323" s="67" t="s">
        <v>3453</v>
      </c>
      <c r="Y2323" s="67"/>
      <c r="Z2323" s="67"/>
      <c r="AA2323" s="67">
        <v>44.597700000000003</v>
      </c>
      <c r="AB2323" s="67">
        <v>-123.28740000000001</v>
      </c>
      <c r="AC2323" s="67" t="s">
        <v>2774</v>
      </c>
      <c r="AD2323" s="67"/>
      <c r="AE2323" s="67" t="s">
        <v>2774</v>
      </c>
      <c r="AG2323" s="67" t="s">
        <v>1642</v>
      </c>
      <c r="AH2323" s="67" t="s">
        <v>1642</v>
      </c>
    </row>
    <row r="2324" spans="4:34" x14ac:dyDescent="0.25">
      <c r="D2324" s="67">
        <v>16336081</v>
      </c>
      <c r="E2324" s="68">
        <v>8</v>
      </c>
      <c r="F2324" s="67" t="s">
        <v>1806</v>
      </c>
      <c r="G2324" s="67">
        <v>2018</v>
      </c>
      <c r="H2324" s="67"/>
      <c r="I2324" s="67"/>
      <c r="J2324" s="67"/>
      <c r="K2324" s="67"/>
      <c r="L2324" s="6"/>
      <c r="M2324" s="67"/>
      <c r="N2324" s="67" t="s">
        <v>1642</v>
      </c>
      <c r="O2324" s="67"/>
      <c r="P2324" s="408">
        <v>177</v>
      </c>
      <c r="Q2324" s="408">
        <f t="shared" si="63"/>
        <v>177</v>
      </c>
      <c r="R2324" s="408">
        <v>9</v>
      </c>
      <c r="S2324" s="67" t="s">
        <v>3</v>
      </c>
      <c r="T2324" s="67" t="s">
        <v>44</v>
      </c>
      <c r="U2324" s="67" t="s">
        <v>36</v>
      </c>
      <c r="V2324" s="229" t="s">
        <v>2871</v>
      </c>
      <c r="W2324" s="67" t="s">
        <v>2823</v>
      </c>
      <c r="X2324" s="67" t="s">
        <v>3453</v>
      </c>
      <c r="Y2324" s="67"/>
      <c r="Z2324" s="67"/>
      <c r="AA2324" s="67">
        <v>44.597700000000003</v>
      </c>
      <c r="AB2324" s="67">
        <v>-123.28740000000001</v>
      </c>
      <c r="AC2324" s="67" t="s">
        <v>2774</v>
      </c>
      <c r="AD2324" s="67"/>
      <c r="AE2324" s="67" t="s">
        <v>2774</v>
      </c>
      <c r="AG2324" s="67" t="s">
        <v>1642</v>
      </c>
      <c r="AH2324" s="67" t="s">
        <v>1642</v>
      </c>
    </row>
    <row r="2325" spans="4:34" x14ac:dyDescent="0.25">
      <c r="D2325" s="67">
        <v>16336081</v>
      </c>
      <c r="E2325" s="68">
        <v>8</v>
      </c>
      <c r="F2325" s="67" t="s">
        <v>1806</v>
      </c>
      <c r="G2325" s="67">
        <v>2018</v>
      </c>
      <c r="H2325" s="67"/>
      <c r="I2325" s="67"/>
      <c r="J2325" s="67"/>
      <c r="K2325" s="67"/>
      <c r="L2325" s="6"/>
      <c r="M2325" s="67"/>
      <c r="N2325" s="67" t="s">
        <v>1642</v>
      </c>
      <c r="O2325" s="67"/>
      <c r="P2325" s="408">
        <v>177</v>
      </c>
      <c r="Q2325" s="408">
        <f t="shared" si="63"/>
        <v>177</v>
      </c>
      <c r="R2325" s="408">
        <v>10</v>
      </c>
      <c r="S2325" s="67" t="s">
        <v>3</v>
      </c>
      <c r="T2325" s="67" t="s">
        <v>44</v>
      </c>
      <c r="U2325" s="67" t="s">
        <v>36</v>
      </c>
      <c r="V2325" s="229" t="s">
        <v>2871</v>
      </c>
      <c r="W2325" s="67" t="s">
        <v>2823</v>
      </c>
      <c r="X2325" s="67" t="s">
        <v>3453</v>
      </c>
      <c r="Y2325" s="67"/>
      <c r="Z2325" s="67"/>
      <c r="AA2325" s="67">
        <v>44.597700000000003</v>
      </c>
      <c r="AB2325" s="67">
        <v>-123.28740000000001</v>
      </c>
      <c r="AC2325" s="67" t="s">
        <v>2774</v>
      </c>
      <c r="AD2325" s="67"/>
      <c r="AE2325" s="67" t="s">
        <v>2774</v>
      </c>
      <c r="AG2325" s="67" t="s">
        <v>1642</v>
      </c>
      <c r="AH2325" s="67" t="s">
        <v>1642</v>
      </c>
    </row>
    <row r="2326" spans="4:34" x14ac:dyDescent="0.25">
      <c r="D2326" s="67">
        <v>16336081</v>
      </c>
      <c r="E2326" s="68">
        <v>8</v>
      </c>
      <c r="F2326" s="67" t="s">
        <v>1806</v>
      </c>
      <c r="G2326" s="67">
        <v>2018</v>
      </c>
      <c r="H2326" s="67"/>
      <c r="I2326" s="67"/>
      <c r="J2326" s="67"/>
      <c r="K2326" s="67"/>
      <c r="L2326" s="6"/>
      <c r="M2326" s="67"/>
      <c r="N2326" s="67" t="s">
        <v>1642</v>
      </c>
      <c r="O2326" s="67"/>
      <c r="P2326" s="408">
        <v>177</v>
      </c>
      <c r="Q2326" s="408">
        <f t="shared" si="63"/>
        <v>177</v>
      </c>
      <c r="R2326" s="408">
        <v>11</v>
      </c>
      <c r="S2326" s="67" t="s">
        <v>3</v>
      </c>
      <c r="T2326" s="67" t="s">
        <v>44</v>
      </c>
      <c r="U2326" s="67" t="s">
        <v>36</v>
      </c>
      <c r="V2326" s="229" t="s">
        <v>2871</v>
      </c>
      <c r="W2326" s="67" t="s">
        <v>2823</v>
      </c>
      <c r="X2326" s="67" t="s">
        <v>3453</v>
      </c>
      <c r="Y2326" s="67"/>
      <c r="Z2326" s="67"/>
      <c r="AA2326" s="67">
        <v>44.597700000000003</v>
      </c>
      <c r="AB2326" s="67">
        <v>-123.28740000000001</v>
      </c>
      <c r="AC2326" s="67" t="s">
        <v>2774</v>
      </c>
      <c r="AD2326" s="67"/>
      <c r="AE2326" s="67" t="s">
        <v>2774</v>
      </c>
      <c r="AG2326" s="67" t="s">
        <v>1642</v>
      </c>
      <c r="AH2326" s="67" t="s">
        <v>1642</v>
      </c>
    </row>
    <row r="2327" spans="4:34" x14ac:dyDescent="0.25">
      <c r="D2327" s="67">
        <v>16336081</v>
      </c>
      <c r="E2327" s="68">
        <v>8</v>
      </c>
      <c r="F2327" s="67" t="s">
        <v>1806</v>
      </c>
      <c r="G2327" s="67">
        <v>2018</v>
      </c>
      <c r="H2327" s="67"/>
      <c r="I2327" s="67"/>
      <c r="J2327" s="67"/>
      <c r="K2327" s="67"/>
      <c r="L2327" s="6"/>
      <c r="M2327" s="67"/>
      <c r="N2327" s="67" t="s">
        <v>1642</v>
      </c>
      <c r="O2327" s="67"/>
      <c r="P2327" s="408">
        <v>177</v>
      </c>
      <c r="Q2327" s="408">
        <f t="shared" si="63"/>
        <v>177</v>
      </c>
      <c r="R2327" s="408">
        <v>12</v>
      </c>
      <c r="S2327" s="67" t="s">
        <v>3</v>
      </c>
      <c r="T2327" s="67" t="s">
        <v>44</v>
      </c>
      <c r="U2327" s="67" t="s">
        <v>36</v>
      </c>
      <c r="V2327" s="229" t="s">
        <v>2871</v>
      </c>
      <c r="W2327" s="67" t="s">
        <v>2823</v>
      </c>
      <c r="X2327" s="67" t="s">
        <v>3453</v>
      </c>
      <c r="Y2327" s="67"/>
      <c r="Z2327" s="67"/>
      <c r="AA2327" s="67">
        <v>44.597700000000003</v>
      </c>
      <c r="AB2327" s="67">
        <v>-123.28740000000001</v>
      </c>
      <c r="AC2327" s="67" t="s">
        <v>2774</v>
      </c>
      <c r="AD2327" s="67"/>
      <c r="AE2327" s="67" t="s">
        <v>2774</v>
      </c>
      <c r="AG2327" s="67" t="s">
        <v>1642</v>
      </c>
      <c r="AH2327" s="67" t="s">
        <v>1642</v>
      </c>
    </row>
    <row r="2328" spans="4:34" x14ac:dyDescent="0.25">
      <c r="D2328" s="67">
        <v>16336081</v>
      </c>
      <c r="E2328" s="68">
        <v>8</v>
      </c>
      <c r="F2328" s="67" t="s">
        <v>1806</v>
      </c>
      <c r="G2328" s="67">
        <v>2018</v>
      </c>
      <c r="H2328" s="67"/>
      <c r="I2328" s="67"/>
      <c r="J2328" s="67"/>
      <c r="K2328" s="67"/>
      <c r="L2328" s="6"/>
      <c r="M2328" s="67"/>
      <c r="N2328" s="67" t="s">
        <v>1642</v>
      </c>
      <c r="O2328" s="67"/>
      <c r="P2328" s="408">
        <v>177</v>
      </c>
      <c r="Q2328" s="408">
        <f t="shared" si="63"/>
        <v>177</v>
      </c>
      <c r="R2328" s="408">
        <v>13</v>
      </c>
      <c r="S2328" s="67" t="s">
        <v>3</v>
      </c>
      <c r="T2328" s="67" t="s">
        <v>44</v>
      </c>
      <c r="U2328" s="67" t="s">
        <v>36</v>
      </c>
      <c r="V2328" s="229" t="s">
        <v>2871</v>
      </c>
      <c r="W2328" s="67" t="s">
        <v>2823</v>
      </c>
      <c r="X2328" s="67" t="s">
        <v>3453</v>
      </c>
      <c r="Y2328" s="67"/>
      <c r="Z2328" s="67"/>
      <c r="AA2328" s="67">
        <v>44.597700000000003</v>
      </c>
      <c r="AB2328" s="67">
        <v>-123.28740000000001</v>
      </c>
      <c r="AC2328" s="67" t="s">
        <v>2774</v>
      </c>
      <c r="AD2328" s="67"/>
      <c r="AE2328" s="67" t="s">
        <v>2774</v>
      </c>
      <c r="AG2328" s="67" t="s">
        <v>1642</v>
      </c>
      <c r="AH2328" s="67" t="s">
        <v>1642</v>
      </c>
    </row>
    <row r="2329" spans="4:34" x14ac:dyDescent="0.25">
      <c r="D2329" s="67">
        <v>16336081</v>
      </c>
      <c r="E2329" s="68">
        <v>8</v>
      </c>
      <c r="F2329" s="67" t="s">
        <v>1806</v>
      </c>
      <c r="G2329" s="67">
        <v>2018</v>
      </c>
      <c r="H2329" s="67"/>
      <c r="I2329" s="67"/>
      <c r="J2329" s="67"/>
      <c r="K2329" s="67"/>
      <c r="L2329" s="6"/>
      <c r="M2329" s="67"/>
      <c r="N2329" s="67" t="s">
        <v>1642</v>
      </c>
      <c r="O2329" s="67"/>
      <c r="P2329" s="408">
        <v>177</v>
      </c>
      <c r="Q2329" s="408">
        <f t="shared" si="63"/>
        <v>177</v>
      </c>
      <c r="R2329" s="408">
        <v>14</v>
      </c>
      <c r="S2329" s="67" t="s">
        <v>3</v>
      </c>
      <c r="T2329" s="67" t="s">
        <v>44</v>
      </c>
      <c r="U2329" s="67" t="s">
        <v>36</v>
      </c>
      <c r="V2329" s="229" t="s">
        <v>2871</v>
      </c>
      <c r="W2329" s="67" t="s">
        <v>2823</v>
      </c>
      <c r="X2329" s="67" t="s">
        <v>3453</v>
      </c>
      <c r="Y2329" s="67"/>
      <c r="Z2329" s="67"/>
      <c r="AA2329" s="67">
        <v>44.597700000000003</v>
      </c>
      <c r="AB2329" s="67">
        <v>-123.28740000000001</v>
      </c>
      <c r="AC2329" s="67" t="s">
        <v>2774</v>
      </c>
      <c r="AD2329" s="67"/>
      <c r="AE2329" s="67" t="s">
        <v>2774</v>
      </c>
      <c r="AG2329" s="67" t="s">
        <v>1642</v>
      </c>
      <c r="AH2329" s="67" t="s">
        <v>1642</v>
      </c>
    </row>
    <row r="2330" spans="4:34" x14ac:dyDescent="0.25">
      <c r="D2330" s="67">
        <v>16336081</v>
      </c>
      <c r="E2330" s="68">
        <v>8</v>
      </c>
      <c r="F2330" s="67" t="s">
        <v>1806</v>
      </c>
      <c r="G2330" s="67">
        <v>2018</v>
      </c>
      <c r="H2330" s="67"/>
      <c r="I2330" s="67"/>
      <c r="J2330" s="67"/>
      <c r="K2330" s="67"/>
      <c r="L2330" s="6"/>
      <c r="M2330" s="67"/>
      <c r="N2330" s="67" t="s">
        <v>1642</v>
      </c>
      <c r="O2330" s="67"/>
      <c r="P2330" s="408">
        <v>177</v>
      </c>
      <c r="Q2330" s="408">
        <f t="shared" si="63"/>
        <v>177</v>
      </c>
      <c r="R2330" s="408">
        <v>15</v>
      </c>
      <c r="S2330" s="67" t="s">
        <v>3</v>
      </c>
      <c r="T2330" s="67" t="s">
        <v>44</v>
      </c>
      <c r="U2330" s="67" t="s">
        <v>36</v>
      </c>
      <c r="V2330" s="229" t="s">
        <v>2871</v>
      </c>
      <c r="W2330" s="67" t="s">
        <v>2823</v>
      </c>
      <c r="X2330" s="67" t="s">
        <v>3453</v>
      </c>
      <c r="Y2330" s="67"/>
      <c r="Z2330" s="67"/>
      <c r="AA2330" s="67">
        <v>44.597700000000003</v>
      </c>
      <c r="AB2330" s="67">
        <v>-123.28740000000001</v>
      </c>
      <c r="AC2330" s="67" t="s">
        <v>2774</v>
      </c>
      <c r="AD2330" s="67"/>
      <c r="AE2330" s="67" t="s">
        <v>2774</v>
      </c>
      <c r="AG2330" s="67" t="s">
        <v>1642</v>
      </c>
      <c r="AH2330" s="67" t="s">
        <v>1642</v>
      </c>
    </row>
    <row r="2331" spans="4:34" x14ac:dyDescent="0.25">
      <c r="D2331" s="67">
        <v>16371170</v>
      </c>
      <c r="E2331" s="68">
        <v>9</v>
      </c>
      <c r="F2331" s="67" t="s">
        <v>1806</v>
      </c>
      <c r="G2331" s="67">
        <v>2018</v>
      </c>
      <c r="H2331" s="67"/>
      <c r="I2331" s="67"/>
      <c r="J2331" s="67"/>
      <c r="K2331" s="67"/>
      <c r="L2331" s="6"/>
      <c r="M2331" s="67"/>
      <c r="N2331" s="67" t="s">
        <v>1642</v>
      </c>
      <c r="O2331" s="67"/>
      <c r="P2331" s="408">
        <v>178</v>
      </c>
      <c r="Q2331" s="408">
        <f t="shared" si="63"/>
        <v>178</v>
      </c>
      <c r="R2331" s="408">
        <v>1</v>
      </c>
      <c r="S2331" s="67" t="s">
        <v>3</v>
      </c>
      <c r="T2331" s="67" t="s">
        <v>44</v>
      </c>
      <c r="U2331" s="67" t="s">
        <v>36</v>
      </c>
      <c r="V2331" s="229" t="s">
        <v>2871</v>
      </c>
      <c r="W2331" s="67" t="s">
        <v>2775</v>
      </c>
      <c r="X2331" s="67" t="s">
        <v>267</v>
      </c>
      <c r="Y2331" s="67"/>
      <c r="Z2331" s="67"/>
      <c r="AA2331" s="67">
        <v>44.599200000000003</v>
      </c>
      <c r="AB2331" s="67">
        <v>-123.3158</v>
      </c>
      <c r="AC2331" s="67" t="s">
        <v>2774</v>
      </c>
      <c r="AD2331" s="67"/>
      <c r="AE2331" s="67" t="s">
        <v>2774</v>
      </c>
      <c r="AG2331" s="67" t="s">
        <v>1642</v>
      </c>
      <c r="AH2331" s="67" t="s">
        <v>1642</v>
      </c>
    </row>
    <row r="2332" spans="4:34" x14ac:dyDescent="0.25">
      <c r="D2332" s="67">
        <v>16371170</v>
      </c>
      <c r="E2332" s="68">
        <v>9</v>
      </c>
      <c r="F2332" s="67" t="s">
        <v>1806</v>
      </c>
      <c r="G2332" s="67">
        <v>2018</v>
      </c>
      <c r="H2332" s="67"/>
      <c r="I2332" s="67"/>
      <c r="J2332" s="67"/>
      <c r="K2332" s="67"/>
      <c r="L2332" s="6"/>
      <c r="M2332" s="67"/>
      <c r="N2332" s="67" t="s">
        <v>1642</v>
      </c>
      <c r="O2332" s="67"/>
      <c r="P2332" s="408">
        <v>178</v>
      </c>
      <c r="Q2332" s="408">
        <f t="shared" si="63"/>
        <v>178</v>
      </c>
      <c r="R2332" s="408">
        <v>2</v>
      </c>
      <c r="S2332" s="67" t="s">
        <v>3</v>
      </c>
      <c r="T2332" s="67" t="s">
        <v>44</v>
      </c>
      <c r="U2332" s="67" t="s">
        <v>36</v>
      </c>
      <c r="V2332" s="229" t="s">
        <v>2871</v>
      </c>
      <c r="W2332" s="67" t="s">
        <v>2775</v>
      </c>
      <c r="X2332" s="67" t="s">
        <v>267</v>
      </c>
      <c r="Y2332" s="67"/>
      <c r="Z2332" s="67"/>
      <c r="AA2332" s="67">
        <v>44.599200000000003</v>
      </c>
      <c r="AB2332" s="67">
        <v>-123.3158</v>
      </c>
      <c r="AC2332" s="67" t="s">
        <v>2774</v>
      </c>
      <c r="AD2332" s="67"/>
      <c r="AE2332" s="67" t="s">
        <v>2774</v>
      </c>
      <c r="AG2332" s="67" t="s">
        <v>1642</v>
      </c>
      <c r="AH2332" s="67" t="s">
        <v>1642</v>
      </c>
    </row>
    <row r="2333" spans="4:34" x14ac:dyDescent="0.25">
      <c r="D2333" s="67">
        <v>16371170</v>
      </c>
      <c r="E2333" s="68">
        <v>9</v>
      </c>
      <c r="F2333" s="67" t="s">
        <v>1806</v>
      </c>
      <c r="G2333" s="67">
        <v>2018</v>
      </c>
      <c r="H2333" s="67"/>
      <c r="I2333" s="67"/>
      <c r="J2333" s="67"/>
      <c r="K2333" s="67"/>
      <c r="L2333" s="6"/>
      <c r="M2333" s="67"/>
      <c r="N2333" s="67" t="s">
        <v>1642</v>
      </c>
      <c r="O2333" s="67"/>
      <c r="P2333" s="408">
        <v>178</v>
      </c>
      <c r="Q2333" s="408">
        <f t="shared" si="63"/>
        <v>178</v>
      </c>
      <c r="R2333" s="408">
        <v>3</v>
      </c>
      <c r="S2333" s="67" t="s">
        <v>3</v>
      </c>
      <c r="T2333" s="67" t="s">
        <v>44</v>
      </c>
      <c r="U2333" s="67" t="s">
        <v>36</v>
      </c>
      <c r="V2333" s="229" t="s">
        <v>2871</v>
      </c>
      <c r="W2333" s="67" t="s">
        <v>2775</v>
      </c>
      <c r="X2333" s="67" t="s">
        <v>267</v>
      </c>
      <c r="Y2333" s="67"/>
      <c r="Z2333" s="67"/>
      <c r="AA2333" s="67">
        <v>44.599200000000003</v>
      </c>
      <c r="AB2333" s="67">
        <v>-123.3158</v>
      </c>
      <c r="AC2333" s="67" t="s">
        <v>2774</v>
      </c>
      <c r="AD2333" s="67"/>
      <c r="AE2333" s="67" t="s">
        <v>2774</v>
      </c>
      <c r="AG2333" s="67" t="s">
        <v>1642</v>
      </c>
      <c r="AH2333" s="67" t="s">
        <v>1642</v>
      </c>
    </row>
    <row r="2334" spans="4:34" x14ac:dyDescent="0.25">
      <c r="D2334" s="67">
        <v>16371170</v>
      </c>
      <c r="E2334" s="68">
        <v>9</v>
      </c>
      <c r="F2334" s="67" t="s">
        <v>1806</v>
      </c>
      <c r="G2334" s="67">
        <v>2018</v>
      </c>
      <c r="H2334" s="67"/>
      <c r="I2334" s="67"/>
      <c r="J2334" s="67"/>
      <c r="K2334" s="67"/>
      <c r="L2334" s="6"/>
      <c r="M2334" s="67"/>
      <c r="N2334" s="67" t="s">
        <v>1642</v>
      </c>
      <c r="O2334" s="67"/>
      <c r="P2334" s="408">
        <v>178</v>
      </c>
      <c r="Q2334" s="408">
        <f t="shared" si="63"/>
        <v>178</v>
      </c>
      <c r="R2334" s="408">
        <v>4</v>
      </c>
      <c r="S2334" s="67" t="s">
        <v>3</v>
      </c>
      <c r="T2334" s="67" t="s">
        <v>44</v>
      </c>
      <c r="U2334" s="67" t="s">
        <v>36</v>
      </c>
      <c r="V2334" s="229" t="s">
        <v>2871</v>
      </c>
      <c r="W2334" s="67" t="s">
        <v>2775</v>
      </c>
      <c r="X2334" s="67" t="s">
        <v>267</v>
      </c>
      <c r="Y2334" s="67"/>
      <c r="Z2334" s="67"/>
      <c r="AA2334" s="67">
        <v>44.599200000000003</v>
      </c>
      <c r="AB2334" s="67">
        <v>-123.3158</v>
      </c>
      <c r="AC2334" s="67" t="s">
        <v>2774</v>
      </c>
      <c r="AD2334" s="67"/>
      <c r="AE2334" s="67" t="s">
        <v>2774</v>
      </c>
      <c r="AG2334" s="67" t="s">
        <v>1642</v>
      </c>
      <c r="AH2334" s="67" t="s">
        <v>1642</v>
      </c>
    </row>
    <row r="2335" spans="4:34" x14ac:dyDescent="0.25">
      <c r="D2335" s="67">
        <v>16371170</v>
      </c>
      <c r="E2335" s="68">
        <v>9</v>
      </c>
      <c r="F2335" s="67" t="s">
        <v>1806</v>
      </c>
      <c r="G2335" s="67">
        <v>2018</v>
      </c>
      <c r="H2335" s="67"/>
      <c r="I2335" s="67"/>
      <c r="J2335" s="67"/>
      <c r="K2335" s="67"/>
      <c r="L2335" s="6"/>
      <c r="M2335" s="67"/>
      <c r="N2335" s="67" t="s">
        <v>1642</v>
      </c>
      <c r="O2335" s="67"/>
      <c r="P2335" s="408">
        <v>178</v>
      </c>
      <c r="Q2335" s="408">
        <f t="shared" si="63"/>
        <v>178</v>
      </c>
      <c r="R2335" s="408">
        <v>5</v>
      </c>
      <c r="S2335" s="67" t="s">
        <v>3</v>
      </c>
      <c r="T2335" s="67" t="s">
        <v>44</v>
      </c>
      <c r="U2335" s="67" t="s">
        <v>36</v>
      </c>
      <c r="V2335" s="229" t="s">
        <v>2871</v>
      </c>
      <c r="W2335" s="67" t="s">
        <v>2775</v>
      </c>
      <c r="X2335" s="67" t="s">
        <v>267</v>
      </c>
      <c r="Y2335" s="67"/>
      <c r="Z2335" s="67"/>
      <c r="AA2335" s="67">
        <v>44.599200000000003</v>
      </c>
      <c r="AB2335" s="67">
        <v>-123.3158</v>
      </c>
      <c r="AC2335" s="67" t="s">
        <v>2774</v>
      </c>
      <c r="AD2335" s="67"/>
      <c r="AE2335" s="67" t="s">
        <v>2774</v>
      </c>
      <c r="AG2335" s="67" t="s">
        <v>1642</v>
      </c>
      <c r="AH2335" s="67" t="s">
        <v>1642</v>
      </c>
    </row>
    <row r="2336" spans="4:34" x14ac:dyDescent="0.25">
      <c r="D2336" s="67">
        <v>16371170</v>
      </c>
      <c r="E2336" s="68">
        <v>9</v>
      </c>
      <c r="F2336" s="67" t="s">
        <v>1806</v>
      </c>
      <c r="G2336" s="67">
        <v>2018</v>
      </c>
      <c r="H2336" s="67"/>
      <c r="I2336" s="67"/>
      <c r="J2336" s="67"/>
      <c r="K2336" s="67"/>
      <c r="L2336" s="6"/>
      <c r="M2336" s="67"/>
      <c r="N2336" s="67" t="s">
        <v>1642</v>
      </c>
      <c r="O2336" s="67"/>
      <c r="P2336" s="408">
        <v>178</v>
      </c>
      <c r="Q2336" s="408">
        <f t="shared" si="63"/>
        <v>178</v>
      </c>
      <c r="R2336" s="408">
        <v>6</v>
      </c>
      <c r="S2336" s="67" t="s">
        <v>3</v>
      </c>
      <c r="T2336" s="67" t="s">
        <v>44</v>
      </c>
      <c r="U2336" s="67" t="s">
        <v>36</v>
      </c>
      <c r="V2336" s="229" t="s">
        <v>2871</v>
      </c>
      <c r="W2336" s="67" t="s">
        <v>2775</v>
      </c>
      <c r="X2336" s="67" t="s">
        <v>267</v>
      </c>
      <c r="Y2336" s="67"/>
      <c r="Z2336" s="67"/>
      <c r="AA2336" s="67">
        <v>44.599200000000003</v>
      </c>
      <c r="AB2336" s="67">
        <v>-123.3158</v>
      </c>
      <c r="AC2336" s="67" t="s">
        <v>2774</v>
      </c>
      <c r="AD2336" s="67"/>
      <c r="AE2336" s="67" t="s">
        <v>2774</v>
      </c>
      <c r="AG2336" s="67" t="s">
        <v>1642</v>
      </c>
      <c r="AH2336" s="67" t="s">
        <v>1642</v>
      </c>
    </row>
    <row r="2337" spans="4:34" x14ac:dyDescent="0.25">
      <c r="D2337" s="67">
        <v>16371170</v>
      </c>
      <c r="E2337" s="68">
        <v>9</v>
      </c>
      <c r="F2337" s="67" t="s">
        <v>1806</v>
      </c>
      <c r="G2337" s="67">
        <v>2018</v>
      </c>
      <c r="H2337" s="67"/>
      <c r="I2337" s="67"/>
      <c r="J2337" s="67"/>
      <c r="K2337" s="67"/>
      <c r="L2337" s="6"/>
      <c r="M2337" s="67"/>
      <c r="N2337" s="67" t="s">
        <v>1642</v>
      </c>
      <c r="O2337" s="67"/>
      <c r="P2337" s="408">
        <v>178</v>
      </c>
      <c r="Q2337" s="408">
        <f t="shared" si="63"/>
        <v>178</v>
      </c>
      <c r="R2337" s="408">
        <v>7</v>
      </c>
      <c r="S2337" s="67" t="s">
        <v>3</v>
      </c>
      <c r="T2337" s="67" t="s">
        <v>44</v>
      </c>
      <c r="U2337" s="67" t="s">
        <v>36</v>
      </c>
      <c r="V2337" s="229" t="s">
        <v>2871</v>
      </c>
      <c r="W2337" s="67" t="s">
        <v>2775</v>
      </c>
      <c r="X2337" s="67" t="s">
        <v>267</v>
      </c>
      <c r="Y2337" s="67"/>
      <c r="Z2337" s="67"/>
      <c r="AA2337" s="67">
        <v>44.599200000000003</v>
      </c>
      <c r="AB2337" s="67">
        <v>-123.3158</v>
      </c>
      <c r="AC2337" s="67" t="s">
        <v>2774</v>
      </c>
      <c r="AD2337" s="67"/>
      <c r="AE2337" s="67" t="s">
        <v>2774</v>
      </c>
      <c r="AG2337" s="67" t="s">
        <v>1642</v>
      </c>
      <c r="AH2337" s="67" t="s">
        <v>1642</v>
      </c>
    </row>
    <row r="2338" spans="4:34" x14ac:dyDescent="0.25">
      <c r="D2338" s="67">
        <v>16371170</v>
      </c>
      <c r="E2338" s="68">
        <v>9</v>
      </c>
      <c r="F2338" s="67" t="s">
        <v>1806</v>
      </c>
      <c r="G2338" s="67">
        <v>2018</v>
      </c>
      <c r="H2338" s="67"/>
      <c r="I2338" s="67"/>
      <c r="J2338" s="67"/>
      <c r="K2338" s="67"/>
      <c r="L2338" s="6"/>
      <c r="M2338" s="67"/>
      <c r="N2338" s="67" t="s">
        <v>1642</v>
      </c>
      <c r="O2338" s="67"/>
      <c r="P2338" s="408">
        <v>178</v>
      </c>
      <c r="Q2338" s="408">
        <f t="shared" si="63"/>
        <v>178</v>
      </c>
      <c r="R2338" s="408">
        <v>8</v>
      </c>
      <c r="S2338" s="67" t="s">
        <v>3</v>
      </c>
      <c r="T2338" s="67" t="s">
        <v>44</v>
      </c>
      <c r="U2338" s="67" t="s">
        <v>36</v>
      </c>
      <c r="V2338" s="229" t="s">
        <v>2871</v>
      </c>
      <c r="W2338" s="67" t="s">
        <v>2775</v>
      </c>
      <c r="X2338" s="67" t="s">
        <v>267</v>
      </c>
      <c r="Y2338" s="67"/>
      <c r="Z2338" s="67"/>
      <c r="AA2338" s="67">
        <v>44.599200000000003</v>
      </c>
      <c r="AB2338" s="67">
        <v>-123.3158</v>
      </c>
      <c r="AC2338" s="67" t="s">
        <v>2774</v>
      </c>
      <c r="AD2338" s="67"/>
      <c r="AE2338" s="67" t="s">
        <v>2774</v>
      </c>
      <c r="AG2338" s="67" t="s">
        <v>1642</v>
      </c>
      <c r="AH2338" s="67" t="s">
        <v>1642</v>
      </c>
    </row>
    <row r="2339" spans="4:34" x14ac:dyDescent="0.25">
      <c r="D2339" s="67">
        <v>16371170</v>
      </c>
      <c r="E2339" s="68">
        <v>9</v>
      </c>
      <c r="F2339" s="67" t="s">
        <v>1806</v>
      </c>
      <c r="G2339" s="67">
        <v>2018</v>
      </c>
      <c r="H2339" s="67"/>
      <c r="I2339" s="67"/>
      <c r="J2339" s="67"/>
      <c r="K2339" s="67"/>
      <c r="L2339" s="6"/>
      <c r="M2339" s="67"/>
      <c r="N2339" s="67" t="s">
        <v>1642</v>
      </c>
      <c r="O2339" s="67"/>
      <c r="P2339" s="408">
        <v>178</v>
      </c>
      <c r="Q2339" s="408">
        <f t="shared" si="63"/>
        <v>178</v>
      </c>
      <c r="R2339" s="408">
        <v>9</v>
      </c>
      <c r="S2339" s="67" t="s">
        <v>3</v>
      </c>
      <c r="T2339" s="67" t="s">
        <v>44</v>
      </c>
      <c r="U2339" s="67" t="s">
        <v>36</v>
      </c>
      <c r="V2339" s="229" t="s">
        <v>2871</v>
      </c>
      <c r="W2339" s="67" t="s">
        <v>2775</v>
      </c>
      <c r="X2339" s="67" t="s">
        <v>267</v>
      </c>
      <c r="Y2339" s="67"/>
      <c r="Z2339" s="67"/>
      <c r="AA2339" s="67">
        <v>44.599200000000003</v>
      </c>
      <c r="AB2339" s="67">
        <v>-123.3158</v>
      </c>
      <c r="AC2339" s="67" t="s">
        <v>2774</v>
      </c>
      <c r="AD2339" s="67"/>
      <c r="AE2339" s="67" t="s">
        <v>2774</v>
      </c>
      <c r="AG2339" s="67" t="s">
        <v>1642</v>
      </c>
      <c r="AH2339" s="67" t="s">
        <v>1642</v>
      </c>
    </row>
    <row r="2340" spans="4:34" x14ac:dyDescent="0.25">
      <c r="D2340" s="67">
        <v>16371170</v>
      </c>
      <c r="E2340" s="68">
        <v>9</v>
      </c>
      <c r="F2340" s="67" t="s">
        <v>1806</v>
      </c>
      <c r="G2340" s="67">
        <v>2018</v>
      </c>
      <c r="H2340" s="67"/>
      <c r="I2340" s="67"/>
      <c r="J2340" s="67"/>
      <c r="K2340" s="67"/>
      <c r="L2340" s="6"/>
      <c r="M2340" s="67"/>
      <c r="N2340" s="67" t="s">
        <v>1642</v>
      </c>
      <c r="O2340" s="67"/>
      <c r="P2340" s="408">
        <v>178</v>
      </c>
      <c r="Q2340" s="408">
        <f t="shared" si="63"/>
        <v>178</v>
      </c>
      <c r="R2340" s="408">
        <v>10</v>
      </c>
      <c r="S2340" s="67" t="s">
        <v>3</v>
      </c>
      <c r="T2340" s="67" t="s">
        <v>44</v>
      </c>
      <c r="U2340" s="67" t="s">
        <v>36</v>
      </c>
      <c r="V2340" s="229" t="s">
        <v>2871</v>
      </c>
      <c r="W2340" s="67" t="s">
        <v>2775</v>
      </c>
      <c r="X2340" s="67" t="s">
        <v>267</v>
      </c>
      <c r="Y2340" s="67"/>
      <c r="Z2340" s="67"/>
      <c r="AA2340" s="67">
        <v>44.599200000000003</v>
      </c>
      <c r="AB2340" s="67">
        <v>-123.3158</v>
      </c>
      <c r="AC2340" s="67" t="s">
        <v>2774</v>
      </c>
      <c r="AD2340" s="67"/>
      <c r="AE2340" s="67" t="s">
        <v>2774</v>
      </c>
      <c r="AG2340" s="67" t="s">
        <v>1642</v>
      </c>
      <c r="AH2340" s="67" t="s">
        <v>1642</v>
      </c>
    </row>
    <row r="2341" spans="4:34" x14ac:dyDescent="0.25">
      <c r="D2341" s="67">
        <v>16371170</v>
      </c>
      <c r="E2341" s="68">
        <v>9</v>
      </c>
      <c r="F2341" s="67" t="s">
        <v>1806</v>
      </c>
      <c r="G2341" s="67">
        <v>2018</v>
      </c>
      <c r="H2341" s="67"/>
      <c r="I2341" s="67"/>
      <c r="J2341" s="67"/>
      <c r="K2341" s="67"/>
      <c r="L2341" s="6"/>
      <c r="M2341" s="67"/>
      <c r="N2341" s="67" t="s">
        <v>1642</v>
      </c>
      <c r="O2341" s="67"/>
      <c r="P2341" s="408">
        <v>178</v>
      </c>
      <c r="Q2341" s="408">
        <f t="shared" si="63"/>
        <v>178</v>
      </c>
      <c r="R2341" s="408">
        <v>11</v>
      </c>
      <c r="S2341" s="67" t="s">
        <v>3</v>
      </c>
      <c r="T2341" s="67" t="s">
        <v>44</v>
      </c>
      <c r="U2341" s="67" t="s">
        <v>36</v>
      </c>
      <c r="V2341" s="229" t="s">
        <v>2871</v>
      </c>
      <c r="W2341" s="67" t="s">
        <v>2775</v>
      </c>
      <c r="X2341" s="67" t="s">
        <v>267</v>
      </c>
      <c r="Y2341" s="67"/>
      <c r="Z2341" s="67"/>
      <c r="AA2341" s="67">
        <v>44.599200000000003</v>
      </c>
      <c r="AB2341" s="67">
        <v>-123.3158</v>
      </c>
      <c r="AC2341" s="67" t="s">
        <v>2774</v>
      </c>
      <c r="AD2341" s="67"/>
      <c r="AE2341" s="67" t="s">
        <v>2774</v>
      </c>
      <c r="AG2341" s="67" t="s">
        <v>1642</v>
      </c>
      <c r="AH2341" s="67" t="s">
        <v>1642</v>
      </c>
    </row>
    <row r="2342" spans="4:34" x14ac:dyDescent="0.25">
      <c r="D2342" s="67">
        <v>16371170</v>
      </c>
      <c r="E2342" s="68">
        <v>9</v>
      </c>
      <c r="F2342" s="67" t="s">
        <v>1806</v>
      </c>
      <c r="G2342" s="67">
        <v>2018</v>
      </c>
      <c r="H2342" s="67"/>
      <c r="I2342" s="67"/>
      <c r="J2342" s="67"/>
      <c r="K2342" s="67"/>
      <c r="L2342" s="6"/>
      <c r="M2342" s="67"/>
      <c r="N2342" s="67" t="s">
        <v>1642</v>
      </c>
      <c r="O2342" s="67"/>
      <c r="P2342" s="408">
        <v>178</v>
      </c>
      <c r="Q2342" s="408">
        <f t="shared" si="63"/>
        <v>178</v>
      </c>
      <c r="R2342" s="408">
        <v>12</v>
      </c>
      <c r="S2342" s="67" t="s">
        <v>3</v>
      </c>
      <c r="T2342" s="67" t="s">
        <v>44</v>
      </c>
      <c r="U2342" s="67" t="s">
        <v>36</v>
      </c>
      <c r="V2342" s="229" t="s">
        <v>2871</v>
      </c>
      <c r="W2342" s="67" t="s">
        <v>2775</v>
      </c>
      <c r="X2342" s="67" t="s">
        <v>267</v>
      </c>
      <c r="Y2342" s="67"/>
      <c r="Z2342" s="67"/>
      <c r="AA2342" s="67">
        <v>44.599200000000003</v>
      </c>
      <c r="AB2342" s="67">
        <v>-123.3158</v>
      </c>
      <c r="AC2342" s="67" t="s">
        <v>2774</v>
      </c>
      <c r="AD2342" s="67"/>
      <c r="AE2342" s="67" t="s">
        <v>2774</v>
      </c>
      <c r="AG2342" s="67" t="s">
        <v>1642</v>
      </c>
      <c r="AH2342" s="67" t="s">
        <v>1642</v>
      </c>
    </row>
    <row r="2343" spans="4:34" x14ac:dyDescent="0.25">
      <c r="D2343" s="67">
        <v>16371170</v>
      </c>
      <c r="E2343" s="68">
        <v>9</v>
      </c>
      <c r="F2343" s="67" t="s">
        <v>1806</v>
      </c>
      <c r="G2343" s="67">
        <v>2018</v>
      </c>
      <c r="H2343" s="67"/>
      <c r="I2343" s="67"/>
      <c r="J2343" s="67"/>
      <c r="K2343" s="67"/>
      <c r="L2343" s="6"/>
      <c r="M2343" s="67"/>
      <c r="N2343" s="67" t="s">
        <v>1642</v>
      </c>
      <c r="O2343" s="67"/>
      <c r="P2343" s="408">
        <v>178</v>
      </c>
      <c r="Q2343" s="408">
        <f t="shared" si="63"/>
        <v>178</v>
      </c>
      <c r="R2343" s="408">
        <v>13</v>
      </c>
      <c r="S2343" s="67" t="s">
        <v>3</v>
      </c>
      <c r="T2343" s="67" t="s">
        <v>44</v>
      </c>
      <c r="U2343" s="67" t="s">
        <v>36</v>
      </c>
      <c r="V2343" s="229" t="s">
        <v>2871</v>
      </c>
      <c r="W2343" s="67" t="s">
        <v>2775</v>
      </c>
      <c r="X2343" s="67" t="s">
        <v>267</v>
      </c>
      <c r="Y2343" s="67"/>
      <c r="Z2343" s="67"/>
      <c r="AA2343" s="67">
        <v>44.599200000000003</v>
      </c>
      <c r="AB2343" s="67">
        <v>-123.3158</v>
      </c>
      <c r="AC2343" s="67" t="s">
        <v>2774</v>
      </c>
      <c r="AD2343" s="67"/>
      <c r="AE2343" s="67" t="s">
        <v>2774</v>
      </c>
      <c r="AG2343" s="67" t="s">
        <v>1642</v>
      </c>
      <c r="AH2343" s="67" t="s">
        <v>1642</v>
      </c>
    </row>
    <row r="2344" spans="4:34" x14ac:dyDescent="0.25">
      <c r="D2344" s="67">
        <v>16640951</v>
      </c>
      <c r="E2344" s="68">
        <v>17</v>
      </c>
      <c r="F2344" s="67" t="s">
        <v>1806</v>
      </c>
      <c r="G2344" s="67">
        <v>2018</v>
      </c>
      <c r="H2344" s="67"/>
      <c r="I2344" s="67"/>
      <c r="J2344" s="67"/>
      <c r="K2344" s="67"/>
      <c r="L2344" s="6"/>
      <c r="M2344" s="67"/>
      <c r="N2344" s="67" t="s">
        <v>1642</v>
      </c>
      <c r="O2344" s="67"/>
      <c r="P2344" s="408">
        <v>179</v>
      </c>
      <c r="Q2344" s="408">
        <f t="shared" si="63"/>
        <v>179</v>
      </c>
      <c r="R2344" s="408">
        <v>1</v>
      </c>
      <c r="S2344" s="67" t="s">
        <v>3</v>
      </c>
      <c r="T2344" s="67" t="s">
        <v>44</v>
      </c>
      <c r="U2344" s="67" t="s">
        <v>36</v>
      </c>
      <c r="V2344" s="229" t="s">
        <v>2871</v>
      </c>
      <c r="W2344" s="67" t="s">
        <v>2840</v>
      </c>
      <c r="X2344" s="67" t="s">
        <v>2977</v>
      </c>
      <c r="Y2344" s="67"/>
      <c r="Z2344" s="67"/>
      <c r="AA2344" s="67">
        <v>44.603299999999997</v>
      </c>
      <c r="AB2344" s="67">
        <v>-123.24079999999999</v>
      </c>
      <c r="AC2344" s="67" t="s">
        <v>2774</v>
      </c>
      <c r="AD2344" s="67"/>
      <c r="AE2344" s="67" t="s">
        <v>2774</v>
      </c>
      <c r="AG2344" s="67" t="s">
        <v>1642</v>
      </c>
      <c r="AH2344" s="67" t="s">
        <v>1642</v>
      </c>
    </row>
    <row r="2345" spans="4:34" x14ac:dyDescent="0.25">
      <c r="D2345" s="67">
        <v>16640951</v>
      </c>
      <c r="E2345" s="68">
        <v>17</v>
      </c>
      <c r="F2345" s="67" t="s">
        <v>1806</v>
      </c>
      <c r="G2345" s="67">
        <v>2018</v>
      </c>
      <c r="H2345" s="67"/>
      <c r="I2345" s="67"/>
      <c r="J2345" s="67"/>
      <c r="K2345" s="67"/>
      <c r="L2345" s="6"/>
      <c r="M2345" s="67"/>
      <c r="N2345" s="67" t="s">
        <v>1642</v>
      </c>
      <c r="O2345" s="67"/>
      <c r="P2345" s="408">
        <v>179</v>
      </c>
      <c r="Q2345" s="408">
        <f t="shared" si="63"/>
        <v>179</v>
      </c>
      <c r="R2345" s="408">
        <v>2</v>
      </c>
      <c r="S2345" s="67" t="s">
        <v>3</v>
      </c>
      <c r="T2345" s="67" t="s">
        <v>44</v>
      </c>
      <c r="U2345" s="67" t="s">
        <v>36</v>
      </c>
      <c r="V2345" s="229" t="s">
        <v>2871</v>
      </c>
      <c r="W2345" s="67" t="s">
        <v>2840</v>
      </c>
      <c r="X2345" s="67" t="s">
        <v>2977</v>
      </c>
      <c r="Y2345" s="67"/>
      <c r="Z2345" s="67"/>
      <c r="AA2345" s="67">
        <v>44.603299999999997</v>
      </c>
      <c r="AB2345" s="67">
        <v>-123.24079999999999</v>
      </c>
      <c r="AC2345" s="67" t="s">
        <v>2774</v>
      </c>
      <c r="AD2345" s="67"/>
      <c r="AE2345" s="67" t="s">
        <v>2774</v>
      </c>
      <c r="AG2345" s="67" t="s">
        <v>1642</v>
      </c>
      <c r="AH2345" s="67" t="s">
        <v>1642</v>
      </c>
    </row>
    <row r="2346" spans="4:34" x14ac:dyDescent="0.25">
      <c r="D2346" s="67">
        <v>16669884</v>
      </c>
      <c r="E2346" s="68">
        <v>18</v>
      </c>
      <c r="F2346" s="67" t="s">
        <v>1806</v>
      </c>
      <c r="G2346" s="67">
        <v>2018</v>
      </c>
      <c r="H2346" s="67"/>
      <c r="I2346" s="67"/>
      <c r="J2346" s="67"/>
      <c r="K2346" s="67"/>
      <c r="L2346" s="6"/>
      <c r="M2346" s="67"/>
      <c r="N2346" s="67" t="s">
        <v>1642</v>
      </c>
      <c r="O2346" s="67"/>
      <c r="P2346" s="408">
        <v>180</v>
      </c>
      <c r="Q2346" s="408">
        <f t="shared" si="63"/>
        <v>180</v>
      </c>
      <c r="R2346" s="408">
        <v>1</v>
      </c>
      <c r="S2346" s="67" t="s">
        <v>3</v>
      </c>
      <c r="T2346" s="67" t="s">
        <v>44</v>
      </c>
      <c r="U2346" s="67" t="s">
        <v>36</v>
      </c>
      <c r="V2346" s="229" t="s">
        <v>2871</v>
      </c>
      <c r="W2346" s="67" t="s">
        <v>2775</v>
      </c>
      <c r="X2346" s="67" t="s">
        <v>267</v>
      </c>
      <c r="Y2346" s="67"/>
      <c r="Z2346" s="67"/>
      <c r="AA2346" s="67">
        <v>44.599200000000003</v>
      </c>
      <c r="AB2346" s="67">
        <v>-123.3156</v>
      </c>
      <c r="AC2346" s="67" t="s">
        <v>2774</v>
      </c>
      <c r="AD2346" s="67"/>
      <c r="AE2346" s="67" t="s">
        <v>2774</v>
      </c>
      <c r="AG2346" s="67" t="s">
        <v>1642</v>
      </c>
      <c r="AH2346" s="67" t="s">
        <v>1642</v>
      </c>
    </row>
    <row r="2347" spans="4:34" x14ac:dyDescent="0.25">
      <c r="D2347" s="67">
        <v>16669884</v>
      </c>
      <c r="E2347" s="68">
        <v>18</v>
      </c>
      <c r="F2347" s="67" t="s">
        <v>1806</v>
      </c>
      <c r="G2347" s="67">
        <v>2018</v>
      </c>
      <c r="H2347" s="67"/>
      <c r="I2347" s="67"/>
      <c r="J2347" s="67"/>
      <c r="K2347" s="67"/>
      <c r="L2347" s="6"/>
      <c r="M2347" s="67"/>
      <c r="N2347" s="67" t="s">
        <v>1642</v>
      </c>
      <c r="O2347" s="67"/>
      <c r="P2347" s="408">
        <v>180</v>
      </c>
      <c r="Q2347" s="408">
        <f t="shared" si="63"/>
        <v>180</v>
      </c>
      <c r="R2347" s="408">
        <v>2</v>
      </c>
      <c r="S2347" s="67" t="s">
        <v>3</v>
      </c>
      <c r="T2347" s="67" t="s">
        <v>44</v>
      </c>
      <c r="U2347" s="67" t="s">
        <v>36</v>
      </c>
      <c r="V2347" s="229" t="s">
        <v>2871</v>
      </c>
      <c r="W2347" s="67" t="s">
        <v>2775</v>
      </c>
      <c r="X2347" s="67" t="s">
        <v>267</v>
      </c>
      <c r="Y2347" s="67"/>
      <c r="Z2347" s="67"/>
      <c r="AA2347" s="67">
        <v>44.599200000000003</v>
      </c>
      <c r="AB2347" s="67">
        <v>-123.3156</v>
      </c>
      <c r="AC2347" s="67" t="s">
        <v>2774</v>
      </c>
      <c r="AD2347" s="67"/>
      <c r="AE2347" s="67" t="s">
        <v>2774</v>
      </c>
      <c r="AG2347" s="67" t="s">
        <v>1642</v>
      </c>
      <c r="AH2347" s="67" t="s">
        <v>1642</v>
      </c>
    </row>
    <row r="2348" spans="4:34" x14ac:dyDescent="0.25">
      <c r="D2348" s="67">
        <v>16669884</v>
      </c>
      <c r="E2348" s="68">
        <v>18</v>
      </c>
      <c r="F2348" s="67" t="s">
        <v>1806</v>
      </c>
      <c r="G2348" s="67">
        <v>2018</v>
      </c>
      <c r="H2348" s="67"/>
      <c r="I2348" s="67"/>
      <c r="J2348" s="67"/>
      <c r="K2348" s="67"/>
      <c r="L2348" s="6"/>
      <c r="M2348" s="67"/>
      <c r="N2348" s="67" t="s">
        <v>1642</v>
      </c>
      <c r="O2348" s="67"/>
      <c r="P2348" s="408">
        <v>180</v>
      </c>
      <c r="Q2348" s="408">
        <f t="shared" si="63"/>
        <v>180</v>
      </c>
      <c r="R2348" s="408">
        <v>3</v>
      </c>
      <c r="S2348" s="67" t="s">
        <v>3</v>
      </c>
      <c r="T2348" s="67" t="s">
        <v>44</v>
      </c>
      <c r="U2348" s="67" t="s">
        <v>36</v>
      </c>
      <c r="V2348" s="229" t="s">
        <v>2871</v>
      </c>
      <c r="W2348" s="67" t="s">
        <v>2775</v>
      </c>
      <c r="X2348" s="67" t="s">
        <v>267</v>
      </c>
      <c r="Y2348" s="67"/>
      <c r="Z2348" s="67"/>
      <c r="AA2348" s="67">
        <v>44.599200000000003</v>
      </c>
      <c r="AB2348" s="67">
        <v>-123.3156</v>
      </c>
      <c r="AC2348" s="67" t="s">
        <v>2774</v>
      </c>
      <c r="AD2348" s="67"/>
      <c r="AE2348" s="67" t="s">
        <v>2774</v>
      </c>
      <c r="AG2348" s="67" t="s">
        <v>1642</v>
      </c>
      <c r="AH2348" s="67" t="s">
        <v>1642</v>
      </c>
    </row>
    <row r="2349" spans="4:34" x14ac:dyDescent="0.25">
      <c r="D2349" s="67">
        <v>16669884</v>
      </c>
      <c r="E2349" s="68">
        <v>18</v>
      </c>
      <c r="F2349" s="67" t="s">
        <v>1806</v>
      </c>
      <c r="G2349" s="67">
        <v>2018</v>
      </c>
      <c r="H2349" s="67"/>
      <c r="I2349" s="67"/>
      <c r="J2349" s="67"/>
      <c r="K2349" s="67"/>
      <c r="L2349" s="6"/>
      <c r="M2349" s="67"/>
      <c r="N2349" s="67" t="s">
        <v>1642</v>
      </c>
      <c r="O2349" s="67"/>
      <c r="P2349" s="408">
        <v>180</v>
      </c>
      <c r="Q2349" s="408">
        <f t="shared" si="63"/>
        <v>180</v>
      </c>
      <c r="R2349" s="408">
        <v>4</v>
      </c>
      <c r="S2349" s="67" t="s">
        <v>3</v>
      </c>
      <c r="T2349" s="67" t="s">
        <v>44</v>
      </c>
      <c r="U2349" s="67" t="s">
        <v>36</v>
      </c>
      <c r="V2349" s="229" t="s">
        <v>2871</v>
      </c>
      <c r="W2349" s="67" t="s">
        <v>2775</v>
      </c>
      <c r="X2349" s="67" t="s">
        <v>267</v>
      </c>
      <c r="Y2349" s="67"/>
      <c r="Z2349" s="67"/>
      <c r="AA2349" s="67">
        <v>44.599200000000003</v>
      </c>
      <c r="AB2349" s="67">
        <v>-123.3156</v>
      </c>
      <c r="AC2349" s="67" t="s">
        <v>2774</v>
      </c>
      <c r="AD2349" s="67"/>
      <c r="AE2349" s="67" t="s">
        <v>2774</v>
      </c>
      <c r="AG2349" s="67" t="s">
        <v>1642</v>
      </c>
      <c r="AH2349" s="67" t="s">
        <v>1642</v>
      </c>
    </row>
    <row r="2350" spans="4:34" x14ac:dyDescent="0.25">
      <c r="D2350" s="67">
        <v>16669884</v>
      </c>
      <c r="E2350" s="68">
        <v>18</v>
      </c>
      <c r="F2350" s="67" t="s">
        <v>1806</v>
      </c>
      <c r="G2350" s="67">
        <v>2018</v>
      </c>
      <c r="H2350" s="67"/>
      <c r="I2350" s="67"/>
      <c r="J2350" s="67"/>
      <c r="K2350" s="67"/>
      <c r="L2350" s="6"/>
      <c r="M2350" s="67"/>
      <c r="N2350" s="67" t="s">
        <v>1642</v>
      </c>
      <c r="O2350" s="67"/>
      <c r="P2350" s="408">
        <v>180</v>
      </c>
      <c r="Q2350" s="408">
        <f t="shared" si="63"/>
        <v>180</v>
      </c>
      <c r="R2350" s="408">
        <v>5</v>
      </c>
      <c r="S2350" s="67" t="s">
        <v>3</v>
      </c>
      <c r="T2350" s="67" t="s">
        <v>44</v>
      </c>
      <c r="U2350" s="67" t="s">
        <v>36</v>
      </c>
      <c r="V2350" s="229" t="s">
        <v>2871</v>
      </c>
      <c r="W2350" s="67" t="s">
        <v>2775</v>
      </c>
      <c r="X2350" s="67" t="s">
        <v>267</v>
      </c>
      <c r="Y2350" s="67"/>
      <c r="Z2350" s="67"/>
      <c r="AA2350" s="67">
        <v>44.599200000000003</v>
      </c>
      <c r="AB2350" s="67">
        <v>-123.3156</v>
      </c>
      <c r="AC2350" s="67" t="s">
        <v>2774</v>
      </c>
      <c r="AD2350" s="67"/>
      <c r="AE2350" s="67" t="s">
        <v>2774</v>
      </c>
      <c r="AG2350" s="67" t="s">
        <v>1642</v>
      </c>
      <c r="AH2350" s="67" t="s">
        <v>1642</v>
      </c>
    </row>
    <row r="2351" spans="4:34" x14ac:dyDescent="0.25">
      <c r="D2351" s="67">
        <v>16669884</v>
      </c>
      <c r="E2351" s="68">
        <v>18</v>
      </c>
      <c r="F2351" s="67" t="s">
        <v>1806</v>
      </c>
      <c r="G2351" s="67">
        <v>2018</v>
      </c>
      <c r="H2351" s="67"/>
      <c r="I2351" s="67"/>
      <c r="J2351" s="67"/>
      <c r="K2351" s="67"/>
      <c r="L2351" s="6"/>
      <c r="M2351" s="67"/>
      <c r="N2351" s="67" t="s">
        <v>1642</v>
      </c>
      <c r="O2351" s="67"/>
      <c r="P2351" s="408">
        <v>180</v>
      </c>
      <c r="Q2351" s="408">
        <f t="shared" si="63"/>
        <v>180</v>
      </c>
      <c r="R2351" s="408">
        <v>6</v>
      </c>
      <c r="S2351" s="67" t="s">
        <v>3</v>
      </c>
      <c r="T2351" s="67" t="s">
        <v>44</v>
      </c>
      <c r="U2351" s="67" t="s">
        <v>36</v>
      </c>
      <c r="V2351" s="229" t="s">
        <v>2871</v>
      </c>
      <c r="W2351" s="67" t="s">
        <v>2775</v>
      </c>
      <c r="X2351" s="67" t="s">
        <v>267</v>
      </c>
      <c r="Y2351" s="67"/>
      <c r="Z2351" s="67"/>
      <c r="AA2351" s="67">
        <v>44.599200000000003</v>
      </c>
      <c r="AB2351" s="67">
        <v>-123.3156</v>
      </c>
      <c r="AC2351" s="67" t="s">
        <v>2774</v>
      </c>
      <c r="AD2351" s="67"/>
      <c r="AE2351" s="67" t="s">
        <v>2774</v>
      </c>
      <c r="AG2351" s="67" t="s">
        <v>1642</v>
      </c>
      <c r="AH2351" s="67" t="s">
        <v>1642</v>
      </c>
    </row>
    <row r="2352" spans="4:34" x14ac:dyDescent="0.25">
      <c r="D2352" s="67">
        <v>16669884</v>
      </c>
      <c r="E2352" s="68">
        <v>18</v>
      </c>
      <c r="F2352" s="67" t="s">
        <v>1806</v>
      </c>
      <c r="G2352" s="67">
        <v>2018</v>
      </c>
      <c r="H2352" s="67"/>
      <c r="I2352" s="67"/>
      <c r="J2352" s="67"/>
      <c r="K2352" s="67"/>
      <c r="L2352" s="6"/>
      <c r="M2352" s="67"/>
      <c r="N2352" s="67" t="s">
        <v>1642</v>
      </c>
      <c r="O2352" s="67"/>
      <c r="P2352" s="408">
        <v>180</v>
      </c>
      <c r="Q2352" s="408">
        <f t="shared" si="63"/>
        <v>180</v>
      </c>
      <c r="R2352" s="408">
        <v>7</v>
      </c>
      <c r="S2352" s="67" t="s">
        <v>3</v>
      </c>
      <c r="T2352" s="67" t="s">
        <v>44</v>
      </c>
      <c r="U2352" s="67" t="s">
        <v>36</v>
      </c>
      <c r="V2352" s="229" t="s">
        <v>2871</v>
      </c>
      <c r="W2352" s="67" t="s">
        <v>2775</v>
      </c>
      <c r="X2352" s="67" t="s">
        <v>267</v>
      </c>
      <c r="Y2352" s="67"/>
      <c r="Z2352" s="67"/>
      <c r="AA2352" s="67">
        <v>44.599200000000003</v>
      </c>
      <c r="AB2352" s="67">
        <v>-123.3156</v>
      </c>
      <c r="AC2352" s="67" t="s">
        <v>2774</v>
      </c>
      <c r="AD2352" s="67"/>
      <c r="AE2352" s="67" t="s">
        <v>2774</v>
      </c>
      <c r="AG2352" s="67" t="s">
        <v>1642</v>
      </c>
      <c r="AH2352" s="67" t="s">
        <v>1642</v>
      </c>
    </row>
    <row r="2353" spans="4:34" x14ac:dyDescent="0.25">
      <c r="D2353" s="67">
        <v>16669884</v>
      </c>
      <c r="E2353" s="68">
        <v>18</v>
      </c>
      <c r="F2353" s="67" t="s">
        <v>1806</v>
      </c>
      <c r="G2353" s="67">
        <v>2018</v>
      </c>
      <c r="H2353" s="67"/>
      <c r="I2353" s="67"/>
      <c r="J2353" s="67"/>
      <c r="K2353" s="67"/>
      <c r="L2353" s="6"/>
      <c r="M2353" s="67"/>
      <c r="N2353" s="67" t="s">
        <v>1642</v>
      </c>
      <c r="O2353" s="67"/>
      <c r="P2353" s="408">
        <v>180</v>
      </c>
      <c r="Q2353" s="408">
        <f t="shared" si="63"/>
        <v>180</v>
      </c>
      <c r="R2353" s="408">
        <v>8</v>
      </c>
      <c r="S2353" s="67" t="s">
        <v>3</v>
      </c>
      <c r="T2353" s="67" t="s">
        <v>44</v>
      </c>
      <c r="U2353" s="67" t="s">
        <v>36</v>
      </c>
      <c r="V2353" s="229" t="s">
        <v>2871</v>
      </c>
      <c r="W2353" s="67" t="s">
        <v>2775</v>
      </c>
      <c r="X2353" s="67" t="s">
        <v>267</v>
      </c>
      <c r="Y2353" s="67"/>
      <c r="Z2353" s="67"/>
      <c r="AA2353" s="67">
        <v>44.599200000000003</v>
      </c>
      <c r="AB2353" s="67">
        <v>-123.3156</v>
      </c>
      <c r="AC2353" s="67" t="s">
        <v>2774</v>
      </c>
      <c r="AD2353" s="67"/>
      <c r="AE2353" s="67" t="s">
        <v>2774</v>
      </c>
      <c r="AG2353" s="67" t="s">
        <v>1642</v>
      </c>
      <c r="AH2353" s="67" t="s">
        <v>1642</v>
      </c>
    </row>
    <row r="2354" spans="4:34" x14ac:dyDescent="0.25">
      <c r="D2354" s="67">
        <v>16669884</v>
      </c>
      <c r="E2354" s="68">
        <v>18</v>
      </c>
      <c r="F2354" s="67" t="s">
        <v>1806</v>
      </c>
      <c r="G2354" s="67">
        <v>2018</v>
      </c>
      <c r="H2354" s="67"/>
      <c r="I2354" s="67"/>
      <c r="J2354" s="67"/>
      <c r="K2354" s="67"/>
      <c r="L2354" s="6"/>
      <c r="M2354" s="67"/>
      <c r="N2354" s="67" t="s">
        <v>1642</v>
      </c>
      <c r="O2354" s="67"/>
      <c r="P2354" s="408">
        <v>180</v>
      </c>
      <c r="Q2354" s="408">
        <f t="shared" si="63"/>
        <v>180</v>
      </c>
      <c r="R2354" s="408">
        <v>9</v>
      </c>
      <c r="S2354" s="67" t="s">
        <v>3</v>
      </c>
      <c r="T2354" s="67" t="s">
        <v>44</v>
      </c>
      <c r="U2354" s="67" t="s">
        <v>36</v>
      </c>
      <c r="V2354" s="229" t="s">
        <v>2871</v>
      </c>
      <c r="W2354" s="67" t="s">
        <v>2775</v>
      </c>
      <c r="X2354" s="67" t="s">
        <v>267</v>
      </c>
      <c r="Y2354" s="67"/>
      <c r="Z2354" s="67"/>
      <c r="AA2354" s="67">
        <v>44.599200000000003</v>
      </c>
      <c r="AB2354" s="67">
        <v>-123.3156</v>
      </c>
      <c r="AC2354" s="67" t="s">
        <v>2774</v>
      </c>
      <c r="AD2354" s="67"/>
      <c r="AE2354" s="67" t="s">
        <v>2774</v>
      </c>
      <c r="AG2354" s="67" t="s">
        <v>1642</v>
      </c>
      <c r="AH2354" s="67" t="s">
        <v>1642</v>
      </c>
    </row>
    <row r="2355" spans="4:34" x14ac:dyDescent="0.25">
      <c r="D2355" s="67">
        <v>16669884</v>
      </c>
      <c r="E2355" s="68">
        <v>18</v>
      </c>
      <c r="F2355" s="67" t="s">
        <v>1806</v>
      </c>
      <c r="G2355" s="67">
        <v>2018</v>
      </c>
      <c r="H2355" s="67"/>
      <c r="I2355" s="67"/>
      <c r="J2355" s="67"/>
      <c r="K2355" s="67"/>
      <c r="L2355" s="6"/>
      <c r="M2355" s="67"/>
      <c r="N2355" s="67" t="s">
        <v>1642</v>
      </c>
      <c r="O2355" s="67"/>
      <c r="P2355" s="408">
        <v>180</v>
      </c>
      <c r="Q2355" s="408">
        <f t="shared" si="63"/>
        <v>180</v>
      </c>
      <c r="R2355" s="408">
        <v>10</v>
      </c>
      <c r="S2355" s="67" t="s">
        <v>3</v>
      </c>
      <c r="T2355" s="67" t="s">
        <v>44</v>
      </c>
      <c r="U2355" s="67" t="s">
        <v>36</v>
      </c>
      <c r="V2355" s="229" t="s">
        <v>2871</v>
      </c>
      <c r="W2355" s="67" t="s">
        <v>2775</v>
      </c>
      <c r="X2355" s="67" t="s">
        <v>267</v>
      </c>
      <c r="Y2355" s="67"/>
      <c r="Z2355" s="67"/>
      <c r="AA2355" s="67">
        <v>44.599200000000003</v>
      </c>
      <c r="AB2355" s="67">
        <v>-123.3156</v>
      </c>
      <c r="AC2355" s="67" t="s">
        <v>2774</v>
      </c>
      <c r="AD2355" s="67"/>
      <c r="AE2355" s="67" t="s">
        <v>2774</v>
      </c>
      <c r="AG2355" s="67" t="s">
        <v>1642</v>
      </c>
      <c r="AH2355" s="67" t="s">
        <v>1642</v>
      </c>
    </row>
    <row r="2356" spans="4:34" x14ac:dyDescent="0.25">
      <c r="D2356" s="67">
        <v>16669884</v>
      </c>
      <c r="E2356" s="68">
        <v>18</v>
      </c>
      <c r="F2356" s="67" t="s">
        <v>1806</v>
      </c>
      <c r="G2356" s="67">
        <v>2018</v>
      </c>
      <c r="H2356" s="67"/>
      <c r="I2356" s="67"/>
      <c r="J2356" s="67"/>
      <c r="K2356" s="67"/>
      <c r="L2356" s="6"/>
      <c r="M2356" s="67"/>
      <c r="N2356" s="67" t="s">
        <v>1642</v>
      </c>
      <c r="O2356" s="67"/>
      <c r="P2356" s="408">
        <v>180</v>
      </c>
      <c r="Q2356" s="408">
        <f t="shared" si="63"/>
        <v>180</v>
      </c>
      <c r="R2356" s="408">
        <v>11</v>
      </c>
      <c r="S2356" s="67" t="s">
        <v>3</v>
      </c>
      <c r="T2356" s="67" t="s">
        <v>44</v>
      </c>
      <c r="U2356" s="67" t="s">
        <v>36</v>
      </c>
      <c r="V2356" s="229" t="s">
        <v>2871</v>
      </c>
      <c r="W2356" s="67" t="s">
        <v>2775</v>
      </c>
      <c r="X2356" s="67" t="s">
        <v>267</v>
      </c>
      <c r="Y2356" s="67"/>
      <c r="Z2356" s="67"/>
      <c r="AA2356" s="67">
        <v>44.599200000000003</v>
      </c>
      <c r="AB2356" s="67">
        <v>-123.3156</v>
      </c>
      <c r="AC2356" s="67" t="s">
        <v>2774</v>
      </c>
      <c r="AD2356" s="67"/>
      <c r="AE2356" s="67" t="s">
        <v>2774</v>
      </c>
      <c r="AG2356" s="67" t="s">
        <v>1642</v>
      </c>
      <c r="AH2356" s="67" t="s">
        <v>1642</v>
      </c>
    </row>
    <row r="2357" spans="4:34" x14ac:dyDescent="0.25">
      <c r="D2357" s="67">
        <v>16669884</v>
      </c>
      <c r="E2357" s="68">
        <v>18</v>
      </c>
      <c r="F2357" s="67" t="s">
        <v>1806</v>
      </c>
      <c r="G2357" s="67">
        <v>2018</v>
      </c>
      <c r="H2357" s="67"/>
      <c r="I2357" s="67"/>
      <c r="J2357" s="67"/>
      <c r="K2357" s="67"/>
      <c r="L2357" s="6"/>
      <c r="M2357" s="67"/>
      <c r="N2357" s="67" t="s">
        <v>1642</v>
      </c>
      <c r="O2357" s="67"/>
      <c r="P2357" s="408">
        <v>180</v>
      </c>
      <c r="Q2357" s="408">
        <f t="shared" si="63"/>
        <v>180</v>
      </c>
      <c r="R2357" s="408">
        <v>12</v>
      </c>
      <c r="S2357" s="67" t="s">
        <v>3</v>
      </c>
      <c r="T2357" s="67" t="s">
        <v>44</v>
      </c>
      <c r="U2357" s="67" t="s">
        <v>36</v>
      </c>
      <c r="V2357" s="229" t="s">
        <v>2871</v>
      </c>
      <c r="W2357" s="67" t="s">
        <v>2775</v>
      </c>
      <c r="X2357" s="67" t="s">
        <v>267</v>
      </c>
      <c r="Y2357" s="67"/>
      <c r="Z2357" s="67"/>
      <c r="AA2357" s="67">
        <v>44.599200000000003</v>
      </c>
      <c r="AB2357" s="67">
        <v>-123.3156</v>
      </c>
      <c r="AC2357" s="67" t="s">
        <v>2774</v>
      </c>
      <c r="AD2357" s="67"/>
      <c r="AE2357" s="67" t="s">
        <v>2774</v>
      </c>
      <c r="AG2357" s="67" t="s">
        <v>1642</v>
      </c>
      <c r="AH2357" s="67" t="s">
        <v>1642</v>
      </c>
    </row>
    <row r="2358" spans="4:34" x14ac:dyDescent="0.25">
      <c r="D2358" s="67">
        <v>16669884</v>
      </c>
      <c r="E2358" s="68">
        <v>18</v>
      </c>
      <c r="F2358" s="67" t="s">
        <v>1806</v>
      </c>
      <c r="G2358" s="67">
        <v>2018</v>
      </c>
      <c r="H2358" s="67"/>
      <c r="I2358" s="67"/>
      <c r="J2358" s="67"/>
      <c r="K2358" s="67"/>
      <c r="L2358" s="6"/>
      <c r="M2358" s="67"/>
      <c r="N2358" s="67" t="s">
        <v>1642</v>
      </c>
      <c r="O2358" s="67"/>
      <c r="P2358" s="408">
        <v>180</v>
      </c>
      <c r="Q2358" s="408">
        <f t="shared" si="63"/>
        <v>180</v>
      </c>
      <c r="R2358" s="408">
        <v>13</v>
      </c>
      <c r="S2358" s="67" t="s">
        <v>3</v>
      </c>
      <c r="T2358" s="67" t="s">
        <v>44</v>
      </c>
      <c r="U2358" s="67" t="s">
        <v>36</v>
      </c>
      <c r="V2358" s="229" t="s">
        <v>2871</v>
      </c>
      <c r="W2358" s="67" t="s">
        <v>2775</v>
      </c>
      <c r="X2358" s="67" t="s">
        <v>267</v>
      </c>
      <c r="Y2358" s="67"/>
      <c r="Z2358" s="67"/>
      <c r="AA2358" s="67">
        <v>44.599200000000003</v>
      </c>
      <c r="AB2358" s="67">
        <v>-123.3156</v>
      </c>
      <c r="AC2358" s="67" t="s">
        <v>2774</v>
      </c>
      <c r="AD2358" s="67"/>
      <c r="AE2358" s="67" t="s">
        <v>2774</v>
      </c>
      <c r="AG2358" s="67" t="s">
        <v>1642</v>
      </c>
      <c r="AH2358" s="67" t="s">
        <v>1642</v>
      </c>
    </row>
    <row r="2359" spans="4:34" x14ac:dyDescent="0.25">
      <c r="D2359" s="67">
        <v>16669884</v>
      </c>
      <c r="E2359" s="68">
        <v>18</v>
      </c>
      <c r="F2359" s="67" t="s">
        <v>1806</v>
      </c>
      <c r="G2359" s="67">
        <v>2018</v>
      </c>
      <c r="H2359" s="67"/>
      <c r="I2359" s="67"/>
      <c r="J2359" s="67"/>
      <c r="K2359" s="67"/>
      <c r="L2359" s="6"/>
      <c r="M2359" s="67"/>
      <c r="N2359" s="67" t="s">
        <v>1642</v>
      </c>
      <c r="O2359" s="67"/>
      <c r="P2359" s="408">
        <v>180</v>
      </c>
      <c r="Q2359" s="408">
        <f t="shared" si="63"/>
        <v>180</v>
      </c>
      <c r="R2359" s="408">
        <v>14</v>
      </c>
      <c r="S2359" s="67" t="s">
        <v>3</v>
      </c>
      <c r="T2359" s="67" t="s">
        <v>44</v>
      </c>
      <c r="U2359" s="67" t="s">
        <v>36</v>
      </c>
      <c r="V2359" s="229" t="s">
        <v>2871</v>
      </c>
      <c r="W2359" s="67" t="s">
        <v>2775</v>
      </c>
      <c r="X2359" s="67" t="s">
        <v>267</v>
      </c>
      <c r="Y2359" s="67"/>
      <c r="Z2359" s="67"/>
      <c r="AA2359" s="67">
        <v>44.599200000000003</v>
      </c>
      <c r="AB2359" s="67">
        <v>-123.3156</v>
      </c>
      <c r="AC2359" s="67" t="s">
        <v>2774</v>
      </c>
      <c r="AD2359" s="67"/>
      <c r="AE2359" s="67" t="s">
        <v>2774</v>
      </c>
      <c r="AG2359" s="67" t="s">
        <v>1642</v>
      </c>
      <c r="AH2359" s="67" t="s">
        <v>1642</v>
      </c>
    </row>
    <row r="2360" spans="4:34" x14ac:dyDescent="0.25">
      <c r="D2360" s="67">
        <v>16672653</v>
      </c>
      <c r="E2360" s="68">
        <v>18</v>
      </c>
      <c r="F2360" s="67" t="s">
        <v>1806</v>
      </c>
      <c r="G2360" s="67">
        <v>2018</v>
      </c>
      <c r="H2360" s="67"/>
      <c r="I2360" s="67"/>
      <c r="J2360" s="67"/>
      <c r="K2360" s="67"/>
      <c r="L2360" s="6"/>
      <c r="M2360" s="67"/>
      <c r="N2360" s="67" t="s">
        <v>1642</v>
      </c>
      <c r="O2360" s="67"/>
      <c r="P2360" s="408">
        <v>181</v>
      </c>
      <c r="Q2360" s="408">
        <f t="shared" si="63"/>
        <v>181</v>
      </c>
      <c r="R2360" s="408">
        <v>1</v>
      </c>
      <c r="S2360" s="67" t="s">
        <v>3</v>
      </c>
      <c r="T2360" s="67" t="s">
        <v>44</v>
      </c>
      <c r="U2360" s="67" t="s">
        <v>36</v>
      </c>
      <c r="V2360" s="229" t="s">
        <v>2871</v>
      </c>
      <c r="W2360" s="67" t="s">
        <v>2775</v>
      </c>
      <c r="X2360" s="67" t="s">
        <v>267</v>
      </c>
      <c r="Y2360" s="67"/>
      <c r="Z2360" s="67"/>
      <c r="AA2360" s="67">
        <v>44.599299999999999</v>
      </c>
      <c r="AB2360" s="67">
        <v>-123.3151</v>
      </c>
      <c r="AC2360" s="67" t="s">
        <v>2774</v>
      </c>
      <c r="AD2360" s="67"/>
      <c r="AE2360" s="67" t="s">
        <v>2774</v>
      </c>
      <c r="AG2360" s="67" t="s">
        <v>1642</v>
      </c>
      <c r="AH2360" s="67" t="s">
        <v>1642</v>
      </c>
    </row>
    <row r="2361" spans="4:34" x14ac:dyDescent="0.25">
      <c r="D2361" s="67">
        <v>16672653</v>
      </c>
      <c r="E2361" s="68">
        <v>18</v>
      </c>
      <c r="F2361" s="67" t="s">
        <v>1806</v>
      </c>
      <c r="G2361" s="67">
        <v>2018</v>
      </c>
      <c r="H2361" s="67"/>
      <c r="I2361" s="67"/>
      <c r="J2361" s="67"/>
      <c r="K2361" s="67"/>
      <c r="L2361" s="6"/>
      <c r="M2361" s="67"/>
      <c r="N2361" s="67" t="s">
        <v>1642</v>
      </c>
      <c r="O2361" s="67"/>
      <c r="P2361" s="408">
        <v>181</v>
      </c>
      <c r="Q2361" s="408">
        <f t="shared" si="63"/>
        <v>181</v>
      </c>
      <c r="R2361" s="408">
        <v>2</v>
      </c>
      <c r="S2361" s="67" t="s">
        <v>3</v>
      </c>
      <c r="T2361" s="67" t="s">
        <v>44</v>
      </c>
      <c r="U2361" s="67" t="s">
        <v>36</v>
      </c>
      <c r="V2361" s="229" t="s">
        <v>2871</v>
      </c>
      <c r="W2361" s="67" t="s">
        <v>2775</v>
      </c>
      <c r="X2361" s="67" t="s">
        <v>267</v>
      </c>
      <c r="Y2361" s="67"/>
      <c r="Z2361" s="67"/>
      <c r="AA2361" s="67">
        <v>44.599299999999999</v>
      </c>
      <c r="AB2361" s="67">
        <v>-123.3151</v>
      </c>
      <c r="AC2361" s="67" t="s">
        <v>2774</v>
      </c>
      <c r="AD2361" s="67"/>
      <c r="AE2361" s="67" t="s">
        <v>2774</v>
      </c>
      <c r="AG2361" s="67" t="s">
        <v>1642</v>
      </c>
      <c r="AH2361" s="67" t="s">
        <v>1642</v>
      </c>
    </row>
    <row r="2362" spans="4:34" x14ac:dyDescent="0.25">
      <c r="D2362" s="67">
        <v>16672653</v>
      </c>
      <c r="E2362" s="68">
        <v>18</v>
      </c>
      <c r="F2362" s="67" t="s">
        <v>1806</v>
      </c>
      <c r="G2362" s="67">
        <v>2018</v>
      </c>
      <c r="H2362" s="67"/>
      <c r="I2362" s="67"/>
      <c r="J2362" s="67"/>
      <c r="K2362" s="67"/>
      <c r="L2362" s="6"/>
      <c r="M2362" s="67"/>
      <c r="N2362" s="67" t="s">
        <v>1642</v>
      </c>
      <c r="O2362" s="67"/>
      <c r="P2362" s="408">
        <v>181</v>
      </c>
      <c r="Q2362" s="408">
        <f t="shared" si="63"/>
        <v>181</v>
      </c>
      <c r="R2362" s="408">
        <v>3</v>
      </c>
      <c r="S2362" s="67" t="s">
        <v>3</v>
      </c>
      <c r="T2362" s="67" t="s">
        <v>44</v>
      </c>
      <c r="U2362" s="67" t="s">
        <v>36</v>
      </c>
      <c r="V2362" s="229" t="s">
        <v>2871</v>
      </c>
      <c r="W2362" s="67" t="s">
        <v>2775</v>
      </c>
      <c r="X2362" s="67" t="s">
        <v>267</v>
      </c>
      <c r="Y2362" s="67"/>
      <c r="Z2362" s="67"/>
      <c r="AA2362" s="67">
        <v>44.599299999999999</v>
      </c>
      <c r="AB2362" s="67">
        <v>-123.3151</v>
      </c>
      <c r="AC2362" s="67" t="s">
        <v>2774</v>
      </c>
      <c r="AD2362" s="67"/>
      <c r="AE2362" s="67" t="s">
        <v>2774</v>
      </c>
      <c r="AG2362" s="67" t="s">
        <v>1642</v>
      </c>
      <c r="AH2362" s="67" t="s">
        <v>1642</v>
      </c>
    </row>
    <row r="2363" spans="4:34" x14ac:dyDescent="0.25">
      <c r="D2363" s="67">
        <v>16672653</v>
      </c>
      <c r="E2363" s="68">
        <v>18</v>
      </c>
      <c r="F2363" s="67" t="s">
        <v>1806</v>
      </c>
      <c r="G2363" s="67">
        <v>2018</v>
      </c>
      <c r="H2363" s="67"/>
      <c r="I2363" s="67"/>
      <c r="J2363" s="67"/>
      <c r="K2363" s="67"/>
      <c r="L2363" s="6"/>
      <c r="M2363" s="67"/>
      <c r="N2363" s="67" t="s">
        <v>1642</v>
      </c>
      <c r="O2363" s="67"/>
      <c r="P2363" s="408">
        <v>181</v>
      </c>
      <c r="Q2363" s="408">
        <f t="shared" si="63"/>
        <v>181</v>
      </c>
      <c r="R2363" s="408">
        <v>4</v>
      </c>
      <c r="S2363" s="67" t="s">
        <v>3</v>
      </c>
      <c r="T2363" s="67" t="s">
        <v>44</v>
      </c>
      <c r="U2363" s="67" t="s">
        <v>36</v>
      </c>
      <c r="V2363" s="229" t="s">
        <v>2871</v>
      </c>
      <c r="W2363" s="67" t="s">
        <v>2775</v>
      </c>
      <c r="X2363" s="67" t="s">
        <v>267</v>
      </c>
      <c r="Y2363" s="67"/>
      <c r="Z2363" s="67"/>
      <c r="AA2363" s="67">
        <v>44.599299999999999</v>
      </c>
      <c r="AB2363" s="67">
        <v>-123.3151</v>
      </c>
      <c r="AC2363" s="67" t="s">
        <v>2774</v>
      </c>
      <c r="AD2363" s="67"/>
      <c r="AE2363" s="67" t="s">
        <v>2774</v>
      </c>
      <c r="AG2363" s="67" t="s">
        <v>1642</v>
      </c>
      <c r="AH2363" s="67" t="s">
        <v>1642</v>
      </c>
    </row>
    <row r="2364" spans="4:34" x14ac:dyDescent="0.25">
      <c r="D2364" s="67">
        <v>16672653</v>
      </c>
      <c r="E2364" s="68">
        <v>18</v>
      </c>
      <c r="F2364" s="67" t="s">
        <v>1806</v>
      </c>
      <c r="G2364" s="67">
        <v>2018</v>
      </c>
      <c r="H2364" s="67"/>
      <c r="I2364" s="67"/>
      <c r="J2364" s="67"/>
      <c r="K2364" s="67"/>
      <c r="L2364" s="6"/>
      <c r="M2364" s="67"/>
      <c r="N2364" s="67" t="s">
        <v>1642</v>
      </c>
      <c r="O2364" s="67"/>
      <c r="P2364" s="408">
        <v>181</v>
      </c>
      <c r="Q2364" s="408">
        <f t="shared" si="63"/>
        <v>181</v>
      </c>
      <c r="R2364" s="408">
        <v>5</v>
      </c>
      <c r="S2364" s="67" t="s">
        <v>3</v>
      </c>
      <c r="T2364" s="67" t="s">
        <v>44</v>
      </c>
      <c r="U2364" s="67" t="s">
        <v>36</v>
      </c>
      <c r="V2364" s="229" t="s">
        <v>2871</v>
      </c>
      <c r="W2364" s="67" t="s">
        <v>2775</v>
      </c>
      <c r="X2364" s="67" t="s">
        <v>267</v>
      </c>
      <c r="Y2364" s="67"/>
      <c r="Z2364" s="67"/>
      <c r="AA2364" s="67">
        <v>44.599299999999999</v>
      </c>
      <c r="AB2364" s="67">
        <v>-123.3151</v>
      </c>
      <c r="AC2364" s="67" t="s">
        <v>2774</v>
      </c>
      <c r="AD2364" s="67"/>
      <c r="AE2364" s="67" t="s">
        <v>2774</v>
      </c>
      <c r="AG2364" s="67" t="s">
        <v>1642</v>
      </c>
      <c r="AH2364" s="67" t="s">
        <v>1642</v>
      </c>
    </row>
    <row r="2365" spans="4:34" x14ac:dyDescent="0.25">
      <c r="D2365" s="67">
        <v>16672653</v>
      </c>
      <c r="E2365" s="68">
        <v>18</v>
      </c>
      <c r="F2365" s="67" t="s">
        <v>1806</v>
      </c>
      <c r="G2365" s="67">
        <v>2018</v>
      </c>
      <c r="H2365" s="67"/>
      <c r="I2365" s="67"/>
      <c r="J2365" s="67"/>
      <c r="K2365" s="67"/>
      <c r="L2365" s="6"/>
      <c r="M2365" s="67"/>
      <c r="N2365" s="67" t="s">
        <v>1642</v>
      </c>
      <c r="O2365" s="67"/>
      <c r="P2365" s="408">
        <v>181</v>
      </c>
      <c r="Q2365" s="408">
        <f t="shared" ref="Q2365:Q2392" si="64">P2365</f>
        <v>181</v>
      </c>
      <c r="R2365" s="408">
        <v>6</v>
      </c>
      <c r="S2365" s="67" t="s">
        <v>3</v>
      </c>
      <c r="T2365" s="67" t="s">
        <v>44</v>
      </c>
      <c r="U2365" s="67" t="s">
        <v>36</v>
      </c>
      <c r="V2365" s="229" t="s">
        <v>2871</v>
      </c>
      <c r="W2365" s="67" t="s">
        <v>2775</v>
      </c>
      <c r="X2365" s="67" t="s">
        <v>267</v>
      </c>
      <c r="Y2365" s="67"/>
      <c r="Z2365" s="67"/>
      <c r="AA2365" s="67">
        <v>44.599299999999999</v>
      </c>
      <c r="AB2365" s="67">
        <v>-123.3151</v>
      </c>
      <c r="AC2365" s="67" t="s">
        <v>2774</v>
      </c>
      <c r="AD2365" s="67"/>
      <c r="AE2365" s="67" t="s">
        <v>2774</v>
      </c>
      <c r="AG2365" s="67" t="s">
        <v>1642</v>
      </c>
      <c r="AH2365" s="67" t="s">
        <v>1642</v>
      </c>
    </row>
    <row r="2366" spans="4:34" x14ac:dyDescent="0.25">
      <c r="D2366" s="67">
        <v>16672653</v>
      </c>
      <c r="E2366" s="68">
        <v>18</v>
      </c>
      <c r="F2366" s="67" t="s">
        <v>1806</v>
      </c>
      <c r="G2366" s="67">
        <v>2018</v>
      </c>
      <c r="H2366" s="67"/>
      <c r="I2366" s="67"/>
      <c r="J2366" s="67"/>
      <c r="K2366" s="67"/>
      <c r="L2366" s="6"/>
      <c r="M2366" s="67"/>
      <c r="N2366" s="67" t="s">
        <v>1642</v>
      </c>
      <c r="O2366" s="67"/>
      <c r="P2366" s="408">
        <v>181</v>
      </c>
      <c r="Q2366" s="408">
        <f t="shared" si="64"/>
        <v>181</v>
      </c>
      <c r="R2366" s="408">
        <v>7</v>
      </c>
      <c r="S2366" s="67" t="s">
        <v>3</v>
      </c>
      <c r="T2366" s="67" t="s">
        <v>44</v>
      </c>
      <c r="U2366" s="67" t="s">
        <v>36</v>
      </c>
      <c r="V2366" s="229" t="s">
        <v>2871</v>
      </c>
      <c r="W2366" s="67" t="s">
        <v>2775</v>
      </c>
      <c r="X2366" s="67" t="s">
        <v>267</v>
      </c>
      <c r="Y2366" s="67"/>
      <c r="Z2366" s="67"/>
      <c r="AA2366" s="67">
        <v>44.599299999999999</v>
      </c>
      <c r="AB2366" s="67">
        <v>-123.3151</v>
      </c>
      <c r="AC2366" s="67" t="s">
        <v>2774</v>
      </c>
      <c r="AD2366" s="67"/>
      <c r="AE2366" s="67" t="s">
        <v>2774</v>
      </c>
      <c r="AG2366" s="67" t="s">
        <v>1642</v>
      </c>
      <c r="AH2366" s="67" t="s">
        <v>1642</v>
      </c>
    </row>
    <row r="2367" spans="4:34" x14ac:dyDescent="0.25">
      <c r="D2367" s="67">
        <v>16672653</v>
      </c>
      <c r="E2367" s="68">
        <v>18</v>
      </c>
      <c r="F2367" s="67" t="s">
        <v>1806</v>
      </c>
      <c r="G2367" s="67">
        <v>2018</v>
      </c>
      <c r="H2367" s="67"/>
      <c r="I2367" s="67"/>
      <c r="J2367" s="67"/>
      <c r="K2367" s="67"/>
      <c r="L2367" s="6"/>
      <c r="M2367" s="67"/>
      <c r="N2367" s="67" t="s">
        <v>1642</v>
      </c>
      <c r="O2367" s="67"/>
      <c r="P2367" s="408">
        <v>181</v>
      </c>
      <c r="Q2367" s="408">
        <f t="shared" si="64"/>
        <v>181</v>
      </c>
      <c r="R2367" s="408">
        <v>8</v>
      </c>
      <c r="S2367" s="67" t="s">
        <v>3</v>
      </c>
      <c r="T2367" s="67" t="s">
        <v>44</v>
      </c>
      <c r="U2367" s="67" t="s">
        <v>36</v>
      </c>
      <c r="V2367" s="229" t="s">
        <v>2871</v>
      </c>
      <c r="W2367" s="67" t="s">
        <v>2775</v>
      </c>
      <c r="X2367" s="67" t="s">
        <v>267</v>
      </c>
      <c r="Y2367" s="67"/>
      <c r="Z2367" s="67"/>
      <c r="AA2367" s="67">
        <v>44.599299999999999</v>
      </c>
      <c r="AB2367" s="67">
        <v>-123.3151</v>
      </c>
      <c r="AC2367" s="67" t="s">
        <v>2774</v>
      </c>
      <c r="AD2367" s="67"/>
      <c r="AE2367" s="67" t="s">
        <v>2774</v>
      </c>
      <c r="AG2367" s="67" t="s">
        <v>1642</v>
      </c>
      <c r="AH2367" s="67" t="s">
        <v>1642</v>
      </c>
    </row>
    <row r="2368" spans="4:34" x14ac:dyDescent="0.25">
      <c r="D2368" s="67">
        <v>16672653</v>
      </c>
      <c r="E2368" s="68">
        <v>18</v>
      </c>
      <c r="F2368" s="67" t="s">
        <v>1806</v>
      </c>
      <c r="G2368" s="67">
        <v>2018</v>
      </c>
      <c r="H2368" s="67"/>
      <c r="I2368" s="67"/>
      <c r="J2368" s="67"/>
      <c r="K2368" s="67"/>
      <c r="L2368" s="6"/>
      <c r="M2368" s="67"/>
      <c r="N2368" s="67" t="s">
        <v>1642</v>
      </c>
      <c r="O2368" s="67"/>
      <c r="P2368" s="408">
        <v>181</v>
      </c>
      <c r="Q2368" s="408">
        <f t="shared" si="64"/>
        <v>181</v>
      </c>
      <c r="R2368" s="408">
        <v>9</v>
      </c>
      <c r="S2368" s="67" t="s">
        <v>3</v>
      </c>
      <c r="T2368" s="67" t="s">
        <v>44</v>
      </c>
      <c r="U2368" s="67" t="s">
        <v>36</v>
      </c>
      <c r="V2368" s="229" t="s">
        <v>2871</v>
      </c>
      <c r="W2368" s="67" t="s">
        <v>2775</v>
      </c>
      <c r="X2368" s="67" t="s">
        <v>267</v>
      </c>
      <c r="Y2368" s="67"/>
      <c r="Z2368" s="67"/>
      <c r="AA2368" s="67">
        <v>44.599299999999999</v>
      </c>
      <c r="AB2368" s="67">
        <v>-123.3151</v>
      </c>
      <c r="AC2368" s="67" t="s">
        <v>2774</v>
      </c>
      <c r="AD2368" s="67"/>
      <c r="AE2368" s="67" t="s">
        <v>2774</v>
      </c>
      <c r="AG2368" s="67" t="s">
        <v>1642</v>
      </c>
      <c r="AH2368" s="67" t="s">
        <v>1642</v>
      </c>
    </row>
    <row r="2369" spans="4:34" x14ac:dyDescent="0.25">
      <c r="D2369" s="67">
        <v>16672653</v>
      </c>
      <c r="E2369" s="68">
        <v>18</v>
      </c>
      <c r="F2369" s="67" t="s">
        <v>1806</v>
      </c>
      <c r="G2369" s="67">
        <v>2018</v>
      </c>
      <c r="H2369" s="67"/>
      <c r="I2369" s="67"/>
      <c r="J2369" s="67"/>
      <c r="K2369" s="67"/>
      <c r="L2369" s="6"/>
      <c r="M2369" s="67"/>
      <c r="N2369" s="67" t="s">
        <v>1642</v>
      </c>
      <c r="O2369" s="67"/>
      <c r="P2369" s="408">
        <v>181</v>
      </c>
      <c r="Q2369" s="408">
        <f t="shared" si="64"/>
        <v>181</v>
      </c>
      <c r="R2369" s="408">
        <v>10</v>
      </c>
      <c r="S2369" s="67" t="s">
        <v>3</v>
      </c>
      <c r="T2369" s="67" t="s">
        <v>44</v>
      </c>
      <c r="U2369" s="67" t="s">
        <v>36</v>
      </c>
      <c r="V2369" s="229" t="s">
        <v>2871</v>
      </c>
      <c r="W2369" s="67" t="s">
        <v>2775</v>
      </c>
      <c r="X2369" s="67" t="s">
        <v>267</v>
      </c>
      <c r="Y2369" s="67"/>
      <c r="Z2369" s="67"/>
      <c r="AA2369" s="67">
        <v>44.599299999999999</v>
      </c>
      <c r="AB2369" s="67">
        <v>-123.3151</v>
      </c>
      <c r="AC2369" s="67" t="s">
        <v>2774</v>
      </c>
      <c r="AD2369" s="67"/>
      <c r="AE2369" s="67" t="s">
        <v>2774</v>
      </c>
      <c r="AG2369" s="67" t="s">
        <v>1642</v>
      </c>
      <c r="AH2369" s="67" t="s">
        <v>1642</v>
      </c>
    </row>
    <row r="2370" spans="4:34" x14ac:dyDescent="0.25">
      <c r="D2370" s="67">
        <v>16672653</v>
      </c>
      <c r="E2370" s="68">
        <v>18</v>
      </c>
      <c r="F2370" s="67" t="s">
        <v>1806</v>
      </c>
      <c r="G2370" s="67">
        <v>2018</v>
      </c>
      <c r="H2370" s="67"/>
      <c r="I2370" s="67"/>
      <c r="J2370" s="67"/>
      <c r="K2370" s="67"/>
      <c r="L2370" s="6"/>
      <c r="M2370" s="67"/>
      <c r="N2370" s="67" t="s">
        <v>1642</v>
      </c>
      <c r="O2370" s="67"/>
      <c r="P2370" s="408">
        <v>181</v>
      </c>
      <c r="Q2370" s="408">
        <f t="shared" si="64"/>
        <v>181</v>
      </c>
      <c r="R2370" s="408">
        <v>11</v>
      </c>
      <c r="S2370" s="67" t="s">
        <v>3</v>
      </c>
      <c r="T2370" s="67" t="s">
        <v>44</v>
      </c>
      <c r="U2370" s="67" t="s">
        <v>36</v>
      </c>
      <c r="V2370" s="229" t="s">
        <v>2871</v>
      </c>
      <c r="W2370" s="67" t="s">
        <v>2775</v>
      </c>
      <c r="X2370" s="67" t="s">
        <v>267</v>
      </c>
      <c r="Y2370" s="67"/>
      <c r="Z2370" s="67"/>
      <c r="AA2370" s="67">
        <v>44.599299999999999</v>
      </c>
      <c r="AB2370" s="67">
        <v>-123.3151</v>
      </c>
      <c r="AC2370" s="67" t="s">
        <v>2774</v>
      </c>
      <c r="AD2370" s="67"/>
      <c r="AE2370" s="67" t="s">
        <v>2774</v>
      </c>
      <c r="AG2370" s="67" t="s">
        <v>1642</v>
      </c>
      <c r="AH2370" s="67" t="s">
        <v>1642</v>
      </c>
    </row>
    <row r="2371" spans="4:34" x14ac:dyDescent="0.25">
      <c r="D2371" s="67">
        <v>16672653</v>
      </c>
      <c r="E2371" s="68">
        <v>18</v>
      </c>
      <c r="F2371" s="67" t="s">
        <v>1806</v>
      </c>
      <c r="G2371" s="67">
        <v>2018</v>
      </c>
      <c r="H2371" s="67"/>
      <c r="I2371" s="67"/>
      <c r="J2371" s="67"/>
      <c r="K2371" s="67"/>
      <c r="L2371" s="6"/>
      <c r="M2371" s="67"/>
      <c r="N2371" s="67" t="s">
        <v>1642</v>
      </c>
      <c r="O2371" s="67"/>
      <c r="P2371" s="408">
        <v>181</v>
      </c>
      <c r="Q2371" s="408">
        <f t="shared" si="64"/>
        <v>181</v>
      </c>
      <c r="R2371" s="408">
        <v>12</v>
      </c>
      <c r="S2371" s="67" t="s">
        <v>3</v>
      </c>
      <c r="T2371" s="67" t="s">
        <v>44</v>
      </c>
      <c r="U2371" s="67" t="s">
        <v>36</v>
      </c>
      <c r="V2371" s="229" t="s">
        <v>2871</v>
      </c>
      <c r="W2371" s="67" t="s">
        <v>2775</v>
      </c>
      <c r="X2371" s="67" t="s">
        <v>267</v>
      </c>
      <c r="Y2371" s="67"/>
      <c r="Z2371" s="67"/>
      <c r="AA2371" s="67">
        <v>44.599299999999999</v>
      </c>
      <c r="AB2371" s="67">
        <v>-123.3151</v>
      </c>
      <c r="AC2371" s="67" t="s">
        <v>2774</v>
      </c>
      <c r="AD2371" s="67"/>
      <c r="AE2371" s="67" t="s">
        <v>2774</v>
      </c>
      <c r="AG2371" s="67" t="s">
        <v>1642</v>
      </c>
      <c r="AH2371" s="67" t="s">
        <v>1642</v>
      </c>
    </row>
    <row r="2372" spans="4:34" x14ac:dyDescent="0.25">
      <c r="D2372" s="67">
        <v>16672653</v>
      </c>
      <c r="E2372" s="68">
        <v>18</v>
      </c>
      <c r="F2372" s="67" t="s">
        <v>1806</v>
      </c>
      <c r="G2372" s="67">
        <v>2018</v>
      </c>
      <c r="H2372" s="67"/>
      <c r="I2372" s="67"/>
      <c r="J2372" s="67"/>
      <c r="K2372" s="67"/>
      <c r="L2372" s="6"/>
      <c r="M2372" s="67"/>
      <c r="N2372" s="67" t="s">
        <v>1642</v>
      </c>
      <c r="O2372" s="67"/>
      <c r="P2372" s="408">
        <v>181</v>
      </c>
      <c r="Q2372" s="408">
        <f t="shared" si="64"/>
        <v>181</v>
      </c>
      <c r="R2372" s="408">
        <v>13</v>
      </c>
      <c r="S2372" s="67" t="s">
        <v>3</v>
      </c>
      <c r="T2372" s="67" t="s">
        <v>44</v>
      </c>
      <c r="U2372" s="67" t="s">
        <v>36</v>
      </c>
      <c r="V2372" s="229" t="s">
        <v>2871</v>
      </c>
      <c r="W2372" s="67" t="s">
        <v>2775</v>
      </c>
      <c r="X2372" s="67" t="s">
        <v>267</v>
      </c>
      <c r="Y2372" s="67"/>
      <c r="Z2372" s="67"/>
      <c r="AA2372" s="67">
        <v>44.599299999999999</v>
      </c>
      <c r="AB2372" s="67">
        <v>-123.3151</v>
      </c>
      <c r="AC2372" s="67" t="s">
        <v>2774</v>
      </c>
      <c r="AD2372" s="67"/>
      <c r="AE2372" s="67" t="s">
        <v>2774</v>
      </c>
      <c r="AG2372" s="67" t="s">
        <v>1642</v>
      </c>
      <c r="AH2372" s="67" t="s">
        <v>1642</v>
      </c>
    </row>
    <row r="2373" spans="4:34" x14ac:dyDescent="0.25">
      <c r="D2373" s="67">
        <v>16672653</v>
      </c>
      <c r="E2373" s="68">
        <v>18</v>
      </c>
      <c r="F2373" s="67" t="s">
        <v>1806</v>
      </c>
      <c r="G2373" s="67">
        <v>2018</v>
      </c>
      <c r="H2373" s="67"/>
      <c r="I2373" s="67"/>
      <c r="J2373" s="67"/>
      <c r="K2373" s="67"/>
      <c r="L2373" s="6"/>
      <c r="M2373" s="67"/>
      <c r="N2373" s="67" t="s">
        <v>1642</v>
      </c>
      <c r="O2373" s="67"/>
      <c r="P2373" s="408">
        <v>181</v>
      </c>
      <c r="Q2373" s="408">
        <f t="shared" si="64"/>
        <v>181</v>
      </c>
      <c r="R2373" s="408">
        <v>14</v>
      </c>
      <c r="S2373" s="67" t="s">
        <v>3</v>
      </c>
      <c r="T2373" s="67" t="s">
        <v>44</v>
      </c>
      <c r="U2373" s="67" t="s">
        <v>36</v>
      </c>
      <c r="V2373" s="229" t="s">
        <v>2871</v>
      </c>
      <c r="W2373" s="67" t="s">
        <v>2775</v>
      </c>
      <c r="X2373" s="67" t="s">
        <v>267</v>
      </c>
      <c r="Y2373" s="67"/>
      <c r="Z2373" s="67"/>
      <c r="AA2373" s="67">
        <v>44.599299999999999</v>
      </c>
      <c r="AB2373" s="67">
        <v>-123.3151</v>
      </c>
      <c r="AC2373" s="67" t="s">
        <v>2774</v>
      </c>
      <c r="AD2373" s="67"/>
      <c r="AE2373" s="67" t="s">
        <v>2774</v>
      </c>
      <c r="AG2373" s="67" t="s">
        <v>1642</v>
      </c>
      <c r="AH2373" s="67" t="s">
        <v>1642</v>
      </c>
    </row>
    <row r="2374" spans="4:34" x14ac:dyDescent="0.25">
      <c r="D2374" s="67">
        <v>16672653</v>
      </c>
      <c r="E2374" s="68">
        <v>18</v>
      </c>
      <c r="F2374" s="67" t="s">
        <v>1806</v>
      </c>
      <c r="G2374" s="67">
        <v>2018</v>
      </c>
      <c r="H2374" s="67"/>
      <c r="I2374" s="67"/>
      <c r="J2374" s="67"/>
      <c r="K2374" s="67"/>
      <c r="L2374" s="6"/>
      <c r="M2374" s="67"/>
      <c r="N2374" s="67" t="s">
        <v>1642</v>
      </c>
      <c r="O2374" s="67"/>
      <c r="P2374" s="408">
        <v>181</v>
      </c>
      <c r="Q2374" s="408">
        <f t="shared" si="64"/>
        <v>181</v>
      </c>
      <c r="R2374" s="408">
        <v>15</v>
      </c>
      <c r="S2374" s="67" t="s">
        <v>3</v>
      </c>
      <c r="T2374" s="67" t="s">
        <v>44</v>
      </c>
      <c r="U2374" s="67" t="s">
        <v>36</v>
      </c>
      <c r="V2374" s="229" t="s">
        <v>2871</v>
      </c>
      <c r="W2374" s="67" t="s">
        <v>2775</v>
      </c>
      <c r="X2374" s="67" t="s">
        <v>267</v>
      </c>
      <c r="Y2374" s="67"/>
      <c r="Z2374" s="67"/>
      <c r="AA2374" s="67">
        <v>44.599299999999999</v>
      </c>
      <c r="AB2374" s="67">
        <v>-123.3151</v>
      </c>
      <c r="AC2374" s="67" t="s">
        <v>2774</v>
      </c>
      <c r="AD2374" s="67"/>
      <c r="AE2374" s="67" t="s">
        <v>2774</v>
      </c>
      <c r="AG2374" s="67" t="s">
        <v>1642</v>
      </c>
      <c r="AH2374" s="67" t="s">
        <v>1642</v>
      </c>
    </row>
    <row r="2375" spans="4:34" x14ac:dyDescent="0.25">
      <c r="D2375" s="67">
        <v>16672653</v>
      </c>
      <c r="E2375" s="68">
        <v>18</v>
      </c>
      <c r="F2375" s="67" t="s">
        <v>1806</v>
      </c>
      <c r="G2375" s="67">
        <v>2018</v>
      </c>
      <c r="H2375" s="67"/>
      <c r="I2375" s="67"/>
      <c r="J2375" s="67"/>
      <c r="K2375" s="67"/>
      <c r="L2375" s="6"/>
      <c r="M2375" s="67"/>
      <c r="N2375" s="67" t="s">
        <v>1642</v>
      </c>
      <c r="O2375" s="67"/>
      <c r="P2375" s="408">
        <v>181</v>
      </c>
      <c r="Q2375" s="408">
        <f t="shared" si="64"/>
        <v>181</v>
      </c>
      <c r="R2375" s="408">
        <v>16</v>
      </c>
      <c r="S2375" s="67" t="s">
        <v>3</v>
      </c>
      <c r="T2375" s="67" t="s">
        <v>44</v>
      </c>
      <c r="U2375" s="67" t="s">
        <v>36</v>
      </c>
      <c r="V2375" s="229" t="s">
        <v>2871</v>
      </c>
      <c r="W2375" s="67" t="s">
        <v>2775</v>
      </c>
      <c r="X2375" s="67" t="s">
        <v>267</v>
      </c>
      <c r="Y2375" s="67"/>
      <c r="Z2375" s="67"/>
      <c r="AA2375" s="67">
        <v>44.599299999999999</v>
      </c>
      <c r="AB2375" s="67">
        <v>-123.3151</v>
      </c>
      <c r="AC2375" s="67" t="s">
        <v>2774</v>
      </c>
      <c r="AD2375" s="67"/>
      <c r="AE2375" s="67" t="s">
        <v>2774</v>
      </c>
      <c r="AG2375" s="67" t="s">
        <v>1642</v>
      </c>
      <c r="AH2375" s="67" t="s">
        <v>1642</v>
      </c>
    </row>
    <row r="2376" spans="4:34" x14ac:dyDescent="0.25">
      <c r="D2376" s="67">
        <v>16672653</v>
      </c>
      <c r="E2376" s="68">
        <v>18</v>
      </c>
      <c r="F2376" s="67" t="s">
        <v>1806</v>
      </c>
      <c r="G2376" s="67">
        <v>2018</v>
      </c>
      <c r="H2376" s="67"/>
      <c r="I2376" s="67"/>
      <c r="J2376" s="67"/>
      <c r="K2376" s="67"/>
      <c r="L2376" s="6"/>
      <c r="M2376" s="67"/>
      <c r="N2376" s="67" t="s">
        <v>1642</v>
      </c>
      <c r="O2376" s="67"/>
      <c r="P2376" s="408">
        <v>181</v>
      </c>
      <c r="Q2376" s="408">
        <f t="shared" si="64"/>
        <v>181</v>
      </c>
      <c r="R2376" s="408">
        <v>17</v>
      </c>
      <c r="S2376" s="67" t="s">
        <v>3</v>
      </c>
      <c r="T2376" s="67" t="s">
        <v>44</v>
      </c>
      <c r="U2376" s="67" t="s">
        <v>36</v>
      </c>
      <c r="V2376" s="229" t="s">
        <v>2871</v>
      </c>
      <c r="W2376" s="67" t="s">
        <v>2775</v>
      </c>
      <c r="X2376" s="67" t="s">
        <v>267</v>
      </c>
      <c r="Y2376" s="67"/>
      <c r="Z2376" s="67"/>
      <c r="AA2376" s="67">
        <v>44.599299999999999</v>
      </c>
      <c r="AB2376" s="67">
        <v>-123.3151</v>
      </c>
      <c r="AC2376" s="67" t="s">
        <v>2774</v>
      </c>
      <c r="AD2376" s="67"/>
      <c r="AE2376" s="67" t="s">
        <v>2774</v>
      </c>
      <c r="AG2376" s="67" t="s">
        <v>1642</v>
      </c>
      <c r="AH2376" s="67" t="s">
        <v>1642</v>
      </c>
    </row>
    <row r="2377" spans="4:34" x14ac:dyDescent="0.25">
      <c r="D2377" s="67">
        <v>16672653</v>
      </c>
      <c r="E2377" s="68">
        <v>18</v>
      </c>
      <c r="F2377" s="67" t="s">
        <v>1806</v>
      </c>
      <c r="G2377" s="67">
        <v>2018</v>
      </c>
      <c r="H2377" s="67"/>
      <c r="I2377" s="67"/>
      <c r="J2377" s="67"/>
      <c r="K2377" s="67"/>
      <c r="L2377" s="6"/>
      <c r="M2377" s="67"/>
      <c r="N2377" s="67" t="s">
        <v>1642</v>
      </c>
      <c r="O2377" s="67"/>
      <c r="P2377" s="408">
        <v>181</v>
      </c>
      <c r="Q2377" s="408">
        <f t="shared" si="64"/>
        <v>181</v>
      </c>
      <c r="R2377" s="408">
        <v>18</v>
      </c>
      <c r="S2377" s="67" t="s">
        <v>3</v>
      </c>
      <c r="T2377" s="67" t="s">
        <v>44</v>
      </c>
      <c r="U2377" s="67" t="s">
        <v>36</v>
      </c>
      <c r="V2377" s="229" t="s">
        <v>2871</v>
      </c>
      <c r="W2377" s="67" t="s">
        <v>2775</v>
      </c>
      <c r="X2377" s="67" t="s">
        <v>267</v>
      </c>
      <c r="Y2377" s="67"/>
      <c r="Z2377" s="67"/>
      <c r="AA2377" s="67">
        <v>44.599299999999999</v>
      </c>
      <c r="AB2377" s="67">
        <v>-123.3151</v>
      </c>
      <c r="AC2377" s="67" t="s">
        <v>2774</v>
      </c>
      <c r="AD2377" s="67"/>
      <c r="AE2377" s="67" t="s">
        <v>2774</v>
      </c>
      <c r="AG2377" s="67" t="s">
        <v>1642</v>
      </c>
      <c r="AH2377" s="67" t="s">
        <v>1642</v>
      </c>
    </row>
    <row r="2378" spans="4:34" x14ac:dyDescent="0.25">
      <c r="D2378" s="67">
        <v>16730385</v>
      </c>
      <c r="E2378" s="68">
        <v>20</v>
      </c>
      <c r="F2378" s="67" t="s">
        <v>1806</v>
      </c>
      <c r="G2378" s="67">
        <v>2018</v>
      </c>
      <c r="H2378" s="67"/>
      <c r="I2378" s="67"/>
      <c r="J2378" s="67"/>
      <c r="K2378" s="67"/>
      <c r="L2378" s="6"/>
      <c r="M2378" s="67"/>
      <c r="N2378" s="67" t="s">
        <v>1642</v>
      </c>
      <c r="O2378" s="67"/>
      <c r="P2378" s="408">
        <v>182</v>
      </c>
      <c r="Q2378" s="408">
        <f t="shared" si="64"/>
        <v>182</v>
      </c>
      <c r="R2378" s="408">
        <v>1</v>
      </c>
      <c r="S2378" s="67" t="s">
        <v>3</v>
      </c>
      <c r="T2378" s="67" t="s">
        <v>44</v>
      </c>
      <c r="U2378" s="67" t="s">
        <v>36</v>
      </c>
      <c r="V2378" s="229" t="s">
        <v>2871</v>
      </c>
      <c r="W2378" s="67" t="s">
        <v>2841</v>
      </c>
      <c r="X2378" s="67" t="s">
        <v>3454</v>
      </c>
      <c r="Y2378" s="67"/>
      <c r="Z2378" s="67"/>
      <c r="AA2378" s="67">
        <v>44.597700000000003</v>
      </c>
      <c r="AB2378" s="67">
        <v>-123.2873</v>
      </c>
      <c r="AC2378" s="67" t="s">
        <v>2774</v>
      </c>
      <c r="AD2378" s="67"/>
      <c r="AE2378" s="67" t="s">
        <v>2774</v>
      </c>
      <c r="AG2378" s="67" t="s">
        <v>1642</v>
      </c>
      <c r="AH2378" s="67" t="s">
        <v>1642</v>
      </c>
    </row>
    <row r="2379" spans="4:34" x14ac:dyDescent="0.25">
      <c r="D2379" s="67">
        <v>16730385</v>
      </c>
      <c r="E2379" s="68">
        <v>20</v>
      </c>
      <c r="F2379" s="67" t="s">
        <v>1806</v>
      </c>
      <c r="G2379" s="67">
        <v>2018</v>
      </c>
      <c r="H2379" s="67"/>
      <c r="I2379" s="67"/>
      <c r="J2379" s="67"/>
      <c r="K2379" s="67"/>
      <c r="L2379" s="6"/>
      <c r="M2379" s="67"/>
      <c r="N2379" s="67" t="s">
        <v>1642</v>
      </c>
      <c r="O2379" s="67"/>
      <c r="P2379" s="408">
        <v>182</v>
      </c>
      <c r="Q2379" s="408">
        <f t="shared" si="64"/>
        <v>182</v>
      </c>
      <c r="R2379" s="408">
        <v>2</v>
      </c>
      <c r="S2379" s="67" t="s">
        <v>3</v>
      </c>
      <c r="T2379" s="67" t="s">
        <v>44</v>
      </c>
      <c r="U2379" s="67" t="s">
        <v>36</v>
      </c>
      <c r="V2379" s="229" t="s">
        <v>2871</v>
      </c>
      <c r="W2379" s="67" t="s">
        <v>2841</v>
      </c>
      <c r="X2379" s="67" t="s">
        <v>3454</v>
      </c>
      <c r="Y2379" s="67"/>
      <c r="Z2379" s="67"/>
      <c r="AA2379" s="67">
        <v>44.597700000000003</v>
      </c>
      <c r="AB2379" s="67">
        <v>-123.2873</v>
      </c>
      <c r="AC2379" s="67" t="s">
        <v>2774</v>
      </c>
      <c r="AD2379" s="67"/>
      <c r="AE2379" s="67" t="s">
        <v>2774</v>
      </c>
      <c r="AG2379" s="67" t="s">
        <v>1642</v>
      </c>
      <c r="AH2379" s="67" t="s">
        <v>1642</v>
      </c>
    </row>
    <row r="2380" spans="4:34" x14ac:dyDescent="0.25">
      <c r="D2380" s="67">
        <v>16730385</v>
      </c>
      <c r="E2380" s="68">
        <v>20</v>
      </c>
      <c r="F2380" s="67" t="s">
        <v>1806</v>
      </c>
      <c r="G2380" s="67">
        <v>2018</v>
      </c>
      <c r="H2380" s="67"/>
      <c r="I2380" s="67"/>
      <c r="J2380" s="67"/>
      <c r="K2380" s="67"/>
      <c r="L2380" s="6"/>
      <c r="M2380" s="67"/>
      <c r="N2380" s="67" t="s">
        <v>1642</v>
      </c>
      <c r="O2380" s="67"/>
      <c r="P2380" s="408">
        <v>182</v>
      </c>
      <c r="Q2380" s="408">
        <f t="shared" si="64"/>
        <v>182</v>
      </c>
      <c r="R2380" s="408">
        <v>3</v>
      </c>
      <c r="S2380" s="67" t="s">
        <v>3</v>
      </c>
      <c r="T2380" s="67" t="s">
        <v>44</v>
      </c>
      <c r="U2380" s="67" t="s">
        <v>36</v>
      </c>
      <c r="V2380" s="229" t="s">
        <v>2871</v>
      </c>
      <c r="W2380" s="67" t="s">
        <v>2841</v>
      </c>
      <c r="X2380" s="67" t="s">
        <v>3454</v>
      </c>
      <c r="Y2380" s="67"/>
      <c r="Z2380" s="67"/>
      <c r="AA2380" s="67">
        <v>44.597700000000003</v>
      </c>
      <c r="AB2380" s="67">
        <v>-123.2873</v>
      </c>
      <c r="AC2380" s="67" t="s">
        <v>2774</v>
      </c>
      <c r="AD2380" s="67"/>
      <c r="AE2380" s="67" t="s">
        <v>2774</v>
      </c>
      <c r="AG2380" s="67" t="s">
        <v>1642</v>
      </c>
      <c r="AH2380" s="67" t="s">
        <v>1642</v>
      </c>
    </row>
    <row r="2381" spans="4:34" x14ac:dyDescent="0.25">
      <c r="D2381" s="67">
        <v>16730385</v>
      </c>
      <c r="E2381" s="68">
        <v>20</v>
      </c>
      <c r="F2381" s="67" t="s">
        <v>1806</v>
      </c>
      <c r="G2381" s="67">
        <v>2018</v>
      </c>
      <c r="H2381" s="67"/>
      <c r="I2381" s="67"/>
      <c r="J2381" s="67"/>
      <c r="K2381" s="67"/>
      <c r="L2381" s="6"/>
      <c r="M2381" s="67"/>
      <c r="N2381" s="67" t="s">
        <v>1642</v>
      </c>
      <c r="O2381" s="67"/>
      <c r="P2381" s="408">
        <v>182</v>
      </c>
      <c r="Q2381" s="408">
        <f t="shared" si="64"/>
        <v>182</v>
      </c>
      <c r="R2381" s="408">
        <v>4</v>
      </c>
      <c r="S2381" s="67" t="s">
        <v>3</v>
      </c>
      <c r="T2381" s="67" t="s">
        <v>44</v>
      </c>
      <c r="U2381" s="67" t="s">
        <v>36</v>
      </c>
      <c r="V2381" s="229" t="s">
        <v>2871</v>
      </c>
      <c r="W2381" s="67" t="s">
        <v>2841</v>
      </c>
      <c r="X2381" s="67" t="s">
        <v>3454</v>
      </c>
      <c r="Y2381" s="67"/>
      <c r="Z2381" s="67"/>
      <c r="AA2381" s="67">
        <v>44.597700000000003</v>
      </c>
      <c r="AB2381" s="67">
        <v>-123.2873</v>
      </c>
      <c r="AC2381" s="67" t="s">
        <v>2774</v>
      </c>
      <c r="AD2381" s="67"/>
      <c r="AE2381" s="67" t="s">
        <v>2774</v>
      </c>
      <c r="AG2381" s="67" t="s">
        <v>1642</v>
      </c>
      <c r="AH2381" s="67" t="s">
        <v>1642</v>
      </c>
    </row>
    <row r="2382" spans="4:34" x14ac:dyDescent="0.25">
      <c r="D2382" s="67">
        <v>16730385</v>
      </c>
      <c r="E2382" s="68">
        <v>20</v>
      </c>
      <c r="F2382" s="67" t="s">
        <v>1806</v>
      </c>
      <c r="G2382" s="67">
        <v>2018</v>
      </c>
      <c r="H2382" s="67"/>
      <c r="I2382" s="67"/>
      <c r="J2382" s="67"/>
      <c r="K2382" s="67"/>
      <c r="L2382" s="6"/>
      <c r="M2382" s="67"/>
      <c r="N2382" s="67" t="s">
        <v>1642</v>
      </c>
      <c r="O2382" s="67"/>
      <c r="P2382" s="408">
        <v>182</v>
      </c>
      <c r="Q2382" s="408">
        <f t="shared" si="64"/>
        <v>182</v>
      </c>
      <c r="R2382" s="408">
        <v>5</v>
      </c>
      <c r="S2382" s="67" t="s">
        <v>3</v>
      </c>
      <c r="T2382" s="67" t="s">
        <v>44</v>
      </c>
      <c r="U2382" s="67" t="s">
        <v>36</v>
      </c>
      <c r="V2382" s="229" t="s">
        <v>2871</v>
      </c>
      <c r="W2382" s="67" t="s">
        <v>2841</v>
      </c>
      <c r="X2382" s="67" t="s">
        <v>3454</v>
      </c>
      <c r="Y2382" s="67"/>
      <c r="Z2382" s="67"/>
      <c r="AA2382" s="67">
        <v>44.597700000000003</v>
      </c>
      <c r="AB2382" s="67">
        <v>-123.2873</v>
      </c>
      <c r="AC2382" s="67" t="s">
        <v>2774</v>
      </c>
      <c r="AD2382" s="67"/>
      <c r="AE2382" s="67" t="s">
        <v>2774</v>
      </c>
      <c r="AG2382" s="67" t="s">
        <v>1642</v>
      </c>
      <c r="AH2382" s="67" t="s">
        <v>1642</v>
      </c>
    </row>
    <row r="2383" spans="4:34" x14ac:dyDescent="0.25">
      <c r="D2383" s="67">
        <v>16730385</v>
      </c>
      <c r="E2383" s="68">
        <v>20</v>
      </c>
      <c r="F2383" s="67" t="s">
        <v>1806</v>
      </c>
      <c r="G2383" s="67">
        <v>2018</v>
      </c>
      <c r="H2383" s="67"/>
      <c r="I2383" s="67"/>
      <c r="J2383" s="67"/>
      <c r="K2383" s="67"/>
      <c r="L2383" s="6"/>
      <c r="M2383" s="67"/>
      <c r="N2383" s="67" t="s">
        <v>1642</v>
      </c>
      <c r="O2383" s="67"/>
      <c r="P2383" s="408">
        <v>182</v>
      </c>
      <c r="Q2383" s="408">
        <f t="shared" si="64"/>
        <v>182</v>
      </c>
      <c r="R2383" s="408">
        <v>6</v>
      </c>
      <c r="S2383" s="67" t="s">
        <v>3</v>
      </c>
      <c r="T2383" s="67" t="s">
        <v>44</v>
      </c>
      <c r="U2383" s="67" t="s">
        <v>36</v>
      </c>
      <c r="V2383" s="229" t="s">
        <v>2871</v>
      </c>
      <c r="W2383" s="67" t="s">
        <v>2841</v>
      </c>
      <c r="X2383" s="67" t="s">
        <v>3454</v>
      </c>
      <c r="Y2383" s="67"/>
      <c r="Z2383" s="67"/>
      <c r="AA2383" s="67">
        <v>44.597700000000003</v>
      </c>
      <c r="AB2383" s="67">
        <v>-123.2873</v>
      </c>
      <c r="AC2383" s="67" t="s">
        <v>2774</v>
      </c>
      <c r="AD2383" s="67"/>
      <c r="AE2383" s="67" t="s">
        <v>2774</v>
      </c>
      <c r="AG2383" s="67" t="s">
        <v>1642</v>
      </c>
      <c r="AH2383" s="67" t="s">
        <v>1642</v>
      </c>
    </row>
    <row r="2384" spans="4:34" x14ac:dyDescent="0.25">
      <c r="D2384" s="67">
        <v>16730385</v>
      </c>
      <c r="E2384" s="68">
        <v>20</v>
      </c>
      <c r="F2384" s="67" t="s">
        <v>1806</v>
      </c>
      <c r="G2384" s="67">
        <v>2018</v>
      </c>
      <c r="H2384" s="67"/>
      <c r="I2384" s="67"/>
      <c r="J2384" s="67"/>
      <c r="K2384" s="67"/>
      <c r="L2384" s="6"/>
      <c r="M2384" s="67"/>
      <c r="N2384" s="67" t="s">
        <v>1642</v>
      </c>
      <c r="O2384" s="67"/>
      <c r="P2384" s="408">
        <v>182</v>
      </c>
      <c r="Q2384" s="408">
        <f t="shared" si="64"/>
        <v>182</v>
      </c>
      <c r="R2384" s="408">
        <v>7</v>
      </c>
      <c r="S2384" s="67" t="s">
        <v>3</v>
      </c>
      <c r="T2384" s="67" t="s">
        <v>44</v>
      </c>
      <c r="U2384" s="67" t="s">
        <v>36</v>
      </c>
      <c r="V2384" s="229" t="s">
        <v>2871</v>
      </c>
      <c r="W2384" s="67" t="s">
        <v>2841</v>
      </c>
      <c r="X2384" s="67" t="s">
        <v>3454</v>
      </c>
      <c r="Y2384" s="67"/>
      <c r="Z2384" s="67"/>
      <c r="AA2384" s="67">
        <v>44.597700000000003</v>
      </c>
      <c r="AB2384" s="67">
        <v>-123.2873</v>
      </c>
      <c r="AC2384" s="67" t="s">
        <v>2774</v>
      </c>
      <c r="AD2384" s="67"/>
      <c r="AE2384" s="67" t="s">
        <v>2774</v>
      </c>
      <c r="AG2384" s="67" t="s">
        <v>1642</v>
      </c>
      <c r="AH2384" s="67" t="s">
        <v>1642</v>
      </c>
    </row>
    <row r="2385" spans="1:56" x14ac:dyDescent="0.25">
      <c r="D2385" s="67">
        <v>16730385</v>
      </c>
      <c r="E2385" s="68">
        <v>20</v>
      </c>
      <c r="F2385" s="67" t="s">
        <v>1806</v>
      </c>
      <c r="G2385" s="67">
        <v>2018</v>
      </c>
      <c r="H2385" s="67"/>
      <c r="I2385" s="67"/>
      <c r="J2385" s="67"/>
      <c r="K2385" s="67"/>
      <c r="L2385" s="6"/>
      <c r="M2385" s="67"/>
      <c r="N2385" s="67" t="s">
        <v>1642</v>
      </c>
      <c r="O2385" s="67"/>
      <c r="P2385" s="408">
        <v>182</v>
      </c>
      <c r="Q2385" s="408">
        <f t="shared" si="64"/>
        <v>182</v>
      </c>
      <c r="R2385" s="408">
        <v>8</v>
      </c>
      <c r="S2385" s="67" t="s">
        <v>3</v>
      </c>
      <c r="T2385" s="67" t="s">
        <v>44</v>
      </c>
      <c r="U2385" s="67" t="s">
        <v>36</v>
      </c>
      <c r="V2385" s="229" t="s">
        <v>2871</v>
      </c>
      <c r="W2385" s="67" t="s">
        <v>2841</v>
      </c>
      <c r="X2385" s="67" t="s">
        <v>3454</v>
      </c>
      <c r="Y2385" s="67"/>
      <c r="Z2385" s="67"/>
      <c r="AA2385" s="67">
        <v>44.597700000000003</v>
      </c>
      <c r="AB2385" s="67">
        <v>-123.2873</v>
      </c>
      <c r="AC2385" s="67" t="s">
        <v>2774</v>
      </c>
      <c r="AD2385" s="67"/>
      <c r="AE2385" s="67" t="s">
        <v>2774</v>
      </c>
      <c r="AG2385" s="67" t="s">
        <v>1642</v>
      </c>
      <c r="AH2385" s="67" t="s">
        <v>1642</v>
      </c>
    </row>
    <row r="2386" spans="1:56" x14ac:dyDescent="0.25">
      <c r="D2386" s="67">
        <v>16730385</v>
      </c>
      <c r="E2386" s="68">
        <v>20</v>
      </c>
      <c r="F2386" s="67" t="s">
        <v>1806</v>
      </c>
      <c r="G2386" s="67">
        <v>2018</v>
      </c>
      <c r="H2386" s="67"/>
      <c r="I2386" s="67"/>
      <c r="J2386" s="67"/>
      <c r="K2386" s="67"/>
      <c r="L2386" s="6"/>
      <c r="M2386" s="67"/>
      <c r="N2386" s="67" t="s">
        <v>1642</v>
      </c>
      <c r="O2386" s="67"/>
      <c r="P2386" s="408">
        <v>182</v>
      </c>
      <c r="Q2386" s="408">
        <f t="shared" si="64"/>
        <v>182</v>
      </c>
      <c r="R2386" s="408">
        <v>9</v>
      </c>
      <c r="S2386" s="67" t="s">
        <v>3</v>
      </c>
      <c r="T2386" s="67" t="s">
        <v>44</v>
      </c>
      <c r="U2386" s="67" t="s">
        <v>36</v>
      </c>
      <c r="V2386" s="229" t="s">
        <v>2871</v>
      </c>
      <c r="W2386" s="67" t="s">
        <v>2841</v>
      </c>
      <c r="X2386" s="67" t="s">
        <v>3454</v>
      </c>
      <c r="Y2386" s="67"/>
      <c r="Z2386" s="67"/>
      <c r="AA2386" s="67">
        <v>44.597700000000003</v>
      </c>
      <c r="AB2386" s="67">
        <v>-123.2873</v>
      </c>
      <c r="AC2386" s="67" t="s">
        <v>2774</v>
      </c>
      <c r="AD2386" s="67"/>
      <c r="AE2386" s="67" t="s">
        <v>2774</v>
      </c>
      <c r="AG2386" s="67" t="s">
        <v>1642</v>
      </c>
      <c r="AH2386" s="67" t="s">
        <v>1642</v>
      </c>
    </row>
    <row r="2387" spans="1:56" x14ac:dyDescent="0.25">
      <c r="D2387" s="67">
        <v>16730385</v>
      </c>
      <c r="E2387" s="68">
        <v>20</v>
      </c>
      <c r="F2387" s="67" t="s">
        <v>1806</v>
      </c>
      <c r="G2387" s="67">
        <v>2018</v>
      </c>
      <c r="H2387" s="67"/>
      <c r="I2387" s="67"/>
      <c r="J2387" s="67"/>
      <c r="K2387" s="67"/>
      <c r="L2387" s="6"/>
      <c r="M2387" s="67"/>
      <c r="N2387" s="67" t="s">
        <v>1642</v>
      </c>
      <c r="O2387" s="67"/>
      <c r="P2387" s="408">
        <v>182</v>
      </c>
      <c r="Q2387" s="408">
        <f t="shared" si="64"/>
        <v>182</v>
      </c>
      <c r="R2387" s="408">
        <v>10</v>
      </c>
      <c r="S2387" s="67" t="s">
        <v>3</v>
      </c>
      <c r="T2387" s="67" t="s">
        <v>44</v>
      </c>
      <c r="U2387" s="67" t="s">
        <v>36</v>
      </c>
      <c r="V2387" s="229" t="s">
        <v>2871</v>
      </c>
      <c r="W2387" s="67" t="s">
        <v>2841</v>
      </c>
      <c r="X2387" s="67" t="s">
        <v>3454</v>
      </c>
      <c r="Y2387" s="67"/>
      <c r="Z2387" s="67"/>
      <c r="AA2387" s="67">
        <v>44.597700000000003</v>
      </c>
      <c r="AB2387" s="67">
        <v>-123.2873</v>
      </c>
      <c r="AC2387" s="67" t="s">
        <v>2774</v>
      </c>
      <c r="AD2387" s="67"/>
      <c r="AE2387" s="67" t="s">
        <v>2774</v>
      </c>
      <c r="AG2387" s="67" t="s">
        <v>1642</v>
      </c>
      <c r="AH2387" s="67" t="s">
        <v>1642</v>
      </c>
    </row>
    <row r="2388" spans="1:56" x14ac:dyDescent="0.25">
      <c r="D2388" s="67">
        <v>16730385</v>
      </c>
      <c r="E2388" s="68">
        <v>20</v>
      </c>
      <c r="F2388" s="67" t="s">
        <v>1806</v>
      </c>
      <c r="G2388" s="67">
        <v>2018</v>
      </c>
      <c r="H2388" s="67"/>
      <c r="I2388" s="67"/>
      <c r="J2388" s="67"/>
      <c r="K2388" s="67"/>
      <c r="L2388" s="6"/>
      <c r="M2388" s="67"/>
      <c r="N2388" s="67" t="s">
        <v>1642</v>
      </c>
      <c r="O2388" s="67"/>
      <c r="P2388" s="408">
        <v>182</v>
      </c>
      <c r="Q2388" s="408">
        <f t="shared" si="64"/>
        <v>182</v>
      </c>
      <c r="R2388" s="408">
        <v>11</v>
      </c>
      <c r="S2388" s="67" t="s">
        <v>3</v>
      </c>
      <c r="T2388" s="67" t="s">
        <v>44</v>
      </c>
      <c r="U2388" s="67" t="s">
        <v>36</v>
      </c>
      <c r="V2388" s="229" t="s">
        <v>2871</v>
      </c>
      <c r="W2388" s="67" t="s">
        <v>2841</v>
      </c>
      <c r="X2388" s="67" t="s">
        <v>3454</v>
      </c>
      <c r="Y2388" s="67"/>
      <c r="Z2388" s="67"/>
      <c r="AA2388" s="67">
        <v>44.597700000000003</v>
      </c>
      <c r="AB2388" s="67">
        <v>-123.2873</v>
      </c>
      <c r="AC2388" s="67" t="s">
        <v>2774</v>
      </c>
      <c r="AD2388" s="67"/>
      <c r="AE2388" s="67" t="s">
        <v>2774</v>
      </c>
      <c r="AG2388" s="67" t="s">
        <v>1642</v>
      </c>
      <c r="AH2388" s="67" t="s">
        <v>1642</v>
      </c>
    </row>
    <row r="2389" spans="1:56" x14ac:dyDescent="0.25">
      <c r="D2389" s="67">
        <v>16730385</v>
      </c>
      <c r="E2389" s="68">
        <v>20</v>
      </c>
      <c r="F2389" s="67" t="s">
        <v>1806</v>
      </c>
      <c r="G2389" s="67">
        <v>2018</v>
      </c>
      <c r="H2389" s="67"/>
      <c r="I2389" s="67"/>
      <c r="J2389" s="67"/>
      <c r="K2389" s="67"/>
      <c r="L2389" s="6"/>
      <c r="M2389" s="67"/>
      <c r="N2389" s="67" t="s">
        <v>1642</v>
      </c>
      <c r="O2389" s="67"/>
      <c r="P2389" s="408">
        <v>182</v>
      </c>
      <c r="Q2389" s="408">
        <f t="shared" si="64"/>
        <v>182</v>
      </c>
      <c r="R2389" s="408">
        <v>12</v>
      </c>
      <c r="S2389" s="67" t="s">
        <v>3</v>
      </c>
      <c r="T2389" s="67" t="s">
        <v>44</v>
      </c>
      <c r="U2389" s="67" t="s">
        <v>36</v>
      </c>
      <c r="V2389" s="229" t="s">
        <v>2871</v>
      </c>
      <c r="W2389" s="67" t="s">
        <v>2841</v>
      </c>
      <c r="X2389" s="67" t="s">
        <v>3454</v>
      </c>
      <c r="Y2389" s="67"/>
      <c r="Z2389" s="67"/>
      <c r="AA2389" s="67">
        <v>44.597700000000003</v>
      </c>
      <c r="AB2389" s="67">
        <v>-123.2873</v>
      </c>
      <c r="AC2389" s="67" t="s">
        <v>2774</v>
      </c>
      <c r="AD2389" s="67"/>
      <c r="AE2389" s="67" t="s">
        <v>2774</v>
      </c>
      <c r="AG2389" s="67" t="s">
        <v>1642</v>
      </c>
      <c r="AH2389" s="67" t="s">
        <v>1642</v>
      </c>
    </row>
    <row r="2390" spans="1:56" x14ac:dyDescent="0.25">
      <c r="D2390" s="67">
        <v>16730385</v>
      </c>
      <c r="E2390" s="68">
        <v>20</v>
      </c>
      <c r="F2390" s="67" t="s">
        <v>1806</v>
      </c>
      <c r="G2390" s="67">
        <v>2018</v>
      </c>
      <c r="H2390" s="67"/>
      <c r="I2390" s="67"/>
      <c r="J2390" s="67"/>
      <c r="K2390" s="67"/>
      <c r="L2390" s="6"/>
      <c r="M2390" s="67"/>
      <c r="N2390" s="67" t="s">
        <v>1642</v>
      </c>
      <c r="O2390" s="67"/>
      <c r="P2390" s="408">
        <v>182</v>
      </c>
      <c r="Q2390" s="408">
        <f t="shared" si="64"/>
        <v>182</v>
      </c>
      <c r="R2390" s="408">
        <v>13</v>
      </c>
      <c r="S2390" s="67" t="s">
        <v>3</v>
      </c>
      <c r="T2390" s="67" t="s">
        <v>44</v>
      </c>
      <c r="U2390" s="67" t="s">
        <v>36</v>
      </c>
      <c r="V2390" s="229" t="s">
        <v>2871</v>
      </c>
      <c r="W2390" s="67" t="s">
        <v>2841</v>
      </c>
      <c r="X2390" s="67" t="s">
        <v>3454</v>
      </c>
      <c r="Y2390" s="67"/>
      <c r="Z2390" s="67"/>
      <c r="AA2390" s="67">
        <v>44.597700000000003</v>
      </c>
      <c r="AB2390" s="67">
        <v>-123.2873</v>
      </c>
      <c r="AC2390" s="67" t="s">
        <v>2774</v>
      </c>
      <c r="AD2390" s="67"/>
      <c r="AE2390" s="67" t="s">
        <v>2774</v>
      </c>
      <c r="AG2390" s="67" t="s">
        <v>1642</v>
      </c>
      <c r="AH2390" s="67" t="s">
        <v>1642</v>
      </c>
    </row>
    <row r="2391" spans="1:56" x14ac:dyDescent="0.25">
      <c r="D2391" s="67">
        <v>16730385</v>
      </c>
      <c r="E2391" s="68">
        <v>20</v>
      </c>
      <c r="F2391" s="67" t="s">
        <v>1806</v>
      </c>
      <c r="G2391" s="67">
        <v>2018</v>
      </c>
      <c r="H2391" s="67"/>
      <c r="I2391" s="67"/>
      <c r="J2391" s="67"/>
      <c r="K2391" s="67"/>
      <c r="L2391" s="6"/>
      <c r="M2391" s="67"/>
      <c r="N2391" s="67" t="s">
        <v>1642</v>
      </c>
      <c r="O2391" s="67"/>
      <c r="P2391" s="408">
        <v>182</v>
      </c>
      <c r="Q2391" s="408">
        <f t="shared" si="64"/>
        <v>182</v>
      </c>
      <c r="R2391" s="408">
        <v>14</v>
      </c>
      <c r="S2391" s="67" t="s">
        <v>3</v>
      </c>
      <c r="T2391" s="67" t="s">
        <v>44</v>
      </c>
      <c r="U2391" s="67" t="s">
        <v>36</v>
      </c>
      <c r="V2391" s="229" t="s">
        <v>2871</v>
      </c>
      <c r="W2391" s="67" t="s">
        <v>2841</v>
      </c>
      <c r="X2391" s="67" t="s">
        <v>3454</v>
      </c>
      <c r="Y2391" s="67"/>
      <c r="Z2391" s="67"/>
      <c r="AA2391" s="67">
        <v>44.597700000000003</v>
      </c>
      <c r="AB2391" s="67">
        <v>-123.2873</v>
      </c>
      <c r="AC2391" s="67" t="s">
        <v>2774</v>
      </c>
      <c r="AD2391" s="67"/>
      <c r="AE2391" s="67" t="s">
        <v>2774</v>
      </c>
      <c r="AG2391" s="67" t="s">
        <v>1642</v>
      </c>
      <c r="AH2391" s="67" t="s">
        <v>1642</v>
      </c>
    </row>
    <row r="2392" spans="1:56" x14ac:dyDescent="0.25">
      <c r="D2392" s="67">
        <v>16730385</v>
      </c>
      <c r="E2392" s="68">
        <v>20</v>
      </c>
      <c r="F2392" s="67" t="s">
        <v>1806</v>
      </c>
      <c r="G2392" s="67">
        <v>2018</v>
      </c>
      <c r="H2392" s="67"/>
      <c r="I2392" s="67"/>
      <c r="J2392" s="67"/>
      <c r="K2392" s="67"/>
      <c r="L2392" s="6"/>
      <c r="M2392" s="67"/>
      <c r="N2392" s="67" t="s">
        <v>1642</v>
      </c>
      <c r="O2392" s="67"/>
      <c r="P2392" s="408">
        <v>182</v>
      </c>
      <c r="Q2392" s="408">
        <f t="shared" si="64"/>
        <v>182</v>
      </c>
      <c r="R2392" s="408">
        <v>15</v>
      </c>
      <c r="S2392" s="67" t="s">
        <v>3</v>
      </c>
      <c r="T2392" s="67" t="s">
        <v>44</v>
      </c>
      <c r="U2392" s="67" t="s">
        <v>36</v>
      </c>
      <c r="V2392" s="229" t="s">
        <v>2871</v>
      </c>
      <c r="W2392" s="67" t="s">
        <v>2841</v>
      </c>
      <c r="X2392" s="67" t="s">
        <v>3454</v>
      </c>
      <c r="Y2392" s="67"/>
      <c r="Z2392" s="67"/>
      <c r="AA2392" s="67">
        <v>44.597700000000003</v>
      </c>
      <c r="AB2392" s="67">
        <v>-123.2873</v>
      </c>
      <c r="AC2392" s="67" t="s">
        <v>2774</v>
      </c>
      <c r="AD2392" s="67"/>
      <c r="AE2392" s="67" t="s">
        <v>2774</v>
      </c>
      <c r="AG2392" s="67" t="s">
        <v>1642</v>
      </c>
      <c r="AH2392" s="67" t="s">
        <v>1642</v>
      </c>
    </row>
    <row r="2393" spans="1:56" x14ac:dyDescent="0.25">
      <c r="A2393" s="405">
        <v>43395</v>
      </c>
      <c r="B2393" s="17"/>
      <c r="C2393" s="22"/>
      <c r="D2393" s="22"/>
      <c r="E2393" s="64">
        <v>17</v>
      </c>
      <c r="F2393" s="28" t="s">
        <v>2714</v>
      </c>
      <c r="G2393" s="28">
        <v>2018</v>
      </c>
      <c r="H2393" s="77">
        <v>0.45833333333333298</v>
      </c>
      <c r="I2393" s="22"/>
      <c r="J2393" s="22"/>
      <c r="K2393" s="22"/>
      <c r="L2393" s="22"/>
      <c r="M2393" s="22"/>
      <c r="N2393" s="28" t="s">
        <v>2711</v>
      </c>
      <c r="O2393" s="28"/>
      <c r="P2393" s="417">
        <v>1</v>
      </c>
      <c r="Q2393" s="417">
        <v>1</v>
      </c>
      <c r="R2393" s="417">
        <v>1</v>
      </c>
      <c r="S2393" s="22" t="s">
        <v>3</v>
      </c>
      <c r="T2393" s="22" t="s">
        <v>44</v>
      </c>
      <c r="U2393" s="22" t="s">
        <v>72</v>
      </c>
      <c r="V2393" s="3" t="s">
        <v>72</v>
      </c>
      <c r="W2393" s="22" t="s">
        <v>2692</v>
      </c>
      <c r="X2393" s="22" t="s">
        <v>1066</v>
      </c>
      <c r="Y2393" s="22"/>
      <c r="Z2393" s="22"/>
      <c r="AA2393" s="31">
        <v>45.258000000000003</v>
      </c>
      <c r="AB2393" s="31">
        <v>-123.074</v>
      </c>
      <c r="AC2393" s="22" t="s">
        <v>45</v>
      </c>
      <c r="AD2393" s="22"/>
      <c r="AE2393" s="22" t="s">
        <v>1625</v>
      </c>
      <c r="AF2393" s="22"/>
      <c r="AG2393" s="22" t="s">
        <v>3258</v>
      </c>
      <c r="AH2393" s="22" t="s">
        <v>3258</v>
      </c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 t="s">
        <v>2698</v>
      </c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</row>
    <row r="2394" spans="1:56" x14ac:dyDescent="0.25">
      <c r="A2394" s="405">
        <v>43395</v>
      </c>
      <c r="E2394" s="64">
        <v>17</v>
      </c>
      <c r="F2394" s="28" t="s">
        <v>2714</v>
      </c>
      <c r="G2394" s="28">
        <v>2018</v>
      </c>
      <c r="H2394" s="77">
        <v>0.45833333333333298</v>
      </c>
      <c r="I2394" s="22"/>
      <c r="J2394" s="22"/>
      <c r="K2394" s="22"/>
      <c r="L2394" s="22"/>
      <c r="M2394" s="22"/>
      <c r="N2394" s="28" t="s">
        <v>2711</v>
      </c>
      <c r="O2394" s="28"/>
      <c r="P2394" s="417">
        <v>1</v>
      </c>
      <c r="Q2394" s="417">
        <v>1</v>
      </c>
      <c r="R2394" s="417">
        <v>2</v>
      </c>
      <c r="S2394" s="22" t="s">
        <v>3</v>
      </c>
      <c r="T2394" s="22" t="s">
        <v>44</v>
      </c>
      <c r="U2394" s="22" t="s">
        <v>72</v>
      </c>
      <c r="V2394" s="3" t="s">
        <v>72</v>
      </c>
      <c r="W2394" s="22" t="s">
        <v>2692</v>
      </c>
      <c r="X2394" s="22" t="s">
        <v>1066</v>
      </c>
      <c r="Y2394" s="22"/>
      <c r="Z2394" s="22"/>
      <c r="AA2394" s="31">
        <v>45.258000000000003</v>
      </c>
      <c r="AB2394" s="31">
        <v>-123.074</v>
      </c>
      <c r="AC2394" s="22" t="s">
        <v>45</v>
      </c>
      <c r="AD2394" s="22"/>
      <c r="AE2394" s="22" t="s">
        <v>2713</v>
      </c>
      <c r="AF2394" s="22"/>
      <c r="AG2394" s="22" t="s">
        <v>3258</v>
      </c>
      <c r="AH2394" s="22" t="s">
        <v>3258</v>
      </c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 t="s">
        <v>2698</v>
      </c>
    </row>
    <row r="2395" spans="1:56" x14ac:dyDescent="0.25">
      <c r="A2395" s="405">
        <v>43395</v>
      </c>
      <c r="E2395" s="64">
        <v>17</v>
      </c>
      <c r="F2395" s="28" t="s">
        <v>2714</v>
      </c>
      <c r="G2395" s="28">
        <v>2018</v>
      </c>
      <c r="H2395" s="77">
        <v>0.45833333333333298</v>
      </c>
      <c r="I2395" s="22"/>
      <c r="J2395" s="22"/>
      <c r="K2395" s="22"/>
      <c r="L2395" s="22"/>
      <c r="M2395" s="22"/>
      <c r="N2395" s="28" t="s">
        <v>2711</v>
      </c>
      <c r="O2395" s="28"/>
      <c r="P2395" s="417">
        <v>1</v>
      </c>
      <c r="Q2395" s="417">
        <v>1</v>
      </c>
      <c r="R2395" s="417">
        <v>3</v>
      </c>
      <c r="S2395" s="22" t="s">
        <v>3</v>
      </c>
      <c r="T2395" s="22" t="s">
        <v>44</v>
      </c>
      <c r="U2395" s="22" t="s">
        <v>72</v>
      </c>
      <c r="V2395" s="3" t="s">
        <v>72</v>
      </c>
      <c r="W2395" s="22" t="s">
        <v>2692</v>
      </c>
      <c r="X2395" s="22" t="s">
        <v>1066</v>
      </c>
      <c r="Y2395" s="22"/>
      <c r="Z2395" s="22"/>
      <c r="AA2395" s="31">
        <v>45.258000000000003</v>
      </c>
      <c r="AB2395" s="31">
        <v>-123.074</v>
      </c>
      <c r="AC2395" s="22" t="s">
        <v>45</v>
      </c>
      <c r="AD2395" s="22"/>
      <c r="AE2395" s="22" t="s">
        <v>2713</v>
      </c>
      <c r="AF2395" s="22"/>
      <c r="AG2395" s="22" t="s">
        <v>3258</v>
      </c>
      <c r="AH2395" s="22" t="s">
        <v>3258</v>
      </c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 t="s">
        <v>2698</v>
      </c>
    </row>
    <row r="2396" spans="1:56" x14ac:dyDescent="0.25">
      <c r="A2396" s="405">
        <v>43395</v>
      </c>
      <c r="E2396" s="64">
        <v>17</v>
      </c>
      <c r="F2396" s="28" t="s">
        <v>2714</v>
      </c>
      <c r="G2396" s="28">
        <v>2018</v>
      </c>
      <c r="H2396" s="77">
        <v>0.45833333333333298</v>
      </c>
      <c r="I2396" s="22"/>
      <c r="J2396" s="22"/>
      <c r="K2396" s="22"/>
      <c r="L2396" s="22"/>
      <c r="M2396" s="22"/>
      <c r="N2396" s="28" t="s">
        <v>2711</v>
      </c>
      <c r="O2396" s="28"/>
      <c r="P2396" s="417">
        <v>1</v>
      </c>
      <c r="Q2396" s="417">
        <v>1</v>
      </c>
      <c r="R2396" s="417">
        <v>4</v>
      </c>
      <c r="S2396" s="22" t="s">
        <v>3</v>
      </c>
      <c r="T2396" s="22" t="s">
        <v>44</v>
      </c>
      <c r="U2396" s="22" t="s">
        <v>72</v>
      </c>
      <c r="V2396" s="3" t="s">
        <v>72</v>
      </c>
      <c r="W2396" s="22" t="s">
        <v>2692</v>
      </c>
      <c r="X2396" s="22" t="s">
        <v>1066</v>
      </c>
      <c r="Y2396" s="22"/>
      <c r="Z2396" s="22"/>
      <c r="AA2396" s="31">
        <v>45.258000000000003</v>
      </c>
      <c r="AB2396" s="31">
        <v>-123.074</v>
      </c>
      <c r="AC2396" s="22" t="s">
        <v>45</v>
      </c>
      <c r="AD2396" s="22"/>
      <c r="AE2396" s="22" t="s">
        <v>2713</v>
      </c>
      <c r="AF2396" s="22"/>
      <c r="AG2396" s="22" t="s">
        <v>3258</v>
      </c>
      <c r="AH2396" s="22" t="s">
        <v>3258</v>
      </c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 t="s">
        <v>2698</v>
      </c>
    </row>
    <row r="2397" spans="1:56" x14ac:dyDescent="0.25">
      <c r="A2397" s="405">
        <v>43395</v>
      </c>
      <c r="E2397" s="64">
        <v>17</v>
      </c>
      <c r="F2397" s="28" t="s">
        <v>2714</v>
      </c>
      <c r="G2397" s="28">
        <v>2018</v>
      </c>
      <c r="H2397" s="77">
        <v>0.45833333333333298</v>
      </c>
      <c r="I2397" s="22"/>
      <c r="J2397" s="22"/>
      <c r="K2397" s="22"/>
      <c r="L2397" s="22"/>
      <c r="M2397" s="22"/>
      <c r="N2397" s="28" t="s">
        <v>2711</v>
      </c>
      <c r="O2397" s="28"/>
      <c r="P2397" s="417">
        <v>1</v>
      </c>
      <c r="Q2397" s="417">
        <v>1</v>
      </c>
      <c r="R2397" s="417">
        <v>5</v>
      </c>
      <c r="S2397" s="22" t="s">
        <v>3</v>
      </c>
      <c r="T2397" s="22" t="s">
        <v>44</v>
      </c>
      <c r="U2397" s="22" t="s">
        <v>72</v>
      </c>
      <c r="V2397" s="3" t="s">
        <v>72</v>
      </c>
      <c r="W2397" s="22" t="s">
        <v>2692</v>
      </c>
      <c r="X2397" s="22" t="s">
        <v>1066</v>
      </c>
      <c r="Y2397" s="22"/>
      <c r="Z2397" s="22"/>
      <c r="AA2397" s="31">
        <v>45.258000000000003</v>
      </c>
      <c r="AB2397" s="31">
        <v>-123.074</v>
      </c>
      <c r="AC2397" s="22" t="s">
        <v>45</v>
      </c>
      <c r="AD2397" s="22"/>
      <c r="AE2397" s="22" t="s">
        <v>2713</v>
      </c>
      <c r="AF2397" s="22"/>
      <c r="AG2397" s="22" t="s">
        <v>3258</v>
      </c>
      <c r="AH2397" s="22" t="s">
        <v>3258</v>
      </c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 t="s">
        <v>2698</v>
      </c>
    </row>
    <row r="2398" spans="1:56" x14ac:dyDescent="0.25">
      <c r="A2398" s="405">
        <v>43395</v>
      </c>
      <c r="E2398" s="64">
        <v>17</v>
      </c>
      <c r="F2398" s="28" t="s">
        <v>2714</v>
      </c>
      <c r="G2398" s="28">
        <v>2018</v>
      </c>
      <c r="H2398" s="77">
        <v>0.45833333333333298</v>
      </c>
      <c r="I2398" s="22"/>
      <c r="J2398" s="22"/>
      <c r="K2398" s="22"/>
      <c r="L2398" s="22"/>
      <c r="M2398" s="22"/>
      <c r="N2398" s="28" t="s">
        <v>2711</v>
      </c>
      <c r="O2398" s="28"/>
      <c r="P2398" s="417">
        <v>1</v>
      </c>
      <c r="Q2398" s="417">
        <v>1</v>
      </c>
      <c r="R2398" s="417">
        <v>6</v>
      </c>
      <c r="S2398" s="22" t="s">
        <v>3</v>
      </c>
      <c r="T2398" s="22" t="s">
        <v>44</v>
      </c>
      <c r="U2398" s="22" t="s">
        <v>72</v>
      </c>
      <c r="V2398" s="3" t="s">
        <v>72</v>
      </c>
      <c r="W2398" s="22" t="s">
        <v>2692</v>
      </c>
      <c r="X2398" s="22" t="s">
        <v>1066</v>
      </c>
      <c r="Y2398" s="22"/>
      <c r="Z2398" s="22"/>
      <c r="AA2398" s="31">
        <v>45.258000000000003</v>
      </c>
      <c r="AB2398" s="31">
        <v>-123.074</v>
      </c>
      <c r="AC2398" s="22" t="s">
        <v>45</v>
      </c>
      <c r="AD2398" s="22"/>
      <c r="AE2398" s="22" t="s">
        <v>2713</v>
      </c>
      <c r="AF2398" s="22"/>
      <c r="AG2398" s="22" t="s">
        <v>3258</v>
      </c>
      <c r="AH2398" s="22" t="s">
        <v>3258</v>
      </c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 t="s">
        <v>2698</v>
      </c>
    </row>
    <row r="2399" spans="1:56" x14ac:dyDescent="0.25">
      <c r="A2399" s="405">
        <v>43395</v>
      </c>
      <c r="E2399" s="78">
        <v>17</v>
      </c>
      <c r="F2399" s="28" t="s">
        <v>2714</v>
      </c>
      <c r="G2399" s="6">
        <v>2018</v>
      </c>
      <c r="H2399" s="71">
        <v>0.47916666666666702</v>
      </c>
      <c r="N2399" s="6" t="s">
        <v>2712</v>
      </c>
      <c r="P2399" s="407">
        <v>2</v>
      </c>
      <c r="Q2399" s="407">
        <v>2</v>
      </c>
      <c r="R2399" s="407">
        <v>1</v>
      </c>
      <c r="S2399" s="22" t="s">
        <v>3</v>
      </c>
      <c r="T2399" s="22" t="s">
        <v>44</v>
      </c>
      <c r="U2399" s="22" t="s">
        <v>72</v>
      </c>
      <c r="V2399" s="3" t="s">
        <v>72</v>
      </c>
      <c r="W2399" s="22" t="s">
        <v>2692</v>
      </c>
      <c r="X2399" s="22" t="s">
        <v>1066</v>
      </c>
      <c r="AA2399" s="18">
        <v>45.258000000000003</v>
      </c>
      <c r="AB2399" s="18">
        <v>-123.074</v>
      </c>
      <c r="AC2399" s="22" t="s">
        <v>45</v>
      </c>
      <c r="AE2399" s="22" t="s">
        <v>1176</v>
      </c>
      <c r="AG2399" s="22" t="s">
        <v>3258</v>
      </c>
      <c r="AH2399" s="22" t="s">
        <v>3258</v>
      </c>
      <c r="AT2399" s="22" t="s">
        <v>2698</v>
      </c>
    </row>
    <row r="2400" spans="1:56" x14ac:dyDescent="0.25">
      <c r="A2400" s="405">
        <v>43395</v>
      </c>
      <c r="B2400" s="44"/>
      <c r="C2400" s="80"/>
      <c r="D2400" s="80"/>
      <c r="E2400" s="81">
        <v>7</v>
      </c>
      <c r="F2400" s="79" t="s">
        <v>42</v>
      </c>
      <c r="G2400" s="79">
        <v>2018</v>
      </c>
      <c r="H2400" s="82">
        <v>0.45833333333333298</v>
      </c>
      <c r="I2400" s="80"/>
      <c r="J2400" s="80"/>
      <c r="K2400" s="80"/>
      <c r="L2400" s="80"/>
      <c r="M2400" s="80"/>
      <c r="N2400" s="79" t="s">
        <v>2702</v>
      </c>
      <c r="O2400" s="79"/>
      <c r="P2400" s="418">
        <v>3</v>
      </c>
      <c r="Q2400" s="418">
        <v>3</v>
      </c>
      <c r="R2400" s="418">
        <v>1</v>
      </c>
      <c r="S2400" s="80" t="s">
        <v>3</v>
      </c>
      <c r="T2400" s="80" t="s">
        <v>44</v>
      </c>
      <c r="U2400" s="80" t="s">
        <v>72</v>
      </c>
      <c r="V2400" s="3" t="s">
        <v>72</v>
      </c>
      <c r="W2400" s="80" t="s">
        <v>2692</v>
      </c>
      <c r="X2400" s="80" t="s">
        <v>1066</v>
      </c>
      <c r="Y2400" s="80"/>
      <c r="Z2400" s="80"/>
      <c r="AA2400" s="83">
        <v>45.258000000000003</v>
      </c>
      <c r="AB2400" s="83">
        <v>-123.074</v>
      </c>
      <c r="AC2400" s="80" t="s">
        <v>45</v>
      </c>
      <c r="AD2400" s="80"/>
      <c r="AE2400" s="80" t="s">
        <v>235</v>
      </c>
      <c r="AF2400" s="80"/>
      <c r="AG2400" s="22" t="s">
        <v>3258</v>
      </c>
      <c r="AH2400" s="22" t="s">
        <v>3258</v>
      </c>
      <c r="AI2400" s="80"/>
      <c r="AJ2400" s="80"/>
      <c r="AK2400" s="80"/>
      <c r="AL2400" s="80"/>
      <c r="AM2400" s="80"/>
      <c r="AN2400" s="80"/>
      <c r="AO2400" s="80"/>
      <c r="AP2400" s="80"/>
      <c r="AQ2400" s="80"/>
      <c r="AR2400" s="80"/>
      <c r="AS2400" s="80"/>
      <c r="AT2400" s="80" t="s">
        <v>2698</v>
      </c>
      <c r="AU2400" s="80"/>
      <c r="AV2400" s="80"/>
      <c r="AW2400" s="80"/>
      <c r="AX2400" s="80"/>
      <c r="AY2400" s="80"/>
      <c r="AZ2400" s="80"/>
      <c r="BA2400" s="80"/>
      <c r="BB2400" s="80"/>
      <c r="BC2400" s="80"/>
      <c r="BD2400" s="80"/>
    </row>
    <row r="2401" spans="1:56" x14ac:dyDescent="0.25">
      <c r="A2401" s="405">
        <v>43395</v>
      </c>
      <c r="E2401" s="62">
        <v>7</v>
      </c>
      <c r="F2401" s="6" t="s">
        <v>42</v>
      </c>
      <c r="G2401" s="6">
        <v>2018</v>
      </c>
      <c r="H2401" s="71">
        <v>0.61111111111111105</v>
      </c>
      <c r="N2401" s="6" t="s">
        <v>2697</v>
      </c>
      <c r="P2401" s="407">
        <v>4</v>
      </c>
      <c r="Q2401" s="407">
        <v>4</v>
      </c>
      <c r="R2401" s="407">
        <v>1</v>
      </c>
      <c r="S2401" s="84" t="s">
        <v>3</v>
      </c>
      <c r="T2401" s="84" t="s">
        <v>44</v>
      </c>
      <c r="U2401" s="84" t="s">
        <v>72</v>
      </c>
      <c r="V2401" s="3" t="s">
        <v>72</v>
      </c>
      <c r="W2401" s="84" t="s">
        <v>2692</v>
      </c>
      <c r="X2401" s="84" t="s">
        <v>1066</v>
      </c>
      <c r="AA2401" s="18">
        <v>45.258000000000003</v>
      </c>
      <c r="AB2401" s="18">
        <v>-123.074</v>
      </c>
      <c r="AC2401" s="84" t="s">
        <v>45</v>
      </c>
      <c r="AE2401" s="84" t="s">
        <v>235</v>
      </c>
      <c r="AG2401" s="22" t="s">
        <v>3258</v>
      </c>
      <c r="AH2401" s="22" t="s">
        <v>3258</v>
      </c>
      <c r="AT2401" s="84" t="s">
        <v>2698</v>
      </c>
    </row>
    <row r="2402" spans="1:56" x14ac:dyDescent="0.25">
      <c r="A2402" s="405">
        <v>43395</v>
      </c>
      <c r="E2402" s="62">
        <v>7</v>
      </c>
      <c r="F2402" s="6" t="s">
        <v>42</v>
      </c>
      <c r="G2402" s="6">
        <v>2018</v>
      </c>
      <c r="H2402" s="71">
        <v>0.61111111111111105</v>
      </c>
      <c r="N2402" s="6" t="s">
        <v>2697</v>
      </c>
      <c r="P2402" s="407">
        <v>4</v>
      </c>
      <c r="Q2402" s="407">
        <v>4</v>
      </c>
      <c r="R2402" s="407">
        <v>2</v>
      </c>
      <c r="S2402" s="84" t="s">
        <v>3</v>
      </c>
      <c r="T2402" s="84" t="s">
        <v>44</v>
      </c>
      <c r="U2402" s="84" t="s">
        <v>72</v>
      </c>
      <c r="V2402" s="3" t="s">
        <v>72</v>
      </c>
      <c r="W2402" s="84" t="s">
        <v>2692</v>
      </c>
      <c r="X2402" s="84" t="s">
        <v>1066</v>
      </c>
      <c r="AA2402" s="18">
        <v>45.258000000000003</v>
      </c>
      <c r="AB2402" s="18">
        <v>-123.074</v>
      </c>
      <c r="AC2402" s="84" t="s">
        <v>45</v>
      </c>
      <c r="AE2402" s="84" t="s">
        <v>235</v>
      </c>
      <c r="AG2402" s="22" t="s">
        <v>3258</v>
      </c>
      <c r="AH2402" s="22" t="s">
        <v>3258</v>
      </c>
      <c r="AT2402" s="84" t="s">
        <v>2698</v>
      </c>
    </row>
    <row r="2403" spans="1:56" x14ac:dyDescent="0.25">
      <c r="A2403" s="405">
        <v>43395</v>
      </c>
      <c r="E2403" s="62">
        <v>7</v>
      </c>
      <c r="F2403" s="6" t="s">
        <v>42</v>
      </c>
      <c r="G2403" s="6">
        <v>2018</v>
      </c>
      <c r="H2403" s="71">
        <v>0.61111111111111105</v>
      </c>
      <c r="N2403" s="6" t="s">
        <v>2697</v>
      </c>
      <c r="P2403" s="407">
        <v>4</v>
      </c>
      <c r="Q2403" s="407">
        <v>4</v>
      </c>
      <c r="R2403" s="407">
        <v>3</v>
      </c>
      <c r="S2403" s="84" t="s">
        <v>3</v>
      </c>
      <c r="T2403" s="84" t="s">
        <v>44</v>
      </c>
      <c r="U2403" s="84" t="s">
        <v>72</v>
      </c>
      <c r="V2403" s="3" t="s">
        <v>72</v>
      </c>
      <c r="W2403" s="84" t="s">
        <v>2692</v>
      </c>
      <c r="X2403" s="84" t="s">
        <v>1066</v>
      </c>
      <c r="AA2403" s="18">
        <v>45.258000000000003</v>
      </c>
      <c r="AB2403" s="18">
        <v>-123.074</v>
      </c>
      <c r="AC2403" s="84" t="s">
        <v>45</v>
      </c>
      <c r="AE2403" s="84" t="s">
        <v>235</v>
      </c>
      <c r="AG2403" s="22" t="s">
        <v>3258</v>
      </c>
      <c r="AH2403" s="22" t="s">
        <v>3258</v>
      </c>
      <c r="AT2403" s="84" t="s">
        <v>2698</v>
      </c>
    </row>
    <row r="2404" spans="1:56" x14ac:dyDescent="0.25">
      <c r="A2404" s="405">
        <v>43395</v>
      </c>
      <c r="B2404" s="45"/>
      <c r="C2404" s="86"/>
      <c r="D2404" s="86"/>
      <c r="E2404" s="87">
        <v>7</v>
      </c>
      <c r="F2404" s="85" t="s">
        <v>42</v>
      </c>
      <c r="G2404" s="85">
        <v>2018</v>
      </c>
      <c r="H2404" s="88">
        <v>0.625</v>
      </c>
      <c r="I2404" s="86"/>
      <c r="J2404" s="86"/>
      <c r="K2404" s="86"/>
      <c r="L2404" s="86"/>
      <c r="M2404" s="86"/>
      <c r="N2404" s="85" t="s">
        <v>2699</v>
      </c>
      <c r="O2404" s="85"/>
      <c r="P2404" s="419">
        <v>5</v>
      </c>
      <c r="Q2404" s="419">
        <v>5</v>
      </c>
      <c r="R2404" s="419">
        <v>1</v>
      </c>
      <c r="S2404" s="86" t="s">
        <v>3</v>
      </c>
      <c r="T2404" s="86" t="s">
        <v>44</v>
      </c>
      <c r="U2404" s="86" t="s">
        <v>72</v>
      </c>
      <c r="V2404" s="3" t="s">
        <v>72</v>
      </c>
      <c r="W2404" s="86" t="s">
        <v>2692</v>
      </c>
      <c r="X2404" s="86" t="s">
        <v>1066</v>
      </c>
      <c r="Y2404" s="86"/>
      <c r="Z2404" s="86"/>
      <c r="AA2404" s="89">
        <v>45.258000000000003</v>
      </c>
      <c r="AB2404" s="89">
        <v>-123.074</v>
      </c>
      <c r="AC2404" s="86" t="s">
        <v>45</v>
      </c>
      <c r="AD2404" s="86"/>
      <c r="AE2404" s="86" t="s">
        <v>2701</v>
      </c>
      <c r="AF2404" s="86"/>
      <c r="AG2404" s="22" t="s">
        <v>3258</v>
      </c>
      <c r="AH2404" s="22" t="s">
        <v>3258</v>
      </c>
      <c r="AI2404" s="86"/>
      <c r="AJ2404" s="86"/>
      <c r="AK2404" s="86"/>
      <c r="AL2404" s="86"/>
      <c r="AM2404" s="86"/>
      <c r="AN2404" s="86"/>
      <c r="AO2404" s="86"/>
      <c r="AP2404" s="86"/>
      <c r="AQ2404" s="86"/>
      <c r="AR2404" s="86"/>
      <c r="AS2404" s="86"/>
      <c r="AT2404" s="86" t="s">
        <v>2698</v>
      </c>
      <c r="AU2404" s="86"/>
      <c r="AV2404" s="86"/>
      <c r="AW2404" s="86"/>
      <c r="AX2404" s="86"/>
      <c r="AY2404" s="86"/>
      <c r="AZ2404" s="86"/>
      <c r="BA2404" s="86"/>
      <c r="BB2404" s="86"/>
      <c r="BC2404" s="86"/>
      <c r="BD2404" s="86"/>
    </row>
    <row r="2405" spans="1:56" x14ac:dyDescent="0.25">
      <c r="A2405" s="405">
        <v>43395</v>
      </c>
      <c r="E2405" s="87">
        <v>7</v>
      </c>
      <c r="F2405" s="85" t="s">
        <v>42</v>
      </c>
      <c r="G2405" s="85">
        <v>2018</v>
      </c>
      <c r="H2405" s="88">
        <v>0.625</v>
      </c>
      <c r="I2405" s="86"/>
      <c r="J2405" s="86"/>
      <c r="K2405" s="86"/>
      <c r="L2405" s="86"/>
      <c r="M2405" s="86"/>
      <c r="N2405" s="85" t="s">
        <v>2699</v>
      </c>
      <c r="O2405" s="85"/>
      <c r="P2405" s="419">
        <v>5</v>
      </c>
      <c r="Q2405" s="419">
        <v>5</v>
      </c>
      <c r="R2405" s="419">
        <v>2</v>
      </c>
      <c r="S2405" s="86" t="s">
        <v>3</v>
      </c>
      <c r="T2405" s="86" t="s">
        <v>44</v>
      </c>
      <c r="U2405" s="86" t="s">
        <v>72</v>
      </c>
      <c r="V2405" s="3" t="s">
        <v>72</v>
      </c>
      <c r="W2405" s="86" t="s">
        <v>2692</v>
      </c>
      <c r="X2405" s="86" t="s">
        <v>1066</v>
      </c>
      <c r="Y2405" s="86"/>
      <c r="Z2405" s="86"/>
      <c r="AA2405" s="89">
        <v>45.258000000000003</v>
      </c>
      <c r="AB2405" s="89">
        <v>-123.074</v>
      </c>
      <c r="AC2405" s="86" t="s">
        <v>45</v>
      </c>
      <c r="AD2405" s="86"/>
      <c r="AE2405" s="86" t="s">
        <v>2701</v>
      </c>
      <c r="AF2405" s="86"/>
      <c r="AG2405" s="22" t="s">
        <v>3258</v>
      </c>
      <c r="AH2405" s="22" t="s">
        <v>3258</v>
      </c>
      <c r="AI2405" s="86"/>
      <c r="AJ2405" s="86"/>
      <c r="AK2405" s="86"/>
      <c r="AL2405" s="86"/>
      <c r="AM2405" s="86"/>
      <c r="AN2405" s="86"/>
      <c r="AO2405" s="86"/>
      <c r="AP2405" s="86"/>
      <c r="AQ2405" s="86"/>
      <c r="AR2405" s="86"/>
      <c r="AS2405" s="86"/>
      <c r="AT2405" s="86" t="s">
        <v>2698</v>
      </c>
    </row>
    <row r="2406" spans="1:56" x14ac:dyDescent="0.25">
      <c r="A2406" s="405">
        <v>43395</v>
      </c>
      <c r="E2406" s="87">
        <v>7</v>
      </c>
      <c r="F2406" s="85" t="s">
        <v>42</v>
      </c>
      <c r="G2406" s="85">
        <v>2018</v>
      </c>
      <c r="H2406" s="88">
        <v>0.625</v>
      </c>
      <c r="I2406" s="86"/>
      <c r="J2406" s="86"/>
      <c r="K2406" s="86"/>
      <c r="L2406" s="86"/>
      <c r="M2406" s="86"/>
      <c r="N2406" s="85" t="s">
        <v>2699</v>
      </c>
      <c r="O2406" s="85"/>
      <c r="P2406" s="419">
        <v>5</v>
      </c>
      <c r="Q2406" s="419">
        <v>5</v>
      </c>
      <c r="R2406" s="419">
        <v>3</v>
      </c>
      <c r="S2406" s="86" t="s">
        <v>3</v>
      </c>
      <c r="T2406" s="86" t="s">
        <v>44</v>
      </c>
      <c r="U2406" s="86" t="s">
        <v>72</v>
      </c>
      <c r="V2406" s="3" t="s">
        <v>72</v>
      </c>
      <c r="W2406" s="86" t="s">
        <v>2692</v>
      </c>
      <c r="X2406" s="86" t="s">
        <v>1066</v>
      </c>
      <c r="Y2406" s="86"/>
      <c r="Z2406" s="86"/>
      <c r="AA2406" s="89">
        <v>45.258000000000003</v>
      </c>
      <c r="AB2406" s="89">
        <v>-123.074</v>
      </c>
      <c r="AC2406" s="86" t="s">
        <v>45</v>
      </c>
      <c r="AD2406" s="86"/>
      <c r="AE2406" s="86" t="s">
        <v>2701</v>
      </c>
      <c r="AF2406" s="86"/>
      <c r="AG2406" s="22" t="s">
        <v>3258</v>
      </c>
      <c r="AH2406" s="22" t="s">
        <v>3258</v>
      </c>
      <c r="AI2406" s="86"/>
      <c r="AJ2406" s="86"/>
      <c r="AK2406" s="86"/>
      <c r="AL2406" s="86"/>
      <c r="AM2406" s="86"/>
      <c r="AN2406" s="86"/>
      <c r="AO2406" s="86"/>
      <c r="AP2406" s="86"/>
      <c r="AQ2406" s="86"/>
      <c r="AR2406" s="86"/>
      <c r="AS2406" s="86"/>
      <c r="AT2406" s="86" t="s">
        <v>2698</v>
      </c>
    </row>
    <row r="2407" spans="1:56" x14ac:dyDescent="0.25">
      <c r="A2407" s="405">
        <v>43395</v>
      </c>
      <c r="E2407" s="87">
        <v>7</v>
      </c>
      <c r="F2407" s="85" t="s">
        <v>42</v>
      </c>
      <c r="G2407" s="85">
        <v>2018</v>
      </c>
      <c r="H2407" s="88">
        <v>0.625</v>
      </c>
      <c r="I2407" s="86"/>
      <c r="J2407" s="86"/>
      <c r="K2407" s="86"/>
      <c r="L2407" s="86"/>
      <c r="M2407" s="86"/>
      <c r="N2407" s="85" t="s">
        <v>2699</v>
      </c>
      <c r="O2407" s="85"/>
      <c r="P2407" s="419">
        <v>5</v>
      </c>
      <c r="Q2407" s="419">
        <v>5</v>
      </c>
      <c r="R2407" s="419">
        <v>4</v>
      </c>
      <c r="S2407" s="86" t="s">
        <v>3</v>
      </c>
      <c r="T2407" s="86" t="s">
        <v>44</v>
      </c>
      <c r="U2407" s="86" t="s">
        <v>72</v>
      </c>
      <c r="V2407" s="3" t="s">
        <v>72</v>
      </c>
      <c r="W2407" s="86" t="s">
        <v>2692</v>
      </c>
      <c r="X2407" s="86" t="s">
        <v>1066</v>
      </c>
      <c r="Y2407" s="86"/>
      <c r="Z2407" s="86"/>
      <c r="AA2407" s="89">
        <v>45.258000000000003</v>
      </c>
      <c r="AB2407" s="89">
        <v>-123.074</v>
      </c>
      <c r="AC2407" s="86" t="s">
        <v>45</v>
      </c>
      <c r="AD2407" s="86"/>
      <c r="AE2407" s="86" t="s">
        <v>2701</v>
      </c>
      <c r="AF2407" s="86"/>
      <c r="AG2407" s="22" t="s">
        <v>3258</v>
      </c>
      <c r="AH2407" s="22" t="s">
        <v>3258</v>
      </c>
      <c r="AI2407" s="86"/>
      <c r="AJ2407" s="86"/>
      <c r="AK2407" s="86"/>
      <c r="AL2407" s="86"/>
      <c r="AM2407" s="86"/>
      <c r="AN2407" s="86"/>
      <c r="AO2407" s="86"/>
      <c r="AP2407" s="86"/>
      <c r="AQ2407" s="86"/>
      <c r="AR2407" s="86"/>
      <c r="AS2407" s="86"/>
      <c r="AT2407" s="86" t="s">
        <v>2698</v>
      </c>
    </row>
    <row r="2408" spans="1:56" x14ac:dyDescent="0.25">
      <c r="A2408" s="405">
        <v>43395</v>
      </c>
      <c r="B2408" s="46"/>
      <c r="C2408" s="91"/>
      <c r="D2408" s="91"/>
      <c r="E2408" s="92">
        <v>7</v>
      </c>
      <c r="F2408" s="90" t="s">
        <v>42</v>
      </c>
      <c r="G2408" s="90">
        <v>2018</v>
      </c>
      <c r="H2408" s="93">
        <v>0.66666666666666696</v>
      </c>
      <c r="I2408" s="91"/>
      <c r="J2408" s="91"/>
      <c r="K2408" s="91"/>
      <c r="L2408" s="91"/>
      <c r="M2408" s="91"/>
      <c r="N2408" s="90" t="s">
        <v>2700</v>
      </c>
      <c r="O2408" s="90"/>
      <c r="P2408" s="420">
        <v>6</v>
      </c>
      <c r="Q2408" s="420">
        <v>6</v>
      </c>
      <c r="R2408" s="420">
        <v>1</v>
      </c>
      <c r="S2408" s="91" t="s">
        <v>3</v>
      </c>
      <c r="T2408" s="91" t="s">
        <v>44</v>
      </c>
      <c r="U2408" s="91" t="s">
        <v>72</v>
      </c>
      <c r="V2408" s="3" t="s">
        <v>72</v>
      </c>
      <c r="W2408" s="91" t="s">
        <v>2692</v>
      </c>
      <c r="X2408" s="91" t="s">
        <v>1066</v>
      </c>
      <c r="Y2408" s="91"/>
      <c r="Z2408" s="91"/>
      <c r="AA2408" s="94">
        <v>45.258000000000003</v>
      </c>
      <c r="AB2408" s="94">
        <v>-123.047</v>
      </c>
      <c r="AC2408" s="91" t="s">
        <v>45</v>
      </c>
      <c r="AD2408" s="91"/>
      <c r="AE2408" s="91" t="s">
        <v>559</v>
      </c>
      <c r="AF2408" s="91"/>
      <c r="AG2408" s="22" t="s">
        <v>3258</v>
      </c>
      <c r="AH2408" s="22" t="s">
        <v>3258</v>
      </c>
      <c r="AI2408" s="91"/>
      <c r="AJ2408" s="91"/>
      <c r="AK2408" s="91"/>
      <c r="AL2408" s="91"/>
      <c r="AM2408" s="91"/>
      <c r="AN2408" s="91"/>
      <c r="AO2408" s="91"/>
      <c r="AP2408" s="91"/>
      <c r="AQ2408" s="91"/>
      <c r="AR2408" s="91"/>
      <c r="AS2408" s="91"/>
      <c r="AT2408" s="91" t="s">
        <v>2698</v>
      </c>
      <c r="AU2408" s="91"/>
      <c r="AV2408" s="91"/>
      <c r="AW2408" s="91"/>
      <c r="AX2408" s="91"/>
      <c r="AY2408" s="91"/>
      <c r="AZ2408" s="91"/>
      <c r="BA2408" s="91"/>
      <c r="BB2408" s="91"/>
      <c r="BC2408" s="91"/>
      <c r="BD2408" s="91"/>
    </row>
    <row r="2409" spans="1:56" x14ac:dyDescent="0.25">
      <c r="A2409" s="405">
        <v>43395</v>
      </c>
      <c r="E2409" s="62">
        <v>14</v>
      </c>
      <c r="F2409" s="6" t="s">
        <v>42</v>
      </c>
      <c r="G2409" s="6">
        <v>2018</v>
      </c>
      <c r="H2409" s="71">
        <v>0.4375</v>
      </c>
      <c r="N2409" s="6" t="s">
        <v>2703</v>
      </c>
      <c r="P2409" s="407">
        <v>10</v>
      </c>
      <c r="Q2409" s="407">
        <v>10</v>
      </c>
      <c r="R2409" s="407">
        <v>1</v>
      </c>
      <c r="S2409" s="86" t="s">
        <v>3</v>
      </c>
      <c r="T2409" s="86" t="s">
        <v>44</v>
      </c>
      <c r="U2409" s="86" t="s">
        <v>72</v>
      </c>
      <c r="V2409" s="3" t="s">
        <v>72</v>
      </c>
      <c r="W2409" s="86" t="s">
        <v>2692</v>
      </c>
      <c r="X2409" s="86" t="s">
        <v>1066</v>
      </c>
      <c r="AA2409" s="18">
        <v>45.258000000000003</v>
      </c>
      <c r="AB2409" s="18">
        <v>-123.074</v>
      </c>
      <c r="AC2409" s="86" t="s">
        <v>45</v>
      </c>
      <c r="AE2409" s="86" t="s">
        <v>2704</v>
      </c>
      <c r="AG2409" s="22" t="s">
        <v>3258</v>
      </c>
      <c r="AH2409" s="22" t="s">
        <v>3258</v>
      </c>
      <c r="AT2409" s="86" t="s">
        <v>2698</v>
      </c>
    </row>
    <row r="2410" spans="1:56" x14ac:dyDescent="0.25">
      <c r="A2410" s="405">
        <v>43395</v>
      </c>
      <c r="E2410" s="62">
        <v>14</v>
      </c>
      <c r="F2410" s="6" t="s">
        <v>42</v>
      </c>
      <c r="G2410" s="6">
        <v>2018</v>
      </c>
      <c r="H2410" s="71">
        <v>0.4375</v>
      </c>
      <c r="N2410" s="6" t="s">
        <v>2703</v>
      </c>
      <c r="P2410" s="407">
        <v>10</v>
      </c>
      <c r="Q2410" s="407">
        <v>10</v>
      </c>
      <c r="R2410" s="407">
        <v>2</v>
      </c>
      <c r="S2410" s="86" t="s">
        <v>3</v>
      </c>
      <c r="T2410" s="86" t="s">
        <v>44</v>
      </c>
      <c r="U2410" s="86" t="s">
        <v>72</v>
      </c>
      <c r="V2410" s="3" t="s">
        <v>72</v>
      </c>
      <c r="W2410" s="86" t="s">
        <v>2692</v>
      </c>
      <c r="X2410" s="86" t="s">
        <v>1066</v>
      </c>
      <c r="AA2410" s="18">
        <v>45.258000000000003</v>
      </c>
      <c r="AB2410" s="18">
        <v>-123.074</v>
      </c>
      <c r="AC2410" s="86" t="s">
        <v>45</v>
      </c>
      <c r="AE2410" s="86" t="s">
        <v>2704</v>
      </c>
      <c r="AG2410" s="22" t="s">
        <v>3258</v>
      </c>
      <c r="AH2410" s="22" t="s">
        <v>3258</v>
      </c>
      <c r="AT2410" s="86" t="s">
        <v>2698</v>
      </c>
    </row>
    <row r="2411" spans="1:56" x14ac:dyDescent="0.25">
      <c r="A2411" s="405">
        <v>43395</v>
      </c>
      <c r="B2411" s="34"/>
      <c r="C2411" s="96"/>
      <c r="D2411" s="96"/>
      <c r="E2411" s="97">
        <v>14</v>
      </c>
      <c r="F2411" s="95" t="s">
        <v>42</v>
      </c>
      <c r="G2411" s="95">
        <v>2018</v>
      </c>
      <c r="H2411" s="98">
        <v>0.45833333333333298</v>
      </c>
      <c r="I2411" s="96"/>
      <c r="J2411" s="96"/>
      <c r="K2411" s="96"/>
      <c r="L2411" s="96"/>
      <c r="M2411" s="96"/>
      <c r="N2411" s="95" t="s">
        <v>2705</v>
      </c>
      <c r="O2411" s="95"/>
      <c r="P2411" s="421">
        <v>11</v>
      </c>
      <c r="Q2411" s="421">
        <v>11</v>
      </c>
      <c r="R2411" s="421">
        <v>1</v>
      </c>
      <c r="S2411" s="96" t="s">
        <v>3</v>
      </c>
      <c r="T2411" s="96" t="s">
        <v>44</v>
      </c>
      <c r="U2411" s="96" t="s">
        <v>72</v>
      </c>
      <c r="V2411" s="3" t="s">
        <v>72</v>
      </c>
      <c r="W2411" s="96" t="s">
        <v>2692</v>
      </c>
      <c r="X2411" s="96" t="s">
        <v>1066</v>
      </c>
      <c r="Y2411" s="96"/>
      <c r="Z2411" s="96"/>
      <c r="AA2411" s="99">
        <v>45.258000000000003</v>
      </c>
      <c r="AB2411" s="99">
        <v>-123.074</v>
      </c>
      <c r="AC2411" s="96" t="s">
        <v>45</v>
      </c>
      <c r="AD2411" s="96"/>
      <c r="AE2411" s="96"/>
      <c r="AF2411" s="96"/>
      <c r="AG2411" s="22" t="s">
        <v>3258</v>
      </c>
      <c r="AH2411" s="22" t="s">
        <v>3258</v>
      </c>
      <c r="AI2411" s="96"/>
      <c r="AJ2411" s="96"/>
      <c r="AK2411" s="96"/>
      <c r="AL2411" s="96"/>
      <c r="AM2411" s="96"/>
      <c r="AN2411" s="96"/>
      <c r="AO2411" s="96"/>
      <c r="AP2411" s="96"/>
      <c r="AQ2411" s="96"/>
      <c r="AR2411" s="96"/>
      <c r="AS2411" s="96"/>
      <c r="AT2411" s="96" t="s">
        <v>2698</v>
      </c>
      <c r="AU2411" s="96"/>
      <c r="AV2411" s="96"/>
      <c r="AW2411" s="96"/>
      <c r="AX2411" s="96"/>
      <c r="AY2411" s="96"/>
      <c r="AZ2411" s="96"/>
      <c r="BA2411" s="96"/>
      <c r="BB2411" s="96"/>
      <c r="BC2411" s="96"/>
      <c r="BD2411" s="96"/>
    </row>
    <row r="2412" spans="1:56" x14ac:dyDescent="0.25">
      <c r="A2412" s="405">
        <v>43395</v>
      </c>
      <c r="E2412" s="62">
        <v>14</v>
      </c>
      <c r="F2412" s="6" t="s">
        <v>42</v>
      </c>
      <c r="G2412" s="6">
        <v>2018</v>
      </c>
      <c r="H2412" s="71">
        <v>0.53125</v>
      </c>
      <c r="N2412" s="6" t="s">
        <v>2706</v>
      </c>
      <c r="P2412" s="407">
        <v>12</v>
      </c>
      <c r="Q2412" s="407">
        <v>12</v>
      </c>
      <c r="R2412" s="407">
        <v>1</v>
      </c>
      <c r="S2412" s="3" t="s">
        <v>3</v>
      </c>
      <c r="T2412" s="3" t="s">
        <v>44</v>
      </c>
      <c r="U2412" s="3" t="s">
        <v>72</v>
      </c>
      <c r="V2412" s="3" t="s">
        <v>72</v>
      </c>
      <c r="W2412" s="3" t="s">
        <v>2692</v>
      </c>
      <c r="X2412" s="3" t="s">
        <v>1066</v>
      </c>
      <c r="AA2412" s="18">
        <v>45.258000000000003</v>
      </c>
      <c r="AB2412" s="18">
        <v>-123.074</v>
      </c>
      <c r="AC2412" s="3" t="s">
        <v>45</v>
      </c>
      <c r="AE2412" s="3" t="s">
        <v>893</v>
      </c>
      <c r="AG2412" s="22" t="s">
        <v>3258</v>
      </c>
      <c r="AH2412" s="22" t="s">
        <v>3258</v>
      </c>
      <c r="AT2412" s="3" t="s">
        <v>2698</v>
      </c>
    </row>
    <row r="2413" spans="1:56" x14ac:dyDescent="0.25">
      <c r="A2413" s="405">
        <v>43395</v>
      </c>
      <c r="E2413" s="62">
        <v>14</v>
      </c>
      <c r="F2413" s="6" t="s">
        <v>42</v>
      </c>
      <c r="G2413" s="6">
        <v>2018</v>
      </c>
      <c r="H2413" s="71">
        <v>0.53125</v>
      </c>
      <c r="N2413" s="6" t="s">
        <v>2706</v>
      </c>
      <c r="P2413" s="407">
        <v>12</v>
      </c>
      <c r="Q2413" s="407">
        <v>12</v>
      </c>
      <c r="R2413" s="407">
        <v>2</v>
      </c>
      <c r="S2413" s="3" t="s">
        <v>3</v>
      </c>
      <c r="T2413" s="3" t="s">
        <v>44</v>
      </c>
      <c r="U2413" s="3" t="s">
        <v>72</v>
      </c>
      <c r="V2413" s="3" t="s">
        <v>72</v>
      </c>
      <c r="W2413" s="3" t="s">
        <v>2692</v>
      </c>
      <c r="X2413" s="3" t="s">
        <v>1066</v>
      </c>
      <c r="AA2413" s="18">
        <v>45.258000000000003</v>
      </c>
      <c r="AB2413" s="18">
        <v>-123.074</v>
      </c>
      <c r="AC2413" s="3" t="s">
        <v>45</v>
      </c>
      <c r="AE2413" s="3" t="s">
        <v>893</v>
      </c>
      <c r="AG2413" s="22" t="s">
        <v>3258</v>
      </c>
      <c r="AH2413" s="22" t="s">
        <v>3258</v>
      </c>
      <c r="AT2413" s="3" t="s">
        <v>2698</v>
      </c>
    </row>
    <row r="2414" spans="1:56" x14ac:dyDescent="0.25">
      <c r="A2414" s="405">
        <v>43395</v>
      </c>
      <c r="E2414" s="62">
        <v>14</v>
      </c>
      <c r="F2414" s="6" t="s">
        <v>42</v>
      </c>
      <c r="G2414" s="6">
        <v>2018</v>
      </c>
      <c r="H2414" s="71">
        <v>0.53125</v>
      </c>
      <c r="N2414" s="6" t="s">
        <v>2706</v>
      </c>
      <c r="P2414" s="407">
        <v>12</v>
      </c>
      <c r="Q2414" s="407">
        <v>12</v>
      </c>
      <c r="R2414" s="407">
        <v>3</v>
      </c>
      <c r="S2414" s="3" t="s">
        <v>3</v>
      </c>
      <c r="T2414" s="3" t="s">
        <v>44</v>
      </c>
      <c r="U2414" s="3" t="s">
        <v>72</v>
      </c>
      <c r="V2414" s="3" t="s">
        <v>72</v>
      </c>
      <c r="W2414" s="3" t="s">
        <v>2692</v>
      </c>
      <c r="X2414" s="3" t="s">
        <v>1066</v>
      </c>
      <c r="AA2414" s="18">
        <v>45.258000000000003</v>
      </c>
      <c r="AB2414" s="18">
        <v>-123.074</v>
      </c>
      <c r="AC2414" s="3" t="s">
        <v>45</v>
      </c>
      <c r="AE2414" s="3" t="s">
        <v>893</v>
      </c>
      <c r="AG2414" s="22" t="s">
        <v>3258</v>
      </c>
      <c r="AH2414" s="22" t="s">
        <v>3258</v>
      </c>
      <c r="AT2414" s="3" t="s">
        <v>2698</v>
      </c>
    </row>
    <row r="2415" spans="1:56" x14ac:dyDescent="0.25">
      <c r="A2415" s="405">
        <v>43395</v>
      </c>
      <c r="B2415" s="47"/>
      <c r="C2415" s="101"/>
      <c r="D2415" s="101"/>
      <c r="E2415" s="102">
        <v>14</v>
      </c>
      <c r="F2415" s="100" t="s">
        <v>42</v>
      </c>
      <c r="G2415" s="100">
        <v>2018</v>
      </c>
      <c r="H2415" s="103">
        <v>0.57291666666666696</v>
      </c>
      <c r="I2415" s="101"/>
      <c r="J2415" s="101"/>
      <c r="K2415" s="101"/>
      <c r="L2415" s="101"/>
      <c r="M2415" s="101"/>
      <c r="N2415" s="100" t="s">
        <v>2707</v>
      </c>
      <c r="O2415" s="100"/>
      <c r="P2415" s="422">
        <v>14</v>
      </c>
      <c r="Q2415" s="422">
        <v>14</v>
      </c>
      <c r="R2415" s="422">
        <v>1</v>
      </c>
      <c r="S2415" s="101" t="s">
        <v>3</v>
      </c>
      <c r="T2415" s="101" t="s">
        <v>44</v>
      </c>
      <c r="U2415" s="101" t="s">
        <v>72</v>
      </c>
      <c r="V2415" s="3" t="s">
        <v>72</v>
      </c>
      <c r="W2415" s="101" t="s">
        <v>2692</v>
      </c>
      <c r="X2415" s="101" t="s">
        <v>1066</v>
      </c>
      <c r="Y2415" s="101"/>
      <c r="Z2415" s="101"/>
      <c r="AA2415" s="104">
        <v>45.258000000000003</v>
      </c>
      <c r="AB2415" s="104">
        <v>-123.074</v>
      </c>
      <c r="AC2415" s="101" t="s">
        <v>45</v>
      </c>
      <c r="AD2415" s="101"/>
      <c r="AE2415" s="101"/>
      <c r="AF2415" s="101"/>
      <c r="AG2415" s="22" t="s">
        <v>3258</v>
      </c>
      <c r="AH2415" s="22" t="s">
        <v>3258</v>
      </c>
      <c r="AI2415" s="101"/>
      <c r="AJ2415" s="101"/>
      <c r="AK2415" s="101"/>
      <c r="AL2415" s="101"/>
      <c r="AM2415" s="101"/>
      <c r="AN2415" s="101"/>
      <c r="AO2415" s="101"/>
      <c r="AP2415" s="101"/>
      <c r="AQ2415" s="101"/>
      <c r="AR2415" s="101"/>
      <c r="AS2415" s="101"/>
      <c r="AT2415" s="101" t="s">
        <v>2698</v>
      </c>
      <c r="AU2415" s="101"/>
      <c r="AV2415" s="101"/>
      <c r="AW2415" s="101"/>
      <c r="AX2415" s="101"/>
      <c r="AY2415" s="101"/>
      <c r="AZ2415" s="101"/>
      <c r="BA2415" s="101"/>
      <c r="BB2415" s="101"/>
      <c r="BC2415" s="101"/>
      <c r="BD2415" s="101"/>
    </row>
    <row r="2416" spans="1:56" x14ac:dyDescent="0.25">
      <c r="A2416" s="405">
        <v>43395</v>
      </c>
      <c r="E2416" s="102">
        <v>14</v>
      </c>
      <c r="F2416" s="100" t="s">
        <v>42</v>
      </c>
      <c r="G2416" s="100">
        <v>2018</v>
      </c>
      <c r="H2416" s="103">
        <v>0.57291666666666696</v>
      </c>
      <c r="I2416" s="101"/>
      <c r="J2416" s="101"/>
      <c r="K2416" s="101"/>
      <c r="L2416" s="101"/>
      <c r="M2416" s="101"/>
      <c r="N2416" s="100" t="s">
        <v>2707</v>
      </c>
      <c r="O2416" s="100"/>
      <c r="P2416" s="422">
        <v>14</v>
      </c>
      <c r="Q2416" s="422">
        <v>14</v>
      </c>
      <c r="R2416" s="422">
        <v>2</v>
      </c>
      <c r="S2416" s="101" t="s">
        <v>3</v>
      </c>
      <c r="T2416" s="101" t="s">
        <v>44</v>
      </c>
      <c r="U2416" s="101" t="s">
        <v>72</v>
      </c>
      <c r="V2416" s="3" t="s">
        <v>72</v>
      </c>
      <c r="W2416" s="101" t="s">
        <v>2692</v>
      </c>
      <c r="X2416" s="101" t="s">
        <v>1066</v>
      </c>
      <c r="Y2416" s="101"/>
      <c r="Z2416" s="101"/>
      <c r="AA2416" s="104">
        <v>45.258000000000003</v>
      </c>
      <c r="AB2416" s="104">
        <v>-123.074</v>
      </c>
      <c r="AC2416" s="101" t="s">
        <v>45</v>
      </c>
      <c r="AD2416" s="101"/>
      <c r="AE2416" s="101"/>
      <c r="AF2416" s="101"/>
      <c r="AG2416" s="22" t="s">
        <v>3258</v>
      </c>
      <c r="AH2416" s="22" t="s">
        <v>3258</v>
      </c>
      <c r="AI2416" s="101"/>
      <c r="AJ2416" s="101"/>
      <c r="AK2416" s="101"/>
      <c r="AL2416" s="101"/>
      <c r="AM2416" s="101"/>
      <c r="AN2416" s="101"/>
      <c r="AO2416" s="101"/>
      <c r="AP2416" s="101"/>
      <c r="AQ2416" s="101"/>
      <c r="AR2416" s="101"/>
      <c r="AS2416" s="101"/>
      <c r="AT2416" s="101" t="s">
        <v>2698</v>
      </c>
    </row>
    <row r="2417" spans="1:56" x14ac:dyDescent="0.25">
      <c r="A2417" s="405">
        <v>43395</v>
      </c>
      <c r="E2417" s="102">
        <v>14</v>
      </c>
      <c r="F2417" s="100" t="s">
        <v>42</v>
      </c>
      <c r="G2417" s="100">
        <v>2018</v>
      </c>
      <c r="H2417" s="103">
        <v>0.57291666666666696</v>
      </c>
      <c r="I2417" s="101"/>
      <c r="J2417" s="101"/>
      <c r="K2417" s="101"/>
      <c r="L2417" s="101"/>
      <c r="M2417" s="101"/>
      <c r="N2417" s="100" t="s">
        <v>2707</v>
      </c>
      <c r="O2417" s="100"/>
      <c r="P2417" s="422">
        <v>14</v>
      </c>
      <c r="Q2417" s="422">
        <v>14</v>
      </c>
      <c r="R2417" s="422">
        <v>3</v>
      </c>
      <c r="S2417" s="101" t="s">
        <v>3</v>
      </c>
      <c r="T2417" s="101" t="s">
        <v>44</v>
      </c>
      <c r="U2417" s="101" t="s">
        <v>72</v>
      </c>
      <c r="V2417" s="3" t="s">
        <v>72</v>
      </c>
      <c r="W2417" s="101" t="s">
        <v>2692</v>
      </c>
      <c r="X2417" s="101" t="s">
        <v>1066</v>
      </c>
      <c r="Y2417" s="101"/>
      <c r="Z2417" s="101"/>
      <c r="AA2417" s="104">
        <v>45.258000000000003</v>
      </c>
      <c r="AB2417" s="104">
        <v>-123.074</v>
      </c>
      <c r="AC2417" s="101" t="s">
        <v>45</v>
      </c>
      <c r="AD2417" s="101"/>
      <c r="AE2417" s="101"/>
      <c r="AF2417" s="101"/>
      <c r="AG2417" s="22" t="s">
        <v>3258</v>
      </c>
      <c r="AH2417" s="22" t="s">
        <v>3258</v>
      </c>
      <c r="AI2417" s="101"/>
      <c r="AJ2417" s="101"/>
      <c r="AK2417" s="101"/>
      <c r="AL2417" s="101"/>
      <c r="AM2417" s="101"/>
      <c r="AN2417" s="101"/>
      <c r="AO2417" s="101"/>
      <c r="AP2417" s="101"/>
      <c r="AQ2417" s="101"/>
      <c r="AR2417" s="101"/>
      <c r="AS2417" s="101"/>
      <c r="AT2417" s="101" t="s">
        <v>2698</v>
      </c>
    </row>
    <row r="2418" spans="1:56" x14ac:dyDescent="0.25">
      <c r="A2418" s="405">
        <v>43395</v>
      </c>
      <c r="B2418" s="44"/>
      <c r="C2418" s="80"/>
      <c r="D2418" s="80"/>
      <c r="E2418" s="81">
        <v>15</v>
      </c>
      <c r="F2418" s="79" t="s">
        <v>42</v>
      </c>
      <c r="G2418" s="79">
        <v>2018</v>
      </c>
      <c r="H2418" s="82">
        <v>0.55555555555555602</v>
      </c>
      <c r="I2418" s="80"/>
      <c r="J2418" s="80"/>
      <c r="K2418" s="80"/>
      <c r="L2418" s="80"/>
      <c r="M2418" s="80"/>
      <c r="N2418" s="79" t="s">
        <v>2708</v>
      </c>
      <c r="O2418" s="79"/>
      <c r="P2418" s="418">
        <v>15</v>
      </c>
      <c r="Q2418" s="418">
        <v>15</v>
      </c>
      <c r="R2418" s="418">
        <v>1</v>
      </c>
      <c r="S2418" s="80" t="s">
        <v>3</v>
      </c>
      <c r="T2418" s="80" t="s">
        <v>44</v>
      </c>
      <c r="U2418" s="80" t="s">
        <v>72</v>
      </c>
      <c r="V2418" s="3" t="s">
        <v>72</v>
      </c>
      <c r="W2418" s="80" t="s">
        <v>2692</v>
      </c>
      <c r="X2418" s="80" t="s">
        <v>1066</v>
      </c>
      <c r="Y2418" s="80"/>
      <c r="Z2418" s="80"/>
      <c r="AA2418" s="83">
        <v>45.258000000000003</v>
      </c>
      <c r="AB2418" s="83">
        <v>-123.074</v>
      </c>
      <c r="AC2418" s="80" t="s">
        <v>45</v>
      </c>
      <c r="AD2418" s="80"/>
      <c r="AE2418" s="80" t="s">
        <v>1005</v>
      </c>
      <c r="AF2418" s="80"/>
      <c r="AG2418" s="22" t="s">
        <v>3258</v>
      </c>
      <c r="AH2418" s="22" t="s">
        <v>3258</v>
      </c>
      <c r="AI2418" s="80"/>
      <c r="AJ2418" s="80"/>
      <c r="AK2418" s="80"/>
      <c r="AL2418" s="80"/>
      <c r="AM2418" s="80"/>
      <c r="AN2418" s="80"/>
      <c r="AO2418" s="80"/>
      <c r="AP2418" s="80"/>
      <c r="AQ2418" s="80"/>
      <c r="AR2418" s="80"/>
      <c r="AS2418" s="80"/>
      <c r="AT2418" s="80" t="s">
        <v>2698</v>
      </c>
      <c r="AU2418" s="80"/>
      <c r="AV2418" s="80"/>
      <c r="AW2418" s="80"/>
      <c r="AX2418" s="80"/>
      <c r="AY2418" s="80"/>
      <c r="AZ2418" s="80"/>
      <c r="BA2418" s="80"/>
      <c r="BB2418" s="80"/>
      <c r="BC2418" s="80"/>
      <c r="BD2418" s="80"/>
    </row>
    <row r="2419" spans="1:56" x14ac:dyDescent="0.25">
      <c r="A2419" s="405">
        <v>43395</v>
      </c>
      <c r="E2419" s="81">
        <v>15</v>
      </c>
      <c r="F2419" s="79" t="s">
        <v>42</v>
      </c>
      <c r="G2419" s="79">
        <v>2018</v>
      </c>
      <c r="H2419" s="82">
        <v>0.55555555555555602</v>
      </c>
      <c r="I2419" s="80"/>
      <c r="J2419" s="80"/>
      <c r="K2419" s="80"/>
      <c r="L2419" s="80"/>
      <c r="M2419" s="80"/>
      <c r="N2419" s="79" t="s">
        <v>2708</v>
      </c>
      <c r="O2419" s="79"/>
      <c r="P2419" s="418">
        <v>15</v>
      </c>
      <c r="Q2419" s="418">
        <v>15</v>
      </c>
      <c r="R2419" s="418">
        <v>2</v>
      </c>
      <c r="S2419" s="80" t="s">
        <v>3</v>
      </c>
      <c r="T2419" s="80" t="s">
        <v>44</v>
      </c>
      <c r="U2419" s="80" t="s">
        <v>72</v>
      </c>
      <c r="V2419" s="3" t="s">
        <v>72</v>
      </c>
      <c r="W2419" s="80" t="s">
        <v>2692</v>
      </c>
      <c r="X2419" s="80" t="s">
        <v>1066</v>
      </c>
      <c r="Y2419" s="80"/>
      <c r="Z2419" s="80"/>
      <c r="AA2419" s="83">
        <v>45.258000000000003</v>
      </c>
      <c r="AB2419" s="83">
        <v>-123.074</v>
      </c>
      <c r="AC2419" s="80" t="s">
        <v>45</v>
      </c>
      <c r="AD2419" s="80"/>
      <c r="AE2419" s="80" t="s">
        <v>1005</v>
      </c>
      <c r="AF2419" s="80"/>
      <c r="AG2419" s="22" t="s">
        <v>3258</v>
      </c>
      <c r="AH2419" s="22" t="s">
        <v>3258</v>
      </c>
      <c r="AI2419" s="80"/>
      <c r="AJ2419" s="80"/>
      <c r="AK2419" s="80"/>
      <c r="AL2419" s="80"/>
      <c r="AM2419" s="80"/>
      <c r="AN2419" s="80"/>
      <c r="AO2419" s="80"/>
      <c r="AP2419" s="80"/>
      <c r="AQ2419" s="80"/>
      <c r="AR2419" s="80"/>
      <c r="AS2419" s="80"/>
      <c r="AT2419" s="80" t="s">
        <v>2698</v>
      </c>
    </row>
    <row r="2420" spans="1:56" x14ac:dyDescent="0.25">
      <c r="A2420" s="405">
        <v>43395</v>
      </c>
      <c r="E2420" s="81">
        <v>15</v>
      </c>
      <c r="F2420" s="79" t="s">
        <v>42</v>
      </c>
      <c r="G2420" s="79">
        <v>2018</v>
      </c>
      <c r="H2420" s="82">
        <v>0.55555555555555602</v>
      </c>
      <c r="I2420" s="80"/>
      <c r="J2420" s="80"/>
      <c r="K2420" s="80"/>
      <c r="L2420" s="80"/>
      <c r="M2420" s="80"/>
      <c r="N2420" s="79" t="s">
        <v>2708</v>
      </c>
      <c r="O2420" s="79"/>
      <c r="P2420" s="418">
        <v>15</v>
      </c>
      <c r="Q2420" s="418">
        <v>15</v>
      </c>
      <c r="R2420" s="418">
        <v>3</v>
      </c>
      <c r="S2420" s="80" t="s">
        <v>3</v>
      </c>
      <c r="T2420" s="80" t="s">
        <v>44</v>
      </c>
      <c r="U2420" s="80" t="s">
        <v>72</v>
      </c>
      <c r="V2420" s="3" t="s">
        <v>72</v>
      </c>
      <c r="W2420" s="80" t="s">
        <v>2692</v>
      </c>
      <c r="X2420" s="80" t="s">
        <v>1066</v>
      </c>
      <c r="Y2420" s="80"/>
      <c r="Z2420" s="80"/>
      <c r="AA2420" s="83">
        <v>45.258000000000003</v>
      </c>
      <c r="AB2420" s="83">
        <v>-123.074</v>
      </c>
      <c r="AC2420" s="80" t="s">
        <v>45</v>
      </c>
      <c r="AD2420" s="80"/>
      <c r="AE2420" s="80" t="s">
        <v>1005</v>
      </c>
      <c r="AF2420" s="80"/>
      <c r="AG2420" s="22" t="s">
        <v>3258</v>
      </c>
      <c r="AH2420" s="22" t="s">
        <v>3258</v>
      </c>
      <c r="AI2420" s="80"/>
      <c r="AJ2420" s="80"/>
      <c r="AK2420" s="80"/>
      <c r="AL2420" s="80"/>
      <c r="AM2420" s="80"/>
      <c r="AN2420" s="80"/>
      <c r="AO2420" s="80"/>
      <c r="AP2420" s="80"/>
      <c r="AQ2420" s="80"/>
      <c r="AR2420" s="80"/>
      <c r="AS2420" s="80"/>
      <c r="AT2420" s="80" t="s">
        <v>2698</v>
      </c>
    </row>
    <row r="2421" spans="1:56" x14ac:dyDescent="0.25">
      <c r="A2421" s="405">
        <v>43395</v>
      </c>
      <c r="B2421" s="48"/>
      <c r="C2421" s="106"/>
      <c r="D2421" s="106"/>
      <c r="E2421" s="107">
        <v>21</v>
      </c>
      <c r="F2421" s="105" t="s">
        <v>42</v>
      </c>
      <c r="G2421" s="105">
        <v>2018</v>
      </c>
      <c r="H2421" s="108">
        <v>0.42708333333333298</v>
      </c>
      <c r="I2421" s="106"/>
      <c r="J2421" s="106"/>
      <c r="K2421" s="106"/>
      <c r="L2421" s="106"/>
      <c r="M2421" s="106"/>
      <c r="N2421" s="105" t="s">
        <v>2709</v>
      </c>
      <c r="O2421" s="105"/>
      <c r="P2421" s="423">
        <v>16</v>
      </c>
      <c r="Q2421" s="423">
        <v>16</v>
      </c>
      <c r="R2421" s="423">
        <v>1</v>
      </c>
      <c r="S2421" s="106" t="s">
        <v>3</v>
      </c>
      <c r="T2421" s="106" t="s">
        <v>44</v>
      </c>
      <c r="U2421" s="106" t="s">
        <v>72</v>
      </c>
      <c r="V2421" s="3" t="s">
        <v>72</v>
      </c>
      <c r="W2421" s="106" t="s">
        <v>2692</v>
      </c>
      <c r="X2421" s="106" t="s">
        <v>1066</v>
      </c>
      <c r="Y2421" s="106"/>
      <c r="Z2421" s="106"/>
      <c r="AA2421" s="18">
        <v>45.258000000000003</v>
      </c>
      <c r="AB2421" s="18">
        <v>-123.074</v>
      </c>
      <c r="AC2421" s="106" t="s">
        <v>45</v>
      </c>
      <c r="AD2421" s="106"/>
      <c r="AE2421" s="106" t="s">
        <v>2715</v>
      </c>
      <c r="AF2421" s="106"/>
      <c r="AG2421" s="22" t="s">
        <v>3258</v>
      </c>
      <c r="AH2421" s="22" t="s">
        <v>3258</v>
      </c>
      <c r="AI2421" s="106"/>
      <c r="AJ2421" s="106"/>
      <c r="AK2421" s="106"/>
      <c r="AL2421" s="106"/>
      <c r="AM2421" s="106"/>
      <c r="AN2421" s="106"/>
      <c r="AO2421" s="106"/>
      <c r="AP2421" s="106"/>
      <c r="AQ2421" s="106"/>
      <c r="AR2421" s="106"/>
      <c r="AS2421" s="106"/>
      <c r="AT2421" s="106" t="s">
        <v>2698</v>
      </c>
      <c r="AU2421" s="106"/>
      <c r="AV2421" s="106"/>
      <c r="AW2421" s="106"/>
      <c r="AX2421" s="106"/>
      <c r="AY2421" s="106"/>
      <c r="AZ2421" s="106"/>
      <c r="BA2421" s="106"/>
      <c r="BB2421" s="106"/>
      <c r="BC2421" s="106"/>
      <c r="BD2421" s="106"/>
    </row>
    <row r="2422" spans="1:56" x14ac:dyDescent="0.25">
      <c r="A2422" s="405">
        <v>43395</v>
      </c>
      <c r="E2422" s="107">
        <v>21</v>
      </c>
      <c r="F2422" s="105" t="s">
        <v>42</v>
      </c>
      <c r="G2422" s="105">
        <v>2018</v>
      </c>
      <c r="H2422" s="108">
        <v>0.42708333333333298</v>
      </c>
      <c r="I2422" s="106"/>
      <c r="J2422" s="106"/>
      <c r="K2422" s="106"/>
      <c r="L2422" s="106"/>
      <c r="M2422" s="106"/>
      <c r="N2422" s="105" t="s">
        <v>2709</v>
      </c>
      <c r="O2422" s="105"/>
      <c r="P2422" s="423">
        <v>16</v>
      </c>
      <c r="Q2422" s="423">
        <v>16</v>
      </c>
      <c r="R2422" s="423">
        <v>2</v>
      </c>
      <c r="S2422" s="106" t="s">
        <v>3</v>
      </c>
      <c r="T2422" s="106" t="s">
        <v>44</v>
      </c>
      <c r="U2422" s="106" t="s">
        <v>72</v>
      </c>
      <c r="V2422" s="3" t="s">
        <v>72</v>
      </c>
      <c r="W2422" s="106" t="s">
        <v>2692</v>
      </c>
      <c r="X2422" s="106" t="s">
        <v>1066</v>
      </c>
      <c r="Y2422" s="106"/>
      <c r="Z2422" s="106"/>
      <c r="AA2422" s="18">
        <v>45.258000000000003</v>
      </c>
      <c r="AB2422" s="18">
        <v>-123.074</v>
      </c>
      <c r="AC2422" s="106" t="s">
        <v>45</v>
      </c>
      <c r="AD2422" s="106"/>
      <c r="AE2422" s="106" t="s">
        <v>2715</v>
      </c>
      <c r="AF2422" s="106"/>
      <c r="AG2422" s="22" t="s">
        <v>3258</v>
      </c>
      <c r="AH2422" s="22" t="s">
        <v>3258</v>
      </c>
      <c r="AI2422" s="106"/>
      <c r="AJ2422" s="106"/>
      <c r="AK2422" s="106"/>
      <c r="AL2422" s="106"/>
      <c r="AM2422" s="106"/>
      <c r="AN2422" s="106"/>
      <c r="AO2422" s="106"/>
      <c r="AP2422" s="106"/>
      <c r="AQ2422" s="106"/>
      <c r="AR2422" s="106"/>
      <c r="AS2422" s="106"/>
      <c r="AT2422" s="106" t="s">
        <v>2698</v>
      </c>
    </row>
    <row r="2423" spans="1:56" x14ac:dyDescent="0.25">
      <c r="A2423" s="405">
        <v>43395</v>
      </c>
      <c r="B2423" s="49"/>
      <c r="C2423" s="110"/>
      <c r="D2423" s="110"/>
      <c r="E2423" s="111">
        <v>21</v>
      </c>
      <c r="F2423" s="109" t="s">
        <v>42</v>
      </c>
      <c r="G2423" s="109">
        <v>2018</v>
      </c>
      <c r="H2423" s="112">
        <v>0.422222222222222</v>
      </c>
      <c r="I2423" s="110"/>
      <c r="J2423" s="110"/>
      <c r="K2423" s="110"/>
      <c r="L2423" s="110"/>
      <c r="M2423" s="110"/>
      <c r="N2423" s="109" t="s">
        <v>2710</v>
      </c>
      <c r="O2423" s="109"/>
      <c r="P2423" s="424">
        <v>17</v>
      </c>
      <c r="Q2423" s="424">
        <v>17</v>
      </c>
      <c r="R2423" s="424">
        <v>1</v>
      </c>
      <c r="S2423" s="110" t="s">
        <v>3</v>
      </c>
      <c r="T2423" s="110" t="s">
        <v>44</v>
      </c>
      <c r="U2423" s="110" t="s">
        <v>72</v>
      </c>
      <c r="V2423" s="3" t="s">
        <v>72</v>
      </c>
      <c r="W2423" s="110" t="s">
        <v>2692</v>
      </c>
      <c r="X2423" s="110" t="s">
        <v>1066</v>
      </c>
      <c r="Y2423" s="110"/>
      <c r="Z2423" s="110"/>
      <c r="AA2423" s="113">
        <v>45.258000000000003</v>
      </c>
      <c r="AB2423" s="113">
        <v>-123.074</v>
      </c>
      <c r="AC2423" s="110" t="s">
        <v>45</v>
      </c>
      <c r="AD2423" s="110"/>
      <c r="AE2423" s="110" t="s">
        <v>808</v>
      </c>
      <c r="AF2423" s="110"/>
      <c r="AG2423" s="22" t="s">
        <v>3258</v>
      </c>
      <c r="AH2423" s="22" t="s">
        <v>3258</v>
      </c>
      <c r="AI2423" s="110"/>
      <c r="AJ2423" s="110"/>
      <c r="AK2423" s="110"/>
      <c r="AL2423" s="110"/>
      <c r="AM2423" s="110"/>
      <c r="AN2423" s="110"/>
      <c r="AO2423" s="110"/>
      <c r="AP2423" s="110"/>
      <c r="AQ2423" s="110"/>
      <c r="AR2423" s="110"/>
      <c r="AS2423" s="110"/>
      <c r="AT2423" s="110" t="s">
        <v>2698</v>
      </c>
      <c r="AU2423" s="110"/>
      <c r="AV2423" s="110"/>
      <c r="AW2423" s="110"/>
      <c r="AX2423" s="110"/>
      <c r="AY2423" s="110"/>
      <c r="AZ2423" s="110"/>
      <c r="BA2423" s="110"/>
      <c r="BB2423" s="110"/>
      <c r="BC2423" s="110"/>
      <c r="BD2423" s="110"/>
    </row>
    <row r="2424" spans="1:56" x14ac:dyDescent="0.25">
      <c r="A2424" s="405">
        <v>43395</v>
      </c>
      <c r="B2424" s="47"/>
      <c r="C2424" s="101"/>
      <c r="D2424" s="101"/>
      <c r="E2424" s="102">
        <v>21</v>
      </c>
      <c r="F2424" s="100" t="s">
        <v>42</v>
      </c>
      <c r="G2424" s="100">
        <v>2018</v>
      </c>
      <c r="H2424" s="103">
        <v>0.47916666666666702</v>
      </c>
      <c r="I2424" s="101"/>
      <c r="J2424" s="101"/>
      <c r="K2424" s="101"/>
      <c r="L2424" s="101"/>
      <c r="M2424" s="101"/>
      <c r="N2424" s="100" t="s">
        <v>2716</v>
      </c>
      <c r="O2424" s="100"/>
      <c r="P2424" s="422">
        <v>18</v>
      </c>
      <c r="Q2424" s="422">
        <v>18</v>
      </c>
      <c r="R2424" s="422">
        <v>1</v>
      </c>
      <c r="S2424" s="101" t="s">
        <v>3</v>
      </c>
      <c r="T2424" s="101" t="s">
        <v>44</v>
      </c>
      <c r="U2424" s="101" t="s">
        <v>72</v>
      </c>
      <c r="V2424" s="3" t="s">
        <v>72</v>
      </c>
      <c r="W2424" s="101" t="s">
        <v>2692</v>
      </c>
      <c r="X2424" s="101" t="s">
        <v>1066</v>
      </c>
      <c r="Y2424" s="101"/>
      <c r="Z2424" s="101"/>
      <c r="AA2424" s="104">
        <v>45.258000000000003</v>
      </c>
      <c r="AB2424" s="104">
        <v>-123.074</v>
      </c>
      <c r="AC2424" s="101" t="s">
        <v>45</v>
      </c>
      <c r="AD2424" s="101"/>
      <c r="AE2424" s="101" t="s">
        <v>105</v>
      </c>
      <c r="AF2424" s="101"/>
      <c r="AG2424" s="22" t="s">
        <v>3258</v>
      </c>
      <c r="AH2424" s="22" t="s">
        <v>3258</v>
      </c>
      <c r="AI2424" s="101"/>
      <c r="AJ2424" s="101"/>
      <c r="AK2424" s="101"/>
      <c r="AL2424" s="101"/>
      <c r="AM2424" s="101"/>
      <c r="AN2424" s="101"/>
      <c r="AO2424" s="101"/>
      <c r="AP2424" s="101"/>
      <c r="AQ2424" s="101"/>
      <c r="AR2424" s="101"/>
      <c r="AS2424" s="101"/>
      <c r="AT2424" s="101" t="s">
        <v>2698</v>
      </c>
      <c r="AU2424" s="101"/>
      <c r="AV2424" s="101"/>
      <c r="AW2424" s="101"/>
      <c r="AX2424" s="101"/>
      <c r="AY2424" s="101"/>
      <c r="AZ2424" s="101"/>
      <c r="BA2424" s="101"/>
      <c r="BB2424" s="101"/>
      <c r="BC2424" s="101"/>
      <c r="BD2424" s="101"/>
    </row>
    <row r="2425" spans="1:56" x14ac:dyDescent="0.25">
      <c r="A2425" s="405">
        <v>43395</v>
      </c>
      <c r="E2425" s="102">
        <v>21</v>
      </c>
      <c r="F2425" s="100" t="s">
        <v>42</v>
      </c>
      <c r="G2425" s="100">
        <v>2018</v>
      </c>
      <c r="H2425" s="103">
        <v>0.47916666666666702</v>
      </c>
      <c r="I2425" s="101"/>
      <c r="J2425" s="101"/>
      <c r="K2425" s="101"/>
      <c r="L2425" s="101"/>
      <c r="M2425" s="101"/>
      <c r="N2425" s="100" t="s">
        <v>2716</v>
      </c>
      <c r="O2425" s="100"/>
      <c r="P2425" s="422">
        <v>18</v>
      </c>
      <c r="Q2425" s="422">
        <v>18</v>
      </c>
      <c r="R2425" s="422">
        <v>2</v>
      </c>
      <c r="S2425" s="101" t="s">
        <v>3</v>
      </c>
      <c r="T2425" s="101" t="s">
        <v>44</v>
      </c>
      <c r="U2425" s="101" t="s">
        <v>72</v>
      </c>
      <c r="V2425" s="3" t="s">
        <v>72</v>
      </c>
      <c r="W2425" s="101" t="s">
        <v>2692</v>
      </c>
      <c r="X2425" s="101" t="s">
        <v>1066</v>
      </c>
      <c r="Y2425" s="101"/>
      <c r="Z2425" s="101"/>
      <c r="AA2425" s="104">
        <v>45.258000000000003</v>
      </c>
      <c r="AB2425" s="104">
        <v>-123.074</v>
      </c>
      <c r="AC2425" s="101" t="s">
        <v>45</v>
      </c>
      <c r="AD2425" s="101"/>
      <c r="AE2425" s="101" t="s">
        <v>105</v>
      </c>
      <c r="AF2425" s="101"/>
      <c r="AG2425" s="22" t="s">
        <v>3258</v>
      </c>
      <c r="AH2425" s="22" t="s">
        <v>3258</v>
      </c>
      <c r="AI2425" s="101"/>
      <c r="AJ2425" s="101"/>
      <c r="AK2425" s="101"/>
      <c r="AL2425" s="101"/>
      <c r="AM2425" s="101"/>
      <c r="AN2425" s="101"/>
      <c r="AO2425" s="101"/>
      <c r="AP2425" s="101"/>
      <c r="AQ2425" s="101"/>
      <c r="AR2425" s="101"/>
      <c r="AS2425" s="101"/>
      <c r="AT2425" s="101" t="s">
        <v>2698</v>
      </c>
    </row>
    <row r="2426" spans="1:56" x14ac:dyDescent="0.25">
      <c r="A2426" s="405">
        <v>43395</v>
      </c>
      <c r="B2426" s="46"/>
      <c r="C2426" s="91"/>
      <c r="D2426" s="91"/>
      <c r="E2426" s="92">
        <v>21</v>
      </c>
      <c r="F2426" s="90" t="s">
        <v>42</v>
      </c>
      <c r="G2426" s="90">
        <v>2018</v>
      </c>
      <c r="H2426" s="93">
        <v>0.48958333333333298</v>
      </c>
      <c r="I2426" s="91"/>
      <c r="J2426" s="91"/>
      <c r="K2426" s="91"/>
      <c r="L2426" s="91"/>
      <c r="M2426" s="91"/>
      <c r="N2426" s="90" t="s">
        <v>2717</v>
      </c>
      <c r="O2426" s="90"/>
      <c r="P2426" s="420">
        <v>19</v>
      </c>
      <c r="Q2426" s="420">
        <v>19</v>
      </c>
      <c r="R2426" s="420">
        <v>1</v>
      </c>
      <c r="S2426" s="91" t="s">
        <v>3</v>
      </c>
      <c r="T2426" s="91" t="s">
        <v>44</v>
      </c>
      <c r="U2426" s="91" t="s">
        <v>72</v>
      </c>
      <c r="V2426" s="3" t="s">
        <v>72</v>
      </c>
      <c r="W2426" s="91" t="s">
        <v>2692</v>
      </c>
      <c r="X2426" s="91" t="s">
        <v>1066</v>
      </c>
      <c r="Y2426" s="91"/>
      <c r="Z2426" s="91"/>
      <c r="AA2426" s="94">
        <v>45.284999999999997</v>
      </c>
      <c r="AB2426" s="94">
        <v>-123.074</v>
      </c>
      <c r="AC2426" s="91" t="s">
        <v>45</v>
      </c>
      <c r="AD2426" s="91"/>
      <c r="AE2426" s="91" t="s">
        <v>2696</v>
      </c>
      <c r="AF2426" s="91"/>
      <c r="AG2426" s="22" t="s">
        <v>3258</v>
      </c>
      <c r="AH2426" s="22" t="s">
        <v>3258</v>
      </c>
      <c r="AI2426" s="91"/>
      <c r="AJ2426" s="91"/>
      <c r="AK2426" s="91"/>
      <c r="AL2426" s="91"/>
      <c r="AM2426" s="91"/>
      <c r="AN2426" s="91"/>
      <c r="AO2426" s="91"/>
      <c r="AP2426" s="91"/>
      <c r="AQ2426" s="91"/>
      <c r="AR2426" s="91"/>
      <c r="AS2426" s="91"/>
      <c r="AT2426" s="91" t="s">
        <v>2698</v>
      </c>
      <c r="AU2426" s="91"/>
      <c r="AV2426" s="91"/>
      <c r="AW2426" s="91"/>
      <c r="AX2426" s="91"/>
      <c r="AY2426" s="91"/>
      <c r="AZ2426" s="91"/>
      <c r="BA2426" s="91"/>
      <c r="BB2426" s="91"/>
      <c r="BC2426" s="91"/>
      <c r="BD2426" s="91"/>
    </row>
    <row r="2427" spans="1:56" x14ac:dyDescent="0.25">
      <c r="A2427" s="405">
        <v>43395</v>
      </c>
      <c r="E2427" s="92">
        <v>21</v>
      </c>
      <c r="F2427" s="90" t="s">
        <v>42</v>
      </c>
      <c r="G2427" s="90">
        <v>2018</v>
      </c>
      <c r="H2427" s="93">
        <v>0.48958333333333298</v>
      </c>
      <c r="I2427" s="91"/>
      <c r="J2427" s="91"/>
      <c r="K2427" s="91"/>
      <c r="L2427" s="91"/>
      <c r="M2427" s="91"/>
      <c r="N2427" s="90" t="s">
        <v>2717</v>
      </c>
      <c r="O2427" s="90"/>
      <c r="P2427" s="420">
        <v>19</v>
      </c>
      <c r="Q2427" s="420">
        <v>19</v>
      </c>
      <c r="R2427" s="420">
        <v>2</v>
      </c>
      <c r="S2427" s="91" t="s">
        <v>3</v>
      </c>
      <c r="T2427" s="91" t="s">
        <v>44</v>
      </c>
      <c r="U2427" s="91" t="s">
        <v>72</v>
      </c>
      <c r="V2427" s="3" t="s">
        <v>72</v>
      </c>
      <c r="W2427" s="91" t="s">
        <v>2692</v>
      </c>
      <c r="X2427" s="91" t="s">
        <v>1066</v>
      </c>
      <c r="Y2427" s="91"/>
      <c r="Z2427" s="91"/>
      <c r="AA2427" s="94">
        <v>45.284999999999997</v>
      </c>
      <c r="AB2427" s="94">
        <v>-123.074</v>
      </c>
      <c r="AC2427" s="91" t="s">
        <v>45</v>
      </c>
      <c r="AD2427" s="91"/>
      <c r="AE2427" s="91" t="s">
        <v>2696</v>
      </c>
      <c r="AF2427" s="91"/>
      <c r="AG2427" s="22" t="s">
        <v>3258</v>
      </c>
      <c r="AH2427" s="22" t="s">
        <v>3258</v>
      </c>
      <c r="AI2427" s="91"/>
      <c r="AJ2427" s="91"/>
      <c r="AK2427" s="91"/>
      <c r="AL2427" s="91"/>
      <c r="AM2427" s="91"/>
      <c r="AN2427" s="91"/>
      <c r="AO2427" s="91"/>
      <c r="AP2427" s="91"/>
      <c r="AQ2427" s="91"/>
      <c r="AR2427" s="91"/>
      <c r="AS2427" s="91"/>
      <c r="AT2427" s="91" t="s">
        <v>2698</v>
      </c>
    </row>
    <row r="2428" spans="1:56" x14ac:dyDescent="0.25">
      <c r="A2428" s="405">
        <v>43395</v>
      </c>
      <c r="E2428" s="92">
        <v>21</v>
      </c>
      <c r="F2428" s="90" t="s">
        <v>42</v>
      </c>
      <c r="G2428" s="90">
        <v>2018</v>
      </c>
      <c r="H2428" s="93">
        <v>0.48958333333333298</v>
      </c>
      <c r="I2428" s="91"/>
      <c r="J2428" s="91"/>
      <c r="K2428" s="91"/>
      <c r="L2428" s="91"/>
      <c r="M2428" s="91"/>
      <c r="N2428" s="90" t="s">
        <v>2717</v>
      </c>
      <c r="O2428" s="90"/>
      <c r="P2428" s="420">
        <v>19</v>
      </c>
      <c r="Q2428" s="420">
        <v>19</v>
      </c>
      <c r="R2428" s="420">
        <v>3</v>
      </c>
      <c r="S2428" s="91" t="s">
        <v>3</v>
      </c>
      <c r="T2428" s="91" t="s">
        <v>44</v>
      </c>
      <c r="U2428" s="91" t="s">
        <v>72</v>
      </c>
      <c r="V2428" s="3" t="s">
        <v>72</v>
      </c>
      <c r="W2428" s="91" t="s">
        <v>2692</v>
      </c>
      <c r="X2428" s="91" t="s">
        <v>1066</v>
      </c>
      <c r="Y2428" s="91"/>
      <c r="Z2428" s="91"/>
      <c r="AA2428" s="94">
        <v>45.284999999999997</v>
      </c>
      <c r="AB2428" s="94">
        <v>-123.074</v>
      </c>
      <c r="AC2428" s="91" t="s">
        <v>45</v>
      </c>
      <c r="AD2428" s="91"/>
      <c r="AE2428" s="91" t="s">
        <v>2696</v>
      </c>
      <c r="AF2428" s="91"/>
      <c r="AG2428" s="22" t="s">
        <v>3258</v>
      </c>
      <c r="AH2428" s="22" t="s">
        <v>3258</v>
      </c>
      <c r="AI2428" s="91"/>
      <c r="AJ2428" s="91"/>
      <c r="AK2428" s="91"/>
      <c r="AL2428" s="91"/>
      <c r="AM2428" s="91"/>
      <c r="AN2428" s="91"/>
      <c r="AO2428" s="91"/>
      <c r="AP2428" s="91"/>
      <c r="AQ2428" s="91"/>
      <c r="AR2428" s="91"/>
      <c r="AS2428" s="91"/>
      <c r="AT2428" s="91" t="s">
        <v>2698</v>
      </c>
    </row>
    <row r="2429" spans="1:56" x14ac:dyDescent="0.25">
      <c r="A2429" s="405">
        <v>43395</v>
      </c>
      <c r="E2429" s="92">
        <v>21</v>
      </c>
      <c r="F2429" s="90" t="s">
        <v>42</v>
      </c>
      <c r="G2429" s="90">
        <v>2018</v>
      </c>
      <c r="H2429" s="93">
        <v>0.48958333333333298</v>
      </c>
      <c r="I2429" s="91"/>
      <c r="J2429" s="91"/>
      <c r="K2429" s="91"/>
      <c r="L2429" s="91"/>
      <c r="M2429" s="91"/>
      <c r="N2429" s="90" t="s">
        <v>2717</v>
      </c>
      <c r="O2429" s="90"/>
      <c r="P2429" s="420">
        <v>19</v>
      </c>
      <c r="Q2429" s="420">
        <v>19</v>
      </c>
      <c r="R2429" s="420">
        <v>4</v>
      </c>
      <c r="S2429" s="91" t="s">
        <v>3</v>
      </c>
      <c r="T2429" s="91" t="s">
        <v>44</v>
      </c>
      <c r="U2429" s="91" t="s">
        <v>72</v>
      </c>
      <c r="V2429" s="3" t="s">
        <v>72</v>
      </c>
      <c r="W2429" s="91" t="s">
        <v>2692</v>
      </c>
      <c r="X2429" s="91" t="s">
        <v>1066</v>
      </c>
      <c r="Y2429" s="91"/>
      <c r="Z2429" s="91"/>
      <c r="AA2429" s="94">
        <v>45.284999999999997</v>
      </c>
      <c r="AB2429" s="94">
        <v>-123.074</v>
      </c>
      <c r="AC2429" s="91" t="s">
        <v>45</v>
      </c>
      <c r="AD2429" s="91"/>
      <c r="AE2429" s="91" t="s">
        <v>2696</v>
      </c>
      <c r="AF2429" s="91"/>
      <c r="AG2429" s="22" t="s">
        <v>3258</v>
      </c>
      <c r="AH2429" s="22" t="s">
        <v>3258</v>
      </c>
      <c r="AI2429" s="91"/>
      <c r="AJ2429" s="91"/>
      <c r="AK2429" s="91"/>
      <c r="AL2429" s="91"/>
      <c r="AM2429" s="91"/>
      <c r="AN2429" s="91"/>
      <c r="AO2429" s="91"/>
      <c r="AP2429" s="91"/>
      <c r="AQ2429" s="91"/>
      <c r="AR2429" s="91"/>
      <c r="AS2429" s="91"/>
      <c r="AT2429" s="91" t="s">
        <v>2698</v>
      </c>
    </row>
    <row r="2430" spans="1:56" x14ac:dyDescent="0.25">
      <c r="A2430" s="405">
        <v>43395</v>
      </c>
      <c r="B2430" s="44"/>
      <c r="C2430" s="80"/>
      <c r="D2430" s="80"/>
      <c r="E2430" s="81">
        <v>26</v>
      </c>
      <c r="F2430" s="79" t="s">
        <v>42</v>
      </c>
      <c r="G2430" s="79">
        <v>2018</v>
      </c>
      <c r="H2430" s="82">
        <v>0.42708333333333298</v>
      </c>
      <c r="I2430" s="80"/>
      <c r="J2430" s="80"/>
      <c r="K2430" s="80"/>
      <c r="L2430" s="80"/>
      <c r="M2430" s="80"/>
      <c r="N2430" s="79" t="s">
        <v>2718</v>
      </c>
      <c r="O2430" s="79"/>
      <c r="P2430" s="418">
        <v>20</v>
      </c>
      <c r="Q2430" s="418">
        <v>20</v>
      </c>
      <c r="R2430" s="418">
        <v>1</v>
      </c>
      <c r="S2430" s="80" t="s">
        <v>3</v>
      </c>
      <c r="T2430" s="80" t="s">
        <v>44</v>
      </c>
      <c r="U2430" s="80" t="s">
        <v>72</v>
      </c>
      <c r="V2430" s="3" t="s">
        <v>72</v>
      </c>
      <c r="W2430" s="80" t="s">
        <v>2692</v>
      </c>
      <c r="X2430" s="80" t="s">
        <v>1066</v>
      </c>
      <c r="Y2430" s="80"/>
      <c r="Z2430" s="80"/>
      <c r="AA2430" s="83">
        <v>45.258000000000003</v>
      </c>
      <c r="AB2430" s="83">
        <v>-123.074</v>
      </c>
      <c r="AC2430" s="80" t="s">
        <v>45</v>
      </c>
      <c r="AD2430" s="80"/>
      <c r="AE2430" s="80" t="s">
        <v>2721</v>
      </c>
      <c r="AF2430" s="80"/>
      <c r="AG2430" s="22" t="s">
        <v>3258</v>
      </c>
      <c r="AH2430" s="22" t="s">
        <v>3258</v>
      </c>
      <c r="AI2430" s="80"/>
      <c r="AJ2430" s="80"/>
      <c r="AK2430" s="80"/>
      <c r="AL2430" s="80"/>
      <c r="AM2430" s="80"/>
      <c r="AN2430" s="80"/>
      <c r="AO2430" s="80"/>
      <c r="AP2430" s="80"/>
      <c r="AQ2430" s="80"/>
      <c r="AR2430" s="80"/>
      <c r="AS2430" s="80"/>
      <c r="AT2430" s="80" t="s">
        <v>2698</v>
      </c>
      <c r="AU2430" s="80"/>
      <c r="AV2430" s="80"/>
      <c r="AW2430" s="80"/>
      <c r="AX2430" s="80"/>
      <c r="AY2430" s="80"/>
      <c r="AZ2430" s="80"/>
      <c r="BA2430" s="80"/>
      <c r="BB2430" s="80"/>
      <c r="BC2430" s="80"/>
      <c r="BD2430" s="80"/>
    </row>
    <row r="2431" spans="1:56" x14ac:dyDescent="0.25">
      <c r="A2431" s="405">
        <v>43395</v>
      </c>
      <c r="B2431" s="34"/>
      <c r="C2431" s="96"/>
      <c r="D2431" s="96"/>
      <c r="E2431" s="97">
        <v>27</v>
      </c>
      <c r="F2431" s="95" t="s">
        <v>1144</v>
      </c>
      <c r="G2431" s="95">
        <v>2018</v>
      </c>
      <c r="H2431" s="98">
        <v>0.50694444444444398</v>
      </c>
      <c r="I2431" s="96"/>
      <c r="J2431" s="96"/>
      <c r="K2431" s="96"/>
      <c r="L2431" s="96"/>
      <c r="M2431" s="96"/>
      <c r="N2431" s="95" t="s">
        <v>2719</v>
      </c>
      <c r="O2431" s="95"/>
      <c r="P2431" s="421">
        <v>21</v>
      </c>
      <c r="Q2431" s="421">
        <v>21</v>
      </c>
      <c r="R2431" s="421">
        <v>1</v>
      </c>
      <c r="S2431" s="96" t="s">
        <v>3</v>
      </c>
      <c r="T2431" s="96" t="s">
        <v>44</v>
      </c>
      <c r="U2431" s="96" t="s">
        <v>72</v>
      </c>
      <c r="V2431" s="3" t="s">
        <v>72</v>
      </c>
      <c r="W2431" s="96" t="s">
        <v>2692</v>
      </c>
      <c r="X2431" s="96" t="s">
        <v>1066</v>
      </c>
      <c r="Y2431" s="96"/>
      <c r="Z2431" s="96"/>
      <c r="AA2431" s="99">
        <v>45.258000000000003</v>
      </c>
      <c r="AB2431" s="99">
        <v>-123.074</v>
      </c>
      <c r="AC2431" s="96" t="s">
        <v>45</v>
      </c>
      <c r="AD2431" s="96"/>
      <c r="AE2431" s="96" t="s">
        <v>2722</v>
      </c>
      <c r="AF2431" s="96"/>
      <c r="AG2431" s="22" t="s">
        <v>3258</v>
      </c>
      <c r="AH2431" s="22" t="s">
        <v>3258</v>
      </c>
      <c r="AI2431" s="96"/>
      <c r="AJ2431" s="96"/>
      <c r="AK2431" s="96"/>
      <c r="AL2431" s="96"/>
      <c r="AM2431" s="96"/>
      <c r="AN2431" s="96"/>
      <c r="AO2431" s="96"/>
      <c r="AP2431" s="96"/>
      <c r="AQ2431" s="96"/>
      <c r="AR2431" s="96"/>
      <c r="AS2431" s="96"/>
      <c r="AT2431" s="96" t="s">
        <v>2698</v>
      </c>
      <c r="AU2431" s="96"/>
      <c r="AV2431" s="96"/>
      <c r="AW2431" s="96"/>
      <c r="AX2431" s="96"/>
      <c r="AY2431" s="96"/>
      <c r="AZ2431" s="96"/>
      <c r="BA2431" s="96"/>
      <c r="BB2431" s="96"/>
      <c r="BC2431" s="96"/>
      <c r="BD2431" s="96"/>
    </row>
    <row r="2432" spans="1:56" x14ac:dyDescent="0.25">
      <c r="A2432" s="405">
        <v>43395</v>
      </c>
      <c r="E2432" s="97">
        <v>27</v>
      </c>
      <c r="F2432" s="95" t="s">
        <v>1144</v>
      </c>
      <c r="G2432" s="95">
        <v>2018</v>
      </c>
      <c r="H2432" s="98">
        <v>0.50694444444444398</v>
      </c>
      <c r="I2432" s="96"/>
      <c r="J2432" s="96"/>
      <c r="K2432" s="96"/>
      <c r="L2432" s="96"/>
      <c r="M2432" s="96"/>
      <c r="N2432" s="95" t="s">
        <v>2719</v>
      </c>
      <c r="O2432" s="95"/>
      <c r="P2432" s="421">
        <v>21</v>
      </c>
      <c r="Q2432" s="421">
        <v>21</v>
      </c>
      <c r="R2432" s="421">
        <v>2</v>
      </c>
      <c r="S2432" s="96" t="s">
        <v>3</v>
      </c>
      <c r="T2432" s="96" t="s">
        <v>44</v>
      </c>
      <c r="U2432" s="96" t="s">
        <v>72</v>
      </c>
      <c r="V2432" s="3" t="s">
        <v>72</v>
      </c>
      <c r="W2432" s="96" t="s">
        <v>2692</v>
      </c>
      <c r="X2432" s="96" t="s">
        <v>1066</v>
      </c>
      <c r="Y2432" s="96"/>
      <c r="Z2432" s="96"/>
      <c r="AA2432" s="99">
        <v>45.258000000000003</v>
      </c>
      <c r="AB2432" s="99">
        <v>-123.074</v>
      </c>
      <c r="AC2432" s="96" t="s">
        <v>45</v>
      </c>
      <c r="AD2432" s="96"/>
      <c r="AE2432" s="96" t="s">
        <v>2722</v>
      </c>
      <c r="AF2432" s="96"/>
      <c r="AG2432" s="22" t="s">
        <v>3258</v>
      </c>
      <c r="AH2432" s="22" t="s">
        <v>3258</v>
      </c>
      <c r="AI2432" s="96"/>
      <c r="AJ2432" s="96"/>
      <c r="AK2432" s="96"/>
      <c r="AL2432" s="96"/>
      <c r="AM2432" s="96"/>
      <c r="AN2432" s="96"/>
      <c r="AO2432" s="96"/>
      <c r="AP2432" s="96"/>
      <c r="AQ2432" s="96"/>
      <c r="AR2432" s="96"/>
      <c r="AS2432" s="96"/>
      <c r="AT2432" s="96" t="s">
        <v>2698</v>
      </c>
    </row>
    <row r="2433" spans="1:56" x14ac:dyDescent="0.25">
      <c r="A2433" s="405">
        <v>43395</v>
      </c>
      <c r="E2433" s="97">
        <v>27</v>
      </c>
      <c r="F2433" s="95" t="s">
        <v>1144</v>
      </c>
      <c r="G2433" s="95">
        <v>2018</v>
      </c>
      <c r="H2433" s="98">
        <v>0.50694444444444398</v>
      </c>
      <c r="I2433" s="96"/>
      <c r="J2433" s="96"/>
      <c r="K2433" s="96"/>
      <c r="L2433" s="96"/>
      <c r="M2433" s="96"/>
      <c r="N2433" s="95" t="s">
        <v>2719</v>
      </c>
      <c r="O2433" s="95"/>
      <c r="P2433" s="421">
        <v>21</v>
      </c>
      <c r="Q2433" s="421">
        <v>21</v>
      </c>
      <c r="R2433" s="421">
        <v>3</v>
      </c>
      <c r="S2433" s="96" t="s">
        <v>3</v>
      </c>
      <c r="T2433" s="96" t="s">
        <v>44</v>
      </c>
      <c r="U2433" s="96" t="s">
        <v>72</v>
      </c>
      <c r="V2433" s="3" t="s">
        <v>72</v>
      </c>
      <c r="W2433" s="96" t="s">
        <v>2692</v>
      </c>
      <c r="X2433" s="96" t="s">
        <v>1066</v>
      </c>
      <c r="Y2433" s="96"/>
      <c r="Z2433" s="96"/>
      <c r="AA2433" s="99">
        <v>45.258000000000003</v>
      </c>
      <c r="AB2433" s="99">
        <v>-123.074</v>
      </c>
      <c r="AC2433" s="96" t="s">
        <v>45</v>
      </c>
      <c r="AD2433" s="96"/>
      <c r="AE2433" s="96" t="s">
        <v>2722</v>
      </c>
      <c r="AF2433" s="96"/>
      <c r="AG2433" s="22" t="s">
        <v>3258</v>
      </c>
      <c r="AH2433" s="22" t="s">
        <v>3258</v>
      </c>
      <c r="AI2433" s="96"/>
      <c r="AJ2433" s="96"/>
      <c r="AK2433" s="96"/>
      <c r="AL2433" s="96"/>
      <c r="AM2433" s="96"/>
      <c r="AN2433" s="96"/>
      <c r="AO2433" s="96"/>
      <c r="AP2433" s="96"/>
      <c r="AQ2433" s="96"/>
      <c r="AR2433" s="96"/>
      <c r="AS2433" s="96"/>
      <c r="AT2433" s="96" t="s">
        <v>2698</v>
      </c>
    </row>
    <row r="2434" spans="1:56" x14ac:dyDescent="0.25">
      <c r="A2434" s="405">
        <v>43395</v>
      </c>
      <c r="E2434" s="97">
        <v>27</v>
      </c>
      <c r="F2434" s="95" t="s">
        <v>1144</v>
      </c>
      <c r="G2434" s="95">
        <v>2018</v>
      </c>
      <c r="H2434" s="98">
        <v>0.50694444444444398</v>
      </c>
      <c r="I2434" s="96"/>
      <c r="J2434" s="96"/>
      <c r="K2434" s="96"/>
      <c r="L2434" s="96"/>
      <c r="M2434" s="96"/>
      <c r="N2434" s="95" t="s">
        <v>2719</v>
      </c>
      <c r="O2434" s="95"/>
      <c r="P2434" s="421">
        <v>21</v>
      </c>
      <c r="Q2434" s="421">
        <v>21</v>
      </c>
      <c r="R2434" s="421">
        <v>4</v>
      </c>
      <c r="S2434" s="96" t="s">
        <v>3</v>
      </c>
      <c r="T2434" s="96" t="s">
        <v>44</v>
      </c>
      <c r="U2434" s="96" t="s">
        <v>72</v>
      </c>
      <c r="V2434" s="3" t="s">
        <v>72</v>
      </c>
      <c r="W2434" s="96" t="s">
        <v>2692</v>
      </c>
      <c r="X2434" s="96" t="s">
        <v>1066</v>
      </c>
      <c r="Y2434" s="96"/>
      <c r="Z2434" s="96"/>
      <c r="AA2434" s="99">
        <v>45.258000000000003</v>
      </c>
      <c r="AB2434" s="99">
        <v>-123.074</v>
      </c>
      <c r="AC2434" s="96" t="s">
        <v>45</v>
      </c>
      <c r="AD2434" s="96"/>
      <c r="AE2434" s="96" t="s">
        <v>2722</v>
      </c>
      <c r="AF2434" s="96"/>
      <c r="AG2434" s="22" t="s">
        <v>3258</v>
      </c>
      <c r="AH2434" s="22" t="s">
        <v>3258</v>
      </c>
      <c r="AI2434" s="96"/>
      <c r="AJ2434" s="96"/>
      <c r="AK2434" s="96"/>
      <c r="AL2434" s="96"/>
      <c r="AM2434" s="96"/>
      <c r="AN2434" s="96"/>
      <c r="AO2434" s="96"/>
      <c r="AP2434" s="96"/>
      <c r="AQ2434" s="96"/>
      <c r="AR2434" s="96"/>
      <c r="AS2434" s="96"/>
      <c r="AT2434" s="96" t="s">
        <v>2698</v>
      </c>
    </row>
    <row r="2435" spans="1:56" x14ac:dyDescent="0.25">
      <c r="A2435" s="405">
        <v>43395</v>
      </c>
      <c r="E2435" s="97">
        <v>27</v>
      </c>
      <c r="F2435" s="95" t="s">
        <v>1144</v>
      </c>
      <c r="G2435" s="95">
        <v>2018</v>
      </c>
      <c r="H2435" s="98">
        <v>0.50694444444444398</v>
      </c>
      <c r="I2435" s="96"/>
      <c r="J2435" s="96"/>
      <c r="K2435" s="96"/>
      <c r="L2435" s="96"/>
      <c r="M2435" s="96"/>
      <c r="N2435" s="95" t="s">
        <v>2719</v>
      </c>
      <c r="O2435" s="95"/>
      <c r="P2435" s="421">
        <v>21</v>
      </c>
      <c r="Q2435" s="421">
        <v>21</v>
      </c>
      <c r="R2435" s="421">
        <v>5</v>
      </c>
      <c r="S2435" s="96" t="s">
        <v>3</v>
      </c>
      <c r="T2435" s="96" t="s">
        <v>44</v>
      </c>
      <c r="U2435" s="96" t="s">
        <v>72</v>
      </c>
      <c r="V2435" s="3" t="s">
        <v>72</v>
      </c>
      <c r="W2435" s="96" t="s">
        <v>2692</v>
      </c>
      <c r="X2435" s="96" t="s">
        <v>1066</v>
      </c>
      <c r="Y2435" s="96"/>
      <c r="Z2435" s="96"/>
      <c r="AA2435" s="99">
        <v>45.258000000000003</v>
      </c>
      <c r="AB2435" s="99">
        <v>-123.074</v>
      </c>
      <c r="AC2435" s="96" t="s">
        <v>45</v>
      </c>
      <c r="AD2435" s="96"/>
      <c r="AE2435" s="96" t="s">
        <v>2722</v>
      </c>
      <c r="AF2435" s="96"/>
      <c r="AG2435" s="22" t="s">
        <v>3258</v>
      </c>
      <c r="AH2435" s="22" t="s">
        <v>3258</v>
      </c>
      <c r="AI2435" s="96"/>
      <c r="AJ2435" s="96"/>
      <c r="AK2435" s="96"/>
      <c r="AL2435" s="96"/>
      <c r="AM2435" s="96"/>
      <c r="AN2435" s="96"/>
      <c r="AO2435" s="96"/>
      <c r="AP2435" s="96"/>
      <c r="AQ2435" s="96"/>
      <c r="AR2435" s="96"/>
      <c r="AS2435" s="96"/>
      <c r="AT2435" s="96" t="s">
        <v>2698</v>
      </c>
    </row>
    <row r="2436" spans="1:56" x14ac:dyDescent="0.25">
      <c r="A2436" s="405">
        <v>43395</v>
      </c>
      <c r="B2436" s="50"/>
      <c r="C2436" s="115"/>
      <c r="D2436" s="115"/>
      <c r="E2436" s="116">
        <v>27</v>
      </c>
      <c r="F2436" s="114" t="s">
        <v>1144</v>
      </c>
      <c r="G2436" s="114">
        <v>2018</v>
      </c>
      <c r="H2436" s="117">
        <v>0.52083333333333304</v>
      </c>
      <c r="I2436" s="115"/>
      <c r="J2436" s="115"/>
      <c r="K2436" s="115"/>
      <c r="L2436" s="115"/>
      <c r="M2436" s="115"/>
      <c r="N2436" s="114" t="s">
        <v>2720</v>
      </c>
      <c r="O2436" s="114"/>
      <c r="P2436" s="425">
        <v>22</v>
      </c>
      <c r="Q2436" s="425">
        <v>22</v>
      </c>
      <c r="R2436" s="425">
        <v>1</v>
      </c>
      <c r="S2436" s="115" t="s">
        <v>3</v>
      </c>
      <c r="T2436" s="115" t="s">
        <v>44</v>
      </c>
      <c r="U2436" s="115" t="s">
        <v>72</v>
      </c>
      <c r="V2436" s="3" t="s">
        <v>72</v>
      </c>
      <c r="W2436" s="115" t="s">
        <v>2692</v>
      </c>
      <c r="X2436" s="115" t="s">
        <v>1066</v>
      </c>
      <c r="Y2436" s="115"/>
      <c r="Z2436" s="115"/>
      <c r="AA2436" s="118">
        <v>45.258000000000003</v>
      </c>
      <c r="AB2436" s="118">
        <v>-123.074</v>
      </c>
      <c r="AC2436" s="115" t="s">
        <v>45</v>
      </c>
      <c r="AD2436" s="115"/>
      <c r="AE2436" s="115" t="s">
        <v>2724</v>
      </c>
      <c r="AF2436" s="115"/>
      <c r="AG2436" s="22" t="s">
        <v>3258</v>
      </c>
      <c r="AH2436" s="22" t="s">
        <v>3258</v>
      </c>
      <c r="AI2436" s="115"/>
      <c r="AJ2436" s="115"/>
      <c r="AK2436" s="115"/>
      <c r="AL2436" s="115"/>
      <c r="AM2436" s="115"/>
      <c r="AN2436" s="115"/>
      <c r="AO2436" s="115"/>
      <c r="AP2436" s="115"/>
      <c r="AQ2436" s="115"/>
      <c r="AR2436" s="115"/>
      <c r="AS2436" s="115"/>
      <c r="AT2436" s="115" t="s">
        <v>2698</v>
      </c>
      <c r="AU2436" s="115"/>
      <c r="AV2436" s="115"/>
      <c r="AW2436" s="115"/>
      <c r="AX2436" s="115"/>
      <c r="AY2436" s="115"/>
      <c r="AZ2436" s="115"/>
      <c r="BA2436" s="115"/>
      <c r="BB2436" s="115"/>
      <c r="BC2436" s="115"/>
      <c r="BD2436" s="115"/>
    </row>
    <row r="2437" spans="1:56" x14ac:dyDescent="0.25">
      <c r="A2437" s="405">
        <v>43395</v>
      </c>
      <c r="E2437" s="116">
        <v>27</v>
      </c>
      <c r="F2437" s="114" t="s">
        <v>1144</v>
      </c>
      <c r="G2437" s="114">
        <v>2018</v>
      </c>
      <c r="H2437" s="117">
        <v>0.52083333333333304</v>
      </c>
      <c r="I2437" s="115"/>
      <c r="J2437" s="115"/>
      <c r="K2437" s="115"/>
      <c r="L2437" s="115"/>
      <c r="M2437" s="115"/>
      <c r="N2437" s="114" t="s">
        <v>2720</v>
      </c>
      <c r="O2437" s="114"/>
      <c r="P2437" s="425">
        <v>22</v>
      </c>
      <c r="Q2437" s="425">
        <v>22</v>
      </c>
      <c r="R2437" s="425">
        <v>2</v>
      </c>
      <c r="S2437" s="115" t="s">
        <v>3</v>
      </c>
      <c r="T2437" s="115" t="s">
        <v>44</v>
      </c>
      <c r="U2437" s="115" t="s">
        <v>72</v>
      </c>
      <c r="V2437" s="3" t="s">
        <v>72</v>
      </c>
      <c r="W2437" s="115" t="s">
        <v>2692</v>
      </c>
      <c r="X2437" s="115" t="s">
        <v>1066</v>
      </c>
      <c r="Y2437" s="115"/>
      <c r="Z2437" s="115"/>
      <c r="AA2437" s="118">
        <v>45.258000000000003</v>
      </c>
      <c r="AB2437" s="118">
        <v>-123.074</v>
      </c>
      <c r="AC2437" s="115" t="s">
        <v>45</v>
      </c>
      <c r="AD2437" s="115"/>
      <c r="AE2437" s="115" t="s">
        <v>2724</v>
      </c>
      <c r="AF2437" s="115"/>
      <c r="AG2437" s="22" t="s">
        <v>3258</v>
      </c>
      <c r="AH2437" s="22" t="s">
        <v>3258</v>
      </c>
      <c r="AI2437" s="115"/>
      <c r="AJ2437" s="115"/>
      <c r="AK2437" s="115"/>
      <c r="AL2437" s="115"/>
      <c r="AM2437" s="115"/>
      <c r="AN2437" s="115"/>
      <c r="AO2437" s="115"/>
      <c r="AP2437" s="115"/>
      <c r="AQ2437" s="115"/>
      <c r="AR2437" s="115"/>
      <c r="AS2437" s="115"/>
      <c r="AT2437" s="115" t="s">
        <v>2698</v>
      </c>
    </row>
    <row r="2438" spans="1:56" x14ac:dyDescent="0.25">
      <c r="A2438" s="405">
        <v>43395</v>
      </c>
      <c r="E2438" s="116">
        <v>27</v>
      </c>
      <c r="F2438" s="114" t="s">
        <v>1144</v>
      </c>
      <c r="G2438" s="114">
        <v>2018</v>
      </c>
      <c r="H2438" s="117">
        <v>0.52083333333333304</v>
      </c>
      <c r="I2438" s="115"/>
      <c r="J2438" s="115"/>
      <c r="K2438" s="115"/>
      <c r="L2438" s="115"/>
      <c r="M2438" s="115"/>
      <c r="N2438" s="114" t="s">
        <v>2720</v>
      </c>
      <c r="O2438" s="114"/>
      <c r="P2438" s="425">
        <v>22</v>
      </c>
      <c r="Q2438" s="425">
        <v>22</v>
      </c>
      <c r="R2438" s="425">
        <v>3</v>
      </c>
      <c r="S2438" s="115" t="s">
        <v>3</v>
      </c>
      <c r="T2438" s="115" t="s">
        <v>44</v>
      </c>
      <c r="U2438" s="115" t="s">
        <v>72</v>
      </c>
      <c r="V2438" s="3" t="s">
        <v>72</v>
      </c>
      <c r="W2438" s="115" t="s">
        <v>2692</v>
      </c>
      <c r="X2438" s="115" t="s">
        <v>1066</v>
      </c>
      <c r="Y2438" s="115"/>
      <c r="Z2438" s="115"/>
      <c r="AA2438" s="118">
        <v>45.258000000000003</v>
      </c>
      <c r="AB2438" s="118">
        <v>-123.074</v>
      </c>
      <c r="AC2438" s="115" t="s">
        <v>45</v>
      </c>
      <c r="AD2438" s="115"/>
      <c r="AE2438" s="115" t="s">
        <v>2724</v>
      </c>
      <c r="AF2438" s="115"/>
      <c r="AG2438" s="22" t="s">
        <v>3258</v>
      </c>
      <c r="AH2438" s="22" t="s">
        <v>3258</v>
      </c>
      <c r="AI2438" s="115"/>
      <c r="AJ2438" s="115"/>
      <c r="AK2438" s="115"/>
      <c r="AL2438" s="115"/>
      <c r="AM2438" s="115"/>
      <c r="AN2438" s="115"/>
      <c r="AO2438" s="115"/>
      <c r="AP2438" s="115"/>
      <c r="AQ2438" s="115"/>
      <c r="AR2438" s="115"/>
      <c r="AS2438" s="115"/>
      <c r="AT2438" s="115" t="s">
        <v>2698</v>
      </c>
    </row>
    <row r="2439" spans="1:56" x14ac:dyDescent="0.25">
      <c r="A2439" s="405">
        <v>43395</v>
      </c>
      <c r="E2439" s="116">
        <v>27</v>
      </c>
      <c r="F2439" s="114" t="s">
        <v>1144</v>
      </c>
      <c r="G2439" s="114">
        <v>2018</v>
      </c>
      <c r="H2439" s="117">
        <v>0.52083333333333304</v>
      </c>
      <c r="I2439" s="115"/>
      <c r="J2439" s="115"/>
      <c r="K2439" s="115"/>
      <c r="L2439" s="115"/>
      <c r="M2439" s="115"/>
      <c r="N2439" s="114" t="s">
        <v>2720</v>
      </c>
      <c r="O2439" s="114"/>
      <c r="P2439" s="425">
        <v>22</v>
      </c>
      <c r="Q2439" s="425">
        <v>22</v>
      </c>
      <c r="R2439" s="425">
        <v>4</v>
      </c>
      <c r="S2439" s="115" t="s">
        <v>3</v>
      </c>
      <c r="T2439" s="115" t="s">
        <v>44</v>
      </c>
      <c r="U2439" s="115" t="s">
        <v>72</v>
      </c>
      <c r="V2439" s="3" t="s">
        <v>72</v>
      </c>
      <c r="W2439" s="115" t="s">
        <v>2692</v>
      </c>
      <c r="X2439" s="115" t="s">
        <v>1066</v>
      </c>
      <c r="Y2439" s="115"/>
      <c r="Z2439" s="115"/>
      <c r="AA2439" s="118">
        <v>45.258000000000003</v>
      </c>
      <c r="AB2439" s="118">
        <v>-123.074</v>
      </c>
      <c r="AC2439" s="115" t="s">
        <v>45</v>
      </c>
      <c r="AD2439" s="115"/>
      <c r="AE2439" s="115" t="s">
        <v>2724</v>
      </c>
      <c r="AF2439" s="115"/>
      <c r="AG2439" s="22" t="s">
        <v>3258</v>
      </c>
      <c r="AH2439" s="22" t="s">
        <v>3258</v>
      </c>
      <c r="AI2439" s="115"/>
      <c r="AJ2439" s="115"/>
      <c r="AK2439" s="115"/>
      <c r="AL2439" s="115"/>
      <c r="AM2439" s="115"/>
      <c r="AN2439" s="115"/>
      <c r="AO2439" s="115"/>
      <c r="AP2439" s="115"/>
      <c r="AQ2439" s="115"/>
      <c r="AR2439" s="115"/>
      <c r="AS2439" s="115"/>
      <c r="AT2439" s="115" t="s">
        <v>2698</v>
      </c>
    </row>
    <row r="2440" spans="1:56" x14ac:dyDescent="0.25">
      <c r="A2440" s="405">
        <v>43395</v>
      </c>
      <c r="E2440" s="116">
        <v>27</v>
      </c>
      <c r="F2440" s="114" t="s">
        <v>1144</v>
      </c>
      <c r="G2440" s="114">
        <v>2018</v>
      </c>
      <c r="H2440" s="117">
        <v>0.52083333333333304</v>
      </c>
      <c r="I2440" s="115"/>
      <c r="J2440" s="115"/>
      <c r="K2440" s="115"/>
      <c r="L2440" s="115"/>
      <c r="M2440" s="115"/>
      <c r="N2440" s="114" t="s">
        <v>2720</v>
      </c>
      <c r="O2440" s="114"/>
      <c r="P2440" s="425">
        <v>22</v>
      </c>
      <c r="Q2440" s="425">
        <v>22</v>
      </c>
      <c r="R2440" s="425">
        <v>5</v>
      </c>
      <c r="S2440" s="115" t="s">
        <v>3</v>
      </c>
      <c r="T2440" s="115" t="s">
        <v>44</v>
      </c>
      <c r="U2440" s="115" t="s">
        <v>72</v>
      </c>
      <c r="V2440" s="3" t="s">
        <v>72</v>
      </c>
      <c r="W2440" s="115" t="s">
        <v>2692</v>
      </c>
      <c r="X2440" s="115" t="s">
        <v>1066</v>
      </c>
      <c r="Y2440" s="115"/>
      <c r="Z2440" s="115"/>
      <c r="AA2440" s="118">
        <v>45.258000000000003</v>
      </c>
      <c r="AB2440" s="118">
        <v>-123.074</v>
      </c>
      <c r="AC2440" s="115" t="s">
        <v>45</v>
      </c>
      <c r="AD2440" s="115"/>
      <c r="AE2440" s="115" t="s">
        <v>2724</v>
      </c>
      <c r="AF2440" s="115"/>
      <c r="AG2440" s="22" t="s">
        <v>3258</v>
      </c>
      <c r="AH2440" s="22" t="s">
        <v>3258</v>
      </c>
      <c r="AI2440" s="115"/>
      <c r="AJ2440" s="115"/>
      <c r="AK2440" s="115"/>
      <c r="AL2440" s="115"/>
      <c r="AM2440" s="115"/>
      <c r="AN2440" s="115"/>
      <c r="AO2440" s="115"/>
      <c r="AP2440" s="115"/>
      <c r="AQ2440" s="115"/>
      <c r="AR2440" s="115"/>
      <c r="AS2440" s="115"/>
      <c r="AT2440" s="115" t="s">
        <v>2698</v>
      </c>
    </row>
    <row r="2441" spans="1:56" x14ac:dyDescent="0.25">
      <c r="A2441" s="405">
        <v>43395</v>
      </c>
      <c r="B2441" s="49"/>
      <c r="C2441" s="110"/>
      <c r="D2441" s="110"/>
      <c r="E2441" s="111">
        <v>27</v>
      </c>
      <c r="F2441" s="109" t="s">
        <v>1144</v>
      </c>
      <c r="G2441" s="109">
        <v>2018</v>
      </c>
      <c r="H2441" s="112">
        <v>0.52777777777777801</v>
      </c>
      <c r="I2441" s="110"/>
      <c r="J2441" s="110"/>
      <c r="K2441" s="110"/>
      <c r="L2441" s="110"/>
      <c r="M2441" s="110"/>
      <c r="N2441" s="109" t="s">
        <v>2723</v>
      </c>
      <c r="O2441" s="109"/>
      <c r="P2441" s="424">
        <v>23</v>
      </c>
      <c r="Q2441" s="424">
        <v>23</v>
      </c>
      <c r="R2441" s="424">
        <v>1</v>
      </c>
      <c r="S2441" s="110" t="s">
        <v>3</v>
      </c>
      <c r="T2441" s="110" t="s">
        <v>44</v>
      </c>
      <c r="U2441" s="110" t="s">
        <v>72</v>
      </c>
      <c r="V2441" s="3" t="s">
        <v>72</v>
      </c>
      <c r="W2441" s="110" t="s">
        <v>2692</v>
      </c>
      <c r="X2441" s="110" t="s">
        <v>1066</v>
      </c>
      <c r="Y2441" s="110"/>
      <c r="Z2441" s="110"/>
      <c r="AA2441" s="113">
        <v>45.258000000000003</v>
      </c>
      <c r="AB2441" s="113">
        <v>-123.074</v>
      </c>
      <c r="AC2441" s="110" t="s">
        <v>45</v>
      </c>
      <c r="AD2441" s="110"/>
      <c r="AE2441" s="110" t="s">
        <v>2725</v>
      </c>
      <c r="AF2441" s="110"/>
      <c r="AG2441" s="22" t="s">
        <v>3258</v>
      </c>
      <c r="AH2441" s="22" t="s">
        <v>3258</v>
      </c>
      <c r="AI2441" s="110"/>
      <c r="AJ2441" s="110"/>
      <c r="AK2441" s="110"/>
      <c r="AL2441" s="110"/>
      <c r="AM2441" s="110"/>
      <c r="AN2441" s="110"/>
      <c r="AO2441" s="110"/>
      <c r="AP2441" s="110"/>
      <c r="AQ2441" s="110"/>
      <c r="AR2441" s="110"/>
      <c r="AS2441" s="110"/>
      <c r="AT2441" s="110" t="s">
        <v>2698</v>
      </c>
      <c r="AU2441" s="110"/>
      <c r="AV2441" s="110"/>
      <c r="AW2441" s="110"/>
      <c r="AX2441" s="110"/>
      <c r="AY2441" s="110"/>
      <c r="AZ2441" s="110"/>
      <c r="BA2441" s="110"/>
      <c r="BB2441" s="110"/>
      <c r="BC2441" s="110"/>
      <c r="BD2441" s="110"/>
    </row>
    <row r="2442" spans="1:56" x14ac:dyDescent="0.25">
      <c r="A2442" s="405">
        <v>43395</v>
      </c>
      <c r="E2442" s="111">
        <v>27</v>
      </c>
      <c r="F2442" s="109" t="s">
        <v>1144</v>
      </c>
      <c r="G2442" s="109">
        <v>2018</v>
      </c>
      <c r="H2442" s="112">
        <v>0.52777777777777801</v>
      </c>
      <c r="I2442" s="110"/>
      <c r="J2442" s="110"/>
      <c r="K2442" s="110"/>
      <c r="L2442" s="110"/>
      <c r="M2442" s="110"/>
      <c r="N2442" s="109" t="s">
        <v>2723</v>
      </c>
      <c r="O2442" s="109"/>
      <c r="P2442" s="424">
        <v>23</v>
      </c>
      <c r="Q2442" s="424">
        <v>23</v>
      </c>
      <c r="R2442" s="424">
        <v>2</v>
      </c>
      <c r="S2442" s="110" t="s">
        <v>3</v>
      </c>
      <c r="T2442" s="110" t="s">
        <v>44</v>
      </c>
      <c r="U2442" s="110" t="s">
        <v>72</v>
      </c>
      <c r="V2442" s="3" t="s">
        <v>72</v>
      </c>
      <c r="W2442" s="110" t="s">
        <v>2692</v>
      </c>
      <c r="X2442" s="110" t="s">
        <v>1066</v>
      </c>
      <c r="Y2442" s="110"/>
      <c r="Z2442" s="110"/>
      <c r="AA2442" s="113">
        <v>45.258000000000003</v>
      </c>
      <c r="AB2442" s="113">
        <v>-123.074</v>
      </c>
      <c r="AC2442" s="110" t="s">
        <v>45</v>
      </c>
      <c r="AD2442" s="110"/>
      <c r="AE2442" s="110" t="s">
        <v>2725</v>
      </c>
      <c r="AF2442" s="110"/>
      <c r="AG2442" s="22" t="s">
        <v>3258</v>
      </c>
      <c r="AH2442" s="22" t="s">
        <v>3258</v>
      </c>
      <c r="AI2442" s="110"/>
      <c r="AJ2442" s="110"/>
      <c r="AK2442" s="110"/>
      <c r="AL2442" s="110"/>
      <c r="AM2442" s="110"/>
      <c r="AN2442" s="110"/>
      <c r="AO2442" s="110"/>
      <c r="AP2442" s="110"/>
      <c r="AQ2442" s="110"/>
      <c r="AR2442" s="110"/>
      <c r="AS2442" s="110"/>
      <c r="AT2442" s="110" t="s">
        <v>2698</v>
      </c>
    </row>
    <row r="2443" spans="1:56" x14ac:dyDescent="0.25">
      <c r="A2443" s="405">
        <v>43395</v>
      </c>
      <c r="E2443" s="111">
        <v>27</v>
      </c>
      <c r="F2443" s="109" t="s">
        <v>1144</v>
      </c>
      <c r="G2443" s="109">
        <v>2018</v>
      </c>
      <c r="H2443" s="112">
        <v>0.52777777777777801</v>
      </c>
      <c r="I2443" s="110"/>
      <c r="J2443" s="110"/>
      <c r="K2443" s="110"/>
      <c r="L2443" s="110"/>
      <c r="M2443" s="110"/>
      <c r="N2443" s="109" t="s">
        <v>2723</v>
      </c>
      <c r="O2443" s="109"/>
      <c r="P2443" s="424">
        <v>23</v>
      </c>
      <c r="Q2443" s="424">
        <v>23</v>
      </c>
      <c r="R2443" s="424">
        <v>3</v>
      </c>
      <c r="S2443" s="110" t="s">
        <v>3</v>
      </c>
      <c r="T2443" s="110" t="s">
        <v>44</v>
      </c>
      <c r="U2443" s="110" t="s">
        <v>72</v>
      </c>
      <c r="V2443" s="3" t="s">
        <v>72</v>
      </c>
      <c r="W2443" s="110" t="s">
        <v>2692</v>
      </c>
      <c r="X2443" s="110" t="s">
        <v>1066</v>
      </c>
      <c r="Y2443" s="110"/>
      <c r="Z2443" s="110"/>
      <c r="AA2443" s="113">
        <v>45.258000000000003</v>
      </c>
      <c r="AB2443" s="113">
        <v>-123.074</v>
      </c>
      <c r="AC2443" s="110" t="s">
        <v>45</v>
      </c>
      <c r="AD2443" s="110"/>
      <c r="AE2443" s="110" t="s">
        <v>2725</v>
      </c>
      <c r="AF2443" s="110"/>
      <c r="AG2443" s="22" t="s">
        <v>3258</v>
      </c>
      <c r="AH2443" s="22" t="s">
        <v>3258</v>
      </c>
      <c r="AI2443" s="110"/>
      <c r="AJ2443" s="110"/>
      <c r="AK2443" s="110"/>
      <c r="AL2443" s="110"/>
      <c r="AM2443" s="110"/>
      <c r="AN2443" s="110"/>
      <c r="AO2443" s="110"/>
      <c r="AP2443" s="110"/>
      <c r="AQ2443" s="110"/>
      <c r="AR2443" s="110"/>
      <c r="AS2443" s="110"/>
      <c r="AT2443" s="110" t="s">
        <v>2698</v>
      </c>
    </row>
    <row r="2444" spans="1:56" x14ac:dyDescent="0.25">
      <c r="A2444" s="405">
        <v>43395</v>
      </c>
      <c r="E2444" s="111">
        <v>27</v>
      </c>
      <c r="F2444" s="109" t="s">
        <v>1144</v>
      </c>
      <c r="G2444" s="109">
        <v>2018</v>
      </c>
      <c r="H2444" s="112">
        <v>0.52777777777777801</v>
      </c>
      <c r="I2444" s="110"/>
      <c r="J2444" s="110"/>
      <c r="K2444" s="110"/>
      <c r="L2444" s="110"/>
      <c r="M2444" s="110"/>
      <c r="N2444" s="109" t="s">
        <v>2723</v>
      </c>
      <c r="O2444" s="109"/>
      <c r="P2444" s="424">
        <v>23</v>
      </c>
      <c r="Q2444" s="424">
        <v>23</v>
      </c>
      <c r="R2444" s="424">
        <v>4</v>
      </c>
      <c r="S2444" s="110" t="s">
        <v>3</v>
      </c>
      <c r="T2444" s="110" t="s">
        <v>44</v>
      </c>
      <c r="U2444" s="110" t="s">
        <v>72</v>
      </c>
      <c r="V2444" s="3" t="s">
        <v>72</v>
      </c>
      <c r="W2444" s="110" t="s">
        <v>2692</v>
      </c>
      <c r="X2444" s="110" t="s">
        <v>1066</v>
      </c>
      <c r="Y2444" s="110"/>
      <c r="Z2444" s="110"/>
      <c r="AA2444" s="113">
        <v>45.258000000000003</v>
      </c>
      <c r="AB2444" s="113">
        <v>-123.074</v>
      </c>
      <c r="AC2444" s="110" t="s">
        <v>45</v>
      </c>
      <c r="AD2444" s="110"/>
      <c r="AE2444" s="110" t="s">
        <v>2725</v>
      </c>
      <c r="AF2444" s="110"/>
      <c r="AG2444" s="22" t="s">
        <v>3258</v>
      </c>
      <c r="AH2444" s="22" t="s">
        <v>3258</v>
      </c>
      <c r="AI2444" s="110"/>
      <c r="AJ2444" s="110"/>
      <c r="AK2444" s="110"/>
      <c r="AL2444" s="110"/>
      <c r="AM2444" s="110"/>
      <c r="AN2444" s="110"/>
      <c r="AO2444" s="110"/>
      <c r="AP2444" s="110"/>
      <c r="AQ2444" s="110"/>
      <c r="AR2444" s="110"/>
      <c r="AS2444" s="110"/>
      <c r="AT2444" s="110" t="s">
        <v>2698</v>
      </c>
    </row>
    <row r="2445" spans="1:56" x14ac:dyDescent="0.25">
      <c r="A2445" s="405">
        <v>43395</v>
      </c>
      <c r="E2445" s="111">
        <v>27</v>
      </c>
      <c r="F2445" s="109" t="s">
        <v>1144</v>
      </c>
      <c r="G2445" s="109">
        <v>2018</v>
      </c>
      <c r="H2445" s="112">
        <v>0.52777777777777801</v>
      </c>
      <c r="I2445" s="110"/>
      <c r="J2445" s="110"/>
      <c r="K2445" s="110"/>
      <c r="L2445" s="110"/>
      <c r="M2445" s="110"/>
      <c r="N2445" s="109" t="s">
        <v>2723</v>
      </c>
      <c r="O2445" s="109"/>
      <c r="P2445" s="424">
        <v>23</v>
      </c>
      <c r="Q2445" s="424">
        <v>23</v>
      </c>
      <c r="R2445" s="424">
        <v>5</v>
      </c>
      <c r="S2445" s="110" t="s">
        <v>3</v>
      </c>
      <c r="T2445" s="110" t="s">
        <v>44</v>
      </c>
      <c r="U2445" s="110" t="s">
        <v>72</v>
      </c>
      <c r="V2445" s="3" t="s">
        <v>72</v>
      </c>
      <c r="W2445" s="110" t="s">
        <v>2692</v>
      </c>
      <c r="X2445" s="110" t="s">
        <v>1066</v>
      </c>
      <c r="Y2445" s="110"/>
      <c r="Z2445" s="110"/>
      <c r="AA2445" s="113">
        <v>45.258000000000003</v>
      </c>
      <c r="AB2445" s="113">
        <v>-123.074</v>
      </c>
      <c r="AC2445" s="110" t="s">
        <v>45</v>
      </c>
      <c r="AD2445" s="110"/>
      <c r="AE2445" s="110" t="s">
        <v>2725</v>
      </c>
      <c r="AF2445" s="110"/>
      <c r="AG2445" s="22" t="s">
        <v>3258</v>
      </c>
      <c r="AH2445" s="22" t="s">
        <v>3258</v>
      </c>
      <c r="AI2445" s="110"/>
      <c r="AJ2445" s="110"/>
      <c r="AK2445" s="110"/>
      <c r="AL2445" s="110"/>
      <c r="AM2445" s="110"/>
      <c r="AN2445" s="110"/>
      <c r="AO2445" s="110"/>
      <c r="AP2445" s="110"/>
      <c r="AQ2445" s="110"/>
      <c r="AR2445" s="110"/>
      <c r="AS2445" s="110"/>
      <c r="AT2445" s="110" t="s">
        <v>2698</v>
      </c>
    </row>
    <row r="2446" spans="1:56" x14ac:dyDescent="0.25">
      <c r="A2446" s="404">
        <v>43395</v>
      </c>
      <c r="B2446" s="5">
        <v>6976</v>
      </c>
      <c r="E2446" s="62">
        <v>19</v>
      </c>
      <c r="F2446" s="6" t="s">
        <v>114</v>
      </c>
      <c r="G2446" s="6">
        <v>2018</v>
      </c>
      <c r="L2446" s="6"/>
      <c r="N2446" s="6" t="s">
        <v>310</v>
      </c>
      <c r="P2446" s="407">
        <v>1</v>
      </c>
      <c r="Q2446" s="407">
        <v>1</v>
      </c>
      <c r="R2446" s="407">
        <v>1</v>
      </c>
      <c r="S2446" s="3" t="s">
        <v>3</v>
      </c>
      <c r="T2446" s="3" t="s">
        <v>44</v>
      </c>
      <c r="U2446" s="3" t="s">
        <v>277</v>
      </c>
      <c r="V2446" s="227" t="s">
        <v>1920</v>
      </c>
      <c r="X2446" s="3" t="s">
        <v>1080</v>
      </c>
      <c r="AA2446" s="18">
        <v>44.181730000000002</v>
      </c>
      <c r="AB2446" s="18">
        <v>-121.31756300000001</v>
      </c>
      <c r="AC2446" s="3" t="s">
        <v>45</v>
      </c>
      <c r="AE2446" s="3" t="s">
        <v>278</v>
      </c>
      <c r="AF2446" s="3" t="str">
        <f t="shared" ref="AF2446:AF2480" si="65">CONCATENATE("ex ", AE2446)</f>
        <v>ex Ribes cereum</v>
      </c>
      <c r="AG2446" s="3" t="s">
        <v>2727</v>
      </c>
      <c r="AH2446" s="3" t="s">
        <v>1643</v>
      </c>
      <c r="AT2446" s="3" t="s">
        <v>311</v>
      </c>
    </row>
    <row r="2447" spans="1:56" x14ac:dyDescent="0.25">
      <c r="A2447" s="404">
        <v>43395</v>
      </c>
      <c r="B2447" s="5">
        <v>6978</v>
      </c>
      <c r="E2447" s="62">
        <v>19</v>
      </c>
      <c r="F2447" s="6" t="s">
        <v>114</v>
      </c>
      <c r="G2447" s="6">
        <v>2018</v>
      </c>
      <c r="L2447" s="6"/>
      <c r="N2447" s="6" t="s">
        <v>310</v>
      </c>
      <c r="P2447" s="407">
        <v>1</v>
      </c>
      <c r="Q2447" s="407">
        <v>1</v>
      </c>
      <c r="R2447" s="407">
        <v>2</v>
      </c>
      <c r="S2447" s="3" t="s">
        <v>3</v>
      </c>
      <c r="T2447" s="3" t="s">
        <v>44</v>
      </c>
      <c r="U2447" s="3" t="s">
        <v>277</v>
      </c>
      <c r="V2447" s="227" t="s">
        <v>1920</v>
      </c>
      <c r="X2447" s="3" t="s">
        <v>1080</v>
      </c>
      <c r="AA2447" s="18">
        <v>44.181730000000002</v>
      </c>
      <c r="AB2447" s="18">
        <v>-121.31756300000001</v>
      </c>
      <c r="AC2447" s="3" t="s">
        <v>45</v>
      </c>
      <c r="AE2447" s="3" t="s">
        <v>278</v>
      </c>
      <c r="AF2447" s="3" t="str">
        <f t="shared" si="65"/>
        <v>ex Ribes cereum</v>
      </c>
      <c r="AG2447" s="3" t="s">
        <v>2727</v>
      </c>
      <c r="AH2447" s="3" t="s">
        <v>1643</v>
      </c>
      <c r="AT2447" s="3" t="s">
        <v>311</v>
      </c>
    </row>
    <row r="2448" spans="1:56" x14ac:dyDescent="0.25">
      <c r="A2448" s="404">
        <v>43395</v>
      </c>
      <c r="B2448" s="5">
        <v>6980</v>
      </c>
      <c r="E2448" s="62">
        <v>19</v>
      </c>
      <c r="F2448" s="6" t="s">
        <v>114</v>
      </c>
      <c r="G2448" s="6">
        <v>2018</v>
      </c>
      <c r="L2448" s="6"/>
      <c r="N2448" s="6" t="s">
        <v>310</v>
      </c>
      <c r="P2448" s="407">
        <v>1</v>
      </c>
      <c r="Q2448" s="407">
        <v>1</v>
      </c>
      <c r="R2448" s="407">
        <v>3</v>
      </c>
      <c r="S2448" s="3" t="s">
        <v>3</v>
      </c>
      <c r="T2448" s="3" t="s">
        <v>44</v>
      </c>
      <c r="U2448" s="3" t="s">
        <v>277</v>
      </c>
      <c r="V2448" s="227" t="s">
        <v>1920</v>
      </c>
      <c r="X2448" s="3" t="s">
        <v>1080</v>
      </c>
      <c r="AA2448" s="18">
        <v>44.181730000000002</v>
      </c>
      <c r="AB2448" s="18">
        <v>-121.31756300000001</v>
      </c>
      <c r="AC2448" s="3" t="s">
        <v>45</v>
      </c>
      <c r="AE2448" s="3" t="s">
        <v>278</v>
      </c>
      <c r="AF2448" s="3" t="str">
        <f t="shared" si="65"/>
        <v>ex Ribes cereum</v>
      </c>
      <c r="AG2448" s="3" t="s">
        <v>2727</v>
      </c>
      <c r="AH2448" s="3" t="s">
        <v>1643</v>
      </c>
      <c r="AT2448" s="3" t="s">
        <v>311</v>
      </c>
    </row>
    <row r="2449" spans="1:46" x14ac:dyDescent="0.25">
      <c r="A2449" s="404">
        <v>43395</v>
      </c>
      <c r="B2449" s="5">
        <v>6982</v>
      </c>
      <c r="E2449" s="62">
        <v>19</v>
      </c>
      <c r="F2449" s="6" t="s">
        <v>114</v>
      </c>
      <c r="G2449" s="6">
        <v>2018</v>
      </c>
      <c r="L2449" s="6"/>
      <c r="N2449" s="6" t="s">
        <v>310</v>
      </c>
      <c r="P2449" s="407">
        <v>1</v>
      </c>
      <c r="Q2449" s="407">
        <v>1</v>
      </c>
      <c r="R2449" s="407">
        <v>4</v>
      </c>
      <c r="S2449" s="3" t="s">
        <v>3</v>
      </c>
      <c r="T2449" s="3" t="s">
        <v>44</v>
      </c>
      <c r="U2449" s="3" t="s">
        <v>277</v>
      </c>
      <c r="V2449" s="227" t="s">
        <v>1920</v>
      </c>
      <c r="X2449" s="3" t="s">
        <v>1080</v>
      </c>
      <c r="AA2449" s="18">
        <v>44.181730000000002</v>
      </c>
      <c r="AB2449" s="18">
        <v>-121.31756300000001</v>
      </c>
      <c r="AC2449" s="3" t="s">
        <v>45</v>
      </c>
      <c r="AE2449" s="3" t="s">
        <v>278</v>
      </c>
      <c r="AF2449" s="3" t="str">
        <f t="shared" si="65"/>
        <v>ex Ribes cereum</v>
      </c>
      <c r="AG2449" s="3" t="s">
        <v>2727</v>
      </c>
      <c r="AH2449" s="3" t="s">
        <v>1643</v>
      </c>
      <c r="AT2449" s="3" t="s">
        <v>311</v>
      </c>
    </row>
    <row r="2450" spans="1:46" x14ac:dyDescent="0.25">
      <c r="A2450" s="404">
        <v>43395</v>
      </c>
      <c r="B2450" s="5">
        <v>6984</v>
      </c>
      <c r="E2450" s="62">
        <v>19</v>
      </c>
      <c r="F2450" s="6" t="s">
        <v>114</v>
      </c>
      <c r="G2450" s="6">
        <v>2018</v>
      </c>
      <c r="L2450" s="6"/>
      <c r="N2450" s="6" t="s">
        <v>310</v>
      </c>
      <c r="P2450" s="407">
        <v>1</v>
      </c>
      <c r="Q2450" s="407">
        <v>1</v>
      </c>
      <c r="R2450" s="407">
        <v>5</v>
      </c>
      <c r="S2450" s="3" t="s">
        <v>3</v>
      </c>
      <c r="T2450" s="3" t="s">
        <v>44</v>
      </c>
      <c r="U2450" s="3" t="s">
        <v>277</v>
      </c>
      <c r="V2450" s="227" t="s">
        <v>1920</v>
      </c>
      <c r="X2450" s="3" t="s">
        <v>1080</v>
      </c>
      <c r="AA2450" s="18">
        <v>44.181730000000002</v>
      </c>
      <c r="AB2450" s="18">
        <v>-121.31756300000001</v>
      </c>
      <c r="AC2450" s="3" t="s">
        <v>45</v>
      </c>
      <c r="AE2450" s="3" t="s">
        <v>278</v>
      </c>
      <c r="AF2450" s="3" t="str">
        <f t="shared" si="65"/>
        <v>ex Ribes cereum</v>
      </c>
      <c r="AG2450" s="3" t="s">
        <v>2727</v>
      </c>
      <c r="AH2450" s="3" t="s">
        <v>1643</v>
      </c>
      <c r="AT2450" s="3" t="s">
        <v>311</v>
      </c>
    </row>
    <row r="2451" spans="1:46" x14ac:dyDescent="0.25">
      <c r="A2451" s="404">
        <v>43395</v>
      </c>
      <c r="B2451" s="5">
        <v>6986</v>
      </c>
      <c r="E2451" s="62">
        <v>19</v>
      </c>
      <c r="F2451" s="6" t="s">
        <v>114</v>
      </c>
      <c r="G2451" s="6">
        <v>2018</v>
      </c>
      <c r="L2451" s="6"/>
      <c r="N2451" s="6" t="s">
        <v>310</v>
      </c>
      <c r="P2451" s="407">
        <v>1</v>
      </c>
      <c r="Q2451" s="407">
        <v>1</v>
      </c>
      <c r="R2451" s="407">
        <v>6</v>
      </c>
      <c r="S2451" s="3" t="s">
        <v>3</v>
      </c>
      <c r="T2451" s="3" t="s">
        <v>44</v>
      </c>
      <c r="U2451" s="3" t="s">
        <v>277</v>
      </c>
      <c r="V2451" s="227" t="s">
        <v>1920</v>
      </c>
      <c r="X2451" s="3" t="s">
        <v>1080</v>
      </c>
      <c r="AA2451" s="18">
        <v>44.181730000000002</v>
      </c>
      <c r="AB2451" s="18">
        <v>-121.31756300000001</v>
      </c>
      <c r="AC2451" s="3" t="s">
        <v>45</v>
      </c>
      <c r="AE2451" s="3" t="s">
        <v>278</v>
      </c>
      <c r="AF2451" s="3" t="str">
        <f t="shared" si="65"/>
        <v>ex Ribes cereum</v>
      </c>
      <c r="AG2451" s="3" t="s">
        <v>2727</v>
      </c>
      <c r="AH2451" s="3" t="s">
        <v>1643</v>
      </c>
      <c r="AT2451" s="3" t="s">
        <v>311</v>
      </c>
    </row>
    <row r="2452" spans="1:46" x14ac:dyDescent="0.25">
      <c r="A2452" s="404">
        <v>43395</v>
      </c>
      <c r="B2452" s="5">
        <v>913</v>
      </c>
      <c r="E2452" s="62">
        <v>20</v>
      </c>
      <c r="F2452" s="6" t="s">
        <v>114</v>
      </c>
      <c r="G2452" s="6">
        <v>2018</v>
      </c>
      <c r="L2452" s="6"/>
      <c r="N2452" s="6" t="s">
        <v>312</v>
      </c>
      <c r="P2452" s="407">
        <v>2</v>
      </c>
      <c r="Q2452" s="407">
        <v>2</v>
      </c>
      <c r="R2452" s="407">
        <v>1</v>
      </c>
      <c r="S2452" s="3" t="s">
        <v>3</v>
      </c>
      <c r="T2452" s="3" t="s">
        <v>44</v>
      </c>
      <c r="U2452" s="3" t="s">
        <v>277</v>
      </c>
      <c r="V2452" s="227" t="s">
        <v>1920</v>
      </c>
      <c r="X2452" s="3" t="s">
        <v>2918</v>
      </c>
      <c r="AA2452" s="18">
        <v>44.267583000000002</v>
      </c>
      <c r="AB2452" s="18">
        <v>-121.255859</v>
      </c>
      <c r="AC2452" s="3" t="s">
        <v>45</v>
      </c>
      <c r="AE2452" s="3" t="s">
        <v>278</v>
      </c>
      <c r="AF2452" s="3" t="str">
        <f t="shared" si="65"/>
        <v>ex Ribes cereum</v>
      </c>
      <c r="AG2452" s="3" t="s">
        <v>2727</v>
      </c>
      <c r="AH2452" s="3" t="s">
        <v>1643</v>
      </c>
      <c r="AT2452" s="3" t="s">
        <v>311</v>
      </c>
    </row>
    <row r="2453" spans="1:46" x14ac:dyDescent="0.25">
      <c r="A2453" s="404">
        <v>43395</v>
      </c>
      <c r="B2453" s="5">
        <v>6988</v>
      </c>
      <c r="E2453" s="62">
        <v>20</v>
      </c>
      <c r="F2453" s="6" t="s">
        <v>114</v>
      </c>
      <c r="G2453" s="6">
        <v>2018</v>
      </c>
      <c r="L2453" s="6"/>
      <c r="N2453" s="6" t="s">
        <v>312</v>
      </c>
      <c r="P2453" s="407">
        <v>2</v>
      </c>
      <c r="Q2453" s="407">
        <v>2</v>
      </c>
      <c r="R2453" s="407">
        <v>1</v>
      </c>
      <c r="S2453" s="3" t="s">
        <v>3</v>
      </c>
      <c r="T2453" s="3" t="s">
        <v>44</v>
      </c>
      <c r="U2453" s="3" t="s">
        <v>277</v>
      </c>
      <c r="V2453" s="227" t="s">
        <v>1920</v>
      </c>
      <c r="X2453" s="3" t="s">
        <v>2918</v>
      </c>
      <c r="AA2453" s="18">
        <v>44.267583000000002</v>
      </c>
      <c r="AB2453" s="18">
        <v>-121.255895</v>
      </c>
      <c r="AC2453" s="3" t="s">
        <v>45</v>
      </c>
      <c r="AE2453" s="3" t="s">
        <v>278</v>
      </c>
      <c r="AF2453" s="3" t="str">
        <f t="shared" si="65"/>
        <v>ex Ribes cereum</v>
      </c>
      <c r="AG2453" s="3" t="s">
        <v>2727</v>
      </c>
      <c r="AH2453" s="3" t="s">
        <v>1643</v>
      </c>
      <c r="AT2453" s="3" t="s">
        <v>311</v>
      </c>
    </row>
    <row r="2454" spans="1:46" x14ac:dyDescent="0.25">
      <c r="A2454" s="404">
        <v>43395</v>
      </c>
      <c r="B2454" s="5">
        <v>914</v>
      </c>
      <c r="E2454" s="62">
        <v>20</v>
      </c>
      <c r="F2454" s="6" t="s">
        <v>114</v>
      </c>
      <c r="G2454" s="6">
        <v>2018</v>
      </c>
      <c r="L2454" s="6"/>
      <c r="N2454" s="6" t="s">
        <v>312</v>
      </c>
      <c r="P2454" s="407">
        <v>2</v>
      </c>
      <c r="Q2454" s="407">
        <v>2</v>
      </c>
      <c r="R2454" s="407">
        <v>2</v>
      </c>
      <c r="S2454" s="3" t="s">
        <v>3</v>
      </c>
      <c r="T2454" s="3" t="s">
        <v>44</v>
      </c>
      <c r="U2454" s="3" t="s">
        <v>277</v>
      </c>
      <c r="V2454" s="227" t="s">
        <v>1920</v>
      </c>
      <c r="X2454" s="3" t="s">
        <v>2918</v>
      </c>
      <c r="AA2454" s="18">
        <v>44.267583000000002</v>
      </c>
      <c r="AB2454" s="18">
        <v>-121.255859</v>
      </c>
      <c r="AC2454" s="3" t="s">
        <v>45</v>
      </c>
      <c r="AE2454" s="3" t="s">
        <v>278</v>
      </c>
      <c r="AF2454" s="3" t="str">
        <f t="shared" si="65"/>
        <v>ex Ribes cereum</v>
      </c>
      <c r="AG2454" s="3" t="s">
        <v>2727</v>
      </c>
      <c r="AH2454" s="3" t="s">
        <v>1643</v>
      </c>
      <c r="AT2454" s="3" t="s">
        <v>311</v>
      </c>
    </row>
    <row r="2455" spans="1:46" x14ac:dyDescent="0.25">
      <c r="A2455" s="404">
        <v>43395</v>
      </c>
      <c r="B2455" s="5">
        <v>6990</v>
      </c>
      <c r="E2455" s="62">
        <v>20</v>
      </c>
      <c r="F2455" s="6" t="s">
        <v>114</v>
      </c>
      <c r="G2455" s="6">
        <v>2018</v>
      </c>
      <c r="L2455" s="6"/>
      <c r="N2455" s="6" t="s">
        <v>312</v>
      </c>
      <c r="P2455" s="407">
        <v>2</v>
      </c>
      <c r="Q2455" s="407">
        <v>2</v>
      </c>
      <c r="R2455" s="407">
        <v>2</v>
      </c>
      <c r="S2455" s="3" t="s">
        <v>3</v>
      </c>
      <c r="T2455" s="3" t="s">
        <v>44</v>
      </c>
      <c r="U2455" s="3" t="s">
        <v>277</v>
      </c>
      <c r="V2455" s="227" t="s">
        <v>1920</v>
      </c>
      <c r="X2455" s="3" t="s">
        <v>2918</v>
      </c>
      <c r="AA2455" s="18">
        <v>44.267583000000002</v>
      </c>
      <c r="AB2455" s="18">
        <v>-121.255895</v>
      </c>
      <c r="AC2455" s="3" t="s">
        <v>45</v>
      </c>
      <c r="AE2455" s="3" t="s">
        <v>278</v>
      </c>
      <c r="AF2455" s="3" t="str">
        <f t="shared" si="65"/>
        <v>ex Ribes cereum</v>
      </c>
      <c r="AG2455" s="3" t="s">
        <v>2727</v>
      </c>
      <c r="AH2455" s="3" t="s">
        <v>1643</v>
      </c>
      <c r="AT2455" s="3" t="s">
        <v>311</v>
      </c>
    </row>
    <row r="2456" spans="1:46" x14ac:dyDescent="0.25">
      <c r="A2456" s="404">
        <v>43395</v>
      </c>
      <c r="B2456" s="5">
        <v>915</v>
      </c>
      <c r="E2456" s="62">
        <v>20</v>
      </c>
      <c r="F2456" s="6" t="s">
        <v>114</v>
      </c>
      <c r="G2456" s="6">
        <v>2018</v>
      </c>
      <c r="L2456" s="6"/>
      <c r="N2456" s="6" t="s">
        <v>312</v>
      </c>
      <c r="P2456" s="407">
        <v>2</v>
      </c>
      <c r="Q2456" s="407">
        <v>2</v>
      </c>
      <c r="R2456" s="407">
        <v>3</v>
      </c>
      <c r="S2456" s="3" t="s">
        <v>3</v>
      </c>
      <c r="T2456" s="3" t="s">
        <v>44</v>
      </c>
      <c r="U2456" s="3" t="s">
        <v>277</v>
      </c>
      <c r="V2456" s="227" t="s">
        <v>1920</v>
      </c>
      <c r="X2456" s="3" t="s">
        <v>2918</v>
      </c>
      <c r="AA2456" s="18">
        <v>44.267583000000002</v>
      </c>
      <c r="AB2456" s="18">
        <v>-121.255859</v>
      </c>
      <c r="AC2456" s="3" t="s">
        <v>45</v>
      </c>
      <c r="AE2456" s="3" t="s">
        <v>278</v>
      </c>
      <c r="AF2456" s="3" t="str">
        <f t="shared" si="65"/>
        <v>ex Ribes cereum</v>
      </c>
      <c r="AG2456" s="3" t="s">
        <v>2727</v>
      </c>
      <c r="AH2456" s="3" t="s">
        <v>1643</v>
      </c>
      <c r="AT2456" s="3" t="s">
        <v>311</v>
      </c>
    </row>
    <row r="2457" spans="1:46" x14ac:dyDescent="0.25">
      <c r="A2457" s="404">
        <v>43395</v>
      </c>
      <c r="B2457" s="5">
        <v>6992</v>
      </c>
      <c r="E2457" s="62">
        <v>20</v>
      </c>
      <c r="F2457" s="6" t="s">
        <v>114</v>
      </c>
      <c r="G2457" s="6">
        <v>2018</v>
      </c>
      <c r="L2457" s="6"/>
      <c r="N2457" s="6" t="s">
        <v>312</v>
      </c>
      <c r="P2457" s="407">
        <v>2</v>
      </c>
      <c r="Q2457" s="407">
        <v>2</v>
      </c>
      <c r="R2457" s="407">
        <v>3</v>
      </c>
      <c r="S2457" s="3" t="s">
        <v>3</v>
      </c>
      <c r="T2457" s="3" t="s">
        <v>44</v>
      </c>
      <c r="U2457" s="3" t="s">
        <v>277</v>
      </c>
      <c r="V2457" s="227" t="s">
        <v>1920</v>
      </c>
      <c r="X2457" s="3" t="s">
        <v>2918</v>
      </c>
      <c r="AA2457" s="18">
        <v>44.267583000000002</v>
      </c>
      <c r="AB2457" s="18">
        <v>-121.255895</v>
      </c>
      <c r="AC2457" s="3" t="s">
        <v>45</v>
      </c>
      <c r="AE2457" s="3" t="s">
        <v>278</v>
      </c>
      <c r="AF2457" s="3" t="str">
        <f t="shared" si="65"/>
        <v>ex Ribes cereum</v>
      </c>
      <c r="AG2457" s="3" t="s">
        <v>2727</v>
      </c>
      <c r="AH2457" s="3" t="s">
        <v>1643</v>
      </c>
      <c r="AT2457" s="3" t="s">
        <v>311</v>
      </c>
    </row>
    <row r="2458" spans="1:46" x14ac:dyDescent="0.25">
      <c r="A2458" s="404">
        <v>43395</v>
      </c>
      <c r="B2458" s="5">
        <v>916</v>
      </c>
      <c r="E2458" s="62">
        <v>20</v>
      </c>
      <c r="F2458" s="6" t="s">
        <v>114</v>
      </c>
      <c r="G2458" s="6">
        <v>2018</v>
      </c>
      <c r="L2458" s="6"/>
      <c r="N2458" s="6" t="s">
        <v>312</v>
      </c>
      <c r="P2458" s="407">
        <v>2</v>
      </c>
      <c r="Q2458" s="407">
        <v>2</v>
      </c>
      <c r="R2458" s="407">
        <v>4</v>
      </c>
      <c r="S2458" s="3" t="s">
        <v>3</v>
      </c>
      <c r="T2458" s="3" t="s">
        <v>44</v>
      </c>
      <c r="U2458" s="3" t="s">
        <v>277</v>
      </c>
      <c r="V2458" s="227" t="s">
        <v>1920</v>
      </c>
      <c r="X2458" s="3" t="s">
        <v>2918</v>
      </c>
      <c r="AA2458" s="18">
        <v>44.267583000000002</v>
      </c>
      <c r="AB2458" s="18">
        <v>-121.255859</v>
      </c>
      <c r="AC2458" s="3" t="s">
        <v>45</v>
      </c>
      <c r="AE2458" s="3" t="s">
        <v>278</v>
      </c>
      <c r="AF2458" s="3" t="str">
        <f t="shared" si="65"/>
        <v>ex Ribes cereum</v>
      </c>
      <c r="AG2458" s="3" t="s">
        <v>2727</v>
      </c>
      <c r="AH2458" s="3" t="s">
        <v>1643</v>
      </c>
      <c r="AT2458" s="3" t="s">
        <v>311</v>
      </c>
    </row>
    <row r="2459" spans="1:46" x14ac:dyDescent="0.25">
      <c r="A2459" s="404">
        <v>43395</v>
      </c>
      <c r="B2459" s="5">
        <v>917</v>
      </c>
      <c r="E2459" s="62">
        <v>20</v>
      </c>
      <c r="F2459" s="6" t="s">
        <v>114</v>
      </c>
      <c r="G2459" s="6">
        <v>2018</v>
      </c>
      <c r="L2459" s="6"/>
      <c r="N2459" s="6" t="s">
        <v>312</v>
      </c>
      <c r="P2459" s="407">
        <v>2</v>
      </c>
      <c r="Q2459" s="407">
        <v>2</v>
      </c>
      <c r="R2459" s="407">
        <v>5</v>
      </c>
      <c r="S2459" s="3" t="s">
        <v>3</v>
      </c>
      <c r="T2459" s="3" t="s">
        <v>44</v>
      </c>
      <c r="U2459" s="3" t="s">
        <v>277</v>
      </c>
      <c r="V2459" s="227" t="s">
        <v>1920</v>
      </c>
      <c r="X2459" s="3" t="s">
        <v>2918</v>
      </c>
      <c r="AA2459" s="18">
        <v>44.267583000000002</v>
      </c>
      <c r="AB2459" s="18">
        <v>-121.255859</v>
      </c>
      <c r="AC2459" s="3" t="s">
        <v>45</v>
      </c>
      <c r="AE2459" s="3" t="s">
        <v>278</v>
      </c>
      <c r="AF2459" s="3" t="str">
        <f t="shared" si="65"/>
        <v>ex Ribes cereum</v>
      </c>
      <c r="AG2459" s="3" t="s">
        <v>2727</v>
      </c>
      <c r="AH2459" s="3" t="s">
        <v>1643</v>
      </c>
      <c r="AT2459" s="3" t="s">
        <v>311</v>
      </c>
    </row>
    <row r="2460" spans="1:46" x14ac:dyDescent="0.25">
      <c r="A2460" s="404">
        <v>43395</v>
      </c>
      <c r="B2460" s="5">
        <v>918</v>
      </c>
      <c r="E2460" s="62">
        <v>20</v>
      </c>
      <c r="F2460" s="6" t="s">
        <v>114</v>
      </c>
      <c r="G2460" s="6">
        <v>2018</v>
      </c>
      <c r="L2460" s="6"/>
      <c r="N2460" s="6" t="s">
        <v>312</v>
      </c>
      <c r="P2460" s="407">
        <v>2</v>
      </c>
      <c r="Q2460" s="407">
        <v>2</v>
      </c>
      <c r="R2460" s="407">
        <v>6</v>
      </c>
      <c r="S2460" s="3" t="s">
        <v>3</v>
      </c>
      <c r="T2460" s="3" t="s">
        <v>44</v>
      </c>
      <c r="U2460" s="3" t="s">
        <v>277</v>
      </c>
      <c r="V2460" s="227" t="s">
        <v>1920</v>
      </c>
      <c r="X2460" s="3" t="s">
        <v>2918</v>
      </c>
      <c r="AA2460" s="18">
        <v>44.267583000000002</v>
      </c>
      <c r="AB2460" s="18">
        <v>-121.255859</v>
      </c>
      <c r="AC2460" s="3" t="s">
        <v>45</v>
      </c>
      <c r="AE2460" s="3" t="s">
        <v>278</v>
      </c>
      <c r="AF2460" s="3" t="str">
        <f t="shared" si="65"/>
        <v>ex Ribes cereum</v>
      </c>
      <c r="AG2460" s="3" t="s">
        <v>2727</v>
      </c>
      <c r="AH2460" s="3" t="s">
        <v>1643</v>
      </c>
      <c r="AT2460" s="3" t="s">
        <v>311</v>
      </c>
    </row>
    <row r="2461" spans="1:46" x14ac:dyDescent="0.25">
      <c r="A2461" s="404">
        <v>43395</v>
      </c>
      <c r="B2461" s="5">
        <v>919</v>
      </c>
      <c r="E2461" s="62">
        <v>20</v>
      </c>
      <c r="F2461" s="6" t="s">
        <v>114</v>
      </c>
      <c r="G2461" s="6">
        <v>2018</v>
      </c>
      <c r="L2461" s="6"/>
      <c r="N2461" s="6" t="s">
        <v>312</v>
      </c>
      <c r="P2461" s="407">
        <v>2</v>
      </c>
      <c r="Q2461" s="407">
        <v>2</v>
      </c>
      <c r="R2461" s="407">
        <v>7</v>
      </c>
      <c r="S2461" s="3" t="s">
        <v>3</v>
      </c>
      <c r="T2461" s="3" t="s">
        <v>44</v>
      </c>
      <c r="U2461" s="3" t="s">
        <v>277</v>
      </c>
      <c r="V2461" s="227" t="s">
        <v>1920</v>
      </c>
      <c r="X2461" s="3" t="s">
        <v>2918</v>
      </c>
      <c r="AA2461" s="18">
        <v>44.267583000000002</v>
      </c>
      <c r="AB2461" s="18">
        <v>-121.255859</v>
      </c>
      <c r="AC2461" s="3" t="s">
        <v>45</v>
      </c>
      <c r="AE2461" s="3" t="s">
        <v>278</v>
      </c>
      <c r="AF2461" s="3" t="str">
        <f t="shared" si="65"/>
        <v>ex Ribes cereum</v>
      </c>
      <c r="AG2461" s="3" t="s">
        <v>2727</v>
      </c>
      <c r="AH2461" s="3" t="s">
        <v>1643</v>
      </c>
      <c r="AT2461" s="3" t="s">
        <v>311</v>
      </c>
    </row>
    <row r="2462" spans="1:46" x14ac:dyDescent="0.25">
      <c r="A2462" s="404">
        <v>43395</v>
      </c>
      <c r="B2462" s="5">
        <v>920</v>
      </c>
      <c r="E2462" s="62">
        <v>20</v>
      </c>
      <c r="F2462" s="6" t="s">
        <v>114</v>
      </c>
      <c r="G2462" s="6">
        <v>2018</v>
      </c>
      <c r="L2462" s="6"/>
      <c r="N2462" s="6" t="s">
        <v>312</v>
      </c>
      <c r="P2462" s="407">
        <v>2</v>
      </c>
      <c r="Q2462" s="407">
        <v>2</v>
      </c>
      <c r="R2462" s="407">
        <v>8</v>
      </c>
      <c r="S2462" s="3" t="s">
        <v>3</v>
      </c>
      <c r="T2462" s="3" t="s">
        <v>44</v>
      </c>
      <c r="U2462" s="3" t="s">
        <v>277</v>
      </c>
      <c r="V2462" s="227" t="s">
        <v>1920</v>
      </c>
      <c r="X2462" s="3" t="s">
        <v>2918</v>
      </c>
      <c r="AA2462" s="18">
        <v>44.267583000000002</v>
      </c>
      <c r="AB2462" s="18">
        <v>-121.255859</v>
      </c>
      <c r="AC2462" s="3" t="s">
        <v>45</v>
      </c>
      <c r="AE2462" s="3" t="s">
        <v>278</v>
      </c>
      <c r="AF2462" s="3" t="str">
        <f t="shared" si="65"/>
        <v>ex Ribes cereum</v>
      </c>
      <c r="AG2462" s="3" t="s">
        <v>2727</v>
      </c>
      <c r="AH2462" s="3" t="s">
        <v>1643</v>
      </c>
      <c r="AT2462" s="3" t="s">
        <v>311</v>
      </c>
    </row>
    <row r="2463" spans="1:46" x14ac:dyDescent="0.25">
      <c r="A2463" s="404">
        <v>43395</v>
      </c>
      <c r="B2463" s="5">
        <v>921</v>
      </c>
      <c r="E2463" s="62">
        <v>20</v>
      </c>
      <c r="F2463" s="6" t="s">
        <v>114</v>
      </c>
      <c r="G2463" s="6">
        <v>2018</v>
      </c>
      <c r="L2463" s="6"/>
      <c r="N2463" s="6" t="s">
        <v>313</v>
      </c>
      <c r="P2463" s="407">
        <v>3</v>
      </c>
      <c r="Q2463" s="407">
        <v>3</v>
      </c>
      <c r="R2463" s="407">
        <v>1</v>
      </c>
      <c r="S2463" s="3" t="s">
        <v>3</v>
      </c>
      <c r="T2463" s="3" t="s">
        <v>44</v>
      </c>
      <c r="U2463" s="3" t="s">
        <v>277</v>
      </c>
      <c r="V2463" s="227" t="s">
        <v>1920</v>
      </c>
      <c r="X2463" s="3" t="s">
        <v>2918</v>
      </c>
      <c r="AA2463" s="18">
        <v>44.267522</v>
      </c>
      <c r="AB2463" s="18">
        <v>-121.255065</v>
      </c>
      <c r="AC2463" s="3" t="s">
        <v>45</v>
      </c>
      <c r="AE2463" s="3" t="s">
        <v>278</v>
      </c>
      <c r="AF2463" s="3" t="str">
        <f t="shared" si="65"/>
        <v>ex Ribes cereum</v>
      </c>
      <c r="AG2463" s="3" t="s">
        <v>2727</v>
      </c>
      <c r="AH2463" s="3" t="s">
        <v>1643</v>
      </c>
      <c r="AT2463" s="3" t="s">
        <v>311</v>
      </c>
    </row>
    <row r="2464" spans="1:46" x14ac:dyDescent="0.25">
      <c r="A2464" s="404">
        <v>43395</v>
      </c>
      <c r="B2464" s="5">
        <v>6994</v>
      </c>
      <c r="E2464" s="62">
        <v>20</v>
      </c>
      <c r="F2464" s="6" t="s">
        <v>114</v>
      </c>
      <c r="G2464" s="6">
        <v>2018</v>
      </c>
      <c r="L2464" s="6"/>
      <c r="N2464" s="6" t="s">
        <v>313</v>
      </c>
      <c r="P2464" s="407">
        <v>3</v>
      </c>
      <c r="Q2464" s="407">
        <v>3</v>
      </c>
      <c r="R2464" s="407">
        <v>1</v>
      </c>
      <c r="S2464" s="3" t="s">
        <v>3</v>
      </c>
      <c r="T2464" s="3" t="s">
        <v>44</v>
      </c>
      <c r="U2464" s="3" t="s">
        <v>277</v>
      </c>
      <c r="V2464" s="227" t="s">
        <v>1920</v>
      </c>
      <c r="X2464" s="3" t="s">
        <v>2918</v>
      </c>
      <c r="AA2464" s="18">
        <v>44.267583000000002</v>
      </c>
      <c r="AB2464" s="18">
        <v>-121.255859</v>
      </c>
      <c r="AC2464" s="3" t="s">
        <v>45</v>
      </c>
      <c r="AE2464" s="3" t="s">
        <v>278</v>
      </c>
      <c r="AF2464" s="3" t="str">
        <f t="shared" si="65"/>
        <v>ex Ribes cereum</v>
      </c>
      <c r="AG2464" s="3" t="s">
        <v>2727</v>
      </c>
      <c r="AH2464" s="3" t="s">
        <v>1643</v>
      </c>
      <c r="AT2464" s="3" t="s">
        <v>311</v>
      </c>
    </row>
    <row r="2465" spans="1:46" x14ac:dyDescent="0.25">
      <c r="A2465" s="404">
        <v>43395</v>
      </c>
      <c r="B2465" s="5">
        <v>922</v>
      </c>
      <c r="E2465" s="62">
        <v>20</v>
      </c>
      <c r="F2465" s="6" t="s">
        <v>114</v>
      </c>
      <c r="G2465" s="6">
        <v>2018</v>
      </c>
      <c r="L2465" s="6"/>
      <c r="N2465" s="6" t="s">
        <v>313</v>
      </c>
      <c r="P2465" s="407">
        <v>3</v>
      </c>
      <c r="Q2465" s="407">
        <v>3</v>
      </c>
      <c r="R2465" s="407">
        <v>2</v>
      </c>
      <c r="S2465" s="3" t="s">
        <v>3</v>
      </c>
      <c r="T2465" s="3" t="s">
        <v>44</v>
      </c>
      <c r="U2465" s="3" t="s">
        <v>277</v>
      </c>
      <c r="V2465" s="227" t="s">
        <v>1920</v>
      </c>
      <c r="X2465" s="3" t="s">
        <v>2918</v>
      </c>
      <c r="AA2465" s="18">
        <v>44.267522</v>
      </c>
      <c r="AB2465" s="18">
        <v>-121.255065</v>
      </c>
      <c r="AC2465" s="3" t="s">
        <v>45</v>
      </c>
      <c r="AE2465" s="3" t="s">
        <v>278</v>
      </c>
      <c r="AF2465" s="3" t="str">
        <f t="shared" si="65"/>
        <v>ex Ribes cereum</v>
      </c>
      <c r="AG2465" s="3" t="s">
        <v>2727</v>
      </c>
      <c r="AH2465" s="3" t="s">
        <v>1643</v>
      </c>
      <c r="AT2465" s="3" t="s">
        <v>311</v>
      </c>
    </row>
    <row r="2466" spans="1:46" x14ac:dyDescent="0.25">
      <c r="A2466" s="404">
        <v>43395</v>
      </c>
      <c r="B2466" s="5">
        <v>6996</v>
      </c>
      <c r="E2466" s="62">
        <v>20</v>
      </c>
      <c r="F2466" s="6" t="s">
        <v>114</v>
      </c>
      <c r="G2466" s="6">
        <v>2018</v>
      </c>
      <c r="L2466" s="6"/>
      <c r="N2466" s="6" t="s">
        <v>313</v>
      </c>
      <c r="P2466" s="407">
        <v>3</v>
      </c>
      <c r="Q2466" s="407">
        <v>3</v>
      </c>
      <c r="R2466" s="407">
        <v>2</v>
      </c>
      <c r="S2466" s="3" t="s">
        <v>3</v>
      </c>
      <c r="T2466" s="3" t="s">
        <v>44</v>
      </c>
      <c r="U2466" s="3" t="s">
        <v>277</v>
      </c>
      <c r="V2466" s="227" t="s">
        <v>1920</v>
      </c>
      <c r="X2466" s="3" t="s">
        <v>2918</v>
      </c>
      <c r="AA2466" s="18">
        <v>44.267583000000002</v>
      </c>
      <c r="AB2466" s="18">
        <v>-121.2559</v>
      </c>
      <c r="AC2466" s="3" t="s">
        <v>45</v>
      </c>
      <c r="AE2466" s="3" t="s">
        <v>278</v>
      </c>
      <c r="AF2466" s="3" t="str">
        <f t="shared" si="65"/>
        <v>ex Ribes cereum</v>
      </c>
      <c r="AG2466" s="3" t="s">
        <v>2727</v>
      </c>
      <c r="AH2466" s="3" t="s">
        <v>1643</v>
      </c>
      <c r="AT2466" s="3" t="s">
        <v>311</v>
      </c>
    </row>
    <row r="2467" spans="1:46" x14ac:dyDescent="0.25">
      <c r="A2467" s="404">
        <v>43395</v>
      </c>
      <c r="B2467" s="5">
        <v>923</v>
      </c>
      <c r="E2467" s="62">
        <v>20</v>
      </c>
      <c r="F2467" s="6" t="s">
        <v>114</v>
      </c>
      <c r="G2467" s="6">
        <v>2018</v>
      </c>
      <c r="L2467" s="6"/>
      <c r="N2467" s="6" t="s">
        <v>313</v>
      </c>
      <c r="P2467" s="407">
        <v>3</v>
      </c>
      <c r="Q2467" s="407">
        <v>3</v>
      </c>
      <c r="R2467" s="407">
        <v>3</v>
      </c>
      <c r="S2467" s="3" t="s">
        <v>3</v>
      </c>
      <c r="T2467" s="3" t="s">
        <v>44</v>
      </c>
      <c r="U2467" s="3" t="s">
        <v>277</v>
      </c>
      <c r="V2467" s="227" t="s">
        <v>1920</v>
      </c>
      <c r="X2467" s="3" t="s">
        <v>2918</v>
      </c>
      <c r="AA2467" s="18">
        <v>44.267522</v>
      </c>
      <c r="AB2467" s="18">
        <v>-121.255065</v>
      </c>
      <c r="AC2467" s="3" t="s">
        <v>45</v>
      </c>
      <c r="AE2467" s="3" t="s">
        <v>278</v>
      </c>
      <c r="AF2467" s="3" t="str">
        <f t="shared" si="65"/>
        <v>ex Ribes cereum</v>
      </c>
      <c r="AG2467" s="3" t="s">
        <v>2727</v>
      </c>
      <c r="AH2467" s="3" t="s">
        <v>1643</v>
      </c>
      <c r="AT2467" s="3" t="s">
        <v>311</v>
      </c>
    </row>
    <row r="2468" spans="1:46" x14ac:dyDescent="0.25">
      <c r="A2468" s="404">
        <v>43395</v>
      </c>
      <c r="B2468" s="5">
        <v>6998</v>
      </c>
      <c r="E2468" s="62">
        <v>20</v>
      </c>
      <c r="F2468" s="6" t="s">
        <v>114</v>
      </c>
      <c r="G2468" s="6">
        <v>2018</v>
      </c>
      <c r="L2468" s="6"/>
      <c r="N2468" s="6" t="s">
        <v>313</v>
      </c>
      <c r="P2468" s="407">
        <v>3</v>
      </c>
      <c r="Q2468" s="407">
        <v>3</v>
      </c>
      <c r="R2468" s="407">
        <v>3</v>
      </c>
      <c r="S2468" s="3" t="s">
        <v>3</v>
      </c>
      <c r="T2468" s="3" t="s">
        <v>44</v>
      </c>
      <c r="U2468" s="3" t="s">
        <v>277</v>
      </c>
      <c r="V2468" s="227" t="s">
        <v>1920</v>
      </c>
      <c r="X2468" s="3" t="s">
        <v>2918</v>
      </c>
      <c r="AA2468" s="18">
        <v>44.267583000000002</v>
      </c>
      <c r="AB2468" s="18">
        <v>-121.255859</v>
      </c>
      <c r="AC2468" s="3" t="s">
        <v>45</v>
      </c>
      <c r="AE2468" s="3" t="s">
        <v>278</v>
      </c>
      <c r="AF2468" s="3" t="str">
        <f t="shared" si="65"/>
        <v>ex Ribes cereum</v>
      </c>
      <c r="AG2468" s="3" t="s">
        <v>2727</v>
      </c>
      <c r="AH2468" s="3" t="s">
        <v>1643</v>
      </c>
      <c r="AT2468" s="3" t="s">
        <v>311</v>
      </c>
    </row>
    <row r="2469" spans="1:46" x14ac:dyDescent="0.25">
      <c r="A2469" s="404">
        <v>43395</v>
      </c>
      <c r="B2469" s="5">
        <v>924</v>
      </c>
      <c r="E2469" s="62">
        <v>20</v>
      </c>
      <c r="F2469" s="6" t="s">
        <v>114</v>
      </c>
      <c r="G2469" s="6">
        <v>2018</v>
      </c>
      <c r="L2469" s="6"/>
      <c r="N2469" s="6" t="s">
        <v>313</v>
      </c>
      <c r="P2469" s="407">
        <v>3</v>
      </c>
      <c r="Q2469" s="407">
        <v>3</v>
      </c>
      <c r="R2469" s="407">
        <v>4</v>
      </c>
      <c r="S2469" s="3" t="s">
        <v>3</v>
      </c>
      <c r="T2469" s="3" t="s">
        <v>44</v>
      </c>
      <c r="U2469" s="3" t="s">
        <v>277</v>
      </c>
      <c r="V2469" s="227" t="s">
        <v>1920</v>
      </c>
      <c r="X2469" s="3" t="s">
        <v>2918</v>
      </c>
      <c r="AA2469" s="18">
        <v>44.267522</v>
      </c>
      <c r="AB2469" s="18">
        <v>-121.255065</v>
      </c>
      <c r="AC2469" s="3" t="s">
        <v>45</v>
      </c>
      <c r="AE2469" s="3" t="s">
        <v>278</v>
      </c>
      <c r="AF2469" s="3" t="str">
        <f t="shared" si="65"/>
        <v>ex Ribes cereum</v>
      </c>
      <c r="AG2469" s="3" t="s">
        <v>2727</v>
      </c>
      <c r="AH2469" s="3" t="s">
        <v>1643</v>
      </c>
      <c r="AT2469" s="3" t="s">
        <v>311</v>
      </c>
    </row>
    <row r="2470" spans="1:46" x14ac:dyDescent="0.25">
      <c r="A2470" s="404">
        <v>43395</v>
      </c>
      <c r="B2470" s="5">
        <v>925</v>
      </c>
      <c r="E2470" s="62">
        <v>20</v>
      </c>
      <c r="F2470" s="6" t="s">
        <v>114</v>
      </c>
      <c r="G2470" s="6">
        <v>2018</v>
      </c>
      <c r="L2470" s="6"/>
      <c r="N2470" s="6" t="s">
        <v>313</v>
      </c>
      <c r="P2470" s="407">
        <v>3</v>
      </c>
      <c r="Q2470" s="407">
        <v>3</v>
      </c>
      <c r="R2470" s="407">
        <v>5</v>
      </c>
      <c r="S2470" s="3" t="s">
        <v>3</v>
      </c>
      <c r="T2470" s="3" t="s">
        <v>44</v>
      </c>
      <c r="U2470" s="3" t="s">
        <v>277</v>
      </c>
      <c r="V2470" s="227" t="s">
        <v>1920</v>
      </c>
      <c r="X2470" s="3" t="s">
        <v>2918</v>
      </c>
      <c r="AA2470" s="18">
        <v>44.267522</v>
      </c>
      <c r="AB2470" s="18">
        <v>-121.255065</v>
      </c>
      <c r="AC2470" s="3" t="s">
        <v>45</v>
      </c>
      <c r="AE2470" s="3" t="s">
        <v>278</v>
      </c>
      <c r="AF2470" s="3" t="str">
        <f t="shared" si="65"/>
        <v>ex Ribes cereum</v>
      </c>
      <c r="AG2470" s="3" t="s">
        <v>2727</v>
      </c>
      <c r="AH2470" s="3" t="s">
        <v>1643</v>
      </c>
      <c r="AT2470" s="3" t="s">
        <v>311</v>
      </c>
    </row>
    <row r="2471" spans="1:46" x14ac:dyDescent="0.25">
      <c r="A2471" s="404">
        <v>43395</v>
      </c>
      <c r="B2471" s="5">
        <v>926</v>
      </c>
      <c r="E2471" s="62">
        <v>20</v>
      </c>
      <c r="F2471" s="6" t="s">
        <v>114</v>
      </c>
      <c r="G2471" s="6">
        <v>2018</v>
      </c>
      <c r="L2471" s="6"/>
      <c r="N2471" s="6" t="s">
        <v>313</v>
      </c>
      <c r="P2471" s="407">
        <v>3</v>
      </c>
      <c r="Q2471" s="407">
        <v>3</v>
      </c>
      <c r="R2471" s="407">
        <v>6</v>
      </c>
      <c r="S2471" s="3" t="s">
        <v>3</v>
      </c>
      <c r="T2471" s="3" t="s">
        <v>44</v>
      </c>
      <c r="U2471" s="3" t="s">
        <v>277</v>
      </c>
      <c r="V2471" s="227" t="s">
        <v>1920</v>
      </c>
      <c r="X2471" s="3" t="s">
        <v>2918</v>
      </c>
      <c r="AA2471" s="18">
        <v>44.267522</v>
      </c>
      <c r="AB2471" s="18">
        <v>-121.255065</v>
      </c>
      <c r="AC2471" s="3" t="s">
        <v>45</v>
      </c>
      <c r="AE2471" s="3" t="s">
        <v>278</v>
      </c>
      <c r="AF2471" s="3" t="str">
        <f t="shared" si="65"/>
        <v>ex Ribes cereum</v>
      </c>
      <c r="AG2471" s="3" t="s">
        <v>2727</v>
      </c>
      <c r="AH2471" s="3" t="s">
        <v>1643</v>
      </c>
      <c r="AT2471" s="3" t="s">
        <v>311</v>
      </c>
    </row>
    <row r="2472" spans="1:46" x14ac:dyDescent="0.25">
      <c r="A2472" s="404">
        <v>43395</v>
      </c>
      <c r="B2472" s="5">
        <v>927</v>
      </c>
      <c r="E2472" s="62">
        <v>20</v>
      </c>
      <c r="F2472" s="6" t="s">
        <v>114</v>
      </c>
      <c r="G2472" s="6">
        <v>2018</v>
      </c>
      <c r="L2472" s="6"/>
      <c r="N2472" s="6" t="s">
        <v>313</v>
      </c>
      <c r="P2472" s="407">
        <v>3</v>
      </c>
      <c r="Q2472" s="407">
        <v>3</v>
      </c>
      <c r="R2472" s="407">
        <v>7</v>
      </c>
      <c r="S2472" s="3" t="s">
        <v>3</v>
      </c>
      <c r="T2472" s="3" t="s">
        <v>44</v>
      </c>
      <c r="U2472" s="3" t="s">
        <v>277</v>
      </c>
      <c r="V2472" s="227" t="s">
        <v>1920</v>
      </c>
      <c r="X2472" s="3" t="s">
        <v>2918</v>
      </c>
      <c r="AA2472" s="18">
        <v>44.267522</v>
      </c>
      <c r="AB2472" s="18">
        <v>-121.255065</v>
      </c>
      <c r="AC2472" s="3" t="s">
        <v>45</v>
      </c>
      <c r="AE2472" s="3" t="s">
        <v>278</v>
      </c>
      <c r="AF2472" s="3" t="str">
        <f t="shared" si="65"/>
        <v>ex Ribes cereum</v>
      </c>
      <c r="AG2472" s="3" t="s">
        <v>2727</v>
      </c>
      <c r="AH2472" s="3" t="s">
        <v>1643</v>
      </c>
      <c r="AT2472" s="3" t="s">
        <v>311</v>
      </c>
    </row>
    <row r="2473" spans="1:46" x14ac:dyDescent="0.25">
      <c r="A2473" s="404">
        <v>43395</v>
      </c>
      <c r="B2473" s="5">
        <v>928</v>
      </c>
      <c r="E2473" s="62">
        <v>20</v>
      </c>
      <c r="F2473" s="6" t="s">
        <v>114</v>
      </c>
      <c r="G2473" s="6">
        <v>2018</v>
      </c>
      <c r="L2473" s="6"/>
      <c r="N2473" s="6" t="s">
        <v>313</v>
      </c>
      <c r="P2473" s="407">
        <v>3</v>
      </c>
      <c r="Q2473" s="407">
        <v>3</v>
      </c>
      <c r="R2473" s="407">
        <v>8</v>
      </c>
      <c r="S2473" s="3" t="s">
        <v>3</v>
      </c>
      <c r="T2473" s="3" t="s">
        <v>44</v>
      </c>
      <c r="U2473" s="3" t="s">
        <v>277</v>
      </c>
      <c r="V2473" s="227" t="s">
        <v>1920</v>
      </c>
      <c r="X2473" s="3" t="s">
        <v>2918</v>
      </c>
      <c r="AA2473" s="18">
        <v>44.267522</v>
      </c>
      <c r="AB2473" s="18">
        <v>-121.255065</v>
      </c>
      <c r="AC2473" s="3" t="s">
        <v>45</v>
      </c>
      <c r="AE2473" s="3" t="s">
        <v>278</v>
      </c>
      <c r="AF2473" s="3" t="str">
        <f t="shared" si="65"/>
        <v>ex Ribes cereum</v>
      </c>
      <c r="AG2473" s="3" t="s">
        <v>2727</v>
      </c>
      <c r="AH2473" s="3" t="s">
        <v>1643</v>
      </c>
      <c r="AT2473" s="3" t="s">
        <v>311</v>
      </c>
    </row>
    <row r="2474" spans="1:46" x14ac:dyDescent="0.25">
      <c r="A2474" s="404">
        <v>43395</v>
      </c>
      <c r="B2474" s="5">
        <v>7000</v>
      </c>
      <c r="E2474" s="62">
        <v>21</v>
      </c>
      <c r="F2474" s="6" t="s">
        <v>114</v>
      </c>
      <c r="G2474" s="6">
        <v>2018</v>
      </c>
      <c r="L2474" s="6"/>
      <c r="N2474" s="6" t="s">
        <v>314</v>
      </c>
      <c r="P2474" s="407">
        <v>4</v>
      </c>
      <c r="Q2474" s="407">
        <v>4</v>
      </c>
      <c r="R2474" s="407">
        <v>1</v>
      </c>
      <c r="S2474" s="3" t="s">
        <v>3</v>
      </c>
      <c r="T2474" s="3" t="s">
        <v>44</v>
      </c>
      <c r="U2474" s="3" t="s">
        <v>277</v>
      </c>
      <c r="V2474" s="227" t="s">
        <v>1920</v>
      </c>
      <c r="X2474" s="3" t="s">
        <v>3032</v>
      </c>
      <c r="AA2474" s="18">
        <v>44.047322999999999</v>
      </c>
      <c r="AB2474" s="18">
        <v>-121.32950700000001</v>
      </c>
      <c r="AC2474" s="3" t="s">
        <v>45</v>
      </c>
      <c r="AE2474" s="3" t="s">
        <v>278</v>
      </c>
      <c r="AF2474" s="3" t="str">
        <f t="shared" si="65"/>
        <v>ex Ribes cereum</v>
      </c>
      <c r="AG2474" s="3" t="s">
        <v>2727</v>
      </c>
      <c r="AH2474" s="3" t="s">
        <v>1643</v>
      </c>
      <c r="AT2474" s="3" t="s">
        <v>311</v>
      </c>
    </row>
    <row r="2475" spans="1:46" x14ac:dyDescent="0.25">
      <c r="A2475" s="404">
        <v>43395</v>
      </c>
      <c r="B2475" s="5">
        <v>7001</v>
      </c>
      <c r="E2475" s="62">
        <v>21</v>
      </c>
      <c r="F2475" s="6" t="s">
        <v>114</v>
      </c>
      <c r="G2475" s="6">
        <v>2018</v>
      </c>
      <c r="L2475" s="6"/>
      <c r="N2475" s="6" t="s">
        <v>314</v>
      </c>
      <c r="P2475" s="407">
        <v>4</v>
      </c>
      <c r="Q2475" s="407">
        <v>4</v>
      </c>
      <c r="R2475" s="407">
        <v>2</v>
      </c>
      <c r="S2475" s="3" t="s">
        <v>3</v>
      </c>
      <c r="T2475" s="3" t="s">
        <v>44</v>
      </c>
      <c r="U2475" s="3" t="s">
        <v>277</v>
      </c>
      <c r="V2475" s="227" t="s">
        <v>1920</v>
      </c>
      <c r="X2475" s="3" t="s">
        <v>3032</v>
      </c>
      <c r="AA2475" s="18">
        <v>44.047322999999999</v>
      </c>
      <c r="AB2475" s="18">
        <v>-121.32950700000001</v>
      </c>
      <c r="AC2475" s="3" t="s">
        <v>45</v>
      </c>
      <c r="AE2475" s="3" t="s">
        <v>278</v>
      </c>
      <c r="AF2475" s="3" t="str">
        <f t="shared" si="65"/>
        <v>ex Ribes cereum</v>
      </c>
      <c r="AG2475" s="3" t="s">
        <v>2727</v>
      </c>
      <c r="AH2475" s="3" t="s">
        <v>1643</v>
      </c>
      <c r="AT2475" s="3" t="s">
        <v>311</v>
      </c>
    </row>
    <row r="2476" spans="1:46" x14ac:dyDescent="0.25">
      <c r="A2476" s="404">
        <v>43395</v>
      </c>
      <c r="B2476" s="5">
        <v>929</v>
      </c>
      <c r="E2476" s="62">
        <v>21</v>
      </c>
      <c r="F2476" s="6" t="s">
        <v>114</v>
      </c>
      <c r="G2476" s="6">
        <v>2018</v>
      </c>
      <c r="L2476" s="6"/>
      <c r="N2476" s="6" t="s">
        <v>314</v>
      </c>
      <c r="P2476" s="407">
        <v>4</v>
      </c>
      <c r="Q2476" s="407">
        <v>4</v>
      </c>
      <c r="R2476" s="407">
        <v>3</v>
      </c>
      <c r="S2476" s="3" t="s">
        <v>3</v>
      </c>
      <c r="T2476" s="3" t="s">
        <v>44</v>
      </c>
      <c r="U2476" s="3" t="s">
        <v>277</v>
      </c>
      <c r="V2476" s="227" t="s">
        <v>1920</v>
      </c>
      <c r="X2476" s="3" t="s">
        <v>3032</v>
      </c>
      <c r="AA2476" s="18">
        <v>44.047322999999999</v>
      </c>
      <c r="AB2476" s="18">
        <v>-121.32950700000001</v>
      </c>
      <c r="AC2476" s="3" t="s">
        <v>45</v>
      </c>
      <c r="AE2476" s="3" t="s">
        <v>318</v>
      </c>
      <c r="AF2476" s="3" t="str">
        <f t="shared" si="65"/>
        <v>ex Ribes aureum</v>
      </c>
      <c r="AG2476" s="3" t="s">
        <v>2727</v>
      </c>
      <c r="AH2476" s="3" t="s">
        <v>1643</v>
      </c>
      <c r="AT2476" s="3" t="s">
        <v>311</v>
      </c>
    </row>
    <row r="2477" spans="1:46" x14ac:dyDescent="0.25">
      <c r="A2477" s="404">
        <v>43395</v>
      </c>
      <c r="B2477" s="5">
        <v>930</v>
      </c>
      <c r="E2477" s="62">
        <v>21</v>
      </c>
      <c r="F2477" s="6" t="s">
        <v>114</v>
      </c>
      <c r="G2477" s="6">
        <v>2018</v>
      </c>
      <c r="L2477" s="6"/>
      <c r="N2477" s="6" t="s">
        <v>314</v>
      </c>
      <c r="P2477" s="407">
        <v>4</v>
      </c>
      <c r="Q2477" s="407">
        <v>4</v>
      </c>
      <c r="R2477" s="407">
        <v>4</v>
      </c>
      <c r="S2477" s="3" t="s">
        <v>3</v>
      </c>
      <c r="T2477" s="3" t="s">
        <v>44</v>
      </c>
      <c r="U2477" s="3" t="s">
        <v>277</v>
      </c>
      <c r="V2477" s="227" t="s">
        <v>1920</v>
      </c>
      <c r="X2477" s="3" t="s">
        <v>3032</v>
      </c>
      <c r="AA2477" s="18">
        <v>44.047322999999999</v>
      </c>
      <c r="AB2477" s="18">
        <v>-121.32950700000001</v>
      </c>
      <c r="AC2477" s="3" t="s">
        <v>45</v>
      </c>
      <c r="AE2477" s="3" t="s">
        <v>318</v>
      </c>
      <c r="AF2477" s="3" t="str">
        <f t="shared" si="65"/>
        <v>ex Ribes aureum</v>
      </c>
      <c r="AG2477" s="3" t="s">
        <v>2727</v>
      </c>
      <c r="AH2477" s="3" t="s">
        <v>1643</v>
      </c>
      <c r="AT2477" s="3" t="s">
        <v>311</v>
      </c>
    </row>
    <row r="2478" spans="1:46" x14ac:dyDescent="0.25">
      <c r="A2478" s="404">
        <v>43395</v>
      </c>
      <c r="B2478" s="5">
        <v>931</v>
      </c>
      <c r="E2478" s="62">
        <v>21</v>
      </c>
      <c r="F2478" s="6" t="s">
        <v>114</v>
      </c>
      <c r="G2478" s="6">
        <v>2018</v>
      </c>
      <c r="L2478" s="6"/>
      <c r="N2478" s="6" t="s">
        <v>314</v>
      </c>
      <c r="P2478" s="407">
        <v>4</v>
      </c>
      <c r="Q2478" s="407">
        <v>4</v>
      </c>
      <c r="R2478" s="407">
        <v>5</v>
      </c>
      <c r="S2478" s="3" t="s">
        <v>3</v>
      </c>
      <c r="T2478" s="3" t="s">
        <v>44</v>
      </c>
      <c r="U2478" s="3" t="s">
        <v>277</v>
      </c>
      <c r="V2478" s="227" t="s">
        <v>1920</v>
      </c>
      <c r="X2478" s="3" t="s">
        <v>3032</v>
      </c>
      <c r="AA2478" s="18">
        <v>44.047322999999999</v>
      </c>
      <c r="AB2478" s="18">
        <v>-121.32950700000001</v>
      </c>
      <c r="AC2478" s="3" t="s">
        <v>45</v>
      </c>
      <c r="AE2478" s="3" t="s">
        <v>318</v>
      </c>
      <c r="AF2478" s="3" t="str">
        <f t="shared" si="65"/>
        <v>ex Ribes aureum</v>
      </c>
      <c r="AG2478" s="3" t="s">
        <v>2727</v>
      </c>
      <c r="AH2478" s="3" t="s">
        <v>1643</v>
      </c>
      <c r="AT2478" s="3" t="s">
        <v>311</v>
      </c>
    </row>
    <row r="2479" spans="1:46" x14ac:dyDescent="0.25">
      <c r="A2479" s="404">
        <v>43395</v>
      </c>
      <c r="B2479" s="5">
        <v>932</v>
      </c>
      <c r="E2479" s="62">
        <v>21</v>
      </c>
      <c r="F2479" s="6" t="s">
        <v>114</v>
      </c>
      <c r="G2479" s="6">
        <v>2018</v>
      </c>
      <c r="L2479" s="6"/>
      <c r="N2479" s="6" t="s">
        <v>314</v>
      </c>
      <c r="P2479" s="407">
        <v>4</v>
      </c>
      <c r="Q2479" s="407">
        <v>4</v>
      </c>
      <c r="R2479" s="407">
        <v>6</v>
      </c>
      <c r="S2479" s="3" t="s">
        <v>3</v>
      </c>
      <c r="T2479" s="3" t="s">
        <v>44</v>
      </c>
      <c r="U2479" s="3" t="s">
        <v>277</v>
      </c>
      <c r="V2479" s="227" t="s">
        <v>1920</v>
      </c>
      <c r="X2479" s="3" t="s">
        <v>3032</v>
      </c>
      <c r="AA2479" s="18">
        <v>44.047322999999999</v>
      </c>
      <c r="AB2479" s="18">
        <v>-121.32950700000001</v>
      </c>
      <c r="AC2479" s="3" t="s">
        <v>45</v>
      </c>
      <c r="AE2479" s="3" t="s">
        <v>318</v>
      </c>
      <c r="AF2479" s="3" t="str">
        <f t="shared" si="65"/>
        <v>ex Ribes aureum</v>
      </c>
      <c r="AG2479" s="3" t="s">
        <v>2727</v>
      </c>
      <c r="AH2479" s="3" t="s">
        <v>1643</v>
      </c>
      <c r="AT2479" s="3" t="s">
        <v>311</v>
      </c>
    </row>
    <row r="2480" spans="1:46" x14ac:dyDescent="0.25">
      <c r="A2480" s="404">
        <v>43395</v>
      </c>
      <c r="B2480" s="5">
        <v>933</v>
      </c>
      <c r="E2480" s="62">
        <v>21</v>
      </c>
      <c r="F2480" s="6" t="s">
        <v>114</v>
      </c>
      <c r="G2480" s="6">
        <v>2018</v>
      </c>
      <c r="L2480" s="6"/>
      <c r="N2480" s="6" t="s">
        <v>314</v>
      </c>
      <c r="P2480" s="407">
        <v>4</v>
      </c>
      <c r="Q2480" s="407">
        <v>4</v>
      </c>
      <c r="R2480" s="407">
        <v>7</v>
      </c>
      <c r="S2480" s="3" t="s">
        <v>3</v>
      </c>
      <c r="T2480" s="3" t="s">
        <v>44</v>
      </c>
      <c r="U2480" s="3" t="s">
        <v>277</v>
      </c>
      <c r="V2480" s="227" t="s">
        <v>1920</v>
      </c>
      <c r="X2480" s="3" t="s">
        <v>3032</v>
      </c>
      <c r="AA2480" s="18">
        <v>44.047322999999999</v>
      </c>
      <c r="AB2480" s="18">
        <v>-121.32950700000001</v>
      </c>
      <c r="AC2480" s="3" t="s">
        <v>45</v>
      </c>
      <c r="AE2480" s="3" t="s">
        <v>318</v>
      </c>
      <c r="AF2480" s="3" t="str">
        <f t="shared" si="65"/>
        <v>ex Ribes aureum</v>
      </c>
      <c r="AG2480" s="3" t="s">
        <v>2727</v>
      </c>
      <c r="AH2480" s="3" t="s">
        <v>1643</v>
      </c>
      <c r="AT2480" s="3" t="s">
        <v>311</v>
      </c>
    </row>
    <row r="2481" spans="1:46" x14ac:dyDescent="0.25">
      <c r="A2481" s="404">
        <v>43395</v>
      </c>
      <c r="B2481" s="5">
        <v>1139</v>
      </c>
      <c r="E2481" s="62">
        <v>23</v>
      </c>
      <c r="F2481" s="6" t="s">
        <v>114</v>
      </c>
      <c r="G2481" s="6">
        <v>2018</v>
      </c>
      <c r="L2481" s="6"/>
      <c r="N2481" s="6" t="s">
        <v>315</v>
      </c>
      <c r="P2481" s="407">
        <v>5</v>
      </c>
      <c r="Q2481" s="407">
        <v>5</v>
      </c>
      <c r="R2481" s="407">
        <v>1</v>
      </c>
      <c r="S2481" s="3" t="s">
        <v>3</v>
      </c>
      <c r="T2481" s="3" t="s">
        <v>44</v>
      </c>
      <c r="U2481" s="3" t="s">
        <v>277</v>
      </c>
      <c r="V2481" s="227" t="s">
        <v>1920</v>
      </c>
      <c r="X2481" s="3" t="s">
        <v>346</v>
      </c>
      <c r="AA2481" s="18">
        <v>44.136352000000002</v>
      </c>
      <c r="AB2481" s="18">
        <v>-121.416387</v>
      </c>
      <c r="AC2481" s="3" t="s">
        <v>45</v>
      </c>
      <c r="AG2481" s="3" t="s">
        <v>2727</v>
      </c>
      <c r="AH2481" s="3" t="s">
        <v>1643</v>
      </c>
      <c r="AT2481" s="3" t="s">
        <v>311</v>
      </c>
    </row>
    <row r="2482" spans="1:46" x14ac:dyDescent="0.25">
      <c r="A2482" s="404">
        <v>43395</v>
      </c>
      <c r="B2482" s="5">
        <v>1140</v>
      </c>
      <c r="E2482" s="62">
        <v>23</v>
      </c>
      <c r="F2482" s="6" t="s">
        <v>114</v>
      </c>
      <c r="G2482" s="6">
        <v>2018</v>
      </c>
      <c r="L2482" s="6"/>
      <c r="N2482" s="6" t="s">
        <v>315</v>
      </c>
      <c r="P2482" s="407">
        <v>5</v>
      </c>
      <c r="Q2482" s="407">
        <v>5</v>
      </c>
      <c r="R2482" s="407">
        <v>2</v>
      </c>
      <c r="S2482" s="3" t="s">
        <v>3</v>
      </c>
      <c r="T2482" s="3" t="s">
        <v>44</v>
      </c>
      <c r="U2482" s="3" t="s">
        <v>277</v>
      </c>
      <c r="V2482" s="227" t="s">
        <v>1920</v>
      </c>
      <c r="X2482" s="3" t="s">
        <v>346</v>
      </c>
      <c r="AA2482" s="18">
        <v>44.136352000000002</v>
      </c>
      <c r="AB2482" s="18">
        <v>-121.416387</v>
      </c>
      <c r="AC2482" s="3" t="s">
        <v>45</v>
      </c>
      <c r="AG2482" s="3" t="s">
        <v>2727</v>
      </c>
      <c r="AH2482" s="3" t="s">
        <v>1643</v>
      </c>
      <c r="AT2482" s="3" t="s">
        <v>311</v>
      </c>
    </row>
    <row r="2483" spans="1:46" x14ac:dyDescent="0.25">
      <c r="A2483" s="404">
        <v>43395</v>
      </c>
      <c r="B2483" s="5">
        <v>1141</v>
      </c>
      <c r="E2483" s="62">
        <v>23</v>
      </c>
      <c r="F2483" s="6" t="s">
        <v>114</v>
      </c>
      <c r="G2483" s="6">
        <v>2018</v>
      </c>
      <c r="L2483" s="6"/>
      <c r="N2483" s="6" t="s">
        <v>315</v>
      </c>
      <c r="P2483" s="407">
        <v>5</v>
      </c>
      <c r="Q2483" s="407">
        <v>5</v>
      </c>
      <c r="R2483" s="407">
        <v>3</v>
      </c>
      <c r="S2483" s="3" t="s">
        <v>3</v>
      </c>
      <c r="T2483" s="3" t="s">
        <v>44</v>
      </c>
      <c r="U2483" s="3" t="s">
        <v>277</v>
      </c>
      <c r="V2483" s="227" t="s">
        <v>1920</v>
      </c>
      <c r="X2483" s="3" t="s">
        <v>346</v>
      </c>
      <c r="AA2483" s="18">
        <v>44.136352000000002</v>
      </c>
      <c r="AB2483" s="18">
        <v>-121.416387</v>
      </c>
      <c r="AC2483" s="3" t="s">
        <v>45</v>
      </c>
      <c r="AG2483" s="3" t="s">
        <v>2727</v>
      </c>
      <c r="AH2483" s="3" t="s">
        <v>1643</v>
      </c>
      <c r="AT2483" s="3" t="s">
        <v>311</v>
      </c>
    </row>
    <row r="2484" spans="1:46" x14ac:dyDescent="0.25">
      <c r="A2484" s="404">
        <v>43395</v>
      </c>
      <c r="B2484" s="5">
        <v>1142</v>
      </c>
      <c r="E2484" s="62">
        <v>23</v>
      </c>
      <c r="F2484" s="6" t="s">
        <v>114</v>
      </c>
      <c r="G2484" s="6">
        <v>2018</v>
      </c>
      <c r="L2484" s="6"/>
      <c r="N2484" s="6" t="s">
        <v>315</v>
      </c>
      <c r="P2484" s="407">
        <v>5</v>
      </c>
      <c r="Q2484" s="407">
        <v>5</v>
      </c>
      <c r="R2484" s="407">
        <v>4</v>
      </c>
      <c r="S2484" s="3" t="s">
        <v>3</v>
      </c>
      <c r="T2484" s="3" t="s">
        <v>44</v>
      </c>
      <c r="U2484" s="3" t="s">
        <v>277</v>
      </c>
      <c r="V2484" s="227" t="s">
        <v>1920</v>
      </c>
      <c r="X2484" s="3" t="s">
        <v>346</v>
      </c>
      <c r="AA2484" s="18">
        <v>44.136352000000002</v>
      </c>
      <c r="AB2484" s="18">
        <v>-121.416387</v>
      </c>
      <c r="AC2484" s="3" t="s">
        <v>45</v>
      </c>
      <c r="AG2484" s="3" t="s">
        <v>2727</v>
      </c>
      <c r="AH2484" s="3" t="s">
        <v>1643</v>
      </c>
      <c r="AT2484" s="3" t="s">
        <v>311</v>
      </c>
    </row>
    <row r="2485" spans="1:46" x14ac:dyDescent="0.25">
      <c r="A2485" s="404">
        <v>43395</v>
      </c>
      <c r="B2485" s="5">
        <v>1143</v>
      </c>
      <c r="E2485" s="62">
        <v>23</v>
      </c>
      <c r="F2485" s="6" t="s">
        <v>114</v>
      </c>
      <c r="G2485" s="6">
        <v>2018</v>
      </c>
      <c r="L2485" s="6"/>
      <c r="N2485" s="6" t="s">
        <v>315</v>
      </c>
      <c r="P2485" s="407">
        <v>5</v>
      </c>
      <c r="Q2485" s="407">
        <v>5</v>
      </c>
      <c r="R2485" s="407">
        <v>5</v>
      </c>
      <c r="S2485" s="3" t="s">
        <v>3</v>
      </c>
      <c r="T2485" s="3" t="s">
        <v>44</v>
      </c>
      <c r="U2485" s="3" t="s">
        <v>277</v>
      </c>
      <c r="V2485" s="227" t="s">
        <v>1920</v>
      </c>
      <c r="X2485" s="3" t="s">
        <v>346</v>
      </c>
      <c r="AA2485" s="18">
        <v>44.136352000000002</v>
      </c>
      <c r="AB2485" s="18">
        <v>-121.416387</v>
      </c>
      <c r="AC2485" s="3" t="s">
        <v>45</v>
      </c>
      <c r="AG2485" s="3" t="s">
        <v>2727</v>
      </c>
      <c r="AH2485" s="3" t="s">
        <v>1643</v>
      </c>
      <c r="AT2485" s="3" t="s">
        <v>311</v>
      </c>
    </row>
    <row r="2486" spans="1:46" x14ac:dyDescent="0.25">
      <c r="A2486" s="404">
        <v>43395</v>
      </c>
      <c r="B2486" s="5">
        <v>1144</v>
      </c>
      <c r="E2486" s="62">
        <v>23</v>
      </c>
      <c r="F2486" s="6" t="s">
        <v>114</v>
      </c>
      <c r="G2486" s="6">
        <v>2018</v>
      </c>
      <c r="L2486" s="6"/>
      <c r="N2486" s="6" t="s">
        <v>315</v>
      </c>
      <c r="P2486" s="407">
        <v>5</v>
      </c>
      <c r="Q2486" s="407">
        <v>5</v>
      </c>
      <c r="R2486" s="407">
        <v>6</v>
      </c>
      <c r="S2486" s="3" t="s">
        <v>3</v>
      </c>
      <c r="T2486" s="3" t="s">
        <v>44</v>
      </c>
      <c r="U2486" s="3" t="s">
        <v>277</v>
      </c>
      <c r="V2486" s="227" t="s">
        <v>1920</v>
      </c>
      <c r="X2486" s="3" t="s">
        <v>346</v>
      </c>
      <c r="AA2486" s="18">
        <v>44.136352000000002</v>
      </c>
      <c r="AB2486" s="18">
        <v>-121.416387</v>
      </c>
      <c r="AC2486" s="3" t="s">
        <v>45</v>
      </c>
      <c r="AG2486" s="3" t="s">
        <v>2727</v>
      </c>
      <c r="AH2486" s="3" t="s">
        <v>1643</v>
      </c>
      <c r="AT2486" s="3" t="s">
        <v>311</v>
      </c>
    </row>
    <row r="2487" spans="1:46" x14ac:dyDescent="0.25">
      <c r="A2487" s="404">
        <v>43395</v>
      </c>
      <c r="B2487" s="5">
        <v>1145</v>
      </c>
      <c r="E2487" s="62">
        <v>23</v>
      </c>
      <c r="F2487" s="6" t="s">
        <v>114</v>
      </c>
      <c r="G2487" s="6">
        <v>2018</v>
      </c>
      <c r="L2487" s="6"/>
      <c r="N2487" s="6" t="s">
        <v>315</v>
      </c>
      <c r="P2487" s="407">
        <v>5</v>
      </c>
      <c r="Q2487" s="407">
        <v>5</v>
      </c>
      <c r="R2487" s="407">
        <v>7</v>
      </c>
      <c r="S2487" s="3" t="s">
        <v>3</v>
      </c>
      <c r="T2487" s="3" t="s">
        <v>44</v>
      </c>
      <c r="U2487" s="3" t="s">
        <v>277</v>
      </c>
      <c r="V2487" s="227" t="s">
        <v>1920</v>
      </c>
      <c r="X2487" s="3" t="s">
        <v>346</v>
      </c>
      <c r="AA2487" s="18">
        <v>44.136352000000002</v>
      </c>
      <c r="AB2487" s="18">
        <v>-121.416387</v>
      </c>
      <c r="AC2487" s="3" t="s">
        <v>45</v>
      </c>
      <c r="AG2487" s="3" t="s">
        <v>2727</v>
      </c>
      <c r="AH2487" s="3" t="s">
        <v>1643</v>
      </c>
      <c r="AT2487" s="3" t="s">
        <v>311</v>
      </c>
    </row>
    <row r="2488" spans="1:46" x14ac:dyDescent="0.25">
      <c r="A2488" s="404">
        <v>43395</v>
      </c>
      <c r="B2488" s="5">
        <v>1146</v>
      </c>
      <c r="E2488" s="62">
        <v>23</v>
      </c>
      <c r="F2488" s="6" t="s">
        <v>114</v>
      </c>
      <c r="G2488" s="6">
        <v>2018</v>
      </c>
      <c r="L2488" s="6"/>
      <c r="N2488" s="6" t="s">
        <v>315</v>
      </c>
      <c r="P2488" s="407">
        <v>5</v>
      </c>
      <c r="Q2488" s="407">
        <v>5</v>
      </c>
      <c r="R2488" s="407">
        <v>8</v>
      </c>
      <c r="S2488" s="3" t="s">
        <v>3</v>
      </c>
      <c r="T2488" s="3" t="s">
        <v>44</v>
      </c>
      <c r="U2488" s="3" t="s">
        <v>277</v>
      </c>
      <c r="V2488" s="227" t="s">
        <v>1920</v>
      </c>
      <c r="X2488" s="3" t="s">
        <v>346</v>
      </c>
      <c r="AA2488" s="18">
        <v>44.136352000000002</v>
      </c>
      <c r="AB2488" s="18">
        <v>-121.416387</v>
      </c>
      <c r="AC2488" s="3" t="s">
        <v>45</v>
      </c>
      <c r="AG2488" s="3" t="s">
        <v>2727</v>
      </c>
      <c r="AH2488" s="3" t="s">
        <v>1643</v>
      </c>
      <c r="AT2488" s="3" t="s">
        <v>311</v>
      </c>
    </row>
    <row r="2489" spans="1:46" x14ac:dyDescent="0.25">
      <c r="A2489" s="404">
        <v>43395</v>
      </c>
      <c r="B2489" s="5">
        <v>1147</v>
      </c>
      <c r="E2489" s="62">
        <v>23</v>
      </c>
      <c r="F2489" s="6" t="s">
        <v>114</v>
      </c>
      <c r="G2489" s="6">
        <v>2018</v>
      </c>
      <c r="L2489" s="6"/>
      <c r="N2489" s="6" t="s">
        <v>315</v>
      </c>
      <c r="P2489" s="407">
        <v>5</v>
      </c>
      <c r="Q2489" s="407">
        <v>5</v>
      </c>
      <c r="R2489" s="407">
        <v>9</v>
      </c>
      <c r="S2489" s="3" t="s">
        <v>3</v>
      </c>
      <c r="T2489" s="3" t="s">
        <v>44</v>
      </c>
      <c r="U2489" s="3" t="s">
        <v>277</v>
      </c>
      <c r="V2489" s="227" t="s">
        <v>1920</v>
      </c>
      <c r="X2489" s="3" t="s">
        <v>346</v>
      </c>
      <c r="AA2489" s="18">
        <v>44.136352000000002</v>
      </c>
      <c r="AB2489" s="18">
        <v>-121.416387</v>
      </c>
      <c r="AC2489" s="3" t="s">
        <v>45</v>
      </c>
      <c r="AG2489" s="3" t="s">
        <v>2727</v>
      </c>
      <c r="AH2489" s="3" t="s">
        <v>1643</v>
      </c>
      <c r="AT2489" s="3" t="s">
        <v>311</v>
      </c>
    </row>
    <row r="2490" spans="1:46" x14ac:dyDescent="0.25">
      <c r="A2490" s="404">
        <v>43395</v>
      </c>
      <c r="B2490" s="5">
        <v>1148</v>
      </c>
      <c r="E2490" s="62">
        <v>23</v>
      </c>
      <c r="F2490" s="6" t="s">
        <v>114</v>
      </c>
      <c r="G2490" s="6">
        <v>2018</v>
      </c>
      <c r="L2490" s="6"/>
      <c r="N2490" s="6" t="s">
        <v>315</v>
      </c>
      <c r="P2490" s="407">
        <v>5</v>
      </c>
      <c r="Q2490" s="407">
        <v>5</v>
      </c>
      <c r="R2490" s="407">
        <v>10</v>
      </c>
      <c r="S2490" s="3" t="s">
        <v>3</v>
      </c>
      <c r="T2490" s="3" t="s">
        <v>44</v>
      </c>
      <c r="U2490" s="3" t="s">
        <v>277</v>
      </c>
      <c r="V2490" s="227" t="s">
        <v>1920</v>
      </c>
      <c r="X2490" s="3" t="s">
        <v>346</v>
      </c>
      <c r="AA2490" s="18">
        <v>44.136352000000002</v>
      </c>
      <c r="AB2490" s="18">
        <v>-121.416387</v>
      </c>
      <c r="AC2490" s="3" t="s">
        <v>45</v>
      </c>
      <c r="AG2490" s="3" t="s">
        <v>2727</v>
      </c>
      <c r="AH2490" s="3" t="s">
        <v>1643</v>
      </c>
      <c r="AT2490" s="3" t="s">
        <v>311</v>
      </c>
    </row>
    <row r="2491" spans="1:46" x14ac:dyDescent="0.25">
      <c r="A2491" s="404">
        <v>43395</v>
      </c>
      <c r="B2491" s="5">
        <v>1183</v>
      </c>
      <c r="E2491" s="62">
        <v>26</v>
      </c>
      <c r="F2491" s="6" t="s">
        <v>114</v>
      </c>
      <c r="G2491" s="6">
        <v>2018</v>
      </c>
      <c r="L2491" s="6"/>
      <c r="N2491" s="6" t="s">
        <v>316</v>
      </c>
      <c r="P2491" s="407">
        <v>6</v>
      </c>
      <c r="Q2491" s="407">
        <v>6</v>
      </c>
      <c r="R2491" s="407">
        <v>1</v>
      </c>
      <c r="S2491" s="3" t="s">
        <v>3</v>
      </c>
      <c r="T2491" s="3" t="s">
        <v>44</v>
      </c>
      <c r="U2491" s="3" t="s">
        <v>277</v>
      </c>
      <c r="V2491" s="227" t="s">
        <v>1920</v>
      </c>
      <c r="X2491" s="3" t="s">
        <v>1308</v>
      </c>
      <c r="AA2491" s="18">
        <v>44.042138999999999</v>
      </c>
      <c r="AB2491" s="18">
        <v>-121.31970099999999</v>
      </c>
      <c r="AC2491" s="3" t="s">
        <v>45</v>
      </c>
      <c r="AE2491" s="3" t="s">
        <v>318</v>
      </c>
      <c r="AF2491" s="3" t="str">
        <f t="shared" ref="AF2491:AF2516" si="66">CONCATENATE("ex ", AE2491)</f>
        <v>ex Ribes aureum</v>
      </c>
      <c r="AG2491" s="3" t="s">
        <v>2727</v>
      </c>
      <c r="AH2491" s="3" t="s">
        <v>1643</v>
      </c>
      <c r="AT2491" s="3" t="s">
        <v>311</v>
      </c>
    </row>
    <row r="2492" spans="1:46" x14ac:dyDescent="0.25">
      <c r="A2492" s="404">
        <v>43395</v>
      </c>
      <c r="B2492" s="5">
        <v>1184</v>
      </c>
      <c r="E2492" s="62">
        <v>26</v>
      </c>
      <c r="F2492" s="6" t="s">
        <v>114</v>
      </c>
      <c r="G2492" s="6">
        <v>2018</v>
      </c>
      <c r="L2492" s="6"/>
      <c r="N2492" s="6" t="s">
        <v>316</v>
      </c>
      <c r="P2492" s="407">
        <v>6</v>
      </c>
      <c r="Q2492" s="407">
        <v>6</v>
      </c>
      <c r="R2492" s="407">
        <v>2</v>
      </c>
      <c r="S2492" s="3" t="s">
        <v>3</v>
      </c>
      <c r="T2492" s="3" t="s">
        <v>44</v>
      </c>
      <c r="U2492" s="3" t="s">
        <v>277</v>
      </c>
      <c r="V2492" s="227" t="s">
        <v>1920</v>
      </c>
      <c r="X2492" s="3" t="s">
        <v>1308</v>
      </c>
      <c r="AA2492" s="18">
        <v>44.042138999999999</v>
      </c>
      <c r="AB2492" s="18">
        <v>-121.31970099999999</v>
      </c>
      <c r="AC2492" s="3" t="s">
        <v>45</v>
      </c>
      <c r="AE2492" s="3" t="s">
        <v>318</v>
      </c>
      <c r="AF2492" s="3" t="str">
        <f t="shared" si="66"/>
        <v>ex Ribes aureum</v>
      </c>
      <c r="AG2492" s="3" t="s">
        <v>2727</v>
      </c>
      <c r="AH2492" s="3" t="s">
        <v>1643</v>
      </c>
      <c r="AT2492" s="3" t="s">
        <v>311</v>
      </c>
    </row>
    <row r="2493" spans="1:46" x14ac:dyDescent="0.25">
      <c r="A2493" s="404">
        <v>43395</v>
      </c>
      <c r="B2493" s="5">
        <v>1185</v>
      </c>
      <c r="E2493" s="62">
        <v>26</v>
      </c>
      <c r="F2493" s="6" t="s">
        <v>114</v>
      </c>
      <c r="G2493" s="6">
        <v>2018</v>
      </c>
      <c r="L2493" s="6"/>
      <c r="N2493" s="6" t="s">
        <v>316</v>
      </c>
      <c r="P2493" s="407">
        <v>6</v>
      </c>
      <c r="Q2493" s="407">
        <v>6</v>
      </c>
      <c r="R2493" s="407">
        <v>3</v>
      </c>
      <c r="S2493" s="3" t="s">
        <v>3</v>
      </c>
      <c r="T2493" s="3" t="s">
        <v>44</v>
      </c>
      <c r="U2493" s="3" t="s">
        <v>277</v>
      </c>
      <c r="V2493" s="227" t="s">
        <v>1920</v>
      </c>
      <c r="X2493" s="3" t="s">
        <v>1308</v>
      </c>
      <c r="AA2493" s="18">
        <v>44.042138999999999</v>
      </c>
      <c r="AB2493" s="18">
        <v>-121.31970099999999</v>
      </c>
      <c r="AC2493" s="3" t="s">
        <v>45</v>
      </c>
      <c r="AE2493" s="3" t="s">
        <v>318</v>
      </c>
      <c r="AF2493" s="3" t="str">
        <f t="shared" si="66"/>
        <v>ex Ribes aureum</v>
      </c>
      <c r="AG2493" s="3" t="s">
        <v>2727</v>
      </c>
      <c r="AH2493" s="3" t="s">
        <v>1643</v>
      </c>
      <c r="AT2493" s="3" t="s">
        <v>311</v>
      </c>
    </row>
    <row r="2494" spans="1:46" x14ac:dyDescent="0.25">
      <c r="A2494" s="404">
        <v>43395</v>
      </c>
      <c r="B2494" s="5">
        <v>1186</v>
      </c>
      <c r="E2494" s="62">
        <v>26</v>
      </c>
      <c r="F2494" s="6" t="s">
        <v>114</v>
      </c>
      <c r="G2494" s="6">
        <v>2018</v>
      </c>
      <c r="L2494" s="6"/>
      <c r="N2494" s="6" t="s">
        <v>316</v>
      </c>
      <c r="P2494" s="407">
        <v>6</v>
      </c>
      <c r="Q2494" s="407">
        <v>6</v>
      </c>
      <c r="R2494" s="407">
        <v>4</v>
      </c>
      <c r="S2494" s="3" t="s">
        <v>3</v>
      </c>
      <c r="T2494" s="3" t="s">
        <v>44</v>
      </c>
      <c r="U2494" s="3" t="s">
        <v>277</v>
      </c>
      <c r="V2494" s="227" t="s">
        <v>1920</v>
      </c>
      <c r="X2494" s="3" t="s">
        <v>1308</v>
      </c>
      <c r="AA2494" s="18">
        <v>44.042138999999999</v>
      </c>
      <c r="AB2494" s="18">
        <v>-121.31970099999999</v>
      </c>
      <c r="AC2494" s="3" t="s">
        <v>45</v>
      </c>
      <c r="AE2494" s="3" t="s">
        <v>318</v>
      </c>
      <c r="AF2494" s="3" t="str">
        <f t="shared" si="66"/>
        <v>ex Ribes aureum</v>
      </c>
      <c r="AG2494" s="3" t="s">
        <v>2727</v>
      </c>
      <c r="AH2494" s="3" t="s">
        <v>1643</v>
      </c>
      <c r="AT2494" s="3" t="s">
        <v>311</v>
      </c>
    </row>
    <row r="2495" spans="1:46" x14ac:dyDescent="0.25">
      <c r="A2495" s="404">
        <v>43395</v>
      </c>
      <c r="B2495" s="5">
        <v>1187</v>
      </c>
      <c r="E2495" s="62">
        <v>26</v>
      </c>
      <c r="F2495" s="6" t="s">
        <v>114</v>
      </c>
      <c r="G2495" s="6">
        <v>2018</v>
      </c>
      <c r="L2495" s="6"/>
      <c r="N2495" s="6" t="s">
        <v>316</v>
      </c>
      <c r="P2495" s="407">
        <v>6</v>
      </c>
      <c r="Q2495" s="407">
        <v>6</v>
      </c>
      <c r="R2495" s="407">
        <v>5</v>
      </c>
      <c r="S2495" s="3" t="s">
        <v>3</v>
      </c>
      <c r="T2495" s="3" t="s">
        <v>44</v>
      </c>
      <c r="U2495" s="3" t="s">
        <v>277</v>
      </c>
      <c r="V2495" s="227" t="s">
        <v>1920</v>
      </c>
      <c r="X2495" s="3" t="s">
        <v>1308</v>
      </c>
      <c r="AA2495" s="18">
        <v>44.042138999999999</v>
      </c>
      <c r="AB2495" s="18">
        <v>-121.31970099999999</v>
      </c>
      <c r="AC2495" s="3" t="s">
        <v>45</v>
      </c>
      <c r="AE2495" s="3" t="s">
        <v>318</v>
      </c>
      <c r="AF2495" s="3" t="str">
        <f t="shared" si="66"/>
        <v>ex Ribes aureum</v>
      </c>
      <c r="AG2495" s="3" t="s">
        <v>2727</v>
      </c>
      <c r="AH2495" s="3" t="s">
        <v>1643</v>
      </c>
      <c r="AT2495" s="3" t="s">
        <v>311</v>
      </c>
    </row>
    <row r="2496" spans="1:46" x14ac:dyDescent="0.25">
      <c r="A2496" s="404">
        <v>43395</v>
      </c>
      <c r="B2496" s="5">
        <v>1188</v>
      </c>
      <c r="E2496" s="62">
        <v>26</v>
      </c>
      <c r="F2496" s="6" t="s">
        <v>114</v>
      </c>
      <c r="G2496" s="6">
        <v>2018</v>
      </c>
      <c r="L2496" s="6"/>
      <c r="N2496" s="6" t="s">
        <v>316</v>
      </c>
      <c r="P2496" s="407">
        <v>6</v>
      </c>
      <c r="Q2496" s="407">
        <v>6</v>
      </c>
      <c r="R2496" s="407">
        <v>6</v>
      </c>
      <c r="S2496" s="3" t="s">
        <v>3</v>
      </c>
      <c r="T2496" s="3" t="s">
        <v>44</v>
      </c>
      <c r="U2496" s="3" t="s">
        <v>277</v>
      </c>
      <c r="V2496" s="227" t="s">
        <v>1920</v>
      </c>
      <c r="X2496" s="3" t="s">
        <v>1308</v>
      </c>
      <c r="AA2496" s="18">
        <v>44.042138999999999</v>
      </c>
      <c r="AB2496" s="18">
        <v>-121.31970099999999</v>
      </c>
      <c r="AC2496" s="3" t="s">
        <v>45</v>
      </c>
      <c r="AE2496" s="3" t="s">
        <v>318</v>
      </c>
      <c r="AF2496" s="3" t="str">
        <f t="shared" si="66"/>
        <v>ex Ribes aureum</v>
      </c>
      <c r="AG2496" s="3" t="s">
        <v>2727</v>
      </c>
      <c r="AH2496" s="3" t="s">
        <v>1643</v>
      </c>
      <c r="AT2496" s="3" t="s">
        <v>311</v>
      </c>
    </row>
    <row r="2497" spans="1:46" x14ac:dyDescent="0.25">
      <c r="A2497" s="404">
        <v>43395</v>
      </c>
      <c r="B2497" s="5">
        <v>7002</v>
      </c>
      <c r="E2497" s="62">
        <v>26</v>
      </c>
      <c r="F2497" s="6" t="s">
        <v>114</v>
      </c>
      <c r="G2497" s="6">
        <v>2018</v>
      </c>
      <c r="L2497" s="6"/>
      <c r="N2497" s="6" t="s">
        <v>317</v>
      </c>
      <c r="P2497" s="407">
        <v>7</v>
      </c>
      <c r="Q2497" s="407">
        <v>7</v>
      </c>
      <c r="R2497" s="407">
        <v>1</v>
      </c>
      <c r="S2497" s="3" t="s">
        <v>3</v>
      </c>
      <c r="T2497" s="3" t="s">
        <v>44</v>
      </c>
      <c r="U2497" s="3" t="s">
        <v>277</v>
      </c>
      <c r="V2497" s="227" t="s">
        <v>1920</v>
      </c>
      <c r="X2497" s="3" t="s">
        <v>1308</v>
      </c>
      <c r="AA2497" s="18">
        <v>44.042039000000003</v>
      </c>
      <c r="AB2497" s="18">
        <v>-121.321031</v>
      </c>
      <c r="AC2497" s="3" t="s">
        <v>45</v>
      </c>
      <c r="AE2497" s="3" t="s">
        <v>278</v>
      </c>
      <c r="AF2497" s="3" t="str">
        <f t="shared" si="66"/>
        <v>ex Ribes cereum</v>
      </c>
      <c r="AG2497" s="3" t="s">
        <v>2727</v>
      </c>
      <c r="AH2497" s="3" t="s">
        <v>1643</v>
      </c>
      <c r="AT2497" s="3" t="s">
        <v>311</v>
      </c>
    </row>
    <row r="2498" spans="1:46" x14ac:dyDescent="0.25">
      <c r="A2498" s="404">
        <v>43395</v>
      </c>
      <c r="B2498" s="5">
        <v>1189</v>
      </c>
      <c r="E2498" s="62">
        <v>26</v>
      </c>
      <c r="F2498" s="6" t="s">
        <v>114</v>
      </c>
      <c r="G2498" s="6">
        <v>2018</v>
      </c>
      <c r="L2498" s="6"/>
      <c r="N2498" s="6" t="s">
        <v>317</v>
      </c>
      <c r="P2498" s="407">
        <v>7</v>
      </c>
      <c r="Q2498" s="407">
        <v>7</v>
      </c>
      <c r="R2498" s="407">
        <v>2</v>
      </c>
      <c r="S2498" s="3" t="s">
        <v>3</v>
      </c>
      <c r="T2498" s="3" t="s">
        <v>44</v>
      </c>
      <c r="U2498" s="3" t="s">
        <v>277</v>
      </c>
      <c r="V2498" s="227" t="s">
        <v>1920</v>
      </c>
      <c r="X2498" s="3" t="s">
        <v>1308</v>
      </c>
      <c r="AA2498" s="18">
        <v>44.042039000000003</v>
      </c>
      <c r="AB2498" s="18">
        <v>-121.321031</v>
      </c>
      <c r="AC2498" s="3" t="s">
        <v>45</v>
      </c>
      <c r="AE2498" s="3" t="s">
        <v>278</v>
      </c>
      <c r="AF2498" s="3" t="str">
        <f t="shared" si="66"/>
        <v>ex Ribes cereum</v>
      </c>
      <c r="AG2498" s="3" t="s">
        <v>2727</v>
      </c>
      <c r="AH2498" s="3" t="s">
        <v>1643</v>
      </c>
      <c r="AT2498" s="3" t="s">
        <v>311</v>
      </c>
    </row>
    <row r="2499" spans="1:46" x14ac:dyDescent="0.25">
      <c r="A2499" s="404">
        <v>43395</v>
      </c>
      <c r="B2499" s="5">
        <v>1190</v>
      </c>
      <c r="E2499" s="62">
        <v>26</v>
      </c>
      <c r="F2499" s="6" t="s">
        <v>114</v>
      </c>
      <c r="G2499" s="6">
        <v>2018</v>
      </c>
      <c r="L2499" s="6"/>
      <c r="N2499" s="6" t="s">
        <v>317</v>
      </c>
      <c r="P2499" s="407">
        <v>7</v>
      </c>
      <c r="Q2499" s="407">
        <v>7</v>
      </c>
      <c r="R2499" s="407">
        <v>3</v>
      </c>
      <c r="S2499" s="3" t="s">
        <v>3</v>
      </c>
      <c r="T2499" s="3" t="s">
        <v>44</v>
      </c>
      <c r="U2499" s="3" t="s">
        <v>277</v>
      </c>
      <c r="V2499" s="227" t="s">
        <v>1920</v>
      </c>
      <c r="X2499" s="3" t="s">
        <v>1308</v>
      </c>
      <c r="AA2499" s="18">
        <v>44.042039000000003</v>
      </c>
      <c r="AB2499" s="18">
        <v>-121.321031</v>
      </c>
      <c r="AC2499" s="3" t="s">
        <v>45</v>
      </c>
      <c r="AE2499" s="3" t="s">
        <v>278</v>
      </c>
      <c r="AF2499" s="3" t="str">
        <f t="shared" si="66"/>
        <v>ex Ribes cereum</v>
      </c>
      <c r="AG2499" s="3" t="s">
        <v>2727</v>
      </c>
      <c r="AH2499" s="3" t="s">
        <v>1643</v>
      </c>
      <c r="AT2499" s="3" t="s">
        <v>311</v>
      </c>
    </row>
    <row r="2500" spans="1:46" x14ac:dyDescent="0.25">
      <c r="A2500" s="404">
        <v>43395</v>
      </c>
      <c r="B2500" s="5">
        <v>1191</v>
      </c>
      <c r="E2500" s="62">
        <v>26</v>
      </c>
      <c r="F2500" s="6" t="s">
        <v>114</v>
      </c>
      <c r="G2500" s="6">
        <v>2018</v>
      </c>
      <c r="L2500" s="6"/>
      <c r="N2500" s="6" t="s">
        <v>317</v>
      </c>
      <c r="P2500" s="407">
        <v>7</v>
      </c>
      <c r="Q2500" s="407">
        <v>7</v>
      </c>
      <c r="R2500" s="407">
        <v>4</v>
      </c>
      <c r="S2500" s="3" t="s">
        <v>3</v>
      </c>
      <c r="T2500" s="3" t="s">
        <v>44</v>
      </c>
      <c r="U2500" s="3" t="s">
        <v>277</v>
      </c>
      <c r="V2500" s="227" t="s">
        <v>1920</v>
      </c>
      <c r="X2500" s="3" t="s">
        <v>1308</v>
      </c>
      <c r="AA2500" s="18">
        <v>44.042039000000003</v>
      </c>
      <c r="AB2500" s="18">
        <v>-121.321031</v>
      </c>
      <c r="AC2500" s="3" t="s">
        <v>45</v>
      </c>
      <c r="AE2500" s="3" t="s">
        <v>278</v>
      </c>
      <c r="AF2500" s="3" t="str">
        <f t="shared" si="66"/>
        <v>ex Ribes cereum</v>
      </c>
      <c r="AG2500" s="3" t="s">
        <v>2727</v>
      </c>
      <c r="AH2500" s="3" t="s">
        <v>1643</v>
      </c>
      <c r="AT2500" s="3" t="s">
        <v>311</v>
      </c>
    </row>
    <row r="2501" spans="1:46" x14ac:dyDescent="0.25">
      <c r="A2501" s="404">
        <v>43395</v>
      </c>
      <c r="B2501" s="5">
        <v>1192</v>
      </c>
      <c r="E2501" s="62">
        <v>26</v>
      </c>
      <c r="F2501" s="6" t="s">
        <v>114</v>
      </c>
      <c r="G2501" s="6">
        <v>2018</v>
      </c>
      <c r="L2501" s="6"/>
      <c r="N2501" s="6" t="s">
        <v>317</v>
      </c>
      <c r="P2501" s="407">
        <v>7</v>
      </c>
      <c r="Q2501" s="407">
        <v>7</v>
      </c>
      <c r="R2501" s="407">
        <v>5</v>
      </c>
      <c r="S2501" s="3" t="s">
        <v>3</v>
      </c>
      <c r="T2501" s="3" t="s">
        <v>44</v>
      </c>
      <c r="U2501" s="3" t="s">
        <v>277</v>
      </c>
      <c r="V2501" s="227" t="s">
        <v>1920</v>
      </c>
      <c r="X2501" s="3" t="s">
        <v>1308</v>
      </c>
      <c r="AA2501" s="18">
        <v>44.042039000000003</v>
      </c>
      <c r="AB2501" s="18">
        <v>-121.321031</v>
      </c>
      <c r="AC2501" s="3" t="s">
        <v>45</v>
      </c>
      <c r="AE2501" s="3" t="s">
        <v>278</v>
      </c>
      <c r="AF2501" s="3" t="str">
        <f t="shared" si="66"/>
        <v>ex Ribes cereum</v>
      </c>
      <c r="AG2501" s="3" t="s">
        <v>2727</v>
      </c>
      <c r="AH2501" s="3" t="s">
        <v>1643</v>
      </c>
      <c r="AT2501" s="3" t="s">
        <v>311</v>
      </c>
    </row>
    <row r="2502" spans="1:46" x14ac:dyDescent="0.25">
      <c r="A2502" s="404">
        <v>43395</v>
      </c>
      <c r="B2502" s="5">
        <v>1193</v>
      </c>
      <c r="E2502" s="62">
        <v>26</v>
      </c>
      <c r="F2502" s="6" t="s">
        <v>114</v>
      </c>
      <c r="G2502" s="6">
        <v>2018</v>
      </c>
      <c r="L2502" s="6"/>
      <c r="N2502" s="6" t="s">
        <v>317</v>
      </c>
      <c r="P2502" s="407">
        <v>7</v>
      </c>
      <c r="Q2502" s="407">
        <v>7</v>
      </c>
      <c r="R2502" s="407">
        <v>6</v>
      </c>
      <c r="S2502" s="3" t="s">
        <v>3</v>
      </c>
      <c r="T2502" s="3" t="s">
        <v>44</v>
      </c>
      <c r="U2502" s="3" t="s">
        <v>277</v>
      </c>
      <c r="V2502" s="227" t="s">
        <v>1920</v>
      </c>
      <c r="X2502" s="3" t="s">
        <v>1308</v>
      </c>
      <c r="AA2502" s="18">
        <v>44.042039000000003</v>
      </c>
      <c r="AB2502" s="18">
        <v>-121.321031</v>
      </c>
      <c r="AC2502" s="3" t="s">
        <v>45</v>
      </c>
      <c r="AE2502" s="3" t="s">
        <v>278</v>
      </c>
      <c r="AF2502" s="3" t="str">
        <f t="shared" si="66"/>
        <v>ex Ribes cereum</v>
      </c>
      <c r="AG2502" s="3" t="s">
        <v>2727</v>
      </c>
      <c r="AH2502" s="3" t="s">
        <v>1643</v>
      </c>
      <c r="AT2502" s="3" t="s">
        <v>311</v>
      </c>
    </row>
    <row r="2503" spans="1:46" x14ac:dyDescent="0.25">
      <c r="A2503" s="404">
        <v>43395</v>
      </c>
      <c r="B2503" s="5">
        <v>1194</v>
      </c>
      <c r="E2503" s="62">
        <v>26</v>
      </c>
      <c r="F2503" s="6" t="s">
        <v>114</v>
      </c>
      <c r="G2503" s="6">
        <v>2018</v>
      </c>
      <c r="L2503" s="6"/>
      <c r="N2503" s="6" t="s">
        <v>317</v>
      </c>
      <c r="P2503" s="407">
        <v>7</v>
      </c>
      <c r="Q2503" s="407">
        <v>7</v>
      </c>
      <c r="R2503" s="407">
        <v>7</v>
      </c>
      <c r="S2503" s="3" t="s">
        <v>3</v>
      </c>
      <c r="T2503" s="3" t="s">
        <v>44</v>
      </c>
      <c r="U2503" s="3" t="s">
        <v>277</v>
      </c>
      <c r="V2503" s="227" t="s">
        <v>1920</v>
      </c>
      <c r="X2503" s="3" t="s">
        <v>1308</v>
      </c>
      <c r="AA2503" s="18">
        <v>44.042039000000003</v>
      </c>
      <c r="AB2503" s="18">
        <v>-121.321031</v>
      </c>
      <c r="AC2503" s="3" t="s">
        <v>45</v>
      </c>
      <c r="AE2503" s="3" t="s">
        <v>278</v>
      </c>
      <c r="AF2503" s="3" t="str">
        <f t="shared" si="66"/>
        <v>ex Ribes cereum</v>
      </c>
      <c r="AG2503" s="3" t="s">
        <v>2727</v>
      </c>
      <c r="AH2503" s="3" t="s">
        <v>1643</v>
      </c>
      <c r="AT2503" s="3" t="s">
        <v>311</v>
      </c>
    </row>
    <row r="2504" spans="1:46" x14ac:dyDescent="0.25">
      <c r="A2504" s="404">
        <v>43395</v>
      </c>
      <c r="B2504" s="5">
        <v>1195</v>
      </c>
      <c r="E2504" s="62">
        <v>26</v>
      </c>
      <c r="F2504" s="6" t="s">
        <v>114</v>
      </c>
      <c r="G2504" s="6">
        <v>2018</v>
      </c>
      <c r="L2504" s="6"/>
      <c r="N2504" s="6" t="s">
        <v>317</v>
      </c>
      <c r="P2504" s="407">
        <v>7</v>
      </c>
      <c r="Q2504" s="407">
        <v>7</v>
      </c>
      <c r="R2504" s="407">
        <v>8</v>
      </c>
      <c r="S2504" s="3" t="s">
        <v>3</v>
      </c>
      <c r="T2504" s="3" t="s">
        <v>44</v>
      </c>
      <c r="U2504" s="3" t="s">
        <v>277</v>
      </c>
      <c r="V2504" s="227" t="s">
        <v>1920</v>
      </c>
      <c r="X2504" s="3" t="s">
        <v>1308</v>
      </c>
      <c r="AA2504" s="18">
        <v>44.042039000000003</v>
      </c>
      <c r="AB2504" s="18">
        <v>-121.321031</v>
      </c>
      <c r="AC2504" s="3" t="s">
        <v>45</v>
      </c>
      <c r="AE2504" s="3" t="s">
        <v>278</v>
      </c>
      <c r="AF2504" s="3" t="str">
        <f t="shared" si="66"/>
        <v>ex Ribes cereum</v>
      </c>
      <c r="AG2504" s="3" t="s">
        <v>2727</v>
      </c>
      <c r="AH2504" s="3" t="s">
        <v>1643</v>
      </c>
      <c r="AT2504" s="3" t="s">
        <v>311</v>
      </c>
    </row>
    <row r="2505" spans="1:46" x14ac:dyDescent="0.25">
      <c r="A2505" s="404">
        <v>43395</v>
      </c>
      <c r="B2505" s="5">
        <v>1196</v>
      </c>
      <c r="E2505" s="62">
        <v>26</v>
      </c>
      <c r="F2505" s="6" t="s">
        <v>114</v>
      </c>
      <c r="G2505" s="6">
        <v>2018</v>
      </c>
      <c r="L2505" s="6"/>
      <c r="N2505" s="6" t="s">
        <v>317</v>
      </c>
      <c r="P2505" s="407">
        <v>7</v>
      </c>
      <c r="Q2505" s="407">
        <v>7</v>
      </c>
      <c r="R2505" s="407">
        <v>9</v>
      </c>
      <c r="S2505" s="3" t="s">
        <v>3</v>
      </c>
      <c r="T2505" s="3" t="s">
        <v>44</v>
      </c>
      <c r="U2505" s="3" t="s">
        <v>277</v>
      </c>
      <c r="V2505" s="227" t="s">
        <v>1920</v>
      </c>
      <c r="X2505" s="3" t="s">
        <v>1308</v>
      </c>
      <c r="AA2505" s="18">
        <v>44.042039000000003</v>
      </c>
      <c r="AB2505" s="18">
        <v>-121.321031</v>
      </c>
      <c r="AC2505" s="3" t="s">
        <v>45</v>
      </c>
      <c r="AE2505" s="3" t="s">
        <v>278</v>
      </c>
      <c r="AF2505" s="3" t="str">
        <f t="shared" si="66"/>
        <v>ex Ribes cereum</v>
      </c>
      <c r="AG2505" s="3" t="s">
        <v>2727</v>
      </c>
      <c r="AH2505" s="3" t="s">
        <v>1643</v>
      </c>
      <c r="AT2505" s="3" t="s">
        <v>311</v>
      </c>
    </row>
    <row r="2506" spans="1:46" x14ac:dyDescent="0.25">
      <c r="A2506" s="404">
        <v>43395</v>
      </c>
      <c r="B2506" s="5">
        <v>1197</v>
      </c>
      <c r="E2506" s="62">
        <v>26</v>
      </c>
      <c r="F2506" s="6" t="s">
        <v>114</v>
      </c>
      <c r="G2506" s="6">
        <v>2018</v>
      </c>
      <c r="L2506" s="6"/>
      <c r="N2506" s="6" t="s">
        <v>317</v>
      </c>
      <c r="P2506" s="407">
        <v>7</v>
      </c>
      <c r="Q2506" s="407">
        <v>7</v>
      </c>
      <c r="R2506" s="407">
        <v>10</v>
      </c>
      <c r="S2506" s="3" t="s">
        <v>3</v>
      </c>
      <c r="T2506" s="3" t="s">
        <v>44</v>
      </c>
      <c r="U2506" s="3" t="s">
        <v>277</v>
      </c>
      <c r="V2506" s="227" t="s">
        <v>1920</v>
      </c>
      <c r="X2506" s="3" t="s">
        <v>1308</v>
      </c>
      <c r="AA2506" s="18">
        <v>44.042039000000003</v>
      </c>
      <c r="AB2506" s="18">
        <v>-121.321031</v>
      </c>
      <c r="AC2506" s="3" t="s">
        <v>45</v>
      </c>
      <c r="AE2506" s="3" t="s">
        <v>278</v>
      </c>
      <c r="AF2506" s="3" t="str">
        <f t="shared" si="66"/>
        <v>ex Ribes cereum</v>
      </c>
      <c r="AG2506" s="3" t="s">
        <v>2727</v>
      </c>
      <c r="AH2506" s="3" t="s">
        <v>1643</v>
      </c>
      <c r="AT2506" s="3" t="s">
        <v>311</v>
      </c>
    </row>
    <row r="2507" spans="1:46" x14ac:dyDescent="0.25">
      <c r="A2507" s="404">
        <v>43395</v>
      </c>
      <c r="B2507" s="5">
        <v>1198</v>
      </c>
      <c r="E2507" s="62">
        <v>26</v>
      </c>
      <c r="F2507" s="6" t="s">
        <v>114</v>
      </c>
      <c r="G2507" s="6">
        <v>2018</v>
      </c>
      <c r="L2507" s="6"/>
      <c r="N2507" s="6" t="s">
        <v>317</v>
      </c>
      <c r="P2507" s="407">
        <v>7</v>
      </c>
      <c r="Q2507" s="407">
        <v>7</v>
      </c>
      <c r="R2507" s="407">
        <v>11</v>
      </c>
      <c r="S2507" s="3" t="s">
        <v>3</v>
      </c>
      <c r="T2507" s="3" t="s">
        <v>44</v>
      </c>
      <c r="U2507" s="3" t="s">
        <v>277</v>
      </c>
      <c r="V2507" s="227" t="s">
        <v>1920</v>
      </c>
      <c r="X2507" s="3" t="s">
        <v>1308</v>
      </c>
      <c r="AA2507" s="18">
        <v>44.042039000000003</v>
      </c>
      <c r="AB2507" s="18">
        <v>-121.321031</v>
      </c>
      <c r="AC2507" s="3" t="s">
        <v>45</v>
      </c>
      <c r="AE2507" s="3" t="s">
        <v>278</v>
      </c>
      <c r="AF2507" s="3" t="str">
        <f t="shared" si="66"/>
        <v>ex Ribes cereum</v>
      </c>
      <c r="AG2507" s="3" t="s">
        <v>2727</v>
      </c>
      <c r="AH2507" s="3" t="s">
        <v>1643</v>
      </c>
      <c r="AT2507" s="3" t="s">
        <v>311</v>
      </c>
    </row>
    <row r="2508" spans="1:46" x14ac:dyDescent="0.25">
      <c r="A2508" s="404">
        <v>43395</v>
      </c>
      <c r="B2508" s="5">
        <v>1199</v>
      </c>
      <c r="E2508" s="62">
        <v>26</v>
      </c>
      <c r="F2508" s="6" t="s">
        <v>114</v>
      </c>
      <c r="G2508" s="6">
        <v>2018</v>
      </c>
      <c r="L2508" s="6"/>
      <c r="N2508" s="6" t="s">
        <v>317</v>
      </c>
      <c r="P2508" s="407">
        <v>7</v>
      </c>
      <c r="Q2508" s="407">
        <v>7</v>
      </c>
      <c r="R2508" s="407">
        <v>12</v>
      </c>
      <c r="S2508" s="3" t="s">
        <v>3</v>
      </c>
      <c r="T2508" s="3" t="s">
        <v>44</v>
      </c>
      <c r="U2508" s="3" t="s">
        <v>277</v>
      </c>
      <c r="V2508" s="227" t="s">
        <v>1920</v>
      </c>
      <c r="X2508" s="3" t="s">
        <v>1308</v>
      </c>
      <c r="AA2508" s="18">
        <v>44.042039000000003</v>
      </c>
      <c r="AB2508" s="18">
        <v>-121.321031</v>
      </c>
      <c r="AC2508" s="3" t="s">
        <v>45</v>
      </c>
      <c r="AE2508" s="3" t="s">
        <v>278</v>
      </c>
      <c r="AF2508" s="3" t="str">
        <f t="shared" si="66"/>
        <v>ex Ribes cereum</v>
      </c>
      <c r="AG2508" s="3" t="s">
        <v>2727</v>
      </c>
      <c r="AH2508" s="3" t="s">
        <v>1643</v>
      </c>
      <c r="AT2508" s="3" t="s">
        <v>311</v>
      </c>
    </row>
    <row r="2509" spans="1:46" x14ac:dyDescent="0.25">
      <c r="A2509" s="404">
        <v>43395</v>
      </c>
      <c r="B2509" s="5">
        <v>1200</v>
      </c>
      <c r="E2509" s="62">
        <v>26</v>
      </c>
      <c r="F2509" s="6" t="s">
        <v>114</v>
      </c>
      <c r="G2509" s="6">
        <v>2018</v>
      </c>
      <c r="L2509" s="6"/>
      <c r="N2509" s="6" t="s">
        <v>317</v>
      </c>
      <c r="P2509" s="407">
        <v>7</v>
      </c>
      <c r="Q2509" s="407">
        <v>7</v>
      </c>
      <c r="R2509" s="407">
        <v>13</v>
      </c>
      <c r="S2509" s="3" t="s">
        <v>3</v>
      </c>
      <c r="T2509" s="3" t="s">
        <v>44</v>
      </c>
      <c r="U2509" s="3" t="s">
        <v>277</v>
      </c>
      <c r="V2509" s="227" t="s">
        <v>1920</v>
      </c>
      <c r="X2509" s="3" t="s">
        <v>1308</v>
      </c>
      <c r="AA2509" s="18">
        <v>44.042039000000003</v>
      </c>
      <c r="AB2509" s="18">
        <v>-121.321031</v>
      </c>
      <c r="AC2509" s="3" t="s">
        <v>45</v>
      </c>
      <c r="AE2509" s="3" t="s">
        <v>278</v>
      </c>
      <c r="AF2509" s="3" t="str">
        <f t="shared" si="66"/>
        <v>ex Ribes cereum</v>
      </c>
      <c r="AG2509" s="3" t="s">
        <v>2727</v>
      </c>
      <c r="AH2509" s="3" t="s">
        <v>1643</v>
      </c>
      <c r="AT2509" s="3" t="s">
        <v>311</v>
      </c>
    </row>
    <row r="2510" spans="1:46" x14ac:dyDescent="0.25">
      <c r="A2510" s="404">
        <v>43395</v>
      </c>
      <c r="B2510" s="5">
        <v>2124</v>
      </c>
      <c r="E2510" s="62">
        <v>3</v>
      </c>
      <c r="F2510" s="6" t="s">
        <v>42</v>
      </c>
      <c r="G2510" s="6">
        <v>2018</v>
      </c>
      <c r="L2510" s="6"/>
      <c r="N2510" s="6" t="s">
        <v>523</v>
      </c>
      <c r="P2510" s="407">
        <v>8</v>
      </c>
      <c r="Q2510" s="407">
        <v>8</v>
      </c>
      <c r="R2510" s="407">
        <v>1</v>
      </c>
      <c r="S2510" s="3" t="s">
        <v>3</v>
      </c>
      <c r="T2510" s="3" t="s">
        <v>44</v>
      </c>
      <c r="U2510" s="3" t="s">
        <v>277</v>
      </c>
      <c r="V2510" s="227" t="s">
        <v>1920</v>
      </c>
      <c r="X2510" s="3" t="s">
        <v>423</v>
      </c>
      <c r="AA2510" s="18">
        <v>44.267319999999998</v>
      </c>
      <c r="AB2510" s="18">
        <v>-121.25437599999999</v>
      </c>
      <c r="AC2510" s="3" t="s">
        <v>45</v>
      </c>
      <c r="AE2510" s="3" t="s">
        <v>278</v>
      </c>
      <c r="AF2510" s="3" t="str">
        <f t="shared" si="66"/>
        <v>ex Ribes cereum</v>
      </c>
      <c r="AG2510" s="3" t="s">
        <v>2727</v>
      </c>
      <c r="AH2510" s="3" t="s">
        <v>1643</v>
      </c>
      <c r="AT2510" s="3" t="s">
        <v>311</v>
      </c>
    </row>
    <row r="2511" spans="1:46" x14ac:dyDescent="0.25">
      <c r="A2511" s="404">
        <v>43395</v>
      </c>
      <c r="B2511" s="5">
        <v>7003</v>
      </c>
      <c r="E2511" s="62">
        <v>3</v>
      </c>
      <c r="F2511" s="6" t="s">
        <v>42</v>
      </c>
      <c r="G2511" s="6">
        <v>2018</v>
      </c>
      <c r="L2511" s="6"/>
      <c r="N2511" s="6" t="s">
        <v>523</v>
      </c>
      <c r="P2511" s="407">
        <v>8</v>
      </c>
      <c r="Q2511" s="407">
        <v>8</v>
      </c>
      <c r="R2511" s="407">
        <v>2</v>
      </c>
      <c r="S2511" s="3" t="s">
        <v>3</v>
      </c>
      <c r="T2511" s="3" t="s">
        <v>44</v>
      </c>
      <c r="U2511" s="3" t="s">
        <v>277</v>
      </c>
      <c r="V2511" s="227" t="s">
        <v>1920</v>
      </c>
      <c r="X2511" s="3" t="s">
        <v>423</v>
      </c>
      <c r="AA2511" s="18">
        <v>44.267319999999998</v>
      </c>
      <c r="AB2511" s="18">
        <v>-121.25437599999999</v>
      </c>
      <c r="AC2511" s="3" t="s">
        <v>45</v>
      </c>
      <c r="AE2511" s="3" t="s">
        <v>278</v>
      </c>
      <c r="AF2511" s="3" t="str">
        <f t="shared" si="66"/>
        <v>ex Ribes cereum</v>
      </c>
      <c r="AG2511" s="3" t="s">
        <v>2727</v>
      </c>
      <c r="AH2511" s="3" t="s">
        <v>1643</v>
      </c>
      <c r="AT2511" s="3" t="s">
        <v>311</v>
      </c>
    </row>
    <row r="2512" spans="1:46" x14ac:dyDescent="0.25">
      <c r="A2512" s="404">
        <v>43395</v>
      </c>
      <c r="B2512" s="5">
        <v>2125</v>
      </c>
      <c r="E2512" s="62">
        <v>3</v>
      </c>
      <c r="F2512" s="6" t="s">
        <v>42</v>
      </c>
      <c r="G2512" s="6">
        <v>2018</v>
      </c>
      <c r="L2512" s="6"/>
      <c r="N2512" s="6" t="s">
        <v>523</v>
      </c>
      <c r="P2512" s="407">
        <v>8</v>
      </c>
      <c r="Q2512" s="407">
        <v>8</v>
      </c>
      <c r="R2512" s="407">
        <v>3</v>
      </c>
      <c r="S2512" s="3" t="s">
        <v>3</v>
      </c>
      <c r="T2512" s="3" t="s">
        <v>44</v>
      </c>
      <c r="U2512" s="3" t="s">
        <v>277</v>
      </c>
      <c r="V2512" s="227" t="s">
        <v>1920</v>
      </c>
      <c r="X2512" s="3" t="s">
        <v>423</v>
      </c>
      <c r="AA2512" s="18">
        <v>44.267319999999998</v>
      </c>
      <c r="AB2512" s="18">
        <v>-121.25437599999999</v>
      </c>
      <c r="AC2512" s="3" t="s">
        <v>45</v>
      </c>
      <c r="AE2512" s="3" t="s">
        <v>278</v>
      </c>
      <c r="AF2512" s="3" t="str">
        <f t="shared" si="66"/>
        <v>ex Ribes cereum</v>
      </c>
      <c r="AG2512" s="3" t="s">
        <v>2727</v>
      </c>
      <c r="AH2512" s="3" t="s">
        <v>1643</v>
      </c>
      <c r="AT2512" s="3" t="s">
        <v>311</v>
      </c>
    </row>
    <row r="2513" spans="1:46" x14ac:dyDescent="0.25">
      <c r="A2513" s="404">
        <v>43395</v>
      </c>
      <c r="B2513" s="5">
        <v>2126</v>
      </c>
      <c r="E2513" s="62">
        <v>3</v>
      </c>
      <c r="F2513" s="6" t="s">
        <v>42</v>
      </c>
      <c r="G2513" s="6">
        <v>2018</v>
      </c>
      <c r="L2513" s="6"/>
      <c r="N2513" s="6" t="s">
        <v>523</v>
      </c>
      <c r="P2513" s="407">
        <v>8</v>
      </c>
      <c r="Q2513" s="407">
        <v>8</v>
      </c>
      <c r="R2513" s="407">
        <v>4</v>
      </c>
      <c r="S2513" s="3" t="s">
        <v>3</v>
      </c>
      <c r="T2513" s="3" t="s">
        <v>44</v>
      </c>
      <c r="U2513" s="3" t="s">
        <v>277</v>
      </c>
      <c r="V2513" s="227" t="s">
        <v>1920</v>
      </c>
      <c r="X2513" s="3" t="s">
        <v>423</v>
      </c>
      <c r="AA2513" s="18">
        <v>44.267319999999998</v>
      </c>
      <c r="AB2513" s="18">
        <v>-121.25437599999999</v>
      </c>
      <c r="AC2513" s="3" t="s">
        <v>45</v>
      </c>
      <c r="AE2513" s="3" t="s">
        <v>278</v>
      </c>
      <c r="AF2513" s="3" t="str">
        <f t="shared" si="66"/>
        <v>ex Ribes cereum</v>
      </c>
      <c r="AG2513" s="3" t="s">
        <v>2727</v>
      </c>
      <c r="AH2513" s="3" t="s">
        <v>1643</v>
      </c>
      <c r="AT2513" s="3" t="s">
        <v>311</v>
      </c>
    </row>
    <row r="2514" spans="1:46" x14ac:dyDescent="0.25">
      <c r="A2514" s="404">
        <v>43395</v>
      </c>
      <c r="B2514" s="5">
        <v>2127</v>
      </c>
      <c r="E2514" s="62">
        <v>3</v>
      </c>
      <c r="F2514" s="6" t="s">
        <v>42</v>
      </c>
      <c r="G2514" s="6">
        <v>2018</v>
      </c>
      <c r="L2514" s="6"/>
      <c r="N2514" s="6" t="s">
        <v>523</v>
      </c>
      <c r="P2514" s="407">
        <v>8</v>
      </c>
      <c r="Q2514" s="407">
        <v>8</v>
      </c>
      <c r="R2514" s="407">
        <v>5</v>
      </c>
      <c r="S2514" s="3" t="s">
        <v>3</v>
      </c>
      <c r="T2514" s="3" t="s">
        <v>44</v>
      </c>
      <c r="U2514" s="3" t="s">
        <v>277</v>
      </c>
      <c r="V2514" s="227" t="s">
        <v>1920</v>
      </c>
      <c r="X2514" s="3" t="s">
        <v>423</v>
      </c>
      <c r="AA2514" s="18">
        <v>44.267319999999998</v>
      </c>
      <c r="AB2514" s="18">
        <v>-121.25437599999999</v>
      </c>
      <c r="AC2514" s="3" t="s">
        <v>45</v>
      </c>
      <c r="AE2514" s="3" t="s">
        <v>278</v>
      </c>
      <c r="AF2514" s="3" t="str">
        <f t="shared" si="66"/>
        <v>ex Ribes cereum</v>
      </c>
      <c r="AG2514" s="3" t="s">
        <v>2727</v>
      </c>
      <c r="AH2514" s="3" t="s">
        <v>1643</v>
      </c>
      <c r="AT2514" s="3" t="s">
        <v>311</v>
      </c>
    </row>
    <row r="2515" spans="1:46" x14ac:dyDescent="0.25">
      <c r="A2515" s="404">
        <v>43395</v>
      </c>
      <c r="B2515" s="5">
        <v>2128</v>
      </c>
      <c r="E2515" s="62">
        <v>3</v>
      </c>
      <c r="F2515" s="6" t="s">
        <v>42</v>
      </c>
      <c r="G2515" s="6">
        <v>2018</v>
      </c>
      <c r="L2515" s="6"/>
      <c r="N2515" s="6" t="s">
        <v>523</v>
      </c>
      <c r="P2515" s="407">
        <v>8</v>
      </c>
      <c r="Q2515" s="407">
        <v>8</v>
      </c>
      <c r="R2515" s="407">
        <v>6</v>
      </c>
      <c r="S2515" s="3" t="s">
        <v>3</v>
      </c>
      <c r="T2515" s="3" t="s">
        <v>44</v>
      </c>
      <c r="U2515" s="3" t="s">
        <v>277</v>
      </c>
      <c r="V2515" s="227" t="s">
        <v>1920</v>
      </c>
      <c r="X2515" s="3" t="s">
        <v>423</v>
      </c>
      <c r="AA2515" s="18">
        <v>44.267319999999998</v>
      </c>
      <c r="AB2515" s="18">
        <v>-121.25437599999999</v>
      </c>
      <c r="AC2515" s="3" t="s">
        <v>45</v>
      </c>
      <c r="AE2515" s="3" t="s">
        <v>278</v>
      </c>
      <c r="AF2515" s="3" t="str">
        <f t="shared" si="66"/>
        <v>ex Ribes cereum</v>
      </c>
      <c r="AG2515" s="3" t="s">
        <v>2727</v>
      </c>
      <c r="AH2515" s="3" t="s">
        <v>1643</v>
      </c>
      <c r="AT2515" s="3" t="s">
        <v>311</v>
      </c>
    </row>
    <row r="2516" spans="1:46" x14ac:dyDescent="0.25">
      <c r="A2516" s="404">
        <v>43395</v>
      </c>
      <c r="B2516" s="5">
        <v>2129</v>
      </c>
      <c r="E2516" s="62">
        <v>3</v>
      </c>
      <c r="F2516" s="6" t="s">
        <v>42</v>
      </c>
      <c r="G2516" s="6">
        <v>2018</v>
      </c>
      <c r="L2516" s="6"/>
      <c r="N2516" s="6" t="s">
        <v>523</v>
      </c>
      <c r="P2516" s="407">
        <v>8</v>
      </c>
      <c r="Q2516" s="407">
        <v>8</v>
      </c>
      <c r="R2516" s="407">
        <v>7</v>
      </c>
      <c r="S2516" s="3" t="s">
        <v>3</v>
      </c>
      <c r="T2516" s="3" t="s">
        <v>44</v>
      </c>
      <c r="U2516" s="3" t="s">
        <v>277</v>
      </c>
      <c r="V2516" s="227" t="s">
        <v>1920</v>
      </c>
      <c r="X2516" s="3" t="s">
        <v>423</v>
      </c>
      <c r="AA2516" s="18">
        <v>44.267319999999998</v>
      </c>
      <c r="AB2516" s="18">
        <v>-121.25437599999999</v>
      </c>
      <c r="AC2516" s="3" t="s">
        <v>45</v>
      </c>
      <c r="AE2516" s="3" t="s">
        <v>278</v>
      </c>
      <c r="AF2516" s="3" t="str">
        <f t="shared" si="66"/>
        <v>ex Ribes cereum</v>
      </c>
      <c r="AG2516" s="3" t="s">
        <v>2727</v>
      </c>
      <c r="AH2516" s="3" t="s">
        <v>1643</v>
      </c>
      <c r="AT2516" s="3" t="s">
        <v>311</v>
      </c>
    </row>
    <row r="2517" spans="1:46" x14ac:dyDescent="0.25">
      <c r="A2517" s="404">
        <v>43395</v>
      </c>
      <c r="B2517" s="5">
        <v>2130</v>
      </c>
      <c r="E2517" s="62">
        <v>3</v>
      </c>
      <c r="F2517" s="6" t="s">
        <v>42</v>
      </c>
      <c r="G2517" s="6">
        <v>2018</v>
      </c>
      <c r="L2517" s="6"/>
      <c r="N2517" s="6" t="s">
        <v>524</v>
      </c>
      <c r="P2517" s="407">
        <v>9</v>
      </c>
      <c r="Q2517" s="407">
        <v>9</v>
      </c>
      <c r="R2517" s="407">
        <v>1</v>
      </c>
      <c r="S2517" s="3" t="s">
        <v>3</v>
      </c>
      <c r="T2517" s="3" t="s">
        <v>44</v>
      </c>
      <c r="U2517" s="3" t="s">
        <v>277</v>
      </c>
      <c r="V2517" s="227" t="s">
        <v>1920</v>
      </c>
      <c r="X2517" s="3" t="s">
        <v>423</v>
      </c>
      <c r="AA2517" s="18">
        <v>44.267189999999999</v>
      </c>
      <c r="AB2517" s="18">
        <v>-121.25358199999999</v>
      </c>
      <c r="AC2517" s="3" t="s">
        <v>45</v>
      </c>
      <c r="AG2517" s="3" t="s">
        <v>2727</v>
      </c>
      <c r="AH2517" s="3" t="s">
        <v>1643</v>
      </c>
      <c r="AT2517" s="3" t="s">
        <v>311</v>
      </c>
    </row>
    <row r="2518" spans="1:46" x14ac:dyDescent="0.25">
      <c r="A2518" s="404">
        <v>43395</v>
      </c>
      <c r="B2518" s="5">
        <v>7004</v>
      </c>
      <c r="E2518" s="62">
        <v>3</v>
      </c>
      <c r="F2518" s="6" t="s">
        <v>42</v>
      </c>
      <c r="G2518" s="6">
        <v>2018</v>
      </c>
      <c r="L2518" s="6"/>
      <c r="N2518" s="6" t="s">
        <v>524</v>
      </c>
      <c r="P2518" s="407">
        <v>9</v>
      </c>
      <c r="Q2518" s="407">
        <v>9</v>
      </c>
      <c r="R2518" s="407">
        <v>2</v>
      </c>
      <c r="S2518" s="3" t="s">
        <v>3</v>
      </c>
      <c r="T2518" s="3" t="s">
        <v>44</v>
      </c>
      <c r="U2518" s="3" t="s">
        <v>277</v>
      </c>
      <c r="V2518" s="227" t="s">
        <v>1920</v>
      </c>
      <c r="X2518" s="3" t="s">
        <v>423</v>
      </c>
      <c r="AA2518" s="18">
        <v>44.267189999999999</v>
      </c>
      <c r="AB2518" s="18">
        <v>-121.25358199999999</v>
      </c>
      <c r="AC2518" s="3" t="s">
        <v>45</v>
      </c>
      <c r="AE2518" s="3" t="s">
        <v>855</v>
      </c>
      <c r="AF2518" s="3" t="str">
        <f>CONCATENATE("ex ", AE2518)</f>
        <v>ex Descurainia sophia</v>
      </c>
      <c r="AG2518" s="3" t="s">
        <v>2727</v>
      </c>
      <c r="AH2518" s="3" t="s">
        <v>1643</v>
      </c>
      <c r="AT2518" s="3" t="s">
        <v>311</v>
      </c>
    </row>
    <row r="2519" spans="1:46" x14ac:dyDescent="0.25">
      <c r="A2519" s="404">
        <v>43395</v>
      </c>
      <c r="B2519" s="5">
        <v>2131</v>
      </c>
      <c r="E2519" s="62">
        <v>3</v>
      </c>
      <c r="F2519" s="6" t="s">
        <v>42</v>
      </c>
      <c r="G2519" s="6">
        <v>2018</v>
      </c>
      <c r="L2519" s="6"/>
      <c r="N2519" s="6" t="s">
        <v>524</v>
      </c>
      <c r="P2519" s="407">
        <v>9</v>
      </c>
      <c r="Q2519" s="407">
        <v>9</v>
      </c>
      <c r="R2519" s="407">
        <v>3</v>
      </c>
      <c r="S2519" s="3" t="s">
        <v>3</v>
      </c>
      <c r="T2519" s="3" t="s">
        <v>44</v>
      </c>
      <c r="U2519" s="3" t="s">
        <v>277</v>
      </c>
      <c r="V2519" s="227" t="s">
        <v>1920</v>
      </c>
      <c r="X2519" s="3" t="s">
        <v>423</v>
      </c>
      <c r="AA2519" s="18">
        <v>44.267189999999999</v>
      </c>
      <c r="AB2519" s="18">
        <v>-121.25358199999999</v>
      </c>
      <c r="AC2519" s="3" t="s">
        <v>45</v>
      </c>
      <c r="AG2519" s="3" t="s">
        <v>2727</v>
      </c>
      <c r="AH2519" s="3" t="s">
        <v>1643</v>
      </c>
      <c r="AT2519" s="3" t="s">
        <v>311</v>
      </c>
    </row>
    <row r="2520" spans="1:46" x14ac:dyDescent="0.25">
      <c r="A2520" s="404">
        <v>43395</v>
      </c>
      <c r="B2520" s="5">
        <v>2132</v>
      </c>
      <c r="E2520" s="62">
        <v>3</v>
      </c>
      <c r="F2520" s="6" t="s">
        <v>42</v>
      </c>
      <c r="G2520" s="6">
        <v>2018</v>
      </c>
      <c r="L2520" s="6"/>
      <c r="N2520" s="6" t="s">
        <v>524</v>
      </c>
      <c r="P2520" s="407">
        <v>9</v>
      </c>
      <c r="Q2520" s="407">
        <v>9</v>
      </c>
      <c r="R2520" s="407">
        <v>4</v>
      </c>
      <c r="S2520" s="3" t="s">
        <v>3</v>
      </c>
      <c r="T2520" s="3" t="s">
        <v>44</v>
      </c>
      <c r="U2520" s="3" t="s">
        <v>277</v>
      </c>
      <c r="V2520" s="227" t="s">
        <v>1920</v>
      </c>
      <c r="X2520" s="3" t="s">
        <v>423</v>
      </c>
      <c r="AA2520" s="18">
        <v>44.267189999999999</v>
      </c>
      <c r="AB2520" s="18">
        <v>-121.25358199999999</v>
      </c>
      <c r="AC2520" s="3" t="s">
        <v>45</v>
      </c>
      <c r="AG2520" s="3" t="s">
        <v>2727</v>
      </c>
      <c r="AH2520" s="3" t="s">
        <v>1643</v>
      </c>
      <c r="AT2520" s="3" t="s">
        <v>311</v>
      </c>
    </row>
    <row r="2521" spans="1:46" x14ac:dyDescent="0.25">
      <c r="A2521" s="404">
        <v>43395</v>
      </c>
      <c r="B2521" s="5">
        <v>2133</v>
      </c>
      <c r="E2521" s="62">
        <v>3</v>
      </c>
      <c r="F2521" s="6" t="s">
        <v>42</v>
      </c>
      <c r="G2521" s="6">
        <v>2018</v>
      </c>
      <c r="L2521" s="6"/>
      <c r="N2521" s="6" t="s">
        <v>524</v>
      </c>
      <c r="P2521" s="407">
        <v>9</v>
      </c>
      <c r="Q2521" s="407">
        <v>9</v>
      </c>
      <c r="R2521" s="407">
        <v>5</v>
      </c>
      <c r="S2521" s="3" t="s">
        <v>3</v>
      </c>
      <c r="T2521" s="3" t="s">
        <v>44</v>
      </c>
      <c r="U2521" s="3" t="s">
        <v>277</v>
      </c>
      <c r="V2521" s="227" t="s">
        <v>1920</v>
      </c>
      <c r="X2521" s="3" t="s">
        <v>423</v>
      </c>
      <c r="AA2521" s="18">
        <v>44.267189999999999</v>
      </c>
      <c r="AB2521" s="18">
        <v>-121.25358199999999</v>
      </c>
      <c r="AC2521" s="3" t="s">
        <v>45</v>
      </c>
      <c r="AG2521" s="3" t="s">
        <v>2727</v>
      </c>
      <c r="AH2521" s="3" t="s">
        <v>1643</v>
      </c>
      <c r="AT2521" s="3" t="s">
        <v>311</v>
      </c>
    </row>
    <row r="2522" spans="1:46" x14ac:dyDescent="0.25">
      <c r="A2522" s="404">
        <v>43395</v>
      </c>
      <c r="B2522" s="5">
        <v>2134</v>
      </c>
      <c r="E2522" s="62">
        <v>3</v>
      </c>
      <c r="F2522" s="6" t="s">
        <v>42</v>
      </c>
      <c r="G2522" s="6">
        <v>2018</v>
      </c>
      <c r="L2522" s="6"/>
      <c r="N2522" s="6" t="s">
        <v>524</v>
      </c>
      <c r="P2522" s="407">
        <v>9</v>
      </c>
      <c r="Q2522" s="407">
        <v>9</v>
      </c>
      <c r="R2522" s="407">
        <v>6</v>
      </c>
      <c r="S2522" s="3" t="s">
        <v>3</v>
      </c>
      <c r="T2522" s="3" t="s">
        <v>44</v>
      </c>
      <c r="U2522" s="3" t="s">
        <v>277</v>
      </c>
      <c r="V2522" s="227" t="s">
        <v>1920</v>
      </c>
      <c r="X2522" s="3" t="s">
        <v>423</v>
      </c>
      <c r="AA2522" s="18">
        <v>44.267189999999999</v>
      </c>
      <c r="AB2522" s="18">
        <v>-121.25358199999999</v>
      </c>
      <c r="AC2522" s="3" t="s">
        <v>45</v>
      </c>
      <c r="AG2522" s="3" t="s">
        <v>2727</v>
      </c>
      <c r="AH2522" s="3" t="s">
        <v>1643</v>
      </c>
      <c r="AT2522" s="3" t="s">
        <v>311</v>
      </c>
    </row>
    <row r="2523" spans="1:46" x14ac:dyDescent="0.25">
      <c r="A2523" s="404">
        <v>43395</v>
      </c>
      <c r="B2523" s="5">
        <v>2135</v>
      </c>
      <c r="E2523" s="62">
        <v>3</v>
      </c>
      <c r="F2523" s="6" t="s">
        <v>42</v>
      </c>
      <c r="G2523" s="6">
        <v>2018</v>
      </c>
      <c r="L2523" s="6"/>
      <c r="N2523" s="6" t="s">
        <v>524</v>
      </c>
      <c r="P2523" s="407">
        <v>9</v>
      </c>
      <c r="Q2523" s="407">
        <v>9</v>
      </c>
      <c r="R2523" s="407">
        <v>7</v>
      </c>
      <c r="S2523" s="3" t="s">
        <v>3</v>
      </c>
      <c r="T2523" s="3" t="s">
        <v>44</v>
      </c>
      <c r="U2523" s="3" t="s">
        <v>277</v>
      </c>
      <c r="V2523" s="227" t="s">
        <v>1920</v>
      </c>
      <c r="X2523" s="3" t="s">
        <v>423</v>
      </c>
      <c r="AA2523" s="18">
        <v>44.267189999999999</v>
      </c>
      <c r="AB2523" s="18">
        <v>-121.25358199999999</v>
      </c>
      <c r="AC2523" s="3" t="s">
        <v>45</v>
      </c>
      <c r="AG2523" s="3" t="s">
        <v>2727</v>
      </c>
      <c r="AH2523" s="3" t="s">
        <v>1643</v>
      </c>
      <c r="AT2523" s="3" t="s">
        <v>311</v>
      </c>
    </row>
    <row r="2524" spans="1:46" x14ac:dyDescent="0.25">
      <c r="A2524" s="404">
        <v>43395</v>
      </c>
      <c r="B2524" s="5">
        <v>7005</v>
      </c>
      <c r="E2524" s="62">
        <v>3</v>
      </c>
      <c r="F2524" s="6" t="s">
        <v>42</v>
      </c>
      <c r="G2524" s="6">
        <v>2018</v>
      </c>
      <c r="L2524" s="6"/>
      <c r="N2524" s="6" t="s">
        <v>525</v>
      </c>
      <c r="P2524" s="407">
        <v>10</v>
      </c>
      <c r="Q2524" s="407">
        <v>10</v>
      </c>
      <c r="R2524" s="407">
        <v>1</v>
      </c>
      <c r="S2524" s="3" t="s">
        <v>3</v>
      </c>
      <c r="T2524" s="3" t="s">
        <v>44</v>
      </c>
      <c r="U2524" s="3" t="s">
        <v>277</v>
      </c>
      <c r="V2524" s="227" t="s">
        <v>1920</v>
      </c>
      <c r="X2524" s="3" t="s">
        <v>423</v>
      </c>
      <c r="AA2524" s="18">
        <v>44.267327999999999</v>
      </c>
      <c r="AB2524" s="18">
        <v>-121.253196</v>
      </c>
      <c r="AC2524" s="3" t="s">
        <v>45</v>
      </c>
      <c r="AE2524" s="3" t="s">
        <v>278</v>
      </c>
      <c r="AF2524" s="3" t="str">
        <f t="shared" ref="AF2524:AF2587" si="67">CONCATENATE("ex ", AE2524)</f>
        <v>ex Ribes cereum</v>
      </c>
      <c r="AG2524" s="3" t="s">
        <v>2727</v>
      </c>
      <c r="AH2524" s="3" t="s">
        <v>1643</v>
      </c>
      <c r="AT2524" s="3" t="s">
        <v>311</v>
      </c>
    </row>
    <row r="2525" spans="1:46" x14ac:dyDescent="0.25">
      <c r="A2525" s="404">
        <v>43395</v>
      </c>
      <c r="B2525" s="5">
        <v>2136</v>
      </c>
      <c r="E2525" s="62">
        <v>3</v>
      </c>
      <c r="F2525" s="6" t="s">
        <v>42</v>
      </c>
      <c r="G2525" s="6">
        <v>2018</v>
      </c>
      <c r="L2525" s="6"/>
      <c r="N2525" s="6" t="s">
        <v>525</v>
      </c>
      <c r="P2525" s="407">
        <v>10</v>
      </c>
      <c r="Q2525" s="407">
        <v>10</v>
      </c>
      <c r="R2525" s="407">
        <v>2</v>
      </c>
      <c r="S2525" s="3" t="s">
        <v>3</v>
      </c>
      <c r="T2525" s="3" t="s">
        <v>44</v>
      </c>
      <c r="U2525" s="3" t="s">
        <v>277</v>
      </c>
      <c r="V2525" s="227" t="s">
        <v>1920</v>
      </c>
      <c r="X2525" s="3" t="s">
        <v>423</v>
      </c>
      <c r="AA2525" s="18">
        <v>44.267327999999999</v>
      </c>
      <c r="AB2525" s="18">
        <v>-121.253196</v>
      </c>
      <c r="AC2525" s="3" t="s">
        <v>45</v>
      </c>
      <c r="AE2525" s="3" t="s">
        <v>278</v>
      </c>
      <c r="AF2525" s="3" t="str">
        <f t="shared" si="67"/>
        <v>ex Ribes cereum</v>
      </c>
      <c r="AG2525" s="3" t="s">
        <v>2727</v>
      </c>
      <c r="AH2525" s="3" t="s">
        <v>1643</v>
      </c>
      <c r="AT2525" s="3" t="s">
        <v>311</v>
      </c>
    </row>
    <row r="2526" spans="1:46" x14ac:dyDescent="0.25">
      <c r="A2526" s="404">
        <v>43395</v>
      </c>
      <c r="B2526" s="5">
        <v>2137</v>
      </c>
      <c r="E2526" s="62">
        <v>3</v>
      </c>
      <c r="F2526" s="6" t="s">
        <v>42</v>
      </c>
      <c r="G2526" s="6">
        <v>2018</v>
      </c>
      <c r="L2526" s="6"/>
      <c r="N2526" s="6" t="s">
        <v>525</v>
      </c>
      <c r="P2526" s="407">
        <v>10</v>
      </c>
      <c r="Q2526" s="407">
        <v>10</v>
      </c>
      <c r="R2526" s="407">
        <v>3</v>
      </c>
      <c r="S2526" s="3" t="s">
        <v>3</v>
      </c>
      <c r="T2526" s="3" t="s">
        <v>44</v>
      </c>
      <c r="U2526" s="3" t="s">
        <v>277</v>
      </c>
      <c r="V2526" s="227" t="s">
        <v>1920</v>
      </c>
      <c r="X2526" s="3" t="s">
        <v>423</v>
      </c>
      <c r="AA2526" s="18">
        <v>44.267327999999999</v>
      </c>
      <c r="AB2526" s="18">
        <v>-121.253196</v>
      </c>
      <c r="AC2526" s="3" t="s">
        <v>45</v>
      </c>
      <c r="AE2526" s="3" t="s">
        <v>278</v>
      </c>
      <c r="AF2526" s="3" t="str">
        <f t="shared" si="67"/>
        <v>ex Ribes cereum</v>
      </c>
      <c r="AG2526" s="3" t="s">
        <v>2727</v>
      </c>
      <c r="AH2526" s="3" t="s">
        <v>1643</v>
      </c>
      <c r="AT2526" s="3" t="s">
        <v>311</v>
      </c>
    </row>
    <row r="2527" spans="1:46" x14ac:dyDescent="0.25">
      <c r="A2527" s="404">
        <v>43395</v>
      </c>
      <c r="B2527" s="5">
        <v>2138</v>
      </c>
      <c r="E2527" s="62">
        <v>3</v>
      </c>
      <c r="F2527" s="6" t="s">
        <v>42</v>
      </c>
      <c r="G2527" s="6">
        <v>2018</v>
      </c>
      <c r="L2527" s="6"/>
      <c r="N2527" s="6" t="s">
        <v>525</v>
      </c>
      <c r="P2527" s="407">
        <v>10</v>
      </c>
      <c r="Q2527" s="407">
        <v>10</v>
      </c>
      <c r="R2527" s="407">
        <v>4</v>
      </c>
      <c r="S2527" s="3" t="s">
        <v>3</v>
      </c>
      <c r="T2527" s="3" t="s">
        <v>44</v>
      </c>
      <c r="U2527" s="3" t="s">
        <v>277</v>
      </c>
      <c r="V2527" s="227" t="s">
        <v>1920</v>
      </c>
      <c r="X2527" s="3" t="s">
        <v>423</v>
      </c>
      <c r="AA2527" s="18">
        <v>44.267327999999999</v>
      </c>
      <c r="AB2527" s="18">
        <v>-121.253196</v>
      </c>
      <c r="AC2527" s="3" t="s">
        <v>45</v>
      </c>
      <c r="AE2527" s="3" t="s">
        <v>278</v>
      </c>
      <c r="AF2527" s="3" t="str">
        <f t="shared" si="67"/>
        <v>ex Ribes cereum</v>
      </c>
      <c r="AG2527" s="3" t="s">
        <v>2727</v>
      </c>
      <c r="AH2527" s="3" t="s">
        <v>1643</v>
      </c>
      <c r="AT2527" s="3" t="s">
        <v>311</v>
      </c>
    </row>
    <row r="2528" spans="1:46" x14ac:dyDescent="0.25">
      <c r="A2528" s="404">
        <v>43395</v>
      </c>
      <c r="B2528" s="5">
        <v>2139</v>
      </c>
      <c r="E2528" s="62">
        <v>3</v>
      </c>
      <c r="F2528" s="6" t="s">
        <v>42</v>
      </c>
      <c r="G2528" s="6">
        <v>2018</v>
      </c>
      <c r="L2528" s="6"/>
      <c r="N2528" s="6" t="s">
        <v>525</v>
      </c>
      <c r="P2528" s="407">
        <v>10</v>
      </c>
      <c r="Q2528" s="407">
        <v>10</v>
      </c>
      <c r="R2528" s="407">
        <v>5</v>
      </c>
      <c r="S2528" s="3" t="s">
        <v>3</v>
      </c>
      <c r="T2528" s="3" t="s">
        <v>44</v>
      </c>
      <c r="U2528" s="3" t="s">
        <v>277</v>
      </c>
      <c r="V2528" s="227" t="s">
        <v>1920</v>
      </c>
      <c r="X2528" s="3" t="s">
        <v>423</v>
      </c>
      <c r="AA2528" s="18">
        <v>44.267327999999999</v>
      </c>
      <c r="AB2528" s="18">
        <v>-121.253196</v>
      </c>
      <c r="AC2528" s="3" t="s">
        <v>45</v>
      </c>
      <c r="AE2528" s="3" t="s">
        <v>278</v>
      </c>
      <c r="AF2528" s="3" t="str">
        <f t="shared" si="67"/>
        <v>ex Ribes cereum</v>
      </c>
      <c r="AG2528" s="3" t="s">
        <v>2727</v>
      </c>
      <c r="AH2528" s="3" t="s">
        <v>1643</v>
      </c>
      <c r="AT2528" s="3" t="s">
        <v>311</v>
      </c>
    </row>
    <row r="2529" spans="1:46" x14ac:dyDescent="0.25">
      <c r="A2529" s="404">
        <v>43395</v>
      </c>
      <c r="B2529" s="5">
        <v>2140</v>
      </c>
      <c r="E2529" s="62">
        <v>3</v>
      </c>
      <c r="F2529" s="6" t="s">
        <v>42</v>
      </c>
      <c r="G2529" s="6">
        <v>2018</v>
      </c>
      <c r="L2529" s="6"/>
      <c r="N2529" s="6" t="s">
        <v>525</v>
      </c>
      <c r="P2529" s="407">
        <v>10</v>
      </c>
      <c r="Q2529" s="407">
        <v>10</v>
      </c>
      <c r="R2529" s="407">
        <v>6</v>
      </c>
      <c r="S2529" s="3" t="s">
        <v>3</v>
      </c>
      <c r="T2529" s="3" t="s">
        <v>44</v>
      </c>
      <c r="U2529" s="3" t="s">
        <v>277</v>
      </c>
      <c r="V2529" s="227" t="s">
        <v>1920</v>
      </c>
      <c r="X2529" s="3" t="s">
        <v>423</v>
      </c>
      <c r="AA2529" s="18">
        <v>44.267327999999999</v>
      </c>
      <c r="AB2529" s="18">
        <v>-121.253196</v>
      </c>
      <c r="AC2529" s="3" t="s">
        <v>45</v>
      </c>
      <c r="AE2529" s="3" t="s">
        <v>278</v>
      </c>
      <c r="AF2529" s="3" t="str">
        <f t="shared" si="67"/>
        <v>ex Ribes cereum</v>
      </c>
      <c r="AG2529" s="3" t="s">
        <v>2727</v>
      </c>
      <c r="AH2529" s="3" t="s">
        <v>1643</v>
      </c>
      <c r="AT2529" s="3" t="s">
        <v>311</v>
      </c>
    </row>
    <row r="2530" spans="1:46" x14ac:dyDescent="0.25">
      <c r="A2530" s="404">
        <v>43395</v>
      </c>
      <c r="B2530" s="5">
        <v>7006</v>
      </c>
      <c r="E2530" s="62">
        <v>3</v>
      </c>
      <c r="F2530" s="6" t="s">
        <v>42</v>
      </c>
      <c r="G2530" s="6">
        <v>2018</v>
      </c>
      <c r="L2530" s="6"/>
      <c r="N2530" s="6" t="s">
        <v>526</v>
      </c>
      <c r="P2530" s="407">
        <v>11</v>
      </c>
      <c r="Q2530" s="407">
        <v>11</v>
      </c>
      <c r="R2530" s="407">
        <v>1</v>
      </c>
      <c r="S2530" s="3" t="s">
        <v>3</v>
      </c>
      <c r="T2530" s="3" t="s">
        <v>44</v>
      </c>
      <c r="U2530" s="3" t="s">
        <v>277</v>
      </c>
      <c r="V2530" s="227" t="s">
        <v>1920</v>
      </c>
      <c r="X2530" s="3" t="s">
        <v>423</v>
      </c>
      <c r="AA2530" s="18">
        <v>44.267359999999996</v>
      </c>
      <c r="AB2530" s="18">
        <v>-121.25255199999999</v>
      </c>
      <c r="AC2530" s="3" t="s">
        <v>45</v>
      </c>
      <c r="AE2530" s="3" t="s">
        <v>278</v>
      </c>
      <c r="AF2530" s="3" t="str">
        <f t="shared" si="67"/>
        <v>ex Ribes cereum</v>
      </c>
      <c r="AG2530" s="3" t="s">
        <v>2727</v>
      </c>
      <c r="AH2530" s="3" t="s">
        <v>1643</v>
      </c>
      <c r="AT2530" s="3" t="s">
        <v>311</v>
      </c>
    </row>
    <row r="2531" spans="1:46" x14ac:dyDescent="0.25">
      <c r="A2531" s="404">
        <v>43395</v>
      </c>
      <c r="B2531" s="5">
        <v>7007</v>
      </c>
      <c r="E2531" s="62">
        <v>3</v>
      </c>
      <c r="F2531" s="6" t="s">
        <v>42</v>
      </c>
      <c r="G2531" s="6">
        <v>2018</v>
      </c>
      <c r="L2531" s="6"/>
      <c r="N2531" s="6" t="s">
        <v>526</v>
      </c>
      <c r="P2531" s="407">
        <v>11</v>
      </c>
      <c r="Q2531" s="407">
        <v>11</v>
      </c>
      <c r="R2531" s="407">
        <v>2</v>
      </c>
      <c r="S2531" s="3" t="s">
        <v>3</v>
      </c>
      <c r="T2531" s="3" t="s">
        <v>44</v>
      </c>
      <c r="U2531" s="3" t="s">
        <v>277</v>
      </c>
      <c r="V2531" s="227" t="s">
        <v>1920</v>
      </c>
      <c r="X2531" s="3" t="s">
        <v>423</v>
      </c>
      <c r="AA2531" s="18">
        <v>44.267359999999996</v>
      </c>
      <c r="AB2531" s="18">
        <v>-121.25255199999999</v>
      </c>
      <c r="AC2531" s="3" t="s">
        <v>45</v>
      </c>
      <c r="AE2531" s="3" t="s">
        <v>278</v>
      </c>
      <c r="AF2531" s="3" t="str">
        <f t="shared" si="67"/>
        <v>ex Ribes cereum</v>
      </c>
      <c r="AG2531" s="3" t="s">
        <v>2727</v>
      </c>
      <c r="AH2531" s="3" t="s">
        <v>1643</v>
      </c>
      <c r="AT2531" s="3" t="s">
        <v>311</v>
      </c>
    </row>
    <row r="2532" spans="1:46" x14ac:dyDescent="0.25">
      <c r="A2532" s="404">
        <v>43395</v>
      </c>
      <c r="B2532" s="5">
        <v>7008</v>
      </c>
      <c r="E2532" s="62">
        <v>3</v>
      </c>
      <c r="F2532" s="6" t="s">
        <v>42</v>
      </c>
      <c r="G2532" s="6">
        <v>2018</v>
      </c>
      <c r="L2532" s="6"/>
      <c r="N2532" s="6" t="s">
        <v>526</v>
      </c>
      <c r="P2532" s="407">
        <v>11</v>
      </c>
      <c r="Q2532" s="407">
        <v>11</v>
      </c>
      <c r="R2532" s="407">
        <v>3</v>
      </c>
      <c r="S2532" s="3" t="s">
        <v>3</v>
      </c>
      <c r="T2532" s="3" t="s">
        <v>44</v>
      </c>
      <c r="U2532" s="3" t="s">
        <v>277</v>
      </c>
      <c r="V2532" s="227" t="s">
        <v>1920</v>
      </c>
      <c r="X2532" s="3" t="s">
        <v>423</v>
      </c>
      <c r="AA2532" s="18">
        <v>44.267359999999996</v>
      </c>
      <c r="AB2532" s="18">
        <v>-121.25255199999999</v>
      </c>
      <c r="AC2532" s="3" t="s">
        <v>45</v>
      </c>
      <c r="AE2532" s="3" t="s">
        <v>278</v>
      </c>
      <c r="AF2532" s="3" t="str">
        <f t="shared" si="67"/>
        <v>ex Ribes cereum</v>
      </c>
      <c r="AG2532" s="3" t="s">
        <v>2727</v>
      </c>
      <c r="AH2532" s="3" t="s">
        <v>1643</v>
      </c>
      <c r="AT2532" s="3" t="s">
        <v>311</v>
      </c>
    </row>
    <row r="2533" spans="1:46" x14ac:dyDescent="0.25">
      <c r="A2533" s="404">
        <v>43395</v>
      </c>
      <c r="B2533" s="5">
        <v>7009</v>
      </c>
      <c r="E2533" s="62">
        <v>3</v>
      </c>
      <c r="F2533" s="6" t="s">
        <v>42</v>
      </c>
      <c r="G2533" s="6">
        <v>2018</v>
      </c>
      <c r="L2533" s="6"/>
      <c r="N2533" s="6" t="s">
        <v>526</v>
      </c>
      <c r="P2533" s="407">
        <v>11</v>
      </c>
      <c r="Q2533" s="407">
        <v>11</v>
      </c>
      <c r="R2533" s="407">
        <v>4</v>
      </c>
      <c r="S2533" s="3" t="s">
        <v>3</v>
      </c>
      <c r="T2533" s="3" t="s">
        <v>44</v>
      </c>
      <c r="U2533" s="3" t="s">
        <v>277</v>
      </c>
      <c r="V2533" s="227" t="s">
        <v>1920</v>
      </c>
      <c r="X2533" s="3" t="s">
        <v>423</v>
      </c>
      <c r="AA2533" s="18">
        <v>44.267359999999996</v>
      </c>
      <c r="AB2533" s="18">
        <v>-121.25255199999999</v>
      </c>
      <c r="AC2533" s="3" t="s">
        <v>45</v>
      </c>
      <c r="AE2533" s="3" t="s">
        <v>278</v>
      </c>
      <c r="AF2533" s="3" t="str">
        <f t="shared" si="67"/>
        <v>ex Ribes cereum</v>
      </c>
      <c r="AG2533" s="3" t="s">
        <v>2727</v>
      </c>
      <c r="AH2533" s="3" t="s">
        <v>1643</v>
      </c>
      <c r="AT2533" s="3" t="s">
        <v>311</v>
      </c>
    </row>
    <row r="2534" spans="1:46" x14ac:dyDescent="0.25">
      <c r="A2534" s="404">
        <v>43395</v>
      </c>
      <c r="B2534" s="5">
        <v>2141</v>
      </c>
      <c r="E2534" s="62">
        <v>3</v>
      </c>
      <c r="F2534" s="6" t="s">
        <v>42</v>
      </c>
      <c r="G2534" s="6">
        <v>2018</v>
      </c>
      <c r="L2534" s="6"/>
      <c r="N2534" s="6" t="s">
        <v>526</v>
      </c>
      <c r="P2534" s="407">
        <v>11</v>
      </c>
      <c r="Q2534" s="407">
        <v>11</v>
      </c>
      <c r="R2534" s="407">
        <v>5</v>
      </c>
      <c r="S2534" s="3" t="s">
        <v>3</v>
      </c>
      <c r="T2534" s="3" t="s">
        <v>44</v>
      </c>
      <c r="U2534" s="3" t="s">
        <v>277</v>
      </c>
      <c r="V2534" s="227" t="s">
        <v>1920</v>
      </c>
      <c r="X2534" s="3" t="s">
        <v>423</v>
      </c>
      <c r="AA2534" s="18">
        <v>44.267435999999996</v>
      </c>
      <c r="AB2534" s="18">
        <v>-121.25255199999999</v>
      </c>
      <c r="AC2534" s="3" t="s">
        <v>45</v>
      </c>
      <c r="AE2534" s="3" t="s">
        <v>278</v>
      </c>
      <c r="AF2534" s="3" t="str">
        <f t="shared" si="67"/>
        <v>ex Ribes cereum</v>
      </c>
      <c r="AG2534" s="3" t="s">
        <v>2727</v>
      </c>
      <c r="AH2534" s="3" t="s">
        <v>1643</v>
      </c>
      <c r="AT2534" s="3" t="s">
        <v>311</v>
      </c>
    </row>
    <row r="2535" spans="1:46" x14ac:dyDescent="0.25">
      <c r="A2535" s="404">
        <v>43395</v>
      </c>
      <c r="B2535" s="5">
        <v>7010</v>
      </c>
      <c r="E2535" s="62">
        <v>3</v>
      </c>
      <c r="F2535" s="6" t="s">
        <v>42</v>
      </c>
      <c r="G2535" s="6">
        <v>2018</v>
      </c>
      <c r="L2535" s="6"/>
      <c r="N2535" s="6" t="s">
        <v>526</v>
      </c>
      <c r="P2535" s="407">
        <v>11</v>
      </c>
      <c r="Q2535" s="407">
        <v>11</v>
      </c>
      <c r="R2535" s="407">
        <v>5</v>
      </c>
      <c r="S2535" s="3" t="s">
        <v>3</v>
      </c>
      <c r="T2535" s="3" t="s">
        <v>44</v>
      </c>
      <c r="U2535" s="3" t="s">
        <v>277</v>
      </c>
      <c r="V2535" s="227" t="s">
        <v>1920</v>
      </c>
      <c r="X2535" s="3" t="s">
        <v>423</v>
      </c>
      <c r="AA2535" s="18">
        <v>44.267359999999996</v>
      </c>
      <c r="AB2535" s="18">
        <v>-121.25255199999999</v>
      </c>
      <c r="AC2535" s="3" t="s">
        <v>45</v>
      </c>
      <c r="AE2535" s="3" t="s">
        <v>278</v>
      </c>
      <c r="AF2535" s="3" t="str">
        <f t="shared" si="67"/>
        <v>ex Ribes cereum</v>
      </c>
      <c r="AG2535" s="3" t="s">
        <v>2727</v>
      </c>
      <c r="AH2535" s="3" t="s">
        <v>1643</v>
      </c>
      <c r="AT2535" s="3" t="s">
        <v>311</v>
      </c>
    </row>
    <row r="2536" spans="1:46" x14ac:dyDescent="0.25">
      <c r="A2536" s="404">
        <v>43395</v>
      </c>
      <c r="B2536" s="5">
        <v>7011</v>
      </c>
      <c r="E2536" s="62">
        <v>3</v>
      </c>
      <c r="F2536" s="6" t="s">
        <v>42</v>
      </c>
      <c r="G2536" s="6">
        <v>2018</v>
      </c>
      <c r="L2536" s="6"/>
      <c r="N2536" s="6" t="s">
        <v>526</v>
      </c>
      <c r="P2536" s="407">
        <v>11</v>
      </c>
      <c r="Q2536" s="407">
        <v>11</v>
      </c>
      <c r="R2536" s="407">
        <v>6</v>
      </c>
      <c r="S2536" s="3" t="s">
        <v>3</v>
      </c>
      <c r="T2536" s="3" t="s">
        <v>44</v>
      </c>
      <c r="U2536" s="3" t="s">
        <v>277</v>
      </c>
      <c r="V2536" s="227" t="s">
        <v>1920</v>
      </c>
      <c r="X2536" s="3" t="s">
        <v>423</v>
      </c>
      <c r="AA2536" s="18">
        <v>44.267359999999996</v>
      </c>
      <c r="AB2536" s="18">
        <v>-121.25255199999999</v>
      </c>
      <c r="AC2536" s="3" t="s">
        <v>45</v>
      </c>
      <c r="AE2536" s="3" t="s">
        <v>278</v>
      </c>
      <c r="AF2536" s="3" t="str">
        <f t="shared" si="67"/>
        <v>ex Ribes cereum</v>
      </c>
      <c r="AG2536" s="3" t="s">
        <v>2727</v>
      </c>
      <c r="AH2536" s="3" t="s">
        <v>1643</v>
      </c>
      <c r="AT2536" s="3" t="s">
        <v>311</v>
      </c>
    </row>
    <row r="2537" spans="1:46" x14ac:dyDescent="0.25">
      <c r="A2537" s="404">
        <v>43395</v>
      </c>
      <c r="B2537" s="5">
        <v>7012</v>
      </c>
      <c r="E2537" s="62">
        <v>3</v>
      </c>
      <c r="F2537" s="6" t="s">
        <v>42</v>
      </c>
      <c r="G2537" s="6">
        <v>2018</v>
      </c>
      <c r="L2537" s="6"/>
      <c r="N2537" s="6" t="s">
        <v>526</v>
      </c>
      <c r="P2537" s="407">
        <v>11</v>
      </c>
      <c r="Q2537" s="407">
        <v>11</v>
      </c>
      <c r="R2537" s="407">
        <v>7</v>
      </c>
      <c r="S2537" s="3" t="s">
        <v>3</v>
      </c>
      <c r="T2537" s="3" t="s">
        <v>44</v>
      </c>
      <c r="U2537" s="3" t="s">
        <v>277</v>
      </c>
      <c r="V2537" s="227" t="s">
        <v>1920</v>
      </c>
      <c r="X2537" s="3" t="s">
        <v>423</v>
      </c>
      <c r="AA2537" s="18">
        <v>44.267359999999996</v>
      </c>
      <c r="AB2537" s="18">
        <v>-121.25255199999999</v>
      </c>
      <c r="AC2537" s="3" t="s">
        <v>45</v>
      </c>
      <c r="AE2537" s="3" t="s">
        <v>278</v>
      </c>
      <c r="AF2537" s="3" t="str">
        <f t="shared" si="67"/>
        <v>ex Ribes cereum</v>
      </c>
      <c r="AG2537" s="3" t="s">
        <v>2727</v>
      </c>
      <c r="AH2537" s="3" t="s">
        <v>1643</v>
      </c>
      <c r="AT2537" s="3" t="s">
        <v>311</v>
      </c>
    </row>
    <row r="2538" spans="1:46" x14ac:dyDescent="0.25">
      <c r="A2538" s="404">
        <v>43395</v>
      </c>
      <c r="B2538" s="5">
        <v>2142</v>
      </c>
      <c r="E2538" s="62">
        <v>3</v>
      </c>
      <c r="F2538" s="6" t="s">
        <v>42</v>
      </c>
      <c r="G2538" s="6">
        <v>2018</v>
      </c>
      <c r="L2538" s="6"/>
      <c r="N2538" s="6" t="s">
        <v>526</v>
      </c>
      <c r="P2538" s="407">
        <v>11</v>
      </c>
      <c r="Q2538" s="407">
        <v>11</v>
      </c>
      <c r="R2538" s="407">
        <v>8</v>
      </c>
      <c r="S2538" s="3" t="s">
        <v>3</v>
      </c>
      <c r="T2538" s="3" t="s">
        <v>44</v>
      </c>
      <c r="U2538" s="3" t="s">
        <v>277</v>
      </c>
      <c r="V2538" s="227" t="s">
        <v>1920</v>
      </c>
      <c r="X2538" s="3" t="s">
        <v>423</v>
      </c>
      <c r="AA2538" s="18">
        <v>44.267435999999996</v>
      </c>
      <c r="AB2538" s="18">
        <v>-121.25255199999999</v>
      </c>
      <c r="AC2538" s="3" t="s">
        <v>45</v>
      </c>
      <c r="AE2538" s="3" t="s">
        <v>278</v>
      </c>
      <c r="AF2538" s="3" t="str">
        <f t="shared" si="67"/>
        <v>ex Ribes cereum</v>
      </c>
      <c r="AG2538" s="3" t="s">
        <v>2727</v>
      </c>
      <c r="AH2538" s="3" t="s">
        <v>1643</v>
      </c>
      <c r="AT2538" s="3" t="s">
        <v>311</v>
      </c>
    </row>
    <row r="2539" spans="1:46" x14ac:dyDescent="0.25">
      <c r="A2539" s="404">
        <v>43395</v>
      </c>
      <c r="B2539" s="5">
        <v>2143</v>
      </c>
      <c r="E2539" s="62">
        <v>3</v>
      </c>
      <c r="F2539" s="6" t="s">
        <v>42</v>
      </c>
      <c r="G2539" s="6">
        <v>2018</v>
      </c>
      <c r="L2539" s="6"/>
      <c r="N2539" s="6" t="s">
        <v>526</v>
      </c>
      <c r="P2539" s="407">
        <v>11</v>
      </c>
      <c r="Q2539" s="407">
        <v>11</v>
      </c>
      <c r="R2539" s="407">
        <v>9</v>
      </c>
      <c r="S2539" s="3" t="s">
        <v>3</v>
      </c>
      <c r="T2539" s="3" t="s">
        <v>44</v>
      </c>
      <c r="U2539" s="3" t="s">
        <v>277</v>
      </c>
      <c r="V2539" s="227" t="s">
        <v>1920</v>
      </c>
      <c r="X2539" s="3" t="s">
        <v>423</v>
      </c>
      <c r="AA2539" s="18">
        <v>44.267435999999996</v>
      </c>
      <c r="AB2539" s="18">
        <v>-121.25255199999999</v>
      </c>
      <c r="AC2539" s="3" t="s">
        <v>45</v>
      </c>
      <c r="AE2539" s="3" t="s">
        <v>278</v>
      </c>
      <c r="AF2539" s="3" t="str">
        <f t="shared" si="67"/>
        <v>ex Ribes cereum</v>
      </c>
      <c r="AG2539" s="3" t="s">
        <v>2727</v>
      </c>
      <c r="AH2539" s="3" t="s">
        <v>1643</v>
      </c>
      <c r="AT2539" s="3" t="s">
        <v>311</v>
      </c>
    </row>
    <row r="2540" spans="1:46" x14ac:dyDescent="0.25">
      <c r="A2540" s="404">
        <v>43395</v>
      </c>
      <c r="B2540" s="5">
        <v>2144</v>
      </c>
      <c r="E2540" s="62">
        <v>3</v>
      </c>
      <c r="F2540" s="6" t="s">
        <v>42</v>
      </c>
      <c r="G2540" s="6">
        <v>2018</v>
      </c>
      <c r="L2540" s="6"/>
      <c r="N2540" s="6" t="s">
        <v>526</v>
      </c>
      <c r="P2540" s="407">
        <v>11</v>
      </c>
      <c r="Q2540" s="407">
        <v>11</v>
      </c>
      <c r="R2540" s="407">
        <v>10</v>
      </c>
      <c r="S2540" s="3" t="s">
        <v>3</v>
      </c>
      <c r="T2540" s="3" t="s">
        <v>44</v>
      </c>
      <c r="U2540" s="3" t="s">
        <v>277</v>
      </c>
      <c r="V2540" s="227" t="s">
        <v>1920</v>
      </c>
      <c r="X2540" s="3" t="s">
        <v>423</v>
      </c>
      <c r="AA2540" s="18">
        <v>44.267435999999996</v>
      </c>
      <c r="AB2540" s="18">
        <v>-121.25255199999999</v>
      </c>
      <c r="AC2540" s="3" t="s">
        <v>45</v>
      </c>
      <c r="AE2540" s="3" t="s">
        <v>278</v>
      </c>
      <c r="AF2540" s="3" t="str">
        <f t="shared" si="67"/>
        <v>ex Ribes cereum</v>
      </c>
      <c r="AG2540" s="3" t="s">
        <v>2727</v>
      </c>
      <c r="AH2540" s="3" t="s">
        <v>1643</v>
      </c>
      <c r="AT2540" s="3" t="s">
        <v>311</v>
      </c>
    </row>
    <row r="2541" spans="1:46" x14ac:dyDescent="0.25">
      <c r="A2541" s="404">
        <v>43395</v>
      </c>
      <c r="B2541" s="5">
        <v>2145</v>
      </c>
      <c r="E2541" s="62">
        <v>3</v>
      </c>
      <c r="F2541" s="6" t="s">
        <v>42</v>
      </c>
      <c r="G2541" s="6">
        <v>2018</v>
      </c>
      <c r="L2541" s="6"/>
      <c r="N2541" s="6" t="s">
        <v>526</v>
      </c>
      <c r="P2541" s="407">
        <v>11</v>
      </c>
      <c r="Q2541" s="407">
        <v>11</v>
      </c>
      <c r="R2541" s="407">
        <v>11</v>
      </c>
      <c r="S2541" s="3" t="s">
        <v>3</v>
      </c>
      <c r="T2541" s="3" t="s">
        <v>44</v>
      </c>
      <c r="U2541" s="3" t="s">
        <v>277</v>
      </c>
      <c r="V2541" s="227" t="s">
        <v>1920</v>
      </c>
      <c r="X2541" s="3" t="s">
        <v>423</v>
      </c>
      <c r="AA2541" s="18">
        <v>44.267435999999996</v>
      </c>
      <c r="AB2541" s="18">
        <v>-121.25255199999999</v>
      </c>
      <c r="AC2541" s="3" t="s">
        <v>45</v>
      </c>
      <c r="AE2541" s="3" t="s">
        <v>278</v>
      </c>
      <c r="AF2541" s="3" t="str">
        <f t="shared" si="67"/>
        <v>ex Ribes cereum</v>
      </c>
      <c r="AG2541" s="3" t="s">
        <v>2727</v>
      </c>
      <c r="AH2541" s="3" t="s">
        <v>1643</v>
      </c>
      <c r="AT2541" s="3" t="s">
        <v>311</v>
      </c>
    </row>
    <row r="2542" spans="1:46" x14ac:dyDescent="0.25">
      <c r="A2542" s="404">
        <v>43395</v>
      </c>
      <c r="B2542" s="5">
        <v>2146</v>
      </c>
      <c r="E2542" s="62">
        <v>3</v>
      </c>
      <c r="F2542" s="6" t="s">
        <v>42</v>
      </c>
      <c r="G2542" s="6">
        <v>2018</v>
      </c>
      <c r="L2542" s="6"/>
      <c r="N2542" s="6" t="s">
        <v>526</v>
      </c>
      <c r="P2542" s="407">
        <v>11</v>
      </c>
      <c r="Q2542" s="407">
        <v>11</v>
      </c>
      <c r="R2542" s="407">
        <v>12</v>
      </c>
      <c r="S2542" s="3" t="s">
        <v>3</v>
      </c>
      <c r="T2542" s="3" t="s">
        <v>44</v>
      </c>
      <c r="U2542" s="3" t="s">
        <v>277</v>
      </c>
      <c r="V2542" s="227" t="s">
        <v>1920</v>
      </c>
      <c r="X2542" s="3" t="s">
        <v>423</v>
      </c>
      <c r="AA2542" s="18">
        <v>44.267435999999996</v>
      </c>
      <c r="AB2542" s="18">
        <v>-121.25255199999999</v>
      </c>
      <c r="AC2542" s="3" t="s">
        <v>45</v>
      </c>
      <c r="AE2542" s="3" t="s">
        <v>278</v>
      </c>
      <c r="AF2542" s="3" t="str">
        <f t="shared" si="67"/>
        <v>ex Ribes cereum</v>
      </c>
      <c r="AG2542" s="3" t="s">
        <v>2727</v>
      </c>
      <c r="AH2542" s="3" t="s">
        <v>1643</v>
      </c>
      <c r="AT2542" s="3" t="s">
        <v>311</v>
      </c>
    </row>
    <row r="2543" spans="1:46" x14ac:dyDescent="0.25">
      <c r="A2543" s="404">
        <v>43395</v>
      </c>
      <c r="B2543" s="5">
        <v>2147</v>
      </c>
      <c r="E2543" s="62">
        <v>3</v>
      </c>
      <c r="F2543" s="6" t="s">
        <v>42</v>
      </c>
      <c r="G2543" s="6">
        <v>2018</v>
      </c>
      <c r="L2543" s="6"/>
      <c r="N2543" s="6" t="s">
        <v>526</v>
      </c>
      <c r="P2543" s="407">
        <v>11</v>
      </c>
      <c r="Q2543" s="407">
        <v>11</v>
      </c>
      <c r="R2543" s="407">
        <v>13</v>
      </c>
      <c r="S2543" s="3" t="s">
        <v>3</v>
      </c>
      <c r="T2543" s="3" t="s">
        <v>44</v>
      </c>
      <c r="U2543" s="3" t="s">
        <v>277</v>
      </c>
      <c r="V2543" s="227" t="s">
        <v>1920</v>
      </c>
      <c r="X2543" s="3" t="s">
        <v>423</v>
      </c>
      <c r="AA2543" s="18">
        <v>44.267435999999996</v>
      </c>
      <c r="AB2543" s="18">
        <v>-121.25255199999999</v>
      </c>
      <c r="AC2543" s="3" t="s">
        <v>45</v>
      </c>
      <c r="AE2543" s="3" t="s">
        <v>278</v>
      </c>
      <c r="AF2543" s="3" t="str">
        <f t="shared" si="67"/>
        <v>ex Ribes cereum</v>
      </c>
      <c r="AG2543" s="3" t="s">
        <v>2727</v>
      </c>
      <c r="AH2543" s="3" t="s">
        <v>1643</v>
      </c>
      <c r="AT2543" s="3" t="s">
        <v>311</v>
      </c>
    </row>
    <row r="2544" spans="1:46" x14ac:dyDescent="0.25">
      <c r="A2544" s="404">
        <v>43395</v>
      </c>
      <c r="B2544" s="5">
        <v>2148</v>
      </c>
      <c r="E2544" s="62">
        <v>4</v>
      </c>
      <c r="F2544" s="6" t="s">
        <v>42</v>
      </c>
      <c r="G2544" s="6">
        <v>2018</v>
      </c>
      <c r="L2544" s="6"/>
      <c r="N2544" s="6" t="s">
        <v>527</v>
      </c>
      <c r="P2544" s="407">
        <v>12</v>
      </c>
      <c r="Q2544" s="407">
        <v>12</v>
      </c>
      <c r="R2544" s="407">
        <v>1</v>
      </c>
      <c r="S2544" s="3" t="s">
        <v>3</v>
      </c>
      <c r="T2544" s="3" t="s">
        <v>44</v>
      </c>
      <c r="U2544" s="3" t="s">
        <v>277</v>
      </c>
      <c r="V2544" s="227" t="s">
        <v>1920</v>
      </c>
      <c r="W2544" s="3" t="s">
        <v>3456</v>
      </c>
      <c r="X2544" s="3" t="s">
        <v>3455</v>
      </c>
      <c r="AA2544" s="18">
        <v>43.985202999999998</v>
      </c>
      <c r="AB2544" s="18">
        <v>-121.399339</v>
      </c>
      <c r="AC2544" s="3" t="s">
        <v>45</v>
      </c>
      <c r="AE2544" s="3" t="s">
        <v>61</v>
      </c>
      <c r="AF2544" s="3" t="str">
        <f t="shared" si="67"/>
        <v>ex Salix</v>
      </c>
      <c r="AG2544" s="3" t="s">
        <v>2727</v>
      </c>
      <c r="AH2544" s="3" t="s">
        <v>1643</v>
      </c>
      <c r="AT2544" s="3" t="s">
        <v>311</v>
      </c>
    </row>
    <row r="2545" spans="1:46" x14ac:dyDescent="0.25">
      <c r="A2545" s="404">
        <v>43395</v>
      </c>
      <c r="B2545" s="5">
        <v>7013</v>
      </c>
      <c r="E2545" s="62">
        <v>4</v>
      </c>
      <c r="F2545" s="6" t="s">
        <v>42</v>
      </c>
      <c r="G2545" s="6">
        <v>2018</v>
      </c>
      <c r="L2545" s="6"/>
      <c r="N2545" s="6" t="s">
        <v>527</v>
      </c>
      <c r="P2545" s="407">
        <v>12</v>
      </c>
      <c r="Q2545" s="407">
        <v>12</v>
      </c>
      <c r="R2545" s="407">
        <v>1</v>
      </c>
      <c r="S2545" s="3" t="s">
        <v>3</v>
      </c>
      <c r="T2545" s="3" t="s">
        <v>44</v>
      </c>
      <c r="U2545" s="3" t="s">
        <v>277</v>
      </c>
      <c r="V2545" s="227" t="s">
        <v>1920</v>
      </c>
      <c r="W2545" s="3" t="s">
        <v>3456</v>
      </c>
      <c r="X2545" s="3" t="s">
        <v>3455</v>
      </c>
      <c r="AA2545" s="18">
        <v>43.985202999999998</v>
      </c>
      <c r="AB2545" s="18">
        <v>-121.399339</v>
      </c>
      <c r="AC2545" s="3" t="s">
        <v>45</v>
      </c>
      <c r="AE2545" s="3" t="s">
        <v>61</v>
      </c>
      <c r="AF2545" s="3" t="str">
        <f t="shared" si="67"/>
        <v>ex Salix</v>
      </c>
      <c r="AG2545" s="3" t="s">
        <v>2727</v>
      </c>
      <c r="AH2545" s="3" t="s">
        <v>1643</v>
      </c>
      <c r="AT2545" s="3" t="s">
        <v>311</v>
      </c>
    </row>
    <row r="2546" spans="1:46" x14ac:dyDescent="0.25">
      <c r="A2546" s="404">
        <v>43395</v>
      </c>
      <c r="B2546" s="5">
        <v>2149</v>
      </c>
      <c r="E2546" s="62">
        <v>4</v>
      </c>
      <c r="F2546" s="6" t="s">
        <v>42</v>
      </c>
      <c r="G2546" s="6">
        <v>2018</v>
      </c>
      <c r="L2546" s="6"/>
      <c r="N2546" s="6" t="s">
        <v>527</v>
      </c>
      <c r="P2546" s="407">
        <v>12</v>
      </c>
      <c r="Q2546" s="407">
        <v>12</v>
      </c>
      <c r="R2546" s="407">
        <v>2</v>
      </c>
      <c r="S2546" s="3" t="s">
        <v>3</v>
      </c>
      <c r="T2546" s="3" t="s">
        <v>44</v>
      </c>
      <c r="U2546" s="3" t="s">
        <v>277</v>
      </c>
      <c r="V2546" s="227" t="s">
        <v>1920</v>
      </c>
      <c r="W2546" s="3" t="s">
        <v>3456</v>
      </c>
      <c r="X2546" s="3" t="s">
        <v>3455</v>
      </c>
      <c r="AA2546" s="18">
        <v>43.985202999999998</v>
      </c>
      <c r="AB2546" s="18">
        <v>-121.399339</v>
      </c>
      <c r="AC2546" s="3" t="s">
        <v>45</v>
      </c>
      <c r="AE2546" s="3" t="s">
        <v>61</v>
      </c>
      <c r="AF2546" s="3" t="str">
        <f t="shared" si="67"/>
        <v>ex Salix</v>
      </c>
      <c r="AG2546" s="3" t="s">
        <v>2727</v>
      </c>
      <c r="AH2546" s="3" t="s">
        <v>1643</v>
      </c>
      <c r="AT2546" s="3" t="s">
        <v>311</v>
      </c>
    </row>
    <row r="2547" spans="1:46" x14ac:dyDescent="0.25">
      <c r="A2547" s="404">
        <v>43395</v>
      </c>
      <c r="B2547" s="5">
        <v>7014</v>
      </c>
      <c r="E2547" s="62">
        <v>4</v>
      </c>
      <c r="F2547" s="6" t="s">
        <v>42</v>
      </c>
      <c r="G2547" s="6">
        <v>2018</v>
      </c>
      <c r="L2547" s="6"/>
      <c r="N2547" s="6" t="s">
        <v>527</v>
      </c>
      <c r="P2547" s="407">
        <v>12</v>
      </c>
      <c r="Q2547" s="407">
        <v>12</v>
      </c>
      <c r="R2547" s="407">
        <v>2</v>
      </c>
      <c r="S2547" s="3" t="s">
        <v>3</v>
      </c>
      <c r="T2547" s="3" t="s">
        <v>44</v>
      </c>
      <c r="U2547" s="3" t="s">
        <v>277</v>
      </c>
      <c r="V2547" s="227" t="s">
        <v>1920</v>
      </c>
      <c r="W2547" s="3" t="s">
        <v>3456</v>
      </c>
      <c r="X2547" s="3" t="s">
        <v>3455</v>
      </c>
      <c r="AA2547" s="18">
        <v>43.985202999999998</v>
      </c>
      <c r="AB2547" s="18">
        <v>-121.399339</v>
      </c>
      <c r="AC2547" s="3" t="s">
        <v>45</v>
      </c>
      <c r="AE2547" s="3" t="s">
        <v>61</v>
      </c>
      <c r="AF2547" s="3" t="str">
        <f t="shared" si="67"/>
        <v>ex Salix</v>
      </c>
      <c r="AG2547" s="3" t="s">
        <v>2727</v>
      </c>
      <c r="AH2547" s="3" t="s">
        <v>1643</v>
      </c>
      <c r="AT2547" s="3" t="s">
        <v>311</v>
      </c>
    </row>
    <row r="2548" spans="1:46" x14ac:dyDescent="0.25">
      <c r="A2548" s="404">
        <v>43395</v>
      </c>
      <c r="B2548" s="5">
        <v>2150</v>
      </c>
      <c r="E2548" s="62">
        <v>4</v>
      </c>
      <c r="F2548" s="6" t="s">
        <v>42</v>
      </c>
      <c r="G2548" s="6">
        <v>2018</v>
      </c>
      <c r="L2548" s="6"/>
      <c r="N2548" s="6" t="s">
        <v>527</v>
      </c>
      <c r="P2548" s="407">
        <v>12</v>
      </c>
      <c r="Q2548" s="407">
        <v>12</v>
      </c>
      <c r="R2548" s="407">
        <v>3</v>
      </c>
      <c r="S2548" s="3" t="s">
        <v>3</v>
      </c>
      <c r="T2548" s="3" t="s">
        <v>44</v>
      </c>
      <c r="U2548" s="3" t="s">
        <v>277</v>
      </c>
      <c r="V2548" s="227" t="s">
        <v>1920</v>
      </c>
      <c r="W2548" s="3" t="s">
        <v>3456</v>
      </c>
      <c r="X2548" s="3" t="s">
        <v>3455</v>
      </c>
      <c r="AA2548" s="18">
        <v>43.985202999999998</v>
      </c>
      <c r="AB2548" s="18">
        <v>-121.399339</v>
      </c>
      <c r="AC2548" s="3" t="s">
        <v>45</v>
      </c>
      <c r="AE2548" s="3" t="s">
        <v>61</v>
      </c>
      <c r="AF2548" s="3" t="str">
        <f t="shared" si="67"/>
        <v>ex Salix</v>
      </c>
      <c r="AG2548" s="3" t="s">
        <v>2727</v>
      </c>
      <c r="AH2548" s="3" t="s">
        <v>1643</v>
      </c>
      <c r="AT2548" s="3" t="s">
        <v>311</v>
      </c>
    </row>
    <row r="2549" spans="1:46" x14ac:dyDescent="0.25">
      <c r="A2549" s="404">
        <v>43395</v>
      </c>
      <c r="B2549" s="5">
        <v>7015</v>
      </c>
      <c r="E2549" s="62">
        <v>4</v>
      </c>
      <c r="F2549" s="6" t="s">
        <v>42</v>
      </c>
      <c r="G2549" s="6">
        <v>2018</v>
      </c>
      <c r="L2549" s="6"/>
      <c r="N2549" s="6" t="s">
        <v>527</v>
      </c>
      <c r="P2549" s="407">
        <v>12</v>
      </c>
      <c r="Q2549" s="407">
        <v>12</v>
      </c>
      <c r="R2549" s="407">
        <v>3</v>
      </c>
      <c r="S2549" s="3" t="s">
        <v>3</v>
      </c>
      <c r="T2549" s="3" t="s">
        <v>44</v>
      </c>
      <c r="U2549" s="3" t="s">
        <v>277</v>
      </c>
      <c r="V2549" s="227" t="s">
        <v>1920</v>
      </c>
      <c r="W2549" s="3" t="s">
        <v>3456</v>
      </c>
      <c r="X2549" s="3" t="s">
        <v>3455</v>
      </c>
      <c r="AA2549" s="18">
        <v>43.985202999999998</v>
      </c>
      <c r="AB2549" s="18">
        <v>-121.399339</v>
      </c>
      <c r="AC2549" s="3" t="s">
        <v>45</v>
      </c>
      <c r="AE2549" s="3" t="s">
        <v>61</v>
      </c>
      <c r="AF2549" s="3" t="str">
        <f t="shared" si="67"/>
        <v>ex Salix</v>
      </c>
      <c r="AG2549" s="3" t="s">
        <v>2727</v>
      </c>
      <c r="AH2549" s="3" t="s">
        <v>1643</v>
      </c>
      <c r="AT2549" s="3" t="s">
        <v>311</v>
      </c>
    </row>
    <row r="2550" spans="1:46" x14ac:dyDescent="0.25">
      <c r="A2550" s="404">
        <v>43395</v>
      </c>
      <c r="B2550" s="5">
        <v>2151</v>
      </c>
      <c r="E2550" s="62">
        <v>4</v>
      </c>
      <c r="F2550" s="6" t="s">
        <v>42</v>
      </c>
      <c r="G2550" s="6">
        <v>2018</v>
      </c>
      <c r="L2550" s="6"/>
      <c r="N2550" s="6" t="s">
        <v>527</v>
      </c>
      <c r="P2550" s="407">
        <v>12</v>
      </c>
      <c r="Q2550" s="407">
        <v>12</v>
      </c>
      <c r="R2550" s="407">
        <v>4</v>
      </c>
      <c r="S2550" s="3" t="s">
        <v>3</v>
      </c>
      <c r="T2550" s="3" t="s">
        <v>44</v>
      </c>
      <c r="U2550" s="3" t="s">
        <v>277</v>
      </c>
      <c r="V2550" s="227" t="s">
        <v>1920</v>
      </c>
      <c r="W2550" s="3" t="s">
        <v>3456</v>
      </c>
      <c r="X2550" s="3" t="s">
        <v>3455</v>
      </c>
      <c r="AA2550" s="18">
        <v>43.985202999999998</v>
      </c>
      <c r="AB2550" s="18">
        <v>-121.399339</v>
      </c>
      <c r="AC2550" s="3" t="s">
        <v>45</v>
      </c>
      <c r="AE2550" s="3" t="s">
        <v>61</v>
      </c>
      <c r="AF2550" s="3" t="str">
        <f t="shared" si="67"/>
        <v>ex Salix</v>
      </c>
      <c r="AG2550" s="3" t="s">
        <v>2727</v>
      </c>
      <c r="AH2550" s="3" t="s">
        <v>1643</v>
      </c>
      <c r="AT2550" s="3" t="s">
        <v>311</v>
      </c>
    </row>
    <row r="2551" spans="1:46" x14ac:dyDescent="0.25">
      <c r="A2551" s="404">
        <v>43395</v>
      </c>
      <c r="B2551" s="5">
        <v>7016</v>
      </c>
      <c r="E2551" s="62">
        <v>4</v>
      </c>
      <c r="F2551" s="6" t="s">
        <v>42</v>
      </c>
      <c r="G2551" s="6">
        <v>2018</v>
      </c>
      <c r="L2551" s="6"/>
      <c r="N2551" s="6" t="s">
        <v>527</v>
      </c>
      <c r="P2551" s="407">
        <v>12</v>
      </c>
      <c r="Q2551" s="407">
        <v>12</v>
      </c>
      <c r="R2551" s="407">
        <v>4</v>
      </c>
      <c r="S2551" s="3" t="s">
        <v>3</v>
      </c>
      <c r="T2551" s="3" t="s">
        <v>44</v>
      </c>
      <c r="U2551" s="3" t="s">
        <v>277</v>
      </c>
      <c r="V2551" s="227" t="s">
        <v>1920</v>
      </c>
      <c r="W2551" s="3" t="s">
        <v>3456</v>
      </c>
      <c r="X2551" s="3" t="s">
        <v>3455</v>
      </c>
      <c r="AA2551" s="18">
        <v>43.985202999999998</v>
      </c>
      <c r="AB2551" s="18">
        <v>-121.399339</v>
      </c>
      <c r="AC2551" s="3" t="s">
        <v>45</v>
      </c>
      <c r="AE2551" s="3" t="s">
        <v>61</v>
      </c>
      <c r="AF2551" s="3" t="str">
        <f t="shared" si="67"/>
        <v>ex Salix</v>
      </c>
      <c r="AG2551" s="3" t="s">
        <v>2727</v>
      </c>
      <c r="AH2551" s="3" t="s">
        <v>1643</v>
      </c>
      <c r="AT2551" s="3" t="s">
        <v>311</v>
      </c>
    </row>
    <row r="2552" spans="1:46" x14ac:dyDescent="0.25">
      <c r="A2552" s="404">
        <v>43395</v>
      </c>
      <c r="B2552" s="5">
        <v>2152</v>
      </c>
      <c r="E2552" s="62">
        <v>4</v>
      </c>
      <c r="F2552" s="6" t="s">
        <v>42</v>
      </c>
      <c r="G2552" s="6">
        <v>2018</v>
      </c>
      <c r="L2552" s="6"/>
      <c r="N2552" s="6" t="s">
        <v>527</v>
      </c>
      <c r="P2552" s="407">
        <v>12</v>
      </c>
      <c r="Q2552" s="407">
        <v>12</v>
      </c>
      <c r="R2552" s="407">
        <v>5</v>
      </c>
      <c r="S2552" s="3" t="s">
        <v>3</v>
      </c>
      <c r="T2552" s="3" t="s">
        <v>44</v>
      </c>
      <c r="U2552" s="3" t="s">
        <v>277</v>
      </c>
      <c r="V2552" s="227" t="s">
        <v>1920</v>
      </c>
      <c r="W2552" s="3" t="s">
        <v>3456</v>
      </c>
      <c r="X2552" s="3" t="s">
        <v>3455</v>
      </c>
      <c r="AA2552" s="18">
        <v>43.985202999999998</v>
      </c>
      <c r="AB2552" s="18">
        <v>-121.399339</v>
      </c>
      <c r="AC2552" s="3" t="s">
        <v>45</v>
      </c>
      <c r="AE2552" s="3" t="s">
        <v>61</v>
      </c>
      <c r="AF2552" s="3" t="str">
        <f t="shared" si="67"/>
        <v>ex Salix</v>
      </c>
      <c r="AG2552" s="3" t="s">
        <v>2727</v>
      </c>
      <c r="AH2552" s="3" t="s">
        <v>1643</v>
      </c>
      <c r="AT2552" s="3" t="s">
        <v>311</v>
      </c>
    </row>
    <row r="2553" spans="1:46" x14ac:dyDescent="0.25">
      <c r="A2553" s="404">
        <v>43395</v>
      </c>
      <c r="B2553" s="5">
        <v>7017</v>
      </c>
      <c r="E2553" s="62">
        <v>4</v>
      </c>
      <c r="F2553" s="6" t="s">
        <v>42</v>
      </c>
      <c r="G2553" s="6">
        <v>2018</v>
      </c>
      <c r="L2553" s="6"/>
      <c r="N2553" s="6" t="s">
        <v>527</v>
      </c>
      <c r="P2553" s="407">
        <v>12</v>
      </c>
      <c r="Q2553" s="407">
        <v>12</v>
      </c>
      <c r="R2553" s="407">
        <v>5</v>
      </c>
      <c r="S2553" s="3" t="s">
        <v>3</v>
      </c>
      <c r="T2553" s="3" t="s">
        <v>44</v>
      </c>
      <c r="U2553" s="3" t="s">
        <v>277</v>
      </c>
      <c r="V2553" s="227" t="s">
        <v>1920</v>
      </c>
      <c r="W2553" s="3" t="s">
        <v>3456</v>
      </c>
      <c r="X2553" s="3" t="s">
        <v>3455</v>
      </c>
      <c r="AA2553" s="18">
        <v>43.985202999999998</v>
      </c>
      <c r="AB2553" s="18">
        <v>-121.399339</v>
      </c>
      <c r="AC2553" s="3" t="s">
        <v>45</v>
      </c>
      <c r="AE2553" s="3" t="s">
        <v>61</v>
      </c>
      <c r="AF2553" s="3" t="str">
        <f t="shared" si="67"/>
        <v>ex Salix</v>
      </c>
      <c r="AG2553" s="3" t="s">
        <v>2727</v>
      </c>
      <c r="AH2553" s="3" t="s">
        <v>1643</v>
      </c>
      <c r="AT2553" s="3" t="s">
        <v>311</v>
      </c>
    </row>
    <row r="2554" spans="1:46" x14ac:dyDescent="0.25">
      <c r="A2554" s="404">
        <v>43395</v>
      </c>
      <c r="B2554" s="5">
        <v>2153</v>
      </c>
      <c r="E2554" s="62">
        <v>4</v>
      </c>
      <c r="F2554" s="6" t="s">
        <v>42</v>
      </c>
      <c r="G2554" s="6">
        <v>2018</v>
      </c>
      <c r="L2554" s="6"/>
      <c r="N2554" s="6" t="s">
        <v>527</v>
      </c>
      <c r="P2554" s="407">
        <v>12</v>
      </c>
      <c r="Q2554" s="407">
        <v>12</v>
      </c>
      <c r="R2554" s="407">
        <v>6</v>
      </c>
      <c r="S2554" s="3" t="s">
        <v>3</v>
      </c>
      <c r="T2554" s="3" t="s">
        <v>44</v>
      </c>
      <c r="U2554" s="3" t="s">
        <v>277</v>
      </c>
      <c r="V2554" s="227" t="s">
        <v>1920</v>
      </c>
      <c r="W2554" s="3" t="s">
        <v>3456</v>
      </c>
      <c r="X2554" s="3" t="s">
        <v>3455</v>
      </c>
      <c r="AA2554" s="18">
        <v>43.985202999999998</v>
      </c>
      <c r="AB2554" s="18">
        <v>-121.399339</v>
      </c>
      <c r="AC2554" s="3" t="s">
        <v>45</v>
      </c>
      <c r="AE2554" s="3" t="s">
        <v>61</v>
      </c>
      <c r="AF2554" s="3" t="str">
        <f t="shared" si="67"/>
        <v>ex Salix</v>
      </c>
      <c r="AG2554" s="3" t="s">
        <v>2727</v>
      </c>
      <c r="AH2554" s="3" t="s">
        <v>1643</v>
      </c>
      <c r="AT2554" s="3" t="s">
        <v>311</v>
      </c>
    </row>
    <row r="2555" spans="1:46" x14ac:dyDescent="0.25">
      <c r="A2555" s="404">
        <v>43395</v>
      </c>
      <c r="B2555" s="5">
        <v>2154</v>
      </c>
      <c r="E2555" s="62">
        <v>4</v>
      </c>
      <c r="F2555" s="6" t="s">
        <v>42</v>
      </c>
      <c r="G2555" s="6">
        <v>2018</v>
      </c>
      <c r="L2555" s="6"/>
      <c r="N2555" s="6" t="s">
        <v>527</v>
      </c>
      <c r="P2555" s="407">
        <v>12</v>
      </c>
      <c r="Q2555" s="407">
        <v>12</v>
      </c>
      <c r="R2555" s="407">
        <v>7</v>
      </c>
      <c r="S2555" s="3" t="s">
        <v>3</v>
      </c>
      <c r="T2555" s="3" t="s">
        <v>44</v>
      </c>
      <c r="U2555" s="3" t="s">
        <v>277</v>
      </c>
      <c r="V2555" s="227" t="s">
        <v>1920</v>
      </c>
      <c r="W2555" s="3" t="s">
        <v>3456</v>
      </c>
      <c r="X2555" s="3" t="s">
        <v>3455</v>
      </c>
      <c r="AA2555" s="18">
        <v>43.985202999999998</v>
      </c>
      <c r="AB2555" s="18">
        <v>-121.399339</v>
      </c>
      <c r="AC2555" s="3" t="s">
        <v>45</v>
      </c>
      <c r="AE2555" s="3" t="s">
        <v>61</v>
      </c>
      <c r="AF2555" s="3" t="str">
        <f t="shared" si="67"/>
        <v>ex Salix</v>
      </c>
      <c r="AG2555" s="3" t="s">
        <v>2727</v>
      </c>
      <c r="AH2555" s="3" t="s">
        <v>1643</v>
      </c>
      <c r="AT2555" s="3" t="s">
        <v>311</v>
      </c>
    </row>
    <row r="2556" spans="1:46" x14ac:dyDescent="0.25">
      <c r="A2556" s="404">
        <v>43395</v>
      </c>
      <c r="B2556" s="5">
        <v>2155</v>
      </c>
      <c r="E2556" s="62">
        <v>4</v>
      </c>
      <c r="F2556" s="6" t="s">
        <v>42</v>
      </c>
      <c r="G2556" s="6">
        <v>2018</v>
      </c>
      <c r="L2556" s="6"/>
      <c r="N2556" s="6" t="s">
        <v>527</v>
      </c>
      <c r="P2556" s="407">
        <v>12</v>
      </c>
      <c r="Q2556" s="407">
        <v>12</v>
      </c>
      <c r="R2556" s="407">
        <v>8</v>
      </c>
      <c r="S2556" s="3" t="s">
        <v>3</v>
      </c>
      <c r="T2556" s="3" t="s">
        <v>44</v>
      </c>
      <c r="U2556" s="3" t="s">
        <v>277</v>
      </c>
      <c r="V2556" s="227" t="s">
        <v>1920</v>
      </c>
      <c r="W2556" s="3" t="s">
        <v>3456</v>
      </c>
      <c r="X2556" s="3" t="s">
        <v>3455</v>
      </c>
      <c r="AA2556" s="18">
        <v>43.985202999999998</v>
      </c>
      <c r="AB2556" s="18">
        <v>-121.399339</v>
      </c>
      <c r="AC2556" s="3" t="s">
        <v>45</v>
      </c>
      <c r="AE2556" s="3" t="s">
        <v>61</v>
      </c>
      <c r="AF2556" s="3" t="str">
        <f t="shared" si="67"/>
        <v>ex Salix</v>
      </c>
      <c r="AG2556" s="3" t="s">
        <v>2727</v>
      </c>
      <c r="AH2556" s="3" t="s">
        <v>1643</v>
      </c>
      <c r="AT2556" s="3" t="s">
        <v>311</v>
      </c>
    </row>
    <row r="2557" spans="1:46" x14ac:dyDescent="0.25">
      <c r="A2557" s="404">
        <v>43395</v>
      </c>
      <c r="B2557" s="5">
        <v>2156</v>
      </c>
      <c r="E2557" s="62">
        <v>4</v>
      </c>
      <c r="F2557" s="6" t="s">
        <v>42</v>
      </c>
      <c r="G2557" s="6">
        <v>2018</v>
      </c>
      <c r="L2557" s="6"/>
      <c r="N2557" s="6" t="s">
        <v>527</v>
      </c>
      <c r="P2557" s="407">
        <v>12</v>
      </c>
      <c r="Q2557" s="407">
        <v>12</v>
      </c>
      <c r="R2557" s="407">
        <v>9</v>
      </c>
      <c r="S2557" s="3" t="s">
        <v>3</v>
      </c>
      <c r="T2557" s="3" t="s">
        <v>44</v>
      </c>
      <c r="U2557" s="3" t="s">
        <v>277</v>
      </c>
      <c r="V2557" s="227" t="s">
        <v>1920</v>
      </c>
      <c r="W2557" s="3" t="s">
        <v>3456</v>
      </c>
      <c r="X2557" s="3" t="s">
        <v>3455</v>
      </c>
      <c r="AA2557" s="18">
        <v>43.985202999999998</v>
      </c>
      <c r="AB2557" s="18">
        <v>-121.399339</v>
      </c>
      <c r="AC2557" s="3" t="s">
        <v>45</v>
      </c>
      <c r="AE2557" s="3" t="s">
        <v>61</v>
      </c>
      <c r="AF2557" s="3" t="str">
        <f t="shared" si="67"/>
        <v>ex Salix</v>
      </c>
      <c r="AG2557" s="3" t="s">
        <v>2727</v>
      </c>
      <c r="AH2557" s="3" t="s">
        <v>1643</v>
      </c>
      <c r="AT2557" s="3" t="s">
        <v>311</v>
      </c>
    </row>
    <row r="2558" spans="1:46" x14ac:dyDescent="0.25">
      <c r="A2558" s="404">
        <v>43395</v>
      </c>
      <c r="B2558" s="5">
        <v>2157</v>
      </c>
      <c r="E2558" s="62">
        <v>4</v>
      </c>
      <c r="F2558" s="6" t="s">
        <v>42</v>
      </c>
      <c r="G2558" s="6">
        <v>2018</v>
      </c>
      <c r="L2558" s="6"/>
      <c r="N2558" s="6" t="s">
        <v>527</v>
      </c>
      <c r="P2558" s="407">
        <v>12</v>
      </c>
      <c r="Q2558" s="407">
        <v>12</v>
      </c>
      <c r="R2558" s="407">
        <v>10</v>
      </c>
      <c r="S2558" s="3" t="s">
        <v>3</v>
      </c>
      <c r="T2558" s="3" t="s">
        <v>44</v>
      </c>
      <c r="U2558" s="3" t="s">
        <v>277</v>
      </c>
      <c r="V2558" s="227" t="s">
        <v>1920</v>
      </c>
      <c r="W2558" s="3" t="s">
        <v>3456</v>
      </c>
      <c r="X2558" s="3" t="s">
        <v>3455</v>
      </c>
      <c r="AA2558" s="18">
        <v>43.985202999999998</v>
      </c>
      <c r="AB2558" s="18">
        <v>-121.399339</v>
      </c>
      <c r="AC2558" s="3" t="s">
        <v>45</v>
      </c>
      <c r="AE2558" s="3" t="s">
        <v>61</v>
      </c>
      <c r="AF2558" s="3" t="str">
        <f t="shared" si="67"/>
        <v>ex Salix</v>
      </c>
      <c r="AG2558" s="3" t="s">
        <v>2727</v>
      </c>
      <c r="AH2558" s="3" t="s">
        <v>1643</v>
      </c>
      <c r="AT2558" s="3" t="s">
        <v>311</v>
      </c>
    </row>
    <row r="2559" spans="1:46" x14ac:dyDescent="0.25">
      <c r="A2559" s="404">
        <v>43395</v>
      </c>
      <c r="B2559" s="5">
        <v>2158</v>
      </c>
      <c r="E2559" s="62">
        <v>4</v>
      </c>
      <c r="F2559" s="6" t="s">
        <v>42</v>
      </c>
      <c r="G2559" s="6">
        <v>2018</v>
      </c>
      <c r="L2559" s="6"/>
      <c r="N2559" s="6" t="s">
        <v>527</v>
      </c>
      <c r="P2559" s="407">
        <v>12</v>
      </c>
      <c r="Q2559" s="407">
        <v>12</v>
      </c>
      <c r="R2559" s="407">
        <v>11</v>
      </c>
      <c r="S2559" s="3" t="s">
        <v>3</v>
      </c>
      <c r="T2559" s="3" t="s">
        <v>44</v>
      </c>
      <c r="U2559" s="3" t="s">
        <v>277</v>
      </c>
      <c r="V2559" s="227" t="s">
        <v>1920</v>
      </c>
      <c r="W2559" s="3" t="s">
        <v>3456</v>
      </c>
      <c r="X2559" s="3" t="s">
        <v>3042</v>
      </c>
      <c r="AA2559" s="18">
        <v>43.985202999999998</v>
      </c>
      <c r="AB2559" s="18">
        <v>-121.399339</v>
      </c>
      <c r="AC2559" s="3" t="s">
        <v>45</v>
      </c>
      <c r="AE2559" s="3" t="s">
        <v>61</v>
      </c>
      <c r="AF2559" s="3" t="str">
        <f t="shared" si="67"/>
        <v>ex Salix</v>
      </c>
      <c r="AG2559" s="3" t="s">
        <v>2727</v>
      </c>
      <c r="AH2559" s="3" t="s">
        <v>1643</v>
      </c>
      <c r="AT2559" s="3" t="s">
        <v>311</v>
      </c>
    </row>
    <row r="2560" spans="1:46" x14ac:dyDescent="0.25">
      <c r="A2560" s="404">
        <v>43395</v>
      </c>
      <c r="B2560" s="5">
        <v>3113</v>
      </c>
      <c r="E2560" s="62">
        <v>8</v>
      </c>
      <c r="F2560" s="6" t="s">
        <v>42</v>
      </c>
      <c r="G2560" s="6">
        <v>2018</v>
      </c>
      <c r="L2560" s="6"/>
      <c r="N2560" s="6" t="s">
        <v>672</v>
      </c>
      <c r="P2560" s="407">
        <v>13</v>
      </c>
      <c r="Q2560" s="407">
        <v>13</v>
      </c>
      <c r="R2560" s="407">
        <v>1</v>
      </c>
      <c r="S2560" s="3" t="s">
        <v>3</v>
      </c>
      <c r="T2560" s="3" t="s">
        <v>44</v>
      </c>
      <c r="U2560" s="3" t="s">
        <v>644</v>
      </c>
      <c r="V2560" s="227" t="s">
        <v>1920</v>
      </c>
      <c r="X2560" s="3" t="s">
        <v>3049</v>
      </c>
      <c r="AA2560" s="18">
        <v>43.592193999999999</v>
      </c>
      <c r="AB2560" s="18">
        <v>-119.054625</v>
      </c>
      <c r="AC2560" s="3" t="s">
        <v>45</v>
      </c>
      <c r="AE2560" s="3" t="s">
        <v>318</v>
      </c>
      <c r="AF2560" s="3" t="str">
        <f t="shared" si="67"/>
        <v>ex Ribes aureum</v>
      </c>
      <c r="AG2560" s="3" t="s">
        <v>2727</v>
      </c>
      <c r="AH2560" s="3" t="s">
        <v>1643</v>
      </c>
      <c r="AT2560" s="3" t="s">
        <v>311</v>
      </c>
    </row>
    <row r="2561" spans="1:55" x14ac:dyDescent="0.25">
      <c r="A2561" s="404">
        <v>43395</v>
      </c>
      <c r="B2561" s="5">
        <v>7018</v>
      </c>
      <c r="E2561" s="62">
        <v>8</v>
      </c>
      <c r="F2561" s="6" t="s">
        <v>42</v>
      </c>
      <c r="G2561" s="6">
        <v>2018</v>
      </c>
      <c r="L2561" s="6"/>
      <c r="N2561" s="6" t="s">
        <v>672</v>
      </c>
      <c r="P2561" s="407">
        <v>13</v>
      </c>
      <c r="Q2561" s="407">
        <v>13</v>
      </c>
      <c r="R2561" s="407">
        <v>1</v>
      </c>
      <c r="S2561" s="3" t="s">
        <v>3</v>
      </c>
      <c r="T2561" s="3" t="s">
        <v>44</v>
      </c>
      <c r="U2561" s="3" t="s">
        <v>644</v>
      </c>
      <c r="V2561" s="227" t="s">
        <v>1920</v>
      </c>
      <c r="X2561" s="3" t="s">
        <v>3050</v>
      </c>
      <c r="AA2561" s="18">
        <v>43.592193999999999</v>
      </c>
      <c r="AB2561" s="18">
        <v>-119.1054625</v>
      </c>
      <c r="AC2561" s="3" t="s">
        <v>45</v>
      </c>
      <c r="AE2561" s="3" t="s">
        <v>318</v>
      </c>
      <c r="AF2561" s="3" t="str">
        <f t="shared" si="67"/>
        <v>ex Ribes aureum</v>
      </c>
      <c r="AG2561" s="3" t="s">
        <v>2727</v>
      </c>
      <c r="AH2561" s="3" t="s">
        <v>1643</v>
      </c>
      <c r="AT2561" s="3" t="s">
        <v>311</v>
      </c>
    </row>
    <row r="2562" spans="1:55" x14ac:dyDescent="0.25">
      <c r="A2562" s="404">
        <v>43395</v>
      </c>
      <c r="B2562" s="5">
        <v>3114</v>
      </c>
      <c r="E2562" s="62">
        <v>8</v>
      </c>
      <c r="F2562" s="6" t="s">
        <v>42</v>
      </c>
      <c r="G2562" s="6">
        <v>2018</v>
      </c>
      <c r="L2562" s="6"/>
      <c r="N2562" s="6" t="s">
        <v>672</v>
      </c>
      <c r="P2562" s="407">
        <v>13</v>
      </c>
      <c r="Q2562" s="407">
        <v>13</v>
      </c>
      <c r="R2562" s="407">
        <v>2</v>
      </c>
      <c r="S2562" s="3" t="s">
        <v>3</v>
      </c>
      <c r="T2562" s="3" t="s">
        <v>44</v>
      </c>
      <c r="U2562" s="3" t="s">
        <v>644</v>
      </c>
      <c r="V2562" s="227" t="s">
        <v>1920</v>
      </c>
      <c r="X2562" s="3" t="s">
        <v>3049</v>
      </c>
      <c r="AA2562" s="18">
        <v>43.592193999999999</v>
      </c>
      <c r="AB2562" s="18">
        <v>-119.054625</v>
      </c>
      <c r="AC2562" s="3" t="s">
        <v>45</v>
      </c>
      <c r="AE2562" s="3" t="s">
        <v>318</v>
      </c>
      <c r="AF2562" s="3" t="str">
        <f t="shared" si="67"/>
        <v>ex Ribes aureum</v>
      </c>
      <c r="AG2562" s="3" t="s">
        <v>2727</v>
      </c>
      <c r="AH2562" s="3" t="s">
        <v>1643</v>
      </c>
      <c r="AT2562" s="3" t="s">
        <v>311</v>
      </c>
    </row>
    <row r="2563" spans="1:55" x14ac:dyDescent="0.25">
      <c r="A2563" s="404">
        <v>43395</v>
      </c>
      <c r="B2563" s="5">
        <v>7019</v>
      </c>
      <c r="E2563" s="62">
        <v>8</v>
      </c>
      <c r="F2563" s="6" t="s">
        <v>42</v>
      </c>
      <c r="G2563" s="6">
        <v>2018</v>
      </c>
      <c r="L2563" s="6"/>
      <c r="N2563" s="6" t="s">
        <v>672</v>
      </c>
      <c r="P2563" s="407">
        <v>13</v>
      </c>
      <c r="Q2563" s="407">
        <v>13</v>
      </c>
      <c r="R2563" s="407">
        <v>2</v>
      </c>
      <c r="S2563" s="3" t="s">
        <v>3</v>
      </c>
      <c r="T2563" s="3" t="s">
        <v>44</v>
      </c>
      <c r="U2563" s="3" t="s">
        <v>644</v>
      </c>
      <c r="V2563" s="227" t="s">
        <v>1920</v>
      </c>
      <c r="X2563" s="3" t="s">
        <v>3050</v>
      </c>
      <c r="AA2563" s="18">
        <v>43.592193999999999</v>
      </c>
      <c r="AB2563" s="18">
        <v>-119.1054625</v>
      </c>
      <c r="AC2563" s="3" t="s">
        <v>45</v>
      </c>
      <c r="AE2563" s="3" t="s">
        <v>318</v>
      </c>
      <c r="AF2563" s="3" t="str">
        <f t="shared" si="67"/>
        <v>ex Ribes aureum</v>
      </c>
      <c r="AG2563" s="3" t="s">
        <v>2727</v>
      </c>
      <c r="AH2563" s="3" t="s">
        <v>1643</v>
      </c>
      <c r="AT2563" s="3" t="s">
        <v>311</v>
      </c>
    </row>
    <row r="2564" spans="1:55" x14ac:dyDescent="0.25">
      <c r="A2564" s="404">
        <v>43395</v>
      </c>
      <c r="B2564" s="5">
        <v>3115</v>
      </c>
      <c r="E2564" s="62">
        <v>8</v>
      </c>
      <c r="F2564" s="6" t="s">
        <v>42</v>
      </c>
      <c r="G2564" s="6">
        <v>2018</v>
      </c>
      <c r="L2564" s="6"/>
      <c r="N2564" s="6" t="s">
        <v>672</v>
      </c>
      <c r="P2564" s="407">
        <v>13</v>
      </c>
      <c r="Q2564" s="407">
        <v>13</v>
      </c>
      <c r="R2564" s="407">
        <v>3</v>
      </c>
      <c r="S2564" s="3" t="s">
        <v>3</v>
      </c>
      <c r="T2564" s="3" t="s">
        <v>44</v>
      </c>
      <c r="U2564" s="3" t="s">
        <v>644</v>
      </c>
      <c r="V2564" s="227" t="s">
        <v>1920</v>
      </c>
      <c r="X2564" s="3" t="s">
        <v>3049</v>
      </c>
      <c r="AA2564" s="18">
        <v>43.592193999999999</v>
      </c>
      <c r="AB2564" s="18">
        <v>-119.054625</v>
      </c>
      <c r="AC2564" s="3" t="s">
        <v>45</v>
      </c>
      <c r="AE2564" s="3" t="s">
        <v>318</v>
      </c>
      <c r="AF2564" s="3" t="str">
        <f t="shared" si="67"/>
        <v>ex Ribes aureum</v>
      </c>
      <c r="AG2564" s="3" t="s">
        <v>2727</v>
      </c>
      <c r="AH2564" s="3" t="s">
        <v>1643</v>
      </c>
      <c r="AT2564" s="3" t="s">
        <v>311</v>
      </c>
    </row>
    <row r="2565" spans="1:55" x14ac:dyDescent="0.25">
      <c r="A2565" s="404">
        <v>43395</v>
      </c>
      <c r="B2565" s="5">
        <v>7020</v>
      </c>
      <c r="E2565" s="62">
        <v>8</v>
      </c>
      <c r="F2565" s="6" t="s">
        <v>42</v>
      </c>
      <c r="G2565" s="6">
        <v>2018</v>
      </c>
      <c r="L2565" s="6"/>
      <c r="N2565" s="6" t="s">
        <v>672</v>
      </c>
      <c r="P2565" s="407">
        <v>13</v>
      </c>
      <c r="Q2565" s="407">
        <v>13</v>
      </c>
      <c r="R2565" s="407">
        <v>3</v>
      </c>
      <c r="S2565" s="3" t="s">
        <v>3</v>
      </c>
      <c r="T2565" s="3" t="s">
        <v>44</v>
      </c>
      <c r="U2565" s="3" t="s">
        <v>644</v>
      </c>
      <c r="V2565" s="227" t="s">
        <v>1920</v>
      </c>
      <c r="X2565" s="3" t="s">
        <v>3050</v>
      </c>
      <c r="AA2565" s="18">
        <v>43.592193999999999</v>
      </c>
      <c r="AB2565" s="18">
        <v>-119.1054625</v>
      </c>
      <c r="AC2565" s="3" t="s">
        <v>45</v>
      </c>
      <c r="AE2565" s="3" t="s">
        <v>318</v>
      </c>
      <c r="AF2565" s="3" t="str">
        <f t="shared" si="67"/>
        <v>ex Ribes aureum</v>
      </c>
      <c r="AG2565" s="3" t="s">
        <v>2727</v>
      </c>
      <c r="AH2565" s="3" t="s">
        <v>1643</v>
      </c>
      <c r="AT2565" s="3" t="s">
        <v>311</v>
      </c>
    </row>
    <row r="2566" spans="1:55" x14ac:dyDescent="0.25">
      <c r="A2566" s="404">
        <v>43395</v>
      </c>
      <c r="B2566" s="5">
        <v>3116</v>
      </c>
      <c r="E2566" s="62">
        <v>8</v>
      </c>
      <c r="F2566" s="6" t="s">
        <v>42</v>
      </c>
      <c r="G2566" s="6">
        <v>2018</v>
      </c>
      <c r="L2566" s="6"/>
      <c r="N2566" s="6" t="s">
        <v>672</v>
      </c>
      <c r="P2566" s="407">
        <v>13</v>
      </c>
      <c r="Q2566" s="407">
        <v>13</v>
      </c>
      <c r="R2566" s="407">
        <v>4</v>
      </c>
      <c r="S2566" s="3" t="s">
        <v>3</v>
      </c>
      <c r="T2566" s="3" t="s">
        <v>44</v>
      </c>
      <c r="U2566" s="3" t="s">
        <v>644</v>
      </c>
      <c r="V2566" s="227" t="s">
        <v>1920</v>
      </c>
      <c r="X2566" s="3" t="s">
        <v>3049</v>
      </c>
      <c r="AA2566" s="18">
        <v>43.592193999999999</v>
      </c>
      <c r="AB2566" s="18">
        <v>-119.054625</v>
      </c>
      <c r="AC2566" s="3" t="s">
        <v>45</v>
      </c>
      <c r="AE2566" s="3" t="s">
        <v>318</v>
      </c>
      <c r="AF2566" s="3" t="str">
        <f t="shared" si="67"/>
        <v>ex Ribes aureum</v>
      </c>
      <c r="AG2566" s="3" t="s">
        <v>2727</v>
      </c>
      <c r="AH2566" s="3" t="s">
        <v>1643</v>
      </c>
      <c r="AT2566" s="3" t="s">
        <v>311</v>
      </c>
    </row>
    <row r="2567" spans="1:55" x14ac:dyDescent="0.25">
      <c r="A2567" s="404">
        <v>43395</v>
      </c>
      <c r="B2567" s="5">
        <v>7021</v>
      </c>
      <c r="E2567" s="62">
        <v>8</v>
      </c>
      <c r="F2567" s="6" t="s">
        <v>42</v>
      </c>
      <c r="G2567" s="6">
        <v>2018</v>
      </c>
      <c r="L2567" s="6"/>
      <c r="N2567" s="6" t="s">
        <v>672</v>
      </c>
      <c r="P2567" s="407">
        <v>13</v>
      </c>
      <c r="Q2567" s="407">
        <v>13</v>
      </c>
      <c r="R2567" s="407">
        <v>4</v>
      </c>
      <c r="S2567" s="3" t="s">
        <v>3</v>
      </c>
      <c r="T2567" s="3" t="s">
        <v>44</v>
      </c>
      <c r="U2567" s="3" t="s">
        <v>644</v>
      </c>
      <c r="V2567" s="227" t="s">
        <v>1920</v>
      </c>
      <c r="X2567" s="3" t="s">
        <v>3050</v>
      </c>
      <c r="AA2567" s="18">
        <v>43.592193999999999</v>
      </c>
      <c r="AB2567" s="18">
        <v>-119.1054625</v>
      </c>
      <c r="AC2567" s="3" t="s">
        <v>45</v>
      </c>
      <c r="AE2567" s="3" t="s">
        <v>318</v>
      </c>
      <c r="AF2567" s="3" t="str">
        <f t="shared" si="67"/>
        <v>ex Ribes aureum</v>
      </c>
      <c r="AG2567" s="3" t="s">
        <v>2727</v>
      </c>
      <c r="AH2567" s="3" t="s">
        <v>1643</v>
      </c>
      <c r="AT2567" s="3" t="s">
        <v>311</v>
      </c>
    </row>
    <row r="2568" spans="1:55" x14ac:dyDescent="0.25">
      <c r="A2568" s="404">
        <v>43395</v>
      </c>
      <c r="B2568" s="5">
        <v>3117</v>
      </c>
      <c r="E2568" s="62">
        <v>8</v>
      </c>
      <c r="F2568" s="6" t="s">
        <v>42</v>
      </c>
      <c r="G2568" s="6">
        <v>2018</v>
      </c>
      <c r="L2568" s="6"/>
      <c r="N2568" s="6" t="s">
        <v>672</v>
      </c>
      <c r="P2568" s="407">
        <v>13</v>
      </c>
      <c r="Q2568" s="407">
        <v>13</v>
      </c>
      <c r="R2568" s="407">
        <v>5</v>
      </c>
      <c r="S2568" s="3" t="s">
        <v>3</v>
      </c>
      <c r="T2568" s="3" t="s">
        <v>44</v>
      </c>
      <c r="U2568" s="3" t="s">
        <v>644</v>
      </c>
      <c r="V2568" s="227" t="s">
        <v>1920</v>
      </c>
      <c r="X2568" s="3" t="s">
        <v>3049</v>
      </c>
      <c r="AA2568" s="18">
        <v>43.592193999999999</v>
      </c>
      <c r="AB2568" s="18">
        <v>-119.054625</v>
      </c>
      <c r="AC2568" s="3" t="s">
        <v>45</v>
      </c>
      <c r="AE2568" s="3" t="s">
        <v>318</v>
      </c>
      <c r="AF2568" s="3" t="str">
        <f t="shared" si="67"/>
        <v>ex Ribes aureum</v>
      </c>
      <c r="AG2568" s="3" t="s">
        <v>2727</v>
      </c>
      <c r="AH2568" s="3" t="s">
        <v>1643</v>
      </c>
      <c r="AT2568" s="3" t="s">
        <v>311</v>
      </c>
    </row>
    <row r="2569" spans="1:55" x14ac:dyDescent="0.25">
      <c r="A2569" s="404">
        <v>43395</v>
      </c>
      <c r="B2569" s="5">
        <v>7022</v>
      </c>
      <c r="E2569" s="62">
        <v>8</v>
      </c>
      <c r="F2569" s="6" t="s">
        <v>42</v>
      </c>
      <c r="G2569" s="6">
        <v>2018</v>
      </c>
      <c r="L2569" s="6"/>
      <c r="N2569" s="6" t="s">
        <v>672</v>
      </c>
      <c r="P2569" s="407">
        <v>13</v>
      </c>
      <c r="Q2569" s="407">
        <v>13</v>
      </c>
      <c r="R2569" s="407">
        <v>5</v>
      </c>
      <c r="S2569" s="3" t="s">
        <v>3</v>
      </c>
      <c r="T2569" s="3" t="s">
        <v>44</v>
      </c>
      <c r="U2569" s="3" t="s">
        <v>644</v>
      </c>
      <c r="V2569" s="227" t="s">
        <v>1920</v>
      </c>
      <c r="X2569" s="3" t="s">
        <v>3050</v>
      </c>
      <c r="AA2569" s="18">
        <v>43.592193999999999</v>
      </c>
      <c r="AB2569" s="18">
        <v>-119.1054625</v>
      </c>
      <c r="AC2569" s="3" t="s">
        <v>45</v>
      </c>
      <c r="AE2569" s="3" t="s">
        <v>318</v>
      </c>
      <c r="AF2569" s="3" t="str">
        <f t="shared" si="67"/>
        <v>ex Ribes aureum</v>
      </c>
      <c r="AG2569" s="3" t="s">
        <v>2727</v>
      </c>
      <c r="AH2569" s="3" t="s">
        <v>1643</v>
      </c>
      <c r="AT2569" s="3" t="s">
        <v>311</v>
      </c>
    </row>
    <row r="2570" spans="1:55" x14ac:dyDescent="0.25">
      <c r="A2570" s="404">
        <v>43395</v>
      </c>
      <c r="B2570" s="5">
        <v>3118</v>
      </c>
      <c r="E2570" s="62">
        <v>8</v>
      </c>
      <c r="F2570" s="6" t="s">
        <v>42</v>
      </c>
      <c r="G2570" s="6">
        <v>2018</v>
      </c>
      <c r="L2570" s="6"/>
      <c r="N2570" s="6" t="s">
        <v>672</v>
      </c>
      <c r="P2570" s="407">
        <v>13</v>
      </c>
      <c r="Q2570" s="407">
        <v>13</v>
      </c>
      <c r="R2570" s="407">
        <v>6</v>
      </c>
      <c r="S2570" s="3" t="s">
        <v>3</v>
      </c>
      <c r="T2570" s="3" t="s">
        <v>44</v>
      </c>
      <c r="U2570" s="3" t="s">
        <v>644</v>
      </c>
      <c r="V2570" s="227" t="s">
        <v>1920</v>
      </c>
      <c r="X2570" s="3" t="s">
        <v>3049</v>
      </c>
      <c r="AA2570" s="18">
        <v>43.592193999999999</v>
      </c>
      <c r="AB2570" s="18">
        <v>-119.054625</v>
      </c>
      <c r="AC2570" s="3" t="s">
        <v>45</v>
      </c>
      <c r="AE2570" s="3" t="s">
        <v>318</v>
      </c>
      <c r="AF2570" s="3" t="str">
        <f t="shared" si="67"/>
        <v>ex Ribes aureum</v>
      </c>
      <c r="AG2570" s="3" t="s">
        <v>2727</v>
      </c>
      <c r="AH2570" s="3" t="s">
        <v>1643</v>
      </c>
      <c r="AT2570" s="3" t="s">
        <v>311</v>
      </c>
    </row>
    <row r="2571" spans="1:55" x14ac:dyDescent="0.25">
      <c r="A2571" s="404">
        <v>43395</v>
      </c>
      <c r="B2571" s="5">
        <v>3119</v>
      </c>
      <c r="E2571" s="62">
        <v>8</v>
      </c>
      <c r="F2571" s="6" t="s">
        <v>42</v>
      </c>
      <c r="G2571" s="6">
        <v>2018</v>
      </c>
      <c r="L2571" s="6"/>
      <c r="N2571" s="6" t="s">
        <v>672</v>
      </c>
      <c r="P2571" s="407">
        <v>13</v>
      </c>
      <c r="Q2571" s="407">
        <v>13</v>
      </c>
      <c r="R2571" s="407">
        <v>7</v>
      </c>
      <c r="S2571" s="3" t="s">
        <v>3</v>
      </c>
      <c r="T2571" s="3" t="s">
        <v>44</v>
      </c>
      <c r="U2571" s="3" t="s">
        <v>644</v>
      </c>
      <c r="V2571" s="227" t="s">
        <v>1920</v>
      </c>
      <c r="X2571" s="3" t="s">
        <v>3049</v>
      </c>
      <c r="AA2571" s="18">
        <v>43.592193999999999</v>
      </c>
      <c r="AB2571" s="18">
        <v>-119.054625</v>
      </c>
      <c r="AC2571" s="3" t="s">
        <v>45</v>
      </c>
      <c r="AE2571" s="3" t="s">
        <v>318</v>
      </c>
      <c r="AF2571" s="3" t="str">
        <f t="shared" si="67"/>
        <v>ex Ribes aureum</v>
      </c>
      <c r="AG2571" s="3" t="s">
        <v>2727</v>
      </c>
      <c r="AH2571" s="3" t="s">
        <v>1643</v>
      </c>
      <c r="AT2571" s="3" t="s">
        <v>311</v>
      </c>
    </row>
    <row r="2572" spans="1:55" x14ac:dyDescent="0.25">
      <c r="A2572" s="404">
        <v>43395</v>
      </c>
      <c r="B2572" s="5">
        <v>3120</v>
      </c>
      <c r="E2572" s="62">
        <v>8</v>
      </c>
      <c r="F2572" s="6" t="s">
        <v>42</v>
      </c>
      <c r="G2572" s="6">
        <v>2018</v>
      </c>
      <c r="L2572" s="6"/>
      <c r="N2572" s="6" t="s">
        <v>672</v>
      </c>
      <c r="P2572" s="407">
        <v>13</v>
      </c>
      <c r="Q2572" s="407">
        <v>13</v>
      </c>
      <c r="R2572" s="407">
        <v>8</v>
      </c>
      <c r="S2572" s="3" t="s">
        <v>3</v>
      </c>
      <c r="T2572" s="3" t="s">
        <v>44</v>
      </c>
      <c r="U2572" s="3" t="s">
        <v>644</v>
      </c>
      <c r="V2572" s="227" t="s">
        <v>1920</v>
      </c>
      <c r="X2572" s="3" t="s">
        <v>3049</v>
      </c>
      <c r="AA2572" s="18">
        <v>43.592193999999999</v>
      </c>
      <c r="AB2572" s="18">
        <v>-119.054625</v>
      </c>
      <c r="AC2572" s="3" t="s">
        <v>45</v>
      </c>
      <c r="AE2572" s="3" t="s">
        <v>318</v>
      </c>
      <c r="AF2572" s="3" t="str">
        <f t="shared" si="67"/>
        <v>ex Ribes aureum</v>
      </c>
      <c r="AG2572" s="3" t="s">
        <v>2727</v>
      </c>
      <c r="AH2572" s="3" t="s">
        <v>1643</v>
      </c>
      <c r="AT2572" s="3" t="s">
        <v>311</v>
      </c>
    </row>
    <row r="2573" spans="1:55" x14ac:dyDescent="0.25">
      <c r="A2573" s="404">
        <v>43395</v>
      </c>
      <c r="B2573" s="5">
        <v>3121</v>
      </c>
      <c r="E2573" s="62">
        <v>8</v>
      </c>
      <c r="F2573" s="6" t="s">
        <v>42</v>
      </c>
      <c r="G2573" s="6">
        <v>2018</v>
      </c>
      <c r="L2573" s="6"/>
      <c r="N2573" s="6" t="s">
        <v>672</v>
      </c>
      <c r="P2573" s="407">
        <v>13</v>
      </c>
      <c r="Q2573" s="407">
        <v>13</v>
      </c>
      <c r="R2573" s="407">
        <v>9</v>
      </c>
      <c r="S2573" s="3" t="s">
        <v>3</v>
      </c>
      <c r="T2573" s="3" t="s">
        <v>44</v>
      </c>
      <c r="U2573" s="3" t="s">
        <v>644</v>
      </c>
      <c r="V2573" s="227" t="s">
        <v>1920</v>
      </c>
      <c r="X2573" s="3" t="s">
        <v>3049</v>
      </c>
      <c r="AA2573" s="18">
        <v>43.592193999999999</v>
      </c>
      <c r="AB2573" s="18">
        <v>-119.054625</v>
      </c>
      <c r="AC2573" s="3" t="s">
        <v>45</v>
      </c>
      <c r="AE2573" s="3" t="s">
        <v>318</v>
      </c>
      <c r="AF2573" s="3" t="str">
        <f t="shared" si="67"/>
        <v>ex Ribes aureum</v>
      </c>
      <c r="AG2573" s="3" t="s">
        <v>2727</v>
      </c>
      <c r="AH2573" s="3" t="s">
        <v>1643</v>
      </c>
      <c r="AT2573" s="3" t="s">
        <v>311</v>
      </c>
    </row>
    <row r="2574" spans="1:55" x14ac:dyDescent="0.25">
      <c r="A2574" s="404">
        <v>43395</v>
      </c>
      <c r="B2574" s="5">
        <v>3122</v>
      </c>
      <c r="E2574" s="62">
        <v>8</v>
      </c>
      <c r="F2574" s="6" t="s">
        <v>42</v>
      </c>
      <c r="G2574" s="6">
        <v>2018</v>
      </c>
      <c r="L2574" s="6"/>
      <c r="N2574" s="6" t="s">
        <v>672</v>
      </c>
      <c r="P2574" s="407">
        <v>13</v>
      </c>
      <c r="Q2574" s="407">
        <v>13</v>
      </c>
      <c r="R2574" s="407">
        <v>10</v>
      </c>
      <c r="S2574" s="3" t="s">
        <v>3</v>
      </c>
      <c r="T2574" s="3" t="s">
        <v>44</v>
      </c>
      <c r="U2574" s="3" t="s">
        <v>644</v>
      </c>
      <c r="V2574" s="227" t="s">
        <v>1920</v>
      </c>
      <c r="X2574" s="3" t="s">
        <v>3049</v>
      </c>
      <c r="AA2574" s="18">
        <v>43.592193999999999</v>
      </c>
      <c r="AB2574" s="18">
        <v>-119.054625</v>
      </c>
      <c r="AC2574" s="3" t="s">
        <v>45</v>
      </c>
      <c r="AE2574" s="3" t="s">
        <v>318</v>
      </c>
      <c r="AF2574" s="3" t="str">
        <f t="shared" si="67"/>
        <v>ex Ribes aureum</v>
      </c>
      <c r="AG2574" s="3" t="s">
        <v>2727</v>
      </c>
      <c r="AH2574" s="3" t="s">
        <v>1643</v>
      </c>
      <c r="AT2574" s="3" t="s">
        <v>311</v>
      </c>
    </row>
    <row r="2575" spans="1:55" x14ac:dyDescent="0.25">
      <c r="A2575" s="404">
        <v>43395</v>
      </c>
      <c r="B2575" s="5">
        <v>3123</v>
      </c>
      <c r="E2575" s="62">
        <v>8</v>
      </c>
      <c r="F2575" s="6" t="s">
        <v>42</v>
      </c>
      <c r="G2575" s="6">
        <v>2018</v>
      </c>
      <c r="L2575" s="6"/>
      <c r="N2575" s="6" t="s">
        <v>673</v>
      </c>
      <c r="P2575" s="407">
        <v>14</v>
      </c>
      <c r="Q2575" s="407">
        <v>14</v>
      </c>
      <c r="R2575" s="407">
        <v>1</v>
      </c>
      <c r="S2575" s="3" t="s">
        <v>3</v>
      </c>
      <c r="T2575" s="3" t="s">
        <v>44</v>
      </c>
      <c r="U2575" s="3" t="s">
        <v>644</v>
      </c>
      <c r="V2575" s="227" t="s">
        <v>1920</v>
      </c>
      <c r="X2575" s="3" t="s">
        <v>3051</v>
      </c>
      <c r="AA2575" s="18">
        <v>43.614001000000002</v>
      </c>
      <c r="AB2575" s="18">
        <v>-119.003142</v>
      </c>
      <c r="AC2575" s="3" t="s">
        <v>45</v>
      </c>
      <c r="AE2575" s="3" t="s">
        <v>653</v>
      </c>
      <c r="AF2575" s="3" t="str">
        <f t="shared" si="67"/>
        <v>ex Lepidium appelianum</v>
      </c>
      <c r="AG2575" s="3" t="s">
        <v>2727</v>
      </c>
      <c r="AH2575" s="3" t="s">
        <v>1643</v>
      </c>
      <c r="AT2575" s="3" t="s">
        <v>311</v>
      </c>
    </row>
    <row r="2576" spans="1:55" x14ac:dyDescent="0.25">
      <c r="A2576" s="404">
        <v>43395</v>
      </c>
      <c r="B2576" s="5">
        <v>7023</v>
      </c>
      <c r="C2576" s="2"/>
      <c r="D2576" s="2"/>
      <c r="E2576" s="61">
        <v>8</v>
      </c>
      <c r="F2576" s="1" t="s">
        <v>42</v>
      </c>
      <c r="G2576" s="1">
        <v>2018</v>
      </c>
      <c r="H2576" s="1"/>
      <c r="I2576" s="2"/>
      <c r="J2576" s="2"/>
      <c r="K2576" s="2"/>
      <c r="L2576" s="6"/>
      <c r="M2576" s="2"/>
      <c r="N2576" s="1" t="s">
        <v>673</v>
      </c>
      <c r="O2576" s="1"/>
      <c r="P2576" s="426">
        <v>14</v>
      </c>
      <c r="Q2576" s="426">
        <v>14</v>
      </c>
      <c r="R2576" s="426">
        <v>1</v>
      </c>
      <c r="S2576" s="2" t="s">
        <v>3</v>
      </c>
      <c r="T2576" s="2" t="s">
        <v>44</v>
      </c>
      <c r="U2576" s="2" t="s">
        <v>644</v>
      </c>
      <c r="V2576" s="227" t="s">
        <v>1920</v>
      </c>
      <c r="W2576" s="2"/>
      <c r="X2576" s="3" t="s">
        <v>3051</v>
      </c>
      <c r="Y2576" s="2"/>
      <c r="Z2576" s="2"/>
      <c r="AA2576" s="7">
        <v>43.614001000000002</v>
      </c>
      <c r="AB2576" s="7">
        <v>-119.003142</v>
      </c>
      <c r="AC2576" s="2" t="s">
        <v>45</v>
      </c>
      <c r="AD2576" s="2"/>
      <c r="AE2576" s="2" t="s">
        <v>653</v>
      </c>
      <c r="AF2576" s="2" t="str">
        <f t="shared" si="67"/>
        <v>ex Lepidium appelianum</v>
      </c>
      <c r="AG2576" s="3" t="s">
        <v>2727</v>
      </c>
      <c r="AH2576" s="3" t="s">
        <v>1643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 t="s">
        <v>311</v>
      </c>
      <c r="AU2576" s="2"/>
      <c r="AV2576" s="2"/>
      <c r="AW2576" s="2"/>
      <c r="AX2576" s="2"/>
      <c r="AY2576" s="2"/>
      <c r="AZ2576" s="2"/>
      <c r="BA2576" s="2"/>
      <c r="BB2576" s="2"/>
      <c r="BC2576" s="2"/>
    </row>
    <row r="2577" spans="1:46" x14ac:dyDescent="0.25">
      <c r="A2577" s="404">
        <v>43395</v>
      </c>
      <c r="B2577" s="5">
        <v>3124</v>
      </c>
      <c r="E2577" s="62">
        <v>8</v>
      </c>
      <c r="F2577" s="6" t="s">
        <v>42</v>
      </c>
      <c r="G2577" s="6">
        <v>2018</v>
      </c>
      <c r="L2577" s="6"/>
      <c r="N2577" s="6" t="s">
        <v>673</v>
      </c>
      <c r="P2577" s="407">
        <v>14</v>
      </c>
      <c r="Q2577" s="407">
        <v>14</v>
      </c>
      <c r="R2577" s="407">
        <v>2</v>
      </c>
      <c r="S2577" s="3" t="s">
        <v>3</v>
      </c>
      <c r="T2577" s="3" t="s">
        <v>44</v>
      </c>
      <c r="U2577" s="3" t="s">
        <v>644</v>
      </c>
      <c r="V2577" s="227" t="s">
        <v>1920</v>
      </c>
      <c r="X2577" s="3" t="s">
        <v>3051</v>
      </c>
      <c r="AA2577" s="18">
        <v>43.614001000000002</v>
      </c>
      <c r="AB2577" s="18">
        <v>-119.003142</v>
      </c>
      <c r="AC2577" s="3" t="s">
        <v>45</v>
      </c>
      <c r="AE2577" s="3" t="s">
        <v>653</v>
      </c>
      <c r="AF2577" s="3" t="str">
        <f t="shared" si="67"/>
        <v>ex Lepidium appelianum</v>
      </c>
      <c r="AG2577" s="3" t="s">
        <v>2727</v>
      </c>
      <c r="AH2577" s="3" t="s">
        <v>1643</v>
      </c>
      <c r="AT2577" s="3" t="s">
        <v>311</v>
      </c>
    </row>
    <row r="2578" spans="1:46" x14ac:dyDescent="0.25">
      <c r="A2578" s="404">
        <v>43395</v>
      </c>
      <c r="B2578" s="5">
        <v>7024</v>
      </c>
      <c r="E2578" s="61">
        <v>8</v>
      </c>
      <c r="F2578" s="1" t="s">
        <v>42</v>
      </c>
      <c r="G2578" s="1">
        <v>2018</v>
      </c>
      <c r="H2578" s="1"/>
      <c r="I2578" s="2"/>
      <c r="J2578" s="2"/>
      <c r="K2578" s="2"/>
      <c r="L2578" s="6"/>
      <c r="M2578" s="2"/>
      <c r="N2578" s="1" t="s">
        <v>673</v>
      </c>
      <c r="O2578" s="1"/>
      <c r="P2578" s="426">
        <v>14</v>
      </c>
      <c r="Q2578" s="426">
        <v>14</v>
      </c>
      <c r="R2578" s="426">
        <v>2</v>
      </c>
      <c r="S2578" s="2" t="s">
        <v>3</v>
      </c>
      <c r="T2578" s="2" t="s">
        <v>44</v>
      </c>
      <c r="U2578" s="2" t="s">
        <v>644</v>
      </c>
      <c r="V2578" s="227" t="s">
        <v>1920</v>
      </c>
      <c r="W2578" s="2"/>
      <c r="X2578" s="3" t="s">
        <v>3051</v>
      </c>
      <c r="Y2578" s="2"/>
      <c r="Z2578" s="2"/>
      <c r="AA2578" s="7">
        <v>43.614001000000002</v>
      </c>
      <c r="AB2578" s="7">
        <v>-119.003142</v>
      </c>
      <c r="AC2578" s="2" t="s">
        <v>45</v>
      </c>
      <c r="AD2578" s="2"/>
      <c r="AE2578" s="2" t="s">
        <v>653</v>
      </c>
      <c r="AF2578" s="2" t="str">
        <f t="shared" si="67"/>
        <v>ex Lepidium appelianum</v>
      </c>
      <c r="AG2578" s="3" t="s">
        <v>2727</v>
      </c>
      <c r="AH2578" s="3" t="s">
        <v>1643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 t="s">
        <v>311</v>
      </c>
    </row>
    <row r="2579" spans="1:46" x14ac:dyDescent="0.25">
      <c r="A2579" s="404">
        <v>43395</v>
      </c>
      <c r="B2579" s="5">
        <v>3125</v>
      </c>
      <c r="E2579" s="62">
        <v>8</v>
      </c>
      <c r="F2579" s="6" t="s">
        <v>42</v>
      </c>
      <c r="G2579" s="6">
        <v>2018</v>
      </c>
      <c r="L2579" s="6"/>
      <c r="N2579" s="6" t="s">
        <v>673</v>
      </c>
      <c r="P2579" s="407">
        <v>14</v>
      </c>
      <c r="Q2579" s="407">
        <v>14</v>
      </c>
      <c r="R2579" s="407">
        <v>3</v>
      </c>
      <c r="S2579" s="3" t="s">
        <v>3</v>
      </c>
      <c r="T2579" s="3" t="s">
        <v>44</v>
      </c>
      <c r="U2579" s="3" t="s">
        <v>644</v>
      </c>
      <c r="V2579" s="227" t="s">
        <v>1920</v>
      </c>
      <c r="X2579" s="3" t="s">
        <v>3051</v>
      </c>
      <c r="AA2579" s="18">
        <v>43.614001000000002</v>
      </c>
      <c r="AB2579" s="18">
        <v>-119.003142</v>
      </c>
      <c r="AC2579" s="3" t="s">
        <v>45</v>
      </c>
      <c r="AE2579" s="3" t="s">
        <v>653</v>
      </c>
      <c r="AF2579" s="3" t="str">
        <f t="shared" si="67"/>
        <v>ex Lepidium appelianum</v>
      </c>
      <c r="AG2579" s="3" t="s">
        <v>2727</v>
      </c>
      <c r="AH2579" s="3" t="s">
        <v>1643</v>
      </c>
      <c r="AT2579" s="3" t="s">
        <v>311</v>
      </c>
    </row>
    <row r="2580" spans="1:46" x14ac:dyDescent="0.25">
      <c r="A2580" s="404">
        <v>43395</v>
      </c>
      <c r="B2580" s="5">
        <v>3126</v>
      </c>
      <c r="E2580" s="62">
        <v>8</v>
      </c>
      <c r="F2580" s="6" t="s">
        <v>42</v>
      </c>
      <c r="G2580" s="6">
        <v>2018</v>
      </c>
      <c r="L2580" s="6"/>
      <c r="N2580" s="6" t="s">
        <v>673</v>
      </c>
      <c r="P2580" s="407">
        <v>14</v>
      </c>
      <c r="Q2580" s="407">
        <v>14</v>
      </c>
      <c r="R2580" s="407">
        <v>4</v>
      </c>
      <c r="S2580" s="3" t="s">
        <v>3</v>
      </c>
      <c r="T2580" s="3" t="s">
        <v>44</v>
      </c>
      <c r="U2580" s="3" t="s">
        <v>644</v>
      </c>
      <c r="V2580" s="227" t="s">
        <v>1920</v>
      </c>
      <c r="X2580" s="3" t="s">
        <v>3051</v>
      </c>
      <c r="AA2580" s="18">
        <v>43.614001000000002</v>
      </c>
      <c r="AB2580" s="18">
        <v>-119.003142</v>
      </c>
      <c r="AC2580" s="3" t="s">
        <v>45</v>
      </c>
      <c r="AE2580" s="3" t="s">
        <v>653</v>
      </c>
      <c r="AF2580" s="3" t="str">
        <f t="shared" si="67"/>
        <v>ex Lepidium appelianum</v>
      </c>
      <c r="AG2580" s="3" t="s">
        <v>2727</v>
      </c>
      <c r="AH2580" s="3" t="s">
        <v>1643</v>
      </c>
      <c r="AT2580" s="3" t="s">
        <v>311</v>
      </c>
    </row>
    <row r="2581" spans="1:46" x14ac:dyDescent="0.25">
      <c r="A2581" s="404">
        <v>43395</v>
      </c>
      <c r="B2581" s="5">
        <v>3127</v>
      </c>
      <c r="E2581" s="62">
        <v>8</v>
      </c>
      <c r="F2581" s="6" t="s">
        <v>42</v>
      </c>
      <c r="G2581" s="6">
        <v>2018</v>
      </c>
      <c r="L2581" s="6"/>
      <c r="N2581" s="6" t="s">
        <v>673</v>
      </c>
      <c r="P2581" s="407">
        <v>14</v>
      </c>
      <c r="Q2581" s="407">
        <v>14</v>
      </c>
      <c r="R2581" s="407">
        <v>5</v>
      </c>
      <c r="S2581" s="3" t="s">
        <v>3</v>
      </c>
      <c r="T2581" s="3" t="s">
        <v>44</v>
      </c>
      <c r="U2581" s="3" t="s">
        <v>644</v>
      </c>
      <c r="V2581" s="227" t="s">
        <v>1920</v>
      </c>
      <c r="X2581" s="3" t="s">
        <v>3051</v>
      </c>
      <c r="AA2581" s="18">
        <v>43.614001000000002</v>
      </c>
      <c r="AB2581" s="18">
        <v>-119.003142</v>
      </c>
      <c r="AC2581" s="3" t="s">
        <v>45</v>
      </c>
      <c r="AE2581" s="3" t="s">
        <v>653</v>
      </c>
      <c r="AF2581" s="3" t="str">
        <f t="shared" si="67"/>
        <v>ex Lepidium appelianum</v>
      </c>
      <c r="AG2581" s="3" t="s">
        <v>2727</v>
      </c>
      <c r="AH2581" s="3" t="s">
        <v>1643</v>
      </c>
      <c r="AT2581" s="3" t="s">
        <v>311</v>
      </c>
    </row>
    <row r="2582" spans="1:46" x14ac:dyDescent="0.25">
      <c r="A2582" s="404">
        <v>43395</v>
      </c>
      <c r="B2582" s="5">
        <v>3128</v>
      </c>
      <c r="E2582" s="62">
        <v>8</v>
      </c>
      <c r="F2582" s="6" t="s">
        <v>42</v>
      </c>
      <c r="G2582" s="6">
        <v>2018</v>
      </c>
      <c r="L2582" s="6"/>
      <c r="N2582" s="6" t="s">
        <v>673</v>
      </c>
      <c r="P2582" s="407">
        <v>14</v>
      </c>
      <c r="Q2582" s="407">
        <v>14</v>
      </c>
      <c r="R2582" s="407">
        <v>6</v>
      </c>
      <c r="S2582" s="3" t="s">
        <v>3</v>
      </c>
      <c r="T2582" s="3" t="s">
        <v>44</v>
      </c>
      <c r="U2582" s="3" t="s">
        <v>644</v>
      </c>
      <c r="V2582" s="227" t="s">
        <v>1920</v>
      </c>
      <c r="X2582" s="3" t="s">
        <v>3051</v>
      </c>
      <c r="AA2582" s="18">
        <v>43.614001000000002</v>
      </c>
      <c r="AB2582" s="18">
        <v>-119.003142</v>
      </c>
      <c r="AC2582" s="3" t="s">
        <v>45</v>
      </c>
      <c r="AE2582" s="3" t="s">
        <v>653</v>
      </c>
      <c r="AF2582" s="3" t="str">
        <f t="shared" si="67"/>
        <v>ex Lepidium appelianum</v>
      </c>
      <c r="AG2582" s="3" t="s">
        <v>2727</v>
      </c>
      <c r="AH2582" s="3" t="s">
        <v>1643</v>
      </c>
      <c r="AT2582" s="3" t="s">
        <v>311</v>
      </c>
    </row>
    <row r="2583" spans="1:46" x14ac:dyDescent="0.25">
      <c r="A2583" s="404">
        <v>43395</v>
      </c>
      <c r="B2583" s="5">
        <v>3129</v>
      </c>
      <c r="E2583" s="62">
        <v>8</v>
      </c>
      <c r="F2583" s="6" t="s">
        <v>42</v>
      </c>
      <c r="G2583" s="6">
        <v>2018</v>
      </c>
      <c r="L2583" s="6"/>
      <c r="N2583" s="6" t="s">
        <v>673</v>
      </c>
      <c r="P2583" s="407">
        <v>14</v>
      </c>
      <c r="Q2583" s="407">
        <v>14</v>
      </c>
      <c r="R2583" s="407">
        <v>7</v>
      </c>
      <c r="S2583" s="3" t="s">
        <v>3</v>
      </c>
      <c r="T2583" s="3" t="s">
        <v>44</v>
      </c>
      <c r="U2583" s="3" t="s">
        <v>644</v>
      </c>
      <c r="V2583" s="227" t="s">
        <v>1920</v>
      </c>
      <c r="X2583" s="3" t="s">
        <v>3051</v>
      </c>
      <c r="AA2583" s="18">
        <v>43.614001000000002</v>
      </c>
      <c r="AB2583" s="18">
        <v>-119.003142</v>
      </c>
      <c r="AC2583" s="3" t="s">
        <v>45</v>
      </c>
      <c r="AE2583" s="3" t="s">
        <v>653</v>
      </c>
      <c r="AF2583" s="3" t="str">
        <f t="shared" si="67"/>
        <v>ex Lepidium appelianum</v>
      </c>
      <c r="AG2583" s="3" t="s">
        <v>2727</v>
      </c>
      <c r="AH2583" s="3" t="s">
        <v>1643</v>
      </c>
      <c r="AT2583" s="3" t="s">
        <v>311</v>
      </c>
    </row>
    <row r="2584" spans="1:46" x14ac:dyDescent="0.25">
      <c r="A2584" s="404">
        <v>43395</v>
      </c>
      <c r="B2584" s="5">
        <v>7025</v>
      </c>
      <c r="E2584" s="62">
        <v>9</v>
      </c>
      <c r="F2584" s="6" t="s">
        <v>42</v>
      </c>
      <c r="G2584" s="6">
        <v>2018</v>
      </c>
      <c r="L2584" s="6"/>
      <c r="N2584" s="6" t="s">
        <v>674</v>
      </c>
      <c r="P2584" s="407">
        <v>15</v>
      </c>
      <c r="Q2584" s="407">
        <v>15</v>
      </c>
      <c r="R2584" s="407">
        <v>1</v>
      </c>
      <c r="S2584" s="3" t="s">
        <v>3</v>
      </c>
      <c r="T2584" s="3" t="s">
        <v>44</v>
      </c>
      <c r="U2584" s="3" t="s">
        <v>654</v>
      </c>
      <c r="V2584" s="227" t="s">
        <v>1920</v>
      </c>
      <c r="X2584" s="3" t="s">
        <v>655</v>
      </c>
      <c r="AA2584" s="18">
        <v>43.453507999999999</v>
      </c>
      <c r="AB2584" s="18">
        <v>-117.120211</v>
      </c>
      <c r="AC2584" s="3" t="s">
        <v>45</v>
      </c>
      <c r="AE2584" s="3" t="s">
        <v>61</v>
      </c>
      <c r="AF2584" s="3" t="str">
        <f t="shared" si="67"/>
        <v>ex Salix</v>
      </c>
      <c r="AG2584" s="3" t="s">
        <v>2727</v>
      </c>
      <c r="AH2584" s="3" t="s">
        <v>1643</v>
      </c>
      <c r="AT2584" s="3" t="s">
        <v>311</v>
      </c>
    </row>
    <row r="2585" spans="1:46" x14ac:dyDescent="0.25">
      <c r="A2585" s="404">
        <v>43395</v>
      </c>
      <c r="B2585" s="5">
        <v>3130</v>
      </c>
      <c r="E2585" s="62">
        <v>9</v>
      </c>
      <c r="F2585" s="6" t="s">
        <v>42</v>
      </c>
      <c r="G2585" s="6">
        <v>2018</v>
      </c>
      <c r="L2585" s="6"/>
      <c r="N2585" s="6" t="s">
        <v>674</v>
      </c>
      <c r="P2585" s="407">
        <v>15</v>
      </c>
      <c r="Q2585" s="407">
        <v>15</v>
      </c>
      <c r="R2585" s="407">
        <v>2</v>
      </c>
      <c r="S2585" s="3" t="s">
        <v>3</v>
      </c>
      <c r="T2585" s="3" t="s">
        <v>44</v>
      </c>
      <c r="U2585" s="3" t="s">
        <v>654</v>
      </c>
      <c r="V2585" s="227" t="s">
        <v>1920</v>
      </c>
      <c r="X2585" s="3" t="s">
        <v>655</v>
      </c>
      <c r="AA2585" s="18">
        <v>43.453507999999999</v>
      </c>
      <c r="AB2585" s="18">
        <v>-117.120211</v>
      </c>
      <c r="AC2585" s="3" t="s">
        <v>45</v>
      </c>
      <c r="AE2585" s="3" t="s">
        <v>61</v>
      </c>
      <c r="AF2585" s="3" t="str">
        <f t="shared" si="67"/>
        <v>ex Salix</v>
      </c>
      <c r="AG2585" s="3" t="s">
        <v>2727</v>
      </c>
      <c r="AH2585" s="3" t="s">
        <v>1643</v>
      </c>
      <c r="AT2585" s="3" t="s">
        <v>311</v>
      </c>
    </row>
    <row r="2586" spans="1:46" x14ac:dyDescent="0.25">
      <c r="A2586" s="404">
        <v>43395</v>
      </c>
      <c r="B2586" s="5">
        <v>7026</v>
      </c>
      <c r="E2586" s="62">
        <v>9</v>
      </c>
      <c r="F2586" s="6" t="s">
        <v>42</v>
      </c>
      <c r="G2586" s="6">
        <v>2018</v>
      </c>
      <c r="L2586" s="6"/>
      <c r="N2586" s="6" t="s">
        <v>674</v>
      </c>
      <c r="P2586" s="407">
        <v>15</v>
      </c>
      <c r="Q2586" s="407">
        <v>15</v>
      </c>
      <c r="R2586" s="407">
        <v>3</v>
      </c>
      <c r="S2586" s="3" t="s">
        <v>3</v>
      </c>
      <c r="T2586" s="3" t="s">
        <v>44</v>
      </c>
      <c r="U2586" s="3" t="s">
        <v>654</v>
      </c>
      <c r="V2586" s="227" t="s">
        <v>1920</v>
      </c>
      <c r="X2586" s="3" t="s">
        <v>655</v>
      </c>
      <c r="AA2586" s="18">
        <v>43.453507999999999</v>
      </c>
      <c r="AB2586" s="18">
        <v>-117.120211</v>
      </c>
      <c r="AC2586" s="3" t="s">
        <v>45</v>
      </c>
      <c r="AE2586" s="3" t="s">
        <v>61</v>
      </c>
      <c r="AF2586" s="3" t="str">
        <f t="shared" si="67"/>
        <v>ex Salix</v>
      </c>
      <c r="AG2586" s="3" t="s">
        <v>2727</v>
      </c>
      <c r="AH2586" s="3" t="s">
        <v>1643</v>
      </c>
      <c r="AT2586" s="3" t="s">
        <v>311</v>
      </c>
    </row>
    <row r="2587" spans="1:46" x14ac:dyDescent="0.25">
      <c r="A2587" s="404">
        <v>43395</v>
      </c>
      <c r="B2587" s="5">
        <v>7027</v>
      </c>
      <c r="E2587" s="62">
        <v>9</v>
      </c>
      <c r="F2587" s="6" t="s">
        <v>42</v>
      </c>
      <c r="G2587" s="6">
        <v>2018</v>
      </c>
      <c r="L2587" s="6"/>
      <c r="N2587" s="6" t="s">
        <v>674</v>
      </c>
      <c r="P2587" s="407">
        <v>15</v>
      </c>
      <c r="Q2587" s="407">
        <v>15</v>
      </c>
      <c r="R2587" s="407">
        <v>4</v>
      </c>
      <c r="S2587" s="3" t="s">
        <v>3</v>
      </c>
      <c r="T2587" s="3" t="s">
        <v>44</v>
      </c>
      <c r="U2587" s="3" t="s">
        <v>654</v>
      </c>
      <c r="V2587" s="227" t="s">
        <v>1920</v>
      </c>
      <c r="X2587" s="3" t="s">
        <v>655</v>
      </c>
      <c r="AA2587" s="18">
        <v>43.453507999999999</v>
      </c>
      <c r="AB2587" s="18">
        <v>-117.120211</v>
      </c>
      <c r="AC2587" s="3" t="s">
        <v>45</v>
      </c>
      <c r="AE2587" s="3" t="s">
        <v>61</v>
      </c>
      <c r="AF2587" s="3" t="str">
        <f t="shared" si="67"/>
        <v>ex Salix</v>
      </c>
      <c r="AG2587" s="3" t="s">
        <v>2727</v>
      </c>
      <c r="AH2587" s="3" t="s">
        <v>1643</v>
      </c>
      <c r="AT2587" s="3" t="s">
        <v>311</v>
      </c>
    </row>
    <row r="2588" spans="1:46" x14ac:dyDescent="0.25">
      <c r="A2588" s="404">
        <v>43395</v>
      </c>
      <c r="B2588" s="5">
        <v>7028</v>
      </c>
      <c r="E2588" s="62">
        <v>9</v>
      </c>
      <c r="F2588" s="6" t="s">
        <v>42</v>
      </c>
      <c r="G2588" s="6">
        <v>2018</v>
      </c>
      <c r="L2588" s="6"/>
      <c r="N2588" s="6" t="s">
        <v>674</v>
      </c>
      <c r="P2588" s="407">
        <v>15</v>
      </c>
      <c r="Q2588" s="407">
        <v>15</v>
      </c>
      <c r="R2588" s="407">
        <v>5</v>
      </c>
      <c r="S2588" s="3" t="s">
        <v>3</v>
      </c>
      <c r="T2588" s="3" t="s">
        <v>44</v>
      </c>
      <c r="U2588" s="3" t="s">
        <v>654</v>
      </c>
      <c r="V2588" s="227" t="s">
        <v>1920</v>
      </c>
      <c r="X2588" s="3" t="s">
        <v>655</v>
      </c>
      <c r="AA2588" s="18">
        <v>43.453507999999999</v>
      </c>
      <c r="AB2588" s="18">
        <v>-117.120211</v>
      </c>
      <c r="AC2588" s="3" t="s">
        <v>45</v>
      </c>
      <c r="AE2588" s="3" t="s">
        <v>61</v>
      </c>
      <c r="AF2588" s="3" t="str">
        <f t="shared" ref="AF2588:AF2651" si="68">CONCATENATE("ex ", AE2588)</f>
        <v>ex Salix</v>
      </c>
      <c r="AG2588" s="3" t="s">
        <v>2727</v>
      </c>
      <c r="AH2588" s="3" t="s">
        <v>1643</v>
      </c>
      <c r="AT2588" s="3" t="s">
        <v>311</v>
      </c>
    </row>
    <row r="2589" spans="1:46" x14ac:dyDescent="0.25">
      <c r="A2589" s="404">
        <v>43395</v>
      </c>
      <c r="B2589" s="5">
        <v>7029</v>
      </c>
      <c r="E2589" s="62">
        <v>9</v>
      </c>
      <c r="F2589" s="6" t="s">
        <v>42</v>
      </c>
      <c r="G2589" s="6">
        <v>2018</v>
      </c>
      <c r="L2589" s="6"/>
      <c r="N2589" s="6" t="s">
        <v>674</v>
      </c>
      <c r="P2589" s="407">
        <v>15</v>
      </c>
      <c r="Q2589" s="407">
        <v>15</v>
      </c>
      <c r="R2589" s="407">
        <v>6</v>
      </c>
      <c r="S2589" s="3" t="s">
        <v>3</v>
      </c>
      <c r="T2589" s="3" t="s">
        <v>44</v>
      </c>
      <c r="U2589" s="3" t="s">
        <v>654</v>
      </c>
      <c r="V2589" s="227" t="s">
        <v>1920</v>
      </c>
      <c r="X2589" s="3" t="s">
        <v>655</v>
      </c>
      <c r="AA2589" s="18">
        <v>43.453507999999999</v>
      </c>
      <c r="AB2589" s="18">
        <v>-117.120211</v>
      </c>
      <c r="AC2589" s="3" t="s">
        <v>45</v>
      </c>
      <c r="AE2589" s="3" t="s">
        <v>61</v>
      </c>
      <c r="AF2589" s="3" t="str">
        <f t="shared" si="68"/>
        <v>ex Salix</v>
      </c>
      <c r="AG2589" s="3" t="s">
        <v>2727</v>
      </c>
      <c r="AH2589" s="3" t="s">
        <v>1643</v>
      </c>
      <c r="AT2589" s="3" t="s">
        <v>311</v>
      </c>
    </row>
    <row r="2590" spans="1:46" x14ac:dyDescent="0.25">
      <c r="A2590" s="404">
        <v>43395</v>
      </c>
      <c r="B2590" s="5">
        <v>7030</v>
      </c>
      <c r="E2590" s="62">
        <v>9</v>
      </c>
      <c r="F2590" s="6" t="s">
        <v>42</v>
      </c>
      <c r="G2590" s="6">
        <v>2018</v>
      </c>
      <c r="L2590" s="6"/>
      <c r="N2590" s="6" t="s">
        <v>674</v>
      </c>
      <c r="P2590" s="407">
        <v>15</v>
      </c>
      <c r="Q2590" s="407">
        <v>15</v>
      </c>
      <c r="R2590" s="407">
        <v>7</v>
      </c>
      <c r="S2590" s="3" t="s">
        <v>3</v>
      </c>
      <c r="T2590" s="3" t="s">
        <v>44</v>
      </c>
      <c r="U2590" s="3" t="s">
        <v>654</v>
      </c>
      <c r="V2590" s="227" t="s">
        <v>1920</v>
      </c>
      <c r="X2590" s="3" t="s">
        <v>655</v>
      </c>
      <c r="AA2590" s="18">
        <v>43.453507999999999</v>
      </c>
      <c r="AB2590" s="18">
        <v>-117.120211</v>
      </c>
      <c r="AC2590" s="3" t="s">
        <v>45</v>
      </c>
      <c r="AE2590" s="3" t="s">
        <v>61</v>
      </c>
      <c r="AF2590" s="3" t="str">
        <f t="shared" si="68"/>
        <v>ex Salix</v>
      </c>
      <c r="AG2590" s="3" t="s">
        <v>2727</v>
      </c>
      <c r="AH2590" s="3" t="s">
        <v>1643</v>
      </c>
      <c r="AT2590" s="3" t="s">
        <v>311</v>
      </c>
    </row>
    <row r="2591" spans="1:46" x14ac:dyDescent="0.25">
      <c r="A2591" s="404">
        <v>43395</v>
      </c>
      <c r="B2591" s="5">
        <v>7031</v>
      </c>
      <c r="E2591" s="62">
        <v>9</v>
      </c>
      <c r="F2591" s="6" t="s">
        <v>42</v>
      </c>
      <c r="G2591" s="6">
        <v>2018</v>
      </c>
      <c r="L2591" s="6"/>
      <c r="N2591" s="6" t="s">
        <v>674</v>
      </c>
      <c r="P2591" s="407">
        <v>15</v>
      </c>
      <c r="Q2591" s="407">
        <v>15</v>
      </c>
      <c r="R2591" s="407">
        <v>8</v>
      </c>
      <c r="S2591" s="3" t="s">
        <v>3</v>
      </c>
      <c r="T2591" s="3" t="s">
        <v>44</v>
      </c>
      <c r="U2591" s="3" t="s">
        <v>654</v>
      </c>
      <c r="V2591" s="227" t="s">
        <v>1920</v>
      </c>
      <c r="X2591" s="3" t="s">
        <v>655</v>
      </c>
      <c r="AA2591" s="18">
        <v>43.453507999999999</v>
      </c>
      <c r="AB2591" s="18">
        <v>-117.120211</v>
      </c>
      <c r="AC2591" s="3" t="s">
        <v>45</v>
      </c>
      <c r="AE2591" s="3" t="s">
        <v>61</v>
      </c>
      <c r="AF2591" s="3" t="str">
        <f t="shared" si="68"/>
        <v>ex Salix</v>
      </c>
      <c r="AG2591" s="3" t="s">
        <v>2727</v>
      </c>
      <c r="AH2591" s="3" t="s">
        <v>1643</v>
      </c>
      <c r="AT2591" s="3" t="s">
        <v>311</v>
      </c>
    </row>
    <row r="2592" spans="1:46" x14ac:dyDescent="0.25">
      <c r="A2592" s="404">
        <v>43395</v>
      </c>
      <c r="B2592" s="5">
        <v>7032</v>
      </c>
      <c r="E2592" s="62">
        <v>9</v>
      </c>
      <c r="F2592" s="6" t="s">
        <v>42</v>
      </c>
      <c r="G2592" s="6">
        <v>2018</v>
      </c>
      <c r="L2592" s="6"/>
      <c r="N2592" s="6" t="s">
        <v>674</v>
      </c>
      <c r="P2592" s="407">
        <v>15</v>
      </c>
      <c r="Q2592" s="407">
        <v>15</v>
      </c>
      <c r="R2592" s="407">
        <v>9</v>
      </c>
      <c r="S2592" s="3" t="s">
        <v>3</v>
      </c>
      <c r="T2592" s="3" t="s">
        <v>44</v>
      </c>
      <c r="U2592" s="3" t="s">
        <v>654</v>
      </c>
      <c r="V2592" s="227" t="s">
        <v>1920</v>
      </c>
      <c r="X2592" s="3" t="s">
        <v>655</v>
      </c>
      <c r="AA2592" s="18">
        <v>43.453507999999999</v>
      </c>
      <c r="AB2592" s="18">
        <v>-117.120211</v>
      </c>
      <c r="AC2592" s="3" t="s">
        <v>45</v>
      </c>
      <c r="AE2592" s="3" t="s">
        <v>61</v>
      </c>
      <c r="AF2592" s="3" t="str">
        <f t="shared" si="68"/>
        <v>ex Salix</v>
      </c>
      <c r="AG2592" s="3" t="s">
        <v>2727</v>
      </c>
      <c r="AH2592" s="3" t="s">
        <v>1643</v>
      </c>
      <c r="AT2592" s="3" t="s">
        <v>311</v>
      </c>
    </row>
    <row r="2593" spans="1:46" x14ac:dyDescent="0.25">
      <c r="A2593" s="404">
        <v>43395</v>
      </c>
      <c r="B2593" s="5">
        <v>7033</v>
      </c>
      <c r="E2593" s="62">
        <v>9</v>
      </c>
      <c r="F2593" s="6" t="s">
        <v>42</v>
      </c>
      <c r="G2593" s="6">
        <v>2018</v>
      </c>
      <c r="L2593" s="6"/>
      <c r="N2593" s="6" t="s">
        <v>674</v>
      </c>
      <c r="P2593" s="407">
        <v>15</v>
      </c>
      <c r="Q2593" s="407">
        <v>15</v>
      </c>
      <c r="R2593" s="407">
        <v>10</v>
      </c>
      <c r="S2593" s="3" t="s">
        <v>3</v>
      </c>
      <c r="T2593" s="3" t="s">
        <v>44</v>
      </c>
      <c r="U2593" s="3" t="s">
        <v>654</v>
      </c>
      <c r="V2593" s="227" t="s">
        <v>1920</v>
      </c>
      <c r="X2593" s="3" t="s">
        <v>655</v>
      </c>
      <c r="AA2593" s="18">
        <v>43.453507999999999</v>
      </c>
      <c r="AB2593" s="18">
        <v>-117.120211</v>
      </c>
      <c r="AC2593" s="3" t="s">
        <v>45</v>
      </c>
      <c r="AE2593" s="3" t="s">
        <v>61</v>
      </c>
      <c r="AF2593" s="3" t="str">
        <f t="shared" si="68"/>
        <v>ex Salix</v>
      </c>
      <c r="AG2593" s="3" t="s">
        <v>2727</v>
      </c>
      <c r="AH2593" s="3" t="s">
        <v>1643</v>
      </c>
      <c r="AT2593" s="3" t="s">
        <v>311</v>
      </c>
    </row>
    <row r="2594" spans="1:46" x14ac:dyDescent="0.25">
      <c r="A2594" s="404">
        <v>43395</v>
      </c>
      <c r="B2594" s="5">
        <v>3131</v>
      </c>
      <c r="E2594" s="62">
        <v>9</v>
      </c>
      <c r="F2594" s="6" t="s">
        <v>42</v>
      </c>
      <c r="G2594" s="6">
        <v>2018</v>
      </c>
      <c r="L2594" s="6"/>
      <c r="N2594" s="6" t="s">
        <v>674</v>
      </c>
      <c r="P2594" s="407">
        <v>15</v>
      </c>
      <c r="Q2594" s="407">
        <v>15</v>
      </c>
      <c r="R2594" s="407">
        <v>11</v>
      </c>
      <c r="S2594" s="3" t="s">
        <v>3</v>
      </c>
      <c r="T2594" s="3" t="s">
        <v>44</v>
      </c>
      <c r="U2594" s="3" t="s">
        <v>654</v>
      </c>
      <c r="V2594" s="227" t="s">
        <v>1920</v>
      </c>
      <c r="X2594" s="3" t="s">
        <v>655</v>
      </c>
      <c r="AA2594" s="18">
        <v>43.453507999999999</v>
      </c>
      <c r="AB2594" s="18">
        <v>-117.120211</v>
      </c>
      <c r="AC2594" s="3" t="s">
        <v>45</v>
      </c>
      <c r="AE2594" s="3" t="s">
        <v>61</v>
      </c>
      <c r="AF2594" s="3" t="str">
        <f t="shared" si="68"/>
        <v>ex Salix</v>
      </c>
      <c r="AG2594" s="3" t="s">
        <v>2727</v>
      </c>
      <c r="AH2594" s="3" t="s">
        <v>1643</v>
      </c>
      <c r="AT2594" s="3" t="s">
        <v>311</v>
      </c>
    </row>
    <row r="2595" spans="1:46" x14ac:dyDescent="0.25">
      <c r="A2595" s="404">
        <v>43395</v>
      </c>
      <c r="B2595" s="5">
        <v>3132</v>
      </c>
      <c r="E2595" s="62">
        <v>9</v>
      </c>
      <c r="F2595" s="6" t="s">
        <v>42</v>
      </c>
      <c r="G2595" s="6">
        <v>2018</v>
      </c>
      <c r="L2595" s="6"/>
      <c r="N2595" s="6" t="s">
        <v>674</v>
      </c>
      <c r="P2595" s="407">
        <v>15</v>
      </c>
      <c r="Q2595" s="407">
        <v>15</v>
      </c>
      <c r="R2595" s="407">
        <v>12</v>
      </c>
      <c r="S2595" s="3" t="s">
        <v>3</v>
      </c>
      <c r="T2595" s="3" t="s">
        <v>44</v>
      </c>
      <c r="U2595" s="3" t="s">
        <v>654</v>
      </c>
      <c r="V2595" s="227" t="s">
        <v>1920</v>
      </c>
      <c r="X2595" s="3" t="s">
        <v>655</v>
      </c>
      <c r="AA2595" s="18">
        <v>43.453507999999999</v>
      </c>
      <c r="AB2595" s="18">
        <v>-117.120211</v>
      </c>
      <c r="AC2595" s="3" t="s">
        <v>45</v>
      </c>
      <c r="AE2595" s="3" t="s">
        <v>61</v>
      </c>
      <c r="AF2595" s="3" t="str">
        <f t="shared" si="68"/>
        <v>ex Salix</v>
      </c>
      <c r="AG2595" s="3" t="s">
        <v>2727</v>
      </c>
      <c r="AH2595" s="3" t="s">
        <v>1643</v>
      </c>
      <c r="AT2595" s="3" t="s">
        <v>311</v>
      </c>
    </row>
    <row r="2596" spans="1:46" x14ac:dyDescent="0.25">
      <c r="A2596" s="404">
        <v>43395</v>
      </c>
      <c r="B2596" s="5">
        <v>3133</v>
      </c>
      <c r="E2596" s="62">
        <v>9</v>
      </c>
      <c r="F2596" s="6" t="s">
        <v>42</v>
      </c>
      <c r="G2596" s="6">
        <v>2018</v>
      </c>
      <c r="L2596" s="6"/>
      <c r="N2596" s="6" t="s">
        <v>674</v>
      </c>
      <c r="P2596" s="407">
        <v>15</v>
      </c>
      <c r="Q2596" s="407">
        <v>15</v>
      </c>
      <c r="R2596" s="407">
        <v>13</v>
      </c>
      <c r="S2596" s="3" t="s">
        <v>3</v>
      </c>
      <c r="T2596" s="3" t="s">
        <v>44</v>
      </c>
      <c r="U2596" s="3" t="s">
        <v>654</v>
      </c>
      <c r="V2596" s="227" t="s">
        <v>1920</v>
      </c>
      <c r="X2596" s="3" t="s">
        <v>655</v>
      </c>
      <c r="AA2596" s="18">
        <v>43.453507999999999</v>
      </c>
      <c r="AB2596" s="18">
        <v>-117.120211</v>
      </c>
      <c r="AC2596" s="3" t="s">
        <v>45</v>
      </c>
      <c r="AE2596" s="3" t="s">
        <v>61</v>
      </c>
      <c r="AF2596" s="3" t="str">
        <f t="shared" si="68"/>
        <v>ex Salix</v>
      </c>
      <c r="AG2596" s="3" t="s">
        <v>2727</v>
      </c>
      <c r="AH2596" s="3" t="s">
        <v>1643</v>
      </c>
      <c r="AT2596" s="3" t="s">
        <v>311</v>
      </c>
    </row>
    <row r="2597" spans="1:46" x14ac:dyDescent="0.25">
      <c r="A2597" s="404">
        <v>43395</v>
      </c>
      <c r="B2597" s="5">
        <v>3134</v>
      </c>
      <c r="E2597" s="62">
        <v>9</v>
      </c>
      <c r="F2597" s="6" t="s">
        <v>42</v>
      </c>
      <c r="G2597" s="6">
        <v>2018</v>
      </c>
      <c r="L2597" s="6"/>
      <c r="N2597" s="6" t="s">
        <v>674</v>
      </c>
      <c r="P2597" s="407">
        <v>15</v>
      </c>
      <c r="Q2597" s="407">
        <v>15</v>
      </c>
      <c r="R2597" s="407">
        <v>14</v>
      </c>
      <c r="S2597" s="3" t="s">
        <v>3</v>
      </c>
      <c r="T2597" s="3" t="s">
        <v>44</v>
      </c>
      <c r="U2597" s="3" t="s">
        <v>654</v>
      </c>
      <c r="V2597" s="227" t="s">
        <v>1920</v>
      </c>
      <c r="X2597" s="3" t="s">
        <v>655</v>
      </c>
      <c r="AA2597" s="18">
        <v>43.453507999999999</v>
      </c>
      <c r="AB2597" s="18">
        <v>-117.120211</v>
      </c>
      <c r="AC2597" s="3" t="s">
        <v>45</v>
      </c>
      <c r="AE2597" s="3" t="s">
        <v>61</v>
      </c>
      <c r="AF2597" s="3" t="str">
        <f t="shared" si="68"/>
        <v>ex Salix</v>
      </c>
      <c r="AG2597" s="3" t="s">
        <v>2727</v>
      </c>
      <c r="AH2597" s="3" t="s">
        <v>1643</v>
      </c>
      <c r="AT2597" s="3" t="s">
        <v>311</v>
      </c>
    </row>
    <row r="2598" spans="1:46" x14ac:dyDescent="0.25">
      <c r="A2598" s="404">
        <v>43395</v>
      </c>
      <c r="B2598" s="5">
        <v>3135</v>
      </c>
      <c r="E2598" s="62">
        <v>9</v>
      </c>
      <c r="F2598" s="6" t="s">
        <v>42</v>
      </c>
      <c r="G2598" s="6">
        <v>2018</v>
      </c>
      <c r="L2598" s="6"/>
      <c r="N2598" s="6" t="s">
        <v>674</v>
      </c>
      <c r="P2598" s="407">
        <v>15</v>
      </c>
      <c r="Q2598" s="407">
        <v>15</v>
      </c>
      <c r="R2598" s="407">
        <v>15</v>
      </c>
      <c r="S2598" s="3" t="s">
        <v>3</v>
      </c>
      <c r="T2598" s="3" t="s">
        <v>44</v>
      </c>
      <c r="U2598" s="3" t="s">
        <v>654</v>
      </c>
      <c r="V2598" s="227" t="s">
        <v>1920</v>
      </c>
      <c r="X2598" s="3" t="s">
        <v>655</v>
      </c>
      <c r="AA2598" s="18">
        <v>43.453507999999999</v>
      </c>
      <c r="AB2598" s="18">
        <v>-117.120211</v>
      </c>
      <c r="AC2598" s="3" t="s">
        <v>45</v>
      </c>
      <c r="AE2598" s="3" t="s">
        <v>61</v>
      </c>
      <c r="AF2598" s="3" t="str">
        <f t="shared" si="68"/>
        <v>ex Salix</v>
      </c>
      <c r="AG2598" s="3" t="s">
        <v>2727</v>
      </c>
      <c r="AH2598" s="3" t="s">
        <v>1643</v>
      </c>
      <c r="AT2598" s="3" t="s">
        <v>311</v>
      </c>
    </row>
    <row r="2599" spans="1:46" x14ac:dyDescent="0.25">
      <c r="A2599" s="404">
        <v>43395</v>
      </c>
      <c r="B2599" s="5">
        <v>3136</v>
      </c>
      <c r="E2599" s="62">
        <v>9</v>
      </c>
      <c r="F2599" s="6" t="s">
        <v>42</v>
      </c>
      <c r="G2599" s="6">
        <v>2018</v>
      </c>
      <c r="L2599" s="6"/>
      <c r="N2599" s="6" t="s">
        <v>674</v>
      </c>
      <c r="P2599" s="407">
        <v>15</v>
      </c>
      <c r="Q2599" s="407">
        <v>15</v>
      </c>
      <c r="R2599" s="407">
        <v>16</v>
      </c>
      <c r="S2599" s="3" t="s">
        <v>3</v>
      </c>
      <c r="T2599" s="3" t="s">
        <v>44</v>
      </c>
      <c r="U2599" s="3" t="s">
        <v>654</v>
      </c>
      <c r="V2599" s="227" t="s">
        <v>1920</v>
      </c>
      <c r="X2599" s="3" t="s">
        <v>655</v>
      </c>
      <c r="AA2599" s="18">
        <v>43.453507999999999</v>
      </c>
      <c r="AB2599" s="18">
        <v>-117.120211</v>
      </c>
      <c r="AC2599" s="3" t="s">
        <v>45</v>
      </c>
      <c r="AE2599" s="3" t="s">
        <v>61</v>
      </c>
      <c r="AF2599" s="3" t="str">
        <f t="shared" si="68"/>
        <v>ex Salix</v>
      </c>
      <c r="AG2599" s="3" t="s">
        <v>2727</v>
      </c>
      <c r="AH2599" s="3" t="s">
        <v>1643</v>
      </c>
      <c r="AT2599" s="3" t="s">
        <v>311</v>
      </c>
    </row>
    <row r="2600" spans="1:46" x14ac:dyDescent="0.25">
      <c r="A2600" s="404">
        <v>43395</v>
      </c>
      <c r="B2600" s="5">
        <v>7034</v>
      </c>
      <c r="E2600" s="62">
        <v>9</v>
      </c>
      <c r="F2600" s="6" t="s">
        <v>42</v>
      </c>
      <c r="G2600" s="6">
        <v>2018</v>
      </c>
      <c r="L2600" s="6"/>
      <c r="N2600" s="6" t="s">
        <v>675</v>
      </c>
      <c r="P2600" s="407">
        <v>16</v>
      </c>
      <c r="Q2600" s="407">
        <v>16</v>
      </c>
      <c r="R2600" s="407">
        <v>1</v>
      </c>
      <c r="S2600" s="3" t="s">
        <v>3</v>
      </c>
      <c r="T2600" s="3" t="s">
        <v>44</v>
      </c>
      <c r="U2600" s="3" t="s">
        <v>654</v>
      </c>
      <c r="V2600" s="227" t="s">
        <v>1920</v>
      </c>
      <c r="X2600" s="3" t="s">
        <v>655</v>
      </c>
      <c r="AA2600" s="18">
        <v>43.453507999999999</v>
      </c>
      <c r="AB2600" s="18">
        <v>-117.120211</v>
      </c>
      <c r="AC2600" s="3" t="s">
        <v>45</v>
      </c>
      <c r="AE2600" s="3" t="s">
        <v>1319</v>
      </c>
      <c r="AF2600" s="3" t="str">
        <f t="shared" si="68"/>
        <v xml:space="preserve">ex Erodium cicutarium </v>
      </c>
      <c r="AG2600" s="3" t="s">
        <v>2727</v>
      </c>
      <c r="AH2600" s="3" t="s">
        <v>1643</v>
      </c>
      <c r="AT2600" s="3" t="s">
        <v>311</v>
      </c>
    </row>
    <row r="2601" spans="1:46" x14ac:dyDescent="0.25">
      <c r="A2601" s="404">
        <v>43395</v>
      </c>
      <c r="B2601" s="5">
        <v>7035</v>
      </c>
      <c r="E2601" s="62">
        <v>9</v>
      </c>
      <c r="F2601" s="6" t="s">
        <v>42</v>
      </c>
      <c r="G2601" s="6">
        <v>2018</v>
      </c>
      <c r="L2601" s="6"/>
      <c r="N2601" s="6" t="s">
        <v>675</v>
      </c>
      <c r="P2601" s="407">
        <v>16</v>
      </c>
      <c r="Q2601" s="407">
        <v>16</v>
      </c>
      <c r="R2601" s="407">
        <v>2</v>
      </c>
      <c r="S2601" s="3" t="s">
        <v>3</v>
      </c>
      <c r="T2601" s="3" t="s">
        <v>44</v>
      </c>
      <c r="U2601" s="3" t="s">
        <v>654</v>
      </c>
      <c r="V2601" s="227" t="s">
        <v>1920</v>
      </c>
      <c r="X2601" s="3" t="s">
        <v>655</v>
      </c>
      <c r="AA2601" s="18">
        <v>43.453507999999999</v>
      </c>
      <c r="AB2601" s="18">
        <v>-117.120211</v>
      </c>
      <c r="AC2601" s="3" t="s">
        <v>45</v>
      </c>
      <c r="AE2601" s="3" t="s">
        <v>1319</v>
      </c>
      <c r="AF2601" s="3" t="str">
        <f t="shared" si="68"/>
        <v xml:space="preserve">ex Erodium cicutarium </v>
      </c>
      <c r="AG2601" s="3" t="s">
        <v>2727</v>
      </c>
      <c r="AH2601" s="3" t="s">
        <v>1643</v>
      </c>
      <c r="AT2601" s="3" t="s">
        <v>311</v>
      </c>
    </row>
    <row r="2602" spans="1:46" x14ac:dyDescent="0.25">
      <c r="A2602" s="404">
        <v>43395</v>
      </c>
      <c r="B2602" s="5">
        <v>3137</v>
      </c>
      <c r="E2602" s="62">
        <v>9</v>
      </c>
      <c r="F2602" s="6" t="s">
        <v>42</v>
      </c>
      <c r="G2602" s="6">
        <v>2018</v>
      </c>
      <c r="L2602" s="6"/>
      <c r="N2602" s="6" t="s">
        <v>675</v>
      </c>
      <c r="P2602" s="407">
        <v>16</v>
      </c>
      <c r="Q2602" s="407">
        <v>16</v>
      </c>
      <c r="R2602" s="407">
        <v>3</v>
      </c>
      <c r="S2602" s="3" t="s">
        <v>3</v>
      </c>
      <c r="T2602" s="3" t="s">
        <v>44</v>
      </c>
      <c r="U2602" s="3" t="s">
        <v>654</v>
      </c>
      <c r="V2602" s="227" t="s">
        <v>1920</v>
      </c>
      <c r="X2602" s="3" t="s">
        <v>655</v>
      </c>
      <c r="AA2602" s="18">
        <v>43.453507999999999</v>
      </c>
      <c r="AB2602" s="18">
        <v>-117.120211</v>
      </c>
      <c r="AC2602" s="3" t="s">
        <v>45</v>
      </c>
      <c r="AE2602" s="3" t="s">
        <v>690</v>
      </c>
      <c r="AF2602" s="3" t="str">
        <f t="shared" si="68"/>
        <v>ex Erodium cicutarium</v>
      </c>
      <c r="AG2602" s="3" t="s">
        <v>2727</v>
      </c>
      <c r="AH2602" s="3" t="s">
        <v>1643</v>
      </c>
      <c r="AT2602" s="3" t="s">
        <v>311</v>
      </c>
    </row>
    <row r="2603" spans="1:46" x14ac:dyDescent="0.25">
      <c r="A2603" s="404">
        <v>43395</v>
      </c>
      <c r="B2603" s="5">
        <v>3138</v>
      </c>
      <c r="E2603" s="62">
        <v>9</v>
      </c>
      <c r="F2603" s="6" t="s">
        <v>42</v>
      </c>
      <c r="G2603" s="6">
        <v>2018</v>
      </c>
      <c r="L2603" s="6"/>
      <c r="N2603" s="6" t="s">
        <v>675</v>
      </c>
      <c r="P2603" s="407">
        <v>16</v>
      </c>
      <c r="Q2603" s="407">
        <v>16</v>
      </c>
      <c r="R2603" s="407">
        <v>4</v>
      </c>
      <c r="S2603" s="3" t="s">
        <v>3</v>
      </c>
      <c r="T2603" s="3" t="s">
        <v>44</v>
      </c>
      <c r="U2603" s="3" t="s">
        <v>654</v>
      </c>
      <c r="V2603" s="227" t="s">
        <v>1920</v>
      </c>
      <c r="X2603" s="3" t="s">
        <v>655</v>
      </c>
      <c r="AA2603" s="18">
        <v>43.453507999999999</v>
      </c>
      <c r="AB2603" s="18">
        <v>-117.120211</v>
      </c>
      <c r="AC2603" s="3" t="s">
        <v>45</v>
      </c>
      <c r="AE2603" s="3" t="s">
        <v>690</v>
      </c>
      <c r="AF2603" s="3" t="str">
        <f t="shared" si="68"/>
        <v>ex Erodium cicutarium</v>
      </c>
      <c r="AG2603" s="3" t="s">
        <v>2727</v>
      </c>
      <c r="AH2603" s="3" t="s">
        <v>1643</v>
      </c>
      <c r="AT2603" s="3" t="s">
        <v>311</v>
      </c>
    </row>
    <row r="2604" spans="1:46" x14ac:dyDescent="0.25">
      <c r="A2604" s="404">
        <v>43395</v>
      </c>
      <c r="B2604" s="5">
        <v>3139</v>
      </c>
      <c r="E2604" s="62">
        <v>9</v>
      </c>
      <c r="F2604" s="6" t="s">
        <v>42</v>
      </c>
      <c r="G2604" s="6">
        <v>2018</v>
      </c>
      <c r="L2604" s="6"/>
      <c r="N2604" s="6" t="s">
        <v>675</v>
      </c>
      <c r="P2604" s="407">
        <v>16</v>
      </c>
      <c r="Q2604" s="407">
        <v>16</v>
      </c>
      <c r="R2604" s="407">
        <v>5</v>
      </c>
      <c r="S2604" s="3" t="s">
        <v>3</v>
      </c>
      <c r="T2604" s="3" t="s">
        <v>44</v>
      </c>
      <c r="U2604" s="3" t="s">
        <v>654</v>
      </c>
      <c r="V2604" s="227" t="s">
        <v>1920</v>
      </c>
      <c r="X2604" s="3" t="s">
        <v>655</v>
      </c>
      <c r="AA2604" s="18">
        <v>43.453507999999999</v>
      </c>
      <c r="AB2604" s="18">
        <v>-117.120211</v>
      </c>
      <c r="AC2604" s="3" t="s">
        <v>45</v>
      </c>
      <c r="AE2604" s="3" t="s">
        <v>690</v>
      </c>
      <c r="AF2604" s="3" t="str">
        <f t="shared" si="68"/>
        <v>ex Erodium cicutarium</v>
      </c>
      <c r="AG2604" s="3" t="s">
        <v>2727</v>
      </c>
      <c r="AH2604" s="3" t="s">
        <v>1643</v>
      </c>
      <c r="AT2604" s="3" t="s">
        <v>311</v>
      </c>
    </row>
    <row r="2605" spans="1:46" x14ac:dyDescent="0.25">
      <c r="A2605" s="404">
        <v>43395</v>
      </c>
      <c r="B2605" s="5">
        <v>3140</v>
      </c>
      <c r="E2605" s="62">
        <v>9</v>
      </c>
      <c r="F2605" s="6" t="s">
        <v>42</v>
      </c>
      <c r="G2605" s="6">
        <v>2018</v>
      </c>
      <c r="L2605" s="6"/>
      <c r="N2605" s="6" t="s">
        <v>675</v>
      </c>
      <c r="P2605" s="407">
        <v>16</v>
      </c>
      <c r="Q2605" s="407">
        <v>16</v>
      </c>
      <c r="R2605" s="407">
        <v>6</v>
      </c>
      <c r="S2605" s="3" t="s">
        <v>3</v>
      </c>
      <c r="T2605" s="3" t="s">
        <v>44</v>
      </c>
      <c r="U2605" s="3" t="s">
        <v>654</v>
      </c>
      <c r="V2605" s="227" t="s">
        <v>1920</v>
      </c>
      <c r="X2605" s="3" t="s">
        <v>655</v>
      </c>
      <c r="AA2605" s="18">
        <v>43.453507999999999</v>
      </c>
      <c r="AB2605" s="18">
        <v>-117.120211</v>
      </c>
      <c r="AC2605" s="3" t="s">
        <v>45</v>
      </c>
      <c r="AE2605" s="3" t="s">
        <v>690</v>
      </c>
      <c r="AF2605" s="3" t="str">
        <f t="shared" si="68"/>
        <v>ex Erodium cicutarium</v>
      </c>
      <c r="AG2605" s="3" t="s">
        <v>2727</v>
      </c>
      <c r="AH2605" s="3" t="s">
        <v>1643</v>
      </c>
      <c r="AT2605" s="3" t="s">
        <v>311</v>
      </c>
    </row>
    <row r="2606" spans="1:46" x14ac:dyDescent="0.25">
      <c r="A2606" s="404">
        <v>43395</v>
      </c>
      <c r="B2606" s="5">
        <v>3141</v>
      </c>
      <c r="E2606" s="62">
        <v>9</v>
      </c>
      <c r="F2606" s="6" t="s">
        <v>42</v>
      </c>
      <c r="G2606" s="6">
        <v>2018</v>
      </c>
      <c r="L2606" s="6"/>
      <c r="N2606" s="6" t="s">
        <v>675</v>
      </c>
      <c r="P2606" s="407">
        <v>16</v>
      </c>
      <c r="Q2606" s="407">
        <v>16</v>
      </c>
      <c r="R2606" s="407">
        <v>7</v>
      </c>
      <c r="S2606" s="3" t="s">
        <v>3</v>
      </c>
      <c r="T2606" s="3" t="s">
        <v>44</v>
      </c>
      <c r="U2606" s="3" t="s">
        <v>654</v>
      </c>
      <c r="V2606" s="227" t="s">
        <v>1920</v>
      </c>
      <c r="X2606" s="3" t="s">
        <v>655</v>
      </c>
      <c r="AA2606" s="18">
        <v>43.453507999999999</v>
      </c>
      <c r="AB2606" s="18">
        <v>-117.120211</v>
      </c>
      <c r="AC2606" s="3" t="s">
        <v>45</v>
      </c>
      <c r="AE2606" s="3" t="s">
        <v>690</v>
      </c>
      <c r="AF2606" s="3" t="str">
        <f t="shared" si="68"/>
        <v>ex Erodium cicutarium</v>
      </c>
      <c r="AG2606" s="3" t="s">
        <v>2727</v>
      </c>
      <c r="AH2606" s="3" t="s">
        <v>1643</v>
      </c>
      <c r="AT2606" s="3" t="s">
        <v>311</v>
      </c>
    </row>
    <row r="2607" spans="1:46" x14ac:dyDescent="0.25">
      <c r="A2607" s="404">
        <v>43395</v>
      </c>
      <c r="B2607" s="5">
        <v>7036</v>
      </c>
      <c r="E2607" s="62">
        <v>9</v>
      </c>
      <c r="F2607" s="6" t="s">
        <v>42</v>
      </c>
      <c r="G2607" s="6">
        <v>2018</v>
      </c>
      <c r="L2607" s="6"/>
      <c r="N2607" s="6" t="s">
        <v>676</v>
      </c>
      <c r="P2607" s="407">
        <v>17</v>
      </c>
      <c r="Q2607" s="407">
        <v>17</v>
      </c>
      <c r="R2607" s="407">
        <v>1</v>
      </c>
      <c r="S2607" s="3" t="s">
        <v>3</v>
      </c>
      <c r="T2607" s="3" t="s">
        <v>44</v>
      </c>
      <c r="U2607" s="3" t="s">
        <v>654</v>
      </c>
      <c r="V2607" s="227" t="s">
        <v>1920</v>
      </c>
      <c r="X2607" s="3" t="s">
        <v>3055</v>
      </c>
      <c r="AA2607" s="18">
        <v>43.450828999999999</v>
      </c>
      <c r="AB2607" s="18">
        <v>-117.120812</v>
      </c>
      <c r="AC2607" s="3" t="s">
        <v>45</v>
      </c>
      <c r="AE2607" s="3" t="s">
        <v>1320</v>
      </c>
      <c r="AF2607" s="3" t="str">
        <f t="shared" si="68"/>
        <v>ex Basalt milkvetch</v>
      </c>
      <c r="AG2607" s="3" t="s">
        <v>2727</v>
      </c>
      <c r="AH2607" s="3" t="s">
        <v>1643</v>
      </c>
      <c r="AT2607" s="3" t="s">
        <v>1321</v>
      </c>
    </row>
    <row r="2608" spans="1:46" x14ac:dyDescent="0.25">
      <c r="A2608" s="404">
        <v>43395</v>
      </c>
      <c r="B2608" s="5">
        <v>7037</v>
      </c>
      <c r="E2608" s="62">
        <v>9</v>
      </c>
      <c r="F2608" s="6" t="s">
        <v>42</v>
      </c>
      <c r="G2608" s="6">
        <v>2018</v>
      </c>
      <c r="L2608" s="6"/>
      <c r="N2608" s="6" t="s">
        <v>676</v>
      </c>
      <c r="P2608" s="407">
        <v>17</v>
      </c>
      <c r="Q2608" s="407">
        <v>17</v>
      </c>
      <c r="R2608" s="407">
        <v>2</v>
      </c>
      <c r="S2608" s="3" t="s">
        <v>3</v>
      </c>
      <c r="T2608" s="3" t="s">
        <v>44</v>
      </c>
      <c r="U2608" s="3" t="s">
        <v>654</v>
      </c>
      <c r="V2608" s="227" t="s">
        <v>1920</v>
      </c>
      <c r="X2608" s="3" t="s">
        <v>3055</v>
      </c>
      <c r="AA2608" s="18">
        <v>43.450828999999999</v>
      </c>
      <c r="AB2608" s="18">
        <v>-117.120812</v>
      </c>
      <c r="AC2608" s="3" t="s">
        <v>45</v>
      </c>
      <c r="AE2608" s="3" t="s">
        <v>1320</v>
      </c>
      <c r="AF2608" s="3" t="str">
        <f t="shared" si="68"/>
        <v>ex Basalt milkvetch</v>
      </c>
      <c r="AG2608" s="3" t="s">
        <v>2727</v>
      </c>
      <c r="AH2608" s="3" t="s">
        <v>1643</v>
      </c>
      <c r="AT2608" s="3" t="s">
        <v>1321</v>
      </c>
    </row>
    <row r="2609" spans="1:56" x14ac:dyDescent="0.25">
      <c r="A2609" s="404">
        <v>43395</v>
      </c>
      <c r="B2609" s="5">
        <v>7038</v>
      </c>
      <c r="E2609" s="62">
        <v>9</v>
      </c>
      <c r="F2609" s="6" t="s">
        <v>42</v>
      </c>
      <c r="G2609" s="6">
        <v>2018</v>
      </c>
      <c r="L2609" s="6"/>
      <c r="N2609" s="6" t="s">
        <v>676</v>
      </c>
      <c r="P2609" s="407">
        <v>17</v>
      </c>
      <c r="Q2609" s="407">
        <v>17</v>
      </c>
      <c r="R2609" s="407">
        <v>3</v>
      </c>
      <c r="S2609" s="3" t="s">
        <v>3</v>
      </c>
      <c r="T2609" s="3" t="s">
        <v>44</v>
      </c>
      <c r="U2609" s="3" t="s">
        <v>654</v>
      </c>
      <c r="V2609" s="227" t="s">
        <v>1920</v>
      </c>
      <c r="X2609" s="3" t="s">
        <v>3055</v>
      </c>
      <c r="AA2609" s="18">
        <v>43.450828999999999</v>
      </c>
      <c r="AB2609" s="18">
        <v>-117.120812</v>
      </c>
      <c r="AC2609" s="3" t="s">
        <v>45</v>
      </c>
      <c r="AE2609" s="3" t="s">
        <v>1320</v>
      </c>
      <c r="AF2609" s="3" t="str">
        <f t="shared" si="68"/>
        <v>ex Basalt milkvetch</v>
      </c>
      <c r="AG2609" s="3" t="s">
        <v>2727</v>
      </c>
      <c r="AH2609" s="3" t="s">
        <v>1643</v>
      </c>
      <c r="AT2609" s="3" t="s">
        <v>1321</v>
      </c>
    </row>
    <row r="2610" spans="1:56" x14ac:dyDescent="0.25">
      <c r="A2610" s="404">
        <v>43395</v>
      </c>
      <c r="B2610" s="5">
        <v>7039</v>
      </c>
      <c r="E2610" s="62">
        <v>9</v>
      </c>
      <c r="F2610" s="6" t="s">
        <v>42</v>
      </c>
      <c r="G2610" s="6">
        <v>2018</v>
      </c>
      <c r="L2610" s="6"/>
      <c r="N2610" s="6" t="s">
        <v>676</v>
      </c>
      <c r="P2610" s="407">
        <v>17</v>
      </c>
      <c r="Q2610" s="407">
        <v>17</v>
      </c>
      <c r="R2610" s="407">
        <v>4</v>
      </c>
      <c r="S2610" s="3" t="s">
        <v>3</v>
      </c>
      <c r="T2610" s="3" t="s">
        <v>44</v>
      </c>
      <c r="U2610" s="3" t="s">
        <v>654</v>
      </c>
      <c r="V2610" s="227" t="s">
        <v>1920</v>
      </c>
      <c r="X2610" s="3" t="s">
        <v>3055</v>
      </c>
      <c r="AA2610" s="18">
        <v>43.450828999999999</v>
      </c>
      <c r="AB2610" s="18">
        <v>-117.120812</v>
      </c>
      <c r="AC2610" s="3" t="s">
        <v>45</v>
      </c>
      <c r="AE2610" s="3" t="s">
        <v>1320</v>
      </c>
      <c r="AF2610" s="3" t="str">
        <f t="shared" si="68"/>
        <v>ex Basalt milkvetch</v>
      </c>
      <c r="AG2610" s="3" t="s">
        <v>2727</v>
      </c>
      <c r="AH2610" s="3" t="s">
        <v>1643</v>
      </c>
      <c r="AT2610" s="3" t="s">
        <v>1321</v>
      </c>
    </row>
    <row r="2611" spans="1:56" x14ac:dyDescent="0.25">
      <c r="A2611" s="404">
        <v>43395</v>
      </c>
      <c r="B2611" s="5">
        <v>3142</v>
      </c>
      <c r="E2611" s="62">
        <v>9</v>
      </c>
      <c r="F2611" s="6" t="s">
        <v>42</v>
      </c>
      <c r="G2611" s="6">
        <v>2018</v>
      </c>
      <c r="L2611" s="6"/>
      <c r="N2611" s="6" t="s">
        <v>676</v>
      </c>
      <c r="P2611" s="407">
        <v>17</v>
      </c>
      <c r="Q2611" s="407">
        <v>17</v>
      </c>
      <c r="R2611" s="407">
        <v>5</v>
      </c>
      <c r="S2611" s="3" t="s">
        <v>3</v>
      </c>
      <c r="T2611" s="3" t="s">
        <v>44</v>
      </c>
      <c r="U2611" s="3" t="s">
        <v>654</v>
      </c>
      <c r="V2611" s="227" t="s">
        <v>1920</v>
      </c>
      <c r="X2611" s="3" t="s">
        <v>3055</v>
      </c>
      <c r="AA2611" s="18">
        <v>43.450828999999999</v>
      </c>
      <c r="AB2611" s="18">
        <v>-117.120812</v>
      </c>
      <c r="AC2611" s="3" t="s">
        <v>45</v>
      </c>
      <c r="AE2611" s="3" t="s">
        <v>691</v>
      </c>
      <c r="AF2611" s="3" t="str">
        <f t="shared" si="68"/>
        <v>ex Astragalus filipes</v>
      </c>
      <c r="AG2611" s="3" t="s">
        <v>2727</v>
      </c>
      <c r="AH2611" s="3" t="s">
        <v>1643</v>
      </c>
      <c r="AT2611" s="3" t="s">
        <v>311</v>
      </c>
    </row>
    <row r="2612" spans="1:56" x14ac:dyDescent="0.25">
      <c r="A2612" s="404">
        <v>43395</v>
      </c>
      <c r="B2612" s="5">
        <v>3143</v>
      </c>
      <c r="E2612" s="62">
        <v>9</v>
      </c>
      <c r="F2612" s="6" t="s">
        <v>42</v>
      </c>
      <c r="G2612" s="6">
        <v>2018</v>
      </c>
      <c r="L2612" s="6"/>
      <c r="N2612" s="6" t="s">
        <v>676</v>
      </c>
      <c r="P2612" s="407">
        <v>17</v>
      </c>
      <c r="Q2612" s="407">
        <v>17</v>
      </c>
      <c r="R2612" s="407">
        <v>6</v>
      </c>
      <c r="S2612" s="3" t="s">
        <v>3</v>
      </c>
      <c r="T2612" s="3" t="s">
        <v>44</v>
      </c>
      <c r="U2612" s="3" t="s">
        <v>654</v>
      </c>
      <c r="V2612" s="227" t="s">
        <v>1920</v>
      </c>
      <c r="X2612" s="3" t="s">
        <v>3055</v>
      </c>
      <c r="AA2612" s="18">
        <v>43.450828999999999</v>
      </c>
      <c r="AB2612" s="18">
        <v>-117.120812</v>
      </c>
      <c r="AC2612" s="3" t="s">
        <v>45</v>
      </c>
      <c r="AE2612" s="3" t="s">
        <v>691</v>
      </c>
      <c r="AF2612" s="3" t="str">
        <f t="shared" si="68"/>
        <v>ex Astragalus filipes</v>
      </c>
      <c r="AG2612" s="3" t="s">
        <v>2727</v>
      </c>
      <c r="AH2612" s="3" t="s">
        <v>1643</v>
      </c>
      <c r="AT2612" s="3" t="s">
        <v>311</v>
      </c>
    </row>
    <row r="2613" spans="1:56" x14ac:dyDescent="0.25">
      <c r="A2613" s="404">
        <v>43395</v>
      </c>
      <c r="B2613" s="5">
        <v>3144</v>
      </c>
      <c r="E2613" s="62">
        <v>9</v>
      </c>
      <c r="F2613" s="6" t="s">
        <v>42</v>
      </c>
      <c r="G2613" s="6">
        <v>2018</v>
      </c>
      <c r="L2613" s="6"/>
      <c r="N2613" s="6" t="s">
        <v>676</v>
      </c>
      <c r="P2613" s="407">
        <v>17</v>
      </c>
      <c r="Q2613" s="407">
        <v>17</v>
      </c>
      <c r="R2613" s="407">
        <v>7</v>
      </c>
      <c r="S2613" s="3" t="s">
        <v>3</v>
      </c>
      <c r="T2613" s="3" t="s">
        <v>44</v>
      </c>
      <c r="U2613" s="3" t="s">
        <v>654</v>
      </c>
      <c r="V2613" s="227" t="s">
        <v>1920</v>
      </c>
      <c r="X2613" s="3" t="s">
        <v>3055</v>
      </c>
      <c r="AA2613" s="18">
        <v>43.450828999999999</v>
      </c>
      <c r="AB2613" s="18">
        <v>-117.120812</v>
      </c>
      <c r="AC2613" s="3" t="s">
        <v>45</v>
      </c>
      <c r="AE2613" s="3" t="s">
        <v>691</v>
      </c>
      <c r="AF2613" s="3" t="str">
        <f t="shared" si="68"/>
        <v>ex Astragalus filipes</v>
      </c>
      <c r="AG2613" s="3" t="s">
        <v>2727</v>
      </c>
      <c r="AH2613" s="3" t="s">
        <v>1643</v>
      </c>
      <c r="AT2613" s="3" t="s">
        <v>311</v>
      </c>
    </row>
    <row r="2614" spans="1:56" x14ac:dyDescent="0.25">
      <c r="A2614" s="404">
        <v>43395</v>
      </c>
      <c r="B2614" s="5">
        <v>3145</v>
      </c>
      <c r="E2614" s="62">
        <v>9</v>
      </c>
      <c r="F2614" s="6" t="s">
        <v>42</v>
      </c>
      <c r="G2614" s="6">
        <v>2018</v>
      </c>
      <c r="L2614" s="6"/>
      <c r="N2614" s="6" t="s">
        <v>676</v>
      </c>
      <c r="P2614" s="407">
        <v>17</v>
      </c>
      <c r="Q2614" s="407">
        <v>17</v>
      </c>
      <c r="R2614" s="407">
        <v>8</v>
      </c>
      <c r="S2614" s="3" t="s">
        <v>3</v>
      </c>
      <c r="T2614" s="3" t="s">
        <v>44</v>
      </c>
      <c r="U2614" s="3" t="s">
        <v>654</v>
      </c>
      <c r="V2614" s="227" t="s">
        <v>1920</v>
      </c>
      <c r="X2614" s="3" t="s">
        <v>3055</v>
      </c>
      <c r="AA2614" s="18">
        <v>43.450828999999999</v>
      </c>
      <c r="AB2614" s="18">
        <v>-117.120812</v>
      </c>
      <c r="AC2614" s="3" t="s">
        <v>45</v>
      </c>
      <c r="AE2614" s="3" t="s">
        <v>691</v>
      </c>
      <c r="AF2614" s="3" t="str">
        <f t="shared" si="68"/>
        <v>ex Astragalus filipes</v>
      </c>
      <c r="AG2614" s="3" t="s">
        <v>2727</v>
      </c>
      <c r="AH2614" s="3" t="s">
        <v>1643</v>
      </c>
      <c r="AT2614" s="3" t="s">
        <v>311</v>
      </c>
    </row>
    <row r="2615" spans="1:56" x14ac:dyDescent="0.25">
      <c r="A2615" s="404">
        <v>43395</v>
      </c>
      <c r="B2615" s="5">
        <v>3146</v>
      </c>
      <c r="E2615" s="62">
        <v>9</v>
      </c>
      <c r="F2615" s="6" t="s">
        <v>42</v>
      </c>
      <c r="G2615" s="6">
        <v>2018</v>
      </c>
      <c r="L2615" s="6"/>
      <c r="N2615" s="6" t="s">
        <v>676</v>
      </c>
      <c r="P2615" s="407">
        <v>17</v>
      </c>
      <c r="Q2615" s="407">
        <v>17</v>
      </c>
      <c r="R2615" s="407">
        <v>9</v>
      </c>
      <c r="S2615" s="3" t="s">
        <v>3</v>
      </c>
      <c r="T2615" s="3" t="s">
        <v>44</v>
      </c>
      <c r="U2615" s="3" t="s">
        <v>654</v>
      </c>
      <c r="V2615" s="227" t="s">
        <v>1920</v>
      </c>
      <c r="X2615" s="3" t="s">
        <v>3055</v>
      </c>
      <c r="AA2615" s="18">
        <v>43.450828999999999</v>
      </c>
      <c r="AB2615" s="18">
        <v>-117.120812</v>
      </c>
      <c r="AC2615" s="3" t="s">
        <v>45</v>
      </c>
      <c r="AE2615" s="3" t="s">
        <v>691</v>
      </c>
      <c r="AF2615" s="3" t="str">
        <f t="shared" si="68"/>
        <v>ex Astragalus filipes</v>
      </c>
      <c r="AG2615" s="3" t="s">
        <v>2727</v>
      </c>
      <c r="AH2615" s="3" t="s">
        <v>1643</v>
      </c>
      <c r="AT2615" s="3" t="s">
        <v>311</v>
      </c>
    </row>
    <row r="2616" spans="1:56" x14ac:dyDescent="0.25">
      <c r="A2616" s="404">
        <v>43395</v>
      </c>
      <c r="B2616" s="5">
        <v>7040</v>
      </c>
      <c r="E2616" s="62">
        <v>9</v>
      </c>
      <c r="F2616" s="6" t="s">
        <v>42</v>
      </c>
      <c r="G2616" s="6">
        <v>2018</v>
      </c>
      <c r="L2616" s="6"/>
      <c r="N2616" s="6" t="s">
        <v>677</v>
      </c>
      <c r="P2616" s="407">
        <v>18</v>
      </c>
      <c r="Q2616" s="407">
        <v>18</v>
      </c>
      <c r="R2616" s="407">
        <v>1</v>
      </c>
      <c r="S2616" s="3" t="s">
        <v>3</v>
      </c>
      <c r="T2616" s="3" t="s">
        <v>44</v>
      </c>
      <c r="U2616" s="3" t="s">
        <v>654</v>
      </c>
      <c r="V2616" s="227" t="s">
        <v>1920</v>
      </c>
      <c r="X2616" s="3" t="s">
        <v>3055</v>
      </c>
      <c r="AA2616" s="18">
        <v>43.450828999999999</v>
      </c>
      <c r="AB2616" s="18">
        <v>-117.120812</v>
      </c>
      <c r="AC2616" s="3" t="s">
        <v>45</v>
      </c>
      <c r="AE2616" s="3" t="s">
        <v>656</v>
      </c>
      <c r="AF2616" s="3" t="str">
        <f t="shared" si="68"/>
        <v>ex Penstemon</v>
      </c>
      <c r="AG2616" s="3" t="s">
        <v>2727</v>
      </c>
      <c r="AH2616" s="3" t="s">
        <v>1643</v>
      </c>
      <c r="AT2616" s="3" t="s">
        <v>311</v>
      </c>
    </row>
    <row r="2617" spans="1:56" x14ac:dyDescent="0.25">
      <c r="A2617" s="404">
        <v>43395</v>
      </c>
      <c r="B2617" s="5">
        <v>3147</v>
      </c>
      <c r="E2617" s="62">
        <v>9</v>
      </c>
      <c r="F2617" s="6" t="s">
        <v>42</v>
      </c>
      <c r="G2617" s="6">
        <v>2018</v>
      </c>
      <c r="L2617" s="6"/>
      <c r="N2617" s="6" t="s">
        <v>677</v>
      </c>
      <c r="P2617" s="407">
        <v>18</v>
      </c>
      <c r="Q2617" s="407">
        <v>18</v>
      </c>
      <c r="R2617" s="407">
        <v>2</v>
      </c>
      <c r="S2617" s="3" t="s">
        <v>3</v>
      </c>
      <c r="T2617" s="3" t="s">
        <v>44</v>
      </c>
      <c r="U2617" s="3" t="s">
        <v>654</v>
      </c>
      <c r="V2617" s="227" t="s">
        <v>1920</v>
      </c>
      <c r="X2617" s="3" t="s">
        <v>3055</v>
      </c>
      <c r="AA2617" s="18">
        <v>43.450828999999999</v>
      </c>
      <c r="AB2617" s="18">
        <v>-117.120812</v>
      </c>
      <c r="AC2617" s="3" t="s">
        <v>45</v>
      </c>
      <c r="AE2617" s="3" t="s">
        <v>656</v>
      </c>
      <c r="AF2617" s="3" t="str">
        <f t="shared" si="68"/>
        <v>ex Penstemon</v>
      </c>
      <c r="AG2617" s="3" t="s">
        <v>2727</v>
      </c>
      <c r="AH2617" s="3" t="s">
        <v>1643</v>
      </c>
      <c r="AT2617" s="3" t="s">
        <v>311</v>
      </c>
    </row>
    <row r="2618" spans="1:56" x14ac:dyDescent="0.25">
      <c r="A2618" s="404">
        <v>43395</v>
      </c>
      <c r="B2618" s="5">
        <v>3148</v>
      </c>
      <c r="E2618" s="62">
        <v>9</v>
      </c>
      <c r="F2618" s="6" t="s">
        <v>42</v>
      </c>
      <c r="G2618" s="6">
        <v>2018</v>
      </c>
      <c r="L2618" s="6"/>
      <c r="N2618" s="6" t="s">
        <v>677</v>
      </c>
      <c r="P2618" s="407">
        <v>18</v>
      </c>
      <c r="Q2618" s="407">
        <v>18</v>
      </c>
      <c r="R2618" s="407">
        <v>3</v>
      </c>
      <c r="S2618" s="3" t="s">
        <v>3</v>
      </c>
      <c r="T2618" s="3" t="s">
        <v>44</v>
      </c>
      <c r="U2618" s="3" t="s">
        <v>654</v>
      </c>
      <c r="V2618" s="227" t="s">
        <v>1920</v>
      </c>
      <c r="X2618" s="3" t="s">
        <v>3055</v>
      </c>
      <c r="AA2618" s="18">
        <v>43.450828999999999</v>
      </c>
      <c r="AB2618" s="18">
        <v>-117.120812</v>
      </c>
      <c r="AC2618" s="3" t="s">
        <v>45</v>
      </c>
      <c r="AE2618" s="3" t="s">
        <v>656</v>
      </c>
      <c r="AF2618" s="3" t="str">
        <f t="shared" si="68"/>
        <v>ex Penstemon</v>
      </c>
      <c r="AG2618" s="3" t="s">
        <v>2727</v>
      </c>
      <c r="AH2618" s="3" t="s">
        <v>1643</v>
      </c>
      <c r="AT2618" s="3" t="s">
        <v>311</v>
      </c>
    </row>
    <row r="2619" spans="1:56" x14ac:dyDescent="0.25">
      <c r="A2619" s="404">
        <v>43395</v>
      </c>
      <c r="B2619" s="5">
        <v>3149</v>
      </c>
      <c r="E2619" s="62">
        <v>9</v>
      </c>
      <c r="F2619" s="6" t="s">
        <v>42</v>
      </c>
      <c r="G2619" s="6">
        <v>2018</v>
      </c>
      <c r="L2619" s="6"/>
      <c r="N2619" s="6" t="s">
        <v>677</v>
      </c>
      <c r="P2619" s="407">
        <v>18</v>
      </c>
      <c r="Q2619" s="407">
        <v>18</v>
      </c>
      <c r="R2619" s="407">
        <v>4</v>
      </c>
      <c r="S2619" s="3" t="s">
        <v>3</v>
      </c>
      <c r="T2619" s="3" t="s">
        <v>44</v>
      </c>
      <c r="U2619" s="3" t="s">
        <v>654</v>
      </c>
      <c r="V2619" s="227" t="s">
        <v>1920</v>
      </c>
      <c r="X2619" s="3" t="s">
        <v>3055</v>
      </c>
      <c r="AA2619" s="18">
        <v>43.450828999999999</v>
      </c>
      <c r="AB2619" s="18">
        <v>-117.120812</v>
      </c>
      <c r="AC2619" s="3" t="s">
        <v>45</v>
      </c>
      <c r="AE2619" s="3" t="s">
        <v>656</v>
      </c>
      <c r="AF2619" s="3" t="str">
        <f t="shared" si="68"/>
        <v>ex Penstemon</v>
      </c>
      <c r="AG2619" s="3" t="s">
        <v>2727</v>
      </c>
      <c r="AH2619" s="3" t="s">
        <v>1643</v>
      </c>
      <c r="AT2619" s="3" t="s">
        <v>311</v>
      </c>
    </row>
    <row r="2620" spans="1:56" x14ac:dyDescent="0.25">
      <c r="A2620" s="404">
        <v>43395</v>
      </c>
      <c r="B2620" s="5">
        <v>3150</v>
      </c>
      <c r="E2620" s="62">
        <v>9</v>
      </c>
      <c r="F2620" s="6" t="s">
        <v>42</v>
      </c>
      <c r="G2620" s="6">
        <v>2018</v>
      </c>
      <c r="L2620" s="6"/>
      <c r="N2620" s="6" t="s">
        <v>677</v>
      </c>
      <c r="P2620" s="407">
        <v>18</v>
      </c>
      <c r="Q2620" s="407">
        <v>18</v>
      </c>
      <c r="R2620" s="407">
        <v>5</v>
      </c>
      <c r="S2620" s="3" t="s">
        <v>3</v>
      </c>
      <c r="T2620" s="3" t="s">
        <v>44</v>
      </c>
      <c r="U2620" s="3" t="s">
        <v>654</v>
      </c>
      <c r="V2620" s="227" t="s">
        <v>1920</v>
      </c>
      <c r="X2620" s="3" t="s">
        <v>3055</v>
      </c>
      <c r="AA2620" s="18">
        <v>43.450828999999999</v>
      </c>
      <c r="AB2620" s="18">
        <v>-117.120812</v>
      </c>
      <c r="AC2620" s="3" t="s">
        <v>45</v>
      </c>
      <c r="AE2620" s="3" t="s">
        <v>656</v>
      </c>
      <c r="AF2620" s="3" t="str">
        <f t="shared" si="68"/>
        <v>ex Penstemon</v>
      </c>
      <c r="AG2620" s="3" t="s">
        <v>2727</v>
      </c>
      <c r="AH2620" s="3" t="s">
        <v>1643</v>
      </c>
      <c r="AT2620" s="3" t="s">
        <v>311</v>
      </c>
    </row>
    <row r="2621" spans="1:56" s="2" customFormat="1" x14ac:dyDescent="0.25">
      <c r="A2621" s="404">
        <v>43395</v>
      </c>
      <c r="B2621" s="5">
        <v>3151</v>
      </c>
      <c r="C2621" s="3"/>
      <c r="D2621" s="3"/>
      <c r="E2621" s="62">
        <v>9</v>
      </c>
      <c r="F2621" s="6" t="s">
        <v>42</v>
      </c>
      <c r="G2621" s="6">
        <v>2018</v>
      </c>
      <c r="H2621" s="6"/>
      <c r="I2621" s="3"/>
      <c r="J2621" s="3"/>
      <c r="K2621" s="3"/>
      <c r="L2621" s="6"/>
      <c r="M2621" s="3"/>
      <c r="N2621" s="6" t="s">
        <v>677</v>
      </c>
      <c r="O2621" s="6"/>
      <c r="P2621" s="407">
        <v>18</v>
      </c>
      <c r="Q2621" s="407">
        <v>18</v>
      </c>
      <c r="R2621" s="407">
        <v>6</v>
      </c>
      <c r="S2621" s="3" t="s">
        <v>3</v>
      </c>
      <c r="T2621" s="3" t="s">
        <v>44</v>
      </c>
      <c r="U2621" s="3" t="s">
        <v>654</v>
      </c>
      <c r="V2621" s="227" t="s">
        <v>1920</v>
      </c>
      <c r="W2621" s="3"/>
      <c r="X2621" s="3" t="s">
        <v>3055</v>
      </c>
      <c r="Y2621" s="3"/>
      <c r="Z2621" s="3"/>
      <c r="AA2621" s="18">
        <v>43.450828999999999</v>
      </c>
      <c r="AB2621" s="18">
        <v>-117.120812</v>
      </c>
      <c r="AC2621" s="3" t="s">
        <v>45</v>
      </c>
      <c r="AD2621" s="3"/>
      <c r="AE2621" s="3" t="s">
        <v>656</v>
      </c>
      <c r="AF2621" s="3" t="str">
        <f t="shared" si="68"/>
        <v>ex Penstemon</v>
      </c>
      <c r="AG2621" s="3" t="s">
        <v>2727</v>
      </c>
      <c r="AH2621" s="3" t="s">
        <v>1643</v>
      </c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 t="s">
        <v>311</v>
      </c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</row>
    <row r="2622" spans="1:56" x14ac:dyDescent="0.25">
      <c r="A2622" s="404">
        <v>43395</v>
      </c>
      <c r="B2622" s="5">
        <v>7041</v>
      </c>
      <c r="E2622" s="62">
        <v>9</v>
      </c>
      <c r="F2622" s="6" t="s">
        <v>42</v>
      </c>
      <c r="G2622" s="6">
        <v>2018</v>
      </c>
      <c r="L2622" s="6"/>
      <c r="N2622" s="6" t="s">
        <v>678</v>
      </c>
      <c r="P2622" s="407">
        <v>19</v>
      </c>
      <c r="Q2622" s="407">
        <v>19</v>
      </c>
      <c r="R2622" s="407">
        <v>1</v>
      </c>
      <c r="S2622" s="3" t="s">
        <v>3</v>
      </c>
      <c r="T2622" s="3" t="s">
        <v>44</v>
      </c>
      <c r="U2622" s="3" t="s">
        <v>654</v>
      </c>
      <c r="V2622" s="227" t="s">
        <v>1920</v>
      </c>
      <c r="X2622" s="3" t="s">
        <v>3055</v>
      </c>
      <c r="AA2622" s="18">
        <v>43.350051999999998</v>
      </c>
      <c r="AB2622" s="18">
        <v>-117.11823699999999</v>
      </c>
      <c r="AC2622" s="3" t="s">
        <v>45</v>
      </c>
      <c r="AE2622" s="3" t="s">
        <v>657</v>
      </c>
      <c r="AF2622" s="3" t="str">
        <f t="shared" si="68"/>
        <v>ex Balsamorhiza hookeri</v>
      </c>
      <c r="AG2622" s="3" t="s">
        <v>2727</v>
      </c>
      <c r="AH2622" s="3" t="s">
        <v>1643</v>
      </c>
      <c r="AT2622" s="3" t="s">
        <v>311</v>
      </c>
    </row>
    <row r="2623" spans="1:56" x14ac:dyDescent="0.25">
      <c r="A2623" s="404">
        <v>43395</v>
      </c>
      <c r="B2623" s="5">
        <v>7042</v>
      </c>
      <c r="E2623" s="62">
        <v>9</v>
      </c>
      <c r="F2623" s="6" t="s">
        <v>42</v>
      </c>
      <c r="G2623" s="6">
        <v>2018</v>
      </c>
      <c r="L2623" s="6"/>
      <c r="N2623" s="6" t="s">
        <v>678</v>
      </c>
      <c r="P2623" s="407">
        <v>19</v>
      </c>
      <c r="Q2623" s="407">
        <v>19</v>
      </c>
      <c r="R2623" s="407">
        <v>2</v>
      </c>
      <c r="S2623" s="3" t="s">
        <v>3</v>
      </c>
      <c r="T2623" s="3" t="s">
        <v>44</v>
      </c>
      <c r="U2623" s="3" t="s">
        <v>654</v>
      </c>
      <c r="V2623" s="227" t="s">
        <v>1920</v>
      </c>
      <c r="X2623" s="3" t="s">
        <v>3055</v>
      </c>
      <c r="AA2623" s="18">
        <v>43.350051999999998</v>
      </c>
      <c r="AB2623" s="18">
        <v>-117.11823699999999</v>
      </c>
      <c r="AC2623" s="3" t="s">
        <v>45</v>
      </c>
      <c r="AE2623" s="3" t="s">
        <v>657</v>
      </c>
      <c r="AF2623" s="3" t="str">
        <f t="shared" si="68"/>
        <v>ex Balsamorhiza hookeri</v>
      </c>
      <c r="AG2623" s="3" t="s">
        <v>2727</v>
      </c>
      <c r="AH2623" s="3" t="s">
        <v>1643</v>
      </c>
      <c r="AT2623" s="3" t="s">
        <v>311</v>
      </c>
    </row>
    <row r="2624" spans="1:56" x14ac:dyDescent="0.25">
      <c r="A2624" s="404">
        <v>43395</v>
      </c>
      <c r="B2624" s="5">
        <v>7043</v>
      </c>
      <c r="E2624" s="62">
        <v>9</v>
      </c>
      <c r="F2624" s="6" t="s">
        <v>42</v>
      </c>
      <c r="G2624" s="6">
        <v>2018</v>
      </c>
      <c r="L2624" s="6"/>
      <c r="N2624" s="6" t="s">
        <v>678</v>
      </c>
      <c r="P2624" s="407">
        <v>19</v>
      </c>
      <c r="Q2624" s="407">
        <v>19</v>
      </c>
      <c r="R2624" s="407">
        <v>3</v>
      </c>
      <c r="S2624" s="3" t="s">
        <v>3</v>
      </c>
      <c r="T2624" s="3" t="s">
        <v>44</v>
      </c>
      <c r="U2624" s="3" t="s">
        <v>654</v>
      </c>
      <c r="V2624" s="227" t="s">
        <v>1920</v>
      </c>
      <c r="X2624" s="3" t="s">
        <v>3055</v>
      </c>
      <c r="AA2624" s="18">
        <v>43.350051999999998</v>
      </c>
      <c r="AB2624" s="18">
        <v>-117.11823699999999</v>
      </c>
      <c r="AC2624" s="3" t="s">
        <v>45</v>
      </c>
      <c r="AE2624" s="3" t="s">
        <v>657</v>
      </c>
      <c r="AF2624" s="3" t="str">
        <f t="shared" si="68"/>
        <v>ex Balsamorhiza hookeri</v>
      </c>
      <c r="AG2624" s="3" t="s">
        <v>2727</v>
      </c>
      <c r="AH2624" s="3" t="s">
        <v>1643</v>
      </c>
      <c r="AT2624" s="3" t="s">
        <v>311</v>
      </c>
    </row>
    <row r="2625" spans="1:46" x14ac:dyDescent="0.25">
      <c r="A2625" s="404">
        <v>43395</v>
      </c>
      <c r="B2625" s="5">
        <v>3152</v>
      </c>
      <c r="E2625" s="62">
        <v>9</v>
      </c>
      <c r="F2625" s="6" t="s">
        <v>42</v>
      </c>
      <c r="G2625" s="6">
        <v>2018</v>
      </c>
      <c r="L2625" s="6"/>
      <c r="N2625" s="6" t="s">
        <v>678</v>
      </c>
      <c r="P2625" s="407">
        <v>19</v>
      </c>
      <c r="Q2625" s="407">
        <v>19</v>
      </c>
      <c r="R2625" s="407">
        <v>4</v>
      </c>
      <c r="S2625" s="3" t="s">
        <v>3</v>
      </c>
      <c r="T2625" s="3" t="s">
        <v>44</v>
      </c>
      <c r="U2625" s="3" t="s">
        <v>654</v>
      </c>
      <c r="V2625" s="227" t="s">
        <v>1920</v>
      </c>
      <c r="X2625" s="3" t="s">
        <v>3055</v>
      </c>
      <c r="AA2625" s="18">
        <v>43.350051999999998</v>
      </c>
      <c r="AB2625" s="18">
        <v>-117.11823699999999</v>
      </c>
      <c r="AC2625" s="3" t="s">
        <v>45</v>
      </c>
      <c r="AE2625" s="3" t="s">
        <v>657</v>
      </c>
      <c r="AF2625" s="3" t="str">
        <f t="shared" si="68"/>
        <v>ex Balsamorhiza hookeri</v>
      </c>
      <c r="AG2625" s="3" t="s">
        <v>2727</v>
      </c>
      <c r="AH2625" s="3" t="s">
        <v>1643</v>
      </c>
      <c r="AT2625" s="3" t="s">
        <v>311</v>
      </c>
    </row>
    <row r="2626" spans="1:46" x14ac:dyDescent="0.25">
      <c r="A2626" s="404">
        <v>43395</v>
      </c>
      <c r="B2626" s="5">
        <v>7044</v>
      </c>
      <c r="E2626" s="62">
        <v>9</v>
      </c>
      <c r="F2626" s="6" t="s">
        <v>42</v>
      </c>
      <c r="G2626" s="6">
        <v>2018</v>
      </c>
      <c r="L2626" s="6"/>
      <c r="N2626" s="6" t="s">
        <v>678</v>
      </c>
      <c r="P2626" s="407">
        <v>19</v>
      </c>
      <c r="Q2626" s="407">
        <v>19</v>
      </c>
      <c r="R2626" s="407">
        <v>5</v>
      </c>
      <c r="S2626" s="3" t="s">
        <v>3</v>
      </c>
      <c r="T2626" s="3" t="s">
        <v>44</v>
      </c>
      <c r="U2626" s="3" t="s">
        <v>654</v>
      </c>
      <c r="V2626" s="227" t="s">
        <v>1920</v>
      </c>
      <c r="X2626" s="3" t="s">
        <v>3055</v>
      </c>
      <c r="AA2626" s="18">
        <v>43.350051999999998</v>
      </c>
      <c r="AB2626" s="18">
        <v>-117.11823699999999</v>
      </c>
      <c r="AC2626" s="3" t="s">
        <v>45</v>
      </c>
      <c r="AE2626" s="3" t="s">
        <v>657</v>
      </c>
      <c r="AF2626" s="3" t="str">
        <f t="shared" si="68"/>
        <v>ex Balsamorhiza hookeri</v>
      </c>
      <c r="AG2626" s="3" t="s">
        <v>2727</v>
      </c>
      <c r="AH2626" s="3" t="s">
        <v>1643</v>
      </c>
      <c r="AT2626" s="3" t="s">
        <v>311</v>
      </c>
    </row>
    <row r="2627" spans="1:46" x14ac:dyDescent="0.25">
      <c r="A2627" s="404">
        <v>43395</v>
      </c>
      <c r="B2627" s="5">
        <v>7045</v>
      </c>
      <c r="E2627" s="62">
        <v>9</v>
      </c>
      <c r="F2627" s="6" t="s">
        <v>42</v>
      </c>
      <c r="G2627" s="6">
        <v>2018</v>
      </c>
      <c r="L2627" s="6"/>
      <c r="N2627" s="6" t="s">
        <v>678</v>
      </c>
      <c r="P2627" s="407">
        <v>19</v>
      </c>
      <c r="Q2627" s="407">
        <v>19</v>
      </c>
      <c r="R2627" s="407">
        <v>6</v>
      </c>
      <c r="S2627" s="3" t="s">
        <v>3</v>
      </c>
      <c r="T2627" s="3" t="s">
        <v>44</v>
      </c>
      <c r="U2627" s="3" t="s">
        <v>654</v>
      </c>
      <c r="V2627" s="227" t="s">
        <v>1920</v>
      </c>
      <c r="X2627" s="3" t="s">
        <v>3055</v>
      </c>
      <c r="AA2627" s="18">
        <v>43.350051999999998</v>
      </c>
      <c r="AB2627" s="18">
        <v>-117.11823699999999</v>
      </c>
      <c r="AC2627" s="3" t="s">
        <v>45</v>
      </c>
      <c r="AE2627" s="3" t="s">
        <v>657</v>
      </c>
      <c r="AF2627" s="3" t="str">
        <f t="shared" si="68"/>
        <v>ex Balsamorhiza hookeri</v>
      </c>
      <c r="AG2627" s="3" t="s">
        <v>2727</v>
      </c>
      <c r="AH2627" s="3" t="s">
        <v>1643</v>
      </c>
      <c r="AT2627" s="3" t="s">
        <v>311</v>
      </c>
    </row>
    <row r="2628" spans="1:46" x14ac:dyDescent="0.25">
      <c r="A2628" s="404">
        <v>43395</v>
      </c>
      <c r="B2628" s="5">
        <v>7046</v>
      </c>
      <c r="E2628" s="62">
        <v>9</v>
      </c>
      <c r="F2628" s="6" t="s">
        <v>42</v>
      </c>
      <c r="G2628" s="6">
        <v>2018</v>
      </c>
      <c r="L2628" s="6"/>
      <c r="N2628" s="6" t="s">
        <v>678</v>
      </c>
      <c r="P2628" s="407">
        <v>19</v>
      </c>
      <c r="Q2628" s="407">
        <v>19</v>
      </c>
      <c r="R2628" s="407">
        <v>7</v>
      </c>
      <c r="S2628" s="3" t="s">
        <v>3</v>
      </c>
      <c r="T2628" s="3" t="s">
        <v>44</v>
      </c>
      <c r="U2628" s="3" t="s">
        <v>654</v>
      </c>
      <c r="V2628" s="227" t="s">
        <v>1920</v>
      </c>
      <c r="X2628" s="3" t="s">
        <v>3055</v>
      </c>
      <c r="AA2628" s="18">
        <v>43.350051999999998</v>
      </c>
      <c r="AB2628" s="18">
        <v>-117.11823699999999</v>
      </c>
      <c r="AC2628" s="3" t="s">
        <v>45</v>
      </c>
      <c r="AE2628" s="3" t="s">
        <v>657</v>
      </c>
      <c r="AF2628" s="3" t="str">
        <f t="shared" si="68"/>
        <v>ex Balsamorhiza hookeri</v>
      </c>
      <c r="AG2628" s="3" t="s">
        <v>2727</v>
      </c>
      <c r="AH2628" s="3" t="s">
        <v>1643</v>
      </c>
      <c r="AT2628" s="3" t="s">
        <v>311</v>
      </c>
    </row>
    <row r="2629" spans="1:46" x14ac:dyDescent="0.25">
      <c r="A2629" s="404">
        <v>43395</v>
      </c>
      <c r="B2629" s="5">
        <v>3153</v>
      </c>
      <c r="E2629" s="62">
        <v>9</v>
      </c>
      <c r="F2629" s="6" t="s">
        <v>42</v>
      </c>
      <c r="G2629" s="6">
        <v>2018</v>
      </c>
      <c r="L2629" s="6"/>
      <c r="N2629" s="6" t="s">
        <v>678</v>
      </c>
      <c r="P2629" s="407">
        <v>19</v>
      </c>
      <c r="Q2629" s="407">
        <v>19</v>
      </c>
      <c r="R2629" s="407">
        <v>8</v>
      </c>
      <c r="S2629" s="3" t="s">
        <v>3</v>
      </c>
      <c r="T2629" s="3" t="s">
        <v>44</v>
      </c>
      <c r="U2629" s="3" t="s">
        <v>654</v>
      </c>
      <c r="V2629" s="227" t="s">
        <v>1920</v>
      </c>
      <c r="X2629" s="3" t="s">
        <v>3055</v>
      </c>
      <c r="AA2629" s="18">
        <v>43.350051999999998</v>
      </c>
      <c r="AB2629" s="18">
        <v>-117.11823699999999</v>
      </c>
      <c r="AC2629" s="3" t="s">
        <v>45</v>
      </c>
      <c r="AE2629" s="3" t="s">
        <v>657</v>
      </c>
      <c r="AF2629" s="3" t="str">
        <f t="shared" si="68"/>
        <v>ex Balsamorhiza hookeri</v>
      </c>
      <c r="AG2629" s="3" t="s">
        <v>2727</v>
      </c>
      <c r="AH2629" s="3" t="s">
        <v>1643</v>
      </c>
      <c r="AT2629" s="3" t="s">
        <v>311</v>
      </c>
    </row>
    <row r="2630" spans="1:46" x14ac:dyDescent="0.25">
      <c r="A2630" s="404">
        <v>43395</v>
      </c>
      <c r="B2630" s="5">
        <v>7047</v>
      </c>
      <c r="E2630" s="62">
        <v>9</v>
      </c>
      <c r="F2630" s="6" t="s">
        <v>42</v>
      </c>
      <c r="G2630" s="6">
        <v>2018</v>
      </c>
      <c r="L2630" s="6"/>
      <c r="N2630" s="6" t="s">
        <v>678</v>
      </c>
      <c r="P2630" s="407">
        <v>19</v>
      </c>
      <c r="Q2630" s="407">
        <v>19</v>
      </c>
      <c r="R2630" s="407">
        <v>9</v>
      </c>
      <c r="S2630" s="3" t="s">
        <v>3</v>
      </c>
      <c r="T2630" s="3" t="s">
        <v>44</v>
      </c>
      <c r="U2630" s="3" t="s">
        <v>654</v>
      </c>
      <c r="V2630" s="227" t="s">
        <v>1920</v>
      </c>
      <c r="X2630" s="3" t="s">
        <v>3055</v>
      </c>
      <c r="AA2630" s="18">
        <v>43.350051999999998</v>
      </c>
      <c r="AB2630" s="18">
        <v>-117.11823699999999</v>
      </c>
      <c r="AC2630" s="3" t="s">
        <v>45</v>
      </c>
      <c r="AE2630" s="3" t="s">
        <v>657</v>
      </c>
      <c r="AF2630" s="3" t="str">
        <f t="shared" si="68"/>
        <v>ex Balsamorhiza hookeri</v>
      </c>
      <c r="AG2630" s="3" t="s">
        <v>2727</v>
      </c>
      <c r="AH2630" s="3" t="s">
        <v>1643</v>
      </c>
      <c r="AT2630" s="3" t="s">
        <v>311</v>
      </c>
    </row>
    <row r="2631" spans="1:46" x14ac:dyDescent="0.25">
      <c r="A2631" s="404">
        <v>43395</v>
      </c>
      <c r="B2631" s="5">
        <v>7048</v>
      </c>
      <c r="E2631" s="62">
        <v>9</v>
      </c>
      <c r="F2631" s="6" t="s">
        <v>42</v>
      </c>
      <c r="G2631" s="6">
        <v>2018</v>
      </c>
      <c r="L2631" s="6"/>
      <c r="N2631" s="6" t="s">
        <v>678</v>
      </c>
      <c r="P2631" s="407">
        <v>19</v>
      </c>
      <c r="Q2631" s="407">
        <v>19</v>
      </c>
      <c r="R2631" s="407">
        <v>10</v>
      </c>
      <c r="S2631" s="3" t="s">
        <v>3</v>
      </c>
      <c r="T2631" s="3" t="s">
        <v>44</v>
      </c>
      <c r="U2631" s="3" t="s">
        <v>654</v>
      </c>
      <c r="V2631" s="227" t="s">
        <v>1920</v>
      </c>
      <c r="X2631" s="3" t="s">
        <v>3055</v>
      </c>
      <c r="AA2631" s="18">
        <v>43.350051999999998</v>
      </c>
      <c r="AB2631" s="18">
        <v>-117.11823699999999</v>
      </c>
      <c r="AC2631" s="3" t="s">
        <v>45</v>
      </c>
      <c r="AE2631" s="3" t="s">
        <v>657</v>
      </c>
      <c r="AF2631" s="3" t="str">
        <f t="shared" si="68"/>
        <v>ex Balsamorhiza hookeri</v>
      </c>
      <c r="AG2631" s="3" t="s">
        <v>2727</v>
      </c>
      <c r="AH2631" s="3" t="s">
        <v>1643</v>
      </c>
      <c r="AT2631" s="3" t="s">
        <v>311</v>
      </c>
    </row>
    <row r="2632" spans="1:46" x14ac:dyDescent="0.25">
      <c r="A2632" s="404">
        <v>43395</v>
      </c>
      <c r="B2632" s="5">
        <v>7049</v>
      </c>
      <c r="E2632" s="62">
        <v>9</v>
      </c>
      <c r="F2632" s="6" t="s">
        <v>42</v>
      </c>
      <c r="G2632" s="6">
        <v>2018</v>
      </c>
      <c r="L2632" s="6"/>
      <c r="N2632" s="6" t="s">
        <v>678</v>
      </c>
      <c r="P2632" s="407">
        <v>19</v>
      </c>
      <c r="Q2632" s="407">
        <v>19</v>
      </c>
      <c r="R2632" s="407">
        <v>11</v>
      </c>
      <c r="S2632" s="3" t="s">
        <v>3</v>
      </c>
      <c r="T2632" s="3" t="s">
        <v>44</v>
      </c>
      <c r="U2632" s="3" t="s">
        <v>654</v>
      </c>
      <c r="V2632" s="227" t="s">
        <v>1920</v>
      </c>
      <c r="X2632" s="3" t="s">
        <v>3055</v>
      </c>
      <c r="AA2632" s="18">
        <v>43.350051999999998</v>
      </c>
      <c r="AB2632" s="18">
        <v>-117.11823699999999</v>
      </c>
      <c r="AC2632" s="3" t="s">
        <v>45</v>
      </c>
      <c r="AE2632" s="3" t="s">
        <v>657</v>
      </c>
      <c r="AF2632" s="3" t="str">
        <f t="shared" si="68"/>
        <v>ex Balsamorhiza hookeri</v>
      </c>
      <c r="AG2632" s="3" t="s">
        <v>2727</v>
      </c>
      <c r="AH2632" s="3" t="s">
        <v>1643</v>
      </c>
      <c r="AT2632" s="3" t="s">
        <v>311</v>
      </c>
    </row>
    <row r="2633" spans="1:46" x14ac:dyDescent="0.25">
      <c r="A2633" s="404">
        <v>43395</v>
      </c>
      <c r="B2633" s="5">
        <v>7050</v>
      </c>
      <c r="E2633" s="62">
        <v>9</v>
      </c>
      <c r="F2633" s="6" t="s">
        <v>42</v>
      </c>
      <c r="G2633" s="6">
        <v>2018</v>
      </c>
      <c r="L2633" s="6"/>
      <c r="N2633" s="6" t="s">
        <v>678</v>
      </c>
      <c r="P2633" s="407">
        <v>19</v>
      </c>
      <c r="Q2633" s="407">
        <v>19</v>
      </c>
      <c r="R2633" s="407">
        <v>12</v>
      </c>
      <c r="S2633" s="3" t="s">
        <v>3</v>
      </c>
      <c r="T2633" s="3" t="s">
        <v>44</v>
      </c>
      <c r="U2633" s="3" t="s">
        <v>654</v>
      </c>
      <c r="V2633" s="227" t="s">
        <v>1920</v>
      </c>
      <c r="X2633" s="3" t="s">
        <v>3055</v>
      </c>
      <c r="AA2633" s="18">
        <v>43.350051999999998</v>
      </c>
      <c r="AB2633" s="18">
        <v>-117.11823699999999</v>
      </c>
      <c r="AC2633" s="3" t="s">
        <v>45</v>
      </c>
      <c r="AE2633" s="3" t="s">
        <v>657</v>
      </c>
      <c r="AF2633" s="3" t="str">
        <f t="shared" si="68"/>
        <v>ex Balsamorhiza hookeri</v>
      </c>
      <c r="AG2633" s="3" t="s">
        <v>2727</v>
      </c>
      <c r="AH2633" s="3" t="s">
        <v>1643</v>
      </c>
      <c r="AT2633" s="3" t="s">
        <v>311</v>
      </c>
    </row>
    <row r="2634" spans="1:46" x14ac:dyDescent="0.25">
      <c r="A2634" s="404">
        <v>43395</v>
      </c>
      <c r="B2634" s="5">
        <v>7051</v>
      </c>
      <c r="E2634" s="62">
        <v>9</v>
      </c>
      <c r="F2634" s="6" t="s">
        <v>42</v>
      </c>
      <c r="G2634" s="6">
        <v>2018</v>
      </c>
      <c r="L2634" s="6"/>
      <c r="N2634" s="6" t="s">
        <v>678</v>
      </c>
      <c r="P2634" s="407">
        <v>19</v>
      </c>
      <c r="Q2634" s="407">
        <v>19</v>
      </c>
      <c r="R2634" s="407">
        <v>13</v>
      </c>
      <c r="S2634" s="3" t="s">
        <v>3</v>
      </c>
      <c r="T2634" s="3" t="s">
        <v>44</v>
      </c>
      <c r="U2634" s="3" t="s">
        <v>654</v>
      </c>
      <c r="V2634" s="227" t="s">
        <v>1920</v>
      </c>
      <c r="X2634" s="3" t="s">
        <v>3055</v>
      </c>
      <c r="AA2634" s="18">
        <v>43.350051999999998</v>
      </c>
      <c r="AB2634" s="18">
        <v>-117.11823699999999</v>
      </c>
      <c r="AC2634" s="3" t="s">
        <v>45</v>
      </c>
      <c r="AE2634" s="3" t="s">
        <v>657</v>
      </c>
      <c r="AF2634" s="3" t="str">
        <f t="shared" si="68"/>
        <v>ex Balsamorhiza hookeri</v>
      </c>
      <c r="AG2634" s="3" t="s">
        <v>2727</v>
      </c>
      <c r="AH2634" s="3" t="s">
        <v>1643</v>
      </c>
      <c r="AT2634" s="3" t="s">
        <v>311</v>
      </c>
    </row>
    <row r="2635" spans="1:46" x14ac:dyDescent="0.25">
      <c r="A2635" s="404">
        <v>43395</v>
      </c>
      <c r="B2635" s="5">
        <v>7052</v>
      </c>
      <c r="E2635" s="62">
        <v>9</v>
      </c>
      <c r="F2635" s="6" t="s">
        <v>42</v>
      </c>
      <c r="G2635" s="6">
        <v>2018</v>
      </c>
      <c r="L2635" s="6"/>
      <c r="N2635" s="6" t="s">
        <v>678</v>
      </c>
      <c r="P2635" s="407">
        <v>19</v>
      </c>
      <c r="Q2635" s="407">
        <v>19</v>
      </c>
      <c r="R2635" s="407">
        <v>14</v>
      </c>
      <c r="S2635" s="3" t="s">
        <v>3</v>
      </c>
      <c r="T2635" s="3" t="s">
        <v>44</v>
      </c>
      <c r="U2635" s="3" t="s">
        <v>654</v>
      </c>
      <c r="V2635" s="227" t="s">
        <v>1920</v>
      </c>
      <c r="X2635" s="3" t="s">
        <v>3055</v>
      </c>
      <c r="AA2635" s="18">
        <v>43.350051999999998</v>
      </c>
      <c r="AB2635" s="18">
        <v>-117.11823699999999</v>
      </c>
      <c r="AC2635" s="3" t="s">
        <v>45</v>
      </c>
      <c r="AE2635" s="3" t="s">
        <v>657</v>
      </c>
      <c r="AF2635" s="3" t="str">
        <f t="shared" si="68"/>
        <v>ex Balsamorhiza hookeri</v>
      </c>
      <c r="AG2635" s="3" t="s">
        <v>2727</v>
      </c>
      <c r="AH2635" s="3" t="s">
        <v>1643</v>
      </c>
      <c r="AT2635" s="3" t="s">
        <v>311</v>
      </c>
    </row>
    <row r="2636" spans="1:46" ht="15" customHeight="1" x14ac:dyDescent="0.25">
      <c r="A2636" s="404">
        <v>43395</v>
      </c>
      <c r="B2636" s="5">
        <v>3154</v>
      </c>
      <c r="E2636" s="62">
        <v>9</v>
      </c>
      <c r="F2636" s="6" t="s">
        <v>42</v>
      </c>
      <c r="G2636" s="6">
        <v>2018</v>
      </c>
      <c r="L2636" s="6"/>
      <c r="N2636" s="6" t="s">
        <v>678</v>
      </c>
      <c r="P2636" s="407">
        <v>19</v>
      </c>
      <c r="Q2636" s="407">
        <v>19</v>
      </c>
      <c r="R2636" s="407">
        <v>15</v>
      </c>
      <c r="S2636" s="3" t="s">
        <v>3</v>
      </c>
      <c r="T2636" s="3" t="s">
        <v>44</v>
      </c>
      <c r="U2636" s="3" t="s">
        <v>654</v>
      </c>
      <c r="V2636" s="227" t="s">
        <v>1920</v>
      </c>
      <c r="X2636" s="3" t="s">
        <v>3055</v>
      </c>
      <c r="AA2636" s="18">
        <v>43.350051999999998</v>
      </c>
      <c r="AB2636" s="18">
        <v>-117.11823699999999</v>
      </c>
      <c r="AC2636" s="3" t="s">
        <v>45</v>
      </c>
      <c r="AE2636" s="3" t="s">
        <v>657</v>
      </c>
      <c r="AF2636" s="3" t="str">
        <f t="shared" si="68"/>
        <v>ex Balsamorhiza hookeri</v>
      </c>
      <c r="AG2636" s="3" t="s">
        <v>2727</v>
      </c>
      <c r="AH2636" s="3" t="s">
        <v>1643</v>
      </c>
      <c r="AT2636" s="3" t="s">
        <v>311</v>
      </c>
    </row>
    <row r="2637" spans="1:46" x14ac:dyDescent="0.25">
      <c r="A2637" s="404">
        <v>43395</v>
      </c>
      <c r="B2637" s="5">
        <v>3155</v>
      </c>
      <c r="E2637" s="62">
        <v>9</v>
      </c>
      <c r="F2637" s="6" t="s">
        <v>42</v>
      </c>
      <c r="G2637" s="6">
        <v>2018</v>
      </c>
      <c r="L2637" s="6"/>
      <c r="N2637" s="6" t="s">
        <v>678</v>
      </c>
      <c r="P2637" s="407">
        <v>19</v>
      </c>
      <c r="Q2637" s="407">
        <v>19</v>
      </c>
      <c r="R2637" s="407">
        <v>16</v>
      </c>
      <c r="S2637" s="3" t="s">
        <v>3</v>
      </c>
      <c r="T2637" s="3" t="s">
        <v>44</v>
      </c>
      <c r="U2637" s="3" t="s">
        <v>654</v>
      </c>
      <c r="V2637" s="227" t="s">
        <v>1920</v>
      </c>
      <c r="X2637" s="3" t="s">
        <v>3055</v>
      </c>
      <c r="AA2637" s="18">
        <v>43.350051999999998</v>
      </c>
      <c r="AB2637" s="18">
        <v>-117.11823699999999</v>
      </c>
      <c r="AC2637" s="3" t="s">
        <v>45</v>
      </c>
      <c r="AE2637" s="3" t="s">
        <v>657</v>
      </c>
      <c r="AF2637" s="3" t="str">
        <f t="shared" si="68"/>
        <v>ex Balsamorhiza hookeri</v>
      </c>
      <c r="AG2637" s="3" t="s">
        <v>2727</v>
      </c>
      <c r="AH2637" s="3" t="s">
        <v>1643</v>
      </c>
      <c r="AT2637" s="3" t="s">
        <v>311</v>
      </c>
    </row>
    <row r="2638" spans="1:46" x14ac:dyDescent="0.25">
      <c r="A2638" s="404">
        <v>43395</v>
      </c>
      <c r="B2638" s="5">
        <v>3156</v>
      </c>
      <c r="E2638" s="62">
        <v>9</v>
      </c>
      <c r="F2638" s="6" t="s">
        <v>42</v>
      </c>
      <c r="G2638" s="6">
        <v>2018</v>
      </c>
      <c r="L2638" s="6"/>
      <c r="N2638" s="6" t="s">
        <v>678</v>
      </c>
      <c r="P2638" s="407">
        <v>19</v>
      </c>
      <c r="Q2638" s="407">
        <v>19</v>
      </c>
      <c r="R2638" s="407">
        <v>17</v>
      </c>
      <c r="S2638" s="3" t="s">
        <v>3</v>
      </c>
      <c r="T2638" s="3" t="s">
        <v>44</v>
      </c>
      <c r="U2638" s="3" t="s">
        <v>654</v>
      </c>
      <c r="V2638" s="227" t="s">
        <v>1920</v>
      </c>
      <c r="X2638" s="3" t="s">
        <v>3055</v>
      </c>
      <c r="AA2638" s="18">
        <v>43.350051999999998</v>
      </c>
      <c r="AB2638" s="18">
        <v>-117.11823699999999</v>
      </c>
      <c r="AC2638" s="3" t="s">
        <v>45</v>
      </c>
      <c r="AE2638" s="3" t="s">
        <v>657</v>
      </c>
      <c r="AF2638" s="3" t="str">
        <f t="shared" si="68"/>
        <v>ex Balsamorhiza hookeri</v>
      </c>
      <c r="AG2638" s="3" t="s">
        <v>2727</v>
      </c>
      <c r="AH2638" s="3" t="s">
        <v>1643</v>
      </c>
      <c r="AT2638" s="3" t="s">
        <v>311</v>
      </c>
    </row>
    <row r="2639" spans="1:46" x14ac:dyDescent="0.25">
      <c r="A2639" s="404">
        <v>43395</v>
      </c>
      <c r="B2639" s="5">
        <v>3157</v>
      </c>
      <c r="E2639" s="62">
        <v>9</v>
      </c>
      <c r="F2639" s="6" t="s">
        <v>42</v>
      </c>
      <c r="G2639" s="6">
        <v>2018</v>
      </c>
      <c r="L2639" s="6"/>
      <c r="N2639" s="6" t="s">
        <v>678</v>
      </c>
      <c r="P2639" s="407">
        <v>19</v>
      </c>
      <c r="Q2639" s="407">
        <v>19</v>
      </c>
      <c r="R2639" s="407">
        <v>18</v>
      </c>
      <c r="S2639" s="3" t="s">
        <v>3</v>
      </c>
      <c r="T2639" s="3" t="s">
        <v>44</v>
      </c>
      <c r="U2639" s="3" t="s">
        <v>654</v>
      </c>
      <c r="V2639" s="227" t="s">
        <v>1920</v>
      </c>
      <c r="X2639" s="3" t="s">
        <v>3055</v>
      </c>
      <c r="AA2639" s="18">
        <v>43.350051999999998</v>
      </c>
      <c r="AB2639" s="18">
        <v>-117.11823699999999</v>
      </c>
      <c r="AC2639" s="3" t="s">
        <v>45</v>
      </c>
      <c r="AE2639" s="3" t="s">
        <v>657</v>
      </c>
      <c r="AF2639" s="3" t="str">
        <f t="shared" si="68"/>
        <v>ex Balsamorhiza hookeri</v>
      </c>
      <c r="AG2639" s="3" t="s">
        <v>2727</v>
      </c>
      <c r="AH2639" s="3" t="s">
        <v>1643</v>
      </c>
      <c r="AT2639" s="3" t="s">
        <v>311</v>
      </c>
    </row>
    <row r="2640" spans="1:46" x14ac:dyDescent="0.25">
      <c r="A2640" s="404">
        <v>43395</v>
      </c>
      <c r="B2640" s="5">
        <v>3158</v>
      </c>
      <c r="E2640" s="62">
        <v>9</v>
      </c>
      <c r="F2640" s="6" t="s">
        <v>42</v>
      </c>
      <c r="G2640" s="6">
        <v>2018</v>
      </c>
      <c r="L2640" s="6"/>
      <c r="N2640" s="6" t="s">
        <v>678</v>
      </c>
      <c r="P2640" s="407">
        <v>19</v>
      </c>
      <c r="Q2640" s="407">
        <v>19</v>
      </c>
      <c r="R2640" s="407">
        <v>19</v>
      </c>
      <c r="S2640" s="3" t="s">
        <v>3</v>
      </c>
      <c r="T2640" s="3" t="s">
        <v>44</v>
      </c>
      <c r="U2640" s="3" t="s">
        <v>654</v>
      </c>
      <c r="V2640" s="227" t="s">
        <v>1920</v>
      </c>
      <c r="X2640" s="3" t="s">
        <v>3055</v>
      </c>
      <c r="AA2640" s="18">
        <v>43.350051999999998</v>
      </c>
      <c r="AB2640" s="18">
        <v>-117.11823699999999</v>
      </c>
      <c r="AC2640" s="3" t="s">
        <v>45</v>
      </c>
      <c r="AE2640" s="3" t="s">
        <v>657</v>
      </c>
      <c r="AF2640" s="3" t="str">
        <f t="shared" si="68"/>
        <v>ex Balsamorhiza hookeri</v>
      </c>
      <c r="AG2640" s="3" t="s">
        <v>2727</v>
      </c>
      <c r="AH2640" s="3" t="s">
        <v>1643</v>
      </c>
      <c r="AT2640" s="3" t="s">
        <v>311</v>
      </c>
    </row>
    <row r="2641" spans="1:56" x14ac:dyDescent="0.25">
      <c r="A2641" s="404">
        <v>43395</v>
      </c>
      <c r="B2641" s="5">
        <v>7053</v>
      </c>
      <c r="E2641" s="62">
        <v>9</v>
      </c>
      <c r="F2641" s="6" t="s">
        <v>42</v>
      </c>
      <c r="G2641" s="6">
        <v>2018</v>
      </c>
      <c r="L2641" s="6"/>
      <c r="N2641" s="6" t="s">
        <v>679</v>
      </c>
      <c r="P2641" s="407">
        <v>20</v>
      </c>
      <c r="Q2641" s="407">
        <v>20</v>
      </c>
      <c r="R2641" s="407">
        <v>1</v>
      </c>
      <c r="S2641" s="3" t="s">
        <v>3</v>
      </c>
      <c r="T2641" s="3" t="s">
        <v>44</v>
      </c>
      <c r="U2641" s="3" t="s">
        <v>654</v>
      </c>
      <c r="V2641" s="227" t="s">
        <v>1920</v>
      </c>
      <c r="X2641" s="3" t="s">
        <v>3055</v>
      </c>
      <c r="AA2641" s="18">
        <v>43.350051999999998</v>
      </c>
      <c r="AB2641" s="18">
        <v>-117.11823699999999</v>
      </c>
      <c r="AC2641" s="3" t="s">
        <v>45</v>
      </c>
      <c r="AE2641" s="3" t="s">
        <v>694</v>
      </c>
      <c r="AF2641" s="3" t="str">
        <f t="shared" si="68"/>
        <v>ex Lithospermum ruderale</v>
      </c>
      <c r="AG2641" s="3" t="s">
        <v>2727</v>
      </c>
      <c r="AH2641" s="3" t="s">
        <v>1643</v>
      </c>
      <c r="AT2641" s="3" t="s">
        <v>311</v>
      </c>
    </row>
    <row r="2642" spans="1:56" x14ac:dyDescent="0.25">
      <c r="A2642" s="404">
        <v>43395</v>
      </c>
      <c r="B2642" s="5">
        <v>3159</v>
      </c>
      <c r="E2642" s="62">
        <v>9</v>
      </c>
      <c r="F2642" s="6" t="s">
        <v>42</v>
      </c>
      <c r="G2642" s="6">
        <v>2018</v>
      </c>
      <c r="L2642" s="6"/>
      <c r="N2642" s="6" t="s">
        <v>679</v>
      </c>
      <c r="P2642" s="407">
        <v>20</v>
      </c>
      <c r="Q2642" s="407">
        <v>20</v>
      </c>
      <c r="R2642" s="407">
        <v>2</v>
      </c>
      <c r="S2642" s="3" t="s">
        <v>3</v>
      </c>
      <c r="T2642" s="3" t="s">
        <v>44</v>
      </c>
      <c r="U2642" s="3" t="s">
        <v>654</v>
      </c>
      <c r="V2642" s="227" t="s">
        <v>1920</v>
      </c>
      <c r="X2642" s="3" t="s">
        <v>3055</v>
      </c>
      <c r="AA2642" s="18">
        <v>43.350051999999998</v>
      </c>
      <c r="AB2642" s="18">
        <v>-117.11823699999999</v>
      </c>
      <c r="AC2642" s="3" t="s">
        <v>45</v>
      </c>
      <c r="AE2642" s="3" t="s">
        <v>694</v>
      </c>
      <c r="AF2642" s="3" t="str">
        <f t="shared" si="68"/>
        <v>ex Lithospermum ruderale</v>
      </c>
      <c r="AG2642" s="3" t="s">
        <v>2727</v>
      </c>
      <c r="AH2642" s="3" t="s">
        <v>1643</v>
      </c>
      <c r="AT2642" s="3" t="s">
        <v>311</v>
      </c>
    </row>
    <row r="2643" spans="1:56" x14ac:dyDescent="0.25">
      <c r="A2643" s="404">
        <v>43395</v>
      </c>
      <c r="B2643" s="5">
        <v>3160</v>
      </c>
      <c r="E2643" s="62">
        <v>9</v>
      </c>
      <c r="F2643" s="6" t="s">
        <v>42</v>
      </c>
      <c r="G2643" s="6">
        <v>2018</v>
      </c>
      <c r="L2643" s="6"/>
      <c r="N2643" s="6" t="s">
        <v>679</v>
      </c>
      <c r="P2643" s="407">
        <v>20</v>
      </c>
      <c r="Q2643" s="407">
        <v>20</v>
      </c>
      <c r="R2643" s="407">
        <v>3</v>
      </c>
      <c r="S2643" s="3" t="s">
        <v>3</v>
      </c>
      <c r="T2643" s="3" t="s">
        <v>44</v>
      </c>
      <c r="U2643" s="3" t="s">
        <v>654</v>
      </c>
      <c r="V2643" s="227" t="s">
        <v>1920</v>
      </c>
      <c r="X2643" s="3" t="s">
        <v>3055</v>
      </c>
      <c r="AA2643" s="18">
        <v>43.350051999999998</v>
      </c>
      <c r="AB2643" s="18">
        <v>-117.11823699999999</v>
      </c>
      <c r="AC2643" s="3" t="s">
        <v>45</v>
      </c>
      <c r="AE2643" s="3" t="s">
        <v>694</v>
      </c>
      <c r="AF2643" s="3" t="str">
        <f t="shared" si="68"/>
        <v>ex Lithospermum ruderale</v>
      </c>
      <c r="AG2643" s="3" t="s">
        <v>2727</v>
      </c>
      <c r="AH2643" s="3" t="s">
        <v>1643</v>
      </c>
      <c r="AT2643" s="3" t="s">
        <v>311</v>
      </c>
    </row>
    <row r="2644" spans="1:56" x14ac:dyDescent="0.25">
      <c r="A2644" s="404">
        <v>43395</v>
      </c>
      <c r="B2644" s="5">
        <v>3161</v>
      </c>
      <c r="E2644" s="62">
        <v>9</v>
      </c>
      <c r="F2644" s="6" t="s">
        <v>42</v>
      </c>
      <c r="G2644" s="6">
        <v>2018</v>
      </c>
      <c r="L2644" s="6"/>
      <c r="N2644" s="6" t="s">
        <v>679</v>
      </c>
      <c r="P2644" s="407">
        <v>20</v>
      </c>
      <c r="Q2644" s="407">
        <v>20</v>
      </c>
      <c r="R2644" s="407">
        <v>4</v>
      </c>
      <c r="S2644" s="3" t="s">
        <v>3</v>
      </c>
      <c r="T2644" s="3" t="s">
        <v>44</v>
      </c>
      <c r="U2644" s="3" t="s">
        <v>654</v>
      </c>
      <c r="V2644" s="227" t="s">
        <v>1920</v>
      </c>
      <c r="X2644" s="3" t="s">
        <v>3055</v>
      </c>
      <c r="AA2644" s="18">
        <v>43.350051999999998</v>
      </c>
      <c r="AB2644" s="18">
        <v>-117.11823699999999</v>
      </c>
      <c r="AC2644" s="3" t="s">
        <v>45</v>
      </c>
      <c r="AE2644" s="3" t="s">
        <v>694</v>
      </c>
      <c r="AF2644" s="3" t="str">
        <f t="shared" si="68"/>
        <v>ex Lithospermum ruderale</v>
      </c>
      <c r="AG2644" s="3" t="s">
        <v>2727</v>
      </c>
      <c r="AH2644" s="3" t="s">
        <v>1643</v>
      </c>
      <c r="AT2644" s="3" t="s">
        <v>311</v>
      </c>
    </row>
    <row r="2645" spans="1:56" x14ac:dyDescent="0.25">
      <c r="A2645" s="404">
        <v>43395</v>
      </c>
      <c r="B2645" s="5">
        <v>3162</v>
      </c>
      <c r="E2645" s="62">
        <v>9</v>
      </c>
      <c r="F2645" s="6" t="s">
        <v>42</v>
      </c>
      <c r="G2645" s="6">
        <v>2018</v>
      </c>
      <c r="L2645" s="6"/>
      <c r="N2645" s="6" t="s">
        <v>679</v>
      </c>
      <c r="P2645" s="407">
        <v>20</v>
      </c>
      <c r="Q2645" s="407">
        <v>20</v>
      </c>
      <c r="R2645" s="407">
        <v>5</v>
      </c>
      <c r="S2645" s="3" t="s">
        <v>3</v>
      </c>
      <c r="T2645" s="3" t="s">
        <v>44</v>
      </c>
      <c r="U2645" s="3" t="s">
        <v>654</v>
      </c>
      <c r="V2645" s="227" t="s">
        <v>1920</v>
      </c>
      <c r="X2645" s="3" t="s">
        <v>3055</v>
      </c>
      <c r="AA2645" s="18">
        <v>43.350051999999998</v>
      </c>
      <c r="AB2645" s="18">
        <v>-117.11823699999999</v>
      </c>
      <c r="AC2645" s="3" t="s">
        <v>45</v>
      </c>
      <c r="AE2645" s="3" t="s">
        <v>694</v>
      </c>
      <c r="AF2645" s="3" t="str">
        <f t="shared" si="68"/>
        <v>ex Lithospermum ruderale</v>
      </c>
      <c r="AG2645" s="3" t="s">
        <v>2727</v>
      </c>
      <c r="AH2645" s="3" t="s">
        <v>1643</v>
      </c>
      <c r="AT2645" s="3" t="s">
        <v>311</v>
      </c>
    </row>
    <row r="2646" spans="1:56" x14ac:dyDescent="0.25">
      <c r="A2646" s="404">
        <v>43395</v>
      </c>
      <c r="B2646" s="5">
        <v>7054</v>
      </c>
      <c r="E2646" s="62">
        <v>9</v>
      </c>
      <c r="F2646" s="6" t="s">
        <v>42</v>
      </c>
      <c r="G2646" s="6">
        <v>2018</v>
      </c>
      <c r="L2646" s="6"/>
      <c r="N2646" s="6" t="s">
        <v>680</v>
      </c>
      <c r="P2646" s="407">
        <v>21</v>
      </c>
      <c r="Q2646" s="407">
        <v>21</v>
      </c>
      <c r="R2646" s="407">
        <v>1</v>
      </c>
      <c r="S2646" s="3" t="s">
        <v>3</v>
      </c>
      <c r="T2646" s="3" t="s">
        <v>44</v>
      </c>
      <c r="U2646" s="3" t="s">
        <v>654</v>
      </c>
      <c r="V2646" s="227" t="s">
        <v>1920</v>
      </c>
      <c r="X2646" s="3" t="s">
        <v>3055</v>
      </c>
      <c r="AA2646" s="18">
        <v>43.350051999999998</v>
      </c>
      <c r="AB2646" s="18">
        <v>-117.11823699999999</v>
      </c>
      <c r="AC2646" s="3" t="s">
        <v>45</v>
      </c>
      <c r="AE2646" s="3" t="s">
        <v>653</v>
      </c>
      <c r="AF2646" s="3" t="str">
        <f t="shared" si="68"/>
        <v>ex Lepidium appelianum</v>
      </c>
      <c r="AG2646" s="3" t="s">
        <v>2727</v>
      </c>
      <c r="AH2646" s="3" t="s">
        <v>1643</v>
      </c>
      <c r="AT2646" s="3" t="s">
        <v>311</v>
      </c>
    </row>
    <row r="2647" spans="1:56" x14ac:dyDescent="0.25">
      <c r="A2647" s="404">
        <v>43395</v>
      </c>
      <c r="B2647" s="5">
        <v>3163</v>
      </c>
      <c r="E2647" s="62">
        <v>9</v>
      </c>
      <c r="F2647" s="6" t="s">
        <v>42</v>
      </c>
      <c r="G2647" s="6">
        <v>2018</v>
      </c>
      <c r="L2647" s="6"/>
      <c r="N2647" s="6" t="s">
        <v>680</v>
      </c>
      <c r="P2647" s="407">
        <v>21</v>
      </c>
      <c r="Q2647" s="407">
        <v>21</v>
      </c>
      <c r="R2647" s="407">
        <v>2</v>
      </c>
      <c r="S2647" s="3" t="s">
        <v>3</v>
      </c>
      <c r="T2647" s="3" t="s">
        <v>44</v>
      </c>
      <c r="U2647" s="3" t="s">
        <v>654</v>
      </c>
      <c r="V2647" s="227" t="s">
        <v>1920</v>
      </c>
      <c r="X2647" s="3" t="s">
        <v>3055</v>
      </c>
      <c r="AA2647" s="18">
        <v>43.350051999999998</v>
      </c>
      <c r="AB2647" s="18">
        <v>-117.11823699999999</v>
      </c>
      <c r="AC2647" s="3" t="s">
        <v>45</v>
      </c>
      <c r="AE2647" s="3" t="s">
        <v>653</v>
      </c>
      <c r="AF2647" s="3" t="str">
        <f t="shared" si="68"/>
        <v>ex Lepidium appelianum</v>
      </c>
      <c r="AG2647" s="3" t="s">
        <v>2727</v>
      </c>
      <c r="AH2647" s="3" t="s">
        <v>1643</v>
      </c>
      <c r="AT2647" s="3" t="s">
        <v>311</v>
      </c>
    </row>
    <row r="2648" spans="1:56" x14ac:dyDescent="0.25">
      <c r="A2648" s="404">
        <v>43395</v>
      </c>
      <c r="B2648" s="5">
        <v>3164</v>
      </c>
      <c r="E2648" s="62">
        <v>9</v>
      </c>
      <c r="F2648" s="6" t="s">
        <v>42</v>
      </c>
      <c r="G2648" s="6">
        <v>2018</v>
      </c>
      <c r="L2648" s="6"/>
      <c r="N2648" s="6" t="s">
        <v>680</v>
      </c>
      <c r="P2648" s="407">
        <v>21</v>
      </c>
      <c r="Q2648" s="407">
        <v>21</v>
      </c>
      <c r="R2648" s="407">
        <v>3</v>
      </c>
      <c r="S2648" s="3" t="s">
        <v>3</v>
      </c>
      <c r="T2648" s="3" t="s">
        <v>44</v>
      </c>
      <c r="U2648" s="3" t="s">
        <v>654</v>
      </c>
      <c r="V2648" s="227" t="s">
        <v>1920</v>
      </c>
      <c r="X2648" s="3" t="s">
        <v>3055</v>
      </c>
      <c r="AA2648" s="18">
        <v>43.350051999999998</v>
      </c>
      <c r="AB2648" s="18">
        <v>-117.11823699999999</v>
      </c>
      <c r="AC2648" s="3" t="s">
        <v>45</v>
      </c>
      <c r="AE2648" s="3" t="s">
        <v>653</v>
      </c>
      <c r="AF2648" s="3" t="str">
        <f t="shared" si="68"/>
        <v>ex Lepidium appelianum</v>
      </c>
      <c r="AG2648" s="3" t="s">
        <v>2727</v>
      </c>
      <c r="AH2648" s="3" t="s">
        <v>1643</v>
      </c>
      <c r="AT2648" s="3" t="s">
        <v>311</v>
      </c>
      <c r="BD2648" s="2"/>
    </row>
    <row r="2649" spans="1:56" x14ac:dyDescent="0.25">
      <c r="A2649" s="404">
        <v>43395</v>
      </c>
      <c r="B2649" s="5">
        <v>3165</v>
      </c>
      <c r="E2649" s="62">
        <v>9</v>
      </c>
      <c r="F2649" s="6" t="s">
        <v>42</v>
      </c>
      <c r="G2649" s="6">
        <v>2018</v>
      </c>
      <c r="L2649" s="6"/>
      <c r="N2649" s="6" t="s">
        <v>680</v>
      </c>
      <c r="P2649" s="407">
        <v>21</v>
      </c>
      <c r="Q2649" s="407">
        <v>21</v>
      </c>
      <c r="R2649" s="407">
        <v>4</v>
      </c>
      <c r="S2649" s="3" t="s">
        <v>3</v>
      </c>
      <c r="T2649" s="3" t="s">
        <v>44</v>
      </c>
      <c r="U2649" s="3" t="s">
        <v>654</v>
      </c>
      <c r="V2649" s="227" t="s">
        <v>1920</v>
      </c>
      <c r="X2649" s="3" t="s">
        <v>3055</v>
      </c>
      <c r="AA2649" s="18">
        <v>43.350051999999998</v>
      </c>
      <c r="AB2649" s="18">
        <v>-117.11823699999999</v>
      </c>
      <c r="AC2649" s="3" t="s">
        <v>45</v>
      </c>
      <c r="AE2649" s="3" t="s">
        <v>653</v>
      </c>
      <c r="AF2649" s="3" t="str">
        <f t="shared" si="68"/>
        <v>ex Lepidium appelianum</v>
      </c>
      <c r="AG2649" s="3" t="s">
        <v>2727</v>
      </c>
      <c r="AH2649" s="3" t="s">
        <v>1643</v>
      </c>
      <c r="AT2649" s="3" t="s">
        <v>311</v>
      </c>
    </row>
    <row r="2650" spans="1:56" x14ac:dyDescent="0.25">
      <c r="A2650" s="404">
        <v>43395</v>
      </c>
      <c r="B2650" s="5">
        <v>3166</v>
      </c>
      <c r="E2650" s="62">
        <v>9</v>
      </c>
      <c r="F2650" s="6" t="s">
        <v>42</v>
      </c>
      <c r="G2650" s="6">
        <v>2018</v>
      </c>
      <c r="L2650" s="6"/>
      <c r="N2650" s="6" t="s">
        <v>680</v>
      </c>
      <c r="P2650" s="407">
        <v>21</v>
      </c>
      <c r="Q2650" s="407">
        <v>21</v>
      </c>
      <c r="R2650" s="407">
        <v>5</v>
      </c>
      <c r="S2650" s="3" t="s">
        <v>3</v>
      </c>
      <c r="T2650" s="3" t="s">
        <v>44</v>
      </c>
      <c r="U2650" s="3" t="s">
        <v>654</v>
      </c>
      <c r="V2650" s="227" t="s">
        <v>1920</v>
      </c>
      <c r="X2650" s="3" t="s">
        <v>3055</v>
      </c>
      <c r="AA2650" s="18">
        <v>43.350051999999998</v>
      </c>
      <c r="AB2650" s="18">
        <v>-117.11823699999999</v>
      </c>
      <c r="AC2650" s="3" t="s">
        <v>45</v>
      </c>
      <c r="AE2650" s="3" t="s">
        <v>653</v>
      </c>
      <c r="AF2650" s="3" t="str">
        <f t="shared" si="68"/>
        <v>ex Lepidium appelianum</v>
      </c>
      <c r="AG2650" s="3" t="s">
        <v>2727</v>
      </c>
      <c r="AH2650" s="3" t="s">
        <v>1643</v>
      </c>
      <c r="AT2650" s="3" t="s">
        <v>311</v>
      </c>
    </row>
    <row r="2651" spans="1:56" x14ac:dyDescent="0.25">
      <c r="A2651" s="404">
        <v>43395</v>
      </c>
      <c r="B2651" s="5">
        <v>3167</v>
      </c>
      <c r="E2651" s="62">
        <v>9</v>
      </c>
      <c r="F2651" s="6" t="s">
        <v>42</v>
      </c>
      <c r="G2651" s="6">
        <v>2018</v>
      </c>
      <c r="L2651" s="6"/>
      <c r="N2651" s="6" t="s">
        <v>680</v>
      </c>
      <c r="P2651" s="407">
        <v>21</v>
      </c>
      <c r="Q2651" s="407">
        <v>21</v>
      </c>
      <c r="R2651" s="407">
        <v>6</v>
      </c>
      <c r="S2651" s="3" t="s">
        <v>3</v>
      </c>
      <c r="T2651" s="3" t="s">
        <v>44</v>
      </c>
      <c r="U2651" s="3" t="s">
        <v>654</v>
      </c>
      <c r="V2651" s="227" t="s">
        <v>1920</v>
      </c>
      <c r="X2651" s="3" t="s">
        <v>3055</v>
      </c>
      <c r="AA2651" s="18">
        <v>43.350051999999998</v>
      </c>
      <c r="AB2651" s="18">
        <v>-117.11823699999999</v>
      </c>
      <c r="AC2651" s="3" t="s">
        <v>45</v>
      </c>
      <c r="AE2651" s="3" t="s">
        <v>653</v>
      </c>
      <c r="AF2651" s="3" t="str">
        <f t="shared" si="68"/>
        <v>ex Lepidium appelianum</v>
      </c>
      <c r="AG2651" s="3" t="s">
        <v>2727</v>
      </c>
      <c r="AH2651" s="3" t="s">
        <v>1643</v>
      </c>
      <c r="AT2651" s="3" t="s">
        <v>311</v>
      </c>
    </row>
    <row r="2652" spans="1:56" x14ac:dyDescent="0.25">
      <c r="A2652" s="404">
        <v>43395</v>
      </c>
      <c r="B2652" s="5">
        <v>3168</v>
      </c>
      <c r="E2652" s="62">
        <v>9</v>
      </c>
      <c r="F2652" s="6" t="s">
        <v>42</v>
      </c>
      <c r="G2652" s="6">
        <v>2018</v>
      </c>
      <c r="L2652" s="6"/>
      <c r="N2652" s="6" t="s">
        <v>681</v>
      </c>
      <c r="P2652" s="407">
        <v>22</v>
      </c>
      <c r="Q2652" s="407">
        <v>22</v>
      </c>
      <c r="R2652" s="407">
        <v>1</v>
      </c>
      <c r="S2652" s="3" t="s">
        <v>3</v>
      </c>
      <c r="T2652" s="3" t="s">
        <v>44</v>
      </c>
      <c r="U2652" s="3" t="s">
        <v>654</v>
      </c>
      <c r="V2652" s="227" t="s">
        <v>1920</v>
      </c>
      <c r="X2652" s="3" t="s">
        <v>3055</v>
      </c>
      <c r="AA2652" s="18">
        <v>43.350051999999998</v>
      </c>
      <c r="AB2652" s="18">
        <v>-117.11823699999999</v>
      </c>
      <c r="AC2652" s="3" t="s">
        <v>45</v>
      </c>
      <c r="AE2652" s="3" t="s">
        <v>653</v>
      </c>
      <c r="AF2652" s="3" t="str">
        <f t="shared" ref="AF2652:AF2715" si="69">CONCATENATE("ex ", AE2652)</f>
        <v>ex Lepidium appelianum</v>
      </c>
      <c r="AG2652" s="3" t="s">
        <v>2727</v>
      </c>
      <c r="AH2652" s="3" t="s">
        <v>1643</v>
      </c>
      <c r="AT2652" s="3" t="s">
        <v>311</v>
      </c>
    </row>
    <row r="2653" spans="1:56" x14ac:dyDescent="0.25">
      <c r="A2653" s="404">
        <v>43395</v>
      </c>
      <c r="B2653" s="5">
        <v>3169</v>
      </c>
      <c r="E2653" s="62">
        <v>9</v>
      </c>
      <c r="F2653" s="6" t="s">
        <v>42</v>
      </c>
      <c r="G2653" s="6">
        <v>2018</v>
      </c>
      <c r="L2653" s="6"/>
      <c r="N2653" s="6" t="s">
        <v>681</v>
      </c>
      <c r="P2653" s="407">
        <v>22</v>
      </c>
      <c r="Q2653" s="407">
        <v>22</v>
      </c>
      <c r="R2653" s="407">
        <v>2</v>
      </c>
      <c r="S2653" s="3" t="s">
        <v>3</v>
      </c>
      <c r="T2653" s="3" t="s">
        <v>44</v>
      </c>
      <c r="U2653" s="3" t="s">
        <v>654</v>
      </c>
      <c r="V2653" s="227" t="s">
        <v>1920</v>
      </c>
      <c r="X2653" s="3" t="s">
        <v>3055</v>
      </c>
      <c r="AA2653" s="18">
        <v>43.350051999999998</v>
      </c>
      <c r="AB2653" s="18">
        <v>-117.11823699999999</v>
      </c>
      <c r="AC2653" s="3" t="s">
        <v>45</v>
      </c>
      <c r="AE2653" s="3" t="s">
        <v>653</v>
      </c>
      <c r="AF2653" s="3" t="str">
        <f t="shared" si="69"/>
        <v>ex Lepidium appelianum</v>
      </c>
      <c r="AG2653" s="3" t="s">
        <v>2727</v>
      </c>
      <c r="AH2653" s="3" t="s">
        <v>1643</v>
      </c>
      <c r="AT2653" s="3" t="s">
        <v>311</v>
      </c>
    </row>
    <row r="2654" spans="1:56" x14ac:dyDescent="0.25">
      <c r="A2654" s="404">
        <v>43395</v>
      </c>
      <c r="B2654" s="5">
        <v>3170</v>
      </c>
      <c r="E2654" s="62">
        <v>9</v>
      </c>
      <c r="F2654" s="6" t="s">
        <v>42</v>
      </c>
      <c r="G2654" s="6">
        <v>2018</v>
      </c>
      <c r="L2654" s="6"/>
      <c r="N2654" s="6" t="s">
        <v>681</v>
      </c>
      <c r="P2654" s="407">
        <v>22</v>
      </c>
      <c r="Q2654" s="407">
        <v>22</v>
      </c>
      <c r="R2654" s="407">
        <v>3</v>
      </c>
      <c r="S2654" s="3" t="s">
        <v>3</v>
      </c>
      <c r="T2654" s="3" t="s">
        <v>44</v>
      </c>
      <c r="U2654" s="3" t="s">
        <v>654</v>
      </c>
      <c r="V2654" s="227" t="s">
        <v>1920</v>
      </c>
      <c r="X2654" s="3" t="s">
        <v>3055</v>
      </c>
      <c r="AA2654" s="18">
        <v>43.350051999999998</v>
      </c>
      <c r="AB2654" s="18">
        <v>-117.11823699999999</v>
      </c>
      <c r="AC2654" s="3" t="s">
        <v>45</v>
      </c>
      <c r="AE2654" s="3" t="s">
        <v>653</v>
      </c>
      <c r="AF2654" s="3" t="str">
        <f t="shared" si="69"/>
        <v>ex Lepidium appelianum</v>
      </c>
      <c r="AG2654" s="3" t="s">
        <v>2727</v>
      </c>
      <c r="AH2654" s="3" t="s">
        <v>1643</v>
      </c>
      <c r="AT2654" s="3" t="s">
        <v>311</v>
      </c>
    </row>
    <row r="2655" spans="1:56" x14ac:dyDescent="0.25">
      <c r="A2655" s="404">
        <v>43395</v>
      </c>
      <c r="B2655" s="5">
        <v>3171</v>
      </c>
      <c r="E2655" s="62">
        <v>9</v>
      </c>
      <c r="F2655" s="6" t="s">
        <v>42</v>
      </c>
      <c r="G2655" s="6">
        <v>2018</v>
      </c>
      <c r="L2655" s="6"/>
      <c r="N2655" s="6" t="s">
        <v>681</v>
      </c>
      <c r="P2655" s="407">
        <v>22</v>
      </c>
      <c r="Q2655" s="407">
        <v>22</v>
      </c>
      <c r="R2655" s="407">
        <v>4</v>
      </c>
      <c r="S2655" s="3" t="s">
        <v>3</v>
      </c>
      <c r="T2655" s="3" t="s">
        <v>44</v>
      </c>
      <c r="U2655" s="3" t="s">
        <v>654</v>
      </c>
      <c r="V2655" s="227" t="s">
        <v>1920</v>
      </c>
      <c r="X2655" s="3" t="s">
        <v>3055</v>
      </c>
      <c r="AA2655" s="18">
        <v>43.350051999999998</v>
      </c>
      <c r="AB2655" s="18">
        <v>-117.11823699999999</v>
      </c>
      <c r="AC2655" s="3" t="s">
        <v>45</v>
      </c>
      <c r="AE2655" s="3" t="s">
        <v>653</v>
      </c>
      <c r="AF2655" s="3" t="str">
        <f t="shared" si="69"/>
        <v>ex Lepidium appelianum</v>
      </c>
      <c r="AG2655" s="3" t="s">
        <v>2727</v>
      </c>
      <c r="AH2655" s="3" t="s">
        <v>1643</v>
      </c>
      <c r="AT2655" s="3" t="s">
        <v>311</v>
      </c>
    </row>
    <row r="2656" spans="1:56" x14ac:dyDescent="0.25">
      <c r="A2656" s="404">
        <v>43395</v>
      </c>
      <c r="B2656" s="5">
        <v>3172</v>
      </c>
      <c r="E2656" s="62">
        <v>9</v>
      </c>
      <c r="F2656" s="6" t="s">
        <v>42</v>
      </c>
      <c r="G2656" s="6">
        <v>2018</v>
      </c>
      <c r="L2656" s="6"/>
      <c r="N2656" s="6" t="s">
        <v>681</v>
      </c>
      <c r="P2656" s="407">
        <v>22</v>
      </c>
      <c r="Q2656" s="407">
        <v>22</v>
      </c>
      <c r="R2656" s="407">
        <v>5</v>
      </c>
      <c r="S2656" s="3" t="s">
        <v>3</v>
      </c>
      <c r="T2656" s="3" t="s">
        <v>44</v>
      </c>
      <c r="U2656" s="3" t="s">
        <v>654</v>
      </c>
      <c r="V2656" s="227" t="s">
        <v>1920</v>
      </c>
      <c r="X2656" s="3" t="s">
        <v>3055</v>
      </c>
      <c r="AA2656" s="18">
        <v>43.350051999999998</v>
      </c>
      <c r="AB2656" s="18">
        <v>-117.11823699999999</v>
      </c>
      <c r="AC2656" s="3" t="s">
        <v>45</v>
      </c>
      <c r="AE2656" s="3" t="s">
        <v>653</v>
      </c>
      <c r="AF2656" s="3" t="str">
        <f t="shared" si="69"/>
        <v>ex Lepidium appelianum</v>
      </c>
      <c r="AG2656" s="3" t="s">
        <v>2727</v>
      </c>
      <c r="AH2656" s="3" t="s">
        <v>1643</v>
      </c>
      <c r="AT2656" s="3" t="s">
        <v>311</v>
      </c>
    </row>
    <row r="2657" spans="1:46" x14ac:dyDescent="0.25">
      <c r="A2657" s="404">
        <v>43395</v>
      </c>
      <c r="B2657" s="5">
        <v>3173</v>
      </c>
      <c r="E2657" s="62">
        <v>9</v>
      </c>
      <c r="F2657" s="6" t="s">
        <v>42</v>
      </c>
      <c r="G2657" s="6">
        <v>2018</v>
      </c>
      <c r="L2657" s="6"/>
      <c r="N2657" s="6" t="s">
        <v>681</v>
      </c>
      <c r="P2657" s="407">
        <v>22</v>
      </c>
      <c r="Q2657" s="407">
        <v>22</v>
      </c>
      <c r="R2657" s="407">
        <v>6</v>
      </c>
      <c r="S2657" s="3" t="s">
        <v>3</v>
      </c>
      <c r="T2657" s="3" t="s">
        <v>44</v>
      </c>
      <c r="U2657" s="3" t="s">
        <v>654</v>
      </c>
      <c r="V2657" s="227" t="s">
        <v>1920</v>
      </c>
      <c r="X2657" s="3" t="s">
        <v>3055</v>
      </c>
      <c r="AA2657" s="18">
        <v>43.350051999999998</v>
      </c>
      <c r="AB2657" s="18">
        <v>-117.11823699999999</v>
      </c>
      <c r="AC2657" s="3" t="s">
        <v>45</v>
      </c>
      <c r="AE2657" s="3" t="s">
        <v>653</v>
      </c>
      <c r="AF2657" s="3" t="str">
        <f t="shared" si="69"/>
        <v>ex Lepidium appelianum</v>
      </c>
      <c r="AG2657" s="3" t="s">
        <v>2727</v>
      </c>
      <c r="AH2657" s="3" t="s">
        <v>1643</v>
      </c>
      <c r="AT2657" s="3" t="s">
        <v>311</v>
      </c>
    </row>
    <row r="2658" spans="1:46" x14ac:dyDescent="0.25">
      <c r="A2658" s="404">
        <v>43395</v>
      </c>
      <c r="B2658" s="5">
        <v>7055</v>
      </c>
      <c r="E2658" s="62">
        <v>9</v>
      </c>
      <c r="F2658" s="6" t="s">
        <v>42</v>
      </c>
      <c r="G2658" s="6">
        <v>2018</v>
      </c>
      <c r="L2658" s="6"/>
      <c r="N2658" s="6" t="s">
        <v>682</v>
      </c>
      <c r="P2658" s="407">
        <v>23</v>
      </c>
      <c r="Q2658" s="407">
        <v>23</v>
      </c>
      <c r="R2658" s="407">
        <v>1</v>
      </c>
      <c r="S2658" s="3" t="s">
        <v>3</v>
      </c>
      <c r="T2658" s="3" t="s">
        <v>44</v>
      </c>
      <c r="U2658" s="3" t="s">
        <v>654</v>
      </c>
      <c r="V2658" s="227" t="s">
        <v>1920</v>
      </c>
      <c r="X2658" s="3" t="s">
        <v>3056</v>
      </c>
      <c r="AA2658" s="18">
        <v>43.290565000000001</v>
      </c>
      <c r="AB2658" s="18">
        <v>-117.25450600000001</v>
      </c>
      <c r="AC2658" s="3" t="s">
        <v>45</v>
      </c>
      <c r="AE2658" s="3" t="s">
        <v>666</v>
      </c>
      <c r="AF2658" s="3" t="str">
        <f t="shared" si="69"/>
        <v>ex Phacelia hastata</v>
      </c>
      <c r="AG2658" s="3" t="s">
        <v>2727</v>
      </c>
      <c r="AH2658" s="3" t="s">
        <v>1643</v>
      </c>
      <c r="AT2658" s="3" t="s">
        <v>311</v>
      </c>
    </row>
    <row r="2659" spans="1:46" x14ac:dyDescent="0.25">
      <c r="A2659" s="404">
        <v>43395</v>
      </c>
      <c r="B2659" s="5">
        <v>3174</v>
      </c>
      <c r="E2659" s="62">
        <v>9</v>
      </c>
      <c r="F2659" s="6" t="s">
        <v>42</v>
      </c>
      <c r="G2659" s="6">
        <v>2018</v>
      </c>
      <c r="L2659" s="6"/>
      <c r="N2659" s="6" t="s">
        <v>682</v>
      </c>
      <c r="P2659" s="407">
        <v>23</v>
      </c>
      <c r="Q2659" s="407">
        <v>23</v>
      </c>
      <c r="R2659" s="407">
        <v>2</v>
      </c>
      <c r="S2659" s="3" t="s">
        <v>3</v>
      </c>
      <c r="T2659" s="3" t="s">
        <v>44</v>
      </c>
      <c r="U2659" s="3" t="s">
        <v>654</v>
      </c>
      <c r="V2659" s="227" t="s">
        <v>1920</v>
      </c>
      <c r="X2659" s="3" t="s">
        <v>3056</v>
      </c>
      <c r="AA2659" s="18">
        <v>43.293565000000001</v>
      </c>
      <c r="AB2659" s="18">
        <v>-117.25450600000001</v>
      </c>
      <c r="AC2659" s="3" t="s">
        <v>45</v>
      </c>
      <c r="AE2659" s="3" t="s">
        <v>666</v>
      </c>
      <c r="AF2659" s="3" t="str">
        <f t="shared" si="69"/>
        <v>ex Phacelia hastata</v>
      </c>
      <c r="AG2659" s="3" t="s">
        <v>2727</v>
      </c>
      <c r="AH2659" s="3" t="s">
        <v>1643</v>
      </c>
      <c r="AT2659" s="3" t="s">
        <v>311</v>
      </c>
    </row>
    <row r="2660" spans="1:46" x14ac:dyDescent="0.25">
      <c r="A2660" s="404">
        <v>43395</v>
      </c>
      <c r="B2660" s="5">
        <v>7056</v>
      </c>
      <c r="E2660" s="62">
        <v>9</v>
      </c>
      <c r="F2660" s="6" t="s">
        <v>42</v>
      </c>
      <c r="G2660" s="6">
        <v>2018</v>
      </c>
      <c r="L2660" s="6"/>
      <c r="N2660" s="6" t="s">
        <v>682</v>
      </c>
      <c r="P2660" s="407">
        <v>23</v>
      </c>
      <c r="Q2660" s="407">
        <v>23</v>
      </c>
      <c r="R2660" s="407">
        <v>3</v>
      </c>
      <c r="S2660" s="3" t="s">
        <v>3</v>
      </c>
      <c r="T2660" s="3" t="s">
        <v>44</v>
      </c>
      <c r="U2660" s="3" t="s">
        <v>654</v>
      </c>
      <c r="V2660" s="227" t="s">
        <v>1920</v>
      </c>
      <c r="X2660" s="3" t="s">
        <v>3056</v>
      </c>
      <c r="AA2660" s="18">
        <v>43.290565000000001</v>
      </c>
      <c r="AB2660" s="18">
        <v>-117.25450600000001</v>
      </c>
      <c r="AC2660" s="3" t="s">
        <v>45</v>
      </c>
      <c r="AE2660" s="3" t="s">
        <v>666</v>
      </c>
      <c r="AF2660" s="3" t="str">
        <f t="shared" si="69"/>
        <v>ex Phacelia hastata</v>
      </c>
      <c r="AG2660" s="3" t="s">
        <v>2727</v>
      </c>
      <c r="AH2660" s="3" t="s">
        <v>1643</v>
      </c>
      <c r="AT2660" s="3" t="s">
        <v>311</v>
      </c>
    </row>
    <row r="2661" spans="1:46" x14ac:dyDescent="0.25">
      <c r="A2661" s="404">
        <v>43395</v>
      </c>
      <c r="B2661" s="5">
        <v>7057</v>
      </c>
      <c r="E2661" s="62">
        <v>9</v>
      </c>
      <c r="F2661" s="6" t="s">
        <v>42</v>
      </c>
      <c r="G2661" s="6">
        <v>2018</v>
      </c>
      <c r="L2661" s="6"/>
      <c r="N2661" s="6" t="s">
        <v>682</v>
      </c>
      <c r="P2661" s="407">
        <v>23</v>
      </c>
      <c r="Q2661" s="407">
        <v>23</v>
      </c>
      <c r="R2661" s="407">
        <v>4</v>
      </c>
      <c r="S2661" s="3" t="s">
        <v>3</v>
      </c>
      <c r="T2661" s="3" t="s">
        <v>44</v>
      </c>
      <c r="U2661" s="3" t="s">
        <v>654</v>
      </c>
      <c r="V2661" s="227" t="s">
        <v>1920</v>
      </c>
      <c r="X2661" s="3" t="s">
        <v>3056</v>
      </c>
      <c r="AA2661" s="18">
        <v>43.290565000000001</v>
      </c>
      <c r="AB2661" s="18">
        <v>-117.25450600000001</v>
      </c>
      <c r="AC2661" s="3" t="s">
        <v>45</v>
      </c>
      <c r="AE2661" s="3" t="s">
        <v>666</v>
      </c>
      <c r="AF2661" s="3" t="str">
        <f t="shared" si="69"/>
        <v>ex Phacelia hastata</v>
      </c>
      <c r="AG2661" s="3" t="s">
        <v>2727</v>
      </c>
      <c r="AH2661" s="3" t="s">
        <v>1643</v>
      </c>
      <c r="AT2661" s="3" t="s">
        <v>311</v>
      </c>
    </row>
    <row r="2662" spans="1:46" x14ac:dyDescent="0.25">
      <c r="A2662" s="404">
        <v>43395</v>
      </c>
      <c r="B2662" s="5">
        <v>7058</v>
      </c>
      <c r="E2662" s="62">
        <v>9</v>
      </c>
      <c r="F2662" s="6" t="s">
        <v>42</v>
      </c>
      <c r="G2662" s="6">
        <v>2018</v>
      </c>
      <c r="L2662" s="6"/>
      <c r="N2662" s="6" t="s">
        <v>682</v>
      </c>
      <c r="P2662" s="407">
        <v>23</v>
      </c>
      <c r="Q2662" s="407">
        <v>23</v>
      </c>
      <c r="R2662" s="407">
        <v>5</v>
      </c>
      <c r="S2662" s="3" t="s">
        <v>3</v>
      </c>
      <c r="T2662" s="3" t="s">
        <v>44</v>
      </c>
      <c r="U2662" s="3" t="s">
        <v>654</v>
      </c>
      <c r="V2662" s="227" t="s">
        <v>1920</v>
      </c>
      <c r="X2662" s="3" t="s">
        <v>3056</v>
      </c>
      <c r="AA2662" s="18">
        <v>43.290565000000001</v>
      </c>
      <c r="AB2662" s="18">
        <v>-117.25450600000001</v>
      </c>
      <c r="AC2662" s="3" t="s">
        <v>45</v>
      </c>
      <c r="AE2662" s="3" t="s">
        <v>666</v>
      </c>
      <c r="AF2662" s="3" t="str">
        <f t="shared" si="69"/>
        <v>ex Phacelia hastata</v>
      </c>
      <c r="AG2662" s="3" t="s">
        <v>2727</v>
      </c>
      <c r="AH2662" s="3" t="s">
        <v>1643</v>
      </c>
      <c r="AT2662" s="3" t="s">
        <v>311</v>
      </c>
    </row>
    <row r="2663" spans="1:46" x14ac:dyDescent="0.25">
      <c r="A2663" s="404">
        <v>43395</v>
      </c>
      <c r="B2663" s="5">
        <v>7059</v>
      </c>
      <c r="E2663" s="62">
        <v>9</v>
      </c>
      <c r="F2663" s="6" t="s">
        <v>42</v>
      </c>
      <c r="G2663" s="6">
        <v>2018</v>
      </c>
      <c r="L2663" s="6"/>
      <c r="N2663" s="6" t="s">
        <v>682</v>
      </c>
      <c r="P2663" s="407">
        <v>23</v>
      </c>
      <c r="Q2663" s="407">
        <v>23</v>
      </c>
      <c r="R2663" s="407">
        <v>6</v>
      </c>
      <c r="S2663" s="3" t="s">
        <v>3</v>
      </c>
      <c r="T2663" s="3" t="s">
        <v>44</v>
      </c>
      <c r="U2663" s="3" t="s">
        <v>654</v>
      </c>
      <c r="V2663" s="227" t="s">
        <v>1920</v>
      </c>
      <c r="X2663" s="3" t="s">
        <v>3056</v>
      </c>
      <c r="AA2663" s="18">
        <v>43.290565000000001</v>
      </c>
      <c r="AB2663" s="18">
        <v>-117.25450600000001</v>
      </c>
      <c r="AC2663" s="3" t="s">
        <v>45</v>
      </c>
      <c r="AE2663" s="3" t="s">
        <v>666</v>
      </c>
      <c r="AF2663" s="3" t="str">
        <f t="shared" si="69"/>
        <v>ex Phacelia hastata</v>
      </c>
      <c r="AG2663" s="3" t="s">
        <v>2727</v>
      </c>
      <c r="AH2663" s="3" t="s">
        <v>1643</v>
      </c>
      <c r="AT2663" s="3" t="s">
        <v>311</v>
      </c>
    </row>
    <row r="2664" spans="1:46" x14ac:dyDescent="0.25">
      <c r="A2664" s="404">
        <v>43395</v>
      </c>
      <c r="B2664" s="5">
        <v>3175</v>
      </c>
      <c r="E2664" s="62">
        <v>9</v>
      </c>
      <c r="F2664" s="6" t="s">
        <v>42</v>
      </c>
      <c r="G2664" s="6">
        <v>2018</v>
      </c>
      <c r="L2664" s="6"/>
      <c r="N2664" s="6" t="s">
        <v>682</v>
      </c>
      <c r="P2664" s="407">
        <v>23</v>
      </c>
      <c r="Q2664" s="407">
        <v>23</v>
      </c>
      <c r="R2664" s="407">
        <v>7</v>
      </c>
      <c r="S2664" s="3" t="s">
        <v>3</v>
      </c>
      <c r="T2664" s="3" t="s">
        <v>44</v>
      </c>
      <c r="U2664" s="3" t="s">
        <v>654</v>
      </c>
      <c r="V2664" s="227" t="s">
        <v>1920</v>
      </c>
      <c r="X2664" s="3" t="s">
        <v>3056</v>
      </c>
      <c r="AA2664" s="18">
        <v>43.293565000000001</v>
      </c>
      <c r="AB2664" s="18">
        <v>-117.25450600000001</v>
      </c>
      <c r="AC2664" s="3" t="s">
        <v>45</v>
      </c>
      <c r="AE2664" s="3" t="s">
        <v>666</v>
      </c>
      <c r="AF2664" s="3" t="str">
        <f t="shared" si="69"/>
        <v>ex Phacelia hastata</v>
      </c>
      <c r="AG2664" s="3" t="s">
        <v>2727</v>
      </c>
      <c r="AH2664" s="3" t="s">
        <v>1643</v>
      </c>
      <c r="AT2664" s="3" t="s">
        <v>311</v>
      </c>
    </row>
    <row r="2665" spans="1:46" x14ac:dyDescent="0.25">
      <c r="A2665" s="404">
        <v>43395</v>
      </c>
      <c r="B2665" s="5">
        <v>7060</v>
      </c>
      <c r="E2665" s="62">
        <v>9</v>
      </c>
      <c r="F2665" s="6" t="s">
        <v>42</v>
      </c>
      <c r="G2665" s="6">
        <v>2018</v>
      </c>
      <c r="L2665" s="6"/>
      <c r="N2665" s="6" t="s">
        <v>682</v>
      </c>
      <c r="P2665" s="407">
        <v>23</v>
      </c>
      <c r="Q2665" s="407">
        <v>23</v>
      </c>
      <c r="R2665" s="407">
        <v>8</v>
      </c>
      <c r="S2665" s="3" t="s">
        <v>3</v>
      </c>
      <c r="T2665" s="3" t="s">
        <v>44</v>
      </c>
      <c r="U2665" s="3" t="s">
        <v>654</v>
      </c>
      <c r="V2665" s="227" t="s">
        <v>1920</v>
      </c>
      <c r="X2665" s="3" t="s">
        <v>3056</v>
      </c>
      <c r="AA2665" s="18">
        <v>43.290565000000001</v>
      </c>
      <c r="AB2665" s="18">
        <v>-117.25450600000001</v>
      </c>
      <c r="AC2665" s="3" t="s">
        <v>45</v>
      </c>
      <c r="AE2665" s="3" t="s">
        <v>666</v>
      </c>
      <c r="AF2665" s="3" t="str">
        <f t="shared" si="69"/>
        <v>ex Phacelia hastata</v>
      </c>
      <c r="AG2665" s="3" t="s">
        <v>2727</v>
      </c>
      <c r="AH2665" s="3" t="s">
        <v>1643</v>
      </c>
      <c r="AT2665" s="3" t="s">
        <v>311</v>
      </c>
    </row>
    <row r="2666" spans="1:46" x14ac:dyDescent="0.25">
      <c r="A2666" s="404">
        <v>43395</v>
      </c>
      <c r="B2666" s="5">
        <v>7061</v>
      </c>
      <c r="E2666" s="62">
        <v>9</v>
      </c>
      <c r="F2666" s="6" t="s">
        <v>42</v>
      </c>
      <c r="G2666" s="6">
        <v>2018</v>
      </c>
      <c r="L2666" s="6"/>
      <c r="N2666" s="6" t="s">
        <v>682</v>
      </c>
      <c r="P2666" s="407">
        <v>23</v>
      </c>
      <c r="Q2666" s="407">
        <v>23</v>
      </c>
      <c r="R2666" s="407">
        <v>9</v>
      </c>
      <c r="S2666" s="3" t="s">
        <v>3</v>
      </c>
      <c r="T2666" s="3" t="s">
        <v>44</v>
      </c>
      <c r="U2666" s="3" t="s">
        <v>654</v>
      </c>
      <c r="V2666" s="227" t="s">
        <v>1920</v>
      </c>
      <c r="X2666" s="3" t="s">
        <v>3056</v>
      </c>
      <c r="AA2666" s="18">
        <v>43.290565000000001</v>
      </c>
      <c r="AB2666" s="18">
        <v>-117.25450600000001</v>
      </c>
      <c r="AC2666" s="3" t="s">
        <v>45</v>
      </c>
      <c r="AE2666" s="3" t="s">
        <v>666</v>
      </c>
      <c r="AF2666" s="3" t="str">
        <f t="shared" si="69"/>
        <v>ex Phacelia hastata</v>
      </c>
      <c r="AG2666" s="3" t="s">
        <v>2727</v>
      </c>
      <c r="AH2666" s="3" t="s">
        <v>1643</v>
      </c>
      <c r="AT2666" s="3" t="s">
        <v>311</v>
      </c>
    </row>
    <row r="2667" spans="1:46" x14ac:dyDescent="0.25">
      <c r="A2667" s="404">
        <v>43395</v>
      </c>
      <c r="B2667" s="5">
        <v>7062</v>
      </c>
      <c r="E2667" s="62">
        <v>9</v>
      </c>
      <c r="F2667" s="6" t="s">
        <v>42</v>
      </c>
      <c r="G2667" s="6">
        <v>2018</v>
      </c>
      <c r="L2667" s="6"/>
      <c r="N2667" s="6" t="s">
        <v>682</v>
      </c>
      <c r="P2667" s="407">
        <v>23</v>
      </c>
      <c r="Q2667" s="407">
        <v>23</v>
      </c>
      <c r="R2667" s="407">
        <v>10</v>
      </c>
      <c r="S2667" s="3" t="s">
        <v>3</v>
      </c>
      <c r="T2667" s="3" t="s">
        <v>44</v>
      </c>
      <c r="U2667" s="3" t="s">
        <v>654</v>
      </c>
      <c r="V2667" s="227" t="s">
        <v>1920</v>
      </c>
      <c r="X2667" s="3" t="s">
        <v>3056</v>
      </c>
      <c r="AA2667" s="18">
        <v>43.290565000000001</v>
      </c>
      <c r="AB2667" s="18">
        <v>-117.25450600000001</v>
      </c>
      <c r="AC2667" s="3" t="s">
        <v>45</v>
      </c>
      <c r="AE2667" s="3" t="s">
        <v>666</v>
      </c>
      <c r="AF2667" s="3" t="str">
        <f t="shared" si="69"/>
        <v>ex Phacelia hastata</v>
      </c>
      <c r="AG2667" s="3" t="s">
        <v>2727</v>
      </c>
      <c r="AH2667" s="3" t="s">
        <v>1643</v>
      </c>
      <c r="AT2667" s="3" t="s">
        <v>311</v>
      </c>
    </row>
    <row r="2668" spans="1:46" x14ac:dyDescent="0.25">
      <c r="A2668" s="404">
        <v>43395</v>
      </c>
      <c r="B2668" s="5">
        <v>3176</v>
      </c>
      <c r="E2668" s="62">
        <v>9</v>
      </c>
      <c r="F2668" s="6" t="s">
        <v>42</v>
      </c>
      <c r="G2668" s="6">
        <v>2018</v>
      </c>
      <c r="L2668" s="6"/>
      <c r="N2668" s="6" t="s">
        <v>682</v>
      </c>
      <c r="P2668" s="407">
        <v>23</v>
      </c>
      <c r="Q2668" s="407">
        <v>23</v>
      </c>
      <c r="R2668" s="407">
        <v>11</v>
      </c>
      <c r="S2668" s="3" t="s">
        <v>3</v>
      </c>
      <c r="T2668" s="3" t="s">
        <v>44</v>
      </c>
      <c r="U2668" s="3" t="s">
        <v>654</v>
      </c>
      <c r="V2668" s="227" t="s">
        <v>1920</v>
      </c>
      <c r="X2668" s="3" t="s">
        <v>3056</v>
      </c>
      <c r="AA2668" s="18">
        <v>43.293565000000001</v>
      </c>
      <c r="AB2668" s="18">
        <v>-117.25450600000001</v>
      </c>
      <c r="AC2668" s="3" t="s">
        <v>45</v>
      </c>
      <c r="AE2668" s="3" t="s">
        <v>666</v>
      </c>
      <c r="AF2668" s="3" t="str">
        <f t="shared" si="69"/>
        <v>ex Phacelia hastata</v>
      </c>
      <c r="AG2668" s="3" t="s">
        <v>2727</v>
      </c>
      <c r="AH2668" s="3" t="s">
        <v>1643</v>
      </c>
      <c r="AT2668" s="3" t="s">
        <v>311</v>
      </c>
    </row>
    <row r="2669" spans="1:46" x14ac:dyDescent="0.25">
      <c r="A2669" s="404">
        <v>43395</v>
      </c>
      <c r="B2669" s="5">
        <v>3177</v>
      </c>
      <c r="E2669" s="62">
        <v>9</v>
      </c>
      <c r="F2669" s="6" t="s">
        <v>42</v>
      </c>
      <c r="G2669" s="6">
        <v>2018</v>
      </c>
      <c r="L2669" s="6"/>
      <c r="N2669" s="6" t="s">
        <v>682</v>
      </c>
      <c r="P2669" s="407">
        <v>23</v>
      </c>
      <c r="Q2669" s="407">
        <v>23</v>
      </c>
      <c r="R2669" s="407">
        <v>12</v>
      </c>
      <c r="S2669" s="3" t="s">
        <v>3</v>
      </c>
      <c r="T2669" s="3" t="s">
        <v>44</v>
      </c>
      <c r="U2669" s="3" t="s">
        <v>654</v>
      </c>
      <c r="V2669" s="227" t="s">
        <v>1920</v>
      </c>
      <c r="X2669" s="3" t="s">
        <v>3056</v>
      </c>
      <c r="AA2669" s="18">
        <v>43.293565000000001</v>
      </c>
      <c r="AB2669" s="18">
        <v>-117.25450600000001</v>
      </c>
      <c r="AC2669" s="3" t="s">
        <v>45</v>
      </c>
      <c r="AE2669" s="3" t="s">
        <v>666</v>
      </c>
      <c r="AF2669" s="3" t="str">
        <f t="shared" si="69"/>
        <v>ex Phacelia hastata</v>
      </c>
      <c r="AG2669" s="3" t="s">
        <v>2727</v>
      </c>
      <c r="AH2669" s="3" t="s">
        <v>1643</v>
      </c>
      <c r="AT2669" s="3" t="s">
        <v>311</v>
      </c>
    </row>
    <row r="2670" spans="1:46" x14ac:dyDescent="0.25">
      <c r="A2670" s="404">
        <v>43395</v>
      </c>
      <c r="B2670" s="5">
        <v>7063</v>
      </c>
      <c r="E2670" s="62">
        <v>9</v>
      </c>
      <c r="F2670" s="6" t="s">
        <v>42</v>
      </c>
      <c r="G2670" s="6">
        <v>2018</v>
      </c>
      <c r="L2670" s="6"/>
      <c r="N2670" s="6" t="s">
        <v>682</v>
      </c>
      <c r="P2670" s="407">
        <v>23</v>
      </c>
      <c r="Q2670" s="407">
        <v>23</v>
      </c>
      <c r="R2670" s="407">
        <v>13</v>
      </c>
      <c r="S2670" s="3" t="s">
        <v>3</v>
      </c>
      <c r="T2670" s="3" t="s">
        <v>44</v>
      </c>
      <c r="U2670" s="3" t="s">
        <v>654</v>
      </c>
      <c r="V2670" s="227" t="s">
        <v>1920</v>
      </c>
      <c r="X2670" s="3" t="s">
        <v>3056</v>
      </c>
      <c r="AA2670" s="18">
        <v>43.290565000000001</v>
      </c>
      <c r="AB2670" s="18">
        <v>-117.25450600000001</v>
      </c>
      <c r="AC2670" s="3" t="s">
        <v>45</v>
      </c>
      <c r="AE2670" s="3" t="s">
        <v>666</v>
      </c>
      <c r="AF2670" s="3" t="str">
        <f t="shared" si="69"/>
        <v>ex Phacelia hastata</v>
      </c>
      <c r="AG2670" s="3" t="s">
        <v>2727</v>
      </c>
      <c r="AH2670" s="3" t="s">
        <v>1643</v>
      </c>
      <c r="AT2670" s="3" t="s">
        <v>311</v>
      </c>
    </row>
    <row r="2671" spans="1:46" x14ac:dyDescent="0.25">
      <c r="A2671" s="404">
        <v>43395</v>
      </c>
      <c r="B2671" s="5">
        <v>7064</v>
      </c>
      <c r="E2671" s="62">
        <v>9</v>
      </c>
      <c r="F2671" s="6" t="s">
        <v>42</v>
      </c>
      <c r="G2671" s="6">
        <v>2018</v>
      </c>
      <c r="L2671" s="6"/>
      <c r="N2671" s="6" t="s">
        <v>682</v>
      </c>
      <c r="P2671" s="407">
        <v>23</v>
      </c>
      <c r="Q2671" s="407">
        <v>23</v>
      </c>
      <c r="R2671" s="407">
        <v>14</v>
      </c>
      <c r="S2671" s="3" t="s">
        <v>3</v>
      </c>
      <c r="T2671" s="3" t="s">
        <v>44</v>
      </c>
      <c r="U2671" s="3" t="s">
        <v>654</v>
      </c>
      <c r="V2671" s="227" t="s">
        <v>1920</v>
      </c>
      <c r="X2671" s="3" t="s">
        <v>3056</v>
      </c>
      <c r="AA2671" s="18">
        <v>43.290565000000001</v>
      </c>
      <c r="AB2671" s="18">
        <v>-117.25450600000001</v>
      </c>
      <c r="AC2671" s="3" t="s">
        <v>45</v>
      </c>
      <c r="AE2671" s="3" t="s">
        <v>666</v>
      </c>
      <c r="AF2671" s="3" t="str">
        <f t="shared" si="69"/>
        <v>ex Phacelia hastata</v>
      </c>
      <c r="AG2671" s="3" t="s">
        <v>2727</v>
      </c>
      <c r="AH2671" s="3" t="s">
        <v>1643</v>
      </c>
      <c r="AT2671" s="3" t="s">
        <v>311</v>
      </c>
    </row>
    <row r="2672" spans="1:46" x14ac:dyDescent="0.25">
      <c r="A2672" s="404">
        <v>43395</v>
      </c>
      <c r="B2672" s="5">
        <v>7065</v>
      </c>
      <c r="E2672" s="62">
        <v>9</v>
      </c>
      <c r="F2672" s="6" t="s">
        <v>42</v>
      </c>
      <c r="G2672" s="6">
        <v>2018</v>
      </c>
      <c r="L2672" s="6"/>
      <c r="N2672" s="6" t="s">
        <v>682</v>
      </c>
      <c r="P2672" s="407">
        <v>23</v>
      </c>
      <c r="Q2672" s="407">
        <v>23</v>
      </c>
      <c r="R2672" s="407">
        <v>15</v>
      </c>
      <c r="S2672" s="3" t="s">
        <v>3</v>
      </c>
      <c r="T2672" s="3" t="s">
        <v>44</v>
      </c>
      <c r="U2672" s="3" t="s">
        <v>654</v>
      </c>
      <c r="V2672" s="227" t="s">
        <v>1920</v>
      </c>
      <c r="X2672" s="3" t="s">
        <v>3056</v>
      </c>
      <c r="AA2672" s="18">
        <v>43.290565000000001</v>
      </c>
      <c r="AB2672" s="18">
        <v>-117.25450600000001</v>
      </c>
      <c r="AC2672" s="3" t="s">
        <v>45</v>
      </c>
      <c r="AE2672" s="3" t="s">
        <v>666</v>
      </c>
      <c r="AF2672" s="3" t="str">
        <f t="shared" si="69"/>
        <v>ex Phacelia hastata</v>
      </c>
      <c r="AG2672" s="3" t="s">
        <v>2727</v>
      </c>
      <c r="AH2672" s="3" t="s">
        <v>1643</v>
      </c>
      <c r="AT2672" s="3" t="s">
        <v>311</v>
      </c>
    </row>
    <row r="2673" spans="1:46" x14ac:dyDescent="0.25">
      <c r="A2673" s="404">
        <v>43395</v>
      </c>
      <c r="B2673" s="5">
        <v>7066</v>
      </c>
      <c r="E2673" s="62">
        <v>9</v>
      </c>
      <c r="F2673" s="6" t="s">
        <v>42</v>
      </c>
      <c r="G2673" s="6">
        <v>2018</v>
      </c>
      <c r="L2673" s="6"/>
      <c r="N2673" s="6" t="s">
        <v>682</v>
      </c>
      <c r="P2673" s="407">
        <v>23</v>
      </c>
      <c r="Q2673" s="407">
        <v>23</v>
      </c>
      <c r="R2673" s="407">
        <v>16</v>
      </c>
      <c r="S2673" s="3" t="s">
        <v>3</v>
      </c>
      <c r="T2673" s="3" t="s">
        <v>44</v>
      </c>
      <c r="U2673" s="3" t="s">
        <v>654</v>
      </c>
      <c r="V2673" s="227" t="s">
        <v>1920</v>
      </c>
      <c r="X2673" s="3" t="s">
        <v>3056</v>
      </c>
      <c r="AA2673" s="18">
        <v>43.290565000000001</v>
      </c>
      <c r="AB2673" s="18">
        <v>-117.25450600000001</v>
      </c>
      <c r="AC2673" s="3" t="s">
        <v>45</v>
      </c>
      <c r="AE2673" s="3" t="s">
        <v>666</v>
      </c>
      <c r="AF2673" s="3" t="str">
        <f t="shared" si="69"/>
        <v>ex Phacelia hastata</v>
      </c>
      <c r="AG2673" s="3" t="s">
        <v>2727</v>
      </c>
      <c r="AH2673" s="3" t="s">
        <v>1643</v>
      </c>
      <c r="AT2673" s="3" t="s">
        <v>311</v>
      </c>
    </row>
    <row r="2674" spans="1:46" x14ac:dyDescent="0.25">
      <c r="A2674" s="404">
        <v>43395</v>
      </c>
      <c r="B2674" s="5">
        <v>3178</v>
      </c>
      <c r="E2674" s="62">
        <v>9</v>
      </c>
      <c r="F2674" s="6" t="s">
        <v>42</v>
      </c>
      <c r="G2674" s="6">
        <v>2018</v>
      </c>
      <c r="L2674" s="6"/>
      <c r="N2674" s="6" t="s">
        <v>682</v>
      </c>
      <c r="P2674" s="407">
        <v>23</v>
      </c>
      <c r="Q2674" s="407">
        <v>23</v>
      </c>
      <c r="R2674" s="407">
        <v>17</v>
      </c>
      <c r="S2674" s="3" t="s">
        <v>3</v>
      </c>
      <c r="T2674" s="3" t="s">
        <v>44</v>
      </c>
      <c r="U2674" s="3" t="s">
        <v>654</v>
      </c>
      <c r="V2674" s="227" t="s">
        <v>1920</v>
      </c>
      <c r="X2674" s="3" t="s">
        <v>3056</v>
      </c>
      <c r="AA2674" s="18">
        <v>43.293565000000001</v>
      </c>
      <c r="AB2674" s="18">
        <v>-117.25450600000001</v>
      </c>
      <c r="AC2674" s="3" t="s">
        <v>45</v>
      </c>
      <c r="AE2674" s="3" t="s">
        <v>666</v>
      </c>
      <c r="AF2674" s="3" t="str">
        <f t="shared" si="69"/>
        <v>ex Phacelia hastata</v>
      </c>
      <c r="AG2674" s="3" t="s">
        <v>2727</v>
      </c>
      <c r="AH2674" s="3" t="s">
        <v>1643</v>
      </c>
      <c r="AT2674" s="3" t="s">
        <v>311</v>
      </c>
    </row>
    <row r="2675" spans="1:46" x14ac:dyDescent="0.25">
      <c r="A2675" s="404">
        <v>43395</v>
      </c>
      <c r="B2675" s="5">
        <v>3179</v>
      </c>
      <c r="E2675" s="62">
        <v>9</v>
      </c>
      <c r="F2675" s="6" t="s">
        <v>42</v>
      </c>
      <c r="G2675" s="6">
        <v>2018</v>
      </c>
      <c r="L2675" s="6"/>
      <c r="N2675" s="6" t="s">
        <v>682</v>
      </c>
      <c r="P2675" s="407">
        <v>23</v>
      </c>
      <c r="Q2675" s="407">
        <v>23</v>
      </c>
      <c r="R2675" s="407">
        <v>18</v>
      </c>
      <c r="S2675" s="3" t="s">
        <v>3</v>
      </c>
      <c r="T2675" s="3" t="s">
        <v>44</v>
      </c>
      <c r="U2675" s="3" t="s">
        <v>654</v>
      </c>
      <c r="V2675" s="227" t="s">
        <v>1920</v>
      </c>
      <c r="X2675" s="3" t="s">
        <v>3056</v>
      </c>
      <c r="AA2675" s="18">
        <v>43.293565000000001</v>
      </c>
      <c r="AB2675" s="18">
        <v>-117.25450600000001</v>
      </c>
      <c r="AC2675" s="3" t="s">
        <v>45</v>
      </c>
      <c r="AE2675" s="3" t="s">
        <v>666</v>
      </c>
      <c r="AF2675" s="3" t="str">
        <f t="shared" si="69"/>
        <v>ex Phacelia hastata</v>
      </c>
      <c r="AG2675" s="3" t="s">
        <v>2727</v>
      </c>
      <c r="AH2675" s="3" t="s">
        <v>1643</v>
      </c>
      <c r="AT2675" s="3" t="s">
        <v>311</v>
      </c>
    </row>
    <row r="2676" spans="1:46" ht="15" customHeight="1" x14ac:dyDescent="0.25">
      <c r="A2676" s="404">
        <v>43395</v>
      </c>
      <c r="B2676" s="5">
        <v>3180</v>
      </c>
      <c r="E2676" s="62">
        <v>9</v>
      </c>
      <c r="F2676" s="6" t="s">
        <v>42</v>
      </c>
      <c r="G2676" s="6">
        <v>2018</v>
      </c>
      <c r="L2676" s="6"/>
      <c r="N2676" s="6" t="s">
        <v>682</v>
      </c>
      <c r="P2676" s="407">
        <v>23</v>
      </c>
      <c r="Q2676" s="407">
        <v>23</v>
      </c>
      <c r="R2676" s="407">
        <v>19</v>
      </c>
      <c r="S2676" s="3" t="s">
        <v>3</v>
      </c>
      <c r="T2676" s="3" t="s">
        <v>44</v>
      </c>
      <c r="U2676" s="3" t="s">
        <v>654</v>
      </c>
      <c r="V2676" s="227" t="s">
        <v>1920</v>
      </c>
      <c r="X2676" s="3" t="s">
        <v>3056</v>
      </c>
      <c r="AA2676" s="18">
        <v>43.293565000000001</v>
      </c>
      <c r="AB2676" s="18">
        <v>-117.25450600000001</v>
      </c>
      <c r="AC2676" s="3" t="s">
        <v>45</v>
      </c>
      <c r="AE2676" s="3" t="s">
        <v>666</v>
      </c>
      <c r="AF2676" s="3" t="str">
        <f t="shared" si="69"/>
        <v>ex Phacelia hastata</v>
      </c>
      <c r="AG2676" s="3" t="s">
        <v>2727</v>
      </c>
      <c r="AH2676" s="3" t="s">
        <v>1643</v>
      </c>
      <c r="AT2676" s="3" t="s">
        <v>311</v>
      </c>
    </row>
    <row r="2677" spans="1:46" x14ac:dyDescent="0.25">
      <c r="A2677" s="404">
        <v>43395</v>
      </c>
      <c r="B2677" s="5">
        <v>3181</v>
      </c>
      <c r="E2677" s="62">
        <v>9</v>
      </c>
      <c r="F2677" s="6" t="s">
        <v>42</v>
      </c>
      <c r="G2677" s="6">
        <v>2018</v>
      </c>
      <c r="L2677" s="6"/>
      <c r="N2677" s="6" t="s">
        <v>682</v>
      </c>
      <c r="P2677" s="407">
        <v>23</v>
      </c>
      <c r="Q2677" s="407">
        <v>23</v>
      </c>
      <c r="R2677" s="407">
        <v>20</v>
      </c>
      <c r="S2677" s="3" t="s">
        <v>3</v>
      </c>
      <c r="T2677" s="3" t="s">
        <v>44</v>
      </c>
      <c r="U2677" s="3" t="s">
        <v>654</v>
      </c>
      <c r="V2677" s="227" t="s">
        <v>1920</v>
      </c>
      <c r="X2677" s="3" t="s">
        <v>3056</v>
      </c>
      <c r="AA2677" s="18">
        <v>43.293565000000001</v>
      </c>
      <c r="AB2677" s="18">
        <v>-117.25450600000001</v>
      </c>
      <c r="AC2677" s="3" t="s">
        <v>45</v>
      </c>
      <c r="AE2677" s="3" t="s">
        <v>666</v>
      </c>
      <c r="AF2677" s="3" t="str">
        <f t="shared" si="69"/>
        <v>ex Phacelia hastata</v>
      </c>
      <c r="AG2677" s="3" t="s">
        <v>2727</v>
      </c>
      <c r="AH2677" s="3" t="s">
        <v>1643</v>
      </c>
      <c r="AT2677" s="3" t="s">
        <v>311</v>
      </c>
    </row>
    <row r="2678" spans="1:46" ht="15" customHeight="1" x14ac:dyDescent="0.25">
      <c r="A2678" s="404">
        <v>43395</v>
      </c>
      <c r="B2678" s="5">
        <v>3182</v>
      </c>
      <c r="E2678" s="62">
        <v>9</v>
      </c>
      <c r="F2678" s="6" t="s">
        <v>42</v>
      </c>
      <c r="G2678" s="6">
        <v>2018</v>
      </c>
      <c r="L2678" s="6"/>
      <c r="N2678" s="6" t="s">
        <v>682</v>
      </c>
      <c r="P2678" s="407">
        <v>23</v>
      </c>
      <c r="Q2678" s="407">
        <v>23</v>
      </c>
      <c r="R2678" s="407">
        <v>21</v>
      </c>
      <c r="S2678" s="3" t="s">
        <v>3</v>
      </c>
      <c r="T2678" s="3" t="s">
        <v>44</v>
      </c>
      <c r="U2678" s="3" t="s">
        <v>654</v>
      </c>
      <c r="V2678" s="227" t="s">
        <v>1920</v>
      </c>
      <c r="X2678" s="3" t="s">
        <v>3056</v>
      </c>
      <c r="AA2678" s="18">
        <v>43.293565000000001</v>
      </c>
      <c r="AB2678" s="18">
        <v>-117.25450600000001</v>
      </c>
      <c r="AC2678" s="3" t="s">
        <v>45</v>
      </c>
      <c r="AE2678" s="3" t="s">
        <v>666</v>
      </c>
      <c r="AF2678" s="3" t="str">
        <f t="shared" si="69"/>
        <v>ex Phacelia hastata</v>
      </c>
      <c r="AG2678" s="3" t="s">
        <v>2727</v>
      </c>
      <c r="AH2678" s="3" t="s">
        <v>1643</v>
      </c>
      <c r="AT2678" s="3" t="s">
        <v>311</v>
      </c>
    </row>
    <row r="2679" spans="1:46" x14ac:dyDescent="0.25">
      <c r="A2679" s="404">
        <v>43395</v>
      </c>
      <c r="B2679" s="5">
        <v>7067</v>
      </c>
      <c r="E2679" s="62">
        <v>9</v>
      </c>
      <c r="F2679" s="6" t="s">
        <v>42</v>
      </c>
      <c r="G2679" s="6">
        <v>2018</v>
      </c>
      <c r="L2679" s="6"/>
      <c r="N2679" s="6" t="s">
        <v>683</v>
      </c>
      <c r="P2679" s="407">
        <v>24</v>
      </c>
      <c r="Q2679" s="407">
        <v>24</v>
      </c>
      <c r="R2679" s="407">
        <v>1</v>
      </c>
      <c r="S2679" s="3" t="s">
        <v>3</v>
      </c>
      <c r="T2679" s="3" t="s">
        <v>44</v>
      </c>
      <c r="U2679" s="3" t="s">
        <v>654</v>
      </c>
      <c r="V2679" s="227" t="s">
        <v>1920</v>
      </c>
      <c r="X2679" s="3" t="s">
        <v>3056</v>
      </c>
      <c r="AA2679" s="18">
        <v>43.293565000000001</v>
      </c>
      <c r="AB2679" s="18">
        <v>-117.25450600000001</v>
      </c>
      <c r="AC2679" s="3" t="s">
        <v>45</v>
      </c>
      <c r="AE2679" s="3" t="s">
        <v>667</v>
      </c>
      <c r="AF2679" s="3" t="str">
        <f t="shared" si="69"/>
        <v>ex Prunus virginiana</v>
      </c>
      <c r="AG2679" s="3" t="s">
        <v>2727</v>
      </c>
      <c r="AH2679" s="3" t="s">
        <v>1643</v>
      </c>
      <c r="AT2679" s="3" t="s">
        <v>311</v>
      </c>
    </row>
    <row r="2680" spans="1:46" ht="15" customHeight="1" x14ac:dyDescent="0.25">
      <c r="A2680" s="404">
        <v>43395</v>
      </c>
      <c r="B2680" s="5">
        <v>3183</v>
      </c>
      <c r="E2680" s="62">
        <v>9</v>
      </c>
      <c r="F2680" s="6" t="s">
        <v>42</v>
      </c>
      <c r="G2680" s="6">
        <v>2018</v>
      </c>
      <c r="L2680" s="6"/>
      <c r="N2680" s="6" t="s">
        <v>683</v>
      </c>
      <c r="P2680" s="407">
        <v>24</v>
      </c>
      <c r="Q2680" s="407">
        <v>24</v>
      </c>
      <c r="R2680" s="407">
        <v>2</v>
      </c>
      <c r="S2680" s="3" t="s">
        <v>3</v>
      </c>
      <c r="T2680" s="3" t="s">
        <v>44</v>
      </c>
      <c r="U2680" s="3" t="s">
        <v>654</v>
      </c>
      <c r="V2680" s="227" t="s">
        <v>1920</v>
      </c>
      <c r="X2680" s="3" t="s">
        <v>3056</v>
      </c>
      <c r="AA2680" s="18">
        <v>43.293565000000001</v>
      </c>
      <c r="AB2680" s="18">
        <v>-117.25450600000001</v>
      </c>
      <c r="AC2680" s="3" t="s">
        <v>45</v>
      </c>
      <c r="AE2680" s="3" t="s">
        <v>667</v>
      </c>
      <c r="AF2680" s="3" t="str">
        <f t="shared" si="69"/>
        <v>ex Prunus virginiana</v>
      </c>
      <c r="AG2680" s="3" t="s">
        <v>2727</v>
      </c>
      <c r="AH2680" s="3" t="s">
        <v>1643</v>
      </c>
      <c r="AT2680" s="3" t="s">
        <v>311</v>
      </c>
    </row>
    <row r="2681" spans="1:46" x14ac:dyDescent="0.25">
      <c r="A2681" s="404">
        <v>43395</v>
      </c>
      <c r="B2681" s="5">
        <v>7068</v>
      </c>
      <c r="E2681" s="62">
        <v>9</v>
      </c>
      <c r="F2681" s="6" t="s">
        <v>42</v>
      </c>
      <c r="G2681" s="6">
        <v>2018</v>
      </c>
      <c r="L2681" s="6"/>
      <c r="N2681" s="6" t="s">
        <v>683</v>
      </c>
      <c r="P2681" s="407">
        <v>24</v>
      </c>
      <c r="Q2681" s="407">
        <v>24</v>
      </c>
      <c r="R2681" s="407">
        <v>3</v>
      </c>
      <c r="S2681" s="3" t="s">
        <v>3</v>
      </c>
      <c r="T2681" s="3" t="s">
        <v>44</v>
      </c>
      <c r="U2681" s="3" t="s">
        <v>654</v>
      </c>
      <c r="V2681" s="227" t="s">
        <v>1920</v>
      </c>
      <c r="X2681" s="3" t="s">
        <v>3056</v>
      </c>
      <c r="AA2681" s="18">
        <v>43.293565000000001</v>
      </c>
      <c r="AB2681" s="18">
        <v>-117.25450600000001</v>
      </c>
      <c r="AC2681" s="3" t="s">
        <v>45</v>
      </c>
      <c r="AE2681" s="3" t="s">
        <v>667</v>
      </c>
      <c r="AF2681" s="3" t="str">
        <f t="shared" si="69"/>
        <v>ex Prunus virginiana</v>
      </c>
      <c r="AG2681" s="3" t="s">
        <v>2727</v>
      </c>
      <c r="AH2681" s="3" t="s">
        <v>1643</v>
      </c>
      <c r="AT2681" s="3" t="s">
        <v>311</v>
      </c>
    </row>
    <row r="2682" spans="1:46" ht="15" customHeight="1" x14ac:dyDescent="0.25">
      <c r="A2682" s="404">
        <v>43395</v>
      </c>
      <c r="B2682" s="5">
        <v>3184</v>
      </c>
      <c r="E2682" s="62">
        <v>9</v>
      </c>
      <c r="F2682" s="6" t="s">
        <v>42</v>
      </c>
      <c r="G2682" s="6">
        <v>2018</v>
      </c>
      <c r="L2682" s="6"/>
      <c r="N2682" s="6" t="s">
        <v>683</v>
      </c>
      <c r="P2682" s="407">
        <v>24</v>
      </c>
      <c r="Q2682" s="407">
        <v>24</v>
      </c>
      <c r="R2682" s="407">
        <v>4</v>
      </c>
      <c r="S2682" s="3" t="s">
        <v>3</v>
      </c>
      <c r="T2682" s="3" t="s">
        <v>44</v>
      </c>
      <c r="U2682" s="3" t="s">
        <v>654</v>
      </c>
      <c r="V2682" s="227" t="s">
        <v>1920</v>
      </c>
      <c r="X2682" s="3" t="s">
        <v>3056</v>
      </c>
      <c r="AA2682" s="18">
        <v>43.293565000000001</v>
      </c>
      <c r="AB2682" s="18">
        <v>-117.25450600000001</v>
      </c>
      <c r="AC2682" s="3" t="s">
        <v>45</v>
      </c>
      <c r="AE2682" s="3" t="s">
        <v>667</v>
      </c>
      <c r="AF2682" s="3" t="str">
        <f t="shared" si="69"/>
        <v>ex Prunus virginiana</v>
      </c>
      <c r="AG2682" s="3" t="s">
        <v>2727</v>
      </c>
      <c r="AH2682" s="3" t="s">
        <v>1643</v>
      </c>
      <c r="AT2682" s="3" t="s">
        <v>311</v>
      </c>
    </row>
    <row r="2683" spans="1:46" x14ac:dyDescent="0.25">
      <c r="A2683" s="404">
        <v>43395</v>
      </c>
      <c r="B2683" s="5">
        <v>3185</v>
      </c>
      <c r="E2683" s="62">
        <v>9</v>
      </c>
      <c r="F2683" s="6" t="s">
        <v>42</v>
      </c>
      <c r="G2683" s="6">
        <v>2018</v>
      </c>
      <c r="L2683" s="6"/>
      <c r="N2683" s="6" t="s">
        <v>683</v>
      </c>
      <c r="P2683" s="407">
        <v>24</v>
      </c>
      <c r="Q2683" s="407">
        <v>24</v>
      </c>
      <c r="R2683" s="407">
        <v>5</v>
      </c>
      <c r="S2683" s="3" t="s">
        <v>3</v>
      </c>
      <c r="T2683" s="3" t="s">
        <v>44</v>
      </c>
      <c r="U2683" s="3" t="s">
        <v>654</v>
      </c>
      <c r="V2683" s="227" t="s">
        <v>1920</v>
      </c>
      <c r="X2683" s="3" t="s">
        <v>3056</v>
      </c>
      <c r="AA2683" s="18">
        <v>43.293565000000001</v>
      </c>
      <c r="AB2683" s="18">
        <v>-117.25450600000001</v>
      </c>
      <c r="AC2683" s="3" t="s">
        <v>45</v>
      </c>
      <c r="AE2683" s="3" t="s">
        <v>667</v>
      </c>
      <c r="AF2683" s="3" t="str">
        <f t="shared" si="69"/>
        <v>ex Prunus virginiana</v>
      </c>
      <c r="AG2683" s="3" t="s">
        <v>2727</v>
      </c>
      <c r="AH2683" s="3" t="s">
        <v>1643</v>
      </c>
      <c r="AT2683" s="3" t="s">
        <v>311</v>
      </c>
    </row>
    <row r="2684" spans="1:46" ht="15" customHeight="1" x14ac:dyDescent="0.25">
      <c r="A2684" s="404">
        <v>43395</v>
      </c>
      <c r="B2684" s="5">
        <v>3186</v>
      </c>
      <c r="E2684" s="62">
        <v>9</v>
      </c>
      <c r="F2684" s="6" t="s">
        <v>42</v>
      </c>
      <c r="G2684" s="6">
        <v>2018</v>
      </c>
      <c r="L2684" s="6"/>
      <c r="N2684" s="6" t="s">
        <v>683</v>
      </c>
      <c r="P2684" s="407">
        <v>24</v>
      </c>
      <c r="Q2684" s="407">
        <v>24</v>
      </c>
      <c r="R2684" s="407">
        <v>6</v>
      </c>
      <c r="S2684" s="3" t="s">
        <v>3</v>
      </c>
      <c r="T2684" s="3" t="s">
        <v>44</v>
      </c>
      <c r="U2684" s="3" t="s">
        <v>654</v>
      </c>
      <c r="V2684" s="227" t="s">
        <v>1920</v>
      </c>
      <c r="X2684" s="3" t="s">
        <v>3056</v>
      </c>
      <c r="AA2684" s="18">
        <v>43.293565000000001</v>
      </c>
      <c r="AB2684" s="18">
        <v>-117.25450600000001</v>
      </c>
      <c r="AC2684" s="3" t="s">
        <v>45</v>
      </c>
      <c r="AE2684" s="3" t="s">
        <v>667</v>
      </c>
      <c r="AF2684" s="3" t="str">
        <f t="shared" si="69"/>
        <v>ex Prunus virginiana</v>
      </c>
      <c r="AG2684" s="3" t="s">
        <v>2727</v>
      </c>
      <c r="AH2684" s="3" t="s">
        <v>1643</v>
      </c>
      <c r="AT2684" s="3" t="s">
        <v>311</v>
      </c>
    </row>
    <row r="2685" spans="1:46" x14ac:dyDescent="0.25">
      <c r="A2685" s="404">
        <v>43395</v>
      </c>
      <c r="B2685" s="5">
        <v>3187</v>
      </c>
      <c r="E2685" s="62">
        <v>9</v>
      </c>
      <c r="F2685" s="6" t="s">
        <v>42</v>
      </c>
      <c r="G2685" s="6">
        <v>2018</v>
      </c>
      <c r="L2685" s="6"/>
      <c r="N2685" s="6" t="s">
        <v>683</v>
      </c>
      <c r="P2685" s="407">
        <v>24</v>
      </c>
      <c r="Q2685" s="407">
        <v>24</v>
      </c>
      <c r="R2685" s="407">
        <v>7</v>
      </c>
      <c r="S2685" s="3" t="s">
        <v>3</v>
      </c>
      <c r="T2685" s="3" t="s">
        <v>44</v>
      </c>
      <c r="U2685" s="3" t="s">
        <v>654</v>
      </c>
      <c r="V2685" s="227" t="s">
        <v>1920</v>
      </c>
      <c r="X2685" s="3" t="s">
        <v>3056</v>
      </c>
      <c r="AA2685" s="18">
        <v>43.293565000000001</v>
      </c>
      <c r="AB2685" s="18">
        <v>-117.25450600000001</v>
      </c>
      <c r="AC2685" s="3" t="s">
        <v>45</v>
      </c>
      <c r="AE2685" s="3" t="s">
        <v>667</v>
      </c>
      <c r="AF2685" s="3" t="str">
        <f t="shared" si="69"/>
        <v>ex Prunus virginiana</v>
      </c>
      <c r="AG2685" s="3" t="s">
        <v>2727</v>
      </c>
      <c r="AH2685" s="3" t="s">
        <v>1643</v>
      </c>
      <c r="AT2685" s="3" t="s">
        <v>311</v>
      </c>
    </row>
    <row r="2686" spans="1:46" ht="15" customHeight="1" x14ac:dyDescent="0.25">
      <c r="A2686" s="404">
        <v>43395</v>
      </c>
      <c r="B2686" s="5">
        <v>3188</v>
      </c>
      <c r="E2686" s="62">
        <v>9</v>
      </c>
      <c r="F2686" s="6" t="s">
        <v>42</v>
      </c>
      <c r="G2686" s="6">
        <v>2018</v>
      </c>
      <c r="L2686" s="6"/>
      <c r="N2686" s="6" t="s">
        <v>683</v>
      </c>
      <c r="P2686" s="407">
        <v>24</v>
      </c>
      <c r="Q2686" s="407">
        <v>24</v>
      </c>
      <c r="R2686" s="407">
        <v>8</v>
      </c>
      <c r="S2686" s="3" t="s">
        <v>3</v>
      </c>
      <c r="T2686" s="3" t="s">
        <v>44</v>
      </c>
      <c r="U2686" s="3" t="s">
        <v>654</v>
      </c>
      <c r="V2686" s="227" t="s">
        <v>1920</v>
      </c>
      <c r="X2686" s="3" t="s">
        <v>3056</v>
      </c>
      <c r="AA2686" s="18">
        <v>43.293565000000001</v>
      </c>
      <c r="AB2686" s="18">
        <v>-117.25450600000001</v>
      </c>
      <c r="AC2686" s="3" t="s">
        <v>45</v>
      </c>
      <c r="AE2686" s="3" t="s">
        <v>667</v>
      </c>
      <c r="AF2686" s="3" t="str">
        <f t="shared" si="69"/>
        <v>ex Prunus virginiana</v>
      </c>
      <c r="AG2686" s="3" t="s">
        <v>2727</v>
      </c>
      <c r="AH2686" s="3" t="s">
        <v>1643</v>
      </c>
      <c r="AT2686" s="3" t="s">
        <v>311</v>
      </c>
    </row>
    <row r="2687" spans="1:46" x14ac:dyDescent="0.25">
      <c r="A2687" s="404">
        <v>43395</v>
      </c>
      <c r="B2687" s="5">
        <v>3189</v>
      </c>
      <c r="E2687" s="62">
        <v>10</v>
      </c>
      <c r="F2687" s="6" t="s">
        <v>42</v>
      </c>
      <c r="G2687" s="6">
        <v>2018</v>
      </c>
      <c r="L2687" s="6"/>
      <c r="N2687" s="6" t="s">
        <v>684</v>
      </c>
      <c r="P2687" s="407">
        <v>25</v>
      </c>
      <c r="Q2687" s="407">
        <v>25</v>
      </c>
      <c r="R2687" s="407">
        <v>1</v>
      </c>
      <c r="S2687" s="3" t="s">
        <v>3</v>
      </c>
      <c r="T2687" s="3" t="s">
        <v>44</v>
      </c>
      <c r="U2687" s="3" t="s">
        <v>654</v>
      </c>
      <c r="V2687" s="227" t="s">
        <v>1920</v>
      </c>
      <c r="X2687" s="3" t="s">
        <v>695</v>
      </c>
      <c r="AA2687" s="18">
        <v>43.038055999999997</v>
      </c>
      <c r="AB2687" s="18">
        <v>-118.745041</v>
      </c>
      <c r="AC2687" s="3" t="s">
        <v>45</v>
      </c>
      <c r="AE2687" s="3" t="s">
        <v>696</v>
      </c>
      <c r="AF2687" s="3" t="str">
        <f t="shared" si="69"/>
        <v>ex Chorispora tenella</v>
      </c>
      <c r="AG2687" s="3" t="s">
        <v>2727</v>
      </c>
      <c r="AH2687" s="3" t="s">
        <v>1643</v>
      </c>
      <c r="AT2687" s="3" t="s">
        <v>311</v>
      </c>
    </row>
    <row r="2688" spans="1:46" ht="15" customHeight="1" x14ac:dyDescent="0.25">
      <c r="A2688" s="404">
        <v>43395</v>
      </c>
      <c r="B2688" s="5">
        <v>7069</v>
      </c>
      <c r="E2688" s="62">
        <v>10</v>
      </c>
      <c r="F2688" s="6" t="s">
        <v>42</v>
      </c>
      <c r="G2688" s="6">
        <v>2018</v>
      </c>
      <c r="L2688" s="6"/>
      <c r="N2688" s="6" t="s">
        <v>684</v>
      </c>
      <c r="P2688" s="407">
        <v>25</v>
      </c>
      <c r="Q2688" s="407">
        <v>25</v>
      </c>
      <c r="R2688" s="407">
        <v>1</v>
      </c>
      <c r="S2688" s="3" t="s">
        <v>3</v>
      </c>
      <c r="T2688" s="3" t="s">
        <v>44</v>
      </c>
      <c r="U2688" s="3" t="s">
        <v>654</v>
      </c>
      <c r="V2688" s="227" t="s">
        <v>1920</v>
      </c>
      <c r="X2688" s="3" t="s">
        <v>695</v>
      </c>
      <c r="AA2688" s="18">
        <v>43.038055999999997</v>
      </c>
      <c r="AB2688" s="18">
        <v>-118.745041</v>
      </c>
      <c r="AC2688" s="3" t="s">
        <v>45</v>
      </c>
      <c r="AE2688" s="3" t="s">
        <v>696</v>
      </c>
      <c r="AF2688" s="3" t="str">
        <f t="shared" si="69"/>
        <v>ex Chorispora tenella</v>
      </c>
      <c r="AG2688" s="3" t="s">
        <v>2727</v>
      </c>
      <c r="AH2688" s="3" t="s">
        <v>1643</v>
      </c>
      <c r="AT2688" s="3" t="s">
        <v>311</v>
      </c>
    </row>
    <row r="2689" spans="1:46" x14ac:dyDescent="0.25">
      <c r="A2689" s="404">
        <v>43395</v>
      </c>
      <c r="B2689" s="5">
        <v>3190</v>
      </c>
      <c r="E2689" s="62">
        <v>10</v>
      </c>
      <c r="F2689" s="6" t="s">
        <v>42</v>
      </c>
      <c r="G2689" s="6">
        <v>2018</v>
      </c>
      <c r="L2689" s="6"/>
      <c r="N2689" s="6" t="s">
        <v>684</v>
      </c>
      <c r="P2689" s="407">
        <v>25</v>
      </c>
      <c r="Q2689" s="407">
        <v>25</v>
      </c>
      <c r="R2689" s="407">
        <v>2</v>
      </c>
      <c r="S2689" s="3" t="s">
        <v>3</v>
      </c>
      <c r="T2689" s="3" t="s">
        <v>44</v>
      </c>
      <c r="U2689" s="3" t="s">
        <v>654</v>
      </c>
      <c r="V2689" s="227" t="s">
        <v>1920</v>
      </c>
      <c r="X2689" s="3" t="s">
        <v>695</v>
      </c>
      <c r="AA2689" s="18">
        <v>43.038055999999997</v>
      </c>
      <c r="AB2689" s="18">
        <v>-118.745041</v>
      </c>
      <c r="AC2689" s="3" t="s">
        <v>45</v>
      </c>
      <c r="AE2689" s="3" t="s">
        <v>696</v>
      </c>
      <c r="AF2689" s="3" t="str">
        <f t="shared" si="69"/>
        <v>ex Chorispora tenella</v>
      </c>
      <c r="AG2689" s="3" t="s">
        <v>2727</v>
      </c>
      <c r="AH2689" s="3" t="s">
        <v>1643</v>
      </c>
      <c r="AT2689" s="3" t="s">
        <v>311</v>
      </c>
    </row>
    <row r="2690" spans="1:46" ht="15" customHeight="1" x14ac:dyDescent="0.25">
      <c r="A2690" s="404">
        <v>43395</v>
      </c>
      <c r="B2690" s="5">
        <v>7070</v>
      </c>
      <c r="E2690" s="62">
        <v>10</v>
      </c>
      <c r="F2690" s="6" t="s">
        <v>42</v>
      </c>
      <c r="G2690" s="6">
        <v>2018</v>
      </c>
      <c r="L2690" s="6"/>
      <c r="N2690" s="6" t="s">
        <v>684</v>
      </c>
      <c r="P2690" s="407">
        <v>25</v>
      </c>
      <c r="Q2690" s="407">
        <v>25</v>
      </c>
      <c r="R2690" s="407">
        <v>2</v>
      </c>
      <c r="S2690" s="3" t="s">
        <v>3</v>
      </c>
      <c r="T2690" s="3" t="s">
        <v>44</v>
      </c>
      <c r="U2690" s="3" t="s">
        <v>654</v>
      </c>
      <c r="V2690" s="227" t="s">
        <v>1920</v>
      </c>
      <c r="X2690" s="3" t="s">
        <v>695</v>
      </c>
      <c r="AA2690" s="18">
        <v>43.038055999999997</v>
      </c>
      <c r="AB2690" s="18">
        <v>-118.745041</v>
      </c>
      <c r="AC2690" s="3" t="s">
        <v>45</v>
      </c>
      <c r="AE2690" s="3" t="s">
        <v>696</v>
      </c>
      <c r="AF2690" s="3" t="str">
        <f t="shared" si="69"/>
        <v>ex Chorispora tenella</v>
      </c>
      <c r="AG2690" s="3" t="s">
        <v>2727</v>
      </c>
      <c r="AH2690" s="3" t="s">
        <v>1643</v>
      </c>
      <c r="AT2690" s="3" t="s">
        <v>311</v>
      </c>
    </row>
    <row r="2691" spans="1:46" x14ac:dyDescent="0.25">
      <c r="A2691" s="404">
        <v>43395</v>
      </c>
      <c r="B2691" s="5">
        <v>3191</v>
      </c>
      <c r="E2691" s="62">
        <v>10</v>
      </c>
      <c r="F2691" s="6" t="s">
        <v>42</v>
      </c>
      <c r="G2691" s="6">
        <v>2018</v>
      </c>
      <c r="L2691" s="6"/>
      <c r="N2691" s="6" t="s">
        <v>684</v>
      </c>
      <c r="P2691" s="407">
        <v>25</v>
      </c>
      <c r="Q2691" s="407">
        <v>25</v>
      </c>
      <c r="R2691" s="407">
        <v>3</v>
      </c>
      <c r="S2691" s="3" t="s">
        <v>3</v>
      </c>
      <c r="T2691" s="3" t="s">
        <v>44</v>
      </c>
      <c r="U2691" s="3" t="s">
        <v>654</v>
      </c>
      <c r="V2691" s="227" t="s">
        <v>1920</v>
      </c>
      <c r="X2691" s="3" t="s">
        <v>695</v>
      </c>
      <c r="AA2691" s="18">
        <v>43.038055999999997</v>
      </c>
      <c r="AB2691" s="18">
        <v>-118.745041</v>
      </c>
      <c r="AC2691" s="3" t="s">
        <v>45</v>
      </c>
      <c r="AE2691" s="3" t="s">
        <v>696</v>
      </c>
      <c r="AF2691" s="3" t="str">
        <f t="shared" si="69"/>
        <v>ex Chorispora tenella</v>
      </c>
      <c r="AG2691" s="3" t="s">
        <v>2727</v>
      </c>
      <c r="AH2691" s="3" t="s">
        <v>1643</v>
      </c>
      <c r="AT2691" s="3" t="s">
        <v>311</v>
      </c>
    </row>
    <row r="2692" spans="1:46" ht="15" customHeight="1" x14ac:dyDescent="0.25">
      <c r="A2692" s="404">
        <v>43395</v>
      </c>
      <c r="B2692" s="5">
        <v>7071</v>
      </c>
      <c r="E2692" s="62">
        <v>10</v>
      </c>
      <c r="F2692" s="6" t="s">
        <v>42</v>
      </c>
      <c r="G2692" s="6">
        <v>2018</v>
      </c>
      <c r="L2692" s="6"/>
      <c r="N2692" s="6" t="s">
        <v>684</v>
      </c>
      <c r="P2692" s="407">
        <v>25</v>
      </c>
      <c r="Q2692" s="407">
        <v>25</v>
      </c>
      <c r="R2692" s="407">
        <v>3</v>
      </c>
      <c r="S2692" s="3" t="s">
        <v>3</v>
      </c>
      <c r="T2692" s="3" t="s">
        <v>44</v>
      </c>
      <c r="U2692" s="3" t="s">
        <v>654</v>
      </c>
      <c r="V2692" s="227" t="s">
        <v>1920</v>
      </c>
      <c r="X2692" s="3" t="s">
        <v>695</v>
      </c>
      <c r="AA2692" s="18">
        <v>43.038055999999997</v>
      </c>
      <c r="AB2692" s="18">
        <v>-118.745041</v>
      </c>
      <c r="AC2692" s="3" t="s">
        <v>45</v>
      </c>
      <c r="AE2692" s="3" t="s">
        <v>696</v>
      </c>
      <c r="AF2692" s="3" t="str">
        <f t="shared" si="69"/>
        <v>ex Chorispora tenella</v>
      </c>
      <c r="AG2692" s="3" t="s">
        <v>2727</v>
      </c>
      <c r="AH2692" s="3" t="s">
        <v>1643</v>
      </c>
      <c r="AT2692" s="3" t="s">
        <v>311</v>
      </c>
    </row>
    <row r="2693" spans="1:46" x14ac:dyDescent="0.25">
      <c r="A2693" s="404">
        <v>43395</v>
      </c>
      <c r="B2693" s="5">
        <v>3192</v>
      </c>
      <c r="E2693" s="62">
        <v>10</v>
      </c>
      <c r="F2693" s="6" t="s">
        <v>42</v>
      </c>
      <c r="G2693" s="6">
        <v>2018</v>
      </c>
      <c r="L2693" s="6"/>
      <c r="N2693" s="6" t="s">
        <v>684</v>
      </c>
      <c r="P2693" s="407">
        <v>25</v>
      </c>
      <c r="Q2693" s="407">
        <v>25</v>
      </c>
      <c r="R2693" s="407">
        <v>4</v>
      </c>
      <c r="S2693" s="3" t="s">
        <v>3</v>
      </c>
      <c r="T2693" s="3" t="s">
        <v>44</v>
      </c>
      <c r="U2693" s="3" t="s">
        <v>654</v>
      </c>
      <c r="V2693" s="227" t="s">
        <v>1920</v>
      </c>
      <c r="X2693" s="3" t="s">
        <v>695</v>
      </c>
      <c r="AA2693" s="18">
        <v>43.038055999999997</v>
      </c>
      <c r="AB2693" s="18">
        <v>-118.745041</v>
      </c>
      <c r="AC2693" s="3" t="s">
        <v>45</v>
      </c>
      <c r="AE2693" s="3" t="s">
        <v>696</v>
      </c>
      <c r="AF2693" s="3" t="str">
        <f t="shared" si="69"/>
        <v>ex Chorispora tenella</v>
      </c>
      <c r="AG2693" s="3" t="s">
        <v>2727</v>
      </c>
      <c r="AH2693" s="3" t="s">
        <v>1643</v>
      </c>
      <c r="AT2693" s="3" t="s">
        <v>311</v>
      </c>
    </row>
    <row r="2694" spans="1:46" ht="15" customHeight="1" x14ac:dyDescent="0.25">
      <c r="A2694" s="404">
        <v>43395</v>
      </c>
      <c r="B2694" s="5">
        <v>3193</v>
      </c>
      <c r="E2694" s="62">
        <v>10</v>
      </c>
      <c r="F2694" s="6" t="s">
        <v>42</v>
      </c>
      <c r="G2694" s="6">
        <v>2018</v>
      </c>
      <c r="L2694" s="6"/>
      <c r="N2694" s="6" t="s">
        <v>684</v>
      </c>
      <c r="P2694" s="407">
        <v>25</v>
      </c>
      <c r="Q2694" s="407">
        <v>25</v>
      </c>
      <c r="R2694" s="407">
        <v>5</v>
      </c>
      <c r="S2694" s="3" t="s">
        <v>3</v>
      </c>
      <c r="T2694" s="3" t="s">
        <v>44</v>
      </c>
      <c r="U2694" s="3" t="s">
        <v>654</v>
      </c>
      <c r="V2694" s="227" t="s">
        <v>1920</v>
      </c>
      <c r="X2694" s="3" t="s">
        <v>695</v>
      </c>
      <c r="AA2694" s="18">
        <v>43.038055999999997</v>
      </c>
      <c r="AB2694" s="18">
        <v>-118.745041</v>
      </c>
      <c r="AC2694" s="3" t="s">
        <v>45</v>
      </c>
      <c r="AE2694" s="3" t="s">
        <v>696</v>
      </c>
      <c r="AF2694" s="3" t="str">
        <f t="shared" si="69"/>
        <v>ex Chorispora tenella</v>
      </c>
      <c r="AG2694" s="3" t="s">
        <v>2727</v>
      </c>
      <c r="AH2694" s="3" t="s">
        <v>1643</v>
      </c>
      <c r="AT2694" s="3" t="s">
        <v>311</v>
      </c>
    </row>
    <row r="2695" spans="1:46" x14ac:dyDescent="0.25">
      <c r="A2695" s="404">
        <v>43395</v>
      </c>
      <c r="B2695" s="5">
        <v>3194</v>
      </c>
      <c r="E2695" s="62">
        <v>10</v>
      </c>
      <c r="F2695" s="6" t="s">
        <v>42</v>
      </c>
      <c r="G2695" s="6">
        <v>2018</v>
      </c>
      <c r="L2695" s="6"/>
      <c r="N2695" s="6" t="s">
        <v>684</v>
      </c>
      <c r="P2695" s="407">
        <v>25</v>
      </c>
      <c r="Q2695" s="407">
        <v>25</v>
      </c>
      <c r="R2695" s="407">
        <v>6</v>
      </c>
      <c r="S2695" s="3" t="s">
        <v>3</v>
      </c>
      <c r="T2695" s="3" t="s">
        <v>44</v>
      </c>
      <c r="U2695" s="3" t="s">
        <v>654</v>
      </c>
      <c r="V2695" s="227" t="s">
        <v>1920</v>
      </c>
      <c r="X2695" s="3" t="s">
        <v>695</v>
      </c>
      <c r="AA2695" s="18">
        <v>43.038055999999997</v>
      </c>
      <c r="AB2695" s="18">
        <v>-118.745041</v>
      </c>
      <c r="AC2695" s="3" t="s">
        <v>45</v>
      </c>
      <c r="AE2695" s="3" t="s">
        <v>696</v>
      </c>
      <c r="AF2695" s="3" t="str">
        <f t="shared" si="69"/>
        <v>ex Chorispora tenella</v>
      </c>
      <c r="AG2695" s="3" t="s">
        <v>2727</v>
      </c>
      <c r="AH2695" s="3" t="s">
        <v>1643</v>
      </c>
      <c r="AT2695" s="3" t="s">
        <v>311</v>
      </c>
    </row>
    <row r="2696" spans="1:46" ht="15" customHeight="1" x14ac:dyDescent="0.25">
      <c r="A2696" s="404">
        <v>43395</v>
      </c>
      <c r="B2696" s="5">
        <v>3195</v>
      </c>
      <c r="E2696" s="62">
        <v>10</v>
      </c>
      <c r="F2696" s="6" t="s">
        <v>42</v>
      </c>
      <c r="G2696" s="6">
        <v>2018</v>
      </c>
      <c r="L2696" s="6"/>
      <c r="N2696" s="6" t="s">
        <v>684</v>
      </c>
      <c r="P2696" s="407">
        <v>25</v>
      </c>
      <c r="Q2696" s="407">
        <v>25</v>
      </c>
      <c r="R2696" s="407">
        <v>7</v>
      </c>
      <c r="S2696" s="3" t="s">
        <v>3</v>
      </c>
      <c r="T2696" s="3" t="s">
        <v>44</v>
      </c>
      <c r="U2696" s="3" t="s">
        <v>654</v>
      </c>
      <c r="V2696" s="227" t="s">
        <v>1920</v>
      </c>
      <c r="X2696" s="3" t="s">
        <v>695</v>
      </c>
      <c r="AA2696" s="18">
        <v>43.038055999999997</v>
      </c>
      <c r="AB2696" s="18">
        <v>-118.745041</v>
      </c>
      <c r="AC2696" s="3" t="s">
        <v>45</v>
      </c>
      <c r="AE2696" s="3" t="s">
        <v>696</v>
      </c>
      <c r="AF2696" s="3" t="str">
        <f t="shared" si="69"/>
        <v>ex Chorispora tenella</v>
      </c>
      <c r="AG2696" s="3" t="s">
        <v>2727</v>
      </c>
      <c r="AH2696" s="3" t="s">
        <v>1643</v>
      </c>
      <c r="AT2696" s="3" t="s">
        <v>311</v>
      </c>
    </row>
    <row r="2697" spans="1:46" x14ac:dyDescent="0.25">
      <c r="A2697" s="404">
        <v>43395</v>
      </c>
      <c r="B2697" s="5">
        <v>3196</v>
      </c>
      <c r="E2697" s="62">
        <v>10</v>
      </c>
      <c r="F2697" s="6" t="s">
        <v>42</v>
      </c>
      <c r="G2697" s="6">
        <v>2018</v>
      </c>
      <c r="L2697" s="6"/>
      <c r="N2697" s="6" t="s">
        <v>684</v>
      </c>
      <c r="P2697" s="407">
        <v>25</v>
      </c>
      <c r="Q2697" s="407">
        <v>25</v>
      </c>
      <c r="R2697" s="407">
        <v>8</v>
      </c>
      <c r="S2697" s="3" t="s">
        <v>3</v>
      </c>
      <c r="T2697" s="3" t="s">
        <v>44</v>
      </c>
      <c r="U2697" s="3" t="s">
        <v>654</v>
      </c>
      <c r="V2697" s="227" t="s">
        <v>1920</v>
      </c>
      <c r="X2697" s="3" t="s">
        <v>695</v>
      </c>
      <c r="AA2697" s="18">
        <v>43.038055999999997</v>
      </c>
      <c r="AB2697" s="18">
        <v>-118.745041</v>
      </c>
      <c r="AC2697" s="3" t="s">
        <v>45</v>
      </c>
      <c r="AE2697" s="3" t="s">
        <v>696</v>
      </c>
      <c r="AF2697" s="3" t="str">
        <f t="shared" si="69"/>
        <v>ex Chorispora tenella</v>
      </c>
      <c r="AG2697" s="3" t="s">
        <v>2727</v>
      </c>
      <c r="AH2697" s="3" t="s">
        <v>1643</v>
      </c>
      <c r="AT2697" s="3" t="s">
        <v>311</v>
      </c>
    </row>
    <row r="2698" spans="1:46" ht="15" customHeight="1" x14ac:dyDescent="0.25">
      <c r="A2698" s="404">
        <v>43395</v>
      </c>
      <c r="B2698" s="5">
        <v>3197</v>
      </c>
      <c r="E2698" s="62">
        <v>10</v>
      </c>
      <c r="F2698" s="6" t="s">
        <v>42</v>
      </c>
      <c r="G2698" s="6">
        <v>2018</v>
      </c>
      <c r="L2698" s="6"/>
      <c r="N2698" s="6" t="s">
        <v>685</v>
      </c>
      <c r="P2698" s="407">
        <v>26</v>
      </c>
      <c r="Q2698" s="407">
        <v>26</v>
      </c>
      <c r="R2698" s="407">
        <v>1</v>
      </c>
      <c r="S2698" s="3" t="s">
        <v>3</v>
      </c>
      <c r="T2698" s="3" t="s">
        <v>44</v>
      </c>
      <c r="U2698" s="3" t="s">
        <v>654</v>
      </c>
      <c r="V2698" s="227" t="s">
        <v>1920</v>
      </c>
      <c r="X2698" s="3" t="s">
        <v>3058</v>
      </c>
      <c r="AA2698" s="18">
        <v>43.018479999999997</v>
      </c>
      <c r="AB2698" s="18">
        <v>-118.850098</v>
      </c>
      <c r="AC2698" s="3" t="s">
        <v>45</v>
      </c>
      <c r="AE2698" s="3" t="s">
        <v>61</v>
      </c>
      <c r="AF2698" s="3" t="str">
        <f t="shared" si="69"/>
        <v>ex Salix</v>
      </c>
      <c r="AG2698" s="3" t="s">
        <v>2727</v>
      </c>
      <c r="AH2698" s="3" t="s">
        <v>1643</v>
      </c>
      <c r="AT2698" s="3" t="s">
        <v>311</v>
      </c>
    </row>
    <row r="2699" spans="1:46" x14ac:dyDescent="0.25">
      <c r="A2699" s="404">
        <v>43395</v>
      </c>
      <c r="B2699" s="5">
        <v>7074</v>
      </c>
      <c r="E2699" s="62">
        <v>10</v>
      </c>
      <c r="F2699" s="6" t="s">
        <v>42</v>
      </c>
      <c r="G2699" s="6">
        <v>2018</v>
      </c>
      <c r="L2699" s="6"/>
      <c r="N2699" s="6" t="s">
        <v>685</v>
      </c>
      <c r="P2699" s="407">
        <v>26</v>
      </c>
      <c r="Q2699" s="407">
        <v>26</v>
      </c>
      <c r="R2699" s="407">
        <v>1</v>
      </c>
      <c r="S2699" s="3" t="s">
        <v>3</v>
      </c>
      <c r="T2699" s="3" t="s">
        <v>44</v>
      </c>
      <c r="U2699" s="3" t="s">
        <v>654</v>
      </c>
      <c r="V2699" s="227" t="s">
        <v>1920</v>
      </c>
      <c r="X2699" s="3" t="s">
        <v>3058</v>
      </c>
      <c r="AA2699" s="18">
        <v>43.018479999999997</v>
      </c>
      <c r="AB2699" s="18">
        <v>-118.850098</v>
      </c>
      <c r="AC2699" s="3" t="s">
        <v>45</v>
      </c>
      <c r="AE2699" s="3" t="s">
        <v>61</v>
      </c>
      <c r="AF2699" s="3" t="str">
        <f t="shared" si="69"/>
        <v>ex Salix</v>
      </c>
      <c r="AG2699" s="3" t="s">
        <v>2727</v>
      </c>
      <c r="AH2699" s="3" t="s">
        <v>1643</v>
      </c>
      <c r="AT2699" s="3" t="s">
        <v>311</v>
      </c>
    </row>
    <row r="2700" spans="1:46" ht="15" customHeight="1" x14ac:dyDescent="0.25">
      <c r="A2700" s="404">
        <v>43395</v>
      </c>
      <c r="B2700" s="5">
        <v>3198</v>
      </c>
      <c r="E2700" s="62">
        <v>10</v>
      </c>
      <c r="F2700" s="6" t="s">
        <v>42</v>
      </c>
      <c r="G2700" s="6">
        <v>2018</v>
      </c>
      <c r="L2700" s="6"/>
      <c r="N2700" s="6" t="s">
        <v>685</v>
      </c>
      <c r="P2700" s="407">
        <v>26</v>
      </c>
      <c r="Q2700" s="407">
        <v>26</v>
      </c>
      <c r="R2700" s="407">
        <v>2</v>
      </c>
      <c r="S2700" s="3" t="s">
        <v>3</v>
      </c>
      <c r="T2700" s="3" t="s">
        <v>44</v>
      </c>
      <c r="U2700" s="3" t="s">
        <v>654</v>
      </c>
      <c r="V2700" s="227" t="s">
        <v>1920</v>
      </c>
      <c r="X2700" s="3" t="s">
        <v>3058</v>
      </c>
      <c r="AA2700" s="18">
        <v>43.018479999999997</v>
      </c>
      <c r="AB2700" s="18">
        <v>-118.850098</v>
      </c>
      <c r="AC2700" s="3" t="s">
        <v>45</v>
      </c>
      <c r="AE2700" s="3" t="s">
        <v>61</v>
      </c>
      <c r="AF2700" s="3" t="str">
        <f t="shared" si="69"/>
        <v>ex Salix</v>
      </c>
      <c r="AG2700" s="3" t="s">
        <v>2727</v>
      </c>
      <c r="AH2700" s="3" t="s">
        <v>1643</v>
      </c>
      <c r="AT2700" s="3" t="s">
        <v>311</v>
      </c>
    </row>
    <row r="2701" spans="1:46" x14ac:dyDescent="0.25">
      <c r="A2701" s="404">
        <v>43395</v>
      </c>
      <c r="B2701" s="5">
        <v>7075</v>
      </c>
      <c r="E2701" s="62">
        <v>10</v>
      </c>
      <c r="F2701" s="6" t="s">
        <v>42</v>
      </c>
      <c r="G2701" s="6">
        <v>2018</v>
      </c>
      <c r="L2701" s="6"/>
      <c r="N2701" s="6" t="s">
        <v>685</v>
      </c>
      <c r="P2701" s="407">
        <v>26</v>
      </c>
      <c r="Q2701" s="407">
        <v>26</v>
      </c>
      <c r="R2701" s="407">
        <v>2</v>
      </c>
      <c r="S2701" s="3" t="s">
        <v>3</v>
      </c>
      <c r="T2701" s="3" t="s">
        <v>44</v>
      </c>
      <c r="U2701" s="3" t="s">
        <v>654</v>
      </c>
      <c r="V2701" s="227" t="s">
        <v>1920</v>
      </c>
      <c r="X2701" s="3" t="s">
        <v>3058</v>
      </c>
      <c r="AA2701" s="18">
        <v>43.018479999999997</v>
      </c>
      <c r="AB2701" s="18">
        <v>-118.850098</v>
      </c>
      <c r="AC2701" s="3" t="s">
        <v>45</v>
      </c>
      <c r="AE2701" s="3" t="s">
        <v>61</v>
      </c>
      <c r="AF2701" s="3" t="str">
        <f t="shared" si="69"/>
        <v>ex Salix</v>
      </c>
      <c r="AG2701" s="3" t="s">
        <v>2727</v>
      </c>
      <c r="AH2701" s="3" t="s">
        <v>1643</v>
      </c>
      <c r="AT2701" s="3" t="s">
        <v>311</v>
      </c>
    </row>
    <row r="2702" spans="1:46" ht="15" customHeight="1" x14ac:dyDescent="0.25">
      <c r="A2702" s="404">
        <v>43395</v>
      </c>
      <c r="B2702" s="5">
        <v>3199</v>
      </c>
      <c r="E2702" s="62">
        <v>10</v>
      </c>
      <c r="F2702" s="6" t="s">
        <v>42</v>
      </c>
      <c r="G2702" s="6">
        <v>2018</v>
      </c>
      <c r="L2702" s="6"/>
      <c r="N2702" s="6" t="s">
        <v>685</v>
      </c>
      <c r="P2702" s="407">
        <v>26</v>
      </c>
      <c r="Q2702" s="407">
        <v>26</v>
      </c>
      <c r="R2702" s="407">
        <v>3</v>
      </c>
      <c r="S2702" s="3" t="s">
        <v>3</v>
      </c>
      <c r="T2702" s="3" t="s">
        <v>44</v>
      </c>
      <c r="U2702" s="3" t="s">
        <v>654</v>
      </c>
      <c r="V2702" s="227" t="s">
        <v>1920</v>
      </c>
      <c r="X2702" s="3" t="s">
        <v>3058</v>
      </c>
      <c r="AA2702" s="18">
        <v>43.018479999999997</v>
      </c>
      <c r="AB2702" s="18">
        <v>-118.850098</v>
      </c>
      <c r="AC2702" s="3" t="s">
        <v>45</v>
      </c>
      <c r="AE2702" s="3" t="s">
        <v>61</v>
      </c>
      <c r="AF2702" s="3" t="str">
        <f t="shared" si="69"/>
        <v>ex Salix</v>
      </c>
      <c r="AG2702" s="3" t="s">
        <v>2727</v>
      </c>
      <c r="AH2702" s="3" t="s">
        <v>1643</v>
      </c>
      <c r="AT2702" s="3" t="s">
        <v>311</v>
      </c>
    </row>
    <row r="2703" spans="1:46" x14ac:dyDescent="0.25">
      <c r="A2703" s="404">
        <v>43395</v>
      </c>
      <c r="B2703" s="5">
        <v>7076</v>
      </c>
      <c r="E2703" s="62">
        <v>10</v>
      </c>
      <c r="F2703" s="6" t="s">
        <v>42</v>
      </c>
      <c r="G2703" s="6">
        <v>2018</v>
      </c>
      <c r="L2703" s="6"/>
      <c r="N2703" s="6" t="s">
        <v>685</v>
      </c>
      <c r="P2703" s="407">
        <v>26</v>
      </c>
      <c r="Q2703" s="407">
        <v>26</v>
      </c>
      <c r="R2703" s="407">
        <v>3</v>
      </c>
      <c r="S2703" s="3" t="s">
        <v>3</v>
      </c>
      <c r="T2703" s="3" t="s">
        <v>44</v>
      </c>
      <c r="U2703" s="3" t="s">
        <v>654</v>
      </c>
      <c r="V2703" s="227" t="s">
        <v>1920</v>
      </c>
      <c r="X2703" s="3" t="s">
        <v>3058</v>
      </c>
      <c r="AA2703" s="18">
        <v>43.018479999999997</v>
      </c>
      <c r="AB2703" s="18">
        <v>-118.850098</v>
      </c>
      <c r="AC2703" s="3" t="s">
        <v>45</v>
      </c>
      <c r="AE2703" s="3" t="s">
        <v>61</v>
      </c>
      <c r="AF2703" s="3" t="str">
        <f t="shared" si="69"/>
        <v>ex Salix</v>
      </c>
      <c r="AG2703" s="3" t="s">
        <v>2727</v>
      </c>
      <c r="AH2703" s="3" t="s">
        <v>1643</v>
      </c>
      <c r="AT2703" s="3" t="s">
        <v>311</v>
      </c>
    </row>
    <row r="2704" spans="1:46" ht="15" customHeight="1" x14ac:dyDescent="0.25">
      <c r="A2704" s="404">
        <v>43395</v>
      </c>
      <c r="B2704" s="5">
        <v>3200</v>
      </c>
      <c r="E2704" s="62">
        <v>10</v>
      </c>
      <c r="F2704" s="6" t="s">
        <v>42</v>
      </c>
      <c r="G2704" s="6">
        <v>2018</v>
      </c>
      <c r="L2704" s="6"/>
      <c r="N2704" s="6" t="s">
        <v>685</v>
      </c>
      <c r="P2704" s="407">
        <v>26</v>
      </c>
      <c r="Q2704" s="407">
        <v>26</v>
      </c>
      <c r="R2704" s="407">
        <v>4</v>
      </c>
      <c r="S2704" s="3" t="s">
        <v>3</v>
      </c>
      <c r="T2704" s="3" t="s">
        <v>44</v>
      </c>
      <c r="U2704" s="3" t="s">
        <v>654</v>
      </c>
      <c r="V2704" s="227" t="s">
        <v>1920</v>
      </c>
      <c r="X2704" s="3" t="s">
        <v>3058</v>
      </c>
      <c r="AA2704" s="18">
        <v>43.018479999999997</v>
      </c>
      <c r="AB2704" s="18">
        <v>-118.850098</v>
      </c>
      <c r="AC2704" s="3" t="s">
        <v>45</v>
      </c>
      <c r="AE2704" s="3" t="s">
        <v>61</v>
      </c>
      <c r="AF2704" s="3" t="str">
        <f t="shared" si="69"/>
        <v>ex Salix</v>
      </c>
      <c r="AG2704" s="3" t="s">
        <v>2727</v>
      </c>
      <c r="AH2704" s="3" t="s">
        <v>1643</v>
      </c>
      <c r="AT2704" s="3" t="s">
        <v>311</v>
      </c>
    </row>
    <row r="2705" spans="1:46" x14ac:dyDescent="0.25">
      <c r="A2705" s="404">
        <v>43395</v>
      </c>
      <c r="B2705" s="5">
        <v>7077</v>
      </c>
      <c r="E2705" s="62">
        <v>10</v>
      </c>
      <c r="F2705" s="6" t="s">
        <v>42</v>
      </c>
      <c r="G2705" s="6">
        <v>2018</v>
      </c>
      <c r="L2705" s="6"/>
      <c r="N2705" s="6" t="s">
        <v>685</v>
      </c>
      <c r="P2705" s="407">
        <v>26</v>
      </c>
      <c r="Q2705" s="407">
        <v>26</v>
      </c>
      <c r="R2705" s="407">
        <v>4</v>
      </c>
      <c r="S2705" s="3" t="s">
        <v>3</v>
      </c>
      <c r="T2705" s="3" t="s">
        <v>44</v>
      </c>
      <c r="U2705" s="3" t="s">
        <v>654</v>
      </c>
      <c r="V2705" s="227" t="s">
        <v>1920</v>
      </c>
      <c r="X2705" s="3" t="s">
        <v>3058</v>
      </c>
      <c r="AA2705" s="18">
        <v>43.018479999999997</v>
      </c>
      <c r="AB2705" s="18">
        <v>-118.850098</v>
      </c>
      <c r="AC2705" s="3" t="s">
        <v>45</v>
      </c>
      <c r="AE2705" s="3" t="s">
        <v>61</v>
      </c>
      <c r="AF2705" s="3" t="str">
        <f t="shared" si="69"/>
        <v>ex Salix</v>
      </c>
      <c r="AG2705" s="3" t="s">
        <v>2727</v>
      </c>
      <c r="AH2705" s="3" t="s">
        <v>1643</v>
      </c>
      <c r="AT2705" s="3" t="s">
        <v>311</v>
      </c>
    </row>
    <row r="2706" spans="1:46" ht="15" customHeight="1" x14ac:dyDescent="0.25">
      <c r="A2706" s="404">
        <v>43395</v>
      </c>
      <c r="B2706" s="5">
        <v>3201</v>
      </c>
      <c r="E2706" s="62">
        <v>10</v>
      </c>
      <c r="F2706" s="6" t="s">
        <v>42</v>
      </c>
      <c r="G2706" s="6">
        <v>2018</v>
      </c>
      <c r="L2706" s="6"/>
      <c r="N2706" s="6" t="s">
        <v>685</v>
      </c>
      <c r="P2706" s="407">
        <v>26</v>
      </c>
      <c r="Q2706" s="407">
        <v>26</v>
      </c>
      <c r="R2706" s="407">
        <v>5</v>
      </c>
      <c r="S2706" s="3" t="s">
        <v>3</v>
      </c>
      <c r="T2706" s="3" t="s">
        <v>44</v>
      </c>
      <c r="U2706" s="3" t="s">
        <v>654</v>
      </c>
      <c r="V2706" s="227" t="s">
        <v>1920</v>
      </c>
      <c r="X2706" s="3" t="s">
        <v>3058</v>
      </c>
      <c r="AA2706" s="18">
        <v>43.018479999999997</v>
      </c>
      <c r="AB2706" s="18">
        <v>-118.850098</v>
      </c>
      <c r="AC2706" s="3" t="s">
        <v>45</v>
      </c>
      <c r="AE2706" s="3" t="s">
        <v>61</v>
      </c>
      <c r="AF2706" s="3" t="str">
        <f t="shared" si="69"/>
        <v>ex Salix</v>
      </c>
      <c r="AG2706" s="3" t="s">
        <v>2727</v>
      </c>
      <c r="AH2706" s="3" t="s">
        <v>1643</v>
      </c>
      <c r="AT2706" s="3" t="s">
        <v>311</v>
      </c>
    </row>
    <row r="2707" spans="1:46" x14ac:dyDescent="0.25">
      <c r="A2707" s="404">
        <v>43395</v>
      </c>
      <c r="B2707" s="5">
        <v>7078</v>
      </c>
      <c r="E2707" s="62">
        <v>10</v>
      </c>
      <c r="F2707" s="6" t="s">
        <v>42</v>
      </c>
      <c r="G2707" s="6">
        <v>2018</v>
      </c>
      <c r="L2707" s="6"/>
      <c r="N2707" s="6" t="s">
        <v>685</v>
      </c>
      <c r="P2707" s="407">
        <v>26</v>
      </c>
      <c r="Q2707" s="407">
        <v>26</v>
      </c>
      <c r="R2707" s="407">
        <v>5</v>
      </c>
      <c r="S2707" s="3" t="s">
        <v>3</v>
      </c>
      <c r="T2707" s="3" t="s">
        <v>44</v>
      </c>
      <c r="U2707" s="3" t="s">
        <v>654</v>
      </c>
      <c r="V2707" s="227" t="s">
        <v>1920</v>
      </c>
      <c r="X2707" s="3" t="s">
        <v>3058</v>
      </c>
      <c r="AA2707" s="18">
        <v>43.018479999999997</v>
      </c>
      <c r="AB2707" s="18">
        <v>-118.850098</v>
      </c>
      <c r="AC2707" s="3" t="s">
        <v>45</v>
      </c>
      <c r="AE2707" s="3" t="s">
        <v>61</v>
      </c>
      <c r="AF2707" s="3" t="str">
        <f t="shared" si="69"/>
        <v>ex Salix</v>
      </c>
      <c r="AG2707" s="3" t="s">
        <v>2727</v>
      </c>
      <c r="AH2707" s="3" t="s">
        <v>1643</v>
      </c>
      <c r="AT2707" s="3" t="s">
        <v>311</v>
      </c>
    </row>
    <row r="2708" spans="1:46" ht="15" customHeight="1" x14ac:dyDescent="0.25">
      <c r="A2708" s="404">
        <v>43395</v>
      </c>
      <c r="B2708" s="5">
        <v>3202</v>
      </c>
      <c r="E2708" s="62">
        <v>10</v>
      </c>
      <c r="F2708" s="6" t="s">
        <v>42</v>
      </c>
      <c r="G2708" s="6">
        <v>2018</v>
      </c>
      <c r="L2708" s="6"/>
      <c r="N2708" s="6" t="s">
        <v>685</v>
      </c>
      <c r="P2708" s="407">
        <v>26</v>
      </c>
      <c r="Q2708" s="407">
        <v>26</v>
      </c>
      <c r="R2708" s="407">
        <v>6</v>
      </c>
      <c r="S2708" s="3" t="s">
        <v>3</v>
      </c>
      <c r="T2708" s="3" t="s">
        <v>44</v>
      </c>
      <c r="U2708" s="3" t="s">
        <v>654</v>
      </c>
      <c r="V2708" s="227" t="s">
        <v>1920</v>
      </c>
      <c r="X2708" s="3" t="s">
        <v>3058</v>
      </c>
      <c r="AA2708" s="18">
        <v>43.018479999999997</v>
      </c>
      <c r="AB2708" s="18">
        <v>-118.850098</v>
      </c>
      <c r="AC2708" s="3" t="s">
        <v>45</v>
      </c>
      <c r="AE2708" s="3" t="s">
        <v>61</v>
      </c>
      <c r="AF2708" s="3" t="str">
        <f t="shared" si="69"/>
        <v>ex Salix</v>
      </c>
      <c r="AG2708" s="3" t="s">
        <v>2727</v>
      </c>
      <c r="AH2708" s="3" t="s">
        <v>1643</v>
      </c>
      <c r="AT2708" s="3" t="s">
        <v>311</v>
      </c>
    </row>
    <row r="2709" spans="1:46" x14ac:dyDescent="0.25">
      <c r="A2709" s="404">
        <v>43395</v>
      </c>
      <c r="B2709" s="5">
        <v>7079</v>
      </c>
      <c r="E2709" s="62">
        <v>10</v>
      </c>
      <c r="F2709" s="6" t="s">
        <v>42</v>
      </c>
      <c r="G2709" s="6">
        <v>2018</v>
      </c>
      <c r="L2709" s="6"/>
      <c r="N2709" s="6" t="s">
        <v>685</v>
      </c>
      <c r="P2709" s="407">
        <v>26</v>
      </c>
      <c r="Q2709" s="407">
        <v>26</v>
      </c>
      <c r="R2709" s="407">
        <v>6</v>
      </c>
      <c r="S2709" s="3" t="s">
        <v>3</v>
      </c>
      <c r="T2709" s="3" t="s">
        <v>44</v>
      </c>
      <c r="U2709" s="3" t="s">
        <v>654</v>
      </c>
      <c r="V2709" s="227" t="s">
        <v>1920</v>
      </c>
      <c r="X2709" s="3" t="s">
        <v>3058</v>
      </c>
      <c r="AA2709" s="18">
        <v>43.018479999999997</v>
      </c>
      <c r="AB2709" s="18">
        <v>-118.850098</v>
      </c>
      <c r="AC2709" s="3" t="s">
        <v>45</v>
      </c>
      <c r="AE2709" s="3" t="s">
        <v>61</v>
      </c>
      <c r="AF2709" s="3" t="str">
        <f t="shared" si="69"/>
        <v>ex Salix</v>
      </c>
      <c r="AG2709" s="3" t="s">
        <v>2727</v>
      </c>
      <c r="AH2709" s="3" t="s">
        <v>1643</v>
      </c>
      <c r="AT2709" s="3" t="s">
        <v>311</v>
      </c>
    </row>
    <row r="2710" spans="1:46" ht="15" customHeight="1" x14ac:dyDescent="0.25">
      <c r="A2710" s="404">
        <v>43395</v>
      </c>
      <c r="B2710" s="5">
        <v>3203</v>
      </c>
      <c r="E2710" s="62">
        <v>10</v>
      </c>
      <c r="F2710" s="6" t="s">
        <v>42</v>
      </c>
      <c r="G2710" s="6">
        <v>2018</v>
      </c>
      <c r="L2710" s="6"/>
      <c r="N2710" s="6" t="s">
        <v>685</v>
      </c>
      <c r="P2710" s="407">
        <v>26</v>
      </c>
      <c r="Q2710" s="407">
        <v>26</v>
      </c>
      <c r="R2710" s="407">
        <v>7</v>
      </c>
      <c r="S2710" s="3" t="s">
        <v>3</v>
      </c>
      <c r="T2710" s="3" t="s">
        <v>44</v>
      </c>
      <c r="U2710" s="3" t="s">
        <v>654</v>
      </c>
      <c r="V2710" s="227" t="s">
        <v>1920</v>
      </c>
      <c r="X2710" s="3" t="s">
        <v>3058</v>
      </c>
      <c r="AA2710" s="18">
        <v>43.018479999999997</v>
      </c>
      <c r="AB2710" s="18">
        <v>-118.850098</v>
      </c>
      <c r="AC2710" s="3" t="s">
        <v>45</v>
      </c>
      <c r="AE2710" s="3" t="s">
        <v>61</v>
      </c>
      <c r="AF2710" s="3" t="str">
        <f t="shared" si="69"/>
        <v>ex Salix</v>
      </c>
      <c r="AG2710" s="3" t="s">
        <v>2727</v>
      </c>
      <c r="AH2710" s="3" t="s">
        <v>1643</v>
      </c>
      <c r="AT2710" s="3" t="s">
        <v>311</v>
      </c>
    </row>
    <row r="2711" spans="1:46" x14ac:dyDescent="0.25">
      <c r="A2711" s="404">
        <v>43395</v>
      </c>
      <c r="B2711" s="5">
        <v>7080</v>
      </c>
      <c r="E2711" s="62">
        <v>10</v>
      </c>
      <c r="F2711" s="6" t="s">
        <v>42</v>
      </c>
      <c r="G2711" s="6">
        <v>2018</v>
      </c>
      <c r="L2711" s="6"/>
      <c r="N2711" s="6" t="s">
        <v>685</v>
      </c>
      <c r="P2711" s="407">
        <v>26</v>
      </c>
      <c r="Q2711" s="407">
        <v>26</v>
      </c>
      <c r="R2711" s="407">
        <v>7</v>
      </c>
      <c r="S2711" s="3" t="s">
        <v>3</v>
      </c>
      <c r="T2711" s="3" t="s">
        <v>44</v>
      </c>
      <c r="U2711" s="3" t="s">
        <v>654</v>
      </c>
      <c r="V2711" s="227" t="s">
        <v>1920</v>
      </c>
      <c r="X2711" s="3" t="s">
        <v>3058</v>
      </c>
      <c r="AA2711" s="18">
        <v>43.018479999999997</v>
      </c>
      <c r="AB2711" s="18">
        <v>-118.850098</v>
      </c>
      <c r="AC2711" s="3" t="s">
        <v>45</v>
      </c>
      <c r="AE2711" s="3" t="s">
        <v>61</v>
      </c>
      <c r="AF2711" s="3" t="str">
        <f t="shared" si="69"/>
        <v>ex Salix</v>
      </c>
      <c r="AG2711" s="3" t="s">
        <v>2727</v>
      </c>
      <c r="AH2711" s="3" t="s">
        <v>1643</v>
      </c>
      <c r="AT2711" s="3" t="s">
        <v>311</v>
      </c>
    </row>
    <row r="2712" spans="1:46" ht="15" customHeight="1" x14ac:dyDescent="0.25">
      <c r="A2712" s="404">
        <v>43395</v>
      </c>
      <c r="B2712" s="5">
        <v>3204</v>
      </c>
      <c r="E2712" s="62">
        <v>10</v>
      </c>
      <c r="F2712" s="6" t="s">
        <v>42</v>
      </c>
      <c r="G2712" s="6">
        <v>2018</v>
      </c>
      <c r="L2712" s="6"/>
      <c r="N2712" s="6" t="s">
        <v>685</v>
      </c>
      <c r="P2712" s="407">
        <v>26</v>
      </c>
      <c r="Q2712" s="407">
        <v>26</v>
      </c>
      <c r="R2712" s="407">
        <v>8</v>
      </c>
      <c r="S2712" s="3" t="s">
        <v>3</v>
      </c>
      <c r="T2712" s="3" t="s">
        <v>44</v>
      </c>
      <c r="U2712" s="3" t="s">
        <v>654</v>
      </c>
      <c r="V2712" s="227" t="s">
        <v>1920</v>
      </c>
      <c r="X2712" s="3" t="s">
        <v>3058</v>
      </c>
      <c r="AA2712" s="18">
        <v>43.018479999999997</v>
      </c>
      <c r="AB2712" s="18">
        <v>-118.850098</v>
      </c>
      <c r="AC2712" s="3" t="s">
        <v>45</v>
      </c>
      <c r="AE2712" s="3" t="s">
        <v>61</v>
      </c>
      <c r="AF2712" s="3" t="str">
        <f t="shared" si="69"/>
        <v>ex Salix</v>
      </c>
      <c r="AG2712" s="3" t="s">
        <v>2727</v>
      </c>
      <c r="AH2712" s="3" t="s">
        <v>1643</v>
      </c>
      <c r="AT2712" s="3" t="s">
        <v>311</v>
      </c>
    </row>
    <row r="2713" spans="1:46" x14ac:dyDescent="0.25">
      <c r="A2713" s="404">
        <v>43395</v>
      </c>
      <c r="B2713" s="5">
        <v>7081</v>
      </c>
      <c r="E2713" s="62">
        <v>10</v>
      </c>
      <c r="F2713" s="6" t="s">
        <v>42</v>
      </c>
      <c r="G2713" s="6">
        <v>2018</v>
      </c>
      <c r="L2713" s="6"/>
      <c r="N2713" s="6" t="s">
        <v>685</v>
      </c>
      <c r="P2713" s="407">
        <v>26</v>
      </c>
      <c r="Q2713" s="407">
        <v>26</v>
      </c>
      <c r="R2713" s="407">
        <v>8</v>
      </c>
      <c r="S2713" s="3" t="s">
        <v>3</v>
      </c>
      <c r="T2713" s="3" t="s">
        <v>44</v>
      </c>
      <c r="U2713" s="3" t="s">
        <v>654</v>
      </c>
      <c r="V2713" s="227" t="s">
        <v>1920</v>
      </c>
      <c r="X2713" s="3" t="s">
        <v>3058</v>
      </c>
      <c r="AA2713" s="18">
        <v>43.018479999999997</v>
      </c>
      <c r="AB2713" s="18">
        <v>-118.850098</v>
      </c>
      <c r="AC2713" s="3" t="s">
        <v>45</v>
      </c>
      <c r="AE2713" s="3" t="s">
        <v>61</v>
      </c>
      <c r="AF2713" s="3" t="str">
        <f t="shared" si="69"/>
        <v>ex Salix</v>
      </c>
      <c r="AG2713" s="3" t="s">
        <v>2727</v>
      </c>
      <c r="AH2713" s="3" t="s">
        <v>1643</v>
      </c>
      <c r="AT2713" s="3" t="s">
        <v>311</v>
      </c>
    </row>
    <row r="2714" spans="1:46" ht="15" customHeight="1" x14ac:dyDescent="0.25">
      <c r="A2714" s="404">
        <v>43395</v>
      </c>
      <c r="B2714" s="5">
        <v>3205</v>
      </c>
      <c r="E2714" s="62">
        <v>10</v>
      </c>
      <c r="F2714" s="6" t="s">
        <v>42</v>
      </c>
      <c r="G2714" s="6">
        <v>2018</v>
      </c>
      <c r="L2714" s="6"/>
      <c r="N2714" s="6" t="s">
        <v>685</v>
      </c>
      <c r="P2714" s="407">
        <v>26</v>
      </c>
      <c r="Q2714" s="407">
        <v>26</v>
      </c>
      <c r="R2714" s="407">
        <v>9</v>
      </c>
      <c r="S2714" s="3" t="s">
        <v>3</v>
      </c>
      <c r="T2714" s="3" t="s">
        <v>44</v>
      </c>
      <c r="U2714" s="3" t="s">
        <v>654</v>
      </c>
      <c r="V2714" s="227" t="s">
        <v>1920</v>
      </c>
      <c r="X2714" s="3" t="s">
        <v>3058</v>
      </c>
      <c r="AA2714" s="18">
        <v>43.018479999999997</v>
      </c>
      <c r="AB2714" s="18">
        <v>-118.850098</v>
      </c>
      <c r="AC2714" s="3" t="s">
        <v>45</v>
      </c>
      <c r="AE2714" s="3" t="s">
        <v>61</v>
      </c>
      <c r="AF2714" s="3" t="str">
        <f t="shared" si="69"/>
        <v>ex Salix</v>
      </c>
      <c r="AG2714" s="3" t="s">
        <v>2727</v>
      </c>
      <c r="AH2714" s="3" t="s">
        <v>1643</v>
      </c>
      <c r="AT2714" s="3" t="s">
        <v>311</v>
      </c>
    </row>
    <row r="2715" spans="1:46" x14ac:dyDescent="0.25">
      <c r="A2715" s="404">
        <v>43395</v>
      </c>
      <c r="B2715" s="5">
        <v>7082</v>
      </c>
      <c r="E2715" s="62">
        <v>10</v>
      </c>
      <c r="F2715" s="6" t="s">
        <v>42</v>
      </c>
      <c r="G2715" s="6">
        <v>2018</v>
      </c>
      <c r="L2715" s="6"/>
      <c r="N2715" s="6" t="s">
        <v>685</v>
      </c>
      <c r="P2715" s="407">
        <v>26</v>
      </c>
      <c r="Q2715" s="407">
        <v>26</v>
      </c>
      <c r="R2715" s="407">
        <v>9</v>
      </c>
      <c r="S2715" s="3" t="s">
        <v>3</v>
      </c>
      <c r="T2715" s="3" t="s">
        <v>44</v>
      </c>
      <c r="U2715" s="3" t="s">
        <v>654</v>
      </c>
      <c r="V2715" s="227" t="s">
        <v>1920</v>
      </c>
      <c r="X2715" s="3" t="s">
        <v>3058</v>
      </c>
      <c r="AA2715" s="18">
        <v>43.018479999999997</v>
      </c>
      <c r="AB2715" s="18">
        <v>-118.850098</v>
      </c>
      <c r="AC2715" s="3" t="s">
        <v>45</v>
      </c>
      <c r="AE2715" s="3" t="s">
        <v>61</v>
      </c>
      <c r="AF2715" s="3" t="str">
        <f t="shared" si="69"/>
        <v>ex Salix</v>
      </c>
      <c r="AG2715" s="3" t="s">
        <v>2727</v>
      </c>
      <c r="AH2715" s="3" t="s">
        <v>1643</v>
      </c>
      <c r="AT2715" s="3" t="s">
        <v>311</v>
      </c>
    </row>
    <row r="2716" spans="1:46" ht="15" customHeight="1" x14ac:dyDescent="0.25">
      <c r="A2716" s="404">
        <v>43395</v>
      </c>
      <c r="B2716" s="5">
        <v>3206</v>
      </c>
      <c r="E2716" s="62">
        <v>10</v>
      </c>
      <c r="F2716" s="6" t="s">
        <v>42</v>
      </c>
      <c r="G2716" s="6">
        <v>2018</v>
      </c>
      <c r="L2716" s="6"/>
      <c r="N2716" s="6" t="s">
        <v>685</v>
      </c>
      <c r="P2716" s="407">
        <v>26</v>
      </c>
      <c r="Q2716" s="407">
        <v>26</v>
      </c>
      <c r="R2716" s="407">
        <v>10</v>
      </c>
      <c r="S2716" s="3" t="s">
        <v>3</v>
      </c>
      <c r="T2716" s="3" t="s">
        <v>44</v>
      </c>
      <c r="U2716" s="3" t="s">
        <v>654</v>
      </c>
      <c r="V2716" s="227" t="s">
        <v>1920</v>
      </c>
      <c r="X2716" s="3" t="s">
        <v>3058</v>
      </c>
      <c r="AA2716" s="18">
        <v>43.018479999999997</v>
      </c>
      <c r="AB2716" s="18">
        <v>-118.850098</v>
      </c>
      <c r="AC2716" s="3" t="s">
        <v>45</v>
      </c>
      <c r="AE2716" s="3" t="s">
        <v>61</v>
      </c>
      <c r="AF2716" s="3" t="str">
        <f t="shared" ref="AF2716:AF2779" si="70">CONCATENATE("ex ", AE2716)</f>
        <v>ex Salix</v>
      </c>
      <c r="AG2716" s="3" t="s">
        <v>2727</v>
      </c>
      <c r="AH2716" s="3" t="s">
        <v>1643</v>
      </c>
      <c r="AT2716" s="3" t="s">
        <v>311</v>
      </c>
    </row>
    <row r="2717" spans="1:46" x14ac:dyDescent="0.25">
      <c r="A2717" s="404">
        <v>43395</v>
      </c>
      <c r="B2717" s="5">
        <v>7083</v>
      </c>
      <c r="E2717" s="62">
        <v>10</v>
      </c>
      <c r="F2717" s="6" t="s">
        <v>42</v>
      </c>
      <c r="G2717" s="6">
        <v>2018</v>
      </c>
      <c r="L2717" s="6"/>
      <c r="N2717" s="6" t="s">
        <v>685</v>
      </c>
      <c r="P2717" s="407">
        <v>26</v>
      </c>
      <c r="Q2717" s="407">
        <v>26</v>
      </c>
      <c r="R2717" s="407">
        <v>10</v>
      </c>
      <c r="S2717" s="3" t="s">
        <v>3</v>
      </c>
      <c r="T2717" s="3" t="s">
        <v>44</v>
      </c>
      <c r="U2717" s="3" t="s">
        <v>654</v>
      </c>
      <c r="V2717" s="227" t="s">
        <v>1920</v>
      </c>
      <c r="X2717" s="3" t="s">
        <v>3058</v>
      </c>
      <c r="AA2717" s="18">
        <v>43.018479999999997</v>
      </c>
      <c r="AB2717" s="18">
        <v>-118.850098</v>
      </c>
      <c r="AC2717" s="3" t="s">
        <v>45</v>
      </c>
      <c r="AE2717" s="3" t="s">
        <v>61</v>
      </c>
      <c r="AF2717" s="3" t="str">
        <f t="shared" si="70"/>
        <v>ex Salix</v>
      </c>
      <c r="AG2717" s="3" t="s">
        <v>2727</v>
      </c>
      <c r="AH2717" s="3" t="s">
        <v>1643</v>
      </c>
      <c r="AT2717" s="3" t="s">
        <v>311</v>
      </c>
    </row>
    <row r="2718" spans="1:46" ht="15" customHeight="1" x14ac:dyDescent="0.25">
      <c r="A2718" s="404">
        <v>43395</v>
      </c>
      <c r="B2718" s="5">
        <v>3207</v>
      </c>
      <c r="E2718" s="62">
        <v>10</v>
      </c>
      <c r="F2718" s="6" t="s">
        <v>42</v>
      </c>
      <c r="G2718" s="6">
        <v>2018</v>
      </c>
      <c r="L2718" s="6"/>
      <c r="N2718" s="6" t="s">
        <v>685</v>
      </c>
      <c r="P2718" s="407">
        <v>26</v>
      </c>
      <c r="Q2718" s="407">
        <v>26</v>
      </c>
      <c r="R2718" s="407">
        <v>11</v>
      </c>
      <c r="S2718" s="3" t="s">
        <v>3</v>
      </c>
      <c r="T2718" s="3" t="s">
        <v>44</v>
      </c>
      <c r="U2718" s="3" t="s">
        <v>654</v>
      </c>
      <c r="V2718" s="227" t="s">
        <v>1920</v>
      </c>
      <c r="X2718" s="3" t="s">
        <v>3058</v>
      </c>
      <c r="AA2718" s="18">
        <v>43.018479999999997</v>
      </c>
      <c r="AB2718" s="18">
        <v>-118.850098</v>
      </c>
      <c r="AC2718" s="3" t="s">
        <v>45</v>
      </c>
      <c r="AE2718" s="3" t="s">
        <v>61</v>
      </c>
      <c r="AF2718" s="3" t="str">
        <f t="shared" si="70"/>
        <v>ex Salix</v>
      </c>
      <c r="AG2718" s="3" t="s">
        <v>2727</v>
      </c>
      <c r="AH2718" s="3" t="s">
        <v>1643</v>
      </c>
      <c r="AT2718" s="3" t="s">
        <v>311</v>
      </c>
    </row>
    <row r="2719" spans="1:46" x14ac:dyDescent="0.25">
      <c r="A2719" s="404">
        <v>43395</v>
      </c>
      <c r="B2719" s="5">
        <v>3208</v>
      </c>
      <c r="E2719" s="62">
        <v>10</v>
      </c>
      <c r="F2719" s="6" t="s">
        <v>42</v>
      </c>
      <c r="G2719" s="6">
        <v>2018</v>
      </c>
      <c r="L2719" s="6"/>
      <c r="N2719" s="6" t="s">
        <v>685</v>
      </c>
      <c r="P2719" s="407">
        <v>26</v>
      </c>
      <c r="Q2719" s="407">
        <v>26</v>
      </c>
      <c r="R2719" s="407">
        <v>12</v>
      </c>
      <c r="S2719" s="3" t="s">
        <v>3</v>
      </c>
      <c r="T2719" s="3" t="s">
        <v>44</v>
      </c>
      <c r="U2719" s="3" t="s">
        <v>654</v>
      </c>
      <c r="V2719" s="227" t="s">
        <v>1920</v>
      </c>
      <c r="X2719" s="3" t="s">
        <v>3058</v>
      </c>
      <c r="AA2719" s="18">
        <v>43.018479999999997</v>
      </c>
      <c r="AB2719" s="18">
        <v>-118.850098</v>
      </c>
      <c r="AC2719" s="3" t="s">
        <v>45</v>
      </c>
      <c r="AE2719" s="3" t="s">
        <v>61</v>
      </c>
      <c r="AF2719" s="3" t="str">
        <f t="shared" si="70"/>
        <v>ex Salix</v>
      </c>
      <c r="AG2719" s="3" t="s">
        <v>2727</v>
      </c>
      <c r="AH2719" s="3" t="s">
        <v>1643</v>
      </c>
      <c r="AT2719" s="3" t="s">
        <v>311</v>
      </c>
    </row>
    <row r="2720" spans="1:46" ht="15" customHeight="1" x14ac:dyDescent="0.25">
      <c r="A2720" s="404">
        <v>43395</v>
      </c>
      <c r="B2720" s="5">
        <v>3209</v>
      </c>
      <c r="E2720" s="62">
        <v>10</v>
      </c>
      <c r="F2720" s="6" t="s">
        <v>42</v>
      </c>
      <c r="G2720" s="6">
        <v>2018</v>
      </c>
      <c r="L2720" s="6"/>
      <c r="N2720" s="6" t="s">
        <v>685</v>
      </c>
      <c r="P2720" s="407">
        <v>26</v>
      </c>
      <c r="Q2720" s="407">
        <v>26</v>
      </c>
      <c r="R2720" s="407">
        <v>13</v>
      </c>
      <c r="S2720" s="3" t="s">
        <v>3</v>
      </c>
      <c r="T2720" s="3" t="s">
        <v>44</v>
      </c>
      <c r="U2720" s="3" t="s">
        <v>654</v>
      </c>
      <c r="V2720" s="227" t="s">
        <v>1920</v>
      </c>
      <c r="X2720" s="3" t="s">
        <v>3058</v>
      </c>
      <c r="AA2720" s="18">
        <v>43.018479999999997</v>
      </c>
      <c r="AB2720" s="18">
        <v>-118.850098</v>
      </c>
      <c r="AC2720" s="3" t="s">
        <v>45</v>
      </c>
      <c r="AE2720" s="3" t="s">
        <v>61</v>
      </c>
      <c r="AF2720" s="3" t="str">
        <f t="shared" si="70"/>
        <v>ex Salix</v>
      </c>
      <c r="AG2720" s="3" t="s">
        <v>2727</v>
      </c>
      <c r="AH2720" s="3" t="s">
        <v>1643</v>
      </c>
      <c r="AT2720" s="3" t="s">
        <v>311</v>
      </c>
    </row>
    <row r="2721" spans="1:46" x14ac:dyDescent="0.25">
      <c r="A2721" s="404">
        <v>43395</v>
      </c>
      <c r="B2721" s="5">
        <v>3210</v>
      </c>
      <c r="E2721" s="62">
        <v>10</v>
      </c>
      <c r="F2721" s="6" t="s">
        <v>42</v>
      </c>
      <c r="G2721" s="6">
        <v>2018</v>
      </c>
      <c r="L2721" s="6"/>
      <c r="N2721" s="6" t="s">
        <v>685</v>
      </c>
      <c r="P2721" s="407">
        <v>26</v>
      </c>
      <c r="Q2721" s="407">
        <v>26</v>
      </c>
      <c r="R2721" s="407">
        <v>14</v>
      </c>
      <c r="S2721" s="3" t="s">
        <v>3</v>
      </c>
      <c r="T2721" s="3" t="s">
        <v>44</v>
      </c>
      <c r="U2721" s="3" t="s">
        <v>654</v>
      </c>
      <c r="V2721" s="227" t="s">
        <v>1920</v>
      </c>
      <c r="X2721" s="3" t="s">
        <v>3058</v>
      </c>
      <c r="AA2721" s="18">
        <v>43.018479999999997</v>
      </c>
      <c r="AB2721" s="18">
        <v>-118.850098</v>
      </c>
      <c r="AC2721" s="3" t="s">
        <v>45</v>
      </c>
      <c r="AE2721" s="3" t="s">
        <v>61</v>
      </c>
      <c r="AF2721" s="3" t="str">
        <f t="shared" si="70"/>
        <v>ex Salix</v>
      </c>
      <c r="AG2721" s="3" t="s">
        <v>2727</v>
      </c>
      <c r="AH2721" s="3" t="s">
        <v>1643</v>
      </c>
      <c r="AT2721" s="3" t="s">
        <v>311</v>
      </c>
    </row>
    <row r="2722" spans="1:46" ht="15" customHeight="1" x14ac:dyDescent="0.25">
      <c r="A2722" s="404">
        <v>43395</v>
      </c>
      <c r="B2722" s="5">
        <v>3211</v>
      </c>
      <c r="E2722" s="62">
        <v>10</v>
      </c>
      <c r="F2722" s="6" t="s">
        <v>42</v>
      </c>
      <c r="G2722" s="6">
        <v>2018</v>
      </c>
      <c r="L2722" s="6"/>
      <c r="N2722" s="6" t="s">
        <v>685</v>
      </c>
      <c r="P2722" s="407">
        <v>26</v>
      </c>
      <c r="Q2722" s="407">
        <v>26</v>
      </c>
      <c r="R2722" s="407">
        <v>15</v>
      </c>
      <c r="S2722" s="3" t="s">
        <v>3</v>
      </c>
      <c r="T2722" s="3" t="s">
        <v>44</v>
      </c>
      <c r="U2722" s="3" t="s">
        <v>654</v>
      </c>
      <c r="V2722" s="227" t="s">
        <v>1920</v>
      </c>
      <c r="X2722" s="3" t="s">
        <v>3058</v>
      </c>
      <c r="AA2722" s="18">
        <v>43.018479999999997</v>
      </c>
      <c r="AB2722" s="18">
        <v>-118.850098</v>
      </c>
      <c r="AC2722" s="3" t="s">
        <v>45</v>
      </c>
      <c r="AE2722" s="3" t="s">
        <v>61</v>
      </c>
      <c r="AF2722" s="3" t="str">
        <f t="shared" si="70"/>
        <v>ex Salix</v>
      </c>
      <c r="AG2722" s="3" t="s">
        <v>2727</v>
      </c>
      <c r="AH2722" s="3" t="s">
        <v>1643</v>
      </c>
      <c r="AT2722" s="3" t="s">
        <v>311</v>
      </c>
    </row>
    <row r="2723" spans="1:46" x14ac:dyDescent="0.25">
      <c r="A2723" s="404">
        <v>43395</v>
      </c>
      <c r="B2723" s="5">
        <v>3212</v>
      </c>
      <c r="E2723" s="62">
        <v>10</v>
      </c>
      <c r="F2723" s="6" t="s">
        <v>42</v>
      </c>
      <c r="G2723" s="6">
        <v>2018</v>
      </c>
      <c r="L2723" s="6"/>
      <c r="N2723" s="6" t="s">
        <v>685</v>
      </c>
      <c r="P2723" s="407">
        <v>26</v>
      </c>
      <c r="Q2723" s="407">
        <v>26</v>
      </c>
      <c r="R2723" s="407">
        <v>16</v>
      </c>
      <c r="S2723" s="3" t="s">
        <v>3</v>
      </c>
      <c r="T2723" s="3" t="s">
        <v>44</v>
      </c>
      <c r="U2723" s="3" t="s">
        <v>654</v>
      </c>
      <c r="V2723" s="227" t="s">
        <v>1920</v>
      </c>
      <c r="X2723" s="3" t="s">
        <v>3058</v>
      </c>
      <c r="AA2723" s="18">
        <v>43.018479999999997</v>
      </c>
      <c r="AB2723" s="18">
        <v>-118.850098</v>
      </c>
      <c r="AC2723" s="3" t="s">
        <v>45</v>
      </c>
      <c r="AE2723" s="3" t="s">
        <v>61</v>
      </c>
      <c r="AF2723" s="3" t="str">
        <f t="shared" si="70"/>
        <v>ex Salix</v>
      </c>
      <c r="AG2723" s="3" t="s">
        <v>2727</v>
      </c>
      <c r="AH2723" s="3" t="s">
        <v>1643</v>
      </c>
      <c r="AT2723" s="3" t="s">
        <v>311</v>
      </c>
    </row>
    <row r="2724" spans="1:46" x14ac:dyDescent="0.25">
      <c r="A2724" s="404">
        <v>43395</v>
      </c>
      <c r="B2724" s="5">
        <v>3213</v>
      </c>
      <c r="E2724" s="62">
        <v>10</v>
      </c>
      <c r="F2724" s="6" t="s">
        <v>42</v>
      </c>
      <c r="G2724" s="6">
        <v>2018</v>
      </c>
      <c r="L2724" s="6"/>
      <c r="N2724" s="6" t="s">
        <v>685</v>
      </c>
      <c r="P2724" s="407">
        <v>26</v>
      </c>
      <c r="Q2724" s="407">
        <v>26</v>
      </c>
      <c r="R2724" s="407">
        <v>17</v>
      </c>
      <c r="S2724" s="3" t="s">
        <v>3</v>
      </c>
      <c r="T2724" s="3" t="s">
        <v>44</v>
      </c>
      <c r="U2724" s="3" t="s">
        <v>654</v>
      </c>
      <c r="V2724" s="227" t="s">
        <v>1920</v>
      </c>
      <c r="X2724" s="3" t="s">
        <v>3058</v>
      </c>
      <c r="AA2724" s="18">
        <v>43.018479999999997</v>
      </c>
      <c r="AB2724" s="18">
        <v>-118.850098</v>
      </c>
      <c r="AC2724" s="3" t="s">
        <v>45</v>
      </c>
      <c r="AE2724" s="3" t="s">
        <v>61</v>
      </c>
      <c r="AF2724" s="3" t="str">
        <f t="shared" si="70"/>
        <v>ex Salix</v>
      </c>
      <c r="AG2724" s="3" t="s">
        <v>2727</v>
      </c>
      <c r="AH2724" s="3" t="s">
        <v>1643</v>
      </c>
      <c r="AT2724" s="3" t="s">
        <v>311</v>
      </c>
    </row>
    <row r="2725" spans="1:46" x14ac:dyDescent="0.25">
      <c r="A2725" s="404">
        <v>43395</v>
      </c>
      <c r="B2725" s="5">
        <v>3214</v>
      </c>
      <c r="E2725" s="62">
        <v>10</v>
      </c>
      <c r="F2725" s="6" t="s">
        <v>42</v>
      </c>
      <c r="G2725" s="6">
        <v>2018</v>
      </c>
      <c r="L2725" s="6"/>
      <c r="N2725" s="6" t="s">
        <v>685</v>
      </c>
      <c r="P2725" s="407">
        <v>26</v>
      </c>
      <c r="Q2725" s="407">
        <v>26</v>
      </c>
      <c r="R2725" s="407">
        <v>18</v>
      </c>
      <c r="S2725" s="3" t="s">
        <v>3</v>
      </c>
      <c r="T2725" s="3" t="s">
        <v>44</v>
      </c>
      <c r="U2725" s="3" t="s">
        <v>654</v>
      </c>
      <c r="V2725" s="227" t="s">
        <v>1920</v>
      </c>
      <c r="X2725" s="3" t="s">
        <v>3058</v>
      </c>
      <c r="AA2725" s="18">
        <v>43.018479999999997</v>
      </c>
      <c r="AB2725" s="18">
        <v>-118.850098</v>
      </c>
      <c r="AC2725" s="3" t="s">
        <v>45</v>
      </c>
      <c r="AE2725" s="3" t="s">
        <v>61</v>
      </c>
      <c r="AF2725" s="3" t="str">
        <f t="shared" si="70"/>
        <v>ex Salix</v>
      </c>
      <c r="AG2725" s="3" t="s">
        <v>2727</v>
      </c>
      <c r="AH2725" s="3" t="s">
        <v>1643</v>
      </c>
      <c r="AT2725" s="3" t="s">
        <v>311</v>
      </c>
    </row>
    <row r="2726" spans="1:46" x14ac:dyDescent="0.25">
      <c r="A2726" s="404">
        <v>43395</v>
      </c>
      <c r="B2726" s="5">
        <v>3215</v>
      </c>
      <c r="E2726" s="62">
        <v>10</v>
      </c>
      <c r="F2726" s="6" t="s">
        <v>42</v>
      </c>
      <c r="G2726" s="6">
        <v>2018</v>
      </c>
      <c r="L2726" s="6"/>
      <c r="N2726" s="6" t="s">
        <v>686</v>
      </c>
      <c r="P2726" s="407">
        <v>27</v>
      </c>
      <c r="Q2726" s="407">
        <v>27</v>
      </c>
      <c r="R2726" s="407">
        <v>1</v>
      </c>
      <c r="S2726" s="3" t="s">
        <v>3</v>
      </c>
      <c r="T2726" s="3" t="s">
        <v>44</v>
      </c>
      <c r="U2726" s="3" t="s">
        <v>654</v>
      </c>
      <c r="V2726" s="227" t="s">
        <v>1920</v>
      </c>
      <c r="X2726" s="3" t="s">
        <v>697</v>
      </c>
      <c r="AA2726" s="18">
        <v>42.803997000000003</v>
      </c>
      <c r="AB2726" s="18">
        <v>-118.866963</v>
      </c>
      <c r="AC2726" s="3" t="s">
        <v>45</v>
      </c>
      <c r="AE2726" s="3" t="s">
        <v>698</v>
      </c>
      <c r="AF2726" s="3" t="str">
        <f t="shared" si="70"/>
        <v>ex Thermopsis rhombifolia</v>
      </c>
      <c r="AG2726" s="3" t="s">
        <v>2727</v>
      </c>
      <c r="AH2726" s="3" t="s">
        <v>1643</v>
      </c>
      <c r="AT2726" s="3" t="s">
        <v>311</v>
      </c>
    </row>
    <row r="2727" spans="1:46" x14ac:dyDescent="0.25">
      <c r="A2727" s="404">
        <v>43395</v>
      </c>
      <c r="B2727" s="5">
        <v>7072</v>
      </c>
      <c r="E2727" s="62">
        <v>10</v>
      </c>
      <c r="F2727" s="6" t="s">
        <v>42</v>
      </c>
      <c r="G2727" s="6">
        <v>2018</v>
      </c>
      <c r="L2727" s="6"/>
      <c r="N2727" s="6" t="s">
        <v>686</v>
      </c>
      <c r="P2727" s="407">
        <v>27</v>
      </c>
      <c r="Q2727" s="407">
        <v>27</v>
      </c>
      <c r="R2727" s="407">
        <v>2</v>
      </c>
      <c r="S2727" s="3" t="s">
        <v>3</v>
      </c>
      <c r="T2727" s="3" t="s">
        <v>44</v>
      </c>
      <c r="U2727" s="3" t="s">
        <v>654</v>
      </c>
      <c r="V2727" s="227" t="s">
        <v>1920</v>
      </c>
      <c r="X2727" s="3" t="s">
        <v>697</v>
      </c>
      <c r="AA2727" s="18">
        <v>42.803997000000003</v>
      </c>
      <c r="AB2727" s="18">
        <v>-118.866963</v>
      </c>
      <c r="AC2727" s="3" t="s">
        <v>45</v>
      </c>
      <c r="AE2727" s="3" t="s">
        <v>698</v>
      </c>
      <c r="AF2727" s="3" t="str">
        <f t="shared" si="70"/>
        <v>ex Thermopsis rhombifolia</v>
      </c>
      <c r="AG2727" s="3" t="s">
        <v>2727</v>
      </c>
      <c r="AH2727" s="3" t="s">
        <v>1643</v>
      </c>
      <c r="AT2727" s="3" t="s">
        <v>311</v>
      </c>
    </row>
    <row r="2728" spans="1:46" x14ac:dyDescent="0.25">
      <c r="A2728" s="404">
        <v>43395</v>
      </c>
      <c r="B2728" s="5">
        <v>3216</v>
      </c>
      <c r="E2728" s="62">
        <v>10</v>
      </c>
      <c r="F2728" s="6" t="s">
        <v>42</v>
      </c>
      <c r="G2728" s="6">
        <v>2018</v>
      </c>
      <c r="L2728" s="6"/>
      <c r="N2728" s="6" t="s">
        <v>686</v>
      </c>
      <c r="P2728" s="407">
        <v>27</v>
      </c>
      <c r="Q2728" s="407">
        <v>27</v>
      </c>
      <c r="R2728" s="407">
        <v>3</v>
      </c>
      <c r="S2728" s="3" t="s">
        <v>3</v>
      </c>
      <c r="T2728" s="3" t="s">
        <v>44</v>
      </c>
      <c r="U2728" s="3" t="s">
        <v>654</v>
      </c>
      <c r="V2728" s="227" t="s">
        <v>1920</v>
      </c>
      <c r="X2728" s="3" t="s">
        <v>697</v>
      </c>
      <c r="AA2728" s="18">
        <v>42.803997000000003</v>
      </c>
      <c r="AB2728" s="18">
        <v>-118.866963</v>
      </c>
      <c r="AC2728" s="3" t="s">
        <v>45</v>
      </c>
      <c r="AE2728" s="3" t="s">
        <v>698</v>
      </c>
      <c r="AF2728" s="3" t="str">
        <f t="shared" si="70"/>
        <v>ex Thermopsis rhombifolia</v>
      </c>
      <c r="AG2728" s="3" t="s">
        <v>2727</v>
      </c>
      <c r="AH2728" s="3" t="s">
        <v>1643</v>
      </c>
      <c r="AT2728" s="3" t="s">
        <v>311</v>
      </c>
    </row>
    <row r="2729" spans="1:46" x14ac:dyDescent="0.25">
      <c r="A2729" s="404">
        <v>43395</v>
      </c>
      <c r="B2729" s="5">
        <v>7073</v>
      </c>
      <c r="E2729" s="62">
        <v>10</v>
      </c>
      <c r="F2729" s="6" t="s">
        <v>42</v>
      </c>
      <c r="G2729" s="6">
        <v>2018</v>
      </c>
      <c r="L2729" s="6"/>
      <c r="N2729" s="6" t="s">
        <v>686</v>
      </c>
      <c r="P2729" s="407">
        <v>27</v>
      </c>
      <c r="Q2729" s="407">
        <v>27</v>
      </c>
      <c r="R2729" s="407">
        <v>4</v>
      </c>
      <c r="S2729" s="3" t="s">
        <v>3</v>
      </c>
      <c r="T2729" s="3" t="s">
        <v>44</v>
      </c>
      <c r="U2729" s="3" t="s">
        <v>654</v>
      </c>
      <c r="V2729" s="227" t="s">
        <v>1920</v>
      </c>
      <c r="X2729" s="3" t="s">
        <v>697</v>
      </c>
      <c r="AA2729" s="18">
        <v>42.803997000000003</v>
      </c>
      <c r="AB2729" s="18">
        <v>-118.866963</v>
      </c>
      <c r="AC2729" s="3" t="s">
        <v>45</v>
      </c>
      <c r="AE2729" s="3" t="s">
        <v>698</v>
      </c>
      <c r="AF2729" s="3" t="str">
        <f t="shared" si="70"/>
        <v>ex Thermopsis rhombifolia</v>
      </c>
      <c r="AG2729" s="3" t="s">
        <v>2727</v>
      </c>
      <c r="AH2729" s="3" t="s">
        <v>1643</v>
      </c>
      <c r="AT2729" s="3" t="s">
        <v>311</v>
      </c>
    </row>
    <row r="2730" spans="1:46" x14ac:dyDescent="0.25">
      <c r="A2730" s="404">
        <v>43395</v>
      </c>
      <c r="B2730" s="5">
        <v>3217</v>
      </c>
      <c r="E2730" s="62">
        <v>10</v>
      </c>
      <c r="F2730" s="6" t="s">
        <v>42</v>
      </c>
      <c r="G2730" s="6">
        <v>2018</v>
      </c>
      <c r="L2730" s="6"/>
      <c r="N2730" s="6" t="s">
        <v>686</v>
      </c>
      <c r="P2730" s="407">
        <v>27</v>
      </c>
      <c r="Q2730" s="407">
        <v>27</v>
      </c>
      <c r="R2730" s="407">
        <v>5</v>
      </c>
      <c r="S2730" s="3" t="s">
        <v>3</v>
      </c>
      <c r="T2730" s="3" t="s">
        <v>44</v>
      </c>
      <c r="U2730" s="3" t="s">
        <v>654</v>
      </c>
      <c r="V2730" s="227" t="s">
        <v>1920</v>
      </c>
      <c r="X2730" s="3" t="s">
        <v>697</v>
      </c>
      <c r="AA2730" s="18">
        <v>42.803997000000003</v>
      </c>
      <c r="AB2730" s="18">
        <v>-118.866963</v>
      </c>
      <c r="AC2730" s="3" t="s">
        <v>45</v>
      </c>
      <c r="AE2730" s="3" t="s">
        <v>698</v>
      </c>
      <c r="AF2730" s="3" t="str">
        <f t="shared" si="70"/>
        <v>ex Thermopsis rhombifolia</v>
      </c>
      <c r="AG2730" s="3" t="s">
        <v>2727</v>
      </c>
      <c r="AH2730" s="3" t="s">
        <v>1643</v>
      </c>
      <c r="AT2730" s="3" t="s">
        <v>311</v>
      </c>
    </row>
    <row r="2731" spans="1:46" x14ac:dyDescent="0.25">
      <c r="A2731" s="404">
        <v>43395</v>
      </c>
      <c r="B2731" s="5">
        <v>3218</v>
      </c>
      <c r="E2731" s="62">
        <v>10</v>
      </c>
      <c r="F2731" s="6" t="s">
        <v>42</v>
      </c>
      <c r="G2731" s="6">
        <v>2018</v>
      </c>
      <c r="L2731" s="6"/>
      <c r="N2731" s="6" t="s">
        <v>686</v>
      </c>
      <c r="P2731" s="407">
        <v>27</v>
      </c>
      <c r="Q2731" s="407">
        <v>27</v>
      </c>
      <c r="R2731" s="407">
        <v>6</v>
      </c>
      <c r="S2731" s="3" t="s">
        <v>3</v>
      </c>
      <c r="T2731" s="3" t="s">
        <v>44</v>
      </c>
      <c r="U2731" s="3" t="s">
        <v>654</v>
      </c>
      <c r="V2731" s="227" t="s">
        <v>1920</v>
      </c>
      <c r="X2731" s="3" t="s">
        <v>697</v>
      </c>
      <c r="AA2731" s="18">
        <v>42.803997000000003</v>
      </c>
      <c r="AB2731" s="18">
        <v>-118.866963</v>
      </c>
      <c r="AC2731" s="3" t="s">
        <v>45</v>
      </c>
      <c r="AE2731" s="3" t="s">
        <v>698</v>
      </c>
      <c r="AF2731" s="3" t="str">
        <f t="shared" si="70"/>
        <v>ex Thermopsis rhombifolia</v>
      </c>
      <c r="AG2731" s="3" t="s">
        <v>2727</v>
      </c>
      <c r="AH2731" s="3" t="s">
        <v>1643</v>
      </c>
      <c r="AT2731" s="3" t="s">
        <v>311</v>
      </c>
    </row>
    <row r="2732" spans="1:46" x14ac:dyDescent="0.25">
      <c r="A2732" s="404">
        <v>43395</v>
      </c>
      <c r="B2732" s="5">
        <v>3219</v>
      </c>
      <c r="E2732" s="62">
        <v>10</v>
      </c>
      <c r="F2732" s="6" t="s">
        <v>42</v>
      </c>
      <c r="G2732" s="6">
        <v>2018</v>
      </c>
      <c r="L2732" s="6"/>
      <c r="N2732" s="6" t="s">
        <v>686</v>
      </c>
      <c r="P2732" s="407">
        <v>27</v>
      </c>
      <c r="Q2732" s="407">
        <v>27</v>
      </c>
      <c r="R2732" s="407">
        <v>7</v>
      </c>
      <c r="S2732" s="3" t="s">
        <v>3</v>
      </c>
      <c r="T2732" s="3" t="s">
        <v>44</v>
      </c>
      <c r="U2732" s="3" t="s">
        <v>654</v>
      </c>
      <c r="V2732" s="227" t="s">
        <v>1920</v>
      </c>
      <c r="X2732" s="3" t="s">
        <v>697</v>
      </c>
      <c r="AA2732" s="18">
        <v>42.803997000000003</v>
      </c>
      <c r="AB2732" s="18">
        <v>-118.866963</v>
      </c>
      <c r="AC2732" s="3" t="s">
        <v>45</v>
      </c>
      <c r="AE2732" s="3" t="s">
        <v>698</v>
      </c>
      <c r="AF2732" s="3" t="str">
        <f t="shared" si="70"/>
        <v>ex Thermopsis rhombifolia</v>
      </c>
      <c r="AG2732" s="3" t="s">
        <v>2727</v>
      </c>
      <c r="AH2732" s="3" t="s">
        <v>1643</v>
      </c>
      <c r="AT2732" s="3" t="s">
        <v>311</v>
      </c>
    </row>
    <row r="2733" spans="1:46" x14ac:dyDescent="0.25">
      <c r="A2733" s="404">
        <v>43395</v>
      </c>
      <c r="B2733" s="5">
        <v>3220</v>
      </c>
      <c r="E2733" s="62">
        <v>10</v>
      </c>
      <c r="F2733" s="6" t="s">
        <v>42</v>
      </c>
      <c r="G2733" s="6">
        <v>2018</v>
      </c>
      <c r="L2733" s="6"/>
      <c r="N2733" s="6" t="s">
        <v>686</v>
      </c>
      <c r="P2733" s="407">
        <v>27</v>
      </c>
      <c r="Q2733" s="407">
        <v>27</v>
      </c>
      <c r="R2733" s="407">
        <v>8</v>
      </c>
      <c r="S2733" s="3" t="s">
        <v>3</v>
      </c>
      <c r="T2733" s="3" t="s">
        <v>44</v>
      </c>
      <c r="U2733" s="3" t="s">
        <v>654</v>
      </c>
      <c r="V2733" s="227" t="s">
        <v>1920</v>
      </c>
      <c r="X2733" s="3" t="s">
        <v>697</v>
      </c>
      <c r="AA2733" s="18">
        <v>42.803997000000003</v>
      </c>
      <c r="AB2733" s="18">
        <v>-118.866963</v>
      </c>
      <c r="AC2733" s="3" t="s">
        <v>45</v>
      </c>
      <c r="AE2733" s="3" t="s">
        <v>698</v>
      </c>
      <c r="AF2733" s="3" t="str">
        <f t="shared" si="70"/>
        <v>ex Thermopsis rhombifolia</v>
      </c>
      <c r="AG2733" s="3" t="s">
        <v>2727</v>
      </c>
      <c r="AH2733" s="3" t="s">
        <v>1643</v>
      </c>
      <c r="AT2733" s="3" t="s">
        <v>311</v>
      </c>
    </row>
    <row r="2734" spans="1:46" x14ac:dyDescent="0.25">
      <c r="A2734" s="404">
        <v>43395</v>
      </c>
      <c r="B2734" s="5">
        <v>3221</v>
      </c>
      <c r="E2734" s="62">
        <v>10</v>
      </c>
      <c r="F2734" s="6" t="s">
        <v>42</v>
      </c>
      <c r="G2734" s="6">
        <v>2018</v>
      </c>
      <c r="L2734" s="6"/>
      <c r="N2734" s="6" t="s">
        <v>686</v>
      </c>
      <c r="P2734" s="407">
        <v>27</v>
      </c>
      <c r="Q2734" s="407">
        <v>27</v>
      </c>
      <c r="R2734" s="407">
        <v>9</v>
      </c>
      <c r="S2734" s="3" t="s">
        <v>3</v>
      </c>
      <c r="T2734" s="3" t="s">
        <v>44</v>
      </c>
      <c r="U2734" s="3" t="s">
        <v>654</v>
      </c>
      <c r="V2734" s="227" t="s">
        <v>1920</v>
      </c>
      <c r="X2734" s="3" t="s">
        <v>697</v>
      </c>
      <c r="AA2734" s="18">
        <v>42.803997000000003</v>
      </c>
      <c r="AB2734" s="18">
        <v>-118.866963</v>
      </c>
      <c r="AC2734" s="3" t="s">
        <v>45</v>
      </c>
      <c r="AE2734" s="3" t="s">
        <v>698</v>
      </c>
      <c r="AF2734" s="3" t="str">
        <f t="shared" si="70"/>
        <v>ex Thermopsis rhombifolia</v>
      </c>
      <c r="AG2734" s="3" t="s">
        <v>2727</v>
      </c>
      <c r="AH2734" s="3" t="s">
        <v>1643</v>
      </c>
      <c r="AT2734" s="3" t="s">
        <v>311</v>
      </c>
    </row>
    <row r="2735" spans="1:46" x14ac:dyDescent="0.25">
      <c r="A2735" s="404">
        <v>43395</v>
      </c>
      <c r="B2735" s="5">
        <v>3486</v>
      </c>
      <c r="E2735" s="62">
        <v>13</v>
      </c>
      <c r="F2735" s="6" t="s">
        <v>42</v>
      </c>
      <c r="G2735" s="6">
        <v>2018</v>
      </c>
      <c r="L2735" s="6"/>
      <c r="N2735" s="6" t="s">
        <v>687</v>
      </c>
      <c r="P2735" s="407">
        <v>28</v>
      </c>
      <c r="Q2735" s="407">
        <v>28</v>
      </c>
      <c r="R2735" s="407">
        <v>1</v>
      </c>
      <c r="S2735" s="3" t="s">
        <v>3</v>
      </c>
      <c r="T2735" s="3" t="s">
        <v>44</v>
      </c>
      <c r="U2735" s="3" t="s">
        <v>715</v>
      </c>
      <c r="V2735" s="227" t="s">
        <v>1920</v>
      </c>
      <c r="X2735" s="3" t="s">
        <v>750</v>
      </c>
      <c r="AA2735" s="18">
        <v>44.438668999999997</v>
      </c>
      <c r="AB2735" s="18">
        <v>-120.58405999999999</v>
      </c>
      <c r="AC2735" s="3" t="s">
        <v>45</v>
      </c>
      <c r="AE2735" s="3" t="s">
        <v>318</v>
      </c>
      <c r="AF2735" s="3" t="str">
        <f t="shared" si="70"/>
        <v>ex Ribes aureum</v>
      </c>
      <c r="AG2735" s="3" t="s">
        <v>2727</v>
      </c>
      <c r="AH2735" s="3" t="s">
        <v>1643</v>
      </c>
      <c r="AT2735" s="3" t="s">
        <v>311</v>
      </c>
    </row>
    <row r="2736" spans="1:46" x14ac:dyDescent="0.25">
      <c r="A2736" s="404">
        <v>43395</v>
      </c>
      <c r="B2736" s="5">
        <v>7084</v>
      </c>
      <c r="E2736" s="62">
        <v>13</v>
      </c>
      <c r="F2736" s="6" t="s">
        <v>42</v>
      </c>
      <c r="G2736" s="6">
        <v>2018</v>
      </c>
      <c r="L2736" s="6"/>
      <c r="N2736" s="6" t="s">
        <v>687</v>
      </c>
      <c r="P2736" s="407">
        <v>28</v>
      </c>
      <c r="Q2736" s="407">
        <v>28</v>
      </c>
      <c r="R2736" s="407">
        <v>2</v>
      </c>
      <c r="S2736" s="3" t="s">
        <v>3</v>
      </c>
      <c r="T2736" s="3" t="s">
        <v>44</v>
      </c>
      <c r="U2736" s="3" t="s">
        <v>715</v>
      </c>
      <c r="V2736" s="227" t="s">
        <v>1920</v>
      </c>
      <c r="X2736" s="3" t="s">
        <v>750</v>
      </c>
      <c r="AA2736" s="18">
        <v>44.438668999999997</v>
      </c>
      <c r="AB2736" s="18">
        <v>-120.58405999999999</v>
      </c>
      <c r="AC2736" s="3" t="s">
        <v>45</v>
      </c>
      <c r="AE2736" s="3" t="s">
        <v>318</v>
      </c>
      <c r="AF2736" s="3" t="str">
        <f t="shared" si="70"/>
        <v>ex Ribes aureum</v>
      </c>
      <c r="AG2736" s="3" t="s">
        <v>2727</v>
      </c>
      <c r="AH2736" s="3" t="s">
        <v>1643</v>
      </c>
      <c r="AT2736" s="3" t="s">
        <v>311</v>
      </c>
    </row>
    <row r="2737" spans="1:46" x14ac:dyDescent="0.25">
      <c r="A2737" s="404">
        <v>43395</v>
      </c>
      <c r="B2737" s="5">
        <v>3487</v>
      </c>
      <c r="E2737" s="62">
        <v>13</v>
      </c>
      <c r="F2737" s="6" t="s">
        <v>42</v>
      </c>
      <c r="G2737" s="6">
        <v>2018</v>
      </c>
      <c r="L2737" s="6"/>
      <c r="N2737" s="6" t="s">
        <v>687</v>
      </c>
      <c r="P2737" s="407">
        <v>28</v>
      </c>
      <c r="Q2737" s="407">
        <v>28</v>
      </c>
      <c r="R2737" s="407">
        <v>3</v>
      </c>
      <c r="S2737" s="3" t="s">
        <v>3</v>
      </c>
      <c r="T2737" s="3" t="s">
        <v>44</v>
      </c>
      <c r="U2737" s="3" t="s">
        <v>715</v>
      </c>
      <c r="V2737" s="227" t="s">
        <v>1920</v>
      </c>
      <c r="X2737" s="3" t="s">
        <v>750</v>
      </c>
      <c r="AA2737" s="18">
        <v>44.438668999999997</v>
      </c>
      <c r="AB2737" s="18">
        <v>-120.58405999999999</v>
      </c>
      <c r="AC2737" s="3" t="s">
        <v>45</v>
      </c>
      <c r="AE2737" s="3" t="s">
        <v>318</v>
      </c>
      <c r="AF2737" s="3" t="str">
        <f t="shared" si="70"/>
        <v>ex Ribes aureum</v>
      </c>
      <c r="AG2737" s="3" t="s">
        <v>2727</v>
      </c>
      <c r="AH2737" s="3" t="s">
        <v>1643</v>
      </c>
      <c r="AT2737" s="3" t="s">
        <v>311</v>
      </c>
    </row>
    <row r="2738" spans="1:46" x14ac:dyDescent="0.25">
      <c r="A2738" s="404">
        <v>43395</v>
      </c>
      <c r="B2738" s="5">
        <v>3488</v>
      </c>
      <c r="E2738" s="62">
        <v>13</v>
      </c>
      <c r="F2738" s="6" t="s">
        <v>42</v>
      </c>
      <c r="G2738" s="6">
        <v>2018</v>
      </c>
      <c r="L2738" s="6"/>
      <c r="N2738" s="6" t="s">
        <v>687</v>
      </c>
      <c r="P2738" s="407">
        <v>28</v>
      </c>
      <c r="Q2738" s="407">
        <v>28</v>
      </c>
      <c r="R2738" s="407">
        <v>4</v>
      </c>
      <c r="S2738" s="3" t="s">
        <v>3</v>
      </c>
      <c r="T2738" s="3" t="s">
        <v>44</v>
      </c>
      <c r="U2738" s="3" t="s">
        <v>715</v>
      </c>
      <c r="V2738" s="227" t="s">
        <v>1920</v>
      </c>
      <c r="X2738" s="3" t="s">
        <v>750</v>
      </c>
      <c r="AA2738" s="18">
        <v>44.438668999999997</v>
      </c>
      <c r="AB2738" s="18">
        <v>-120.58405999999999</v>
      </c>
      <c r="AC2738" s="3" t="s">
        <v>45</v>
      </c>
      <c r="AE2738" s="3" t="s">
        <v>318</v>
      </c>
      <c r="AF2738" s="3" t="str">
        <f t="shared" si="70"/>
        <v>ex Ribes aureum</v>
      </c>
      <c r="AG2738" s="3" t="s">
        <v>2727</v>
      </c>
      <c r="AH2738" s="3" t="s">
        <v>1643</v>
      </c>
      <c r="AT2738" s="3" t="s">
        <v>311</v>
      </c>
    </row>
    <row r="2739" spans="1:46" x14ac:dyDescent="0.25">
      <c r="A2739" s="404">
        <v>43395</v>
      </c>
      <c r="B2739" s="5">
        <v>3489</v>
      </c>
      <c r="E2739" s="62">
        <v>13</v>
      </c>
      <c r="F2739" s="6" t="s">
        <v>42</v>
      </c>
      <c r="G2739" s="6">
        <v>2018</v>
      </c>
      <c r="L2739" s="6"/>
      <c r="N2739" s="6" t="s">
        <v>687</v>
      </c>
      <c r="P2739" s="407">
        <v>28</v>
      </c>
      <c r="Q2739" s="407">
        <v>28</v>
      </c>
      <c r="R2739" s="407">
        <v>5</v>
      </c>
      <c r="S2739" s="3" t="s">
        <v>3</v>
      </c>
      <c r="T2739" s="3" t="s">
        <v>44</v>
      </c>
      <c r="U2739" s="3" t="s">
        <v>715</v>
      </c>
      <c r="V2739" s="227" t="s">
        <v>1920</v>
      </c>
      <c r="X2739" s="3" t="s">
        <v>750</v>
      </c>
      <c r="AA2739" s="18">
        <v>44.438668999999997</v>
      </c>
      <c r="AB2739" s="18">
        <v>-120.58405999999999</v>
      </c>
      <c r="AC2739" s="3" t="s">
        <v>45</v>
      </c>
      <c r="AE2739" s="3" t="s">
        <v>318</v>
      </c>
      <c r="AF2739" s="3" t="str">
        <f t="shared" si="70"/>
        <v>ex Ribes aureum</v>
      </c>
      <c r="AG2739" s="3" t="s">
        <v>2727</v>
      </c>
      <c r="AH2739" s="3" t="s">
        <v>1643</v>
      </c>
      <c r="AT2739" s="3" t="s">
        <v>311</v>
      </c>
    </row>
    <row r="2740" spans="1:46" x14ac:dyDescent="0.25">
      <c r="A2740" s="404">
        <v>43395</v>
      </c>
      <c r="B2740" s="5">
        <v>3490</v>
      </c>
      <c r="E2740" s="62">
        <v>13</v>
      </c>
      <c r="F2740" s="6" t="s">
        <v>42</v>
      </c>
      <c r="G2740" s="6">
        <v>2018</v>
      </c>
      <c r="L2740" s="6"/>
      <c r="N2740" s="6" t="s">
        <v>687</v>
      </c>
      <c r="P2740" s="407">
        <v>28</v>
      </c>
      <c r="Q2740" s="407">
        <v>28</v>
      </c>
      <c r="R2740" s="407">
        <v>6</v>
      </c>
      <c r="S2740" s="3" t="s">
        <v>3</v>
      </c>
      <c r="T2740" s="3" t="s">
        <v>44</v>
      </c>
      <c r="U2740" s="3" t="s">
        <v>715</v>
      </c>
      <c r="V2740" s="227" t="s">
        <v>1920</v>
      </c>
      <c r="X2740" s="3" t="s">
        <v>750</v>
      </c>
      <c r="AA2740" s="18">
        <v>44.438668999999997</v>
      </c>
      <c r="AB2740" s="18">
        <v>-120.58405999999999</v>
      </c>
      <c r="AC2740" s="3" t="s">
        <v>45</v>
      </c>
      <c r="AE2740" s="3" t="s">
        <v>318</v>
      </c>
      <c r="AF2740" s="3" t="str">
        <f t="shared" si="70"/>
        <v>ex Ribes aureum</v>
      </c>
      <c r="AG2740" s="3" t="s">
        <v>2727</v>
      </c>
      <c r="AH2740" s="3" t="s">
        <v>1643</v>
      </c>
      <c r="AT2740" s="3" t="s">
        <v>311</v>
      </c>
    </row>
    <row r="2741" spans="1:46" x14ac:dyDescent="0.25">
      <c r="A2741" s="404">
        <v>43395</v>
      </c>
      <c r="B2741" s="5">
        <v>3491</v>
      </c>
      <c r="E2741" s="62">
        <v>13</v>
      </c>
      <c r="F2741" s="6" t="s">
        <v>42</v>
      </c>
      <c r="G2741" s="6">
        <v>2018</v>
      </c>
      <c r="L2741" s="6"/>
      <c r="N2741" s="6" t="s">
        <v>687</v>
      </c>
      <c r="P2741" s="407">
        <v>28</v>
      </c>
      <c r="Q2741" s="407">
        <v>28</v>
      </c>
      <c r="R2741" s="407">
        <v>7</v>
      </c>
      <c r="S2741" s="3" t="s">
        <v>3</v>
      </c>
      <c r="T2741" s="3" t="s">
        <v>44</v>
      </c>
      <c r="U2741" s="3" t="s">
        <v>715</v>
      </c>
      <c r="V2741" s="227" t="s">
        <v>1920</v>
      </c>
      <c r="X2741" s="3" t="s">
        <v>750</v>
      </c>
      <c r="AA2741" s="18">
        <v>44.438668999999997</v>
      </c>
      <c r="AB2741" s="18">
        <v>-120.58405999999999</v>
      </c>
      <c r="AC2741" s="3" t="s">
        <v>45</v>
      </c>
      <c r="AE2741" s="3" t="s">
        <v>318</v>
      </c>
      <c r="AF2741" s="3" t="str">
        <f t="shared" si="70"/>
        <v>ex Ribes aureum</v>
      </c>
      <c r="AG2741" s="3" t="s">
        <v>2727</v>
      </c>
      <c r="AH2741" s="3" t="s">
        <v>1643</v>
      </c>
      <c r="AT2741" s="3" t="s">
        <v>311</v>
      </c>
    </row>
    <row r="2742" spans="1:46" x14ac:dyDescent="0.25">
      <c r="A2742" s="404">
        <v>43395</v>
      </c>
      <c r="B2742" s="5">
        <v>3492</v>
      </c>
      <c r="E2742" s="62">
        <v>13</v>
      </c>
      <c r="F2742" s="6" t="s">
        <v>42</v>
      </c>
      <c r="G2742" s="6">
        <v>2018</v>
      </c>
      <c r="L2742" s="6"/>
      <c r="N2742" s="6" t="s">
        <v>687</v>
      </c>
      <c r="P2742" s="407">
        <v>28</v>
      </c>
      <c r="Q2742" s="407">
        <v>28</v>
      </c>
      <c r="R2742" s="407">
        <v>8</v>
      </c>
      <c r="S2742" s="3" t="s">
        <v>3</v>
      </c>
      <c r="T2742" s="3" t="s">
        <v>44</v>
      </c>
      <c r="U2742" s="3" t="s">
        <v>715</v>
      </c>
      <c r="V2742" s="227" t="s">
        <v>1920</v>
      </c>
      <c r="X2742" s="3" t="s">
        <v>750</v>
      </c>
      <c r="AA2742" s="18">
        <v>44.438668999999997</v>
      </c>
      <c r="AB2742" s="18">
        <v>-120.58405999999999</v>
      </c>
      <c r="AC2742" s="3" t="s">
        <v>45</v>
      </c>
      <c r="AE2742" s="3" t="s">
        <v>318</v>
      </c>
      <c r="AF2742" s="3" t="str">
        <f t="shared" si="70"/>
        <v>ex Ribes aureum</v>
      </c>
      <c r="AG2742" s="3" t="s">
        <v>2727</v>
      </c>
      <c r="AH2742" s="3" t="s">
        <v>1643</v>
      </c>
      <c r="AT2742" s="3" t="s">
        <v>311</v>
      </c>
    </row>
    <row r="2743" spans="1:46" x14ac:dyDescent="0.25">
      <c r="A2743" s="404">
        <v>43395</v>
      </c>
      <c r="B2743" s="5">
        <v>3493</v>
      </c>
      <c r="E2743" s="62">
        <v>13</v>
      </c>
      <c r="F2743" s="6" t="s">
        <v>42</v>
      </c>
      <c r="G2743" s="6">
        <v>2018</v>
      </c>
      <c r="L2743" s="6"/>
      <c r="N2743" s="6" t="s">
        <v>688</v>
      </c>
      <c r="P2743" s="407">
        <v>29</v>
      </c>
      <c r="Q2743" s="407">
        <v>29</v>
      </c>
      <c r="R2743" s="407">
        <v>1</v>
      </c>
      <c r="S2743" s="3" t="s">
        <v>3</v>
      </c>
      <c r="T2743" s="3" t="s">
        <v>44</v>
      </c>
      <c r="U2743" s="3" t="s">
        <v>715</v>
      </c>
      <c r="V2743" s="227" t="s">
        <v>1920</v>
      </c>
      <c r="X2743" s="3" t="s">
        <v>750</v>
      </c>
      <c r="AA2743" s="18">
        <v>44.438668999999997</v>
      </c>
      <c r="AB2743" s="18">
        <v>-120.58405999999999</v>
      </c>
      <c r="AC2743" s="3" t="s">
        <v>45</v>
      </c>
      <c r="AE2743" s="3" t="s">
        <v>146</v>
      </c>
      <c r="AF2743" s="3" t="str">
        <f t="shared" si="70"/>
        <v>ex Amelanchier alnifolia</v>
      </c>
      <c r="AG2743" s="3" t="s">
        <v>2727</v>
      </c>
      <c r="AH2743" s="3" t="s">
        <v>1643</v>
      </c>
      <c r="AT2743" s="3" t="s">
        <v>311</v>
      </c>
    </row>
    <row r="2744" spans="1:46" x14ac:dyDescent="0.25">
      <c r="A2744" s="404">
        <v>43395</v>
      </c>
      <c r="B2744" s="5">
        <v>7085</v>
      </c>
      <c r="E2744" s="62">
        <v>13</v>
      </c>
      <c r="F2744" s="6" t="s">
        <v>42</v>
      </c>
      <c r="G2744" s="6">
        <v>2018</v>
      </c>
      <c r="L2744" s="6"/>
      <c r="N2744" s="6" t="s">
        <v>688</v>
      </c>
      <c r="P2744" s="407">
        <v>29</v>
      </c>
      <c r="Q2744" s="407">
        <v>29</v>
      </c>
      <c r="R2744" s="407">
        <v>2</v>
      </c>
      <c r="S2744" s="3" t="s">
        <v>3</v>
      </c>
      <c r="T2744" s="3" t="s">
        <v>44</v>
      </c>
      <c r="U2744" s="3" t="s">
        <v>715</v>
      </c>
      <c r="V2744" s="227" t="s">
        <v>1920</v>
      </c>
      <c r="X2744" s="3" t="s">
        <v>750</v>
      </c>
      <c r="AA2744" s="18">
        <v>44.438668999999997</v>
      </c>
      <c r="AB2744" s="18">
        <v>-120.58405999999999</v>
      </c>
      <c r="AC2744" s="3" t="s">
        <v>45</v>
      </c>
      <c r="AE2744" s="3" t="s">
        <v>146</v>
      </c>
      <c r="AF2744" s="3" t="str">
        <f t="shared" si="70"/>
        <v>ex Amelanchier alnifolia</v>
      </c>
      <c r="AG2744" s="3" t="s">
        <v>2727</v>
      </c>
      <c r="AH2744" s="3" t="s">
        <v>1643</v>
      </c>
      <c r="AT2744" s="3" t="s">
        <v>311</v>
      </c>
    </row>
    <row r="2745" spans="1:46" x14ac:dyDescent="0.25">
      <c r="A2745" s="404">
        <v>43395</v>
      </c>
      <c r="B2745" s="5">
        <v>3494</v>
      </c>
      <c r="E2745" s="62">
        <v>13</v>
      </c>
      <c r="F2745" s="6" t="s">
        <v>42</v>
      </c>
      <c r="G2745" s="6">
        <v>2018</v>
      </c>
      <c r="L2745" s="6"/>
      <c r="N2745" s="6" t="s">
        <v>688</v>
      </c>
      <c r="P2745" s="407">
        <v>29</v>
      </c>
      <c r="Q2745" s="407">
        <v>29</v>
      </c>
      <c r="R2745" s="407">
        <v>3</v>
      </c>
      <c r="S2745" s="3" t="s">
        <v>3</v>
      </c>
      <c r="T2745" s="3" t="s">
        <v>44</v>
      </c>
      <c r="U2745" s="3" t="s">
        <v>715</v>
      </c>
      <c r="V2745" s="227" t="s">
        <v>1920</v>
      </c>
      <c r="X2745" s="3" t="s">
        <v>750</v>
      </c>
      <c r="AA2745" s="18">
        <v>44.438668999999997</v>
      </c>
      <c r="AB2745" s="18">
        <v>-120.58405999999999</v>
      </c>
      <c r="AC2745" s="3" t="s">
        <v>45</v>
      </c>
      <c r="AE2745" s="3" t="s">
        <v>146</v>
      </c>
      <c r="AF2745" s="3" t="str">
        <f t="shared" si="70"/>
        <v>ex Amelanchier alnifolia</v>
      </c>
      <c r="AG2745" s="3" t="s">
        <v>2727</v>
      </c>
      <c r="AH2745" s="3" t="s">
        <v>1643</v>
      </c>
      <c r="AT2745" s="3" t="s">
        <v>311</v>
      </c>
    </row>
    <row r="2746" spans="1:46" x14ac:dyDescent="0.25">
      <c r="A2746" s="404">
        <v>43395</v>
      </c>
      <c r="B2746" s="5">
        <v>7086</v>
      </c>
      <c r="E2746" s="62">
        <v>13</v>
      </c>
      <c r="F2746" s="6" t="s">
        <v>42</v>
      </c>
      <c r="G2746" s="6">
        <v>2018</v>
      </c>
      <c r="L2746" s="6"/>
      <c r="N2746" s="6" t="s">
        <v>688</v>
      </c>
      <c r="P2746" s="407">
        <v>29</v>
      </c>
      <c r="Q2746" s="407">
        <v>29</v>
      </c>
      <c r="R2746" s="407">
        <v>4</v>
      </c>
      <c r="S2746" s="3" t="s">
        <v>3</v>
      </c>
      <c r="T2746" s="3" t="s">
        <v>44</v>
      </c>
      <c r="U2746" s="3" t="s">
        <v>715</v>
      </c>
      <c r="V2746" s="227" t="s">
        <v>1920</v>
      </c>
      <c r="X2746" s="3" t="s">
        <v>750</v>
      </c>
      <c r="AA2746" s="18">
        <v>44.438668999999997</v>
      </c>
      <c r="AB2746" s="18">
        <v>-120.58405999999999</v>
      </c>
      <c r="AC2746" s="3" t="s">
        <v>45</v>
      </c>
      <c r="AE2746" s="3" t="s">
        <v>146</v>
      </c>
      <c r="AF2746" s="3" t="str">
        <f t="shared" si="70"/>
        <v>ex Amelanchier alnifolia</v>
      </c>
      <c r="AG2746" s="3" t="s">
        <v>2727</v>
      </c>
      <c r="AH2746" s="3" t="s">
        <v>1643</v>
      </c>
      <c r="AT2746" s="3" t="s">
        <v>311</v>
      </c>
    </row>
    <row r="2747" spans="1:46" x14ac:dyDescent="0.25">
      <c r="A2747" s="404">
        <v>43395</v>
      </c>
      <c r="B2747" s="5">
        <v>3495</v>
      </c>
      <c r="E2747" s="62">
        <v>13</v>
      </c>
      <c r="F2747" s="6" t="s">
        <v>42</v>
      </c>
      <c r="G2747" s="6">
        <v>2018</v>
      </c>
      <c r="L2747" s="6"/>
      <c r="N2747" s="6" t="s">
        <v>688</v>
      </c>
      <c r="P2747" s="407">
        <v>29</v>
      </c>
      <c r="Q2747" s="407">
        <v>29</v>
      </c>
      <c r="R2747" s="407">
        <v>5</v>
      </c>
      <c r="S2747" s="3" t="s">
        <v>3</v>
      </c>
      <c r="T2747" s="3" t="s">
        <v>44</v>
      </c>
      <c r="U2747" s="3" t="s">
        <v>715</v>
      </c>
      <c r="V2747" s="227" t="s">
        <v>1920</v>
      </c>
      <c r="X2747" s="3" t="s">
        <v>750</v>
      </c>
      <c r="AA2747" s="18">
        <v>44.438668999999997</v>
      </c>
      <c r="AB2747" s="18">
        <v>-120.58405999999999</v>
      </c>
      <c r="AC2747" s="3" t="s">
        <v>45</v>
      </c>
      <c r="AE2747" s="3" t="s">
        <v>146</v>
      </c>
      <c r="AF2747" s="3" t="str">
        <f t="shared" si="70"/>
        <v>ex Amelanchier alnifolia</v>
      </c>
      <c r="AG2747" s="3" t="s">
        <v>2727</v>
      </c>
      <c r="AH2747" s="3" t="s">
        <v>1643</v>
      </c>
      <c r="AT2747" s="3" t="s">
        <v>311</v>
      </c>
    </row>
    <row r="2748" spans="1:46" x14ac:dyDescent="0.25">
      <c r="A2748" s="404">
        <v>43395</v>
      </c>
      <c r="B2748" s="5">
        <v>3496</v>
      </c>
      <c r="E2748" s="62">
        <v>13</v>
      </c>
      <c r="F2748" s="6" t="s">
        <v>42</v>
      </c>
      <c r="G2748" s="6">
        <v>2018</v>
      </c>
      <c r="L2748" s="6"/>
      <c r="N2748" s="6" t="s">
        <v>688</v>
      </c>
      <c r="P2748" s="407">
        <v>29</v>
      </c>
      <c r="Q2748" s="407">
        <v>29</v>
      </c>
      <c r="R2748" s="407">
        <v>6</v>
      </c>
      <c r="S2748" s="3" t="s">
        <v>3</v>
      </c>
      <c r="T2748" s="3" t="s">
        <v>44</v>
      </c>
      <c r="U2748" s="3" t="s">
        <v>715</v>
      </c>
      <c r="V2748" s="227" t="s">
        <v>1920</v>
      </c>
      <c r="X2748" s="3" t="s">
        <v>750</v>
      </c>
      <c r="AA2748" s="18">
        <v>44.438668999999997</v>
      </c>
      <c r="AB2748" s="18">
        <v>-120.58405999999999</v>
      </c>
      <c r="AC2748" s="3" t="s">
        <v>45</v>
      </c>
      <c r="AE2748" s="3" t="s">
        <v>146</v>
      </c>
      <c r="AF2748" s="3" t="str">
        <f t="shared" si="70"/>
        <v>ex Amelanchier alnifolia</v>
      </c>
      <c r="AG2748" s="3" t="s">
        <v>2727</v>
      </c>
      <c r="AH2748" s="3" t="s">
        <v>1643</v>
      </c>
      <c r="AT2748" s="3" t="s">
        <v>311</v>
      </c>
    </row>
    <row r="2749" spans="1:46" x14ac:dyDescent="0.25">
      <c r="A2749" s="404">
        <v>43395</v>
      </c>
      <c r="B2749" s="5">
        <v>3497</v>
      </c>
      <c r="E2749" s="62">
        <v>13</v>
      </c>
      <c r="F2749" s="6" t="s">
        <v>42</v>
      </c>
      <c r="G2749" s="6">
        <v>2018</v>
      </c>
      <c r="L2749" s="6"/>
      <c r="N2749" s="6" t="s">
        <v>688</v>
      </c>
      <c r="P2749" s="407">
        <v>29</v>
      </c>
      <c r="Q2749" s="407">
        <v>29</v>
      </c>
      <c r="R2749" s="407">
        <v>7</v>
      </c>
      <c r="S2749" s="3" t="s">
        <v>3</v>
      </c>
      <c r="T2749" s="3" t="s">
        <v>44</v>
      </c>
      <c r="U2749" s="3" t="s">
        <v>715</v>
      </c>
      <c r="V2749" s="227" t="s">
        <v>1920</v>
      </c>
      <c r="X2749" s="3" t="s">
        <v>750</v>
      </c>
      <c r="AA2749" s="18">
        <v>44.438668999999997</v>
      </c>
      <c r="AB2749" s="18">
        <v>-120.58405999999999</v>
      </c>
      <c r="AC2749" s="3" t="s">
        <v>45</v>
      </c>
      <c r="AE2749" s="3" t="s">
        <v>146</v>
      </c>
      <c r="AF2749" s="3" t="str">
        <f t="shared" si="70"/>
        <v>ex Amelanchier alnifolia</v>
      </c>
      <c r="AG2749" s="3" t="s">
        <v>2727</v>
      </c>
      <c r="AH2749" s="3" t="s">
        <v>1643</v>
      </c>
      <c r="AT2749" s="3" t="s">
        <v>311</v>
      </c>
    </row>
    <row r="2750" spans="1:46" x14ac:dyDescent="0.25">
      <c r="A2750" s="404">
        <v>43395</v>
      </c>
      <c r="B2750" s="5">
        <v>3498</v>
      </c>
      <c r="E2750" s="62">
        <v>13</v>
      </c>
      <c r="F2750" s="6" t="s">
        <v>42</v>
      </c>
      <c r="G2750" s="6">
        <v>2018</v>
      </c>
      <c r="L2750" s="6"/>
      <c r="N2750" s="6" t="s">
        <v>688</v>
      </c>
      <c r="P2750" s="407">
        <v>29</v>
      </c>
      <c r="Q2750" s="407">
        <v>29</v>
      </c>
      <c r="R2750" s="407">
        <v>8</v>
      </c>
      <c r="S2750" s="3" t="s">
        <v>3</v>
      </c>
      <c r="T2750" s="3" t="s">
        <v>44</v>
      </c>
      <c r="U2750" s="3" t="s">
        <v>715</v>
      </c>
      <c r="V2750" s="227" t="s">
        <v>1920</v>
      </c>
      <c r="X2750" s="3" t="s">
        <v>750</v>
      </c>
      <c r="AA2750" s="18">
        <v>44.438668999999997</v>
      </c>
      <c r="AB2750" s="18">
        <v>-120.58405999999999</v>
      </c>
      <c r="AC2750" s="3" t="s">
        <v>45</v>
      </c>
      <c r="AE2750" s="3" t="s">
        <v>146</v>
      </c>
      <c r="AF2750" s="3" t="str">
        <f t="shared" si="70"/>
        <v>ex Amelanchier alnifolia</v>
      </c>
      <c r="AG2750" s="3" t="s">
        <v>2727</v>
      </c>
      <c r="AH2750" s="3" t="s">
        <v>1643</v>
      </c>
      <c r="AT2750" s="3" t="s">
        <v>311</v>
      </c>
    </row>
    <row r="2751" spans="1:46" x14ac:dyDescent="0.25">
      <c r="A2751" s="404">
        <v>43395</v>
      </c>
      <c r="B2751" s="5">
        <v>3499</v>
      </c>
      <c r="E2751" s="62">
        <v>13</v>
      </c>
      <c r="F2751" s="6" t="s">
        <v>42</v>
      </c>
      <c r="G2751" s="6">
        <v>2018</v>
      </c>
      <c r="L2751" s="6"/>
      <c r="N2751" s="6" t="s">
        <v>688</v>
      </c>
      <c r="P2751" s="407">
        <v>29</v>
      </c>
      <c r="Q2751" s="407">
        <v>29</v>
      </c>
      <c r="R2751" s="407">
        <v>9</v>
      </c>
      <c r="S2751" s="3" t="s">
        <v>3</v>
      </c>
      <c r="T2751" s="3" t="s">
        <v>44</v>
      </c>
      <c r="U2751" s="3" t="s">
        <v>715</v>
      </c>
      <c r="V2751" s="227" t="s">
        <v>1920</v>
      </c>
      <c r="X2751" s="3" t="s">
        <v>750</v>
      </c>
      <c r="AA2751" s="18">
        <v>44.438668999999997</v>
      </c>
      <c r="AB2751" s="18">
        <v>-120.58405999999999</v>
      </c>
      <c r="AC2751" s="3" t="s">
        <v>45</v>
      </c>
      <c r="AE2751" s="3" t="s">
        <v>146</v>
      </c>
      <c r="AF2751" s="3" t="str">
        <f t="shared" si="70"/>
        <v>ex Amelanchier alnifolia</v>
      </c>
      <c r="AG2751" s="3" t="s">
        <v>2727</v>
      </c>
      <c r="AH2751" s="3" t="s">
        <v>1643</v>
      </c>
      <c r="AT2751" s="3" t="s">
        <v>311</v>
      </c>
    </row>
    <row r="2752" spans="1:46" x14ac:dyDescent="0.25">
      <c r="A2752" s="404">
        <v>43395</v>
      </c>
      <c r="B2752" s="5">
        <v>3500</v>
      </c>
      <c r="E2752" s="62">
        <v>13</v>
      </c>
      <c r="F2752" s="6" t="s">
        <v>42</v>
      </c>
      <c r="G2752" s="6">
        <v>2018</v>
      </c>
      <c r="L2752" s="6"/>
      <c r="N2752" s="6" t="s">
        <v>688</v>
      </c>
      <c r="P2752" s="407">
        <v>29</v>
      </c>
      <c r="Q2752" s="407">
        <v>29</v>
      </c>
      <c r="R2752" s="407">
        <v>10</v>
      </c>
      <c r="S2752" s="3" t="s">
        <v>3</v>
      </c>
      <c r="T2752" s="3" t="s">
        <v>44</v>
      </c>
      <c r="U2752" s="3" t="s">
        <v>715</v>
      </c>
      <c r="V2752" s="227" t="s">
        <v>1920</v>
      </c>
      <c r="X2752" s="3" t="s">
        <v>750</v>
      </c>
      <c r="AA2752" s="18">
        <v>44.438668999999997</v>
      </c>
      <c r="AB2752" s="18">
        <v>-120.58405999999999</v>
      </c>
      <c r="AC2752" s="3" t="s">
        <v>45</v>
      </c>
      <c r="AE2752" s="3" t="s">
        <v>146</v>
      </c>
      <c r="AF2752" s="3" t="str">
        <f t="shared" si="70"/>
        <v>ex Amelanchier alnifolia</v>
      </c>
      <c r="AG2752" s="3" t="s">
        <v>2727</v>
      </c>
      <c r="AH2752" s="3" t="s">
        <v>1643</v>
      </c>
      <c r="AT2752" s="3" t="s">
        <v>311</v>
      </c>
    </row>
    <row r="2753" spans="1:46" x14ac:dyDescent="0.25">
      <c r="A2753" s="404">
        <v>43395</v>
      </c>
      <c r="B2753" s="5">
        <v>3501</v>
      </c>
      <c r="E2753" s="62">
        <v>13</v>
      </c>
      <c r="F2753" s="6" t="s">
        <v>42</v>
      </c>
      <c r="G2753" s="6">
        <v>2018</v>
      </c>
      <c r="L2753" s="6"/>
      <c r="N2753" s="6" t="s">
        <v>689</v>
      </c>
      <c r="P2753" s="407">
        <v>30</v>
      </c>
      <c r="Q2753" s="407">
        <v>30</v>
      </c>
      <c r="R2753" s="407">
        <v>1</v>
      </c>
      <c r="S2753" s="3" t="s">
        <v>3</v>
      </c>
      <c r="T2753" s="3" t="s">
        <v>44</v>
      </c>
      <c r="U2753" s="3" t="s">
        <v>715</v>
      </c>
      <c r="V2753" s="227" t="s">
        <v>1920</v>
      </c>
      <c r="X2753" s="3" t="s">
        <v>751</v>
      </c>
      <c r="AA2753" s="18">
        <v>44.440047999999997</v>
      </c>
      <c r="AB2753" s="18">
        <v>-120.580071</v>
      </c>
      <c r="AC2753" s="3" t="s">
        <v>45</v>
      </c>
      <c r="AE2753" s="3" t="s">
        <v>752</v>
      </c>
      <c r="AF2753" s="3" t="str">
        <f t="shared" si="70"/>
        <v>ex Collinsia</v>
      </c>
      <c r="AG2753" s="3" t="s">
        <v>2727</v>
      </c>
      <c r="AH2753" s="3" t="s">
        <v>1643</v>
      </c>
      <c r="AT2753" s="3" t="s">
        <v>311</v>
      </c>
    </row>
    <row r="2754" spans="1:46" x14ac:dyDescent="0.25">
      <c r="A2754" s="404">
        <v>43395</v>
      </c>
      <c r="B2754" s="5">
        <v>7087</v>
      </c>
      <c r="E2754" s="62">
        <v>13</v>
      </c>
      <c r="F2754" s="6" t="s">
        <v>42</v>
      </c>
      <c r="G2754" s="6">
        <v>2018</v>
      </c>
      <c r="L2754" s="6"/>
      <c r="N2754" s="6" t="s">
        <v>689</v>
      </c>
      <c r="P2754" s="407">
        <v>30</v>
      </c>
      <c r="Q2754" s="407">
        <v>30</v>
      </c>
      <c r="R2754" s="407">
        <v>1</v>
      </c>
      <c r="S2754" s="3" t="s">
        <v>3</v>
      </c>
      <c r="T2754" s="3" t="s">
        <v>44</v>
      </c>
      <c r="U2754" s="3" t="s">
        <v>715</v>
      </c>
      <c r="V2754" s="227" t="s">
        <v>1920</v>
      </c>
      <c r="X2754" s="3" t="s">
        <v>1322</v>
      </c>
      <c r="AA2754" s="18">
        <v>44.440047999999997</v>
      </c>
      <c r="AB2754" s="18">
        <v>-120.580071</v>
      </c>
      <c r="AC2754" s="3" t="s">
        <v>45</v>
      </c>
      <c r="AE2754" s="3" t="s">
        <v>752</v>
      </c>
      <c r="AF2754" s="3" t="str">
        <f t="shared" si="70"/>
        <v>ex Collinsia</v>
      </c>
      <c r="AG2754" s="3" t="s">
        <v>2727</v>
      </c>
      <c r="AH2754" s="3" t="s">
        <v>1643</v>
      </c>
      <c r="AT2754" s="3" t="s">
        <v>311</v>
      </c>
    </row>
    <row r="2755" spans="1:46" x14ac:dyDescent="0.25">
      <c r="A2755" s="404">
        <v>43395</v>
      </c>
      <c r="B2755" s="5">
        <v>3502</v>
      </c>
      <c r="E2755" s="62">
        <v>13</v>
      </c>
      <c r="F2755" s="6" t="s">
        <v>42</v>
      </c>
      <c r="G2755" s="6">
        <v>2018</v>
      </c>
      <c r="L2755" s="6"/>
      <c r="N2755" s="6" t="s">
        <v>689</v>
      </c>
      <c r="P2755" s="407">
        <v>30</v>
      </c>
      <c r="Q2755" s="407">
        <v>30</v>
      </c>
      <c r="R2755" s="407">
        <v>2</v>
      </c>
      <c r="S2755" s="3" t="s">
        <v>3</v>
      </c>
      <c r="T2755" s="3" t="s">
        <v>44</v>
      </c>
      <c r="U2755" s="3" t="s">
        <v>715</v>
      </c>
      <c r="V2755" s="227" t="s">
        <v>1920</v>
      </c>
      <c r="X2755" s="3" t="s">
        <v>751</v>
      </c>
      <c r="AA2755" s="18">
        <v>44.440047999999997</v>
      </c>
      <c r="AB2755" s="18">
        <v>-120.580071</v>
      </c>
      <c r="AC2755" s="3" t="s">
        <v>45</v>
      </c>
      <c r="AE2755" s="3" t="s">
        <v>752</v>
      </c>
      <c r="AF2755" s="3" t="str">
        <f t="shared" si="70"/>
        <v>ex Collinsia</v>
      </c>
      <c r="AG2755" s="3" t="s">
        <v>2727</v>
      </c>
      <c r="AH2755" s="3" t="s">
        <v>1643</v>
      </c>
      <c r="AT2755" s="3" t="s">
        <v>311</v>
      </c>
    </row>
    <row r="2756" spans="1:46" x14ac:dyDescent="0.25">
      <c r="A2756" s="404">
        <v>43395</v>
      </c>
      <c r="B2756" s="5">
        <v>7088</v>
      </c>
      <c r="E2756" s="62">
        <v>13</v>
      </c>
      <c r="F2756" s="6" t="s">
        <v>42</v>
      </c>
      <c r="G2756" s="6">
        <v>2018</v>
      </c>
      <c r="L2756" s="6"/>
      <c r="N2756" s="6" t="s">
        <v>689</v>
      </c>
      <c r="P2756" s="407">
        <v>30</v>
      </c>
      <c r="Q2756" s="407">
        <v>30</v>
      </c>
      <c r="R2756" s="407">
        <v>2</v>
      </c>
      <c r="S2756" s="3" t="s">
        <v>3</v>
      </c>
      <c r="T2756" s="3" t="s">
        <v>44</v>
      </c>
      <c r="U2756" s="3" t="s">
        <v>715</v>
      </c>
      <c r="V2756" s="227" t="s">
        <v>1920</v>
      </c>
      <c r="X2756" s="3" t="s">
        <v>1322</v>
      </c>
      <c r="AA2756" s="18">
        <v>44.440047999999997</v>
      </c>
      <c r="AB2756" s="18">
        <v>-120.580071</v>
      </c>
      <c r="AC2756" s="3" t="s">
        <v>45</v>
      </c>
      <c r="AE2756" s="3" t="s">
        <v>752</v>
      </c>
      <c r="AF2756" s="3" t="str">
        <f t="shared" si="70"/>
        <v>ex Collinsia</v>
      </c>
      <c r="AG2756" s="3" t="s">
        <v>2727</v>
      </c>
      <c r="AH2756" s="3" t="s">
        <v>1643</v>
      </c>
      <c r="AT2756" s="3" t="s">
        <v>311</v>
      </c>
    </row>
    <row r="2757" spans="1:46" x14ac:dyDescent="0.25">
      <c r="A2757" s="404">
        <v>43395</v>
      </c>
      <c r="B2757" s="5">
        <v>3503</v>
      </c>
      <c r="E2757" s="62">
        <v>13</v>
      </c>
      <c r="F2757" s="6" t="s">
        <v>42</v>
      </c>
      <c r="G2757" s="6">
        <v>2018</v>
      </c>
      <c r="L2757" s="6"/>
      <c r="N2757" s="6" t="s">
        <v>689</v>
      </c>
      <c r="P2757" s="407">
        <v>30</v>
      </c>
      <c r="Q2757" s="407">
        <v>30</v>
      </c>
      <c r="R2757" s="407">
        <v>3</v>
      </c>
      <c r="S2757" s="3" t="s">
        <v>3</v>
      </c>
      <c r="T2757" s="3" t="s">
        <v>44</v>
      </c>
      <c r="U2757" s="3" t="s">
        <v>715</v>
      </c>
      <c r="V2757" s="227" t="s">
        <v>1920</v>
      </c>
      <c r="X2757" s="3" t="s">
        <v>751</v>
      </c>
      <c r="AA2757" s="18">
        <v>44.440047999999997</v>
      </c>
      <c r="AB2757" s="18">
        <v>-120.580071</v>
      </c>
      <c r="AC2757" s="3" t="s">
        <v>45</v>
      </c>
      <c r="AE2757" s="3" t="s">
        <v>752</v>
      </c>
      <c r="AF2757" s="3" t="str">
        <f t="shared" si="70"/>
        <v>ex Collinsia</v>
      </c>
      <c r="AG2757" s="3" t="s">
        <v>2727</v>
      </c>
      <c r="AH2757" s="3" t="s">
        <v>1643</v>
      </c>
      <c r="AT2757" s="3" t="s">
        <v>311</v>
      </c>
    </row>
    <row r="2758" spans="1:46" x14ac:dyDescent="0.25">
      <c r="A2758" s="404">
        <v>43395</v>
      </c>
      <c r="B2758" s="5">
        <v>3504</v>
      </c>
      <c r="E2758" s="62">
        <v>13</v>
      </c>
      <c r="F2758" s="6" t="s">
        <v>42</v>
      </c>
      <c r="G2758" s="6">
        <v>2018</v>
      </c>
      <c r="L2758" s="6"/>
      <c r="N2758" s="6" t="s">
        <v>689</v>
      </c>
      <c r="P2758" s="407">
        <v>30</v>
      </c>
      <c r="Q2758" s="407">
        <v>30</v>
      </c>
      <c r="R2758" s="407">
        <v>4</v>
      </c>
      <c r="S2758" s="3" t="s">
        <v>3</v>
      </c>
      <c r="T2758" s="3" t="s">
        <v>44</v>
      </c>
      <c r="U2758" s="3" t="s">
        <v>715</v>
      </c>
      <c r="V2758" s="227" t="s">
        <v>1920</v>
      </c>
      <c r="X2758" s="3" t="s">
        <v>751</v>
      </c>
      <c r="AA2758" s="18">
        <v>44.440047999999997</v>
      </c>
      <c r="AB2758" s="18">
        <v>-120.580071</v>
      </c>
      <c r="AC2758" s="3" t="s">
        <v>45</v>
      </c>
      <c r="AE2758" s="3" t="s">
        <v>752</v>
      </c>
      <c r="AF2758" s="3" t="str">
        <f t="shared" si="70"/>
        <v>ex Collinsia</v>
      </c>
      <c r="AG2758" s="3" t="s">
        <v>2727</v>
      </c>
      <c r="AH2758" s="3" t="s">
        <v>1643</v>
      </c>
      <c r="AT2758" s="3" t="s">
        <v>311</v>
      </c>
    </row>
    <row r="2759" spans="1:46" x14ac:dyDescent="0.25">
      <c r="A2759" s="404">
        <v>43395</v>
      </c>
      <c r="B2759" s="5">
        <v>3505</v>
      </c>
      <c r="E2759" s="62">
        <v>13</v>
      </c>
      <c r="F2759" s="6" t="s">
        <v>42</v>
      </c>
      <c r="G2759" s="6">
        <v>2018</v>
      </c>
      <c r="L2759" s="6"/>
      <c r="N2759" s="6" t="s">
        <v>689</v>
      </c>
      <c r="P2759" s="407">
        <v>30</v>
      </c>
      <c r="Q2759" s="407">
        <v>30</v>
      </c>
      <c r="R2759" s="407">
        <v>5</v>
      </c>
      <c r="S2759" s="3" t="s">
        <v>3</v>
      </c>
      <c r="T2759" s="3" t="s">
        <v>44</v>
      </c>
      <c r="U2759" s="3" t="s">
        <v>715</v>
      </c>
      <c r="V2759" s="227" t="s">
        <v>1920</v>
      </c>
      <c r="X2759" s="3" t="s">
        <v>751</v>
      </c>
      <c r="AA2759" s="18">
        <v>44.440047999999997</v>
      </c>
      <c r="AB2759" s="18">
        <v>-120.580071</v>
      </c>
      <c r="AC2759" s="3" t="s">
        <v>45</v>
      </c>
      <c r="AE2759" s="3" t="s">
        <v>752</v>
      </c>
      <c r="AF2759" s="3" t="str">
        <f t="shared" si="70"/>
        <v>ex Collinsia</v>
      </c>
      <c r="AG2759" s="3" t="s">
        <v>2727</v>
      </c>
      <c r="AH2759" s="3" t="s">
        <v>1643</v>
      </c>
      <c r="AT2759" s="3" t="s">
        <v>311</v>
      </c>
    </row>
    <row r="2760" spans="1:46" x14ac:dyDescent="0.25">
      <c r="A2760" s="404">
        <v>43395</v>
      </c>
      <c r="B2760" s="5">
        <v>3506</v>
      </c>
      <c r="E2760" s="62">
        <v>13</v>
      </c>
      <c r="F2760" s="6" t="s">
        <v>42</v>
      </c>
      <c r="G2760" s="6">
        <v>2018</v>
      </c>
      <c r="L2760" s="6"/>
      <c r="N2760" s="6" t="s">
        <v>689</v>
      </c>
      <c r="P2760" s="407">
        <v>30</v>
      </c>
      <c r="Q2760" s="407">
        <v>30</v>
      </c>
      <c r="R2760" s="407">
        <v>6</v>
      </c>
      <c r="S2760" s="3" t="s">
        <v>3</v>
      </c>
      <c r="T2760" s="3" t="s">
        <v>44</v>
      </c>
      <c r="U2760" s="3" t="s">
        <v>715</v>
      </c>
      <c r="V2760" s="227" t="s">
        <v>1920</v>
      </c>
      <c r="X2760" s="3" t="s">
        <v>751</v>
      </c>
      <c r="AA2760" s="18">
        <v>44.440047999999997</v>
      </c>
      <c r="AB2760" s="18">
        <v>-120.580071</v>
      </c>
      <c r="AC2760" s="3" t="s">
        <v>45</v>
      </c>
      <c r="AE2760" s="3" t="s">
        <v>752</v>
      </c>
      <c r="AF2760" s="3" t="str">
        <f t="shared" si="70"/>
        <v>ex Collinsia</v>
      </c>
      <c r="AG2760" s="3" t="s">
        <v>2727</v>
      </c>
      <c r="AH2760" s="3" t="s">
        <v>1643</v>
      </c>
      <c r="AT2760" s="3" t="s">
        <v>311</v>
      </c>
    </row>
    <row r="2761" spans="1:46" x14ac:dyDescent="0.25">
      <c r="A2761" s="404">
        <v>43395</v>
      </c>
      <c r="B2761" s="5">
        <v>3507</v>
      </c>
      <c r="E2761" s="62">
        <v>13</v>
      </c>
      <c r="F2761" s="6" t="s">
        <v>42</v>
      </c>
      <c r="G2761" s="6">
        <v>2018</v>
      </c>
      <c r="L2761" s="6"/>
      <c r="N2761" s="6" t="s">
        <v>689</v>
      </c>
      <c r="P2761" s="407">
        <v>30</v>
      </c>
      <c r="Q2761" s="407">
        <v>30</v>
      </c>
      <c r="R2761" s="407">
        <v>7</v>
      </c>
      <c r="S2761" s="3" t="s">
        <v>3</v>
      </c>
      <c r="T2761" s="3" t="s">
        <v>44</v>
      </c>
      <c r="U2761" s="3" t="s">
        <v>715</v>
      </c>
      <c r="V2761" s="227" t="s">
        <v>1920</v>
      </c>
      <c r="X2761" s="3" t="s">
        <v>751</v>
      </c>
      <c r="AA2761" s="18">
        <v>44.440047999999997</v>
      </c>
      <c r="AB2761" s="18">
        <v>-120.580071</v>
      </c>
      <c r="AC2761" s="3" t="s">
        <v>45</v>
      </c>
      <c r="AE2761" s="3" t="s">
        <v>752</v>
      </c>
      <c r="AF2761" s="3" t="str">
        <f t="shared" si="70"/>
        <v>ex Collinsia</v>
      </c>
      <c r="AG2761" s="3" t="s">
        <v>2727</v>
      </c>
      <c r="AH2761" s="3" t="s">
        <v>1643</v>
      </c>
      <c r="AT2761" s="3" t="s">
        <v>311</v>
      </c>
    </row>
    <row r="2762" spans="1:46" x14ac:dyDescent="0.25">
      <c r="A2762" s="404">
        <v>43395</v>
      </c>
      <c r="B2762" s="5">
        <v>7089</v>
      </c>
      <c r="E2762" s="62">
        <v>13</v>
      </c>
      <c r="F2762" s="6" t="s">
        <v>42</v>
      </c>
      <c r="G2762" s="6">
        <v>2018</v>
      </c>
      <c r="L2762" s="6"/>
      <c r="N2762" s="6" t="s">
        <v>692</v>
      </c>
      <c r="P2762" s="407">
        <v>31</v>
      </c>
      <c r="Q2762" s="407">
        <v>31</v>
      </c>
      <c r="R2762" s="407">
        <v>1</v>
      </c>
      <c r="S2762" s="3" t="s">
        <v>3</v>
      </c>
      <c r="T2762" s="3" t="s">
        <v>44</v>
      </c>
      <c r="U2762" s="3" t="s">
        <v>715</v>
      </c>
      <c r="V2762" s="227" t="s">
        <v>1920</v>
      </c>
      <c r="X2762" s="3" t="s">
        <v>1323</v>
      </c>
      <c r="AA2762" s="18">
        <v>44.440047999999997</v>
      </c>
      <c r="AB2762" s="18">
        <v>-120.580071</v>
      </c>
      <c r="AC2762" s="3" t="s">
        <v>45</v>
      </c>
      <c r="AE2762" s="3" t="s">
        <v>278</v>
      </c>
      <c r="AF2762" s="3" t="str">
        <f t="shared" si="70"/>
        <v>ex Ribes cereum</v>
      </c>
      <c r="AG2762" s="3" t="s">
        <v>2727</v>
      </c>
      <c r="AH2762" s="3" t="s">
        <v>1643</v>
      </c>
      <c r="AT2762" s="3" t="s">
        <v>311</v>
      </c>
    </row>
    <row r="2763" spans="1:46" x14ac:dyDescent="0.25">
      <c r="A2763" s="404">
        <v>43395</v>
      </c>
      <c r="B2763" s="5">
        <v>3508</v>
      </c>
      <c r="E2763" s="62">
        <v>13</v>
      </c>
      <c r="F2763" s="6" t="s">
        <v>42</v>
      </c>
      <c r="G2763" s="6">
        <v>2018</v>
      </c>
      <c r="L2763" s="6"/>
      <c r="N2763" s="6" t="s">
        <v>692</v>
      </c>
      <c r="P2763" s="407">
        <v>31</v>
      </c>
      <c r="Q2763" s="407">
        <v>31</v>
      </c>
      <c r="R2763" s="407">
        <v>2</v>
      </c>
      <c r="S2763" s="3" t="s">
        <v>3</v>
      </c>
      <c r="T2763" s="3" t="s">
        <v>44</v>
      </c>
      <c r="U2763" s="3" t="s">
        <v>715</v>
      </c>
      <c r="V2763" s="227" t="s">
        <v>1920</v>
      </c>
      <c r="X2763" s="3" t="s">
        <v>751</v>
      </c>
      <c r="AA2763" s="18">
        <v>44.440047999999997</v>
      </c>
      <c r="AB2763" s="18">
        <v>-120.580071</v>
      </c>
      <c r="AC2763" s="3" t="s">
        <v>45</v>
      </c>
      <c r="AE2763" s="3" t="s">
        <v>278</v>
      </c>
      <c r="AF2763" s="3" t="str">
        <f t="shared" si="70"/>
        <v>ex Ribes cereum</v>
      </c>
      <c r="AG2763" s="3" t="s">
        <v>2727</v>
      </c>
      <c r="AH2763" s="3" t="s">
        <v>1643</v>
      </c>
      <c r="AT2763" s="3" t="s">
        <v>311</v>
      </c>
    </row>
    <row r="2764" spans="1:46" x14ac:dyDescent="0.25">
      <c r="A2764" s="404">
        <v>43395</v>
      </c>
      <c r="B2764" s="5">
        <v>3509</v>
      </c>
      <c r="E2764" s="62">
        <v>13</v>
      </c>
      <c r="F2764" s="6" t="s">
        <v>42</v>
      </c>
      <c r="G2764" s="6">
        <v>2018</v>
      </c>
      <c r="L2764" s="6"/>
      <c r="N2764" s="6" t="s">
        <v>692</v>
      </c>
      <c r="P2764" s="407">
        <v>31</v>
      </c>
      <c r="Q2764" s="407">
        <v>31</v>
      </c>
      <c r="R2764" s="407">
        <v>3</v>
      </c>
      <c r="S2764" s="3" t="s">
        <v>3</v>
      </c>
      <c r="T2764" s="3" t="s">
        <v>44</v>
      </c>
      <c r="U2764" s="3" t="s">
        <v>715</v>
      </c>
      <c r="V2764" s="227" t="s">
        <v>1920</v>
      </c>
      <c r="X2764" s="3" t="s">
        <v>751</v>
      </c>
      <c r="AA2764" s="18">
        <v>44.440047999999997</v>
      </c>
      <c r="AB2764" s="18">
        <v>-120.580071</v>
      </c>
      <c r="AC2764" s="3" t="s">
        <v>45</v>
      </c>
      <c r="AE2764" s="3" t="s">
        <v>278</v>
      </c>
      <c r="AF2764" s="3" t="str">
        <f t="shared" si="70"/>
        <v>ex Ribes cereum</v>
      </c>
      <c r="AG2764" s="3" t="s">
        <v>2727</v>
      </c>
      <c r="AH2764" s="3" t="s">
        <v>1643</v>
      </c>
      <c r="AT2764" s="3" t="s">
        <v>311</v>
      </c>
    </row>
    <row r="2765" spans="1:46" x14ac:dyDescent="0.25">
      <c r="A2765" s="404">
        <v>43395</v>
      </c>
      <c r="B2765" s="5">
        <v>3510</v>
      </c>
      <c r="E2765" s="62">
        <v>13</v>
      </c>
      <c r="F2765" s="6" t="s">
        <v>42</v>
      </c>
      <c r="G2765" s="6">
        <v>2018</v>
      </c>
      <c r="L2765" s="6"/>
      <c r="N2765" s="6" t="s">
        <v>692</v>
      </c>
      <c r="P2765" s="407">
        <v>31</v>
      </c>
      <c r="Q2765" s="407">
        <v>31</v>
      </c>
      <c r="R2765" s="407">
        <v>4</v>
      </c>
      <c r="S2765" s="3" t="s">
        <v>3</v>
      </c>
      <c r="T2765" s="3" t="s">
        <v>44</v>
      </c>
      <c r="U2765" s="3" t="s">
        <v>715</v>
      </c>
      <c r="V2765" s="227" t="s">
        <v>1920</v>
      </c>
      <c r="X2765" s="3" t="s">
        <v>751</v>
      </c>
      <c r="AA2765" s="18">
        <v>44.440047999999997</v>
      </c>
      <c r="AB2765" s="18">
        <v>-120.580071</v>
      </c>
      <c r="AC2765" s="3" t="s">
        <v>45</v>
      </c>
      <c r="AE2765" s="3" t="s">
        <v>278</v>
      </c>
      <c r="AF2765" s="3" t="str">
        <f t="shared" si="70"/>
        <v>ex Ribes cereum</v>
      </c>
      <c r="AG2765" s="3" t="s">
        <v>2727</v>
      </c>
      <c r="AH2765" s="3" t="s">
        <v>1643</v>
      </c>
      <c r="AT2765" s="3" t="s">
        <v>311</v>
      </c>
    </row>
    <row r="2766" spans="1:46" x14ac:dyDescent="0.25">
      <c r="A2766" s="404">
        <v>43395</v>
      </c>
      <c r="B2766" s="5">
        <v>3511</v>
      </c>
      <c r="E2766" s="62">
        <v>13</v>
      </c>
      <c r="F2766" s="6" t="s">
        <v>42</v>
      </c>
      <c r="G2766" s="6">
        <v>2018</v>
      </c>
      <c r="L2766" s="6"/>
      <c r="N2766" s="6" t="s">
        <v>692</v>
      </c>
      <c r="P2766" s="407">
        <v>31</v>
      </c>
      <c r="Q2766" s="407">
        <v>31</v>
      </c>
      <c r="R2766" s="407">
        <v>5</v>
      </c>
      <c r="S2766" s="3" t="s">
        <v>3</v>
      </c>
      <c r="T2766" s="3" t="s">
        <v>44</v>
      </c>
      <c r="U2766" s="3" t="s">
        <v>715</v>
      </c>
      <c r="V2766" s="227" t="s">
        <v>1920</v>
      </c>
      <c r="X2766" s="3" t="s">
        <v>751</v>
      </c>
      <c r="AA2766" s="18">
        <v>44.440047999999997</v>
      </c>
      <c r="AB2766" s="18">
        <v>-120.580071</v>
      </c>
      <c r="AC2766" s="3" t="s">
        <v>45</v>
      </c>
      <c r="AE2766" s="3" t="s">
        <v>278</v>
      </c>
      <c r="AF2766" s="3" t="str">
        <f t="shared" si="70"/>
        <v>ex Ribes cereum</v>
      </c>
      <c r="AG2766" s="3" t="s">
        <v>2727</v>
      </c>
      <c r="AH2766" s="3" t="s">
        <v>1643</v>
      </c>
      <c r="AT2766" s="3" t="s">
        <v>311</v>
      </c>
    </row>
    <row r="2767" spans="1:46" x14ac:dyDescent="0.25">
      <c r="A2767" s="404">
        <v>43395</v>
      </c>
      <c r="B2767" s="5">
        <v>3512</v>
      </c>
      <c r="E2767" s="62">
        <v>13</v>
      </c>
      <c r="F2767" s="6" t="s">
        <v>42</v>
      </c>
      <c r="G2767" s="6">
        <v>2018</v>
      </c>
      <c r="L2767" s="6"/>
      <c r="N2767" s="6" t="s">
        <v>692</v>
      </c>
      <c r="P2767" s="407">
        <v>31</v>
      </c>
      <c r="Q2767" s="407">
        <v>31</v>
      </c>
      <c r="R2767" s="407">
        <v>6</v>
      </c>
      <c r="S2767" s="3" t="s">
        <v>3</v>
      </c>
      <c r="T2767" s="3" t="s">
        <v>44</v>
      </c>
      <c r="U2767" s="3" t="s">
        <v>715</v>
      </c>
      <c r="V2767" s="227" t="s">
        <v>1920</v>
      </c>
      <c r="X2767" s="3" t="s">
        <v>751</v>
      </c>
      <c r="AA2767" s="18">
        <v>44.440047999999997</v>
      </c>
      <c r="AB2767" s="18">
        <v>-120.580071</v>
      </c>
      <c r="AC2767" s="3" t="s">
        <v>45</v>
      </c>
      <c r="AE2767" s="3" t="s">
        <v>278</v>
      </c>
      <c r="AF2767" s="3" t="str">
        <f t="shared" si="70"/>
        <v>ex Ribes cereum</v>
      </c>
      <c r="AG2767" s="3" t="s">
        <v>2727</v>
      </c>
      <c r="AH2767" s="3" t="s">
        <v>1643</v>
      </c>
      <c r="AT2767" s="3" t="s">
        <v>311</v>
      </c>
    </row>
    <row r="2768" spans="1:46" x14ac:dyDescent="0.25">
      <c r="A2768" s="404">
        <v>43395</v>
      </c>
      <c r="B2768" s="5">
        <v>7090</v>
      </c>
      <c r="E2768" s="62">
        <v>13</v>
      </c>
      <c r="F2768" s="6" t="s">
        <v>42</v>
      </c>
      <c r="G2768" s="6">
        <v>2018</v>
      </c>
      <c r="L2768" s="6"/>
      <c r="N2768" s="6" t="s">
        <v>693</v>
      </c>
      <c r="P2768" s="407">
        <v>32</v>
      </c>
      <c r="Q2768" s="407">
        <v>32</v>
      </c>
      <c r="R2768" s="407">
        <v>1</v>
      </c>
      <c r="S2768" s="3" t="s">
        <v>3</v>
      </c>
      <c r="T2768" s="3" t="s">
        <v>44</v>
      </c>
      <c r="U2768" s="3" t="s">
        <v>715</v>
      </c>
      <c r="V2768" s="227" t="s">
        <v>1920</v>
      </c>
      <c r="X2768" s="3" t="s">
        <v>1323</v>
      </c>
      <c r="AA2768" s="18">
        <v>44.440047999999997</v>
      </c>
      <c r="AB2768" s="18">
        <v>-120.580071</v>
      </c>
      <c r="AC2768" s="3" t="s">
        <v>45</v>
      </c>
      <c r="AE2768" s="3" t="s">
        <v>753</v>
      </c>
      <c r="AF2768" s="3" t="str">
        <f t="shared" si="70"/>
        <v>ex Hydrophyllum</v>
      </c>
      <c r="AG2768" s="3" t="s">
        <v>2727</v>
      </c>
      <c r="AH2768" s="3" t="s">
        <v>1643</v>
      </c>
      <c r="AT2768" s="3" t="s">
        <v>311</v>
      </c>
    </row>
    <row r="2769" spans="1:46" x14ac:dyDescent="0.25">
      <c r="A2769" s="404">
        <v>43395</v>
      </c>
      <c r="B2769" s="5">
        <v>3513</v>
      </c>
      <c r="E2769" s="62">
        <v>13</v>
      </c>
      <c r="F2769" s="6" t="s">
        <v>42</v>
      </c>
      <c r="G2769" s="6">
        <v>2018</v>
      </c>
      <c r="L2769" s="6"/>
      <c r="N2769" s="6" t="s">
        <v>693</v>
      </c>
      <c r="P2769" s="407">
        <v>32</v>
      </c>
      <c r="Q2769" s="407">
        <v>32</v>
      </c>
      <c r="R2769" s="407">
        <v>2</v>
      </c>
      <c r="S2769" s="3" t="s">
        <v>3</v>
      </c>
      <c r="T2769" s="3" t="s">
        <v>44</v>
      </c>
      <c r="U2769" s="3" t="s">
        <v>715</v>
      </c>
      <c r="V2769" s="227" t="s">
        <v>1920</v>
      </c>
      <c r="X2769" s="3" t="s">
        <v>751</v>
      </c>
      <c r="AA2769" s="18">
        <v>44.440047999999997</v>
      </c>
      <c r="AB2769" s="18">
        <v>-120.580071</v>
      </c>
      <c r="AC2769" s="3" t="s">
        <v>45</v>
      </c>
      <c r="AE2769" s="3" t="s">
        <v>753</v>
      </c>
      <c r="AF2769" s="3" t="str">
        <f t="shared" si="70"/>
        <v>ex Hydrophyllum</v>
      </c>
      <c r="AG2769" s="3" t="s">
        <v>2727</v>
      </c>
      <c r="AH2769" s="3" t="s">
        <v>1643</v>
      </c>
      <c r="AT2769" s="3" t="s">
        <v>311</v>
      </c>
    </row>
    <row r="2770" spans="1:46" x14ac:dyDescent="0.25">
      <c r="A2770" s="404">
        <v>43395</v>
      </c>
      <c r="B2770" s="5">
        <v>3514</v>
      </c>
      <c r="E2770" s="62">
        <v>13</v>
      </c>
      <c r="F2770" s="6" t="s">
        <v>42</v>
      </c>
      <c r="G2770" s="6">
        <v>2018</v>
      </c>
      <c r="L2770" s="6"/>
      <c r="N2770" s="6" t="s">
        <v>693</v>
      </c>
      <c r="P2770" s="407">
        <v>32</v>
      </c>
      <c r="Q2770" s="407">
        <v>32</v>
      </c>
      <c r="R2770" s="407">
        <v>3</v>
      </c>
      <c r="S2770" s="3" t="s">
        <v>3</v>
      </c>
      <c r="T2770" s="3" t="s">
        <v>44</v>
      </c>
      <c r="U2770" s="3" t="s">
        <v>715</v>
      </c>
      <c r="V2770" s="227" t="s">
        <v>1920</v>
      </c>
      <c r="X2770" s="3" t="s">
        <v>751</v>
      </c>
      <c r="AA2770" s="18">
        <v>44.440047999999997</v>
      </c>
      <c r="AB2770" s="18">
        <v>-120.580071</v>
      </c>
      <c r="AC2770" s="3" t="s">
        <v>45</v>
      </c>
      <c r="AE2770" s="3" t="s">
        <v>753</v>
      </c>
      <c r="AF2770" s="3" t="str">
        <f t="shared" si="70"/>
        <v>ex Hydrophyllum</v>
      </c>
      <c r="AG2770" s="3" t="s">
        <v>2727</v>
      </c>
      <c r="AH2770" s="3" t="s">
        <v>1643</v>
      </c>
      <c r="AT2770" s="3" t="s">
        <v>311</v>
      </c>
    </row>
    <row r="2771" spans="1:46" x14ac:dyDescent="0.25">
      <c r="A2771" s="404">
        <v>43395</v>
      </c>
      <c r="B2771" s="5">
        <v>3515</v>
      </c>
      <c r="E2771" s="62">
        <v>13</v>
      </c>
      <c r="F2771" s="6" t="s">
        <v>42</v>
      </c>
      <c r="G2771" s="6">
        <v>2018</v>
      </c>
      <c r="L2771" s="6"/>
      <c r="N2771" s="6" t="s">
        <v>693</v>
      </c>
      <c r="P2771" s="407">
        <v>32</v>
      </c>
      <c r="Q2771" s="407">
        <v>32</v>
      </c>
      <c r="R2771" s="407">
        <v>4</v>
      </c>
      <c r="S2771" s="3" t="s">
        <v>3</v>
      </c>
      <c r="T2771" s="3" t="s">
        <v>44</v>
      </c>
      <c r="U2771" s="3" t="s">
        <v>715</v>
      </c>
      <c r="V2771" s="227" t="s">
        <v>1920</v>
      </c>
      <c r="X2771" s="3" t="s">
        <v>751</v>
      </c>
      <c r="AA2771" s="18">
        <v>44.440047999999997</v>
      </c>
      <c r="AB2771" s="18">
        <v>-120.580071</v>
      </c>
      <c r="AC2771" s="3" t="s">
        <v>45</v>
      </c>
      <c r="AE2771" s="3" t="s">
        <v>753</v>
      </c>
      <c r="AF2771" s="3" t="str">
        <f t="shared" si="70"/>
        <v>ex Hydrophyllum</v>
      </c>
      <c r="AG2771" s="3" t="s">
        <v>2727</v>
      </c>
      <c r="AH2771" s="3" t="s">
        <v>1643</v>
      </c>
      <c r="AT2771" s="3" t="s">
        <v>311</v>
      </c>
    </row>
    <row r="2772" spans="1:46" x14ac:dyDescent="0.25">
      <c r="A2772" s="404">
        <v>43395</v>
      </c>
      <c r="B2772" s="5">
        <v>3516</v>
      </c>
      <c r="E2772" s="62">
        <v>13</v>
      </c>
      <c r="F2772" s="6" t="s">
        <v>42</v>
      </c>
      <c r="G2772" s="6">
        <v>2018</v>
      </c>
      <c r="L2772" s="6"/>
      <c r="N2772" s="6" t="s">
        <v>693</v>
      </c>
      <c r="P2772" s="407">
        <v>32</v>
      </c>
      <c r="Q2772" s="407">
        <v>32</v>
      </c>
      <c r="R2772" s="407">
        <v>5</v>
      </c>
      <c r="S2772" s="3" t="s">
        <v>3</v>
      </c>
      <c r="T2772" s="3" t="s">
        <v>44</v>
      </c>
      <c r="U2772" s="3" t="s">
        <v>715</v>
      </c>
      <c r="V2772" s="227" t="s">
        <v>1920</v>
      </c>
      <c r="X2772" s="3" t="s">
        <v>751</v>
      </c>
      <c r="AA2772" s="18">
        <v>44.440047999999997</v>
      </c>
      <c r="AB2772" s="18">
        <v>-120.580071</v>
      </c>
      <c r="AC2772" s="3" t="s">
        <v>45</v>
      </c>
      <c r="AE2772" s="3" t="s">
        <v>753</v>
      </c>
      <c r="AF2772" s="3" t="str">
        <f t="shared" si="70"/>
        <v>ex Hydrophyllum</v>
      </c>
      <c r="AG2772" s="3" t="s">
        <v>2727</v>
      </c>
      <c r="AH2772" s="3" t="s">
        <v>1643</v>
      </c>
      <c r="AT2772" s="3" t="s">
        <v>311</v>
      </c>
    </row>
    <row r="2773" spans="1:46" x14ac:dyDescent="0.25">
      <c r="A2773" s="404">
        <v>43395</v>
      </c>
      <c r="B2773" s="5">
        <v>3517</v>
      </c>
      <c r="E2773" s="62">
        <v>13</v>
      </c>
      <c r="F2773" s="6" t="s">
        <v>42</v>
      </c>
      <c r="G2773" s="6">
        <v>2018</v>
      </c>
      <c r="L2773" s="6"/>
      <c r="N2773" s="6" t="s">
        <v>693</v>
      </c>
      <c r="P2773" s="407">
        <v>32</v>
      </c>
      <c r="Q2773" s="407">
        <v>32</v>
      </c>
      <c r="R2773" s="407">
        <v>6</v>
      </c>
      <c r="S2773" s="3" t="s">
        <v>3</v>
      </c>
      <c r="T2773" s="3" t="s">
        <v>44</v>
      </c>
      <c r="U2773" s="3" t="s">
        <v>715</v>
      </c>
      <c r="V2773" s="227" t="s">
        <v>1920</v>
      </c>
      <c r="X2773" s="3" t="s">
        <v>751</v>
      </c>
      <c r="AA2773" s="18">
        <v>44.440047999999997</v>
      </c>
      <c r="AB2773" s="18">
        <v>-120.580071</v>
      </c>
      <c r="AC2773" s="3" t="s">
        <v>45</v>
      </c>
      <c r="AE2773" s="3" t="s">
        <v>753</v>
      </c>
      <c r="AF2773" s="3" t="str">
        <f t="shared" si="70"/>
        <v>ex Hydrophyllum</v>
      </c>
      <c r="AG2773" s="3" t="s">
        <v>2727</v>
      </c>
      <c r="AH2773" s="3" t="s">
        <v>1643</v>
      </c>
      <c r="AT2773" s="3" t="s">
        <v>311</v>
      </c>
    </row>
    <row r="2774" spans="1:46" x14ac:dyDescent="0.25">
      <c r="A2774" s="404">
        <v>43395</v>
      </c>
      <c r="B2774" s="5">
        <v>3980</v>
      </c>
      <c r="E2774" s="62">
        <v>17</v>
      </c>
      <c r="F2774" s="6" t="s">
        <v>42</v>
      </c>
      <c r="G2774" s="6">
        <v>2018</v>
      </c>
      <c r="L2774" s="6"/>
      <c r="N2774" s="6" t="s">
        <v>854</v>
      </c>
      <c r="P2774" s="407">
        <v>33</v>
      </c>
      <c r="Q2774" s="407">
        <v>33</v>
      </c>
      <c r="R2774" s="407">
        <v>1</v>
      </c>
      <c r="S2774" s="3" t="s">
        <v>3</v>
      </c>
      <c r="T2774" s="3" t="s">
        <v>44</v>
      </c>
      <c r="U2774" s="3" t="s">
        <v>277</v>
      </c>
      <c r="V2774" s="227" t="s">
        <v>1920</v>
      </c>
      <c r="X2774" s="3" t="s">
        <v>423</v>
      </c>
      <c r="AA2774" s="18">
        <v>44.267597000000002</v>
      </c>
      <c r="AB2774" s="18">
        <v>-121.255453</v>
      </c>
      <c r="AC2774" s="3" t="s">
        <v>45</v>
      </c>
      <c r="AE2774" s="3" t="s">
        <v>855</v>
      </c>
      <c r="AF2774" s="3" t="str">
        <f t="shared" si="70"/>
        <v>ex Descurainia sophia</v>
      </c>
      <c r="AG2774" s="3" t="s">
        <v>2727</v>
      </c>
      <c r="AH2774" s="3" t="s">
        <v>1643</v>
      </c>
      <c r="AT2774" s="3" t="s">
        <v>311</v>
      </c>
    </row>
    <row r="2775" spans="1:46" x14ac:dyDescent="0.25">
      <c r="A2775" s="404">
        <v>43395</v>
      </c>
      <c r="B2775" s="5">
        <v>3981</v>
      </c>
      <c r="E2775" s="62">
        <v>17</v>
      </c>
      <c r="F2775" s="6" t="s">
        <v>42</v>
      </c>
      <c r="G2775" s="6">
        <v>2018</v>
      </c>
      <c r="L2775" s="6"/>
      <c r="N2775" s="6" t="s">
        <v>854</v>
      </c>
      <c r="P2775" s="407">
        <v>33</v>
      </c>
      <c r="Q2775" s="407">
        <v>33</v>
      </c>
      <c r="R2775" s="407">
        <v>2</v>
      </c>
      <c r="S2775" s="3" t="s">
        <v>3</v>
      </c>
      <c r="T2775" s="3" t="s">
        <v>44</v>
      </c>
      <c r="U2775" s="3" t="s">
        <v>277</v>
      </c>
      <c r="V2775" s="227" t="s">
        <v>1920</v>
      </c>
      <c r="X2775" s="3" t="s">
        <v>423</v>
      </c>
      <c r="AA2775" s="18">
        <v>44.267597000000002</v>
      </c>
      <c r="AB2775" s="18">
        <v>-121.255453</v>
      </c>
      <c r="AC2775" s="3" t="s">
        <v>45</v>
      </c>
      <c r="AE2775" s="3" t="s">
        <v>855</v>
      </c>
      <c r="AF2775" s="3" t="str">
        <f t="shared" si="70"/>
        <v>ex Descurainia sophia</v>
      </c>
      <c r="AG2775" s="3" t="s">
        <v>2727</v>
      </c>
      <c r="AH2775" s="3" t="s">
        <v>1643</v>
      </c>
      <c r="AT2775" s="3" t="s">
        <v>311</v>
      </c>
    </row>
    <row r="2776" spans="1:46" x14ac:dyDescent="0.25">
      <c r="A2776" s="404">
        <v>43395</v>
      </c>
      <c r="B2776" s="5">
        <v>3982</v>
      </c>
      <c r="E2776" s="62">
        <v>17</v>
      </c>
      <c r="F2776" s="6" t="s">
        <v>42</v>
      </c>
      <c r="G2776" s="6">
        <v>2018</v>
      </c>
      <c r="L2776" s="6"/>
      <c r="N2776" s="6" t="s">
        <v>854</v>
      </c>
      <c r="P2776" s="407">
        <v>33</v>
      </c>
      <c r="Q2776" s="407">
        <v>33</v>
      </c>
      <c r="R2776" s="407">
        <v>3</v>
      </c>
      <c r="S2776" s="3" t="s">
        <v>3</v>
      </c>
      <c r="T2776" s="3" t="s">
        <v>44</v>
      </c>
      <c r="U2776" s="3" t="s">
        <v>277</v>
      </c>
      <c r="V2776" s="227" t="s">
        <v>1920</v>
      </c>
      <c r="X2776" s="3" t="s">
        <v>423</v>
      </c>
      <c r="AA2776" s="18">
        <v>44.267597000000002</v>
      </c>
      <c r="AB2776" s="18">
        <v>-121.255453</v>
      </c>
      <c r="AC2776" s="3" t="s">
        <v>45</v>
      </c>
      <c r="AE2776" s="3" t="s">
        <v>855</v>
      </c>
      <c r="AF2776" s="3" t="str">
        <f t="shared" si="70"/>
        <v>ex Descurainia sophia</v>
      </c>
      <c r="AG2776" s="3" t="s">
        <v>2727</v>
      </c>
      <c r="AH2776" s="3" t="s">
        <v>1643</v>
      </c>
      <c r="AT2776" s="3" t="s">
        <v>311</v>
      </c>
    </row>
    <row r="2777" spans="1:46" x14ac:dyDescent="0.25">
      <c r="A2777" s="404">
        <v>43395</v>
      </c>
      <c r="B2777" s="5">
        <v>3983</v>
      </c>
      <c r="E2777" s="62">
        <v>17</v>
      </c>
      <c r="F2777" s="6" t="s">
        <v>42</v>
      </c>
      <c r="G2777" s="6">
        <v>2018</v>
      </c>
      <c r="L2777" s="6"/>
      <c r="N2777" s="6" t="s">
        <v>854</v>
      </c>
      <c r="P2777" s="407">
        <v>33</v>
      </c>
      <c r="Q2777" s="407">
        <v>33</v>
      </c>
      <c r="R2777" s="407">
        <v>4</v>
      </c>
      <c r="S2777" s="3" t="s">
        <v>3</v>
      </c>
      <c r="T2777" s="3" t="s">
        <v>44</v>
      </c>
      <c r="U2777" s="3" t="s">
        <v>277</v>
      </c>
      <c r="V2777" s="227" t="s">
        <v>1920</v>
      </c>
      <c r="X2777" s="3" t="s">
        <v>423</v>
      </c>
      <c r="AA2777" s="18">
        <v>44.267597000000002</v>
      </c>
      <c r="AB2777" s="18">
        <v>-121.255453</v>
      </c>
      <c r="AC2777" s="3" t="s">
        <v>45</v>
      </c>
      <c r="AE2777" s="3" t="s">
        <v>855</v>
      </c>
      <c r="AF2777" s="3" t="str">
        <f t="shared" si="70"/>
        <v>ex Descurainia sophia</v>
      </c>
      <c r="AG2777" s="3" t="s">
        <v>2727</v>
      </c>
      <c r="AH2777" s="3" t="s">
        <v>1643</v>
      </c>
      <c r="AT2777" s="3" t="s">
        <v>311</v>
      </c>
    </row>
    <row r="2778" spans="1:46" x14ac:dyDescent="0.25">
      <c r="A2778" s="404">
        <v>43395</v>
      </c>
      <c r="B2778" s="5">
        <v>3984</v>
      </c>
      <c r="E2778" s="62">
        <v>17</v>
      </c>
      <c r="F2778" s="6" t="s">
        <v>42</v>
      </c>
      <c r="G2778" s="6">
        <v>2018</v>
      </c>
      <c r="L2778" s="6"/>
      <c r="N2778" s="6" t="s">
        <v>854</v>
      </c>
      <c r="P2778" s="407">
        <v>33</v>
      </c>
      <c r="Q2778" s="407">
        <v>33</v>
      </c>
      <c r="R2778" s="407">
        <v>5</v>
      </c>
      <c r="S2778" s="3" t="s">
        <v>3</v>
      </c>
      <c r="T2778" s="3" t="s">
        <v>44</v>
      </c>
      <c r="U2778" s="3" t="s">
        <v>277</v>
      </c>
      <c r="V2778" s="227" t="s">
        <v>1920</v>
      </c>
      <c r="X2778" s="3" t="s">
        <v>423</v>
      </c>
      <c r="AA2778" s="18">
        <v>44.267597000000002</v>
      </c>
      <c r="AB2778" s="18">
        <v>-121.255453</v>
      </c>
      <c r="AC2778" s="3" t="s">
        <v>45</v>
      </c>
      <c r="AE2778" s="3" t="s">
        <v>855</v>
      </c>
      <c r="AF2778" s="3" t="str">
        <f t="shared" si="70"/>
        <v>ex Descurainia sophia</v>
      </c>
      <c r="AG2778" s="3" t="s">
        <v>2727</v>
      </c>
      <c r="AH2778" s="3" t="s">
        <v>1643</v>
      </c>
      <c r="AT2778" s="3" t="s">
        <v>311</v>
      </c>
    </row>
    <row r="2779" spans="1:46" x14ac:dyDescent="0.25">
      <c r="A2779" s="404">
        <v>43395</v>
      </c>
      <c r="B2779" s="5">
        <v>3985</v>
      </c>
      <c r="E2779" s="62">
        <v>17</v>
      </c>
      <c r="F2779" s="6" t="s">
        <v>42</v>
      </c>
      <c r="G2779" s="6">
        <v>2018</v>
      </c>
      <c r="L2779" s="6"/>
      <c r="N2779" s="6" t="s">
        <v>854</v>
      </c>
      <c r="P2779" s="407">
        <v>33</v>
      </c>
      <c r="Q2779" s="407">
        <v>33</v>
      </c>
      <c r="R2779" s="407">
        <v>6</v>
      </c>
      <c r="S2779" s="3" t="s">
        <v>3</v>
      </c>
      <c r="T2779" s="3" t="s">
        <v>44</v>
      </c>
      <c r="U2779" s="3" t="s">
        <v>277</v>
      </c>
      <c r="V2779" s="227" t="s">
        <v>1920</v>
      </c>
      <c r="X2779" s="3" t="s">
        <v>423</v>
      </c>
      <c r="AA2779" s="18">
        <v>44.267597000000002</v>
      </c>
      <c r="AB2779" s="18">
        <v>-121.255453</v>
      </c>
      <c r="AC2779" s="3" t="s">
        <v>45</v>
      </c>
      <c r="AE2779" s="3" t="s">
        <v>855</v>
      </c>
      <c r="AF2779" s="3" t="str">
        <f t="shared" si="70"/>
        <v>ex Descurainia sophia</v>
      </c>
      <c r="AG2779" s="3" t="s">
        <v>2727</v>
      </c>
      <c r="AH2779" s="3" t="s">
        <v>1643</v>
      </c>
      <c r="AT2779" s="3" t="s">
        <v>311</v>
      </c>
    </row>
    <row r="2780" spans="1:46" x14ac:dyDescent="0.25">
      <c r="A2780" s="404">
        <v>43395</v>
      </c>
      <c r="B2780" s="5">
        <v>3986</v>
      </c>
      <c r="E2780" s="62">
        <v>17</v>
      </c>
      <c r="F2780" s="6" t="s">
        <v>42</v>
      </c>
      <c r="G2780" s="6">
        <v>2018</v>
      </c>
      <c r="L2780" s="6"/>
      <c r="N2780" s="6" t="s">
        <v>854</v>
      </c>
      <c r="P2780" s="407">
        <v>33</v>
      </c>
      <c r="Q2780" s="407">
        <v>33</v>
      </c>
      <c r="R2780" s="407">
        <v>7</v>
      </c>
      <c r="S2780" s="3" t="s">
        <v>3</v>
      </c>
      <c r="T2780" s="3" t="s">
        <v>44</v>
      </c>
      <c r="U2780" s="3" t="s">
        <v>277</v>
      </c>
      <c r="V2780" s="227" t="s">
        <v>1920</v>
      </c>
      <c r="X2780" s="3" t="s">
        <v>423</v>
      </c>
      <c r="AA2780" s="18">
        <v>44.267597000000002</v>
      </c>
      <c r="AB2780" s="18">
        <v>-121.255453</v>
      </c>
      <c r="AC2780" s="3" t="s">
        <v>45</v>
      </c>
      <c r="AE2780" s="3" t="s">
        <v>855</v>
      </c>
      <c r="AF2780" s="3" t="str">
        <f t="shared" ref="AF2780:AF2843" si="71">CONCATENATE("ex ", AE2780)</f>
        <v>ex Descurainia sophia</v>
      </c>
      <c r="AG2780" s="3" t="s">
        <v>2727</v>
      </c>
      <c r="AH2780" s="3" t="s">
        <v>1643</v>
      </c>
      <c r="AT2780" s="3" t="s">
        <v>311</v>
      </c>
    </row>
    <row r="2781" spans="1:46" x14ac:dyDescent="0.25">
      <c r="A2781" s="404">
        <v>43395</v>
      </c>
      <c r="B2781" s="5">
        <v>3987</v>
      </c>
      <c r="E2781" s="62">
        <v>17</v>
      </c>
      <c r="F2781" s="6" t="s">
        <v>42</v>
      </c>
      <c r="G2781" s="6">
        <v>2018</v>
      </c>
      <c r="L2781" s="6"/>
      <c r="N2781" s="6" t="s">
        <v>856</v>
      </c>
      <c r="P2781" s="407">
        <v>34</v>
      </c>
      <c r="Q2781" s="407">
        <v>34</v>
      </c>
      <c r="R2781" s="407">
        <v>1</v>
      </c>
      <c r="S2781" s="3" t="s">
        <v>3</v>
      </c>
      <c r="T2781" s="3" t="s">
        <v>44</v>
      </c>
      <c r="U2781" s="3" t="s">
        <v>277</v>
      </c>
      <c r="V2781" s="227" t="s">
        <v>1920</v>
      </c>
      <c r="X2781" s="3" t="s">
        <v>423</v>
      </c>
      <c r="AA2781" s="18">
        <v>44.267446999999997</v>
      </c>
      <c r="AB2781" s="18">
        <v>-121.25480899999999</v>
      </c>
      <c r="AC2781" s="3" t="s">
        <v>45</v>
      </c>
      <c r="AE2781" s="3" t="s">
        <v>853</v>
      </c>
      <c r="AF2781" s="3" t="str">
        <f t="shared" si="71"/>
        <v>ex Thelypodium laciniatum</v>
      </c>
      <c r="AG2781" s="3" t="s">
        <v>2727</v>
      </c>
      <c r="AH2781" s="3" t="s">
        <v>1643</v>
      </c>
      <c r="AT2781" s="3" t="s">
        <v>311</v>
      </c>
    </row>
    <row r="2782" spans="1:46" x14ac:dyDescent="0.25">
      <c r="A2782" s="404">
        <v>43395</v>
      </c>
      <c r="B2782" s="5">
        <v>3988</v>
      </c>
      <c r="E2782" s="62">
        <v>17</v>
      </c>
      <c r="F2782" s="6" t="s">
        <v>42</v>
      </c>
      <c r="G2782" s="6">
        <v>2018</v>
      </c>
      <c r="L2782" s="6"/>
      <c r="N2782" s="6" t="s">
        <v>856</v>
      </c>
      <c r="P2782" s="407">
        <v>34</v>
      </c>
      <c r="Q2782" s="407">
        <v>34</v>
      </c>
      <c r="R2782" s="407">
        <v>2</v>
      </c>
      <c r="S2782" s="3" t="s">
        <v>3</v>
      </c>
      <c r="T2782" s="3" t="s">
        <v>44</v>
      </c>
      <c r="U2782" s="3" t="s">
        <v>277</v>
      </c>
      <c r="V2782" s="227" t="s">
        <v>1920</v>
      </c>
      <c r="X2782" s="3" t="s">
        <v>423</v>
      </c>
      <c r="AA2782" s="18">
        <v>44.267446999999997</v>
      </c>
      <c r="AB2782" s="18">
        <v>-121.25480899999999</v>
      </c>
      <c r="AC2782" s="3" t="s">
        <v>45</v>
      </c>
      <c r="AE2782" s="3" t="s">
        <v>853</v>
      </c>
      <c r="AF2782" s="3" t="str">
        <f t="shared" si="71"/>
        <v>ex Thelypodium laciniatum</v>
      </c>
      <c r="AG2782" s="3" t="s">
        <v>2727</v>
      </c>
      <c r="AH2782" s="3" t="s">
        <v>1643</v>
      </c>
      <c r="AT2782" s="3" t="s">
        <v>311</v>
      </c>
    </row>
    <row r="2783" spans="1:46" x14ac:dyDescent="0.25">
      <c r="A2783" s="404">
        <v>43395</v>
      </c>
      <c r="B2783" s="5">
        <v>3989</v>
      </c>
      <c r="E2783" s="62">
        <v>17</v>
      </c>
      <c r="F2783" s="6" t="s">
        <v>42</v>
      </c>
      <c r="G2783" s="6">
        <v>2018</v>
      </c>
      <c r="L2783" s="6"/>
      <c r="N2783" s="6" t="s">
        <v>856</v>
      </c>
      <c r="P2783" s="407">
        <v>34</v>
      </c>
      <c r="Q2783" s="407">
        <v>34</v>
      </c>
      <c r="R2783" s="407">
        <v>3</v>
      </c>
      <c r="S2783" s="3" t="s">
        <v>3</v>
      </c>
      <c r="T2783" s="3" t="s">
        <v>44</v>
      </c>
      <c r="U2783" s="3" t="s">
        <v>277</v>
      </c>
      <c r="V2783" s="227" t="s">
        <v>1920</v>
      </c>
      <c r="X2783" s="3" t="s">
        <v>423</v>
      </c>
      <c r="AA2783" s="18">
        <v>44.267446999999997</v>
      </c>
      <c r="AB2783" s="18">
        <v>-121.25480899999999</v>
      </c>
      <c r="AC2783" s="3" t="s">
        <v>45</v>
      </c>
      <c r="AE2783" s="3" t="s">
        <v>853</v>
      </c>
      <c r="AF2783" s="3" t="str">
        <f t="shared" si="71"/>
        <v>ex Thelypodium laciniatum</v>
      </c>
      <c r="AG2783" s="3" t="s">
        <v>2727</v>
      </c>
      <c r="AH2783" s="3" t="s">
        <v>1643</v>
      </c>
      <c r="AT2783" s="3" t="s">
        <v>311</v>
      </c>
    </row>
    <row r="2784" spans="1:46" x14ac:dyDescent="0.25">
      <c r="A2784" s="404">
        <v>43395</v>
      </c>
      <c r="B2784" s="5">
        <v>7091</v>
      </c>
      <c r="E2784" s="62">
        <v>17</v>
      </c>
      <c r="F2784" s="6" t="s">
        <v>42</v>
      </c>
      <c r="G2784" s="6">
        <v>2018</v>
      </c>
      <c r="L2784" s="6"/>
      <c r="N2784" s="6" t="s">
        <v>856</v>
      </c>
      <c r="P2784" s="407">
        <v>34</v>
      </c>
      <c r="Q2784" s="407">
        <v>34</v>
      </c>
      <c r="R2784" s="407">
        <v>4</v>
      </c>
      <c r="S2784" s="3" t="s">
        <v>3</v>
      </c>
      <c r="T2784" s="3" t="s">
        <v>44</v>
      </c>
      <c r="U2784" s="3" t="s">
        <v>277</v>
      </c>
      <c r="V2784" s="227" t="s">
        <v>1920</v>
      </c>
      <c r="X2784" s="3" t="s">
        <v>423</v>
      </c>
      <c r="AA2784" s="18">
        <v>44.267446999999997</v>
      </c>
      <c r="AB2784" s="18">
        <v>-121.25480399999999</v>
      </c>
      <c r="AC2784" s="3" t="s">
        <v>45</v>
      </c>
      <c r="AE2784" s="3" t="s">
        <v>853</v>
      </c>
      <c r="AF2784" s="3" t="str">
        <f t="shared" si="71"/>
        <v>ex Thelypodium laciniatum</v>
      </c>
      <c r="AG2784" s="3" t="s">
        <v>2727</v>
      </c>
      <c r="AH2784" s="3" t="s">
        <v>1643</v>
      </c>
      <c r="AT2784" s="3" t="s">
        <v>311</v>
      </c>
    </row>
    <row r="2785" spans="1:56" x14ac:dyDescent="0.25">
      <c r="A2785" s="404">
        <v>43395</v>
      </c>
      <c r="B2785" s="5">
        <v>3990</v>
      </c>
      <c r="E2785" s="62">
        <v>17</v>
      </c>
      <c r="F2785" s="6" t="s">
        <v>42</v>
      </c>
      <c r="G2785" s="6">
        <v>2018</v>
      </c>
      <c r="L2785" s="6"/>
      <c r="N2785" s="6" t="s">
        <v>856</v>
      </c>
      <c r="P2785" s="407">
        <v>34</v>
      </c>
      <c r="Q2785" s="407">
        <v>34</v>
      </c>
      <c r="R2785" s="407">
        <v>5</v>
      </c>
      <c r="S2785" s="3" t="s">
        <v>3</v>
      </c>
      <c r="T2785" s="3" t="s">
        <v>44</v>
      </c>
      <c r="U2785" s="3" t="s">
        <v>277</v>
      </c>
      <c r="V2785" s="227" t="s">
        <v>1920</v>
      </c>
      <c r="X2785" s="3" t="s">
        <v>423</v>
      </c>
      <c r="AA2785" s="18">
        <v>44.267446999999997</v>
      </c>
      <c r="AB2785" s="18">
        <v>-121.25480899999999</v>
      </c>
      <c r="AC2785" s="3" t="s">
        <v>45</v>
      </c>
      <c r="AE2785" s="3" t="s">
        <v>853</v>
      </c>
      <c r="AF2785" s="3" t="str">
        <f t="shared" si="71"/>
        <v>ex Thelypodium laciniatum</v>
      </c>
      <c r="AG2785" s="3" t="s">
        <v>2727</v>
      </c>
      <c r="AH2785" s="3" t="s">
        <v>1643</v>
      </c>
      <c r="AT2785" s="3" t="s">
        <v>311</v>
      </c>
    </row>
    <row r="2786" spans="1:56" x14ac:dyDescent="0.25">
      <c r="A2786" s="404">
        <v>43395</v>
      </c>
      <c r="B2786" s="5">
        <v>3991</v>
      </c>
      <c r="E2786" s="62">
        <v>17</v>
      </c>
      <c r="F2786" s="6" t="s">
        <v>42</v>
      </c>
      <c r="G2786" s="6">
        <v>2018</v>
      </c>
      <c r="L2786" s="6"/>
      <c r="N2786" s="6" t="s">
        <v>856</v>
      </c>
      <c r="P2786" s="407">
        <v>34</v>
      </c>
      <c r="Q2786" s="407">
        <v>34</v>
      </c>
      <c r="R2786" s="407">
        <v>6</v>
      </c>
      <c r="S2786" s="3" t="s">
        <v>3</v>
      </c>
      <c r="T2786" s="3" t="s">
        <v>44</v>
      </c>
      <c r="U2786" s="3" t="s">
        <v>277</v>
      </c>
      <c r="V2786" s="227" t="s">
        <v>1920</v>
      </c>
      <c r="X2786" s="3" t="s">
        <v>423</v>
      </c>
      <c r="AA2786" s="18">
        <v>44.267446999999997</v>
      </c>
      <c r="AB2786" s="18">
        <v>-121.25480899999999</v>
      </c>
      <c r="AC2786" s="3" t="s">
        <v>45</v>
      </c>
      <c r="AE2786" s="3" t="s">
        <v>853</v>
      </c>
      <c r="AF2786" s="3" t="str">
        <f t="shared" si="71"/>
        <v>ex Thelypodium laciniatum</v>
      </c>
      <c r="AG2786" s="3" t="s">
        <v>2727</v>
      </c>
      <c r="AH2786" s="3" t="s">
        <v>1643</v>
      </c>
      <c r="AT2786" s="3" t="s">
        <v>311</v>
      </c>
    </row>
    <row r="2787" spans="1:56" x14ac:dyDescent="0.25">
      <c r="A2787" s="404">
        <v>43395</v>
      </c>
      <c r="B2787" s="5">
        <v>3992</v>
      </c>
      <c r="E2787" s="62">
        <v>17</v>
      </c>
      <c r="F2787" s="6" t="s">
        <v>42</v>
      </c>
      <c r="G2787" s="6">
        <v>2018</v>
      </c>
      <c r="L2787" s="6"/>
      <c r="N2787" s="6" t="s">
        <v>856</v>
      </c>
      <c r="P2787" s="407">
        <v>34</v>
      </c>
      <c r="Q2787" s="407">
        <v>34</v>
      </c>
      <c r="R2787" s="407">
        <v>7</v>
      </c>
      <c r="S2787" s="3" t="s">
        <v>3</v>
      </c>
      <c r="T2787" s="3" t="s">
        <v>44</v>
      </c>
      <c r="U2787" s="3" t="s">
        <v>277</v>
      </c>
      <c r="V2787" s="227" t="s">
        <v>1920</v>
      </c>
      <c r="X2787" s="3" t="s">
        <v>423</v>
      </c>
      <c r="AA2787" s="18">
        <v>44.267446999999997</v>
      </c>
      <c r="AB2787" s="18">
        <v>-121.25480899999999</v>
      </c>
      <c r="AC2787" s="3" t="s">
        <v>45</v>
      </c>
      <c r="AE2787" s="3" t="s">
        <v>853</v>
      </c>
      <c r="AF2787" s="3" t="str">
        <f t="shared" si="71"/>
        <v>ex Thelypodium laciniatum</v>
      </c>
      <c r="AG2787" s="3" t="s">
        <v>2727</v>
      </c>
      <c r="AH2787" s="3" t="s">
        <v>1643</v>
      </c>
      <c r="AT2787" s="3" t="s">
        <v>311</v>
      </c>
    </row>
    <row r="2788" spans="1:56" x14ac:dyDescent="0.25">
      <c r="A2788" s="404">
        <v>43395</v>
      </c>
      <c r="B2788" s="5">
        <v>3993</v>
      </c>
      <c r="E2788" s="62">
        <v>17</v>
      </c>
      <c r="F2788" s="6" t="s">
        <v>42</v>
      </c>
      <c r="G2788" s="6">
        <v>2018</v>
      </c>
      <c r="L2788" s="6"/>
      <c r="N2788" s="6" t="s">
        <v>856</v>
      </c>
      <c r="P2788" s="407">
        <v>34</v>
      </c>
      <c r="Q2788" s="407">
        <v>34</v>
      </c>
      <c r="R2788" s="407">
        <v>8</v>
      </c>
      <c r="S2788" s="3" t="s">
        <v>3</v>
      </c>
      <c r="T2788" s="3" t="s">
        <v>44</v>
      </c>
      <c r="U2788" s="3" t="s">
        <v>277</v>
      </c>
      <c r="V2788" s="227" t="s">
        <v>1920</v>
      </c>
      <c r="X2788" s="3" t="s">
        <v>423</v>
      </c>
      <c r="AA2788" s="18">
        <v>44.267446999999997</v>
      </c>
      <c r="AB2788" s="18">
        <v>-121.25480899999999</v>
      </c>
      <c r="AC2788" s="3" t="s">
        <v>45</v>
      </c>
      <c r="AE2788" s="3" t="s">
        <v>853</v>
      </c>
      <c r="AF2788" s="3" t="str">
        <f t="shared" si="71"/>
        <v>ex Thelypodium laciniatum</v>
      </c>
      <c r="AG2788" s="3" t="s">
        <v>2727</v>
      </c>
      <c r="AH2788" s="3" t="s">
        <v>1643</v>
      </c>
      <c r="AT2788" s="3" t="s">
        <v>311</v>
      </c>
      <c r="BD2788" s="2"/>
    </row>
    <row r="2789" spans="1:56" x14ac:dyDescent="0.25">
      <c r="A2789" s="404">
        <v>43395</v>
      </c>
      <c r="B2789" s="5">
        <v>3994</v>
      </c>
      <c r="E2789" s="62">
        <v>17</v>
      </c>
      <c r="F2789" s="6" t="s">
        <v>42</v>
      </c>
      <c r="G2789" s="6">
        <v>2018</v>
      </c>
      <c r="L2789" s="6"/>
      <c r="N2789" s="6" t="s">
        <v>856</v>
      </c>
      <c r="P2789" s="407">
        <v>34</v>
      </c>
      <c r="Q2789" s="407">
        <v>34</v>
      </c>
      <c r="R2789" s="407">
        <v>9</v>
      </c>
      <c r="S2789" s="3" t="s">
        <v>3</v>
      </c>
      <c r="T2789" s="3" t="s">
        <v>44</v>
      </c>
      <c r="U2789" s="3" t="s">
        <v>277</v>
      </c>
      <c r="V2789" s="227" t="s">
        <v>1920</v>
      </c>
      <c r="X2789" s="3" t="s">
        <v>423</v>
      </c>
      <c r="AA2789" s="18">
        <v>44.267446999999997</v>
      </c>
      <c r="AB2789" s="18">
        <v>-121.25480899999999</v>
      </c>
      <c r="AC2789" s="3" t="s">
        <v>45</v>
      </c>
      <c r="AE2789" s="3" t="s">
        <v>853</v>
      </c>
      <c r="AF2789" s="3" t="str">
        <f t="shared" si="71"/>
        <v>ex Thelypodium laciniatum</v>
      </c>
      <c r="AG2789" s="3" t="s">
        <v>2727</v>
      </c>
      <c r="AH2789" s="3" t="s">
        <v>1643</v>
      </c>
      <c r="AT2789" s="3" t="s">
        <v>311</v>
      </c>
    </row>
    <row r="2790" spans="1:56" x14ac:dyDescent="0.25">
      <c r="A2790" s="404">
        <v>43395</v>
      </c>
      <c r="B2790" s="5">
        <v>3995</v>
      </c>
      <c r="E2790" s="62">
        <v>17</v>
      </c>
      <c r="F2790" s="6" t="s">
        <v>42</v>
      </c>
      <c r="G2790" s="6">
        <v>2018</v>
      </c>
      <c r="L2790" s="6"/>
      <c r="N2790" s="6" t="s">
        <v>856</v>
      </c>
      <c r="P2790" s="407">
        <v>34</v>
      </c>
      <c r="Q2790" s="407">
        <v>34</v>
      </c>
      <c r="R2790" s="407">
        <v>10</v>
      </c>
      <c r="S2790" s="3" t="s">
        <v>3</v>
      </c>
      <c r="T2790" s="3" t="s">
        <v>44</v>
      </c>
      <c r="U2790" s="3" t="s">
        <v>277</v>
      </c>
      <c r="V2790" s="227" t="s">
        <v>1920</v>
      </c>
      <c r="X2790" s="3" t="s">
        <v>423</v>
      </c>
      <c r="AA2790" s="18">
        <v>44.267446999999997</v>
      </c>
      <c r="AB2790" s="18">
        <v>-121.25480899999999</v>
      </c>
      <c r="AC2790" s="3" t="s">
        <v>45</v>
      </c>
      <c r="AE2790" s="3" t="s">
        <v>853</v>
      </c>
      <c r="AF2790" s="3" t="str">
        <f t="shared" si="71"/>
        <v>ex Thelypodium laciniatum</v>
      </c>
      <c r="AG2790" s="3" t="s">
        <v>2727</v>
      </c>
      <c r="AH2790" s="3" t="s">
        <v>1643</v>
      </c>
      <c r="AT2790" s="3" t="s">
        <v>311</v>
      </c>
    </row>
    <row r="2791" spans="1:56" x14ac:dyDescent="0.25">
      <c r="A2791" s="404">
        <v>43395</v>
      </c>
      <c r="B2791" s="5">
        <v>3996</v>
      </c>
      <c r="E2791" s="62">
        <v>17</v>
      </c>
      <c r="F2791" s="6" t="s">
        <v>42</v>
      </c>
      <c r="G2791" s="6">
        <v>2018</v>
      </c>
      <c r="L2791" s="6"/>
      <c r="N2791" s="6" t="s">
        <v>857</v>
      </c>
      <c r="P2791" s="407">
        <v>35</v>
      </c>
      <c r="Q2791" s="407">
        <v>35</v>
      </c>
      <c r="R2791" s="407">
        <v>1</v>
      </c>
      <c r="S2791" s="3" t="s">
        <v>3</v>
      </c>
      <c r="T2791" s="3" t="s">
        <v>44</v>
      </c>
      <c r="U2791" s="3" t="s">
        <v>277</v>
      </c>
      <c r="V2791" s="227" t="s">
        <v>1920</v>
      </c>
      <c r="X2791" s="3" t="s">
        <v>423</v>
      </c>
      <c r="AA2791" s="18">
        <v>44.266848000000003</v>
      </c>
      <c r="AB2791" s="18">
        <v>-121.255667</v>
      </c>
      <c r="AC2791" s="3" t="s">
        <v>45</v>
      </c>
      <c r="AE2791" s="3" t="s">
        <v>305</v>
      </c>
      <c r="AF2791" s="3" t="str">
        <f t="shared" si="71"/>
        <v>ex Taraxacum officinale</v>
      </c>
      <c r="AG2791" s="3" t="s">
        <v>2727</v>
      </c>
      <c r="AH2791" s="3" t="s">
        <v>1643</v>
      </c>
      <c r="AT2791" s="3" t="s">
        <v>311</v>
      </c>
    </row>
    <row r="2792" spans="1:56" x14ac:dyDescent="0.25">
      <c r="A2792" s="404">
        <v>43395</v>
      </c>
      <c r="B2792" s="5">
        <v>3997</v>
      </c>
      <c r="E2792" s="62">
        <v>17</v>
      </c>
      <c r="F2792" s="6" t="s">
        <v>42</v>
      </c>
      <c r="G2792" s="6">
        <v>2018</v>
      </c>
      <c r="L2792" s="6"/>
      <c r="N2792" s="6" t="s">
        <v>857</v>
      </c>
      <c r="P2792" s="407">
        <v>35</v>
      </c>
      <c r="Q2792" s="407">
        <v>35</v>
      </c>
      <c r="R2792" s="407">
        <v>2</v>
      </c>
      <c r="S2792" s="3" t="s">
        <v>3</v>
      </c>
      <c r="T2792" s="3" t="s">
        <v>44</v>
      </c>
      <c r="U2792" s="3" t="s">
        <v>277</v>
      </c>
      <c r="V2792" s="227" t="s">
        <v>1920</v>
      </c>
      <c r="X2792" s="3" t="s">
        <v>423</v>
      </c>
      <c r="AA2792" s="18">
        <v>44.266848000000003</v>
      </c>
      <c r="AB2792" s="18">
        <v>-121.255667</v>
      </c>
      <c r="AC2792" s="3" t="s">
        <v>45</v>
      </c>
      <c r="AE2792" s="3" t="s">
        <v>305</v>
      </c>
      <c r="AF2792" s="3" t="str">
        <f t="shared" si="71"/>
        <v>ex Taraxacum officinale</v>
      </c>
      <c r="AG2792" s="3" t="s">
        <v>2727</v>
      </c>
      <c r="AH2792" s="3" t="s">
        <v>1643</v>
      </c>
      <c r="AT2792" s="3" t="s">
        <v>311</v>
      </c>
    </row>
    <row r="2793" spans="1:56" x14ac:dyDescent="0.25">
      <c r="A2793" s="404">
        <v>43395</v>
      </c>
      <c r="B2793" s="5">
        <v>3998</v>
      </c>
      <c r="E2793" s="62">
        <v>17</v>
      </c>
      <c r="F2793" s="6" t="s">
        <v>42</v>
      </c>
      <c r="G2793" s="6">
        <v>2018</v>
      </c>
      <c r="L2793" s="6"/>
      <c r="N2793" s="6" t="s">
        <v>857</v>
      </c>
      <c r="P2793" s="407">
        <v>35</v>
      </c>
      <c r="Q2793" s="407">
        <v>35</v>
      </c>
      <c r="R2793" s="407">
        <v>3</v>
      </c>
      <c r="S2793" s="3" t="s">
        <v>3</v>
      </c>
      <c r="T2793" s="3" t="s">
        <v>44</v>
      </c>
      <c r="U2793" s="3" t="s">
        <v>277</v>
      </c>
      <c r="V2793" s="227" t="s">
        <v>1920</v>
      </c>
      <c r="X2793" s="3" t="s">
        <v>423</v>
      </c>
      <c r="AA2793" s="18">
        <v>44.266848000000003</v>
      </c>
      <c r="AB2793" s="18">
        <v>-121.255667</v>
      </c>
      <c r="AC2793" s="3" t="s">
        <v>45</v>
      </c>
      <c r="AE2793" s="3" t="s">
        <v>305</v>
      </c>
      <c r="AF2793" s="3" t="str">
        <f t="shared" si="71"/>
        <v>ex Taraxacum officinale</v>
      </c>
      <c r="AG2793" s="3" t="s">
        <v>2727</v>
      </c>
      <c r="AH2793" s="3" t="s">
        <v>1643</v>
      </c>
      <c r="AT2793" s="3" t="s">
        <v>311</v>
      </c>
    </row>
    <row r="2794" spans="1:56" x14ac:dyDescent="0.25">
      <c r="A2794" s="404">
        <v>43395</v>
      </c>
      <c r="B2794" s="5">
        <v>3999</v>
      </c>
      <c r="E2794" s="62">
        <v>17</v>
      </c>
      <c r="F2794" s="6" t="s">
        <v>42</v>
      </c>
      <c r="G2794" s="6">
        <v>2018</v>
      </c>
      <c r="L2794" s="6"/>
      <c r="N2794" s="6" t="s">
        <v>857</v>
      </c>
      <c r="P2794" s="407">
        <v>35</v>
      </c>
      <c r="Q2794" s="407">
        <v>35</v>
      </c>
      <c r="R2794" s="407">
        <v>4</v>
      </c>
      <c r="S2794" s="3" t="s">
        <v>3</v>
      </c>
      <c r="T2794" s="3" t="s">
        <v>44</v>
      </c>
      <c r="U2794" s="3" t="s">
        <v>277</v>
      </c>
      <c r="V2794" s="227" t="s">
        <v>1920</v>
      </c>
      <c r="X2794" s="3" t="s">
        <v>423</v>
      </c>
      <c r="AA2794" s="18">
        <v>44.266848000000003</v>
      </c>
      <c r="AB2794" s="18">
        <v>-121.255667</v>
      </c>
      <c r="AC2794" s="3" t="s">
        <v>45</v>
      </c>
      <c r="AE2794" s="3" t="s">
        <v>305</v>
      </c>
      <c r="AF2794" s="3" t="str">
        <f t="shared" si="71"/>
        <v>ex Taraxacum officinale</v>
      </c>
      <c r="AG2794" s="3" t="s">
        <v>2727</v>
      </c>
      <c r="AH2794" s="3" t="s">
        <v>1643</v>
      </c>
      <c r="AT2794" s="3" t="s">
        <v>311</v>
      </c>
    </row>
    <row r="2795" spans="1:56" x14ac:dyDescent="0.25">
      <c r="A2795" s="404">
        <v>43395</v>
      </c>
      <c r="B2795" s="5">
        <v>4000</v>
      </c>
      <c r="E2795" s="62">
        <v>17</v>
      </c>
      <c r="F2795" s="6" t="s">
        <v>42</v>
      </c>
      <c r="G2795" s="6">
        <v>2018</v>
      </c>
      <c r="L2795" s="6"/>
      <c r="N2795" s="6" t="s">
        <v>857</v>
      </c>
      <c r="P2795" s="407">
        <v>35</v>
      </c>
      <c r="Q2795" s="407">
        <v>35</v>
      </c>
      <c r="R2795" s="407">
        <v>5</v>
      </c>
      <c r="S2795" s="3" t="s">
        <v>3</v>
      </c>
      <c r="T2795" s="3" t="s">
        <v>44</v>
      </c>
      <c r="U2795" s="3" t="s">
        <v>277</v>
      </c>
      <c r="V2795" s="227" t="s">
        <v>1920</v>
      </c>
      <c r="X2795" s="3" t="s">
        <v>423</v>
      </c>
      <c r="AA2795" s="18">
        <v>44.266848000000003</v>
      </c>
      <c r="AB2795" s="18">
        <v>-121.255667</v>
      </c>
      <c r="AC2795" s="3" t="s">
        <v>45</v>
      </c>
      <c r="AE2795" s="3" t="s">
        <v>305</v>
      </c>
      <c r="AF2795" s="3" t="str">
        <f t="shared" si="71"/>
        <v>ex Taraxacum officinale</v>
      </c>
      <c r="AG2795" s="3" t="s">
        <v>2727</v>
      </c>
      <c r="AH2795" s="3" t="s">
        <v>1643</v>
      </c>
      <c r="AT2795" s="3" t="s">
        <v>311</v>
      </c>
    </row>
    <row r="2796" spans="1:56" x14ac:dyDescent="0.25">
      <c r="A2796" s="404">
        <v>43395</v>
      </c>
      <c r="B2796" s="5">
        <v>4001</v>
      </c>
      <c r="E2796" s="62">
        <v>17</v>
      </c>
      <c r="F2796" s="6" t="s">
        <v>42</v>
      </c>
      <c r="G2796" s="6">
        <v>2018</v>
      </c>
      <c r="L2796" s="6"/>
      <c r="N2796" s="6" t="s">
        <v>857</v>
      </c>
      <c r="P2796" s="407">
        <v>35</v>
      </c>
      <c r="Q2796" s="407">
        <v>35</v>
      </c>
      <c r="R2796" s="407">
        <v>6</v>
      </c>
      <c r="S2796" s="3" t="s">
        <v>3</v>
      </c>
      <c r="T2796" s="3" t="s">
        <v>44</v>
      </c>
      <c r="U2796" s="3" t="s">
        <v>277</v>
      </c>
      <c r="V2796" s="227" t="s">
        <v>1920</v>
      </c>
      <c r="X2796" s="3" t="s">
        <v>423</v>
      </c>
      <c r="AA2796" s="18">
        <v>44.266848000000003</v>
      </c>
      <c r="AB2796" s="18">
        <v>-121.255667</v>
      </c>
      <c r="AC2796" s="3" t="s">
        <v>45</v>
      </c>
      <c r="AE2796" s="3" t="s">
        <v>305</v>
      </c>
      <c r="AF2796" s="3" t="str">
        <f t="shared" si="71"/>
        <v>ex Taraxacum officinale</v>
      </c>
      <c r="AG2796" s="3" t="s">
        <v>2727</v>
      </c>
      <c r="AH2796" s="3" t="s">
        <v>1643</v>
      </c>
      <c r="AT2796" s="3" t="s">
        <v>311</v>
      </c>
    </row>
    <row r="2797" spans="1:56" x14ac:dyDescent="0.25">
      <c r="A2797" s="404">
        <v>43395</v>
      </c>
      <c r="B2797" s="5">
        <v>4002</v>
      </c>
      <c r="E2797" s="62">
        <v>17</v>
      </c>
      <c r="F2797" s="6" t="s">
        <v>42</v>
      </c>
      <c r="G2797" s="6">
        <v>2018</v>
      </c>
      <c r="L2797" s="6"/>
      <c r="N2797" s="6" t="s">
        <v>857</v>
      </c>
      <c r="P2797" s="407">
        <v>35</v>
      </c>
      <c r="Q2797" s="407">
        <v>35</v>
      </c>
      <c r="R2797" s="407">
        <v>7</v>
      </c>
      <c r="S2797" s="3" t="s">
        <v>3</v>
      </c>
      <c r="T2797" s="3" t="s">
        <v>44</v>
      </c>
      <c r="U2797" s="3" t="s">
        <v>277</v>
      </c>
      <c r="V2797" s="227" t="s">
        <v>1920</v>
      </c>
      <c r="X2797" s="3" t="s">
        <v>423</v>
      </c>
      <c r="AA2797" s="18">
        <v>44.266848000000003</v>
      </c>
      <c r="AB2797" s="18">
        <v>-121.255667</v>
      </c>
      <c r="AC2797" s="3" t="s">
        <v>45</v>
      </c>
      <c r="AE2797" s="3" t="s">
        <v>305</v>
      </c>
      <c r="AF2797" s="3" t="str">
        <f t="shared" si="71"/>
        <v>ex Taraxacum officinale</v>
      </c>
      <c r="AG2797" s="3" t="s">
        <v>2727</v>
      </c>
      <c r="AH2797" s="3" t="s">
        <v>1643</v>
      </c>
      <c r="AT2797" s="3" t="s">
        <v>311</v>
      </c>
    </row>
    <row r="2798" spans="1:56" x14ac:dyDescent="0.25">
      <c r="A2798" s="404">
        <v>43395</v>
      </c>
      <c r="B2798" s="5">
        <v>4003</v>
      </c>
      <c r="E2798" s="62">
        <v>17</v>
      </c>
      <c r="F2798" s="6" t="s">
        <v>42</v>
      </c>
      <c r="G2798" s="6">
        <v>2018</v>
      </c>
      <c r="L2798" s="6"/>
      <c r="N2798" s="6" t="s">
        <v>857</v>
      </c>
      <c r="P2798" s="407">
        <v>35</v>
      </c>
      <c r="Q2798" s="407">
        <v>35</v>
      </c>
      <c r="R2798" s="407">
        <v>8</v>
      </c>
      <c r="S2798" s="3" t="s">
        <v>3</v>
      </c>
      <c r="T2798" s="3" t="s">
        <v>44</v>
      </c>
      <c r="U2798" s="3" t="s">
        <v>277</v>
      </c>
      <c r="V2798" s="227" t="s">
        <v>1920</v>
      </c>
      <c r="X2798" s="3" t="s">
        <v>423</v>
      </c>
      <c r="AA2798" s="18">
        <v>44.266848000000003</v>
      </c>
      <c r="AB2798" s="18">
        <v>-121.255667</v>
      </c>
      <c r="AC2798" s="3" t="s">
        <v>45</v>
      </c>
      <c r="AE2798" s="3" t="s">
        <v>305</v>
      </c>
      <c r="AF2798" s="3" t="str">
        <f t="shared" si="71"/>
        <v>ex Taraxacum officinale</v>
      </c>
      <c r="AG2798" s="3" t="s">
        <v>2727</v>
      </c>
      <c r="AH2798" s="3" t="s">
        <v>1643</v>
      </c>
      <c r="AT2798" s="3" t="s">
        <v>311</v>
      </c>
    </row>
    <row r="2799" spans="1:56" x14ac:dyDescent="0.25">
      <c r="A2799" s="404">
        <v>43395</v>
      </c>
      <c r="B2799" s="5">
        <v>4004</v>
      </c>
      <c r="E2799" s="62">
        <v>17</v>
      </c>
      <c r="F2799" s="6" t="s">
        <v>42</v>
      </c>
      <c r="G2799" s="6">
        <v>2018</v>
      </c>
      <c r="L2799" s="6"/>
      <c r="N2799" s="6" t="s">
        <v>857</v>
      </c>
      <c r="P2799" s="407">
        <v>35</v>
      </c>
      <c r="Q2799" s="407">
        <v>35</v>
      </c>
      <c r="R2799" s="407">
        <v>9</v>
      </c>
      <c r="S2799" s="3" t="s">
        <v>3</v>
      </c>
      <c r="T2799" s="3" t="s">
        <v>44</v>
      </c>
      <c r="U2799" s="3" t="s">
        <v>277</v>
      </c>
      <c r="V2799" s="227" t="s">
        <v>1920</v>
      </c>
      <c r="X2799" s="3" t="s">
        <v>423</v>
      </c>
      <c r="AA2799" s="18">
        <v>44.266848000000003</v>
      </c>
      <c r="AB2799" s="18">
        <v>-121.255667</v>
      </c>
      <c r="AC2799" s="3" t="s">
        <v>45</v>
      </c>
      <c r="AE2799" s="3" t="s">
        <v>305</v>
      </c>
      <c r="AF2799" s="3" t="str">
        <f t="shared" si="71"/>
        <v>ex Taraxacum officinale</v>
      </c>
      <c r="AG2799" s="3" t="s">
        <v>2727</v>
      </c>
      <c r="AH2799" s="3" t="s">
        <v>1643</v>
      </c>
      <c r="AT2799" s="3" t="s">
        <v>311</v>
      </c>
    </row>
    <row r="2800" spans="1:56" x14ac:dyDescent="0.25">
      <c r="A2800" s="404">
        <v>43395</v>
      </c>
      <c r="B2800" s="5">
        <v>4005</v>
      </c>
      <c r="E2800" s="62">
        <v>17</v>
      </c>
      <c r="F2800" s="6" t="s">
        <v>42</v>
      </c>
      <c r="G2800" s="6">
        <v>2018</v>
      </c>
      <c r="L2800" s="6"/>
      <c r="N2800" s="6" t="s">
        <v>857</v>
      </c>
      <c r="P2800" s="407">
        <v>35</v>
      </c>
      <c r="Q2800" s="407">
        <v>35</v>
      </c>
      <c r="R2800" s="407">
        <v>10</v>
      </c>
      <c r="S2800" s="3" t="s">
        <v>3</v>
      </c>
      <c r="T2800" s="3" t="s">
        <v>44</v>
      </c>
      <c r="U2800" s="3" t="s">
        <v>277</v>
      </c>
      <c r="V2800" s="227" t="s">
        <v>1920</v>
      </c>
      <c r="X2800" s="3" t="s">
        <v>423</v>
      </c>
      <c r="AA2800" s="18">
        <v>44.266848000000003</v>
      </c>
      <c r="AB2800" s="18">
        <v>-121.255667</v>
      </c>
      <c r="AC2800" s="3" t="s">
        <v>45</v>
      </c>
      <c r="AE2800" s="3" t="s">
        <v>305</v>
      </c>
      <c r="AF2800" s="3" t="str">
        <f t="shared" si="71"/>
        <v>ex Taraxacum officinale</v>
      </c>
      <c r="AG2800" s="3" t="s">
        <v>2727</v>
      </c>
      <c r="AH2800" s="3" t="s">
        <v>1643</v>
      </c>
      <c r="AT2800" s="3" t="s">
        <v>311</v>
      </c>
    </row>
    <row r="2801" spans="1:46" x14ac:dyDescent="0.25">
      <c r="A2801" s="404">
        <v>43395</v>
      </c>
      <c r="B2801" s="5">
        <v>4090</v>
      </c>
      <c r="E2801" s="62">
        <v>19</v>
      </c>
      <c r="F2801" s="6" t="s">
        <v>42</v>
      </c>
      <c r="G2801" s="6">
        <v>2018</v>
      </c>
      <c r="L2801" s="6"/>
      <c r="N2801" s="6" t="s">
        <v>858</v>
      </c>
      <c r="P2801" s="407">
        <v>36</v>
      </c>
      <c r="Q2801" s="407">
        <v>36</v>
      </c>
      <c r="R2801" s="407">
        <v>1</v>
      </c>
      <c r="S2801" s="3" t="s">
        <v>3</v>
      </c>
      <c r="T2801" s="3" t="s">
        <v>44</v>
      </c>
      <c r="U2801" s="3" t="s">
        <v>277</v>
      </c>
      <c r="V2801" s="227" t="s">
        <v>1920</v>
      </c>
      <c r="X2801" s="3" t="s">
        <v>868</v>
      </c>
      <c r="AA2801" s="18">
        <v>44.163980000000002</v>
      </c>
      <c r="AB2801" s="18">
        <v>-121.377396</v>
      </c>
      <c r="AC2801" s="3" t="s">
        <v>45</v>
      </c>
      <c r="AE2801" s="3" t="s">
        <v>869</v>
      </c>
      <c r="AF2801" s="3" t="str">
        <f t="shared" si="71"/>
        <v>ex Rhus aromatica</v>
      </c>
      <c r="AG2801" s="3" t="s">
        <v>2727</v>
      </c>
      <c r="AH2801" s="3" t="s">
        <v>1643</v>
      </c>
      <c r="AT2801" s="3" t="s">
        <v>311</v>
      </c>
    </row>
    <row r="2802" spans="1:46" x14ac:dyDescent="0.25">
      <c r="A2802" s="404">
        <v>43395</v>
      </c>
      <c r="B2802" s="5">
        <v>7092</v>
      </c>
      <c r="E2802" s="62">
        <v>19</v>
      </c>
      <c r="F2802" s="6" t="s">
        <v>42</v>
      </c>
      <c r="G2802" s="6">
        <v>2018</v>
      </c>
      <c r="L2802" s="6"/>
      <c r="N2802" s="6" t="s">
        <v>858</v>
      </c>
      <c r="P2802" s="407">
        <v>36</v>
      </c>
      <c r="Q2802" s="407">
        <v>36</v>
      </c>
      <c r="R2802" s="407">
        <v>2</v>
      </c>
      <c r="S2802" s="3" t="s">
        <v>3</v>
      </c>
      <c r="T2802" s="3" t="s">
        <v>44</v>
      </c>
      <c r="U2802" s="3" t="s">
        <v>277</v>
      </c>
      <c r="V2802" s="227" t="s">
        <v>1920</v>
      </c>
      <c r="X2802" s="3" t="s">
        <v>868</v>
      </c>
      <c r="AA2802" s="18">
        <v>44.163980000000002</v>
      </c>
      <c r="AB2802" s="18">
        <v>-121.377396</v>
      </c>
      <c r="AC2802" s="3" t="s">
        <v>45</v>
      </c>
      <c r="AE2802" s="3" t="s">
        <v>869</v>
      </c>
      <c r="AF2802" s="3" t="str">
        <f t="shared" si="71"/>
        <v>ex Rhus aromatica</v>
      </c>
      <c r="AG2802" s="3" t="s">
        <v>2727</v>
      </c>
      <c r="AH2802" s="3" t="s">
        <v>1643</v>
      </c>
      <c r="AT2802" s="3" t="s">
        <v>311</v>
      </c>
    </row>
    <row r="2803" spans="1:46" x14ac:dyDescent="0.25">
      <c r="A2803" s="404">
        <v>43395</v>
      </c>
      <c r="B2803" s="5">
        <v>4091</v>
      </c>
      <c r="E2803" s="62">
        <v>19</v>
      </c>
      <c r="F2803" s="6" t="s">
        <v>42</v>
      </c>
      <c r="G2803" s="6">
        <v>2018</v>
      </c>
      <c r="L2803" s="6"/>
      <c r="N2803" s="6" t="s">
        <v>858</v>
      </c>
      <c r="P2803" s="407">
        <v>36</v>
      </c>
      <c r="Q2803" s="407">
        <v>36</v>
      </c>
      <c r="R2803" s="407">
        <v>3</v>
      </c>
      <c r="S2803" s="3" t="s">
        <v>3</v>
      </c>
      <c r="T2803" s="3" t="s">
        <v>44</v>
      </c>
      <c r="U2803" s="3" t="s">
        <v>277</v>
      </c>
      <c r="V2803" s="227" t="s">
        <v>1920</v>
      </c>
      <c r="X2803" s="3" t="s">
        <v>868</v>
      </c>
      <c r="AA2803" s="18">
        <v>44.163980000000002</v>
      </c>
      <c r="AB2803" s="18">
        <v>-121.377396</v>
      </c>
      <c r="AC2803" s="3" t="s">
        <v>45</v>
      </c>
      <c r="AE2803" s="3" t="s">
        <v>869</v>
      </c>
      <c r="AF2803" s="3" t="str">
        <f t="shared" si="71"/>
        <v>ex Rhus aromatica</v>
      </c>
      <c r="AG2803" s="3" t="s">
        <v>2727</v>
      </c>
      <c r="AH2803" s="3" t="s">
        <v>1643</v>
      </c>
      <c r="AT2803" s="3" t="s">
        <v>311</v>
      </c>
    </row>
    <row r="2804" spans="1:46" x14ac:dyDescent="0.25">
      <c r="A2804" s="404">
        <v>43395</v>
      </c>
      <c r="B2804" s="5">
        <v>7093</v>
      </c>
      <c r="E2804" s="62">
        <v>19</v>
      </c>
      <c r="F2804" s="6" t="s">
        <v>42</v>
      </c>
      <c r="G2804" s="6">
        <v>2018</v>
      </c>
      <c r="L2804" s="6"/>
      <c r="N2804" s="6" t="s">
        <v>858</v>
      </c>
      <c r="P2804" s="407">
        <v>36</v>
      </c>
      <c r="Q2804" s="407">
        <v>36</v>
      </c>
      <c r="R2804" s="407">
        <v>4</v>
      </c>
      <c r="S2804" s="3" t="s">
        <v>3</v>
      </c>
      <c r="T2804" s="3" t="s">
        <v>44</v>
      </c>
      <c r="U2804" s="3" t="s">
        <v>277</v>
      </c>
      <c r="V2804" s="227" t="s">
        <v>1920</v>
      </c>
      <c r="X2804" s="3" t="s">
        <v>868</v>
      </c>
      <c r="AA2804" s="18">
        <v>44.163980000000002</v>
      </c>
      <c r="AB2804" s="18">
        <v>-121.377396</v>
      </c>
      <c r="AC2804" s="3" t="s">
        <v>45</v>
      </c>
      <c r="AE2804" s="3" t="s">
        <v>869</v>
      </c>
      <c r="AF2804" s="3" t="str">
        <f t="shared" si="71"/>
        <v>ex Rhus aromatica</v>
      </c>
      <c r="AG2804" s="3" t="s">
        <v>2727</v>
      </c>
      <c r="AH2804" s="3" t="s">
        <v>1643</v>
      </c>
      <c r="AT2804" s="3" t="s">
        <v>311</v>
      </c>
    </row>
    <row r="2805" spans="1:46" x14ac:dyDescent="0.25">
      <c r="A2805" s="404">
        <v>43395</v>
      </c>
      <c r="B2805" s="5">
        <v>4092</v>
      </c>
      <c r="E2805" s="62">
        <v>19</v>
      </c>
      <c r="F2805" s="6" t="s">
        <v>42</v>
      </c>
      <c r="G2805" s="6">
        <v>2018</v>
      </c>
      <c r="L2805" s="6"/>
      <c r="N2805" s="6" t="s">
        <v>858</v>
      </c>
      <c r="P2805" s="407">
        <v>36</v>
      </c>
      <c r="Q2805" s="407">
        <v>36</v>
      </c>
      <c r="R2805" s="407">
        <v>5</v>
      </c>
      <c r="S2805" s="3" t="s">
        <v>3</v>
      </c>
      <c r="T2805" s="3" t="s">
        <v>44</v>
      </c>
      <c r="U2805" s="3" t="s">
        <v>277</v>
      </c>
      <c r="V2805" s="227" t="s">
        <v>1920</v>
      </c>
      <c r="X2805" s="3" t="s">
        <v>868</v>
      </c>
      <c r="AA2805" s="18">
        <v>44.163980000000002</v>
      </c>
      <c r="AB2805" s="18">
        <v>-121.377396</v>
      </c>
      <c r="AC2805" s="3" t="s">
        <v>45</v>
      </c>
      <c r="AE2805" s="3" t="s">
        <v>869</v>
      </c>
      <c r="AF2805" s="3" t="str">
        <f t="shared" si="71"/>
        <v>ex Rhus aromatica</v>
      </c>
      <c r="AG2805" s="3" t="s">
        <v>2727</v>
      </c>
      <c r="AH2805" s="3" t="s">
        <v>1643</v>
      </c>
      <c r="AT2805" s="3" t="s">
        <v>311</v>
      </c>
    </row>
    <row r="2806" spans="1:46" x14ac:dyDescent="0.25">
      <c r="A2806" s="404">
        <v>43395</v>
      </c>
      <c r="B2806" s="5">
        <v>7094</v>
      </c>
      <c r="E2806" s="62">
        <v>19</v>
      </c>
      <c r="F2806" s="6" t="s">
        <v>42</v>
      </c>
      <c r="G2806" s="6">
        <v>2018</v>
      </c>
      <c r="L2806" s="6"/>
      <c r="N2806" s="6" t="s">
        <v>858</v>
      </c>
      <c r="P2806" s="407">
        <v>36</v>
      </c>
      <c r="Q2806" s="407">
        <v>36</v>
      </c>
      <c r="R2806" s="407">
        <v>6</v>
      </c>
      <c r="S2806" s="3" t="s">
        <v>3</v>
      </c>
      <c r="T2806" s="3" t="s">
        <v>44</v>
      </c>
      <c r="U2806" s="3" t="s">
        <v>277</v>
      </c>
      <c r="V2806" s="227" t="s">
        <v>1920</v>
      </c>
      <c r="X2806" s="3" t="s">
        <v>868</v>
      </c>
      <c r="AA2806" s="18">
        <v>44.163980000000002</v>
      </c>
      <c r="AB2806" s="18">
        <v>-121.377396</v>
      </c>
      <c r="AC2806" s="3" t="s">
        <v>45</v>
      </c>
      <c r="AE2806" s="3" t="s">
        <v>869</v>
      </c>
      <c r="AF2806" s="3" t="str">
        <f t="shared" si="71"/>
        <v>ex Rhus aromatica</v>
      </c>
      <c r="AG2806" s="3" t="s">
        <v>2727</v>
      </c>
      <c r="AH2806" s="3" t="s">
        <v>1643</v>
      </c>
      <c r="AT2806" s="3" t="s">
        <v>311</v>
      </c>
    </row>
    <row r="2807" spans="1:46" x14ac:dyDescent="0.25">
      <c r="A2807" s="404">
        <v>43395</v>
      </c>
      <c r="B2807" s="5">
        <v>4093</v>
      </c>
      <c r="E2807" s="62">
        <v>19</v>
      </c>
      <c r="F2807" s="6" t="s">
        <v>42</v>
      </c>
      <c r="G2807" s="6">
        <v>2018</v>
      </c>
      <c r="L2807" s="6"/>
      <c r="N2807" s="6" t="s">
        <v>858</v>
      </c>
      <c r="P2807" s="407">
        <v>36</v>
      </c>
      <c r="Q2807" s="407">
        <v>36</v>
      </c>
      <c r="R2807" s="407">
        <v>7</v>
      </c>
      <c r="S2807" s="3" t="s">
        <v>3</v>
      </c>
      <c r="T2807" s="3" t="s">
        <v>44</v>
      </c>
      <c r="U2807" s="3" t="s">
        <v>277</v>
      </c>
      <c r="V2807" s="227" t="s">
        <v>1920</v>
      </c>
      <c r="X2807" s="3" t="s">
        <v>868</v>
      </c>
      <c r="AA2807" s="18">
        <v>44.163980000000002</v>
      </c>
      <c r="AB2807" s="18">
        <v>-121.377396</v>
      </c>
      <c r="AC2807" s="3" t="s">
        <v>45</v>
      </c>
      <c r="AE2807" s="3" t="s">
        <v>869</v>
      </c>
      <c r="AF2807" s="3" t="str">
        <f t="shared" si="71"/>
        <v>ex Rhus aromatica</v>
      </c>
      <c r="AG2807" s="3" t="s">
        <v>2727</v>
      </c>
      <c r="AH2807" s="3" t="s">
        <v>1643</v>
      </c>
      <c r="AT2807" s="3" t="s">
        <v>311</v>
      </c>
    </row>
    <row r="2808" spans="1:46" x14ac:dyDescent="0.25">
      <c r="A2808" s="404">
        <v>43395</v>
      </c>
      <c r="B2808" s="5">
        <v>7095</v>
      </c>
      <c r="E2808" s="62">
        <v>19</v>
      </c>
      <c r="F2808" s="6" t="s">
        <v>42</v>
      </c>
      <c r="G2808" s="6">
        <v>2018</v>
      </c>
      <c r="L2808" s="6"/>
      <c r="N2808" s="6" t="s">
        <v>858</v>
      </c>
      <c r="P2808" s="407">
        <v>36</v>
      </c>
      <c r="Q2808" s="407">
        <v>36</v>
      </c>
      <c r="R2808" s="407">
        <v>8</v>
      </c>
      <c r="S2808" s="3" t="s">
        <v>3</v>
      </c>
      <c r="T2808" s="3" t="s">
        <v>44</v>
      </c>
      <c r="U2808" s="3" t="s">
        <v>277</v>
      </c>
      <c r="V2808" s="227" t="s">
        <v>1920</v>
      </c>
      <c r="X2808" s="3" t="s">
        <v>868</v>
      </c>
      <c r="AA2808" s="18">
        <v>44.163980000000002</v>
      </c>
      <c r="AB2808" s="18">
        <v>-121.377396</v>
      </c>
      <c r="AC2808" s="3" t="s">
        <v>45</v>
      </c>
      <c r="AE2808" s="3" t="s">
        <v>869</v>
      </c>
      <c r="AF2808" s="3" t="str">
        <f t="shared" si="71"/>
        <v>ex Rhus aromatica</v>
      </c>
      <c r="AG2808" s="3" t="s">
        <v>2727</v>
      </c>
      <c r="AH2808" s="3" t="s">
        <v>1643</v>
      </c>
      <c r="AT2808" s="3" t="s">
        <v>311</v>
      </c>
    </row>
    <row r="2809" spans="1:46" x14ac:dyDescent="0.25">
      <c r="A2809" s="404">
        <v>43395</v>
      </c>
      <c r="B2809" s="5">
        <v>4094</v>
      </c>
      <c r="E2809" s="62">
        <v>19</v>
      </c>
      <c r="F2809" s="6" t="s">
        <v>42</v>
      </c>
      <c r="G2809" s="6">
        <v>2018</v>
      </c>
      <c r="L2809" s="6"/>
      <c r="N2809" s="6" t="s">
        <v>858</v>
      </c>
      <c r="P2809" s="407">
        <v>36</v>
      </c>
      <c r="Q2809" s="407">
        <v>36</v>
      </c>
      <c r="R2809" s="407">
        <v>9</v>
      </c>
      <c r="S2809" s="3" t="s">
        <v>3</v>
      </c>
      <c r="T2809" s="3" t="s">
        <v>44</v>
      </c>
      <c r="U2809" s="3" t="s">
        <v>277</v>
      </c>
      <c r="V2809" s="227" t="s">
        <v>1920</v>
      </c>
      <c r="X2809" s="3" t="s">
        <v>868</v>
      </c>
      <c r="AA2809" s="18">
        <v>44.163980000000002</v>
      </c>
      <c r="AB2809" s="18">
        <v>-121.377396</v>
      </c>
      <c r="AC2809" s="3" t="s">
        <v>45</v>
      </c>
      <c r="AE2809" s="3" t="s">
        <v>869</v>
      </c>
      <c r="AF2809" s="3" t="str">
        <f t="shared" si="71"/>
        <v>ex Rhus aromatica</v>
      </c>
      <c r="AG2809" s="3" t="s">
        <v>2727</v>
      </c>
      <c r="AH2809" s="3" t="s">
        <v>1643</v>
      </c>
      <c r="AT2809" s="3" t="s">
        <v>311</v>
      </c>
    </row>
    <row r="2810" spans="1:46" x14ac:dyDescent="0.25">
      <c r="A2810" s="404">
        <v>43395</v>
      </c>
      <c r="B2810" s="5">
        <v>7096</v>
      </c>
      <c r="E2810" s="62">
        <v>19</v>
      </c>
      <c r="F2810" s="6" t="s">
        <v>42</v>
      </c>
      <c r="G2810" s="6">
        <v>2018</v>
      </c>
      <c r="L2810" s="6"/>
      <c r="N2810" s="6" t="s">
        <v>858</v>
      </c>
      <c r="P2810" s="407">
        <v>36</v>
      </c>
      <c r="Q2810" s="407">
        <v>36</v>
      </c>
      <c r="R2810" s="407">
        <v>10</v>
      </c>
      <c r="S2810" s="3" t="s">
        <v>3</v>
      </c>
      <c r="T2810" s="3" t="s">
        <v>44</v>
      </c>
      <c r="U2810" s="3" t="s">
        <v>277</v>
      </c>
      <c r="V2810" s="227" t="s">
        <v>1920</v>
      </c>
      <c r="X2810" s="3" t="s">
        <v>868</v>
      </c>
      <c r="AA2810" s="18">
        <v>44.163980000000002</v>
      </c>
      <c r="AB2810" s="18">
        <v>-121.377396</v>
      </c>
      <c r="AC2810" s="3" t="s">
        <v>45</v>
      </c>
      <c r="AE2810" s="3" t="s">
        <v>869</v>
      </c>
      <c r="AF2810" s="3" t="str">
        <f t="shared" si="71"/>
        <v>ex Rhus aromatica</v>
      </c>
      <c r="AG2810" s="3" t="s">
        <v>2727</v>
      </c>
      <c r="AH2810" s="3" t="s">
        <v>1643</v>
      </c>
      <c r="AT2810" s="3" t="s">
        <v>311</v>
      </c>
    </row>
    <row r="2811" spans="1:46" x14ac:dyDescent="0.25">
      <c r="A2811" s="404">
        <v>43395</v>
      </c>
      <c r="B2811" s="5">
        <v>4095</v>
      </c>
      <c r="E2811" s="62">
        <v>19</v>
      </c>
      <c r="F2811" s="6" t="s">
        <v>42</v>
      </c>
      <c r="G2811" s="6">
        <v>2018</v>
      </c>
      <c r="L2811" s="6"/>
      <c r="N2811" s="6" t="s">
        <v>858</v>
      </c>
      <c r="P2811" s="407">
        <v>36</v>
      </c>
      <c r="Q2811" s="407">
        <v>36</v>
      </c>
      <c r="R2811" s="407">
        <v>11</v>
      </c>
      <c r="S2811" s="3" t="s">
        <v>3</v>
      </c>
      <c r="T2811" s="3" t="s">
        <v>44</v>
      </c>
      <c r="U2811" s="3" t="s">
        <v>277</v>
      </c>
      <c r="V2811" s="227" t="s">
        <v>1920</v>
      </c>
      <c r="X2811" s="3" t="s">
        <v>868</v>
      </c>
      <c r="AA2811" s="18">
        <v>44.163980000000002</v>
      </c>
      <c r="AB2811" s="18">
        <v>-121.377396</v>
      </c>
      <c r="AC2811" s="3" t="s">
        <v>45</v>
      </c>
      <c r="AE2811" s="3" t="s">
        <v>869</v>
      </c>
      <c r="AF2811" s="3" t="str">
        <f t="shared" si="71"/>
        <v>ex Rhus aromatica</v>
      </c>
      <c r="AG2811" s="3" t="s">
        <v>2727</v>
      </c>
      <c r="AH2811" s="3" t="s">
        <v>1643</v>
      </c>
      <c r="AT2811" s="3" t="s">
        <v>311</v>
      </c>
    </row>
    <row r="2812" spans="1:46" x14ac:dyDescent="0.25">
      <c r="A2812" s="404">
        <v>43395</v>
      </c>
      <c r="B2812" s="5">
        <v>4096</v>
      </c>
      <c r="E2812" s="62">
        <v>19</v>
      </c>
      <c r="F2812" s="6" t="s">
        <v>42</v>
      </c>
      <c r="G2812" s="6">
        <v>2018</v>
      </c>
      <c r="L2812" s="6"/>
      <c r="N2812" s="6" t="s">
        <v>858</v>
      </c>
      <c r="P2812" s="407">
        <v>36</v>
      </c>
      <c r="Q2812" s="407">
        <v>36</v>
      </c>
      <c r="R2812" s="407">
        <v>12</v>
      </c>
      <c r="S2812" s="3" t="s">
        <v>3</v>
      </c>
      <c r="T2812" s="3" t="s">
        <v>44</v>
      </c>
      <c r="U2812" s="3" t="s">
        <v>277</v>
      </c>
      <c r="V2812" s="227" t="s">
        <v>1920</v>
      </c>
      <c r="X2812" s="3" t="s">
        <v>868</v>
      </c>
      <c r="AA2812" s="18">
        <v>44.163980000000002</v>
      </c>
      <c r="AB2812" s="18">
        <v>-121.377396</v>
      </c>
      <c r="AC2812" s="3" t="s">
        <v>45</v>
      </c>
      <c r="AE2812" s="3" t="s">
        <v>869</v>
      </c>
      <c r="AF2812" s="3" t="str">
        <f t="shared" si="71"/>
        <v>ex Rhus aromatica</v>
      </c>
      <c r="AG2812" s="3" t="s">
        <v>2727</v>
      </c>
      <c r="AH2812" s="3" t="s">
        <v>1643</v>
      </c>
      <c r="AT2812" s="3" t="s">
        <v>311</v>
      </c>
    </row>
    <row r="2813" spans="1:46" x14ac:dyDescent="0.25">
      <c r="A2813" s="404">
        <v>43395</v>
      </c>
      <c r="B2813" s="5">
        <v>4097</v>
      </c>
      <c r="E2813" s="62">
        <v>19</v>
      </c>
      <c r="F2813" s="6" t="s">
        <v>42</v>
      </c>
      <c r="G2813" s="6">
        <v>2018</v>
      </c>
      <c r="L2813" s="6"/>
      <c r="N2813" s="6" t="s">
        <v>858</v>
      </c>
      <c r="P2813" s="407">
        <v>36</v>
      </c>
      <c r="Q2813" s="407">
        <v>36</v>
      </c>
      <c r="R2813" s="407">
        <v>13</v>
      </c>
      <c r="S2813" s="3" t="s">
        <v>3</v>
      </c>
      <c r="T2813" s="3" t="s">
        <v>44</v>
      </c>
      <c r="U2813" s="3" t="s">
        <v>277</v>
      </c>
      <c r="V2813" s="227" t="s">
        <v>1920</v>
      </c>
      <c r="X2813" s="3" t="s">
        <v>868</v>
      </c>
      <c r="AA2813" s="18">
        <v>44.163980000000002</v>
      </c>
      <c r="AB2813" s="18">
        <v>-121.377396</v>
      </c>
      <c r="AC2813" s="3" t="s">
        <v>45</v>
      </c>
      <c r="AE2813" s="3" t="s">
        <v>869</v>
      </c>
      <c r="AF2813" s="3" t="str">
        <f t="shared" si="71"/>
        <v>ex Rhus aromatica</v>
      </c>
      <c r="AG2813" s="3" t="s">
        <v>2727</v>
      </c>
      <c r="AH2813" s="3" t="s">
        <v>1643</v>
      </c>
      <c r="AT2813" s="3" t="s">
        <v>311</v>
      </c>
    </row>
    <row r="2814" spans="1:46" x14ac:dyDescent="0.25">
      <c r="A2814" s="404">
        <v>43395</v>
      </c>
      <c r="B2814" s="5">
        <v>4098</v>
      </c>
      <c r="E2814" s="62">
        <v>19</v>
      </c>
      <c r="F2814" s="6" t="s">
        <v>42</v>
      </c>
      <c r="G2814" s="6">
        <v>2018</v>
      </c>
      <c r="L2814" s="6"/>
      <c r="N2814" s="6" t="s">
        <v>858</v>
      </c>
      <c r="P2814" s="407">
        <v>36</v>
      </c>
      <c r="Q2814" s="407">
        <v>36</v>
      </c>
      <c r="R2814" s="407">
        <v>14</v>
      </c>
      <c r="S2814" s="3" t="s">
        <v>3</v>
      </c>
      <c r="T2814" s="3" t="s">
        <v>44</v>
      </c>
      <c r="U2814" s="3" t="s">
        <v>277</v>
      </c>
      <c r="V2814" s="227" t="s">
        <v>1920</v>
      </c>
      <c r="X2814" s="3" t="s">
        <v>868</v>
      </c>
      <c r="AA2814" s="18">
        <v>44.163980000000002</v>
      </c>
      <c r="AB2814" s="18">
        <v>-121.377396</v>
      </c>
      <c r="AC2814" s="3" t="s">
        <v>45</v>
      </c>
      <c r="AE2814" s="3" t="s">
        <v>869</v>
      </c>
      <c r="AF2814" s="3" t="str">
        <f t="shared" si="71"/>
        <v>ex Rhus aromatica</v>
      </c>
      <c r="AG2814" s="3" t="s">
        <v>2727</v>
      </c>
      <c r="AH2814" s="3" t="s">
        <v>1643</v>
      </c>
      <c r="AT2814" s="3" t="s">
        <v>311</v>
      </c>
    </row>
    <row r="2815" spans="1:46" x14ac:dyDescent="0.25">
      <c r="A2815" s="404">
        <v>43395</v>
      </c>
      <c r="B2815" s="5">
        <v>4099</v>
      </c>
      <c r="E2815" s="62">
        <v>19</v>
      </c>
      <c r="F2815" s="6" t="s">
        <v>42</v>
      </c>
      <c r="G2815" s="6">
        <v>2018</v>
      </c>
      <c r="L2815" s="6"/>
      <c r="N2815" s="6" t="s">
        <v>858</v>
      </c>
      <c r="P2815" s="407">
        <v>36</v>
      </c>
      <c r="Q2815" s="407">
        <v>36</v>
      </c>
      <c r="R2815" s="407">
        <v>15</v>
      </c>
      <c r="S2815" s="3" t="s">
        <v>3</v>
      </c>
      <c r="T2815" s="3" t="s">
        <v>44</v>
      </c>
      <c r="U2815" s="3" t="s">
        <v>277</v>
      </c>
      <c r="V2815" s="227" t="s">
        <v>1920</v>
      </c>
      <c r="X2815" s="3" t="s">
        <v>868</v>
      </c>
      <c r="AA2815" s="18">
        <v>44.163980000000002</v>
      </c>
      <c r="AB2815" s="18">
        <v>-121.377396</v>
      </c>
      <c r="AC2815" s="3" t="s">
        <v>45</v>
      </c>
      <c r="AE2815" s="3" t="s">
        <v>869</v>
      </c>
      <c r="AF2815" s="3" t="str">
        <f t="shared" si="71"/>
        <v>ex Rhus aromatica</v>
      </c>
      <c r="AG2815" s="3" t="s">
        <v>2727</v>
      </c>
      <c r="AH2815" s="3" t="s">
        <v>1643</v>
      </c>
      <c r="AT2815" s="3" t="s">
        <v>311</v>
      </c>
    </row>
    <row r="2816" spans="1:46" x14ac:dyDescent="0.25">
      <c r="A2816" s="404">
        <v>43395</v>
      </c>
      <c r="B2816" s="5">
        <v>4100</v>
      </c>
      <c r="E2816" s="62">
        <v>19</v>
      </c>
      <c r="F2816" s="6" t="s">
        <v>42</v>
      </c>
      <c r="G2816" s="6">
        <v>2018</v>
      </c>
      <c r="L2816" s="6"/>
      <c r="N2816" s="6" t="s">
        <v>858</v>
      </c>
      <c r="P2816" s="407">
        <v>36</v>
      </c>
      <c r="Q2816" s="407">
        <v>36</v>
      </c>
      <c r="R2816" s="407">
        <v>16</v>
      </c>
      <c r="S2816" s="3" t="s">
        <v>3</v>
      </c>
      <c r="T2816" s="3" t="s">
        <v>44</v>
      </c>
      <c r="U2816" s="3" t="s">
        <v>277</v>
      </c>
      <c r="V2816" s="227" t="s">
        <v>1920</v>
      </c>
      <c r="X2816" s="3" t="s">
        <v>868</v>
      </c>
      <c r="AA2816" s="18">
        <v>44.163980000000002</v>
      </c>
      <c r="AB2816" s="18">
        <v>-121.377396</v>
      </c>
      <c r="AC2816" s="3" t="s">
        <v>45</v>
      </c>
      <c r="AE2816" s="3" t="s">
        <v>869</v>
      </c>
      <c r="AF2816" s="3" t="str">
        <f t="shared" si="71"/>
        <v>ex Rhus aromatica</v>
      </c>
      <c r="AG2816" s="3" t="s">
        <v>2727</v>
      </c>
      <c r="AH2816" s="3" t="s">
        <v>1643</v>
      </c>
      <c r="AT2816" s="3" t="s">
        <v>311</v>
      </c>
    </row>
    <row r="2817" spans="1:55" x14ac:dyDescent="0.25">
      <c r="A2817" s="404">
        <v>43395</v>
      </c>
      <c r="B2817" s="5">
        <v>4101</v>
      </c>
      <c r="E2817" s="62">
        <v>19</v>
      </c>
      <c r="F2817" s="6" t="s">
        <v>42</v>
      </c>
      <c r="G2817" s="6">
        <v>2018</v>
      </c>
      <c r="L2817" s="6"/>
      <c r="N2817" s="6" t="s">
        <v>858</v>
      </c>
      <c r="P2817" s="407">
        <v>36</v>
      </c>
      <c r="Q2817" s="407">
        <v>36</v>
      </c>
      <c r="R2817" s="407">
        <v>17</v>
      </c>
      <c r="S2817" s="3" t="s">
        <v>3</v>
      </c>
      <c r="T2817" s="3" t="s">
        <v>44</v>
      </c>
      <c r="U2817" s="3" t="s">
        <v>277</v>
      </c>
      <c r="V2817" s="227" t="s">
        <v>1920</v>
      </c>
      <c r="X2817" s="3" t="s">
        <v>868</v>
      </c>
      <c r="AA2817" s="18">
        <v>44.163980000000002</v>
      </c>
      <c r="AB2817" s="18">
        <v>-121.377396</v>
      </c>
      <c r="AC2817" s="3" t="s">
        <v>45</v>
      </c>
      <c r="AE2817" s="3" t="s">
        <v>869</v>
      </c>
      <c r="AF2817" s="3" t="str">
        <f t="shared" si="71"/>
        <v>ex Rhus aromatica</v>
      </c>
      <c r="AG2817" s="3" t="s">
        <v>2727</v>
      </c>
      <c r="AH2817" s="3" t="s">
        <v>1643</v>
      </c>
      <c r="AT2817" s="3" t="s">
        <v>311</v>
      </c>
    </row>
    <row r="2818" spans="1:55" x14ac:dyDescent="0.25">
      <c r="A2818" s="404">
        <v>43395</v>
      </c>
      <c r="B2818" s="5">
        <v>4102</v>
      </c>
      <c r="E2818" s="62">
        <v>19</v>
      </c>
      <c r="F2818" s="6" t="s">
        <v>42</v>
      </c>
      <c r="G2818" s="6">
        <v>2018</v>
      </c>
      <c r="L2818" s="6"/>
      <c r="N2818" s="6" t="s">
        <v>858</v>
      </c>
      <c r="P2818" s="407">
        <v>36</v>
      </c>
      <c r="Q2818" s="407">
        <v>36</v>
      </c>
      <c r="R2818" s="407">
        <v>18</v>
      </c>
      <c r="S2818" s="3" t="s">
        <v>3</v>
      </c>
      <c r="T2818" s="3" t="s">
        <v>44</v>
      </c>
      <c r="U2818" s="3" t="s">
        <v>277</v>
      </c>
      <c r="V2818" s="227" t="s">
        <v>1920</v>
      </c>
      <c r="X2818" s="3" t="s">
        <v>868</v>
      </c>
      <c r="AA2818" s="18">
        <v>44.163980000000002</v>
      </c>
      <c r="AB2818" s="18">
        <v>-121.377396</v>
      </c>
      <c r="AC2818" s="3" t="s">
        <v>45</v>
      </c>
      <c r="AE2818" s="3" t="s">
        <v>869</v>
      </c>
      <c r="AF2818" s="3" t="str">
        <f t="shared" si="71"/>
        <v>ex Rhus aromatica</v>
      </c>
      <c r="AG2818" s="3" t="s">
        <v>2727</v>
      </c>
      <c r="AH2818" s="3" t="s">
        <v>1643</v>
      </c>
      <c r="AT2818" s="3" t="s">
        <v>311</v>
      </c>
    </row>
    <row r="2819" spans="1:55" x14ac:dyDescent="0.25">
      <c r="A2819" s="404">
        <v>43395</v>
      </c>
      <c r="B2819" s="5">
        <v>4103</v>
      </c>
      <c r="E2819" s="62">
        <v>19</v>
      </c>
      <c r="F2819" s="6" t="s">
        <v>42</v>
      </c>
      <c r="G2819" s="6">
        <v>2018</v>
      </c>
      <c r="L2819" s="6"/>
      <c r="N2819" s="6" t="s">
        <v>858</v>
      </c>
      <c r="P2819" s="407">
        <v>36</v>
      </c>
      <c r="Q2819" s="407">
        <v>36</v>
      </c>
      <c r="R2819" s="407">
        <v>19</v>
      </c>
      <c r="S2819" s="3" t="s">
        <v>3</v>
      </c>
      <c r="T2819" s="3" t="s">
        <v>44</v>
      </c>
      <c r="U2819" s="3" t="s">
        <v>277</v>
      </c>
      <c r="V2819" s="227" t="s">
        <v>1920</v>
      </c>
      <c r="X2819" s="3" t="s">
        <v>868</v>
      </c>
      <c r="AA2819" s="18">
        <v>44.163980000000002</v>
      </c>
      <c r="AB2819" s="18">
        <v>-121.377396</v>
      </c>
      <c r="AC2819" s="3" t="s">
        <v>45</v>
      </c>
      <c r="AE2819" s="3" t="s">
        <v>869</v>
      </c>
      <c r="AF2819" s="3" t="str">
        <f t="shared" si="71"/>
        <v>ex Rhus aromatica</v>
      </c>
      <c r="AG2819" s="3" t="s">
        <v>2727</v>
      </c>
      <c r="AH2819" s="3" t="s">
        <v>1643</v>
      </c>
      <c r="AT2819" s="3" t="s">
        <v>311</v>
      </c>
    </row>
    <row r="2820" spans="1:55" x14ac:dyDescent="0.25">
      <c r="A2820" s="404">
        <v>43395</v>
      </c>
      <c r="B2820" s="5">
        <v>4104</v>
      </c>
      <c r="E2820" s="62">
        <v>19</v>
      </c>
      <c r="F2820" s="6" t="s">
        <v>42</v>
      </c>
      <c r="G2820" s="6">
        <v>2018</v>
      </c>
      <c r="L2820" s="6"/>
      <c r="N2820" s="6" t="s">
        <v>858</v>
      </c>
      <c r="P2820" s="407">
        <v>36</v>
      </c>
      <c r="Q2820" s="407">
        <v>36</v>
      </c>
      <c r="R2820" s="407">
        <v>20</v>
      </c>
      <c r="S2820" s="3" t="s">
        <v>3</v>
      </c>
      <c r="T2820" s="3" t="s">
        <v>44</v>
      </c>
      <c r="U2820" s="3" t="s">
        <v>277</v>
      </c>
      <c r="V2820" s="227" t="s">
        <v>1920</v>
      </c>
      <c r="X2820" s="3" t="s">
        <v>868</v>
      </c>
      <c r="AA2820" s="18">
        <v>44.163980000000002</v>
      </c>
      <c r="AB2820" s="18">
        <v>-121.377396</v>
      </c>
      <c r="AC2820" s="3" t="s">
        <v>45</v>
      </c>
      <c r="AE2820" s="3" t="s">
        <v>869</v>
      </c>
      <c r="AF2820" s="3" t="str">
        <f t="shared" si="71"/>
        <v>ex Rhus aromatica</v>
      </c>
      <c r="AG2820" s="3" t="s">
        <v>2727</v>
      </c>
      <c r="AH2820" s="3" t="s">
        <v>1643</v>
      </c>
      <c r="AT2820" s="3" t="s">
        <v>311</v>
      </c>
    </row>
    <row r="2821" spans="1:55" x14ac:dyDescent="0.25">
      <c r="A2821" s="404">
        <v>43395</v>
      </c>
      <c r="B2821" s="5">
        <v>4105</v>
      </c>
      <c r="E2821" s="62">
        <v>19</v>
      </c>
      <c r="F2821" s="6" t="s">
        <v>42</v>
      </c>
      <c r="G2821" s="6">
        <v>2018</v>
      </c>
      <c r="L2821" s="6"/>
      <c r="N2821" s="6" t="s">
        <v>858</v>
      </c>
      <c r="P2821" s="407">
        <v>36</v>
      </c>
      <c r="Q2821" s="407">
        <v>36</v>
      </c>
      <c r="R2821" s="407">
        <v>21</v>
      </c>
      <c r="S2821" s="3" t="s">
        <v>3</v>
      </c>
      <c r="T2821" s="3" t="s">
        <v>44</v>
      </c>
      <c r="U2821" s="3" t="s">
        <v>277</v>
      </c>
      <c r="V2821" s="227" t="s">
        <v>1920</v>
      </c>
      <c r="X2821" s="3" t="s">
        <v>868</v>
      </c>
      <c r="AA2821" s="18">
        <v>44.163980000000002</v>
      </c>
      <c r="AB2821" s="18">
        <v>-121.377396</v>
      </c>
      <c r="AC2821" s="3" t="s">
        <v>45</v>
      </c>
      <c r="AE2821" s="3" t="s">
        <v>869</v>
      </c>
      <c r="AF2821" s="3" t="str">
        <f t="shared" si="71"/>
        <v>ex Rhus aromatica</v>
      </c>
      <c r="AG2821" s="3" t="s">
        <v>2727</v>
      </c>
      <c r="AH2821" s="3" t="s">
        <v>1643</v>
      </c>
      <c r="AT2821" s="3" t="s">
        <v>311</v>
      </c>
    </row>
    <row r="2822" spans="1:55" x14ac:dyDescent="0.25">
      <c r="A2822" s="404">
        <v>43395</v>
      </c>
      <c r="B2822" s="5">
        <v>4106</v>
      </c>
      <c r="E2822" s="62">
        <v>19</v>
      </c>
      <c r="F2822" s="6" t="s">
        <v>42</v>
      </c>
      <c r="G2822" s="6">
        <v>2018</v>
      </c>
      <c r="L2822" s="6"/>
      <c r="N2822" s="6" t="s">
        <v>858</v>
      </c>
      <c r="P2822" s="407">
        <v>36</v>
      </c>
      <c r="Q2822" s="407">
        <v>36</v>
      </c>
      <c r="R2822" s="407">
        <v>22</v>
      </c>
      <c r="S2822" s="3" t="s">
        <v>3</v>
      </c>
      <c r="T2822" s="3" t="s">
        <v>44</v>
      </c>
      <c r="U2822" s="3" t="s">
        <v>277</v>
      </c>
      <c r="V2822" s="227" t="s">
        <v>1920</v>
      </c>
      <c r="X2822" s="3" t="s">
        <v>868</v>
      </c>
      <c r="AA2822" s="18">
        <v>44.163980000000002</v>
      </c>
      <c r="AB2822" s="18">
        <v>-121.377396</v>
      </c>
      <c r="AC2822" s="3" t="s">
        <v>45</v>
      </c>
      <c r="AE2822" s="3" t="s">
        <v>869</v>
      </c>
      <c r="AF2822" s="3" t="str">
        <f t="shared" si="71"/>
        <v>ex Rhus aromatica</v>
      </c>
      <c r="AG2822" s="3" t="s">
        <v>2727</v>
      </c>
      <c r="AH2822" s="3" t="s">
        <v>1643</v>
      </c>
      <c r="AT2822" s="3" t="s">
        <v>311</v>
      </c>
    </row>
    <row r="2823" spans="1:55" x14ac:dyDescent="0.25">
      <c r="A2823" s="404">
        <v>43395</v>
      </c>
      <c r="B2823" s="5">
        <v>5177</v>
      </c>
      <c r="C2823" s="2"/>
      <c r="D2823" s="2"/>
      <c r="E2823" s="61">
        <v>29</v>
      </c>
      <c r="F2823" s="1" t="s">
        <v>42</v>
      </c>
      <c r="G2823" s="1">
        <v>2018</v>
      </c>
      <c r="H2823" s="1"/>
      <c r="I2823" s="2"/>
      <c r="J2823" s="2"/>
      <c r="K2823" s="2"/>
      <c r="L2823" s="6"/>
      <c r="M2823" s="2"/>
      <c r="N2823" s="1" t="s">
        <v>1093</v>
      </c>
      <c r="O2823" s="1"/>
      <c r="P2823" s="426">
        <v>49</v>
      </c>
      <c r="Q2823" s="426">
        <v>49</v>
      </c>
      <c r="R2823" s="426">
        <v>1</v>
      </c>
      <c r="S2823" s="2" t="s">
        <v>3</v>
      </c>
      <c r="T2823" s="2" t="s">
        <v>44</v>
      </c>
      <c r="U2823" s="2" t="s">
        <v>277</v>
      </c>
      <c r="V2823" s="227" t="s">
        <v>1920</v>
      </c>
      <c r="W2823" s="2"/>
      <c r="X2823" s="2" t="s">
        <v>1094</v>
      </c>
      <c r="Y2823" s="2"/>
      <c r="Z2823" s="2"/>
      <c r="AA2823" s="18">
        <v>44.182349000000002</v>
      </c>
      <c r="AB2823" s="18">
        <v>-121.31814799999999</v>
      </c>
      <c r="AC2823" s="2" t="s">
        <v>45</v>
      </c>
      <c r="AD2823" s="2"/>
      <c r="AE2823" s="3" t="s">
        <v>1095</v>
      </c>
      <c r="AF2823" s="2" t="str">
        <f t="shared" si="71"/>
        <v>ex Phacelia heterophylla</v>
      </c>
      <c r="AG2823" s="3" t="s">
        <v>2727</v>
      </c>
      <c r="AH2823" s="3" t="s">
        <v>1643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 t="s">
        <v>311</v>
      </c>
      <c r="AU2823" s="2"/>
      <c r="AV2823" s="2"/>
      <c r="AW2823" s="2"/>
      <c r="AX2823" s="2"/>
      <c r="AY2823" s="2"/>
      <c r="AZ2823" s="2"/>
      <c r="BA2823" s="2"/>
      <c r="BB2823" s="2"/>
      <c r="BC2823" s="2"/>
    </row>
    <row r="2824" spans="1:55" x14ac:dyDescent="0.25">
      <c r="A2824" s="404">
        <v>43395</v>
      </c>
      <c r="B2824" s="5">
        <v>5178</v>
      </c>
      <c r="E2824" s="61">
        <v>29</v>
      </c>
      <c r="F2824" s="1" t="s">
        <v>42</v>
      </c>
      <c r="G2824" s="1">
        <v>2018</v>
      </c>
      <c r="H2824" s="1"/>
      <c r="I2824" s="2"/>
      <c r="J2824" s="2"/>
      <c r="K2824" s="2"/>
      <c r="L2824" s="6"/>
      <c r="M2824" s="2"/>
      <c r="N2824" s="1" t="s">
        <v>1093</v>
      </c>
      <c r="O2824" s="1"/>
      <c r="P2824" s="426">
        <v>49</v>
      </c>
      <c r="Q2824" s="426">
        <v>49</v>
      </c>
      <c r="R2824" s="426">
        <v>2</v>
      </c>
      <c r="S2824" s="2" t="s">
        <v>3</v>
      </c>
      <c r="T2824" s="2" t="s">
        <v>44</v>
      </c>
      <c r="U2824" s="2" t="s">
        <v>277</v>
      </c>
      <c r="V2824" s="227" t="s">
        <v>1920</v>
      </c>
      <c r="W2824" s="2"/>
      <c r="X2824" s="2" t="s">
        <v>1094</v>
      </c>
      <c r="Y2824" s="2"/>
      <c r="Z2824" s="2"/>
      <c r="AA2824" s="18">
        <v>44.182349000000002</v>
      </c>
      <c r="AB2824" s="18">
        <v>-121.31814799999999</v>
      </c>
      <c r="AC2824" s="2" t="s">
        <v>45</v>
      </c>
      <c r="AD2824" s="2"/>
      <c r="AE2824" s="3" t="s">
        <v>1095</v>
      </c>
      <c r="AF2824" s="2" t="str">
        <f t="shared" si="71"/>
        <v>ex Phacelia heterophylla</v>
      </c>
      <c r="AG2824" s="3" t="s">
        <v>2727</v>
      </c>
      <c r="AH2824" s="3" t="s">
        <v>1643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 t="s">
        <v>311</v>
      </c>
    </row>
    <row r="2825" spans="1:55" x14ac:dyDescent="0.25">
      <c r="A2825" s="404">
        <v>43395</v>
      </c>
      <c r="B2825" s="5">
        <v>5179</v>
      </c>
      <c r="E2825" s="61">
        <v>29</v>
      </c>
      <c r="F2825" s="1" t="s">
        <v>42</v>
      </c>
      <c r="G2825" s="1">
        <v>2018</v>
      </c>
      <c r="H2825" s="1"/>
      <c r="I2825" s="2"/>
      <c r="J2825" s="2"/>
      <c r="K2825" s="2"/>
      <c r="L2825" s="6"/>
      <c r="M2825" s="2"/>
      <c r="N2825" s="1" t="s">
        <v>1093</v>
      </c>
      <c r="O2825" s="1"/>
      <c r="P2825" s="426">
        <v>49</v>
      </c>
      <c r="Q2825" s="426">
        <v>49</v>
      </c>
      <c r="R2825" s="426">
        <v>3</v>
      </c>
      <c r="S2825" s="2" t="s">
        <v>3</v>
      </c>
      <c r="T2825" s="2" t="s">
        <v>44</v>
      </c>
      <c r="U2825" s="2" t="s">
        <v>277</v>
      </c>
      <c r="V2825" s="227" t="s">
        <v>1920</v>
      </c>
      <c r="W2825" s="2"/>
      <c r="X2825" s="2" t="s">
        <v>1094</v>
      </c>
      <c r="Y2825" s="2"/>
      <c r="Z2825" s="2"/>
      <c r="AA2825" s="18">
        <v>44.182349000000002</v>
      </c>
      <c r="AB2825" s="18">
        <v>-121.31814799999999</v>
      </c>
      <c r="AC2825" s="2" t="s">
        <v>45</v>
      </c>
      <c r="AD2825" s="2"/>
      <c r="AE2825" s="3" t="s">
        <v>1095</v>
      </c>
      <c r="AF2825" s="2" t="str">
        <f t="shared" si="71"/>
        <v>ex Phacelia heterophylla</v>
      </c>
      <c r="AG2825" s="3" t="s">
        <v>2727</v>
      </c>
      <c r="AH2825" s="3" t="s">
        <v>1643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 t="s">
        <v>311</v>
      </c>
    </row>
    <row r="2826" spans="1:55" x14ac:dyDescent="0.25">
      <c r="A2826" s="404">
        <v>43395</v>
      </c>
      <c r="B2826" s="5">
        <v>5180</v>
      </c>
      <c r="E2826" s="61">
        <v>29</v>
      </c>
      <c r="F2826" s="1" t="s">
        <v>42</v>
      </c>
      <c r="G2826" s="1">
        <v>2018</v>
      </c>
      <c r="H2826" s="1"/>
      <c r="I2826" s="2"/>
      <c r="J2826" s="2"/>
      <c r="K2826" s="2"/>
      <c r="L2826" s="6"/>
      <c r="M2826" s="2"/>
      <c r="N2826" s="1" t="s">
        <v>1093</v>
      </c>
      <c r="O2826" s="1"/>
      <c r="P2826" s="426">
        <v>49</v>
      </c>
      <c r="Q2826" s="426">
        <v>49</v>
      </c>
      <c r="R2826" s="426">
        <v>4</v>
      </c>
      <c r="S2826" s="2" t="s">
        <v>3</v>
      </c>
      <c r="T2826" s="2" t="s">
        <v>44</v>
      </c>
      <c r="U2826" s="2" t="s">
        <v>277</v>
      </c>
      <c r="V2826" s="227" t="s">
        <v>1920</v>
      </c>
      <c r="W2826" s="2"/>
      <c r="X2826" s="2" t="s">
        <v>1094</v>
      </c>
      <c r="Y2826" s="2"/>
      <c r="Z2826" s="2"/>
      <c r="AA2826" s="18">
        <v>44.182349000000002</v>
      </c>
      <c r="AB2826" s="18">
        <v>-121.31814799999999</v>
      </c>
      <c r="AC2826" s="2" t="s">
        <v>45</v>
      </c>
      <c r="AD2826" s="2"/>
      <c r="AE2826" s="3" t="s">
        <v>1095</v>
      </c>
      <c r="AF2826" s="2" t="str">
        <f t="shared" si="71"/>
        <v>ex Phacelia heterophylla</v>
      </c>
      <c r="AG2826" s="3" t="s">
        <v>2727</v>
      </c>
      <c r="AH2826" s="3" t="s">
        <v>1643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 t="s">
        <v>311</v>
      </c>
    </row>
    <row r="2827" spans="1:55" x14ac:dyDescent="0.25">
      <c r="A2827" s="404">
        <v>43395</v>
      </c>
      <c r="B2827" s="5">
        <v>5181</v>
      </c>
      <c r="E2827" s="61">
        <v>29</v>
      </c>
      <c r="F2827" s="1" t="s">
        <v>42</v>
      </c>
      <c r="G2827" s="1">
        <v>2018</v>
      </c>
      <c r="H2827" s="1"/>
      <c r="I2827" s="2"/>
      <c r="J2827" s="2"/>
      <c r="K2827" s="2"/>
      <c r="L2827" s="6"/>
      <c r="M2827" s="2"/>
      <c r="N2827" s="1" t="s">
        <v>1093</v>
      </c>
      <c r="O2827" s="1"/>
      <c r="P2827" s="426">
        <v>49</v>
      </c>
      <c r="Q2827" s="426">
        <v>49</v>
      </c>
      <c r="R2827" s="426">
        <v>5</v>
      </c>
      <c r="S2827" s="2" t="s">
        <v>3</v>
      </c>
      <c r="T2827" s="2" t="s">
        <v>44</v>
      </c>
      <c r="U2827" s="2" t="s">
        <v>277</v>
      </c>
      <c r="V2827" s="227" t="s">
        <v>1920</v>
      </c>
      <c r="W2827" s="2"/>
      <c r="X2827" s="2" t="s">
        <v>1094</v>
      </c>
      <c r="Y2827" s="2"/>
      <c r="Z2827" s="2"/>
      <c r="AA2827" s="18">
        <v>44.182349000000002</v>
      </c>
      <c r="AB2827" s="18">
        <v>-121.31814799999999</v>
      </c>
      <c r="AC2827" s="2" t="s">
        <v>45</v>
      </c>
      <c r="AD2827" s="2"/>
      <c r="AE2827" s="3" t="s">
        <v>1095</v>
      </c>
      <c r="AF2827" s="2" t="str">
        <f t="shared" si="71"/>
        <v>ex Phacelia heterophylla</v>
      </c>
      <c r="AG2827" s="3" t="s">
        <v>2727</v>
      </c>
      <c r="AH2827" s="3" t="s">
        <v>1643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 t="s">
        <v>311</v>
      </c>
    </row>
    <row r="2828" spans="1:55" x14ac:dyDescent="0.25">
      <c r="A2828" s="404">
        <v>43395</v>
      </c>
      <c r="B2828" s="5">
        <v>5182</v>
      </c>
      <c r="E2828" s="61">
        <v>29</v>
      </c>
      <c r="F2828" s="1" t="s">
        <v>42</v>
      </c>
      <c r="G2828" s="1">
        <v>2018</v>
      </c>
      <c r="H2828" s="1"/>
      <c r="I2828" s="2"/>
      <c r="J2828" s="2"/>
      <c r="K2828" s="2"/>
      <c r="L2828" s="6"/>
      <c r="M2828" s="2"/>
      <c r="N2828" s="1" t="s">
        <v>1093</v>
      </c>
      <c r="O2828" s="1"/>
      <c r="P2828" s="426">
        <v>49</v>
      </c>
      <c r="Q2828" s="426">
        <v>49</v>
      </c>
      <c r="R2828" s="426">
        <v>6</v>
      </c>
      <c r="S2828" s="2" t="s">
        <v>3</v>
      </c>
      <c r="T2828" s="2" t="s">
        <v>44</v>
      </c>
      <c r="U2828" s="2" t="s">
        <v>277</v>
      </c>
      <c r="V2828" s="227" t="s">
        <v>1920</v>
      </c>
      <c r="W2828" s="2"/>
      <c r="X2828" s="2" t="s">
        <v>1094</v>
      </c>
      <c r="Y2828" s="2"/>
      <c r="Z2828" s="2"/>
      <c r="AA2828" s="18">
        <v>44.182349000000002</v>
      </c>
      <c r="AB2828" s="18">
        <v>-121.31814799999999</v>
      </c>
      <c r="AC2828" s="2" t="s">
        <v>45</v>
      </c>
      <c r="AD2828" s="2"/>
      <c r="AE2828" s="3" t="s">
        <v>1095</v>
      </c>
      <c r="AF2828" s="2" t="str">
        <f t="shared" si="71"/>
        <v>ex Phacelia heterophylla</v>
      </c>
      <c r="AG2828" s="3" t="s">
        <v>2727</v>
      </c>
      <c r="AH2828" s="3" t="s">
        <v>1643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 t="s">
        <v>311</v>
      </c>
    </row>
    <row r="2829" spans="1:55" x14ac:dyDescent="0.25">
      <c r="A2829" s="404">
        <v>43395</v>
      </c>
      <c r="B2829" s="5">
        <v>5183</v>
      </c>
      <c r="E2829" s="61">
        <v>29</v>
      </c>
      <c r="F2829" s="1" t="s">
        <v>42</v>
      </c>
      <c r="G2829" s="1">
        <v>2018</v>
      </c>
      <c r="H2829" s="1"/>
      <c r="I2829" s="2"/>
      <c r="J2829" s="2"/>
      <c r="K2829" s="2"/>
      <c r="L2829" s="6"/>
      <c r="M2829" s="2"/>
      <c r="N2829" s="1" t="s">
        <v>1093</v>
      </c>
      <c r="O2829" s="1"/>
      <c r="P2829" s="426">
        <v>49</v>
      </c>
      <c r="Q2829" s="426">
        <v>49</v>
      </c>
      <c r="R2829" s="426">
        <v>7</v>
      </c>
      <c r="S2829" s="2" t="s">
        <v>3</v>
      </c>
      <c r="T2829" s="2" t="s">
        <v>44</v>
      </c>
      <c r="U2829" s="2" t="s">
        <v>277</v>
      </c>
      <c r="V2829" s="227" t="s">
        <v>1920</v>
      </c>
      <c r="W2829" s="2"/>
      <c r="X2829" s="2" t="s">
        <v>1094</v>
      </c>
      <c r="Y2829" s="2"/>
      <c r="Z2829" s="2"/>
      <c r="AA2829" s="18">
        <v>44.182349000000002</v>
      </c>
      <c r="AB2829" s="18">
        <v>-121.31814799999999</v>
      </c>
      <c r="AC2829" s="2" t="s">
        <v>45</v>
      </c>
      <c r="AD2829" s="2"/>
      <c r="AE2829" s="3" t="s">
        <v>1095</v>
      </c>
      <c r="AF2829" s="2" t="str">
        <f t="shared" si="71"/>
        <v>ex Phacelia heterophylla</v>
      </c>
      <c r="AG2829" s="3" t="s">
        <v>2727</v>
      </c>
      <c r="AH2829" s="3" t="s">
        <v>1643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 t="s">
        <v>311</v>
      </c>
    </row>
    <row r="2830" spans="1:55" x14ac:dyDescent="0.25">
      <c r="A2830" s="404">
        <v>43395</v>
      </c>
      <c r="B2830" s="5">
        <v>5184</v>
      </c>
      <c r="E2830" s="62">
        <v>29</v>
      </c>
      <c r="F2830" s="6" t="s">
        <v>42</v>
      </c>
      <c r="G2830" s="6">
        <v>2018</v>
      </c>
      <c r="L2830" s="6"/>
      <c r="N2830" s="6" t="s">
        <v>1096</v>
      </c>
      <c r="P2830" s="407">
        <v>50</v>
      </c>
      <c r="Q2830" s="407">
        <v>50</v>
      </c>
      <c r="R2830" s="407">
        <v>1</v>
      </c>
      <c r="S2830" s="3" t="s">
        <v>3</v>
      </c>
      <c r="T2830" s="3" t="s">
        <v>44</v>
      </c>
      <c r="U2830" s="3" t="s">
        <v>277</v>
      </c>
      <c r="V2830" s="227" t="s">
        <v>1920</v>
      </c>
      <c r="X2830" s="3" t="s">
        <v>1094</v>
      </c>
      <c r="AA2830" s="18">
        <v>44.174833999999997</v>
      </c>
      <c r="AB2830" s="18">
        <v>-121.32032100000001</v>
      </c>
      <c r="AC2830" s="3" t="s">
        <v>45</v>
      </c>
      <c r="AE2830" s="3" t="s">
        <v>187</v>
      </c>
      <c r="AF2830" s="3" t="str">
        <f t="shared" si="71"/>
        <v>ex Cornus sericea</v>
      </c>
      <c r="AG2830" s="3" t="s">
        <v>2727</v>
      </c>
      <c r="AH2830" s="3" t="s">
        <v>1643</v>
      </c>
      <c r="AT2830" s="3" t="s">
        <v>311</v>
      </c>
    </row>
    <row r="2831" spans="1:55" x14ac:dyDescent="0.25">
      <c r="A2831" s="404">
        <v>43395</v>
      </c>
      <c r="B2831" s="5">
        <v>5185</v>
      </c>
      <c r="E2831" s="62">
        <v>29</v>
      </c>
      <c r="F2831" s="6" t="s">
        <v>42</v>
      </c>
      <c r="G2831" s="6">
        <v>2018</v>
      </c>
      <c r="L2831" s="6"/>
      <c r="N2831" s="6" t="s">
        <v>1096</v>
      </c>
      <c r="P2831" s="407">
        <v>50</v>
      </c>
      <c r="Q2831" s="407">
        <v>50</v>
      </c>
      <c r="R2831" s="407">
        <v>2</v>
      </c>
      <c r="S2831" s="3" t="s">
        <v>3</v>
      </c>
      <c r="T2831" s="3" t="s">
        <v>44</v>
      </c>
      <c r="U2831" s="3" t="s">
        <v>277</v>
      </c>
      <c r="V2831" s="227" t="s">
        <v>1920</v>
      </c>
      <c r="X2831" s="3" t="s">
        <v>1094</v>
      </c>
      <c r="AA2831" s="18">
        <v>44.174833999999997</v>
      </c>
      <c r="AB2831" s="18">
        <v>-121.32032100000001</v>
      </c>
      <c r="AC2831" s="3" t="s">
        <v>45</v>
      </c>
      <c r="AE2831" s="3" t="s">
        <v>187</v>
      </c>
      <c r="AF2831" s="3" t="str">
        <f t="shared" si="71"/>
        <v>ex Cornus sericea</v>
      </c>
      <c r="AG2831" s="3" t="s">
        <v>2727</v>
      </c>
      <c r="AH2831" s="3" t="s">
        <v>1643</v>
      </c>
      <c r="AT2831" s="3" t="s">
        <v>311</v>
      </c>
    </row>
    <row r="2832" spans="1:55" x14ac:dyDescent="0.25">
      <c r="A2832" s="404">
        <v>43395</v>
      </c>
      <c r="B2832" s="5">
        <v>5186</v>
      </c>
      <c r="E2832" s="62">
        <v>29</v>
      </c>
      <c r="F2832" s="6" t="s">
        <v>42</v>
      </c>
      <c r="G2832" s="6">
        <v>2018</v>
      </c>
      <c r="L2832" s="6"/>
      <c r="N2832" s="6" t="s">
        <v>1096</v>
      </c>
      <c r="P2832" s="407">
        <v>50</v>
      </c>
      <c r="Q2832" s="407">
        <v>50</v>
      </c>
      <c r="R2832" s="407">
        <v>3</v>
      </c>
      <c r="S2832" s="3" t="s">
        <v>3</v>
      </c>
      <c r="T2832" s="3" t="s">
        <v>44</v>
      </c>
      <c r="U2832" s="3" t="s">
        <v>277</v>
      </c>
      <c r="V2832" s="227" t="s">
        <v>1920</v>
      </c>
      <c r="X2832" s="3" t="s">
        <v>1094</v>
      </c>
      <c r="AA2832" s="18">
        <v>44.174833999999997</v>
      </c>
      <c r="AB2832" s="18">
        <v>-121.32032100000001</v>
      </c>
      <c r="AC2832" s="3" t="s">
        <v>45</v>
      </c>
      <c r="AE2832" s="3" t="s">
        <v>187</v>
      </c>
      <c r="AF2832" s="3" t="str">
        <f t="shared" si="71"/>
        <v>ex Cornus sericea</v>
      </c>
      <c r="AG2832" s="3" t="s">
        <v>2727</v>
      </c>
      <c r="AH2832" s="3" t="s">
        <v>1643</v>
      </c>
      <c r="AT2832" s="3" t="s">
        <v>311</v>
      </c>
    </row>
    <row r="2833" spans="1:46" x14ac:dyDescent="0.25">
      <c r="A2833" s="404">
        <v>43395</v>
      </c>
      <c r="B2833" s="5">
        <v>5187</v>
      </c>
      <c r="E2833" s="62">
        <v>29</v>
      </c>
      <c r="F2833" s="6" t="s">
        <v>42</v>
      </c>
      <c r="G2833" s="6">
        <v>2018</v>
      </c>
      <c r="L2833" s="6"/>
      <c r="N2833" s="6" t="s">
        <v>1096</v>
      </c>
      <c r="P2833" s="407">
        <v>50</v>
      </c>
      <c r="Q2833" s="407">
        <v>50</v>
      </c>
      <c r="R2833" s="407">
        <v>4</v>
      </c>
      <c r="S2833" s="3" t="s">
        <v>3</v>
      </c>
      <c r="T2833" s="3" t="s">
        <v>44</v>
      </c>
      <c r="U2833" s="3" t="s">
        <v>277</v>
      </c>
      <c r="V2833" s="227" t="s">
        <v>1920</v>
      </c>
      <c r="X2833" s="3" t="s">
        <v>1094</v>
      </c>
      <c r="AA2833" s="18">
        <v>44.174833999999997</v>
      </c>
      <c r="AB2833" s="18">
        <v>-121.32032100000001</v>
      </c>
      <c r="AC2833" s="3" t="s">
        <v>45</v>
      </c>
      <c r="AE2833" s="3" t="s">
        <v>187</v>
      </c>
      <c r="AF2833" s="3" t="str">
        <f t="shared" si="71"/>
        <v>ex Cornus sericea</v>
      </c>
      <c r="AG2833" s="3" t="s">
        <v>2727</v>
      </c>
      <c r="AH2833" s="3" t="s">
        <v>1643</v>
      </c>
      <c r="AT2833" s="3" t="s">
        <v>311</v>
      </c>
    </row>
    <row r="2834" spans="1:46" x14ac:dyDescent="0.25">
      <c r="A2834" s="404">
        <v>43395</v>
      </c>
      <c r="B2834" s="5">
        <v>5188</v>
      </c>
      <c r="E2834" s="62">
        <v>29</v>
      </c>
      <c r="F2834" s="6" t="s">
        <v>42</v>
      </c>
      <c r="G2834" s="6">
        <v>2018</v>
      </c>
      <c r="L2834" s="6"/>
      <c r="N2834" s="6" t="s">
        <v>1096</v>
      </c>
      <c r="P2834" s="407">
        <v>50</v>
      </c>
      <c r="Q2834" s="407">
        <v>50</v>
      </c>
      <c r="R2834" s="407">
        <v>5</v>
      </c>
      <c r="S2834" s="3" t="s">
        <v>3</v>
      </c>
      <c r="T2834" s="3" t="s">
        <v>44</v>
      </c>
      <c r="U2834" s="3" t="s">
        <v>277</v>
      </c>
      <c r="V2834" s="227" t="s">
        <v>1920</v>
      </c>
      <c r="X2834" s="3" t="s">
        <v>1094</v>
      </c>
      <c r="AA2834" s="18">
        <v>44.174833999999997</v>
      </c>
      <c r="AB2834" s="18">
        <v>-121.32032100000001</v>
      </c>
      <c r="AC2834" s="3" t="s">
        <v>45</v>
      </c>
      <c r="AE2834" s="3" t="s">
        <v>187</v>
      </c>
      <c r="AF2834" s="3" t="str">
        <f t="shared" si="71"/>
        <v>ex Cornus sericea</v>
      </c>
      <c r="AG2834" s="3" t="s">
        <v>2727</v>
      </c>
      <c r="AH2834" s="3" t="s">
        <v>1643</v>
      </c>
      <c r="AT2834" s="3" t="s">
        <v>311</v>
      </c>
    </row>
    <row r="2835" spans="1:46" x14ac:dyDescent="0.25">
      <c r="A2835" s="404">
        <v>43395</v>
      </c>
      <c r="B2835" s="5">
        <v>5189</v>
      </c>
      <c r="E2835" s="62">
        <v>29</v>
      </c>
      <c r="F2835" s="6" t="s">
        <v>42</v>
      </c>
      <c r="G2835" s="6">
        <v>2018</v>
      </c>
      <c r="L2835" s="6"/>
      <c r="N2835" s="6" t="s">
        <v>1096</v>
      </c>
      <c r="P2835" s="407">
        <v>50</v>
      </c>
      <c r="Q2835" s="407">
        <v>50</v>
      </c>
      <c r="R2835" s="407">
        <v>6</v>
      </c>
      <c r="S2835" s="3" t="s">
        <v>3</v>
      </c>
      <c r="T2835" s="3" t="s">
        <v>44</v>
      </c>
      <c r="U2835" s="3" t="s">
        <v>277</v>
      </c>
      <c r="V2835" s="227" t="s">
        <v>1920</v>
      </c>
      <c r="X2835" s="3" t="s">
        <v>1094</v>
      </c>
      <c r="AA2835" s="18">
        <v>44.174833999999997</v>
      </c>
      <c r="AB2835" s="18">
        <v>-121.32032100000001</v>
      </c>
      <c r="AC2835" s="3" t="s">
        <v>45</v>
      </c>
      <c r="AE2835" s="3" t="s">
        <v>187</v>
      </c>
      <c r="AF2835" s="3" t="str">
        <f t="shared" si="71"/>
        <v>ex Cornus sericea</v>
      </c>
      <c r="AG2835" s="3" t="s">
        <v>2727</v>
      </c>
      <c r="AH2835" s="3" t="s">
        <v>1643</v>
      </c>
      <c r="AT2835" s="3" t="s">
        <v>311</v>
      </c>
    </row>
    <row r="2836" spans="1:46" x14ac:dyDescent="0.25">
      <c r="A2836" s="404">
        <v>43395</v>
      </c>
      <c r="B2836" s="5">
        <v>5190</v>
      </c>
      <c r="E2836" s="62">
        <v>29</v>
      </c>
      <c r="F2836" s="6" t="s">
        <v>42</v>
      </c>
      <c r="G2836" s="6">
        <v>2018</v>
      </c>
      <c r="L2836" s="6"/>
      <c r="N2836" s="6" t="s">
        <v>1096</v>
      </c>
      <c r="P2836" s="407">
        <v>50</v>
      </c>
      <c r="Q2836" s="407">
        <v>50</v>
      </c>
      <c r="R2836" s="407">
        <v>7</v>
      </c>
      <c r="S2836" s="3" t="s">
        <v>3</v>
      </c>
      <c r="T2836" s="3" t="s">
        <v>44</v>
      </c>
      <c r="U2836" s="3" t="s">
        <v>277</v>
      </c>
      <c r="V2836" s="227" t="s">
        <v>1920</v>
      </c>
      <c r="X2836" s="3" t="s">
        <v>1094</v>
      </c>
      <c r="AA2836" s="18">
        <v>44.174833999999997</v>
      </c>
      <c r="AB2836" s="18">
        <v>-121.32032100000001</v>
      </c>
      <c r="AC2836" s="3" t="s">
        <v>45</v>
      </c>
      <c r="AE2836" s="3" t="s">
        <v>187</v>
      </c>
      <c r="AF2836" s="3" t="str">
        <f t="shared" si="71"/>
        <v>ex Cornus sericea</v>
      </c>
      <c r="AG2836" s="3" t="s">
        <v>2727</v>
      </c>
      <c r="AH2836" s="3" t="s">
        <v>1643</v>
      </c>
      <c r="AT2836" s="3" t="s">
        <v>311</v>
      </c>
    </row>
    <row r="2837" spans="1:46" x14ac:dyDescent="0.25">
      <c r="A2837" s="404">
        <v>43395</v>
      </c>
      <c r="B2837" s="5">
        <v>5191</v>
      </c>
      <c r="E2837" s="62">
        <v>29</v>
      </c>
      <c r="F2837" s="6" t="s">
        <v>42</v>
      </c>
      <c r="G2837" s="6">
        <v>2018</v>
      </c>
      <c r="L2837" s="6"/>
      <c r="N2837" s="6" t="s">
        <v>1096</v>
      </c>
      <c r="P2837" s="407">
        <v>50</v>
      </c>
      <c r="Q2837" s="407">
        <v>50</v>
      </c>
      <c r="R2837" s="407">
        <v>8</v>
      </c>
      <c r="S2837" s="3" t="s">
        <v>3</v>
      </c>
      <c r="T2837" s="3" t="s">
        <v>44</v>
      </c>
      <c r="U2837" s="3" t="s">
        <v>277</v>
      </c>
      <c r="V2837" s="227" t="s">
        <v>1920</v>
      </c>
      <c r="X2837" s="3" t="s">
        <v>1094</v>
      </c>
      <c r="AA2837" s="18">
        <v>44.174833999999997</v>
      </c>
      <c r="AB2837" s="18">
        <v>-121.32032100000001</v>
      </c>
      <c r="AC2837" s="3" t="s">
        <v>45</v>
      </c>
      <c r="AE2837" s="3" t="s">
        <v>187</v>
      </c>
      <c r="AF2837" s="3" t="str">
        <f t="shared" si="71"/>
        <v>ex Cornus sericea</v>
      </c>
      <c r="AG2837" s="3" t="s">
        <v>2727</v>
      </c>
      <c r="AH2837" s="3" t="s">
        <v>1643</v>
      </c>
      <c r="AT2837" s="3" t="s">
        <v>311</v>
      </c>
    </row>
    <row r="2838" spans="1:46" x14ac:dyDescent="0.25">
      <c r="A2838" s="404">
        <v>43395</v>
      </c>
      <c r="B2838" s="5">
        <v>6139</v>
      </c>
      <c r="E2838" s="62">
        <v>1</v>
      </c>
      <c r="F2838" s="6" t="s">
        <v>1144</v>
      </c>
      <c r="G2838" s="6">
        <v>2018</v>
      </c>
      <c r="L2838" s="6"/>
      <c r="N2838" s="6" t="s">
        <v>1211</v>
      </c>
      <c r="P2838" s="407">
        <v>51</v>
      </c>
      <c r="Q2838" s="407">
        <v>51</v>
      </c>
      <c r="R2838" s="407">
        <v>1</v>
      </c>
      <c r="S2838" s="3" t="s">
        <v>3</v>
      </c>
      <c r="T2838" s="3" t="s">
        <v>44</v>
      </c>
      <c r="U2838" s="3" t="s">
        <v>277</v>
      </c>
      <c r="V2838" s="227" t="s">
        <v>1920</v>
      </c>
      <c r="X2838" s="3" t="s">
        <v>423</v>
      </c>
      <c r="AA2838" s="18">
        <v>44.267229</v>
      </c>
      <c r="AB2838" s="18">
        <v>-121.25432000000001</v>
      </c>
      <c r="AC2838" s="3" t="s">
        <v>45</v>
      </c>
      <c r="AE2838" s="3" t="s">
        <v>855</v>
      </c>
      <c r="AF2838" s="3" t="str">
        <f t="shared" si="71"/>
        <v>ex Descurainia sophia</v>
      </c>
      <c r="AG2838" s="3" t="s">
        <v>2727</v>
      </c>
      <c r="AH2838" s="3" t="s">
        <v>1643</v>
      </c>
      <c r="AT2838" s="3" t="s">
        <v>311</v>
      </c>
    </row>
    <row r="2839" spans="1:46" x14ac:dyDescent="0.25">
      <c r="A2839" s="404">
        <v>43395</v>
      </c>
      <c r="B2839" s="5">
        <v>6140</v>
      </c>
      <c r="E2839" s="62">
        <v>1</v>
      </c>
      <c r="F2839" s="6" t="s">
        <v>1144</v>
      </c>
      <c r="G2839" s="6">
        <v>2018</v>
      </c>
      <c r="L2839" s="6"/>
      <c r="N2839" s="6" t="s">
        <v>1211</v>
      </c>
      <c r="P2839" s="407">
        <v>51</v>
      </c>
      <c r="Q2839" s="407">
        <v>51</v>
      </c>
      <c r="R2839" s="407">
        <v>2</v>
      </c>
      <c r="S2839" s="3" t="s">
        <v>3</v>
      </c>
      <c r="T2839" s="3" t="s">
        <v>44</v>
      </c>
      <c r="U2839" s="3" t="s">
        <v>277</v>
      </c>
      <c r="V2839" s="227" t="s">
        <v>1920</v>
      </c>
      <c r="X2839" s="3" t="s">
        <v>423</v>
      </c>
      <c r="AA2839" s="18">
        <v>44.267229</v>
      </c>
      <c r="AB2839" s="18">
        <v>-121.25432000000001</v>
      </c>
      <c r="AC2839" s="3" t="s">
        <v>45</v>
      </c>
      <c r="AE2839" s="3" t="s">
        <v>855</v>
      </c>
      <c r="AF2839" s="3" t="str">
        <f t="shared" si="71"/>
        <v>ex Descurainia sophia</v>
      </c>
      <c r="AG2839" s="3" t="s">
        <v>2727</v>
      </c>
      <c r="AH2839" s="3" t="s">
        <v>1643</v>
      </c>
      <c r="AT2839" s="3" t="s">
        <v>311</v>
      </c>
    </row>
    <row r="2840" spans="1:46" x14ac:dyDescent="0.25">
      <c r="A2840" s="404">
        <v>43395</v>
      </c>
      <c r="B2840" s="5">
        <v>6141</v>
      </c>
      <c r="E2840" s="62">
        <v>1</v>
      </c>
      <c r="F2840" s="6" t="s">
        <v>1144</v>
      </c>
      <c r="G2840" s="6">
        <v>2018</v>
      </c>
      <c r="L2840" s="6"/>
      <c r="N2840" s="6" t="s">
        <v>1211</v>
      </c>
      <c r="P2840" s="407">
        <v>51</v>
      </c>
      <c r="Q2840" s="407">
        <v>51</v>
      </c>
      <c r="R2840" s="407">
        <v>3</v>
      </c>
      <c r="S2840" s="3" t="s">
        <v>3</v>
      </c>
      <c r="T2840" s="3" t="s">
        <v>44</v>
      </c>
      <c r="U2840" s="3" t="s">
        <v>277</v>
      </c>
      <c r="V2840" s="227" t="s">
        <v>1920</v>
      </c>
      <c r="X2840" s="3" t="s">
        <v>423</v>
      </c>
      <c r="AA2840" s="18">
        <v>44.267229</v>
      </c>
      <c r="AB2840" s="18">
        <v>-121.25432000000001</v>
      </c>
      <c r="AC2840" s="3" t="s">
        <v>45</v>
      </c>
      <c r="AE2840" s="3" t="s">
        <v>855</v>
      </c>
      <c r="AF2840" s="3" t="str">
        <f t="shared" si="71"/>
        <v>ex Descurainia sophia</v>
      </c>
      <c r="AG2840" s="3" t="s">
        <v>2727</v>
      </c>
      <c r="AH2840" s="3" t="s">
        <v>1643</v>
      </c>
      <c r="AT2840" s="3" t="s">
        <v>311</v>
      </c>
    </row>
    <row r="2841" spans="1:46" x14ac:dyDescent="0.25">
      <c r="A2841" s="404">
        <v>43395</v>
      </c>
      <c r="B2841" s="5">
        <v>6142</v>
      </c>
      <c r="E2841" s="62">
        <v>1</v>
      </c>
      <c r="F2841" s="6" t="s">
        <v>1144</v>
      </c>
      <c r="G2841" s="6">
        <v>2018</v>
      </c>
      <c r="L2841" s="6"/>
      <c r="N2841" s="6" t="s">
        <v>1211</v>
      </c>
      <c r="P2841" s="407">
        <v>51</v>
      </c>
      <c r="Q2841" s="407">
        <v>51</v>
      </c>
      <c r="R2841" s="407">
        <v>4</v>
      </c>
      <c r="S2841" s="3" t="s">
        <v>3</v>
      </c>
      <c r="T2841" s="3" t="s">
        <v>44</v>
      </c>
      <c r="U2841" s="3" t="s">
        <v>277</v>
      </c>
      <c r="V2841" s="227" t="s">
        <v>1920</v>
      </c>
      <c r="X2841" s="3" t="s">
        <v>423</v>
      </c>
      <c r="AA2841" s="18">
        <v>44.267229</v>
      </c>
      <c r="AB2841" s="18">
        <v>-121.25432000000001</v>
      </c>
      <c r="AC2841" s="3" t="s">
        <v>45</v>
      </c>
      <c r="AE2841" s="3" t="s">
        <v>855</v>
      </c>
      <c r="AF2841" s="3" t="str">
        <f t="shared" si="71"/>
        <v>ex Descurainia sophia</v>
      </c>
      <c r="AG2841" s="3" t="s">
        <v>2727</v>
      </c>
      <c r="AH2841" s="3" t="s">
        <v>1643</v>
      </c>
      <c r="AT2841" s="3" t="s">
        <v>311</v>
      </c>
    </row>
    <row r="2842" spans="1:46" x14ac:dyDescent="0.25">
      <c r="A2842" s="404">
        <v>43395</v>
      </c>
      <c r="B2842" s="5">
        <v>6143</v>
      </c>
      <c r="E2842" s="62">
        <v>1</v>
      </c>
      <c r="F2842" s="6" t="s">
        <v>1144</v>
      </c>
      <c r="G2842" s="6">
        <v>2018</v>
      </c>
      <c r="L2842" s="6"/>
      <c r="N2842" s="6" t="s">
        <v>1211</v>
      </c>
      <c r="P2842" s="407">
        <v>51</v>
      </c>
      <c r="Q2842" s="407">
        <v>51</v>
      </c>
      <c r="R2842" s="407">
        <v>5</v>
      </c>
      <c r="S2842" s="3" t="s">
        <v>3</v>
      </c>
      <c r="T2842" s="3" t="s">
        <v>44</v>
      </c>
      <c r="U2842" s="3" t="s">
        <v>277</v>
      </c>
      <c r="V2842" s="227" t="s">
        <v>1920</v>
      </c>
      <c r="X2842" s="3" t="s">
        <v>423</v>
      </c>
      <c r="AA2842" s="18">
        <v>44.267229</v>
      </c>
      <c r="AB2842" s="18">
        <v>-121.25432000000001</v>
      </c>
      <c r="AC2842" s="3" t="s">
        <v>45</v>
      </c>
      <c r="AE2842" s="3" t="s">
        <v>855</v>
      </c>
      <c r="AF2842" s="3" t="str">
        <f t="shared" si="71"/>
        <v>ex Descurainia sophia</v>
      </c>
      <c r="AG2842" s="3" t="s">
        <v>2727</v>
      </c>
      <c r="AH2842" s="3" t="s">
        <v>1643</v>
      </c>
      <c r="AT2842" s="3" t="s">
        <v>311</v>
      </c>
    </row>
    <row r="2843" spans="1:46" x14ac:dyDescent="0.25">
      <c r="A2843" s="404">
        <v>43395</v>
      </c>
      <c r="B2843" s="5">
        <v>6144</v>
      </c>
      <c r="E2843" s="62">
        <v>1</v>
      </c>
      <c r="F2843" s="6" t="s">
        <v>1144</v>
      </c>
      <c r="G2843" s="6">
        <v>2018</v>
      </c>
      <c r="L2843" s="6"/>
      <c r="N2843" s="6" t="s">
        <v>1211</v>
      </c>
      <c r="P2843" s="407">
        <v>51</v>
      </c>
      <c r="Q2843" s="407">
        <v>51</v>
      </c>
      <c r="R2843" s="407">
        <v>6</v>
      </c>
      <c r="S2843" s="3" t="s">
        <v>3</v>
      </c>
      <c r="T2843" s="3" t="s">
        <v>44</v>
      </c>
      <c r="U2843" s="3" t="s">
        <v>277</v>
      </c>
      <c r="V2843" s="227" t="s">
        <v>1920</v>
      </c>
      <c r="X2843" s="3" t="s">
        <v>423</v>
      </c>
      <c r="AA2843" s="18">
        <v>44.267229</v>
      </c>
      <c r="AB2843" s="18">
        <v>-121.25432000000001</v>
      </c>
      <c r="AC2843" s="3" t="s">
        <v>45</v>
      </c>
      <c r="AE2843" s="3" t="s">
        <v>855</v>
      </c>
      <c r="AF2843" s="3" t="str">
        <f t="shared" si="71"/>
        <v>ex Descurainia sophia</v>
      </c>
      <c r="AG2843" s="3" t="s">
        <v>2727</v>
      </c>
      <c r="AH2843" s="3" t="s">
        <v>1643</v>
      </c>
      <c r="AT2843" s="3" t="s">
        <v>311</v>
      </c>
    </row>
    <row r="2844" spans="1:46" x14ac:dyDescent="0.25">
      <c r="A2844" s="404">
        <v>43395</v>
      </c>
      <c r="B2844" s="5">
        <v>6145</v>
      </c>
      <c r="E2844" s="62">
        <v>1</v>
      </c>
      <c r="F2844" s="6" t="s">
        <v>1144</v>
      </c>
      <c r="G2844" s="6">
        <v>2018</v>
      </c>
      <c r="L2844" s="6"/>
      <c r="N2844" s="6" t="s">
        <v>1211</v>
      </c>
      <c r="P2844" s="407">
        <v>51</v>
      </c>
      <c r="Q2844" s="407">
        <v>51</v>
      </c>
      <c r="R2844" s="407">
        <v>7</v>
      </c>
      <c r="S2844" s="3" t="s">
        <v>3</v>
      </c>
      <c r="T2844" s="3" t="s">
        <v>44</v>
      </c>
      <c r="U2844" s="3" t="s">
        <v>277</v>
      </c>
      <c r="V2844" s="227" t="s">
        <v>1920</v>
      </c>
      <c r="X2844" s="3" t="s">
        <v>423</v>
      </c>
      <c r="AA2844" s="18">
        <v>44.267229</v>
      </c>
      <c r="AB2844" s="18">
        <v>-121.25432000000001</v>
      </c>
      <c r="AC2844" s="3" t="s">
        <v>45</v>
      </c>
      <c r="AE2844" s="3" t="s">
        <v>855</v>
      </c>
      <c r="AF2844" s="3" t="str">
        <f t="shared" ref="AF2844:AF2907" si="72">CONCATENATE("ex ", AE2844)</f>
        <v>ex Descurainia sophia</v>
      </c>
      <c r="AG2844" s="3" t="s">
        <v>2727</v>
      </c>
      <c r="AH2844" s="3" t="s">
        <v>1643</v>
      </c>
      <c r="AT2844" s="3" t="s">
        <v>311</v>
      </c>
    </row>
    <row r="2845" spans="1:46" x14ac:dyDescent="0.25">
      <c r="A2845" s="404">
        <v>43395</v>
      </c>
      <c r="B2845" s="5">
        <v>6146</v>
      </c>
      <c r="E2845" s="62">
        <v>1</v>
      </c>
      <c r="F2845" s="6" t="s">
        <v>1144</v>
      </c>
      <c r="G2845" s="6">
        <v>2018</v>
      </c>
      <c r="L2845" s="6"/>
      <c r="N2845" s="6" t="s">
        <v>1211</v>
      </c>
      <c r="P2845" s="407">
        <v>51</v>
      </c>
      <c r="Q2845" s="407">
        <v>51</v>
      </c>
      <c r="R2845" s="407">
        <v>8</v>
      </c>
      <c r="S2845" s="3" t="s">
        <v>3</v>
      </c>
      <c r="T2845" s="3" t="s">
        <v>44</v>
      </c>
      <c r="U2845" s="3" t="s">
        <v>277</v>
      </c>
      <c r="V2845" s="227" t="s">
        <v>1920</v>
      </c>
      <c r="X2845" s="3" t="s">
        <v>423</v>
      </c>
      <c r="AA2845" s="18">
        <v>44.267229</v>
      </c>
      <c r="AB2845" s="18">
        <v>-121.25432000000001</v>
      </c>
      <c r="AC2845" s="3" t="s">
        <v>45</v>
      </c>
      <c r="AE2845" s="3" t="s">
        <v>855</v>
      </c>
      <c r="AF2845" s="3" t="str">
        <f t="shared" si="72"/>
        <v>ex Descurainia sophia</v>
      </c>
      <c r="AG2845" s="3" t="s">
        <v>2727</v>
      </c>
      <c r="AH2845" s="3" t="s">
        <v>1643</v>
      </c>
      <c r="AT2845" s="3" t="s">
        <v>311</v>
      </c>
    </row>
    <row r="2846" spans="1:46" x14ac:dyDescent="0.25">
      <c r="A2846" s="404">
        <v>43395</v>
      </c>
      <c r="B2846" s="5">
        <v>6147</v>
      </c>
      <c r="E2846" s="62">
        <v>1</v>
      </c>
      <c r="F2846" s="6" t="s">
        <v>1144</v>
      </c>
      <c r="G2846" s="6">
        <v>2018</v>
      </c>
      <c r="L2846" s="6"/>
      <c r="N2846" s="6" t="s">
        <v>1211</v>
      </c>
      <c r="P2846" s="407">
        <v>51</v>
      </c>
      <c r="Q2846" s="407">
        <v>51</v>
      </c>
      <c r="R2846" s="407">
        <v>9</v>
      </c>
      <c r="S2846" s="3" t="s">
        <v>3</v>
      </c>
      <c r="T2846" s="3" t="s">
        <v>44</v>
      </c>
      <c r="U2846" s="3" t="s">
        <v>277</v>
      </c>
      <c r="V2846" s="227" t="s">
        <v>1920</v>
      </c>
      <c r="X2846" s="3" t="s">
        <v>423</v>
      </c>
      <c r="AA2846" s="18">
        <v>44.267229</v>
      </c>
      <c r="AB2846" s="18">
        <v>-121.25432000000001</v>
      </c>
      <c r="AC2846" s="3" t="s">
        <v>45</v>
      </c>
      <c r="AE2846" s="3" t="s">
        <v>855</v>
      </c>
      <c r="AF2846" s="3" t="str">
        <f t="shared" si="72"/>
        <v>ex Descurainia sophia</v>
      </c>
      <c r="AG2846" s="3" t="s">
        <v>2727</v>
      </c>
      <c r="AH2846" s="3" t="s">
        <v>1643</v>
      </c>
      <c r="AT2846" s="3" t="s">
        <v>311</v>
      </c>
    </row>
    <row r="2847" spans="1:46" x14ac:dyDescent="0.25">
      <c r="A2847" s="404">
        <v>43395</v>
      </c>
      <c r="B2847" s="5">
        <v>6148</v>
      </c>
      <c r="E2847" s="62">
        <v>1</v>
      </c>
      <c r="F2847" s="6" t="s">
        <v>1144</v>
      </c>
      <c r="G2847" s="6">
        <v>2018</v>
      </c>
      <c r="L2847" s="6"/>
      <c r="N2847" s="6" t="s">
        <v>1211</v>
      </c>
      <c r="P2847" s="407">
        <v>51</v>
      </c>
      <c r="Q2847" s="407">
        <v>51</v>
      </c>
      <c r="R2847" s="407">
        <v>10</v>
      </c>
      <c r="S2847" s="3" t="s">
        <v>3</v>
      </c>
      <c r="T2847" s="3" t="s">
        <v>44</v>
      </c>
      <c r="U2847" s="3" t="s">
        <v>277</v>
      </c>
      <c r="V2847" s="227" t="s">
        <v>1920</v>
      </c>
      <c r="X2847" s="3" t="s">
        <v>423</v>
      </c>
      <c r="AA2847" s="18">
        <v>44.267229</v>
      </c>
      <c r="AB2847" s="18">
        <v>-121.25432000000001</v>
      </c>
      <c r="AC2847" s="3" t="s">
        <v>45</v>
      </c>
      <c r="AE2847" s="3" t="s">
        <v>855</v>
      </c>
      <c r="AF2847" s="3" t="str">
        <f t="shared" si="72"/>
        <v>ex Descurainia sophia</v>
      </c>
      <c r="AG2847" s="3" t="s">
        <v>2727</v>
      </c>
      <c r="AH2847" s="3" t="s">
        <v>1643</v>
      </c>
      <c r="AT2847" s="3" t="s">
        <v>311</v>
      </c>
    </row>
    <row r="2848" spans="1:46" x14ac:dyDescent="0.25">
      <c r="A2848" s="404">
        <v>43395</v>
      </c>
      <c r="B2848" s="5">
        <v>6149</v>
      </c>
      <c r="E2848" s="62">
        <v>1</v>
      </c>
      <c r="F2848" s="6" t="s">
        <v>1144</v>
      </c>
      <c r="G2848" s="6">
        <v>2018</v>
      </c>
      <c r="L2848" s="6"/>
      <c r="N2848" s="6" t="s">
        <v>1211</v>
      </c>
      <c r="P2848" s="407">
        <v>51</v>
      </c>
      <c r="Q2848" s="407">
        <v>51</v>
      </c>
      <c r="R2848" s="407">
        <v>11</v>
      </c>
      <c r="S2848" s="3" t="s">
        <v>3</v>
      </c>
      <c r="T2848" s="3" t="s">
        <v>44</v>
      </c>
      <c r="U2848" s="3" t="s">
        <v>277</v>
      </c>
      <c r="V2848" s="227" t="s">
        <v>1920</v>
      </c>
      <c r="X2848" s="3" t="s">
        <v>423</v>
      </c>
      <c r="AA2848" s="18">
        <v>44.267229</v>
      </c>
      <c r="AB2848" s="18">
        <v>-121.25432000000001</v>
      </c>
      <c r="AC2848" s="3" t="s">
        <v>45</v>
      </c>
      <c r="AE2848" s="3" t="s">
        <v>855</v>
      </c>
      <c r="AF2848" s="3" t="str">
        <f t="shared" si="72"/>
        <v>ex Descurainia sophia</v>
      </c>
      <c r="AG2848" s="3" t="s">
        <v>2727</v>
      </c>
      <c r="AH2848" s="3" t="s">
        <v>1643</v>
      </c>
      <c r="AT2848" s="3" t="s">
        <v>311</v>
      </c>
    </row>
    <row r="2849" spans="1:46" x14ac:dyDescent="0.25">
      <c r="A2849" s="404">
        <v>43395</v>
      </c>
      <c r="B2849" s="5">
        <v>6150</v>
      </c>
      <c r="E2849" s="62">
        <v>1</v>
      </c>
      <c r="F2849" s="6" t="s">
        <v>1144</v>
      </c>
      <c r="G2849" s="6">
        <v>2018</v>
      </c>
      <c r="L2849" s="6"/>
      <c r="N2849" s="6" t="s">
        <v>1211</v>
      </c>
      <c r="P2849" s="407">
        <v>51</v>
      </c>
      <c r="Q2849" s="407">
        <v>51</v>
      </c>
      <c r="R2849" s="407">
        <v>12</v>
      </c>
      <c r="S2849" s="3" t="s">
        <v>3</v>
      </c>
      <c r="T2849" s="3" t="s">
        <v>44</v>
      </c>
      <c r="U2849" s="3" t="s">
        <v>277</v>
      </c>
      <c r="V2849" s="227" t="s">
        <v>1920</v>
      </c>
      <c r="X2849" s="3" t="s">
        <v>423</v>
      </c>
      <c r="AA2849" s="18">
        <v>44.267229</v>
      </c>
      <c r="AB2849" s="18">
        <v>-121.25432000000001</v>
      </c>
      <c r="AC2849" s="3" t="s">
        <v>45</v>
      </c>
      <c r="AE2849" s="3" t="s">
        <v>855</v>
      </c>
      <c r="AF2849" s="3" t="str">
        <f t="shared" si="72"/>
        <v>ex Descurainia sophia</v>
      </c>
      <c r="AG2849" s="3" t="s">
        <v>2727</v>
      </c>
      <c r="AH2849" s="3" t="s">
        <v>1643</v>
      </c>
      <c r="AT2849" s="3" t="s">
        <v>311</v>
      </c>
    </row>
    <row r="2850" spans="1:46" x14ac:dyDescent="0.25">
      <c r="A2850" s="404">
        <v>43395</v>
      </c>
      <c r="B2850" s="5">
        <v>6151</v>
      </c>
      <c r="E2850" s="62">
        <v>1</v>
      </c>
      <c r="F2850" s="6" t="s">
        <v>1144</v>
      </c>
      <c r="G2850" s="6">
        <v>2018</v>
      </c>
      <c r="L2850" s="6"/>
      <c r="N2850" s="6" t="s">
        <v>1211</v>
      </c>
      <c r="P2850" s="407">
        <v>51</v>
      </c>
      <c r="Q2850" s="407">
        <v>51</v>
      </c>
      <c r="R2850" s="407">
        <v>13</v>
      </c>
      <c r="S2850" s="3" t="s">
        <v>3</v>
      </c>
      <c r="T2850" s="3" t="s">
        <v>44</v>
      </c>
      <c r="U2850" s="3" t="s">
        <v>277</v>
      </c>
      <c r="V2850" s="227" t="s">
        <v>1920</v>
      </c>
      <c r="X2850" s="3" t="s">
        <v>423</v>
      </c>
      <c r="AA2850" s="18">
        <v>44.267229</v>
      </c>
      <c r="AB2850" s="18">
        <v>-121.25432000000001</v>
      </c>
      <c r="AC2850" s="3" t="s">
        <v>45</v>
      </c>
      <c r="AE2850" s="3" t="s">
        <v>855</v>
      </c>
      <c r="AF2850" s="3" t="str">
        <f t="shared" si="72"/>
        <v>ex Descurainia sophia</v>
      </c>
      <c r="AG2850" s="3" t="s">
        <v>2727</v>
      </c>
      <c r="AH2850" s="3" t="s">
        <v>1643</v>
      </c>
      <c r="AT2850" s="3" t="s">
        <v>311</v>
      </c>
    </row>
    <row r="2851" spans="1:46" x14ac:dyDescent="0.25">
      <c r="A2851" s="404">
        <v>43395</v>
      </c>
      <c r="B2851" s="5">
        <v>6152</v>
      </c>
      <c r="E2851" s="62">
        <v>1</v>
      </c>
      <c r="F2851" s="6" t="s">
        <v>1144</v>
      </c>
      <c r="G2851" s="6">
        <v>2018</v>
      </c>
      <c r="L2851" s="6"/>
      <c r="N2851" s="6" t="s">
        <v>1211</v>
      </c>
      <c r="P2851" s="407">
        <v>51</v>
      </c>
      <c r="Q2851" s="407">
        <v>51</v>
      </c>
      <c r="R2851" s="407">
        <v>14</v>
      </c>
      <c r="S2851" s="3" t="s">
        <v>3</v>
      </c>
      <c r="T2851" s="3" t="s">
        <v>44</v>
      </c>
      <c r="U2851" s="3" t="s">
        <v>277</v>
      </c>
      <c r="V2851" s="227" t="s">
        <v>1920</v>
      </c>
      <c r="X2851" s="3" t="s">
        <v>423</v>
      </c>
      <c r="AA2851" s="18">
        <v>44.267229</v>
      </c>
      <c r="AB2851" s="18">
        <v>-121.25432000000001</v>
      </c>
      <c r="AC2851" s="3" t="s">
        <v>45</v>
      </c>
      <c r="AE2851" s="3" t="s">
        <v>855</v>
      </c>
      <c r="AF2851" s="3" t="str">
        <f t="shared" si="72"/>
        <v>ex Descurainia sophia</v>
      </c>
      <c r="AG2851" s="3" t="s">
        <v>2727</v>
      </c>
      <c r="AH2851" s="3" t="s">
        <v>1643</v>
      </c>
      <c r="AT2851" s="3" t="s">
        <v>311</v>
      </c>
    </row>
    <row r="2852" spans="1:46" x14ac:dyDescent="0.25">
      <c r="A2852" s="404">
        <v>43395</v>
      </c>
      <c r="B2852" s="5">
        <v>6153</v>
      </c>
      <c r="E2852" s="62">
        <v>1</v>
      </c>
      <c r="F2852" s="6" t="s">
        <v>1144</v>
      </c>
      <c r="G2852" s="6">
        <v>2018</v>
      </c>
      <c r="L2852" s="6"/>
      <c r="N2852" s="6" t="s">
        <v>1211</v>
      </c>
      <c r="P2852" s="407">
        <v>51</v>
      </c>
      <c r="Q2852" s="407">
        <v>51</v>
      </c>
      <c r="R2852" s="407">
        <v>15</v>
      </c>
      <c r="S2852" s="3" t="s">
        <v>3</v>
      </c>
      <c r="T2852" s="3" t="s">
        <v>44</v>
      </c>
      <c r="U2852" s="3" t="s">
        <v>277</v>
      </c>
      <c r="V2852" s="227" t="s">
        <v>1920</v>
      </c>
      <c r="X2852" s="3" t="s">
        <v>423</v>
      </c>
      <c r="AA2852" s="18">
        <v>44.267229</v>
      </c>
      <c r="AB2852" s="18">
        <v>-121.25432000000001</v>
      </c>
      <c r="AC2852" s="3" t="s">
        <v>45</v>
      </c>
      <c r="AE2852" s="3" t="s">
        <v>855</v>
      </c>
      <c r="AF2852" s="3" t="str">
        <f t="shared" si="72"/>
        <v>ex Descurainia sophia</v>
      </c>
      <c r="AG2852" s="3" t="s">
        <v>2727</v>
      </c>
      <c r="AH2852" s="3" t="s">
        <v>1643</v>
      </c>
      <c r="AT2852" s="3" t="s">
        <v>311</v>
      </c>
    </row>
    <row r="2853" spans="1:46" x14ac:dyDescent="0.25">
      <c r="A2853" s="404">
        <v>43395</v>
      </c>
      <c r="B2853" s="5">
        <v>6154</v>
      </c>
      <c r="E2853" s="62">
        <v>1</v>
      </c>
      <c r="F2853" s="6" t="s">
        <v>1144</v>
      </c>
      <c r="G2853" s="6">
        <v>2018</v>
      </c>
      <c r="L2853" s="6"/>
      <c r="N2853" s="6" t="s">
        <v>1212</v>
      </c>
      <c r="P2853" s="407">
        <v>52</v>
      </c>
      <c r="Q2853" s="407">
        <v>52</v>
      </c>
      <c r="R2853" s="407">
        <v>1</v>
      </c>
      <c r="S2853" s="3" t="s">
        <v>3</v>
      </c>
      <c r="T2853" s="3" t="s">
        <v>44</v>
      </c>
      <c r="U2853" s="3" t="s">
        <v>277</v>
      </c>
      <c r="V2853" s="227" t="s">
        <v>1920</v>
      </c>
      <c r="X2853" s="3" t="s">
        <v>423</v>
      </c>
      <c r="AA2853" s="18">
        <v>44.270592000000001</v>
      </c>
      <c r="AB2853" s="18">
        <v>-121.267264</v>
      </c>
      <c r="AC2853" s="3" t="s">
        <v>45</v>
      </c>
      <c r="AE2853" s="3" t="s">
        <v>1226</v>
      </c>
      <c r="AF2853" s="3" t="str">
        <f t="shared" si="72"/>
        <v>ex Vicia americana</v>
      </c>
      <c r="AG2853" s="3" t="s">
        <v>2727</v>
      </c>
      <c r="AH2853" s="3" t="s">
        <v>1643</v>
      </c>
      <c r="AT2853" s="3" t="s">
        <v>311</v>
      </c>
    </row>
    <row r="2854" spans="1:46" x14ac:dyDescent="0.25">
      <c r="A2854" s="404">
        <v>43395</v>
      </c>
      <c r="B2854" s="5">
        <v>6155</v>
      </c>
      <c r="E2854" s="62">
        <v>1</v>
      </c>
      <c r="F2854" s="6" t="s">
        <v>1144</v>
      </c>
      <c r="G2854" s="6">
        <v>2018</v>
      </c>
      <c r="L2854" s="6"/>
      <c r="N2854" s="6" t="s">
        <v>1212</v>
      </c>
      <c r="P2854" s="407">
        <v>52</v>
      </c>
      <c r="Q2854" s="407">
        <v>52</v>
      </c>
      <c r="R2854" s="407">
        <v>2</v>
      </c>
      <c r="S2854" s="3" t="s">
        <v>3</v>
      </c>
      <c r="T2854" s="3" t="s">
        <v>44</v>
      </c>
      <c r="U2854" s="3" t="s">
        <v>277</v>
      </c>
      <c r="V2854" s="227" t="s">
        <v>1920</v>
      </c>
      <c r="X2854" s="3" t="s">
        <v>423</v>
      </c>
      <c r="AA2854" s="18">
        <v>44.270592000000001</v>
      </c>
      <c r="AB2854" s="18">
        <v>-121.267264</v>
      </c>
      <c r="AC2854" s="3" t="s">
        <v>45</v>
      </c>
      <c r="AE2854" s="3" t="s">
        <v>1226</v>
      </c>
      <c r="AF2854" s="3" t="str">
        <f t="shared" si="72"/>
        <v>ex Vicia americana</v>
      </c>
      <c r="AG2854" s="3" t="s">
        <v>2727</v>
      </c>
      <c r="AH2854" s="3" t="s">
        <v>1643</v>
      </c>
      <c r="AT2854" s="3" t="s">
        <v>311</v>
      </c>
    </row>
    <row r="2855" spans="1:46" x14ac:dyDescent="0.25">
      <c r="A2855" s="404">
        <v>43395</v>
      </c>
      <c r="B2855" s="5">
        <v>6156</v>
      </c>
      <c r="E2855" s="62">
        <v>1</v>
      </c>
      <c r="F2855" s="6" t="s">
        <v>1144</v>
      </c>
      <c r="G2855" s="6">
        <v>2018</v>
      </c>
      <c r="L2855" s="6"/>
      <c r="N2855" s="6" t="s">
        <v>1212</v>
      </c>
      <c r="P2855" s="407">
        <v>52</v>
      </c>
      <c r="Q2855" s="407">
        <v>52</v>
      </c>
      <c r="R2855" s="407">
        <v>3</v>
      </c>
      <c r="S2855" s="3" t="s">
        <v>3</v>
      </c>
      <c r="T2855" s="3" t="s">
        <v>44</v>
      </c>
      <c r="U2855" s="3" t="s">
        <v>277</v>
      </c>
      <c r="V2855" s="227" t="s">
        <v>1920</v>
      </c>
      <c r="X2855" s="3" t="s">
        <v>423</v>
      </c>
      <c r="AA2855" s="18">
        <v>44.270592000000001</v>
      </c>
      <c r="AB2855" s="18">
        <v>-121.267264</v>
      </c>
      <c r="AC2855" s="3" t="s">
        <v>45</v>
      </c>
      <c r="AE2855" s="3" t="s">
        <v>1226</v>
      </c>
      <c r="AF2855" s="3" t="str">
        <f t="shared" si="72"/>
        <v>ex Vicia americana</v>
      </c>
      <c r="AG2855" s="3" t="s">
        <v>2727</v>
      </c>
      <c r="AH2855" s="3" t="s">
        <v>1643</v>
      </c>
      <c r="AT2855" s="3" t="s">
        <v>311</v>
      </c>
    </row>
    <row r="2856" spans="1:46" x14ac:dyDescent="0.25">
      <c r="A2856" s="404">
        <v>43395</v>
      </c>
      <c r="B2856" s="5">
        <v>6157</v>
      </c>
      <c r="E2856" s="62">
        <v>1</v>
      </c>
      <c r="F2856" s="6" t="s">
        <v>1144</v>
      </c>
      <c r="G2856" s="6">
        <v>2018</v>
      </c>
      <c r="L2856" s="6"/>
      <c r="N2856" s="6" t="s">
        <v>1212</v>
      </c>
      <c r="P2856" s="407">
        <v>52</v>
      </c>
      <c r="Q2856" s="407">
        <v>52</v>
      </c>
      <c r="R2856" s="407">
        <v>4</v>
      </c>
      <c r="S2856" s="3" t="s">
        <v>3</v>
      </c>
      <c r="T2856" s="3" t="s">
        <v>44</v>
      </c>
      <c r="U2856" s="3" t="s">
        <v>277</v>
      </c>
      <c r="V2856" s="227" t="s">
        <v>1920</v>
      </c>
      <c r="X2856" s="3" t="s">
        <v>423</v>
      </c>
      <c r="AA2856" s="18">
        <v>44.270592000000001</v>
      </c>
      <c r="AB2856" s="18">
        <v>-121.267264</v>
      </c>
      <c r="AC2856" s="3" t="s">
        <v>45</v>
      </c>
      <c r="AE2856" s="3" t="s">
        <v>1226</v>
      </c>
      <c r="AF2856" s="3" t="str">
        <f t="shared" si="72"/>
        <v>ex Vicia americana</v>
      </c>
      <c r="AG2856" s="3" t="s">
        <v>2727</v>
      </c>
      <c r="AH2856" s="3" t="s">
        <v>1643</v>
      </c>
      <c r="AT2856" s="3" t="s">
        <v>311</v>
      </c>
    </row>
    <row r="2857" spans="1:46" x14ac:dyDescent="0.25">
      <c r="A2857" s="404">
        <v>43395</v>
      </c>
      <c r="B2857" s="5">
        <v>6158</v>
      </c>
      <c r="E2857" s="62">
        <v>1</v>
      </c>
      <c r="F2857" s="6" t="s">
        <v>1144</v>
      </c>
      <c r="G2857" s="6">
        <v>2018</v>
      </c>
      <c r="L2857" s="6"/>
      <c r="N2857" s="6" t="s">
        <v>1212</v>
      </c>
      <c r="P2857" s="407">
        <v>52</v>
      </c>
      <c r="Q2857" s="407">
        <v>52</v>
      </c>
      <c r="R2857" s="407">
        <v>5</v>
      </c>
      <c r="S2857" s="3" t="s">
        <v>3</v>
      </c>
      <c r="T2857" s="3" t="s">
        <v>44</v>
      </c>
      <c r="U2857" s="3" t="s">
        <v>277</v>
      </c>
      <c r="V2857" s="227" t="s">
        <v>1920</v>
      </c>
      <c r="X2857" s="3" t="s">
        <v>423</v>
      </c>
      <c r="AA2857" s="18">
        <v>44.270592000000001</v>
      </c>
      <c r="AB2857" s="18">
        <v>-121.267264</v>
      </c>
      <c r="AC2857" s="3" t="s">
        <v>45</v>
      </c>
      <c r="AE2857" s="3" t="s">
        <v>1226</v>
      </c>
      <c r="AF2857" s="3" t="str">
        <f t="shared" si="72"/>
        <v>ex Vicia americana</v>
      </c>
      <c r="AG2857" s="3" t="s">
        <v>2727</v>
      </c>
      <c r="AH2857" s="3" t="s">
        <v>1643</v>
      </c>
      <c r="AT2857" s="3" t="s">
        <v>311</v>
      </c>
    </row>
    <row r="2858" spans="1:46" x14ac:dyDescent="0.25">
      <c r="A2858" s="404">
        <v>43395</v>
      </c>
      <c r="B2858" s="5">
        <v>6159</v>
      </c>
      <c r="E2858" s="62">
        <v>1</v>
      </c>
      <c r="F2858" s="6" t="s">
        <v>1144</v>
      </c>
      <c r="G2858" s="6">
        <v>2018</v>
      </c>
      <c r="L2858" s="6"/>
      <c r="N2858" s="6" t="s">
        <v>1212</v>
      </c>
      <c r="P2858" s="407">
        <v>52</v>
      </c>
      <c r="Q2858" s="407">
        <v>52</v>
      </c>
      <c r="R2858" s="407">
        <v>6</v>
      </c>
      <c r="S2858" s="3" t="s">
        <v>3</v>
      </c>
      <c r="T2858" s="3" t="s">
        <v>44</v>
      </c>
      <c r="U2858" s="3" t="s">
        <v>277</v>
      </c>
      <c r="V2858" s="227" t="s">
        <v>1920</v>
      </c>
      <c r="X2858" s="3" t="s">
        <v>423</v>
      </c>
      <c r="AA2858" s="18">
        <v>44.270592000000001</v>
      </c>
      <c r="AB2858" s="18">
        <v>-121.267264</v>
      </c>
      <c r="AC2858" s="3" t="s">
        <v>45</v>
      </c>
      <c r="AE2858" s="3" t="s">
        <v>1226</v>
      </c>
      <c r="AF2858" s="3" t="str">
        <f t="shared" si="72"/>
        <v>ex Vicia americana</v>
      </c>
      <c r="AG2858" s="3" t="s">
        <v>2727</v>
      </c>
      <c r="AH2858" s="3" t="s">
        <v>1643</v>
      </c>
      <c r="AT2858" s="3" t="s">
        <v>311</v>
      </c>
    </row>
    <row r="2859" spans="1:46" x14ac:dyDescent="0.25">
      <c r="A2859" s="404">
        <v>43395</v>
      </c>
      <c r="B2859" s="5">
        <v>6160</v>
      </c>
      <c r="E2859" s="62">
        <v>1</v>
      </c>
      <c r="F2859" s="6" t="s">
        <v>1144</v>
      </c>
      <c r="G2859" s="6">
        <v>2018</v>
      </c>
      <c r="L2859" s="6"/>
      <c r="N2859" s="6" t="s">
        <v>1212</v>
      </c>
      <c r="P2859" s="407">
        <v>52</v>
      </c>
      <c r="Q2859" s="407">
        <v>52</v>
      </c>
      <c r="R2859" s="407">
        <v>7</v>
      </c>
      <c r="S2859" s="3" t="s">
        <v>3</v>
      </c>
      <c r="T2859" s="3" t="s">
        <v>44</v>
      </c>
      <c r="U2859" s="3" t="s">
        <v>277</v>
      </c>
      <c r="V2859" s="227" t="s">
        <v>1920</v>
      </c>
      <c r="X2859" s="3" t="s">
        <v>423</v>
      </c>
      <c r="AA2859" s="18">
        <v>44.270592000000001</v>
      </c>
      <c r="AB2859" s="18">
        <v>-121.267264</v>
      </c>
      <c r="AC2859" s="3" t="s">
        <v>45</v>
      </c>
      <c r="AE2859" s="3" t="s">
        <v>1226</v>
      </c>
      <c r="AF2859" s="3" t="str">
        <f t="shared" si="72"/>
        <v>ex Vicia americana</v>
      </c>
      <c r="AG2859" s="3" t="s">
        <v>2727</v>
      </c>
      <c r="AH2859" s="3" t="s">
        <v>1643</v>
      </c>
      <c r="AT2859" s="3" t="s">
        <v>311</v>
      </c>
    </row>
    <row r="2860" spans="1:46" x14ac:dyDescent="0.25">
      <c r="A2860" s="404">
        <v>43395</v>
      </c>
      <c r="B2860" s="5">
        <v>6161</v>
      </c>
      <c r="E2860" s="62">
        <v>1</v>
      </c>
      <c r="F2860" s="6" t="s">
        <v>1144</v>
      </c>
      <c r="G2860" s="6">
        <v>2018</v>
      </c>
      <c r="L2860" s="6"/>
      <c r="N2860" s="6" t="s">
        <v>1212</v>
      </c>
      <c r="P2860" s="407">
        <v>52</v>
      </c>
      <c r="Q2860" s="407">
        <v>52</v>
      </c>
      <c r="R2860" s="407">
        <v>8</v>
      </c>
      <c r="S2860" s="3" t="s">
        <v>3</v>
      </c>
      <c r="T2860" s="3" t="s">
        <v>44</v>
      </c>
      <c r="U2860" s="3" t="s">
        <v>277</v>
      </c>
      <c r="V2860" s="227" t="s">
        <v>1920</v>
      </c>
      <c r="X2860" s="3" t="s">
        <v>423</v>
      </c>
      <c r="AA2860" s="18">
        <v>44.270592000000001</v>
      </c>
      <c r="AB2860" s="18">
        <v>-121.267264</v>
      </c>
      <c r="AC2860" s="3" t="s">
        <v>45</v>
      </c>
      <c r="AE2860" s="3" t="s">
        <v>1226</v>
      </c>
      <c r="AF2860" s="3" t="str">
        <f t="shared" si="72"/>
        <v>ex Vicia americana</v>
      </c>
      <c r="AG2860" s="3" t="s">
        <v>2727</v>
      </c>
      <c r="AH2860" s="3" t="s">
        <v>1643</v>
      </c>
      <c r="AT2860" s="3" t="s">
        <v>311</v>
      </c>
    </row>
    <row r="2861" spans="1:46" x14ac:dyDescent="0.25">
      <c r="A2861" s="404">
        <v>43395</v>
      </c>
      <c r="B2861" s="5">
        <v>6162</v>
      </c>
      <c r="E2861" s="62">
        <v>1</v>
      </c>
      <c r="F2861" s="6" t="s">
        <v>1144</v>
      </c>
      <c r="G2861" s="6">
        <v>2018</v>
      </c>
      <c r="L2861" s="6"/>
      <c r="N2861" s="6" t="s">
        <v>1213</v>
      </c>
      <c r="P2861" s="407">
        <v>53</v>
      </c>
      <c r="Q2861" s="407">
        <v>53</v>
      </c>
      <c r="R2861" s="407">
        <v>1</v>
      </c>
      <c r="S2861" s="3" t="s">
        <v>3</v>
      </c>
      <c r="T2861" s="3" t="s">
        <v>44</v>
      </c>
      <c r="U2861" s="3" t="s">
        <v>277</v>
      </c>
      <c r="V2861" s="227" t="s">
        <v>1920</v>
      </c>
      <c r="X2861" s="3" t="s">
        <v>423</v>
      </c>
      <c r="AA2861" s="18">
        <v>44.270592000000001</v>
      </c>
      <c r="AB2861" s="18">
        <v>-121.267264</v>
      </c>
      <c r="AC2861" s="3" t="s">
        <v>45</v>
      </c>
      <c r="AE2861" s="3" t="s">
        <v>1227</v>
      </c>
      <c r="AF2861" s="3" t="str">
        <f t="shared" si="72"/>
        <v>ex Thelypodium</v>
      </c>
      <c r="AG2861" s="3" t="s">
        <v>2727</v>
      </c>
      <c r="AH2861" s="3" t="s">
        <v>1643</v>
      </c>
      <c r="AT2861" s="3" t="s">
        <v>311</v>
      </c>
    </row>
    <row r="2862" spans="1:46" x14ac:dyDescent="0.25">
      <c r="A2862" s="404">
        <v>43395</v>
      </c>
      <c r="B2862" s="5">
        <v>6163</v>
      </c>
      <c r="E2862" s="62">
        <v>1</v>
      </c>
      <c r="F2862" s="6" t="s">
        <v>1144</v>
      </c>
      <c r="G2862" s="6">
        <v>2018</v>
      </c>
      <c r="L2862" s="6"/>
      <c r="N2862" s="6" t="s">
        <v>1213</v>
      </c>
      <c r="P2862" s="407">
        <v>53</v>
      </c>
      <c r="Q2862" s="407">
        <v>53</v>
      </c>
      <c r="R2862" s="407">
        <v>2</v>
      </c>
      <c r="S2862" s="3" t="s">
        <v>3</v>
      </c>
      <c r="T2862" s="3" t="s">
        <v>44</v>
      </c>
      <c r="U2862" s="3" t="s">
        <v>277</v>
      </c>
      <c r="V2862" s="227" t="s">
        <v>1920</v>
      </c>
      <c r="X2862" s="3" t="s">
        <v>423</v>
      </c>
      <c r="AA2862" s="18">
        <v>44.270592000000001</v>
      </c>
      <c r="AB2862" s="18">
        <v>-121.267264</v>
      </c>
      <c r="AC2862" s="3" t="s">
        <v>45</v>
      </c>
      <c r="AE2862" s="3" t="s">
        <v>1227</v>
      </c>
      <c r="AF2862" s="3" t="str">
        <f t="shared" si="72"/>
        <v>ex Thelypodium</v>
      </c>
      <c r="AG2862" s="3" t="s">
        <v>2727</v>
      </c>
      <c r="AH2862" s="3" t="s">
        <v>1643</v>
      </c>
      <c r="AT2862" s="3" t="s">
        <v>311</v>
      </c>
    </row>
    <row r="2863" spans="1:46" x14ac:dyDescent="0.25">
      <c r="A2863" s="404">
        <v>43395</v>
      </c>
      <c r="B2863" s="5">
        <v>6164</v>
      </c>
      <c r="E2863" s="62">
        <v>1</v>
      </c>
      <c r="F2863" s="6" t="s">
        <v>1144</v>
      </c>
      <c r="G2863" s="6">
        <v>2018</v>
      </c>
      <c r="L2863" s="6"/>
      <c r="N2863" s="6" t="s">
        <v>1213</v>
      </c>
      <c r="P2863" s="407">
        <v>53</v>
      </c>
      <c r="Q2863" s="407">
        <v>53</v>
      </c>
      <c r="R2863" s="407">
        <v>3</v>
      </c>
      <c r="S2863" s="3" t="s">
        <v>3</v>
      </c>
      <c r="T2863" s="3" t="s">
        <v>44</v>
      </c>
      <c r="U2863" s="3" t="s">
        <v>277</v>
      </c>
      <c r="V2863" s="227" t="s">
        <v>1920</v>
      </c>
      <c r="X2863" s="3" t="s">
        <v>423</v>
      </c>
      <c r="AA2863" s="18">
        <v>44.270592000000001</v>
      </c>
      <c r="AB2863" s="18">
        <v>-121.267264</v>
      </c>
      <c r="AC2863" s="3" t="s">
        <v>45</v>
      </c>
      <c r="AE2863" s="3" t="s">
        <v>1227</v>
      </c>
      <c r="AF2863" s="3" t="str">
        <f t="shared" si="72"/>
        <v>ex Thelypodium</v>
      </c>
      <c r="AG2863" s="3" t="s">
        <v>2727</v>
      </c>
      <c r="AH2863" s="3" t="s">
        <v>1643</v>
      </c>
      <c r="AT2863" s="3" t="s">
        <v>311</v>
      </c>
    </row>
    <row r="2864" spans="1:46" x14ac:dyDescent="0.25">
      <c r="A2864" s="404">
        <v>43395</v>
      </c>
      <c r="B2864" s="5">
        <v>6165</v>
      </c>
      <c r="E2864" s="62">
        <v>1</v>
      </c>
      <c r="F2864" s="6" t="s">
        <v>1144</v>
      </c>
      <c r="G2864" s="6">
        <v>2018</v>
      </c>
      <c r="L2864" s="6"/>
      <c r="N2864" s="6" t="s">
        <v>1213</v>
      </c>
      <c r="P2864" s="407">
        <v>53</v>
      </c>
      <c r="Q2864" s="407">
        <v>53</v>
      </c>
      <c r="R2864" s="407">
        <v>4</v>
      </c>
      <c r="S2864" s="3" t="s">
        <v>3</v>
      </c>
      <c r="T2864" s="3" t="s">
        <v>44</v>
      </c>
      <c r="U2864" s="3" t="s">
        <v>277</v>
      </c>
      <c r="V2864" s="227" t="s">
        <v>1920</v>
      </c>
      <c r="X2864" s="3" t="s">
        <v>423</v>
      </c>
      <c r="AA2864" s="18">
        <v>44.270592000000001</v>
      </c>
      <c r="AB2864" s="18">
        <v>-121.267264</v>
      </c>
      <c r="AC2864" s="3" t="s">
        <v>45</v>
      </c>
      <c r="AE2864" s="3" t="s">
        <v>1227</v>
      </c>
      <c r="AF2864" s="3" t="str">
        <f t="shared" si="72"/>
        <v>ex Thelypodium</v>
      </c>
      <c r="AG2864" s="3" t="s">
        <v>2727</v>
      </c>
      <c r="AH2864" s="3" t="s">
        <v>1643</v>
      </c>
      <c r="AT2864" s="3" t="s">
        <v>311</v>
      </c>
    </row>
    <row r="2865" spans="1:56" x14ac:dyDescent="0.25">
      <c r="A2865" s="404">
        <v>43395</v>
      </c>
      <c r="B2865" s="5">
        <v>6166</v>
      </c>
      <c r="E2865" s="62">
        <v>1</v>
      </c>
      <c r="F2865" s="6" t="s">
        <v>1144</v>
      </c>
      <c r="G2865" s="6">
        <v>2018</v>
      </c>
      <c r="L2865" s="6"/>
      <c r="N2865" s="6" t="s">
        <v>1213</v>
      </c>
      <c r="P2865" s="407">
        <v>53</v>
      </c>
      <c r="Q2865" s="407">
        <v>53</v>
      </c>
      <c r="R2865" s="407">
        <v>5</v>
      </c>
      <c r="S2865" s="3" t="s">
        <v>3</v>
      </c>
      <c r="T2865" s="3" t="s">
        <v>44</v>
      </c>
      <c r="U2865" s="3" t="s">
        <v>277</v>
      </c>
      <c r="V2865" s="227" t="s">
        <v>1920</v>
      </c>
      <c r="X2865" s="3" t="s">
        <v>423</v>
      </c>
      <c r="AA2865" s="18">
        <v>44.270592000000001</v>
      </c>
      <c r="AB2865" s="18">
        <v>-121.267264</v>
      </c>
      <c r="AC2865" s="3" t="s">
        <v>45</v>
      </c>
      <c r="AE2865" s="3" t="s">
        <v>1227</v>
      </c>
      <c r="AF2865" s="3" t="str">
        <f t="shared" si="72"/>
        <v>ex Thelypodium</v>
      </c>
      <c r="AG2865" s="3" t="s">
        <v>2727</v>
      </c>
      <c r="AH2865" s="3" t="s">
        <v>1643</v>
      </c>
      <c r="AT2865" s="3" t="s">
        <v>311</v>
      </c>
    </row>
    <row r="2866" spans="1:56" x14ac:dyDescent="0.25">
      <c r="A2866" s="404">
        <v>43395</v>
      </c>
      <c r="B2866" s="5">
        <v>6167</v>
      </c>
      <c r="E2866" s="62">
        <v>1</v>
      </c>
      <c r="F2866" s="6" t="s">
        <v>1144</v>
      </c>
      <c r="G2866" s="6">
        <v>2018</v>
      </c>
      <c r="L2866" s="6"/>
      <c r="N2866" s="6" t="s">
        <v>1213</v>
      </c>
      <c r="P2866" s="407">
        <v>53</v>
      </c>
      <c r="Q2866" s="407">
        <v>53</v>
      </c>
      <c r="R2866" s="407">
        <v>6</v>
      </c>
      <c r="S2866" s="3" t="s">
        <v>3</v>
      </c>
      <c r="T2866" s="3" t="s">
        <v>44</v>
      </c>
      <c r="U2866" s="3" t="s">
        <v>277</v>
      </c>
      <c r="V2866" s="227" t="s">
        <v>1920</v>
      </c>
      <c r="X2866" s="3" t="s">
        <v>423</v>
      </c>
      <c r="AA2866" s="18">
        <v>44.270592000000001</v>
      </c>
      <c r="AB2866" s="18">
        <v>-121.267264</v>
      </c>
      <c r="AC2866" s="3" t="s">
        <v>45</v>
      </c>
      <c r="AE2866" s="3" t="s">
        <v>1227</v>
      </c>
      <c r="AF2866" s="3" t="str">
        <f t="shared" si="72"/>
        <v>ex Thelypodium</v>
      </c>
      <c r="AG2866" s="3" t="s">
        <v>2727</v>
      </c>
      <c r="AH2866" s="3" t="s">
        <v>1643</v>
      </c>
      <c r="AT2866" s="3" t="s">
        <v>311</v>
      </c>
    </row>
    <row r="2867" spans="1:56" s="2" customFormat="1" x14ac:dyDescent="0.25">
      <c r="A2867" s="404">
        <v>43395</v>
      </c>
      <c r="B2867" s="5">
        <v>6168</v>
      </c>
      <c r="C2867" s="3"/>
      <c r="D2867" s="3"/>
      <c r="E2867" s="62">
        <v>1</v>
      </c>
      <c r="F2867" s="6" t="s">
        <v>1144</v>
      </c>
      <c r="G2867" s="6">
        <v>2018</v>
      </c>
      <c r="H2867" s="6"/>
      <c r="I2867" s="3"/>
      <c r="J2867" s="3"/>
      <c r="K2867" s="3"/>
      <c r="L2867" s="6"/>
      <c r="M2867" s="3"/>
      <c r="N2867" s="6" t="s">
        <v>1213</v>
      </c>
      <c r="O2867" s="6"/>
      <c r="P2867" s="407">
        <v>53</v>
      </c>
      <c r="Q2867" s="407">
        <v>53</v>
      </c>
      <c r="R2867" s="407">
        <v>7</v>
      </c>
      <c r="S2867" s="3" t="s">
        <v>3</v>
      </c>
      <c r="T2867" s="3" t="s">
        <v>44</v>
      </c>
      <c r="U2867" s="3" t="s">
        <v>277</v>
      </c>
      <c r="V2867" s="227" t="s">
        <v>1920</v>
      </c>
      <c r="W2867" s="3"/>
      <c r="X2867" s="3" t="s">
        <v>423</v>
      </c>
      <c r="Y2867" s="3"/>
      <c r="Z2867" s="3"/>
      <c r="AA2867" s="18">
        <v>44.270592000000001</v>
      </c>
      <c r="AB2867" s="18">
        <v>-121.267264</v>
      </c>
      <c r="AC2867" s="3" t="s">
        <v>45</v>
      </c>
      <c r="AD2867" s="3"/>
      <c r="AE2867" s="3" t="s">
        <v>1227</v>
      </c>
      <c r="AF2867" s="3" t="str">
        <f t="shared" si="72"/>
        <v>ex Thelypodium</v>
      </c>
      <c r="AG2867" s="3" t="s">
        <v>2727</v>
      </c>
      <c r="AH2867" s="3" t="s">
        <v>1643</v>
      </c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 t="s">
        <v>311</v>
      </c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</row>
    <row r="2868" spans="1:56" x14ac:dyDescent="0.25">
      <c r="A2868" s="404">
        <v>43395</v>
      </c>
      <c r="B2868" s="5">
        <v>6169</v>
      </c>
      <c r="E2868" s="62">
        <v>1</v>
      </c>
      <c r="F2868" s="6" t="s">
        <v>1144</v>
      </c>
      <c r="G2868" s="6">
        <v>2018</v>
      </c>
      <c r="L2868" s="6"/>
      <c r="N2868" s="6" t="s">
        <v>1213</v>
      </c>
      <c r="P2868" s="407">
        <v>53</v>
      </c>
      <c r="Q2868" s="407">
        <v>53</v>
      </c>
      <c r="R2868" s="407">
        <v>8</v>
      </c>
      <c r="S2868" s="3" t="s">
        <v>3</v>
      </c>
      <c r="T2868" s="3" t="s">
        <v>44</v>
      </c>
      <c r="U2868" s="3" t="s">
        <v>277</v>
      </c>
      <c r="V2868" s="227" t="s">
        <v>1920</v>
      </c>
      <c r="X2868" s="3" t="s">
        <v>423</v>
      </c>
      <c r="AA2868" s="18">
        <v>44.270592000000001</v>
      </c>
      <c r="AB2868" s="18">
        <v>-121.267264</v>
      </c>
      <c r="AC2868" s="3" t="s">
        <v>45</v>
      </c>
      <c r="AE2868" s="3" t="s">
        <v>1227</v>
      </c>
      <c r="AF2868" s="3" t="str">
        <f t="shared" si="72"/>
        <v>ex Thelypodium</v>
      </c>
      <c r="AG2868" s="3" t="s">
        <v>2727</v>
      </c>
      <c r="AH2868" s="3" t="s">
        <v>1643</v>
      </c>
      <c r="AT2868" s="3" t="s">
        <v>311</v>
      </c>
    </row>
    <row r="2869" spans="1:56" x14ac:dyDescent="0.25">
      <c r="A2869" s="404">
        <v>43395</v>
      </c>
      <c r="B2869" s="5">
        <v>6170</v>
      </c>
      <c r="E2869" s="62">
        <v>1</v>
      </c>
      <c r="F2869" s="6" t="s">
        <v>1144</v>
      </c>
      <c r="G2869" s="6">
        <v>2018</v>
      </c>
      <c r="L2869" s="6"/>
      <c r="N2869" s="6" t="s">
        <v>1213</v>
      </c>
      <c r="P2869" s="407">
        <v>53</v>
      </c>
      <c r="Q2869" s="407">
        <v>53</v>
      </c>
      <c r="R2869" s="407">
        <v>9</v>
      </c>
      <c r="S2869" s="3" t="s">
        <v>3</v>
      </c>
      <c r="T2869" s="3" t="s">
        <v>44</v>
      </c>
      <c r="U2869" s="3" t="s">
        <v>277</v>
      </c>
      <c r="V2869" s="227" t="s">
        <v>1920</v>
      </c>
      <c r="X2869" s="3" t="s">
        <v>423</v>
      </c>
      <c r="AA2869" s="18">
        <v>44.270592000000001</v>
      </c>
      <c r="AB2869" s="18">
        <v>-121.267264</v>
      </c>
      <c r="AC2869" s="3" t="s">
        <v>45</v>
      </c>
      <c r="AE2869" s="3" t="s">
        <v>1227</v>
      </c>
      <c r="AF2869" s="3" t="str">
        <f t="shared" si="72"/>
        <v>ex Thelypodium</v>
      </c>
      <c r="AG2869" s="3" t="s">
        <v>2727</v>
      </c>
      <c r="AH2869" s="3" t="s">
        <v>1643</v>
      </c>
      <c r="AT2869" s="3" t="s">
        <v>311</v>
      </c>
    </row>
    <row r="2870" spans="1:56" x14ac:dyDescent="0.25">
      <c r="A2870" s="404">
        <v>43395</v>
      </c>
      <c r="B2870" s="5">
        <v>6171</v>
      </c>
      <c r="E2870" s="62">
        <v>1</v>
      </c>
      <c r="F2870" s="6" t="s">
        <v>1144</v>
      </c>
      <c r="G2870" s="6">
        <v>2018</v>
      </c>
      <c r="L2870" s="6"/>
      <c r="N2870" s="6" t="s">
        <v>1213</v>
      </c>
      <c r="P2870" s="407">
        <v>53</v>
      </c>
      <c r="Q2870" s="407">
        <v>53</v>
      </c>
      <c r="R2870" s="407">
        <v>10</v>
      </c>
      <c r="S2870" s="3" t="s">
        <v>3</v>
      </c>
      <c r="T2870" s="3" t="s">
        <v>44</v>
      </c>
      <c r="U2870" s="3" t="s">
        <v>277</v>
      </c>
      <c r="V2870" s="227" t="s">
        <v>1920</v>
      </c>
      <c r="X2870" s="3" t="s">
        <v>423</v>
      </c>
      <c r="AA2870" s="18">
        <v>44.270592000000001</v>
      </c>
      <c r="AB2870" s="18">
        <v>-121.267264</v>
      </c>
      <c r="AC2870" s="3" t="s">
        <v>45</v>
      </c>
      <c r="AE2870" s="3" t="s">
        <v>1227</v>
      </c>
      <c r="AF2870" s="3" t="str">
        <f t="shared" si="72"/>
        <v>ex Thelypodium</v>
      </c>
      <c r="AG2870" s="3" t="s">
        <v>2727</v>
      </c>
      <c r="AH2870" s="3" t="s">
        <v>1643</v>
      </c>
      <c r="AT2870" s="3" t="s">
        <v>311</v>
      </c>
    </row>
    <row r="2871" spans="1:56" x14ac:dyDescent="0.25">
      <c r="A2871" s="404">
        <v>43395</v>
      </c>
      <c r="B2871" s="5">
        <v>6172</v>
      </c>
      <c r="E2871" s="62">
        <v>1</v>
      </c>
      <c r="F2871" s="6" t="s">
        <v>1144</v>
      </c>
      <c r="G2871" s="6">
        <v>2018</v>
      </c>
      <c r="L2871" s="6"/>
      <c r="N2871" s="6" t="s">
        <v>1213</v>
      </c>
      <c r="P2871" s="407">
        <v>53</v>
      </c>
      <c r="Q2871" s="407">
        <v>53</v>
      </c>
      <c r="R2871" s="407">
        <v>11</v>
      </c>
      <c r="S2871" s="3" t="s">
        <v>3</v>
      </c>
      <c r="T2871" s="3" t="s">
        <v>44</v>
      </c>
      <c r="U2871" s="3" t="s">
        <v>277</v>
      </c>
      <c r="V2871" s="227" t="s">
        <v>1920</v>
      </c>
      <c r="X2871" s="3" t="s">
        <v>423</v>
      </c>
      <c r="AA2871" s="18">
        <v>44.270592000000001</v>
      </c>
      <c r="AB2871" s="18">
        <v>-121.267264</v>
      </c>
      <c r="AC2871" s="3" t="s">
        <v>45</v>
      </c>
      <c r="AE2871" s="3" t="s">
        <v>1227</v>
      </c>
      <c r="AF2871" s="3" t="str">
        <f t="shared" si="72"/>
        <v>ex Thelypodium</v>
      </c>
      <c r="AG2871" s="3" t="s">
        <v>2727</v>
      </c>
      <c r="AH2871" s="3" t="s">
        <v>1643</v>
      </c>
      <c r="AT2871" s="3" t="s">
        <v>311</v>
      </c>
    </row>
    <row r="2872" spans="1:56" x14ac:dyDescent="0.25">
      <c r="A2872" s="404">
        <v>43395</v>
      </c>
      <c r="B2872" s="5">
        <v>6173</v>
      </c>
      <c r="E2872" s="62">
        <v>1</v>
      </c>
      <c r="F2872" s="6" t="s">
        <v>1144</v>
      </c>
      <c r="G2872" s="6">
        <v>2018</v>
      </c>
      <c r="L2872" s="6"/>
      <c r="N2872" s="6" t="s">
        <v>1213</v>
      </c>
      <c r="P2872" s="407">
        <v>53</v>
      </c>
      <c r="Q2872" s="407">
        <v>53</v>
      </c>
      <c r="R2872" s="407">
        <v>12</v>
      </c>
      <c r="S2872" s="3" t="s">
        <v>3</v>
      </c>
      <c r="T2872" s="3" t="s">
        <v>44</v>
      </c>
      <c r="U2872" s="3" t="s">
        <v>277</v>
      </c>
      <c r="V2872" s="227" t="s">
        <v>1920</v>
      </c>
      <c r="X2872" s="3" t="s">
        <v>423</v>
      </c>
      <c r="AA2872" s="18">
        <v>44.270592000000001</v>
      </c>
      <c r="AB2872" s="18">
        <v>-121.267264</v>
      </c>
      <c r="AC2872" s="3" t="s">
        <v>45</v>
      </c>
      <c r="AE2872" s="3" t="s">
        <v>1227</v>
      </c>
      <c r="AF2872" s="3" t="str">
        <f t="shared" si="72"/>
        <v>ex Thelypodium</v>
      </c>
      <c r="AG2872" s="3" t="s">
        <v>2727</v>
      </c>
      <c r="AH2872" s="3" t="s">
        <v>1643</v>
      </c>
      <c r="AT2872" s="3" t="s">
        <v>311</v>
      </c>
    </row>
    <row r="2873" spans="1:56" x14ac:dyDescent="0.25">
      <c r="A2873" s="404">
        <v>43395</v>
      </c>
      <c r="B2873" s="5">
        <v>6174</v>
      </c>
      <c r="E2873" s="62">
        <v>1</v>
      </c>
      <c r="F2873" s="6" t="s">
        <v>1144</v>
      </c>
      <c r="G2873" s="6">
        <v>2018</v>
      </c>
      <c r="L2873" s="6"/>
      <c r="N2873" s="6" t="s">
        <v>1213</v>
      </c>
      <c r="P2873" s="407">
        <v>53</v>
      </c>
      <c r="Q2873" s="407">
        <v>53</v>
      </c>
      <c r="R2873" s="407">
        <v>13</v>
      </c>
      <c r="S2873" s="3" t="s">
        <v>3</v>
      </c>
      <c r="T2873" s="3" t="s">
        <v>44</v>
      </c>
      <c r="U2873" s="3" t="s">
        <v>277</v>
      </c>
      <c r="V2873" s="227" t="s">
        <v>1920</v>
      </c>
      <c r="X2873" s="3" t="s">
        <v>423</v>
      </c>
      <c r="AA2873" s="18">
        <v>44.270592000000001</v>
      </c>
      <c r="AB2873" s="18">
        <v>-121.267264</v>
      </c>
      <c r="AC2873" s="3" t="s">
        <v>45</v>
      </c>
      <c r="AE2873" s="3" t="s">
        <v>1227</v>
      </c>
      <c r="AF2873" s="3" t="str">
        <f t="shared" si="72"/>
        <v>ex Thelypodium</v>
      </c>
      <c r="AG2873" s="3" t="s">
        <v>2727</v>
      </c>
      <c r="AH2873" s="3" t="s">
        <v>1643</v>
      </c>
      <c r="AT2873" s="3" t="s">
        <v>311</v>
      </c>
    </row>
    <row r="2874" spans="1:56" x14ac:dyDescent="0.25">
      <c r="A2874" s="404">
        <v>43395</v>
      </c>
      <c r="B2874" s="5">
        <v>6175</v>
      </c>
      <c r="E2874" s="62">
        <v>1</v>
      </c>
      <c r="F2874" s="6" t="s">
        <v>1144</v>
      </c>
      <c r="G2874" s="6">
        <v>2018</v>
      </c>
      <c r="L2874" s="6"/>
      <c r="N2874" s="6" t="s">
        <v>1213</v>
      </c>
      <c r="P2874" s="407">
        <v>53</v>
      </c>
      <c r="Q2874" s="407">
        <v>53</v>
      </c>
      <c r="R2874" s="407">
        <v>14</v>
      </c>
      <c r="S2874" s="3" t="s">
        <v>3</v>
      </c>
      <c r="T2874" s="3" t="s">
        <v>44</v>
      </c>
      <c r="U2874" s="3" t="s">
        <v>277</v>
      </c>
      <c r="V2874" s="227" t="s">
        <v>1920</v>
      </c>
      <c r="X2874" s="3" t="s">
        <v>423</v>
      </c>
      <c r="AA2874" s="18">
        <v>44.270592000000001</v>
      </c>
      <c r="AB2874" s="18">
        <v>-121.267264</v>
      </c>
      <c r="AC2874" s="3" t="s">
        <v>45</v>
      </c>
      <c r="AE2874" s="3" t="s">
        <v>1227</v>
      </c>
      <c r="AF2874" s="3" t="str">
        <f t="shared" si="72"/>
        <v>ex Thelypodium</v>
      </c>
      <c r="AG2874" s="3" t="s">
        <v>2727</v>
      </c>
      <c r="AH2874" s="3" t="s">
        <v>1643</v>
      </c>
      <c r="AT2874" s="3" t="s">
        <v>311</v>
      </c>
    </row>
    <row r="2875" spans="1:56" x14ac:dyDescent="0.25">
      <c r="A2875" s="404">
        <v>43395</v>
      </c>
      <c r="B2875" s="5">
        <v>6176</v>
      </c>
      <c r="E2875" s="62">
        <v>1</v>
      </c>
      <c r="F2875" s="6" t="s">
        <v>1144</v>
      </c>
      <c r="G2875" s="6">
        <v>2018</v>
      </c>
      <c r="L2875" s="6"/>
      <c r="N2875" s="6" t="s">
        <v>1213</v>
      </c>
      <c r="P2875" s="407">
        <v>53</v>
      </c>
      <c r="Q2875" s="407">
        <v>53</v>
      </c>
      <c r="R2875" s="407">
        <v>15</v>
      </c>
      <c r="S2875" s="3" t="s">
        <v>3</v>
      </c>
      <c r="T2875" s="3" t="s">
        <v>44</v>
      </c>
      <c r="U2875" s="3" t="s">
        <v>277</v>
      </c>
      <c r="V2875" s="227" t="s">
        <v>1920</v>
      </c>
      <c r="X2875" s="3" t="s">
        <v>423</v>
      </c>
      <c r="AA2875" s="18">
        <v>44.270592000000001</v>
      </c>
      <c r="AB2875" s="18">
        <v>-121.267264</v>
      </c>
      <c r="AC2875" s="3" t="s">
        <v>45</v>
      </c>
      <c r="AE2875" s="3" t="s">
        <v>1227</v>
      </c>
      <c r="AF2875" s="3" t="str">
        <f t="shared" si="72"/>
        <v>ex Thelypodium</v>
      </c>
      <c r="AG2875" s="3" t="s">
        <v>2727</v>
      </c>
      <c r="AH2875" s="3" t="s">
        <v>1643</v>
      </c>
      <c r="AT2875" s="3" t="s">
        <v>311</v>
      </c>
    </row>
    <row r="2876" spans="1:56" x14ac:dyDescent="0.25">
      <c r="A2876" s="404">
        <v>43395</v>
      </c>
      <c r="B2876" s="5">
        <v>6177</v>
      </c>
      <c r="E2876" s="62">
        <v>1</v>
      </c>
      <c r="F2876" s="6" t="s">
        <v>1144</v>
      </c>
      <c r="G2876" s="6">
        <v>2018</v>
      </c>
      <c r="L2876" s="6"/>
      <c r="N2876" s="6" t="s">
        <v>1213</v>
      </c>
      <c r="P2876" s="407">
        <v>53</v>
      </c>
      <c r="Q2876" s="407">
        <v>53</v>
      </c>
      <c r="R2876" s="407">
        <v>16</v>
      </c>
      <c r="S2876" s="3" t="s">
        <v>3</v>
      </c>
      <c r="T2876" s="3" t="s">
        <v>44</v>
      </c>
      <c r="U2876" s="3" t="s">
        <v>277</v>
      </c>
      <c r="V2876" s="227" t="s">
        <v>1920</v>
      </c>
      <c r="X2876" s="3" t="s">
        <v>423</v>
      </c>
      <c r="AA2876" s="18">
        <v>44.270592000000001</v>
      </c>
      <c r="AB2876" s="18">
        <v>-121.267264</v>
      </c>
      <c r="AC2876" s="3" t="s">
        <v>45</v>
      </c>
      <c r="AE2876" s="3" t="s">
        <v>1227</v>
      </c>
      <c r="AF2876" s="3" t="str">
        <f t="shared" si="72"/>
        <v>ex Thelypodium</v>
      </c>
      <c r="AG2876" s="3" t="s">
        <v>2727</v>
      </c>
      <c r="AH2876" s="3" t="s">
        <v>1643</v>
      </c>
      <c r="AT2876" s="3" t="s">
        <v>311</v>
      </c>
    </row>
    <row r="2877" spans="1:56" x14ac:dyDescent="0.25">
      <c r="A2877" s="404">
        <v>43395</v>
      </c>
      <c r="B2877" s="5">
        <v>6178</v>
      </c>
      <c r="E2877" s="62">
        <v>1</v>
      </c>
      <c r="F2877" s="6" t="s">
        <v>1144</v>
      </c>
      <c r="G2877" s="6">
        <v>2018</v>
      </c>
      <c r="L2877" s="6"/>
      <c r="N2877" s="6" t="s">
        <v>1213</v>
      </c>
      <c r="P2877" s="407">
        <v>53</v>
      </c>
      <c r="Q2877" s="407">
        <v>53</v>
      </c>
      <c r="R2877" s="407">
        <v>17</v>
      </c>
      <c r="S2877" s="3" t="s">
        <v>3</v>
      </c>
      <c r="T2877" s="3" t="s">
        <v>44</v>
      </c>
      <c r="U2877" s="3" t="s">
        <v>277</v>
      </c>
      <c r="V2877" s="227" t="s">
        <v>1920</v>
      </c>
      <c r="X2877" s="3" t="s">
        <v>423</v>
      </c>
      <c r="AA2877" s="18">
        <v>44.270592000000001</v>
      </c>
      <c r="AB2877" s="18">
        <v>-121.267264</v>
      </c>
      <c r="AC2877" s="3" t="s">
        <v>45</v>
      </c>
      <c r="AE2877" s="3" t="s">
        <v>1227</v>
      </c>
      <c r="AF2877" s="3" t="str">
        <f t="shared" si="72"/>
        <v>ex Thelypodium</v>
      </c>
      <c r="AG2877" s="3" t="s">
        <v>2727</v>
      </c>
      <c r="AH2877" s="3" t="s">
        <v>1643</v>
      </c>
      <c r="AT2877" s="3" t="s">
        <v>311</v>
      </c>
    </row>
    <row r="2878" spans="1:56" x14ac:dyDescent="0.25">
      <c r="A2878" s="404">
        <v>43395</v>
      </c>
      <c r="B2878" s="5">
        <v>6179</v>
      </c>
      <c r="E2878" s="62">
        <v>1</v>
      </c>
      <c r="F2878" s="6" t="s">
        <v>1144</v>
      </c>
      <c r="G2878" s="6">
        <v>2018</v>
      </c>
      <c r="L2878" s="6"/>
      <c r="N2878" s="6" t="s">
        <v>1214</v>
      </c>
      <c r="P2878" s="407">
        <v>54</v>
      </c>
      <c r="Q2878" s="407">
        <v>54</v>
      </c>
      <c r="R2878" s="407">
        <v>1</v>
      </c>
      <c r="S2878" s="3" t="s">
        <v>3</v>
      </c>
      <c r="T2878" s="3" t="s">
        <v>44</v>
      </c>
      <c r="U2878" s="3" t="s">
        <v>277</v>
      </c>
      <c r="V2878" s="227" t="s">
        <v>1920</v>
      </c>
      <c r="X2878" s="3" t="s">
        <v>423</v>
      </c>
      <c r="AA2878" s="18">
        <v>44.266750000000002</v>
      </c>
      <c r="AB2878" s="18">
        <v>-121.251676</v>
      </c>
      <c r="AC2878" s="3" t="s">
        <v>45</v>
      </c>
      <c r="AE2878" s="3" t="s">
        <v>1229</v>
      </c>
      <c r="AF2878" s="3" t="str">
        <f t="shared" si="72"/>
        <v>ex Rosa woodsii</v>
      </c>
      <c r="AG2878" s="3" t="s">
        <v>2727</v>
      </c>
      <c r="AH2878" s="3" t="s">
        <v>1643</v>
      </c>
      <c r="AT2878" s="3" t="s">
        <v>311</v>
      </c>
    </row>
    <row r="2879" spans="1:56" x14ac:dyDescent="0.25">
      <c r="A2879" s="404">
        <v>43395</v>
      </c>
      <c r="B2879" s="5">
        <v>6180</v>
      </c>
      <c r="E2879" s="62">
        <v>1</v>
      </c>
      <c r="F2879" s="6" t="s">
        <v>1144</v>
      </c>
      <c r="G2879" s="6">
        <v>2018</v>
      </c>
      <c r="L2879" s="6"/>
      <c r="N2879" s="6" t="s">
        <v>1214</v>
      </c>
      <c r="P2879" s="407">
        <v>54</v>
      </c>
      <c r="Q2879" s="407">
        <v>54</v>
      </c>
      <c r="R2879" s="407">
        <v>2</v>
      </c>
      <c r="S2879" s="3" t="s">
        <v>3</v>
      </c>
      <c r="T2879" s="3" t="s">
        <v>44</v>
      </c>
      <c r="U2879" s="3" t="s">
        <v>277</v>
      </c>
      <c r="V2879" s="227" t="s">
        <v>1920</v>
      </c>
      <c r="X2879" s="3" t="s">
        <v>423</v>
      </c>
      <c r="AA2879" s="18">
        <v>44.266750000000002</v>
      </c>
      <c r="AB2879" s="18">
        <v>-121.251676</v>
      </c>
      <c r="AC2879" s="3" t="s">
        <v>45</v>
      </c>
      <c r="AE2879" s="3" t="s">
        <v>1229</v>
      </c>
      <c r="AF2879" s="3" t="str">
        <f t="shared" si="72"/>
        <v>ex Rosa woodsii</v>
      </c>
      <c r="AG2879" s="3" t="s">
        <v>2727</v>
      </c>
      <c r="AH2879" s="3" t="s">
        <v>1643</v>
      </c>
      <c r="AT2879" s="3" t="s">
        <v>311</v>
      </c>
    </row>
    <row r="2880" spans="1:56" x14ac:dyDescent="0.25">
      <c r="A2880" s="404">
        <v>43395</v>
      </c>
      <c r="B2880" s="5">
        <v>6181</v>
      </c>
      <c r="E2880" s="62">
        <v>1</v>
      </c>
      <c r="F2880" s="6" t="s">
        <v>1144</v>
      </c>
      <c r="G2880" s="6">
        <v>2018</v>
      </c>
      <c r="L2880" s="6"/>
      <c r="N2880" s="6" t="s">
        <v>1214</v>
      </c>
      <c r="P2880" s="407">
        <v>54</v>
      </c>
      <c r="Q2880" s="407">
        <v>54</v>
      </c>
      <c r="R2880" s="407">
        <v>3</v>
      </c>
      <c r="S2880" s="3" t="s">
        <v>3</v>
      </c>
      <c r="T2880" s="3" t="s">
        <v>44</v>
      </c>
      <c r="U2880" s="3" t="s">
        <v>277</v>
      </c>
      <c r="V2880" s="227" t="s">
        <v>1920</v>
      </c>
      <c r="X2880" s="3" t="s">
        <v>423</v>
      </c>
      <c r="AA2880" s="18">
        <v>44.266750000000002</v>
      </c>
      <c r="AB2880" s="18">
        <v>-121.251676</v>
      </c>
      <c r="AC2880" s="3" t="s">
        <v>45</v>
      </c>
      <c r="AE2880" s="3" t="s">
        <v>1229</v>
      </c>
      <c r="AF2880" s="3" t="str">
        <f t="shared" si="72"/>
        <v>ex Rosa woodsii</v>
      </c>
      <c r="AG2880" s="3" t="s">
        <v>2727</v>
      </c>
      <c r="AH2880" s="3" t="s">
        <v>1643</v>
      </c>
      <c r="AT2880" s="3" t="s">
        <v>311</v>
      </c>
    </row>
    <row r="2881" spans="1:46" x14ac:dyDescent="0.25">
      <c r="A2881" s="404">
        <v>43395</v>
      </c>
      <c r="B2881" s="5">
        <v>6182</v>
      </c>
      <c r="E2881" s="62">
        <v>1</v>
      </c>
      <c r="F2881" s="6" t="s">
        <v>1144</v>
      </c>
      <c r="G2881" s="6">
        <v>2018</v>
      </c>
      <c r="L2881" s="6"/>
      <c r="N2881" s="6" t="s">
        <v>1214</v>
      </c>
      <c r="P2881" s="407">
        <v>54</v>
      </c>
      <c r="Q2881" s="407">
        <v>54</v>
      </c>
      <c r="R2881" s="407">
        <v>4</v>
      </c>
      <c r="S2881" s="3" t="s">
        <v>3</v>
      </c>
      <c r="T2881" s="3" t="s">
        <v>44</v>
      </c>
      <c r="U2881" s="3" t="s">
        <v>277</v>
      </c>
      <c r="V2881" s="227" t="s">
        <v>1920</v>
      </c>
      <c r="X2881" s="3" t="s">
        <v>423</v>
      </c>
      <c r="AA2881" s="18">
        <v>44.266750000000002</v>
      </c>
      <c r="AB2881" s="18">
        <v>-121.251676</v>
      </c>
      <c r="AC2881" s="3" t="s">
        <v>45</v>
      </c>
      <c r="AE2881" s="3" t="s">
        <v>1229</v>
      </c>
      <c r="AF2881" s="3" t="str">
        <f t="shared" si="72"/>
        <v>ex Rosa woodsii</v>
      </c>
      <c r="AG2881" s="3" t="s">
        <v>2727</v>
      </c>
      <c r="AH2881" s="3" t="s">
        <v>1643</v>
      </c>
      <c r="AT2881" s="3" t="s">
        <v>311</v>
      </c>
    </row>
    <row r="2882" spans="1:46" x14ac:dyDescent="0.25">
      <c r="A2882" s="404">
        <v>43395</v>
      </c>
      <c r="B2882" s="5">
        <v>6183</v>
      </c>
      <c r="E2882" s="62">
        <v>1</v>
      </c>
      <c r="F2882" s="6" t="s">
        <v>1144</v>
      </c>
      <c r="G2882" s="6">
        <v>2018</v>
      </c>
      <c r="L2882" s="6"/>
      <c r="N2882" s="6" t="s">
        <v>1214</v>
      </c>
      <c r="P2882" s="407">
        <v>54</v>
      </c>
      <c r="Q2882" s="407">
        <v>54</v>
      </c>
      <c r="R2882" s="407">
        <v>5</v>
      </c>
      <c r="S2882" s="3" t="s">
        <v>3</v>
      </c>
      <c r="T2882" s="3" t="s">
        <v>44</v>
      </c>
      <c r="U2882" s="3" t="s">
        <v>277</v>
      </c>
      <c r="V2882" s="227" t="s">
        <v>1920</v>
      </c>
      <c r="X2882" s="3" t="s">
        <v>423</v>
      </c>
      <c r="AA2882" s="18">
        <v>44.266750000000002</v>
      </c>
      <c r="AB2882" s="18">
        <v>-121.251676</v>
      </c>
      <c r="AC2882" s="3" t="s">
        <v>45</v>
      </c>
      <c r="AE2882" s="3" t="s">
        <v>1229</v>
      </c>
      <c r="AF2882" s="3" t="str">
        <f t="shared" si="72"/>
        <v>ex Rosa woodsii</v>
      </c>
      <c r="AG2882" s="3" t="s">
        <v>2727</v>
      </c>
      <c r="AH2882" s="3" t="s">
        <v>1643</v>
      </c>
      <c r="AT2882" s="3" t="s">
        <v>311</v>
      </c>
    </row>
    <row r="2883" spans="1:46" x14ac:dyDescent="0.25">
      <c r="A2883" s="404">
        <v>43395</v>
      </c>
      <c r="B2883" s="5">
        <v>6184</v>
      </c>
      <c r="E2883" s="62">
        <v>1</v>
      </c>
      <c r="F2883" s="6" t="s">
        <v>1144</v>
      </c>
      <c r="G2883" s="6">
        <v>2018</v>
      </c>
      <c r="L2883" s="6"/>
      <c r="N2883" s="6" t="s">
        <v>1214</v>
      </c>
      <c r="P2883" s="407">
        <v>54</v>
      </c>
      <c r="Q2883" s="407">
        <v>54</v>
      </c>
      <c r="R2883" s="407">
        <v>6</v>
      </c>
      <c r="S2883" s="3" t="s">
        <v>3</v>
      </c>
      <c r="T2883" s="3" t="s">
        <v>44</v>
      </c>
      <c r="U2883" s="3" t="s">
        <v>277</v>
      </c>
      <c r="V2883" s="227" t="s">
        <v>1920</v>
      </c>
      <c r="X2883" s="3" t="s">
        <v>423</v>
      </c>
      <c r="AA2883" s="18">
        <v>44.266750000000002</v>
      </c>
      <c r="AB2883" s="18">
        <v>-121.251676</v>
      </c>
      <c r="AC2883" s="3" t="s">
        <v>45</v>
      </c>
      <c r="AE2883" s="3" t="s">
        <v>1229</v>
      </c>
      <c r="AF2883" s="3" t="str">
        <f t="shared" si="72"/>
        <v>ex Rosa woodsii</v>
      </c>
      <c r="AG2883" s="3" t="s">
        <v>2727</v>
      </c>
      <c r="AH2883" s="3" t="s">
        <v>1643</v>
      </c>
      <c r="AT2883" s="3" t="s">
        <v>311</v>
      </c>
    </row>
    <row r="2884" spans="1:46" x14ac:dyDescent="0.25">
      <c r="A2884" s="404">
        <v>43395</v>
      </c>
      <c r="B2884" s="5">
        <v>6185</v>
      </c>
      <c r="E2884" s="62">
        <v>1</v>
      </c>
      <c r="F2884" s="6" t="s">
        <v>1144</v>
      </c>
      <c r="G2884" s="6">
        <v>2018</v>
      </c>
      <c r="L2884" s="6"/>
      <c r="N2884" s="6" t="s">
        <v>1214</v>
      </c>
      <c r="P2884" s="407">
        <v>54</v>
      </c>
      <c r="Q2884" s="407">
        <v>54</v>
      </c>
      <c r="R2884" s="407">
        <v>7</v>
      </c>
      <c r="S2884" s="3" t="s">
        <v>3</v>
      </c>
      <c r="T2884" s="3" t="s">
        <v>44</v>
      </c>
      <c r="U2884" s="3" t="s">
        <v>277</v>
      </c>
      <c r="V2884" s="227" t="s">
        <v>1920</v>
      </c>
      <c r="X2884" s="3" t="s">
        <v>423</v>
      </c>
      <c r="AA2884" s="18">
        <v>44.266750000000002</v>
      </c>
      <c r="AB2884" s="18">
        <v>-121.251676</v>
      </c>
      <c r="AC2884" s="3" t="s">
        <v>45</v>
      </c>
      <c r="AE2884" s="3" t="s">
        <v>1229</v>
      </c>
      <c r="AF2884" s="3" t="str">
        <f t="shared" si="72"/>
        <v>ex Rosa woodsii</v>
      </c>
      <c r="AG2884" s="3" t="s">
        <v>2727</v>
      </c>
      <c r="AH2884" s="3" t="s">
        <v>1643</v>
      </c>
      <c r="AT2884" s="3" t="s">
        <v>311</v>
      </c>
    </row>
    <row r="2885" spans="1:46" x14ac:dyDescent="0.25">
      <c r="A2885" s="404">
        <v>43395</v>
      </c>
      <c r="B2885" s="5">
        <v>6186</v>
      </c>
      <c r="E2885" s="62">
        <v>1</v>
      </c>
      <c r="F2885" s="6" t="s">
        <v>1144</v>
      </c>
      <c r="G2885" s="6">
        <v>2018</v>
      </c>
      <c r="L2885" s="6"/>
      <c r="N2885" s="6" t="s">
        <v>1214</v>
      </c>
      <c r="P2885" s="407">
        <v>54</v>
      </c>
      <c r="Q2885" s="407">
        <v>54</v>
      </c>
      <c r="R2885" s="407">
        <v>8</v>
      </c>
      <c r="S2885" s="3" t="s">
        <v>3</v>
      </c>
      <c r="T2885" s="3" t="s">
        <v>44</v>
      </c>
      <c r="U2885" s="3" t="s">
        <v>277</v>
      </c>
      <c r="V2885" s="227" t="s">
        <v>1920</v>
      </c>
      <c r="X2885" s="3" t="s">
        <v>423</v>
      </c>
      <c r="AA2885" s="18">
        <v>44.266750000000002</v>
      </c>
      <c r="AB2885" s="18">
        <v>-121.251676</v>
      </c>
      <c r="AC2885" s="3" t="s">
        <v>45</v>
      </c>
      <c r="AE2885" s="3" t="s">
        <v>1229</v>
      </c>
      <c r="AF2885" s="3" t="str">
        <f t="shared" si="72"/>
        <v>ex Rosa woodsii</v>
      </c>
      <c r="AG2885" s="3" t="s">
        <v>2727</v>
      </c>
      <c r="AH2885" s="3" t="s">
        <v>1643</v>
      </c>
      <c r="AT2885" s="3" t="s">
        <v>311</v>
      </c>
    </row>
    <row r="2886" spans="1:46" x14ac:dyDescent="0.25">
      <c r="A2886" s="404">
        <v>43395</v>
      </c>
      <c r="B2886" s="5">
        <v>6187</v>
      </c>
      <c r="E2886" s="62">
        <v>1</v>
      </c>
      <c r="F2886" s="6" t="s">
        <v>1144</v>
      </c>
      <c r="G2886" s="6">
        <v>2018</v>
      </c>
      <c r="L2886" s="6"/>
      <c r="N2886" s="6" t="s">
        <v>1215</v>
      </c>
      <c r="P2886" s="407">
        <v>55</v>
      </c>
      <c r="Q2886" s="407">
        <v>55</v>
      </c>
      <c r="R2886" s="407">
        <v>1</v>
      </c>
      <c r="S2886" s="3" t="s">
        <v>3</v>
      </c>
      <c r="T2886" s="3" t="s">
        <v>44</v>
      </c>
      <c r="U2886" s="3" t="s">
        <v>277</v>
      </c>
      <c r="V2886" s="227" t="s">
        <v>1920</v>
      </c>
      <c r="X2886" s="3" t="s">
        <v>423</v>
      </c>
      <c r="AA2886" s="18">
        <v>44.262822999999997</v>
      </c>
      <c r="AB2886" s="18">
        <v>-121.24799</v>
      </c>
      <c r="AC2886" s="3" t="s">
        <v>45</v>
      </c>
      <c r="AE2886" s="3" t="s">
        <v>1227</v>
      </c>
      <c r="AF2886" s="3" t="str">
        <f t="shared" si="72"/>
        <v>ex Thelypodium</v>
      </c>
      <c r="AG2886" s="3" t="s">
        <v>2727</v>
      </c>
      <c r="AH2886" s="3" t="s">
        <v>1643</v>
      </c>
      <c r="AT2886" s="3" t="s">
        <v>311</v>
      </c>
    </row>
    <row r="2887" spans="1:46" x14ac:dyDescent="0.25">
      <c r="A2887" s="404">
        <v>43395</v>
      </c>
      <c r="B2887" s="5">
        <v>6188</v>
      </c>
      <c r="E2887" s="62">
        <v>1</v>
      </c>
      <c r="F2887" s="6" t="s">
        <v>1144</v>
      </c>
      <c r="G2887" s="6">
        <v>2018</v>
      </c>
      <c r="L2887" s="6"/>
      <c r="N2887" s="6" t="s">
        <v>1215</v>
      </c>
      <c r="P2887" s="407">
        <v>55</v>
      </c>
      <c r="Q2887" s="407">
        <v>55</v>
      </c>
      <c r="R2887" s="407">
        <v>2</v>
      </c>
      <c r="S2887" s="3" t="s">
        <v>3</v>
      </c>
      <c r="T2887" s="3" t="s">
        <v>44</v>
      </c>
      <c r="U2887" s="3" t="s">
        <v>277</v>
      </c>
      <c r="V2887" s="227" t="s">
        <v>1920</v>
      </c>
      <c r="X2887" s="3" t="s">
        <v>423</v>
      </c>
      <c r="AA2887" s="18">
        <v>44.262822999999997</v>
      </c>
      <c r="AB2887" s="18">
        <v>-121.24799</v>
      </c>
      <c r="AC2887" s="3" t="s">
        <v>45</v>
      </c>
      <c r="AE2887" s="3" t="s">
        <v>1227</v>
      </c>
      <c r="AF2887" s="3" t="str">
        <f t="shared" si="72"/>
        <v>ex Thelypodium</v>
      </c>
      <c r="AG2887" s="3" t="s">
        <v>2727</v>
      </c>
      <c r="AH2887" s="3" t="s">
        <v>1643</v>
      </c>
      <c r="AT2887" s="3" t="s">
        <v>311</v>
      </c>
    </row>
    <row r="2888" spans="1:46" x14ac:dyDescent="0.25">
      <c r="A2888" s="404">
        <v>43395</v>
      </c>
      <c r="B2888" s="5">
        <v>6189</v>
      </c>
      <c r="E2888" s="62">
        <v>1</v>
      </c>
      <c r="F2888" s="6" t="s">
        <v>1144</v>
      </c>
      <c r="G2888" s="6">
        <v>2018</v>
      </c>
      <c r="L2888" s="6"/>
      <c r="N2888" s="6" t="s">
        <v>1215</v>
      </c>
      <c r="P2888" s="407">
        <v>55</v>
      </c>
      <c r="Q2888" s="407">
        <v>55</v>
      </c>
      <c r="R2888" s="407">
        <v>3</v>
      </c>
      <c r="S2888" s="3" t="s">
        <v>3</v>
      </c>
      <c r="T2888" s="3" t="s">
        <v>44</v>
      </c>
      <c r="U2888" s="3" t="s">
        <v>277</v>
      </c>
      <c r="V2888" s="227" t="s">
        <v>1920</v>
      </c>
      <c r="X2888" s="3" t="s">
        <v>423</v>
      </c>
      <c r="AA2888" s="18">
        <v>44.262822999999997</v>
      </c>
      <c r="AB2888" s="18">
        <v>-121.24799</v>
      </c>
      <c r="AC2888" s="3" t="s">
        <v>45</v>
      </c>
      <c r="AE2888" s="3" t="s">
        <v>1227</v>
      </c>
      <c r="AF2888" s="3" t="str">
        <f t="shared" si="72"/>
        <v>ex Thelypodium</v>
      </c>
      <c r="AG2888" s="3" t="s">
        <v>2727</v>
      </c>
      <c r="AH2888" s="3" t="s">
        <v>1643</v>
      </c>
      <c r="AT2888" s="3" t="s">
        <v>311</v>
      </c>
    </row>
    <row r="2889" spans="1:46" x14ac:dyDescent="0.25">
      <c r="A2889" s="404">
        <v>43395</v>
      </c>
      <c r="B2889" s="5">
        <v>6190</v>
      </c>
      <c r="E2889" s="62">
        <v>1</v>
      </c>
      <c r="F2889" s="6" t="s">
        <v>1144</v>
      </c>
      <c r="G2889" s="6">
        <v>2018</v>
      </c>
      <c r="L2889" s="6"/>
      <c r="N2889" s="6" t="s">
        <v>1215</v>
      </c>
      <c r="P2889" s="407">
        <v>55</v>
      </c>
      <c r="Q2889" s="407">
        <v>55</v>
      </c>
      <c r="R2889" s="407">
        <v>4</v>
      </c>
      <c r="S2889" s="3" t="s">
        <v>3</v>
      </c>
      <c r="T2889" s="3" t="s">
        <v>44</v>
      </c>
      <c r="U2889" s="3" t="s">
        <v>277</v>
      </c>
      <c r="V2889" s="227" t="s">
        <v>1920</v>
      </c>
      <c r="X2889" s="3" t="s">
        <v>423</v>
      </c>
      <c r="AA2889" s="18">
        <v>44.262822999999997</v>
      </c>
      <c r="AB2889" s="18">
        <v>-121.24799</v>
      </c>
      <c r="AC2889" s="3" t="s">
        <v>45</v>
      </c>
      <c r="AE2889" s="3" t="s">
        <v>1227</v>
      </c>
      <c r="AF2889" s="3" t="str">
        <f t="shared" si="72"/>
        <v>ex Thelypodium</v>
      </c>
      <c r="AG2889" s="3" t="s">
        <v>2727</v>
      </c>
      <c r="AH2889" s="3" t="s">
        <v>1643</v>
      </c>
      <c r="AT2889" s="3" t="s">
        <v>311</v>
      </c>
    </row>
    <row r="2890" spans="1:46" x14ac:dyDescent="0.25">
      <c r="A2890" s="404">
        <v>43395</v>
      </c>
      <c r="B2890" s="5">
        <v>6191</v>
      </c>
      <c r="E2890" s="62">
        <v>1</v>
      </c>
      <c r="F2890" s="6" t="s">
        <v>1144</v>
      </c>
      <c r="G2890" s="6">
        <v>2018</v>
      </c>
      <c r="L2890" s="6"/>
      <c r="N2890" s="6" t="s">
        <v>1215</v>
      </c>
      <c r="P2890" s="407">
        <v>55</v>
      </c>
      <c r="Q2890" s="407">
        <v>55</v>
      </c>
      <c r="R2890" s="407">
        <v>5</v>
      </c>
      <c r="S2890" s="3" t="s">
        <v>3</v>
      </c>
      <c r="T2890" s="3" t="s">
        <v>44</v>
      </c>
      <c r="U2890" s="3" t="s">
        <v>277</v>
      </c>
      <c r="V2890" s="227" t="s">
        <v>1920</v>
      </c>
      <c r="X2890" s="3" t="s">
        <v>423</v>
      </c>
      <c r="AA2890" s="18">
        <v>44.262822999999997</v>
      </c>
      <c r="AB2890" s="18">
        <v>-121.24799</v>
      </c>
      <c r="AC2890" s="3" t="s">
        <v>45</v>
      </c>
      <c r="AE2890" s="3" t="s">
        <v>1227</v>
      </c>
      <c r="AF2890" s="3" t="str">
        <f t="shared" si="72"/>
        <v>ex Thelypodium</v>
      </c>
      <c r="AG2890" s="3" t="s">
        <v>2727</v>
      </c>
      <c r="AH2890" s="3" t="s">
        <v>1643</v>
      </c>
      <c r="AT2890" s="3" t="s">
        <v>311</v>
      </c>
    </row>
    <row r="2891" spans="1:46" x14ac:dyDescent="0.25">
      <c r="A2891" s="404">
        <v>43395</v>
      </c>
      <c r="B2891" s="5">
        <v>6192</v>
      </c>
      <c r="E2891" s="62">
        <v>1</v>
      </c>
      <c r="F2891" s="6" t="s">
        <v>1144</v>
      </c>
      <c r="G2891" s="6">
        <v>2018</v>
      </c>
      <c r="L2891" s="6"/>
      <c r="N2891" s="6" t="s">
        <v>1215</v>
      </c>
      <c r="P2891" s="407">
        <v>55</v>
      </c>
      <c r="Q2891" s="407">
        <v>55</v>
      </c>
      <c r="R2891" s="407">
        <v>6</v>
      </c>
      <c r="S2891" s="3" t="s">
        <v>3</v>
      </c>
      <c r="T2891" s="3" t="s">
        <v>44</v>
      </c>
      <c r="U2891" s="3" t="s">
        <v>277</v>
      </c>
      <c r="V2891" s="227" t="s">
        <v>1920</v>
      </c>
      <c r="X2891" s="3" t="s">
        <v>423</v>
      </c>
      <c r="AA2891" s="18">
        <v>44.262822999999997</v>
      </c>
      <c r="AB2891" s="18">
        <v>-121.24799</v>
      </c>
      <c r="AC2891" s="3" t="s">
        <v>45</v>
      </c>
      <c r="AE2891" s="3" t="s">
        <v>1227</v>
      </c>
      <c r="AF2891" s="3" t="str">
        <f t="shared" si="72"/>
        <v>ex Thelypodium</v>
      </c>
      <c r="AG2891" s="3" t="s">
        <v>2727</v>
      </c>
      <c r="AH2891" s="3" t="s">
        <v>1643</v>
      </c>
      <c r="AT2891" s="3" t="s">
        <v>311</v>
      </c>
    </row>
    <row r="2892" spans="1:46" x14ac:dyDescent="0.25">
      <c r="A2892" s="404">
        <v>43395</v>
      </c>
      <c r="B2892" s="5">
        <v>6193</v>
      </c>
      <c r="E2892" s="62">
        <v>1</v>
      </c>
      <c r="F2892" s="6" t="s">
        <v>1144</v>
      </c>
      <c r="G2892" s="6">
        <v>2018</v>
      </c>
      <c r="L2892" s="6"/>
      <c r="N2892" s="6" t="s">
        <v>1215</v>
      </c>
      <c r="P2892" s="407">
        <v>55</v>
      </c>
      <c r="Q2892" s="407">
        <v>55</v>
      </c>
      <c r="R2892" s="407">
        <v>7</v>
      </c>
      <c r="S2892" s="3" t="s">
        <v>3</v>
      </c>
      <c r="T2892" s="3" t="s">
        <v>44</v>
      </c>
      <c r="U2892" s="3" t="s">
        <v>277</v>
      </c>
      <c r="V2892" s="227" t="s">
        <v>1920</v>
      </c>
      <c r="X2892" s="3" t="s">
        <v>423</v>
      </c>
      <c r="AA2892" s="18">
        <v>44.262822999999997</v>
      </c>
      <c r="AB2892" s="18">
        <v>-121.24799</v>
      </c>
      <c r="AC2892" s="3" t="s">
        <v>45</v>
      </c>
      <c r="AE2892" s="3" t="s">
        <v>1227</v>
      </c>
      <c r="AF2892" s="3" t="str">
        <f t="shared" si="72"/>
        <v>ex Thelypodium</v>
      </c>
      <c r="AG2892" s="3" t="s">
        <v>2727</v>
      </c>
      <c r="AH2892" s="3" t="s">
        <v>1643</v>
      </c>
      <c r="AT2892" s="3" t="s">
        <v>311</v>
      </c>
    </row>
    <row r="2893" spans="1:46" x14ac:dyDescent="0.25">
      <c r="A2893" s="404">
        <v>43395</v>
      </c>
      <c r="B2893" s="5">
        <v>6194</v>
      </c>
      <c r="E2893" s="62">
        <v>1</v>
      </c>
      <c r="F2893" s="6" t="s">
        <v>1144</v>
      </c>
      <c r="G2893" s="6">
        <v>2018</v>
      </c>
      <c r="L2893" s="6"/>
      <c r="N2893" s="6" t="s">
        <v>1215</v>
      </c>
      <c r="P2893" s="407">
        <v>55</v>
      </c>
      <c r="Q2893" s="407">
        <v>55</v>
      </c>
      <c r="R2893" s="407">
        <v>8</v>
      </c>
      <c r="S2893" s="3" t="s">
        <v>3</v>
      </c>
      <c r="T2893" s="3" t="s">
        <v>44</v>
      </c>
      <c r="U2893" s="3" t="s">
        <v>277</v>
      </c>
      <c r="V2893" s="227" t="s">
        <v>1920</v>
      </c>
      <c r="X2893" s="3" t="s">
        <v>423</v>
      </c>
      <c r="AA2893" s="18">
        <v>44.262822999999997</v>
      </c>
      <c r="AB2893" s="18">
        <v>-121.24799</v>
      </c>
      <c r="AC2893" s="3" t="s">
        <v>45</v>
      </c>
      <c r="AE2893" s="3" t="s">
        <v>1227</v>
      </c>
      <c r="AF2893" s="3" t="str">
        <f t="shared" si="72"/>
        <v>ex Thelypodium</v>
      </c>
      <c r="AG2893" s="3" t="s">
        <v>2727</v>
      </c>
      <c r="AH2893" s="3" t="s">
        <v>1643</v>
      </c>
      <c r="AT2893" s="3" t="s">
        <v>311</v>
      </c>
    </row>
    <row r="2894" spans="1:46" x14ac:dyDescent="0.25">
      <c r="A2894" s="404">
        <v>43395</v>
      </c>
      <c r="B2894" s="5">
        <v>6195</v>
      </c>
      <c r="E2894" s="62">
        <v>1</v>
      </c>
      <c r="F2894" s="6" t="s">
        <v>1144</v>
      </c>
      <c r="G2894" s="6">
        <v>2018</v>
      </c>
      <c r="L2894" s="6"/>
      <c r="N2894" s="6" t="s">
        <v>1215</v>
      </c>
      <c r="P2894" s="407">
        <v>55</v>
      </c>
      <c r="Q2894" s="407">
        <v>55</v>
      </c>
      <c r="R2894" s="407">
        <v>9</v>
      </c>
      <c r="S2894" s="3" t="s">
        <v>3</v>
      </c>
      <c r="T2894" s="3" t="s">
        <v>44</v>
      </c>
      <c r="U2894" s="3" t="s">
        <v>277</v>
      </c>
      <c r="V2894" s="227" t="s">
        <v>1920</v>
      </c>
      <c r="X2894" s="3" t="s">
        <v>423</v>
      </c>
      <c r="AA2894" s="18">
        <v>44.262822999999997</v>
      </c>
      <c r="AB2894" s="18">
        <v>-121.24799</v>
      </c>
      <c r="AC2894" s="3" t="s">
        <v>45</v>
      </c>
      <c r="AE2894" s="3" t="s">
        <v>1227</v>
      </c>
      <c r="AF2894" s="3" t="str">
        <f t="shared" si="72"/>
        <v>ex Thelypodium</v>
      </c>
      <c r="AG2894" s="3" t="s">
        <v>2727</v>
      </c>
      <c r="AH2894" s="3" t="s">
        <v>1643</v>
      </c>
      <c r="AT2894" s="3" t="s">
        <v>311</v>
      </c>
    </row>
    <row r="2895" spans="1:46" x14ac:dyDescent="0.25">
      <c r="A2895" s="404">
        <v>43395</v>
      </c>
      <c r="B2895" s="5">
        <v>6196</v>
      </c>
      <c r="E2895" s="62">
        <v>1</v>
      </c>
      <c r="F2895" s="6" t="s">
        <v>1144</v>
      </c>
      <c r="G2895" s="6">
        <v>2018</v>
      </c>
      <c r="L2895" s="6"/>
      <c r="N2895" s="6" t="s">
        <v>1215</v>
      </c>
      <c r="P2895" s="407">
        <v>55</v>
      </c>
      <c r="Q2895" s="407">
        <v>55</v>
      </c>
      <c r="R2895" s="407">
        <v>10</v>
      </c>
      <c r="S2895" s="3" t="s">
        <v>3</v>
      </c>
      <c r="T2895" s="3" t="s">
        <v>44</v>
      </c>
      <c r="U2895" s="3" t="s">
        <v>277</v>
      </c>
      <c r="V2895" s="227" t="s">
        <v>1920</v>
      </c>
      <c r="X2895" s="3" t="s">
        <v>423</v>
      </c>
      <c r="AA2895" s="18">
        <v>44.262822999999997</v>
      </c>
      <c r="AB2895" s="18">
        <v>-121.24799</v>
      </c>
      <c r="AC2895" s="3" t="s">
        <v>45</v>
      </c>
      <c r="AE2895" s="3" t="s">
        <v>1227</v>
      </c>
      <c r="AF2895" s="3" t="str">
        <f t="shared" si="72"/>
        <v>ex Thelypodium</v>
      </c>
      <c r="AG2895" s="3" t="s">
        <v>2727</v>
      </c>
      <c r="AH2895" s="3" t="s">
        <v>1643</v>
      </c>
      <c r="AT2895" s="3" t="s">
        <v>311</v>
      </c>
    </row>
    <row r="2896" spans="1:46" x14ac:dyDescent="0.25">
      <c r="A2896" s="404">
        <v>43395</v>
      </c>
      <c r="B2896" s="5">
        <v>6197</v>
      </c>
      <c r="E2896" s="62">
        <v>1</v>
      </c>
      <c r="F2896" s="6" t="s">
        <v>1144</v>
      </c>
      <c r="G2896" s="6">
        <v>2018</v>
      </c>
      <c r="L2896" s="6"/>
      <c r="N2896" s="6" t="s">
        <v>1215</v>
      </c>
      <c r="P2896" s="407">
        <v>55</v>
      </c>
      <c r="Q2896" s="407">
        <v>55</v>
      </c>
      <c r="R2896" s="407">
        <v>11</v>
      </c>
      <c r="S2896" s="3" t="s">
        <v>3</v>
      </c>
      <c r="T2896" s="3" t="s">
        <v>44</v>
      </c>
      <c r="U2896" s="3" t="s">
        <v>277</v>
      </c>
      <c r="V2896" s="227" t="s">
        <v>1920</v>
      </c>
      <c r="X2896" s="3" t="s">
        <v>423</v>
      </c>
      <c r="AA2896" s="18">
        <v>44.262822999999997</v>
      </c>
      <c r="AB2896" s="18">
        <v>-121.24799</v>
      </c>
      <c r="AC2896" s="3" t="s">
        <v>45</v>
      </c>
      <c r="AE2896" s="3" t="s">
        <v>1227</v>
      </c>
      <c r="AF2896" s="3" t="str">
        <f t="shared" si="72"/>
        <v>ex Thelypodium</v>
      </c>
      <c r="AG2896" s="3" t="s">
        <v>2727</v>
      </c>
      <c r="AH2896" s="3" t="s">
        <v>1643</v>
      </c>
      <c r="AT2896" s="3" t="s">
        <v>311</v>
      </c>
    </row>
    <row r="2897" spans="1:46" x14ac:dyDescent="0.25">
      <c r="A2897" s="404">
        <v>43395</v>
      </c>
      <c r="B2897" s="5">
        <v>6198</v>
      </c>
      <c r="E2897" s="62">
        <v>1</v>
      </c>
      <c r="F2897" s="6" t="s">
        <v>1144</v>
      </c>
      <c r="G2897" s="6">
        <v>2018</v>
      </c>
      <c r="L2897" s="6"/>
      <c r="N2897" s="6" t="s">
        <v>1215</v>
      </c>
      <c r="P2897" s="407">
        <v>55</v>
      </c>
      <c r="Q2897" s="407">
        <v>55</v>
      </c>
      <c r="R2897" s="407">
        <v>12</v>
      </c>
      <c r="S2897" s="3" t="s">
        <v>3</v>
      </c>
      <c r="T2897" s="3" t="s">
        <v>44</v>
      </c>
      <c r="U2897" s="3" t="s">
        <v>277</v>
      </c>
      <c r="V2897" s="227" t="s">
        <v>1920</v>
      </c>
      <c r="X2897" s="3" t="s">
        <v>423</v>
      </c>
      <c r="AA2897" s="18">
        <v>44.262822999999997</v>
      </c>
      <c r="AB2897" s="18">
        <v>-121.24799</v>
      </c>
      <c r="AC2897" s="3" t="s">
        <v>45</v>
      </c>
      <c r="AE2897" s="3" t="s">
        <v>1227</v>
      </c>
      <c r="AF2897" s="3" t="str">
        <f t="shared" si="72"/>
        <v>ex Thelypodium</v>
      </c>
      <c r="AG2897" s="3" t="s">
        <v>2727</v>
      </c>
      <c r="AH2897" s="3" t="s">
        <v>1643</v>
      </c>
      <c r="AT2897" s="3" t="s">
        <v>311</v>
      </c>
    </row>
    <row r="2898" spans="1:46" x14ac:dyDescent="0.25">
      <c r="A2898" s="404">
        <v>43395</v>
      </c>
      <c r="B2898" s="5">
        <v>6199</v>
      </c>
      <c r="E2898" s="62">
        <v>1</v>
      </c>
      <c r="F2898" s="6" t="s">
        <v>1144</v>
      </c>
      <c r="G2898" s="6">
        <v>2018</v>
      </c>
      <c r="L2898" s="6"/>
      <c r="N2898" s="6" t="s">
        <v>1215</v>
      </c>
      <c r="P2898" s="407">
        <v>55</v>
      </c>
      <c r="Q2898" s="407">
        <v>55</v>
      </c>
      <c r="R2898" s="407">
        <v>13</v>
      </c>
      <c r="S2898" s="3" t="s">
        <v>3</v>
      </c>
      <c r="T2898" s="3" t="s">
        <v>44</v>
      </c>
      <c r="U2898" s="3" t="s">
        <v>277</v>
      </c>
      <c r="V2898" s="227" t="s">
        <v>1920</v>
      </c>
      <c r="X2898" s="3" t="s">
        <v>423</v>
      </c>
      <c r="AA2898" s="18">
        <v>44.262822999999997</v>
      </c>
      <c r="AB2898" s="18">
        <v>-121.24799</v>
      </c>
      <c r="AC2898" s="3" t="s">
        <v>45</v>
      </c>
      <c r="AE2898" s="3" t="s">
        <v>1227</v>
      </c>
      <c r="AF2898" s="3" t="str">
        <f t="shared" si="72"/>
        <v>ex Thelypodium</v>
      </c>
      <c r="AG2898" s="3" t="s">
        <v>2727</v>
      </c>
      <c r="AH2898" s="3" t="s">
        <v>1643</v>
      </c>
      <c r="AT2898" s="3" t="s">
        <v>311</v>
      </c>
    </row>
    <row r="2899" spans="1:46" x14ac:dyDescent="0.25">
      <c r="A2899" s="404">
        <v>43395</v>
      </c>
      <c r="B2899" s="5">
        <v>6200</v>
      </c>
      <c r="E2899" s="62">
        <v>1</v>
      </c>
      <c r="F2899" s="6" t="s">
        <v>1144</v>
      </c>
      <c r="G2899" s="6">
        <v>2018</v>
      </c>
      <c r="L2899" s="6"/>
      <c r="N2899" s="6" t="s">
        <v>1215</v>
      </c>
      <c r="P2899" s="407">
        <v>55</v>
      </c>
      <c r="Q2899" s="407">
        <v>55</v>
      </c>
      <c r="R2899" s="407">
        <v>14</v>
      </c>
      <c r="S2899" s="3" t="s">
        <v>3</v>
      </c>
      <c r="T2899" s="3" t="s">
        <v>44</v>
      </c>
      <c r="U2899" s="3" t="s">
        <v>277</v>
      </c>
      <c r="V2899" s="227" t="s">
        <v>1920</v>
      </c>
      <c r="X2899" s="3" t="s">
        <v>423</v>
      </c>
      <c r="AA2899" s="18">
        <v>44.262822999999997</v>
      </c>
      <c r="AB2899" s="18">
        <v>-121.24799</v>
      </c>
      <c r="AC2899" s="3" t="s">
        <v>45</v>
      </c>
      <c r="AE2899" s="3" t="s">
        <v>1227</v>
      </c>
      <c r="AF2899" s="3" t="str">
        <f t="shared" si="72"/>
        <v>ex Thelypodium</v>
      </c>
      <c r="AG2899" s="3" t="s">
        <v>2727</v>
      </c>
      <c r="AH2899" s="3" t="s">
        <v>1643</v>
      </c>
      <c r="AT2899" s="3" t="s">
        <v>311</v>
      </c>
    </row>
    <row r="2900" spans="1:46" x14ac:dyDescent="0.25">
      <c r="A2900" s="404">
        <v>43395</v>
      </c>
      <c r="B2900" s="5">
        <v>6201</v>
      </c>
      <c r="E2900" s="62">
        <v>1</v>
      </c>
      <c r="F2900" s="6" t="s">
        <v>1144</v>
      </c>
      <c r="G2900" s="6">
        <v>2018</v>
      </c>
      <c r="L2900" s="6"/>
      <c r="N2900" s="6" t="s">
        <v>1215</v>
      </c>
      <c r="P2900" s="407">
        <v>55</v>
      </c>
      <c r="Q2900" s="407">
        <v>55</v>
      </c>
      <c r="R2900" s="407">
        <v>15</v>
      </c>
      <c r="S2900" s="3" t="s">
        <v>3</v>
      </c>
      <c r="T2900" s="3" t="s">
        <v>44</v>
      </c>
      <c r="U2900" s="3" t="s">
        <v>277</v>
      </c>
      <c r="V2900" s="227" t="s">
        <v>1920</v>
      </c>
      <c r="X2900" s="3" t="s">
        <v>423</v>
      </c>
      <c r="AA2900" s="18">
        <v>44.262822999999997</v>
      </c>
      <c r="AB2900" s="18">
        <v>-121.24799</v>
      </c>
      <c r="AC2900" s="3" t="s">
        <v>45</v>
      </c>
      <c r="AE2900" s="3" t="s">
        <v>1227</v>
      </c>
      <c r="AF2900" s="3" t="str">
        <f t="shared" si="72"/>
        <v>ex Thelypodium</v>
      </c>
      <c r="AG2900" s="3" t="s">
        <v>2727</v>
      </c>
      <c r="AH2900" s="3" t="s">
        <v>1643</v>
      </c>
      <c r="AT2900" s="3" t="s">
        <v>311</v>
      </c>
    </row>
    <row r="2901" spans="1:46" x14ac:dyDescent="0.25">
      <c r="A2901" s="404">
        <v>43395</v>
      </c>
      <c r="B2901" s="5">
        <v>6202</v>
      </c>
      <c r="E2901" s="62">
        <v>1</v>
      </c>
      <c r="F2901" s="6" t="s">
        <v>1144</v>
      </c>
      <c r="G2901" s="6">
        <v>2018</v>
      </c>
      <c r="L2901" s="6"/>
      <c r="N2901" s="6" t="s">
        <v>1215</v>
      </c>
      <c r="P2901" s="407">
        <v>55</v>
      </c>
      <c r="Q2901" s="407">
        <v>55</v>
      </c>
      <c r="R2901" s="407">
        <v>16</v>
      </c>
      <c r="S2901" s="3" t="s">
        <v>3</v>
      </c>
      <c r="T2901" s="3" t="s">
        <v>44</v>
      </c>
      <c r="U2901" s="3" t="s">
        <v>277</v>
      </c>
      <c r="V2901" s="227" t="s">
        <v>1920</v>
      </c>
      <c r="X2901" s="3" t="s">
        <v>423</v>
      </c>
      <c r="AA2901" s="18">
        <v>44.262822999999997</v>
      </c>
      <c r="AB2901" s="18">
        <v>-121.24799</v>
      </c>
      <c r="AC2901" s="3" t="s">
        <v>45</v>
      </c>
      <c r="AE2901" s="3" t="s">
        <v>1227</v>
      </c>
      <c r="AF2901" s="3" t="str">
        <f t="shared" si="72"/>
        <v>ex Thelypodium</v>
      </c>
      <c r="AG2901" s="3" t="s">
        <v>2727</v>
      </c>
      <c r="AH2901" s="3" t="s">
        <v>1643</v>
      </c>
      <c r="AT2901" s="3" t="s">
        <v>311</v>
      </c>
    </row>
    <row r="2902" spans="1:46" x14ac:dyDescent="0.25">
      <c r="A2902" s="404">
        <v>43395</v>
      </c>
      <c r="B2902" s="5">
        <v>6203</v>
      </c>
      <c r="E2902" s="62">
        <v>2</v>
      </c>
      <c r="F2902" s="6" t="s">
        <v>1144</v>
      </c>
      <c r="G2902" s="6">
        <v>2018</v>
      </c>
      <c r="L2902" s="6"/>
      <c r="N2902" s="6" t="s">
        <v>1216</v>
      </c>
      <c r="P2902" s="407">
        <v>56</v>
      </c>
      <c r="Q2902" s="407">
        <v>56</v>
      </c>
      <c r="R2902" s="407">
        <v>1</v>
      </c>
      <c r="S2902" s="3" t="s">
        <v>3</v>
      </c>
      <c r="T2902" s="3" t="s">
        <v>44</v>
      </c>
      <c r="U2902" s="3" t="s">
        <v>715</v>
      </c>
      <c r="V2902" s="227" t="s">
        <v>1920</v>
      </c>
      <c r="X2902" s="3" t="s">
        <v>1207</v>
      </c>
      <c r="AA2902" s="18">
        <v>44.353285</v>
      </c>
      <c r="AB2902" s="18">
        <v>-120.507862</v>
      </c>
      <c r="AC2902" s="3" t="s">
        <v>45</v>
      </c>
      <c r="AE2902" s="3" t="s">
        <v>694</v>
      </c>
      <c r="AF2902" s="3" t="str">
        <f t="shared" si="72"/>
        <v>ex Lithospermum ruderale</v>
      </c>
      <c r="AG2902" s="3" t="s">
        <v>2727</v>
      </c>
      <c r="AH2902" s="3" t="s">
        <v>1643</v>
      </c>
      <c r="AT2902" s="3" t="s">
        <v>311</v>
      </c>
    </row>
    <row r="2903" spans="1:46" x14ac:dyDescent="0.25">
      <c r="A2903" s="404">
        <v>43395</v>
      </c>
      <c r="B2903" s="5">
        <v>6204</v>
      </c>
      <c r="E2903" s="62">
        <v>2</v>
      </c>
      <c r="F2903" s="6" t="s">
        <v>1144</v>
      </c>
      <c r="G2903" s="6">
        <v>2018</v>
      </c>
      <c r="L2903" s="6"/>
      <c r="N2903" s="6" t="s">
        <v>1216</v>
      </c>
      <c r="P2903" s="407">
        <v>56</v>
      </c>
      <c r="Q2903" s="407">
        <v>56</v>
      </c>
      <c r="R2903" s="407">
        <v>2</v>
      </c>
      <c r="S2903" s="3" t="s">
        <v>3</v>
      </c>
      <c r="T2903" s="3" t="s">
        <v>44</v>
      </c>
      <c r="U2903" s="3" t="s">
        <v>715</v>
      </c>
      <c r="V2903" s="227" t="s">
        <v>1920</v>
      </c>
      <c r="X2903" s="3" t="s">
        <v>1207</v>
      </c>
      <c r="AA2903" s="18">
        <v>44.353285</v>
      </c>
      <c r="AB2903" s="18">
        <v>-120.507862</v>
      </c>
      <c r="AC2903" s="3" t="s">
        <v>45</v>
      </c>
      <c r="AE2903" s="3" t="s">
        <v>694</v>
      </c>
      <c r="AF2903" s="3" t="str">
        <f t="shared" si="72"/>
        <v>ex Lithospermum ruderale</v>
      </c>
      <c r="AG2903" s="3" t="s">
        <v>2727</v>
      </c>
      <c r="AH2903" s="3" t="s">
        <v>1643</v>
      </c>
      <c r="AT2903" s="3" t="s">
        <v>311</v>
      </c>
    </row>
    <row r="2904" spans="1:46" x14ac:dyDescent="0.25">
      <c r="A2904" s="404">
        <v>43395</v>
      </c>
      <c r="B2904" s="5">
        <v>6205</v>
      </c>
      <c r="E2904" s="62">
        <v>2</v>
      </c>
      <c r="F2904" s="6" t="s">
        <v>1144</v>
      </c>
      <c r="G2904" s="6">
        <v>2018</v>
      </c>
      <c r="L2904" s="6"/>
      <c r="N2904" s="6" t="s">
        <v>1216</v>
      </c>
      <c r="P2904" s="407">
        <v>56</v>
      </c>
      <c r="Q2904" s="407">
        <v>56</v>
      </c>
      <c r="R2904" s="407">
        <v>3</v>
      </c>
      <c r="S2904" s="3" t="s">
        <v>3</v>
      </c>
      <c r="T2904" s="3" t="s">
        <v>44</v>
      </c>
      <c r="U2904" s="3" t="s">
        <v>715</v>
      </c>
      <c r="V2904" s="227" t="s">
        <v>1920</v>
      </c>
      <c r="X2904" s="3" t="s">
        <v>1207</v>
      </c>
      <c r="AA2904" s="18">
        <v>44.353285</v>
      </c>
      <c r="AB2904" s="18">
        <v>-120.507862</v>
      </c>
      <c r="AC2904" s="3" t="s">
        <v>45</v>
      </c>
      <c r="AE2904" s="3" t="s">
        <v>694</v>
      </c>
      <c r="AF2904" s="3" t="str">
        <f t="shared" si="72"/>
        <v>ex Lithospermum ruderale</v>
      </c>
      <c r="AG2904" s="3" t="s">
        <v>2727</v>
      </c>
      <c r="AH2904" s="3" t="s">
        <v>1643</v>
      </c>
      <c r="AT2904" s="3" t="s">
        <v>311</v>
      </c>
    </row>
    <row r="2905" spans="1:46" x14ac:dyDescent="0.25">
      <c r="A2905" s="404">
        <v>43395</v>
      </c>
      <c r="B2905" s="5">
        <v>6206</v>
      </c>
      <c r="E2905" s="62">
        <v>2</v>
      </c>
      <c r="F2905" s="6" t="s">
        <v>1144</v>
      </c>
      <c r="G2905" s="6">
        <v>2018</v>
      </c>
      <c r="L2905" s="6"/>
      <c r="N2905" s="6" t="s">
        <v>1216</v>
      </c>
      <c r="P2905" s="407">
        <v>56</v>
      </c>
      <c r="Q2905" s="407">
        <v>56</v>
      </c>
      <c r="R2905" s="407">
        <v>4</v>
      </c>
      <c r="S2905" s="3" t="s">
        <v>3</v>
      </c>
      <c r="T2905" s="3" t="s">
        <v>44</v>
      </c>
      <c r="U2905" s="3" t="s">
        <v>715</v>
      </c>
      <c r="V2905" s="227" t="s">
        <v>1920</v>
      </c>
      <c r="X2905" s="3" t="s">
        <v>1207</v>
      </c>
      <c r="AA2905" s="18">
        <v>44.353285</v>
      </c>
      <c r="AB2905" s="18">
        <v>-120.507862</v>
      </c>
      <c r="AC2905" s="3" t="s">
        <v>45</v>
      </c>
      <c r="AE2905" s="3" t="s">
        <v>694</v>
      </c>
      <c r="AF2905" s="3" t="str">
        <f t="shared" si="72"/>
        <v>ex Lithospermum ruderale</v>
      </c>
      <c r="AG2905" s="3" t="s">
        <v>2727</v>
      </c>
      <c r="AH2905" s="3" t="s">
        <v>1643</v>
      </c>
      <c r="AT2905" s="3" t="s">
        <v>311</v>
      </c>
    </row>
    <row r="2906" spans="1:46" x14ac:dyDescent="0.25">
      <c r="A2906" s="404">
        <v>43395</v>
      </c>
      <c r="B2906" s="5">
        <v>6207</v>
      </c>
      <c r="E2906" s="62">
        <v>2</v>
      </c>
      <c r="F2906" s="6" t="s">
        <v>1144</v>
      </c>
      <c r="G2906" s="6">
        <v>2018</v>
      </c>
      <c r="L2906" s="6"/>
      <c r="N2906" s="6" t="s">
        <v>1216</v>
      </c>
      <c r="P2906" s="407">
        <v>56</v>
      </c>
      <c r="Q2906" s="407">
        <v>56</v>
      </c>
      <c r="R2906" s="407">
        <v>5</v>
      </c>
      <c r="S2906" s="3" t="s">
        <v>3</v>
      </c>
      <c r="T2906" s="3" t="s">
        <v>44</v>
      </c>
      <c r="U2906" s="3" t="s">
        <v>715</v>
      </c>
      <c r="V2906" s="227" t="s">
        <v>1920</v>
      </c>
      <c r="X2906" s="3" t="s">
        <v>1207</v>
      </c>
      <c r="AA2906" s="18">
        <v>44.353285</v>
      </c>
      <c r="AB2906" s="18">
        <v>-120.507862</v>
      </c>
      <c r="AC2906" s="3" t="s">
        <v>45</v>
      </c>
      <c r="AE2906" s="3" t="s">
        <v>694</v>
      </c>
      <c r="AF2906" s="3" t="str">
        <f t="shared" si="72"/>
        <v>ex Lithospermum ruderale</v>
      </c>
      <c r="AG2906" s="3" t="s">
        <v>2727</v>
      </c>
      <c r="AH2906" s="3" t="s">
        <v>1643</v>
      </c>
      <c r="AT2906" s="3" t="s">
        <v>311</v>
      </c>
    </row>
    <row r="2907" spans="1:46" x14ac:dyDescent="0.25">
      <c r="A2907" s="404">
        <v>43395</v>
      </c>
      <c r="B2907" s="5">
        <v>6208</v>
      </c>
      <c r="E2907" s="62">
        <v>2</v>
      </c>
      <c r="F2907" s="6" t="s">
        <v>1144</v>
      </c>
      <c r="G2907" s="6">
        <v>2018</v>
      </c>
      <c r="L2907" s="6"/>
      <c r="N2907" s="6" t="s">
        <v>1216</v>
      </c>
      <c r="P2907" s="407">
        <v>56</v>
      </c>
      <c r="Q2907" s="407">
        <v>56</v>
      </c>
      <c r="R2907" s="407">
        <v>6</v>
      </c>
      <c r="S2907" s="3" t="s">
        <v>3</v>
      </c>
      <c r="T2907" s="3" t="s">
        <v>44</v>
      </c>
      <c r="U2907" s="3" t="s">
        <v>715</v>
      </c>
      <c r="V2907" s="227" t="s">
        <v>1920</v>
      </c>
      <c r="X2907" s="3" t="s">
        <v>1207</v>
      </c>
      <c r="AA2907" s="18">
        <v>44.353285</v>
      </c>
      <c r="AB2907" s="18">
        <v>-120.507862</v>
      </c>
      <c r="AC2907" s="3" t="s">
        <v>45</v>
      </c>
      <c r="AE2907" s="3" t="s">
        <v>694</v>
      </c>
      <c r="AF2907" s="3" t="str">
        <f t="shared" si="72"/>
        <v>ex Lithospermum ruderale</v>
      </c>
      <c r="AG2907" s="3" t="s">
        <v>2727</v>
      </c>
      <c r="AH2907" s="3" t="s">
        <v>1643</v>
      </c>
      <c r="AT2907" s="3" t="s">
        <v>311</v>
      </c>
    </row>
    <row r="2908" spans="1:46" x14ac:dyDescent="0.25">
      <c r="A2908" s="404">
        <v>43395</v>
      </c>
      <c r="B2908" s="5">
        <v>6209</v>
      </c>
      <c r="E2908" s="62">
        <v>2</v>
      </c>
      <c r="F2908" s="6" t="s">
        <v>1144</v>
      </c>
      <c r="G2908" s="6">
        <v>2018</v>
      </c>
      <c r="L2908" s="6"/>
      <c r="N2908" s="6" t="s">
        <v>1216</v>
      </c>
      <c r="P2908" s="407">
        <v>56</v>
      </c>
      <c r="Q2908" s="407">
        <v>56</v>
      </c>
      <c r="R2908" s="407">
        <v>7</v>
      </c>
      <c r="S2908" s="3" t="s">
        <v>3</v>
      </c>
      <c r="T2908" s="3" t="s">
        <v>44</v>
      </c>
      <c r="U2908" s="3" t="s">
        <v>715</v>
      </c>
      <c r="V2908" s="227" t="s">
        <v>1920</v>
      </c>
      <c r="X2908" s="3" t="s">
        <v>1207</v>
      </c>
      <c r="AA2908" s="18">
        <v>44.353285</v>
      </c>
      <c r="AB2908" s="18">
        <v>-120.507862</v>
      </c>
      <c r="AC2908" s="3" t="s">
        <v>45</v>
      </c>
      <c r="AE2908" s="3" t="s">
        <v>694</v>
      </c>
      <c r="AF2908" s="3" t="str">
        <f t="shared" ref="AF2908:AF2971" si="73">CONCATENATE("ex ", AE2908)</f>
        <v>ex Lithospermum ruderale</v>
      </c>
      <c r="AG2908" s="3" t="s">
        <v>2727</v>
      </c>
      <c r="AH2908" s="3" t="s">
        <v>1643</v>
      </c>
      <c r="AT2908" s="3" t="s">
        <v>311</v>
      </c>
    </row>
    <row r="2909" spans="1:46" x14ac:dyDescent="0.25">
      <c r="A2909" s="404">
        <v>43395</v>
      </c>
      <c r="B2909" s="5">
        <v>6210</v>
      </c>
      <c r="E2909" s="62">
        <v>2</v>
      </c>
      <c r="F2909" s="6" t="s">
        <v>1144</v>
      </c>
      <c r="G2909" s="6">
        <v>2018</v>
      </c>
      <c r="L2909" s="6"/>
      <c r="N2909" s="6" t="s">
        <v>1216</v>
      </c>
      <c r="P2909" s="407">
        <v>56</v>
      </c>
      <c r="Q2909" s="407">
        <v>56</v>
      </c>
      <c r="R2909" s="407">
        <v>8</v>
      </c>
      <c r="S2909" s="3" t="s">
        <v>3</v>
      </c>
      <c r="T2909" s="3" t="s">
        <v>44</v>
      </c>
      <c r="U2909" s="3" t="s">
        <v>715</v>
      </c>
      <c r="V2909" s="227" t="s">
        <v>1920</v>
      </c>
      <c r="X2909" s="3" t="s">
        <v>1207</v>
      </c>
      <c r="AA2909" s="18">
        <v>44.353285</v>
      </c>
      <c r="AB2909" s="18">
        <v>-120.507862</v>
      </c>
      <c r="AC2909" s="3" t="s">
        <v>45</v>
      </c>
      <c r="AE2909" s="3" t="s">
        <v>694</v>
      </c>
      <c r="AF2909" s="3" t="str">
        <f t="shared" si="73"/>
        <v>ex Lithospermum ruderale</v>
      </c>
      <c r="AG2909" s="3" t="s">
        <v>2727</v>
      </c>
      <c r="AH2909" s="3" t="s">
        <v>1643</v>
      </c>
      <c r="AT2909" s="3" t="s">
        <v>311</v>
      </c>
    </row>
    <row r="2910" spans="1:46" x14ac:dyDescent="0.25">
      <c r="A2910" s="404">
        <v>43395</v>
      </c>
      <c r="B2910" s="5">
        <v>6211</v>
      </c>
      <c r="E2910" s="62">
        <v>2</v>
      </c>
      <c r="F2910" s="6" t="s">
        <v>1144</v>
      </c>
      <c r="G2910" s="6">
        <v>2018</v>
      </c>
      <c r="L2910" s="6"/>
      <c r="N2910" s="6" t="s">
        <v>1217</v>
      </c>
      <c r="P2910" s="407">
        <v>57</v>
      </c>
      <c r="Q2910" s="407">
        <v>57</v>
      </c>
      <c r="R2910" s="407">
        <v>1</v>
      </c>
      <c r="S2910" s="3" t="s">
        <v>3</v>
      </c>
      <c r="T2910" s="3" t="s">
        <v>44</v>
      </c>
      <c r="U2910" s="3" t="s">
        <v>715</v>
      </c>
      <c r="V2910" s="227" t="s">
        <v>1920</v>
      </c>
      <c r="X2910" s="3" t="s">
        <v>1207</v>
      </c>
      <c r="AA2910" s="18">
        <v>44.353285</v>
      </c>
      <c r="AB2910" s="18">
        <v>-120.507862</v>
      </c>
      <c r="AC2910" s="3" t="s">
        <v>45</v>
      </c>
      <c r="AE2910" s="3" t="s">
        <v>656</v>
      </c>
      <c r="AF2910" s="3" t="str">
        <f t="shared" si="73"/>
        <v>ex Penstemon</v>
      </c>
      <c r="AG2910" s="3" t="s">
        <v>2727</v>
      </c>
      <c r="AH2910" s="3" t="s">
        <v>1643</v>
      </c>
      <c r="AT2910" s="3" t="s">
        <v>311</v>
      </c>
    </row>
    <row r="2911" spans="1:46" x14ac:dyDescent="0.25">
      <c r="A2911" s="404">
        <v>43395</v>
      </c>
      <c r="B2911" s="5">
        <v>6212</v>
      </c>
      <c r="E2911" s="62">
        <v>2</v>
      </c>
      <c r="F2911" s="6" t="s">
        <v>1144</v>
      </c>
      <c r="G2911" s="6">
        <v>2018</v>
      </c>
      <c r="L2911" s="6"/>
      <c r="N2911" s="6" t="s">
        <v>1217</v>
      </c>
      <c r="P2911" s="407">
        <v>57</v>
      </c>
      <c r="Q2911" s="407">
        <v>57</v>
      </c>
      <c r="R2911" s="407">
        <v>2</v>
      </c>
      <c r="S2911" s="3" t="s">
        <v>3</v>
      </c>
      <c r="T2911" s="3" t="s">
        <v>44</v>
      </c>
      <c r="U2911" s="3" t="s">
        <v>715</v>
      </c>
      <c r="V2911" s="227" t="s">
        <v>1920</v>
      </c>
      <c r="X2911" s="3" t="s">
        <v>1207</v>
      </c>
      <c r="AA2911" s="18">
        <v>44.353285</v>
      </c>
      <c r="AB2911" s="18">
        <v>-120.507862</v>
      </c>
      <c r="AC2911" s="3" t="s">
        <v>45</v>
      </c>
      <c r="AE2911" s="3" t="s">
        <v>656</v>
      </c>
      <c r="AF2911" s="3" t="str">
        <f t="shared" si="73"/>
        <v>ex Penstemon</v>
      </c>
      <c r="AG2911" s="3" t="s">
        <v>2727</v>
      </c>
      <c r="AH2911" s="3" t="s">
        <v>1643</v>
      </c>
      <c r="AT2911" s="3" t="s">
        <v>311</v>
      </c>
    </row>
    <row r="2912" spans="1:46" x14ac:dyDescent="0.25">
      <c r="A2912" s="404">
        <v>43395</v>
      </c>
      <c r="B2912" s="5">
        <v>6213</v>
      </c>
      <c r="E2912" s="62">
        <v>2</v>
      </c>
      <c r="F2912" s="6" t="s">
        <v>1144</v>
      </c>
      <c r="G2912" s="6">
        <v>2018</v>
      </c>
      <c r="L2912" s="6"/>
      <c r="N2912" s="6" t="s">
        <v>1217</v>
      </c>
      <c r="P2912" s="407">
        <v>57</v>
      </c>
      <c r="Q2912" s="407">
        <v>57</v>
      </c>
      <c r="R2912" s="407">
        <v>3</v>
      </c>
      <c r="S2912" s="3" t="s">
        <v>3</v>
      </c>
      <c r="T2912" s="3" t="s">
        <v>44</v>
      </c>
      <c r="U2912" s="3" t="s">
        <v>715</v>
      </c>
      <c r="V2912" s="227" t="s">
        <v>1920</v>
      </c>
      <c r="X2912" s="3" t="s">
        <v>1207</v>
      </c>
      <c r="AA2912" s="18">
        <v>44.353285</v>
      </c>
      <c r="AB2912" s="18">
        <v>-120.507862</v>
      </c>
      <c r="AC2912" s="3" t="s">
        <v>45</v>
      </c>
      <c r="AE2912" s="3" t="s">
        <v>656</v>
      </c>
      <c r="AF2912" s="3" t="str">
        <f t="shared" si="73"/>
        <v>ex Penstemon</v>
      </c>
      <c r="AG2912" s="3" t="s">
        <v>2727</v>
      </c>
      <c r="AH2912" s="3" t="s">
        <v>1643</v>
      </c>
      <c r="AT2912" s="3" t="s">
        <v>311</v>
      </c>
    </row>
    <row r="2913" spans="1:46" x14ac:dyDescent="0.25">
      <c r="A2913" s="404">
        <v>43395</v>
      </c>
      <c r="B2913" s="5">
        <v>6214</v>
      </c>
      <c r="E2913" s="62">
        <v>2</v>
      </c>
      <c r="F2913" s="6" t="s">
        <v>1144</v>
      </c>
      <c r="G2913" s="6">
        <v>2018</v>
      </c>
      <c r="L2913" s="6"/>
      <c r="N2913" s="6" t="s">
        <v>1217</v>
      </c>
      <c r="P2913" s="407">
        <v>57</v>
      </c>
      <c r="Q2913" s="407">
        <v>57</v>
      </c>
      <c r="R2913" s="407">
        <v>4</v>
      </c>
      <c r="S2913" s="3" t="s">
        <v>3</v>
      </c>
      <c r="T2913" s="3" t="s">
        <v>44</v>
      </c>
      <c r="U2913" s="3" t="s">
        <v>715</v>
      </c>
      <c r="V2913" s="227" t="s">
        <v>1920</v>
      </c>
      <c r="X2913" s="3" t="s">
        <v>1207</v>
      </c>
      <c r="AA2913" s="18">
        <v>44.353285</v>
      </c>
      <c r="AB2913" s="18">
        <v>-120.507862</v>
      </c>
      <c r="AC2913" s="3" t="s">
        <v>45</v>
      </c>
      <c r="AE2913" s="3" t="s">
        <v>656</v>
      </c>
      <c r="AF2913" s="3" t="str">
        <f t="shared" si="73"/>
        <v>ex Penstemon</v>
      </c>
      <c r="AG2913" s="3" t="s">
        <v>2727</v>
      </c>
      <c r="AH2913" s="3" t="s">
        <v>1643</v>
      </c>
      <c r="AT2913" s="3" t="s">
        <v>311</v>
      </c>
    </row>
    <row r="2914" spans="1:46" x14ac:dyDescent="0.25">
      <c r="A2914" s="404">
        <v>43395</v>
      </c>
      <c r="B2914" s="5">
        <v>6215</v>
      </c>
      <c r="E2914" s="62">
        <v>2</v>
      </c>
      <c r="F2914" s="6" t="s">
        <v>1144</v>
      </c>
      <c r="G2914" s="6">
        <v>2018</v>
      </c>
      <c r="L2914" s="6"/>
      <c r="N2914" s="6" t="s">
        <v>1217</v>
      </c>
      <c r="P2914" s="407">
        <v>57</v>
      </c>
      <c r="Q2914" s="407">
        <v>57</v>
      </c>
      <c r="R2914" s="407">
        <v>5</v>
      </c>
      <c r="S2914" s="3" t="s">
        <v>3</v>
      </c>
      <c r="T2914" s="3" t="s">
        <v>44</v>
      </c>
      <c r="U2914" s="3" t="s">
        <v>715</v>
      </c>
      <c r="V2914" s="227" t="s">
        <v>1920</v>
      </c>
      <c r="X2914" s="3" t="s">
        <v>1207</v>
      </c>
      <c r="AA2914" s="18">
        <v>44.353285</v>
      </c>
      <c r="AB2914" s="18">
        <v>-120.507862</v>
      </c>
      <c r="AC2914" s="3" t="s">
        <v>45</v>
      </c>
      <c r="AE2914" s="3" t="s">
        <v>656</v>
      </c>
      <c r="AF2914" s="3" t="str">
        <f t="shared" si="73"/>
        <v>ex Penstemon</v>
      </c>
      <c r="AG2914" s="3" t="s">
        <v>2727</v>
      </c>
      <c r="AH2914" s="3" t="s">
        <v>1643</v>
      </c>
      <c r="AT2914" s="3" t="s">
        <v>311</v>
      </c>
    </row>
    <row r="2915" spans="1:46" x14ac:dyDescent="0.25">
      <c r="A2915" s="404">
        <v>43395</v>
      </c>
      <c r="B2915" s="5">
        <v>6216</v>
      </c>
      <c r="E2915" s="62">
        <v>2</v>
      </c>
      <c r="F2915" s="6" t="s">
        <v>1144</v>
      </c>
      <c r="G2915" s="6">
        <v>2018</v>
      </c>
      <c r="L2915" s="6"/>
      <c r="N2915" s="6" t="s">
        <v>1217</v>
      </c>
      <c r="P2915" s="407">
        <v>57</v>
      </c>
      <c r="Q2915" s="407">
        <v>57</v>
      </c>
      <c r="R2915" s="407">
        <v>6</v>
      </c>
      <c r="S2915" s="3" t="s">
        <v>3</v>
      </c>
      <c r="T2915" s="3" t="s">
        <v>44</v>
      </c>
      <c r="U2915" s="3" t="s">
        <v>715</v>
      </c>
      <c r="V2915" s="227" t="s">
        <v>1920</v>
      </c>
      <c r="X2915" s="3" t="s">
        <v>1207</v>
      </c>
      <c r="AA2915" s="18">
        <v>44.353285</v>
      </c>
      <c r="AB2915" s="18">
        <v>-120.507862</v>
      </c>
      <c r="AC2915" s="3" t="s">
        <v>45</v>
      </c>
      <c r="AE2915" s="3" t="s">
        <v>656</v>
      </c>
      <c r="AF2915" s="3" t="str">
        <f t="shared" si="73"/>
        <v>ex Penstemon</v>
      </c>
      <c r="AG2915" s="3" t="s">
        <v>2727</v>
      </c>
      <c r="AH2915" s="3" t="s">
        <v>1643</v>
      </c>
      <c r="AT2915" s="3" t="s">
        <v>311</v>
      </c>
    </row>
    <row r="2916" spans="1:46" x14ac:dyDescent="0.25">
      <c r="A2916" s="404">
        <v>43395</v>
      </c>
      <c r="B2916" s="5">
        <v>6217</v>
      </c>
      <c r="E2916" s="62">
        <v>2</v>
      </c>
      <c r="F2916" s="6" t="s">
        <v>1144</v>
      </c>
      <c r="G2916" s="6">
        <v>2018</v>
      </c>
      <c r="L2916" s="6"/>
      <c r="N2916" s="6" t="s">
        <v>1217</v>
      </c>
      <c r="P2916" s="407">
        <v>57</v>
      </c>
      <c r="Q2916" s="407">
        <v>57</v>
      </c>
      <c r="R2916" s="407">
        <v>7</v>
      </c>
      <c r="S2916" s="3" t="s">
        <v>3</v>
      </c>
      <c r="T2916" s="3" t="s">
        <v>44</v>
      </c>
      <c r="U2916" s="3" t="s">
        <v>715</v>
      </c>
      <c r="V2916" s="227" t="s">
        <v>1920</v>
      </c>
      <c r="X2916" s="3" t="s">
        <v>1207</v>
      </c>
      <c r="AA2916" s="18">
        <v>44.353285</v>
      </c>
      <c r="AB2916" s="18">
        <v>-120.507862</v>
      </c>
      <c r="AC2916" s="3" t="s">
        <v>45</v>
      </c>
      <c r="AE2916" s="3" t="s">
        <v>656</v>
      </c>
      <c r="AF2916" s="3" t="str">
        <f t="shared" si="73"/>
        <v>ex Penstemon</v>
      </c>
      <c r="AG2916" s="3" t="s">
        <v>2727</v>
      </c>
      <c r="AH2916" s="3" t="s">
        <v>1643</v>
      </c>
      <c r="AT2916" s="3" t="s">
        <v>311</v>
      </c>
    </row>
    <row r="2917" spans="1:46" x14ac:dyDescent="0.25">
      <c r="A2917" s="404">
        <v>43395</v>
      </c>
      <c r="B2917" s="5">
        <v>6218</v>
      </c>
      <c r="E2917" s="62">
        <v>2</v>
      </c>
      <c r="F2917" s="6" t="s">
        <v>1144</v>
      </c>
      <c r="G2917" s="6">
        <v>2018</v>
      </c>
      <c r="L2917" s="6"/>
      <c r="N2917" s="6" t="s">
        <v>1217</v>
      </c>
      <c r="P2917" s="407">
        <v>57</v>
      </c>
      <c r="Q2917" s="407">
        <v>57</v>
      </c>
      <c r="R2917" s="407">
        <v>8</v>
      </c>
      <c r="S2917" s="3" t="s">
        <v>3</v>
      </c>
      <c r="T2917" s="3" t="s">
        <v>44</v>
      </c>
      <c r="U2917" s="3" t="s">
        <v>715</v>
      </c>
      <c r="V2917" s="227" t="s">
        <v>1920</v>
      </c>
      <c r="X2917" s="3" t="s">
        <v>1207</v>
      </c>
      <c r="AA2917" s="18">
        <v>44.353285</v>
      </c>
      <c r="AB2917" s="18">
        <v>-120.507862</v>
      </c>
      <c r="AC2917" s="3" t="s">
        <v>45</v>
      </c>
      <c r="AE2917" s="3" t="s">
        <v>656</v>
      </c>
      <c r="AF2917" s="3" t="str">
        <f t="shared" si="73"/>
        <v>ex Penstemon</v>
      </c>
      <c r="AG2917" s="3" t="s">
        <v>2727</v>
      </c>
      <c r="AH2917" s="3" t="s">
        <v>1643</v>
      </c>
      <c r="AT2917" s="3" t="s">
        <v>311</v>
      </c>
    </row>
    <row r="2918" spans="1:46" x14ac:dyDescent="0.25">
      <c r="A2918" s="404">
        <v>43395</v>
      </c>
      <c r="B2918" s="5">
        <v>6219</v>
      </c>
      <c r="E2918" s="62">
        <v>2</v>
      </c>
      <c r="F2918" s="6" t="s">
        <v>1144</v>
      </c>
      <c r="G2918" s="6">
        <v>2018</v>
      </c>
      <c r="L2918" s="6"/>
      <c r="N2918" s="6" t="s">
        <v>1218</v>
      </c>
      <c r="P2918" s="407">
        <v>58</v>
      </c>
      <c r="Q2918" s="407">
        <v>58</v>
      </c>
      <c r="R2918" s="407">
        <v>1</v>
      </c>
      <c r="S2918" s="3" t="s">
        <v>3</v>
      </c>
      <c r="T2918" s="3" t="s">
        <v>44</v>
      </c>
      <c r="U2918" s="3" t="s">
        <v>715</v>
      </c>
      <c r="V2918" s="227" t="s">
        <v>1920</v>
      </c>
      <c r="X2918" s="3" t="s">
        <v>1201</v>
      </c>
      <c r="AA2918" s="18">
        <v>44.359997</v>
      </c>
      <c r="AB2918" s="18">
        <v>-120.361007</v>
      </c>
      <c r="AC2918" s="3" t="s">
        <v>45</v>
      </c>
      <c r="AE2918" s="3" t="s">
        <v>1226</v>
      </c>
      <c r="AF2918" s="3" t="str">
        <f t="shared" si="73"/>
        <v>ex Vicia americana</v>
      </c>
      <c r="AG2918" s="3" t="s">
        <v>2727</v>
      </c>
      <c r="AH2918" s="3" t="s">
        <v>1643</v>
      </c>
      <c r="AT2918" s="3" t="s">
        <v>311</v>
      </c>
    </row>
    <row r="2919" spans="1:46" x14ac:dyDescent="0.25">
      <c r="A2919" s="404">
        <v>43395</v>
      </c>
      <c r="B2919" s="5">
        <v>6220</v>
      </c>
      <c r="E2919" s="62">
        <v>2</v>
      </c>
      <c r="F2919" s="6" t="s">
        <v>1144</v>
      </c>
      <c r="G2919" s="6">
        <v>2018</v>
      </c>
      <c r="L2919" s="6"/>
      <c r="N2919" s="6" t="s">
        <v>1218</v>
      </c>
      <c r="P2919" s="407">
        <v>58</v>
      </c>
      <c r="Q2919" s="407">
        <v>58</v>
      </c>
      <c r="R2919" s="407">
        <v>2</v>
      </c>
      <c r="S2919" s="3" t="s">
        <v>3</v>
      </c>
      <c r="T2919" s="3" t="s">
        <v>44</v>
      </c>
      <c r="U2919" s="3" t="s">
        <v>715</v>
      </c>
      <c r="V2919" s="227" t="s">
        <v>1920</v>
      </c>
      <c r="X2919" s="3" t="s">
        <v>1201</v>
      </c>
      <c r="AA2919" s="18">
        <v>44.359997</v>
      </c>
      <c r="AB2919" s="18">
        <v>-120.361007</v>
      </c>
      <c r="AC2919" s="3" t="s">
        <v>45</v>
      </c>
      <c r="AE2919" s="3" t="s">
        <v>1226</v>
      </c>
      <c r="AF2919" s="3" t="str">
        <f t="shared" si="73"/>
        <v>ex Vicia americana</v>
      </c>
      <c r="AG2919" s="3" t="s">
        <v>2727</v>
      </c>
      <c r="AH2919" s="3" t="s">
        <v>1643</v>
      </c>
      <c r="AT2919" s="3" t="s">
        <v>311</v>
      </c>
    </row>
    <row r="2920" spans="1:46" x14ac:dyDescent="0.25">
      <c r="A2920" s="404">
        <v>43395</v>
      </c>
      <c r="B2920" s="5">
        <v>6221</v>
      </c>
      <c r="E2920" s="62">
        <v>2</v>
      </c>
      <c r="F2920" s="6" t="s">
        <v>1144</v>
      </c>
      <c r="G2920" s="6">
        <v>2018</v>
      </c>
      <c r="L2920" s="6"/>
      <c r="N2920" s="6" t="s">
        <v>1218</v>
      </c>
      <c r="P2920" s="407">
        <v>58</v>
      </c>
      <c r="Q2920" s="407">
        <v>58</v>
      </c>
      <c r="R2920" s="407">
        <v>3</v>
      </c>
      <c r="S2920" s="3" t="s">
        <v>3</v>
      </c>
      <c r="T2920" s="3" t="s">
        <v>44</v>
      </c>
      <c r="U2920" s="3" t="s">
        <v>715</v>
      </c>
      <c r="V2920" s="227" t="s">
        <v>1920</v>
      </c>
      <c r="X2920" s="3" t="s">
        <v>1201</v>
      </c>
      <c r="AA2920" s="18">
        <v>44.359997</v>
      </c>
      <c r="AB2920" s="18">
        <v>-120.361007</v>
      </c>
      <c r="AC2920" s="3" t="s">
        <v>45</v>
      </c>
      <c r="AE2920" s="3" t="s">
        <v>1226</v>
      </c>
      <c r="AF2920" s="3" t="str">
        <f t="shared" si="73"/>
        <v>ex Vicia americana</v>
      </c>
      <c r="AG2920" s="3" t="s">
        <v>2727</v>
      </c>
      <c r="AH2920" s="3" t="s">
        <v>1643</v>
      </c>
      <c r="AT2920" s="3" t="s">
        <v>311</v>
      </c>
    </row>
    <row r="2921" spans="1:46" x14ac:dyDescent="0.25">
      <c r="A2921" s="404">
        <v>43395</v>
      </c>
      <c r="B2921" s="5">
        <v>6222</v>
      </c>
      <c r="E2921" s="62">
        <v>2</v>
      </c>
      <c r="F2921" s="6" t="s">
        <v>1144</v>
      </c>
      <c r="G2921" s="6">
        <v>2018</v>
      </c>
      <c r="L2921" s="6"/>
      <c r="N2921" s="6" t="s">
        <v>1218</v>
      </c>
      <c r="P2921" s="407">
        <v>58</v>
      </c>
      <c r="Q2921" s="407">
        <v>58</v>
      </c>
      <c r="R2921" s="407">
        <v>4</v>
      </c>
      <c r="S2921" s="3" t="s">
        <v>3</v>
      </c>
      <c r="T2921" s="3" t="s">
        <v>44</v>
      </c>
      <c r="U2921" s="3" t="s">
        <v>715</v>
      </c>
      <c r="V2921" s="227" t="s">
        <v>1920</v>
      </c>
      <c r="X2921" s="3" t="s">
        <v>1201</v>
      </c>
      <c r="AA2921" s="18">
        <v>44.359997</v>
      </c>
      <c r="AB2921" s="18">
        <v>-120.361007</v>
      </c>
      <c r="AC2921" s="3" t="s">
        <v>45</v>
      </c>
      <c r="AE2921" s="3" t="s">
        <v>1226</v>
      </c>
      <c r="AF2921" s="3" t="str">
        <f t="shared" si="73"/>
        <v>ex Vicia americana</v>
      </c>
      <c r="AG2921" s="3" t="s">
        <v>2727</v>
      </c>
      <c r="AH2921" s="3" t="s">
        <v>1643</v>
      </c>
      <c r="AT2921" s="3" t="s">
        <v>311</v>
      </c>
    </row>
    <row r="2922" spans="1:46" x14ac:dyDescent="0.25">
      <c r="A2922" s="404">
        <v>43395</v>
      </c>
      <c r="B2922" s="5">
        <v>6223</v>
      </c>
      <c r="E2922" s="62">
        <v>2</v>
      </c>
      <c r="F2922" s="6" t="s">
        <v>1144</v>
      </c>
      <c r="G2922" s="6">
        <v>2018</v>
      </c>
      <c r="L2922" s="6"/>
      <c r="N2922" s="6" t="s">
        <v>1218</v>
      </c>
      <c r="P2922" s="407">
        <v>58</v>
      </c>
      <c r="Q2922" s="407">
        <v>58</v>
      </c>
      <c r="R2922" s="407">
        <v>5</v>
      </c>
      <c r="S2922" s="3" t="s">
        <v>3</v>
      </c>
      <c r="T2922" s="3" t="s">
        <v>44</v>
      </c>
      <c r="U2922" s="3" t="s">
        <v>715</v>
      </c>
      <c r="V2922" s="227" t="s">
        <v>1920</v>
      </c>
      <c r="X2922" s="3" t="s">
        <v>1201</v>
      </c>
      <c r="AA2922" s="18">
        <v>44.359997</v>
      </c>
      <c r="AB2922" s="18">
        <v>-120.361007</v>
      </c>
      <c r="AC2922" s="3" t="s">
        <v>45</v>
      </c>
      <c r="AE2922" s="3" t="s">
        <v>1226</v>
      </c>
      <c r="AF2922" s="3" t="str">
        <f t="shared" si="73"/>
        <v>ex Vicia americana</v>
      </c>
      <c r="AG2922" s="3" t="s">
        <v>2727</v>
      </c>
      <c r="AH2922" s="3" t="s">
        <v>1643</v>
      </c>
      <c r="AT2922" s="3" t="s">
        <v>311</v>
      </c>
    </row>
    <row r="2923" spans="1:46" x14ac:dyDescent="0.25">
      <c r="A2923" s="404">
        <v>43395</v>
      </c>
      <c r="B2923" s="5">
        <v>6224</v>
      </c>
      <c r="E2923" s="62">
        <v>2</v>
      </c>
      <c r="F2923" s="6" t="s">
        <v>1144</v>
      </c>
      <c r="G2923" s="6">
        <v>2018</v>
      </c>
      <c r="L2923" s="6"/>
      <c r="N2923" s="6" t="s">
        <v>1218</v>
      </c>
      <c r="P2923" s="407">
        <v>58</v>
      </c>
      <c r="Q2923" s="407">
        <v>58</v>
      </c>
      <c r="R2923" s="407">
        <v>6</v>
      </c>
      <c r="S2923" s="3" t="s">
        <v>3</v>
      </c>
      <c r="T2923" s="3" t="s">
        <v>44</v>
      </c>
      <c r="U2923" s="3" t="s">
        <v>715</v>
      </c>
      <c r="V2923" s="227" t="s">
        <v>1920</v>
      </c>
      <c r="X2923" s="3" t="s">
        <v>1201</v>
      </c>
      <c r="AA2923" s="18">
        <v>44.359997</v>
      </c>
      <c r="AB2923" s="18">
        <v>-120.361007</v>
      </c>
      <c r="AC2923" s="3" t="s">
        <v>45</v>
      </c>
      <c r="AE2923" s="3" t="s">
        <v>1226</v>
      </c>
      <c r="AF2923" s="3" t="str">
        <f t="shared" si="73"/>
        <v>ex Vicia americana</v>
      </c>
      <c r="AG2923" s="3" t="s">
        <v>2727</v>
      </c>
      <c r="AH2923" s="3" t="s">
        <v>1643</v>
      </c>
      <c r="AT2923" s="3" t="s">
        <v>311</v>
      </c>
    </row>
    <row r="2924" spans="1:46" x14ac:dyDescent="0.25">
      <c r="A2924" s="404">
        <v>43395</v>
      </c>
      <c r="B2924" s="5">
        <v>6225</v>
      </c>
      <c r="E2924" s="62">
        <v>2</v>
      </c>
      <c r="F2924" s="6" t="s">
        <v>1144</v>
      </c>
      <c r="G2924" s="6">
        <v>2018</v>
      </c>
      <c r="L2924" s="6"/>
      <c r="N2924" s="6" t="s">
        <v>1218</v>
      </c>
      <c r="P2924" s="407">
        <v>58</v>
      </c>
      <c r="Q2924" s="407">
        <v>58</v>
      </c>
      <c r="R2924" s="407">
        <v>7</v>
      </c>
      <c r="S2924" s="3" t="s">
        <v>3</v>
      </c>
      <c r="T2924" s="3" t="s">
        <v>44</v>
      </c>
      <c r="U2924" s="3" t="s">
        <v>715</v>
      </c>
      <c r="V2924" s="227" t="s">
        <v>1920</v>
      </c>
      <c r="X2924" s="3" t="s">
        <v>1201</v>
      </c>
      <c r="AA2924" s="18">
        <v>44.359997</v>
      </c>
      <c r="AB2924" s="18">
        <v>-120.361007</v>
      </c>
      <c r="AC2924" s="3" t="s">
        <v>45</v>
      </c>
      <c r="AE2924" s="3" t="s">
        <v>1226</v>
      </c>
      <c r="AF2924" s="3" t="str">
        <f t="shared" si="73"/>
        <v>ex Vicia americana</v>
      </c>
      <c r="AG2924" s="3" t="s">
        <v>2727</v>
      </c>
      <c r="AH2924" s="3" t="s">
        <v>1643</v>
      </c>
      <c r="AT2924" s="3" t="s">
        <v>311</v>
      </c>
    </row>
    <row r="2925" spans="1:46" x14ac:dyDescent="0.25">
      <c r="A2925" s="404">
        <v>43395</v>
      </c>
      <c r="B2925" s="5">
        <v>6226</v>
      </c>
      <c r="E2925" s="62">
        <v>2</v>
      </c>
      <c r="F2925" s="6" t="s">
        <v>1144</v>
      </c>
      <c r="G2925" s="6">
        <v>2018</v>
      </c>
      <c r="L2925" s="6"/>
      <c r="N2925" s="6" t="s">
        <v>1218</v>
      </c>
      <c r="P2925" s="407">
        <v>58</v>
      </c>
      <c r="Q2925" s="407">
        <v>58</v>
      </c>
      <c r="R2925" s="407">
        <v>8</v>
      </c>
      <c r="S2925" s="3" t="s">
        <v>3</v>
      </c>
      <c r="T2925" s="3" t="s">
        <v>44</v>
      </c>
      <c r="U2925" s="3" t="s">
        <v>715</v>
      </c>
      <c r="V2925" s="227" t="s">
        <v>1920</v>
      </c>
      <c r="X2925" s="3" t="s">
        <v>1201</v>
      </c>
      <c r="AA2925" s="18">
        <v>44.359997</v>
      </c>
      <c r="AB2925" s="18">
        <v>-120.361007</v>
      </c>
      <c r="AC2925" s="3" t="s">
        <v>45</v>
      </c>
      <c r="AE2925" s="3" t="s">
        <v>1226</v>
      </c>
      <c r="AF2925" s="3" t="str">
        <f t="shared" si="73"/>
        <v>ex Vicia americana</v>
      </c>
      <c r="AG2925" s="3" t="s">
        <v>2727</v>
      </c>
      <c r="AH2925" s="3" t="s">
        <v>1643</v>
      </c>
      <c r="AT2925" s="3" t="s">
        <v>311</v>
      </c>
    </row>
    <row r="2926" spans="1:46" x14ac:dyDescent="0.25">
      <c r="A2926" s="404">
        <v>43395</v>
      </c>
      <c r="B2926" s="5">
        <v>6227</v>
      </c>
      <c r="E2926" s="62">
        <v>2</v>
      </c>
      <c r="F2926" s="6" t="s">
        <v>1144</v>
      </c>
      <c r="G2926" s="6">
        <v>2018</v>
      </c>
      <c r="L2926" s="6"/>
      <c r="N2926" s="6" t="s">
        <v>1219</v>
      </c>
      <c r="P2926" s="407">
        <v>59</v>
      </c>
      <c r="Q2926" s="407">
        <v>59</v>
      </c>
      <c r="R2926" s="407">
        <v>1</v>
      </c>
      <c r="S2926" s="3" t="s">
        <v>3</v>
      </c>
      <c r="T2926" s="3" t="s">
        <v>44</v>
      </c>
      <c r="U2926" s="3" t="s">
        <v>715</v>
      </c>
      <c r="V2926" s="227" t="s">
        <v>1920</v>
      </c>
      <c r="X2926" s="3" t="s">
        <v>1201</v>
      </c>
      <c r="AA2926" s="18">
        <v>44.359999000000002</v>
      </c>
      <c r="AB2926" s="18">
        <v>-120.361007</v>
      </c>
      <c r="AC2926" s="3" t="s">
        <v>45</v>
      </c>
      <c r="AE2926" s="3" t="s">
        <v>559</v>
      </c>
      <c r="AF2926" s="3" t="str">
        <f t="shared" si="73"/>
        <v>ex Lupinus</v>
      </c>
      <c r="AG2926" s="3" t="s">
        <v>2727</v>
      </c>
      <c r="AH2926" s="3" t="s">
        <v>1643</v>
      </c>
      <c r="AT2926" s="3" t="s">
        <v>311</v>
      </c>
    </row>
    <row r="2927" spans="1:46" x14ac:dyDescent="0.25">
      <c r="A2927" s="404">
        <v>43395</v>
      </c>
      <c r="B2927" s="5">
        <v>6228</v>
      </c>
      <c r="E2927" s="62">
        <v>2</v>
      </c>
      <c r="F2927" s="6" t="s">
        <v>1144</v>
      </c>
      <c r="G2927" s="6">
        <v>2018</v>
      </c>
      <c r="L2927" s="6"/>
      <c r="N2927" s="6" t="s">
        <v>1219</v>
      </c>
      <c r="P2927" s="407">
        <v>59</v>
      </c>
      <c r="Q2927" s="407">
        <v>59</v>
      </c>
      <c r="R2927" s="407">
        <v>2</v>
      </c>
      <c r="S2927" s="3" t="s">
        <v>3</v>
      </c>
      <c r="T2927" s="3" t="s">
        <v>44</v>
      </c>
      <c r="U2927" s="3" t="s">
        <v>715</v>
      </c>
      <c r="V2927" s="227" t="s">
        <v>1920</v>
      </c>
      <c r="X2927" s="3" t="s">
        <v>1201</v>
      </c>
      <c r="AA2927" s="18">
        <v>44.359999000000002</v>
      </c>
      <c r="AB2927" s="18">
        <v>-120.361007</v>
      </c>
      <c r="AC2927" s="3" t="s">
        <v>45</v>
      </c>
      <c r="AE2927" s="3" t="s">
        <v>559</v>
      </c>
      <c r="AF2927" s="3" t="str">
        <f t="shared" si="73"/>
        <v>ex Lupinus</v>
      </c>
      <c r="AG2927" s="3" t="s">
        <v>2727</v>
      </c>
      <c r="AH2927" s="3" t="s">
        <v>1643</v>
      </c>
      <c r="AT2927" s="3" t="s">
        <v>311</v>
      </c>
    </row>
    <row r="2928" spans="1:46" x14ac:dyDescent="0.25">
      <c r="A2928" s="404">
        <v>43395</v>
      </c>
      <c r="B2928" s="5">
        <v>6229</v>
      </c>
      <c r="E2928" s="62">
        <v>2</v>
      </c>
      <c r="F2928" s="6" t="s">
        <v>1144</v>
      </c>
      <c r="G2928" s="6">
        <v>2018</v>
      </c>
      <c r="L2928" s="6"/>
      <c r="N2928" s="6" t="s">
        <v>1219</v>
      </c>
      <c r="P2928" s="407">
        <v>59</v>
      </c>
      <c r="Q2928" s="407">
        <v>59</v>
      </c>
      <c r="R2928" s="407">
        <v>3</v>
      </c>
      <c r="S2928" s="3" t="s">
        <v>3</v>
      </c>
      <c r="T2928" s="3" t="s">
        <v>44</v>
      </c>
      <c r="U2928" s="3" t="s">
        <v>715</v>
      </c>
      <c r="V2928" s="227" t="s">
        <v>1920</v>
      </c>
      <c r="X2928" s="3" t="s">
        <v>1201</v>
      </c>
      <c r="AA2928" s="18">
        <v>44.359999000000002</v>
      </c>
      <c r="AB2928" s="18">
        <v>-120.361007</v>
      </c>
      <c r="AC2928" s="3" t="s">
        <v>45</v>
      </c>
      <c r="AE2928" s="3" t="s">
        <v>559</v>
      </c>
      <c r="AF2928" s="3" t="str">
        <f t="shared" si="73"/>
        <v>ex Lupinus</v>
      </c>
      <c r="AG2928" s="3" t="s">
        <v>2727</v>
      </c>
      <c r="AH2928" s="3" t="s">
        <v>1643</v>
      </c>
      <c r="AT2928" s="3" t="s">
        <v>311</v>
      </c>
    </row>
    <row r="2929" spans="1:46" x14ac:dyDescent="0.25">
      <c r="A2929" s="404">
        <v>43395</v>
      </c>
      <c r="B2929" s="5">
        <v>6230</v>
      </c>
      <c r="E2929" s="62">
        <v>2</v>
      </c>
      <c r="F2929" s="6" t="s">
        <v>1144</v>
      </c>
      <c r="G2929" s="6">
        <v>2018</v>
      </c>
      <c r="L2929" s="6"/>
      <c r="N2929" s="6" t="s">
        <v>1219</v>
      </c>
      <c r="P2929" s="407">
        <v>59</v>
      </c>
      <c r="Q2929" s="407">
        <v>59</v>
      </c>
      <c r="R2929" s="407">
        <v>4</v>
      </c>
      <c r="S2929" s="3" t="s">
        <v>3</v>
      </c>
      <c r="T2929" s="3" t="s">
        <v>44</v>
      </c>
      <c r="U2929" s="3" t="s">
        <v>715</v>
      </c>
      <c r="V2929" s="227" t="s">
        <v>1920</v>
      </c>
      <c r="X2929" s="3" t="s">
        <v>1201</v>
      </c>
      <c r="AA2929" s="18">
        <v>44.359999000000002</v>
      </c>
      <c r="AB2929" s="18">
        <v>-120.361007</v>
      </c>
      <c r="AC2929" s="3" t="s">
        <v>45</v>
      </c>
      <c r="AE2929" s="3" t="s">
        <v>559</v>
      </c>
      <c r="AF2929" s="3" t="str">
        <f t="shared" si="73"/>
        <v>ex Lupinus</v>
      </c>
      <c r="AG2929" s="3" t="s">
        <v>2727</v>
      </c>
      <c r="AH2929" s="3" t="s">
        <v>1643</v>
      </c>
      <c r="AT2929" s="3" t="s">
        <v>311</v>
      </c>
    </row>
    <row r="2930" spans="1:46" x14ac:dyDescent="0.25">
      <c r="A2930" s="404">
        <v>43395</v>
      </c>
      <c r="B2930" s="5">
        <v>6231</v>
      </c>
      <c r="E2930" s="62">
        <v>2</v>
      </c>
      <c r="F2930" s="6" t="s">
        <v>1144</v>
      </c>
      <c r="G2930" s="6">
        <v>2018</v>
      </c>
      <c r="L2930" s="6"/>
      <c r="N2930" s="6" t="s">
        <v>1219</v>
      </c>
      <c r="P2930" s="407">
        <v>59</v>
      </c>
      <c r="Q2930" s="407">
        <v>59</v>
      </c>
      <c r="R2930" s="407">
        <v>5</v>
      </c>
      <c r="S2930" s="3" t="s">
        <v>3</v>
      </c>
      <c r="T2930" s="3" t="s">
        <v>44</v>
      </c>
      <c r="U2930" s="3" t="s">
        <v>715</v>
      </c>
      <c r="V2930" s="227" t="s">
        <v>1920</v>
      </c>
      <c r="X2930" s="3" t="s">
        <v>1201</v>
      </c>
      <c r="AA2930" s="18">
        <v>44.359999000000002</v>
      </c>
      <c r="AB2930" s="18">
        <v>-120.361007</v>
      </c>
      <c r="AC2930" s="3" t="s">
        <v>45</v>
      </c>
      <c r="AE2930" s="3" t="s">
        <v>559</v>
      </c>
      <c r="AF2930" s="3" t="str">
        <f t="shared" si="73"/>
        <v>ex Lupinus</v>
      </c>
      <c r="AG2930" s="3" t="s">
        <v>2727</v>
      </c>
      <c r="AH2930" s="3" t="s">
        <v>1643</v>
      </c>
      <c r="AT2930" s="3" t="s">
        <v>311</v>
      </c>
    </row>
    <row r="2931" spans="1:46" x14ac:dyDescent="0.25">
      <c r="A2931" s="404">
        <v>43395</v>
      </c>
      <c r="B2931" s="5">
        <v>6232</v>
      </c>
      <c r="E2931" s="62">
        <v>2</v>
      </c>
      <c r="F2931" s="6" t="s">
        <v>1144</v>
      </c>
      <c r="G2931" s="6">
        <v>2018</v>
      </c>
      <c r="L2931" s="6"/>
      <c r="N2931" s="6" t="s">
        <v>1219</v>
      </c>
      <c r="P2931" s="407">
        <v>59</v>
      </c>
      <c r="Q2931" s="407">
        <v>59</v>
      </c>
      <c r="R2931" s="407">
        <v>6</v>
      </c>
      <c r="S2931" s="3" t="s">
        <v>3</v>
      </c>
      <c r="T2931" s="3" t="s">
        <v>44</v>
      </c>
      <c r="U2931" s="3" t="s">
        <v>715</v>
      </c>
      <c r="V2931" s="227" t="s">
        <v>1920</v>
      </c>
      <c r="X2931" s="3" t="s">
        <v>1201</v>
      </c>
      <c r="AA2931" s="18">
        <v>44.359999000000002</v>
      </c>
      <c r="AB2931" s="18">
        <v>-120.361007</v>
      </c>
      <c r="AC2931" s="3" t="s">
        <v>45</v>
      </c>
      <c r="AE2931" s="3" t="s">
        <v>559</v>
      </c>
      <c r="AF2931" s="3" t="str">
        <f t="shared" si="73"/>
        <v>ex Lupinus</v>
      </c>
      <c r="AG2931" s="3" t="s">
        <v>2727</v>
      </c>
      <c r="AH2931" s="3" t="s">
        <v>1643</v>
      </c>
      <c r="AT2931" s="3" t="s">
        <v>311</v>
      </c>
    </row>
    <row r="2932" spans="1:46" x14ac:dyDescent="0.25">
      <c r="A2932" s="404">
        <v>43395</v>
      </c>
      <c r="B2932" s="5">
        <v>6233</v>
      </c>
      <c r="E2932" s="62">
        <v>2</v>
      </c>
      <c r="F2932" s="6" t="s">
        <v>1144</v>
      </c>
      <c r="G2932" s="6">
        <v>2018</v>
      </c>
      <c r="L2932" s="6"/>
      <c r="N2932" s="6" t="s">
        <v>1219</v>
      </c>
      <c r="P2932" s="407">
        <v>59</v>
      </c>
      <c r="Q2932" s="407">
        <v>59</v>
      </c>
      <c r="R2932" s="407">
        <v>7</v>
      </c>
      <c r="S2932" s="3" t="s">
        <v>3</v>
      </c>
      <c r="T2932" s="3" t="s">
        <v>44</v>
      </c>
      <c r="U2932" s="3" t="s">
        <v>715</v>
      </c>
      <c r="V2932" s="227" t="s">
        <v>1920</v>
      </c>
      <c r="X2932" s="3" t="s">
        <v>1201</v>
      </c>
      <c r="AA2932" s="18">
        <v>44.359999000000002</v>
      </c>
      <c r="AB2932" s="18">
        <v>-120.361007</v>
      </c>
      <c r="AC2932" s="3" t="s">
        <v>45</v>
      </c>
      <c r="AE2932" s="3" t="s">
        <v>559</v>
      </c>
      <c r="AF2932" s="3" t="str">
        <f t="shared" si="73"/>
        <v>ex Lupinus</v>
      </c>
      <c r="AG2932" s="3" t="s">
        <v>2727</v>
      </c>
      <c r="AH2932" s="3" t="s">
        <v>1643</v>
      </c>
      <c r="AT2932" s="3" t="s">
        <v>311</v>
      </c>
    </row>
    <row r="2933" spans="1:46" x14ac:dyDescent="0.25">
      <c r="A2933" s="404">
        <v>43395</v>
      </c>
      <c r="B2933" s="5">
        <v>6234</v>
      </c>
      <c r="E2933" s="62">
        <v>2</v>
      </c>
      <c r="F2933" s="6" t="s">
        <v>1144</v>
      </c>
      <c r="G2933" s="6">
        <v>2018</v>
      </c>
      <c r="L2933" s="6"/>
      <c r="N2933" s="6" t="s">
        <v>1219</v>
      </c>
      <c r="P2933" s="407">
        <v>59</v>
      </c>
      <c r="Q2933" s="407">
        <v>59</v>
      </c>
      <c r="R2933" s="407">
        <v>8</v>
      </c>
      <c r="S2933" s="3" t="s">
        <v>3</v>
      </c>
      <c r="T2933" s="3" t="s">
        <v>44</v>
      </c>
      <c r="U2933" s="3" t="s">
        <v>715</v>
      </c>
      <c r="V2933" s="227" t="s">
        <v>1920</v>
      </c>
      <c r="X2933" s="3" t="s">
        <v>1201</v>
      </c>
      <c r="AA2933" s="18">
        <v>44.359999000000002</v>
      </c>
      <c r="AB2933" s="18">
        <v>-120.361007</v>
      </c>
      <c r="AC2933" s="3" t="s">
        <v>45</v>
      </c>
      <c r="AE2933" s="3" t="s">
        <v>559</v>
      </c>
      <c r="AF2933" s="3" t="str">
        <f t="shared" si="73"/>
        <v>ex Lupinus</v>
      </c>
      <c r="AG2933" s="3" t="s">
        <v>2727</v>
      </c>
      <c r="AH2933" s="3" t="s">
        <v>1643</v>
      </c>
      <c r="AT2933" s="3" t="s">
        <v>311</v>
      </c>
    </row>
    <row r="2934" spans="1:46" x14ac:dyDescent="0.25">
      <c r="A2934" s="404">
        <v>43395</v>
      </c>
      <c r="B2934" s="5">
        <v>6235</v>
      </c>
      <c r="E2934" s="62">
        <v>2</v>
      </c>
      <c r="F2934" s="6" t="s">
        <v>1144</v>
      </c>
      <c r="G2934" s="6">
        <v>2018</v>
      </c>
      <c r="L2934" s="6"/>
      <c r="N2934" s="6" t="s">
        <v>1219</v>
      </c>
      <c r="P2934" s="407">
        <v>59</v>
      </c>
      <c r="Q2934" s="407">
        <v>59</v>
      </c>
      <c r="R2934" s="407">
        <v>9</v>
      </c>
      <c r="S2934" s="3" t="s">
        <v>3</v>
      </c>
      <c r="T2934" s="3" t="s">
        <v>44</v>
      </c>
      <c r="U2934" s="3" t="s">
        <v>715</v>
      </c>
      <c r="V2934" s="227" t="s">
        <v>1920</v>
      </c>
      <c r="X2934" s="3" t="s">
        <v>1201</v>
      </c>
      <c r="AA2934" s="18">
        <v>44.359999000000002</v>
      </c>
      <c r="AB2934" s="18">
        <v>-120.361007</v>
      </c>
      <c r="AC2934" s="3" t="s">
        <v>45</v>
      </c>
      <c r="AE2934" s="3" t="s">
        <v>559</v>
      </c>
      <c r="AF2934" s="3" t="str">
        <f t="shared" si="73"/>
        <v>ex Lupinus</v>
      </c>
      <c r="AG2934" s="3" t="s">
        <v>2727</v>
      </c>
      <c r="AH2934" s="3" t="s">
        <v>1643</v>
      </c>
      <c r="AT2934" s="3" t="s">
        <v>311</v>
      </c>
    </row>
    <row r="2935" spans="1:46" x14ac:dyDescent="0.25">
      <c r="A2935" s="404">
        <v>43395</v>
      </c>
      <c r="B2935" s="5">
        <v>6236</v>
      </c>
      <c r="E2935" s="62">
        <v>2</v>
      </c>
      <c r="F2935" s="6" t="s">
        <v>1144</v>
      </c>
      <c r="G2935" s="6">
        <v>2018</v>
      </c>
      <c r="L2935" s="6"/>
      <c r="N2935" s="6" t="s">
        <v>1219</v>
      </c>
      <c r="P2935" s="407">
        <v>59</v>
      </c>
      <c r="Q2935" s="407">
        <v>59</v>
      </c>
      <c r="R2935" s="407">
        <v>10</v>
      </c>
      <c r="S2935" s="3" t="s">
        <v>3</v>
      </c>
      <c r="T2935" s="3" t="s">
        <v>44</v>
      </c>
      <c r="U2935" s="3" t="s">
        <v>715</v>
      </c>
      <c r="V2935" s="227" t="s">
        <v>1920</v>
      </c>
      <c r="X2935" s="3" t="s">
        <v>1201</v>
      </c>
      <c r="AA2935" s="18">
        <v>44.359999000000002</v>
      </c>
      <c r="AB2935" s="18">
        <v>-120.361007</v>
      </c>
      <c r="AC2935" s="3" t="s">
        <v>45</v>
      </c>
      <c r="AE2935" s="3" t="s">
        <v>559</v>
      </c>
      <c r="AF2935" s="3" t="str">
        <f t="shared" si="73"/>
        <v>ex Lupinus</v>
      </c>
      <c r="AG2935" s="3" t="s">
        <v>2727</v>
      </c>
      <c r="AH2935" s="3" t="s">
        <v>1643</v>
      </c>
      <c r="AT2935" s="3" t="s">
        <v>311</v>
      </c>
    </row>
    <row r="2936" spans="1:46" x14ac:dyDescent="0.25">
      <c r="A2936" s="404">
        <v>43395</v>
      </c>
      <c r="B2936" s="5">
        <v>6237</v>
      </c>
      <c r="E2936" s="62">
        <v>2</v>
      </c>
      <c r="F2936" s="6" t="s">
        <v>1144</v>
      </c>
      <c r="G2936" s="6">
        <v>2018</v>
      </c>
      <c r="L2936" s="6"/>
      <c r="N2936" s="6" t="s">
        <v>1220</v>
      </c>
      <c r="P2936" s="407">
        <v>60</v>
      </c>
      <c r="Q2936" s="407">
        <v>60</v>
      </c>
      <c r="R2936" s="407">
        <v>1</v>
      </c>
      <c r="S2936" s="3" t="s">
        <v>3</v>
      </c>
      <c r="T2936" s="3" t="s">
        <v>44</v>
      </c>
      <c r="U2936" s="3" t="s">
        <v>715</v>
      </c>
      <c r="V2936" s="227" t="s">
        <v>1920</v>
      </c>
      <c r="X2936" s="3" t="s">
        <v>1201</v>
      </c>
      <c r="AA2936" s="18">
        <v>44.352570999999998</v>
      </c>
      <c r="AB2936" s="18">
        <v>-120.282043</v>
      </c>
      <c r="AC2936" s="3" t="s">
        <v>45</v>
      </c>
      <c r="AE2936" s="3" t="s">
        <v>1230</v>
      </c>
      <c r="AF2936" s="3" t="str">
        <f t="shared" si="73"/>
        <v>ex Trifolium</v>
      </c>
      <c r="AG2936" s="3" t="s">
        <v>2727</v>
      </c>
      <c r="AH2936" s="3" t="s">
        <v>1643</v>
      </c>
      <c r="AT2936" s="3" t="s">
        <v>311</v>
      </c>
    </row>
    <row r="2937" spans="1:46" x14ac:dyDescent="0.25">
      <c r="A2937" s="404">
        <v>43395</v>
      </c>
      <c r="B2937" s="5">
        <v>6238</v>
      </c>
      <c r="E2937" s="62">
        <v>2</v>
      </c>
      <c r="F2937" s="6" t="s">
        <v>1144</v>
      </c>
      <c r="G2937" s="6">
        <v>2018</v>
      </c>
      <c r="L2937" s="6"/>
      <c r="N2937" s="6" t="s">
        <v>1220</v>
      </c>
      <c r="P2937" s="407">
        <v>60</v>
      </c>
      <c r="Q2937" s="407">
        <v>60</v>
      </c>
      <c r="R2937" s="407">
        <v>2</v>
      </c>
      <c r="S2937" s="3" t="s">
        <v>3</v>
      </c>
      <c r="T2937" s="3" t="s">
        <v>44</v>
      </c>
      <c r="U2937" s="3" t="s">
        <v>715</v>
      </c>
      <c r="V2937" s="227" t="s">
        <v>1920</v>
      </c>
      <c r="X2937" s="3" t="s">
        <v>1201</v>
      </c>
      <c r="AA2937" s="18">
        <v>44.352570999999998</v>
      </c>
      <c r="AB2937" s="18">
        <v>-120.282043</v>
      </c>
      <c r="AC2937" s="3" t="s">
        <v>45</v>
      </c>
      <c r="AE2937" s="3" t="s">
        <v>1230</v>
      </c>
      <c r="AF2937" s="3" t="str">
        <f t="shared" si="73"/>
        <v>ex Trifolium</v>
      </c>
      <c r="AG2937" s="3" t="s">
        <v>2727</v>
      </c>
      <c r="AH2937" s="3" t="s">
        <v>1643</v>
      </c>
      <c r="AT2937" s="3" t="s">
        <v>311</v>
      </c>
    </row>
    <row r="2938" spans="1:46" x14ac:dyDescent="0.25">
      <c r="A2938" s="404">
        <v>43395</v>
      </c>
      <c r="B2938" s="5">
        <v>6239</v>
      </c>
      <c r="E2938" s="62">
        <v>2</v>
      </c>
      <c r="F2938" s="6" t="s">
        <v>1144</v>
      </c>
      <c r="G2938" s="6">
        <v>2018</v>
      </c>
      <c r="L2938" s="6"/>
      <c r="N2938" s="6" t="s">
        <v>1220</v>
      </c>
      <c r="P2938" s="407">
        <v>60</v>
      </c>
      <c r="Q2938" s="407">
        <v>60</v>
      </c>
      <c r="R2938" s="407">
        <v>3</v>
      </c>
      <c r="S2938" s="3" t="s">
        <v>3</v>
      </c>
      <c r="T2938" s="3" t="s">
        <v>44</v>
      </c>
      <c r="U2938" s="3" t="s">
        <v>715</v>
      </c>
      <c r="V2938" s="227" t="s">
        <v>1920</v>
      </c>
      <c r="X2938" s="3" t="s">
        <v>1201</v>
      </c>
      <c r="AA2938" s="18">
        <v>44.352570999999998</v>
      </c>
      <c r="AB2938" s="18">
        <v>-120.282043</v>
      </c>
      <c r="AC2938" s="3" t="s">
        <v>45</v>
      </c>
      <c r="AE2938" s="3" t="s">
        <v>1230</v>
      </c>
      <c r="AF2938" s="3" t="str">
        <f t="shared" si="73"/>
        <v>ex Trifolium</v>
      </c>
      <c r="AG2938" s="3" t="s">
        <v>2727</v>
      </c>
      <c r="AH2938" s="3" t="s">
        <v>1643</v>
      </c>
      <c r="AT2938" s="3" t="s">
        <v>311</v>
      </c>
    </row>
    <row r="2939" spans="1:46" x14ac:dyDescent="0.25">
      <c r="A2939" s="404">
        <v>43395</v>
      </c>
      <c r="B2939" s="5">
        <v>6240</v>
      </c>
      <c r="E2939" s="62">
        <v>2</v>
      </c>
      <c r="F2939" s="6" t="s">
        <v>1144</v>
      </c>
      <c r="G2939" s="6">
        <v>2018</v>
      </c>
      <c r="L2939" s="6"/>
      <c r="N2939" s="6" t="s">
        <v>1220</v>
      </c>
      <c r="P2939" s="407">
        <v>60</v>
      </c>
      <c r="Q2939" s="407">
        <v>60</v>
      </c>
      <c r="R2939" s="407">
        <v>4</v>
      </c>
      <c r="S2939" s="3" t="s">
        <v>3</v>
      </c>
      <c r="T2939" s="3" t="s">
        <v>44</v>
      </c>
      <c r="U2939" s="3" t="s">
        <v>715</v>
      </c>
      <c r="V2939" s="227" t="s">
        <v>1920</v>
      </c>
      <c r="X2939" s="3" t="s">
        <v>1201</v>
      </c>
      <c r="AA2939" s="18">
        <v>44.352570999999998</v>
      </c>
      <c r="AB2939" s="18">
        <v>-120.282043</v>
      </c>
      <c r="AC2939" s="3" t="s">
        <v>45</v>
      </c>
      <c r="AE2939" s="3" t="s">
        <v>1230</v>
      </c>
      <c r="AF2939" s="3" t="str">
        <f t="shared" si="73"/>
        <v>ex Trifolium</v>
      </c>
      <c r="AG2939" s="3" t="s">
        <v>2727</v>
      </c>
      <c r="AH2939" s="3" t="s">
        <v>1643</v>
      </c>
      <c r="AT2939" s="3" t="s">
        <v>311</v>
      </c>
    </row>
    <row r="2940" spans="1:46" x14ac:dyDescent="0.25">
      <c r="A2940" s="404">
        <v>43395</v>
      </c>
      <c r="B2940" s="5">
        <v>6241</v>
      </c>
      <c r="E2940" s="62">
        <v>2</v>
      </c>
      <c r="F2940" s="6" t="s">
        <v>1144</v>
      </c>
      <c r="G2940" s="6">
        <v>2018</v>
      </c>
      <c r="L2940" s="6"/>
      <c r="N2940" s="6" t="s">
        <v>1220</v>
      </c>
      <c r="P2940" s="407">
        <v>60</v>
      </c>
      <c r="Q2940" s="407">
        <v>60</v>
      </c>
      <c r="R2940" s="407">
        <v>5</v>
      </c>
      <c r="S2940" s="3" t="s">
        <v>3</v>
      </c>
      <c r="T2940" s="3" t="s">
        <v>44</v>
      </c>
      <c r="U2940" s="3" t="s">
        <v>715</v>
      </c>
      <c r="V2940" s="227" t="s">
        <v>1920</v>
      </c>
      <c r="X2940" s="3" t="s">
        <v>1201</v>
      </c>
      <c r="AA2940" s="18">
        <v>44.352570999999998</v>
      </c>
      <c r="AB2940" s="18">
        <v>-120.282043</v>
      </c>
      <c r="AC2940" s="3" t="s">
        <v>45</v>
      </c>
      <c r="AE2940" s="3" t="s">
        <v>1230</v>
      </c>
      <c r="AF2940" s="3" t="str">
        <f t="shared" si="73"/>
        <v>ex Trifolium</v>
      </c>
      <c r="AG2940" s="3" t="s">
        <v>2727</v>
      </c>
      <c r="AH2940" s="3" t="s">
        <v>1643</v>
      </c>
      <c r="AT2940" s="3" t="s">
        <v>311</v>
      </c>
    </row>
    <row r="2941" spans="1:46" x14ac:dyDescent="0.25">
      <c r="A2941" s="404">
        <v>43395</v>
      </c>
      <c r="B2941" s="5">
        <v>6242</v>
      </c>
      <c r="E2941" s="62">
        <v>2</v>
      </c>
      <c r="F2941" s="6" t="s">
        <v>1144</v>
      </c>
      <c r="G2941" s="6">
        <v>2018</v>
      </c>
      <c r="L2941" s="6"/>
      <c r="N2941" s="6" t="s">
        <v>1220</v>
      </c>
      <c r="P2941" s="407">
        <v>60</v>
      </c>
      <c r="Q2941" s="407">
        <v>60</v>
      </c>
      <c r="R2941" s="407">
        <v>6</v>
      </c>
      <c r="S2941" s="3" t="s">
        <v>3</v>
      </c>
      <c r="T2941" s="3" t="s">
        <v>44</v>
      </c>
      <c r="U2941" s="3" t="s">
        <v>715</v>
      </c>
      <c r="V2941" s="227" t="s">
        <v>1920</v>
      </c>
      <c r="X2941" s="3" t="s">
        <v>1201</v>
      </c>
      <c r="AA2941" s="18">
        <v>44.352570999999998</v>
      </c>
      <c r="AB2941" s="18">
        <v>-120.282043</v>
      </c>
      <c r="AC2941" s="3" t="s">
        <v>45</v>
      </c>
      <c r="AE2941" s="3" t="s">
        <v>1230</v>
      </c>
      <c r="AF2941" s="3" t="str">
        <f t="shared" si="73"/>
        <v>ex Trifolium</v>
      </c>
      <c r="AG2941" s="3" t="s">
        <v>2727</v>
      </c>
      <c r="AH2941" s="3" t="s">
        <v>1643</v>
      </c>
      <c r="AT2941" s="3" t="s">
        <v>311</v>
      </c>
    </row>
    <row r="2942" spans="1:46" x14ac:dyDescent="0.25">
      <c r="A2942" s="404">
        <v>43395</v>
      </c>
      <c r="B2942" s="5">
        <v>6243</v>
      </c>
      <c r="E2942" s="62">
        <v>2</v>
      </c>
      <c r="F2942" s="6" t="s">
        <v>1144</v>
      </c>
      <c r="G2942" s="6">
        <v>2018</v>
      </c>
      <c r="L2942" s="6"/>
      <c r="N2942" s="6" t="s">
        <v>1220</v>
      </c>
      <c r="P2942" s="407">
        <v>60</v>
      </c>
      <c r="Q2942" s="407">
        <v>60</v>
      </c>
      <c r="R2942" s="407">
        <v>7</v>
      </c>
      <c r="S2942" s="3" t="s">
        <v>3</v>
      </c>
      <c r="T2942" s="3" t="s">
        <v>44</v>
      </c>
      <c r="U2942" s="3" t="s">
        <v>715</v>
      </c>
      <c r="V2942" s="227" t="s">
        <v>1920</v>
      </c>
      <c r="X2942" s="3" t="s">
        <v>1201</v>
      </c>
      <c r="AA2942" s="18">
        <v>44.352570999999998</v>
      </c>
      <c r="AB2942" s="18">
        <v>-120.282043</v>
      </c>
      <c r="AC2942" s="3" t="s">
        <v>45</v>
      </c>
      <c r="AE2942" s="3" t="s">
        <v>1230</v>
      </c>
      <c r="AF2942" s="3" t="str">
        <f t="shared" si="73"/>
        <v>ex Trifolium</v>
      </c>
      <c r="AG2942" s="3" t="s">
        <v>2727</v>
      </c>
      <c r="AH2942" s="3" t="s">
        <v>1643</v>
      </c>
      <c r="AT2942" s="3" t="s">
        <v>311</v>
      </c>
    </row>
    <row r="2943" spans="1:46" x14ac:dyDescent="0.25">
      <c r="A2943" s="404">
        <v>43395</v>
      </c>
      <c r="B2943" s="5">
        <v>6244</v>
      </c>
      <c r="E2943" s="62">
        <v>2</v>
      </c>
      <c r="F2943" s="6" t="s">
        <v>1144</v>
      </c>
      <c r="G2943" s="6">
        <v>2018</v>
      </c>
      <c r="L2943" s="6"/>
      <c r="N2943" s="6" t="s">
        <v>1220</v>
      </c>
      <c r="P2943" s="407">
        <v>60</v>
      </c>
      <c r="Q2943" s="407">
        <v>60</v>
      </c>
      <c r="R2943" s="407">
        <v>8</v>
      </c>
      <c r="S2943" s="3" t="s">
        <v>3</v>
      </c>
      <c r="T2943" s="3" t="s">
        <v>44</v>
      </c>
      <c r="U2943" s="3" t="s">
        <v>715</v>
      </c>
      <c r="V2943" s="227" t="s">
        <v>1920</v>
      </c>
      <c r="X2943" s="3" t="s">
        <v>1201</v>
      </c>
      <c r="AA2943" s="18">
        <v>44.352570999999998</v>
      </c>
      <c r="AB2943" s="18">
        <v>-120.282043</v>
      </c>
      <c r="AC2943" s="3" t="s">
        <v>45</v>
      </c>
      <c r="AE2943" s="3" t="s">
        <v>1230</v>
      </c>
      <c r="AF2943" s="3" t="str">
        <f t="shared" si="73"/>
        <v>ex Trifolium</v>
      </c>
      <c r="AG2943" s="3" t="s">
        <v>2727</v>
      </c>
      <c r="AH2943" s="3" t="s">
        <v>1643</v>
      </c>
      <c r="AT2943" s="3" t="s">
        <v>311</v>
      </c>
    </row>
    <row r="2944" spans="1:46" x14ac:dyDescent="0.25">
      <c r="A2944" s="404">
        <v>43395</v>
      </c>
      <c r="B2944" s="5">
        <v>6245</v>
      </c>
      <c r="E2944" s="62">
        <v>2</v>
      </c>
      <c r="F2944" s="6" t="s">
        <v>1144</v>
      </c>
      <c r="G2944" s="6">
        <v>2018</v>
      </c>
      <c r="L2944" s="6"/>
      <c r="N2944" s="6" t="s">
        <v>1220</v>
      </c>
      <c r="P2944" s="407">
        <v>60</v>
      </c>
      <c r="Q2944" s="407">
        <v>60</v>
      </c>
      <c r="R2944" s="407">
        <v>9</v>
      </c>
      <c r="S2944" s="3" t="s">
        <v>3</v>
      </c>
      <c r="T2944" s="3" t="s">
        <v>44</v>
      </c>
      <c r="U2944" s="3" t="s">
        <v>715</v>
      </c>
      <c r="V2944" s="227" t="s">
        <v>1920</v>
      </c>
      <c r="X2944" s="3" t="s">
        <v>1201</v>
      </c>
      <c r="AA2944" s="18">
        <v>44.352570999999998</v>
      </c>
      <c r="AB2944" s="18">
        <v>-120.282043</v>
      </c>
      <c r="AC2944" s="3" t="s">
        <v>45</v>
      </c>
      <c r="AE2944" s="3" t="s">
        <v>1230</v>
      </c>
      <c r="AF2944" s="3" t="str">
        <f t="shared" si="73"/>
        <v>ex Trifolium</v>
      </c>
      <c r="AG2944" s="3" t="s">
        <v>2727</v>
      </c>
      <c r="AH2944" s="3" t="s">
        <v>1643</v>
      </c>
      <c r="AT2944" s="3" t="s">
        <v>311</v>
      </c>
    </row>
    <row r="2945" spans="1:46" x14ac:dyDescent="0.25">
      <c r="A2945" s="404">
        <v>43395</v>
      </c>
      <c r="B2945" s="5">
        <v>6246</v>
      </c>
      <c r="E2945" s="62">
        <v>2</v>
      </c>
      <c r="F2945" s="6" t="s">
        <v>1144</v>
      </c>
      <c r="G2945" s="6">
        <v>2018</v>
      </c>
      <c r="L2945" s="6"/>
      <c r="N2945" s="6" t="s">
        <v>1221</v>
      </c>
      <c r="P2945" s="407">
        <v>61</v>
      </c>
      <c r="Q2945" s="407">
        <v>61</v>
      </c>
      <c r="R2945" s="407">
        <v>1</v>
      </c>
      <c r="S2945" s="3" t="s">
        <v>3</v>
      </c>
      <c r="T2945" s="3" t="s">
        <v>44</v>
      </c>
      <c r="U2945" s="3" t="s">
        <v>715</v>
      </c>
      <c r="V2945" s="227" t="s">
        <v>1920</v>
      </c>
      <c r="X2945" s="3" t="s">
        <v>1201</v>
      </c>
      <c r="AA2945" s="18">
        <v>44.352570999999998</v>
      </c>
      <c r="AB2945" s="18">
        <v>-120.282043</v>
      </c>
      <c r="AC2945" s="3" t="s">
        <v>45</v>
      </c>
      <c r="AE2945" s="3" t="s">
        <v>461</v>
      </c>
      <c r="AF2945" s="3" t="str">
        <f t="shared" si="73"/>
        <v>ex Camassia</v>
      </c>
      <c r="AG2945" s="3" t="s">
        <v>2727</v>
      </c>
      <c r="AH2945" s="3" t="s">
        <v>1643</v>
      </c>
      <c r="AT2945" s="3" t="s">
        <v>311</v>
      </c>
    </row>
    <row r="2946" spans="1:46" x14ac:dyDescent="0.25">
      <c r="A2946" s="404">
        <v>43395</v>
      </c>
      <c r="B2946" s="5">
        <v>6247</v>
      </c>
      <c r="E2946" s="62">
        <v>2</v>
      </c>
      <c r="F2946" s="6" t="s">
        <v>1144</v>
      </c>
      <c r="G2946" s="6">
        <v>2018</v>
      </c>
      <c r="L2946" s="6"/>
      <c r="N2946" s="6" t="s">
        <v>1221</v>
      </c>
      <c r="P2946" s="407">
        <v>61</v>
      </c>
      <c r="Q2946" s="407">
        <v>61</v>
      </c>
      <c r="R2946" s="407">
        <v>2</v>
      </c>
      <c r="S2946" s="3" t="s">
        <v>3</v>
      </c>
      <c r="T2946" s="3" t="s">
        <v>44</v>
      </c>
      <c r="U2946" s="3" t="s">
        <v>715</v>
      </c>
      <c r="V2946" s="227" t="s">
        <v>1920</v>
      </c>
      <c r="X2946" s="3" t="s">
        <v>1201</v>
      </c>
      <c r="AA2946" s="18">
        <v>44.352570999999998</v>
      </c>
      <c r="AB2946" s="18">
        <v>-120.282043</v>
      </c>
      <c r="AC2946" s="3" t="s">
        <v>45</v>
      </c>
      <c r="AE2946" s="3" t="s">
        <v>461</v>
      </c>
      <c r="AF2946" s="3" t="str">
        <f t="shared" si="73"/>
        <v>ex Camassia</v>
      </c>
      <c r="AG2946" s="3" t="s">
        <v>2727</v>
      </c>
      <c r="AH2946" s="3" t="s">
        <v>1643</v>
      </c>
      <c r="AT2946" s="3" t="s">
        <v>311</v>
      </c>
    </row>
    <row r="2947" spans="1:46" x14ac:dyDescent="0.25">
      <c r="A2947" s="404">
        <v>43395</v>
      </c>
      <c r="B2947" s="5">
        <v>6248</v>
      </c>
      <c r="E2947" s="62">
        <v>2</v>
      </c>
      <c r="F2947" s="6" t="s">
        <v>1144</v>
      </c>
      <c r="G2947" s="6">
        <v>2018</v>
      </c>
      <c r="L2947" s="6"/>
      <c r="N2947" s="6" t="s">
        <v>1221</v>
      </c>
      <c r="P2947" s="407">
        <v>61</v>
      </c>
      <c r="Q2947" s="407">
        <v>61</v>
      </c>
      <c r="R2947" s="407">
        <v>3</v>
      </c>
      <c r="S2947" s="3" t="s">
        <v>3</v>
      </c>
      <c r="T2947" s="3" t="s">
        <v>44</v>
      </c>
      <c r="U2947" s="3" t="s">
        <v>715</v>
      </c>
      <c r="V2947" s="227" t="s">
        <v>1920</v>
      </c>
      <c r="X2947" s="3" t="s">
        <v>1201</v>
      </c>
      <c r="AA2947" s="18">
        <v>44.352570999999998</v>
      </c>
      <c r="AB2947" s="18">
        <v>-120.282043</v>
      </c>
      <c r="AC2947" s="3" t="s">
        <v>45</v>
      </c>
      <c r="AE2947" s="3" t="s">
        <v>461</v>
      </c>
      <c r="AF2947" s="3" t="str">
        <f t="shared" si="73"/>
        <v>ex Camassia</v>
      </c>
      <c r="AG2947" s="3" t="s">
        <v>2727</v>
      </c>
      <c r="AH2947" s="3" t="s">
        <v>1643</v>
      </c>
      <c r="AT2947" s="3" t="s">
        <v>311</v>
      </c>
    </row>
    <row r="2948" spans="1:46" x14ac:dyDescent="0.25">
      <c r="A2948" s="404">
        <v>43395</v>
      </c>
      <c r="B2948" s="5">
        <v>6249</v>
      </c>
      <c r="E2948" s="62">
        <v>2</v>
      </c>
      <c r="F2948" s="6" t="s">
        <v>1144</v>
      </c>
      <c r="G2948" s="6">
        <v>2018</v>
      </c>
      <c r="L2948" s="6"/>
      <c r="N2948" s="6" t="s">
        <v>1221</v>
      </c>
      <c r="P2948" s="407">
        <v>61</v>
      </c>
      <c r="Q2948" s="407">
        <v>61</v>
      </c>
      <c r="R2948" s="407">
        <v>4</v>
      </c>
      <c r="S2948" s="3" t="s">
        <v>3</v>
      </c>
      <c r="T2948" s="3" t="s">
        <v>44</v>
      </c>
      <c r="U2948" s="3" t="s">
        <v>715</v>
      </c>
      <c r="V2948" s="227" t="s">
        <v>1920</v>
      </c>
      <c r="X2948" s="3" t="s">
        <v>1201</v>
      </c>
      <c r="AA2948" s="18">
        <v>44.352570999999998</v>
      </c>
      <c r="AB2948" s="18">
        <v>-120.282043</v>
      </c>
      <c r="AC2948" s="3" t="s">
        <v>45</v>
      </c>
      <c r="AE2948" s="3" t="s">
        <v>461</v>
      </c>
      <c r="AF2948" s="3" t="str">
        <f t="shared" si="73"/>
        <v>ex Camassia</v>
      </c>
      <c r="AG2948" s="3" t="s">
        <v>2727</v>
      </c>
      <c r="AH2948" s="3" t="s">
        <v>1643</v>
      </c>
      <c r="AT2948" s="3" t="s">
        <v>311</v>
      </c>
    </row>
    <row r="2949" spans="1:46" x14ac:dyDescent="0.25">
      <c r="A2949" s="404">
        <v>43395</v>
      </c>
      <c r="B2949" s="5">
        <v>6250</v>
      </c>
      <c r="E2949" s="62">
        <v>2</v>
      </c>
      <c r="F2949" s="6" t="s">
        <v>1144</v>
      </c>
      <c r="G2949" s="6">
        <v>2018</v>
      </c>
      <c r="L2949" s="6"/>
      <c r="N2949" s="6" t="s">
        <v>1221</v>
      </c>
      <c r="P2949" s="407">
        <v>61</v>
      </c>
      <c r="Q2949" s="407">
        <v>61</v>
      </c>
      <c r="R2949" s="407">
        <v>5</v>
      </c>
      <c r="S2949" s="3" t="s">
        <v>3</v>
      </c>
      <c r="T2949" s="3" t="s">
        <v>44</v>
      </c>
      <c r="U2949" s="3" t="s">
        <v>715</v>
      </c>
      <c r="V2949" s="227" t="s">
        <v>1920</v>
      </c>
      <c r="X2949" s="3" t="s">
        <v>1201</v>
      </c>
      <c r="AA2949" s="18">
        <v>44.352570999999998</v>
      </c>
      <c r="AB2949" s="18">
        <v>-120.282043</v>
      </c>
      <c r="AC2949" s="3" t="s">
        <v>45</v>
      </c>
      <c r="AE2949" s="3" t="s">
        <v>461</v>
      </c>
      <c r="AF2949" s="3" t="str">
        <f t="shared" si="73"/>
        <v>ex Camassia</v>
      </c>
      <c r="AG2949" s="3" t="s">
        <v>2727</v>
      </c>
      <c r="AH2949" s="3" t="s">
        <v>1643</v>
      </c>
      <c r="AT2949" s="3" t="s">
        <v>311</v>
      </c>
    </row>
    <row r="2950" spans="1:46" x14ac:dyDescent="0.25">
      <c r="A2950" s="404">
        <v>43395</v>
      </c>
      <c r="B2950" s="5">
        <v>6251</v>
      </c>
      <c r="E2950" s="62">
        <v>2</v>
      </c>
      <c r="F2950" s="6" t="s">
        <v>1144</v>
      </c>
      <c r="G2950" s="6">
        <v>2018</v>
      </c>
      <c r="L2950" s="6"/>
      <c r="N2950" s="6" t="s">
        <v>1221</v>
      </c>
      <c r="P2950" s="407">
        <v>61</v>
      </c>
      <c r="Q2950" s="407">
        <v>61</v>
      </c>
      <c r="R2950" s="407">
        <v>6</v>
      </c>
      <c r="S2950" s="3" t="s">
        <v>3</v>
      </c>
      <c r="T2950" s="3" t="s">
        <v>44</v>
      </c>
      <c r="U2950" s="3" t="s">
        <v>715</v>
      </c>
      <c r="V2950" s="227" t="s">
        <v>1920</v>
      </c>
      <c r="X2950" s="3" t="s">
        <v>1201</v>
      </c>
      <c r="AA2950" s="18">
        <v>44.352570999999998</v>
      </c>
      <c r="AB2950" s="18">
        <v>-120.282043</v>
      </c>
      <c r="AC2950" s="3" t="s">
        <v>45</v>
      </c>
      <c r="AE2950" s="3" t="s">
        <v>461</v>
      </c>
      <c r="AF2950" s="3" t="str">
        <f t="shared" si="73"/>
        <v>ex Camassia</v>
      </c>
      <c r="AG2950" s="3" t="s">
        <v>2727</v>
      </c>
      <c r="AH2950" s="3" t="s">
        <v>1643</v>
      </c>
      <c r="AT2950" s="3" t="s">
        <v>311</v>
      </c>
    </row>
    <row r="2951" spans="1:46" x14ac:dyDescent="0.25">
      <c r="A2951" s="404">
        <v>43395</v>
      </c>
      <c r="B2951" s="5">
        <v>6252</v>
      </c>
      <c r="E2951" s="62">
        <v>2</v>
      </c>
      <c r="F2951" s="6" t="s">
        <v>1144</v>
      </c>
      <c r="G2951" s="6">
        <v>2018</v>
      </c>
      <c r="L2951" s="6"/>
      <c r="N2951" s="6" t="s">
        <v>1221</v>
      </c>
      <c r="P2951" s="407">
        <v>61</v>
      </c>
      <c r="Q2951" s="407">
        <v>61</v>
      </c>
      <c r="R2951" s="407">
        <v>7</v>
      </c>
      <c r="S2951" s="3" t="s">
        <v>3</v>
      </c>
      <c r="T2951" s="3" t="s">
        <v>44</v>
      </c>
      <c r="U2951" s="3" t="s">
        <v>715</v>
      </c>
      <c r="V2951" s="227" t="s">
        <v>1920</v>
      </c>
      <c r="X2951" s="3" t="s">
        <v>1201</v>
      </c>
      <c r="AA2951" s="18">
        <v>44.352570999999998</v>
      </c>
      <c r="AB2951" s="18">
        <v>-120.282043</v>
      </c>
      <c r="AC2951" s="3" t="s">
        <v>45</v>
      </c>
      <c r="AE2951" s="3" t="s">
        <v>461</v>
      </c>
      <c r="AF2951" s="3" t="str">
        <f t="shared" si="73"/>
        <v>ex Camassia</v>
      </c>
      <c r="AG2951" s="3" t="s">
        <v>2727</v>
      </c>
      <c r="AH2951" s="3" t="s">
        <v>1643</v>
      </c>
      <c r="AT2951" s="3" t="s">
        <v>311</v>
      </c>
    </row>
    <row r="2952" spans="1:46" x14ac:dyDescent="0.25">
      <c r="A2952" s="404">
        <v>43395</v>
      </c>
      <c r="B2952" s="5">
        <v>6253</v>
      </c>
      <c r="E2952" s="62">
        <v>2</v>
      </c>
      <c r="F2952" s="6" t="s">
        <v>1144</v>
      </c>
      <c r="G2952" s="6">
        <v>2018</v>
      </c>
      <c r="L2952" s="6"/>
      <c r="N2952" s="6" t="s">
        <v>1221</v>
      </c>
      <c r="P2952" s="407">
        <v>61</v>
      </c>
      <c r="Q2952" s="407">
        <v>61</v>
      </c>
      <c r="R2952" s="407">
        <v>8</v>
      </c>
      <c r="S2952" s="3" t="s">
        <v>3</v>
      </c>
      <c r="T2952" s="3" t="s">
        <v>44</v>
      </c>
      <c r="U2952" s="3" t="s">
        <v>715</v>
      </c>
      <c r="V2952" s="227" t="s">
        <v>1920</v>
      </c>
      <c r="X2952" s="3" t="s">
        <v>1201</v>
      </c>
      <c r="AA2952" s="18">
        <v>44.352570999999998</v>
      </c>
      <c r="AB2952" s="18">
        <v>-120.282043</v>
      </c>
      <c r="AC2952" s="3" t="s">
        <v>45</v>
      </c>
      <c r="AE2952" s="3" t="s">
        <v>461</v>
      </c>
      <c r="AF2952" s="3" t="str">
        <f t="shared" si="73"/>
        <v>ex Camassia</v>
      </c>
      <c r="AG2952" s="3" t="s">
        <v>2727</v>
      </c>
      <c r="AH2952" s="3" t="s">
        <v>1643</v>
      </c>
      <c r="AT2952" s="3" t="s">
        <v>311</v>
      </c>
    </row>
    <row r="2953" spans="1:46" x14ac:dyDescent="0.25">
      <c r="A2953" s="404">
        <v>43395</v>
      </c>
      <c r="B2953" s="5">
        <v>6254</v>
      </c>
      <c r="E2953" s="62">
        <v>2</v>
      </c>
      <c r="F2953" s="6" t="s">
        <v>1144</v>
      </c>
      <c r="G2953" s="6">
        <v>2018</v>
      </c>
      <c r="L2953" s="6"/>
      <c r="N2953" s="6" t="s">
        <v>1221</v>
      </c>
      <c r="P2953" s="407">
        <v>61</v>
      </c>
      <c r="Q2953" s="407">
        <v>61</v>
      </c>
      <c r="R2953" s="407">
        <v>9</v>
      </c>
      <c r="S2953" s="3" t="s">
        <v>3</v>
      </c>
      <c r="T2953" s="3" t="s">
        <v>44</v>
      </c>
      <c r="U2953" s="3" t="s">
        <v>715</v>
      </c>
      <c r="V2953" s="227" t="s">
        <v>1920</v>
      </c>
      <c r="X2953" s="3" t="s">
        <v>1201</v>
      </c>
      <c r="AA2953" s="18">
        <v>44.352570999999998</v>
      </c>
      <c r="AB2953" s="18">
        <v>-120.282043</v>
      </c>
      <c r="AC2953" s="3" t="s">
        <v>45</v>
      </c>
      <c r="AE2953" s="3" t="s">
        <v>461</v>
      </c>
      <c r="AF2953" s="3" t="str">
        <f t="shared" si="73"/>
        <v>ex Camassia</v>
      </c>
      <c r="AG2953" s="3" t="s">
        <v>2727</v>
      </c>
      <c r="AH2953" s="3" t="s">
        <v>1643</v>
      </c>
      <c r="AT2953" s="3" t="s">
        <v>311</v>
      </c>
    </row>
    <row r="2954" spans="1:46" x14ac:dyDescent="0.25">
      <c r="A2954" s="404">
        <v>43395</v>
      </c>
      <c r="B2954" s="5">
        <v>6255</v>
      </c>
      <c r="E2954" s="62">
        <v>2</v>
      </c>
      <c r="F2954" s="6" t="s">
        <v>1144</v>
      </c>
      <c r="G2954" s="6">
        <v>2018</v>
      </c>
      <c r="L2954" s="6"/>
      <c r="N2954" s="6" t="s">
        <v>1221</v>
      </c>
      <c r="P2954" s="407">
        <v>61</v>
      </c>
      <c r="Q2954" s="407">
        <v>61</v>
      </c>
      <c r="R2954" s="407">
        <v>10</v>
      </c>
      <c r="S2954" s="3" t="s">
        <v>3</v>
      </c>
      <c r="T2954" s="3" t="s">
        <v>44</v>
      </c>
      <c r="U2954" s="3" t="s">
        <v>715</v>
      </c>
      <c r="V2954" s="227" t="s">
        <v>1920</v>
      </c>
      <c r="X2954" s="3" t="s">
        <v>1201</v>
      </c>
      <c r="AA2954" s="18">
        <v>44.352570999999998</v>
      </c>
      <c r="AB2954" s="18">
        <v>-120.282043</v>
      </c>
      <c r="AC2954" s="3" t="s">
        <v>45</v>
      </c>
      <c r="AE2954" s="3" t="s">
        <v>461</v>
      </c>
      <c r="AF2954" s="3" t="str">
        <f t="shared" si="73"/>
        <v>ex Camassia</v>
      </c>
      <c r="AG2954" s="3" t="s">
        <v>2727</v>
      </c>
      <c r="AH2954" s="3" t="s">
        <v>1643</v>
      </c>
      <c r="AT2954" s="3" t="s">
        <v>311</v>
      </c>
    </row>
    <row r="2955" spans="1:46" x14ac:dyDescent="0.25">
      <c r="A2955" s="404">
        <v>43395</v>
      </c>
      <c r="B2955" s="5">
        <v>6256</v>
      </c>
      <c r="E2955" s="62">
        <v>2</v>
      </c>
      <c r="F2955" s="6" t="s">
        <v>1144</v>
      </c>
      <c r="G2955" s="6">
        <v>2018</v>
      </c>
      <c r="L2955" s="6"/>
      <c r="N2955" s="6" t="s">
        <v>1221</v>
      </c>
      <c r="P2955" s="407">
        <v>61</v>
      </c>
      <c r="Q2955" s="407">
        <v>61</v>
      </c>
      <c r="R2955" s="407">
        <v>11</v>
      </c>
      <c r="S2955" s="3" t="s">
        <v>3</v>
      </c>
      <c r="T2955" s="3" t="s">
        <v>44</v>
      </c>
      <c r="U2955" s="3" t="s">
        <v>715</v>
      </c>
      <c r="V2955" s="227" t="s">
        <v>1920</v>
      </c>
      <c r="X2955" s="3" t="s">
        <v>1201</v>
      </c>
      <c r="AA2955" s="18">
        <v>44.352570999999998</v>
      </c>
      <c r="AB2955" s="18">
        <v>-120.282043</v>
      </c>
      <c r="AC2955" s="3" t="s">
        <v>45</v>
      </c>
      <c r="AE2955" s="3" t="s">
        <v>461</v>
      </c>
      <c r="AF2955" s="3" t="str">
        <f t="shared" si="73"/>
        <v>ex Camassia</v>
      </c>
      <c r="AG2955" s="3" t="s">
        <v>2727</v>
      </c>
      <c r="AH2955" s="3" t="s">
        <v>1643</v>
      </c>
      <c r="AT2955" s="3" t="s">
        <v>311</v>
      </c>
    </row>
    <row r="2956" spans="1:46" x14ac:dyDescent="0.25">
      <c r="A2956" s="404">
        <v>43395</v>
      </c>
      <c r="B2956" s="5">
        <v>6257</v>
      </c>
      <c r="E2956" s="62">
        <v>2</v>
      </c>
      <c r="F2956" s="6" t="s">
        <v>1144</v>
      </c>
      <c r="G2956" s="6">
        <v>2018</v>
      </c>
      <c r="L2956" s="6"/>
      <c r="N2956" s="6" t="s">
        <v>1222</v>
      </c>
      <c r="P2956" s="407">
        <v>62</v>
      </c>
      <c r="Q2956" s="407">
        <v>62</v>
      </c>
      <c r="R2956" s="407">
        <v>1</v>
      </c>
      <c r="S2956" s="3" t="s">
        <v>3</v>
      </c>
      <c r="T2956" s="3" t="s">
        <v>44</v>
      </c>
      <c r="U2956" s="3" t="s">
        <v>715</v>
      </c>
      <c r="V2956" s="227" t="s">
        <v>1920</v>
      </c>
      <c r="X2956" s="3" t="s">
        <v>1201</v>
      </c>
      <c r="AA2956" s="18">
        <v>44.359813000000003</v>
      </c>
      <c r="AB2956" s="18">
        <v>-120.296548</v>
      </c>
      <c r="AC2956" s="3" t="s">
        <v>45</v>
      </c>
      <c r="AE2956" s="3" t="s">
        <v>559</v>
      </c>
      <c r="AF2956" s="3" t="str">
        <f t="shared" si="73"/>
        <v>ex Lupinus</v>
      </c>
      <c r="AG2956" s="3" t="s">
        <v>2727</v>
      </c>
      <c r="AH2956" s="3" t="s">
        <v>1643</v>
      </c>
      <c r="AT2956" s="3" t="s">
        <v>311</v>
      </c>
    </row>
    <row r="2957" spans="1:46" x14ac:dyDescent="0.25">
      <c r="A2957" s="404">
        <v>43395</v>
      </c>
      <c r="B2957" s="5">
        <v>6258</v>
      </c>
      <c r="E2957" s="62">
        <v>2</v>
      </c>
      <c r="F2957" s="6" t="s">
        <v>1144</v>
      </c>
      <c r="G2957" s="6">
        <v>2018</v>
      </c>
      <c r="L2957" s="6"/>
      <c r="N2957" s="6" t="s">
        <v>1222</v>
      </c>
      <c r="P2957" s="407">
        <v>62</v>
      </c>
      <c r="Q2957" s="407">
        <v>62</v>
      </c>
      <c r="R2957" s="407">
        <v>2</v>
      </c>
      <c r="S2957" s="3" t="s">
        <v>3</v>
      </c>
      <c r="T2957" s="3" t="s">
        <v>44</v>
      </c>
      <c r="U2957" s="3" t="s">
        <v>715</v>
      </c>
      <c r="V2957" s="227" t="s">
        <v>1920</v>
      </c>
      <c r="X2957" s="3" t="s">
        <v>1201</v>
      </c>
      <c r="AA2957" s="18">
        <v>44.359813000000003</v>
      </c>
      <c r="AB2957" s="18">
        <v>-120.296548</v>
      </c>
      <c r="AC2957" s="3" t="s">
        <v>45</v>
      </c>
      <c r="AE2957" s="3" t="s">
        <v>559</v>
      </c>
      <c r="AF2957" s="3" t="str">
        <f t="shared" si="73"/>
        <v>ex Lupinus</v>
      </c>
      <c r="AG2957" s="3" t="s">
        <v>2727</v>
      </c>
      <c r="AH2957" s="3" t="s">
        <v>1643</v>
      </c>
      <c r="AT2957" s="3" t="s">
        <v>311</v>
      </c>
    </row>
    <row r="2958" spans="1:46" x14ac:dyDescent="0.25">
      <c r="A2958" s="404">
        <v>43395</v>
      </c>
      <c r="B2958" s="5">
        <v>6259</v>
      </c>
      <c r="E2958" s="62">
        <v>2</v>
      </c>
      <c r="F2958" s="6" t="s">
        <v>1144</v>
      </c>
      <c r="G2958" s="6">
        <v>2018</v>
      </c>
      <c r="L2958" s="6"/>
      <c r="N2958" s="6" t="s">
        <v>1222</v>
      </c>
      <c r="P2958" s="407">
        <v>62</v>
      </c>
      <c r="Q2958" s="407">
        <v>62</v>
      </c>
      <c r="R2958" s="407">
        <v>3</v>
      </c>
      <c r="S2958" s="3" t="s">
        <v>3</v>
      </c>
      <c r="T2958" s="3" t="s">
        <v>44</v>
      </c>
      <c r="U2958" s="3" t="s">
        <v>715</v>
      </c>
      <c r="V2958" s="227" t="s">
        <v>1920</v>
      </c>
      <c r="X2958" s="3" t="s">
        <v>1201</v>
      </c>
      <c r="AA2958" s="18">
        <v>44.359813000000003</v>
      </c>
      <c r="AB2958" s="18">
        <v>-120.296548</v>
      </c>
      <c r="AC2958" s="3" t="s">
        <v>45</v>
      </c>
      <c r="AE2958" s="3" t="s">
        <v>559</v>
      </c>
      <c r="AF2958" s="3" t="str">
        <f t="shared" si="73"/>
        <v>ex Lupinus</v>
      </c>
      <c r="AG2958" s="3" t="s">
        <v>2727</v>
      </c>
      <c r="AH2958" s="3" t="s">
        <v>1643</v>
      </c>
      <c r="AT2958" s="3" t="s">
        <v>311</v>
      </c>
    </row>
    <row r="2959" spans="1:46" x14ac:dyDescent="0.25">
      <c r="A2959" s="404">
        <v>43395</v>
      </c>
      <c r="B2959" s="5">
        <v>6260</v>
      </c>
      <c r="E2959" s="62">
        <v>2</v>
      </c>
      <c r="F2959" s="6" t="s">
        <v>1144</v>
      </c>
      <c r="G2959" s="6">
        <v>2018</v>
      </c>
      <c r="L2959" s="6"/>
      <c r="N2959" s="6" t="s">
        <v>1222</v>
      </c>
      <c r="P2959" s="407">
        <v>62</v>
      </c>
      <c r="Q2959" s="407">
        <v>62</v>
      </c>
      <c r="R2959" s="407">
        <v>4</v>
      </c>
      <c r="S2959" s="3" t="s">
        <v>3</v>
      </c>
      <c r="T2959" s="3" t="s">
        <v>44</v>
      </c>
      <c r="U2959" s="3" t="s">
        <v>715</v>
      </c>
      <c r="V2959" s="227" t="s">
        <v>1920</v>
      </c>
      <c r="X2959" s="3" t="s">
        <v>1201</v>
      </c>
      <c r="AA2959" s="18">
        <v>44.359813000000003</v>
      </c>
      <c r="AB2959" s="18">
        <v>-120.296548</v>
      </c>
      <c r="AC2959" s="3" t="s">
        <v>45</v>
      </c>
      <c r="AE2959" s="3" t="s">
        <v>559</v>
      </c>
      <c r="AF2959" s="3" t="str">
        <f t="shared" si="73"/>
        <v>ex Lupinus</v>
      </c>
      <c r="AG2959" s="3" t="s">
        <v>2727</v>
      </c>
      <c r="AH2959" s="3" t="s">
        <v>1643</v>
      </c>
      <c r="AT2959" s="3" t="s">
        <v>311</v>
      </c>
    </row>
    <row r="2960" spans="1:46" x14ac:dyDescent="0.25">
      <c r="A2960" s="404">
        <v>43395</v>
      </c>
      <c r="B2960" s="5">
        <v>6261</v>
      </c>
      <c r="E2960" s="62">
        <v>2</v>
      </c>
      <c r="F2960" s="6" t="s">
        <v>1144</v>
      </c>
      <c r="G2960" s="6">
        <v>2018</v>
      </c>
      <c r="L2960" s="6"/>
      <c r="N2960" s="6" t="s">
        <v>1222</v>
      </c>
      <c r="P2960" s="407">
        <v>62</v>
      </c>
      <c r="Q2960" s="407">
        <v>62</v>
      </c>
      <c r="R2960" s="407">
        <v>5</v>
      </c>
      <c r="S2960" s="3" t="s">
        <v>3</v>
      </c>
      <c r="T2960" s="3" t="s">
        <v>44</v>
      </c>
      <c r="U2960" s="3" t="s">
        <v>715</v>
      </c>
      <c r="V2960" s="227" t="s">
        <v>1920</v>
      </c>
      <c r="X2960" s="3" t="s">
        <v>1201</v>
      </c>
      <c r="AA2960" s="18">
        <v>44.359813000000003</v>
      </c>
      <c r="AB2960" s="18">
        <v>-120.296548</v>
      </c>
      <c r="AC2960" s="3" t="s">
        <v>45</v>
      </c>
      <c r="AE2960" s="3" t="s">
        <v>559</v>
      </c>
      <c r="AF2960" s="3" t="str">
        <f t="shared" si="73"/>
        <v>ex Lupinus</v>
      </c>
      <c r="AG2960" s="3" t="s">
        <v>2727</v>
      </c>
      <c r="AH2960" s="3" t="s">
        <v>1643</v>
      </c>
      <c r="AT2960" s="3" t="s">
        <v>311</v>
      </c>
    </row>
    <row r="2961" spans="1:46" x14ac:dyDescent="0.25">
      <c r="A2961" s="404">
        <v>43395</v>
      </c>
      <c r="B2961" s="5">
        <v>6262</v>
      </c>
      <c r="E2961" s="62">
        <v>2</v>
      </c>
      <c r="F2961" s="6" t="s">
        <v>1144</v>
      </c>
      <c r="G2961" s="6">
        <v>2018</v>
      </c>
      <c r="L2961" s="6"/>
      <c r="N2961" s="6" t="s">
        <v>1222</v>
      </c>
      <c r="P2961" s="407">
        <v>62</v>
      </c>
      <c r="Q2961" s="407">
        <v>62</v>
      </c>
      <c r="R2961" s="407">
        <v>6</v>
      </c>
      <c r="S2961" s="3" t="s">
        <v>3</v>
      </c>
      <c r="T2961" s="3" t="s">
        <v>44</v>
      </c>
      <c r="U2961" s="3" t="s">
        <v>715</v>
      </c>
      <c r="V2961" s="227" t="s">
        <v>1920</v>
      </c>
      <c r="X2961" s="3" t="s">
        <v>1201</v>
      </c>
      <c r="AA2961" s="18">
        <v>44.359813000000003</v>
      </c>
      <c r="AB2961" s="18">
        <v>-120.296548</v>
      </c>
      <c r="AC2961" s="3" t="s">
        <v>45</v>
      </c>
      <c r="AE2961" s="3" t="s">
        <v>559</v>
      </c>
      <c r="AF2961" s="3" t="str">
        <f t="shared" si="73"/>
        <v>ex Lupinus</v>
      </c>
      <c r="AG2961" s="3" t="s">
        <v>2727</v>
      </c>
      <c r="AH2961" s="3" t="s">
        <v>1643</v>
      </c>
      <c r="AT2961" s="3" t="s">
        <v>311</v>
      </c>
    </row>
    <row r="2962" spans="1:46" x14ac:dyDescent="0.25">
      <c r="A2962" s="404">
        <v>43395</v>
      </c>
      <c r="B2962" s="5">
        <v>6263</v>
      </c>
      <c r="E2962" s="62">
        <v>2</v>
      </c>
      <c r="F2962" s="6" t="s">
        <v>1144</v>
      </c>
      <c r="G2962" s="6">
        <v>2018</v>
      </c>
      <c r="L2962" s="6"/>
      <c r="N2962" s="6" t="s">
        <v>1222</v>
      </c>
      <c r="P2962" s="407">
        <v>62</v>
      </c>
      <c r="Q2962" s="407">
        <v>62</v>
      </c>
      <c r="R2962" s="407">
        <v>7</v>
      </c>
      <c r="S2962" s="3" t="s">
        <v>3</v>
      </c>
      <c r="T2962" s="3" t="s">
        <v>44</v>
      </c>
      <c r="U2962" s="3" t="s">
        <v>715</v>
      </c>
      <c r="V2962" s="227" t="s">
        <v>1920</v>
      </c>
      <c r="X2962" s="3" t="s">
        <v>1201</v>
      </c>
      <c r="AA2962" s="18">
        <v>44.359813000000003</v>
      </c>
      <c r="AB2962" s="18">
        <v>-120.296548</v>
      </c>
      <c r="AC2962" s="3" t="s">
        <v>45</v>
      </c>
      <c r="AE2962" s="3" t="s">
        <v>559</v>
      </c>
      <c r="AF2962" s="3" t="str">
        <f t="shared" si="73"/>
        <v>ex Lupinus</v>
      </c>
      <c r="AG2962" s="3" t="s">
        <v>2727</v>
      </c>
      <c r="AH2962" s="3" t="s">
        <v>1643</v>
      </c>
      <c r="AT2962" s="3" t="s">
        <v>311</v>
      </c>
    </row>
    <row r="2963" spans="1:46" x14ac:dyDescent="0.25">
      <c r="A2963" s="404">
        <v>43395</v>
      </c>
      <c r="B2963" s="5">
        <v>6264</v>
      </c>
      <c r="E2963" s="62">
        <v>2</v>
      </c>
      <c r="F2963" s="6" t="s">
        <v>1144</v>
      </c>
      <c r="G2963" s="6">
        <v>2018</v>
      </c>
      <c r="L2963" s="6"/>
      <c r="N2963" s="6" t="s">
        <v>1222</v>
      </c>
      <c r="P2963" s="407">
        <v>62</v>
      </c>
      <c r="Q2963" s="407">
        <v>62</v>
      </c>
      <c r="R2963" s="407">
        <v>8</v>
      </c>
      <c r="S2963" s="3" t="s">
        <v>3</v>
      </c>
      <c r="T2963" s="3" t="s">
        <v>44</v>
      </c>
      <c r="U2963" s="3" t="s">
        <v>715</v>
      </c>
      <c r="V2963" s="227" t="s">
        <v>1920</v>
      </c>
      <c r="X2963" s="3" t="s">
        <v>1201</v>
      </c>
      <c r="AA2963" s="18">
        <v>44.359813000000003</v>
      </c>
      <c r="AB2963" s="18">
        <v>-120.296548</v>
      </c>
      <c r="AC2963" s="3" t="s">
        <v>45</v>
      </c>
      <c r="AE2963" s="3" t="s">
        <v>559</v>
      </c>
      <c r="AF2963" s="3" t="str">
        <f t="shared" si="73"/>
        <v>ex Lupinus</v>
      </c>
      <c r="AG2963" s="3" t="s">
        <v>2727</v>
      </c>
      <c r="AH2963" s="3" t="s">
        <v>1643</v>
      </c>
      <c r="AT2963" s="3" t="s">
        <v>311</v>
      </c>
    </row>
    <row r="2964" spans="1:46" x14ac:dyDescent="0.25">
      <c r="A2964" s="404">
        <v>43395</v>
      </c>
      <c r="B2964" s="5">
        <v>6265</v>
      </c>
      <c r="E2964" s="62">
        <v>2</v>
      </c>
      <c r="F2964" s="6" t="s">
        <v>1144</v>
      </c>
      <c r="G2964" s="6">
        <v>2018</v>
      </c>
      <c r="L2964" s="6"/>
      <c r="N2964" s="6" t="s">
        <v>1222</v>
      </c>
      <c r="P2964" s="407">
        <v>62</v>
      </c>
      <c r="Q2964" s="407">
        <v>62</v>
      </c>
      <c r="R2964" s="407">
        <v>9</v>
      </c>
      <c r="S2964" s="3" t="s">
        <v>3</v>
      </c>
      <c r="T2964" s="3" t="s">
        <v>44</v>
      </c>
      <c r="U2964" s="3" t="s">
        <v>715</v>
      </c>
      <c r="V2964" s="227" t="s">
        <v>1920</v>
      </c>
      <c r="X2964" s="3" t="s">
        <v>1201</v>
      </c>
      <c r="AA2964" s="18">
        <v>44.359813000000003</v>
      </c>
      <c r="AB2964" s="18">
        <v>-120.296548</v>
      </c>
      <c r="AC2964" s="3" t="s">
        <v>45</v>
      </c>
      <c r="AE2964" s="3" t="s">
        <v>559</v>
      </c>
      <c r="AF2964" s="3" t="str">
        <f t="shared" si="73"/>
        <v>ex Lupinus</v>
      </c>
      <c r="AG2964" s="3" t="s">
        <v>2727</v>
      </c>
      <c r="AH2964" s="3" t="s">
        <v>1643</v>
      </c>
      <c r="AT2964" s="3" t="s">
        <v>311</v>
      </c>
    </row>
    <row r="2965" spans="1:46" x14ac:dyDescent="0.25">
      <c r="A2965" s="404">
        <v>43395</v>
      </c>
      <c r="B2965" s="5">
        <v>6266</v>
      </c>
      <c r="E2965" s="62">
        <v>2</v>
      </c>
      <c r="F2965" s="6" t="s">
        <v>1144</v>
      </c>
      <c r="G2965" s="6">
        <v>2018</v>
      </c>
      <c r="L2965" s="6"/>
      <c r="N2965" s="6" t="s">
        <v>1222</v>
      </c>
      <c r="P2965" s="407">
        <v>62</v>
      </c>
      <c r="Q2965" s="407">
        <v>62</v>
      </c>
      <c r="R2965" s="407">
        <v>10</v>
      </c>
      <c r="S2965" s="3" t="s">
        <v>3</v>
      </c>
      <c r="T2965" s="3" t="s">
        <v>44</v>
      </c>
      <c r="U2965" s="3" t="s">
        <v>715</v>
      </c>
      <c r="V2965" s="227" t="s">
        <v>1920</v>
      </c>
      <c r="X2965" s="3" t="s">
        <v>1201</v>
      </c>
      <c r="AA2965" s="18">
        <v>44.359813000000003</v>
      </c>
      <c r="AB2965" s="18">
        <v>-120.296548</v>
      </c>
      <c r="AC2965" s="3" t="s">
        <v>45</v>
      </c>
      <c r="AE2965" s="3" t="s">
        <v>559</v>
      </c>
      <c r="AF2965" s="3" t="str">
        <f t="shared" si="73"/>
        <v>ex Lupinus</v>
      </c>
      <c r="AG2965" s="3" t="s">
        <v>2727</v>
      </c>
      <c r="AH2965" s="3" t="s">
        <v>1643</v>
      </c>
      <c r="AT2965" s="3" t="s">
        <v>311</v>
      </c>
    </row>
    <row r="2966" spans="1:46" x14ac:dyDescent="0.25">
      <c r="A2966" s="404">
        <v>43395</v>
      </c>
      <c r="B2966" s="5">
        <v>6267</v>
      </c>
      <c r="E2966" s="62">
        <v>2</v>
      </c>
      <c r="F2966" s="6" t="s">
        <v>1144</v>
      </c>
      <c r="G2966" s="6">
        <v>2018</v>
      </c>
      <c r="L2966" s="6"/>
      <c r="N2966" s="6" t="s">
        <v>1223</v>
      </c>
      <c r="P2966" s="407">
        <v>63</v>
      </c>
      <c r="Q2966" s="407">
        <v>63</v>
      </c>
      <c r="R2966" s="407">
        <v>1</v>
      </c>
      <c r="S2966" s="3" t="s">
        <v>3</v>
      </c>
      <c r="T2966" s="3" t="s">
        <v>44</v>
      </c>
      <c r="U2966" s="3" t="s">
        <v>715</v>
      </c>
      <c r="V2966" s="227" t="s">
        <v>1920</v>
      </c>
      <c r="X2966" s="3" t="s">
        <v>1208</v>
      </c>
      <c r="AA2966" s="18">
        <v>44.364477000000001</v>
      </c>
      <c r="AB2966" s="18">
        <v>-120.28985299999999</v>
      </c>
      <c r="AC2966" s="3" t="s">
        <v>45</v>
      </c>
      <c r="AE2966" s="3" t="s">
        <v>1226</v>
      </c>
      <c r="AF2966" s="3" t="str">
        <f t="shared" si="73"/>
        <v>ex Vicia americana</v>
      </c>
      <c r="AG2966" s="3" t="s">
        <v>2727</v>
      </c>
      <c r="AH2966" s="3" t="s">
        <v>1643</v>
      </c>
      <c r="AT2966" s="3" t="s">
        <v>311</v>
      </c>
    </row>
    <row r="2967" spans="1:46" x14ac:dyDescent="0.25">
      <c r="A2967" s="404">
        <v>43395</v>
      </c>
      <c r="B2967" s="5">
        <v>6268</v>
      </c>
      <c r="E2967" s="62">
        <v>2</v>
      </c>
      <c r="F2967" s="6" t="s">
        <v>1144</v>
      </c>
      <c r="G2967" s="6">
        <v>2018</v>
      </c>
      <c r="L2967" s="6"/>
      <c r="N2967" s="6" t="s">
        <v>1223</v>
      </c>
      <c r="P2967" s="407">
        <v>63</v>
      </c>
      <c r="Q2967" s="407">
        <v>63</v>
      </c>
      <c r="R2967" s="407">
        <v>2</v>
      </c>
      <c r="S2967" s="3" t="s">
        <v>3</v>
      </c>
      <c r="T2967" s="3" t="s">
        <v>44</v>
      </c>
      <c r="U2967" s="3" t="s">
        <v>715</v>
      </c>
      <c r="V2967" s="227" t="s">
        <v>1920</v>
      </c>
      <c r="X2967" s="3" t="s">
        <v>1208</v>
      </c>
      <c r="AA2967" s="18">
        <v>44.364477000000001</v>
      </c>
      <c r="AB2967" s="18">
        <v>-120.28985299999999</v>
      </c>
      <c r="AC2967" s="3" t="s">
        <v>45</v>
      </c>
      <c r="AE2967" s="3" t="s">
        <v>1226</v>
      </c>
      <c r="AF2967" s="3" t="str">
        <f t="shared" si="73"/>
        <v>ex Vicia americana</v>
      </c>
      <c r="AG2967" s="3" t="s">
        <v>2727</v>
      </c>
      <c r="AH2967" s="3" t="s">
        <v>1643</v>
      </c>
      <c r="AT2967" s="3" t="s">
        <v>311</v>
      </c>
    </row>
    <row r="2968" spans="1:46" x14ac:dyDescent="0.25">
      <c r="A2968" s="404">
        <v>43395</v>
      </c>
      <c r="B2968" s="5">
        <v>6269</v>
      </c>
      <c r="E2968" s="62">
        <v>2</v>
      </c>
      <c r="F2968" s="6" t="s">
        <v>1144</v>
      </c>
      <c r="G2968" s="6">
        <v>2018</v>
      </c>
      <c r="L2968" s="6"/>
      <c r="N2968" s="6" t="s">
        <v>1223</v>
      </c>
      <c r="P2968" s="407">
        <v>63</v>
      </c>
      <c r="Q2968" s="407">
        <v>63</v>
      </c>
      <c r="R2968" s="407">
        <v>3</v>
      </c>
      <c r="S2968" s="3" t="s">
        <v>3</v>
      </c>
      <c r="T2968" s="3" t="s">
        <v>44</v>
      </c>
      <c r="U2968" s="3" t="s">
        <v>715</v>
      </c>
      <c r="V2968" s="227" t="s">
        <v>1920</v>
      </c>
      <c r="X2968" s="3" t="s">
        <v>1208</v>
      </c>
      <c r="AA2968" s="18">
        <v>44.364477000000001</v>
      </c>
      <c r="AB2968" s="18">
        <v>-120.28985299999999</v>
      </c>
      <c r="AC2968" s="3" t="s">
        <v>45</v>
      </c>
      <c r="AE2968" s="3" t="s">
        <v>1226</v>
      </c>
      <c r="AF2968" s="3" t="str">
        <f t="shared" si="73"/>
        <v>ex Vicia americana</v>
      </c>
      <c r="AG2968" s="3" t="s">
        <v>2727</v>
      </c>
      <c r="AH2968" s="3" t="s">
        <v>1643</v>
      </c>
      <c r="AT2968" s="3" t="s">
        <v>311</v>
      </c>
    </row>
    <row r="2969" spans="1:46" x14ac:dyDescent="0.25">
      <c r="A2969" s="404">
        <v>43395</v>
      </c>
      <c r="B2969" s="5">
        <v>6270</v>
      </c>
      <c r="E2969" s="62">
        <v>2</v>
      </c>
      <c r="F2969" s="6" t="s">
        <v>1144</v>
      </c>
      <c r="G2969" s="6">
        <v>2018</v>
      </c>
      <c r="L2969" s="6"/>
      <c r="N2969" s="6" t="s">
        <v>1223</v>
      </c>
      <c r="P2969" s="407">
        <v>63</v>
      </c>
      <c r="Q2969" s="407">
        <v>63</v>
      </c>
      <c r="R2969" s="407">
        <v>4</v>
      </c>
      <c r="S2969" s="3" t="s">
        <v>3</v>
      </c>
      <c r="T2969" s="3" t="s">
        <v>44</v>
      </c>
      <c r="U2969" s="3" t="s">
        <v>715</v>
      </c>
      <c r="V2969" s="227" t="s">
        <v>1920</v>
      </c>
      <c r="X2969" s="3" t="s">
        <v>1208</v>
      </c>
      <c r="AA2969" s="18">
        <v>44.364477000000001</v>
      </c>
      <c r="AB2969" s="18">
        <v>-120.28985299999999</v>
      </c>
      <c r="AC2969" s="3" t="s">
        <v>45</v>
      </c>
      <c r="AE2969" s="3" t="s">
        <v>1226</v>
      </c>
      <c r="AF2969" s="3" t="str">
        <f t="shared" si="73"/>
        <v>ex Vicia americana</v>
      </c>
      <c r="AG2969" s="3" t="s">
        <v>2727</v>
      </c>
      <c r="AH2969" s="3" t="s">
        <v>1643</v>
      </c>
      <c r="AT2969" s="3" t="s">
        <v>311</v>
      </c>
    </row>
    <row r="2970" spans="1:46" x14ac:dyDescent="0.25">
      <c r="A2970" s="404">
        <v>43395</v>
      </c>
      <c r="B2970" s="5">
        <v>6271</v>
      </c>
      <c r="E2970" s="62">
        <v>2</v>
      </c>
      <c r="F2970" s="6" t="s">
        <v>1144</v>
      </c>
      <c r="G2970" s="6">
        <v>2018</v>
      </c>
      <c r="L2970" s="6"/>
      <c r="N2970" s="6" t="s">
        <v>1223</v>
      </c>
      <c r="P2970" s="407">
        <v>63</v>
      </c>
      <c r="Q2970" s="407">
        <v>63</v>
      </c>
      <c r="R2970" s="407">
        <v>5</v>
      </c>
      <c r="S2970" s="3" t="s">
        <v>3</v>
      </c>
      <c r="T2970" s="3" t="s">
        <v>44</v>
      </c>
      <c r="U2970" s="3" t="s">
        <v>715</v>
      </c>
      <c r="V2970" s="227" t="s">
        <v>1920</v>
      </c>
      <c r="X2970" s="3" t="s">
        <v>1208</v>
      </c>
      <c r="AA2970" s="18">
        <v>44.364477000000001</v>
      </c>
      <c r="AB2970" s="18">
        <v>-120.28985299999999</v>
      </c>
      <c r="AC2970" s="3" t="s">
        <v>45</v>
      </c>
      <c r="AE2970" s="3" t="s">
        <v>1226</v>
      </c>
      <c r="AF2970" s="3" t="str">
        <f t="shared" si="73"/>
        <v>ex Vicia americana</v>
      </c>
      <c r="AG2970" s="3" t="s">
        <v>2727</v>
      </c>
      <c r="AH2970" s="3" t="s">
        <v>1643</v>
      </c>
      <c r="AT2970" s="3" t="s">
        <v>311</v>
      </c>
    </row>
    <row r="2971" spans="1:46" x14ac:dyDescent="0.25">
      <c r="A2971" s="404">
        <v>43395</v>
      </c>
      <c r="B2971" s="5">
        <v>6272</v>
      </c>
      <c r="E2971" s="62">
        <v>2</v>
      </c>
      <c r="F2971" s="6" t="s">
        <v>1144</v>
      </c>
      <c r="G2971" s="6">
        <v>2018</v>
      </c>
      <c r="L2971" s="6"/>
      <c r="N2971" s="6" t="s">
        <v>1223</v>
      </c>
      <c r="P2971" s="407">
        <v>63</v>
      </c>
      <c r="Q2971" s="407">
        <v>63</v>
      </c>
      <c r="R2971" s="407">
        <v>6</v>
      </c>
      <c r="S2971" s="3" t="s">
        <v>3</v>
      </c>
      <c r="T2971" s="3" t="s">
        <v>44</v>
      </c>
      <c r="U2971" s="3" t="s">
        <v>715</v>
      </c>
      <c r="V2971" s="227" t="s">
        <v>1920</v>
      </c>
      <c r="X2971" s="3" t="s">
        <v>1208</v>
      </c>
      <c r="AA2971" s="18">
        <v>44.364477000000001</v>
      </c>
      <c r="AB2971" s="18">
        <v>-120.28985299999999</v>
      </c>
      <c r="AC2971" s="3" t="s">
        <v>45</v>
      </c>
      <c r="AE2971" s="3" t="s">
        <v>1226</v>
      </c>
      <c r="AF2971" s="3" t="str">
        <f t="shared" si="73"/>
        <v>ex Vicia americana</v>
      </c>
      <c r="AG2971" s="3" t="s">
        <v>2727</v>
      </c>
      <c r="AH2971" s="3" t="s">
        <v>1643</v>
      </c>
      <c r="AT2971" s="3" t="s">
        <v>311</v>
      </c>
    </row>
    <row r="2972" spans="1:46" x14ac:dyDescent="0.25">
      <c r="A2972" s="404">
        <v>43395</v>
      </c>
      <c r="B2972" s="5">
        <v>6273</v>
      </c>
      <c r="E2972" s="62">
        <v>2</v>
      </c>
      <c r="F2972" s="6" t="s">
        <v>1144</v>
      </c>
      <c r="G2972" s="6">
        <v>2018</v>
      </c>
      <c r="L2972" s="6"/>
      <c r="N2972" s="6" t="s">
        <v>1223</v>
      </c>
      <c r="P2972" s="407">
        <v>63</v>
      </c>
      <c r="Q2972" s="407">
        <v>63</v>
      </c>
      <c r="R2972" s="407">
        <v>7</v>
      </c>
      <c r="S2972" s="3" t="s">
        <v>3</v>
      </c>
      <c r="T2972" s="3" t="s">
        <v>44</v>
      </c>
      <c r="U2972" s="3" t="s">
        <v>715</v>
      </c>
      <c r="V2972" s="227" t="s">
        <v>1920</v>
      </c>
      <c r="X2972" s="3" t="s">
        <v>1208</v>
      </c>
      <c r="AA2972" s="18">
        <v>44.364477000000001</v>
      </c>
      <c r="AB2972" s="18">
        <v>-120.28985299999999</v>
      </c>
      <c r="AC2972" s="3" t="s">
        <v>45</v>
      </c>
      <c r="AE2972" s="3" t="s">
        <v>1226</v>
      </c>
      <c r="AF2972" s="3" t="str">
        <f t="shared" ref="AF2972:AF3035" si="74">CONCATENATE("ex ", AE2972)</f>
        <v>ex Vicia americana</v>
      </c>
      <c r="AG2972" s="3" t="s">
        <v>2727</v>
      </c>
      <c r="AH2972" s="3" t="s">
        <v>1643</v>
      </c>
      <c r="AT2972" s="3" t="s">
        <v>311</v>
      </c>
    </row>
    <row r="2973" spans="1:46" x14ac:dyDescent="0.25">
      <c r="A2973" s="404">
        <v>43395</v>
      </c>
      <c r="B2973" s="5">
        <v>6274</v>
      </c>
      <c r="E2973" s="62">
        <v>2</v>
      </c>
      <c r="F2973" s="6" t="s">
        <v>1144</v>
      </c>
      <c r="G2973" s="6">
        <v>2018</v>
      </c>
      <c r="L2973" s="6"/>
      <c r="N2973" s="6" t="s">
        <v>1223</v>
      </c>
      <c r="P2973" s="407">
        <v>63</v>
      </c>
      <c r="Q2973" s="407">
        <v>63</v>
      </c>
      <c r="R2973" s="407">
        <v>8</v>
      </c>
      <c r="S2973" s="3" t="s">
        <v>3</v>
      </c>
      <c r="T2973" s="3" t="s">
        <v>44</v>
      </c>
      <c r="U2973" s="3" t="s">
        <v>715</v>
      </c>
      <c r="V2973" s="227" t="s">
        <v>1920</v>
      </c>
      <c r="X2973" s="3" t="s">
        <v>1208</v>
      </c>
      <c r="AA2973" s="18">
        <v>44.364477000000001</v>
      </c>
      <c r="AB2973" s="18">
        <v>-120.28985299999999</v>
      </c>
      <c r="AC2973" s="3" t="s">
        <v>45</v>
      </c>
      <c r="AE2973" s="3" t="s">
        <v>1226</v>
      </c>
      <c r="AF2973" s="3" t="str">
        <f t="shared" si="74"/>
        <v>ex Vicia americana</v>
      </c>
      <c r="AG2973" s="3" t="s">
        <v>2727</v>
      </c>
      <c r="AH2973" s="3" t="s">
        <v>1643</v>
      </c>
      <c r="AT2973" s="3" t="s">
        <v>311</v>
      </c>
    </row>
    <row r="2974" spans="1:46" x14ac:dyDescent="0.25">
      <c r="A2974" s="404">
        <v>43395</v>
      </c>
      <c r="B2974" s="5">
        <v>6275</v>
      </c>
      <c r="E2974" s="62">
        <v>2</v>
      </c>
      <c r="F2974" s="6" t="s">
        <v>1144</v>
      </c>
      <c r="G2974" s="6">
        <v>2018</v>
      </c>
      <c r="L2974" s="6"/>
      <c r="N2974" s="6" t="s">
        <v>1223</v>
      </c>
      <c r="P2974" s="407">
        <v>63</v>
      </c>
      <c r="Q2974" s="407">
        <v>63</v>
      </c>
      <c r="R2974" s="407">
        <v>9</v>
      </c>
      <c r="S2974" s="3" t="s">
        <v>3</v>
      </c>
      <c r="T2974" s="3" t="s">
        <v>44</v>
      </c>
      <c r="U2974" s="3" t="s">
        <v>715</v>
      </c>
      <c r="V2974" s="227" t="s">
        <v>1920</v>
      </c>
      <c r="X2974" s="3" t="s">
        <v>1208</v>
      </c>
      <c r="AA2974" s="18">
        <v>44.364477000000001</v>
      </c>
      <c r="AB2974" s="18">
        <v>-120.28985299999999</v>
      </c>
      <c r="AC2974" s="3" t="s">
        <v>45</v>
      </c>
      <c r="AE2974" s="3" t="s">
        <v>1226</v>
      </c>
      <c r="AF2974" s="3" t="str">
        <f t="shared" si="74"/>
        <v>ex Vicia americana</v>
      </c>
      <c r="AG2974" s="3" t="s">
        <v>2727</v>
      </c>
      <c r="AH2974" s="3" t="s">
        <v>1643</v>
      </c>
      <c r="AT2974" s="3" t="s">
        <v>311</v>
      </c>
    </row>
    <row r="2975" spans="1:46" x14ac:dyDescent="0.25">
      <c r="A2975" s="404">
        <v>43395</v>
      </c>
      <c r="B2975" s="5">
        <v>6276</v>
      </c>
      <c r="E2975" s="62">
        <v>2</v>
      </c>
      <c r="F2975" s="6" t="s">
        <v>1144</v>
      </c>
      <c r="G2975" s="6">
        <v>2018</v>
      </c>
      <c r="L2975" s="6"/>
      <c r="N2975" s="6" t="s">
        <v>1223</v>
      </c>
      <c r="P2975" s="407">
        <v>63</v>
      </c>
      <c r="Q2975" s="407">
        <v>63</v>
      </c>
      <c r="R2975" s="407">
        <v>10</v>
      </c>
      <c r="S2975" s="3" t="s">
        <v>3</v>
      </c>
      <c r="T2975" s="3" t="s">
        <v>44</v>
      </c>
      <c r="U2975" s="3" t="s">
        <v>715</v>
      </c>
      <c r="V2975" s="227" t="s">
        <v>1920</v>
      </c>
      <c r="X2975" s="3" t="s">
        <v>1208</v>
      </c>
      <c r="AA2975" s="18">
        <v>44.364477000000001</v>
      </c>
      <c r="AB2975" s="18">
        <v>-120.28985299999999</v>
      </c>
      <c r="AC2975" s="3" t="s">
        <v>45</v>
      </c>
      <c r="AE2975" s="3" t="s">
        <v>1226</v>
      </c>
      <c r="AF2975" s="3" t="str">
        <f t="shared" si="74"/>
        <v>ex Vicia americana</v>
      </c>
      <c r="AG2975" s="3" t="s">
        <v>2727</v>
      </c>
      <c r="AH2975" s="3" t="s">
        <v>1643</v>
      </c>
      <c r="AT2975" s="3" t="s">
        <v>311</v>
      </c>
    </row>
    <row r="2976" spans="1:46" x14ac:dyDescent="0.25">
      <c r="A2976" s="404">
        <v>43395</v>
      </c>
      <c r="B2976" s="5">
        <v>6277</v>
      </c>
      <c r="E2976" s="62">
        <v>2</v>
      </c>
      <c r="F2976" s="6" t="s">
        <v>1144</v>
      </c>
      <c r="G2976" s="6">
        <v>2018</v>
      </c>
      <c r="L2976" s="6"/>
      <c r="N2976" s="6" t="s">
        <v>1223</v>
      </c>
      <c r="P2976" s="407">
        <v>63</v>
      </c>
      <c r="Q2976" s="407">
        <v>63</v>
      </c>
      <c r="R2976" s="407">
        <v>11</v>
      </c>
      <c r="S2976" s="3" t="s">
        <v>3</v>
      </c>
      <c r="T2976" s="3" t="s">
        <v>44</v>
      </c>
      <c r="U2976" s="3" t="s">
        <v>715</v>
      </c>
      <c r="V2976" s="227" t="s">
        <v>1920</v>
      </c>
      <c r="X2976" s="3" t="s">
        <v>1208</v>
      </c>
      <c r="AA2976" s="18">
        <v>44.364477000000001</v>
      </c>
      <c r="AB2976" s="18">
        <v>-120.28985299999999</v>
      </c>
      <c r="AC2976" s="3" t="s">
        <v>45</v>
      </c>
      <c r="AE2976" s="3" t="s">
        <v>1226</v>
      </c>
      <c r="AF2976" s="3" t="str">
        <f t="shared" si="74"/>
        <v>ex Vicia americana</v>
      </c>
      <c r="AG2976" s="3" t="s">
        <v>2727</v>
      </c>
      <c r="AH2976" s="3" t="s">
        <v>1643</v>
      </c>
      <c r="AT2976" s="3" t="s">
        <v>311</v>
      </c>
    </row>
    <row r="2977" spans="1:46" x14ac:dyDescent="0.25">
      <c r="A2977" s="404">
        <v>43395</v>
      </c>
      <c r="B2977" s="5">
        <v>6278</v>
      </c>
      <c r="E2977" s="62">
        <v>2</v>
      </c>
      <c r="F2977" s="6" t="s">
        <v>1144</v>
      </c>
      <c r="G2977" s="6">
        <v>2018</v>
      </c>
      <c r="L2977" s="6"/>
      <c r="N2977" s="6" t="s">
        <v>1223</v>
      </c>
      <c r="P2977" s="407">
        <v>63</v>
      </c>
      <c r="Q2977" s="407">
        <v>63</v>
      </c>
      <c r="R2977" s="407">
        <v>12</v>
      </c>
      <c r="S2977" s="3" t="s">
        <v>3</v>
      </c>
      <c r="T2977" s="3" t="s">
        <v>44</v>
      </c>
      <c r="U2977" s="3" t="s">
        <v>715</v>
      </c>
      <c r="V2977" s="227" t="s">
        <v>1920</v>
      </c>
      <c r="X2977" s="3" t="s">
        <v>1208</v>
      </c>
      <c r="AA2977" s="18">
        <v>44.364477000000001</v>
      </c>
      <c r="AB2977" s="18">
        <v>-120.28985299999999</v>
      </c>
      <c r="AC2977" s="3" t="s">
        <v>45</v>
      </c>
      <c r="AE2977" s="3" t="s">
        <v>1226</v>
      </c>
      <c r="AF2977" s="3" t="str">
        <f t="shared" si="74"/>
        <v>ex Vicia americana</v>
      </c>
      <c r="AG2977" s="3" t="s">
        <v>2727</v>
      </c>
      <c r="AH2977" s="3" t="s">
        <v>1643</v>
      </c>
      <c r="AT2977" s="3" t="s">
        <v>311</v>
      </c>
    </row>
    <row r="2978" spans="1:46" x14ac:dyDescent="0.25">
      <c r="A2978" s="404">
        <v>43395</v>
      </c>
      <c r="B2978" s="5">
        <v>6279</v>
      </c>
      <c r="E2978" s="62">
        <v>2</v>
      </c>
      <c r="F2978" s="6" t="s">
        <v>1144</v>
      </c>
      <c r="G2978" s="6">
        <v>2018</v>
      </c>
      <c r="L2978" s="6"/>
      <c r="N2978" s="6" t="s">
        <v>1223</v>
      </c>
      <c r="P2978" s="407">
        <v>63</v>
      </c>
      <c r="Q2978" s="407">
        <v>63</v>
      </c>
      <c r="R2978" s="407">
        <v>13</v>
      </c>
      <c r="S2978" s="3" t="s">
        <v>3</v>
      </c>
      <c r="T2978" s="3" t="s">
        <v>44</v>
      </c>
      <c r="U2978" s="3" t="s">
        <v>715</v>
      </c>
      <c r="V2978" s="227" t="s">
        <v>1920</v>
      </c>
      <c r="X2978" s="3" t="s">
        <v>1208</v>
      </c>
      <c r="AA2978" s="18">
        <v>44.364477000000001</v>
      </c>
      <c r="AB2978" s="18">
        <v>-120.28985299999999</v>
      </c>
      <c r="AC2978" s="3" t="s">
        <v>45</v>
      </c>
      <c r="AE2978" s="3" t="s">
        <v>1226</v>
      </c>
      <c r="AF2978" s="3" t="str">
        <f t="shared" si="74"/>
        <v>ex Vicia americana</v>
      </c>
      <c r="AG2978" s="3" t="s">
        <v>2727</v>
      </c>
      <c r="AH2978" s="3" t="s">
        <v>1643</v>
      </c>
      <c r="AT2978" s="3" t="s">
        <v>311</v>
      </c>
    </row>
    <row r="2979" spans="1:46" x14ac:dyDescent="0.25">
      <c r="A2979" s="404">
        <v>43395</v>
      </c>
      <c r="B2979" s="5">
        <v>6280</v>
      </c>
      <c r="E2979" s="62">
        <v>2</v>
      </c>
      <c r="F2979" s="6" t="s">
        <v>1144</v>
      </c>
      <c r="G2979" s="6">
        <v>2018</v>
      </c>
      <c r="L2979" s="6"/>
      <c r="N2979" s="6" t="s">
        <v>1224</v>
      </c>
      <c r="P2979" s="407">
        <v>64</v>
      </c>
      <c r="Q2979" s="407">
        <v>64</v>
      </c>
      <c r="R2979" s="407">
        <v>1</v>
      </c>
      <c r="S2979" s="3" t="s">
        <v>3</v>
      </c>
      <c r="T2979" s="3" t="s">
        <v>44</v>
      </c>
      <c r="U2979" s="3" t="s">
        <v>715</v>
      </c>
      <c r="V2979" s="227" t="s">
        <v>1920</v>
      </c>
      <c r="X2979" s="3" t="s">
        <v>1208</v>
      </c>
      <c r="AA2979" s="18">
        <v>44.374170999999997</v>
      </c>
      <c r="AB2979" s="18">
        <v>-120.28916599999999</v>
      </c>
      <c r="AC2979" s="3" t="s">
        <v>45</v>
      </c>
      <c r="AE2979" s="3" t="s">
        <v>1204</v>
      </c>
      <c r="AF2979" s="3" t="str">
        <f t="shared" si="74"/>
        <v>ex Wyethia amplexicaulis</v>
      </c>
      <c r="AG2979" s="3" t="s">
        <v>2727</v>
      </c>
      <c r="AH2979" s="3" t="s">
        <v>1643</v>
      </c>
      <c r="AT2979" s="3" t="s">
        <v>311</v>
      </c>
    </row>
    <row r="2980" spans="1:46" x14ac:dyDescent="0.25">
      <c r="A2980" s="404">
        <v>43395</v>
      </c>
      <c r="B2980" s="5">
        <v>6281</v>
      </c>
      <c r="E2980" s="62">
        <v>2</v>
      </c>
      <c r="F2980" s="6" t="s">
        <v>1144</v>
      </c>
      <c r="G2980" s="6">
        <v>2018</v>
      </c>
      <c r="L2980" s="6"/>
      <c r="N2980" s="6" t="s">
        <v>1224</v>
      </c>
      <c r="P2980" s="407">
        <v>64</v>
      </c>
      <c r="Q2980" s="407">
        <v>64</v>
      </c>
      <c r="R2980" s="407">
        <v>2</v>
      </c>
      <c r="S2980" s="3" t="s">
        <v>3</v>
      </c>
      <c r="T2980" s="3" t="s">
        <v>44</v>
      </c>
      <c r="U2980" s="3" t="s">
        <v>715</v>
      </c>
      <c r="V2980" s="227" t="s">
        <v>1920</v>
      </c>
      <c r="X2980" s="3" t="s">
        <v>1208</v>
      </c>
      <c r="AA2980" s="18">
        <v>44.374170999999997</v>
      </c>
      <c r="AB2980" s="18">
        <v>-120.28916599999999</v>
      </c>
      <c r="AC2980" s="3" t="s">
        <v>45</v>
      </c>
      <c r="AE2980" s="3" t="s">
        <v>1204</v>
      </c>
      <c r="AF2980" s="3" t="str">
        <f t="shared" si="74"/>
        <v>ex Wyethia amplexicaulis</v>
      </c>
      <c r="AG2980" s="3" t="s">
        <v>2727</v>
      </c>
      <c r="AH2980" s="3" t="s">
        <v>1643</v>
      </c>
      <c r="AT2980" s="3" t="s">
        <v>311</v>
      </c>
    </row>
    <row r="2981" spans="1:46" x14ac:dyDescent="0.25">
      <c r="A2981" s="404">
        <v>43395</v>
      </c>
      <c r="B2981" s="5">
        <v>6282</v>
      </c>
      <c r="E2981" s="62">
        <v>2</v>
      </c>
      <c r="F2981" s="6" t="s">
        <v>1144</v>
      </c>
      <c r="G2981" s="6">
        <v>2018</v>
      </c>
      <c r="L2981" s="6"/>
      <c r="N2981" s="6" t="s">
        <v>1224</v>
      </c>
      <c r="P2981" s="407">
        <v>64</v>
      </c>
      <c r="Q2981" s="407">
        <v>64</v>
      </c>
      <c r="R2981" s="407">
        <v>3</v>
      </c>
      <c r="S2981" s="3" t="s">
        <v>3</v>
      </c>
      <c r="T2981" s="3" t="s">
        <v>44</v>
      </c>
      <c r="U2981" s="3" t="s">
        <v>715</v>
      </c>
      <c r="V2981" s="227" t="s">
        <v>1920</v>
      </c>
      <c r="X2981" s="3" t="s">
        <v>1208</v>
      </c>
      <c r="AA2981" s="18">
        <v>44.374170999999997</v>
      </c>
      <c r="AB2981" s="18">
        <v>-120.28916599999999</v>
      </c>
      <c r="AC2981" s="3" t="s">
        <v>45</v>
      </c>
      <c r="AE2981" s="3" t="s">
        <v>1204</v>
      </c>
      <c r="AF2981" s="3" t="str">
        <f t="shared" si="74"/>
        <v>ex Wyethia amplexicaulis</v>
      </c>
      <c r="AG2981" s="3" t="s">
        <v>2727</v>
      </c>
      <c r="AH2981" s="3" t="s">
        <v>1643</v>
      </c>
      <c r="AT2981" s="3" t="s">
        <v>311</v>
      </c>
    </row>
    <row r="2982" spans="1:46" x14ac:dyDescent="0.25">
      <c r="A2982" s="404">
        <v>43395</v>
      </c>
      <c r="B2982" s="5">
        <v>6283</v>
      </c>
      <c r="E2982" s="62">
        <v>2</v>
      </c>
      <c r="F2982" s="6" t="s">
        <v>1144</v>
      </c>
      <c r="G2982" s="6">
        <v>2018</v>
      </c>
      <c r="L2982" s="6"/>
      <c r="N2982" s="6" t="s">
        <v>1224</v>
      </c>
      <c r="P2982" s="407">
        <v>64</v>
      </c>
      <c r="Q2982" s="407">
        <v>64</v>
      </c>
      <c r="R2982" s="407">
        <v>4</v>
      </c>
      <c r="S2982" s="3" t="s">
        <v>3</v>
      </c>
      <c r="T2982" s="3" t="s">
        <v>44</v>
      </c>
      <c r="U2982" s="3" t="s">
        <v>715</v>
      </c>
      <c r="V2982" s="227" t="s">
        <v>1920</v>
      </c>
      <c r="X2982" s="3" t="s">
        <v>1208</v>
      </c>
      <c r="AA2982" s="18">
        <v>44.374170999999997</v>
      </c>
      <c r="AB2982" s="18">
        <v>-120.28916599999999</v>
      </c>
      <c r="AC2982" s="3" t="s">
        <v>45</v>
      </c>
      <c r="AE2982" s="3" t="s">
        <v>1204</v>
      </c>
      <c r="AF2982" s="3" t="str">
        <f t="shared" si="74"/>
        <v>ex Wyethia amplexicaulis</v>
      </c>
      <c r="AG2982" s="3" t="s">
        <v>2727</v>
      </c>
      <c r="AH2982" s="3" t="s">
        <v>1643</v>
      </c>
      <c r="AT2982" s="3" t="s">
        <v>311</v>
      </c>
    </row>
    <row r="2983" spans="1:46" x14ac:dyDescent="0.25">
      <c r="A2983" s="404">
        <v>43395</v>
      </c>
      <c r="B2983" s="5">
        <v>6284</v>
      </c>
      <c r="E2983" s="62">
        <v>2</v>
      </c>
      <c r="F2983" s="6" t="s">
        <v>1144</v>
      </c>
      <c r="G2983" s="6">
        <v>2018</v>
      </c>
      <c r="L2983" s="6"/>
      <c r="N2983" s="6" t="s">
        <v>1224</v>
      </c>
      <c r="P2983" s="407">
        <v>64</v>
      </c>
      <c r="Q2983" s="407">
        <v>64</v>
      </c>
      <c r="R2983" s="407">
        <v>5</v>
      </c>
      <c r="S2983" s="3" t="s">
        <v>3</v>
      </c>
      <c r="T2983" s="3" t="s">
        <v>44</v>
      </c>
      <c r="U2983" s="3" t="s">
        <v>715</v>
      </c>
      <c r="V2983" s="227" t="s">
        <v>1920</v>
      </c>
      <c r="X2983" s="3" t="s">
        <v>1208</v>
      </c>
      <c r="AA2983" s="18">
        <v>44.374170999999997</v>
      </c>
      <c r="AB2983" s="18">
        <v>-120.28916599999999</v>
      </c>
      <c r="AC2983" s="3" t="s">
        <v>45</v>
      </c>
      <c r="AE2983" s="3" t="s">
        <v>1204</v>
      </c>
      <c r="AF2983" s="3" t="str">
        <f t="shared" si="74"/>
        <v>ex Wyethia amplexicaulis</v>
      </c>
      <c r="AG2983" s="3" t="s">
        <v>2727</v>
      </c>
      <c r="AH2983" s="3" t="s">
        <v>1643</v>
      </c>
      <c r="AT2983" s="3" t="s">
        <v>311</v>
      </c>
    </row>
    <row r="2984" spans="1:46" x14ac:dyDescent="0.25">
      <c r="A2984" s="404">
        <v>43395</v>
      </c>
      <c r="B2984" s="5">
        <v>6285</v>
      </c>
      <c r="E2984" s="62">
        <v>2</v>
      </c>
      <c r="F2984" s="6" t="s">
        <v>1144</v>
      </c>
      <c r="G2984" s="6">
        <v>2018</v>
      </c>
      <c r="L2984" s="6"/>
      <c r="N2984" s="6" t="s">
        <v>1224</v>
      </c>
      <c r="P2984" s="407">
        <v>64</v>
      </c>
      <c r="Q2984" s="407">
        <v>64</v>
      </c>
      <c r="R2984" s="407">
        <v>6</v>
      </c>
      <c r="S2984" s="3" t="s">
        <v>3</v>
      </c>
      <c r="T2984" s="3" t="s">
        <v>44</v>
      </c>
      <c r="U2984" s="3" t="s">
        <v>715</v>
      </c>
      <c r="V2984" s="227" t="s">
        <v>1920</v>
      </c>
      <c r="X2984" s="3" t="s">
        <v>1208</v>
      </c>
      <c r="AA2984" s="18">
        <v>44.374170999999997</v>
      </c>
      <c r="AB2984" s="18">
        <v>-120.28916599999999</v>
      </c>
      <c r="AC2984" s="3" t="s">
        <v>45</v>
      </c>
      <c r="AE2984" s="3" t="s">
        <v>1204</v>
      </c>
      <c r="AF2984" s="3" t="str">
        <f t="shared" si="74"/>
        <v>ex Wyethia amplexicaulis</v>
      </c>
      <c r="AG2984" s="3" t="s">
        <v>2727</v>
      </c>
      <c r="AH2984" s="3" t="s">
        <v>1643</v>
      </c>
      <c r="AT2984" s="3" t="s">
        <v>311</v>
      </c>
    </row>
    <row r="2985" spans="1:46" x14ac:dyDescent="0.25">
      <c r="A2985" s="404">
        <v>43395</v>
      </c>
      <c r="B2985" s="5">
        <v>6286</v>
      </c>
      <c r="E2985" s="62">
        <v>2</v>
      </c>
      <c r="F2985" s="6" t="s">
        <v>1144</v>
      </c>
      <c r="G2985" s="6">
        <v>2018</v>
      </c>
      <c r="L2985" s="6"/>
      <c r="N2985" s="6" t="s">
        <v>1224</v>
      </c>
      <c r="P2985" s="407">
        <v>64</v>
      </c>
      <c r="Q2985" s="407">
        <v>64</v>
      </c>
      <c r="R2985" s="407">
        <v>7</v>
      </c>
      <c r="S2985" s="3" t="s">
        <v>3</v>
      </c>
      <c r="T2985" s="3" t="s">
        <v>44</v>
      </c>
      <c r="U2985" s="3" t="s">
        <v>715</v>
      </c>
      <c r="V2985" s="227" t="s">
        <v>1920</v>
      </c>
      <c r="X2985" s="3" t="s">
        <v>1208</v>
      </c>
      <c r="AA2985" s="18">
        <v>44.374170999999997</v>
      </c>
      <c r="AB2985" s="18">
        <v>-120.28916599999999</v>
      </c>
      <c r="AC2985" s="3" t="s">
        <v>45</v>
      </c>
      <c r="AE2985" s="3" t="s">
        <v>1204</v>
      </c>
      <c r="AF2985" s="3" t="str">
        <f t="shared" si="74"/>
        <v>ex Wyethia amplexicaulis</v>
      </c>
      <c r="AG2985" s="3" t="s">
        <v>2727</v>
      </c>
      <c r="AH2985" s="3" t="s">
        <v>1643</v>
      </c>
      <c r="AT2985" s="3" t="s">
        <v>311</v>
      </c>
    </row>
    <row r="2986" spans="1:46" x14ac:dyDescent="0.25">
      <c r="A2986" s="404">
        <v>43395</v>
      </c>
      <c r="B2986" s="5">
        <v>6287</v>
      </c>
      <c r="E2986" s="62">
        <v>2</v>
      </c>
      <c r="F2986" s="6" t="s">
        <v>1144</v>
      </c>
      <c r="G2986" s="6">
        <v>2018</v>
      </c>
      <c r="L2986" s="6"/>
      <c r="N2986" s="6" t="s">
        <v>1224</v>
      </c>
      <c r="P2986" s="407">
        <v>64</v>
      </c>
      <c r="Q2986" s="407">
        <v>64</v>
      </c>
      <c r="R2986" s="407">
        <v>8</v>
      </c>
      <c r="S2986" s="3" t="s">
        <v>3</v>
      </c>
      <c r="T2986" s="3" t="s">
        <v>44</v>
      </c>
      <c r="U2986" s="3" t="s">
        <v>715</v>
      </c>
      <c r="V2986" s="227" t="s">
        <v>1920</v>
      </c>
      <c r="X2986" s="3" t="s">
        <v>1208</v>
      </c>
      <c r="AA2986" s="18">
        <v>44.374170999999997</v>
      </c>
      <c r="AB2986" s="18">
        <v>-120.28916599999999</v>
      </c>
      <c r="AC2986" s="3" t="s">
        <v>45</v>
      </c>
      <c r="AE2986" s="3" t="s">
        <v>1204</v>
      </c>
      <c r="AF2986" s="3" t="str">
        <f t="shared" si="74"/>
        <v>ex Wyethia amplexicaulis</v>
      </c>
      <c r="AG2986" s="3" t="s">
        <v>2727</v>
      </c>
      <c r="AH2986" s="3" t="s">
        <v>1643</v>
      </c>
      <c r="AT2986" s="3" t="s">
        <v>311</v>
      </c>
    </row>
    <row r="2987" spans="1:46" x14ac:dyDescent="0.25">
      <c r="A2987" s="404">
        <v>43395</v>
      </c>
      <c r="B2987" s="5">
        <v>6288</v>
      </c>
      <c r="E2987" s="62">
        <v>2</v>
      </c>
      <c r="F2987" s="6" t="s">
        <v>1144</v>
      </c>
      <c r="G2987" s="6">
        <v>2018</v>
      </c>
      <c r="L2987" s="6"/>
      <c r="N2987" s="6" t="s">
        <v>1224</v>
      </c>
      <c r="P2987" s="407">
        <v>64</v>
      </c>
      <c r="Q2987" s="407">
        <v>64</v>
      </c>
      <c r="R2987" s="407">
        <v>9</v>
      </c>
      <c r="S2987" s="3" t="s">
        <v>3</v>
      </c>
      <c r="T2987" s="3" t="s">
        <v>44</v>
      </c>
      <c r="U2987" s="3" t="s">
        <v>715</v>
      </c>
      <c r="V2987" s="227" t="s">
        <v>1920</v>
      </c>
      <c r="X2987" s="3" t="s">
        <v>1208</v>
      </c>
      <c r="AA2987" s="18">
        <v>44.374170999999997</v>
      </c>
      <c r="AB2987" s="18">
        <v>-120.28916599999999</v>
      </c>
      <c r="AC2987" s="3" t="s">
        <v>45</v>
      </c>
      <c r="AE2987" s="3" t="s">
        <v>1204</v>
      </c>
      <c r="AF2987" s="3" t="str">
        <f t="shared" si="74"/>
        <v>ex Wyethia amplexicaulis</v>
      </c>
      <c r="AG2987" s="3" t="s">
        <v>2727</v>
      </c>
      <c r="AH2987" s="3" t="s">
        <v>1643</v>
      </c>
      <c r="AT2987" s="3" t="s">
        <v>311</v>
      </c>
    </row>
    <row r="2988" spans="1:46" x14ac:dyDescent="0.25">
      <c r="A2988" s="404">
        <v>43395</v>
      </c>
      <c r="B2988" s="5">
        <v>6289</v>
      </c>
      <c r="E2988" s="62">
        <v>2</v>
      </c>
      <c r="F2988" s="6" t="s">
        <v>1144</v>
      </c>
      <c r="G2988" s="6">
        <v>2018</v>
      </c>
      <c r="L2988" s="6"/>
      <c r="N2988" s="6" t="s">
        <v>1224</v>
      </c>
      <c r="P2988" s="407">
        <v>64</v>
      </c>
      <c r="Q2988" s="407">
        <v>64</v>
      </c>
      <c r="R2988" s="407">
        <v>10</v>
      </c>
      <c r="S2988" s="3" t="s">
        <v>3</v>
      </c>
      <c r="T2988" s="3" t="s">
        <v>44</v>
      </c>
      <c r="U2988" s="3" t="s">
        <v>715</v>
      </c>
      <c r="V2988" s="227" t="s">
        <v>1920</v>
      </c>
      <c r="X2988" s="3" t="s">
        <v>1208</v>
      </c>
      <c r="AA2988" s="18">
        <v>44.374170999999997</v>
      </c>
      <c r="AB2988" s="18">
        <v>-120.28916599999999</v>
      </c>
      <c r="AC2988" s="3" t="s">
        <v>45</v>
      </c>
      <c r="AE2988" s="3" t="s">
        <v>1204</v>
      </c>
      <c r="AF2988" s="3" t="str">
        <f t="shared" si="74"/>
        <v>ex Wyethia amplexicaulis</v>
      </c>
      <c r="AG2988" s="3" t="s">
        <v>2727</v>
      </c>
      <c r="AH2988" s="3" t="s">
        <v>1643</v>
      </c>
      <c r="AT2988" s="3" t="s">
        <v>311</v>
      </c>
    </row>
    <row r="2989" spans="1:46" x14ac:dyDescent="0.25">
      <c r="A2989" s="404">
        <v>43395</v>
      </c>
      <c r="B2989" s="5">
        <v>6290</v>
      </c>
      <c r="E2989" s="62">
        <v>2</v>
      </c>
      <c r="F2989" s="6" t="s">
        <v>1144</v>
      </c>
      <c r="G2989" s="6">
        <v>2018</v>
      </c>
      <c r="L2989" s="6"/>
      <c r="N2989" s="6" t="s">
        <v>1224</v>
      </c>
      <c r="P2989" s="407">
        <v>64</v>
      </c>
      <c r="Q2989" s="407">
        <v>64</v>
      </c>
      <c r="R2989" s="407">
        <v>11</v>
      </c>
      <c r="S2989" s="3" t="s">
        <v>3</v>
      </c>
      <c r="T2989" s="3" t="s">
        <v>44</v>
      </c>
      <c r="U2989" s="3" t="s">
        <v>715</v>
      </c>
      <c r="V2989" s="227" t="s">
        <v>1920</v>
      </c>
      <c r="X2989" s="3" t="s">
        <v>1208</v>
      </c>
      <c r="AA2989" s="18">
        <v>44.374170999999997</v>
      </c>
      <c r="AB2989" s="18">
        <v>-120.28916599999999</v>
      </c>
      <c r="AC2989" s="3" t="s">
        <v>45</v>
      </c>
      <c r="AE2989" s="3" t="s">
        <v>1204</v>
      </c>
      <c r="AF2989" s="3" t="str">
        <f t="shared" si="74"/>
        <v>ex Wyethia amplexicaulis</v>
      </c>
      <c r="AG2989" s="3" t="s">
        <v>2727</v>
      </c>
      <c r="AH2989" s="3" t="s">
        <v>1643</v>
      </c>
      <c r="AT2989" s="3" t="s">
        <v>311</v>
      </c>
    </row>
    <row r="2990" spans="1:46" x14ac:dyDescent="0.25">
      <c r="A2990" s="404">
        <v>43395</v>
      </c>
      <c r="B2990" s="5">
        <v>6291</v>
      </c>
      <c r="E2990" s="62">
        <v>2</v>
      </c>
      <c r="F2990" s="6" t="s">
        <v>1144</v>
      </c>
      <c r="G2990" s="6">
        <v>2018</v>
      </c>
      <c r="L2990" s="6"/>
      <c r="N2990" s="6" t="s">
        <v>1224</v>
      </c>
      <c r="P2990" s="407">
        <v>64</v>
      </c>
      <c r="Q2990" s="407">
        <v>64</v>
      </c>
      <c r="R2990" s="407">
        <v>12</v>
      </c>
      <c r="S2990" s="3" t="s">
        <v>3</v>
      </c>
      <c r="T2990" s="3" t="s">
        <v>44</v>
      </c>
      <c r="U2990" s="3" t="s">
        <v>715</v>
      </c>
      <c r="V2990" s="227" t="s">
        <v>1920</v>
      </c>
      <c r="X2990" s="3" t="s">
        <v>1208</v>
      </c>
      <c r="AA2990" s="18">
        <v>44.374170999999997</v>
      </c>
      <c r="AB2990" s="18">
        <v>-120.28916599999999</v>
      </c>
      <c r="AC2990" s="3" t="s">
        <v>45</v>
      </c>
      <c r="AE2990" s="3" t="s">
        <v>1204</v>
      </c>
      <c r="AF2990" s="3" t="str">
        <f t="shared" si="74"/>
        <v>ex Wyethia amplexicaulis</v>
      </c>
      <c r="AG2990" s="3" t="s">
        <v>2727</v>
      </c>
      <c r="AH2990" s="3" t="s">
        <v>1643</v>
      </c>
      <c r="AT2990" s="3" t="s">
        <v>311</v>
      </c>
    </row>
    <row r="2991" spans="1:46" x14ac:dyDescent="0.25">
      <c r="A2991" s="404">
        <v>43395</v>
      </c>
      <c r="B2991" s="5">
        <v>6292</v>
      </c>
      <c r="E2991" s="62">
        <v>2</v>
      </c>
      <c r="F2991" s="6" t="s">
        <v>1144</v>
      </c>
      <c r="G2991" s="6">
        <v>2018</v>
      </c>
      <c r="L2991" s="6"/>
      <c r="N2991" s="6" t="s">
        <v>1224</v>
      </c>
      <c r="P2991" s="407">
        <v>64</v>
      </c>
      <c r="Q2991" s="407">
        <v>64</v>
      </c>
      <c r="R2991" s="407">
        <v>13</v>
      </c>
      <c r="S2991" s="3" t="s">
        <v>3</v>
      </c>
      <c r="T2991" s="3" t="s">
        <v>44</v>
      </c>
      <c r="U2991" s="3" t="s">
        <v>715</v>
      </c>
      <c r="V2991" s="227" t="s">
        <v>1920</v>
      </c>
      <c r="X2991" s="3" t="s">
        <v>1208</v>
      </c>
      <c r="AA2991" s="18">
        <v>44.374170999999997</v>
      </c>
      <c r="AB2991" s="18">
        <v>-120.28916599999999</v>
      </c>
      <c r="AC2991" s="3" t="s">
        <v>45</v>
      </c>
      <c r="AE2991" s="3" t="s">
        <v>1204</v>
      </c>
      <c r="AF2991" s="3" t="str">
        <f t="shared" si="74"/>
        <v>ex Wyethia amplexicaulis</v>
      </c>
      <c r="AG2991" s="3" t="s">
        <v>2727</v>
      </c>
      <c r="AH2991" s="3" t="s">
        <v>1643</v>
      </c>
      <c r="AT2991" s="3" t="s">
        <v>311</v>
      </c>
    </row>
    <row r="2992" spans="1:46" x14ac:dyDescent="0.25">
      <c r="A2992" s="404">
        <v>43395</v>
      </c>
      <c r="B2992" s="5">
        <v>6293</v>
      </c>
      <c r="E2992" s="62">
        <v>2</v>
      </c>
      <c r="F2992" s="6" t="s">
        <v>1144</v>
      </c>
      <c r="G2992" s="6">
        <v>2018</v>
      </c>
      <c r="L2992" s="6"/>
      <c r="N2992" s="6" t="s">
        <v>1225</v>
      </c>
      <c r="P2992" s="407">
        <v>65</v>
      </c>
      <c r="Q2992" s="407">
        <v>65</v>
      </c>
      <c r="R2992" s="407">
        <v>1</v>
      </c>
      <c r="S2992" s="3" t="s">
        <v>3</v>
      </c>
      <c r="T2992" s="3" t="s">
        <v>44</v>
      </c>
      <c r="U2992" s="3" t="s">
        <v>715</v>
      </c>
      <c r="V2992" s="227" t="s">
        <v>1920</v>
      </c>
      <c r="X2992" s="3" t="s">
        <v>1208</v>
      </c>
      <c r="AA2992" s="18">
        <v>44.402017999999998</v>
      </c>
      <c r="AB2992" s="18">
        <v>-120.19269199999999</v>
      </c>
      <c r="AC2992" s="3" t="s">
        <v>45</v>
      </c>
      <c r="AE2992" s="3" t="s">
        <v>1206</v>
      </c>
      <c r="AF2992" s="3" t="str">
        <f t="shared" si="74"/>
        <v>ex Hackelia micrantha</v>
      </c>
      <c r="AG2992" s="3" t="s">
        <v>2727</v>
      </c>
      <c r="AH2992" s="3" t="s">
        <v>1643</v>
      </c>
      <c r="AT2992" s="3" t="s">
        <v>311</v>
      </c>
    </row>
    <row r="2993" spans="1:46" x14ac:dyDescent="0.25">
      <c r="A2993" s="404">
        <v>43395</v>
      </c>
      <c r="B2993" s="5">
        <v>6294</v>
      </c>
      <c r="E2993" s="62">
        <v>2</v>
      </c>
      <c r="F2993" s="6" t="s">
        <v>1144</v>
      </c>
      <c r="G2993" s="6">
        <v>2018</v>
      </c>
      <c r="L2993" s="6"/>
      <c r="N2993" s="6" t="s">
        <v>1225</v>
      </c>
      <c r="P2993" s="407">
        <v>65</v>
      </c>
      <c r="Q2993" s="407">
        <v>65</v>
      </c>
      <c r="R2993" s="407">
        <v>2</v>
      </c>
      <c r="S2993" s="3" t="s">
        <v>3</v>
      </c>
      <c r="T2993" s="3" t="s">
        <v>44</v>
      </c>
      <c r="U2993" s="3" t="s">
        <v>715</v>
      </c>
      <c r="V2993" s="227" t="s">
        <v>1920</v>
      </c>
      <c r="X2993" s="3" t="s">
        <v>1208</v>
      </c>
      <c r="AA2993" s="18">
        <v>44.402017999999998</v>
      </c>
      <c r="AB2993" s="18">
        <v>-120.19269199999999</v>
      </c>
      <c r="AC2993" s="3" t="s">
        <v>45</v>
      </c>
      <c r="AE2993" s="3" t="s">
        <v>1206</v>
      </c>
      <c r="AF2993" s="3" t="str">
        <f t="shared" si="74"/>
        <v>ex Hackelia micrantha</v>
      </c>
      <c r="AG2993" s="3" t="s">
        <v>2727</v>
      </c>
      <c r="AH2993" s="3" t="s">
        <v>1643</v>
      </c>
      <c r="AT2993" s="3" t="s">
        <v>311</v>
      </c>
    </row>
    <row r="2994" spans="1:46" x14ac:dyDescent="0.25">
      <c r="A2994" s="404">
        <v>43395</v>
      </c>
      <c r="B2994" s="5">
        <v>6295</v>
      </c>
      <c r="E2994" s="62">
        <v>2</v>
      </c>
      <c r="F2994" s="6" t="s">
        <v>1144</v>
      </c>
      <c r="G2994" s="6">
        <v>2018</v>
      </c>
      <c r="L2994" s="6"/>
      <c r="N2994" s="6" t="s">
        <v>1225</v>
      </c>
      <c r="P2994" s="407">
        <v>65</v>
      </c>
      <c r="Q2994" s="407">
        <v>65</v>
      </c>
      <c r="R2994" s="407">
        <v>3</v>
      </c>
      <c r="S2994" s="3" t="s">
        <v>3</v>
      </c>
      <c r="T2994" s="3" t="s">
        <v>44</v>
      </c>
      <c r="U2994" s="3" t="s">
        <v>715</v>
      </c>
      <c r="V2994" s="227" t="s">
        <v>1920</v>
      </c>
      <c r="X2994" s="3" t="s">
        <v>1208</v>
      </c>
      <c r="AA2994" s="18">
        <v>44.402017999999998</v>
      </c>
      <c r="AB2994" s="18">
        <v>-120.19269199999999</v>
      </c>
      <c r="AC2994" s="3" t="s">
        <v>45</v>
      </c>
      <c r="AE2994" s="3" t="s">
        <v>1206</v>
      </c>
      <c r="AF2994" s="3" t="str">
        <f t="shared" si="74"/>
        <v>ex Hackelia micrantha</v>
      </c>
      <c r="AG2994" s="3" t="s">
        <v>2727</v>
      </c>
      <c r="AH2994" s="3" t="s">
        <v>1643</v>
      </c>
      <c r="AT2994" s="3" t="s">
        <v>311</v>
      </c>
    </row>
    <row r="2995" spans="1:46" x14ac:dyDescent="0.25">
      <c r="A2995" s="404">
        <v>43395</v>
      </c>
      <c r="B2995" s="5">
        <v>6296</v>
      </c>
      <c r="E2995" s="62">
        <v>2</v>
      </c>
      <c r="F2995" s="6" t="s">
        <v>1144</v>
      </c>
      <c r="G2995" s="6">
        <v>2018</v>
      </c>
      <c r="L2995" s="6"/>
      <c r="N2995" s="6" t="s">
        <v>1225</v>
      </c>
      <c r="P2995" s="407">
        <v>65</v>
      </c>
      <c r="Q2995" s="407">
        <v>65</v>
      </c>
      <c r="R2995" s="407">
        <v>4</v>
      </c>
      <c r="S2995" s="3" t="s">
        <v>3</v>
      </c>
      <c r="T2995" s="3" t="s">
        <v>44</v>
      </c>
      <c r="U2995" s="3" t="s">
        <v>715</v>
      </c>
      <c r="V2995" s="227" t="s">
        <v>1920</v>
      </c>
      <c r="X2995" s="3" t="s">
        <v>1208</v>
      </c>
      <c r="AA2995" s="18">
        <v>44.402017999999998</v>
      </c>
      <c r="AB2995" s="18">
        <v>-120.19269199999999</v>
      </c>
      <c r="AC2995" s="3" t="s">
        <v>45</v>
      </c>
      <c r="AE2995" s="3" t="s">
        <v>1206</v>
      </c>
      <c r="AF2995" s="3" t="str">
        <f t="shared" si="74"/>
        <v>ex Hackelia micrantha</v>
      </c>
      <c r="AG2995" s="3" t="s">
        <v>2727</v>
      </c>
      <c r="AH2995" s="3" t="s">
        <v>1643</v>
      </c>
      <c r="AT2995" s="3" t="s">
        <v>311</v>
      </c>
    </row>
    <row r="2996" spans="1:46" x14ac:dyDescent="0.25">
      <c r="A2996" s="404">
        <v>43395</v>
      </c>
      <c r="B2996" s="5">
        <v>6297</v>
      </c>
      <c r="E2996" s="62">
        <v>2</v>
      </c>
      <c r="F2996" s="6" t="s">
        <v>1144</v>
      </c>
      <c r="G2996" s="6">
        <v>2018</v>
      </c>
      <c r="L2996" s="6"/>
      <c r="N2996" s="6" t="s">
        <v>1225</v>
      </c>
      <c r="P2996" s="407">
        <v>65</v>
      </c>
      <c r="Q2996" s="407">
        <v>65</v>
      </c>
      <c r="R2996" s="407">
        <v>5</v>
      </c>
      <c r="S2996" s="3" t="s">
        <v>3</v>
      </c>
      <c r="T2996" s="3" t="s">
        <v>44</v>
      </c>
      <c r="U2996" s="3" t="s">
        <v>715</v>
      </c>
      <c r="V2996" s="227" t="s">
        <v>1920</v>
      </c>
      <c r="X2996" s="3" t="s">
        <v>1208</v>
      </c>
      <c r="AA2996" s="18">
        <v>44.402017999999998</v>
      </c>
      <c r="AB2996" s="18">
        <v>-120.19269199999999</v>
      </c>
      <c r="AC2996" s="3" t="s">
        <v>45</v>
      </c>
      <c r="AE2996" s="3" t="s">
        <v>1206</v>
      </c>
      <c r="AF2996" s="3" t="str">
        <f t="shared" si="74"/>
        <v>ex Hackelia micrantha</v>
      </c>
      <c r="AG2996" s="3" t="s">
        <v>2727</v>
      </c>
      <c r="AH2996" s="3" t="s">
        <v>1643</v>
      </c>
      <c r="AT2996" s="3" t="s">
        <v>311</v>
      </c>
    </row>
    <row r="2997" spans="1:46" x14ac:dyDescent="0.25">
      <c r="A2997" s="404">
        <v>43395</v>
      </c>
      <c r="B2997" s="5">
        <v>6298</v>
      </c>
      <c r="E2997" s="62">
        <v>2</v>
      </c>
      <c r="F2997" s="6" t="s">
        <v>1144</v>
      </c>
      <c r="G2997" s="6">
        <v>2018</v>
      </c>
      <c r="L2997" s="6"/>
      <c r="N2997" s="6" t="s">
        <v>1225</v>
      </c>
      <c r="P2997" s="407">
        <v>65</v>
      </c>
      <c r="Q2997" s="407">
        <v>65</v>
      </c>
      <c r="R2997" s="407">
        <v>6</v>
      </c>
      <c r="S2997" s="3" t="s">
        <v>3</v>
      </c>
      <c r="T2997" s="3" t="s">
        <v>44</v>
      </c>
      <c r="U2997" s="3" t="s">
        <v>715</v>
      </c>
      <c r="V2997" s="227" t="s">
        <v>1920</v>
      </c>
      <c r="X2997" s="3" t="s">
        <v>1208</v>
      </c>
      <c r="AA2997" s="18">
        <v>44.402017999999998</v>
      </c>
      <c r="AB2997" s="18">
        <v>-120.19269199999999</v>
      </c>
      <c r="AC2997" s="3" t="s">
        <v>45</v>
      </c>
      <c r="AE2997" s="3" t="s">
        <v>1206</v>
      </c>
      <c r="AF2997" s="3" t="str">
        <f t="shared" si="74"/>
        <v>ex Hackelia micrantha</v>
      </c>
      <c r="AG2997" s="3" t="s">
        <v>2727</v>
      </c>
      <c r="AH2997" s="3" t="s">
        <v>1643</v>
      </c>
      <c r="AT2997" s="3" t="s">
        <v>311</v>
      </c>
    </row>
    <row r="2998" spans="1:46" x14ac:dyDescent="0.25">
      <c r="A2998" s="404">
        <v>43395</v>
      </c>
      <c r="B2998" s="5">
        <v>6299</v>
      </c>
      <c r="E2998" s="62">
        <v>2</v>
      </c>
      <c r="F2998" s="6" t="s">
        <v>1144</v>
      </c>
      <c r="G2998" s="6">
        <v>2018</v>
      </c>
      <c r="L2998" s="6"/>
      <c r="N2998" s="6" t="s">
        <v>1225</v>
      </c>
      <c r="P2998" s="407">
        <v>65</v>
      </c>
      <c r="Q2998" s="407">
        <v>65</v>
      </c>
      <c r="R2998" s="407">
        <v>7</v>
      </c>
      <c r="S2998" s="3" t="s">
        <v>3</v>
      </c>
      <c r="T2998" s="3" t="s">
        <v>44</v>
      </c>
      <c r="U2998" s="3" t="s">
        <v>715</v>
      </c>
      <c r="V2998" s="227" t="s">
        <v>1920</v>
      </c>
      <c r="X2998" s="3" t="s">
        <v>1208</v>
      </c>
      <c r="AA2998" s="18">
        <v>44.402017999999998</v>
      </c>
      <c r="AB2998" s="18">
        <v>-120.19269199999999</v>
      </c>
      <c r="AC2998" s="3" t="s">
        <v>45</v>
      </c>
      <c r="AE2998" s="3" t="s">
        <v>1206</v>
      </c>
      <c r="AF2998" s="3" t="str">
        <f t="shared" si="74"/>
        <v>ex Hackelia micrantha</v>
      </c>
      <c r="AG2998" s="3" t="s">
        <v>2727</v>
      </c>
      <c r="AH2998" s="3" t="s">
        <v>1643</v>
      </c>
      <c r="AT2998" s="3" t="s">
        <v>311</v>
      </c>
    </row>
    <row r="2999" spans="1:46" x14ac:dyDescent="0.25">
      <c r="A2999" s="404">
        <v>43395</v>
      </c>
      <c r="B2999" s="5">
        <v>6300</v>
      </c>
      <c r="E2999" s="62">
        <v>2</v>
      </c>
      <c r="F2999" s="6" t="s">
        <v>1144</v>
      </c>
      <c r="G2999" s="6">
        <v>2018</v>
      </c>
      <c r="L2999" s="6"/>
      <c r="N2999" s="6" t="s">
        <v>1225</v>
      </c>
      <c r="P2999" s="407">
        <v>65</v>
      </c>
      <c r="Q2999" s="407">
        <v>65</v>
      </c>
      <c r="R2999" s="407">
        <v>8</v>
      </c>
      <c r="S2999" s="3" t="s">
        <v>3</v>
      </c>
      <c r="T2999" s="3" t="s">
        <v>44</v>
      </c>
      <c r="U2999" s="3" t="s">
        <v>715</v>
      </c>
      <c r="V2999" s="227" t="s">
        <v>1920</v>
      </c>
      <c r="X2999" s="3" t="s">
        <v>1208</v>
      </c>
      <c r="AA2999" s="18">
        <v>44.402017999999998</v>
      </c>
      <c r="AB2999" s="18">
        <v>-120.19269199999999</v>
      </c>
      <c r="AC2999" s="3" t="s">
        <v>45</v>
      </c>
      <c r="AE2999" s="3" t="s">
        <v>1206</v>
      </c>
      <c r="AF2999" s="3" t="str">
        <f t="shared" si="74"/>
        <v>ex Hackelia micrantha</v>
      </c>
      <c r="AG2999" s="3" t="s">
        <v>2727</v>
      </c>
      <c r="AH2999" s="3" t="s">
        <v>1643</v>
      </c>
      <c r="AT2999" s="3" t="s">
        <v>311</v>
      </c>
    </row>
    <row r="3000" spans="1:46" x14ac:dyDescent="0.25">
      <c r="A3000" s="404">
        <v>43395</v>
      </c>
      <c r="B3000" s="5">
        <v>6301</v>
      </c>
      <c r="E3000" s="62">
        <v>2</v>
      </c>
      <c r="F3000" s="6" t="s">
        <v>1144</v>
      </c>
      <c r="G3000" s="6">
        <v>2018</v>
      </c>
      <c r="L3000" s="6"/>
      <c r="N3000" s="6" t="s">
        <v>1225</v>
      </c>
      <c r="P3000" s="407">
        <v>65</v>
      </c>
      <c r="Q3000" s="407">
        <v>65</v>
      </c>
      <c r="R3000" s="407">
        <v>9</v>
      </c>
      <c r="S3000" s="3" t="s">
        <v>3</v>
      </c>
      <c r="T3000" s="3" t="s">
        <v>44</v>
      </c>
      <c r="U3000" s="3" t="s">
        <v>715</v>
      </c>
      <c r="V3000" s="227" t="s">
        <v>1920</v>
      </c>
      <c r="X3000" s="3" t="s">
        <v>1208</v>
      </c>
      <c r="AA3000" s="18">
        <v>44.402017999999998</v>
      </c>
      <c r="AB3000" s="18">
        <v>-120.19269199999999</v>
      </c>
      <c r="AC3000" s="3" t="s">
        <v>45</v>
      </c>
      <c r="AE3000" s="3" t="s">
        <v>1206</v>
      </c>
      <c r="AF3000" s="3" t="str">
        <f t="shared" si="74"/>
        <v>ex Hackelia micrantha</v>
      </c>
      <c r="AG3000" s="3" t="s">
        <v>2727</v>
      </c>
      <c r="AH3000" s="3" t="s">
        <v>1643</v>
      </c>
      <c r="AT3000" s="3" t="s">
        <v>311</v>
      </c>
    </row>
    <row r="3001" spans="1:46" x14ac:dyDescent="0.25">
      <c r="A3001" s="404">
        <v>43395</v>
      </c>
      <c r="B3001" s="5">
        <v>6302</v>
      </c>
      <c r="E3001" s="62">
        <v>2</v>
      </c>
      <c r="F3001" s="6" t="s">
        <v>1144</v>
      </c>
      <c r="G3001" s="6">
        <v>2018</v>
      </c>
      <c r="L3001" s="6"/>
      <c r="N3001" s="6" t="s">
        <v>1225</v>
      </c>
      <c r="P3001" s="407">
        <v>65</v>
      </c>
      <c r="Q3001" s="407">
        <v>65</v>
      </c>
      <c r="R3001" s="407">
        <v>10</v>
      </c>
      <c r="S3001" s="3" t="s">
        <v>3</v>
      </c>
      <c r="T3001" s="3" t="s">
        <v>44</v>
      </c>
      <c r="U3001" s="3" t="s">
        <v>715</v>
      </c>
      <c r="V3001" s="227" t="s">
        <v>1920</v>
      </c>
      <c r="X3001" s="3" t="s">
        <v>1208</v>
      </c>
      <c r="AA3001" s="18">
        <v>44.402017999999998</v>
      </c>
      <c r="AB3001" s="18">
        <v>-120.19269199999999</v>
      </c>
      <c r="AC3001" s="3" t="s">
        <v>45</v>
      </c>
      <c r="AE3001" s="3" t="s">
        <v>1206</v>
      </c>
      <c r="AF3001" s="3" t="str">
        <f t="shared" si="74"/>
        <v>ex Hackelia micrantha</v>
      </c>
      <c r="AG3001" s="3" t="s">
        <v>2727</v>
      </c>
      <c r="AH3001" s="3" t="s">
        <v>1643</v>
      </c>
      <c r="AT3001" s="3" t="s">
        <v>311</v>
      </c>
    </row>
    <row r="3002" spans="1:46" x14ac:dyDescent="0.25">
      <c r="A3002" s="404">
        <v>43395</v>
      </c>
      <c r="B3002" s="5">
        <v>6303</v>
      </c>
      <c r="E3002" s="62">
        <v>2</v>
      </c>
      <c r="F3002" s="6" t="s">
        <v>1144</v>
      </c>
      <c r="G3002" s="6">
        <v>2018</v>
      </c>
      <c r="L3002" s="6"/>
      <c r="N3002" s="6" t="s">
        <v>1225</v>
      </c>
      <c r="P3002" s="407">
        <v>65</v>
      </c>
      <c r="Q3002" s="407">
        <v>65</v>
      </c>
      <c r="R3002" s="407">
        <v>11</v>
      </c>
      <c r="S3002" s="3" t="s">
        <v>3</v>
      </c>
      <c r="T3002" s="3" t="s">
        <v>44</v>
      </c>
      <c r="U3002" s="3" t="s">
        <v>715</v>
      </c>
      <c r="V3002" s="227" t="s">
        <v>1920</v>
      </c>
      <c r="X3002" s="3" t="s">
        <v>1208</v>
      </c>
      <c r="AA3002" s="18">
        <v>44.402017999999998</v>
      </c>
      <c r="AB3002" s="18">
        <v>-120.19269199999999</v>
      </c>
      <c r="AC3002" s="3" t="s">
        <v>45</v>
      </c>
      <c r="AE3002" s="3" t="s">
        <v>1206</v>
      </c>
      <c r="AF3002" s="3" t="str">
        <f t="shared" si="74"/>
        <v>ex Hackelia micrantha</v>
      </c>
      <c r="AG3002" s="3" t="s">
        <v>2727</v>
      </c>
      <c r="AH3002" s="3" t="s">
        <v>1643</v>
      </c>
      <c r="AT3002" s="3" t="s">
        <v>311</v>
      </c>
    </row>
    <row r="3003" spans="1:46" x14ac:dyDescent="0.25">
      <c r="A3003" s="404">
        <v>43395</v>
      </c>
      <c r="B3003" s="5">
        <v>6304</v>
      </c>
      <c r="E3003" s="62">
        <v>2</v>
      </c>
      <c r="F3003" s="6" t="s">
        <v>1144</v>
      </c>
      <c r="G3003" s="6">
        <v>2018</v>
      </c>
      <c r="L3003" s="6"/>
      <c r="N3003" s="6" t="s">
        <v>1225</v>
      </c>
      <c r="P3003" s="407">
        <v>65</v>
      </c>
      <c r="Q3003" s="407">
        <v>65</v>
      </c>
      <c r="R3003" s="407">
        <v>12</v>
      </c>
      <c r="S3003" s="3" t="s">
        <v>3</v>
      </c>
      <c r="T3003" s="3" t="s">
        <v>44</v>
      </c>
      <c r="U3003" s="3" t="s">
        <v>715</v>
      </c>
      <c r="V3003" s="227" t="s">
        <v>1920</v>
      </c>
      <c r="X3003" s="3" t="s">
        <v>1208</v>
      </c>
      <c r="AA3003" s="18">
        <v>44.402017999999998</v>
      </c>
      <c r="AB3003" s="18">
        <v>-120.19269199999999</v>
      </c>
      <c r="AC3003" s="3" t="s">
        <v>45</v>
      </c>
      <c r="AE3003" s="3" t="s">
        <v>1206</v>
      </c>
      <c r="AF3003" s="3" t="str">
        <f t="shared" si="74"/>
        <v>ex Hackelia micrantha</v>
      </c>
      <c r="AG3003" s="3" t="s">
        <v>2727</v>
      </c>
      <c r="AH3003" s="3" t="s">
        <v>1643</v>
      </c>
      <c r="AT3003" s="3" t="s">
        <v>311</v>
      </c>
    </row>
    <row r="3004" spans="1:46" x14ac:dyDescent="0.25">
      <c r="A3004" s="404">
        <v>43395</v>
      </c>
      <c r="B3004" s="5">
        <v>6305</v>
      </c>
      <c r="E3004" s="62">
        <v>2</v>
      </c>
      <c r="F3004" s="6" t="s">
        <v>1144</v>
      </c>
      <c r="G3004" s="6">
        <v>2018</v>
      </c>
      <c r="L3004" s="6"/>
      <c r="N3004" s="6" t="s">
        <v>1225</v>
      </c>
      <c r="P3004" s="407">
        <v>65</v>
      </c>
      <c r="Q3004" s="407">
        <v>65</v>
      </c>
      <c r="R3004" s="407">
        <v>13</v>
      </c>
      <c r="S3004" s="3" t="s">
        <v>3</v>
      </c>
      <c r="T3004" s="3" t="s">
        <v>44</v>
      </c>
      <c r="U3004" s="3" t="s">
        <v>715</v>
      </c>
      <c r="V3004" s="227" t="s">
        <v>1920</v>
      </c>
      <c r="X3004" s="3" t="s">
        <v>1208</v>
      </c>
      <c r="AA3004" s="18">
        <v>44.402017999999998</v>
      </c>
      <c r="AB3004" s="18">
        <v>-120.19269199999999</v>
      </c>
      <c r="AC3004" s="3" t="s">
        <v>45</v>
      </c>
      <c r="AE3004" s="3" t="s">
        <v>1206</v>
      </c>
      <c r="AF3004" s="3" t="str">
        <f t="shared" si="74"/>
        <v>ex Hackelia micrantha</v>
      </c>
      <c r="AG3004" s="3" t="s">
        <v>2727</v>
      </c>
      <c r="AH3004" s="3" t="s">
        <v>1643</v>
      </c>
      <c r="AT3004" s="3" t="s">
        <v>311</v>
      </c>
    </row>
    <row r="3005" spans="1:46" x14ac:dyDescent="0.25">
      <c r="A3005" s="404">
        <v>43395</v>
      </c>
      <c r="B3005" s="5">
        <v>6306</v>
      </c>
      <c r="E3005" s="62">
        <v>2</v>
      </c>
      <c r="F3005" s="6" t="s">
        <v>1144</v>
      </c>
      <c r="G3005" s="6">
        <v>2018</v>
      </c>
      <c r="L3005" s="6"/>
      <c r="N3005" s="6" t="s">
        <v>1225</v>
      </c>
      <c r="P3005" s="407">
        <v>65</v>
      </c>
      <c r="Q3005" s="407">
        <v>65</v>
      </c>
      <c r="R3005" s="407">
        <v>14</v>
      </c>
      <c r="S3005" s="3" t="s">
        <v>3</v>
      </c>
      <c r="T3005" s="3" t="s">
        <v>44</v>
      </c>
      <c r="U3005" s="3" t="s">
        <v>715</v>
      </c>
      <c r="V3005" s="227" t="s">
        <v>1920</v>
      </c>
      <c r="X3005" s="3" t="s">
        <v>1208</v>
      </c>
      <c r="AA3005" s="18">
        <v>44.402017999999998</v>
      </c>
      <c r="AB3005" s="18">
        <v>-120.19269199999999</v>
      </c>
      <c r="AC3005" s="3" t="s">
        <v>45</v>
      </c>
      <c r="AE3005" s="3" t="s">
        <v>1206</v>
      </c>
      <c r="AF3005" s="3" t="str">
        <f t="shared" si="74"/>
        <v>ex Hackelia micrantha</v>
      </c>
      <c r="AG3005" s="3" t="s">
        <v>2727</v>
      </c>
      <c r="AH3005" s="3" t="s">
        <v>1643</v>
      </c>
      <c r="AT3005" s="3" t="s">
        <v>311</v>
      </c>
    </row>
    <row r="3006" spans="1:46" x14ac:dyDescent="0.25">
      <c r="A3006" s="404">
        <v>43395</v>
      </c>
      <c r="B3006" s="5">
        <v>6307</v>
      </c>
      <c r="E3006" s="62">
        <v>2</v>
      </c>
      <c r="F3006" s="6" t="s">
        <v>1144</v>
      </c>
      <c r="G3006" s="6">
        <v>2018</v>
      </c>
      <c r="L3006" s="6"/>
      <c r="N3006" s="6" t="s">
        <v>1225</v>
      </c>
      <c r="P3006" s="407">
        <v>65</v>
      </c>
      <c r="Q3006" s="407">
        <v>65</v>
      </c>
      <c r="R3006" s="407">
        <v>15</v>
      </c>
      <c r="S3006" s="3" t="s">
        <v>3</v>
      </c>
      <c r="T3006" s="3" t="s">
        <v>44</v>
      </c>
      <c r="U3006" s="3" t="s">
        <v>715</v>
      </c>
      <c r="V3006" s="227" t="s">
        <v>1920</v>
      </c>
      <c r="X3006" s="3" t="s">
        <v>1208</v>
      </c>
      <c r="AA3006" s="18">
        <v>44.402017999999998</v>
      </c>
      <c r="AB3006" s="18">
        <v>-120.19269199999999</v>
      </c>
      <c r="AC3006" s="3" t="s">
        <v>45</v>
      </c>
      <c r="AE3006" s="3" t="s">
        <v>1206</v>
      </c>
      <c r="AF3006" s="3" t="str">
        <f t="shared" si="74"/>
        <v>ex Hackelia micrantha</v>
      </c>
      <c r="AG3006" s="3" t="s">
        <v>2727</v>
      </c>
      <c r="AH3006" s="3" t="s">
        <v>1643</v>
      </c>
      <c r="AT3006" s="3" t="s">
        <v>311</v>
      </c>
    </row>
    <row r="3007" spans="1:46" x14ac:dyDescent="0.25">
      <c r="A3007" s="404">
        <v>43395</v>
      </c>
      <c r="B3007" s="5">
        <v>6308</v>
      </c>
      <c r="E3007" s="62">
        <v>2</v>
      </c>
      <c r="F3007" s="6" t="s">
        <v>1144</v>
      </c>
      <c r="G3007" s="6">
        <v>2018</v>
      </c>
      <c r="L3007" s="6"/>
      <c r="N3007" s="6" t="s">
        <v>1225</v>
      </c>
      <c r="P3007" s="407">
        <v>65</v>
      </c>
      <c r="Q3007" s="407">
        <v>65</v>
      </c>
      <c r="R3007" s="407">
        <v>16</v>
      </c>
      <c r="S3007" s="3" t="s">
        <v>3</v>
      </c>
      <c r="T3007" s="3" t="s">
        <v>44</v>
      </c>
      <c r="U3007" s="3" t="s">
        <v>715</v>
      </c>
      <c r="V3007" s="227" t="s">
        <v>1920</v>
      </c>
      <c r="X3007" s="3" t="s">
        <v>1208</v>
      </c>
      <c r="AA3007" s="18">
        <v>44.402017999999998</v>
      </c>
      <c r="AB3007" s="18">
        <v>-120.19269199999999</v>
      </c>
      <c r="AC3007" s="3" t="s">
        <v>45</v>
      </c>
      <c r="AE3007" s="3" t="s">
        <v>1206</v>
      </c>
      <c r="AF3007" s="3" t="str">
        <f t="shared" si="74"/>
        <v>ex Hackelia micrantha</v>
      </c>
      <c r="AG3007" s="3" t="s">
        <v>2727</v>
      </c>
      <c r="AH3007" s="3" t="s">
        <v>1643</v>
      </c>
      <c r="AT3007" s="3" t="s">
        <v>311</v>
      </c>
    </row>
    <row r="3008" spans="1:46" x14ac:dyDescent="0.25">
      <c r="A3008" s="404">
        <v>43395</v>
      </c>
      <c r="B3008" s="5">
        <v>6309</v>
      </c>
      <c r="E3008" s="62">
        <v>2</v>
      </c>
      <c r="F3008" s="6" t="s">
        <v>1144</v>
      </c>
      <c r="G3008" s="6">
        <v>2018</v>
      </c>
      <c r="L3008" s="6"/>
      <c r="N3008" s="6" t="s">
        <v>1225</v>
      </c>
      <c r="P3008" s="407">
        <v>65</v>
      </c>
      <c r="Q3008" s="407">
        <v>65</v>
      </c>
      <c r="R3008" s="407">
        <v>17</v>
      </c>
      <c r="S3008" s="3" t="s">
        <v>3</v>
      </c>
      <c r="T3008" s="3" t="s">
        <v>44</v>
      </c>
      <c r="U3008" s="3" t="s">
        <v>715</v>
      </c>
      <c r="V3008" s="227" t="s">
        <v>1920</v>
      </c>
      <c r="X3008" s="3" t="s">
        <v>1208</v>
      </c>
      <c r="AA3008" s="18">
        <v>44.402017999999998</v>
      </c>
      <c r="AB3008" s="18">
        <v>-120.19269199999999</v>
      </c>
      <c r="AC3008" s="3" t="s">
        <v>45</v>
      </c>
      <c r="AE3008" s="3" t="s">
        <v>1206</v>
      </c>
      <c r="AF3008" s="3" t="str">
        <f t="shared" si="74"/>
        <v>ex Hackelia micrantha</v>
      </c>
      <c r="AG3008" s="3" t="s">
        <v>2727</v>
      </c>
      <c r="AH3008" s="3" t="s">
        <v>1643</v>
      </c>
      <c r="AT3008" s="3" t="s">
        <v>311</v>
      </c>
    </row>
    <row r="3009" spans="1:46" x14ac:dyDescent="0.25">
      <c r="A3009" s="404">
        <v>43395</v>
      </c>
      <c r="B3009" s="5">
        <v>6310</v>
      </c>
      <c r="E3009" s="62">
        <v>2</v>
      </c>
      <c r="F3009" s="6" t="s">
        <v>1144</v>
      </c>
      <c r="G3009" s="6">
        <v>2018</v>
      </c>
      <c r="L3009" s="6"/>
      <c r="N3009" s="6" t="s">
        <v>1225</v>
      </c>
      <c r="P3009" s="407">
        <v>65</v>
      </c>
      <c r="Q3009" s="407">
        <v>65</v>
      </c>
      <c r="R3009" s="407">
        <v>18</v>
      </c>
      <c r="S3009" s="3" t="s">
        <v>3</v>
      </c>
      <c r="T3009" s="3" t="s">
        <v>44</v>
      </c>
      <c r="U3009" s="3" t="s">
        <v>715</v>
      </c>
      <c r="V3009" s="227" t="s">
        <v>1920</v>
      </c>
      <c r="X3009" s="3" t="s">
        <v>1208</v>
      </c>
      <c r="AA3009" s="18">
        <v>44.402017999999998</v>
      </c>
      <c r="AB3009" s="18">
        <v>-120.19269199999999</v>
      </c>
      <c r="AC3009" s="3" t="s">
        <v>45</v>
      </c>
      <c r="AE3009" s="3" t="s">
        <v>1206</v>
      </c>
      <c r="AF3009" s="3" t="str">
        <f t="shared" si="74"/>
        <v>ex Hackelia micrantha</v>
      </c>
      <c r="AG3009" s="3" t="s">
        <v>2727</v>
      </c>
      <c r="AH3009" s="3" t="s">
        <v>1643</v>
      </c>
      <c r="AT3009" s="3" t="s">
        <v>311</v>
      </c>
    </row>
    <row r="3010" spans="1:46" x14ac:dyDescent="0.25">
      <c r="A3010" s="404">
        <v>43395</v>
      </c>
      <c r="B3010" s="5">
        <v>6311</v>
      </c>
      <c r="E3010" s="62">
        <v>2</v>
      </c>
      <c r="F3010" s="6" t="s">
        <v>1144</v>
      </c>
      <c r="G3010" s="6">
        <v>2018</v>
      </c>
      <c r="L3010" s="6"/>
      <c r="N3010" s="6" t="s">
        <v>1225</v>
      </c>
      <c r="P3010" s="407">
        <v>65</v>
      </c>
      <c r="Q3010" s="407">
        <v>65</v>
      </c>
      <c r="R3010" s="407">
        <v>19</v>
      </c>
      <c r="S3010" s="3" t="s">
        <v>3</v>
      </c>
      <c r="T3010" s="3" t="s">
        <v>44</v>
      </c>
      <c r="U3010" s="3" t="s">
        <v>715</v>
      </c>
      <c r="V3010" s="227" t="s">
        <v>1920</v>
      </c>
      <c r="X3010" s="3" t="s">
        <v>1208</v>
      </c>
      <c r="AA3010" s="18">
        <v>44.402017999999998</v>
      </c>
      <c r="AB3010" s="18">
        <v>-120.19269199999999</v>
      </c>
      <c r="AC3010" s="3" t="s">
        <v>45</v>
      </c>
      <c r="AE3010" s="3" t="s">
        <v>1206</v>
      </c>
      <c r="AF3010" s="3" t="str">
        <f t="shared" si="74"/>
        <v>ex Hackelia micrantha</v>
      </c>
      <c r="AG3010" s="3" t="s">
        <v>2727</v>
      </c>
      <c r="AH3010" s="3" t="s">
        <v>1643</v>
      </c>
      <c r="AT3010" s="3" t="s">
        <v>311</v>
      </c>
    </row>
    <row r="3011" spans="1:46" x14ac:dyDescent="0.25">
      <c r="A3011" s="404">
        <v>43395</v>
      </c>
      <c r="B3011" s="5">
        <v>6312</v>
      </c>
      <c r="E3011" s="62">
        <v>2</v>
      </c>
      <c r="F3011" s="6" t="s">
        <v>1144</v>
      </c>
      <c r="G3011" s="6">
        <v>2018</v>
      </c>
      <c r="L3011" s="6"/>
      <c r="N3011" s="6" t="s">
        <v>1225</v>
      </c>
      <c r="P3011" s="407">
        <v>65</v>
      </c>
      <c r="Q3011" s="407">
        <v>65</v>
      </c>
      <c r="R3011" s="407">
        <v>20</v>
      </c>
      <c r="S3011" s="3" t="s">
        <v>3</v>
      </c>
      <c r="T3011" s="3" t="s">
        <v>44</v>
      </c>
      <c r="U3011" s="3" t="s">
        <v>715</v>
      </c>
      <c r="V3011" s="227" t="s">
        <v>1920</v>
      </c>
      <c r="X3011" s="3" t="s">
        <v>1208</v>
      </c>
      <c r="AA3011" s="18">
        <v>44.402017999999998</v>
      </c>
      <c r="AB3011" s="18">
        <v>-120.19269199999999</v>
      </c>
      <c r="AC3011" s="3" t="s">
        <v>45</v>
      </c>
      <c r="AE3011" s="3" t="s">
        <v>1206</v>
      </c>
      <c r="AF3011" s="3" t="str">
        <f t="shared" si="74"/>
        <v>ex Hackelia micrantha</v>
      </c>
      <c r="AG3011" s="3" t="s">
        <v>2727</v>
      </c>
      <c r="AH3011" s="3" t="s">
        <v>1643</v>
      </c>
      <c r="AT3011" s="3" t="s">
        <v>311</v>
      </c>
    </row>
    <row r="3012" spans="1:46" x14ac:dyDescent="0.25">
      <c r="A3012" s="404">
        <v>43395</v>
      </c>
      <c r="B3012" s="5">
        <v>6313</v>
      </c>
      <c r="E3012" s="62">
        <v>2</v>
      </c>
      <c r="F3012" s="6" t="s">
        <v>1144</v>
      </c>
      <c r="G3012" s="6">
        <v>2018</v>
      </c>
      <c r="L3012" s="6"/>
      <c r="N3012" s="6" t="s">
        <v>1225</v>
      </c>
      <c r="P3012" s="407">
        <v>65</v>
      </c>
      <c r="Q3012" s="407">
        <v>65</v>
      </c>
      <c r="R3012" s="407">
        <v>21</v>
      </c>
      <c r="S3012" s="3" t="s">
        <v>3</v>
      </c>
      <c r="T3012" s="3" t="s">
        <v>44</v>
      </c>
      <c r="U3012" s="3" t="s">
        <v>715</v>
      </c>
      <c r="V3012" s="227" t="s">
        <v>1920</v>
      </c>
      <c r="X3012" s="3" t="s">
        <v>1208</v>
      </c>
      <c r="AA3012" s="18">
        <v>44.402017999999998</v>
      </c>
      <c r="AB3012" s="18">
        <v>-120.19269199999999</v>
      </c>
      <c r="AC3012" s="3" t="s">
        <v>45</v>
      </c>
      <c r="AE3012" s="3" t="s">
        <v>1206</v>
      </c>
      <c r="AF3012" s="3" t="str">
        <f t="shared" si="74"/>
        <v>ex Hackelia micrantha</v>
      </c>
      <c r="AG3012" s="3" t="s">
        <v>2727</v>
      </c>
      <c r="AH3012" s="3" t="s">
        <v>1643</v>
      </c>
      <c r="AT3012" s="3" t="s">
        <v>311</v>
      </c>
    </row>
    <row r="3013" spans="1:46" x14ac:dyDescent="0.25">
      <c r="A3013" s="404">
        <v>43395</v>
      </c>
      <c r="B3013" s="5">
        <v>6314</v>
      </c>
      <c r="E3013" s="62">
        <v>2</v>
      </c>
      <c r="F3013" s="6" t="s">
        <v>1144</v>
      </c>
      <c r="G3013" s="6">
        <v>2018</v>
      </c>
      <c r="L3013" s="6"/>
      <c r="N3013" s="6" t="s">
        <v>1225</v>
      </c>
      <c r="P3013" s="407">
        <v>65</v>
      </c>
      <c r="Q3013" s="407">
        <v>65</v>
      </c>
      <c r="R3013" s="407">
        <v>22</v>
      </c>
      <c r="S3013" s="3" t="s">
        <v>3</v>
      </c>
      <c r="T3013" s="3" t="s">
        <v>44</v>
      </c>
      <c r="U3013" s="3" t="s">
        <v>715</v>
      </c>
      <c r="V3013" s="227" t="s">
        <v>1920</v>
      </c>
      <c r="X3013" s="3" t="s">
        <v>1208</v>
      </c>
      <c r="AA3013" s="18">
        <v>44.402017999999998</v>
      </c>
      <c r="AB3013" s="18">
        <v>-120.19269199999999</v>
      </c>
      <c r="AC3013" s="3" t="s">
        <v>45</v>
      </c>
      <c r="AE3013" s="3" t="s">
        <v>1206</v>
      </c>
      <c r="AF3013" s="3" t="str">
        <f t="shared" si="74"/>
        <v>ex Hackelia micrantha</v>
      </c>
      <c r="AG3013" s="3" t="s">
        <v>2727</v>
      </c>
      <c r="AH3013" s="3" t="s">
        <v>1643</v>
      </c>
      <c r="AT3013" s="3" t="s">
        <v>311</v>
      </c>
    </row>
    <row r="3014" spans="1:46" x14ac:dyDescent="0.25">
      <c r="A3014" s="404">
        <v>43395</v>
      </c>
      <c r="B3014" s="5">
        <v>6315</v>
      </c>
      <c r="E3014" s="62">
        <v>2</v>
      </c>
      <c r="F3014" s="6" t="s">
        <v>1144</v>
      </c>
      <c r="G3014" s="6">
        <v>2018</v>
      </c>
      <c r="L3014" s="6"/>
      <c r="N3014" s="6" t="s">
        <v>1228</v>
      </c>
      <c r="P3014" s="407">
        <v>66</v>
      </c>
      <c r="Q3014" s="407">
        <v>66</v>
      </c>
      <c r="R3014" s="407">
        <v>1</v>
      </c>
      <c r="S3014" s="3" t="s">
        <v>3</v>
      </c>
      <c r="T3014" s="3" t="s">
        <v>44</v>
      </c>
      <c r="U3014" s="3" t="s">
        <v>715</v>
      </c>
      <c r="V3014" s="227" t="s">
        <v>1920</v>
      </c>
      <c r="X3014" s="3" t="s">
        <v>1208</v>
      </c>
      <c r="AA3014" s="18">
        <v>44.405819999999999</v>
      </c>
      <c r="AB3014" s="18">
        <v>-120.20719699999999</v>
      </c>
      <c r="AC3014" s="3" t="s">
        <v>45</v>
      </c>
      <c r="AE3014" s="3" t="s">
        <v>656</v>
      </c>
      <c r="AF3014" s="3" t="str">
        <f t="shared" si="74"/>
        <v>ex Penstemon</v>
      </c>
      <c r="AG3014" s="3" t="s">
        <v>2727</v>
      </c>
      <c r="AH3014" s="3" t="s">
        <v>1643</v>
      </c>
      <c r="AT3014" s="3" t="s">
        <v>311</v>
      </c>
    </row>
    <row r="3015" spans="1:46" x14ac:dyDescent="0.25">
      <c r="A3015" s="404">
        <v>43395</v>
      </c>
      <c r="B3015" s="5">
        <v>6316</v>
      </c>
      <c r="E3015" s="62">
        <v>2</v>
      </c>
      <c r="F3015" s="6" t="s">
        <v>1144</v>
      </c>
      <c r="G3015" s="6">
        <v>2018</v>
      </c>
      <c r="L3015" s="6"/>
      <c r="N3015" s="6" t="s">
        <v>1228</v>
      </c>
      <c r="P3015" s="407">
        <v>66</v>
      </c>
      <c r="Q3015" s="407">
        <v>66</v>
      </c>
      <c r="R3015" s="407">
        <v>2</v>
      </c>
      <c r="S3015" s="3" t="s">
        <v>3</v>
      </c>
      <c r="T3015" s="3" t="s">
        <v>44</v>
      </c>
      <c r="U3015" s="3" t="s">
        <v>715</v>
      </c>
      <c r="V3015" s="227" t="s">
        <v>1920</v>
      </c>
      <c r="X3015" s="3" t="s">
        <v>1208</v>
      </c>
      <c r="AA3015" s="18">
        <v>44.405819999999999</v>
      </c>
      <c r="AB3015" s="18">
        <v>-120.20719699999999</v>
      </c>
      <c r="AC3015" s="3" t="s">
        <v>45</v>
      </c>
      <c r="AE3015" s="3" t="s">
        <v>656</v>
      </c>
      <c r="AF3015" s="3" t="str">
        <f t="shared" si="74"/>
        <v>ex Penstemon</v>
      </c>
      <c r="AG3015" s="3" t="s">
        <v>2727</v>
      </c>
      <c r="AH3015" s="3" t="s">
        <v>1643</v>
      </c>
      <c r="AT3015" s="3" t="s">
        <v>311</v>
      </c>
    </row>
    <row r="3016" spans="1:46" x14ac:dyDescent="0.25">
      <c r="A3016" s="404">
        <v>43395</v>
      </c>
      <c r="B3016" s="5">
        <v>6317</v>
      </c>
      <c r="E3016" s="62">
        <v>2</v>
      </c>
      <c r="F3016" s="6" t="s">
        <v>1144</v>
      </c>
      <c r="G3016" s="6">
        <v>2018</v>
      </c>
      <c r="L3016" s="6"/>
      <c r="N3016" s="6" t="s">
        <v>1228</v>
      </c>
      <c r="P3016" s="407">
        <v>66</v>
      </c>
      <c r="Q3016" s="407">
        <v>66</v>
      </c>
      <c r="R3016" s="407">
        <v>3</v>
      </c>
      <c r="S3016" s="3" t="s">
        <v>3</v>
      </c>
      <c r="T3016" s="3" t="s">
        <v>44</v>
      </c>
      <c r="U3016" s="3" t="s">
        <v>715</v>
      </c>
      <c r="V3016" s="227" t="s">
        <v>1920</v>
      </c>
      <c r="X3016" s="3" t="s">
        <v>1208</v>
      </c>
      <c r="AA3016" s="18">
        <v>44.405819999999999</v>
      </c>
      <c r="AB3016" s="18">
        <v>-120.20719699999999</v>
      </c>
      <c r="AC3016" s="3" t="s">
        <v>45</v>
      </c>
      <c r="AE3016" s="3" t="s">
        <v>656</v>
      </c>
      <c r="AF3016" s="3" t="str">
        <f t="shared" si="74"/>
        <v>ex Penstemon</v>
      </c>
      <c r="AG3016" s="3" t="s">
        <v>2727</v>
      </c>
      <c r="AH3016" s="3" t="s">
        <v>1643</v>
      </c>
      <c r="AT3016" s="3" t="s">
        <v>311</v>
      </c>
    </row>
    <row r="3017" spans="1:46" x14ac:dyDescent="0.25">
      <c r="A3017" s="404">
        <v>43395</v>
      </c>
      <c r="B3017" s="5">
        <v>6318</v>
      </c>
      <c r="E3017" s="62">
        <v>2</v>
      </c>
      <c r="F3017" s="6" t="s">
        <v>1144</v>
      </c>
      <c r="G3017" s="6">
        <v>2018</v>
      </c>
      <c r="L3017" s="6"/>
      <c r="N3017" s="6" t="s">
        <v>1228</v>
      </c>
      <c r="P3017" s="407">
        <v>66</v>
      </c>
      <c r="Q3017" s="407">
        <v>66</v>
      </c>
      <c r="R3017" s="407">
        <v>4</v>
      </c>
      <c r="S3017" s="3" t="s">
        <v>3</v>
      </c>
      <c r="T3017" s="3" t="s">
        <v>44</v>
      </c>
      <c r="U3017" s="3" t="s">
        <v>715</v>
      </c>
      <c r="V3017" s="227" t="s">
        <v>1920</v>
      </c>
      <c r="X3017" s="3" t="s">
        <v>1208</v>
      </c>
      <c r="AA3017" s="18">
        <v>44.405819999999999</v>
      </c>
      <c r="AB3017" s="18">
        <v>-120.20719699999999</v>
      </c>
      <c r="AC3017" s="3" t="s">
        <v>45</v>
      </c>
      <c r="AE3017" s="3" t="s">
        <v>656</v>
      </c>
      <c r="AF3017" s="3" t="str">
        <f t="shared" si="74"/>
        <v>ex Penstemon</v>
      </c>
      <c r="AG3017" s="3" t="s">
        <v>2727</v>
      </c>
      <c r="AH3017" s="3" t="s">
        <v>1643</v>
      </c>
      <c r="AT3017" s="3" t="s">
        <v>311</v>
      </c>
    </row>
    <row r="3018" spans="1:46" x14ac:dyDescent="0.25">
      <c r="A3018" s="404">
        <v>43395</v>
      </c>
      <c r="B3018" s="5">
        <v>6319</v>
      </c>
      <c r="E3018" s="62">
        <v>2</v>
      </c>
      <c r="F3018" s="6" t="s">
        <v>1144</v>
      </c>
      <c r="G3018" s="6">
        <v>2018</v>
      </c>
      <c r="L3018" s="6"/>
      <c r="N3018" s="6" t="s">
        <v>1228</v>
      </c>
      <c r="P3018" s="407">
        <v>66</v>
      </c>
      <c r="Q3018" s="407">
        <v>66</v>
      </c>
      <c r="R3018" s="407">
        <v>5</v>
      </c>
      <c r="S3018" s="3" t="s">
        <v>3</v>
      </c>
      <c r="T3018" s="3" t="s">
        <v>44</v>
      </c>
      <c r="U3018" s="3" t="s">
        <v>715</v>
      </c>
      <c r="V3018" s="227" t="s">
        <v>1920</v>
      </c>
      <c r="X3018" s="3" t="s">
        <v>1208</v>
      </c>
      <c r="AA3018" s="18">
        <v>44.405819999999999</v>
      </c>
      <c r="AB3018" s="18">
        <v>-120.20719699999999</v>
      </c>
      <c r="AC3018" s="3" t="s">
        <v>45</v>
      </c>
      <c r="AE3018" s="3" t="s">
        <v>656</v>
      </c>
      <c r="AF3018" s="3" t="str">
        <f t="shared" si="74"/>
        <v>ex Penstemon</v>
      </c>
      <c r="AG3018" s="3" t="s">
        <v>2727</v>
      </c>
      <c r="AH3018" s="3" t="s">
        <v>1643</v>
      </c>
      <c r="AT3018" s="3" t="s">
        <v>311</v>
      </c>
    </row>
    <row r="3019" spans="1:46" x14ac:dyDescent="0.25">
      <c r="A3019" s="404">
        <v>43395</v>
      </c>
      <c r="B3019" s="5">
        <v>6320</v>
      </c>
      <c r="E3019" s="62">
        <v>2</v>
      </c>
      <c r="F3019" s="6" t="s">
        <v>1144</v>
      </c>
      <c r="G3019" s="6">
        <v>2018</v>
      </c>
      <c r="L3019" s="6"/>
      <c r="N3019" s="6" t="s">
        <v>1228</v>
      </c>
      <c r="P3019" s="407">
        <v>66</v>
      </c>
      <c r="Q3019" s="407">
        <v>66</v>
      </c>
      <c r="R3019" s="407">
        <v>6</v>
      </c>
      <c r="S3019" s="3" t="s">
        <v>3</v>
      </c>
      <c r="T3019" s="3" t="s">
        <v>44</v>
      </c>
      <c r="U3019" s="3" t="s">
        <v>715</v>
      </c>
      <c r="V3019" s="227" t="s">
        <v>1920</v>
      </c>
      <c r="X3019" s="3" t="s">
        <v>1208</v>
      </c>
      <c r="AA3019" s="18">
        <v>44.405819999999999</v>
      </c>
      <c r="AB3019" s="18">
        <v>-120.20719699999999</v>
      </c>
      <c r="AC3019" s="3" t="s">
        <v>45</v>
      </c>
      <c r="AE3019" s="3" t="s">
        <v>656</v>
      </c>
      <c r="AF3019" s="3" t="str">
        <f t="shared" si="74"/>
        <v>ex Penstemon</v>
      </c>
      <c r="AG3019" s="3" t="s">
        <v>2727</v>
      </c>
      <c r="AH3019" s="3" t="s">
        <v>1643</v>
      </c>
      <c r="AT3019" s="3" t="s">
        <v>311</v>
      </c>
    </row>
    <row r="3020" spans="1:46" x14ac:dyDescent="0.25">
      <c r="A3020" s="404">
        <v>43395</v>
      </c>
      <c r="B3020" s="5">
        <v>6321</v>
      </c>
      <c r="E3020" s="62">
        <v>2</v>
      </c>
      <c r="F3020" s="6" t="s">
        <v>1144</v>
      </c>
      <c r="G3020" s="6">
        <v>2018</v>
      </c>
      <c r="L3020" s="6"/>
      <c r="N3020" s="6" t="s">
        <v>1228</v>
      </c>
      <c r="P3020" s="407">
        <v>66</v>
      </c>
      <c r="Q3020" s="407">
        <v>66</v>
      </c>
      <c r="R3020" s="407">
        <v>7</v>
      </c>
      <c r="S3020" s="3" t="s">
        <v>3</v>
      </c>
      <c r="T3020" s="3" t="s">
        <v>44</v>
      </c>
      <c r="U3020" s="3" t="s">
        <v>715</v>
      </c>
      <c r="V3020" s="227" t="s">
        <v>1920</v>
      </c>
      <c r="X3020" s="3" t="s">
        <v>1208</v>
      </c>
      <c r="AA3020" s="18">
        <v>44.405819999999999</v>
      </c>
      <c r="AB3020" s="18">
        <v>-120.20719699999999</v>
      </c>
      <c r="AC3020" s="3" t="s">
        <v>45</v>
      </c>
      <c r="AE3020" s="3" t="s">
        <v>656</v>
      </c>
      <c r="AF3020" s="3" t="str">
        <f t="shared" si="74"/>
        <v>ex Penstemon</v>
      </c>
      <c r="AG3020" s="3" t="s">
        <v>2727</v>
      </c>
      <c r="AH3020" s="3" t="s">
        <v>1643</v>
      </c>
      <c r="AT3020" s="3" t="s">
        <v>311</v>
      </c>
    </row>
    <row r="3021" spans="1:46" x14ac:dyDescent="0.25">
      <c r="A3021" s="404">
        <v>43395</v>
      </c>
      <c r="B3021" s="5">
        <v>6322</v>
      </c>
      <c r="E3021" s="62">
        <v>2</v>
      </c>
      <c r="F3021" s="6" t="s">
        <v>1144</v>
      </c>
      <c r="G3021" s="6">
        <v>2018</v>
      </c>
      <c r="L3021" s="6"/>
      <c r="N3021" s="6" t="s">
        <v>1228</v>
      </c>
      <c r="P3021" s="407">
        <v>66</v>
      </c>
      <c r="Q3021" s="407">
        <v>66</v>
      </c>
      <c r="R3021" s="407">
        <v>8</v>
      </c>
      <c r="S3021" s="3" t="s">
        <v>3</v>
      </c>
      <c r="T3021" s="3" t="s">
        <v>44</v>
      </c>
      <c r="U3021" s="3" t="s">
        <v>715</v>
      </c>
      <c r="V3021" s="227" t="s">
        <v>1920</v>
      </c>
      <c r="X3021" s="3" t="s">
        <v>1208</v>
      </c>
      <c r="AA3021" s="18">
        <v>44.405819999999999</v>
      </c>
      <c r="AB3021" s="18">
        <v>-120.20719699999999</v>
      </c>
      <c r="AC3021" s="3" t="s">
        <v>45</v>
      </c>
      <c r="AE3021" s="3" t="s">
        <v>656</v>
      </c>
      <c r="AF3021" s="3" t="str">
        <f t="shared" si="74"/>
        <v>ex Penstemon</v>
      </c>
      <c r="AG3021" s="3" t="s">
        <v>2727</v>
      </c>
      <c r="AH3021" s="3" t="s">
        <v>1643</v>
      </c>
      <c r="AT3021" s="3" t="s">
        <v>311</v>
      </c>
    </row>
    <row r="3022" spans="1:46" x14ac:dyDescent="0.25">
      <c r="A3022" s="404">
        <v>43395</v>
      </c>
      <c r="B3022" s="5">
        <v>6323</v>
      </c>
      <c r="E3022" s="62">
        <v>2</v>
      </c>
      <c r="F3022" s="6" t="s">
        <v>1144</v>
      </c>
      <c r="G3022" s="6">
        <v>2018</v>
      </c>
      <c r="L3022" s="6"/>
      <c r="N3022" s="6" t="s">
        <v>1228</v>
      </c>
      <c r="P3022" s="407">
        <v>66</v>
      </c>
      <c r="Q3022" s="407">
        <v>66</v>
      </c>
      <c r="R3022" s="407">
        <v>9</v>
      </c>
      <c r="S3022" s="3" t="s">
        <v>3</v>
      </c>
      <c r="T3022" s="3" t="s">
        <v>44</v>
      </c>
      <c r="U3022" s="3" t="s">
        <v>715</v>
      </c>
      <c r="V3022" s="227" t="s">
        <v>1920</v>
      </c>
      <c r="X3022" s="3" t="s">
        <v>1208</v>
      </c>
      <c r="AA3022" s="18">
        <v>44.405819999999999</v>
      </c>
      <c r="AB3022" s="18">
        <v>-120.20719699999999</v>
      </c>
      <c r="AC3022" s="3" t="s">
        <v>45</v>
      </c>
      <c r="AE3022" s="3" t="s">
        <v>656</v>
      </c>
      <c r="AF3022" s="3" t="str">
        <f t="shared" si="74"/>
        <v>ex Penstemon</v>
      </c>
      <c r="AG3022" s="3" t="s">
        <v>2727</v>
      </c>
      <c r="AH3022" s="3" t="s">
        <v>1643</v>
      </c>
      <c r="AT3022" s="3" t="s">
        <v>311</v>
      </c>
    </row>
    <row r="3023" spans="1:46" x14ac:dyDescent="0.25">
      <c r="A3023" s="404">
        <v>43395</v>
      </c>
      <c r="B3023" s="5">
        <v>6324</v>
      </c>
      <c r="E3023" s="62">
        <v>2</v>
      </c>
      <c r="F3023" s="6" t="s">
        <v>1144</v>
      </c>
      <c r="G3023" s="6">
        <v>2018</v>
      </c>
      <c r="L3023" s="6"/>
      <c r="N3023" s="6" t="s">
        <v>1228</v>
      </c>
      <c r="P3023" s="407">
        <v>66</v>
      </c>
      <c r="Q3023" s="407">
        <v>66</v>
      </c>
      <c r="R3023" s="407">
        <v>10</v>
      </c>
      <c r="S3023" s="3" t="s">
        <v>3</v>
      </c>
      <c r="T3023" s="3" t="s">
        <v>44</v>
      </c>
      <c r="U3023" s="3" t="s">
        <v>715</v>
      </c>
      <c r="V3023" s="227" t="s">
        <v>1920</v>
      </c>
      <c r="X3023" s="3" t="s">
        <v>1208</v>
      </c>
      <c r="AA3023" s="18">
        <v>44.405819999999999</v>
      </c>
      <c r="AB3023" s="18">
        <v>-120.20719699999999</v>
      </c>
      <c r="AC3023" s="3" t="s">
        <v>45</v>
      </c>
      <c r="AE3023" s="3" t="s">
        <v>656</v>
      </c>
      <c r="AF3023" s="3" t="str">
        <f t="shared" si="74"/>
        <v>ex Penstemon</v>
      </c>
      <c r="AG3023" s="3" t="s">
        <v>2727</v>
      </c>
      <c r="AH3023" s="3" t="s">
        <v>1643</v>
      </c>
      <c r="AT3023" s="3" t="s">
        <v>311</v>
      </c>
    </row>
    <row r="3024" spans="1:46" x14ac:dyDescent="0.25">
      <c r="A3024" s="404">
        <v>43395</v>
      </c>
      <c r="B3024" s="5">
        <v>6325</v>
      </c>
      <c r="E3024" s="62">
        <v>2</v>
      </c>
      <c r="F3024" s="6" t="s">
        <v>1144</v>
      </c>
      <c r="G3024" s="6">
        <v>2018</v>
      </c>
      <c r="L3024" s="6"/>
      <c r="N3024" s="6" t="s">
        <v>1228</v>
      </c>
      <c r="P3024" s="407">
        <v>66</v>
      </c>
      <c r="Q3024" s="407">
        <v>66</v>
      </c>
      <c r="R3024" s="407">
        <v>11</v>
      </c>
      <c r="S3024" s="3" t="s">
        <v>3</v>
      </c>
      <c r="T3024" s="3" t="s">
        <v>44</v>
      </c>
      <c r="U3024" s="3" t="s">
        <v>715</v>
      </c>
      <c r="V3024" s="227" t="s">
        <v>1920</v>
      </c>
      <c r="X3024" s="3" t="s">
        <v>1208</v>
      </c>
      <c r="AA3024" s="18">
        <v>44.405819999999999</v>
      </c>
      <c r="AB3024" s="18">
        <v>-120.20719699999999</v>
      </c>
      <c r="AC3024" s="3" t="s">
        <v>45</v>
      </c>
      <c r="AE3024" s="3" t="s">
        <v>656</v>
      </c>
      <c r="AF3024" s="3" t="str">
        <f t="shared" si="74"/>
        <v>ex Penstemon</v>
      </c>
      <c r="AG3024" s="3" t="s">
        <v>2727</v>
      </c>
      <c r="AH3024" s="3" t="s">
        <v>1643</v>
      </c>
      <c r="AT3024" s="3" t="s">
        <v>311</v>
      </c>
    </row>
    <row r="3025" spans="1:56" s="2" customFormat="1" x14ac:dyDescent="0.25">
      <c r="A3025" s="404">
        <v>43395</v>
      </c>
      <c r="B3025" s="5">
        <v>6326</v>
      </c>
      <c r="C3025" s="3"/>
      <c r="D3025" s="3"/>
      <c r="E3025" s="62">
        <v>2</v>
      </c>
      <c r="F3025" s="6" t="s">
        <v>1144</v>
      </c>
      <c r="G3025" s="6">
        <v>2018</v>
      </c>
      <c r="H3025" s="6"/>
      <c r="I3025" s="3"/>
      <c r="J3025" s="3"/>
      <c r="K3025" s="3"/>
      <c r="L3025" s="6"/>
      <c r="M3025" s="3"/>
      <c r="N3025" s="6" t="s">
        <v>1228</v>
      </c>
      <c r="O3025" s="6"/>
      <c r="P3025" s="407">
        <v>66</v>
      </c>
      <c r="Q3025" s="407">
        <v>66</v>
      </c>
      <c r="R3025" s="407">
        <v>12</v>
      </c>
      <c r="S3025" s="3" t="s">
        <v>3</v>
      </c>
      <c r="T3025" s="3" t="s">
        <v>44</v>
      </c>
      <c r="U3025" s="3" t="s">
        <v>715</v>
      </c>
      <c r="V3025" s="227" t="s">
        <v>1920</v>
      </c>
      <c r="W3025" s="3"/>
      <c r="X3025" s="3" t="s">
        <v>1208</v>
      </c>
      <c r="Y3025" s="3"/>
      <c r="Z3025" s="3"/>
      <c r="AA3025" s="18">
        <v>44.405819999999999</v>
      </c>
      <c r="AB3025" s="18">
        <v>-120.20719699999999</v>
      </c>
      <c r="AC3025" s="3" t="s">
        <v>45</v>
      </c>
      <c r="AD3025" s="3"/>
      <c r="AE3025" s="3" t="s">
        <v>656</v>
      </c>
      <c r="AF3025" s="3" t="str">
        <f t="shared" si="74"/>
        <v>ex Penstemon</v>
      </c>
      <c r="AG3025" s="3" t="s">
        <v>2727</v>
      </c>
      <c r="AH3025" s="3" t="s">
        <v>1643</v>
      </c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 t="s">
        <v>311</v>
      </c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</row>
    <row r="3026" spans="1:56" x14ac:dyDescent="0.25">
      <c r="A3026" s="404">
        <v>43395</v>
      </c>
      <c r="B3026" s="5">
        <v>6327</v>
      </c>
      <c r="E3026" s="62">
        <v>2</v>
      </c>
      <c r="F3026" s="6" t="s">
        <v>1144</v>
      </c>
      <c r="G3026" s="6">
        <v>2018</v>
      </c>
      <c r="L3026" s="6"/>
      <c r="N3026" s="6" t="s">
        <v>1228</v>
      </c>
      <c r="P3026" s="407">
        <v>66</v>
      </c>
      <c r="Q3026" s="407">
        <v>66</v>
      </c>
      <c r="R3026" s="407">
        <v>13</v>
      </c>
      <c r="S3026" s="3" t="s">
        <v>3</v>
      </c>
      <c r="T3026" s="3" t="s">
        <v>44</v>
      </c>
      <c r="U3026" s="3" t="s">
        <v>715</v>
      </c>
      <c r="V3026" s="227" t="s">
        <v>1920</v>
      </c>
      <c r="X3026" s="3" t="s">
        <v>1208</v>
      </c>
      <c r="AA3026" s="18">
        <v>44.405819999999999</v>
      </c>
      <c r="AB3026" s="18">
        <v>-120.20719699999999</v>
      </c>
      <c r="AC3026" s="3" t="s">
        <v>45</v>
      </c>
      <c r="AE3026" s="3" t="s">
        <v>656</v>
      </c>
      <c r="AF3026" s="3" t="str">
        <f t="shared" si="74"/>
        <v>ex Penstemon</v>
      </c>
      <c r="AG3026" s="3" t="s">
        <v>2727</v>
      </c>
      <c r="AH3026" s="3" t="s">
        <v>1643</v>
      </c>
      <c r="AT3026" s="3" t="s">
        <v>311</v>
      </c>
    </row>
    <row r="3027" spans="1:56" x14ac:dyDescent="0.25">
      <c r="A3027" s="404">
        <v>43395</v>
      </c>
      <c r="B3027" s="5">
        <v>8807</v>
      </c>
      <c r="C3027" s="22"/>
      <c r="D3027" s="22"/>
      <c r="E3027" s="64">
        <v>28</v>
      </c>
      <c r="F3027" s="28" t="s">
        <v>1144</v>
      </c>
      <c r="G3027" s="28">
        <v>2018</v>
      </c>
      <c r="H3027" s="28"/>
      <c r="I3027" s="22"/>
      <c r="J3027" s="22"/>
      <c r="K3027" s="22"/>
      <c r="L3027" s="6"/>
      <c r="M3027" s="22"/>
      <c r="N3027" s="28" t="s">
        <v>2088</v>
      </c>
      <c r="O3027" s="28"/>
      <c r="P3027" s="417">
        <v>90</v>
      </c>
      <c r="Q3027" s="417">
        <v>90</v>
      </c>
      <c r="R3027" s="417">
        <v>1</v>
      </c>
      <c r="S3027" s="22" t="s">
        <v>3</v>
      </c>
      <c r="T3027" s="22" t="s">
        <v>44</v>
      </c>
      <c r="U3027" s="22" t="s">
        <v>277</v>
      </c>
      <c r="V3027" s="22" t="s">
        <v>1920</v>
      </c>
      <c r="W3027" s="22"/>
      <c r="X3027" s="22" t="s">
        <v>2031</v>
      </c>
      <c r="Y3027" s="22"/>
      <c r="Z3027" s="22"/>
      <c r="AA3027" s="31">
        <v>45.258749999999999</v>
      </c>
      <c r="AB3027" s="31">
        <v>-121.24732299999999</v>
      </c>
      <c r="AC3027" s="22" t="s">
        <v>45</v>
      </c>
      <c r="AD3027" s="22"/>
      <c r="AE3027" s="22" t="s">
        <v>1991</v>
      </c>
      <c r="AF3027" s="22" t="str">
        <f t="shared" si="74"/>
        <v>ex Spiraea douglasii</v>
      </c>
      <c r="AG3027" s="3" t="s">
        <v>2727</v>
      </c>
      <c r="AH3027" s="3" t="s">
        <v>1643</v>
      </c>
      <c r="AI3027" s="22"/>
      <c r="AJ3027" s="22"/>
      <c r="AK3027" s="22"/>
      <c r="AL3027" s="22"/>
      <c r="AM3027" s="22"/>
      <c r="AN3027" s="22"/>
      <c r="AO3027" s="22"/>
      <c r="AP3027" s="22"/>
      <c r="AQ3027" s="22"/>
      <c r="AR3027" s="22"/>
      <c r="AS3027" s="22"/>
      <c r="AT3027" s="22" t="s">
        <v>311</v>
      </c>
      <c r="AU3027" s="22"/>
      <c r="AV3027" s="22"/>
      <c r="AW3027" s="22"/>
      <c r="AX3027" s="22"/>
      <c r="AY3027" s="22"/>
      <c r="AZ3027" s="22"/>
      <c r="BA3027" s="22"/>
      <c r="BB3027" s="22"/>
      <c r="BC3027" s="22"/>
    </row>
    <row r="3028" spans="1:56" x14ac:dyDescent="0.25">
      <c r="A3028" s="404">
        <v>43395</v>
      </c>
      <c r="B3028" s="5">
        <v>8808</v>
      </c>
      <c r="E3028" s="64">
        <v>28</v>
      </c>
      <c r="F3028" s="28" t="s">
        <v>1144</v>
      </c>
      <c r="G3028" s="28">
        <v>2018</v>
      </c>
      <c r="H3028" s="28"/>
      <c r="I3028" s="22"/>
      <c r="J3028" s="22"/>
      <c r="K3028" s="22"/>
      <c r="L3028" s="6"/>
      <c r="M3028" s="22"/>
      <c r="N3028" s="28" t="s">
        <v>2088</v>
      </c>
      <c r="O3028" s="28"/>
      <c r="P3028" s="417">
        <v>90</v>
      </c>
      <c r="Q3028" s="417">
        <v>90</v>
      </c>
      <c r="R3028" s="417">
        <v>2</v>
      </c>
      <c r="S3028" s="22" t="s">
        <v>3</v>
      </c>
      <c r="T3028" s="22" t="s">
        <v>44</v>
      </c>
      <c r="U3028" s="22" t="s">
        <v>277</v>
      </c>
      <c r="V3028" s="22" t="s">
        <v>1920</v>
      </c>
      <c r="W3028" s="22"/>
      <c r="X3028" s="22" t="s">
        <v>2031</v>
      </c>
      <c r="Y3028" s="22"/>
      <c r="Z3028" s="22"/>
      <c r="AA3028" s="31">
        <v>45.258749999999999</v>
      </c>
      <c r="AB3028" s="31">
        <v>-121.24732299999999</v>
      </c>
      <c r="AC3028" s="22" t="s">
        <v>45</v>
      </c>
      <c r="AD3028" s="22"/>
      <c r="AE3028" s="22" t="s">
        <v>1991</v>
      </c>
      <c r="AF3028" s="22" t="str">
        <f t="shared" si="74"/>
        <v>ex Spiraea douglasii</v>
      </c>
      <c r="AG3028" s="3" t="s">
        <v>2727</v>
      </c>
      <c r="AH3028" s="3" t="s">
        <v>1643</v>
      </c>
      <c r="AI3028" s="22"/>
      <c r="AJ3028" s="22"/>
      <c r="AK3028" s="22"/>
      <c r="AL3028" s="22"/>
      <c r="AM3028" s="22"/>
      <c r="AN3028" s="22"/>
      <c r="AO3028" s="22"/>
      <c r="AP3028" s="22"/>
      <c r="AQ3028" s="22"/>
      <c r="AR3028" s="22"/>
      <c r="AS3028" s="22"/>
      <c r="AT3028" s="22" t="s">
        <v>311</v>
      </c>
    </row>
    <row r="3029" spans="1:56" x14ac:dyDescent="0.25">
      <c r="A3029" s="404">
        <v>43395</v>
      </c>
      <c r="B3029" s="5">
        <v>8809</v>
      </c>
      <c r="C3029" s="23"/>
      <c r="D3029" s="23"/>
      <c r="E3029" s="63">
        <v>28</v>
      </c>
      <c r="F3029" s="25" t="s">
        <v>1144</v>
      </c>
      <c r="G3029" s="25">
        <v>2018</v>
      </c>
      <c r="H3029" s="25"/>
      <c r="I3029" s="23"/>
      <c r="J3029" s="23"/>
      <c r="K3029" s="23"/>
      <c r="L3029" s="6"/>
      <c r="M3029" s="23"/>
      <c r="N3029" s="25" t="s">
        <v>2089</v>
      </c>
      <c r="O3029" s="25"/>
      <c r="P3029" s="427">
        <v>91</v>
      </c>
      <c r="Q3029" s="427">
        <v>91</v>
      </c>
      <c r="R3029" s="427">
        <v>1</v>
      </c>
      <c r="S3029" s="23" t="s">
        <v>3</v>
      </c>
      <c r="T3029" s="23" t="s">
        <v>44</v>
      </c>
      <c r="U3029" s="23" t="s">
        <v>277</v>
      </c>
      <c r="V3029" s="23" t="s">
        <v>1920</v>
      </c>
      <c r="W3029" s="23"/>
      <c r="X3029" s="23" t="s">
        <v>2031</v>
      </c>
      <c r="Y3029" s="23"/>
      <c r="Z3029" s="23"/>
      <c r="AA3029" s="26">
        <v>44.259500000000003</v>
      </c>
      <c r="AB3029" s="26">
        <v>-121.2478</v>
      </c>
      <c r="AC3029" s="23" t="s">
        <v>45</v>
      </c>
      <c r="AD3029" s="23"/>
      <c r="AE3029" s="23" t="s">
        <v>2036</v>
      </c>
      <c r="AF3029" s="23" t="str">
        <f t="shared" si="74"/>
        <v>ex Thelypodium sp.</v>
      </c>
      <c r="AG3029" s="3" t="s">
        <v>2727</v>
      </c>
      <c r="AH3029" s="3" t="s">
        <v>1643</v>
      </c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 t="s">
        <v>311</v>
      </c>
      <c r="AU3029" s="23"/>
      <c r="AV3029" s="23"/>
      <c r="AW3029" s="23"/>
      <c r="AX3029" s="23"/>
      <c r="AY3029" s="23"/>
      <c r="AZ3029" s="23"/>
      <c r="BA3029" s="23"/>
      <c r="BB3029" s="23"/>
      <c r="BC3029" s="23"/>
    </row>
    <row r="3030" spans="1:56" x14ac:dyDescent="0.25">
      <c r="A3030" s="404">
        <v>43395</v>
      </c>
      <c r="B3030" s="5">
        <v>8810</v>
      </c>
      <c r="E3030" s="63">
        <v>28</v>
      </c>
      <c r="F3030" s="25" t="s">
        <v>1144</v>
      </c>
      <c r="G3030" s="25">
        <v>2018</v>
      </c>
      <c r="H3030" s="25"/>
      <c r="I3030" s="23"/>
      <c r="J3030" s="23"/>
      <c r="K3030" s="23"/>
      <c r="L3030" s="6"/>
      <c r="M3030" s="23"/>
      <c r="N3030" s="25" t="s">
        <v>2089</v>
      </c>
      <c r="O3030" s="25"/>
      <c r="P3030" s="427">
        <v>91</v>
      </c>
      <c r="Q3030" s="427">
        <v>91</v>
      </c>
      <c r="R3030" s="427">
        <v>2</v>
      </c>
      <c r="S3030" s="23" t="s">
        <v>3</v>
      </c>
      <c r="T3030" s="23" t="s">
        <v>44</v>
      </c>
      <c r="U3030" s="23" t="s">
        <v>277</v>
      </c>
      <c r="V3030" s="23" t="s">
        <v>1920</v>
      </c>
      <c r="W3030" s="23"/>
      <c r="X3030" s="23" t="s">
        <v>2031</v>
      </c>
      <c r="Y3030" s="23"/>
      <c r="Z3030" s="23"/>
      <c r="AA3030" s="26">
        <v>44.259500000000003</v>
      </c>
      <c r="AB3030" s="26">
        <v>-121.2478</v>
      </c>
      <c r="AC3030" s="23" t="s">
        <v>45</v>
      </c>
      <c r="AD3030" s="23"/>
      <c r="AE3030" s="23" t="s">
        <v>2036</v>
      </c>
      <c r="AF3030" s="23" t="str">
        <f t="shared" si="74"/>
        <v>ex Thelypodium sp.</v>
      </c>
      <c r="AG3030" s="3" t="s">
        <v>2727</v>
      </c>
      <c r="AH3030" s="3" t="s">
        <v>1643</v>
      </c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 t="s">
        <v>311</v>
      </c>
    </row>
    <row r="3031" spans="1:56" x14ac:dyDescent="0.25">
      <c r="A3031" s="404">
        <v>43395</v>
      </c>
      <c r="B3031" s="5">
        <v>8811</v>
      </c>
      <c r="E3031" s="63">
        <v>28</v>
      </c>
      <c r="F3031" s="25" t="s">
        <v>1144</v>
      </c>
      <c r="G3031" s="25">
        <v>2018</v>
      </c>
      <c r="H3031" s="25"/>
      <c r="I3031" s="23"/>
      <c r="J3031" s="23"/>
      <c r="K3031" s="23"/>
      <c r="L3031" s="6"/>
      <c r="M3031" s="23"/>
      <c r="N3031" s="25" t="s">
        <v>2089</v>
      </c>
      <c r="O3031" s="25"/>
      <c r="P3031" s="427">
        <v>91</v>
      </c>
      <c r="Q3031" s="427">
        <v>91</v>
      </c>
      <c r="R3031" s="427">
        <v>3</v>
      </c>
      <c r="S3031" s="23" t="s">
        <v>3</v>
      </c>
      <c r="T3031" s="23" t="s">
        <v>44</v>
      </c>
      <c r="U3031" s="23" t="s">
        <v>277</v>
      </c>
      <c r="V3031" s="23" t="s">
        <v>1920</v>
      </c>
      <c r="W3031" s="23"/>
      <c r="X3031" s="23" t="s">
        <v>2031</v>
      </c>
      <c r="Y3031" s="23"/>
      <c r="Z3031" s="23"/>
      <c r="AA3031" s="26">
        <v>44.259500000000003</v>
      </c>
      <c r="AB3031" s="26">
        <v>-121.2478</v>
      </c>
      <c r="AC3031" s="23" t="s">
        <v>45</v>
      </c>
      <c r="AD3031" s="23"/>
      <c r="AE3031" s="23" t="s">
        <v>2036</v>
      </c>
      <c r="AF3031" s="23" t="str">
        <f t="shared" si="74"/>
        <v>ex Thelypodium sp.</v>
      </c>
      <c r="AG3031" s="3" t="s">
        <v>2727</v>
      </c>
      <c r="AH3031" s="3" t="s">
        <v>1643</v>
      </c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 t="s">
        <v>311</v>
      </c>
    </row>
    <row r="3032" spans="1:56" x14ac:dyDescent="0.25">
      <c r="A3032" s="404">
        <v>43395</v>
      </c>
      <c r="B3032" s="5">
        <v>8812</v>
      </c>
      <c r="E3032" s="63">
        <v>28</v>
      </c>
      <c r="F3032" s="25" t="s">
        <v>1144</v>
      </c>
      <c r="G3032" s="25">
        <v>2018</v>
      </c>
      <c r="H3032" s="25"/>
      <c r="I3032" s="23"/>
      <c r="J3032" s="23"/>
      <c r="K3032" s="23"/>
      <c r="L3032" s="6"/>
      <c r="M3032" s="23"/>
      <c r="N3032" s="25" t="s">
        <v>2089</v>
      </c>
      <c r="O3032" s="25"/>
      <c r="P3032" s="427">
        <v>91</v>
      </c>
      <c r="Q3032" s="427">
        <v>91</v>
      </c>
      <c r="R3032" s="427">
        <v>4</v>
      </c>
      <c r="S3032" s="23" t="s">
        <v>3</v>
      </c>
      <c r="T3032" s="23" t="s">
        <v>44</v>
      </c>
      <c r="U3032" s="23" t="s">
        <v>277</v>
      </c>
      <c r="V3032" s="23" t="s">
        <v>1920</v>
      </c>
      <c r="W3032" s="23"/>
      <c r="X3032" s="23" t="s">
        <v>2031</v>
      </c>
      <c r="Y3032" s="23"/>
      <c r="Z3032" s="23"/>
      <c r="AA3032" s="26">
        <v>44.259500000000003</v>
      </c>
      <c r="AB3032" s="26">
        <v>-121.2478</v>
      </c>
      <c r="AC3032" s="23" t="s">
        <v>45</v>
      </c>
      <c r="AD3032" s="23"/>
      <c r="AE3032" s="23" t="s">
        <v>2036</v>
      </c>
      <c r="AF3032" s="23" t="str">
        <f t="shared" si="74"/>
        <v>ex Thelypodium sp.</v>
      </c>
      <c r="AG3032" s="3" t="s">
        <v>2727</v>
      </c>
      <c r="AH3032" s="3" t="s">
        <v>1643</v>
      </c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 t="s">
        <v>311</v>
      </c>
    </row>
    <row r="3033" spans="1:56" x14ac:dyDescent="0.25">
      <c r="A3033" s="404">
        <v>43395</v>
      </c>
      <c r="B3033" s="5">
        <v>8813</v>
      </c>
      <c r="E3033" s="63">
        <v>28</v>
      </c>
      <c r="F3033" s="25" t="s">
        <v>1144</v>
      </c>
      <c r="G3033" s="25">
        <v>2018</v>
      </c>
      <c r="H3033" s="25"/>
      <c r="I3033" s="23"/>
      <c r="J3033" s="23"/>
      <c r="K3033" s="23"/>
      <c r="L3033" s="6"/>
      <c r="M3033" s="23"/>
      <c r="N3033" s="25" t="s">
        <v>2089</v>
      </c>
      <c r="O3033" s="25"/>
      <c r="P3033" s="427">
        <v>91</v>
      </c>
      <c r="Q3033" s="427">
        <v>91</v>
      </c>
      <c r="R3033" s="427">
        <v>5</v>
      </c>
      <c r="S3033" s="23" t="s">
        <v>3</v>
      </c>
      <c r="T3033" s="23" t="s">
        <v>44</v>
      </c>
      <c r="U3033" s="23" t="s">
        <v>277</v>
      </c>
      <c r="V3033" s="23" t="s">
        <v>1920</v>
      </c>
      <c r="W3033" s="23"/>
      <c r="X3033" s="23" t="s">
        <v>2031</v>
      </c>
      <c r="Y3033" s="23"/>
      <c r="Z3033" s="23"/>
      <c r="AA3033" s="26">
        <v>44.259500000000003</v>
      </c>
      <c r="AB3033" s="26">
        <v>-121.2478</v>
      </c>
      <c r="AC3033" s="23" t="s">
        <v>45</v>
      </c>
      <c r="AD3033" s="23"/>
      <c r="AE3033" s="23" t="s">
        <v>2036</v>
      </c>
      <c r="AF3033" s="23" t="str">
        <f t="shared" si="74"/>
        <v>ex Thelypodium sp.</v>
      </c>
      <c r="AG3033" s="3" t="s">
        <v>2727</v>
      </c>
      <c r="AH3033" s="3" t="s">
        <v>1643</v>
      </c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 t="s">
        <v>311</v>
      </c>
    </row>
    <row r="3034" spans="1:56" x14ac:dyDescent="0.25">
      <c r="A3034" s="404">
        <v>43395</v>
      </c>
      <c r="B3034" s="5">
        <v>8814</v>
      </c>
      <c r="E3034" s="63">
        <v>28</v>
      </c>
      <c r="F3034" s="25" t="s">
        <v>1144</v>
      </c>
      <c r="G3034" s="25">
        <v>2018</v>
      </c>
      <c r="H3034" s="25"/>
      <c r="I3034" s="23"/>
      <c r="J3034" s="23"/>
      <c r="K3034" s="23"/>
      <c r="L3034" s="6"/>
      <c r="M3034" s="23"/>
      <c r="N3034" s="25" t="s">
        <v>2089</v>
      </c>
      <c r="O3034" s="25"/>
      <c r="P3034" s="427">
        <v>91</v>
      </c>
      <c r="Q3034" s="427">
        <v>91</v>
      </c>
      <c r="R3034" s="427">
        <v>6</v>
      </c>
      <c r="S3034" s="23" t="s">
        <v>3</v>
      </c>
      <c r="T3034" s="23" t="s">
        <v>44</v>
      </c>
      <c r="U3034" s="23" t="s">
        <v>277</v>
      </c>
      <c r="V3034" s="23" t="s">
        <v>1920</v>
      </c>
      <c r="W3034" s="23"/>
      <c r="X3034" s="23" t="s">
        <v>2031</v>
      </c>
      <c r="Y3034" s="23"/>
      <c r="Z3034" s="23"/>
      <c r="AA3034" s="26">
        <v>44.259500000000003</v>
      </c>
      <c r="AB3034" s="26">
        <v>-121.2478</v>
      </c>
      <c r="AC3034" s="23" t="s">
        <v>45</v>
      </c>
      <c r="AD3034" s="23"/>
      <c r="AE3034" s="23" t="s">
        <v>2036</v>
      </c>
      <c r="AF3034" s="23" t="str">
        <f t="shared" si="74"/>
        <v>ex Thelypodium sp.</v>
      </c>
      <c r="AG3034" s="3" t="s">
        <v>2727</v>
      </c>
      <c r="AH3034" s="3" t="s">
        <v>1643</v>
      </c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 t="s">
        <v>311</v>
      </c>
    </row>
    <row r="3035" spans="1:56" x14ac:dyDescent="0.25">
      <c r="A3035" s="404">
        <v>43395</v>
      </c>
      <c r="B3035" s="5">
        <v>8815</v>
      </c>
      <c r="E3035" s="63">
        <v>28</v>
      </c>
      <c r="F3035" s="25" t="s">
        <v>1144</v>
      </c>
      <c r="G3035" s="25">
        <v>2018</v>
      </c>
      <c r="H3035" s="25"/>
      <c r="I3035" s="23"/>
      <c r="J3035" s="23"/>
      <c r="K3035" s="23"/>
      <c r="L3035" s="6"/>
      <c r="M3035" s="23"/>
      <c r="N3035" s="25" t="s">
        <v>2089</v>
      </c>
      <c r="O3035" s="25"/>
      <c r="P3035" s="427">
        <v>91</v>
      </c>
      <c r="Q3035" s="427">
        <v>91</v>
      </c>
      <c r="R3035" s="427">
        <v>7</v>
      </c>
      <c r="S3035" s="23" t="s">
        <v>3</v>
      </c>
      <c r="T3035" s="23" t="s">
        <v>44</v>
      </c>
      <c r="U3035" s="23" t="s">
        <v>277</v>
      </c>
      <c r="V3035" s="23" t="s">
        <v>1920</v>
      </c>
      <c r="W3035" s="23"/>
      <c r="X3035" s="23" t="s">
        <v>2031</v>
      </c>
      <c r="Y3035" s="23"/>
      <c r="Z3035" s="23"/>
      <c r="AA3035" s="26">
        <v>44.259500000000003</v>
      </c>
      <c r="AB3035" s="26">
        <v>-121.2478</v>
      </c>
      <c r="AC3035" s="23" t="s">
        <v>45</v>
      </c>
      <c r="AD3035" s="23"/>
      <c r="AE3035" s="23" t="s">
        <v>2036</v>
      </c>
      <c r="AF3035" s="23" t="str">
        <f t="shared" si="74"/>
        <v>ex Thelypodium sp.</v>
      </c>
      <c r="AG3035" s="3" t="s">
        <v>2727</v>
      </c>
      <c r="AH3035" s="3" t="s">
        <v>1643</v>
      </c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 t="s">
        <v>311</v>
      </c>
    </row>
    <row r="3036" spans="1:56" x14ac:dyDescent="0.25">
      <c r="A3036" s="404">
        <v>43395</v>
      </c>
      <c r="B3036" s="5">
        <v>8816</v>
      </c>
      <c r="E3036" s="63">
        <v>28</v>
      </c>
      <c r="F3036" s="25" t="s">
        <v>1144</v>
      </c>
      <c r="G3036" s="25">
        <v>2018</v>
      </c>
      <c r="H3036" s="25"/>
      <c r="I3036" s="23"/>
      <c r="J3036" s="23"/>
      <c r="K3036" s="23"/>
      <c r="L3036" s="6"/>
      <c r="M3036" s="23"/>
      <c r="N3036" s="25" t="s">
        <v>2089</v>
      </c>
      <c r="O3036" s="25"/>
      <c r="P3036" s="427">
        <v>91</v>
      </c>
      <c r="Q3036" s="427">
        <v>91</v>
      </c>
      <c r="R3036" s="427">
        <v>8</v>
      </c>
      <c r="S3036" s="23" t="s">
        <v>3</v>
      </c>
      <c r="T3036" s="23" t="s">
        <v>44</v>
      </c>
      <c r="U3036" s="23" t="s">
        <v>277</v>
      </c>
      <c r="V3036" s="23" t="s">
        <v>1920</v>
      </c>
      <c r="W3036" s="23"/>
      <c r="X3036" s="23" t="s">
        <v>2031</v>
      </c>
      <c r="Y3036" s="23"/>
      <c r="Z3036" s="23"/>
      <c r="AA3036" s="26">
        <v>44.259500000000003</v>
      </c>
      <c r="AB3036" s="26">
        <v>-121.2478</v>
      </c>
      <c r="AC3036" s="23" t="s">
        <v>45</v>
      </c>
      <c r="AD3036" s="23"/>
      <c r="AE3036" s="23" t="s">
        <v>2036</v>
      </c>
      <c r="AF3036" s="23" t="str">
        <f t="shared" ref="AF3036:AF3099" si="75">CONCATENATE("ex ", AE3036)</f>
        <v>ex Thelypodium sp.</v>
      </c>
      <c r="AG3036" s="3" t="s">
        <v>2727</v>
      </c>
      <c r="AH3036" s="3" t="s">
        <v>1643</v>
      </c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 t="s">
        <v>311</v>
      </c>
    </row>
    <row r="3037" spans="1:56" x14ac:dyDescent="0.25">
      <c r="A3037" s="404">
        <v>43395</v>
      </c>
      <c r="B3037" s="5">
        <v>8817</v>
      </c>
      <c r="E3037" s="63">
        <v>28</v>
      </c>
      <c r="F3037" s="25" t="s">
        <v>1144</v>
      </c>
      <c r="G3037" s="25">
        <v>2018</v>
      </c>
      <c r="H3037" s="25"/>
      <c r="I3037" s="23"/>
      <c r="J3037" s="23"/>
      <c r="K3037" s="23"/>
      <c r="L3037" s="6"/>
      <c r="M3037" s="23"/>
      <c r="N3037" s="25" t="s">
        <v>2089</v>
      </c>
      <c r="O3037" s="25"/>
      <c r="P3037" s="427">
        <v>91</v>
      </c>
      <c r="Q3037" s="427">
        <v>91</v>
      </c>
      <c r="R3037" s="427">
        <v>9</v>
      </c>
      <c r="S3037" s="23" t="s">
        <v>3</v>
      </c>
      <c r="T3037" s="23" t="s">
        <v>44</v>
      </c>
      <c r="U3037" s="23" t="s">
        <v>277</v>
      </c>
      <c r="V3037" s="23" t="s">
        <v>1920</v>
      </c>
      <c r="W3037" s="23"/>
      <c r="X3037" s="23" t="s">
        <v>2031</v>
      </c>
      <c r="Y3037" s="23"/>
      <c r="Z3037" s="23"/>
      <c r="AA3037" s="26">
        <v>44.259500000000003</v>
      </c>
      <c r="AB3037" s="26">
        <v>-121.2478</v>
      </c>
      <c r="AC3037" s="23" t="s">
        <v>45</v>
      </c>
      <c r="AD3037" s="23"/>
      <c r="AE3037" s="23" t="s">
        <v>2036</v>
      </c>
      <c r="AF3037" s="23" t="str">
        <f t="shared" si="75"/>
        <v>ex Thelypodium sp.</v>
      </c>
      <c r="AG3037" s="3" t="s">
        <v>2727</v>
      </c>
      <c r="AH3037" s="3" t="s">
        <v>1643</v>
      </c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 t="s">
        <v>311</v>
      </c>
    </row>
    <row r="3038" spans="1:56" x14ac:dyDescent="0.25">
      <c r="A3038" s="404">
        <v>43395</v>
      </c>
      <c r="B3038" s="5">
        <v>8818</v>
      </c>
      <c r="E3038" s="63">
        <v>28</v>
      </c>
      <c r="F3038" s="25" t="s">
        <v>1144</v>
      </c>
      <c r="G3038" s="25">
        <v>2018</v>
      </c>
      <c r="H3038" s="25"/>
      <c r="I3038" s="23"/>
      <c r="J3038" s="23"/>
      <c r="K3038" s="23"/>
      <c r="L3038" s="6"/>
      <c r="M3038" s="23"/>
      <c r="N3038" s="25" t="s">
        <v>2089</v>
      </c>
      <c r="O3038" s="25"/>
      <c r="P3038" s="427">
        <v>91</v>
      </c>
      <c r="Q3038" s="427">
        <v>91</v>
      </c>
      <c r="R3038" s="427">
        <v>10</v>
      </c>
      <c r="S3038" s="23" t="s">
        <v>3</v>
      </c>
      <c r="T3038" s="23" t="s">
        <v>44</v>
      </c>
      <c r="U3038" s="23" t="s">
        <v>277</v>
      </c>
      <c r="V3038" s="23" t="s">
        <v>1920</v>
      </c>
      <c r="W3038" s="23"/>
      <c r="X3038" s="23" t="s">
        <v>2031</v>
      </c>
      <c r="Y3038" s="23"/>
      <c r="Z3038" s="23"/>
      <c r="AA3038" s="26">
        <v>44.259500000000003</v>
      </c>
      <c r="AB3038" s="26">
        <v>-121.2478</v>
      </c>
      <c r="AC3038" s="23" t="s">
        <v>45</v>
      </c>
      <c r="AD3038" s="23"/>
      <c r="AE3038" s="23" t="s">
        <v>2036</v>
      </c>
      <c r="AF3038" s="23" t="str">
        <f t="shared" si="75"/>
        <v>ex Thelypodium sp.</v>
      </c>
      <c r="AG3038" s="3" t="s">
        <v>2727</v>
      </c>
      <c r="AH3038" s="3" t="s">
        <v>1643</v>
      </c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 t="s">
        <v>311</v>
      </c>
    </row>
    <row r="3039" spans="1:56" x14ac:dyDescent="0.25">
      <c r="A3039" s="404">
        <v>43395</v>
      </c>
      <c r="B3039" s="5">
        <v>8819</v>
      </c>
      <c r="E3039" s="63">
        <v>28</v>
      </c>
      <c r="F3039" s="25" t="s">
        <v>1144</v>
      </c>
      <c r="G3039" s="25">
        <v>2018</v>
      </c>
      <c r="H3039" s="25"/>
      <c r="I3039" s="23"/>
      <c r="J3039" s="23"/>
      <c r="K3039" s="23"/>
      <c r="L3039" s="6"/>
      <c r="M3039" s="23"/>
      <c r="N3039" s="25" t="s">
        <v>2089</v>
      </c>
      <c r="O3039" s="25"/>
      <c r="P3039" s="427">
        <v>91</v>
      </c>
      <c r="Q3039" s="427">
        <v>91</v>
      </c>
      <c r="R3039" s="427">
        <v>11</v>
      </c>
      <c r="S3039" s="23" t="s">
        <v>3</v>
      </c>
      <c r="T3039" s="23" t="s">
        <v>44</v>
      </c>
      <c r="U3039" s="23" t="s">
        <v>277</v>
      </c>
      <c r="V3039" s="23" t="s">
        <v>1920</v>
      </c>
      <c r="W3039" s="23"/>
      <c r="X3039" s="23" t="s">
        <v>2031</v>
      </c>
      <c r="Y3039" s="23"/>
      <c r="Z3039" s="23"/>
      <c r="AA3039" s="26">
        <v>44.259500000000003</v>
      </c>
      <c r="AB3039" s="26">
        <v>-121.2478</v>
      </c>
      <c r="AC3039" s="23" t="s">
        <v>45</v>
      </c>
      <c r="AD3039" s="23"/>
      <c r="AE3039" s="23" t="s">
        <v>2036</v>
      </c>
      <c r="AF3039" s="23" t="str">
        <f t="shared" si="75"/>
        <v>ex Thelypodium sp.</v>
      </c>
      <c r="AG3039" s="3" t="s">
        <v>2727</v>
      </c>
      <c r="AH3039" s="3" t="s">
        <v>1643</v>
      </c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 t="s">
        <v>311</v>
      </c>
    </row>
    <row r="3040" spans="1:56" x14ac:dyDescent="0.25">
      <c r="A3040" s="404">
        <v>43395</v>
      </c>
      <c r="B3040" s="5">
        <v>8820</v>
      </c>
      <c r="E3040" s="63">
        <v>28</v>
      </c>
      <c r="F3040" s="25" t="s">
        <v>1144</v>
      </c>
      <c r="G3040" s="25">
        <v>2018</v>
      </c>
      <c r="H3040" s="25"/>
      <c r="I3040" s="23"/>
      <c r="J3040" s="23"/>
      <c r="K3040" s="23"/>
      <c r="L3040" s="6"/>
      <c r="M3040" s="23"/>
      <c r="N3040" s="25" t="s">
        <v>2089</v>
      </c>
      <c r="O3040" s="25"/>
      <c r="P3040" s="427">
        <v>91</v>
      </c>
      <c r="Q3040" s="427">
        <v>91</v>
      </c>
      <c r="R3040" s="427">
        <v>12</v>
      </c>
      <c r="S3040" s="23" t="s">
        <v>3</v>
      </c>
      <c r="T3040" s="23" t="s">
        <v>44</v>
      </c>
      <c r="U3040" s="23" t="s">
        <v>277</v>
      </c>
      <c r="V3040" s="23" t="s">
        <v>1920</v>
      </c>
      <c r="W3040" s="23"/>
      <c r="X3040" s="23" t="s">
        <v>2031</v>
      </c>
      <c r="Y3040" s="23"/>
      <c r="Z3040" s="23"/>
      <c r="AA3040" s="26">
        <v>44.259500000000003</v>
      </c>
      <c r="AB3040" s="26">
        <v>-121.2478</v>
      </c>
      <c r="AC3040" s="23" t="s">
        <v>45</v>
      </c>
      <c r="AD3040" s="23"/>
      <c r="AE3040" s="23" t="s">
        <v>2036</v>
      </c>
      <c r="AF3040" s="23" t="str">
        <f t="shared" si="75"/>
        <v>ex Thelypodium sp.</v>
      </c>
      <c r="AG3040" s="3" t="s">
        <v>2727</v>
      </c>
      <c r="AH3040" s="3" t="s">
        <v>1643</v>
      </c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 t="s">
        <v>311</v>
      </c>
    </row>
    <row r="3041" spans="1:55" x14ac:dyDescent="0.25">
      <c r="A3041" s="404">
        <v>43395</v>
      </c>
      <c r="B3041" s="5">
        <v>8821</v>
      </c>
      <c r="E3041" s="63">
        <v>28</v>
      </c>
      <c r="F3041" s="25" t="s">
        <v>1144</v>
      </c>
      <c r="G3041" s="25">
        <v>2018</v>
      </c>
      <c r="H3041" s="25"/>
      <c r="I3041" s="23"/>
      <c r="J3041" s="23"/>
      <c r="K3041" s="23"/>
      <c r="L3041" s="6"/>
      <c r="M3041" s="23"/>
      <c r="N3041" s="25" t="s">
        <v>2089</v>
      </c>
      <c r="O3041" s="25"/>
      <c r="P3041" s="427">
        <v>91</v>
      </c>
      <c r="Q3041" s="427">
        <v>91</v>
      </c>
      <c r="R3041" s="427">
        <v>13</v>
      </c>
      <c r="S3041" s="23" t="s">
        <v>3</v>
      </c>
      <c r="T3041" s="23" t="s">
        <v>44</v>
      </c>
      <c r="U3041" s="23" t="s">
        <v>277</v>
      </c>
      <c r="V3041" s="23" t="s">
        <v>1920</v>
      </c>
      <c r="W3041" s="23"/>
      <c r="X3041" s="23" t="s">
        <v>2031</v>
      </c>
      <c r="Y3041" s="23"/>
      <c r="Z3041" s="23"/>
      <c r="AA3041" s="26">
        <v>44.259500000000003</v>
      </c>
      <c r="AB3041" s="26">
        <v>-121.2478</v>
      </c>
      <c r="AC3041" s="23" t="s">
        <v>45</v>
      </c>
      <c r="AD3041" s="23"/>
      <c r="AE3041" s="23" t="s">
        <v>2036</v>
      </c>
      <c r="AF3041" s="23" t="str">
        <f t="shared" si="75"/>
        <v>ex Thelypodium sp.</v>
      </c>
      <c r="AG3041" s="3" t="s">
        <v>2727</v>
      </c>
      <c r="AH3041" s="3" t="s">
        <v>1643</v>
      </c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 t="s">
        <v>311</v>
      </c>
    </row>
    <row r="3042" spans="1:55" x14ac:dyDescent="0.25">
      <c r="A3042" s="404">
        <v>43395</v>
      </c>
      <c r="B3042" s="5">
        <v>8822</v>
      </c>
      <c r="E3042" s="63">
        <v>28</v>
      </c>
      <c r="F3042" s="25" t="s">
        <v>1144</v>
      </c>
      <c r="G3042" s="25">
        <v>2018</v>
      </c>
      <c r="H3042" s="25"/>
      <c r="I3042" s="23"/>
      <c r="J3042" s="23"/>
      <c r="K3042" s="23"/>
      <c r="L3042" s="6"/>
      <c r="M3042" s="23"/>
      <c r="N3042" s="25" t="s">
        <v>2089</v>
      </c>
      <c r="O3042" s="25"/>
      <c r="P3042" s="427">
        <v>91</v>
      </c>
      <c r="Q3042" s="427">
        <v>91</v>
      </c>
      <c r="R3042" s="427">
        <v>14</v>
      </c>
      <c r="S3042" s="23" t="s">
        <v>3</v>
      </c>
      <c r="T3042" s="23" t="s">
        <v>44</v>
      </c>
      <c r="U3042" s="23" t="s">
        <v>277</v>
      </c>
      <c r="V3042" s="23" t="s">
        <v>1920</v>
      </c>
      <c r="W3042" s="23"/>
      <c r="X3042" s="23" t="s">
        <v>2031</v>
      </c>
      <c r="Y3042" s="23"/>
      <c r="Z3042" s="23"/>
      <c r="AA3042" s="26">
        <v>44.259500000000003</v>
      </c>
      <c r="AB3042" s="26">
        <v>-121.2478</v>
      </c>
      <c r="AC3042" s="23" t="s">
        <v>45</v>
      </c>
      <c r="AD3042" s="23"/>
      <c r="AE3042" s="23" t="s">
        <v>2036</v>
      </c>
      <c r="AF3042" s="23" t="str">
        <f t="shared" si="75"/>
        <v>ex Thelypodium sp.</v>
      </c>
      <c r="AG3042" s="3" t="s">
        <v>2727</v>
      </c>
      <c r="AH3042" s="3" t="s">
        <v>1643</v>
      </c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 t="s">
        <v>311</v>
      </c>
    </row>
    <row r="3043" spans="1:55" x14ac:dyDescent="0.25">
      <c r="A3043" s="404">
        <v>43395</v>
      </c>
      <c r="B3043" s="5">
        <v>8823</v>
      </c>
      <c r="E3043" s="63">
        <v>28</v>
      </c>
      <c r="F3043" s="25" t="s">
        <v>1144</v>
      </c>
      <c r="G3043" s="25">
        <v>2018</v>
      </c>
      <c r="H3043" s="25"/>
      <c r="I3043" s="23"/>
      <c r="J3043" s="23"/>
      <c r="K3043" s="23"/>
      <c r="L3043" s="6"/>
      <c r="M3043" s="23"/>
      <c r="N3043" s="25" t="s">
        <v>2089</v>
      </c>
      <c r="O3043" s="25"/>
      <c r="P3043" s="427">
        <v>91</v>
      </c>
      <c r="Q3043" s="427">
        <v>91</v>
      </c>
      <c r="R3043" s="427">
        <v>15</v>
      </c>
      <c r="S3043" s="23" t="s">
        <v>3</v>
      </c>
      <c r="T3043" s="23" t="s">
        <v>44</v>
      </c>
      <c r="U3043" s="23" t="s">
        <v>277</v>
      </c>
      <c r="V3043" s="23" t="s">
        <v>1920</v>
      </c>
      <c r="W3043" s="23"/>
      <c r="X3043" s="23" t="s">
        <v>2031</v>
      </c>
      <c r="Y3043" s="23"/>
      <c r="Z3043" s="23"/>
      <c r="AA3043" s="26">
        <v>44.259500000000003</v>
      </c>
      <c r="AB3043" s="26">
        <v>-121.2478</v>
      </c>
      <c r="AC3043" s="23" t="s">
        <v>45</v>
      </c>
      <c r="AD3043" s="23"/>
      <c r="AE3043" s="23" t="s">
        <v>2036</v>
      </c>
      <c r="AF3043" s="23" t="str">
        <f t="shared" si="75"/>
        <v>ex Thelypodium sp.</v>
      </c>
      <c r="AG3043" s="3" t="s">
        <v>2727</v>
      </c>
      <c r="AH3043" s="3" t="s">
        <v>1643</v>
      </c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 t="s">
        <v>311</v>
      </c>
    </row>
    <row r="3044" spans="1:55" x14ac:dyDescent="0.25">
      <c r="A3044" s="404">
        <v>43395</v>
      </c>
      <c r="B3044" s="5">
        <v>8824</v>
      </c>
      <c r="E3044" s="63">
        <v>28</v>
      </c>
      <c r="F3044" s="25" t="s">
        <v>1144</v>
      </c>
      <c r="G3044" s="25">
        <v>2018</v>
      </c>
      <c r="H3044" s="25"/>
      <c r="I3044" s="23"/>
      <c r="J3044" s="23"/>
      <c r="K3044" s="23"/>
      <c r="L3044" s="6"/>
      <c r="M3044" s="23"/>
      <c r="N3044" s="25" t="s">
        <v>2089</v>
      </c>
      <c r="O3044" s="25"/>
      <c r="P3044" s="427">
        <v>91</v>
      </c>
      <c r="Q3044" s="427">
        <v>91</v>
      </c>
      <c r="R3044" s="427">
        <v>16</v>
      </c>
      <c r="S3044" s="23" t="s">
        <v>3</v>
      </c>
      <c r="T3044" s="23" t="s">
        <v>44</v>
      </c>
      <c r="U3044" s="23" t="s">
        <v>277</v>
      </c>
      <c r="V3044" s="23" t="s">
        <v>1920</v>
      </c>
      <c r="W3044" s="23"/>
      <c r="X3044" s="23" t="s">
        <v>2031</v>
      </c>
      <c r="Y3044" s="23"/>
      <c r="Z3044" s="23"/>
      <c r="AA3044" s="26">
        <v>44.259500000000003</v>
      </c>
      <c r="AB3044" s="26">
        <v>-121.2478</v>
      </c>
      <c r="AC3044" s="23" t="s">
        <v>45</v>
      </c>
      <c r="AD3044" s="23"/>
      <c r="AE3044" s="23" t="s">
        <v>2036</v>
      </c>
      <c r="AF3044" s="23" t="str">
        <f t="shared" si="75"/>
        <v>ex Thelypodium sp.</v>
      </c>
      <c r="AG3044" s="3" t="s">
        <v>2727</v>
      </c>
      <c r="AH3044" s="3" t="s">
        <v>1643</v>
      </c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23" t="s">
        <v>311</v>
      </c>
    </row>
    <row r="3045" spans="1:55" x14ac:dyDescent="0.25">
      <c r="A3045" s="404">
        <v>43395</v>
      </c>
      <c r="B3045" s="5">
        <v>8825</v>
      </c>
      <c r="E3045" s="63">
        <v>28</v>
      </c>
      <c r="F3045" s="25" t="s">
        <v>1144</v>
      </c>
      <c r="G3045" s="25">
        <v>2018</v>
      </c>
      <c r="H3045" s="25"/>
      <c r="I3045" s="23"/>
      <c r="J3045" s="23"/>
      <c r="K3045" s="23"/>
      <c r="L3045" s="6"/>
      <c r="M3045" s="23"/>
      <c r="N3045" s="25" t="s">
        <v>2089</v>
      </c>
      <c r="O3045" s="25"/>
      <c r="P3045" s="427">
        <v>91</v>
      </c>
      <c r="Q3045" s="427">
        <v>91</v>
      </c>
      <c r="R3045" s="427">
        <v>17</v>
      </c>
      <c r="S3045" s="23" t="s">
        <v>3</v>
      </c>
      <c r="T3045" s="23" t="s">
        <v>44</v>
      </c>
      <c r="U3045" s="23" t="s">
        <v>277</v>
      </c>
      <c r="V3045" s="23" t="s">
        <v>1920</v>
      </c>
      <c r="W3045" s="23"/>
      <c r="X3045" s="23" t="s">
        <v>2031</v>
      </c>
      <c r="Y3045" s="23"/>
      <c r="Z3045" s="23"/>
      <c r="AA3045" s="26">
        <v>44.259500000000003</v>
      </c>
      <c r="AB3045" s="26">
        <v>-121.2478</v>
      </c>
      <c r="AC3045" s="23" t="s">
        <v>45</v>
      </c>
      <c r="AD3045" s="23"/>
      <c r="AE3045" s="23" t="s">
        <v>2036</v>
      </c>
      <c r="AF3045" s="23" t="str">
        <f t="shared" si="75"/>
        <v>ex Thelypodium sp.</v>
      </c>
      <c r="AG3045" s="3" t="s">
        <v>2727</v>
      </c>
      <c r="AH3045" s="3" t="s">
        <v>1643</v>
      </c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23" t="s">
        <v>311</v>
      </c>
    </row>
    <row r="3046" spans="1:55" x14ac:dyDescent="0.25">
      <c r="A3046" s="404">
        <v>43395</v>
      </c>
      <c r="B3046" s="5">
        <v>8826</v>
      </c>
      <c r="C3046" s="96"/>
      <c r="D3046" s="96"/>
      <c r="E3046" s="97">
        <v>28</v>
      </c>
      <c r="F3046" s="95" t="s">
        <v>1144</v>
      </c>
      <c r="G3046" s="95">
        <v>2018</v>
      </c>
      <c r="H3046" s="95"/>
      <c r="I3046" s="96"/>
      <c r="J3046" s="96"/>
      <c r="K3046" s="96"/>
      <c r="L3046" s="6"/>
      <c r="M3046" s="96"/>
      <c r="N3046" s="95" t="s">
        <v>2090</v>
      </c>
      <c r="O3046" s="95"/>
      <c r="P3046" s="421">
        <v>92</v>
      </c>
      <c r="Q3046" s="421">
        <v>92</v>
      </c>
      <c r="R3046" s="421">
        <v>1</v>
      </c>
      <c r="S3046" s="96" t="s">
        <v>3</v>
      </c>
      <c r="T3046" s="96" t="s">
        <v>44</v>
      </c>
      <c r="U3046" s="96" t="s">
        <v>277</v>
      </c>
      <c r="V3046" s="96" t="s">
        <v>1920</v>
      </c>
      <c r="W3046" s="96"/>
      <c r="X3046" s="96" t="s">
        <v>2031</v>
      </c>
      <c r="Y3046" s="96"/>
      <c r="Z3046" s="96"/>
      <c r="AA3046" s="99">
        <v>44.25873</v>
      </c>
      <c r="AB3046" s="99">
        <v>-121.24716600000001</v>
      </c>
      <c r="AC3046" s="96" t="s">
        <v>45</v>
      </c>
      <c r="AD3046" s="96"/>
      <c r="AE3046" s="96" t="s">
        <v>1991</v>
      </c>
      <c r="AF3046" s="96" t="str">
        <f t="shared" si="75"/>
        <v>ex Spiraea douglasii</v>
      </c>
      <c r="AG3046" s="3" t="s">
        <v>2727</v>
      </c>
      <c r="AH3046" s="3" t="s">
        <v>1643</v>
      </c>
      <c r="AI3046" s="96"/>
      <c r="AJ3046" s="96"/>
      <c r="AK3046" s="96"/>
      <c r="AL3046" s="96"/>
      <c r="AM3046" s="96"/>
      <c r="AN3046" s="96"/>
      <c r="AO3046" s="96"/>
      <c r="AP3046" s="96"/>
      <c r="AQ3046" s="96"/>
      <c r="AR3046" s="96"/>
      <c r="AS3046" s="96"/>
      <c r="AT3046" s="96" t="s">
        <v>311</v>
      </c>
      <c r="AU3046" s="96"/>
      <c r="AV3046" s="96"/>
      <c r="AW3046" s="96"/>
      <c r="AX3046" s="96"/>
      <c r="AY3046" s="96"/>
      <c r="AZ3046" s="96"/>
      <c r="BA3046" s="96"/>
      <c r="BB3046" s="96"/>
      <c r="BC3046" s="96"/>
    </row>
    <row r="3047" spans="1:55" x14ac:dyDescent="0.25">
      <c r="A3047" s="404">
        <v>43395</v>
      </c>
      <c r="B3047" s="5">
        <v>8827</v>
      </c>
      <c r="E3047" s="97">
        <v>28</v>
      </c>
      <c r="F3047" s="95" t="s">
        <v>1144</v>
      </c>
      <c r="G3047" s="95">
        <v>2018</v>
      </c>
      <c r="H3047" s="95"/>
      <c r="I3047" s="96"/>
      <c r="J3047" s="96"/>
      <c r="K3047" s="96"/>
      <c r="L3047" s="6"/>
      <c r="M3047" s="96"/>
      <c r="N3047" s="95" t="s">
        <v>2090</v>
      </c>
      <c r="O3047" s="95"/>
      <c r="P3047" s="421">
        <v>92</v>
      </c>
      <c r="Q3047" s="421">
        <v>92</v>
      </c>
      <c r="R3047" s="421">
        <v>2</v>
      </c>
      <c r="S3047" s="96" t="s">
        <v>3</v>
      </c>
      <c r="T3047" s="96" t="s">
        <v>44</v>
      </c>
      <c r="U3047" s="96" t="s">
        <v>277</v>
      </c>
      <c r="V3047" s="96" t="s">
        <v>1920</v>
      </c>
      <c r="W3047" s="96"/>
      <c r="X3047" s="96" t="s">
        <v>2031</v>
      </c>
      <c r="Y3047" s="96"/>
      <c r="Z3047" s="96"/>
      <c r="AA3047" s="99">
        <v>44.25873</v>
      </c>
      <c r="AB3047" s="99">
        <v>-121.24716600000001</v>
      </c>
      <c r="AC3047" s="96" t="s">
        <v>45</v>
      </c>
      <c r="AD3047" s="96"/>
      <c r="AE3047" s="96" t="s">
        <v>1991</v>
      </c>
      <c r="AF3047" s="96" t="str">
        <f t="shared" si="75"/>
        <v>ex Spiraea douglasii</v>
      </c>
      <c r="AG3047" s="3" t="s">
        <v>2727</v>
      </c>
      <c r="AH3047" s="3" t="s">
        <v>1643</v>
      </c>
      <c r="AI3047" s="96"/>
      <c r="AJ3047" s="96"/>
      <c r="AK3047" s="96"/>
      <c r="AL3047" s="96"/>
      <c r="AM3047" s="96"/>
      <c r="AN3047" s="96"/>
      <c r="AO3047" s="96"/>
      <c r="AP3047" s="96"/>
      <c r="AQ3047" s="96"/>
      <c r="AR3047" s="96"/>
      <c r="AS3047" s="96"/>
      <c r="AT3047" s="96" t="s">
        <v>311</v>
      </c>
    </row>
    <row r="3048" spans="1:55" x14ac:dyDescent="0.25">
      <c r="A3048" s="404">
        <v>43395</v>
      </c>
      <c r="B3048" s="5">
        <v>8828</v>
      </c>
      <c r="C3048" s="115"/>
      <c r="D3048" s="115"/>
      <c r="E3048" s="116">
        <v>28</v>
      </c>
      <c r="F3048" s="114" t="s">
        <v>1144</v>
      </c>
      <c r="G3048" s="114">
        <v>2018</v>
      </c>
      <c r="H3048" s="114"/>
      <c r="I3048" s="115"/>
      <c r="J3048" s="115"/>
      <c r="K3048" s="115"/>
      <c r="L3048" s="6"/>
      <c r="M3048" s="115"/>
      <c r="N3048" s="114" t="s">
        <v>2091</v>
      </c>
      <c r="O3048" s="114"/>
      <c r="P3048" s="425">
        <v>93</v>
      </c>
      <c r="Q3048" s="425">
        <v>93</v>
      </c>
      <c r="R3048" s="425">
        <v>1</v>
      </c>
      <c r="S3048" s="115" t="s">
        <v>3</v>
      </c>
      <c r="T3048" s="115" t="s">
        <v>44</v>
      </c>
      <c r="U3048" s="115" t="s">
        <v>277</v>
      </c>
      <c r="V3048" s="115" t="s">
        <v>1920</v>
      </c>
      <c r="W3048" s="115"/>
      <c r="X3048" s="115" t="s">
        <v>2031</v>
      </c>
      <c r="Y3048" s="115"/>
      <c r="Z3048" s="115"/>
      <c r="AA3048" s="118">
        <v>44.266815999999999</v>
      </c>
      <c r="AB3048" s="118">
        <v>-121.25135</v>
      </c>
      <c r="AC3048" s="115" t="s">
        <v>45</v>
      </c>
      <c r="AD3048" s="115"/>
      <c r="AE3048" s="115" t="s">
        <v>2037</v>
      </c>
      <c r="AF3048" s="115" t="str">
        <f t="shared" si="75"/>
        <v xml:space="preserve">ex Philadelphys lewisii </v>
      </c>
      <c r="AG3048" s="3" t="s">
        <v>2727</v>
      </c>
      <c r="AH3048" s="3" t="s">
        <v>1643</v>
      </c>
      <c r="AI3048" s="115"/>
      <c r="AJ3048" s="115"/>
      <c r="AK3048" s="115"/>
      <c r="AL3048" s="115"/>
      <c r="AM3048" s="115"/>
      <c r="AN3048" s="115"/>
      <c r="AO3048" s="115"/>
      <c r="AP3048" s="115"/>
      <c r="AQ3048" s="115"/>
      <c r="AR3048" s="115"/>
      <c r="AS3048" s="115"/>
      <c r="AT3048" s="115" t="s">
        <v>311</v>
      </c>
      <c r="AU3048" s="115"/>
      <c r="AV3048" s="115"/>
      <c r="AW3048" s="115"/>
      <c r="AX3048" s="115"/>
      <c r="AY3048" s="115"/>
      <c r="AZ3048" s="115"/>
      <c r="BA3048" s="115"/>
      <c r="BB3048" s="115"/>
      <c r="BC3048" s="115"/>
    </row>
    <row r="3049" spans="1:55" x14ac:dyDescent="0.25">
      <c r="A3049" s="404">
        <v>43395</v>
      </c>
      <c r="B3049" s="5">
        <v>8829</v>
      </c>
      <c r="E3049" s="116">
        <v>28</v>
      </c>
      <c r="F3049" s="114" t="s">
        <v>1144</v>
      </c>
      <c r="G3049" s="114">
        <v>2018</v>
      </c>
      <c r="H3049" s="114"/>
      <c r="I3049" s="115"/>
      <c r="J3049" s="115"/>
      <c r="K3049" s="115"/>
      <c r="L3049" s="6"/>
      <c r="M3049" s="115"/>
      <c r="N3049" s="114" t="s">
        <v>2091</v>
      </c>
      <c r="O3049" s="114"/>
      <c r="P3049" s="425">
        <v>93</v>
      </c>
      <c r="Q3049" s="425">
        <v>93</v>
      </c>
      <c r="R3049" s="425">
        <v>2</v>
      </c>
      <c r="S3049" s="115" t="s">
        <v>3</v>
      </c>
      <c r="T3049" s="115" t="s">
        <v>44</v>
      </c>
      <c r="U3049" s="115" t="s">
        <v>277</v>
      </c>
      <c r="V3049" s="115" t="s">
        <v>1920</v>
      </c>
      <c r="W3049" s="115"/>
      <c r="X3049" s="115" t="s">
        <v>2031</v>
      </c>
      <c r="Y3049" s="115"/>
      <c r="Z3049" s="115"/>
      <c r="AA3049" s="118">
        <v>44.266815999999999</v>
      </c>
      <c r="AB3049" s="118">
        <v>-121.25135</v>
      </c>
      <c r="AC3049" s="115" t="s">
        <v>45</v>
      </c>
      <c r="AD3049" s="115"/>
      <c r="AE3049" s="115" t="s">
        <v>2037</v>
      </c>
      <c r="AF3049" s="115" t="str">
        <f t="shared" si="75"/>
        <v xml:space="preserve">ex Philadelphys lewisii </v>
      </c>
      <c r="AG3049" s="3" t="s">
        <v>2727</v>
      </c>
      <c r="AH3049" s="3" t="s">
        <v>1643</v>
      </c>
      <c r="AI3049" s="115"/>
      <c r="AJ3049" s="115"/>
      <c r="AK3049" s="115"/>
      <c r="AL3049" s="115"/>
      <c r="AM3049" s="115"/>
      <c r="AN3049" s="115"/>
      <c r="AO3049" s="115"/>
      <c r="AP3049" s="115"/>
      <c r="AQ3049" s="115"/>
      <c r="AR3049" s="115"/>
      <c r="AS3049" s="115"/>
      <c r="AT3049" s="115" t="s">
        <v>311</v>
      </c>
    </row>
    <row r="3050" spans="1:55" x14ac:dyDescent="0.25">
      <c r="A3050" s="404">
        <v>43395</v>
      </c>
      <c r="B3050" s="5">
        <v>8830</v>
      </c>
      <c r="E3050" s="116">
        <v>28</v>
      </c>
      <c r="F3050" s="114" t="s">
        <v>1144</v>
      </c>
      <c r="G3050" s="114">
        <v>2018</v>
      </c>
      <c r="H3050" s="114"/>
      <c r="I3050" s="115"/>
      <c r="J3050" s="115"/>
      <c r="K3050" s="115"/>
      <c r="L3050" s="6"/>
      <c r="M3050" s="115"/>
      <c r="N3050" s="114" t="s">
        <v>2091</v>
      </c>
      <c r="O3050" s="114"/>
      <c r="P3050" s="425">
        <v>93</v>
      </c>
      <c r="Q3050" s="425">
        <v>93</v>
      </c>
      <c r="R3050" s="425">
        <v>3</v>
      </c>
      <c r="S3050" s="115" t="s">
        <v>3</v>
      </c>
      <c r="T3050" s="115" t="s">
        <v>44</v>
      </c>
      <c r="U3050" s="115" t="s">
        <v>277</v>
      </c>
      <c r="V3050" s="115" t="s">
        <v>1920</v>
      </c>
      <c r="W3050" s="115"/>
      <c r="X3050" s="115" t="s">
        <v>2031</v>
      </c>
      <c r="Y3050" s="115"/>
      <c r="Z3050" s="115"/>
      <c r="AA3050" s="118">
        <v>44.266815999999999</v>
      </c>
      <c r="AB3050" s="118">
        <v>-121.25135</v>
      </c>
      <c r="AC3050" s="115" t="s">
        <v>45</v>
      </c>
      <c r="AD3050" s="115"/>
      <c r="AE3050" s="115" t="s">
        <v>2037</v>
      </c>
      <c r="AF3050" s="115" t="str">
        <f t="shared" si="75"/>
        <v xml:space="preserve">ex Philadelphys lewisii </v>
      </c>
      <c r="AG3050" s="3" t="s">
        <v>2727</v>
      </c>
      <c r="AH3050" s="3" t="s">
        <v>1643</v>
      </c>
      <c r="AI3050" s="115"/>
      <c r="AJ3050" s="115"/>
      <c r="AK3050" s="115"/>
      <c r="AL3050" s="115"/>
      <c r="AM3050" s="115"/>
      <c r="AN3050" s="115"/>
      <c r="AO3050" s="115"/>
      <c r="AP3050" s="115"/>
      <c r="AQ3050" s="115"/>
      <c r="AR3050" s="115"/>
      <c r="AS3050" s="115"/>
      <c r="AT3050" s="115" t="s">
        <v>311</v>
      </c>
    </row>
    <row r="3051" spans="1:55" x14ac:dyDescent="0.25">
      <c r="A3051" s="404">
        <v>43395</v>
      </c>
      <c r="B3051" s="5">
        <v>8831</v>
      </c>
      <c r="E3051" s="116">
        <v>28</v>
      </c>
      <c r="F3051" s="114" t="s">
        <v>1144</v>
      </c>
      <c r="G3051" s="114">
        <v>2018</v>
      </c>
      <c r="H3051" s="114"/>
      <c r="I3051" s="115"/>
      <c r="J3051" s="115"/>
      <c r="K3051" s="115"/>
      <c r="L3051" s="6"/>
      <c r="M3051" s="115"/>
      <c r="N3051" s="114" t="s">
        <v>2091</v>
      </c>
      <c r="O3051" s="114"/>
      <c r="P3051" s="425">
        <v>93</v>
      </c>
      <c r="Q3051" s="425">
        <v>93</v>
      </c>
      <c r="R3051" s="425">
        <v>4</v>
      </c>
      <c r="S3051" s="115" t="s">
        <v>3</v>
      </c>
      <c r="T3051" s="115" t="s">
        <v>44</v>
      </c>
      <c r="U3051" s="115" t="s">
        <v>277</v>
      </c>
      <c r="V3051" s="115" t="s">
        <v>1920</v>
      </c>
      <c r="W3051" s="115"/>
      <c r="X3051" s="115" t="s">
        <v>2031</v>
      </c>
      <c r="Y3051" s="115"/>
      <c r="Z3051" s="115"/>
      <c r="AA3051" s="118">
        <v>44.266815999999999</v>
      </c>
      <c r="AB3051" s="118">
        <v>-121.25135</v>
      </c>
      <c r="AC3051" s="115" t="s">
        <v>45</v>
      </c>
      <c r="AD3051" s="115"/>
      <c r="AE3051" s="115" t="s">
        <v>2037</v>
      </c>
      <c r="AF3051" s="115" t="str">
        <f t="shared" si="75"/>
        <v xml:space="preserve">ex Philadelphys lewisii </v>
      </c>
      <c r="AG3051" s="3" t="s">
        <v>2727</v>
      </c>
      <c r="AH3051" s="3" t="s">
        <v>1643</v>
      </c>
      <c r="AI3051" s="115"/>
      <c r="AJ3051" s="115"/>
      <c r="AK3051" s="115"/>
      <c r="AL3051" s="115"/>
      <c r="AM3051" s="115"/>
      <c r="AN3051" s="115"/>
      <c r="AO3051" s="115"/>
      <c r="AP3051" s="115"/>
      <c r="AQ3051" s="115"/>
      <c r="AR3051" s="115"/>
      <c r="AS3051" s="115"/>
      <c r="AT3051" s="115" t="s">
        <v>311</v>
      </c>
    </row>
    <row r="3052" spans="1:55" x14ac:dyDescent="0.25">
      <c r="A3052" s="404">
        <v>43395</v>
      </c>
      <c r="B3052" s="5">
        <v>8832</v>
      </c>
      <c r="E3052" s="116">
        <v>28</v>
      </c>
      <c r="F3052" s="114" t="s">
        <v>1144</v>
      </c>
      <c r="G3052" s="114">
        <v>2018</v>
      </c>
      <c r="H3052" s="114"/>
      <c r="I3052" s="115"/>
      <c r="J3052" s="115"/>
      <c r="K3052" s="115"/>
      <c r="L3052" s="6"/>
      <c r="M3052" s="115"/>
      <c r="N3052" s="114" t="s">
        <v>2091</v>
      </c>
      <c r="O3052" s="114"/>
      <c r="P3052" s="425">
        <v>93</v>
      </c>
      <c r="Q3052" s="425">
        <v>93</v>
      </c>
      <c r="R3052" s="425">
        <v>5</v>
      </c>
      <c r="S3052" s="115" t="s">
        <v>3</v>
      </c>
      <c r="T3052" s="115" t="s">
        <v>44</v>
      </c>
      <c r="U3052" s="115" t="s">
        <v>277</v>
      </c>
      <c r="V3052" s="115" t="s">
        <v>1920</v>
      </c>
      <c r="W3052" s="115"/>
      <c r="X3052" s="115" t="s">
        <v>2031</v>
      </c>
      <c r="Y3052" s="115"/>
      <c r="Z3052" s="115"/>
      <c r="AA3052" s="118">
        <v>44.266815999999999</v>
      </c>
      <c r="AB3052" s="118">
        <v>-121.25135</v>
      </c>
      <c r="AC3052" s="115" t="s">
        <v>45</v>
      </c>
      <c r="AD3052" s="115"/>
      <c r="AE3052" s="115" t="s">
        <v>2037</v>
      </c>
      <c r="AF3052" s="115" t="str">
        <f t="shared" si="75"/>
        <v xml:space="preserve">ex Philadelphys lewisii </v>
      </c>
      <c r="AG3052" s="3" t="s">
        <v>2727</v>
      </c>
      <c r="AH3052" s="3" t="s">
        <v>1643</v>
      </c>
      <c r="AI3052" s="115"/>
      <c r="AJ3052" s="115"/>
      <c r="AK3052" s="115"/>
      <c r="AL3052" s="115"/>
      <c r="AM3052" s="115"/>
      <c r="AN3052" s="115"/>
      <c r="AO3052" s="115"/>
      <c r="AP3052" s="115"/>
      <c r="AQ3052" s="115"/>
      <c r="AR3052" s="115"/>
      <c r="AS3052" s="115"/>
      <c r="AT3052" s="115" t="s">
        <v>311</v>
      </c>
    </row>
    <row r="3053" spans="1:55" x14ac:dyDescent="0.25">
      <c r="A3053" s="404">
        <v>43395</v>
      </c>
      <c r="B3053" s="5">
        <v>8833</v>
      </c>
      <c r="E3053" s="116">
        <v>28</v>
      </c>
      <c r="F3053" s="114" t="s">
        <v>1144</v>
      </c>
      <c r="G3053" s="114">
        <v>2018</v>
      </c>
      <c r="H3053" s="114"/>
      <c r="I3053" s="115"/>
      <c r="J3053" s="115"/>
      <c r="K3053" s="115"/>
      <c r="L3053" s="6"/>
      <c r="M3053" s="115"/>
      <c r="N3053" s="114" t="s">
        <v>2091</v>
      </c>
      <c r="O3053" s="114"/>
      <c r="P3053" s="425">
        <v>93</v>
      </c>
      <c r="Q3053" s="425">
        <v>93</v>
      </c>
      <c r="R3053" s="425">
        <v>6</v>
      </c>
      <c r="S3053" s="115" t="s">
        <v>3</v>
      </c>
      <c r="T3053" s="115" t="s">
        <v>44</v>
      </c>
      <c r="U3053" s="115" t="s">
        <v>277</v>
      </c>
      <c r="V3053" s="115" t="s">
        <v>1920</v>
      </c>
      <c r="W3053" s="115"/>
      <c r="X3053" s="115" t="s">
        <v>2031</v>
      </c>
      <c r="Y3053" s="115"/>
      <c r="Z3053" s="115"/>
      <c r="AA3053" s="118">
        <v>44.266815999999999</v>
      </c>
      <c r="AB3053" s="118">
        <v>-121.25135</v>
      </c>
      <c r="AC3053" s="115" t="s">
        <v>45</v>
      </c>
      <c r="AD3053" s="115"/>
      <c r="AE3053" s="115" t="s">
        <v>2037</v>
      </c>
      <c r="AF3053" s="115" t="str">
        <f t="shared" si="75"/>
        <v xml:space="preserve">ex Philadelphys lewisii </v>
      </c>
      <c r="AG3053" s="3" t="s">
        <v>2727</v>
      </c>
      <c r="AH3053" s="3" t="s">
        <v>1643</v>
      </c>
      <c r="AI3053" s="115"/>
      <c r="AJ3053" s="115"/>
      <c r="AK3053" s="115"/>
      <c r="AL3053" s="115"/>
      <c r="AM3053" s="115"/>
      <c r="AN3053" s="115"/>
      <c r="AO3053" s="115"/>
      <c r="AP3053" s="115"/>
      <c r="AQ3053" s="115"/>
      <c r="AR3053" s="115"/>
      <c r="AS3053" s="115"/>
      <c r="AT3053" s="115" t="s">
        <v>311</v>
      </c>
    </row>
    <row r="3054" spans="1:55" x14ac:dyDescent="0.25">
      <c r="A3054" s="404">
        <v>43395</v>
      </c>
      <c r="B3054" s="5">
        <v>8834</v>
      </c>
      <c r="E3054" s="116">
        <v>28</v>
      </c>
      <c r="F3054" s="114" t="s">
        <v>1144</v>
      </c>
      <c r="G3054" s="114">
        <v>2018</v>
      </c>
      <c r="H3054" s="114"/>
      <c r="I3054" s="115"/>
      <c r="J3054" s="115"/>
      <c r="K3054" s="115"/>
      <c r="L3054" s="6"/>
      <c r="M3054" s="115"/>
      <c r="N3054" s="114" t="s">
        <v>2091</v>
      </c>
      <c r="O3054" s="114"/>
      <c r="P3054" s="425">
        <v>93</v>
      </c>
      <c r="Q3054" s="425">
        <v>93</v>
      </c>
      <c r="R3054" s="425">
        <v>7</v>
      </c>
      <c r="S3054" s="115" t="s">
        <v>3</v>
      </c>
      <c r="T3054" s="115" t="s">
        <v>44</v>
      </c>
      <c r="U3054" s="115" t="s">
        <v>277</v>
      </c>
      <c r="V3054" s="115" t="s">
        <v>1920</v>
      </c>
      <c r="W3054" s="115"/>
      <c r="X3054" s="115" t="s">
        <v>2031</v>
      </c>
      <c r="Y3054" s="115"/>
      <c r="Z3054" s="115"/>
      <c r="AA3054" s="118">
        <v>44.266815999999999</v>
      </c>
      <c r="AB3054" s="118">
        <v>-121.25135</v>
      </c>
      <c r="AC3054" s="115" t="s">
        <v>45</v>
      </c>
      <c r="AD3054" s="115"/>
      <c r="AE3054" s="115" t="s">
        <v>2037</v>
      </c>
      <c r="AF3054" s="115" t="str">
        <f t="shared" si="75"/>
        <v xml:space="preserve">ex Philadelphys lewisii </v>
      </c>
      <c r="AG3054" s="3" t="s">
        <v>2727</v>
      </c>
      <c r="AH3054" s="3" t="s">
        <v>1643</v>
      </c>
      <c r="AI3054" s="115"/>
      <c r="AJ3054" s="115"/>
      <c r="AK3054" s="115"/>
      <c r="AL3054" s="115"/>
      <c r="AM3054" s="115"/>
      <c r="AN3054" s="115"/>
      <c r="AO3054" s="115"/>
      <c r="AP3054" s="115"/>
      <c r="AQ3054" s="115"/>
      <c r="AR3054" s="115"/>
      <c r="AS3054" s="115"/>
      <c r="AT3054" s="115" t="s">
        <v>311</v>
      </c>
    </row>
    <row r="3055" spans="1:55" x14ac:dyDescent="0.25">
      <c r="A3055" s="404">
        <v>43395</v>
      </c>
      <c r="B3055" s="5">
        <v>8835</v>
      </c>
      <c r="E3055" s="116">
        <v>28</v>
      </c>
      <c r="F3055" s="114" t="s">
        <v>1144</v>
      </c>
      <c r="G3055" s="114">
        <v>2018</v>
      </c>
      <c r="H3055" s="114"/>
      <c r="I3055" s="115"/>
      <c r="J3055" s="115"/>
      <c r="K3055" s="115"/>
      <c r="L3055" s="6"/>
      <c r="M3055" s="115"/>
      <c r="N3055" s="114" t="s">
        <v>2091</v>
      </c>
      <c r="O3055" s="114"/>
      <c r="P3055" s="425">
        <v>93</v>
      </c>
      <c r="Q3055" s="425">
        <v>93</v>
      </c>
      <c r="R3055" s="425">
        <v>8</v>
      </c>
      <c r="S3055" s="115" t="s">
        <v>3</v>
      </c>
      <c r="T3055" s="115" t="s">
        <v>44</v>
      </c>
      <c r="U3055" s="115" t="s">
        <v>277</v>
      </c>
      <c r="V3055" s="115" t="s">
        <v>1920</v>
      </c>
      <c r="W3055" s="115"/>
      <c r="X3055" s="115" t="s">
        <v>2031</v>
      </c>
      <c r="Y3055" s="115"/>
      <c r="Z3055" s="115"/>
      <c r="AA3055" s="118">
        <v>44.266815999999999</v>
      </c>
      <c r="AB3055" s="118">
        <v>-121.25135</v>
      </c>
      <c r="AC3055" s="115" t="s">
        <v>45</v>
      </c>
      <c r="AD3055" s="115"/>
      <c r="AE3055" s="115" t="s">
        <v>2037</v>
      </c>
      <c r="AF3055" s="115" t="str">
        <f t="shared" si="75"/>
        <v xml:space="preserve">ex Philadelphys lewisii </v>
      </c>
      <c r="AG3055" s="3" t="s">
        <v>2727</v>
      </c>
      <c r="AH3055" s="3" t="s">
        <v>1643</v>
      </c>
      <c r="AI3055" s="115"/>
      <c r="AJ3055" s="115"/>
      <c r="AK3055" s="115"/>
      <c r="AL3055" s="115"/>
      <c r="AM3055" s="115"/>
      <c r="AN3055" s="115"/>
      <c r="AO3055" s="115"/>
      <c r="AP3055" s="115"/>
      <c r="AQ3055" s="115"/>
      <c r="AR3055" s="115"/>
      <c r="AS3055" s="115"/>
      <c r="AT3055" s="115" t="s">
        <v>311</v>
      </c>
    </row>
    <row r="3056" spans="1:55" x14ac:dyDescent="0.25">
      <c r="A3056" s="404">
        <v>43395</v>
      </c>
      <c r="B3056" s="5">
        <v>8836</v>
      </c>
      <c r="C3056" s="96"/>
      <c r="D3056" s="96"/>
      <c r="E3056" s="97">
        <v>28</v>
      </c>
      <c r="F3056" s="95" t="s">
        <v>1144</v>
      </c>
      <c r="G3056" s="95">
        <v>2018</v>
      </c>
      <c r="H3056" s="95"/>
      <c r="I3056" s="96"/>
      <c r="J3056" s="96"/>
      <c r="K3056" s="96"/>
      <c r="L3056" s="6"/>
      <c r="M3056" s="96"/>
      <c r="N3056" s="95" t="s">
        <v>2092</v>
      </c>
      <c r="O3056" s="95"/>
      <c r="P3056" s="421">
        <v>94</v>
      </c>
      <c r="Q3056" s="421">
        <v>94</v>
      </c>
      <c r="R3056" s="421">
        <v>1</v>
      </c>
      <c r="S3056" s="96" t="s">
        <v>3</v>
      </c>
      <c r="T3056" s="96" t="s">
        <v>44</v>
      </c>
      <c r="U3056" s="96" t="s">
        <v>277</v>
      </c>
      <c r="V3056" s="96" t="s">
        <v>1920</v>
      </c>
      <c r="W3056" s="96"/>
      <c r="X3056" s="96" t="s">
        <v>2043</v>
      </c>
      <c r="Y3056" s="96"/>
      <c r="Z3056" s="96"/>
      <c r="AA3056" s="99">
        <v>44.259700000000002</v>
      </c>
      <c r="AB3056" s="99">
        <v>-121.24930000000001</v>
      </c>
      <c r="AC3056" s="96" t="s">
        <v>45</v>
      </c>
      <c r="AD3056" s="96"/>
      <c r="AE3056" s="96" t="s">
        <v>2044</v>
      </c>
      <c r="AF3056" s="96" t="str">
        <f t="shared" si="75"/>
        <v xml:space="preserve">ex Dasiphora fruticosa </v>
      </c>
      <c r="AG3056" s="3" t="s">
        <v>2727</v>
      </c>
      <c r="AH3056" s="3" t="s">
        <v>1643</v>
      </c>
      <c r="AI3056" s="96"/>
      <c r="AJ3056" s="96"/>
      <c r="AK3056" s="96"/>
      <c r="AL3056" s="96"/>
      <c r="AM3056" s="96"/>
      <c r="AN3056" s="96"/>
      <c r="AO3056" s="96"/>
      <c r="AP3056" s="96"/>
      <c r="AQ3056" s="96"/>
      <c r="AR3056" s="96"/>
      <c r="AS3056" s="96"/>
      <c r="AT3056" s="96" t="s">
        <v>311</v>
      </c>
      <c r="AU3056" s="96"/>
      <c r="AV3056" s="96"/>
      <c r="AW3056" s="96"/>
      <c r="AX3056" s="96"/>
      <c r="AY3056" s="96"/>
      <c r="AZ3056" s="96"/>
      <c r="BA3056" s="96"/>
      <c r="BB3056" s="96"/>
      <c r="BC3056" s="96"/>
    </row>
    <row r="3057" spans="1:55" x14ac:dyDescent="0.25">
      <c r="A3057" s="404">
        <v>43395</v>
      </c>
      <c r="B3057" s="5">
        <v>8837</v>
      </c>
      <c r="E3057" s="97">
        <v>28</v>
      </c>
      <c r="F3057" s="95" t="s">
        <v>1144</v>
      </c>
      <c r="G3057" s="95">
        <v>2018</v>
      </c>
      <c r="H3057" s="95"/>
      <c r="I3057" s="96"/>
      <c r="J3057" s="96"/>
      <c r="K3057" s="96"/>
      <c r="L3057" s="6"/>
      <c r="M3057" s="96"/>
      <c r="N3057" s="95" t="s">
        <v>2092</v>
      </c>
      <c r="O3057" s="95"/>
      <c r="P3057" s="421">
        <v>94</v>
      </c>
      <c r="Q3057" s="421">
        <v>94</v>
      </c>
      <c r="R3057" s="421">
        <v>2</v>
      </c>
      <c r="S3057" s="96" t="s">
        <v>3</v>
      </c>
      <c r="T3057" s="96" t="s">
        <v>44</v>
      </c>
      <c r="U3057" s="96" t="s">
        <v>277</v>
      </c>
      <c r="V3057" s="96" t="s">
        <v>1920</v>
      </c>
      <c r="W3057" s="96"/>
      <c r="X3057" s="96" t="s">
        <v>2043</v>
      </c>
      <c r="Y3057" s="96"/>
      <c r="Z3057" s="96"/>
      <c r="AA3057" s="99">
        <v>44.259700000000002</v>
      </c>
      <c r="AB3057" s="99">
        <v>-121.24930000000001</v>
      </c>
      <c r="AC3057" s="96" t="s">
        <v>45</v>
      </c>
      <c r="AD3057" s="96"/>
      <c r="AE3057" s="96" t="s">
        <v>2044</v>
      </c>
      <c r="AF3057" s="96" t="str">
        <f t="shared" si="75"/>
        <v xml:space="preserve">ex Dasiphora fruticosa </v>
      </c>
      <c r="AG3057" s="3" t="s">
        <v>2727</v>
      </c>
      <c r="AH3057" s="3" t="s">
        <v>1643</v>
      </c>
      <c r="AI3057" s="96"/>
      <c r="AJ3057" s="96"/>
      <c r="AK3057" s="96"/>
      <c r="AL3057" s="96"/>
      <c r="AM3057" s="96"/>
      <c r="AN3057" s="96"/>
      <c r="AO3057" s="96"/>
      <c r="AP3057" s="96"/>
      <c r="AQ3057" s="96"/>
      <c r="AR3057" s="96"/>
      <c r="AS3057" s="96"/>
      <c r="AT3057" s="96" t="s">
        <v>311</v>
      </c>
    </row>
    <row r="3058" spans="1:55" x14ac:dyDescent="0.25">
      <c r="A3058" s="404">
        <v>43395</v>
      </c>
      <c r="B3058" s="5">
        <v>8838</v>
      </c>
      <c r="E3058" s="97">
        <v>28</v>
      </c>
      <c r="F3058" s="95" t="s">
        <v>1144</v>
      </c>
      <c r="G3058" s="95">
        <v>2018</v>
      </c>
      <c r="H3058" s="95"/>
      <c r="I3058" s="96"/>
      <c r="J3058" s="96"/>
      <c r="K3058" s="96"/>
      <c r="L3058" s="6"/>
      <c r="M3058" s="96"/>
      <c r="N3058" s="95" t="s">
        <v>2092</v>
      </c>
      <c r="O3058" s="95"/>
      <c r="P3058" s="421">
        <v>94</v>
      </c>
      <c r="Q3058" s="421">
        <v>94</v>
      </c>
      <c r="R3058" s="421">
        <v>3</v>
      </c>
      <c r="S3058" s="96" t="s">
        <v>3</v>
      </c>
      <c r="T3058" s="96" t="s">
        <v>44</v>
      </c>
      <c r="U3058" s="96" t="s">
        <v>277</v>
      </c>
      <c r="V3058" s="96" t="s">
        <v>1920</v>
      </c>
      <c r="W3058" s="96"/>
      <c r="X3058" s="96" t="s">
        <v>2043</v>
      </c>
      <c r="Y3058" s="96"/>
      <c r="Z3058" s="96"/>
      <c r="AA3058" s="99">
        <v>44.259700000000002</v>
      </c>
      <c r="AB3058" s="99">
        <v>-121.24930000000001</v>
      </c>
      <c r="AC3058" s="96" t="s">
        <v>45</v>
      </c>
      <c r="AD3058" s="96"/>
      <c r="AE3058" s="96" t="s">
        <v>2044</v>
      </c>
      <c r="AF3058" s="96" t="str">
        <f t="shared" si="75"/>
        <v xml:space="preserve">ex Dasiphora fruticosa </v>
      </c>
      <c r="AG3058" s="3" t="s">
        <v>2727</v>
      </c>
      <c r="AH3058" s="3" t="s">
        <v>1643</v>
      </c>
      <c r="AI3058" s="96"/>
      <c r="AJ3058" s="96"/>
      <c r="AK3058" s="96"/>
      <c r="AL3058" s="96"/>
      <c r="AM3058" s="96"/>
      <c r="AN3058" s="96"/>
      <c r="AO3058" s="96"/>
      <c r="AP3058" s="96"/>
      <c r="AQ3058" s="96"/>
      <c r="AR3058" s="96"/>
      <c r="AS3058" s="96"/>
      <c r="AT3058" s="96" t="s">
        <v>311</v>
      </c>
    </row>
    <row r="3059" spans="1:55" x14ac:dyDescent="0.25">
      <c r="A3059" s="404">
        <v>43395</v>
      </c>
      <c r="B3059" s="5">
        <v>8839</v>
      </c>
      <c r="E3059" s="97">
        <v>28</v>
      </c>
      <c r="F3059" s="95" t="s">
        <v>1144</v>
      </c>
      <c r="G3059" s="95">
        <v>2018</v>
      </c>
      <c r="H3059" s="95"/>
      <c r="I3059" s="96"/>
      <c r="J3059" s="96"/>
      <c r="K3059" s="96"/>
      <c r="L3059" s="6"/>
      <c r="M3059" s="96"/>
      <c r="N3059" s="95" t="s">
        <v>2092</v>
      </c>
      <c r="O3059" s="95"/>
      <c r="P3059" s="421">
        <v>94</v>
      </c>
      <c r="Q3059" s="421">
        <v>94</v>
      </c>
      <c r="R3059" s="421">
        <v>4</v>
      </c>
      <c r="S3059" s="96" t="s">
        <v>3</v>
      </c>
      <c r="T3059" s="96" t="s">
        <v>44</v>
      </c>
      <c r="U3059" s="96" t="s">
        <v>277</v>
      </c>
      <c r="V3059" s="96" t="s">
        <v>1920</v>
      </c>
      <c r="W3059" s="96"/>
      <c r="X3059" s="96" t="s">
        <v>2043</v>
      </c>
      <c r="Y3059" s="96"/>
      <c r="Z3059" s="96"/>
      <c r="AA3059" s="99">
        <v>44.259700000000002</v>
      </c>
      <c r="AB3059" s="99">
        <v>-121.24930000000001</v>
      </c>
      <c r="AC3059" s="96" t="s">
        <v>45</v>
      </c>
      <c r="AD3059" s="96"/>
      <c r="AE3059" s="96" t="s">
        <v>2044</v>
      </c>
      <c r="AF3059" s="96" t="str">
        <f t="shared" si="75"/>
        <v xml:space="preserve">ex Dasiphora fruticosa </v>
      </c>
      <c r="AG3059" s="3" t="s">
        <v>2727</v>
      </c>
      <c r="AH3059" s="3" t="s">
        <v>1643</v>
      </c>
      <c r="AI3059" s="96"/>
      <c r="AJ3059" s="96"/>
      <c r="AK3059" s="96"/>
      <c r="AL3059" s="96"/>
      <c r="AM3059" s="96"/>
      <c r="AN3059" s="96"/>
      <c r="AO3059" s="96"/>
      <c r="AP3059" s="96"/>
      <c r="AQ3059" s="96"/>
      <c r="AR3059" s="96"/>
      <c r="AS3059" s="96"/>
      <c r="AT3059" s="96" t="s">
        <v>311</v>
      </c>
    </row>
    <row r="3060" spans="1:55" x14ac:dyDescent="0.25">
      <c r="A3060" s="404">
        <v>43395</v>
      </c>
      <c r="B3060" s="5">
        <v>8840</v>
      </c>
      <c r="E3060" s="97">
        <v>28</v>
      </c>
      <c r="F3060" s="95" t="s">
        <v>1144</v>
      </c>
      <c r="G3060" s="95">
        <v>2018</v>
      </c>
      <c r="H3060" s="95"/>
      <c r="I3060" s="96"/>
      <c r="J3060" s="96"/>
      <c r="K3060" s="96"/>
      <c r="L3060" s="6"/>
      <c r="M3060" s="96"/>
      <c r="N3060" s="95" t="s">
        <v>2092</v>
      </c>
      <c r="O3060" s="95"/>
      <c r="P3060" s="421">
        <v>94</v>
      </c>
      <c r="Q3060" s="421">
        <v>94</v>
      </c>
      <c r="R3060" s="421">
        <v>5</v>
      </c>
      <c r="S3060" s="96" t="s">
        <v>3</v>
      </c>
      <c r="T3060" s="96" t="s">
        <v>44</v>
      </c>
      <c r="U3060" s="96" t="s">
        <v>277</v>
      </c>
      <c r="V3060" s="96" t="s">
        <v>1920</v>
      </c>
      <c r="W3060" s="96"/>
      <c r="X3060" s="96" t="s">
        <v>2043</v>
      </c>
      <c r="Y3060" s="96"/>
      <c r="Z3060" s="96"/>
      <c r="AA3060" s="99">
        <v>44.259700000000002</v>
      </c>
      <c r="AB3060" s="99">
        <v>-121.24930000000001</v>
      </c>
      <c r="AC3060" s="96" t="s">
        <v>45</v>
      </c>
      <c r="AD3060" s="96"/>
      <c r="AE3060" s="96" t="s">
        <v>2044</v>
      </c>
      <c r="AF3060" s="96" t="str">
        <f t="shared" si="75"/>
        <v xml:space="preserve">ex Dasiphora fruticosa </v>
      </c>
      <c r="AG3060" s="3" t="s">
        <v>2727</v>
      </c>
      <c r="AH3060" s="3" t="s">
        <v>1643</v>
      </c>
      <c r="AI3060" s="96"/>
      <c r="AJ3060" s="96"/>
      <c r="AK3060" s="96"/>
      <c r="AL3060" s="96"/>
      <c r="AM3060" s="96"/>
      <c r="AN3060" s="96"/>
      <c r="AO3060" s="96"/>
      <c r="AP3060" s="96"/>
      <c r="AQ3060" s="96"/>
      <c r="AR3060" s="96"/>
      <c r="AS3060" s="96"/>
      <c r="AT3060" s="96" t="s">
        <v>311</v>
      </c>
    </row>
    <row r="3061" spans="1:55" x14ac:dyDescent="0.25">
      <c r="A3061" s="404">
        <v>43395</v>
      </c>
      <c r="B3061" s="5">
        <v>8841</v>
      </c>
      <c r="E3061" s="97">
        <v>28</v>
      </c>
      <c r="F3061" s="95" t="s">
        <v>1144</v>
      </c>
      <c r="G3061" s="95">
        <v>2018</v>
      </c>
      <c r="H3061" s="95"/>
      <c r="I3061" s="96"/>
      <c r="J3061" s="96"/>
      <c r="K3061" s="96"/>
      <c r="L3061" s="6"/>
      <c r="M3061" s="96"/>
      <c r="N3061" s="95" t="s">
        <v>2092</v>
      </c>
      <c r="O3061" s="95"/>
      <c r="P3061" s="421">
        <v>94</v>
      </c>
      <c r="Q3061" s="421">
        <v>94</v>
      </c>
      <c r="R3061" s="421">
        <v>6</v>
      </c>
      <c r="S3061" s="96" t="s">
        <v>3</v>
      </c>
      <c r="T3061" s="96" t="s">
        <v>44</v>
      </c>
      <c r="U3061" s="96" t="s">
        <v>277</v>
      </c>
      <c r="V3061" s="96" t="s">
        <v>1920</v>
      </c>
      <c r="W3061" s="96"/>
      <c r="X3061" s="96" t="s">
        <v>2043</v>
      </c>
      <c r="Y3061" s="96"/>
      <c r="Z3061" s="96"/>
      <c r="AA3061" s="99">
        <v>44.259700000000002</v>
      </c>
      <c r="AB3061" s="99">
        <v>-121.24930000000001</v>
      </c>
      <c r="AC3061" s="96" t="s">
        <v>45</v>
      </c>
      <c r="AD3061" s="96"/>
      <c r="AE3061" s="96" t="s">
        <v>2044</v>
      </c>
      <c r="AF3061" s="96" t="str">
        <f t="shared" si="75"/>
        <v xml:space="preserve">ex Dasiphora fruticosa </v>
      </c>
      <c r="AG3061" s="3" t="s">
        <v>2727</v>
      </c>
      <c r="AH3061" s="3" t="s">
        <v>1643</v>
      </c>
      <c r="AI3061" s="96"/>
      <c r="AJ3061" s="96"/>
      <c r="AK3061" s="96"/>
      <c r="AL3061" s="96"/>
      <c r="AM3061" s="96"/>
      <c r="AN3061" s="96"/>
      <c r="AO3061" s="96"/>
      <c r="AP3061" s="96"/>
      <c r="AQ3061" s="96"/>
      <c r="AR3061" s="96"/>
      <c r="AS3061" s="96"/>
      <c r="AT3061" s="96" t="s">
        <v>311</v>
      </c>
    </row>
    <row r="3062" spans="1:55" x14ac:dyDescent="0.25">
      <c r="A3062" s="404">
        <v>43395</v>
      </c>
      <c r="B3062" s="5">
        <v>8842</v>
      </c>
      <c r="E3062" s="97">
        <v>28</v>
      </c>
      <c r="F3062" s="95" t="s">
        <v>1144</v>
      </c>
      <c r="G3062" s="95">
        <v>2018</v>
      </c>
      <c r="H3062" s="95"/>
      <c r="I3062" s="96"/>
      <c r="J3062" s="96"/>
      <c r="K3062" s="96"/>
      <c r="L3062" s="6"/>
      <c r="M3062" s="96"/>
      <c r="N3062" s="95" t="s">
        <v>2092</v>
      </c>
      <c r="O3062" s="95"/>
      <c r="P3062" s="421">
        <v>94</v>
      </c>
      <c r="Q3062" s="421">
        <v>94</v>
      </c>
      <c r="R3062" s="421">
        <v>7</v>
      </c>
      <c r="S3062" s="96" t="s">
        <v>3</v>
      </c>
      <c r="T3062" s="96" t="s">
        <v>44</v>
      </c>
      <c r="U3062" s="96" t="s">
        <v>277</v>
      </c>
      <c r="V3062" s="96" t="s">
        <v>1920</v>
      </c>
      <c r="W3062" s="96"/>
      <c r="X3062" s="96" t="s">
        <v>2043</v>
      </c>
      <c r="Y3062" s="96"/>
      <c r="Z3062" s="96"/>
      <c r="AA3062" s="99">
        <v>44.259700000000002</v>
      </c>
      <c r="AB3062" s="99">
        <v>-121.24930000000001</v>
      </c>
      <c r="AC3062" s="96" t="s">
        <v>45</v>
      </c>
      <c r="AD3062" s="96"/>
      <c r="AE3062" s="96" t="s">
        <v>2044</v>
      </c>
      <c r="AF3062" s="96" t="str">
        <f t="shared" si="75"/>
        <v xml:space="preserve">ex Dasiphora fruticosa </v>
      </c>
      <c r="AG3062" s="3" t="s">
        <v>2727</v>
      </c>
      <c r="AH3062" s="3" t="s">
        <v>1643</v>
      </c>
      <c r="AI3062" s="96"/>
      <c r="AJ3062" s="96"/>
      <c r="AK3062" s="96"/>
      <c r="AL3062" s="96"/>
      <c r="AM3062" s="96"/>
      <c r="AN3062" s="96"/>
      <c r="AO3062" s="96"/>
      <c r="AP3062" s="96"/>
      <c r="AQ3062" s="96"/>
      <c r="AR3062" s="96"/>
      <c r="AS3062" s="96"/>
      <c r="AT3062" s="96" t="s">
        <v>311</v>
      </c>
    </row>
    <row r="3063" spans="1:55" x14ac:dyDescent="0.25">
      <c r="A3063" s="404">
        <v>43395</v>
      </c>
      <c r="B3063" s="5">
        <v>8843</v>
      </c>
      <c r="E3063" s="97">
        <v>28</v>
      </c>
      <c r="F3063" s="95" t="s">
        <v>1144</v>
      </c>
      <c r="G3063" s="95">
        <v>2018</v>
      </c>
      <c r="H3063" s="95"/>
      <c r="I3063" s="96"/>
      <c r="J3063" s="96"/>
      <c r="K3063" s="96"/>
      <c r="L3063" s="6"/>
      <c r="M3063" s="96"/>
      <c r="N3063" s="95" t="s">
        <v>2092</v>
      </c>
      <c r="O3063" s="95"/>
      <c r="P3063" s="421">
        <v>94</v>
      </c>
      <c r="Q3063" s="421">
        <v>94</v>
      </c>
      <c r="R3063" s="421">
        <v>8</v>
      </c>
      <c r="S3063" s="96" t="s">
        <v>3</v>
      </c>
      <c r="T3063" s="96" t="s">
        <v>44</v>
      </c>
      <c r="U3063" s="96" t="s">
        <v>277</v>
      </c>
      <c r="V3063" s="96" t="s">
        <v>1920</v>
      </c>
      <c r="W3063" s="96"/>
      <c r="X3063" s="96" t="s">
        <v>2043</v>
      </c>
      <c r="Y3063" s="96"/>
      <c r="Z3063" s="96"/>
      <c r="AA3063" s="99">
        <v>44.259700000000002</v>
      </c>
      <c r="AB3063" s="99">
        <v>-121.24930000000001</v>
      </c>
      <c r="AC3063" s="96" t="s">
        <v>45</v>
      </c>
      <c r="AD3063" s="96"/>
      <c r="AE3063" s="96" t="s">
        <v>2044</v>
      </c>
      <c r="AF3063" s="96" t="str">
        <f t="shared" si="75"/>
        <v xml:space="preserve">ex Dasiphora fruticosa </v>
      </c>
      <c r="AG3063" s="3" t="s">
        <v>2727</v>
      </c>
      <c r="AH3063" s="3" t="s">
        <v>1643</v>
      </c>
      <c r="AI3063" s="96"/>
      <c r="AJ3063" s="96"/>
      <c r="AK3063" s="96"/>
      <c r="AL3063" s="96"/>
      <c r="AM3063" s="96"/>
      <c r="AN3063" s="96"/>
      <c r="AO3063" s="96"/>
      <c r="AP3063" s="96"/>
      <c r="AQ3063" s="96"/>
      <c r="AR3063" s="96"/>
      <c r="AS3063" s="96"/>
      <c r="AT3063" s="96" t="s">
        <v>311</v>
      </c>
    </row>
    <row r="3064" spans="1:55" x14ac:dyDescent="0.25">
      <c r="A3064" s="404">
        <v>43395</v>
      </c>
      <c r="B3064" s="5">
        <v>8844</v>
      </c>
      <c r="E3064" s="97">
        <v>28</v>
      </c>
      <c r="F3064" s="95" t="s">
        <v>1144</v>
      </c>
      <c r="G3064" s="95">
        <v>2018</v>
      </c>
      <c r="H3064" s="95"/>
      <c r="I3064" s="96"/>
      <c r="J3064" s="96"/>
      <c r="K3064" s="96"/>
      <c r="L3064" s="6"/>
      <c r="M3064" s="96"/>
      <c r="N3064" s="95" t="s">
        <v>2092</v>
      </c>
      <c r="O3064" s="95"/>
      <c r="P3064" s="421">
        <v>94</v>
      </c>
      <c r="Q3064" s="421">
        <v>94</v>
      </c>
      <c r="R3064" s="421">
        <v>9</v>
      </c>
      <c r="S3064" s="96" t="s">
        <v>3</v>
      </c>
      <c r="T3064" s="96" t="s">
        <v>44</v>
      </c>
      <c r="U3064" s="96" t="s">
        <v>277</v>
      </c>
      <c r="V3064" s="96" t="s">
        <v>1920</v>
      </c>
      <c r="W3064" s="96"/>
      <c r="X3064" s="96" t="s">
        <v>2043</v>
      </c>
      <c r="Y3064" s="96"/>
      <c r="Z3064" s="96"/>
      <c r="AA3064" s="99">
        <v>44.259700000000002</v>
      </c>
      <c r="AB3064" s="99">
        <v>-121.24930000000001</v>
      </c>
      <c r="AC3064" s="96" t="s">
        <v>45</v>
      </c>
      <c r="AD3064" s="96"/>
      <c r="AE3064" s="96" t="s">
        <v>2044</v>
      </c>
      <c r="AF3064" s="96" t="str">
        <f t="shared" si="75"/>
        <v xml:space="preserve">ex Dasiphora fruticosa </v>
      </c>
      <c r="AG3064" s="3" t="s">
        <v>2727</v>
      </c>
      <c r="AH3064" s="3" t="s">
        <v>1643</v>
      </c>
      <c r="AI3064" s="96"/>
      <c r="AJ3064" s="96"/>
      <c r="AK3064" s="96"/>
      <c r="AL3064" s="96"/>
      <c r="AM3064" s="96"/>
      <c r="AN3064" s="96"/>
      <c r="AO3064" s="96"/>
      <c r="AP3064" s="96"/>
      <c r="AQ3064" s="96"/>
      <c r="AR3064" s="96"/>
      <c r="AS3064" s="96"/>
      <c r="AT3064" s="96" t="s">
        <v>311</v>
      </c>
    </row>
    <row r="3065" spans="1:55" x14ac:dyDescent="0.25">
      <c r="A3065" s="404">
        <v>43395</v>
      </c>
      <c r="B3065" s="5">
        <v>8845</v>
      </c>
      <c r="E3065" s="97">
        <v>28</v>
      </c>
      <c r="F3065" s="95" t="s">
        <v>1144</v>
      </c>
      <c r="G3065" s="95">
        <v>2018</v>
      </c>
      <c r="H3065" s="95"/>
      <c r="I3065" s="96"/>
      <c r="J3065" s="96"/>
      <c r="K3065" s="96"/>
      <c r="L3065" s="6"/>
      <c r="M3065" s="96"/>
      <c r="N3065" s="95" t="s">
        <v>2092</v>
      </c>
      <c r="O3065" s="95"/>
      <c r="P3065" s="421">
        <v>94</v>
      </c>
      <c r="Q3065" s="421">
        <v>94</v>
      </c>
      <c r="R3065" s="421">
        <v>10</v>
      </c>
      <c r="S3065" s="96" t="s">
        <v>3</v>
      </c>
      <c r="T3065" s="96" t="s">
        <v>44</v>
      </c>
      <c r="U3065" s="96" t="s">
        <v>277</v>
      </c>
      <c r="V3065" s="96" t="s">
        <v>1920</v>
      </c>
      <c r="W3065" s="96"/>
      <c r="X3065" s="96" t="s">
        <v>2043</v>
      </c>
      <c r="Y3065" s="96"/>
      <c r="Z3065" s="96"/>
      <c r="AA3065" s="99">
        <v>44.259700000000002</v>
      </c>
      <c r="AB3065" s="99">
        <v>-121.24930000000001</v>
      </c>
      <c r="AC3065" s="96" t="s">
        <v>45</v>
      </c>
      <c r="AD3065" s="96"/>
      <c r="AE3065" s="96" t="s">
        <v>2044</v>
      </c>
      <c r="AF3065" s="96" t="str">
        <f t="shared" si="75"/>
        <v xml:space="preserve">ex Dasiphora fruticosa </v>
      </c>
      <c r="AG3065" s="3" t="s">
        <v>2727</v>
      </c>
      <c r="AH3065" s="3" t="s">
        <v>1643</v>
      </c>
      <c r="AI3065" s="96"/>
      <c r="AJ3065" s="96"/>
      <c r="AK3065" s="96"/>
      <c r="AL3065" s="96"/>
      <c r="AM3065" s="96"/>
      <c r="AN3065" s="96"/>
      <c r="AO3065" s="96"/>
      <c r="AP3065" s="96"/>
      <c r="AQ3065" s="96"/>
      <c r="AR3065" s="96"/>
      <c r="AS3065" s="96"/>
      <c r="AT3065" s="96" t="s">
        <v>311</v>
      </c>
    </row>
    <row r="3066" spans="1:55" x14ac:dyDescent="0.25">
      <c r="A3066" s="404">
        <v>43395</v>
      </c>
      <c r="B3066" s="5">
        <v>8846</v>
      </c>
      <c r="C3066" s="120"/>
      <c r="D3066" s="120"/>
      <c r="E3066" s="121">
        <v>3</v>
      </c>
      <c r="F3066" s="119" t="s">
        <v>1518</v>
      </c>
      <c r="G3066" s="119">
        <v>2018</v>
      </c>
      <c r="H3066" s="119"/>
      <c r="I3066" s="120"/>
      <c r="J3066" s="120"/>
      <c r="K3066" s="120"/>
      <c r="L3066" s="6"/>
      <c r="M3066" s="120"/>
      <c r="N3066" s="119" t="s">
        <v>2093</v>
      </c>
      <c r="O3066" s="119"/>
      <c r="P3066" s="428">
        <v>95</v>
      </c>
      <c r="Q3066" s="428">
        <v>95</v>
      </c>
      <c r="R3066" s="428">
        <v>1</v>
      </c>
      <c r="S3066" s="120" t="s">
        <v>3</v>
      </c>
      <c r="T3066" s="120" t="s">
        <v>44</v>
      </c>
      <c r="U3066" s="120" t="s">
        <v>715</v>
      </c>
      <c r="V3066" s="120" t="s">
        <v>1920</v>
      </c>
      <c r="W3066" s="120"/>
      <c r="X3066" s="120" t="s">
        <v>2107</v>
      </c>
      <c r="Y3066" s="120"/>
      <c r="Z3066" s="120"/>
      <c r="AA3066" s="122">
        <v>44.261871999999997</v>
      </c>
      <c r="AB3066" s="122">
        <v>-120.70450700000001</v>
      </c>
      <c r="AC3066" s="120" t="s">
        <v>45</v>
      </c>
      <c r="AD3066" s="120"/>
      <c r="AE3066" s="120" t="s">
        <v>2106</v>
      </c>
      <c r="AF3066" s="120" t="str">
        <f t="shared" si="75"/>
        <v>ex Centaurea cyanus</v>
      </c>
      <c r="AG3066" s="3" t="s">
        <v>2727</v>
      </c>
      <c r="AH3066" s="3" t="s">
        <v>1643</v>
      </c>
      <c r="AI3066" s="120"/>
      <c r="AJ3066" s="120"/>
      <c r="AK3066" s="120"/>
      <c r="AL3066" s="120"/>
      <c r="AM3066" s="120"/>
      <c r="AN3066" s="120"/>
      <c r="AO3066" s="120"/>
      <c r="AP3066" s="120"/>
      <c r="AQ3066" s="120"/>
      <c r="AR3066" s="120"/>
      <c r="AS3066" s="120"/>
      <c r="AT3066" s="120" t="s">
        <v>311</v>
      </c>
      <c r="AU3066" s="120"/>
      <c r="AV3066" s="120"/>
      <c r="AW3066" s="120"/>
      <c r="AX3066" s="120"/>
      <c r="AY3066" s="120"/>
      <c r="AZ3066" s="120"/>
      <c r="BA3066" s="120"/>
      <c r="BB3066" s="120"/>
      <c r="BC3066" s="120"/>
    </row>
    <row r="3067" spans="1:55" x14ac:dyDescent="0.25">
      <c r="A3067" s="404">
        <v>43395</v>
      </c>
      <c r="B3067" s="5">
        <v>8847</v>
      </c>
      <c r="C3067" s="110"/>
      <c r="D3067" s="110"/>
      <c r="E3067" s="111">
        <v>3</v>
      </c>
      <c r="F3067" s="109" t="s">
        <v>1518</v>
      </c>
      <c r="G3067" s="109">
        <v>2018</v>
      </c>
      <c r="H3067" s="109"/>
      <c r="I3067" s="110"/>
      <c r="J3067" s="110"/>
      <c r="K3067" s="110"/>
      <c r="L3067" s="6"/>
      <c r="M3067" s="110"/>
      <c r="N3067" s="109" t="s">
        <v>2094</v>
      </c>
      <c r="O3067" s="109"/>
      <c r="P3067" s="424">
        <v>96</v>
      </c>
      <c r="Q3067" s="424">
        <v>96</v>
      </c>
      <c r="R3067" s="424">
        <v>1</v>
      </c>
      <c r="S3067" s="110" t="s">
        <v>3</v>
      </c>
      <c r="T3067" s="110" t="s">
        <v>44</v>
      </c>
      <c r="U3067" s="110" t="s">
        <v>715</v>
      </c>
      <c r="V3067" s="110" t="s">
        <v>1920</v>
      </c>
      <c r="W3067" s="110"/>
      <c r="X3067" s="110" t="s">
        <v>2107</v>
      </c>
      <c r="Y3067" s="110"/>
      <c r="Z3067" s="110"/>
      <c r="AA3067" s="113">
        <v>44.169379999999997</v>
      </c>
      <c r="AB3067" s="113">
        <v>-120.556792</v>
      </c>
      <c r="AC3067" s="110" t="s">
        <v>45</v>
      </c>
      <c r="AD3067" s="110"/>
      <c r="AE3067" s="110" t="s">
        <v>2108</v>
      </c>
      <c r="AF3067" s="110" t="str">
        <f t="shared" si="75"/>
        <v>ex chamaenerion angustifolium</v>
      </c>
      <c r="AG3067" s="3" t="s">
        <v>2727</v>
      </c>
      <c r="AH3067" s="3" t="s">
        <v>1643</v>
      </c>
      <c r="AI3067" s="110"/>
      <c r="AJ3067" s="110"/>
      <c r="AK3067" s="110"/>
      <c r="AL3067" s="110"/>
      <c r="AM3067" s="110"/>
      <c r="AN3067" s="110"/>
      <c r="AO3067" s="110"/>
      <c r="AP3067" s="110"/>
      <c r="AQ3067" s="110"/>
      <c r="AR3067" s="110"/>
      <c r="AS3067" s="110"/>
      <c r="AT3067" s="110" t="s">
        <v>311</v>
      </c>
      <c r="AU3067" s="110"/>
      <c r="AV3067" s="110"/>
      <c r="AW3067" s="110"/>
      <c r="AX3067" s="110"/>
      <c r="AY3067" s="110"/>
      <c r="AZ3067" s="110"/>
      <c r="BA3067" s="110"/>
      <c r="BB3067" s="110"/>
      <c r="BC3067" s="110"/>
    </row>
    <row r="3068" spans="1:55" x14ac:dyDescent="0.25">
      <c r="A3068" s="404">
        <v>43395</v>
      </c>
      <c r="B3068" s="5">
        <v>8848</v>
      </c>
      <c r="E3068" s="111">
        <v>3</v>
      </c>
      <c r="F3068" s="109" t="s">
        <v>1518</v>
      </c>
      <c r="G3068" s="109">
        <v>2018</v>
      </c>
      <c r="H3068" s="109"/>
      <c r="I3068" s="110"/>
      <c r="J3068" s="110"/>
      <c r="K3068" s="110"/>
      <c r="L3068" s="6"/>
      <c r="M3068" s="110"/>
      <c r="N3068" s="109" t="s">
        <v>2094</v>
      </c>
      <c r="O3068" s="109"/>
      <c r="P3068" s="424">
        <v>96</v>
      </c>
      <c r="Q3068" s="424">
        <v>96</v>
      </c>
      <c r="R3068" s="424">
        <v>2</v>
      </c>
      <c r="S3068" s="110" t="s">
        <v>3</v>
      </c>
      <c r="T3068" s="110" t="s">
        <v>44</v>
      </c>
      <c r="U3068" s="110" t="s">
        <v>715</v>
      </c>
      <c r="V3068" s="110" t="s">
        <v>1920</v>
      </c>
      <c r="W3068" s="110"/>
      <c r="X3068" s="110" t="s">
        <v>2107</v>
      </c>
      <c r="Y3068" s="110"/>
      <c r="Z3068" s="110"/>
      <c r="AA3068" s="113">
        <v>44.169379999999997</v>
      </c>
      <c r="AB3068" s="113">
        <v>-120.556792</v>
      </c>
      <c r="AC3068" s="110" t="s">
        <v>45</v>
      </c>
      <c r="AD3068" s="110"/>
      <c r="AE3068" s="110" t="s">
        <v>2108</v>
      </c>
      <c r="AF3068" s="110" t="str">
        <f t="shared" si="75"/>
        <v>ex chamaenerion angustifolium</v>
      </c>
      <c r="AG3068" s="3" t="s">
        <v>2727</v>
      </c>
      <c r="AH3068" s="3" t="s">
        <v>1643</v>
      </c>
      <c r="AI3068" s="110"/>
      <c r="AJ3068" s="110"/>
      <c r="AK3068" s="110"/>
      <c r="AL3068" s="110"/>
      <c r="AM3068" s="110"/>
      <c r="AN3068" s="110"/>
      <c r="AO3068" s="110"/>
      <c r="AP3068" s="110"/>
      <c r="AQ3068" s="110"/>
      <c r="AR3068" s="110"/>
      <c r="AS3068" s="110"/>
      <c r="AT3068" s="110" t="s">
        <v>311</v>
      </c>
    </row>
    <row r="3069" spans="1:55" x14ac:dyDescent="0.25">
      <c r="A3069" s="404">
        <v>43395</v>
      </c>
      <c r="B3069" s="5">
        <v>8849</v>
      </c>
      <c r="E3069" s="111">
        <v>3</v>
      </c>
      <c r="F3069" s="109" t="s">
        <v>1518</v>
      </c>
      <c r="G3069" s="109">
        <v>2018</v>
      </c>
      <c r="H3069" s="109"/>
      <c r="I3069" s="110"/>
      <c r="J3069" s="110"/>
      <c r="K3069" s="110"/>
      <c r="L3069" s="6"/>
      <c r="M3069" s="110"/>
      <c r="N3069" s="109" t="s">
        <v>2094</v>
      </c>
      <c r="O3069" s="109"/>
      <c r="P3069" s="424">
        <v>96</v>
      </c>
      <c r="Q3069" s="424">
        <v>96</v>
      </c>
      <c r="R3069" s="424">
        <v>3</v>
      </c>
      <c r="S3069" s="110" t="s">
        <v>3</v>
      </c>
      <c r="T3069" s="110" t="s">
        <v>44</v>
      </c>
      <c r="U3069" s="110" t="s">
        <v>715</v>
      </c>
      <c r="V3069" s="110" t="s">
        <v>1920</v>
      </c>
      <c r="W3069" s="110"/>
      <c r="X3069" s="110" t="s">
        <v>2107</v>
      </c>
      <c r="Y3069" s="110"/>
      <c r="Z3069" s="110"/>
      <c r="AA3069" s="113">
        <v>44.169379999999997</v>
      </c>
      <c r="AB3069" s="113">
        <v>-120.556792</v>
      </c>
      <c r="AC3069" s="110" t="s">
        <v>45</v>
      </c>
      <c r="AD3069" s="110"/>
      <c r="AE3069" s="110" t="s">
        <v>2108</v>
      </c>
      <c r="AF3069" s="110" t="str">
        <f t="shared" si="75"/>
        <v>ex chamaenerion angustifolium</v>
      </c>
      <c r="AG3069" s="3" t="s">
        <v>2727</v>
      </c>
      <c r="AH3069" s="3" t="s">
        <v>1643</v>
      </c>
      <c r="AI3069" s="110"/>
      <c r="AJ3069" s="110"/>
      <c r="AK3069" s="110"/>
      <c r="AL3069" s="110"/>
      <c r="AM3069" s="110"/>
      <c r="AN3069" s="110"/>
      <c r="AO3069" s="110"/>
      <c r="AP3069" s="110"/>
      <c r="AQ3069" s="110"/>
      <c r="AR3069" s="110"/>
      <c r="AS3069" s="110"/>
      <c r="AT3069" s="110" t="s">
        <v>311</v>
      </c>
    </row>
    <row r="3070" spans="1:55" x14ac:dyDescent="0.25">
      <c r="A3070" s="404">
        <v>43395</v>
      </c>
      <c r="B3070" s="5">
        <v>8850</v>
      </c>
      <c r="E3070" s="111">
        <v>3</v>
      </c>
      <c r="F3070" s="109" t="s">
        <v>1518</v>
      </c>
      <c r="G3070" s="109">
        <v>2018</v>
      </c>
      <c r="H3070" s="109"/>
      <c r="I3070" s="110"/>
      <c r="J3070" s="110"/>
      <c r="K3070" s="110"/>
      <c r="L3070" s="6"/>
      <c r="M3070" s="110"/>
      <c r="N3070" s="109" t="s">
        <v>2094</v>
      </c>
      <c r="O3070" s="109"/>
      <c r="P3070" s="424">
        <v>96</v>
      </c>
      <c r="Q3070" s="424">
        <v>96</v>
      </c>
      <c r="R3070" s="424">
        <v>4</v>
      </c>
      <c r="S3070" s="110" t="s">
        <v>3</v>
      </c>
      <c r="T3070" s="110" t="s">
        <v>44</v>
      </c>
      <c r="U3070" s="110" t="s">
        <v>715</v>
      </c>
      <c r="V3070" s="110" t="s">
        <v>1920</v>
      </c>
      <c r="W3070" s="110"/>
      <c r="X3070" s="110" t="s">
        <v>2107</v>
      </c>
      <c r="Y3070" s="110"/>
      <c r="Z3070" s="110"/>
      <c r="AA3070" s="113">
        <v>44.169379999999997</v>
      </c>
      <c r="AB3070" s="113">
        <v>-120.556792</v>
      </c>
      <c r="AC3070" s="110" t="s">
        <v>45</v>
      </c>
      <c r="AD3070" s="110"/>
      <c r="AE3070" s="110" t="s">
        <v>2108</v>
      </c>
      <c r="AF3070" s="110" t="str">
        <f t="shared" si="75"/>
        <v>ex chamaenerion angustifolium</v>
      </c>
      <c r="AG3070" s="3" t="s">
        <v>2727</v>
      </c>
      <c r="AH3070" s="3" t="s">
        <v>1643</v>
      </c>
      <c r="AI3070" s="110"/>
      <c r="AJ3070" s="110"/>
      <c r="AK3070" s="110"/>
      <c r="AL3070" s="110"/>
      <c r="AM3070" s="110"/>
      <c r="AN3070" s="110"/>
      <c r="AO3070" s="110"/>
      <c r="AP3070" s="110"/>
      <c r="AQ3070" s="110"/>
      <c r="AR3070" s="110"/>
      <c r="AS3070" s="110"/>
      <c r="AT3070" s="110" t="s">
        <v>311</v>
      </c>
    </row>
    <row r="3071" spans="1:55" x14ac:dyDescent="0.25">
      <c r="A3071" s="404">
        <v>43395</v>
      </c>
      <c r="B3071" s="5">
        <v>8851</v>
      </c>
      <c r="E3071" s="111">
        <v>3</v>
      </c>
      <c r="F3071" s="109" t="s">
        <v>1518</v>
      </c>
      <c r="G3071" s="109">
        <v>2018</v>
      </c>
      <c r="H3071" s="109"/>
      <c r="I3071" s="110"/>
      <c r="J3071" s="110"/>
      <c r="K3071" s="110"/>
      <c r="L3071" s="6"/>
      <c r="M3071" s="110"/>
      <c r="N3071" s="109" t="s">
        <v>2094</v>
      </c>
      <c r="O3071" s="109"/>
      <c r="P3071" s="424">
        <v>96</v>
      </c>
      <c r="Q3071" s="424">
        <v>96</v>
      </c>
      <c r="R3071" s="424">
        <v>5</v>
      </c>
      <c r="S3071" s="110" t="s">
        <v>3</v>
      </c>
      <c r="T3071" s="110" t="s">
        <v>44</v>
      </c>
      <c r="U3071" s="110" t="s">
        <v>715</v>
      </c>
      <c r="V3071" s="110" t="s">
        <v>1920</v>
      </c>
      <c r="W3071" s="110"/>
      <c r="X3071" s="110" t="s">
        <v>2107</v>
      </c>
      <c r="Y3071" s="110"/>
      <c r="Z3071" s="110"/>
      <c r="AA3071" s="113">
        <v>44.169379999999997</v>
      </c>
      <c r="AB3071" s="113">
        <v>-120.556792</v>
      </c>
      <c r="AC3071" s="110" t="s">
        <v>45</v>
      </c>
      <c r="AD3071" s="110"/>
      <c r="AE3071" s="110" t="s">
        <v>2108</v>
      </c>
      <c r="AF3071" s="110" t="str">
        <f t="shared" si="75"/>
        <v>ex chamaenerion angustifolium</v>
      </c>
      <c r="AG3071" s="3" t="s">
        <v>2727</v>
      </c>
      <c r="AH3071" s="3" t="s">
        <v>1643</v>
      </c>
      <c r="AI3071" s="110"/>
      <c r="AJ3071" s="110"/>
      <c r="AK3071" s="110"/>
      <c r="AL3071" s="110"/>
      <c r="AM3071" s="110"/>
      <c r="AN3071" s="110"/>
      <c r="AO3071" s="110"/>
      <c r="AP3071" s="110"/>
      <c r="AQ3071" s="110"/>
      <c r="AR3071" s="110"/>
      <c r="AS3071" s="110"/>
      <c r="AT3071" s="110" t="s">
        <v>311</v>
      </c>
    </row>
    <row r="3072" spans="1:55" x14ac:dyDescent="0.25">
      <c r="A3072" s="404">
        <v>43395</v>
      </c>
      <c r="B3072" s="5">
        <v>8852</v>
      </c>
      <c r="E3072" s="111">
        <v>3</v>
      </c>
      <c r="F3072" s="109" t="s">
        <v>1518</v>
      </c>
      <c r="G3072" s="109">
        <v>2018</v>
      </c>
      <c r="H3072" s="109"/>
      <c r="I3072" s="110"/>
      <c r="J3072" s="110"/>
      <c r="K3072" s="110"/>
      <c r="L3072" s="6"/>
      <c r="M3072" s="110"/>
      <c r="N3072" s="109" t="s">
        <v>2094</v>
      </c>
      <c r="O3072" s="109"/>
      <c r="P3072" s="424">
        <v>96</v>
      </c>
      <c r="Q3072" s="424">
        <v>96</v>
      </c>
      <c r="R3072" s="424">
        <v>6</v>
      </c>
      <c r="S3072" s="110" t="s">
        <v>3</v>
      </c>
      <c r="T3072" s="110" t="s">
        <v>44</v>
      </c>
      <c r="U3072" s="110" t="s">
        <v>715</v>
      </c>
      <c r="V3072" s="110" t="s">
        <v>1920</v>
      </c>
      <c r="W3072" s="110"/>
      <c r="X3072" s="110" t="s">
        <v>2107</v>
      </c>
      <c r="Y3072" s="110"/>
      <c r="Z3072" s="110"/>
      <c r="AA3072" s="113">
        <v>44.169379999999997</v>
      </c>
      <c r="AB3072" s="113">
        <v>-120.556792</v>
      </c>
      <c r="AC3072" s="110" t="s">
        <v>45</v>
      </c>
      <c r="AD3072" s="110"/>
      <c r="AE3072" s="110" t="s">
        <v>2108</v>
      </c>
      <c r="AF3072" s="110" t="str">
        <f t="shared" si="75"/>
        <v>ex chamaenerion angustifolium</v>
      </c>
      <c r="AG3072" s="3" t="s">
        <v>2727</v>
      </c>
      <c r="AH3072" s="3" t="s">
        <v>1643</v>
      </c>
      <c r="AI3072" s="110"/>
      <c r="AJ3072" s="110"/>
      <c r="AK3072" s="110"/>
      <c r="AL3072" s="110"/>
      <c r="AM3072" s="110"/>
      <c r="AN3072" s="110"/>
      <c r="AO3072" s="110"/>
      <c r="AP3072" s="110"/>
      <c r="AQ3072" s="110"/>
      <c r="AR3072" s="110"/>
      <c r="AS3072" s="110"/>
      <c r="AT3072" s="110" t="s">
        <v>311</v>
      </c>
    </row>
    <row r="3073" spans="1:55" x14ac:dyDescent="0.25">
      <c r="A3073" s="404">
        <v>43395</v>
      </c>
      <c r="B3073" s="5">
        <v>8853</v>
      </c>
      <c r="E3073" s="111">
        <v>3</v>
      </c>
      <c r="F3073" s="109" t="s">
        <v>1518</v>
      </c>
      <c r="G3073" s="109">
        <v>2018</v>
      </c>
      <c r="H3073" s="109"/>
      <c r="I3073" s="110"/>
      <c r="J3073" s="110"/>
      <c r="K3073" s="110"/>
      <c r="L3073" s="6"/>
      <c r="M3073" s="110"/>
      <c r="N3073" s="109" t="s">
        <v>2094</v>
      </c>
      <c r="O3073" s="109"/>
      <c r="P3073" s="424">
        <v>96</v>
      </c>
      <c r="Q3073" s="424">
        <v>96</v>
      </c>
      <c r="R3073" s="424">
        <v>7</v>
      </c>
      <c r="S3073" s="110" t="s">
        <v>3</v>
      </c>
      <c r="T3073" s="110" t="s">
        <v>44</v>
      </c>
      <c r="U3073" s="110" t="s">
        <v>715</v>
      </c>
      <c r="V3073" s="110" t="s">
        <v>1920</v>
      </c>
      <c r="W3073" s="110"/>
      <c r="X3073" s="110" t="s">
        <v>2107</v>
      </c>
      <c r="Y3073" s="110"/>
      <c r="Z3073" s="110"/>
      <c r="AA3073" s="113">
        <v>44.169379999999997</v>
      </c>
      <c r="AB3073" s="113">
        <v>-120.556792</v>
      </c>
      <c r="AC3073" s="110" t="s">
        <v>45</v>
      </c>
      <c r="AD3073" s="110"/>
      <c r="AE3073" s="110" t="s">
        <v>2108</v>
      </c>
      <c r="AF3073" s="110" t="str">
        <f t="shared" si="75"/>
        <v>ex chamaenerion angustifolium</v>
      </c>
      <c r="AG3073" s="3" t="s">
        <v>2727</v>
      </c>
      <c r="AH3073" s="3" t="s">
        <v>1643</v>
      </c>
      <c r="AI3073" s="110"/>
      <c r="AJ3073" s="110"/>
      <c r="AK3073" s="110"/>
      <c r="AL3073" s="110"/>
      <c r="AM3073" s="110"/>
      <c r="AN3073" s="110"/>
      <c r="AO3073" s="110"/>
      <c r="AP3073" s="110"/>
      <c r="AQ3073" s="110"/>
      <c r="AR3073" s="110"/>
      <c r="AS3073" s="110"/>
      <c r="AT3073" s="110" t="s">
        <v>311</v>
      </c>
    </row>
    <row r="3074" spans="1:55" x14ac:dyDescent="0.25">
      <c r="A3074" s="404">
        <v>43395</v>
      </c>
      <c r="B3074" s="5">
        <v>8854</v>
      </c>
      <c r="E3074" s="111">
        <v>3</v>
      </c>
      <c r="F3074" s="109" t="s">
        <v>1518</v>
      </c>
      <c r="G3074" s="109">
        <v>2018</v>
      </c>
      <c r="H3074" s="109"/>
      <c r="I3074" s="110"/>
      <c r="J3074" s="110"/>
      <c r="K3074" s="110"/>
      <c r="L3074" s="6"/>
      <c r="M3074" s="110"/>
      <c r="N3074" s="109" t="s">
        <v>2094</v>
      </c>
      <c r="O3074" s="109"/>
      <c r="P3074" s="424">
        <v>96</v>
      </c>
      <c r="Q3074" s="424">
        <v>96</v>
      </c>
      <c r="R3074" s="424">
        <v>8</v>
      </c>
      <c r="S3074" s="110" t="s">
        <v>3</v>
      </c>
      <c r="T3074" s="110" t="s">
        <v>44</v>
      </c>
      <c r="U3074" s="110" t="s">
        <v>715</v>
      </c>
      <c r="V3074" s="110" t="s">
        <v>1920</v>
      </c>
      <c r="W3074" s="110"/>
      <c r="X3074" s="110" t="s">
        <v>2107</v>
      </c>
      <c r="Y3074" s="110"/>
      <c r="Z3074" s="110"/>
      <c r="AA3074" s="113">
        <v>44.169379999999997</v>
      </c>
      <c r="AB3074" s="113">
        <v>-120.556792</v>
      </c>
      <c r="AC3074" s="110" t="s">
        <v>45</v>
      </c>
      <c r="AD3074" s="110"/>
      <c r="AE3074" s="110" t="s">
        <v>2108</v>
      </c>
      <c r="AF3074" s="110" t="str">
        <f t="shared" si="75"/>
        <v>ex chamaenerion angustifolium</v>
      </c>
      <c r="AG3074" s="3" t="s">
        <v>2727</v>
      </c>
      <c r="AH3074" s="3" t="s">
        <v>1643</v>
      </c>
      <c r="AI3074" s="110"/>
      <c r="AJ3074" s="110"/>
      <c r="AK3074" s="110"/>
      <c r="AL3074" s="110"/>
      <c r="AM3074" s="110"/>
      <c r="AN3074" s="110"/>
      <c r="AO3074" s="110"/>
      <c r="AP3074" s="110"/>
      <c r="AQ3074" s="110"/>
      <c r="AR3074" s="110"/>
      <c r="AS3074" s="110"/>
      <c r="AT3074" s="110" t="s">
        <v>311</v>
      </c>
    </row>
    <row r="3075" spans="1:55" x14ac:dyDescent="0.25">
      <c r="A3075" s="404">
        <v>43395</v>
      </c>
      <c r="B3075" s="5">
        <v>8855</v>
      </c>
      <c r="C3075" s="86"/>
      <c r="D3075" s="86"/>
      <c r="E3075" s="87">
        <v>3</v>
      </c>
      <c r="F3075" s="85" t="s">
        <v>1518</v>
      </c>
      <c r="G3075" s="85">
        <v>2018</v>
      </c>
      <c r="H3075" s="85"/>
      <c r="I3075" s="86"/>
      <c r="J3075" s="86"/>
      <c r="K3075" s="86"/>
      <c r="L3075" s="6"/>
      <c r="M3075" s="86"/>
      <c r="N3075" s="85" t="s">
        <v>2095</v>
      </c>
      <c r="O3075" s="85"/>
      <c r="P3075" s="419">
        <v>97</v>
      </c>
      <c r="Q3075" s="419">
        <v>97</v>
      </c>
      <c r="R3075" s="419">
        <v>1</v>
      </c>
      <c r="S3075" s="86" t="s">
        <v>3</v>
      </c>
      <c r="T3075" s="86" t="s">
        <v>44</v>
      </c>
      <c r="U3075" s="86" t="s">
        <v>715</v>
      </c>
      <c r="V3075" s="86" t="s">
        <v>1920</v>
      </c>
      <c r="W3075" s="86"/>
      <c r="X3075" s="86" t="s">
        <v>2109</v>
      </c>
      <c r="Y3075" s="86"/>
      <c r="Z3075" s="86"/>
      <c r="AA3075" s="89">
        <v>44.169379999999997</v>
      </c>
      <c r="AB3075" s="89">
        <v>-120.556792</v>
      </c>
      <c r="AC3075" s="86" t="s">
        <v>45</v>
      </c>
      <c r="AD3075" s="86"/>
      <c r="AE3075" s="86" t="s">
        <v>2080</v>
      </c>
      <c r="AF3075" s="86" t="str">
        <f t="shared" si="75"/>
        <v xml:space="preserve">ex Astercecae </v>
      </c>
      <c r="AG3075" s="3" t="s">
        <v>2727</v>
      </c>
      <c r="AH3075" s="3" t="s">
        <v>1643</v>
      </c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 t="s">
        <v>311</v>
      </c>
      <c r="AU3075" s="86"/>
      <c r="AV3075" s="86"/>
      <c r="AW3075" s="86"/>
      <c r="AX3075" s="86"/>
      <c r="AY3075" s="86"/>
      <c r="AZ3075" s="86"/>
      <c r="BA3075" s="86"/>
      <c r="BB3075" s="86"/>
      <c r="BC3075" s="86"/>
    </row>
    <row r="3076" spans="1:55" x14ac:dyDescent="0.25">
      <c r="A3076" s="404">
        <v>43395</v>
      </c>
      <c r="B3076" s="5">
        <v>8856</v>
      </c>
      <c r="C3076" s="115"/>
      <c r="D3076" s="115"/>
      <c r="E3076" s="116">
        <v>3</v>
      </c>
      <c r="F3076" s="114" t="s">
        <v>1518</v>
      </c>
      <c r="G3076" s="114">
        <v>2018</v>
      </c>
      <c r="H3076" s="114"/>
      <c r="I3076" s="115"/>
      <c r="J3076" s="115"/>
      <c r="K3076" s="115"/>
      <c r="L3076" s="6"/>
      <c r="M3076" s="115"/>
      <c r="N3076" s="114" t="s">
        <v>2096</v>
      </c>
      <c r="O3076" s="114"/>
      <c r="P3076" s="425">
        <v>98</v>
      </c>
      <c r="Q3076" s="425">
        <v>98</v>
      </c>
      <c r="R3076" s="425">
        <v>1</v>
      </c>
      <c r="S3076" s="115" t="s">
        <v>3</v>
      </c>
      <c r="T3076" s="115" t="s">
        <v>44</v>
      </c>
      <c r="U3076" s="115" t="s">
        <v>715</v>
      </c>
      <c r="V3076" s="115" t="s">
        <v>1920</v>
      </c>
      <c r="W3076" s="115"/>
      <c r="X3076" s="115" t="s">
        <v>2055</v>
      </c>
      <c r="Y3076" s="115"/>
      <c r="Z3076" s="115"/>
      <c r="AA3076" s="118">
        <v>44.232782999999998</v>
      </c>
      <c r="AB3076" s="118">
        <v>-119.80543</v>
      </c>
      <c r="AC3076" s="115" t="s">
        <v>45</v>
      </c>
      <c r="AD3076" s="115"/>
      <c r="AE3076" s="115" t="s">
        <v>763</v>
      </c>
      <c r="AF3076" s="115" t="str">
        <f t="shared" si="75"/>
        <v>ex Potentilla</v>
      </c>
      <c r="AG3076" s="3" t="s">
        <v>2727</v>
      </c>
      <c r="AH3076" s="3" t="s">
        <v>1643</v>
      </c>
      <c r="AI3076" s="115"/>
      <c r="AJ3076" s="115"/>
      <c r="AK3076" s="115"/>
      <c r="AL3076" s="115"/>
      <c r="AM3076" s="115"/>
      <c r="AN3076" s="115"/>
      <c r="AO3076" s="115"/>
      <c r="AP3076" s="115"/>
      <c r="AQ3076" s="115"/>
      <c r="AR3076" s="115"/>
      <c r="AS3076" s="115"/>
      <c r="AT3076" s="115" t="s">
        <v>311</v>
      </c>
      <c r="AU3076" s="115"/>
      <c r="AV3076" s="115"/>
      <c r="AW3076" s="115"/>
      <c r="AX3076" s="115"/>
      <c r="AY3076" s="115"/>
      <c r="AZ3076" s="115"/>
      <c r="BA3076" s="115"/>
      <c r="BB3076" s="115"/>
      <c r="BC3076" s="115"/>
    </row>
    <row r="3077" spans="1:55" x14ac:dyDescent="0.25">
      <c r="A3077" s="404">
        <v>43395</v>
      </c>
      <c r="B3077" s="5">
        <v>8857</v>
      </c>
      <c r="E3077" s="116">
        <v>3</v>
      </c>
      <c r="F3077" s="114" t="s">
        <v>1518</v>
      </c>
      <c r="G3077" s="114">
        <v>2018</v>
      </c>
      <c r="H3077" s="114"/>
      <c r="I3077" s="115"/>
      <c r="J3077" s="115"/>
      <c r="K3077" s="115"/>
      <c r="L3077" s="6"/>
      <c r="M3077" s="115"/>
      <c r="N3077" s="114" t="s">
        <v>2096</v>
      </c>
      <c r="O3077" s="114"/>
      <c r="P3077" s="425">
        <v>98</v>
      </c>
      <c r="Q3077" s="425">
        <v>98</v>
      </c>
      <c r="R3077" s="425">
        <v>2</v>
      </c>
      <c r="S3077" s="115" t="s">
        <v>3</v>
      </c>
      <c r="T3077" s="115" t="s">
        <v>44</v>
      </c>
      <c r="U3077" s="115" t="s">
        <v>715</v>
      </c>
      <c r="V3077" s="115" t="s">
        <v>1920</v>
      </c>
      <c r="W3077" s="115"/>
      <c r="X3077" s="115" t="s">
        <v>2055</v>
      </c>
      <c r="Y3077" s="115"/>
      <c r="Z3077" s="115"/>
      <c r="AA3077" s="118">
        <v>44.232782999999998</v>
      </c>
      <c r="AB3077" s="118">
        <v>-119.80543</v>
      </c>
      <c r="AC3077" s="115" t="s">
        <v>45</v>
      </c>
      <c r="AD3077" s="115"/>
      <c r="AE3077" s="115" t="s">
        <v>763</v>
      </c>
      <c r="AF3077" s="115" t="str">
        <f t="shared" si="75"/>
        <v>ex Potentilla</v>
      </c>
      <c r="AG3077" s="3" t="s">
        <v>2727</v>
      </c>
      <c r="AH3077" s="3" t="s">
        <v>1643</v>
      </c>
      <c r="AI3077" s="115"/>
      <c r="AJ3077" s="115"/>
      <c r="AK3077" s="115"/>
      <c r="AL3077" s="115"/>
      <c r="AM3077" s="115"/>
      <c r="AN3077" s="115"/>
      <c r="AO3077" s="115"/>
      <c r="AP3077" s="115"/>
      <c r="AQ3077" s="115"/>
      <c r="AR3077" s="115"/>
      <c r="AS3077" s="115"/>
      <c r="AT3077" s="115" t="s">
        <v>311</v>
      </c>
    </row>
    <row r="3078" spans="1:55" x14ac:dyDescent="0.25">
      <c r="A3078" s="404">
        <v>43395</v>
      </c>
      <c r="B3078" s="5">
        <v>8858</v>
      </c>
      <c r="E3078" s="116">
        <v>3</v>
      </c>
      <c r="F3078" s="114" t="s">
        <v>1518</v>
      </c>
      <c r="G3078" s="114">
        <v>2018</v>
      </c>
      <c r="H3078" s="114"/>
      <c r="I3078" s="115"/>
      <c r="J3078" s="115"/>
      <c r="K3078" s="115"/>
      <c r="L3078" s="6"/>
      <c r="M3078" s="115"/>
      <c r="N3078" s="114" t="s">
        <v>2096</v>
      </c>
      <c r="O3078" s="114"/>
      <c r="P3078" s="425">
        <v>98</v>
      </c>
      <c r="Q3078" s="425">
        <v>98</v>
      </c>
      <c r="R3078" s="425">
        <v>3</v>
      </c>
      <c r="S3078" s="115" t="s">
        <v>3</v>
      </c>
      <c r="T3078" s="115" t="s">
        <v>44</v>
      </c>
      <c r="U3078" s="115" t="s">
        <v>715</v>
      </c>
      <c r="V3078" s="115" t="s">
        <v>1920</v>
      </c>
      <c r="W3078" s="115"/>
      <c r="X3078" s="115" t="s">
        <v>2055</v>
      </c>
      <c r="Y3078" s="115"/>
      <c r="Z3078" s="115"/>
      <c r="AA3078" s="118">
        <v>44.232782999999998</v>
      </c>
      <c r="AB3078" s="118">
        <v>-119.80543</v>
      </c>
      <c r="AC3078" s="115" t="s">
        <v>45</v>
      </c>
      <c r="AD3078" s="115"/>
      <c r="AE3078" s="115" t="s">
        <v>763</v>
      </c>
      <c r="AF3078" s="115" t="str">
        <f t="shared" si="75"/>
        <v>ex Potentilla</v>
      </c>
      <c r="AG3078" s="3" t="s">
        <v>2727</v>
      </c>
      <c r="AH3078" s="3" t="s">
        <v>1643</v>
      </c>
      <c r="AI3078" s="115"/>
      <c r="AJ3078" s="115"/>
      <c r="AK3078" s="115"/>
      <c r="AL3078" s="115"/>
      <c r="AM3078" s="115"/>
      <c r="AN3078" s="115"/>
      <c r="AO3078" s="115"/>
      <c r="AP3078" s="115"/>
      <c r="AQ3078" s="115"/>
      <c r="AR3078" s="115"/>
      <c r="AS3078" s="115"/>
      <c r="AT3078" s="115" t="s">
        <v>311</v>
      </c>
    </row>
    <row r="3079" spans="1:55" x14ac:dyDescent="0.25">
      <c r="A3079" s="404">
        <v>43395</v>
      </c>
      <c r="B3079" s="5">
        <v>8859</v>
      </c>
      <c r="C3079" s="124"/>
      <c r="D3079" s="124"/>
      <c r="E3079" s="125">
        <v>3</v>
      </c>
      <c r="F3079" s="123" t="s">
        <v>1518</v>
      </c>
      <c r="G3079" s="123">
        <v>2018</v>
      </c>
      <c r="H3079" s="123"/>
      <c r="I3079" s="124"/>
      <c r="J3079" s="124"/>
      <c r="K3079" s="124"/>
      <c r="L3079" s="6"/>
      <c r="M3079" s="124"/>
      <c r="N3079" s="123" t="s">
        <v>2097</v>
      </c>
      <c r="O3079" s="123"/>
      <c r="P3079" s="429">
        <v>99</v>
      </c>
      <c r="Q3079" s="429">
        <v>99</v>
      </c>
      <c r="R3079" s="429">
        <v>1</v>
      </c>
      <c r="S3079" s="124" t="s">
        <v>3</v>
      </c>
      <c r="T3079" s="124" t="s">
        <v>44</v>
      </c>
      <c r="U3079" s="124" t="s">
        <v>715</v>
      </c>
      <c r="V3079" s="124" t="s">
        <v>1920</v>
      </c>
      <c r="W3079" s="124"/>
      <c r="X3079" s="124" t="s">
        <v>2055</v>
      </c>
      <c r="Y3079" s="124"/>
      <c r="Z3079" s="124"/>
      <c r="AA3079" s="126">
        <v>44.232782999999998</v>
      </c>
      <c r="AB3079" s="126">
        <v>-119.80543</v>
      </c>
      <c r="AC3079" s="124" t="s">
        <v>45</v>
      </c>
      <c r="AD3079" s="124"/>
      <c r="AE3079" s="124" t="s">
        <v>2110</v>
      </c>
      <c r="AF3079" s="124" t="str">
        <f t="shared" si="75"/>
        <v xml:space="preserve">ex Symphoricarpos </v>
      </c>
      <c r="AG3079" s="3" t="s">
        <v>2727</v>
      </c>
      <c r="AH3079" s="3" t="s">
        <v>1643</v>
      </c>
      <c r="AI3079" s="124"/>
      <c r="AJ3079" s="124"/>
      <c r="AK3079" s="124"/>
      <c r="AL3079" s="124"/>
      <c r="AM3079" s="124"/>
      <c r="AN3079" s="124"/>
      <c r="AO3079" s="124"/>
      <c r="AP3079" s="124"/>
      <c r="AQ3079" s="124"/>
      <c r="AR3079" s="124"/>
      <c r="AS3079" s="124"/>
      <c r="AT3079" s="124" t="s">
        <v>311</v>
      </c>
      <c r="AU3079" s="124"/>
      <c r="AV3079" s="124"/>
      <c r="AW3079" s="124"/>
      <c r="AX3079" s="124"/>
      <c r="AY3079" s="124"/>
      <c r="AZ3079" s="124"/>
      <c r="BA3079" s="124"/>
      <c r="BB3079" s="124"/>
      <c r="BC3079" s="124"/>
    </row>
    <row r="3080" spans="1:55" x14ac:dyDescent="0.25">
      <c r="A3080" s="404">
        <v>43395</v>
      </c>
      <c r="B3080" s="5">
        <v>8860</v>
      </c>
      <c r="E3080" s="125">
        <v>3</v>
      </c>
      <c r="F3080" s="123" t="s">
        <v>1518</v>
      </c>
      <c r="G3080" s="123">
        <v>2018</v>
      </c>
      <c r="H3080" s="123"/>
      <c r="I3080" s="124"/>
      <c r="J3080" s="124"/>
      <c r="K3080" s="124"/>
      <c r="L3080" s="6"/>
      <c r="M3080" s="124"/>
      <c r="N3080" s="123" t="s">
        <v>2097</v>
      </c>
      <c r="O3080" s="123"/>
      <c r="P3080" s="429">
        <v>99</v>
      </c>
      <c r="Q3080" s="429">
        <v>99</v>
      </c>
      <c r="R3080" s="429">
        <v>2</v>
      </c>
      <c r="S3080" s="124" t="s">
        <v>3</v>
      </c>
      <c r="T3080" s="124" t="s">
        <v>44</v>
      </c>
      <c r="U3080" s="124" t="s">
        <v>715</v>
      </c>
      <c r="V3080" s="124" t="s">
        <v>1920</v>
      </c>
      <c r="W3080" s="124"/>
      <c r="X3080" s="124" t="s">
        <v>2055</v>
      </c>
      <c r="Y3080" s="124"/>
      <c r="Z3080" s="124"/>
      <c r="AA3080" s="126">
        <v>44.232782999999998</v>
      </c>
      <c r="AB3080" s="126">
        <v>-119.80543</v>
      </c>
      <c r="AC3080" s="124" t="s">
        <v>45</v>
      </c>
      <c r="AD3080" s="124"/>
      <c r="AE3080" s="124" t="s">
        <v>2110</v>
      </c>
      <c r="AF3080" s="124" t="str">
        <f t="shared" si="75"/>
        <v xml:space="preserve">ex Symphoricarpos </v>
      </c>
      <c r="AG3080" s="3" t="s">
        <v>2727</v>
      </c>
      <c r="AH3080" s="3" t="s">
        <v>1643</v>
      </c>
      <c r="AI3080" s="124"/>
      <c r="AJ3080" s="124"/>
      <c r="AK3080" s="124"/>
      <c r="AL3080" s="124"/>
      <c r="AM3080" s="124"/>
      <c r="AN3080" s="124"/>
      <c r="AO3080" s="124"/>
      <c r="AP3080" s="124"/>
      <c r="AQ3080" s="124"/>
      <c r="AR3080" s="124"/>
      <c r="AS3080" s="124"/>
      <c r="AT3080" s="124" t="s">
        <v>311</v>
      </c>
    </row>
    <row r="3081" spans="1:55" x14ac:dyDescent="0.25">
      <c r="A3081" s="404">
        <v>43395</v>
      </c>
      <c r="B3081" s="5">
        <v>8861</v>
      </c>
      <c r="E3081" s="125">
        <v>3</v>
      </c>
      <c r="F3081" s="123" t="s">
        <v>1518</v>
      </c>
      <c r="G3081" s="123">
        <v>2018</v>
      </c>
      <c r="H3081" s="123"/>
      <c r="I3081" s="124"/>
      <c r="J3081" s="124"/>
      <c r="K3081" s="124"/>
      <c r="L3081" s="6"/>
      <c r="M3081" s="124"/>
      <c r="N3081" s="123" t="s">
        <v>2097</v>
      </c>
      <c r="O3081" s="123"/>
      <c r="P3081" s="429">
        <v>99</v>
      </c>
      <c r="Q3081" s="429">
        <v>99</v>
      </c>
      <c r="R3081" s="429">
        <v>3</v>
      </c>
      <c r="S3081" s="124" t="s">
        <v>3</v>
      </c>
      <c r="T3081" s="124" t="s">
        <v>44</v>
      </c>
      <c r="U3081" s="124" t="s">
        <v>715</v>
      </c>
      <c r="V3081" s="124" t="s">
        <v>1920</v>
      </c>
      <c r="W3081" s="124"/>
      <c r="X3081" s="124" t="s">
        <v>2055</v>
      </c>
      <c r="Y3081" s="124"/>
      <c r="Z3081" s="124"/>
      <c r="AA3081" s="126">
        <v>44.232782999999998</v>
      </c>
      <c r="AB3081" s="126">
        <v>-119.80543</v>
      </c>
      <c r="AC3081" s="124" t="s">
        <v>45</v>
      </c>
      <c r="AD3081" s="124"/>
      <c r="AE3081" s="124" t="s">
        <v>2110</v>
      </c>
      <c r="AF3081" s="124" t="str">
        <f t="shared" si="75"/>
        <v xml:space="preserve">ex Symphoricarpos </v>
      </c>
      <c r="AG3081" s="3" t="s">
        <v>2727</v>
      </c>
      <c r="AH3081" s="3" t="s">
        <v>1643</v>
      </c>
      <c r="AI3081" s="124"/>
      <c r="AJ3081" s="124"/>
      <c r="AK3081" s="124"/>
      <c r="AL3081" s="124"/>
      <c r="AM3081" s="124"/>
      <c r="AN3081" s="124"/>
      <c r="AO3081" s="124"/>
      <c r="AP3081" s="124"/>
      <c r="AQ3081" s="124"/>
      <c r="AR3081" s="124"/>
      <c r="AS3081" s="124"/>
      <c r="AT3081" s="124" t="s">
        <v>311</v>
      </c>
    </row>
    <row r="3082" spans="1:55" x14ac:dyDescent="0.25">
      <c r="A3082" s="404">
        <v>43395</v>
      </c>
      <c r="B3082" s="5">
        <v>8862</v>
      </c>
      <c r="E3082" s="125">
        <v>3</v>
      </c>
      <c r="F3082" s="123" t="s">
        <v>1518</v>
      </c>
      <c r="G3082" s="123">
        <v>2018</v>
      </c>
      <c r="H3082" s="123"/>
      <c r="I3082" s="124"/>
      <c r="J3082" s="124"/>
      <c r="K3082" s="124"/>
      <c r="L3082" s="6"/>
      <c r="M3082" s="124"/>
      <c r="N3082" s="123" t="s">
        <v>2097</v>
      </c>
      <c r="O3082" s="123"/>
      <c r="P3082" s="429">
        <v>99</v>
      </c>
      <c r="Q3082" s="429">
        <v>99</v>
      </c>
      <c r="R3082" s="429">
        <v>4</v>
      </c>
      <c r="S3082" s="124" t="s">
        <v>3</v>
      </c>
      <c r="T3082" s="124" t="s">
        <v>44</v>
      </c>
      <c r="U3082" s="124" t="s">
        <v>715</v>
      </c>
      <c r="V3082" s="124" t="s">
        <v>1920</v>
      </c>
      <c r="W3082" s="124"/>
      <c r="X3082" s="124" t="s">
        <v>2055</v>
      </c>
      <c r="Y3082" s="124"/>
      <c r="Z3082" s="124"/>
      <c r="AA3082" s="126">
        <v>44.232782999999998</v>
      </c>
      <c r="AB3082" s="126">
        <v>-119.80543</v>
      </c>
      <c r="AC3082" s="124" t="s">
        <v>45</v>
      </c>
      <c r="AD3082" s="124"/>
      <c r="AE3082" s="124" t="s">
        <v>2110</v>
      </c>
      <c r="AF3082" s="124" t="str">
        <f t="shared" si="75"/>
        <v xml:space="preserve">ex Symphoricarpos </v>
      </c>
      <c r="AG3082" s="3" t="s">
        <v>2727</v>
      </c>
      <c r="AH3082" s="3" t="s">
        <v>1643</v>
      </c>
      <c r="AI3082" s="124"/>
      <c r="AJ3082" s="124"/>
      <c r="AK3082" s="124"/>
      <c r="AL3082" s="124"/>
      <c r="AM3082" s="124"/>
      <c r="AN3082" s="124"/>
      <c r="AO3082" s="124"/>
      <c r="AP3082" s="124"/>
      <c r="AQ3082" s="124"/>
      <c r="AR3082" s="124"/>
      <c r="AS3082" s="124"/>
      <c r="AT3082" s="124" t="s">
        <v>311</v>
      </c>
    </row>
    <row r="3083" spans="1:55" x14ac:dyDescent="0.25">
      <c r="A3083" s="404">
        <v>43395</v>
      </c>
      <c r="B3083" s="5">
        <v>8863</v>
      </c>
      <c r="C3083" s="128"/>
      <c r="D3083" s="128"/>
      <c r="E3083" s="129">
        <v>3</v>
      </c>
      <c r="F3083" s="127" t="s">
        <v>1518</v>
      </c>
      <c r="G3083" s="127">
        <v>2018</v>
      </c>
      <c r="H3083" s="127"/>
      <c r="I3083" s="128"/>
      <c r="J3083" s="128"/>
      <c r="K3083" s="128"/>
      <c r="L3083" s="6"/>
      <c r="M3083" s="128"/>
      <c r="N3083" s="127" t="s">
        <v>2098</v>
      </c>
      <c r="O3083" s="127"/>
      <c r="P3083" s="430">
        <v>100</v>
      </c>
      <c r="Q3083" s="430">
        <v>100</v>
      </c>
      <c r="R3083" s="430">
        <v>1</v>
      </c>
      <c r="S3083" s="128" t="s">
        <v>3</v>
      </c>
      <c r="T3083" s="128" t="s">
        <v>44</v>
      </c>
      <c r="U3083" s="128" t="s">
        <v>715</v>
      </c>
      <c r="V3083" s="128" t="s">
        <v>1920</v>
      </c>
      <c r="W3083" s="128"/>
      <c r="X3083" s="128" t="s">
        <v>2050</v>
      </c>
      <c r="Y3083" s="128"/>
      <c r="Z3083" s="128"/>
      <c r="AA3083" s="130">
        <v>44.230499999999999</v>
      </c>
      <c r="AB3083" s="130">
        <v>-119.7333</v>
      </c>
      <c r="AC3083" s="128" t="s">
        <v>45</v>
      </c>
      <c r="AD3083" s="128"/>
      <c r="AE3083" s="128" t="s">
        <v>763</v>
      </c>
      <c r="AF3083" s="128" t="str">
        <f t="shared" si="75"/>
        <v>ex Potentilla</v>
      </c>
      <c r="AG3083" s="3" t="s">
        <v>2727</v>
      </c>
      <c r="AH3083" s="3" t="s">
        <v>1643</v>
      </c>
      <c r="AI3083" s="128"/>
      <c r="AJ3083" s="128"/>
      <c r="AK3083" s="128"/>
      <c r="AL3083" s="128"/>
      <c r="AM3083" s="128"/>
      <c r="AN3083" s="128"/>
      <c r="AO3083" s="128"/>
      <c r="AP3083" s="128"/>
      <c r="AQ3083" s="128"/>
      <c r="AR3083" s="128"/>
      <c r="AS3083" s="128"/>
      <c r="AT3083" s="128" t="s">
        <v>311</v>
      </c>
      <c r="AU3083" s="128"/>
      <c r="AV3083" s="128"/>
      <c r="AW3083" s="128"/>
      <c r="AX3083" s="128"/>
      <c r="AY3083" s="128"/>
      <c r="AZ3083" s="128"/>
      <c r="BA3083" s="128"/>
      <c r="BB3083" s="128"/>
      <c r="BC3083" s="128"/>
    </row>
    <row r="3084" spans="1:55" x14ac:dyDescent="0.25">
      <c r="A3084" s="404">
        <v>43395</v>
      </c>
      <c r="B3084" s="5">
        <v>8864</v>
      </c>
      <c r="E3084" s="129">
        <v>3</v>
      </c>
      <c r="F3084" s="127" t="s">
        <v>1518</v>
      </c>
      <c r="G3084" s="127">
        <v>2018</v>
      </c>
      <c r="H3084" s="127"/>
      <c r="I3084" s="128"/>
      <c r="J3084" s="128"/>
      <c r="K3084" s="128"/>
      <c r="L3084" s="6"/>
      <c r="M3084" s="128"/>
      <c r="N3084" s="127" t="s">
        <v>2098</v>
      </c>
      <c r="O3084" s="127"/>
      <c r="P3084" s="430">
        <v>100</v>
      </c>
      <c r="Q3084" s="430">
        <v>100</v>
      </c>
      <c r="R3084" s="430">
        <v>2</v>
      </c>
      <c r="S3084" s="128" t="s">
        <v>3</v>
      </c>
      <c r="T3084" s="128" t="s">
        <v>44</v>
      </c>
      <c r="U3084" s="128" t="s">
        <v>715</v>
      </c>
      <c r="V3084" s="128" t="s">
        <v>1920</v>
      </c>
      <c r="W3084" s="128"/>
      <c r="X3084" s="128" t="s">
        <v>2050</v>
      </c>
      <c r="Y3084" s="128"/>
      <c r="Z3084" s="128"/>
      <c r="AA3084" s="130">
        <v>44.230499999999999</v>
      </c>
      <c r="AB3084" s="130">
        <v>-119.7333</v>
      </c>
      <c r="AC3084" s="128" t="s">
        <v>45</v>
      </c>
      <c r="AD3084" s="128"/>
      <c r="AE3084" s="128" t="s">
        <v>763</v>
      </c>
      <c r="AF3084" s="128" t="str">
        <f t="shared" si="75"/>
        <v>ex Potentilla</v>
      </c>
      <c r="AG3084" s="3" t="s">
        <v>2727</v>
      </c>
      <c r="AH3084" s="3" t="s">
        <v>1643</v>
      </c>
      <c r="AI3084" s="128"/>
      <c r="AJ3084" s="128"/>
      <c r="AK3084" s="128"/>
      <c r="AL3084" s="128"/>
      <c r="AM3084" s="128"/>
      <c r="AN3084" s="128"/>
      <c r="AO3084" s="128"/>
      <c r="AP3084" s="128"/>
      <c r="AQ3084" s="128"/>
      <c r="AR3084" s="128"/>
      <c r="AS3084" s="128"/>
      <c r="AT3084" s="128" t="s">
        <v>311</v>
      </c>
    </row>
    <row r="3085" spans="1:55" x14ac:dyDescent="0.25">
      <c r="A3085" s="404">
        <v>43395</v>
      </c>
      <c r="B3085" s="5">
        <v>8865</v>
      </c>
      <c r="C3085" s="106"/>
      <c r="D3085" s="106"/>
      <c r="E3085" s="107">
        <v>3</v>
      </c>
      <c r="F3085" s="105" t="s">
        <v>1518</v>
      </c>
      <c r="G3085" s="105">
        <v>2018</v>
      </c>
      <c r="H3085" s="105"/>
      <c r="I3085" s="106"/>
      <c r="J3085" s="106"/>
      <c r="K3085" s="106"/>
      <c r="L3085" s="6"/>
      <c r="M3085" s="106"/>
      <c r="N3085" s="105" t="s">
        <v>2099</v>
      </c>
      <c r="O3085" s="105"/>
      <c r="P3085" s="423">
        <v>101</v>
      </c>
      <c r="Q3085" s="423">
        <v>101</v>
      </c>
      <c r="R3085" s="423">
        <v>1</v>
      </c>
      <c r="S3085" s="106" t="s">
        <v>3</v>
      </c>
      <c r="T3085" s="106" t="s">
        <v>44</v>
      </c>
      <c r="U3085" s="106" t="s">
        <v>715</v>
      </c>
      <c r="V3085" s="106" t="s">
        <v>1920</v>
      </c>
      <c r="W3085" s="106"/>
      <c r="X3085" s="106" t="s">
        <v>2055</v>
      </c>
      <c r="Y3085" s="106"/>
      <c r="Z3085" s="106"/>
      <c r="AA3085" s="131">
        <v>44.217083000000002</v>
      </c>
      <c r="AB3085" s="131">
        <v>-119.7311</v>
      </c>
      <c r="AC3085" s="106" t="s">
        <v>45</v>
      </c>
      <c r="AD3085" s="106"/>
      <c r="AE3085" s="106" t="s">
        <v>1778</v>
      </c>
      <c r="AF3085" s="106" t="str">
        <f t="shared" si="75"/>
        <v>ex Phacelia</v>
      </c>
      <c r="AG3085" s="3" t="s">
        <v>2727</v>
      </c>
      <c r="AH3085" s="3" t="s">
        <v>1643</v>
      </c>
      <c r="AI3085" s="106"/>
      <c r="AJ3085" s="106"/>
      <c r="AK3085" s="106"/>
      <c r="AL3085" s="106"/>
      <c r="AM3085" s="106"/>
      <c r="AN3085" s="106"/>
      <c r="AO3085" s="106"/>
      <c r="AP3085" s="106"/>
      <c r="AQ3085" s="106"/>
      <c r="AR3085" s="106"/>
      <c r="AS3085" s="106"/>
      <c r="AT3085" s="106" t="s">
        <v>311</v>
      </c>
      <c r="AU3085" s="106"/>
      <c r="AV3085" s="106"/>
      <c r="AW3085" s="106"/>
      <c r="AX3085" s="106"/>
      <c r="AY3085" s="106"/>
      <c r="AZ3085" s="106"/>
      <c r="BA3085" s="106"/>
      <c r="BB3085" s="106"/>
      <c r="BC3085" s="106"/>
    </row>
    <row r="3086" spans="1:55" x14ac:dyDescent="0.25">
      <c r="A3086" s="404">
        <v>43395</v>
      </c>
      <c r="B3086" s="5">
        <v>8866</v>
      </c>
      <c r="E3086" s="107">
        <v>3</v>
      </c>
      <c r="F3086" s="105" t="s">
        <v>1518</v>
      </c>
      <c r="G3086" s="105">
        <v>2018</v>
      </c>
      <c r="H3086" s="105"/>
      <c r="I3086" s="106"/>
      <c r="J3086" s="106"/>
      <c r="K3086" s="106"/>
      <c r="L3086" s="6"/>
      <c r="M3086" s="106"/>
      <c r="N3086" s="105" t="s">
        <v>2099</v>
      </c>
      <c r="O3086" s="105"/>
      <c r="P3086" s="423">
        <v>101</v>
      </c>
      <c r="Q3086" s="423">
        <v>101</v>
      </c>
      <c r="R3086" s="423">
        <v>2</v>
      </c>
      <c r="S3086" s="106" t="s">
        <v>3</v>
      </c>
      <c r="T3086" s="106" t="s">
        <v>44</v>
      </c>
      <c r="U3086" s="106" t="s">
        <v>715</v>
      </c>
      <c r="V3086" s="106" t="s">
        <v>1920</v>
      </c>
      <c r="W3086" s="106"/>
      <c r="X3086" s="106" t="s">
        <v>2055</v>
      </c>
      <c r="Y3086" s="106"/>
      <c r="Z3086" s="106"/>
      <c r="AA3086" s="131">
        <v>44.217083000000002</v>
      </c>
      <c r="AB3086" s="131">
        <v>-119.7311</v>
      </c>
      <c r="AC3086" s="106" t="s">
        <v>45</v>
      </c>
      <c r="AD3086" s="106"/>
      <c r="AE3086" s="106" t="s">
        <v>1778</v>
      </c>
      <c r="AF3086" s="106" t="str">
        <f t="shared" si="75"/>
        <v>ex Phacelia</v>
      </c>
      <c r="AG3086" s="3" t="s">
        <v>2727</v>
      </c>
      <c r="AH3086" s="3" t="s">
        <v>1643</v>
      </c>
      <c r="AI3086" s="106"/>
      <c r="AJ3086" s="106"/>
      <c r="AK3086" s="106"/>
      <c r="AL3086" s="106"/>
      <c r="AM3086" s="106"/>
      <c r="AN3086" s="106"/>
      <c r="AO3086" s="106"/>
      <c r="AP3086" s="106"/>
      <c r="AQ3086" s="106"/>
      <c r="AR3086" s="106"/>
      <c r="AS3086" s="106"/>
      <c r="AT3086" s="106" t="s">
        <v>311</v>
      </c>
    </row>
    <row r="3087" spans="1:55" x14ac:dyDescent="0.25">
      <c r="A3087" s="404">
        <v>43395</v>
      </c>
      <c r="B3087" s="5">
        <v>8867</v>
      </c>
      <c r="E3087" s="107">
        <v>3</v>
      </c>
      <c r="F3087" s="105" t="s">
        <v>1518</v>
      </c>
      <c r="G3087" s="105">
        <v>2018</v>
      </c>
      <c r="H3087" s="105"/>
      <c r="I3087" s="106"/>
      <c r="J3087" s="106"/>
      <c r="K3087" s="106"/>
      <c r="L3087" s="6"/>
      <c r="M3087" s="106"/>
      <c r="N3087" s="105" t="s">
        <v>2099</v>
      </c>
      <c r="O3087" s="105"/>
      <c r="P3087" s="423">
        <v>101</v>
      </c>
      <c r="Q3087" s="423">
        <v>101</v>
      </c>
      <c r="R3087" s="423">
        <v>3</v>
      </c>
      <c r="S3087" s="106" t="s">
        <v>3</v>
      </c>
      <c r="T3087" s="106" t="s">
        <v>44</v>
      </c>
      <c r="U3087" s="106" t="s">
        <v>715</v>
      </c>
      <c r="V3087" s="106" t="s">
        <v>1920</v>
      </c>
      <c r="W3087" s="106"/>
      <c r="X3087" s="106" t="s">
        <v>2055</v>
      </c>
      <c r="Y3087" s="106"/>
      <c r="Z3087" s="106"/>
      <c r="AA3087" s="131">
        <v>44.217083000000002</v>
      </c>
      <c r="AB3087" s="131">
        <v>-119.7311</v>
      </c>
      <c r="AC3087" s="106" t="s">
        <v>45</v>
      </c>
      <c r="AD3087" s="106"/>
      <c r="AE3087" s="106" t="s">
        <v>1778</v>
      </c>
      <c r="AF3087" s="106" t="str">
        <f t="shared" si="75"/>
        <v>ex Phacelia</v>
      </c>
      <c r="AG3087" s="3" t="s">
        <v>2727</v>
      </c>
      <c r="AH3087" s="3" t="s">
        <v>1643</v>
      </c>
      <c r="AI3087" s="106"/>
      <c r="AJ3087" s="106"/>
      <c r="AK3087" s="106"/>
      <c r="AL3087" s="106"/>
      <c r="AM3087" s="106"/>
      <c r="AN3087" s="106"/>
      <c r="AO3087" s="106"/>
      <c r="AP3087" s="106"/>
      <c r="AQ3087" s="106"/>
      <c r="AR3087" s="106"/>
      <c r="AS3087" s="106"/>
      <c r="AT3087" s="106" t="s">
        <v>311</v>
      </c>
    </row>
    <row r="3088" spans="1:55" x14ac:dyDescent="0.25">
      <c r="A3088" s="404">
        <v>43395</v>
      </c>
      <c r="B3088" s="5">
        <v>8868</v>
      </c>
      <c r="E3088" s="107">
        <v>3</v>
      </c>
      <c r="F3088" s="105" t="s">
        <v>1518</v>
      </c>
      <c r="G3088" s="105">
        <v>2018</v>
      </c>
      <c r="H3088" s="105"/>
      <c r="I3088" s="106"/>
      <c r="J3088" s="106"/>
      <c r="K3088" s="106"/>
      <c r="L3088" s="6"/>
      <c r="M3088" s="106"/>
      <c r="N3088" s="105" t="s">
        <v>2099</v>
      </c>
      <c r="O3088" s="105"/>
      <c r="P3088" s="423">
        <v>101</v>
      </c>
      <c r="Q3088" s="423">
        <v>101</v>
      </c>
      <c r="R3088" s="423">
        <v>4</v>
      </c>
      <c r="S3088" s="106" t="s">
        <v>3</v>
      </c>
      <c r="T3088" s="106" t="s">
        <v>44</v>
      </c>
      <c r="U3088" s="106" t="s">
        <v>715</v>
      </c>
      <c r="V3088" s="106" t="s">
        <v>1920</v>
      </c>
      <c r="W3088" s="106"/>
      <c r="X3088" s="106" t="s">
        <v>2055</v>
      </c>
      <c r="Y3088" s="106"/>
      <c r="Z3088" s="106"/>
      <c r="AA3088" s="131">
        <v>44.217083000000002</v>
      </c>
      <c r="AB3088" s="131">
        <v>-119.7311</v>
      </c>
      <c r="AC3088" s="106" t="s">
        <v>45</v>
      </c>
      <c r="AD3088" s="106"/>
      <c r="AE3088" s="106" t="s">
        <v>1778</v>
      </c>
      <c r="AF3088" s="106" t="str">
        <f t="shared" si="75"/>
        <v>ex Phacelia</v>
      </c>
      <c r="AG3088" s="3" t="s">
        <v>2727</v>
      </c>
      <c r="AH3088" s="3" t="s">
        <v>1643</v>
      </c>
      <c r="AI3088" s="106"/>
      <c r="AJ3088" s="106"/>
      <c r="AK3088" s="106"/>
      <c r="AL3088" s="106"/>
      <c r="AM3088" s="106"/>
      <c r="AN3088" s="106"/>
      <c r="AO3088" s="106"/>
      <c r="AP3088" s="106"/>
      <c r="AQ3088" s="106"/>
      <c r="AR3088" s="106"/>
      <c r="AS3088" s="106"/>
      <c r="AT3088" s="106" t="s">
        <v>311</v>
      </c>
    </row>
    <row r="3089" spans="1:55" x14ac:dyDescent="0.25">
      <c r="A3089" s="404">
        <v>43395</v>
      </c>
      <c r="B3089" s="5">
        <v>8869</v>
      </c>
      <c r="C3089" s="23"/>
      <c r="D3089" s="23"/>
      <c r="E3089" s="63">
        <v>3</v>
      </c>
      <c r="F3089" s="25" t="s">
        <v>1518</v>
      </c>
      <c r="G3089" s="25">
        <v>2018</v>
      </c>
      <c r="H3089" s="25"/>
      <c r="I3089" s="23"/>
      <c r="J3089" s="23"/>
      <c r="K3089" s="23"/>
      <c r="L3089" s="6"/>
      <c r="M3089" s="23"/>
      <c r="N3089" s="25" t="s">
        <v>2100</v>
      </c>
      <c r="O3089" s="25"/>
      <c r="P3089" s="427">
        <v>102</v>
      </c>
      <c r="Q3089" s="427">
        <v>102</v>
      </c>
      <c r="R3089" s="427">
        <v>1</v>
      </c>
      <c r="S3089" s="23" t="s">
        <v>3</v>
      </c>
      <c r="T3089" s="23" t="s">
        <v>44</v>
      </c>
      <c r="U3089" s="23" t="s">
        <v>715</v>
      </c>
      <c r="V3089" s="23" t="s">
        <v>1920</v>
      </c>
      <c r="W3089" s="23"/>
      <c r="X3089" s="23" t="s">
        <v>2055</v>
      </c>
      <c r="Y3089" s="23"/>
      <c r="Z3089" s="23"/>
      <c r="AA3089" s="26">
        <v>44.217083000000002</v>
      </c>
      <c r="AB3089" s="26">
        <v>-119.7311</v>
      </c>
      <c r="AC3089" s="23" t="s">
        <v>45</v>
      </c>
      <c r="AD3089" s="23"/>
      <c r="AE3089" s="23" t="s">
        <v>559</v>
      </c>
      <c r="AF3089" s="23" t="str">
        <f t="shared" si="75"/>
        <v>ex Lupinus</v>
      </c>
      <c r="AG3089" s="3" t="s">
        <v>2727</v>
      </c>
      <c r="AH3089" s="3" t="s">
        <v>1643</v>
      </c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23" t="s">
        <v>311</v>
      </c>
      <c r="AU3089" s="23"/>
      <c r="AV3089" s="23"/>
      <c r="AW3089" s="23"/>
      <c r="AX3089" s="23"/>
      <c r="AY3089" s="23"/>
      <c r="AZ3089" s="23"/>
      <c r="BA3089" s="23"/>
      <c r="BB3089" s="23"/>
      <c r="BC3089" s="23"/>
    </row>
    <row r="3090" spans="1:55" x14ac:dyDescent="0.25">
      <c r="A3090" s="404">
        <v>43395</v>
      </c>
      <c r="B3090" s="5">
        <v>8870</v>
      </c>
      <c r="C3090" s="106"/>
      <c r="D3090" s="106"/>
      <c r="E3090" s="107">
        <v>3</v>
      </c>
      <c r="F3090" s="105" t="s">
        <v>1518</v>
      </c>
      <c r="G3090" s="105">
        <v>2018</v>
      </c>
      <c r="H3090" s="105"/>
      <c r="I3090" s="106"/>
      <c r="J3090" s="106"/>
      <c r="K3090" s="106"/>
      <c r="L3090" s="6"/>
      <c r="M3090" s="106"/>
      <c r="N3090" s="105" t="s">
        <v>2101</v>
      </c>
      <c r="O3090" s="105"/>
      <c r="P3090" s="423">
        <v>103</v>
      </c>
      <c r="Q3090" s="423">
        <v>103</v>
      </c>
      <c r="R3090" s="423">
        <v>1</v>
      </c>
      <c r="S3090" s="106" t="s">
        <v>3</v>
      </c>
      <c r="T3090" s="106" t="s">
        <v>44</v>
      </c>
      <c r="U3090" s="106" t="s">
        <v>715</v>
      </c>
      <c r="V3090" s="106" t="s">
        <v>1920</v>
      </c>
      <c r="W3090" s="106"/>
      <c r="X3090" s="106" t="s">
        <v>2055</v>
      </c>
      <c r="Y3090" s="106"/>
      <c r="Z3090" s="106"/>
      <c r="AA3090" s="131">
        <v>44.217083000000002</v>
      </c>
      <c r="AB3090" s="131">
        <v>-119.7311</v>
      </c>
      <c r="AC3090" s="106" t="s">
        <v>45</v>
      </c>
      <c r="AD3090" s="106"/>
      <c r="AE3090" s="106" t="s">
        <v>2111</v>
      </c>
      <c r="AF3090" s="106" t="str">
        <f t="shared" si="75"/>
        <v>ex Senecio</v>
      </c>
      <c r="AG3090" s="3" t="s">
        <v>2727</v>
      </c>
      <c r="AH3090" s="3" t="s">
        <v>1643</v>
      </c>
      <c r="AI3090" s="106"/>
      <c r="AJ3090" s="106"/>
      <c r="AK3090" s="106"/>
      <c r="AL3090" s="106"/>
      <c r="AM3090" s="106"/>
      <c r="AN3090" s="106"/>
      <c r="AO3090" s="106"/>
      <c r="AP3090" s="106"/>
      <c r="AQ3090" s="106"/>
      <c r="AR3090" s="106"/>
      <c r="AS3090" s="106"/>
      <c r="AT3090" s="106" t="s">
        <v>311</v>
      </c>
      <c r="AU3090" s="106"/>
      <c r="AV3090" s="106"/>
      <c r="AW3090" s="106"/>
      <c r="AX3090" s="106"/>
      <c r="AY3090" s="106"/>
      <c r="AZ3090" s="106"/>
      <c r="BA3090" s="106"/>
      <c r="BB3090" s="106"/>
      <c r="BC3090" s="106"/>
    </row>
    <row r="3091" spans="1:55" x14ac:dyDescent="0.25">
      <c r="A3091" s="404">
        <v>43395</v>
      </c>
      <c r="B3091" s="5">
        <v>8871</v>
      </c>
      <c r="E3091" s="107">
        <v>3</v>
      </c>
      <c r="F3091" s="105" t="s">
        <v>1518</v>
      </c>
      <c r="G3091" s="105">
        <v>2018</v>
      </c>
      <c r="H3091" s="105"/>
      <c r="I3091" s="106"/>
      <c r="J3091" s="106"/>
      <c r="K3091" s="106"/>
      <c r="L3091" s="6"/>
      <c r="M3091" s="106"/>
      <c r="N3091" s="105" t="s">
        <v>2101</v>
      </c>
      <c r="O3091" s="105"/>
      <c r="P3091" s="423">
        <v>103</v>
      </c>
      <c r="Q3091" s="423">
        <v>103</v>
      </c>
      <c r="R3091" s="423">
        <v>2</v>
      </c>
      <c r="S3091" s="106" t="s">
        <v>3</v>
      </c>
      <c r="T3091" s="106" t="s">
        <v>44</v>
      </c>
      <c r="U3091" s="106" t="s">
        <v>715</v>
      </c>
      <c r="V3091" s="106" t="s">
        <v>1920</v>
      </c>
      <c r="W3091" s="106"/>
      <c r="X3091" s="106" t="s">
        <v>2055</v>
      </c>
      <c r="Y3091" s="106"/>
      <c r="Z3091" s="106"/>
      <c r="AA3091" s="131">
        <v>44.217083000000002</v>
      </c>
      <c r="AB3091" s="131">
        <v>-119.7311</v>
      </c>
      <c r="AC3091" s="106" t="s">
        <v>45</v>
      </c>
      <c r="AD3091" s="106"/>
      <c r="AE3091" s="106" t="s">
        <v>2111</v>
      </c>
      <c r="AF3091" s="106" t="str">
        <f t="shared" si="75"/>
        <v>ex Senecio</v>
      </c>
      <c r="AG3091" s="3" t="s">
        <v>2727</v>
      </c>
      <c r="AH3091" s="3" t="s">
        <v>1643</v>
      </c>
      <c r="AI3091" s="106"/>
      <c r="AJ3091" s="106"/>
      <c r="AK3091" s="106"/>
      <c r="AL3091" s="106"/>
      <c r="AM3091" s="106"/>
      <c r="AN3091" s="106"/>
      <c r="AO3091" s="106"/>
      <c r="AP3091" s="106"/>
      <c r="AQ3091" s="106"/>
      <c r="AR3091" s="106"/>
      <c r="AS3091" s="106"/>
      <c r="AT3091" s="106" t="s">
        <v>311</v>
      </c>
    </row>
    <row r="3092" spans="1:55" x14ac:dyDescent="0.25">
      <c r="A3092" s="404">
        <v>43395</v>
      </c>
      <c r="B3092" s="5">
        <v>8872</v>
      </c>
      <c r="C3092" s="133"/>
      <c r="D3092" s="133"/>
      <c r="E3092" s="134">
        <v>3</v>
      </c>
      <c r="F3092" s="132" t="s">
        <v>1518</v>
      </c>
      <c r="G3092" s="132">
        <v>2018</v>
      </c>
      <c r="H3092" s="132"/>
      <c r="I3092" s="133"/>
      <c r="J3092" s="133"/>
      <c r="K3092" s="133"/>
      <c r="L3092" s="6"/>
      <c r="M3092" s="133"/>
      <c r="N3092" s="132" t="s">
        <v>2102</v>
      </c>
      <c r="O3092" s="132"/>
      <c r="P3092" s="431">
        <v>104</v>
      </c>
      <c r="Q3092" s="431">
        <v>104</v>
      </c>
      <c r="R3092" s="431">
        <v>1</v>
      </c>
      <c r="S3092" s="133" t="s">
        <v>3</v>
      </c>
      <c r="T3092" s="133" t="s">
        <v>44</v>
      </c>
      <c r="U3092" s="133" t="s">
        <v>1685</v>
      </c>
      <c r="V3092" s="133" t="s">
        <v>1920</v>
      </c>
      <c r="W3092" s="133"/>
      <c r="X3092" s="133" t="s">
        <v>2056</v>
      </c>
      <c r="Y3092" s="133"/>
      <c r="Z3092" s="133"/>
      <c r="AA3092" s="135">
        <v>44.0961</v>
      </c>
      <c r="AB3092" s="135">
        <v>-119.28985</v>
      </c>
      <c r="AC3092" s="133" t="s">
        <v>45</v>
      </c>
      <c r="AD3092" s="133"/>
      <c r="AE3092" s="133" t="s">
        <v>1778</v>
      </c>
      <c r="AF3092" s="133" t="str">
        <f t="shared" si="75"/>
        <v>ex Phacelia</v>
      </c>
      <c r="AG3092" s="3" t="s">
        <v>2727</v>
      </c>
      <c r="AH3092" s="3" t="s">
        <v>1643</v>
      </c>
      <c r="AI3092" s="133"/>
      <c r="AJ3092" s="133"/>
      <c r="AK3092" s="133"/>
      <c r="AL3092" s="133"/>
      <c r="AM3092" s="133"/>
      <c r="AN3092" s="133"/>
      <c r="AO3092" s="133"/>
      <c r="AP3092" s="133"/>
      <c r="AQ3092" s="133"/>
      <c r="AR3092" s="133"/>
      <c r="AS3092" s="133"/>
      <c r="AT3092" s="133" t="s">
        <v>311</v>
      </c>
      <c r="AU3092" s="133"/>
      <c r="AV3092" s="133"/>
      <c r="AW3092" s="133"/>
      <c r="AX3092" s="133"/>
      <c r="AY3092" s="133"/>
      <c r="AZ3092" s="133"/>
      <c r="BA3092" s="133"/>
      <c r="BB3092" s="133"/>
      <c r="BC3092" s="133"/>
    </row>
    <row r="3093" spans="1:55" x14ac:dyDescent="0.25">
      <c r="A3093" s="404">
        <v>43395</v>
      </c>
      <c r="B3093" s="5">
        <v>8873</v>
      </c>
      <c r="E3093" s="134">
        <v>3</v>
      </c>
      <c r="F3093" s="132" t="s">
        <v>1518</v>
      </c>
      <c r="G3093" s="132">
        <v>2018</v>
      </c>
      <c r="H3093" s="132"/>
      <c r="I3093" s="133"/>
      <c r="J3093" s="133"/>
      <c r="K3093" s="133"/>
      <c r="L3093" s="6"/>
      <c r="M3093" s="133"/>
      <c r="N3093" s="132" t="s">
        <v>2102</v>
      </c>
      <c r="O3093" s="132"/>
      <c r="P3093" s="431">
        <v>104</v>
      </c>
      <c r="Q3093" s="431">
        <v>104</v>
      </c>
      <c r="R3093" s="431">
        <v>2</v>
      </c>
      <c r="S3093" s="133" t="s">
        <v>3</v>
      </c>
      <c r="T3093" s="133" t="s">
        <v>44</v>
      </c>
      <c r="U3093" s="133" t="s">
        <v>1685</v>
      </c>
      <c r="V3093" s="133" t="s">
        <v>1920</v>
      </c>
      <c r="W3093" s="133"/>
      <c r="X3093" s="133" t="s">
        <v>2056</v>
      </c>
      <c r="Y3093" s="133"/>
      <c r="Z3093" s="133"/>
      <c r="AA3093" s="135">
        <v>44.0961</v>
      </c>
      <c r="AB3093" s="135">
        <v>-119.28985</v>
      </c>
      <c r="AC3093" s="133" t="s">
        <v>45</v>
      </c>
      <c r="AD3093" s="133"/>
      <c r="AE3093" s="133" t="s">
        <v>1778</v>
      </c>
      <c r="AF3093" s="133" t="str">
        <f t="shared" si="75"/>
        <v>ex Phacelia</v>
      </c>
      <c r="AG3093" s="3" t="s">
        <v>2727</v>
      </c>
      <c r="AH3093" s="3" t="s">
        <v>1643</v>
      </c>
      <c r="AI3093" s="133"/>
      <c r="AJ3093" s="133"/>
      <c r="AK3093" s="133"/>
      <c r="AL3093" s="133"/>
      <c r="AM3093" s="133"/>
      <c r="AN3093" s="133"/>
      <c r="AO3093" s="133"/>
      <c r="AP3093" s="133"/>
      <c r="AQ3093" s="133"/>
      <c r="AR3093" s="133"/>
      <c r="AS3093" s="133"/>
      <c r="AT3093" s="133" t="s">
        <v>311</v>
      </c>
    </row>
    <row r="3094" spans="1:55" x14ac:dyDescent="0.25">
      <c r="A3094" s="404">
        <v>43395</v>
      </c>
      <c r="B3094" s="5">
        <v>8874</v>
      </c>
      <c r="E3094" s="134">
        <v>3</v>
      </c>
      <c r="F3094" s="132" t="s">
        <v>1518</v>
      </c>
      <c r="G3094" s="132">
        <v>2018</v>
      </c>
      <c r="H3094" s="132"/>
      <c r="I3094" s="133"/>
      <c r="J3094" s="133"/>
      <c r="K3094" s="133"/>
      <c r="L3094" s="6"/>
      <c r="M3094" s="133"/>
      <c r="N3094" s="132" t="s">
        <v>2102</v>
      </c>
      <c r="O3094" s="132"/>
      <c r="P3094" s="431">
        <v>104</v>
      </c>
      <c r="Q3094" s="431">
        <v>104</v>
      </c>
      <c r="R3094" s="431">
        <v>3</v>
      </c>
      <c r="S3094" s="133" t="s">
        <v>3</v>
      </c>
      <c r="T3094" s="133" t="s">
        <v>44</v>
      </c>
      <c r="U3094" s="133" t="s">
        <v>1685</v>
      </c>
      <c r="V3094" s="133" t="s">
        <v>1920</v>
      </c>
      <c r="W3094" s="133"/>
      <c r="X3094" s="133" t="s">
        <v>2056</v>
      </c>
      <c r="Y3094" s="133"/>
      <c r="Z3094" s="133"/>
      <c r="AA3094" s="135">
        <v>44.0961</v>
      </c>
      <c r="AB3094" s="135">
        <v>-119.28985</v>
      </c>
      <c r="AC3094" s="133" t="s">
        <v>45</v>
      </c>
      <c r="AD3094" s="133"/>
      <c r="AE3094" s="133" t="s">
        <v>1778</v>
      </c>
      <c r="AF3094" s="133" t="str">
        <f t="shared" si="75"/>
        <v>ex Phacelia</v>
      </c>
      <c r="AG3094" s="3" t="s">
        <v>2727</v>
      </c>
      <c r="AH3094" s="3" t="s">
        <v>1643</v>
      </c>
      <c r="AI3094" s="133"/>
      <c r="AJ3094" s="133"/>
      <c r="AK3094" s="133"/>
      <c r="AL3094" s="133"/>
      <c r="AM3094" s="133"/>
      <c r="AN3094" s="133"/>
      <c r="AO3094" s="133"/>
      <c r="AP3094" s="133"/>
      <c r="AQ3094" s="133"/>
      <c r="AR3094" s="133"/>
      <c r="AS3094" s="133"/>
      <c r="AT3094" s="133" t="s">
        <v>311</v>
      </c>
    </row>
    <row r="3095" spans="1:55" x14ac:dyDescent="0.25">
      <c r="A3095" s="404">
        <v>43395</v>
      </c>
      <c r="B3095" s="5">
        <v>8875</v>
      </c>
      <c r="E3095" s="134">
        <v>3</v>
      </c>
      <c r="F3095" s="132" t="s">
        <v>1518</v>
      </c>
      <c r="G3095" s="132">
        <v>2018</v>
      </c>
      <c r="H3095" s="132"/>
      <c r="I3095" s="133"/>
      <c r="J3095" s="133"/>
      <c r="K3095" s="133"/>
      <c r="L3095" s="6"/>
      <c r="M3095" s="133"/>
      <c r="N3095" s="132" t="s">
        <v>2102</v>
      </c>
      <c r="O3095" s="132"/>
      <c r="P3095" s="431">
        <v>104</v>
      </c>
      <c r="Q3095" s="431">
        <v>104</v>
      </c>
      <c r="R3095" s="431">
        <v>4</v>
      </c>
      <c r="S3095" s="133" t="s">
        <v>3</v>
      </c>
      <c r="T3095" s="133" t="s">
        <v>44</v>
      </c>
      <c r="U3095" s="133" t="s">
        <v>1685</v>
      </c>
      <c r="V3095" s="133" t="s">
        <v>1920</v>
      </c>
      <c r="W3095" s="133"/>
      <c r="X3095" s="133" t="s">
        <v>2056</v>
      </c>
      <c r="Y3095" s="133"/>
      <c r="Z3095" s="133"/>
      <c r="AA3095" s="135">
        <v>44.0961</v>
      </c>
      <c r="AB3095" s="135">
        <v>-119.28985</v>
      </c>
      <c r="AC3095" s="133" t="s">
        <v>45</v>
      </c>
      <c r="AD3095" s="133"/>
      <c r="AE3095" s="133" t="s">
        <v>1778</v>
      </c>
      <c r="AF3095" s="133" t="str">
        <f t="shared" si="75"/>
        <v>ex Phacelia</v>
      </c>
      <c r="AG3095" s="3" t="s">
        <v>2727</v>
      </c>
      <c r="AH3095" s="3" t="s">
        <v>1643</v>
      </c>
      <c r="AI3095" s="133"/>
      <c r="AJ3095" s="133"/>
      <c r="AK3095" s="133"/>
      <c r="AL3095" s="133"/>
      <c r="AM3095" s="133"/>
      <c r="AN3095" s="133"/>
      <c r="AO3095" s="133"/>
      <c r="AP3095" s="133"/>
      <c r="AQ3095" s="133"/>
      <c r="AR3095" s="133"/>
      <c r="AS3095" s="133"/>
      <c r="AT3095" s="133" t="s">
        <v>311</v>
      </c>
    </row>
    <row r="3096" spans="1:55" x14ac:dyDescent="0.25">
      <c r="A3096" s="404">
        <v>43395</v>
      </c>
      <c r="B3096" s="5">
        <v>8876</v>
      </c>
      <c r="E3096" s="134">
        <v>3</v>
      </c>
      <c r="F3096" s="132" t="s">
        <v>1518</v>
      </c>
      <c r="G3096" s="132">
        <v>2018</v>
      </c>
      <c r="H3096" s="132"/>
      <c r="I3096" s="133"/>
      <c r="J3096" s="133"/>
      <c r="K3096" s="133"/>
      <c r="L3096" s="6"/>
      <c r="M3096" s="133"/>
      <c r="N3096" s="132" t="s">
        <v>2102</v>
      </c>
      <c r="O3096" s="132"/>
      <c r="P3096" s="431">
        <v>104</v>
      </c>
      <c r="Q3096" s="431">
        <v>104</v>
      </c>
      <c r="R3096" s="431">
        <v>5</v>
      </c>
      <c r="S3096" s="133" t="s">
        <v>3</v>
      </c>
      <c r="T3096" s="133" t="s">
        <v>44</v>
      </c>
      <c r="U3096" s="133" t="s">
        <v>1685</v>
      </c>
      <c r="V3096" s="133" t="s">
        <v>1920</v>
      </c>
      <c r="W3096" s="133"/>
      <c r="X3096" s="133" t="s">
        <v>2056</v>
      </c>
      <c r="Y3096" s="133"/>
      <c r="Z3096" s="133"/>
      <c r="AA3096" s="135">
        <v>44.0961</v>
      </c>
      <c r="AB3096" s="135">
        <v>-119.28985</v>
      </c>
      <c r="AC3096" s="133" t="s">
        <v>45</v>
      </c>
      <c r="AD3096" s="133"/>
      <c r="AE3096" s="133" t="s">
        <v>1778</v>
      </c>
      <c r="AF3096" s="133" t="str">
        <f t="shared" si="75"/>
        <v>ex Phacelia</v>
      </c>
      <c r="AG3096" s="3" t="s">
        <v>2727</v>
      </c>
      <c r="AH3096" s="3" t="s">
        <v>1643</v>
      </c>
      <c r="AI3096" s="133"/>
      <c r="AJ3096" s="133"/>
      <c r="AK3096" s="133"/>
      <c r="AL3096" s="133"/>
      <c r="AM3096" s="133"/>
      <c r="AN3096" s="133"/>
      <c r="AO3096" s="133"/>
      <c r="AP3096" s="133"/>
      <c r="AQ3096" s="133"/>
      <c r="AR3096" s="133"/>
      <c r="AS3096" s="133"/>
      <c r="AT3096" s="133" t="s">
        <v>311</v>
      </c>
    </row>
    <row r="3097" spans="1:55" x14ac:dyDescent="0.25">
      <c r="A3097" s="404">
        <v>43395</v>
      </c>
      <c r="B3097" s="5">
        <v>8877</v>
      </c>
      <c r="E3097" s="134">
        <v>3</v>
      </c>
      <c r="F3097" s="132" t="s">
        <v>1518</v>
      </c>
      <c r="G3097" s="132">
        <v>2018</v>
      </c>
      <c r="H3097" s="132"/>
      <c r="I3097" s="133"/>
      <c r="J3097" s="133"/>
      <c r="K3097" s="133"/>
      <c r="L3097" s="6"/>
      <c r="M3097" s="133"/>
      <c r="N3097" s="132" t="s">
        <v>2102</v>
      </c>
      <c r="O3097" s="132"/>
      <c r="P3097" s="431">
        <v>104</v>
      </c>
      <c r="Q3097" s="431">
        <v>104</v>
      </c>
      <c r="R3097" s="431">
        <v>6</v>
      </c>
      <c r="S3097" s="133" t="s">
        <v>3</v>
      </c>
      <c r="T3097" s="133" t="s">
        <v>44</v>
      </c>
      <c r="U3097" s="133" t="s">
        <v>1685</v>
      </c>
      <c r="V3097" s="133" t="s">
        <v>1920</v>
      </c>
      <c r="W3097" s="133"/>
      <c r="X3097" s="133" t="s">
        <v>2056</v>
      </c>
      <c r="Y3097" s="133"/>
      <c r="Z3097" s="133"/>
      <c r="AA3097" s="135">
        <v>44.0961</v>
      </c>
      <c r="AB3097" s="135">
        <v>-119.28985</v>
      </c>
      <c r="AC3097" s="133" t="s">
        <v>45</v>
      </c>
      <c r="AD3097" s="133"/>
      <c r="AE3097" s="133" t="s">
        <v>1778</v>
      </c>
      <c r="AF3097" s="133" t="str">
        <f t="shared" si="75"/>
        <v>ex Phacelia</v>
      </c>
      <c r="AG3097" s="3" t="s">
        <v>2727</v>
      </c>
      <c r="AH3097" s="3" t="s">
        <v>1643</v>
      </c>
      <c r="AI3097" s="133"/>
      <c r="AJ3097" s="133"/>
      <c r="AK3097" s="133"/>
      <c r="AL3097" s="133"/>
      <c r="AM3097" s="133"/>
      <c r="AN3097" s="133"/>
      <c r="AO3097" s="133"/>
      <c r="AP3097" s="133"/>
      <c r="AQ3097" s="133"/>
      <c r="AR3097" s="133"/>
      <c r="AS3097" s="133"/>
      <c r="AT3097" s="133" t="s">
        <v>311</v>
      </c>
    </row>
    <row r="3098" spans="1:55" x14ac:dyDescent="0.25">
      <c r="A3098" s="404">
        <v>43395</v>
      </c>
      <c r="B3098" s="5">
        <v>8878</v>
      </c>
      <c r="E3098" s="134">
        <v>3</v>
      </c>
      <c r="F3098" s="132" t="s">
        <v>1518</v>
      </c>
      <c r="G3098" s="132">
        <v>2018</v>
      </c>
      <c r="H3098" s="132"/>
      <c r="I3098" s="133"/>
      <c r="J3098" s="133"/>
      <c r="K3098" s="133"/>
      <c r="L3098" s="6"/>
      <c r="M3098" s="133"/>
      <c r="N3098" s="132" t="s">
        <v>2102</v>
      </c>
      <c r="O3098" s="132"/>
      <c r="P3098" s="431">
        <v>104</v>
      </c>
      <c r="Q3098" s="431">
        <v>104</v>
      </c>
      <c r="R3098" s="431">
        <v>7</v>
      </c>
      <c r="S3098" s="133" t="s">
        <v>3</v>
      </c>
      <c r="T3098" s="133" t="s">
        <v>44</v>
      </c>
      <c r="U3098" s="133" t="s">
        <v>1685</v>
      </c>
      <c r="V3098" s="133" t="s">
        <v>1920</v>
      </c>
      <c r="W3098" s="133"/>
      <c r="X3098" s="133" t="s">
        <v>2056</v>
      </c>
      <c r="Y3098" s="133"/>
      <c r="Z3098" s="133"/>
      <c r="AA3098" s="135">
        <v>44.0961</v>
      </c>
      <c r="AB3098" s="135">
        <v>-119.28985</v>
      </c>
      <c r="AC3098" s="133" t="s">
        <v>45</v>
      </c>
      <c r="AD3098" s="133"/>
      <c r="AE3098" s="133" t="s">
        <v>1778</v>
      </c>
      <c r="AF3098" s="133" t="str">
        <f t="shared" si="75"/>
        <v>ex Phacelia</v>
      </c>
      <c r="AG3098" s="3" t="s">
        <v>2727</v>
      </c>
      <c r="AH3098" s="3" t="s">
        <v>1643</v>
      </c>
      <c r="AI3098" s="133"/>
      <c r="AJ3098" s="133"/>
      <c r="AK3098" s="133"/>
      <c r="AL3098" s="133"/>
      <c r="AM3098" s="133"/>
      <c r="AN3098" s="133"/>
      <c r="AO3098" s="133"/>
      <c r="AP3098" s="133"/>
      <c r="AQ3098" s="133"/>
      <c r="AR3098" s="133"/>
      <c r="AS3098" s="133"/>
      <c r="AT3098" s="133" t="s">
        <v>311</v>
      </c>
    </row>
    <row r="3099" spans="1:55" x14ac:dyDescent="0.25">
      <c r="A3099" s="404">
        <v>43395</v>
      </c>
      <c r="B3099" s="5">
        <v>8879</v>
      </c>
      <c r="E3099" s="134">
        <v>3</v>
      </c>
      <c r="F3099" s="132" t="s">
        <v>1518</v>
      </c>
      <c r="G3099" s="132">
        <v>2018</v>
      </c>
      <c r="H3099" s="132"/>
      <c r="I3099" s="133"/>
      <c r="J3099" s="133"/>
      <c r="K3099" s="133"/>
      <c r="L3099" s="6"/>
      <c r="M3099" s="133"/>
      <c r="N3099" s="132" t="s">
        <v>2102</v>
      </c>
      <c r="O3099" s="132"/>
      <c r="P3099" s="431">
        <v>104</v>
      </c>
      <c r="Q3099" s="431">
        <v>104</v>
      </c>
      <c r="R3099" s="431">
        <v>8</v>
      </c>
      <c r="S3099" s="133" t="s">
        <v>3</v>
      </c>
      <c r="T3099" s="133" t="s">
        <v>44</v>
      </c>
      <c r="U3099" s="133" t="s">
        <v>1685</v>
      </c>
      <c r="V3099" s="133" t="s">
        <v>1920</v>
      </c>
      <c r="W3099" s="133"/>
      <c r="X3099" s="133" t="s">
        <v>2056</v>
      </c>
      <c r="Y3099" s="133"/>
      <c r="Z3099" s="133"/>
      <c r="AA3099" s="135">
        <v>44.0961</v>
      </c>
      <c r="AB3099" s="135">
        <v>-119.28985</v>
      </c>
      <c r="AC3099" s="133" t="s">
        <v>45</v>
      </c>
      <c r="AD3099" s="133"/>
      <c r="AE3099" s="133" t="s">
        <v>1778</v>
      </c>
      <c r="AF3099" s="133" t="str">
        <f t="shared" si="75"/>
        <v>ex Phacelia</v>
      </c>
      <c r="AG3099" s="3" t="s">
        <v>2727</v>
      </c>
      <c r="AH3099" s="3" t="s">
        <v>1643</v>
      </c>
      <c r="AI3099" s="133"/>
      <c r="AJ3099" s="133"/>
      <c r="AK3099" s="133"/>
      <c r="AL3099" s="133"/>
      <c r="AM3099" s="133"/>
      <c r="AN3099" s="133"/>
      <c r="AO3099" s="133"/>
      <c r="AP3099" s="133"/>
      <c r="AQ3099" s="133"/>
      <c r="AR3099" s="133"/>
      <c r="AS3099" s="133"/>
      <c r="AT3099" s="133" t="s">
        <v>311</v>
      </c>
    </row>
    <row r="3100" spans="1:55" x14ac:dyDescent="0.25">
      <c r="A3100" s="404">
        <v>43395</v>
      </c>
      <c r="B3100" s="5">
        <v>8880</v>
      </c>
      <c r="E3100" s="134">
        <v>3</v>
      </c>
      <c r="F3100" s="132" t="s">
        <v>1518</v>
      </c>
      <c r="G3100" s="132">
        <v>2018</v>
      </c>
      <c r="H3100" s="132"/>
      <c r="I3100" s="133"/>
      <c r="J3100" s="133"/>
      <c r="K3100" s="133"/>
      <c r="L3100" s="6"/>
      <c r="M3100" s="133"/>
      <c r="N3100" s="132" t="s">
        <v>2102</v>
      </c>
      <c r="O3100" s="132"/>
      <c r="P3100" s="431">
        <v>104</v>
      </c>
      <c r="Q3100" s="431">
        <v>104</v>
      </c>
      <c r="R3100" s="431">
        <v>9</v>
      </c>
      <c r="S3100" s="133" t="s">
        <v>3</v>
      </c>
      <c r="T3100" s="133" t="s">
        <v>44</v>
      </c>
      <c r="U3100" s="133" t="s">
        <v>1685</v>
      </c>
      <c r="V3100" s="133" t="s">
        <v>1920</v>
      </c>
      <c r="W3100" s="133"/>
      <c r="X3100" s="133" t="s">
        <v>2056</v>
      </c>
      <c r="Y3100" s="133"/>
      <c r="Z3100" s="133"/>
      <c r="AA3100" s="135">
        <v>44.0961</v>
      </c>
      <c r="AB3100" s="135">
        <v>-119.28985</v>
      </c>
      <c r="AC3100" s="133" t="s">
        <v>45</v>
      </c>
      <c r="AD3100" s="133"/>
      <c r="AE3100" s="133" t="s">
        <v>1778</v>
      </c>
      <c r="AF3100" s="133" t="str">
        <f t="shared" ref="AF3100:AF3163" si="76">CONCATENATE("ex ", AE3100)</f>
        <v>ex Phacelia</v>
      </c>
      <c r="AG3100" s="3" t="s">
        <v>2727</v>
      </c>
      <c r="AH3100" s="3" t="s">
        <v>1643</v>
      </c>
      <c r="AI3100" s="133"/>
      <c r="AJ3100" s="133"/>
      <c r="AK3100" s="133"/>
      <c r="AL3100" s="133"/>
      <c r="AM3100" s="133"/>
      <c r="AN3100" s="133"/>
      <c r="AO3100" s="133"/>
      <c r="AP3100" s="133"/>
      <c r="AQ3100" s="133"/>
      <c r="AR3100" s="133"/>
      <c r="AS3100" s="133"/>
      <c r="AT3100" s="133" t="s">
        <v>311</v>
      </c>
    </row>
    <row r="3101" spans="1:55" x14ac:dyDescent="0.25">
      <c r="A3101" s="404">
        <v>43395</v>
      </c>
      <c r="B3101" s="5">
        <v>8881</v>
      </c>
      <c r="C3101" s="110"/>
      <c r="D3101" s="110"/>
      <c r="E3101" s="111">
        <v>4</v>
      </c>
      <c r="F3101" s="109" t="s">
        <v>1518</v>
      </c>
      <c r="G3101" s="109">
        <v>2018</v>
      </c>
      <c r="H3101" s="109"/>
      <c r="I3101" s="110"/>
      <c r="J3101" s="110"/>
      <c r="K3101" s="110"/>
      <c r="L3101" s="6"/>
      <c r="M3101" s="110"/>
      <c r="N3101" s="109" t="s">
        <v>2103</v>
      </c>
      <c r="O3101" s="109"/>
      <c r="P3101" s="424">
        <v>105</v>
      </c>
      <c r="Q3101" s="424">
        <v>105</v>
      </c>
      <c r="R3101" s="424">
        <v>1</v>
      </c>
      <c r="S3101" s="110" t="s">
        <v>3</v>
      </c>
      <c r="T3101" s="110" t="s">
        <v>44</v>
      </c>
      <c r="U3101" s="110" t="s">
        <v>1685</v>
      </c>
      <c r="V3101" s="110" t="s">
        <v>1920</v>
      </c>
      <c r="W3101" s="110"/>
      <c r="X3101" s="110" t="s">
        <v>2117</v>
      </c>
      <c r="Y3101" s="110"/>
      <c r="Z3101" s="110"/>
      <c r="AA3101" s="113">
        <v>44.203400000000002</v>
      </c>
      <c r="AB3101" s="113">
        <v>-119.59308299999999</v>
      </c>
      <c r="AC3101" s="110" t="s">
        <v>45</v>
      </c>
      <c r="AD3101" s="110"/>
      <c r="AE3101" s="110" t="s">
        <v>2118</v>
      </c>
      <c r="AF3101" s="110" t="str">
        <f t="shared" si="76"/>
        <v xml:space="preserve">ex Scutellaria integrifolia </v>
      </c>
      <c r="AG3101" s="3" t="s">
        <v>2727</v>
      </c>
      <c r="AH3101" s="3" t="s">
        <v>1643</v>
      </c>
      <c r="AI3101" s="110"/>
      <c r="AJ3101" s="110"/>
      <c r="AK3101" s="110"/>
      <c r="AL3101" s="110"/>
      <c r="AM3101" s="110"/>
      <c r="AN3101" s="110"/>
      <c r="AO3101" s="110"/>
      <c r="AP3101" s="110"/>
      <c r="AQ3101" s="110"/>
      <c r="AR3101" s="110"/>
      <c r="AS3101" s="110"/>
      <c r="AT3101" s="110" t="s">
        <v>311</v>
      </c>
      <c r="AU3101" s="110"/>
      <c r="AV3101" s="110"/>
      <c r="AW3101" s="110"/>
      <c r="AX3101" s="110"/>
      <c r="AY3101" s="110"/>
      <c r="AZ3101" s="110"/>
      <c r="BA3101" s="110"/>
      <c r="BB3101" s="110"/>
      <c r="BC3101" s="110"/>
    </row>
    <row r="3102" spans="1:55" x14ac:dyDescent="0.25">
      <c r="A3102" s="404">
        <v>43395</v>
      </c>
      <c r="B3102" s="5">
        <v>8882</v>
      </c>
      <c r="E3102" s="111">
        <v>4</v>
      </c>
      <c r="F3102" s="109" t="s">
        <v>1518</v>
      </c>
      <c r="G3102" s="109">
        <v>2018</v>
      </c>
      <c r="H3102" s="109"/>
      <c r="I3102" s="110"/>
      <c r="J3102" s="110"/>
      <c r="K3102" s="110"/>
      <c r="L3102" s="6"/>
      <c r="M3102" s="110"/>
      <c r="N3102" s="109" t="s">
        <v>2103</v>
      </c>
      <c r="O3102" s="109"/>
      <c r="P3102" s="424">
        <v>105</v>
      </c>
      <c r="Q3102" s="424">
        <v>105</v>
      </c>
      <c r="R3102" s="424">
        <v>2</v>
      </c>
      <c r="S3102" s="110" t="s">
        <v>3</v>
      </c>
      <c r="T3102" s="110" t="s">
        <v>44</v>
      </c>
      <c r="U3102" s="110" t="s">
        <v>1685</v>
      </c>
      <c r="V3102" s="110" t="s">
        <v>1920</v>
      </c>
      <c r="W3102" s="110"/>
      <c r="X3102" s="110" t="s">
        <v>2117</v>
      </c>
      <c r="Y3102" s="110"/>
      <c r="Z3102" s="110"/>
      <c r="AA3102" s="113">
        <v>44.203400000000002</v>
      </c>
      <c r="AB3102" s="113">
        <v>-119.59308299999999</v>
      </c>
      <c r="AC3102" s="110" t="s">
        <v>45</v>
      </c>
      <c r="AD3102" s="110"/>
      <c r="AE3102" s="110" t="s">
        <v>2118</v>
      </c>
      <c r="AF3102" s="110" t="str">
        <f t="shared" si="76"/>
        <v xml:space="preserve">ex Scutellaria integrifolia </v>
      </c>
      <c r="AG3102" s="3" t="s">
        <v>2727</v>
      </c>
      <c r="AH3102" s="3" t="s">
        <v>1643</v>
      </c>
      <c r="AI3102" s="110"/>
      <c r="AJ3102" s="110"/>
      <c r="AK3102" s="110"/>
      <c r="AL3102" s="110"/>
      <c r="AM3102" s="110"/>
      <c r="AN3102" s="110"/>
      <c r="AO3102" s="110"/>
      <c r="AP3102" s="110"/>
      <c r="AQ3102" s="110"/>
      <c r="AR3102" s="110"/>
      <c r="AS3102" s="110"/>
      <c r="AT3102" s="110" t="s">
        <v>311</v>
      </c>
    </row>
    <row r="3103" spans="1:55" x14ac:dyDescent="0.25">
      <c r="A3103" s="404">
        <v>43395</v>
      </c>
      <c r="B3103" s="5">
        <v>8883</v>
      </c>
      <c r="E3103" s="111">
        <v>4</v>
      </c>
      <c r="F3103" s="109" t="s">
        <v>1518</v>
      </c>
      <c r="G3103" s="109">
        <v>2018</v>
      </c>
      <c r="H3103" s="109"/>
      <c r="I3103" s="110"/>
      <c r="J3103" s="110"/>
      <c r="K3103" s="110"/>
      <c r="L3103" s="6"/>
      <c r="M3103" s="110"/>
      <c r="N3103" s="109" t="s">
        <v>2103</v>
      </c>
      <c r="O3103" s="109"/>
      <c r="P3103" s="424">
        <v>105</v>
      </c>
      <c r="Q3103" s="424">
        <v>105</v>
      </c>
      <c r="R3103" s="424">
        <v>3</v>
      </c>
      <c r="S3103" s="110" t="s">
        <v>3</v>
      </c>
      <c r="T3103" s="110" t="s">
        <v>44</v>
      </c>
      <c r="U3103" s="110" t="s">
        <v>1685</v>
      </c>
      <c r="V3103" s="110" t="s">
        <v>1920</v>
      </c>
      <c r="W3103" s="110"/>
      <c r="X3103" s="110" t="s">
        <v>2117</v>
      </c>
      <c r="Y3103" s="110"/>
      <c r="Z3103" s="110"/>
      <c r="AA3103" s="113">
        <v>44.203400000000002</v>
      </c>
      <c r="AB3103" s="113">
        <v>-119.59308299999999</v>
      </c>
      <c r="AC3103" s="110" t="s">
        <v>45</v>
      </c>
      <c r="AD3103" s="110"/>
      <c r="AE3103" s="110" t="s">
        <v>2118</v>
      </c>
      <c r="AF3103" s="110" t="str">
        <f t="shared" si="76"/>
        <v xml:space="preserve">ex Scutellaria integrifolia </v>
      </c>
      <c r="AG3103" s="3" t="s">
        <v>2727</v>
      </c>
      <c r="AH3103" s="3" t="s">
        <v>1643</v>
      </c>
      <c r="AI3103" s="110"/>
      <c r="AJ3103" s="110"/>
      <c r="AK3103" s="110"/>
      <c r="AL3103" s="110"/>
      <c r="AM3103" s="110"/>
      <c r="AN3103" s="110"/>
      <c r="AO3103" s="110"/>
      <c r="AP3103" s="110"/>
      <c r="AQ3103" s="110"/>
      <c r="AR3103" s="110"/>
      <c r="AS3103" s="110"/>
      <c r="AT3103" s="110" t="s">
        <v>311</v>
      </c>
    </row>
    <row r="3104" spans="1:55" x14ac:dyDescent="0.25">
      <c r="A3104" s="404">
        <v>43395</v>
      </c>
      <c r="B3104" s="5">
        <v>8884</v>
      </c>
      <c r="E3104" s="111">
        <v>4</v>
      </c>
      <c r="F3104" s="109" t="s">
        <v>1518</v>
      </c>
      <c r="G3104" s="109">
        <v>2018</v>
      </c>
      <c r="H3104" s="109"/>
      <c r="I3104" s="110"/>
      <c r="J3104" s="110"/>
      <c r="K3104" s="110"/>
      <c r="L3104" s="6"/>
      <c r="M3104" s="110"/>
      <c r="N3104" s="109" t="s">
        <v>2103</v>
      </c>
      <c r="O3104" s="109"/>
      <c r="P3104" s="424">
        <v>105</v>
      </c>
      <c r="Q3104" s="424">
        <v>105</v>
      </c>
      <c r="R3104" s="424">
        <v>4</v>
      </c>
      <c r="S3104" s="110" t="s">
        <v>3</v>
      </c>
      <c r="T3104" s="110" t="s">
        <v>44</v>
      </c>
      <c r="U3104" s="110" t="s">
        <v>1685</v>
      </c>
      <c r="V3104" s="110" t="s">
        <v>1920</v>
      </c>
      <c r="W3104" s="110"/>
      <c r="X3104" s="110" t="s">
        <v>2117</v>
      </c>
      <c r="Y3104" s="110"/>
      <c r="Z3104" s="110"/>
      <c r="AA3104" s="113">
        <v>44.203400000000002</v>
      </c>
      <c r="AB3104" s="113">
        <v>-119.59308299999999</v>
      </c>
      <c r="AC3104" s="110" t="s">
        <v>45</v>
      </c>
      <c r="AD3104" s="110"/>
      <c r="AE3104" s="110" t="s">
        <v>2118</v>
      </c>
      <c r="AF3104" s="110" t="str">
        <f t="shared" si="76"/>
        <v xml:space="preserve">ex Scutellaria integrifolia </v>
      </c>
      <c r="AG3104" s="3" t="s">
        <v>2727</v>
      </c>
      <c r="AH3104" s="3" t="s">
        <v>1643</v>
      </c>
      <c r="AI3104" s="110"/>
      <c r="AJ3104" s="110"/>
      <c r="AK3104" s="110"/>
      <c r="AL3104" s="110"/>
      <c r="AM3104" s="110"/>
      <c r="AN3104" s="110"/>
      <c r="AO3104" s="110"/>
      <c r="AP3104" s="110"/>
      <c r="AQ3104" s="110"/>
      <c r="AR3104" s="110"/>
      <c r="AS3104" s="110"/>
      <c r="AT3104" s="110" t="s">
        <v>311</v>
      </c>
    </row>
    <row r="3105" spans="1:55" x14ac:dyDescent="0.25">
      <c r="A3105" s="404">
        <v>43395</v>
      </c>
      <c r="B3105" s="5">
        <v>8885</v>
      </c>
      <c r="C3105" s="120"/>
      <c r="D3105" s="120"/>
      <c r="E3105" s="121">
        <v>4</v>
      </c>
      <c r="F3105" s="119" t="s">
        <v>1518</v>
      </c>
      <c r="G3105" s="119">
        <v>2018</v>
      </c>
      <c r="H3105" s="119"/>
      <c r="I3105" s="120"/>
      <c r="J3105" s="120"/>
      <c r="K3105" s="120"/>
      <c r="L3105" s="6"/>
      <c r="M3105" s="120"/>
      <c r="N3105" s="119" t="s">
        <v>2104</v>
      </c>
      <c r="O3105" s="119"/>
      <c r="P3105" s="428">
        <v>106</v>
      </c>
      <c r="Q3105" s="428">
        <v>106</v>
      </c>
      <c r="R3105" s="428">
        <v>1</v>
      </c>
      <c r="S3105" s="120" t="s">
        <v>3</v>
      </c>
      <c r="T3105" s="120" t="s">
        <v>44</v>
      </c>
      <c r="U3105" s="120" t="s">
        <v>1685</v>
      </c>
      <c r="V3105" s="120" t="s">
        <v>1920</v>
      </c>
      <c r="W3105" s="120"/>
      <c r="X3105" s="120" t="s">
        <v>2117</v>
      </c>
      <c r="Y3105" s="120"/>
      <c r="Z3105" s="120"/>
      <c r="AA3105" s="122">
        <v>44.18085</v>
      </c>
      <c r="AB3105" s="122">
        <v>-119.57380000000001</v>
      </c>
      <c r="AC3105" s="120" t="s">
        <v>45</v>
      </c>
      <c r="AD3105" s="120"/>
      <c r="AE3105" s="120" t="s">
        <v>2119</v>
      </c>
      <c r="AF3105" s="120" t="str">
        <f t="shared" si="76"/>
        <v>ex Calochortus mariposa</v>
      </c>
      <c r="AG3105" s="3" t="s">
        <v>2727</v>
      </c>
      <c r="AH3105" s="3" t="s">
        <v>1643</v>
      </c>
      <c r="AI3105" s="120"/>
      <c r="AJ3105" s="120"/>
      <c r="AK3105" s="120"/>
      <c r="AL3105" s="120"/>
      <c r="AM3105" s="120"/>
      <c r="AN3105" s="120"/>
      <c r="AO3105" s="120"/>
      <c r="AP3105" s="120"/>
      <c r="AQ3105" s="120"/>
      <c r="AR3105" s="120"/>
      <c r="AS3105" s="120"/>
      <c r="AT3105" s="120" t="s">
        <v>311</v>
      </c>
      <c r="AU3105" s="120"/>
      <c r="AV3105" s="120"/>
      <c r="AW3105" s="120"/>
      <c r="AX3105" s="120"/>
      <c r="AY3105" s="120"/>
      <c r="AZ3105" s="120"/>
      <c r="BA3105" s="120"/>
      <c r="BB3105" s="120"/>
      <c r="BC3105" s="120"/>
    </row>
    <row r="3106" spans="1:55" x14ac:dyDescent="0.25">
      <c r="A3106" s="404">
        <v>43395</v>
      </c>
      <c r="B3106" s="5">
        <v>8886</v>
      </c>
      <c r="E3106" s="121">
        <v>4</v>
      </c>
      <c r="F3106" s="119" t="s">
        <v>1518</v>
      </c>
      <c r="G3106" s="119">
        <v>2018</v>
      </c>
      <c r="H3106" s="119"/>
      <c r="I3106" s="120"/>
      <c r="J3106" s="120"/>
      <c r="K3106" s="120"/>
      <c r="L3106" s="6"/>
      <c r="M3106" s="120"/>
      <c r="N3106" s="119" t="s">
        <v>2104</v>
      </c>
      <c r="O3106" s="119"/>
      <c r="P3106" s="428">
        <v>106</v>
      </c>
      <c r="Q3106" s="428">
        <v>106</v>
      </c>
      <c r="R3106" s="428">
        <v>2</v>
      </c>
      <c r="S3106" s="120" t="s">
        <v>3</v>
      </c>
      <c r="T3106" s="120" t="s">
        <v>44</v>
      </c>
      <c r="U3106" s="120" t="s">
        <v>1685</v>
      </c>
      <c r="V3106" s="120" t="s">
        <v>1920</v>
      </c>
      <c r="W3106" s="120"/>
      <c r="X3106" s="120" t="s">
        <v>2117</v>
      </c>
      <c r="Y3106" s="120"/>
      <c r="Z3106" s="120"/>
      <c r="AA3106" s="122">
        <v>44.18085</v>
      </c>
      <c r="AB3106" s="122">
        <v>-119.57380000000001</v>
      </c>
      <c r="AC3106" s="120" t="s">
        <v>45</v>
      </c>
      <c r="AD3106" s="120"/>
      <c r="AE3106" s="120" t="s">
        <v>2119</v>
      </c>
      <c r="AF3106" s="120" t="str">
        <f t="shared" si="76"/>
        <v>ex Calochortus mariposa</v>
      </c>
      <c r="AG3106" s="3" t="s">
        <v>2727</v>
      </c>
      <c r="AH3106" s="3" t="s">
        <v>1643</v>
      </c>
      <c r="AI3106" s="120"/>
      <c r="AJ3106" s="120"/>
      <c r="AK3106" s="120"/>
      <c r="AL3106" s="120"/>
      <c r="AM3106" s="120"/>
      <c r="AN3106" s="120"/>
      <c r="AO3106" s="120"/>
      <c r="AP3106" s="120"/>
      <c r="AQ3106" s="120"/>
      <c r="AR3106" s="120"/>
      <c r="AS3106" s="120"/>
      <c r="AT3106" s="120" t="s">
        <v>311</v>
      </c>
    </row>
    <row r="3107" spans="1:55" x14ac:dyDescent="0.25">
      <c r="A3107" s="404">
        <v>43395</v>
      </c>
      <c r="B3107" s="5">
        <v>8887</v>
      </c>
      <c r="E3107" s="121">
        <v>4</v>
      </c>
      <c r="F3107" s="119" t="s">
        <v>1518</v>
      </c>
      <c r="G3107" s="119">
        <v>2018</v>
      </c>
      <c r="H3107" s="119"/>
      <c r="I3107" s="120"/>
      <c r="J3107" s="120"/>
      <c r="K3107" s="120"/>
      <c r="L3107" s="6"/>
      <c r="M3107" s="120"/>
      <c r="N3107" s="119" t="s">
        <v>2104</v>
      </c>
      <c r="O3107" s="119"/>
      <c r="P3107" s="428">
        <v>106</v>
      </c>
      <c r="Q3107" s="428">
        <v>106</v>
      </c>
      <c r="R3107" s="428">
        <v>3</v>
      </c>
      <c r="S3107" s="120" t="s">
        <v>3</v>
      </c>
      <c r="T3107" s="120" t="s">
        <v>44</v>
      </c>
      <c r="U3107" s="120" t="s">
        <v>1685</v>
      </c>
      <c r="V3107" s="120" t="s">
        <v>1920</v>
      </c>
      <c r="W3107" s="120"/>
      <c r="X3107" s="120" t="s">
        <v>2117</v>
      </c>
      <c r="Y3107" s="120"/>
      <c r="Z3107" s="120"/>
      <c r="AA3107" s="122">
        <v>44.18085</v>
      </c>
      <c r="AB3107" s="122">
        <v>-119.57380000000001</v>
      </c>
      <c r="AC3107" s="120" t="s">
        <v>45</v>
      </c>
      <c r="AD3107" s="120"/>
      <c r="AE3107" s="120" t="s">
        <v>2119</v>
      </c>
      <c r="AF3107" s="120" t="str">
        <f t="shared" si="76"/>
        <v>ex Calochortus mariposa</v>
      </c>
      <c r="AG3107" s="3" t="s">
        <v>2727</v>
      </c>
      <c r="AH3107" s="3" t="s">
        <v>1643</v>
      </c>
      <c r="AI3107" s="120"/>
      <c r="AJ3107" s="120"/>
      <c r="AK3107" s="120"/>
      <c r="AL3107" s="120"/>
      <c r="AM3107" s="120"/>
      <c r="AN3107" s="120"/>
      <c r="AO3107" s="120"/>
      <c r="AP3107" s="120"/>
      <c r="AQ3107" s="120"/>
      <c r="AR3107" s="120"/>
      <c r="AS3107" s="120"/>
      <c r="AT3107" s="120" t="s">
        <v>311</v>
      </c>
    </row>
    <row r="3108" spans="1:55" x14ac:dyDescent="0.25">
      <c r="A3108" s="404">
        <v>43395</v>
      </c>
      <c r="B3108" s="5">
        <v>8888</v>
      </c>
      <c r="E3108" s="121">
        <v>4</v>
      </c>
      <c r="F3108" s="119" t="s">
        <v>1518</v>
      </c>
      <c r="G3108" s="119">
        <v>2018</v>
      </c>
      <c r="H3108" s="119"/>
      <c r="I3108" s="120"/>
      <c r="J3108" s="120"/>
      <c r="K3108" s="120"/>
      <c r="L3108" s="6"/>
      <c r="M3108" s="120"/>
      <c r="N3108" s="119" t="s">
        <v>2104</v>
      </c>
      <c r="O3108" s="119"/>
      <c r="P3108" s="428">
        <v>106</v>
      </c>
      <c r="Q3108" s="428">
        <v>106</v>
      </c>
      <c r="R3108" s="428">
        <v>4</v>
      </c>
      <c r="S3108" s="120" t="s">
        <v>3</v>
      </c>
      <c r="T3108" s="120" t="s">
        <v>44</v>
      </c>
      <c r="U3108" s="120" t="s">
        <v>1685</v>
      </c>
      <c r="V3108" s="120" t="s">
        <v>1920</v>
      </c>
      <c r="W3108" s="120"/>
      <c r="X3108" s="120" t="s">
        <v>2117</v>
      </c>
      <c r="Y3108" s="120"/>
      <c r="Z3108" s="120"/>
      <c r="AA3108" s="122">
        <v>44.18085</v>
      </c>
      <c r="AB3108" s="122">
        <v>-119.57380000000001</v>
      </c>
      <c r="AC3108" s="120" t="s">
        <v>45</v>
      </c>
      <c r="AD3108" s="120"/>
      <c r="AE3108" s="120" t="s">
        <v>2119</v>
      </c>
      <c r="AF3108" s="120" t="str">
        <f t="shared" si="76"/>
        <v>ex Calochortus mariposa</v>
      </c>
      <c r="AG3108" s="3" t="s">
        <v>2727</v>
      </c>
      <c r="AH3108" s="3" t="s">
        <v>1643</v>
      </c>
      <c r="AI3108" s="120"/>
      <c r="AJ3108" s="120"/>
      <c r="AK3108" s="120"/>
      <c r="AL3108" s="120"/>
      <c r="AM3108" s="120"/>
      <c r="AN3108" s="120"/>
      <c r="AO3108" s="120"/>
      <c r="AP3108" s="120"/>
      <c r="AQ3108" s="120"/>
      <c r="AR3108" s="120"/>
      <c r="AS3108" s="120"/>
      <c r="AT3108" s="120" t="s">
        <v>311</v>
      </c>
    </row>
    <row r="3109" spans="1:55" x14ac:dyDescent="0.25">
      <c r="A3109" s="404">
        <v>43395</v>
      </c>
      <c r="B3109" s="5">
        <v>8889</v>
      </c>
      <c r="C3109" s="128"/>
      <c r="D3109" s="128"/>
      <c r="E3109" s="129">
        <v>4</v>
      </c>
      <c r="F3109" s="127" t="s">
        <v>1518</v>
      </c>
      <c r="G3109" s="127">
        <v>2018</v>
      </c>
      <c r="H3109" s="127"/>
      <c r="I3109" s="128"/>
      <c r="J3109" s="128"/>
      <c r="K3109" s="128"/>
      <c r="L3109" s="6"/>
      <c r="M3109" s="128"/>
      <c r="N3109" s="127" t="s">
        <v>2105</v>
      </c>
      <c r="O3109" s="127"/>
      <c r="P3109" s="430">
        <v>107</v>
      </c>
      <c r="Q3109" s="430">
        <v>107</v>
      </c>
      <c r="R3109" s="430">
        <v>1</v>
      </c>
      <c r="S3109" s="128" t="s">
        <v>3</v>
      </c>
      <c r="T3109" s="128" t="s">
        <v>44</v>
      </c>
      <c r="U3109" s="128" t="s">
        <v>1685</v>
      </c>
      <c r="V3109" s="128" t="s">
        <v>1920</v>
      </c>
      <c r="W3109" s="128"/>
      <c r="X3109" s="128" t="s">
        <v>2062</v>
      </c>
      <c r="Y3109" s="128"/>
      <c r="Z3109" s="128"/>
      <c r="AA3109" s="130">
        <v>44.180669999999999</v>
      </c>
      <c r="AB3109" s="130">
        <v>-119.5642</v>
      </c>
      <c r="AC3109" s="128" t="s">
        <v>45</v>
      </c>
      <c r="AD3109" s="128"/>
      <c r="AE3109" s="128" t="s">
        <v>2120</v>
      </c>
      <c r="AF3109" s="128" t="str">
        <f t="shared" si="76"/>
        <v>ex Cirsium</v>
      </c>
      <c r="AG3109" s="3" t="s">
        <v>2727</v>
      </c>
      <c r="AH3109" s="3" t="s">
        <v>1643</v>
      </c>
      <c r="AI3109" s="128"/>
      <c r="AJ3109" s="128"/>
      <c r="AK3109" s="128"/>
      <c r="AL3109" s="128"/>
      <c r="AM3109" s="128"/>
      <c r="AN3109" s="128"/>
      <c r="AO3109" s="128"/>
      <c r="AP3109" s="128"/>
      <c r="AQ3109" s="128"/>
      <c r="AR3109" s="128"/>
      <c r="AS3109" s="128"/>
      <c r="AT3109" s="128" t="s">
        <v>311</v>
      </c>
      <c r="AU3109" s="128"/>
      <c r="AV3109" s="128"/>
      <c r="AW3109" s="128"/>
      <c r="AX3109" s="128"/>
      <c r="AY3109" s="128"/>
      <c r="AZ3109" s="128"/>
      <c r="BA3109" s="128"/>
      <c r="BB3109" s="128"/>
      <c r="BC3109" s="128"/>
    </row>
    <row r="3110" spans="1:55" x14ac:dyDescent="0.25">
      <c r="A3110" s="404">
        <v>43395</v>
      </c>
      <c r="B3110" s="5">
        <v>8890</v>
      </c>
      <c r="E3110" s="129">
        <v>4</v>
      </c>
      <c r="F3110" s="127" t="s">
        <v>1518</v>
      </c>
      <c r="G3110" s="127">
        <v>2018</v>
      </c>
      <c r="H3110" s="127"/>
      <c r="I3110" s="128"/>
      <c r="J3110" s="128"/>
      <c r="K3110" s="128"/>
      <c r="L3110" s="6"/>
      <c r="M3110" s="128"/>
      <c r="N3110" s="127" t="s">
        <v>2105</v>
      </c>
      <c r="O3110" s="127"/>
      <c r="P3110" s="430">
        <v>107</v>
      </c>
      <c r="Q3110" s="430">
        <v>107</v>
      </c>
      <c r="R3110" s="430">
        <v>2</v>
      </c>
      <c r="S3110" s="128" t="s">
        <v>3</v>
      </c>
      <c r="T3110" s="128" t="s">
        <v>44</v>
      </c>
      <c r="U3110" s="128" t="s">
        <v>1685</v>
      </c>
      <c r="V3110" s="128" t="s">
        <v>1920</v>
      </c>
      <c r="W3110" s="128"/>
      <c r="X3110" s="128" t="s">
        <v>2062</v>
      </c>
      <c r="Y3110" s="128"/>
      <c r="Z3110" s="128"/>
      <c r="AA3110" s="130">
        <v>44.180669999999999</v>
      </c>
      <c r="AB3110" s="130">
        <v>-119.5642</v>
      </c>
      <c r="AC3110" s="128" t="s">
        <v>45</v>
      </c>
      <c r="AD3110" s="128"/>
      <c r="AE3110" s="128" t="s">
        <v>2120</v>
      </c>
      <c r="AF3110" s="128" t="str">
        <f t="shared" si="76"/>
        <v>ex Cirsium</v>
      </c>
      <c r="AG3110" s="3" t="s">
        <v>2727</v>
      </c>
      <c r="AH3110" s="3" t="s">
        <v>1643</v>
      </c>
      <c r="AI3110" s="128"/>
      <c r="AJ3110" s="128"/>
      <c r="AK3110" s="128"/>
      <c r="AL3110" s="128"/>
      <c r="AM3110" s="128"/>
      <c r="AN3110" s="128"/>
      <c r="AO3110" s="128"/>
      <c r="AP3110" s="128"/>
      <c r="AQ3110" s="128"/>
      <c r="AR3110" s="128"/>
      <c r="AS3110" s="128"/>
      <c r="AT3110" s="128" t="s">
        <v>311</v>
      </c>
    </row>
    <row r="3111" spans="1:55" x14ac:dyDescent="0.25">
      <c r="A3111" s="404">
        <v>43395</v>
      </c>
      <c r="B3111" s="5">
        <v>8891</v>
      </c>
      <c r="E3111" s="129">
        <v>4</v>
      </c>
      <c r="F3111" s="127" t="s">
        <v>1518</v>
      </c>
      <c r="G3111" s="127">
        <v>2018</v>
      </c>
      <c r="H3111" s="127"/>
      <c r="I3111" s="128"/>
      <c r="J3111" s="128"/>
      <c r="K3111" s="128"/>
      <c r="L3111" s="6"/>
      <c r="M3111" s="128"/>
      <c r="N3111" s="127" t="s">
        <v>2105</v>
      </c>
      <c r="O3111" s="127"/>
      <c r="P3111" s="430">
        <v>107</v>
      </c>
      <c r="Q3111" s="430">
        <v>107</v>
      </c>
      <c r="R3111" s="430">
        <v>3</v>
      </c>
      <c r="S3111" s="128" t="s">
        <v>3</v>
      </c>
      <c r="T3111" s="128" t="s">
        <v>44</v>
      </c>
      <c r="U3111" s="128" t="s">
        <v>1685</v>
      </c>
      <c r="V3111" s="128" t="s">
        <v>1920</v>
      </c>
      <c r="W3111" s="128"/>
      <c r="X3111" s="128" t="s">
        <v>2062</v>
      </c>
      <c r="Y3111" s="128"/>
      <c r="Z3111" s="128"/>
      <c r="AA3111" s="130">
        <v>44.180669999999999</v>
      </c>
      <c r="AB3111" s="130">
        <v>-119.5642</v>
      </c>
      <c r="AC3111" s="128" t="s">
        <v>45</v>
      </c>
      <c r="AD3111" s="128"/>
      <c r="AE3111" s="128" t="s">
        <v>2120</v>
      </c>
      <c r="AF3111" s="128" t="str">
        <f t="shared" si="76"/>
        <v>ex Cirsium</v>
      </c>
      <c r="AG3111" s="3" t="s">
        <v>2727</v>
      </c>
      <c r="AH3111" s="3" t="s">
        <v>1643</v>
      </c>
      <c r="AI3111" s="128"/>
      <c r="AJ3111" s="128"/>
      <c r="AK3111" s="128"/>
      <c r="AL3111" s="128"/>
      <c r="AM3111" s="128"/>
      <c r="AN3111" s="128"/>
      <c r="AO3111" s="128"/>
      <c r="AP3111" s="128"/>
      <c r="AQ3111" s="128"/>
      <c r="AR3111" s="128"/>
      <c r="AS3111" s="128"/>
      <c r="AT3111" s="128" t="s">
        <v>311</v>
      </c>
    </row>
    <row r="3112" spans="1:55" x14ac:dyDescent="0.25">
      <c r="A3112" s="404">
        <v>43395</v>
      </c>
      <c r="B3112" s="5">
        <v>8892</v>
      </c>
      <c r="C3112" s="115"/>
      <c r="D3112" s="115"/>
      <c r="E3112" s="116">
        <v>4</v>
      </c>
      <c r="F3112" s="114" t="s">
        <v>1518</v>
      </c>
      <c r="G3112" s="114">
        <v>2018</v>
      </c>
      <c r="H3112" s="114"/>
      <c r="I3112" s="115"/>
      <c r="J3112" s="115"/>
      <c r="K3112" s="115"/>
      <c r="L3112" s="6"/>
      <c r="M3112" s="115"/>
      <c r="N3112" s="114" t="s">
        <v>2112</v>
      </c>
      <c r="O3112" s="114"/>
      <c r="P3112" s="425">
        <v>108</v>
      </c>
      <c r="Q3112" s="425">
        <v>108</v>
      </c>
      <c r="R3112" s="425">
        <v>1</v>
      </c>
      <c r="S3112" s="115" t="s">
        <v>3</v>
      </c>
      <c r="T3112" s="115" t="s">
        <v>44</v>
      </c>
      <c r="U3112" s="115" t="s">
        <v>1685</v>
      </c>
      <c r="V3112" s="115" t="s">
        <v>1920</v>
      </c>
      <c r="W3112" s="115"/>
      <c r="X3112" s="115" t="s">
        <v>2062</v>
      </c>
      <c r="Y3112" s="115"/>
      <c r="Z3112" s="115"/>
      <c r="AA3112" s="118">
        <v>44.178967</v>
      </c>
      <c r="AB3112" s="118">
        <v>-119.558167</v>
      </c>
      <c r="AC3112" s="115" t="s">
        <v>45</v>
      </c>
      <c r="AD3112" s="115"/>
      <c r="AE3112" s="115" t="s">
        <v>1852</v>
      </c>
      <c r="AF3112" s="115" t="str">
        <f t="shared" si="76"/>
        <v>ex Agastache</v>
      </c>
      <c r="AG3112" s="3" t="s">
        <v>2727</v>
      </c>
      <c r="AH3112" s="3" t="s">
        <v>1643</v>
      </c>
      <c r="AI3112" s="115"/>
      <c r="AJ3112" s="115"/>
      <c r="AK3112" s="115"/>
      <c r="AL3112" s="115"/>
      <c r="AM3112" s="115"/>
      <c r="AN3112" s="115"/>
      <c r="AO3112" s="115"/>
      <c r="AP3112" s="115"/>
      <c r="AQ3112" s="115"/>
      <c r="AR3112" s="115"/>
      <c r="AS3112" s="115"/>
      <c r="AT3112" s="115" t="s">
        <v>311</v>
      </c>
      <c r="AU3112" s="115"/>
      <c r="AV3112" s="115"/>
      <c r="AW3112" s="115"/>
      <c r="AX3112" s="115"/>
      <c r="AY3112" s="115"/>
      <c r="AZ3112" s="115"/>
      <c r="BA3112" s="115"/>
      <c r="BB3112" s="115"/>
      <c r="BC3112" s="115"/>
    </row>
    <row r="3113" spans="1:55" x14ac:dyDescent="0.25">
      <c r="A3113" s="404">
        <v>43395</v>
      </c>
      <c r="B3113" s="5">
        <v>8893</v>
      </c>
      <c r="C3113" s="120"/>
      <c r="D3113" s="120"/>
      <c r="E3113" s="121">
        <v>4</v>
      </c>
      <c r="F3113" s="119" t="s">
        <v>1518</v>
      </c>
      <c r="G3113" s="119">
        <v>2018</v>
      </c>
      <c r="H3113" s="119"/>
      <c r="I3113" s="120"/>
      <c r="J3113" s="120"/>
      <c r="K3113" s="120"/>
      <c r="L3113" s="6"/>
      <c r="M3113" s="120"/>
      <c r="N3113" s="119" t="s">
        <v>2113</v>
      </c>
      <c r="O3113" s="119"/>
      <c r="P3113" s="428">
        <v>109</v>
      </c>
      <c r="Q3113" s="428">
        <v>109</v>
      </c>
      <c r="R3113" s="428">
        <v>1</v>
      </c>
      <c r="S3113" s="120" t="s">
        <v>3</v>
      </c>
      <c r="T3113" s="120" t="s">
        <v>44</v>
      </c>
      <c r="U3113" s="120" t="s">
        <v>1685</v>
      </c>
      <c r="V3113" s="120" t="s">
        <v>1920</v>
      </c>
      <c r="W3113" s="120"/>
      <c r="X3113" s="120" t="s">
        <v>2062</v>
      </c>
      <c r="Y3113" s="120"/>
      <c r="Z3113" s="120"/>
      <c r="AA3113" s="122">
        <v>44.178967</v>
      </c>
      <c r="AB3113" s="122">
        <v>-119.558167</v>
      </c>
      <c r="AC3113" s="120" t="s">
        <v>45</v>
      </c>
      <c r="AD3113" s="120"/>
      <c r="AE3113" s="120" t="s">
        <v>2121</v>
      </c>
      <c r="AF3113" s="120" t="str">
        <f t="shared" si="76"/>
        <v xml:space="preserve">ex Penstemon deustus </v>
      </c>
      <c r="AG3113" s="3" t="s">
        <v>2727</v>
      </c>
      <c r="AH3113" s="3" t="s">
        <v>1643</v>
      </c>
      <c r="AI3113" s="120"/>
      <c r="AJ3113" s="120"/>
      <c r="AK3113" s="120"/>
      <c r="AL3113" s="120"/>
      <c r="AM3113" s="120"/>
      <c r="AN3113" s="120"/>
      <c r="AO3113" s="120"/>
      <c r="AP3113" s="120"/>
      <c r="AQ3113" s="120"/>
      <c r="AR3113" s="120"/>
      <c r="AS3113" s="120"/>
      <c r="AT3113" s="120" t="s">
        <v>311</v>
      </c>
      <c r="AU3113" s="120"/>
      <c r="AV3113" s="120"/>
      <c r="AW3113" s="120"/>
      <c r="AX3113" s="120"/>
      <c r="AY3113" s="120"/>
      <c r="AZ3113" s="120"/>
      <c r="BA3113" s="120"/>
      <c r="BB3113" s="120"/>
      <c r="BC3113" s="120"/>
    </row>
    <row r="3114" spans="1:55" x14ac:dyDescent="0.25">
      <c r="A3114" s="404">
        <v>43395</v>
      </c>
      <c r="B3114" s="5">
        <v>8894</v>
      </c>
      <c r="E3114" s="121">
        <v>4</v>
      </c>
      <c r="F3114" s="119" t="s">
        <v>1518</v>
      </c>
      <c r="G3114" s="119">
        <v>2018</v>
      </c>
      <c r="H3114" s="119"/>
      <c r="I3114" s="120"/>
      <c r="J3114" s="120"/>
      <c r="K3114" s="120"/>
      <c r="L3114" s="6"/>
      <c r="M3114" s="120"/>
      <c r="N3114" s="119" t="s">
        <v>2113</v>
      </c>
      <c r="O3114" s="119"/>
      <c r="P3114" s="428">
        <v>109</v>
      </c>
      <c r="Q3114" s="428">
        <v>109</v>
      </c>
      <c r="R3114" s="428">
        <v>2</v>
      </c>
      <c r="S3114" s="120" t="s">
        <v>3</v>
      </c>
      <c r="T3114" s="120" t="s">
        <v>44</v>
      </c>
      <c r="U3114" s="120" t="s">
        <v>1685</v>
      </c>
      <c r="V3114" s="120" t="s">
        <v>1920</v>
      </c>
      <c r="W3114" s="120"/>
      <c r="X3114" s="120" t="s">
        <v>2062</v>
      </c>
      <c r="Y3114" s="120"/>
      <c r="Z3114" s="120"/>
      <c r="AA3114" s="122">
        <v>44.178967</v>
      </c>
      <c r="AB3114" s="122">
        <v>-119.558167</v>
      </c>
      <c r="AC3114" s="120" t="s">
        <v>45</v>
      </c>
      <c r="AD3114" s="120"/>
      <c r="AE3114" s="120" t="s">
        <v>2121</v>
      </c>
      <c r="AF3114" s="120" t="str">
        <f t="shared" si="76"/>
        <v xml:space="preserve">ex Penstemon deustus </v>
      </c>
      <c r="AG3114" s="3" t="s">
        <v>2727</v>
      </c>
      <c r="AH3114" s="3" t="s">
        <v>1643</v>
      </c>
      <c r="AI3114" s="120"/>
      <c r="AJ3114" s="120"/>
      <c r="AK3114" s="120"/>
      <c r="AL3114" s="120"/>
      <c r="AM3114" s="120"/>
      <c r="AN3114" s="120"/>
      <c r="AO3114" s="120"/>
      <c r="AP3114" s="120"/>
      <c r="AQ3114" s="120"/>
      <c r="AR3114" s="120"/>
      <c r="AS3114" s="120"/>
      <c r="AT3114" s="120" t="s">
        <v>311</v>
      </c>
    </row>
    <row r="3115" spans="1:55" x14ac:dyDescent="0.25">
      <c r="A3115" s="404">
        <v>43395</v>
      </c>
      <c r="B3115" s="5">
        <v>8895</v>
      </c>
      <c r="E3115" s="121">
        <v>4</v>
      </c>
      <c r="F3115" s="119" t="s">
        <v>1518</v>
      </c>
      <c r="G3115" s="119">
        <v>2018</v>
      </c>
      <c r="H3115" s="119"/>
      <c r="I3115" s="120"/>
      <c r="J3115" s="120"/>
      <c r="K3115" s="120"/>
      <c r="L3115" s="6"/>
      <c r="M3115" s="120"/>
      <c r="N3115" s="119" t="s">
        <v>2113</v>
      </c>
      <c r="O3115" s="119"/>
      <c r="P3115" s="428">
        <v>109</v>
      </c>
      <c r="Q3115" s="428">
        <v>109</v>
      </c>
      <c r="R3115" s="428">
        <v>3</v>
      </c>
      <c r="S3115" s="120" t="s">
        <v>3</v>
      </c>
      <c r="T3115" s="120" t="s">
        <v>44</v>
      </c>
      <c r="U3115" s="120" t="s">
        <v>1685</v>
      </c>
      <c r="V3115" s="120" t="s">
        <v>1920</v>
      </c>
      <c r="W3115" s="120"/>
      <c r="X3115" s="120" t="s">
        <v>2062</v>
      </c>
      <c r="Y3115" s="120"/>
      <c r="Z3115" s="120"/>
      <c r="AA3115" s="122">
        <v>44.178967</v>
      </c>
      <c r="AB3115" s="122">
        <v>-119.558167</v>
      </c>
      <c r="AC3115" s="120" t="s">
        <v>45</v>
      </c>
      <c r="AD3115" s="120"/>
      <c r="AE3115" s="120" t="s">
        <v>2121</v>
      </c>
      <c r="AF3115" s="120" t="str">
        <f t="shared" si="76"/>
        <v xml:space="preserve">ex Penstemon deustus </v>
      </c>
      <c r="AG3115" s="3" t="s">
        <v>2727</v>
      </c>
      <c r="AH3115" s="3" t="s">
        <v>1643</v>
      </c>
      <c r="AI3115" s="120"/>
      <c r="AJ3115" s="120"/>
      <c r="AK3115" s="120"/>
      <c r="AL3115" s="120"/>
      <c r="AM3115" s="120"/>
      <c r="AN3115" s="120"/>
      <c r="AO3115" s="120"/>
      <c r="AP3115" s="120"/>
      <c r="AQ3115" s="120"/>
      <c r="AR3115" s="120"/>
      <c r="AS3115" s="120"/>
      <c r="AT3115" s="120" t="s">
        <v>311</v>
      </c>
    </row>
    <row r="3116" spans="1:55" x14ac:dyDescent="0.25">
      <c r="A3116" s="404">
        <v>43395</v>
      </c>
      <c r="B3116" s="5">
        <v>8896</v>
      </c>
      <c r="C3116" s="106"/>
      <c r="D3116" s="106"/>
      <c r="E3116" s="107">
        <v>4</v>
      </c>
      <c r="F3116" s="105" t="s">
        <v>1518</v>
      </c>
      <c r="G3116" s="105">
        <v>2018</v>
      </c>
      <c r="H3116" s="105"/>
      <c r="I3116" s="106"/>
      <c r="J3116" s="106"/>
      <c r="K3116" s="106"/>
      <c r="L3116" s="6"/>
      <c r="M3116" s="106"/>
      <c r="N3116" s="105" t="s">
        <v>2114</v>
      </c>
      <c r="O3116" s="105"/>
      <c r="P3116" s="423">
        <v>110</v>
      </c>
      <c r="Q3116" s="423">
        <v>110</v>
      </c>
      <c r="R3116" s="423">
        <v>1</v>
      </c>
      <c r="S3116" s="106" t="s">
        <v>3</v>
      </c>
      <c r="T3116" s="106" t="s">
        <v>44</v>
      </c>
      <c r="U3116" s="106" t="s">
        <v>1685</v>
      </c>
      <c r="V3116" s="106" t="s">
        <v>1920</v>
      </c>
      <c r="W3116" s="106"/>
      <c r="X3116" s="106" t="s">
        <v>2062</v>
      </c>
      <c r="Y3116" s="106"/>
      <c r="Z3116" s="106"/>
      <c r="AA3116" s="131">
        <v>44.178967</v>
      </c>
      <c r="AB3116" s="131">
        <v>-119.558167</v>
      </c>
      <c r="AC3116" s="106" t="s">
        <v>45</v>
      </c>
      <c r="AD3116" s="106"/>
      <c r="AE3116" s="106" t="s">
        <v>2110</v>
      </c>
      <c r="AF3116" s="106" t="str">
        <f t="shared" si="76"/>
        <v xml:space="preserve">ex Symphoricarpos </v>
      </c>
      <c r="AG3116" s="3" t="s">
        <v>2727</v>
      </c>
      <c r="AH3116" s="3" t="s">
        <v>1643</v>
      </c>
      <c r="AI3116" s="106"/>
      <c r="AJ3116" s="106"/>
      <c r="AK3116" s="106"/>
      <c r="AL3116" s="106"/>
      <c r="AM3116" s="106"/>
      <c r="AN3116" s="106"/>
      <c r="AO3116" s="106"/>
      <c r="AP3116" s="106"/>
      <c r="AQ3116" s="106"/>
      <c r="AR3116" s="106"/>
      <c r="AS3116" s="106"/>
      <c r="AT3116" s="106" t="s">
        <v>311</v>
      </c>
      <c r="AU3116" s="106"/>
      <c r="AV3116" s="106"/>
      <c r="AW3116" s="106"/>
      <c r="AX3116" s="106"/>
      <c r="AY3116" s="106"/>
      <c r="AZ3116" s="106"/>
      <c r="BA3116" s="106"/>
      <c r="BB3116" s="106"/>
      <c r="BC3116" s="106"/>
    </row>
    <row r="3117" spans="1:55" x14ac:dyDescent="0.25">
      <c r="A3117" s="404">
        <v>43395</v>
      </c>
      <c r="B3117" s="5">
        <v>8897</v>
      </c>
      <c r="E3117" s="107">
        <v>4</v>
      </c>
      <c r="F3117" s="105" t="s">
        <v>1518</v>
      </c>
      <c r="G3117" s="105">
        <v>2018</v>
      </c>
      <c r="H3117" s="105"/>
      <c r="I3117" s="106"/>
      <c r="J3117" s="106"/>
      <c r="K3117" s="106"/>
      <c r="L3117" s="6"/>
      <c r="M3117" s="106"/>
      <c r="N3117" s="105" t="s">
        <v>2114</v>
      </c>
      <c r="O3117" s="105"/>
      <c r="P3117" s="423">
        <v>110</v>
      </c>
      <c r="Q3117" s="423">
        <v>110</v>
      </c>
      <c r="R3117" s="423">
        <v>2</v>
      </c>
      <c r="S3117" s="106" t="s">
        <v>3</v>
      </c>
      <c r="T3117" s="106" t="s">
        <v>44</v>
      </c>
      <c r="U3117" s="106" t="s">
        <v>1685</v>
      </c>
      <c r="V3117" s="106" t="s">
        <v>1920</v>
      </c>
      <c r="W3117" s="106"/>
      <c r="X3117" s="106" t="s">
        <v>2062</v>
      </c>
      <c r="Y3117" s="106"/>
      <c r="Z3117" s="106"/>
      <c r="AA3117" s="131">
        <v>44.178967</v>
      </c>
      <c r="AB3117" s="131">
        <v>-119.558167</v>
      </c>
      <c r="AC3117" s="106" t="s">
        <v>45</v>
      </c>
      <c r="AD3117" s="106"/>
      <c r="AE3117" s="106" t="s">
        <v>2110</v>
      </c>
      <c r="AF3117" s="106" t="str">
        <f t="shared" si="76"/>
        <v xml:space="preserve">ex Symphoricarpos </v>
      </c>
      <c r="AG3117" s="3" t="s">
        <v>2727</v>
      </c>
      <c r="AH3117" s="3" t="s">
        <v>1643</v>
      </c>
      <c r="AI3117" s="106"/>
      <c r="AJ3117" s="106"/>
      <c r="AK3117" s="106"/>
      <c r="AL3117" s="106"/>
      <c r="AM3117" s="106"/>
      <c r="AN3117" s="106"/>
      <c r="AO3117" s="106"/>
      <c r="AP3117" s="106"/>
      <c r="AQ3117" s="106"/>
      <c r="AR3117" s="106"/>
      <c r="AS3117" s="106"/>
      <c r="AT3117" s="106" t="s">
        <v>311</v>
      </c>
    </row>
    <row r="3118" spans="1:55" x14ac:dyDescent="0.25">
      <c r="A3118" s="404">
        <v>43395</v>
      </c>
      <c r="B3118" s="5">
        <v>8898</v>
      </c>
      <c r="E3118" s="107">
        <v>4</v>
      </c>
      <c r="F3118" s="105" t="s">
        <v>1518</v>
      </c>
      <c r="G3118" s="105">
        <v>2018</v>
      </c>
      <c r="H3118" s="105"/>
      <c r="I3118" s="106"/>
      <c r="J3118" s="106"/>
      <c r="K3118" s="106"/>
      <c r="L3118" s="6"/>
      <c r="M3118" s="106"/>
      <c r="N3118" s="105" t="s">
        <v>2114</v>
      </c>
      <c r="O3118" s="105"/>
      <c r="P3118" s="423">
        <v>110</v>
      </c>
      <c r="Q3118" s="423">
        <v>110</v>
      </c>
      <c r="R3118" s="423">
        <v>3</v>
      </c>
      <c r="S3118" s="106" t="s">
        <v>3</v>
      </c>
      <c r="T3118" s="106" t="s">
        <v>44</v>
      </c>
      <c r="U3118" s="106" t="s">
        <v>1685</v>
      </c>
      <c r="V3118" s="106" t="s">
        <v>1920</v>
      </c>
      <c r="W3118" s="106"/>
      <c r="X3118" s="106" t="s">
        <v>2062</v>
      </c>
      <c r="Y3118" s="106"/>
      <c r="Z3118" s="106"/>
      <c r="AA3118" s="131">
        <v>44.178967</v>
      </c>
      <c r="AB3118" s="131">
        <v>-119.558167</v>
      </c>
      <c r="AC3118" s="106" t="s">
        <v>45</v>
      </c>
      <c r="AD3118" s="106"/>
      <c r="AE3118" s="106" t="s">
        <v>2110</v>
      </c>
      <c r="AF3118" s="106" t="str">
        <f t="shared" si="76"/>
        <v xml:space="preserve">ex Symphoricarpos </v>
      </c>
      <c r="AG3118" s="3" t="s">
        <v>2727</v>
      </c>
      <c r="AH3118" s="3" t="s">
        <v>1643</v>
      </c>
      <c r="AI3118" s="106"/>
      <c r="AJ3118" s="106"/>
      <c r="AK3118" s="106"/>
      <c r="AL3118" s="106"/>
      <c r="AM3118" s="106"/>
      <c r="AN3118" s="106"/>
      <c r="AO3118" s="106"/>
      <c r="AP3118" s="106"/>
      <c r="AQ3118" s="106"/>
      <c r="AR3118" s="106"/>
      <c r="AS3118" s="106"/>
      <c r="AT3118" s="106" t="s">
        <v>311</v>
      </c>
    </row>
    <row r="3119" spans="1:55" x14ac:dyDescent="0.25">
      <c r="A3119" s="404">
        <v>43395</v>
      </c>
      <c r="B3119" s="5">
        <v>8899</v>
      </c>
      <c r="E3119" s="107">
        <v>4</v>
      </c>
      <c r="F3119" s="105" t="s">
        <v>1518</v>
      </c>
      <c r="G3119" s="105">
        <v>2018</v>
      </c>
      <c r="H3119" s="105"/>
      <c r="I3119" s="106"/>
      <c r="J3119" s="106"/>
      <c r="K3119" s="106"/>
      <c r="L3119" s="6"/>
      <c r="M3119" s="106"/>
      <c r="N3119" s="105" t="s">
        <v>2114</v>
      </c>
      <c r="O3119" s="105"/>
      <c r="P3119" s="423">
        <v>110</v>
      </c>
      <c r="Q3119" s="423">
        <v>110</v>
      </c>
      <c r="R3119" s="423">
        <v>4</v>
      </c>
      <c r="S3119" s="106" t="s">
        <v>3</v>
      </c>
      <c r="T3119" s="106" t="s">
        <v>44</v>
      </c>
      <c r="U3119" s="106" t="s">
        <v>1685</v>
      </c>
      <c r="V3119" s="106" t="s">
        <v>1920</v>
      </c>
      <c r="W3119" s="106"/>
      <c r="X3119" s="106" t="s">
        <v>2062</v>
      </c>
      <c r="Y3119" s="106"/>
      <c r="Z3119" s="106"/>
      <c r="AA3119" s="131">
        <v>44.178967</v>
      </c>
      <c r="AB3119" s="131">
        <v>-119.558167</v>
      </c>
      <c r="AC3119" s="106" t="s">
        <v>45</v>
      </c>
      <c r="AD3119" s="106"/>
      <c r="AE3119" s="106" t="s">
        <v>2110</v>
      </c>
      <c r="AF3119" s="106" t="str">
        <f t="shared" si="76"/>
        <v xml:space="preserve">ex Symphoricarpos </v>
      </c>
      <c r="AG3119" s="3" t="s">
        <v>2727</v>
      </c>
      <c r="AH3119" s="3" t="s">
        <v>1643</v>
      </c>
      <c r="AI3119" s="106"/>
      <c r="AJ3119" s="106"/>
      <c r="AK3119" s="106"/>
      <c r="AL3119" s="106"/>
      <c r="AM3119" s="106"/>
      <c r="AN3119" s="106"/>
      <c r="AO3119" s="106"/>
      <c r="AP3119" s="106"/>
      <c r="AQ3119" s="106"/>
      <c r="AR3119" s="106"/>
      <c r="AS3119" s="106"/>
      <c r="AT3119" s="106" t="s">
        <v>311</v>
      </c>
    </row>
    <row r="3120" spans="1:55" x14ac:dyDescent="0.25">
      <c r="A3120" s="404">
        <v>43395</v>
      </c>
      <c r="B3120" s="5">
        <v>8900</v>
      </c>
      <c r="C3120" s="22"/>
      <c r="D3120" s="22"/>
      <c r="E3120" s="64">
        <v>4</v>
      </c>
      <c r="F3120" s="28" t="s">
        <v>1518</v>
      </c>
      <c r="G3120" s="28">
        <v>2018</v>
      </c>
      <c r="H3120" s="28"/>
      <c r="I3120" s="22"/>
      <c r="J3120" s="22"/>
      <c r="K3120" s="22"/>
      <c r="L3120" s="6"/>
      <c r="M3120" s="22"/>
      <c r="N3120" s="28" t="s">
        <v>2115</v>
      </c>
      <c r="O3120" s="28"/>
      <c r="P3120" s="417">
        <v>111</v>
      </c>
      <c r="Q3120" s="417">
        <v>111</v>
      </c>
      <c r="R3120" s="417">
        <v>1</v>
      </c>
      <c r="S3120" s="22" t="s">
        <v>3</v>
      </c>
      <c r="T3120" s="22" t="s">
        <v>44</v>
      </c>
      <c r="U3120" s="22" t="s">
        <v>1685</v>
      </c>
      <c r="V3120" s="22" t="s">
        <v>1920</v>
      </c>
      <c r="W3120" s="22"/>
      <c r="X3120" s="22" t="s">
        <v>2123</v>
      </c>
      <c r="Y3120" s="22"/>
      <c r="Z3120" s="22"/>
      <c r="AA3120" s="31">
        <v>44.178967</v>
      </c>
      <c r="AB3120" s="31">
        <v>-119.558167</v>
      </c>
      <c r="AC3120" s="22" t="s">
        <v>45</v>
      </c>
      <c r="AD3120" s="22"/>
      <c r="AE3120" s="22" t="s">
        <v>2124</v>
      </c>
      <c r="AF3120" s="22" t="str">
        <f t="shared" si="76"/>
        <v xml:space="preserve">ex Chaenactis </v>
      </c>
      <c r="AG3120" s="3" t="s">
        <v>2727</v>
      </c>
      <c r="AH3120" s="3" t="s">
        <v>1643</v>
      </c>
      <c r="AI3120" s="22"/>
      <c r="AJ3120" s="22"/>
      <c r="AK3120" s="22"/>
      <c r="AL3120" s="22"/>
      <c r="AM3120" s="22"/>
      <c r="AN3120" s="22"/>
      <c r="AO3120" s="22"/>
      <c r="AP3120" s="22"/>
      <c r="AQ3120" s="22"/>
      <c r="AR3120" s="22"/>
      <c r="AS3120" s="22"/>
      <c r="AT3120" s="22" t="s">
        <v>311</v>
      </c>
      <c r="AU3120" s="22"/>
      <c r="AV3120" s="22"/>
      <c r="AW3120" s="22"/>
      <c r="AX3120" s="22"/>
      <c r="AY3120" s="22"/>
      <c r="AZ3120" s="22"/>
      <c r="BA3120" s="22"/>
      <c r="BB3120" s="22"/>
      <c r="BC3120" s="22"/>
    </row>
    <row r="3121" spans="1:55" x14ac:dyDescent="0.25">
      <c r="A3121" s="404">
        <v>43395</v>
      </c>
      <c r="B3121" s="5">
        <v>8901</v>
      </c>
      <c r="E3121" s="64">
        <v>4</v>
      </c>
      <c r="F3121" s="28" t="s">
        <v>1518</v>
      </c>
      <c r="G3121" s="28">
        <v>2018</v>
      </c>
      <c r="H3121" s="28"/>
      <c r="I3121" s="22"/>
      <c r="J3121" s="22"/>
      <c r="K3121" s="22"/>
      <c r="L3121" s="6"/>
      <c r="M3121" s="22"/>
      <c r="N3121" s="28" t="s">
        <v>2115</v>
      </c>
      <c r="O3121" s="28"/>
      <c r="P3121" s="417">
        <v>111</v>
      </c>
      <c r="Q3121" s="417">
        <v>111</v>
      </c>
      <c r="R3121" s="417">
        <v>2</v>
      </c>
      <c r="S3121" s="22" t="s">
        <v>3</v>
      </c>
      <c r="T3121" s="22" t="s">
        <v>44</v>
      </c>
      <c r="U3121" s="22" t="s">
        <v>1685</v>
      </c>
      <c r="V3121" s="22" t="s">
        <v>1920</v>
      </c>
      <c r="W3121" s="22"/>
      <c r="X3121" s="22" t="s">
        <v>2123</v>
      </c>
      <c r="Y3121" s="22"/>
      <c r="Z3121" s="22"/>
      <c r="AA3121" s="31">
        <v>44.178967</v>
      </c>
      <c r="AB3121" s="31">
        <v>-119.558167</v>
      </c>
      <c r="AC3121" s="22" t="s">
        <v>45</v>
      </c>
      <c r="AD3121" s="22"/>
      <c r="AE3121" s="22" t="s">
        <v>2124</v>
      </c>
      <c r="AF3121" s="22" t="str">
        <f t="shared" si="76"/>
        <v xml:space="preserve">ex Chaenactis </v>
      </c>
      <c r="AG3121" s="3" t="s">
        <v>2727</v>
      </c>
      <c r="AH3121" s="3" t="s">
        <v>1643</v>
      </c>
      <c r="AI3121" s="22"/>
      <c r="AJ3121" s="22"/>
      <c r="AK3121" s="22"/>
      <c r="AL3121" s="22"/>
      <c r="AM3121" s="22"/>
      <c r="AN3121" s="22"/>
      <c r="AO3121" s="22"/>
      <c r="AP3121" s="22"/>
      <c r="AQ3121" s="22"/>
      <c r="AR3121" s="22"/>
      <c r="AS3121" s="22"/>
      <c r="AT3121" s="22" t="s">
        <v>311</v>
      </c>
    </row>
    <row r="3122" spans="1:55" x14ac:dyDescent="0.25">
      <c r="A3122" s="404">
        <v>43395</v>
      </c>
      <c r="B3122" s="5">
        <v>8902</v>
      </c>
      <c r="E3122" s="64">
        <v>4</v>
      </c>
      <c r="F3122" s="28" t="s">
        <v>1518</v>
      </c>
      <c r="G3122" s="28">
        <v>2018</v>
      </c>
      <c r="H3122" s="28"/>
      <c r="I3122" s="22"/>
      <c r="J3122" s="22"/>
      <c r="K3122" s="22"/>
      <c r="L3122" s="6"/>
      <c r="M3122" s="22"/>
      <c r="N3122" s="28" t="s">
        <v>2115</v>
      </c>
      <c r="O3122" s="28"/>
      <c r="P3122" s="417">
        <v>111</v>
      </c>
      <c r="Q3122" s="417">
        <v>111</v>
      </c>
      <c r="R3122" s="417">
        <v>3</v>
      </c>
      <c r="S3122" s="22" t="s">
        <v>3</v>
      </c>
      <c r="T3122" s="22" t="s">
        <v>44</v>
      </c>
      <c r="U3122" s="22" t="s">
        <v>1685</v>
      </c>
      <c r="V3122" s="22" t="s">
        <v>1920</v>
      </c>
      <c r="W3122" s="22"/>
      <c r="X3122" s="22" t="s">
        <v>2123</v>
      </c>
      <c r="Y3122" s="22"/>
      <c r="Z3122" s="22"/>
      <c r="AA3122" s="31">
        <v>44.178967</v>
      </c>
      <c r="AB3122" s="31">
        <v>-119.558167</v>
      </c>
      <c r="AC3122" s="22" t="s">
        <v>45</v>
      </c>
      <c r="AD3122" s="22"/>
      <c r="AE3122" s="22" t="s">
        <v>2124</v>
      </c>
      <c r="AF3122" s="22" t="str">
        <f t="shared" si="76"/>
        <v xml:space="preserve">ex Chaenactis </v>
      </c>
      <c r="AG3122" s="3" t="s">
        <v>2727</v>
      </c>
      <c r="AH3122" s="3" t="s">
        <v>1643</v>
      </c>
      <c r="AI3122" s="22"/>
      <c r="AJ3122" s="22"/>
      <c r="AK3122" s="22"/>
      <c r="AL3122" s="22"/>
      <c r="AM3122" s="22"/>
      <c r="AN3122" s="22"/>
      <c r="AO3122" s="22"/>
      <c r="AP3122" s="22"/>
      <c r="AQ3122" s="22"/>
      <c r="AR3122" s="22"/>
      <c r="AS3122" s="22"/>
      <c r="AT3122" s="22" t="s">
        <v>311</v>
      </c>
    </row>
    <row r="3123" spans="1:55" x14ac:dyDescent="0.25">
      <c r="A3123" s="404">
        <v>43395</v>
      </c>
      <c r="B3123" s="5">
        <v>8903</v>
      </c>
      <c r="C3123" s="23"/>
      <c r="D3123" s="23"/>
      <c r="E3123" s="63">
        <v>4</v>
      </c>
      <c r="F3123" s="25" t="s">
        <v>1518</v>
      </c>
      <c r="G3123" s="25">
        <v>2018</v>
      </c>
      <c r="H3123" s="25"/>
      <c r="I3123" s="23"/>
      <c r="J3123" s="23"/>
      <c r="K3123" s="23"/>
      <c r="L3123" s="6"/>
      <c r="M3123" s="23"/>
      <c r="N3123" s="25" t="s">
        <v>2116</v>
      </c>
      <c r="O3123" s="25"/>
      <c r="P3123" s="427">
        <v>112</v>
      </c>
      <c r="Q3123" s="427">
        <v>112</v>
      </c>
      <c r="R3123" s="427">
        <v>1</v>
      </c>
      <c r="S3123" s="23" t="s">
        <v>3</v>
      </c>
      <c r="T3123" s="23" t="s">
        <v>44</v>
      </c>
      <c r="U3123" s="23" t="s">
        <v>1685</v>
      </c>
      <c r="V3123" s="23" t="s">
        <v>1920</v>
      </c>
      <c r="W3123" s="23"/>
      <c r="X3123" s="23" t="s">
        <v>2125</v>
      </c>
      <c r="Y3123" s="23"/>
      <c r="Z3123" s="23"/>
      <c r="AA3123" s="26">
        <v>44.167999999999999</v>
      </c>
      <c r="AB3123" s="26">
        <v>-119.53700000000001</v>
      </c>
      <c r="AC3123" s="23" t="s">
        <v>45</v>
      </c>
      <c r="AD3123" s="23"/>
      <c r="AE3123" s="23" t="s">
        <v>2079</v>
      </c>
      <c r="AF3123" s="23" t="str">
        <f t="shared" si="76"/>
        <v>ex Melilotus</v>
      </c>
      <c r="AG3123" s="3" t="s">
        <v>2727</v>
      </c>
      <c r="AH3123" s="3" t="s">
        <v>1643</v>
      </c>
      <c r="AI3123" s="23"/>
      <c r="AJ3123" s="23"/>
      <c r="AK3123" s="23"/>
      <c r="AL3123" s="23"/>
      <c r="AM3123" s="23"/>
      <c r="AN3123" s="23"/>
      <c r="AO3123" s="23"/>
      <c r="AP3123" s="23"/>
      <c r="AQ3123" s="23"/>
      <c r="AR3123" s="23"/>
      <c r="AS3123" s="23"/>
      <c r="AT3123" s="23" t="s">
        <v>311</v>
      </c>
      <c r="AU3123" s="23"/>
      <c r="AV3123" s="23"/>
      <c r="AW3123" s="23"/>
      <c r="AX3123" s="23"/>
      <c r="AY3123" s="23"/>
      <c r="AZ3123" s="23"/>
      <c r="BA3123" s="23"/>
      <c r="BB3123" s="23"/>
      <c r="BC3123" s="23"/>
    </row>
    <row r="3124" spans="1:55" x14ac:dyDescent="0.25">
      <c r="A3124" s="404">
        <v>43395</v>
      </c>
      <c r="B3124" s="5">
        <v>8904</v>
      </c>
      <c r="E3124" s="63">
        <v>4</v>
      </c>
      <c r="F3124" s="25" t="s">
        <v>1518</v>
      </c>
      <c r="G3124" s="25">
        <v>2018</v>
      </c>
      <c r="H3124" s="25"/>
      <c r="I3124" s="23"/>
      <c r="J3124" s="23"/>
      <c r="K3124" s="23"/>
      <c r="L3124" s="6"/>
      <c r="M3124" s="23"/>
      <c r="N3124" s="25" t="s">
        <v>2116</v>
      </c>
      <c r="O3124" s="25"/>
      <c r="P3124" s="427">
        <v>112</v>
      </c>
      <c r="Q3124" s="427">
        <v>112</v>
      </c>
      <c r="R3124" s="427">
        <v>2</v>
      </c>
      <c r="S3124" s="23" t="s">
        <v>3</v>
      </c>
      <c r="T3124" s="23" t="s">
        <v>44</v>
      </c>
      <c r="U3124" s="23" t="s">
        <v>1685</v>
      </c>
      <c r="V3124" s="23" t="s">
        <v>1920</v>
      </c>
      <c r="W3124" s="23"/>
      <c r="X3124" s="23" t="s">
        <v>2125</v>
      </c>
      <c r="Y3124" s="23"/>
      <c r="Z3124" s="23"/>
      <c r="AA3124" s="26">
        <v>44.167999999999999</v>
      </c>
      <c r="AB3124" s="26">
        <v>-119.53700000000001</v>
      </c>
      <c r="AC3124" s="23" t="s">
        <v>45</v>
      </c>
      <c r="AD3124" s="23"/>
      <c r="AE3124" s="23" t="s">
        <v>2079</v>
      </c>
      <c r="AF3124" s="23" t="str">
        <f t="shared" si="76"/>
        <v>ex Melilotus</v>
      </c>
      <c r="AG3124" s="3" t="s">
        <v>2727</v>
      </c>
      <c r="AH3124" s="3" t="s">
        <v>1643</v>
      </c>
      <c r="AI3124" s="23"/>
      <c r="AJ3124" s="23"/>
      <c r="AK3124" s="23"/>
      <c r="AL3124" s="23"/>
      <c r="AM3124" s="23"/>
      <c r="AN3124" s="23"/>
      <c r="AO3124" s="23"/>
      <c r="AP3124" s="23"/>
      <c r="AQ3124" s="23"/>
      <c r="AR3124" s="23"/>
      <c r="AS3124" s="23"/>
      <c r="AT3124" s="23" t="s">
        <v>311</v>
      </c>
    </row>
    <row r="3125" spans="1:55" x14ac:dyDescent="0.25">
      <c r="A3125" s="404">
        <v>43395</v>
      </c>
      <c r="B3125" s="5">
        <v>8905</v>
      </c>
      <c r="E3125" s="63">
        <v>4</v>
      </c>
      <c r="F3125" s="25" t="s">
        <v>1518</v>
      </c>
      <c r="G3125" s="25">
        <v>2018</v>
      </c>
      <c r="H3125" s="25"/>
      <c r="I3125" s="23"/>
      <c r="J3125" s="23"/>
      <c r="K3125" s="23"/>
      <c r="L3125" s="6"/>
      <c r="M3125" s="23"/>
      <c r="N3125" s="25" t="s">
        <v>2116</v>
      </c>
      <c r="O3125" s="25"/>
      <c r="P3125" s="427">
        <v>112</v>
      </c>
      <c r="Q3125" s="427">
        <v>112</v>
      </c>
      <c r="R3125" s="427">
        <v>3</v>
      </c>
      <c r="S3125" s="23" t="s">
        <v>3</v>
      </c>
      <c r="T3125" s="23" t="s">
        <v>44</v>
      </c>
      <c r="U3125" s="23" t="s">
        <v>1685</v>
      </c>
      <c r="V3125" s="23" t="s">
        <v>1920</v>
      </c>
      <c r="W3125" s="23"/>
      <c r="X3125" s="23" t="s">
        <v>2125</v>
      </c>
      <c r="Y3125" s="23"/>
      <c r="Z3125" s="23"/>
      <c r="AA3125" s="26">
        <v>44.167999999999999</v>
      </c>
      <c r="AB3125" s="26">
        <v>-119.53700000000001</v>
      </c>
      <c r="AC3125" s="23" t="s">
        <v>45</v>
      </c>
      <c r="AD3125" s="23"/>
      <c r="AE3125" s="23" t="s">
        <v>2079</v>
      </c>
      <c r="AF3125" s="23" t="str">
        <f t="shared" si="76"/>
        <v>ex Melilotus</v>
      </c>
      <c r="AG3125" s="3" t="s">
        <v>2727</v>
      </c>
      <c r="AH3125" s="3" t="s">
        <v>1643</v>
      </c>
      <c r="AI3125" s="23"/>
      <c r="AJ3125" s="23"/>
      <c r="AK3125" s="23"/>
      <c r="AL3125" s="23"/>
      <c r="AM3125" s="23"/>
      <c r="AN3125" s="23"/>
      <c r="AO3125" s="23"/>
      <c r="AP3125" s="23"/>
      <c r="AQ3125" s="23"/>
      <c r="AR3125" s="23"/>
      <c r="AS3125" s="23"/>
      <c r="AT3125" s="23" t="s">
        <v>311</v>
      </c>
    </row>
    <row r="3126" spans="1:55" x14ac:dyDescent="0.25">
      <c r="A3126" s="404">
        <v>43395</v>
      </c>
      <c r="B3126" s="5">
        <v>8906</v>
      </c>
      <c r="E3126" s="63">
        <v>4</v>
      </c>
      <c r="F3126" s="25" t="s">
        <v>1518</v>
      </c>
      <c r="G3126" s="25">
        <v>2018</v>
      </c>
      <c r="H3126" s="25"/>
      <c r="I3126" s="23"/>
      <c r="J3126" s="23"/>
      <c r="K3126" s="23"/>
      <c r="L3126" s="6"/>
      <c r="M3126" s="23"/>
      <c r="N3126" s="25" t="s">
        <v>2116</v>
      </c>
      <c r="O3126" s="25"/>
      <c r="P3126" s="427">
        <v>112</v>
      </c>
      <c r="Q3126" s="427">
        <v>112</v>
      </c>
      <c r="R3126" s="427">
        <v>4</v>
      </c>
      <c r="S3126" s="23" t="s">
        <v>3</v>
      </c>
      <c r="T3126" s="23" t="s">
        <v>44</v>
      </c>
      <c r="U3126" s="23" t="s">
        <v>1685</v>
      </c>
      <c r="V3126" s="23" t="s">
        <v>1920</v>
      </c>
      <c r="W3126" s="23"/>
      <c r="X3126" s="23" t="s">
        <v>2125</v>
      </c>
      <c r="Y3126" s="23"/>
      <c r="Z3126" s="23"/>
      <c r="AA3126" s="26">
        <v>44.167999999999999</v>
      </c>
      <c r="AB3126" s="26">
        <v>-119.53700000000001</v>
      </c>
      <c r="AC3126" s="23" t="s">
        <v>45</v>
      </c>
      <c r="AD3126" s="23"/>
      <c r="AE3126" s="23" t="s">
        <v>2079</v>
      </c>
      <c r="AF3126" s="23" t="str">
        <f t="shared" si="76"/>
        <v>ex Melilotus</v>
      </c>
      <c r="AG3126" s="3" t="s">
        <v>2727</v>
      </c>
      <c r="AH3126" s="3" t="s">
        <v>1643</v>
      </c>
      <c r="AI3126" s="23"/>
      <c r="AJ3126" s="23"/>
      <c r="AK3126" s="23"/>
      <c r="AL3126" s="23"/>
      <c r="AM3126" s="23"/>
      <c r="AN3126" s="23"/>
      <c r="AO3126" s="23"/>
      <c r="AP3126" s="23"/>
      <c r="AQ3126" s="23"/>
      <c r="AR3126" s="23"/>
      <c r="AS3126" s="23"/>
      <c r="AT3126" s="23" t="s">
        <v>311</v>
      </c>
    </row>
    <row r="3127" spans="1:55" x14ac:dyDescent="0.25">
      <c r="A3127" s="404">
        <v>43395</v>
      </c>
      <c r="B3127" s="5">
        <v>8907</v>
      </c>
      <c r="C3127" s="86"/>
      <c r="D3127" s="86"/>
      <c r="E3127" s="87">
        <v>5</v>
      </c>
      <c r="F3127" s="85" t="s">
        <v>1518</v>
      </c>
      <c r="G3127" s="85">
        <v>2018</v>
      </c>
      <c r="H3127" s="85"/>
      <c r="I3127" s="86"/>
      <c r="J3127" s="86"/>
      <c r="K3127" s="86"/>
      <c r="L3127" s="6"/>
      <c r="M3127" s="86"/>
      <c r="N3127" s="85" t="s">
        <v>2122</v>
      </c>
      <c r="O3127" s="85"/>
      <c r="P3127" s="419">
        <v>113</v>
      </c>
      <c r="Q3127" s="419">
        <v>113</v>
      </c>
      <c r="R3127" s="419">
        <v>1</v>
      </c>
      <c r="S3127" s="86" t="s">
        <v>3</v>
      </c>
      <c r="T3127" s="86" t="s">
        <v>44</v>
      </c>
      <c r="U3127" s="86" t="s">
        <v>1685</v>
      </c>
      <c r="V3127" s="86" t="s">
        <v>1920</v>
      </c>
      <c r="W3127" s="86"/>
      <c r="X3127" s="86" t="s">
        <v>2081</v>
      </c>
      <c r="Y3127" s="86"/>
      <c r="Z3127" s="86"/>
      <c r="AA3127" s="89">
        <v>44.173349999999999</v>
      </c>
      <c r="AB3127" s="89">
        <v>-119.53318</v>
      </c>
      <c r="AC3127" s="86" t="s">
        <v>45</v>
      </c>
      <c r="AD3127" s="86"/>
      <c r="AE3127" s="86" t="s">
        <v>2080</v>
      </c>
      <c r="AF3127" s="86" t="str">
        <f t="shared" si="76"/>
        <v xml:space="preserve">ex Astercecae </v>
      </c>
      <c r="AG3127" s="3" t="s">
        <v>2727</v>
      </c>
      <c r="AH3127" s="3" t="s">
        <v>1643</v>
      </c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 t="s">
        <v>311</v>
      </c>
      <c r="AU3127" s="86"/>
      <c r="AV3127" s="86"/>
      <c r="AW3127" s="86"/>
      <c r="AX3127" s="86"/>
      <c r="AY3127" s="86"/>
      <c r="AZ3127" s="86"/>
      <c r="BA3127" s="86"/>
      <c r="BB3127" s="86"/>
      <c r="BC3127" s="86"/>
    </row>
    <row r="3128" spans="1:55" x14ac:dyDescent="0.25">
      <c r="A3128" s="404">
        <v>43395</v>
      </c>
      <c r="B3128" s="5">
        <v>8908</v>
      </c>
      <c r="E3128" s="87">
        <v>5</v>
      </c>
      <c r="F3128" s="85" t="s">
        <v>1518</v>
      </c>
      <c r="G3128" s="85">
        <v>2018</v>
      </c>
      <c r="H3128" s="85"/>
      <c r="I3128" s="86"/>
      <c r="J3128" s="86"/>
      <c r="K3128" s="86"/>
      <c r="L3128" s="6"/>
      <c r="M3128" s="86"/>
      <c r="N3128" s="85" t="s">
        <v>2122</v>
      </c>
      <c r="O3128" s="85"/>
      <c r="P3128" s="419">
        <v>113</v>
      </c>
      <c r="Q3128" s="419">
        <v>113</v>
      </c>
      <c r="R3128" s="419">
        <v>2</v>
      </c>
      <c r="S3128" s="86" t="s">
        <v>3</v>
      </c>
      <c r="T3128" s="86" t="s">
        <v>44</v>
      </c>
      <c r="U3128" s="86" t="s">
        <v>1685</v>
      </c>
      <c r="V3128" s="86" t="s">
        <v>1920</v>
      </c>
      <c r="W3128" s="86"/>
      <c r="X3128" s="86" t="s">
        <v>2081</v>
      </c>
      <c r="Y3128" s="86"/>
      <c r="Z3128" s="86"/>
      <c r="AA3128" s="89">
        <v>44.173349999999999</v>
      </c>
      <c r="AB3128" s="89">
        <v>-119.53318</v>
      </c>
      <c r="AC3128" s="86" t="s">
        <v>45</v>
      </c>
      <c r="AD3128" s="86"/>
      <c r="AE3128" s="86" t="s">
        <v>2080</v>
      </c>
      <c r="AF3128" s="86" t="str">
        <f t="shared" si="76"/>
        <v xml:space="preserve">ex Astercecae </v>
      </c>
      <c r="AG3128" s="3" t="s">
        <v>2727</v>
      </c>
      <c r="AH3128" s="3" t="s">
        <v>1643</v>
      </c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 t="s">
        <v>311</v>
      </c>
    </row>
    <row r="3129" spans="1:55" x14ac:dyDescent="0.25">
      <c r="A3129" s="404">
        <v>43395</v>
      </c>
      <c r="B3129" s="5">
        <v>8909</v>
      </c>
      <c r="E3129" s="87">
        <v>5</v>
      </c>
      <c r="F3129" s="85" t="s">
        <v>1518</v>
      </c>
      <c r="G3129" s="85">
        <v>2018</v>
      </c>
      <c r="H3129" s="85"/>
      <c r="I3129" s="86"/>
      <c r="J3129" s="86"/>
      <c r="K3129" s="86"/>
      <c r="L3129" s="6"/>
      <c r="M3129" s="86"/>
      <c r="N3129" s="85" t="s">
        <v>2122</v>
      </c>
      <c r="O3129" s="85"/>
      <c r="P3129" s="419">
        <v>113</v>
      </c>
      <c r="Q3129" s="419">
        <v>113</v>
      </c>
      <c r="R3129" s="419">
        <v>3</v>
      </c>
      <c r="S3129" s="86" t="s">
        <v>3</v>
      </c>
      <c r="T3129" s="86" t="s">
        <v>44</v>
      </c>
      <c r="U3129" s="86" t="s">
        <v>1685</v>
      </c>
      <c r="V3129" s="86" t="s">
        <v>1920</v>
      </c>
      <c r="W3129" s="86"/>
      <c r="X3129" s="86" t="s">
        <v>2081</v>
      </c>
      <c r="Y3129" s="86"/>
      <c r="Z3129" s="86"/>
      <c r="AA3129" s="89">
        <v>44.173349999999999</v>
      </c>
      <c r="AB3129" s="89">
        <v>-119.53318</v>
      </c>
      <c r="AC3129" s="86" t="s">
        <v>45</v>
      </c>
      <c r="AD3129" s="86"/>
      <c r="AE3129" s="86" t="s">
        <v>2080</v>
      </c>
      <c r="AF3129" s="86" t="str">
        <f t="shared" si="76"/>
        <v xml:space="preserve">ex Astercecae </v>
      </c>
      <c r="AG3129" s="3" t="s">
        <v>2727</v>
      </c>
      <c r="AH3129" s="3" t="s">
        <v>1643</v>
      </c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 t="s">
        <v>311</v>
      </c>
    </row>
    <row r="3130" spans="1:55" x14ac:dyDescent="0.25">
      <c r="A3130" s="404">
        <v>43395</v>
      </c>
      <c r="B3130" s="5">
        <v>8910</v>
      </c>
      <c r="E3130" s="87">
        <v>5</v>
      </c>
      <c r="F3130" s="85" t="s">
        <v>1518</v>
      </c>
      <c r="G3130" s="85">
        <v>2018</v>
      </c>
      <c r="H3130" s="85"/>
      <c r="I3130" s="86"/>
      <c r="J3130" s="86"/>
      <c r="K3130" s="86"/>
      <c r="L3130" s="6"/>
      <c r="M3130" s="86"/>
      <c r="N3130" s="85" t="s">
        <v>2122</v>
      </c>
      <c r="O3130" s="85"/>
      <c r="P3130" s="419">
        <v>113</v>
      </c>
      <c r="Q3130" s="419">
        <v>113</v>
      </c>
      <c r="R3130" s="419">
        <v>4</v>
      </c>
      <c r="S3130" s="86" t="s">
        <v>3</v>
      </c>
      <c r="T3130" s="86" t="s">
        <v>44</v>
      </c>
      <c r="U3130" s="86" t="s">
        <v>1685</v>
      </c>
      <c r="V3130" s="86" t="s">
        <v>1920</v>
      </c>
      <c r="W3130" s="86"/>
      <c r="X3130" s="86" t="s">
        <v>2081</v>
      </c>
      <c r="Y3130" s="86"/>
      <c r="Z3130" s="86"/>
      <c r="AA3130" s="89">
        <v>44.173349999999999</v>
      </c>
      <c r="AB3130" s="89">
        <v>-119.53318</v>
      </c>
      <c r="AC3130" s="86" t="s">
        <v>45</v>
      </c>
      <c r="AD3130" s="86"/>
      <c r="AE3130" s="86" t="s">
        <v>2080</v>
      </c>
      <c r="AF3130" s="86" t="str">
        <f t="shared" si="76"/>
        <v xml:space="preserve">ex Astercecae </v>
      </c>
      <c r="AG3130" s="3" t="s">
        <v>2727</v>
      </c>
      <c r="AH3130" s="3" t="s">
        <v>1643</v>
      </c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 t="s">
        <v>311</v>
      </c>
    </row>
    <row r="3131" spans="1:55" x14ac:dyDescent="0.25">
      <c r="A3131" s="404">
        <v>43395</v>
      </c>
      <c r="B3131" s="5">
        <v>8911</v>
      </c>
      <c r="E3131" s="87">
        <v>5</v>
      </c>
      <c r="F3131" s="85" t="s">
        <v>1518</v>
      </c>
      <c r="G3131" s="85">
        <v>2018</v>
      </c>
      <c r="H3131" s="85"/>
      <c r="I3131" s="86"/>
      <c r="J3131" s="86"/>
      <c r="K3131" s="86"/>
      <c r="L3131" s="6"/>
      <c r="M3131" s="86"/>
      <c r="N3131" s="85" t="s">
        <v>2122</v>
      </c>
      <c r="O3131" s="85"/>
      <c r="P3131" s="419">
        <v>113</v>
      </c>
      <c r="Q3131" s="419">
        <v>113</v>
      </c>
      <c r="R3131" s="419">
        <v>5</v>
      </c>
      <c r="S3131" s="86" t="s">
        <v>3</v>
      </c>
      <c r="T3131" s="86" t="s">
        <v>44</v>
      </c>
      <c r="U3131" s="86" t="s">
        <v>1685</v>
      </c>
      <c r="V3131" s="86" t="s">
        <v>1920</v>
      </c>
      <c r="W3131" s="86"/>
      <c r="X3131" s="86" t="s">
        <v>2081</v>
      </c>
      <c r="Y3131" s="86"/>
      <c r="Z3131" s="86"/>
      <c r="AA3131" s="89">
        <v>44.173349999999999</v>
      </c>
      <c r="AB3131" s="89">
        <v>-119.53318</v>
      </c>
      <c r="AC3131" s="86" t="s">
        <v>45</v>
      </c>
      <c r="AD3131" s="86"/>
      <c r="AE3131" s="86" t="s">
        <v>2080</v>
      </c>
      <c r="AF3131" s="86" t="str">
        <f t="shared" si="76"/>
        <v xml:space="preserve">ex Astercecae </v>
      </c>
      <c r="AG3131" s="3" t="s">
        <v>2727</v>
      </c>
      <c r="AH3131" s="3" t="s">
        <v>1643</v>
      </c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 t="s">
        <v>311</v>
      </c>
    </row>
    <row r="3132" spans="1:55" x14ac:dyDescent="0.25">
      <c r="A3132" s="404">
        <v>43395</v>
      </c>
      <c r="B3132" s="5">
        <v>8912</v>
      </c>
      <c r="E3132" s="87">
        <v>5</v>
      </c>
      <c r="F3132" s="85" t="s">
        <v>1518</v>
      </c>
      <c r="G3132" s="85">
        <v>2018</v>
      </c>
      <c r="H3132" s="85"/>
      <c r="I3132" s="86"/>
      <c r="J3132" s="86"/>
      <c r="K3132" s="86"/>
      <c r="L3132" s="6"/>
      <c r="M3132" s="86"/>
      <c r="N3132" s="85" t="s">
        <v>2122</v>
      </c>
      <c r="O3132" s="85"/>
      <c r="P3132" s="419">
        <v>113</v>
      </c>
      <c r="Q3132" s="419">
        <v>113</v>
      </c>
      <c r="R3132" s="419">
        <v>6</v>
      </c>
      <c r="S3132" s="86" t="s">
        <v>3</v>
      </c>
      <c r="T3132" s="86" t="s">
        <v>44</v>
      </c>
      <c r="U3132" s="86" t="s">
        <v>1685</v>
      </c>
      <c r="V3132" s="86" t="s">
        <v>1920</v>
      </c>
      <c r="W3132" s="86"/>
      <c r="X3132" s="86" t="s">
        <v>2081</v>
      </c>
      <c r="Y3132" s="86"/>
      <c r="Z3132" s="86"/>
      <c r="AA3132" s="89">
        <v>44.173349999999999</v>
      </c>
      <c r="AB3132" s="89">
        <v>-119.53318</v>
      </c>
      <c r="AC3132" s="86" t="s">
        <v>45</v>
      </c>
      <c r="AD3132" s="86"/>
      <c r="AE3132" s="86" t="s">
        <v>2080</v>
      </c>
      <c r="AF3132" s="86" t="str">
        <f t="shared" si="76"/>
        <v xml:space="preserve">ex Astercecae </v>
      </c>
      <c r="AG3132" s="3" t="s">
        <v>2727</v>
      </c>
      <c r="AH3132" s="3" t="s">
        <v>1643</v>
      </c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 t="s">
        <v>311</v>
      </c>
    </row>
    <row r="3133" spans="1:55" x14ac:dyDescent="0.25">
      <c r="A3133" s="404">
        <v>43395</v>
      </c>
      <c r="B3133" s="5">
        <v>8913</v>
      </c>
      <c r="E3133" s="87">
        <v>5</v>
      </c>
      <c r="F3133" s="85" t="s">
        <v>1518</v>
      </c>
      <c r="G3133" s="85">
        <v>2018</v>
      </c>
      <c r="H3133" s="85"/>
      <c r="I3133" s="86"/>
      <c r="J3133" s="86"/>
      <c r="K3133" s="86"/>
      <c r="L3133" s="6"/>
      <c r="M3133" s="86"/>
      <c r="N3133" s="85" t="s">
        <v>2122</v>
      </c>
      <c r="O3133" s="85"/>
      <c r="P3133" s="419">
        <v>113</v>
      </c>
      <c r="Q3133" s="419">
        <v>113</v>
      </c>
      <c r="R3133" s="419">
        <v>7</v>
      </c>
      <c r="S3133" s="86" t="s">
        <v>3</v>
      </c>
      <c r="T3133" s="86" t="s">
        <v>44</v>
      </c>
      <c r="U3133" s="86" t="s">
        <v>1685</v>
      </c>
      <c r="V3133" s="86" t="s">
        <v>1920</v>
      </c>
      <c r="W3133" s="86"/>
      <c r="X3133" s="86" t="s">
        <v>2081</v>
      </c>
      <c r="Y3133" s="86"/>
      <c r="Z3133" s="86"/>
      <c r="AA3133" s="89">
        <v>44.173349999999999</v>
      </c>
      <c r="AB3133" s="89">
        <v>-119.53318</v>
      </c>
      <c r="AC3133" s="86" t="s">
        <v>45</v>
      </c>
      <c r="AD3133" s="86"/>
      <c r="AE3133" s="86" t="s">
        <v>2080</v>
      </c>
      <c r="AF3133" s="86" t="str">
        <f t="shared" si="76"/>
        <v xml:space="preserve">ex Astercecae </v>
      </c>
      <c r="AG3133" s="3" t="s">
        <v>2727</v>
      </c>
      <c r="AH3133" s="3" t="s">
        <v>1643</v>
      </c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 t="s">
        <v>311</v>
      </c>
    </row>
    <row r="3134" spans="1:55" x14ac:dyDescent="0.25">
      <c r="A3134" s="404">
        <v>43395</v>
      </c>
      <c r="B3134" s="5">
        <v>8914</v>
      </c>
      <c r="C3134" s="96"/>
      <c r="D3134" s="96"/>
      <c r="E3134" s="97">
        <v>5</v>
      </c>
      <c r="F3134" s="95" t="s">
        <v>1518</v>
      </c>
      <c r="G3134" s="95">
        <v>2018</v>
      </c>
      <c r="H3134" s="95"/>
      <c r="I3134" s="96"/>
      <c r="J3134" s="96"/>
      <c r="K3134" s="96"/>
      <c r="L3134" s="6"/>
      <c r="M3134" s="96"/>
      <c r="N3134" s="95" t="s">
        <v>2126</v>
      </c>
      <c r="O3134" s="95"/>
      <c r="P3134" s="421">
        <v>114</v>
      </c>
      <c r="Q3134" s="421">
        <v>114</v>
      </c>
      <c r="R3134" s="421">
        <v>1</v>
      </c>
      <c r="S3134" s="96" t="s">
        <v>3</v>
      </c>
      <c r="T3134" s="96" t="s">
        <v>44</v>
      </c>
      <c r="U3134" s="96" t="s">
        <v>1685</v>
      </c>
      <c r="V3134" s="96" t="s">
        <v>1920</v>
      </c>
      <c r="W3134" s="96"/>
      <c r="X3134" s="96" t="s">
        <v>2081</v>
      </c>
      <c r="Y3134" s="96"/>
      <c r="Z3134" s="96"/>
      <c r="AA3134" s="99">
        <v>44.173349999999999</v>
      </c>
      <c r="AB3134" s="99">
        <v>-119.53318</v>
      </c>
      <c r="AC3134" s="96" t="s">
        <v>45</v>
      </c>
      <c r="AD3134" s="96"/>
      <c r="AE3134" s="96" t="s">
        <v>2132</v>
      </c>
      <c r="AF3134" s="96" t="str">
        <f t="shared" si="76"/>
        <v>ex blepharipappus</v>
      </c>
      <c r="AG3134" s="3" t="s">
        <v>2727</v>
      </c>
      <c r="AH3134" s="3" t="s">
        <v>1643</v>
      </c>
      <c r="AI3134" s="96"/>
      <c r="AJ3134" s="96"/>
      <c r="AK3134" s="96"/>
      <c r="AL3134" s="96"/>
      <c r="AM3134" s="96"/>
      <c r="AN3134" s="96"/>
      <c r="AO3134" s="96"/>
      <c r="AP3134" s="96"/>
      <c r="AQ3134" s="96"/>
      <c r="AR3134" s="96"/>
      <c r="AS3134" s="96"/>
      <c r="AT3134" s="96" t="s">
        <v>311</v>
      </c>
      <c r="AU3134" s="96"/>
      <c r="AV3134" s="96"/>
      <c r="AW3134" s="96"/>
      <c r="AX3134" s="96"/>
      <c r="AY3134" s="96"/>
      <c r="AZ3134" s="96"/>
      <c r="BA3134" s="96"/>
      <c r="BB3134" s="96"/>
      <c r="BC3134" s="96"/>
    </row>
    <row r="3135" spans="1:55" x14ac:dyDescent="0.25">
      <c r="A3135" s="404">
        <v>43395</v>
      </c>
      <c r="B3135" s="5">
        <v>8915</v>
      </c>
      <c r="E3135" s="97">
        <v>5</v>
      </c>
      <c r="F3135" s="95" t="s">
        <v>1518</v>
      </c>
      <c r="G3135" s="95">
        <v>2018</v>
      </c>
      <c r="H3135" s="95"/>
      <c r="I3135" s="96"/>
      <c r="J3135" s="96"/>
      <c r="K3135" s="96"/>
      <c r="L3135" s="6"/>
      <c r="M3135" s="96"/>
      <c r="N3135" s="95" t="s">
        <v>2126</v>
      </c>
      <c r="O3135" s="95"/>
      <c r="P3135" s="421">
        <v>114</v>
      </c>
      <c r="Q3135" s="421">
        <v>114</v>
      </c>
      <c r="R3135" s="421">
        <v>2</v>
      </c>
      <c r="S3135" s="96" t="s">
        <v>3</v>
      </c>
      <c r="T3135" s="96" t="s">
        <v>44</v>
      </c>
      <c r="U3135" s="96" t="s">
        <v>1685</v>
      </c>
      <c r="V3135" s="96" t="s">
        <v>1920</v>
      </c>
      <c r="W3135" s="96"/>
      <c r="X3135" s="96" t="s">
        <v>2081</v>
      </c>
      <c r="Y3135" s="96"/>
      <c r="Z3135" s="96"/>
      <c r="AA3135" s="99">
        <v>44.173349999999999</v>
      </c>
      <c r="AB3135" s="99">
        <v>-119.53318</v>
      </c>
      <c r="AC3135" s="96" t="s">
        <v>45</v>
      </c>
      <c r="AD3135" s="96"/>
      <c r="AE3135" s="96" t="s">
        <v>2132</v>
      </c>
      <c r="AF3135" s="96" t="str">
        <f t="shared" si="76"/>
        <v>ex blepharipappus</v>
      </c>
      <c r="AG3135" s="3" t="s">
        <v>2727</v>
      </c>
      <c r="AH3135" s="3" t="s">
        <v>1643</v>
      </c>
      <c r="AI3135" s="96"/>
      <c r="AJ3135" s="96"/>
      <c r="AK3135" s="96"/>
      <c r="AL3135" s="96"/>
      <c r="AM3135" s="96"/>
      <c r="AN3135" s="96"/>
      <c r="AO3135" s="96"/>
      <c r="AP3135" s="96"/>
      <c r="AQ3135" s="96"/>
      <c r="AR3135" s="96"/>
      <c r="AS3135" s="96"/>
      <c r="AT3135" s="96" t="s">
        <v>311</v>
      </c>
    </row>
    <row r="3136" spans="1:55" x14ac:dyDescent="0.25">
      <c r="A3136" s="404">
        <v>43395</v>
      </c>
      <c r="B3136" s="5">
        <v>8916</v>
      </c>
      <c r="C3136" s="106"/>
      <c r="D3136" s="106"/>
      <c r="E3136" s="107">
        <v>5</v>
      </c>
      <c r="F3136" s="105" t="s">
        <v>1518</v>
      </c>
      <c r="G3136" s="105">
        <v>2018</v>
      </c>
      <c r="H3136" s="105"/>
      <c r="I3136" s="106"/>
      <c r="J3136" s="106"/>
      <c r="K3136" s="106"/>
      <c r="L3136" s="6"/>
      <c r="M3136" s="106"/>
      <c r="N3136" s="105" t="s">
        <v>2127</v>
      </c>
      <c r="O3136" s="105"/>
      <c r="P3136" s="423">
        <v>115</v>
      </c>
      <c r="Q3136" s="423">
        <v>115</v>
      </c>
      <c r="R3136" s="423">
        <v>1</v>
      </c>
      <c r="S3136" s="106" t="s">
        <v>3</v>
      </c>
      <c r="T3136" s="106" t="s">
        <v>44</v>
      </c>
      <c r="U3136" s="106" t="s">
        <v>1685</v>
      </c>
      <c r="V3136" s="106" t="s">
        <v>1920</v>
      </c>
      <c r="W3136" s="106"/>
      <c r="X3136" s="106" t="s">
        <v>2081</v>
      </c>
      <c r="Y3136" s="106"/>
      <c r="Z3136" s="106"/>
      <c r="AA3136" s="131">
        <v>44.168410000000002</v>
      </c>
      <c r="AB3136" s="131">
        <v>-119.5284</v>
      </c>
      <c r="AC3136" s="106" t="s">
        <v>45</v>
      </c>
      <c r="AD3136" s="106"/>
      <c r="AE3136" s="106" t="s">
        <v>2121</v>
      </c>
      <c r="AF3136" s="106" t="str">
        <f t="shared" si="76"/>
        <v xml:space="preserve">ex Penstemon deustus </v>
      </c>
      <c r="AG3136" s="3" t="s">
        <v>2727</v>
      </c>
      <c r="AH3136" s="3" t="s">
        <v>1643</v>
      </c>
      <c r="AI3136" s="106"/>
      <c r="AJ3136" s="106"/>
      <c r="AK3136" s="106"/>
      <c r="AL3136" s="106"/>
      <c r="AM3136" s="106"/>
      <c r="AN3136" s="106"/>
      <c r="AO3136" s="106"/>
      <c r="AP3136" s="106"/>
      <c r="AQ3136" s="106"/>
      <c r="AR3136" s="106"/>
      <c r="AS3136" s="106"/>
      <c r="AT3136" s="106" t="s">
        <v>311</v>
      </c>
      <c r="AU3136" s="106"/>
      <c r="AV3136" s="106"/>
      <c r="AW3136" s="106"/>
      <c r="AX3136" s="106"/>
      <c r="AY3136" s="106"/>
      <c r="AZ3136" s="106"/>
      <c r="BA3136" s="106"/>
      <c r="BB3136" s="106"/>
      <c r="BC3136" s="106"/>
    </row>
    <row r="3137" spans="1:55" x14ac:dyDescent="0.25">
      <c r="A3137" s="404">
        <v>43395</v>
      </c>
      <c r="B3137" s="5">
        <v>8917</v>
      </c>
      <c r="E3137" s="107">
        <v>5</v>
      </c>
      <c r="F3137" s="105" t="s">
        <v>1518</v>
      </c>
      <c r="G3137" s="105">
        <v>2018</v>
      </c>
      <c r="H3137" s="105"/>
      <c r="I3137" s="106"/>
      <c r="J3137" s="106"/>
      <c r="K3137" s="106"/>
      <c r="L3137" s="6"/>
      <c r="M3137" s="106"/>
      <c r="N3137" s="105" t="s">
        <v>2127</v>
      </c>
      <c r="O3137" s="105"/>
      <c r="P3137" s="423">
        <v>115</v>
      </c>
      <c r="Q3137" s="423">
        <v>115</v>
      </c>
      <c r="R3137" s="423">
        <v>2</v>
      </c>
      <c r="S3137" s="106" t="s">
        <v>3</v>
      </c>
      <c r="T3137" s="106" t="s">
        <v>44</v>
      </c>
      <c r="U3137" s="106" t="s">
        <v>1685</v>
      </c>
      <c r="V3137" s="106" t="s">
        <v>1920</v>
      </c>
      <c r="W3137" s="106"/>
      <c r="X3137" s="106" t="s">
        <v>2081</v>
      </c>
      <c r="Y3137" s="106"/>
      <c r="Z3137" s="106"/>
      <c r="AA3137" s="131">
        <v>44.168410000000002</v>
      </c>
      <c r="AB3137" s="131">
        <v>-119.5284</v>
      </c>
      <c r="AC3137" s="106" t="s">
        <v>45</v>
      </c>
      <c r="AD3137" s="106"/>
      <c r="AE3137" s="106" t="s">
        <v>2121</v>
      </c>
      <c r="AF3137" s="106" t="str">
        <f t="shared" si="76"/>
        <v xml:space="preserve">ex Penstemon deustus </v>
      </c>
      <c r="AG3137" s="3" t="s">
        <v>2727</v>
      </c>
      <c r="AH3137" s="3" t="s">
        <v>1643</v>
      </c>
      <c r="AI3137" s="106"/>
      <c r="AJ3137" s="106"/>
      <c r="AK3137" s="106"/>
      <c r="AL3137" s="106"/>
      <c r="AM3137" s="106"/>
      <c r="AN3137" s="106"/>
      <c r="AO3137" s="106"/>
      <c r="AP3137" s="106"/>
      <c r="AQ3137" s="106"/>
      <c r="AR3137" s="106"/>
      <c r="AS3137" s="106"/>
      <c r="AT3137" s="106" t="s">
        <v>311</v>
      </c>
    </row>
    <row r="3138" spans="1:55" x14ac:dyDescent="0.25">
      <c r="A3138" s="404">
        <v>43395</v>
      </c>
      <c r="B3138" s="5">
        <v>8918</v>
      </c>
      <c r="E3138" s="107">
        <v>5</v>
      </c>
      <c r="F3138" s="105" t="s">
        <v>1518</v>
      </c>
      <c r="G3138" s="105">
        <v>2018</v>
      </c>
      <c r="H3138" s="105"/>
      <c r="I3138" s="106"/>
      <c r="J3138" s="106"/>
      <c r="K3138" s="106"/>
      <c r="L3138" s="6"/>
      <c r="M3138" s="106"/>
      <c r="N3138" s="105" t="s">
        <v>2127</v>
      </c>
      <c r="O3138" s="105"/>
      <c r="P3138" s="423">
        <v>115</v>
      </c>
      <c r="Q3138" s="423">
        <v>115</v>
      </c>
      <c r="R3138" s="423">
        <v>3</v>
      </c>
      <c r="S3138" s="106" t="s">
        <v>3</v>
      </c>
      <c r="T3138" s="106" t="s">
        <v>44</v>
      </c>
      <c r="U3138" s="106" t="s">
        <v>1685</v>
      </c>
      <c r="V3138" s="106" t="s">
        <v>1920</v>
      </c>
      <c r="W3138" s="106"/>
      <c r="X3138" s="106" t="s">
        <v>2081</v>
      </c>
      <c r="Y3138" s="106"/>
      <c r="Z3138" s="106"/>
      <c r="AA3138" s="131">
        <v>44.168410000000002</v>
      </c>
      <c r="AB3138" s="131">
        <v>-119.5284</v>
      </c>
      <c r="AC3138" s="106" t="s">
        <v>45</v>
      </c>
      <c r="AD3138" s="106"/>
      <c r="AE3138" s="106" t="s">
        <v>2121</v>
      </c>
      <c r="AF3138" s="106" t="str">
        <f t="shared" si="76"/>
        <v xml:space="preserve">ex Penstemon deustus </v>
      </c>
      <c r="AG3138" s="3" t="s">
        <v>2727</v>
      </c>
      <c r="AH3138" s="3" t="s">
        <v>1643</v>
      </c>
      <c r="AI3138" s="106"/>
      <c r="AJ3138" s="106"/>
      <c r="AK3138" s="106"/>
      <c r="AL3138" s="106"/>
      <c r="AM3138" s="106"/>
      <c r="AN3138" s="106"/>
      <c r="AO3138" s="106"/>
      <c r="AP3138" s="106"/>
      <c r="AQ3138" s="106"/>
      <c r="AR3138" s="106"/>
      <c r="AS3138" s="106"/>
      <c r="AT3138" s="106" t="s">
        <v>311</v>
      </c>
    </row>
    <row r="3139" spans="1:55" x14ac:dyDescent="0.25">
      <c r="A3139" s="404">
        <v>43395</v>
      </c>
      <c r="B3139" s="5">
        <v>8919</v>
      </c>
      <c r="E3139" s="107">
        <v>5</v>
      </c>
      <c r="F3139" s="105" t="s">
        <v>1518</v>
      </c>
      <c r="G3139" s="105">
        <v>2018</v>
      </c>
      <c r="H3139" s="105"/>
      <c r="I3139" s="106"/>
      <c r="J3139" s="106"/>
      <c r="K3139" s="106"/>
      <c r="L3139" s="6"/>
      <c r="M3139" s="106"/>
      <c r="N3139" s="105" t="s">
        <v>2127</v>
      </c>
      <c r="O3139" s="105"/>
      <c r="P3139" s="423">
        <v>115</v>
      </c>
      <c r="Q3139" s="423">
        <v>115</v>
      </c>
      <c r="R3139" s="423">
        <v>4</v>
      </c>
      <c r="S3139" s="106" t="s">
        <v>3</v>
      </c>
      <c r="T3139" s="106" t="s">
        <v>44</v>
      </c>
      <c r="U3139" s="106" t="s">
        <v>1685</v>
      </c>
      <c r="V3139" s="106" t="s">
        <v>1920</v>
      </c>
      <c r="W3139" s="106"/>
      <c r="X3139" s="106" t="s">
        <v>2081</v>
      </c>
      <c r="Y3139" s="106"/>
      <c r="Z3139" s="106"/>
      <c r="AA3139" s="131">
        <v>44.168410000000002</v>
      </c>
      <c r="AB3139" s="131">
        <v>-119.5284</v>
      </c>
      <c r="AC3139" s="106" t="s">
        <v>45</v>
      </c>
      <c r="AD3139" s="106"/>
      <c r="AE3139" s="106" t="s">
        <v>2121</v>
      </c>
      <c r="AF3139" s="106" t="str">
        <f t="shared" si="76"/>
        <v xml:space="preserve">ex Penstemon deustus </v>
      </c>
      <c r="AG3139" s="3" t="s">
        <v>2727</v>
      </c>
      <c r="AH3139" s="3" t="s">
        <v>1643</v>
      </c>
      <c r="AI3139" s="106"/>
      <c r="AJ3139" s="106"/>
      <c r="AK3139" s="106"/>
      <c r="AL3139" s="106"/>
      <c r="AM3139" s="106"/>
      <c r="AN3139" s="106"/>
      <c r="AO3139" s="106"/>
      <c r="AP3139" s="106"/>
      <c r="AQ3139" s="106"/>
      <c r="AR3139" s="106"/>
      <c r="AS3139" s="106"/>
      <c r="AT3139" s="106" t="s">
        <v>311</v>
      </c>
    </row>
    <row r="3140" spans="1:55" x14ac:dyDescent="0.25">
      <c r="A3140" s="404">
        <v>43395</v>
      </c>
      <c r="B3140" s="5">
        <v>8920</v>
      </c>
      <c r="E3140" s="107">
        <v>5</v>
      </c>
      <c r="F3140" s="105" t="s">
        <v>1518</v>
      </c>
      <c r="G3140" s="105">
        <v>2018</v>
      </c>
      <c r="H3140" s="105"/>
      <c r="I3140" s="106"/>
      <c r="J3140" s="106"/>
      <c r="K3140" s="106"/>
      <c r="L3140" s="6"/>
      <c r="M3140" s="106"/>
      <c r="N3140" s="105" t="s">
        <v>2127</v>
      </c>
      <c r="O3140" s="105"/>
      <c r="P3140" s="423">
        <v>115</v>
      </c>
      <c r="Q3140" s="423">
        <v>115</v>
      </c>
      <c r="R3140" s="423">
        <v>5</v>
      </c>
      <c r="S3140" s="106" t="s">
        <v>3</v>
      </c>
      <c r="T3140" s="106" t="s">
        <v>44</v>
      </c>
      <c r="U3140" s="106" t="s">
        <v>1685</v>
      </c>
      <c r="V3140" s="106" t="s">
        <v>1920</v>
      </c>
      <c r="W3140" s="106"/>
      <c r="X3140" s="106" t="s">
        <v>2081</v>
      </c>
      <c r="Y3140" s="106"/>
      <c r="Z3140" s="106"/>
      <c r="AA3140" s="131">
        <v>44.168410000000002</v>
      </c>
      <c r="AB3140" s="131">
        <v>-119.5284</v>
      </c>
      <c r="AC3140" s="106" t="s">
        <v>45</v>
      </c>
      <c r="AD3140" s="106"/>
      <c r="AE3140" s="106" t="s">
        <v>2121</v>
      </c>
      <c r="AF3140" s="106" t="str">
        <f t="shared" si="76"/>
        <v xml:space="preserve">ex Penstemon deustus </v>
      </c>
      <c r="AG3140" s="3" t="s">
        <v>2727</v>
      </c>
      <c r="AH3140" s="3" t="s">
        <v>1643</v>
      </c>
      <c r="AI3140" s="106"/>
      <c r="AJ3140" s="106"/>
      <c r="AK3140" s="106"/>
      <c r="AL3140" s="106"/>
      <c r="AM3140" s="106"/>
      <c r="AN3140" s="106"/>
      <c r="AO3140" s="106"/>
      <c r="AP3140" s="106"/>
      <c r="AQ3140" s="106"/>
      <c r="AR3140" s="106"/>
      <c r="AS3140" s="106"/>
      <c r="AT3140" s="106" t="s">
        <v>311</v>
      </c>
    </row>
    <row r="3141" spans="1:55" x14ac:dyDescent="0.25">
      <c r="A3141" s="404">
        <v>43395</v>
      </c>
      <c r="B3141" s="5">
        <v>8921</v>
      </c>
      <c r="C3141" s="128"/>
      <c r="D3141" s="128"/>
      <c r="E3141" s="129">
        <v>5</v>
      </c>
      <c r="F3141" s="127" t="s">
        <v>1518</v>
      </c>
      <c r="G3141" s="127">
        <v>2018</v>
      </c>
      <c r="H3141" s="127"/>
      <c r="I3141" s="128"/>
      <c r="J3141" s="128"/>
      <c r="K3141" s="128"/>
      <c r="L3141" s="6"/>
      <c r="M3141" s="128"/>
      <c r="N3141" s="127" t="s">
        <v>2128</v>
      </c>
      <c r="O3141" s="127"/>
      <c r="P3141" s="430">
        <v>116</v>
      </c>
      <c r="Q3141" s="430">
        <v>116</v>
      </c>
      <c r="R3141" s="430">
        <v>1</v>
      </c>
      <c r="S3141" s="128" t="s">
        <v>3</v>
      </c>
      <c r="T3141" s="128" t="s">
        <v>44</v>
      </c>
      <c r="U3141" s="128" t="s">
        <v>1685</v>
      </c>
      <c r="V3141" s="128" t="s">
        <v>1920</v>
      </c>
      <c r="W3141" s="128"/>
      <c r="X3141" s="128" t="s">
        <v>2081</v>
      </c>
      <c r="Y3141" s="128"/>
      <c r="Z3141" s="128"/>
      <c r="AA3141" s="130">
        <v>44.168410000000002</v>
      </c>
      <c r="AB3141" s="130">
        <v>-119.5284</v>
      </c>
      <c r="AC3141" s="128" t="s">
        <v>45</v>
      </c>
      <c r="AD3141" s="128"/>
      <c r="AE3141" s="128" t="s">
        <v>1778</v>
      </c>
      <c r="AF3141" s="128" t="str">
        <f t="shared" si="76"/>
        <v>ex Phacelia</v>
      </c>
      <c r="AG3141" s="3" t="s">
        <v>2727</v>
      </c>
      <c r="AH3141" s="3" t="s">
        <v>1643</v>
      </c>
      <c r="AI3141" s="128"/>
      <c r="AJ3141" s="128"/>
      <c r="AK3141" s="128"/>
      <c r="AL3141" s="128"/>
      <c r="AM3141" s="128"/>
      <c r="AN3141" s="128"/>
      <c r="AO3141" s="128"/>
      <c r="AP3141" s="128"/>
      <c r="AQ3141" s="128"/>
      <c r="AR3141" s="128"/>
      <c r="AS3141" s="128"/>
      <c r="AT3141" s="128" t="s">
        <v>311</v>
      </c>
      <c r="AU3141" s="128"/>
      <c r="AV3141" s="128"/>
      <c r="AW3141" s="128"/>
      <c r="AX3141" s="128"/>
      <c r="AY3141" s="128"/>
      <c r="AZ3141" s="128"/>
      <c r="BA3141" s="128"/>
      <c r="BB3141" s="128"/>
      <c r="BC3141" s="128"/>
    </row>
    <row r="3142" spans="1:55" x14ac:dyDescent="0.25">
      <c r="A3142" s="404">
        <v>43395</v>
      </c>
      <c r="B3142" s="5">
        <v>8922</v>
      </c>
      <c r="E3142" s="129">
        <v>5</v>
      </c>
      <c r="F3142" s="127" t="s">
        <v>1518</v>
      </c>
      <c r="G3142" s="127">
        <v>2018</v>
      </c>
      <c r="H3142" s="127"/>
      <c r="I3142" s="128"/>
      <c r="J3142" s="128"/>
      <c r="K3142" s="128"/>
      <c r="L3142" s="6"/>
      <c r="M3142" s="128"/>
      <c r="N3142" s="127" t="s">
        <v>2128</v>
      </c>
      <c r="O3142" s="127"/>
      <c r="P3142" s="430">
        <v>116</v>
      </c>
      <c r="Q3142" s="430">
        <v>116</v>
      </c>
      <c r="R3142" s="430">
        <v>2</v>
      </c>
      <c r="S3142" s="128" t="s">
        <v>3</v>
      </c>
      <c r="T3142" s="128" t="s">
        <v>44</v>
      </c>
      <c r="U3142" s="128" t="s">
        <v>1685</v>
      </c>
      <c r="V3142" s="128" t="s">
        <v>1920</v>
      </c>
      <c r="W3142" s="128"/>
      <c r="X3142" s="128" t="s">
        <v>2081</v>
      </c>
      <c r="Y3142" s="128"/>
      <c r="Z3142" s="128"/>
      <c r="AA3142" s="130">
        <v>44.168410000000002</v>
      </c>
      <c r="AB3142" s="130">
        <v>-119.5284</v>
      </c>
      <c r="AC3142" s="128" t="s">
        <v>45</v>
      </c>
      <c r="AD3142" s="128"/>
      <c r="AE3142" s="128" t="s">
        <v>1778</v>
      </c>
      <c r="AF3142" s="128" t="str">
        <f t="shared" si="76"/>
        <v>ex Phacelia</v>
      </c>
      <c r="AG3142" s="3" t="s">
        <v>2727</v>
      </c>
      <c r="AH3142" s="3" t="s">
        <v>1643</v>
      </c>
      <c r="AI3142" s="128"/>
      <c r="AJ3142" s="128"/>
      <c r="AK3142" s="128"/>
      <c r="AL3142" s="128"/>
      <c r="AM3142" s="128"/>
      <c r="AN3142" s="128"/>
      <c r="AO3142" s="128"/>
      <c r="AP3142" s="128"/>
      <c r="AQ3142" s="128"/>
      <c r="AR3142" s="128"/>
      <c r="AS3142" s="128"/>
      <c r="AT3142" s="128" t="s">
        <v>311</v>
      </c>
    </row>
    <row r="3143" spans="1:55" x14ac:dyDescent="0.25">
      <c r="A3143" s="404">
        <v>43395</v>
      </c>
      <c r="B3143" s="5">
        <v>8923</v>
      </c>
      <c r="E3143" s="129">
        <v>5</v>
      </c>
      <c r="F3143" s="127" t="s">
        <v>1518</v>
      </c>
      <c r="G3143" s="127">
        <v>2018</v>
      </c>
      <c r="H3143" s="127"/>
      <c r="I3143" s="128"/>
      <c r="J3143" s="128"/>
      <c r="K3143" s="128"/>
      <c r="L3143" s="6"/>
      <c r="M3143" s="128"/>
      <c r="N3143" s="127" t="s">
        <v>2128</v>
      </c>
      <c r="O3143" s="127"/>
      <c r="P3143" s="430">
        <v>116</v>
      </c>
      <c r="Q3143" s="430">
        <v>116</v>
      </c>
      <c r="R3143" s="430">
        <v>3</v>
      </c>
      <c r="S3143" s="128" t="s">
        <v>3</v>
      </c>
      <c r="T3143" s="128" t="s">
        <v>44</v>
      </c>
      <c r="U3143" s="128" t="s">
        <v>1685</v>
      </c>
      <c r="V3143" s="128" t="s">
        <v>1920</v>
      </c>
      <c r="W3143" s="128"/>
      <c r="X3143" s="128" t="s">
        <v>2081</v>
      </c>
      <c r="Y3143" s="128"/>
      <c r="Z3143" s="128"/>
      <c r="AA3143" s="130">
        <v>44.168410000000002</v>
      </c>
      <c r="AB3143" s="130">
        <v>-119.5284</v>
      </c>
      <c r="AC3143" s="128" t="s">
        <v>45</v>
      </c>
      <c r="AD3143" s="128"/>
      <c r="AE3143" s="128" t="s">
        <v>1778</v>
      </c>
      <c r="AF3143" s="128" t="str">
        <f t="shared" si="76"/>
        <v>ex Phacelia</v>
      </c>
      <c r="AG3143" s="3" t="s">
        <v>2727</v>
      </c>
      <c r="AH3143" s="3" t="s">
        <v>1643</v>
      </c>
      <c r="AI3143" s="128"/>
      <c r="AJ3143" s="128"/>
      <c r="AK3143" s="128"/>
      <c r="AL3143" s="128"/>
      <c r="AM3143" s="128"/>
      <c r="AN3143" s="128"/>
      <c r="AO3143" s="128"/>
      <c r="AP3143" s="128"/>
      <c r="AQ3143" s="128"/>
      <c r="AR3143" s="128"/>
      <c r="AS3143" s="128"/>
      <c r="AT3143" s="128" t="s">
        <v>311</v>
      </c>
    </row>
    <row r="3144" spans="1:55" x14ac:dyDescent="0.25">
      <c r="A3144" s="404">
        <v>43395</v>
      </c>
      <c r="B3144" s="5">
        <v>8924</v>
      </c>
      <c r="C3144" s="86"/>
      <c r="D3144" s="86"/>
      <c r="E3144" s="87">
        <v>5</v>
      </c>
      <c r="F3144" s="85" t="s">
        <v>1518</v>
      </c>
      <c r="G3144" s="85">
        <v>2018</v>
      </c>
      <c r="H3144" s="85"/>
      <c r="I3144" s="86"/>
      <c r="J3144" s="86"/>
      <c r="K3144" s="86"/>
      <c r="L3144" s="6"/>
      <c r="M3144" s="86"/>
      <c r="N3144" s="85" t="s">
        <v>2129</v>
      </c>
      <c r="O3144" s="85"/>
      <c r="P3144" s="419">
        <v>117</v>
      </c>
      <c r="Q3144" s="419">
        <v>117</v>
      </c>
      <c r="R3144" s="419">
        <v>1</v>
      </c>
      <c r="S3144" s="86" t="s">
        <v>3</v>
      </c>
      <c r="T3144" s="86" t="s">
        <v>44</v>
      </c>
      <c r="U3144" s="86" t="s">
        <v>1685</v>
      </c>
      <c r="V3144" s="86" t="s">
        <v>1920</v>
      </c>
      <c r="W3144" s="86"/>
      <c r="X3144" s="86" t="s">
        <v>2081</v>
      </c>
      <c r="Y3144" s="86"/>
      <c r="Z3144" s="86"/>
      <c r="AA3144" s="89">
        <v>44.168410000000002</v>
      </c>
      <c r="AB3144" s="89">
        <v>-119.5284</v>
      </c>
      <c r="AC3144" s="86" t="s">
        <v>45</v>
      </c>
      <c r="AD3144" s="86"/>
      <c r="AE3144" s="86" t="s">
        <v>2120</v>
      </c>
      <c r="AF3144" s="86" t="str">
        <f t="shared" si="76"/>
        <v>ex Cirsium</v>
      </c>
      <c r="AG3144" s="3" t="s">
        <v>2727</v>
      </c>
      <c r="AH3144" s="3" t="s">
        <v>1643</v>
      </c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 t="s">
        <v>311</v>
      </c>
      <c r="AU3144" s="86"/>
      <c r="AV3144" s="86"/>
      <c r="AW3144" s="86"/>
      <c r="AX3144" s="86"/>
      <c r="AY3144" s="86"/>
      <c r="AZ3144" s="86"/>
      <c r="BA3144" s="86"/>
      <c r="BB3144" s="86"/>
      <c r="BC3144" s="86"/>
    </row>
    <row r="3145" spans="1:55" x14ac:dyDescent="0.25">
      <c r="A3145" s="404">
        <v>43395</v>
      </c>
      <c r="B3145" s="5">
        <v>8925</v>
      </c>
      <c r="E3145" s="87">
        <v>5</v>
      </c>
      <c r="F3145" s="85" t="s">
        <v>1518</v>
      </c>
      <c r="G3145" s="85">
        <v>2018</v>
      </c>
      <c r="H3145" s="85"/>
      <c r="I3145" s="86"/>
      <c r="J3145" s="86"/>
      <c r="K3145" s="86"/>
      <c r="L3145" s="6"/>
      <c r="M3145" s="86"/>
      <c r="N3145" s="85" t="s">
        <v>2129</v>
      </c>
      <c r="O3145" s="85"/>
      <c r="P3145" s="419">
        <v>117</v>
      </c>
      <c r="Q3145" s="419">
        <v>117</v>
      </c>
      <c r="R3145" s="419">
        <v>2</v>
      </c>
      <c r="S3145" s="86" t="s">
        <v>3</v>
      </c>
      <c r="T3145" s="86" t="s">
        <v>44</v>
      </c>
      <c r="U3145" s="86" t="s">
        <v>1685</v>
      </c>
      <c r="V3145" s="86" t="s">
        <v>1920</v>
      </c>
      <c r="W3145" s="86"/>
      <c r="X3145" s="86" t="s">
        <v>2081</v>
      </c>
      <c r="Y3145" s="86"/>
      <c r="Z3145" s="86"/>
      <c r="AA3145" s="89">
        <v>44.168410000000002</v>
      </c>
      <c r="AB3145" s="89">
        <v>-119.5284</v>
      </c>
      <c r="AC3145" s="86" t="s">
        <v>45</v>
      </c>
      <c r="AD3145" s="86"/>
      <c r="AE3145" s="86" t="s">
        <v>2120</v>
      </c>
      <c r="AF3145" s="86" t="str">
        <f t="shared" si="76"/>
        <v>ex Cirsium</v>
      </c>
      <c r="AG3145" s="3" t="s">
        <v>2727</v>
      </c>
      <c r="AH3145" s="3" t="s">
        <v>1643</v>
      </c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 t="s">
        <v>311</v>
      </c>
    </row>
    <row r="3146" spans="1:55" x14ac:dyDescent="0.25">
      <c r="A3146" s="404">
        <v>43395</v>
      </c>
      <c r="B3146" s="5">
        <v>8926</v>
      </c>
      <c r="C3146" s="101"/>
      <c r="D3146" s="101"/>
      <c r="E3146" s="102">
        <v>5</v>
      </c>
      <c r="F3146" s="100" t="s">
        <v>1518</v>
      </c>
      <c r="G3146" s="100">
        <v>2018</v>
      </c>
      <c r="H3146" s="100"/>
      <c r="I3146" s="101"/>
      <c r="J3146" s="101"/>
      <c r="K3146" s="101"/>
      <c r="L3146" s="6"/>
      <c r="M3146" s="101"/>
      <c r="N3146" s="100" t="s">
        <v>2130</v>
      </c>
      <c r="O3146" s="100"/>
      <c r="P3146" s="422">
        <v>118</v>
      </c>
      <c r="Q3146" s="422">
        <v>118</v>
      </c>
      <c r="R3146" s="422">
        <v>1</v>
      </c>
      <c r="S3146" s="101" t="s">
        <v>3</v>
      </c>
      <c r="T3146" s="101" t="s">
        <v>44</v>
      </c>
      <c r="U3146" s="101" t="s">
        <v>1685</v>
      </c>
      <c r="V3146" s="101" t="s">
        <v>1920</v>
      </c>
      <c r="W3146" s="101"/>
      <c r="X3146" s="101" t="s">
        <v>2081</v>
      </c>
      <c r="Y3146" s="101"/>
      <c r="Z3146" s="101"/>
      <c r="AA3146" s="104">
        <v>44.181629999999998</v>
      </c>
      <c r="AB3146" s="104">
        <v>-119.5256</v>
      </c>
      <c r="AC3146" s="101" t="s">
        <v>45</v>
      </c>
      <c r="AD3146" s="101"/>
      <c r="AE3146" s="101" t="s">
        <v>2133</v>
      </c>
      <c r="AF3146" s="101" t="str">
        <f t="shared" si="76"/>
        <v xml:space="preserve">ex Iliamna rivularis </v>
      </c>
      <c r="AG3146" s="3" t="s">
        <v>2727</v>
      </c>
      <c r="AH3146" s="3" t="s">
        <v>1643</v>
      </c>
      <c r="AI3146" s="101"/>
      <c r="AJ3146" s="101"/>
      <c r="AK3146" s="101"/>
      <c r="AL3146" s="101"/>
      <c r="AM3146" s="101"/>
      <c r="AN3146" s="101"/>
      <c r="AO3146" s="101"/>
      <c r="AP3146" s="101"/>
      <c r="AQ3146" s="101"/>
      <c r="AR3146" s="101"/>
      <c r="AS3146" s="101"/>
      <c r="AT3146" s="101" t="s">
        <v>311</v>
      </c>
      <c r="AU3146" s="101"/>
      <c r="AV3146" s="101"/>
      <c r="AW3146" s="101"/>
      <c r="AX3146" s="101"/>
      <c r="AY3146" s="101"/>
      <c r="AZ3146" s="101"/>
      <c r="BA3146" s="101"/>
      <c r="BB3146" s="101"/>
      <c r="BC3146" s="101"/>
    </row>
    <row r="3147" spans="1:55" x14ac:dyDescent="0.25">
      <c r="A3147" s="404">
        <v>43395</v>
      </c>
      <c r="B3147" s="5">
        <v>8927</v>
      </c>
      <c r="E3147" s="102">
        <v>5</v>
      </c>
      <c r="F3147" s="100" t="s">
        <v>1518</v>
      </c>
      <c r="G3147" s="100">
        <v>2018</v>
      </c>
      <c r="H3147" s="100"/>
      <c r="I3147" s="101"/>
      <c r="J3147" s="101"/>
      <c r="K3147" s="101"/>
      <c r="L3147" s="6"/>
      <c r="M3147" s="101"/>
      <c r="N3147" s="100" t="s">
        <v>2130</v>
      </c>
      <c r="O3147" s="100"/>
      <c r="P3147" s="422">
        <v>118</v>
      </c>
      <c r="Q3147" s="422">
        <v>118</v>
      </c>
      <c r="R3147" s="422">
        <v>2</v>
      </c>
      <c r="S3147" s="101" t="s">
        <v>3</v>
      </c>
      <c r="T3147" s="101" t="s">
        <v>44</v>
      </c>
      <c r="U3147" s="101" t="s">
        <v>1685</v>
      </c>
      <c r="V3147" s="101" t="s">
        <v>1920</v>
      </c>
      <c r="W3147" s="101"/>
      <c r="X3147" s="101" t="s">
        <v>2081</v>
      </c>
      <c r="Y3147" s="101"/>
      <c r="Z3147" s="101"/>
      <c r="AA3147" s="104">
        <v>44.181629999999998</v>
      </c>
      <c r="AB3147" s="104">
        <v>-119.5256</v>
      </c>
      <c r="AC3147" s="101" t="s">
        <v>45</v>
      </c>
      <c r="AD3147" s="101"/>
      <c r="AE3147" s="101" t="s">
        <v>2133</v>
      </c>
      <c r="AF3147" s="101" t="str">
        <f t="shared" si="76"/>
        <v xml:space="preserve">ex Iliamna rivularis </v>
      </c>
      <c r="AG3147" s="3" t="s">
        <v>2727</v>
      </c>
      <c r="AH3147" s="3" t="s">
        <v>1643</v>
      </c>
      <c r="AI3147" s="101"/>
      <c r="AJ3147" s="101"/>
      <c r="AK3147" s="101"/>
      <c r="AL3147" s="101"/>
      <c r="AM3147" s="101"/>
      <c r="AN3147" s="101"/>
      <c r="AO3147" s="101"/>
      <c r="AP3147" s="101"/>
      <c r="AQ3147" s="101"/>
      <c r="AR3147" s="101"/>
      <c r="AS3147" s="101"/>
      <c r="AT3147" s="101" t="s">
        <v>311</v>
      </c>
    </row>
    <row r="3148" spans="1:55" x14ac:dyDescent="0.25">
      <c r="A3148" s="404">
        <v>43395</v>
      </c>
      <c r="B3148" s="5">
        <v>8928</v>
      </c>
      <c r="E3148" s="102">
        <v>5</v>
      </c>
      <c r="F3148" s="100" t="s">
        <v>1518</v>
      </c>
      <c r="G3148" s="100">
        <v>2018</v>
      </c>
      <c r="H3148" s="100"/>
      <c r="I3148" s="101"/>
      <c r="J3148" s="101"/>
      <c r="K3148" s="101"/>
      <c r="L3148" s="6"/>
      <c r="M3148" s="101"/>
      <c r="N3148" s="100" t="s">
        <v>2130</v>
      </c>
      <c r="O3148" s="100"/>
      <c r="P3148" s="422">
        <v>118</v>
      </c>
      <c r="Q3148" s="422">
        <v>118</v>
      </c>
      <c r="R3148" s="422">
        <v>3</v>
      </c>
      <c r="S3148" s="101" t="s">
        <v>3</v>
      </c>
      <c r="T3148" s="101" t="s">
        <v>44</v>
      </c>
      <c r="U3148" s="101" t="s">
        <v>1685</v>
      </c>
      <c r="V3148" s="101" t="s">
        <v>1920</v>
      </c>
      <c r="W3148" s="101"/>
      <c r="X3148" s="101" t="s">
        <v>2081</v>
      </c>
      <c r="Y3148" s="101"/>
      <c r="Z3148" s="101"/>
      <c r="AA3148" s="104">
        <v>44.181629999999998</v>
      </c>
      <c r="AB3148" s="104">
        <v>-119.5256</v>
      </c>
      <c r="AC3148" s="101" t="s">
        <v>45</v>
      </c>
      <c r="AD3148" s="101"/>
      <c r="AE3148" s="101" t="s">
        <v>2133</v>
      </c>
      <c r="AF3148" s="101" t="str">
        <f t="shared" si="76"/>
        <v xml:space="preserve">ex Iliamna rivularis </v>
      </c>
      <c r="AG3148" s="3" t="s">
        <v>2727</v>
      </c>
      <c r="AH3148" s="3" t="s">
        <v>1643</v>
      </c>
      <c r="AI3148" s="101"/>
      <c r="AJ3148" s="101"/>
      <c r="AK3148" s="101"/>
      <c r="AL3148" s="101"/>
      <c r="AM3148" s="101"/>
      <c r="AN3148" s="101"/>
      <c r="AO3148" s="101"/>
      <c r="AP3148" s="101"/>
      <c r="AQ3148" s="101"/>
      <c r="AR3148" s="101"/>
      <c r="AS3148" s="101"/>
      <c r="AT3148" s="101" t="s">
        <v>311</v>
      </c>
    </row>
    <row r="3149" spans="1:55" x14ac:dyDescent="0.25">
      <c r="A3149" s="404">
        <v>43395</v>
      </c>
      <c r="B3149" s="5">
        <v>8929</v>
      </c>
      <c r="E3149" s="102">
        <v>5</v>
      </c>
      <c r="F3149" s="100" t="s">
        <v>1518</v>
      </c>
      <c r="G3149" s="100">
        <v>2018</v>
      </c>
      <c r="H3149" s="100"/>
      <c r="I3149" s="101"/>
      <c r="J3149" s="101"/>
      <c r="K3149" s="101"/>
      <c r="L3149" s="6"/>
      <c r="M3149" s="101"/>
      <c r="N3149" s="100" t="s">
        <v>2130</v>
      </c>
      <c r="O3149" s="100"/>
      <c r="P3149" s="422">
        <v>118</v>
      </c>
      <c r="Q3149" s="422">
        <v>118</v>
      </c>
      <c r="R3149" s="422">
        <v>4</v>
      </c>
      <c r="S3149" s="101" t="s">
        <v>3</v>
      </c>
      <c r="T3149" s="101" t="s">
        <v>44</v>
      </c>
      <c r="U3149" s="101" t="s">
        <v>1685</v>
      </c>
      <c r="V3149" s="101" t="s">
        <v>1920</v>
      </c>
      <c r="W3149" s="101"/>
      <c r="X3149" s="101" t="s">
        <v>2081</v>
      </c>
      <c r="Y3149" s="101"/>
      <c r="Z3149" s="101"/>
      <c r="AA3149" s="104">
        <v>44.181629999999998</v>
      </c>
      <c r="AB3149" s="104">
        <v>-119.5256</v>
      </c>
      <c r="AC3149" s="101" t="s">
        <v>45</v>
      </c>
      <c r="AD3149" s="101"/>
      <c r="AE3149" s="101" t="s">
        <v>2133</v>
      </c>
      <c r="AF3149" s="101" t="str">
        <f t="shared" si="76"/>
        <v xml:space="preserve">ex Iliamna rivularis </v>
      </c>
      <c r="AG3149" s="3" t="s">
        <v>2727</v>
      </c>
      <c r="AH3149" s="3" t="s">
        <v>1643</v>
      </c>
      <c r="AI3149" s="101"/>
      <c r="AJ3149" s="101"/>
      <c r="AK3149" s="101"/>
      <c r="AL3149" s="101"/>
      <c r="AM3149" s="101"/>
      <c r="AN3149" s="101"/>
      <c r="AO3149" s="101"/>
      <c r="AP3149" s="101"/>
      <c r="AQ3149" s="101"/>
      <c r="AR3149" s="101"/>
      <c r="AS3149" s="101"/>
      <c r="AT3149" s="101" t="s">
        <v>311</v>
      </c>
    </row>
    <row r="3150" spans="1:55" x14ac:dyDescent="0.25">
      <c r="A3150" s="404">
        <v>43395</v>
      </c>
      <c r="B3150" s="5">
        <v>8930</v>
      </c>
      <c r="C3150" s="115"/>
      <c r="D3150" s="115"/>
      <c r="E3150" s="116">
        <v>5</v>
      </c>
      <c r="F3150" s="114" t="s">
        <v>1518</v>
      </c>
      <c r="G3150" s="114">
        <v>2018</v>
      </c>
      <c r="H3150" s="114"/>
      <c r="I3150" s="115"/>
      <c r="J3150" s="115"/>
      <c r="K3150" s="115"/>
      <c r="L3150" s="6"/>
      <c r="M3150" s="115"/>
      <c r="N3150" s="114" t="s">
        <v>2131</v>
      </c>
      <c r="O3150" s="114"/>
      <c r="P3150" s="425">
        <v>119</v>
      </c>
      <c r="Q3150" s="425">
        <v>119</v>
      </c>
      <c r="R3150" s="425">
        <v>1</v>
      </c>
      <c r="S3150" s="115" t="s">
        <v>3</v>
      </c>
      <c r="T3150" s="115" t="s">
        <v>44</v>
      </c>
      <c r="U3150" s="115" t="s">
        <v>1685</v>
      </c>
      <c r="V3150" s="115" t="s">
        <v>1920</v>
      </c>
      <c r="W3150" s="115"/>
      <c r="X3150" s="115" t="s">
        <v>2081</v>
      </c>
      <c r="Y3150" s="115"/>
      <c r="Z3150" s="115"/>
      <c r="AA3150" s="118">
        <v>44.222867999999998</v>
      </c>
      <c r="AB3150" s="118">
        <v>-119.5333</v>
      </c>
      <c r="AC3150" s="115" t="s">
        <v>45</v>
      </c>
      <c r="AD3150" s="115"/>
      <c r="AE3150" s="115" t="s">
        <v>2136</v>
      </c>
      <c r="AF3150" s="115" t="str">
        <f t="shared" si="76"/>
        <v xml:space="preserve">ex Apocynum </v>
      </c>
      <c r="AG3150" s="3" t="s">
        <v>2727</v>
      </c>
      <c r="AH3150" s="3" t="s">
        <v>1643</v>
      </c>
      <c r="AI3150" s="115"/>
      <c r="AJ3150" s="115"/>
      <c r="AK3150" s="115"/>
      <c r="AL3150" s="115"/>
      <c r="AM3150" s="115"/>
      <c r="AN3150" s="115"/>
      <c r="AO3150" s="115"/>
      <c r="AP3150" s="115"/>
      <c r="AQ3150" s="115"/>
      <c r="AR3150" s="115"/>
      <c r="AS3150" s="115"/>
      <c r="AT3150" s="115" t="s">
        <v>311</v>
      </c>
      <c r="AU3150" s="115"/>
      <c r="AV3150" s="115"/>
      <c r="AW3150" s="115"/>
      <c r="AX3150" s="115"/>
      <c r="AY3150" s="115"/>
      <c r="AZ3150" s="115"/>
      <c r="BA3150" s="115"/>
      <c r="BB3150" s="115"/>
      <c r="BC3150" s="115"/>
    </row>
    <row r="3151" spans="1:55" x14ac:dyDescent="0.25">
      <c r="A3151" s="404">
        <v>43395</v>
      </c>
      <c r="B3151" s="5">
        <v>8931</v>
      </c>
      <c r="E3151" s="116">
        <v>5</v>
      </c>
      <c r="F3151" s="114" t="s">
        <v>1518</v>
      </c>
      <c r="G3151" s="114">
        <v>2018</v>
      </c>
      <c r="H3151" s="114"/>
      <c r="I3151" s="115"/>
      <c r="J3151" s="115"/>
      <c r="K3151" s="115"/>
      <c r="L3151" s="6"/>
      <c r="M3151" s="115"/>
      <c r="N3151" s="114" t="s">
        <v>2131</v>
      </c>
      <c r="O3151" s="114"/>
      <c r="P3151" s="425">
        <v>119</v>
      </c>
      <c r="Q3151" s="425">
        <v>119</v>
      </c>
      <c r="R3151" s="425">
        <v>2</v>
      </c>
      <c r="S3151" s="115" t="s">
        <v>3</v>
      </c>
      <c r="T3151" s="115" t="s">
        <v>44</v>
      </c>
      <c r="U3151" s="115" t="s">
        <v>1685</v>
      </c>
      <c r="V3151" s="115" t="s">
        <v>1920</v>
      </c>
      <c r="W3151" s="115"/>
      <c r="X3151" s="115" t="s">
        <v>2081</v>
      </c>
      <c r="Y3151" s="115"/>
      <c r="Z3151" s="115"/>
      <c r="AA3151" s="118">
        <v>44.222867999999998</v>
      </c>
      <c r="AB3151" s="118">
        <v>-119.5333</v>
      </c>
      <c r="AC3151" s="115" t="s">
        <v>45</v>
      </c>
      <c r="AD3151" s="115"/>
      <c r="AE3151" s="115" t="s">
        <v>2136</v>
      </c>
      <c r="AF3151" s="115" t="str">
        <f t="shared" si="76"/>
        <v xml:space="preserve">ex Apocynum </v>
      </c>
      <c r="AG3151" s="3" t="s">
        <v>2727</v>
      </c>
      <c r="AH3151" s="3" t="s">
        <v>1643</v>
      </c>
      <c r="AI3151" s="115"/>
      <c r="AJ3151" s="115"/>
      <c r="AK3151" s="115"/>
      <c r="AL3151" s="115"/>
      <c r="AM3151" s="115"/>
      <c r="AN3151" s="115"/>
      <c r="AO3151" s="115"/>
      <c r="AP3151" s="115"/>
      <c r="AQ3151" s="115"/>
      <c r="AR3151" s="115"/>
      <c r="AS3151" s="115"/>
      <c r="AT3151" s="115" t="s">
        <v>311</v>
      </c>
    </row>
    <row r="3152" spans="1:55" x14ac:dyDescent="0.25">
      <c r="A3152" s="404">
        <v>43395</v>
      </c>
      <c r="B3152" s="5">
        <v>8932</v>
      </c>
      <c r="E3152" s="116">
        <v>5</v>
      </c>
      <c r="F3152" s="114" t="s">
        <v>1518</v>
      </c>
      <c r="G3152" s="114">
        <v>2018</v>
      </c>
      <c r="H3152" s="114"/>
      <c r="I3152" s="115"/>
      <c r="J3152" s="115"/>
      <c r="K3152" s="115"/>
      <c r="L3152" s="6"/>
      <c r="M3152" s="115"/>
      <c r="N3152" s="114" t="s">
        <v>2131</v>
      </c>
      <c r="O3152" s="114"/>
      <c r="P3152" s="425">
        <v>119</v>
      </c>
      <c r="Q3152" s="425">
        <v>119</v>
      </c>
      <c r="R3152" s="425">
        <v>3</v>
      </c>
      <c r="S3152" s="115" t="s">
        <v>3</v>
      </c>
      <c r="T3152" s="115" t="s">
        <v>44</v>
      </c>
      <c r="U3152" s="115" t="s">
        <v>1685</v>
      </c>
      <c r="V3152" s="115" t="s">
        <v>1920</v>
      </c>
      <c r="W3152" s="115"/>
      <c r="X3152" s="115" t="s">
        <v>2081</v>
      </c>
      <c r="Y3152" s="115"/>
      <c r="Z3152" s="115"/>
      <c r="AA3152" s="118">
        <v>44.222867999999998</v>
      </c>
      <c r="AB3152" s="118">
        <v>-119.5333</v>
      </c>
      <c r="AC3152" s="115" t="s">
        <v>45</v>
      </c>
      <c r="AD3152" s="115"/>
      <c r="AE3152" s="115" t="s">
        <v>2136</v>
      </c>
      <c r="AF3152" s="115" t="str">
        <f t="shared" si="76"/>
        <v xml:space="preserve">ex Apocynum </v>
      </c>
      <c r="AG3152" s="3" t="s">
        <v>2727</v>
      </c>
      <c r="AH3152" s="3" t="s">
        <v>1643</v>
      </c>
      <c r="AI3152" s="115"/>
      <c r="AJ3152" s="115"/>
      <c r="AK3152" s="115"/>
      <c r="AL3152" s="115"/>
      <c r="AM3152" s="115"/>
      <c r="AN3152" s="115"/>
      <c r="AO3152" s="115"/>
      <c r="AP3152" s="115"/>
      <c r="AQ3152" s="115"/>
      <c r="AR3152" s="115"/>
      <c r="AS3152" s="115"/>
      <c r="AT3152" s="115" t="s">
        <v>311</v>
      </c>
    </row>
    <row r="3153" spans="1:55" x14ac:dyDescent="0.25">
      <c r="A3153" s="404">
        <v>43395</v>
      </c>
      <c r="B3153" s="5">
        <v>8933</v>
      </c>
      <c r="C3153" s="96"/>
      <c r="D3153" s="96"/>
      <c r="E3153" s="97">
        <v>5</v>
      </c>
      <c r="F3153" s="95" t="s">
        <v>1518</v>
      </c>
      <c r="G3153" s="95">
        <v>2018</v>
      </c>
      <c r="H3153" s="95"/>
      <c r="I3153" s="96"/>
      <c r="J3153" s="96"/>
      <c r="K3153" s="96"/>
      <c r="L3153" s="6"/>
      <c r="M3153" s="96"/>
      <c r="N3153" s="95" t="s">
        <v>2134</v>
      </c>
      <c r="O3153" s="95"/>
      <c r="P3153" s="421">
        <v>120</v>
      </c>
      <c r="Q3153" s="421">
        <v>120</v>
      </c>
      <c r="R3153" s="421">
        <v>1</v>
      </c>
      <c r="S3153" s="96" t="s">
        <v>3</v>
      </c>
      <c r="T3153" s="96" t="s">
        <v>44</v>
      </c>
      <c r="U3153" s="96" t="s">
        <v>1685</v>
      </c>
      <c r="V3153" s="96" t="s">
        <v>1920</v>
      </c>
      <c r="W3153" s="96"/>
      <c r="X3153" s="96" t="s">
        <v>2081</v>
      </c>
      <c r="Y3153" s="96"/>
      <c r="Z3153" s="96"/>
      <c r="AA3153" s="99">
        <v>44.222867999999998</v>
      </c>
      <c r="AB3153" s="99">
        <v>-119.53333000000001</v>
      </c>
      <c r="AC3153" s="96" t="s">
        <v>45</v>
      </c>
      <c r="AD3153" s="96"/>
      <c r="AE3153" s="96" t="s">
        <v>631</v>
      </c>
      <c r="AF3153" s="96" t="str">
        <f t="shared" si="76"/>
        <v>ex Leucanthemum vulgare</v>
      </c>
      <c r="AG3153" s="3" t="s">
        <v>2727</v>
      </c>
      <c r="AH3153" s="3" t="s">
        <v>1643</v>
      </c>
      <c r="AI3153" s="96"/>
      <c r="AJ3153" s="96"/>
      <c r="AK3153" s="96"/>
      <c r="AL3153" s="96"/>
      <c r="AM3153" s="96"/>
      <c r="AN3153" s="96"/>
      <c r="AO3153" s="96"/>
      <c r="AP3153" s="96"/>
      <c r="AQ3153" s="96"/>
      <c r="AR3153" s="96"/>
      <c r="AS3153" s="96"/>
      <c r="AT3153" s="96" t="s">
        <v>311</v>
      </c>
      <c r="AU3153" s="96"/>
      <c r="AV3153" s="96"/>
      <c r="AW3153" s="96"/>
      <c r="AX3153" s="96"/>
      <c r="AY3153" s="96"/>
      <c r="AZ3153" s="96"/>
      <c r="BA3153" s="96"/>
      <c r="BB3153" s="96"/>
      <c r="BC3153" s="96"/>
    </row>
    <row r="3154" spans="1:55" x14ac:dyDescent="0.25">
      <c r="A3154" s="404">
        <v>43395</v>
      </c>
      <c r="B3154" s="5">
        <v>8934</v>
      </c>
      <c r="E3154" s="97">
        <v>5</v>
      </c>
      <c r="F3154" s="95" t="s">
        <v>1518</v>
      </c>
      <c r="G3154" s="95">
        <v>2018</v>
      </c>
      <c r="H3154" s="95"/>
      <c r="I3154" s="96"/>
      <c r="J3154" s="96"/>
      <c r="K3154" s="96"/>
      <c r="L3154" s="6"/>
      <c r="M3154" s="96"/>
      <c r="N3154" s="95" t="s">
        <v>2134</v>
      </c>
      <c r="O3154" s="95"/>
      <c r="P3154" s="421">
        <v>120</v>
      </c>
      <c r="Q3154" s="421">
        <v>120</v>
      </c>
      <c r="R3154" s="421">
        <v>2</v>
      </c>
      <c r="S3154" s="96" t="s">
        <v>3</v>
      </c>
      <c r="T3154" s="96" t="s">
        <v>44</v>
      </c>
      <c r="U3154" s="96" t="s">
        <v>1685</v>
      </c>
      <c r="V3154" s="96" t="s">
        <v>1920</v>
      </c>
      <c r="W3154" s="96"/>
      <c r="X3154" s="96" t="s">
        <v>2081</v>
      </c>
      <c r="Y3154" s="96"/>
      <c r="Z3154" s="96"/>
      <c r="AA3154" s="99">
        <v>44.222867999999998</v>
      </c>
      <c r="AB3154" s="99">
        <v>-119.53333000000001</v>
      </c>
      <c r="AC3154" s="96" t="s">
        <v>45</v>
      </c>
      <c r="AD3154" s="96"/>
      <c r="AE3154" s="96" t="s">
        <v>631</v>
      </c>
      <c r="AF3154" s="96" t="str">
        <f t="shared" si="76"/>
        <v>ex Leucanthemum vulgare</v>
      </c>
      <c r="AG3154" s="3" t="s">
        <v>2727</v>
      </c>
      <c r="AH3154" s="3" t="s">
        <v>1643</v>
      </c>
      <c r="AI3154" s="96"/>
      <c r="AJ3154" s="96"/>
      <c r="AK3154" s="96"/>
      <c r="AL3154" s="96"/>
      <c r="AM3154" s="96"/>
      <c r="AN3154" s="96"/>
      <c r="AO3154" s="96"/>
      <c r="AP3154" s="96"/>
      <c r="AQ3154" s="96"/>
      <c r="AR3154" s="96"/>
      <c r="AS3154" s="96"/>
      <c r="AT3154" s="96" t="s">
        <v>311</v>
      </c>
    </row>
    <row r="3155" spans="1:55" x14ac:dyDescent="0.25">
      <c r="A3155" s="404">
        <v>43395</v>
      </c>
      <c r="B3155" s="5">
        <v>8935</v>
      </c>
      <c r="E3155" s="97">
        <v>5</v>
      </c>
      <c r="F3155" s="95" t="s">
        <v>1518</v>
      </c>
      <c r="G3155" s="95">
        <v>2018</v>
      </c>
      <c r="H3155" s="95"/>
      <c r="I3155" s="96"/>
      <c r="J3155" s="96"/>
      <c r="K3155" s="96"/>
      <c r="L3155" s="6"/>
      <c r="M3155" s="96"/>
      <c r="N3155" s="95" t="s">
        <v>2134</v>
      </c>
      <c r="O3155" s="95"/>
      <c r="P3155" s="421">
        <v>120</v>
      </c>
      <c r="Q3155" s="421">
        <v>120</v>
      </c>
      <c r="R3155" s="421">
        <v>3</v>
      </c>
      <c r="S3155" s="96" t="s">
        <v>3</v>
      </c>
      <c r="T3155" s="96" t="s">
        <v>44</v>
      </c>
      <c r="U3155" s="96" t="s">
        <v>1685</v>
      </c>
      <c r="V3155" s="96" t="s">
        <v>1920</v>
      </c>
      <c r="W3155" s="96"/>
      <c r="X3155" s="96" t="s">
        <v>2081</v>
      </c>
      <c r="Y3155" s="96"/>
      <c r="Z3155" s="96"/>
      <c r="AA3155" s="99">
        <v>44.222867999999998</v>
      </c>
      <c r="AB3155" s="99">
        <v>-119.53333000000001</v>
      </c>
      <c r="AC3155" s="96" t="s">
        <v>45</v>
      </c>
      <c r="AD3155" s="96"/>
      <c r="AE3155" s="96" t="s">
        <v>631</v>
      </c>
      <c r="AF3155" s="96" t="str">
        <f t="shared" si="76"/>
        <v>ex Leucanthemum vulgare</v>
      </c>
      <c r="AG3155" s="3" t="s">
        <v>2727</v>
      </c>
      <c r="AH3155" s="3" t="s">
        <v>1643</v>
      </c>
      <c r="AI3155" s="96"/>
      <c r="AJ3155" s="96"/>
      <c r="AK3155" s="96"/>
      <c r="AL3155" s="96"/>
      <c r="AM3155" s="96"/>
      <c r="AN3155" s="96"/>
      <c r="AO3155" s="96"/>
      <c r="AP3155" s="96"/>
      <c r="AQ3155" s="96"/>
      <c r="AR3155" s="96"/>
      <c r="AS3155" s="96"/>
      <c r="AT3155" s="96" t="s">
        <v>311</v>
      </c>
    </row>
    <row r="3156" spans="1:55" x14ac:dyDescent="0.25">
      <c r="A3156" s="404">
        <v>43395</v>
      </c>
      <c r="B3156" s="5">
        <v>8936</v>
      </c>
      <c r="E3156" s="97">
        <v>5</v>
      </c>
      <c r="F3156" s="95" t="s">
        <v>1518</v>
      </c>
      <c r="G3156" s="95">
        <v>2018</v>
      </c>
      <c r="H3156" s="95"/>
      <c r="I3156" s="96"/>
      <c r="J3156" s="96"/>
      <c r="K3156" s="96"/>
      <c r="L3156" s="6"/>
      <c r="M3156" s="96"/>
      <c r="N3156" s="95" t="s">
        <v>2134</v>
      </c>
      <c r="O3156" s="95"/>
      <c r="P3156" s="421">
        <v>120</v>
      </c>
      <c r="Q3156" s="421">
        <v>120</v>
      </c>
      <c r="R3156" s="421">
        <v>4</v>
      </c>
      <c r="S3156" s="96" t="s">
        <v>3</v>
      </c>
      <c r="T3156" s="96" t="s">
        <v>44</v>
      </c>
      <c r="U3156" s="96" t="s">
        <v>1685</v>
      </c>
      <c r="V3156" s="96" t="s">
        <v>1920</v>
      </c>
      <c r="W3156" s="96"/>
      <c r="X3156" s="96" t="s">
        <v>2081</v>
      </c>
      <c r="Y3156" s="96"/>
      <c r="Z3156" s="96"/>
      <c r="AA3156" s="99">
        <v>44.222867999999998</v>
      </c>
      <c r="AB3156" s="99">
        <v>-119.53333000000001</v>
      </c>
      <c r="AC3156" s="96" t="s">
        <v>45</v>
      </c>
      <c r="AD3156" s="96"/>
      <c r="AE3156" s="96" t="s">
        <v>631</v>
      </c>
      <c r="AF3156" s="96" t="str">
        <f t="shared" si="76"/>
        <v>ex Leucanthemum vulgare</v>
      </c>
      <c r="AG3156" s="3" t="s">
        <v>2727</v>
      </c>
      <c r="AH3156" s="3" t="s">
        <v>1643</v>
      </c>
      <c r="AI3156" s="96"/>
      <c r="AJ3156" s="96"/>
      <c r="AK3156" s="96"/>
      <c r="AL3156" s="96"/>
      <c r="AM3156" s="96"/>
      <c r="AN3156" s="96"/>
      <c r="AO3156" s="96"/>
      <c r="AP3156" s="96"/>
      <c r="AQ3156" s="96"/>
      <c r="AR3156" s="96"/>
      <c r="AS3156" s="96"/>
      <c r="AT3156" s="96" t="s">
        <v>311</v>
      </c>
    </row>
    <row r="3157" spans="1:55" x14ac:dyDescent="0.25">
      <c r="A3157" s="404">
        <v>43395</v>
      </c>
      <c r="B3157" s="5">
        <v>8937</v>
      </c>
      <c r="C3157" s="23"/>
      <c r="D3157" s="23"/>
      <c r="E3157" s="63">
        <v>5</v>
      </c>
      <c r="F3157" s="25" t="s">
        <v>1518</v>
      </c>
      <c r="G3157" s="25">
        <v>2018</v>
      </c>
      <c r="H3157" s="25"/>
      <c r="I3157" s="23"/>
      <c r="J3157" s="23"/>
      <c r="K3157" s="23"/>
      <c r="L3157" s="6"/>
      <c r="M3157" s="23"/>
      <c r="N3157" s="25" t="s">
        <v>2135</v>
      </c>
      <c r="O3157" s="25"/>
      <c r="P3157" s="427">
        <v>121</v>
      </c>
      <c r="Q3157" s="427">
        <v>121</v>
      </c>
      <c r="R3157" s="427">
        <v>1</v>
      </c>
      <c r="S3157" s="23" t="s">
        <v>3</v>
      </c>
      <c r="T3157" s="23" t="s">
        <v>44</v>
      </c>
      <c r="U3157" s="23" t="s">
        <v>1685</v>
      </c>
      <c r="V3157" s="23" t="s">
        <v>1920</v>
      </c>
      <c r="W3157" s="23"/>
      <c r="X3157" s="23" t="s">
        <v>2081</v>
      </c>
      <c r="Y3157" s="23"/>
      <c r="Z3157" s="23"/>
      <c r="AA3157" s="26">
        <v>44.2667</v>
      </c>
      <c r="AB3157" s="26">
        <v>-119.54770000000001</v>
      </c>
      <c r="AC3157" s="23" t="s">
        <v>45</v>
      </c>
      <c r="AD3157" s="23"/>
      <c r="AE3157" s="23" t="s">
        <v>2079</v>
      </c>
      <c r="AF3157" s="23" t="str">
        <f t="shared" si="76"/>
        <v>ex Melilotus</v>
      </c>
      <c r="AG3157" s="3" t="s">
        <v>2727</v>
      </c>
      <c r="AH3157" s="3" t="s">
        <v>1643</v>
      </c>
      <c r="AI3157" s="23"/>
      <c r="AJ3157" s="23"/>
      <c r="AK3157" s="23"/>
      <c r="AL3157" s="23"/>
      <c r="AM3157" s="23"/>
      <c r="AN3157" s="23"/>
      <c r="AO3157" s="23"/>
      <c r="AP3157" s="23"/>
      <c r="AQ3157" s="23"/>
      <c r="AR3157" s="23"/>
      <c r="AS3157" s="23"/>
      <c r="AT3157" s="23" t="s">
        <v>311</v>
      </c>
      <c r="AU3157" s="23"/>
      <c r="AV3157" s="23"/>
      <c r="AW3157" s="23"/>
      <c r="AX3157" s="23"/>
      <c r="AY3157" s="23"/>
      <c r="AZ3157" s="23"/>
      <c r="BA3157" s="23"/>
      <c r="BB3157" s="23"/>
      <c r="BC3157" s="23"/>
    </row>
    <row r="3158" spans="1:55" x14ac:dyDescent="0.25">
      <c r="A3158" s="404">
        <v>43395</v>
      </c>
      <c r="B3158" s="5">
        <v>8938</v>
      </c>
      <c r="E3158" s="63">
        <v>5</v>
      </c>
      <c r="F3158" s="25" t="s">
        <v>1518</v>
      </c>
      <c r="G3158" s="25">
        <v>2018</v>
      </c>
      <c r="H3158" s="25"/>
      <c r="I3158" s="23"/>
      <c r="J3158" s="23"/>
      <c r="K3158" s="23"/>
      <c r="L3158" s="6"/>
      <c r="M3158" s="23"/>
      <c r="N3158" s="25" t="s">
        <v>2135</v>
      </c>
      <c r="O3158" s="25"/>
      <c r="P3158" s="427">
        <v>121</v>
      </c>
      <c r="Q3158" s="427">
        <v>121</v>
      </c>
      <c r="R3158" s="427">
        <v>2</v>
      </c>
      <c r="S3158" s="23" t="s">
        <v>3</v>
      </c>
      <c r="T3158" s="23" t="s">
        <v>44</v>
      </c>
      <c r="U3158" s="23" t="s">
        <v>1685</v>
      </c>
      <c r="V3158" s="23" t="s">
        <v>1920</v>
      </c>
      <c r="W3158" s="23"/>
      <c r="X3158" s="23" t="s">
        <v>2081</v>
      </c>
      <c r="Y3158" s="23"/>
      <c r="Z3158" s="23"/>
      <c r="AA3158" s="26">
        <v>44.2667</v>
      </c>
      <c r="AB3158" s="26">
        <v>-119.54770000000001</v>
      </c>
      <c r="AC3158" s="23" t="s">
        <v>45</v>
      </c>
      <c r="AD3158" s="23"/>
      <c r="AE3158" s="23" t="s">
        <v>2079</v>
      </c>
      <c r="AF3158" s="23" t="str">
        <f t="shared" si="76"/>
        <v>ex Melilotus</v>
      </c>
      <c r="AG3158" s="3" t="s">
        <v>2727</v>
      </c>
      <c r="AH3158" s="3" t="s">
        <v>1643</v>
      </c>
      <c r="AI3158" s="23"/>
      <c r="AJ3158" s="23"/>
      <c r="AK3158" s="23"/>
      <c r="AL3158" s="23"/>
      <c r="AM3158" s="23"/>
      <c r="AN3158" s="23"/>
      <c r="AO3158" s="23"/>
      <c r="AP3158" s="23"/>
      <c r="AQ3158" s="23"/>
      <c r="AR3158" s="23"/>
      <c r="AS3158" s="23"/>
      <c r="AT3158" s="23" t="s">
        <v>311</v>
      </c>
    </row>
    <row r="3159" spans="1:55" x14ac:dyDescent="0.25">
      <c r="A3159" s="404">
        <v>43395</v>
      </c>
      <c r="B3159" s="5">
        <v>8939</v>
      </c>
      <c r="C3159" s="115"/>
      <c r="D3159" s="115"/>
      <c r="E3159" s="116">
        <v>5</v>
      </c>
      <c r="F3159" s="114" t="s">
        <v>1518</v>
      </c>
      <c r="G3159" s="114">
        <v>2018</v>
      </c>
      <c r="H3159" s="114"/>
      <c r="I3159" s="115"/>
      <c r="J3159" s="115"/>
      <c r="K3159" s="115"/>
      <c r="L3159" s="6"/>
      <c r="M3159" s="115"/>
      <c r="N3159" s="114" t="s">
        <v>2137</v>
      </c>
      <c r="O3159" s="114"/>
      <c r="P3159" s="425">
        <v>122</v>
      </c>
      <c r="Q3159" s="425">
        <v>122</v>
      </c>
      <c r="R3159" s="425">
        <v>1</v>
      </c>
      <c r="S3159" s="115" t="s">
        <v>3</v>
      </c>
      <c r="T3159" s="115" t="s">
        <v>44</v>
      </c>
      <c r="U3159" s="115" t="s">
        <v>1685</v>
      </c>
      <c r="V3159" s="115" t="s">
        <v>1920</v>
      </c>
      <c r="W3159" s="115"/>
      <c r="X3159" s="115" t="s">
        <v>2081</v>
      </c>
      <c r="Y3159" s="115"/>
      <c r="Z3159" s="115"/>
      <c r="AA3159" s="118">
        <v>44.2667</v>
      </c>
      <c r="AB3159" s="118">
        <v>-119.54770000000001</v>
      </c>
      <c r="AC3159" s="115" t="s">
        <v>45</v>
      </c>
      <c r="AD3159" s="115"/>
      <c r="AE3159" s="115" t="s">
        <v>1778</v>
      </c>
      <c r="AF3159" s="115" t="str">
        <f t="shared" si="76"/>
        <v>ex Phacelia</v>
      </c>
      <c r="AG3159" s="3" t="s">
        <v>2727</v>
      </c>
      <c r="AH3159" s="3" t="s">
        <v>1643</v>
      </c>
      <c r="AI3159" s="115"/>
      <c r="AJ3159" s="115"/>
      <c r="AK3159" s="115"/>
      <c r="AL3159" s="115"/>
      <c r="AM3159" s="115"/>
      <c r="AN3159" s="115"/>
      <c r="AO3159" s="115"/>
      <c r="AP3159" s="115"/>
      <c r="AQ3159" s="115"/>
      <c r="AR3159" s="115"/>
      <c r="AS3159" s="115"/>
      <c r="AT3159" s="115" t="s">
        <v>311</v>
      </c>
      <c r="AU3159" s="115"/>
      <c r="AV3159" s="115"/>
      <c r="AW3159" s="115"/>
      <c r="AX3159" s="115"/>
      <c r="AY3159" s="115"/>
      <c r="AZ3159" s="115"/>
      <c r="BA3159" s="115"/>
      <c r="BB3159" s="115"/>
      <c r="BC3159" s="115"/>
    </row>
    <row r="3160" spans="1:55" x14ac:dyDescent="0.25">
      <c r="A3160" s="404">
        <v>43395</v>
      </c>
      <c r="B3160" s="5">
        <v>8940</v>
      </c>
      <c r="E3160" s="116">
        <v>5</v>
      </c>
      <c r="F3160" s="114" t="s">
        <v>1518</v>
      </c>
      <c r="G3160" s="114">
        <v>2018</v>
      </c>
      <c r="H3160" s="114"/>
      <c r="I3160" s="115"/>
      <c r="J3160" s="115"/>
      <c r="K3160" s="115"/>
      <c r="L3160" s="6"/>
      <c r="M3160" s="115"/>
      <c r="N3160" s="114" t="s">
        <v>2137</v>
      </c>
      <c r="O3160" s="114"/>
      <c r="P3160" s="425">
        <v>122</v>
      </c>
      <c r="Q3160" s="425">
        <v>122</v>
      </c>
      <c r="R3160" s="425">
        <v>2</v>
      </c>
      <c r="S3160" s="115" t="s">
        <v>3</v>
      </c>
      <c r="T3160" s="115" t="s">
        <v>44</v>
      </c>
      <c r="U3160" s="115" t="s">
        <v>1685</v>
      </c>
      <c r="V3160" s="115" t="s">
        <v>1920</v>
      </c>
      <c r="W3160" s="115"/>
      <c r="X3160" s="115" t="s">
        <v>2081</v>
      </c>
      <c r="Y3160" s="115"/>
      <c r="Z3160" s="115"/>
      <c r="AA3160" s="118">
        <v>44.2667</v>
      </c>
      <c r="AB3160" s="118">
        <v>-119.54770000000001</v>
      </c>
      <c r="AC3160" s="115" t="s">
        <v>45</v>
      </c>
      <c r="AD3160" s="115"/>
      <c r="AE3160" s="115" t="s">
        <v>1778</v>
      </c>
      <c r="AF3160" s="115" t="str">
        <f t="shared" si="76"/>
        <v>ex Phacelia</v>
      </c>
      <c r="AG3160" s="3" t="s">
        <v>2727</v>
      </c>
      <c r="AH3160" s="3" t="s">
        <v>1643</v>
      </c>
      <c r="AI3160" s="115"/>
      <c r="AJ3160" s="115"/>
      <c r="AK3160" s="115"/>
      <c r="AL3160" s="115"/>
      <c r="AM3160" s="115"/>
      <c r="AN3160" s="115"/>
      <c r="AO3160" s="115"/>
      <c r="AP3160" s="115"/>
      <c r="AQ3160" s="115"/>
      <c r="AR3160" s="115"/>
      <c r="AS3160" s="115"/>
      <c r="AT3160" s="115" t="s">
        <v>311</v>
      </c>
    </row>
    <row r="3161" spans="1:55" x14ac:dyDescent="0.25">
      <c r="A3161" s="404">
        <v>43395</v>
      </c>
      <c r="B3161" s="5">
        <v>8941</v>
      </c>
      <c r="E3161" s="116">
        <v>5</v>
      </c>
      <c r="F3161" s="114" t="s">
        <v>1518</v>
      </c>
      <c r="G3161" s="114">
        <v>2018</v>
      </c>
      <c r="H3161" s="114"/>
      <c r="I3161" s="115"/>
      <c r="J3161" s="115"/>
      <c r="K3161" s="115"/>
      <c r="L3161" s="6"/>
      <c r="M3161" s="115"/>
      <c r="N3161" s="114" t="s">
        <v>2137</v>
      </c>
      <c r="O3161" s="114"/>
      <c r="P3161" s="425">
        <v>122</v>
      </c>
      <c r="Q3161" s="425">
        <v>122</v>
      </c>
      <c r="R3161" s="425">
        <v>3</v>
      </c>
      <c r="S3161" s="115" t="s">
        <v>3</v>
      </c>
      <c r="T3161" s="115" t="s">
        <v>44</v>
      </c>
      <c r="U3161" s="115" t="s">
        <v>1685</v>
      </c>
      <c r="V3161" s="115" t="s">
        <v>1920</v>
      </c>
      <c r="W3161" s="115"/>
      <c r="X3161" s="115" t="s">
        <v>2081</v>
      </c>
      <c r="Y3161" s="115"/>
      <c r="Z3161" s="115"/>
      <c r="AA3161" s="118">
        <v>44.2667</v>
      </c>
      <c r="AB3161" s="118">
        <v>-119.54770000000001</v>
      </c>
      <c r="AC3161" s="115" t="s">
        <v>45</v>
      </c>
      <c r="AD3161" s="115"/>
      <c r="AE3161" s="115" t="s">
        <v>1778</v>
      </c>
      <c r="AF3161" s="115" t="str">
        <f t="shared" si="76"/>
        <v>ex Phacelia</v>
      </c>
      <c r="AG3161" s="3" t="s">
        <v>2727</v>
      </c>
      <c r="AH3161" s="3" t="s">
        <v>1643</v>
      </c>
      <c r="AI3161" s="115"/>
      <c r="AJ3161" s="115"/>
      <c r="AK3161" s="115"/>
      <c r="AL3161" s="115"/>
      <c r="AM3161" s="115"/>
      <c r="AN3161" s="115"/>
      <c r="AO3161" s="115"/>
      <c r="AP3161" s="115"/>
      <c r="AQ3161" s="115"/>
      <c r="AR3161" s="115"/>
      <c r="AS3161" s="115"/>
      <c r="AT3161" s="115" t="s">
        <v>311</v>
      </c>
    </row>
    <row r="3162" spans="1:55" x14ac:dyDescent="0.25">
      <c r="A3162" s="404">
        <v>43395</v>
      </c>
      <c r="B3162" s="5">
        <v>8942</v>
      </c>
      <c r="E3162" s="116">
        <v>5</v>
      </c>
      <c r="F3162" s="114" t="s">
        <v>1518</v>
      </c>
      <c r="G3162" s="114">
        <v>2018</v>
      </c>
      <c r="H3162" s="114"/>
      <c r="I3162" s="115"/>
      <c r="J3162" s="115"/>
      <c r="K3162" s="115"/>
      <c r="L3162" s="6"/>
      <c r="M3162" s="115"/>
      <c r="N3162" s="114" t="s">
        <v>2137</v>
      </c>
      <c r="O3162" s="114"/>
      <c r="P3162" s="425">
        <v>122</v>
      </c>
      <c r="Q3162" s="425">
        <v>122</v>
      </c>
      <c r="R3162" s="425">
        <v>4</v>
      </c>
      <c r="S3162" s="115" t="s">
        <v>3</v>
      </c>
      <c r="T3162" s="115" t="s">
        <v>44</v>
      </c>
      <c r="U3162" s="115" t="s">
        <v>1685</v>
      </c>
      <c r="V3162" s="115" t="s">
        <v>1920</v>
      </c>
      <c r="W3162" s="115"/>
      <c r="X3162" s="115" t="s">
        <v>2081</v>
      </c>
      <c r="Y3162" s="115"/>
      <c r="Z3162" s="115"/>
      <c r="AA3162" s="118">
        <v>44.2667</v>
      </c>
      <c r="AB3162" s="118">
        <v>-119.54770000000001</v>
      </c>
      <c r="AC3162" s="115" t="s">
        <v>45</v>
      </c>
      <c r="AD3162" s="115"/>
      <c r="AE3162" s="115" t="s">
        <v>1778</v>
      </c>
      <c r="AF3162" s="115" t="str">
        <f t="shared" si="76"/>
        <v>ex Phacelia</v>
      </c>
      <c r="AG3162" s="3" t="s">
        <v>2727</v>
      </c>
      <c r="AH3162" s="3" t="s">
        <v>1643</v>
      </c>
      <c r="AI3162" s="115"/>
      <c r="AJ3162" s="115"/>
      <c r="AK3162" s="115"/>
      <c r="AL3162" s="115"/>
      <c r="AM3162" s="115"/>
      <c r="AN3162" s="115"/>
      <c r="AO3162" s="115"/>
      <c r="AP3162" s="115"/>
      <c r="AQ3162" s="115"/>
      <c r="AR3162" s="115"/>
      <c r="AS3162" s="115"/>
      <c r="AT3162" s="115" t="s">
        <v>311</v>
      </c>
    </row>
    <row r="3163" spans="1:55" x14ac:dyDescent="0.25">
      <c r="A3163" s="404">
        <v>43395</v>
      </c>
      <c r="B3163" s="5">
        <v>8943</v>
      </c>
      <c r="C3163" s="106"/>
      <c r="D3163" s="106"/>
      <c r="E3163" s="107">
        <v>5</v>
      </c>
      <c r="F3163" s="105" t="s">
        <v>1518</v>
      </c>
      <c r="G3163" s="105">
        <v>2018</v>
      </c>
      <c r="H3163" s="105"/>
      <c r="I3163" s="106"/>
      <c r="J3163" s="106"/>
      <c r="K3163" s="106"/>
      <c r="L3163" s="6"/>
      <c r="M3163" s="106"/>
      <c r="N3163" s="105" t="s">
        <v>2138</v>
      </c>
      <c r="O3163" s="105"/>
      <c r="P3163" s="423">
        <v>123</v>
      </c>
      <c r="Q3163" s="423">
        <v>123</v>
      </c>
      <c r="R3163" s="423">
        <v>1</v>
      </c>
      <c r="S3163" s="106" t="s">
        <v>3</v>
      </c>
      <c r="T3163" s="106" t="s">
        <v>44</v>
      </c>
      <c r="U3163" s="106" t="s">
        <v>1685</v>
      </c>
      <c r="V3163" s="106" t="s">
        <v>1920</v>
      </c>
      <c r="W3163" s="106"/>
      <c r="X3163" s="106" t="s">
        <v>2081</v>
      </c>
      <c r="Y3163" s="106"/>
      <c r="Z3163" s="106"/>
      <c r="AA3163" s="131">
        <v>44.267919999999997</v>
      </c>
      <c r="AB3163" s="131">
        <v>-119.5500667</v>
      </c>
      <c r="AC3163" s="106" t="s">
        <v>45</v>
      </c>
      <c r="AD3163" s="106"/>
      <c r="AE3163" s="106" t="s">
        <v>2140</v>
      </c>
      <c r="AF3163" s="106" t="str">
        <f t="shared" si="76"/>
        <v>ex Alfalfa</v>
      </c>
      <c r="AG3163" s="3" t="s">
        <v>2727</v>
      </c>
      <c r="AH3163" s="3" t="s">
        <v>1643</v>
      </c>
      <c r="AI3163" s="106"/>
      <c r="AJ3163" s="106"/>
      <c r="AK3163" s="106"/>
      <c r="AL3163" s="106"/>
      <c r="AM3163" s="106"/>
      <c r="AN3163" s="106"/>
      <c r="AO3163" s="106"/>
      <c r="AP3163" s="106"/>
      <c r="AQ3163" s="106"/>
      <c r="AR3163" s="106"/>
      <c r="AS3163" s="106"/>
      <c r="AT3163" s="106" t="s">
        <v>311</v>
      </c>
      <c r="AU3163" s="106"/>
      <c r="AV3163" s="106"/>
      <c r="AW3163" s="106"/>
      <c r="AX3163" s="106"/>
      <c r="AY3163" s="106"/>
      <c r="AZ3163" s="106"/>
      <c r="BA3163" s="106"/>
      <c r="BB3163" s="106"/>
      <c r="BC3163" s="106"/>
    </row>
    <row r="3164" spans="1:55" x14ac:dyDescent="0.25">
      <c r="A3164" s="404">
        <v>43395</v>
      </c>
      <c r="B3164" s="5">
        <v>8944</v>
      </c>
      <c r="E3164" s="107">
        <v>5</v>
      </c>
      <c r="F3164" s="105" t="s">
        <v>1518</v>
      </c>
      <c r="G3164" s="105">
        <v>2018</v>
      </c>
      <c r="H3164" s="105"/>
      <c r="I3164" s="106"/>
      <c r="J3164" s="106"/>
      <c r="K3164" s="106"/>
      <c r="L3164" s="6"/>
      <c r="M3164" s="106"/>
      <c r="N3164" s="105" t="s">
        <v>2138</v>
      </c>
      <c r="O3164" s="105"/>
      <c r="P3164" s="423">
        <v>123</v>
      </c>
      <c r="Q3164" s="423">
        <v>123</v>
      </c>
      <c r="R3164" s="423">
        <v>2</v>
      </c>
      <c r="S3164" s="106" t="s">
        <v>3</v>
      </c>
      <c r="T3164" s="106" t="s">
        <v>44</v>
      </c>
      <c r="U3164" s="106" t="s">
        <v>1685</v>
      </c>
      <c r="V3164" s="106" t="s">
        <v>1920</v>
      </c>
      <c r="W3164" s="106"/>
      <c r="X3164" s="106" t="s">
        <v>2081</v>
      </c>
      <c r="Y3164" s="106"/>
      <c r="Z3164" s="106"/>
      <c r="AA3164" s="131">
        <v>44.267919999999997</v>
      </c>
      <c r="AB3164" s="131">
        <v>-119.5500667</v>
      </c>
      <c r="AC3164" s="106" t="s">
        <v>45</v>
      </c>
      <c r="AD3164" s="106"/>
      <c r="AE3164" s="106" t="s">
        <v>2140</v>
      </c>
      <c r="AF3164" s="106" t="str">
        <f t="shared" ref="AF3164:AF3172" si="77">CONCATENATE("ex ", AE3164)</f>
        <v>ex Alfalfa</v>
      </c>
      <c r="AG3164" s="3" t="s">
        <v>2727</v>
      </c>
      <c r="AH3164" s="3" t="s">
        <v>1643</v>
      </c>
      <c r="AI3164" s="106"/>
      <c r="AJ3164" s="106"/>
      <c r="AK3164" s="106"/>
      <c r="AL3164" s="106"/>
      <c r="AM3164" s="106"/>
      <c r="AN3164" s="106"/>
      <c r="AO3164" s="106"/>
      <c r="AP3164" s="106"/>
      <c r="AQ3164" s="106"/>
      <c r="AR3164" s="106"/>
      <c r="AS3164" s="106"/>
      <c r="AT3164" s="106" t="s">
        <v>311</v>
      </c>
    </row>
    <row r="3165" spans="1:55" x14ac:dyDescent="0.25">
      <c r="A3165" s="404">
        <v>43395</v>
      </c>
      <c r="B3165" s="5">
        <v>8945</v>
      </c>
      <c r="E3165" s="107">
        <v>5</v>
      </c>
      <c r="F3165" s="105" t="s">
        <v>1518</v>
      </c>
      <c r="G3165" s="105">
        <v>2018</v>
      </c>
      <c r="H3165" s="105"/>
      <c r="I3165" s="106"/>
      <c r="J3165" s="106"/>
      <c r="K3165" s="106"/>
      <c r="L3165" s="6"/>
      <c r="M3165" s="106"/>
      <c r="N3165" s="105" t="s">
        <v>2138</v>
      </c>
      <c r="O3165" s="105"/>
      <c r="P3165" s="423">
        <v>123</v>
      </c>
      <c r="Q3165" s="423">
        <v>123</v>
      </c>
      <c r="R3165" s="423">
        <v>3</v>
      </c>
      <c r="S3165" s="106" t="s">
        <v>3</v>
      </c>
      <c r="T3165" s="106" t="s">
        <v>44</v>
      </c>
      <c r="U3165" s="106" t="s">
        <v>1685</v>
      </c>
      <c r="V3165" s="106" t="s">
        <v>1920</v>
      </c>
      <c r="W3165" s="106"/>
      <c r="X3165" s="106" t="s">
        <v>2081</v>
      </c>
      <c r="Y3165" s="106"/>
      <c r="Z3165" s="106"/>
      <c r="AA3165" s="131">
        <v>44.267919999999997</v>
      </c>
      <c r="AB3165" s="131">
        <v>-119.5500667</v>
      </c>
      <c r="AC3165" s="106" t="s">
        <v>45</v>
      </c>
      <c r="AD3165" s="106"/>
      <c r="AE3165" s="106" t="s">
        <v>2140</v>
      </c>
      <c r="AF3165" s="106" t="str">
        <f t="shared" si="77"/>
        <v>ex Alfalfa</v>
      </c>
      <c r="AG3165" s="3" t="s">
        <v>2727</v>
      </c>
      <c r="AH3165" s="3" t="s">
        <v>1643</v>
      </c>
      <c r="AI3165" s="106"/>
      <c r="AJ3165" s="106"/>
      <c r="AK3165" s="106"/>
      <c r="AL3165" s="106"/>
      <c r="AM3165" s="106"/>
      <c r="AN3165" s="106"/>
      <c r="AO3165" s="106"/>
      <c r="AP3165" s="106"/>
      <c r="AQ3165" s="106"/>
      <c r="AR3165" s="106"/>
      <c r="AS3165" s="106"/>
      <c r="AT3165" s="106" t="s">
        <v>311</v>
      </c>
    </row>
    <row r="3166" spans="1:55" x14ac:dyDescent="0.25">
      <c r="A3166" s="404">
        <v>43395</v>
      </c>
      <c r="B3166" s="5">
        <v>8946</v>
      </c>
      <c r="E3166" s="107">
        <v>5</v>
      </c>
      <c r="F3166" s="105" t="s">
        <v>1518</v>
      </c>
      <c r="G3166" s="105">
        <v>2018</v>
      </c>
      <c r="H3166" s="105"/>
      <c r="I3166" s="106"/>
      <c r="J3166" s="106"/>
      <c r="K3166" s="106"/>
      <c r="L3166" s="6"/>
      <c r="M3166" s="106"/>
      <c r="N3166" s="105" t="s">
        <v>2138</v>
      </c>
      <c r="O3166" s="105"/>
      <c r="P3166" s="423">
        <v>123</v>
      </c>
      <c r="Q3166" s="423">
        <v>123</v>
      </c>
      <c r="R3166" s="423">
        <v>4</v>
      </c>
      <c r="S3166" s="106" t="s">
        <v>3</v>
      </c>
      <c r="T3166" s="106" t="s">
        <v>44</v>
      </c>
      <c r="U3166" s="106" t="s">
        <v>1685</v>
      </c>
      <c r="V3166" s="106" t="s">
        <v>1920</v>
      </c>
      <c r="W3166" s="106"/>
      <c r="X3166" s="106" t="s">
        <v>2081</v>
      </c>
      <c r="Y3166" s="106"/>
      <c r="Z3166" s="106"/>
      <c r="AA3166" s="131">
        <v>44.267919999999997</v>
      </c>
      <c r="AB3166" s="131">
        <v>-119.5500667</v>
      </c>
      <c r="AC3166" s="106" t="s">
        <v>45</v>
      </c>
      <c r="AD3166" s="106"/>
      <c r="AE3166" s="106" t="s">
        <v>2140</v>
      </c>
      <c r="AF3166" s="106" t="str">
        <f t="shared" si="77"/>
        <v>ex Alfalfa</v>
      </c>
      <c r="AG3166" s="3" t="s">
        <v>2727</v>
      </c>
      <c r="AH3166" s="3" t="s">
        <v>1643</v>
      </c>
      <c r="AI3166" s="106"/>
      <c r="AJ3166" s="106"/>
      <c r="AK3166" s="106"/>
      <c r="AL3166" s="106"/>
      <c r="AM3166" s="106"/>
      <c r="AN3166" s="106"/>
      <c r="AO3166" s="106"/>
      <c r="AP3166" s="106"/>
      <c r="AQ3166" s="106"/>
      <c r="AR3166" s="106"/>
      <c r="AS3166" s="106"/>
      <c r="AT3166" s="106" t="s">
        <v>311</v>
      </c>
    </row>
    <row r="3167" spans="1:55" x14ac:dyDescent="0.25">
      <c r="A3167" s="404">
        <v>43395</v>
      </c>
      <c r="B3167" s="5">
        <v>8947</v>
      </c>
      <c r="E3167" s="107">
        <v>5</v>
      </c>
      <c r="F3167" s="105" t="s">
        <v>1518</v>
      </c>
      <c r="G3167" s="105">
        <v>2018</v>
      </c>
      <c r="H3167" s="105"/>
      <c r="I3167" s="106"/>
      <c r="J3167" s="106"/>
      <c r="K3167" s="106"/>
      <c r="L3167" s="6"/>
      <c r="M3167" s="106"/>
      <c r="N3167" s="105" t="s">
        <v>2138</v>
      </c>
      <c r="O3167" s="105"/>
      <c r="P3167" s="423">
        <v>123</v>
      </c>
      <c r="Q3167" s="423">
        <v>123</v>
      </c>
      <c r="R3167" s="423">
        <v>5</v>
      </c>
      <c r="S3167" s="106" t="s">
        <v>3</v>
      </c>
      <c r="T3167" s="106" t="s">
        <v>44</v>
      </c>
      <c r="U3167" s="106" t="s">
        <v>1685</v>
      </c>
      <c r="V3167" s="106" t="s">
        <v>1920</v>
      </c>
      <c r="W3167" s="106"/>
      <c r="X3167" s="106" t="s">
        <v>2081</v>
      </c>
      <c r="Y3167" s="106"/>
      <c r="Z3167" s="106"/>
      <c r="AA3167" s="131">
        <v>44.267919999999997</v>
      </c>
      <c r="AB3167" s="131">
        <v>-119.5500667</v>
      </c>
      <c r="AC3167" s="106" t="s">
        <v>45</v>
      </c>
      <c r="AD3167" s="106"/>
      <c r="AE3167" s="106" t="s">
        <v>2140</v>
      </c>
      <c r="AF3167" s="106" t="str">
        <f t="shared" si="77"/>
        <v>ex Alfalfa</v>
      </c>
      <c r="AG3167" s="3" t="s">
        <v>2727</v>
      </c>
      <c r="AH3167" s="3" t="s">
        <v>1643</v>
      </c>
      <c r="AI3167" s="106"/>
      <c r="AJ3167" s="106"/>
      <c r="AK3167" s="106"/>
      <c r="AL3167" s="106"/>
      <c r="AM3167" s="106"/>
      <c r="AN3167" s="106"/>
      <c r="AO3167" s="106"/>
      <c r="AP3167" s="106"/>
      <c r="AQ3167" s="106"/>
      <c r="AR3167" s="106"/>
      <c r="AS3167" s="106"/>
      <c r="AT3167" s="106" t="s">
        <v>311</v>
      </c>
    </row>
    <row r="3168" spans="1:55" x14ac:dyDescent="0.25">
      <c r="A3168" s="404">
        <v>43395</v>
      </c>
      <c r="B3168" s="5">
        <v>8948</v>
      </c>
      <c r="E3168" s="107">
        <v>5</v>
      </c>
      <c r="F3168" s="105" t="s">
        <v>1518</v>
      </c>
      <c r="G3168" s="105">
        <v>2018</v>
      </c>
      <c r="H3168" s="105"/>
      <c r="I3168" s="106"/>
      <c r="J3168" s="106"/>
      <c r="K3168" s="106"/>
      <c r="L3168" s="6"/>
      <c r="M3168" s="106"/>
      <c r="N3168" s="105" t="s">
        <v>2138</v>
      </c>
      <c r="O3168" s="105"/>
      <c r="P3168" s="423">
        <v>123</v>
      </c>
      <c r="Q3168" s="423">
        <v>123</v>
      </c>
      <c r="R3168" s="423">
        <v>6</v>
      </c>
      <c r="S3168" s="106" t="s">
        <v>3</v>
      </c>
      <c r="T3168" s="106" t="s">
        <v>44</v>
      </c>
      <c r="U3168" s="106" t="s">
        <v>1685</v>
      </c>
      <c r="V3168" s="106" t="s">
        <v>1920</v>
      </c>
      <c r="W3168" s="106"/>
      <c r="X3168" s="106" t="s">
        <v>2081</v>
      </c>
      <c r="Y3168" s="106"/>
      <c r="Z3168" s="106"/>
      <c r="AA3168" s="131">
        <v>44.267919999999997</v>
      </c>
      <c r="AB3168" s="131">
        <v>-119.5500667</v>
      </c>
      <c r="AC3168" s="106" t="s">
        <v>45</v>
      </c>
      <c r="AD3168" s="106"/>
      <c r="AE3168" s="106" t="s">
        <v>2140</v>
      </c>
      <c r="AF3168" s="106" t="str">
        <f t="shared" si="77"/>
        <v>ex Alfalfa</v>
      </c>
      <c r="AG3168" s="3" t="s">
        <v>2727</v>
      </c>
      <c r="AH3168" s="3" t="s">
        <v>1643</v>
      </c>
      <c r="AI3168" s="106"/>
      <c r="AJ3168" s="106"/>
      <c r="AK3168" s="106"/>
      <c r="AL3168" s="106"/>
      <c r="AM3168" s="106"/>
      <c r="AN3168" s="106"/>
      <c r="AO3168" s="106"/>
      <c r="AP3168" s="106"/>
      <c r="AQ3168" s="106"/>
      <c r="AR3168" s="106"/>
      <c r="AS3168" s="106"/>
      <c r="AT3168" s="106" t="s">
        <v>311</v>
      </c>
    </row>
    <row r="3169" spans="1:55" x14ac:dyDescent="0.25">
      <c r="A3169" s="404">
        <v>43395</v>
      </c>
      <c r="B3169" s="5">
        <v>8949</v>
      </c>
      <c r="C3169" s="137"/>
      <c r="D3169" s="137"/>
      <c r="E3169" s="138">
        <v>5</v>
      </c>
      <c r="F3169" s="136" t="s">
        <v>1518</v>
      </c>
      <c r="G3169" s="136">
        <v>2018</v>
      </c>
      <c r="H3169" s="136"/>
      <c r="I3169" s="137"/>
      <c r="J3169" s="137"/>
      <c r="K3169" s="137"/>
      <c r="L3169" s="6"/>
      <c r="M3169" s="137"/>
      <c r="N3169" s="136" t="s">
        <v>2139</v>
      </c>
      <c r="O3169" s="136"/>
      <c r="P3169" s="432">
        <v>124</v>
      </c>
      <c r="Q3169" s="432">
        <v>124</v>
      </c>
      <c r="R3169" s="432">
        <v>1</v>
      </c>
      <c r="S3169" s="137" t="s">
        <v>3</v>
      </c>
      <c r="T3169" s="137" t="s">
        <v>44</v>
      </c>
      <c r="U3169" s="137" t="s">
        <v>1685</v>
      </c>
      <c r="V3169" s="137" t="s">
        <v>1920</v>
      </c>
      <c r="W3169" s="137"/>
      <c r="X3169" s="137" t="s">
        <v>2081</v>
      </c>
      <c r="Y3169" s="137"/>
      <c r="Z3169" s="137"/>
      <c r="AA3169" s="139">
        <v>44.300199999999997</v>
      </c>
      <c r="AB3169" s="139">
        <v>-119.542783</v>
      </c>
      <c r="AC3169" s="137" t="s">
        <v>45</v>
      </c>
      <c r="AD3169" s="137"/>
      <c r="AE3169" s="137" t="s">
        <v>2141</v>
      </c>
      <c r="AF3169" s="137" t="str">
        <f t="shared" si="77"/>
        <v>ex convolvulus arvensis</v>
      </c>
      <c r="AG3169" s="3" t="s">
        <v>2727</v>
      </c>
      <c r="AH3169" s="3" t="s">
        <v>1643</v>
      </c>
      <c r="AI3169" s="137"/>
      <c r="AJ3169" s="137"/>
      <c r="AK3169" s="137"/>
      <c r="AL3169" s="137"/>
      <c r="AM3169" s="137"/>
      <c r="AN3169" s="137"/>
      <c r="AO3169" s="137"/>
      <c r="AP3169" s="137"/>
      <c r="AQ3169" s="137"/>
      <c r="AR3169" s="137"/>
      <c r="AS3169" s="137"/>
      <c r="AT3169" s="137" t="s">
        <v>311</v>
      </c>
      <c r="AU3169" s="137"/>
      <c r="AV3169" s="137"/>
      <c r="AW3169" s="137"/>
      <c r="AX3169" s="137"/>
      <c r="AY3169" s="137"/>
      <c r="AZ3169" s="137"/>
      <c r="BA3169" s="137"/>
      <c r="BB3169" s="137"/>
      <c r="BC3169" s="137"/>
    </row>
    <row r="3170" spans="1:55" x14ac:dyDescent="0.25">
      <c r="A3170" s="404">
        <v>43395</v>
      </c>
      <c r="B3170" s="5">
        <v>8950</v>
      </c>
      <c r="E3170" s="138">
        <v>5</v>
      </c>
      <c r="F3170" s="136" t="s">
        <v>1518</v>
      </c>
      <c r="G3170" s="136">
        <v>2018</v>
      </c>
      <c r="H3170" s="136"/>
      <c r="I3170" s="137"/>
      <c r="J3170" s="137"/>
      <c r="K3170" s="137"/>
      <c r="L3170" s="6"/>
      <c r="M3170" s="137"/>
      <c r="N3170" s="136" t="s">
        <v>2139</v>
      </c>
      <c r="O3170" s="136"/>
      <c r="P3170" s="432">
        <v>124</v>
      </c>
      <c r="Q3170" s="432">
        <v>124</v>
      </c>
      <c r="R3170" s="432">
        <v>2</v>
      </c>
      <c r="S3170" s="137" t="s">
        <v>3</v>
      </c>
      <c r="T3170" s="137" t="s">
        <v>44</v>
      </c>
      <c r="U3170" s="137" t="s">
        <v>1685</v>
      </c>
      <c r="V3170" s="137" t="s">
        <v>1920</v>
      </c>
      <c r="W3170" s="137"/>
      <c r="X3170" s="137" t="s">
        <v>2081</v>
      </c>
      <c r="Y3170" s="137"/>
      <c r="Z3170" s="137"/>
      <c r="AA3170" s="139">
        <v>44.300199999999997</v>
      </c>
      <c r="AB3170" s="139">
        <v>-119.542783</v>
      </c>
      <c r="AC3170" s="137" t="s">
        <v>45</v>
      </c>
      <c r="AD3170" s="137"/>
      <c r="AE3170" s="137" t="s">
        <v>2141</v>
      </c>
      <c r="AF3170" s="137" t="str">
        <f t="shared" si="77"/>
        <v>ex convolvulus arvensis</v>
      </c>
      <c r="AG3170" s="3" t="s">
        <v>2727</v>
      </c>
      <c r="AH3170" s="3" t="s">
        <v>1643</v>
      </c>
      <c r="AI3170" s="137"/>
      <c r="AJ3170" s="137"/>
      <c r="AK3170" s="137"/>
      <c r="AL3170" s="137"/>
      <c r="AM3170" s="137"/>
      <c r="AN3170" s="137"/>
      <c r="AO3170" s="137"/>
      <c r="AP3170" s="137"/>
      <c r="AQ3170" s="137"/>
      <c r="AR3170" s="137"/>
      <c r="AS3170" s="137"/>
      <c r="AT3170" s="137" t="s">
        <v>311</v>
      </c>
    </row>
    <row r="3171" spans="1:55" x14ac:dyDescent="0.25">
      <c r="A3171" s="404">
        <v>43395</v>
      </c>
      <c r="B3171" s="5">
        <v>8951</v>
      </c>
      <c r="E3171" s="138">
        <v>5</v>
      </c>
      <c r="F3171" s="136" t="s">
        <v>1518</v>
      </c>
      <c r="G3171" s="136">
        <v>2018</v>
      </c>
      <c r="H3171" s="136"/>
      <c r="I3171" s="137"/>
      <c r="J3171" s="137"/>
      <c r="K3171" s="137"/>
      <c r="L3171" s="6"/>
      <c r="M3171" s="137"/>
      <c r="N3171" s="136" t="s">
        <v>2139</v>
      </c>
      <c r="O3171" s="136"/>
      <c r="P3171" s="432">
        <v>124</v>
      </c>
      <c r="Q3171" s="432">
        <v>124</v>
      </c>
      <c r="R3171" s="432">
        <v>3</v>
      </c>
      <c r="S3171" s="137" t="s">
        <v>3</v>
      </c>
      <c r="T3171" s="137" t="s">
        <v>44</v>
      </c>
      <c r="U3171" s="137" t="s">
        <v>1685</v>
      </c>
      <c r="V3171" s="137" t="s">
        <v>1920</v>
      </c>
      <c r="W3171" s="137"/>
      <c r="X3171" s="137" t="s">
        <v>2081</v>
      </c>
      <c r="Y3171" s="137"/>
      <c r="Z3171" s="137"/>
      <c r="AA3171" s="139">
        <v>44.300199999999997</v>
      </c>
      <c r="AB3171" s="139">
        <v>-119.542783</v>
      </c>
      <c r="AC3171" s="137" t="s">
        <v>45</v>
      </c>
      <c r="AD3171" s="137"/>
      <c r="AE3171" s="137" t="s">
        <v>2141</v>
      </c>
      <c r="AF3171" s="137" t="str">
        <f t="shared" si="77"/>
        <v>ex convolvulus arvensis</v>
      </c>
      <c r="AG3171" s="3" t="s">
        <v>2727</v>
      </c>
      <c r="AH3171" s="3" t="s">
        <v>1643</v>
      </c>
      <c r="AI3171" s="137"/>
      <c r="AJ3171" s="137"/>
      <c r="AK3171" s="137"/>
      <c r="AL3171" s="137"/>
      <c r="AM3171" s="137"/>
      <c r="AN3171" s="137"/>
      <c r="AO3171" s="137"/>
      <c r="AP3171" s="137"/>
      <c r="AQ3171" s="137"/>
      <c r="AR3171" s="137"/>
      <c r="AS3171" s="137"/>
      <c r="AT3171" s="137" t="s">
        <v>311</v>
      </c>
    </row>
    <row r="3172" spans="1:55" x14ac:dyDescent="0.25">
      <c r="A3172" s="404">
        <v>43395</v>
      </c>
      <c r="B3172" s="5">
        <v>8952</v>
      </c>
      <c r="E3172" s="138">
        <v>5</v>
      </c>
      <c r="F3172" s="136" t="s">
        <v>1518</v>
      </c>
      <c r="G3172" s="136">
        <v>2018</v>
      </c>
      <c r="H3172" s="136"/>
      <c r="I3172" s="137"/>
      <c r="J3172" s="137"/>
      <c r="K3172" s="137"/>
      <c r="L3172" s="6"/>
      <c r="M3172" s="137"/>
      <c r="N3172" s="136" t="s">
        <v>2139</v>
      </c>
      <c r="O3172" s="136"/>
      <c r="P3172" s="432">
        <v>124</v>
      </c>
      <c r="Q3172" s="432">
        <v>124</v>
      </c>
      <c r="R3172" s="432">
        <v>4</v>
      </c>
      <c r="S3172" s="137" t="s">
        <v>3</v>
      </c>
      <c r="T3172" s="137" t="s">
        <v>44</v>
      </c>
      <c r="U3172" s="137" t="s">
        <v>1685</v>
      </c>
      <c r="V3172" s="137" t="s">
        <v>1920</v>
      </c>
      <c r="W3172" s="137"/>
      <c r="X3172" s="137" t="s">
        <v>2081</v>
      </c>
      <c r="Y3172" s="137"/>
      <c r="Z3172" s="137"/>
      <c r="AA3172" s="139">
        <v>44.300199999999997</v>
      </c>
      <c r="AB3172" s="139">
        <v>-119.542783</v>
      </c>
      <c r="AC3172" s="137" t="s">
        <v>45</v>
      </c>
      <c r="AD3172" s="137"/>
      <c r="AE3172" s="137" t="s">
        <v>2141</v>
      </c>
      <c r="AF3172" s="137" t="str">
        <f t="shared" si="77"/>
        <v>ex convolvulus arvensis</v>
      </c>
      <c r="AG3172" s="3" t="s">
        <v>2727</v>
      </c>
      <c r="AH3172" s="3" t="s">
        <v>1643</v>
      </c>
      <c r="AI3172" s="137"/>
      <c r="AJ3172" s="137"/>
      <c r="AK3172" s="137"/>
      <c r="AL3172" s="137"/>
      <c r="AM3172" s="137"/>
      <c r="AN3172" s="137"/>
      <c r="AO3172" s="137"/>
      <c r="AP3172" s="137"/>
      <c r="AQ3172" s="137"/>
      <c r="AR3172" s="137"/>
      <c r="AS3172" s="137"/>
      <c r="AT3172" s="137" t="s">
        <v>311</v>
      </c>
    </row>
    <row r="3173" spans="1:55" x14ac:dyDescent="0.25">
      <c r="A3173" s="404">
        <v>43395</v>
      </c>
      <c r="D3173" s="67">
        <v>14269245</v>
      </c>
      <c r="E3173" s="68">
        <v>11</v>
      </c>
      <c r="F3173" s="67" t="s">
        <v>1793</v>
      </c>
      <c r="G3173" s="67">
        <v>2018</v>
      </c>
      <c r="H3173" s="67"/>
      <c r="I3173" s="67"/>
      <c r="J3173" s="67"/>
      <c r="K3173" s="67"/>
      <c r="L3173" s="6"/>
      <c r="M3173" s="67"/>
      <c r="N3173" s="67" t="s">
        <v>2727</v>
      </c>
      <c r="O3173" s="67"/>
      <c r="P3173" s="408">
        <v>125</v>
      </c>
      <c r="Q3173" s="408">
        <f t="shared" ref="Q3173:Q3236" si="78">P3173</f>
        <v>125</v>
      </c>
      <c r="R3173" s="408">
        <v>1</v>
      </c>
      <c r="S3173" s="67" t="s">
        <v>3</v>
      </c>
      <c r="T3173" s="67" t="s">
        <v>44</v>
      </c>
      <c r="U3173" s="67" t="s">
        <v>277</v>
      </c>
      <c r="V3173" s="67" t="s">
        <v>1920</v>
      </c>
      <c r="W3173" s="67" t="s">
        <v>2804</v>
      </c>
      <c r="X3173" s="67" t="s">
        <v>2914</v>
      </c>
      <c r="Y3173" s="67"/>
      <c r="Z3173" s="67"/>
      <c r="AA3173" s="67">
        <v>44.146000000000001</v>
      </c>
      <c r="AB3173" s="67">
        <v>-121.3767</v>
      </c>
      <c r="AC3173" s="67" t="s">
        <v>2774</v>
      </c>
      <c r="AD3173" s="67"/>
      <c r="AE3173" s="67" t="s">
        <v>2774</v>
      </c>
      <c r="AG3173" s="67" t="s">
        <v>2727</v>
      </c>
      <c r="AH3173" s="3" t="s">
        <v>1643</v>
      </c>
    </row>
    <row r="3174" spans="1:55" x14ac:dyDescent="0.25">
      <c r="A3174" s="404">
        <v>43395</v>
      </c>
      <c r="D3174" s="67">
        <v>14300011</v>
      </c>
      <c r="E3174" s="68">
        <v>12</v>
      </c>
      <c r="F3174" s="67" t="s">
        <v>1793</v>
      </c>
      <c r="G3174" s="67">
        <v>2018</v>
      </c>
      <c r="H3174" s="67"/>
      <c r="I3174" s="67"/>
      <c r="J3174" s="67"/>
      <c r="K3174" s="67"/>
      <c r="L3174" s="6"/>
      <c r="M3174" s="67"/>
      <c r="N3174" s="67" t="s">
        <v>2727</v>
      </c>
      <c r="O3174" s="67"/>
      <c r="P3174" s="408">
        <v>126</v>
      </c>
      <c r="Q3174" s="408">
        <f t="shared" si="78"/>
        <v>126</v>
      </c>
      <c r="R3174" s="408">
        <v>1</v>
      </c>
      <c r="S3174" s="67" t="s">
        <v>3</v>
      </c>
      <c r="T3174" s="67" t="s">
        <v>44</v>
      </c>
      <c r="U3174" s="67" t="s">
        <v>277</v>
      </c>
      <c r="V3174" s="67" t="s">
        <v>1920</v>
      </c>
      <c r="W3174" s="67" t="s">
        <v>2820</v>
      </c>
      <c r="X3174" s="67" t="s">
        <v>2914</v>
      </c>
      <c r="Y3174" s="67"/>
      <c r="Z3174" s="67"/>
      <c r="AA3174" s="67">
        <v>44.145899999999997</v>
      </c>
      <c r="AB3174" s="67">
        <v>-121.3767</v>
      </c>
      <c r="AC3174" s="67" t="s">
        <v>2774</v>
      </c>
      <c r="AD3174" s="67"/>
      <c r="AE3174" s="67" t="s">
        <v>2774</v>
      </c>
      <c r="AG3174" s="67" t="s">
        <v>2727</v>
      </c>
      <c r="AH3174" s="3" t="s">
        <v>1643</v>
      </c>
    </row>
    <row r="3175" spans="1:55" x14ac:dyDescent="0.25">
      <c r="A3175" s="404">
        <v>43395</v>
      </c>
      <c r="D3175" s="67">
        <v>14300011</v>
      </c>
      <c r="E3175" s="68">
        <v>12</v>
      </c>
      <c r="F3175" s="67" t="s">
        <v>1793</v>
      </c>
      <c r="G3175" s="67">
        <v>2018</v>
      </c>
      <c r="H3175" s="67"/>
      <c r="I3175" s="67"/>
      <c r="J3175" s="67"/>
      <c r="K3175" s="67"/>
      <c r="L3175" s="6"/>
      <c r="M3175" s="67"/>
      <c r="N3175" s="67" t="s">
        <v>2727</v>
      </c>
      <c r="O3175" s="67"/>
      <c r="P3175" s="408">
        <v>126</v>
      </c>
      <c r="Q3175" s="408">
        <f t="shared" si="78"/>
        <v>126</v>
      </c>
      <c r="R3175" s="408">
        <v>2</v>
      </c>
      <c r="S3175" s="67" t="s">
        <v>3</v>
      </c>
      <c r="T3175" s="67" t="s">
        <v>44</v>
      </c>
      <c r="U3175" s="67" t="s">
        <v>277</v>
      </c>
      <c r="V3175" s="67" t="s">
        <v>1920</v>
      </c>
      <c r="W3175" s="67" t="s">
        <v>2820</v>
      </c>
      <c r="X3175" s="67" t="s">
        <v>2914</v>
      </c>
      <c r="Y3175" s="67"/>
      <c r="Z3175" s="67"/>
      <c r="AA3175" s="67">
        <v>44.145899999999997</v>
      </c>
      <c r="AB3175" s="67">
        <v>-121.3767</v>
      </c>
      <c r="AC3175" s="67" t="s">
        <v>2774</v>
      </c>
      <c r="AD3175" s="67"/>
      <c r="AE3175" s="67" t="s">
        <v>2774</v>
      </c>
      <c r="AG3175" s="67" t="s">
        <v>2727</v>
      </c>
      <c r="AH3175" s="3" t="s">
        <v>1643</v>
      </c>
    </row>
    <row r="3176" spans="1:55" x14ac:dyDescent="0.25">
      <c r="A3176" s="404">
        <v>43395</v>
      </c>
      <c r="D3176" s="67">
        <v>14300011</v>
      </c>
      <c r="E3176" s="68">
        <v>12</v>
      </c>
      <c r="F3176" s="67" t="s">
        <v>1793</v>
      </c>
      <c r="G3176" s="67">
        <v>2018</v>
      </c>
      <c r="H3176" s="67"/>
      <c r="I3176" s="67"/>
      <c r="J3176" s="67"/>
      <c r="K3176" s="67"/>
      <c r="L3176" s="6"/>
      <c r="M3176" s="67"/>
      <c r="N3176" s="67" t="s">
        <v>2727</v>
      </c>
      <c r="O3176" s="67"/>
      <c r="P3176" s="408">
        <v>126</v>
      </c>
      <c r="Q3176" s="408">
        <f t="shared" si="78"/>
        <v>126</v>
      </c>
      <c r="R3176" s="408">
        <v>3</v>
      </c>
      <c r="S3176" s="67" t="s">
        <v>3</v>
      </c>
      <c r="T3176" s="67" t="s">
        <v>44</v>
      </c>
      <c r="U3176" s="67" t="s">
        <v>277</v>
      </c>
      <c r="V3176" s="67" t="s">
        <v>1920</v>
      </c>
      <c r="W3176" s="67" t="s">
        <v>2820</v>
      </c>
      <c r="X3176" s="67" t="s">
        <v>2914</v>
      </c>
      <c r="Y3176" s="67"/>
      <c r="Z3176" s="67"/>
      <c r="AA3176" s="67">
        <v>44.145899999999997</v>
      </c>
      <c r="AB3176" s="67">
        <v>-121.3767</v>
      </c>
      <c r="AC3176" s="67" t="s">
        <v>2774</v>
      </c>
      <c r="AD3176" s="67"/>
      <c r="AE3176" s="67" t="s">
        <v>2774</v>
      </c>
      <c r="AG3176" s="67" t="s">
        <v>2727</v>
      </c>
      <c r="AH3176" s="3" t="s">
        <v>1643</v>
      </c>
    </row>
    <row r="3177" spans="1:55" x14ac:dyDescent="0.25">
      <c r="A3177" s="404">
        <v>43395</v>
      </c>
      <c r="D3177" s="67">
        <v>14300011</v>
      </c>
      <c r="E3177" s="68">
        <v>12</v>
      </c>
      <c r="F3177" s="67" t="s">
        <v>1793</v>
      </c>
      <c r="G3177" s="67">
        <v>2018</v>
      </c>
      <c r="H3177" s="67"/>
      <c r="I3177" s="67"/>
      <c r="J3177" s="67"/>
      <c r="K3177" s="67"/>
      <c r="L3177" s="6"/>
      <c r="M3177" s="67"/>
      <c r="N3177" s="67" t="s">
        <v>2727</v>
      </c>
      <c r="O3177" s="67"/>
      <c r="P3177" s="408">
        <v>126</v>
      </c>
      <c r="Q3177" s="408">
        <f t="shared" si="78"/>
        <v>126</v>
      </c>
      <c r="R3177" s="408">
        <v>4</v>
      </c>
      <c r="S3177" s="67" t="s">
        <v>3</v>
      </c>
      <c r="T3177" s="67" t="s">
        <v>44</v>
      </c>
      <c r="U3177" s="67" t="s">
        <v>277</v>
      </c>
      <c r="V3177" s="67" t="s">
        <v>1920</v>
      </c>
      <c r="W3177" s="67" t="s">
        <v>2820</v>
      </c>
      <c r="X3177" s="67" t="s">
        <v>2914</v>
      </c>
      <c r="Y3177" s="67"/>
      <c r="Z3177" s="67"/>
      <c r="AA3177" s="67">
        <v>44.145899999999997</v>
      </c>
      <c r="AB3177" s="67">
        <v>-121.3767</v>
      </c>
      <c r="AC3177" s="67" t="s">
        <v>2774</v>
      </c>
      <c r="AD3177" s="67"/>
      <c r="AE3177" s="67" t="s">
        <v>2774</v>
      </c>
      <c r="AG3177" s="67" t="s">
        <v>2727</v>
      </c>
      <c r="AH3177" s="3" t="s">
        <v>1643</v>
      </c>
    </row>
    <row r="3178" spans="1:55" x14ac:dyDescent="0.25">
      <c r="A3178" s="404">
        <v>43395</v>
      </c>
      <c r="D3178" s="67">
        <v>14300011</v>
      </c>
      <c r="E3178" s="68">
        <v>12</v>
      </c>
      <c r="F3178" s="67" t="s">
        <v>1793</v>
      </c>
      <c r="G3178" s="67">
        <v>2018</v>
      </c>
      <c r="H3178" s="67"/>
      <c r="I3178" s="67"/>
      <c r="J3178" s="67"/>
      <c r="K3178" s="67"/>
      <c r="L3178" s="6"/>
      <c r="M3178" s="67"/>
      <c r="N3178" s="67" t="s">
        <v>2727</v>
      </c>
      <c r="O3178" s="67"/>
      <c r="P3178" s="408">
        <v>126</v>
      </c>
      <c r="Q3178" s="408">
        <f t="shared" si="78"/>
        <v>126</v>
      </c>
      <c r="R3178" s="408">
        <v>5</v>
      </c>
      <c r="S3178" s="67" t="s">
        <v>3</v>
      </c>
      <c r="T3178" s="67" t="s">
        <v>44</v>
      </c>
      <c r="U3178" s="67" t="s">
        <v>277</v>
      </c>
      <c r="V3178" s="67" t="s">
        <v>1920</v>
      </c>
      <c r="W3178" s="67" t="s">
        <v>2820</v>
      </c>
      <c r="X3178" s="67" t="s">
        <v>2914</v>
      </c>
      <c r="Y3178" s="67"/>
      <c r="Z3178" s="67"/>
      <c r="AA3178" s="67">
        <v>44.145899999999997</v>
      </c>
      <c r="AB3178" s="67">
        <v>-121.3767</v>
      </c>
      <c r="AC3178" s="67" t="s">
        <v>2774</v>
      </c>
      <c r="AD3178" s="67"/>
      <c r="AE3178" s="67" t="s">
        <v>2774</v>
      </c>
      <c r="AG3178" s="67" t="s">
        <v>2727</v>
      </c>
      <c r="AH3178" s="3" t="s">
        <v>1643</v>
      </c>
    </row>
    <row r="3179" spans="1:55" x14ac:dyDescent="0.25">
      <c r="A3179" s="404">
        <v>43395</v>
      </c>
      <c r="D3179" s="67">
        <v>14300011</v>
      </c>
      <c r="E3179" s="68">
        <v>12</v>
      </c>
      <c r="F3179" s="67" t="s">
        <v>1793</v>
      </c>
      <c r="G3179" s="67">
        <v>2018</v>
      </c>
      <c r="H3179" s="67"/>
      <c r="I3179" s="67"/>
      <c r="J3179" s="67"/>
      <c r="K3179" s="67"/>
      <c r="L3179" s="6"/>
      <c r="M3179" s="67"/>
      <c r="N3179" s="67" t="s">
        <v>2727</v>
      </c>
      <c r="O3179" s="67"/>
      <c r="P3179" s="408">
        <v>126</v>
      </c>
      <c r="Q3179" s="408">
        <f t="shared" si="78"/>
        <v>126</v>
      </c>
      <c r="R3179" s="408">
        <v>6</v>
      </c>
      <c r="S3179" s="67" t="s">
        <v>3</v>
      </c>
      <c r="T3179" s="67" t="s">
        <v>44</v>
      </c>
      <c r="U3179" s="67" t="s">
        <v>277</v>
      </c>
      <c r="V3179" s="67" t="s">
        <v>1920</v>
      </c>
      <c r="W3179" s="67" t="s">
        <v>2820</v>
      </c>
      <c r="X3179" s="67" t="s">
        <v>2914</v>
      </c>
      <c r="Y3179" s="67"/>
      <c r="Z3179" s="67"/>
      <c r="AA3179" s="67">
        <v>44.145899999999997</v>
      </c>
      <c r="AB3179" s="67">
        <v>-121.3767</v>
      </c>
      <c r="AC3179" s="67" t="s">
        <v>2774</v>
      </c>
      <c r="AD3179" s="67"/>
      <c r="AE3179" s="67" t="s">
        <v>2774</v>
      </c>
      <c r="AG3179" s="67" t="s">
        <v>2727</v>
      </c>
      <c r="AH3179" s="3" t="s">
        <v>1643</v>
      </c>
    </row>
    <row r="3180" spans="1:55" x14ac:dyDescent="0.25">
      <c r="A3180" s="404">
        <v>43395</v>
      </c>
      <c r="D3180" s="67">
        <v>14300011</v>
      </c>
      <c r="E3180" s="68">
        <v>12</v>
      </c>
      <c r="F3180" s="67" t="s">
        <v>1793</v>
      </c>
      <c r="G3180" s="67">
        <v>2018</v>
      </c>
      <c r="H3180" s="67"/>
      <c r="I3180" s="67"/>
      <c r="J3180" s="67"/>
      <c r="K3180" s="67"/>
      <c r="L3180" s="6"/>
      <c r="M3180" s="67"/>
      <c r="N3180" s="67" t="s">
        <v>2727</v>
      </c>
      <c r="O3180" s="67"/>
      <c r="P3180" s="408">
        <v>126</v>
      </c>
      <c r="Q3180" s="408">
        <f t="shared" si="78"/>
        <v>126</v>
      </c>
      <c r="R3180" s="408">
        <v>7</v>
      </c>
      <c r="S3180" s="67" t="s">
        <v>3</v>
      </c>
      <c r="T3180" s="67" t="s">
        <v>44</v>
      </c>
      <c r="U3180" s="67" t="s">
        <v>277</v>
      </c>
      <c r="V3180" s="67" t="s">
        <v>1920</v>
      </c>
      <c r="W3180" s="67" t="s">
        <v>2820</v>
      </c>
      <c r="X3180" s="67" t="s">
        <v>2914</v>
      </c>
      <c r="Y3180" s="67"/>
      <c r="Z3180" s="67"/>
      <c r="AA3180" s="67">
        <v>44.145899999999997</v>
      </c>
      <c r="AB3180" s="67">
        <v>-121.3767</v>
      </c>
      <c r="AC3180" s="67" t="s">
        <v>2774</v>
      </c>
      <c r="AD3180" s="67"/>
      <c r="AE3180" s="67" t="s">
        <v>2774</v>
      </c>
      <c r="AG3180" s="67" t="s">
        <v>2727</v>
      </c>
      <c r="AH3180" s="3" t="s">
        <v>1643</v>
      </c>
    </row>
    <row r="3181" spans="1:55" x14ac:dyDescent="0.25">
      <c r="A3181" s="404">
        <v>43395</v>
      </c>
      <c r="D3181" s="67">
        <v>14300011</v>
      </c>
      <c r="E3181" s="68">
        <v>12</v>
      </c>
      <c r="F3181" s="67" t="s">
        <v>1793</v>
      </c>
      <c r="G3181" s="67">
        <v>2018</v>
      </c>
      <c r="H3181" s="67"/>
      <c r="I3181" s="67"/>
      <c r="J3181" s="67"/>
      <c r="K3181" s="67"/>
      <c r="L3181" s="6"/>
      <c r="M3181" s="67"/>
      <c r="N3181" s="67" t="s">
        <v>2727</v>
      </c>
      <c r="O3181" s="67"/>
      <c r="P3181" s="408">
        <v>126</v>
      </c>
      <c r="Q3181" s="408">
        <f t="shared" si="78"/>
        <v>126</v>
      </c>
      <c r="R3181" s="408">
        <v>8</v>
      </c>
      <c r="S3181" s="67" t="s">
        <v>3</v>
      </c>
      <c r="T3181" s="67" t="s">
        <v>44</v>
      </c>
      <c r="U3181" s="67" t="s">
        <v>277</v>
      </c>
      <c r="V3181" s="67" t="s">
        <v>1920</v>
      </c>
      <c r="W3181" s="67" t="s">
        <v>2820</v>
      </c>
      <c r="X3181" s="67" t="s">
        <v>2914</v>
      </c>
      <c r="Y3181" s="67"/>
      <c r="Z3181" s="67"/>
      <c r="AA3181" s="67">
        <v>44.145899999999997</v>
      </c>
      <c r="AB3181" s="67">
        <v>-121.3767</v>
      </c>
      <c r="AC3181" s="67" t="s">
        <v>2774</v>
      </c>
      <c r="AD3181" s="67"/>
      <c r="AE3181" s="67" t="s">
        <v>2774</v>
      </c>
      <c r="AG3181" s="67" t="s">
        <v>2727</v>
      </c>
      <c r="AH3181" s="3" t="s">
        <v>1643</v>
      </c>
    </row>
    <row r="3182" spans="1:55" x14ac:dyDescent="0.25">
      <c r="A3182" s="404">
        <v>43395</v>
      </c>
      <c r="D3182" s="67">
        <v>14300011</v>
      </c>
      <c r="E3182" s="68">
        <v>12</v>
      </c>
      <c r="F3182" s="67" t="s">
        <v>1793</v>
      </c>
      <c r="G3182" s="67">
        <v>2018</v>
      </c>
      <c r="H3182" s="67"/>
      <c r="I3182" s="67"/>
      <c r="J3182" s="67"/>
      <c r="K3182" s="67"/>
      <c r="L3182" s="6"/>
      <c r="M3182" s="67"/>
      <c r="N3182" s="67" t="s">
        <v>2727</v>
      </c>
      <c r="O3182" s="67"/>
      <c r="P3182" s="408">
        <v>126</v>
      </c>
      <c r="Q3182" s="408">
        <f t="shared" si="78"/>
        <v>126</v>
      </c>
      <c r="R3182" s="408">
        <v>9</v>
      </c>
      <c r="S3182" s="67" t="s">
        <v>3</v>
      </c>
      <c r="T3182" s="67" t="s">
        <v>44</v>
      </c>
      <c r="U3182" s="67" t="s">
        <v>277</v>
      </c>
      <c r="V3182" s="67" t="s">
        <v>1920</v>
      </c>
      <c r="W3182" s="67" t="s">
        <v>2820</v>
      </c>
      <c r="X3182" s="67" t="s">
        <v>2914</v>
      </c>
      <c r="Y3182" s="67"/>
      <c r="Z3182" s="67"/>
      <c r="AA3182" s="67">
        <v>44.145899999999997</v>
      </c>
      <c r="AB3182" s="67">
        <v>-121.3767</v>
      </c>
      <c r="AC3182" s="67" t="s">
        <v>2774</v>
      </c>
      <c r="AD3182" s="67"/>
      <c r="AE3182" s="67" t="s">
        <v>2774</v>
      </c>
      <c r="AG3182" s="67" t="s">
        <v>2727</v>
      </c>
      <c r="AH3182" s="3" t="s">
        <v>1643</v>
      </c>
    </row>
    <row r="3183" spans="1:55" x14ac:dyDescent="0.25">
      <c r="A3183" s="404">
        <v>43395</v>
      </c>
      <c r="D3183" s="67">
        <v>14300011</v>
      </c>
      <c r="E3183" s="68">
        <v>12</v>
      </c>
      <c r="F3183" s="67" t="s">
        <v>1793</v>
      </c>
      <c r="G3183" s="67">
        <v>2018</v>
      </c>
      <c r="H3183" s="67"/>
      <c r="I3183" s="67"/>
      <c r="J3183" s="67"/>
      <c r="K3183" s="67"/>
      <c r="L3183" s="6"/>
      <c r="M3183" s="67"/>
      <c r="N3183" s="67" t="s">
        <v>2727</v>
      </c>
      <c r="O3183" s="67"/>
      <c r="P3183" s="408">
        <v>126</v>
      </c>
      <c r="Q3183" s="408">
        <f t="shared" si="78"/>
        <v>126</v>
      </c>
      <c r="R3183" s="408">
        <v>10</v>
      </c>
      <c r="S3183" s="67" t="s">
        <v>3</v>
      </c>
      <c r="T3183" s="67" t="s">
        <v>44</v>
      </c>
      <c r="U3183" s="67" t="s">
        <v>277</v>
      </c>
      <c r="V3183" s="67" t="s">
        <v>1920</v>
      </c>
      <c r="W3183" s="67" t="s">
        <v>2820</v>
      </c>
      <c r="X3183" s="67" t="s">
        <v>2914</v>
      </c>
      <c r="Y3183" s="67"/>
      <c r="Z3183" s="67"/>
      <c r="AA3183" s="67">
        <v>44.145899999999997</v>
      </c>
      <c r="AB3183" s="67">
        <v>-121.3767</v>
      </c>
      <c r="AC3183" s="67" t="s">
        <v>2774</v>
      </c>
      <c r="AD3183" s="67"/>
      <c r="AE3183" s="67" t="s">
        <v>2774</v>
      </c>
      <c r="AG3183" s="67" t="s">
        <v>2727</v>
      </c>
      <c r="AH3183" s="3" t="s">
        <v>1643</v>
      </c>
    </row>
    <row r="3184" spans="1:55" x14ac:dyDescent="0.25">
      <c r="A3184" s="404">
        <v>43395</v>
      </c>
      <c r="D3184" s="67">
        <v>14300011</v>
      </c>
      <c r="E3184" s="68">
        <v>12</v>
      </c>
      <c r="F3184" s="67" t="s">
        <v>1793</v>
      </c>
      <c r="G3184" s="67">
        <v>2018</v>
      </c>
      <c r="H3184" s="67"/>
      <c r="I3184" s="67"/>
      <c r="J3184" s="67"/>
      <c r="K3184" s="67"/>
      <c r="L3184" s="6"/>
      <c r="M3184" s="67"/>
      <c r="N3184" s="67" t="s">
        <v>2727</v>
      </c>
      <c r="O3184" s="67"/>
      <c r="P3184" s="408">
        <v>126</v>
      </c>
      <c r="Q3184" s="408">
        <f t="shared" si="78"/>
        <v>126</v>
      </c>
      <c r="R3184" s="408">
        <v>11</v>
      </c>
      <c r="S3184" s="67" t="s">
        <v>3</v>
      </c>
      <c r="T3184" s="67" t="s">
        <v>44</v>
      </c>
      <c r="U3184" s="67" t="s">
        <v>277</v>
      </c>
      <c r="V3184" s="67" t="s">
        <v>1920</v>
      </c>
      <c r="W3184" s="67" t="s">
        <v>2820</v>
      </c>
      <c r="X3184" s="67" t="s">
        <v>2914</v>
      </c>
      <c r="Y3184" s="67"/>
      <c r="Z3184" s="67"/>
      <c r="AA3184" s="67">
        <v>44.145899999999997</v>
      </c>
      <c r="AB3184" s="67">
        <v>-121.3767</v>
      </c>
      <c r="AC3184" s="67" t="s">
        <v>2774</v>
      </c>
      <c r="AD3184" s="67"/>
      <c r="AE3184" s="67" t="s">
        <v>2774</v>
      </c>
      <c r="AG3184" s="67" t="s">
        <v>2727</v>
      </c>
      <c r="AH3184" s="3" t="s">
        <v>1643</v>
      </c>
    </row>
    <row r="3185" spans="1:34" x14ac:dyDescent="0.25">
      <c r="A3185" s="404">
        <v>43395</v>
      </c>
      <c r="D3185" s="67">
        <v>14300011</v>
      </c>
      <c r="E3185" s="68">
        <v>12</v>
      </c>
      <c r="F3185" s="67" t="s">
        <v>1793</v>
      </c>
      <c r="G3185" s="67">
        <v>2018</v>
      </c>
      <c r="H3185" s="67"/>
      <c r="I3185" s="67"/>
      <c r="J3185" s="67"/>
      <c r="K3185" s="67"/>
      <c r="L3185" s="6"/>
      <c r="M3185" s="67"/>
      <c r="N3185" s="67" t="s">
        <v>2727</v>
      </c>
      <c r="O3185" s="67"/>
      <c r="P3185" s="408">
        <v>126</v>
      </c>
      <c r="Q3185" s="408">
        <f t="shared" si="78"/>
        <v>126</v>
      </c>
      <c r="R3185" s="408">
        <v>12</v>
      </c>
      <c r="S3185" s="67" t="s">
        <v>3</v>
      </c>
      <c r="T3185" s="67" t="s">
        <v>44</v>
      </c>
      <c r="U3185" s="67" t="s">
        <v>277</v>
      </c>
      <c r="V3185" s="67" t="s">
        <v>1920</v>
      </c>
      <c r="W3185" s="67" t="s">
        <v>2820</v>
      </c>
      <c r="X3185" s="67" t="s">
        <v>2914</v>
      </c>
      <c r="Y3185" s="67"/>
      <c r="Z3185" s="67"/>
      <c r="AA3185" s="67">
        <v>44.145899999999997</v>
      </c>
      <c r="AB3185" s="67">
        <v>-121.3767</v>
      </c>
      <c r="AC3185" s="67" t="s">
        <v>2774</v>
      </c>
      <c r="AD3185" s="67"/>
      <c r="AE3185" s="67" t="s">
        <v>2774</v>
      </c>
      <c r="AG3185" s="67" t="s">
        <v>2727</v>
      </c>
      <c r="AH3185" s="3" t="s">
        <v>1643</v>
      </c>
    </row>
    <row r="3186" spans="1:34" x14ac:dyDescent="0.25">
      <c r="A3186" s="404">
        <v>43395</v>
      </c>
      <c r="D3186" s="67">
        <v>14300011</v>
      </c>
      <c r="E3186" s="68">
        <v>12</v>
      </c>
      <c r="F3186" s="67" t="s">
        <v>1793</v>
      </c>
      <c r="G3186" s="67">
        <v>2018</v>
      </c>
      <c r="H3186" s="67"/>
      <c r="I3186" s="67"/>
      <c r="J3186" s="67"/>
      <c r="K3186" s="67"/>
      <c r="L3186" s="6"/>
      <c r="M3186" s="67"/>
      <c r="N3186" s="67" t="s">
        <v>2727</v>
      </c>
      <c r="O3186" s="67"/>
      <c r="P3186" s="408">
        <v>126</v>
      </c>
      <c r="Q3186" s="408">
        <f t="shared" si="78"/>
        <v>126</v>
      </c>
      <c r="R3186" s="408">
        <v>13</v>
      </c>
      <c r="S3186" s="67" t="s">
        <v>3</v>
      </c>
      <c r="T3186" s="67" t="s">
        <v>44</v>
      </c>
      <c r="U3186" s="67" t="s">
        <v>277</v>
      </c>
      <c r="V3186" s="67" t="s">
        <v>1920</v>
      </c>
      <c r="W3186" s="67" t="s">
        <v>2820</v>
      </c>
      <c r="X3186" s="67" t="s">
        <v>2914</v>
      </c>
      <c r="Y3186" s="67"/>
      <c r="Z3186" s="67"/>
      <c r="AA3186" s="67">
        <v>44.145899999999997</v>
      </c>
      <c r="AB3186" s="67">
        <v>-121.3767</v>
      </c>
      <c r="AC3186" s="67" t="s">
        <v>2774</v>
      </c>
      <c r="AD3186" s="67"/>
      <c r="AE3186" s="67" t="s">
        <v>2774</v>
      </c>
      <c r="AG3186" s="67" t="s">
        <v>2727</v>
      </c>
      <c r="AH3186" s="3" t="s">
        <v>1643</v>
      </c>
    </row>
    <row r="3187" spans="1:34" x14ac:dyDescent="0.25">
      <c r="A3187" s="404">
        <v>43395</v>
      </c>
      <c r="D3187" s="67">
        <v>14300011</v>
      </c>
      <c r="E3187" s="68">
        <v>12</v>
      </c>
      <c r="F3187" s="67" t="s">
        <v>1793</v>
      </c>
      <c r="G3187" s="67">
        <v>2018</v>
      </c>
      <c r="H3187" s="67"/>
      <c r="I3187" s="67"/>
      <c r="J3187" s="67"/>
      <c r="K3187" s="67"/>
      <c r="L3187" s="6"/>
      <c r="M3187" s="67"/>
      <c r="N3187" s="67" t="s">
        <v>2727</v>
      </c>
      <c r="O3187" s="67"/>
      <c r="P3187" s="408">
        <v>126</v>
      </c>
      <c r="Q3187" s="408">
        <f t="shared" si="78"/>
        <v>126</v>
      </c>
      <c r="R3187" s="408">
        <v>14</v>
      </c>
      <c r="S3187" s="67" t="s">
        <v>3</v>
      </c>
      <c r="T3187" s="67" t="s">
        <v>44</v>
      </c>
      <c r="U3187" s="67" t="s">
        <v>277</v>
      </c>
      <c r="V3187" s="67" t="s">
        <v>1920</v>
      </c>
      <c r="W3187" s="67" t="s">
        <v>2820</v>
      </c>
      <c r="X3187" s="67" t="s">
        <v>2914</v>
      </c>
      <c r="Y3187" s="67"/>
      <c r="Z3187" s="67"/>
      <c r="AA3187" s="67">
        <v>44.145899999999997</v>
      </c>
      <c r="AB3187" s="67">
        <v>-121.3767</v>
      </c>
      <c r="AC3187" s="67" t="s">
        <v>2774</v>
      </c>
      <c r="AD3187" s="67"/>
      <c r="AE3187" s="67" t="s">
        <v>2774</v>
      </c>
      <c r="AG3187" s="67" t="s">
        <v>2727</v>
      </c>
      <c r="AH3187" s="3" t="s">
        <v>1643</v>
      </c>
    </row>
    <row r="3188" spans="1:34" x14ac:dyDescent="0.25">
      <c r="A3188" s="404">
        <v>43395</v>
      </c>
      <c r="D3188" s="67">
        <v>14300011</v>
      </c>
      <c r="E3188" s="68">
        <v>12</v>
      </c>
      <c r="F3188" s="67" t="s">
        <v>1793</v>
      </c>
      <c r="G3188" s="67">
        <v>2018</v>
      </c>
      <c r="H3188" s="67"/>
      <c r="I3188" s="67"/>
      <c r="J3188" s="67"/>
      <c r="K3188" s="67"/>
      <c r="L3188" s="6"/>
      <c r="M3188" s="67"/>
      <c r="N3188" s="67" t="s">
        <v>2727</v>
      </c>
      <c r="O3188" s="67"/>
      <c r="P3188" s="408">
        <v>126</v>
      </c>
      <c r="Q3188" s="408">
        <f t="shared" si="78"/>
        <v>126</v>
      </c>
      <c r="R3188" s="408">
        <v>15</v>
      </c>
      <c r="S3188" s="67" t="s">
        <v>3</v>
      </c>
      <c r="T3188" s="67" t="s">
        <v>44</v>
      </c>
      <c r="U3188" s="67" t="s">
        <v>277</v>
      </c>
      <c r="V3188" s="67" t="s">
        <v>1920</v>
      </c>
      <c r="W3188" s="67" t="s">
        <v>2820</v>
      </c>
      <c r="X3188" s="67" t="s">
        <v>2914</v>
      </c>
      <c r="Y3188" s="67"/>
      <c r="Z3188" s="67"/>
      <c r="AA3188" s="67">
        <v>44.145899999999997</v>
      </c>
      <c r="AB3188" s="67">
        <v>-121.3767</v>
      </c>
      <c r="AC3188" s="67" t="s">
        <v>2774</v>
      </c>
      <c r="AD3188" s="67"/>
      <c r="AE3188" s="67" t="s">
        <v>2774</v>
      </c>
      <c r="AG3188" s="67" t="s">
        <v>2727</v>
      </c>
      <c r="AH3188" s="3" t="s">
        <v>1643</v>
      </c>
    </row>
    <row r="3189" spans="1:34" x14ac:dyDescent="0.25">
      <c r="A3189" s="404">
        <v>43395</v>
      </c>
      <c r="D3189" s="67">
        <v>14300011</v>
      </c>
      <c r="E3189" s="68">
        <v>12</v>
      </c>
      <c r="F3189" s="67" t="s">
        <v>1793</v>
      </c>
      <c r="G3189" s="67">
        <v>2018</v>
      </c>
      <c r="H3189" s="67"/>
      <c r="I3189" s="67"/>
      <c r="J3189" s="67"/>
      <c r="K3189" s="67"/>
      <c r="L3189" s="6"/>
      <c r="M3189" s="67"/>
      <c r="N3189" s="67" t="s">
        <v>2727</v>
      </c>
      <c r="O3189" s="67"/>
      <c r="P3189" s="408">
        <v>126</v>
      </c>
      <c r="Q3189" s="408">
        <f t="shared" si="78"/>
        <v>126</v>
      </c>
      <c r="R3189" s="408">
        <v>16</v>
      </c>
      <c r="S3189" s="67" t="s">
        <v>3</v>
      </c>
      <c r="T3189" s="67" t="s">
        <v>44</v>
      </c>
      <c r="U3189" s="67" t="s">
        <v>277</v>
      </c>
      <c r="V3189" s="67" t="s">
        <v>1920</v>
      </c>
      <c r="W3189" s="67" t="s">
        <v>2820</v>
      </c>
      <c r="X3189" s="67" t="s">
        <v>2914</v>
      </c>
      <c r="Y3189" s="67"/>
      <c r="Z3189" s="67"/>
      <c r="AA3189" s="67">
        <v>44.145899999999997</v>
      </c>
      <c r="AB3189" s="67">
        <v>-121.3767</v>
      </c>
      <c r="AC3189" s="67" t="s">
        <v>2774</v>
      </c>
      <c r="AD3189" s="67"/>
      <c r="AE3189" s="67" t="s">
        <v>2774</v>
      </c>
      <c r="AG3189" s="67" t="s">
        <v>2727</v>
      </c>
      <c r="AH3189" s="3" t="s">
        <v>1643</v>
      </c>
    </row>
    <row r="3190" spans="1:34" x14ac:dyDescent="0.25">
      <c r="A3190" s="404">
        <v>43395</v>
      </c>
      <c r="D3190" s="67">
        <v>14300011</v>
      </c>
      <c r="E3190" s="68">
        <v>12</v>
      </c>
      <c r="F3190" s="67" t="s">
        <v>1793</v>
      </c>
      <c r="G3190" s="67">
        <v>2018</v>
      </c>
      <c r="H3190" s="67"/>
      <c r="I3190" s="67"/>
      <c r="J3190" s="67"/>
      <c r="K3190" s="67"/>
      <c r="L3190" s="6"/>
      <c r="M3190" s="67"/>
      <c r="N3190" s="67" t="s">
        <v>2727</v>
      </c>
      <c r="O3190" s="67"/>
      <c r="P3190" s="408">
        <v>126</v>
      </c>
      <c r="Q3190" s="408">
        <f t="shared" si="78"/>
        <v>126</v>
      </c>
      <c r="R3190" s="408">
        <v>17</v>
      </c>
      <c r="S3190" s="67" t="s">
        <v>3</v>
      </c>
      <c r="T3190" s="67" t="s">
        <v>44</v>
      </c>
      <c r="U3190" s="67" t="s">
        <v>277</v>
      </c>
      <c r="V3190" s="67" t="s">
        <v>1920</v>
      </c>
      <c r="W3190" s="67" t="s">
        <v>2820</v>
      </c>
      <c r="X3190" s="67" t="s">
        <v>2914</v>
      </c>
      <c r="Y3190" s="67"/>
      <c r="Z3190" s="67"/>
      <c r="AA3190" s="67">
        <v>44.145899999999997</v>
      </c>
      <c r="AB3190" s="67">
        <v>-121.3767</v>
      </c>
      <c r="AC3190" s="67" t="s">
        <v>2774</v>
      </c>
      <c r="AD3190" s="67"/>
      <c r="AE3190" s="67" t="s">
        <v>2774</v>
      </c>
      <c r="AG3190" s="67" t="s">
        <v>2727</v>
      </c>
      <c r="AH3190" s="3" t="s">
        <v>1643</v>
      </c>
    </row>
    <row r="3191" spans="1:34" x14ac:dyDescent="0.25">
      <c r="A3191" s="404">
        <v>43395</v>
      </c>
      <c r="D3191" s="67">
        <v>14300103</v>
      </c>
      <c r="E3191" s="68">
        <v>12</v>
      </c>
      <c r="F3191" s="67" t="s">
        <v>1793</v>
      </c>
      <c r="G3191" s="67">
        <v>2018</v>
      </c>
      <c r="H3191" s="67"/>
      <c r="I3191" s="67"/>
      <c r="J3191" s="67"/>
      <c r="K3191" s="67"/>
      <c r="L3191" s="6"/>
      <c r="M3191" s="67"/>
      <c r="N3191" s="67" t="s">
        <v>2727</v>
      </c>
      <c r="O3191" s="67"/>
      <c r="P3191" s="408">
        <v>127</v>
      </c>
      <c r="Q3191" s="408">
        <f t="shared" si="78"/>
        <v>127</v>
      </c>
      <c r="R3191" s="408">
        <v>1</v>
      </c>
      <c r="S3191" s="67" t="s">
        <v>3</v>
      </c>
      <c r="T3191" s="67" t="s">
        <v>44</v>
      </c>
      <c r="U3191" s="67" t="s">
        <v>277</v>
      </c>
      <c r="V3191" s="67" t="s">
        <v>1920</v>
      </c>
      <c r="W3191" s="67" t="s">
        <v>2820</v>
      </c>
      <c r="X3191" s="67" t="s">
        <v>2918</v>
      </c>
      <c r="Y3191" s="67"/>
      <c r="Z3191" s="67"/>
      <c r="AA3191" s="67">
        <v>44.267099999999999</v>
      </c>
      <c r="AB3191" s="67">
        <v>-121.25149999999999</v>
      </c>
      <c r="AC3191" s="67" t="s">
        <v>2774</v>
      </c>
      <c r="AD3191" s="67"/>
      <c r="AE3191" s="67" t="s">
        <v>2774</v>
      </c>
      <c r="AG3191" s="67" t="s">
        <v>2727</v>
      </c>
      <c r="AH3191" s="3" t="s">
        <v>1643</v>
      </c>
    </row>
    <row r="3192" spans="1:34" x14ac:dyDescent="0.25">
      <c r="A3192" s="404">
        <v>43395</v>
      </c>
      <c r="D3192" s="67">
        <v>14300103</v>
      </c>
      <c r="E3192" s="68">
        <v>12</v>
      </c>
      <c r="F3192" s="67" t="s">
        <v>1793</v>
      </c>
      <c r="G3192" s="67">
        <v>2018</v>
      </c>
      <c r="H3192" s="67"/>
      <c r="I3192" s="67"/>
      <c r="J3192" s="67"/>
      <c r="K3192" s="67"/>
      <c r="L3192" s="6"/>
      <c r="M3192" s="67"/>
      <c r="N3192" s="67" t="s">
        <v>2727</v>
      </c>
      <c r="O3192" s="67"/>
      <c r="P3192" s="408">
        <v>127</v>
      </c>
      <c r="Q3192" s="408">
        <f t="shared" si="78"/>
        <v>127</v>
      </c>
      <c r="R3192" s="408">
        <v>2</v>
      </c>
      <c r="S3192" s="67" t="s">
        <v>3</v>
      </c>
      <c r="T3192" s="67" t="s">
        <v>44</v>
      </c>
      <c r="U3192" s="67" t="s">
        <v>277</v>
      </c>
      <c r="V3192" s="67" t="s">
        <v>1920</v>
      </c>
      <c r="W3192" s="67" t="s">
        <v>2820</v>
      </c>
      <c r="X3192" s="67" t="s">
        <v>2918</v>
      </c>
      <c r="Y3192" s="67"/>
      <c r="Z3192" s="67"/>
      <c r="AA3192" s="67">
        <v>44.267099999999999</v>
      </c>
      <c r="AB3192" s="67">
        <v>-121.25149999999999</v>
      </c>
      <c r="AC3192" s="67" t="s">
        <v>2774</v>
      </c>
      <c r="AD3192" s="67"/>
      <c r="AE3192" s="67" t="s">
        <v>2774</v>
      </c>
      <c r="AG3192" s="67" t="s">
        <v>2727</v>
      </c>
      <c r="AH3192" s="3" t="s">
        <v>1643</v>
      </c>
    </row>
    <row r="3193" spans="1:34" x14ac:dyDescent="0.25">
      <c r="A3193" s="404">
        <v>43395</v>
      </c>
      <c r="D3193" s="67">
        <v>14300103</v>
      </c>
      <c r="E3193" s="68">
        <v>12</v>
      </c>
      <c r="F3193" s="67" t="s">
        <v>1793</v>
      </c>
      <c r="G3193" s="67">
        <v>2018</v>
      </c>
      <c r="H3193" s="67"/>
      <c r="I3193" s="67"/>
      <c r="J3193" s="67"/>
      <c r="K3193" s="67"/>
      <c r="L3193" s="6"/>
      <c r="M3193" s="67"/>
      <c r="N3193" s="67" t="s">
        <v>2727</v>
      </c>
      <c r="O3193" s="67"/>
      <c r="P3193" s="408">
        <v>127</v>
      </c>
      <c r="Q3193" s="408">
        <f t="shared" si="78"/>
        <v>127</v>
      </c>
      <c r="R3193" s="408">
        <v>3</v>
      </c>
      <c r="S3193" s="67" t="s">
        <v>3</v>
      </c>
      <c r="T3193" s="67" t="s">
        <v>44</v>
      </c>
      <c r="U3193" s="67" t="s">
        <v>277</v>
      </c>
      <c r="V3193" s="67" t="s">
        <v>1920</v>
      </c>
      <c r="W3193" s="67" t="s">
        <v>2820</v>
      </c>
      <c r="X3193" s="67" t="s">
        <v>2918</v>
      </c>
      <c r="Y3193" s="67"/>
      <c r="Z3193" s="67"/>
      <c r="AA3193" s="67">
        <v>44.267099999999999</v>
      </c>
      <c r="AB3193" s="67">
        <v>-121.25149999999999</v>
      </c>
      <c r="AC3193" s="67" t="s">
        <v>2774</v>
      </c>
      <c r="AD3193" s="67"/>
      <c r="AE3193" s="67" t="s">
        <v>2774</v>
      </c>
      <c r="AG3193" s="67" t="s">
        <v>2727</v>
      </c>
      <c r="AH3193" s="3" t="s">
        <v>1643</v>
      </c>
    </row>
    <row r="3194" spans="1:34" x14ac:dyDescent="0.25">
      <c r="A3194" s="404">
        <v>43395</v>
      </c>
      <c r="D3194" s="67">
        <v>14300103</v>
      </c>
      <c r="E3194" s="68">
        <v>12</v>
      </c>
      <c r="F3194" s="67" t="s">
        <v>1793</v>
      </c>
      <c r="G3194" s="67">
        <v>2018</v>
      </c>
      <c r="H3194" s="67"/>
      <c r="I3194" s="67"/>
      <c r="J3194" s="67"/>
      <c r="K3194" s="67"/>
      <c r="L3194" s="6"/>
      <c r="M3194" s="67"/>
      <c r="N3194" s="67" t="s">
        <v>2727</v>
      </c>
      <c r="O3194" s="67"/>
      <c r="P3194" s="408">
        <v>127</v>
      </c>
      <c r="Q3194" s="408">
        <f t="shared" si="78"/>
        <v>127</v>
      </c>
      <c r="R3194" s="408">
        <v>4</v>
      </c>
      <c r="S3194" s="67" t="s">
        <v>3</v>
      </c>
      <c r="T3194" s="67" t="s">
        <v>44</v>
      </c>
      <c r="U3194" s="67" t="s">
        <v>277</v>
      </c>
      <c r="V3194" s="67" t="s">
        <v>1920</v>
      </c>
      <c r="W3194" s="67" t="s">
        <v>2820</v>
      </c>
      <c r="X3194" s="67" t="s">
        <v>2918</v>
      </c>
      <c r="Y3194" s="67"/>
      <c r="Z3194" s="67"/>
      <c r="AA3194" s="67">
        <v>44.267099999999999</v>
      </c>
      <c r="AB3194" s="67">
        <v>-121.25149999999999</v>
      </c>
      <c r="AC3194" s="67" t="s">
        <v>2774</v>
      </c>
      <c r="AD3194" s="67"/>
      <c r="AE3194" s="67" t="s">
        <v>2774</v>
      </c>
      <c r="AG3194" s="67" t="s">
        <v>2727</v>
      </c>
      <c r="AH3194" s="3" t="s">
        <v>1643</v>
      </c>
    </row>
    <row r="3195" spans="1:34" x14ac:dyDescent="0.25">
      <c r="A3195" s="404">
        <v>43395</v>
      </c>
      <c r="D3195" s="67">
        <v>14300103</v>
      </c>
      <c r="E3195" s="68">
        <v>12</v>
      </c>
      <c r="F3195" s="67" t="s">
        <v>1793</v>
      </c>
      <c r="G3195" s="67">
        <v>2018</v>
      </c>
      <c r="H3195" s="67"/>
      <c r="I3195" s="67"/>
      <c r="J3195" s="67"/>
      <c r="K3195" s="67"/>
      <c r="L3195" s="6"/>
      <c r="M3195" s="67"/>
      <c r="N3195" s="67" t="s">
        <v>2727</v>
      </c>
      <c r="O3195" s="67"/>
      <c r="P3195" s="408">
        <v>127</v>
      </c>
      <c r="Q3195" s="408">
        <f t="shared" si="78"/>
        <v>127</v>
      </c>
      <c r="R3195" s="408">
        <v>5</v>
      </c>
      <c r="S3195" s="67" t="s">
        <v>3</v>
      </c>
      <c r="T3195" s="67" t="s">
        <v>44</v>
      </c>
      <c r="U3195" s="67" t="s">
        <v>277</v>
      </c>
      <c r="V3195" s="67" t="s">
        <v>1920</v>
      </c>
      <c r="W3195" s="67" t="s">
        <v>2820</v>
      </c>
      <c r="X3195" s="67" t="s">
        <v>2918</v>
      </c>
      <c r="Y3195" s="67"/>
      <c r="Z3195" s="67"/>
      <c r="AA3195" s="67">
        <v>44.267099999999999</v>
      </c>
      <c r="AB3195" s="67">
        <v>-121.25149999999999</v>
      </c>
      <c r="AC3195" s="67" t="s">
        <v>2774</v>
      </c>
      <c r="AD3195" s="67"/>
      <c r="AE3195" s="67" t="s">
        <v>2774</v>
      </c>
      <c r="AG3195" s="67" t="s">
        <v>2727</v>
      </c>
      <c r="AH3195" s="3" t="s">
        <v>1643</v>
      </c>
    </row>
    <row r="3196" spans="1:34" x14ac:dyDescent="0.25">
      <c r="A3196" s="404">
        <v>43395</v>
      </c>
      <c r="D3196" s="67">
        <v>14300103</v>
      </c>
      <c r="E3196" s="68">
        <v>12</v>
      </c>
      <c r="F3196" s="67" t="s">
        <v>1793</v>
      </c>
      <c r="G3196" s="67">
        <v>2018</v>
      </c>
      <c r="H3196" s="67"/>
      <c r="I3196" s="67"/>
      <c r="J3196" s="67"/>
      <c r="K3196" s="67"/>
      <c r="L3196" s="6"/>
      <c r="M3196" s="67"/>
      <c r="N3196" s="67" t="s">
        <v>2727</v>
      </c>
      <c r="O3196" s="67"/>
      <c r="P3196" s="408">
        <v>127</v>
      </c>
      <c r="Q3196" s="408">
        <f t="shared" si="78"/>
        <v>127</v>
      </c>
      <c r="R3196" s="408">
        <v>6</v>
      </c>
      <c r="S3196" s="67" t="s">
        <v>3</v>
      </c>
      <c r="T3196" s="67" t="s">
        <v>44</v>
      </c>
      <c r="U3196" s="67" t="s">
        <v>277</v>
      </c>
      <c r="V3196" s="67" t="s">
        <v>1920</v>
      </c>
      <c r="W3196" s="67" t="s">
        <v>2820</v>
      </c>
      <c r="X3196" s="67" t="s">
        <v>2918</v>
      </c>
      <c r="Y3196" s="67"/>
      <c r="Z3196" s="67"/>
      <c r="AA3196" s="67">
        <v>44.267099999999999</v>
      </c>
      <c r="AB3196" s="67">
        <v>-121.25149999999999</v>
      </c>
      <c r="AC3196" s="67" t="s">
        <v>2774</v>
      </c>
      <c r="AD3196" s="67"/>
      <c r="AE3196" s="67" t="s">
        <v>2774</v>
      </c>
      <c r="AG3196" s="67" t="s">
        <v>2727</v>
      </c>
      <c r="AH3196" s="3" t="s">
        <v>1643</v>
      </c>
    </row>
    <row r="3197" spans="1:34" x14ac:dyDescent="0.25">
      <c r="A3197" s="404">
        <v>43395</v>
      </c>
      <c r="D3197" s="67">
        <v>14300103</v>
      </c>
      <c r="E3197" s="68">
        <v>12</v>
      </c>
      <c r="F3197" s="67" t="s">
        <v>1793</v>
      </c>
      <c r="G3197" s="67">
        <v>2018</v>
      </c>
      <c r="H3197" s="67"/>
      <c r="I3197" s="67"/>
      <c r="J3197" s="67"/>
      <c r="K3197" s="67"/>
      <c r="L3197" s="6"/>
      <c r="M3197" s="67"/>
      <c r="N3197" s="67" t="s">
        <v>2727</v>
      </c>
      <c r="O3197" s="67"/>
      <c r="P3197" s="408">
        <v>127</v>
      </c>
      <c r="Q3197" s="408">
        <f t="shared" si="78"/>
        <v>127</v>
      </c>
      <c r="R3197" s="408">
        <v>7</v>
      </c>
      <c r="S3197" s="67" t="s">
        <v>3</v>
      </c>
      <c r="T3197" s="67" t="s">
        <v>44</v>
      </c>
      <c r="U3197" s="67" t="s">
        <v>277</v>
      </c>
      <c r="V3197" s="67" t="s">
        <v>1920</v>
      </c>
      <c r="W3197" s="67" t="s">
        <v>2820</v>
      </c>
      <c r="X3197" s="67" t="s">
        <v>2918</v>
      </c>
      <c r="Y3197" s="67"/>
      <c r="Z3197" s="67"/>
      <c r="AA3197" s="67">
        <v>44.267099999999999</v>
      </c>
      <c r="AB3197" s="67">
        <v>-121.25149999999999</v>
      </c>
      <c r="AC3197" s="67" t="s">
        <v>2774</v>
      </c>
      <c r="AD3197" s="67"/>
      <c r="AE3197" s="67" t="s">
        <v>2774</v>
      </c>
      <c r="AG3197" s="67" t="s">
        <v>2727</v>
      </c>
      <c r="AH3197" s="3" t="s">
        <v>1643</v>
      </c>
    </row>
    <row r="3198" spans="1:34" x14ac:dyDescent="0.25">
      <c r="A3198" s="404">
        <v>43395</v>
      </c>
      <c r="D3198" s="67">
        <v>14300103</v>
      </c>
      <c r="E3198" s="68">
        <v>12</v>
      </c>
      <c r="F3198" s="67" t="s">
        <v>1793</v>
      </c>
      <c r="G3198" s="67">
        <v>2018</v>
      </c>
      <c r="H3198" s="67"/>
      <c r="I3198" s="67"/>
      <c r="J3198" s="67"/>
      <c r="K3198" s="67"/>
      <c r="L3198" s="6"/>
      <c r="M3198" s="67"/>
      <c r="N3198" s="67" t="s">
        <v>2727</v>
      </c>
      <c r="O3198" s="67"/>
      <c r="P3198" s="408">
        <v>127</v>
      </c>
      <c r="Q3198" s="408">
        <f t="shared" si="78"/>
        <v>127</v>
      </c>
      <c r="R3198" s="408">
        <v>8</v>
      </c>
      <c r="S3198" s="67" t="s">
        <v>3</v>
      </c>
      <c r="T3198" s="67" t="s">
        <v>44</v>
      </c>
      <c r="U3198" s="67" t="s">
        <v>277</v>
      </c>
      <c r="V3198" s="67" t="s">
        <v>1920</v>
      </c>
      <c r="W3198" s="67" t="s">
        <v>2820</v>
      </c>
      <c r="X3198" s="67" t="s">
        <v>2918</v>
      </c>
      <c r="Y3198" s="67"/>
      <c r="Z3198" s="67"/>
      <c r="AA3198" s="67">
        <v>44.267099999999999</v>
      </c>
      <c r="AB3198" s="67">
        <v>-121.25149999999999</v>
      </c>
      <c r="AC3198" s="67" t="s">
        <v>2774</v>
      </c>
      <c r="AD3198" s="67"/>
      <c r="AE3198" s="67" t="s">
        <v>2774</v>
      </c>
      <c r="AG3198" s="67" t="s">
        <v>2727</v>
      </c>
      <c r="AH3198" s="3" t="s">
        <v>1643</v>
      </c>
    </row>
    <row r="3199" spans="1:34" x14ac:dyDescent="0.25">
      <c r="A3199" s="404">
        <v>43395</v>
      </c>
      <c r="D3199" s="67">
        <v>14300186</v>
      </c>
      <c r="E3199" s="68">
        <v>12</v>
      </c>
      <c r="F3199" s="67" t="s">
        <v>1793</v>
      </c>
      <c r="G3199" s="67">
        <v>2018</v>
      </c>
      <c r="H3199" s="67"/>
      <c r="I3199" s="67"/>
      <c r="J3199" s="67"/>
      <c r="K3199" s="67"/>
      <c r="L3199" s="6"/>
      <c r="M3199" s="67"/>
      <c r="N3199" s="67" t="s">
        <v>2727</v>
      </c>
      <c r="O3199" s="67"/>
      <c r="P3199" s="408">
        <v>128</v>
      </c>
      <c r="Q3199" s="408">
        <f t="shared" si="78"/>
        <v>128</v>
      </c>
      <c r="R3199" s="408">
        <v>1</v>
      </c>
      <c r="S3199" s="67" t="s">
        <v>3</v>
      </c>
      <c r="T3199" s="67" t="s">
        <v>44</v>
      </c>
      <c r="U3199" s="67" t="s">
        <v>277</v>
      </c>
      <c r="V3199" s="67" t="s">
        <v>1920</v>
      </c>
      <c r="W3199" s="67" t="s">
        <v>2820</v>
      </c>
      <c r="X3199" s="67" t="s">
        <v>2918</v>
      </c>
      <c r="Y3199" s="67"/>
      <c r="Z3199" s="67"/>
      <c r="AA3199" s="67">
        <v>44.266800000000003</v>
      </c>
      <c r="AB3199" s="67">
        <v>-121.2514</v>
      </c>
      <c r="AC3199" s="67" t="s">
        <v>2774</v>
      </c>
      <c r="AD3199" s="67"/>
      <c r="AE3199" s="67" t="s">
        <v>2774</v>
      </c>
      <c r="AG3199" s="67" t="s">
        <v>2727</v>
      </c>
      <c r="AH3199" s="3" t="s">
        <v>1643</v>
      </c>
    </row>
    <row r="3200" spans="1:34" x14ac:dyDescent="0.25">
      <c r="A3200" s="404">
        <v>43395</v>
      </c>
      <c r="D3200" s="67">
        <v>14300186</v>
      </c>
      <c r="E3200" s="68">
        <v>12</v>
      </c>
      <c r="F3200" s="67" t="s">
        <v>1793</v>
      </c>
      <c r="G3200" s="67">
        <v>2018</v>
      </c>
      <c r="H3200" s="67"/>
      <c r="I3200" s="67"/>
      <c r="J3200" s="67"/>
      <c r="K3200" s="67"/>
      <c r="L3200" s="6"/>
      <c r="M3200" s="67"/>
      <c r="N3200" s="67" t="s">
        <v>2727</v>
      </c>
      <c r="O3200" s="67"/>
      <c r="P3200" s="408">
        <v>128</v>
      </c>
      <c r="Q3200" s="408">
        <f t="shared" si="78"/>
        <v>128</v>
      </c>
      <c r="R3200" s="408">
        <v>2</v>
      </c>
      <c r="S3200" s="67" t="s">
        <v>3</v>
      </c>
      <c r="T3200" s="67" t="s">
        <v>44</v>
      </c>
      <c r="U3200" s="67" t="s">
        <v>277</v>
      </c>
      <c r="V3200" s="67" t="s">
        <v>1920</v>
      </c>
      <c r="W3200" s="67" t="s">
        <v>2820</v>
      </c>
      <c r="X3200" s="67" t="s">
        <v>2918</v>
      </c>
      <c r="Y3200" s="67"/>
      <c r="Z3200" s="67"/>
      <c r="AA3200" s="67">
        <v>44.266800000000003</v>
      </c>
      <c r="AB3200" s="67">
        <v>-121.2514</v>
      </c>
      <c r="AC3200" s="67" t="s">
        <v>2774</v>
      </c>
      <c r="AD3200" s="67"/>
      <c r="AE3200" s="67" t="s">
        <v>2774</v>
      </c>
      <c r="AG3200" s="67" t="s">
        <v>2727</v>
      </c>
      <c r="AH3200" s="3" t="s">
        <v>1643</v>
      </c>
    </row>
    <row r="3201" spans="1:34" x14ac:dyDescent="0.25">
      <c r="A3201" s="404">
        <v>43395</v>
      </c>
      <c r="D3201" s="67">
        <v>14300186</v>
      </c>
      <c r="E3201" s="68">
        <v>12</v>
      </c>
      <c r="F3201" s="67" t="s">
        <v>1793</v>
      </c>
      <c r="G3201" s="67">
        <v>2018</v>
      </c>
      <c r="H3201" s="67"/>
      <c r="I3201" s="67"/>
      <c r="J3201" s="67"/>
      <c r="K3201" s="67"/>
      <c r="L3201" s="6"/>
      <c r="M3201" s="67"/>
      <c r="N3201" s="67" t="s">
        <v>2727</v>
      </c>
      <c r="O3201" s="67"/>
      <c r="P3201" s="408">
        <v>128</v>
      </c>
      <c r="Q3201" s="408">
        <f t="shared" si="78"/>
        <v>128</v>
      </c>
      <c r="R3201" s="408">
        <v>3</v>
      </c>
      <c r="S3201" s="67" t="s">
        <v>3</v>
      </c>
      <c r="T3201" s="67" t="s">
        <v>44</v>
      </c>
      <c r="U3201" s="67" t="s">
        <v>277</v>
      </c>
      <c r="V3201" s="67" t="s">
        <v>1920</v>
      </c>
      <c r="W3201" s="67" t="s">
        <v>2820</v>
      </c>
      <c r="X3201" s="67" t="s">
        <v>2918</v>
      </c>
      <c r="Y3201" s="67"/>
      <c r="Z3201" s="67"/>
      <c r="AA3201" s="67">
        <v>44.266800000000003</v>
      </c>
      <c r="AB3201" s="67">
        <v>-121.2514</v>
      </c>
      <c r="AC3201" s="67" t="s">
        <v>2774</v>
      </c>
      <c r="AD3201" s="67"/>
      <c r="AE3201" s="67" t="s">
        <v>2774</v>
      </c>
      <c r="AG3201" s="67" t="s">
        <v>2727</v>
      </c>
      <c r="AH3201" s="3" t="s">
        <v>1643</v>
      </c>
    </row>
    <row r="3202" spans="1:34" x14ac:dyDescent="0.25">
      <c r="A3202" s="404">
        <v>43395</v>
      </c>
      <c r="D3202" s="67">
        <v>14300186</v>
      </c>
      <c r="E3202" s="68">
        <v>12</v>
      </c>
      <c r="F3202" s="67" t="s">
        <v>1793</v>
      </c>
      <c r="G3202" s="67">
        <v>2018</v>
      </c>
      <c r="H3202" s="67"/>
      <c r="I3202" s="67"/>
      <c r="J3202" s="67"/>
      <c r="K3202" s="67"/>
      <c r="L3202" s="6"/>
      <c r="M3202" s="67"/>
      <c r="N3202" s="67" t="s">
        <v>2727</v>
      </c>
      <c r="O3202" s="67"/>
      <c r="P3202" s="408">
        <v>128</v>
      </c>
      <c r="Q3202" s="408">
        <f t="shared" si="78"/>
        <v>128</v>
      </c>
      <c r="R3202" s="408">
        <v>4</v>
      </c>
      <c r="S3202" s="67" t="s">
        <v>3</v>
      </c>
      <c r="T3202" s="67" t="s">
        <v>44</v>
      </c>
      <c r="U3202" s="67" t="s">
        <v>277</v>
      </c>
      <c r="V3202" s="67" t="s">
        <v>1920</v>
      </c>
      <c r="W3202" s="67" t="s">
        <v>2820</v>
      </c>
      <c r="X3202" s="67" t="s">
        <v>2918</v>
      </c>
      <c r="Y3202" s="67"/>
      <c r="Z3202" s="67"/>
      <c r="AA3202" s="67">
        <v>44.266800000000003</v>
      </c>
      <c r="AB3202" s="67">
        <v>-121.2514</v>
      </c>
      <c r="AC3202" s="67" t="s">
        <v>2774</v>
      </c>
      <c r="AD3202" s="67"/>
      <c r="AE3202" s="67" t="s">
        <v>2774</v>
      </c>
      <c r="AG3202" s="67" t="s">
        <v>2727</v>
      </c>
      <c r="AH3202" s="3" t="s">
        <v>1643</v>
      </c>
    </row>
    <row r="3203" spans="1:34" x14ac:dyDescent="0.25">
      <c r="A3203" s="404">
        <v>43395</v>
      </c>
      <c r="D3203" s="67">
        <v>14300186</v>
      </c>
      <c r="E3203" s="68">
        <v>12</v>
      </c>
      <c r="F3203" s="67" t="s">
        <v>1793</v>
      </c>
      <c r="G3203" s="67">
        <v>2018</v>
      </c>
      <c r="H3203" s="67"/>
      <c r="I3203" s="67"/>
      <c r="J3203" s="67"/>
      <c r="K3203" s="67"/>
      <c r="L3203" s="6"/>
      <c r="M3203" s="67"/>
      <c r="N3203" s="67" t="s">
        <v>2727</v>
      </c>
      <c r="O3203" s="67"/>
      <c r="P3203" s="408">
        <v>128</v>
      </c>
      <c r="Q3203" s="408">
        <f t="shared" si="78"/>
        <v>128</v>
      </c>
      <c r="R3203" s="408">
        <v>5</v>
      </c>
      <c r="S3203" s="67" t="s">
        <v>3</v>
      </c>
      <c r="T3203" s="67" t="s">
        <v>44</v>
      </c>
      <c r="U3203" s="67" t="s">
        <v>277</v>
      </c>
      <c r="V3203" s="67" t="s">
        <v>1920</v>
      </c>
      <c r="W3203" s="67" t="s">
        <v>2820</v>
      </c>
      <c r="X3203" s="67" t="s">
        <v>2918</v>
      </c>
      <c r="Y3203" s="67"/>
      <c r="Z3203" s="67"/>
      <c r="AA3203" s="67">
        <v>44.266800000000003</v>
      </c>
      <c r="AB3203" s="67">
        <v>-121.2514</v>
      </c>
      <c r="AC3203" s="67" t="s">
        <v>2774</v>
      </c>
      <c r="AD3203" s="67"/>
      <c r="AE3203" s="67" t="s">
        <v>2774</v>
      </c>
      <c r="AG3203" s="67" t="s">
        <v>2727</v>
      </c>
      <c r="AH3203" s="3" t="s">
        <v>1643</v>
      </c>
    </row>
    <row r="3204" spans="1:34" x14ac:dyDescent="0.25">
      <c r="A3204" s="404">
        <v>43395</v>
      </c>
      <c r="D3204" s="67">
        <v>14300186</v>
      </c>
      <c r="E3204" s="68">
        <v>12</v>
      </c>
      <c r="F3204" s="67" t="s">
        <v>1793</v>
      </c>
      <c r="G3204" s="67">
        <v>2018</v>
      </c>
      <c r="H3204" s="67"/>
      <c r="I3204" s="67"/>
      <c r="J3204" s="67"/>
      <c r="K3204" s="67"/>
      <c r="L3204" s="6"/>
      <c r="M3204" s="67"/>
      <c r="N3204" s="67" t="s">
        <v>2727</v>
      </c>
      <c r="O3204" s="67"/>
      <c r="P3204" s="408">
        <v>128</v>
      </c>
      <c r="Q3204" s="408">
        <f t="shared" si="78"/>
        <v>128</v>
      </c>
      <c r="R3204" s="408">
        <v>6</v>
      </c>
      <c r="S3204" s="67" t="s">
        <v>3</v>
      </c>
      <c r="T3204" s="67" t="s">
        <v>44</v>
      </c>
      <c r="U3204" s="67" t="s">
        <v>277</v>
      </c>
      <c r="V3204" s="67" t="s">
        <v>1920</v>
      </c>
      <c r="W3204" s="67" t="s">
        <v>2820</v>
      </c>
      <c r="X3204" s="67" t="s">
        <v>2918</v>
      </c>
      <c r="Y3204" s="67"/>
      <c r="Z3204" s="67"/>
      <c r="AA3204" s="67">
        <v>44.266800000000003</v>
      </c>
      <c r="AB3204" s="67">
        <v>-121.2514</v>
      </c>
      <c r="AC3204" s="67" t="s">
        <v>2774</v>
      </c>
      <c r="AD3204" s="67"/>
      <c r="AE3204" s="67" t="s">
        <v>2774</v>
      </c>
      <c r="AG3204" s="67" t="s">
        <v>2727</v>
      </c>
      <c r="AH3204" s="3" t="s">
        <v>1643</v>
      </c>
    </row>
    <row r="3205" spans="1:34" x14ac:dyDescent="0.25">
      <c r="A3205" s="404">
        <v>43395</v>
      </c>
      <c r="D3205" s="67">
        <v>14300186</v>
      </c>
      <c r="E3205" s="68">
        <v>12</v>
      </c>
      <c r="F3205" s="67" t="s">
        <v>1793</v>
      </c>
      <c r="G3205" s="67">
        <v>2018</v>
      </c>
      <c r="H3205" s="67"/>
      <c r="I3205" s="67"/>
      <c r="J3205" s="67"/>
      <c r="K3205" s="67"/>
      <c r="L3205" s="6"/>
      <c r="M3205" s="67"/>
      <c r="N3205" s="67" t="s">
        <v>2727</v>
      </c>
      <c r="O3205" s="67"/>
      <c r="P3205" s="408">
        <v>128</v>
      </c>
      <c r="Q3205" s="408">
        <f t="shared" si="78"/>
        <v>128</v>
      </c>
      <c r="R3205" s="408">
        <v>7</v>
      </c>
      <c r="S3205" s="67" t="s">
        <v>3</v>
      </c>
      <c r="T3205" s="67" t="s">
        <v>44</v>
      </c>
      <c r="U3205" s="67" t="s">
        <v>277</v>
      </c>
      <c r="V3205" s="67" t="s">
        <v>1920</v>
      </c>
      <c r="W3205" s="67" t="s">
        <v>2820</v>
      </c>
      <c r="X3205" s="67" t="s">
        <v>2918</v>
      </c>
      <c r="Y3205" s="67"/>
      <c r="Z3205" s="67"/>
      <c r="AA3205" s="67">
        <v>44.266800000000003</v>
      </c>
      <c r="AB3205" s="67">
        <v>-121.2514</v>
      </c>
      <c r="AC3205" s="67" t="s">
        <v>2774</v>
      </c>
      <c r="AD3205" s="67"/>
      <c r="AE3205" s="67" t="s">
        <v>2774</v>
      </c>
      <c r="AG3205" s="67" t="s">
        <v>2727</v>
      </c>
      <c r="AH3205" s="3" t="s">
        <v>1643</v>
      </c>
    </row>
    <row r="3206" spans="1:34" x14ac:dyDescent="0.25">
      <c r="A3206" s="404">
        <v>43395</v>
      </c>
      <c r="D3206" s="67">
        <v>14964681</v>
      </c>
      <c r="E3206" s="68">
        <v>26</v>
      </c>
      <c r="F3206" s="67" t="s">
        <v>1793</v>
      </c>
      <c r="G3206" s="67">
        <v>2018</v>
      </c>
      <c r="H3206" s="67"/>
      <c r="I3206" s="67"/>
      <c r="J3206" s="67"/>
      <c r="K3206" s="67"/>
      <c r="L3206" s="6"/>
      <c r="M3206" s="67"/>
      <c r="N3206" s="67" t="s">
        <v>2727</v>
      </c>
      <c r="O3206" s="67"/>
      <c r="P3206" s="408">
        <v>130</v>
      </c>
      <c r="Q3206" s="408">
        <f t="shared" si="78"/>
        <v>130</v>
      </c>
      <c r="R3206" s="408">
        <v>1</v>
      </c>
      <c r="S3206" s="67" t="s">
        <v>3</v>
      </c>
      <c r="T3206" s="67" t="s">
        <v>44</v>
      </c>
      <c r="U3206" s="67" t="s">
        <v>1685</v>
      </c>
      <c r="V3206" s="67" t="s">
        <v>1920</v>
      </c>
      <c r="W3206" s="67" t="s">
        <v>2756</v>
      </c>
      <c r="X3206" s="67" t="s">
        <v>2930</v>
      </c>
      <c r="Y3206" s="67"/>
      <c r="Z3206" s="67"/>
      <c r="AA3206" s="67">
        <v>44.263500000000001</v>
      </c>
      <c r="AB3206" s="67">
        <v>-118.6895</v>
      </c>
      <c r="AC3206" s="67" t="s">
        <v>2774</v>
      </c>
      <c r="AD3206" s="67"/>
      <c r="AE3206" s="67" t="s">
        <v>2774</v>
      </c>
      <c r="AG3206" s="67" t="s">
        <v>2727</v>
      </c>
      <c r="AH3206" s="3" t="s">
        <v>1643</v>
      </c>
    </row>
    <row r="3207" spans="1:34" x14ac:dyDescent="0.25">
      <c r="A3207" s="404">
        <v>43395</v>
      </c>
      <c r="D3207" s="67">
        <v>14964681</v>
      </c>
      <c r="E3207" s="68">
        <v>26</v>
      </c>
      <c r="F3207" s="67" t="s">
        <v>1793</v>
      </c>
      <c r="G3207" s="67">
        <v>2018</v>
      </c>
      <c r="H3207" s="67"/>
      <c r="I3207" s="67"/>
      <c r="J3207" s="67"/>
      <c r="K3207" s="67"/>
      <c r="L3207" s="6"/>
      <c r="M3207" s="67"/>
      <c r="N3207" s="67" t="s">
        <v>2727</v>
      </c>
      <c r="O3207" s="67"/>
      <c r="P3207" s="408">
        <v>130</v>
      </c>
      <c r="Q3207" s="408">
        <f t="shared" si="78"/>
        <v>130</v>
      </c>
      <c r="R3207" s="408">
        <v>2</v>
      </c>
      <c r="S3207" s="67" t="s">
        <v>3</v>
      </c>
      <c r="T3207" s="67" t="s">
        <v>44</v>
      </c>
      <c r="U3207" s="67" t="s">
        <v>1685</v>
      </c>
      <c r="V3207" s="67" t="s">
        <v>1920</v>
      </c>
      <c r="W3207" s="67" t="s">
        <v>2756</v>
      </c>
      <c r="X3207" s="67" t="s">
        <v>2930</v>
      </c>
      <c r="Y3207" s="67"/>
      <c r="Z3207" s="67"/>
      <c r="AA3207" s="67">
        <v>44.263500000000001</v>
      </c>
      <c r="AB3207" s="67">
        <v>-118.6895</v>
      </c>
      <c r="AC3207" s="67" t="s">
        <v>2774</v>
      </c>
      <c r="AD3207" s="67"/>
      <c r="AE3207" s="67" t="s">
        <v>2774</v>
      </c>
      <c r="AG3207" s="67" t="s">
        <v>2727</v>
      </c>
      <c r="AH3207" s="3" t="s">
        <v>1643</v>
      </c>
    </row>
    <row r="3208" spans="1:34" x14ac:dyDescent="0.25">
      <c r="A3208" s="404">
        <v>43395</v>
      </c>
      <c r="D3208" s="67">
        <v>14964681</v>
      </c>
      <c r="E3208" s="68">
        <v>26</v>
      </c>
      <c r="F3208" s="67" t="s">
        <v>1793</v>
      </c>
      <c r="G3208" s="67">
        <v>2018</v>
      </c>
      <c r="H3208" s="67"/>
      <c r="I3208" s="67"/>
      <c r="J3208" s="67"/>
      <c r="K3208" s="67"/>
      <c r="L3208" s="6"/>
      <c r="M3208" s="67"/>
      <c r="N3208" s="67" t="s">
        <v>2727</v>
      </c>
      <c r="O3208" s="67"/>
      <c r="P3208" s="408">
        <v>130</v>
      </c>
      <c r="Q3208" s="408">
        <f t="shared" si="78"/>
        <v>130</v>
      </c>
      <c r="R3208" s="408">
        <v>3</v>
      </c>
      <c r="S3208" s="67" t="s">
        <v>3</v>
      </c>
      <c r="T3208" s="67" t="s">
        <v>44</v>
      </c>
      <c r="U3208" s="67" t="s">
        <v>1685</v>
      </c>
      <c r="V3208" s="67" t="s">
        <v>1920</v>
      </c>
      <c r="W3208" s="67" t="s">
        <v>2756</v>
      </c>
      <c r="X3208" s="67" t="s">
        <v>2930</v>
      </c>
      <c r="Y3208" s="67"/>
      <c r="Z3208" s="67"/>
      <c r="AA3208" s="67">
        <v>44.263500000000001</v>
      </c>
      <c r="AB3208" s="67">
        <v>-118.6895</v>
      </c>
      <c r="AC3208" s="67" t="s">
        <v>2774</v>
      </c>
      <c r="AD3208" s="67"/>
      <c r="AE3208" s="67" t="s">
        <v>2774</v>
      </c>
      <c r="AG3208" s="67" t="s">
        <v>2727</v>
      </c>
      <c r="AH3208" s="3" t="s">
        <v>1643</v>
      </c>
    </row>
    <row r="3209" spans="1:34" x14ac:dyDescent="0.25">
      <c r="A3209" s="404">
        <v>43395</v>
      </c>
      <c r="D3209" s="67">
        <v>14964681</v>
      </c>
      <c r="E3209" s="68">
        <v>26</v>
      </c>
      <c r="F3209" s="67" t="s">
        <v>1793</v>
      </c>
      <c r="G3209" s="67">
        <v>2018</v>
      </c>
      <c r="H3209" s="67"/>
      <c r="I3209" s="67"/>
      <c r="J3209" s="67"/>
      <c r="K3209" s="67"/>
      <c r="L3209" s="6"/>
      <c r="M3209" s="67"/>
      <c r="N3209" s="67" t="s">
        <v>2727</v>
      </c>
      <c r="O3209" s="67"/>
      <c r="P3209" s="408">
        <v>130</v>
      </c>
      <c r="Q3209" s="408">
        <f t="shared" si="78"/>
        <v>130</v>
      </c>
      <c r="R3209" s="408">
        <v>4</v>
      </c>
      <c r="S3209" s="67" t="s">
        <v>3</v>
      </c>
      <c r="T3209" s="67" t="s">
        <v>44</v>
      </c>
      <c r="U3209" s="67" t="s">
        <v>1685</v>
      </c>
      <c r="V3209" s="67" t="s">
        <v>1920</v>
      </c>
      <c r="W3209" s="67" t="s">
        <v>2756</v>
      </c>
      <c r="X3209" s="67" t="s">
        <v>2930</v>
      </c>
      <c r="Y3209" s="67"/>
      <c r="Z3209" s="67"/>
      <c r="AA3209" s="67">
        <v>44.263500000000001</v>
      </c>
      <c r="AB3209" s="67">
        <v>-118.6895</v>
      </c>
      <c r="AC3209" s="67" t="s">
        <v>2774</v>
      </c>
      <c r="AD3209" s="67"/>
      <c r="AE3209" s="67" t="s">
        <v>2774</v>
      </c>
      <c r="AG3209" s="67" t="s">
        <v>2727</v>
      </c>
      <c r="AH3209" s="3" t="s">
        <v>1643</v>
      </c>
    </row>
    <row r="3210" spans="1:34" x14ac:dyDescent="0.25">
      <c r="A3210" s="404">
        <v>43395</v>
      </c>
      <c r="D3210" s="67">
        <v>14964681</v>
      </c>
      <c r="E3210" s="68">
        <v>26</v>
      </c>
      <c r="F3210" s="67" t="s">
        <v>1793</v>
      </c>
      <c r="G3210" s="67">
        <v>2018</v>
      </c>
      <c r="H3210" s="67"/>
      <c r="I3210" s="67"/>
      <c r="J3210" s="67"/>
      <c r="K3210" s="67"/>
      <c r="L3210" s="6"/>
      <c r="M3210" s="67"/>
      <c r="N3210" s="67" t="s">
        <v>2727</v>
      </c>
      <c r="O3210" s="67"/>
      <c r="P3210" s="408">
        <v>130</v>
      </c>
      <c r="Q3210" s="408">
        <f t="shared" si="78"/>
        <v>130</v>
      </c>
      <c r="R3210" s="408">
        <v>5</v>
      </c>
      <c r="S3210" s="67" t="s">
        <v>3</v>
      </c>
      <c r="T3210" s="67" t="s">
        <v>44</v>
      </c>
      <c r="U3210" s="67" t="s">
        <v>1685</v>
      </c>
      <c r="V3210" s="67" t="s">
        <v>1920</v>
      </c>
      <c r="W3210" s="67" t="s">
        <v>2756</v>
      </c>
      <c r="X3210" s="67" t="s">
        <v>2930</v>
      </c>
      <c r="Y3210" s="67"/>
      <c r="Z3210" s="67"/>
      <c r="AA3210" s="67">
        <v>44.263500000000001</v>
      </c>
      <c r="AB3210" s="67">
        <v>-118.6895</v>
      </c>
      <c r="AC3210" s="67" t="s">
        <v>2774</v>
      </c>
      <c r="AD3210" s="67"/>
      <c r="AE3210" s="67" t="s">
        <v>2774</v>
      </c>
      <c r="AG3210" s="67" t="s">
        <v>2727</v>
      </c>
      <c r="AH3210" s="3" t="s">
        <v>1643</v>
      </c>
    </row>
    <row r="3211" spans="1:34" x14ac:dyDescent="0.25">
      <c r="A3211" s="404">
        <v>43395</v>
      </c>
      <c r="D3211" s="67">
        <v>14964771</v>
      </c>
      <c r="E3211" s="68">
        <v>26</v>
      </c>
      <c r="F3211" s="67" t="s">
        <v>1793</v>
      </c>
      <c r="G3211" s="67">
        <v>2018</v>
      </c>
      <c r="H3211" s="67"/>
      <c r="I3211" s="67"/>
      <c r="J3211" s="67"/>
      <c r="K3211" s="67"/>
      <c r="L3211" s="6"/>
      <c r="M3211" s="67"/>
      <c r="N3211" s="67" t="s">
        <v>2727</v>
      </c>
      <c r="O3211" s="67"/>
      <c r="P3211" s="408">
        <v>131</v>
      </c>
      <c r="Q3211" s="408">
        <f t="shared" si="78"/>
        <v>131</v>
      </c>
      <c r="R3211" s="408">
        <v>1</v>
      </c>
      <c r="S3211" s="67" t="s">
        <v>3</v>
      </c>
      <c r="T3211" s="67" t="s">
        <v>44</v>
      </c>
      <c r="U3211" s="67" t="s">
        <v>1685</v>
      </c>
      <c r="V3211" s="67" t="s">
        <v>1920</v>
      </c>
      <c r="W3211" s="67" t="s">
        <v>2756</v>
      </c>
      <c r="X3211" s="67" t="s">
        <v>2932</v>
      </c>
      <c r="Y3211" s="67"/>
      <c r="Z3211" s="67"/>
      <c r="AA3211" s="67">
        <v>44.238599999999998</v>
      </c>
      <c r="AB3211" s="67">
        <v>-118.7718</v>
      </c>
      <c r="AC3211" s="67" t="s">
        <v>2774</v>
      </c>
      <c r="AD3211" s="67"/>
      <c r="AE3211" s="67" t="s">
        <v>2774</v>
      </c>
      <c r="AG3211" s="67" t="s">
        <v>2727</v>
      </c>
      <c r="AH3211" s="3" t="s">
        <v>1643</v>
      </c>
    </row>
    <row r="3212" spans="1:34" x14ac:dyDescent="0.25">
      <c r="A3212" s="404">
        <v>43395</v>
      </c>
      <c r="D3212" s="67">
        <v>14964771</v>
      </c>
      <c r="E3212" s="68">
        <v>26</v>
      </c>
      <c r="F3212" s="67" t="s">
        <v>1793</v>
      </c>
      <c r="G3212" s="67">
        <v>2018</v>
      </c>
      <c r="H3212" s="67"/>
      <c r="I3212" s="67"/>
      <c r="J3212" s="67"/>
      <c r="K3212" s="67"/>
      <c r="L3212" s="6"/>
      <c r="M3212" s="67"/>
      <c r="N3212" s="67" t="s">
        <v>2727</v>
      </c>
      <c r="O3212" s="67"/>
      <c r="P3212" s="408">
        <v>131</v>
      </c>
      <c r="Q3212" s="408">
        <f t="shared" si="78"/>
        <v>131</v>
      </c>
      <c r="R3212" s="408">
        <v>2</v>
      </c>
      <c r="S3212" s="67" t="s">
        <v>3</v>
      </c>
      <c r="T3212" s="67" t="s">
        <v>44</v>
      </c>
      <c r="U3212" s="67" t="s">
        <v>1685</v>
      </c>
      <c r="V3212" s="67" t="s">
        <v>1920</v>
      </c>
      <c r="W3212" s="67" t="s">
        <v>2756</v>
      </c>
      <c r="X3212" s="67" t="s">
        <v>2932</v>
      </c>
      <c r="Y3212" s="67"/>
      <c r="Z3212" s="67"/>
      <c r="AA3212" s="67">
        <v>44.238599999999998</v>
      </c>
      <c r="AB3212" s="67">
        <v>-118.7718</v>
      </c>
      <c r="AC3212" s="67" t="s">
        <v>2774</v>
      </c>
      <c r="AD3212" s="67"/>
      <c r="AE3212" s="67" t="s">
        <v>2774</v>
      </c>
      <c r="AG3212" s="67" t="s">
        <v>2727</v>
      </c>
      <c r="AH3212" s="3" t="s">
        <v>1643</v>
      </c>
    </row>
    <row r="3213" spans="1:34" x14ac:dyDescent="0.25">
      <c r="A3213" s="404">
        <v>43395</v>
      </c>
      <c r="D3213" s="67">
        <v>14964771</v>
      </c>
      <c r="E3213" s="68">
        <v>26</v>
      </c>
      <c r="F3213" s="67" t="s">
        <v>1793</v>
      </c>
      <c r="G3213" s="67">
        <v>2018</v>
      </c>
      <c r="H3213" s="67"/>
      <c r="I3213" s="67"/>
      <c r="J3213" s="67"/>
      <c r="K3213" s="67"/>
      <c r="L3213" s="6"/>
      <c r="M3213" s="67"/>
      <c r="N3213" s="67" t="s">
        <v>2727</v>
      </c>
      <c r="O3213" s="67"/>
      <c r="P3213" s="408">
        <v>131</v>
      </c>
      <c r="Q3213" s="408">
        <f t="shared" si="78"/>
        <v>131</v>
      </c>
      <c r="R3213" s="408">
        <v>3</v>
      </c>
      <c r="S3213" s="67" t="s">
        <v>3</v>
      </c>
      <c r="T3213" s="67" t="s">
        <v>44</v>
      </c>
      <c r="U3213" s="67" t="s">
        <v>1685</v>
      </c>
      <c r="V3213" s="67" t="s">
        <v>1920</v>
      </c>
      <c r="W3213" s="67" t="s">
        <v>2756</v>
      </c>
      <c r="X3213" s="67" t="s">
        <v>2932</v>
      </c>
      <c r="Y3213" s="67"/>
      <c r="Z3213" s="67"/>
      <c r="AA3213" s="67">
        <v>44.238599999999998</v>
      </c>
      <c r="AB3213" s="67">
        <v>-118.7718</v>
      </c>
      <c r="AC3213" s="67" t="s">
        <v>2774</v>
      </c>
      <c r="AD3213" s="67"/>
      <c r="AE3213" s="67" t="s">
        <v>2774</v>
      </c>
      <c r="AG3213" s="67" t="s">
        <v>2727</v>
      </c>
      <c r="AH3213" s="3" t="s">
        <v>1643</v>
      </c>
    </row>
    <row r="3214" spans="1:34" x14ac:dyDescent="0.25">
      <c r="A3214" s="404">
        <v>43395</v>
      </c>
      <c r="D3214" s="67">
        <v>14964771</v>
      </c>
      <c r="E3214" s="68">
        <v>26</v>
      </c>
      <c r="F3214" s="67" t="s">
        <v>1793</v>
      </c>
      <c r="G3214" s="67">
        <v>2018</v>
      </c>
      <c r="H3214" s="67"/>
      <c r="I3214" s="67"/>
      <c r="J3214" s="67"/>
      <c r="K3214" s="67"/>
      <c r="L3214" s="6"/>
      <c r="M3214" s="67"/>
      <c r="N3214" s="67" t="s">
        <v>2727</v>
      </c>
      <c r="O3214" s="67"/>
      <c r="P3214" s="408">
        <v>131</v>
      </c>
      <c r="Q3214" s="408">
        <f t="shared" si="78"/>
        <v>131</v>
      </c>
      <c r="R3214" s="408">
        <v>4</v>
      </c>
      <c r="S3214" s="67" t="s">
        <v>3</v>
      </c>
      <c r="T3214" s="67" t="s">
        <v>44</v>
      </c>
      <c r="U3214" s="67" t="s">
        <v>1685</v>
      </c>
      <c r="V3214" s="67" t="s">
        <v>1920</v>
      </c>
      <c r="W3214" s="67" t="s">
        <v>2756</v>
      </c>
      <c r="X3214" s="67" t="s">
        <v>2932</v>
      </c>
      <c r="Y3214" s="67"/>
      <c r="Z3214" s="67"/>
      <c r="AA3214" s="67">
        <v>44.238599999999998</v>
      </c>
      <c r="AB3214" s="67">
        <v>-118.7718</v>
      </c>
      <c r="AC3214" s="67" t="s">
        <v>2774</v>
      </c>
      <c r="AD3214" s="67"/>
      <c r="AE3214" s="67" t="s">
        <v>2774</v>
      </c>
      <c r="AG3214" s="67" t="s">
        <v>2727</v>
      </c>
      <c r="AH3214" s="3" t="s">
        <v>1643</v>
      </c>
    </row>
    <row r="3215" spans="1:34" x14ac:dyDescent="0.25">
      <c r="A3215" s="404">
        <v>43395</v>
      </c>
      <c r="D3215" s="67">
        <v>14964771</v>
      </c>
      <c r="E3215" s="68">
        <v>26</v>
      </c>
      <c r="F3215" s="67" t="s">
        <v>1793</v>
      </c>
      <c r="G3215" s="67">
        <v>2018</v>
      </c>
      <c r="H3215" s="67"/>
      <c r="I3215" s="67"/>
      <c r="J3215" s="67"/>
      <c r="K3215" s="67"/>
      <c r="L3215" s="6"/>
      <c r="M3215" s="67"/>
      <c r="N3215" s="67" t="s">
        <v>2727</v>
      </c>
      <c r="O3215" s="67"/>
      <c r="P3215" s="408">
        <v>131</v>
      </c>
      <c r="Q3215" s="408">
        <f t="shared" si="78"/>
        <v>131</v>
      </c>
      <c r="R3215" s="408">
        <v>5</v>
      </c>
      <c r="S3215" s="67" t="s">
        <v>3</v>
      </c>
      <c r="T3215" s="67" t="s">
        <v>44</v>
      </c>
      <c r="U3215" s="67" t="s">
        <v>1685</v>
      </c>
      <c r="V3215" s="67" t="s">
        <v>1920</v>
      </c>
      <c r="W3215" s="67" t="s">
        <v>2756</v>
      </c>
      <c r="X3215" s="67" t="s">
        <v>2932</v>
      </c>
      <c r="Y3215" s="67"/>
      <c r="Z3215" s="67"/>
      <c r="AA3215" s="67">
        <v>44.238599999999998</v>
      </c>
      <c r="AB3215" s="67">
        <v>-118.7718</v>
      </c>
      <c r="AC3215" s="67" t="s">
        <v>2774</v>
      </c>
      <c r="AD3215" s="67"/>
      <c r="AE3215" s="67" t="s">
        <v>2774</v>
      </c>
      <c r="AG3215" s="67" t="s">
        <v>2727</v>
      </c>
      <c r="AH3215" s="3" t="s">
        <v>1643</v>
      </c>
    </row>
    <row r="3216" spans="1:34" x14ac:dyDescent="0.25">
      <c r="A3216" s="404">
        <v>43395</v>
      </c>
      <c r="D3216" s="67">
        <v>14964771</v>
      </c>
      <c r="E3216" s="68">
        <v>26</v>
      </c>
      <c r="F3216" s="67" t="s">
        <v>1793</v>
      </c>
      <c r="G3216" s="67">
        <v>2018</v>
      </c>
      <c r="H3216" s="67"/>
      <c r="I3216" s="67"/>
      <c r="J3216" s="67"/>
      <c r="K3216" s="67"/>
      <c r="L3216" s="6"/>
      <c r="M3216" s="67"/>
      <c r="N3216" s="67" t="s">
        <v>2727</v>
      </c>
      <c r="O3216" s="67"/>
      <c r="P3216" s="408">
        <v>131</v>
      </c>
      <c r="Q3216" s="408">
        <f t="shared" si="78"/>
        <v>131</v>
      </c>
      <c r="R3216" s="408">
        <v>6</v>
      </c>
      <c r="S3216" s="67" t="s">
        <v>3</v>
      </c>
      <c r="T3216" s="67" t="s">
        <v>44</v>
      </c>
      <c r="U3216" s="67" t="s">
        <v>1685</v>
      </c>
      <c r="V3216" s="67" t="s">
        <v>1920</v>
      </c>
      <c r="W3216" s="67" t="s">
        <v>2756</v>
      </c>
      <c r="X3216" s="67" t="s">
        <v>2932</v>
      </c>
      <c r="Y3216" s="67"/>
      <c r="Z3216" s="67"/>
      <c r="AA3216" s="67">
        <v>44.238599999999998</v>
      </c>
      <c r="AB3216" s="67">
        <v>-118.7718</v>
      </c>
      <c r="AC3216" s="67" t="s">
        <v>2774</v>
      </c>
      <c r="AD3216" s="67"/>
      <c r="AE3216" s="67" t="s">
        <v>2774</v>
      </c>
      <c r="AG3216" s="67" t="s">
        <v>2727</v>
      </c>
      <c r="AH3216" s="3" t="s">
        <v>1643</v>
      </c>
    </row>
    <row r="3217" spans="1:34" x14ac:dyDescent="0.25">
      <c r="A3217" s="404">
        <v>43395</v>
      </c>
      <c r="D3217" s="67">
        <v>14964771</v>
      </c>
      <c r="E3217" s="68">
        <v>26</v>
      </c>
      <c r="F3217" s="67" t="s">
        <v>1793</v>
      </c>
      <c r="G3217" s="67">
        <v>2018</v>
      </c>
      <c r="H3217" s="67"/>
      <c r="I3217" s="67"/>
      <c r="J3217" s="67"/>
      <c r="K3217" s="67"/>
      <c r="L3217" s="6"/>
      <c r="M3217" s="67"/>
      <c r="N3217" s="67" t="s">
        <v>2727</v>
      </c>
      <c r="O3217" s="67"/>
      <c r="P3217" s="408">
        <v>131</v>
      </c>
      <c r="Q3217" s="408">
        <f t="shared" si="78"/>
        <v>131</v>
      </c>
      <c r="R3217" s="408">
        <v>7</v>
      </c>
      <c r="S3217" s="67" t="s">
        <v>3</v>
      </c>
      <c r="T3217" s="67" t="s">
        <v>44</v>
      </c>
      <c r="U3217" s="67" t="s">
        <v>1685</v>
      </c>
      <c r="V3217" s="67" t="s">
        <v>1920</v>
      </c>
      <c r="W3217" s="67" t="s">
        <v>2756</v>
      </c>
      <c r="X3217" s="67" t="s">
        <v>2932</v>
      </c>
      <c r="Y3217" s="67"/>
      <c r="Z3217" s="67"/>
      <c r="AA3217" s="67">
        <v>44.238599999999998</v>
      </c>
      <c r="AB3217" s="67">
        <v>-118.7718</v>
      </c>
      <c r="AC3217" s="67" t="s">
        <v>2774</v>
      </c>
      <c r="AD3217" s="67"/>
      <c r="AE3217" s="67" t="s">
        <v>2774</v>
      </c>
      <c r="AG3217" s="67" t="s">
        <v>2727</v>
      </c>
      <c r="AH3217" s="3" t="s">
        <v>1643</v>
      </c>
    </row>
    <row r="3218" spans="1:34" x14ac:dyDescent="0.25">
      <c r="A3218" s="404">
        <v>43395</v>
      </c>
      <c r="D3218" s="67">
        <v>14964771</v>
      </c>
      <c r="E3218" s="68">
        <v>26</v>
      </c>
      <c r="F3218" s="67" t="s">
        <v>1793</v>
      </c>
      <c r="G3218" s="67">
        <v>2018</v>
      </c>
      <c r="H3218" s="67"/>
      <c r="I3218" s="67"/>
      <c r="J3218" s="67"/>
      <c r="K3218" s="67"/>
      <c r="L3218" s="6"/>
      <c r="M3218" s="67"/>
      <c r="N3218" s="67" t="s">
        <v>2727</v>
      </c>
      <c r="O3218" s="67"/>
      <c r="P3218" s="408">
        <v>131</v>
      </c>
      <c r="Q3218" s="408">
        <f t="shared" si="78"/>
        <v>131</v>
      </c>
      <c r="R3218" s="408">
        <v>8</v>
      </c>
      <c r="S3218" s="67" t="s">
        <v>3</v>
      </c>
      <c r="T3218" s="67" t="s">
        <v>44</v>
      </c>
      <c r="U3218" s="67" t="s">
        <v>1685</v>
      </c>
      <c r="V3218" s="67" t="s">
        <v>1920</v>
      </c>
      <c r="W3218" s="67" t="s">
        <v>2756</v>
      </c>
      <c r="X3218" s="67" t="s">
        <v>2932</v>
      </c>
      <c r="Y3218" s="67"/>
      <c r="Z3218" s="67"/>
      <c r="AA3218" s="67">
        <v>44.238599999999998</v>
      </c>
      <c r="AB3218" s="67">
        <v>-118.7718</v>
      </c>
      <c r="AC3218" s="67" t="s">
        <v>2774</v>
      </c>
      <c r="AD3218" s="67"/>
      <c r="AE3218" s="67" t="s">
        <v>2774</v>
      </c>
      <c r="AG3218" s="67" t="s">
        <v>2727</v>
      </c>
      <c r="AH3218" s="3" t="s">
        <v>1643</v>
      </c>
    </row>
    <row r="3219" spans="1:34" x14ac:dyDescent="0.25">
      <c r="A3219" s="404">
        <v>43395</v>
      </c>
      <c r="D3219" s="67">
        <v>14964771</v>
      </c>
      <c r="E3219" s="68">
        <v>26</v>
      </c>
      <c r="F3219" s="67" t="s">
        <v>1793</v>
      </c>
      <c r="G3219" s="67">
        <v>2018</v>
      </c>
      <c r="H3219" s="67"/>
      <c r="I3219" s="67"/>
      <c r="J3219" s="67"/>
      <c r="K3219" s="67"/>
      <c r="L3219" s="6"/>
      <c r="M3219" s="67"/>
      <c r="N3219" s="67" t="s">
        <v>2727</v>
      </c>
      <c r="O3219" s="67"/>
      <c r="P3219" s="408">
        <v>131</v>
      </c>
      <c r="Q3219" s="408">
        <f t="shared" si="78"/>
        <v>131</v>
      </c>
      <c r="R3219" s="408">
        <v>9</v>
      </c>
      <c r="S3219" s="67" t="s">
        <v>3</v>
      </c>
      <c r="T3219" s="67" t="s">
        <v>44</v>
      </c>
      <c r="U3219" s="67" t="s">
        <v>1685</v>
      </c>
      <c r="V3219" s="67" t="s">
        <v>1920</v>
      </c>
      <c r="W3219" s="67" t="s">
        <v>2756</v>
      </c>
      <c r="X3219" s="67" t="s">
        <v>2932</v>
      </c>
      <c r="Y3219" s="67"/>
      <c r="Z3219" s="67"/>
      <c r="AA3219" s="67">
        <v>44.238599999999998</v>
      </c>
      <c r="AB3219" s="67">
        <v>-118.7718</v>
      </c>
      <c r="AC3219" s="67" t="s">
        <v>2774</v>
      </c>
      <c r="AD3219" s="67"/>
      <c r="AE3219" s="67" t="s">
        <v>2774</v>
      </c>
      <c r="AG3219" s="67" t="s">
        <v>2727</v>
      </c>
      <c r="AH3219" s="3" t="s">
        <v>1643</v>
      </c>
    </row>
    <row r="3220" spans="1:34" x14ac:dyDescent="0.25">
      <c r="A3220" s="404">
        <v>43395</v>
      </c>
      <c r="D3220" s="67">
        <v>14964771</v>
      </c>
      <c r="E3220" s="68">
        <v>26</v>
      </c>
      <c r="F3220" s="67" t="s">
        <v>1793</v>
      </c>
      <c r="G3220" s="67">
        <v>2018</v>
      </c>
      <c r="H3220" s="67"/>
      <c r="I3220" s="67"/>
      <c r="J3220" s="67"/>
      <c r="K3220" s="67"/>
      <c r="L3220" s="6"/>
      <c r="M3220" s="67"/>
      <c r="N3220" s="67" t="s">
        <v>2727</v>
      </c>
      <c r="O3220" s="67"/>
      <c r="P3220" s="408">
        <v>131</v>
      </c>
      <c r="Q3220" s="408">
        <f t="shared" si="78"/>
        <v>131</v>
      </c>
      <c r="R3220" s="408">
        <v>10</v>
      </c>
      <c r="S3220" s="67" t="s">
        <v>3</v>
      </c>
      <c r="T3220" s="67" t="s">
        <v>44</v>
      </c>
      <c r="U3220" s="67" t="s">
        <v>1685</v>
      </c>
      <c r="V3220" s="67" t="s">
        <v>1920</v>
      </c>
      <c r="W3220" s="67" t="s">
        <v>2756</v>
      </c>
      <c r="X3220" s="67" t="s">
        <v>2932</v>
      </c>
      <c r="Y3220" s="67"/>
      <c r="Z3220" s="67"/>
      <c r="AA3220" s="67">
        <v>44.238599999999998</v>
      </c>
      <c r="AB3220" s="67">
        <v>-118.7718</v>
      </c>
      <c r="AC3220" s="67" t="s">
        <v>2774</v>
      </c>
      <c r="AD3220" s="67"/>
      <c r="AE3220" s="67" t="s">
        <v>2774</v>
      </c>
      <c r="AG3220" s="67" t="s">
        <v>2727</v>
      </c>
      <c r="AH3220" s="3" t="s">
        <v>1643</v>
      </c>
    </row>
    <row r="3221" spans="1:34" x14ac:dyDescent="0.25">
      <c r="A3221" s="404">
        <v>43395</v>
      </c>
      <c r="D3221" s="67">
        <v>14964771</v>
      </c>
      <c r="E3221" s="68">
        <v>26</v>
      </c>
      <c r="F3221" s="67" t="s">
        <v>1793</v>
      </c>
      <c r="G3221" s="67">
        <v>2018</v>
      </c>
      <c r="H3221" s="67"/>
      <c r="I3221" s="67"/>
      <c r="J3221" s="67"/>
      <c r="K3221" s="67"/>
      <c r="L3221" s="6"/>
      <c r="M3221" s="67"/>
      <c r="N3221" s="67" t="s">
        <v>2727</v>
      </c>
      <c r="O3221" s="67"/>
      <c r="P3221" s="408">
        <v>131</v>
      </c>
      <c r="Q3221" s="408">
        <f t="shared" si="78"/>
        <v>131</v>
      </c>
      <c r="R3221" s="408">
        <v>11</v>
      </c>
      <c r="S3221" s="67" t="s">
        <v>3</v>
      </c>
      <c r="T3221" s="67" t="s">
        <v>44</v>
      </c>
      <c r="U3221" s="67" t="s">
        <v>1685</v>
      </c>
      <c r="V3221" s="67" t="s">
        <v>1920</v>
      </c>
      <c r="W3221" s="67" t="s">
        <v>2756</v>
      </c>
      <c r="X3221" s="67" t="s">
        <v>2932</v>
      </c>
      <c r="Y3221" s="67"/>
      <c r="Z3221" s="67"/>
      <c r="AA3221" s="67">
        <v>44.238599999999998</v>
      </c>
      <c r="AB3221" s="67">
        <v>-118.7718</v>
      </c>
      <c r="AC3221" s="67" t="s">
        <v>2774</v>
      </c>
      <c r="AD3221" s="67"/>
      <c r="AE3221" s="67" t="s">
        <v>2774</v>
      </c>
      <c r="AG3221" s="67" t="s">
        <v>2727</v>
      </c>
      <c r="AH3221" s="3" t="s">
        <v>1643</v>
      </c>
    </row>
    <row r="3222" spans="1:34" x14ac:dyDescent="0.25">
      <c r="A3222" s="404">
        <v>43395</v>
      </c>
      <c r="D3222" s="67">
        <v>14964771</v>
      </c>
      <c r="E3222" s="68">
        <v>26</v>
      </c>
      <c r="F3222" s="67" t="s">
        <v>1793</v>
      </c>
      <c r="G3222" s="67">
        <v>2018</v>
      </c>
      <c r="H3222" s="67"/>
      <c r="I3222" s="67"/>
      <c r="J3222" s="67"/>
      <c r="K3222" s="67"/>
      <c r="L3222" s="6"/>
      <c r="M3222" s="67"/>
      <c r="N3222" s="67" t="s">
        <v>2727</v>
      </c>
      <c r="O3222" s="67"/>
      <c r="P3222" s="408">
        <v>131</v>
      </c>
      <c r="Q3222" s="408">
        <f t="shared" si="78"/>
        <v>131</v>
      </c>
      <c r="R3222" s="408">
        <v>12</v>
      </c>
      <c r="S3222" s="67" t="s">
        <v>3</v>
      </c>
      <c r="T3222" s="67" t="s">
        <v>44</v>
      </c>
      <c r="U3222" s="67" t="s">
        <v>1685</v>
      </c>
      <c r="V3222" s="67" t="s">
        <v>1920</v>
      </c>
      <c r="W3222" s="67" t="s">
        <v>2756</v>
      </c>
      <c r="X3222" s="67" t="s">
        <v>2932</v>
      </c>
      <c r="Y3222" s="67"/>
      <c r="Z3222" s="67"/>
      <c r="AA3222" s="67">
        <v>44.238599999999998</v>
      </c>
      <c r="AB3222" s="67">
        <v>-118.7718</v>
      </c>
      <c r="AC3222" s="67" t="s">
        <v>2774</v>
      </c>
      <c r="AD3222" s="67"/>
      <c r="AE3222" s="67" t="s">
        <v>2774</v>
      </c>
      <c r="AG3222" s="67" t="s">
        <v>2727</v>
      </c>
      <c r="AH3222" s="3" t="s">
        <v>1643</v>
      </c>
    </row>
    <row r="3223" spans="1:34" x14ac:dyDescent="0.25">
      <c r="A3223" s="404">
        <v>43395</v>
      </c>
      <c r="D3223" s="67">
        <v>14964771</v>
      </c>
      <c r="E3223" s="68">
        <v>26</v>
      </c>
      <c r="F3223" s="67" t="s">
        <v>1793</v>
      </c>
      <c r="G3223" s="67">
        <v>2018</v>
      </c>
      <c r="H3223" s="67"/>
      <c r="I3223" s="67"/>
      <c r="J3223" s="67"/>
      <c r="K3223" s="67"/>
      <c r="L3223" s="6"/>
      <c r="M3223" s="67"/>
      <c r="N3223" s="67" t="s">
        <v>2727</v>
      </c>
      <c r="O3223" s="67"/>
      <c r="P3223" s="408">
        <v>131</v>
      </c>
      <c r="Q3223" s="408">
        <f t="shared" si="78"/>
        <v>131</v>
      </c>
      <c r="R3223" s="408">
        <v>13</v>
      </c>
      <c r="S3223" s="67" t="s">
        <v>3</v>
      </c>
      <c r="T3223" s="67" t="s">
        <v>44</v>
      </c>
      <c r="U3223" s="67" t="s">
        <v>1685</v>
      </c>
      <c r="V3223" s="67" t="s">
        <v>1920</v>
      </c>
      <c r="W3223" s="67" t="s">
        <v>2756</v>
      </c>
      <c r="X3223" s="67" t="s">
        <v>2932</v>
      </c>
      <c r="Y3223" s="67"/>
      <c r="Z3223" s="67"/>
      <c r="AA3223" s="67">
        <v>44.238599999999998</v>
      </c>
      <c r="AB3223" s="67">
        <v>-118.7718</v>
      </c>
      <c r="AC3223" s="67" t="s">
        <v>2774</v>
      </c>
      <c r="AD3223" s="67"/>
      <c r="AE3223" s="67" t="s">
        <v>2774</v>
      </c>
      <c r="AG3223" s="67" t="s">
        <v>2727</v>
      </c>
      <c r="AH3223" s="3" t="s">
        <v>1643</v>
      </c>
    </row>
    <row r="3224" spans="1:34" x14ac:dyDescent="0.25">
      <c r="A3224" s="404">
        <v>43395</v>
      </c>
      <c r="D3224" s="67">
        <v>14964771</v>
      </c>
      <c r="E3224" s="68">
        <v>26</v>
      </c>
      <c r="F3224" s="67" t="s">
        <v>1793</v>
      </c>
      <c r="G3224" s="67">
        <v>2018</v>
      </c>
      <c r="H3224" s="67"/>
      <c r="I3224" s="67"/>
      <c r="J3224" s="67"/>
      <c r="K3224" s="67"/>
      <c r="L3224" s="6"/>
      <c r="M3224" s="67"/>
      <c r="N3224" s="67" t="s">
        <v>2727</v>
      </c>
      <c r="O3224" s="67"/>
      <c r="P3224" s="408">
        <v>131</v>
      </c>
      <c r="Q3224" s="408">
        <f t="shared" si="78"/>
        <v>131</v>
      </c>
      <c r="R3224" s="408">
        <v>14</v>
      </c>
      <c r="S3224" s="67" t="s">
        <v>3</v>
      </c>
      <c r="T3224" s="67" t="s">
        <v>44</v>
      </c>
      <c r="U3224" s="67" t="s">
        <v>1685</v>
      </c>
      <c r="V3224" s="67" t="s">
        <v>1920</v>
      </c>
      <c r="W3224" s="67" t="s">
        <v>2756</v>
      </c>
      <c r="X3224" s="67" t="s">
        <v>2932</v>
      </c>
      <c r="Y3224" s="67"/>
      <c r="Z3224" s="67"/>
      <c r="AA3224" s="67">
        <v>44.238599999999998</v>
      </c>
      <c r="AB3224" s="67">
        <v>-118.7718</v>
      </c>
      <c r="AC3224" s="67" t="s">
        <v>2774</v>
      </c>
      <c r="AD3224" s="67"/>
      <c r="AE3224" s="67" t="s">
        <v>2774</v>
      </c>
      <c r="AG3224" s="67" t="s">
        <v>2727</v>
      </c>
      <c r="AH3224" s="3" t="s">
        <v>1643</v>
      </c>
    </row>
    <row r="3225" spans="1:34" x14ac:dyDescent="0.25">
      <c r="A3225" s="404">
        <v>43395</v>
      </c>
      <c r="D3225" s="67">
        <v>14964771</v>
      </c>
      <c r="E3225" s="68">
        <v>26</v>
      </c>
      <c r="F3225" s="67" t="s">
        <v>1793</v>
      </c>
      <c r="G3225" s="67">
        <v>2018</v>
      </c>
      <c r="H3225" s="67"/>
      <c r="I3225" s="67"/>
      <c r="J3225" s="67"/>
      <c r="K3225" s="67"/>
      <c r="L3225" s="6"/>
      <c r="M3225" s="67"/>
      <c r="N3225" s="67" t="s">
        <v>2727</v>
      </c>
      <c r="O3225" s="67"/>
      <c r="P3225" s="408">
        <v>131</v>
      </c>
      <c r="Q3225" s="408">
        <f t="shared" si="78"/>
        <v>131</v>
      </c>
      <c r="R3225" s="408">
        <v>15</v>
      </c>
      <c r="S3225" s="67" t="s">
        <v>3</v>
      </c>
      <c r="T3225" s="67" t="s">
        <v>44</v>
      </c>
      <c r="U3225" s="67" t="s">
        <v>1685</v>
      </c>
      <c r="V3225" s="67" t="s">
        <v>1920</v>
      </c>
      <c r="W3225" s="67" t="s">
        <v>2756</v>
      </c>
      <c r="X3225" s="67" t="s">
        <v>2932</v>
      </c>
      <c r="Y3225" s="67"/>
      <c r="Z3225" s="67"/>
      <c r="AA3225" s="67">
        <v>44.238599999999998</v>
      </c>
      <c r="AB3225" s="67">
        <v>-118.7718</v>
      </c>
      <c r="AC3225" s="67" t="s">
        <v>2774</v>
      </c>
      <c r="AD3225" s="67"/>
      <c r="AE3225" s="67" t="s">
        <v>2774</v>
      </c>
      <c r="AG3225" s="67" t="s">
        <v>2727</v>
      </c>
      <c r="AH3225" s="3" t="s">
        <v>1643</v>
      </c>
    </row>
    <row r="3226" spans="1:34" x14ac:dyDescent="0.25">
      <c r="A3226" s="404">
        <v>43395</v>
      </c>
      <c r="D3226" s="67">
        <v>14964771</v>
      </c>
      <c r="E3226" s="68">
        <v>26</v>
      </c>
      <c r="F3226" s="67" t="s">
        <v>1793</v>
      </c>
      <c r="G3226" s="67">
        <v>2018</v>
      </c>
      <c r="H3226" s="67"/>
      <c r="I3226" s="67"/>
      <c r="J3226" s="67"/>
      <c r="K3226" s="67"/>
      <c r="L3226" s="6"/>
      <c r="M3226" s="67"/>
      <c r="N3226" s="67" t="s">
        <v>2727</v>
      </c>
      <c r="O3226" s="67"/>
      <c r="P3226" s="408">
        <v>131</v>
      </c>
      <c r="Q3226" s="408">
        <f t="shared" si="78"/>
        <v>131</v>
      </c>
      <c r="R3226" s="408">
        <v>16</v>
      </c>
      <c r="S3226" s="67" t="s">
        <v>3</v>
      </c>
      <c r="T3226" s="67" t="s">
        <v>44</v>
      </c>
      <c r="U3226" s="67" t="s">
        <v>1685</v>
      </c>
      <c r="V3226" s="67" t="s">
        <v>1920</v>
      </c>
      <c r="W3226" s="67" t="s">
        <v>2756</v>
      </c>
      <c r="X3226" s="67" t="s">
        <v>2932</v>
      </c>
      <c r="Y3226" s="67"/>
      <c r="Z3226" s="67"/>
      <c r="AA3226" s="67">
        <v>44.238599999999998</v>
      </c>
      <c r="AB3226" s="67">
        <v>-118.7718</v>
      </c>
      <c r="AC3226" s="67" t="s">
        <v>2774</v>
      </c>
      <c r="AD3226" s="67"/>
      <c r="AE3226" s="67" t="s">
        <v>2774</v>
      </c>
      <c r="AG3226" s="67" t="s">
        <v>2727</v>
      </c>
      <c r="AH3226" s="3" t="s">
        <v>1643</v>
      </c>
    </row>
    <row r="3227" spans="1:34" x14ac:dyDescent="0.25">
      <c r="A3227" s="404">
        <v>43395</v>
      </c>
      <c r="D3227" s="67">
        <v>14964771</v>
      </c>
      <c r="E3227" s="68">
        <v>26</v>
      </c>
      <c r="F3227" s="67" t="s">
        <v>1793</v>
      </c>
      <c r="G3227" s="67">
        <v>2018</v>
      </c>
      <c r="H3227" s="67"/>
      <c r="I3227" s="67"/>
      <c r="J3227" s="67"/>
      <c r="K3227" s="67"/>
      <c r="L3227" s="6"/>
      <c r="M3227" s="67"/>
      <c r="N3227" s="67" t="s">
        <v>2727</v>
      </c>
      <c r="O3227" s="67"/>
      <c r="P3227" s="408">
        <v>131</v>
      </c>
      <c r="Q3227" s="408">
        <f t="shared" si="78"/>
        <v>131</v>
      </c>
      <c r="R3227" s="408">
        <v>17</v>
      </c>
      <c r="S3227" s="67" t="s">
        <v>3</v>
      </c>
      <c r="T3227" s="67" t="s">
        <v>44</v>
      </c>
      <c r="U3227" s="67" t="s">
        <v>1685</v>
      </c>
      <c r="V3227" s="67" t="s">
        <v>1920</v>
      </c>
      <c r="W3227" s="67" t="s">
        <v>2756</v>
      </c>
      <c r="X3227" s="67" t="s">
        <v>2932</v>
      </c>
      <c r="Y3227" s="67"/>
      <c r="Z3227" s="67"/>
      <c r="AA3227" s="67">
        <v>44.238599999999998</v>
      </c>
      <c r="AB3227" s="67">
        <v>-118.7718</v>
      </c>
      <c r="AC3227" s="67" t="s">
        <v>2774</v>
      </c>
      <c r="AD3227" s="67"/>
      <c r="AE3227" s="67" t="s">
        <v>2774</v>
      </c>
      <c r="AG3227" s="67" t="s">
        <v>2727</v>
      </c>
      <c r="AH3227" s="3" t="s">
        <v>1643</v>
      </c>
    </row>
    <row r="3228" spans="1:34" x14ac:dyDescent="0.25">
      <c r="A3228" s="404">
        <v>43395</v>
      </c>
      <c r="D3228" s="67">
        <v>14964771</v>
      </c>
      <c r="E3228" s="68">
        <v>26</v>
      </c>
      <c r="F3228" s="67" t="s">
        <v>1793</v>
      </c>
      <c r="G3228" s="67">
        <v>2018</v>
      </c>
      <c r="H3228" s="67"/>
      <c r="I3228" s="67"/>
      <c r="J3228" s="67"/>
      <c r="K3228" s="67"/>
      <c r="L3228" s="6"/>
      <c r="M3228" s="67"/>
      <c r="N3228" s="67" t="s">
        <v>2727</v>
      </c>
      <c r="O3228" s="67"/>
      <c r="P3228" s="408">
        <v>131</v>
      </c>
      <c r="Q3228" s="408">
        <f t="shared" si="78"/>
        <v>131</v>
      </c>
      <c r="R3228" s="408">
        <v>18</v>
      </c>
      <c r="S3228" s="67" t="s">
        <v>3</v>
      </c>
      <c r="T3228" s="67" t="s">
        <v>44</v>
      </c>
      <c r="U3228" s="67" t="s">
        <v>1685</v>
      </c>
      <c r="V3228" s="67" t="s">
        <v>1920</v>
      </c>
      <c r="W3228" s="67" t="s">
        <v>2756</v>
      </c>
      <c r="X3228" s="67" t="s">
        <v>2932</v>
      </c>
      <c r="Y3228" s="67"/>
      <c r="Z3228" s="67"/>
      <c r="AA3228" s="67">
        <v>44.238599999999998</v>
      </c>
      <c r="AB3228" s="67">
        <v>-118.7718</v>
      </c>
      <c r="AC3228" s="67" t="s">
        <v>2774</v>
      </c>
      <c r="AD3228" s="67"/>
      <c r="AE3228" s="67" t="s">
        <v>2774</v>
      </c>
      <c r="AG3228" s="67" t="s">
        <v>2727</v>
      </c>
      <c r="AH3228" s="3" t="s">
        <v>1643</v>
      </c>
    </row>
    <row r="3229" spans="1:34" x14ac:dyDescent="0.25">
      <c r="A3229" s="404">
        <v>43395</v>
      </c>
      <c r="D3229" s="67">
        <v>14964771</v>
      </c>
      <c r="E3229" s="68">
        <v>26</v>
      </c>
      <c r="F3229" s="67" t="s">
        <v>1793</v>
      </c>
      <c r="G3229" s="67">
        <v>2018</v>
      </c>
      <c r="H3229" s="67"/>
      <c r="I3229" s="67"/>
      <c r="J3229" s="67"/>
      <c r="K3229" s="67"/>
      <c r="L3229" s="6"/>
      <c r="M3229" s="67"/>
      <c r="N3229" s="67" t="s">
        <v>2727</v>
      </c>
      <c r="O3229" s="67"/>
      <c r="P3229" s="408">
        <v>131</v>
      </c>
      <c r="Q3229" s="408">
        <f t="shared" si="78"/>
        <v>131</v>
      </c>
      <c r="R3229" s="408">
        <v>19</v>
      </c>
      <c r="S3229" s="67" t="s">
        <v>3</v>
      </c>
      <c r="T3229" s="67" t="s">
        <v>44</v>
      </c>
      <c r="U3229" s="67" t="s">
        <v>1685</v>
      </c>
      <c r="V3229" s="67" t="s">
        <v>1920</v>
      </c>
      <c r="W3229" s="67" t="s">
        <v>2756</v>
      </c>
      <c r="X3229" s="67" t="s">
        <v>2932</v>
      </c>
      <c r="Y3229" s="67"/>
      <c r="Z3229" s="67"/>
      <c r="AA3229" s="67">
        <v>44.238599999999998</v>
      </c>
      <c r="AB3229" s="67">
        <v>-118.7718</v>
      </c>
      <c r="AC3229" s="67" t="s">
        <v>2774</v>
      </c>
      <c r="AD3229" s="67"/>
      <c r="AE3229" s="67" t="s">
        <v>2774</v>
      </c>
      <c r="AG3229" s="67" t="s">
        <v>2727</v>
      </c>
      <c r="AH3229" s="3" t="s">
        <v>1643</v>
      </c>
    </row>
    <row r="3230" spans="1:34" x14ac:dyDescent="0.25">
      <c r="A3230" s="404">
        <v>43395</v>
      </c>
      <c r="D3230" s="67">
        <v>14964771</v>
      </c>
      <c r="E3230" s="68">
        <v>26</v>
      </c>
      <c r="F3230" s="67" t="s">
        <v>1793</v>
      </c>
      <c r="G3230" s="67">
        <v>2018</v>
      </c>
      <c r="H3230" s="67"/>
      <c r="I3230" s="67"/>
      <c r="J3230" s="67"/>
      <c r="K3230" s="67"/>
      <c r="L3230" s="6"/>
      <c r="M3230" s="67"/>
      <c r="N3230" s="67" t="s">
        <v>2727</v>
      </c>
      <c r="O3230" s="67"/>
      <c r="P3230" s="408">
        <v>131</v>
      </c>
      <c r="Q3230" s="408">
        <f t="shared" si="78"/>
        <v>131</v>
      </c>
      <c r="R3230" s="408">
        <v>20</v>
      </c>
      <c r="S3230" s="67" t="s">
        <v>3</v>
      </c>
      <c r="T3230" s="67" t="s">
        <v>44</v>
      </c>
      <c r="U3230" s="67" t="s">
        <v>1685</v>
      </c>
      <c r="V3230" s="67" t="s">
        <v>1920</v>
      </c>
      <c r="W3230" s="67" t="s">
        <v>2756</v>
      </c>
      <c r="X3230" s="67" t="s">
        <v>2932</v>
      </c>
      <c r="Y3230" s="67"/>
      <c r="Z3230" s="67"/>
      <c r="AA3230" s="67">
        <v>44.238599999999998</v>
      </c>
      <c r="AB3230" s="67">
        <v>-118.7718</v>
      </c>
      <c r="AC3230" s="67" t="s">
        <v>2774</v>
      </c>
      <c r="AD3230" s="67"/>
      <c r="AE3230" s="67" t="s">
        <v>2774</v>
      </c>
      <c r="AG3230" s="67" t="s">
        <v>2727</v>
      </c>
      <c r="AH3230" s="3" t="s">
        <v>1643</v>
      </c>
    </row>
    <row r="3231" spans="1:34" x14ac:dyDescent="0.25">
      <c r="A3231" s="404">
        <v>43395</v>
      </c>
      <c r="D3231" s="67">
        <v>14964771</v>
      </c>
      <c r="E3231" s="68">
        <v>26</v>
      </c>
      <c r="F3231" s="67" t="s">
        <v>1793</v>
      </c>
      <c r="G3231" s="67">
        <v>2018</v>
      </c>
      <c r="H3231" s="67"/>
      <c r="I3231" s="67"/>
      <c r="J3231" s="67"/>
      <c r="K3231" s="67"/>
      <c r="L3231" s="6"/>
      <c r="M3231" s="67"/>
      <c r="N3231" s="67" t="s">
        <v>2727</v>
      </c>
      <c r="O3231" s="67"/>
      <c r="P3231" s="408">
        <v>131</v>
      </c>
      <c r="Q3231" s="408">
        <f t="shared" si="78"/>
        <v>131</v>
      </c>
      <c r="R3231" s="408">
        <v>21</v>
      </c>
      <c r="S3231" s="67" t="s">
        <v>3</v>
      </c>
      <c r="T3231" s="67" t="s">
        <v>44</v>
      </c>
      <c r="U3231" s="67" t="s">
        <v>1685</v>
      </c>
      <c r="V3231" s="67" t="s">
        <v>1920</v>
      </c>
      <c r="W3231" s="67" t="s">
        <v>2756</v>
      </c>
      <c r="X3231" s="67" t="s">
        <v>2932</v>
      </c>
      <c r="Y3231" s="67"/>
      <c r="Z3231" s="67"/>
      <c r="AA3231" s="67">
        <v>44.238599999999998</v>
      </c>
      <c r="AB3231" s="67">
        <v>-118.7718</v>
      </c>
      <c r="AC3231" s="67" t="s">
        <v>2774</v>
      </c>
      <c r="AD3231" s="67"/>
      <c r="AE3231" s="67" t="s">
        <v>2774</v>
      </c>
      <c r="AG3231" s="67" t="s">
        <v>2727</v>
      </c>
      <c r="AH3231" s="3" t="s">
        <v>1643</v>
      </c>
    </row>
    <row r="3232" spans="1:34" x14ac:dyDescent="0.25">
      <c r="A3232" s="404">
        <v>43395</v>
      </c>
      <c r="D3232" s="67">
        <v>14964771</v>
      </c>
      <c r="E3232" s="68">
        <v>26</v>
      </c>
      <c r="F3232" s="67" t="s">
        <v>1793</v>
      </c>
      <c r="G3232" s="67">
        <v>2018</v>
      </c>
      <c r="H3232" s="67"/>
      <c r="I3232" s="67"/>
      <c r="J3232" s="67"/>
      <c r="K3232" s="67"/>
      <c r="L3232" s="6"/>
      <c r="M3232" s="67"/>
      <c r="N3232" s="67" t="s">
        <v>2727</v>
      </c>
      <c r="O3232" s="67"/>
      <c r="P3232" s="408">
        <v>131</v>
      </c>
      <c r="Q3232" s="408">
        <f t="shared" si="78"/>
        <v>131</v>
      </c>
      <c r="R3232" s="408">
        <v>22</v>
      </c>
      <c r="S3232" s="67" t="s">
        <v>3</v>
      </c>
      <c r="T3232" s="67" t="s">
        <v>44</v>
      </c>
      <c r="U3232" s="67" t="s">
        <v>1685</v>
      </c>
      <c r="V3232" s="67" t="s">
        <v>1920</v>
      </c>
      <c r="W3232" s="67" t="s">
        <v>2756</v>
      </c>
      <c r="X3232" s="67" t="s">
        <v>2932</v>
      </c>
      <c r="Y3232" s="67"/>
      <c r="Z3232" s="67"/>
      <c r="AA3232" s="67">
        <v>44.238599999999998</v>
      </c>
      <c r="AB3232" s="67">
        <v>-118.7718</v>
      </c>
      <c r="AC3232" s="67" t="s">
        <v>2774</v>
      </c>
      <c r="AD3232" s="67"/>
      <c r="AE3232" s="67" t="s">
        <v>2774</v>
      </c>
      <c r="AG3232" s="67" t="s">
        <v>2727</v>
      </c>
      <c r="AH3232" s="3" t="s">
        <v>1643</v>
      </c>
    </row>
    <row r="3233" spans="1:34" x14ac:dyDescent="0.25">
      <c r="A3233" s="404">
        <v>43395</v>
      </c>
      <c r="D3233" s="67">
        <v>14964771</v>
      </c>
      <c r="E3233" s="68">
        <v>26</v>
      </c>
      <c r="F3233" s="67" t="s">
        <v>1793</v>
      </c>
      <c r="G3233" s="67">
        <v>2018</v>
      </c>
      <c r="H3233" s="67"/>
      <c r="I3233" s="67"/>
      <c r="J3233" s="67"/>
      <c r="K3233" s="67"/>
      <c r="L3233" s="6"/>
      <c r="M3233" s="67"/>
      <c r="N3233" s="67" t="s">
        <v>2727</v>
      </c>
      <c r="O3233" s="67"/>
      <c r="P3233" s="408">
        <v>131</v>
      </c>
      <c r="Q3233" s="408">
        <f t="shared" si="78"/>
        <v>131</v>
      </c>
      <c r="R3233" s="408">
        <v>23</v>
      </c>
      <c r="S3233" s="67" t="s">
        <v>3</v>
      </c>
      <c r="T3233" s="67" t="s">
        <v>44</v>
      </c>
      <c r="U3233" s="67" t="s">
        <v>1685</v>
      </c>
      <c r="V3233" s="67" t="s">
        <v>1920</v>
      </c>
      <c r="W3233" s="67" t="s">
        <v>2756</v>
      </c>
      <c r="X3233" s="67" t="s">
        <v>2932</v>
      </c>
      <c r="Y3233" s="67"/>
      <c r="Z3233" s="67"/>
      <c r="AA3233" s="67">
        <v>44.238599999999998</v>
      </c>
      <c r="AB3233" s="67">
        <v>-118.7718</v>
      </c>
      <c r="AC3233" s="67" t="s">
        <v>2774</v>
      </c>
      <c r="AD3233" s="67"/>
      <c r="AE3233" s="67" t="s">
        <v>2774</v>
      </c>
      <c r="AG3233" s="67" t="s">
        <v>2727</v>
      </c>
      <c r="AH3233" s="3" t="s">
        <v>1643</v>
      </c>
    </row>
    <row r="3234" spans="1:34" x14ac:dyDescent="0.25">
      <c r="A3234" s="404">
        <v>43395</v>
      </c>
      <c r="D3234" s="67">
        <v>14964871</v>
      </c>
      <c r="E3234" s="68">
        <v>26</v>
      </c>
      <c r="F3234" s="67" t="s">
        <v>1793</v>
      </c>
      <c r="G3234" s="67">
        <v>2018</v>
      </c>
      <c r="H3234" s="67"/>
      <c r="I3234" s="67"/>
      <c r="J3234" s="67"/>
      <c r="K3234" s="67"/>
      <c r="L3234" s="6"/>
      <c r="M3234" s="67"/>
      <c r="N3234" s="67" t="s">
        <v>2727</v>
      </c>
      <c r="O3234" s="67"/>
      <c r="P3234" s="408">
        <v>132</v>
      </c>
      <c r="Q3234" s="408">
        <f t="shared" si="78"/>
        <v>132</v>
      </c>
      <c r="R3234" s="408">
        <v>1</v>
      </c>
      <c r="S3234" s="67" t="s">
        <v>3</v>
      </c>
      <c r="T3234" s="67" t="s">
        <v>44</v>
      </c>
      <c r="U3234" s="67" t="s">
        <v>1685</v>
      </c>
      <c r="V3234" s="67" t="s">
        <v>1920</v>
      </c>
      <c r="W3234" s="67" t="s">
        <v>2757</v>
      </c>
      <c r="X3234" s="67" t="s">
        <v>2933</v>
      </c>
      <c r="Y3234" s="67"/>
      <c r="Z3234" s="67"/>
      <c r="AA3234" s="67">
        <v>44.240900000000003</v>
      </c>
      <c r="AB3234" s="67">
        <v>-118.7663</v>
      </c>
      <c r="AC3234" s="67" t="s">
        <v>2774</v>
      </c>
      <c r="AD3234" s="67"/>
      <c r="AE3234" s="67" t="s">
        <v>2774</v>
      </c>
      <c r="AG3234" s="67" t="s">
        <v>2727</v>
      </c>
      <c r="AH3234" s="3" t="s">
        <v>1643</v>
      </c>
    </row>
    <row r="3235" spans="1:34" x14ac:dyDescent="0.25">
      <c r="A3235" s="404">
        <v>43395</v>
      </c>
      <c r="D3235" s="67">
        <v>14964871</v>
      </c>
      <c r="E3235" s="68">
        <v>26</v>
      </c>
      <c r="F3235" s="67" t="s">
        <v>1793</v>
      </c>
      <c r="G3235" s="67">
        <v>2018</v>
      </c>
      <c r="H3235" s="67"/>
      <c r="I3235" s="67"/>
      <c r="J3235" s="67"/>
      <c r="K3235" s="67"/>
      <c r="L3235" s="6"/>
      <c r="M3235" s="67"/>
      <c r="N3235" s="67" t="s">
        <v>2727</v>
      </c>
      <c r="O3235" s="67"/>
      <c r="P3235" s="408">
        <v>132</v>
      </c>
      <c r="Q3235" s="408">
        <f t="shared" si="78"/>
        <v>132</v>
      </c>
      <c r="R3235" s="408">
        <v>2</v>
      </c>
      <c r="S3235" s="67" t="s">
        <v>3</v>
      </c>
      <c r="T3235" s="67" t="s">
        <v>44</v>
      </c>
      <c r="U3235" s="67" t="s">
        <v>1685</v>
      </c>
      <c r="V3235" s="67" t="s">
        <v>1920</v>
      </c>
      <c r="W3235" s="67" t="s">
        <v>2757</v>
      </c>
      <c r="X3235" s="67" t="s">
        <v>2933</v>
      </c>
      <c r="Y3235" s="67"/>
      <c r="Z3235" s="67"/>
      <c r="AA3235" s="67">
        <v>44.240900000000003</v>
      </c>
      <c r="AB3235" s="67">
        <v>-118.7663</v>
      </c>
      <c r="AC3235" s="67" t="s">
        <v>2774</v>
      </c>
      <c r="AD3235" s="67"/>
      <c r="AE3235" s="67" t="s">
        <v>2774</v>
      </c>
      <c r="AG3235" s="67" t="s">
        <v>2727</v>
      </c>
      <c r="AH3235" s="3" t="s">
        <v>1643</v>
      </c>
    </row>
    <row r="3236" spans="1:34" x14ac:dyDescent="0.25">
      <c r="A3236" s="404">
        <v>43395</v>
      </c>
      <c r="D3236" s="67">
        <v>14964871</v>
      </c>
      <c r="E3236" s="68">
        <v>26</v>
      </c>
      <c r="F3236" s="67" t="s">
        <v>1793</v>
      </c>
      <c r="G3236" s="67">
        <v>2018</v>
      </c>
      <c r="H3236" s="67"/>
      <c r="I3236" s="67"/>
      <c r="J3236" s="67"/>
      <c r="K3236" s="67"/>
      <c r="L3236" s="6"/>
      <c r="M3236" s="67"/>
      <c r="N3236" s="67" t="s">
        <v>2727</v>
      </c>
      <c r="O3236" s="67"/>
      <c r="P3236" s="408">
        <v>132</v>
      </c>
      <c r="Q3236" s="408">
        <f t="shared" si="78"/>
        <v>132</v>
      </c>
      <c r="R3236" s="408">
        <v>3</v>
      </c>
      <c r="S3236" s="67" t="s">
        <v>3</v>
      </c>
      <c r="T3236" s="67" t="s">
        <v>44</v>
      </c>
      <c r="U3236" s="67" t="s">
        <v>1685</v>
      </c>
      <c r="V3236" s="67" t="s">
        <v>1920</v>
      </c>
      <c r="W3236" s="67" t="s">
        <v>2757</v>
      </c>
      <c r="X3236" s="67" t="s">
        <v>2933</v>
      </c>
      <c r="Y3236" s="67"/>
      <c r="Z3236" s="67"/>
      <c r="AA3236" s="67">
        <v>44.240900000000003</v>
      </c>
      <c r="AB3236" s="67">
        <v>-118.7663</v>
      </c>
      <c r="AC3236" s="67" t="s">
        <v>2774</v>
      </c>
      <c r="AD3236" s="67"/>
      <c r="AE3236" s="67" t="s">
        <v>2774</v>
      </c>
      <c r="AG3236" s="67" t="s">
        <v>2727</v>
      </c>
      <c r="AH3236" s="3" t="s">
        <v>1643</v>
      </c>
    </row>
    <row r="3237" spans="1:34" x14ac:dyDescent="0.25">
      <c r="A3237" s="404">
        <v>43395</v>
      </c>
      <c r="D3237" s="67">
        <v>14964871</v>
      </c>
      <c r="E3237" s="68">
        <v>26</v>
      </c>
      <c r="F3237" s="67" t="s">
        <v>1793</v>
      </c>
      <c r="G3237" s="67">
        <v>2018</v>
      </c>
      <c r="H3237" s="67"/>
      <c r="I3237" s="67"/>
      <c r="J3237" s="67"/>
      <c r="K3237" s="67"/>
      <c r="L3237" s="6"/>
      <c r="M3237" s="67"/>
      <c r="N3237" s="67" t="s">
        <v>2727</v>
      </c>
      <c r="O3237" s="67"/>
      <c r="P3237" s="408">
        <v>132</v>
      </c>
      <c r="Q3237" s="408">
        <f t="shared" ref="Q3237:Q3300" si="79">P3237</f>
        <v>132</v>
      </c>
      <c r="R3237" s="408">
        <v>4</v>
      </c>
      <c r="S3237" s="67" t="s">
        <v>3</v>
      </c>
      <c r="T3237" s="67" t="s">
        <v>44</v>
      </c>
      <c r="U3237" s="67" t="s">
        <v>1685</v>
      </c>
      <c r="V3237" s="67" t="s">
        <v>1920</v>
      </c>
      <c r="W3237" s="67" t="s">
        <v>2757</v>
      </c>
      <c r="X3237" s="67" t="s">
        <v>2933</v>
      </c>
      <c r="Y3237" s="67"/>
      <c r="Z3237" s="67"/>
      <c r="AA3237" s="67">
        <v>44.240900000000003</v>
      </c>
      <c r="AB3237" s="67">
        <v>-118.7663</v>
      </c>
      <c r="AC3237" s="67" t="s">
        <v>2774</v>
      </c>
      <c r="AD3237" s="67"/>
      <c r="AE3237" s="67" t="s">
        <v>2774</v>
      </c>
      <c r="AG3237" s="67" t="s">
        <v>2727</v>
      </c>
      <c r="AH3237" s="3" t="s">
        <v>1643</v>
      </c>
    </row>
    <row r="3238" spans="1:34" x14ac:dyDescent="0.25">
      <c r="A3238" s="404">
        <v>43395</v>
      </c>
      <c r="D3238" s="67">
        <v>14964871</v>
      </c>
      <c r="E3238" s="68">
        <v>26</v>
      </c>
      <c r="F3238" s="67" t="s">
        <v>1793</v>
      </c>
      <c r="G3238" s="67">
        <v>2018</v>
      </c>
      <c r="H3238" s="67"/>
      <c r="I3238" s="67"/>
      <c r="J3238" s="67"/>
      <c r="K3238" s="67"/>
      <c r="L3238" s="6"/>
      <c r="M3238" s="67"/>
      <c r="N3238" s="67" t="s">
        <v>2727</v>
      </c>
      <c r="O3238" s="67"/>
      <c r="P3238" s="408">
        <v>132</v>
      </c>
      <c r="Q3238" s="408">
        <f t="shared" si="79"/>
        <v>132</v>
      </c>
      <c r="R3238" s="408">
        <v>5</v>
      </c>
      <c r="S3238" s="67" t="s">
        <v>3</v>
      </c>
      <c r="T3238" s="67" t="s">
        <v>44</v>
      </c>
      <c r="U3238" s="67" t="s">
        <v>1685</v>
      </c>
      <c r="V3238" s="67" t="s">
        <v>1920</v>
      </c>
      <c r="W3238" s="67" t="s">
        <v>2757</v>
      </c>
      <c r="X3238" s="67" t="s">
        <v>2933</v>
      </c>
      <c r="Y3238" s="67"/>
      <c r="Z3238" s="67"/>
      <c r="AA3238" s="67">
        <v>44.240900000000003</v>
      </c>
      <c r="AB3238" s="67">
        <v>-118.7663</v>
      </c>
      <c r="AC3238" s="67" t="s">
        <v>2774</v>
      </c>
      <c r="AD3238" s="67"/>
      <c r="AE3238" s="67" t="s">
        <v>2774</v>
      </c>
      <c r="AG3238" s="67" t="s">
        <v>2727</v>
      </c>
      <c r="AH3238" s="3" t="s">
        <v>1643</v>
      </c>
    </row>
    <row r="3239" spans="1:34" x14ac:dyDescent="0.25">
      <c r="A3239" s="404">
        <v>43395</v>
      </c>
      <c r="D3239" s="67">
        <v>14964871</v>
      </c>
      <c r="E3239" s="68">
        <v>26</v>
      </c>
      <c r="F3239" s="67" t="s">
        <v>1793</v>
      </c>
      <c r="G3239" s="67">
        <v>2018</v>
      </c>
      <c r="H3239" s="67"/>
      <c r="I3239" s="67"/>
      <c r="J3239" s="67"/>
      <c r="K3239" s="67"/>
      <c r="L3239" s="6"/>
      <c r="M3239" s="67"/>
      <c r="N3239" s="67" t="s">
        <v>2727</v>
      </c>
      <c r="O3239" s="67"/>
      <c r="P3239" s="408">
        <v>132</v>
      </c>
      <c r="Q3239" s="408">
        <f t="shared" si="79"/>
        <v>132</v>
      </c>
      <c r="R3239" s="408">
        <v>6</v>
      </c>
      <c r="S3239" s="67" t="s">
        <v>3</v>
      </c>
      <c r="T3239" s="67" t="s">
        <v>44</v>
      </c>
      <c r="U3239" s="67" t="s">
        <v>1685</v>
      </c>
      <c r="V3239" s="67" t="s">
        <v>1920</v>
      </c>
      <c r="W3239" s="67" t="s">
        <v>2757</v>
      </c>
      <c r="X3239" s="67" t="s">
        <v>2933</v>
      </c>
      <c r="Y3239" s="67"/>
      <c r="Z3239" s="67"/>
      <c r="AA3239" s="67">
        <v>44.240900000000003</v>
      </c>
      <c r="AB3239" s="67">
        <v>-118.7663</v>
      </c>
      <c r="AC3239" s="67" t="s">
        <v>2774</v>
      </c>
      <c r="AD3239" s="67"/>
      <c r="AE3239" s="67" t="s">
        <v>2774</v>
      </c>
      <c r="AG3239" s="67" t="s">
        <v>2727</v>
      </c>
      <c r="AH3239" s="3" t="s">
        <v>1643</v>
      </c>
    </row>
    <row r="3240" spans="1:34" x14ac:dyDescent="0.25">
      <c r="A3240" s="404">
        <v>43395</v>
      </c>
      <c r="D3240" s="67">
        <v>14964871</v>
      </c>
      <c r="E3240" s="68">
        <v>26</v>
      </c>
      <c r="F3240" s="67" t="s">
        <v>1793</v>
      </c>
      <c r="G3240" s="67">
        <v>2018</v>
      </c>
      <c r="H3240" s="67"/>
      <c r="I3240" s="67"/>
      <c r="J3240" s="67"/>
      <c r="K3240" s="67"/>
      <c r="L3240" s="6"/>
      <c r="M3240" s="67"/>
      <c r="N3240" s="67" t="s">
        <v>2727</v>
      </c>
      <c r="O3240" s="67"/>
      <c r="P3240" s="408">
        <v>132</v>
      </c>
      <c r="Q3240" s="408">
        <f t="shared" si="79"/>
        <v>132</v>
      </c>
      <c r="R3240" s="408">
        <v>7</v>
      </c>
      <c r="S3240" s="67" t="s">
        <v>3</v>
      </c>
      <c r="T3240" s="67" t="s">
        <v>44</v>
      </c>
      <c r="U3240" s="67" t="s">
        <v>1685</v>
      </c>
      <c r="V3240" s="67" t="s">
        <v>1920</v>
      </c>
      <c r="W3240" s="67" t="s">
        <v>2757</v>
      </c>
      <c r="X3240" s="67" t="s">
        <v>2933</v>
      </c>
      <c r="Y3240" s="67"/>
      <c r="Z3240" s="67"/>
      <c r="AA3240" s="67">
        <v>44.240900000000003</v>
      </c>
      <c r="AB3240" s="67">
        <v>-118.7663</v>
      </c>
      <c r="AC3240" s="67" t="s">
        <v>2774</v>
      </c>
      <c r="AD3240" s="67"/>
      <c r="AE3240" s="67" t="s">
        <v>2774</v>
      </c>
      <c r="AG3240" s="67" t="s">
        <v>2727</v>
      </c>
      <c r="AH3240" s="3" t="s">
        <v>1643</v>
      </c>
    </row>
    <row r="3241" spans="1:34" x14ac:dyDescent="0.25">
      <c r="A3241" s="404">
        <v>43395</v>
      </c>
      <c r="D3241" s="67">
        <v>14964871</v>
      </c>
      <c r="E3241" s="68">
        <v>26</v>
      </c>
      <c r="F3241" s="67" t="s">
        <v>1793</v>
      </c>
      <c r="G3241" s="67">
        <v>2018</v>
      </c>
      <c r="H3241" s="67"/>
      <c r="I3241" s="67"/>
      <c r="J3241" s="67"/>
      <c r="K3241" s="67"/>
      <c r="L3241" s="6"/>
      <c r="M3241" s="67"/>
      <c r="N3241" s="67" t="s">
        <v>2727</v>
      </c>
      <c r="O3241" s="67"/>
      <c r="P3241" s="408">
        <v>132</v>
      </c>
      <c r="Q3241" s="408">
        <f t="shared" si="79"/>
        <v>132</v>
      </c>
      <c r="R3241" s="408">
        <v>8</v>
      </c>
      <c r="S3241" s="67" t="s">
        <v>3</v>
      </c>
      <c r="T3241" s="67" t="s">
        <v>44</v>
      </c>
      <c r="U3241" s="67" t="s">
        <v>1685</v>
      </c>
      <c r="V3241" s="67" t="s">
        <v>1920</v>
      </c>
      <c r="W3241" s="67" t="s">
        <v>2757</v>
      </c>
      <c r="X3241" s="67" t="s">
        <v>2933</v>
      </c>
      <c r="Y3241" s="67"/>
      <c r="Z3241" s="67"/>
      <c r="AA3241" s="67">
        <v>44.240900000000003</v>
      </c>
      <c r="AB3241" s="67">
        <v>-118.7663</v>
      </c>
      <c r="AC3241" s="67" t="s">
        <v>2774</v>
      </c>
      <c r="AD3241" s="67"/>
      <c r="AE3241" s="67" t="s">
        <v>2774</v>
      </c>
      <c r="AG3241" s="67" t="s">
        <v>2727</v>
      </c>
      <c r="AH3241" s="3" t="s">
        <v>1643</v>
      </c>
    </row>
    <row r="3242" spans="1:34" x14ac:dyDescent="0.25">
      <c r="A3242" s="404">
        <v>43395</v>
      </c>
      <c r="D3242" s="67">
        <v>14964871</v>
      </c>
      <c r="E3242" s="68">
        <v>26</v>
      </c>
      <c r="F3242" s="67" t="s">
        <v>1793</v>
      </c>
      <c r="G3242" s="67">
        <v>2018</v>
      </c>
      <c r="H3242" s="67"/>
      <c r="I3242" s="67"/>
      <c r="J3242" s="67"/>
      <c r="K3242" s="67"/>
      <c r="L3242" s="6"/>
      <c r="M3242" s="67"/>
      <c r="N3242" s="67" t="s">
        <v>2727</v>
      </c>
      <c r="O3242" s="67"/>
      <c r="P3242" s="408">
        <v>132</v>
      </c>
      <c r="Q3242" s="408">
        <f t="shared" si="79"/>
        <v>132</v>
      </c>
      <c r="R3242" s="408">
        <v>9</v>
      </c>
      <c r="S3242" s="67" t="s">
        <v>3</v>
      </c>
      <c r="T3242" s="67" t="s">
        <v>44</v>
      </c>
      <c r="U3242" s="67" t="s">
        <v>1685</v>
      </c>
      <c r="V3242" s="67" t="s">
        <v>1920</v>
      </c>
      <c r="W3242" s="67" t="s">
        <v>2757</v>
      </c>
      <c r="X3242" s="67" t="s">
        <v>2933</v>
      </c>
      <c r="Y3242" s="67"/>
      <c r="Z3242" s="67"/>
      <c r="AA3242" s="67">
        <v>44.240900000000003</v>
      </c>
      <c r="AB3242" s="67">
        <v>-118.7663</v>
      </c>
      <c r="AC3242" s="67" t="s">
        <v>2774</v>
      </c>
      <c r="AD3242" s="67"/>
      <c r="AE3242" s="67" t="s">
        <v>2774</v>
      </c>
      <c r="AG3242" s="67" t="s">
        <v>2727</v>
      </c>
      <c r="AH3242" s="3" t="s">
        <v>1643</v>
      </c>
    </row>
    <row r="3243" spans="1:34" x14ac:dyDescent="0.25">
      <c r="A3243" s="404">
        <v>43395</v>
      </c>
      <c r="D3243" s="67">
        <v>14964871</v>
      </c>
      <c r="E3243" s="68">
        <v>26</v>
      </c>
      <c r="F3243" s="67" t="s">
        <v>1793</v>
      </c>
      <c r="G3243" s="67">
        <v>2018</v>
      </c>
      <c r="H3243" s="67"/>
      <c r="I3243" s="67"/>
      <c r="J3243" s="67"/>
      <c r="K3243" s="67"/>
      <c r="L3243" s="6"/>
      <c r="M3243" s="67"/>
      <c r="N3243" s="67" t="s">
        <v>2727</v>
      </c>
      <c r="O3243" s="67"/>
      <c r="P3243" s="408">
        <v>132</v>
      </c>
      <c r="Q3243" s="408">
        <f t="shared" si="79"/>
        <v>132</v>
      </c>
      <c r="R3243" s="408">
        <v>10</v>
      </c>
      <c r="S3243" s="67" t="s">
        <v>3</v>
      </c>
      <c r="T3243" s="67" t="s">
        <v>44</v>
      </c>
      <c r="U3243" s="67" t="s">
        <v>1685</v>
      </c>
      <c r="V3243" s="67" t="s">
        <v>1920</v>
      </c>
      <c r="W3243" s="67" t="s">
        <v>2757</v>
      </c>
      <c r="X3243" s="67" t="s">
        <v>2933</v>
      </c>
      <c r="Y3243" s="67"/>
      <c r="Z3243" s="67"/>
      <c r="AA3243" s="67">
        <v>44.240900000000003</v>
      </c>
      <c r="AB3243" s="67">
        <v>-118.7663</v>
      </c>
      <c r="AC3243" s="67" t="s">
        <v>2774</v>
      </c>
      <c r="AD3243" s="67"/>
      <c r="AE3243" s="67" t="s">
        <v>2774</v>
      </c>
      <c r="AG3243" s="67" t="s">
        <v>2727</v>
      </c>
      <c r="AH3243" s="3" t="s">
        <v>1643</v>
      </c>
    </row>
    <row r="3244" spans="1:34" x14ac:dyDescent="0.25">
      <c r="A3244" s="404">
        <v>43395</v>
      </c>
      <c r="D3244" s="67">
        <v>14964871</v>
      </c>
      <c r="E3244" s="68">
        <v>26</v>
      </c>
      <c r="F3244" s="67" t="s">
        <v>1793</v>
      </c>
      <c r="G3244" s="67">
        <v>2018</v>
      </c>
      <c r="H3244" s="67"/>
      <c r="I3244" s="67"/>
      <c r="J3244" s="67"/>
      <c r="K3244" s="67"/>
      <c r="L3244" s="6"/>
      <c r="M3244" s="67"/>
      <c r="N3244" s="67" t="s">
        <v>2727</v>
      </c>
      <c r="O3244" s="67"/>
      <c r="P3244" s="408">
        <v>132</v>
      </c>
      <c r="Q3244" s="408">
        <f t="shared" si="79"/>
        <v>132</v>
      </c>
      <c r="R3244" s="408">
        <v>11</v>
      </c>
      <c r="S3244" s="67" t="s">
        <v>3</v>
      </c>
      <c r="T3244" s="67" t="s">
        <v>44</v>
      </c>
      <c r="U3244" s="67" t="s">
        <v>1685</v>
      </c>
      <c r="V3244" s="67" t="s">
        <v>1920</v>
      </c>
      <c r="W3244" s="67" t="s">
        <v>2757</v>
      </c>
      <c r="X3244" s="67" t="s">
        <v>2933</v>
      </c>
      <c r="Y3244" s="67"/>
      <c r="Z3244" s="67"/>
      <c r="AA3244" s="67">
        <v>44.240900000000003</v>
      </c>
      <c r="AB3244" s="67">
        <v>-118.7663</v>
      </c>
      <c r="AC3244" s="67" t="s">
        <v>2774</v>
      </c>
      <c r="AD3244" s="67"/>
      <c r="AE3244" s="67" t="s">
        <v>2774</v>
      </c>
      <c r="AG3244" s="67" t="s">
        <v>2727</v>
      </c>
      <c r="AH3244" s="3" t="s">
        <v>1643</v>
      </c>
    </row>
    <row r="3245" spans="1:34" x14ac:dyDescent="0.25">
      <c r="A3245" s="404">
        <v>43395</v>
      </c>
      <c r="D3245" s="67">
        <v>14964871</v>
      </c>
      <c r="E3245" s="68">
        <v>26</v>
      </c>
      <c r="F3245" s="67" t="s">
        <v>1793</v>
      </c>
      <c r="G3245" s="67">
        <v>2018</v>
      </c>
      <c r="H3245" s="67"/>
      <c r="I3245" s="67"/>
      <c r="J3245" s="67"/>
      <c r="K3245" s="67"/>
      <c r="L3245" s="6"/>
      <c r="M3245" s="67"/>
      <c r="N3245" s="67" t="s">
        <v>2727</v>
      </c>
      <c r="O3245" s="67"/>
      <c r="P3245" s="408">
        <v>132</v>
      </c>
      <c r="Q3245" s="408">
        <f t="shared" si="79"/>
        <v>132</v>
      </c>
      <c r="R3245" s="408">
        <v>12</v>
      </c>
      <c r="S3245" s="67" t="s">
        <v>3</v>
      </c>
      <c r="T3245" s="67" t="s">
        <v>44</v>
      </c>
      <c r="U3245" s="67" t="s">
        <v>1685</v>
      </c>
      <c r="V3245" s="67" t="s">
        <v>1920</v>
      </c>
      <c r="W3245" s="67" t="s">
        <v>2757</v>
      </c>
      <c r="X3245" s="67" t="s">
        <v>2933</v>
      </c>
      <c r="Y3245" s="67"/>
      <c r="Z3245" s="67"/>
      <c r="AA3245" s="67">
        <v>44.240900000000003</v>
      </c>
      <c r="AB3245" s="67">
        <v>-118.7663</v>
      </c>
      <c r="AC3245" s="67" t="s">
        <v>2774</v>
      </c>
      <c r="AD3245" s="67"/>
      <c r="AE3245" s="67" t="s">
        <v>2774</v>
      </c>
      <c r="AG3245" s="67" t="s">
        <v>2727</v>
      </c>
      <c r="AH3245" s="3" t="s">
        <v>1643</v>
      </c>
    </row>
    <row r="3246" spans="1:34" x14ac:dyDescent="0.25">
      <c r="A3246" s="404">
        <v>43395</v>
      </c>
      <c r="D3246" s="67">
        <v>14964871</v>
      </c>
      <c r="E3246" s="68">
        <v>26</v>
      </c>
      <c r="F3246" s="67" t="s">
        <v>1793</v>
      </c>
      <c r="G3246" s="67">
        <v>2018</v>
      </c>
      <c r="H3246" s="67"/>
      <c r="I3246" s="67"/>
      <c r="J3246" s="67"/>
      <c r="K3246" s="67"/>
      <c r="L3246" s="6"/>
      <c r="M3246" s="67"/>
      <c r="N3246" s="67" t="s">
        <v>2727</v>
      </c>
      <c r="O3246" s="67"/>
      <c r="P3246" s="408">
        <v>132</v>
      </c>
      <c r="Q3246" s="408">
        <f t="shared" si="79"/>
        <v>132</v>
      </c>
      <c r="R3246" s="408">
        <v>13</v>
      </c>
      <c r="S3246" s="67" t="s">
        <v>3</v>
      </c>
      <c r="T3246" s="67" t="s">
        <v>44</v>
      </c>
      <c r="U3246" s="67" t="s">
        <v>1685</v>
      </c>
      <c r="V3246" s="67" t="s">
        <v>1920</v>
      </c>
      <c r="W3246" s="67" t="s">
        <v>2757</v>
      </c>
      <c r="X3246" s="67" t="s">
        <v>2933</v>
      </c>
      <c r="Y3246" s="67"/>
      <c r="Z3246" s="67"/>
      <c r="AA3246" s="67">
        <v>44.240900000000003</v>
      </c>
      <c r="AB3246" s="67">
        <v>-118.7663</v>
      </c>
      <c r="AC3246" s="67" t="s">
        <v>2774</v>
      </c>
      <c r="AD3246" s="67"/>
      <c r="AE3246" s="67" t="s">
        <v>2774</v>
      </c>
      <c r="AG3246" s="67" t="s">
        <v>2727</v>
      </c>
      <c r="AH3246" s="3" t="s">
        <v>1643</v>
      </c>
    </row>
    <row r="3247" spans="1:34" x14ac:dyDescent="0.25">
      <c r="A3247" s="404">
        <v>43395</v>
      </c>
      <c r="D3247" s="67">
        <v>14964871</v>
      </c>
      <c r="E3247" s="68">
        <v>26</v>
      </c>
      <c r="F3247" s="67" t="s">
        <v>1793</v>
      </c>
      <c r="G3247" s="67">
        <v>2018</v>
      </c>
      <c r="H3247" s="67"/>
      <c r="I3247" s="67"/>
      <c r="J3247" s="67"/>
      <c r="K3247" s="67"/>
      <c r="L3247" s="6"/>
      <c r="M3247" s="67"/>
      <c r="N3247" s="67" t="s">
        <v>2727</v>
      </c>
      <c r="O3247" s="67"/>
      <c r="P3247" s="408">
        <v>132</v>
      </c>
      <c r="Q3247" s="408">
        <f t="shared" si="79"/>
        <v>132</v>
      </c>
      <c r="R3247" s="408">
        <v>14</v>
      </c>
      <c r="S3247" s="67" t="s">
        <v>3</v>
      </c>
      <c r="T3247" s="67" t="s">
        <v>44</v>
      </c>
      <c r="U3247" s="67" t="s">
        <v>1685</v>
      </c>
      <c r="V3247" s="67" t="s">
        <v>1920</v>
      </c>
      <c r="W3247" s="67" t="s">
        <v>2757</v>
      </c>
      <c r="X3247" s="67" t="s">
        <v>2933</v>
      </c>
      <c r="Y3247" s="67"/>
      <c r="Z3247" s="67"/>
      <c r="AA3247" s="67">
        <v>44.240900000000003</v>
      </c>
      <c r="AB3247" s="67">
        <v>-118.7663</v>
      </c>
      <c r="AC3247" s="67" t="s">
        <v>2774</v>
      </c>
      <c r="AD3247" s="67"/>
      <c r="AE3247" s="67" t="s">
        <v>2774</v>
      </c>
      <c r="AG3247" s="67" t="s">
        <v>2727</v>
      </c>
      <c r="AH3247" s="3" t="s">
        <v>1643</v>
      </c>
    </row>
    <row r="3248" spans="1:34" x14ac:dyDescent="0.25">
      <c r="A3248" s="404">
        <v>43395</v>
      </c>
      <c r="D3248" s="67">
        <v>14964871</v>
      </c>
      <c r="E3248" s="68">
        <v>26</v>
      </c>
      <c r="F3248" s="67" t="s">
        <v>1793</v>
      </c>
      <c r="G3248" s="67">
        <v>2018</v>
      </c>
      <c r="H3248" s="67"/>
      <c r="I3248" s="67"/>
      <c r="J3248" s="67"/>
      <c r="K3248" s="67"/>
      <c r="L3248" s="6"/>
      <c r="M3248" s="67"/>
      <c r="N3248" s="67" t="s">
        <v>2727</v>
      </c>
      <c r="O3248" s="67"/>
      <c r="P3248" s="408">
        <v>132</v>
      </c>
      <c r="Q3248" s="408">
        <f t="shared" si="79"/>
        <v>132</v>
      </c>
      <c r="R3248" s="408">
        <v>15</v>
      </c>
      <c r="S3248" s="67" t="s">
        <v>3</v>
      </c>
      <c r="T3248" s="67" t="s">
        <v>44</v>
      </c>
      <c r="U3248" s="67" t="s">
        <v>1685</v>
      </c>
      <c r="V3248" s="67" t="s">
        <v>1920</v>
      </c>
      <c r="W3248" s="67" t="s">
        <v>2757</v>
      </c>
      <c r="X3248" s="67" t="s">
        <v>2933</v>
      </c>
      <c r="Y3248" s="67"/>
      <c r="Z3248" s="67"/>
      <c r="AA3248" s="67">
        <v>44.240900000000003</v>
      </c>
      <c r="AB3248" s="67">
        <v>-118.7663</v>
      </c>
      <c r="AC3248" s="67" t="s">
        <v>2774</v>
      </c>
      <c r="AD3248" s="67"/>
      <c r="AE3248" s="67" t="s">
        <v>2774</v>
      </c>
      <c r="AG3248" s="67" t="s">
        <v>2727</v>
      </c>
      <c r="AH3248" s="3" t="s">
        <v>1643</v>
      </c>
    </row>
    <row r="3249" spans="1:34" x14ac:dyDescent="0.25">
      <c r="A3249" s="404">
        <v>43395</v>
      </c>
      <c r="D3249" s="67">
        <v>14964871</v>
      </c>
      <c r="E3249" s="68">
        <v>26</v>
      </c>
      <c r="F3249" s="67" t="s">
        <v>1793</v>
      </c>
      <c r="G3249" s="67">
        <v>2018</v>
      </c>
      <c r="H3249" s="67"/>
      <c r="I3249" s="67"/>
      <c r="J3249" s="67"/>
      <c r="K3249" s="67"/>
      <c r="L3249" s="6"/>
      <c r="M3249" s="67"/>
      <c r="N3249" s="67" t="s">
        <v>2727</v>
      </c>
      <c r="O3249" s="67"/>
      <c r="P3249" s="408">
        <v>132</v>
      </c>
      <c r="Q3249" s="408">
        <f t="shared" si="79"/>
        <v>132</v>
      </c>
      <c r="R3249" s="408">
        <v>16</v>
      </c>
      <c r="S3249" s="67" t="s">
        <v>3</v>
      </c>
      <c r="T3249" s="67" t="s">
        <v>44</v>
      </c>
      <c r="U3249" s="67" t="s">
        <v>1685</v>
      </c>
      <c r="V3249" s="67" t="s">
        <v>1920</v>
      </c>
      <c r="W3249" s="67" t="s">
        <v>2757</v>
      </c>
      <c r="X3249" s="67" t="s">
        <v>2933</v>
      </c>
      <c r="Y3249" s="67"/>
      <c r="Z3249" s="67"/>
      <c r="AA3249" s="67">
        <v>44.240900000000003</v>
      </c>
      <c r="AB3249" s="67">
        <v>-118.7663</v>
      </c>
      <c r="AC3249" s="67" t="s">
        <v>2774</v>
      </c>
      <c r="AD3249" s="67"/>
      <c r="AE3249" s="67" t="s">
        <v>2774</v>
      </c>
      <c r="AG3249" s="67" t="s">
        <v>2727</v>
      </c>
      <c r="AH3249" s="3" t="s">
        <v>1643</v>
      </c>
    </row>
    <row r="3250" spans="1:34" x14ac:dyDescent="0.25">
      <c r="A3250" s="404">
        <v>43395</v>
      </c>
      <c r="D3250" s="67">
        <v>14964871</v>
      </c>
      <c r="E3250" s="68">
        <v>26</v>
      </c>
      <c r="F3250" s="67" t="s">
        <v>1793</v>
      </c>
      <c r="G3250" s="67">
        <v>2018</v>
      </c>
      <c r="H3250" s="67"/>
      <c r="I3250" s="67"/>
      <c r="J3250" s="67"/>
      <c r="K3250" s="67"/>
      <c r="L3250" s="6"/>
      <c r="M3250" s="67"/>
      <c r="N3250" s="67" t="s">
        <v>2727</v>
      </c>
      <c r="O3250" s="67"/>
      <c r="P3250" s="408">
        <v>132</v>
      </c>
      <c r="Q3250" s="408">
        <f t="shared" si="79"/>
        <v>132</v>
      </c>
      <c r="R3250" s="408">
        <v>17</v>
      </c>
      <c r="S3250" s="67" t="s">
        <v>3</v>
      </c>
      <c r="T3250" s="67" t="s">
        <v>44</v>
      </c>
      <c r="U3250" s="67" t="s">
        <v>1685</v>
      </c>
      <c r="V3250" s="67" t="s">
        <v>1920</v>
      </c>
      <c r="W3250" s="67" t="s">
        <v>2757</v>
      </c>
      <c r="X3250" s="67" t="s">
        <v>2933</v>
      </c>
      <c r="Y3250" s="67"/>
      <c r="Z3250" s="67"/>
      <c r="AA3250" s="67">
        <v>44.240900000000003</v>
      </c>
      <c r="AB3250" s="67">
        <v>-118.7663</v>
      </c>
      <c r="AC3250" s="67" t="s">
        <v>2774</v>
      </c>
      <c r="AD3250" s="67"/>
      <c r="AE3250" s="67" t="s">
        <v>2774</v>
      </c>
      <c r="AG3250" s="67" t="s">
        <v>2727</v>
      </c>
      <c r="AH3250" s="3" t="s">
        <v>1643</v>
      </c>
    </row>
    <row r="3251" spans="1:34" x14ac:dyDescent="0.25">
      <c r="A3251" s="404">
        <v>43395</v>
      </c>
      <c r="D3251" s="67">
        <v>14964871</v>
      </c>
      <c r="E3251" s="68">
        <v>26</v>
      </c>
      <c r="F3251" s="67" t="s">
        <v>1793</v>
      </c>
      <c r="G3251" s="67">
        <v>2018</v>
      </c>
      <c r="H3251" s="67"/>
      <c r="I3251" s="67"/>
      <c r="J3251" s="67"/>
      <c r="K3251" s="67"/>
      <c r="L3251" s="6"/>
      <c r="M3251" s="67"/>
      <c r="N3251" s="67" t="s">
        <v>2727</v>
      </c>
      <c r="O3251" s="67"/>
      <c r="P3251" s="408">
        <v>132</v>
      </c>
      <c r="Q3251" s="408">
        <f t="shared" si="79"/>
        <v>132</v>
      </c>
      <c r="R3251" s="408">
        <v>18</v>
      </c>
      <c r="S3251" s="67" t="s">
        <v>3</v>
      </c>
      <c r="T3251" s="67" t="s">
        <v>44</v>
      </c>
      <c r="U3251" s="67" t="s">
        <v>1685</v>
      </c>
      <c r="V3251" s="67" t="s">
        <v>1920</v>
      </c>
      <c r="W3251" s="67" t="s">
        <v>2757</v>
      </c>
      <c r="X3251" s="67" t="s">
        <v>2933</v>
      </c>
      <c r="Y3251" s="67"/>
      <c r="Z3251" s="67"/>
      <c r="AA3251" s="67">
        <v>44.240900000000003</v>
      </c>
      <c r="AB3251" s="67">
        <v>-118.7663</v>
      </c>
      <c r="AC3251" s="67" t="s">
        <v>2774</v>
      </c>
      <c r="AD3251" s="67"/>
      <c r="AE3251" s="67" t="s">
        <v>2774</v>
      </c>
      <c r="AG3251" s="67" t="s">
        <v>2727</v>
      </c>
      <c r="AH3251" s="3" t="s">
        <v>1643</v>
      </c>
    </row>
    <row r="3252" spans="1:34" x14ac:dyDescent="0.25">
      <c r="A3252" s="404">
        <v>43395</v>
      </c>
      <c r="D3252" s="67">
        <v>14964871</v>
      </c>
      <c r="E3252" s="68">
        <v>26</v>
      </c>
      <c r="F3252" s="67" t="s">
        <v>1793</v>
      </c>
      <c r="G3252" s="67">
        <v>2018</v>
      </c>
      <c r="H3252" s="67"/>
      <c r="I3252" s="67"/>
      <c r="J3252" s="67"/>
      <c r="K3252" s="67"/>
      <c r="L3252" s="6"/>
      <c r="M3252" s="67"/>
      <c r="N3252" s="67" t="s">
        <v>2727</v>
      </c>
      <c r="O3252" s="67"/>
      <c r="P3252" s="408">
        <v>132</v>
      </c>
      <c r="Q3252" s="408">
        <f t="shared" si="79"/>
        <v>132</v>
      </c>
      <c r="R3252" s="408">
        <v>19</v>
      </c>
      <c r="S3252" s="67" t="s">
        <v>3</v>
      </c>
      <c r="T3252" s="67" t="s">
        <v>44</v>
      </c>
      <c r="U3252" s="67" t="s">
        <v>1685</v>
      </c>
      <c r="V3252" s="67" t="s">
        <v>1920</v>
      </c>
      <c r="W3252" s="67" t="s">
        <v>2757</v>
      </c>
      <c r="X3252" s="67" t="s">
        <v>2933</v>
      </c>
      <c r="Y3252" s="67"/>
      <c r="Z3252" s="67"/>
      <c r="AA3252" s="67">
        <v>44.240900000000003</v>
      </c>
      <c r="AB3252" s="67">
        <v>-118.7663</v>
      </c>
      <c r="AC3252" s="67" t="s">
        <v>2774</v>
      </c>
      <c r="AD3252" s="67"/>
      <c r="AE3252" s="67" t="s">
        <v>2774</v>
      </c>
      <c r="AG3252" s="67" t="s">
        <v>2727</v>
      </c>
      <c r="AH3252" s="3" t="s">
        <v>1643</v>
      </c>
    </row>
    <row r="3253" spans="1:34" x14ac:dyDescent="0.25">
      <c r="A3253" s="404">
        <v>43395</v>
      </c>
      <c r="D3253" s="67">
        <v>14964871</v>
      </c>
      <c r="E3253" s="68">
        <v>26</v>
      </c>
      <c r="F3253" s="67" t="s">
        <v>1793</v>
      </c>
      <c r="G3253" s="67">
        <v>2018</v>
      </c>
      <c r="H3253" s="67"/>
      <c r="I3253" s="67"/>
      <c r="J3253" s="67"/>
      <c r="K3253" s="67"/>
      <c r="L3253" s="6"/>
      <c r="M3253" s="67"/>
      <c r="N3253" s="67" t="s">
        <v>2727</v>
      </c>
      <c r="O3253" s="67"/>
      <c r="P3253" s="408">
        <v>132</v>
      </c>
      <c r="Q3253" s="408">
        <f t="shared" si="79"/>
        <v>132</v>
      </c>
      <c r="R3253" s="408">
        <v>20</v>
      </c>
      <c r="S3253" s="67" t="s">
        <v>3</v>
      </c>
      <c r="T3253" s="67" t="s">
        <v>44</v>
      </c>
      <c r="U3253" s="67" t="s">
        <v>1685</v>
      </c>
      <c r="V3253" s="67" t="s">
        <v>1920</v>
      </c>
      <c r="W3253" s="67" t="s">
        <v>2757</v>
      </c>
      <c r="X3253" s="67" t="s">
        <v>2933</v>
      </c>
      <c r="Y3253" s="67"/>
      <c r="Z3253" s="67"/>
      <c r="AA3253" s="67">
        <v>44.240900000000003</v>
      </c>
      <c r="AB3253" s="67">
        <v>-118.7663</v>
      </c>
      <c r="AC3253" s="67" t="s">
        <v>2774</v>
      </c>
      <c r="AD3253" s="67"/>
      <c r="AE3253" s="67" t="s">
        <v>2774</v>
      </c>
      <c r="AG3253" s="67" t="s">
        <v>2727</v>
      </c>
      <c r="AH3253" s="3" t="s">
        <v>1643</v>
      </c>
    </row>
    <row r="3254" spans="1:34" x14ac:dyDescent="0.25">
      <c r="A3254" s="404">
        <v>43395</v>
      </c>
      <c r="D3254" s="67">
        <v>14964871</v>
      </c>
      <c r="E3254" s="68">
        <v>26</v>
      </c>
      <c r="F3254" s="67" t="s">
        <v>1793</v>
      </c>
      <c r="G3254" s="67">
        <v>2018</v>
      </c>
      <c r="H3254" s="67"/>
      <c r="I3254" s="67"/>
      <c r="J3254" s="67"/>
      <c r="K3254" s="67"/>
      <c r="L3254" s="6"/>
      <c r="M3254" s="67"/>
      <c r="N3254" s="67" t="s">
        <v>2727</v>
      </c>
      <c r="O3254" s="67"/>
      <c r="P3254" s="408">
        <v>132</v>
      </c>
      <c r="Q3254" s="408">
        <f t="shared" si="79"/>
        <v>132</v>
      </c>
      <c r="R3254" s="408">
        <v>21</v>
      </c>
      <c r="S3254" s="67" t="s">
        <v>3</v>
      </c>
      <c r="T3254" s="67" t="s">
        <v>44</v>
      </c>
      <c r="U3254" s="67" t="s">
        <v>1685</v>
      </c>
      <c r="V3254" s="67" t="s">
        <v>1920</v>
      </c>
      <c r="W3254" s="67" t="s">
        <v>2757</v>
      </c>
      <c r="X3254" s="67" t="s">
        <v>2933</v>
      </c>
      <c r="Y3254" s="67"/>
      <c r="Z3254" s="67"/>
      <c r="AA3254" s="67">
        <v>44.240900000000003</v>
      </c>
      <c r="AB3254" s="67">
        <v>-118.7663</v>
      </c>
      <c r="AC3254" s="67" t="s">
        <v>2774</v>
      </c>
      <c r="AD3254" s="67"/>
      <c r="AE3254" s="67" t="s">
        <v>2774</v>
      </c>
      <c r="AG3254" s="67" t="s">
        <v>2727</v>
      </c>
      <c r="AH3254" s="3" t="s">
        <v>1643</v>
      </c>
    </row>
    <row r="3255" spans="1:34" x14ac:dyDescent="0.25">
      <c r="A3255" s="404">
        <v>43395</v>
      </c>
      <c r="D3255" s="67">
        <v>14964871</v>
      </c>
      <c r="E3255" s="68">
        <v>26</v>
      </c>
      <c r="F3255" s="67" t="s">
        <v>1793</v>
      </c>
      <c r="G3255" s="67">
        <v>2018</v>
      </c>
      <c r="H3255" s="67"/>
      <c r="I3255" s="67"/>
      <c r="J3255" s="67"/>
      <c r="K3255" s="67"/>
      <c r="L3255" s="6"/>
      <c r="M3255" s="67"/>
      <c r="N3255" s="67" t="s">
        <v>2727</v>
      </c>
      <c r="O3255" s="67"/>
      <c r="P3255" s="408">
        <v>132</v>
      </c>
      <c r="Q3255" s="408">
        <f t="shared" si="79"/>
        <v>132</v>
      </c>
      <c r="R3255" s="408">
        <v>22</v>
      </c>
      <c r="S3255" s="67" t="s">
        <v>3</v>
      </c>
      <c r="T3255" s="67" t="s">
        <v>44</v>
      </c>
      <c r="U3255" s="67" t="s">
        <v>1685</v>
      </c>
      <c r="V3255" s="67" t="s">
        <v>1920</v>
      </c>
      <c r="W3255" s="67" t="s">
        <v>2757</v>
      </c>
      <c r="X3255" s="67" t="s">
        <v>2933</v>
      </c>
      <c r="Y3255" s="67"/>
      <c r="Z3255" s="67"/>
      <c r="AA3255" s="67">
        <v>44.240900000000003</v>
      </c>
      <c r="AB3255" s="67">
        <v>-118.7663</v>
      </c>
      <c r="AC3255" s="67" t="s">
        <v>2774</v>
      </c>
      <c r="AD3255" s="67"/>
      <c r="AE3255" s="67" t="s">
        <v>2774</v>
      </c>
      <c r="AG3255" s="67" t="s">
        <v>2727</v>
      </c>
      <c r="AH3255" s="3" t="s">
        <v>1643</v>
      </c>
    </row>
    <row r="3256" spans="1:34" x14ac:dyDescent="0.25">
      <c r="A3256" s="404">
        <v>43395</v>
      </c>
      <c r="D3256" s="67">
        <v>14964871</v>
      </c>
      <c r="E3256" s="68">
        <v>26</v>
      </c>
      <c r="F3256" s="67" t="s">
        <v>1793</v>
      </c>
      <c r="G3256" s="67">
        <v>2018</v>
      </c>
      <c r="H3256" s="67"/>
      <c r="I3256" s="67"/>
      <c r="J3256" s="67"/>
      <c r="K3256" s="67"/>
      <c r="L3256" s="6"/>
      <c r="M3256" s="67"/>
      <c r="N3256" s="67" t="s">
        <v>2727</v>
      </c>
      <c r="O3256" s="67"/>
      <c r="P3256" s="408">
        <v>132</v>
      </c>
      <c r="Q3256" s="408">
        <f t="shared" si="79"/>
        <v>132</v>
      </c>
      <c r="R3256" s="408">
        <v>23</v>
      </c>
      <c r="S3256" s="67" t="s">
        <v>3</v>
      </c>
      <c r="T3256" s="67" t="s">
        <v>44</v>
      </c>
      <c r="U3256" s="67" t="s">
        <v>1685</v>
      </c>
      <c r="V3256" s="67" t="s">
        <v>1920</v>
      </c>
      <c r="W3256" s="67" t="s">
        <v>2757</v>
      </c>
      <c r="X3256" s="67" t="s">
        <v>2933</v>
      </c>
      <c r="Y3256" s="67"/>
      <c r="Z3256" s="67"/>
      <c r="AA3256" s="67">
        <v>44.240900000000003</v>
      </c>
      <c r="AB3256" s="67">
        <v>-118.7663</v>
      </c>
      <c r="AC3256" s="67" t="s">
        <v>2774</v>
      </c>
      <c r="AD3256" s="67"/>
      <c r="AE3256" s="67" t="s">
        <v>2774</v>
      </c>
      <c r="AG3256" s="67" t="s">
        <v>2727</v>
      </c>
      <c r="AH3256" s="3" t="s">
        <v>1643</v>
      </c>
    </row>
    <row r="3257" spans="1:34" x14ac:dyDescent="0.25">
      <c r="A3257" s="404">
        <v>43395</v>
      </c>
      <c r="D3257" s="67">
        <v>14964871</v>
      </c>
      <c r="E3257" s="68">
        <v>26</v>
      </c>
      <c r="F3257" s="67" t="s">
        <v>1793</v>
      </c>
      <c r="G3257" s="67">
        <v>2018</v>
      </c>
      <c r="H3257" s="67"/>
      <c r="I3257" s="67"/>
      <c r="J3257" s="67"/>
      <c r="K3257" s="67"/>
      <c r="L3257" s="6"/>
      <c r="M3257" s="67"/>
      <c r="N3257" s="67" t="s">
        <v>2727</v>
      </c>
      <c r="O3257" s="67"/>
      <c r="P3257" s="408">
        <v>132</v>
      </c>
      <c r="Q3257" s="408">
        <f t="shared" si="79"/>
        <v>132</v>
      </c>
      <c r="R3257" s="408">
        <v>24</v>
      </c>
      <c r="S3257" s="67" t="s">
        <v>3</v>
      </c>
      <c r="T3257" s="67" t="s">
        <v>44</v>
      </c>
      <c r="U3257" s="67" t="s">
        <v>1685</v>
      </c>
      <c r="V3257" s="67" t="s">
        <v>1920</v>
      </c>
      <c r="W3257" s="67" t="s">
        <v>2757</v>
      </c>
      <c r="X3257" s="67" t="s">
        <v>2933</v>
      </c>
      <c r="Y3257" s="67"/>
      <c r="Z3257" s="67"/>
      <c r="AA3257" s="67">
        <v>44.240900000000003</v>
      </c>
      <c r="AB3257" s="67">
        <v>-118.7663</v>
      </c>
      <c r="AC3257" s="67" t="s">
        <v>2774</v>
      </c>
      <c r="AD3257" s="67"/>
      <c r="AE3257" s="67" t="s">
        <v>2774</v>
      </c>
      <c r="AG3257" s="67" t="s">
        <v>2727</v>
      </c>
      <c r="AH3257" s="3" t="s">
        <v>1643</v>
      </c>
    </row>
    <row r="3258" spans="1:34" x14ac:dyDescent="0.25">
      <c r="A3258" s="404">
        <v>43395</v>
      </c>
      <c r="D3258" s="67">
        <v>14964871</v>
      </c>
      <c r="E3258" s="68">
        <v>26</v>
      </c>
      <c r="F3258" s="67" t="s">
        <v>1793</v>
      </c>
      <c r="G3258" s="67">
        <v>2018</v>
      </c>
      <c r="H3258" s="67"/>
      <c r="I3258" s="67"/>
      <c r="J3258" s="67"/>
      <c r="K3258" s="67"/>
      <c r="L3258" s="6"/>
      <c r="M3258" s="67"/>
      <c r="N3258" s="67" t="s">
        <v>2727</v>
      </c>
      <c r="O3258" s="67"/>
      <c r="P3258" s="408">
        <v>132</v>
      </c>
      <c r="Q3258" s="408">
        <f t="shared" si="79"/>
        <v>132</v>
      </c>
      <c r="R3258" s="408">
        <v>25</v>
      </c>
      <c r="S3258" s="67" t="s">
        <v>3</v>
      </c>
      <c r="T3258" s="67" t="s">
        <v>44</v>
      </c>
      <c r="U3258" s="67" t="s">
        <v>1685</v>
      </c>
      <c r="V3258" s="67" t="s">
        <v>1920</v>
      </c>
      <c r="W3258" s="67" t="s">
        <v>2757</v>
      </c>
      <c r="X3258" s="67" t="s">
        <v>2933</v>
      </c>
      <c r="Y3258" s="67"/>
      <c r="Z3258" s="67"/>
      <c r="AA3258" s="67">
        <v>44.240900000000003</v>
      </c>
      <c r="AB3258" s="67">
        <v>-118.7663</v>
      </c>
      <c r="AC3258" s="67" t="s">
        <v>2774</v>
      </c>
      <c r="AD3258" s="67"/>
      <c r="AE3258" s="67" t="s">
        <v>2774</v>
      </c>
      <c r="AG3258" s="67" t="s">
        <v>2727</v>
      </c>
      <c r="AH3258" s="3" t="s">
        <v>1643</v>
      </c>
    </row>
    <row r="3259" spans="1:34" x14ac:dyDescent="0.25">
      <c r="A3259" s="404">
        <v>43395</v>
      </c>
      <c r="D3259" s="67">
        <v>14964871</v>
      </c>
      <c r="E3259" s="68">
        <v>26</v>
      </c>
      <c r="F3259" s="67" t="s">
        <v>1793</v>
      </c>
      <c r="G3259" s="67">
        <v>2018</v>
      </c>
      <c r="H3259" s="67"/>
      <c r="I3259" s="67"/>
      <c r="J3259" s="67"/>
      <c r="K3259" s="67"/>
      <c r="L3259" s="6"/>
      <c r="M3259" s="67"/>
      <c r="N3259" s="67" t="s">
        <v>2727</v>
      </c>
      <c r="O3259" s="67"/>
      <c r="P3259" s="408">
        <v>132</v>
      </c>
      <c r="Q3259" s="408">
        <f t="shared" si="79"/>
        <v>132</v>
      </c>
      <c r="R3259" s="408">
        <v>26</v>
      </c>
      <c r="S3259" s="67" t="s">
        <v>3</v>
      </c>
      <c r="T3259" s="67" t="s">
        <v>44</v>
      </c>
      <c r="U3259" s="67" t="s">
        <v>1685</v>
      </c>
      <c r="V3259" s="67" t="s">
        <v>1920</v>
      </c>
      <c r="W3259" s="67" t="s">
        <v>2757</v>
      </c>
      <c r="X3259" s="67" t="s">
        <v>2933</v>
      </c>
      <c r="Y3259" s="67"/>
      <c r="Z3259" s="67"/>
      <c r="AA3259" s="67">
        <v>44.240900000000003</v>
      </c>
      <c r="AB3259" s="67">
        <v>-118.7663</v>
      </c>
      <c r="AC3259" s="67" t="s">
        <v>2774</v>
      </c>
      <c r="AD3259" s="67"/>
      <c r="AE3259" s="67" t="s">
        <v>2774</v>
      </c>
      <c r="AG3259" s="67" t="s">
        <v>2727</v>
      </c>
      <c r="AH3259" s="3" t="s">
        <v>1643</v>
      </c>
    </row>
    <row r="3260" spans="1:34" x14ac:dyDescent="0.25">
      <c r="A3260" s="404">
        <v>43395</v>
      </c>
      <c r="D3260" s="67">
        <v>14964871</v>
      </c>
      <c r="E3260" s="68">
        <v>26</v>
      </c>
      <c r="F3260" s="67" t="s">
        <v>1793</v>
      </c>
      <c r="G3260" s="67">
        <v>2018</v>
      </c>
      <c r="H3260" s="67"/>
      <c r="I3260" s="67"/>
      <c r="J3260" s="67"/>
      <c r="K3260" s="67"/>
      <c r="L3260" s="6"/>
      <c r="M3260" s="67"/>
      <c r="N3260" s="67" t="s">
        <v>2727</v>
      </c>
      <c r="O3260" s="67"/>
      <c r="P3260" s="408">
        <v>132</v>
      </c>
      <c r="Q3260" s="408">
        <f t="shared" si="79"/>
        <v>132</v>
      </c>
      <c r="R3260" s="408">
        <v>27</v>
      </c>
      <c r="S3260" s="67" t="s">
        <v>3</v>
      </c>
      <c r="T3260" s="67" t="s">
        <v>44</v>
      </c>
      <c r="U3260" s="67" t="s">
        <v>1685</v>
      </c>
      <c r="V3260" s="67" t="s">
        <v>1920</v>
      </c>
      <c r="W3260" s="67" t="s">
        <v>2757</v>
      </c>
      <c r="X3260" s="67" t="s">
        <v>2933</v>
      </c>
      <c r="Y3260" s="67"/>
      <c r="Z3260" s="67"/>
      <c r="AA3260" s="67">
        <v>44.240900000000003</v>
      </c>
      <c r="AB3260" s="67">
        <v>-118.7663</v>
      </c>
      <c r="AC3260" s="67" t="s">
        <v>2774</v>
      </c>
      <c r="AD3260" s="67"/>
      <c r="AE3260" s="67" t="s">
        <v>2774</v>
      </c>
      <c r="AG3260" s="67" t="s">
        <v>2727</v>
      </c>
      <c r="AH3260" s="3" t="s">
        <v>1643</v>
      </c>
    </row>
    <row r="3261" spans="1:34" x14ac:dyDescent="0.25">
      <c r="A3261" s="404">
        <v>43395</v>
      </c>
      <c r="D3261" s="67">
        <v>14964871</v>
      </c>
      <c r="E3261" s="68">
        <v>26</v>
      </c>
      <c r="F3261" s="67" t="s">
        <v>1793</v>
      </c>
      <c r="G3261" s="67">
        <v>2018</v>
      </c>
      <c r="H3261" s="67"/>
      <c r="I3261" s="67"/>
      <c r="J3261" s="67"/>
      <c r="K3261" s="67"/>
      <c r="L3261" s="6"/>
      <c r="M3261" s="67"/>
      <c r="N3261" s="67" t="s">
        <v>2727</v>
      </c>
      <c r="O3261" s="67"/>
      <c r="P3261" s="408">
        <v>132</v>
      </c>
      <c r="Q3261" s="408">
        <f t="shared" si="79"/>
        <v>132</v>
      </c>
      <c r="R3261" s="408">
        <v>28</v>
      </c>
      <c r="S3261" s="67" t="s">
        <v>3</v>
      </c>
      <c r="T3261" s="67" t="s">
        <v>44</v>
      </c>
      <c r="U3261" s="67" t="s">
        <v>1685</v>
      </c>
      <c r="V3261" s="67" t="s">
        <v>1920</v>
      </c>
      <c r="W3261" s="67" t="s">
        <v>2757</v>
      </c>
      <c r="X3261" s="67" t="s">
        <v>2933</v>
      </c>
      <c r="Y3261" s="67"/>
      <c r="Z3261" s="67"/>
      <c r="AA3261" s="67">
        <v>44.240900000000003</v>
      </c>
      <c r="AB3261" s="67">
        <v>-118.7663</v>
      </c>
      <c r="AC3261" s="67" t="s">
        <v>2774</v>
      </c>
      <c r="AD3261" s="67"/>
      <c r="AE3261" s="67" t="s">
        <v>2774</v>
      </c>
      <c r="AG3261" s="67" t="s">
        <v>2727</v>
      </c>
      <c r="AH3261" s="3" t="s">
        <v>1643</v>
      </c>
    </row>
    <row r="3262" spans="1:34" x14ac:dyDescent="0.25">
      <c r="A3262" s="404">
        <v>43395</v>
      </c>
      <c r="D3262" s="67">
        <v>14965136</v>
      </c>
      <c r="E3262" s="68">
        <v>26</v>
      </c>
      <c r="F3262" s="67" t="s">
        <v>1793</v>
      </c>
      <c r="G3262" s="67">
        <v>2018</v>
      </c>
      <c r="H3262" s="67"/>
      <c r="I3262" s="67"/>
      <c r="J3262" s="67"/>
      <c r="K3262" s="67"/>
      <c r="L3262" s="6"/>
      <c r="M3262" s="67"/>
      <c r="N3262" s="67" t="s">
        <v>2727</v>
      </c>
      <c r="O3262" s="67"/>
      <c r="P3262" s="408">
        <v>133</v>
      </c>
      <c r="Q3262" s="408">
        <f t="shared" si="79"/>
        <v>133</v>
      </c>
      <c r="R3262" s="408">
        <v>1</v>
      </c>
      <c r="S3262" s="67" t="s">
        <v>3</v>
      </c>
      <c r="T3262" s="67" t="s">
        <v>44</v>
      </c>
      <c r="U3262" s="67" t="s">
        <v>1685</v>
      </c>
      <c r="V3262" s="67" t="s">
        <v>1920</v>
      </c>
      <c r="W3262" s="67" t="s">
        <v>2758</v>
      </c>
      <c r="X3262" s="67" t="s">
        <v>2934</v>
      </c>
      <c r="Y3262" s="67"/>
      <c r="Z3262" s="67"/>
      <c r="AA3262" s="67">
        <v>44.173299999999998</v>
      </c>
      <c r="AB3262" s="67">
        <v>-118.6927</v>
      </c>
      <c r="AC3262" s="67" t="s">
        <v>2774</v>
      </c>
      <c r="AD3262" s="67"/>
      <c r="AE3262" s="67" t="s">
        <v>2774</v>
      </c>
      <c r="AG3262" s="67" t="s">
        <v>2727</v>
      </c>
      <c r="AH3262" s="3" t="s">
        <v>1643</v>
      </c>
    </row>
    <row r="3263" spans="1:34" x14ac:dyDescent="0.25">
      <c r="A3263" s="404">
        <v>43395</v>
      </c>
      <c r="D3263" s="67">
        <v>14965136</v>
      </c>
      <c r="E3263" s="68">
        <v>26</v>
      </c>
      <c r="F3263" s="67" t="s">
        <v>1793</v>
      </c>
      <c r="G3263" s="67">
        <v>2018</v>
      </c>
      <c r="H3263" s="67"/>
      <c r="I3263" s="67"/>
      <c r="J3263" s="67"/>
      <c r="K3263" s="67"/>
      <c r="L3263" s="6"/>
      <c r="M3263" s="67"/>
      <c r="N3263" s="67" t="s">
        <v>2727</v>
      </c>
      <c r="O3263" s="67"/>
      <c r="P3263" s="408">
        <v>133</v>
      </c>
      <c r="Q3263" s="408">
        <f t="shared" si="79"/>
        <v>133</v>
      </c>
      <c r="R3263" s="408">
        <v>2</v>
      </c>
      <c r="S3263" s="67" t="s">
        <v>3</v>
      </c>
      <c r="T3263" s="67" t="s">
        <v>44</v>
      </c>
      <c r="U3263" s="67" t="s">
        <v>1685</v>
      </c>
      <c r="V3263" s="67" t="s">
        <v>1920</v>
      </c>
      <c r="W3263" s="67" t="s">
        <v>2758</v>
      </c>
      <c r="X3263" s="67" t="s">
        <v>2934</v>
      </c>
      <c r="Y3263" s="67"/>
      <c r="Z3263" s="67"/>
      <c r="AA3263" s="67">
        <v>44.173299999999998</v>
      </c>
      <c r="AB3263" s="67">
        <v>-118.6927</v>
      </c>
      <c r="AC3263" s="67" t="s">
        <v>2774</v>
      </c>
      <c r="AD3263" s="67"/>
      <c r="AE3263" s="67" t="s">
        <v>2774</v>
      </c>
      <c r="AG3263" s="67" t="s">
        <v>2727</v>
      </c>
      <c r="AH3263" s="3" t="s">
        <v>1643</v>
      </c>
    </row>
    <row r="3264" spans="1:34" x14ac:dyDescent="0.25">
      <c r="A3264" s="404">
        <v>43395</v>
      </c>
      <c r="D3264" s="67">
        <v>14965136</v>
      </c>
      <c r="E3264" s="68">
        <v>26</v>
      </c>
      <c r="F3264" s="67" t="s">
        <v>1793</v>
      </c>
      <c r="G3264" s="67">
        <v>2018</v>
      </c>
      <c r="H3264" s="67"/>
      <c r="I3264" s="67"/>
      <c r="J3264" s="67"/>
      <c r="K3264" s="67"/>
      <c r="L3264" s="6"/>
      <c r="M3264" s="67"/>
      <c r="N3264" s="67" t="s">
        <v>2727</v>
      </c>
      <c r="O3264" s="67"/>
      <c r="P3264" s="408">
        <v>133</v>
      </c>
      <c r="Q3264" s="408">
        <f t="shared" si="79"/>
        <v>133</v>
      </c>
      <c r="R3264" s="408">
        <v>3</v>
      </c>
      <c r="S3264" s="67" t="s">
        <v>3</v>
      </c>
      <c r="T3264" s="67" t="s">
        <v>44</v>
      </c>
      <c r="U3264" s="67" t="s">
        <v>1685</v>
      </c>
      <c r="V3264" s="67" t="s">
        <v>1920</v>
      </c>
      <c r="W3264" s="67" t="s">
        <v>2758</v>
      </c>
      <c r="X3264" s="67" t="s">
        <v>2934</v>
      </c>
      <c r="Y3264" s="67"/>
      <c r="Z3264" s="67"/>
      <c r="AA3264" s="67">
        <v>44.173299999999998</v>
      </c>
      <c r="AB3264" s="67">
        <v>-118.6927</v>
      </c>
      <c r="AC3264" s="67" t="s">
        <v>2774</v>
      </c>
      <c r="AD3264" s="67"/>
      <c r="AE3264" s="67" t="s">
        <v>2774</v>
      </c>
      <c r="AG3264" s="67" t="s">
        <v>2727</v>
      </c>
      <c r="AH3264" s="3" t="s">
        <v>1643</v>
      </c>
    </row>
    <row r="3265" spans="1:34" x14ac:dyDescent="0.25">
      <c r="A3265" s="404">
        <v>43395</v>
      </c>
      <c r="D3265" s="67">
        <v>14965136</v>
      </c>
      <c r="E3265" s="68">
        <v>26</v>
      </c>
      <c r="F3265" s="67" t="s">
        <v>1793</v>
      </c>
      <c r="G3265" s="67">
        <v>2018</v>
      </c>
      <c r="H3265" s="67"/>
      <c r="I3265" s="67"/>
      <c r="J3265" s="67"/>
      <c r="K3265" s="67"/>
      <c r="L3265" s="6"/>
      <c r="M3265" s="67"/>
      <c r="N3265" s="67" t="s">
        <v>2727</v>
      </c>
      <c r="O3265" s="67"/>
      <c r="P3265" s="408">
        <v>133</v>
      </c>
      <c r="Q3265" s="408">
        <f t="shared" si="79"/>
        <v>133</v>
      </c>
      <c r="R3265" s="408">
        <v>4</v>
      </c>
      <c r="S3265" s="67" t="s">
        <v>3</v>
      </c>
      <c r="T3265" s="67" t="s">
        <v>44</v>
      </c>
      <c r="U3265" s="67" t="s">
        <v>1685</v>
      </c>
      <c r="V3265" s="67" t="s">
        <v>1920</v>
      </c>
      <c r="W3265" s="67" t="s">
        <v>2758</v>
      </c>
      <c r="X3265" s="67" t="s">
        <v>2934</v>
      </c>
      <c r="Y3265" s="67"/>
      <c r="Z3265" s="67"/>
      <c r="AA3265" s="67">
        <v>44.173299999999998</v>
      </c>
      <c r="AB3265" s="67">
        <v>-118.6927</v>
      </c>
      <c r="AC3265" s="67" t="s">
        <v>2774</v>
      </c>
      <c r="AD3265" s="67"/>
      <c r="AE3265" s="67" t="s">
        <v>2774</v>
      </c>
      <c r="AG3265" s="67" t="s">
        <v>2727</v>
      </c>
      <c r="AH3265" s="3" t="s">
        <v>1643</v>
      </c>
    </row>
    <row r="3266" spans="1:34" x14ac:dyDescent="0.25">
      <c r="A3266" s="404">
        <v>43395</v>
      </c>
      <c r="D3266" s="67">
        <v>14965136</v>
      </c>
      <c r="E3266" s="68">
        <v>26</v>
      </c>
      <c r="F3266" s="67" t="s">
        <v>1793</v>
      </c>
      <c r="G3266" s="67">
        <v>2018</v>
      </c>
      <c r="H3266" s="67"/>
      <c r="I3266" s="67"/>
      <c r="J3266" s="67"/>
      <c r="K3266" s="67"/>
      <c r="L3266" s="6"/>
      <c r="M3266" s="67"/>
      <c r="N3266" s="67" t="s">
        <v>2727</v>
      </c>
      <c r="O3266" s="67"/>
      <c r="P3266" s="408">
        <v>133</v>
      </c>
      <c r="Q3266" s="408">
        <f t="shared" si="79"/>
        <v>133</v>
      </c>
      <c r="R3266" s="408">
        <v>5</v>
      </c>
      <c r="S3266" s="67" t="s">
        <v>3</v>
      </c>
      <c r="T3266" s="67" t="s">
        <v>44</v>
      </c>
      <c r="U3266" s="67" t="s">
        <v>1685</v>
      </c>
      <c r="V3266" s="67" t="s">
        <v>1920</v>
      </c>
      <c r="W3266" s="67" t="s">
        <v>2758</v>
      </c>
      <c r="X3266" s="67" t="s">
        <v>2934</v>
      </c>
      <c r="Y3266" s="67"/>
      <c r="Z3266" s="67"/>
      <c r="AA3266" s="67">
        <v>44.173299999999998</v>
      </c>
      <c r="AB3266" s="67">
        <v>-118.6927</v>
      </c>
      <c r="AC3266" s="67" t="s">
        <v>2774</v>
      </c>
      <c r="AD3266" s="67"/>
      <c r="AE3266" s="67" t="s">
        <v>2774</v>
      </c>
      <c r="AG3266" s="67" t="s">
        <v>2727</v>
      </c>
      <c r="AH3266" s="3" t="s">
        <v>1643</v>
      </c>
    </row>
    <row r="3267" spans="1:34" x14ac:dyDescent="0.25">
      <c r="A3267" s="404">
        <v>43395</v>
      </c>
      <c r="D3267" s="67">
        <v>14965136</v>
      </c>
      <c r="E3267" s="68">
        <v>26</v>
      </c>
      <c r="F3267" s="67" t="s">
        <v>1793</v>
      </c>
      <c r="G3267" s="67">
        <v>2018</v>
      </c>
      <c r="H3267" s="67"/>
      <c r="I3267" s="67"/>
      <c r="J3267" s="67"/>
      <c r="K3267" s="67"/>
      <c r="L3267" s="6"/>
      <c r="M3267" s="67"/>
      <c r="N3267" s="67" t="s">
        <v>2727</v>
      </c>
      <c r="O3267" s="67"/>
      <c r="P3267" s="408">
        <v>133</v>
      </c>
      <c r="Q3267" s="408">
        <f t="shared" si="79"/>
        <v>133</v>
      </c>
      <c r="R3267" s="408">
        <v>6</v>
      </c>
      <c r="S3267" s="67" t="s">
        <v>3</v>
      </c>
      <c r="T3267" s="67" t="s">
        <v>44</v>
      </c>
      <c r="U3267" s="67" t="s">
        <v>1685</v>
      </c>
      <c r="V3267" s="67" t="s">
        <v>1920</v>
      </c>
      <c r="W3267" s="67" t="s">
        <v>2758</v>
      </c>
      <c r="X3267" s="67" t="s">
        <v>2934</v>
      </c>
      <c r="Y3267" s="67"/>
      <c r="Z3267" s="67"/>
      <c r="AA3267" s="67">
        <v>44.173299999999998</v>
      </c>
      <c r="AB3267" s="67">
        <v>-118.6927</v>
      </c>
      <c r="AC3267" s="67" t="s">
        <v>2774</v>
      </c>
      <c r="AD3267" s="67"/>
      <c r="AE3267" s="67" t="s">
        <v>2774</v>
      </c>
      <c r="AG3267" s="67" t="s">
        <v>2727</v>
      </c>
      <c r="AH3267" s="3" t="s">
        <v>1643</v>
      </c>
    </row>
    <row r="3268" spans="1:34" x14ac:dyDescent="0.25">
      <c r="A3268" s="404">
        <v>43395</v>
      </c>
      <c r="D3268" s="67">
        <v>14965136</v>
      </c>
      <c r="E3268" s="68">
        <v>26</v>
      </c>
      <c r="F3268" s="67" t="s">
        <v>1793</v>
      </c>
      <c r="G3268" s="67">
        <v>2018</v>
      </c>
      <c r="H3268" s="67"/>
      <c r="I3268" s="67"/>
      <c r="J3268" s="67"/>
      <c r="K3268" s="67"/>
      <c r="L3268" s="6"/>
      <c r="M3268" s="67"/>
      <c r="N3268" s="67" t="s">
        <v>2727</v>
      </c>
      <c r="O3268" s="67"/>
      <c r="P3268" s="408">
        <v>133</v>
      </c>
      <c r="Q3268" s="408">
        <f t="shared" si="79"/>
        <v>133</v>
      </c>
      <c r="R3268" s="408">
        <v>7</v>
      </c>
      <c r="S3268" s="67" t="s">
        <v>3</v>
      </c>
      <c r="T3268" s="67" t="s">
        <v>44</v>
      </c>
      <c r="U3268" s="67" t="s">
        <v>1685</v>
      </c>
      <c r="V3268" s="67" t="s">
        <v>1920</v>
      </c>
      <c r="W3268" s="67" t="s">
        <v>2758</v>
      </c>
      <c r="X3268" s="67" t="s">
        <v>2934</v>
      </c>
      <c r="Y3268" s="67"/>
      <c r="Z3268" s="67"/>
      <c r="AA3268" s="67">
        <v>44.173299999999998</v>
      </c>
      <c r="AB3268" s="67">
        <v>-118.6927</v>
      </c>
      <c r="AC3268" s="67" t="s">
        <v>2774</v>
      </c>
      <c r="AD3268" s="67"/>
      <c r="AE3268" s="67" t="s">
        <v>2774</v>
      </c>
      <c r="AG3268" s="67" t="s">
        <v>2727</v>
      </c>
      <c r="AH3268" s="3" t="s">
        <v>1643</v>
      </c>
    </row>
    <row r="3269" spans="1:34" x14ac:dyDescent="0.25">
      <c r="A3269" s="404">
        <v>43395</v>
      </c>
      <c r="D3269" s="67">
        <v>14965136</v>
      </c>
      <c r="E3269" s="68">
        <v>26</v>
      </c>
      <c r="F3269" s="67" t="s">
        <v>1793</v>
      </c>
      <c r="G3269" s="67">
        <v>2018</v>
      </c>
      <c r="H3269" s="67"/>
      <c r="I3269" s="67"/>
      <c r="J3269" s="67"/>
      <c r="K3269" s="67"/>
      <c r="L3269" s="6"/>
      <c r="M3269" s="67"/>
      <c r="N3269" s="67" t="s">
        <v>2727</v>
      </c>
      <c r="O3269" s="67"/>
      <c r="P3269" s="408">
        <v>133</v>
      </c>
      <c r="Q3269" s="408">
        <f t="shared" si="79"/>
        <v>133</v>
      </c>
      <c r="R3269" s="408">
        <v>8</v>
      </c>
      <c r="S3269" s="67" t="s">
        <v>3</v>
      </c>
      <c r="T3269" s="67" t="s">
        <v>44</v>
      </c>
      <c r="U3269" s="67" t="s">
        <v>1685</v>
      </c>
      <c r="V3269" s="67" t="s">
        <v>1920</v>
      </c>
      <c r="W3269" s="67" t="s">
        <v>2758</v>
      </c>
      <c r="X3269" s="67" t="s">
        <v>2934</v>
      </c>
      <c r="Y3269" s="67"/>
      <c r="Z3269" s="67"/>
      <c r="AA3269" s="67">
        <v>44.173299999999998</v>
      </c>
      <c r="AB3269" s="67">
        <v>-118.6927</v>
      </c>
      <c r="AC3269" s="67" t="s">
        <v>2774</v>
      </c>
      <c r="AD3269" s="67"/>
      <c r="AE3269" s="67" t="s">
        <v>2774</v>
      </c>
      <c r="AG3269" s="67" t="s">
        <v>2727</v>
      </c>
      <c r="AH3269" s="3" t="s">
        <v>1643</v>
      </c>
    </row>
    <row r="3270" spans="1:34" x14ac:dyDescent="0.25">
      <c r="A3270" s="404">
        <v>43395</v>
      </c>
      <c r="D3270" s="67">
        <v>14965136</v>
      </c>
      <c r="E3270" s="68">
        <v>26</v>
      </c>
      <c r="F3270" s="67" t="s">
        <v>1793</v>
      </c>
      <c r="G3270" s="67">
        <v>2018</v>
      </c>
      <c r="H3270" s="67"/>
      <c r="I3270" s="67"/>
      <c r="J3270" s="67"/>
      <c r="K3270" s="67"/>
      <c r="L3270" s="6"/>
      <c r="M3270" s="67"/>
      <c r="N3270" s="67" t="s">
        <v>2727</v>
      </c>
      <c r="O3270" s="67"/>
      <c r="P3270" s="408">
        <v>133</v>
      </c>
      <c r="Q3270" s="408">
        <f t="shared" si="79"/>
        <v>133</v>
      </c>
      <c r="R3270" s="408">
        <v>9</v>
      </c>
      <c r="S3270" s="67" t="s">
        <v>3</v>
      </c>
      <c r="T3270" s="67" t="s">
        <v>44</v>
      </c>
      <c r="U3270" s="67" t="s">
        <v>1685</v>
      </c>
      <c r="V3270" s="67" t="s">
        <v>1920</v>
      </c>
      <c r="W3270" s="67" t="s">
        <v>2758</v>
      </c>
      <c r="X3270" s="67" t="s">
        <v>2934</v>
      </c>
      <c r="Y3270" s="67"/>
      <c r="Z3270" s="67"/>
      <c r="AA3270" s="67">
        <v>44.173299999999998</v>
      </c>
      <c r="AB3270" s="67">
        <v>-118.6927</v>
      </c>
      <c r="AC3270" s="67" t="s">
        <v>2774</v>
      </c>
      <c r="AD3270" s="67"/>
      <c r="AE3270" s="67" t="s">
        <v>2774</v>
      </c>
      <c r="AG3270" s="67" t="s">
        <v>2727</v>
      </c>
      <c r="AH3270" s="3" t="s">
        <v>1643</v>
      </c>
    </row>
    <row r="3271" spans="1:34" x14ac:dyDescent="0.25">
      <c r="A3271" s="404">
        <v>43395</v>
      </c>
      <c r="D3271" s="67">
        <v>14965357</v>
      </c>
      <c r="E3271" s="68">
        <v>26</v>
      </c>
      <c r="F3271" s="67" t="s">
        <v>1793</v>
      </c>
      <c r="G3271" s="67">
        <v>2018</v>
      </c>
      <c r="H3271" s="67"/>
      <c r="I3271" s="67"/>
      <c r="J3271" s="67"/>
      <c r="K3271" s="67"/>
      <c r="L3271" s="6"/>
      <c r="M3271" s="67"/>
      <c r="N3271" s="67" t="s">
        <v>2727</v>
      </c>
      <c r="O3271" s="67"/>
      <c r="P3271" s="408">
        <v>134</v>
      </c>
      <c r="Q3271" s="408">
        <f t="shared" si="79"/>
        <v>134</v>
      </c>
      <c r="R3271" s="408">
        <v>1</v>
      </c>
      <c r="S3271" s="67" t="s">
        <v>3</v>
      </c>
      <c r="T3271" s="67" t="s">
        <v>44</v>
      </c>
      <c r="U3271" s="67" t="s">
        <v>1685</v>
      </c>
      <c r="V3271" s="67" t="s">
        <v>1920</v>
      </c>
      <c r="W3271" s="67" t="s">
        <v>2759</v>
      </c>
      <c r="X3271" s="67" t="s">
        <v>2934</v>
      </c>
      <c r="Y3271" s="67"/>
      <c r="Z3271" s="67"/>
      <c r="AA3271" s="67">
        <v>44.172899999999998</v>
      </c>
      <c r="AB3271" s="67">
        <v>-118.6876</v>
      </c>
      <c r="AC3271" s="67" t="s">
        <v>2774</v>
      </c>
      <c r="AD3271" s="67"/>
      <c r="AE3271" s="67" t="s">
        <v>2774</v>
      </c>
      <c r="AG3271" s="67" t="s">
        <v>2727</v>
      </c>
      <c r="AH3271" s="3" t="s">
        <v>1643</v>
      </c>
    </row>
    <row r="3272" spans="1:34" x14ac:dyDescent="0.25">
      <c r="A3272" s="404">
        <v>43395</v>
      </c>
      <c r="D3272" s="67">
        <v>14965357</v>
      </c>
      <c r="E3272" s="68">
        <v>26</v>
      </c>
      <c r="F3272" s="67" t="s">
        <v>1793</v>
      </c>
      <c r="G3272" s="67">
        <v>2018</v>
      </c>
      <c r="H3272" s="67"/>
      <c r="I3272" s="67"/>
      <c r="J3272" s="67"/>
      <c r="K3272" s="67"/>
      <c r="L3272" s="6"/>
      <c r="M3272" s="67"/>
      <c r="N3272" s="67" t="s">
        <v>2727</v>
      </c>
      <c r="O3272" s="67"/>
      <c r="P3272" s="408">
        <v>134</v>
      </c>
      <c r="Q3272" s="408">
        <f t="shared" si="79"/>
        <v>134</v>
      </c>
      <c r="R3272" s="408">
        <v>2</v>
      </c>
      <c r="S3272" s="67" t="s">
        <v>3</v>
      </c>
      <c r="T3272" s="67" t="s">
        <v>44</v>
      </c>
      <c r="U3272" s="67" t="s">
        <v>1685</v>
      </c>
      <c r="V3272" s="67" t="s">
        <v>1920</v>
      </c>
      <c r="W3272" s="67" t="s">
        <v>2759</v>
      </c>
      <c r="X3272" s="67" t="s">
        <v>2934</v>
      </c>
      <c r="Y3272" s="67"/>
      <c r="Z3272" s="67"/>
      <c r="AA3272" s="67">
        <v>44.172899999999998</v>
      </c>
      <c r="AB3272" s="67">
        <v>-118.6876</v>
      </c>
      <c r="AC3272" s="67" t="s">
        <v>2774</v>
      </c>
      <c r="AD3272" s="67"/>
      <c r="AE3272" s="67" t="s">
        <v>2774</v>
      </c>
      <c r="AG3272" s="67" t="s">
        <v>2727</v>
      </c>
      <c r="AH3272" s="3" t="s">
        <v>1643</v>
      </c>
    </row>
    <row r="3273" spans="1:34" x14ac:dyDescent="0.25">
      <c r="A3273" s="404">
        <v>43395</v>
      </c>
      <c r="D3273" s="67">
        <v>14965357</v>
      </c>
      <c r="E3273" s="68">
        <v>26</v>
      </c>
      <c r="F3273" s="67" t="s">
        <v>1793</v>
      </c>
      <c r="G3273" s="67">
        <v>2018</v>
      </c>
      <c r="H3273" s="67"/>
      <c r="I3273" s="67"/>
      <c r="J3273" s="67"/>
      <c r="K3273" s="67"/>
      <c r="L3273" s="6"/>
      <c r="M3273" s="67"/>
      <c r="N3273" s="67" t="s">
        <v>2727</v>
      </c>
      <c r="O3273" s="67"/>
      <c r="P3273" s="408">
        <v>134</v>
      </c>
      <c r="Q3273" s="408">
        <f t="shared" si="79"/>
        <v>134</v>
      </c>
      <c r="R3273" s="408">
        <v>3</v>
      </c>
      <c r="S3273" s="67" t="s">
        <v>3</v>
      </c>
      <c r="T3273" s="67" t="s">
        <v>44</v>
      </c>
      <c r="U3273" s="67" t="s">
        <v>1685</v>
      </c>
      <c r="V3273" s="67" t="s">
        <v>1920</v>
      </c>
      <c r="W3273" s="67" t="s">
        <v>2759</v>
      </c>
      <c r="X3273" s="67" t="s">
        <v>2934</v>
      </c>
      <c r="Y3273" s="67"/>
      <c r="Z3273" s="67"/>
      <c r="AA3273" s="67">
        <v>44.172899999999998</v>
      </c>
      <c r="AB3273" s="67">
        <v>-118.6876</v>
      </c>
      <c r="AC3273" s="67" t="s">
        <v>2774</v>
      </c>
      <c r="AD3273" s="67"/>
      <c r="AE3273" s="67" t="s">
        <v>2774</v>
      </c>
      <c r="AG3273" s="67" t="s">
        <v>2727</v>
      </c>
      <c r="AH3273" s="3" t="s">
        <v>1643</v>
      </c>
    </row>
    <row r="3274" spans="1:34" x14ac:dyDescent="0.25">
      <c r="A3274" s="404">
        <v>43395</v>
      </c>
      <c r="D3274" s="67">
        <v>14965533</v>
      </c>
      <c r="E3274" s="68">
        <v>26</v>
      </c>
      <c r="F3274" s="67" t="s">
        <v>1793</v>
      </c>
      <c r="G3274" s="67">
        <v>2018</v>
      </c>
      <c r="H3274" s="67"/>
      <c r="I3274" s="67"/>
      <c r="J3274" s="67"/>
      <c r="K3274" s="67"/>
      <c r="L3274" s="6"/>
      <c r="M3274" s="67"/>
      <c r="N3274" s="67" t="s">
        <v>2727</v>
      </c>
      <c r="O3274" s="67"/>
      <c r="P3274" s="408">
        <v>135</v>
      </c>
      <c r="Q3274" s="408">
        <f t="shared" si="79"/>
        <v>135</v>
      </c>
      <c r="R3274" s="408">
        <v>1</v>
      </c>
      <c r="S3274" s="67" t="s">
        <v>3</v>
      </c>
      <c r="T3274" s="67" t="s">
        <v>44</v>
      </c>
      <c r="U3274" s="67" t="s">
        <v>1685</v>
      </c>
      <c r="V3274" s="67" t="s">
        <v>1920</v>
      </c>
      <c r="W3274" s="67" t="s">
        <v>2760</v>
      </c>
      <c r="X3274" s="67" t="s">
        <v>2935</v>
      </c>
      <c r="Y3274" s="67"/>
      <c r="Z3274" s="67"/>
      <c r="AA3274" s="67">
        <v>44.180999999999997</v>
      </c>
      <c r="AB3274" s="67">
        <v>-118.6157</v>
      </c>
      <c r="AC3274" s="67" t="s">
        <v>2774</v>
      </c>
      <c r="AD3274" s="67"/>
      <c r="AE3274" s="67" t="s">
        <v>2774</v>
      </c>
      <c r="AG3274" s="67" t="s">
        <v>2727</v>
      </c>
      <c r="AH3274" s="3" t="s">
        <v>1643</v>
      </c>
    </row>
    <row r="3275" spans="1:34" x14ac:dyDescent="0.25">
      <c r="A3275" s="404">
        <v>43395</v>
      </c>
      <c r="D3275" s="67">
        <v>14965533</v>
      </c>
      <c r="E3275" s="68">
        <v>26</v>
      </c>
      <c r="F3275" s="67" t="s">
        <v>1793</v>
      </c>
      <c r="G3275" s="67">
        <v>2018</v>
      </c>
      <c r="H3275" s="67"/>
      <c r="I3275" s="67"/>
      <c r="J3275" s="67"/>
      <c r="K3275" s="67"/>
      <c r="L3275" s="6"/>
      <c r="M3275" s="67"/>
      <c r="N3275" s="67" t="s">
        <v>2727</v>
      </c>
      <c r="O3275" s="67"/>
      <c r="P3275" s="408">
        <v>135</v>
      </c>
      <c r="Q3275" s="408">
        <f t="shared" si="79"/>
        <v>135</v>
      </c>
      <c r="R3275" s="408">
        <v>2</v>
      </c>
      <c r="S3275" s="67" t="s">
        <v>3</v>
      </c>
      <c r="T3275" s="67" t="s">
        <v>44</v>
      </c>
      <c r="U3275" s="67" t="s">
        <v>1685</v>
      </c>
      <c r="V3275" s="67" t="s">
        <v>1920</v>
      </c>
      <c r="W3275" s="67" t="s">
        <v>2760</v>
      </c>
      <c r="X3275" s="67" t="s">
        <v>2935</v>
      </c>
      <c r="Y3275" s="67"/>
      <c r="Z3275" s="67"/>
      <c r="AA3275" s="67">
        <v>44.180999999999997</v>
      </c>
      <c r="AB3275" s="67">
        <v>-118.6157</v>
      </c>
      <c r="AC3275" s="67" t="s">
        <v>2774</v>
      </c>
      <c r="AD3275" s="67"/>
      <c r="AE3275" s="67" t="s">
        <v>2774</v>
      </c>
      <c r="AG3275" s="67" t="s">
        <v>2727</v>
      </c>
      <c r="AH3275" s="3" t="s">
        <v>1643</v>
      </c>
    </row>
    <row r="3276" spans="1:34" x14ac:dyDescent="0.25">
      <c r="A3276" s="404">
        <v>43395</v>
      </c>
      <c r="D3276" s="67">
        <v>14965533</v>
      </c>
      <c r="E3276" s="68">
        <v>26</v>
      </c>
      <c r="F3276" s="67" t="s">
        <v>1793</v>
      </c>
      <c r="G3276" s="67">
        <v>2018</v>
      </c>
      <c r="H3276" s="67"/>
      <c r="I3276" s="67"/>
      <c r="J3276" s="67"/>
      <c r="K3276" s="67"/>
      <c r="L3276" s="6"/>
      <c r="M3276" s="67"/>
      <c r="N3276" s="67" t="s">
        <v>2727</v>
      </c>
      <c r="O3276" s="67"/>
      <c r="P3276" s="408">
        <v>135</v>
      </c>
      <c r="Q3276" s="408">
        <f t="shared" si="79"/>
        <v>135</v>
      </c>
      <c r="R3276" s="408">
        <v>3</v>
      </c>
      <c r="S3276" s="67" t="s">
        <v>3</v>
      </c>
      <c r="T3276" s="67" t="s">
        <v>44</v>
      </c>
      <c r="U3276" s="67" t="s">
        <v>1685</v>
      </c>
      <c r="V3276" s="67" t="s">
        <v>1920</v>
      </c>
      <c r="W3276" s="67" t="s">
        <v>2760</v>
      </c>
      <c r="X3276" s="67" t="s">
        <v>2935</v>
      </c>
      <c r="Y3276" s="67"/>
      <c r="Z3276" s="67"/>
      <c r="AA3276" s="67">
        <v>44.180999999999997</v>
      </c>
      <c r="AB3276" s="67">
        <v>-118.6157</v>
      </c>
      <c r="AC3276" s="67" t="s">
        <v>2774</v>
      </c>
      <c r="AD3276" s="67"/>
      <c r="AE3276" s="67" t="s">
        <v>2774</v>
      </c>
      <c r="AG3276" s="67" t="s">
        <v>2727</v>
      </c>
      <c r="AH3276" s="3" t="s">
        <v>1643</v>
      </c>
    </row>
    <row r="3277" spans="1:34" x14ac:dyDescent="0.25">
      <c r="A3277" s="404">
        <v>43395</v>
      </c>
      <c r="D3277" s="67">
        <v>14965533</v>
      </c>
      <c r="E3277" s="68">
        <v>26</v>
      </c>
      <c r="F3277" s="67" t="s">
        <v>1793</v>
      </c>
      <c r="G3277" s="67">
        <v>2018</v>
      </c>
      <c r="H3277" s="67"/>
      <c r="I3277" s="67"/>
      <c r="J3277" s="67"/>
      <c r="K3277" s="67"/>
      <c r="L3277" s="6"/>
      <c r="M3277" s="67"/>
      <c r="N3277" s="67" t="s">
        <v>2727</v>
      </c>
      <c r="O3277" s="67"/>
      <c r="P3277" s="408">
        <v>135</v>
      </c>
      <c r="Q3277" s="408">
        <f t="shared" si="79"/>
        <v>135</v>
      </c>
      <c r="R3277" s="408">
        <v>4</v>
      </c>
      <c r="S3277" s="67" t="s">
        <v>3</v>
      </c>
      <c r="T3277" s="67" t="s">
        <v>44</v>
      </c>
      <c r="U3277" s="67" t="s">
        <v>1685</v>
      </c>
      <c r="V3277" s="67" t="s">
        <v>1920</v>
      </c>
      <c r="W3277" s="67" t="s">
        <v>2760</v>
      </c>
      <c r="X3277" s="67" t="s">
        <v>2935</v>
      </c>
      <c r="Y3277" s="67"/>
      <c r="Z3277" s="67"/>
      <c r="AA3277" s="67">
        <v>44.180999999999997</v>
      </c>
      <c r="AB3277" s="67">
        <v>-118.6157</v>
      </c>
      <c r="AC3277" s="67" t="s">
        <v>2774</v>
      </c>
      <c r="AD3277" s="67"/>
      <c r="AE3277" s="67" t="s">
        <v>2774</v>
      </c>
      <c r="AG3277" s="67" t="s">
        <v>2727</v>
      </c>
      <c r="AH3277" s="3" t="s">
        <v>1643</v>
      </c>
    </row>
    <row r="3278" spans="1:34" x14ac:dyDescent="0.25">
      <c r="A3278" s="404">
        <v>43395</v>
      </c>
      <c r="D3278" s="67">
        <v>14965533</v>
      </c>
      <c r="E3278" s="68">
        <v>26</v>
      </c>
      <c r="F3278" s="67" t="s">
        <v>1793</v>
      </c>
      <c r="G3278" s="67">
        <v>2018</v>
      </c>
      <c r="H3278" s="67"/>
      <c r="I3278" s="67"/>
      <c r="J3278" s="67"/>
      <c r="K3278" s="67"/>
      <c r="L3278" s="6"/>
      <c r="M3278" s="67"/>
      <c r="N3278" s="67" t="s">
        <v>2727</v>
      </c>
      <c r="O3278" s="67"/>
      <c r="P3278" s="408">
        <v>135</v>
      </c>
      <c r="Q3278" s="408">
        <f t="shared" si="79"/>
        <v>135</v>
      </c>
      <c r="R3278" s="408">
        <v>5</v>
      </c>
      <c r="S3278" s="67" t="s">
        <v>3</v>
      </c>
      <c r="T3278" s="67" t="s">
        <v>44</v>
      </c>
      <c r="U3278" s="67" t="s">
        <v>1685</v>
      </c>
      <c r="V3278" s="67" t="s">
        <v>1920</v>
      </c>
      <c r="W3278" s="67" t="s">
        <v>2760</v>
      </c>
      <c r="X3278" s="67" t="s">
        <v>2935</v>
      </c>
      <c r="Y3278" s="67"/>
      <c r="Z3278" s="67"/>
      <c r="AA3278" s="67">
        <v>44.180999999999997</v>
      </c>
      <c r="AB3278" s="67">
        <v>-118.6157</v>
      </c>
      <c r="AC3278" s="67" t="s">
        <v>2774</v>
      </c>
      <c r="AD3278" s="67"/>
      <c r="AE3278" s="67" t="s">
        <v>2774</v>
      </c>
      <c r="AG3278" s="67" t="s">
        <v>2727</v>
      </c>
      <c r="AH3278" s="3" t="s">
        <v>1643</v>
      </c>
    </row>
    <row r="3279" spans="1:34" x14ac:dyDescent="0.25">
      <c r="A3279" s="404">
        <v>43395</v>
      </c>
      <c r="D3279" s="67">
        <v>14965533</v>
      </c>
      <c r="E3279" s="68">
        <v>26</v>
      </c>
      <c r="F3279" s="67" t="s">
        <v>1793</v>
      </c>
      <c r="G3279" s="67">
        <v>2018</v>
      </c>
      <c r="H3279" s="67"/>
      <c r="I3279" s="67"/>
      <c r="J3279" s="67"/>
      <c r="K3279" s="67"/>
      <c r="L3279" s="6"/>
      <c r="M3279" s="67"/>
      <c r="N3279" s="67" t="s">
        <v>2727</v>
      </c>
      <c r="O3279" s="67"/>
      <c r="P3279" s="408">
        <v>135</v>
      </c>
      <c r="Q3279" s="408">
        <f t="shared" si="79"/>
        <v>135</v>
      </c>
      <c r="R3279" s="408">
        <v>6</v>
      </c>
      <c r="S3279" s="67" t="s">
        <v>3</v>
      </c>
      <c r="T3279" s="67" t="s">
        <v>44</v>
      </c>
      <c r="U3279" s="67" t="s">
        <v>1685</v>
      </c>
      <c r="V3279" s="67" t="s">
        <v>1920</v>
      </c>
      <c r="W3279" s="67" t="s">
        <v>2760</v>
      </c>
      <c r="X3279" s="67" t="s">
        <v>2935</v>
      </c>
      <c r="Y3279" s="67"/>
      <c r="Z3279" s="67"/>
      <c r="AA3279" s="67">
        <v>44.180999999999997</v>
      </c>
      <c r="AB3279" s="67">
        <v>-118.6157</v>
      </c>
      <c r="AC3279" s="67" t="s">
        <v>2774</v>
      </c>
      <c r="AD3279" s="67"/>
      <c r="AE3279" s="67" t="s">
        <v>2774</v>
      </c>
      <c r="AG3279" s="67" t="s">
        <v>2727</v>
      </c>
      <c r="AH3279" s="3" t="s">
        <v>1643</v>
      </c>
    </row>
    <row r="3280" spans="1:34" x14ac:dyDescent="0.25">
      <c r="A3280" s="404">
        <v>43395</v>
      </c>
      <c r="D3280" s="67">
        <v>14965533</v>
      </c>
      <c r="E3280" s="68">
        <v>26</v>
      </c>
      <c r="F3280" s="67" t="s">
        <v>1793</v>
      </c>
      <c r="G3280" s="67">
        <v>2018</v>
      </c>
      <c r="H3280" s="67"/>
      <c r="I3280" s="67"/>
      <c r="J3280" s="67"/>
      <c r="K3280" s="67"/>
      <c r="L3280" s="6"/>
      <c r="M3280" s="67"/>
      <c r="N3280" s="67" t="s">
        <v>2727</v>
      </c>
      <c r="O3280" s="67"/>
      <c r="P3280" s="408">
        <v>135</v>
      </c>
      <c r="Q3280" s="408">
        <f t="shared" si="79"/>
        <v>135</v>
      </c>
      <c r="R3280" s="408">
        <v>7</v>
      </c>
      <c r="S3280" s="67" t="s">
        <v>3</v>
      </c>
      <c r="T3280" s="67" t="s">
        <v>44</v>
      </c>
      <c r="U3280" s="67" t="s">
        <v>1685</v>
      </c>
      <c r="V3280" s="67" t="s">
        <v>1920</v>
      </c>
      <c r="W3280" s="67" t="s">
        <v>2760</v>
      </c>
      <c r="X3280" s="67" t="s">
        <v>2935</v>
      </c>
      <c r="Y3280" s="67"/>
      <c r="Z3280" s="67"/>
      <c r="AA3280" s="67">
        <v>44.180999999999997</v>
      </c>
      <c r="AB3280" s="67">
        <v>-118.6157</v>
      </c>
      <c r="AC3280" s="67" t="s">
        <v>2774</v>
      </c>
      <c r="AD3280" s="67"/>
      <c r="AE3280" s="67" t="s">
        <v>2774</v>
      </c>
      <c r="AG3280" s="67" t="s">
        <v>2727</v>
      </c>
      <c r="AH3280" s="3" t="s">
        <v>1643</v>
      </c>
    </row>
    <row r="3281" spans="1:34" x14ac:dyDescent="0.25">
      <c r="A3281" s="404">
        <v>43395</v>
      </c>
      <c r="D3281" s="67">
        <v>14965687</v>
      </c>
      <c r="E3281" s="68">
        <v>27</v>
      </c>
      <c r="F3281" s="67" t="s">
        <v>1793</v>
      </c>
      <c r="G3281" s="67">
        <v>2018</v>
      </c>
      <c r="H3281" s="67"/>
      <c r="I3281" s="67"/>
      <c r="J3281" s="67"/>
      <c r="K3281" s="67"/>
      <c r="L3281" s="6"/>
      <c r="M3281" s="67"/>
      <c r="N3281" s="67" t="s">
        <v>2727</v>
      </c>
      <c r="O3281" s="67"/>
      <c r="P3281" s="408">
        <v>136</v>
      </c>
      <c r="Q3281" s="408">
        <f t="shared" si="79"/>
        <v>136</v>
      </c>
      <c r="R3281" s="408">
        <v>1</v>
      </c>
      <c r="S3281" s="67" t="s">
        <v>3</v>
      </c>
      <c r="T3281" s="67" t="s">
        <v>44</v>
      </c>
      <c r="U3281" s="67" t="s">
        <v>1685</v>
      </c>
      <c r="V3281" s="67" t="s">
        <v>1920</v>
      </c>
      <c r="W3281" s="67" t="s">
        <v>2761</v>
      </c>
      <c r="X3281" s="67" t="s">
        <v>2936</v>
      </c>
      <c r="Y3281" s="67"/>
      <c r="Z3281" s="67"/>
      <c r="AA3281" s="67">
        <v>44.276800000000001</v>
      </c>
      <c r="AB3281" s="67">
        <v>-118.6992</v>
      </c>
      <c r="AC3281" s="67" t="s">
        <v>2774</v>
      </c>
      <c r="AD3281" s="67"/>
      <c r="AE3281" s="67" t="s">
        <v>2774</v>
      </c>
      <c r="AG3281" s="67" t="s">
        <v>2727</v>
      </c>
      <c r="AH3281" s="3" t="s">
        <v>1643</v>
      </c>
    </row>
    <row r="3282" spans="1:34" x14ac:dyDescent="0.25">
      <c r="A3282" s="404">
        <v>43395</v>
      </c>
      <c r="D3282" s="67">
        <v>14965687</v>
      </c>
      <c r="E3282" s="68">
        <v>27</v>
      </c>
      <c r="F3282" s="67" t="s">
        <v>1793</v>
      </c>
      <c r="G3282" s="67">
        <v>2018</v>
      </c>
      <c r="H3282" s="67"/>
      <c r="I3282" s="67"/>
      <c r="J3282" s="67"/>
      <c r="K3282" s="67"/>
      <c r="L3282" s="6"/>
      <c r="M3282" s="67"/>
      <c r="N3282" s="67" t="s">
        <v>2727</v>
      </c>
      <c r="O3282" s="67"/>
      <c r="P3282" s="408">
        <v>136</v>
      </c>
      <c r="Q3282" s="408">
        <f t="shared" si="79"/>
        <v>136</v>
      </c>
      <c r="R3282" s="408">
        <v>2</v>
      </c>
      <c r="S3282" s="67" t="s">
        <v>3</v>
      </c>
      <c r="T3282" s="67" t="s">
        <v>44</v>
      </c>
      <c r="U3282" s="67" t="s">
        <v>1685</v>
      </c>
      <c r="V3282" s="67" t="s">
        <v>1920</v>
      </c>
      <c r="W3282" s="67" t="s">
        <v>2761</v>
      </c>
      <c r="X3282" s="67" t="s">
        <v>2936</v>
      </c>
      <c r="Y3282" s="67"/>
      <c r="Z3282" s="67"/>
      <c r="AA3282" s="67">
        <v>44.276800000000001</v>
      </c>
      <c r="AB3282" s="67">
        <v>-118.6992</v>
      </c>
      <c r="AC3282" s="67" t="s">
        <v>2774</v>
      </c>
      <c r="AD3282" s="67"/>
      <c r="AE3282" s="67" t="s">
        <v>2774</v>
      </c>
      <c r="AG3282" s="67" t="s">
        <v>2727</v>
      </c>
      <c r="AH3282" s="3" t="s">
        <v>1643</v>
      </c>
    </row>
    <row r="3283" spans="1:34" x14ac:dyDescent="0.25">
      <c r="A3283" s="404">
        <v>43395</v>
      </c>
      <c r="D3283" s="67">
        <v>14965687</v>
      </c>
      <c r="E3283" s="68">
        <v>27</v>
      </c>
      <c r="F3283" s="67" t="s">
        <v>1793</v>
      </c>
      <c r="G3283" s="67">
        <v>2018</v>
      </c>
      <c r="H3283" s="67"/>
      <c r="I3283" s="67"/>
      <c r="J3283" s="67"/>
      <c r="K3283" s="67"/>
      <c r="L3283" s="6"/>
      <c r="M3283" s="67"/>
      <c r="N3283" s="67" t="s">
        <v>2727</v>
      </c>
      <c r="O3283" s="67"/>
      <c r="P3283" s="408">
        <v>136</v>
      </c>
      <c r="Q3283" s="408">
        <f t="shared" si="79"/>
        <v>136</v>
      </c>
      <c r="R3283" s="408">
        <v>3</v>
      </c>
      <c r="S3283" s="67" t="s">
        <v>3</v>
      </c>
      <c r="T3283" s="67" t="s">
        <v>44</v>
      </c>
      <c r="U3283" s="67" t="s">
        <v>1685</v>
      </c>
      <c r="V3283" s="67" t="s">
        <v>1920</v>
      </c>
      <c r="W3283" s="67" t="s">
        <v>2761</v>
      </c>
      <c r="X3283" s="67" t="s">
        <v>2936</v>
      </c>
      <c r="Y3283" s="67"/>
      <c r="Z3283" s="67"/>
      <c r="AA3283" s="67">
        <v>44.276800000000001</v>
      </c>
      <c r="AB3283" s="67">
        <v>-118.6992</v>
      </c>
      <c r="AC3283" s="67" t="s">
        <v>2774</v>
      </c>
      <c r="AD3283" s="67"/>
      <c r="AE3283" s="67" t="s">
        <v>2774</v>
      </c>
      <c r="AG3283" s="67" t="s">
        <v>2727</v>
      </c>
      <c r="AH3283" s="3" t="s">
        <v>1643</v>
      </c>
    </row>
    <row r="3284" spans="1:34" x14ac:dyDescent="0.25">
      <c r="A3284" s="404">
        <v>43395</v>
      </c>
      <c r="D3284" s="67">
        <v>14965687</v>
      </c>
      <c r="E3284" s="68">
        <v>27</v>
      </c>
      <c r="F3284" s="67" t="s">
        <v>1793</v>
      </c>
      <c r="G3284" s="67">
        <v>2018</v>
      </c>
      <c r="H3284" s="67"/>
      <c r="I3284" s="67"/>
      <c r="J3284" s="67"/>
      <c r="K3284" s="67"/>
      <c r="L3284" s="6"/>
      <c r="M3284" s="67"/>
      <c r="N3284" s="67" t="s">
        <v>2727</v>
      </c>
      <c r="O3284" s="67"/>
      <c r="P3284" s="408">
        <v>136</v>
      </c>
      <c r="Q3284" s="408">
        <f t="shared" si="79"/>
        <v>136</v>
      </c>
      <c r="R3284" s="408">
        <v>4</v>
      </c>
      <c r="S3284" s="67" t="s">
        <v>3</v>
      </c>
      <c r="T3284" s="67" t="s">
        <v>44</v>
      </c>
      <c r="U3284" s="67" t="s">
        <v>1685</v>
      </c>
      <c r="V3284" s="67" t="s">
        <v>1920</v>
      </c>
      <c r="W3284" s="67" t="s">
        <v>2761</v>
      </c>
      <c r="X3284" s="67" t="s">
        <v>2936</v>
      </c>
      <c r="Y3284" s="67"/>
      <c r="Z3284" s="67"/>
      <c r="AA3284" s="67">
        <v>44.276800000000001</v>
      </c>
      <c r="AB3284" s="67">
        <v>-118.6992</v>
      </c>
      <c r="AC3284" s="67" t="s">
        <v>2774</v>
      </c>
      <c r="AD3284" s="67"/>
      <c r="AE3284" s="67" t="s">
        <v>2774</v>
      </c>
      <c r="AG3284" s="67" t="s">
        <v>2727</v>
      </c>
      <c r="AH3284" s="3" t="s">
        <v>1643</v>
      </c>
    </row>
    <row r="3285" spans="1:34" x14ac:dyDescent="0.25">
      <c r="A3285" s="404">
        <v>43395</v>
      </c>
      <c r="D3285" s="67">
        <v>14965763</v>
      </c>
      <c r="E3285" s="68">
        <v>27</v>
      </c>
      <c r="F3285" s="67" t="s">
        <v>1793</v>
      </c>
      <c r="G3285" s="67">
        <v>2018</v>
      </c>
      <c r="H3285" s="67"/>
      <c r="I3285" s="67"/>
      <c r="J3285" s="67"/>
      <c r="K3285" s="67"/>
      <c r="L3285" s="6"/>
      <c r="M3285" s="67"/>
      <c r="N3285" s="67" t="s">
        <v>2727</v>
      </c>
      <c r="O3285" s="67"/>
      <c r="P3285" s="408">
        <v>137</v>
      </c>
      <c r="Q3285" s="408">
        <f t="shared" si="79"/>
        <v>137</v>
      </c>
      <c r="R3285" s="408">
        <v>1</v>
      </c>
      <c r="S3285" s="67" t="s">
        <v>3</v>
      </c>
      <c r="T3285" s="67" t="s">
        <v>44</v>
      </c>
      <c r="U3285" s="67" t="s">
        <v>1685</v>
      </c>
      <c r="V3285" s="67" t="s">
        <v>1920</v>
      </c>
      <c r="W3285" s="67" t="s">
        <v>2761</v>
      </c>
      <c r="X3285" s="67" t="s">
        <v>2936</v>
      </c>
      <c r="Y3285" s="67"/>
      <c r="Z3285" s="67"/>
      <c r="AA3285" s="67">
        <v>44.276800000000001</v>
      </c>
      <c r="AB3285" s="67">
        <v>-118.6992</v>
      </c>
      <c r="AC3285" s="67" t="s">
        <v>2774</v>
      </c>
      <c r="AD3285" s="67"/>
      <c r="AE3285" s="67" t="s">
        <v>2774</v>
      </c>
      <c r="AG3285" s="67" t="s">
        <v>2727</v>
      </c>
      <c r="AH3285" s="3" t="s">
        <v>1643</v>
      </c>
    </row>
    <row r="3286" spans="1:34" x14ac:dyDescent="0.25">
      <c r="A3286" s="404">
        <v>43395</v>
      </c>
      <c r="D3286" s="67">
        <v>14965763</v>
      </c>
      <c r="E3286" s="68">
        <v>27</v>
      </c>
      <c r="F3286" s="67" t="s">
        <v>1793</v>
      </c>
      <c r="G3286" s="67">
        <v>2018</v>
      </c>
      <c r="H3286" s="67"/>
      <c r="I3286" s="67"/>
      <c r="J3286" s="67"/>
      <c r="K3286" s="67"/>
      <c r="L3286" s="6"/>
      <c r="M3286" s="67"/>
      <c r="N3286" s="67" t="s">
        <v>2727</v>
      </c>
      <c r="O3286" s="67"/>
      <c r="P3286" s="408">
        <v>137</v>
      </c>
      <c r="Q3286" s="408">
        <f t="shared" si="79"/>
        <v>137</v>
      </c>
      <c r="R3286" s="408">
        <v>2</v>
      </c>
      <c r="S3286" s="67" t="s">
        <v>3</v>
      </c>
      <c r="T3286" s="67" t="s">
        <v>44</v>
      </c>
      <c r="U3286" s="67" t="s">
        <v>1685</v>
      </c>
      <c r="V3286" s="67" t="s">
        <v>1920</v>
      </c>
      <c r="W3286" s="67" t="s">
        <v>2761</v>
      </c>
      <c r="X3286" s="67" t="s">
        <v>2936</v>
      </c>
      <c r="Y3286" s="67"/>
      <c r="Z3286" s="67"/>
      <c r="AA3286" s="67">
        <v>44.276800000000001</v>
      </c>
      <c r="AB3286" s="67">
        <v>-118.6992</v>
      </c>
      <c r="AC3286" s="67" t="s">
        <v>2774</v>
      </c>
      <c r="AD3286" s="67"/>
      <c r="AE3286" s="67" t="s">
        <v>2774</v>
      </c>
      <c r="AG3286" s="67" t="s">
        <v>2727</v>
      </c>
      <c r="AH3286" s="3" t="s">
        <v>1643</v>
      </c>
    </row>
    <row r="3287" spans="1:34" x14ac:dyDescent="0.25">
      <c r="A3287" s="404">
        <v>43395</v>
      </c>
      <c r="D3287" s="67">
        <v>14965763</v>
      </c>
      <c r="E3287" s="68">
        <v>27</v>
      </c>
      <c r="F3287" s="67" t="s">
        <v>1793</v>
      </c>
      <c r="G3287" s="67">
        <v>2018</v>
      </c>
      <c r="H3287" s="67"/>
      <c r="I3287" s="67"/>
      <c r="J3287" s="67"/>
      <c r="K3287" s="67"/>
      <c r="L3287" s="6"/>
      <c r="M3287" s="67"/>
      <c r="N3287" s="67" t="s">
        <v>2727</v>
      </c>
      <c r="O3287" s="67"/>
      <c r="P3287" s="408">
        <v>137</v>
      </c>
      <c r="Q3287" s="408">
        <f t="shared" si="79"/>
        <v>137</v>
      </c>
      <c r="R3287" s="408">
        <v>3</v>
      </c>
      <c r="S3287" s="67" t="s">
        <v>3</v>
      </c>
      <c r="T3287" s="67" t="s">
        <v>44</v>
      </c>
      <c r="U3287" s="67" t="s">
        <v>1685</v>
      </c>
      <c r="V3287" s="67" t="s">
        <v>1920</v>
      </c>
      <c r="W3287" s="67" t="s">
        <v>2761</v>
      </c>
      <c r="X3287" s="67" t="s">
        <v>2936</v>
      </c>
      <c r="Y3287" s="67"/>
      <c r="Z3287" s="67"/>
      <c r="AA3287" s="67">
        <v>44.276800000000001</v>
      </c>
      <c r="AB3287" s="67">
        <v>-118.6992</v>
      </c>
      <c r="AC3287" s="67" t="s">
        <v>2774</v>
      </c>
      <c r="AD3287" s="67"/>
      <c r="AE3287" s="67" t="s">
        <v>2774</v>
      </c>
      <c r="AG3287" s="67" t="s">
        <v>2727</v>
      </c>
      <c r="AH3287" s="3" t="s">
        <v>1643</v>
      </c>
    </row>
    <row r="3288" spans="1:34" x14ac:dyDescent="0.25">
      <c r="A3288" s="404">
        <v>43395</v>
      </c>
      <c r="D3288" s="67">
        <v>14965898</v>
      </c>
      <c r="E3288" s="68">
        <v>27</v>
      </c>
      <c r="F3288" s="67" t="s">
        <v>1793</v>
      </c>
      <c r="G3288" s="67">
        <v>2018</v>
      </c>
      <c r="H3288" s="67"/>
      <c r="I3288" s="67"/>
      <c r="J3288" s="67"/>
      <c r="K3288" s="67"/>
      <c r="L3288" s="6"/>
      <c r="M3288" s="67"/>
      <c r="N3288" s="67" t="s">
        <v>2727</v>
      </c>
      <c r="O3288" s="67"/>
      <c r="P3288" s="408">
        <v>138</v>
      </c>
      <c r="Q3288" s="408">
        <f t="shared" si="79"/>
        <v>138</v>
      </c>
      <c r="R3288" s="408">
        <v>1</v>
      </c>
      <c r="S3288" s="67" t="s">
        <v>3</v>
      </c>
      <c r="T3288" s="67" t="s">
        <v>44</v>
      </c>
      <c r="U3288" s="67" t="s">
        <v>1685</v>
      </c>
      <c r="V3288" s="67" t="s">
        <v>1920</v>
      </c>
      <c r="W3288" s="67" t="s">
        <v>2762</v>
      </c>
      <c r="X3288" s="67" t="s">
        <v>3457</v>
      </c>
      <c r="Y3288" s="67"/>
      <c r="Z3288" s="67"/>
      <c r="AA3288" s="67">
        <v>44.263500000000001</v>
      </c>
      <c r="AB3288" s="67">
        <v>-118.6895</v>
      </c>
      <c r="AC3288" s="67" t="s">
        <v>2774</v>
      </c>
      <c r="AD3288" s="67"/>
      <c r="AE3288" s="67" t="s">
        <v>2774</v>
      </c>
      <c r="AG3288" s="67" t="s">
        <v>2727</v>
      </c>
      <c r="AH3288" s="3" t="s">
        <v>1643</v>
      </c>
    </row>
    <row r="3289" spans="1:34" x14ac:dyDescent="0.25">
      <c r="A3289" s="404">
        <v>43395</v>
      </c>
      <c r="D3289" s="67">
        <v>14965898</v>
      </c>
      <c r="E3289" s="68">
        <v>27</v>
      </c>
      <c r="F3289" s="67" t="s">
        <v>1793</v>
      </c>
      <c r="G3289" s="67">
        <v>2018</v>
      </c>
      <c r="H3289" s="67"/>
      <c r="I3289" s="67"/>
      <c r="J3289" s="67"/>
      <c r="K3289" s="67"/>
      <c r="L3289" s="6"/>
      <c r="M3289" s="67"/>
      <c r="N3289" s="67" t="s">
        <v>2727</v>
      </c>
      <c r="O3289" s="67"/>
      <c r="P3289" s="408">
        <v>138</v>
      </c>
      <c r="Q3289" s="408">
        <f t="shared" si="79"/>
        <v>138</v>
      </c>
      <c r="R3289" s="408">
        <v>2</v>
      </c>
      <c r="S3289" s="67" t="s">
        <v>3</v>
      </c>
      <c r="T3289" s="67" t="s">
        <v>44</v>
      </c>
      <c r="U3289" s="67" t="s">
        <v>1685</v>
      </c>
      <c r="V3289" s="67" t="s">
        <v>1920</v>
      </c>
      <c r="W3289" s="67" t="s">
        <v>2762</v>
      </c>
      <c r="X3289" s="67" t="s">
        <v>3457</v>
      </c>
      <c r="Y3289" s="67"/>
      <c r="Z3289" s="67"/>
      <c r="AA3289" s="67">
        <v>44.263500000000001</v>
      </c>
      <c r="AB3289" s="67">
        <v>-118.6895</v>
      </c>
      <c r="AC3289" s="67" t="s">
        <v>2774</v>
      </c>
      <c r="AD3289" s="67"/>
      <c r="AE3289" s="67" t="s">
        <v>2774</v>
      </c>
      <c r="AG3289" s="67" t="s">
        <v>2727</v>
      </c>
      <c r="AH3289" s="3" t="s">
        <v>1643</v>
      </c>
    </row>
    <row r="3290" spans="1:34" x14ac:dyDescent="0.25">
      <c r="A3290" s="404">
        <v>43395</v>
      </c>
      <c r="D3290" s="67">
        <v>14965898</v>
      </c>
      <c r="E3290" s="68">
        <v>27</v>
      </c>
      <c r="F3290" s="67" t="s">
        <v>1793</v>
      </c>
      <c r="G3290" s="67">
        <v>2018</v>
      </c>
      <c r="H3290" s="67"/>
      <c r="I3290" s="67"/>
      <c r="J3290" s="67"/>
      <c r="K3290" s="67"/>
      <c r="L3290" s="6"/>
      <c r="M3290" s="67"/>
      <c r="N3290" s="67" t="s">
        <v>2727</v>
      </c>
      <c r="O3290" s="67"/>
      <c r="P3290" s="408">
        <v>138</v>
      </c>
      <c r="Q3290" s="408">
        <f t="shared" si="79"/>
        <v>138</v>
      </c>
      <c r="R3290" s="408">
        <v>3</v>
      </c>
      <c r="S3290" s="67" t="s">
        <v>3</v>
      </c>
      <c r="T3290" s="67" t="s">
        <v>44</v>
      </c>
      <c r="U3290" s="67" t="s">
        <v>1685</v>
      </c>
      <c r="V3290" s="67" t="s">
        <v>1920</v>
      </c>
      <c r="W3290" s="67" t="s">
        <v>2762</v>
      </c>
      <c r="X3290" s="67" t="s">
        <v>3457</v>
      </c>
      <c r="Y3290" s="67"/>
      <c r="Z3290" s="67"/>
      <c r="AA3290" s="67">
        <v>44.263500000000001</v>
      </c>
      <c r="AB3290" s="67">
        <v>-118.6895</v>
      </c>
      <c r="AC3290" s="67" t="s">
        <v>2774</v>
      </c>
      <c r="AD3290" s="67"/>
      <c r="AE3290" s="67" t="s">
        <v>2774</v>
      </c>
      <c r="AG3290" s="67" t="s">
        <v>2727</v>
      </c>
      <c r="AH3290" s="3" t="s">
        <v>1643</v>
      </c>
    </row>
    <row r="3291" spans="1:34" x14ac:dyDescent="0.25">
      <c r="A3291" s="404">
        <v>43395</v>
      </c>
      <c r="D3291" s="67">
        <v>14965898</v>
      </c>
      <c r="E3291" s="68">
        <v>27</v>
      </c>
      <c r="F3291" s="67" t="s">
        <v>1793</v>
      </c>
      <c r="G3291" s="67">
        <v>2018</v>
      </c>
      <c r="H3291" s="67"/>
      <c r="I3291" s="67"/>
      <c r="J3291" s="67"/>
      <c r="K3291" s="67"/>
      <c r="L3291" s="6"/>
      <c r="M3291" s="67"/>
      <c r="N3291" s="67" t="s">
        <v>2727</v>
      </c>
      <c r="O3291" s="67"/>
      <c r="P3291" s="408">
        <v>138</v>
      </c>
      <c r="Q3291" s="408">
        <f t="shared" si="79"/>
        <v>138</v>
      </c>
      <c r="R3291" s="408">
        <v>4</v>
      </c>
      <c r="S3291" s="67" t="s">
        <v>3</v>
      </c>
      <c r="T3291" s="67" t="s">
        <v>44</v>
      </c>
      <c r="U3291" s="67" t="s">
        <v>1685</v>
      </c>
      <c r="V3291" s="67" t="s">
        <v>1920</v>
      </c>
      <c r="W3291" s="67" t="s">
        <v>2762</v>
      </c>
      <c r="X3291" s="67" t="s">
        <v>3457</v>
      </c>
      <c r="Y3291" s="67"/>
      <c r="Z3291" s="67"/>
      <c r="AA3291" s="67">
        <v>44.263500000000001</v>
      </c>
      <c r="AB3291" s="67">
        <v>-118.6895</v>
      </c>
      <c r="AC3291" s="67" t="s">
        <v>2774</v>
      </c>
      <c r="AD3291" s="67"/>
      <c r="AE3291" s="67" t="s">
        <v>2774</v>
      </c>
      <c r="AG3291" s="67" t="s">
        <v>2727</v>
      </c>
      <c r="AH3291" s="3" t="s">
        <v>1643</v>
      </c>
    </row>
    <row r="3292" spans="1:34" x14ac:dyDescent="0.25">
      <c r="A3292" s="404">
        <v>43395</v>
      </c>
      <c r="D3292" s="67">
        <v>14965898</v>
      </c>
      <c r="E3292" s="68">
        <v>27</v>
      </c>
      <c r="F3292" s="67" t="s">
        <v>1793</v>
      </c>
      <c r="G3292" s="67">
        <v>2018</v>
      </c>
      <c r="H3292" s="67"/>
      <c r="I3292" s="67"/>
      <c r="J3292" s="67"/>
      <c r="K3292" s="67"/>
      <c r="L3292" s="6"/>
      <c r="M3292" s="67"/>
      <c r="N3292" s="67" t="s">
        <v>2727</v>
      </c>
      <c r="O3292" s="67"/>
      <c r="P3292" s="408">
        <v>138</v>
      </c>
      <c r="Q3292" s="408">
        <f t="shared" si="79"/>
        <v>138</v>
      </c>
      <c r="R3292" s="408">
        <v>5</v>
      </c>
      <c r="S3292" s="67" t="s">
        <v>3</v>
      </c>
      <c r="T3292" s="67" t="s">
        <v>44</v>
      </c>
      <c r="U3292" s="67" t="s">
        <v>1685</v>
      </c>
      <c r="V3292" s="67" t="s">
        <v>1920</v>
      </c>
      <c r="W3292" s="67" t="s">
        <v>2762</v>
      </c>
      <c r="X3292" s="67" t="s">
        <v>3457</v>
      </c>
      <c r="Y3292" s="67"/>
      <c r="Z3292" s="67"/>
      <c r="AA3292" s="67">
        <v>44.263500000000001</v>
      </c>
      <c r="AB3292" s="67">
        <v>-118.6895</v>
      </c>
      <c r="AC3292" s="67" t="s">
        <v>2774</v>
      </c>
      <c r="AD3292" s="67"/>
      <c r="AE3292" s="67" t="s">
        <v>2774</v>
      </c>
      <c r="AG3292" s="67" t="s">
        <v>2727</v>
      </c>
      <c r="AH3292" s="3" t="s">
        <v>1643</v>
      </c>
    </row>
    <row r="3293" spans="1:34" x14ac:dyDescent="0.25">
      <c r="A3293" s="404">
        <v>43395</v>
      </c>
      <c r="D3293" s="67">
        <v>14965996</v>
      </c>
      <c r="E3293" s="68">
        <v>27</v>
      </c>
      <c r="F3293" s="67" t="s">
        <v>1793</v>
      </c>
      <c r="G3293" s="67">
        <v>2018</v>
      </c>
      <c r="H3293" s="67"/>
      <c r="I3293" s="67"/>
      <c r="J3293" s="67"/>
      <c r="K3293" s="67"/>
      <c r="L3293" s="6"/>
      <c r="M3293" s="67"/>
      <c r="N3293" s="67" t="s">
        <v>2727</v>
      </c>
      <c r="O3293" s="67"/>
      <c r="P3293" s="408">
        <v>139</v>
      </c>
      <c r="Q3293" s="408">
        <f t="shared" si="79"/>
        <v>139</v>
      </c>
      <c r="R3293" s="408">
        <v>1</v>
      </c>
      <c r="S3293" s="67" t="s">
        <v>3</v>
      </c>
      <c r="T3293" s="67" t="s">
        <v>44</v>
      </c>
      <c r="U3293" s="67" t="s">
        <v>1685</v>
      </c>
      <c r="V3293" s="67" t="s">
        <v>1920</v>
      </c>
      <c r="W3293" s="67" t="s">
        <v>2762</v>
      </c>
      <c r="X3293" s="67" t="s">
        <v>3457</v>
      </c>
      <c r="Y3293" s="67"/>
      <c r="Z3293" s="67"/>
      <c r="AA3293" s="67">
        <v>44.263500000000001</v>
      </c>
      <c r="AB3293" s="67">
        <v>-118.6895</v>
      </c>
      <c r="AC3293" s="67" t="s">
        <v>2774</v>
      </c>
      <c r="AD3293" s="67"/>
      <c r="AE3293" s="67" t="s">
        <v>2774</v>
      </c>
      <c r="AG3293" s="67" t="s">
        <v>2727</v>
      </c>
      <c r="AH3293" s="3" t="s">
        <v>1643</v>
      </c>
    </row>
    <row r="3294" spans="1:34" x14ac:dyDescent="0.25">
      <c r="A3294" s="404">
        <v>43395</v>
      </c>
      <c r="D3294" s="67">
        <v>14965996</v>
      </c>
      <c r="E3294" s="68">
        <v>27</v>
      </c>
      <c r="F3294" s="67" t="s">
        <v>1793</v>
      </c>
      <c r="G3294" s="67">
        <v>2018</v>
      </c>
      <c r="H3294" s="67"/>
      <c r="I3294" s="67"/>
      <c r="J3294" s="67"/>
      <c r="K3294" s="67"/>
      <c r="L3294" s="6"/>
      <c r="M3294" s="67"/>
      <c r="N3294" s="67" t="s">
        <v>2727</v>
      </c>
      <c r="O3294" s="67"/>
      <c r="P3294" s="408">
        <v>139</v>
      </c>
      <c r="Q3294" s="408">
        <f t="shared" si="79"/>
        <v>139</v>
      </c>
      <c r="R3294" s="408">
        <v>2</v>
      </c>
      <c r="S3294" s="67" t="s">
        <v>3</v>
      </c>
      <c r="T3294" s="67" t="s">
        <v>44</v>
      </c>
      <c r="U3294" s="67" t="s">
        <v>1685</v>
      </c>
      <c r="V3294" s="67" t="s">
        <v>1920</v>
      </c>
      <c r="W3294" s="67" t="s">
        <v>2762</v>
      </c>
      <c r="X3294" s="67" t="s">
        <v>3457</v>
      </c>
      <c r="Y3294" s="67"/>
      <c r="Z3294" s="67"/>
      <c r="AA3294" s="67">
        <v>44.263500000000001</v>
      </c>
      <c r="AB3294" s="67">
        <v>-118.6895</v>
      </c>
      <c r="AC3294" s="67" t="s">
        <v>2774</v>
      </c>
      <c r="AD3294" s="67"/>
      <c r="AE3294" s="67" t="s">
        <v>2774</v>
      </c>
      <c r="AG3294" s="67" t="s">
        <v>2727</v>
      </c>
      <c r="AH3294" s="3" t="s">
        <v>1643</v>
      </c>
    </row>
    <row r="3295" spans="1:34" x14ac:dyDescent="0.25">
      <c r="A3295" s="404">
        <v>43395</v>
      </c>
      <c r="D3295" s="67">
        <v>14965996</v>
      </c>
      <c r="E3295" s="68">
        <v>27</v>
      </c>
      <c r="F3295" s="67" t="s">
        <v>1793</v>
      </c>
      <c r="G3295" s="67">
        <v>2018</v>
      </c>
      <c r="H3295" s="67"/>
      <c r="I3295" s="67"/>
      <c r="J3295" s="67"/>
      <c r="K3295" s="67"/>
      <c r="L3295" s="6"/>
      <c r="M3295" s="67"/>
      <c r="N3295" s="67" t="s">
        <v>2727</v>
      </c>
      <c r="O3295" s="67"/>
      <c r="P3295" s="408">
        <v>139</v>
      </c>
      <c r="Q3295" s="408">
        <f t="shared" si="79"/>
        <v>139</v>
      </c>
      <c r="R3295" s="408">
        <v>3</v>
      </c>
      <c r="S3295" s="67" t="s">
        <v>3</v>
      </c>
      <c r="T3295" s="67" t="s">
        <v>44</v>
      </c>
      <c r="U3295" s="67" t="s">
        <v>1685</v>
      </c>
      <c r="V3295" s="67" t="s">
        <v>1920</v>
      </c>
      <c r="W3295" s="67" t="s">
        <v>2762</v>
      </c>
      <c r="X3295" s="67" t="s">
        <v>3457</v>
      </c>
      <c r="Y3295" s="67"/>
      <c r="Z3295" s="67"/>
      <c r="AA3295" s="67">
        <v>44.263500000000001</v>
      </c>
      <c r="AB3295" s="67">
        <v>-118.6895</v>
      </c>
      <c r="AC3295" s="67" t="s">
        <v>2774</v>
      </c>
      <c r="AD3295" s="67"/>
      <c r="AE3295" s="67" t="s">
        <v>2774</v>
      </c>
      <c r="AG3295" s="67" t="s">
        <v>2727</v>
      </c>
      <c r="AH3295" s="3" t="s">
        <v>1643</v>
      </c>
    </row>
    <row r="3296" spans="1:34" x14ac:dyDescent="0.25">
      <c r="A3296" s="404">
        <v>43395</v>
      </c>
      <c r="D3296" s="67">
        <v>14965996</v>
      </c>
      <c r="E3296" s="68">
        <v>27</v>
      </c>
      <c r="F3296" s="67" t="s">
        <v>1793</v>
      </c>
      <c r="G3296" s="67">
        <v>2018</v>
      </c>
      <c r="H3296" s="67"/>
      <c r="I3296" s="67"/>
      <c r="J3296" s="67"/>
      <c r="K3296" s="67"/>
      <c r="L3296" s="6"/>
      <c r="M3296" s="67"/>
      <c r="N3296" s="67" t="s">
        <v>2727</v>
      </c>
      <c r="O3296" s="67"/>
      <c r="P3296" s="408">
        <v>139</v>
      </c>
      <c r="Q3296" s="408">
        <f t="shared" si="79"/>
        <v>139</v>
      </c>
      <c r="R3296" s="408">
        <v>4</v>
      </c>
      <c r="S3296" s="67" t="s">
        <v>3</v>
      </c>
      <c r="T3296" s="67" t="s">
        <v>44</v>
      </c>
      <c r="U3296" s="67" t="s">
        <v>1685</v>
      </c>
      <c r="V3296" s="67" t="s">
        <v>1920</v>
      </c>
      <c r="W3296" s="67" t="s">
        <v>2762</v>
      </c>
      <c r="X3296" s="67" t="s">
        <v>3457</v>
      </c>
      <c r="Y3296" s="67"/>
      <c r="Z3296" s="67"/>
      <c r="AA3296" s="67">
        <v>44.263500000000001</v>
      </c>
      <c r="AB3296" s="67">
        <v>-118.6895</v>
      </c>
      <c r="AC3296" s="67" t="s">
        <v>2774</v>
      </c>
      <c r="AD3296" s="67"/>
      <c r="AE3296" s="67" t="s">
        <v>2774</v>
      </c>
      <c r="AG3296" s="67" t="s">
        <v>2727</v>
      </c>
      <c r="AH3296" s="3" t="s">
        <v>1643</v>
      </c>
    </row>
    <row r="3297" spans="1:34" x14ac:dyDescent="0.25">
      <c r="A3297" s="404">
        <v>43395</v>
      </c>
      <c r="D3297" s="67">
        <v>14965996</v>
      </c>
      <c r="E3297" s="68">
        <v>27</v>
      </c>
      <c r="F3297" s="67" t="s">
        <v>1793</v>
      </c>
      <c r="G3297" s="67">
        <v>2018</v>
      </c>
      <c r="H3297" s="67"/>
      <c r="I3297" s="67"/>
      <c r="J3297" s="67"/>
      <c r="K3297" s="67"/>
      <c r="L3297" s="6"/>
      <c r="M3297" s="67"/>
      <c r="N3297" s="67" t="s">
        <v>2727</v>
      </c>
      <c r="O3297" s="67"/>
      <c r="P3297" s="408">
        <v>139</v>
      </c>
      <c r="Q3297" s="408">
        <f t="shared" si="79"/>
        <v>139</v>
      </c>
      <c r="R3297" s="408">
        <v>5</v>
      </c>
      <c r="S3297" s="67" t="s">
        <v>3</v>
      </c>
      <c r="T3297" s="67" t="s">
        <v>44</v>
      </c>
      <c r="U3297" s="67" t="s">
        <v>1685</v>
      </c>
      <c r="V3297" s="67" t="s">
        <v>1920</v>
      </c>
      <c r="W3297" s="67" t="s">
        <v>2762</v>
      </c>
      <c r="X3297" s="67" t="s">
        <v>3457</v>
      </c>
      <c r="Y3297" s="67"/>
      <c r="Z3297" s="67"/>
      <c r="AA3297" s="67">
        <v>44.263500000000001</v>
      </c>
      <c r="AB3297" s="67">
        <v>-118.6895</v>
      </c>
      <c r="AC3297" s="67" t="s">
        <v>2774</v>
      </c>
      <c r="AD3297" s="67"/>
      <c r="AE3297" s="67" t="s">
        <v>2774</v>
      </c>
      <c r="AG3297" s="67" t="s">
        <v>2727</v>
      </c>
      <c r="AH3297" s="3" t="s">
        <v>1643</v>
      </c>
    </row>
    <row r="3298" spans="1:34" x14ac:dyDescent="0.25">
      <c r="A3298" s="404">
        <v>43395</v>
      </c>
      <c r="D3298" s="67">
        <v>14965996</v>
      </c>
      <c r="E3298" s="68">
        <v>27</v>
      </c>
      <c r="F3298" s="67" t="s">
        <v>1793</v>
      </c>
      <c r="G3298" s="67">
        <v>2018</v>
      </c>
      <c r="H3298" s="67"/>
      <c r="I3298" s="67"/>
      <c r="J3298" s="67"/>
      <c r="K3298" s="67"/>
      <c r="L3298" s="6"/>
      <c r="M3298" s="67"/>
      <c r="N3298" s="67" t="s">
        <v>2727</v>
      </c>
      <c r="O3298" s="67"/>
      <c r="P3298" s="408">
        <v>139</v>
      </c>
      <c r="Q3298" s="408">
        <f t="shared" si="79"/>
        <v>139</v>
      </c>
      <c r="R3298" s="408">
        <v>6</v>
      </c>
      <c r="S3298" s="67" t="s">
        <v>3</v>
      </c>
      <c r="T3298" s="67" t="s">
        <v>44</v>
      </c>
      <c r="U3298" s="67" t="s">
        <v>1685</v>
      </c>
      <c r="V3298" s="67" t="s">
        <v>1920</v>
      </c>
      <c r="W3298" s="67" t="s">
        <v>2762</v>
      </c>
      <c r="X3298" s="67" t="s">
        <v>3457</v>
      </c>
      <c r="Y3298" s="67"/>
      <c r="Z3298" s="67"/>
      <c r="AA3298" s="67">
        <v>44.263500000000001</v>
      </c>
      <c r="AB3298" s="67">
        <v>-118.6895</v>
      </c>
      <c r="AC3298" s="67" t="s">
        <v>2774</v>
      </c>
      <c r="AD3298" s="67"/>
      <c r="AE3298" s="67" t="s">
        <v>2774</v>
      </c>
      <c r="AG3298" s="67" t="s">
        <v>2727</v>
      </c>
      <c r="AH3298" s="3" t="s">
        <v>1643</v>
      </c>
    </row>
    <row r="3299" spans="1:34" x14ac:dyDescent="0.25">
      <c r="A3299" s="404">
        <v>43395</v>
      </c>
      <c r="D3299" s="67">
        <v>14965996</v>
      </c>
      <c r="E3299" s="68">
        <v>27</v>
      </c>
      <c r="F3299" s="67" t="s">
        <v>1793</v>
      </c>
      <c r="G3299" s="67">
        <v>2018</v>
      </c>
      <c r="H3299" s="67"/>
      <c r="I3299" s="67"/>
      <c r="J3299" s="67"/>
      <c r="K3299" s="67"/>
      <c r="L3299" s="6"/>
      <c r="M3299" s="67"/>
      <c r="N3299" s="67" t="s">
        <v>2727</v>
      </c>
      <c r="O3299" s="67"/>
      <c r="P3299" s="408">
        <v>139</v>
      </c>
      <c r="Q3299" s="408">
        <f t="shared" si="79"/>
        <v>139</v>
      </c>
      <c r="R3299" s="408">
        <v>7</v>
      </c>
      <c r="S3299" s="67" t="s">
        <v>3</v>
      </c>
      <c r="T3299" s="67" t="s">
        <v>44</v>
      </c>
      <c r="U3299" s="67" t="s">
        <v>1685</v>
      </c>
      <c r="V3299" s="67" t="s">
        <v>1920</v>
      </c>
      <c r="W3299" s="67" t="s">
        <v>2762</v>
      </c>
      <c r="X3299" s="67" t="s">
        <v>3457</v>
      </c>
      <c r="Y3299" s="67"/>
      <c r="Z3299" s="67"/>
      <c r="AA3299" s="67">
        <v>44.263500000000001</v>
      </c>
      <c r="AB3299" s="67">
        <v>-118.6895</v>
      </c>
      <c r="AC3299" s="67" t="s">
        <v>2774</v>
      </c>
      <c r="AD3299" s="67"/>
      <c r="AE3299" s="67" t="s">
        <v>2774</v>
      </c>
      <c r="AG3299" s="67" t="s">
        <v>2727</v>
      </c>
      <c r="AH3299" s="3" t="s">
        <v>1643</v>
      </c>
    </row>
    <row r="3300" spans="1:34" x14ac:dyDescent="0.25">
      <c r="A3300" s="404">
        <v>43395</v>
      </c>
      <c r="D3300" s="67">
        <v>14965996</v>
      </c>
      <c r="E3300" s="68">
        <v>27</v>
      </c>
      <c r="F3300" s="67" t="s">
        <v>1793</v>
      </c>
      <c r="G3300" s="67">
        <v>2018</v>
      </c>
      <c r="H3300" s="67"/>
      <c r="I3300" s="67"/>
      <c r="J3300" s="67"/>
      <c r="K3300" s="67"/>
      <c r="L3300" s="6"/>
      <c r="M3300" s="67"/>
      <c r="N3300" s="67" t="s">
        <v>2727</v>
      </c>
      <c r="O3300" s="67"/>
      <c r="P3300" s="408">
        <v>139</v>
      </c>
      <c r="Q3300" s="408">
        <f t="shared" si="79"/>
        <v>139</v>
      </c>
      <c r="R3300" s="408">
        <v>8</v>
      </c>
      <c r="S3300" s="67" t="s">
        <v>3</v>
      </c>
      <c r="T3300" s="67" t="s">
        <v>44</v>
      </c>
      <c r="U3300" s="67" t="s">
        <v>1685</v>
      </c>
      <c r="V3300" s="67" t="s">
        <v>1920</v>
      </c>
      <c r="W3300" s="67" t="s">
        <v>2762</v>
      </c>
      <c r="X3300" s="67" t="s">
        <v>3457</v>
      </c>
      <c r="Y3300" s="67"/>
      <c r="Z3300" s="67"/>
      <c r="AA3300" s="67">
        <v>44.263500000000001</v>
      </c>
      <c r="AB3300" s="67">
        <v>-118.6895</v>
      </c>
      <c r="AC3300" s="67" t="s">
        <v>2774</v>
      </c>
      <c r="AD3300" s="67"/>
      <c r="AE3300" s="67" t="s">
        <v>2774</v>
      </c>
      <c r="AG3300" s="67" t="s">
        <v>2727</v>
      </c>
      <c r="AH3300" s="3" t="s">
        <v>1643</v>
      </c>
    </row>
    <row r="3301" spans="1:34" x14ac:dyDescent="0.25">
      <c r="A3301" s="404">
        <v>43395</v>
      </c>
      <c r="D3301" s="67">
        <v>14965996</v>
      </c>
      <c r="E3301" s="68">
        <v>27</v>
      </c>
      <c r="F3301" s="67" t="s">
        <v>1793</v>
      </c>
      <c r="G3301" s="67">
        <v>2018</v>
      </c>
      <c r="H3301" s="67"/>
      <c r="I3301" s="67"/>
      <c r="J3301" s="67"/>
      <c r="K3301" s="67"/>
      <c r="L3301" s="6"/>
      <c r="M3301" s="67"/>
      <c r="N3301" s="67" t="s">
        <v>2727</v>
      </c>
      <c r="O3301" s="67"/>
      <c r="P3301" s="408">
        <v>139</v>
      </c>
      <c r="Q3301" s="408">
        <f t="shared" ref="Q3301:Q3364" si="80">P3301</f>
        <v>139</v>
      </c>
      <c r="R3301" s="408">
        <v>9</v>
      </c>
      <c r="S3301" s="67" t="s">
        <v>3</v>
      </c>
      <c r="T3301" s="67" t="s">
        <v>44</v>
      </c>
      <c r="U3301" s="67" t="s">
        <v>1685</v>
      </c>
      <c r="V3301" s="67" t="s">
        <v>1920</v>
      </c>
      <c r="W3301" s="67" t="s">
        <v>2762</v>
      </c>
      <c r="X3301" s="67" t="s">
        <v>3457</v>
      </c>
      <c r="Y3301" s="67"/>
      <c r="Z3301" s="67"/>
      <c r="AA3301" s="67">
        <v>44.263500000000001</v>
      </c>
      <c r="AB3301" s="67">
        <v>-118.6895</v>
      </c>
      <c r="AC3301" s="67" t="s">
        <v>2774</v>
      </c>
      <c r="AD3301" s="67"/>
      <c r="AE3301" s="67" t="s">
        <v>2774</v>
      </c>
      <c r="AG3301" s="67" t="s">
        <v>2727</v>
      </c>
      <c r="AH3301" s="3" t="s">
        <v>1643</v>
      </c>
    </row>
    <row r="3302" spans="1:34" x14ac:dyDescent="0.25">
      <c r="A3302" s="404">
        <v>43395</v>
      </c>
      <c r="D3302" s="67">
        <v>14965996</v>
      </c>
      <c r="E3302" s="68">
        <v>27</v>
      </c>
      <c r="F3302" s="67" t="s">
        <v>1793</v>
      </c>
      <c r="G3302" s="67">
        <v>2018</v>
      </c>
      <c r="H3302" s="67"/>
      <c r="I3302" s="67"/>
      <c r="J3302" s="67"/>
      <c r="K3302" s="67"/>
      <c r="L3302" s="6"/>
      <c r="M3302" s="67"/>
      <c r="N3302" s="67" t="s">
        <v>2727</v>
      </c>
      <c r="O3302" s="67"/>
      <c r="P3302" s="408">
        <v>139</v>
      </c>
      <c r="Q3302" s="408">
        <f t="shared" si="80"/>
        <v>139</v>
      </c>
      <c r="R3302" s="408">
        <v>10</v>
      </c>
      <c r="S3302" s="67" t="s">
        <v>3</v>
      </c>
      <c r="T3302" s="67" t="s">
        <v>44</v>
      </c>
      <c r="U3302" s="67" t="s">
        <v>1685</v>
      </c>
      <c r="V3302" s="67" t="s">
        <v>1920</v>
      </c>
      <c r="W3302" s="67" t="s">
        <v>2762</v>
      </c>
      <c r="X3302" s="67" t="s">
        <v>3457</v>
      </c>
      <c r="Y3302" s="67"/>
      <c r="Z3302" s="67"/>
      <c r="AA3302" s="67">
        <v>44.263500000000001</v>
      </c>
      <c r="AB3302" s="67">
        <v>-118.6895</v>
      </c>
      <c r="AC3302" s="67" t="s">
        <v>2774</v>
      </c>
      <c r="AD3302" s="67"/>
      <c r="AE3302" s="67" t="s">
        <v>2774</v>
      </c>
      <c r="AG3302" s="67" t="s">
        <v>2727</v>
      </c>
      <c r="AH3302" s="3" t="s">
        <v>1643</v>
      </c>
    </row>
    <row r="3303" spans="1:34" x14ac:dyDescent="0.25">
      <c r="A3303" s="404">
        <v>43395</v>
      </c>
      <c r="D3303" s="67">
        <v>14965996</v>
      </c>
      <c r="E3303" s="68">
        <v>27</v>
      </c>
      <c r="F3303" s="67" t="s">
        <v>1793</v>
      </c>
      <c r="G3303" s="67">
        <v>2018</v>
      </c>
      <c r="H3303" s="67"/>
      <c r="I3303" s="67"/>
      <c r="J3303" s="67"/>
      <c r="K3303" s="67"/>
      <c r="L3303" s="6"/>
      <c r="M3303" s="67"/>
      <c r="N3303" s="67" t="s">
        <v>2727</v>
      </c>
      <c r="O3303" s="67"/>
      <c r="P3303" s="408">
        <v>139</v>
      </c>
      <c r="Q3303" s="408">
        <f t="shared" si="80"/>
        <v>139</v>
      </c>
      <c r="R3303" s="408">
        <v>11</v>
      </c>
      <c r="S3303" s="67" t="s">
        <v>3</v>
      </c>
      <c r="T3303" s="67" t="s">
        <v>44</v>
      </c>
      <c r="U3303" s="67" t="s">
        <v>1685</v>
      </c>
      <c r="V3303" s="67" t="s">
        <v>1920</v>
      </c>
      <c r="W3303" s="67" t="s">
        <v>2762</v>
      </c>
      <c r="X3303" s="67" t="s">
        <v>3457</v>
      </c>
      <c r="Y3303" s="67"/>
      <c r="Z3303" s="67"/>
      <c r="AA3303" s="67">
        <v>44.263500000000001</v>
      </c>
      <c r="AB3303" s="67">
        <v>-118.6895</v>
      </c>
      <c r="AC3303" s="67" t="s">
        <v>2774</v>
      </c>
      <c r="AD3303" s="67"/>
      <c r="AE3303" s="67" t="s">
        <v>2774</v>
      </c>
      <c r="AG3303" s="67" t="s">
        <v>2727</v>
      </c>
      <c r="AH3303" s="3" t="s">
        <v>1643</v>
      </c>
    </row>
    <row r="3304" spans="1:34" x14ac:dyDescent="0.25">
      <c r="A3304" s="404">
        <v>43395</v>
      </c>
      <c r="D3304" s="67">
        <v>14965996</v>
      </c>
      <c r="E3304" s="68">
        <v>27</v>
      </c>
      <c r="F3304" s="67" t="s">
        <v>1793</v>
      </c>
      <c r="G3304" s="67">
        <v>2018</v>
      </c>
      <c r="H3304" s="67"/>
      <c r="I3304" s="67"/>
      <c r="J3304" s="67"/>
      <c r="K3304" s="67"/>
      <c r="L3304" s="6"/>
      <c r="M3304" s="67"/>
      <c r="N3304" s="67" t="s">
        <v>2727</v>
      </c>
      <c r="O3304" s="67"/>
      <c r="P3304" s="408">
        <v>139</v>
      </c>
      <c r="Q3304" s="408">
        <f t="shared" si="80"/>
        <v>139</v>
      </c>
      <c r="R3304" s="408">
        <v>12</v>
      </c>
      <c r="S3304" s="67" t="s">
        <v>3</v>
      </c>
      <c r="T3304" s="67" t="s">
        <v>44</v>
      </c>
      <c r="U3304" s="67" t="s">
        <v>1685</v>
      </c>
      <c r="V3304" s="67" t="s">
        <v>1920</v>
      </c>
      <c r="W3304" s="67" t="s">
        <v>2762</v>
      </c>
      <c r="X3304" s="67" t="s">
        <v>3457</v>
      </c>
      <c r="Y3304" s="67"/>
      <c r="Z3304" s="67"/>
      <c r="AA3304" s="67">
        <v>44.263500000000001</v>
      </c>
      <c r="AB3304" s="67">
        <v>-118.6895</v>
      </c>
      <c r="AC3304" s="67" t="s">
        <v>2774</v>
      </c>
      <c r="AD3304" s="67"/>
      <c r="AE3304" s="67" t="s">
        <v>2774</v>
      </c>
      <c r="AG3304" s="67" t="s">
        <v>2727</v>
      </c>
      <c r="AH3304" s="3" t="s">
        <v>1643</v>
      </c>
    </row>
    <row r="3305" spans="1:34" x14ac:dyDescent="0.25">
      <c r="A3305" s="404">
        <v>43395</v>
      </c>
      <c r="D3305" s="67">
        <v>14965996</v>
      </c>
      <c r="E3305" s="68">
        <v>27</v>
      </c>
      <c r="F3305" s="67" t="s">
        <v>1793</v>
      </c>
      <c r="G3305" s="67">
        <v>2018</v>
      </c>
      <c r="H3305" s="67"/>
      <c r="I3305" s="67"/>
      <c r="J3305" s="67"/>
      <c r="K3305" s="67"/>
      <c r="L3305" s="6"/>
      <c r="M3305" s="67"/>
      <c r="N3305" s="67" t="s">
        <v>2727</v>
      </c>
      <c r="O3305" s="67"/>
      <c r="P3305" s="408">
        <v>139</v>
      </c>
      <c r="Q3305" s="408">
        <f t="shared" si="80"/>
        <v>139</v>
      </c>
      <c r="R3305" s="408">
        <v>13</v>
      </c>
      <c r="S3305" s="67" t="s">
        <v>3</v>
      </c>
      <c r="T3305" s="67" t="s">
        <v>44</v>
      </c>
      <c r="U3305" s="67" t="s">
        <v>1685</v>
      </c>
      <c r="V3305" s="67" t="s">
        <v>1920</v>
      </c>
      <c r="W3305" s="67" t="s">
        <v>2762</v>
      </c>
      <c r="X3305" s="67" t="s">
        <v>3457</v>
      </c>
      <c r="Y3305" s="67"/>
      <c r="Z3305" s="67"/>
      <c r="AA3305" s="67">
        <v>44.263500000000001</v>
      </c>
      <c r="AB3305" s="67">
        <v>-118.6895</v>
      </c>
      <c r="AC3305" s="67" t="s">
        <v>2774</v>
      </c>
      <c r="AD3305" s="67"/>
      <c r="AE3305" s="67" t="s">
        <v>2774</v>
      </c>
      <c r="AG3305" s="67" t="s">
        <v>2727</v>
      </c>
      <c r="AH3305" s="3" t="s">
        <v>1643</v>
      </c>
    </row>
    <row r="3306" spans="1:34" x14ac:dyDescent="0.25">
      <c r="A3306" s="404">
        <v>43395</v>
      </c>
      <c r="D3306" s="67">
        <v>14965996</v>
      </c>
      <c r="E3306" s="68">
        <v>27</v>
      </c>
      <c r="F3306" s="67" t="s">
        <v>1793</v>
      </c>
      <c r="G3306" s="67">
        <v>2018</v>
      </c>
      <c r="H3306" s="67"/>
      <c r="I3306" s="67"/>
      <c r="J3306" s="67"/>
      <c r="K3306" s="67"/>
      <c r="L3306" s="6"/>
      <c r="M3306" s="67"/>
      <c r="N3306" s="67" t="s">
        <v>2727</v>
      </c>
      <c r="O3306" s="67"/>
      <c r="P3306" s="408">
        <v>139</v>
      </c>
      <c r="Q3306" s="408">
        <f t="shared" si="80"/>
        <v>139</v>
      </c>
      <c r="R3306" s="408">
        <v>14</v>
      </c>
      <c r="S3306" s="67" t="s">
        <v>3</v>
      </c>
      <c r="T3306" s="67" t="s">
        <v>44</v>
      </c>
      <c r="U3306" s="67" t="s">
        <v>1685</v>
      </c>
      <c r="V3306" s="67" t="s">
        <v>1920</v>
      </c>
      <c r="W3306" s="67" t="s">
        <v>2762</v>
      </c>
      <c r="X3306" s="67" t="s">
        <v>3457</v>
      </c>
      <c r="Y3306" s="67"/>
      <c r="Z3306" s="67"/>
      <c r="AA3306" s="67">
        <v>44.263500000000001</v>
      </c>
      <c r="AB3306" s="67">
        <v>-118.6895</v>
      </c>
      <c r="AC3306" s="67" t="s">
        <v>2774</v>
      </c>
      <c r="AD3306" s="67"/>
      <c r="AE3306" s="67" t="s">
        <v>2774</v>
      </c>
      <c r="AG3306" s="67" t="s">
        <v>2727</v>
      </c>
      <c r="AH3306" s="3" t="s">
        <v>1643</v>
      </c>
    </row>
    <row r="3307" spans="1:34" x14ac:dyDescent="0.25">
      <c r="A3307" s="404">
        <v>43395</v>
      </c>
      <c r="D3307" s="67">
        <v>14965996</v>
      </c>
      <c r="E3307" s="68">
        <v>27</v>
      </c>
      <c r="F3307" s="67" t="s">
        <v>1793</v>
      </c>
      <c r="G3307" s="67">
        <v>2018</v>
      </c>
      <c r="H3307" s="67"/>
      <c r="I3307" s="67"/>
      <c r="J3307" s="67"/>
      <c r="K3307" s="67"/>
      <c r="L3307" s="6"/>
      <c r="M3307" s="67"/>
      <c r="N3307" s="67" t="s">
        <v>2727</v>
      </c>
      <c r="O3307" s="67"/>
      <c r="P3307" s="408">
        <v>139</v>
      </c>
      <c r="Q3307" s="408">
        <f t="shared" si="80"/>
        <v>139</v>
      </c>
      <c r="R3307" s="408">
        <v>15</v>
      </c>
      <c r="S3307" s="67" t="s">
        <v>3</v>
      </c>
      <c r="T3307" s="67" t="s">
        <v>44</v>
      </c>
      <c r="U3307" s="67" t="s">
        <v>1685</v>
      </c>
      <c r="V3307" s="67" t="s">
        <v>1920</v>
      </c>
      <c r="W3307" s="67" t="s">
        <v>2762</v>
      </c>
      <c r="X3307" s="67" t="s">
        <v>3457</v>
      </c>
      <c r="Y3307" s="67"/>
      <c r="Z3307" s="67"/>
      <c r="AA3307" s="67">
        <v>44.263500000000001</v>
      </c>
      <c r="AB3307" s="67">
        <v>-118.6895</v>
      </c>
      <c r="AC3307" s="67" t="s">
        <v>2774</v>
      </c>
      <c r="AD3307" s="67"/>
      <c r="AE3307" s="67" t="s">
        <v>2774</v>
      </c>
      <c r="AG3307" s="67" t="s">
        <v>2727</v>
      </c>
      <c r="AH3307" s="3" t="s">
        <v>1643</v>
      </c>
    </row>
    <row r="3308" spans="1:34" x14ac:dyDescent="0.25">
      <c r="A3308" s="404">
        <v>43395</v>
      </c>
      <c r="D3308" s="67">
        <v>14966154</v>
      </c>
      <c r="E3308" s="68">
        <v>28</v>
      </c>
      <c r="F3308" s="67" t="s">
        <v>1793</v>
      </c>
      <c r="G3308" s="67">
        <v>2018</v>
      </c>
      <c r="H3308" s="67"/>
      <c r="I3308" s="67"/>
      <c r="J3308" s="67"/>
      <c r="K3308" s="67"/>
      <c r="L3308" s="6"/>
      <c r="M3308" s="67"/>
      <c r="N3308" s="67" t="s">
        <v>2727</v>
      </c>
      <c r="O3308" s="67"/>
      <c r="P3308" s="408">
        <v>140</v>
      </c>
      <c r="Q3308" s="408">
        <f t="shared" si="80"/>
        <v>140</v>
      </c>
      <c r="R3308" s="408">
        <v>1</v>
      </c>
      <c r="S3308" s="67" t="s">
        <v>3</v>
      </c>
      <c r="T3308" s="67" t="s">
        <v>44</v>
      </c>
      <c r="U3308" s="67" t="s">
        <v>2866</v>
      </c>
      <c r="V3308" s="67" t="s">
        <v>1920</v>
      </c>
      <c r="W3308" s="67" t="s">
        <v>2763</v>
      </c>
      <c r="X3308" s="67" t="s">
        <v>2937</v>
      </c>
      <c r="Y3308" s="67"/>
      <c r="Z3308" s="67"/>
      <c r="AA3308" s="67">
        <v>44.451000000000001</v>
      </c>
      <c r="AB3308" s="67">
        <v>-119.9333</v>
      </c>
      <c r="AC3308" s="67" t="s">
        <v>2774</v>
      </c>
      <c r="AD3308" s="67"/>
      <c r="AE3308" s="67" t="s">
        <v>2774</v>
      </c>
      <c r="AG3308" s="67" t="s">
        <v>2727</v>
      </c>
      <c r="AH3308" s="3" t="s">
        <v>1643</v>
      </c>
    </row>
    <row r="3309" spans="1:34" x14ac:dyDescent="0.25">
      <c r="A3309" s="404">
        <v>43395</v>
      </c>
      <c r="D3309" s="67">
        <v>14966154</v>
      </c>
      <c r="E3309" s="68">
        <v>28</v>
      </c>
      <c r="F3309" s="67" t="s">
        <v>1793</v>
      </c>
      <c r="G3309" s="67">
        <v>2018</v>
      </c>
      <c r="H3309" s="67"/>
      <c r="I3309" s="67"/>
      <c r="J3309" s="67"/>
      <c r="K3309" s="67"/>
      <c r="L3309" s="6"/>
      <c r="M3309" s="67"/>
      <c r="N3309" s="67" t="s">
        <v>2727</v>
      </c>
      <c r="O3309" s="67"/>
      <c r="P3309" s="408">
        <v>140</v>
      </c>
      <c r="Q3309" s="408">
        <f t="shared" si="80"/>
        <v>140</v>
      </c>
      <c r="R3309" s="408">
        <v>2</v>
      </c>
      <c r="S3309" s="67" t="s">
        <v>3</v>
      </c>
      <c r="T3309" s="67" t="s">
        <v>44</v>
      </c>
      <c r="U3309" s="67" t="s">
        <v>2866</v>
      </c>
      <c r="V3309" s="67" t="s">
        <v>1920</v>
      </c>
      <c r="W3309" s="67" t="s">
        <v>2763</v>
      </c>
      <c r="X3309" s="67" t="s">
        <v>2937</v>
      </c>
      <c r="Y3309" s="67"/>
      <c r="Z3309" s="67"/>
      <c r="AA3309" s="67">
        <v>44.451000000000001</v>
      </c>
      <c r="AB3309" s="67">
        <v>-119.9333</v>
      </c>
      <c r="AC3309" s="67" t="s">
        <v>2774</v>
      </c>
      <c r="AD3309" s="67"/>
      <c r="AE3309" s="67" t="s">
        <v>2774</v>
      </c>
      <c r="AG3309" s="67" t="s">
        <v>2727</v>
      </c>
      <c r="AH3309" s="3" t="s">
        <v>1643</v>
      </c>
    </row>
    <row r="3310" spans="1:34" x14ac:dyDescent="0.25">
      <c r="A3310" s="404">
        <v>43395</v>
      </c>
      <c r="D3310" s="67">
        <v>14966360</v>
      </c>
      <c r="E3310" s="68">
        <v>28</v>
      </c>
      <c r="F3310" s="67" t="s">
        <v>1793</v>
      </c>
      <c r="G3310" s="67">
        <v>2018</v>
      </c>
      <c r="H3310" s="67"/>
      <c r="I3310" s="67"/>
      <c r="J3310" s="67"/>
      <c r="K3310" s="67"/>
      <c r="L3310" s="6"/>
      <c r="M3310" s="67"/>
      <c r="N3310" s="67" t="s">
        <v>2727</v>
      </c>
      <c r="O3310" s="67"/>
      <c r="P3310" s="408">
        <v>141</v>
      </c>
      <c r="Q3310" s="408">
        <f t="shared" si="80"/>
        <v>141</v>
      </c>
      <c r="R3310" s="408">
        <v>1</v>
      </c>
      <c r="S3310" s="67" t="s">
        <v>3</v>
      </c>
      <c r="T3310" s="67" t="s">
        <v>44</v>
      </c>
      <c r="U3310" s="67" t="s">
        <v>2866</v>
      </c>
      <c r="V3310" s="67" t="s">
        <v>1920</v>
      </c>
      <c r="W3310" s="67" t="s">
        <v>2763</v>
      </c>
      <c r="X3310" s="67" t="s">
        <v>2938</v>
      </c>
      <c r="Y3310" s="67"/>
      <c r="Z3310" s="67"/>
      <c r="AA3310" s="67">
        <v>44.455399999999997</v>
      </c>
      <c r="AB3310" s="67">
        <v>-119.9742</v>
      </c>
      <c r="AC3310" s="67" t="s">
        <v>2774</v>
      </c>
      <c r="AD3310" s="67"/>
      <c r="AE3310" s="67" t="s">
        <v>2774</v>
      </c>
      <c r="AG3310" s="67" t="s">
        <v>2727</v>
      </c>
      <c r="AH3310" s="3" t="s">
        <v>1643</v>
      </c>
    </row>
    <row r="3311" spans="1:34" x14ac:dyDescent="0.25">
      <c r="A3311" s="404">
        <v>43395</v>
      </c>
      <c r="D3311" s="67">
        <v>14966360</v>
      </c>
      <c r="E3311" s="68">
        <v>28</v>
      </c>
      <c r="F3311" s="67" t="s">
        <v>1793</v>
      </c>
      <c r="G3311" s="67">
        <v>2018</v>
      </c>
      <c r="H3311" s="67"/>
      <c r="I3311" s="67"/>
      <c r="J3311" s="67"/>
      <c r="K3311" s="67"/>
      <c r="L3311" s="6"/>
      <c r="M3311" s="67"/>
      <c r="N3311" s="67" t="s">
        <v>2727</v>
      </c>
      <c r="O3311" s="67"/>
      <c r="P3311" s="408">
        <v>141</v>
      </c>
      <c r="Q3311" s="408">
        <f t="shared" si="80"/>
        <v>141</v>
      </c>
      <c r="R3311" s="408">
        <v>2</v>
      </c>
      <c r="S3311" s="67" t="s">
        <v>3</v>
      </c>
      <c r="T3311" s="67" t="s">
        <v>44</v>
      </c>
      <c r="U3311" s="67" t="s">
        <v>2866</v>
      </c>
      <c r="V3311" s="67" t="s">
        <v>1920</v>
      </c>
      <c r="W3311" s="67" t="s">
        <v>2763</v>
      </c>
      <c r="X3311" s="67" t="s">
        <v>2938</v>
      </c>
      <c r="Y3311" s="67"/>
      <c r="Z3311" s="67"/>
      <c r="AA3311" s="67">
        <v>44.455399999999997</v>
      </c>
      <c r="AB3311" s="67">
        <v>-119.9742</v>
      </c>
      <c r="AC3311" s="67" t="s">
        <v>2774</v>
      </c>
      <c r="AD3311" s="67"/>
      <c r="AE3311" s="67" t="s">
        <v>2774</v>
      </c>
      <c r="AG3311" s="67" t="s">
        <v>2727</v>
      </c>
      <c r="AH3311" s="3" t="s">
        <v>1643</v>
      </c>
    </row>
    <row r="3312" spans="1:34" x14ac:dyDescent="0.25">
      <c r="A3312" s="404">
        <v>43395</v>
      </c>
      <c r="D3312" s="67">
        <v>14966360</v>
      </c>
      <c r="E3312" s="68">
        <v>28</v>
      </c>
      <c r="F3312" s="67" t="s">
        <v>1793</v>
      </c>
      <c r="G3312" s="67">
        <v>2018</v>
      </c>
      <c r="H3312" s="67"/>
      <c r="I3312" s="67"/>
      <c r="J3312" s="67"/>
      <c r="K3312" s="67"/>
      <c r="L3312" s="6"/>
      <c r="M3312" s="67"/>
      <c r="N3312" s="67" t="s">
        <v>2727</v>
      </c>
      <c r="O3312" s="67"/>
      <c r="P3312" s="408">
        <v>141</v>
      </c>
      <c r="Q3312" s="408">
        <f t="shared" si="80"/>
        <v>141</v>
      </c>
      <c r="R3312" s="408">
        <v>3</v>
      </c>
      <c r="S3312" s="67" t="s">
        <v>3</v>
      </c>
      <c r="T3312" s="67" t="s">
        <v>44</v>
      </c>
      <c r="U3312" s="67" t="s">
        <v>2866</v>
      </c>
      <c r="V3312" s="67" t="s">
        <v>1920</v>
      </c>
      <c r="W3312" s="67" t="s">
        <v>2763</v>
      </c>
      <c r="X3312" s="67" t="s">
        <v>2938</v>
      </c>
      <c r="Y3312" s="67"/>
      <c r="Z3312" s="67"/>
      <c r="AA3312" s="67">
        <v>44.455399999999997</v>
      </c>
      <c r="AB3312" s="67">
        <v>-119.9742</v>
      </c>
      <c r="AC3312" s="67" t="s">
        <v>2774</v>
      </c>
      <c r="AD3312" s="67"/>
      <c r="AE3312" s="67" t="s">
        <v>2774</v>
      </c>
      <c r="AG3312" s="67" t="s">
        <v>2727</v>
      </c>
      <c r="AH3312" s="3" t="s">
        <v>1643</v>
      </c>
    </row>
    <row r="3313" spans="1:34" x14ac:dyDescent="0.25">
      <c r="A3313" s="404">
        <v>43395</v>
      </c>
      <c r="D3313" s="67">
        <v>14966360</v>
      </c>
      <c r="E3313" s="68">
        <v>28</v>
      </c>
      <c r="F3313" s="67" t="s">
        <v>1793</v>
      </c>
      <c r="G3313" s="67">
        <v>2018</v>
      </c>
      <c r="H3313" s="67"/>
      <c r="I3313" s="67"/>
      <c r="J3313" s="67"/>
      <c r="K3313" s="67"/>
      <c r="L3313" s="6"/>
      <c r="M3313" s="67"/>
      <c r="N3313" s="67" t="s">
        <v>2727</v>
      </c>
      <c r="O3313" s="67"/>
      <c r="P3313" s="408">
        <v>141</v>
      </c>
      <c r="Q3313" s="408">
        <f t="shared" si="80"/>
        <v>141</v>
      </c>
      <c r="R3313" s="408">
        <v>4</v>
      </c>
      <c r="S3313" s="67" t="s">
        <v>3</v>
      </c>
      <c r="T3313" s="67" t="s">
        <v>44</v>
      </c>
      <c r="U3313" s="67" t="s">
        <v>2866</v>
      </c>
      <c r="V3313" s="67" t="s">
        <v>1920</v>
      </c>
      <c r="W3313" s="67" t="s">
        <v>2763</v>
      </c>
      <c r="X3313" s="67" t="s">
        <v>2938</v>
      </c>
      <c r="Y3313" s="67"/>
      <c r="Z3313" s="67"/>
      <c r="AA3313" s="67">
        <v>44.455399999999997</v>
      </c>
      <c r="AB3313" s="67">
        <v>-119.9742</v>
      </c>
      <c r="AC3313" s="67" t="s">
        <v>2774</v>
      </c>
      <c r="AD3313" s="67"/>
      <c r="AE3313" s="67" t="s">
        <v>2774</v>
      </c>
      <c r="AG3313" s="67" t="s">
        <v>2727</v>
      </c>
      <c r="AH3313" s="3" t="s">
        <v>1643</v>
      </c>
    </row>
    <row r="3314" spans="1:34" x14ac:dyDescent="0.25">
      <c r="A3314" s="404">
        <v>43395</v>
      </c>
      <c r="D3314" s="67">
        <v>14966360</v>
      </c>
      <c r="E3314" s="68">
        <v>28</v>
      </c>
      <c r="F3314" s="67" t="s">
        <v>1793</v>
      </c>
      <c r="G3314" s="67">
        <v>2018</v>
      </c>
      <c r="H3314" s="67"/>
      <c r="I3314" s="67"/>
      <c r="J3314" s="67"/>
      <c r="K3314" s="67"/>
      <c r="L3314" s="6"/>
      <c r="M3314" s="67"/>
      <c r="N3314" s="67" t="s">
        <v>2727</v>
      </c>
      <c r="O3314" s="67"/>
      <c r="P3314" s="408">
        <v>141</v>
      </c>
      <c r="Q3314" s="408">
        <f t="shared" si="80"/>
        <v>141</v>
      </c>
      <c r="R3314" s="408">
        <v>5</v>
      </c>
      <c r="S3314" s="67" t="s">
        <v>3</v>
      </c>
      <c r="T3314" s="67" t="s">
        <v>44</v>
      </c>
      <c r="U3314" s="67" t="s">
        <v>2866</v>
      </c>
      <c r="V3314" s="67" t="s">
        <v>1920</v>
      </c>
      <c r="W3314" s="67" t="s">
        <v>2763</v>
      </c>
      <c r="X3314" s="67" t="s">
        <v>2938</v>
      </c>
      <c r="Y3314" s="67"/>
      <c r="Z3314" s="67"/>
      <c r="AA3314" s="67">
        <v>44.455399999999997</v>
      </c>
      <c r="AB3314" s="67">
        <v>-119.9742</v>
      </c>
      <c r="AC3314" s="67" t="s">
        <v>2774</v>
      </c>
      <c r="AD3314" s="67"/>
      <c r="AE3314" s="67" t="s">
        <v>2774</v>
      </c>
      <c r="AG3314" s="67" t="s">
        <v>2727</v>
      </c>
      <c r="AH3314" s="3" t="s">
        <v>1643</v>
      </c>
    </row>
    <row r="3315" spans="1:34" x14ac:dyDescent="0.25">
      <c r="A3315" s="404">
        <v>43395</v>
      </c>
      <c r="D3315" s="67">
        <v>14966360</v>
      </c>
      <c r="E3315" s="68">
        <v>28</v>
      </c>
      <c r="F3315" s="67" t="s">
        <v>1793</v>
      </c>
      <c r="G3315" s="67">
        <v>2018</v>
      </c>
      <c r="H3315" s="67"/>
      <c r="I3315" s="67"/>
      <c r="J3315" s="67"/>
      <c r="K3315" s="67"/>
      <c r="L3315" s="6"/>
      <c r="M3315" s="67"/>
      <c r="N3315" s="67" t="s">
        <v>2727</v>
      </c>
      <c r="O3315" s="67"/>
      <c r="P3315" s="408">
        <v>141</v>
      </c>
      <c r="Q3315" s="408">
        <f t="shared" si="80"/>
        <v>141</v>
      </c>
      <c r="R3315" s="408">
        <v>6</v>
      </c>
      <c r="S3315" s="67" t="s">
        <v>3</v>
      </c>
      <c r="T3315" s="67" t="s">
        <v>44</v>
      </c>
      <c r="U3315" s="67" t="s">
        <v>2866</v>
      </c>
      <c r="V3315" s="67" t="s">
        <v>1920</v>
      </c>
      <c r="W3315" s="67" t="s">
        <v>2763</v>
      </c>
      <c r="X3315" s="67" t="s">
        <v>2938</v>
      </c>
      <c r="Y3315" s="67"/>
      <c r="Z3315" s="67"/>
      <c r="AA3315" s="67">
        <v>44.455399999999997</v>
      </c>
      <c r="AB3315" s="67">
        <v>-119.9742</v>
      </c>
      <c r="AC3315" s="67" t="s">
        <v>2774</v>
      </c>
      <c r="AD3315" s="67"/>
      <c r="AE3315" s="67" t="s">
        <v>2774</v>
      </c>
      <c r="AG3315" s="67" t="s">
        <v>2727</v>
      </c>
      <c r="AH3315" s="3" t="s">
        <v>1643</v>
      </c>
    </row>
    <row r="3316" spans="1:34" x14ac:dyDescent="0.25">
      <c r="A3316" s="404">
        <v>43395</v>
      </c>
      <c r="D3316" s="67">
        <v>14966360</v>
      </c>
      <c r="E3316" s="68">
        <v>28</v>
      </c>
      <c r="F3316" s="67" t="s">
        <v>1793</v>
      </c>
      <c r="G3316" s="67">
        <v>2018</v>
      </c>
      <c r="H3316" s="67"/>
      <c r="I3316" s="67"/>
      <c r="J3316" s="67"/>
      <c r="K3316" s="67"/>
      <c r="L3316" s="6"/>
      <c r="M3316" s="67"/>
      <c r="N3316" s="67" t="s">
        <v>2727</v>
      </c>
      <c r="O3316" s="67"/>
      <c r="P3316" s="408">
        <v>141</v>
      </c>
      <c r="Q3316" s="408">
        <f t="shared" si="80"/>
        <v>141</v>
      </c>
      <c r="R3316" s="408">
        <v>7</v>
      </c>
      <c r="S3316" s="67" t="s">
        <v>3</v>
      </c>
      <c r="T3316" s="67" t="s">
        <v>44</v>
      </c>
      <c r="U3316" s="67" t="s">
        <v>2866</v>
      </c>
      <c r="V3316" s="67" t="s">
        <v>1920</v>
      </c>
      <c r="W3316" s="67" t="s">
        <v>2763</v>
      </c>
      <c r="X3316" s="67" t="s">
        <v>2938</v>
      </c>
      <c r="Y3316" s="67"/>
      <c r="Z3316" s="67"/>
      <c r="AA3316" s="67">
        <v>44.455399999999997</v>
      </c>
      <c r="AB3316" s="67">
        <v>-119.9742</v>
      </c>
      <c r="AC3316" s="67" t="s">
        <v>2774</v>
      </c>
      <c r="AD3316" s="67"/>
      <c r="AE3316" s="67" t="s">
        <v>2774</v>
      </c>
      <c r="AG3316" s="67" t="s">
        <v>2727</v>
      </c>
      <c r="AH3316" s="3" t="s">
        <v>1643</v>
      </c>
    </row>
    <row r="3317" spans="1:34" x14ac:dyDescent="0.25">
      <c r="A3317" s="404">
        <v>43395</v>
      </c>
      <c r="D3317" s="67">
        <v>14966360</v>
      </c>
      <c r="E3317" s="68">
        <v>28</v>
      </c>
      <c r="F3317" s="67" t="s">
        <v>1793</v>
      </c>
      <c r="G3317" s="67">
        <v>2018</v>
      </c>
      <c r="H3317" s="67"/>
      <c r="I3317" s="67"/>
      <c r="J3317" s="67"/>
      <c r="K3317" s="67"/>
      <c r="L3317" s="6"/>
      <c r="M3317" s="67"/>
      <c r="N3317" s="67" t="s">
        <v>2727</v>
      </c>
      <c r="O3317" s="67"/>
      <c r="P3317" s="408">
        <v>141</v>
      </c>
      <c r="Q3317" s="408">
        <f t="shared" si="80"/>
        <v>141</v>
      </c>
      <c r="R3317" s="408">
        <v>8</v>
      </c>
      <c r="S3317" s="67" t="s">
        <v>3</v>
      </c>
      <c r="T3317" s="67" t="s">
        <v>44</v>
      </c>
      <c r="U3317" s="67" t="s">
        <v>2866</v>
      </c>
      <c r="V3317" s="67" t="s">
        <v>1920</v>
      </c>
      <c r="W3317" s="67" t="s">
        <v>2763</v>
      </c>
      <c r="X3317" s="67" t="s">
        <v>2938</v>
      </c>
      <c r="Y3317" s="67"/>
      <c r="Z3317" s="67"/>
      <c r="AA3317" s="67">
        <v>44.455399999999997</v>
      </c>
      <c r="AB3317" s="67">
        <v>-119.9742</v>
      </c>
      <c r="AC3317" s="67" t="s">
        <v>2774</v>
      </c>
      <c r="AD3317" s="67"/>
      <c r="AE3317" s="67" t="s">
        <v>2774</v>
      </c>
      <c r="AG3317" s="67" t="s">
        <v>2727</v>
      </c>
      <c r="AH3317" s="3" t="s">
        <v>1643</v>
      </c>
    </row>
    <row r="3318" spans="1:34" x14ac:dyDescent="0.25">
      <c r="A3318" s="404">
        <v>43395</v>
      </c>
      <c r="D3318" s="67">
        <v>14966360</v>
      </c>
      <c r="E3318" s="68">
        <v>28</v>
      </c>
      <c r="F3318" s="67" t="s">
        <v>1793</v>
      </c>
      <c r="G3318" s="67">
        <v>2018</v>
      </c>
      <c r="H3318" s="67"/>
      <c r="I3318" s="67"/>
      <c r="J3318" s="67"/>
      <c r="K3318" s="67"/>
      <c r="L3318" s="6"/>
      <c r="M3318" s="67"/>
      <c r="N3318" s="67" t="s">
        <v>2727</v>
      </c>
      <c r="O3318" s="67"/>
      <c r="P3318" s="408">
        <v>141</v>
      </c>
      <c r="Q3318" s="408">
        <f t="shared" si="80"/>
        <v>141</v>
      </c>
      <c r="R3318" s="408">
        <v>9</v>
      </c>
      <c r="S3318" s="67" t="s">
        <v>3</v>
      </c>
      <c r="T3318" s="67" t="s">
        <v>44</v>
      </c>
      <c r="U3318" s="67" t="s">
        <v>2866</v>
      </c>
      <c r="V3318" s="67" t="s">
        <v>1920</v>
      </c>
      <c r="W3318" s="67" t="s">
        <v>2763</v>
      </c>
      <c r="X3318" s="67" t="s">
        <v>2938</v>
      </c>
      <c r="Y3318" s="67"/>
      <c r="Z3318" s="67"/>
      <c r="AA3318" s="67">
        <v>44.455399999999997</v>
      </c>
      <c r="AB3318" s="67">
        <v>-119.9742</v>
      </c>
      <c r="AC3318" s="67" t="s">
        <v>2774</v>
      </c>
      <c r="AD3318" s="67"/>
      <c r="AE3318" s="67" t="s">
        <v>2774</v>
      </c>
      <c r="AG3318" s="67" t="s">
        <v>2727</v>
      </c>
      <c r="AH3318" s="3" t="s">
        <v>1643</v>
      </c>
    </row>
    <row r="3319" spans="1:34" x14ac:dyDescent="0.25">
      <c r="A3319" s="404">
        <v>43395</v>
      </c>
      <c r="D3319" s="67">
        <v>14966360</v>
      </c>
      <c r="E3319" s="68">
        <v>28</v>
      </c>
      <c r="F3319" s="67" t="s">
        <v>1793</v>
      </c>
      <c r="G3319" s="67">
        <v>2018</v>
      </c>
      <c r="H3319" s="67"/>
      <c r="I3319" s="67"/>
      <c r="J3319" s="67"/>
      <c r="K3319" s="67"/>
      <c r="L3319" s="6"/>
      <c r="M3319" s="67"/>
      <c r="N3319" s="67" t="s">
        <v>2727</v>
      </c>
      <c r="O3319" s="67"/>
      <c r="P3319" s="408">
        <v>141</v>
      </c>
      <c r="Q3319" s="408">
        <f t="shared" si="80"/>
        <v>141</v>
      </c>
      <c r="R3319" s="408">
        <v>10</v>
      </c>
      <c r="S3319" s="67" t="s">
        <v>3</v>
      </c>
      <c r="T3319" s="67" t="s">
        <v>44</v>
      </c>
      <c r="U3319" s="67" t="s">
        <v>2866</v>
      </c>
      <c r="V3319" s="67" t="s">
        <v>1920</v>
      </c>
      <c r="W3319" s="67" t="s">
        <v>2763</v>
      </c>
      <c r="X3319" s="67" t="s">
        <v>2938</v>
      </c>
      <c r="Y3319" s="67"/>
      <c r="Z3319" s="67"/>
      <c r="AA3319" s="67">
        <v>44.455399999999997</v>
      </c>
      <c r="AB3319" s="67">
        <v>-119.9742</v>
      </c>
      <c r="AC3319" s="67" t="s">
        <v>2774</v>
      </c>
      <c r="AD3319" s="67"/>
      <c r="AE3319" s="67" t="s">
        <v>2774</v>
      </c>
      <c r="AG3319" s="67" t="s">
        <v>2727</v>
      </c>
      <c r="AH3319" s="3" t="s">
        <v>1643</v>
      </c>
    </row>
    <row r="3320" spans="1:34" x14ac:dyDescent="0.25">
      <c r="A3320" s="404">
        <v>43395</v>
      </c>
      <c r="D3320" s="67">
        <v>14966616</v>
      </c>
      <c r="E3320" s="68">
        <v>28</v>
      </c>
      <c r="F3320" s="67" t="s">
        <v>1793</v>
      </c>
      <c r="G3320" s="67">
        <v>2018</v>
      </c>
      <c r="H3320" s="67"/>
      <c r="I3320" s="67"/>
      <c r="J3320" s="67"/>
      <c r="K3320" s="67"/>
      <c r="L3320" s="6"/>
      <c r="M3320" s="67"/>
      <c r="N3320" s="67" t="s">
        <v>2727</v>
      </c>
      <c r="O3320" s="67"/>
      <c r="P3320" s="408">
        <v>142</v>
      </c>
      <c r="Q3320" s="408">
        <f t="shared" si="80"/>
        <v>142</v>
      </c>
      <c r="R3320" s="408">
        <v>1</v>
      </c>
      <c r="S3320" s="67" t="s">
        <v>3</v>
      </c>
      <c r="T3320" s="67" t="s">
        <v>44</v>
      </c>
      <c r="U3320" s="67" t="s">
        <v>2866</v>
      </c>
      <c r="V3320" s="67" t="s">
        <v>1920</v>
      </c>
      <c r="W3320" s="67" t="s">
        <v>2764</v>
      </c>
      <c r="X3320" s="67" t="s">
        <v>2929</v>
      </c>
      <c r="Y3320" s="67"/>
      <c r="Z3320" s="67"/>
      <c r="AA3320" s="67">
        <v>44.455199999999998</v>
      </c>
      <c r="AB3320" s="67">
        <v>-119.97580000000001</v>
      </c>
      <c r="AC3320" s="67" t="s">
        <v>2774</v>
      </c>
      <c r="AD3320" s="67"/>
      <c r="AE3320" s="67" t="s">
        <v>2774</v>
      </c>
      <c r="AG3320" s="67" t="s">
        <v>2727</v>
      </c>
      <c r="AH3320" s="3" t="s">
        <v>1643</v>
      </c>
    </row>
    <row r="3321" spans="1:34" x14ac:dyDescent="0.25">
      <c r="A3321" s="404">
        <v>43395</v>
      </c>
      <c r="D3321" s="67">
        <v>14966616</v>
      </c>
      <c r="E3321" s="68">
        <v>28</v>
      </c>
      <c r="F3321" s="67" t="s">
        <v>1793</v>
      </c>
      <c r="G3321" s="67">
        <v>2018</v>
      </c>
      <c r="H3321" s="67"/>
      <c r="I3321" s="67"/>
      <c r="J3321" s="67"/>
      <c r="K3321" s="67"/>
      <c r="L3321" s="6"/>
      <c r="M3321" s="67"/>
      <c r="N3321" s="67" t="s">
        <v>2727</v>
      </c>
      <c r="O3321" s="67"/>
      <c r="P3321" s="408">
        <v>142</v>
      </c>
      <c r="Q3321" s="408">
        <f t="shared" si="80"/>
        <v>142</v>
      </c>
      <c r="R3321" s="408">
        <v>2</v>
      </c>
      <c r="S3321" s="67" t="s">
        <v>3</v>
      </c>
      <c r="T3321" s="67" t="s">
        <v>44</v>
      </c>
      <c r="U3321" s="67" t="s">
        <v>2866</v>
      </c>
      <c r="V3321" s="67" t="s">
        <v>1920</v>
      </c>
      <c r="W3321" s="67" t="s">
        <v>2764</v>
      </c>
      <c r="X3321" s="67" t="s">
        <v>2929</v>
      </c>
      <c r="Y3321" s="67"/>
      <c r="Z3321" s="67"/>
      <c r="AA3321" s="67">
        <v>44.455199999999998</v>
      </c>
      <c r="AB3321" s="67">
        <v>-119.97580000000001</v>
      </c>
      <c r="AC3321" s="67" t="s">
        <v>2774</v>
      </c>
      <c r="AD3321" s="67"/>
      <c r="AE3321" s="67" t="s">
        <v>2774</v>
      </c>
      <c r="AG3321" s="67" t="s">
        <v>2727</v>
      </c>
      <c r="AH3321" s="3" t="s">
        <v>1643</v>
      </c>
    </row>
    <row r="3322" spans="1:34" x14ac:dyDescent="0.25">
      <c r="A3322" s="404">
        <v>43395</v>
      </c>
      <c r="D3322" s="67">
        <v>14966616</v>
      </c>
      <c r="E3322" s="68">
        <v>28</v>
      </c>
      <c r="F3322" s="67" t="s">
        <v>1793</v>
      </c>
      <c r="G3322" s="67">
        <v>2018</v>
      </c>
      <c r="H3322" s="67"/>
      <c r="I3322" s="67"/>
      <c r="J3322" s="67"/>
      <c r="K3322" s="67"/>
      <c r="L3322" s="6"/>
      <c r="M3322" s="67"/>
      <c r="N3322" s="67" t="s">
        <v>2727</v>
      </c>
      <c r="O3322" s="67"/>
      <c r="P3322" s="408">
        <v>142</v>
      </c>
      <c r="Q3322" s="408">
        <f t="shared" si="80"/>
        <v>142</v>
      </c>
      <c r="R3322" s="408">
        <v>3</v>
      </c>
      <c r="S3322" s="67" t="s">
        <v>3</v>
      </c>
      <c r="T3322" s="67" t="s">
        <v>44</v>
      </c>
      <c r="U3322" s="67" t="s">
        <v>2866</v>
      </c>
      <c r="V3322" s="67" t="s">
        <v>1920</v>
      </c>
      <c r="W3322" s="67" t="s">
        <v>2764</v>
      </c>
      <c r="X3322" s="67" t="s">
        <v>2929</v>
      </c>
      <c r="Y3322" s="67"/>
      <c r="Z3322" s="67"/>
      <c r="AA3322" s="67">
        <v>44.455199999999998</v>
      </c>
      <c r="AB3322" s="67">
        <v>-119.97580000000001</v>
      </c>
      <c r="AC3322" s="67" t="s">
        <v>2774</v>
      </c>
      <c r="AD3322" s="67"/>
      <c r="AE3322" s="67" t="s">
        <v>2774</v>
      </c>
      <c r="AG3322" s="67" t="s">
        <v>2727</v>
      </c>
      <c r="AH3322" s="3" t="s">
        <v>1643</v>
      </c>
    </row>
    <row r="3323" spans="1:34" x14ac:dyDescent="0.25">
      <c r="A3323" s="404">
        <v>43395</v>
      </c>
      <c r="D3323" s="67">
        <v>14966616</v>
      </c>
      <c r="E3323" s="68">
        <v>28</v>
      </c>
      <c r="F3323" s="67" t="s">
        <v>1793</v>
      </c>
      <c r="G3323" s="67">
        <v>2018</v>
      </c>
      <c r="H3323" s="67"/>
      <c r="I3323" s="67"/>
      <c r="J3323" s="67"/>
      <c r="K3323" s="67"/>
      <c r="L3323" s="6"/>
      <c r="M3323" s="67"/>
      <c r="N3323" s="67" t="s">
        <v>2727</v>
      </c>
      <c r="O3323" s="67"/>
      <c r="P3323" s="408">
        <v>142</v>
      </c>
      <c r="Q3323" s="408">
        <f t="shared" si="80"/>
        <v>142</v>
      </c>
      <c r="R3323" s="408">
        <v>4</v>
      </c>
      <c r="S3323" s="67" t="s">
        <v>3</v>
      </c>
      <c r="T3323" s="67" t="s">
        <v>44</v>
      </c>
      <c r="U3323" s="67" t="s">
        <v>2866</v>
      </c>
      <c r="V3323" s="67" t="s">
        <v>1920</v>
      </c>
      <c r="W3323" s="67" t="s">
        <v>2764</v>
      </c>
      <c r="X3323" s="67" t="s">
        <v>2929</v>
      </c>
      <c r="Y3323" s="67"/>
      <c r="Z3323" s="67"/>
      <c r="AA3323" s="67">
        <v>44.455199999999998</v>
      </c>
      <c r="AB3323" s="67">
        <v>-119.97580000000001</v>
      </c>
      <c r="AC3323" s="67" t="s">
        <v>2774</v>
      </c>
      <c r="AD3323" s="67"/>
      <c r="AE3323" s="67" t="s">
        <v>2774</v>
      </c>
      <c r="AG3323" s="67" t="s">
        <v>2727</v>
      </c>
      <c r="AH3323" s="3" t="s">
        <v>1643</v>
      </c>
    </row>
    <row r="3324" spans="1:34" x14ac:dyDescent="0.25">
      <c r="A3324" s="404">
        <v>43395</v>
      </c>
      <c r="D3324" s="67">
        <v>14966616</v>
      </c>
      <c r="E3324" s="68">
        <v>28</v>
      </c>
      <c r="F3324" s="67" t="s">
        <v>1793</v>
      </c>
      <c r="G3324" s="67">
        <v>2018</v>
      </c>
      <c r="H3324" s="67"/>
      <c r="I3324" s="67"/>
      <c r="J3324" s="67"/>
      <c r="K3324" s="67"/>
      <c r="L3324" s="6"/>
      <c r="M3324" s="67"/>
      <c r="N3324" s="67" t="s">
        <v>2727</v>
      </c>
      <c r="O3324" s="67"/>
      <c r="P3324" s="408">
        <v>142</v>
      </c>
      <c r="Q3324" s="408">
        <f t="shared" si="80"/>
        <v>142</v>
      </c>
      <c r="R3324" s="408">
        <v>5</v>
      </c>
      <c r="S3324" s="67" t="s">
        <v>3</v>
      </c>
      <c r="T3324" s="67" t="s">
        <v>44</v>
      </c>
      <c r="U3324" s="67" t="s">
        <v>2866</v>
      </c>
      <c r="V3324" s="67" t="s">
        <v>1920</v>
      </c>
      <c r="W3324" s="67" t="s">
        <v>2764</v>
      </c>
      <c r="X3324" s="67" t="s">
        <v>2929</v>
      </c>
      <c r="Y3324" s="67"/>
      <c r="Z3324" s="67"/>
      <c r="AA3324" s="67">
        <v>44.455199999999998</v>
      </c>
      <c r="AB3324" s="67">
        <v>-119.97580000000001</v>
      </c>
      <c r="AC3324" s="67" t="s">
        <v>2774</v>
      </c>
      <c r="AD3324" s="67"/>
      <c r="AE3324" s="67" t="s">
        <v>2774</v>
      </c>
      <c r="AG3324" s="67" t="s">
        <v>2727</v>
      </c>
      <c r="AH3324" s="3" t="s">
        <v>1643</v>
      </c>
    </row>
    <row r="3325" spans="1:34" x14ac:dyDescent="0.25">
      <c r="A3325" s="404">
        <v>43395</v>
      </c>
      <c r="D3325" s="67">
        <v>14966616</v>
      </c>
      <c r="E3325" s="68">
        <v>28</v>
      </c>
      <c r="F3325" s="67" t="s">
        <v>1793</v>
      </c>
      <c r="G3325" s="67">
        <v>2018</v>
      </c>
      <c r="H3325" s="67"/>
      <c r="I3325" s="67"/>
      <c r="J3325" s="67"/>
      <c r="K3325" s="67"/>
      <c r="L3325" s="6"/>
      <c r="M3325" s="67"/>
      <c r="N3325" s="67" t="s">
        <v>2727</v>
      </c>
      <c r="O3325" s="67"/>
      <c r="P3325" s="408">
        <v>142</v>
      </c>
      <c r="Q3325" s="408">
        <f t="shared" si="80"/>
        <v>142</v>
      </c>
      <c r="R3325" s="408">
        <v>6</v>
      </c>
      <c r="S3325" s="67" t="s">
        <v>3</v>
      </c>
      <c r="T3325" s="67" t="s">
        <v>44</v>
      </c>
      <c r="U3325" s="67" t="s">
        <v>2866</v>
      </c>
      <c r="V3325" s="67" t="s">
        <v>1920</v>
      </c>
      <c r="W3325" s="67" t="s">
        <v>2764</v>
      </c>
      <c r="X3325" s="67" t="s">
        <v>2929</v>
      </c>
      <c r="Y3325" s="67"/>
      <c r="Z3325" s="67"/>
      <c r="AA3325" s="67">
        <v>44.455199999999998</v>
      </c>
      <c r="AB3325" s="67">
        <v>-119.97580000000001</v>
      </c>
      <c r="AC3325" s="67" t="s">
        <v>2774</v>
      </c>
      <c r="AD3325" s="67"/>
      <c r="AE3325" s="67" t="s">
        <v>2774</v>
      </c>
      <c r="AG3325" s="67" t="s">
        <v>2727</v>
      </c>
      <c r="AH3325" s="3" t="s">
        <v>1643</v>
      </c>
    </row>
    <row r="3326" spans="1:34" x14ac:dyDescent="0.25">
      <c r="A3326" s="404">
        <v>43395</v>
      </c>
      <c r="D3326" s="67">
        <v>14966616</v>
      </c>
      <c r="E3326" s="68">
        <v>28</v>
      </c>
      <c r="F3326" s="67" t="s">
        <v>1793</v>
      </c>
      <c r="G3326" s="67">
        <v>2018</v>
      </c>
      <c r="H3326" s="67"/>
      <c r="I3326" s="67"/>
      <c r="J3326" s="67"/>
      <c r="K3326" s="67"/>
      <c r="L3326" s="6"/>
      <c r="M3326" s="67"/>
      <c r="N3326" s="67" t="s">
        <v>2727</v>
      </c>
      <c r="O3326" s="67"/>
      <c r="P3326" s="408">
        <v>142</v>
      </c>
      <c r="Q3326" s="408">
        <f t="shared" si="80"/>
        <v>142</v>
      </c>
      <c r="R3326" s="408">
        <v>7</v>
      </c>
      <c r="S3326" s="67" t="s">
        <v>3</v>
      </c>
      <c r="T3326" s="67" t="s">
        <v>44</v>
      </c>
      <c r="U3326" s="67" t="s">
        <v>2866</v>
      </c>
      <c r="V3326" s="67" t="s">
        <v>1920</v>
      </c>
      <c r="W3326" s="67" t="s">
        <v>2764</v>
      </c>
      <c r="X3326" s="67" t="s">
        <v>2929</v>
      </c>
      <c r="Y3326" s="67"/>
      <c r="Z3326" s="67"/>
      <c r="AA3326" s="67">
        <v>44.455199999999998</v>
      </c>
      <c r="AB3326" s="67">
        <v>-119.97580000000001</v>
      </c>
      <c r="AC3326" s="67" t="s">
        <v>2774</v>
      </c>
      <c r="AD3326" s="67"/>
      <c r="AE3326" s="67" t="s">
        <v>2774</v>
      </c>
      <c r="AG3326" s="67" t="s">
        <v>2727</v>
      </c>
      <c r="AH3326" s="3" t="s">
        <v>1643</v>
      </c>
    </row>
    <row r="3327" spans="1:34" x14ac:dyDescent="0.25">
      <c r="A3327" s="404">
        <v>43395</v>
      </c>
      <c r="D3327" s="67">
        <v>14966616</v>
      </c>
      <c r="E3327" s="68">
        <v>28</v>
      </c>
      <c r="F3327" s="67" t="s">
        <v>1793</v>
      </c>
      <c r="G3327" s="67">
        <v>2018</v>
      </c>
      <c r="H3327" s="67"/>
      <c r="I3327" s="67"/>
      <c r="J3327" s="67"/>
      <c r="K3327" s="67"/>
      <c r="L3327" s="6"/>
      <c r="M3327" s="67"/>
      <c r="N3327" s="67" t="s">
        <v>2727</v>
      </c>
      <c r="O3327" s="67"/>
      <c r="P3327" s="408">
        <v>142</v>
      </c>
      <c r="Q3327" s="408">
        <f t="shared" si="80"/>
        <v>142</v>
      </c>
      <c r="R3327" s="408">
        <v>8</v>
      </c>
      <c r="S3327" s="67" t="s">
        <v>3</v>
      </c>
      <c r="T3327" s="67" t="s">
        <v>44</v>
      </c>
      <c r="U3327" s="67" t="s">
        <v>2866</v>
      </c>
      <c r="V3327" s="67" t="s">
        <v>1920</v>
      </c>
      <c r="W3327" s="67" t="s">
        <v>2764</v>
      </c>
      <c r="X3327" s="67" t="s">
        <v>2929</v>
      </c>
      <c r="Y3327" s="67"/>
      <c r="Z3327" s="67"/>
      <c r="AA3327" s="67">
        <v>44.455199999999998</v>
      </c>
      <c r="AB3327" s="67">
        <v>-119.97580000000001</v>
      </c>
      <c r="AC3327" s="67" t="s">
        <v>2774</v>
      </c>
      <c r="AD3327" s="67"/>
      <c r="AE3327" s="67" t="s">
        <v>2774</v>
      </c>
      <c r="AG3327" s="67" t="s">
        <v>2727</v>
      </c>
      <c r="AH3327" s="3" t="s">
        <v>1643</v>
      </c>
    </row>
    <row r="3328" spans="1:34" x14ac:dyDescent="0.25">
      <c r="A3328" s="404">
        <v>43395</v>
      </c>
      <c r="D3328" s="67">
        <v>14966616</v>
      </c>
      <c r="E3328" s="68">
        <v>28</v>
      </c>
      <c r="F3328" s="67" t="s">
        <v>1793</v>
      </c>
      <c r="G3328" s="67">
        <v>2018</v>
      </c>
      <c r="H3328" s="67"/>
      <c r="I3328" s="67"/>
      <c r="J3328" s="67"/>
      <c r="K3328" s="67"/>
      <c r="L3328" s="6"/>
      <c r="M3328" s="67"/>
      <c r="N3328" s="67" t="s">
        <v>2727</v>
      </c>
      <c r="O3328" s="67"/>
      <c r="P3328" s="408">
        <v>142</v>
      </c>
      <c r="Q3328" s="408">
        <f t="shared" si="80"/>
        <v>142</v>
      </c>
      <c r="R3328" s="408">
        <v>9</v>
      </c>
      <c r="S3328" s="67" t="s">
        <v>3</v>
      </c>
      <c r="T3328" s="67" t="s">
        <v>44</v>
      </c>
      <c r="U3328" s="67" t="s">
        <v>2866</v>
      </c>
      <c r="V3328" s="67" t="s">
        <v>1920</v>
      </c>
      <c r="W3328" s="67" t="s">
        <v>2764</v>
      </c>
      <c r="X3328" s="67" t="s">
        <v>2929</v>
      </c>
      <c r="Y3328" s="67"/>
      <c r="Z3328" s="67"/>
      <c r="AA3328" s="67">
        <v>44.455199999999998</v>
      </c>
      <c r="AB3328" s="67">
        <v>-119.97580000000001</v>
      </c>
      <c r="AC3328" s="67" t="s">
        <v>2774</v>
      </c>
      <c r="AD3328" s="67"/>
      <c r="AE3328" s="67" t="s">
        <v>2774</v>
      </c>
      <c r="AG3328" s="67" t="s">
        <v>2727</v>
      </c>
      <c r="AH3328" s="3" t="s">
        <v>1643</v>
      </c>
    </row>
    <row r="3329" spans="1:34" x14ac:dyDescent="0.25">
      <c r="A3329" s="404">
        <v>43395</v>
      </c>
      <c r="D3329" s="67">
        <v>14966616</v>
      </c>
      <c r="E3329" s="68">
        <v>28</v>
      </c>
      <c r="F3329" s="67" t="s">
        <v>1793</v>
      </c>
      <c r="G3329" s="67">
        <v>2018</v>
      </c>
      <c r="H3329" s="67"/>
      <c r="I3329" s="67"/>
      <c r="J3329" s="67"/>
      <c r="K3329" s="67"/>
      <c r="L3329" s="6"/>
      <c r="M3329" s="67"/>
      <c r="N3329" s="67" t="s">
        <v>2727</v>
      </c>
      <c r="O3329" s="67"/>
      <c r="P3329" s="408">
        <v>142</v>
      </c>
      <c r="Q3329" s="408">
        <f t="shared" si="80"/>
        <v>142</v>
      </c>
      <c r="R3329" s="408">
        <v>10</v>
      </c>
      <c r="S3329" s="67" t="s">
        <v>3</v>
      </c>
      <c r="T3329" s="67" t="s">
        <v>44</v>
      </c>
      <c r="U3329" s="67" t="s">
        <v>2866</v>
      </c>
      <c r="V3329" s="67" t="s">
        <v>1920</v>
      </c>
      <c r="W3329" s="67" t="s">
        <v>2764</v>
      </c>
      <c r="X3329" s="67" t="s">
        <v>2929</v>
      </c>
      <c r="Y3329" s="67"/>
      <c r="Z3329" s="67"/>
      <c r="AA3329" s="67">
        <v>44.455199999999998</v>
      </c>
      <c r="AB3329" s="67">
        <v>-119.97580000000001</v>
      </c>
      <c r="AC3329" s="67" t="s">
        <v>2774</v>
      </c>
      <c r="AD3329" s="67"/>
      <c r="AE3329" s="67" t="s">
        <v>2774</v>
      </c>
      <c r="AG3329" s="67" t="s">
        <v>2727</v>
      </c>
      <c r="AH3329" s="3" t="s">
        <v>1643</v>
      </c>
    </row>
    <row r="3330" spans="1:34" x14ac:dyDescent="0.25">
      <c r="A3330" s="404">
        <v>43395</v>
      </c>
      <c r="D3330" s="67">
        <v>14966616</v>
      </c>
      <c r="E3330" s="68">
        <v>28</v>
      </c>
      <c r="F3330" s="67" t="s">
        <v>1793</v>
      </c>
      <c r="G3330" s="67">
        <v>2018</v>
      </c>
      <c r="H3330" s="67"/>
      <c r="I3330" s="67"/>
      <c r="J3330" s="67"/>
      <c r="K3330" s="67"/>
      <c r="L3330" s="6"/>
      <c r="M3330" s="67"/>
      <c r="N3330" s="67" t="s">
        <v>2727</v>
      </c>
      <c r="O3330" s="67"/>
      <c r="P3330" s="408">
        <v>142</v>
      </c>
      <c r="Q3330" s="408">
        <f t="shared" si="80"/>
        <v>142</v>
      </c>
      <c r="R3330" s="408">
        <v>11</v>
      </c>
      <c r="S3330" s="67" t="s">
        <v>3</v>
      </c>
      <c r="T3330" s="67" t="s">
        <v>44</v>
      </c>
      <c r="U3330" s="67" t="s">
        <v>2866</v>
      </c>
      <c r="V3330" s="67" t="s">
        <v>1920</v>
      </c>
      <c r="W3330" s="67" t="s">
        <v>2764</v>
      </c>
      <c r="X3330" s="67" t="s">
        <v>2929</v>
      </c>
      <c r="Y3330" s="67"/>
      <c r="Z3330" s="67"/>
      <c r="AA3330" s="67">
        <v>44.455199999999998</v>
      </c>
      <c r="AB3330" s="67">
        <v>-119.97580000000001</v>
      </c>
      <c r="AC3330" s="67" t="s">
        <v>2774</v>
      </c>
      <c r="AD3330" s="67"/>
      <c r="AE3330" s="67" t="s">
        <v>2774</v>
      </c>
      <c r="AG3330" s="67" t="s">
        <v>2727</v>
      </c>
      <c r="AH3330" s="3" t="s">
        <v>1643</v>
      </c>
    </row>
    <row r="3331" spans="1:34" x14ac:dyDescent="0.25">
      <c r="A3331" s="404">
        <v>43395</v>
      </c>
      <c r="D3331" s="67">
        <v>14966791</v>
      </c>
      <c r="E3331" s="68">
        <v>28</v>
      </c>
      <c r="F3331" s="67" t="s">
        <v>1793</v>
      </c>
      <c r="G3331" s="67">
        <v>2018</v>
      </c>
      <c r="H3331" s="67"/>
      <c r="I3331" s="67"/>
      <c r="J3331" s="67"/>
      <c r="K3331" s="67"/>
      <c r="L3331" s="6"/>
      <c r="M3331" s="67"/>
      <c r="N3331" s="67" t="s">
        <v>2727</v>
      </c>
      <c r="O3331" s="67"/>
      <c r="P3331" s="408">
        <v>143</v>
      </c>
      <c r="Q3331" s="408">
        <f t="shared" si="80"/>
        <v>143</v>
      </c>
      <c r="R3331" s="408">
        <v>1</v>
      </c>
      <c r="S3331" s="67" t="s">
        <v>3</v>
      </c>
      <c r="T3331" s="67" t="s">
        <v>44</v>
      </c>
      <c r="U3331" s="67" t="s">
        <v>2866</v>
      </c>
      <c r="V3331" s="67" t="s">
        <v>1920</v>
      </c>
      <c r="W3331" s="67" t="s">
        <v>2764</v>
      </c>
      <c r="X3331" s="67" t="s">
        <v>2929</v>
      </c>
      <c r="Y3331" s="67"/>
      <c r="Z3331" s="67"/>
      <c r="AA3331" s="67">
        <v>44.455199999999998</v>
      </c>
      <c r="AB3331" s="67">
        <v>-119.97580000000001</v>
      </c>
      <c r="AC3331" s="67" t="s">
        <v>2774</v>
      </c>
      <c r="AD3331" s="67"/>
      <c r="AE3331" s="67" t="s">
        <v>2774</v>
      </c>
      <c r="AG3331" s="67" t="s">
        <v>2727</v>
      </c>
      <c r="AH3331" s="3" t="s">
        <v>1643</v>
      </c>
    </row>
    <row r="3332" spans="1:34" x14ac:dyDescent="0.25">
      <c r="A3332" s="404">
        <v>43395</v>
      </c>
      <c r="D3332" s="67">
        <v>14966791</v>
      </c>
      <c r="E3332" s="68">
        <v>28</v>
      </c>
      <c r="F3332" s="67" t="s">
        <v>1793</v>
      </c>
      <c r="G3332" s="67">
        <v>2018</v>
      </c>
      <c r="H3332" s="67"/>
      <c r="I3332" s="67"/>
      <c r="J3332" s="67"/>
      <c r="K3332" s="67"/>
      <c r="L3332" s="6"/>
      <c r="M3332" s="67"/>
      <c r="N3332" s="67" t="s">
        <v>2727</v>
      </c>
      <c r="O3332" s="67"/>
      <c r="P3332" s="408">
        <v>143</v>
      </c>
      <c r="Q3332" s="408">
        <f t="shared" si="80"/>
        <v>143</v>
      </c>
      <c r="R3332" s="408">
        <v>2</v>
      </c>
      <c r="S3332" s="67" t="s">
        <v>3</v>
      </c>
      <c r="T3332" s="67" t="s">
        <v>44</v>
      </c>
      <c r="U3332" s="67" t="s">
        <v>2866</v>
      </c>
      <c r="V3332" s="67" t="s">
        <v>1920</v>
      </c>
      <c r="W3332" s="67" t="s">
        <v>2764</v>
      </c>
      <c r="X3332" s="67" t="s">
        <v>2929</v>
      </c>
      <c r="Y3332" s="67"/>
      <c r="Z3332" s="67"/>
      <c r="AA3332" s="67">
        <v>44.455199999999998</v>
      </c>
      <c r="AB3332" s="67">
        <v>-119.97580000000001</v>
      </c>
      <c r="AC3332" s="67" t="s">
        <v>2774</v>
      </c>
      <c r="AD3332" s="67"/>
      <c r="AE3332" s="67" t="s">
        <v>2774</v>
      </c>
      <c r="AG3332" s="67" t="s">
        <v>2727</v>
      </c>
      <c r="AH3332" s="3" t="s">
        <v>1643</v>
      </c>
    </row>
    <row r="3333" spans="1:34" x14ac:dyDescent="0.25">
      <c r="A3333" s="404">
        <v>43395</v>
      </c>
      <c r="D3333" s="67">
        <v>14966791</v>
      </c>
      <c r="E3333" s="68">
        <v>28</v>
      </c>
      <c r="F3333" s="67" t="s">
        <v>1793</v>
      </c>
      <c r="G3333" s="67">
        <v>2018</v>
      </c>
      <c r="H3333" s="67"/>
      <c r="I3333" s="67"/>
      <c r="J3333" s="67"/>
      <c r="K3333" s="67"/>
      <c r="L3333" s="6"/>
      <c r="M3333" s="67"/>
      <c r="N3333" s="67" t="s">
        <v>2727</v>
      </c>
      <c r="O3333" s="67"/>
      <c r="P3333" s="408">
        <v>143</v>
      </c>
      <c r="Q3333" s="408">
        <f t="shared" si="80"/>
        <v>143</v>
      </c>
      <c r="R3333" s="408">
        <v>3</v>
      </c>
      <c r="S3333" s="67" t="s">
        <v>3</v>
      </c>
      <c r="T3333" s="67" t="s">
        <v>44</v>
      </c>
      <c r="U3333" s="67" t="s">
        <v>2866</v>
      </c>
      <c r="V3333" s="67" t="s">
        <v>1920</v>
      </c>
      <c r="W3333" s="67" t="s">
        <v>2764</v>
      </c>
      <c r="X3333" s="67" t="s">
        <v>2929</v>
      </c>
      <c r="Y3333" s="67"/>
      <c r="Z3333" s="67"/>
      <c r="AA3333" s="67">
        <v>44.455199999999998</v>
      </c>
      <c r="AB3333" s="67">
        <v>-119.97580000000001</v>
      </c>
      <c r="AC3333" s="67" t="s">
        <v>2774</v>
      </c>
      <c r="AD3333" s="67"/>
      <c r="AE3333" s="67" t="s">
        <v>2774</v>
      </c>
      <c r="AG3333" s="67" t="s">
        <v>2727</v>
      </c>
      <c r="AH3333" s="3" t="s">
        <v>1643</v>
      </c>
    </row>
    <row r="3334" spans="1:34" x14ac:dyDescent="0.25">
      <c r="A3334" s="404">
        <v>43395</v>
      </c>
      <c r="D3334" s="67">
        <v>14966791</v>
      </c>
      <c r="E3334" s="68">
        <v>28</v>
      </c>
      <c r="F3334" s="67" t="s">
        <v>1793</v>
      </c>
      <c r="G3334" s="67">
        <v>2018</v>
      </c>
      <c r="H3334" s="67"/>
      <c r="I3334" s="67"/>
      <c r="J3334" s="67"/>
      <c r="K3334" s="67"/>
      <c r="L3334" s="6"/>
      <c r="M3334" s="67"/>
      <c r="N3334" s="67" t="s">
        <v>2727</v>
      </c>
      <c r="O3334" s="67"/>
      <c r="P3334" s="408">
        <v>143</v>
      </c>
      <c r="Q3334" s="408">
        <f t="shared" si="80"/>
        <v>143</v>
      </c>
      <c r="R3334" s="408">
        <v>4</v>
      </c>
      <c r="S3334" s="67" t="s">
        <v>3</v>
      </c>
      <c r="T3334" s="67" t="s">
        <v>44</v>
      </c>
      <c r="U3334" s="67" t="s">
        <v>2866</v>
      </c>
      <c r="V3334" s="67" t="s">
        <v>1920</v>
      </c>
      <c r="W3334" s="67" t="s">
        <v>2764</v>
      </c>
      <c r="X3334" s="67" t="s">
        <v>2929</v>
      </c>
      <c r="Y3334" s="67"/>
      <c r="Z3334" s="67"/>
      <c r="AA3334" s="67">
        <v>44.455199999999998</v>
      </c>
      <c r="AB3334" s="67">
        <v>-119.97580000000001</v>
      </c>
      <c r="AC3334" s="67" t="s">
        <v>2774</v>
      </c>
      <c r="AD3334" s="67"/>
      <c r="AE3334" s="67" t="s">
        <v>2774</v>
      </c>
      <c r="AG3334" s="67" t="s">
        <v>2727</v>
      </c>
      <c r="AH3334" s="3" t="s">
        <v>1643</v>
      </c>
    </row>
    <row r="3335" spans="1:34" x14ac:dyDescent="0.25">
      <c r="A3335" s="404">
        <v>43395</v>
      </c>
      <c r="D3335" s="67">
        <v>14966791</v>
      </c>
      <c r="E3335" s="68">
        <v>28</v>
      </c>
      <c r="F3335" s="67" t="s">
        <v>1793</v>
      </c>
      <c r="G3335" s="67">
        <v>2018</v>
      </c>
      <c r="H3335" s="67"/>
      <c r="I3335" s="67"/>
      <c r="J3335" s="67"/>
      <c r="K3335" s="67"/>
      <c r="L3335" s="6"/>
      <c r="M3335" s="67"/>
      <c r="N3335" s="67" t="s">
        <v>2727</v>
      </c>
      <c r="O3335" s="67"/>
      <c r="P3335" s="408">
        <v>143</v>
      </c>
      <c r="Q3335" s="408">
        <f t="shared" si="80"/>
        <v>143</v>
      </c>
      <c r="R3335" s="408">
        <v>5</v>
      </c>
      <c r="S3335" s="67" t="s">
        <v>3</v>
      </c>
      <c r="T3335" s="67" t="s">
        <v>44</v>
      </c>
      <c r="U3335" s="67" t="s">
        <v>2866</v>
      </c>
      <c r="V3335" s="67" t="s">
        <v>1920</v>
      </c>
      <c r="W3335" s="67" t="s">
        <v>2764</v>
      </c>
      <c r="X3335" s="67" t="s">
        <v>2929</v>
      </c>
      <c r="Y3335" s="67"/>
      <c r="Z3335" s="67"/>
      <c r="AA3335" s="67">
        <v>44.455199999999998</v>
      </c>
      <c r="AB3335" s="67">
        <v>-119.97580000000001</v>
      </c>
      <c r="AC3335" s="67" t="s">
        <v>2774</v>
      </c>
      <c r="AD3335" s="67"/>
      <c r="AE3335" s="67" t="s">
        <v>2774</v>
      </c>
      <c r="AG3335" s="67" t="s">
        <v>2727</v>
      </c>
      <c r="AH3335" s="3" t="s">
        <v>1643</v>
      </c>
    </row>
    <row r="3336" spans="1:34" x14ac:dyDescent="0.25">
      <c r="A3336" s="404">
        <v>43395</v>
      </c>
      <c r="D3336" s="67">
        <v>14966791</v>
      </c>
      <c r="E3336" s="68">
        <v>28</v>
      </c>
      <c r="F3336" s="67" t="s">
        <v>1793</v>
      </c>
      <c r="G3336" s="67">
        <v>2018</v>
      </c>
      <c r="H3336" s="67"/>
      <c r="I3336" s="67"/>
      <c r="J3336" s="67"/>
      <c r="K3336" s="67"/>
      <c r="L3336" s="6"/>
      <c r="M3336" s="67"/>
      <c r="N3336" s="67" t="s">
        <v>2727</v>
      </c>
      <c r="O3336" s="67"/>
      <c r="P3336" s="408">
        <v>143</v>
      </c>
      <c r="Q3336" s="408">
        <f t="shared" si="80"/>
        <v>143</v>
      </c>
      <c r="R3336" s="408">
        <v>6</v>
      </c>
      <c r="S3336" s="67" t="s">
        <v>3</v>
      </c>
      <c r="T3336" s="67" t="s">
        <v>44</v>
      </c>
      <c r="U3336" s="67" t="s">
        <v>2866</v>
      </c>
      <c r="V3336" s="67" t="s">
        <v>1920</v>
      </c>
      <c r="W3336" s="67" t="s">
        <v>2764</v>
      </c>
      <c r="X3336" s="67" t="s">
        <v>2929</v>
      </c>
      <c r="Y3336" s="67"/>
      <c r="Z3336" s="67"/>
      <c r="AA3336" s="67">
        <v>44.455199999999998</v>
      </c>
      <c r="AB3336" s="67">
        <v>-119.97580000000001</v>
      </c>
      <c r="AC3336" s="67" t="s">
        <v>2774</v>
      </c>
      <c r="AD3336" s="67"/>
      <c r="AE3336" s="67" t="s">
        <v>2774</v>
      </c>
      <c r="AG3336" s="67" t="s">
        <v>2727</v>
      </c>
      <c r="AH3336" s="3" t="s">
        <v>1643</v>
      </c>
    </row>
    <row r="3337" spans="1:34" x14ac:dyDescent="0.25">
      <c r="A3337" s="404">
        <v>43395</v>
      </c>
      <c r="D3337" s="67">
        <v>14966791</v>
      </c>
      <c r="E3337" s="68">
        <v>28</v>
      </c>
      <c r="F3337" s="67" t="s">
        <v>1793</v>
      </c>
      <c r="G3337" s="67">
        <v>2018</v>
      </c>
      <c r="H3337" s="67"/>
      <c r="I3337" s="67"/>
      <c r="J3337" s="67"/>
      <c r="K3337" s="67"/>
      <c r="L3337" s="6"/>
      <c r="M3337" s="67"/>
      <c r="N3337" s="67" t="s">
        <v>2727</v>
      </c>
      <c r="O3337" s="67"/>
      <c r="P3337" s="408">
        <v>143</v>
      </c>
      <c r="Q3337" s="408">
        <f t="shared" si="80"/>
        <v>143</v>
      </c>
      <c r="R3337" s="408">
        <v>7</v>
      </c>
      <c r="S3337" s="67" t="s">
        <v>3</v>
      </c>
      <c r="T3337" s="67" t="s">
        <v>44</v>
      </c>
      <c r="U3337" s="67" t="s">
        <v>2866</v>
      </c>
      <c r="V3337" s="67" t="s">
        <v>1920</v>
      </c>
      <c r="W3337" s="67" t="s">
        <v>2764</v>
      </c>
      <c r="X3337" s="67" t="s">
        <v>2929</v>
      </c>
      <c r="Y3337" s="67"/>
      <c r="Z3337" s="67"/>
      <c r="AA3337" s="67">
        <v>44.455199999999998</v>
      </c>
      <c r="AB3337" s="67">
        <v>-119.97580000000001</v>
      </c>
      <c r="AC3337" s="67" t="s">
        <v>2774</v>
      </c>
      <c r="AD3337" s="67"/>
      <c r="AE3337" s="67" t="s">
        <v>2774</v>
      </c>
      <c r="AG3337" s="67" t="s">
        <v>2727</v>
      </c>
      <c r="AH3337" s="3" t="s">
        <v>1643</v>
      </c>
    </row>
    <row r="3338" spans="1:34" x14ac:dyDescent="0.25">
      <c r="A3338" s="404">
        <v>43395</v>
      </c>
      <c r="D3338" s="67">
        <v>14966791</v>
      </c>
      <c r="E3338" s="68">
        <v>28</v>
      </c>
      <c r="F3338" s="67" t="s">
        <v>1793</v>
      </c>
      <c r="G3338" s="67">
        <v>2018</v>
      </c>
      <c r="H3338" s="67"/>
      <c r="I3338" s="67"/>
      <c r="J3338" s="67"/>
      <c r="K3338" s="67"/>
      <c r="L3338" s="6"/>
      <c r="M3338" s="67"/>
      <c r="N3338" s="67" t="s">
        <v>2727</v>
      </c>
      <c r="O3338" s="67"/>
      <c r="P3338" s="408">
        <v>143</v>
      </c>
      <c r="Q3338" s="408">
        <f t="shared" si="80"/>
        <v>143</v>
      </c>
      <c r="R3338" s="408">
        <v>8</v>
      </c>
      <c r="S3338" s="67" t="s">
        <v>3</v>
      </c>
      <c r="T3338" s="67" t="s">
        <v>44</v>
      </c>
      <c r="U3338" s="67" t="s">
        <v>2866</v>
      </c>
      <c r="V3338" s="67" t="s">
        <v>1920</v>
      </c>
      <c r="W3338" s="67" t="s">
        <v>2764</v>
      </c>
      <c r="X3338" s="67" t="s">
        <v>2929</v>
      </c>
      <c r="Y3338" s="67"/>
      <c r="Z3338" s="67"/>
      <c r="AA3338" s="67">
        <v>44.455199999999998</v>
      </c>
      <c r="AB3338" s="67">
        <v>-119.97580000000001</v>
      </c>
      <c r="AC3338" s="67" t="s">
        <v>2774</v>
      </c>
      <c r="AD3338" s="67"/>
      <c r="AE3338" s="67" t="s">
        <v>2774</v>
      </c>
      <c r="AG3338" s="67" t="s">
        <v>2727</v>
      </c>
      <c r="AH3338" s="3" t="s">
        <v>1643</v>
      </c>
    </row>
    <row r="3339" spans="1:34" x14ac:dyDescent="0.25">
      <c r="A3339" s="404">
        <v>43395</v>
      </c>
      <c r="D3339" s="67">
        <v>14967024</v>
      </c>
      <c r="E3339" s="68">
        <v>28</v>
      </c>
      <c r="F3339" s="67" t="s">
        <v>1793</v>
      </c>
      <c r="G3339" s="67">
        <v>2018</v>
      </c>
      <c r="H3339" s="67"/>
      <c r="I3339" s="67"/>
      <c r="J3339" s="67"/>
      <c r="K3339" s="67"/>
      <c r="L3339" s="6"/>
      <c r="M3339" s="67"/>
      <c r="N3339" s="67" t="s">
        <v>2727</v>
      </c>
      <c r="O3339" s="67"/>
      <c r="P3339" s="408">
        <v>144</v>
      </c>
      <c r="Q3339" s="408">
        <f t="shared" si="80"/>
        <v>144</v>
      </c>
      <c r="R3339" s="408">
        <v>1</v>
      </c>
      <c r="S3339" s="67" t="s">
        <v>3</v>
      </c>
      <c r="T3339" s="67" t="s">
        <v>44</v>
      </c>
      <c r="U3339" s="67" t="s">
        <v>715</v>
      </c>
      <c r="V3339" s="67" t="s">
        <v>1920</v>
      </c>
      <c r="W3339" s="67" t="s">
        <v>2764</v>
      </c>
      <c r="X3339" s="67" t="s">
        <v>2939</v>
      </c>
      <c r="Y3339" s="67"/>
      <c r="Z3339" s="67"/>
      <c r="AA3339" s="67">
        <v>44.433300000000003</v>
      </c>
      <c r="AB3339" s="67">
        <v>-120.0243</v>
      </c>
      <c r="AC3339" s="67" t="s">
        <v>2774</v>
      </c>
      <c r="AD3339" s="67"/>
      <c r="AE3339" s="67" t="s">
        <v>2774</v>
      </c>
      <c r="AG3339" s="67" t="s">
        <v>2727</v>
      </c>
      <c r="AH3339" s="3" t="s">
        <v>1643</v>
      </c>
    </row>
    <row r="3340" spans="1:34" x14ac:dyDescent="0.25">
      <c r="A3340" s="404">
        <v>43395</v>
      </c>
      <c r="D3340" s="67">
        <v>14967024</v>
      </c>
      <c r="E3340" s="68">
        <v>28</v>
      </c>
      <c r="F3340" s="67" t="s">
        <v>1793</v>
      </c>
      <c r="G3340" s="67">
        <v>2018</v>
      </c>
      <c r="H3340" s="67"/>
      <c r="I3340" s="67"/>
      <c r="J3340" s="67"/>
      <c r="K3340" s="67"/>
      <c r="L3340" s="6"/>
      <c r="M3340" s="67"/>
      <c r="N3340" s="67" t="s">
        <v>2727</v>
      </c>
      <c r="O3340" s="67"/>
      <c r="P3340" s="408">
        <v>144</v>
      </c>
      <c r="Q3340" s="408">
        <f t="shared" si="80"/>
        <v>144</v>
      </c>
      <c r="R3340" s="408">
        <v>2</v>
      </c>
      <c r="S3340" s="67" t="s">
        <v>3</v>
      </c>
      <c r="T3340" s="67" t="s">
        <v>44</v>
      </c>
      <c r="U3340" s="67" t="s">
        <v>715</v>
      </c>
      <c r="V3340" s="67" t="s">
        <v>1920</v>
      </c>
      <c r="W3340" s="67" t="s">
        <v>2764</v>
      </c>
      <c r="X3340" s="67" t="s">
        <v>2939</v>
      </c>
      <c r="Y3340" s="67"/>
      <c r="Z3340" s="67"/>
      <c r="AA3340" s="67">
        <v>44.433300000000003</v>
      </c>
      <c r="AB3340" s="67">
        <v>-120.0243</v>
      </c>
      <c r="AC3340" s="67" t="s">
        <v>2774</v>
      </c>
      <c r="AD3340" s="67"/>
      <c r="AE3340" s="67" t="s">
        <v>2774</v>
      </c>
      <c r="AG3340" s="67" t="s">
        <v>2727</v>
      </c>
      <c r="AH3340" s="3" t="s">
        <v>1643</v>
      </c>
    </row>
    <row r="3341" spans="1:34" x14ac:dyDescent="0.25">
      <c r="A3341" s="404">
        <v>43395</v>
      </c>
      <c r="D3341" s="67">
        <v>14967024</v>
      </c>
      <c r="E3341" s="68">
        <v>28</v>
      </c>
      <c r="F3341" s="67" t="s">
        <v>1793</v>
      </c>
      <c r="G3341" s="67">
        <v>2018</v>
      </c>
      <c r="H3341" s="67"/>
      <c r="I3341" s="67"/>
      <c r="J3341" s="67"/>
      <c r="K3341" s="67"/>
      <c r="L3341" s="6"/>
      <c r="M3341" s="67"/>
      <c r="N3341" s="67" t="s">
        <v>2727</v>
      </c>
      <c r="O3341" s="67"/>
      <c r="P3341" s="408">
        <v>144</v>
      </c>
      <c r="Q3341" s="408">
        <f t="shared" si="80"/>
        <v>144</v>
      </c>
      <c r="R3341" s="408">
        <v>3</v>
      </c>
      <c r="S3341" s="67" t="s">
        <v>3</v>
      </c>
      <c r="T3341" s="67" t="s">
        <v>44</v>
      </c>
      <c r="U3341" s="67" t="s">
        <v>715</v>
      </c>
      <c r="V3341" s="67" t="s">
        <v>1920</v>
      </c>
      <c r="W3341" s="67" t="s">
        <v>2764</v>
      </c>
      <c r="X3341" s="67" t="s">
        <v>2939</v>
      </c>
      <c r="Y3341" s="67"/>
      <c r="Z3341" s="67"/>
      <c r="AA3341" s="67">
        <v>44.433300000000003</v>
      </c>
      <c r="AB3341" s="67">
        <v>-120.0243</v>
      </c>
      <c r="AC3341" s="67" t="s">
        <v>2774</v>
      </c>
      <c r="AD3341" s="67"/>
      <c r="AE3341" s="67" t="s">
        <v>2774</v>
      </c>
      <c r="AG3341" s="67" t="s">
        <v>2727</v>
      </c>
      <c r="AH3341" s="3" t="s">
        <v>1643</v>
      </c>
    </row>
    <row r="3342" spans="1:34" x14ac:dyDescent="0.25">
      <c r="A3342" s="404">
        <v>43395</v>
      </c>
      <c r="D3342" s="67">
        <v>14967024</v>
      </c>
      <c r="E3342" s="68">
        <v>28</v>
      </c>
      <c r="F3342" s="67" t="s">
        <v>1793</v>
      </c>
      <c r="G3342" s="67">
        <v>2018</v>
      </c>
      <c r="H3342" s="67"/>
      <c r="I3342" s="67"/>
      <c r="J3342" s="67"/>
      <c r="K3342" s="67"/>
      <c r="L3342" s="6"/>
      <c r="M3342" s="67"/>
      <c r="N3342" s="67" t="s">
        <v>2727</v>
      </c>
      <c r="O3342" s="67"/>
      <c r="P3342" s="408">
        <v>144</v>
      </c>
      <c r="Q3342" s="408">
        <f t="shared" si="80"/>
        <v>144</v>
      </c>
      <c r="R3342" s="408">
        <v>4</v>
      </c>
      <c r="S3342" s="67" t="s">
        <v>3</v>
      </c>
      <c r="T3342" s="67" t="s">
        <v>44</v>
      </c>
      <c r="U3342" s="67" t="s">
        <v>715</v>
      </c>
      <c r="V3342" s="67" t="s">
        <v>1920</v>
      </c>
      <c r="W3342" s="67" t="s">
        <v>2764</v>
      </c>
      <c r="X3342" s="67" t="s">
        <v>2939</v>
      </c>
      <c r="Y3342" s="67"/>
      <c r="Z3342" s="67"/>
      <c r="AA3342" s="67">
        <v>44.433300000000003</v>
      </c>
      <c r="AB3342" s="67">
        <v>-120.0243</v>
      </c>
      <c r="AC3342" s="67" t="s">
        <v>2774</v>
      </c>
      <c r="AD3342" s="67"/>
      <c r="AE3342" s="67" t="s">
        <v>2774</v>
      </c>
      <c r="AG3342" s="67" t="s">
        <v>2727</v>
      </c>
      <c r="AH3342" s="3" t="s">
        <v>1643</v>
      </c>
    </row>
    <row r="3343" spans="1:34" x14ac:dyDescent="0.25">
      <c r="A3343" s="404">
        <v>43395</v>
      </c>
      <c r="D3343" s="67">
        <v>14967024</v>
      </c>
      <c r="E3343" s="68">
        <v>28</v>
      </c>
      <c r="F3343" s="67" t="s">
        <v>1793</v>
      </c>
      <c r="G3343" s="67">
        <v>2018</v>
      </c>
      <c r="H3343" s="67"/>
      <c r="I3343" s="67"/>
      <c r="J3343" s="67"/>
      <c r="K3343" s="67"/>
      <c r="L3343" s="6"/>
      <c r="M3343" s="67"/>
      <c r="N3343" s="67" t="s">
        <v>2727</v>
      </c>
      <c r="O3343" s="67"/>
      <c r="P3343" s="408">
        <v>144</v>
      </c>
      <c r="Q3343" s="408">
        <f t="shared" si="80"/>
        <v>144</v>
      </c>
      <c r="R3343" s="408">
        <v>5</v>
      </c>
      <c r="S3343" s="67" t="s">
        <v>3</v>
      </c>
      <c r="T3343" s="67" t="s">
        <v>44</v>
      </c>
      <c r="U3343" s="67" t="s">
        <v>715</v>
      </c>
      <c r="V3343" s="67" t="s">
        <v>1920</v>
      </c>
      <c r="W3343" s="67" t="s">
        <v>2764</v>
      </c>
      <c r="X3343" s="67" t="s">
        <v>2939</v>
      </c>
      <c r="Y3343" s="67"/>
      <c r="Z3343" s="67"/>
      <c r="AA3343" s="67">
        <v>44.433300000000003</v>
      </c>
      <c r="AB3343" s="67">
        <v>-120.0243</v>
      </c>
      <c r="AC3343" s="67" t="s">
        <v>2774</v>
      </c>
      <c r="AD3343" s="67"/>
      <c r="AE3343" s="67" t="s">
        <v>2774</v>
      </c>
      <c r="AG3343" s="67" t="s">
        <v>2727</v>
      </c>
      <c r="AH3343" s="3" t="s">
        <v>1643</v>
      </c>
    </row>
    <row r="3344" spans="1:34" x14ac:dyDescent="0.25">
      <c r="A3344" s="404">
        <v>43395</v>
      </c>
      <c r="D3344" s="67">
        <v>14967024</v>
      </c>
      <c r="E3344" s="68">
        <v>28</v>
      </c>
      <c r="F3344" s="67" t="s">
        <v>1793</v>
      </c>
      <c r="G3344" s="67">
        <v>2018</v>
      </c>
      <c r="H3344" s="67"/>
      <c r="I3344" s="67"/>
      <c r="J3344" s="67"/>
      <c r="K3344" s="67"/>
      <c r="L3344" s="6"/>
      <c r="M3344" s="67"/>
      <c r="N3344" s="67" t="s">
        <v>2727</v>
      </c>
      <c r="O3344" s="67"/>
      <c r="P3344" s="408">
        <v>144</v>
      </c>
      <c r="Q3344" s="408">
        <f t="shared" si="80"/>
        <v>144</v>
      </c>
      <c r="R3344" s="408">
        <v>6</v>
      </c>
      <c r="S3344" s="67" t="s">
        <v>3</v>
      </c>
      <c r="T3344" s="67" t="s">
        <v>44</v>
      </c>
      <c r="U3344" s="67" t="s">
        <v>715</v>
      </c>
      <c r="V3344" s="67" t="s">
        <v>1920</v>
      </c>
      <c r="W3344" s="67" t="s">
        <v>2764</v>
      </c>
      <c r="X3344" s="67" t="s">
        <v>2939</v>
      </c>
      <c r="Y3344" s="67"/>
      <c r="Z3344" s="67"/>
      <c r="AA3344" s="67">
        <v>44.433300000000003</v>
      </c>
      <c r="AB3344" s="67">
        <v>-120.0243</v>
      </c>
      <c r="AC3344" s="67" t="s">
        <v>2774</v>
      </c>
      <c r="AD3344" s="67"/>
      <c r="AE3344" s="67" t="s">
        <v>2774</v>
      </c>
      <c r="AG3344" s="67" t="s">
        <v>2727</v>
      </c>
      <c r="AH3344" s="3" t="s">
        <v>1643</v>
      </c>
    </row>
    <row r="3345" spans="1:34" x14ac:dyDescent="0.25">
      <c r="A3345" s="404">
        <v>43395</v>
      </c>
      <c r="D3345" s="67">
        <v>14967024</v>
      </c>
      <c r="E3345" s="68">
        <v>28</v>
      </c>
      <c r="F3345" s="67" t="s">
        <v>1793</v>
      </c>
      <c r="G3345" s="67">
        <v>2018</v>
      </c>
      <c r="H3345" s="67"/>
      <c r="I3345" s="67"/>
      <c r="J3345" s="67"/>
      <c r="K3345" s="67"/>
      <c r="L3345" s="6"/>
      <c r="M3345" s="67"/>
      <c r="N3345" s="67" t="s">
        <v>2727</v>
      </c>
      <c r="O3345" s="67"/>
      <c r="P3345" s="408">
        <v>144</v>
      </c>
      <c r="Q3345" s="408">
        <f t="shared" si="80"/>
        <v>144</v>
      </c>
      <c r="R3345" s="408">
        <v>7</v>
      </c>
      <c r="S3345" s="67" t="s">
        <v>3</v>
      </c>
      <c r="T3345" s="67" t="s">
        <v>44</v>
      </c>
      <c r="U3345" s="67" t="s">
        <v>715</v>
      </c>
      <c r="V3345" s="67" t="s">
        <v>1920</v>
      </c>
      <c r="W3345" s="67" t="s">
        <v>2764</v>
      </c>
      <c r="X3345" s="67" t="s">
        <v>2939</v>
      </c>
      <c r="Y3345" s="67"/>
      <c r="Z3345" s="67"/>
      <c r="AA3345" s="67">
        <v>44.433300000000003</v>
      </c>
      <c r="AB3345" s="67">
        <v>-120.0243</v>
      </c>
      <c r="AC3345" s="67" t="s">
        <v>2774</v>
      </c>
      <c r="AD3345" s="67"/>
      <c r="AE3345" s="67" t="s">
        <v>2774</v>
      </c>
      <c r="AG3345" s="67" t="s">
        <v>2727</v>
      </c>
      <c r="AH3345" s="3" t="s">
        <v>1643</v>
      </c>
    </row>
    <row r="3346" spans="1:34" x14ac:dyDescent="0.25">
      <c r="A3346" s="404">
        <v>43395</v>
      </c>
      <c r="D3346" s="67">
        <v>14967296</v>
      </c>
      <c r="E3346" s="68">
        <v>28</v>
      </c>
      <c r="F3346" s="67" t="s">
        <v>1793</v>
      </c>
      <c r="G3346" s="67">
        <v>2018</v>
      </c>
      <c r="H3346" s="67"/>
      <c r="I3346" s="67"/>
      <c r="J3346" s="67"/>
      <c r="K3346" s="67"/>
      <c r="L3346" s="6"/>
      <c r="M3346" s="67"/>
      <c r="N3346" s="67" t="s">
        <v>2727</v>
      </c>
      <c r="O3346" s="67"/>
      <c r="P3346" s="408">
        <v>145</v>
      </c>
      <c r="Q3346" s="408">
        <f t="shared" si="80"/>
        <v>145</v>
      </c>
      <c r="R3346" s="408">
        <v>1</v>
      </c>
      <c r="S3346" s="67" t="s">
        <v>3</v>
      </c>
      <c r="T3346" s="67" t="s">
        <v>44</v>
      </c>
      <c r="U3346" s="67" t="s">
        <v>2866</v>
      </c>
      <c r="V3346" s="67" t="s">
        <v>1920</v>
      </c>
      <c r="W3346" s="67" t="s">
        <v>2765</v>
      </c>
      <c r="X3346" s="67" t="s">
        <v>2940</v>
      </c>
      <c r="Y3346" s="67"/>
      <c r="Z3346" s="67"/>
      <c r="AA3346" s="67">
        <v>44.398499999999999</v>
      </c>
      <c r="AB3346" s="67">
        <v>-120.01779999999999</v>
      </c>
      <c r="AC3346" s="67" t="s">
        <v>2774</v>
      </c>
      <c r="AD3346" s="67"/>
      <c r="AE3346" s="67" t="s">
        <v>2774</v>
      </c>
      <c r="AG3346" s="67" t="s">
        <v>2727</v>
      </c>
      <c r="AH3346" s="3" t="s">
        <v>1643</v>
      </c>
    </row>
    <row r="3347" spans="1:34" x14ac:dyDescent="0.25">
      <c r="A3347" s="404">
        <v>43395</v>
      </c>
      <c r="D3347" s="67">
        <v>14967296</v>
      </c>
      <c r="E3347" s="68">
        <v>28</v>
      </c>
      <c r="F3347" s="67" t="s">
        <v>1793</v>
      </c>
      <c r="G3347" s="67">
        <v>2018</v>
      </c>
      <c r="H3347" s="67"/>
      <c r="I3347" s="67"/>
      <c r="J3347" s="67"/>
      <c r="K3347" s="67"/>
      <c r="L3347" s="6"/>
      <c r="M3347" s="67"/>
      <c r="N3347" s="67" t="s">
        <v>2727</v>
      </c>
      <c r="O3347" s="67"/>
      <c r="P3347" s="408">
        <v>145</v>
      </c>
      <c r="Q3347" s="408">
        <f t="shared" si="80"/>
        <v>145</v>
      </c>
      <c r="R3347" s="408">
        <v>2</v>
      </c>
      <c r="S3347" s="67" t="s">
        <v>3</v>
      </c>
      <c r="T3347" s="67" t="s">
        <v>44</v>
      </c>
      <c r="U3347" s="67" t="s">
        <v>2866</v>
      </c>
      <c r="V3347" s="67" t="s">
        <v>1920</v>
      </c>
      <c r="W3347" s="67" t="s">
        <v>2765</v>
      </c>
      <c r="X3347" s="67" t="s">
        <v>2940</v>
      </c>
      <c r="Y3347" s="67"/>
      <c r="Z3347" s="67"/>
      <c r="AA3347" s="67">
        <v>44.398499999999999</v>
      </c>
      <c r="AB3347" s="67">
        <v>-120.01779999999999</v>
      </c>
      <c r="AC3347" s="67" t="s">
        <v>2774</v>
      </c>
      <c r="AD3347" s="67"/>
      <c r="AE3347" s="67" t="s">
        <v>2774</v>
      </c>
      <c r="AG3347" s="67" t="s">
        <v>2727</v>
      </c>
      <c r="AH3347" s="3" t="s">
        <v>1643</v>
      </c>
    </row>
    <row r="3348" spans="1:34" x14ac:dyDescent="0.25">
      <c r="A3348" s="404">
        <v>43395</v>
      </c>
      <c r="D3348" s="67">
        <v>14967296</v>
      </c>
      <c r="E3348" s="68">
        <v>28</v>
      </c>
      <c r="F3348" s="67" t="s">
        <v>1793</v>
      </c>
      <c r="G3348" s="67">
        <v>2018</v>
      </c>
      <c r="H3348" s="67"/>
      <c r="I3348" s="67"/>
      <c r="J3348" s="67"/>
      <c r="K3348" s="67"/>
      <c r="L3348" s="6"/>
      <c r="M3348" s="67"/>
      <c r="N3348" s="67" t="s">
        <v>2727</v>
      </c>
      <c r="O3348" s="67"/>
      <c r="P3348" s="408">
        <v>145</v>
      </c>
      <c r="Q3348" s="408">
        <f t="shared" si="80"/>
        <v>145</v>
      </c>
      <c r="R3348" s="408">
        <v>3</v>
      </c>
      <c r="S3348" s="67" t="s">
        <v>3</v>
      </c>
      <c r="T3348" s="67" t="s">
        <v>44</v>
      </c>
      <c r="U3348" s="67" t="s">
        <v>2866</v>
      </c>
      <c r="V3348" s="67" t="s">
        <v>1920</v>
      </c>
      <c r="W3348" s="67" t="s">
        <v>2765</v>
      </c>
      <c r="X3348" s="67" t="s">
        <v>2940</v>
      </c>
      <c r="Y3348" s="67"/>
      <c r="Z3348" s="67"/>
      <c r="AA3348" s="67">
        <v>44.398499999999999</v>
      </c>
      <c r="AB3348" s="67">
        <v>-120.01779999999999</v>
      </c>
      <c r="AC3348" s="67" t="s">
        <v>2774</v>
      </c>
      <c r="AD3348" s="67"/>
      <c r="AE3348" s="67" t="s">
        <v>2774</v>
      </c>
      <c r="AG3348" s="67" t="s">
        <v>2727</v>
      </c>
      <c r="AH3348" s="3" t="s">
        <v>1643</v>
      </c>
    </row>
    <row r="3349" spans="1:34" x14ac:dyDescent="0.25">
      <c r="A3349" s="404">
        <v>43395</v>
      </c>
      <c r="D3349" s="67">
        <v>14967296</v>
      </c>
      <c r="E3349" s="68">
        <v>28</v>
      </c>
      <c r="F3349" s="67" t="s">
        <v>1793</v>
      </c>
      <c r="G3349" s="67">
        <v>2018</v>
      </c>
      <c r="H3349" s="67"/>
      <c r="I3349" s="67"/>
      <c r="J3349" s="67"/>
      <c r="K3349" s="67"/>
      <c r="L3349" s="6"/>
      <c r="M3349" s="67"/>
      <c r="N3349" s="67" t="s">
        <v>2727</v>
      </c>
      <c r="O3349" s="67"/>
      <c r="P3349" s="408">
        <v>145</v>
      </c>
      <c r="Q3349" s="408">
        <f t="shared" si="80"/>
        <v>145</v>
      </c>
      <c r="R3349" s="408">
        <v>4</v>
      </c>
      <c r="S3349" s="67" t="s">
        <v>3</v>
      </c>
      <c r="T3349" s="67" t="s">
        <v>44</v>
      </c>
      <c r="U3349" s="67" t="s">
        <v>2866</v>
      </c>
      <c r="V3349" s="67" t="s">
        <v>1920</v>
      </c>
      <c r="W3349" s="67" t="s">
        <v>2765</v>
      </c>
      <c r="X3349" s="67" t="s">
        <v>2940</v>
      </c>
      <c r="Y3349" s="67"/>
      <c r="Z3349" s="67"/>
      <c r="AA3349" s="67">
        <v>44.398499999999999</v>
      </c>
      <c r="AB3349" s="67">
        <v>-120.01779999999999</v>
      </c>
      <c r="AC3349" s="67" t="s">
        <v>2774</v>
      </c>
      <c r="AD3349" s="67"/>
      <c r="AE3349" s="67" t="s">
        <v>2774</v>
      </c>
      <c r="AG3349" s="67" t="s">
        <v>2727</v>
      </c>
      <c r="AH3349" s="3" t="s">
        <v>1643</v>
      </c>
    </row>
    <row r="3350" spans="1:34" x14ac:dyDescent="0.25">
      <c r="A3350" s="404">
        <v>43395</v>
      </c>
      <c r="D3350" s="67">
        <v>14967296</v>
      </c>
      <c r="E3350" s="68">
        <v>28</v>
      </c>
      <c r="F3350" s="67" t="s">
        <v>1793</v>
      </c>
      <c r="G3350" s="67">
        <v>2018</v>
      </c>
      <c r="H3350" s="67"/>
      <c r="I3350" s="67"/>
      <c r="J3350" s="67"/>
      <c r="K3350" s="67"/>
      <c r="L3350" s="6"/>
      <c r="M3350" s="67"/>
      <c r="N3350" s="67" t="s">
        <v>2727</v>
      </c>
      <c r="O3350" s="67"/>
      <c r="P3350" s="408">
        <v>145</v>
      </c>
      <c r="Q3350" s="408">
        <f t="shared" si="80"/>
        <v>145</v>
      </c>
      <c r="R3350" s="408">
        <v>5</v>
      </c>
      <c r="S3350" s="67" t="s">
        <v>3</v>
      </c>
      <c r="T3350" s="67" t="s">
        <v>44</v>
      </c>
      <c r="U3350" s="67" t="s">
        <v>2866</v>
      </c>
      <c r="V3350" s="67" t="s">
        <v>1920</v>
      </c>
      <c r="W3350" s="67" t="s">
        <v>2765</v>
      </c>
      <c r="X3350" s="67" t="s">
        <v>2940</v>
      </c>
      <c r="Y3350" s="67"/>
      <c r="Z3350" s="67"/>
      <c r="AA3350" s="67">
        <v>44.398499999999999</v>
      </c>
      <c r="AB3350" s="67">
        <v>-120.01779999999999</v>
      </c>
      <c r="AC3350" s="67" t="s">
        <v>2774</v>
      </c>
      <c r="AD3350" s="67"/>
      <c r="AE3350" s="67" t="s">
        <v>2774</v>
      </c>
      <c r="AG3350" s="67" t="s">
        <v>2727</v>
      </c>
      <c r="AH3350" s="3" t="s">
        <v>1643</v>
      </c>
    </row>
    <row r="3351" spans="1:34" x14ac:dyDescent="0.25">
      <c r="A3351" s="404">
        <v>43395</v>
      </c>
      <c r="D3351" s="67">
        <v>14967296</v>
      </c>
      <c r="E3351" s="68">
        <v>28</v>
      </c>
      <c r="F3351" s="67" t="s">
        <v>1793</v>
      </c>
      <c r="G3351" s="67">
        <v>2018</v>
      </c>
      <c r="H3351" s="67"/>
      <c r="I3351" s="67"/>
      <c r="J3351" s="67"/>
      <c r="K3351" s="67"/>
      <c r="L3351" s="6"/>
      <c r="M3351" s="67"/>
      <c r="N3351" s="67" t="s">
        <v>2727</v>
      </c>
      <c r="O3351" s="67"/>
      <c r="P3351" s="408">
        <v>145</v>
      </c>
      <c r="Q3351" s="408">
        <f t="shared" si="80"/>
        <v>145</v>
      </c>
      <c r="R3351" s="408">
        <v>6</v>
      </c>
      <c r="S3351" s="67" t="s">
        <v>3</v>
      </c>
      <c r="T3351" s="67" t="s">
        <v>44</v>
      </c>
      <c r="U3351" s="67" t="s">
        <v>2866</v>
      </c>
      <c r="V3351" s="67" t="s">
        <v>1920</v>
      </c>
      <c r="W3351" s="67" t="s">
        <v>2765</v>
      </c>
      <c r="X3351" s="67" t="s">
        <v>2940</v>
      </c>
      <c r="Y3351" s="67"/>
      <c r="Z3351" s="67"/>
      <c r="AA3351" s="67">
        <v>44.398499999999999</v>
      </c>
      <c r="AB3351" s="67">
        <v>-120.01779999999999</v>
      </c>
      <c r="AC3351" s="67" t="s">
        <v>2774</v>
      </c>
      <c r="AD3351" s="67"/>
      <c r="AE3351" s="67" t="s">
        <v>2774</v>
      </c>
      <c r="AG3351" s="67" t="s">
        <v>2727</v>
      </c>
      <c r="AH3351" s="3" t="s">
        <v>1643</v>
      </c>
    </row>
    <row r="3352" spans="1:34" x14ac:dyDescent="0.25">
      <c r="A3352" s="404">
        <v>43395</v>
      </c>
      <c r="D3352" s="67">
        <v>14967296</v>
      </c>
      <c r="E3352" s="68">
        <v>28</v>
      </c>
      <c r="F3352" s="67" t="s">
        <v>1793</v>
      </c>
      <c r="G3352" s="67">
        <v>2018</v>
      </c>
      <c r="H3352" s="67"/>
      <c r="I3352" s="67"/>
      <c r="J3352" s="67"/>
      <c r="K3352" s="67"/>
      <c r="L3352" s="6"/>
      <c r="M3352" s="67"/>
      <c r="N3352" s="67" t="s">
        <v>2727</v>
      </c>
      <c r="O3352" s="67"/>
      <c r="P3352" s="408">
        <v>145</v>
      </c>
      <c r="Q3352" s="408">
        <f t="shared" si="80"/>
        <v>145</v>
      </c>
      <c r="R3352" s="408">
        <v>7</v>
      </c>
      <c r="S3352" s="67" t="s">
        <v>3</v>
      </c>
      <c r="T3352" s="67" t="s">
        <v>44</v>
      </c>
      <c r="U3352" s="67" t="s">
        <v>2866</v>
      </c>
      <c r="V3352" s="67" t="s">
        <v>1920</v>
      </c>
      <c r="W3352" s="67" t="s">
        <v>2765</v>
      </c>
      <c r="X3352" s="67" t="s">
        <v>2940</v>
      </c>
      <c r="Y3352" s="67"/>
      <c r="Z3352" s="67"/>
      <c r="AA3352" s="67">
        <v>44.398499999999999</v>
      </c>
      <c r="AB3352" s="67">
        <v>-120.01779999999999</v>
      </c>
      <c r="AC3352" s="67" t="s">
        <v>2774</v>
      </c>
      <c r="AD3352" s="67"/>
      <c r="AE3352" s="67" t="s">
        <v>2774</v>
      </c>
      <c r="AG3352" s="67" t="s">
        <v>2727</v>
      </c>
      <c r="AH3352" s="3" t="s">
        <v>1643</v>
      </c>
    </row>
    <row r="3353" spans="1:34" x14ac:dyDescent="0.25">
      <c r="A3353" s="404">
        <v>43395</v>
      </c>
      <c r="D3353" s="67">
        <v>14967296</v>
      </c>
      <c r="E3353" s="68">
        <v>28</v>
      </c>
      <c r="F3353" s="67" t="s">
        <v>1793</v>
      </c>
      <c r="G3353" s="67">
        <v>2018</v>
      </c>
      <c r="H3353" s="67"/>
      <c r="I3353" s="67"/>
      <c r="J3353" s="67"/>
      <c r="K3353" s="67"/>
      <c r="L3353" s="6"/>
      <c r="M3353" s="67"/>
      <c r="N3353" s="67" t="s">
        <v>2727</v>
      </c>
      <c r="O3353" s="67"/>
      <c r="P3353" s="408">
        <v>145</v>
      </c>
      <c r="Q3353" s="408">
        <f t="shared" si="80"/>
        <v>145</v>
      </c>
      <c r="R3353" s="408">
        <v>8</v>
      </c>
      <c r="S3353" s="67" t="s">
        <v>3</v>
      </c>
      <c r="T3353" s="67" t="s">
        <v>44</v>
      </c>
      <c r="U3353" s="67" t="s">
        <v>2866</v>
      </c>
      <c r="V3353" s="67" t="s">
        <v>1920</v>
      </c>
      <c r="W3353" s="67" t="s">
        <v>2765</v>
      </c>
      <c r="X3353" s="67" t="s">
        <v>2940</v>
      </c>
      <c r="Y3353" s="67"/>
      <c r="Z3353" s="67"/>
      <c r="AA3353" s="67">
        <v>44.398499999999999</v>
      </c>
      <c r="AB3353" s="67">
        <v>-120.01779999999999</v>
      </c>
      <c r="AC3353" s="67" t="s">
        <v>2774</v>
      </c>
      <c r="AD3353" s="67"/>
      <c r="AE3353" s="67" t="s">
        <v>2774</v>
      </c>
      <c r="AG3353" s="67" t="s">
        <v>2727</v>
      </c>
      <c r="AH3353" s="3" t="s">
        <v>1643</v>
      </c>
    </row>
    <row r="3354" spans="1:34" x14ac:dyDescent="0.25">
      <c r="A3354" s="404">
        <v>43395</v>
      </c>
      <c r="D3354" s="67">
        <v>14967296</v>
      </c>
      <c r="E3354" s="68">
        <v>28</v>
      </c>
      <c r="F3354" s="67" t="s">
        <v>1793</v>
      </c>
      <c r="G3354" s="67">
        <v>2018</v>
      </c>
      <c r="H3354" s="67"/>
      <c r="I3354" s="67"/>
      <c r="J3354" s="67"/>
      <c r="K3354" s="67"/>
      <c r="L3354" s="6"/>
      <c r="M3354" s="67"/>
      <c r="N3354" s="67" t="s">
        <v>2727</v>
      </c>
      <c r="O3354" s="67"/>
      <c r="P3354" s="408">
        <v>145</v>
      </c>
      <c r="Q3354" s="408">
        <f t="shared" si="80"/>
        <v>145</v>
      </c>
      <c r="R3354" s="408">
        <v>9</v>
      </c>
      <c r="S3354" s="67" t="s">
        <v>3</v>
      </c>
      <c r="T3354" s="67" t="s">
        <v>44</v>
      </c>
      <c r="U3354" s="67" t="s">
        <v>2866</v>
      </c>
      <c r="V3354" s="67" t="s">
        <v>1920</v>
      </c>
      <c r="W3354" s="67" t="s">
        <v>2765</v>
      </c>
      <c r="X3354" s="67" t="s">
        <v>2940</v>
      </c>
      <c r="Y3354" s="67"/>
      <c r="Z3354" s="67"/>
      <c r="AA3354" s="67">
        <v>44.398499999999999</v>
      </c>
      <c r="AB3354" s="67">
        <v>-120.01779999999999</v>
      </c>
      <c r="AC3354" s="67" t="s">
        <v>2774</v>
      </c>
      <c r="AD3354" s="67"/>
      <c r="AE3354" s="67" t="s">
        <v>2774</v>
      </c>
      <c r="AG3354" s="67" t="s">
        <v>2727</v>
      </c>
      <c r="AH3354" s="3" t="s">
        <v>1643</v>
      </c>
    </row>
    <row r="3355" spans="1:34" x14ac:dyDescent="0.25">
      <c r="A3355" s="404">
        <v>43395</v>
      </c>
      <c r="D3355" s="67">
        <v>14967616</v>
      </c>
      <c r="E3355" s="68">
        <v>28</v>
      </c>
      <c r="F3355" s="67" t="s">
        <v>1793</v>
      </c>
      <c r="G3355" s="67">
        <v>2018</v>
      </c>
      <c r="H3355" s="67"/>
      <c r="I3355" s="67"/>
      <c r="J3355" s="67"/>
      <c r="K3355" s="67"/>
      <c r="L3355" s="6"/>
      <c r="M3355" s="67"/>
      <c r="N3355" s="67" t="s">
        <v>2727</v>
      </c>
      <c r="O3355" s="67"/>
      <c r="P3355" s="408">
        <v>146</v>
      </c>
      <c r="Q3355" s="408">
        <f t="shared" si="80"/>
        <v>146</v>
      </c>
      <c r="R3355" s="408">
        <v>1</v>
      </c>
      <c r="S3355" s="67" t="s">
        <v>3</v>
      </c>
      <c r="T3355" s="67" t="s">
        <v>44</v>
      </c>
      <c r="U3355" s="67" t="s">
        <v>2866</v>
      </c>
      <c r="V3355" s="67" t="s">
        <v>1920</v>
      </c>
      <c r="W3355" s="67" t="s">
        <v>2765</v>
      </c>
      <c r="X3355" s="67" t="s">
        <v>2940</v>
      </c>
      <c r="Y3355" s="67"/>
      <c r="Z3355" s="67"/>
      <c r="AA3355" s="67">
        <v>44.398499999999999</v>
      </c>
      <c r="AB3355" s="67">
        <v>-120.01779999999999</v>
      </c>
      <c r="AC3355" s="67" t="s">
        <v>2774</v>
      </c>
      <c r="AD3355" s="67"/>
      <c r="AE3355" s="67" t="s">
        <v>2774</v>
      </c>
      <c r="AG3355" s="67" t="s">
        <v>2727</v>
      </c>
      <c r="AH3355" s="3" t="s">
        <v>1643</v>
      </c>
    </row>
    <row r="3356" spans="1:34" x14ac:dyDescent="0.25">
      <c r="A3356" s="404">
        <v>43395</v>
      </c>
      <c r="D3356" s="67">
        <v>14967616</v>
      </c>
      <c r="E3356" s="68">
        <v>28</v>
      </c>
      <c r="F3356" s="67" t="s">
        <v>1793</v>
      </c>
      <c r="G3356" s="67">
        <v>2018</v>
      </c>
      <c r="H3356" s="67"/>
      <c r="I3356" s="67"/>
      <c r="J3356" s="67"/>
      <c r="K3356" s="67"/>
      <c r="L3356" s="6"/>
      <c r="M3356" s="67"/>
      <c r="N3356" s="67" t="s">
        <v>2727</v>
      </c>
      <c r="O3356" s="67"/>
      <c r="P3356" s="408">
        <v>146</v>
      </c>
      <c r="Q3356" s="408">
        <f t="shared" si="80"/>
        <v>146</v>
      </c>
      <c r="R3356" s="408">
        <v>2</v>
      </c>
      <c r="S3356" s="67" t="s">
        <v>3</v>
      </c>
      <c r="T3356" s="67" t="s">
        <v>44</v>
      </c>
      <c r="U3356" s="67" t="s">
        <v>2866</v>
      </c>
      <c r="V3356" s="67" t="s">
        <v>1920</v>
      </c>
      <c r="W3356" s="67" t="s">
        <v>2765</v>
      </c>
      <c r="X3356" s="67" t="s">
        <v>2940</v>
      </c>
      <c r="Y3356" s="67"/>
      <c r="Z3356" s="67"/>
      <c r="AA3356" s="67">
        <v>44.398499999999999</v>
      </c>
      <c r="AB3356" s="67">
        <v>-120.01779999999999</v>
      </c>
      <c r="AC3356" s="67" t="s">
        <v>2774</v>
      </c>
      <c r="AD3356" s="67"/>
      <c r="AE3356" s="67" t="s">
        <v>2774</v>
      </c>
      <c r="AG3356" s="67" t="s">
        <v>2727</v>
      </c>
      <c r="AH3356" s="3" t="s">
        <v>1643</v>
      </c>
    </row>
    <row r="3357" spans="1:34" x14ac:dyDescent="0.25">
      <c r="A3357" s="404">
        <v>43395</v>
      </c>
      <c r="D3357" s="67">
        <v>14967616</v>
      </c>
      <c r="E3357" s="68">
        <v>28</v>
      </c>
      <c r="F3357" s="67" t="s">
        <v>1793</v>
      </c>
      <c r="G3357" s="67">
        <v>2018</v>
      </c>
      <c r="H3357" s="67"/>
      <c r="I3357" s="67"/>
      <c r="J3357" s="67"/>
      <c r="K3357" s="67"/>
      <c r="L3357" s="6"/>
      <c r="M3357" s="67"/>
      <c r="N3357" s="67" t="s">
        <v>2727</v>
      </c>
      <c r="O3357" s="67"/>
      <c r="P3357" s="408">
        <v>146</v>
      </c>
      <c r="Q3357" s="408">
        <f t="shared" si="80"/>
        <v>146</v>
      </c>
      <c r="R3357" s="408">
        <v>3</v>
      </c>
      <c r="S3357" s="67" t="s">
        <v>3</v>
      </c>
      <c r="T3357" s="67" t="s">
        <v>44</v>
      </c>
      <c r="U3357" s="67" t="s">
        <v>2866</v>
      </c>
      <c r="V3357" s="67" t="s">
        <v>1920</v>
      </c>
      <c r="W3357" s="67" t="s">
        <v>2765</v>
      </c>
      <c r="X3357" s="67" t="s">
        <v>2940</v>
      </c>
      <c r="Y3357" s="67"/>
      <c r="Z3357" s="67"/>
      <c r="AA3357" s="67">
        <v>44.398499999999999</v>
      </c>
      <c r="AB3357" s="67">
        <v>-120.01779999999999</v>
      </c>
      <c r="AC3357" s="67" t="s">
        <v>2774</v>
      </c>
      <c r="AD3357" s="67"/>
      <c r="AE3357" s="67" t="s">
        <v>2774</v>
      </c>
      <c r="AG3357" s="67" t="s">
        <v>2727</v>
      </c>
      <c r="AH3357" s="3" t="s">
        <v>1643</v>
      </c>
    </row>
    <row r="3358" spans="1:34" x14ac:dyDescent="0.25">
      <c r="A3358" s="404">
        <v>43395</v>
      </c>
      <c r="D3358" s="67">
        <v>14967616</v>
      </c>
      <c r="E3358" s="68">
        <v>28</v>
      </c>
      <c r="F3358" s="67" t="s">
        <v>1793</v>
      </c>
      <c r="G3358" s="67">
        <v>2018</v>
      </c>
      <c r="H3358" s="67"/>
      <c r="I3358" s="67"/>
      <c r="J3358" s="67"/>
      <c r="K3358" s="67"/>
      <c r="L3358" s="6"/>
      <c r="M3358" s="67"/>
      <c r="N3358" s="67" t="s">
        <v>2727</v>
      </c>
      <c r="O3358" s="67"/>
      <c r="P3358" s="408">
        <v>146</v>
      </c>
      <c r="Q3358" s="408">
        <f t="shared" si="80"/>
        <v>146</v>
      </c>
      <c r="R3358" s="408">
        <v>4</v>
      </c>
      <c r="S3358" s="67" t="s">
        <v>3</v>
      </c>
      <c r="T3358" s="67" t="s">
        <v>44</v>
      </c>
      <c r="U3358" s="67" t="s">
        <v>2866</v>
      </c>
      <c r="V3358" s="67" t="s">
        <v>1920</v>
      </c>
      <c r="W3358" s="67" t="s">
        <v>2765</v>
      </c>
      <c r="X3358" s="67" t="s">
        <v>2940</v>
      </c>
      <c r="Y3358" s="67"/>
      <c r="Z3358" s="67"/>
      <c r="AA3358" s="67">
        <v>44.398499999999999</v>
      </c>
      <c r="AB3358" s="67">
        <v>-120.01779999999999</v>
      </c>
      <c r="AC3358" s="67" t="s">
        <v>2774</v>
      </c>
      <c r="AD3358" s="67"/>
      <c r="AE3358" s="67" t="s">
        <v>2774</v>
      </c>
      <c r="AG3358" s="67" t="s">
        <v>2727</v>
      </c>
      <c r="AH3358" s="3" t="s">
        <v>1643</v>
      </c>
    </row>
    <row r="3359" spans="1:34" x14ac:dyDescent="0.25">
      <c r="A3359" s="404">
        <v>43395</v>
      </c>
      <c r="D3359" s="67">
        <v>14967616</v>
      </c>
      <c r="E3359" s="68">
        <v>28</v>
      </c>
      <c r="F3359" s="67" t="s">
        <v>1793</v>
      </c>
      <c r="G3359" s="67">
        <v>2018</v>
      </c>
      <c r="H3359" s="67"/>
      <c r="I3359" s="67"/>
      <c r="J3359" s="67"/>
      <c r="K3359" s="67"/>
      <c r="L3359" s="6"/>
      <c r="M3359" s="67"/>
      <c r="N3359" s="67" t="s">
        <v>2727</v>
      </c>
      <c r="O3359" s="67"/>
      <c r="P3359" s="408">
        <v>146</v>
      </c>
      <c r="Q3359" s="408">
        <f t="shared" si="80"/>
        <v>146</v>
      </c>
      <c r="R3359" s="408">
        <v>5</v>
      </c>
      <c r="S3359" s="67" t="s">
        <v>3</v>
      </c>
      <c r="T3359" s="67" t="s">
        <v>44</v>
      </c>
      <c r="U3359" s="67" t="s">
        <v>2866</v>
      </c>
      <c r="V3359" s="67" t="s">
        <v>1920</v>
      </c>
      <c r="W3359" s="67" t="s">
        <v>2765</v>
      </c>
      <c r="X3359" s="67" t="s">
        <v>2940</v>
      </c>
      <c r="Y3359" s="67"/>
      <c r="Z3359" s="67"/>
      <c r="AA3359" s="67">
        <v>44.398499999999999</v>
      </c>
      <c r="AB3359" s="67">
        <v>-120.01779999999999</v>
      </c>
      <c r="AC3359" s="67" t="s">
        <v>2774</v>
      </c>
      <c r="AD3359" s="67"/>
      <c r="AE3359" s="67" t="s">
        <v>2774</v>
      </c>
      <c r="AG3359" s="67" t="s">
        <v>2727</v>
      </c>
      <c r="AH3359" s="3" t="s">
        <v>1643</v>
      </c>
    </row>
    <row r="3360" spans="1:34" x14ac:dyDescent="0.25">
      <c r="A3360" s="404">
        <v>43395</v>
      </c>
      <c r="D3360" s="67">
        <v>14967616</v>
      </c>
      <c r="E3360" s="68">
        <v>28</v>
      </c>
      <c r="F3360" s="67" t="s">
        <v>1793</v>
      </c>
      <c r="G3360" s="67">
        <v>2018</v>
      </c>
      <c r="H3360" s="67"/>
      <c r="I3360" s="67"/>
      <c r="J3360" s="67"/>
      <c r="K3360" s="67"/>
      <c r="L3360" s="6"/>
      <c r="M3360" s="67"/>
      <c r="N3360" s="67" t="s">
        <v>2727</v>
      </c>
      <c r="O3360" s="67"/>
      <c r="P3360" s="408">
        <v>146</v>
      </c>
      <c r="Q3360" s="408">
        <f t="shared" si="80"/>
        <v>146</v>
      </c>
      <c r="R3360" s="408">
        <v>6</v>
      </c>
      <c r="S3360" s="67" t="s">
        <v>3</v>
      </c>
      <c r="T3360" s="67" t="s">
        <v>44</v>
      </c>
      <c r="U3360" s="67" t="s">
        <v>2866</v>
      </c>
      <c r="V3360" s="67" t="s">
        <v>1920</v>
      </c>
      <c r="W3360" s="67" t="s">
        <v>2765</v>
      </c>
      <c r="X3360" s="67" t="s">
        <v>2940</v>
      </c>
      <c r="Y3360" s="67"/>
      <c r="Z3360" s="67"/>
      <c r="AA3360" s="67">
        <v>44.398499999999999</v>
      </c>
      <c r="AB3360" s="67">
        <v>-120.01779999999999</v>
      </c>
      <c r="AC3360" s="67" t="s">
        <v>2774</v>
      </c>
      <c r="AD3360" s="67"/>
      <c r="AE3360" s="67" t="s">
        <v>2774</v>
      </c>
      <c r="AG3360" s="67" t="s">
        <v>2727</v>
      </c>
      <c r="AH3360" s="3" t="s">
        <v>1643</v>
      </c>
    </row>
    <row r="3361" spans="1:34" x14ac:dyDescent="0.25">
      <c r="A3361" s="404">
        <v>43395</v>
      </c>
      <c r="D3361" s="67">
        <v>14967901</v>
      </c>
      <c r="E3361" s="68">
        <v>28</v>
      </c>
      <c r="F3361" s="67" t="s">
        <v>1793</v>
      </c>
      <c r="G3361" s="67">
        <v>2018</v>
      </c>
      <c r="H3361" s="67"/>
      <c r="I3361" s="67"/>
      <c r="J3361" s="67"/>
      <c r="K3361" s="67"/>
      <c r="L3361" s="6"/>
      <c r="M3361" s="67"/>
      <c r="N3361" s="67" t="s">
        <v>2727</v>
      </c>
      <c r="O3361" s="67"/>
      <c r="P3361" s="408">
        <v>147</v>
      </c>
      <c r="Q3361" s="408">
        <f t="shared" si="80"/>
        <v>147</v>
      </c>
      <c r="R3361" s="408">
        <v>1</v>
      </c>
      <c r="S3361" s="67" t="s">
        <v>3</v>
      </c>
      <c r="T3361" s="67" t="s">
        <v>44</v>
      </c>
      <c r="U3361" s="67" t="s">
        <v>715</v>
      </c>
      <c r="V3361" s="67" t="s">
        <v>1920</v>
      </c>
      <c r="W3361" s="67" t="s">
        <v>2765</v>
      </c>
      <c r="X3361" s="67" t="s">
        <v>3458</v>
      </c>
      <c r="Y3361" s="67"/>
      <c r="Z3361" s="67"/>
      <c r="AA3361" s="67">
        <v>44.3673</v>
      </c>
      <c r="AB3361" s="67">
        <v>-120.1159</v>
      </c>
      <c r="AC3361" s="67" t="s">
        <v>2774</v>
      </c>
      <c r="AD3361" s="67"/>
      <c r="AE3361" s="67" t="s">
        <v>2774</v>
      </c>
      <c r="AG3361" s="67" t="s">
        <v>2727</v>
      </c>
      <c r="AH3361" s="3" t="s">
        <v>1643</v>
      </c>
    </row>
    <row r="3362" spans="1:34" x14ac:dyDescent="0.25">
      <c r="A3362" s="404">
        <v>43395</v>
      </c>
      <c r="D3362" s="67">
        <v>14967901</v>
      </c>
      <c r="E3362" s="68">
        <v>28</v>
      </c>
      <c r="F3362" s="67" t="s">
        <v>1793</v>
      </c>
      <c r="G3362" s="67">
        <v>2018</v>
      </c>
      <c r="H3362" s="67"/>
      <c r="I3362" s="67"/>
      <c r="J3362" s="67"/>
      <c r="K3362" s="67"/>
      <c r="L3362" s="6"/>
      <c r="M3362" s="67"/>
      <c r="N3362" s="67" t="s">
        <v>2727</v>
      </c>
      <c r="O3362" s="67"/>
      <c r="P3362" s="408">
        <v>147</v>
      </c>
      <c r="Q3362" s="408">
        <f t="shared" si="80"/>
        <v>147</v>
      </c>
      <c r="R3362" s="408">
        <v>2</v>
      </c>
      <c r="S3362" s="67" t="s">
        <v>3</v>
      </c>
      <c r="T3362" s="67" t="s">
        <v>44</v>
      </c>
      <c r="U3362" s="67" t="s">
        <v>715</v>
      </c>
      <c r="V3362" s="67" t="s">
        <v>1920</v>
      </c>
      <c r="W3362" s="67" t="s">
        <v>2765</v>
      </c>
      <c r="X3362" s="67" t="s">
        <v>3458</v>
      </c>
      <c r="Y3362" s="67"/>
      <c r="Z3362" s="67"/>
      <c r="AA3362" s="67">
        <v>44.3673</v>
      </c>
      <c r="AB3362" s="67">
        <v>-120.1159</v>
      </c>
      <c r="AC3362" s="67" t="s">
        <v>2774</v>
      </c>
      <c r="AD3362" s="67"/>
      <c r="AE3362" s="67" t="s">
        <v>2774</v>
      </c>
      <c r="AG3362" s="67" t="s">
        <v>2727</v>
      </c>
      <c r="AH3362" s="3" t="s">
        <v>1643</v>
      </c>
    </row>
    <row r="3363" spans="1:34" x14ac:dyDescent="0.25">
      <c r="A3363" s="404">
        <v>43395</v>
      </c>
      <c r="D3363" s="67">
        <v>14967901</v>
      </c>
      <c r="E3363" s="68">
        <v>28</v>
      </c>
      <c r="F3363" s="67" t="s">
        <v>1793</v>
      </c>
      <c r="G3363" s="67">
        <v>2018</v>
      </c>
      <c r="H3363" s="67"/>
      <c r="I3363" s="67"/>
      <c r="J3363" s="67"/>
      <c r="K3363" s="67"/>
      <c r="L3363" s="6"/>
      <c r="M3363" s="67"/>
      <c r="N3363" s="67" t="s">
        <v>2727</v>
      </c>
      <c r="O3363" s="67"/>
      <c r="P3363" s="408">
        <v>147</v>
      </c>
      <c r="Q3363" s="408">
        <f t="shared" si="80"/>
        <v>147</v>
      </c>
      <c r="R3363" s="408">
        <v>3</v>
      </c>
      <c r="S3363" s="67" t="s">
        <v>3</v>
      </c>
      <c r="T3363" s="67" t="s">
        <v>44</v>
      </c>
      <c r="U3363" s="67" t="s">
        <v>715</v>
      </c>
      <c r="V3363" s="67" t="s">
        <v>1920</v>
      </c>
      <c r="W3363" s="67" t="s">
        <v>2765</v>
      </c>
      <c r="X3363" s="67" t="s">
        <v>3458</v>
      </c>
      <c r="Y3363" s="67"/>
      <c r="Z3363" s="67"/>
      <c r="AA3363" s="67">
        <v>44.3673</v>
      </c>
      <c r="AB3363" s="67">
        <v>-120.1159</v>
      </c>
      <c r="AC3363" s="67" t="s">
        <v>2774</v>
      </c>
      <c r="AD3363" s="67"/>
      <c r="AE3363" s="67" t="s">
        <v>2774</v>
      </c>
      <c r="AG3363" s="67" t="s">
        <v>2727</v>
      </c>
      <c r="AH3363" s="3" t="s">
        <v>1643</v>
      </c>
    </row>
    <row r="3364" spans="1:34" x14ac:dyDescent="0.25">
      <c r="A3364" s="404">
        <v>43395</v>
      </c>
      <c r="D3364" s="67">
        <v>14967901</v>
      </c>
      <c r="E3364" s="68">
        <v>28</v>
      </c>
      <c r="F3364" s="67" t="s">
        <v>1793</v>
      </c>
      <c r="G3364" s="67">
        <v>2018</v>
      </c>
      <c r="H3364" s="67"/>
      <c r="I3364" s="67"/>
      <c r="J3364" s="67"/>
      <c r="K3364" s="67"/>
      <c r="L3364" s="6"/>
      <c r="M3364" s="67"/>
      <c r="N3364" s="67" t="s">
        <v>2727</v>
      </c>
      <c r="O3364" s="67"/>
      <c r="P3364" s="408">
        <v>147</v>
      </c>
      <c r="Q3364" s="408">
        <f t="shared" si="80"/>
        <v>147</v>
      </c>
      <c r="R3364" s="408">
        <v>4</v>
      </c>
      <c r="S3364" s="67" t="s">
        <v>3</v>
      </c>
      <c r="T3364" s="67" t="s">
        <v>44</v>
      </c>
      <c r="U3364" s="67" t="s">
        <v>715</v>
      </c>
      <c r="V3364" s="67" t="s">
        <v>1920</v>
      </c>
      <c r="W3364" s="67" t="s">
        <v>2765</v>
      </c>
      <c r="X3364" s="67" t="s">
        <v>3458</v>
      </c>
      <c r="Y3364" s="67"/>
      <c r="Z3364" s="67"/>
      <c r="AA3364" s="67">
        <v>44.3673</v>
      </c>
      <c r="AB3364" s="67">
        <v>-120.1159</v>
      </c>
      <c r="AC3364" s="67" t="s">
        <v>2774</v>
      </c>
      <c r="AD3364" s="67"/>
      <c r="AE3364" s="67" t="s">
        <v>2774</v>
      </c>
      <c r="AG3364" s="67" t="s">
        <v>2727</v>
      </c>
      <c r="AH3364" s="3" t="s">
        <v>1643</v>
      </c>
    </row>
    <row r="3365" spans="1:34" x14ac:dyDescent="0.25">
      <c r="A3365" s="404">
        <v>43395</v>
      </c>
      <c r="D3365" s="67">
        <v>14967901</v>
      </c>
      <c r="E3365" s="68">
        <v>28</v>
      </c>
      <c r="F3365" s="67" t="s">
        <v>1793</v>
      </c>
      <c r="G3365" s="67">
        <v>2018</v>
      </c>
      <c r="H3365" s="67"/>
      <c r="I3365" s="67"/>
      <c r="J3365" s="67"/>
      <c r="K3365" s="67"/>
      <c r="L3365" s="6"/>
      <c r="M3365" s="67"/>
      <c r="N3365" s="67" t="s">
        <v>2727</v>
      </c>
      <c r="O3365" s="67"/>
      <c r="P3365" s="408">
        <v>147</v>
      </c>
      <c r="Q3365" s="408">
        <f t="shared" ref="Q3365:Q3428" si="81">P3365</f>
        <v>147</v>
      </c>
      <c r="R3365" s="408">
        <v>5</v>
      </c>
      <c r="S3365" s="67" t="s">
        <v>3</v>
      </c>
      <c r="T3365" s="67" t="s">
        <v>44</v>
      </c>
      <c r="U3365" s="67" t="s">
        <v>715</v>
      </c>
      <c r="V3365" s="67" t="s">
        <v>1920</v>
      </c>
      <c r="W3365" s="67" t="s">
        <v>2765</v>
      </c>
      <c r="X3365" s="67" t="s">
        <v>3458</v>
      </c>
      <c r="Y3365" s="67"/>
      <c r="Z3365" s="67"/>
      <c r="AA3365" s="67">
        <v>44.3673</v>
      </c>
      <c r="AB3365" s="67">
        <v>-120.1159</v>
      </c>
      <c r="AC3365" s="67" t="s">
        <v>2774</v>
      </c>
      <c r="AD3365" s="67"/>
      <c r="AE3365" s="67" t="s">
        <v>2774</v>
      </c>
      <c r="AG3365" s="67" t="s">
        <v>2727</v>
      </c>
      <c r="AH3365" s="3" t="s">
        <v>1643</v>
      </c>
    </row>
    <row r="3366" spans="1:34" x14ac:dyDescent="0.25">
      <c r="A3366" s="404">
        <v>43395</v>
      </c>
      <c r="D3366" s="67">
        <v>14967901</v>
      </c>
      <c r="E3366" s="68">
        <v>28</v>
      </c>
      <c r="F3366" s="67" t="s">
        <v>1793</v>
      </c>
      <c r="G3366" s="67">
        <v>2018</v>
      </c>
      <c r="H3366" s="67"/>
      <c r="I3366" s="67"/>
      <c r="J3366" s="67"/>
      <c r="K3366" s="67"/>
      <c r="L3366" s="6"/>
      <c r="M3366" s="67"/>
      <c r="N3366" s="67" t="s">
        <v>2727</v>
      </c>
      <c r="O3366" s="67"/>
      <c r="P3366" s="408">
        <v>147</v>
      </c>
      <c r="Q3366" s="408">
        <f t="shared" si="81"/>
        <v>147</v>
      </c>
      <c r="R3366" s="408">
        <v>6</v>
      </c>
      <c r="S3366" s="67" t="s">
        <v>3</v>
      </c>
      <c r="T3366" s="67" t="s">
        <v>44</v>
      </c>
      <c r="U3366" s="67" t="s">
        <v>715</v>
      </c>
      <c r="V3366" s="67" t="s">
        <v>1920</v>
      </c>
      <c r="W3366" s="67" t="s">
        <v>2765</v>
      </c>
      <c r="X3366" s="67" t="s">
        <v>3458</v>
      </c>
      <c r="Y3366" s="67"/>
      <c r="Z3366" s="67"/>
      <c r="AA3366" s="67">
        <v>44.3673</v>
      </c>
      <c r="AB3366" s="67">
        <v>-120.1159</v>
      </c>
      <c r="AC3366" s="67" t="s">
        <v>2774</v>
      </c>
      <c r="AD3366" s="67"/>
      <c r="AE3366" s="67" t="s">
        <v>2774</v>
      </c>
      <c r="AG3366" s="67" t="s">
        <v>2727</v>
      </c>
      <c r="AH3366" s="3" t="s">
        <v>1643</v>
      </c>
    </row>
    <row r="3367" spans="1:34" x14ac:dyDescent="0.25">
      <c r="A3367" s="404">
        <v>43395</v>
      </c>
      <c r="D3367" s="67">
        <v>14968154</v>
      </c>
      <c r="E3367" s="68">
        <v>28</v>
      </c>
      <c r="F3367" s="67" t="s">
        <v>1793</v>
      </c>
      <c r="G3367" s="67">
        <v>2018</v>
      </c>
      <c r="H3367" s="67"/>
      <c r="I3367" s="67"/>
      <c r="J3367" s="67"/>
      <c r="K3367" s="67"/>
      <c r="L3367" s="6"/>
      <c r="M3367" s="67"/>
      <c r="N3367" s="67" t="s">
        <v>2727</v>
      </c>
      <c r="O3367" s="67"/>
      <c r="P3367" s="408">
        <v>148</v>
      </c>
      <c r="Q3367" s="408">
        <f t="shared" si="81"/>
        <v>148</v>
      </c>
      <c r="R3367" s="408">
        <v>1</v>
      </c>
      <c r="S3367" s="67" t="s">
        <v>3</v>
      </c>
      <c r="T3367" s="67" t="s">
        <v>44</v>
      </c>
      <c r="U3367" s="67" t="s">
        <v>715</v>
      </c>
      <c r="V3367" s="67" t="s">
        <v>1920</v>
      </c>
      <c r="W3367" s="67" t="s">
        <v>2766</v>
      </c>
      <c r="X3367" s="67" t="s">
        <v>3458</v>
      </c>
      <c r="Y3367" s="67"/>
      <c r="Z3367" s="67"/>
      <c r="AA3367" s="67">
        <v>44.3673</v>
      </c>
      <c r="AB3367" s="67">
        <v>-120.1159</v>
      </c>
      <c r="AC3367" s="67" t="s">
        <v>2774</v>
      </c>
      <c r="AD3367" s="67"/>
      <c r="AE3367" s="67" t="s">
        <v>2774</v>
      </c>
      <c r="AG3367" s="67" t="s">
        <v>2727</v>
      </c>
      <c r="AH3367" s="3" t="s">
        <v>1643</v>
      </c>
    </row>
    <row r="3368" spans="1:34" x14ac:dyDescent="0.25">
      <c r="A3368" s="404">
        <v>43395</v>
      </c>
      <c r="D3368" s="67">
        <v>14968154</v>
      </c>
      <c r="E3368" s="68">
        <v>28</v>
      </c>
      <c r="F3368" s="67" t="s">
        <v>1793</v>
      </c>
      <c r="G3368" s="67">
        <v>2018</v>
      </c>
      <c r="H3368" s="67"/>
      <c r="I3368" s="67"/>
      <c r="J3368" s="67"/>
      <c r="K3368" s="67"/>
      <c r="L3368" s="6"/>
      <c r="M3368" s="67"/>
      <c r="N3368" s="67" t="s">
        <v>2727</v>
      </c>
      <c r="O3368" s="67"/>
      <c r="P3368" s="408">
        <v>148</v>
      </c>
      <c r="Q3368" s="408">
        <f t="shared" si="81"/>
        <v>148</v>
      </c>
      <c r="R3368" s="408">
        <v>2</v>
      </c>
      <c r="S3368" s="67" t="s">
        <v>3</v>
      </c>
      <c r="T3368" s="67" t="s">
        <v>44</v>
      </c>
      <c r="U3368" s="67" t="s">
        <v>715</v>
      </c>
      <c r="V3368" s="67" t="s">
        <v>1920</v>
      </c>
      <c r="W3368" s="67" t="s">
        <v>2766</v>
      </c>
      <c r="X3368" s="67" t="s">
        <v>3458</v>
      </c>
      <c r="Y3368" s="67"/>
      <c r="Z3368" s="67"/>
      <c r="AA3368" s="67">
        <v>44.3673</v>
      </c>
      <c r="AB3368" s="67">
        <v>-120.1159</v>
      </c>
      <c r="AC3368" s="67" t="s">
        <v>2774</v>
      </c>
      <c r="AD3368" s="67"/>
      <c r="AE3368" s="67" t="s">
        <v>2774</v>
      </c>
      <c r="AG3368" s="67" t="s">
        <v>2727</v>
      </c>
      <c r="AH3368" s="3" t="s">
        <v>1643</v>
      </c>
    </row>
    <row r="3369" spans="1:34" x14ac:dyDescent="0.25">
      <c r="A3369" s="404">
        <v>43395</v>
      </c>
      <c r="D3369" s="67">
        <v>14968154</v>
      </c>
      <c r="E3369" s="68">
        <v>28</v>
      </c>
      <c r="F3369" s="67" t="s">
        <v>1793</v>
      </c>
      <c r="G3369" s="67">
        <v>2018</v>
      </c>
      <c r="H3369" s="67"/>
      <c r="I3369" s="67"/>
      <c r="J3369" s="67"/>
      <c r="K3369" s="67"/>
      <c r="L3369" s="6"/>
      <c r="M3369" s="67"/>
      <c r="N3369" s="67" t="s">
        <v>2727</v>
      </c>
      <c r="O3369" s="67"/>
      <c r="P3369" s="408">
        <v>148</v>
      </c>
      <c r="Q3369" s="408">
        <f t="shared" si="81"/>
        <v>148</v>
      </c>
      <c r="R3369" s="408">
        <v>3</v>
      </c>
      <c r="S3369" s="67" t="s">
        <v>3</v>
      </c>
      <c r="T3369" s="67" t="s">
        <v>44</v>
      </c>
      <c r="U3369" s="67" t="s">
        <v>715</v>
      </c>
      <c r="V3369" s="67" t="s">
        <v>1920</v>
      </c>
      <c r="W3369" s="67" t="s">
        <v>2766</v>
      </c>
      <c r="X3369" s="67" t="s">
        <v>3458</v>
      </c>
      <c r="Y3369" s="67"/>
      <c r="Z3369" s="67"/>
      <c r="AA3369" s="67">
        <v>44.3673</v>
      </c>
      <c r="AB3369" s="67">
        <v>-120.1159</v>
      </c>
      <c r="AC3369" s="67" t="s">
        <v>2774</v>
      </c>
      <c r="AD3369" s="67"/>
      <c r="AE3369" s="67" t="s">
        <v>2774</v>
      </c>
      <c r="AG3369" s="67" t="s">
        <v>2727</v>
      </c>
      <c r="AH3369" s="3" t="s">
        <v>1643</v>
      </c>
    </row>
    <row r="3370" spans="1:34" x14ac:dyDescent="0.25">
      <c r="A3370" s="404">
        <v>43395</v>
      </c>
      <c r="D3370" s="67">
        <v>14968154</v>
      </c>
      <c r="E3370" s="68">
        <v>28</v>
      </c>
      <c r="F3370" s="67" t="s">
        <v>1793</v>
      </c>
      <c r="G3370" s="67">
        <v>2018</v>
      </c>
      <c r="H3370" s="67"/>
      <c r="I3370" s="67"/>
      <c r="J3370" s="67"/>
      <c r="K3370" s="67"/>
      <c r="L3370" s="6"/>
      <c r="M3370" s="67"/>
      <c r="N3370" s="67" t="s">
        <v>2727</v>
      </c>
      <c r="O3370" s="67"/>
      <c r="P3370" s="408">
        <v>148</v>
      </c>
      <c r="Q3370" s="408">
        <f t="shared" si="81"/>
        <v>148</v>
      </c>
      <c r="R3370" s="408">
        <v>4</v>
      </c>
      <c r="S3370" s="67" t="s">
        <v>3</v>
      </c>
      <c r="T3370" s="67" t="s">
        <v>44</v>
      </c>
      <c r="U3370" s="67" t="s">
        <v>715</v>
      </c>
      <c r="V3370" s="67" t="s">
        <v>1920</v>
      </c>
      <c r="W3370" s="67" t="s">
        <v>2766</v>
      </c>
      <c r="X3370" s="67" t="s">
        <v>3458</v>
      </c>
      <c r="Y3370" s="67"/>
      <c r="Z3370" s="67"/>
      <c r="AA3370" s="67">
        <v>44.3673</v>
      </c>
      <c r="AB3370" s="67">
        <v>-120.1159</v>
      </c>
      <c r="AC3370" s="67" t="s">
        <v>2774</v>
      </c>
      <c r="AD3370" s="67"/>
      <c r="AE3370" s="67" t="s">
        <v>2774</v>
      </c>
      <c r="AG3370" s="67" t="s">
        <v>2727</v>
      </c>
      <c r="AH3370" s="3" t="s">
        <v>1643</v>
      </c>
    </row>
    <row r="3371" spans="1:34" x14ac:dyDescent="0.25">
      <c r="A3371" s="404">
        <v>43395</v>
      </c>
      <c r="D3371" s="67">
        <v>14968154</v>
      </c>
      <c r="E3371" s="68">
        <v>28</v>
      </c>
      <c r="F3371" s="67" t="s">
        <v>1793</v>
      </c>
      <c r="G3371" s="67">
        <v>2018</v>
      </c>
      <c r="H3371" s="67"/>
      <c r="I3371" s="67"/>
      <c r="J3371" s="67"/>
      <c r="K3371" s="67"/>
      <c r="L3371" s="6"/>
      <c r="M3371" s="67"/>
      <c r="N3371" s="67" t="s">
        <v>2727</v>
      </c>
      <c r="O3371" s="67"/>
      <c r="P3371" s="408">
        <v>148</v>
      </c>
      <c r="Q3371" s="408">
        <f t="shared" si="81"/>
        <v>148</v>
      </c>
      <c r="R3371" s="408">
        <v>5</v>
      </c>
      <c r="S3371" s="67" t="s">
        <v>3</v>
      </c>
      <c r="T3371" s="67" t="s">
        <v>44</v>
      </c>
      <c r="U3371" s="67" t="s">
        <v>715</v>
      </c>
      <c r="V3371" s="67" t="s">
        <v>1920</v>
      </c>
      <c r="W3371" s="67" t="s">
        <v>2766</v>
      </c>
      <c r="X3371" s="67" t="s">
        <v>3458</v>
      </c>
      <c r="Y3371" s="67"/>
      <c r="Z3371" s="67"/>
      <c r="AA3371" s="67">
        <v>44.3673</v>
      </c>
      <c r="AB3371" s="67">
        <v>-120.1159</v>
      </c>
      <c r="AC3371" s="67" t="s">
        <v>2774</v>
      </c>
      <c r="AD3371" s="67"/>
      <c r="AE3371" s="67" t="s">
        <v>2774</v>
      </c>
      <c r="AG3371" s="67" t="s">
        <v>2727</v>
      </c>
      <c r="AH3371" s="3" t="s">
        <v>1643</v>
      </c>
    </row>
    <row r="3372" spans="1:34" x14ac:dyDescent="0.25">
      <c r="A3372" s="404">
        <v>43395</v>
      </c>
      <c r="D3372" s="67">
        <v>14968154</v>
      </c>
      <c r="E3372" s="68">
        <v>28</v>
      </c>
      <c r="F3372" s="67" t="s">
        <v>1793</v>
      </c>
      <c r="G3372" s="67">
        <v>2018</v>
      </c>
      <c r="H3372" s="67"/>
      <c r="I3372" s="67"/>
      <c r="J3372" s="67"/>
      <c r="K3372" s="67"/>
      <c r="L3372" s="6"/>
      <c r="M3372" s="67"/>
      <c r="N3372" s="67" t="s">
        <v>2727</v>
      </c>
      <c r="O3372" s="67"/>
      <c r="P3372" s="408">
        <v>148</v>
      </c>
      <c r="Q3372" s="408">
        <f t="shared" si="81"/>
        <v>148</v>
      </c>
      <c r="R3372" s="408">
        <v>6</v>
      </c>
      <c r="S3372" s="67" t="s">
        <v>3</v>
      </c>
      <c r="T3372" s="67" t="s">
        <v>44</v>
      </c>
      <c r="U3372" s="67" t="s">
        <v>715</v>
      </c>
      <c r="V3372" s="67" t="s">
        <v>1920</v>
      </c>
      <c r="W3372" s="67" t="s">
        <v>2766</v>
      </c>
      <c r="X3372" s="67" t="s">
        <v>3458</v>
      </c>
      <c r="Y3372" s="67"/>
      <c r="Z3372" s="67"/>
      <c r="AA3372" s="67">
        <v>44.3673</v>
      </c>
      <c r="AB3372" s="67">
        <v>-120.1159</v>
      </c>
      <c r="AC3372" s="67" t="s">
        <v>2774</v>
      </c>
      <c r="AD3372" s="67"/>
      <c r="AE3372" s="67" t="s">
        <v>2774</v>
      </c>
      <c r="AG3372" s="67" t="s">
        <v>2727</v>
      </c>
      <c r="AH3372" s="3" t="s">
        <v>1643</v>
      </c>
    </row>
    <row r="3373" spans="1:34" x14ac:dyDescent="0.25">
      <c r="A3373" s="404">
        <v>43395</v>
      </c>
      <c r="D3373" s="67">
        <v>14968154</v>
      </c>
      <c r="E3373" s="68">
        <v>28</v>
      </c>
      <c r="F3373" s="67" t="s">
        <v>1793</v>
      </c>
      <c r="G3373" s="67">
        <v>2018</v>
      </c>
      <c r="H3373" s="67"/>
      <c r="I3373" s="67"/>
      <c r="J3373" s="67"/>
      <c r="K3373" s="67"/>
      <c r="L3373" s="6"/>
      <c r="M3373" s="67"/>
      <c r="N3373" s="67" t="s">
        <v>2727</v>
      </c>
      <c r="O3373" s="67"/>
      <c r="P3373" s="408">
        <v>148</v>
      </c>
      <c r="Q3373" s="408">
        <f t="shared" si="81"/>
        <v>148</v>
      </c>
      <c r="R3373" s="408">
        <v>7</v>
      </c>
      <c r="S3373" s="67" t="s">
        <v>3</v>
      </c>
      <c r="T3373" s="67" t="s">
        <v>44</v>
      </c>
      <c r="U3373" s="67" t="s">
        <v>715</v>
      </c>
      <c r="V3373" s="67" t="s">
        <v>1920</v>
      </c>
      <c r="W3373" s="67" t="s">
        <v>2766</v>
      </c>
      <c r="X3373" s="67" t="s">
        <v>3458</v>
      </c>
      <c r="Y3373" s="67"/>
      <c r="Z3373" s="67"/>
      <c r="AA3373" s="67">
        <v>44.3673</v>
      </c>
      <c r="AB3373" s="67">
        <v>-120.1159</v>
      </c>
      <c r="AC3373" s="67" t="s">
        <v>2774</v>
      </c>
      <c r="AD3373" s="67"/>
      <c r="AE3373" s="67" t="s">
        <v>2774</v>
      </c>
      <c r="AG3373" s="67" t="s">
        <v>2727</v>
      </c>
      <c r="AH3373" s="3" t="s">
        <v>1643</v>
      </c>
    </row>
    <row r="3374" spans="1:34" x14ac:dyDescent="0.25">
      <c r="A3374" s="404">
        <v>43395</v>
      </c>
      <c r="D3374" s="67">
        <v>14968154</v>
      </c>
      <c r="E3374" s="68">
        <v>28</v>
      </c>
      <c r="F3374" s="67" t="s">
        <v>1793</v>
      </c>
      <c r="G3374" s="67">
        <v>2018</v>
      </c>
      <c r="H3374" s="67"/>
      <c r="I3374" s="67"/>
      <c r="J3374" s="67"/>
      <c r="K3374" s="67"/>
      <c r="L3374" s="6"/>
      <c r="M3374" s="67"/>
      <c r="N3374" s="67" t="s">
        <v>2727</v>
      </c>
      <c r="O3374" s="67"/>
      <c r="P3374" s="408">
        <v>148</v>
      </c>
      <c r="Q3374" s="408">
        <f t="shared" si="81"/>
        <v>148</v>
      </c>
      <c r="R3374" s="408">
        <v>8</v>
      </c>
      <c r="S3374" s="67" t="s">
        <v>3</v>
      </c>
      <c r="T3374" s="67" t="s">
        <v>44</v>
      </c>
      <c r="U3374" s="67" t="s">
        <v>715</v>
      </c>
      <c r="V3374" s="67" t="s">
        <v>1920</v>
      </c>
      <c r="W3374" s="67" t="s">
        <v>2766</v>
      </c>
      <c r="X3374" s="67" t="s">
        <v>3458</v>
      </c>
      <c r="Y3374" s="67"/>
      <c r="Z3374" s="67"/>
      <c r="AA3374" s="67">
        <v>44.3673</v>
      </c>
      <c r="AB3374" s="67">
        <v>-120.1159</v>
      </c>
      <c r="AC3374" s="67" t="s">
        <v>2774</v>
      </c>
      <c r="AD3374" s="67"/>
      <c r="AE3374" s="67" t="s">
        <v>2774</v>
      </c>
      <c r="AG3374" s="67" t="s">
        <v>2727</v>
      </c>
      <c r="AH3374" s="3" t="s">
        <v>1643</v>
      </c>
    </row>
    <row r="3375" spans="1:34" x14ac:dyDescent="0.25">
      <c r="A3375" s="404">
        <v>43395</v>
      </c>
      <c r="D3375" s="67">
        <v>14968154</v>
      </c>
      <c r="E3375" s="68">
        <v>28</v>
      </c>
      <c r="F3375" s="67" t="s">
        <v>1793</v>
      </c>
      <c r="G3375" s="67">
        <v>2018</v>
      </c>
      <c r="H3375" s="67"/>
      <c r="I3375" s="67"/>
      <c r="J3375" s="67"/>
      <c r="K3375" s="67"/>
      <c r="L3375" s="6"/>
      <c r="M3375" s="67"/>
      <c r="N3375" s="67" t="s">
        <v>2727</v>
      </c>
      <c r="O3375" s="67"/>
      <c r="P3375" s="408">
        <v>148</v>
      </c>
      <c r="Q3375" s="408">
        <f t="shared" si="81"/>
        <v>148</v>
      </c>
      <c r="R3375" s="408">
        <v>9</v>
      </c>
      <c r="S3375" s="67" t="s">
        <v>3</v>
      </c>
      <c r="T3375" s="67" t="s">
        <v>44</v>
      </c>
      <c r="U3375" s="67" t="s">
        <v>715</v>
      </c>
      <c r="V3375" s="67" t="s">
        <v>1920</v>
      </c>
      <c r="W3375" s="67" t="s">
        <v>2766</v>
      </c>
      <c r="X3375" s="67" t="s">
        <v>3458</v>
      </c>
      <c r="Y3375" s="67"/>
      <c r="Z3375" s="67"/>
      <c r="AA3375" s="67">
        <v>44.3673</v>
      </c>
      <c r="AB3375" s="67">
        <v>-120.1159</v>
      </c>
      <c r="AC3375" s="67" t="s">
        <v>2774</v>
      </c>
      <c r="AD3375" s="67"/>
      <c r="AE3375" s="67" t="s">
        <v>2774</v>
      </c>
      <c r="AG3375" s="67" t="s">
        <v>2727</v>
      </c>
      <c r="AH3375" s="3" t="s">
        <v>1643</v>
      </c>
    </row>
    <row r="3376" spans="1:34" x14ac:dyDescent="0.25">
      <c r="A3376" s="404">
        <v>43395</v>
      </c>
      <c r="D3376" s="67">
        <v>14968154</v>
      </c>
      <c r="E3376" s="68">
        <v>28</v>
      </c>
      <c r="F3376" s="67" t="s">
        <v>1793</v>
      </c>
      <c r="G3376" s="67">
        <v>2018</v>
      </c>
      <c r="H3376" s="67"/>
      <c r="I3376" s="67"/>
      <c r="J3376" s="67"/>
      <c r="K3376" s="67"/>
      <c r="L3376" s="6"/>
      <c r="M3376" s="67"/>
      <c r="N3376" s="67" t="s">
        <v>2727</v>
      </c>
      <c r="O3376" s="67"/>
      <c r="P3376" s="408">
        <v>148</v>
      </c>
      <c r="Q3376" s="408">
        <f t="shared" si="81"/>
        <v>148</v>
      </c>
      <c r="R3376" s="408">
        <v>10</v>
      </c>
      <c r="S3376" s="67" t="s">
        <v>3</v>
      </c>
      <c r="T3376" s="67" t="s">
        <v>44</v>
      </c>
      <c r="U3376" s="67" t="s">
        <v>715</v>
      </c>
      <c r="V3376" s="67" t="s">
        <v>1920</v>
      </c>
      <c r="W3376" s="67" t="s">
        <v>2766</v>
      </c>
      <c r="X3376" s="67" t="s">
        <v>3458</v>
      </c>
      <c r="Y3376" s="67"/>
      <c r="Z3376" s="67"/>
      <c r="AA3376" s="67">
        <v>44.3673</v>
      </c>
      <c r="AB3376" s="67">
        <v>-120.1159</v>
      </c>
      <c r="AC3376" s="67" t="s">
        <v>2774</v>
      </c>
      <c r="AD3376" s="67"/>
      <c r="AE3376" s="67" t="s">
        <v>2774</v>
      </c>
      <c r="AG3376" s="67" t="s">
        <v>2727</v>
      </c>
      <c r="AH3376" s="3" t="s">
        <v>1643</v>
      </c>
    </row>
    <row r="3377" spans="1:34" x14ac:dyDescent="0.25">
      <c r="A3377" s="404">
        <v>43395</v>
      </c>
      <c r="D3377" s="67">
        <v>14968154</v>
      </c>
      <c r="E3377" s="68">
        <v>28</v>
      </c>
      <c r="F3377" s="67" t="s">
        <v>1793</v>
      </c>
      <c r="G3377" s="67">
        <v>2018</v>
      </c>
      <c r="H3377" s="67"/>
      <c r="I3377" s="67"/>
      <c r="J3377" s="67"/>
      <c r="K3377" s="67"/>
      <c r="L3377" s="6"/>
      <c r="M3377" s="67"/>
      <c r="N3377" s="67" t="s">
        <v>2727</v>
      </c>
      <c r="O3377" s="67"/>
      <c r="P3377" s="408">
        <v>148</v>
      </c>
      <c r="Q3377" s="408">
        <f t="shared" si="81"/>
        <v>148</v>
      </c>
      <c r="R3377" s="408">
        <v>11</v>
      </c>
      <c r="S3377" s="67" t="s">
        <v>3</v>
      </c>
      <c r="T3377" s="67" t="s">
        <v>44</v>
      </c>
      <c r="U3377" s="67" t="s">
        <v>715</v>
      </c>
      <c r="V3377" s="67" t="s">
        <v>1920</v>
      </c>
      <c r="W3377" s="67" t="s">
        <v>2766</v>
      </c>
      <c r="X3377" s="67" t="s">
        <v>3458</v>
      </c>
      <c r="Y3377" s="67"/>
      <c r="Z3377" s="67"/>
      <c r="AA3377" s="67">
        <v>44.3673</v>
      </c>
      <c r="AB3377" s="67">
        <v>-120.1159</v>
      </c>
      <c r="AC3377" s="67" t="s">
        <v>2774</v>
      </c>
      <c r="AD3377" s="67"/>
      <c r="AE3377" s="67" t="s">
        <v>2774</v>
      </c>
      <c r="AG3377" s="67" t="s">
        <v>2727</v>
      </c>
      <c r="AH3377" s="3" t="s">
        <v>1643</v>
      </c>
    </row>
    <row r="3378" spans="1:34" x14ac:dyDescent="0.25">
      <c r="A3378" s="404">
        <v>43395</v>
      </c>
      <c r="D3378" s="67">
        <v>14968154</v>
      </c>
      <c r="E3378" s="68">
        <v>28</v>
      </c>
      <c r="F3378" s="67" t="s">
        <v>1793</v>
      </c>
      <c r="G3378" s="67">
        <v>2018</v>
      </c>
      <c r="H3378" s="67"/>
      <c r="I3378" s="67"/>
      <c r="J3378" s="67"/>
      <c r="K3378" s="67"/>
      <c r="L3378" s="6"/>
      <c r="M3378" s="67"/>
      <c r="N3378" s="67" t="s">
        <v>2727</v>
      </c>
      <c r="O3378" s="67"/>
      <c r="P3378" s="408">
        <v>148</v>
      </c>
      <c r="Q3378" s="408">
        <f t="shared" si="81"/>
        <v>148</v>
      </c>
      <c r="R3378" s="408">
        <v>12</v>
      </c>
      <c r="S3378" s="67" t="s">
        <v>3</v>
      </c>
      <c r="T3378" s="67" t="s">
        <v>44</v>
      </c>
      <c r="U3378" s="67" t="s">
        <v>715</v>
      </c>
      <c r="V3378" s="67" t="s">
        <v>1920</v>
      </c>
      <c r="W3378" s="67" t="s">
        <v>2766</v>
      </c>
      <c r="X3378" s="67" t="s">
        <v>3458</v>
      </c>
      <c r="Y3378" s="67"/>
      <c r="Z3378" s="67"/>
      <c r="AA3378" s="67">
        <v>44.3673</v>
      </c>
      <c r="AB3378" s="67">
        <v>-120.1159</v>
      </c>
      <c r="AC3378" s="67" t="s">
        <v>2774</v>
      </c>
      <c r="AD3378" s="67"/>
      <c r="AE3378" s="67" t="s">
        <v>2774</v>
      </c>
      <c r="AG3378" s="67" t="s">
        <v>2727</v>
      </c>
      <c r="AH3378" s="3" t="s">
        <v>1643</v>
      </c>
    </row>
    <row r="3379" spans="1:34" x14ac:dyDescent="0.25">
      <c r="A3379" s="404">
        <v>43395</v>
      </c>
      <c r="D3379" s="67">
        <v>14968154</v>
      </c>
      <c r="E3379" s="68">
        <v>28</v>
      </c>
      <c r="F3379" s="67" t="s">
        <v>1793</v>
      </c>
      <c r="G3379" s="67">
        <v>2018</v>
      </c>
      <c r="H3379" s="67"/>
      <c r="I3379" s="67"/>
      <c r="J3379" s="67"/>
      <c r="K3379" s="67"/>
      <c r="L3379" s="6"/>
      <c r="M3379" s="67"/>
      <c r="N3379" s="67" t="s">
        <v>2727</v>
      </c>
      <c r="O3379" s="67"/>
      <c r="P3379" s="408">
        <v>148</v>
      </c>
      <c r="Q3379" s="408">
        <f t="shared" si="81"/>
        <v>148</v>
      </c>
      <c r="R3379" s="408">
        <v>13</v>
      </c>
      <c r="S3379" s="67" t="s">
        <v>3</v>
      </c>
      <c r="T3379" s="67" t="s">
        <v>44</v>
      </c>
      <c r="U3379" s="67" t="s">
        <v>715</v>
      </c>
      <c r="V3379" s="67" t="s">
        <v>1920</v>
      </c>
      <c r="W3379" s="67" t="s">
        <v>2766</v>
      </c>
      <c r="X3379" s="67" t="s">
        <v>3458</v>
      </c>
      <c r="Y3379" s="67"/>
      <c r="Z3379" s="67"/>
      <c r="AA3379" s="67">
        <v>44.3673</v>
      </c>
      <c r="AB3379" s="67">
        <v>-120.1159</v>
      </c>
      <c r="AC3379" s="67" t="s">
        <v>2774</v>
      </c>
      <c r="AD3379" s="67"/>
      <c r="AE3379" s="67" t="s">
        <v>2774</v>
      </c>
      <c r="AG3379" s="67" t="s">
        <v>2727</v>
      </c>
      <c r="AH3379" s="3" t="s">
        <v>1643</v>
      </c>
    </row>
    <row r="3380" spans="1:34" x14ac:dyDescent="0.25">
      <c r="A3380" s="404">
        <v>43395</v>
      </c>
      <c r="D3380" s="67">
        <v>14968154</v>
      </c>
      <c r="E3380" s="68">
        <v>28</v>
      </c>
      <c r="F3380" s="67" t="s">
        <v>1793</v>
      </c>
      <c r="G3380" s="67">
        <v>2018</v>
      </c>
      <c r="H3380" s="67"/>
      <c r="I3380" s="67"/>
      <c r="J3380" s="67"/>
      <c r="K3380" s="67"/>
      <c r="L3380" s="6"/>
      <c r="M3380" s="67"/>
      <c r="N3380" s="67" t="s">
        <v>2727</v>
      </c>
      <c r="O3380" s="67"/>
      <c r="P3380" s="408">
        <v>148</v>
      </c>
      <c r="Q3380" s="408">
        <f t="shared" si="81"/>
        <v>148</v>
      </c>
      <c r="R3380" s="408">
        <v>14</v>
      </c>
      <c r="S3380" s="67" t="s">
        <v>3</v>
      </c>
      <c r="T3380" s="67" t="s">
        <v>44</v>
      </c>
      <c r="U3380" s="67" t="s">
        <v>715</v>
      </c>
      <c r="V3380" s="67" t="s">
        <v>1920</v>
      </c>
      <c r="W3380" s="67" t="s">
        <v>2766</v>
      </c>
      <c r="X3380" s="67" t="s">
        <v>3458</v>
      </c>
      <c r="Y3380" s="67"/>
      <c r="Z3380" s="67"/>
      <c r="AA3380" s="67">
        <v>44.3673</v>
      </c>
      <c r="AB3380" s="67">
        <v>-120.1159</v>
      </c>
      <c r="AC3380" s="67" t="s">
        <v>2774</v>
      </c>
      <c r="AD3380" s="67"/>
      <c r="AE3380" s="67" t="s">
        <v>2774</v>
      </c>
      <c r="AG3380" s="67" t="s">
        <v>2727</v>
      </c>
      <c r="AH3380" s="3" t="s">
        <v>1643</v>
      </c>
    </row>
    <row r="3381" spans="1:34" x14ac:dyDescent="0.25">
      <c r="A3381" s="404">
        <v>43395</v>
      </c>
      <c r="D3381" s="67">
        <v>14968154</v>
      </c>
      <c r="E3381" s="68">
        <v>28</v>
      </c>
      <c r="F3381" s="67" t="s">
        <v>1793</v>
      </c>
      <c r="G3381" s="67">
        <v>2018</v>
      </c>
      <c r="H3381" s="67"/>
      <c r="I3381" s="67"/>
      <c r="J3381" s="67"/>
      <c r="K3381" s="67"/>
      <c r="L3381" s="6"/>
      <c r="M3381" s="67"/>
      <c r="N3381" s="67" t="s">
        <v>2727</v>
      </c>
      <c r="O3381" s="67"/>
      <c r="P3381" s="408">
        <v>148</v>
      </c>
      <c r="Q3381" s="408">
        <f t="shared" si="81"/>
        <v>148</v>
      </c>
      <c r="R3381" s="408">
        <v>15</v>
      </c>
      <c r="S3381" s="67" t="s">
        <v>3</v>
      </c>
      <c r="T3381" s="67" t="s">
        <v>44</v>
      </c>
      <c r="U3381" s="67" t="s">
        <v>715</v>
      </c>
      <c r="V3381" s="67" t="s">
        <v>1920</v>
      </c>
      <c r="W3381" s="67" t="s">
        <v>2766</v>
      </c>
      <c r="X3381" s="67" t="s">
        <v>3458</v>
      </c>
      <c r="Y3381" s="67"/>
      <c r="Z3381" s="67"/>
      <c r="AA3381" s="67">
        <v>44.3673</v>
      </c>
      <c r="AB3381" s="67">
        <v>-120.1159</v>
      </c>
      <c r="AC3381" s="67" t="s">
        <v>2774</v>
      </c>
      <c r="AD3381" s="67"/>
      <c r="AE3381" s="67" t="s">
        <v>2774</v>
      </c>
      <c r="AG3381" s="67" t="s">
        <v>2727</v>
      </c>
      <c r="AH3381" s="3" t="s">
        <v>1643</v>
      </c>
    </row>
    <row r="3382" spans="1:34" x14ac:dyDescent="0.25">
      <c r="A3382" s="404">
        <v>43395</v>
      </c>
      <c r="D3382" s="67">
        <v>14968154</v>
      </c>
      <c r="E3382" s="68">
        <v>28</v>
      </c>
      <c r="F3382" s="67" t="s">
        <v>1793</v>
      </c>
      <c r="G3382" s="67">
        <v>2018</v>
      </c>
      <c r="H3382" s="67"/>
      <c r="I3382" s="67"/>
      <c r="J3382" s="67"/>
      <c r="K3382" s="67"/>
      <c r="L3382" s="6"/>
      <c r="M3382" s="67"/>
      <c r="N3382" s="67" t="s">
        <v>2727</v>
      </c>
      <c r="O3382" s="67"/>
      <c r="P3382" s="408">
        <v>148</v>
      </c>
      <c r="Q3382" s="408">
        <f t="shared" si="81"/>
        <v>148</v>
      </c>
      <c r="R3382" s="408">
        <v>16</v>
      </c>
      <c r="S3382" s="67" t="s">
        <v>3</v>
      </c>
      <c r="T3382" s="67" t="s">
        <v>44</v>
      </c>
      <c r="U3382" s="67" t="s">
        <v>715</v>
      </c>
      <c r="V3382" s="67" t="s">
        <v>1920</v>
      </c>
      <c r="W3382" s="67" t="s">
        <v>2766</v>
      </c>
      <c r="X3382" s="67" t="s">
        <v>3458</v>
      </c>
      <c r="Y3382" s="67"/>
      <c r="Z3382" s="67"/>
      <c r="AA3382" s="67">
        <v>44.3673</v>
      </c>
      <c r="AB3382" s="67">
        <v>-120.1159</v>
      </c>
      <c r="AC3382" s="67" t="s">
        <v>2774</v>
      </c>
      <c r="AD3382" s="67"/>
      <c r="AE3382" s="67" t="s">
        <v>2774</v>
      </c>
      <c r="AG3382" s="67" t="s">
        <v>2727</v>
      </c>
      <c r="AH3382" s="3" t="s">
        <v>1643</v>
      </c>
    </row>
    <row r="3383" spans="1:34" x14ac:dyDescent="0.25">
      <c r="A3383" s="404">
        <v>43395</v>
      </c>
      <c r="D3383" s="67">
        <v>14968154</v>
      </c>
      <c r="E3383" s="68">
        <v>28</v>
      </c>
      <c r="F3383" s="67" t="s">
        <v>1793</v>
      </c>
      <c r="G3383" s="67">
        <v>2018</v>
      </c>
      <c r="H3383" s="67"/>
      <c r="I3383" s="67"/>
      <c r="J3383" s="67"/>
      <c r="K3383" s="67"/>
      <c r="L3383" s="6"/>
      <c r="M3383" s="67"/>
      <c r="N3383" s="67" t="s">
        <v>2727</v>
      </c>
      <c r="O3383" s="67"/>
      <c r="P3383" s="408">
        <v>148</v>
      </c>
      <c r="Q3383" s="408">
        <f t="shared" si="81"/>
        <v>148</v>
      </c>
      <c r="R3383" s="408">
        <v>17</v>
      </c>
      <c r="S3383" s="67" t="s">
        <v>3</v>
      </c>
      <c r="T3383" s="67" t="s">
        <v>44</v>
      </c>
      <c r="U3383" s="67" t="s">
        <v>715</v>
      </c>
      <c r="V3383" s="67" t="s">
        <v>1920</v>
      </c>
      <c r="W3383" s="67" t="s">
        <v>2766</v>
      </c>
      <c r="X3383" s="67" t="s">
        <v>3458</v>
      </c>
      <c r="Y3383" s="67"/>
      <c r="Z3383" s="67"/>
      <c r="AA3383" s="67">
        <v>44.3673</v>
      </c>
      <c r="AB3383" s="67">
        <v>-120.1159</v>
      </c>
      <c r="AC3383" s="67" t="s">
        <v>2774</v>
      </c>
      <c r="AD3383" s="67"/>
      <c r="AE3383" s="67" t="s">
        <v>2774</v>
      </c>
      <c r="AG3383" s="67" t="s">
        <v>2727</v>
      </c>
      <c r="AH3383" s="3" t="s">
        <v>1643</v>
      </c>
    </row>
    <row r="3384" spans="1:34" x14ac:dyDescent="0.25">
      <c r="A3384" s="404">
        <v>43395</v>
      </c>
      <c r="D3384" s="67">
        <v>14968154</v>
      </c>
      <c r="E3384" s="68">
        <v>28</v>
      </c>
      <c r="F3384" s="67" t="s">
        <v>1793</v>
      </c>
      <c r="G3384" s="67">
        <v>2018</v>
      </c>
      <c r="H3384" s="67"/>
      <c r="I3384" s="67"/>
      <c r="J3384" s="67"/>
      <c r="K3384" s="67"/>
      <c r="L3384" s="6"/>
      <c r="M3384" s="67"/>
      <c r="N3384" s="67" t="s">
        <v>2727</v>
      </c>
      <c r="O3384" s="67"/>
      <c r="P3384" s="408">
        <v>148</v>
      </c>
      <c r="Q3384" s="408">
        <f t="shared" si="81"/>
        <v>148</v>
      </c>
      <c r="R3384" s="408">
        <v>18</v>
      </c>
      <c r="S3384" s="67" t="s">
        <v>3</v>
      </c>
      <c r="T3384" s="67" t="s">
        <v>44</v>
      </c>
      <c r="U3384" s="67" t="s">
        <v>715</v>
      </c>
      <c r="V3384" s="67" t="s">
        <v>1920</v>
      </c>
      <c r="W3384" s="67" t="s">
        <v>2766</v>
      </c>
      <c r="X3384" s="67" t="s">
        <v>3458</v>
      </c>
      <c r="Y3384" s="67"/>
      <c r="Z3384" s="67"/>
      <c r="AA3384" s="67">
        <v>44.3673</v>
      </c>
      <c r="AB3384" s="67">
        <v>-120.1159</v>
      </c>
      <c r="AC3384" s="67" t="s">
        <v>2774</v>
      </c>
      <c r="AD3384" s="67"/>
      <c r="AE3384" s="67" t="s">
        <v>2774</v>
      </c>
      <c r="AG3384" s="67" t="s">
        <v>2727</v>
      </c>
      <c r="AH3384" s="3" t="s">
        <v>1643</v>
      </c>
    </row>
    <row r="3385" spans="1:34" x14ac:dyDescent="0.25">
      <c r="A3385" s="404">
        <v>43395</v>
      </c>
      <c r="D3385" s="67">
        <v>14968154</v>
      </c>
      <c r="E3385" s="68">
        <v>28</v>
      </c>
      <c r="F3385" s="67" t="s">
        <v>1793</v>
      </c>
      <c r="G3385" s="67">
        <v>2018</v>
      </c>
      <c r="H3385" s="67"/>
      <c r="I3385" s="67"/>
      <c r="J3385" s="67"/>
      <c r="K3385" s="67"/>
      <c r="L3385" s="6"/>
      <c r="M3385" s="67"/>
      <c r="N3385" s="67" t="s">
        <v>2727</v>
      </c>
      <c r="O3385" s="67"/>
      <c r="P3385" s="408">
        <v>148</v>
      </c>
      <c r="Q3385" s="408">
        <f t="shared" si="81"/>
        <v>148</v>
      </c>
      <c r="R3385" s="408">
        <v>19</v>
      </c>
      <c r="S3385" s="67" t="s">
        <v>3</v>
      </c>
      <c r="T3385" s="67" t="s">
        <v>44</v>
      </c>
      <c r="U3385" s="67" t="s">
        <v>715</v>
      </c>
      <c r="V3385" s="67" t="s">
        <v>1920</v>
      </c>
      <c r="W3385" s="67" t="s">
        <v>2766</v>
      </c>
      <c r="X3385" s="67" t="s">
        <v>3458</v>
      </c>
      <c r="Y3385" s="67"/>
      <c r="Z3385" s="67"/>
      <c r="AA3385" s="67">
        <v>44.3673</v>
      </c>
      <c r="AB3385" s="67">
        <v>-120.1159</v>
      </c>
      <c r="AC3385" s="67" t="s">
        <v>2774</v>
      </c>
      <c r="AD3385" s="67"/>
      <c r="AE3385" s="67" t="s">
        <v>2774</v>
      </c>
      <c r="AG3385" s="67" t="s">
        <v>2727</v>
      </c>
      <c r="AH3385" s="3" t="s">
        <v>1643</v>
      </c>
    </row>
    <row r="3386" spans="1:34" x14ac:dyDescent="0.25">
      <c r="A3386" s="404">
        <v>43395</v>
      </c>
      <c r="D3386" s="67">
        <v>14968154</v>
      </c>
      <c r="E3386" s="68">
        <v>28</v>
      </c>
      <c r="F3386" s="67" t="s">
        <v>1793</v>
      </c>
      <c r="G3386" s="67">
        <v>2018</v>
      </c>
      <c r="H3386" s="67"/>
      <c r="I3386" s="67"/>
      <c r="J3386" s="67"/>
      <c r="K3386" s="67"/>
      <c r="L3386" s="6"/>
      <c r="M3386" s="67"/>
      <c r="N3386" s="67" t="s">
        <v>2727</v>
      </c>
      <c r="O3386" s="67"/>
      <c r="P3386" s="408">
        <v>148</v>
      </c>
      <c r="Q3386" s="408">
        <f t="shared" si="81"/>
        <v>148</v>
      </c>
      <c r="R3386" s="408">
        <v>20</v>
      </c>
      <c r="S3386" s="67" t="s">
        <v>3</v>
      </c>
      <c r="T3386" s="67" t="s">
        <v>44</v>
      </c>
      <c r="U3386" s="67" t="s">
        <v>715</v>
      </c>
      <c r="V3386" s="67" t="s">
        <v>1920</v>
      </c>
      <c r="W3386" s="67" t="s">
        <v>2766</v>
      </c>
      <c r="X3386" s="67" t="s">
        <v>3458</v>
      </c>
      <c r="Y3386" s="67"/>
      <c r="Z3386" s="67"/>
      <c r="AA3386" s="67">
        <v>44.3673</v>
      </c>
      <c r="AB3386" s="67">
        <v>-120.1159</v>
      </c>
      <c r="AC3386" s="67" t="s">
        <v>2774</v>
      </c>
      <c r="AD3386" s="67"/>
      <c r="AE3386" s="67" t="s">
        <v>2774</v>
      </c>
      <c r="AG3386" s="67" t="s">
        <v>2727</v>
      </c>
      <c r="AH3386" s="3" t="s">
        <v>1643</v>
      </c>
    </row>
    <row r="3387" spans="1:34" x14ac:dyDescent="0.25">
      <c r="A3387" s="404">
        <v>43395</v>
      </c>
      <c r="D3387" s="67">
        <v>14968154</v>
      </c>
      <c r="E3387" s="68">
        <v>28</v>
      </c>
      <c r="F3387" s="67" t="s">
        <v>1793</v>
      </c>
      <c r="G3387" s="67">
        <v>2018</v>
      </c>
      <c r="H3387" s="67"/>
      <c r="I3387" s="67"/>
      <c r="J3387" s="67"/>
      <c r="K3387" s="67"/>
      <c r="L3387" s="6"/>
      <c r="M3387" s="67"/>
      <c r="N3387" s="67" t="s">
        <v>2727</v>
      </c>
      <c r="O3387" s="67"/>
      <c r="P3387" s="408">
        <v>148</v>
      </c>
      <c r="Q3387" s="408">
        <f t="shared" si="81"/>
        <v>148</v>
      </c>
      <c r="R3387" s="408">
        <v>21</v>
      </c>
      <c r="S3387" s="67" t="s">
        <v>3</v>
      </c>
      <c r="T3387" s="67" t="s">
        <v>44</v>
      </c>
      <c r="U3387" s="67" t="s">
        <v>715</v>
      </c>
      <c r="V3387" s="67" t="s">
        <v>1920</v>
      </c>
      <c r="W3387" s="67" t="s">
        <v>2766</v>
      </c>
      <c r="X3387" s="67" t="s">
        <v>3458</v>
      </c>
      <c r="Y3387" s="67"/>
      <c r="Z3387" s="67"/>
      <c r="AA3387" s="67">
        <v>44.3673</v>
      </c>
      <c r="AB3387" s="67">
        <v>-120.1159</v>
      </c>
      <c r="AC3387" s="67" t="s">
        <v>2774</v>
      </c>
      <c r="AD3387" s="67"/>
      <c r="AE3387" s="67" t="s">
        <v>2774</v>
      </c>
      <c r="AG3387" s="67" t="s">
        <v>2727</v>
      </c>
      <c r="AH3387" s="3" t="s">
        <v>1643</v>
      </c>
    </row>
    <row r="3388" spans="1:34" x14ac:dyDescent="0.25">
      <c r="A3388" s="404">
        <v>43395</v>
      </c>
      <c r="D3388" s="67">
        <v>14968154</v>
      </c>
      <c r="E3388" s="68">
        <v>28</v>
      </c>
      <c r="F3388" s="67" t="s">
        <v>1793</v>
      </c>
      <c r="G3388" s="67">
        <v>2018</v>
      </c>
      <c r="H3388" s="67"/>
      <c r="I3388" s="67"/>
      <c r="J3388" s="67"/>
      <c r="K3388" s="67"/>
      <c r="L3388" s="6"/>
      <c r="M3388" s="67"/>
      <c r="N3388" s="67" t="s">
        <v>2727</v>
      </c>
      <c r="O3388" s="67"/>
      <c r="P3388" s="408">
        <v>148</v>
      </c>
      <c r="Q3388" s="408">
        <f t="shared" si="81"/>
        <v>148</v>
      </c>
      <c r="R3388" s="408">
        <v>22</v>
      </c>
      <c r="S3388" s="67" t="s">
        <v>3</v>
      </c>
      <c r="T3388" s="67" t="s">
        <v>44</v>
      </c>
      <c r="U3388" s="67" t="s">
        <v>715</v>
      </c>
      <c r="V3388" s="67" t="s">
        <v>1920</v>
      </c>
      <c r="W3388" s="67" t="s">
        <v>2766</v>
      </c>
      <c r="X3388" s="67" t="s">
        <v>3458</v>
      </c>
      <c r="Y3388" s="67"/>
      <c r="Z3388" s="67"/>
      <c r="AA3388" s="67">
        <v>44.3673</v>
      </c>
      <c r="AB3388" s="67">
        <v>-120.1159</v>
      </c>
      <c r="AC3388" s="67" t="s">
        <v>2774</v>
      </c>
      <c r="AD3388" s="67"/>
      <c r="AE3388" s="67" t="s">
        <v>2774</v>
      </c>
      <c r="AG3388" s="67" t="s">
        <v>2727</v>
      </c>
      <c r="AH3388" s="3" t="s">
        <v>1643</v>
      </c>
    </row>
    <row r="3389" spans="1:34" x14ac:dyDescent="0.25">
      <c r="A3389" s="404">
        <v>43395</v>
      </c>
      <c r="D3389" s="67">
        <v>14968154</v>
      </c>
      <c r="E3389" s="68">
        <v>28</v>
      </c>
      <c r="F3389" s="67" t="s">
        <v>1793</v>
      </c>
      <c r="G3389" s="67">
        <v>2018</v>
      </c>
      <c r="H3389" s="67"/>
      <c r="I3389" s="67"/>
      <c r="J3389" s="67"/>
      <c r="K3389" s="67"/>
      <c r="L3389" s="6"/>
      <c r="M3389" s="67"/>
      <c r="N3389" s="67" t="s">
        <v>2727</v>
      </c>
      <c r="O3389" s="67"/>
      <c r="P3389" s="408">
        <v>148</v>
      </c>
      <c r="Q3389" s="408">
        <f t="shared" si="81"/>
        <v>148</v>
      </c>
      <c r="R3389" s="408">
        <v>23</v>
      </c>
      <c r="S3389" s="67" t="s">
        <v>3</v>
      </c>
      <c r="T3389" s="67" t="s">
        <v>44</v>
      </c>
      <c r="U3389" s="67" t="s">
        <v>715</v>
      </c>
      <c r="V3389" s="67" t="s">
        <v>1920</v>
      </c>
      <c r="W3389" s="67" t="s">
        <v>2766</v>
      </c>
      <c r="X3389" s="67" t="s">
        <v>3458</v>
      </c>
      <c r="Y3389" s="67"/>
      <c r="Z3389" s="67"/>
      <c r="AA3389" s="67">
        <v>44.3673</v>
      </c>
      <c r="AB3389" s="67">
        <v>-120.1159</v>
      </c>
      <c r="AC3389" s="67" t="s">
        <v>2774</v>
      </c>
      <c r="AD3389" s="67"/>
      <c r="AE3389" s="67" t="s">
        <v>2774</v>
      </c>
      <c r="AG3389" s="67" t="s">
        <v>2727</v>
      </c>
      <c r="AH3389" s="3" t="s">
        <v>1643</v>
      </c>
    </row>
    <row r="3390" spans="1:34" x14ac:dyDescent="0.25">
      <c r="A3390" s="404">
        <v>43395</v>
      </c>
      <c r="D3390" s="67">
        <v>14968154</v>
      </c>
      <c r="E3390" s="68">
        <v>28</v>
      </c>
      <c r="F3390" s="67" t="s">
        <v>1793</v>
      </c>
      <c r="G3390" s="67">
        <v>2018</v>
      </c>
      <c r="H3390" s="67"/>
      <c r="I3390" s="67"/>
      <c r="J3390" s="67"/>
      <c r="K3390" s="67"/>
      <c r="L3390" s="6"/>
      <c r="M3390" s="67"/>
      <c r="N3390" s="67" t="s">
        <v>2727</v>
      </c>
      <c r="O3390" s="67"/>
      <c r="P3390" s="408">
        <v>148</v>
      </c>
      <c r="Q3390" s="408">
        <f t="shared" si="81"/>
        <v>148</v>
      </c>
      <c r="R3390" s="408">
        <v>24</v>
      </c>
      <c r="S3390" s="67" t="s">
        <v>3</v>
      </c>
      <c r="T3390" s="67" t="s">
        <v>44</v>
      </c>
      <c r="U3390" s="67" t="s">
        <v>715</v>
      </c>
      <c r="V3390" s="67" t="s">
        <v>1920</v>
      </c>
      <c r="W3390" s="67" t="s">
        <v>2766</v>
      </c>
      <c r="X3390" s="67" t="s">
        <v>3458</v>
      </c>
      <c r="Y3390" s="67"/>
      <c r="Z3390" s="67"/>
      <c r="AA3390" s="67">
        <v>44.3673</v>
      </c>
      <c r="AB3390" s="67">
        <v>-120.1159</v>
      </c>
      <c r="AC3390" s="67" t="s">
        <v>2774</v>
      </c>
      <c r="AD3390" s="67"/>
      <c r="AE3390" s="67" t="s">
        <v>2774</v>
      </c>
      <c r="AG3390" s="67" t="s">
        <v>2727</v>
      </c>
      <c r="AH3390" s="3" t="s">
        <v>1643</v>
      </c>
    </row>
    <row r="3391" spans="1:34" x14ac:dyDescent="0.25">
      <c r="A3391" s="404">
        <v>43395</v>
      </c>
      <c r="D3391" s="67">
        <v>14968154</v>
      </c>
      <c r="E3391" s="68">
        <v>28</v>
      </c>
      <c r="F3391" s="67" t="s">
        <v>1793</v>
      </c>
      <c r="G3391" s="67">
        <v>2018</v>
      </c>
      <c r="H3391" s="67"/>
      <c r="I3391" s="67"/>
      <c r="J3391" s="67"/>
      <c r="K3391" s="67"/>
      <c r="L3391" s="6"/>
      <c r="M3391" s="67"/>
      <c r="N3391" s="67" t="s">
        <v>2727</v>
      </c>
      <c r="O3391" s="67"/>
      <c r="P3391" s="408">
        <v>148</v>
      </c>
      <c r="Q3391" s="408">
        <f t="shared" si="81"/>
        <v>148</v>
      </c>
      <c r="R3391" s="408">
        <v>25</v>
      </c>
      <c r="S3391" s="67" t="s">
        <v>3</v>
      </c>
      <c r="T3391" s="67" t="s">
        <v>44</v>
      </c>
      <c r="U3391" s="67" t="s">
        <v>715</v>
      </c>
      <c r="V3391" s="67" t="s">
        <v>1920</v>
      </c>
      <c r="W3391" s="67" t="s">
        <v>2766</v>
      </c>
      <c r="X3391" s="67" t="s">
        <v>3458</v>
      </c>
      <c r="Y3391" s="67"/>
      <c r="Z3391" s="67"/>
      <c r="AA3391" s="67">
        <v>44.3673</v>
      </c>
      <c r="AB3391" s="67">
        <v>-120.1159</v>
      </c>
      <c r="AC3391" s="67" t="s">
        <v>2774</v>
      </c>
      <c r="AD3391" s="67"/>
      <c r="AE3391" s="67" t="s">
        <v>2774</v>
      </c>
      <c r="AG3391" s="67" t="s">
        <v>2727</v>
      </c>
      <c r="AH3391" s="3" t="s">
        <v>1643</v>
      </c>
    </row>
    <row r="3392" spans="1:34" x14ac:dyDescent="0.25">
      <c r="A3392" s="404">
        <v>43395</v>
      </c>
      <c r="D3392" s="67">
        <v>14968154</v>
      </c>
      <c r="E3392" s="68">
        <v>28</v>
      </c>
      <c r="F3392" s="67" t="s">
        <v>1793</v>
      </c>
      <c r="G3392" s="67">
        <v>2018</v>
      </c>
      <c r="H3392" s="67"/>
      <c r="I3392" s="67"/>
      <c r="J3392" s="67"/>
      <c r="K3392" s="67"/>
      <c r="L3392" s="6"/>
      <c r="M3392" s="67"/>
      <c r="N3392" s="67" t="s">
        <v>2727</v>
      </c>
      <c r="O3392" s="67"/>
      <c r="P3392" s="408">
        <v>148</v>
      </c>
      <c r="Q3392" s="408">
        <f t="shared" si="81"/>
        <v>148</v>
      </c>
      <c r="R3392" s="408">
        <v>26</v>
      </c>
      <c r="S3392" s="67" t="s">
        <v>3</v>
      </c>
      <c r="T3392" s="67" t="s">
        <v>44</v>
      </c>
      <c r="U3392" s="67" t="s">
        <v>715</v>
      </c>
      <c r="V3392" s="67" t="s">
        <v>1920</v>
      </c>
      <c r="W3392" s="67" t="s">
        <v>2766</v>
      </c>
      <c r="X3392" s="67" t="s">
        <v>3458</v>
      </c>
      <c r="Y3392" s="67"/>
      <c r="Z3392" s="67"/>
      <c r="AA3392" s="67">
        <v>44.3673</v>
      </c>
      <c r="AB3392" s="67">
        <v>-120.1159</v>
      </c>
      <c r="AC3392" s="67" t="s">
        <v>2774</v>
      </c>
      <c r="AD3392" s="67"/>
      <c r="AE3392" s="67" t="s">
        <v>2774</v>
      </c>
      <c r="AG3392" s="67" t="s">
        <v>2727</v>
      </c>
      <c r="AH3392" s="3" t="s">
        <v>1643</v>
      </c>
    </row>
    <row r="3393" spans="1:34" x14ac:dyDescent="0.25">
      <c r="A3393" s="404">
        <v>43395</v>
      </c>
      <c r="D3393" s="67">
        <v>14968154</v>
      </c>
      <c r="E3393" s="68">
        <v>28</v>
      </c>
      <c r="F3393" s="67" t="s">
        <v>1793</v>
      </c>
      <c r="G3393" s="67">
        <v>2018</v>
      </c>
      <c r="H3393" s="67"/>
      <c r="I3393" s="67"/>
      <c r="J3393" s="67"/>
      <c r="K3393" s="67"/>
      <c r="L3393" s="6"/>
      <c r="M3393" s="67"/>
      <c r="N3393" s="67" t="s">
        <v>2727</v>
      </c>
      <c r="O3393" s="67"/>
      <c r="P3393" s="408">
        <v>148</v>
      </c>
      <c r="Q3393" s="408">
        <f t="shared" si="81"/>
        <v>148</v>
      </c>
      <c r="R3393" s="408">
        <v>27</v>
      </c>
      <c r="S3393" s="67" t="s">
        <v>3</v>
      </c>
      <c r="T3393" s="67" t="s">
        <v>44</v>
      </c>
      <c r="U3393" s="67" t="s">
        <v>715</v>
      </c>
      <c r="V3393" s="67" t="s">
        <v>1920</v>
      </c>
      <c r="W3393" s="67" t="s">
        <v>2766</v>
      </c>
      <c r="X3393" s="67" t="s">
        <v>3458</v>
      </c>
      <c r="Y3393" s="67"/>
      <c r="Z3393" s="67"/>
      <c r="AA3393" s="67">
        <v>44.3673</v>
      </c>
      <c r="AB3393" s="67">
        <v>-120.1159</v>
      </c>
      <c r="AC3393" s="67" t="s">
        <v>2774</v>
      </c>
      <c r="AD3393" s="67"/>
      <c r="AE3393" s="67" t="s">
        <v>2774</v>
      </c>
      <c r="AG3393" s="67" t="s">
        <v>2727</v>
      </c>
      <c r="AH3393" s="3" t="s">
        <v>1643</v>
      </c>
    </row>
    <row r="3394" spans="1:34" x14ac:dyDescent="0.25">
      <c r="A3394" s="404">
        <v>43395</v>
      </c>
      <c r="D3394" s="67">
        <v>14968154</v>
      </c>
      <c r="E3394" s="68">
        <v>28</v>
      </c>
      <c r="F3394" s="67" t="s">
        <v>1793</v>
      </c>
      <c r="G3394" s="67">
        <v>2018</v>
      </c>
      <c r="H3394" s="67"/>
      <c r="I3394" s="67"/>
      <c r="J3394" s="67"/>
      <c r="K3394" s="67"/>
      <c r="L3394" s="6"/>
      <c r="M3394" s="67"/>
      <c r="N3394" s="67" t="s">
        <v>2727</v>
      </c>
      <c r="O3394" s="67"/>
      <c r="P3394" s="408">
        <v>148</v>
      </c>
      <c r="Q3394" s="408">
        <f t="shared" si="81"/>
        <v>148</v>
      </c>
      <c r="R3394" s="408">
        <v>28</v>
      </c>
      <c r="S3394" s="67" t="s">
        <v>3</v>
      </c>
      <c r="T3394" s="67" t="s">
        <v>44</v>
      </c>
      <c r="U3394" s="67" t="s">
        <v>715</v>
      </c>
      <c r="V3394" s="67" t="s">
        <v>1920</v>
      </c>
      <c r="W3394" s="67" t="s">
        <v>2766</v>
      </c>
      <c r="X3394" s="67" t="s">
        <v>3458</v>
      </c>
      <c r="Y3394" s="67"/>
      <c r="Z3394" s="67"/>
      <c r="AA3394" s="67">
        <v>44.3673</v>
      </c>
      <c r="AB3394" s="67">
        <v>-120.1159</v>
      </c>
      <c r="AC3394" s="67" t="s">
        <v>2774</v>
      </c>
      <c r="AD3394" s="67"/>
      <c r="AE3394" s="67" t="s">
        <v>2774</v>
      </c>
      <c r="AG3394" s="67" t="s">
        <v>2727</v>
      </c>
      <c r="AH3394" s="3" t="s">
        <v>1643</v>
      </c>
    </row>
    <row r="3395" spans="1:34" x14ac:dyDescent="0.25">
      <c r="A3395" s="404">
        <v>43395</v>
      </c>
      <c r="D3395" s="67">
        <v>14968154</v>
      </c>
      <c r="E3395" s="68">
        <v>28</v>
      </c>
      <c r="F3395" s="67" t="s">
        <v>1793</v>
      </c>
      <c r="G3395" s="67">
        <v>2018</v>
      </c>
      <c r="H3395" s="67"/>
      <c r="I3395" s="67"/>
      <c r="J3395" s="67"/>
      <c r="K3395" s="67"/>
      <c r="L3395" s="6"/>
      <c r="M3395" s="67"/>
      <c r="N3395" s="67" t="s">
        <v>2727</v>
      </c>
      <c r="O3395" s="67"/>
      <c r="P3395" s="408">
        <v>148</v>
      </c>
      <c r="Q3395" s="408">
        <f t="shared" si="81"/>
        <v>148</v>
      </c>
      <c r="R3395" s="408">
        <v>29</v>
      </c>
      <c r="S3395" s="67" t="s">
        <v>3</v>
      </c>
      <c r="T3395" s="67" t="s">
        <v>44</v>
      </c>
      <c r="U3395" s="67" t="s">
        <v>715</v>
      </c>
      <c r="V3395" s="67" t="s">
        <v>1920</v>
      </c>
      <c r="W3395" s="67" t="s">
        <v>2766</v>
      </c>
      <c r="X3395" s="67" t="s">
        <v>3458</v>
      </c>
      <c r="Y3395" s="67"/>
      <c r="Z3395" s="67"/>
      <c r="AA3395" s="67">
        <v>44.3673</v>
      </c>
      <c r="AB3395" s="67">
        <v>-120.1159</v>
      </c>
      <c r="AC3395" s="67" t="s">
        <v>2774</v>
      </c>
      <c r="AD3395" s="67"/>
      <c r="AE3395" s="67" t="s">
        <v>2774</v>
      </c>
      <c r="AG3395" s="67" t="s">
        <v>2727</v>
      </c>
      <c r="AH3395" s="3" t="s">
        <v>1643</v>
      </c>
    </row>
    <row r="3396" spans="1:34" x14ac:dyDescent="0.25">
      <c r="A3396" s="404">
        <v>43395</v>
      </c>
      <c r="D3396" s="67">
        <v>14968154</v>
      </c>
      <c r="E3396" s="68">
        <v>28</v>
      </c>
      <c r="F3396" s="67" t="s">
        <v>1793</v>
      </c>
      <c r="G3396" s="67">
        <v>2018</v>
      </c>
      <c r="H3396" s="67"/>
      <c r="I3396" s="67"/>
      <c r="J3396" s="67"/>
      <c r="K3396" s="67"/>
      <c r="L3396" s="6"/>
      <c r="M3396" s="67"/>
      <c r="N3396" s="67" t="s">
        <v>2727</v>
      </c>
      <c r="O3396" s="67"/>
      <c r="P3396" s="408">
        <v>148</v>
      </c>
      <c r="Q3396" s="408">
        <f t="shared" si="81"/>
        <v>148</v>
      </c>
      <c r="R3396" s="408">
        <v>30</v>
      </c>
      <c r="S3396" s="67" t="s">
        <v>3</v>
      </c>
      <c r="T3396" s="67" t="s">
        <v>44</v>
      </c>
      <c r="U3396" s="67" t="s">
        <v>715</v>
      </c>
      <c r="V3396" s="67" t="s">
        <v>1920</v>
      </c>
      <c r="W3396" s="67" t="s">
        <v>2766</v>
      </c>
      <c r="X3396" s="67" t="s">
        <v>3458</v>
      </c>
      <c r="Y3396" s="67"/>
      <c r="Z3396" s="67"/>
      <c r="AA3396" s="67">
        <v>44.3673</v>
      </c>
      <c r="AB3396" s="67">
        <v>-120.1159</v>
      </c>
      <c r="AC3396" s="67" t="s">
        <v>2774</v>
      </c>
      <c r="AD3396" s="67"/>
      <c r="AE3396" s="67" t="s">
        <v>2774</v>
      </c>
      <c r="AG3396" s="67" t="s">
        <v>2727</v>
      </c>
      <c r="AH3396" s="3" t="s">
        <v>1643</v>
      </c>
    </row>
    <row r="3397" spans="1:34" x14ac:dyDescent="0.25">
      <c r="A3397" s="404">
        <v>43395</v>
      </c>
      <c r="D3397" s="67">
        <v>14968154</v>
      </c>
      <c r="E3397" s="68">
        <v>28</v>
      </c>
      <c r="F3397" s="67" t="s">
        <v>1793</v>
      </c>
      <c r="G3397" s="67">
        <v>2018</v>
      </c>
      <c r="H3397" s="67"/>
      <c r="I3397" s="67"/>
      <c r="J3397" s="67"/>
      <c r="K3397" s="67"/>
      <c r="L3397" s="6"/>
      <c r="M3397" s="67"/>
      <c r="N3397" s="67" t="s">
        <v>2727</v>
      </c>
      <c r="O3397" s="67"/>
      <c r="P3397" s="408">
        <v>148</v>
      </c>
      <c r="Q3397" s="408">
        <f t="shared" si="81"/>
        <v>148</v>
      </c>
      <c r="R3397" s="408">
        <v>31</v>
      </c>
      <c r="S3397" s="67" t="s">
        <v>3</v>
      </c>
      <c r="T3397" s="67" t="s">
        <v>44</v>
      </c>
      <c r="U3397" s="67" t="s">
        <v>715</v>
      </c>
      <c r="V3397" s="67" t="s">
        <v>1920</v>
      </c>
      <c r="W3397" s="67" t="s">
        <v>2766</v>
      </c>
      <c r="X3397" s="67" t="s">
        <v>3458</v>
      </c>
      <c r="Y3397" s="67"/>
      <c r="Z3397" s="67"/>
      <c r="AA3397" s="67">
        <v>44.3673</v>
      </c>
      <c r="AB3397" s="67">
        <v>-120.1159</v>
      </c>
      <c r="AC3397" s="67" t="s">
        <v>2774</v>
      </c>
      <c r="AD3397" s="67"/>
      <c r="AE3397" s="67" t="s">
        <v>2774</v>
      </c>
      <c r="AG3397" s="67" t="s">
        <v>2727</v>
      </c>
      <c r="AH3397" s="3" t="s">
        <v>1643</v>
      </c>
    </row>
    <row r="3398" spans="1:34" x14ac:dyDescent="0.25">
      <c r="A3398" s="404">
        <v>43395</v>
      </c>
      <c r="D3398" s="67">
        <v>14968154</v>
      </c>
      <c r="E3398" s="68">
        <v>28</v>
      </c>
      <c r="F3398" s="67" t="s">
        <v>1793</v>
      </c>
      <c r="G3398" s="67">
        <v>2018</v>
      </c>
      <c r="H3398" s="67"/>
      <c r="I3398" s="67"/>
      <c r="J3398" s="67"/>
      <c r="K3398" s="67"/>
      <c r="L3398" s="6"/>
      <c r="M3398" s="67"/>
      <c r="N3398" s="67" t="s">
        <v>2727</v>
      </c>
      <c r="O3398" s="67"/>
      <c r="P3398" s="408">
        <v>148</v>
      </c>
      <c r="Q3398" s="408">
        <f t="shared" si="81"/>
        <v>148</v>
      </c>
      <c r="R3398" s="408">
        <v>32</v>
      </c>
      <c r="S3398" s="67" t="s">
        <v>3</v>
      </c>
      <c r="T3398" s="67" t="s">
        <v>44</v>
      </c>
      <c r="U3398" s="67" t="s">
        <v>715</v>
      </c>
      <c r="V3398" s="67" t="s">
        <v>1920</v>
      </c>
      <c r="W3398" s="67" t="s">
        <v>2766</v>
      </c>
      <c r="X3398" s="67" t="s">
        <v>3458</v>
      </c>
      <c r="Y3398" s="67"/>
      <c r="Z3398" s="67"/>
      <c r="AA3398" s="67">
        <v>44.3673</v>
      </c>
      <c r="AB3398" s="67">
        <v>-120.1159</v>
      </c>
      <c r="AC3398" s="67" t="s">
        <v>2774</v>
      </c>
      <c r="AD3398" s="67"/>
      <c r="AE3398" s="67" t="s">
        <v>2774</v>
      </c>
      <c r="AG3398" s="67" t="s">
        <v>2727</v>
      </c>
      <c r="AH3398" s="3" t="s">
        <v>1643</v>
      </c>
    </row>
    <row r="3399" spans="1:34" x14ac:dyDescent="0.25">
      <c r="A3399" s="404">
        <v>43395</v>
      </c>
      <c r="D3399" s="67">
        <v>14968154</v>
      </c>
      <c r="E3399" s="68">
        <v>28</v>
      </c>
      <c r="F3399" s="67" t="s">
        <v>1793</v>
      </c>
      <c r="G3399" s="67">
        <v>2018</v>
      </c>
      <c r="H3399" s="67"/>
      <c r="I3399" s="67"/>
      <c r="J3399" s="67"/>
      <c r="K3399" s="67"/>
      <c r="L3399" s="6"/>
      <c r="M3399" s="67"/>
      <c r="N3399" s="67" t="s">
        <v>2727</v>
      </c>
      <c r="O3399" s="67"/>
      <c r="P3399" s="408">
        <v>148</v>
      </c>
      <c r="Q3399" s="408">
        <f t="shared" si="81"/>
        <v>148</v>
      </c>
      <c r="R3399" s="408">
        <v>33</v>
      </c>
      <c r="S3399" s="67" t="s">
        <v>3</v>
      </c>
      <c r="T3399" s="67" t="s">
        <v>44</v>
      </c>
      <c r="U3399" s="67" t="s">
        <v>715</v>
      </c>
      <c r="V3399" s="67" t="s">
        <v>1920</v>
      </c>
      <c r="W3399" s="67" t="s">
        <v>2766</v>
      </c>
      <c r="X3399" s="67" t="s">
        <v>3458</v>
      </c>
      <c r="Y3399" s="67"/>
      <c r="Z3399" s="67"/>
      <c r="AA3399" s="67">
        <v>44.3673</v>
      </c>
      <c r="AB3399" s="67">
        <v>-120.1159</v>
      </c>
      <c r="AC3399" s="67" t="s">
        <v>2774</v>
      </c>
      <c r="AD3399" s="67"/>
      <c r="AE3399" s="67" t="s">
        <v>2774</v>
      </c>
      <c r="AG3399" s="67" t="s">
        <v>2727</v>
      </c>
      <c r="AH3399" s="3" t="s">
        <v>1643</v>
      </c>
    </row>
    <row r="3400" spans="1:34" x14ac:dyDescent="0.25">
      <c r="A3400" s="404">
        <v>43395</v>
      </c>
      <c r="D3400" s="67">
        <v>14968154</v>
      </c>
      <c r="E3400" s="68">
        <v>28</v>
      </c>
      <c r="F3400" s="67" t="s">
        <v>1793</v>
      </c>
      <c r="G3400" s="67">
        <v>2018</v>
      </c>
      <c r="H3400" s="67"/>
      <c r="I3400" s="67"/>
      <c r="J3400" s="67"/>
      <c r="K3400" s="67"/>
      <c r="L3400" s="6"/>
      <c r="M3400" s="67"/>
      <c r="N3400" s="67" t="s">
        <v>2727</v>
      </c>
      <c r="O3400" s="67"/>
      <c r="P3400" s="408">
        <v>148</v>
      </c>
      <c r="Q3400" s="408">
        <f t="shared" si="81"/>
        <v>148</v>
      </c>
      <c r="R3400" s="408">
        <v>34</v>
      </c>
      <c r="S3400" s="67" t="s">
        <v>3</v>
      </c>
      <c r="T3400" s="67" t="s">
        <v>44</v>
      </c>
      <c r="U3400" s="67" t="s">
        <v>715</v>
      </c>
      <c r="V3400" s="67" t="s">
        <v>1920</v>
      </c>
      <c r="W3400" s="67" t="s">
        <v>2766</v>
      </c>
      <c r="X3400" s="67" t="s">
        <v>3458</v>
      </c>
      <c r="Y3400" s="67"/>
      <c r="Z3400" s="67"/>
      <c r="AA3400" s="67">
        <v>44.3673</v>
      </c>
      <c r="AB3400" s="67">
        <v>-120.1159</v>
      </c>
      <c r="AC3400" s="67" t="s">
        <v>2774</v>
      </c>
      <c r="AD3400" s="67"/>
      <c r="AE3400" s="67" t="s">
        <v>2774</v>
      </c>
      <c r="AG3400" s="67" t="s">
        <v>2727</v>
      </c>
      <c r="AH3400" s="3" t="s">
        <v>1643</v>
      </c>
    </row>
    <row r="3401" spans="1:34" x14ac:dyDescent="0.25">
      <c r="A3401" s="404">
        <v>43395</v>
      </c>
      <c r="D3401" s="67">
        <v>14968154</v>
      </c>
      <c r="E3401" s="68">
        <v>28</v>
      </c>
      <c r="F3401" s="67" t="s">
        <v>1793</v>
      </c>
      <c r="G3401" s="67">
        <v>2018</v>
      </c>
      <c r="H3401" s="67"/>
      <c r="I3401" s="67"/>
      <c r="J3401" s="67"/>
      <c r="K3401" s="67"/>
      <c r="L3401" s="6"/>
      <c r="M3401" s="67"/>
      <c r="N3401" s="67" t="s">
        <v>2727</v>
      </c>
      <c r="O3401" s="67"/>
      <c r="P3401" s="408">
        <v>148</v>
      </c>
      <c r="Q3401" s="408">
        <f t="shared" si="81"/>
        <v>148</v>
      </c>
      <c r="R3401" s="408">
        <v>35</v>
      </c>
      <c r="S3401" s="67" t="s">
        <v>3</v>
      </c>
      <c r="T3401" s="67" t="s">
        <v>44</v>
      </c>
      <c r="U3401" s="67" t="s">
        <v>715</v>
      </c>
      <c r="V3401" s="67" t="s">
        <v>1920</v>
      </c>
      <c r="W3401" s="67" t="s">
        <v>2766</v>
      </c>
      <c r="X3401" s="67" t="s">
        <v>3458</v>
      </c>
      <c r="Y3401" s="67"/>
      <c r="Z3401" s="67"/>
      <c r="AA3401" s="67">
        <v>44.3673</v>
      </c>
      <c r="AB3401" s="67">
        <v>-120.1159</v>
      </c>
      <c r="AC3401" s="67" t="s">
        <v>2774</v>
      </c>
      <c r="AD3401" s="67"/>
      <c r="AE3401" s="67" t="s">
        <v>2774</v>
      </c>
      <c r="AG3401" s="67" t="s">
        <v>2727</v>
      </c>
      <c r="AH3401" s="3" t="s">
        <v>1643</v>
      </c>
    </row>
    <row r="3402" spans="1:34" x14ac:dyDescent="0.25">
      <c r="A3402" s="404">
        <v>43395</v>
      </c>
      <c r="D3402" s="67">
        <v>14968154</v>
      </c>
      <c r="E3402" s="68">
        <v>28</v>
      </c>
      <c r="F3402" s="67" t="s">
        <v>1793</v>
      </c>
      <c r="G3402" s="67">
        <v>2018</v>
      </c>
      <c r="H3402" s="67"/>
      <c r="I3402" s="67"/>
      <c r="J3402" s="67"/>
      <c r="K3402" s="67"/>
      <c r="L3402" s="6"/>
      <c r="M3402" s="67"/>
      <c r="N3402" s="67" t="s">
        <v>2727</v>
      </c>
      <c r="O3402" s="67"/>
      <c r="P3402" s="408">
        <v>148</v>
      </c>
      <c r="Q3402" s="408">
        <f t="shared" si="81"/>
        <v>148</v>
      </c>
      <c r="R3402" s="408">
        <v>36</v>
      </c>
      <c r="S3402" s="67" t="s">
        <v>3</v>
      </c>
      <c r="T3402" s="67" t="s">
        <v>44</v>
      </c>
      <c r="U3402" s="67" t="s">
        <v>715</v>
      </c>
      <c r="V3402" s="67" t="s">
        <v>1920</v>
      </c>
      <c r="W3402" s="67" t="s">
        <v>2766</v>
      </c>
      <c r="X3402" s="67" t="s">
        <v>3458</v>
      </c>
      <c r="Y3402" s="67"/>
      <c r="Z3402" s="67"/>
      <c r="AA3402" s="67">
        <v>44.3673</v>
      </c>
      <c r="AB3402" s="67">
        <v>-120.1159</v>
      </c>
      <c r="AC3402" s="67" t="s">
        <v>2774</v>
      </c>
      <c r="AD3402" s="67"/>
      <c r="AE3402" s="67" t="s">
        <v>2774</v>
      </c>
      <c r="AG3402" s="67" t="s">
        <v>2727</v>
      </c>
      <c r="AH3402" s="3" t="s">
        <v>1643</v>
      </c>
    </row>
    <row r="3403" spans="1:34" x14ac:dyDescent="0.25">
      <c r="A3403" s="404">
        <v>43395</v>
      </c>
      <c r="D3403" s="67">
        <v>14968154</v>
      </c>
      <c r="E3403" s="68">
        <v>28</v>
      </c>
      <c r="F3403" s="67" t="s">
        <v>1793</v>
      </c>
      <c r="G3403" s="67">
        <v>2018</v>
      </c>
      <c r="H3403" s="67"/>
      <c r="I3403" s="67"/>
      <c r="J3403" s="67"/>
      <c r="K3403" s="67"/>
      <c r="L3403" s="6"/>
      <c r="M3403" s="67"/>
      <c r="N3403" s="67" t="s">
        <v>2727</v>
      </c>
      <c r="O3403" s="67"/>
      <c r="P3403" s="408">
        <v>148</v>
      </c>
      <c r="Q3403" s="408">
        <f t="shared" si="81"/>
        <v>148</v>
      </c>
      <c r="R3403" s="408">
        <v>37</v>
      </c>
      <c r="S3403" s="67" t="s">
        <v>3</v>
      </c>
      <c r="T3403" s="67" t="s">
        <v>44</v>
      </c>
      <c r="U3403" s="67" t="s">
        <v>715</v>
      </c>
      <c r="V3403" s="67" t="s">
        <v>1920</v>
      </c>
      <c r="W3403" s="67" t="s">
        <v>2766</v>
      </c>
      <c r="X3403" s="67" t="s">
        <v>3458</v>
      </c>
      <c r="Y3403" s="67"/>
      <c r="Z3403" s="67"/>
      <c r="AA3403" s="67">
        <v>44.3673</v>
      </c>
      <c r="AB3403" s="67">
        <v>-120.1159</v>
      </c>
      <c r="AC3403" s="67" t="s">
        <v>2774</v>
      </c>
      <c r="AD3403" s="67"/>
      <c r="AE3403" s="67" t="s">
        <v>2774</v>
      </c>
      <c r="AG3403" s="67" t="s">
        <v>2727</v>
      </c>
      <c r="AH3403" s="3" t="s">
        <v>1643</v>
      </c>
    </row>
    <row r="3404" spans="1:34" x14ac:dyDescent="0.25">
      <c r="A3404" s="404">
        <v>43395</v>
      </c>
      <c r="D3404" s="67">
        <v>14968154</v>
      </c>
      <c r="E3404" s="68">
        <v>28</v>
      </c>
      <c r="F3404" s="67" t="s">
        <v>1793</v>
      </c>
      <c r="G3404" s="67">
        <v>2018</v>
      </c>
      <c r="H3404" s="67"/>
      <c r="I3404" s="67"/>
      <c r="J3404" s="67"/>
      <c r="K3404" s="67"/>
      <c r="L3404" s="6"/>
      <c r="M3404" s="67"/>
      <c r="N3404" s="67" t="s">
        <v>2727</v>
      </c>
      <c r="O3404" s="67"/>
      <c r="P3404" s="408">
        <v>148</v>
      </c>
      <c r="Q3404" s="408">
        <f t="shared" si="81"/>
        <v>148</v>
      </c>
      <c r="R3404" s="408">
        <v>38</v>
      </c>
      <c r="S3404" s="67" t="s">
        <v>3</v>
      </c>
      <c r="T3404" s="67" t="s">
        <v>44</v>
      </c>
      <c r="U3404" s="67" t="s">
        <v>715</v>
      </c>
      <c r="V3404" s="67" t="s">
        <v>1920</v>
      </c>
      <c r="W3404" s="67" t="s">
        <v>2766</v>
      </c>
      <c r="X3404" s="67" t="s">
        <v>3458</v>
      </c>
      <c r="Y3404" s="67"/>
      <c r="Z3404" s="67"/>
      <c r="AA3404" s="67">
        <v>44.3673</v>
      </c>
      <c r="AB3404" s="67">
        <v>-120.1159</v>
      </c>
      <c r="AC3404" s="67" t="s">
        <v>2774</v>
      </c>
      <c r="AD3404" s="67"/>
      <c r="AE3404" s="67" t="s">
        <v>2774</v>
      </c>
      <c r="AG3404" s="67" t="s">
        <v>2727</v>
      </c>
      <c r="AH3404" s="3" t="s">
        <v>1643</v>
      </c>
    </row>
    <row r="3405" spans="1:34" x14ac:dyDescent="0.25">
      <c r="A3405" s="404">
        <v>43395</v>
      </c>
      <c r="D3405" s="67">
        <v>14968154</v>
      </c>
      <c r="E3405" s="68">
        <v>28</v>
      </c>
      <c r="F3405" s="67" t="s">
        <v>1793</v>
      </c>
      <c r="G3405" s="67">
        <v>2018</v>
      </c>
      <c r="H3405" s="67"/>
      <c r="I3405" s="67"/>
      <c r="J3405" s="67"/>
      <c r="K3405" s="67"/>
      <c r="L3405" s="6"/>
      <c r="M3405" s="67"/>
      <c r="N3405" s="67" t="s">
        <v>2727</v>
      </c>
      <c r="O3405" s="67"/>
      <c r="P3405" s="408">
        <v>148</v>
      </c>
      <c r="Q3405" s="408">
        <f t="shared" si="81"/>
        <v>148</v>
      </c>
      <c r="R3405" s="408">
        <v>39</v>
      </c>
      <c r="S3405" s="67" t="s">
        <v>3</v>
      </c>
      <c r="T3405" s="67" t="s">
        <v>44</v>
      </c>
      <c r="U3405" s="67" t="s">
        <v>715</v>
      </c>
      <c r="V3405" s="67" t="s">
        <v>1920</v>
      </c>
      <c r="W3405" s="67" t="s">
        <v>2766</v>
      </c>
      <c r="X3405" s="67" t="s">
        <v>3458</v>
      </c>
      <c r="Y3405" s="67"/>
      <c r="Z3405" s="67"/>
      <c r="AA3405" s="67">
        <v>44.3673</v>
      </c>
      <c r="AB3405" s="67">
        <v>-120.1159</v>
      </c>
      <c r="AC3405" s="67" t="s">
        <v>2774</v>
      </c>
      <c r="AD3405" s="67"/>
      <c r="AE3405" s="67" t="s">
        <v>2774</v>
      </c>
      <c r="AG3405" s="67" t="s">
        <v>2727</v>
      </c>
      <c r="AH3405" s="3" t="s">
        <v>1643</v>
      </c>
    </row>
    <row r="3406" spans="1:34" x14ac:dyDescent="0.25">
      <c r="A3406" s="404">
        <v>43395</v>
      </c>
      <c r="D3406" s="67">
        <v>14968154</v>
      </c>
      <c r="E3406" s="68">
        <v>28</v>
      </c>
      <c r="F3406" s="67" t="s">
        <v>1793</v>
      </c>
      <c r="G3406" s="67">
        <v>2018</v>
      </c>
      <c r="H3406" s="67"/>
      <c r="I3406" s="67"/>
      <c r="J3406" s="67"/>
      <c r="K3406" s="67"/>
      <c r="L3406" s="6"/>
      <c r="M3406" s="67"/>
      <c r="N3406" s="67" t="s">
        <v>2727</v>
      </c>
      <c r="O3406" s="67"/>
      <c r="P3406" s="408">
        <v>148</v>
      </c>
      <c r="Q3406" s="408">
        <f t="shared" si="81"/>
        <v>148</v>
      </c>
      <c r="R3406" s="408">
        <v>40</v>
      </c>
      <c r="S3406" s="67" t="s">
        <v>3</v>
      </c>
      <c r="T3406" s="67" t="s">
        <v>44</v>
      </c>
      <c r="U3406" s="67" t="s">
        <v>715</v>
      </c>
      <c r="V3406" s="67" t="s">
        <v>1920</v>
      </c>
      <c r="W3406" s="67" t="s">
        <v>2766</v>
      </c>
      <c r="X3406" s="67" t="s">
        <v>3458</v>
      </c>
      <c r="Y3406" s="67"/>
      <c r="Z3406" s="67"/>
      <c r="AA3406" s="67">
        <v>44.3673</v>
      </c>
      <c r="AB3406" s="67">
        <v>-120.1159</v>
      </c>
      <c r="AC3406" s="67" t="s">
        <v>2774</v>
      </c>
      <c r="AD3406" s="67"/>
      <c r="AE3406" s="67" t="s">
        <v>2774</v>
      </c>
      <c r="AG3406" s="67" t="s">
        <v>2727</v>
      </c>
      <c r="AH3406" s="3" t="s">
        <v>1643</v>
      </c>
    </row>
    <row r="3407" spans="1:34" x14ac:dyDescent="0.25">
      <c r="A3407" s="404">
        <v>43395</v>
      </c>
      <c r="D3407" s="67">
        <v>14968154</v>
      </c>
      <c r="E3407" s="68">
        <v>28</v>
      </c>
      <c r="F3407" s="67" t="s">
        <v>1793</v>
      </c>
      <c r="G3407" s="67">
        <v>2018</v>
      </c>
      <c r="H3407" s="67"/>
      <c r="I3407" s="67"/>
      <c r="J3407" s="67"/>
      <c r="K3407" s="67"/>
      <c r="L3407" s="6"/>
      <c r="M3407" s="67"/>
      <c r="N3407" s="67" t="s">
        <v>2727</v>
      </c>
      <c r="O3407" s="67"/>
      <c r="P3407" s="408">
        <v>148</v>
      </c>
      <c r="Q3407" s="408">
        <f t="shared" si="81"/>
        <v>148</v>
      </c>
      <c r="R3407" s="408">
        <v>41</v>
      </c>
      <c r="S3407" s="67" t="s">
        <v>3</v>
      </c>
      <c r="T3407" s="67" t="s">
        <v>44</v>
      </c>
      <c r="U3407" s="67" t="s">
        <v>715</v>
      </c>
      <c r="V3407" s="67" t="s">
        <v>1920</v>
      </c>
      <c r="W3407" s="67" t="s">
        <v>2766</v>
      </c>
      <c r="X3407" s="67" t="s">
        <v>3458</v>
      </c>
      <c r="Y3407" s="67"/>
      <c r="Z3407" s="67"/>
      <c r="AA3407" s="67">
        <v>44.3673</v>
      </c>
      <c r="AB3407" s="67">
        <v>-120.1159</v>
      </c>
      <c r="AC3407" s="67" t="s">
        <v>2774</v>
      </c>
      <c r="AD3407" s="67"/>
      <c r="AE3407" s="67" t="s">
        <v>2774</v>
      </c>
      <c r="AG3407" s="67" t="s">
        <v>2727</v>
      </c>
      <c r="AH3407" s="3" t="s">
        <v>1643</v>
      </c>
    </row>
    <row r="3408" spans="1:34" x14ac:dyDescent="0.25">
      <c r="A3408" s="404">
        <v>43395</v>
      </c>
      <c r="D3408" s="67">
        <v>14968154</v>
      </c>
      <c r="E3408" s="68">
        <v>28</v>
      </c>
      <c r="F3408" s="67" t="s">
        <v>1793</v>
      </c>
      <c r="G3408" s="67">
        <v>2018</v>
      </c>
      <c r="H3408" s="67"/>
      <c r="I3408" s="67"/>
      <c r="J3408" s="67"/>
      <c r="K3408" s="67"/>
      <c r="L3408" s="6"/>
      <c r="M3408" s="67"/>
      <c r="N3408" s="67" t="s">
        <v>2727</v>
      </c>
      <c r="O3408" s="67"/>
      <c r="P3408" s="408">
        <v>148</v>
      </c>
      <c r="Q3408" s="408">
        <f t="shared" si="81"/>
        <v>148</v>
      </c>
      <c r="R3408" s="408">
        <v>42</v>
      </c>
      <c r="S3408" s="67" t="s">
        <v>3</v>
      </c>
      <c r="T3408" s="67" t="s">
        <v>44</v>
      </c>
      <c r="U3408" s="67" t="s">
        <v>715</v>
      </c>
      <c r="V3408" s="67" t="s">
        <v>1920</v>
      </c>
      <c r="W3408" s="67" t="s">
        <v>2766</v>
      </c>
      <c r="X3408" s="67" t="s">
        <v>3458</v>
      </c>
      <c r="Y3408" s="67"/>
      <c r="Z3408" s="67"/>
      <c r="AA3408" s="67">
        <v>44.3673</v>
      </c>
      <c r="AB3408" s="67">
        <v>-120.1159</v>
      </c>
      <c r="AC3408" s="67" t="s">
        <v>2774</v>
      </c>
      <c r="AD3408" s="67"/>
      <c r="AE3408" s="67" t="s">
        <v>2774</v>
      </c>
      <c r="AG3408" s="67" t="s">
        <v>2727</v>
      </c>
      <c r="AH3408" s="3" t="s">
        <v>1643</v>
      </c>
    </row>
    <row r="3409" spans="1:34" x14ac:dyDescent="0.25">
      <c r="A3409" s="404">
        <v>43395</v>
      </c>
      <c r="D3409" s="67">
        <v>14968154</v>
      </c>
      <c r="E3409" s="68">
        <v>28</v>
      </c>
      <c r="F3409" s="67" t="s">
        <v>1793</v>
      </c>
      <c r="G3409" s="67">
        <v>2018</v>
      </c>
      <c r="H3409" s="67"/>
      <c r="I3409" s="67"/>
      <c r="J3409" s="67"/>
      <c r="K3409" s="67"/>
      <c r="L3409" s="6"/>
      <c r="M3409" s="67"/>
      <c r="N3409" s="67" t="s">
        <v>2727</v>
      </c>
      <c r="O3409" s="67"/>
      <c r="P3409" s="408">
        <v>148</v>
      </c>
      <c r="Q3409" s="408">
        <f t="shared" si="81"/>
        <v>148</v>
      </c>
      <c r="R3409" s="408">
        <v>43</v>
      </c>
      <c r="S3409" s="67" t="s">
        <v>3</v>
      </c>
      <c r="T3409" s="67" t="s">
        <v>44</v>
      </c>
      <c r="U3409" s="67" t="s">
        <v>715</v>
      </c>
      <c r="V3409" s="67" t="s">
        <v>1920</v>
      </c>
      <c r="W3409" s="67" t="s">
        <v>2766</v>
      </c>
      <c r="X3409" s="67" t="s">
        <v>3458</v>
      </c>
      <c r="Y3409" s="67"/>
      <c r="Z3409" s="67"/>
      <c r="AA3409" s="67">
        <v>44.3673</v>
      </c>
      <c r="AB3409" s="67">
        <v>-120.1159</v>
      </c>
      <c r="AC3409" s="67" t="s">
        <v>2774</v>
      </c>
      <c r="AD3409" s="67"/>
      <c r="AE3409" s="67" t="s">
        <v>2774</v>
      </c>
      <c r="AG3409" s="67" t="s">
        <v>2727</v>
      </c>
      <c r="AH3409" s="3" t="s">
        <v>1643</v>
      </c>
    </row>
    <row r="3410" spans="1:34" x14ac:dyDescent="0.25">
      <c r="A3410" s="404">
        <v>43395</v>
      </c>
      <c r="D3410" s="67">
        <v>14968154</v>
      </c>
      <c r="E3410" s="68">
        <v>28</v>
      </c>
      <c r="F3410" s="67" t="s">
        <v>1793</v>
      </c>
      <c r="G3410" s="67">
        <v>2018</v>
      </c>
      <c r="H3410" s="67"/>
      <c r="I3410" s="67"/>
      <c r="J3410" s="67"/>
      <c r="K3410" s="67"/>
      <c r="L3410" s="6"/>
      <c r="M3410" s="67"/>
      <c r="N3410" s="67" t="s">
        <v>2727</v>
      </c>
      <c r="O3410" s="67"/>
      <c r="P3410" s="408">
        <v>148</v>
      </c>
      <c r="Q3410" s="408">
        <f t="shared" si="81"/>
        <v>148</v>
      </c>
      <c r="R3410" s="408">
        <v>44</v>
      </c>
      <c r="S3410" s="67" t="s">
        <v>3</v>
      </c>
      <c r="T3410" s="67" t="s">
        <v>44</v>
      </c>
      <c r="U3410" s="67" t="s">
        <v>715</v>
      </c>
      <c r="V3410" s="67" t="s">
        <v>1920</v>
      </c>
      <c r="W3410" s="67" t="s">
        <v>2766</v>
      </c>
      <c r="X3410" s="67" t="s">
        <v>3458</v>
      </c>
      <c r="Y3410" s="67"/>
      <c r="Z3410" s="67"/>
      <c r="AA3410" s="67">
        <v>44.3673</v>
      </c>
      <c r="AB3410" s="67">
        <v>-120.1159</v>
      </c>
      <c r="AC3410" s="67" t="s">
        <v>2774</v>
      </c>
      <c r="AD3410" s="67"/>
      <c r="AE3410" s="67" t="s">
        <v>2774</v>
      </c>
      <c r="AG3410" s="67" t="s">
        <v>2727</v>
      </c>
      <c r="AH3410" s="3" t="s">
        <v>1643</v>
      </c>
    </row>
    <row r="3411" spans="1:34" x14ac:dyDescent="0.25">
      <c r="A3411" s="404">
        <v>43395</v>
      </c>
      <c r="D3411" s="67">
        <v>14968154</v>
      </c>
      <c r="E3411" s="68">
        <v>28</v>
      </c>
      <c r="F3411" s="67" t="s">
        <v>1793</v>
      </c>
      <c r="G3411" s="67">
        <v>2018</v>
      </c>
      <c r="H3411" s="67"/>
      <c r="I3411" s="67"/>
      <c r="J3411" s="67"/>
      <c r="K3411" s="67"/>
      <c r="L3411" s="6"/>
      <c r="M3411" s="67"/>
      <c r="N3411" s="67" t="s">
        <v>2727</v>
      </c>
      <c r="O3411" s="67"/>
      <c r="P3411" s="408">
        <v>148</v>
      </c>
      <c r="Q3411" s="408">
        <f t="shared" si="81"/>
        <v>148</v>
      </c>
      <c r="R3411" s="408">
        <v>45</v>
      </c>
      <c r="S3411" s="67" t="s">
        <v>3</v>
      </c>
      <c r="T3411" s="67" t="s">
        <v>44</v>
      </c>
      <c r="U3411" s="67" t="s">
        <v>715</v>
      </c>
      <c r="V3411" s="67" t="s">
        <v>1920</v>
      </c>
      <c r="W3411" s="67" t="s">
        <v>2766</v>
      </c>
      <c r="X3411" s="67" t="s">
        <v>3458</v>
      </c>
      <c r="Y3411" s="67"/>
      <c r="Z3411" s="67"/>
      <c r="AA3411" s="67">
        <v>44.3673</v>
      </c>
      <c r="AB3411" s="67">
        <v>-120.1159</v>
      </c>
      <c r="AC3411" s="67" t="s">
        <v>2774</v>
      </c>
      <c r="AD3411" s="67"/>
      <c r="AE3411" s="67" t="s">
        <v>2774</v>
      </c>
      <c r="AG3411" s="67" t="s">
        <v>2727</v>
      </c>
      <c r="AH3411" s="3" t="s">
        <v>1643</v>
      </c>
    </row>
    <row r="3412" spans="1:34" x14ac:dyDescent="0.25">
      <c r="A3412" s="404">
        <v>43395</v>
      </c>
      <c r="D3412" s="67">
        <v>14968394</v>
      </c>
      <c r="E3412" s="68">
        <v>28</v>
      </c>
      <c r="F3412" s="67" t="s">
        <v>1793</v>
      </c>
      <c r="G3412" s="67">
        <v>2018</v>
      </c>
      <c r="H3412" s="67"/>
      <c r="I3412" s="67"/>
      <c r="J3412" s="67"/>
      <c r="K3412" s="67"/>
      <c r="L3412" s="6"/>
      <c r="M3412" s="67"/>
      <c r="N3412" s="67" t="s">
        <v>2727</v>
      </c>
      <c r="O3412" s="67"/>
      <c r="P3412" s="408">
        <v>149</v>
      </c>
      <c r="Q3412" s="408">
        <f t="shared" si="81"/>
        <v>149</v>
      </c>
      <c r="R3412" s="408">
        <v>1</v>
      </c>
      <c r="S3412" s="67" t="s">
        <v>3</v>
      </c>
      <c r="T3412" s="67" t="s">
        <v>44</v>
      </c>
      <c r="U3412" s="67" t="s">
        <v>715</v>
      </c>
      <c r="V3412" s="67" t="s">
        <v>1920</v>
      </c>
      <c r="W3412" s="67" t="s">
        <v>2766</v>
      </c>
      <c r="X3412" s="67" t="s">
        <v>3458</v>
      </c>
      <c r="Y3412" s="67"/>
      <c r="Z3412" s="67"/>
      <c r="AA3412" s="67">
        <v>44.3673</v>
      </c>
      <c r="AB3412" s="67">
        <v>-120.1159</v>
      </c>
      <c r="AC3412" s="67" t="s">
        <v>2774</v>
      </c>
      <c r="AD3412" s="67"/>
      <c r="AE3412" s="67" t="s">
        <v>2774</v>
      </c>
      <c r="AG3412" s="67" t="s">
        <v>2727</v>
      </c>
      <c r="AH3412" s="3" t="s">
        <v>1643</v>
      </c>
    </row>
    <row r="3413" spans="1:34" x14ac:dyDescent="0.25">
      <c r="A3413" s="404">
        <v>43395</v>
      </c>
      <c r="D3413" s="67">
        <v>14968394</v>
      </c>
      <c r="E3413" s="68">
        <v>28</v>
      </c>
      <c r="F3413" s="67" t="s">
        <v>1793</v>
      </c>
      <c r="G3413" s="67">
        <v>2018</v>
      </c>
      <c r="H3413" s="67"/>
      <c r="I3413" s="67"/>
      <c r="J3413" s="67"/>
      <c r="K3413" s="67"/>
      <c r="L3413" s="6"/>
      <c r="M3413" s="67"/>
      <c r="N3413" s="67" t="s">
        <v>2727</v>
      </c>
      <c r="O3413" s="67"/>
      <c r="P3413" s="408">
        <v>149</v>
      </c>
      <c r="Q3413" s="408">
        <f t="shared" si="81"/>
        <v>149</v>
      </c>
      <c r="R3413" s="408">
        <v>2</v>
      </c>
      <c r="S3413" s="67" t="s">
        <v>3</v>
      </c>
      <c r="T3413" s="67" t="s">
        <v>44</v>
      </c>
      <c r="U3413" s="67" t="s">
        <v>715</v>
      </c>
      <c r="V3413" s="67" t="s">
        <v>1920</v>
      </c>
      <c r="W3413" s="67" t="s">
        <v>2766</v>
      </c>
      <c r="X3413" s="67" t="s">
        <v>3458</v>
      </c>
      <c r="Y3413" s="67"/>
      <c r="Z3413" s="67"/>
      <c r="AA3413" s="67">
        <v>44.3673</v>
      </c>
      <c r="AB3413" s="67">
        <v>-120.1159</v>
      </c>
      <c r="AC3413" s="67" t="s">
        <v>2774</v>
      </c>
      <c r="AD3413" s="67"/>
      <c r="AE3413" s="67" t="s">
        <v>2774</v>
      </c>
      <c r="AG3413" s="67" t="s">
        <v>2727</v>
      </c>
      <c r="AH3413" s="3" t="s">
        <v>1643</v>
      </c>
    </row>
    <row r="3414" spans="1:34" x14ac:dyDescent="0.25">
      <c r="A3414" s="404">
        <v>43395</v>
      </c>
      <c r="D3414" s="67">
        <v>14968394</v>
      </c>
      <c r="E3414" s="68">
        <v>28</v>
      </c>
      <c r="F3414" s="67" t="s">
        <v>1793</v>
      </c>
      <c r="G3414" s="67">
        <v>2018</v>
      </c>
      <c r="H3414" s="67"/>
      <c r="I3414" s="67"/>
      <c r="J3414" s="67"/>
      <c r="K3414" s="67"/>
      <c r="L3414" s="6"/>
      <c r="M3414" s="67"/>
      <c r="N3414" s="67" t="s">
        <v>2727</v>
      </c>
      <c r="O3414" s="67"/>
      <c r="P3414" s="408">
        <v>149</v>
      </c>
      <c r="Q3414" s="408">
        <f t="shared" si="81"/>
        <v>149</v>
      </c>
      <c r="R3414" s="408">
        <v>3</v>
      </c>
      <c r="S3414" s="67" t="s">
        <v>3</v>
      </c>
      <c r="T3414" s="67" t="s">
        <v>44</v>
      </c>
      <c r="U3414" s="67" t="s">
        <v>715</v>
      </c>
      <c r="V3414" s="67" t="s">
        <v>1920</v>
      </c>
      <c r="W3414" s="67" t="s">
        <v>2766</v>
      </c>
      <c r="X3414" s="67" t="s">
        <v>3458</v>
      </c>
      <c r="Y3414" s="67"/>
      <c r="Z3414" s="67"/>
      <c r="AA3414" s="67">
        <v>44.3673</v>
      </c>
      <c r="AB3414" s="67">
        <v>-120.1159</v>
      </c>
      <c r="AC3414" s="67" t="s">
        <v>2774</v>
      </c>
      <c r="AD3414" s="67"/>
      <c r="AE3414" s="67" t="s">
        <v>2774</v>
      </c>
      <c r="AG3414" s="67" t="s">
        <v>2727</v>
      </c>
      <c r="AH3414" s="3" t="s">
        <v>1643</v>
      </c>
    </row>
    <row r="3415" spans="1:34" x14ac:dyDescent="0.25">
      <c r="A3415" s="404">
        <v>43395</v>
      </c>
      <c r="D3415" s="67">
        <v>14968394</v>
      </c>
      <c r="E3415" s="68">
        <v>28</v>
      </c>
      <c r="F3415" s="67" t="s">
        <v>1793</v>
      </c>
      <c r="G3415" s="67">
        <v>2018</v>
      </c>
      <c r="H3415" s="67"/>
      <c r="I3415" s="67"/>
      <c r="J3415" s="67"/>
      <c r="K3415" s="67"/>
      <c r="L3415" s="6"/>
      <c r="M3415" s="67"/>
      <c r="N3415" s="67" t="s">
        <v>2727</v>
      </c>
      <c r="O3415" s="67"/>
      <c r="P3415" s="408">
        <v>149</v>
      </c>
      <c r="Q3415" s="408">
        <f t="shared" si="81"/>
        <v>149</v>
      </c>
      <c r="R3415" s="408">
        <v>4</v>
      </c>
      <c r="S3415" s="67" t="s">
        <v>3</v>
      </c>
      <c r="T3415" s="67" t="s">
        <v>44</v>
      </c>
      <c r="U3415" s="67" t="s">
        <v>715</v>
      </c>
      <c r="V3415" s="67" t="s">
        <v>1920</v>
      </c>
      <c r="W3415" s="67" t="s">
        <v>2766</v>
      </c>
      <c r="X3415" s="67" t="s">
        <v>3458</v>
      </c>
      <c r="Y3415" s="67"/>
      <c r="Z3415" s="67"/>
      <c r="AA3415" s="67">
        <v>44.3673</v>
      </c>
      <c r="AB3415" s="67">
        <v>-120.1159</v>
      </c>
      <c r="AC3415" s="67" t="s">
        <v>2774</v>
      </c>
      <c r="AD3415" s="67"/>
      <c r="AE3415" s="67" t="s">
        <v>2774</v>
      </c>
      <c r="AG3415" s="67" t="s">
        <v>2727</v>
      </c>
      <c r="AH3415" s="3" t="s">
        <v>1643</v>
      </c>
    </row>
    <row r="3416" spans="1:34" x14ac:dyDescent="0.25">
      <c r="A3416" s="404">
        <v>43395</v>
      </c>
      <c r="D3416" s="67">
        <v>15462118</v>
      </c>
      <c r="E3416" s="68">
        <v>2</v>
      </c>
      <c r="F3416" s="67" t="s">
        <v>1806</v>
      </c>
      <c r="G3416" s="67">
        <v>2018</v>
      </c>
      <c r="H3416" s="67"/>
      <c r="I3416" s="67"/>
      <c r="J3416" s="67"/>
      <c r="K3416" s="67"/>
      <c r="L3416" s="6"/>
      <c r="M3416" s="67"/>
      <c r="N3416" s="67" t="s">
        <v>2727</v>
      </c>
      <c r="O3416" s="67"/>
      <c r="P3416" s="408">
        <v>150</v>
      </c>
      <c r="Q3416" s="408">
        <f t="shared" si="81"/>
        <v>150</v>
      </c>
      <c r="R3416" s="408">
        <v>1</v>
      </c>
      <c r="S3416" s="67" t="s">
        <v>3</v>
      </c>
      <c r="T3416" s="67" t="s">
        <v>44</v>
      </c>
      <c r="U3416" s="67" t="s">
        <v>277</v>
      </c>
      <c r="V3416" s="67" t="s">
        <v>1920</v>
      </c>
      <c r="W3416" s="67" t="s">
        <v>2797</v>
      </c>
      <c r="X3416" s="67" t="s">
        <v>2955</v>
      </c>
      <c r="Y3416" s="67"/>
      <c r="Z3416" s="67"/>
      <c r="AA3416" s="67">
        <v>44.161799999999999</v>
      </c>
      <c r="AB3416" s="67">
        <v>-121.38379999999999</v>
      </c>
      <c r="AC3416" s="67" t="s">
        <v>2774</v>
      </c>
      <c r="AD3416" s="67"/>
      <c r="AE3416" s="67" t="s">
        <v>2774</v>
      </c>
      <c r="AG3416" s="67" t="s">
        <v>2727</v>
      </c>
      <c r="AH3416" s="3" t="s">
        <v>1643</v>
      </c>
    </row>
    <row r="3417" spans="1:34" x14ac:dyDescent="0.25">
      <c r="A3417" s="404">
        <v>43395</v>
      </c>
      <c r="D3417" s="67">
        <v>15462118</v>
      </c>
      <c r="E3417" s="68">
        <v>2</v>
      </c>
      <c r="F3417" s="67" t="s">
        <v>1806</v>
      </c>
      <c r="G3417" s="67">
        <v>2018</v>
      </c>
      <c r="H3417" s="67"/>
      <c r="I3417" s="67"/>
      <c r="J3417" s="67"/>
      <c r="K3417" s="67"/>
      <c r="L3417" s="6"/>
      <c r="M3417" s="67"/>
      <c r="N3417" s="67" t="s">
        <v>2727</v>
      </c>
      <c r="O3417" s="67"/>
      <c r="P3417" s="408">
        <v>150</v>
      </c>
      <c r="Q3417" s="408">
        <f t="shared" si="81"/>
        <v>150</v>
      </c>
      <c r="R3417" s="408">
        <v>2</v>
      </c>
      <c r="S3417" s="67" t="s">
        <v>3</v>
      </c>
      <c r="T3417" s="67" t="s">
        <v>44</v>
      </c>
      <c r="U3417" s="67" t="s">
        <v>277</v>
      </c>
      <c r="V3417" s="67" t="s">
        <v>1920</v>
      </c>
      <c r="W3417" s="67" t="s">
        <v>2797</v>
      </c>
      <c r="X3417" s="67" t="s">
        <v>2955</v>
      </c>
      <c r="Y3417" s="67"/>
      <c r="Z3417" s="67"/>
      <c r="AA3417" s="67">
        <v>44.161799999999999</v>
      </c>
      <c r="AB3417" s="67">
        <v>-121.38379999999999</v>
      </c>
      <c r="AC3417" s="67" t="s">
        <v>2774</v>
      </c>
      <c r="AD3417" s="67"/>
      <c r="AE3417" s="67" t="s">
        <v>2774</v>
      </c>
      <c r="AG3417" s="67" t="s">
        <v>2727</v>
      </c>
      <c r="AH3417" s="3" t="s">
        <v>1643</v>
      </c>
    </row>
    <row r="3418" spans="1:34" x14ac:dyDescent="0.25">
      <c r="A3418" s="404">
        <v>43395</v>
      </c>
      <c r="D3418" s="67">
        <v>15462118</v>
      </c>
      <c r="E3418" s="68">
        <v>2</v>
      </c>
      <c r="F3418" s="67" t="s">
        <v>1806</v>
      </c>
      <c r="G3418" s="67">
        <v>2018</v>
      </c>
      <c r="H3418" s="67"/>
      <c r="I3418" s="67"/>
      <c r="J3418" s="67"/>
      <c r="K3418" s="67"/>
      <c r="L3418" s="6"/>
      <c r="M3418" s="67"/>
      <c r="N3418" s="67" t="s">
        <v>2727</v>
      </c>
      <c r="O3418" s="67"/>
      <c r="P3418" s="408">
        <v>150</v>
      </c>
      <c r="Q3418" s="408">
        <f t="shared" si="81"/>
        <v>150</v>
      </c>
      <c r="R3418" s="408">
        <v>3</v>
      </c>
      <c r="S3418" s="67" t="s">
        <v>3</v>
      </c>
      <c r="T3418" s="67" t="s">
        <v>44</v>
      </c>
      <c r="U3418" s="67" t="s">
        <v>277</v>
      </c>
      <c r="V3418" s="67" t="s">
        <v>1920</v>
      </c>
      <c r="W3418" s="67" t="s">
        <v>2797</v>
      </c>
      <c r="X3418" s="67" t="s">
        <v>2955</v>
      </c>
      <c r="Y3418" s="67"/>
      <c r="Z3418" s="67"/>
      <c r="AA3418" s="67">
        <v>44.161799999999999</v>
      </c>
      <c r="AB3418" s="67">
        <v>-121.38379999999999</v>
      </c>
      <c r="AC3418" s="67" t="s">
        <v>2774</v>
      </c>
      <c r="AD3418" s="67"/>
      <c r="AE3418" s="67" t="s">
        <v>2774</v>
      </c>
      <c r="AG3418" s="67" t="s">
        <v>2727</v>
      </c>
      <c r="AH3418" s="3" t="s">
        <v>1643</v>
      </c>
    </row>
    <row r="3419" spans="1:34" x14ac:dyDescent="0.25">
      <c r="A3419" s="404">
        <v>43395</v>
      </c>
      <c r="D3419" s="67">
        <v>15462118</v>
      </c>
      <c r="E3419" s="68">
        <v>2</v>
      </c>
      <c r="F3419" s="67" t="s">
        <v>1806</v>
      </c>
      <c r="G3419" s="67">
        <v>2018</v>
      </c>
      <c r="H3419" s="67"/>
      <c r="I3419" s="67"/>
      <c r="J3419" s="67"/>
      <c r="K3419" s="67"/>
      <c r="L3419" s="6"/>
      <c r="M3419" s="67"/>
      <c r="N3419" s="67" t="s">
        <v>2727</v>
      </c>
      <c r="O3419" s="67"/>
      <c r="P3419" s="408">
        <v>150</v>
      </c>
      <c r="Q3419" s="408">
        <f t="shared" si="81"/>
        <v>150</v>
      </c>
      <c r="R3419" s="408">
        <v>4</v>
      </c>
      <c r="S3419" s="67" t="s">
        <v>3</v>
      </c>
      <c r="T3419" s="67" t="s">
        <v>44</v>
      </c>
      <c r="U3419" s="67" t="s">
        <v>277</v>
      </c>
      <c r="V3419" s="67" t="s">
        <v>1920</v>
      </c>
      <c r="W3419" s="67" t="s">
        <v>2797</v>
      </c>
      <c r="X3419" s="67" t="s">
        <v>2955</v>
      </c>
      <c r="Y3419" s="67"/>
      <c r="Z3419" s="67"/>
      <c r="AA3419" s="67">
        <v>44.161799999999999</v>
      </c>
      <c r="AB3419" s="67">
        <v>-121.38379999999999</v>
      </c>
      <c r="AC3419" s="67" t="s">
        <v>2774</v>
      </c>
      <c r="AD3419" s="67"/>
      <c r="AE3419" s="67" t="s">
        <v>2774</v>
      </c>
      <c r="AG3419" s="67" t="s">
        <v>2727</v>
      </c>
      <c r="AH3419" s="3" t="s">
        <v>1643</v>
      </c>
    </row>
    <row r="3420" spans="1:34" x14ac:dyDescent="0.25">
      <c r="A3420" s="404">
        <v>43395</v>
      </c>
      <c r="D3420" s="67">
        <v>15462118</v>
      </c>
      <c r="E3420" s="68">
        <v>2</v>
      </c>
      <c r="F3420" s="67" t="s">
        <v>1806</v>
      </c>
      <c r="G3420" s="67">
        <v>2018</v>
      </c>
      <c r="H3420" s="67"/>
      <c r="I3420" s="67"/>
      <c r="J3420" s="67"/>
      <c r="K3420" s="67"/>
      <c r="L3420" s="6"/>
      <c r="M3420" s="67"/>
      <c r="N3420" s="67" t="s">
        <v>2727</v>
      </c>
      <c r="O3420" s="67"/>
      <c r="P3420" s="408">
        <v>150</v>
      </c>
      <c r="Q3420" s="408">
        <f t="shared" si="81"/>
        <v>150</v>
      </c>
      <c r="R3420" s="408">
        <v>5</v>
      </c>
      <c r="S3420" s="67" t="s">
        <v>3</v>
      </c>
      <c r="T3420" s="67" t="s">
        <v>44</v>
      </c>
      <c r="U3420" s="67" t="s">
        <v>277</v>
      </c>
      <c r="V3420" s="67" t="s">
        <v>1920</v>
      </c>
      <c r="W3420" s="67" t="s">
        <v>2797</v>
      </c>
      <c r="X3420" s="67" t="s">
        <v>2955</v>
      </c>
      <c r="Y3420" s="67"/>
      <c r="Z3420" s="67"/>
      <c r="AA3420" s="67">
        <v>44.161799999999999</v>
      </c>
      <c r="AB3420" s="67">
        <v>-121.38379999999999</v>
      </c>
      <c r="AC3420" s="67" t="s">
        <v>2774</v>
      </c>
      <c r="AD3420" s="67"/>
      <c r="AE3420" s="67" t="s">
        <v>2774</v>
      </c>
      <c r="AG3420" s="67" t="s">
        <v>2727</v>
      </c>
      <c r="AH3420" s="3" t="s">
        <v>1643</v>
      </c>
    </row>
    <row r="3421" spans="1:34" x14ac:dyDescent="0.25">
      <c r="A3421" s="404">
        <v>43395</v>
      </c>
      <c r="D3421" s="67">
        <v>15462118</v>
      </c>
      <c r="E3421" s="68">
        <v>2</v>
      </c>
      <c r="F3421" s="67" t="s">
        <v>1806</v>
      </c>
      <c r="G3421" s="67">
        <v>2018</v>
      </c>
      <c r="H3421" s="67"/>
      <c r="I3421" s="67"/>
      <c r="J3421" s="67"/>
      <c r="K3421" s="67"/>
      <c r="L3421" s="6"/>
      <c r="M3421" s="67"/>
      <c r="N3421" s="67" t="s">
        <v>2727</v>
      </c>
      <c r="O3421" s="67"/>
      <c r="P3421" s="408">
        <v>150</v>
      </c>
      <c r="Q3421" s="408">
        <f t="shared" si="81"/>
        <v>150</v>
      </c>
      <c r="R3421" s="408">
        <v>6</v>
      </c>
      <c r="S3421" s="67" t="s">
        <v>3</v>
      </c>
      <c r="T3421" s="67" t="s">
        <v>44</v>
      </c>
      <c r="U3421" s="67" t="s">
        <v>277</v>
      </c>
      <c r="V3421" s="67" t="s">
        <v>1920</v>
      </c>
      <c r="W3421" s="67" t="s">
        <v>2797</v>
      </c>
      <c r="X3421" s="67" t="s">
        <v>2955</v>
      </c>
      <c r="Y3421" s="67"/>
      <c r="Z3421" s="67"/>
      <c r="AA3421" s="67">
        <v>44.161799999999999</v>
      </c>
      <c r="AB3421" s="67">
        <v>-121.38379999999999</v>
      </c>
      <c r="AC3421" s="67" t="s">
        <v>2774</v>
      </c>
      <c r="AD3421" s="67"/>
      <c r="AE3421" s="67" t="s">
        <v>2774</v>
      </c>
      <c r="AG3421" s="67" t="s">
        <v>2727</v>
      </c>
      <c r="AH3421" s="3" t="s">
        <v>1643</v>
      </c>
    </row>
    <row r="3422" spans="1:34" x14ac:dyDescent="0.25">
      <c r="A3422" s="404">
        <v>43395</v>
      </c>
      <c r="D3422" s="67">
        <v>15462118</v>
      </c>
      <c r="E3422" s="68">
        <v>2</v>
      </c>
      <c r="F3422" s="67" t="s">
        <v>1806</v>
      </c>
      <c r="G3422" s="67">
        <v>2018</v>
      </c>
      <c r="H3422" s="67"/>
      <c r="I3422" s="67"/>
      <c r="J3422" s="67"/>
      <c r="K3422" s="67"/>
      <c r="L3422" s="6"/>
      <c r="M3422" s="67"/>
      <c r="N3422" s="67" t="s">
        <v>2727</v>
      </c>
      <c r="O3422" s="67"/>
      <c r="P3422" s="408">
        <v>150</v>
      </c>
      <c r="Q3422" s="408">
        <f t="shared" si="81"/>
        <v>150</v>
      </c>
      <c r="R3422" s="408">
        <v>7</v>
      </c>
      <c r="S3422" s="67" t="s">
        <v>3</v>
      </c>
      <c r="T3422" s="67" t="s">
        <v>44</v>
      </c>
      <c r="U3422" s="67" t="s">
        <v>277</v>
      </c>
      <c r="V3422" s="67" t="s">
        <v>1920</v>
      </c>
      <c r="W3422" s="67" t="s">
        <v>2797</v>
      </c>
      <c r="X3422" s="67" t="s">
        <v>2955</v>
      </c>
      <c r="Y3422" s="67"/>
      <c r="Z3422" s="67"/>
      <c r="AA3422" s="67">
        <v>44.161799999999999</v>
      </c>
      <c r="AB3422" s="67">
        <v>-121.38379999999999</v>
      </c>
      <c r="AC3422" s="67" t="s">
        <v>2774</v>
      </c>
      <c r="AD3422" s="67"/>
      <c r="AE3422" s="67" t="s">
        <v>2774</v>
      </c>
      <c r="AG3422" s="67" t="s">
        <v>2727</v>
      </c>
      <c r="AH3422" s="3" t="s">
        <v>1643</v>
      </c>
    </row>
    <row r="3423" spans="1:34" x14ac:dyDescent="0.25">
      <c r="A3423" s="404">
        <v>43395</v>
      </c>
      <c r="D3423" s="67">
        <v>15462118</v>
      </c>
      <c r="E3423" s="68">
        <v>2</v>
      </c>
      <c r="F3423" s="67" t="s">
        <v>1806</v>
      </c>
      <c r="G3423" s="67">
        <v>2018</v>
      </c>
      <c r="H3423" s="67"/>
      <c r="I3423" s="67"/>
      <c r="J3423" s="67"/>
      <c r="K3423" s="67"/>
      <c r="L3423" s="6"/>
      <c r="M3423" s="67"/>
      <c r="N3423" s="67" t="s">
        <v>2727</v>
      </c>
      <c r="O3423" s="67"/>
      <c r="P3423" s="408">
        <v>150</v>
      </c>
      <c r="Q3423" s="408">
        <f t="shared" si="81"/>
        <v>150</v>
      </c>
      <c r="R3423" s="408">
        <v>8</v>
      </c>
      <c r="S3423" s="67" t="s">
        <v>3</v>
      </c>
      <c r="T3423" s="67" t="s">
        <v>44</v>
      </c>
      <c r="U3423" s="67" t="s">
        <v>277</v>
      </c>
      <c r="V3423" s="67" t="s">
        <v>1920</v>
      </c>
      <c r="W3423" s="67" t="s">
        <v>2797</v>
      </c>
      <c r="X3423" s="67" t="s">
        <v>2955</v>
      </c>
      <c r="Y3423" s="67"/>
      <c r="Z3423" s="67"/>
      <c r="AA3423" s="67">
        <v>44.161799999999999</v>
      </c>
      <c r="AB3423" s="67">
        <v>-121.38379999999999</v>
      </c>
      <c r="AC3423" s="67" t="s">
        <v>2774</v>
      </c>
      <c r="AD3423" s="67"/>
      <c r="AE3423" s="67" t="s">
        <v>2774</v>
      </c>
      <c r="AG3423" s="67" t="s">
        <v>2727</v>
      </c>
      <c r="AH3423" s="3" t="s">
        <v>1643</v>
      </c>
    </row>
    <row r="3424" spans="1:34" x14ac:dyDescent="0.25">
      <c r="A3424" s="404">
        <v>43395</v>
      </c>
      <c r="D3424" s="67">
        <v>15462118</v>
      </c>
      <c r="E3424" s="68">
        <v>2</v>
      </c>
      <c r="F3424" s="67" t="s">
        <v>1806</v>
      </c>
      <c r="G3424" s="67">
        <v>2018</v>
      </c>
      <c r="H3424" s="67"/>
      <c r="I3424" s="67"/>
      <c r="J3424" s="67"/>
      <c r="K3424" s="67"/>
      <c r="L3424" s="6"/>
      <c r="M3424" s="67"/>
      <c r="N3424" s="67" t="s">
        <v>2727</v>
      </c>
      <c r="O3424" s="67"/>
      <c r="P3424" s="408">
        <v>150</v>
      </c>
      <c r="Q3424" s="408">
        <f t="shared" si="81"/>
        <v>150</v>
      </c>
      <c r="R3424" s="408">
        <v>9</v>
      </c>
      <c r="S3424" s="67" t="s">
        <v>3</v>
      </c>
      <c r="T3424" s="67" t="s">
        <v>44</v>
      </c>
      <c r="U3424" s="67" t="s">
        <v>277</v>
      </c>
      <c r="V3424" s="67" t="s">
        <v>1920</v>
      </c>
      <c r="W3424" s="67" t="s">
        <v>2797</v>
      </c>
      <c r="X3424" s="67" t="s">
        <v>2955</v>
      </c>
      <c r="Y3424" s="67"/>
      <c r="Z3424" s="67"/>
      <c r="AA3424" s="67">
        <v>44.161799999999999</v>
      </c>
      <c r="AB3424" s="67">
        <v>-121.38379999999999</v>
      </c>
      <c r="AC3424" s="67" t="s">
        <v>2774</v>
      </c>
      <c r="AD3424" s="67"/>
      <c r="AE3424" s="67" t="s">
        <v>2774</v>
      </c>
      <c r="AG3424" s="67" t="s">
        <v>2727</v>
      </c>
      <c r="AH3424" s="3" t="s">
        <v>1643</v>
      </c>
    </row>
    <row r="3425" spans="1:34" x14ac:dyDescent="0.25">
      <c r="A3425" s="404">
        <v>43395</v>
      </c>
      <c r="D3425" s="67">
        <v>15462118</v>
      </c>
      <c r="E3425" s="68">
        <v>2</v>
      </c>
      <c r="F3425" s="67" t="s">
        <v>1806</v>
      </c>
      <c r="G3425" s="67">
        <v>2018</v>
      </c>
      <c r="H3425" s="67"/>
      <c r="I3425" s="67"/>
      <c r="J3425" s="67"/>
      <c r="K3425" s="67"/>
      <c r="L3425" s="6"/>
      <c r="M3425" s="67"/>
      <c r="N3425" s="67" t="s">
        <v>2727</v>
      </c>
      <c r="O3425" s="67"/>
      <c r="P3425" s="408">
        <v>150</v>
      </c>
      <c r="Q3425" s="408">
        <f t="shared" si="81"/>
        <v>150</v>
      </c>
      <c r="R3425" s="408">
        <v>10</v>
      </c>
      <c r="S3425" s="67" t="s">
        <v>3</v>
      </c>
      <c r="T3425" s="67" t="s">
        <v>44</v>
      </c>
      <c r="U3425" s="67" t="s">
        <v>277</v>
      </c>
      <c r="V3425" s="67" t="s">
        <v>1920</v>
      </c>
      <c r="W3425" s="67" t="s">
        <v>2797</v>
      </c>
      <c r="X3425" s="67" t="s">
        <v>2955</v>
      </c>
      <c r="Y3425" s="67"/>
      <c r="Z3425" s="67"/>
      <c r="AA3425" s="67">
        <v>44.161799999999999</v>
      </c>
      <c r="AB3425" s="67">
        <v>-121.38379999999999</v>
      </c>
      <c r="AC3425" s="67" t="s">
        <v>2774</v>
      </c>
      <c r="AD3425" s="67"/>
      <c r="AE3425" s="67" t="s">
        <v>2774</v>
      </c>
      <c r="AG3425" s="67" t="s">
        <v>2727</v>
      </c>
      <c r="AH3425" s="3" t="s">
        <v>1643</v>
      </c>
    </row>
    <row r="3426" spans="1:34" x14ac:dyDescent="0.25">
      <c r="A3426" s="404">
        <v>43395</v>
      </c>
      <c r="D3426" s="67">
        <v>15462118</v>
      </c>
      <c r="E3426" s="68">
        <v>2</v>
      </c>
      <c r="F3426" s="67" t="s">
        <v>1806</v>
      </c>
      <c r="G3426" s="67">
        <v>2018</v>
      </c>
      <c r="H3426" s="67"/>
      <c r="I3426" s="67"/>
      <c r="J3426" s="67"/>
      <c r="K3426" s="67"/>
      <c r="L3426" s="6"/>
      <c r="M3426" s="67"/>
      <c r="N3426" s="67" t="s">
        <v>2727</v>
      </c>
      <c r="O3426" s="67"/>
      <c r="P3426" s="408">
        <v>150</v>
      </c>
      <c r="Q3426" s="408">
        <f t="shared" si="81"/>
        <v>150</v>
      </c>
      <c r="R3426" s="408">
        <v>11</v>
      </c>
      <c r="S3426" s="67" t="s">
        <v>3</v>
      </c>
      <c r="T3426" s="67" t="s">
        <v>44</v>
      </c>
      <c r="U3426" s="67" t="s">
        <v>277</v>
      </c>
      <c r="V3426" s="67" t="s">
        <v>1920</v>
      </c>
      <c r="W3426" s="67" t="s">
        <v>2797</v>
      </c>
      <c r="X3426" s="67" t="s">
        <v>2955</v>
      </c>
      <c r="Y3426" s="67"/>
      <c r="Z3426" s="67"/>
      <c r="AA3426" s="67">
        <v>44.161799999999999</v>
      </c>
      <c r="AB3426" s="67">
        <v>-121.38379999999999</v>
      </c>
      <c r="AC3426" s="67" t="s">
        <v>2774</v>
      </c>
      <c r="AD3426" s="67"/>
      <c r="AE3426" s="67" t="s">
        <v>2774</v>
      </c>
      <c r="AG3426" s="67" t="s">
        <v>2727</v>
      </c>
      <c r="AH3426" s="3" t="s">
        <v>1643</v>
      </c>
    </row>
    <row r="3427" spans="1:34" x14ac:dyDescent="0.25">
      <c r="A3427" s="404">
        <v>43395</v>
      </c>
      <c r="D3427" s="67">
        <v>15462118</v>
      </c>
      <c r="E3427" s="68">
        <v>2</v>
      </c>
      <c r="F3427" s="67" t="s">
        <v>1806</v>
      </c>
      <c r="G3427" s="67">
        <v>2018</v>
      </c>
      <c r="H3427" s="67"/>
      <c r="I3427" s="67"/>
      <c r="J3427" s="67"/>
      <c r="K3427" s="67"/>
      <c r="L3427" s="6"/>
      <c r="M3427" s="67"/>
      <c r="N3427" s="67" t="s">
        <v>2727</v>
      </c>
      <c r="O3427" s="67"/>
      <c r="P3427" s="408">
        <v>150</v>
      </c>
      <c r="Q3427" s="408">
        <f t="shared" si="81"/>
        <v>150</v>
      </c>
      <c r="R3427" s="408">
        <v>12</v>
      </c>
      <c r="S3427" s="67" t="s">
        <v>3</v>
      </c>
      <c r="T3427" s="67" t="s">
        <v>44</v>
      </c>
      <c r="U3427" s="67" t="s">
        <v>277</v>
      </c>
      <c r="V3427" s="67" t="s">
        <v>1920</v>
      </c>
      <c r="W3427" s="67" t="s">
        <v>2797</v>
      </c>
      <c r="X3427" s="67" t="s">
        <v>2955</v>
      </c>
      <c r="Y3427" s="67"/>
      <c r="Z3427" s="67"/>
      <c r="AA3427" s="67">
        <v>44.161799999999999</v>
      </c>
      <c r="AB3427" s="67">
        <v>-121.38379999999999</v>
      </c>
      <c r="AC3427" s="67" t="s">
        <v>2774</v>
      </c>
      <c r="AD3427" s="67"/>
      <c r="AE3427" s="67" t="s">
        <v>2774</v>
      </c>
      <c r="AG3427" s="67" t="s">
        <v>2727</v>
      </c>
      <c r="AH3427" s="3" t="s">
        <v>1643</v>
      </c>
    </row>
    <row r="3428" spans="1:34" x14ac:dyDescent="0.25">
      <c r="A3428" s="404">
        <v>43395</v>
      </c>
      <c r="D3428" s="67">
        <v>15462118</v>
      </c>
      <c r="E3428" s="68">
        <v>2</v>
      </c>
      <c r="F3428" s="67" t="s">
        <v>1806</v>
      </c>
      <c r="G3428" s="67">
        <v>2018</v>
      </c>
      <c r="H3428" s="67"/>
      <c r="I3428" s="67"/>
      <c r="J3428" s="67"/>
      <c r="K3428" s="67"/>
      <c r="L3428" s="6"/>
      <c r="M3428" s="67"/>
      <c r="N3428" s="67" t="s">
        <v>2727</v>
      </c>
      <c r="O3428" s="67"/>
      <c r="P3428" s="408">
        <v>150</v>
      </c>
      <c r="Q3428" s="408">
        <f t="shared" si="81"/>
        <v>150</v>
      </c>
      <c r="R3428" s="408">
        <v>13</v>
      </c>
      <c r="S3428" s="67" t="s">
        <v>3</v>
      </c>
      <c r="T3428" s="67" t="s">
        <v>44</v>
      </c>
      <c r="U3428" s="67" t="s">
        <v>277</v>
      </c>
      <c r="V3428" s="67" t="s">
        <v>1920</v>
      </c>
      <c r="W3428" s="67" t="s">
        <v>2797</v>
      </c>
      <c r="X3428" s="67" t="s">
        <v>2955</v>
      </c>
      <c r="Y3428" s="67"/>
      <c r="Z3428" s="67"/>
      <c r="AA3428" s="67">
        <v>44.161799999999999</v>
      </c>
      <c r="AB3428" s="67">
        <v>-121.38379999999999</v>
      </c>
      <c r="AC3428" s="67" t="s">
        <v>2774</v>
      </c>
      <c r="AD3428" s="67"/>
      <c r="AE3428" s="67" t="s">
        <v>2774</v>
      </c>
      <c r="AG3428" s="67" t="s">
        <v>2727</v>
      </c>
      <c r="AH3428" s="3" t="s">
        <v>1643</v>
      </c>
    </row>
    <row r="3429" spans="1:34" x14ac:dyDescent="0.25">
      <c r="A3429" s="404">
        <v>43395</v>
      </c>
      <c r="D3429" s="67">
        <v>15462118</v>
      </c>
      <c r="E3429" s="68">
        <v>2</v>
      </c>
      <c r="F3429" s="67" t="s">
        <v>1806</v>
      </c>
      <c r="G3429" s="67">
        <v>2018</v>
      </c>
      <c r="H3429" s="67"/>
      <c r="I3429" s="67"/>
      <c r="J3429" s="67"/>
      <c r="K3429" s="67"/>
      <c r="L3429" s="6"/>
      <c r="M3429" s="67"/>
      <c r="N3429" s="67" t="s">
        <v>2727</v>
      </c>
      <c r="O3429" s="67"/>
      <c r="P3429" s="408">
        <v>150</v>
      </c>
      <c r="Q3429" s="408">
        <f t="shared" ref="Q3429:Q3492" si="82">P3429</f>
        <v>150</v>
      </c>
      <c r="R3429" s="408">
        <v>14</v>
      </c>
      <c r="S3429" s="67" t="s">
        <v>3</v>
      </c>
      <c r="T3429" s="67" t="s">
        <v>44</v>
      </c>
      <c r="U3429" s="67" t="s">
        <v>277</v>
      </c>
      <c r="V3429" s="67" t="s">
        <v>1920</v>
      </c>
      <c r="W3429" s="67" t="s">
        <v>2797</v>
      </c>
      <c r="X3429" s="67" t="s">
        <v>2955</v>
      </c>
      <c r="Y3429" s="67"/>
      <c r="Z3429" s="67"/>
      <c r="AA3429" s="67">
        <v>44.161799999999999</v>
      </c>
      <c r="AB3429" s="67">
        <v>-121.38379999999999</v>
      </c>
      <c r="AC3429" s="67" t="s">
        <v>2774</v>
      </c>
      <c r="AD3429" s="67"/>
      <c r="AE3429" s="67" t="s">
        <v>2774</v>
      </c>
      <c r="AG3429" s="67" t="s">
        <v>2727</v>
      </c>
      <c r="AH3429" s="3" t="s">
        <v>1643</v>
      </c>
    </row>
    <row r="3430" spans="1:34" x14ac:dyDescent="0.25">
      <c r="A3430" s="404">
        <v>43395</v>
      </c>
      <c r="D3430" s="67">
        <v>15462118</v>
      </c>
      <c r="E3430" s="68">
        <v>2</v>
      </c>
      <c r="F3430" s="67" t="s">
        <v>1806</v>
      </c>
      <c r="G3430" s="67">
        <v>2018</v>
      </c>
      <c r="H3430" s="67"/>
      <c r="I3430" s="67"/>
      <c r="J3430" s="67"/>
      <c r="K3430" s="67"/>
      <c r="L3430" s="6"/>
      <c r="M3430" s="67"/>
      <c r="N3430" s="67" t="s">
        <v>2727</v>
      </c>
      <c r="O3430" s="67"/>
      <c r="P3430" s="408">
        <v>150</v>
      </c>
      <c r="Q3430" s="408">
        <f t="shared" si="82"/>
        <v>150</v>
      </c>
      <c r="R3430" s="408">
        <v>15</v>
      </c>
      <c r="S3430" s="67" t="s">
        <v>3</v>
      </c>
      <c r="T3430" s="67" t="s">
        <v>44</v>
      </c>
      <c r="U3430" s="67" t="s">
        <v>277</v>
      </c>
      <c r="V3430" s="67" t="s">
        <v>1920</v>
      </c>
      <c r="W3430" s="67" t="s">
        <v>2797</v>
      </c>
      <c r="X3430" s="67" t="s">
        <v>2955</v>
      </c>
      <c r="Y3430" s="67"/>
      <c r="Z3430" s="67"/>
      <c r="AA3430" s="67">
        <v>44.161799999999999</v>
      </c>
      <c r="AB3430" s="67">
        <v>-121.38379999999999</v>
      </c>
      <c r="AC3430" s="67" t="s">
        <v>2774</v>
      </c>
      <c r="AD3430" s="67"/>
      <c r="AE3430" s="67" t="s">
        <v>2774</v>
      </c>
      <c r="AG3430" s="67" t="s">
        <v>2727</v>
      </c>
      <c r="AH3430" s="3" t="s">
        <v>1643</v>
      </c>
    </row>
    <row r="3431" spans="1:34" x14ac:dyDescent="0.25">
      <c r="A3431" s="404">
        <v>43395</v>
      </c>
      <c r="D3431" s="67">
        <v>15462118</v>
      </c>
      <c r="E3431" s="68">
        <v>2</v>
      </c>
      <c r="F3431" s="67" t="s">
        <v>1806</v>
      </c>
      <c r="G3431" s="67">
        <v>2018</v>
      </c>
      <c r="H3431" s="67"/>
      <c r="I3431" s="67"/>
      <c r="J3431" s="67"/>
      <c r="K3431" s="67"/>
      <c r="L3431" s="6"/>
      <c r="M3431" s="67"/>
      <c r="N3431" s="67" t="s">
        <v>2727</v>
      </c>
      <c r="O3431" s="67"/>
      <c r="P3431" s="408">
        <v>150</v>
      </c>
      <c r="Q3431" s="408">
        <f t="shared" si="82"/>
        <v>150</v>
      </c>
      <c r="R3431" s="408">
        <v>16</v>
      </c>
      <c r="S3431" s="67" t="s">
        <v>3</v>
      </c>
      <c r="T3431" s="67" t="s">
        <v>44</v>
      </c>
      <c r="U3431" s="67" t="s">
        <v>277</v>
      </c>
      <c r="V3431" s="67" t="s">
        <v>1920</v>
      </c>
      <c r="W3431" s="67" t="s">
        <v>2797</v>
      </c>
      <c r="X3431" s="67" t="s">
        <v>2955</v>
      </c>
      <c r="Y3431" s="67"/>
      <c r="Z3431" s="67"/>
      <c r="AA3431" s="67">
        <v>44.161799999999999</v>
      </c>
      <c r="AB3431" s="67">
        <v>-121.38379999999999</v>
      </c>
      <c r="AC3431" s="67" t="s">
        <v>2774</v>
      </c>
      <c r="AD3431" s="67"/>
      <c r="AE3431" s="67" t="s">
        <v>2774</v>
      </c>
      <c r="AG3431" s="67" t="s">
        <v>2727</v>
      </c>
      <c r="AH3431" s="3" t="s">
        <v>1643</v>
      </c>
    </row>
    <row r="3432" spans="1:34" x14ac:dyDescent="0.25">
      <c r="A3432" s="404">
        <v>43395</v>
      </c>
      <c r="D3432" s="67">
        <v>15462118</v>
      </c>
      <c r="E3432" s="68">
        <v>2</v>
      </c>
      <c r="F3432" s="67" t="s">
        <v>1806</v>
      </c>
      <c r="G3432" s="67">
        <v>2018</v>
      </c>
      <c r="H3432" s="67"/>
      <c r="I3432" s="67"/>
      <c r="J3432" s="67"/>
      <c r="K3432" s="67"/>
      <c r="L3432" s="6"/>
      <c r="M3432" s="67"/>
      <c r="N3432" s="67" t="s">
        <v>2727</v>
      </c>
      <c r="O3432" s="67"/>
      <c r="P3432" s="408">
        <v>150</v>
      </c>
      <c r="Q3432" s="408">
        <f t="shared" si="82"/>
        <v>150</v>
      </c>
      <c r="R3432" s="408">
        <v>17</v>
      </c>
      <c r="S3432" s="67" t="s">
        <v>3</v>
      </c>
      <c r="T3432" s="67" t="s">
        <v>44</v>
      </c>
      <c r="U3432" s="67" t="s">
        <v>277</v>
      </c>
      <c r="V3432" s="67" t="s">
        <v>1920</v>
      </c>
      <c r="W3432" s="67" t="s">
        <v>2797</v>
      </c>
      <c r="X3432" s="67" t="s">
        <v>2955</v>
      </c>
      <c r="Y3432" s="67"/>
      <c r="Z3432" s="67"/>
      <c r="AA3432" s="67">
        <v>44.161799999999999</v>
      </c>
      <c r="AB3432" s="67">
        <v>-121.38379999999999</v>
      </c>
      <c r="AC3432" s="67" t="s">
        <v>2774</v>
      </c>
      <c r="AD3432" s="67"/>
      <c r="AE3432" s="67" t="s">
        <v>2774</v>
      </c>
      <c r="AG3432" s="67" t="s">
        <v>2727</v>
      </c>
      <c r="AH3432" s="3" t="s">
        <v>1643</v>
      </c>
    </row>
    <row r="3433" spans="1:34" x14ac:dyDescent="0.25">
      <c r="A3433" s="404">
        <v>43395</v>
      </c>
      <c r="D3433" s="67">
        <v>15462118</v>
      </c>
      <c r="E3433" s="68">
        <v>2</v>
      </c>
      <c r="F3433" s="67" t="s">
        <v>1806</v>
      </c>
      <c r="G3433" s="67">
        <v>2018</v>
      </c>
      <c r="H3433" s="67"/>
      <c r="I3433" s="67"/>
      <c r="J3433" s="67"/>
      <c r="K3433" s="67"/>
      <c r="L3433" s="6"/>
      <c r="M3433" s="67"/>
      <c r="N3433" s="67" t="s">
        <v>2727</v>
      </c>
      <c r="O3433" s="67"/>
      <c r="P3433" s="408">
        <v>150</v>
      </c>
      <c r="Q3433" s="408">
        <f t="shared" si="82"/>
        <v>150</v>
      </c>
      <c r="R3433" s="408">
        <v>18</v>
      </c>
      <c r="S3433" s="67" t="s">
        <v>3</v>
      </c>
      <c r="T3433" s="67" t="s">
        <v>44</v>
      </c>
      <c r="U3433" s="67" t="s">
        <v>277</v>
      </c>
      <c r="V3433" s="67" t="s">
        <v>1920</v>
      </c>
      <c r="W3433" s="67" t="s">
        <v>2797</v>
      </c>
      <c r="X3433" s="67" t="s">
        <v>2955</v>
      </c>
      <c r="Y3433" s="67"/>
      <c r="Z3433" s="67"/>
      <c r="AA3433" s="67">
        <v>44.161799999999999</v>
      </c>
      <c r="AB3433" s="67">
        <v>-121.38379999999999</v>
      </c>
      <c r="AC3433" s="67" t="s">
        <v>2774</v>
      </c>
      <c r="AD3433" s="67"/>
      <c r="AE3433" s="67" t="s">
        <v>2774</v>
      </c>
      <c r="AG3433" s="67" t="s">
        <v>2727</v>
      </c>
      <c r="AH3433" s="3" t="s">
        <v>1643</v>
      </c>
    </row>
    <row r="3434" spans="1:34" x14ac:dyDescent="0.25">
      <c r="A3434" s="404">
        <v>43395</v>
      </c>
      <c r="D3434" s="67">
        <v>15462118</v>
      </c>
      <c r="E3434" s="68">
        <v>2</v>
      </c>
      <c r="F3434" s="67" t="s">
        <v>1806</v>
      </c>
      <c r="G3434" s="67">
        <v>2018</v>
      </c>
      <c r="H3434" s="67"/>
      <c r="I3434" s="67"/>
      <c r="J3434" s="67"/>
      <c r="K3434" s="67"/>
      <c r="L3434" s="6"/>
      <c r="M3434" s="67"/>
      <c r="N3434" s="67" t="s">
        <v>2727</v>
      </c>
      <c r="O3434" s="67"/>
      <c r="P3434" s="408">
        <v>150</v>
      </c>
      <c r="Q3434" s="408">
        <f t="shared" si="82"/>
        <v>150</v>
      </c>
      <c r="R3434" s="408">
        <v>19</v>
      </c>
      <c r="S3434" s="67" t="s">
        <v>3</v>
      </c>
      <c r="T3434" s="67" t="s">
        <v>44</v>
      </c>
      <c r="U3434" s="67" t="s">
        <v>277</v>
      </c>
      <c r="V3434" s="67" t="s">
        <v>1920</v>
      </c>
      <c r="W3434" s="67" t="s">
        <v>2797</v>
      </c>
      <c r="X3434" s="67" t="s">
        <v>2955</v>
      </c>
      <c r="Y3434" s="67"/>
      <c r="Z3434" s="67"/>
      <c r="AA3434" s="67">
        <v>44.161799999999999</v>
      </c>
      <c r="AB3434" s="67">
        <v>-121.38379999999999</v>
      </c>
      <c r="AC3434" s="67" t="s">
        <v>2774</v>
      </c>
      <c r="AD3434" s="67"/>
      <c r="AE3434" s="67" t="s">
        <v>2774</v>
      </c>
      <c r="AG3434" s="67" t="s">
        <v>2727</v>
      </c>
      <c r="AH3434" s="3" t="s">
        <v>1643</v>
      </c>
    </row>
    <row r="3435" spans="1:34" x14ac:dyDescent="0.25">
      <c r="A3435" s="404">
        <v>43395</v>
      </c>
      <c r="D3435" s="67">
        <v>15462118</v>
      </c>
      <c r="E3435" s="68">
        <v>2</v>
      </c>
      <c r="F3435" s="67" t="s">
        <v>1806</v>
      </c>
      <c r="G3435" s="67">
        <v>2018</v>
      </c>
      <c r="H3435" s="67"/>
      <c r="I3435" s="67"/>
      <c r="J3435" s="67"/>
      <c r="K3435" s="67"/>
      <c r="L3435" s="6"/>
      <c r="M3435" s="67"/>
      <c r="N3435" s="67" t="s">
        <v>2727</v>
      </c>
      <c r="O3435" s="67"/>
      <c r="P3435" s="408">
        <v>150</v>
      </c>
      <c r="Q3435" s="408">
        <f t="shared" si="82"/>
        <v>150</v>
      </c>
      <c r="R3435" s="408">
        <v>20</v>
      </c>
      <c r="S3435" s="67" t="s">
        <v>3</v>
      </c>
      <c r="T3435" s="67" t="s">
        <v>44</v>
      </c>
      <c r="U3435" s="67" t="s">
        <v>277</v>
      </c>
      <c r="V3435" s="67" t="s">
        <v>1920</v>
      </c>
      <c r="W3435" s="67" t="s">
        <v>2797</v>
      </c>
      <c r="X3435" s="67" t="s">
        <v>2955</v>
      </c>
      <c r="Y3435" s="67"/>
      <c r="Z3435" s="67"/>
      <c r="AA3435" s="67">
        <v>44.161799999999999</v>
      </c>
      <c r="AB3435" s="67">
        <v>-121.38379999999999</v>
      </c>
      <c r="AC3435" s="67" t="s">
        <v>2774</v>
      </c>
      <c r="AD3435" s="67"/>
      <c r="AE3435" s="67" t="s">
        <v>2774</v>
      </c>
      <c r="AG3435" s="67" t="s">
        <v>2727</v>
      </c>
      <c r="AH3435" s="3" t="s">
        <v>1643</v>
      </c>
    </row>
    <row r="3436" spans="1:34" x14ac:dyDescent="0.25">
      <c r="A3436" s="404">
        <v>43395</v>
      </c>
      <c r="D3436" s="67">
        <v>15462118</v>
      </c>
      <c r="E3436" s="68">
        <v>2</v>
      </c>
      <c r="F3436" s="67" t="s">
        <v>1806</v>
      </c>
      <c r="G3436" s="67">
        <v>2018</v>
      </c>
      <c r="H3436" s="67"/>
      <c r="I3436" s="67"/>
      <c r="J3436" s="67"/>
      <c r="K3436" s="67"/>
      <c r="L3436" s="6"/>
      <c r="M3436" s="67"/>
      <c r="N3436" s="67" t="s">
        <v>2727</v>
      </c>
      <c r="O3436" s="67"/>
      <c r="P3436" s="408">
        <v>150</v>
      </c>
      <c r="Q3436" s="408">
        <f t="shared" si="82"/>
        <v>150</v>
      </c>
      <c r="R3436" s="408">
        <v>21</v>
      </c>
      <c r="S3436" s="67" t="s">
        <v>3</v>
      </c>
      <c r="T3436" s="67" t="s">
        <v>44</v>
      </c>
      <c r="U3436" s="67" t="s">
        <v>277</v>
      </c>
      <c r="V3436" s="67" t="s">
        <v>1920</v>
      </c>
      <c r="W3436" s="67" t="s">
        <v>2797</v>
      </c>
      <c r="X3436" s="67" t="s">
        <v>2955</v>
      </c>
      <c r="Y3436" s="67"/>
      <c r="Z3436" s="67"/>
      <c r="AA3436" s="67">
        <v>44.161799999999999</v>
      </c>
      <c r="AB3436" s="67">
        <v>-121.38379999999999</v>
      </c>
      <c r="AC3436" s="67" t="s">
        <v>2774</v>
      </c>
      <c r="AD3436" s="67"/>
      <c r="AE3436" s="67" t="s">
        <v>2774</v>
      </c>
      <c r="AG3436" s="67" t="s">
        <v>2727</v>
      </c>
      <c r="AH3436" s="3" t="s">
        <v>1643</v>
      </c>
    </row>
    <row r="3437" spans="1:34" x14ac:dyDescent="0.25">
      <c r="A3437" s="404">
        <v>43395</v>
      </c>
      <c r="D3437" s="67">
        <v>15462118</v>
      </c>
      <c r="E3437" s="68">
        <v>2</v>
      </c>
      <c r="F3437" s="67" t="s">
        <v>1806</v>
      </c>
      <c r="G3437" s="67">
        <v>2018</v>
      </c>
      <c r="H3437" s="67"/>
      <c r="I3437" s="67"/>
      <c r="J3437" s="67"/>
      <c r="K3437" s="67"/>
      <c r="L3437" s="6"/>
      <c r="M3437" s="67"/>
      <c r="N3437" s="67" t="s">
        <v>2727</v>
      </c>
      <c r="O3437" s="67"/>
      <c r="P3437" s="408">
        <v>150</v>
      </c>
      <c r="Q3437" s="408">
        <f t="shared" si="82"/>
        <v>150</v>
      </c>
      <c r="R3437" s="408">
        <v>22</v>
      </c>
      <c r="S3437" s="67" t="s">
        <v>3</v>
      </c>
      <c r="T3437" s="67" t="s">
        <v>44</v>
      </c>
      <c r="U3437" s="67" t="s">
        <v>277</v>
      </c>
      <c r="V3437" s="67" t="s">
        <v>1920</v>
      </c>
      <c r="W3437" s="67" t="s">
        <v>2797</v>
      </c>
      <c r="X3437" s="67" t="s">
        <v>2955</v>
      </c>
      <c r="Y3437" s="67"/>
      <c r="Z3437" s="67"/>
      <c r="AA3437" s="67">
        <v>44.161799999999999</v>
      </c>
      <c r="AB3437" s="67">
        <v>-121.38379999999999</v>
      </c>
      <c r="AC3437" s="67" t="s">
        <v>2774</v>
      </c>
      <c r="AD3437" s="67"/>
      <c r="AE3437" s="67" t="s">
        <v>2774</v>
      </c>
      <c r="AG3437" s="67" t="s">
        <v>2727</v>
      </c>
      <c r="AH3437" s="3" t="s">
        <v>1643</v>
      </c>
    </row>
    <row r="3438" spans="1:34" x14ac:dyDescent="0.25">
      <c r="A3438" s="404">
        <v>43395</v>
      </c>
      <c r="D3438" s="67">
        <v>15462118</v>
      </c>
      <c r="E3438" s="68">
        <v>2</v>
      </c>
      <c r="F3438" s="67" t="s">
        <v>1806</v>
      </c>
      <c r="G3438" s="67">
        <v>2018</v>
      </c>
      <c r="H3438" s="67"/>
      <c r="I3438" s="67"/>
      <c r="J3438" s="67"/>
      <c r="K3438" s="67"/>
      <c r="L3438" s="6"/>
      <c r="M3438" s="67"/>
      <c r="N3438" s="67" t="s">
        <v>2727</v>
      </c>
      <c r="O3438" s="67"/>
      <c r="P3438" s="408">
        <v>150</v>
      </c>
      <c r="Q3438" s="408">
        <f t="shared" si="82"/>
        <v>150</v>
      </c>
      <c r="R3438" s="408">
        <v>23</v>
      </c>
      <c r="S3438" s="67" t="s">
        <v>3</v>
      </c>
      <c r="T3438" s="67" t="s">
        <v>44</v>
      </c>
      <c r="U3438" s="67" t="s">
        <v>277</v>
      </c>
      <c r="V3438" s="67" t="s">
        <v>1920</v>
      </c>
      <c r="W3438" s="67" t="s">
        <v>2797</v>
      </c>
      <c r="X3438" s="67" t="s">
        <v>2955</v>
      </c>
      <c r="Y3438" s="67"/>
      <c r="Z3438" s="67"/>
      <c r="AA3438" s="67">
        <v>44.161799999999999</v>
      </c>
      <c r="AB3438" s="67">
        <v>-121.38379999999999</v>
      </c>
      <c r="AC3438" s="67" t="s">
        <v>2774</v>
      </c>
      <c r="AD3438" s="67"/>
      <c r="AE3438" s="67" t="s">
        <v>2774</v>
      </c>
      <c r="AG3438" s="67" t="s">
        <v>2727</v>
      </c>
      <c r="AH3438" s="3" t="s">
        <v>1643</v>
      </c>
    </row>
    <row r="3439" spans="1:34" x14ac:dyDescent="0.25">
      <c r="A3439" s="404">
        <v>43395</v>
      </c>
      <c r="D3439" s="67">
        <v>15462118</v>
      </c>
      <c r="E3439" s="68">
        <v>2</v>
      </c>
      <c r="F3439" s="67" t="s">
        <v>1806</v>
      </c>
      <c r="G3439" s="67">
        <v>2018</v>
      </c>
      <c r="H3439" s="67"/>
      <c r="I3439" s="67"/>
      <c r="J3439" s="67"/>
      <c r="K3439" s="67"/>
      <c r="L3439" s="6"/>
      <c r="M3439" s="67"/>
      <c r="N3439" s="67" t="s">
        <v>2727</v>
      </c>
      <c r="O3439" s="67"/>
      <c r="P3439" s="408">
        <v>150</v>
      </c>
      <c r="Q3439" s="408">
        <f t="shared" si="82"/>
        <v>150</v>
      </c>
      <c r="R3439" s="408">
        <v>24</v>
      </c>
      <c r="S3439" s="67" t="s">
        <v>3</v>
      </c>
      <c r="T3439" s="67" t="s">
        <v>44</v>
      </c>
      <c r="U3439" s="67" t="s">
        <v>277</v>
      </c>
      <c r="V3439" s="67" t="s">
        <v>1920</v>
      </c>
      <c r="W3439" s="67" t="s">
        <v>2797</v>
      </c>
      <c r="X3439" s="67" t="s">
        <v>2955</v>
      </c>
      <c r="Y3439" s="67"/>
      <c r="Z3439" s="67"/>
      <c r="AA3439" s="67">
        <v>44.161799999999999</v>
      </c>
      <c r="AB3439" s="67">
        <v>-121.38379999999999</v>
      </c>
      <c r="AC3439" s="67" t="s">
        <v>2774</v>
      </c>
      <c r="AD3439" s="67"/>
      <c r="AE3439" s="67" t="s">
        <v>2774</v>
      </c>
      <c r="AG3439" s="67" t="s">
        <v>2727</v>
      </c>
      <c r="AH3439" s="3" t="s">
        <v>1643</v>
      </c>
    </row>
    <row r="3440" spans="1:34" x14ac:dyDescent="0.25">
      <c r="A3440" s="404">
        <v>43395</v>
      </c>
      <c r="D3440" s="67">
        <v>15462118</v>
      </c>
      <c r="E3440" s="68">
        <v>2</v>
      </c>
      <c r="F3440" s="67" t="s">
        <v>1806</v>
      </c>
      <c r="G3440" s="67">
        <v>2018</v>
      </c>
      <c r="H3440" s="67"/>
      <c r="I3440" s="67"/>
      <c r="J3440" s="67"/>
      <c r="K3440" s="67"/>
      <c r="L3440" s="6"/>
      <c r="M3440" s="67"/>
      <c r="N3440" s="67" t="s">
        <v>2727</v>
      </c>
      <c r="O3440" s="67"/>
      <c r="P3440" s="408">
        <v>150</v>
      </c>
      <c r="Q3440" s="408">
        <f t="shared" si="82"/>
        <v>150</v>
      </c>
      <c r="R3440" s="408">
        <v>25</v>
      </c>
      <c r="S3440" s="67" t="s">
        <v>3</v>
      </c>
      <c r="T3440" s="67" t="s">
        <v>44</v>
      </c>
      <c r="U3440" s="67" t="s">
        <v>277</v>
      </c>
      <c r="V3440" s="67" t="s">
        <v>1920</v>
      </c>
      <c r="W3440" s="67" t="s">
        <v>2797</v>
      </c>
      <c r="X3440" s="67" t="s">
        <v>2955</v>
      </c>
      <c r="Y3440" s="67"/>
      <c r="Z3440" s="67"/>
      <c r="AA3440" s="67">
        <v>44.161799999999999</v>
      </c>
      <c r="AB3440" s="67">
        <v>-121.38379999999999</v>
      </c>
      <c r="AC3440" s="67" t="s">
        <v>2774</v>
      </c>
      <c r="AD3440" s="67"/>
      <c r="AE3440" s="67" t="s">
        <v>2774</v>
      </c>
      <c r="AG3440" s="67" t="s">
        <v>2727</v>
      </c>
      <c r="AH3440" s="3" t="s">
        <v>1643</v>
      </c>
    </row>
    <row r="3441" spans="1:34" x14ac:dyDescent="0.25">
      <c r="A3441" s="404">
        <v>43395</v>
      </c>
      <c r="D3441" s="67">
        <v>15462118</v>
      </c>
      <c r="E3441" s="68">
        <v>2</v>
      </c>
      <c r="F3441" s="67" t="s">
        <v>1806</v>
      </c>
      <c r="G3441" s="67">
        <v>2018</v>
      </c>
      <c r="H3441" s="67"/>
      <c r="I3441" s="67"/>
      <c r="J3441" s="67"/>
      <c r="K3441" s="67"/>
      <c r="L3441" s="6"/>
      <c r="M3441" s="67"/>
      <c r="N3441" s="67" t="s">
        <v>2727</v>
      </c>
      <c r="O3441" s="67"/>
      <c r="P3441" s="408">
        <v>150</v>
      </c>
      <c r="Q3441" s="408">
        <f t="shared" si="82"/>
        <v>150</v>
      </c>
      <c r="R3441" s="408">
        <v>26</v>
      </c>
      <c r="S3441" s="67" t="s">
        <v>3</v>
      </c>
      <c r="T3441" s="67" t="s">
        <v>44</v>
      </c>
      <c r="U3441" s="67" t="s">
        <v>277</v>
      </c>
      <c r="V3441" s="67" t="s">
        <v>1920</v>
      </c>
      <c r="W3441" s="67" t="s">
        <v>2797</v>
      </c>
      <c r="X3441" s="67" t="s">
        <v>2955</v>
      </c>
      <c r="Y3441" s="67"/>
      <c r="Z3441" s="67"/>
      <c r="AA3441" s="67">
        <v>44.161799999999999</v>
      </c>
      <c r="AB3441" s="67">
        <v>-121.38379999999999</v>
      </c>
      <c r="AC3441" s="67" t="s">
        <v>2774</v>
      </c>
      <c r="AD3441" s="67"/>
      <c r="AE3441" s="67" t="s">
        <v>2774</v>
      </c>
      <c r="AG3441" s="67" t="s">
        <v>2727</v>
      </c>
      <c r="AH3441" s="3" t="s">
        <v>1643</v>
      </c>
    </row>
    <row r="3442" spans="1:34" x14ac:dyDescent="0.25">
      <c r="A3442" s="404">
        <v>43395</v>
      </c>
      <c r="D3442" s="67">
        <v>15462118</v>
      </c>
      <c r="E3442" s="68">
        <v>2</v>
      </c>
      <c r="F3442" s="67" t="s">
        <v>1806</v>
      </c>
      <c r="G3442" s="67">
        <v>2018</v>
      </c>
      <c r="H3442" s="67"/>
      <c r="I3442" s="67"/>
      <c r="J3442" s="67"/>
      <c r="K3442" s="67"/>
      <c r="L3442" s="6"/>
      <c r="M3442" s="67"/>
      <c r="N3442" s="67" t="s">
        <v>2727</v>
      </c>
      <c r="O3442" s="67"/>
      <c r="P3442" s="408">
        <v>150</v>
      </c>
      <c r="Q3442" s="408">
        <f t="shared" si="82"/>
        <v>150</v>
      </c>
      <c r="R3442" s="408">
        <v>27</v>
      </c>
      <c r="S3442" s="67" t="s">
        <v>3</v>
      </c>
      <c r="T3442" s="67" t="s">
        <v>44</v>
      </c>
      <c r="U3442" s="67" t="s">
        <v>277</v>
      </c>
      <c r="V3442" s="67" t="s">
        <v>1920</v>
      </c>
      <c r="W3442" s="67" t="s">
        <v>2797</v>
      </c>
      <c r="X3442" s="67" t="s">
        <v>2955</v>
      </c>
      <c r="Y3442" s="67"/>
      <c r="Z3442" s="67"/>
      <c r="AA3442" s="67">
        <v>44.161799999999999</v>
      </c>
      <c r="AB3442" s="67">
        <v>-121.38379999999999</v>
      </c>
      <c r="AC3442" s="67" t="s">
        <v>2774</v>
      </c>
      <c r="AD3442" s="67"/>
      <c r="AE3442" s="67" t="s">
        <v>2774</v>
      </c>
      <c r="AG3442" s="67" t="s">
        <v>2727</v>
      </c>
      <c r="AH3442" s="3" t="s">
        <v>1643</v>
      </c>
    </row>
    <row r="3443" spans="1:34" x14ac:dyDescent="0.25">
      <c r="A3443" s="404">
        <v>43395</v>
      </c>
      <c r="D3443" s="67">
        <v>15462118</v>
      </c>
      <c r="E3443" s="68">
        <v>2</v>
      </c>
      <c r="F3443" s="67" t="s">
        <v>1806</v>
      </c>
      <c r="G3443" s="67">
        <v>2018</v>
      </c>
      <c r="H3443" s="67"/>
      <c r="I3443" s="67"/>
      <c r="J3443" s="67"/>
      <c r="K3443" s="67"/>
      <c r="L3443" s="6"/>
      <c r="M3443" s="67"/>
      <c r="N3443" s="67" t="s">
        <v>2727</v>
      </c>
      <c r="O3443" s="67"/>
      <c r="P3443" s="408">
        <v>150</v>
      </c>
      <c r="Q3443" s="408">
        <f t="shared" si="82"/>
        <v>150</v>
      </c>
      <c r="R3443" s="408">
        <v>28</v>
      </c>
      <c r="S3443" s="67" t="s">
        <v>3</v>
      </c>
      <c r="T3443" s="67" t="s">
        <v>44</v>
      </c>
      <c r="U3443" s="67" t="s">
        <v>277</v>
      </c>
      <c r="V3443" s="67" t="s">
        <v>1920</v>
      </c>
      <c r="W3443" s="67" t="s">
        <v>2797</v>
      </c>
      <c r="X3443" s="67" t="s">
        <v>2955</v>
      </c>
      <c r="Y3443" s="67"/>
      <c r="Z3443" s="67"/>
      <c r="AA3443" s="67">
        <v>44.161799999999999</v>
      </c>
      <c r="AB3443" s="67">
        <v>-121.38379999999999</v>
      </c>
      <c r="AC3443" s="67" t="s">
        <v>2774</v>
      </c>
      <c r="AD3443" s="67"/>
      <c r="AE3443" s="67" t="s">
        <v>2774</v>
      </c>
      <c r="AG3443" s="67" t="s">
        <v>2727</v>
      </c>
      <c r="AH3443" s="3" t="s">
        <v>1643</v>
      </c>
    </row>
    <row r="3444" spans="1:34" x14ac:dyDescent="0.25">
      <c r="A3444" s="404">
        <v>43395</v>
      </c>
      <c r="D3444" s="67">
        <v>15462118</v>
      </c>
      <c r="E3444" s="68">
        <v>2</v>
      </c>
      <c r="F3444" s="67" t="s">
        <v>1806</v>
      </c>
      <c r="G3444" s="67">
        <v>2018</v>
      </c>
      <c r="H3444" s="67"/>
      <c r="I3444" s="67"/>
      <c r="J3444" s="67"/>
      <c r="K3444" s="67"/>
      <c r="L3444" s="6"/>
      <c r="M3444" s="67"/>
      <c r="N3444" s="67" t="s">
        <v>2727</v>
      </c>
      <c r="O3444" s="67"/>
      <c r="P3444" s="408">
        <v>150</v>
      </c>
      <c r="Q3444" s="408">
        <f t="shared" si="82"/>
        <v>150</v>
      </c>
      <c r="R3444" s="408">
        <v>29</v>
      </c>
      <c r="S3444" s="67" t="s">
        <v>3</v>
      </c>
      <c r="T3444" s="67" t="s">
        <v>44</v>
      </c>
      <c r="U3444" s="67" t="s">
        <v>277</v>
      </c>
      <c r="V3444" s="67" t="s">
        <v>1920</v>
      </c>
      <c r="W3444" s="67" t="s">
        <v>2797</v>
      </c>
      <c r="X3444" s="67" t="s">
        <v>2955</v>
      </c>
      <c r="Y3444" s="67"/>
      <c r="Z3444" s="67"/>
      <c r="AA3444" s="67">
        <v>44.161799999999999</v>
      </c>
      <c r="AB3444" s="67">
        <v>-121.38379999999999</v>
      </c>
      <c r="AC3444" s="67" t="s">
        <v>2774</v>
      </c>
      <c r="AD3444" s="67"/>
      <c r="AE3444" s="67" t="s">
        <v>2774</v>
      </c>
      <c r="AG3444" s="67" t="s">
        <v>2727</v>
      </c>
      <c r="AH3444" s="3" t="s">
        <v>1643</v>
      </c>
    </row>
    <row r="3445" spans="1:34" x14ac:dyDescent="0.25">
      <c r="A3445" s="404">
        <v>43395</v>
      </c>
      <c r="D3445" s="67">
        <v>15462118</v>
      </c>
      <c r="E3445" s="68">
        <v>2</v>
      </c>
      <c r="F3445" s="67" t="s">
        <v>1806</v>
      </c>
      <c r="G3445" s="67">
        <v>2018</v>
      </c>
      <c r="H3445" s="67"/>
      <c r="I3445" s="67"/>
      <c r="J3445" s="67"/>
      <c r="K3445" s="67"/>
      <c r="L3445" s="6"/>
      <c r="M3445" s="67"/>
      <c r="N3445" s="67" t="s">
        <v>2727</v>
      </c>
      <c r="O3445" s="67"/>
      <c r="P3445" s="408">
        <v>150</v>
      </c>
      <c r="Q3445" s="408">
        <f t="shared" si="82"/>
        <v>150</v>
      </c>
      <c r="R3445" s="408">
        <v>30</v>
      </c>
      <c r="S3445" s="67" t="s">
        <v>3</v>
      </c>
      <c r="T3445" s="67" t="s">
        <v>44</v>
      </c>
      <c r="U3445" s="67" t="s">
        <v>277</v>
      </c>
      <c r="V3445" s="67" t="s">
        <v>1920</v>
      </c>
      <c r="W3445" s="67" t="s">
        <v>2797</v>
      </c>
      <c r="X3445" s="67" t="s">
        <v>2955</v>
      </c>
      <c r="Y3445" s="67"/>
      <c r="Z3445" s="67"/>
      <c r="AA3445" s="67">
        <v>44.161799999999999</v>
      </c>
      <c r="AB3445" s="67">
        <v>-121.38379999999999</v>
      </c>
      <c r="AC3445" s="67" t="s">
        <v>2774</v>
      </c>
      <c r="AD3445" s="67"/>
      <c r="AE3445" s="67" t="s">
        <v>2774</v>
      </c>
      <c r="AG3445" s="67" t="s">
        <v>2727</v>
      </c>
      <c r="AH3445" s="3" t="s">
        <v>1643</v>
      </c>
    </row>
    <row r="3446" spans="1:34" x14ac:dyDescent="0.25">
      <c r="D3446" s="67">
        <v>15462118</v>
      </c>
      <c r="E3446" s="68">
        <v>2</v>
      </c>
      <c r="F3446" s="67" t="s">
        <v>1806</v>
      </c>
      <c r="G3446" s="67">
        <v>2018</v>
      </c>
      <c r="H3446" s="67"/>
      <c r="I3446" s="67"/>
      <c r="J3446" s="67"/>
      <c r="K3446" s="67"/>
      <c r="L3446" s="6"/>
      <c r="M3446" s="67"/>
      <c r="N3446" s="67" t="s">
        <v>2727</v>
      </c>
      <c r="O3446" s="67"/>
      <c r="P3446" s="408">
        <v>150</v>
      </c>
      <c r="Q3446" s="408">
        <f t="shared" si="82"/>
        <v>150</v>
      </c>
      <c r="R3446" s="408">
        <v>31</v>
      </c>
      <c r="S3446" s="67" t="s">
        <v>3</v>
      </c>
      <c r="T3446" s="67" t="s">
        <v>44</v>
      </c>
      <c r="U3446" s="67" t="s">
        <v>277</v>
      </c>
      <c r="V3446" s="67" t="s">
        <v>1920</v>
      </c>
      <c r="W3446" s="67" t="s">
        <v>2797</v>
      </c>
      <c r="X3446" s="67" t="s">
        <v>2955</v>
      </c>
      <c r="Y3446" s="67"/>
      <c r="Z3446" s="67"/>
      <c r="AA3446" s="67">
        <v>44.161799999999999</v>
      </c>
      <c r="AB3446" s="67">
        <v>-121.38379999999999</v>
      </c>
      <c r="AC3446" s="67" t="s">
        <v>2774</v>
      </c>
      <c r="AD3446" s="67"/>
      <c r="AE3446" s="67" t="s">
        <v>2774</v>
      </c>
      <c r="AG3446" s="67" t="s">
        <v>2727</v>
      </c>
      <c r="AH3446" s="3" t="s">
        <v>1643</v>
      </c>
    </row>
    <row r="3447" spans="1:34" x14ac:dyDescent="0.25">
      <c r="D3447" s="67">
        <v>15462118</v>
      </c>
      <c r="E3447" s="68">
        <v>2</v>
      </c>
      <c r="F3447" s="67" t="s">
        <v>1806</v>
      </c>
      <c r="G3447" s="67">
        <v>2018</v>
      </c>
      <c r="H3447" s="67"/>
      <c r="I3447" s="67"/>
      <c r="J3447" s="67"/>
      <c r="K3447" s="67"/>
      <c r="L3447" s="6"/>
      <c r="M3447" s="67"/>
      <c r="N3447" s="67" t="s">
        <v>2727</v>
      </c>
      <c r="O3447" s="67"/>
      <c r="P3447" s="408">
        <v>150</v>
      </c>
      <c r="Q3447" s="408">
        <f t="shared" si="82"/>
        <v>150</v>
      </c>
      <c r="R3447" s="408">
        <v>32</v>
      </c>
      <c r="S3447" s="67" t="s">
        <v>3</v>
      </c>
      <c r="T3447" s="67" t="s">
        <v>44</v>
      </c>
      <c r="U3447" s="67" t="s">
        <v>277</v>
      </c>
      <c r="V3447" s="67" t="s">
        <v>1920</v>
      </c>
      <c r="W3447" s="67" t="s">
        <v>2797</v>
      </c>
      <c r="X3447" s="67" t="s">
        <v>2955</v>
      </c>
      <c r="Y3447" s="67"/>
      <c r="Z3447" s="67"/>
      <c r="AA3447" s="67">
        <v>44.161799999999999</v>
      </c>
      <c r="AB3447" s="67">
        <v>-121.38379999999999</v>
      </c>
      <c r="AC3447" s="67" t="s">
        <v>2774</v>
      </c>
      <c r="AD3447" s="67"/>
      <c r="AE3447" s="67" t="s">
        <v>2774</v>
      </c>
      <c r="AG3447" s="67" t="s">
        <v>2727</v>
      </c>
      <c r="AH3447" s="3" t="s">
        <v>1643</v>
      </c>
    </row>
    <row r="3448" spans="1:34" x14ac:dyDescent="0.25">
      <c r="D3448" s="67">
        <v>15462118</v>
      </c>
      <c r="E3448" s="68">
        <v>2</v>
      </c>
      <c r="F3448" s="67" t="s">
        <v>1806</v>
      </c>
      <c r="G3448" s="67">
        <v>2018</v>
      </c>
      <c r="H3448" s="67"/>
      <c r="I3448" s="67"/>
      <c r="J3448" s="67"/>
      <c r="K3448" s="67"/>
      <c r="L3448" s="6"/>
      <c r="M3448" s="67"/>
      <c r="N3448" s="67" t="s">
        <v>2727</v>
      </c>
      <c r="O3448" s="67"/>
      <c r="P3448" s="408">
        <v>150</v>
      </c>
      <c r="Q3448" s="408">
        <f t="shared" si="82"/>
        <v>150</v>
      </c>
      <c r="R3448" s="408">
        <v>33</v>
      </c>
      <c r="S3448" s="67" t="s">
        <v>3</v>
      </c>
      <c r="T3448" s="67" t="s">
        <v>44</v>
      </c>
      <c r="U3448" s="67" t="s">
        <v>277</v>
      </c>
      <c r="V3448" s="67" t="s">
        <v>1920</v>
      </c>
      <c r="W3448" s="67" t="s">
        <v>2797</v>
      </c>
      <c r="X3448" s="67" t="s">
        <v>2955</v>
      </c>
      <c r="Y3448" s="67"/>
      <c r="Z3448" s="67"/>
      <c r="AA3448" s="67">
        <v>44.161799999999999</v>
      </c>
      <c r="AB3448" s="67">
        <v>-121.38379999999999</v>
      </c>
      <c r="AC3448" s="67" t="s">
        <v>2774</v>
      </c>
      <c r="AD3448" s="67"/>
      <c r="AE3448" s="67" t="s">
        <v>2774</v>
      </c>
      <c r="AG3448" s="67" t="s">
        <v>2727</v>
      </c>
      <c r="AH3448" s="3" t="s">
        <v>1643</v>
      </c>
    </row>
    <row r="3449" spans="1:34" x14ac:dyDescent="0.25">
      <c r="D3449" s="67">
        <v>15462118</v>
      </c>
      <c r="E3449" s="68">
        <v>2</v>
      </c>
      <c r="F3449" s="67" t="s">
        <v>1806</v>
      </c>
      <c r="G3449" s="67">
        <v>2018</v>
      </c>
      <c r="H3449" s="67"/>
      <c r="I3449" s="67"/>
      <c r="J3449" s="67"/>
      <c r="K3449" s="67"/>
      <c r="L3449" s="6"/>
      <c r="M3449" s="67"/>
      <c r="N3449" s="67" t="s">
        <v>2727</v>
      </c>
      <c r="O3449" s="67"/>
      <c r="P3449" s="408">
        <v>150</v>
      </c>
      <c r="Q3449" s="408">
        <f t="shared" si="82"/>
        <v>150</v>
      </c>
      <c r="R3449" s="408">
        <v>34</v>
      </c>
      <c r="S3449" s="67" t="s">
        <v>3</v>
      </c>
      <c r="T3449" s="67" t="s">
        <v>44</v>
      </c>
      <c r="U3449" s="67" t="s">
        <v>277</v>
      </c>
      <c r="V3449" s="67" t="s">
        <v>1920</v>
      </c>
      <c r="W3449" s="67" t="s">
        <v>2797</v>
      </c>
      <c r="X3449" s="67" t="s">
        <v>2955</v>
      </c>
      <c r="Y3449" s="67"/>
      <c r="Z3449" s="67"/>
      <c r="AA3449" s="67">
        <v>44.161799999999999</v>
      </c>
      <c r="AB3449" s="67">
        <v>-121.38379999999999</v>
      </c>
      <c r="AC3449" s="67" t="s">
        <v>2774</v>
      </c>
      <c r="AD3449" s="67"/>
      <c r="AE3449" s="67" t="s">
        <v>2774</v>
      </c>
      <c r="AG3449" s="67" t="s">
        <v>2727</v>
      </c>
      <c r="AH3449" s="3" t="s">
        <v>1643</v>
      </c>
    </row>
    <row r="3450" spans="1:34" x14ac:dyDescent="0.25">
      <c r="D3450" s="67">
        <v>15462118</v>
      </c>
      <c r="E3450" s="68">
        <v>2</v>
      </c>
      <c r="F3450" s="67" t="s">
        <v>1806</v>
      </c>
      <c r="G3450" s="67">
        <v>2018</v>
      </c>
      <c r="H3450" s="67"/>
      <c r="I3450" s="67"/>
      <c r="J3450" s="67"/>
      <c r="K3450" s="67"/>
      <c r="L3450" s="6"/>
      <c r="M3450" s="67"/>
      <c r="N3450" s="67" t="s">
        <v>2727</v>
      </c>
      <c r="O3450" s="67"/>
      <c r="P3450" s="408">
        <v>150</v>
      </c>
      <c r="Q3450" s="408">
        <f t="shared" si="82"/>
        <v>150</v>
      </c>
      <c r="R3450" s="408">
        <v>35</v>
      </c>
      <c r="S3450" s="67" t="s">
        <v>3</v>
      </c>
      <c r="T3450" s="67" t="s">
        <v>44</v>
      </c>
      <c r="U3450" s="67" t="s">
        <v>277</v>
      </c>
      <c r="V3450" s="67" t="s">
        <v>1920</v>
      </c>
      <c r="W3450" s="67" t="s">
        <v>2797</v>
      </c>
      <c r="X3450" s="67" t="s">
        <v>2955</v>
      </c>
      <c r="Y3450" s="67"/>
      <c r="Z3450" s="67"/>
      <c r="AA3450" s="67">
        <v>44.161799999999999</v>
      </c>
      <c r="AB3450" s="67">
        <v>-121.38379999999999</v>
      </c>
      <c r="AC3450" s="67" t="s">
        <v>2774</v>
      </c>
      <c r="AD3450" s="67"/>
      <c r="AE3450" s="67" t="s">
        <v>2774</v>
      </c>
      <c r="AG3450" s="67" t="s">
        <v>2727</v>
      </c>
      <c r="AH3450" s="3" t="s">
        <v>1643</v>
      </c>
    </row>
    <row r="3451" spans="1:34" x14ac:dyDescent="0.25">
      <c r="D3451" s="67">
        <v>15462118</v>
      </c>
      <c r="E3451" s="68">
        <v>2</v>
      </c>
      <c r="F3451" s="67" t="s">
        <v>1806</v>
      </c>
      <c r="G3451" s="67">
        <v>2018</v>
      </c>
      <c r="H3451" s="67"/>
      <c r="I3451" s="67"/>
      <c r="J3451" s="67"/>
      <c r="K3451" s="67"/>
      <c r="L3451" s="6"/>
      <c r="M3451" s="67"/>
      <c r="N3451" s="67" t="s">
        <v>2727</v>
      </c>
      <c r="O3451" s="67"/>
      <c r="P3451" s="408">
        <v>150</v>
      </c>
      <c r="Q3451" s="408">
        <f t="shared" si="82"/>
        <v>150</v>
      </c>
      <c r="R3451" s="408">
        <v>36</v>
      </c>
      <c r="S3451" s="67" t="s">
        <v>3</v>
      </c>
      <c r="T3451" s="67" t="s">
        <v>44</v>
      </c>
      <c r="U3451" s="67" t="s">
        <v>277</v>
      </c>
      <c r="V3451" s="67" t="s">
        <v>1920</v>
      </c>
      <c r="W3451" s="67" t="s">
        <v>2797</v>
      </c>
      <c r="X3451" s="67" t="s">
        <v>2955</v>
      </c>
      <c r="Y3451" s="67"/>
      <c r="Z3451" s="67"/>
      <c r="AA3451" s="67">
        <v>44.161799999999999</v>
      </c>
      <c r="AB3451" s="67">
        <v>-121.38379999999999</v>
      </c>
      <c r="AC3451" s="67" t="s">
        <v>2774</v>
      </c>
      <c r="AD3451" s="67"/>
      <c r="AE3451" s="67" t="s">
        <v>2774</v>
      </c>
      <c r="AG3451" s="67" t="s">
        <v>2727</v>
      </c>
      <c r="AH3451" s="3" t="s">
        <v>1643</v>
      </c>
    </row>
    <row r="3452" spans="1:34" x14ac:dyDescent="0.25">
      <c r="D3452" s="67">
        <v>15462118</v>
      </c>
      <c r="E3452" s="68">
        <v>2</v>
      </c>
      <c r="F3452" s="67" t="s">
        <v>1806</v>
      </c>
      <c r="G3452" s="67">
        <v>2018</v>
      </c>
      <c r="H3452" s="67"/>
      <c r="I3452" s="67"/>
      <c r="J3452" s="67"/>
      <c r="K3452" s="67"/>
      <c r="L3452" s="6"/>
      <c r="M3452" s="67"/>
      <c r="N3452" s="67" t="s">
        <v>2727</v>
      </c>
      <c r="O3452" s="67"/>
      <c r="P3452" s="408">
        <v>150</v>
      </c>
      <c r="Q3452" s="408">
        <f t="shared" si="82"/>
        <v>150</v>
      </c>
      <c r="R3452" s="408">
        <v>37</v>
      </c>
      <c r="S3452" s="67" t="s">
        <v>3</v>
      </c>
      <c r="T3452" s="67" t="s">
        <v>44</v>
      </c>
      <c r="U3452" s="67" t="s">
        <v>277</v>
      </c>
      <c r="V3452" s="67" t="s">
        <v>1920</v>
      </c>
      <c r="W3452" s="67" t="s">
        <v>2797</v>
      </c>
      <c r="X3452" s="67" t="s">
        <v>2955</v>
      </c>
      <c r="Y3452" s="67"/>
      <c r="Z3452" s="67"/>
      <c r="AA3452" s="67">
        <v>44.161799999999999</v>
      </c>
      <c r="AB3452" s="67">
        <v>-121.38379999999999</v>
      </c>
      <c r="AC3452" s="67" t="s">
        <v>2774</v>
      </c>
      <c r="AD3452" s="67"/>
      <c r="AE3452" s="67" t="s">
        <v>2774</v>
      </c>
      <c r="AG3452" s="67" t="s">
        <v>2727</v>
      </c>
      <c r="AH3452" s="3" t="s">
        <v>1643</v>
      </c>
    </row>
    <row r="3453" spans="1:34" x14ac:dyDescent="0.25">
      <c r="D3453" s="67">
        <v>15462118</v>
      </c>
      <c r="E3453" s="68">
        <v>2</v>
      </c>
      <c r="F3453" s="67" t="s">
        <v>1806</v>
      </c>
      <c r="G3453" s="67">
        <v>2018</v>
      </c>
      <c r="H3453" s="67"/>
      <c r="I3453" s="67"/>
      <c r="J3453" s="67"/>
      <c r="K3453" s="67"/>
      <c r="L3453" s="6"/>
      <c r="M3453" s="67"/>
      <c r="N3453" s="67" t="s">
        <v>2727</v>
      </c>
      <c r="O3453" s="67"/>
      <c r="P3453" s="408">
        <v>150</v>
      </c>
      <c r="Q3453" s="408">
        <f t="shared" si="82"/>
        <v>150</v>
      </c>
      <c r="R3453" s="408">
        <v>38</v>
      </c>
      <c r="S3453" s="67" t="s">
        <v>3</v>
      </c>
      <c r="T3453" s="67" t="s">
        <v>44</v>
      </c>
      <c r="U3453" s="67" t="s">
        <v>277</v>
      </c>
      <c r="V3453" s="67" t="s">
        <v>1920</v>
      </c>
      <c r="W3453" s="67" t="s">
        <v>2797</v>
      </c>
      <c r="X3453" s="67" t="s">
        <v>2955</v>
      </c>
      <c r="Y3453" s="67"/>
      <c r="Z3453" s="67"/>
      <c r="AA3453" s="67">
        <v>44.161799999999999</v>
      </c>
      <c r="AB3453" s="67">
        <v>-121.38379999999999</v>
      </c>
      <c r="AC3453" s="67" t="s">
        <v>2774</v>
      </c>
      <c r="AD3453" s="67"/>
      <c r="AE3453" s="67" t="s">
        <v>2774</v>
      </c>
      <c r="AG3453" s="67" t="s">
        <v>2727</v>
      </c>
      <c r="AH3453" s="3" t="s">
        <v>1643</v>
      </c>
    </row>
    <row r="3454" spans="1:34" x14ac:dyDescent="0.25">
      <c r="D3454" s="67">
        <v>15462118</v>
      </c>
      <c r="E3454" s="68">
        <v>2</v>
      </c>
      <c r="F3454" s="67" t="s">
        <v>1806</v>
      </c>
      <c r="G3454" s="67">
        <v>2018</v>
      </c>
      <c r="H3454" s="67"/>
      <c r="I3454" s="67"/>
      <c r="J3454" s="67"/>
      <c r="K3454" s="67"/>
      <c r="L3454" s="6"/>
      <c r="M3454" s="67"/>
      <c r="N3454" s="67" t="s">
        <v>2727</v>
      </c>
      <c r="O3454" s="67"/>
      <c r="P3454" s="408">
        <v>150</v>
      </c>
      <c r="Q3454" s="408">
        <f t="shared" si="82"/>
        <v>150</v>
      </c>
      <c r="R3454" s="408">
        <v>39</v>
      </c>
      <c r="S3454" s="67" t="s">
        <v>3</v>
      </c>
      <c r="T3454" s="67" t="s">
        <v>44</v>
      </c>
      <c r="U3454" s="67" t="s">
        <v>277</v>
      </c>
      <c r="V3454" s="67" t="s">
        <v>1920</v>
      </c>
      <c r="W3454" s="67" t="s">
        <v>2797</v>
      </c>
      <c r="X3454" s="67" t="s">
        <v>2955</v>
      </c>
      <c r="Y3454" s="67"/>
      <c r="Z3454" s="67"/>
      <c r="AA3454" s="67">
        <v>44.161799999999999</v>
      </c>
      <c r="AB3454" s="67">
        <v>-121.38379999999999</v>
      </c>
      <c r="AC3454" s="67" t="s">
        <v>2774</v>
      </c>
      <c r="AD3454" s="67"/>
      <c r="AE3454" s="67" t="s">
        <v>2774</v>
      </c>
      <c r="AG3454" s="67" t="s">
        <v>2727</v>
      </c>
      <c r="AH3454" s="3" t="s">
        <v>1643</v>
      </c>
    </row>
    <row r="3455" spans="1:34" x14ac:dyDescent="0.25">
      <c r="D3455" s="67">
        <v>15462118</v>
      </c>
      <c r="E3455" s="68">
        <v>2</v>
      </c>
      <c r="F3455" s="67" t="s">
        <v>1806</v>
      </c>
      <c r="G3455" s="67">
        <v>2018</v>
      </c>
      <c r="H3455" s="67"/>
      <c r="I3455" s="67"/>
      <c r="J3455" s="67"/>
      <c r="K3455" s="67"/>
      <c r="L3455" s="6"/>
      <c r="M3455" s="67"/>
      <c r="N3455" s="67" t="s">
        <v>2727</v>
      </c>
      <c r="O3455" s="67"/>
      <c r="P3455" s="408">
        <v>150</v>
      </c>
      <c r="Q3455" s="408">
        <f t="shared" si="82"/>
        <v>150</v>
      </c>
      <c r="R3455" s="408">
        <v>40</v>
      </c>
      <c r="S3455" s="67" t="s">
        <v>3</v>
      </c>
      <c r="T3455" s="67" t="s">
        <v>44</v>
      </c>
      <c r="U3455" s="67" t="s">
        <v>277</v>
      </c>
      <c r="V3455" s="67" t="s">
        <v>1920</v>
      </c>
      <c r="W3455" s="67" t="s">
        <v>2797</v>
      </c>
      <c r="X3455" s="67" t="s">
        <v>2955</v>
      </c>
      <c r="Y3455" s="67"/>
      <c r="Z3455" s="67"/>
      <c r="AA3455" s="67">
        <v>44.161799999999999</v>
      </c>
      <c r="AB3455" s="67">
        <v>-121.38379999999999</v>
      </c>
      <c r="AC3455" s="67" t="s">
        <v>2774</v>
      </c>
      <c r="AD3455" s="67"/>
      <c r="AE3455" s="67" t="s">
        <v>2774</v>
      </c>
      <c r="AG3455" s="67" t="s">
        <v>2727</v>
      </c>
      <c r="AH3455" s="3" t="s">
        <v>1643</v>
      </c>
    </row>
    <row r="3456" spans="1:34" x14ac:dyDescent="0.25">
      <c r="D3456" s="67">
        <v>15462176</v>
      </c>
      <c r="E3456" s="68">
        <v>9</v>
      </c>
      <c r="F3456" s="67" t="s">
        <v>1806</v>
      </c>
      <c r="G3456" s="67">
        <v>2018</v>
      </c>
      <c r="H3456" s="67"/>
      <c r="I3456" s="67"/>
      <c r="J3456" s="67"/>
      <c r="K3456" s="67"/>
      <c r="L3456" s="6"/>
      <c r="M3456" s="67"/>
      <c r="N3456" s="67" t="s">
        <v>2727</v>
      </c>
      <c r="O3456" s="67"/>
      <c r="P3456" s="408">
        <v>151</v>
      </c>
      <c r="Q3456" s="408">
        <f t="shared" si="82"/>
        <v>151</v>
      </c>
      <c r="R3456" s="408">
        <v>1</v>
      </c>
      <c r="S3456" s="67" t="s">
        <v>3</v>
      </c>
      <c r="T3456" s="67" t="s">
        <v>44</v>
      </c>
      <c r="U3456" s="67" t="s">
        <v>2866</v>
      </c>
      <c r="V3456" s="67" t="s">
        <v>1920</v>
      </c>
      <c r="W3456" s="67" t="s">
        <v>2798</v>
      </c>
      <c r="X3456" s="67" t="s">
        <v>2956</v>
      </c>
      <c r="Y3456" s="67"/>
      <c r="Z3456" s="67"/>
      <c r="AA3456" s="67">
        <v>44.462800000000001</v>
      </c>
      <c r="AB3456" s="67">
        <v>-120.27809999999999</v>
      </c>
      <c r="AC3456" s="67" t="s">
        <v>2774</v>
      </c>
      <c r="AD3456" s="67"/>
      <c r="AE3456" s="67" t="s">
        <v>2774</v>
      </c>
      <c r="AG3456" s="67" t="s">
        <v>2727</v>
      </c>
      <c r="AH3456" s="3" t="s">
        <v>1643</v>
      </c>
    </row>
    <row r="3457" spans="4:34" x14ac:dyDescent="0.25">
      <c r="D3457" s="67">
        <v>15462176</v>
      </c>
      <c r="E3457" s="68">
        <v>9</v>
      </c>
      <c r="F3457" s="67" t="s">
        <v>1806</v>
      </c>
      <c r="G3457" s="67">
        <v>2018</v>
      </c>
      <c r="H3457" s="67"/>
      <c r="I3457" s="67"/>
      <c r="J3457" s="67"/>
      <c r="K3457" s="67"/>
      <c r="L3457" s="6"/>
      <c r="M3457" s="67"/>
      <c r="N3457" s="67" t="s">
        <v>2727</v>
      </c>
      <c r="O3457" s="67"/>
      <c r="P3457" s="408">
        <v>151</v>
      </c>
      <c r="Q3457" s="408">
        <f t="shared" si="82"/>
        <v>151</v>
      </c>
      <c r="R3457" s="408">
        <v>2</v>
      </c>
      <c r="S3457" s="67" t="s">
        <v>3</v>
      </c>
      <c r="T3457" s="67" t="s">
        <v>44</v>
      </c>
      <c r="U3457" s="67" t="s">
        <v>2866</v>
      </c>
      <c r="V3457" s="67" t="s">
        <v>1920</v>
      </c>
      <c r="W3457" s="67" t="s">
        <v>2798</v>
      </c>
      <c r="X3457" s="67" t="s">
        <v>2956</v>
      </c>
      <c r="Y3457" s="67"/>
      <c r="Z3457" s="67"/>
      <c r="AA3457" s="67">
        <v>44.462800000000001</v>
      </c>
      <c r="AB3457" s="67">
        <v>-120.27809999999999</v>
      </c>
      <c r="AC3457" s="67" t="s">
        <v>2774</v>
      </c>
      <c r="AD3457" s="67"/>
      <c r="AE3457" s="67" t="s">
        <v>2774</v>
      </c>
      <c r="AG3457" s="67" t="s">
        <v>2727</v>
      </c>
      <c r="AH3457" s="3" t="s">
        <v>1643</v>
      </c>
    </row>
    <row r="3458" spans="4:34" x14ac:dyDescent="0.25">
      <c r="D3458" s="67">
        <v>15462176</v>
      </c>
      <c r="E3458" s="68">
        <v>9</v>
      </c>
      <c r="F3458" s="67" t="s">
        <v>1806</v>
      </c>
      <c r="G3458" s="67">
        <v>2018</v>
      </c>
      <c r="H3458" s="67"/>
      <c r="I3458" s="67"/>
      <c r="J3458" s="67"/>
      <c r="K3458" s="67"/>
      <c r="L3458" s="6"/>
      <c r="M3458" s="67"/>
      <c r="N3458" s="67" t="s">
        <v>2727</v>
      </c>
      <c r="O3458" s="67"/>
      <c r="P3458" s="408">
        <v>151</v>
      </c>
      <c r="Q3458" s="408">
        <f t="shared" si="82"/>
        <v>151</v>
      </c>
      <c r="R3458" s="408">
        <v>3</v>
      </c>
      <c r="S3458" s="67" t="s">
        <v>3</v>
      </c>
      <c r="T3458" s="67" t="s">
        <v>44</v>
      </c>
      <c r="U3458" s="67" t="s">
        <v>2866</v>
      </c>
      <c r="V3458" s="67" t="s">
        <v>1920</v>
      </c>
      <c r="W3458" s="67" t="s">
        <v>2798</v>
      </c>
      <c r="X3458" s="67" t="s">
        <v>2956</v>
      </c>
      <c r="Y3458" s="67"/>
      <c r="Z3458" s="67"/>
      <c r="AA3458" s="67">
        <v>44.462800000000001</v>
      </c>
      <c r="AB3458" s="67">
        <v>-120.27809999999999</v>
      </c>
      <c r="AC3458" s="67" t="s">
        <v>2774</v>
      </c>
      <c r="AD3458" s="67"/>
      <c r="AE3458" s="67" t="s">
        <v>2774</v>
      </c>
      <c r="AG3458" s="67" t="s">
        <v>2727</v>
      </c>
      <c r="AH3458" s="3" t="s">
        <v>1643</v>
      </c>
    </row>
    <row r="3459" spans="4:34" x14ac:dyDescent="0.25">
      <c r="D3459" s="67">
        <v>15462176</v>
      </c>
      <c r="E3459" s="68">
        <v>9</v>
      </c>
      <c r="F3459" s="67" t="s">
        <v>1806</v>
      </c>
      <c r="G3459" s="67">
        <v>2018</v>
      </c>
      <c r="H3459" s="67"/>
      <c r="I3459" s="67"/>
      <c r="J3459" s="67"/>
      <c r="K3459" s="67"/>
      <c r="L3459" s="6"/>
      <c r="M3459" s="67"/>
      <c r="N3459" s="67" t="s">
        <v>2727</v>
      </c>
      <c r="O3459" s="67"/>
      <c r="P3459" s="408">
        <v>151</v>
      </c>
      <c r="Q3459" s="408">
        <f t="shared" si="82"/>
        <v>151</v>
      </c>
      <c r="R3459" s="408">
        <v>4</v>
      </c>
      <c r="S3459" s="67" t="s">
        <v>3</v>
      </c>
      <c r="T3459" s="67" t="s">
        <v>44</v>
      </c>
      <c r="U3459" s="67" t="s">
        <v>2866</v>
      </c>
      <c r="V3459" s="67" t="s">
        <v>1920</v>
      </c>
      <c r="W3459" s="67" t="s">
        <v>2798</v>
      </c>
      <c r="X3459" s="67" t="s">
        <v>2956</v>
      </c>
      <c r="Y3459" s="67"/>
      <c r="Z3459" s="67"/>
      <c r="AA3459" s="67">
        <v>44.462800000000001</v>
      </c>
      <c r="AB3459" s="67">
        <v>-120.27809999999999</v>
      </c>
      <c r="AC3459" s="67" t="s">
        <v>2774</v>
      </c>
      <c r="AD3459" s="67"/>
      <c r="AE3459" s="67" t="s">
        <v>2774</v>
      </c>
      <c r="AG3459" s="67" t="s">
        <v>2727</v>
      </c>
      <c r="AH3459" s="3" t="s">
        <v>1643</v>
      </c>
    </row>
    <row r="3460" spans="4:34" x14ac:dyDescent="0.25">
      <c r="D3460" s="67">
        <v>15462213</v>
      </c>
      <c r="E3460" s="68">
        <v>9</v>
      </c>
      <c r="F3460" s="67" t="s">
        <v>1806</v>
      </c>
      <c r="G3460" s="67">
        <v>2018</v>
      </c>
      <c r="H3460" s="67"/>
      <c r="I3460" s="67"/>
      <c r="J3460" s="67"/>
      <c r="K3460" s="67"/>
      <c r="L3460" s="6"/>
      <c r="M3460" s="67"/>
      <c r="N3460" s="67" t="s">
        <v>2727</v>
      </c>
      <c r="O3460" s="67"/>
      <c r="P3460" s="408">
        <v>152</v>
      </c>
      <c r="Q3460" s="408">
        <f t="shared" si="82"/>
        <v>152</v>
      </c>
      <c r="R3460" s="408">
        <v>1</v>
      </c>
      <c r="S3460" s="67" t="s">
        <v>3</v>
      </c>
      <c r="T3460" s="67" t="s">
        <v>44</v>
      </c>
      <c r="U3460" s="67" t="s">
        <v>2866</v>
      </c>
      <c r="V3460" s="67" t="s">
        <v>1920</v>
      </c>
      <c r="W3460" s="67" t="s">
        <v>2798</v>
      </c>
      <c r="X3460" s="67" t="s">
        <v>2956</v>
      </c>
      <c r="Y3460" s="67"/>
      <c r="Z3460" s="67"/>
      <c r="AA3460" s="67">
        <v>44.462800000000001</v>
      </c>
      <c r="AB3460" s="67">
        <v>-120.27809999999999</v>
      </c>
      <c r="AC3460" s="67" t="s">
        <v>2774</v>
      </c>
      <c r="AD3460" s="67"/>
      <c r="AE3460" s="67" t="s">
        <v>2774</v>
      </c>
      <c r="AG3460" s="67" t="s">
        <v>2727</v>
      </c>
      <c r="AH3460" s="3" t="s">
        <v>1643</v>
      </c>
    </row>
    <row r="3461" spans="4:34" x14ac:dyDescent="0.25">
      <c r="D3461" s="67">
        <v>15462213</v>
      </c>
      <c r="E3461" s="68">
        <v>9</v>
      </c>
      <c r="F3461" s="67" t="s">
        <v>1806</v>
      </c>
      <c r="G3461" s="67">
        <v>2018</v>
      </c>
      <c r="H3461" s="67"/>
      <c r="I3461" s="67"/>
      <c r="J3461" s="67"/>
      <c r="K3461" s="67"/>
      <c r="L3461" s="6"/>
      <c r="M3461" s="67"/>
      <c r="N3461" s="67" t="s">
        <v>2727</v>
      </c>
      <c r="O3461" s="67"/>
      <c r="P3461" s="408">
        <v>152</v>
      </c>
      <c r="Q3461" s="408">
        <f t="shared" si="82"/>
        <v>152</v>
      </c>
      <c r="R3461" s="408">
        <v>2</v>
      </c>
      <c r="S3461" s="67" t="s">
        <v>3</v>
      </c>
      <c r="T3461" s="67" t="s">
        <v>44</v>
      </c>
      <c r="U3461" s="67" t="s">
        <v>2866</v>
      </c>
      <c r="V3461" s="67" t="s">
        <v>1920</v>
      </c>
      <c r="W3461" s="67" t="s">
        <v>2798</v>
      </c>
      <c r="X3461" s="67" t="s">
        <v>2956</v>
      </c>
      <c r="Y3461" s="67"/>
      <c r="Z3461" s="67"/>
      <c r="AA3461" s="67">
        <v>44.462800000000001</v>
      </c>
      <c r="AB3461" s="67">
        <v>-120.27809999999999</v>
      </c>
      <c r="AC3461" s="67" t="s">
        <v>2774</v>
      </c>
      <c r="AD3461" s="67"/>
      <c r="AE3461" s="67" t="s">
        <v>2774</v>
      </c>
      <c r="AG3461" s="67" t="s">
        <v>2727</v>
      </c>
      <c r="AH3461" s="3" t="s">
        <v>1643</v>
      </c>
    </row>
    <row r="3462" spans="4:34" x14ac:dyDescent="0.25">
      <c r="D3462" s="67">
        <v>15462332</v>
      </c>
      <c r="E3462" s="68">
        <v>10</v>
      </c>
      <c r="F3462" s="67" t="s">
        <v>1806</v>
      </c>
      <c r="G3462" s="67">
        <v>2018</v>
      </c>
      <c r="H3462" s="67"/>
      <c r="I3462" s="67"/>
      <c r="J3462" s="67"/>
      <c r="K3462" s="67"/>
      <c r="L3462" s="6"/>
      <c r="M3462" s="67"/>
      <c r="N3462" s="67" t="s">
        <v>2727</v>
      </c>
      <c r="O3462" s="67"/>
      <c r="P3462" s="408">
        <v>153</v>
      </c>
      <c r="Q3462" s="408">
        <f t="shared" si="82"/>
        <v>153</v>
      </c>
      <c r="R3462" s="408">
        <v>1</v>
      </c>
      <c r="S3462" s="67" t="s">
        <v>3</v>
      </c>
      <c r="T3462" s="67" t="s">
        <v>44</v>
      </c>
      <c r="U3462" s="67" t="s">
        <v>1052</v>
      </c>
      <c r="V3462" s="67" t="s">
        <v>1920</v>
      </c>
      <c r="W3462" s="67" t="s">
        <v>2799</v>
      </c>
      <c r="X3462" s="67" t="s">
        <v>2949</v>
      </c>
      <c r="Y3462" s="67"/>
      <c r="Z3462" s="67"/>
      <c r="AA3462" s="67">
        <v>42.559899999999999</v>
      </c>
      <c r="AB3462" s="67">
        <v>-120.71559999999999</v>
      </c>
      <c r="AC3462" s="67" t="s">
        <v>2774</v>
      </c>
      <c r="AD3462" s="67"/>
      <c r="AE3462" s="67" t="s">
        <v>2774</v>
      </c>
      <c r="AG3462" s="67" t="s">
        <v>2727</v>
      </c>
      <c r="AH3462" s="3" t="s">
        <v>1643</v>
      </c>
    </row>
    <row r="3463" spans="4:34" x14ac:dyDescent="0.25">
      <c r="D3463" s="67">
        <v>15462332</v>
      </c>
      <c r="E3463" s="68">
        <v>10</v>
      </c>
      <c r="F3463" s="67" t="s">
        <v>1806</v>
      </c>
      <c r="G3463" s="67">
        <v>2018</v>
      </c>
      <c r="H3463" s="67"/>
      <c r="I3463" s="67"/>
      <c r="J3463" s="67"/>
      <c r="K3463" s="67"/>
      <c r="L3463" s="6"/>
      <c r="M3463" s="67"/>
      <c r="N3463" s="67" t="s">
        <v>2727</v>
      </c>
      <c r="O3463" s="67"/>
      <c r="P3463" s="408">
        <v>153</v>
      </c>
      <c r="Q3463" s="408">
        <f t="shared" si="82"/>
        <v>153</v>
      </c>
      <c r="R3463" s="408">
        <v>2</v>
      </c>
      <c r="S3463" s="67" t="s">
        <v>3</v>
      </c>
      <c r="T3463" s="67" t="s">
        <v>44</v>
      </c>
      <c r="U3463" s="67" t="s">
        <v>1052</v>
      </c>
      <c r="V3463" s="67" t="s">
        <v>1920</v>
      </c>
      <c r="W3463" s="67" t="s">
        <v>2799</v>
      </c>
      <c r="X3463" s="67" t="s">
        <v>2949</v>
      </c>
      <c r="Y3463" s="67"/>
      <c r="Z3463" s="67"/>
      <c r="AA3463" s="67">
        <v>42.559899999999999</v>
      </c>
      <c r="AB3463" s="67">
        <v>-120.71559999999999</v>
      </c>
      <c r="AC3463" s="67" t="s">
        <v>2774</v>
      </c>
      <c r="AD3463" s="67"/>
      <c r="AE3463" s="67" t="s">
        <v>2774</v>
      </c>
      <c r="AG3463" s="67" t="s">
        <v>2727</v>
      </c>
      <c r="AH3463" s="3" t="s">
        <v>1643</v>
      </c>
    </row>
    <row r="3464" spans="4:34" x14ac:dyDescent="0.25">
      <c r="D3464" s="67">
        <v>15462332</v>
      </c>
      <c r="E3464" s="68">
        <v>10</v>
      </c>
      <c r="F3464" s="67" t="s">
        <v>1806</v>
      </c>
      <c r="G3464" s="67">
        <v>2018</v>
      </c>
      <c r="H3464" s="67"/>
      <c r="I3464" s="67"/>
      <c r="J3464" s="67"/>
      <c r="K3464" s="67"/>
      <c r="L3464" s="6"/>
      <c r="M3464" s="67"/>
      <c r="N3464" s="67" t="s">
        <v>2727</v>
      </c>
      <c r="O3464" s="67"/>
      <c r="P3464" s="408">
        <v>153</v>
      </c>
      <c r="Q3464" s="408">
        <f t="shared" si="82"/>
        <v>153</v>
      </c>
      <c r="R3464" s="408">
        <v>3</v>
      </c>
      <c r="S3464" s="67" t="s">
        <v>3</v>
      </c>
      <c r="T3464" s="67" t="s">
        <v>44</v>
      </c>
      <c r="U3464" s="67" t="s">
        <v>1052</v>
      </c>
      <c r="V3464" s="67" t="s">
        <v>1920</v>
      </c>
      <c r="W3464" s="67" t="s">
        <v>2799</v>
      </c>
      <c r="X3464" s="67" t="s">
        <v>2949</v>
      </c>
      <c r="Y3464" s="67"/>
      <c r="Z3464" s="67"/>
      <c r="AA3464" s="67">
        <v>42.559899999999999</v>
      </c>
      <c r="AB3464" s="67">
        <v>-120.71559999999999</v>
      </c>
      <c r="AC3464" s="67" t="s">
        <v>2774</v>
      </c>
      <c r="AD3464" s="67"/>
      <c r="AE3464" s="67" t="s">
        <v>2774</v>
      </c>
      <c r="AG3464" s="67" t="s">
        <v>2727</v>
      </c>
      <c r="AH3464" s="3" t="s">
        <v>1643</v>
      </c>
    </row>
    <row r="3465" spans="4:34" x14ac:dyDescent="0.25">
      <c r="D3465" s="67">
        <v>15462332</v>
      </c>
      <c r="E3465" s="68">
        <v>10</v>
      </c>
      <c r="F3465" s="67" t="s">
        <v>1806</v>
      </c>
      <c r="G3465" s="67">
        <v>2018</v>
      </c>
      <c r="H3465" s="67"/>
      <c r="I3465" s="67"/>
      <c r="J3465" s="67"/>
      <c r="K3465" s="67"/>
      <c r="L3465" s="6"/>
      <c r="M3465" s="67"/>
      <c r="N3465" s="67" t="s">
        <v>2727</v>
      </c>
      <c r="O3465" s="67"/>
      <c r="P3465" s="408">
        <v>153</v>
      </c>
      <c r="Q3465" s="408">
        <f t="shared" si="82"/>
        <v>153</v>
      </c>
      <c r="R3465" s="408">
        <v>4</v>
      </c>
      <c r="S3465" s="67" t="s">
        <v>3</v>
      </c>
      <c r="T3465" s="67" t="s">
        <v>44</v>
      </c>
      <c r="U3465" s="67" t="s">
        <v>1052</v>
      </c>
      <c r="V3465" s="67" t="s">
        <v>1920</v>
      </c>
      <c r="W3465" s="67" t="s">
        <v>2799</v>
      </c>
      <c r="X3465" s="67" t="s">
        <v>2949</v>
      </c>
      <c r="Y3465" s="67"/>
      <c r="Z3465" s="67"/>
      <c r="AA3465" s="67">
        <v>42.559899999999999</v>
      </c>
      <c r="AB3465" s="67">
        <v>-120.71559999999999</v>
      </c>
      <c r="AC3465" s="67" t="s">
        <v>2774</v>
      </c>
      <c r="AD3465" s="67"/>
      <c r="AE3465" s="67" t="s">
        <v>2774</v>
      </c>
      <c r="AG3465" s="67" t="s">
        <v>2727</v>
      </c>
      <c r="AH3465" s="3" t="s">
        <v>1643</v>
      </c>
    </row>
    <row r="3466" spans="4:34" x14ac:dyDescent="0.25">
      <c r="D3466" s="67">
        <v>15462332</v>
      </c>
      <c r="E3466" s="68">
        <v>10</v>
      </c>
      <c r="F3466" s="67" t="s">
        <v>1806</v>
      </c>
      <c r="G3466" s="67">
        <v>2018</v>
      </c>
      <c r="H3466" s="67"/>
      <c r="I3466" s="67"/>
      <c r="J3466" s="67"/>
      <c r="K3466" s="67"/>
      <c r="L3466" s="6"/>
      <c r="M3466" s="67"/>
      <c r="N3466" s="67" t="s">
        <v>2727</v>
      </c>
      <c r="O3466" s="67"/>
      <c r="P3466" s="408">
        <v>153</v>
      </c>
      <c r="Q3466" s="408">
        <f t="shared" si="82"/>
        <v>153</v>
      </c>
      <c r="R3466" s="408">
        <v>5</v>
      </c>
      <c r="S3466" s="67" t="s">
        <v>3</v>
      </c>
      <c r="T3466" s="67" t="s">
        <v>44</v>
      </c>
      <c r="U3466" s="67" t="s">
        <v>1052</v>
      </c>
      <c r="V3466" s="67" t="s">
        <v>1920</v>
      </c>
      <c r="W3466" s="67" t="s">
        <v>2799</v>
      </c>
      <c r="X3466" s="67" t="s">
        <v>2949</v>
      </c>
      <c r="Y3466" s="67"/>
      <c r="Z3466" s="67"/>
      <c r="AA3466" s="67">
        <v>42.559899999999999</v>
      </c>
      <c r="AB3466" s="67">
        <v>-120.71559999999999</v>
      </c>
      <c r="AC3466" s="67" t="s">
        <v>2774</v>
      </c>
      <c r="AD3466" s="67"/>
      <c r="AE3466" s="67" t="s">
        <v>2774</v>
      </c>
      <c r="AG3466" s="67" t="s">
        <v>2727</v>
      </c>
      <c r="AH3466" s="3" t="s">
        <v>1643</v>
      </c>
    </row>
    <row r="3467" spans="4:34" x14ac:dyDescent="0.25">
      <c r="D3467" s="67">
        <v>15462332</v>
      </c>
      <c r="E3467" s="68">
        <v>10</v>
      </c>
      <c r="F3467" s="67" t="s">
        <v>1806</v>
      </c>
      <c r="G3467" s="67">
        <v>2018</v>
      </c>
      <c r="H3467" s="67"/>
      <c r="I3467" s="67"/>
      <c r="J3467" s="67"/>
      <c r="K3467" s="67"/>
      <c r="L3467" s="6"/>
      <c r="M3467" s="67"/>
      <c r="N3467" s="67" t="s">
        <v>2727</v>
      </c>
      <c r="O3467" s="67"/>
      <c r="P3467" s="408">
        <v>153</v>
      </c>
      <c r="Q3467" s="408">
        <f t="shared" si="82"/>
        <v>153</v>
      </c>
      <c r="R3467" s="408">
        <v>6</v>
      </c>
      <c r="S3467" s="67" t="s">
        <v>3</v>
      </c>
      <c r="T3467" s="67" t="s">
        <v>44</v>
      </c>
      <c r="U3467" s="67" t="s">
        <v>1052</v>
      </c>
      <c r="V3467" s="67" t="s">
        <v>1920</v>
      </c>
      <c r="W3467" s="67" t="s">
        <v>2799</v>
      </c>
      <c r="X3467" s="67" t="s">
        <v>2949</v>
      </c>
      <c r="Y3467" s="67"/>
      <c r="Z3467" s="67"/>
      <c r="AA3467" s="67">
        <v>42.559899999999999</v>
      </c>
      <c r="AB3467" s="67">
        <v>-120.71559999999999</v>
      </c>
      <c r="AC3467" s="67" t="s">
        <v>2774</v>
      </c>
      <c r="AD3467" s="67"/>
      <c r="AE3467" s="67" t="s">
        <v>2774</v>
      </c>
      <c r="AG3467" s="67" t="s">
        <v>2727</v>
      </c>
      <c r="AH3467" s="3" t="s">
        <v>1643</v>
      </c>
    </row>
    <row r="3468" spans="4:34" x14ac:dyDescent="0.25">
      <c r="D3468" s="67">
        <v>15462332</v>
      </c>
      <c r="E3468" s="68">
        <v>10</v>
      </c>
      <c r="F3468" s="67" t="s">
        <v>1806</v>
      </c>
      <c r="G3468" s="67">
        <v>2018</v>
      </c>
      <c r="H3468" s="67"/>
      <c r="I3468" s="67"/>
      <c r="J3468" s="67"/>
      <c r="K3468" s="67"/>
      <c r="L3468" s="6"/>
      <c r="M3468" s="67"/>
      <c r="N3468" s="67" t="s">
        <v>2727</v>
      </c>
      <c r="O3468" s="67"/>
      <c r="P3468" s="408">
        <v>153</v>
      </c>
      <c r="Q3468" s="408">
        <f t="shared" si="82"/>
        <v>153</v>
      </c>
      <c r="R3468" s="408">
        <v>7</v>
      </c>
      <c r="S3468" s="67" t="s">
        <v>3</v>
      </c>
      <c r="T3468" s="67" t="s">
        <v>44</v>
      </c>
      <c r="U3468" s="67" t="s">
        <v>1052</v>
      </c>
      <c r="V3468" s="67" t="s">
        <v>1920</v>
      </c>
      <c r="W3468" s="67" t="s">
        <v>2799</v>
      </c>
      <c r="X3468" s="67" t="s">
        <v>2949</v>
      </c>
      <c r="Y3468" s="67"/>
      <c r="Z3468" s="67"/>
      <c r="AA3468" s="67">
        <v>42.559899999999999</v>
      </c>
      <c r="AB3468" s="67">
        <v>-120.71559999999999</v>
      </c>
      <c r="AC3468" s="67" t="s">
        <v>2774</v>
      </c>
      <c r="AD3468" s="67"/>
      <c r="AE3468" s="67" t="s">
        <v>2774</v>
      </c>
      <c r="AG3468" s="67" t="s">
        <v>2727</v>
      </c>
      <c r="AH3468" s="3" t="s">
        <v>1643</v>
      </c>
    </row>
    <row r="3469" spans="4:34" x14ac:dyDescent="0.25">
      <c r="D3469" s="67">
        <v>15462332</v>
      </c>
      <c r="E3469" s="68">
        <v>10</v>
      </c>
      <c r="F3469" s="67" t="s">
        <v>1806</v>
      </c>
      <c r="G3469" s="67">
        <v>2018</v>
      </c>
      <c r="H3469" s="67"/>
      <c r="I3469" s="67"/>
      <c r="J3469" s="67"/>
      <c r="K3469" s="67"/>
      <c r="L3469" s="6"/>
      <c r="M3469" s="67"/>
      <c r="N3469" s="67" t="s">
        <v>2727</v>
      </c>
      <c r="O3469" s="67"/>
      <c r="P3469" s="408">
        <v>153</v>
      </c>
      <c r="Q3469" s="408">
        <f t="shared" si="82"/>
        <v>153</v>
      </c>
      <c r="R3469" s="408">
        <v>8</v>
      </c>
      <c r="S3469" s="67" t="s">
        <v>3</v>
      </c>
      <c r="T3469" s="67" t="s">
        <v>44</v>
      </c>
      <c r="U3469" s="67" t="s">
        <v>1052</v>
      </c>
      <c r="V3469" s="67" t="s">
        <v>1920</v>
      </c>
      <c r="W3469" s="67" t="s">
        <v>2799</v>
      </c>
      <c r="X3469" s="67" t="s">
        <v>2949</v>
      </c>
      <c r="Y3469" s="67"/>
      <c r="Z3469" s="67"/>
      <c r="AA3469" s="67">
        <v>42.559899999999999</v>
      </c>
      <c r="AB3469" s="67">
        <v>-120.71559999999999</v>
      </c>
      <c r="AC3469" s="67" t="s">
        <v>2774</v>
      </c>
      <c r="AD3469" s="67"/>
      <c r="AE3469" s="67" t="s">
        <v>2774</v>
      </c>
      <c r="AG3469" s="67" t="s">
        <v>2727</v>
      </c>
      <c r="AH3469" s="3" t="s">
        <v>1643</v>
      </c>
    </row>
    <row r="3470" spans="4:34" x14ac:dyDescent="0.25">
      <c r="D3470" s="67">
        <v>15462332</v>
      </c>
      <c r="E3470" s="68">
        <v>10</v>
      </c>
      <c r="F3470" s="67" t="s">
        <v>1806</v>
      </c>
      <c r="G3470" s="67">
        <v>2018</v>
      </c>
      <c r="H3470" s="67"/>
      <c r="I3470" s="67"/>
      <c r="J3470" s="67"/>
      <c r="K3470" s="67"/>
      <c r="L3470" s="6"/>
      <c r="M3470" s="67"/>
      <c r="N3470" s="67" t="s">
        <v>2727</v>
      </c>
      <c r="O3470" s="67"/>
      <c r="P3470" s="408">
        <v>153</v>
      </c>
      <c r="Q3470" s="408">
        <f t="shared" si="82"/>
        <v>153</v>
      </c>
      <c r="R3470" s="408">
        <v>9</v>
      </c>
      <c r="S3470" s="67" t="s">
        <v>3</v>
      </c>
      <c r="T3470" s="67" t="s">
        <v>44</v>
      </c>
      <c r="U3470" s="67" t="s">
        <v>1052</v>
      </c>
      <c r="V3470" s="67" t="s">
        <v>1920</v>
      </c>
      <c r="W3470" s="67" t="s">
        <v>2799</v>
      </c>
      <c r="X3470" s="67" t="s">
        <v>2949</v>
      </c>
      <c r="Y3470" s="67"/>
      <c r="Z3470" s="67"/>
      <c r="AA3470" s="67">
        <v>42.559899999999999</v>
      </c>
      <c r="AB3470" s="67">
        <v>-120.71559999999999</v>
      </c>
      <c r="AC3470" s="67" t="s">
        <v>2774</v>
      </c>
      <c r="AD3470" s="67"/>
      <c r="AE3470" s="67" t="s">
        <v>2774</v>
      </c>
      <c r="AG3470" s="67" t="s">
        <v>2727</v>
      </c>
      <c r="AH3470" s="3" t="s">
        <v>1643</v>
      </c>
    </row>
    <row r="3471" spans="4:34" x14ac:dyDescent="0.25">
      <c r="D3471" s="67">
        <v>15462332</v>
      </c>
      <c r="E3471" s="68">
        <v>10</v>
      </c>
      <c r="F3471" s="67" t="s">
        <v>1806</v>
      </c>
      <c r="G3471" s="67">
        <v>2018</v>
      </c>
      <c r="H3471" s="67"/>
      <c r="I3471" s="67"/>
      <c r="J3471" s="67"/>
      <c r="K3471" s="67"/>
      <c r="L3471" s="6"/>
      <c r="M3471" s="67"/>
      <c r="N3471" s="67" t="s">
        <v>2727</v>
      </c>
      <c r="O3471" s="67"/>
      <c r="P3471" s="408">
        <v>153</v>
      </c>
      <c r="Q3471" s="408">
        <f t="shared" si="82"/>
        <v>153</v>
      </c>
      <c r="R3471" s="408">
        <v>10</v>
      </c>
      <c r="S3471" s="67" t="s">
        <v>3</v>
      </c>
      <c r="T3471" s="67" t="s">
        <v>44</v>
      </c>
      <c r="U3471" s="67" t="s">
        <v>1052</v>
      </c>
      <c r="V3471" s="67" t="s">
        <v>1920</v>
      </c>
      <c r="W3471" s="67" t="s">
        <v>2799</v>
      </c>
      <c r="X3471" s="67" t="s">
        <v>2949</v>
      </c>
      <c r="Y3471" s="67"/>
      <c r="Z3471" s="67"/>
      <c r="AA3471" s="67">
        <v>42.559899999999999</v>
      </c>
      <c r="AB3471" s="67">
        <v>-120.71559999999999</v>
      </c>
      <c r="AC3471" s="67" t="s">
        <v>2774</v>
      </c>
      <c r="AD3471" s="67"/>
      <c r="AE3471" s="67" t="s">
        <v>2774</v>
      </c>
      <c r="AG3471" s="67" t="s">
        <v>2727</v>
      </c>
      <c r="AH3471" s="3" t="s">
        <v>1643</v>
      </c>
    </row>
    <row r="3472" spans="4:34" x14ac:dyDescent="0.25">
      <c r="D3472" s="67">
        <v>15462332</v>
      </c>
      <c r="E3472" s="68">
        <v>10</v>
      </c>
      <c r="F3472" s="67" t="s">
        <v>1806</v>
      </c>
      <c r="G3472" s="67">
        <v>2018</v>
      </c>
      <c r="H3472" s="67"/>
      <c r="I3472" s="67"/>
      <c r="J3472" s="67"/>
      <c r="K3472" s="67"/>
      <c r="L3472" s="6"/>
      <c r="M3472" s="67"/>
      <c r="N3472" s="67" t="s">
        <v>2727</v>
      </c>
      <c r="O3472" s="67"/>
      <c r="P3472" s="408">
        <v>153</v>
      </c>
      <c r="Q3472" s="408">
        <f t="shared" si="82"/>
        <v>153</v>
      </c>
      <c r="R3472" s="408">
        <v>11</v>
      </c>
      <c r="S3472" s="67" t="s">
        <v>3</v>
      </c>
      <c r="T3472" s="67" t="s">
        <v>44</v>
      </c>
      <c r="U3472" s="67" t="s">
        <v>1052</v>
      </c>
      <c r="V3472" s="67" t="s">
        <v>1920</v>
      </c>
      <c r="W3472" s="67" t="s">
        <v>2799</v>
      </c>
      <c r="X3472" s="67" t="s">
        <v>2949</v>
      </c>
      <c r="Y3472" s="67"/>
      <c r="Z3472" s="67"/>
      <c r="AA3472" s="67">
        <v>42.559899999999999</v>
      </c>
      <c r="AB3472" s="67">
        <v>-120.71559999999999</v>
      </c>
      <c r="AC3472" s="67" t="s">
        <v>2774</v>
      </c>
      <c r="AD3472" s="67"/>
      <c r="AE3472" s="67" t="s">
        <v>2774</v>
      </c>
      <c r="AG3472" s="67" t="s">
        <v>2727</v>
      </c>
      <c r="AH3472" s="3" t="s">
        <v>1643</v>
      </c>
    </row>
    <row r="3473" spans="4:34" x14ac:dyDescent="0.25">
      <c r="D3473" s="67">
        <v>15462332</v>
      </c>
      <c r="E3473" s="68">
        <v>10</v>
      </c>
      <c r="F3473" s="67" t="s">
        <v>1806</v>
      </c>
      <c r="G3473" s="67">
        <v>2018</v>
      </c>
      <c r="H3473" s="67"/>
      <c r="I3473" s="67"/>
      <c r="J3473" s="67"/>
      <c r="K3473" s="67"/>
      <c r="L3473" s="6"/>
      <c r="M3473" s="67"/>
      <c r="N3473" s="67" t="s">
        <v>2727</v>
      </c>
      <c r="O3473" s="67"/>
      <c r="P3473" s="408">
        <v>153</v>
      </c>
      <c r="Q3473" s="408">
        <f t="shared" si="82"/>
        <v>153</v>
      </c>
      <c r="R3473" s="408">
        <v>12</v>
      </c>
      <c r="S3473" s="67" t="s">
        <v>3</v>
      </c>
      <c r="T3473" s="67" t="s">
        <v>44</v>
      </c>
      <c r="U3473" s="67" t="s">
        <v>1052</v>
      </c>
      <c r="V3473" s="67" t="s">
        <v>1920</v>
      </c>
      <c r="W3473" s="67" t="s">
        <v>2799</v>
      </c>
      <c r="X3473" s="67" t="s">
        <v>2949</v>
      </c>
      <c r="Y3473" s="67"/>
      <c r="Z3473" s="67"/>
      <c r="AA3473" s="67">
        <v>42.559899999999999</v>
      </c>
      <c r="AB3473" s="67">
        <v>-120.71559999999999</v>
      </c>
      <c r="AC3473" s="67" t="s">
        <v>2774</v>
      </c>
      <c r="AD3473" s="67"/>
      <c r="AE3473" s="67" t="s">
        <v>2774</v>
      </c>
      <c r="AG3473" s="67" t="s">
        <v>2727</v>
      </c>
      <c r="AH3473" s="3" t="s">
        <v>1643</v>
      </c>
    </row>
    <row r="3474" spans="4:34" x14ac:dyDescent="0.25">
      <c r="D3474" s="67">
        <v>15462332</v>
      </c>
      <c r="E3474" s="68">
        <v>10</v>
      </c>
      <c r="F3474" s="67" t="s">
        <v>1806</v>
      </c>
      <c r="G3474" s="67">
        <v>2018</v>
      </c>
      <c r="H3474" s="67"/>
      <c r="I3474" s="67"/>
      <c r="J3474" s="67"/>
      <c r="K3474" s="67"/>
      <c r="L3474" s="6"/>
      <c r="M3474" s="67"/>
      <c r="N3474" s="67" t="s">
        <v>2727</v>
      </c>
      <c r="O3474" s="67"/>
      <c r="P3474" s="408">
        <v>153</v>
      </c>
      <c r="Q3474" s="408">
        <f t="shared" si="82"/>
        <v>153</v>
      </c>
      <c r="R3474" s="408">
        <v>13</v>
      </c>
      <c r="S3474" s="67" t="s">
        <v>3</v>
      </c>
      <c r="T3474" s="67" t="s">
        <v>44</v>
      </c>
      <c r="U3474" s="67" t="s">
        <v>1052</v>
      </c>
      <c r="V3474" s="67" t="s">
        <v>1920</v>
      </c>
      <c r="W3474" s="67" t="s">
        <v>2799</v>
      </c>
      <c r="X3474" s="67" t="s">
        <v>2949</v>
      </c>
      <c r="Y3474" s="67"/>
      <c r="Z3474" s="67"/>
      <c r="AA3474" s="67">
        <v>42.559899999999999</v>
      </c>
      <c r="AB3474" s="67">
        <v>-120.71559999999999</v>
      </c>
      <c r="AC3474" s="67" t="s">
        <v>2774</v>
      </c>
      <c r="AD3474" s="67"/>
      <c r="AE3474" s="67" t="s">
        <v>2774</v>
      </c>
      <c r="AG3474" s="67" t="s">
        <v>2727</v>
      </c>
      <c r="AH3474" s="3" t="s">
        <v>1643</v>
      </c>
    </row>
    <row r="3475" spans="4:34" x14ac:dyDescent="0.25">
      <c r="D3475" s="67">
        <v>15462404</v>
      </c>
      <c r="E3475" s="68">
        <v>10</v>
      </c>
      <c r="F3475" s="67" t="s">
        <v>1806</v>
      </c>
      <c r="G3475" s="67">
        <v>2018</v>
      </c>
      <c r="H3475" s="67"/>
      <c r="I3475" s="67"/>
      <c r="J3475" s="67"/>
      <c r="K3475" s="67"/>
      <c r="L3475" s="6"/>
      <c r="M3475" s="67"/>
      <c r="N3475" s="67" t="s">
        <v>2727</v>
      </c>
      <c r="O3475" s="67"/>
      <c r="P3475" s="408">
        <v>154</v>
      </c>
      <c r="Q3475" s="408">
        <f t="shared" si="82"/>
        <v>154</v>
      </c>
      <c r="R3475" s="408">
        <v>1</v>
      </c>
      <c r="S3475" s="67" t="s">
        <v>3</v>
      </c>
      <c r="T3475" s="67" t="s">
        <v>44</v>
      </c>
      <c r="U3475" s="67" t="s">
        <v>1052</v>
      </c>
      <c r="V3475" s="67" t="s">
        <v>1920</v>
      </c>
      <c r="W3475" s="67" t="s">
        <v>2800</v>
      </c>
      <c r="X3475" s="67" t="s">
        <v>2950</v>
      </c>
      <c r="Y3475" s="67"/>
      <c r="Z3475" s="67"/>
      <c r="AA3475" s="67">
        <v>42.470300000000002</v>
      </c>
      <c r="AB3475" s="67">
        <v>-120.6349</v>
      </c>
      <c r="AC3475" s="67" t="s">
        <v>2774</v>
      </c>
      <c r="AD3475" s="67"/>
      <c r="AE3475" s="67" t="s">
        <v>2774</v>
      </c>
      <c r="AG3475" s="67" t="s">
        <v>2727</v>
      </c>
      <c r="AH3475" s="3" t="s">
        <v>1643</v>
      </c>
    </row>
    <row r="3476" spans="4:34" x14ac:dyDescent="0.25">
      <c r="D3476" s="67">
        <v>15462404</v>
      </c>
      <c r="E3476" s="68">
        <v>10</v>
      </c>
      <c r="F3476" s="67" t="s">
        <v>1806</v>
      </c>
      <c r="G3476" s="67">
        <v>2018</v>
      </c>
      <c r="H3476" s="67"/>
      <c r="I3476" s="67"/>
      <c r="J3476" s="67"/>
      <c r="K3476" s="67"/>
      <c r="L3476" s="6"/>
      <c r="M3476" s="67"/>
      <c r="N3476" s="67" t="s">
        <v>2727</v>
      </c>
      <c r="O3476" s="67"/>
      <c r="P3476" s="408">
        <v>154</v>
      </c>
      <c r="Q3476" s="408">
        <f t="shared" si="82"/>
        <v>154</v>
      </c>
      <c r="R3476" s="408">
        <v>2</v>
      </c>
      <c r="S3476" s="67" t="s">
        <v>3</v>
      </c>
      <c r="T3476" s="67" t="s">
        <v>44</v>
      </c>
      <c r="U3476" s="67" t="s">
        <v>1052</v>
      </c>
      <c r="V3476" s="67" t="s">
        <v>1920</v>
      </c>
      <c r="W3476" s="67" t="s">
        <v>2800</v>
      </c>
      <c r="X3476" s="67" t="s">
        <v>2950</v>
      </c>
      <c r="Y3476" s="67"/>
      <c r="Z3476" s="67"/>
      <c r="AA3476" s="67">
        <v>42.470300000000002</v>
      </c>
      <c r="AB3476" s="67">
        <v>-120.6349</v>
      </c>
      <c r="AC3476" s="67" t="s">
        <v>2774</v>
      </c>
      <c r="AD3476" s="67"/>
      <c r="AE3476" s="67" t="s">
        <v>2774</v>
      </c>
      <c r="AG3476" s="67" t="s">
        <v>2727</v>
      </c>
      <c r="AH3476" s="3" t="s">
        <v>1643</v>
      </c>
    </row>
    <row r="3477" spans="4:34" x14ac:dyDescent="0.25">
      <c r="D3477" s="67">
        <v>15462404</v>
      </c>
      <c r="E3477" s="68">
        <v>10</v>
      </c>
      <c r="F3477" s="67" t="s">
        <v>1806</v>
      </c>
      <c r="G3477" s="67">
        <v>2018</v>
      </c>
      <c r="H3477" s="67"/>
      <c r="I3477" s="67"/>
      <c r="J3477" s="67"/>
      <c r="K3477" s="67"/>
      <c r="L3477" s="6"/>
      <c r="M3477" s="67"/>
      <c r="N3477" s="67" t="s">
        <v>2727</v>
      </c>
      <c r="O3477" s="67"/>
      <c r="P3477" s="408">
        <v>154</v>
      </c>
      <c r="Q3477" s="408">
        <f t="shared" si="82"/>
        <v>154</v>
      </c>
      <c r="R3477" s="408">
        <v>3</v>
      </c>
      <c r="S3477" s="67" t="s">
        <v>3</v>
      </c>
      <c r="T3477" s="67" t="s">
        <v>44</v>
      </c>
      <c r="U3477" s="67" t="s">
        <v>1052</v>
      </c>
      <c r="V3477" s="67" t="s">
        <v>1920</v>
      </c>
      <c r="W3477" s="67" t="s">
        <v>2800</v>
      </c>
      <c r="X3477" s="67" t="s">
        <v>2950</v>
      </c>
      <c r="Y3477" s="67"/>
      <c r="Z3477" s="67"/>
      <c r="AA3477" s="67">
        <v>42.470300000000002</v>
      </c>
      <c r="AB3477" s="67">
        <v>-120.6349</v>
      </c>
      <c r="AC3477" s="67" t="s">
        <v>2774</v>
      </c>
      <c r="AD3477" s="67"/>
      <c r="AE3477" s="67" t="s">
        <v>2774</v>
      </c>
      <c r="AG3477" s="67" t="s">
        <v>2727</v>
      </c>
      <c r="AH3477" s="3" t="s">
        <v>1643</v>
      </c>
    </row>
    <row r="3478" spans="4:34" x14ac:dyDescent="0.25">
      <c r="D3478" s="67">
        <v>15462404</v>
      </c>
      <c r="E3478" s="68">
        <v>10</v>
      </c>
      <c r="F3478" s="67" t="s">
        <v>1806</v>
      </c>
      <c r="G3478" s="67">
        <v>2018</v>
      </c>
      <c r="H3478" s="67"/>
      <c r="I3478" s="67"/>
      <c r="J3478" s="67"/>
      <c r="K3478" s="67"/>
      <c r="L3478" s="6"/>
      <c r="M3478" s="67"/>
      <c r="N3478" s="67" t="s">
        <v>2727</v>
      </c>
      <c r="O3478" s="67"/>
      <c r="P3478" s="408">
        <v>154</v>
      </c>
      <c r="Q3478" s="408">
        <f t="shared" si="82"/>
        <v>154</v>
      </c>
      <c r="R3478" s="408">
        <v>4</v>
      </c>
      <c r="S3478" s="67" t="s">
        <v>3</v>
      </c>
      <c r="T3478" s="67" t="s">
        <v>44</v>
      </c>
      <c r="U3478" s="67" t="s">
        <v>1052</v>
      </c>
      <c r="V3478" s="67" t="s">
        <v>1920</v>
      </c>
      <c r="W3478" s="67" t="s">
        <v>2800</v>
      </c>
      <c r="X3478" s="67" t="s">
        <v>2950</v>
      </c>
      <c r="Y3478" s="67"/>
      <c r="Z3478" s="67"/>
      <c r="AA3478" s="67">
        <v>42.470300000000002</v>
      </c>
      <c r="AB3478" s="67">
        <v>-120.6349</v>
      </c>
      <c r="AC3478" s="67" t="s">
        <v>2774</v>
      </c>
      <c r="AD3478" s="67"/>
      <c r="AE3478" s="67" t="s">
        <v>2774</v>
      </c>
      <c r="AG3478" s="67" t="s">
        <v>2727</v>
      </c>
      <c r="AH3478" s="3" t="s">
        <v>1643</v>
      </c>
    </row>
    <row r="3479" spans="4:34" x14ac:dyDescent="0.25">
      <c r="D3479" s="67">
        <v>15462404</v>
      </c>
      <c r="E3479" s="68">
        <v>10</v>
      </c>
      <c r="F3479" s="67" t="s">
        <v>1806</v>
      </c>
      <c r="G3479" s="67">
        <v>2018</v>
      </c>
      <c r="H3479" s="67"/>
      <c r="I3479" s="67"/>
      <c r="J3479" s="67"/>
      <c r="K3479" s="67"/>
      <c r="L3479" s="6"/>
      <c r="M3479" s="67"/>
      <c r="N3479" s="67" t="s">
        <v>2727</v>
      </c>
      <c r="O3479" s="67"/>
      <c r="P3479" s="408">
        <v>154</v>
      </c>
      <c r="Q3479" s="408">
        <f t="shared" si="82"/>
        <v>154</v>
      </c>
      <c r="R3479" s="408">
        <v>5</v>
      </c>
      <c r="S3479" s="67" t="s">
        <v>3</v>
      </c>
      <c r="T3479" s="67" t="s">
        <v>44</v>
      </c>
      <c r="U3479" s="67" t="s">
        <v>1052</v>
      </c>
      <c r="V3479" s="67" t="s">
        <v>1920</v>
      </c>
      <c r="W3479" s="67" t="s">
        <v>2800</v>
      </c>
      <c r="X3479" s="67" t="s">
        <v>2950</v>
      </c>
      <c r="Y3479" s="67"/>
      <c r="Z3479" s="67"/>
      <c r="AA3479" s="67">
        <v>42.470300000000002</v>
      </c>
      <c r="AB3479" s="67">
        <v>-120.6349</v>
      </c>
      <c r="AC3479" s="67" t="s">
        <v>2774</v>
      </c>
      <c r="AD3479" s="67"/>
      <c r="AE3479" s="67" t="s">
        <v>2774</v>
      </c>
      <c r="AG3479" s="67" t="s">
        <v>2727</v>
      </c>
      <c r="AH3479" s="3" t="s">
        <v>1643</v>
      </c>
    </row>
    <row r="3480" spans="4:34" x14ac:dyDescent="0.25">
      <c r="D3480" s="67">
        <v>15462404</v>
      </c>
      <c r="E3480" s="68">
        <v>10</v>
      </c>
      <c r="F3480" s="67" t="s">
        <v>1806</v>
      </c>
      <c r="G3480" s="67">
        <v>2018</v>
      </c>
      <c r="H3480" s="67"/>
      <c r="I3480" s="67"/>
      <c r="J3480" s="67"/>
      <c r="K3480" s="67"/>
      <c r="L3480" s="6"/>
      <c r="M3480" s="67"/>
      <c r="N3480" s="67" t="s">
        <v>2727</v>
      </c>
      <c r="O3480" s="67"/>
      <c r="P3480" s="408">
        <v>154</v>
      </c>
      <c r="Q3480" s="408">
        <f t="shared" si="82"/>
        <v>154</v>
      </c>
      <c r="R3480" s="408">
        <v>6</v>
      </c>
      <c r="S3480" s="67" t="s">
        <v>3</v>
      </c>
      <c r="T3480" s="67" t="s">
        <v>44</v>
      </c>
      <c r="U3480" s="67" t="s">
        <v>1052</v>
      </c>
      <c r="V3480" s="67" t="s">
        <v>1920</v>
      </c>
      <c r="W3480" s="67" t="s">
        <v>2800</v>
      </c>
      <c r="X3480" s="67" t="s">
        <v>2950</v>
      </c>
      <c r="Y3480" s="67"/>
      <c r="Z3480" s="67"/>
      <c r="AA3480" s="67">
        <v>42.470300000000002</v>
      </c>
      <c r="AB3480" s="67">
        <v>-120.6349</v>
      </c>
      <c r="AC3480" s="67" t="s">
        <v>2774</v>
      </c>
      <c r="AD3480" s="67"/>
      <c r="AE3480" s="67" t="s">
        <v>2774</v>
      </c>
      <c r="AG3480" s="67" t="s">
        <v>2727</v>
      </c>
      <c r="AH3480" s="3" t="s">
        <v>1643</v>
      </c>
    </row>
    <row r="3481" spans="4:34" x14ac:dyDescent="0.25">
      <c r="D3481" s="67">
        <v>15462404</v>
      </c>
      <c r="E3481" s="68">
        <v>10</v>
      </c>
      <c r="F3481" s="67" t="s">
        <v>1806</v>
      </c>
      <c r="G3481" s="67">
        <v>2018</v>
      </c>
      <c r="H3481" s="67"/>
      <c r="I3481" s="67"/>
      <c r="J3481" s="67"/>
      <c r="K3481" s="67"/>
      <c r="L3481" s="6"/>
      <c r="M3481" s="67"/>
      <c r="N3481" s="67" t="s">
        <v>2727</v>
      </c>
      <c r="O3481" s="67"/>
      <c r="P3481" s="408">
        <v>154</v>
      </c>
      <c r="Q3481" s="408">
        <f t="shared" si="82"/>
        <v>154</v>
      </c>
      <c r="R3481" s="408">
        <v>7</v>
      </c>
      <c r="S3481" s="67" t="s">
        <v>3</v>
      </c>
      <c r="T3481" s="67" t="s">
        <v>44</v>
      </c>
      <c r="U3481" s="67" t="s">
        <v>1052</v>
      </c>
      <c r="V3481" s="67" t="s">
        <v>1920</v>
      </c>
      <c r="W3481" s="67" t="s">
        <v>2800</v>
      </c>
      <c r="X3481" s="67" t="s">
        <v>2950</v>
      </c>
      <c r="Y3481" s="67"/>
      <c r="Z3481" s="67"/>
      <c r="AA3481" s="67">
        <v>42.470300000000002</v>
      </c>
      <c r="AB3481" s="67">
        <v>-120.6349</v>
      </c>
      <c r="AC3481" s="67" t="s">
        <v>2774</v>
      </c>
      <c r="AD3481" s="67"/>
      <c r="AE3481" s="67" t="s">
        <v>2774</v>
      </c>
      <c r="AG3481" s="67" t="s">
        <v>2727</v>
      </c>
      <c r="AH3481" s="3" t="s">
        <v>1643</v>
      </c>
    </row>
    <row r="3482" spans="4:34" x14ac:dyDescent="0.25">
      <c r="D3482" s="67">
        <v>15462404</v>
      </c>
      <c r="E3482" s="68">
        <v>10</v>
      </c>
      <c r="F3482" s="67" t="s">
        <v>1806</v>
      </c>
      <c r="G3482" s="67">
        <v>2018</v>
      </c>
      <c r="H3482" s="67"/>
      <c r="I3482" s="67"/>
      <c r="J3482" s="67"/>
      <c r="K3482" s="67"/>
      <c r="L3482" s="6"/>
      <c r="M3482" s="67"/>
      <c r="N3482" s="67" t="s">
        <v>2727</v>
      </c>
      <c r="O3482" s="67"/>
      <c r="P3482" s="408">
        <v>154</v>
      </c>
      <c r="Q3482" s="408">
        <f t="shared" si="82"/>
        <v>154</v>
      </c>
      <c r="R3482" s="408">
        <v>8</v>
      </c>
      <c r="S3482" s="67" t="s">
        <v>3</v>
      </c>
      <c r="T3482" s="67" t="s">
        <v>44</v>
      </c>
      <c r="U3482" s="67" t="s">
        <v>1052</v>
      </c>
      <c r="V3482" s="67" t="s">
        <v>1920</v>
      </c>
      <c r="W3482" s="67" t="s">
        <v>2800</v>
      </c>
      <c r="X3482" s="67" t="s">
        <v>2950</v>
      </c>
      <c r="Y3482" s="67"/>
      <c r="Z3482" s="67"/>
      <c r="AA3482" s="67">
        <v>42.470300000000002</v>
      </c>
      <c r="AB3482" s="67">
        <v>-120.6349</v>
      </c>
      <c r="AC3482" s="67" t="s">
        <v>2774</v>
      </c>
      <c r="AD3482" s="67"/>
      <c r="AE3482" s="67" t="s">
        <v>2774</v>
      </c>
      <c r="AG3482" s="67" t="s">
        <v>2727</v>
      </c>
      <c r="AH3482" s="3" t="s">
        <v>1643</v>
      </c>
    </row>
    <row r="3483" spans="4:34" x14ac:dyDescent="0.25">
      <c r="D3483" s="67">
        <v>15462404</v>
      </c>
      <c r="E3483" s="68">
        <v>10</v>
      </c>
      <c r="F3483" s="67" t="s">
        <v>1806</v>
      </c>
      <c r="G3483" s="67">
        <v>2018</v>
      </c>
      <c r="H3483" s="67"/>
      <c r="I3483" s="67"/>
      <c r="J3483" s="67"/>
      <c r="K3483" s="67"/>
      <c r="L3483" s="6"/>
      <c r="M3483" s="67"/>
      <c r="N3483" s="67" t="s">
        <v>2727</v>
      </c>
      <c r="O3483" s="67"/>
      <c r="P3483" s="408">
        <v>154</v>
      </c>
      <c r="Q3483" s="408">
        <f t="shared" si="82"/>
        <v>154</v>
      </c>
      <c r="R3483" s="408">
        <v>9</v>
      </c>
      <c r="S3483" s="67" t="s">
        <v>3</v>
      </c>
      <c r="T3483" s="67" t="s">
        <v>44</v>
      </c>
      <c r="U3483" s="67" t="s">
        <v>1052</v>
      </c>
      <c r="V3483" s="67" t="s">
        <v>1920</v>
      </c>
      <c r="W3483" s="67" t="s">
        <v>2800</v>
      </c>
      <c r="X3483" s="67" t="s">
        <v>2950</v>
      </c>
      <c r="Y3483" s="67"/>
      <c r="Z3483" s="67"/>
      <c r="AA3483" s="67">
        <v>42.470300000000002</v>
      </c>
      <c r="AB3483" s="67">
        <v>-120.6349</v>
      </c>
      <c r="AC3483" s="67" t="s">
        <v>2774</v>
      </c>
      <c r="AD3483" s="67"/>
      <c r="AE3483" s="67" t="s">
        <v>2774</v>
      </c>
      <c r="AG3483" s="67" t="s">
        <v>2727</v>
      </c>
      <c r="AH3483" s="3" t="s">
        <v>1643</v>
      </c>
    </row>
    <row r="3484" spans="4:34" x14ac:dyDescent="0.25">
      <c r="D3484" s="67">
        <v>15462404</v>
      </c>
      <c r="E3484" s="68">
        <v>10</v>
      </c>
      <c r="F3484" s="67" t="s">
        <v>1806</v>
      </c>
      <c r="G3484" s="67">
        <v>2018</v>
      </c>
      <c r="H3484" s="67"/>
      <c r="I3484" s="67"/>
      <c r="J3484" s="67"/>
      <c r="K3484" s="67"/>
      <c r="L3484" s="6"/>
      <c r="M3484" s="67"/>
      <c r="N3484" s="67" t="s">
        <v>2727</v>
      </c>
      <c r="O3484" s="67"/>
      <c r="P3484" s="408">
        <v>154</v>
      </c>
      <c r="Q3484" s="408">
        <f t="shared" si="82"/>
        <v>154</v>
      </c>
      <c r="R3484" s="408">
        <v>10</v>
      </c>
      <c r="S3484" s="67" t="s">
        <v>3</v>
      </c>
      <c r="T3484" s="67" t="s">
        <v>44</v>
      </c>
      <c r="U3484" s="67" t="s">
        <v>1052</v>
      </c>
      <c r="V3484" s="67" t="s">
        <v>1920</v>
      </c>
      <c r="W3484" s="67" t="s">
        <v>2800</v>
      </c>
      <c r="X3484" s="67" t="s">
        <v>2950</v>
      </c>
      <c r="Y3484" s="67"/>
      <c r="Z3484" s="67"/>
      <c r="AA3484" s="67">
        <v>42.470300000000002</v>
      </c>
      <c r="AB3484" s="67">
        <v>-120.6349</v>
      </c>
      <c r="AC3484" s="67" t="s">
        <v>2774</v>
      </c>
      <c r="AD3484" s="67"/>
      <c r="AE3484" s="67" t="s">
        <v>2774</v>
      </c>
      <c r="AG3484" s="67" t="s">
        <v>2727</v>
      </c>
      <c r="AH3484" s="3" t="s">
        <v>1643</v>
      </c>
    </row>
    <row r="3485" spans="4:34" x14ac:dyDescent="0.25">
      <c r="D3485" s="67">
        <v>15462404</v>
      </c>
      <c r="E3485" s="68">
        <v>10</v>
      </c>
      <c r="F3485" s="67" t="s">
        <v>1806</v>
      </c>
      <c r="G3485" s="67">
        <v>2018</v>
      </c>
      <c r="H3485" s="67"/>
      <c r="I3485" s="67"/>
      <c r="J3485" s="67"/>
      <c r="K3485" s="67"/>
      <c r="L3485" s="6"/>
      <c r="M3485" s="67"/>
      <c r="N3485" s="67" t="s">
        <v>2727</v>
      </c>
      <c r="O3485" s="67"/>
      <c r="P3485" s="408">
        <v>154</v>
      </c>
      <c r="Q3485" s="408">
        <f t="shared" si="82"/>
        <v>154</v>
      </c>
      <c r="R3485" s="408">
        <v>11</v>
      </c>
      <c r="S3485" s="67" t="s">
        <v>3</v>
      </c>
      <c r="T3485" s="67" t="s">
        <v>44</v>
      </c>
      <c r="U3485" s="67" t="s">
        <v>1052</v>
      </c>
      <c r="V3485" s="67" t="s">
        <v>1920</v>
      </c>
      <c r="W3485" s="67" t="s">
        <v>2800</v>
      </c>
      <c r="X3485" s="67" t="s">
        <v>2950</v>
      </c>
      <c r="Y3485" s="67"/>
      <c r="Z3485" s="67"/>
      <c r="AA3485" s="67">
        <v>42.470300000000002</v>
      </c>
      <c r="AB3485" s="67">
        <v>-120.6349</v>
      </c>
      <c r="AC3485" s="67" t="s">
        <v>2774</v>
      </c>
      <c r="AD3485" s="67"/>
      <c r="AE3485" s="67" t="s">
        <v>2774</v>
      </c>
      <c r="AG3485" s="67" t="s">
        <v>2727</v>
      </c>
      <c r="AH3485" s="3" t="s">
        <v>1643</v>
      </c>
    </row>
    <row r="3486" spans="4:34" x14ac:dyDescent="0.25">
      <c r="D3486" s="67">
        <v>15462404</v>
      </c>
      <c r="E3486" s="68">
        <v>10</v>
      </c>
      <c r="F3486" s="67" t="s">
        <v>1806</v>
      </c>
      <c r="G3486" s="67">
        <v>2018</v>
      </c>
      <c r="H3486" s="67"/>
      <c r="I3486" s="67"/>
      <c r="J3486" s="67"/>
      <c r="K3486" s="67"/>
      <c r="L3486" s="6"/>
      <c r="M3486" s="67"/>
      <c r="N3486" s="67" t="s">
        <v>2727</v>
      </c>
      <c r="O3486" s="67"/>
      <c r="P3486" s="408">
        <v>154</v>
      </c>
      <c r="Q3486" s="408">
        <f t="shared" si="82"/>
        <v>154</v>
      </c>
      <c r="R3486" s="408">
        <v>12</v>
      </c>
      <c r="S3486" s="67" t="s">
        <v>3</v>
      </c>
      <c r="T3486" s="67" t="s">
        <v>44</v>
      </c>
      <c r="U3486" s="67" t="s">
        <v>1052</v>
      </c>
      <c r="V3486" s="67" t="s">
        <v>1920</v>
      </c>
      <c r="W3486" s="67" t="s">
        <v>2800</v>
      </c>
      <c r="X3486" s="67" t="s">
        <v>2950</v>
      </c>
      <c r="Y3486" s="67"/>
      <c r="Z3486" s="67"/>
      <c r="AA3486" s="67">
        <v>42.470300000000002</v>
      </c>
      <c r="AB3486" s="67">
        <v>-120.6349</v>
      </c>
      <c r="AC3486" s="67" t="s">
        <v>2774</v>
      </c>
      <c r="AD3486" s="67"/>
      <c r="AE3486" s="67" t="s">
        <v>2774</v>
      </c>
      <c r="AG3486" s="67" t="s">
        <v>2727</v>
      </c>
      <c r="AH3486" s="3" t="s">
        <v>1643</v>
      </c>
    </row>
    <row r="3487" spans="4:34" x14ac:dyDescent="0.25">
      <c r="D3487" s="67">
        <v>15462404</v>
      </c>
      <c r="E3487" s="68">
        <v>10</v>
      </c>
      <c r="F3487" s="67" t="s">
        <v>1806</v>
      </c>
      <c r="G3487" s="67">
        <v>2018</v>
      </c>
      <c r="H3487" s="67"/>
      <c r="I3487" s="67"/>
      <c r="J3487" s="67"/>
      <c r="K3487" s="67"/>
      <c r="L3487" s="6"/>
      <c r="M3487" s="67"/>
      <c r="N3487" s="67" t="s">
        <v>2727</v>
      </c>
      <c r="O3487" s="67"/>
      <c r="P3487" s="408">
        <v>154</v>
      </c>
      <c r="Q3487" s="408">
        <f t="shared" si="82"/>
        <v>154</v>
      </c>
      <c r="R3487" s="408">
        <v>13</v>
      </c>
      <c r="S3487" s="67" t="s">
        <v>3</v>
      </c>
      <c r="T3487" s="67" t="s">
        <v>44</v>
      </c>
      <c r="U3487" s="67" t="s">
        <v>1052</v>
      </c>
      <c r="V3487" s="67" t="s">
        <v>1920</v>
      </c>
      <c r="W3487" s="67" t="s">
        <v>2800</v>
      </c>
      <c r="X3487" s="67" t="s">
        <v>2950</v>
      </c>
      <c r="Y3487" s="67"/>
      <c r="Z3487" s="67"/>
      <c r="AA3487" s="67">
        <v>42.470300000000002</v>
      </c>
      <c r="AB3487" s="67">
        <v>-120.6349</v>
      </c>
      <c r="AC3487" s="67" t="s">
        <v>2774</v>
      </c>
      <c r="AD3487" s="67"/>
      <c r="AE3487" s="67" t="s">
        <v>2774</v>
      </c>
      <c r="AG3487" s="67" t="s">
        <v>2727</v>
      </c>
      <c r="AH3487" s="3" t="s">
        <v>1643</v>
      </c>
    </row>
    <row r="3488" spans="4:34" x14ac:dyDescent="0.25">
      <c r="D3488" s="67">
        <v>15462404</v>
      </c>
      <c r="E3488" s="68">
        <v>10</v>
      </c>
      <c r="F3488" s="67" t="s">
        <v>1806</v>
      </c>
      <c r="G3488" s="67">
        <v>2018</v>
      </c>
      <c r="H3488" s="67"/>
      <c r="I3488" s="67"/>
      <c r="J3488" s="67"/>
      <c r="K3488" s="67"/>
      <c r="L3488" s="6"/>
      <c r="M3488" s="67"/>
      <c r="N3488" s="67" t="s">
        <v>2727</v>
      </c>
      <c r="O3488" s="67"/>
      <c r="P3488" s="408">
        <v>154</v>
      </c>
      <c r="Q3488" s="408">
        <f t="shared" si="82"/>
        <v>154</v>
      </c>
      <c r="R3488" s="408">
        <v>14</v>
      </c>
      <c r="S3488" s="67" t="s">
        <v>3</v>
      </c>
      <c r="T3488" s="67" t="s">
        <v>44</v>
      </c>
      <c r="U3488" s="67" t="s">
        <v>1052</v>
      </c>
      <c r="V3488" s="67" t="s">
        <v>1920</v>
      </c>
      <c r="W3488" s="67" t="s">
        <v>2800</v>
      </c>
      <c r="X3488" s="67" t="s">
        <v>2950</v>
      </c>
      <c r="Y3488" s="67"/>
      <c r="Z3488" s="67"/>
      <c r="AA3488" s="67">
        <v>42.470300000000002</v>
      </c>
      <c r="AB3488" s="67">
        <v>-120.6349</v>
      </c>
      <c r="AC3488" s="67" t="s">
        <v>2774</v>
      </c>
      <c r="AD3488" s="67"/>
      <c r="AE3488" s="67" t="s">
        <v>2774</v>
      </c>
      <c r="AG3488" s="67" t="s">
        <v>2727</v>
      </c>
      <c r="AH3488" s="3" t="s">
        <v>1643</v>
      </c>
    </row>
    <row r="3489" spans="4:34" x14ac:dyDescent="0.25">
      <c r="D3489" s="67">
        <v>15462404</v>
      </c>
      <c r="E3489" s="68">
        <v>10</v>
      </c>
      <c r="F3489" s="67" t="s">
        <v>1806</v>
      </c>
      <c r="G3489" s="67">
        <v>2018</v>
      </c>
      <c r="H3489" s="67"/>
      <c r="I3489" s="67"/>
      <c r="J3489" s="67"/>
      <c r="K3489" s="67"/>
      <c r="L3489" s="6"/>
      <c r="M3489" s="67"/>
      <c r="N3489" s="67" t="s">
        <v>2727</v>
      </c>
      <c r="O3489" s="67"/>
      <c r="P3489" s="408">
        <v>154</v>
      </c>
      <c r="Q3489" s="408">
        <f t="shared" si="82"/>
        <v>154</v>
      </c>
      <c r="R3489" s="408">
        <v>15</v>
      </c>
      <c r="S3489" s="67" t="s">
        <v>3</v>
      </c>
      <c r="T3489" s="67" t="s">
        <v>44</v>
      </c>
      <c r="U3489" s="67" t="s">
        <v>1052</v>
      </c>
      <c r="V3489" s="67" t="s">
        <v>1920</v>
      </c>
      <c r="W3489" s="67" t="s">
        <v>2800</v>
      </c>
      <c r="X3489" s="67" t="s">
        <v>2950</v>
      </c>
      <c r="Y3489" s="67"/>
      <c r="Z3489" s="67"/>
      <c r="AA3489" s="67">
        <v>42.470300000000002</v>
      </c>
      <c r="AB3489" s="67">
        <v>-120.6349</v>
      </c>
      <c r="AC3489" s="67" t="s">
        <v>2774</v>
      </c>
      <c r="AD3489" s="67"/>
      <c r="AE3489" s="67" t="s">
        <v>2774</v>
      </c>
      <c r="AG3489" s="67" t="s">
        <v>2727</v>
      </c>
      <c r="AH3489" s="3" t="s">
        <v>1643</v>
      </c>
    </row>
    <row r="3490" spans="4:34" x14ac:dyDescent="0.25">
      <c r="D3490" s="67">
        <v>15462404</v>
      </c>
      <c r="E3490" s="68">
        <v>10</v>
      </c>
      <c r="F3490" s="67" t="s">
        <v>1806</v>
      </c>
      <c r="G3490" s="67">
        <v>2018</v>
      </c>
      <c r="H3490" s="67"/>
      <c r="I3490" s="67"/>
      <c r="J3490" s="67"/>
      <c r="K3490" s="67"/>
      <c r="L3490" s="6"/>
      <c r="M3490" s="67"/>
      <c r="N3490" s="67" t="s">
        <v>2727</v>
      </c>
      <c r="O3490" s="67"/>
      <c r="P3490" s="408">
        <v>154</v>
      </c>
      <c r="Q3490" s="408">
        <f t="shared" si="82"/>
        <v>154</v>
      </c>
      <c r="R3490" s="408">
        <v>16</v>
      </c>
      <c r="S3490" s="67" t="s">
        <v>3</v>
      </c>
      <c r="T3490" s="67" t="s">
        <v>44</v>
      </c>
      <c r="U3490" s="67" t="s">
        <v>1052</v>
      </c>
      <c r="V3490" s="67" t="s">
        <v>1920</v>
      </c>
      <c r="W3490" s="67" t="s">
        <v>2800</v>
      </c>
      <c r="X3490" s="67" t="s">
        <v>2950</v>
      </c>
      <c r="Y3490" s="67"/>
      <c r="Z3490" s="67"/>
      <c r="AA3490" s="67">
        <v>42.470300000000002</v>
      </c>
      <c r="AB3490" s="67">
        <v>-120.6349</v>
      </c>
      <c r="AC3490" s="67" t="s">
        <v>2774</v>
      </c>
      <c r="AD3490" s="67"/>
      <c r="AE3490" s="67" t="s">
        <v>2774</v>
      </c>
      <c r="AG3490" s="67" t="s">
        <v>2727</v>
      </c>
      <c r="AH3490" s="3" t="s">
        <v>1643</v>
      </c>
    </row>
    <row r="3491" spans="4:34" x14ac:dyDescent="0.25">
      <c r="D3491" s="67">
        <v>15462404</v>
      </c>
      <c r="E3491" s="68">
        <v>10</v>
      </c>
      <c r="F3491" s="67" t="s">
        <v>1806</v>
      </c>
      <c r="G3491" s="67">
        <v>2018</v>
      </c>
      <c r="H3491" s="67"/>
      <c r="I3491" s="67"/>
      <c r="J3491" s="67"/>
      <c r="K3491" s="67"/>
      <c r="L3491" s="6"/>
      <c r="M3491" s="67"/>
      <c r="N3491" s="67" t="s">
        <v>2727</v>
      </c>
      <c r="O3491" s="67"/>
      <c r="P3491" s="408">
        <v>154</v>
      </c>
      <c r="Q3491" s="408">
        <f t="shared" si="82"/>
        <v>154</v>
      </c>
      <c r="R3491" s="408">
        <v>17</v>
      </c>
      <c r="S3491" s="67" t="s">
        <v>3</v>
      </c>
      <c r="T3491" s="67" t="s">
        <v>44</v>
      </c>
      <c r="U3491" s="67" t="s">
        <v>1052</v>
      </c>
      <c r="V3491" s="67" t="s">
        <v>1920</v>
      </c>
      <c r="W3491" s="67" t="s">
        <v>2800</v>
      </c>
      <c r="X3491" s="67" t="s">
        <v>2950</v>
      </c>
      <c r="Y3491" s="67"/>
      <c r="Z3491" s="67"/>
      <c r="AA3491" s="67">
        <v>42.470300000000002</v>
      </c>
      <c r="AB3491" s="67">
        <v>-120.6349</v>
      </c>
      <c r="AC3491" s="67" t="s">
        <v>2774</v>
      </c>
      <c r="AD3491" s="67"/>
      <c r="AE3491" s="67" t="s">
        <v>2774</v>
      </c>
      <c r="AG3491" s="67" t="s">
        <v>2727</v>
      </c>
      <c r="AH3491" s="3" t="s">
        <v>1643</v>
      </c>
    </row>
    <row r="3492" spans="4:34" x14ac:dyDescent="0.25">
      <c r="D3492" s="67">
        <v>15462404</v>
      </c>
      <c r="E3492" s="68">
        <v>10</v>
      </c>
      <c r="F3492" s="67" t="s">
        <v>1806</v>
      </c>
      <c r="G3492" s="67">
        <v>2018</v>
      </c>
      <c r="H3492" s="67"/>
      <c r="I3492" s="67"/>
      <c r="J3492" s="67"/>
      <c r="K3492" s="67"/>
      <c r="L3492" s="6"/>
      <c r="M3492" s="67"/>
      <c r="N3492" s="67" t="s">
        <v>2727</v>
      </c>
      <c r="O3492" s="67"/>
      <c r="P3492" s="408">
        <v>154</v>
      </c>
      <c r="Q3492" s="408">
        <f t="shared" si="82"/>
        <v>154</v>
      </c>
      <c r="R3492" s="408">
        <v>18</v>
      </c>
      <c r="S3492" s="67" t="s">
        <v>3</v>
      </c>
      <c r="T3492" s="67" t="s">
        <v>44</v>
      </c>
      <c r="U3492" s="67" t="s">
        <v>1052</v>
      </c>
      <c r="V3492" s="67" t="s">
        <v>1920</v>
      </c>
      <c r="W3492" s="67" t="s">
        <v>2800</v>
      </c>
      <c r="X3492" s="67" t="s">
        <v>2950</v>
      </c>
      <c r="Y3492" s="67"/>
      <c r="Z3492" s="67"/>
      <c r="AA3492" s="67">
        <v>42.470300000000002</v>
      </c>
      <c r="AB3492" s="67">
        <v>-120.6349</v>
      </c>
      <c r="AC3492" s="67" t="s">
        <v>2774</v>
      </c>
      <c r="AD3492" s="67"/>
      <c r="AE3492" s="67" t="s">
        <v>2774</v>
      </c>
      <c r="AG3492" s="67" t="s">
        <v>2727</v>
      </c>
      <c r="AH3492" s="3" t="s">
        <v>1643</v>
      </c>
    </row>
    <row r="3493" spans="4:34" x14ac:dyDescent="0.25">
      <c r="D3493" s="67">
        <v>15462404</v>
      </c>
      <c r="E3493" s="68">
        <v>10</v>
      </c>
      <c r="F3493" s="67" t="s">
        <v>1806</v>
      </c>
      <c r="G3493" s="67">
        <v>2018</v>
      </c>
      <c r="H3493" s="67"/>
      <c r="I3493" s="67"/>
      <c r="J3493" s="67"/>
      <c r="K3493" s="67"/>
      <c r="L3493" s="6"/>
      <c r="M3493" s="67"/>
      <c r="N3493" s="67" t="s">
        <v>2727</v>
      </c>
      <c r="O3493" s="67"/>
      <c r="P3493" s="408">
        <v>154</v>
      </c>
      <c r="Q3493" s="408">
        <f t="shared" ref="Q3493:Q3556" si="83">P3493</f>
        <v>154</v>
      </c>
      <c r="R3493" s="408">
        <v>19</v>
      </c>
      <c r="S3493" s="67" t="s">
        <v>3</v>
      </c>
      <c r="T3493" s="67" t="s">
        <v>44</v>
      </c>
      <c r="U3493" s="67" t="s">
        <v>1052</v>
      </c>
      <c r="V3493" s="67" t="s">
        <v>1920</v>
      </c>
      <c r="W3493" s="67" t="s">
        <v>2800</v>
      </c>
      <c r="X3493" s="67" t="s">
        <v>2950</v>
      </c>
      <c r="Y3493" s="67"/>
      <c r="Z3493" s="67"/>
      <c r="AA3493" s="67">
        <v>42.470300000000002</v>
      </c>
      <c r="AB3493" s="67">
        <v>-120.6349</v>
      </c>
      <c r="AC3493" s="67" t="s">
        <v>2774</v>
      </c>
      <c r="AD3493" s="67"/>
      <c r="AE3493" s="67" t="s">
        <v>2774</v>
      </c>
      <c r="AG3493" s="67" t="s">
        <v>2727</v>
      </c>
      <c r="AH3493" s="3" t="s">
        <v>1643</v>
      </c>
    </row>
    <row r="3494" spans="4:34" x14ac:dyDescent="0.25">
      <c r="D3494" s="67">
        <v>15462404</v>
      </c>
      <c r="E3494" s="68">
        <v>10</v>
      </c>
      <c r="F3494" s="67" t="s">
        <v>1806</v>
      </c>
      <c r="G3494" s="67">
        <v>2018</v>
      </c>
      <c r="H3494" s="67"/>
      <c r="I3494" s="67"/>
      <c r="J3494" s="67"/>
      <c r="K3494" s="67"/>
      <c r="L3494" s="6"/>
      <c r="M3494" s="67"/>
      <c r="N3494" s="67" t="s">
        <v>2727</v>
      </c>
      <c r="O3494" s="67"/>
      <c r="P3494" s="408">
        <v>154</v>
      </c>
      <c r="Q3494" s="408">
        <f t="shared" si="83"/>
        <v>154</v>
      </c>
      <c r="R3494" s="408">
        <v>20</v>
      </c>
      <c r="S3494" s="67" t="s">
        <v>3</v>
      </c>
      <c r="T3494" s="67" t="s">
        <v>44</v>
      </c>
      <c r="U3494" s="67" t="s">
        <v>1052</v>
      </c>
      <c r="V3494" s="67" t="s">
        <v>1920</v>
      </c>
      <c r="W3494" s="67" t="s">
        <v>2800</v>
      </c>
      <c r="X3494" s="67" t="s">
        <v>2950</v>
      </c>
      <c r="Y3494" s="67"/>
      <c r="Z3494" s="67"/>
      <c r="AA3494" s="67">
        <v>42.470300000000002</v>
      </c>
      <c r="AB3494" s="67">
        <v>-120.6349</v>
      </c>
      <c r="AC3494" s="67" t="s">
        <v>2774</v>
      </c>
      <c r="AD3494" s="67"/>
      <c r="AE3494" s="67" t="s">
        <v>2774</v>
      </c>
      <c r="AG3494" s="67" t="s">
        <v>2727</v>
      </c>
      <c r="AH3494" s="3" t="s">
        <v>1643</v>
      </c>
    </row>
    <row r="3495" spans="4:34" x14ac:dyDescent="0.25">
      <c r="D3495" s="67">
        <v>15462404</v>
      </c>
      <c r="E3495" s="68">
        <v>10</v>
      </c>
      <c r="F3495" s="67" t="s">
        <v>1806</v>
      </c>
      <c r="G3495" s="67">
        <v>2018</v>
      </c>
      <c r="H3495" s="67"/>
      <c r="I3495" s="67"/>
      <c r="J3495" s="67"/>
      <c r="K3495" s="67"/>
      <c r="L3495" s="6"/>
      <c r="M3495" s="67"/>
      <c r="N3495" s="67" t="s">
        <v>2727</v>
      </c>
      <c r="O3495" s="67"/>
      <c r="P3495" s="408">
        <v>154</v>
      </c>
      <c r="Q3495" s="408">
        <f t="shared" si="83"/>
        <v>154</v>
      </c>
      <c r="R3495" s="408">
        <v>21</v>
      </c>
      <c r="S3495" s="67" t="s">
        <v>3</v>
      </c>
      <c r="T3495" s="67" t="s">
        <v>44</v>
      </c>
      <c r="U3495" s="67" t="s">
        <v>1052</v>
      </c>
      <c r="V3495" s="67" t="s">
        <v>1920</v>
      </c>
      <c r="W3495" s="67" t="s">
        <v>2800</v>
      </c>
      <c r="X3495" s="67" t="s">
        <v>2950</v>
      </c>
      <c r="Y3495" s="67"/>
      <c r="Z3495" s="67"/>
      <c r="AA3495" s="67">
        <v>42.470300000000002</v>
      </c>
      <c r="AB3495" s="67">
        <v>-120.6349</v>
      </c>
      <c r="AC3495" s="67" t="s">
        <v>2774</v>
      </c>
      <c r="AD3495" s="67"/>
      <c r="AE3495" s="67" t="s">
        <v>2774</v>
      </c>
      <c r="AG3495" s="67" t="s">
        <v>2727</v>
      </c>
      <c r="AH3495" s="3" t="s">
        <v>1643</v>
      </c>
    </row>
    <row r="3496" spans="4:34" x14ac:dyDescent="0.25">
      <c r="D3496" s="67">
        <v>15462404</v>
      </c>
      <c r="E3496" s="68">
        <v>10</v>
      </c>
      <c r="F3496" s="67" t="s">
        <v>1806</v>
      </c>
      <c r="G3496" s="67">
        <v>2018</v>
      </c>
      <c r="H3496" s="67"/>
      <c r="I3496" s="67"/>
      <c r="J3496" s="67"/>
      <c r="K3496" s="67"/>
      <c r="L3496" s="6"/>
      <c r="M3496" s="67"/>
      <c r="N3496" s="67" t="s">
        <v>2727</v>
      </c>
      <c r="O3496" s="67"/>
      <c r="P3496" s="408">
        <v>154</v>
      </c>
      <c r="Q3496" s="408">
        <f t="shared" si="83"/>
        <v>154</v>
      </c>
      <c r="R3496" s="408">
        <v>22</v>
      </c>
      <c r="S3496" s="67" t="s">
        <v>3</v>
      </c>
      <c r="T3496" s="67" t="s">
        <v>44</v>
      </c>
      <c r="U3496" s="67" t="s">
        <v>1052</v>
      </c>
      <c r="V3496" s="67" t="s">
        <v>1920</v>
      </c>
      <c r="W3496" s="67" t="s">
        <v>2800</v>
      </c>
      <c r="X3496" s="67" t="s">
        <v>2950</v>
      </c>
      <c r="Y3496" s="67"/>
      <c r="Z3496" s="67"/>
      <c r="AA3496" s="67">
        <v>42.470300000000002</v>
      </c>
      <c r="AB3496" s="67">
        <v>-120.6349</v>
      </c>
      <c r="AC3496" s="67" t="s">
        <v>2774</v>
      </c>
      <c r="AD3496" s="67"/>
      <c r="AE3496" s="67" t="s">
        <v>2774</v>
      </c>
      <c r="AG3496" s="67" t="s">
        <v>2727</v>
      </c>
      <c r="AH3496" s="3" t="s">
        <v>1643</v>
      </c>
    </row>
    <row r="3497" spans="4:34" x14ac:dyDescent="0.25">
      <c r="D3497" s="67">
        <v>15462404</v>
      </c>
      <c r="E3497" s="68">
        <v>10</v>
      </c>
      <c r="F3497" s="67" t="s">
        <v>1806</v>
      </c>
      <c r="G3497" s="67">
        <v>2018</v>
      </c>
      <c r="H3497" s="67"/>
      <c r="I3497" s="67"/>
      <c r="J3497" s="67"/>
      <c r="K3497" s="67"/>
      <c r="L3497" s="6"/>
      <c r="M3497" s="67"/>
      <c r="N3497" s="67" t="s">
        <v>2727</v>
      </c>
      <c r="O3497" s="67"/>
      <c r="P3497" s="408">
        <v>154</v>
      </c>
      <c r="Q3497" s="408">
        <f t="shared" si="83"/>
        <v>154</v>
      </c>
      <c r="R3497" s="408">
        <v>23</v>
      </c>
      <c r="S3497" s="67" t="s">
        <v>3</v>
      </c>
      <c r="T3497" s="67" t="s">
        <v>44</v>
      </c>
      <c r="U3497" s="67" t="s">
        <v>1052</v>
      </c>
      <c r="V3497" s="67" t="s">
        <v>1920</v>
      </c>
      <c r="W3497" s="67" t="s">
        <v>2800</v>
      </c>
      <c r="X3497" s="67" t="s">
        <v>2950</v>
      </c>
      <c r="Y3497" s="67"/>
      <c r="Z3497" s="67"/>
      <c r="AA3497" s="67">
        <v>42.470300000000002</v>
      </c>
      <c r="AB3497" s="67">
        <v>-120.6349</v>
      </c>
      <c r="AC3497" s="67" t="s">
        <v>2774</v>
      </c>
      <c r="AD3497" s="67"/>
      <c r="AE3497" s="67" t="s">
        <v>2774</v>
      </c>
      <c r="AG3497" s="67" t="s">
        <v>2727</v>
      </c>
      <c r="AH3497" s="3" t="s">
        <v>1643</v>
      </c>
    </row>
    <row r="3498" spans="4:34" x14ac:dyDescent="0.25">
      <c r="D3498" s="67">
        <v>15462404</v>
      </c>
      <c r="E3498" s="68">
        <v>10</v>
      </c>
      <c r="F3498" s="67" t="s">
        <v>1806</v>
      </c>
      <c r="G3498" s="67">
        <v>2018</v>
      </c>
      <c r="H3498" s="67"/>
      <c r="I3498" s="67"/>
      <c r="J3498" s="67"/>
      <c r="K3498" s="67"/>
      <c r="L3498" s="6"/>
      <c r="M3498" s="67"/>
      <c r="N3498" s="67" t="s">
        <v>2727</v>
      </c>
      <c r="O3498" s="67"/>
      <c r="P3498" s="408">
        <v>154</v>
      </c>
      <c r="Q3498" s="408">
        <f t="shared" si="83"/>
        <v>154</v>
      </c>
      <c r="R3498" s="408">
        <v>24</v>
      </c>
      <c r="S3498" s="67" t="s">
        <v>3</v>
      </c>
      <c r="T3498" s="67" t="s">
        <v>44</v>
      </c>
      <c r="U3498" s="67" t="s">
        <v>1052</v>
      </c>
      <c r="V3498" s="67" t="s">
        <v>1920</v>
      </c>
      <c r="W3498" s="67" t="s">
        <v>2800</v>
      </c>
      <c r="X3498" s="67" t="s">
        <v>2950</v>
      </c>
      <c r="Y3498" s="67"/>
      <c r="Z3498" s="67"/>
      <c r="AA3498" s="67">
        <v>42.470300000000002</v>
      </c>
      <c r="AB3498" s="67">
        <v>-120.6349</v>
      </c>
      <c r="AC3498" s="67" t="s">
        <v>2774</v>
      </c>
      <c r="AD3498" s="67"/>
      <c r="AE3498" s="67" t="s">
        <v>2774</v>
      </c>
      <c r="AG3498" s="67" t="s">
        <v>2727</v>
      </c>
      <c r="AH3498" s="3" t="s">
        <v>1643</v>
      </c>
    </row>
    <row r="3499" spans="4:34" x14ac:dyDescent="0.25">
      <c r="D3499" s="67">
        <v>15462404</v>
      </c>
      <c r="E3499" s="68">
        <v>10</v>
      </c>
      <c r="F3499" s="67" t="s">
        <v>1806</v>
      </c>
      <c r="G3499" s="67">
        <v>2018</v>
      </c>
      <c r="H3499" s="67"/>
      <c r="I3499" s="67"/>
      <c r="J3499" s="67"/>
      <c r="K3499" s="67"/>
      <c r="L3499" s="6"/>
      <c r="M3499" s="67"/>
      <c r="N3499" s="67" t="s">
        <v>2727</v>
      </c>
      <c r="O3499" s="67"/>
      <c r="P3499" s="408">
        <v>154</v>
      </c>
      <c r="Q3499" s="408">
        <f t="shared" si="83"/>
        <v>154</v>
      </c>
      <c r="R3499" s="408">
        <v>25</v>
      </c>
      <c r="S3499" s="67" t="s">
        <v>3</v>
      </c>
      <c r="T3499" s="67" t="s">
        <v>44</v>
      </c>
      <c r="U3499" s="67" t="s">
        <v>1052</v>
      </c>
      <c r="V3499" s="67" t="s">
        <v>1920</v>
      </c>
      <c r="W3499" s="67" t="s">
        <v>2800</v>
      </c>
      <c r="X3499" s="67" t="s">
        <v>2950</v>
      </c>
      <c r="Y3499" s="67"/>
      <c r="Z3499" s="67"/>
      <c r="AA3499" s="67">
        <v>42.470300000000002</v>
      </c>
      <c r="AB3499" s="67">
        <v>-120.6349</v>
      </c>
      <c r="AC3499" s="67" t="s">
        <v>2774</v>
      </c>
      <c r="AD3499" s="67"/>
      <c r="AE3499" s="67" t="s">
        <v>2774</v>
      </c>
      <c r="AG3499" s="67" t="s">
        <v>2727</v>
      </c>
      <c r="AH3499" s="3" t="s">
        <v>1643</v>
      </c>
    </row>
    <row r="3500" spans="4:34" x14ac:dyDescent="0.25">
      <c r="D3500" s="67">
        <v>15462404</v>
      </c>
      <c r="E3500" s="68">
        <v>10</v>
      </c>
      <c r="F3500" s="67" t="s">
        <v>1806</v>
      </c>
      <c r="G3500" s="67">
        <v>2018</v>
      </c>
      <c r="H3500" s="67"/>
      <c r="I3500" s="67"/>
      <c r="J3500" s="67"/>
      <c r="K3500" s="67"/>
      <c r="L3500" s="6"/>
      <c r="M3500" s="67"/>
      <c r="N3500" s="67" t="s">
        <v>2727</v>
      </c>
      <c r="O3500" s="67"/>
      <c r="P3500" s="408">
        <v>154</v>
      </c>
      <c r="Q3500" s="408">
        <f t="shared" si="83"/>
        <v>154</v>
      </c>
      <c r="R3500" s="408">
        <v>26</v>
      </c>
      <c r="S3500" s="67" t="s">
        <v>3</v>
      </c>
      <c r="T3500" s="67" t="s">
        <v>44</v>
      </c>
      <c r="U3500" s="67" t="s">
        <v>1052</v>
      </c>
      <c r="V3500" s="67" t="s">
        <v>1920</v>
      </c>
      <c r="W3500" s="67" t="s">
        <v>2800</v>
      </c>
      <c r="X3500" s="67" t="s">
        <v>2950</v>
      </c>
      <c r="Y3500" s="67"/>
      <c r="Z3500" s="67"/>
      <c r="AA3500" s="67">
        <v>42.470300000000002</v>
      </c>
      <c r="AB3500" s="67">
        <v>-120.6349</v>
      </c>
      <c r="AC3500" s="67" t="s">
        <v>2774</v>
      </c>
      <c r="AD3500" s="67"/>
      <c r="AE3500" s="67" t="s">
        <v>2774</v>
      </c>
      <c r="AG3500" s="67" t="s">
        <v>2727</v>
      </c>
      <c r="AH3500" s="3" t="s">
        <v>1643</v>
      </c>
    </row>
    <row r="3501" spans="4:34" x14ac:dyDescent="0.25">
      <c r="D3501" s="67">
        <v>15462404</v>
      </c>
      <c r="E3501" s="68">
        <v>10</v>
      </c>
      <c r="F3501" s="67" t="s">
        <v>1806</v>
      </c>
      <c r="G3501" s="67">
        <v>2018</v>
      </c>
      <c r="H3501" s="67"/>
      <c r="I3501" s="67"/>
      <c r="J3501" s="67"/>
      <c r="K3501" s="67"/>
      <c r="L3501" s="6"/>
      <c r="M3501" s="67"/>
      <c r="N3501" s="67" t="s">
        <v>2727</v>
      </c>
      <c r="O3501" s="67"/>
      <c r="P3501" s="408">
        <v>154</v>
      </c>
      <c r="Q3501" s="408">
        <f t="shared" si="83"/>
        <v>154</v>
      </c>
      <c r="R3501" s="408">
        <v>27</v>
      </c>
      <c r="S3501" s="67" t="s">
        <v>3</v>
      </c>
      <c r="T3501" s="67" t="s">
        <v>44</v>
      </c>
      <c r="U3501" s="67" t="s">
        <v>1052</v>
      </c>
      <c r="V3501" s="67" t="s">
        <v>1920</v>
      </c>
      <c r="W3501" s="67" t="s">
        <v>2800</v>
      </c>
      <c r="X3501" s="67" t="s">
        <v>2950</v>
      </c>
      <c r="Y3501" s="67"/>
      <c r="Z3501" s="67"/>
      <c r="AA3501" s="67">
        <v>42.470300000000002</v>
      </c>
      <c r="AB3501" s="67">
        <v>-120.6349</v>
      </c>
      <c r="AC3501" s="67" t="s">
        <v>2774</v>
      </c>
      <c r="AD3501" s="67"/>
      <c r="AE3501" s="67" t="s">
        <v>2774</v>
      </c>
      <c r="AG3501" s="67" t="s">
        <v>2727</v>
      </c>
      <c r="AH3501" s="3" t="s">
        <v>1643</v>
      </c>
    </row>
    <row r="3502" spans="4:34" x14ac:dyDescent="0.25">
      <c r="D3502" s="67">
        <v>15462404</v>
      </c>
      <c r="E3502" s="68">
        <v>10</v>
      </c>
      <c r="F3502" s="67" t="s">
        <v>1806</v>
      </c>
      <c r="G3502" s="67">
        <v>2018</v>
      </c>
      <c r="H3502" s="67"/>
      <c r="I3502" s="67"/>
      <c r="J3502" s="67"/>
      <c r="K3502" s="67"/>
      <c r="L3502" s="6"/>
      <c r="M3502" s="67"/>
      <c r="N3502" s="67" t="s">
        <v>2727</v>
      </c>
      <c r="O3502" s="67"/>
      <c r="P3502" s="408">
        <v>154</v>
      </c>
      <c r="Q3502" s="408">
        <f t="shared" si="83"/>
        <v>154</v>
      </c>
      <c r="R3502" s="408">
        <v>28</v>
      </c>
      <c r="S3502" s="67" t="s">
        <v>3</v>
      </c>
      <c r="T3502" s="67" t="s">
        <v>44</v>
      </c>
      <c r="U3502" s="67" t="s">
        <v>1052</v>
      </c>
      <c r="V3502" s="67" t="s">
        <v>1920</v>
      </c>
      <c r="W3502" s="67" t="s">
        <v>2800</v>
      </c>
      <c r="X3502" s="67" t="s">
        <v>2950</v>
      </c>
      <c r="Y3502" s="67"/>
      <c r="Z3502" s="67"/>
      <c r="AA3502" s="67">
        <v>42.470300000000002</v>
      </c>
      <c r="AB3502" s="67">
        <v>-120.6349</v>
      </c>
      <c r="AC3502" s="67" t="s">
        <v>2774</v>
      </c>
      <c r="AD3502" s="67"/>
      <c r="AE3502" s="67" t="s">
        <v>2774</v>
      </c>
      <c r="AG3502" s="67" t="s">
        <v>2727</v>
      </c>
      <c r="AH3502" s="3" t="s">
        <v>1643</v>
      </c>
    </row>
    <row r="3503" spans="4:34" x14ac:dyDescent="0.25">
      <c r="D3503" s="67">
        <v>15462404</v>
      </c>
      <c r="E3503" s="68">
        <v>10</v>
      </c>
      <c r="F3503" s="67" t="s">
        <v>1806</v>
      </c>
      <c r="G3503" s="67">
        <v>2018</v>
      </c>
      <c r="H3503" s="67"/>
      <c r="I3503" s="67"/>
      <c r="J3503" s="67"/>
      <c r="K3503" s="67"/>
      <c r="L3503" s="6"/>
      <c r="M3503" s="67"/>
      <c r="N3503" s="67" t="s">
        <v>2727</v>
      </c>
      <c r="O3503" s="67"/>
      <c r="P3503" s="408">
        <v>154</v>
      </c>
      <c r="Q3503" s="408">
        <f t="shared" si="83"/>
        <v>154</v>
      </c>
      <c r="R3503" s="408">
        <v>29</v>
      </c>
      <c r="S3503" s="67" t="s">
        <v>3</v>
      </c>
      <c r="T3503" s="67" t="s">
        <v>44</v>
      </c>
      <c r="U3503" s="67" t="s">
        <v>1052</v>
      </c>
      <c r="V3503" s="67" t="s">
        <v>1920</v>
      </c>
      <c r="W3503" s="67" t="s">
        <v>2800</v>
      </c>
      <c r="X3503" s="67" t="s">
        <v>2950</v>
      </c>
      <c r="Y3503" s="67"/>
      <c r="Z3503" s="67"/>
      <c r="AA3503" s="67">
        <v>42.470300000000002</v>
      </c>
      <c r="AB3503" s="67">
        <v>-120.6349</v>
      </c>
      <c r="AC3503" s="67" t="s">
        <v>2774</v>
      </c>
      <c r="AD3503" s="67"/>
      <c r="AE3503" s="67" t="s">
        <v>2774</v>
      </c>
      <c r="AG3503" s="67" t="s">
        <v>2727</v>
      </c>
      <c r="AH3503" s="3" t="s">
        <v>1643</v>
      </c>
    </row>
    <row r="3504" spans="4:34" x14ac:dyDescent="0.25">
      <c r="D3504" s="67">
        <v>15462404</v>
      </c>
      <c r="E3504" s="68">
        <v>10</v>
      </c>
      <c r="F3504" s="67" t="s">
        <v>1806</v>
      </c>
      <c r="G3504" s="67">
        <v>2018</v>
      </c>
      <c r="H3504" s="67"/>
      <c r="I3504" s="67"/>
      <c r="J3504" s="67"/>
      <c r="K3504" s="67"/>
      <c r="L3504" s="6"/>
      <c r="M3504" s="67"/>
      <c r="N3504" s="67" t="s">
        <v>2727</v>
      </c>
      <c r="O3504" s="67"/>
      <c r="P3504" s="408">
        <v>154</v>
      </c>
      <c r="Q3504" s="408">
        <f t="shared" si="83"/>
        <v>154</v>
      </c>
      <c r="R3504" s="408">
        <v>30</v>
      </c>
      <c r="S3504" s="67" t="s">
        <v>3</v>
      </c>
      <c r="T3504" s="67" t="s">
        <v>44</v>
      </c>
      <c r="U3504" s="67" t="s">
        <v>1052</v>
      </c>
      <c r="V3504" s="67" t="s">
        <v>1920</v>
      </c>
      <c r="W3504" s="67" t="s">
        <v>2800</v>
      </c>
      <c r="X3504" s="67" t="s">
        <v>2950</v>
      </c>
      <c r="Y3504" s="67"/>
      <c r="Z3504" s="67"/>
      <c r="AA3504" s="67">
        <v>42.470300000000002</v>
      </c>
      <c r="AB3504" s="67">
        <v>-120.6349</v>
      </c>
      <c r="AC3504" s="67" t="s">
        <v>2774</v>
      </c>
      <c r="AD3504" s="67"/>
      <c r="AE3504" s="67" t="s">
        <v>2774</v>
      </c>
      <c r="AG3504" s="67" t="s">
        <v>2727</v>
      </c>
      <c r="AH3504" s="3" t="s">
        <v>1643</v>
      </c>
    </row>
    <row r="3505" spans="4:34" x14ac:dyDescent="0.25">
      <c r="D3505" s="67">
        <v>15462404</v>
      </c>
      <c r="E3505" s="68">
        <v>10</v>
      </c>
      <c r="F3505" s="67" t="s">
        <v>1806</v>
      </c>
      <c r="G3505" s="67">
        <v>2018</v>
      </c>
      <c r="H3505" s="67"/>
      <c r="I3505" s="67"/>
      <c r="J3505" s="67"/>
      <c r="K3505" s="67"/>
      <c r="L3505" s="6"/>
      <c r="M3505" s="67"/>
      <c r="N3505" s="67" t="s">
        <v>2727</v>
      </c>
      <c r="O3505" s="67"/>
      <c r="P3505" s="408">
        <v>154</v>
      </c>
      <c r="Q3505" s="408">
        <f t="shared" si="83"/>
        <v>154</v>
      </c>
      <c r="R3505" s="408">
        <v>31</v>
      </c>
      <c r="S3505" s="67" t="s">
        <v>3</v>
      </c>
      <c r="T3505" s="67" t="s">
        <v>44</v>
      </c>
      <c r="U3505" s="67" t="s">
        <v>1052</v>
      </c>
      <c r="V3505" s="67" t="s">
        <v>1920</v>
      </c>
      <c r="W3505" s="67" t="s">
        <v>2800</v>
      </c>
      <c r="X3505" s="67" t="s">
        <v>2950</v>
      </c>
      <c r="Y3505" s="67"/>
      <c r="Z3505" s="67"/>
      <c r="AA3505" s="67">
        <v>42.470300000000002</v>
      </c>
      <c r="AB3505" s="67">
        <v>-120.6349</v>
      </c>
      <c r="AC3505" s="67" t="s">
        <v>2774</v>
      </c>
      <c r="AD3505" s="67"/>
      <c r="AE3505" s="67" t="s">
        <v>2774</v>
      </c>
      <c r="AG3505" s="67" t="s">
        <v>2727</v>
      </c>
      <c r="AH3505" s="3" t="s">
        <v>1643</v>
      </c>
    </row>
    <row r="3506" spans="4:34" x14ac:dyDescent="0.25">
      <c r="D3506" s="67">
        <v>15462404</v>
      </c>
      <c r="E3506" s="68">
        <v>10</v>
      </c>
      <c r="F3506" s="67" t="s">
        <v>1806</v>
      </c>
      <c r="G3506" s="67">
        <v>2018</v>
      </c>
      <c r="H3506" s="67"/>
      <c r="I3506" s="67"/>
      <c r="J3506" s="67"/>
      <c r="K3506" s="67"/>
      <c r="L3506" s="6"/>
      <c r="M3506" s="67"/>
      <c r="N3506" s="67" t="s">
        <v>2727</v>
      </c>
      <c r="O3506" s="67"/>
      <c r="P3506" s="408">
        <v>154</v>
      </c>
      <c r="Q3506" s="408">
        <f t="shared" si="83"/>
        <v>154</v>
      </c>
      <c r="R3506" s="408">
        <v>32</v>
      </c>
      <c r="S3506" s="67" t="s">
        <v>3</v>
      </c>
      <c r="T3506" s="67" t="s">
        <v>44</v>
      </c>
      <c r="U3506" s="67" t="s">
        <v>1052</v>
      </c>
      <c r="V3506" s="67" t="s">
        <v>1920</v>
      </c>
      <c r="W3506" s="67" t="s">
        <v>2800</v>
      </c>
      <c r="X3506" s="67" t="s">
        <v>2950</v>
      </c>
      <c r="Y3506" s="67"/>
      <c r="Z3506" s="67"/>
      <c r="AA3506" s="67">
        <v>42.470300000000002</v>
      </c>
      <c r="AB3506" s="67">
        <v>-120.6349</v>
      </c>
      <c r="AC3506" s="67" t="s">
        <v>2774</v>
      </c>
      <c r="AD3506" s="67"/>
      <c r="AE3506" s="67" t="s">
        <v>2774</v>
      </c>
      <c r="AG3506" s="67" t="s">
        <v>2727</v>
      </c>
      <c r="AH3506" s="3" t="s">
        <v>1643</v>
      </c>
    </row>
    <row r="3507" spans="4:34" x14ac:dyDescent="0.25">
      <c r="D3507" s="67">
        <v>15462404</v>
      </c>
      <c r="E3507" s="68">
        <v>10</v>
      </c>
      <c r="F3507" s="67" t="s">
        <v>1806</v>
      </c>
      <c r="G3507" s="67">
        <v>2018</v>
      </c>
      <c r="H3507" s="67"/>
      <c r="I3507" s="67"/>
      <c r="J3507" s="67"/>
      <c r="K3507" s="67"/>
      <c r="L3507" s="6"/>
      <c r="M3507" s="67"/>
      <c r="N3507" s="67" t="s">
        <v>2727</v>
      </c>
      <c r="O3507" s="67"/>
      <c r="P3507" s="408">
        <v>154</v>
      </c>
      <c r="Q3507" s="408">
        <f t="shared" si="83"/>
        <v>154</v>
      </c>
      <c r="R3507" s="408">
        <v>33</v>
      </c>
      <c r="S3507" s="67" t="s">
        <v>3</v>
      </c>
      <c r="T3507" s="67" t="s">
        <v>44</v>
      </c>
      <c r="U3507" s="67" t="s">
        <v>1052</v>
      </c>
      <c r="V3507" s="67" t="s">
        <v>1920</v>
      </c>
      <c r="W3507" s="67" t="s">
        <v>2800</v>
      </c>
      <c r="X3507" s="67" t="s">
        <v>2950</v>
      </c>
      <c r="Y3507" s="67"/>
      <c r="Z3507" s="67"/>
      <c r="AA3507" s="67">
        <v>42.470300000000002</v>
      </c>
      <c r="AB3507" s="67">
        <v>-120.6349</v>
      </c>
      <c r="AC3507" s="67" t="s">
        <v>2774</v>
      </c>
      <c r="AD3507" s="67"/>
      <c r="AE3507" s="67" t="s">
        <v>2774</v>
      </c>
      <c r="AG3507" s="67" t="s">
        <v>2727</v>
      </c>
      <c r="AH3507" s="3" t="s">
        <v>1643</v>
      </c>
    </row>
    <row r="3508" spans="4:34" x14ac:dyDescent="0.25">
      <c r="D3508" s="67">
        <v>15462404</v>
      </c>
      <c r="E3508" s="68">
        <v>10</v>
      </c>
      <c r="F3508" s="67" t="s">
        <v>1806</v>
      </c>
      <c r="G3508" s="67">
        <v>2018</v>
      </c>
      <c r="H3508" s="67"/>
      <c r="I3508" s="67"/>
      <c r="J3508" s="67"/>
      <c r="K3508" s="67"/>
      <c r="L3508" s="6"/>
      <c r="M3508" s="67"/>
      <c r="N3508" s="67" t="s">
        <v>2727</v>
      </c>
      <c r="O3508" s="67"/>
      <c r="P3508" s="408">
        <v>154</v>
      </c>
      <c r="Q3508" s="408">
        <f t="shared" si="83"/>
        <v>154</v>
      </c>
      <c r="R3508" s="408">
        <v>34</v>
      </c>
      <c r="S3508" s="67" t="s">
        <v>3</v>
      </c>
      <c r="T3508" s="67" t="s">
        <v>44</v>
      </c>
      <c r="U3508" s="67" t="s">
        <v>1052</v>
      </c>
      <c r="V3508" s="67" t="s">
        <v>1920</v>
      </c>
      <c r="W3508" s="67" t="s">
        <v>2800</v>
      </c>
      <c r="X3508" s="67" t="s">
        <v>2950</v>
      </c>
      <c r="Y3508" s="67"/>
      <c r="Z3508" s="67"/>
      <c r="AA3508" s="67">
        <v>42.470300000000002</v>
      </c>
      <c r="AB3508" s="67">
        <v>-120.6349</v>
      </c>
      <c r="AC3508" s="67" t="s">
        <v>2774</v>
      </c>
      <c r="AD3508" s="67"/>
      <c r="AE3508" s="67" t="s">
        <v>2774</v>
      </c>
      <c r="AG3508" s="67" t="s">
        <v>2727</v>
      </c>
      <c r="AH3508" s="3" t="s">
        <v>1643</v>
      </c>
    </row>
    <row r="3509" spans="4:34" x14ac:dyDescent="0.25">
      <c r="D3509" s="67">
        <v>15462404</v>
      </c>
      <c r="E3509" s="68">
        <v>10</v>
      </c>
      <c r="F3509" s="67" t="s">
        <v>1806</v>
      </c>
      <c r="G3509" s="67">
        <v>2018</v>
      </c>
      <c r="H3509" s="67"/>
      <c r="I3509" s="67"/>
      <c r="J3509" s="67"/>
      <c r="K3509" s="67"/>
      <c r="L3509" s="6"/>
      <c r="M3509" s="67"/>
      <c r="N3509" s="67" t="s">
        <v>2727</v>
      </c>
      <c r="O3509" s="67"/>
      <c r="P3509" s="408">
        <v>154</v>
      </c>
      <c r="Q3509" s="408">
        <f t="shared" si="83"/>
        <v>154</v>
      </c>
      <c r="R3509" s="408">
        <v>35</v>
      </c>
      <c r="S3509" s="67" t="s">
        <v>3</v>
      </c>
      <c r="T3509" s="67" t="s">
        <v>44</v>
      </c>
      <c r="U3509" s="67" t="s">
        <v>1052</v>
      </c>
      <c r="V3509" s="67" t="s">
        <v>1920</v>
      </c>
      <c r="W3509" s="67" t="s">
        <v>2800</v>
      </c>
      <c r="X3509" s="67" t="s">
        <v>2950</v>
      </c>
      <c r="Y3509" s="67"/>
      <c r="Z3509" s="67"/>
      <c r="AA3509" s="67">
        <v>42.470300000000002</v>
      </c>
      <c r="AB3509" s="67">
        <v>-120.6349</v>
      </c>
      <c r="AC3509" s="67" t="s">
        <v>2774</v>
      </c>
      <c r="AD3509" s="67"/>
      <c r="AE3509" s="67" t="s">
        <v>2774</v>
      </c>
      <c r="AG3509" s="67" t="s">
        <v>2727</v>
      </c>
      <c r="AH3509" s="3" t="s">
        <v>1643</v>
      </c>
    </row>
    <row r="3510" spans="4:34" x14ac:dyDescent="0.25">
      <c r="D3510" s="67">
        <v>15462404</v>
      </c>
      <c r="E3510" s="68">
        <v>10</v>
      </c>
      <c r="F3510" s="67" t="s">
        <v>1806</v>
      </c>
      <c r="G3510" s="67">
        <v>2018</v>
      </c>
      <c r="H3510" s="67"/>
      <c r="I3510" s="67"/>
      <c r="J3510" s="67"/>
      <c r="K3510" s="67"/>
      <c r="L3510" s="6"/>
      <c r="M3510" s="67"/>
      <c r="N3510" s="67" t="s">
        <v>2727</v>
      </c>
      <c r="O3510" s="67"/>
      <c r="P3510" s="408">
        <v>154</v>
      </c>
      <c r="Q3510" s="408">
        <f t="shared" si="83"/>
        <v>154</v>
      </c>
      <c r="R3510" s="408">
        <v>36</v>
      </c>
      <c r="S3510" s="67" t="s">
        <v>3</v>
      </c>
      <c r="T3510" s="67" t="s">
        <v>44</v>
      </c>
      <c r="U3510" s="67" t="s">
        <v>1052</v>
      </c>
      <c r="V3510" s="67" t="s">
        <v>1920</v>
      </c>
      <c r="W3510" s="67" t="s">
        <v>2800</v>
      </c>
      <c r="X3510" s="67" t="s">
        <v>2950</v>
      </c>
      <c r="Y3510" s="67"/>
      <c r="Z3510" s="67"/>
      <c r="AA3510" s="67">
        <v>42.470300000000002</v>
      </c>
      <c r="AB3510" s="67">
        <v>-120.6349</v>
      </c>
      <c r="AC3510" s="67" t="s">
        <v>2774</v>
      </c>
      <c r="AD3510" s="67"/>
      <c r="AE3510" s="67" t="s">
        <v>2774</v>
      </c>
      <c r="AG3510" s="67" t="s">
        <v>2727</v>
      </c>
      <c r="AH3510" s="3" t="s">
        <v>1643</v>
      </c>
    </row>
    <row r="3511" spans="4:34" x14ac:dyDescent="0.25">
      <c r="D3511" s="67">
        <v>15462404</v>
      </c>
      <c r="E3511" s="68">
        <v>10</v>
      </c>
      <c r="F3511" s="67" t="s">
        <v>1806</v>
      </c>
      <c r="G3511" s="67">
        <v>2018</v>
      </c>
      <c r="H3511" s="67"/>
      <c r="I3511" s="67"/>
      <c r="J3511" s="67"/>
      <c r="K3511" s="67"/>
      <c r="L3511" s="6"/>
      <c r="M3511" s="67"/>
      <c r="N3511" s="67" t="s">
        <v>2727</v>
      </c>
      <c r="O3511" s="67"/>
      <c r="P3511" s="408">
        <v>154</v>
      </c>
      <c r="Q3511" s="408">
        <f t="shared" si="83"/>
        <v>154</v>
      </c>
      <c r="R3511" s="408">
        <v>37</v>
      </c>
      <c r="S3511" s="67" t="s">
        <v>3</v>
      </c>
      <c r="T3511" s="67" t="s">
        <v>44</v>
      </c>
      <c r="U3511" s="67" t="s">
        <v>1052</v>
      </c>
      <c r="V3511" s="67" t="s">
        <v>1920</v>
      </c>
      <c r="W3511" s="67" t="s">
        <v>2800</v>
      </c>
      <c r="X3511" s="67" t="s">
        <v>2950</v>
      </c>
      <c r="Y3511" s="67"/>
      <c r="Z3511" s="67"/>
      <c r="AA3511" s="67">
        <v>42.470300000000002</v>
      </c>
      <c r="AB3511" s="67">
        <v>-120.6349</v>
      </c>
      <c r="AC3511" s="67" t="s">
        <v>2774</v>
      </c>
      <c r="AD3511" s="67"/>
      <c r="AE3511" s="67" t="s">
        <v>2774</v>
      </c>
      <c r="AG3511" s="67" t="s">
        <v>2727</v>
      </c>
      <c r="AH3511" s="3" t="s">
        <v>1643</v>
      </c>
    </row>
    <row r="3512" spans="4:34" x14ac:dyDescent="0.25">
      <c r="D3512" s="67">
        <v>15462404</v>
      </c>
      <c r="E3512" s="68">
        <v>10</v>
      </c>
      <c r="F3512" s="67" t="s">
        <v>1806</v>
      </c>
      <c r="G3512" s="67">
        <v>2018</v>
      </c>
      <c r="H3512" s="67"/>
      <c r="I3512" s="67"/>
      <c r="J3512" s="67"/>
      <c r="K3512" s="67"/>
      <c r="L3512" s="6"/>
      <c r="M3512" s="67"/>
      <c r="N3512" s="67" t="s">
        <v>2727</v>
      </c>
      <c r="O3512" s="67"/>
      <c r="P3512" s="408">
        <v>154</v>
      </c>
      <c r="Q3512" s="408">
        <f t="shared" si="83"/>
        <v>154</v>
      </c>
      <c r="R3512" s="408">
        <v>38</v>
      </c>
      <c r="S3512" s="67" t="s">
        <v>3</v>
      </c>
      <c r="T3512" s="67" t="s">
        <v>44</v>
      </c>
      <c r="U3512" s="67" t="s">
        <v>1052</v>
      </c>
      <c r="V3512" s="67" t="s">
        <v>1920</v>
      </c>
      <c r="W3512" s="67" t="s">
        <v>2800</v>
      </c>
      <c r="X3512" s="67" t="s">
        <v>2950</v>
      </c>
      <c r="Y3512" s="67"/>
      <c r="Z3512" s="67"/>
      <c r="AA3512" s="67">
        <v>42.470300000000002</v>
      </c>
      <c r="AB3512" s="67">
        <v>-120.6349</v>
      </c>
      <c r="AC3512" s="67" t="s">
        <v>2774</v>
      </c>
      <c r="AD3512" s="67"/>
      <c r="AE3512" s="67" t="s">
        <v>2774</v>
      </c>
      <c r="AG3512" s="67" t="s">
        <v>2727</v>
      </c>
      <c r="AH3512" s="3" t="s">
        <v>1643</v>
      </c>
    </row>
    <row r="3513" spans="4:34" x14ac:dyDescent="0.25">
      <c r="D3513" s="67">
        <v>15462404</v>
      </c>
      <c r="E3513" s="68">
        <v>10</v>
      </c>
      <c r="F3513" s="67" t="s">
        <v>1806</v>
      </c>
      <c r="G3513" s="67">
        <v>2018</v>
      </c>
      <c r="H3513" s="67"/>
      <c r="I3513" s="67"/>
      <c r="J3513" s="67"/>
      <c r="K3513" s="67"/>
      <c r="L3513" s="6"/>
      <c r="M3513" s="67"/>
      <c r="N3513" s="67" t="s">
        <v>2727</v>
      </c>
      <c r="O3513" s="67"/>
      <c r="P3513" s="408">
        <v>154</v>
      </c>
      <c r="Q3513" s="408">
        <f t="shared" si="83"/>
        <v>154</v>
      </c>
      <c r="R3513" s="408">
        <v>39</v>
      </c>
      <c r="S3513" s="67" t="s">
        <v>3</v>
      </c>
      <c r="T3513" s="67" t="s">
        <v>44</v>
      </c>
      <c r="U3513" s="67" t="s">
        <v>1052</v>
      </c>
      <c r="V3513" s="67" t="s">
        <v>1920</v>
      </c>
      <c r="W3513" s="67" t="s">
        <v>2800</v>
      </c>
      <c r="X3513" s="67" t="s">
        <v>2950</v>
      </c>
      <c r="Y3513" s="67"/>
      <c r="Z3513" s="67"/>
      <c r="AA3513" s="67">
        <v>42.470300000000002</v>
      </c>
      <c r="AB3513" s="67">
        <v>-120.6349</v>
      </c>
      <c r="AC3513" s="67" t="s">
        <v>2774</v>
      </c>
      <c r="AD3513" s="67"/>
      <c r="AE3513" s="67" t="s">
        <v>2774</v>
      </c>
      <c r="AG3513" s="67" t="s">
        <v>2727</v>
      </c>
      <c r="AH3513" s="3" t="s">
        <v>1643</v>
      </c>
    </row>
    <row r="3514" spans="4:34" x14ac:dyDescent="0.25">
      <c r="D3514" s="67">
        <v>15462404</v>
      </c>
      <c r="E3514" s="68">
        <v>10</v>
      </c>
      <c r="F3514" s="67" t="s">
        <v>1806</v>
      </c>
      <c r="G3514" s="67">
        <v>2018</v>
      </c>
      <c r="H3514" s="67"/>
      <c r="I3514" s="67"/>
      <c r="J3514" s="67"/>
      <c r="K3514" s="67"/>
      <c r="L3514" s="6"/>
      <c r="M3514" s="67"/>
      <c r="N3514" s="67" t="s">
        <v>2727</v>
      </c>
      <c r="O3514" s="67"/>
      <c r="P3514" s="408">
        <v>154</v>
      </c>
      <c r="Q3514" s="408">
        <f t="shared" si="83"/>
        <v>154</v>
      </c>
      <c r="R3514" s="408">
        <v>40</v>
      </c>
      <c r="S3514" s="67" t="s">
        <v>3</v>
      </c>
      <c r="T3514" s="67" t="s">
        <v>44</v>
      </c>
      <c r="U3514" s="67" t="s">
        <v>1052</v>
      </c>
      <c r="V3514" s="67" t="s">
        <v>1920</v>
      </c>
      <c r="W3514" s="67" t="s">
        <v>2800</v>
      </c>
      <c r="X3514" s="67" t="s">
        <v>2950</v>
      </c>
      <c r="Y3514" s="67"/>
      <c r="Z3514" s="67"/>
      <c r="AA3514" s="67">
        <v>42.470300000000002</v>
      </c>
      <c r="AB3514" s="67">
        <v>-120.6349</v>
      </c>
      <c r="AC3514" s="67" t="s">
        <v>2774</v>
      </c>
      <c r="AD3514" s="67"/>
      <c r="AE3514" s="67" t="s">
        <v>2774</v>
      </c>
      <c r="AG3514" s="67" t="s">
        <v>2727</v>
      </c>
      <c r="AH3514" s="3" t="s">
        <v>1643</v>
      </c>
    </row>
    <row r="3515" spans="4:34" x14ac:dyDescent="0.25">
      <c r="D3515" s="67">
        <v>15462404</v>
      </c>
      <c r="E3515" s="68">
        <v>10</v>
      </c>
      <c r="F3515" s="67" t="s">
        <v>1806</v>
      </c>
      <c r="G3515" s="67">
        <v>2018</v>
      </c>
      <c r="H3515" s="67"/>
      <c r="I3515" s="67"/>
      <c r="J3515" s="67"/>
      <c r="K3515" s="67"/>
      <c r="L3515" s="6"/>
      <c r="M3515" s="67"/>
      <c r="N3515" s="67" t="s">
        <v>2727</v>
      </c>
      <c r="O3515" s="67"/>
      <c r="P3515" s="408">
        <v>154</v>
      </c>
      <c r="Q3515" s="408">
        <f t="shared" si="83"/>
        <v>154</v>
      </c>
      <c r="R3515" s="408">
        <v>41</v>
      </c>
      <c r="S3515" s="67" t="s">
        <v>3</v>
      </c>
      <c r="T3515" s="67" t="s">
        <v>44</v>
      </c>
      <c r="U3515" s="67" t="s">
        <v>1052</v>
      </c>
      <c r="V3515" s="67" t="s">
        <v>1920</v>
      </c>
      <c r="W3515" s="67" t="s">
        <v>2800</v>
      </c>
      <c r="X3515" s="67" t="s">
        <v>2950</v>
      </c>
      <c r="Y3515" s="67"/>
      <c r="Z3515" s="67"/>
      <c r="AA3515" s="67">
        <v>42.470300000000002</v>
      </c>
      <c r="AB3515" s="67">
        <v>-120.6349</v>
      </c>
      <c r="AC3515" s="67" t="s">
        <v>2774</v>
      </c>
      <c r="AD3515" s="67"/>
      <c r="AE3515" s="67" t="s">
        <v>2774</v>
      </c>
      <c r="AG3515" s="67" t="s">
        <v>2727</v>
      </c>
      <c r="AH3515" s="3" t="s">
        <v>1643</v>
      </c>
    </row>
    <row r="3516" spans="4:34" x14ac:dyDescent="0.25">
      <c r="D3516" s="67">
        <v>15462404</v>
      </c>
      <c r="E3516" s="68">
        <v>10</v>
      </c>
      <c r="F3516" s="67" t="s">
        <v>1806</v>
      </c>
      <c r="G3516" s="67">
        <v>2018</v>
      </c>
      <c r="H3516" s="67"/>
      <c r="I3516" s="67"/>
      <c r="J3516" s="67"/>
      <c r="K3516" s="67"/>
      <c r="L3516" s="6"/>
      <c r="M3516" s="67"/>
      <c r="N3516" s="67" t="s">
        <v>2727</v>
      </c>
      <c r="O3516" s="67"/>
      <c r="P3516" s="408">
        <v>154</v>
      </c>
      <c r="Q3516" s="408">
        <f t="shared" si="83"/>
        <v>154</v>
      </c>
      <c r="R3516" s="408">
        <v>42</v>
      </c>
      <c r="S3516" s="67" t="s">
        <v>3</v>
      </c>
      <c r="T3516" s="67" t="s">
        <v>44</v>
      </c>
      <c r="U3516" s="67" t="s">
        <v>1052</v>
      </c>
      <c r="V3516" s="67" t="s">
        <v>1920</v>
      </c>
      <c r="W3516" s="67" t="s">
        <v>2800</v>
      </c>
      <c r="X3516" s="67" t="s">
        <v>2950</v>
      </c>
      <c r="Y3516" s="67"/>
      <c r="Z3516" s="67"/>
      <c r="AA3516" s="67">
        <v>42.470300000000002</v>
      </c>
      <c r="AB3516" s="67">
        <v>-120.6349</v>
      </c>
      <c r="AC3516" s="67" t="s">
        <v>2774</v>
      </c>
      <c r="AD3516" s="67"/>
      <c r="AE3516" s="67" t="s">
        <v>2774</v>
      </c>
      <c r="AG3516" s="67" t="s">
        <v>2727</v>
      </c>
      <c r="AH3516" s="3" t="s">
        <v>1643</v>
      </c>
    </row>
    <row r="3517" spans="4:34" x14ac:dyDescent="0.25">
      <c r="D3517" s="67">
        <v>15462404</v>
      </c>
      <c r="E3517" s="68">
        <v>10</v>
      </c>
      <c r="F3517" s="67" t="s">
        <v>1806</v>
      </c>
      <c r="G3517" s="67">
        <v>2018</v>
      </c>
      <c r="H3517" s="67"/>
      <c r="I3517" s="67"/>
      <c r="J3517" s="67"/>
      <c r="K3517" s="67"/>
      <c r="L3517" s="6"/>
      <c r="M3517" s="67"/>
      <c r="N3517" s="67" t="s">
        <v>2727</v>
      </c>
      <c r="O3517" s="67"/>
      <c r="P3517" s="408">
        <v>154</v>
      </c>
      <c r="Q3517" s="408">
        <f t="shared" si="83"/>
        <v>154</v>
      </c>
      <c r="R3517" s="408">
        <v>43</v>
      </c>
      <c r="S3517" s="67" t="s">
        <v>3</v>
      </c>
      <c r="T3517" s="67" t="s">
        <v>44</v>
      </c>
      <c r="U3517" s="67" t="s">
        <v>1052</v>
      </c>
      <c r="V3517" s="67" t="s">
        <v>1920</v>
      </c>
      <c r="W3517" s="67" t="s">
        <v>2800</v>
      </c>
      <c r="X3517" s="67" t="s">
        <v>2950</v>
      </c>
      <c r="Y3517" s="67"/>
      <c r="Z3517" s="67"/>
      <c r="AA3517" s="67">
        <v>42.470300000000002</v>
      </c>
      <c r="AB3517" s="67">
        <v>-120.6349</v>
      </c>
      <c r="AC3517" s="67" t="s">
        <v>2774</v>
      </c>
      <c r="AD3517" s="67"/>
      <c r="AE3517" s="67" t="s">
        <v>2774</v>
      </c>
      <c r="AG3517" s="67" t="s">
        <v>2727</v>
      </c>
      <c r="AH3517" s="3" t="s">
        <v>1643</v>
      </c>
    </row>
    <row r="3518" spans="4:34" x14ac:dyDescent="0.25">
      <c r="D3518" s="67">
        <v>15462404</v>
      </c>
      <c r="E3518" s="68">
        <v>10</v>
      </c>
      <c r="F3518" s="67" t="s">
        <v>1806</v>
      </c>
      <c r="G3518" s="67">
        <v>2018</v>
      </c>
      <c r="H3518" s="67"/>
      <c r="I3518" s="67"/>
      <c r="J3518" s="67"/>
      <c r="K3518" s="67"/>
      <c r="L3518" s="6"/>
      <c r="M3518" s="67"/>
      <c r="N3518" s="67" t="s">
        <v>2727</v>
      </c>
      <c r="O3518" s="67"/>
      <c r="P3518" s="408">
        <v>154</v>
      </c>
      <c r="Q3518" s="408">
        <f t="shared" si="83"/>
        <v>154</v>
      </c>
      <c r="R3518" s="408">
        <v>44</v>
      </c>
      <c r="S3518" s="67" t="s">
        <v>3</v>
      </c>
      <c r="T3518" s="67" t="s">
        <v>44</v>
      </c>
      <c r="U3518" s="67" t="s">
        <v>1052</v>
      </c>
      <c r="V3518" s="67" t="s">
        <v>1920</v>
      </c>
      <c r="W3518" s="67" t="s">
        <v>2800</v>
      </c>
      <c r="X3518" s="67" t="s">
        <v>2950</v>
      </c>
      <c r="Y3518" s="67"/>
      <c r="Z3518" s="67"/>
      <c r="AA3518" s="67">
        <v>42.470300000000002</v>
      </c>
      <c r="AB3518" s="67">
        <v>-120.6349</v>
      </c>
      <c r="AC3518" s="67" t="s">
        <v>2774</v>
      </c>
      <c r="AD3518" s="67"/>
      <c r="AE3518" s="67" t="s">
        <v>2774</v>
      </c>
      <c r="AG3518" s="67" t="s">
        <v>2727</v>
      </c>
      <c r="AH3518" s="3" t="s">
        <v>1643</v>
      </c>
    </row>
    <row r="3519" spans="4:34" x14ac:dyDescent="0.25">
      <c r="D3519" s="67">
        <v>15462404</v>
      </c>
      <c r="E3519" s="68">
        <v>10</v>
      </c>
      <c r="F3519" s="67" t="s">
        <v>1806</v>
      </c>
      <c r="G3519" s="67">
        <v>2018</v>
      </c>
      <c r="H3519" s="67"/>
      <c r="I3519" s="67"/>
      <c r="J3519" s="67"/>
      <c r="K3519" s="67"/>
      <c r="L3519" s="6"/>
      <c r="M3519" s="67"/>
      <c r="N3519" s="67" t="s">
        <v>2727</v>
      </c>
      <c r="O3519" s="67"/>
      <c r="P3519" s="408">
        <v>154</v>
      </c>
      <c r="Q3519" s="408">
        <f t="shared" si="83"/>
        <v>154</v>
      </c>
      <c r="R3519" s="408">
        <v>45</v>
      </c>
      <c r="S3519" s="67" t="s">
        <v>3</v>
      </c>
      <c r="T3519" s="67" t="s">
        <v>44</v>
      </c>
      <c r="U3519" s="67" t="s">
        <v>1052</v>
      </c>
      <c r="V3519" s="67" t="s">
        <v>1920</v>
      </c>
      <c r="W3519" s="67" t="s">
        <v>2800</v>
      </c>
      <c r="X3519" s="67" t="s">
        <v>2950</v>
      </c>
      <c r="Y3519" s="67"/>
      <c r="Z3519" s="67"/>
      <c r="AA3519" s="67">
        <v>42.470300000000002</v>
      </c>
      <c r="AB3519" s="67">
        <v>-120.6349</v>
      </c>
      <c r="AC3519" s="67" t="s">
        <v>2774</v>
      </c>
      <c r="AD3519" s="67"/>
      <c r="AE3519" s="67" t="s">
        <v>2774</v>
      </c>
      <c r="AG3519" s="67" t="s">
        <v>2727</v>
      </c>
      <c r="AH3519" s="3" t="s">
        <v>1643</v>
      </c>
    </row>
    <row r="3520" spans="4:34" x14ac:dyDescent="0.25">
      <c r="D3520" s="67">
        <v>15462404</v>
      </c>
      <c r="E3520" s="68">
        <v>10</v>
      </c>
      <c r="F3520" s="67" t="s">
        <v>1806</v>
      </c>
      <c r="G3520" s="67">
        <v>2018</v>
      </c>
      <c r="H3520" s="67"/>
      <c r="I3520" s="67"/>
      <c r="J3520" s="67"/>
      <c r="K3520" s="67"/>
      <c r="L3520" s="6"/>
      <c r="M3520" s="67"/>
      <c r="N3520" s="67" t="s">
        <v>2727</v>
      </c>
      <c r="O3520" s="67"/>
      <c r="P3520" s="408">
        <v>154</v>
      </c>
      <c r="Q3520" s="408">
        <f t="shared" si="83"/>
        <v>154</v>
      </c>
      <c r="R3520" s="408">
        <v>46</v>
      </c>
      <c r="S3520" s="67" t="s">
        <v>3</v>
      </c>
      <c r="T3520" s="67" t="s">
        <v>44</v>
      </c>
      <c r="U3520" s="67" t="s">
        <v>1052</v>
      </c>
      <c r="V3520" s="67" t="s">
        <v>1920</v>
      </c>
      <c r="W3520" s="67" t="s">
        <v>2800</v>
      </c>
      <c r="X3520" s="67" t="s">
        <v>2950</v>
      </c>
      <c r="Y3520" s="67"/>
      <c r="Z3520" s="67"/>
      <c r="AA3520" s="67">
        <v>42.470300000000002</v>
      </c>
      <c r="AB3520" s="67">
        <v>-120.6349</v>
      </c>
      <c r="AC3520" s="67" t="s">
        <v>2774</v>
      </c>
      <c r="AD3520" s="67"/>
      <c r="AE3520" s="67" t="s">
        <v>2774</v>
      </c>
      <c r="AG3520" s="67" t="s">
        <v>2727</v>
      </c>
      <c r="AH3520" s="3" t="s">
        <v>1643</v>
      </c>
    </row>
    <row r="3521" spans="4:34" x14ac:dyDescent="0.25">
      <c r="D3521" s="67">
        <v>15462404</v>
      </c>
      <c r="E3521" s="68">
        <v>10</v>
      </c>
      <c r="F3521" s="67" t="s">
        <v>1806</v>
      </c>
      <c r="G3521" s="67">
        <v>2018</v>
      </c>
      <c r="H3521" s="67"/>
      <c r="I3521" s="67"/>
      <c r="J3521" s="67"/>
      <c r="K3521" s="67"/>
      <c r="L3521" s="6"/>
      <c r="M3521" s="67"/>
      <c r="N3521" s="67" t="s">
        <v>2727</v>
      </c>
      <c r="O3521" s="67"/>
      <c r="P3521" s="408">
        <v>154</v>
      </c>
      <c r="Q3521" s="408">
        <f t="shared" si="83"/>
        <v>154</v>
      </c>
      <c r="R3521" s="408">
        <v>47</v>
      </c>
      <c r="S3521" s="67" t="s">
        <v>3</v>
      </c>
      <c r="T3521" s="67" t="s">
        <v>44</v>
      </c>
      <c r="U3521" s="67" t="s">
        <v>1052</v>
      </c>
      <c r="V3521" s="67" t="s">
        <v>1920</v>
      </c>
      <c r="W3521" s="67" t="s">
        <v>2800</v>
      </c>
      <c r="X3521" s="67" t="s">
        <v>2950</v>
      </c>
      <c r="Y3521" s="67"/>
      <c r="Z3521" s="67"/>
      <c r="AA3521" s="67">
        <v>42.470300000000002</v>
      </c>
      <c r="AB3521" s="67">
        <v>-120.6349</v>
      </c>
      <c r="AC3521" s="67" t="s">
        <v>2774</v>
      </c>
      <c r="AD3521" s="67"/>
      <c r="AE3521" s="67" t="s">
        <v>2774</v>
      </c>
      <c r="AG3521" s="67" t="s">
        <v>2727</v>
      </c>
      <c r="AH3521" s="3" t="s">
        <v>1643</v>
      </c>
    </row>
    <row r="3522" spans="4:34" x14ac:dyDescent="0.25">
      <c r="D3522" s="67">
        <v>15462404</v>
      </c>
      <c r="E3522" s="68">
        <v>10</v>
      </c>
      <c r="F3522" s="67" t="s">
        <v>1806</v>
      </c>
      <c r="G3522" s="67">
        <v>2018</v>
      </c>
      <c r="H3522" s="67"/>
      <c r="I3522" s="67"/>
      <c r="J3522" s="67"/>
      <c r="K3522" s="67"/>
      <c r="L3522" s="6"/>
      <c r="M3522" s="67"/>
      <c r="N3522" s="67" t="s">
        <v>2727</v>
      </c>
      <c r="O3522" s="67"/>
      <c r="P3522" s="408">
        <v>154</v>
      </c>
      <c r="Q3522" s="408">
        <f t="shared" si="83"/>
        <v>154</v>
      </c>
      <c r="R3522" s="408">
        <v>48</v>
      </c>
      <c r="S3522" s="67" t="s">
        <v>3</v>
      </c>
      <c r="T3522" s="67" t="s">
        <v>44</v>
      </c>
      <c r="U3522" s="67" t="s">
        <v>1052</v>
      </c>
      <c r="V3522" s="67" t="s">
        <v>1920</v>
      </c>
      <c r="W3522" s="67" t="s">
        <v>2800</v>
      </c>
      <c r="X3522" s="67" t="s">
        <v>2950</v>
      </c>
      <c r="Y3522" s="67"/>
      <c r="Z3522" s="67"/>
      <c r="AA3522" s="67">
        <v>42.470300000000002</v>
      </c>
      <c r="AB3522" s="67">
        <v>-120.6349</v>
      </c>
      <c r="AC3522" s="67" t="s">
        <v>2774</v>
      </c>
      <c r="AD3522" s="67"/>
      <c r="AE3522" s="67" t="s">
        <v>2774</v>
      </c>
      <c r="AG3522" s="67" t="s">
        <v>2727</v>
      </c>
      <c r="AH3522" s="3" t="s">
        <v>1643</v>
      </c>
    </row>
    <row r="3523" spans="4:34" x14ac:dyDescent="0.25">
      <c r="D3523" s="67">
        <v>15462404</v>
      </c>
      <c r="E3523" s="68">
        <v>10</v>
      </c>
      <c r="F3523" s="67" t="s">
        <v>1806</v>
      </c>
      <c r="G3523" s="67">
        <v>2018</v>
      </c>
      <c r="H3523" s="67"/>
      <c r="I3523" s="67"/>
      <c r="J3523" s="67"/>
      <c r="K3523" s="67"/>
      <c r="L3523" s="6"/>
      <c r="M3523" s="67"/>
      <c r="N3523" s="67" t="s">
        <v>2727</v>
      </c>
      <c r="O3523" s="67"/>
      <c r="P3523" s="408">
        <v>154</v>
      </c>
      <c r="Q3523" s="408">
        <f t="shared" si="83"/>
        <v>154</v>
      </c>
      <c r="R3523" s="408">
        <v>49</v>
      </c>
      <c r="S3523" s="67" t="s">
        <v>3</v>
      </c>
      <c r="T3523" s="67" t="s">
        <v>44</v>
      </c>
      <c r="U3523" s="67" t="s">
        <v>1052</v>
      </c>
      <c r="V3523" s="67" t="s">
        <v>1920</v>
      </c>
      <c r="W3523" s="67" t="s">
        <v>2800</v>
      </c>
      <c r="X3523" s="67" t="s">
        <v>2950</v>
      </c>
      <c r="Y3523" s="67"/>
      <c r="Z3523" s="67"/>
      <c r="AA3523" s="67">
        <v>42.470300000000002</v>
      </c>
      <c r="AB3523" s="67">
        <v>-120.6349</v>
      </c>
      <c r="AC3523" s="67" t="s">
        <v>2774</v>
      </c>
      <c r="AD3523" s="67"/>
      <c r="AE3523" s="67" t="s">
        <v>2774</v>
      </c>
      <c r="AG3523" s="67" t="s">
        <v>2727</v>
      </c>
      <c r="AH3523" s="3" t="s">
        <v>1643</v>
      </c>
    </row>
    <row r="3524" spans="4:34" x14ac:dyDescent="0.25">
      <c r="D3524" s="67">
        <v>15462493</v>
      </c>
      <c r="E3524" s="68">
        <v>11</v>
      </c>
      <c r="F3524" s="67" t="s">
        <v>1806</v>
      </c>
      <c r="G3524" s="67">
        <v>2018</v>
      </c>
      <c r="H3524" s="67"/>
      <c r="I3524" s="67"/>
      <c r="J3524" s="67"/>
      <c r="K3524" s="67"/>
      <c r="L3524" s="6"/>
      <c r="M3524" s="67"/>
      <c r="N3524" s="67" t="s">
        <v>2727</v>
      </c>
      <c r="O3524" s="67"/>
      <c r="P3524" s="408">
        <v>155</v>
      </c>
      <c r="Q3524" s="408">
        <f t="shared" si="83"/>
        <v>155</v>
      </c>
      <c r="R3524" s="408">
        <v>1</v>
      </c>
      <c r="S3524" s="67" t="s">
        <v>3</v>
      </c>
      <c r="T3524" s="67" t="s">
        <v>44</v>
      </c>
      <c r="U3524" s="67" t="s">
        <v>116</v>
      </c>
      <c r="V3524" s="67" t="s">
        <v>1920</v>
      </c>
      <c r="W3524" s="67" t="s">
        <v>2801</v>
      </c>
      <c r="X3524" s="67" t="s">
        <v>2952</v>
      </c>
      <c r="Y3524" s="67"/>
      <c r="Z3524" s="67"/>
      <c r="AA3524" s="67">
        <v>43.654899999999998</v>
      </c>
      <c r="AB3524" s="67">
        <v>-122.0337</v>
      </c>
      <c r="AC3524" s="67" t="s">
        <v>2774</v>
      </c>
      <c r="AD3524" s="67"/>
      <c r="AE3524" s="67" t="s">
        <v>2774</v>
      </c>
      <c r="AG3524" s="67" t="s">
        <v>2727</v>
      </c>
      <c r="AH3524" s="3" t="s">
        <v>1643</v>
      </c>
    </row>
    <row r="3525" spans="4:34" x14ac:dyDescent="0.25">
      <c r="D3525" s="67">
        <v>15462539</v>
      </c>
      <c r="E3525" s="68">
        <v>11</v>
      </c>
      <c r="F3525" s="67" t="s">
        <v>1806</v>
      </c>
      <c r="G3525" s="67">
        <v>2018</v>
      </c>
      <c r="H3525" s="67"/>
      <c r="I3525" s="67"/>
      <c r="J3525" s="67"/>
      <c r="K3525" s="67"/>
      <c r="L3525" s="6"/>
      <c r="M3525" s="67"/>
      <c r="N3525" s="67" t="s">
        <v>2727</v>
      </c>
      <c r="O3525" s="67"/>
      <c r="P3525" s="408">
        <v>156</v>
      </c>
      <c r="Q3525" s="408">
        <f t="shared" si="83"/>
        <v>156</v>
      </c>
      <c r="R3525" s="408">
        <v>1</v>
      </c>
      <c r="S3525" s="67" t="s">
        <v>3</v>
      </c>
      <c r="T3525" s="67" t="s">
        <v>44</v>
      </c>
      <c r="U3525" s="67" t="s">
        <v>116</v>
      </c>
      <c r="V3525" s="67" t="s">
        <v>1920</v>
      </c>
      <c r="W3525" s="67" t="s">
        <v>2801</v>
      </c>
      <c r="X3525" s="67" t="s">
        <v>2952</v>
      </c>
      <c r="Y3525" s="67"/>
      <c r="Z3525" s="67"/>
      <c r="AA3525" s="67">
        <v>43.654899999999998</v>
      </c>
      <c r="AB3525" s="67">
        <v>-122.0337</v>
      </c>
      <c r="AC3525" s="67" t="s">
        <v>2774</v>
      </c>
      <c r="AD3525" s="67"/>
      <c r="AE3525" s="67" t="s">
        <v>2774</v>
      </c>
      <c r="AG3525" s="67" t="s">
        <v>2727</v>
      </c>
      <c r="AH3525" s="3" t="s">
        <v>1643</v>
      </c>
    </row>
    <row r="3526" spans="4:34" x14ac:dyDescent="0.25">
      <c r="D3526" s="67">
        <v>15462539</v>
      </c>
      <c r="E3526" s="68">
        <v>11</v>
      </c>
      <c r="F3526" s="67" t="s">
        <v>1806</v>
      </c>
      <c r="G3526" s="67">
        <v>2018</v>
      </c>
      <c r="H3526" s="67"/>
      <c r="I3526" s="67"/>
      <c r="J3526" s="67"/>
      <c r="K3526" s="67"/>
      <c r="L3526" s="6"/>
      <c r="M3526" s="67"/>
      <c r="N3526" s="67" t="s">
        <v>2727</v>
      </c>
      <c r="O3526" s="67"/>
      <c r="P3526" s="408">
        <v>156</v>
      </c>
      <c r="Q3526" s="408">
        <f t="shared" si="83"/>
        <v>156</v>
      </c>
      <c r="R3526" s="408">
        <v>2</v>
      </c>
      <c r="S3526" s="67" t="s">
        <v>3</v>
      </c>
      <c r="T3526" s="67" t="s">
        <v>44</v>
      </c>
      <c r="U3526" s="67" t="s">
        <v>116</v>
      </c>
      <c r="V3526" s="67" t="s">
        <v>1920</v>
      </c>
      <c r="W3526" s="67" t="s">
        <v>2801</v>
      </c>
      <c r="X3526" s="67" t="s">
        <v>2952</v>
      </c>
      <c r="Y3526" s="67"/>
      <c r="Z3526" s="67"/>
      <c r="AA3526" s="67">
        <v>43.654899999999998</v>
      </c>
      <c r="AB3526" s="67">
        <v>-122.0337</v>
      </c>
      <c r="AC3526" s="67" t="s">
        <v>2774</v>
      </c>
      <c r="AD3526" s="67"/>
      <c r="AE3526" s="67" t="s">
        <v>2774</v>
      </c>
      <c r="AG3526" s="67" t="s">
        <v>2727</v>
      </c>
      <c r="AH3526" s="3" t="s">
        <v>1643</v>
      </c>
    </row>
    <row r="3527" spans="4:34" x14ac:dyDescent="0.25">
      <c r="D3527" s="67">
        <v>15462539</v>
      </c>
      <c r="E3527" s="68">
        <v>11</v>
      </c>
      <c r="F3527" s="67" t="s">
        <v>1806</v>
      </c>
      <c r="G3527" s="67">
        <v>2018</v>
      </c>
      <c r="H3527" s="67"/>
      <c r="I3527" s="67"/>
      <c r="J3527" s="67"/>
      <c r="K3527" s="67"/>
      <c r="L3527" s="6"/>
      <c r="M3527" s="67"/>
      <c r="N3527" s="67" t="s">
        <v>2727</v>
      </c>
      <c r="O3527" s="67"/>
      <c r="P3527" s="408">
        <v>156</v>
      </c>
      <c r="Q3527" s="408">
        <f t="shared" si="83"/>
        <v>156</v>
      </c>
      <c r="R3527" s="408">
        <v>3</v>
      </c>
      <c r="S3527" s="67" t="s">
        <v>3</v>
      </c>
      <c r="T3527" s="67" t="s">
        <v>44</v>
      </c>
      <c r="U3527" s="67" t="s">
        <v>116</v>
      </c>
      <c r="V3527" s="67" t="s">
        <v>1920</v>
      </c>
      <c r="W3527" s="67" t="s">
        <v>2801</v>
      </c>
      <c r="X3527" s="67" t="s">
        <v>2952</v>
      </c>
      <c r="Y3527" s="67"/>
      <c r="Z3527" s="67"/>
      <c r="AA3527" s="67">
        <v>43.654899999999998</v>
      </c>
      <c r="AB3527" s="67">
        <v>-122.0337</v>
      </c>
      <c r="AC3527" s="67" t="s">
        <v>2774</v>
      </c>
      <c r="AD3527" s="67"/>
      <c r="AE3527" s="67" t="s">
        <v>2774</v>
      </c>
      <c r="AG3527" s="67" t="s">
        <v>2727</v>
      </c>
      <c r="AH3527" s="3" t="s">
        <v>1643</v>
      </c>
    </row>
    <row r="3528" spans="4:34" x14ac:dyDescent="0.25">
      <c r="D3528" s="67">
        <v>15462539</v>
      </c>
      <c r="E3528" s="68">
        <v>11</v>
      </c>
      <c r="F3528" s="67" t="s">
        <v>1806</v>
      </c>
      <c r="G3528" s="67">
        <v>2018</v>
      </c>
      <c r="H3528" s="67"/>
      <c r="I3528" s="67"/>
      <c r="J3528" s="67"/>
      <c r="K3528" s="67"/>
      <c r="L3528" s="6"/>
      <c r="M3528" s="67"/>
      <c r="N3528" s="67" t="s">
        <v>2727</v>
      </c>
      <c r="O3528" s="67"/>
      <c r="P3528" s="408">
        <v>156</v>
      </c>
      <c r="Q3528" s="408">
        <f t="shared" si="83"/>
        <v>156</v>
      </c>
      <c r="R3528" s="408">
        <v>4</v>
      </c>
      <c r="S3528" s="67" t="s">
        <v>3</v>
      </c>
      <c r="T3528" s="67" t="s">
        <v>44</v>
      </c>
      <c r="U3528" s="67" t="s">
        <v>116</v>
      </c>
      <c r="V3528" s="67" t="s">
        <v>1920</v>
      </c>
      <c r="W3528" s="67" t="s">
        <v>2801</v>
      </c>
      <c r="X3528" s="67" t="s">
        <v>2952</v>
      </c>
      <c r="Y3528" s="67"/>
      <c r="Z3528" s="67"/>
      <c r="AA3528" s="67">
        <v>43.654899999999998</v>
      </c>
      <c r="AB3528" s="67">
        <v>-122.0337</v>
      </c>
      <c r="AC3528" s="67" t="s">
        <v>2774</v>
      </c>
      <c r="AD3528" s="67"/>
      <c r="AE3528" s="67" t="s">
        <v>2774</v>
      </c>
      <c r="AG3528" s="67" t="s">
        <v>2727</v>
      </c>
      <c r="AH3528" s="3" t="s">
        <v>1643</v>
      </c>
    </row>
    <row r="3529" spans="4:34" x14ac:dyDescent="0.25">
      <c r="D3529" s="67">
        <v>15462539</v>
      </c>
      <c r="E3529" s="68">
        <v>11</v>
      </c>
      <c r="F3529" s="67" t="s">
        <v>1806</v>
      </c>
      <c r="G3529" s="67">
        <v>2018</v>
      </c>
      <c r="H3529" s="67"/>
      <c r="I3529" s="67"/>
      <c r="J3529" s="67"/>
      <c r="K3529" s="67"/>
      <c r="L3529" s="6"/>
      <c r="M3529" s="67"/>
      <c r="N3529" s="67" t="s">
        <v>2727</v>
      </c>
      <c r="O3529" s="67"/>
      <c r="P3529" s="408">
        <v>156</v>
      </c>
      <c r="Q3529" s="408">
        <f t="shared" si="83"/>
        <v>156</v>
      </c>
      <c r="R3529" s="408">
        <v>5</v>
      </c>
      <c r="S3529" s="67" t="s">
        <v>3</v>
      </c>
      <c r="T3529" s="67" t="s">
        <v>44</v>
      </c>
      <c r="U3529" s="67" t="s">
        <v>116</v>
      </c>
      <c r="V3529" s="67" t="s">
        <v>1920</v>
      </c>
      <c r="W3529" s="67" t="s">
        <v>2801</v>
      </c>
      <c r="X3529" s="67" t="s">
        <v>2952</v>
      </c>
      <c r="Y3529" s="67"/>
      <c r="Z3529" s="67"/>
      <c r="AA3529" s="67">
        <v>43.654899999999998</v>
      </c>
      <c r="AB3529" s="67">
        <v>-122.0337</v>
      </c>
      <c r="AC3529" s="67" t="s">
        <v>2774</v>
      </c>
      <c r="AD3529" s="67"/>
      <c r="AE3529" s="67" t="s">
        <v>2774</v>
      </c>
      <c r="AG3529" s="67" t="s">
        <v>2727</v>
      </c>
      <c r="AH3529" s="3" t="s">
        <v>1643</v>
      </c>
    </row>
    <row r="3530" spans="4:34" x14ac:dyDescent="0.25">
      <c r="D3530" s="67">
        <v>15462928</v>
      </c>
      <c r="E3530" s="68">
        <v>11</v>
      </c>
      <c r="F3530" s="67" t="s">
        <v>1806</v>
      </c>
      <c r="G3530" s="67">
        <v>2018</v>
      </c>
      <c r="H3530" s="67"/>
      <c r="I3530" s="67"/>
      <c r="J3530" s="67"/>
      <c r="K3530" s="67"/>
      <c r="L3530" s="6"/>
      <c r="M3530" s="67"/>
      <c r="N3530" s="67" t="s">
        <v>2727</v>
      </c>
      <c r="O3530" s="67"/>
      <c r="P3530" s="408">
        <v>157</v>
      </c>
      <c r="Q3530" s="408">
        <f t="shared" si="83"/>
        <v>157</v>
      </c>
      <c r="R3530" s="408">
        <v>1</v>
      </c>
      <c r="S3530" s="67" t="s">
        <v>3</v>
      </c>
      <c r="T3530" s="67" t="s">
        <v>44</v>
      </c>
      <c r="U3530" s="67" t="s">
        <v>116</v>
      </c>
      <c r="V3530" s="67" t="s">
        <v>1920</v>
      </c>
      <c r="W3530" s="67" t="s">
        <v>2802</v>
      </c>
      <c r="X3530" s="67" t="s">
        <v>2953</v>
      </c>
      <c r="Y3530" s="67"/>
      <c r="Z3530" s="67"/>
      <c r="AA3530" s="67">
        <v>43.606299999999997</v>
      </c>
      <c r="AB3530" s="67">
        <v>-122.04810000000001</v>
      </c>
      <c r="AC3530" s="67" t="s">
        <v>2774</v>
      </c>
      <c r="AD3530" s="67"/>
      <c r="AE3530" s="67" t="s">
        <v>2774</v>
      </c>
      <c r="AG3530" s="67" t="s">
        <v>2727</v>
      </c>
      <c r="AH3530" s="3" t="s">
        <v>1643</v>
      </c>
    </row>
    <row r="3531" spans="4:34" x14ac:dyDescent="0.25">
      <c r="D3531" s="67">
        <v>15462928</v>
      </c>
      <c r="E3531" s="68">
        <v>11</v>
      </c>
      <c r="F3531" s="67" t="s">
        <v>1806</v>
      </c>
      <c r="G3531" s="67">
        <v>2018</v>
      </c>
      <c r="H3531" s="67"/>
      <c r="I3531" s="67"/>
      <c r="J3531" s="67"/>
      <c r="K3531" s="67"/>
      <c r="L3531" s="6"/>
      <c r="M3531" s="67"/>
      <c r="N3531" s="67" t="s">
        <v>2727</v>
      </c>
      <c r="O3531" s="67"/>
      <c r="P3531" s="408">
        <v>157</v>
      </c>
      <c r="Q3531" s="408">
        <f t="shared" si="83"/>
        <v>157</v>
      </c>
      <c r="R3531" s="408">
        <v>2</v>
      </c>
      <c r="S3531" s="67" t="s">
        <v>3</v>
      </c>
      <c r="T3531" s="67" t="s">
        <v>44</v>
      </c>
      <c r="U3531" s="67" t="s">
        <v>116</v>
      </c>
      <c r="V3531" s="67" t="s">
        <v>1920</v>
      </c>
      <c r="W3531" s="67" t="s">
        <v>2802</v>
      </c>
      <c r="X3531" s="67" t="s">
        <v>2953</v>
      </c>
      <c r="Y3531" s="67"/>
      <c r="Z3531" s="67"/>
      <c r="AA3531" s="67">
        <v>43.606299999999997</v>
      </c>
      <c r="AB3531" s="67">
        <v>-122.04810000000001</v>
      </c>
      <c r="AC3531" s="67" t="s">
        <v>2774</v>
      </c>
      <c r="AD3531" s="67"/>
      <c r="AE3531" s="67" t="s">
        <v>2774</v>
      </c>
      <c r="AG3531" s="67" t="s">
        <v>2727</v>
      </c>
      <c r="AH3531" s="3" t="s">
        <v>1643</v>
      </c>
    </row>
    <row r="3532" spans="4:34" x14ac:dyDescent="0.25">
      <c r="D3532" s="67">
        <v>15462928</v>
      </c>
      <c r="E3532" s="68">
        <v>11</v>
      </c>
      <c r="F3532" s="67" t="s">
        <v>1806</v>
      </c>
      <c r="G3532" s="67">
        <v>2018</v>
      </c>
      <c r="H3532" s="67"/>
      <c r="I3532" s="67"/>
      <c r="J3532" s="67"/>
      <c r="K3532" s="67"/>
      <c r="L3532" s="6"/>
      <c r="M3532" s="67"/>
      <c r="N3532" s="67" t="s">
        <v>2727</v>
      </c>
      <c r="O3532" s="67"/>
      <c r="P3532" s="408">
        <v>157</v>
      </c>
      <c r="Q3532" s="408">
        <f t="shared" si="83"/>
        <v>157</v>
      </c>
      <c r="R3532" s="408">
        <v>3</v>
      </c>
      <c r="S3532" s="67" t="s">
        <v>3</v>
      </c>
      <c r="T3532" s="67" t="s">
        <v>44</v>
      </c>
      <c r="U3532" s="67" t="s">
        <v>116</v>
      </c>
      <c r="V3532" s="67" t="s">
        <v>1920</v>
      </c>
      <c r="W3532" s="67" t="s">
        <v>2802</v>
      </c>
      <c r="X3532" s="67" t="s">
        <v>2953</v>
      </c>
      <c r="Y3532" s="67"/>
      <c r="Z3532" s="67"/>
      <c r="AA3532" s="67">
        <v>43.606299999999997</v>
      </c>
      <c r="AB3532" s="67">
        <v>-122.04810000000001</v>
      </c>
      <c r="AC3532" s="67" t="s">
        <v>2774</v>
      </c>
      <c r="AD3532" s="67"/>
      <c r="AE3532" s="67" t="s">
        <v>2774</v>
      </c>
      <c r="AG3532" s="67" t="s">
        <v>2727</v>
      </c>
      <c r="AH3532" s="3" t="s">
        <v>1643</v>
      </c>
    </row>
    <row r="3533" spans="4:34" x14ac:dyDescent="0.25">
      <c r="D3533" s="67">
        <v>15462928</v>
      </c>
      <c r="E3533" s="68">
        <v>11</v>
      </c>
      <c r="F3533" s="67" t="s">
        <v>1806</v>
      </c>
      <c r="G3533" s="67">
        <v>2018</v>
      </c>
      <c r="H3533" s="67"/>
      <c r="I3533" s="67"/>
      <c r="J3533" s="67"/>
      <c r="K3533" s="67"/>
      <c r="L3533" s="6"/>
      <c r="M3533" s="67"/>
      <c r="N3533" s="67" t="s">
        <v>2727</v>
      </c>
      <c r="O3533" s="67"/>
      <c r="P3533" s="408">
        <v>157</v>
      </c>
      <c r="Q3533" s="408">
        <f t="shared" si="83"/>
        <v>157</v>
      </c>
      <c r="R3533" s="408">
        <v>4</v>
      </c>
      <c r="S3533" s="67" t="s">
        <v>3</v>
      </c>
      <c r="T3533" s="67" t="s">
        <v>44</v>
      </c>
      <c r="U3533" s="67" t="s">
        <v>116</v>
      </c>
      <c r="V3533" s="67" t="s">
        <v>1920</v>
      </c>
      <c r="W3533" s="67" t="s">
        <v>2802</v>
      </c>
      <c r="X3533" s="67" t="s">
        <v>2953</v>
      </c>
      <c r="Y3533" s="67"/>
      <c r="Z3533" s="67"/>
      <c r="AA3533" s="67">
        <v>43.606299999999997</v>
      </c>
      <c r="AB3533" s="67">
        <v>-122.04810000000001</v>
      </c>
      <c r="AC3533" s="67" t="s">
        <v>2774</v>
      </c>
      <c r="AD3533" s="67"/>
      <c r="AE3533" s="67" t="s">
        <v>2774</v>
      </c>
      <c r="AG3533" s="67" t="s">
        <v>2727</v>
      </c>
      <c r="AH3533" s="3" t="s">
        <v>1643</v>
      </c>
    </row>
    <row r="3534" spans="4:34" x14ac:dyDescent="0.25">
      <c r="D3534" s="67">
        <v>15462928</v>
      </c>
      <c r="E3534" s="68">
        <v>11</v>
      </c>
      <c r="F3534" s="67" t="s">
        <v>1806</v>
      </c>
      <c r="G3534" s="67">
        <v>2018</v>
      </c>
      <c r="H3534" s="67"/>
      <c r="I3534" s="67"/>
      <c r="J3534" s="67"/>
      <c r="K3534" s="67"/>
      <c r="L3534" s="6"/>
      <c r="M3534" s="67"/>
      <c r="N3534" s="67" t="s">
        <v>2727</v>
      </c>
      <c r="O3534" s="67"/>
      <c r="P3534" s="408">
        <v>157</v>
      </c>
      <c r="Q3534" s="408">
        <f t="shared" si="83"/>
        <v>157</v>
      </c>
      <c r="R3534" s="408">
        <v>5</v>
      </c>
      <c r="S3534" s="67" t="s">
        <v>3</v>
      </c>
      <c r="T3534" s="67" t="s">
        <v>44</v>
      </c>
      <c r="U3534" s="67" t="s">
        <v>116</v>
      </c>
      <c r="V3534" s="67" t="s">
        <v>1920</v>
      </c>
      <c r="W3534" s="67" t="s">
        <v>2802</v>
      </c>
      <c r="X3534" s="67" t="s">
        <v>2953</v>
      </c>
      <c r="Y3534" s="67"/>
      <c r="Z3534" s="67"/>
      <c r="AA3534" s="67">
        <v>43.606299999999997</v>
      </c>
      <c r="AB3534" s="67">
        <v>-122.04810000000001</v>
      </c>
      <c r="AC3534" s="67" t="s">
        <v>2774</v>
      </c>
      <c r="AD3534" s="67"/>
      <c r="AE3534" s="67" t="s">
        <v>2774</v>
      </c>
      <c r="AG3534" s="67" t="s">
        <v>2727</v>
      </c>
      <c r="AH3534" s="3" t="s">
        <v>1643</v>
      </c>
    </row>
    <row r="3535" spans="4:34" x14ac:dyDescent="0.25">
      <c r="D3535" s="67">
        <v>15462928</v>
      </c>
      <c r="E3535" s="68">
        <v>11</v>
      </c>
      <c r="F3535" s="67" t="s">
        <v>1806</v>
      </c>
      <c r="G3535" s="67">
        <v>2018</v>
      </c>
      <c r="H3535" s="67"/>
      <c r="I3535" s="67"/>
      <c r="J3535" s="67"/>
      <c r="K3535" s="67"/>
      <c r="L3535" s="6"/>
      <c r="M3535" s="67"/>
      <c r="N3535" s="67" t="s">
        <v>2727</v>
      </c>
      <c r="O3535" s="67"/>
      <c r="P3535" s="408">
        <v>157</v>
      </c>
      <c r="Q3535" s="408">
        <f t="shared" si="83"/>
        <v>157</v>
      </c>
      <c r="R3535" s="408">
        <v>6</v>
      </c>
      <c r="S3535" s="67" t="s">
        <v>3</v>
      </c>
      <c r="T3535" s="67" t="s">
        <v>44</v>
      </c>
      <c r="U3535" s="67" t="s">
        <v>116</v>
      </c>
      <c r="V3535" s="67" t="s">
        <v>1920</v>
      </c>
      <c r="W3535" s="67" t="s">
        <v>2802</v>
      </c>
      <c r="X3535" s="67" t="s">
        <v>2953</v>
      </c>
      <c r="Y3535" s="67"/>
      <c r="Z3535" s="67"/>
      <c r="AA3535" s="67">
        <v>43.606299999999997</v>
      </c>
      <c r="AB3535" s="67">
        <v>-122.04810000000001</v>
      </c>
      <c r="AC3535" s="67" t="s">
        <v>2774</v>
      </c>
      <c r="AD3535" s="67"/>
      <c r="AE3535" s="67" t="s">
        <v>2774</v>
      </c>
      <c r="AG3535" s="67" t="s">
        <v>2727</v>
      </c>
      <c r="AH3535" s="3" t="s">
        <v>1643</v>
      </c>
    </row>
    <row r="3536" spans="4:34" x14ac:dyDescent="0.25">
      <c r="D3536" s="67">
        <v>15462928</v>
      </c>
      <c r="E3536" s="68">
        <v>11</v>
      </c>
      <c r="F3536" s="67" t="s">
        <v>1806</v>
      </c>
      <c r="G3536" s="67">
        <v>2018</v>
      </c>
      <c r="H3536" s="67"/>
      <c r="I3536" s="67"/>
      <c r="J3536" s="67"/>
      <c r="K3536" s="67"/>
      <c r="L3536" s="6"/>
      <c r="M3536" s="67"/>
      <c r="N3536" s="67" t="s">
        <v>2727</v>
      </c>
      <c r="O3536" s="67"/>
      <c r="P3536" s="408">
        <v>157</v>
      </c>
      <c r="Q3536" s="408">
        <f t="shared" si="83"/>
        <v>157</v>
      </c>
      <c r="R3536" s="408">
        <v>7</v>
      </c>
      <c r="S3536" s="67" t="s">
        <v>3</v>
      </c>
      <c r="T3536" s="67" t="s">
        <v>44</v>
      </c>
      <c r="U3536" s="67" t="s">
        <v>116</v>
      </c>
      <c r="V3536" s="67" t="s">
        <v>1920</v>
      </c>
      <c r="W3536" s="67" t="s">
        <v>2802</v>
      </c>
      <c r="X3536" s="67" t="s">
        <v>2953</v>
      </c>
      <c r="Y3536" s="67"/>
      <c r="Z3536" s="67"/>
      <c r="AA3536" s="67">
        <v>43.606299999999997</v>
      </c>
      <c r="AB3536" s="67">
        <v>-122.04810000000001</v>
      </c>
      <c r="AC3536" s="67" t="s">
        <v>2774</v>
      </c>
      <c r="AD3536" s="67"/>
      <c r="AE3536" s="67" t="s">
        <v>2774</v>
      </c>
      <c r="AG3536" s="67" t="s">
        <v>2727</v>
      </c>
      <c r="AH3536" s="3" t="s">
        <v>1643</v>
      </c>
    </row>
    <row r="3537" spans="4:34" x14ac:dyDescent="0.25">
      <c r="D3537" s="67">
        <v>15463002</v>
      </c>
      <c r="E3537" s="68">
        <v>12</v>
      </c>
      <c r="F3537" s="67" t="s">
        <v>1806</v>
      </c>
      <c r="G3537" s="67">
        <v>2018</v>
      </c>
      <c r="H3537" s="67"/>
      <c r="I3537" s="67"/>
      <c r="J3537" s="67"/>
      <c r="K3537" s="67"/>
      <c r="L3537" s="6"/>
      <c r="M3537" s="67"/>
      <c r="N3537" s="67" t="s">
        <v>2727</v>
      </c>
      <c r="O3537" s="67"/>
      <c r="P3537" s="408">
        <v>158</v>
      </c>
      <c r="Q3537" s="408">
        <f t="shared" si="83"/>
        <v>158</v>
      </c>
      <c r="R3537" s="408">
        <v>1</v>
      </c>
      <c r="S3537" s="67" t="s">
        <v>3</v>
      </c>
      <c r="T3537" s="67" t="s">
        <v>44</v>
      </c>
      <c r="U3537" s="67" t="s">
        <v>277</v>
      </c>
      <c r="V3537" s="67" t="s">
        <v>1920</v>
      </c>
      <c r="W3537" s="67" t="s">
        <v>2803</v>
      </c>
      <c r="X3537" s="67" t="s">
        <v>2954</v>
      </c>
      <c r="Y3537" s="67"/>
      <c r="Z3537" s="67"/>
      <c r="AA3537" s="67">
        <v>43.982700000000001</v>
      </c>
      <c r="AB3537" s="67">
        <v>-121.5946</v>
      </c>
      <c r="AC3537" s="67" t="s">
        <v>2774</v>
      </c>
      <c r="AD3537" s="67"/>
      <c r="AE3537" s="67" t="s">
        <v>2774</v>
      </c>
      <c r="AG3537" s="67" t="s">
        <v>2727</v>
      </c>
      <c r="AH3537" s="3" t="s">
        <v>1643</v>
      </c>
    </row>
    <row r="3538" spans="4:34" x14ac:dyDescent="0.25">
      <c r="D3538" s="67">
        <v>15463002</v>
      </c>
      <c r="E3538" s="68">
        <v>12</v>
      </c>
      <c r="F3538" s="67" t="s">
        <v>1806</v>
      </c>
      <c r="G3538" s="67">
        <v>2018</v>
      </c>
      <c r="H3538" s="67"/>
      <c r="I3538" s="67"/>
      <c r="J3538" s="67"/>
      <c r="K3538" s="67"/>
      <c r="L3538" s="6"/>
      <c r="M3538" s="67"/>
      <c r="N3538" s="67" t="s">
        <v>2727</v>
      </c>
      <c r="O3538" s="67"/>
      <c r="P3538" s="408">
        <v>158</v>
      </c>
      <c r="Q3538" s="408">
        <f t="shared" si="83"/>
        <v>158</v>
      </c>
      <c r="R3538" s="408">
        <v>2</v>
      </c>
      <c r="S3538" s="67" t="s">
        <v>3</v>
      </c>
      <c r="T3538" s="67" t="s">
        <v>44</v>
      </c>
      <c r="U3538" s="67" t="s">
        <v>277</v>
      </c>
      <c r="V3538" s="67" t="s">
        <v>1920</v>
      </c>
      <c r="W3538" s="67" t="s">
        <v>2803</v>
      </c>
      <c r="X3538" s="67" t="s">
        <v>2954</v>
      </c>
      <c r="Y3538" s="67"/>
      <c r="Z3538" s="67"/>
      <c r="AA3538" s="67">
        <v>43.982700000000001</v>
      </c>
      <c r="AB3538" s="67">
        <v>-121.5946</v>
      </c>
      <c r="AC3538" s="67" t="s">
        <v>2774</v>
      </c>
      <c r="AD3538" s="67"/>
      <c r="AE3538" s="67" t="s">
        <v>2774</v>
      </c>
      <c r="AG3538" s="67" t="s">
        <v>2727</v>
      </c>
      <c r="AH3538" s="3" t="s">
        <v>1643</v>
      </c>
    </row>
    <row r="3539" spans="4:34" x14ac:dyDescent="0.25">
      <c r="D3539" s="67">
        <v>15463002</v>
      </c>
      <c r="E3539" s="68">
        <v>12</v>
      </c>
      <c r="F3539" s="67" t="s">
        <v>1806</v>
      </c>
      <c r="G3539" s="67">
        <v>2018</v>
      </c>
      <c r="H3539" s="67"/>
      <c r="I3539" s="67"/>
      <c r="J3539" s="67"/>
      <c r="K3539" s="67"/>
      <c r="L3539" s="6"/>
      <c r="M3539" s="67"/>
      <c r="N3539" s="67" t="s">
        <v>2727</v>
      </c>
      <c r="O3539" s="67"/>
      <c r="P3539" s="408">
        <v>158</v>
      </c>
      <c r="Q3539" s="408">
        <f t="shared" si="83"/>
        <v>158</v>
      </c>
      <c r="R3539" s="408">
        <v>3</v>
      </c>
      <c r="S3539" s="67" t="s">
        <v>3</v>
      </c>
      <c r="T3539" s="67" t="s">
        <v>44</v>
      </c>
      <c r="U3539" s="67" t="s">
        <v>277</v>
      </c>
      <c r="V3539" s="67" t="s">
        <v>1920</v>
      </c>
      <c r="W3539" s="67" t="s">
        <v>2803</v>
      </c>
      <c r="X3539" s="67" t="s">
        <v>2954</v>
      </c>
      <c r="Y3539" s="67"/>
      <c r="Z3539" s="67"/>
      <c r="AA3539" s="67">
        <v>43.982700000000001</v>
      </c>
      <c r="AB3539" s="67">
        <v>-121.5946</v>
      </c>
      <c r="AC3539" s="67" t="s">
        <v>2774</v>
      </c>
      <c r="AD3539" s="67"/>
      <c r="AE3539" s="67" t="s">
        <v>2774</v>
      </c>
      <c r="AG3539" s="67" t="s">
        <v>2727</v>
      </c>
      <c r="AH3539" s="3" t="s">
        <v>1643</v>
      </c>
    </row>
    <row r="3540" spans="4:34" x14ac:dyDescent="0.25">
      <c r="D3540" s="67">
        <v>15463002</v>
      </c>
      <c r="E3540" s="68">
        <v>12</v>
      </c>
      <c r="F3540" s="67" t="s">
        <v>1806</v>
      </c>
      <c r="G3540" s="67">
        <v>2018</v>
      </c>
      <c r="H3540" s="67"/>
      <c r="I3540" s="67"/>
      <c r="J3540" s="67"/>
      <c r="K3540" s="67"/>
      <c r="L3540" s="6"/>
      <c r="M3540" s="67"/>
      <c r="N3540" s="67" t="s">
        <v>2727</v>
      </c>
      <c r="O3540" s="67"/>
      <c r="P3540" s="408">
        <v>158</v>
      </c>
      <c r="Q3540" s="408">
        <f t="shared" si="83"/>
        <v>158</v>
      </c>
      <c r="R3540" s="408">
        <v>4</v>
      </c>
      <c r="S3540" s="67" t="s">
        <v>3</v>
      </c>
      <c r="T3540" s="67" t="s">
        <v>44</v>
      </c>
      <c r="U3540" s="67" t="s">
        <v>277</v>
      </c>
      <c r="V3540" s="67" t="s">
        <v>1920</v>
      </c>
      <c r="W3540" s="67" t="s">
        <v>2803</v>
      </c>
      <c r="X3540" s="67" t="s">
        <v>2954</v>
      </c>
      <c r="Y3540" s="67"/>
      <c r="Z3540" s="67"/>
      <c r="AA3540" s="67">
        <v>43.982700000000001</v>
      </c>
      <c r="AB3540" s="67">
        <v>-121.5946</v>
      </c>
      <c r="AC3540" s="67" t="s">
        <v>2774</v>
      </c>
      <c r="AD3540" s="67"/>
      <c r="AE3540" s="67" t="s">
        <v>2774</v>
      </c>
      <c r="AG3540" s="67" t="s">
        <v>2727</v>
      </c>
      <c r="AH3540" s="3" t="s">
        <v>1643</v>
      </c>
    </row>
    <row r="3541" spans="4:34" x14ac:dyDescent="0.25">
      <c r="D3541" s="67">
        <v>15463061</v>
      </c>
      <c r="E3541" s="68">
        <v>12</v>
      </c>
      <c r="F3541" s="67" t="s">
        <v>1806</v>
      </c>
      <c r="G3541" s="67">
        <v>2018</v>
      </c>
      <c r="H3541" s="67"/>
      <c r="I3541" s="67"/>
      <c r="J3541" s="67"/>
      <c r="K3541" s="67"/>
      <c r="L3541" s="6"/>
      <c r="M3541" s="67"/>
      <c r="N3541" s="67" t="s">
        <v>2727</v>
      </c>
      <c r="O3541" s="67"/>
      <c r="P3541" s="408">
        <v>159</v>
      </c>
      <c r="Q3541" s="408">
        <f t="shared" si="83"/>
        <v>159</v>
      </c>
      <c r="R3541" s="408">
        <v>1</v>
      </c>
      <c r="S3541" s="67" t="s">
        <v>3</v>
      </c>
      <c r="T3541" s="67" t="s">
        <v>44</v>
      </c>
      <c r="U3541" s="67" t="s">
        <v>277</v>
      </c>
      <c r="V3541" s="67" t="s">
        <v>1920</v>
      </c>
      <c r="W3541" s="67" t="s">
        <v>2803</v>
      </c>
      <c r="X3541" s="67" t="s">
        <v>2954</v>
      </c>
      <c r="Y3541" s="67"/>
      <c r="Z3541" s="67"/>
      <c r="AA3541" s="67">
        <v>43.982700000000001</v>
      </c>
      <c r="AB3541" s="67">
        <v>-121.5946</v>
      </c>
      <c r="AC3541" s="67" t="s">
        <v>2774</v>
      </c>
      <c r="AD3541" s="67"/>
      <c r="AE3541" s="67" t="s">
        <v>2774</v>
      </c>
      <c r="AG3541" s="67" t="s">
        <v>2727</v>
      </c>
      <c r="AH3541" s="3" t="s">
        <v>1643</v>
      </c>
    </row>
    <row r="3542" spans="4:34" x14ac:dyDescent="0.25">
      <c r="D3542" s="67">
        <v>15463061</v>
      </c>
      <c r="E3542" s="68">
        <v>12</v>
      </c>
      <c r="F3542" s="67" t="s">
        <v>1806</v>
      </c>
      <c r="G3542" s="67">
        <v>2018</v>
      </c>
      <c r="H3542" s="67"/>
      <c r="I3542" s="67"/>
      <c r="J3542" s="67"/>
      <c r="K3542" s="67"/>
      <c r="L3542" s="6"/>
      <c r="M3542" s="67"/>
      <c r="N3542" s="67" t="s">
        <v>2727</v>
      </c>
      <c r="O3542" s="67"/>
      <c r="P3542" s="408">
        <v>159</v>
      </c>
      <c r="Q3542" s="408">
        <f t="shared" si="83"/>
        <v>159</v>
      </c>
      <c r="R3542" s="408">
        <v>2</v>
      </c>
      <c r="S3542" s="67" t="s">
        <v>3</v>
      </c>
      <c r="T3542" s="67" t="s">
        <v>44</v>
      </c>
      <c r="U3542" s="67" t="s">
        <v>277</v>
      </c>
      <c r="V3542" s="67" t="s">
        <v>1920</v>
      </c>
      <c r="W3542" s="67" t="s">
        <v>2803</v>
      </c>
      <c r="X3542" s="67" t="s">
        <v>2954</v>
      </c>
      <c r="Y3542" s="67"/>
      <c r="Z3542" s="67"/>
      <c r="AA3542" s="67">
        <v>43.982700000000001</v>
      </c>
      <c r="AB3542" s="67">
        <v>-121.5946</v>
      </c>
      <c r="AC3542" s="67" t="s">
        <v>2774</v>
      </c>
      <c r="AD3542" s="67"/>
      <c r="AE3542" s="67" t="s">
        <v>2774</v>
      </c>
      <c r="AG3542" s="67" t="s">
        <v>2727</v>
      </c>
      <c r="AH3542" s="3" t="s">
        <v>1643</v>
      </c>
    </row>
    <row r="3543" spans="4:34" x14ac:dyDescent="0.25">
      <c r="D3543" s="67">
        <v>15463061</v>
      </c>
      <c r="E3543" s="68">
        <v>12</v>
      </c>
      <c r="F3543" s="67" t="s">
        <v>1806</v>
      </c>
      <c r="G3543" s="67">
        <v>2018</v>
      </c>
      <c r="H3543" s="67"/>
      <c r="I3543" s="67"/>
      <c r="J3543" s="67"/>
      <c r="K3543" s="67"/>
      <c r="L3543" s="6"/>
      <c r="M3543" s="67"/>
      <c r="N3543" s="67" t="s">
        <v>2727</v>
      </c>
      <c r="O3543" s="67"/>
      <c r="P3543" s="408">
        <v>159</v>
      </c>
      <c r="Q3543" s="408">
        <f t="shared" si="83"/>
        <v>159</v>
      </c>
      <c r="R3543" s="408">
        <v>3</v>
      </c>
      <c r="S3543" s="67" t="s">
        <v>3</v>
      </c>
      <c r="T3543" s="67" t="s">
        <v>44</v>
      </c>
      <c r="U3543" s="67" t="s">
        <v>277</v>
      </c>
      <c r="V3543" s="67" t="s">
        <v>1920</v>
      </c>
      <c r="W3543" s="67" t="s">
        <v>2803</v>
      </c>
      <c r="X3543" s="67" t="s">
        <v>2954</v>
      </c>
      <c r="Y3543" s="67"/>
      <c r="Z3543" s="67"/>
      <c r="AA3543" s="67">
        <v>43.982700000000001</v>
      </c>
      <c r="AB3543" s="67">
        <v>-121.5946</v>
      </c>
      <c r="AC3543" s="67" t="s">
        <v>2774</v>
      </c>
      <c r="AD3543" s="67"/>
      <c r="AE3543" s="67" t="s">
        <v>2774</v>
      </c>
      <c r="AG3543" s="67" t="s">
        <v>2727</v>
      </c>
      <c r="AH3543" s="3" t="s">
        <v>1643</v>
      </c>
    </row>
    <row r="3544" spans="4:34" x14ac:dyDescent="0.25">
      <c r="D3544" s="67">
        <v>15463061</v>
      </c>
      <c r="E3544" s="68">
        <v>12</v>
      </c>
      <c r="F3544" s="67" t="s">
        <v>1806</v>
      </c>
      <c r="G3544" s="67">
        <v>2018</v>
      </c>
      <c r="H3544" s="67"/>
      <c r="I3544" s="67"/>
      <c r="J3544" s="67"/>
      <c r="K3544" s="67"/>
      <c r="L3544" s="6"/>
      <c r="M3544" s="67"/>
      <c r="N3544" s="67" t="s">
        <v>2727</v>
      </c>
      <c r="O3544" s="67"/>
      <c r="P3544" s="408">
        <v>159</v>
      </c>
      <c r="Q3544" s="408">
        <f t="shared" si="83"/>
        <v>159</v>
      </c>
      <c r="R3544" s="408">
        <v>4</v>
      </c>
      <c r="S3544" s="67" t="s">
        <v>3</v>
      </c>
      <c r="T3544" s="67" t="s">
        <v>44</v>
      </c>
      <c r="U3544" s="67" t="s">
        <v>277</v>
      </c>
      <c r="V3544" s="67" t="s">
        <v>1920</v>
      </c>
      <c r="W3544" s="67" t="s">
        <v>2803</v>
      </c>
      <c r="X3544" s="67" t="s">
        <v>2954</v>
      </c>
      <c r="Y3544" s="67"/>
      <c r="Z3544" s="67"/>
      <c r="AA3544" s="67">
        <v>43.982700000000001</v>
      </c>
      <c r="AB3544" s="67">
        <v>-121.5946</v>
      </c>
      <c r="AC3544" s="67" t="s">
        <v>2774</v>
      </c>
      <c r="AD3544" s="67"/>
      <c r="AE3544" s="67" t="s">
        <v>2774</v>
      </c>
      <c r="AG3544" s="67" t="s">
        <v>2727</v>
      </c>
      <c r="AH3544" s="3" t="s">
        <v>1643</v>
      </c>
    </row>
    <row r="3545" spans="4:34" x14ac:dyDescent="0.25">
      <c r="D3545" s="67">
        <v>15463061</v>
      </c>
      <c r="E3545" s="68">
        <v>12</v>
      </c>
      <c r="F3545" s="67" t="s">
        <v>1806</v>
      </c>
      <c r="G3545" s="67">
        <v>2018</v>
      </c>
      <c r="H3545" s="67"/>
      <c r="I3545" s="67"/>
      <c r="J3545" s="67"/>
      <c r="K3545" s="67"/>
      <c r="L3545" s="6"/>
      <c r="M3545" s="67"/>
      <c r="N3545" s="67" t="s">
        <v>2727</v>
      </c>
      <c r="O3545" s="67"/>
      <c r="P3545" s="408">
        <v>159</v>
      </c>
      <c r="Q3545" s="408">
        <f t="shared" si="83"/>
        <v>159</v>
      </c>
      <c r="R3545" s="408">
        <v>5</v>
      </c>
      <c r="S3545" s="67" t="s">
        <v>3</v>
      </c>
      <c r="T3545" s="67" t="s">
        <v>44</v>
      </c>
      <c r="U3545" s="67" t="s">
        <v>277</v>
      </c>
      <c r="V3545" s="67" t="s">
        <v>1920</v>
      </c>
      <c r="W3545" s="67" t="s">
        <v>2803</v>
      </c>
      <c r="X3545" s="67" t="s">
        <v>2954</v>
      </c>
      <c r="Y3545" s="67"/>
      <c r="Z3545" s="67"/>
      <c r="AA3545" s="67">
        <v>43.982700000000001</v>
      </c>
      <c r="AB3545" s="67">
        <v>-121.5946</v>
      </c>
      <c r="AC3545" s="67" t="s">
        <v>2774</v>
      </c>
      <c r="AD3545" s="67"/>
      <c r="AE3545" s="67" t="s">
        <v>2774</v>
      </c>
      <c r="AG3545" s="67" t="s">
        <v>2727</v>
      </c>
      <c r="AH3545" s="3" t="s">
        <v>1643</v>
      </c>
    </row>
    <row r="3546" spans="4:34" x14ac:dyDescent="0.25">
      <c r="D3546" s="67">
        <v>15463061</v>
      </c>
      <c r="E3546" s="68">
        <v>12</v>
      </c>
      <c r="F3546" s="67" t="s">
        <v>1806</v>
      </c>
      <c r="G3546" s="67">
        <v>2018</v>
      </c>
      <c r="H3546" s="67"/>
      <c r="I3546" s="67"/>
      <c r="J3546" s="67"/>
      <c r="K3546" s="67"/>
      <c r="L3546" s="6"/>
      <c r="M3546" s="67"/>
      <c r="N3546" s="67" t="s">
        <v>2727</v>
      </c>
      <c r="O3546" s="67"/>
      <c r="P3546" s="408">
        <v>159</v>
      </c>
      <c r="Q3546" s="408">
        <f t="shared" si="83"/>
        <v>159</v>
      </c>
      <c r="R3546" s="408">
        <v>6</v>
      </c>
      <c r="S3546" s="67" t="s">
        <v>3</v>
      </c>
      <c r="T3546" s="67" t="s">
        <v>44</v>
      </c>
      <c r="U3546" s="67" t="s">
        <v>277</v>
      </c>
      <c r="V3546" s="67" t="s">
        <v>1920</v>
      </c>
      <c r="W3546" s="67" t="s">
        <v>2803</v>
      </c>
      <c r="X3546" s="67" t="s">
        <v>2954</v>
      </c>
      <c r="Y3546" s="67"/>
      <c r="Z3546" s="67"/>
      <c r="AA3546" s="67">
        <v>43.982700000000001</v>
      </c>
      <c r="AB3546" s="67">
        <v>-121.5946</v>
      </c>
      <c r="AC3546" s="67" t="s">
        <v>2774</v>
      </c>
      <c r="AD3546" s="67"/>
      <c r="AE3546" s="67" t="s">
        <v>2774</v>
      </c>
      <c r="AG3546" s="67" t="s">
        <v>2727</v>
      </c>
      <c r="AH3546" s="3" t="s">
        <v>1643</v>
      </c>
    </row>
    <row r="3547" spans="4:34" x14ac:dyDescent="0.25">
      <c r="D3547" s="67">
        <v>15463061</v>
      </c>
      <c r="E3547" s="68">
        <v>12</v>
      </c>
      <c r="F3547" s="67" t="s">
        <v>1806</v>
      </c>
      <c r="G3547" s="67">
        <v>2018</v>
      </c>
      <c r="H3547" s="67"/>
      <c r="I3547" s="67"/>
      <c r="J3547" s="67"/>
      <c r="K3547" s="67"/>
      <c r="L3547" s="6"/>
      <c r="M3547" s="67"/>
      <c r="N3547" s="67" t="s">
        <v>2727</v>
      </c>
      <c r="O3547" s="67"/>
      <c r="P3547" s="408">
        <v>159</v>
      </c>
      <c r="Q3547" s="408">
        <f t="shared" si="83"/>
        <v>159</v>
      </c>
      <c r="R3547" s="408">
        <v>7</v>
      </c>
      <c r="S3547" s="67" t="s">
        <v>3</v>
      </c>
      <c r="T3547" s="67" t="s">
        <v>44</v>
      </c>
      <c r="U3547" s="67" t="s">
        <v>277</v>
      </c>
      <c r="V3547" s="67" t="s">
        <v>1920</v>
      </c>
      <c r="W3547" s="67" t="s">
        <v>2803</v>
      </c>
      <c r="X3547" s="67" t="s">
        <v>2954</v>
      </c>
      <c r="Y3547" s="67"/>
      <c r="Z3547" s="67"/>
      <c r="AA3547" s="67">
        <v>43.982700000000001</v>
      </c>
      <c r="AB3547" s="67">
        <v>-121.5946</v>
      </c>
      <c r="AC3547" s="67" t="s">
        <v>2774</v>
      </c>
      <c r="AD3547" s="67"/>
      <c r="AE3547" s="67" t="s">
        <v>2774</v>
      </c>
      <c r="AG3547" s="67" t="s">
        <v>2727</v>
      </c>
      <c r="AH3547" s="3" t="s">
        <v>1643</v>
      </c>
    </row>
    <row r="3548" spans="4:34" x14ac:dyDescent="0.25">
      <c r="D3548" s="67">
        <v>15463061</v>
      </c>
      <c r="E3548" s="68">
        <v>12</v>
      </c>
      <c r="F3548" s="67" t="s">
        <v>1806</v>
      </c>
      <c r="G3548" s="67">
        <v>2018</v>
      </c>
      <c r="H3548" s="67"/>
      <c r="I3548" s="67"/>
      <c r="J3548" s="67"/>
      <c r="K3548" s="67"/>
      <c r="L3548" s="6"/>
      <c r="M3548" s="67"/>
      <c r="N3548" s="67" t="s">
        <v>2727</v>
      </c>
      <c r="O3548" s="67"/>
      <c r="P3548" s="408">
        <v>159</v>
      </c>
      <c r="Q3548" s="408">
        <f t="shared" si="83"/>
        <v>159</v>
      </c>
      <c r="R3548" s="408">
        <v>8</v>
      </c>
      <c r="S3548" s="67" t="s">
        <v>3</v>
      </c>
      <c r="T3548" s="67" t="s">
        <v>44</v>
      </c>
      <c r="U3548" s="67" t="s">
        <v>277</v>
      </c>
      <c r="V3548" s="67" t="s">
        <v>1920</v>
      </c>
      <c r="W3548" s="67" t="s">
        <v>2803</v>
      </c>
      <c r="X3548" s="67" t="s">
        <v>2954</v>
      </c>
      <c r="Y3548" s="67"/>
      <c r="Z3548" s="67"/>
      <c r="AA3548" s="67">
        <v>43.982700000000001</v>
      </c>
      <c r="AB3548" s="67">
        <v>-121.5946</v>
      </c>
      <c r="AC3548" s="67" t="s">
        <v>2774</v>
      </c>
      <c r="AD3548" s="67"/>
      <c r="AE3548" s="67" t="s">
        <v>2774</v>
      </c>
      <c r="AG3548" s="67" t="s">
        <v>2727</v>
      </c>
      <c r="AH3548" s="3" t="s">
        <v>1643</v>
      </c>
    </row>
    <row r="3549" spans="4:34" x14ac:dyDescent="0.25">
      <c r="D3549" s="67">
        <v>15463061</v>
      </c>
      <c r="E3549" s="68">
        <v>12</v>
      </c>
      <c r="F3549" s="67" t="s">
        <v>1806</v>
      </c>
      <c r="G3549" s="67">
        <v>2018</v>
      </c>
      <c r="H3549" s="67"/>
      <c r="I3549" s="67"/>
      <c r="J3549" s="67"/>
      <c r="K3549" s="67"/>
      <c r="L3549" s="6"/>
      <c r="M3549" s="67"/>
      <c r="N3549" s="67" t="s">
        <v>2727</v>
      </c>
      <c r="O3549" s="67"/>
      <c r="P3549" s="408">
        <v>159</v>
      </c>
      <c r="Q3549" s="408">
        <f t="shared" si="83"/>
        <v>159</v>
      </c>
      <c r="R3549" s="408">
        <v>9</v>
      </c>
      <c r="S3549" s="67" t="s">
        <v>3</v>
      </c>
      <c r="T3549" s="67" t="s">
        <v>44</v>
      </c>
      <c r="U3549" s="67" t="s">
        <v>277</v>
      </c>
      <c r="V3549" s="67" t="s">
        <v>1920</v>
      </c>
      <c r="W3549" s="67" t="s">
        <v>2803</v>
      </c>
      <c r="X3549" s="67" t="s">
        <v>2954</v>
      </c>
      <c r="Y3549" s="67"/>
      <c r="Z3549" s="67"/>
      <c r="AA3549" s="67">
        <v>43.982700000000001</v>
      </c>
      <c r="AB3549" s="67">
        <v>-121.5946</v>
      </c>
      <c r="AC3549" s="67" t="s">
        <v>2774</v>
      </c>
      <c r="AD3549" s="67"/>
      <c r="AE3549" s="67" t="s">
        <v>2774</v>
      </c>
      <c r="AG3549" s="67" t="s">
        <v>2727</v>
      </c>
      <c r="AH3549" s="3" t="s">
        <v>1643</v>
      </c>
    </row>
    <row r="3550" spans="4:34" x14ac:dyDescent="0.25">
      <c r="D3550" s="67">
        <v>15463061</v>
      </c>
      <c r="E3550" s="68">
        <v>12</v>
      </c>
      <c r="F3550" s="67" t="s">
        <v>1806</v>
      </c>
      <c r="G3550" s="67">
        <v>2018</v>
      </c>
      <c r="H3550" s="67"/>
      <c r="I3550" s="67"/>
      <c r="J3550" s="67"/>
      <c r="K3550" s="67"/>
      <c r="L3550" s="6"/>
      <c r="M3550" s="67"/>
      <c r="N3550" s="67" t="s">
        <v>2727</v>
      </c>
      <c r="O3550" s="67"/>
      <c r="P3550" s="408">
        <v>159</v>
      </c>
      <c r="Q3550" s="408">
        <f t="shared" si="83"/>
        <v>159</v>
      </c>
      <c r="R3550" s="408">
        <v>10</v>
      </c>
      <c r="S3550" s="67" t="s">
        <v>3</v>
      </c>
      <c r="T3550" s="67" t="s">
        <v>44</v>
      </c>
      <c r="U3550" s="67" t="s">
        <v>277</v>
      </c>
      <c r="V3550" s="67" t="s">
        <v>1920</v>
      </c>
      <c r="W3550" s="67" t="s">
        <v>2803</v>
      </c>
      <c r="X3550" s="67" t="s">
        <v>2954</v>
      </c>
      <c r="Y3550" s="67"/>
      <c r="Z3550" s="67"/>
      <c r="AA3550" s="67">
        <v>43.982700000000001</v>
      </c>
      <c r="AB3550" s="67">
        <v>-121.5946</v>
      </c>
      <c r="AC3550" s="67" t="s">
        <v>2774</v>
      </c>
      <c r="AD3550" s="67"/>
      <c r="AE3550" s="67" t="s">
        <v>2774</v>
      </c>
      <c r="AG3550" s="67" t="s">
        <v>2727</v>
      </c>
      <c r="AH3550" s="3" t="s">
        <v>1643</v>
      </c>
    </row>
    <row r="3551" spans="4:34" x14ac:dyDescent="0.25">
      <c r="D3551" s="67">
        <v>15463061</v>
      </c>
      <c r="E3551" s="68">
        <v>12</v>
      </c>
      <c r="F3551" s="67" t="s">
        <v>1806</v>
      </c>
      <c r="G3551" s="67">
        <v>2018</v>
      </c>
      <c r="H3551" s="67"/>
      <c r="I3551" s="67"/>
      <c r="J3551" s="67"/>
      <c r="K3551" s="67"/>
      <c r="L3551" s="6"/>
      <c r="M3551" s="67"/>
      <c r="N3551" s="67" t="s">
        <v>2727</v>
      </c>
      <c r="O3551" s="67"/>
      <c r="P3551" s="408">
        <v>159</v>
      </c>
      <c r="Q3551" s="408">
        <f t="shared" si="83"/>
        <v>159</v>
      </c>
      <c r="R3551" s="408">
        <v>11</v>
      </c>
      <c r="S3551" s="67" t="s">
        <v>3</v>
      </c>
      <c r="T3551" s="67" t="s">
        <v>44</v>
      </c>
      <c r="U3551" s="67" t="s">
        <v>277</v>
      </c>
      <c r="V3551" s="67" t="s">
        <v>1920</v>
      </c>
      <c r="W3551" s="67" t="s">
        <v>2803</v>
      </c>
      <c r="X3551" s="67" t="s">
        <v>2954</v>
      </c>
      <c r="Y3551" s="67"/>
      <c r="Z3551" s="67"/>
      <c r="AA3551" s="67">
        <v>43.982700000000001</v>
      </c>
      <c r="AB3551" s="67">
        <v>-121.5946</v>
      </c>
      <c r="AC3551" s="67" t="s">
        <v>2774</v>
      </c>
      <c r="AD3551" s="67"/>
      <c r="AE3551" s="67" t="s">
        <v>2774</v>
      </c>
      <c r="AG3551" s="67" t="s">
        <v>2727</v>
      </c>
      <c r="AH3551" s="3" t="s">
        <v>1643</v>
      </c>
    </row>
    <row r="3552" spans="4:34" x14ac:dyDescent="0.25">
      <c r="D3552" s="67">
        <v>15463061</v>
      </c>
      <c r="E3552" s="68">
        <v>12</v>
      </c>
      <c r="F3552" s="67" t="s">
        <v>1806</v>
      </c>
      <c r="G3552" s="67">
        <v>2018</v>
      </c>
      <c r="H3552" s="67"/>
      <c r="I3552" s="67"/>
      <c r="J3552" s="67"/>
      <c r="K3552" s="67"/>
      <c r="L3552" s="6"/>
      <c r="M3552" s="67"/>
      <c r="N3552" s="67" t="s">
        <v>2727</v>
      </c>
      <c r="O3552" s="67"/>
      <c r="P3552" s="408">
        <v>159</v>
      </c>
      <c r="Q3552" s="408">
        <f t="shared" si="83"/>
        <v>159</v>
      </c>
      <c r="R3552" s="408">
        <v>12</v>
      </c>
      <c r="S3552" s="67" t="s">
        <v>3</v>
      </c>
      <c r="T3552" s="67" t="s">
        <v>44</v>
      </c>
      <c r="U3552" s="67" t="s">
        <v>277</v>
      </c>
      <c r="V3552" s="67" t="s">
        <v>1920</v>
      </c>
      <c r="W3552" s="67" t="s">
        <v>2803</v>
      </c>
      <c r="X3552" s="67" t="s">
        <v>2954</v>
      </c>
      <c r="Y3552" s="67"/>
      <c r="Z3552" s="67"/>
      <c r="AA3552" s="67">
        <v>43.982700000000001</v>
      </c>
      <c r="AB3552" s="67">
        <v>-121.5946</v>
      </c>
      <c r="AC3552" s="67" t="s">
        <v>2774</v>
      </c>
      <c r="AD3552" s="67"/>
      <c r="AE3552" s="67" t="s">
        <v>2774</v>
      </c>
      <c r="AG3552" s="67" t="s">
        <v>2727</v>
      </c>
      <c r="AH3552" s="3" t="s">
        <v>1643</v>
      </c>
    </row>
    <row r="3553" spans="4:34" x14ac:dyDescent="0.25">
      <c r="D3553" s="67">
        <v>15463109</v>
      </c>
      <c r="E3553" s="68">
        <v>12</v>
      </c>
      <c r="F3553" s="67" t="s">
        <v>1806</v>
      </c>
      <c r="G3553" s="67">
        <v>2018</v>
      </c>
      <c r="H3553" s="67"/>
      <c r="I3553" s="67"/>
      <c r="J3553" s="67"/>
      <c r="K3553" s="67"/>
      <c r="L3553" s="6"/>
      <c r="M3553" s="67"/>
      <c r="N3553" s="67" t="s">
        <v>2727</v>
      </c>
      <c r="O3553" s="67"/>
      <c r="P3553" s="408">
        <v>160</v>
      </c>
      <c r="Q3553" s="408">
        <f t="shared" si="83"/>
        <v>160</v>
      </c>
      <c r="R3553" s="408">
        <v>1</v>
      </c>
      <c r="S3553" s="67" t="s">
        <v>3</v>
      </c>
      <c r="T3553" s="67" t="s">
        <v>44</v>
      </c>
      <c r="U3553" s="67" t="s">
        <v>277</v>
      </c>
      <c r="V3553" s="67" t="s">
        <v>1920</v>
      </c>
      <c r="W3553" s="67" t="s">
        <v>2803</v>
      </c>
      <c r="X3553" s="67" t="s">
        <v>2954</v>
      </c>
      <c r="Y3553" s="67"/>
      <c r="Z3553" s="67"/>
      <c r="AA3553" s="67">
        <v>43.982700000000001</v>
      </c>
      <c r="AB3553" s="67">
        <v>-121.5946</v>
      </c>
      <c r="AC3553" s="67" t="s">
        <v>2774</v>
      </c>
      <c r="AD3553" s="67"/>
      <c r="AE3553" s="67" t="s">
        <v>2774</v>
      </c>
      <c r="AG3553" s="67" t="s">
        <v>2727</v>
      </c>
      <c r="AH3553" s="3" t="s">
        <v>1643</v>
      </c>
    </row>
    <row r="3554" spans="4:34" x14ac:dyDescent="0.25">
      <c r="D3554" s="67">
        <v>15463109</v>
      </c>
      <c r="E3554" s="68">
        <v>12</v>
      </c>
      <c r="F3554" s="67" t="s">
        <v>1806</v>
      </c>
      <c r="G3554" s="67">
        <v>2018</v>
      </c>
      <c r="H3554" s="67"/>
      <c r="I3554" s="67"/>
      <c r="J3554" s="67"/>
      <c r="K3554" s="67"/>
      <c r="L3554" s="6"/>
      <c r="M3554" s="67"/>
      <c r="N3554" s="67" t="s">
        <v>2727</v>
      </c>
      <c r="O3554" s="67"/>
      <c r="P3554" s="408">
        <v>160</v>
      </c>
      <c r="Q3554" s="408">
        <f t="shared" si="83"/>
        <v>160</v>
      </c>
      <c r="R3554" s="408">
        <v>2</v>
      </c>
      <c r="S3554" s="67" t="s">
        <v>3</v>
      </c>
      <c r="T3554" s="67" t="s">
        <v>44</v>
      </c>
      <c r="U3554" s="67" t="s">
        <v>277</v>
      </c>
      <c r="V3554" s="67" t="s">
        <v>1920</v>
      </c>
      <c r="W3554" s="67" t="s">
        <v>2803</v>
      </c>
      <c r="X3554" s="67" t="s">
        <v>2954</v>
      </c>
      <c r="Y3554" s="67"/>
      <c r="Z3554" s="67"/>
      <c r="AA3554" s="67">
        <v>43.982700000000001</v>
      </c>
      <c r="AB3554" s="67">
        <v>-121.5946</v>
      </c>
      <c r="AC3554" s="67" t="s">
        <v>2774</v>
      </c>
      <c r="AD3554" s="67"/>
      <c r="AE3554" s="67" t="s">
        <v>2774</v>
      </c>
      <c r="AG3554" s="67" t="s">
        <v>2727</v>
      </c>
      <c r="AH3554" s="3" t="s">
        <v>1643</v>
      </c>
    </row>
    <row r="3555" spans="4:34" x14ac:dyDescent="0.25">
      <c r="D3555" s="67">
        <v>15463109</v>
      </c>
      <c r="E3555" s="68">
        <v>12</v>
      </c>
      <c r="F3555" s="67" t="s">
        <v>1806</v>
      </c>
      <c r="G3555" s="67">
        <v>2018</v>
      </c>
      <c r="H3555" s="67"/>
      <c r="I3555" s="67"/>
      <c r="J3555" s="67"/>
      <c r="K3555" s="67"/>
      <c r="L3555" s="6"/>
      <c r="M3555" s="67"/>
      <c r="N3555" s="67" t="s">
        <v>2727</v>
      </c>
      <c r="O3555" s="67"/>
      <c r="P3555" s="408">
        <v>160</v>
      </c>
      <c r="Q3555" s="408">
        <f t="shared" si="83"/>
        <v>160</v>
      </c>
      <c r="R3555" s="408">
        <v>3</v>
      </c>
      <c r="S3555" s="67" t="s">
        <v>3</v>
      </c>
      <c r="T3555" s="67" t="s">
        <v>44</v>
      </c>
      <c r="U3555" s="67" t="s">
        <v>277</v>
      </c>
      <c r="V3555" s="67" t="s">
        <v>1920</v>
      </c>
      <c r="W3555" s="67" t="s">
        <v>2803</v>
      </c>
      <c r="X3555" s="67" t="s">
        <v>2954</v>
      </c>
      <c r="Y3555" s="67"/>
      <c r="Z3555" s="67"/>
      <c r="AA3555" s="67">
        <v>43.982700000000001</v>
      </c>
      <c r="AB3555" s="67">
        <v>-121.5946</v>
      </c>
      <c r="AC3555" s="67" t="s">
        <v>2774</v>
      </c>
      <c r="AD3555" s="67"/>
      <c r="AE3555" s="67" t="s">
        <v>2774</v>
      </c>
      <c r="AG3555" s="67" t="s">
        <v>2727</v>
      </c>
      <c r="AH3555" s="3" t="s">
        <v>1643</v>
      </c>
    </row>
    <row r="3556" spans="4:34" x14ac:dyDescent="0.25">
      <c r="D3556" s="67">
        <v>15518053</v>
      </c>
      <c r="E3556" s="68">
        <v>14</v>
      </c>
      <c r="F3556" s="67" t="s">
        <v>1806</v>
      </c>
      <c r="G3556" s="67">
        <v>2018</v>
      </c>
      <c r="H3556" s="67"/>
      <c r="I3556" s="67"/>
      <c r="J3556" s="67"/>
      <c r="K3556" s="67"/>
      <c r="L3556" s="6"/>
      <c r="M3556" s="67"/>
      <c r="N3556" s="67" t="s">
        <v>2727</v>
      </c>
      <c r="O3556" s="67"/>
      <c r="P3556" s="408">
        <v>161</v>
      </c>
      <c r="Q3556" s="408">
        <f t="shared" si="83"/>
        <v>161</v>
      </c>
      <c r="R3556" s="408">
        <v>1</v>
      </c>
      <c r="S3556" s="67" t="s">
        <v>3</v>
      </c>
      <c r="T3556" s="67" t="s">
        <v>44</v>
      </c>
      <c r="U3556" s="67" t="s">
        <v>277</v>
      </c>
      <c r="V3556" s="67" t="s">
        <v>1920</v>
      </c>
      <c r="W3556" s="67" t="s">
        <v>2804</v>
      </c>
      <c r="X3556" s="67" t="s">
        <v>2914</v>
      </c>
      <c r="Y3556" s="67"/>
      <c r="Z3556" s="67"/>
      <c r="AA3556" s="67">
        <v>44.145899999999997</v>
      </c>
      <c r="AB3556" s="67">
        <v>-121.3766</v>
      </c>
      <c r="AC3556" s="67" t="s">
        <v>2774</v>
      </c>
      <c r="AD3556" s="67"/>
      <c r="AE3556" s="67" t="s">
        <v>2774</v>
      </c>
      <c r="AG3556" s="67" t="s">
        <v>2727</v>
      </c>
      <c r="AH3556" s="3" t="s">
        <v>1643</v>
      </c>
    </row>
    <row r="3557" spans="4:34" x14ac:dyDescent="0.25">
      <c r="D3557" s="67">
        <v>15518053</v>
      </c>
      <c r="E3557" s="68">
        <v>14</v>
      </c>
      <c r="F3557" s="67" t="s">
        <v>1806</v>
      </c>
      <c r="G3557" s="67">
        <v>2018</v>
      </c>
      <c r="H3557" s="67"/>
      <c r="I3557" s="67"/>
      <c r="J3557" s="67"/>
      <c r="K3557" s="67"/>
      <c r="L3557" s="6"/>
      <c r="M3557" s="67"/>
      <c r="N3557" s="67" t="s">
        <v>2727</v>
      </c>
      <c r="O3557" s="67"/>
      <c r="P3557" s="408">
        <v>161</v>
      </c>
      <c r="Q3557" s="408">
        <f t="shared" ref="Q3557:Q3620" si="84">P3557</f>
        <v>161</v>
      </c>
      <c r="R3557" s="408">
        <v>2</v>
      </c>
      <c r="S3557" s="67" t="s">
        <v>3</v>
      </c>
      <c r="T3557" s="67" t="s">
        <v>44</v>
      </c>
      <c r="U3557" s="67" t="s">
        <v>277</v>
      </c>
      <c r="V3557" s="67" t="s">
        <v>1920</v>
      </c>
      <c r="W3557" s="67" t="s">
        <v>2804</v>
      </c>
      <c r="X3557" s="67" t="s">
        <v>2914</v>
      </c>
      <c r="Y3557" s="67"/>
      <c r="Z3557" s="67"/>
      <c r="AA3557" s="67">
        <v>44.145899999999997</v>
      </c>
      <c r="AB3557" s="67">
        <v>-121.3766</v>
      </c>
      <c r="AC3557" s="67" t="s">
        <v>2774</v>
      </c>
      <c r="AD3557" s="67"/>
      <c r="AE3557" s="67" t="s">
        <v>2774</v>
      </c>
      <c r="AG3557" s="67" t="s">
        <v>2727</v>
      </c>
      <c r="AH3557" s="3" t="s">
        <v>1643</v>
      </c>
    </row>
    <row r="3558" spans="4:34" x14ac:dyDescent="0.25">
      <c r="D3558" s="67">
        <v>15518053</v>
      </c>
      <c r="E3558" s="68">
        <v>14</v>
      </c>
      <c r="F3558" s="67" t="s">
        <v>1806</v>
      </c>
      <c r="G3558" s="67">
        <v>2018</v>
      </c>
      <c r="H3558" s="67"/>
      <c r="I3558" s="67"/>
      <c r="J3558" s="67"/>
      <c r="K3558" s="67"/>
      <c r="L3558" s="6"/>
      <c r="M3558" s="67"/>
      <c r="N3558" s="67" t="s">
        <v>2727</v>
      </c>
      <c r="O3558" s="67"/>
      <c r="P3558" s="408">
        <v>161</v>
      </c>
      <c r="Q3558" s="408">
        <f t="shared" si="84"/>
        <v>161</v>
      </c>
      <c r="R3558" s="408">
        <v>3</v>
      </c>
      <c r="S3558" s="67" t="s">
        <v>3</v>
      </c>
      <c r="T3558" s="67" t="s">
        <v>44</v>
      </c>
      <c r="U3558" s="67" t="s">
        <v>277</v>
      </c>
      <c r="V3558" s="67" t="s">
        <v>1920</v>
      </c>
      <c r="W3558" s="67" t="s">
        <v>2804</v>
      </c>
      <c r="X3558" s="67" t="s">
        <v>2914</v>
      </c>
      <c r="Y3558" s="67"/>
      <c r="Z3558" s="67"/>
      <c r="AA3558" s="67">
        <v>44.145899999999997</v>
      </c>
      <c r="AB3558" s="67">
        <v>-121.3766</v>
      </c>
      <c r="AC3558" s="67" t="s">
        <v>2774</v>
      </c>
      <c r="AD3558" s="67"/>
      <c r="AE3558" s="67" t="s">
        <v>2774</v>
      </c>
      <c r="AG3558" s="67" t="s">
        <v>2727</v>
      </c>
      <c r="AH3558" s="3" t="s">
        <v>1643</v>
      </c>
    </row>
    <row r="3559" spans="4:34" x14ac:dyDescent="0.25">
      <c r="D3559" s="67">
        <v>15518053</v>
      </c>
      <c r="E3559" s="68">
        <v>14</v>
      </c>
      <c r="F3559" s="67" t="s">
        <v>1806</v>
      </c>
      <c r="G3559" s="67">
        <v>2018</v>
      </c>
      <c r="H3559" s="67"/>
      <c r="I3559" s="67"/>
      <c r="J3559" s="67"/>
      <c r="K3559" s="67"/>
      <c r="L3559" s="6"/>
      <c r="M3559" s="67"/>
      <c r="N3559" s="67" t="s">
        <v>2727</v>
      </c>
      <c r="O3559" s="67"/>
      <c r="P3559" s="408">
        <v>161</v>
      </c>
      <c r="Q3559" s="408">
        <f t="shared" si="84"/>
        <v>161</v>
      </c>
      <c r="R3559" s="408">
        <v>4</v>
      </c>
      <c r="S3559" s="67" t="s">
        <v>3</v>
      </c>
      <c r="T3559" s="67" t="s">
        <v>44</v>
      </c>
      <c r="U3559" s="67" t="s">
        <v>277</v>
      </c>
      <c r="V3559" s="67" t="s">
        <v>1920</v>
      </c>
      <c r="W3559" s="67" t="s">
        <v>2804</v>
      </c>
      <c r="X3559" s="67" t="s">
        <v>2914</v>
      </c>
      <c r="Y3559" s="67"/>
      <c r="Z3559" s="67"/>
      <c r="AA3559" s="67">
        <v>44.145899999999997</v>
      </c>
      <c r="AB3559" s="67">
        <v>-121.3766</v>
      </c>
      <c r="AC3559" s="67" t="s">
        <v>2774</v>
      </c>
      <c r="AD3559" s="67"/>
      <c r="AE3559" s="67" t="s">
        <v>2774</v>
      </c>
      <c r="AG3559" s="67" t="s">
        <v>2727</v>
      </c>
      <c r="AH3559" s="3" t="s">
        <v>1643</v>
      </c>
    </row>
    <row r="3560" spans="4:34" x14ac:dyDescent="0.25">
      <c r="D3560" s="67">
        <v>15518053</v>
      </c>
      <c r="E3560" s="68">
        <v>14</v>
      </c>
      <c r="F3560" s="67" t="s">
        <v>1806</v>
      </c>
      <c r="G3560" s="67">
        <v>2018</v>
      </c>
      <c r="H3560" s="67"/>
      <c r="I3560" s="67"/>
      <c r="J3560" s="67"/>
      <c r="K3560" s="67"/>
      <c r="L3560" s="6"/>
      <c r="M3560" s="67"/>
      <c r="N3560" s="67" t="s">
        <v>2727</v>
      </c>
      <c r="O3560" s="67"/>
      <c r="P3560" s="408">
        <v>161</v>
      </c>
      <c r="Q3560" s="408">
        <f t="shared" si="84"/>
        <v>161</v>
      </c>
      <c r="R3560" s="408">
        <v>5</v>
      </c>
      <c r="S3560" s="67" t="s">
        <v>3</v>
      </c>
      <c r="T3560" s="67" t="s">
        <v>44</v>
      </c>
      <c r="U3560" s="67" t="s">
        <v>277</v>
      </c>
      <c r="V3560" s="67" t="s">
        <v>1920</v>
      </c>
      <c r="W3560" s="67" t="s">
        <v>2804</v>
      </c>
      <c r="X3560" s="67" t="s">
        <v>2914</v>
      </c>
      <c r="Y3560" s="67"/>
      <c r="Z3560" s="67"/>
      <c r="AA3560" s="67">
        <v>44.145899999999997</v>
      </c>
      <c r="AB3560" s="67">
        <v>-121.3766</v>
      </c>
      <c r="AC3560" s="67" t="s">
        <v>2774</v>
      </c>
      <c r="AD3560" s="67"/>
      <c r="AE3560" s="67" t="s">
        <v>2774</v>
      </c>
      <c r="AG3560" s="67" t="s">
        <v>2727</v>
      </c>
      <c r="AH3560" s="3" t="s">
        <v>1643</v>
      </c>
    </row>
    <row r="3561" spans="4:34" x14ac:dyDescent="0.25">
      <c r="D3561" s="67">
        <v>15518053</v>
      </c>
      <c r="E3561" s="68">
        <v>14</v>
      </c>
      <c r="F3561" s="67" t="s">
        <v>1806</v>
      </c>
      <c r="G3561" s="67">
        <v>2018</v>
      </c>
      <c r="H3561" s="67"/>
      <c r="I3561" s="67"/>
      <c r="J3561" s="67"/>
      <c r="K3561" s="67"/>
      <c r="L3561" s="6"/>
      <c r="M3561" s="67"/>
      <c r="N3561" s="67" t="s">
        <v>2727</v>
      </c>
      <c r="O3561" s="67"/>
      <c r="P3561" s="408">
        <v>161</v>
      </c>
      <c r="Q3561" s="408">
        <f t="shared" si="84"/>
        <v>161</v>
      </c>
      <c r="R3561" s="408">
        <v>6</v>
      </c>
      <c r="S3561" s="67" t="s">
        <v>3</v>
      </c>
      <c r="T3561" s="67" t="s">
        <v>44</v>
      </c>
      <c r="U3561" s="67" t="s">
        <v>277</v>
      </c>
      <c r="V3561" s="67" t="s">
        <v>1920</v>
      </c>
      <c r="W3561" s="67" t="s">
        <v>2804</v>
      </c>
      <c r="X3561" s="67" t="s">
        <v>2914</v>
      </c>
      <c r="Y3561" s="67"/>
      <c r="Z3561" s="67"/>
      <c r="AA3561" s="67">
        <v>44.145899999999997</v>
      </c>
      <c r="AB3561" s="67">
        <v>-121.3766</v>
      </c>
      <c r="AC3561" s="67" t="s">
        <v>2774</v>
      </c>
      <c r="AD3561" s="67"/>
      <c r="AE3561" s="67" t="s">
        <v>2774</v>
      </c>
      <c r="AG3561" s="67" t="s">
        <v>2727</v>
      </c>
      <c r="AH3561" s="3" t="s">
        <v>1643</v>
      </c>
    </row>
    <row r="3562" spans="4:34" x14ac:dyDescent="0.25">
      <c r="D3562" s="67">
        <v>15518053</v>
      </c>
      <c r="E3562" s="68">
        <v>14</v>
      </c>
      <c r="F3562" s="67" t="s">
        <v>1806</v>
      </c>
      <c r="G3562" s="67">
        <v>2018</v>
      </c>
      <c r="H3562" s="67"/>
      <c r="I3562" s="67"/>
      <c r="J3562" s="67"/>
      <c r="K3562" s="67"/>
      <c r="L3562" s="6"/>
      <c r="M3562" s="67"/>
      <c r="N3562" s="67" t="s">
        <v>2727</v>
      </c>
      <c r="O3562" s="67"/>
      <c r="P3562" s="408">
        <v>161</v>
      </c>
      <c r="Q3562" s="408">
        <f t="shared" si="84"/>
        <v>161</v>
      </c>
      <c r="R3562" s="408">
        <v>7</v>
      </c>
      <c r="S3562" s="67" t="s">
        <v>3</v>
      </c>
      <c r="T3562" s="67" t="s">
        <v>44</v>
      </c>
      <c r="U3562" s="67" t="s">
        <v>277</v>
      </c>
      <c r="V3562" s="67" t="s">
        <v>1920</v>
      </c>
      <c r="W3562" s="67" t="s">
        <v>2804</v>
      </c>
      <c r="X3562" s="67" t="s">
        <v>2914</v>
      </c>
      <c r="Y3562" s="67"/>
      <c r="Z3562" s="67"/>
      <c r="AA3562" s="67">
        <v>44.145899999999997</v>
      </c>
      <c r="AB3562" s="67">
        <v>-121.3766</v>
      </c>
      <c r="AC3562" s="67" t="s">
        <v>2774</v>
      </c>
      <c r="AD3562" s="67"/>
      <c r="AE3562" s="67" t="s">
        <v>2774</v>
      </c>
      <c r="AG3562" s="67" t="s">
        <v>2727</v>
      </c>
      <c r="AH3562" s="3" t="s">
        <v>1643</v>
      </c>
    </row>
    <row r="3563" spans="4:34" x14ac:dyDescent="0.25">
      <c r="D3563" s="67">
        <v>15518053</v>
      </c>
      <c r="E3563" s="68">
        <v>14</v>
      </c>
      <c r="F3563" s="67" t="s">
        <v>1806</v>
      </c>
      <c r="G3563" s="67">
        <v>2018</v>
      </c>
      <c r="H3563" s="67"/>
      <c r="I3563" s="67"/>
      <c r="J3563" s="67"/>
      <c r="K3563" s="67"/>
      <c r="L3563" s="6"/>
      <c r="M3563" s="67"/>
      <c r="N3563" s="67" t="s">
        <v>2727</v>
      </c>
      <c r="O3563" s="67"/>
      <c r="P3563" s="408">
        <v>161</v>
      </c>
      <c r="Q3563" s="408">
        <f t="shared" si="84"/>
        <v>161</v>
      </c>
      <c r="R3563" s="408">
        <v>8</v>
      </c>
      <c r="S3563" s="67" t="s">
        <v>3</v>
      </c>
      <c r="T3563" s="67" t="s">
        <v>44</v>
      </c>
      <c r="U3563" s="67" t="s">
        <v>277</v>
      </c>
      <c r="V3563" s="67" t="s">
        <v>1920</v>
      </c>
      <c r="W3563" s="67" t="s">
        <v>2804</v>
      </c>
      <c r="X3563" s="67" t="s">
        <v>2914</v>
      </c>
      <c r="Y3563" s="67"/>
      <c r="Z3563" s="67"/>
      <c r="AA3563" s="67">
        <v>44.145899999999997</v>
      </c>
      <c r="AB3563" s="67">
        <v>-121.3766</v>
      </c>
      <c r="AC3563" s="67" t="s">
        <v>2774</v>
      </c>
      <c r="AD3563" s="67"/>
      <c r="AE3563" s="67" t="s">
        <v>2774</v>
      </c>
      <c r="AG3563" s="67" t="s">
        <v>2727</v>
      </c>
      <c r="AH3563" s="3" t="s">
        <v>1643</v>
      </c>
    </row>
    <row r="3564" spans="4:34" x14ac:dyDescent="0.25">
      <c r="D3564" s="67">
        <v>15518053</v>
      </c>
      <c r="E3564" s="68">
        <v>14</v>
      </c>
      <c r="F3564" s="67" t="s">
        <v>1806</v>
      </c>
      <c r="G3564" s="67">
        <v>2018</v>
      </c>
      <c r="H3564" s="67"/>
      <c r="I3564" s="67"/>
      <c r="J3564" s="67"/>
      <c r="K3564" s="67"/>
      <c r="L3564" s="6"/>
      <c r="M3564" s="67"/>
      <c r="N3564" s="67" t="s">
        <v>2727</v>
      </c>
      <c r="O3564" s="67"/>
      <c r="P3564" s="408">
        <v>161</v>
      </c>
      <c r="Q3564" s="408">
        <f t="shared" si="84"/>
        <v>161</v>
      </c>
      <c r="R3564" s="408">
        <v>9</v>
      </c>
      <c r="S3564" s="67" t="s">
        <v>3</v>
      </c>
      <c r="T3564" s="67" t="s">
        <v>44</v>
      </c>
      <c r="U3564" s="67" t="s">
        <v>277</v>
      </c>
      <c r="V3564" s="67" t="s">
        <v>1920</v>
      </c>
      <c r="W3564" s="67" t="s">
        <v>2804</v>
      </c>
      <c r="X3564" s="67" t="s">
        <v>2914</v>
      </c>
      <c r="Y3564" s="67"/>
      <c r="Z3564" s="67"/>
      <c r="AA3564" s="67">
        <v>44.145899999999997</v>
      </c>
      <c r="AB3564" s="67">
        <v>-121.3766</v>
      </c>
      <c r="AC3564" s="67" t="s">
        <v>2774</v>
      </c>
      <c r="AD3564" s="67"/>
      <c r="AE3564" s="67" t="s">
        <v>2774</v>
      </c>
      <c r="AG3564" s="67" t="s">
        <v>2727</v>
      </c>
      <c r="AH3564" s="3" t="s">
        <v>1643</v>
      </c>
    </row>
    <row r="3565" spans="4:34" x14ac:dyDescent="0.25">
      <c r="D3565" s="67">
        <v>15518053</v>
      </c>
      <c r="E3565" s="68">
        <v>14</v>
      </c>
      <c r="F3565" s="67" t="s">
        <v>1806</v>
      </c>
      <c r="G3565" s="67">
        <v>2018</v>
      </c>
      <c r="H3565" s="67"/>
      <c r="I3565" s="67"/>
      <c r="J3565" s="67"/>
      <c r="K3565" s="67"/>
      <c r="L3565" s="6"/>
      <c r="M3565" s="67"/>
      <c r="N3565" s="67" t="s">
        <v>2727</v>
      </c>
      <c r="O3565" s="67"/>
      <c r="P3565" s="408">
        <v>161</v>
      </c>
      <c r="Q3565" s="408">
        <f t="shared" si="84"/>
        <v>161</v>
      </c>
      <c r="R3565" s="408">
        <v>10</v>
      </c>
      <c r="S3565" s="67" t="s">
        <v>3</v>
      </c>
      <c r="T3565" s="67" t="s">
        <v>44</v>
      </c>
      <c r="U3565" s="67" t="s">
        <v>277</v>
      </c>
      <c r="V3565" s="67" t="s">
        <v>1920</v>
      </c>
      <c r="W3565" s="67" t="s">
        <v>2804</v>
      </c>
      <c r="X3565" s="67" t="s">
        <v>2914</v>
      </c>
      <c r="Y3565" s="67"/>
      <c r="Z3565" s="67"/>
      <c r="AA3565" s="67">
        <v>44.145899999999997</v>
      </c>
      <c r="AB3565" s="67">
        <v>-121.3766</v>
      </c>
      <c r="AC3565" s="67" t="s">
        <v>2774</v>
      </c>
      <c r="AD3565" s="67"/>
      <c r="AE3565" s="67" t="s">
        <v>2774</v>
      </c>
      <c r="AG3565" s="67" t="s">
        <v>2727</v>
      </c>
      <c r="AH3565" s="3" t="s">
        <v>1643</v>
      </c>
    </row>
    <row r="3566" spans="4:34" x14ac:dyDescent="0.25">
      <c r="D3566" s="67">
        <v>15518053</v>
      </c>
      <c r="E3566" s="68">
        <v>14</v>
      </c>
      <c r="F3566" s="67" t="s">
        <v>1806</v>
      </c>
      <c r="G3566" s="67">
        <v>2018</v>
      </c>
      <c r="H3566" s="67"/>
      <c r="I3566" s="67"/>
      <c r="J3566" s="67"/>
      <c r="K3566" s="67"/>
      <c r="L3566" s="6"/>
      <c r="M3566" s="67"/>
      <c r="N3566" s="67" t="s">
        <v>2727</v>
      </c>
      <c r="O3566" s="67"/>
      <c r="P3566" s="408">
        <v>161</v>
      </c>
      <c r="Q3566" s="408">
        <f t="shared" si="84"/>
        <v>161</v>
      </c>
      <c r="R3566" s="408">
        <v>11</v>
      </c>
      <c r="S3566" s="67" t="s">
        <v>3</v>
      </c>
      <c r="T3566" s="67" t="s">
        <v>44</v>
      </c>
      <c r="U3566" s="67" t="s">
        <v>277</v>
      </c>
      <c r="V3566" s="67" t="s">
        <v>1920</v>
      </c>
      <c r="W3566" s="67" t="s">
        <v>2804</v>
      </c>
      <c r="X3566" s="67" t="s">
        <v>2914</v>
      </c>
      <c r="Y3566" s="67"/>
      <c r="Z3566" s="67"/>
      <c r="AA3566" s="67">
        <v>44.145899999999997</v>
      </c>
      <c r="AB3566" s="67">
        <v>-121.3766</v>
      </c>
      <c r="AC3566" s="67" t="s">
        <v>2774</v>
      </c>
      <c r="AD3566" s="67"/>
      <c r="AE3566" s="67" t="s">
        <v>2774</v>
      </c>
      <c r="AG3566" s="67" t="s">
        <v>2727</v>
      </c>
      <c r="AH3566" s="3" t="s">
        <v>1643</v>
      </c>
    </row>
    <row r="3567" spans="4:34" x14ac:dyDescent="0.25">
      <c r="D3567" s="67">
        <v>15518053</v>
      </c>
      <c r="E3567" s="68">
        <v>14</v>
      </c>
      <c r="F3567" s="67" t="s">
        <v>1806</v>
      </c>
      <c r="G3567" s="67">
        <v>2018</v>
      </c>
      <c r="H3567" s="67"/>
      <c r="I3567" s="67"/>
      <c r="J3567" s="67"/>
      <c r="K3567" s="67"/>
      <c r="L3567" s="6"/>
      <c r="M3567" s="67"/>
      <c r="N3567" s="67" t="s">
        <v>2727</v>
      </c>
      <c r="O3567" s="67"/>
      <c r="P3567" s="408">
        <v>161</v>
      </c>
      <c r="Q3567" s="408">
        <f t="shared" si="84"/>
        <v>161</v>
      </c>
      <c r="R3567" s="408">
        <v>12</v>
      </c>
      <c r="S3567" s="67" t="s">
        <v>3</v>
      </c>
      <c r="T3567" s="67" t="s">
        <v>44</v>
      </c>
      <c r="U3567" s="67" t="s">
        <v>277</v>
      </c>
      <c r="V3567" s="67" t="s">
        <v>1920</v>
      </c>
      <c r="W3567" s="67" t="s">
        <v>2804</v>
      </c>
      <c r="X3567" s="67" t="s">
        <v>2914</v>
      </c>
      <c r="Y3567" s="67"/>
      <c r="Z3567" s="67"/>
      <c r="AA3567" s="67">
        <v>44.145899999999997</v>
      </c>
      <c r="AB3567" s="67">
        <v>-121.3766</v>
      </c>
      <c r="AC3567" s="67" t="s">
        <v>2774</v>
      </c>
      <c r="AD3567" s="67"/>
      <c r="AE3567" s="67" t="s">
        <v>2774</v>
      </c>
      <c r="AG3567" s="67" t="s">
        <v>2727</v>
      </c>
      <c r="AH3567" s="3" t="s">
        <v>1643</v>
      </c>
    </row>
    <row r="3568" spans="4:34" x14ac:dyDescent="0.25">
      <c r="D3568" s="67">
        <v>15518053</v>
      </c>
      <c r="E3568" s="68">
        <v>14</v>
      </c>
      <c r="F3568" s="67" t="s">
        <v>1806</v>
      </c>
      <c r="G3568" s="67">
        <v>2018</v>
      </c>
      <c r="H3568" s="67"/>
      <c r="I3568" s="67"/>
      <c r="J3568" s="67"/>
      <c r="K3568" s="67"/>
      <c r="L3568" s="6"/>
      <c r="M3568" s="67"/>
      <c r="N3568" s="67" t="s">
        <v>2727</v>
      </c>
      <c r="O3568" s="67"/>
      <c r="P3568" s="408">
        <v>161</v>
      </c>
      <c r="Q3568" s="408">
        <f t="shared" si="84"/>
        <v>161</v>
      </c>
      <c r="R3568" s="408">
        <v>13</v>
      </c>
      <c r="S3568" s="67" t="s">
        <v>3</v>
      </c>
      <c r="T3568" s="67" t="s">
        <v>44</v>
      </c>
      <c r="U3568" s="67" t="s">
        <v>277</v>
      </c>
      <c r="V3568" s="67" t="s">
        <v>1920</v>
      </c>
      <c r="W3568" s="67" t="s">
        <v>2804</v>
      </c>
      <c r="X3568" s="67" t="s">
        <v>2914</v>
      </c>
      <c r="Y3568" s="67"/>
      <c r="Z3568" s="67"/>
      <c r="AA3568" s="67">
        <v>44.145899999999997</v>
      </c>
      <c r="AB3568" s="67">
        <v>-121.3766</v>
      </c>
      <c r="AC3568" s="67" t="s">
        <v>2774</v>
      </c>
      <c r="AD3568" s="67"/>
      <c r="AE3568" s="67" t="s">
        <v>2774</v>
      </c>
      <c r="AG3568" s="67" t="s">
        <v>2727</v>
      </c>
      <c r="AH3568" s="3" t="s">
        <v>1643</v>
      </c>
    </row>
    <row r="3569" spans="4:34" x14ac:dyDescent="0.25">
      <c r="D3569" s="67">
        <v>15518053</v>
      </c>
      <c r="E3569" s="68">
        <v>14</v>
      </c>
      <c r="F3569" s="67" t="s">
        <v>1806</v>
      </c>
      <c r="G3569" s="67">
        <v>2018</v>
      </c>
      <c r="H3569" s="67"/>
      <c r="I3569" s="67"/>
      <c r="J3569" s="67"/>
      <c r="K3569" s="67"/>
      <c r="L3569" s="6"/>
      <c r="M3569" s="67"/>
      <c r="N3569" s="67" t="s">
        <v>2727</v>
      </c>
      <c r="O3569" s="67"/>
      <c r="P3569" s="408">
        <v>161</v>
      </c>
      <c r="Q3569" s="408">
        <f t="shared" si="84"/>
        <v>161</v>
      </c>
      <c r="R3569" s="408">
        <v>14</v>
      </c>
      <c r="S3569" s="67" t="s">
        <v>3</v>
      </c>
      <c r="T3569" s="67" t="s">
        <v>44</v>
      </c>
      <c r="U3569" s="67" t="s">
        <v>277</v>
      </c>
      <c r="V3569" s="67" t="s">
        <v>1920</v>
      </c>
      <c r="W3569" s="67" t="s">
        <v>2804</v>
      </c>
      <c r="X3569" s="67" t="s">
        <v>2914</v>
      </c>
      <c r="Y3569" s="67"/>
      <c r="Z3569" s="67"/>
      <c r="AA3569" s="67">
        <v>44.145899999999997</v>
      </c>
      <c r="AB3569" s="67">
        <v>-121.3766</v>
      </c>
      <c r="AC3569" s="67" t="s">
        <v>2774</v>
      </c>
      <c r="AD3569" s="67"/>
      <c r="AE3569" s="67" t="s">
        <v>2774</v>
      </c>
      <c r="AG3569" s="67" t="s">
        <v>2727</v>
      </c>
      <c r="AH3569" s="3" t="s">
        <v>1643</v>
      </c>
    </row>
    <row r="3570" spans="4:34" x14ac:dyDescent="0.25">
      <c r="D3570" s="67">
        <v>15518053</v>
      </c>
      <c r="E3570" s="68">
        <v>14</v>
      </c>
      <c r="F3570" s="67" t="s">
        <v>1806</v>
      </c>
      <c r="G3570" s="67">
        <v>2018</v>
      </c>
      <c r="H3570" s="67"/>
      <c r="I3570" s="67"/>
      <c r="J3570" s="67"/>
      <c r="K3570" s="67"/>
      <c r="L3570" s="6"/>
      <c r="M3570" s="67"/>
      <c r="N3570" s="67" t="s">
        <v>2727</v>
      </c>
      <c r="O3570" s="67"/>
      <c r="P3570" s="408">
        <v>161</v>
      </c>
      <c r="Q3570" s="408">
        <f t="shared" si="84"/>
        <v>161</v>
      </c>
      <c r="R3570" s="408">
        <v>15</v>
      </c>
      <c r="S3570" s="67" t="s">
        <v>3</v>
      </c>
      <c r="T3570" s="67" t="s">
        <v>44</v>
      </c>
      <c r="U3570" s="67" t="s">
        <v>277</v>
      </c>
      <c r="V3570" s="67" t="s">
        <v>1920</v>
      </c>
      <c r="W3570" s="67" t="s">
        <v>2804</v>
      </c>
      <c r="X3570" s="67" t="s">
        <v>2914</v>
      </c>
      <c r="Y3570" s="67"/>
      <c r="Z3570" s="67"/>
      <c r="AA3570" s="67">
        <v>44.145899999999997</v>
      </c>
      <c r="AB3570" s="67">
        <v>-121.3766</v>
      </c>
      <c r="AC3570" s="67" t="s">
        <v>2774</v>
      </c>
      <c r="AD3570" s="67"/>
      <c r="AE3570" s="67" t="s">
        <v>2774</v>
      </c>
      <c r="AG3570" s="67" t="s">
        <v>2727</v>
      </c>
      <c r="AH3570" s="3" t="s">
        <v>1643</v>
      </c>
    </row>
    <row r="3571" spans="4:34" x14ac:dyDescent="0.25">
      <c r="D3571" s="67">
        <v>15518053</v>
      </c>
      <c r="E3571" s="68">
        <v>14</v>
      </c>
      <c r="F3571" s="67" t="s">
        <v>1806</v>
      </c>
      <c r="G3571" s="67">
        <v>2018</v>
      </c>
      <c r="H3571" s="67"/>
      <c r="I3571" s="67"/>
      <c r="J3571" s="67"/>
      <c r="K3571" s="67"/>
      <c r="L3571" s="6"/>
      <c r="M3571" s="67"/>
      <c r="N3571" s="67" t="s">
        <v>2727</v>
      </c>
      <c r="O3571" s="67"/>
      <c r="P3571" s="408">
        <v>161</v>
      </c>
      <c r="Q3571" s="408">
        <f t="shared" si="84"/>
        <v>161</v>
      </c>
      <c r="R3571" s="408">
        <v>16</v>
      </c>
      <c r="S3571" s="67" t="s">
        <v>3</v>
      </c>
      <c r="T3571" s="67" t="s">
        <v>44</v>
      </c>
      <c r="U3571" s="67" t="s">
        <v>277</v>
      </c>
      <c r="V3571" s="67" t="s">
        <v>1920</v>
      </c>
      <c r="W3571" s="67" t="s">
        <v>2804</v>
      </c>
      <c r="X3571" s="67" t="s">
        <v>2914</v>
      </c>
      <c r="Y3571" s="67"/>
      <c r="Z3571" s="67"/>
      <c r="AA3571" s="67">
        <v>44.145899999999997</v>
      </c>
      <c r="AB3571" s="67">
        <v>-121.3766</v>
      </c>
      <c r="AC3571" s="67" t="s">
        <v>2774</v>
      </c>
      <c r="AD3571" s="67"/>
      <c r="AE3571" s="67" t="s">
        <v>2774</v>
      </c>
      <c r="AG3571" s="67" t="s">
        <v>2727</v>
      </c>
      <c r="AH3571" s="3" t="s">
        <v>1643</v>
      </c>
    </row>
    <row r="3572" spans="4:34" x14ac:dyDescent="0.25">
      <c r="D3572" s="67">
        <v>15518053</v>
      </c>
      <c r="E3572" s="68">
        <v>14</v>
      </c>
      <c r="F3572" s="67" t="s">
        <v>1806</v>
      </c>
      <c r="G3572" s="67">
        <v>2018</v>
      </c>
      <c r="H3572" s="67"/>
      <c r="I3572" s="67"/>
      <c r="J3572" s="67"/>
      <c r="K3572" s="67"/>
      <c r="L3572" s="6"/>
      <c r="M3572" s="67"/>
      <c r="N3572" s="67" t="s">
        <v>2727</v>
      </c>
      <c r="O3572" s="67"/>
      <c r="P3572" s="408">
        <v>161</v>
      </c>
      <c r="Q3572" s="408">
        <f t="shared" si="84"/>
        <v>161</v>
      </c>
      <c r="R3572" s="408">
        <v>17</v>
      </c>
      <c r="S3572" s="67" t="s">
        <v>3</v>
      </c>
      <c r="T3572" s="67" t="s">
        <v>44</v>
      </c>
      <c r="U3572" s="67" t="s">
        <v>277</v>
      </c>
      <c r="V3572" s="67" t="s">
        <v>1920</v>
      </c>
      <c r="W3572" s="67" t="s">
        <v>2804</v>
      </c>
      <c r="X3572" s="67" t="s">
        <v>2914</v>
      </c>
      <c r="Y3572" s="67"/>
      <c r="Z3572" s="67"/>
      <c r="AA3572" s="67">
        <v>44.145899999999997</v>
      </c>
      <c r="AB3572" s="67">
        <v>-121.3766</v>
      </c>
      <c r="AC3572" s="67" t="s">
        <v>2774</v>
      </c>
      <c r="AD3572" s="67"/>
      <c r="AE3572" s="67" t="s">
        <v>2774</v>
      </c>
      <c r="AG3572" s="67" t="s">
        <v>2727</v>
      </c>
      <c r="AH3572" s="3" t="s">
        <v>1643</v>
      </c>
    </row>
    <row r="3573" spans="4:34" x14ac:dyDescent="0.25">
      <c r="D3573" s="67">
        <v>15518053</v>
      </c>
      <c r="E3573" s="68">
        <v>14</v>
      </c>
      <c r="F3573" s="67" t="s">
        <v>1806</v>
      </c>
      <c r="G3573" s="67">
        <v>2018</v>
      </c>
      <c r="H3573" s="67"/>
      <c r="I3573" s="67"/>
      <c r="J3573" s="67"/>
      <c r="K3573" s="67"/>
      <c r="L3573" s="6"/>
      <c r="M3573" s="67"/>
      <c r="N3573" s="67" t="s">
        <v>2727</v>
      </c>
      <c r="O3573" s="67"/>
      <c r="P3573" s="408">
        <v>161</v>
      </c>
      <c r="Q3573" s="408">
        <f t="shared" si="84"/>
        <v>161</v>
      </c>
      <c r="R3573" s="408">
        <v>18</v>
      </c>
      <c r="S3573" s="67" t="s">
        <v>3</v>
      </c>
      <c r="T3573" s="67" t="s">
        <v>44</v>
      </c>
      <c r="U3573" s="67" t="s">
        <v>277</v>
      </c>
      <c r="V3573" s="67" t="s">
        <v>1920</v>
      </c>
      <c r="W3573" s="67" t="s">
        <v>2804</v>
      </c>
      <c r="X3573" s="67" t="s">
        <v>2914</v>
      </c>
      <c r="Y3573" s="67"/>
      <c r="Z3573" s="67"/>
      <c r="AA3573" s="67">
        <v>44.145899999999997</v>
      </c>
      <c r="AB3573" s="67">
        <v>-121.3766</v>
      </c>
      <c r="AC3573" s="67" t="s">
        <v>2774</v>
      </c>
      <c r="AD3573" s="67"/>
      <c r="AE3573" s="67" t="s">
        <v>2774</v>
      </c>
      <c r="AG3573" s="67" t="s">
        <v>2727</v>
      </c>
      <c r="AH3573" s="3" t="s">
        <v>1643</v>
      </c>
    </row>
    <row r="3574" spans="4:34" x14ac:dyDescent="0.25">
      <c r="D3574" s="67">
        <v>15518053</v>
      </c>
      <c r="E3574" s="68">
        <v>14</v>
      </c>
      <c r="F3574" s="67" t="s">
        <v>1806</v>
      </c>
      <c r="G3574" s="67">
        <v>2018</v>
      </c>
      <c r="H3574" s="67"/>
      <c r="I3574" s="67"/>
      <c r="J3574" s="67"/>
      <c r="K3574" s="67"/>
      <c r="L3574" s="6"/>
      <c r="M3574" s="67"/>
      <c r="N3574" s="67" t="s">
        <v>2727</v>
      </c>
      <c r="O3574" s="67"/>
      <c r="P3574" s="408">
        <v>161</v>
      </c>
      <c r="Q3574" s="408">
        <f t="shared" si="84"/>
        <v>161</v>
      </c>
      <c r="R3574" s="408">
        <v>19</v>
      </c>
      <c r="S3574" s="67" t="s">
        <v>3</v>
      </c>
      <c r="T3574" s="67" t="s">
        <v>44</v>
      </c>
      <c r="U3574" s="67" t="s">
        <v>277</v>
      </c>
      <c r="V3574" s="67" t="s">
        <v>1920</v>
      </c>
      <c r="W3574" s="67" t="s">
        <v>2804</v>
      </c>
      <c r="X3574" s="67" t="s">
        <v>2914</v>
      </c>
      <c r="Y3574" s="67"/>
      <c r="Z3574" s="67"/>
      <c r="AA3574" s="67">
        <v>44.145899999999997</v>
      </c>
      <c r="AB3574" s="67">
        <v>-121.3766</v>
      </c>
      <c r="AC3574" s="67" t="s">
        <v>2774</v>
      </c>
      <c r="AD3574" s="67"/>
      <c r="AE3574" s="67" t="s">
        <v>2774</v>
      </c>
      <c r="AG3574" s="67" t="s">
        <v>2727</v>
      </c>
      <c r="AH3574" s="3" t="s">
        <v>1643</v>
      </c>
    </row>
    <row r="3575" spans="4:34" x14ac:dyDescent="0.25">
      <c r="D3575" s="67">
        <v>15518053</v>
      </c>
      <c r="E3575" s="68">
        <v>14</v>
      </c>
      <c r="F3575" s="67" t="s">
        <v>1806</v>
      </c>
      <c r="G3575" s="67">
        <v>2018</v>
      </c>
      <c r="H3575" s="67"/>
      <c r="I3575" s="67"/>
      <c r="J3575" s="67"/>
      <c r="K3575" s="67"/>
      <c r="L3575" s="6"/>
      <c r="M3575" s="67"/>
      <c r="N3575" s="67" t="s">
        <v>2727</v>
      </c>
      <c r="O3575" s="67"/>
      <c r="P3575" s="408">
        <v>161</v>
      </c>
      <c r="Q3575" s="408">
        <f t="shared" si="84"/>
        <v>161</v>
      </c>
      <c r="R3575" s="408">
        <v>20</v>
      </c>
      <c r="S3575" s="67" t="s">
        <v>3</v>
      </c>
      <c r="T3575" s="67" t="s">
        <v>44</v>
      </c>
      <c r="U3575" s="67" t="s">
        <v>277</v>
      </c>
      <c r="V3575" s="67" t="s">
        <v>1920</v>
      </c>
      <c r="W3575" s="67" t="s">
        <v>2804</v>
      </c>
      <c r="X3575" s="67" t="s">
        <v>2914</v>
      </c>
      <c r="Y3575" s="67"/>
      <c r="Z3575" s="67"/>
      <c r="AA3575" s="67">
        <v>44.145899999999997</v>
      </c>
      <c r="AB3575" s="67">
        <v>-121.3766</v>
      </c>
      <c r="AC3575" s="67" t="s">
        <v>2774</v>
      </c>
      <c r="AD3575" s="67"/>
      <c r="AE3575" s="67" t="s">
        <v>2774</v>
      </c>
      <c r="AG3575" s="67" t="s">
        <v>2727</v>
      </c>
      <c r="AH3575" s="3" t="s">
        <v>1643</v>
      </c>
    </row>
    <row r="3576" spans="4:34" x14ac:dyDescent="0.25">
      <c r="D3576" s="67">
        <v>15518053</v>
      </c>
      <c r="E3576" s="68">
        <v>14</v>
      </c>
      <c r="F3576" s="67" t="s">
        <v>1806</v>
      </c>
      <c r="G3576" s="67">
        <v>2018</v>
      </c>
      <c r="H3576" s="67"/>
      <c r="I3576" s="67"/>
      <c r="J3576" s="67"/>
      <c r="K3576" s="67"/>
      <c r="L3576" s="6"/>
      <c r="M3576" s="67"/>
      <c r="N3576" s="67" t="s">
        <v>2727</v>
      </c>
      <c r="O3576" s="67"/>
      <c r="P3576" s="408">
        <v>161</v>
      </c>
      <c r="Q3576" s="408">
        <f t="shared" si="84"/>
        <v>161</v>
      </c>
      <c r="R3576" s="408">
        <v>21</v>
      </c>
      <c r="S3576" s="67" t="s">
        <v>3</v>
      </c>
      <c r="T3576" s="67" t="s">
        <v>44</v>
      </c>
      <c r="U3576" s="67" t="s">
        <v>277</v>
      </c>
      <c r="V3576" s="67" t="s">
        <v>1920</v>
      </c>
      <c r="W3576" s="67" t="s">
        <v>2804</v>
      </c>
      <c r="X3576" s="67" t="s">
        <v>2914</v>
      </c>
      <c r="Y3576" s="67"/>
      <c r="Z3576" s="67"/>
      <c r="AA3576" s="67">
        <v>44.145899999999997</v>
      </c>
      <c r="AB3576" s="67">
        <v>-121.3766</v>
      </c>
      <c r="AC3576" s="67" t="s">
        <v>2774</v>
      </c>
      <c r="AD3576" s="67"/>
      <c r="AE3576" s="67" t="s">
        <v>2774</v>
      </c>
      <c r="AG3576" s="67" t="s">
        <v>2727</v>
      </c>
      <c r="AH3576" s="3" t="s">
        <v>1643</v>
      </c>
    </row>
    <row r="3577" spans="4:34" x14ac:dyDescent="0.25">
      <c r="D3577" s="67">
        <v>15518053</v>
      </c>
      <c r="E3577" s="68">
        <v>14</v>
      </c>
      <c r="F3577" s="67" t="s">
        <v>1806</v>
      </c>
      <c r="G3577" s="67">
        <v>2018</v>
      </c>
      <c r="H3577" s="67"/>
      <c r="I3577" s="67"/>
      <c r="J3577" s="67"/>
      <c r="K3577" s="67"/>
      <c r="L3577" s="6"/>
      <c r="M3577" s="67"/>
      <c r="N3577" s="67" t="s">
        <v>2727</v>
      </c>
      <c r="O3577" s="67"/>
      <c r="P3577" s="408">
        <v>161</v>
      </c>
      <c r="Q3577" s="408">
        <f t="shared" si="84"/>
        <v>161</v>
      </c>
      <c r="R3577" s="408">
        <v>22</v>
      </c>
      <c r="S3577" s="67" t="s">
        <v>3</v>
      </c>
      <c r="T3577" s="67" t="s">
        <v>44</v>
      </c>
      <c r="U3577" s="67" t="s">
        <v>277</v>
      </c>
      <c r="V3577" s="67" t="s">
        <v>1920</v>
      </c>
      <c r="W3577" s="67" t="s">
        <v>2804</v>
      </c>
      <c r="X3577" s="67" t="s">
        <v>2914</v>
      </c>
      <c r="Y3577" s="67"/>
      <c r="Z3577" s="67"/>
      <c r="AA3577" s="67">
        <v>44.145899999999997</v>
      </c>
      <c r="AB3577" s="67">
        <v>-121.3766</v>
      </c>
      <c r="AC3577" s="67" t="s">
        <v>2774</v>
      </c>
      <c r="AD3577" s="67"/>
      <c r="AE3577" s="67" t="s">
        <v>2774</v>
      </c>
      <c r="AG3577" s="67" t="s">
        <v>2727</v>
      </c>
      <c r="AH3577" s="3" t="s">
        <v>1643</v>
      </c>
    </row>
    <row r="3578" spans="4:34" x14ac:dyDescent="0.25">
      <c r="D3578" s="67">
        <v>15518053</v>
      </c>
      <c r="E3578" s="68">
        <v>14</v>
      </c>
      <c r="F3578" s="67" t="s">
        <v>1806</v>
      </c>
      <c r="G3578" s="67">
        <v>2018</v>
      </c>
      <c r="H3578" s="67"/>
      <c r="I3578" s="67"/>
      <c r="J3578" s="67"/>
      <c r="K3578" s="67"/>
      <c r="L3578" s="6"/>
      <c r="M3578" s="67"/>
      <c r="N3578" s="67" t="s">
        <v>2727</v>
      </c>
      <c r="O3578" s="67"/>
      <c r="P3578" s="408">
        <v>161</v>
      </c>
      <c r="Q3578" s="408">
        <f t="shared" si="84"/>
        <v>161</v>
      </c>
      <c r="R3578" s="408">
        <v>23</v>
      </c>
      <c r="S3578" s="67" t="s">
        <v>3</v>
      </c>
      <c r="T3578" s="67" t="s">
        <v>44</v>
      </c>
      <c r="U3578" s="67" t="s">
        <v>277</v>
      </c>
      <c r="V3578" s="67" t="s">
        <v>1920</v>
      </c>
      <c r="W3578" s="67" t="s">
        <v>2804</v>
      </c>
      <c r="X3578" s="67" t="s">
        <v>2914</v>
      </c>
      <c r="Y3578" s="67"/>
      <c r="Z3578" s="67"/>
      <c r="AA3578" s="67">
        <v>44.145899999999997</v>
      </c>
      <c r="AB3578" s="67">
        <v>-121.3766</v>
      </c>
      <c r="AC3578" s="67" t="s">
        <v>2774</v>
      </c>
      <c r="AD3578" s="67"/>
      <c r="AE3578" s="67" t="s">
        <v>2774</v>
      </c>
      <c r="AG3578" s="67" t="s">
        <v>2727</v>
      </c>
      <c r="AH3578" s="3" t="s">
        <v>1643</v>
      </c>
    </row>
    <row r="3579" spans="4:34" x14ac:dyDescent="0.25">
      <c r="D3579" s="67">
        <v>15518053</v>
      </c>
      <c r="E3579" s="68">
        <v>14</v>
      </c>
      <c r="F3579" s="67" t="s">
        <v>1806</v>
      </c>
      <c r="G3579" s="67">
        <v>2018</v>
      </c>
      <c r="H3579" s="67"/>
      <c r="I3579" s="67"/>
      <c r="J3579" s="67"/>
      <c r="K3579" s="67"/>
      <c r="L3579" s="6"/>
      <c r="M3579" s="67"/>
      <c r="N3579" s="67" t="s">
        <v>2727</v>
      </c>
      <c r="O3579" s="67"/>
      <c r="P3579" s="408">
        <v>161</v>
      </c>
      <c r="Q3579" s="408">
        <f t="shared" si="84"/>
        <v>161</v>
      </c>
      <c r="R3579" s="408">
        <v>24</v>
      </c>
      <c r="S3579" s="67" t="s">
        <v>3</v>
      </c>
      <c r="T3579" s="67" t="s">
        <v>44</v>
      </c>
      <c r="U3579" s="67" t="s">
        <v>277</v>
      </c>
      <c r="V3579" s="67" t="s">
        <v>1920</v>
      </c>
      <c r="W3579" s="67" t="s">
        <v>2804</v>
      </c>
      <c r="X3579" s="67" t="s">
        <v>2914</v>
      </c>
      <c r="Y3579" s="67"/>
      <c r="Z3579" s="67"/>
      <c r="AA3579" s="67">
        <v>44.145899999999997</v>
      </c>
      <c r="AB3579" s="67">
        <v>-121.3766</v>
      </c>
      <c r="AC3579" s="67" t="s">
        <v>2774</v>
      </c>
      <c r="AD3579" s="67"/>
      <c r="AE3579" s="67" t="s">
        <v>2774</v>
      </c>
      <c r="AG3579" s="67" t="s">
        <v>2727</v>
      </c>
      <c r="AH3579" s="3" t="s">
        <v>1643</v>
      </c>
    </row>
    <row r="3580" spans="4:34" x14ac:dyDescent="0.25">
      <c r="D3580" s="67">
        <v>15518053</v>
      </c>
      <c r="E3580" s="68">
        <v>14</v>
      </c>
      <c r="F3580" s="67" t="s">
        <v>1806</v>
      </c>
      <c r="G3580" s="67">
        <v>2018</v>
      </c>
      <c r="H3580" s="67"/>
      <c r="I3580" s="67"/>
      <c r="J3580" s="67"/>
      <c r="K3580" s="67"/>
      <c r="L3580" s="6"/>
      <c r="M3580" s="67"/>
      <c r="N3580" s="67" t="s">
        <v>2727</v>
      </c>
      <c r="O3580" s="67"/>
      <c r="P3580" s="408">
        <v>161</v>
      </c>
      <c r="Q3580" s="408">
        <f t="shared" si="84"/>
        <v>161</v>
      </c>
      <c r="R3580" s="408">
        <v>25</v>
      </c>
      <c r="S3580" s="67" t="s">
        <v>3</v>
      </c>
      <c r="T3580" s="67" t="s">
        <v>44</v>
      </c>
      <c r="U3580" s="67" t="s">
        <v>277</v>
      </c>
      <c r="V3580" s="67" t="s">
        <v>1920</v>
      </c>
      <c r="W3580" s="67" t="s">
        <v>2804</v>
      </c>
      <c r="X3580" s="67" t="s">
        <v>2914</v>
      </c>
      <c r="Y3580" s="67"/>
      <c r="Z3580" s="67"/>
      <c r="AA3580" s="67">
        <v>44.145899999999997</v>
      </c>
      <c r="AB3580" s="67">
        <v>-121.3766</v>
      </c>
      <c r="AC3580" s="67" t="s">
        <v>2774</v>
      </c>
      <c r="AD3580" s="67"/>
      <c r="AE3580" s="67" t="s">
        <v>2774</v>
      </c>
      <c r="AG3580" s="67" t="s">
        <v>2727</v>
      </c>
      <c r="AH3580" s="3" t="s">
        <v>1643</v>
      </c>
    </row>
    <row r="3581" spans="4:34" x14ac:dyDescent="0.25">
      <c r="D3581" s="67">
        <v>15627995</v>
      </c>
      <c r="E3581" s="68">
        <v>17</v>
      </c>
      <c r="F3581" s="67" t="s">
        <v>1806</v>
      </c>
      <c r="G3581" s="67">
        <v>2018</v>
      </c>
      <c r="H3581" s="67"/>
      <c r="I3581" s="67"/>
      <c r="J3581" s="67"/>
      <c r="K3581" s="67"/>
      <c r="L3581" s="6"/>
      <c r="M3581" s="67"/>
      <c r="N3581" s="67" t="s">
        <v>2727</v>
      </c>
      <c r="O3581" s="67"/>
      <c r="P3581" s="408">
        <v>162</v>
      </c>
      <c r="Q3581" s="408">
        <f t="shared" si="84"/>
        <v>162</v>
      </c>
      <c r="R3581" s="408">
        <v>1</v>
      </c>
      <c r="S3581" s="67" t="s">
        <v>3</v>
      </c>
      <c r="T3581" s="67" t="s">
        <v>44</v>
      </c>
      <c r="U3581" s="67" t="s">
        <v>277</v>
      </c>
      <c r="V3581" s="67" t="s">
        <v>1920</v>
      </c>
      <c r="W3581" s="67" t="s">
        <v>2807</v>
      </c>
      <c r="X3581" s="67" t="s">
        <v>2981</v>
      </c>
      <c r="Y3581" s="67"/>
      <c r="Z3581" s="67"/>
      <c r="AA3581" s="67">
        <v>44.2151</v>
      </c>
      <c r="AB3581" s="67">
        <v>-121.4644</v>
      </c>
      <c r="AC3581" s="67" t="s">
        <v>2774</v>
      </c>
      <c r="AD3581" s="67"/>
      <c r="AE3581" s="67" t="s">
        <v>2774</v>
      </c>
      <c r="AG3581" s="67" t="s">
        <v>2727</v>
      </c>
      <c r="AH3581" s="3" t="s">
        <v>1643</v>
      </c>
    </row>
    <row r="3582" spans="4:34" x14ac:dyDescent="0.25">
      <c r="D3582" s="67">
        <v>15627995</v>
      </c>
      <c r="E3582" s="68">
        <v>17</v>
      </c>
      <c r="F3582" s="67" t="s">
        <v>1806</v>
      </c>
      <c r="G3582" s="67">
        <v>2018</v>
      </c>
      <c r="H3582" s="67"/>
      <c r="I3582" s="67"/>
      <c r="J3582" s="67"/>
      <c r="K3582" s="67"/>
      <c r="L3582" s="6"/>
      <c r="M3582" s="67"/>
      <c r="N3582" s="67" t="s">
        <v>2727</v>
      </c>
      <c r="O3582" s="67"/>
      <c r="P3582" s="408">
        <v>162</v>
      </c>
      <c r="Q3582" s="408">
        <f t="shared" si="84"/>
        <v>162</v>
      </c>
      <c r="R3582" s="408">
        <v>2</v>
      </c>
      <c r="S3582" s="67" t="s">
        <v>3</v>
      </c>
      <c r="T3582" s="67" t="s">
        <v>44</v>
      </c>
      <c r="U3582" s="67" t="s">
        <v>277</v>
      </c>
      <c r="V3582" s="67" t="s">
        <v>1920</v>
      </c>
      <c r="W3582" s="67" t="s">
        <v>2807</v>
      </c>
      <c r="X3582" s="67" t="s">
        <v>2981</v>
      </c>
      <c r="Y3582" s="67"/>
      <c r="Z3582" s="67"/>
      <c r="AA3582" s="67">
        <v>44.2151</v>
      </c>
      <c r="AB3582" s="67">
        <v>-121.4644</v>
      </c>
      <c r="AC3582" s="67" t="s">
        <v>2774</v>
      </c>
      <c r="AD3582" s="67"/>
      <c r="AE3582" s="67" t="s">
        <v>2774</v>
      </c>
      <c r="AG3582" s="67" t="s">
        <v>2727</v>
      </c>
      <c r="AH3582" s="3" t="s">
        <v>1643</v>
      </c>
    </row>
    <row r="3583" spans="4:34" x14ac:dyDescent="0.25">
      <c r="D3583" s="67">
        <v>15627995</v>
      </c>
      <c r="E3583" s="68">
        <v>17</v>
      </c>
      <c r="F3583" s="67" t="s">
        <v>1806</v>
      </c>
      <c r="G3583" s="67">
        <v>2018</v>
      </c>
      <c r="H3583" s="67"/>
      <c r="I3583" s="67"/>
      <c r="J3583" s="67"/>
      <c r="K3583" s="67"/>
      <c r="L3583" s="6"/>
      <c r="M3583" s="67"/>
      <c r="N3583" s="67" t="s">
        <v>2727</v>
      </c>
      <c r="O3583" s="67"/>
      <c r="P3583" s="408">
        <v>162</v>
      </c>
      <c r="Q3583" s="408">
        <f t="shared" si="84"/>
        <v>162</v>
      </c>
      <c r="R3583" s="408">
        <v>3</v>
      </c>
      <c r="S3583" s="67" t="s">
        <v>3</v>
      </c>
      <c r="T3583" s="67" t="s">
        <v>44</v>
      </c>
      <c r="U3583" s="67" t="s">
        <v>277</v>
      </c>
      <c r="V3583" s="67" t="s">
        <v>1920</v>
      </c>
      <c r="W3583" s="67" t="s">
        <v>2807</v>
      </c>
      <c r="X3583" s="67" t="s">
        <v>2981</v>
      </c>
      <c r="Y3583" s="67"/>
      <c r="Z3583" s="67"/>
      <c r="AA3583" s="67">
        <v>44.2151</v>
      </c>
      <c r="AB3583" s="67">
        <v>-121.4644</v>
      </c>
      <c r="AC3583" s="67" t="s">
        <v>2774</v>
      </c>
      <c r="AD3583" s="67"/>
      <c r="AE3583" s="67" t="s">
        <v>2774</v>
      </c>
      <c r="AG3583" s="67" t="s">
        <v>2727</v>
      </c>
      <c r="AH3583" s="3" t="s">
        <v>1643</v>
      </c>
    </row>
    <row r="3584" spans="4:34" x14ac:dyDescent="0.25">
      <c r="D3584" s="67">
        <v>15627995</v>
      </c>
      <c r="E3584" s="68">
        <v>17</v>
      </c>
      <c r="F3584" s="67" t="s">
        <v>1806</v>
      </c>
      <c r="G3584" s="67">
        <v>2018</v>
      </c>
      <c r="H3584" s="67"/>
      <c r="I3584" s="67"/>
      <c r="J3584" s="67"/>
      <c r="K3584" s="67"/>
      <c r="L3584" s="6"/>
      <c r="M3584" s="67"/>
      <c r="N3584" s="67" t="s">
        <v>2727</v>
      </c>
      <c r="O3584" s="67"/>
      <c r="P3584" s="408">
        <v>162</v>
      </c>
      <c r="Q3584" s="408">
        <f t="shared" si="84"/>
        <v>162</v>
      </c>
      <c r="R3584" s="408">
        <v>4</v>
      </c>
      <c r="S3584" s="67" t="s">
        <v>3</v>
      </c>
      <c r="T3584" s="67" t="s">
        <v>44</v>
      </c>
      <c r="U3584" s="67" t="s">
        <v>277</v>
      </c>
      <c r="V3584" s="67" t="s">
        <v>1920</v>
      </c>
      <c r="W3584" s="67" t="s">
        <v>2807</v>
      </c>
      <c r="X3584" s="67" t="s">
        <v>2981</v>
      </c>
      <c r="Y3584" s="67"/>
      <c r="Z3584" s="67"/>
      <c r="AA3584" s="67">
        <v>44.2151</v>
      </c>
      <c r="AB3584" s="67">
        <v>-121.4644</v>
      </c>
      <c r="AC3584" s="67" t="s">
        <v>2774</v>
      </c>
      <c r="AD3584" s="67"/>
      <c r="AE3584" s="67" t="s">
        <v>2774</v>
      </c>
      <c r="AG3584" s="67" t="s">
        <v>2727</v>
      </c>
      <c r="AH3584" s="3" t="s">
        <v>1643</v>
      </c>
    </row>
    <row r="3585" spans="4:34" x14ac:dyDescent="0.25">
      <c r="D3585" s="67">
        <v>15627995</v>
      </c>
      <c r="E3585" s="68">
        <v>17</v>
      </c>
      <c r="F3585" s="67" t="s">
        <v>1806</v>
      </c>
      <c r="G3585" s="67">
        <v>2018</v>
      </c>
      <c r="H3585" s="67"/>
      <c r="I3585" s="67"/>
      <c r="J3585" s="67"/>
      <c r="K3585" s="67"/>
      <c r="L3585" s="6"/>
      <c r="M3585" s="67"/>
      <c r="N3585" s="67" t="s">
        <v>2727</v>
      </c>
      <c r="O3585" s="67"/>
      <c r="P3585" s="408">
        <v>162</v>
      </c>
      <c r="Q3585" s="408">
        <f t="shared" si="84"/>
        <v>162</v>
      </c>
      <c r="R3585" s="408">
        <v>5</v>
      </c>
      <c r="S3585" s="67" t="s">
        <v>3</v>
      </c>
      <c r="T3585" s="67" t="s">
        <v>44</v>
      </c>
      <c r="U3585" s="67" t="s">
        <v>277</v>
      </c>
      <c r="V3585" s="67" t="s">
        <v>1920</v>
      </c>
      <c r="W3585" s="67" t="s">
        <v>2807</v>
      </c>
      <c r="X3585" s="67" t="s">
        <v>2981</v>
      </c>
      <c r="Y3585" s="67"/>
      <c r="Z3585" s="67"/>
      <c r="AA3585" s="67">
        <v>44.2151</v>
      </c>
      <c r="AB3585" s="67">
        <v>-121.4644</v>
      </c>
      <c r="AC3585" s="67" t="s">
        <v>2774</v>
      </c>
      <c r="AD3585" s="67"/>
      <c r="AE3585" s="67" t="s">
        <v>2774</v>
      </c>
      <c r="AG3585" s="67" t="s">
        <v>2727</v>
      </c>
      <c r="AH3585" s="3" t="s">
        <v>1643</v>
      </c>
    </row>
    <row r="3586" spans="4:34" x14ac:dyDescent="0.25">
      <c r="D3586" s="67">
        <v>15627995</v>
      </c>
      <c r="E3586" s="68">
        <v>17</v>
      </c>
      <c r="F3586" s="67" t="s">
        <v>1806</v>
      </c>
      <c r="G3586" s="67">
        <v>2018</v>
      </c>
      <c r="H3586" s="67"/>
      <c r="I3586" s="67"/>
      <c r="J3586" s="67"/>
      <c r="K3586" s="67"/>
      <c r="L3586" s="6"/>
      <c r="M3586" s="67"/>
      <c r="N3586" s="67" t="s">
        <v>2727</v>
      </c>
      <c r="O3586" s="67"/>
      <c r="P3586" s="408">
        <v>162</v>
      </c>
      <c r="Q3586" s="408">
        <f t="shared" si="84"/>
        <v>162</v>
      </c>
      <c r="R3586" s="408">
        <v>6</v>
      </c>
      <c r="S3586" s="67" t="s">
        <v>3</v>
      </c>
      <c r="T3586" s="67" t="s">
        <v>44</v>
      </c>
      <c r="U3586" s="67" t="s">
        <v>277</v>
      </c>
      <c r="V3586" s="67" t="s">
        <v>1920</v>
      </c>
      <c r="W3586" s="67" t="s">
        <v>2807</v>
      </c>
      <c r="X3586" s="67" t="s">
        <v>2981</v>
      </c>
      <c r="Y3586" s="67"/>
      <c r="Z3586" s="67"/>
      <c r="AA3586" s="67">
        <v>44.2151</v>
      </c>
      <c r="AB3586" s="67">
        <v>-121.4644</v>
      </c>
      <c r="AC3586" s="67" t="s">
        <v>2774</v>
      </c>
      <c r="AD3586" s="67"/>
      <c r="AE3586" s="67" t="s">
        <v>2774</v>
      </c>
      <c r="AG3586" s="67" t="s">
        <v>2727</v>
      </c>
      <c r="AH3586" s="3" t="s">
        <v>1643</v>
      </c>
    </row>
    <row r="3587" spans="4:34" x14ac:dyDescent="0.25">
      <c r="D3587" s="67">
        <v>15925121</v>
      </c>
      <c r="E3587" s="68">
        <v>21</v>
      </c>
      <c r="F3587" s="67" t="s">
        <v>1806</v>
      </c>
      <c r="G3587" s="67">
        <v>2018</v>
      </c>
      <c r="H3587" s="67"/>
      <c r="I3587" s="67"/>
      <c r="J3587" s="67"/>
      <c r="K3587" s="67"/>
      <c r="L3587" s="6"/>
      <c r="M3587" s="67"/>
      <c r="N3587" s="67" t="s">
        <v>2727</v>
      </c>
      <c r="O3587" s="67"/>
      <c r="P3587" s="408">
        <v>163</v>
      </c>
      <c r="Q3587" s="408">
        <f t="shared" si="84"/>
        <v>163</v>
      </c>
      <c r="R3587" s="408">
        <v>1</v>
      </c>
      <c r="S3587" s="67" t="s">
        <v>3</v>
      </c>
      <c r="T3587" s="67" t="s">
        <v>44</v>
      </c>
      <c r="U3587" s="67" t="s">
        <v>277</v>
      </c>
      <c r="V3587" s="67" t="s">
        <v>1920</v>
      </c>
      <c r="W3587" s="67" t="s">
        <v>2804</v>
      </c>
      <c r="X3587" s="67" t="s">
        <v>2958</v>
      </c>
      <c r="Y3587" s="67"/>
      <c r="Z3587" s="67"/>
      <c r="AA3587" s="67">
        <v>44.145899999999997</v>
      </c>
      <c r="AB3587" s="67">
        <v>-121.3766</v>
      </c>
      <c r="AC3587" s="67" t="s">
        <v>2774</v>
      </c>
      <c r="AD3587" s="67"/>
      <c r="AE3587" s="67" t="s">
        <v>2774</v>
      </c>
      <c r="AG3587" s="67" t="s">
        <v>2727</v>
      </c>
      <c r="AH3587" s="3" t="s">
        <v>1643</v>
      </c>
    </row>
    <row r="3588" spans="4:34" x14ac:dyDescent="0.25">
      <c r="D3588" s="67">
        <v>15925428</v>
      </c>
      <c r="E3588" s="68">
        <v>22</v>
      </c>
      <c r="F3588" s="67" t="s">
        <v>1806</v>
      </c>
      <c r="G3588" s="67">
        <v>2018</v>
      </c>
      <c r="H3588" s="67"/>
      <c r="I3588" s="67"/>
      <c r="J3588" s="67"/>
      <c r="K3588" s="67"/>
      <c r="L3588" s="6"/>
      <c r="M3588" s="67"/>
      <c r="N3588" s="67" t="s">
        <v>2727</v>
      </c>
      <c r="O3588" s="67"/>
      <c r="P3588" s="408">
        <v>164</v>
      </c>
      <c r="Q3588" s="408">
        <f t="shared" si="84"/>
        <v>164</v>
      </c>
      <c r="R3588" s="408">
        <v>1</v>
      </c>
      <c r="S3588" s="67" t="s">
        <v>3</v>
      </c>
      <c r="T3588" s="67" t="s">
        <v>44</v>
      </c>
      <c r="U3588" s="67" t="s">
        <v>277</v>
      </c>
      <c r="V3588" s="67" t="s">
        <v>1920</v>
      </c>
      <c r="W3588" s="67" t="s">
        <v>2817</v>
      </c>
      <c r="X3588" s="67" t="s">
        <v>2955</v>
      </c>
      <c r="Y3588" s="67"/>
      <c r="Z3588" s="67"/>
      <c r="AA3588" s="67">
        <v>44.161799999999999</v>
      </c>
      <c r="AB3588" s="67">
        <v>-121.38379999999999</v>
      </c>
      <c r="AC3588" s="67" t="s">
        <v>2774</v>
      </c>
      <c r="AD3588" s="67"/>
      <c r="AE3588" s="67" t="s">
        <v>2774</v>
      </c>
      <c r="AG3588" s="67" t="s">
        <v>2727</v>
      </c>
      <c r="AH3588" s="3" t="s">
        <v>1643</v>
      </c>
    </row>
    <row r="3589" spans="4:34" x14ac:dyDescent="0.25">
      <c r="D3589" s="67">
        <v>15925428</v>
      </c>
      <c r="E3589" s="68">
        <v>22</v>
      </c>
      <c r="F3589" s="67" t="s">
        <v>1806</v>
      </c>
      <c r="G3589" s="67">
        <v>2018</v>
      </c>
      <c r="H3589" s="67"/>
      <c r="I3589" s="67"/>
      <c r="J3589" s="67"/>
      <c r="K3589" s="67"/>
      <c r="L3589" s="6"/>
      <c r="M3589" s="67"/>
      <c r="N3589" s="67" t="s">
        <v>2727</v>
      </c>
      <c r="O3589" s="67"/>
      <c r="P3589" s="408">
        <v>164</v>
      </c>
      <c r="Q3589" s="408">
        <f t="shared" si="84"/>
        <v>164</v>
      </c>
      <c r="R3589" s="408">
        <v>2</v>
      </c>
      <c r="S3589" s="67" t="s">
        <v>3</v>
      </c>
      <c r="T3589" s="67" t="s">
        <v>44</v>
      </c>
      <c r="U3589" s="67" t="s">
        <v>277</v>
      </c>
      <c r="V3589" s="67" t="s">
        <v>1920</v>
      </c>
      <c r="W3589" s="67" t="s">
        <v>2817</v>
      </c>
      <c r="X3589" s="67" t="s">
        <v>2955</v>
      </c>
      <c r="Y3589" s="67"/>
      <c r="Z3589" s="67"/>
      <c r="AA3589" s="67">
        <v>44.161799999999999</v>
      </c>
      <c r="AB3589" s="67">
        <v>-121.38379999999999</v>
      </c>
      <c r="AC3589" s="67" t="s">
        <v>2774</v>
      </c>
      <c r="AD3589" s="67"/>
      <c r="AE3589" s="67" t="s">
        <v>2774</v>
      </c>
      <c r="AG3589" s="67" t="s">
        <v>2727</v>
      </c>
      <c r="AH3589" s="3" t="s">
        <v>1643</v>
      </c>
    </row>
    <row r="3590" spans="4:34" x14ac:dyDescent="0.25">
      <c r="D3590" s="67">
        <v>15925428</v>
      </c>
      <c r="E3590" s="68">
        <v>22</v>
      </c>
      <c r="F3590" s="67" t="s">
        <v>1806</v>
      </c>
      <c r="G3590" s="67">
        <v>2018</v>
      </c>
      <c r="H3590" s="67"/>
      <c r="I3590" s="67"/>
      <c r="J3590" s="67"/>
      <c r="K3590" s="67"/>
      <c r="L3590" s="6"/>
      <c r="M3590" s="67"/>
      <c r="N3590" s="67" t="s">
        <v>2727</v>
      </c>
      <c r="O3590" s="67"/>
      <c r="P3590" s="408">
        <v>164</v>
      </c>
      <c r="Q3590" s="408">
        <f t="shared" si="84"/>
        <v>164</v>
      </c>
      <c r="R3590" s="408">
        <v>3</v>
      </c>
      <c r="S3590" s="67" t="s">
        <v>3</v>
      </c>
      <c r="T3590" s="67" t="s">
        <v>44</v>
      </c>
      <c r="U3590" s="67" t="s">
        <v>277</v>
      </c>
      <c r="V3590" s="67" t="s">
        <v>1920</v>
      </c>
      <c r="W3590" s="67" t="s">
        <v>2817</v>
      </c>
      <c r="X3590" s="67" t="s">
        <v>2955</v>
      </c>
      <c r="Y3590" s="67"/>
      <c r="Z3590" s="67"/>
      <c r="AA3590" s="67">
        <v>44.161799999999999</v>
      </c>
      <c r="AB3590" s="67">
        <v>-121.38379999999999</v>
      </c>
      <c r="AC3590" s="67" t="s">
        <v>2774</v>
      </c>
      <c r="AD3590" s="67"/>
      <c r="AE3590" s="67" t="s">
        <v>2774</v>
      </c>
      <c r="AG3590" s="67" t="s">
        <v>2727</v>
      </c>
      <c r="AH3590" s="3" t="s">
        <v>1643</v>
      </c>
    </row>
    <row r="3591" spans="4:34" x14ac:dyDescent="0.25">
      <c r="D3591" s="67">
        <v>15925428</v>
      </c>
      <c r="E3591" s="68">
        <v>22</v>
      </c>
      <c r="F3591" s="67" t="s">
        <v>1806</v>
      </c>
      <c r="G3591" s="67">
        <v>2018</v>
      </c>
      <c r="H3591" s="67"/>
      <c r="I3591" s="67"/>
      <c r="J3591" s="67"/>
      <c r="K3591" s="67"/>
      <c r="L3591" s="6"/>
      <c r="M3591" s="67"/>
      <c r="N3591" s="67" t="s">
        <v>2727</v>
      </c>
      <c r="O3591" s="67"/>
      <c r="P3591" s="408">
        <v>164</v>
      </c>
      <c r="Q3591" s="408">
        <f t="shared" si="84"/>
        <v>164</v>
      </c>
      <c r="R3591" s="408">
        <v>4</v>
      </c>
      <c r="S3591" s="67" t="s">
        <v>3</v>
      </c>
      <c r="T3591" s="67" t="s">
        <v>44</v>
      </c>
      <c r="U3591" s="67" t="s">
        <v>277</v>
      </c>
      <c r="V3591" s="67" t="s">
        <v>1920</v>
      </c>
      <c r="W3591" s="67" t="s">
        <v>2817</v>
      </c>
      <c r="X3591" s="67" t="s">
        <v>2955</v>
      </c>
      <c r="Y3591" s="67"/>
      <c r="Z3591" s="67"/>
      <c r="AA3591" s="67">
        <v>44.161799999999999</v>
      </c>
      <c r="AB3591" s="67">
        <v>-121.38379999999999</v>
      </c>
      <c r="AC3591" s="67" t="s">
        <v>2774</v>
      </c>
      <c r="AD3591" s="67"/>
      <c r="AE3591" s="67" t="s">
        <v>2774</v>
      </c>
      <c r="AG3591" s="67" t="s">
        <v>2727</v>
      </c>
      <c r="AH3591" s="3" t="s">
        <v>1643</v>
      </c>
    </row>
    <row r="3592" spans="4:34" x14ac:dyDescent="0.25">
      <c r="D3592" s="67">
        <v>15925428</v>
      </c>
      <c r="E3592" s="68">
        <v>22</v>
      </c>
      <c r="F3592" s="67" t="s">
        <v>1806</v>
      </c>
      <c r="G3592" s="67">
        <v>2018</v>
      </c>
      <c r="H3592" s="67"/>
      <c r="I3592" s="67"/>
      <c r="J3592" s="67"/>
      <c r="K3592" s="67"/>
      <c r="L3592" s="6"/>
      <c r="M3592" s="67"/>
      <c r="N3592" s="67" t="s">
        <v>2727</v>
      </c>
      <c r="O3592" s="67"/>
      <c r="P3592" s="408">
        <v>164</v>
      </c>
      <c r="Q3592" s="408">
        <f t="shared" si="84"/>
        <v>164</v>
      </c>
      <c r="R3592" s="408">
        <v>5</v>
      </c>
      <c r="S3592" s="67" t="s">
        <v>3</v>
      </c>
      <c r="T3592" s="67" t="s">
        <v>44</v>
      </c>
      <c r="U3592" s="67" t="s">
        <v>277</v>
      </c>
      <c r="V3592" s="67" t="s">
        <v>1920</v>
      </c>
      <c r="W3592" s="67" t="s">
        <v>2817</v>
      </c>
      <c r="X3592" s="67" t="s">
        <v>2955</v>
      </c>
      <c r="Y3592" s="67"/>
      <c r="Z3592" s="67"/>
      <c r="AA3592" s="67">
        <v>44.161799999999999</v>
      </c>
      <c r="AB3592" s="67">
        <v>-121.38379999999999</v>
      </c>
      <c r="AC3592" s="67" t="s">
        <v>2774</v>
      </c>
      <c r="AD3592" s="67"/>
      <c r="AE3592" s="67" t="s">
        <v>2774</v>
      </c>
      <c r="AG3592" s="67" t="s">
        <v>2727</v>
      </c>
      <c r="AH3592" s="3" t="s">
        <v>1643</v>
      </c>
    </row>
    <row r="3593" spans="4:34" x14ac:dyDescent="0.25">
      <c r="D3593" s="67">
        <v>15925428</v>
      </c>
      <c r="E3593" s="68">
        <v>22</v>
      </c>
      <c r="F3593" s="67" t="s">
        <v>1806</v>
      </c>
      <c r="G3593" s="67">
        <v>2018</v>
      </c>
      <c r="H3593" s="67"/>
      <c r="I3593" s="67"/>
      <c r="J3593" s="67"/>
      <c r="K3593" s="67"/>
      <c r="L3593" s="6"/>
      <c r="M3593" s="67"/>
      <c r="N3593" s="67" t="s">
        <v>2727</v>
      </c>
      <c r="O3593" s="67"/>
      <c r="P3593" s="408">
        <v>164</v>
      </c>
      <c r="Q3593" s="408">
        <f t="shared" si="84"/>
        <v>164</v>
      </c>
      <c r="R3593" s="408">
        <v>6</v>
      </c>
      <c r="S3593" s="67" t="s">
        <v>3</v>
      </c>
      <c r="T3593" s="67" t="s">
        <v>44</v>
      </c>
      <c r="U3593" s="67" t="s">
        <v>277</v>
      </c>
      <c r="V3593" s="67" t="s">
        <v>1920</v>
      </c>
      <c r="W3593" s="67" t="s">
        <v>2817</v>
      </c>
      <c r="X3593" s="67" t="s">
        <v>2955</v>
      </c>
      <c r="Y3593" s="67"/>
      <c r="Z3593" s="67"/>
      <c r="AA3593" s="67">
        <v>44.161799999999999</v>
      </c>
      <c r="AB3593" s="67">
        <v>-121.38379999999999</v>
      </c>
      <c r="AC3593" s="67" t="s">
        <v>2774</v>
      </c>
      <c r="AD3593" s="67"/>
      <c r="AE3593" s="67" t="s">
        <v>2774</v>
      </c>
      <c r="AG3593" s="67" t="s">
        <v>2727</v>
      </c>
      <c r="AH3593" s="3" t="s">
        <v>1643</v>
      </c>
    </row>
    <row r="3594" spans="4:34" x14ac:dyDescent="0.25">
      <c r="D3594" s="67">
        <v>15925428</v>
      </c>
      <c r="E3594" s="68">
        <v>22</v>
      </c>
      <c r="F3594" s="67" t="s">
        <v>1806</v>
      </c>
      <c r="G3594" s="67">
        <v>2018</v>
      </c>
      <c r="H3594" s="67"/>
      <c r="I3594" s="67"/>
      <c r="J3594" s="67"/>
      <c r="K3594" s="67"/>
      <c r="L3594" s="6"/>
      <c r="M3594" s="67"/>
      <c r="N3594" s="67" t="s">
        <v>2727</v>
      </c>
      <c r="O3594" s="67"/>
      <c r="P3594" s="408">
        <v>164</v>
      </c>
      <c r="Q3594" s="408">
        <f t="shared" si="84"/>
        <v>164</v>
      </c>
      <c r="R3594" s="408">
        <v>7</v>
      </c>
      <c r="S3594" s="67" t="s">
        <v>3</v>
      </c>
      <c r="T3594" s="67" t="s">
        <v>44</v>
      </c>
      <c r="U3594" s="67" t="s">
        <v>277</v>
      </c>
      <c r="V3594" s="67" t="s">
        <v>1920</v>
      </c>
      <c r="W3594" s="67" t="s">
        <v>2817</v>
      </c>
      <c r="X3594" s="67" t="s">
        <v>2955</v>
      </c>
      <c r="Y3594" s="67"/>
      <c r="Z3594" s="67"/>
      <c r="AA3594" s="67">
        <v>44.161799999999999</v>
      </c>
      <c r="AB3594" s="67">
        <v>-121.38379999999999</v>
      </c>
      <c r="AC3594" s="67" t="s">
        <v>2774</v>
      </c>
      <c r="AD3594" s="67"/>
      <c r="AE3594" s="67" t="s">
        <v>2774</v>
      </c>
      <c r="AG3594" s="67" t="s">
        <v>2727</v>
      </c>
      <c r="AH3594" s="3" t="s">
        <v>1643</v>
      </c>
    </row>
    <row r="3595" spans="4:34" x14ac:dyDescent="0.25">
      <c r="D3595" s="67">
        <v>15925428</v>
      </c>
      <c r="E3595" s="68">
        <v>22</v>
      </c>
      <c r="F3595" s="67" t="s">
        <v>1806</v>
      </c>
      <c r="G3595" s="67">
        <v>2018</v>
      </c>
      <c r="H3595" s="67"/>
      <c r="I3595" s="67"/>
      <c r="J3595" s="67"/>
      <c r="K3595" s="67"/>
      <c r="L3595" s="6"/>
      <c r="M3595" s="67"/>
      <c r="N3595" s="67" t="s">
        <v>2727</v>
      </c>
      <c r="O3595" s="67"/>
      <c r="P3595" s="408">
        <v>164</v>
      </c>
      <c r="Q3595" s="408">
        <f t="shared" si="84"/>
        <v>164</v>
      </c>
      <c r="R3595" s="408">
        <v>8</v>
      </c>
      <c r="S3595" s="67" t="s">
        <v>3</v>
      </c>
      <c r="T3595" s="67" t="s">
        <v>44</v>
      </c>
      <c r="U3595" s="67" t="s">
        <v>277</v>
      </c>
      <c r="V3595" s="67" t="s">
        <v>1920</v>
      </c>
      <c r="W3595" s="67" t="s">
        <v>2817</v>
      </c>
      <c r="X3595" s="67" t="s">
        <v>2955</v>
      </c>
      <c r="Y3595" s="67"/>
      <c r="Z3595" s="67"/>
      <c r="AA3595" s="67">
        <v>44.161799999999999</v>
      </c>
      <c r="AB3595" s="67">
        <v>-121.38379999999999</v>
      </c>
      <c r="AC3595" s="67" t="s">
        <v>2774</v>
      </c>
      <c r="AD3595" s="67"/>
      <c r="AE3595" s="67" t="s">
        <v>2774</v>
      </c>
      <c r="AG3595" s="67" t="s">
        <v>2727</v>
      </c>
      <c r="AH3595" s="3" t="s">
        <v>1643</v>
      </c>
    </row>
    <row r="3596" spans="4:34" x14ac:dyDescent="0.25">
      <c r="D3596" s="67">
        <v>15925428</v>
      </c>
      <c r="E3596" s="68">
        <v>22</v>
      </c>
      <c r="F3596" s="67" t="s">
        <v>1806</v>
      </c>
      <c r="G3596" s="67">
        <v>2018</v>
      </c>
      <c r="H3596" s="67"/>
      <c r="I3596" s="67"/>
      <c r="J3596" s="67"/>
      <c r="K3596" s="67"/>
      <c r="L3596" s="6"/>
      <c r="M3596" s="67"/>
      <c r="N3596" s="67" t="s">
        <v>2727</v>
      </c>
      <c r="O3596" s="67"/>
      <c r="P3596" s="408">
        <v>164</v>
      </c>
      <c r="Q3596" s="408">
        <f t="shared" si="84"/>
        <v>164</v>
      </c>
      <c r="R3596" s="408">
        <v>9</v>
      </c>
      <c r="S3596" s="67" t="s">
        <v>3</v>
      </c>
      <c r="T3596" s="67" t="s">
        <v>44</v>
      </c>
      <c r="U3596" s="67" t="s">
        <v>277</v>
      </c>
      <c r="V3596" s="67" t="s">
        <v>1920</v>
      </c>
      <c r="W3596" s="67" t="s">
        <v>2817</v>
      </c>
      <c r="X3596" s="67" t="s">
        <v>2955</v>
      </c>
      <c r="Y3596" s="67"/>
      <c r="Z3596" s="67"/>
      <c r="AA3596" s="67">
        <v>44.161799999999999</v>
      </c>
      <c r="AB3596" s="67">
        <v>-121.38379999999999</v>
      </c>
      <c r="AC3596" s="67" t="s">
        <v>2774</v>
      </c>
      <c r="AD3596" s="67"/>
      <c r="AE3596" s="67" t="s">
        <v>2774</v>
      </c>
      <c r="AG3596" s="67" t="s">
        <v>2727</v>
      </c>
      <c r="AH3596" s="3" t="s">
        <v>1643</v>
      </c>
    </row>
    <row r="3597" spans="4:34" x14ac:dyDescent="0.25">
      <c r="D3597" s="67">
        <v>15925428</v>
      </c>
      <c r="E3597" s="68">
        <v>22</v>
      </c>
      <c r="F3597" s="67" t="s">
        <v>1806</v>
      </c>
      <c r="G3597" s="67">
        <v>2018</v>
      </c>
      <c r="H3597" s="67"/>
      <c r="I3597" s="67"/>
      <c r="J3597" s="67"/>
      <c r="K3597" s="67"/>
      <c r="L3597" s="6"/>
      <c r="M3597" s="67"/>
      <c r="N3597" s="67" t="s">
        <v>2727</v>
      </c>
      <c r="O3597" s="67"/>
      <c r="P3597" s="408">
        <v>164</v>
      </c>
      <c r="Q3597" s="408">
        <f t="shared" si="84"/>
        <v>164</v>
      </c>
      <c r="R3597" s="408">
        <v>10</v>
      </c>
      <c r="S3597" s="67" t="s">
        <v>3</v>
      </c>
      <c r="T3597" s="67" t="s">
        <v>44</v>
      </c>
      <c r="U3597" s="67" t="s">
        <v>277</v>
      </c>
      <c r="V3597" s="67" t="s">
        <v>1920</v>
      </c>
      <c r="W3597" s="67" t="s">
        <v>2817</v>
      </c>
      <c r="X3597" s="67" t="s">
        <v>2955</v>
      </c>
      <c r="Y3597" s="67"/>
      <c r="Z3597" s="67"/>
      <c r="AA3597" s="67">
        <v>44.161799999999999</v>
      </c>
      <c r="AB3597" s="67">
        <v>-121.38379999999999</v>
      </c>
      <c r="AC3597" s="67" t="s">
        <v>2774</v>
      </c>
      <c r="AD3597" s="67"/>
      <c r="AE3597" s="67" t="s">
        <v>2774</v>
      </c>
      <c r="AG3597" s="67" t="s">
        <v>2727</v>
      </c>
      <c r="AH3597" s="3" t="s">
        <v>1643</v>
      </c>
    </row>
    <row r="3598" spans="4:34" x14ac:dyDescent="0.25">
      <c r="D3598" s="67">
        <v>15925428</v>
      </c>
      <c r="E3598" s="68">
        <v>22</v>
      </c>
      <c r="F3598" s="67" t="s">
        <v>1806</v>
      </c>
      <c r="G3598" s="67">
        <v>2018</v>
      </c>
      <c r="H3598" s="67"/>
      <c r="I3598" s="67"/>
      <c r="J3598" s="67"/>
      <c r="K3598" s="67"/>
      <c r="L3598" s="6"/>
      <c r="M3598" s="67"/>
      <c r="N3598" s="67" t="s">
        <v>2727</v>
      </c>
      <c r="O3598" s="67"/>
      <c r="P3598" s="408">
        <v>164</v>
      </c>
      <c r="Q3598" s="408">
        <f t="shared" si="84"/>
        <v>164</v>
      </c>
      <c r="R3598" s="408">
        <v>11</v>
      </c>
      <c r="S3598" s="67" t="s">
        <v>3</v>
      </c>
      <c r="T3598" s="67" t="s">
        <v>44</v>
      </c>
      <c r="U3598" s="67" t="s">
        <v>277</v>
      </c>
      <c r="V3598" s="67" t="s">
        <v>1920</v>
      </c>
      <c r="W3598" s="67" t="s">
        <v>2817</v>
      </c>
      <c r="X3598" s="67" t="s">
        <v>2955</v>
      </c>
      <c r="Y3598" s="67"/>
      <c r="Z3598" s="67"/>
      <c r="AA3598" s="67">
        <v>44.161799999999999</v>
      </c>
      <c r="AB3598" s="67">
        <v>-121.38379999999999</v>
      </c>
      <c r="AC3598" s="67" t="s">
        <v>2774</v>
      </c>
      <c r="AD3598" s="67"/>
      <c r="AE3598" s="67" t="s">
        <v>2774</v>
      </c>
      <c r="AG3598" s="67" t="s">
        <v>2727</v>
      </c>
      <c r="AH3598" s="3" t="s">
        <v>1643</v>
      </c>
    </row>
    <row r="3599" spans="4:34" x14ac:dyDescent="0.25">
      <c r="D3599" s="67">
        <v>15925428</v>
      </c>
      <c r="E3599" s="68">
        <v>22</v>
      </c>
      <c r="F3599" s="67" t="s">
        <v>1806</v>
      </c>
      <c r="G3599" s="67">
        <v>2018</v>
      </c>
      <c r="H3599" s="67"/>
      <c r="I3599" s="67"/>
      <c r="J3599" s="67"/>
      <c r="K3599" s="67"/>
      <c r="L3599" s="6"/>
      <c r="M3599" s="67"/>
      <c r="N3599" s="67" t="s">
        <v>2727</v>
      </c>
      <c r="O3599" s="67"/>
      <c r="P3599" s="408">
        <v>164</v>
      </c>
      <c r="Q3599" s="408">
        <f t="shared" si="84"/>
        <v>164</v>
      </c>
      <c r="R3599" s="408">
        <v>12</v>
      </c>
      <c r="S3599" s="67" t="s">
        <v>3</v>
      </c>
      <c r="T3599" s="67" t="s">
        <v>44</v>
      </c>
      <c r="U3599" s="67" t="s">
        <v>277</v>
      </c>
      <c r="V3599" s="67" t="s">
        <v>1920</v>
      </c>
      <c r="W3599" s="67" t="s">
        <v>2817</v>
      </c>
      <c r="X3599" s="67" t="s">
        <v>2955</v>
      </c>
      <c r="Y3599" s="67"/>
      <c r="Z3599" s="67"/>
      <c r="AA3599" s="67">
        <v>44.161799999999999</v>
      </c>
      <c r="AB3599" s="67">
        <v>-121.38379999999999</v>
      </c>
      <c r="AC3599" s="67" t="s">
        <v>2774</v>
      </c>
      <c r="AD3599" s="67"/>
      <c r="AE3599" s="67" t="s">
        <v>2774</v>
      </c>
      <c r="AG3599" s="67" t="s">
        <v>2727</v>
      </c>
      <c r="AH3599" s="3" t="s">
        <v>1643</v>
      </c>
    </row>
    <row r="3600" spans="4:34" x14ac:dyDescent="0.25">
      <c r="D3600" s="67">
        <v>15925520</v>
      </c>
      <c r="E3600" s="68">
        <v>22</v>
      </c>
      <c r="F3600" s="67" t="s">
        <v>1806</v>
      </c>
      <c r="G3600" s="67">
        <v>2018</v>
      </c>
      <c r="H3600" s="67"/>
      <c r="I3600" s="67"/>
      <c r="J3600" s="67"/>
      <c r="K3600" s="67"/>
      <c r="L3600" s="6"/>
      <c r="M3600" s="67"/>
      <c r="N3600" s="67" t="s">
        <v>2727</v>
      </c>
      <c r="O3600" s="67"/>
      <c r="P3600" s="408">
        <v>165</v>
      </c>
      <c r="Q3600" s="408">
        <f t="shared" si="84"/>
        <v>165</v>
      </c>
      <c r="R3600" s="408">
        <v>1</v>
      </c>
      <c r="S3600" s="67" t="s">
        <v>3</v>
      </c>
      <c r="T3600" s="67" t="s">
        <v>44</v>
      </c>
      <c r="U3600" s="67" t="s">
        <v>277</v>
      </c>
      <c r="V3600" s="67" t="s">
        <v>1920</v>
      </c>
      <c r="W3600" s="67" t="s">
        <v>2818</v>
      </c>
      <c r="X3600" s="67" t="s">
        <v>2959</v>
      </c>
      <c r="Y3600" s="67"/>
      <c r="Z3600" s="67"/>
      <c r="AA3600" s="67">
        <v>44.1494</v>
      </c>
      <c r="AB3600" s="67">
        <v>-121.36360000000001</v>
      </c>
      <c r="AC3600" s="67" t="s">
        <v>2774</v>
      </c>
      <c r="AD3600" s="67"/>
      <c r="AE3600" s="67" t="s">
        <v>2774</v>
      </c>
      <c r="AG3600" s="67" t="s">
        <v>2727</v>
      </c>
      <c r="AH3600" s="3" t="s">
        <v>1643</v>
      </c>
    </row>
    <row r="3601" spans="4:34" x14ac:dyDescent="0.25">
      <c r="D3601" s="67">
        <v>15925587</v>
      </c>
      <c r="E3601" s="68">
        <v>26</v>
      </c>
      <c r="F3601" s="67" t="s">
        <v>1806</v>
      </c>
      <c r="G3601" s="67">
        <v>2018</v>
      </c>
      <c r="H3601" s="67"/>
      <c r="I3601" s="67"/>
      <c r="J3601" s="67"/>
      <c r="K3601" s="67"/>
      <c r="L3601" s="6"/>
      <c r="M3601" s="67"/>
      <c r="N3601" s="67" t="s">
        <v>2727</v>
      </c>
      <c r="O3601" s="67"/>
      <c r="P3601" s="408">
        <v>166</v>
      </c>
      <c r="Q3601" s="408">
        <f t="shared" si="84"/>
        <v>166</v>
      </c>
      <c r="R3601" s="408">
        <v>1</v>
      </c>
      <c r="S3601" s="67" t="s">
        <v>3</v>
      </c>
      <c r="T3601" s="67" t="s">
        <v>44</v>
      </c>
      <c r="U3601" s="67" t="s">
        <v>277</v>
      </c>
      <c r="V3601" s="67" t="s">
        <v>1920</v>
      </c>
      <c r="W3601" s="67" t="s">
        <v>2817</v>
      </c>
      <c r="X3601" s="67" t="s">
        <v>2955</v>
      </c>
      <c r="Y3601" s="67"/>
      <c r="Z3601" s="67"/>
      <c r="AA3601" s="67">
        <v>44.159700000000001</v>
      </c>
      <c r="AB3601" s="67">
        <v>-121.38379999999999</v>
      </c>
      <c r="AC3601" s="67" t="s">
        <v>2774</v>
      </c>
      <c r="AD3601" s="67"/>
      <c r="AE3601" s="67" t="s">
        <v>2774</v>
      </c>
      <c r="AG3601" s="67" t="s">
        <v>2727</v>
      </c>
      <c r="AH3601" s="3" t="s">
        <v>1643</v>
      </c>
    </row>
    <row r="3602" spans="4:34" x14ac:dyDescent="0.25">
      <c r="D3602" s="67">
        <v>15925587</v>
      </c>
      <c r="E3602" s="68">
        <v>26</v>
      </c>
      <c r="F3602" s="67" t="s">
        <v>1806</v>
      </c>
      <c r="G3602" s="67">
        <v>2018</v>
      </c>
      <c r="H3602" s="67"/>
      <c r="I3602" s="67"/>
      <c r="J3602" s="67"/>
      <c r="K3602" s="67"/>
      <c r="L3602" s="6"/>
      <c r="M3602" s="67"/>
      <c r="N3602" s="67" t="s">
        <v>2727</v>
      </c>
      <c r="O3602" s="67"/>
      <c r="P3602" s="408">
        <v>166</v>
      </c>
      <c r="Q3602" s="408">
        <f t="shared" si="84"/>
        <v>166</v>
      </c>
      <c r="R3602" s="408">
        <v>2</v>
      </c>
      <c r="S3602" s="67" t="s">
        <v>3</v>
      </c>
      <c r="T3602" s="67" t="s">
        <v>44</v>
      </c>
      <c r="U3602" s="67" t="s">
        <v>277</v>
      </c>
      <c r="V3602" s="67" t="s">
        <v>1920</v>
      </c>
      <c r="W3602" s="67" t="s">
        <v>2817</v>
      </c>
      <c r="X3602" s="67" t="s">
        <v>2955</v>
      </c>
      <c r="Y3602" s="67"/>
      <c r="Z3602" s="67"/>
      <c r="AA3602" s="67">
        <v>44.159700000000001</v>
      </c>
      <c r="AB3602" s="67">
        <v>-121.38379999999999</v>
      </c>
      <c r="AC3602" s="67" t="s">
        <v>2774</v>
      </c>
      <c r="AD3602" s="67"/>
      <c r="AE3602" s="67" t="s">
        <v>2774</v>
      </c>
      <c r="AG3602" s="67" t="s">
        <v>2727</v>
      </c>
      <c r="AH3602" s="3" t="s">
        <v>1643</v>
      </c>
    </row>
    <row r="3603" spans="4:34" x14ac:dyDescent="0.25">
      <c r="D3603" s="67">
        <v>15925587</v>
      </c>
      <c r="E3603" s="68">
        <v>26</v>
      </c>
      <c r="F3603" s="67" t="s">
        <v>1806</v>
      </c>
      <c r="G3603" s="67">
        <v>2018</v>
      </c>
      <c r="H3603" s="67"/>
      <c r="I3603" s="67"/>
      <c r="J3603" s="67"/>
      <c r="K3603" s="67"/>
      <c r="L3603" s="6"/>
      <c r="M3603" s="67"/>
      <c r="N3603" s="67" t="s">
        <v>2727</v>
      </c>
      <c r="O3603" s="67"/>
      <c r="P3603" s="408">
        <v>166</v>
      </c>
      <c r="Q3603" s="408">
        <f t="shared" si="84"/>
        <v>166</v>
      </c>
      <c r="R3603" s="408">
        <v>3</v>
      </c>
      <c r="S3603" s="67" t="s">
        <v>3</v>
      </c>
      <c r="T3603" s="67" t="s">
        <v>44</v>
      </c>
      <c r="U3603" s="67" t="s">
        <v>277</v>
      </c>
      <c r="V3603" s="67" t="s">
        <v>1920</v>
      </c>
      <c r="W3603" s="67" t="s">
        <v>2817</v>
      </c>
      <c r="X3603" s="67" t="s">
        <v>2955</v>
      </c>
      <c r="Y3603" s="67"/>
      <c r="Z3603" s="67"/>
      <c r="AA3603" s="67">
        <v>44.159700000000001</v>
      </c>
      <c r="AB3603" s="67">
        <v>-121.38379999999999</v>
      </c>
      <c r="AC3603" s="67" t="s">
        <v>2774</v>
      </c>
      <c r="AD3603" s="67"/>
      <c r="AE3603" s="67" t="s">
        <v>2774</v>
      </c>
      <c r="AG3603" s="67" t="s">
        <v>2727</v>
      </c>
      <c r="AH3603" s="3" t="s">
        <v>1643</v>
      </c>
    </row>
    <row r="3604" spans="4:34" x14ac:dyDescent="0.25">
      <c r="D3604" s="67">
        <v>15925587</v>
      </c>
      <c r="E3604" s="68">
        <v>26</v>
      </c>
      <c r="F3604" s="67" t="s">
        <v>1806</v>
      </c>
      <c r="G3604" s="67">
        <v>2018</v>
      </c>
      <c r="H3604" s="67"/>
      <c r="I3604" s="67"/>
      <c r="J3604" s="67"/>
      <c r="K3604" s="67"/>
      <c r="L3604" s="6"/>
      <c r="M3604" s="67"/>
      <c r="N3604" s="67" t="s">
        <v>2727</v>
      </c>
      <c r="O3604" s="67"/>
      <c r="P3604" s="408">
        <v>166</v>
      </c>
      <c r="Q3604" s="408">
        <f t="shared" si="84"/>
        <v>166</v>
      </c>
      <c r="R3604" s="408">
        <v>4</v>
      </c>
      <c r="S3604" s="67" t="s">
        <v>3</v>
      </c>
      <c r="T3604" s="67" t="s">
        <v>44</v>
      </c>
      <c r="U3604" s="67" t="s">
        <v>277</v>
      </c>
      <c r="V3604" s="67" t="s">
        <v>1920</v>
      </c>
      <c r="W3604" s="67" t="s">
        <v>2817</v>
      </c>
      <c r="X3604" s="67" t="s">
        <v>2955</v>
      </c>
      <c r="Y3604" s="67"/>
      <c r="Z3604" s="67"/>
      <c r="AA3604" s="67">
        <v>44.159700000000001</v>
      </c>
      <c r="AB3604" s="67">
        <v>-121.38379999999999</v>
      </c>
      <c r="AC3604" s="67" t="s">
        <v>2774</v>
      </c>
      <c r="AD3604" s="67"/>
      <c r="AE3604" s="67" t="s">
        <v>2774</v>
      </c>
      <c r="AG3604" s="67" t="s">
        <v>2727</v>
      </c>
      <c r="AH3604" s="3" t="s">
        <v>1643</v>
      </c>
    </row>
    <row r="3605" spans="4:34" x14ac:dyDescent="0.25">
      <c r="D3605" s="67">
        <v>15925587</v>
      </c>
      <c r="E3605" s="68">
        <v>26</v>
      </c>
      <c r="F3605" s="67" t="s">
        <v>1806</v>
      </c>
      <c r="G3605" s="67">
        <v>2018</v>
      </c>
      <c r="H3605" s="67"/>
      <c r="I3605" s="67"/>
      <c r="J3605" s="67"/>
      <c r="K3605" s="67"/>
      <c r="L3605" s="6"/>
      <c r="M3605" s="67"/>
      <c r="N3605" s="67" t="s">
        <v>2727</v>
      </c>
      <c r="O3605" s="67"/>
      <c r="P3605" s="408">
        <v>166</v>
      </c>
      <c r="Q3605" s="408">
        <f t="shared" si="84"/>
        <v>166</v>
      </c>
      <c r="R3605" s="408">
        <v>5</v>
      </c>
      <c r="S3605" s="67" t="s">
        <v>3</v>
      </c>
      <c r="T3605" s="67" t="s">
        <v>44</v>
      </c>
      <c r="U3605" s="67" t="s">
        <v>277</v>
      </c>
      <c r="V3605" s="67" t="s">
        <v>1920</v>
      </c>
      <c r="W3605" s="67" t="s">
        <v>2817</v>
      </c>
      <c r="X3605" s="67" t="s">
        <v>2955</v>
      </c>
      <c r="Y3605" s="67"/>
      <c r="Z3605" s="67"/>
      <c r="AA3605" s="67">
        <v>44.159700000000001</v>
      </c>
      <c r="AB3605" s="67">
        <v>-121.38379999999999</v>
      </c>
      <c r="AC3605" s="67" t="s">
        <v>2774</v>
      </c>
      <c r="AD3605" s="67"/>
      <c r="AE3605" s="67" t="s">
        <v>2774</v>
      </c>
      <c r="AG3605" s="67" t="s">
        <v>2727</v>
      </c>
      <c r="AH3605" s="3" t="s">
        <v>1643</v>
      </c>
    </row>
    <row r="3606" spans="4:34" x14ac:dyDescent="0.25">
      <c r="D3606" s="67">
        <v>15925587</v>
      </c>
      <c r="E3606" s="68">
        <v>26</v>
      </c>
      <c r="F3606" s="67" t="s">
        <v>1806</v>
      </c>
      <c r="G3606" s="67">
        <v>2018</v>
      </c>
      <c r="H3606" s="67"/>
      <c r="I3606" s="67"/>
      <c r="J3606" s="67"/>
      <c r="K3606" s="67"/>
      <c r="L3606" s="6"/>
      <c r="M3606" s="67"/>
      <c r="N3606" s="67" t="s">
        <v>2727</v>
      </c>
      <c r="O3606" s="67"/>
      <c r="P3606" s="408">
        <v>166</v>
      </c>
      <c r="Q3606" s="408">
        <f t="shared" si="84"/>
        <v>166</v>
      </c>
      <c r="R3606" s="408">
        <v>6</v>
      </c>
      <c r="S3606" s="67" t="s">
        <v>3</v>
      </c>
      <c r="T3606" s="67" t="s">
        <v>44</v>
      </c>
      <c r="U3606" s="67" t="s">
        <v>277</v>
      </c>
      <c r="V3606" s="67" t="s">
        <v>1920</v>
      </c>
      <c r="W3606" s="67" t="s">
        <v>2817</v>
      </c>
      <c r="X3606" s="67" t="s">
        <v>2955</v>
      </c>
      <c r="Y3606" s="67"/>
      <c r="Z3606" s="67"/>
      <c r="AA3606" s="67">
        <v>44.159700000000001</v>
      </c>
      <c r="AB3606" s="67">
        <v>-121.38379999999999</v>
      </c>
      <c r="AC3606" s="67" t="s">
        <v>2774</v>
      </c>
      <c r="AD3606" s="67"/>
      <c r="AE3606" s="67" t="s">
        <v>2774</v>
      </c>
      <c r="AG3606" s="67" t="s">
        <v>2727</v>
      </c>
      <c r="AH3606" s="3" t="s">
        <v>1643</v>
      </c>
    </row>
    <row r="3607" spans="4:34" x14ac:dyDescent="0.25">
      <c r="D3607" s="67">
        <v>16241407</v>
      </c>
      <c r="E3607" s="68">
        <v>4</v>
      </c>
      <c r="F3607" s="67" t="s">
        <v>2744</v>
      </c>
      <c r="G3607" s="67">
        <v>2018</v>
      </c>
      <c r="H3607" s="67"/>
      <c r="I3607" s="67"/>
      <c r="J3607" s="67"/>
      <c r="K3607" s="67"/>
      <c r="L3607" s="6"/>
      <c r="M3607" s="67"/>
      <c r="N3607" s="67" t="s">
        <v>2727</v>
      </c>
      <c r="O3607" s="67"/>
      <c r="P3607" s="408">
        <v>170</v>
      </c>
      <c r="Q3607" s="408">
        <f t="shared" si="84"/>
        <v>170</v>
      </c>
      <c r="R3607" s="408">
        <v>1</v>
      </c>
      <c r="S3607" s="67" t="s">
        <v>3</v>
      </c>
      <c r="T3607" s="67" t="s">
        <v>44</v>
      </c>
      <c r="U3607" s="67" t="s">
        <v>277</v>
      </c>
      <c r="V3607" s="67" t="s">
        <v>1920</v>
      </c>
      <c r="W3607" s="67" t="s">
        <v>2830</v>
      </c>
      <c r="X3607" s="67" t="s">
        <v>2914</v>
      </c>
      <c r="Y3607" s="67"/>
      <c r="Z3607" s="67"/>
      <c r="AA3607" s="67">
        <v>44.146500000000003</v>
      </c>
      <c r="AB3607" s="67">
        <v>-121.3777</v>
      </c>
      <c r="AC3607" s="67" t="s">
        <v>2774</v>
      </c>
      <c r="AD3607" s="67"/>
      <c r="AE3607" s="67" t="s">
        <v>2774</v>
      </c>
      <c r="AG3607" s="67" t="s">
        <v>2727</v>
      </c>
      <c r="AH3607" s="3" t="s">
        <v>1643</v>
      </c>
    </row>
    <row r="3608" spans="4:34" x14ac:dyDescent="0.25">
      <c r="D3608" s="67">
        <v>16241407</v>
      </c>
      <c r="E3608" s="68">
        <v>4</v>
      </c>
      <c r="F3608" s="67" t="s">
        <v>2744</v>
      </c>
      <c r="G3608" s="67">
        <v>2018</v>
      </c>
      <c r="H3608" s="67"/>
      <c r="I3608" s="67"/>
      <c r="J3608" s="67"/>
      <c r="K3608" s="67"/>
      <c r="L3608" s="6"/>
      <c r="M3608" s="67"/>
      <c r="N3608" s="67" t="s">
        <v>2727</v>
      </c>
      <c r="O3608" s="67"/>
      <c r="P3608" s="408">
        <v>170</v>
      </c>
      <c r="Q3608" s="408">
        <f t="shared" si="84"/>
        <v>170</v>
      </c>
      <c r="R3608" s="408">
        <v>2</v>
      </c>
      <c r="S3608" s="67" t="s">
        <v>3</v>
      </c>
      <c r="T3608" s="67" t="s">
        <v>44</v>
      </c>
      <c r="U3608" s="67" t="s">
        <v>277</v>
      </c>
      <c r="V3608" s="67" t="s">
        <v>1920</v>
      </c>
      <c r="W3608" s="67" t="s">
        <v>2830</v>
      </c>
      <c r="X3608" s="67" t="s">
        <v>2914</v>
      </c>
      <c r="Y3608" s="67"/>
      <c r="Z3608" s="67"/>
      <c r="AA3608" s="67">
        <v>44.146500000000003</v>
      </c>
      <c r="AB3608" s="67">
        <v>-121.3777</v>
      </c>
      <c r="AC3608" s="67" t="s">
        <v>2774</v>
      </c>
      <c r="AD3608" s="67"/>
      <c r="AE3608" s="67" t="s">
        <v>2774</v>
      </c>
      <c r="AG3608" s="67" t="s">
        <v>2727</v>
      </c>
      <c r="AH3608" s="3" t="s">
        <v>1643</v>
      </c>
    </row>
    <row r="3609" spans="4:34" x14ac:dyDescent="0.25">
      <c r="D3609" s="67">
        <v>16241407</v>
      </c>
      <c r="E3609" s="68">
        <v>4</v>
      </c>
      <c r="F3609" s="67" t="s">
        <v>2744</v>
      </c>
      <c r="G3609" s="67">
        <v>2018</v>
      </c>
      <c r="H3609" s="67"/>
      <c r="I3609" s="67"/>
      <c r="J3609" s="67"/>
      <c r="K3609" s="67"/>
      <c r="L3609" s="6"/>
      <c r="M3609" s="67"/>
      <c r="N3609" s="67" t="s">
        <v>2727</v>
      </c>
      <c r="O3609" s="67"/>
      <c r="P3609" s="408">
        <v>170</v>
      </c>
      <c r="Q3609" s="408">
        <f t="shared" si="84"/>
        <v>170</v>
      </c>
      <c r="R3609" s="408">
        <v>3</v>
      </c>
      <c r="S3609" s="67" t="s">
        <v>3</v>
      </c>
      <c r="T3609" s="67" t="s">
        <v>44</v>
      </c>
      <c r="U3609" s="67" t="s">
        <v>277</v>
      </c>
      <c r="V3609" s="67" t="s">
        <v>1920</v>
      </c>
      <c r="W3609" s="67" t="s">
        <v>2830</v>
      </c>
      <c r="X3609" s="67" t="s">
        <v>2914</v>
      </c>
      <c r="Y3609" s="67"/>
      <c r="Z3609" s="67"/>
      <c r="AA3609" s="67">
        <v>44.146500000000003</v>
      </c>
      <c r="AB3609" s="67">
        <v>-121.3777</v>
      </c>
      <c r="AC3609" s="67" t="s">
        <v>2774</v>
      </c>
      <c r="AD3609" s="67"/>
      <c r="AE3609" s="67" t="s">
        <v>2774</v>
      </c>
      <c r="AG3609" s="67" t="s">
        <v>2727</v>
      </c>
      <c r="AH3609" s="3" t="s">
        <v>1643</v>
      </c>
    </row>
    <row r="3610" spans="4:34" x14ac:dyDescent="0.25">
      <c r="D3610" s="67">
        <v>16241407</v>
      </c>
      <c r="E3610" s="68">
        <v>4</v>
      </c>
      <c r="F3610" s="67" t="s">
        <v>2744</v>
      </c>
      <c r="G3610" s="67">
        <v>2018</v>
      </c>
      <c r="H3610" s="67"/>
      <c r="I3610" s="67"/>
      <c r="J3610" s="67"/>
      <c r="K3610" s="67"/>
      <c r="L3610" s="6"/>
      <c r="M3610" s="67"/>
      <c r="N3610" s="67" t="s">
        <v>2727</v>
      </c>
      <c r="O3610" s="67"/>
      <c r="P3610" s="408">
        <v>170</v>
      </c>
      <c r="Q3610" s="408">
        <f t="shared" si="84"/>
        <v>170</v>
      </c>
      <c r="R3610" s="408">
        <v>4</v>
      </c>
      <c r="S3610" s="67" t="s">
        <v>3</v>
      </c>
      <c r="T3610" s="67" t="s">
        <v>44</v>
      </c>
      <c r="U3610" s="67" t="s">
        <v>277</v>
      </c>
      <c r="V3610" s="67" t="s">
        <v>1920</v>
      </c>
      <c r="W3610" s="67" t="s">
        <v>2830</v>
      </c>
      <c r="X3610" s="67" t="s">
        <v>2914</v>
      </c>
      <c r="Y3610" s="67"/>
      <c r="Z3610" s="67"/>
      <c r="AA3610" s="67">
        <v>44.146500000000003</v>
      </c>
      <c r="AB3610" s="67">
        <v>-121.3777</v>
      </c>
      <c r="AC3610" s="67" t="s">
        <v>2774</v>
      </c>
      <c r="AD3610" s="67"/>
      <c r="AE3610" s="67" t="s">
        <v>2774</v>
      </c>
      <c r="AG3610" s="67" t="s">
        <v>2727</v>
      </c>
      <c r="AH3610" s="3" t="s">
        <v>1643</v>
      </c>
    </row>
    <row r="3611" spans="4:34" x14ac:dyDescent="0.25">
      <c r="D3611" s="67">
        <v>16241407</v>
      </c>
      <c r="E3611" s="68">
        <v>4</v>
      </c>
      <c r="F3611" s="67" t="s">
        <v>2744</v>
      </c>
      <c r="G3611" s="67">
        <v>2018</v>
      </c>
      <c r="H3611" s="67"/>
      <c r="I3611" s="67"/>
      <c r="J3611" s="67"/>
      <c r="K3611" s="67"/>
      <c r="L3611" s="6"/>
      <c r="M3611" s="67"/>
      <c r="N3611" s="67" t="s">
        <v>2727</v>
      </c>
      <c r="O3611" s="67"/>
      <c r="P3611" s="408">
        <v>170</v>
      </c>
      <c r="Q3611" s="408">
        <f t="shared" si="84"/>
        <v>170</v>
      </c>
      <c r="R3611" s="408">
        <v>5</v>
      </c>
      <c r="S3611" s="67" t="s">
        <v>3</v>
      </c>
      <c r="T3611" s="67" t="s">
        <v>44</v>
      </c>
      <c r="U3611" s="67" t="s">
        <v>277</v>
      </c>
      <c r="V3611" s="67" t="s">
        <v>1920</v>
      </c>
      <c r="W3611" s="67" t="s">
        <v>2830</v>
      </c>
      <c r="X3611" s="67" t="s">
        <v>2914</v>
      </c>
      <c r="Y3611" s="67"/>
      <c r="Z3611" s="67"/>
      <c r="AA3611" s="67">
        <v>44.146500000000003</v>
      </c>
      <c r="AB3611" s="67">
        <v>-121.3777</v>
      </c>
      <c r="AC3611" s="67" t="s">
        <v>2774</v>
      </c>
      <c r="AD3611" s="67"/>
      <c r="AE3611" s="67" t="s">
        <v>2774</v>
      </c>
      <c r="AG3611" s="67" t="s">
        <v>2727</v>
      </c>
      <c r="AH3611" s="3" t="s">
        <v>1643</v>
      </c>
    </row>
    <row r="3612" spans="4:34" x14ac:dyDescent="0.25">
      <c r="D3612" s="67">
        <v>16241407</v>
      </c>
      <c r="E3612" s="68">
        <v>4</v>
      </c>
      <c r="F3612" s="67" t="s">
        <v>2744</v>
      </c>
      <c r="G3612" s="67">
        <v>2018</v>
      </c>
      <c r="H3612" s="67"/>
      <c r="I3612" s="67"/>
      <c r="J3612" s="67"/>
      <c r="K3612" s="67"/>
      <c r="L3612" s="6"/>
      <c r="M3612" s="67"/>
      <c r="N3612" s="67" t="s">
        <v>2727</v>
      </c>
      <c r="O3612" s="67"/>
      <c r="P3612" s="408">
        <v>170</v>
      </c>
      <c r="Q3612" s="408">
        <f t="shared" si="84"/>
        <v>170</v>
      </c>
      <c r="R3612" s="408">
        <v>6</v>
      </c>
      <c r="S3612" s="67" t="s">
        <v>3</v>
      </c>
      <c r="T3612" s="67" t="s">
        <v>44</v>
      </c>
      <c r="U3612" s="67" t="s">
        <v>277</v>
      </c>
      <c r="V3612" s="67" t="s">
        <v>1920</v>
      </c>
      <c r="W3612" s="67" t="s">
        <v>2830</v>
      </c>
      <c r="X3612" s="67" t="s">
        <v>2914</v>
      </c>
      <c r="Y3612" s="67"/>
      <c r="Z3612" s="67"/>
      <c r="AA3612" s="67">
        <v>44.146500000000003</v>
      </c>
      <c r="AB3612" s="67">
        <v>-121.3777</v>
      </c>
      <c r="AC3612" s="67" t="s">
        <v>2774</v>
      </c>
      <c r="AD3612" s="67"/>
      <c r="AE3612" s="67" t="s">
        <v>2774</v>
      </c>
      <c r="AG3612" s="67" t="s">
        <v>2727</v>
      </c>
      <c r="AH3612" s="3" t="s">
        <v>1643</v>
      </c>
    </row>
    <row r="3613" spans="4:34" x14ac:dyDescent="0.25">
      <c r="D3613" s="67">
        <v>16241407</v>
      </c>
      <c r="E3613" s="68">
        <v>4</v>
      </c>
      <c r="F3613" s="67" t="s">
        <v>2744</v>
      </c>
      <c r="G3613" s="67">
        <v>2018</v>
      </c>
      <c r="H3613" s="67"/>
      <c r="I3613" s="67"/>
      <c r="J3613" s="67"/>
      <c r="K3613" s="67"/>
      <c r="L3613" s="6"/>
      <c r="M3613" s="67"/>
      <c r="N3613" s="67" t="s">
        <v>2727</v>
      </c>
      <c r="O3613" s="67"/>
      <c r="P3613" s="408">
        <v>170</v>
      </c>
      <c r="Q3613" s="408">
        <f t="shared" si="84"/>
        <v>170</v>
      </c>
      <c r="R3613" s="408">
        <v>7</v>
      </c>
      <c r="S3613" s="67" t="s">
        <v>3</v>
      </c>
      <c r="T3613" s="67" t="s">
        <v>44</v>
      </c>
      <c r="U3613" s="67" t="s">
        <v>277</v>
      </c>
      <c r="V3613" s="67" t="s">
        <v>1920</v>
      </c>
      <c r="W3613" s="67" t="s">
        <v>2830</v>
      </c>
      <c r="X3613" s="67" t="s">
        <v>2914</v>
      </c>
      <c r="Y3613" s="67"/>
      <c r="Z3613" s="67"/>
      <c r="AA3613" s="67">
        <v>44.146500000000003</v>
      </c>
      <c r="AB3613" s="67">
        <v>-121.3777</v>
      </c>
      <c r="AC3613" s="67" t="s">
        <v>2774</v>
      </c>
      <c r="AD3613" s="67"/>
      <c r="AE3613" s="67" t="s">
        <v>2774</v>
      </c>
      <c r="AG3613" s="67" t="s">
        <v>2727</v>
      </c>
      <c r="AH3613" s="3" t="s">
        <v>1643</v>
      </c>
    </row>
    <row r="3614" spans="4:34" x14ac:dyDescent="0.25">
      <c r="D3614" s="67">
        <v>16241407</v>
      </c>
      <c r="E3614" s="68">
        <v>4</v>
      </c>
      <c r="F3614" s="67" t="s">
        <v>2744</v>
      </c>
      <c r="G3614" s="67">
        <v>2018</v>
      </c>
      <c r="H3614" s="67"/>
      <c r="I3614" s="67"/>
      <c r="J3614" s="67"/>
      <c r="K3614" s="67"/>
      <c r="L3614" s="6"/>
      <c r="M3614" s="67"/>
      <c r="N3614" s="67" t="s">
        <v>2727</v>
      </c>
      <c r="O3614" s="67"/>
      <c r="P3614" s="408">
        <v>170</v>
      </c>
      <c r="Q3614" s="408">
        <f t="shared" si="84"/>
        <v>170</v>
      </c>
      <c r="R3614" s="408">
        <v>8</v>
      </c>
      <c r="S3614" s="67" t="s">
        <v>3</v>
      </c>
      <c r="T3614" s="67" t="s">
        <v>44</v>
      </c>
      <c r="U3614" s="67" t="s">
        <v>277</v>
      </c>
      <c r="V3614" s="67" t="s">
        <v>1920</v>
      </c>
      <c r="W3614" s="67" t="s">
        <v>2830</v>
      </c>
      <c r="X3614" s="67" t="s">
        <v>2914</v>
      </c>
      <c r="Y3614" s="67"/>
      <c r="Z3614" s="67"/>
      <c r="AA3614" s="67">
        <v>44.146500000000003</v>
      </c>
      <c r="AB3614" s="67">
        <v>-121.3777</v>
      </c>
      <c r="AC3614" s="67" t="s">
        <v>2774</v>
      </c>
      <c r="AD3614" s="67"/>
      <c r="AE3614" s="67" t="s">
        <v>2774</v>
      </c>
      <c r="AG3614" s="67" t="s">
        <v>2727</v>
      </c>
      <c r="AH3614" s="3" t="s">
        <v>1643</v>
      </c>
    </row>
    <row r="3615" spans="4:34" x14ac:dyDescent="0.25">
      <c r="D3615" s="67">
        <v>16241407</v>
      </c>
      <c r="E3615" s="68">
        <v>4</v>
      </c>
      <c r="F3615" s="67" t="s">
        <v>2744</v>
      </c>
      <c r="G3615" s="67">
        <v>2018</v>
      </c>
      <c r="H3615" s="67"/>
      <c r="I3615" s="67"/>
      <c r="J3615" s="67"/>
      <c r="K3615" s="67"/>
      <c r="L3615" s="6"/>
      <c r="M3615" s="67"/>
      <c r="N3615" s="67" t="s">
        <v>2727</v>
      </c>
      <c r="O3615" s="67"/>
      <c r="P3615" s="408">
        <v>170</v>
      </c>
      <c r="Q3615" s="408">
        <f t="shared" si="84"/>
        <v>170</v>
      </c>
      <c r="R3615" s="408">
        <v>9</v>
      </c>
      <c r="S3615" s="67" t="s">
        <v>3</v>
      </c>
      <c r="T3615" s="67" t="s">
        <v>44</v>
      </c>
      <c r="U3615" s="67" t="s">
        <v>277</v>
      </c>
      <c r="V3615" s="67" t="s">
        <v>1920</v>
      </c>
      <c r="W3615" s="67" t="s">
        <v>2830</v>
      </c>
      <c r="X3615" s="67" t="s">
        <v>2914</v>
      </c>
      <c r="Y3615" s="67"/>
      <c r="Z3615" s="67"/>
      <c r="AA3615" s="67">
        <v>44.146500000000003</v>
      </c>
      <c r="AB3615" s="67">
        <v>-121.3777</v>
      </c>
      <c r="AC3615" s="67" t="s">
        <v>2774</v>
      </c>
      <c r="AD3615" s="67"/>
      <c r="AE3615" s="67" t="s">
        <v>2774</v>
      </c>
      <c r="AG3615" s="67" t="s">
        <v>2727</v>
      </c>
      <c r="AH3615" s="3" t="s">
        <v>1643</v>
      </c>
    </row>
    <row r="3616" spans="4:34" x14ac:dyDescent="0.25">
      <c r="D3616" s="67">
        <v>16241407</v>
      </c>
      <c r="E3616" s="68">
        <v>4</v>
      </c>
      <c r="F3616" s="67" t="s">
        <v>2744</v>
      </c>
      <c r="G3616" s="67">
        <v>2018</v>
      </c>
      <c r="H3616" s="67"/>
      <c r="I3616" s="67"/>
      <c r="J3616" s="67"/>
      <c r="K3616" s="67"/>
      <c r="L3616" s="6"/>
      <c r="M3616" s="67"/>
      <c r="N3616" s="67" t="s">
        <v>2727</v>
      </c>
      <c r="O3616" s="67"/>
      <c r="P3616" s="408">
        <v>170</v>
      </c>
      <c r="Q3616" s="408">
        <f t="shared" si="84"/>
        <v>170</v>
      </c>
      <c r="R3616" s="408">
        <v>10</v>
      </c>
      <c r="S3616" s="67" t="s">
        <v>3</v>
      </c>
      <c r="T3616" s="67" t="s">
        <v>44</v>
      </c>
      <c r="U3616" s="67" t="s">
        <v>277</v>
      </c>
      <c r="V3616" s="67" t="s">
        <v>1920</v>
      </c>
      <c r="W3616" s="67" t="s">
        <v>2830</v>
      </c>
      <c r="X3616" s="67" t="s">
        <v>2914</v>
      </c>
      <c r="Y3616" s="67"/>
      <c r="Z3616" s="67"/>
      <c r="AA3616" s="67">
        <v>44.146500000000003</v>
      </c>
      <c r="AB3616" s="67">
        <v>-121.3777</v>
      </c>
      <c r="AC3616" s="67" t="s">
        <v>2774</v>
      </c>
      <c r="AD3616" s="67"/>
      <c r="AE3616" s="67" t="s">
        <v>2774</v>
      </c>
      <c r="AG3616" s="67" t="s">
        <v>2727</v>
      </c>
      <c r="AH3616" s="3" t="s">
        <v>1643</v>
      </c>
    </row>
    <row r="3617" spans="4:34" x14ac:dyDescent="0.25">
      <c r="D3617" s="67">
        <v>16241407</v>
      </c>
      <c r="E3617" s="68">
        <v>4</v>
      </c>
      <c r="F3617" s="67" t="s">
        <v>2744</v>
      </c>
      <c r="G3617" s="67">
        <v>2018</v>
      </c>
      <c r="H3617" s="67"/>
      <c r="I3617" s="67"/>
      <c r="J3617" s="67"/>
      <c r="K3617" s="67"/>
      <c r="L3617" s="6"/>
      <c r="M3617" s="67"/>
      <c r="N3617" s="67" t="s">
        <v>2727</v>
      </c>
      <c r="O3617" s="67"/>
      <c r="P3617" s="408">
        <v>170</v>
      </c>
      <c r="Q3617" s="408">
        <f t="shared" si="84"/>
        <v>170</v>
      </c>
      <c r="R3617" s="408">
        <v>11</v>
      </c>
      <c r="S3617" s="67" t="s">
        <v>3</v>
      </c>
      <c r="T3617" s="67" t="s">
        <v>44</v>
      </c>
      <c r="U3617" s="67" t="s">
        <v>277</v>
      </c>
      <c r="V3617" s="67" t="s">
        <v>1920</v>
      </c>
      <c r="W3617" s="67" t="s">
        <v>2830</v>
      </c>
      <c r="X3617" s="67" t="s">
        <v>2914</v>
      </c>
      <c r="Y3617" s="67"/>
      <c r="Z3617" s="67"/>
      <c r="AA3617" s="67">
        <v>44.146500000000003</v>
      </c>
      <c r="AB3617" s="67">
        <v>-121.3777</v>
      </c>
      <c r="AC3617" s="67" t="s">
        <v>2774</v>
      </c>
      <c r="AD3617" s="67"/>
      <c r="AE3617" s="67" t="s">
        <v>2774</v>
      </c>
      <c r="AG3617" s="67" t="s">
        <v>2727</v>
      </c>
      <c r="AH3617" s="3" t="s">
        <v>1643</v>
      </c>
    </row>
    <row r="3618" spans="4:34" x14ac:dyDescent="0.25">
      <c r="D3618" s="67">
        <v>16241407</v>
      </c>
      <c r="E3618" s="68">
        <v>4</v>
      </c>
      <c r="F3618" s="67" t="s">
        <v>2744</v>
      </c>
      <c r="G3618" s="67">
        <v>2018</v>
      </c>
      <c r="H3618" s="67"/>
      <c r="I3618" s="67"/>
      <c r="J3618" s="67"/>
      <c r="K3618" s="67"/>
      <c r="L3618" s="6"/>
      <c r="M3618" s="67"/>
      <c r="N3618" s="67" t="s">
        <v>2727</v>
      </c>
      <c r="O3618" s="67"/>
      <c r="P3618" s="408">
        <v>170</v>
      </c>
      <c r="Q3618" s="408">
        <f t="shared" si="84"/>
        <v>170</v>
      </c>
      <c r="R3618" s="408">
        <v>12</v>
      </c>
      <c r="S3618" s="67" t="s">
        <v>3</v>
      </c>
      <c r="T3618" s="67" t="s">
        <v>44</v>
      </c>
      <c r="U3618" s="67" t="s">
        <v>277</v>
      </c>
      <c r="V3618" s="67" t="s">
        <v>1920</v>
      </c>
      <c r="W3618" s="67" t="s">
        <v>2830</v>
      </c>
      <c r="X3618" s="67" t="s">
        <v>2914</v>
      </c>
      <c r="Y3618" s="67"/>
      <c r="Z3618" s="67"/>
      <c r="AA3618" s="67">
        <v>44.146500000000003</v>
      </c>
      <c r="AB3618" s="67">
        <v>-121.3777</v>
      </c>
      <c r="AC3618" s="67" t="s">
        <v>2774</v>
      </c>
      <c r="AD3618" s="67"/>
      <c r="AE3618" s="67" t="s">
        <v>2774</v>
      </c>
      <c r="AG3618" s="67" t="s">
        <v>2727</v>
      </c>
      <c r="AH3618" s="3" t="s">
        <v>1643</v>
      </c>
    </row>
    <row r="3619" spans="4:34" x14ac:dyDescent="0.25">
      <c r="D3619" s="67">
        <v>16241407</v>
      </c>
      <c r="E3619" s="68">
        <v>4</v>
      </c>
      <c r="F3619" s="67" t="s">
        <v>2744</v>
      </c>
      <c r="G3619" s="67">
        <v>2018</v>
      </c>
      <c r="H3619" s="67"/>
      <c r="I3619" s="67"/>
      <c r="J3619" s="67"/>
      <c r="K3619" s="67"/>
      <c r="L3619" s="6"/>
      <c r="M3619" s="67"/>
      <c r="N3619" s="67" t="s">
        <v>2727</v>
      </c>
      <c r="O3619" s="67"/>
      <c r="P3619" s="408">
        <v>170</v>
      </c>
      <c r="Q3619" s="408">
        <f t="shared" si="84"/>
        <v>170</v>
      </c>
      <c r="R3619" s="408">
        <v>13</v>
      </c>
      <c r="S3619" s="67" t="s">
        <v>3</v>
      </c>
      <c r="T3619" s="67" t="s">
        <v>44</v>
      </c>
      <c r="U3619" s="67" t="s">
        <v>277</v>
      </c>
      <c r="V3619" s="67" t="s">
        <v>1920</v>
      </c>
      <c r="W3619" s="67" t="s">
        <v>2830</v>
      </c>
      <c r="X3619" s="67" t="s">
        <v>2914</v>
      </c>
      <c r="Y3619" s="67"/>
      <c r="Z3619" s="67"/>
      <c r="AA3619" s="67">
        <v>44.146500000000003</v>
      </c>
      <c r="AB3619" s="67">
        <v>-121.3777</v>
      </c>
      <c r="AC3619" s="67" t="s">
        <v>2774</v>
      </c>
      <c r="AD3619" s="67"/>
      <c r="AE3619" s="67" t="s">
        <v>2774</v>
      </c>
      <c r="AG3619" s="67" t="s">
        <v>2727</v>
      </c>
      <c r="AH3619" s="3" t="s">
        <v>1643</v>
      </c>
    </row>
    <row r="3620" spans="4:34" x14ac:dyDescent="0.25">
      <c r="D3620" s="67">
        <v>16241407</v>
      </c>
      <c r="E3620" s="68">
        <v>4</v>
      </c>
      <c r="F3620" s="67" t="s">
        <v>2744</v>
      </c>
      <c r="G3620" s="67">
        <v>2018</v>
      </c>
      <c r="H3620" s="67"/>
      <c r="I3620" s="67"/>
      <c r="J3620" s="67"/>
      <c r="K3620" s="67"/>
      <c r="L3620" s="6"/>
      <c r="M3620" s="67"/>
      <c r="N3620" s="67" t="s">
        <v>2727</v>
      </c>
      <c r="O3620" s="67"/>
      <c r="P3620" s="408">
        <v>170</v>
      </c>
      <c r="Q3620" s="408">
        <f t="shared" si="84"/>
        <v>170</v>
      </c>
      <c r="R3620" s="408">
        <v>14</v>
      </c>
      <c r="S3620" s="67" t="s">
        <v>3</v>
      </c>
      <c r="T3620" s="67" t="s">
        <v>44</v>
      </c>
      <c r="U3620" s="67" t="s">
        <v>277</v>
      </c>
      <c r="V3620" s="67" t="s">
        <v>1920</v>
      </c>
      <c r="W3620" s="67" t="s">
        <v>2830</v>
      </c>
      <c r="X3620" s="67" t="s">
        <v>2914</v>
      </c>
      <c r="Y3620" s="67"/>
      <c r="Z3620" s="67"/>
      <c r="AA3620" s="67">
        <v>44.146500000000003</v>
      </c>
      <c r="AB3620" s="67">
        <v>-121.3777</v>
      </c>
      <c r="AC3620" s="67" t="s">
        <v>2774</v>
      </c>
      <c r="AD3620" s="67"/>
      <c r="AE3620" s="67" t="s">
        <v>2774</v>
      </c>
      <c r="AG3620" s="67" t="s">
        <v>2727</v>
      </c>
      <c r="AH3620" s="3" t="s">
        <v>1643</v>
      </c>
    </row>
    <row r="3621" spans="4:34" x14ac:dyDescent="0.25">
      <c r="D3621" s="67">
        <v>16241407</v>
      </c>
      <c r="E3621" s="68">
        <v>4</v>
      </c>
      <c r="F3621" s="67" t="s">
        <v>2744</v>
      </c>
      <c r="G3621" s="67">
        <v>2018</v>
      </c>
      <c r="H3621" s="67"/>
      <c r="I3621" s="67"/>
      <c r="J3621" s="67"/>
      <c r="K3621" s="67"/>
      <c r="L3621" s="6"/>
      <c r="M3621" s="67"/>
      <c r="N3621" s="67" t="s">
        <v>2727</v>
      </c>
      <c r="O3621" s="67"/>
      <c r="P3621" s="408">
        <v>170</v>
      </c>
      <c r="Q3621" s="408">
        <f t="shared" ref="Q3621:Q3684" si="85">P3621</f>
        <v>170</v>
      </c>
      <c r="R3621" s="408">
        <v>15</v>
      </c>
      <c r="S3621" s="67" t="s">
        <v>3</v>
      </c>
      <c r="T3621" s="67" t="s">
        <v>44</v>
      </c>
      <c r="U3621" s="67" t="s">
        <v>277</v>
      </c>
      <c r="V3621" s="67" t="s">
        <v>1920</v>
      </c>
      <c r="W3621" s="67" t="s">
        <v>2830</v>
      </c>
      <c r="X3621" s="67" t="s">
        <v>2914</v>
      </c>
      <c r="Y3621" s="67"/>
      <c r="Z3621" s="67"/>
      <c r="AA3621" s="67">
        <v>44.146500000000003</v>
      </c>
      <c r="AB3621" s="67">
        <v>-121.3777</v>
      </c>
      <c r="AC3621" s="67" t="s">
        <v>2774</v>
      </c>
      <c r="AD3621" s="67"/>
      <c r="AE3621" s="67" t="s">
        <v>2774</v>
      </c>
      <c r="AG3621" s="67" t="s">
        <v>2727</v>
      </c>
      <c r="AH3621" s="3" t="s">
        <v>1643</v>
      </c>
    </row>
    <row r="3622" spans="4:34" x14ac:dyDescent="0.25">
      <c r="D3622" s="67">
        <v>16241407</v>
      </c>
      <c r="E3622" s="68">
        <v>4</v>
      </c>
      <c r="F3622" s="67" t="s">
        <v>2744</v>
      </c>
      <c r="G3622" s="67">
        <v>2018</v>
      </c>
      <c r="H3622" s="67"/>
      <c r="I3622" s="67"/>
      <c r="J3622" s="67"/>
      <c r="K3622" s="67"/>
      <c r="L3622" s="6"/>
      <c r="M3622" s="67"/>
      <c r="N3622" s="67" t="s">
        <v>2727</v>
      </c>
      <c r="O3622" s="67"/>
      <c r="P3622" s="408">
        <v>170</v>
      </c>
      <c r="Q3622" s="408">
        <f t="shared" si="85"/>
        <v>170</v>
      </c>
      <c r="R3622" s="408">
        <v>16</v>
      </c>
      <c r="S3622" s="67" t="s">
        <v>3</v>
      </c>
      <c r="T3622" s="67" t="s">
        <v>44</v>
      </c>
      <c r="U3622" s="67" t="s">
        <v>277</v>
      </c>
      <c r="V3622" s="67" t="s">
        <v>1920</v>
      </c>
      <c r="W3622" s="67" t="s">
        <v>2830</v>
      </c>
      <c r="X3622" s="67" t="s">
        <v>2914</v>
      </c>
      <c r="Y3622" s="67"/>
      <c r="Z3622" s="67"/>
      <c r="AA3622" s="67">
        <v>44.146500000000003</v>
      </c>
      <c r="AB3622" s="67">
        <v>-121.3777</v>
      </c>
      <c r="AC3622" s="67" t="s">
        <v>2774</v>
      </c>
      <c r="AD3622" s="67"/>
      <c r="AE3622" s="67" t="s">
        <v>2774</v>
      </c>
      <c r="AG3622" s="67" t="s">
        <v>2727</v>
      </c>
      <c r="AH3622" s="3" t="s">
        <v>1643</v>
      </c>
    </row>
    <row r="3623" spans="4:34" x14ac:dyDescent="0.25">
      <c r="D3623" s="67">
        <v>16241407</v>
      </c>
      <c r="E3623" s="68">
        <v>4</v>
      </c>
      <c r="F3623" s="67" t="s">
        <v>2744</v>
      </c>
      <c r="G3623" s="67">
        <v>2018</v>
      </c>
      <c r="H3623" s="67"/>
      <c r="I3623" s="67"/>
      <c r="J3623" s="67"/>
      <c r="K3623" s="67"/>
      <c r="L3623" s="6"/>
      <c r="M3623" s="67"/>
      <c r="N3623" s="67" t="s">
        <v>2727</v>
      </c>
      <c r="O3623" s="67"/>
      <c r="P3623" s="408">
        <v>170</v>
      </c>
      <c r="Q3623" s="408">
        <f t="shared" si="85"/>
        <v>170</v>
      </c>
      <c r="R3623" s="408">
        <v>17</v>
      </c>
      <c r="S3623" s="67" t="s">
        <v>3</v>
      </c>
      <c r="T3623" s="67" t="s">
        <v>44</v>
      </c>
      <c r="U3623" s="67" t="s">
        <v>277</v>
      </c>
      <c r="V3623" s="67" t="s">
        <v>1920</v>
      </c>
      <c r="W3623" s="67" t="s">
        <v>2830</v>
      </c>
      <c r="X3623" s="67" t="s">
        <v>2914</v>
      </c>
      <c r="Y3623" s="67"/>
      <c r="Z3623" s="67"/>
      <c r="AA3623" s="67">
        <v>44.146500000000003</v>
      </c>
      <c r="AB3623" s="67">
        <v>-121.3777</v>
      </c>
      <c r="AC3623" s="67" t="s">
        <v>2774</v>
      </c>
      <c r="AD3623" s="67"/>
      <c r="AE3623" s="67" t="s">
        <v>2774</v>
      </c>
      <c r="AG3623" s="67" t="s">
        <v>2727</v>
      </c>
      <c r="AH3623" s="3" t="s">
        <v>1643</v>
      </c>
    </row>
    <row r="3624" spans="4:34" x14ac:dyDescent="0.25">
      <c r="D3624" s="67">
        <v>16241407</v>
      </c>
      <c r="E3624" s="68">
        <v>4</v>
      </c>
      <c r="F3624" s="67" t="s">
        <v>2744</v>
      </c>
      <c r="G3624" s="67">
        <v>2018</v>
      </c>
      <c r="H3624" s="67"/>
      <c r="I3624" s="67"/>
      <c r="J3624" s="67"/>
      <c r="K3624" s="67"/>
      <c r="L3624" s="6"/>
      <c r="M3624" s="67"/>
      <c r="N3624" s="67" t="s">
        <v>2727</v>
      </c>
      <c r="O3624" s="67"/>
      <c r="P3624" s="408">
        <v>170</v>
      </c>
      <c r="Q3624" s="408">
        <f t="shared" si="85"/>
        <v>170</v>
      </c>
      <c r="R3624" s="408">
        <v>18</v>
      </c>
      <c r="S3624" s="67" t="s">
        <v>3</v>
      </c>
      <c r="T3624" s="67" t="s">
        <v>44</v>
      </c>
      <c r="U3624" s="67" t="s">
        <v>277</v>
      </c>
      <c r="V3624" s="67" t="s">
        <v>1920</v>
      </c>
      <c r="W3624" s="67" t="s">
        <v>2830</v>
      </c>
      <c r="X3624" s="67" t="s">
        <v>2914</v>
      </c>
      <c r="Y3624" s="67"/>
      <c r="Z3624" s="67"/>
      <c r="AA3624" s="67">
        <v>44.146500000000003</v>
      </c>
      <c r="AB3624" s="67">
        <v>-121.3777</v>
      </c>
      <c r="AC3624" s="67" t="s">
        <v>2774</v>
      </c>
      <c r="AD3624" s="67"/>
      <c r="AE3624" s="67" t="s">
        <v>2774</v>
      </c>
      <c r="AG3624" s="67" t="s">
        <v>2727</v>
      </c>
      <c r="AH3624" s="3" t="s">
        <v>1643</v>
      </c>
    </row>
    <row r="3625" spans="4:34" x14ac:dyDescent="0.25">
      <c r="D3625" s="67">
        <v>16241407</v>
      </c>
      <c r="E3625" s="68">
        <v>4</v>
      </c>
      <c r="F3625" s="67" t="s">
        <v>2744</v>
      </c>
      <c r="G3625" s="67">
        <v>2018</v>
      </c>
      <c r="H3625" s="67"/>
      <c r="I3625" s="67"/>
      <c r="J3625" s="67"/>
      <c r="K3625" s="67"/>
      <c r="L3625" s="6"/>
      <c r="M3625" s="67"/>
      <c r="N3625" s="67" t="s">
        <v>2727</v>
      </c>
      <c r="O3625" s="67"/>
      <c r="P3625" s="408">
        <v>170</v>
      </c>
      <c r="Q3625" s="408">
        <f t="shared" si="85"/>
        <v>170</v>
      </c>
      <c r="R3625" s="408">
        <v>19</v>
      </c>
      <c r="S3625" s="67" t="s">
        <v>3</v>
      </c>
      <c r="T3625" s="67" t="s">
        <v>44</v>
      </c>
      <c r="U3625" s="67" t="s">
        <v>277</v>
      </c>
      <c r="V3625" s="67" t="s">
        <v>1920</v>
      </c>
      <c r="W3625" s="67" t="s">
        <v>2830</v>
      </c>
      <c r="X3625" s="67" t="s">
        <v>2914</v>
      </c>
      <c r="Y3625" s="67"/>
      <c r="Z3625" s="67"/>
      <c r="AA3625" s="67">
        <v>44.146500000000003</v>
      </c>
      <c r="AB3625" s="67">
        <v>-121.3777</v>
      </c>
      <c r="AC3625" s="67" t="s">
        <v>2774</v>
      </c>
      <c r="AD3625" s="67"/>
      <c r="AE3625" s="67" t="s">
        <v>2774</v>
      </c>
      <c r="AG3625" s="67" t="s">
        <v>2727</v>
      </c>
      <c r="AH3625" s="3" t="s">
        <v>1643</v>
      </c>
    </row>
    <row r="3626" spans="4:34" x14ac:dyDescent="0.25">
      <c r="D3626" s="67">
        <v>16241407</v>
      </c>
      <c r="E3626" s="68">
        <v>4</v>
      </c>
      <c r="F3626" s="67" t="s">
        <v>2744</v>
      </c>
      <c r="G3626" s="67">
        <v>2018</v>
      </c>
      <c r="H3626" s="67"/>
      <c r="I3626" s="67"/>
      <c r="J3626" s="67"/>
      <c r="K3626" s="67"/>
      <c r="L3626" s="6"/>
      <c r="M3626" s="67"/>
      <c r="N3626" s="67" t="s">
        <v>2727</v>
      </c>
      <c r="O3626" s="67"/>
      <c r="P3626" s="408">
        <v>170</v>
      </c>
      <c r="Q3626" s="408">
        <f t="shared" si="85"/>
        <v>170</v>
      </c>
      <c r="R3626" s="408">
        <v>20</v>
      </c>
      <c r="S3626" s="67" t="s">
        <v>3</v>
      </c>
      <c r="T3626" s="67" t="s">
        <v>44</v>
      </c>
      <c r="U3626" s="67" t="s">
        <v>277</v>
      </c>
      <c r="V3626" s="67" t="s">
        <v>1920</v>
      </c>
      <c r="W3626" s="67" t="s">
        <v>2830</v>
      </c>
      <c r="X3626" s="67" t="s">
        <v>2914</v>
      </c>
      <c r="Y3626" s="67"/>
      <c r="Z3626" s="67"/>
      <c r="AA3626" s="67">
        <v>44.146500000000003</v>
      </c>
      <c r="AB3626" s="67">
        <v>-121.3777</v>
      </c>
      <c r="AC3626" s="67" t="s">
        <v>2774</v>
      </c>
      <c r="AD3626" s="67"/>
      <c r="AE3626" s="67" t="s">
        <v>2774</v>
      </c>
      <c r="AG3626" s="67" t="s">
        <v>2727</v>
      </c>
      <c r="AH3626" s="3" t="s">
        <v>1643</v>
      </c>
    </row>
    <row r="3627" spans="4:34" x14ac:dyDescent="0.25">
      <c r="D3627" s="67">
        <v>16241407</v>
      </c>
      <c r="E3627" s="68">
        <v>4</v>
      </c>
      <c r="F3627" s="67" t="s">
        <v>2744</v>
      </c>
      <c r="G3627" s="67">
        <v>2018</v>
      </c>
      <c r="H3627" s="67"/>
      <c r="I3627" s="67"/>
      <c r="J3627" s="67"/>
      <c r="K3627" s="67"/>
      <c r="L3627" s="6"/>
      <c r="M3627" s="67"/>
      <c r="N3627" s="67" t="s">
        <v>2727</v>
      </c>
      <c r="O3627" s="67"/>
      <c r="P3627" s="408">
        <v>170</v>
      </c>
      <c r="Q3627" s="408">
        <f t="shared" si="85"/>
        <v>170</v>
      </c>
      <c r="R3627" s="408">
        <v>21</v>
      </c>
      <c r="S3627" s="67" t="s">
        <v>3</v>
      </c>
      <c r="T3627" s="67" t="s">
        <v>44</v>
      </c>
      <c r="U3627" s="67" t="s">
        <v>277</v>
      </c>
      <c r="V3627" s="67" t="s">
        <v>1920</v>
      </c>
      <c r="W3627" s="67" t="s">
        <v>2830</v>
      </c>
      <c r="X3627" s="67" t="s">
        <v>2914</v>
      </c>
      <c r="Y3627" s="67"/>
      <c r="Z3627" s="67"/>
      <c r="AA3627" s="67">
        <v>44.146500000000003</v>
      </c>
      <c r="AB3627" s="67">
        <v>-121.3777</v>
      </c>
      <c r="AC3627" s="67" t="s">
        <v>2774</v>
      </c>
      <c r="AD3627" s="67"/>
      <c r="AE3627" s="67" t="s">
        <v>2774</v>
      </c>
      <c r="AG3627" s="67" t="s">
        <v>2727</v>
      </c>
      <c r="AH3627" s="3" t="s">
        <v>1643</v>
      </c>
    </row>
    <row r="3628" spans="4:34" x14ac:dyDescent="0.25">
      <c r="D3628" s="67">
        <v>16241407</v>
      </c>
      <c r="E3628" s="68">
        <v>4</v>
      </c>
      <c r="F3628" s="67" t="s">
        <v>2744</v>
      </c>
      <c r="G3628" s="67">
        <v>2018</v>
      </c>
      <c r="H3628" s="67"/>
      <c r="I3628" s="67"/>
      <c r="J3628" s="67"/>
      <c r="K3628" s="67"/>
      <c r="L3628" s="6"/>
      <c r="M3628" s="67"/>
      <c r="N3628" s="67" t="s">
        <v>2727</v>
      </c>
      <c r="O3628" s="67"/>
      <c r="P3628" s="408">
        <v>170</v>
      </c>
      <c r="Q3628" s="408">
        <f t="shared" si="85"/>
        <v>170</v>
      </c>
      <c r="R3628" s="408">
        <v>22</v>
      </c>
      <c r="S3628" s="67" t="s">
        <v>3</v>
      </c>
      <c r="T3628" s="67" t="s">
        <v>44</v>
      </c>
      <c r="U3628" s="67" t="s">
        <v>277</v>
      </c>
      <c r="V3628" s="67" t="s">
        <v>1920</v>
      </c>
      <c r="W3628" s="67" t="s">
        <v>2830</v>
      </c>
      <c r="X3628" s="67" t="s">
        <v>2914</v>
      </c>
      <c r="Y3628" s="67"/>
      <c r="Z3628" s="67"/>
      <c r="AA3628" s="67">
        <v>44.146500000000003</v>
      </c>
      <c r="AB3628" s="67">
        <v>-121.3777</v>
      </c>
      <c r="AC3628" s="67" t="s">
        <v>2774</v>
      </c>
      <c r="AD3628" s="67"/>
      <c r="AE3628" s="67" t="s">
        <v>2774</v>
      </c>
      <c r="AG3628" s="67" t="s">
        <v>2727</v>
      </c>
      <c r="AH3628" s="3" t="s">
        <v>1643</v>
      </c>
    </row>
    <row r="3629" spans="4:34" x14ac:dyDescent="0.25">
      <c r="D3629" s="67">
        <v>16241407</v>
      </c>
      <c r="E3629" s="68">
        <v>4</v>
      </c>
      <c r="F3629" s="67" t="s">
        <v>2744</v>
      </c>
      <c r="G3629" s="67">
        <v>2018</v>
      </c>
      <c r="H3629" s="67"/>
      <c r="I3629" s="67"/>
      <c r="J3629" s="67"/>
      <c r="K3629" s="67"/>
      <c r="L3629" s="6"/>
      <c r="M3629" s="67"/>
      <c r="N3629" s="67" t="s">
        <v>2727</v>
      </c>
      <c r="O3629" s="67"/>
      <c r="P3629" s="408">
        <v>170</v>
      </c>
      <c r="Q3629" s="408">
        <f t="shared" si="85"/>
        <v>170</v>
      </c>
      <c r="R3629" s="408">
        <v>23</v>
      </c>
      <c r="S3629" s="67" t="s">
        <v>3</v>
      </c>
      <c r="T3629" s="67" t="s">
        <v>44</v>
      </c>
      <c r="U3629" s="67" t="s">
        <v>277</v>
      </c>
      <c r="V3629" s="67" t="s">
        <v>1920</v>
      </c>
      <c r="W3629" s="67" t="s">
        <v>2830</v>
      </c>
      <c r="X3629" s="67" t="s">
        <v>2914</v>
      </c>
      <c r="Y3629" s="67"/>
      <c r="Z3629" s="67"/>
      <c r="AA3629" s="67">
        <v>44.146500000000003</v>
      </c>
      <c r="AB3629" s="67">
        <v>-121.3777</v>
      </c>
      <c r="AC3629" s="67" t="s">
        <v>2774</v>
      </c>
      <c r="AD3629" s="67"/>
      <c r="AE3629" s="67" t="s">
        <v>2774</v>
      </c>
      <c r="AG3629" s="67" t="s">
        <v>2727</v>
      </c>
      <c r="AH3629" s="3" t="s">
        <v>1643</v>
      </c>
    </row>
    <row r="3630" spans="4:34" x14ac:dyDescent="0.25">
      <c r="D3630" s="67">
        <v>16241407</v>
      </c>
      <c r="E3630" s="68">
        <v>4</v>
      </c>
      <c r="F3630" s="67" t="s">
        <v>2744</v>
      </c>
      <c r="G3630" s="67">
        <v>2018</v>
      </c>
      <c r="H3630" s="67"/>
      <c r="I3630" s="67"/>
      <c r="J3630" s="67"/>
      <c r="K3630" s="67"/>
      <c r="L3630" s="6"/>
      <c r="M3630" s="67"/>
      <c r="N3630" s="67" t="s">
        <v>2727</v>
      </c>
      <c r="O3630" s="67"/>
      <c r="P3630" s="408">
        <v>170</v>
      </c>
      <c r="Q3630" s="408">
        <f t="shared" si="85"/>
        <v>170</v>
      </c>
      <c r="R3630" s="408">
        <v>24</v>
      </c>
      <c r="S3630" s="67" t="s">
        <v>3</v>
      </c>
      <c r="T3630" s="67" t="s">
        <v>44</v>
      </c>
      <c r="U3630" s="67" t="s">
        <v>277</v>
      </c>
      <c r="V3630" s="67" t="s">
        <v>1920</v>
      </c>
      <c r="W3630" s="67" t="s">
        <v>2830</v>
      </c>
      <c r="X3630" s="67" t="s">
        <v>2914</v>
      </c>
      <c r="Y3630" s="67"/>
      <c r="Z3630" s="67"/>
      <c r="AA3630" s="67">
        <v>44.146500000000003</v>
      </c>
      <c r="AB3630" s="67">
        <v>-121.3777</v>
      </c>
      <c r="AC3630" s="67" t="s">
        <v>2774</v>
      </c>
      <c r="AD3630" s="67"/>
      <c r="AE3630" s="67" t="s">
        <v>2774</v>
      </c>
      <c r="AG3630" s="67" t="s">
        <v>2727</v>
      </c>
      <c r="AH3630" s="3" t="s">
        <v>1643</v>
      </c>
    </row>
    <row r="3631" spans="4:34" x14ac:dyDescent="0.25">
      <c r="D3631" s="67">
        <v>16241407</v>
      </c>
      <c r="E3631" s="68">
        <v>4</v>
      </c>
      <c r="F3631" s="67" t="s">
        <v>2744</v>
      </c>
      <c r="G3631" s="67">
        <v>2018</v>
      </c>
      <c r="H3631" s="67"/>
      <c r="I3631" s="67"/>
      <c r="J3631" s="67"/>
      <c r="K3631" s="67"/>
      <c r="L3631" s="6"/>
      <c r="M3631" s="67"/>
      <c r="N3631" s="67" t="s">
        <v>2727</v>
      </c>
      <c r="O3631" s="67"/>
      <c r="P3631" s="408">
        <v>170</v>
      </c>
      <c r="Q3631" s="408">
        <f t="shared" si="85"/>
        <v>170</v>
      </c>
      <c r="R3631" s="408">
        <v>25</v>
      </c>
      <c r="S3631" s="67" t="s">
        <v>3</v>
      </c>
      <c r="T3631" s="67" t="s">
        <v>44</v>
      </c>
      <c r="U3631" s="67" t="s">
        <v>277</v>
      </c>
      <c r="V3631" s="67" t="s">
        <v>1920</v>
      </c>
      <c r="W3631" s="67" t="s">
        <v>2830</v>
      </c>
      <c r="X3631" s="67" t="s">
        <v>2914</v>
      </c>
      <c r="Y3631" s="67"/>
      <c r="Z3631" s="67"/>
      <c r="AA3631" s="67">
        <v>44.146500000000003</v>
      </c>
      <c r="AB3631" s="67">
        <v>-121.3777</v>
      </c>
      <c r="AC3631" s="67" t="s">
        <v>2774</v>
      </c>
      <c r="AD3631" s="67"/>
      <c r="AE3631" s="67" t="s">
        <v>2774</v>
      </c>
      <c r="AG3631" s="67" t="s">
        <v>2727</v>
      </c>
      <c r="AH3631" s="3" t="s">
        <v>1643</v>
      </c>
    </row>
    <row r="3632" spans="4:34" x14ac:dyDescent="0.25">
      <c r="D3632" s="67">
        <v>16241407</v>
      </c>
      <c r="E3632" s="68">
        <v>4</v>
      </c>
      <c r="F3632" s="67" t="s">
        <v>2744</v>
      </c>
      <c r="G3632" s="67">
        <v>2018</v>
      </c>
      <c r="H3632" s="67"/>
      <c r="I3632" s="67"/>
      <c r="J3632" s="67"/>
      <c r="K3632" s="67"/>
      <c r="L3632" s="6"/>
      <c r="M3632" s="67"/>
      <c r="N3632" s="67" t="s">
        <v>2727</v>
      </c>
      <c r="O3632" s="67"/>
      <c r="P3632" s="408">
        <v>170</v>
      </c>
      <c r="Q3632" s="408">
        <f t="shared" si="85"/>
        <v>170</v>
      </c>
      <c r="R3632" s="408">
        <v>26</v>
      </c>
      <c r="S3632" s="67" t="s">
        <v>3</v>
      </c>
      <c r="T3632" s="67" t="s">
        <v>44</v>
      </c>
      <c r="U3632" s="67" t="s">
        <v>277</v>
      </c>
      <c r="V3632" s="67" t="s">
        <v>1920</v>
      </c>
      <c r="W3632" s="67" t="s">
        <v>2830</v>
      </c>
      <c r="X3632" s="67" t="s">
        <v>2914</v>
      </c>
      <c r="Y3632" s="67"/>
      <c r="Z3632" s="67"/>
      <c r="AA3632" s="67">
        <v>44.146500000000003</v>
      </c>
      <c r="AB3632" s="67">
        <v>-121.3777</v>
      </c>
      <c r="AC3632" s="67" t="s">
        <v>2774</v>
      </c>
      <c r="AD3632" s="67"/>
      <c r="AE3632" s="67" t="s">
        <v>2774</v>
      </c>
      <c r="AG3632" s="67" t="s">
        <v>2727</v>
      </c>
      <c r="AH3632" s="3" t="s">
        <v>1643</v>
      </c>
    </row>
    <row r="3633" spans="4:34" x14ac:dyDescent="0.25">
      <c r="D3633" s="67">
        <v>16241407</v>
      </c>
      <c r="E3633" s="68">
        <v>4</v>
      </c>
      <c r="F3633" s="67" t="s">
        <v>2744</v>
      </c>
      <c r="G3633" s="67">
        <v>2018</v>
      </c>
      <c r="H3633" s="67"/>
      <c r="I3633" s="67"/>
      <c r="J3633" s="67"/>
      <c r="K3633" s="67"/>
      <c r="L3633" s="6"/>
      <c r="M3633" s="67"/>
      <c r="N3633" s="67" t="s">
        <v>2727</v>
      </c>
      <c r="O3633" s="67"/>
      <c r="P3633" s="408">
        <v>170</v>
      </c>
      <c r="Q3633" s="408">
        <f t="shared" si="85"/>
        <v>170</v>
      </c>
      <c r="R3633" s="408">
        <v>27</v>
      </c>
      <c r="S3633" s="67" t="s">
        <v>3</v>
      </c>
      <c r="T3633" s="67" t="s">
        <v>44</v>
      </c>
      <c r="U3633" s="67" t="s">
        <v>277</v>
      </c>
      <c r="V3633" s="67" t="s">
        <v>1920</v>
      </c>
      <c r="W3633" s="67" t="s">
        <v>2830</v>
      </c>
      <c r="X3633" s="67" t="s">
        <v>2914</v>
      </c>
      <c r="Y3633" s="67"/>
      <c r="Z3633" s="67"/>
      <c r="AA3633" s="67">
        <v>44.146500000000003</v>
      </c>
      <c r="AB3633" s="67">
        <v>-121.3777</v>
      </c>
      <c r="AC3633" s="67" t="s">
        <v>2774</v>
      </c>
      <c r="AD3633" s="67"/>
      <c r="AE3633" s="67" t="s">
        <v>2774</v>
      </c>
      <c r="AG3633" s="67" t="s">
        <v>2727</v>
      </c>
      <c r="AH3633" s="3" t="s">
        <v>1643</v>
      </c>
    </row>
    <row r="3634" spans="4:34" x14ac:dyDescent="0.25">
      <c r="D3634" s="67">
        <v>16241407</v>
      </c>
      <c r="E3634" s="68">
        <v>4</v>
      </c>
      <c r="F3634" s="67" t="s">
        <v>2744</v>
      </c>
      <c r="G3634" s="67">
        <v>2018</v>
      </c>
      <c r="H3634" s="67"/>
      <c r="I3634" s="67"/>
      <c r="J3634" s="67"/>
      <c r="K3634" s="67"/>
      <c r="L3634" s="6"/>
      <c r="M3634" s="67"/>
      <c r="N3634" s="67" t="s">
        <v>2727</v>
      </c>
      <c r="O3634" s="67"/>
      <c r="P3634" s="408">
        <v>170</v>
      </c>
      <c r="Q3634" s="408">
        <f t="shared" si="85"/>
        <v>170</v>
      </c>
      <c r="R3634" s="408">
        <v>28</v>
      </c>
      <c r="S3634" s="67" t="s">
        <v>3</v>
      </c>
      <c r="T3634" s="67" t="s">
        <v>44</v>
      </c>
      <c r="U3634" s="67" t="s">
        <v>277</v>
      </c>
      <c r="V3634" s="67" t="s">
        <v>1920</v>
      </c>
      <c r="W3634" s="67" t="s">
        <v>2830</v>
      </c>
      <c r="X3634" s="67" t="s">
        <v>2914</v>
      </c>
      <c r="Y3634" s="67"/>
      <c r="Z3634" s="67"/>
      <c r="AA3634" s="67">
        <v>44.146500000000003</v>
      </c>
      <c r="AB3634" s="67">
        <v>-121.3777</v>
      </c>
      <c r="AC3634" s="67" t="s">
        <v>2774</v>
      </c>
      <c r="AD3634" s="67"/>
      <c r="AE3634" s="67" t="s">
        <v>2774</v>
      </c>
      <c r="AG3634" s="67" t="s">
        <v>2727</v>
      </c>
      <c r="AH3634" s="3" t="s">
        <v>1643</v>
      </c>
    </row>
    <row r="3635" spans="4:34" x14ac:dyDescent="0.25">
      <c r="D3635" s="67">
        <v>16241407</v>
      </c>
      <c r="E3635" s="68">
        <v>4</v>
      </c>
      <c r="F3635" s="67" t="s">
        <v>2744</v>
      </c>
      <c r="G3635" s="67">
        <v>2018</v>
      </c>
      <c r="H3635" s="67"/>
      <c r="I3635" s="67"/>
      <c r="J3635" s="67"/>
      <c r="K3635" s="67"/>
      <c r="L3635" s="6"/>
      <c r="M3635" s="67"/>
      <c r="N3635" s="67" t="s">
        <v>2727</v>
      </c>
      <c r="O3635" s="67"/>
      <c r="P3635" s="408">
        <v>170</v>
      </c>
      <c r="Q3635" s="408">
        <f t="shared" si="85"/>
        <v>170</v>
      </c>
      <c r="R3635" s="408">
        <v>29</v>
      </c>
      <c r="S3635" s="67" t="s">
        <v>3</v>
      </c>
      <c r="T3635" s="67" t="s">
        <v>44</v>
      </c>
      <c r="U3635" s="67" t="s">
        <v>277</v>
      </c>
      <c r="V3635" s="67" t="s">
        <v>1920</v>
      </c>
      <c r="W3635" s="67" t="s">
        <v>2830</v>
      </c>
      <c r="X3635" s="67" t="s">
        <v>2914</v>
      </c>
      <c r="Y3635" s="67"/>
      <c r="Z3635" s="67"/>
      <c r="AA3635" s="67">
        <v>44.146500000000003</v>
      </c>
      <c r="AB3635" s="67">
        <v>-121.3777</v>
      </c>
      <c r="AC3635" s="67" t="s">
        <v>2774</v>
      </c>
      <c r="AD3635" s="67"/>
      <c r="AE3635" s="67" t="s">
        <v>2774</v>
      </c>
      <c r="AG3635" s="67" t="s">
        <v>2727</v>
      </c>
      <c r="AH3635" s="3" t="s">
        <v>1643</v>
      </c>
    </row>
    <row r="3636" spans="4:34" x14ac:dyDescent="0.25">
      <c r="D3636" s="67">
        <v>16241407</v>
      </c>
      <c r="E3636" s="68">
        <v>4</v>
      </c>
      <c r="F3636" s="67" t="s">
        <v>2744</v>
      </c>
      <c r="G3636" s="67">
        <v>2018</v>
      </c>
      <c r="H3636" s="67"/>
      <c r="I3636" s="67"/>
      <c r="J3636" s="67"/>
      <c r="K3636" s="67"/>
      <c r="L3636" s="6"/>
      <c r="M3636" s="67"/>
      <c r="N3636" s="67" t="s">
        <v>2727</v>
      </c>
      <c r="O3636" s="67"/>
      <c r="P3636" s="408">
        <v>170</v>
      </c>
      <c r="Q3636" s="408">
        <f t="shared" si="85"/>
        <v>170</v>
      </c>
      <c r="R3636" s="408">
        <v>30</v>
      </c>
      <c r="S3636" s="67" t="s">
        <v>3</v>
      </c>
      <c r="T3636" s="67" t="s">
        <v>44</v>
      </c>
      <c r="U3636" s="67" t="s">
        <v>277</v>
      </c>
      <c r="V3636" s="67" t="s">
        <v>1920</v>
      </c>
      <c r="W3636" s="67" t="s">
        <v>2830</v>
      </c>
      <c r="X3636" s="67" t="s">
        <v>2914</v>
      </c>
      <c r="Y3636" s="67"/>
      <c r="Z3636" s="67"/>
      <c r="AA3636" s="67">
        <v>44.146500000000003</v>
      </c>
      <c r="AB3636" s="67">
        <v>-121.3777</v>
      </c>
      <c r="AC3636" s="67" t="s">
        <v>2774</v>
      </c>
      <c r="AD3636" s="67"/>
      <c r="AE3636" s="67" t="s">
        <v>2774</v>
      </c>
      <c r="AG3636" s="67" t="s">
        <v>2727</v>
      </c>
      <c r="AH3636" s="3" t="s">
        <v>1643</v>
      </c>
    </row>
    <row r="3637" spans="4:34" x14ac:dyDescent="0.25">
      <c r="D3637" s="67">
        <v>16241407</v>
      </c>
      <c r="E3637" s="68">
        <v>4</v>
      </c>
      <c r="F3637" s="67" t="s">
        <v>2744</v>
      </c>
      <c r="G3637" s="67">
        <v>2018</v>
      </c>
      <c r="H3637" s="67"/>
      <c r="I3637" s="67"/>
      <c r="J3637" s="67"/>
      <c r="K3637" s="67"/>
      <c r="L3637" s="6"/>
      <c r="M3637" s="67"/>
      <c r="N3637" s="67" t="s">
        <v>2727</v>
      </c>
      <c r="O3637" s="67"/>
      <c r="P3637" s="408">
        <v>170</v>
      </c>
      <c r="Q3637" s="408">
        <f t="shared" si="85"/>
        <v>170</v>
      </c>
      <c r="R3637" s="408">
        <v>31</v>
      </c>
      <c r="S3637" s="67" t="s">
        <v>3</v>
      </c>
      <c r="T3637" s="67" t="s">
        <v>44</v>
      </c>
      <c r="U3637" s="67" t="s">
        <v>277</v>
      </c>
      <c r="V3637" s="67" t="s">
        <v>1920</v>
      </c>
      <c r="W3637" s="67" t="s">
        <v>2830</v>
      </c>
      <c r="X3637" s="67" t="s">
        <v>2914</v>
      </c>
      <c r="Y3637" s="67"/>
      <c r="Z3637" s="67"/>
      <c r="AA3637" s="67">
        <v>44.146500000000003</v>
      </c>
      <c r="AB3637" s="67">
        <v>-121.3777</v>
      </c>
      <c r="AC3637" s="67" t="s">
        <v>2774</v>
      </c>
      <c r="AD3637" s="67"/>
      <c r="AE3637" s="67" t="s">
        <v>2774</v>
      </c>
      <c r="AG3637" s="67" t="s">
        <v>2727</v>
      </c>
      <c r="AH3637" s="3" t="s">
        <v>1643</v>
      </c>
    </row>
    <row r="3638" spans="4:34" x14ac:dyDescent="0.25">
      <c r="D3638" s="67">
        <v>16241407</v>
      </c>
      <c r="E3638" s="68">
        <v>4</v>
      </c>
      <c r="F3638" s="67" t="s">
        <v>2744</v>
      </c>
      <c r="G3638" s="67">
        <v>2018</v>
      </c>
      <c r="H3638" s="67"/>
      <c r="I3638" s="67"/>
      <c r="J3638" s="67"/>
      <c r="K3638" s="67"/>
      <c r="L3638" s="6"/>
      <c r="M3638" s="67"/>
      <c r="N3638" s="67" t="s">
        <v>2727</v>
      </c>
      <c r="O3638" s="67"/>
      <c r="P3638" s="408">
        <v>170</v>
      </c>
      <c r="Q3638" s="408">
        <f t="shared" si="85"/>
        <v>170</v>
      </c>
      <c r="R3638" s="408">
        <v>32</v>
      </c>
      <c r="S3638" s="67" t="s">
        <v>3</v>
      </c>
      <c r="T3638" s="67" t="s">
        <v>44</v>
      </c>
      <c r="U3638" s="67" t="s">
        <v>277</v>
      </c>
      <c r="V3638" s="67" t="s">
        <v>1920</v>
      </c>
      <c r="W3638" s="67" t="s">
        <v>2830</v>
      </c>
      <c r="X3638" s="67" t="s">
        <v>2914</v>
      </c>
      <c r="Y3638" s="67"/>
      <c r="Z3638" s="67"/>
      <c r="AA3638" s="67">
        <v>44.146500000000003</v>
      </c>
      <c r="AB3638" s="67">
        <v>-121.3777</v>
      </c>
      <c r="AC3638" s="67" t="s">
        <v>2774</v>
      </c>
      <c r="AD3638" s="67"/>
      <c r="AE3638" s="67" t="s">
        <v>2774</v>
      </c>
      <c r="AG3638" s="67" t="s">
        <v>2727</v>
      </c>
      <c r="AH3638" s="3" t="s">
        <v>1643</v>
      </c>
    </row>
    <row r="3639" spans="4:34" x14ac:dyDescent="0.25">
      <c r="D3639" s="67">
        <v>16241407</v>
      </c>
      <c r="E3639" s="68">
        <v>4</v>
      </c>
      <c r="F3639" s="67" t="s">
        <v>2744</v>
      </c>
      <c r="G3639" s="67">
        <v>2018</v>
      </c>
      <c r="H3639" s="67"/>
      <c r="I3639" s="67"/>
      <c r="J3639" s="67"/>
      <c r="K3639" s="67"/>
      <c r="L3639" s="6"/>
      <c r="M3639" s="67"/>
      <c r="N3639" s="67" t="s">
        <v>2727</v>
      </c>
      <c r="O3639" s="67"/>
      <c r="P3639" s="408">
        <v>170</v>
      </c>
      <c r="Q3639" s="408">
        <f t="shared" si="85"/>
        <v>170</v>
      </c>
      <c r="R3639" s="408">
        <v>33</v>
      </c>
      <c r="S3639" s="67" t="s">
        <v>3</v>
      </c>
      <c r="T3639" s="67" t="s">
        <v>44</v>
      </c>
      <c r="U3639" s="67" t="s">
        <v>277</v>
      </c>
      <c r="V3639" s="67" t="s">
        <v>1920</v>
      </c>
      <c r="W3639" s="67" t="s">
        <v>2830</v>
      </c>
      <c r="X3639" s="67" t="s">
        <v>2914</v>
      </c>
      <c r="Y3639" s="67"/>
      <c r="Z3639" s="67"/>
      <c r="AA3639" s="67">
        <v>44.146500000000003</v>
      </c>
      <c r="AB3639" s="67">
        <v>-121.3777</v>
      </c>
      <c r="AC3639" s="67" t="s">
        <v>2774</v>
      </c>
      <c r="AD3639" s="67"/>
      <c r="AE3639" s="67" t="s">
        <v>2774</v>
      </c>
      <c r="AG3639" s="67" t="s">
        <v>2727</v>
      </c>
      <c r="AH3639" s="3" t="s">
        <v>1643</v>
      </c>
    </row>
    <row r="3640" spans="4:34" x14ac:dyDescent="0.25">
      <c r="D3640" s="67">
        <v>16241407</v>
      </c>
      <c r="E3640" s="68">
        <v>4</v>
      </c>
      <c r="F3640" s="67" t="s">
        <v>2744</v>
      </c>
      <c r="G3640" s="67">
        <v>2018</v>
      </c>
      <c r="H3640" s="67"/>
      <c r="I3640" s="67"/>
      <c r="J3640" s="67"/>
      <c r="K3640" s="67"/>
      <c r="L3640" s="6"/>
      <c r="M3640" s="67"/>
      <c r="N3640" s="67" t="s">
        <v>2727</v>
      </c>
      <c r="O3640" s="67"/>
      <c r="P3640" s="408">
        <v>170</v>
      </c>
      <c r="Q3640" s="408">
        <f t="shared" si="85"/>
        <v>170</v>
      </c>
      <c r="R3640" s="408">
        <v>34</v>
      </c>
      <c r="S3640" s="67" t="s">
        <v>3</v>
      </c>
      <c r="T3640" s="67" t="s">
        <v>44</v>
      </c>
      <c r="U3640" s="67" t="s">
        <v>277</v>
      </c>
      <c r="V3640" s="67" t="s">
        <v>1920</v>
      </c>
      <c r="W3640" s="67" t="s">
        <v>2830</v>
      </c>
      <c r="X3640" s="67" t="s">
        <v>2914</v>
      </c>
      <c r="Y3640" s="67"/>
      <c r="Z3640" s="67"/>
      <c r="AA3640" s="67">
        <v>44.146500000000003</v>
      </c>
      <c r="AB3640" s="67">
        <v>-121.3777</v>
      </c>
      <c r="AC3640" s="67" t="s">
        <v>2774</v>
      </c>
      <c r="AD3640" s="67"/>
      <c r="AE3640" s="67" t="s">
        <v>2774</v>
      </c>
      <c r="AG3640" s="67" t="s">
        <v>2727</v>
      </c>
      <c r="AH3640" s="3" t="s">
        <v>1643</v>
      </c>
    </row>
    <row r="3641" spans="4:34" x14ac:dyDescent="0.25">
      <c r="D3641" s="67">
        <v>16241407</v>
      </c>
      <c r="E3641" s="68">
        <v>4</v>
      </c>
      <c r="F3641" s="67" t="s">
        <v>2744</v>
      </c>
      <c r="G3641" s="67">
        <v>2018</v>
      </c>
      <c r="H3641" s="67"/>
      <c r="I3641" s="67"/>
      <c r="J3641" s="67"/>
      <c r="K3641" s="67"/>
      <c r="L3641" s="6"/>
      <c r="M3641" s="67"/>
      <c r="N3641" s="67" t="s">
        <v>2727</v>
      </c>
      <c r="O3641" s="67"/>
      <c r="P3641" s="408">
        <v>170</v>
      </c>
      <c r="Q3641" s="408">
        <f t="shared" si="85"/>
        <v>170</v>
      </c>
      <c r="R3641" s="408">
        <v>35</v>
      </c>
      <c r="S3641" s="67" t="s">
        <v>3</v>
      </c>
      <c r="T3641" s="67" t="s">
        <v>44</v>
      </c>
      <c r="U3641" s="67" t="s">
        <v>277</v>
      </c>
      <c r="V3641" s="67" t="s">
        <v>1920</v>
      </c>
      <c r="W3641" s="67" t="s">
        <v>2830</v>
      </c>
      <c r="X3641" s="67" t="s">
        <v>2914</v>
      </c>
      <c r="Y3641" s="67"/>
      <c r="Z3641" s="67"/>
      <c r="AA3641" s="67">
        <v>44.146500000000003</v>
      </c>
      <c r="AB3641" s="67">
        <v>-121.3777</v>
      </c>
      <c r="AC3641" s="67" t="s">
        <v>2774</v>
      </c>
      <c r="AD3641" s="67"/>
      <c r="AE3641" s="67" t="s">
        <v>2774</v>
      </c>
      <c r="AG3641" s="67" t="s">
        <v>2727</v>
      </c>
      <c r="AH3641" s="3" t="s">
        <v>1643</v>
      </c>
    </row>
    <row r="3642" spans="4:34" x14ac:dyDescent="0.25">
      <c r="D3642" s="67">
        <v>16241407</v>
      </c>
      <c r="E3642" s="68">
        <v>4</v>
      </c>
      <c r="F3642" s="67" t="s">
        <v>2744</v>
      </c>
      <c r="G3642" s="67">
        <v>2018</v>
      </c>
      <c r="H3642" s="67"/>
      <c r="I3642" s="67"/>
      <c r="J3642" s="67"/>
      <c r="K3642" s="67"/>
      <c r="L3642" s="6"/>
      <c r="M3642" s="67"/>
      <c r="N3642" s="67" t="s">
        <v>2727</v>
      </c>
      <c r="O3642" s="67"/>
      <c r="P3642" s="408">
        <v>170</v>
      </c>
      <c r="Q3642" s="408">
        <f t="shared" si="85"/>
        <v>170</v>
      </c>
      <c r="R3642" s="408">
        <v>36</v>
      </c>
      <c r="S3642" s="67" t="s">
        <v>3</v>
      </c>
      <c r="T3642" s="67" t="s">
        <v>44</v>
      </c>
      <c r="U3642" s="67" t="s">
        <v>277</v>
      </c>
      <c r="V3642" s="67" t="s">
        <v>1920</v>
      </c>
      <c r="W3642" s="67" t="s">
        <v>2830</v>
      </c>
      <c r="X3642" s="67" t="s">
        <v>2914</v>
      </c>
      <c r="Y3642" s="67"/>
      <c r="Z3642" s="67"/>
      <c r="AA3642" s="67">
        <v>44.146500000000003</v>
      </c>
      <c r="AB3642" s="67">
        <v>-121.3777</v>
      </c>
      <c r="AC3642" s="67" t="s">
        <v>2774</v>
      </c>
      <c r="AD3642" s="67"/>
      <c r="AE3642" s="67" t="s">
        <v>2774</v>
      </c>
      <c r="AG3642" s="67" t="s">
        <v>2727</v>
      </c>
      <c r="AH3642" s="3" t="s">
        <v>1643</v>
      </c>
    </row>
    <row r="3643" spans="4:34" x14ac:dyDescent="0.25">
      <c r="D3643" s="67">
        <v>16241407</v>
      </c>
      <c r="E3643" s="68">
        <v>4</v>
      </c>
      <c r="F3643" s="67" t="s">
        <v>2744</v>
      </c>
      <c r="G3643" s="67">
        <v>2018</v>
      </c>
      <c r="H3643" s="67"/>
      <c r="I3643" s="67"/>
      <c r="J3643" s="67"/>
      <c r="K3643" s="67"/>
      <c r="L3643" s="6"/>
      <c r="M3643" s="67"/>
      <c r="N3643" s="67" t="s">
        <v>2727</v>
      </c>
      <c r="O3643" s="67"/>
      <c r="P3643" s="408">
        <v>170</v>
      </c>
      <c r="Q3643" s="408">
        <f t="shared" si="85"/>
        <v>170</v>
      </c>
      <c r="R3643" s="408">
        <v>37</v>
      </c>
      <c r="S3643" s="67" t="s">
        <v>3</v>
      </c>
      <c r="T3643" s="67" t="s">
        <v>44</v>
      </c>
      <c r="U3643" s="67" t="s">
        <v>277</v>
      </c>
      <c r="V3643" s="67" t="s">
        <v>1920</v>
      </c>
      <c r="W3643" s="67" t="s">
        <v>2830</v>
      </c>
      <c r="X3643" s="67" t="s">
        <v>2914</v>
      </c>
      <c r="Y3643" s="67"/>
      <c r="Z3643" s="67"/>
      <c r="AA3643" s="67">
        <v>44.146500000000003</v>
      </c>
      <c r="AB3643" s="67">
        <v>-121.3777</v>
      </c>
      <c r="AC3643" s="67" t="s">
        <v>2774</v>
      </c>
      <c r="AD3643" s="67"/>
      <c r="AE3643" s="67" t="s">
        <v>2774</v>
      </c>
      <c r="AG3643" s="67" t="s">
        <v>2727</v>
      </c>
      <c r="AH3643" s="3" t="s">
        <v>1643</v>
      </c>
    </row>
    <row r="3644" spans="4:34" x14ac:dyDescent="0.25">
      <c r="D3644" s="67">
        <v>16241407</v>
      </c>
      <c r="E3644" s="68">
        <v>4</v>
      </c>
      <c r="F3644" s="67" t="s">
        <v>2744</v>
      </c>
      <c r="G3644" s="67">
        <v>2018</v>
      </c>
      <c r="H3644" s="67"/>
      <c r="I3644" s="67"/>
      <c r="J3644" s="67"/>
      <c r="K3644" s="67"/>
      <c r="L3644" s="6"/>
      <c r="M3644" s="67"/>
      <c r="N3644" s="67" t="s">
        <v>2727</v>
      </c>
      <c r="O3644" s="67"/>
      <c r="P3644" s="408">
        <v>170</v>
      </c>
      <c r="Q3644" s="408">
        <f t="shared" si="85"/>
        <v>170</v>
      </c>
      <c r="R3644" s="408">
        <v>38</v>
      </c>
      <c r="S3644" s="67" t="s">
        <v>3</v>
      </c>
      <c r="T3644" s="67" t="s">
        <v>44</v>
      </c>
      <c r="U3644" s="67" t="s">
        <v>277</v>
      </c>
      <c r="V3644" s="67" t="s">
        <v>1920</v>
      </c>
      <c r="W3644" s="67" t="s">
        <v>2830</v>
      </c>
      <c r="X3644" s="67" t="s">
        <v>2914</v>
      </c>
      <c r="Y3644" s="67"/>
      <c r="Z3644" s="67"/>
      <c r="AA3644" s="67">
        <v>44.146500000000003</v>
      </c>
      <c r="AB3644" s="67">
        <v>-121.3777</v>
      </c>
      <c r="AC3644" s="67" t="s">
        <v>2774</v>
      </c>
      <c r="AD3644" s="67"/>
      <c r="AE3644" s="67" t="s">
        <v>2774</v>
      </c>
      <c r="AG3644" s="67" t="s">
        <v>2727</v>
      </c>
      <c r="AH3644" s="3" t="s">
        <v>1643</v>
      </c>
    </row>
    <row r="3645" spans="4:34" x14ac:dyDescent="0.25">
      <c r="D3645" s="67">
        <v>16285267</v>
      </c>
      <c r="E3645" s="68">
        <v>6</v>
      </c>
      <c r="F3645" s="67" t="s">
        <v>2744</v>
      </c>
      <c r="G3645" s="67">
        <v>2018</v>
      </c>
      <c r="H3645" s="67"/>
      <c r="I3645" s="67"/>
      <c r="J3645" s="67"/>
      <c r="K3645" s="67"/>
      <c r="L3645" s="6"/>
      <c r="M3645" s="67"/>
      <c r="N3645" s="67" t="s">
        <v>2727</v>
      </c>
      <c r="O3645" s="67"/>
      <c r="P3645" s="408">
        <v>171</v>
      </c>
      <c r="Q3645" s="408">
        <f t="shared" si="85"/>
        <v>171</v>
      </c>
      <c r="R3645" s="408">
        <v>1</v>
      </c>
      <c r="S3645" s="67" t="s">
        <v>3</v>
      </c>
      <c r="T3645" s="67" t="s">
        <v>44</v>
      </c>
      <c r="U3645" s="67" t="s">
        <v>277</v>
      </c>
      <c r="V3645" s="67" t="s">
        <v>1920</v>
      </c>
      <c r="W3645" s="67" t="s">
        <v>2833</v>
      </c>
      <c r="X3645" s="67" t="s">
        <v>2924</v>
      </c>
      <c r="Y3645" s="67"/>
      <c r="Z3645" s="67"/>
      <c r="AA3645" s="67">
        <v>44.263199999999998</v>
      </c>
      <c r="AB3645" s="67">
        <v>-121.25490000000001</v>
      </c>
      <c r="AC3645" s="67" t="s">
        <v>2774</v>
      </c>
      <c r="AD3645" s="67"/>
      <c r="AE3645" s="67" t="s">
        <v>2774</v>
      </c>
      <c r="AG3645" s="67" t="s">
        <v>2727</v>
      </c>
      <c r="AH3645" s="3" t="s">
        <v>1643</v>
      </c>
    </row>
    <row r="3646" spans="4:34" x14ac:dyDescent="0.25">
      <c r="D3646" s="67">
        <v>16285267</v>
      </c>
      <c r="E3646" s="68">
        <v>6</v>
      </c>
      <c r="F3646" s="67" t="s">
        <v>2744</v>
      </c>
      <c r="G3646" s="67">
        <v>2018</v>
      </c>
      <c r="H3646" s="67"/>
      <c r="I3646" s="67"/>
      <c r="J3646" s="67"/>
      <c r="K3646" s="67"/>
      <c r="L3646" s="6"/>
      <c r="M3646" s="67"/>
      <c r="N3646" s="67" t="s">
        <v>2727</v>
      </c>
      <c r="O3646" s="67"/>
      <c r="P3646" s="408">
        <v>171</v>
      </c>
      <c r="Q3646" s="408">
        <f t="shared" si="85"/>
        <v>171</v>
      </c>
      <c r="R3646" s="408">
        <v>2</v>
      </c>
      <c r="S3646" s="67" t="s">
        <v>3</v>
      </c>
      <c r="T3646" s="67" t="s">
        <v>44</v>
      </c>
      <c r="U3646" s="67" t="s">
        <v>277</v>
      </c>
      <c r="V3646" s="67" t="s">
        <v>1920</v>
      </c>
      <c r="W3646" s="67" t="s">
        <v>2833</v>
      </c>
      <c r="X3646" s="67" t="s">
        <v>2924</v>
      </c>
      <c r="Y3646" s="67"/>
      <c r="Z3646" s="67"/>
      <c r="AA3646" s="67">
        <v>44.263199999999998</v>
      </c>
      <c r="AB3646" s="67">
        <v>-121.25490000000001</v>
      </c>
      <c r="AC3646" s="67" t="s">
        <v>2774</v>
      </c>
      <c r="AD3646" s="67"/>
      <c r="AE3646" s="67" t="s">
        <v>2774</v>
      </c>
      <c r="AG3646" s="67" t="s">
        <v>2727</v>
      </c>
      <c r="AH3646" s="3" t="s">
        <v>1643</v>
      </c>
    </row>
    <row r="3647" spans="4:34" x14ac:dyDescent="0.25">
      <c r="D3647" s="67">
        <v>16285267</v>
      </c>
      <c r="E3647" s="68">
        <v>6</v>
      </c>
      <c r="F3647" s="67" t="s">
        <v>2744</v>
      </c>
      <c r="G3647" s="67">
        <v>2018</v>
      </c>
      <c r="H3647" s="67"/>
      <c r="I3647" s="67"/>
      <c r="J3647" s="67"/>
      <c r="K3647" s="67"/>
      <c r="L3647" s="6"/>
      <c r="M3647" s="67"/>
      <c r="N3647" s="67" t="s">
        <v>2727</v>
      </c>
      <c r="O3647" s="67"/>
      <c r="P3647" s="408">
        <v>171</v>
      </c>
      <c r="Q3647" s="408">
        <f t="shared" si="85"/>
        <v>171</v>
      </c>
      <c r="R3647" s="408">
        <v>3</v>
      </c>
      <c r="S3647" s="67" t="s">
        <v>3</v>
      </c>
      <c r="T3647" s="67" t="s">
        <v>44</v>
      </c>
      <c r="U3647" s="67" t="s">
        <v>277</v>
      </c>
      <c r="V3647" s="67" t="s">
        <v>1920</v>
      </c>
      <c r="W3647" s="67" t="s">
        <v>2833</v>
      </c>
      <c r="X3647" s="67" t="s">
        <v>2924</v>
      </c>
      <c r="Y3647" s="67"/>
      <c r="Z3647" s="67"/>
      <c r="AA3647" s="67">
        <v>44.263199999999998</v>
      </c>
      <c r="AB3647" s="67">
        <v>-121.25490000000001</v>
      </c>
      <c r="AC3647" s="67" t="s">
        <v>2774</v>
      </c>
      <c r="AD3647" s="67"/>
      <c r="AE3647" s="67" t="s">
        <v>2774</v>
      </c>
      <c r="AG3647" s="67" t="s">
        <v>2727</v>
      </c>
      <c r="AH3647" s="3" t="s">
        <v>1643</v>
      </c>
    </row>
    <row r="3648" spans="4:34" x14ac:dyDescent="0.25">
      <c r="D3648" s="67">
        <v>16285267</v>
      </c>
      <c r="E3648" s="68">
        <v>6</v>
      </c>
      <c r="F3648" s="67" t="s">
        <v>2744</v>
      </c>
      <c r="G3648" s="67">
        <v>2018</v>
      </c>
      <c r="H3648" s="67"/>
      <c r="I3648" s="67"/>
      <c r="J3648" s="67"/>
      <c r="K3648" s="67"/>
      <c r="L3648" s="6"/>
      <c r="M3648" s="67"/>
      <c r="N3648" s="67" t="s">
        <v>2727</v>
      </c>
      <c r="O3648" s="67"/>
      <c r="P3648" s="408">
        <v>171</v>
      </c>
      <c r="Q3648" s="408">
        <f t="shared" si="85"/>
        <v>171</v>
      </c>
      <c r="R3648" s="408">
        <v>4</v>
      </c>
      <c r="S3648" s="67" t="s">
        <v>3</v>
      </c>
      <c r="T3648" s="67" t="s">
        <v>44</v>
      </c>
      <c r="U3648" s="67" t="s">
        <v>277</v>
      </c>
      <c r="V3648" s="67" t="s">
        <v>1920</v>
      </c>
      <c r="W3648" s="67" t="s">
        <v>2833</v>
      </c>
      <c r="X3648" s="67" t="s">
        <v>2924</v>
      </c>
      <c r="Y3648" s="67"/>
      <c r="Z3648" s="67"/>
      <c r="AA3648" s="67">
        <v>44.263199999999998</v>
      </c>
      <c r="AB3648" s="67">
        <v>-121.25490000000001</v>
      </c>
      <c r="AC3648" s="67" t="s">
        <v>2774</v>
      </c>
      <c r="AD3648" s="67"/>
      <c r="AE3648" s="67" t="s">
        <v>2774</v>
      </c>
      <c r="AG3648" s="67" t="s">
        <v>2727</v>
      </c>
      <c r="AH3648" s="3" t="s">
        <v>1643</v>
      </c>
    </row>
    <row r="3649" spans="4:34" x14ac:dyDescent="0.25">
      <c r="D3649" s="67">
        <v>16285267</v>
      </c>
      <c r="E3649" s="68">
        <v>6</v>
      </c>
      <c r="F3649" s="67" t="s">
        <v>2744</v>
      </c>
      <c r="G3649" s="67">
        <v>2018</v>
      </c>
      <c r="H3649" s="67"/>
      <c r="I3649" s="67"/>
      <c r="J3649" s="67"/>
      <c r="K3649" s="67"/>
      <c r="L3649" s="6"/>
      <c r="M3649" s="67"/>
      <c r="N3649" s="67" t="s">
        <v>2727</v>
      </c>
      <c r="O3649" s="67"/>
      <c r="P3649" s="408">
        <v>171</v>
      </c>
      <c r="Q3649" s="408">
        <f t="shared" si="85"/>
        <v>171</v>
      </c>
      <c r="R3649" s="408">
        <v>5</v>
      </c>
      <c r="S3649" s="67" t="s">
        <v>3</v>
      </c>
      <c r="T3649" s="67" t="s">
        <v>44</v>
      </c>
      <c r="U3649" s="67" t="s">
        <v>277</v>
      </c>
      <c r="V3649" s="67" t="s">
        <v>1920</v>
      </c>
      <c r="W3649" s="67" t="s">
        <v>2833</v>
      </c>
      <c r="X3649" s="67" t="s">
        <v>2924</v>
      </c>
      <c r="Y3649" s="67"/>
      <c r="Z3649" s="67"/>
      <c r="AA3649" s="67">
        <v>44.263199999999998</v>
      </c>
      <c r="AB3649" s="67">
        <v>-121.25490000000001</v>
      </c>
      <c r="AC3649" s="67" t="s">
        <v>2774</v>
      </c>
      <c r="AD3649" s="67"/>
      <c r="AE3649" s="67" t="s">
        <v>2774</v>
      </c>
      <c r="AG3649" s="67" t="s">
        <v>2727</v>
      </c>
      <c r="AH3649" s="3" t="s">
        <v>1643</v>
      </c>
    </row>
    <row r="3650" spans="4:34" x14ac:dyDescent="0.25">
      <c r="D3650" s="67">
        <v>16285267</v>
      </c>
      <c r="E3650" s="68">
        <v>6</v>
      </c>
      <c r="F3650" s="67" t="s">
        <v>2744</v>
      </c>
      <c r="G3650" s="67">
        <v>2018</v>
      </c>
      <c r="H3650" s="67"/>
      <c r="I3650" s="67"/>
      <c r="J3650" s="67"/>
      <c r="K3650" s="67"/>
      <c r="L3650" s="6"/>
      <c r="M3650" s="67"/>
      <c r="N3650" s="67" t="s">
        <v>2727</v>
      </c>
      <c r="O3650" s="67"/>
      <c r="P3650" s="408">
        <v>171</v>
      </c>
      <c r="Q3650" s="408">
        <f t="shared" si="85"/>
        <v>171</v>
      </c>
      <c r="R3650" s="408">
        <v>6</v>
      </c>
      <c r="S3650" s="67" t="s">
        <v>3</v>
      </c>
      <c r="T3650" s="67" t="s">
        <v>44</v>
      </c>
      <c r="U3650" s="67" t="s">
        <v>277</v>
      </c>
      <c r="V3650" s="67" t="s">
        <v>1920</v>
      </c>
      <c r="W3650" s="67" t="s">
        <v>2833</v>
      </c>
      <c r="X3650" s="67" t="s">
        <v>2924</v>
      </c>
      <c r="Y3650" s="67"/>
      <c r="Z3650" s="67"/>
      <c r="AA3650" s="67">
        <v>44.263199999999998</v>
      </c>
      <c r="AB3650" s="67">
        <v>-121.25490000000001</v>
      </c>
      <c r="AC3650" s="67" t="s">
        <v>2774</v>
      </c>
      <c r="AD3650" s="67"/>
      <c r="AE3650" s="67" t="s">
        <v>2774</v>
      </c>
      <c r="AG3650" s="67" t="s">
        <v>2727</v>
      </c>
      <c r="AH3650" s="3" t="s">
        <v>1643</v>
      </c>
    </row>
    <row r="3651" spans="4:34" x14ac:dyDescent="0.25">
      <c r="D3651" s="67">
        <v>16285267</v>
      </c>
      <c r="E3651" s="68">
        <v>6</v>
      </c>
      <c r="F3651" s="67" t="s">
        <v>2744</v>
      </c>
      <c r="G3651" s="67">
        <v>2018</v>
      </c>
      <c r="H3651" s="67"/>
      <c r="I3651" s="67"/>
      <c r="J3651" s="67"/>
      <c r="K3651" s="67"/>
      <c r="L3651" s="6"/>
      <c r="M3651" s="67"/>
      <c r="N3651" s="67" t="s">
        <v>2727</v>
      </c>
      <c r="O3651" s="67"/>
      <c r="P3651" s="408">
        <v>171</v>
      </c>
      <c r="Q3651" s="408">
        <f t="shared" si="85"/>
        <v>171</v>
      </c>
      <c r="R3651" s="408">
        <v>7</v>
      </c>
      <c r="S3651" s="67" t="s">
        <v>3</v>
      </c>
      <c r="T3651" s="67" t="s">
        <v>44</v>
      </c>
      <c r="U3651" s="67" t="s">
        <v>277</v>
      </c>
      <c r="V3651" s="67" t="s">
        <v>1920</v>
      </c>
      <c r="W3651" s="67" t="s">
        <v>2833</v>
      </c>
      <c r="X3651" s="67" t="s">
        <v>2924</v>
      </c>
      <c r="Y3651" s="67"/>
      <c r="Z3651" s="67"/>
      <c r="AA3651" s="67">
        <v>44.263199999999998</v>
      </c>
      <c r="AB3651" s="67">
        <v>-121.25490000000001</v>
      </c>
      <c r="AC3651" s="67" t="s">
        <v>2774</v>
      </c>
      <c r="AD3651" s="67"/>
      <c r="AE3651" s="67" t="s">
        <v>2774</v>
      </c>
      <c r="AG3651" s="67" t="s">
        <v>2727</v>
      </c>
      <c r="AH3651" s="3" t="s">
        <v>1643</v>
      </c>
    </row>
    <row r="3652" spans="4:34" x14ac:dyDescent="0.25">
      <c r="D3652" s="67">
        <v>16285267</v>
      </c>
      <c r="E3652" s="68">
        <v>6</v>
      </c>
      <c r="F3652" s="67" t="s">
        <v>2744</v>
      </c>
      <c r="G3652" s="67">
        <v>2018</v>
      </c>
      <c r="H3652" s="67"/>
      <c r="I3652" s="67"/>
      <c r="J3652" s="67"/>
      <c r="K3652" s="67"/>
      <c r="L3652" s="6"/>
      <c r="M3652" s="67"/>
      <c r="N3652" s="67" t="s">
        <v>2727</v>
      </c>
      <c r="O3652" s="67"/>
      <c r="P3652" s="408">
        <v>171</v>
      </c>
      <c r="Q3652" s="408">
        <f t="shared" si="85"/>
        <v>171</v>
      </c>
      <c r="R3652" s="408">
        <v>8</v>
      </c>
      <c r="S3652" s="67" t="s">
        <v>3</v>
      </c>
      <c r="T3652" s="67" t="s">
        <v>44</v>
      </c>
      <c r="U3652" s="67" t="s">
        <v>277</v>
      </c>
      <c r="V3652" s="67" t="s">
        <v>1920</v>
      </c>
      <c r="W3652" s="67" t="s">
        <v>2833</v>
      </c>
      <c r="X3652" s="67" t="s">
        <v>2924</v>
      </c>
      <c r="Y3652" s="67"/>
      <c r="Z3652" s="67"/>
      <c r="AA3652" s="67">
        <v>44.263199999999998</v>
      </c>
      <c r="AB3652" s="67">
        <v>-121.25490000000001</v>
      </c>
      <c r="AC3652" s="67" t="s">
        <v>2774</v>
      </c>
      <c r="AD3652" s="67"/>
      <c r="AE3652" s="67" t="s">
        <v>2774</v>
      </c>
      <c r="AG3652" s="67" t="s">
        <v>2727</v>
      </c>
      <c r="AH3652" s="3" t="s">
        <v>1643</v>
      </c>
    </row>
    <row r="3653" spans="4:34" x14ac:dyDescent="0.25">
      <c r="D3653" s="67">
        <v>16285267</v>
      </c>
      <c r="E3653" s="68">
        <v>6</v>
      </c>
      <c r="F3653" s="67" t="s">
        <v>2744</v>
      </c>
      <c r="G3653" s="67">
        <v>2018</v>
      </c>
      <c r="H3653" s="67"/>
      <c r="I3653" s="67"/>
      <c r="J3653" s="67"/>
      <c r="K3653" s="67"/>
      <c r="L3653" s="6"/>
      <c r="M3653" s="67"/>
      <c r="N3653" s="67" t="s">
        <v>2727</v>
      </c>
      <c r="O3653" s="67"/>
      <c r="P3653" s="408">
        <v>171</v>
      </c>
      <c r="Q3653" s="408">
        <f t="shared" si="85"/>
        <v>171</v>
      </c>
      <c r="R3653" s="408">
        <v>9</v>
      </c>
      <c r="S3653" s="67" t="s">
        <v>3</v>
      </c>
      <c r="T3653" s="67" t="s">
        <v>44</v>
      </c>
      <c r="U3653" s="67" t="s">
        <v>277</v>
      </c>
      <c r="V3653" s="67" t="s">
        <v>1920</v>
      </c>
      <c r="W3653" s="67" t="s">
        <v>2833</v>
      </c>
      <c r="X3653" s="67" t="s">
        <v>2924</v>
      </c>
      <c r="Y3653" s="67"/>
      <c r="Z3653" s="67"/>
      <c r="AA3653" s="67">
        <v>44.263199999999998</v>
      </c>
      <c r="AB3653" s="67">
        <v>-121.25490000000001</v>
      </c>
      <c r="AC3653" s="67" t="s">
        <v>2774</v>
      </c>
      <c r="AD3653" s="67"/>
      <c r="AE3653" s="67" t="s">
        <v>2774</v>
      </c>
      <c r="AG3653" s="67" t="s">
        <v>2727</v>
      </c>
      <c r="AH3653" s="3" t="s">
        <v>1643</v>
      </c>
    </row>
    <row r="3654" spans="4:34" x14ac:dyDescent="0.25">
      <c r="D3654" s="67">
        <v>16285267</v>
      </c>
      <c r="E3654" s="68">
        <v>6</v>
      </c>
      <c r="F3654" s="67" t="s">
        <v>2744</v>
      </c>
      <c r="G3654" s="67">
        <v>2018</v>
      </c>
      <c r="H3654" s="67"/>
      <c r="I3654" s="67"/>
      <c r="J3654" s="67"/>
      <c r="K3654" s="67"/>
      <c r="L3654" s="6"/>
      <c r="M3654" s="67"/>
      <c r="N3654" s="67" t="s">
        <v>2727</v>
      </c>
      <c r="O3654" s="67"/>
      <c r="P3654" s="408">
        <v>171</v>
      </c>
      <c r="Q3654" s="408">
        <f t="shared" si="85"/>
        <v>171</v>
      </c>
      <c r="R3654" s="408">
        <v>10</v>
      </c>
      <c r="S3654" s="67" t="s">
        <v>3</v>
      </c>
      <c r="T3654" s="67" t="s">
        <v>44</v>
      </c>
      <c r="U3654" s="67" t="s">
        <v>277</v>
      </c>
      <c r="V3654" s="67" t="s">
        <v>1920</v>
      </c>
      <c r="W3654" s="67" t="s">
        <v>2833</v>
      </c>
      <c r="X3654" s="67" t="s">
        <v>2924</v>
      </c>
      <c r="Y3654" s="67"/>
      <c r="Z3654" s="67"/>
      <c r="AA3654" s="67">
        <v>44.263199999999998</v>
      </c>
      <c r="AB3654" s="67">
        <v>-121.25490000000001</v>
      </c>
      <c r="AC3654" s="67" t="s">
        <v>2774</v>
      </c>
      <c r="AD3654" s="67"/>
      <c r="AE3654" s="67" t="s">
        <v>2774</v>
      </c>
      <c r="AG3654" s="67" t="s">
        <v>2727</v>
      </c>
      <c r="AH3654" s="3" t="s">
        <v>1643</v>
      </c>
    </row>
    <row r="3655" spans="4:34" x14ac:dyDescent="0.25">
      <c r="D3655" s="67">
        <v>16285267</v>
      </c>
      <c r="E3655" s="68">
        <v>6</v>
      </c>
      <c r="F3655" s="67" t="s">
        <v>2744</v>
      </c>
      <c r="G3655" s="67">
        <v>2018</v>
      </c>
      <c r="H3655" s="67"/>
      <c r="I3655" s="67"/>
      <c r="J3655" s="67"/>
      <c r="K3655" s="67"/>
      <c r="L3655" s="6"/>
      <c r="M3655" s="67"/>
      <c r="N3655" s="67" t="s">
        <v>2727</v>
      </c>
      <c r="O3655" s="67"/>
      <c r="P3655" s="408">
        <v>171</v>
      </c>
      <c r="Q3655" s="408">
        <f t="shared" si="85"/>
        <v>171</v>
      </c>
      <c r="R3655" s="408">
        <v>11</v>
      </c>
      <c r="S3655" s="67" t="s">
        <v>3</v>
      </c>
      <c r="T3655" s="67" t="s">
        <v>44</v>
      </c>
      <c r="U3655" s="67" t="s">
        <v>277</v>
      </c>
      <c r="V3655" s="67" t="s">
        <v>1920</v>
      </c>
      <c r="W3655" s="67" t="s">
        <v>2833</v>
      </c>
      <c r="X3655" s="67" t="s">
        <v>2924</v>
      </c>
      <c r="Y3655" s="67"/>
      <c r="Z3655" s="67"/>
      <c r="AA3655" s="67">
        <v>44.263199999999998</v>
      </c>
      <c r="AB3655" s="67">
        <v>-121.25490000000001</v>
      </c>
      <c r="AC3655" s="67" t="s">
        <v>2774</v>
      </c>
      <c r="AD3655" s="67"/>
      <c r="AE3655" s="67" t="s">
        <v>2774</v>
      </c>
      <c r="AG3655" s="67" t="s">
        <v>2727</v>
      </c>
      <c r="AH3655" s="3" t="s">
        <v>1643</v>
      </c>
    </row>
    <row r="3656" spans="4:34" x14ac:dyDescent="0.25">
      <c r="D3656" s="67">
        <v>16285267</v>
      </c>
      <c r="E3656" s="68">
        <v>6</v>
      </c>
      <c r="F3656" s="67" t="s">
        <v>2744</v>
      </c>
      <c r="G3656" s="67">
        <v>2018</v>
      </c>
      <c r="H3656" s="67"/>
      <c r="I3656" s="67"/>
      <c r="J3656" s="67"/>
      <c r="K3656" s="67"/>
      <c r="L3656" s="6"/>
      <c r="M3656" s="67"/>
      <c r="N3656" s="67" t="s">
        <v>2727</v>
      </c>
      <c r="O3656" s="67"/>
      <c r="P3656" s="408">
        <v>171</v>
      </c>
      <c r="Q3656" s="408">
        <f t="shared" si="85"/>
        <v>171</v>
      </c>
      <c r="R3656" s="408">
        <v>12</v>
      </c>
      <c r="S3656" s="67" t="s">
        <v>3</v>
      </c>
      <c r="T3656" s="67" t="s">
        <v>44</v>
      </c>
      <c r="U3656" s="67" t="s">
        <v>277</v>
      </c>
      <c r="V3656" s="67" t="s">
        <v>1920</v>
      </c>
      <c r="W3656" s="67" t="s">
        <v>2833</v>
      </c>
      <c r="X3656" s="67" t="s">
        <v>2924</v>
      </c>
      <c r="Y3656" s="67"/>
      <c r="Z3656" s="67"/>
      <c r="AA3656" s="67">
        <v>44.263199999999998</v>
      </c>
      <c r="AB3656" s="67">
        <v>-121.25490000000001</v>
      </c>
      <c r="AC3656" s="67" t="s">
        <v>2774</v>
      </c>
      <c r="AD3656" s="67"/>
      <c r="AE3656" s="67" t="s">
        <v>2774</v>
      </c>
      <c r="AG3656" s="67" t="s">
        <v>2727</v>
      </c>
      <c r="AH3656" s="3" t="s">
        <v>1643</v>
      </c>
    </row>
    <row r="3657" spans="4:34" x14ac:dyDescent="0.25">
      <c r="D3657" s="67">
        <v>16285267</v>
      </c>
      <c r="E3657" s="68">
        <v>6</v>
      </c>
      <c r="F3657" s="67" t="s">
        <v>2744</v>
      </c>
      <c r="G3657" s="67">
        <v>2018</v>
      </c>
      <c r="H3657" s="67"/>
      <c r="I3657" s="67"/>
      <c r="J3657" s="67"/>
      <c r="K3657" s="67"/>
      <c r="L3657" s="6"/>
      <c r="M3657" s="67"/>
      <c r="N3657" s="67" t="s">
        <v>2727</v>
      </c>
      <c r="O3657" s="67"/>
      <c r="P3657" s="408">
        <v>171</v>
      </c>
      <c r="Q3657" s="408">
        <f t="shared" si="85"/>
        <v>171</v>
      </c>
      <c r="R3657" s="408">
        <v>13</v>
      </c>
      <c r="S3657" s="67" t="s">
        <v>3</v>
      </c>
      <c r="T3657" s="67" t="s">
        <v>44</v>
      </c>
      <c r="U3657" s="67" t="s">
        <v>277</v>
      </c>
      <c r="V3657" s="67" t="s">
        <v>1920</v>
      </c>
      <c r="W3657" s="67" t="s">
        <v>2833</v>
      </c>
      <c r="X3657" s="67" t="s">
        <v>2924</v>
      </c>
      <c r="Y3657" s="67"/>
      <c r="Z3657" s="67"/>
      <c r="AA3657" s="67">
        <v>44.263199999999998</v>
      </c>
      <c r="AB3657" s="67">
        <v>-121.25490000000001</v>
      </c>
      <c r="AC3657" s="67" t="s">
        <v>2774</v>
      </c>
      <c r="AD3657" s="67"/>
      <c r="AE3657" s="67" t="s">
        <v>2774</v>
      </c>
      <c r="AG3657" s="67" t="s">
        <v>2727</v>
      </c>
      <c r="AH3657" s="3" t="s">
        <v>1643</v>
      </c>
    </row>
    <row r="3658" spans="4:34" x14ac:dyDescent="0.25">
      <c r="D3658" s="67">
        <v>16285267</v>
      </c>
      <c r="E3658" s="68">
        <v>6</v>
      </c>
      <c r="F3658" s="67" t="s">
        <v>2744</v>
      </c>
      <c r="G3658" s="67">
        <v>2018</v>
      </c>
      <c r="H3658" s="67"/>
      <c r="I3658" s="67"/>
      <c r="J3658" s="67"/>
      <c r="K3658" s="67"/>
      <c r="L3658" s="6"/>
      <c r="M3658" s="67"/>
      <c r="N3658" s="67" t="s">
        <v>2727</v>
      </c>
      <c r="O3658" s="67"/>
      <c r="P3658" s="408">
        <v>171</v>
      </c>
      <c r="Q3658" s="408">
        <f t="shared" si="85"/>
        <v>171</v>
      </c>
      <c r="R3658" s="408">
        <v>14</v>
      </c>
      <c r="S3658" s="67" t="s">
        <v>3</v>
      </c>
      <c r="T3658" s="67" t="s">
        <v>44</v>
      </c>
      <c r="U3658" s="67" t="s">
        <v>277</v>
      </c>
      <c r="V3658" s="67" t="s">
        <v>1920</v>
      </c>
      <c r="W3658" s="67" t="s">
        <v>2833</v>
      </c>
      <c r="X3658" s="67" t="s">
        <v>2924</v>
      </c>
      <c r="Y3658" s="67"/>
      <c r="Z3658" s="67"/>
      <c r="AA3658" s="67">
        <v>44.263199999999998</v>
      </c>
      <c r="AB3658" s="67">
        <v>-121.25490000000001</v>
      </c>
      <c r="AC3658" s="67" t="s">
        <v>2774</v>
      </c>
      <c r="AD3658" s="67"/>
      <c r="AE3658" s="67" t="s">
        <v>2774</v>
      </c>
      <c r="AG3658" s="67" t="s">
        <v>2727</v>
      </c>
      <c r="AH3658" s="3" t="s">
        <v>1643</v>
      </c>
    </row>
    <row r="3659" spans="4:34" x14ac:dyDescent="0.25">
      <c r="D3659" s="67">
        <v>16285267</v>
      </c>
      <c r="E3659" s="68">
        <v>6</v>
      </c>
      <c r="F3659" s="67" t="s">
        <v>2744</v>
      </c>
      <c r="G3659" s="67">
        <v>2018</v>
      </c>
      <c r="H3659" s="67"/>
      <c r="I3659" s="67"/>
      <c r="J3659" s="67"/>
      <c r="K3659" s="67"/>
      <c r="L3659" s="6"/>
      <c r="M3659" s="67"/>
      <c r="N3659" s="67" t="s">
        <v>2727</v>
      </c>
      <c r="O3659" s="67"/>
      <c r="P3659" s="408">
        <v>171</v>
      </c>
      <c r="Q3659" s="408">
        <f t="shared" si="85"/>
        <v>171</v>
      </c>
      <c r="R3659" s="408">
        <v>15</v>
      </c>
      <c r="S3659" s="67" t="s">
        <v>3</v>
      </c>
      <c r="T3659" s="67" t="s">
        <v>44</v>
      </c>
      <c r="U3659" s="67" t="s">
        <v>277</v>
      </c>
      <c r="V3659" s="67" t="s">
        <v>1920</v>
      </c>
      <c r="W3659" s="67" t="s">
        <v>2833</v>
      </c>
      <c r="X3659" s="67" t="s">
        <v>2924</v>
      </c>
      <c r="Y3659" s="67"/>
      <c r="Z3659" s="67"/>
      <c r="AA3659" s="67">
        <v>44.263199999999998</v>
      </c>
      <c r="AB3659" s="67">
        <v>-121.25490000000001</v>
      </c>
      <c r="AC3659" s="67" t="s">
        <v>2774</v>
      </c>
      <c r="AD3659" s="67"/>
      <c r="AE3659" s="67" t="s">
        <v>2774</v>
      </c>
      <c r="AG3659" s="67" t="s">
        <v>2727</v>
      </c>
      <c r="AH3659" s="3" t="s">
        <v>1643</v>
      </c>
    </row>
    <row r="3660" spans="4:34" x14ac:dyDescent="0.25">
      <c r="D3660" s="67">
        <v>16285267</v>
      </c>
      <c r="E3660" s="68">
        <v>6</v>
      </c>
      <c r="F3660" s="67" t="s">
        <v>2744</v>
      </c>
      <c r="G3660" s="67">
        <v>2018</v>
      </c>
      <c r="H3660" s="67"/>
      <c r="I3660" s="67"/>
      <c r="J3660" s="67"/>
      <c r="K3660" s="67"/>
      <c r="L3660" s="6"/>
      <c r="M3660" s="67"/>
      <c r="N3660" s="67" t="s">
        <v>2727</v>
      </c>
      <c r="O3660" s="67"/>
      <c r="P3660" s="408">
        <v>171</v>
      </c>
      <c r="Q3660" s="408">
        <f t="shared" si="85"/>
        <v>171</v>
      </c>
      <c r="R3660" s="408">
        <v>16</v>
      </c>
      <c r="S3660" s="67" t="s">
        <v>3</v>
      </c>
      <c r="T3660" s="67" t="s">
        <v>44</v>
      </c>
      <c r="U3660" s="67" t="s">
        <v>277</v>
      </c>
      <c r="V3660" s="67" t="s">
        <v>1920</v>
      </c>
      <c r="W3660" s="67" t="s">
        <v>2833</v>
      </c>
      <c r="X3660" s="67" t="s">
        <v>2924</v>
      </c>
      <c r="Y3660" s="67"/>
      <c r="Z3660" s="67"/>
      <c r="AA3660" s="67">
        <v>44.263199999999998</v>
      </c>
      <c r="AB3660" s="67">
        <v>-121.25490000000001</v>
      </c>
      <c r="AC3660" s="67" t="s">
        <v>2774</v>
      </c>
      <c r="AD3660" s="67"/>
      <c r="AE3660" s="67" t="s">
        <v>2774</v>
      </c>
      <c r="AG3660" s="67" t="s">
        <v>2727</v>
      </c>
      <c r="AH3660" s="3" t="s">
        <v>1643</v>
      </c>
    </row>
    <row r="3661" spans="4:34" x14ac:dyDescent="0.25">
      <c r="D3661" s="67">
        <v>16285267</v>
      </c>
      <c r="E3661" s="68">
        <v>6</v>
      </c>
      <c r="F3661" s="67" t="s">
        <v>2744</v>
      </c>
      <c r="G3661" s="67">
        <v>2018</v>
      </c>
      <c r="H3661" s="67"/>
      <c r="I3661" s="67"/>
      <c r="J3661" s="67"/>
      <c r="K3661" s="67"/>
      <c r="L3661" s="6"/>
      <c r="M3661" s="67"/>
      <c r="N3661" s="67" t="s">
        <v>2727</v>
      </c>
      <c r="O3661" s="67"/>
      <c r="P3661" s="408">
        <v>171</v>
      </c>
      <c r="Q3661" s="408">
        <f t="shared" si="85"/>
        <v>171</v>
      </c>
      <c r="R3661" s="408">
        <v>17</v>
      </c>
      <c r="S3661" s="67" t="s">
        <v>3</v>
      </c>
      <c r="T3661" s="67" t="s">
        <v>44</v>
      </c>
      <c r="U3661" s="67" t="s">
        <v>277</v>
      </c>
      <c r="V3661" s="67" t="s">
        <v>1920</v>
      </c>
      <c r="W3661" s="67" t="s">
        <v>2833</v>
      </c>
      <c r="X3661" s="67" t="s">
        <v>2924</v>
      </c>
      <c r="Y3661" s="67"/>
      <c r="Z3661" s="67"/>
      <c r="AA3661" s="67">
        <v>44.263199999999998</v>
      </c>
      <c r="AB3661" s="67">
        <v>-121.25490000000001</v>
      </c>
      <c r="AC3661" s="67" t="s">
        <v>2774</v>
      </c>
      <c r="AD3661" s="67"/>
      <c r="AE3661" s="67" t="s">
        <v>2774</v>
      </c>
      <c r="AG3661" s="67" t="s">
        <v>2727</v>
      </c>
      <c r="AH3661" s="3" t="s">
        <v>1643</v>
      </c>
    </row>
    <row r="3662" spans="4:34" x14ac:dyDescent="0.25">
      <c r="D3662" s="67">
        <v>16285267</v>
      </c>
      <c r="E3662" s="68">
        <v>6</v>
      </c>
      <c r="F3662" s="67" t="s">
        <v>2744</v>
      </c>
      <c r="G3662" s="67">
        <v>2018</v>
      </c>
      <c r="H3662" s="67"/>
      <c r="I3662" s="67"/>
      <c r="J3662" s="67"/>
      <c r="K3662" s="67"/>
      <c r="L3662" s="6"/>
      <c r="M3662" s="67"/>
      <c r="N3662" s="67" t="s">
        <v>2727</v>
      </c>
      <c r="O3662" s="67"/>
      <c r="P3662" s="408">
        <v>171</v>
      </c>
      <c r="Q3662" s="408">
        <f t="shared" si="85"/>
        <v>171</v>
      </c>
      <c r="R3662" s="408">
        <v>18</v>
      </c>
      <c r="S3662" s="67" t="s">
        <v>3</v>
      </c>
      <c r="T3662" s="67" t="s">
        <v>44</v>
      </c>
      <c r="U3662" s="67" t="s">
        <v>277</v>
      </c>
      <c r="V3662" s="67" t="s">
        <v>1920</v>
      </c>
      <c r="W3662" s="67" t="s">
        <v>2833</v>
      </c>
      <c r="X3662" s="67" t="s">
        <v>2924</v>
      </c>
      <c r="Y3662" s="67"/>
      <c r="Z3662" s="67"/>
      <c r="AA3662" s="67">
        <v>44.263199999999998</v>
      </c>
      <c r="AB3662" s="67">
        <v>-121.25490000000001</v>
      </c>
      <c r="AC3662" s="67" t="s">
        <v>2774</v>
      </c>
      <c r="AD3662" s="67"/>
      <c r="AE3662" s="67" t="s">
        <v>2774</v>
      </c>
      <c r="AG3662" s="67" t="s">
        <v>2727</v>
      </c>
      <c r="AH3662" s="3" t="s">
        <v>1643</v>
      </c>
    </row>
    <row r="3663" spans="4:34" x14ac:dyDescent="0.25">
      <c r="D3663" s="67">
        <v>16508172</v>
      </c>
      <c r="E3663" s="68">
        <v>13</v>
      </c>
      <c r="F3663" s="67" t="s">
        <v>2744</v>
      </c>
      <c r="G3663" s="67">
        <v>2018</v>
      </c>
      <c r="H3663" s="67"/>
      <c r="I3663" s="67"/>
      <c r="J3663" s="67"/>
      <c r="K3663" s="67"/>
      <c r="L3663" s="6"/>
      <c r="M3663" s="67"/>
      <c r="N3663" s="67" t="s">
        <v>2727</v>
      </c>
      <c r="O3663" s="67"/>
      <c r="P3663" s="408">
        <v>172</v>
      </c>
      <c r="Q3663" s="408">
        <f t="shared" si="85"/>
        <v>172</v>
      </c>
      <c r="R3663" s="408">
        <v>1</v>
      </c>
      <c r="S3663" s="67" t="s">
        <v>3</v>
      </c>
      <c r="T3663" s="67" t="s">
        <v>44</v>
      </c>
      <c r="U3663" s="67" t="s">
        <v>277</v>
      </c>
      <c r="V3663" s="67" t="s">
        <v>1920</v>
      </c>
      <c r="W3663" s="67" t="s">
        <v>2804</v>
      </c>
      <c r="X3663" s="67" t="s">
        <v>2914</v>
      </c>
      <c r="Y3663" s="67"/>
      <c r="Z3663" s="67"/>
      <c r="AA3663" s="67">
        <v>44.146500000000003</v>
      </c>
      <c r="AB3663" s="67">
        <v>-121.3777</v>
      </c>
      <c r="AC3663" s="67" t="s">
        <v>2774</v>
      </c>
      <c r="AD3663" s="67"/>
      <c r="AE3663" s="67" t="s">
        <v>2774</v>
      </c>
      <c r="AG3663" s="67" t="s">
        <v>2727</v>
      </c>
      <c r="AH3663" s="3" t="s">
        <v>1643</v>
      </c>
    </row>
    <row r="3664" spans="4:34" x14ac:dyDescent="0.25">
      <c r="D3664" s="67">
        <v>16508172</v>
      </c>
      <c r="E3664" s="68">
        <v>13</v>
      </c>
      <c r="F3664" s="67" t="s">
        <v>2744</v>
      </c>
      <c r="G3664" s="67">
        <v>2018</v>
      </c>
      <c r="H3664" s="67"/>
      <c r="I3664" s="67"/>
      <c r="J3664" s="67"/>
      <c r="K3664" s="67"/>
      <c r="L3664" s="6"/>
      <c r="M3664" s="67"/>
      <c r="N3664" s="67" t="s">
        <v>2727</v>
      </c>
      <c r="O3664" s="67"/>
      <c r="P3664" s="408">
        <v>172</v>
      </c>
      <c r="Q3664" s="408">
        <f t="shared" si="85"/>
        <v>172</v>
      </c>
      <c r="R3664" s="408">
        <v>2</v>
      </c>
      <c r="S3664" s="67" t="s">
        <v>3</v>
      </c>
      <c r="T3664" s="67" t="s">
        <v>44</v>
      </c>
      <c r="U3664" s="67" t="s">
        <v>277</v>
      </c>
      <c r="V3664" s="67" t="s">
        <v>1920</v>
      </c>
      <c r="W3664" s="67" t="s">
        <v>2804</v>
      </c>
      <c r="X3664" s="67" t="s">
        <v>2914</v>
      </c>
      <c r="Y3664" s="67"/>
      <c r="Z3664" s="67"/>
      <c r="AA3664" s="67">
        <v>44.146500000000003</v>
      </c>
      <c r="AB3664" s="67">
        <v>-121.3777</v>
      </c>
      <c r="AC3664" s="67" t="s">
        <v>2774</v>
      </c>
      <c r="AD3664" s="67"/>
      <c r="AE3664" s="67" t="s">
        <v>2774</v>
      </c>
      <c r="AG3664" s="67" t="s">
        <v>2727</v>
      </c>
      <c r="AH3664" s="3" t="s">
        <v>1643</v>
      </c>
    </row>
    <row r="3665" spans="4:34" x14ac:dyDescent="0.25">
      <c r="D3665" s="67">
        <v>16508172</v>
      </c>
      <c r="E3665" s="68">
        <v>13</v>
      </c>
      <c r="F3665" s="67" t="s">
        <v>2744</v>
      </c>
      <c r="G3665" s="67">
        <v>2018</v>
      </c>
      <c r="H3665" s="67"/>
      <c r="I3665" s="67"/>
      <c r="J3665" s="67"/>
      <c r="K3665" s="67"/>
      <c r="L3665" s="6"/>
      <c r="M3665" s="67"/>
      <c r="N3665" s="67" t="s">
        <v>2727</v>
      </c>
      <c r="O3665" s="67"/>
      <c r="P3665" s="408">
        <v>172</v>
      </c>
      <c r="Q3665" s="408">
        <f t="shared" si="85"/>
        <v>172</v>
      </c>
      <c r="R3665" s="408">
        <v>3</v>
      </c>
      <c r="S3665" s="67" t="s">
        <v>3</v>
      </c>
      <c r="T3665" s="67" t="s">
        <v>44</v>
      </c>
      <c r="U3665" s="67" t="s">
        <v>277</v>
      </c>
      <c r="V3665" s="67" t="s">
        <v>1920</v>
      </c>
      <c r="W3665" s="67" t="s">
        <v>2804</v>
      </c>
      <c r="X3665" s="67" t="s">
        <v>2914</v>
      </c>
      <c r="Y3665" s="67"/>
      <c r="Z3665" s="67"/>
      <c r="AA3665" s="67">
        <v>44.146500000000003</v>
      </c>
      <c r="AB3665" s="67">
        <v>-121.3777</v>
      </c>
      <c r="AC3665" s="67" t="s">
        <v>2774</v>
      </c>
      <c r="AD3665" s="67"/>
      <c r="AE3665" s="67" t="s">
        <v>2774</v>
      </c>
      <c r="AG3665" s="67" t="s">
        <v>2727</v>
      </c>
      <c r="AH3665" s="3" t="s">
        <v>1643</v>
      </c>
    </row>
    <row r="3666" spans="4:34" x14ac:dyDescent="0.25">
      <c r="D3666" s="67">
        <v>16508172</v>
      </c>
      <c r="E3666" s="68">
        <v>13</v>
      </c>
      <c r="F3666" s="67" t="s">
        <v>2744</v>
      </c>
      <c r="G3666" s="67">
        <v>2018</v>
      </c>
      <c r="H3666" s="67"/>
      <c r="I3666" s="67"/>
      <c r="J3666" s="67"/>
      <c r="K3666" s="67"/>
      <c r="L3666" s="6"/>
      <c r="M3666" s="67"/>
      <c r="N3666" s="67" t="s">
        <v>2727</v>
      </c>
      <c r="O3666" s="67"/>
      <c r="P3666" s="408">
        <v>172</v>
      </c>
      <c r="Q3666" s="408">
        <f t="shared" si="85"/>
        <v>172</v>
      </c>
      <c r="R3666" s="408">
        <v>4</v>
      </c>
      <c r="S3666" s="67" t="s">
        <v>3</v>
      </c>
      <c r="T3666" s="67" t="s">
        <v>44</v>
      </c>
      <c r="U3666" s="67" t="s">
        <v>277</v>
      </c>
      <c r="V3666" s="67" t="s">
        <v>1920</v>
      </c>
      <c r="W3666" s="67" t="s">
        <v>2804</v>
      </c>
      <c r="X3666" s="67" t="s">
        <v>2914</v>
      </c>
      <c r="Y3666" s="67"/>
      <c r="Z3666" s="67"/>
      <c r="AA3666" s="67">
        <v>44.146500000000003</v>
      </c>
      <c r="AB3666" s="67">
        <v>-121.3777</v>
      </c>
      <c r="AC3666" s="67" t="s">
        <v>2774</v>
      </c>
      <c r="AD3666" s="67"/>
      <c r="AE3666" s="67" t="s">
        <v>2774</v>
      </c>
      <c r="AG3666" s="67" t="s">
        <v>2727</v>
      </c>
      <c r="AH3666" s="3" t="s">
        <v>1643</v>
      </c>
    </row>
    <row r="3667" spans="4:34" x14ac:dyDescent="0.25">
      <c r="D3667" s="67">
        <v>16508172</v>
      </c>
      <c r="E3667" s="68">
        <v>13</v>
      </c>
      <c r="F3667" s="67" t="s">
        <v>2744</v>
      </c>
      <c r="G3667" s="67">
        <v>2018</v>
      </c>
      <c r="H3667" s="67"/>
      <c r="I3667" s="67"/>
      <c r="J3667" s="67"/>
      <c r="K3667" s="67"/>
      <c r="L3667" s="6"/>
      <c r="M3667" s="67"/>
      <c r="N3667" s="67" t="s">
        <v>2727</v>
      </c>
      <c r="O3667" s="67"/>
      <c r="P3667" s="408">
        <v>172</v>
      </c>
      <c r="Q3667" s="408">
        <f t="shared" si="85"/>
        <v>172</v>
      </c>
      <c r="R3667" s="408">
        <v>5</v>
      </c>
      <c r="S3667" s="67" t="s">
        <v>3</v>
      </c>
      <c r="T3667" s="67" t="s">
        <v>44</v>
      </c>
      <c r="U3667" s="67" t="s">
        <v>277</v>
      </c>
      <c r="V3667" s="67" t="s">
        <v>1920</v>
      </c>
      <c r="W3667" s="67" t="s">
        <v>2804</v>
      </c>
      <c r="X3667" s="67" t="s">
        <v>2914</v>
      </c>
      <c r="Y3667" s="67"/>
      <c r="Z3667" s="67"/>
      <c r="AA3667" s="67">
        <v>44.146500000000003</v>
      </c>
      <c r="AB3667" s="67">
        <v>-121.3777</v>
      </c>
      <c r="AC3667" s="67" t="s">
        <v>2774</v>
      </c>
      <c r="AD3667" s="67"/>
      <c r="AE3667" s="67" t="s">
        <v>2774</v>
      </c>
      <c r="AG3667" s="67" t="s">
        <v>2727</v>
      </c>
      <c r="AH3667" s="3" t="s">
        <v>1643</v>
      </c>
    </row>
    <row r="3668" spans="4:34" x14ac:dyDescent="0.25">
      <c r="D3668" s="67">
        <v>16508172</v>
      </c>
      <c r="E3668" s="68">
        <v>13</v>
      </c>
      <c r="F3668" s="67" t="s">
        <v>2744</v>
      </c>
      <c r="G3668" s="67">
        <v>2018</v>
      </c>
      <c r="H3668" s="67"/>
      <c r="I3668" s="67"/>
      <c r="J3668" s="67"/>
      <c r="K3668" s="67"/>
      <c r="L3668" s="6"/>
      <c r="M3668" s="67"/>
      <c r="N3668" s="67" t="s">
        <v>2727</v>
      </c>
      <c r="O3668" s="67"/>
      <c r="P3668" s="408">
        <v>172</v>
      </c>
      <c r="Q3668" s="408">
        <f t="shared" si="85"/>
        <v>172</v>
      </c>
      <c r="R3668" s="408">
        <v>6</v>
      </c>
      <c r="S3668" s="67" t="s">
        <v>3</v>
      </c>
      <c r="T3668" s="67" t="s">
        <v>44</v>
      </c>
      <c r="U3668" s="67" t="s">
        <v>277</v>
      </c>
      <c r="V3668" s="67" t="s">
        <v>1920</v>
      </c>
      <c r="W3668" s="67" t="s">
        <v>2804</v>
      </c>
      <c r="X3668" s="67" t="s">
        <v>2914</v>
      </c>
      <c r="Y3668" s="67"/>
      <c r="Z3668" s="67"/>
      <c r="AA3668" s="67">
        <v>44.146500000000003</v>
      </c>
      <c r="AB3668" s="67">
        <v>-121.3777</v>
      </c>
      <c r="AC3668" s="67" t="s">
        <v>2774</v>
      </c>
      <c r="AD3668" s="67"/>
      <c r="AE3668" s="67" t="s">
        <v>2774</v>
      </c>
      <c r="AG3668" s="67" t="s">
        <v>2727</v>
      </c>
      <c r="AH3668" s="3" t="s">
        <v>1643</v>
      </c>
    </row>
    <row r="3669" spans="4:34" x14ac:dyDescent="0.25">
      <c r="D3669" s="67">
        <v>16508172</v>
      </c>
      <c r="E3669" s="68">
        <v>13</v>
      </c>
      <c r="F3669" s="67" t="s">
        <v>2744</v>
      </c>
      <c r="G3669" s="67">
        <v>2018</v>
      </c>
      <c r="H3669" s="67"/>
      <c r="I3669" s="67"/>
      <c r="J3669" s="67"/>
      <c r="K3669" s="67"/>
      <c r="L3669" s="6"/>
      <c r="M3669" s="67"/>
      <c r="N3669" s="67" t="s">
        <v>2727</v>
      </c>
      <c r="O3669" s="67"/>
      <c r="P3669" s="408">
        <v>172</v>
      </c>
      <c r="Q3669" s="408">
        <f t="shared" si="85"/>
        <v>172</v>
      </c>
      <c r="R3669" s="408">
        <v>7</v>
      </c>
      <c r="S3669" s="67" t="s">
        <v>3</v>
      </c>
      <c r="T3669" s="67" t="s">
        <v>44</v>
      </c>
      <c r="U3669" s="67" t="s">
        <v>277</v>
      </c>
      <c r="V3669" s="67" t="s">
        <v>1920</v>
      </c>
      <c r="W3669" s="67" t="s">
        <v>2804</v>
      </c>
      <c r="X3669" s="67" t="s">
        <v>2914</v>
      </c>
      <c r="Y3669" s="67"/>
      <c r="Z3669" s="67"/>
      <c r="AA3669" s="67">
        <v>44.146500000000003</v>
      </c>
      <c r="AB3669" s="67">
        <v>-121.3777</v>
      </c>
      <c r="AC3669" s="67" t="s">
        <v>2774</v>
      </c>
      <c r="AD3669" s="67"/>
      <c r="AE3669" s="67" t="s">
        <v>2774</v>
      </c>
      <c r="AG3669" s="67" t="s">
        <v>2727</v>
      </c>
      <c r="AH3669" s="3" t="s">
        <v>1643</v>
      </c>
    </row>
    <row r="3670" spans="4:34" x14ac:dyDescent="0.25">
      <c r="D3670" s="67">
        <v>16508172</v>
      </c>
      <c r="E3670" s="68">
        <v>13</v>
      </c>
      <c r="F3670" s="67" t="s">
        <v>2744</v>
      </c>
      <c r="G3670" s="67">
        <v>2018</v>
      </c>
      <c r="H3670" s="67"/>
      <c r="I3670" s="67"/>
      <c r="J3670" s="67"/>
      <c r="K3670" s="67"/>
      <c r="L3670" s="6"/>
      <c r="M3670" s="67"/>
      <c r="N3670" s="67" t="s">
        <v>2727</v>
      </c>
      <c r="O3670" s="67"/>
      <c r="P3670" s="408">
        <v>172</v>
      </c>
      <c r="Q3670" s="408">
        <f t="shared" si="85"/>
        <v>172</v>
      </c>
      <c r="R3670" s="408">
        <v>8</v>
      </c>
      <c r="S3670" s="67" t="s">
        <v>3</v>
      </c>
      <c r="T3670" s="67" t="s">
        <v>44</v>
      </c>
      <c r="U3670" s="67" t="s">
        <v>277</v>
      </c>
      <c r="V3670" s="67" t="s">
        <v>1920</v>
      </c>
      <c r="W3670" s="67" t="s">
        <v>2804</v>
      </c>
      <c r="X3670" s="67" t="s">
        <v>2914</v>
      </c>
      <c r="Y3670" s="67"/>
      <c r="Z3670" s="67"/>
      <c r="AA3670" s="67">
        <v>44.146500000000003</v>
      </c>
      <c r="AB3670" s="67">
        <v>-121.3777</v>
      </c>
      <c r="AC3670" s="67" t="s">
        <v>2774</v>
      </c>
      <c r="AD3670" s="67"/>
      <c r="AE3670" s="67" t="s">
        <v>2774</v>
      </c>
      <c r="AG3670" s="67" t="s">
        <v>2727</v>
      </c>
      <c r="AH3670" s="3" t="s">
        <v>1643</v>
      </c>
    </row>
    <row r="3671" spans="4:34" x14ac:dyDescent="0.25">
      <c r="D3671" s="67">
        <v>16508172</v>
      </c>
      <c r="E3671" s="68">
        <v>13</v>
      </c>
      <c r="F3671" s="67" t="s">
        <v>2744</v>
      </c>
      <c r="G3671" s="67">
        <v>2018</v>
      </c>
      <c r="H3671" s="67"/>
      <c r="I3671" s="67"/>
      <c r="J3671" s="67"/>
      <c r="K3671" s="67"/>
      <c r="L3671" s="6"/>
      <c r="M3671" s="67"/>
      <c r="N3671" s="67" t="s">
        <v>2727</v>
      </c>
      <c r="O3671" s="67"/>
      <c r="P3671" s="408">
        <v>172</v>
      </c>
      <c r="Q3671" s="408">
        <f t="shared" si="85"/>
        <v>172</v>
      </c>
      <c r="R3671" s="408">
        <v>9</v>
      </c>
      <c r="S3671" s="67" t="s">
        <v>3</v>
      </c>
      <c r="T3671" s="67" t="s">
        <v>44</v>
      </c>
      <c r="U3671" s="67" t="s">
        <v>277</v>
      </c>
      <c r="V3671" s="67" t="s">
        <v>1920</v>
      </c>
      <c r="W3671" s="67" t="s">
        <v>2804</v>
      </c>
      <c r="X3671" s="67" t="s">
        <v>2914</v>
      </c>
      <c r="Y3671" s="67"/>
      <c r="Z3671" s="67"/>
      <c r="AA3671" s="67">
        <v>44.146500000000003</v>
      </c>
      <c r="AB3671" s="67">
        <v>-121.3777</v>
      </c>
      <c r="AC3671" s="67" t="s">
        <v>2774</v>
      </c>
      <c r="AD3671" s="67"/>
      <c r="AE3671" s="67" t="s">
        <v>2774</v>
      </c>
      <c r="AG3671" s="67" t="s">
        <v>2727</v>
      </c>
      <c r="AH3671" s="3" t="s">
        <v>1643</v>
      </c>
    </row>
    <row r="3672" spans="4:34" x14ac:dyDescent="0.25">
      <c r="D3672" s="67">
        <v>16508172</v>
      </c>
      <c r="E3672" s="68">
        <v>13</v>
      </c>
      <c r="F3672" s="67" t="s">
        <v>2744</v>
      </c>
      <c r="G3672" s="67">
        <v>2018</v>
      </c>
      <c r="H3672" s="67"/>
      <c r="I3672" s="67"/>
      <c r="J3672" s="67"/>
      <c r="K3672" s="67"/>
      <c r="L3672" s="6"/>
      <c r="M3672" s="67"/>
      <c r="N3672" s="67" t="s">
        <v>2727</v>
      </c>
      <c r="O3672" s="67"/>
      <c r="P3672" s="408">
        <v>172</v>
      </c>
      <c r="Q3672" s="408">
        <f t="shared" si="85"/>
        <v>172</v>
      </c>
      <c r="R3672" s="408">
        <v>10</v>
      </c>
      <c r="S3672" s="67" t="s">
        <v>3</v>
      </c>
      <c r="T3672" s="67" t="s">
        <v>44</v>
      </c>
      <c r="U3672" s="67" t="s">
        <v>277</v>
      </c>
      <c r="V3672" s="67" t="s">
        <v>1920</v>
      </c>
      <c r="W3672" s="67" t="s">
        <v>2804</v>
      </c>
      <c r="X3672" s="67" t="s">
        <v>2914</v>
      </c>
      <c r="Y3672" s="67"/>
      <c r="Z3672" s="67"/>
      <c r="AA3672" s="67">
        <v>44.146500000000003</v>
      </c>
      <c r="AB3672" s="67">
        <v>-121.3777</v>
      </c>
      <c r="AC3672" s="67" t="s">
        <v>2774</v>
      </c>
      <c r="AD3672" s="67"/>
      <c r="AE3672" s="67" t="s">
        <v>2774</v>
      </c>
      <c r="AG3672" s="67" t="s">
        <v>2727</v>
      </c>
      <c r="AH3672" s="3" t="s">
        <v>1643</v>
      </c>
    </row>
    <row r="3673" spans="4:34" x14ac:dyDescent="0.25">
      <c r="D3673" s="67">
        <v>16508172</v>
      </c>
      <c r="E3673" s="68">
        <v>13</v>
      </c>
      <c r="F3673" s="67" t="s">
        <v>2744</v>
      </c>
      <c r="G3673" s="67">
        <v>2018</v>
      </c>
      <c r="H3673" s="67"/>
      <c r="I3673" s="67"/>
      <c r="J3673" s="67"/>
      <c r="K3673" s="67"/>
      <c r="L3673" s="6"/>
      <c r="M3673" s="67"/>
      <c r="N3673" s="67" t="s">
        <v>2727</v>
      </c>
      <c r="O3673" s="67"/>
      <c r="P3673" s="408">
        <v>172</v>
      </c>
      <c r="Q3673" s="408">
        <f t="shared" si="85"/>
        <v>172</v>
      </c>
      <c r="R3673" s="408">
        <v>11</v>
      </c>
      <c r="S3673" s="67" t="s">
        <v>3</v>
      </c>
      <c r="T3673" s="67" t="s">
        <v>44</v>
      </c>
      <c r="U3673" s="67" t="s">
        <v>277</v>
      </c>
      <c r="V3673" s="67" t="s">
        <v>1920</v>
      </c>
      <c r="W3673" s="67" t="s">
        <v>2804</v>
      </c>
      <c r="X3673" s="67" t="s">
        <v>2914</v>
      </c>
      <c r="Y3673" s="67"/>
      <c r="Z3673" s="67"/>
      <c r="AA3673" s="67">
        <v>44.146500000000003</v>
      </c>
      <c r="AB3673" s="67">
        <v>-121.3777</v>
      </c>
      <c r="AC3673" s="67" t="s">
        <v>2774</v>
      </c>
      <c r="AD3673" s="67"/>
      <c r="AE3673" s="67" t="s">
        <v>2774</v>
      </c>
      <c r="AG3673" s="67" t="s">
        <v>2727</v>
      </c>
      <c r="AH3673" s="3" t="s">
        <v>1643</v>
      </c>
    </row>
    <row r="3674" spans="4:34" x14ac:dyDescent="0.25">
      <c r="D3674" s="67">
        <v>16508172</v>
      </c>
      <c r="E3674" s="68">
        <v>13</v>
      </c>
      <c r="F3674" s="67" t="s">
        <v>2744</v>
      </c>
      <c r="G3674" s="67">
        <v>2018</v>
      </c>
      <c r="H3674" s="67"/>
      <c r="I3674" s="67"/>
      <c r="J3674" s="67"/>
      <c r="K3674" s="67"/>
      <c r="L3674" s="6"/>
      <c r="M3674" s="67"/>
      <c r="N3674" s="67" t="s">
        <v>2727</v>
      </c>
      <c r="O3674" s="67"/>
      <c r="P3674" s="408">
        <v>172</v>
      </c>
      <c r="Q3674" s="408">
        <f t="shared" si="85"/>
        <v>172</v>
      </c>
      <c r="R3674" s="408">
        <v>12</v>
      </c>
      <c r="S3674" s="67" t="s">
        <v>3</v>
      </c>
      <c r="T3674" s="67" t="s">
        <v>44</v>
      </c>
      <c r="U3674" s="67" t="s">
        <v>277</v>
      </c>
      <c r="V3674" s="67" t="s">
        <v>1920</v>
      </c>
      <c r="W3674" s="67" t="s">
        <v>2804</v>
      </c>
      <c r="X3674" s="67" t="s">
        <v>2914</v>
      </c>
      <c r="Y3674" s="67"/>
      <c r="Z3674" s="67"/>
      <c r="AA3674" s="67">
        <v>44.146500000000003</v>
      </c>
      <c r="AB3674" s="67">
        <v>-121.3777</v>
      </c>
      <c r="AC3674" s="67" t="s">
        <v>2774</v>
      </c>
      <c r="AD3674" s="67"/>
      <c r="AE3674" s="67" t="s">
        <v>2774</v>
      </c>
      <c r="AG3674" s="67" t="s">
        <v>2727</v>
      </c>
      <c r="AH3674" s="3" t="s">
        <v>1643</v>
      </c>
    </row>
    <row r="3675" spans="4:34" x14ac:dyDescent="0.25">
      <c r="D3675" s="67">
        <v>16508172</v>
      </c>
      <c r="E3675" s="68">
        <v>13</v>
      </c>
      <c r="F3675" s="67" t="s">
        <v>2744</v>
      </c>
      <c r="G3675" s="67">
        <v>2018</v>
      </c>
      <c r="H3675" s="67"/>
      <c r="I3675" s="67"/>
      <c r="J3675" s="67"/>
      <c r="K3675" s="67"/>
      <c r="L3675" s="6"/>
      <c r="M3675" s="67"/>
      <c r="N3675" s="67" t="s">
        <v>2727</v>
      </c>
      <c r="O3675" s="67"/>
      <c r="P3675" s="408">
        <v>172</v>
      </c>
      <c r="Q3675" s="408">
        <f t="shared" si="85"/>
        <v>172</v>
      </c>
      <c r="R3675" s="408">
        <v>13</v>
      </c>
      <c r="S3675" s="67" t="s">
        <v>3</v>
      </c>
      <c r="T3675" s="67" t="s">
        <v>44</v>
      </c>
      <c r="U3675" s="67" t="s">
        <v>277</v>
      </c>
      <c r="V3675" s="67" t="s">
        <v>1920</v>
      </c>
      <c r="W3675" s="67" t="s">
        <v>2804</v>
      </c>
      <c r="X3675" s="67" t="s">
        <v>2914</v>
      </c>
      <c r="Y3675" s="67"/>
      <c r="Z3675" s="67"/>
      <c r="AA3675" s="67">
        <v>44.146500000000003</v>
      </c>
      <c r="AB3675" s="67">
        <v>-121.3777</v>
      </c>
      <c r="AC3675" s="67" t="s">
        <v>2774</v>
      </c>
      <c r="AD3675" s="67"/>
      <c r="AE3675" s="67" t="s">
        <v>2774</v>
      </c>
      <c r="AG3675" s="67" t="s">
        <v>2727</v>
      </c>
      <c r="AH3675" s="3" t="s">
        <v>1643</v>
      </c>
    </row>
    <row r="3676" spans="4:34" x14ac:dyDescent="0.25">
      <c r="D3676" s="67">
        <v>16508172</v>
      </c>
      <c r="E3676" s="68">
        <v>13</v>
      </c>
      <c r="F3676" s="67" t="s">
        <v>2744</v>
      </c>
      <c r="G3676" s="67">
        <v>2018</v>
      </c>
      <c r="H3676" s="67"/>
      <c r="I3676" s="67"/>
      <c r="J3676" s="67"/>
      <c r="K3676" s="67"/>
      <c r="L3676" s="6"/>
      <c r="M3676" s="67"/>
      <c r="N3676" s="67" t="s">
        <v>2727</v>
      </c>
      <c r="O3676" s="67"/>
      <c r="P3676" s="408">
        <v>172</v>
      </c>
      <c r="Q3676" s="408">
        <f t="shared" si="85"/>
        <v>172</v>
      </c>
      <c r="R3676" s="408">
        <v>14</v>
      </c>
      <c r="S3676" s="67" t="s">
        <v>3</v>
      </c>
      <c r="T3676" s="67" t="s">
        <v>44</v>
      </c>
      <c r="U3676" s="67" t="s">
        <v>277</v>
      </c>
      <c r="V3676" s="67" t="s">
        <v>1920</v>
      </c>
      <c r="W3676" s="67" t="s">
        <v>2804</v>
      </c>
      <c r="X3676" s="67" t="s">
        <v>2914</v>
      </c>
      <c r="Y3676" s="67"/>
      <c r="Z3676" s="67"/>
      <c r="AA3676" s="67">
        <v>44.146500000000003</v>
      </c>
      <c r="AB3676" s="67">
        <v>-121.3777</v>
      </c>
      <c r="AC3676" s="67" t="s">
        <v>2774</v>
      </c>
      <c r="AD3676" s="67"/>
      <c r="AE3676" s="67" t="s">
        <v>2774</v>
      </c>
      <c r="AG3676" s="67" t="s">
        <v>2727</v>
      </c>
      <c r="AH3676" s="3" t="s">
        <v>1643</v>
      </c>
    </row>
    <row r="3677" spans="4:34" x14ac:dyDescent="0.25">
      <c r="D3677" s="67">
        <v>16508172</v>
      </c>
      <c r="E3677" s="68">
        <v>13</v>
      </c>
      <c r="F3677" s="67" t="s">
        <v>2744</v>
      </c>
      <c r="G3677" s="67">
        <v>2018</v>
      </c>
      <c r="H3677" s="67"/>
      <c r="I3677" s="67"/>
      <c r="J3677" s="67"/>
      <c r="K3677" s="67"/>
      <c r="L3677" s="6"/>
      <c r="M3677" s="67"/>
      <c r="N3677" s="67" t="s">
        <v>2727</v>
      </c>
      <c r="O3677" s="67"/>
      <c r="P3677" s="408">
        <v>172</v>
      </c>
      <c r="Q3677" s="408">
        <f t="shared" si="85"/>
        <v>172</v>
      </c>
      <c r="R3677" s="408">
        <v>15</v>
      </c>
      <c r="S3677" s="67" t="s">
        <v>3</v>
      </c>
      <c r="T3677" s="67" t="s">
        <v>44</v>
      </c>
      <c r="U3677" s="67" t="s">
        <v>277</v>
      </c>
      <c r="V3677" s="67" t="s">
        <v>1920</v>
      </c>
      <c r="W3677" s="67" t="s">
        <v>2804</v>
      </c>
      <c r="X3677" s="67" t="s">
        <v>2914</v>
      </c>
      <c r="Y3677" s="67"/>
      <c r="Z3677" s="67"/>
      <c r="AA3677" s="67">
        <v>44.146500000000003</v>
      </c>
      <c r="AB3677" s="67">
        <v>-121.3777</v>
      </c>
      <c r="AC3677" s="67" t="s">
        <v>2774</v>
      </c>
      <c r="AD3677" s="67"/>
      <c r="AE3677" s="67" t="s">
        <v>2774</v>
      </c>
      <c r="AG3677" s="67" t="s">
        <v>2727</v>
      </c>
      <c r="AH3677" s="3" t="s">
        <v>1643</v>
      </c>
    </row>
    <row r="3678" spans="4:34" x14ac:dyDescent="0.25">
      <c r="D3678" s="67">
        <v>16508172</v>
      </c>
      <c r="E3678" s="68">
        <v>13</v>
      </c>
      <c r="F3678" s="67" t="s">
        <v>2744</v>
      </c>
      <c r="G3678" s="67">
        <v>2018</v>
      </c>
      <c r="H3678" s="67"/>
      <c r="I3678" s="67"/>
      <c r="J3678" s="67"/>
      <c r="K3678" s="67"/>
      <c r="L3678" s="6"/>
      <c r="M3678" s="67"/>
      <c r="N3678" s="67" t="s">
        <v>2727</v>
      </c>
      <c r="O3678" s="67"/>
      <c r="P3678" s="408">
        <v>172</v>
      </c>
      <c r="Q3678" s="408">
        <f t="shared" si="85"/>
        <v>172</v>
      </c>
      <c r="R3678" s="408">
        <v>16</v>
      </c>
      <c r="S3678" s="67" t="s">
        <v>3</v>
      </c>
      <c r="T3678" s="67" t="s">
        <v>44</v>
      </c>
      <c r="U3678" s="67" t="s">
        <v>277</v>
      </c>
      <c r="V3678" s="67" t="s">
        <v>1920</v>
      </c>
      <c r="W3678" s="67" t="s">
        <v>2804</v>
      </c>
      <c r="X3678" s="67" t="s">
        <v>2914</v>
      </c>
      <c r="Y3678" s="67"/>
      <c r="Z3678" s="67"/>
      <c r="AA3678" s="67">
        <v>44.146500000000003</v>
      </c>
      <c r="AB3678" s="67">
        <v>-121.3777</v>
      </c>
      <c r="AC3678" s="67" t="s">
        <v>2774</v>
      </c>
      <c r="AD3678" s="67"/>
      <c r="AE3678" s="67" t="s">
        <v>2774</v>
      </c>
      <c r="AG3678" s="67" t="s">
        <v>2727</v>
      </c>
      <c r="AH3678" s="3" t="s">
        <v>1643</v>
      </c>
    </row>
    <row r="3679" spans="4:34" x14ac:dyDescent="0.25">
      <c r="D3679" s="67">
        <v>16508172</v>
      </c>
      <c r="E3679" s="68">
        <v>13</v>
      </c>
      <c r="F3679" s="67" t="s">
        <v>2744</v>
      </c>
      <c r="G3679" s="67">
        <v>2018</v>
      </c>
      <c r="H3679" s="67"/>
      <c r="I3679" s="67"/>
      <c r="J3679" s="67"/>
      <c r="K3679" s="67"/>
      <c r="L3679" s="6"/>
      <c r="M3679" s="67"/>
      <c r="N3679" s="67" t="s">
        <v>2727</v>
      </c>
      <c r="O3679" s="67"/>
      <c r="P3679" s="408">
        <v>172</v>
      </c>
      <c r="Q3679" s="408">
        <f t="shared" si="85"/>
        <v>172</v>
      </c>
      <c r="R3679" s="408">
        <v>17</v>
      </c>
      <c r="S3679" s="67" t="s">
        <v>3</v>
      </c>
      <c r="T3679" s="67" t="s">
        <v>44</v>
      </c>
      <c r="U3679" s="67" t="s">
        <v>277</v>
      </c>
      <c r="V3679" s="67" t="s">
        <v>1920</v>
      </c>
      <c r="W3679" s="67" t="s">
        <v>2804</v>
      </c>
      <c r="X3679" s="67" t="s">
        <v>2914</v>
      </c>
      <c r="Y3679" s="67"/>
      <c r="Z3679" s="67"/>
      <c r="AA3679" s="67">
        <v>44.146500000000003</v>
      </c>
      <c r="AB3679" s="67">
        <v>-121.3777</v>
      </c>
      <c r="AC3679" s="67" t="s">
        <v>2774</v>
      </c>
      <c r="AD3679" s="67"/>
      <c r="AE3679" s="67" t="s">
        <v>2774</v>
      </c>
      <c r="AG3679" s="67" t="s">
        <v>2727</v>
      </c>
      <c r="AH3679" s="3" t="s">
        <v>1643</v>
      </c>
    </row>
    <row r="3680" spans="4:34" x14ac:dyDescent="0.25">
      <c r="D3680" s="67">
        <v>16508172</v>
      </c>
      <c r="E3680" s="68">
        <v>13</v>
      </c>
      <c r="F3680" s="67" t="s">
        <v>2744</v>
      </c>
      <c r="G3680" s="67">
        <v>2018</v>
      </c>
      <c r="H3680" s="67"/>
      <c r="I3680" s="67"/>
      <c r="J3680" s="67"/>
      <c r="K3680" s="67"/>
      <c r="L3680" s="6"/>
      <c r="M3680" s="67"/>
      <c r="N3680" s="67" t="s">
        <v>2727</v>
      </c>
      <c r="O3680" s="67"/>
      <c r="P3680" s="408">
        <v>172</v>
      </c>
      <c r="Q3680" s="408">
        <f t="shared" si="85"/>
        <v>172</v>
      </c>
      <c r="R3680" s="408">
        <v>18</v>
      </c>
      <c r="S3680" s="67" t="s">
        <v>3</v>
      </c>
      <c r="T3680" s="67" t="s">
        <v>44</v>
      </c>
      <c r="U3680" s="67" t="s">
        <v>277</v>
      </c>
      <c r="V3680" s="67" t="s">
        <v>1920</v>
      </c>
      <c r="W3680" s="67" t="s">
        <v>2804</v>
      </c>
      <c r="X3680" s="67" t="s">
        <v>2914</v>
      </c>
      <c r="Y3680" s="67"/>
      <c r="Z3680" s="67"/>
      <c r="AA3680" s="67">
        <v>44.146500000000003</v>
      </c>
      <c r="AB3680" s="67">
        <v>-121.3777</v>
      </c>
      <c r="AC3680" s="67" t="s">
        <v>2774</v>
      </c>
      <c r="AD3680" s="67"/>
      <c r="AE3680" s="67" t="s">
        <v>2774</v>
      </c>
      <c r="AG3680" s="67" t="s">
        <v>2727</v>
      </c>
      <c r="AH3680" s="3" t="s">
        <v>1643</v>
      </c>
    </row>
    <row r="3681" spans="4:34" x14ac:dyDescent="0.25">
      <c r="D3681" s="67">
        <v>16508172</v>
      </c>
      <c r="E3681" s="68">
        <v>13</v>
      </c>
      <c r="F3681" s="67" t="s">
        <v>2744</v>
      </c>
      <c r="G3681" s="67">
        <v>2018</v>
      </c>
      <c r="H3681" s="67"/>
      <c r="I3681" s="67"/>
      <c r="J3681" s="67"/>
      <c r="K3681" s="67"/>
      <c r="L3681" s="6"/>
      <c r="M3681" s="67"/>
      <c r="N3681" s="67" t="s">
        <v>2727</v>
      </c>
      <c r="O3681" s="67"/>
      <c r="P3681" s="408">
        <v>172</v>
      </c>
      <c r="Q3681" s="408">
        <f t="shared" si="85"/>
        <v>172</v>
      </c>
      <c r="R3681" s="408">
        <v>19</v>
      </c>
      <c r="S3681" s="67" t="s">
        <v>3</v>
      </c>
      <c r="T3681" s="67" t="s">
        <v>44</v>
      </c>
      <c r="U3681" s="67" t="s">
        <v>277</v>
      </c>
      <c r="V3681" s="67" t="s">
        <v>1920</v>
      </c>
      <c r="W3681" s="67" t="s">
        <v>2804</v>
      </c>
      <c r="X3681" s="67" t="s">
        <v>2914</v>
      </c>
      <c r="Y3681" s="67"/>
      <c r="Z3681" s="67"/>
      <c r="AA3681" s="67">
        <v>44.146500000000003</v>
      </c>
      <c r="AB3681" s="67">
        <v>-121.3777</v>
      </c>
      <c r="AC3681" s="67" t="s">
        <v>2774</v>
      </c>
      <c r="AD3681" s="67"/>
      <c r="AE3681" s="67" t="s">
        <v>2774</v>
      </c>
      <c r="AG3681" s="67" t="s">
        <v>2727</v>
      </c>
      <c r="AH3681" s="3" t="s">
        <v>1643</v>
      </c>
    </row>
    <row r="3682" spans="4:34" x14ac:dyDescent="0.25">
      <c r="D3682" s="67">
        <v>16508172</v>
      </c>
      <c r="E3682" s="68">
        <v>13</v>
      </c>
      <c r="F3682" s="67" t="s">
        <v>2744</v>
      </c>
      <c r="G3682" s="67">
        <v>2018</v>
      </c>
      <c r="H3682" s="67"/>
      <c r="I3682" s="67"/>
      <c r="J3682" s="67"/>
      <c r="K3682" s="67"/>
      <c r="L3682" s="6"/>
      <c r="M3682" s="67"/>
      <c r="N3682" s="67" t="s">
        <v>2727</v>
      </c>
      <c r="O3682" s="67"/>
      <c r="P3682" s="408">
        <v>172</v>
      </c>
      <c r="Q3682" s="408">
        <f t="shared" si="85"/>
        <v>172</v>
      </c>
      <c r="R3682" s="408">
        <v>20</v>
      </c>
      <c r="S3682" s="67" t="s">
        <v>3</v>
      </c>
      <c r="T3682" s="67" t="s">
        <v>44</v>
      </c>
      <c r="U3682" s="67" t="s">
        <v>277</v>
      </c>
      <c r="V3682" s="67" t="s">
        <v>1920</v>
      </c>
      <c r="W3682" s="67" t="s">
        <v>2804</v>
      </c>
      <c r="X3682" s="67" t="s">
        <v>2914</v>
      </c>
      <c r="Y3682" s="67"/>
      <c r="Z3682" s="67"/>
      <c r="AA3682" s="67">
        <v>44.146500000000003</v>
      </c>
      <c r="AB3682" s="67">
        <v>-121.3777</v>
      </c>
      <c r="AC3682" s="67" t="s">
        <v>2774</v>
      </c>
      <c r="AD3682" s="67"/>
      <c r="AE3682" s="67" t="s">
        <v>2774</v>
      </c>
      <c r="AG3682" s="67" t="s">
        <v>2727</v>
      </c>
      <c r="AH3682" s="3" t="s">
        <v>1643</v>
      </c>
    </row>
    <row r="3683" spans="4:34" x14ac:dyDescent="0.25">
      <c r="D3683" s="67">
        <v>16508172</v>
      </c>
      <c r="E3683" s="68">
        <v>13</v>
      </c>
      <c r="F3683" s="67" t="s">
        <v>2744</v>
      </c>
      <c r="G3683" s="67">
        <v>2018</v>
      </c>
      <c r="H3683" s="67"/>
      <c r="I3683" s="67"/>
      <c r="J3683" s="67"/>
      <c r="K3683" s="67"/>
      <c r="L3683" s="6"/>
      <c r="M3683" s="67"/>
      <c r="N3683" s="67" t="s">
        <v>2727</v>
      </c>
      <c r="O3683" s="67"/>
      <c r="P3683" s="408">
        <v>172</v>
      </c>
      <c r="Q3683" s="408">
        <f t="shared" si="85"/>
        <v>172</v>
      </c>
      <c r="R3683" s="408">
        <v>21</v>
      </c>
      <c r="S3683" s="67" t="s">
        <v>3</v>
      </c>
      <c r="T3683" s="67" t="s">
        <v>44</v>
      </c>
      <c r="U3683" s="67" t="s">
        <v>277</v>
      </c>
      <c r="V3683" s="67" t="s">
        <v>1920</v>
      </c>
      <c r="W3683" s="67" t="s">
        <v>2804</v>
      </c>
      <c r="X3683" s="67" t="s">
        <v>2914</v>
      </c>
      <c r="Y3683" s="67"/>
      <c r="Z3683" s="67"/>
      <c r="AA3683" s="67">
        <v>44.146500000000003</v>
      </c>
      <c r="AB3683" s="67">
        <v>-121.3777</v>
      </c>
      <c r="AC3683" s="67" t="s">
        <v>2774</v>
      </c>
      <c r="AD3683" s="67"/>
      <c r="AE3683" s="67" t="s">
        <v>2774</v>
      </c>
      <c r="AG3683" s="67" t="s">
        <v>2727</v>
      </c>
      <c r="AH3683" s="3" t="s">
        <v>1643</v>
      </c>
    </row>
    <row r="3684" spans="4:34" x14ac:dyDescent="0.25">
      <c r="D3684" s="67">
        <v>16508172</v>
      </c>
      <c r="E3684" s="68">
        <v>13</v>
      </c>
      <c r="F3684" s="67" t="s">
        <v>2744</v>
      </c>
      <c r="G3684" s="67">
        <v>2018</v>
      </c>
      <c r="H3684" s="67"/>
      <c r="I3684" s="67"/>
      <c r="J3684" s="67"/>
      <c r="K3684" s="67"/>
      <c r="L3684" s="6"/>
      <c r="M3684" s="67"/>
      <c r="N3684" s="67" t="s">
        <v>2727</v>
      </c>
      <c r="O3684" s="67"/>
      <c r="P3684" s="408">
        <v>172</v>
      </c>
      <c r="Q3684" s="408">
        <f t="shared" si="85"/>
        <v>172</v>
      </c>
      <c r="R3684" s="408">
        <v>22</v>
      </c>
      <c r="S3684" s="67" t="s">
        <v>3</v>
      </c>
      <c r="T3684" s="67" t="s">
        <v>44</v>
      </c>
      <c r="U3684" s="67" t="s">
        <v>277</v>
      </c>
      <c r="V3684" s="67" t="s">
        <v>1920</v>
      </c>
      <c r="W3684" s="67" t="s">
        <v>2804</v>
      </c>
      <c r="X3684" s="67" t="s">
        <v>2914</v>
      </c>
      <c r="Y3684" s="67"/>
      <c r="Z3684" s="67"/>
      <c r="AA3684" s="67">
        <v>44.146500000000003</v>
      </c>
      <c r="AB3684" s="67">
        <v>-121.3777</v>
      </c>
      <c r="AC3684" s="67" t="s">
        <v>2774</v>
      </c>
      <c r="AD3684" s="67"/>
      <c r="AE3684" s="67" t="s">
        <v>2774</v>
      </c>
      <c r="AG3684" s="67" t="s">
        <v>2727</v>
      </c>
      <c r="AH3684" s="3" t="s">
        <v>1643</v>
      </c>
    </row>
    <row r="3685" spans="4:34" x14ac:dyDescent="0.25">
      <c r="D3685" s="67">
        <v>16508172</v>
      </c>
      <c r="E3685" s="68">
        <v>13</v>
      </c>
      <c r="F3685" s="67" t="s">
        <v>2744</v>
      </c>
      <c r="G3685" s="67">
        <v>2018</v>
      </c>
      <c r="H3685" s="67"/>
      <c r="I3685" s="67"/>
      <c r="J3685" s="67"/>
      <c r="K3685" s="67"/>
      <c r="L3685" s="6"/>
      <c r="M3685" s="67"/>
      <c r="N3685" s="67" t="s">
        <v>2727</v>
      </c>
      <c r="O3685" s="67"/>
      <c r="P3685" s="408">
        <v>172</v>
      </c>
      <c r="Q3685" s="408">
        <f t="shared" ref="Q3685:Q3748" si="86">P3685</f>
        <v>172</v>
      </c>
      <c r="R3685" s="408">
        <v>23</v>
      </c>
      <c r="S3685" s="67" t="s">
        <v>3</v>
      </c>
      <c r="T3685" s="67" t="s">
        <v>44</v>
      </c>
      <c r="U3685" s="67" t="s">
        <v>277</v>
      </c>
      <c r="V3685" s="67" t="s">
        <v>1920</v>
      </c>
      <c r="W3685" s="67" t="s">
        <v>2804</v>
      </c>
      <c r="X3685" s="67" t="s">
        <v>2914</v>
      </c>
      <c r="Y3685" s="67"/>
      <c r="Z3685" s="67"/>
      <c r="AA3685" s="67">
        <v>44.146500000000003</v>
      </c>
      <c r="AB3685" s="67">
        <v>-121.3777</v>
      </c>
      <c r="AC3685" s="67" t="s">
        <v>2774</v>
      </c>
      <c r="AD3685" s="67"/>
      <c r="AE3685" s="67" t="s">
        <v>2774</v>
      </c>
      <c r="AG3685" s="67" t="s">
        <v>2727</v>
      </c>
      <c r="AH3685" s="3" t="s">
        <v>1643</v>
      </c>
    </row>
    <row r="3686" spans="4:34" x14ac:dyDescent="0.25">
      <c r="D3686" s="67">
        <v>16508172</v>
      </c>
      <c r="E3686" s="68">
        <v>13</v>
      </c>
      <c r="F3686" s="67" t="s">
        <v>2744</v>
      </c>
      <c r="G3686" s="67">
        <v>2018</v>
      </c>
      <c r="H3686" s="67"/>
      <c r="I3686" s="67"/>
      <c r="J3686" s="67"/>
      <c r="K3686" s="67"/>
      <c r="L3686" s="6"/>
      <c r="M3686" s="67"/>
      <c r="N3686" s="67" t="s">
        <v>2727</v>
      </c>
      <c r="O3686" s="67"/>
      <c r="P3686" s="408">
        <v>172</v>
      </c>
      <c r="Q3686" s="408">
        <f t="shared" si="86"/>
        <v>172</v>
      </c>
      <c r="R3686" s="408">
        <v>24</v>
      </c>
      <c r="S3686" s="67" t="s">
        <v>3</v>
      </c>
      <c r="T3686" s="67" t="s">
        <v>44</v>
      </c>
      <c r="U3686" s="67" t="s">
        <v>277</v>
      </c>
      <c r="V3686" s="67" t="s">
        <v>1920</v>
      </c>
      <c r="W3686" s="67" t="s">
        <v>2804</v>
      </c>
      <c r="X3686" s="67" t="s">
        <v>2914</v>
      </c>
      <c r="Y3686" s="67"/>
      <c r="Z3686" s="67"/>
      <c r="AA3686" s="67">
        <v>44.146500000000003</v>
      </c>
      <c r="AB3686" s="67">
        <v>-121.3777</v>
      </c>
      <c r="AC3686" s="67" t="s">
        <v>2774</v>
      </c>
      <c r="AD3686" s="67"/>
      <c r="AE3686" s="67" t="s">
        <v>2774</v>
      </c>
      <c r="AG3686" s="67" t="s">
        <v>2727</v>
      </c>
      <c r="AH3686" s="3" t="s">
        <v>1643</v>
      </c>
    </row>
    <row r="3687" spans="4:34" x14ac:dyDescent="0.25">
      <c r="D3687" s="67">
        <v>16508172</v>
      </c>
      <c r="E3687" s="68">
        <v>13</v>
      </c>
      <c r="F3687" s="67" t="s">
        <v>2744</v>
      </c>
      <c r="G3687" s="67">
        <v>2018</v>
      </c>
      <c r="H3687" s="67"/>
      <c r="I3687" s="67"/>
      <c r="J3687" s="67"/>
      <c r="K3687" s="67"/>
      <c r="L3687" s="6"/>
      <c r="M3687" s="67"/>
      <c r="N3687" s="67" t="s">
        <v>2727</v>
      </c>
      <c r="O3687" s="67"/>
      <c r="P3687" s="408">
        <v>172</v>
      </c>
      <c r="Q3687" s="408">
        <f t="shared" si="86"/>
        <v>172</v>
      </c>
      <c r="R3687" s="408">
        <v>25</v>
      </c>
      <c r="S3687" s="67" t="s">
        <v>3</v>
      </c>
      <c r="T3687" s="67" t="s">
        <v>44</v>
      </c>
      <c r="U3687" s="67" t="s">
        <v>277</v>
      </c>
      <c r="V3687" s="67" t="s">
        <v>1920</v>
      </c>
      <c r="W3687" s="67" t="s">
        <v>2804</v>
      </c>
      <c r="X3687" s="67" t="s">
        <v>2914</v>
      </c>
      <c r="Y3687" s="67"/>
      <c r="Z3687" s="67"/>
      <c r="AA3687" s="67">
        <v>44.146500000000003</v>
      </c>
      <c r="AB3687" s="67">
        <v>-121.3777</v>
      </c>
      <c r="AC3687" s="67" t="s">
        <v>2774</v>
      </c>
      <c r="AD3687" s="67"/>
      <c r="AE3687" s="67" t="s">
        <v>2774</v>
      </c>
      <c r="AG3687" s="67" t="s">
        <v>2727</v>
      </c>
      <c r="AH3687" s="3" t="s">
        <v>1643</v>
      </c>
    </row>
    <row r="3688" spans="4:34" x14ac:dyDescent="0.25">
      <c r="D3688" s="67">
        <v>16508172</v>
      </c>
      <c r="E3688" s="68">
        <v>13</v>
      </c>
      <c r="F3688" s="67" t="s">
        <v>2744</v>
      </c>
      <c r="G3688" s="67">
        <v>2018</v>
      </c>
      <c r="H3688" s="67"/>
      <c r="I3688" s="67"/>
      <c r="J3688" s="67"/>
      <c r="K3688" s="67"/>
      <c r="L3688" s="6"/>
      <c r="M3688" s="67"/>
      <c r="N3688" s="67" t="s">
        <v>2727</v>
      </c>
      <c r="O3688" s="67"/>
      <c r="P3688" s="408">
        <v>172</v>
      </c>
      <c r="Q3688" s="408">
        <f t="shared" si="86"/>
        <v>172</v>
      </c>
      <c r="R3688" s="408">
        <v>26</v>
      </c>
      <c r="S3688" s="67" t="s">
        <v>3</v>
      </c>
      <c r="T3688" s="67" t="s">
        <v>44</v>
      </c>
      <c r="U3688" s="67" t="s">
        <v>277</v>
      </c>
      <c r="V3688" s="67" t="s">
        <v>1920</v>
      </c>
      <c r="W3688" s="67" t="s">
        <v>2804</v>
      </c>
      <c r="X3688" s="67" t="s">
        <v>2914</v>
      </c>
      <c r="Y3688" s="67"/>
      <c r="Z3688" s="67"/>
      <c r="AA3688" s="67">
        <v>44.146500000000003</v>
      </c>
      <c r="AB3688" s="67">
        <v>-121.3777</v>
      </c>
      <c r="AC3688" s="67" t="s">
        <v>2774</v>
      </c>
      <c r="AD3688" s="67"/>
      <c r="AE3688" s="67" t="s">
        <v>2774</v>
      </c>
      <c r="AG3688" s="67" t="s">
        <v>2727</v>
      </c>
      <c r="AH3688" s="3" t="s">
        <v>1643</v>
      </c>
    </row>
    <row r="3689" spans="4:34" x14ac:dyDescent="0.25">
      <c r="D3689" s="67">
        <v>16508172</v>
      </c>
      <c r="E3689" s="68">
        <v>13</v>
      </c>
      <c r="F3689" s="67" t="s">
        <v>2744</v>
      </c>
      <c r="G3689" s="67">
        <v>2018</v>
      </c>
      <c r="H3689" s="67"/>
      <c r="I3689" s="67"/>
      <c r="J3689" s="67"/>
      <c r="K3689" s="67"/>
      <c r="L3689" s="6"/>
      <c r="M3689" s="67"/>
      <c r="N3689" s="67" t="s">
        <v>2727</v>
      </c>
      <c r="O3689" s="67"/>
      <c r="P3689" s="408">
        <v>172</v>
      </c>
      <c r="Q3689" s="408">
        <f t="shared" si="86"/>
        <v>172</v>
      </c>
      <c r="R3689" s="408">
        <v>27</v>
      </c>
      <c r="S3689" s="67" t="s">
        <v>3</v>
      </c>
      <c r="T3689" s="67" t="s">
        <v>44</v>
      </c>
      <c r="U3689" s="67" t="s">
        <v>277</v>
      </c>
      <c r="V3689" s="67" t="s">
        <v>1920</v>
      </c>
      <c r="W3689" s="67" t="s">
        <v>2804</v>
      </c>
      <c r="X3689" s="67" t="s">
        <v>2914</v>
      </c>
      <c r="Y3689" s="67"/>
      <c r="Z3689" s="67"/>
      <c r="AA3689" s="67">
        <v>44.146500000000003</v>
      </c>
      <c r="AB3689" s="67">
        <v>-121.3777</v>
      </c>
      <c r="AC3689" s="67" t="s">
        <v>2774</v>
      </c>
      <c r="AD3689" s="67"/>
      <c r="AE3689" s="67" t="s">
        <v>2774</v>
      </c>
      <c r="AG3689" s="67" t="s">
        <v>2727</v>
      </c>
      <c r="AH3689" s="3" t="s">
        <v>1643</v>
      </c>
    </row>
    <row r="3690" spans="4:34" x14ac:dyDescent="0.25">
      <c r="D3690" s="67">
        <v>16508172</v>
      </c>
      <c r="E3690" s="68">
        <v>13</v>
      </c>
      <c r="F3690" s="67" t="s">
        <v>2744</v>
      </c>
      <c r="G3690" s="67">
        <v>2018</v>
      </c>
      <c r="H3690" s="67"/>
      <c r="I3690" s="67"/>
      <c r="J3690" s="67"/>
      <c r="K3690" s="67"/>
      <c r="L3690" s="6"/>
      <c r="M3690" s="67"/>
      <c r="N3690" s="67" t="s">
        <v>2727</v>
      </c>
      <c r="O3690" s="67"/>
      <c r="P3690" s="408">
        <v>172</v>
      </c>
      <c r="Q3690" s="408">
        <f t="shared" si="86"/>
        <v>172</v>
      </c>
      <c r="R3690" s="408">
        <v>28</v>
      </c>
      <c r="S3690" s="67" t="s">
        <v>3</v>
      </c>
      <c r="T3690" s="67" t="s">
        <v>44</v>
      </c>
      <c r="U3690" s="67" t="s">
        <v>277</v>
      </c>
      <c r="V3690" s="67" t="s">
        <v>1920</v>
      </c>
      <c r="W3690" s="67" t="s">
        <v>2804</v>
      </c>
      <c r="X3690" s="67" t="s">
        <v>2914</v>
      </c>
      <c r="Y3690" s="67"/>
      <c r="Z3690" s="67"/>
      <c r="AA3690" s="67">
        <v>44.146500000000003</v>
      </c>
      <c r="AB3690" s="67">
        <v>-121.3777</v>
      </c>
      <c r="AC3690" s="67" t="s">
        <v>2774</v>
      </c>
      <c r="AD3690" s="67"/>
      <c r="AE3690" s="67" t="s">
        <v>2774</v>
      </c>
      <c r="AG3690" s="67" t="s">
        <v>2727</v>
      </c>
      <c r="AH3690" s="3" t="s">
        <v>1643</v>
      </c>
    </row>
    <row r="3691" spans="4:34" x14ac:dyDescent="0.25">
      <c r="D3691" s="67">
        <v>16508172</v>
      </c>
      <c r="E3691" s="68">
        <v>13</v>
      </c>
      <c r="F3691" s="67" t="s">
        <v>2744</v>
      </c>
      <c r="G3691" s="67">
        <v>2018</v>
      </c>
      <c r="H3691" s="67"/>
      <c r="I3691" s="67"/>
      <c r="J3691" s="67"/>
      <c r="K3691" s="67"/>
      <c r="L3691" s="6"/>
      <c r="M3691" s="67"/>
      <c r="N3691" s="67" t="s">
        <v>2727</v>
      </c>
      <c r="O3691" s="67"/>
      <c r="P3691" s="408">
        <v>172</v>
      </c>
      <c r="Q3691" s="408">
        <f t="shared" si="86"/>
        <v>172</v>
      </c>
      <c r="R3691" s="408">
        <v>29</v>
      </c>
      <c r="S3691" s="67" t="s">
        <v>3</v>
      </c>
      <c r="T3691" s="67" t="s">
        <v>44</v>
      </c>
      <c r="U3691" s="67" t="s">
        <v>277</v>
      </c>
      <c r="V3691" s="67" t="s">
        <v>1920</v>
      </c>
      <c r="W3691" s="67" t="s">
        <v>2804</v>
      </c>
      <c r="X3691" s="67" t="s">
        <v>2914</v>
      </c>
      <c r="Y3691" s="67"/>
      <c r="Z3691" s="67"/>
      <c r="AA3691" s="67">
        <v>44.146500000000003</v>
      </c>
      <c r="AB3691" s="67">
        <v>-121.3777</v>
      </c>
      <c r="AC3691" s="67" t="s">
        <v>2774</v>
      </c>
      <c r="AD3691" s="67"/>
      <c r="AE3691" s="67" t="s">
        <v>2774</v>
      </c>
      <c r="AG3691" s="67" t="s">
        <v>2727</v>
      </c>
      <c r="AH3691" s="3" t="s">
        <v>1643</v>
      </c>
    </row>
    <row r="3692" spans="4:34" x14ac:dyDescent="0.25">
      <c r="D3692" s="67">
        <v>16508172</v>
      </c>
      <c r="E3692" s="68">
        <v>13</v>
      </c>
      <c r="F3692" s="67" t="s">
        <v>2744</v>
      </c>
      <c r="G3692" s="67">
        <v>2018</v>
      </c>
      <c r="H3692" s="67"/>
      <c r="I3692" s="67"/>
      <c r="J3692" s="67"/>
      <c r="K3692" s="67"/>
      <c r="L3692" s="6"/>
      <c r="M3692" s="67"/>
      <c r="N3692" s="67" t="s">
        <v>2727</v>
      </c>
      <c r="O3692" s="67"/>
      <c r="P3692" s="408">
        <v>172</v>
      </c>
      <c r="Q3692" s="408">
        <f t="shared" si="86"/>
        <v>172</v>
      </c>
      <c r="R3692" s="408">
        <v>30</v>
      </c>
      <c r="S3692" s="67" t="s">
        <v>3</v>
      </c>
      <c r="T3692" s="67" t="s">
        <v>44</v>
      </c>
      <c r="U3692" s="67" t="s">
        <v>277</v>
      </c>
      <c r="V3692" s="67" t="s">
        <v>1920</v>
      </c>
      <c r="W3692" s="67" t="s">
        <v>2804</v>
      </c>
      <c r="X3692" s="67" t="s">
        <v>2914</v>
      </c>
      <c r="Y3692" s="67"/>
      <c r="Z3692" s="67"/>
      <c r="AA3692" s="67">
        <v>44.146500000000003</v>
      </c>
      <c r="AB3692" s="67">
        <v>-121.3777</v>
      </c>
      <c r="AC3692" s="67" t="s">
        <v>2774</v>
      </c>
      <c r="AD3692" s="67"/>
      <c r="AE3692" s="67" t="s">
        <v>2774</v>
      </c>
      <c r="AG3692" s="67" t="s">
        <v>2727</v>
      </c>
      <c r="AH3692" s="3" t="s">
        <v>1643</v>
      </c>
    </row>
    <row r="3693" spans="4:34" x14ac:dyDescent="0.25">
      <c r="D3693" s="67">
        <v>16508172</v>
      </c>
      <c r="E3693" s="68">
        <v>13</v>
      </c>
      <c r="F3693" s="67" t="s">
        <v>2744</v>
      </c>
      <c r="G3693" s="67">
        <v>2018</v>
      </c>
      <c r="H3693" s="67"/>
      <c r="I3693" s="67"/>
      <c r="J3693" s="67"/>
      <c r="K3693" s="67"/>
      <c r="L3693" s="6"/>
      <c r="M3693" s="67"/>
      <c r="N3693" s="67" t="s">
        <v>2727</v>
      </c>
      <c r="O3693" s="67"/>
      <c r="P3693" s="408">
        <v>172</v>
      </c>
      <c r="Q3693" s="408">
        <f t="shared" si="86"/>
        <v>172</v>
      </c>
      <c r="R3693" s="408">
        <v>31</v>
      </c>
      <c r="S3693" s="67" t="s">
        <v>3</v>
      </c>
      <c r="T3693" s="67" t="s">
        <v>44</v>
      </c>
      <c r="U3693" s="67" t="s">
        <v>277</v>
      </c>
      <c r="V3693" s="67" t="s">
        <v>1920</v>
      </c>
      <c r="W3693" s="67" t="s">
        <v>2804</v>
      </c>
      <c r="X3693" s="67" t="s">
        <v>2914</v>
      </c>
      <c r="Y3693" s="67"/>
      <c r="Z3693" s="67"/>
      <c r="AA3693" s="67">
        <v>44.146500000000003</v>
      </c>
      <c r="AB3693" s="67">
        <v>-121.3777</v>
      </c>
      <c r="AC3693" s="67" t="s">
        <v>2774</v>
      </c>
      <c r="AD3693" s="67"/>
      <c r="AE3693" s="67" t="s">
        <v>2774</v>
      </c>
      <c r="AG3693" s="67" t="s">
        <v>2727</v>
      </c>
      <c r="AH3693" s="3" t="s">
        <v>1643</v>
      </c>
    </row>
    <row r="3694" spans="4:34" x14ac:dyDescent="0.25">
      <c r="D3694" s="67">
        <v>16508172</v>
      </c>
      <c r="E3694" s="68">
        <v>13</v>
      </c>
      <c r="F3694" s="67" t="s">
        <v>2744</v>
      </c>
      <c r="G3694" s="67">
        <v>2018</v>
      </c>
      <c r="H3694" s="67"/>
      <c r="I3694" s="67"/>
      <c r="J3694" s="67"/>
      <c r="K3694" s="67"/>
      <c r="L3694" s="6"/>
      <c r="M3694" s="67"/>
      <c r="N3694" s="67" t="s">
        <v>2727</v>
      </c>
      <c r="O3694" s="67"/>
      <c r="P3694" s="408">
        <v>172</v>
      </c>
      <c r="Q3694" s="408">
        <f t="shared" si="86"/>
        <v>172</v>
      </c>
      <c r="R3694" s="408">
        <v>32</v>
      </c>
      <c r="S3694" s="67" t="s">
        <v>3</v>
      </c>
      <c r="T3694" s="67" t="s">
        <v>44</v>
      </c>
      <c r="U3694" s="67" t="s">
        <v>277</v>
      </c>
      <c r="V3694" s="67" t="s">
        <v>1920</v>
      </c>
      <c r="W3694" s="67" t="s">
        <v>2804</v>
      </c>
      <c r="X3694" s="67" t="s">
        <v>2914</v>
      </c>
      <c r="Y3694" s="67"/>
      <c r="Z3694" s="67"/>
      <c r="AA3694" s="67">
        <v>44.146500000000003</v>
      </c>
      <c r="AB3694" s="67">
        <v>-121.3777</v>
      </c>
      <c r="AC3694" s="67" t="s">
        <v>2774</v>
      </c>
      <c r="AD3694" s="67"/>
      <c r="AE3694" s="67" t="s">
        <v>2774</v>
      </c>
      <c r="AG3694" s="67" t="s">
        <v>2727</v>
      </c>
      <c r="AH3694" s="3" t="s">
        <v>1643</v>
      </c>
    </row>
    <row r="3695" spans="4:34" x14ac:dyDescent="0.25">
      <c r="D3695" s="67">
        <v>16508172</v>
      </c>
      <c r="E3695" s="68">
        <v>13</v>
      </c>
      <c r="F3695" s="67" t="s">
        <v>2744</v>
      </c>
      <c r="G3695" s="67">
        <v>2018</v>
      </c>
      <c r="H3695" s="67"/>
      <c r="I3695" s="67"/>
      <c r="J3695" s="67"/>
      <c r="K3695" s="67"/>
      <c r="L3695" s="6"/>
      <c r="M3695" s="67"/>
      <c r="N3695" s="67" t="s">
        <v>2727</v>
      </c>
      <c r="O3695" s="67"/>
      <c r="P3695" s="408">
        <v>172</v>
      </c>
      <c r="Q3695" s="408">
        <f t="shared" si="86"/>
        <v>172</v>
      </c>
      <c r="R3695" s="408">
        <v>33</v>
      </c>
      <c r="S3695" s="67" t="s">
        <v>3</v>
      </c>
      <c r="T3695" s="67" t="s">
        <v>44</v>
      </c>
      <c r="U3695" s="67" t="s">
        <v>277</v>
      </c>
      <c r="V3695" s="67" t="s">
        <v>1920</v>
      </c>
      <c r="W3695" s="67" t="s">
        <v>2804</v>
      </c>
      <c r="X3695" s="67" t="s">
        <v>2914</v>
      </c>
      <c r="Y3695" s="67"/>
      <c r="Z3695" s="67"/>
      <c r="AA3695" s="67">
        <v>44.146500000000003</v>
      </c>
      <c r="AB3695" s="67">
        <v>-121.3777</v>
      </c>
      <c r="AC3695" s="67" t="s">
        <v>2774</v>
      </c>
      <c r="AD3695" s="67"/>
      <c r="AE3695" s="67" t="s">
        <v>2774</v>
      </c>
      <c r="AG3695" s="67" t="s">
        <v>2727</v>
      </c>
      <c r="AH3695" s="3" t="s">
        <v>1643</v>
      </c>
    </row>
    <row r="3696" spans="4:34" x14ac:dyDescent="0.25">
      <c r="D3696" s="67">
        <v>16508172</v>
      </c>
      <c r="E3696" s="68">
        <v>13</v>
      </c>
      <c r="F3696" s="67" t="s">
        <v>2744</v>
      </c>
      <c r="G3696" s="67">
        <v>2018</v>
      </c>
      <c r="H3696" s="67"/>
      <c r="I3696" s="67"/>
      <c r="J3696" s="67"/>
      <c r="K3696" s="67"/>
      <c r="L3696" s="6"/>
      <c r="M3696" s="67"/>
      <c r="N3696" s="67" t="s">
        <v>2727</v>
      </c>
      <c r="O3696" s="67"/>
      <c r="P3696" s="408">
        <v>172</v>
      </c>
      <c r="Q3696" s="408">
        <f t="shared" si="86"/>
        <v>172</v>
      </c>
      <c r="R3696" s="408">
        <v>34</v>
      </c>
      <c r="S3696" s="67" t="s">
        <v>3</v>
      </c>
      <c r="T3696" s="67" t="s">
        <v>44</v>
      </c>
      <c r="U3696" s="67" t="s">
        <v>277</v>
      </c>
      <c r="V3696" s="67" t="s">
        <v>1920</v>
      </c>
      <c r="W3696" s="67" t="s">
        <v>2804</v>
      </c>
      <c r="X3696" s="67" t="s">
        <v>2914</v>
      </c>
      <c r="Y3696" s="67"/>
      <c r="Z3696" s="67"/>
      <c r="AA3696" s="67">
        <v>44.146500000000003</v>
      </c>
      <c r="AB3696" s="67">
        <v>-121.3777</v>
      </c>
      <c r="AC3696" s="67" t="s">
        <v>2774</v>
      </c>
      <c r="AD3696" s="67"/>
      <c r="AE3696" s="67" t="s">
        <v>2774</v>
      </c>
      <c r="AG3696" s="67" t="s">
        <v>2727</v>
      </c>
      <c r="AH3696" s="3" t="s">
        <v>1643</v>
      </c>
    </row>
    <row r="3697" spans="4:34" x14ac:dyDescent="0.25">
      <c r="D3697" s="67">
        <v>16508172</v>
      </c>
      <c r="E3697" s="68">
        <v>13</v>
      </c>
      <c r="F3697" s="67" t="s">
        <v>2744</v>
      </c>
      <c r="G3697" s="67">
        <v>2018</v>
      </c>
      <c r="H3697" s="67"/>
      <c r="I3697" s="67"/>
      <c r="J3697" s="67"/>
      <c r="K3697" s="67"/>
      <c r="L3697" s="6"/>
      <c r="M3697" s="67"/>
      <c r="N3697" s="67" t="s">
        <v>2727</v>
      </c>
      <c r="O3697" s="67"/>
      <c r="P3697" s="408">
        <v>172</v>
      </c>
      <c r="Q3697" s="408">
        <f t="shared" si="86"/>
        <v>172</v>
      </c>
      <c r="R3697" s="408">
        <v>35</v>
      </c>
      <c r="S3697" s="67" t="s">
        <v>3</v>
      </c>
      <c r="T3697" s="67" t="s">
        <v>44</v>
      </c>
      <c r="U3697" s="67" t="s">
        <v>277</v>
      </c>
      <c r="V3697" s="67" t="s">
        <v>1920</v>
      </c>
      <c r="W3697" s="67" t="s">
        <v>2804</v>
      </c>
      <c r="X3697" s="67" t="s">
        <v>2914</v>
      </c>
      <c r="Y3697" s="67"/>
      <c r="Z3697" s="67"/>
      <c r="AA3697" s="67">
        <v>44.146500000000003</v>
      </c>
      <c r="AB3697" s="67">
        <v>-121.3777</v>
      </c>
      <c r="AC3697" s="67" t="s">
        <v>2774</v>
      </c>
      <c r="AD3697" s="67"/>
      <c r="AE3697" s="67" t="s">
        <v>2774</v>
      </c>
      <c r="AG3697" s="67" t="s">
        <v>2727</v>
      </c>
      <c r="AH3697" s="3" t="s">
        <v>1643</v>
      </c>
    </row>
    <row r="3698" spans="4:34" x14ac:dyDescent="0.25">
      <c r="D3698" s="67">
        <v>16539231</v>
      </c>
      <c r="E3698" s="68">
        <v>14</v>
      </c>
      <c r="F3698" s="67" t="s">
        <v>2744</v>
      </c>
      <c r="G3698" s="67">
        <v>2018</v>
      </c>
      <c r="H3698" s="67"/>
      <c r="I3698" s="67"/>
      <c r="J3698" s="67"/>
      <c r="K3698" s="67"/>
      <c r="L3698" s="6"/>
      <c r="M3698" s="67"/>
      <c r="N3698" s="67" t="s">
        <v>2727</v>
      </c>
      <c r="O3698" s="67"/>
      <c r="P3698" s="408">
        <v>173</v>
      </c>
      <c r="Q3698" s="408">
        <f t="shared" si="86"/>
        <v>173</v>
      </c>
      <c r="R3698" s="408">
        <v>1</v>
      </c>
      <c r="S3698" s="67" t="s">
        <v>3</v>
      </c>
      <c r="T3698" s="67" t="s">
        <v>44</v>
      </c>
      <c r="U3698" s="67" t="s">
        <v>277</v>
      </c>
      <c r="V3698" s="67" t="s">
        <v>1920</v>
      </c>
      <c r="W3698" s="67" t="s">
        <v>2834</v>
      </c>
      <c r="X3698" s="67" t="s">
        <v>2964</v>
      </c>
      <c r="Y3698" s="67"/>
      <c r="Z3698" s="67"/>
      <c r="AA3698" s="67">
        <v>44.238500000000002</v>
      </c>
      <c r="AB3698" s="67">
        <v>-121.1827</v>
      </c>
      <c r="AC3698" s="67" t="s">
        <v>2774</v>
      </c>
      <c r="AD3698" s="67"/>
      <c r="AE3698" s="67" t="s">
        <v>2774</v>
      </c>
      <c r="AG3698" s="67" t="s">
        <v>2727</v>
      </c>
      <c r="AH3698" s="3" t="s">
        <v>1643</v>
      </c>
    </row>
    <row r="3699" spans="4:34" x14ac:dyDescent="0.25">
      <c r="D3699" s="67">
        <v>16539231</v>
      </c>
      <c r="E3699" s="68">
        <v>14</v>
      </c>
      <c r="F3699" s="67" t="s">
        <v>2744</v>
      </c>
      <c r="G3699" s="67">
        <v>2018</v>
      </c>
      <c r="H3699" s="67"/>
      <c r="I3699" s="67"/>
      <c r="J3699" s="67"/>
      <c r="K3699" s="67"/>
      <c r="L3699" s="6"/>
      <c r="M3699" s="67"/>
      <c r="N3699" s="67" t="s">
        <v>2727</v>
      </c>
      <c r="O3699" s="67"/>
      <c r="P3699" s="408">
        <v>173</v>
      </c>
      <c r="Q3699" s="408">
        <f t="shared" si="86"/>
        <v>173</v>
      </c>
      <c r="R3699" s="408">
        <v>2</v>
      </c>
      <c r="S3699" s="67" t="s">
        <v>3</v>
      </c>
      <c r="T3699" s="67" t="s">
        <v>44</v>
      </c>
      <c r="U3699" s="67" t="s">
        <v>277</v>
      </c>
      <c r="V3699" s="67" t="s">
        <v>1920</v>
      </c>
      <c r="W3699" s="67" t="s">
        <v>2834</v>
      </c>
      <c r="X3699" s="67" t="s">
        <v>2964</v>
      </c>
      <c r="Y3699" s="67"/>
      <c r="Z3699" s="67"/>
      <c r="AA3699" s="67">
        <v>44.238500000000002</v>
      </c>
      <c r="AB3699" s="67">
        <v>-121.1827</v>
      </c>
      <c r="AC3699" s="67" t="s">
        <v>2774</v>
      </c>
      <c r="AD3699" s="67"/>
      <c r="AE3699" s="67" t="s">
        <v>2774</v>
      </c>
      <c r="AG3699" s="67" t="s">
        <v>2727</v>
      </c>
      <c r="AH3699" s="3" t="s">
        <v>1643</v>
      </c>
    </row>
    <row r="3700" spans="4:34" x14ac:dyDescent="0.25">
      <c r="D3700" s="67">
        <v>16539231</v>
      </c>
      <c r="E3700" s="68">
        <v>14</v>
      </c>
      <c r="F3700" s="67" t="s">
        <v>2744</v>
      </c>
      <c r="G3700" s="67">
        <v>2018</v>
      </c>
      <c r="H3700" s="67"/>
      <c r="I3700" s="67"/>
      <c r="J3700" s="67"/>
      <c r="K3700" s="67"/>
      <c r="L3700" s="6"/>
      <c r="M3700" s="67"/>
      <c r="N3700" s="67" t="s">
        <v>2727</v>
      </c>
      <c r="O3700" s="67"/>
      <c r="P3700" s="408">
        <v>173</v>
      </c>
      <c r="Q3700" s="408">
        <f t="shared" si="86"/>
        <v>173</v>
      </c>
      <c r="R3700" s="408">
        <v>3</v>
      </c>
      <c r="S3700" s="67" t="s">
        <v>3</v>
      </c>
      <c r="T3700" s="67" t="s">
        <v>44</v>
      </c>
      <c r="U3700" s="67" t="s">
        <v>277</v>
      </c>
      <c r="V3700" s="67" t="s">
        <v>1920</v>
      </c>
      <c r="W3700" s="67" t="s">
        <v>2834</v>
      </c>
      <c r="X3700" s="67" t="s">
        <v>2964</v>
      </c>
      <c r="Y3700" s="67"/>
      <c r="Z3700" s="67"/>
      <c r="AA3700" s="67">
        <v>44.238500000000002</v>
      </c>
      <c r="AB3700" s="67">
        <v>-121.1827</v>
      </c>
      <c r="AC3700" s="67" t="s">
        <v>2774</v>
      </c>
      <c r="AD3700" s="67"/>
      <c r="AE3700" s="67" t="s">
        <v>2774</v>
      </c>
      <c r="AG3700" s="67" t="s">
        <v>2727</v>
      </c>
      <c r="AH3700" s="3" t="s">
        <v>1643</v>
      </c>
    </row>
    <row r="3701" spans="4:34" x14ac:dyDescent="0.25">
      <c r="D3701" s="67">
        <v>16539287</v>
      </c>
      <c r="E3701" s="68">
        <v>14</v>
      </c>
      <c r="F3701" s="67" t="s">
        <v>2744</v>
      </c>
      <c r="G3701" s="67">
        <v>2018</v>
      </c>
      <c r="H3701" s="67"/>
      <c r="I3701" s="67"/>
      <c r="J3701" s="67"/>
      <c r="K3701" s="67"/>
      <c r="L3701" s="6"/>
      <c r="M3701" s="67"/>
      <c r="N3701" s="67" t="s">
        <v>2727</v>
      </c>
      <c r="O3701" s="67"/>
      <c r="P3701" s="408">
        <v>174</v>
      </c>
      <c r="Q3701" s="408">
        <f t="shared" si="86"/>
        <v>174</v>
      </c>
      <c r="R3701" s="408">
        <v>1</v>
      </c>
      <c r="S3701" s="67" t="s">
        <v>3</v>
      </c>
      <c r="T3701" s="67" t="s">
        <v>44</v>
      </c>
      <c r="U3701" s="67" t="s">
        <v>277</v>
      </c>
      <c r="V3701" s="67" t="s">
        <v>1920</v>
      </c>
      <c r="W3701" s="67" t="s">
        <v>2835</v>
      </c>
      <c r="X3701" s="67" t="s">
        <v>2985</v>
      </c>
      <c r="Y3701" s="67"/>
      <c r="Z3701" s="67"/>
      <c r="AA3701" s="67">
        <v>44.1633</v>
      </c>
      <c r="AB3701" s="67">
        <v>-121.31870000000001</v>
      </c>
      <c r="AC3701" s="67" t="s">
        <v>2774</v>
      </c>
      <c r="AD3701" s="67"/>
      <c r="AE3701" s="67" t="s">
        <v>2774</v>
      </c>
      <c r="AG3701" s="67" t="s">
        <v>2727</v>
      </c>
      <c r="AH3701" s="3" t="s">
        <v>1643</v>
      </c>
    </row>
    <row r="3702" spans="4:34" x14ac:dyDescent="0.25">
      <c r="D3702" s="67">
        <v>16539287</v>
      </c>
      <c r="E3702" s="68">
        <v>14</v>
      </c>
      <c r="F3702" s="67" t="s">
        <v>2744</v>
      </c>
      <c r="G3702" s="67">
        <v>2018</v>
      </c>
      <c r="H3702" s="67"/>
      <c r="I3702" s="67"/>
      <c r="J3702" s="67"/>
      <c r="K3702" s="67"/>
      <c r="L3702" s="6"/>
      <c r="M3702" s="67"/>
      <c r="N3702" s="67" t="s">
        <v>2727</v>
      </c>
      <c r="O3702" s="67"/>
      <c r="P3702" s="408">
        <v>174</v>
      </c>
      <c r="Q3702" s="408">
        <f t="shared" si="86"/>
        <v>174</v>
      </c>
      <c r="R3702" s="408">
        <v>2</v>
      </c>
      <c r="S3702" s="67" t="s">
        <v>3</v>
      </c>
      <c r="T3702" s="67" t="s">
        <v>44</v>
      </c>
      <c r="U3702" s="67" t="s">
        <v>277</v>
      </c>
      <c r="V3702" s="67" t="s">
        <v>1920</v>
      </c>
      <c r="W3702" s="67" t="s">
        <v>2835</v>
      </c>
      <c r="X3702" s="67" t="s">
        <v>2985</v>
      </c>
      <c r="Y3702" s="67"/>
      <c r="Z3702" s="67"/>
      <c r="AA3702" s="67">
        <v>44.1633</v>
      </c>
      <c r="AB3702" s="67">
        <v>-121.31870000000001</v>
      </c>
      <c r="AC3702" s="67" t="s">
        <v>2774</v>
      </c>
      <c r="AD3702" s="67"/>
      <c r="AE3702" s="67" t="s">
        <v>2774</v>
      </c>
      <c r="AG3702" s="67" t="s">
        <v>2727</v>
      </c>
      <c r="AH3702" s="3" t="s">
        <v>1643</v>
      </c>
    </row>
    <row r="3703" spans="4:34" x14ac:dyDescent="0.25">
      <c r="D3703" s="67">
        <v>16539287</v>
      </c>
      <c r="E3703" s="68">
        <v>14</v>
      </c>
      <c r="F3703" s="67" t="s">
        <v>2744</v>
      </c>
      <c r="G3703" s="67">
        <v>2018</v>
      </c>
      <c r="H3703" s="67"/>
      <c r="I3703" s="67"/>
      <c r="J3703" s="67"/>
      <c r="K3703" s="67"/>
      <c r="L3703" s="6"/>
      <c r="M3703" s="67"/>
      <c r="N3703" s="67" t="s">
        <v>2727</v>
      </c>
      <c r="O3703" s="67"/>
      <c r="P3703" s="408">
        <v>174</v>
      </c>
      <c r="Q3703" s="408">
        <f t="shared" si="86"/>
        <v>174</v>
      </c>
      <c r="R3703" s="408">
        <v>3</v>
      </c>
      <c r="S3703" s="67" t="s">
        <v>3</v>
      </c>
      <c r="T3703" s="67" t="s">
        <v>44</v>
      </c>
      <c r="U3703" s="67" t="s">
        <v>277</v>
      </c>
      <c r="V3703" s="67" t="s">
        <v>1920</v>
      </c>
      <c r="W3703" s="67" t="s">
        <v>2835</v>
      </c>
      <c r="X3703" s="67" t="s">
        <v>2985</v>
      </c>
      <c r="Y3703" s="67"/>
      <c r="Z3703" s="67"/>
      <c r="AA3703" s="67">
        <v>44.1633</v>
      </c>
      <c r="AB3703" s="67">
        <v>-121.31870000000001</v>
      </c>
      <c r="AC3703" s="67" t="s">
        <v>2774</v>
      </c>
      <c r="AD3703" s="67"/>
      <c r="AE3703" s="67" t="s">
        <v>2774</v>
      </c>
      <c r="AG3703" s="67" t="s">
        <v>2727</v>
      </c>
      <c r="AH3703" s="3" t="s">
        <v>1643</v>
      </c>
    </row>
    <row r="3704" spans="4:34" x14ac:dyDescent="0.25">
      <c r="D3704" s="67">
        <v>16539287</v>
      </c>
      <c r="E3704" s="68">
        <v>14</v>
      </c>
      <c r="F3704" s="67" t="s">
        <v>2744</v>
      </c>
      <c r="G3704" s="67">
        <v>2018</v>
      </c>
      <c r="H3704" s="67"/>
      <c r="I3704" s="67"/>
      <c r="J3704" s="67"/>
      <c r="K3704" s="67"/>
      <c r="L3704" s="6"/>
      <c r="M3704" s="67"/>
      <c r="N3704" s="67" t="s">
        <v>2727</v>
      </c>
      <c r="O3704" s="67"/>
      <c r="P3704" s="408">
        <v>174</v>
      </c>
      <c r="Q3704" s="408">
        <f t="shared" si="86"/>
        <v>174</v>
      </c>
      <c r="R3704" s="408">
        <v>4</v>
      </c>
      <c r="S3704" s="67" t="s">
        <v>3</v>
      </c>
      <c r="T3704" s="67" t="s">
        <v>44</v>
      </c>
      <c r="U3704" s="67" t="s">
        <v>277</v>
      </c>
      <c r="V3704" s="67" t="s">
        <v>1920</v>
      </c>
      <c r="W3704" s="67" t="s">
        <v>2835</v>
      </c>
      <c r="X3704" s="67" t="s">
        <v>2985</v>
      </c>
      <c r="Y3704" s="67"/>
      <c r="Z3704" s="67"/>
      <c r="AA3704" s="67">
        <v>44.1633</v>
      </c>
      <c r="AB3704" s="67">
        <v>-121.31870000000001</v>
      </c>
      <c r="AC3704" s="67" t="s">
        <v>2774</v>
      </c>
      <c r="AD3704" s="67"/>
      <c r="AE3704" s="67" t="s">
        <v>2774</v>
      </c>
      <c r="AG3704" s="67" t="s">
        <v>2727</v>
      </c>
      <c r="AH3704" s="3" t="s">
        <v>1643</v>
      </c>
    </row>
    <row r="3705" spans="4:34" x14ac:dyDescent="0.25">
      <c r="D3705" s="67">
        <v>16539287</v>
      </c>
      <c r="E3705" s="68">
        <v>14</v>
      </c>
      <c r="F3705" s="67" t="s">
        <v>2744</v>
      </c>
      <c r="G3705" s="67">
        <v>2018</v>
      </c>
      <c r="H3705" s="67"/>
      <c r="I3705" s="67"/>
      <c r="J3705" s="67"/>
      <c r="K3705" s="67"/>
      <c r="L3705" s="6"/>
      <c r="M3705" s="67"/>
      <c r="N3705" s="67" t="s">
        <v>2727</v>
      </c>
      <c r="O3705" s="67"/>
      <c r="P3705" s="408">
        <v>174</v>
      </c>
      <c r="Q3705" s="408">
        <f t="shared" si="86"/>
        <v>174</v>
      </c>
      <c r="R3705" s="408">
        <v>5</v>
      </c>
      <c r="S3705" s="67" t="s">
        <v>3</v>
      </c>
      <c r="T3705" s="67" t="s">
        <v>44</v>
      </c>
      <c r="U3705" s="67" t="s">
        <v>277</v>
      </c>
      <c r="V3705" s="67" t="s">
        <v>1920</v>
      </c>
      <c r="W3705" s="67" t="s">
        <v>2835</v>
      </c>
      <c r="X3705" s="67" t="s">
        <v>2985</v>
      </c>
      <c r="Y3705" s="67"/>
      <c r="Z3705" s="67"/>
      <c r="AA3705" s="67">
        <v>44.1633</v>
      </c>
      <c r="AB3705" s="67">
        <v>-121.31870000000001</v>
      </c>
      <c r="AC3705" s="67" t="s">
        <v>2774</v>
      </c>
      <c r="AD3705" s="67"/>
      <c r="AE3705" s="67" t="s">
        <v>2774</v>
      </c>
      <c r="AG3705" s="67" t="s">
        <v>2727</v>
      </c>
      <c r="AH3705" s="3" t="s">
        <v>1643</v>
      </c>
    </row>
    <row r="3706" spans="4:34" x14ac:dyDescent="0.25">
      <c r="D3706" s="67">
        <v>16539287</v>
      </c>
      <c r="E3706" s="68">
        <v>14</v>
      </c>
      <c r="F3706" s="67" t="s">
        <v>2744</v>
      </c>
      <c r="G3706" s="67">
        <v>2018</v>
      </c>
      <c r="H3706" s="67"/>
      <c r="I3706" s="67"/>
      <c r="J3706" s="67"/>
      <c r="K3706" s="67"/>
      <c r="L3706" s="6"/>
      <c r="M3706" s="67"/>
      <c r="N3706" s="67" t="s">
        <v>2727</v>
      </c>
      <c r="O3706" s="67"/>
      <c r="P3706" s="408">
        <v>174</v>
      </c>
      <c r="Q3706" s="408">
        <f t="shared" si="86"/>
        <v>174</v>
      </c>
      <c r="R3706" s="408">
        <v>6</v>
      </c>
      <c r="S3706" s="67" t="s">
        <v>3</v>
      </c>
      <c r="T3706" s="67" t="s">
        <v>44</v>
      </c>
      <c r="U3706" s="67" t="s">
        <v>277</v>
      </c>
      <c r="V3706" s="67" t="s">
        <v>1920</v>
      </c>
      <c r="W3706" s="67" t="s">
        <v>2835</v>
      </c>
      <c r="X3706" s="67" t="s">
        <v>2985</v>
      </c>
      <c r="Y3706" s="67"/>
      <c r="Z3706" s="67"/>
      <c r="AA3706" s="67">
        <v>44.1633</v>
      </c>
      <c r="AB3706" s="67">
        <v>-121.31870000000001</v>
      </c>
      <c r="AC3706" s="67" t="s">
        <v>2774</v>
      </c>
      <c r="AD3706" s="67"/>
      <c r="AE3706" s="67" t="s">
        <v>2774</v>
      </c>
      <c r="AG3706" s="67" t="s">
        <v>2727</v>
      </c>
      <c r="AH3706" s="3" t="s">
        <v>1643</v>
      </c>
    </row>
    <row r="3707" spans="4:34" x14ac:dyDescent="0.25">
      <c r="D3707" s="67">
        <v>16539287</v>
      </c>
      <c r="E3707" s="68">
        <v>14</v>
      </c>
      <c r="F3707" s="67" t="s">
        <v>2744</v>
      </c>
      <c r="G3707" s="67">
        <v>2018</v>
      </c>
      <c r="H3707" s="67"/>
      <c r="I3707" s="67"/>
      <c r="J3707" s="67"/>
      <c r="K3707" s="67"/>
      <c r="L3707" s="6"/>
      <c r="M3707" s="67"/>
      <c r="N3707" s="67" t="s">
        <v>2727</v>
      </c>
      <c r="O3707" s="67"/>
      <c r="P3707" s="408">
        <v>174</v>
      </c>
      <c r="Q3707" s="408">
        <f t="shared" si="86"/>
        <v>174</v>
      </c>
      <c r="R3707" s="408">
        <v>7</v>
      </c>
      <c r="S3707" s="67" t="s">
        <v>3</v>
      </c>
      <c r="T3707" s="67" t="s">
        <v>44</v>
      </c>
      <c r="U3707" s="67" t="s">
        <v>277</v>
      </c>
      <c r="V3707" s="67" t="s">
        <v>1920</v>
      </c>
      <c r="W3707" s="67" t="s">
        <v>2835</v>
      </c>
      <c r="X3707" s="67" t="s">
        <v>2985</v>
      </c>
      <c r="Y3707" s="67"/>
      <c r="Z3707" s="67"/>
      <c r="AA3707" s="67">
        <v>44.1633</v>
      </c>
      <c r="AB3707" s="67">
        <v>-121.31870000000001</v>
      </c>
      <c r="AC3707" s="67" t="s">
        <v>2774</v>
      </c>
      <c r="AD3707" s="67"/>
      <c r="AE3707" s="67" t="s">
        <v>2774</v>
      </c>
      <c r="AG3707" s="67" t="s">
        <v>2727</v>
      </c>
      <c r="AH3707" s="3" t="s">
        <v>1643</v>
      </c>
    </row>
    <row r="3708" spans="4:34" x14ac:dyDescent="0.25">
      <c r="D3708" s="67">
        <v>16539287</v>
      </c>
      <c r="E3708" s="68">
        <v>14</v>
      </c>
      <c r="F3708" s="67" t="s">
        <v>2744</v>
      </c>
      <c r="G3708" s="67">
        <v>2018</v>
      </c>
      <c r="H3708" s="67"/>
      <c r="I3708" s="67"/>
      <c r="J3708" s="67"/>
      <c r="K3708" s="67"/>
      <c r="L3708" s="6"/>
      <c r="M3708" s="67"/>
      <c r="N3708" s="67" t="s">
        <v>2727</v>
      </c>
      <c r="O3708" s="67"/>
      <c r="P3708" s="408">
        <v>174</v>
      </c>
      <c r="Q3708" s="408">
        <f t="shared" si="86"/>
        <v>174</v>
      </c>
      <c r="R3708" s="408">
        <v>8</v>
      </c>
      <c r="S3708" s="67" t="s">
        <v>3</v>
      </c>
      <c r="T3708" s="67" t="s">
        <v>44</v>
      </c>
      <c r="U3708" s="67" t="s">
        <v>277</v>
      </c>
      <c r="V3708" s="67" t="s">
        <v>1920</v>
      </c>
      <c r="W3708" s="67" t="s">
        <v>2835</v>
      </c>
      <c r="X3708" s="67" t="s">
        <v>2985</v>
      </c>
      <c r="Y3708" s="67"/>
      <c r="Z3708" s="67"/>
      <c r="AA3708" s="67">
        <v>44.1633</v>
      </c>
      <c r="AB3708" s="67">
        <v>-121.31870000000001</v>
      </c>
      <c r="AC3708" s="67" t="s">
        <v>2774</v>
      </c>
      <c r="AD3708" s="67"/>
      <c r="AE3708" s="67" t="s">
        <v>2774</v>
      </c>
      <c r="AG3708" s="67" t="s">
        <v>2727</v>
      </c>
      <c r="AH3708" s="3" t="s">
        <v>1643</v>
      </c>
    </row>
    <row r="3709" spans="4:34" x14ac:dyDescent="0.25">
      <c r="D3709" s="67">
        <v>16539287</v>
      </c>
      <c r="E3709" s="68">
        <v>14</v>
      </c>
      <c r="F3709" s="67" t="s">
        <v>2744</v>
      </c>
      <c r="G3709" s="67">
        <v>2018</v>
      </c>
      <c r="H3709" s="67"/>
      <c r="I3709" s="67"/>
      <c r="J3709" s="67"/>
      <c r="K3709" s="67"/>
      <c r="L3709" s="6"/>
      <c r="M3709" s="67"/>
      <c r="N3709" s="67" t="s">
        <v>2727</v>
      </c>
      <c r="O3709" s="67"/>
      <c r="P3709" s="408">
        <v>174</v>
      </c>
      <c r="Q3709" s="408">
        <f t="shared" si="86"/>
        <v>174</v>
      </c>
      <c r="R3709" s="408">
        <v>9</v>
      </c>
      <c r="S3709" s="67" t="s">
        <v>3</v>
      </c>
      <c r="T3709" s="67" t="s">
        <v>44</v>
      </c>
      <c r="U3709" s="67" t="s">
        <v>277</v>
      </c>
      <c r="V3709" s="67" t="s">
        <v>1920</v>
      </c>
      <c r="W3709" s="67" t="s">
        <v>2835</v>
      </c>
      <c r="X3709" s="67" t="s">
        <v>2985</v>
      </c>
      <c r="Y3709" s="67"/>
      <c r="Z3709" s="67"/>
      <c r="AA3709" s="67">
        <v>44.1633</v>
      </c>
      <c r="AB3709" s="67">
        <v>-121.31870000000001</v>
      </c>
      <c r="AC3709" s="67" t="s">
        <v>2774</v>
      </c>
      <c r="AD3709" s="67"/>
      <c r="AE3709" s="67" t="s">
        <v>2774</v>
      </c>
      <c r="AG3709" s="67" t="s">
        <v>2727</v>
      </c>
      <c r="AH3709" s="3" t="s">
        <v>1643</v>
      </c>
    </row>
    <row r="3710" spans="4:34" x14ac:dyDescent="0.25">
      <c r="D3710" s="67">
        <v>16539287</v>
      </c>
      <c r="E3710" s="68">
        <v>14</v>
      </c>
      <c r="F3710" s="67" t="s">
        <v>2744</v>
      </c>
      <c r="G3710" s="67">
        <v>2018</v>
      </c>
      <c r="H3710" s="67"/>
      <c r="I3710" s="67"/>
      <c r="J3710" s="67"/>
      <c r="K3710" s="67"/>
      <c r="L3710" s="6"/>
      <c r="M3710" s="67"/>
      <c r="N3710" s="67" t="s">
        <v>2727</v>
      </c>
      <c r="O3710" s="67"/>
      <c r="P3710" s="408">
        <v>174</v>
      </c>
      <c r="Q3710" s="408">
        <f t="shared" si="86"/>
        <v>174</v>
      </c>
      <c r="R3710" s="408">
        <v>10</v>
      </c>
      <c r="S3710" s="67" t="s">
        <v>3</v>
      </c>
      <c r="T3710" s="67" t="s">
        <v>44</v>
      </c>
      <c r="U3710" s="67" t="s">
        <v>277</v>
      </c>
      <c r="V3710" s="67" t="s">
        <v>1920</v>
      </c>
      <c r="W3710" s="67" t="s">
        <v>2835</v>
      </c>
      <c r="X3710" s="67" t="s">
        <v>2985</v>
      </c>
      <c r="Y3710" s="67"/>
      <c r="Z3710" s="67"/>
      <c r="AA3710" s="67">
        <v>44.1633</v>
      </c>
      <c r="AB3710" s="67">
        <v>-121.31870000000001</v>
      </c>
      <c r="AC3710" s="67" t="s">
        <v>2774</v>
      </c>
      <c r="AD3710" s="67"/>
      <c r="AE3710" s="67" t="s">
        <v>2774</v>
      </c>
      <c r="AG3710" s="67" t="s">
        <v>2727</v>
      </c>
      <c r="AH3710" s="3" t="s">
        <v>1643</v>
      </c>
    </row>
    <row r="3711" spans="4:34" x14ac:dyDescent="0.25">
      <c r="D3711" s="67">
        <v>16539287</v>
      </c>
      <c r="E3711" s="68">
        <v>14</v>
      </c>
      <c r="F3711" s="67" t="s">
        <v>2744</v>
      </c>
      <c r="G3711" s="67">
        <v>2018</v>
      </c>
      <c r="H3711" s="67"/>
      <c r="I3711" s="67"/>
      <c r="J3711" s="67"/>
      <c r="K3711" s="67"/>
      <c r="L3711" s="6"/>
      <c r="M3711" s="67"/>
      <c r="N3711" s="67" t="s">
        <v>2727</v>
      </c>
      <c r="O3711" s="67"/>
      <c r="P3711" s="408">
        <v>174</v>
      </c>
      <c r="Q3711" s="408">
        <f t="shared" si="86"/>
        <v>174</v>
      </c>
      <c r="R3711" s="408">
        <v>11</v>
      </c>
      <c r="S3711" s="67" t="s">
        <v>3</v>
      </c>
      <c r="T3711" s="67" t="s">
        <v>44</v>
      </c>
      <c r="U3711" s="67" t="s">
        <v>277</v>
      </c>
      <c r="V3711" s="67" t="s">
        <v>1920</v>
      </c>
      <c r="W3711" s="67" t="s">
        <v>2835</v>
      </c>
      <c r="X3711" s="67" t="s">
        <v>2985</v>
      </c>
      <c r="Y3711" s="67"/>
      <c r="Z3711" s="67"/>
      <c r="AA3711" s="67">
        <v>44.1633</v>
      </c>
      <c r="AB3711" s="67">
        <v>-121.31870000000001</v>
      </c>
      <c r="AC3711" s="67" t="s">
        <v>2774</v>
      </c>
      <c r="AD3711" s="67"/>
      <c r="AE3711" s="67" t="s">
        <v>2774</v>
      </c>
      <c r="AG3711" s="67" t="s">
        <v>2727</v>
      </c>
      <c r="AH3711" s="3" t="s">
        <v>1643</v>
      </c>
    </row>
    <row r="3712" spans="4:34" x14ac:dyDescent="0.25">
      <c r="D3712" s="67">
        <v>16539287</v>
      </c>
      <c r="E3712" s="68">
        <v>14</v>
      </c>
      <c r="F3712" s="67" t="s">
        <v>2744</v>
      </c>
      <c r="G3712" s="67">
        <v>2018</v>
      </c>
      <c r="H3712" s="67"/>
      <c r="I3712" s="67"/>
      <c r="J3712" s="67"/>
      <c r="K3712" s="67"/>
      <c r="L3712" s="6"/>
      <c r="M3712" s="67"/>
      <c r="N3712" s="67" t="s">
        <v>2727</v>
      </c>
      <c r="O3712" s="67"/>
      <c r="P3712" s="408">
        <v>174</v>
      </c>
      <c r="Q3712" s="408">
        <f t="shared" si="86"/>
        <v>174</v>
      </c>
      <c r="R3712" s="408">
        <v>12</v>
      </c>
      <c r="S3712" s="67" t="s">
        <v>3</v>
      </c>
      <c r="T3712" s="67" t="s">
        <v>44</v>
      </c>
      <c r="U3712" s="67" t="s">
        <v>277</v>
      </c>
      <c r="V3712" s="67" t="s">
        <v>1920</v>
      </c>
      <c r="W3712" s="67" t="s">
        <v>2835</v>
      </c>
      <c r="X3712" s="67" t="s">
        <v>2985</v>
      </c>
      <c r="Y3712" s="67"/>
      <c r="Z3712" s="67"/>
      <c r="AA3712" s="67">
        <v>44.1633</v>
      </c>
      <c r="AB3712" s="67">
        <v>-121.31870000000001</v>
      </c>
      <c r="AC3712" s="67" t="s">
        <v>2774</v>
      </c>
      <c r="AD3712" s="67"/>
      <c r="AE3712" s="67" t="s">
        <v>2774</v>
      </c>
      <c r="AG3712" s="67" t="s">
        <v>2727</v>
      </c>
      <c r="AH3712" s="3" t="s">
        <v>1643</v>
      </c>
    </row>
    <row r="3713" spans="4:34" x14ac:dyDescent="0.25">
      <c r="D3713" s="67">
        <v>16761901</v>
      </c>
      <c r="E3713" s="68">
        <v>16</v>
      </c>
      <c r="F3713" s="67" t="s">
        <v>2744</v>
      </c>
      <c r="G3713" s="67">
        <v>2018</v>
      </c>
      <c r="H3713" s="67"/>
      <c r="I3713" s="67"/>
      <c r="J3713" s="67"/>
      <c r="K3713" s="67"/>
      <c r="L3713" s="6"/>
      <c r="M3713" s="67"/>
      <c r="N3713" s="67" t="s">
        <v>2727</v>
      </c>
      <c r="O3713" s="67"/>
      <c r="P3713" s="408">
        <v>175</v>
      </c>
      <c r="Q3713" s="408">
        <f t="shared" si="86"/>
        <v>175</v>
      </c>
      <c r="R3713" s="408">
        <v>1</v>
      </c>
      <c r="S3713" s="67" t="s">
        <v>3</v>
      </c>
      <c r="T3713" s="67" t="s">
        <v>44</v>
      </c>
      <c r="U3713" s="67" t="s">
        <v>2866</v>
      </c>
      <c r="V3713" s="67" t="s">
        <v>1920</v>
      </c>
      <c r="W3713" s="67" t="s">
        <v>2857</v>
      </c>
      <c r="X3713" s="67" t="s">
        <v>2967</v>
      </c>
      <c r="Y3713" s="67"/>
      <c r="Z3713" s="67"/>
      <c r="AA3713" s="67">
        <v>44.806699999999999</v>
      </c>
      <c r="AB3713" s="67">
        <v>-119.96810000000001</v>
      </c>
      <c r="AC3713" s="67" t="s">
        <v>2774</v>
      </c>
      <c r="AD3713" s="67"/>
      <c r="AE3713" s="67" t="s">
        <v>2774</v>
      </c>
      <c r="AG3713" s="67" t="s">
        <v>2727</v>
      </c>
      <c r="AH3713" s="3" t="s">
        <v>1643</v>
      </c>
    </row>
    <row r="3714" spans="4:34" x14ac:dyDescent="0.25">
      <c r="D3714" s="67">
        <v>16761901</v>
      </c>
      <c r="E3714" s="68">
        <v>16</v>
      </c>
      <c r="F3714" s="67" t="s">
        <v>2744</v>
      </c>
      <c r="G3714" s="67">
        <v>2018</v>
      </c>
      <c r="H3714" s="67"/>
      <c r="I3714" s="67"/>
      <c r="J3714" s="67"/>
      <c r="K3714" s="67"/>
      <c r="L3714" s="6"/>
      <c r="M3714" s="67"/>
      <c r="N3714" s="67" t="s">
        <v>2727</v>
      </c>
      <c r="O3714" s="67"/>
      <c r="P3714" s="408">
        <v>175</v>
      </c>
      <c r="Q3714" s="408">
        <f t="shared" si="86"/>
        <v>175</v>
      </c>
      <c r="R3714" s="408">
        <v>2</v>
      </c>
      <c r="S3714" s="67" t="s">
        <v>3</v>
      </c>
      <c r="T3714" s="67" t="s">
        <v>44</v>
      </c>
      <c r="U3714" s="67" t="s">
        <v>2866</v>
      </c>
      <c r="V3714" s="67" t="s">
        <v>1920</v>
      </c>
      <c r="W3714" s="67" t="s">
        <v>2857</v>
      </c>
      <c r="X3714" s="67" t="s">
        <v>2967</v>
      </c>
      <c r="Y3714" s="67"/>
      <c r="Z3714" s="67"/>
      <c r="AA3714" s="67">
        <v>44.806699999999999</v>
      </c>
      <c r="AB3714" s="67">
        <v>-119.96810000000001</v>
      </c>
      <c r="AC3714" s="67" t="s">
        <v>2774</v>
      </c>
      <c r="AD3714" s="67"/>
      <c r="AE3714" s="67" t="s">
        <v>2774</v>
      </c>
      <c r="AG3714" s="67" t="s">
        <v>2727</v>
      </c>
      <c r="AH3714" s="3" t="s">
        <v>1643</v>
      </c>
    </row>
    <row r="3715" spans="4:34" x14ac:dyDescent="0.25">
      <c r="D3715" s="67">
        <v>16761901</v>
      </c>
      <c r="E3715" s="68">
        <v>16</v>
      </c>
      <c r="F3715" s="67" t="s">
        <v>2744</v>
      </c>
      <c r="G3715" s="67">
        <v>2018</v>
      </c>
      <c r="H3715" s="67"/>
      <c r="I3715" s="67"/>
      <c r="J3715" s="67"/>
      <c r="K3715" s="67"/>
      <c r="L3715" s="6"/>
      <c r="M3715" s="67"/>
      <c r="N3715" s="67" t="s">
        <v>2727</v>
      </c>
      <c r="O3715" s="67"/>
      <c r="P3715" s="408">
        <v>175</v>
      </c>
      <c r="Q3715" s="408">
        <f t="shared" si="86"/>
        <v>175</v>
      </c>
      <c r="R3715" s="408">
        <v>3</v>
      </c>
      <c r="S3715" s="67" t="s">
        <v>3</v>
      </c>
      <c r="T3715" s="67" t="s">
        <v>44</v>
      </c>
      <c r="U3715" s="67" t="s">
        <v>2866</v>
      </c>
      <c r="V3715" s="67" t="s">
        <v>1920</v>
      </c>
      <c r="W3715" s="67" t="s">
        <v>2857</v>
      </c>
      <c r="X3715" s="67" t="s">
        <v>2967</v>
      </c>
      <c r="Y3715" s="67"/>
      <c r="Z3715" s="67"/>
      <c r="AA3715" s="67">
        <v>44.806699999999999</v>
      </c>
      <c r="AB3715" s="67">
        <v>-119.96810000000001</v>
      </c>
      <c r="AC3715" s="67" t="s">
        <v>2774</v>
      </c>
      <c r="AD3715" s="67"/>
      <c r="AE3715" s="67" t="s">
        <v>2774</v>
      </c>
      <c r="AG3715" s="67" t="s">
        <v>2727</v>
      </c>
      <c r="AH3715" s="3" t="s">
        <v>1643</v>
      </c>
    </row>
    <row r="3716" spans="4:34" x14ac:dyDescent="0.25">
      <c r="D3716" s="67">
        <v>16761901</v>
      </c>
      <c r="E3716" s="68">
        <v>16</v>
      </c>
      <c r="F3716" s="67" t="s">
        <v>2744</v>
      </c>
      <c r="G3716" s="67">
        <v>2018</v>
      </c>
      <c r="H3716" s="67"/>
      <c r="I3716" s="67"/>
      <c r="J3716" s="67"/>
      <c r="K3716" s="67"/>
      <c r="L3716" s="6"/>
      <c r="M3716" s="67"/>
      <c r="N3716" s="67" t="s">
        <v>2727</v>
      </c>
      <c r="O3716" s="67"/>
      <c r="P3716" s="408">
        <v>175</v>
      </c>
      <c r="Q3716" s="408">
        <f t="shared" si="86"/>
        <v>175</v>
      </c>
      <c r="R3716" s="408">
        <v>4</v>
      </c>
      <c r="S3716" s="67" t="s">
        <v>3</v>
      </c>
      <c r="T3716" s="67" t="s">
        <v>44</v>
      </c>
      <c r="U3716" s="67" t="s">
        <v>2866</v>
      </c>
      <c r="V3716" s="67" t="s">
        <v>1920</v>
      </c>
      <c r="W3716" s="67" t="s">
        <v>2857</v>
      </c>
      <c r="X3716" s="67" t="s">
        <v>2967</v>
      </c>
      <c r="Y3716" s="67"/>
      <c r="Z3716" s="67"/>
      <c r="AA3716" s="67">
        <v>44.806699999999999</v>
      </c>
      <c r="AB3716" s="67">
        <v>-119.96810000000001</v>
      </c>
      <c r="AC3716" s="67" t="s">
        <v>2774</v>
      </c>
      <c r="AD3716" s="67"/>
      <c r="AE3716" s="67" t="s">
        <v>2774</v>
      </c>
      <c r="AG3716" s="67" t="s">
        <v>2727</v>
      </c>
      <c r="AH3716" s="3" t="s">
        <v>1643</v>
      </c>
    </row>
    <row r="3717" spans="4:34" x14ac:dyDescent="0.25">
      <c r="D3717" s="67">
        <v>16761901</v>
      </c>
      <c r="E3717" s="68">
        <v>16</v>
      </c>
      <c r="F3717" s="67" t="s">
        <v>2744</v>
      </c>
      <c r="G3717" s="67">
        <v>2018</v>
      </c>
      <c r="H3717" s="67"/>
      <c r="I3717" s="67"/>
      <c r="J3717" s="67"/>
      <c r="K3717" s="67"/>
      <c r="L3717" s="6"/>
      <c r="M3717" s="67"/>
      <c r="N3717" s="67" t="s">
        <v>2727</v>
      </c>
      <c r="O3717" s="67"/>
      <c r="P3717" s="408">
        <v>175</v>
      </c>
      <c r="Q3717" s="408">
        <f t="shared" si="86"/>
        <v>175</v>
      </c>
      <c r="R3717" s="408">
        <v>5</v>
      </c>
      <c r="S3717" s="67" t="s">
        <v>3</v>
      </c>
      <c r="T3717" s="67" t="s">
        <v>44</v>
      </c>
      <c r="U3717" s="67" t="s">
        <v>2866</v>
      </c>
      <c r="V3717" s="67" t="s">
        <v>1920</v>
      </c>
      <c r="W3717" s="67" t="s">
        <v>2857</v>
      </c>
      <c r="X3717" s="67" t="s">
        <v>2967</v>
      </c>
      <c r="Y3717" s="67"/>
      <c r="Z3717" s="67"/>
      <c r="AA3717" s="67">
        <v>44.806699999999999</v>
      </c>
      <c r="AB3717" s="67">
        <v>-119.96810000000001</v>
      </c>
      <c r="AC3717" s="67" t="s">
        <v>2774</v>
      </c>
      <c r="AD3717" s="67"/>
      <c r="AE3717" s="67" t="s">
        <v>2774</v>
      </c>
      <c r="AG3717" s="67" t="s">
        <v>2727</v>
      </c>
      <c r="AH3717" s="3" t="s">
        <v>1643</v>
      </c>
    </row>
    <row r="3718" spans="4:34" x14ac:dyDescent="0.25">
      <c r="D3718" s="67">
        <v>16761901</v>
      </c>
      <c r="E3718" s="68">
        <v>16</v>
      </c>
      <c r="F3718" s="67" t="s">
        <v>2744</v>
      </c>
      <c r="G3718" s="67">
        <v>2018</v>
      </c>
      <c r="H3718" s="67"/>
      <c r="I3718" s="67"/>
      <c r="J3718" s="67"/>
      <c r="K3718" s="67"/>
      <c r="L3718" s="6"/>
      <c r="M3718" s="67"/>
      <c r="N3718" s="67" t="s">
        <v>2727</v>
      </c>
      <c r="O3718" s="67"/>
      <c r="P3718" s="408">
        <v>175</v>
      </c>
      <c r="Q3718" s="408">
        <f t="shared" si="86"/>
        <v>175</v>
      </c>
      <c r="R3718" s="408">
        <v>6</v>
      </c>
      <c r="S3718" s="67" t="s">
        <v>3</v>
      </c>
      <c r="T3718" s="67" t="s">
        <v>44</v>
      </c>
      <c r="U3718" s="67" t="s">
        <v>2866</v>
      </c>
      <c r="V3718" s="67" t="s">
        <v>1920</v>
      </c>
      <c r="W3718" s="67" t="s">
        <v>2857</v>
      </c>
      <c r="X3718" s="67" t="s">
        <v>2967</v>
      </c>
      <c r="Y3718" s="67"/>
      <c r="Z3718" s="67"/>
      <c r="AA3718" s="67">
        <v>44.806699999999999</v>
      </c>
      <c r="AB3718" s="67">
        <v>-119.96810000000001</v>
      </c>
      <c r="AC3718" s="67" t="s">
        <v>2774</v>
      </c>
      <c r="AD3718" s="67"/>
      <c r="AE3718" s="67" t="s">
        <v>2774</v>
      </c>
      <c r="AG3718" s="67" t="s">
        <v>2727</v>
      </c>
      <c r="AH3718" s="3" t="s">
        <v>1643</v>
      </c>
    </row>
    <row r="3719" spans="4:34" x14ac:dyDescent="0.25">
      <c r="D3719" s="67">
        <v>16761901</v>
      </c>
      <c r="E3719" s="68">
        <v>16</v>
      </c>
      <c r="F3719" s="67" t="s">
        <v>2744</v>
      </c>
      <c r="G3719" s="67">
        <v>2018</v>
      </c>
      <c r="H3719" s="67"/>
      <c r="I3719" s="67"/>
      <c r="J3719" s="67"/>
      <c r="K3719" s="67"/>
      <c r="L3719" s="6"/>
      <c r="M3719" s="67"/>
      <c r="N3719" s="67" t="s">
        <v>2727</v>
      </c>
      <c r="O3719" s="67"/>
      <c r="P3719" s="408">
        <v>175</v>
      </c>
      <c r="Q3719" s="408">
        <f t="shared" si="86"/>
        <v>175</v>
      </c>
      <c r="R3719" s="408">
        <v>7</v>
      </c>
      <c r="S3719" s="67" t="s">
        <v>3</v>
      </c>
      <c r="T3719" s="67" t="s">
        <v>44</v>
      </c>
      <c r="U3719" s="67" t="s">
        <v>2866</v>
      </c>
      <c r="V3719" s="67" t="s">
        <v>1920</v>
      </c>
      <c r="W3719" s="67" t="s">
        <v>2857</v>
      </c>
      <c r="X3719" s="67" t="s">
        <v>2967</v>
      </c>
      <c r="Y3719" s="67"/>
      <c r="Z3719" s="67"/>
      <c r="AA3719" s="67">
        <v>44.806699999999999</v>
      </c>
      <c r="AB3719" s="67">
        <v>-119.96810000000001</v>
      </c>
      <c r="AC3719" s="67" t="s">
        <v>2774</v>
      </c>
      <c r="AD3719" s="67"/>
      <c r="AE3719" s="67" t="s">
        <v>2774</v>
      </c>
      <c r="AG3719" s="67" t="s">
        <v>2727</v>
      </c>
      <c r="AH3719" s="3" t="s">
        <v>1643</v>
      </c>
    </row>
    <row r="3720" spans="4:34" x14ac:dyDescent="0.25">
      <c r="D3720" s="67">
        <v>16761901</v>
      </c>
      <c r="E3720" s="68">
        <v>16</v>
      </c>
      <c r="F3720" s="67" t="s">
        <v>2744</v>
      </c>
      <c r="G3720" s="67">
        <v>2018</v>
      </c>
      <c r="H3720" s="67"/>
      <c r="I3720" s="67"/>
      <c r="J3720" s="67"/>
      <c r="K3720" s="67"/>
      <c r="L3720" s="6"/>
      <c r="M3720" s="67"/>
      <c r="N3720" s="67" t="s">
        <v>2727</v>
      </c>
      <c r="O3720" s="67"/>
      <c r="P3720" s="408">
        <v>175</v>
      </c>
      <c r="Q3720" s="408">
        <f t="shared" si="86"/>
        <v>175</v>
      </c>
      <c r="R3720" s="408">
        <v>8</v>
      </c>
      <c r="S3720" s="67" t="s">
        <v>3</v>
      </c>
      <c r="T3720" s="67" t="s">
        <v>44</v>
      </c>
      <c r="U3720" s="67" t="s">
        <v>2866</v>
      </c>
      <c r="V3720" s="67" t="s">
        <v>1920</v>
      </c>
      <c r="W3720" s="67" t="s">
        <v>2857</v>
      </c>
      <c r="X3720" s="67" t="s">
        <v>2967</v>
      </c>
      <c r="Y3720" s="67"/>
      <c r="Z3720" s="67"/>
      <c r="AA3720" s="67">
        <v>44.806699999999999</v>
      </c>
      <c r="AB3720" s="67">
        <v>-119.96810000000001</v>
      </c>
      <c r="AC3720" s="67" t="s">
        <v>2774</v>
      </c>
      <c r="AD3720" s="67"/>
      <c r="AE3720" s="67" t="s">
        <v>2774</v>
      </c>
      <c r="AG3720" s="67" t="s">
        <v>2727</v>
      </c>
      <c r="AH3720" s="3" t="s">
        <v>1643</v>
      </c>
    </row>
    <row r="3721" spans="4:34" x14ac:dyDescent="0.25">
      <c r="D3721" s="67">
        <v>16761901</v>
      </c>
      <c r="E3721" s="68">
        <v>16</v>
      </c>
      <c r="F3721" s="67" t="s">
        <v>2744</v>
      </c>
      <c r="G3721" s="67">
        <v>2018</v>
      </c>
      <c r="H3721" s="67"/>
      <c r="I3721" s="67"/>
      <c r="J3721" s="67"/>
      <c r="K3721" s="67"/>
      <c r="L3721" s="6"/>
      <c r="M3721" s="67"/>
      <c r="N3721" s="67" t="s">
        <v>2727</v>
      </c>
      <c r="O3721" s="67"/>
      <c r="P3721" s="408">
        <v>175</v>
      </c>
      <c r="Q3721" s="408">
        <f t="shared" si="86"/>
        <v>175</v>
      </c>
      <c r="R3721" s="408">
        <v>9</v>
      </c>
      <c r="S3721" s="67" t="s">
        <v>3</v>
      </c>
      <c r="T3721" s="67" t="s">
        <v>44</v>
      </c>
      <c r="U3721" s="67" t="s">
        <v>2866</v>
      </c>
      <c r="V3721" s="67" t="s">
        <v>1920</v>
      </c>
      <c r="W3721" s="67" t="s">
        <v>2857</v>
      </c>
      <c r="X3721" s="67" t="s">
        <v>2967</v>
      </c>
      <c r="Y3721" s="67"/>
      <c r="Z3721" s="67"/>
      <c r="AA3721" s="67">
        <v>44.806699999999999</v>
      </c>
      <c r="AB3721" s="67">
        <v>-119.96810000000001</v>
      </c>
      <c r="AC3721" s="67" t="s">
        <v>2774</v>
      </c>
      <c r="AD3721" s="67"/>
      <c r="AE3721" s="67" t="s">
        <v>2774</v>
      </c>
      <c r="AG3721" s="67" t="s">
        <v>2727</v>
      </c>
      <c r="AH3721" s="3" t="s">
        <v>1643</v>
      </c>
    </row>
    <row r="3722" spans="4:34" x14ac:dyDescent="0.25">
      <c r="D3722" s="67">
        <v>16761901</v>
      </c>
      <c r="E3722" s="68">
        <v>16</v>
      </c>
      <c r="F3722" s="67" t="s">
        <v>2744</v>
      </c>
      <c r="G3722" s="67">
        <v>2018</v>
      </c>
      <c r="H3722" s="67"/>
      <c r="I3722" s="67"/>
      <c r="J3722" s="67"/>
      <c r="K3722" s="67"/>
      <c r="L3722" s="6"/>
      <c r="M3722" s="67"/>
      <c r="N3722" s="67" t="s">
        <v>2727</v>
      </c>
      <c r="O3722" s="67"/>
      <c r="P3722" s="408">
        <v>175</v>
      </c>
      <c r="Q3722" s="408">
        <f t="shared" si="86"/>
        <v>175</v>
      </c>
      <c r="R3722" s="408">
        <v>10</v>
      </c>
      <c r="S3722" s="67" t="s">
        <v>3</v>
      </c>
      <c r="T3722" s="67" t="s">
        <v>44</v>
      </c>
      <c r="U3722" s="67" t="s">
        <v>2866</v>
      </c>
      <c r="V3722" s="67" t="s">
        <v>1920</v>
      </c>
      <c r="W3722" s="67" t="s">
        <v>2857</v>
      </c>
      <c r="X3722" s="67" t="s">
        <v>2967</v>
      </c>
      <c r="Y3722" s="67"/>
      <c r="Z3722" s="67"/>
      <c r="AA3722" s="67">
        <v>44.806699999999999</v>
      </c>
      <c r="AB3722" s="67">
        <v>-119.96810000000001</v>
      </c>
      <c r="AC3722" s="67" t="s">
        <v>2774</v>
      </c>
      <c r="AD3722" s="67"/>
      <c r="AE3722" s="67" t="s">
        <v>2774</v>
      </c>
      <c r="AG3722" s="67" t="s">
        <v>2727</v>
      </c>
      <c r="AH3722" s="3" t="s">
        <v>1643</v>
      </c>
    </row>
    <row r="3723" spans="4:34" x14ac:dyDescent="0.25">
      <c r="D3723" s="67">
        <v>16761901</v>
      </c>
      <c r="E3723" s="68">
        <v>16</v>
      </c>
      <c r="F3723" s="67" t="s">
        <v>2744</v>
      </c>
      <c r="G3723" s="67">
        <v>2018</v>
      </c>
      <c r="H3723" s="67"/>
      <c r="I3723" s="67"/>
      <c r="J3723" s="67"/>
      <c r="K3723" s="67"/>
      <c r="L3723" s="6"/>
      <c r="M3723" s="67"/>
      <c r="N3723" s="67" t="s">
        <v>2727</v>
      </c>
      <c r="O3723" s="67"/>
      <c r="P3723" s="408">
        <v>175</v>
      </c>
      <c r="Q3723" s="408">
        <f t="shared" si="86"/>
        <v>175</v>
      </c>
      <c r="R3723" s="408">
        <v>11</v>
      </c>
      <c r="S3723" s="67" t="s">
        <v>3</v>
      </c>
      <c r="T3723" s="67" t="s">
        <v>44</v>
      </c>
      <c r="U3723" s="67" t="s">
        <v>2866</v>
      </c>
      <c r="V3723" s="67" t="s">
        <v>1920</v>
      </c>
      <c r="W3723" s="67" t="s">
        <v>2857</v>
      </c>
      <c r="X3723" s="67" t="s">
        <v>2967</v>
      </c>
      <c r="Y3723" s="67"/>
      <c r="Z3723" s="67"/>
      <c r="AA3723" s="67">
        <v>44.806699999999999</v>
      </c>
      <c r="AB3723" s="67">
        <v>-119.96810000000001</v>
      </c>
      <c r="AC3723" s="67" t="s">
        <v>2774</v>
      </c>
      <c r="AD3723" s="67"/>
      <c r="AE3723" s="67" t="s">
        <v>2774</v>
      </c>
      <c r="AG3723" s="67" t="s">
        <v>2727</v>
      </c>
      <c r="AH3723" s="3" t="s">
        <v>1643</v>
      </c>
    </row>
    <row r="3724" spans="4:34" x14ac:dyDescent="0.25">
      <c r="D3724" s="67">
        <v>16761901</v>
      </c>
      <c r="E3724" s="68">
        <v>16</v>
      </c>
      <c r="F3724" s="67" t="s">
        <v>2744</v>
      </c>
      <c r="G3724" s="67">
        <v>2018</v>
      </c>
      <c r="H3724" s="67"/>
      <c r="I3724" s="67"/>
      <c r="J3724" s="67"/>
      <c r="K3724" s="67"/>
      <c r="L3724" s="6"/>
      <c r="M3724" s="67"/>
      <c r="N3724" s="67" t="s">
        <v>2727</v>
      </c>
      <c r="O3724" s="67"/>
      <c r="P3724" s="408">
        <v>175</v>
      </c>
      <c r="Q3724" s="408">
        <f t="shared" si="86"/>
        <v>175</v>
      </c>
      <c r="R3724" s="408">
        <v>12</v>
      </c>
      <c r="S3724" s="67" t="s">
        <v>3</v>
      </c>
      <c r="T3724" s="67" t="s">
        <v>44</v>
      </c>
      <c r="U3724" s="67" t="s">
        <v>2866</v>
      </c>
      <c r="V3724" s="67" t="s">
        <v>1920</v>
      </c>
      <c r="W3724" s="67" t="s">
        <v>2857</v>
      </c>
      <c r="X3724" s="67" t="s">
        <v>2967</v>
      </c>
      <c r="Y3724" s="67"/>
      <c r="Z3724" s="67"/>
      <c r="AA3724" s="67">
        <v>44.806699999999999</v>
      </c>
      <c r="AB3724" s="67">
        <v>-119.96810000000001</v>
      </c>
      <c r="AC3724" s="67" t="s">
        <v>2774</v>
      </c>
      <c r="AD3724" s="67"/>
      <c r="AE3724" s="67" t="s">
        <v>2774</v>
      </c>
      <c r="AG3724" s="67" t="s">
        <v>2727</v>
      </c>
      <c r="AH3724" s="3" t="s">
        <v>1643</v>
      </c>
    </row>
    <row r="3725" spans="4:34" x14ac:dyDescent="0.25">
      <c r="D3725" s="67">
        <v>16762060</v>
      </c>
      <c r="E3725" s="68">
        <v>16</v>
      </c>
      <c r="F3725" s="67" t="s">
        <v>2744</v>
      </c>
      <c r="G3725" s="67">
        <v>2018</v>
      </c>
      <c r="H3725" s="67"/>
      <c r="I3725" s="67"/>
      <c r="J3725" s="67"/>
      <c r="K3725" s="67"/>
      <c r="L3725" s="6"/>
      <c r="M3725" s="67"/>
      <c r="N3725" s="67" t="s">
        <v>2727</v>
      </c>
      <c r="O3725" s="67"/>
      <c r="P3725" s="408">
        <v>176</v>
      </c>
      <c r="Q3725" s="408">
        <f t="shared" si="86"/>
        <v>176</v>
      </c>
      <c r="R3725" s="408">
        <v>1</v>
      </c>
      <c r="S3725" s="67" t="s">
        <v>3</v>
      </c>
      <c r="T3725" s="67" t="s">
        <v>44</v>
      </c>
      <c r="U3725" s="67" t="s">
        <v>2866</v>
      </c>
      <c r="V3725" s="67" t="s">
        <v>1920</v>
      </c>
      <c r="W3725" s="67" t="s">
        <v>2857</v>
      </c>
      <c r="X3725" s="67" t="s">
        <v>2967</v>
      </c>
      <c r="Y3725" s="67"/>
      <c r="Z3725" s="67"/>
      <c r="AA3725" s="67">
        <v>44.806699999999999</v>
      </c>
      <c r="AB3725" s="67">
        <v>-119.96810000000001</v>
      </c>
      <c r="AC3725" s="67" t="s">
        <v>2774</v>
      </c>
      <c r="AD3725" s="67"/>
      <c r="AE3725" s="67" t="s">
        <v>2774</v>
      </c>
      <c r="AG3725" s="67" t="s">
        <v>2727</v>
      </c>
      <c r="AH3725" s="3" t="s">
        <v>1643</v>
      </c>
    </row>
    <row r="3726" spans="4:34" x14ac:dyDescent="0.25">
      <c r="D3726" s="67">
        <v>16762060</v>
      </c>
      <c r="E3726" s="68">
        <v>16</v>
      </c>
      <c r="F3726" s="67" t="s">
        <v>2744</v>
      </c>
      <c r="G3726" s="67">
        <v>2018</v>
      </c>
      <c r="H3726" s="67"/>
      <c r="I3726" s="67"/>
      <c r="J3726" s="67"/>
      <c r="K3726" s="67"/>
      <c r="L3726" s="6"/>
      <c r="M3726" s="67"/>
      <c r="N3726" s="67" t="s">
        <v>2727</v>
      </c>
      <c r="O3726" s="67"/>
      <c r="P3726" s="408">
        <v>176</v>
      </c>
      <c r="Q3726" s="408">
        <f t="shared" si="86"/>
        <v>176</v>
      </c>
      <c r="R3726" s="408">
        <v>2</v>
      </c>
      <c r="S3726" s="67" t="s">
        <v>3</v>
      </c>
      <c r="T3726" s="67" t="s">
        <v>44</v>
      </c>
      <c r="U3726" s="67" t="s">
        <v>2866</v>
      </c>
      <c r="V3726" s="67" t="s">
        <v>1920</v>
      </c>
      <c r="W3726" s="67" t="s">
        <v>2857</v>
      </c>
      <c r="X3726" s="67" t="s">
        <v>2967</v>
      </c>
      <c r="Y3726" s="67"/>
      <c r="Z3726" s="67"/>
      <c r="AA3726" s="67">
        <v>44.806699999999999</v>
      </c>
      <c r="AB3726" s="67">
        <v>-119.96810000000001</v>
      </c>
      <c r="AC3726" s="67" t="s">
        <v>2774</v>
      </c>
      <c r="AD3726" s="67"/>
      <c r="AE3726" s="67" t="s">
        <v>2774</v>
      </c>
      <c r="AG3726" s="67" t="s">
        <v>2727</v>
      </c>
      <c r="AH3726" s="3" t="s">
        <v>1643</v>
      </c>
    </row>
    <row r="3727" spans="4:34" x14ac:dyDescent="0.25">
      <c r="D3727" s="67">
        <v>16762161</v>
      </c>
      <c r="E3727" s="68">
        <v>16</v>
      </c>
      <c r="F3727" s="67" t="s">
        <v>2744</v>
      </c>
      <c r="G3727" s="67">
        <v>2018</v>
      </c>
      <c r="H3727" s="67"/>
      <c r="I3727" s="67"/>
      <c r="J3727" s="67"/>
      <c r="K3727" s="67"/>
      <c r="L3727" s="6"/>
      <c r="M3727" s="67"/>
      <c r="N3727" s="67" t="s">
        <v>2727</v>
      </c>
      <c r="O3727" s="67"/>
      <c r="P3727" s="408">
        <v>177</v>
      </c>
      <c r="Q3727" s="408">
        <f t="shared" si="86"/>
        <v>177</v>
      </c>
      <c r="R3727" s="408">
        <v>1</v>
      </c>
      <c r="S3727" s="67" t="s">
        <v>3</v>
      </c>
      <c r="T3727" s="67" t="s">
        <v>44</v>
      </c>
      <c r="U3727" s="67" t="s">
        <v>2866</v>
      </c>
      <c r="V3727" s="67" t="s">
        <v>1920</v>
      </c>
      <c r="W3727" s="67" t="s">
        <v>2858</v>
      </c>
      <c r="X3727" s="67" t="s">
        <v>2967</v>
      </c>
      <c r="Y3727" s="67"/>
      <c r="Z3727" s="67"/>
      <c r="AA3727" s="67">
        <v>44.810200000000002</v>
      </c>
      <c r="AB3727" s="67">
        <v>-119.9097</v>
      </c>
      <c r="AC3727" s="67" t="s">
        <v>2774</v>
      </c>
      <c r="AD3727" s="67"/>
      <c r="AE3727" s="67" t="s">
        <v>2774</v>
      </c>
      <c r="AG3727" s="67" t="s">
        <v>2727</v>
      </c>
      <c r="AH3727" s="3" t="s">
        <v>1643</v>
      </c>
    </row>
    <row r="3728" spans="4:34" x14ac:dyDescent="0.25">
      <c r="D3728" s="67">
        <v>16762161</v>
      </c>
      <c r="E3728" s="68">
        <v>16</v>
      </c>
      <c r="F3728" s="67" t="s">
        <v>2744</v>
      </c>
      <c r="G3728" s="67">
        <v>2018</v>
      </c>
      <c r="H3728" s="67"/>
      <c r="I3728" s="67"/>
      <c r="J3728" s="67"/>
      <c r="K3728" s="67"/>
      <c r="L3728" s="6"/>
      <c r="M3728" s="67"/>
      <c r="N3728" s="67" t="s">
        <v>2727</v>
      </c>
      <c r="O3728" s="67"/>
      <c r="P3728" s="408">
        <v>177</v>
      </c>
      <c r="Q3728" s="408">
        <f t="shared" si="86"/>
        <v>177</v>
      </c>
      <c r="R3728" s="408">
        <v>2</v>
      </c>
      <c r="S3728" s="67" t="s">
        <v>3</v>
      </c>
      <c r="T3728" s="67" t="s">
        <v>44</v>
      </c>
      <c r="U3728" s="67" t="s">
        <v>2866</v>
      </c>
      <c r="V3728" s="67" t="s">
        <v>1920</v>
      </c>
      <c r="W3728" s="67" t="s">
        <v>2858</v>
      </c>
      <c r="X3728" s="67" t="s">
        <v>2967</v>
      </c>
      <c r="Y3728" s="67"/>
      <c r="Z3728" s="67"/>
      <c r="AA3728" s="67">
        <v>44.810200000000002</v>
      </c>
      <c r="AB3728" s="67">
        <v>-119.9097</v>
      </c>
      <c r="AC3728" s="67" t="s">
        <v>2774</v>
      </c>
      <c r="AD3728" s="67"/>
      <c r="AE3728" s="67" t="s">
        <v>2774</v>
      </c>
      <c r="AG3728" s="67" t="s">
        <v>2727</v>
      </c>
      <c r="AH3728" s="3" t="s">
        <v>1643</v>
      </c>
    </row>
    <row r="3729" spans="4:34" x14ac:dyDescent="0.25">
      <c r="D3729" s="67">
        <v>16762161</v>
      </c>
      <c r="E3729" s="68">
        <v>16</v>
      </c>
      <c r="F3729" s="67" t="s">
        <v>2744</v>
      </c>
      <c r="G3729" s="67">
        <v>2018</v>
      </c>
      <c r="H3729" s="67"/>
      <c r="I3729" s="67"/>
      <c r="J3729" s="67"/>
      <c r="K3729" s="67"/>
      <c r="L3729" s="6"/>
      <c r="M3729" s="67"/>
      <c r="N3729" s="67" t="s">
        <v>2727</v>
      </c>
      <c r="O3729" s="67"/>
      <c r="P3729" s="408">
        <v>177</v>
      </c>
      <c r="Q3729" s="408">
        <f t="shared" si="86"/>
        <v>177</v>
      </c>
      <c r="R3729" s="408">
        <v>3</v>
      </c>
      <c r="S3729" s="67" t="s">
        <v>3</v>
      </c>
      <c r="T3729" s="67" t="s">
        <v>44</v>
      </c>
      <c r="U3729" s="67" t="s">
        <v>2866</v>
      </c>
      <c r="V3729" s="67" t="s">
        <v>1920</v>
      </c>
      <c r="W3729" s="67" t="s">
        <v>2858</v>
      </c>
      <c r="X3729" s="67" t="s">
        <v>2967</v>
      </c>
      <c r="Y3729" s="67"/>
      <c r="Z3729" s="67"/>
      <c r="AA3729" s="67">
        <v>44.810200000000002</v>
      </c>
      <c r="AB3729" s="67">
        <v>-119.9097</v>
      </c>
      <c r="AC3729" s="67" t="s">
        <v>2774</v>
      </c>
      <c r="AD3729" s="67"/>
      <c r="AE3729" s="67" t="s">
        <v>2774</v>
      </c>
      <c r="AG3729" s="67" t="s">
        <v>2727</v>
      </c>
      <c r="AH3729" s="3" t="s">
        <v>1643</v>
      </c>
    </row>
    <row r="3730" spans="4:34" x14ac:dyDescent="0.25">
      <c r="D3730" s="67">
        <v>16762364</v>
      </c>
      <c r="E3730" s="68">
        <v>17</v>
      </c>
      <c r="F3730" s="67" t="s">
        <v>2744</v>
      </c>
      <c r="G3730" s="67">
        <v>2018</v>
      </c>
      <c r="H3730" s="67"/>
      <c r="I3730" s="67"/>
      <c r="J3730" s="67"/>
      <c r="K3730" s="67"/>
      <c r="L3730" s="6"/>
      <c r="M3730" s="67"/>
      <c r="N3730" s="67" t="s">
        <v>2727</v>
      </c>
      <c r="O3730" s="67"/>
      <c r="P3730" s="408">
        <v>178</v>
      </c>
      <c r="Q3730" s="408">
        <f t="shared" si="86"/>
        <v>178</v>
      </c>
      <c r="R3730" s="408">
        <v>1</v>
      </c>
      <c r="S3730" s="67" t="s">
        <v>3</v>
      </c>
      <c r="T3730" s="67" t="s">
        <v>44</v>
      </c>
      <c r="U3730" s="67" t="s">
        <v>2866</v>
      </c>
      <c r="V3730" s="67" t="s">
        <v>1920</v>
      </c>
      <c r="W3730" s="67" t="s">
        <v>2859</v>
      </c>
      <c r="X3730" s="67" t="s">
        <v>2991</v>
      </c>
      <c r="Y3730" s="67"/>
      <c r="Z3730" s="67"/>
      <c r="AA3730" s="67">
        <v>44.826099999999997</v>
      </c>
      <c r="AB3730" s="67">
        <v>-119.95480000000001</v>
      </c>
      <c r="AC3730" s="67" t="s">
        <v>2774</v>
      </c>
      <c r="AD3730" s="67"/>
      <c r="AE3730" s="67" t="s">
        <v>2774</v>
      </c>
      <c r="AG3730" s="67" t="s">
        <v>2727</v>
      </c>
      <c r="AH3730" s="3" t="s">
        <v>1643</v>
      </c>
    </row>
    <row r="3731" spans="4:34" x14ac:dyDescent="0.25">
      <c r="D3731" s="67">
        <v>16762364</v>
      </c>
      <c r="E3731" s="68">
        <v>17</v>
      </c>
      <c r="F3731" s="67" t="s">
        <v>2744</v>
      </c>
      <c r="G3731" s="67">
        <v>2018</v>
      </c>
      <c r="H3731" s="67"/>
      <c r="I3731" s="67"/>
      <c r="J3731" s="67"/>
      <c r="K3731" s="67"/>
      <c r="L3731" s="6"/>
      <c r="M3731" s="67"/>
      <c r="N3731" s="67" t="s">
        <v>2727</v>
      </c>
      <c r="O3731" s="67"/>
      <c r="P3731" s="408">
        <v>178</v>
      </c>
      <c r="Q3731" s="408">
        <f t="shared" si="86"/>
        <v>178</v>
      </c>
      <c r="R3731" s="408">
        <v>2</v>
      </c>
      <c r="S3731" s="67" t="s">
        <v>3</v>
      </c>
      <c r="T3731" s="67" t="s">
        <v>44</v>
      </c>
      <c r="U3731" s="67" t="s">
        <v>2866</v>
      </c>
      <c r="V3731" s="67" t="s">
        <v>1920</v>
      </c>
      <c r="W3731" s="67" t="s">
        <v>2859</v>
      </c>
      <c r="X3731" s="67" t="s">
        <v>2991</v>
      </c>
      <c r="Y3731" s="67"/>
      <c r="Z3731" s="67"/>
      <c r="AA3731" s="67">
        <v>44.826099999999997</v>
      </c>
      <c r="AB3731" s="67">
        <v>-119.95480000000001</v>
      </c>
      <c r="AC3731" s="67" t="s">
        <v>2774</v>
      </c>
      <c r="AD3731" s="67"/>
      <c r="AE3731" s="67" t="s">
        <v>2774</v>
      </c>
      <c r="AG3731" s="67" t="s">
        <v>2727</v>
      </c>
      <c r="AH3731" s="3" t="s">
        <v>1643</v>
      </c>
    </row>
    <row r="3732" spans="4:34" x14ac:dyDescent="0.25">
      <c r="D3732" s="67">
        <v>16762693</v>
      </c>
      <c r="E3732" s="68">
        <v>17</v>
      </c>
      <c r="F3732" s="67" t="s">
        <v>2744</v>
      </c>
      <c r="G3732" s="67">
        <v>2018</v>
      </c>
      <c r="H3732" s="67"/>
      <c r="I3732" s="67"/>
      <c r="J3732" s="67"/>
      <c r="K3732" s="67"/>
      <c r="L3732" s="6"/>
      <c r="M3732" s="67"/>
      <c r="N3732" s="67" t="s">
        <v>2727</v>
      </c>
      <c r="O3732" s="67"/>
      <c r="P3732" s="408">
        <v>180</v>
      </c>
      <c r="Q3732" s="408">
        <f t="shared" si="86"/>
        <v>180</v>
      </c>
      <c r="R3732" s="408">
        <v>1</v>
      </c>
      <c r="S3732" s="67" t="s">
        <v>3</v>
      </c>
      <c r="T3732" s="67" t="s">
        <v>44</v>
      </c>
      <c r="U3732" s="67" t="s">
        <v>2866</v>
      </c>
      <c r="V3732" s="67" t="s">
        <v>1920</v>
      </c>
      <c r="W3732" s="67" t="s">
        <v>2860</v>
      </c>
      <c r="X3732" s="67" t="s">
        <v>2992</v>
      </c>
      <c r="Y3732" s="67"/>
      <c r="Z3732" s="67"/>
      <c r="AA3732" s="67">
        <v>44.894199999999998</v>
      </c>
      <c r="AB3732" s="67">
        <v>-120.0719</v>
      </c>
      <c r="AC3732" s="67" t="s">
        <v>2774</v>
      </c>
      <c r="AD3732" s="67"/>
      <c r="AE3732" s="67" t="s">
        <v>2774</v>
      </c>
      <c r="AG3732" s="67" t="s">
        <v>2727</v>
      </c>
      <c r="AH3732" s="3" t="s">
        <v>1643</v>
      </c>
    </row>
    <row r="3733" spans="4:34" x14ac:dyDescent="0.25">
      <c r="D3733" s="67">
        <v>16762693</v>
      </c>
      <c r="E3733" s="68">
        <v>17</v>
      </c>
      <c r="F3733" s="67" t="s">
        <v>2744</v>
      </c>
      <c r="G3733" s="67">
        <v>2018</v>
      </c>
      <c r="H3733" s="67"/>
      <c r="I3733" s="67"/>
      <c r="J3733" s="67"/>
      <c r="K3733" s="67"/>
      <c r="L3733" s="6"/>
      <c r="M3733" s="67"/>
      <c r="N3733" s="67" t="s">
        <v>2727</v>
      </c>
      <c r="O3733" s="67"/>
      <c r="P3733" s="408">
        <v>180</v>
      </c>
      <c r="Q3733" s="408">
        <f t="shared" si="86"/>
        <v>180</v>
      </c>
      <c r="R3733" s="408">
        <v>2</v>
      </c>
      <c r="S3733" s="67" t="s">
        <v>3</v>
      </c>
      <c r="T3733" s="67" t="s">
        <v>44</v>
      </c>
      <c r="U3733" s="67" t="s">
        <v>2866</v>
      </c>
      <c r="V3733" s="67" t="s">
        <v>1920</v>
      </c>
      <c r="W3733" s="67" t="s">
        <v>2860</v>
      </c>
      <c r="X3733" s="67" t="s">
        <v>2992</v>
      </c>
      <c r="Y3733" s="67"/>
      <c r="Z3733" s="67"/>
      <c r="AA3733" s="67">
        <v>44.894199999999998</v>
      </c>
      <c r="AB3733" s="67">
        <v>-120.0719</v>
      </c>
      <c r="AC3733" s="67" t="s">
        <v>2774</v>
      </c>
      <c r="AD3733" s="67"/>
      <c r="AE3733" s="67" t="s">
        <v>2774</v>
      </c>
      <c r="AG3733" s="67" t="s">
        <v>2727</v>
      </c>
      <c r="AH3733" s="3" t="s">
        <v>1643</v>
      </c>
    </row>
    <row r="3734" spans="4:34" x14ac:dyDescent="0.25">
      <c r="D3734" s="67">
        <v>16763180</v>
      </c>
      <c r="E3734" s="68">
        <v>17</v>
      </c>
      <c r="F3734" s="67" t="s">
        <v>2744</v>
      </c>
      <c r="G3734" s="67">
        <v>2018</v>
      </c>
      <c r="H3734" s="67"/>
      <c r="I3734" s="67"/>
      <c r="J3734" s="67"/>
      <c r="K3734" s="67"/>
      <c r="L3734" s="6"/>
      <c r="M3734" s="67"/>
      <c r="N3734" s="67" t="s">
        <v>2727</v>
      </c>
      <c r="O3734" s="67"/>
      <c r="P3734" s="408">
        <v>181</v>
      </c>
      <c r="Q3734" s="408">
        <f t="shared" si="86"/>
        <v>181</v>
      </c>
      <c r="R3734" s="408">
        <v>1</v>
      </c>
      <c r="S3734" s="67" t="s">
        <v>3</v>
      </c>
      <c r="T3734" s="67" t="s">
        <v>44</v>
      </c>
      <c r="U3734" s="67" t="s">
        <v>2866</v>
      </c>
      <c r="V3734" s="67" t="s">
        <v>1920</v>
      </c>
      <c r="W3734" s="67" t="s">
        <v>2849</v>
      </c>
      <c r="X3734" s="67" t="s">
        <v>2989</v>
      </c>
      <c r="Y3734" s="67"/>
      <c r="Z3734" s="67"/>
      <c r="AA3734" s="67">
        <v>44.933300000000003</v>
      </c>
      <c r="AB3734" s="67">
        <v>-120.1168</v>
      </c>
      <c r="AC3734" s="67" t="s">
        <v>2774</v>
      </c>
      <c r="AD3734" s="67"/>
      <c r="AE3734" s="67" t="s">
        <v>2774</v>
      </c>
      <c r="AG3734" s="67" t="s">
        <v>2727</v>
      </c>
      <c r="AH3734" s="3" t="s">
        <v>1643</v>
      </c>
    </row>
    <row r="3735" spans="4:34" x14ac:dyDescent="0.25">
      <c r="D3735" s="67">
        <v>16763180</v>
      </c>
      <c r="E3735" s="68">
        <v>17</v>
      </c>
      <c r="F3735" s="67" t="s">
        <v>2744</v>
      </c>
      <c r="G3735" s="67">
        <v>2018</v>
      </c>
      <c r="H3735" s="67"/>
      <c r="I3735" s="67"/>
      <c r="J3735" s="67"/>
      <c r="K3735" s="67"/>
      <c r="L3735" s="6"/>
      <c r="M3735" s="67"/>
      <c r="N3735" s="67" t="s">
        <v>2727</v>
      </c>
      <c r="O3735" s="67"/>
      <c r="P3735" s="408">
        <v>181</v>
      </c>
      <c r="Q3735" s="408">
        <f t="shared" si="86"/>
        <v>181</v>
      </c>
      <c r="R3735" s="408">
        <v>2</v>
      </c>
      <c r="S3735" s="67" t="s">
        <v>3</v>
      </c>
      <c r="T3735" s="67" t="s">
        <v>44</v>
      </c>
      <c r="U3735" s="67" t="s">
        <v>2866</v>
      </c>
      <c r="V3735" s="67" t="s">
        <v>1920</v>
      </c>
      <c r="W3735" s="67" t="s">
        <v>2849</v>
      </c>
      <c r="X3735" s="67" t="s">
        <v>2989</v>
      </c>
      <c r="Y3735" s="67"/>
      <c r="Z3735" s="67"/>
      <c r="AA3735" s="67">
        <v>44.933300000000003</v>
      </c>
      <c r="AB3735" s="67">
        <v>-120.1168</v>
      </c>
      <c r="AC3735" s="67" t="s">
        <v>2774</v>
      </c>
      <c r="AD3735" s="67"/>
      <c r="AE3735" s="67" t="s">
        <v>2774</v>
      </c>
      <c r="AG3735" s="67" t="s">
        <v>2727</v>
      </c>
      <c r="AH3735" s="3" t="s">
        <v>1643</v>
      </c>
    </row>
    <row r="3736" spans="4:34" x14ac:dyDescent="0.25">
      <c r="D3736" s="67">
        <v>16763180</v>
      </c>
      <c r="E3736" s="68">
        <v>17</v>
      </c>
      <c r="F3736" s="67" t="s">
        <v>2744</v>
      </c>
      <c r="G3736" s="67">
        <v>2018</v>
      </c>
      <c r="H3736" s="67"/>
      <c r="I3736" s="67"/>
      <c r="J3736" s="67"/>
      <c r="K3736" s="67"/>
      <c r="L3736" s="6"/>
      <c r="M3736" s="67"/>
      <c r="N3736" s="67" t="s">
        <v>2727</v>
      </c>
      <c r="O3736" s="67"/>
      <c r="P3736" s="408">
        <v>181</v>
      </c>
      <c r="Q3736" s="408">
        <f t="shared" si="86"/>
        <v>181</v>
      </c>
      <c r="R3736" s="408">
        <v>3</v>
      </c>
      <c r="S3736" s="67" t="s">
        <v>3</v>
      </c>
      <c r="T3736" s="67" t="s">
        <v>44</v>
      </c>
      <c r="U3736" s="67" t="s">
        <v>2866</v>
      </c>
      <c r="V3736" s="67" t="s">
        <v>1920</v>
      </c>
      <c r="W3736" s="67" t="s">
        <v>2849</v>
      </c>
      <c r="X3736" s="67" t="s">
        <v>2989</v>
      </c>
      <c r="Y3736" s="67"/>
      <c r="Z3736" s="67"/>
      <c r="AA3736" s="67">
        <v>44.933300000000003</v>
      </c>
      <c r="AB3736" s="67">
        <v>-120.1168</v>
      </c>
      <c r="AC3736" s="67" t="s">
        <v>2774</v>
      </c>
      <c r="AD3736" s="67"/>
      <c r="AE3736" s="67" t="s">
        <v>2774</v>
      </c>
      <c r="AG3736" s="67" t="s">
        <v>2727</v>
      </c>
      <c r="AH3736" s="3" t="s">
        <v>1643</v>
      </c>
    </row>
    <row r="3737" spans="4:34" x14ac:dyDescent="0.25">
      <c r="D3737" s="67">
        <v>16763180</v>
      </c>
      <c r="E3737" s="68">
        <v>17</v>
      </c>
      <c r="F3737" s="67" t="s">
        <v>2744</v>
      </c>
      <c r="G3737" s="67">
        <v>2018</v>
      </c>
      <c r="H3737" s="67"/>
      <c r="I3737" s="67"/>
      <c r="J3737" s="67"/>
      <c r="K3737" s="67"/>
      <c r="L3737" s="6"/>
      <c r="M3737" s="67"/>
      <c r="N3737" s="67" t="s">
        <v>2727</v>
      </c>
      <c r="O3737" s="67"/>
      <c r="P3737" s="408">
        <v>181</v>
      </c>
      <c r="Q3737" s="408">
        <f t="shared" si="86"/>
        <v>181</v>
      </c>
      <c r="R3737" s="408">
        <v>4</v>
      </c>
      <c r="S3737" s="67" t="s">
        <v>3</v>
      </c>
      <c r="T3737" s="67" t="s">
        <v>44</v>
      </c>
      <c r="U3737" s="67" t="s">
        <v>2866</v>
      </c>
      <c r="V3737" s="67" t="s">
        <v>1920</v>
      </c>
      <c r="W3737" s="67" t="s">
        <v>2849</v>
      </c>
      <c r="X3737" s="67" t="s">
        <v>2989</v>
      </c>
      <c r="Y3737" s="67"/>
      <c r="Z3737" s="67"/>
      <c r="AA3737" s="67">
        <v>44.933300000000003</v>
      </c>
      <c r="AB3737" s="67">
        <v>-120.1168</v>
      </c>
      <c r="AC3737" s="67" t="s">
        <v>2774</v>
      </c>
      <c r="AD3737" s="67"/>
      <c r="AE3737" s="67" t="s">
        <v>2774</v>
      </c>
      <c r="AG3737" s="67" t="s">
        <v>2727</v>
      </c>
      <c r="AH3737" s="3" t="s">
        <v>1643</v>
      </c>
    </row>
    <row r="3738" spans="4:34" x14ac:dyDescent="0.25">
      <c r="D3738" s="67">
        <v>16763180</v>
      </c>
      <c r="E3738" s="68">
        <v>17</v>
      </c>
      <c r="F3738" s="67" t="s">
        <v>2744</v>
      </c>
      <c r="G3738" s="67">
        <v>2018</v>
      </c>
      <c r="H3738" s="67"/>
      <c r="I3738" s="67"/>
      <c r="J3738" s="67"/>
      <c r="K3738" s="67"/>
      <c r="L3738" s="6"/>
      <c r="M3738" s="67"/>
      <c r="N3738" s="67" t="s">
        <v>2727</v>
      </c>
      <c r="O3738" s="67"/>
      <c r="P3738" s="408">
        <v>181</v>
      </c>
      <c r="Q3738" s="408">
        <f t="shared" si="86"/>
        <v>181</v>
      </c>
      <c r="R3738" s="408">
        <v>5</v>
      </c>
      <c r="S3738" s="67" t="s">
        <v>3</v>
      </c>
      <c r="T3738" s="67" t="s">
        <v>44</v>
      </c>
      <c r="U3738" s="67" t="s">
        <v>2866</v>
      </c>
      <c r="V3738" s="67" t="s">
        <v>1920</v>
      </c>
      <c r="W3738" s="67" t="s">
        <v>2849</v>
      </c>
      <c r="X3738" s="67" t="s">
        <v>2989</v>
      </c>
      <c r="Y3738" s="67"/>
      <c r="Z3738" s="67"/>
      <c r="AA3738" s="67">
        <v>44.933300000000003</v>
      </c>
      <c r="AB3738" s="67">
        <v>-120.1168</v>
      </c>
      <c r="AC3738" s="67" t="s">
        <v>2774</v>
      </c>
      <c r="AD3738" s="67"/>
      <c r="AE3738" s="67" t="s">
        <v>2774</v>
      </c>
      <c r="AG3738" s="67" t="s">
        <v>2727</v>
      </c>
      <c r="AH3738" s="3" t="s">
        <v>1643</v>
      </c>
    </row>
    <row r="3739" spans="4:34" x14ac:dyDescent="0.25">
      <c r="D3739" s="67">
        <v>16763783</v>
      </c>
      <c r="E3739" s="68">
        <v>17</v>
      </c>
      <c r="F3739" s="67" t="s">
        <v>2744</v>
      </c>
      <c r="G3739" s="67">
        <v>2018</v>
      </c>
      <c r="H3739" s="67"/>
      <c r="I3739" s="67"/>
      <c r="J3739" s="67"/>
      <c r="K3739" s="67"/>
      <c r="L3739" s="6"/>
      <c r="M3739" s="67"/>
      <c r="N3739" s="67" t="s">
        <v>2727</v>
      </c>
      <c r="O3739" s="67"/>
      <c r="P3739" s="408">
        <v>182</v>
      </c>
      <c r="Q3739" s="408">
        <f t="shared" si="86"/>
        <v>182</v>
      </c>
      <c r="R3739" s="408">
        <v>1</v>
      </c>
      <c r="S3739" s="67" t="s">
        <v>3</v>
      </c>
      <c r="T3739" s="67" t="s">
        <v>44</v>
      </c>
      <c r="U3739" s="67" t="s">
        <v>2866</v>
      </c>
      <c r="V3739" s="67" t="s">
        <v>1920</v>
      </c>
      <c r="W3739" s="67" t="s">
        <v>2861</v>
      </c>
      <c r="X3739" s="67" t="s">
        <v>2989</v>
      </c>
      <c r="Y3739" s="67"/>
      <c r="Z3739" s="67"/>
      <c r="AA3739" s="67">
        <v>44.965699999999998</v>
      </c>
      <c r="AB3739" s="67">
        <v>-120.1422</v>
      </c>
      <c r="AC3739" s="67" t="s">
        <v>2774</v>
      </c>
      <c r="AD3739" s="67"/>
      <c r="AE3739" s="67" t="s">
        <v>2774</v>
      </c>
      <c r="AG3739" s="67" t="s">
        <v>2727</v>
      </c>
      <c r="AH3739" s="3" t="s">
        <v>1643</v>
      </c>
    </row>
    <row r="3740" spans="4:34" x14ac:dyDescent="0.25">
      <c r="D3740" s="67">
        <v>16763783</v>
      </c>
      <c r="E3740" s="68">
        <v>17</v>
      </c>
      <c r="F3740" s="67" t="s">
        <v>2744</v>
      </c>
      <c r="G3740" s="67">
        <v>2018</v>
      </c>
      <c r="H3740" s="67"/>
      <c r="I3740" s="67"/>
      <c r="J3740" s="67"/>
      <c r="K3740" s="67"/>
      <c r="L3740" s="6"/>
      <c r="M3740" s="67"/>
      <c r="N3740" s="67" t="s">
        <v>2727</v>
      </c>
      <c r="O3740" s="67"/>
      <c r="P3740" s="408">
        <v>182</v>
      </c>
      <c r="Q3740" s="408">
        <f t="shared" si="86"/>
        <v>182</v>
      </c>
      <c r="R3740" s="408">
        <v>2</v>
      </c>
      <c r="S3740" s="67" t="s">
        <v>3</v>
      </c>
      <c r="T3740" s="67" t="s">
        <v>44</v>
      </c>
      <c r="U3740" s="67" t="s">
        <v>2866</v>
      </c>
      <c r="V3740" s="67" t="s">
        <v>1920</v>
      </c>
      <c r="W3740" s="67" t="s">
        <v>2861</v>
      </c>
      <c r="X3740" s="67" t="s">
        <v>2989</v>
      </c>
      <c r="Y3740" s="67"/>
      <c r="Z3740" s="67"/>
      <c r="AA3740" s="67">
        <v>44.965699999999998</v>
      </c>
      <c r="AB3740" s="67">
        <v>-120.1422</v>
      </c>
      <c r="AC3740" s="67" t="s">
        <v>2774</v>
      </c>
      <c r="AD3740" s="67"/>
      <c r="AE3740" s="67" t="s">
        <v>2774</v>
      </c>
      <c r="AG3740" s="67" t="s">
        <v>2727</v>
      </c>
      <c r="AH3740" s="3" t="s">
        <v>1643</v>
      </c>
    </row>
    <row r="3741" spans="4:34" x14ac:dyDescent="0.25">
      <c r="D3741" s="67">
        <v>16763783</v>
      </c>
      <c r="E3741" s="68">
        <v>17</v>
      </c>
      <c r="F3741" s="67" t="s">
        <v>2744</v>
      </c>
      <c r="G3741" s="67">
        <v>2018</v>
      </c>
      <c r="H3741" s="67"/>
      <c r="I3741" s="67"/>
      <c r="J3741" s="67"/>
      <c r="K3741" s="67"/>
      <c r="L3741" s="6"/>
      <c r="M3741" s="67"/>
      <c r="N3741" s="67" t="s">
        <v>2727</v>
      </c>
      <c r="O3741" s="67"/>
      <c r="P3741" s="408">
        <v>182</v>
      </c>
      <c r="Q3741" s="408">
        <f t="shared" si="86"/>
        <v>182</v>
      </c>
      <c r="R3741" s="408">
        <v>3</v>
      </c>
      <c r="S3741" s="67" t="s">
        <v>3</v>
      </c>
      <c r="T3741" s="67" t="s">
        <v>44</v>
      </c>
      <c r="U3741" s="67" t="s">
        <v>2866</v>
      </c>
      <c r="V3741" s="67" t="s">
        <v>1920</v>
      </c>
      <c r="W3741" s="67" t="s">
        <v>2861</v>
      </c>
      <c r="X3741" s="67" t="s">
        <v>2989</v>
      </c>
      <c r="Y3741" s="67"/>
      <c r="Z3741" s="67"/>
      <c r="AA3741" s="67">
        <v>44.965699999999998</v>
      </c>
      <c r="AB3741" s="67">
        <v>-120.1422</v>
      </c>
      <c r="AC3741" s="67" t="s">
        <v>2774</v>
      </c>
      <c r="AD3741" s="67"/>
      <c r="AE3741" s="67" t="s">
        <v>2774</v>
      </c>
      <c r="AG3741" s="67" t="s">
        <v>2727</v>
      </c>
      <c r="AH3741" s="3" t="s">
        <v>1643</v>
      </c>
    </row>
    <row r="3742" spans="4:34" x14ac:dyDescent="0.25">
      <c r="D3742" s="67">
        <v>16763783</v>
      </c>
      <c r="E3742" s="68">
        <v>17</v>
      </c>
      <c r="F3742" s="67" t="s">
        <v>2744</v>
      </c>
      <c r="G3742" s="67">
        <v>2018</v>
      </c>
      <c r="H3742" s="67"/>
      <c r="I3742" s="67"/>
      <c r="J3742" s="67"/>
      <c r="K3742" s="67"/>
      <c r="L3742" s="6"/>
      <c r="M3742" s="67"/>
      <c r="N3742" s="67" t="s">
        <v>2727</v>
      </c>
      <c r="O3742" s="67"/>
      <c r="P3742" s="408">
        <v>182</v>
      </c>
      <c r="Q3742" s="408">
        <f t="shared" si="86"/>
        <v>182</v>
      </c>
      <c r="R3742" s="408">
        <v>4</v>
      </c>
      <c r="S3742" s="67" t="s">
        <v>3</v>
      </c>
      <c r="T3742" s="67" t="s">
        <v>44</v>
      </c>
      <c r="U3742" s="67" t="s">
        <v>2866</v>
      </c>
      <c r="V3742" s="67" t="s">
        <v>1920</v>
      </c>
      <c r="W3742" s="67" t="s">
        <v>2861</v>
      </c>
      <c r="X3742" s="67" t="s">
        <v>2989</v>
      </c>
      <c r="Y3742" s="67"/>
      <c r="Z3742" s="67"/>
      <c r="AA3742" s="67">
        <v>44.965699999999998</v>
      </c>
      <c r="AB3742" s="67">
        <v>-120.1422</v>
      </c>
      <c r="AC3742" s="67" t="s">
        <v>2774</v>
      </c>
      <c r="AD3742" s="67"/>
      <c r="AE3742" s="67" t="s">
        <v>2774</v>
      </c>
      <c r="AG3742" s="67" t="s">
        <v>2727</v>
      </c>
      <c r="AH3742" s="3" t="s">
        <v>1643</v>
      </c>
    </row>
    <row r="3743" spans="4:34" x14ac:dyDescent="0.25">
      <c r="D3743" s="67">
        <v>16763783</v>
      </c>
      <c r="E3743" s="68">
        <v>17</v>
      </c>
      <c r="F3743" s="67" t="s">
        <v>2744</v>
      </c>
      <c r="G3743" s="67">
        <v>2018</v>
      </c>
      <c r="H3743" s="67"/>
      <c r="I3743" s="67"/>
      <c r="J3743" s="67"/>
      <c r="K3743" s="67"/>
      <c r="L3743" s="6"/>
      <c r="M3743" s="67"/>
      <c r="N3743" s="67" t="s">
        <v>2727</v>
      </c>
      <c r="O3743" s="67"/>
      <c r="P3743" s="408">
        <v>182</v>
      </c>
      <c r="Q3743" s="408">
        <f t="shared" si="86"/>
        <v>182</v>
      </c>
      <c r="R3743" s="408">
        <v>5</v>
      </c>
      <c r="S3743" s="67" t="s">
        <v>3</v>
      </c>
      <c r="T3743" s="67" t="s">
        <v>44</v>
      </c>
      <c r="U3743" s="67" t="s">
        <v>2866</v>
      </c>
      <c r="V3743" s="67" t="s">
        <v>1920</v>
      </c>
      <c r="W3743" s="67" t="s">
        <v>2861</v>
      </c>
      <c r="X3743" s="67" t="s">
        <v>2989</v>
      </c>
      <c r="Y3743" s="67"/>
      <c r="Z3743" s="67"/>
      <c r="AA3743" s="67">
        <v>44.965699999999998</v>
      </c>
      <c r="AB3743" s="67">
        <v>-120.1422</v>
      </c>
      <c r="AC3743" s="67" t="s">
        <v>2774</v>
      </c>
      <c r="AD3743" s="67"/>
      <c r="AE3743" s="67" t="s">
        <v>2774</v>
      </c>
      <c r="AG3743" s="67" t="s">
        <v>2727</v>
      </c>
      <c r="AH3743" s="3" t="s">
        <v>1643</v>
      </c>
    </row>
    <row r="3744" spans="4:34" x14ac:dyDescent="0.25">
      <c r="D3744" s="67">
        <v>16763783</v>
      </c>
      <c r="E3744" s="68">
        <v>17</v>
      </c>
      <c r="F3744" s="67" t="s">
        <v>2744</v>
      </c>
      <c r="G3744" s="67">
        <v>2018</v>
      </c>
      <c r="H3744" s="67"/>
      <c r="I3744" s="67"/>
      <c r="J3744" s="67"/>
      <c r="K3744" s="67"/>
      <c r="L3744" s="6"/>
      <c r="M3744" s="67"/>
      <c r="N3744" s="67" t="s">
        <v>2727</v>
      </c>
      <c r="O3744" s="67"/>
      <c r="P3744" s="408">
        <v>182</v>
      </c>
      <c r="Q3744" s="408">
        <f t="shared" si="86"/>
        <v>182</v>
      </c>
      <c r="R3744" s="408">
        <v>6</v>
      </c>
      <c r="S3744" s="67" t="s">
        <v>3</v>
      </c>
      <c r="T3744" s="67" t="s">
        <v>44</v>
      </c>
      <c r="U3744" s="67" t="s">
        <v>2866</v>
      </c>
      <c r="V3744" s="67" t="s">
        <v>1920</v>
      </c>
      <c r="W3744" s="67" t="s">
        <v>2861</v>
      </c>
      <c r="X3744" s="67" t="s">
        <v>2989</v>
      </c>
      <c r="Y3744" s="67"/>
      <c r="Z3744" s="67"/>
      <c r="AA3744" s="67">
        <v>44.965699999999998</v>
      </c>
      <c r="AB3744" s="67">
        <v>-120.1422</v>
      </c>
      <c r="AC3744" s="67" t="s">
        <v>2774</v>
      </c>
      <c r="AD3744" s="67"/>
      <c r="AE3744" s="67" t="s">
        <v>2774</v>
      </c>
      <c r="AG3744" s="67" t="s">
        <v>2727</v>
      </c>
      <c r="AH3744" s="3" t="s">
        <v>1643</v>
      </c>
    </row>
    <row r="3745" spans="4:34" x14ac:dyDescent="0.25">
      <c r="D3745" s="67">
        <v>16763783</v>
      </c>
      <c r="E3745" s="68">
        <v>17</v>
      </c>
      <c r="F3745" s="67" t="s">
        <v>2744</v>
      </c>
      <c r="G3745" s="67">
        <v>2018</v>
      </c>
      <c r="H3745" s="67"/>
      <c r="I3745" s="67"/>
      <c r="J3745" s="67"/>
      <c r="K3745" s="67"/>
      <c r="L3745" s="6"/>
      <c r="M3745" s="67"/>
      <c r="N3745" s="67" t="s">
        <v>2727</v>
      </c>
      <c r="O3745" s="67"/>
      <c r="P3745" s="408">
        <v>182</v>
      </c>
      <c r="Q3745" s="408">
        <f t="shared" si="86"/>
        <v>182</v>
      </c>
      <c r="R3745" s="408">
        <v>7</v>
      </c>
      <c r="S3745" s="67" t="s">
        <v>3</v>
      </c>
      <c r="T3745" s="67" t="s">
        <v>44</v>
      </c>
      <c r="U3745" s="67" t="s">
        <v>2866</v>
      </c>
      <c r="V3745" s="67" t="s">
        <v>1920</v>
      </c>
      <c r="W3745" s="67" t="s">
        <v>2861</v>
      </c>
      <c r="X3745" s="67" t="s">
        <v>2989</v>
      </c>
      <c r="Y3745" s="67"/>
      <c r="Z3745" s="67"/>
      <c r="AA3745" s="67">
        <v>44.965699999999998</v>
      </c>
      <c r="AB3745" s="67">
        <v>-120.1422</v>
      </c>
      <c r="AC3745" s="67" t="s">
        <v>2774</v>
      </c>
      <c r="AD3745" s="67"/>
      <c r="AE3745" s="67" t="s">
        <v>2774</v>
      </c>
      <c r="AG3745" s="67" t="s">
        <v>2727</v>
      </c>
      <c r="AH3745" s="3" t="s">
        <v>1643</v>
      </c>
    </row>
    <row r="3746" spans="4:34" x14ac:dyDescent="0.25">
      <c r="D3746" s="67">
        <v>16763783</v>
      </c>
      <c r="E3746" s="68">
        <v>17</v>
      </c>
      <c r="F3746" s="67" t="s">
        <v>2744</v>
      </c>
      <c r="G3746" s="67">
        <v>2018</v>
      </c>
      <c r="H3746" s="67"/>
      <c r="I3746" s="67"/>
      <c r="J3746" s="67"/>
      <c r="K3746" s="67"/>
      <c r="L3746" s="6"/>
      <c r="M3746" s="67"/>
      <c r="N3746" s="67" t="s">
        <v>2727</v>
      </c>
      <c r="O3746" s="67"/>
      <c r="P3746" s="408">
        <v>182</v>
      </c>
      <c r="Q3746" s="408">
        <f t="shared" si="86"/>
        <v>182</v>
      </c>
      <c r="R3746" s="408">
        <v>8</v>
      </c>
      <c r="S3746" s="67" t="s">
        <v>3</v>
      </c>
      <c r="T3746" s="67" t="s">
        <v>44</v>
      </c>
      <c r="U3746" s="67" t="s">
        <v>2866</v>
      </c>
      <c r="V3746" s="67" t="s">
        <v>1920</v>
      </c>
      <c r="W3746" s="67" t="s">
        <v>2861</v>
      </c>
      <c r="X3746" s="67" t="s">
        <v>2989</v>
      </c>
      <c r="Y3746" s="67"/>
      <c r="Z3746" s="67"/>
      <c r="AA3746" s="67">
        <v>44.965699999999998</v>
      </c>
      <c r="AB3746" s="67">
        <v>-120.1422</v>
      </c>
      <c r="AC3746" s="67" t="s">
        <v>2774</v>
      </c>
      <c r="AD3746" s="67"/>
      <c r="AE3746" s="67" t="s">
        <v>2774</v>
      </c>
      <c r="AG3746" s="67" t="s">
        <v>2727</v>
      </c>
      <c r="AH3746" s="3" t="s">
        <v>1643</v>
      </c>
    </row>
    <row r="3747" spans="4:34" x14ac:dyDescent="0.25">
      <c r="D3747" s="67">
        <v>16763783</v>
      </c>
      <c r="E3747" s="68">
        <v>17</v>
      </c>
      <c r="F3747" s="67" t="s">
        <v>2744</v>
      </c>
      <c r="G3747" s="67">
        <v>2018</v>
      </c>
      <c r="H3747" s="67"/>
      <c r="I3747" s="67"/>
      <c r="J3747" s="67"/>
      <c r="K3747" s="67"/>
      <c r="L3747" s="6"/>
      <c r="M3747" s="67"/>
      <c r="N3747" s="67" t="s">
        <v>2727</v>
      </c>
      <c r="O3747" s="67"/>
      <c r="P3747" s="408">
        <v>182</v>
      </c>
      <c r="Q3747" s="408">
        <f t="shared" si="86"/>
        <v>182</v>
      </c>
      <c r="R3747" s="408">
        <v>9</v>
      </c>
      <c r="S3747" s="67" t="s">
        <v>3</v>
      </c>
      <c r="T3747" s="67" t="s">
        <v>44</v>
      </c>
      <c r="U3747" s="67" t="s">
        <v>2866</v>
      </c>
      <c r="V3747" s="67" t="s">
        <v>1920</v>
      </c>
      <c r="W3747" s="67" t="s">
        <v>2861</v>
      </c>
      <c r="X3747" s="67" t="s">
        <v>2989</v>
      </c>
      <c r="Y3747" s="67"/>
      <c r="Z3747" s="67"/>
      <c r="AA3747" s="67">
        <v>44.965699999999998</v>
      </c>
      <c r="AB3747" s="67">
        <v>-120.1422</v>
      </c>
      <c r="AC3747" s="67" t="s">
        <v>2774</v>
      </c>
      <c r="AD3747" s="67"/>
      <c r="AE3747" s="67" t="s">
        <v>2774</v>
      </c>
      <c r="AG3747" s="67" t="s">
        <v>2727</v>
      </c>
      <c r="AH3747" s="3" t="s">
        <v>1643</v>
      </c>
    </row>
    <row r="3748" spans="4:34" x14ac:dyDescent="0.25">
      <c r="D3748" s="67">
        <v>16763783</v>
      </c>
      <c r="E3748" s="68">
        <v>17</v>
      </c>
      <c r="F3748" s="67" t="s">
        <v>2744</v>
      </c>
      <c r="G3748" s="67">
        <v>2018</v>
      </c>
      <c r="H3748" s="67"/>
      <c r="I3748" s="67"/>
      <c r="J3748" s="67"/>
      <c r="K3748" s="67"/>
      <c r="L3748" s="6"/>
      <c r="M3748" s="67"/>
      <c r="N3748" s="67" t="s">
        <v>2727</v>
      </c>
      <c r="O3748" s="67"/>
      <c r="P3748" s="408">
        <v>182</v>
      </c>
      <c r="Q3748" s="408">
        <f t="shared" si="86"/>
        <v>182</v>
      </c>
      <c r="R3748" s="408">
        <v>10</v>
      </c>
      <c r="S3748" s="67" t="s">
        <v>3</v>
      </c>
      <c r="T3748" s="67" t="s">
        <v>44</v>
      </c>
      <c r="U3748" s="67" t="s">
        <v>2866</v>
      </c>
      <c r="V3748" s="67" t="s">
        <v>1920</v>
      </c>
      <c r="W3748" s="67" t="s">
        <v>2861</v>
      </c>
      <c r="X3748" s="67" t="s">
        <v>2989</v>
      </c>
      <c r="Y3748" s="67"/>
      <c r="Z3748" s="67"/>
      <c r="AA3748" s="67">
        <v>44.965699999999998</v>
      </c>
      <c r="AB3748" s="67">
        <v>-120.1422</v>
      </c>
      <c r="AC3748" s="67" t="s">
        <v>2774</v>
      </c>
      <c r="AD3748" s="67"/>
      <c r="AE3748" s="67" t="s">
        <v>2774</v>
      </c>
      <c r="AG3748" s="67" t="s">
        <v>2727</v>
      </c>
      <c r="AH3748" s="3" t="s">
        <v>1643</v>
      </c>
    </row>
    <row r="3749" spans="4:34" x14ac:dyDescent="0.25">
      <c r="D3749" s="67">
        <v>16763783</v>
      </c>
      <c r="E3749" s="68">
        <v>17</v>
      </c>
      <c r="F3749" s="67" t="s">
        <v>2744</v>
      </c>
      <c r="G3749" s="67">
        <v>2018</v>
      </c>
      <c r="H3749" s="67"/>
      <c r="I3749" s="67"/>
      <c r="J3749" s="67"/>
      <c r="K3749" s="67"/>
      <c r="L3749" s="6"/>
      <c r="M3749" s="67"/>
      <c r="N3749" s="67" t="s">
        <v>2727</v>
      </c>
      <c r="O3749" s="67"/>
      <c r="P3749" s="408">
        <v>182</v>
      </c>
      <c r="Q3749" s="408">
        <f t="shared" ref="Q3749:Q3803" si="87">P3749</f>
        <v>182</v>
      </c>
      <c r="R3749" s="408">
        <v>11</v>
      </c>
      <c r="S3749" s="67" t="s">
        <v>3</v>
      </c>
      <c r="T3749" s="67" t="s">
        <v>44</v>
      </c>
      <c r="U3749" s="67" t="s">
        <v>2866</v>
      </c>
      <c r="V3749" s="67" t="s">
        <v>1920</v>
      </c>
      <c r="W3749" s="67" t="s">
        <v>2861</v>
      </c>
      <c r="X3749" s="67" t="s">
        <v>2989</v>
      </c>
      <c r="Y3749" s="67"/>
      <c r="Z3749" s="67"/>
      <c r="AA3749" s="67">
        <v>44.965699999999998</v>
      </c>
      <c r="AB3749" s="67">
        <v>-120.1422</v>
      </c>
      <c r="AC3749" s="67" t="s">
        <v>2774</v>
      </c>
      <c r="AD3749" s="67"/>
      <c r="AE3749" s="67" t="s">
        <v>2774</v>
      </c>
      <c r="AG3749" s="67" t="s">
        <v>2727</v>
      </c>
      <c r="AH3749" s="3" t="s">
        <v>1643</v>
      </c>
    </row>
    <row r="3750" spans="4:34" x14ac:dyDescent="0.25">
      <c r="D3750" s="67">
        <v>16763783</v>
      </c>
      <c r="E3750" s="68">
        <v>17</v>
      </c>
      <c r="F3750" s="67" t="s">
        <v>2744</v>
      </c>
      <c r="G3750" s="67">
        <v>2018</v>
      </c>
      <c r="H3750" s="67"/>
      <c r="I3750" s="67"/>
      <c r="J3750" s="67"/>
      <c r="K3750" s="67"/>
      <c r="L3750" s="6"/>
      <c r="M3750" s="67"/>
      <c r="N3750" s="67" t="s">
        <v>2727</v>
      </c>
      <c r="O3750" s="67"/>
      <c r="P3750" s="408">
        <v>182</v>
      </c>
      <c r="Q3750" s="408">
        <f t="shared" si="87"/>
        <v>182</v>
      </c>
      <c r="R3750" s="408">
        <v>12</v>
      </c>
      <c r="S3750" s="67" t="s">
        <v>3</v>
      </c>
      <c r="T3750" s="67" t="s">
        <v>44</v>
      </c>
      <c r="U3750" s="67" t="s">
        <v>2866</v>
      </c>
      <c r="V3750" s="67" t="s">
        <v>1920</v>
      </c>
      <c r="W3750" s="67" t="s">
        <v>2861</v>
      </c>
      <c r="X3750" s="67" t="s">
        <v>2989</v>
      </c>
      <c r="Y3750" s="67"/>
      <c r="Z3750" s="67"/>
      <c r="AA3750" s="67">
        <v>44.965699999999998</v>
      </c>
      <c r="AB3750" s="67">
        <v>-120.1422</v>
      </c>
      <c r="AC3750" s="67" t="s">
        <v>2774</v>
      </c>
      <c r="AD3750" s="67"/>
      <c r="AE3750" s="67" t="s">
        <v>2774</v>
      </c>
      <c r="AG3750" s="67" t="s">
        <v>2727</v>
      </c>
      <c r="AH3750" s="3" t="s">
        <v>1643</v>
      </c>
    </row>
    <row r="3751" spans="4:34" x14ac:dyDescent="0.25">
      <c r="D3751" s="67">
        <v>16763783</v>
      </c>
      <c r="E3751" s="68">
        <v>17</v>
      </c>
      <c r="F3751" s="67" t="s">
        <v>2744</v>
      </c>
      <c r="G3751" s="67">
        <v>2018</v>
      </c>
      <c r="H3751" s="67"/>
      <c r="I3751" s="67"/>
      <c r="J3751" s="67"/>
      <c r="K3751" s="67"/>
      <c r="L3751" s="6"/>
      <c r="M3751" s="67"/>
      <c r="N3751" s="67" t="s">
        <v>2727</v>
      </c>
      <c r="O3751" s="67"/>
      <c r="P3751" s="408">
        <v>182</v>
      </c>
      <c r="Q3751" s="408">
        <f t="shared" si="87"/>
        <v>182</v>
      </c>
      <c r="R3751" s="408">
        <v>13</v>
      </c>
      <c r="S3751" s="67" t="s">
        <v>3</v>
      </c>
      <c r="T3751" s="67" t="s">
        <v>44</v>
      </c>
      <c r="U3751" s="67" t="s">
        <v>2866</v>
      </c>
      <c r="V3751" s="67" t="s">
        <v>1920</v>
      </c>
      <c r="W3751" s="67" t="s">
        <v>2861</v>
      </c>
      <c r="X3751" s="67" t="s">
        <v>2989</v>
      </c>
      <c r="Y3751" s="67"/>
      <c r="Z3751" s="67"/>
      <c r="AA3751" s="67">
        <v>44.965699999999998</v>
      </c>
      <c r="AB3751" s="67">
        <v>-120.1422</v>
      </c>
      <c r="AC3751" s="67" t="s">
        <v>2774</v>
      </c>
      <c r="AD3751" s="67"/>
      <c r="AE3751" s="67" t="s">
        <v>2774</v>
      </c>
      <c r="AG3751" s="67" t="s">
        <v>2727</v>
      </c>
      <c r="AH3751" s="3" t="s">
        <v>1643</v>
      </c>
    </row>
    <row r="3752" spans="4:34" x14ac:dyDescent="0.25">
      <c r="D3752" s="67">
        <v>16763783</v>
      </c>
      <c r="E3752" s="68">
        <v>17</v>
      </c>
      <c r="F3752" s="67" t="s">
        <v>2744</v>
      </c>
      <c r="G3752" s="67">
        <v>2018</v>
      </c>
      <c r="H3752" s="67"/>
      <c r="I3752" s="67"/>
      <c r="J3752" s="67"/>
      <c r="K3752" s="67"/>
      <c r="L3752" s="6"/>
      <c r="M3752" s="67"/>
      <c r="N3752" s="67" t="s">
        <v>2727</v>
      </c>
      <c r="O3752" s="67"/>
      <c r="P3752" s="408">
        <v>182</v>
      </c>
      <c r="Q3752" s="408">
        <f t="shared" si="87"/>
        <v>182</v>
      </c>
      <c r="R3752" s="408">
        <v>14</v>
      </c>
      <c r="S3752" s="67" t="s">
        <v>3</v>
      </c>
      <c r="T3752" s="67" t="s">
        <v>44</v>
      </c>
      <c r="U3752" s="67" t="s">
        <v>2866</v>
      </c>
      <c r="V3752" s="67" t="s">
        <v>1920</v>
      </c>
      <c r="W3752" s="67" t="s">
        <v>2861</v>
      </c>
      <c r="X3752" s="67" t="s">
        <v>2989</v>
      </c>
      <c r="Y3752" s="67"/>
      <c r="Z3752" s="67"/>
      <c r="AA3752" s="67">
        <v>44.965699999999998</v>
      </c>
      <c r="AB3752" s="67">
        <v>-120.1422</v>
      </c>
      <c r="AC3752" s="67" t="s">
        <v>2774</v>
      </c>
      <c r="AD3752" s="67"/>
      <c r="AE3752" s="67" t="s">
        <v>2774</v>
      </c>
      <c r="AG3752" s="67" t="s">
        <v>2727</v>
      </c>
      <c r="AH3752" s="3" t="s">
        <v>1643</v>
      </c>
    </row>
    <row r="3753" spans="4:34" x14ac:dyDescent="0.25">
      <c r="D3753" s="67">
        <v>16764001</v>
      </c>
      <c r="E3753" s="68">
        <v>18</v>
      </c>
      <c r="F3753" s="67" t="s">
        <v>2744</v>
      </c>
      <c r="G3753" s="67">
        <v>2018</v>
      </c>
      <c r="H3753" s="67"/>
      <c r="I3753" s="67"/>
      <c r="J3753" s="67"/>
      <c r="K3753" s="67"/>
      <c r="L3753" s="6"/>
      <c r="M3753" s="67"/>
      <c r="N3753" s="67" t="s">
        <v>2727</v>
      </c>
      <c r="O3753" s="67"/>
      <c r="P3753" s="408">
        <v>183</v>
      </c>
      <c r="Q3753" s="408">
        <f t="shared" si="87"/>
        <v>183</v>
      </c>
      <c r="R3753" s="408">
        <v>1</v>
      </c>
      <c r="S3753" s="67" t="s">
        <v>3</v>
      </c>
      <c r="T3753" s="67" t="s">
        <v>44</v>
      </c>
      <c r="U3753" s="67" t="s">
        <v>2866</v>
      </c>
      <c r="V3753" s="67" t="s">
        <v>1920</v>
      </c>
      <c r="W3753" s="67" t="s">
        <v>2862</v>
      </c>
      <c r="X3753" s="67" t="s">
        <v>2972</v>
      </c>
      <c r="Y3753" s="67"/>
      <c r="Z3753" s="67"/>
      <c r="AA3753" s="67">
        <v>44.955500000000001</v>
      </c>
      <c r="AB3753" s="67">
        <v>-119.6923</v>
      </c>
      <c r="AC3753" s="67" t="s">
        <v>2774</v>
      </c>
      <c r="AD3753" s="67"/>
      <c r="AE3753" s="67" t="s">
        <v>2774</v>
      </c>
      <c r="AG3753" s="67" t="s">
        <v>2727</v>
      </c>
      <c r="AH3753" s="3" t="s">
        <v>1643</v>
      </c>
    </row>
    <row r="3754" spans="4:34" x14ac:dyDescent="0.25">
      <c r="D3754" s="67">
        <v>16764001</v>
      </c>
      <c r="E3754" s="68">
        <v>18</v>
      </c>
      <c r="F3754" s="67" t="s">
        <v>2744</v>
      </c>
      <c r="G3754" s="67">
        <v>2018</v>
      </c>
      <c r="H3754" s="67"/>
      <c r="I3754" s="67"/>
      <c r="J3754" s="67"/>
      <c r="K3754" s="67"/>
      <c r="L3754" s="6"/>
      <c r="M3754" s="67"/>
      <c r="N3754" s="67" t="s">
        <v>2727</v>
      </c>
      <c r="O3754" s="67"/>
      <c r="P3754" s="408">
        <v>183</v>
      </c>
      <c r="Q3754" s="408">
        <f t="shared" si="87"/>
        <v>183</v>
      </c>
      <c r="R3754" s="408">
        <v>2</v>
      </c>
      <c r="S3754" s="67" t="s">
        <v>3</v>
      </c>
      <c r="T3754" s="67" t="s">
        <v>44</v>
      </c>
      <c r="U3754" s="67" t="s">
        <v>2866</v>
      </c>
      <c r="V3754" s="67" t="s">
        <v>1920</v>
      </c>
      <c r="W3754" s="67" t="s">
        <v>2862</v>
      </c>
      <c r="X3754" s="67" t="s">
        <v>2972</v>
      </c>
      <c r="Y3754" s="67"/>
      <c r="Z3754" s="67"/>
      <c r="AA3754" s="67">
        <v>44.955500000000001</v>
      </c>
      <c r="AB3754" s="67">
        <v>-119.6923</v>
      </c>
      <c r="AC3754" s="67" t="s">
        <v>2774</v>
      </c>
      <c r="AD3754" s="67"/>
      <c r="AE3754" s="67" t="s">
        <v>2774</v>
      </c>
      <c r="AG3754" s="67" t="s">
        <v>2727</v>
      </c>
      <c r="AH3754" s="3" t="s">
        <v>1643</v>
      </c>
    </row>
    <row r="3755" spans="4:34" x14ac:dyDescent="0.25">
      <c r="D3755" s="67">
        <v>16764001</v>
      </c>
      <c r="E3755" s="68">
        <v>18</v>
      </c>
      <c r="F3755" s="67" t="s">
        <v>2744</v>
      </c>
      <c r="G3755" s="67">
        <v>2018</v>
      </c>
      <c r="H3755" s="67"/>
      <c r="I3755" s="67"/>
      <c r="J3755" s="67"/>
      <c r="K3755" s="67"/>
      <c r="L3755" s="6"/>
      <c r="M3755" s="67"/>
      <c r="N3755" s="67" t="s">
        <v>2727</v>
      </c>
      <c r="O3755" s="67"/>
      <c r="P3755" s="408">
        <v>183</v>
      </c>
      <c r="Q3755" s="408">
        <f t="shared" si="87"/>
        <v>183</v>
      </c>
      <c r="R3755" s="408">
        <v>3</v>
      </c>
      <c r="S3755" s="67" t="s">
        <v>3</v>
      </c>
      <c r="T3755" s="67" t="s">
        <v>44</v>
      </c>
      <c r="U3755" s="67" t="s">
        <v>2866</v>
      </c>
      <c r="V3755" s="67" t="s">
        <v>1920</v>
      </c>
      <c r="W3755" s="67" t="s">
        <v>2862</v>
      </c>
      <c r="X3755" s="67" t="s">
        <v>2972</v>
      </c>
      <c r="Y3755" s="67"/>
      <c r="Z3755" s="67"/>
      <c r="AA3755" s="67">
        <v>44.955500000000001</v>
      </c>
      <c r="AB3755" s="67">
        <v>-119.6923</v>
      </c>
      <c r="AC3755" s="67" t="s">
        <v>2774</v>
      </c>
      <c r="AD3755" s="67"/>
      <c r="AE3755" s="67" t="s">
        <v>2774</v>
      </c>
      <c r="AG3755" s="67" t="s">
        <v>2727</v>
      </c>
      <c r="AH3755" s="3" t="s">
        <v>1643</v>
      </c>
    </row>
    <row r="3756" spans="4:34" x14ac:dyDescent="0.25">
      <c r="D3756" s="67">
        <v>16764001</v>
      </c>
      <c r="E3756" s="68">
        <v>18</v>
      </c>
      <c r="F3756" s="67" t="s">
        <v>2744</v>
      </c>
      <c r="G3756" s="67">
        <v>2018</v>
      </c>
      <c r="H3756" s="67"/>
      <c r="I3756" s="67"/>
      <c r="J3756" s="67"/>
      <c r="K3756" s="67"/>
      <c r="L3756" s="6"/>
      <c r="M3756" s="67"/>
      <c r="N3756" s="67" t="s">
        <v>2727</v>
      </c>
      <c r="O3756" s="67"/>
      <c r="P3756" s="408">
        <v>183</v>
      </c>
      <c r="Q3756" s="408">
        <f t="shared" si="87"/>
        <v>183</v>
      </c>
      <c r="R3756" s="408">
        <v>4</v>
      </c>
      <c r="S3756" s="67" t="s">
        <v>3</v>
      </c>
      <c r="T3756" s="67" t="s">
        <v>44</v>
      </c>
      <c r="U3756" s="67" t="s">
        <v>2866</v>
      </c>
      <c r="V3756" s="67" t="s">
        <v>1920</v>
      </c>
      <c r="W3756" s="67" t="s">
        <v>2862</v>
      </c>
      <c r="X3756" s="67" t="s">
        <v>2972</v>
      </c>
      <c r="Y3756" s="67"/>
      <c r="Z3756" s="67"/>
      <c r="AA3756" s="67">
        <v>44.955500000000001</v>
      </c>
      <c r="AB3756" s="67">
        <v>-119.6923</v>
      </c>
      <c r="AC3756" s="67" t="s">
        <v>2774</v>
      </c>
      <c r="AD3756" s="67"/>
      <c r="AE3756" s="67" t="s">
        <v>2774</v>
      </c>
      <c r="AG3756" s="67" t="s">
        <v>2727</v>
      </c>
      <c r="AH3756" s="3" t="s">
        <v>1643</v>
      </c>
    </row>
    <row r="3757" spans="4:34" x14ac:dyDescent="0.25">
      <c r="D3757" s="67">
        <v>16764262</v>
      </c>
      <c r="E3757" s="68">
        <v>18</v>
      </c>
      <c r="F3757" s="67" t="s">
        <v>2744</v>
      </c>
      <c r="G3757" s="67">
        <v>2018</v>
      </c>
      <c r="H3757" s="67"/>
      <c r="I3757" s="67"/>
      <c r="J3757" s="67"/>
      <c r="K3757" s="67"/>
      <c r="L3757" s="6"/>
      <c r="M3757" s="67"/>
      <c r="N3757" s="67" t="s">
        <v>2727</v>
      </c>
      <c r="O3757" s="67"/>
      <c r="P3757" s="408">
        <v>184</v>
      </c>
      <c r="Q3757" s="408">
        <f t="shared" si="87"/>
        <v>184</v>
      </c>
      <c r="R3757" s="408">
        <v>1</v>
      </c>
      <c r="S3757" s="67" t="s">
        <v>3</v>
      </c>
      <c r="T3757" s="67" t="s">
        <v>44</v>
      </c>
      <c r="U3757" s="67" t="s">
        <v>2867</v>
      </c>
      <c r="V3757" s="67" t="s">
        <v>1920</v>
      </c>
      <c r="W3757" s="67" t="s">
        <v>2863</v>
      </c>
      <c r="X3757" s="67" t="s">
        <v>3459</v>
      </c>
      <c r="Y3757" s="67"/>
      <c r="Z3757" s="67"/>
      <c r="AA3757" s="67">
        <v>45.134999999999998</v>
      </c>
      <c r="AB3757" s="67">
        <v>-119.6658</v>
      </c>
      <c r="AC3757" s="67" t="s">
        <v>2774</v>
      </c>
      <c r="AD3757" s="67"/>
      <c r="AE3757" s="67" t="s">
        <v>2774</v>
      </c>
      <c r="AG3757" s="67" t="s">
        <v>2727</v>
      </c>
      <c r="AH3757" s="3" t="s">
        <v>1643</v>
      </c>
    </row>
    <row r="3758" spans="4:34" x14ac:dyDescent="0.25">
      <c r="D3758" s="67">
        <v>16764262</v>
      </c>
      <c r="E3758" s="68">
        <v>18</v>
      </c>
      <c r="F3758" s="67" t="s">
        <v>2744</v>
      </c>
      <c r="G3758" s="67">
        <v>2018</v>
      </c>
      <c r="H3758" s="67"/>
      <c r="I3758" s="67"/>
      <c r="J3758" s="67"/>
      <c r="K3758" s="67"/>
      <c r="L3758" s="6"/>
      <c r="M3758" s="67"/>
      <c r="N3758" s="67" t="s">
        <v>2727</v>
      </c>
      <c r="O3758" s="67"/>
      <c r="P3758" s="408">
        <v>184</v>
      </c>
      <c r="Q3758" s="408">
        <f t="shared" si="87"/>
        <v>184</v>
      </c>
      <c r="R3758" s="408">
        <v>2</v>
      </c>
      <c r="S3758" s="67" t="s">
        <v>3</v>
      </c>
      <c r="T3758" s="67" t="s">
        <v>44</v>
      </c>
      <c r="U3758" s="67" t="s">
        <v>2867</v>
      </c>
      <c r="V3758" s="67" t="s">
        <v>1920</v>
      </c>
      <c r="W3758" s="67" t="s">
        <v>2863</v>
      </c>
      <c r="X3758" s="67" t="s">
        <v>3459</v>
      </c>
      <c r="Y3758" s="67"/>
      <c r="Z3758" s="67"/>
      <c r="AA3758" s="67">
        <v>45.134999999999998</v>
      </c>
      <c r="AB3758" s="67">
        <v>-119.6658</v>
      </c>
      <c r="AC3758" s="67" t="s">
        <v>2774</v>
      </c>
      <c r="AD3758" s="67"/>
      <c r="AE3758" s="67" t="s">
        <v>2774</v>
      </c>
      <c r="AG3758" s="67" t="s">
        <v>2727</v>
      </c>
      <c r="AH3758" s="3" t="s">
        <v>1643</v>
      </c>
    </row>
    <row r="3759" spans="4:34" x14ac:dyDescent="0.25">
      <c r="D3759" s="67">
        <v>16764262</v>
      </c>
      <c r="E3759" s="68">
        <v>18</v>
      </c>
      <c r="F3759" s="67" t="s">
        <v>2744</v>
      </c>
      <c r="G3759" s="67">
        <v>2018</v>
      </c>
      <c r="H3759" s="67"/>
      <c r="I3759" s="67"/>
      <c r="J3759" s="67"/>
      <c r="K3759" s="67"/>
      <c r="L3759" s="6"/>
      <c r="M3759" s="67"/>
      <c r="N3759" s="67" t="s">
        <v>2727</v>
      </c>
      <c r="O3759" s="67"/>
      <c r="P3759" s="408">
        <v>184</v>
      </c>
      <c r="Q3759" s="408">
        <f t="shared" si="87"/>
        <v>184</v>
      </c>
      <c r="R3759" s="408">
        <v>3</v>
      </c>
      <c r="S3759" s="67" t="s">
        <v>3</v>
      </c>
      <c r="T3759" s="67" t="s">
        <v>44</v>
      </c>
      <c r="U3759" s="67" t="s">
        <v>2867</v>
      </c>
      <c r="V3759" s="67" t="s">
        <v>1920</v>
      </c>
      <c r="W3759" s="67" t="s">
        <v>2863</v>
      </c>
      <c r="X3759" s="67" t="s">
        <v>3459</v>
      </c>
      <c r="Y3759" s="67"/>
      <c r="Z3759" s="67"/>
      <c r="AA3759" s="67">
        <v>45.134999999999998</v>
      </c>
      <c r="AB3759" s="67">
        <v>-119.6658</v>
      </c>
      <c r="AC3759" s="67" t="s">
        <v>2774</v>
      </c>
      <c r="AD3759" s="67"/>
      <c r="AE3759" s="67" t="s">
        <v>2774</v>
      </c>
      <c r="AG3759" s="67" t="s">
        <v>2727</v>
      </c>
      <c r="AH3759" s="3" t="s">
        <v>1643</v>
      </c>
    </row>
    <row r="3760" spans="4:34" x14ac:dyDescent="0.25">
      <c r="D3760" s="67">
        <v>16764262</v>
      </c>
      <c r="E3760" s="68">
        <v>18</v>
      </c>
      <c r="F3760" s="67" t="s">
        <v>2744</v>
      </c>
      <c r="G3760" s="67">
        <v>2018</v>
      </c>
      <c r="H3760" s="67"/>
      <c r="I3760" s="67"/>
      <c r="J3760" s="67"/>
      <c r="K3760" s="67"/>
      <c r="L3760" s="6"/>
      <c r="M3760" s="67"/>
      <c r="N3760" s="67" t="s">
        <v>2727</v>
      </c>
      <c r="O3760" s="67"/>
      <c r="P3760" s="408">
        <v>184</v>
      </c>
      <c r="Q3760" s="408">
        <f t="shared" si="87"/>
        <v>184</v>
      </c>
      <c r="R3760" s="408">
        <v>4</v>
      </c>
      <c r="S3760" s="67" t="s">
        <v>3</v>
      </c>
      <c r="T3760" s="67" t="s">
        <v>44</v>
      </c>
      <c r="U3760" s="67" t="s">
        <v>2867</v>
      </c>
      <c r="V3760" s="67" t="s">
        <v>1920</v>
      </c>
      <c r="W3760" s="67" t="s">
        <v>2863</v>
      </c>
      <c r="X3760" s="67" t="s">
        <v>3459</v>
      </c>
      <c r="Y3760" s="67"/>
      <c r="Z3760" s="67"/>
      <c r="AA3760" s="67">
        <v>45.134999999999998</v>
      </c>
      <c r="AB3760" s="67">
        <v>-119.6658</v>
      </c>
      <c r="AC3760" s="67" t="s">
        <v>2774</v>
      </c>
      <c r="AD3760" s="67"/>
      <c r="AE3760" s="67" t="s">
        <v>2774</v>
      </c>
      <c r="AG3760" s="67" t="s">
        <v>2727</v>
      </c>
      <c r="AH3760" s="3" t="s">
        <v>1643</v>
      </c>
    </row>
    <row r="3761" spans="4:34" x14ac:dyDescent="0.25">
      <c r="D3761" s="67">
        <v>16764262</v>
      </c>
      <c r="E3761" s="68">
        <v>18</v>
      </c>
      <c r="F3761" s="67" t="s">
        <v>2744</v>
      </c>
      <c r="G3761" s="67">
        <v>2018</v>
      </c>
      <c r="H3761" s="67"/>
      <c r="I3761" s="67"/>
      <c r="J3761" s="67"/>
      <c r="K3761" s="67"/>
      <c r="L3761" s="6"/>
      <c r="M3761" s="67"/>
      <c r="N3761" s="67" t="s">
        <v>2727</v>
      </c>
      <c r="O3761" s="67"/>
      <c r="P3761" s="408">
        <v>184</v>
      </c>
      <c r="Q3761" s="408">
        <f t="shared" si="87"/>
        <v>184</v>
      </c>
      <c r="R3761" s="408">
        <v>5</v>
      </c>
      <c r="S3761" s="67" t="s">
        <v>3</v>
      </c>
      <c r="T3761" s="67" t="s">
        <v>44</v>
      </c>
      <c r="U3761" s="67" t="s">
        <v>2867</v>
      </c>
      <c r="V3761" s="67" t="s">
        <v>1920</v>
      </c>
      <c r="W3761" s="67" t="s">
        <v>2863</v>
      </c>
      <c r="X3761" s="67" t="s">
        <v>3459</v>
      </c>
      <c r="Y3761" s="67"/>
      <c r="Z3761" s="67"/>
      <c r="AA3761" s="67">
        <v>45.134999999999998</v>
      </c>
      <c r="AB3761" s="67">
        <v>-119.6658</v>
      </c>
      <c r="AC3761" s="67" t="s">
        <v>2774</v>
      </c>
      <c r="AD3761" s="67"/>
      <c r="AE3761" s="67" t="s">
        <v>2774</v>
      </c>
      <c r="AG3761" s="67" t="s">
        <v>2727</v>
      </c>
      <c r="AH3761" s="3" t="s">
        <v>1643</v>
      </c>
    </row>
    <row r="3762" spans="4:34" x14ac:dyDescent="0.25">
      <c r="D3762" s="67">
        <v>16764262</v>
      </c>
      <c r="E3762" s="68">
        <v>18</v>
      </c>
      <c r="F3762" s="67" t="s">
        <v>2744</v>
      </c>
      <c r="G3762" s="67">
        <v>2018</v>
      </c>
      <c r="H3762" s="67"/>
      <c r="I3762" s="67"/>
      <c r="J3762" s="67"/>
      <c r="K3762" s="67"/>
      <c r="L3762" s="6"/>
      <c r="M3762" s="67"/>
      <c r="N3762" s="67" t="s">
        <v>2727</v>
      </c>
      <c r="O3762" s="67"/>
      <c r="P3762" s="408">
        <v>184</v>
      </c>
      <c r="Q3762" s="408">
        <f t="shared" si="87"/>
        <v>184</v>
      </c>
      <c r="R3762" s="408">
        <v>6</v>
      </c>
      <c r="S3762" s="67" t="s">
        <v>3</v>
      </c>
      <c r="T3762" s="67" t="s">
        <v>44</v>
      </c>
      <c r="U3762" s="67" t="s">
        <v>2867</v>
      </c>
      <c r="V3762" s="67" t="s">
        <v>1920</v>
      </c>
      <c r="W3762" s="67" t="s">
        <v>2863</v>
      </c>
      <c r="X3762" s="67" t="s">
        <v>3459</v>
      </c>
      <c r="Y3762" s="67"/>
      <c r="Z3762" s="67"/>
      <c r="AA3762" s="67">
        <v>45.134999999999998</v>
      </c>
      <c r="AB3762" s="67">
        <v>-119.6658</v>
      </c>
      <c r="AC3762" s="67" t="s">
        <v>2774</v>
      </c>
      <c r="AD3762" s="67"/>
      <c r="AE3762" s="67" t="s">
        <v>2774</v>
      </c>
      <c r="AG3762" s="67" t="s">
        <v>2727</v>
      </c>
      <c r="AH3762" s="3" t="s">
        <v>1643</v>
      </c>
    </row>
    <row r="3763" spans="4:34" x14ac:dyDescent="0.25">
      <c r="D3763" s="67">
        <v>16764262</v>
      </c>
      <c r="E3763" s="68">
        <v>18</v>
      </c>
      <c r="F3763" s="67" t="s">
        <v>2744</v>
      </c>
      <c r="G3763" s="67">
        <v>2018</v>
      </c>
      <c r="H3763" s="67"/>
      <c r="I3763" s="67"/>
      <c r="J3763" s="67"/>
      <c r="K3763" s="67"/>
      <c r="L3763" s="6"/>
      <c r="M3763" s="67"/>
      <c r="N3763" s="67" t="s">
        <v>2727</v>
      </c>
      <c r="O3763" s="67"/>
      <c r="P3763" s="408">
        <v>184</v>
      </c>
      <c r="Q3763" s="408">
        <f t="shared" si="87"/>
        <v>184</v>
      </c>
      <c r="R3763" s="408">
        <v>7</v>
      </c>
      <c r="S3763" s="67" t="s">
        <v>3</v>
      </c>
      <c r="T3763" s="67" t="s">
        <v>44</v>
      </c>
      <c r="U3763" s="67" t="s">
        <v>2867</v>
      </c>
      <c r="V3763" s="67" t="s">
        <v>1920</v>
      </c>
      <c r="W3763" s="67" t="s">
        <v>2863</v>
      </c>
      <c r="X3763" s="67" t="s">
        <v>3459</v>
      </c>
      <c r="Y3763" s="67"/>
      <c r="Z3763" s="67"/>
      <c r="AA3763" s="67">
        <v>45.134999999999998</v>
      </c>
      <c r="AB3763" s="67">
        <v>-119.6658</v>
      </c>
      <c r="AC3763" s="67" t="s">
        <v>2774</v>
      </c>
      <c r="AD3763" s="67"/>
      <c r="AE3763" s="67" t="s">
        <v>2774</v>
      </c>
      <c r="AG3763" s="67" t="s">
        <v>2727</v>
      </c>
      <c r="AH3763" s="3" t="s">
        <v>1643</v>
      </c>
    </row>
    <row r="3764" spans="4:34" x14ac:dyDescent="0.25">
      <c r="D3764" s="67">
        <v>16764262</v>
      </c>
      <c r="E3764" s="68">
        <v>18</v>
      </c>
      <c r="F3764" s="67" t="s">
        <v>2744</v>
      </c>
      <c r="G3764" s="67">
        <v>2018</v>
      </c>
      <c r="H3764" s="67"/>
      <c r="I3764" s="67"/>
      <c r="J3764" s="67"/>
      <c r="K3764" s="67"/>
      <c r="L3764" s="6"/>
      <c r="M3764" s="67"/>
      <c r="N3764" s="67" t="s">
        <v>2727</v>
      </c>
      <c r="O3764" s="67"/>
      <c r="P3764" s="408">
        <v>184</v>
      </c>
      <c r="Q3764" s="408">
        <f t="shared" si="87"/>
        <v>184</v>
      </c>
      <c r="R3764" s="408">
        <v>8</v>
      </c>
      <c r="S3764" s="67" t="s">
        <v>3</v>
      </c>
      <c r="T3764" s="67" t="s">
        <v>44</v>
      </c>
      <c r="U3764" s="67" t="s">
        <v>2867</v>
      </c>
      <c r="V3764" s="67" t="s">
        <v>1920</v>
      </c>
      <c r="W3764" s="67" t="s">
        <v>2863</v>
      </c>
      <c r="X3764" s="67" t="s">
        <v>3459</v>
      </c>
      <c r="Y3764" s="67"/>
      <c r="Z3764" s="67"/>
      <c r="AA3764" s="67">
        <v>45.134999999999998</v>
      </c>
      <c r="AB3764" s="67">
        <v>-119.6658</v>
      </c>
      <c r="AC3764" s="67" t="s">
        <v>2774</v>
      </c>
      <c r="AD3764" s="67"/>
      <c r="AE3764" s="67" t="s">
        <v>2774</v>
      </c>
      <c r="AG3764" s="67" t="s">
        <v>2727</v>
      </c>
      <c r="AH3764" s="3" t="s">
        <v>1643</v>
      </c>
    </row>
    <row r="3765" spans="4:34" x14ac:dyDescent="0.25">
      <c r="D3765" s="67">
        <v>16764262</v>
      </c>
      <c r="E3765" s="68">
        <v>18</v>
      </c>
      <c r="F3765" s="67" t="s">
        <v>2744</v>
      </c>
      <c r="G3765" s="67">
        <v>2018</v>
      </c>
      <c r="H3765" s="67"/>
      <c r="I3765" s="67"/>
      <c r="J3765" s="67"/>
      <c r="K3765" s="67"/>
      <c r="L3765" s="6"/>
      <c r="M3765" s="67"/>
      <c r="N3765" s="67" t="s">
        <v>2727</v>
      </c>
      <c r="O3765" s="67"/>
      <c r="P3765" s="408">
        <v>184</v>
      </c>
      <c r="Q3765" s="408">
        <f t="shared" si="87"/>
        <v>184</v>
      </c>
      <c r="R3765" s="408">
        <v>9</v>
      </c>
      <c r="S3765" s="67" t="s">
        <v>3</v>
      </c>
      <c r="T3765" s="67" t="s">
        <v>44</v>
      </c>
      <c r="U3765" s="67" t="s">
        <v>2867</v>
      </c>
      <c r="V3765" s="67" t="s">
        <v>1920</v>
      </c>
      <c r="W3765" s="67" t="s">
        <v>2863</v>
      </c>
      <c r="X3765" s="67" t="s">
        <v>3459</v>
      </c>
      <c r="Y3765" s="67"/>
      <c r="Z3765" s="67"/>
      <c r="AA3765" s="67">
        <v>45.134999999999998</v>
      </c>
      <c r="AB3765" s="67">
        <v>-119.6658</v>
      </c>
      <c r="AC3765" s="67" t="s">
        <v>2774</v>
      </c>
      <c r="AD3765" s="67"/>
      <c r="AE3765" s="67" t="s">
        <v>2774</v>
      </c>
      <c r="AG3765" s="67" t="s">
        <v>2727</v>
      </c>
      <c r="AH3765" s="3" t="s">
        <v>1643</v>
      </c>
    </row>
    <row r="3766" spans="4:34" x14ac:dyDescent="0.25">
      <c r="D3766" s="67">
        <v>16764262</v>
      </c>
      <c r="E3766" s="68">
        <v>18</v>
      </c>
      <c r="F3766" s="67" t="s">
        <v>2744</v>
      </c>
      <c r="G3766" s="67">
        <v>2018</v>
      </c>
      <c r="H3766" s="67"/>
      <c r="I3766" s="67"/>
      <c r="J3766" s="67"/>
      <c r="K3766" s="67"/>
      <c r="L3766" s="6"/>
      <c r="M3766" s="67"/>
      <c r="N3766" s="67" t="s">
        <v>2727</v>
      </c>
      <c r="O3766" s="67"/>
      <c r="P3766" s="408">
        <v>184</v>
      </c>
      <c r="Q3766" s="408">
        <f t="shared" si="87"/>
        <v>184</v>
      </c>
      <c r="R3766" s="408">
        <v>10</v>
      </c>
      <c r="S3766" s="67" t="s">
        <v>3</v>
      </c>
      <c r="T3766" s="67" t="s">
        <v>44</v>
      </c>
      <c r="U3766" s="67" t="s">
        <v>2867</v>
      </c>
      <c r="V3766" s="67" t="s">
        <v>1920</v>
      </c>
      <c r="W3766" s="67" t="s">
        <v>2863</v>
      </c>
      <c r="X3766" s="67" t="s">
        <v>3459</v>
      </c>
      <c r="Y3766" s="67"/>
      <c r="Z3766" s="67"/>
      <c r="AA3766" s="67">
        <v>45.134999999999998</v>
      </c>
      <c r="AB3766" s="67">
        <v>-119.6658</v>
      </c>
      <c r="AC3766" s="67" t="s">
        <v>2774</v>
      </c>
      <c r="AD3766" s="67"/>
      <c r="AE3766" s="67" t="s">
        <v>2774</v>
      </c>
      <c r="AG3766" s="67" t="s">
        <v>2727</v>
      </c>
      <c r="AH3766" s="3" t="s">
        <v>1643</v>
      </c>
    </row>
    <row r="3767" spans="4:34" x14ac:dyDescent="0.25">
      <c r="D3767" s="67">
        <v>16764262</v>
      </c>
      <c r="E3767" s="68">
        <v>18</v>
      </c>
      <c r="F3767" s="67" t="s">
        <v>2744</v>
      </c>
      <c r="G3767" s="67">
        <v>2018</v>
      </c>
      <c r="H3767" s="67"/>
      <c r="I3767" s="67"/>
      <c r="J3767" s="67"/>
      <c r="K3767" s="67"/>
      <c r="L3767" s="6"/>
      <c r="M3767" s="67"/>
      <c r="N3767" s="67" t="s">
        <v>2727</v>
      </c>
      <c r="O3767" s="67"/>
      <c r="P3767" s="408">
        <v>184</v>
      </c>
      <c r="Q3767" s="408">
        <f t="shared" si="87"/>
        <v>184</v>
      </c>
      <c r="R3767" s="408">
        <v>11</v>
      </c>
      <c r="S3767" s="67" t="s">
        <v>3</v>
      </c>
      <c r="T3767" s="67" t="s">
        <v>44</v>
      </c>
      <c r="U3767" s="67" t="s">
        <v>2867</v>
      </c>
      <c r="V3767" s="67" t="s">
        <v>1920</v>
      </c>
      <c r="W3767" s="67" t="s">
        <v>2863</v>
      </c>
      <c r="X3767" s="67" t="s">
        <v>3459</v>
      </c>
      <c r="Y3767" s="67"/>
      <c r="Z3767" s="67"/>
      <c r="AA3767" s="67">
        <v>45.134999999999998</v>
      </c>
      <c r="AB3767" s="67">
        <v>-119.6658</v>
      </c>
      <c r="AC3767" s="67" t="s">
        <v>2774</v>
      </c>
      <c r="AD3767" s="67"/>
      <c r="AE3767" s="67" t="s">
        <v>2774</v>
      </c>
      <c r="AG3767" s="67" t="s">
        <v>2727</v>
      </c>
      <c r="AH3767" s="3" t="s">
        <v>1643</v>
      </c>
    </row>
    <row r="3768" spans="4:34" x14ac:dyDescent="0.25">
      <c r="D3768" s="67">
        <v>16764262</v>
      </c>
      <c r="E3768" s="68">
        <v>18</v>
      </c>
      <c r="F3768" s="67" t="s">
        <v>2744</v>
      </c>
      <c r="G3768" s="67">
        <v>2018</v>
      </c>
      <c r="H3768" s="67"/>
      <c r="I3768" s="67"/>
      <c r="J3768" s="67"/>
      <c r="K3768" s="67"/>
      <c r="L3768" s="6"/>
      <c r="M3768" s="67"/>
      <c r="N3768" s="67" t="s">
        <v>2727</v>
      </c>
      <c r="O3768" s="67"/>
      <c r="P3768" s="408">
        <v>184</v>
      </c>
      <c r="Q3768" s="408">
        <f t="shared" si="87"/>
        <v>184</v>
      </c>
      <c r="R3768" s="408">
        <v>12</v>
      </c>
      <c r="S3768" s="67" t="s">
        <v>3</v>
      </c>
      <c r="T3768" s="67" t="s">
        <v>44</v>
      </c>
      <c r="U3768" s="67" t="s">
        <v>2867</v>
      </c>
      <c r="V3768" s="67" t="s">
        <v>1920</v>
      </c>
      <c r="W3768" s="67" t="s">
        <v>2863</v>
      </c>
      <c r="X3768" s="67" t="s">
        <v>3459</v>
      </c>
      <c r="Y3768" s="67"/>
      <c r="Z3768" s="67"/>
      <c r="AA3768" s="67">
        <v>45.134999999999998</v>
      </c>
      <c r="AB3768" s="67">
        <v>-119.6658</v>
      </c>
      <c r="AC3768" s="67" t="s">
        <v>2774</v>
      </c>
      <c r="AD3768" s="67"/>
      <c r="AE3768" s="67" t="s">
        <v>2774</v>
      </c>
      <c r="AG3768" s="67" t="s">
        <v>2727</v>
      </c>
      <c r="AH3768" s="3" t="s">
        <v>1643</v>
      </c>
    </row>
    <row r="3769" spans="4:34" x14ac:dyDescent="0.25">
      <c r="D3769" s="67">
        <v>16764262</v>
      </c>
      <c r="E3769" s="68">
        <v>18</v>
      </c>
      <c r="F3769" s="67" t="s">
        <v>2744</v>
      </c>
      <c r="G3769" s="67">
        <v>2018</v>
      </c>
      <c r="H3769" s="67"/>
      <c r="I3769" s="67"/>
      <c r="J3769" s="67"/>
      <c r="K3769" s="67"/>
      <c r="L3769" s="6"/>
      <c r="M3769" s="67"/>
      <c r="N3769" s="67" t="s">
        <v>2727</v>
      </c>
      <c r="O3769" s="67"/>
      <c r="P3769" s="408">
        <v>184</v>
      </c>
      <c r="Q3769" s="408">
        <f t="shared" si="87"/>
        <v>184</v>
      </c>
      <c r="R3769" s="408">
        <v>13</v>
      </c>
      <c r="S3769" s="67" t="s">
        <v>3</v>
      </c>
      <c r="T3769" s="67" t="s">
        <v>44</v>
      </c>
      <c r="U3769" s="67" t="s">
        <v>2867</v>
      </c>
      <c r="V3769" s="67" t="s">
        <v>1920</v>
      </c>
      <c r="W3769" s="67" t="s">
        <v>2863</v>
      </c>
      <c r="X3769" s="67" t="s">
        <v>3459</v>
      </c>
      <c r="Y3769" s="67"/>
      <c r="Z3769" s="67"/>
      <c r="AA3769" s="67">
        <v>45.134999999999998</v>
      </c>
      <c r="AB3769" s="67">
        <v>-119.6658</v>
      </c>
      <c r="AC3769" s="67" t="s">
        <v>2774</v>
      </c>
      <c r="AD3769" s="67"/>
      <c r="AE3769" s="67" t="s">
        <v>2774</v>
      </c>
      <c r="AG3769" s="67" t="s">
        <v>2727</v>
      </c>
      <c r="AH3769" s="3" t="s">
        <v>1643</v>
      </c>
    </row>
    <row r="3770" spans="4:34" x14ac:dyDescent="0.25">
      <c r="D3770" s="67">
        <v>16764262</v>
      </c>
      <c r="E3770" s="68">
        <v>18</v>
      </c>
      <c r="F3770" s="67" t="s">
        <v>2744</v>
      </c>
      <c r="G3770" s="67">
        <v>2018</v>
      </c>
      <c r="H3770" s="67"/>
      <c r="I3770" s="67"/>
      <c r="J3770" s="67"/>
      <c r="K3770" s="67"/>
      <c r="L3770" s="6"/>
      <c r="M3770" s="67"/>
      <c r="N3770" s="67" t="s">
        <v>2727</v>
      </c>
      <c r="O3770" s="67"/>
      <c r="P3770" s="408">
        <v>184</v>
      </c>
      <c r="Q3770" s="408">
        <f t="shared" si="87"/>
        <v>184</v>
      </c>
      <c r="R3770" s="408">
        <v>14</v>
      </c>
      <c r="S3770" s="67" t="s">
        <v>3</v>
      </c>
      <c r="T3770" s="67" t="s">
        <v>44</v>
      </c>
      <c r="U3770" s="67" t="s">
        <v>2867</v>
      </c>
      <c r="V3770" s="67" t="s">
        <v>1920</v>
      </c>
      <c r="W3770" s="67" t="s">
        <v>2863</v>
      </c>
      <c r="X3770" s="67" t="s">
        <v>3459</v>
      </c>
      <c r="Y3770" s="67"/>
      <c r="Z3770" s="67"/>
      <c r="AA3770" s="67">
        <v>45.134999999999998</v>
      </c>
      <c r="AB3770" s="67">
        <v>-119.6658</v>
      </c>
      <c r="AC3770" s="67" t="s">
        <v>2774</v>
      </c>
      <c r="AD3770" s="67"/>
      <c r="AE3770" s="67" t="s">
        <v>2774</v>
      </c>
      <c r="AG3770" s="67" t="s">
        <v>2727</v>
      </c>
      <c r="AH3770" s="3" t="s">
        <v>1643</v>
      </c>
    </row>
    <row r="3771" spans="4:34" x14ac:dyDescent="0.25">
      <c r="D3771" s="67">
        <v>16764262</v>
      </c>
      <c r="E3771" s="68">
        <v>18</v>
      </c>
      <c r="F3771" s="67" t="s">
        <v>2744</v>
      </c>
      <c r="G3771" s="67">
        <v>2018</v>
      </c>
      <c r="H3771" s="67"/>
      <c r="I3771" s="67"/>
      <c r="J3771" s="67"/>
      <c r="K3771" s="67"/>
      <c r="L3771" s="6"/>
      <c r="M3771" s="67"/>
      <c r="N3771" s="67" t="s">
        <v>2727</v>
      </c>
      <c r="O3771" s="67"/>
      <c r="P3771" s="408">
        <v>184</v>
      </c>
      <c r="Q3771" s="408">
        <f t="shared" si="87"/>
        <v>184</v>
      </c>
      <c r="R3771" s="408">
        <v>15</v>
      </c>
      <c r="S3771" s="67" t="s">
        <v>3</v>
      </c>
      <c r="T3771" s="67" t="s">
        <v>44</v>
      </c>
      <c r="U3771" s="67" t="s">
        <v>2867</v>
      </c>
      <c r="V3771" s="67" t="s">
        <v>1920</v>
      </c>
      <c r="W3771" s="67" t="s">
        <v>2863</v>
      </c>
      <c r="X3771" s="67" t="s">
        <v>3459</v>
      </c>
      <c r="Y3771" s="67"/>
      <c r="Z3771" s="67"/>
      <c r="AA3771" s="67">
        <v>45.134999999999998</v>
      </c>
      <c r="AB3771" s="67">
        <v>-119.6658</v>
      </c>
      <c r="AC3771" s="67" t="s">
        <v>2774</v>
      </c>
      <c r="AD3771" s="67"/>
      <c r="AE3771" s="67" t="s">
        <v>2774</v>
      </c>
      <c r="AG3771" s="67" t="s">
        <v>2727</v>
      </c>
      <c r="AH3771" s="3" t="s">
        <v>1643</v>
      </c>
    </row>
    <row r="3772" spans="4:34" x14ac:dyDescent="0.25">
      <c r="D3772" s="67">
        <v>16764468</v>
      </c>
      <c r="E3772" s="68">
        <v>18</v>
      </c>
      <c r="F3772" s="67" t="s">
        <v>2744</v>
      </c>
      <c r="G3772" s="67">
        <v>2018</v>
      </c>
      <c r="H3772" s="67"/>
      <c r="I3772" s="67"/>
      <c r="J3772" s="67"/>
      <c r="K3772" s="67"/>
      <c r="L3772" s="6"/>
      <c r="M3772" s="67"/>
      <c r="N3772" s="67" t="s">
        <v>2727</v>
      </c>
      <c r="O3772" s="67"/>
      <c r="P3772" s="408">
        <v>185</v>
      </c>
      <c r="Q3772" s="408">
        <f t="shared" si="87"/>
        <v>185</v>
      </c>
      <c r="R3772" s="408">
        <v>1</v>
      </c>
      <c r="S3772" s="67" t="s">
        <v>3</v>
      </c>
      <c r="T3772" s="67" t="s">
        <v>44</v>
      </c>
      <c r="U3772" s="67" t="s">
        <v>2866</v>
      </c>
      <c r="V3772" s="67" t="s">
        <v>1920</v>
      </c>
      <c r="W3772" s="67" t="s">
        <v>2863</v>
      </c>
      <c r="X3772" s="67" t="s">
        <v>2972</v>
      </c>
      <c r="Y3772" s="67"/>
      <c r="Z3772" s="67"/>
      <c r="AA3772" s="67">
        <v>44.955500000000001</v>
      </c>
      <c r="AB3772" s="67">
        <v>-119.6923</v>
      </c>
      <c r="AC3772" s="67" t="s">
        <v>2774</v>
      </c>
      <c r="AD3772" s="67"/>
      <c r="AE3772" s="67" t="s">
        <v>2774</v>
      </c>
      <c r="AG3772" s="67" t="s">
        <v>2727</v>
      </c>
      <c r="AH3772" s="3" t="s">
        <v>1643</v>
      </c>
    </row>
    <row r="3773" spans="4:34" x14ac:dyDescent="0.25">
      <c r="D3773" s="67">
        <v>16764468</v>
      </c>
      <c r="E3773" s="68">
        <v>18</v>
      </c>
      <c r="F3773" s="67" t="s">
        <v>2744</v>
      </c>
      <c r="G3773" s="67">
        <v>2018</v>
      </c>
      <c r="H3773" s="67"/>
      <c r="I3773" s="67"/>
      <c r="J3773" s="67"/>
      <c r="K3773" s="67"/>
      <c r="L3773" s="6"/>
      <c r="M3773" s="67"/>
      <c r="N3773" s="67" t="s">
        <v>2727</v>
      </c>
      <c r="O3773" s="67"/>
      <c r="P3773" s="408">
        <v>185</v>
      </c>
      <c r="Q3773" s="408">
        <f t="shared" si="87"/>
        <v>185</v>
      </c>
      <c r="R3773" s="408">
        <v>2</v>
      </c>
      <c r="S3773" s="67" t="s">
        <v>3</v>
      </c>
      <c r="T3773" s="67" t="s">
        <v>44</v>
      </c>
      <c r="U3773" s="67" t="s">
        <v>2866</v>
      </c>
      <c r="V3773" s="67" t="s">
        <v>1920</v>
      </c>
      <c r="W3773" s="67" t="s">
        <v>2863</v>
      </c>
      <c r="X3773" s="67" t="s">
        <v>2972</v>
      </c>
      <c r="Y3773" s="67"/>
      <c r="Z3773" s="67"/>
      <c r="AA3773" s="67">
        <v>44.955500000000001</v>
      </c>
      <c r="AB3773" s="67">
        <v>-119.6923</v>
      </c>
      <c r="AC3773" s="67" t="s">
        <v>2774</v>
      </c>
      <c r="AD3773" s="67"/>
      <c r="AE3773" s="67" t="s">
        <v>2774</v>
      </c>
      <c r="AG3773" s="67" t="s">
        <v>2727</v>
      </c>
      <c r="AH3773" s="3" t="s">
        <v>1643</v>
      </c>
    </row>
    <row r="3774" spans="4:34" x14ac:dyDescent="0.25">
      <c r="D3774" s="67">
        <v>16764468</v>
      </c>
      <c r="E3774" s="68">
        <v>18</v>
      </c>
      <c r="F3774" s="67" t="s">
        <v>2744</v>
      </c>
      <c r="G3774" s="67">
        <v>2018</v>
      </c>
      <c r="H3774" s="67"/>
      <c r="I3774" s="67"/>
      <c r="J3774" s="67"/>
      <c r="K3774" s="67"/>
      <c r="L3774" s="6"/>
      <c r="M3774" s="67"/>
      <c r="N3774" s="67" t="s">
        <v>2727</v>
      </c>
      <c r="O3774" s="67"/>
      <c r="P3774" s="408">
        <v>185</v>
      </c>
      <c r="Q3774" s="408">
        <f t="shared" si="87"/>
        <v>185</v>
      </c>
      <c r="R3774" s="408">
        <v>3</v>
      </c>
      <c r="S3774" s="67" t="s">
        <v>3</v>
      </c>
      <c r="T3774" s="67" t="s">
        <v>44</v>
      </c>
      <c r="U3774" s="67" t="s">
        <v>2866</v>
      </c>
      <c r="V3774" s="67" t="s">
        <v>1920</v>
      </c>
      <c r="W3774" s="67" t="s">
        <v>2863</v>
      </c>
      <c r="X3774" s="67" t="s">
        <v>2972</v>
      </c>
      <c r="Y3774" s="67"/>
      <c r="Z3774" s="67"/>
      <c r="AA3774" s="67">
        <v>44.955500000000001</v>
      </c>
      <c r="AB3774" s="67">
        <v>-119.6923</v>
      </c>
      <c r="AC3774" s="67" t="s">
        <v>2774</v>
      </c>
      <c r="AD3774" s="67"/>
      <c r="AE3774" s="67" t="s">
        <v>2774</v>
      </c>
      <c r="AG3774" s="67" t="s">
        <v>2727</v>
      </c>
      <c r="AH3774" s="3" t="s">
        <v>1643</v>
      </c>
    </row>
    <row r="3775" spans="4:34" x14ac:dyDescent="0.25">
      <c r="D3775" s="67">
        <v>16764468</v>
      </c>
      <c r="E3775" s="68">
        <v>18</v>
      </c>
      <c r="F3775" s="67" t="s">
        <v>2744</v>
      </c>
      <c r="G3775" s="67">
        <v>2018</v>
      </c>
      <c r="H3775" s="67"/>
      <c r="I3775" s="67"/>
      <c r="J3775" s="67"/>
      <c r="K3775" s="67"/>
      <c r="L3775" s="6"/>
      <c r="M3775" s="67"/>
      <c r="N3775" s="67" t="s">
        <v>2727</v>
      </c>
      <c r="O3775" s="67"/>
      <c r="P3775" s="408">
        <v>185</v>
      </c>
      <c r="Q3775" s="408">
        <f t="shared" si="87"/>
        <v>185</v>
      </c>
      <c r="R3775" s="408">
        <v>4</v>
      </c>
      <c r="S3775" s="67" t="s">
        <v>3</v>
      </c>
      <c r="T3775" s="67" t="s">
        <v>44</v>
      </c>
      <c r="U3775" s="67" t="s">
        <v>2866</v>
      </c>
      <c r="V3775" s="67" t="s">
        <v>1920</v>
      </c>
      <c r="W3775" s="67" t="s">
        <v>2863</v>
      </c>
      <c r="X3775" s="67" t="s">
        <v>2972</v>
      </c>
      <c r="Y3775" s="67"/>
      <c r="Z3775" s="67"/>
      <c r="AA3775" s="67">
        <v>44.955500000000001</v>
      </c>
      <c r="AB3775" s="67">
        <v>-119.6923</v>
      </c>
      <c r="AC3775" s="67" t="s">
        <v>2774</v>
      </c>
      <c r="AD3775" s="67"/>
      <c r="AE3775" s="67" t="s">
        <v>2774</v>
      </c>
      <c r="AG3775" s="67" t="s">
        <v>2727</v>
      </c>
      <c r="AH3775" s="3" t="s">
        <v>1643</v>
      </c>
    </row>
    <row r="3776" spans="4:34" x14ac:dyDescent="0.25">
      <c r="D3776" s="67">
        <v>16764468</v>
      </c>
      <c r="E3776" s="68">
        <v>18</v>
      </c>
      <c r="F3776" s="67" t="s">
        <v>2744</v>
      </c>
      <c r="G3776" s="67">
        <v>2018</v>
      </c>
      <c r="H3776" s="67"/>
      <c r="I3776" s="67"/>
      <c r="J3776" s="67"/>
      <c r="K3776" s="67"/>
      <c r="L3776" s="6"/>
      <c r="M3776" s="67"/>
      <c r="N3776" s="67" t="s">
        <v>2727</v>
      </c>
      <c r="O3776" s="67"/>
      <c r="P3776" s="408">
        <v>185</v>
      </c>
      <c r="Q3776" s="408">
        <f t="shared" si="87"/>
        <v>185</v>
      </c>
      <c r="R3776" s="408">
        <v>5</v>
      </c>
      <c r="S3776" s="67" t="s">
        <v>3</v>
      </c>
      <c r="T3776" s="67" t="s">
        <v>44</v>
      </c>
      <c r="U3776" s="67" t="s">
        <v>2866</v>
      </c>
      <c r="V3776" s="67" t="s">
        <v>1920</v>
      </c>
      <c r="W3776" s="67" t="s">
        <v>2863</v>
      </c>
      <c r="X3776" s="67" t="s">
        <v>2972</v>
      </c>
      <c r="Y3776" s="67"/>
      <c r="Z3776" s="67"/>
      <c r="AA3776" s="67">
        <v>44.955500000000001</v>
      </c>
      <c r="AB3776" s="67">
        <v>-119.6923</v>
      </c>
      <c r="AC3776" s="67" t="s">
        <v>2774</v>
      </c>
      <c r="AD3776" s="67"/>
      <c r="AE3776" s="67" t="s">
        <v>2774</v>
      </c>
      <c r="AG3776" s="67" t="s">
        <v>2727</v>
      </c>
      <c r="AH3776" s="3" t="s">
        <v>1643</v>
      </c>
    </row>
    <row r="3777" spans="4:34" x14ac:dyDescent="0.25">
      <c r="D3777" s="67">
        <v>16764468</v>
      </c>
      <c r="E3777" s="68">
        <v>18</v>
      </c>
      <c r="F3777" s="67" t="s">
        <v>2744</v>
      </c>
      <c r="G3777" s="67">
        <v>2018</v>
      </c>
      <c r="H3777" s="67"/>
      <c r="I3777" s="67"/>
      <c r="J3777" s="67"/>
      <c r="K3777" s="67"/>
      <c r="L3777" s="6"/>
      <c r="M3777" s="67"/>
      <c r="N3777" s="67" t="s">
        <v>2727</v>
      </c>
      <c r="O3777" s="67"/>
      <c r="P3777" s="408">
        <v>185</v>
      </c>
      <c r="Q3777" s="408">
        <f t="shared" si="87"/>
        <v>185</v>
      </c>
      <c r="R3777" s="408">
        <v>6</v>
      </c>
      <c r="S3777" s="67" t="s">
        <v>3</v>
      </c>
      <c r="T3777" s="67" t="s">
        <v>44</v>
      </c>
      <c r="U3777" s="67" t="s">
        <v>2866</v>
      </c>
      <c r="V3777" s="67" t="s">
        <v>1920</v>
      </c>
      <c r="W3777" s="67" t="s">
        <v>2863</v>
      </c>
      <c r="X3777" s="67" t="s">
        <v>2972</v>
      </c>
      <c r="Y3777" s="67"/>
      <c r="Z3777" s="67"/>
      <c r="AA3777" s="67">
        <v>44.955500000000001</v>
      </c>
      <c r="AB3777" s="67">
        <v>-119.6923</v>
      </c>
      <c r="AC3777" s="67" t="s">
        <v>2774</v>
      </c>
      <c r="AD3777" s="67"/>
      <c r="AE3777" s="67" t="s">
        <v>2774</v>
      </c>
      <c r="AG3777" s="67" t="s">
        <v>2727</v>
      </c>
      <c r="AH3777" s="3" t="s">
        <v>1643</v>
      </c>
    </row>
    <row r="3778" spans="4:34" x14ac:dyDescent="0.25">
      <c r="D3778" s="67">
        <v>16764468</v>
      </c>
      <c r="E3778" s="68">
        <v>18</v>
      </c>
      <c r="F3778" s="67" t="s">
        <v>2744</v>
      </c>
      <c r="G3778" s="67">
        <v>2018</v>
      </c>
      <c r="H3778" s="67"/>
      <c r="I3778" s="67"/>
      <c r="J3778" s="67"/>
      <c r="K3778" s="67"/>
      <c r="L3778" s="6"/>
      <c r="M3778" s="67"/>
      <c r="N3778" s="67" t="s">
        <v>2727</v>
      </c>
      <c r="O3778" s="67"/>
      <c r="P3778" s="408">
        <v>185</v>
      </c>
      <c r="Q3778" s="408">
        <f t="shared" si="87"/>
        <v>185</v>
      </c>
      <c r="R3778" s="408">
        <v>7</v>
      </c>
      <c r="S3778" s="67" t="s">
        <v>3</v>
      </c>
      <c r="T3778" s="67" t="s">
        <v>44</v>
      </c>
      <c r="U3778" s="67" t="s">
        <v>2866</v>
      </c>
      <c r="V3778" s="67" t="s">
        <v>1920</v>
      </c>
      <c r="W3778" s="67" t="s">
        <v>2863</v>
      </c>
      <c r="X3778" s="67" t="s">
        <v>2972</v>
      </c>
      <c r="Y3778" s="67"/>
      <c r="Z3778" s="67"/>
      <c r="AA3778" s="67">
        <v>44.955500000000001</v>
      </c>
      <c r="AB3778" s="67">
        <v>-119.6923</v>
      </c>
      <c r="AC3778" s="67" t="s">
        <v>2774</v>
      </c>
      <c r="AD3778" s="67"/>
      <c r="AE3778" s="67" t="s">
        <v>2774</v>
      </c>
      <c r="AG3778" s="67" t="s">
        <v>2727</v>
      </c>
      <c r="AH3778" s="3" t="s">
        <v>1643</v>
      </c>
    </row>
    <row r="3779" spans="4:34" x14ac:dyDescent="0.25">
      <c r="D3779" s="67">
        <v>16764468</v>
      </c>
      <c r="E3779" s="68">
        <v>18</v>
      </c>
      <c r="F3779" s="67" t="s">
        <v>2744</v>
      </c>
      <c r="G3779" s="67">
        <v>2018</v>
      </c>
      <c r="H3779" s="67"/>
      <c r="I3779" s="67"/>
      <c r="J3779" s="67"/>
      <c r="K3779" s="67"/>
      <c r="L3779" s="6"/>
      <c r="M3779" s="67"/>
      <c r="N3779" s="67" t="s">
        <v>2727</v>
      </c>
      <c r="O3779" s="67"/>
      <c r="P3779" s="408">
        <v>185</v>
      </c>
      <c r="Q3779" s="408">
        <f t="shared" si="87"/>
        <v>185</v>
      </c>
      <c r="R3779" s="408">
        <v>8</v>
      </c>
      <c r="S3779" s="67" t="s">
        <v>3</v>
      </c>
      <c r="T3779" s="67" t="s">
        <v>44</v>
      </c>
      <c r="U3779" s="67" t="s">
        <v>2866</v>
      </c>
      <c r="V3779" s="67" t="s">
        <v>1920</v>
      </c>
      <c r="W3779" s="67" t="s">
        <v>2863</v>
      </c>
      <c r="X3779" s="67" t="s">
        <v>2972</v>
      </c>
      <c r="Y3779" s="67"/>
      <c r="Z3779" s="67"/>
      <c r="AA3779" s="67">
        <v>44.955500000000001</v>
      </c>
      <c r="AB3779" s="67">
        <v>-119.6923</v>
      </c>
      <c r="AC3779" s="67" t="s">
        <v>2774</v>
      </c>
      <c r="AD3779" s="67"/>
      <c r="AE3779" s="67" t="s">
        <v>2774</v>
      </c>
      <c r="AG3779" s="67" t="s">
        <v>2727</v>
      </c>
      <c r="AH3779" s="3" t="s">
        <v>1643</v>
      </c>
    </row>
    <row r="3780" spans="4:34" x14ac:dyDescent="0.25">
      <c r="D3780" s="67">
        <v>16764468</v>
      </c>
      <c r="E3780" s="68">
        <v>18</v>
      </c>
      <c r="F3780" s="67" t="s">
        <v>2744</v>
      </c>
      <c r="G3780" s="67">
        <v>2018</v>
      </c>
      <c r="H3780" s="67"/>
      <c r="I3780" s="67"/>
      <c r="J3780" s="67"/>
      <c r="K3780" s="67"/>
      <c r="L3780" s="6"/>
      <c r="M3780" s="67"/>
      <c r="N3780" s="67" t="s">
        <v>2727</v>
      </c>
      <c r="O3780" s="67"/>
      <c r="P3780" s="408">
        <v>185</v>
      </c>
      <c r="Q3780" s="408">
        <f t="shared" si="87"/>
        <v>185</v>
      </c>
      <c r="R3780" s="408">
        <v>9</v>
      </c>
      <c r="S3780" s="67" t="s">
        <v>3</v>
      </c>
      <c r="T3780" s="67" t="s">
        <v>44</v>
      </c>
      <c r="U3780" s="67" t="s">
        <v>2866</v>
      </c>
      <c r="V3780" s="67" t="s">
        <v>1920</v>
      </c>
      <c r="W3780" s="67" t="s">
        <v>2863</v>
      </c>
      <c r="X3780" s="67" t="s">
        <v>2972</v>
      </c>
      <c r="Y3780" s="67"/>
      <c r="Z3780" s="67"/>
      <c r="AA3780" s="67">
        <v>44.955500000000001</v>
      </c>
      <c r="AB3780" s="67">
        <v>-119.6923</v>
      </c>
      <c r="AC3780" s="67" t="s">
        <v>2774</v>
      </c>
      <c r="AD3780" s="67"/>
      <c r="AE3780" s="67" t="s">
        <v>2774</v>
      </c>
      <c r="AG3780" s="67" t="s">
        <v>2727</v>
      </c>
      <c r="AH3780" s="3" t="s">
        <v>1643</v>
      </c>
    </row>
    <row r="3781" spans="4:34" x14ac:dyDescent="0.25">
      <c r="D3781" s="67">
        <v>16764468</v>
      </c>
      <c r="E3781" s="68">
        <v>18</v>
      </c>
      <c r="F3781" s="67" t="s">
        <v>2744</v>
      </c>
      <c r="G3781" s="67">
        <v>2018</v>
      </c>
      <c r="H3781" s="67"/>
      <c r="I3781" s="67"/>
      <c r="J3781" s="67"/>
      <c r="K3781" s="67"/>
      <c r="L3781" s="6"/>
      <c r="M3781" s="67"/>
      <c r="N3781" s="67" t="s">
        <v>2727</v>
      </c>
      <c r="O3781" s="67"/>
      <c r="P3781" s="408">
        <v>185</v>
      </c>
      <c r="Q3781" s="408">
        <f t="shared" si="87"/>
        <v>185</v>
      </c>
      <c r="R3781" s="408">
        <v>10</v>
      </c>
      <c r="S3781" s="67" t="s">
        <v>3</v>
      </c>
      <c r="T3781" s="67" t="s">
        <v>44</v>
      </c>
      <c r="U3781" s="67" t="s">
        <v>2866</v>
      </c>
      <c r="V3781" s="67" t="s">
        <v>1920</v>
      </c>
      <c r="W3781" s="67" t="s">
        <v>2863</v>
      </c>
      <c r="X3781" s="67" t="s">
        <v>2972</v>
      </c>
      <c r="Y3781" s="67"/>
      <c r="Z3781" s="67"/>
      <c r="AA3781" s="67">
        <v>44.955500000000001</v>
      </c>
      <c r="AB3781" s="67">
        <v>-119.6923</v>
      </c>
      <c r="AC3781" s="67" t="s">
        <v>2774</v>
      </c>
      <c r="AD3781" s="67"/>
      <c r="AE3781" s="67" t="s">
        <v>2774</v>
      </c>
      <c r="AG3781" s="67" t="s">
        <v>2727</v>
      </c>
      <c r="AH3781" s="3" t="s">
        <v>1643</v>
      </c>
    </row>
    <row r="3782" spans="4:34" x14ac:dyDescent="0.25">
      <c r="D3782" s="67">
        <v>16764468</v>
      </c>
      <c r="E3782" s="68">
        <v>18</v>
      </c>
      <c r="F3782" s="67" t="s">
        <v>2744</v>
      </c>
      <c r="G3782" s="67">
        <v>2018</v>
      </c>
      <c r="H3782" s="67"/>
      <c r="I3782" s="67"/>
      <c r="J3782" s="67"/>
      <c r="K3782" s="67"/>
      <c r="L3782" s="6"/>
      <c r="M3782" s="67"/>
      <c r="N3782" s="67" t="s">
        <v>2727</v>
      </c>
      <c r="O3782" s="67"/>
      <c r="P3782" s="408">
        <v>185</v>
      </c>
      <c r="Q3782" s="408">
        <f t="shared" si="87"/>
        <v>185</v>
      </c>
      <c r="R3782" s="408">
        <v>11</v>
      </c>
      <c r="S3782" s="67" t="s">
        <v>3</v>
      </c>
      <c r="T3782" s="67" t="s">
        <v>44</v>
      </c>
      <c r="U3782" s="67" t="s">
        <v>2866</v>
      </c>
      <c r="V3782" s="67" t="s">
        <v>1920</v>
      </c>
      <c r="W3782" s="67" t="s">
        <v>2863</v>
      </c>
      <c r="X3782" s="67" t="s">
        <v>2972</v>
      </c>
      <c r="Y3782" s="67"/>
      <c r="Z3782" s="67"/>
      <c r="AA3782" s="67">
        <v>44.955500000000001</v>
      </c>
      <c r="AB3782" s="67">
        <v>-119.6923</v>
      </c>
      <c r="AC3782" s="67" t="s">
        <v>2774</v>
      </c>
      <c r="AD3782" s="67"/>
      <c r="AE3782" s="67" t="s">
        <v>2774</v>
      </c>
      <c r="AG3782" s="67" t="s">
        <v>2727</v>
      </c>
      <c r="AH3782" s="3" t="s">
        <v>1643</v>
      </c>
    </row>
    <row r="3783" spans="4:34" x14ac:dyDescent="0.25">
      <c r="D3783" s="67">
        <v>16764468</v>
      </c>
      <c r="E3783" s="68">
        <v>18</v>
      </c>
      <c r="F3783" s="67" t="s">
        <v>2744</v>
      </c>
      <c r="G3783" s="67">
        <v>2018</v>
      </c>
      <c r="H3783" s="67"/>
      <c r="I3783" s="67"/>
      <c r="J3783" s="67"/>
      <c r="K3783" s="67"/>
      <c r="L3783" s="6"/>
      <c r="M3783" s="67"/>
      <c r="N3783" s="67" t="s">
        <v>2727</v>
      </c>
      <c r="O3783" s="67"/>
      <c r="P3783" s="408">
        <v>185</v>
      </c>
      <c r="Q3783" s="408">
        <f t="shared" si="87"/>
        <v>185</v>
      </c>
      <c r="R3783" s="408">
        <v>12</v>
      </c>
      <c r="S3783" s="67" t="s">
        <v>3</v>
      </c>
      <c r="T3783" s="67" t="s">
        <v>44</v>
      </c>
      <c r="U3783" s="67" t="s">
        <v>2866</v>
      </c>
      <c r="V3783" s="67" t="s">
        <v>1920</v>
      </c>
      <c r="W3783" s="67" t="s">
        <v>2863</v>
      </c>
      <c r="X3783" s="67" t="s">
        <v>2972</v>
      </c>
      <c r="Y3783" s="67"/>
      <c r="Z3783" s="67"/>
      <c r="AA3783" s="67">
        <v>44.955500000000001</v>
      </c>
      <c r="AB3783" s="67">
        <v>-119.6923</v>
      </c>
      <c r="AC3783" s="67" t="s">
        <v>2774</v>
      </c>
      <c r="AD3783" s="67"/>
      <c r="AE3783" s="67" t="s">
        <v>2774</v>
      </c>
      <c r="AG3783" s="67" t="s">
        <v>2727</v>
      </c>
      <c r="AH3783" s="3" t="s">
        <v>1643</v>
      </c>
    </row>
    <row r="3784" spans="4:34" x14ac:dyDescent="0.25">
      <c r="D3784" s="67">
        <v>16764468</v>
      </c>
      <c r="E3784" s="68">
        <v>18</v>
      </c>
      <c r="F3784" s="67" t="s">
        <v>2744</v>
      </c>
      <c r="G3784" s="67">
        <v>2018</v>
      </c>
      <c r="H3784" s="67"/>
      <c r="I3784" s="67"/>
      <c r="J3784" s="67"/>
      <c r="K3784" s="67"/>
      <c r="L3784" s="6"/>
      <c r="M3784" s="67"/>
      <c r="N3784" s="67" t="s">
        <v>2727</v>
      </c>
      <c r="O3784" s="67"/>
      <c r="P3784" s="408">
        <v>185</v>
      </c>
      <c r="Q3784" s="408">
        <f t="shared" si="87"/>
        <v>185</v>
      </c>
      <c r="R3784" s="408">
        <v>13</v>
      </c>
      <c r="S3784" s="67" t="s">
        <v>3</v>
      </c>
      <c r="T3784" s="67" t="s">
        <v>44</v>
      </c>
      <c r="U3784" s="67" t="s">
        <v>2866</v>
      </c>
      <c r="V3784" s="67" t="s">
        <v>1920</v>
      </c>
      <c r="W3784" s="67" t="s">
        <v>2863</v>
      </c>
      <c r="X3784" s="67" t="s">
        <v>2972</v>
      </c>
      <c r="Y3784" s="67"/>
      <c r="Z3784" s="67"/>
      <c r="AA3784" s="67">
        <v>44.955500000000001</v>
      </c>
      <c r="AB3784" s="67">
        <v>-119.6923</v>
      </c>
      <c r="AC3784" s="67" t="s">
        <v>2774</v>
      </c>
      <c r="AD3784" s="67"/>
      <c r="AE3784" s="67" t="s">
        <v>2774</v>
      </c>
      <c r="AG3784" s="67" t="s">
        <v>2727</v>
      </c>
      <c r="AH3784" s="3" t="s">
        <v>1643</v>
      </c>
    </row>
    <row r="3785" spans="4:34" x14ac:dyDescent="0.25">
      <c r="D3785" s="67">
        <v>16764468</v>
      </c>
      <c r="E3785" s="68">
        <v>18</v>
      </c>
      <c r="F3785" s="67" t="s">
        <v>2744</v>
      </c>
      <c r="G3785" s="67">
        <v>2018</v>
      </c>
      <c r="H3785" s="67"/>
      <c r="I3785" s="67"/>
      <c r="J3785" s="67"/>
      <c r="K3785" s="67"/>
      <c r="L3785" s="6"/>
      <c r="M3785" s="67"/>
      <c r="N3785" s="67" t="s">
        <v>2727</v>
      </c>
      <c r="O3785" s="67"/>
      <c r="P3785" s="408">
        <v>185</v>
      </c>
      <c r="Q3785" s="408">
        <f t="shared" si="87"/>
        <v>185</v>
      </c>
      <c r="R3785" s="408">
        <v>14</v>
      </c>
      <c r="S3785" s="67" t="s">
        <v>3</v>
      </c>
      <c r="T3785" s="67" t="s">
        <v>44</v>
      </c>
      <c r="U3785" s="67" t="s">
        <v>2866</v>
      </c>
      <c r="V3785" s="67" t="s">
        <v>1920</v>
      </c>
      <c r="W3785" s="67" t="s">
        <v>2863</v>
      </c>
      <c r="X3785" s="67" t="s">
        <v>2972</v>
      </c>
      <c r="Y3785" s="67"/>
      <c r="Z3785" s="67"/>
      <c r="AA3785" s="67">
        <v>44.955500000000001</v>
      </c>
      <c r="AB3785" s="67">
        <v>-119.6923</v>
      </c>
      <c r="AC3785" s="67" t="s">
        <v>2774</v>
      </c>
      <c r="AD3785" s="67"/>
      <c r="AE3785" s="67" t="s">
        <v>2774</v>
      </c>
      <c r="AG3785" s="67" t="s">
        <v>2727</v>
      </c>
      <c r="AH3785" s="3" t="s">
        <v>1643</v>
      </c>
    </row>
    <row r="3786" spans="4:34" x14ac:dyDescent="0.25">
      <c r="D3786" s="67">
        <v>16764627</v>
      </c>
      <c r="E3786" s="68">
        <v>18</v>
      </c>
      <c r="F3786" s="67" t="s">
        <v>2744</v>
      </c>
      <c r="G3786" s="67">
        <v>2018</v>
      </c>
      <c r="H3786" s="67"/>
      <c r="I3786" s="67"/>
      <c r="J3786" s="67"/>
      <c r="K3786" s="67"/>
      <c r="L3786" s="6"/>
      <c r="M3786" s="67"/>
      <c r="N3786" s="67" t="s">
        <v>2727</v>
      </c>
      <c r="O3786" s="67"/>
      <c r="P3786" s="408">
        <v>186</v>
      </c>
      <c r="Q3786" s="408">
        <f t="shared" si="87"/>
        <v>186</v>
      </c>
      <c r="R3786" s="408">
        <v>1</v>
      </c>
      <c r="S3786" s="67" t="s">
        <v>3</v>
      </c>
      <c r="T3786" s="67" t="s">
        <v>44</v>
      </c>
      <c r="U3786" s="67" t="s">
        <v>2867</v>
      </c>
      <c r="V3786" s="67" t="s">
        <v>1920</v>
      </c>
      <c r="W3786" s="67" t="s">
        <v>2864</v>
      </c>
      <c r="X3786" s="67" t="s">
        <v>3459</v>
      </c>
      <c r="Y3786" s="67"/>
      <c r="Z3786" s="67"/>
      <c r="AA3786" s="67">
        <v>45.194000000000003</v>
      </c>
      <c r="AB3786" s="67">
        <v>-119.7073</v>
      </c>
      <c r="AC3786" s="67" t="s">
        <v>2774</v>
      </c>
      <c r="AD3786" s="67"/>
      <c r="AE3786" s="67" t="s">
        <v>2774</v>
      </c>
      <c r="AG3786" s="67" t="s">
        <v>2727</v>
      </c>
      <c r="AH3786" s="3" t="s">
        <v>1643</v>
      </c>
    </row>
    <row r="3787" spans="4:34" x14ac:dyDescent="0.25">
      <c r="D3787" s="67">
        <v>16764627</v>
      </c>
      <c r="E3787" s="68">
        <v>18</v>
      </c>
      <c r="F3787" s="67" t="s">
        <v>2744</v>
      </c>
      <c r="G3787" s="67">
        <v>2018</v>
      </c>
      <c r="H3787" s="67"/>
      <c r="I3787" s="67"/>
      <c r="J3787" s="67"/>
      <c r="K3787" s="67"/>
      <c r="L3787" s="6"/>
      <c r="M3787" s="67"/>
      <c r="N3787" s="67" t="s">
        <v>2727</v>
      </c>
      <c r="O3787" s="67"/>
      <c r="P3787" s="408">
        <v>186</v>
      </c>
      <c r="Q3787" s="408">
        <f t="shared" si="87"/>
        <v>186</v>
      </c>
      <c r="R3787" s="408">
        <v>2</v>
      </c>
      <c r="S3787" s="67" t="s">
        <v>3</v>
      </c>
      <c r="T3787" s="67" t="s">
        <v>44</v>
      </c>
      <c r="U3787" s="67" t="s">
        <v>2867</v>
      </c>
      <c r="V3787" s="67" t="s">
        <v>1920</v>
      </c>
      <c r="W3787" s="67" t="s">
        <v>2864</v>
      </c>
      <c r="X3787" s="67" t="s">
        <v>3459</v>
      </c>
      <c r="Y3787" s="67"/>
      <c r="Z3787" s="67"/>
      <c r="AA3787" s="67">
        <v>45.194000000000003</v>
      </c>
      <c r="AB3787" s="67">
        <v>-119.7073</v>
      </c>
      <c r="AC3787" s="67" t="s">
        <v>2774</v>
      </c>
      <c r="AD3787" s="67"/>
      <c r="AE3787" s="67" t="s">
        <v>2774</v>
      </c>
      <c r="AG3787" s="67" t="s">
        <v>2727</v>
      </c>
      <c r="AH3787" s="3" t="s">
        <v>1643</v>
      </c>
    </row>
    <row r="3788" spans="4:34" x14ac:dyDescent="0.25">
      <c r="D3788" s="67">
        <v>16764627</v>
      </c>
      <c r="E3788" s="68">
        <v>18</v>
      </c>
      <c r="F3788" s="67" t="s">
        <v>2744</v>
      </c>
      <c r="G3788" s="67">
        <v>2018</v>
      </c>
      <c r="H3788" s="67"/>
      <c r="I3788" s="67"/>
      <c r="J3788" s="67"/>
      <c r="K3788" s="67"/>
      <c r="L3788" s="6"/>
      <c r="M3788" s="67"/>
      <c r="N3788" s="67" t="s">
        <v>2727</v>
      </c>
      <c r="O3788" s="67"/>
      <c r="P3788" s="408">
        <v>186</v>
      </c>
      <c r="Q3788" s="408">
        <f t="shared" si="87"/>
        <v>186</v>
      </c>
      <c r="R3788" s="408">
        <v>3</v>
      </c>
      <c r="S3788" s="67" t="s">
        <v>3</v>
      </c>
      <c r="T3788" s="67" t="s">
        <v>44</v>
      </c>
      <c r="U3788" s="67" t="s">
        <v>2867</v>
      </c>
      <c r="V3788" s="67" t="s">
        <v>1920</v>
      </c>
      <c r="W3788" s="67" t="s">
        <v>2864</v>
      </c>
      <c r="X3788" s="67" t="s">
        <v>3459</v>
      </c>
      <c r="Y3788" s="67"/>
      <c r="Z3788" s="67"/>
      <c r="AA3788" s="67">
        <v>45.194000000000003</v>
      </c>
      <c r="AB3788" s="67">
        <v>-119.7073</v>
      </c>
      <c r="AC3788" s="67" t="s">
        <v>2774</v>
      </c>
      <c r="AD3788" s="67"/>
      <c r="AE3788" s="67" t="s">
        <v>2774</v>
      </c>
      <c r="AG3788" s="67" t="s">
        <v>2727</v>
      </c>
      <c r="AH3788" s="3" t="s">
        <v>1643</v>
      </c>
    </row>
    <row r="3789" spans="4:34" x14ac:dyDescent="0.25">
      <c r="D3789" s="67">
        <v>16764627</v>
      </c>
      <c r="E3789" s="68">
        <v>18</v>
      </c>
      <c r="F3789" s="67" t="s">
        <v>2744</v>
      </c>
      <c r="G3789" s="67">
        <v>2018</v>
      </c>
      <c r="H3789" s="67"/>
      <c r="I3789" s="67"/>
      <c r="J3789" s="67"/>
      <c r="K3789" s="67"/>
      <c r="L3789" s="6"/>
      <c r="M3789" s="67"/>
      <c r="N3789" s="67" t="s">
        <v>2727</v>
      </c>
      <c r="O3789" s="67"/>
      <c r="P3789" s="408">
        <v>186</v>
      </c>
      <c r="Q3789" s="408">
        <f t="shared" si="87"/>
        <v>186</v>
      </c>
      <c r="R3789" s="408">
        <v>4</v>
      </c>
      <c r="S3789" s="67" t="s">
        <v>3</v>
      </c>
      <c r="T3789" s="67" t="s">
        <v>44</v>
      </c>
      <c r="U3789" s="67" t="s">
        <v>2867</v>
      </c>
      <c r="V3789" s="67" t="s">
        <v>1920</v>
      </c>
      <c r="W3789" s="67" t="s">
        <v>2864</v>
      </c>
      <c r="X3789" s="67" t="s">
        <v>3459</v>
      </c>
      <c r="Y3789" s="67"/>
      <c r="Z3789" s="67"/>
      <c r="AA3789" s="67">
        <v>45.194000000000003</v>
      </c>
      <c r="AB3789" s="67">
        <v>-119.7073</v>
      </c>
      <c r="AC3789" s="67" t="s">
        <v>2774</v>
      </c>
      <c r="AD3789" s="67"/>
      <c r="AE3789" s="67" t="s">
        <v>2774</v>
      </c>
      <c r="AG3789" s="67" t="s">
        <v>2727</v>
      </c>
      <c r="AH3789" s="3" t="s">
        <v>1643</v>
      </c>
    </row>
    <row r="3790" spans="4:34" x14ac:dyDescent="0.25">
      <c r="D3790" s="67">
        <v>16764627</v>
      </c>
      <c r="E3790" s="68">
        <v>18</v>
      </c>
      <c r="F3790" s="67" t="s">
        <v>2744</v>
      </c>
      <c r="G3790" s="67">
        <v>2018</v>
      </c>
      <c r="H3790" s="67"/>
      <c r="I3790" s="67"/>
      <c r="J3790" s="67"/>
      <c r="K3790" s="67"/>
      <c r="L3790" s="6"/>
      <c r="M3790" s="67"/>
      <c r="N3790" s="67" t="s">
        <v>2727</v>
      </c>
      <c r="O3790" s="67"/>
      <c r="P3790" s="408">
        <v>186</v>
      </c>
      <c r="Q3790" s="408">
        <f t="shared" si="87"/>
        <v>186</v>
      </c>
      <c r="R3790" s="408">
        <v>5</v>
      </c>
      <c r="S3790" s="67" t="s">
        <v>3</v>
      </c>
      <c r="T3790" s="67" t="s">
        <v>44</v>
      </c>
      <c r="U3790" s="67" t="s">
        <v>2867</v>
      </c>
      <c r="V3790" s="67" t="s">
        <v>1920</v>
      </c>
      <c r="W3790" s="67" t="s">
        <v>2864</v>
      </c>
      <c r="X3790" s="67" t="s">
        <v>3459</v>
      </c>
      <c r="Y3790" s="67"/>
      <c r="Z3790" s="67"/>
      <c r="AA3790" s="67">
        <v>45.194000000000003</v>
      </c>
      <c r="AB3790" s="67">
        <v>-119.7073</v>
      </c>
      <c r="AC3790" s="67" t="s">
        <v>2774</v>
      </c>
      <c r="AD3790" s="67"/>
      <c r="AE3790" s="67" t="s">
        <v>2774</v>
      </c>
      <c r="AG3790" s="67" t="s">
        <v>2727</v>
      </c>
      <c r="AH3790" s="3" t="s">
        <v>1643</v>
      </c>
    </row>
    <row r="3791" spans="4:34" x14ac:dyDescent="0.25">
      <c r="D3791" s="67">
        <v>16764627</v>
      </c>
      <c r="E3791" s="68">
        <v>18</v>
      </c>
      <c r="F3791" s="67" t="s">
        <v>2744</v>
      </c>
      <c r="G3791" s="67">
        <v>2018</v>
      </c>
      <c r="H3791" s="67"/>
      <c r="I3791" s="67"/>
      <c r="J3791" s="67"/>
      <c r="K3791" s="67"/>
      <c r="L3791" s="6"/>
      <c r="M3791" s="67"/>
      <c r="N3791" s="67" t="s">
        <v>2727</v>
      </c>
      <c r="O3791" s="67"/>
      <c r="P3791" s="408">
        <v>186</v>
      </c>
      <c r="Q3791" s="408">
        <f t="shared" si="87"/>
        <v>186</v>
      </c>
      <c r="R3791" s="408">
        <v>6</v>
      </c>
      <c r="S3791" s="67" t="s">
        <v>3</v>
      </c>
      <c r="T3791" s="67" t="s">
        <v>44</v>
      </c>
      <c r="U3791" s="67" t="s">
        <v>2867</v>
      </c>
      <c r="V3791" s="67" t="s">
        <v>1920</v>
      </c>
      <c r="W3791" s="67" t="s">
        <v>2864</v>
      </c>
      <c r="X3791" s="67" t="s">
        <v>3459</v>
      </c>
      <c r="Y3791" s="67"/>
      <c r="Z3791" s="67"/>
      <c r="AA3791" s="67">
        <v>45.194000000000003</v>
      </c>
      <c r="AB3791" s="67">
        <v>-119.7073</v>
      </c>
      <c r="AC3791" s="67" t="s">
        <v>2774</v>
      </c>
      <c r="AD3791" s="67"/>
      <c r="AE3791" s="67" t="s">
        <v>2774</v>
      </c>
      <c r="AG3791" s="67" t="s">
        <v>2727</v>
      </c>
      <c r="AH3791" s="3" t="s">
        <v>1643</v>
      </c>
    </row>
    <row r="3792" spans="4:34" x14ac:dyDescent="0.25">
      <c r="D3792" s="67">
        <v>16764760</v>
      </c>
      <c r="E3792" s="68">
        <v>18</v>
      </c>
      <c r="F3792" s="67" t="s">
        <v>2744</v>
      </c>
      <c r="G3792" s="67">
        <v>2018</v>
      </c>
      <c r="H3792" s="67"/>
      <c r="I3792" s="67"/>
      <c r="J3792" s="67"/>
      <c r="K3792" s="67"/>
      <c r="L3792" s="6"/>
      <c r="M3792" s="67"/>
      <c r="N3792" s="67" t="s">
        <v>2727</v>
      </c>
      <c r="O3792" s="67"/>
      <c r="P3792" s="408">
        <v>187</v>
      </c>
      <c r="Q3792" s="408">
        <f t="shared" si="87"/>
        <v>187</v>
      </c>
      <c r="R3792" s="408">
        <v>1</v>
      </c>
      <c r="S3792" s="67" t="s">
        <v>3</v>
      </c>
      <c r="T3792" s="67" t="s">
        <v>44</v>
      </c>
      <c r="U3792" s="67" t="s">
        <v>2868</v>
      </c>
      <c r="V3792" s="67" t="s">
        <v>1920</v>
      </c>
      <c r="W3792" s="67" t="s">
        <v>2865</v>
      </c>
      <c r="X3792" s="67" t="s">
        <v>3460</v>
      </c>
      <c r="Y3792" s="67"/>
      <c r="Z3792" s="67"/>
      <c r="AA3792" s="67">
        <v>45.241300000000003</v>
      </c>
      <c r="AB3792" s="67">
        <v>-120.03270000000001</v>
      </c>
      <c r="AC3792" s="67" t="s">
        <v>2774</v>
      </c>
      <c r="AD3792" s="67"/>
      <c r="AE3792" s="67" t="s">
        <v>2774</v>
      </c>
      <c r="AG3792" s="67" t="s">
        <v>2727</v>
      </c>
      <c r="AH3792" s="3" t="s">
        <v>1643</v>
      </c>
    </row>
    <row r="3793" spans="1:56" x14ac:dyDescent="0.25">
      <c r="D3793" s="67">
        <v>16764760</v>
      </c>
      <c r="E3793" s="68">
        <v>18</v>
      </c>
      <c r="F3793" s="67" t="s">
        <v>2744</v>
      </c>
      <c r="G3793" s="67">
        <v>2018</v>
      </c>
      <c r="H3793" s="67"/>
      <c r="I3793" s="67"/>
      <c r="J3793" s="67"/>
      <c r="K3793" s="67"/>
      <c r="L3793" s="6"/>
      <c r="M3793" s="67"/>
      <c r="N3793" s="67" t="s">
        <v>2727</v>
      </c>
      <c r="O3793" s="67"/>
      <c r="P3793" s="408">
        <v>187</v>
      </c>
      <c r="Q3793" s="408">
        <f t="shared" si="87"/>
        <v>187</v>
      </c>
      <c r="R3793" s="408">
        <v>2</v>
      </c>
      <c r="S3793" s="67" t="s">
        <v>3</v>
      </c>
      <c r="T3793" s="67" t="s">
        <v>44</v>
      </c>
      <c r="U3793" s="67" t="s">
        <v>2868</v>
      </c>
      <c r="V3793" s="67" t="s">
        <v>1920</v>
      </c>
      <c r="W3793" s="67" t="s">
        <v>2865</v>
      </c>
      <c r="X3793" s="67" t="s">
        <v>3460</v>
      </c>
      <c r="Y3793" s="67"/>
      <c r="Z3793" s="67"/>
      <c r="AA3793" s="67">
        <v>45.241300000000003</v>
      </c>
      <c r="AB3793" s="67">
        <v>-120.03270000000001</v>
      </c>
      <c r="AC3793" s="67" t="s">
        <v>2774</v>
      </c>
      <c r="AD3793" s="67"/>
      <c r="AE3793" s="67" t="s">
        <v>2774</v>
      </c>
      <c r="AG3793" s="67" t="s">
        <v>2727</v>
      </c>
      <c r="AH3793" s="3" t="s">
        <v>1643</v>
      </c>
    </row>
    <row r="3794" spans="1:56" x14ac:dyDescent="0.25">
      <c r="D3794" s="67">
        <v>16764760</v>
      </c>
      <c r="E3794" s="68">
        <v>18</v>
      </c>
      <c r="F3794" s="67" t="s">
        <v>2744</v>
      </c>
      <c r="G3794" s="67">
        <v>2018</v>
      </c>
      <c r="H3794" s="67"/>
      <c r="I3794" s="67"/>
      <c r="J3794" s="67"/>
      <c r="K3794" s="67"/>
      <c r="L3794" s="6"/>
      <c r="M3794" s="67"/>
      <c r="N3794" s="67" t="s">
        <v>2727</v>
      </c>
      <c r="O3794" s="67"/>
      <c r="P3794" s="408">
        <v>187</v>
      </c>
      <c r="Q3794" s="408">
        <f t="shared" si="87"/>
        <v>187</v>
      </c>
      <c r="R3794" s="408">
        <v>3</v>
      </c>
      <c r="S3794" s="67" t="s">
        <v>3</v>
      </c>
      <c r="T3794" s="67" t="s">
        <v>44</v>
      </c>
      <c r="U3794" s="67" t="s">
        <v>2868</v>
      </c>
      <c r="V3794" s="67" t="s">
        <v>1920</v>
      </c>
      <c r="W3794" s="67" t="s">
        <v>2865</v>
      </c>
      <c r="X3794" s="67" t="s">
        <v>3460</v>
      </c>
      <c r="Y3794" s="67"/>
      <c r="Z3794" s="67"/>
      <c r="AA3794" s="67">
        <v>45.241300000000003</v>
      </c>
      <c r="AB3794" s="67">
        <v>-120.03270000000001</v>
      </c>
      <c r="AC3794" s="67" t="s">
        <v>2774</v>
      </c>
      <c r="AD3794" s="67"/>
      <c r="AE3794" s="67" t="s">
        <v>2774</v>
      </c>
      <c r="AG3794" s="67" t="s">
        <v>2727</v>
      </c>
      <c r="AH3794" s="3" t="s">
        <v>1643</v>
      </c>
    </row>
    <row r="3795" spans="1:56" x14ac:dyDescent="0.25">
      <c r="D3795" s="67">
        <v>16764760</v>
      </c>
      <c r="E3795" s="68">
        <v>18</v>
      </c>
      <c r="F3795" s="67" t="s">
        <v>2744</v>
      </c>
      <c r="G3795" s="67">
        <v>2018</v>
      </c>
      <c r="H3795" s="67"/>
      <c r="I3795" s="67"/>
      <c r="J3795" s="67"/>
      <c r="K3795" s="67"/>
      <c r="L3795" s="6"/>
      <c r="M3795" s="67"/>
      <c r="N3795" s="67" t="s">
        <v>2727</v>
      </c>
      <c r="O3795" s="67"/>
      <c r="P3795" s="408">
        <v>187</v>
      </c>
      <c r="Q3795" s="408">
        <f t="shared" si="87"/>
        <v>187</v>
      </c>
      <c r="R3795" s="408">
        <v>4</v>
      </c>
      <c r="S3795" s="67" t="s">
        <v>3</v>
      </c>
      <c r="T3795" s="67" t="s">
        <v>44</v>
      </c>
      <c r="U3795" s="67" t="s">
        <v>2868</v>
      </c>
      <c r="V3795" s="67" t="s">
        <v>1920</v>
      </c>
      <c r="W3795" s="67" t="s">
        <v>2865</v>
      </c>
      <c r="X3795" s="67" t="s">
        <v>3460</v>
      </c>
      <c r="Y3795" s="67"/>
      <c r="Z3795" s="67"/>
      <c r="AA3795" s="67">
        <v>45.241300000000003</v>
      </c>
      <c r="AB3795" s="67">
        <v>-120.03270000000001</v>
      </c>
      <c r="AC3795" s="67" t="s">
        <v>2774</v>
      </c>
      <c r="AD3795" s="67"/>
      <c r="AE3795" s="67" t="s">
        <v>2774</v>
      </c>
      <c r="AG3795" s="67" t="s">
        <v>2727</v>
      </c>
      <c r="AH3795" s="3" t="s">
        <v>1643</v>
      </c>
    </row>
    <row r="3796" spans="1:56" x14ac:dyDescent="0.25">
      <c r="D3796" s="67">
        <v>16764760</v>
      </c>
      <c r="E3796" s="68">
        <v>18</v>
      </c>
      <c r="F3796" s="67" t="s">
        <v>2744</v>
      </c>
      <c r="G3796" s="67">
        <v>2018</v>
      </c>
      <c r="H3796" s="67"/>
      <c r="I3796" s="67"/>
      <c r="J3796" s="67"/>
      <c r="K3796" s="67"/>
      <c r="L3796" s="6"/>
      <c r="M3796" s="67"/>
      <c r="N3796" s="67" t="s">
        <v>2727</v>
      </c>
      <c r="O3796" s="67"/>
      <c r="P3796" s="408">
        <v>187</v>
      </c>
      <c r="Q3796" s="408">
        <f t="shared" si="87"/>
        <v>187</v>
      </c>
      <c r="R3796" s="408">
        <v>5</v>
      </c>
      <c r="S3796" s="67" t="s">
        <v>3</v>
      </c>
      <c r="T3796" s="67" t="s">
        <v>44</v>
      </c>
      <c r="U3796" s="67" t="s">
        <v>2868</v>
      </c>
      <c r="V3796" s="67" t="s">
        <v>1920</v>
      </c>
      <c r="W3796" s="67" t="s">
        <v>2865</v>
      </c>
      <c r="X3796" s="67" t="s">
        <v>3460</v>
      </c>
      <c r="Y3796" s="67"/>
      <c r="Z3796" s="67"/>
      <c r="AA3796" s="67">
        <v>45.241300000000003</v>
      </c>
      <c r="AB3796" s="67">
        <v>-120.03270000000001</v>
      </c>
      <c r="AC3796" s="67" t="s">
        <v>2774</v>
      </c>
      <c r="AD3796" s="67"/>
      <c r="AE3796" s="67" t="s">
        <v>2774</v>
      </c>
      <c r="AG3796" s="67" t="s">
        <v>2727</v>
      </c>
      <c r="AH3796" s="3" t="s">
        <v>1643</v>
      </c>
    </row>
    <row r="3797" spans="1:56" x14ac:dyDescent="0.25">
      <c r="D3797" s="67">
        <v>16764760</v>
      </c>
      <c r="E3797" s="68">
        <v>18</v>
      </c>
      <c r="F3797" s="67" t="s">
        <v>2744</v>
      </c>
      <c r="G3797" s="67">
        <v>2018</v>
      </c>
      <c r="H3797" s="67"/>
      <c r="I3797" s="67"/>
      <c r="J3797" s="67"/>
      <c r="K3797" s="67"/>
      <c r="L3797" s="6"/>
      <c r="M3797" s="67"/>
      <c r="N3797" s="67" t="s">
        <v>2727</v>
      </c>
      <c r="O3797" s="67"/>
      <c r="P3797" s="408">
        <v>187</v>
      </c>
      <c r="Q3797" s="408">
        <f t="shared" si="87"/>
        <v>187</v>
      </c>
      <c r="R3797" s="408">
        <v>6</v>
      </c>
      <c r="S3797" s="67" t="s">
        <v>3</v>
      </c>
      <c r="T3797" s="67" t="s">
        <v>44</v>
      </c>
      <c r="U3797" s="67" t="s">
        <v>2868</v>
      </c>
      <c r="V3797" s="67" t="s">
        <v>1920</v>
      </c>
      <c r="W3797" s="67" t="s">
        <v>2865</v>
      </c>
      <c r="X3797" s="67" t="s">
        <v>3460</v>
      </c>
      <c r="Y3797" s="67"/>
      <c r="Z3797" s="67"/>
      <c r="AA3797" s="67">
        <v>45.241300000000003</v>
      </c>
      <c r="AB3797" s="67">
        <v>-120.03270000000001</v>
      </c>
      <c r="AC3797" s="67" t="s">
        <v>2774</v>
      </c>
      <c r="AD3797" s="67"/>
      <c r="AE3797" s="67" t="s">
        <v>2774</v>
      </c>
      <c r="AG3797" s="67" t="s">
        <v>2727</v>
      </c>
      <c r="AH3797" s="3" t="s">
        <v>1643</v>
      </c>
    </row>
    <row r="3798" spans="1:56" x14ac:dyDescent="0.25">
      <c r="D3798" s="67">
        <v>16764760</v>
      </c>
      <c r="E3798" s="68">
        <v>18</v>
      </c>
      <c r="F3798" s="67" t="s">
        <v>2744</v>
      </c>
      <c r="G3798" s="67">
        <v>2018</v>
      </c>
      <c r="H3798" s="67"/>
      <c r="I3798" s="67"/>
      <c r="J3798" s="67"/>
      <c r="K3798" s="67"/>
      <c r="L3798" s="6"/>
      <c r="M3798" s="67"/>
      <c r="N3798" s="67" t="s">
        <v>2727</v>
      </c>
      <c r="O3798" s="67"/>
      <c r="P3798" s="408">
        <v>187</v>
      </c>
      <c r="Q3798" s="408">
        <f t="shared" si="87"/>
        <v>187</v>
      </c>
      <c r="R3798" s="408">
        <v>7</v>
      </c>
      <c r="S3798" s="67" t="s">
        <v>3</v>
      </c>
      <c r="T3798" s="67" t="s">
        <v>44</v>
      </c>
      <c r="U3798" s="67" t="s">
        <v>2868</v>
      </c>
      <c r="V3798" s="67" t="s">
        <v>1920</v>
      </c>
      <c r="W3798" s="67" t="s">
        <v>2865</v>
      </c>
      <c r="X3798" s="67" t="s">
        <v>3460</v>
      </c>
      <c r="Y3798" s="67"/>
      <c r="Z3798" s="67"/>
      <c r="AA3798" s="67">
        <v>45.241300000000003</v>
      </c>
      <c r="AB3798" s="67">
        <v>-120.03270000000001</v>
      </c>
      <c r="AC3798" s="67" t="s">
        <v>2774</v>
      </c>
      <c r="AD3798" s="67"/>
      <c r="AE3798" s="67" t="s">
        <v>2774</v>
      </c>
      <c r="AG3798" s="67" t="s">
        <v>2727</v>
      </c>
      <c r="AH3798" s="3" t="s">
        <v>1643</v>
      </c>
    </row>
    <row r="3799" spans="1:56" x14ac:dyDescent="0.25">
      <c r="D3799" s="67">
        <v>16764760</v>
      </c>
      <c r="E3799" s="68">
        <v>18</v>
      </c>
      <c r="F3799" s="67" t="s">
        <v>2744</v>
      </c>
      <c r="G3799" s="67">
        <v>2018</v>
      </c>
      <c r="H3799" s="67"/>
      <c r="I3799" s="67"/>
      <c r="J3799" s="67"/>
      <c r="K3799" s="67"/>
      <c r="L3799" s="6"/>
      <c r="M3799" s="67"/>
      <c r="N3799" s="67" t="s">
        <v>2727</v>
      </c>
      <c r="O3799" s="67"/>
      <c r="P3799" s="408">
        <v>187</v>
      </c>
      <c r="Q3799" s="408">
        <f t="shared" si="87"/>
        <v>187</v>
      </c>
      <c r="R3799" s="408">
        <v>8</v>
      </c>
      <c r="S3799" s="67" t="s">
        <v>3</v>
      </c>
      <c r="T3799" s="67" t="s">
        <v>44</v>
      </c>
      <c r="U3799" s="67" t="s">
        <v>2868</v>
      </c>
      <c r="V3799" s="67" t="s">
        <v>1920</v>
      </c>
      <c r="W3799" s="67" t="s">
        <v>2865</v>
      </c>
      <c r="X3799" s="67" t="s">
        <v>3460</v>
      </c>
      <c r="Y3799" s="67"/>
      <c r="Z3799" s="67"/>
      <c r="AA3799" s="67">
        <v>45.241300000000003</v>
      </c>
      <c r="AB3799" s="67">
        <v>-120.03270000000001</v>
      </c>
      <c r="AC3799" s="67" t="s">
        <v>2774</v>
      </c>
      <c r="AD3799" s="67"/>
      <c r="AE3799" s="67" t="s">
        <v>2774</v>
      </c>
      <c r="AG3799" s="67" t="s">
        <v>2727</v>
      </c>
      <c r="AH3799" s="3" t="s">
        <v>1643</v>
      </c>
    </row>
    <row r="3800" spans="1:56" x14ac:dyDescent="0.25">
      <c r="D3800" s="67">
        <v>16764760</v>
      </c>
      <c r="E3800" s="68">
        <v>18</v>
      </c>
      <c r="F3800" s="67" t="s">
        <v>2744</v>
      </c>
      <c r="G3800" s="67">
        <v>2018</v>
      </c>
      <c r="H3800" s="67"/>
      <c r="I3800" s="67"/>
      <c r="J3800" s="67"/>
      <c r="K3800" s="67"/>
      <c r="L3800" s="6"/>
      <c r="M3800" s="67"/>
      <c r="N3800" s="67" t="s">
        <v>2727</v>
      </c>
      <c r="O3800" s="67"/>
      <c r="P3800" s="408">
        <v>187</v>
      </c>
      <c r="Q3800" s="408">
        <f t="shared" si="87"/>
        <v>187</v>
      </c>
      <c r="R3800" s="408">
        <v>9</v>
      </c>
      <c r="S3800" s="67" t="s">
        <v>3</v>
      </c>
      <c r="T3800" s="67" t="s">
        <v>44</v>
      </c>
      <c r="U3800" s="67" t="s">
        <v>2868</v>
      </c>
      <c r="V3800" s="67" t="s">
        <v>1920</v>
      </c>
      <c r="W3800" s="67" t="s">
        <v>2865</v>
      </c>
      <c r="X3800" s="67" t="s">
        <v>3460</v>
      </c>
      <c r="Y3800" s="67"/>
      <c r="Z3800" s="67"/>
      <c r="AA3800" s="67">
        <v>45.241300000000003</v>
      </c>
      <c r="AB3800" s="67">
        <v>-120.03270000000001</v>
      </c>
      <c r="AC3800" s="67" t="s">
        <v>2774</v>
      </c>
      <c r="AD3800" s="67"/>
      <c r="AE3800" s="67" t="s">
        <v>2774</v>
      </c>
      <c r="AG3800" s="67" t="s">
        <v>2727</v>
      </c>
      <c r="AH3800" s="3" t="s">
        <v>1643</v>
      </c>
    </row>
    <row r="3801" spans="1:56" x14ac:dyDescent="0.25">
      <c r="D3801" s="67">
        <v>16764760</v>
      </c>
      <c r="E3801" s="68">
        <v>18</v>
      </c>
      <c r="F3801" s="67" t="s">
        <v>2744</v>
      </c>
      <c r="G3801" s="67">
        <v>2018</v>
      </c>
      <c r="H3801" s="67"/>
      <c r="I3801" s="67"/>
      <c r="J3801" s="67"/>
      <c r="K3801" s="67"/>
      <c r="L3801" s="6"/>
      <c r="M3801" s="67"/>
      <c r="N3801" s="67" t="s">
        <v>2727</v>
      </c>
      <c r="O3801" s="67"/>
      <c r="P3801" s="408">
        <v>187</v>
      </c>
      <c r="Q3801" s="408">
        <f t="shared" si="87"/>
        <v>187</v>
      </c>
      <c r="R3801" s="408">
        <v>10</v>
      </c>
      <c r="S3801" s="67" t="s">
        <v>3</v>
      </c>
      <c r="T3801" s="67" t="s">
        <v>44</v>
      </c>
      <c r="U3801" s="67" t="s">
        <v>2868</v>
      </c>
      <c r="V3801" s="67" t="s">
        <v>1920</v>
      </c>
      <c r="W3801" s="67" t="s">
        <v>2865</v>
      </c>
      <c r="X3801" s="67" t="s">
        <v>3460</v>
      </c>
      <c r="Y3801" s="67"/>
      <c r="Z3801" s="67"/>
      <c r="AA3801" s="67">
        <v>45.241300000000003</v>
      </c>
      <c r="AB3801" s="67">
        <v>-120.03270000000001</v>
      </c>
      <c r="AC3801" s="67" t="s">
        <v>2774</v>
      </c>
      <c r="AD3801" s="67"/>
      <c r="AE3801" s="67" t="s">
        <v>2774</v>
      </c>
      <c r="AG3801" s="67" t="s">
        <v>2727</v>
      </c>
      <c r="AH3801" s="3" t="s">
        <v>1643</v>
      </c>
    </row>
    <row r="3802" spans="1:56" x14ac:dyDescent="0.25">
      <c r="D3802" s="67">
        <v>16764760</v>
      </c>
      <c r="E3802" s="68">
        <v>18</v>
      </c>
      <c r="F3802" s="67" t="s">
        <v>2744</v>
      </c>
      <c r="G3802" s="67">
        <v>2018</v>
      </c>
      <c r="H3802" s="67"/>
      <c r="I3802" s="67"/>
      <c r="J3802" s="67"/>
      <c r="K3802" s="67"/>
      <c r="L3802" s="6"/>
      <c r="M3802" s="67"/>
      <c r="N3802" s="67" t="s">
        <v>2727</v>
      </c>
      <c r="O3802" s="67"/>
      <c r="P3802" s="408">
        <v>187</v>
      </c>
      <c r="Q3802" s="408">
        <f t="shared" si="87"/>
        <v>187</v>
      </c>
      <c r="R3802" s="408">
        <v>11</v>
      </c>
      <c r="S3802" s="67" t="s">
        <v>3</v>
      </c>
      <c r="T3802" s="67" t="s">
        <v>44</v>
      </c>
      <c r="U3802" s="67" t="s">
        <v>2868</v>
      </c>
      <c r="V3802" s="67" t="s">
        <v>1920</v>
      </c>
      <c r="W3802" s="67" t="s">
        <v>2865</v>
      </c>
      <c r="X3802" s="67" t="s">
        <v>3460</v>
      </c>
      <c r="Y3802" s="67"/>
      <c r="Z3802" s="67"/>
      <c r="AA3802" s="67">
        <v>45.241300000000003</v>
      </c>
      <c r="AB3802" s="67">
        <v>-120.03270000000001</v>
      </c>
      <c r="AC3802" s="67" t="s">
        <v>2774</v>
      </c>
      <c r="AD3802" s="67"/>
      <c r="AE3802" s="67" t="s">
        <v>2774</v>
      </c>
      <c r="AG3802" s="67" t="s">
        <v>2727</v>
      </c>
      <c r="AH3802" s="3" t="s">
        <v>1643</v>
      </c>
    </row>
    <row r="3803" spans="1:56" x14ac:dyDescent="0.25">
      <c r="D3803" s="67">
        <v>16764760</v>
      </c>
      <c r="E3803" s="68">
        <v>18</v>
      </c>
      <c r="F3803" s="67" t="s">
        <v>2744</v>
      </c>
      <c r="G3803" s="67">
        <v>2018</v>
      </c>
      <c r="H3803" s="67"/>
      <c r="I3803" s="67"/>
      <c r="J3803" s="67"/>
      <c r="K3803" s="67"/>
      <c r="L3803" s="6"/>
      <c r="M3803" s="67"/>
      <c r="N3803" s="67" t="s">
        <v>2727</v>
      </c>
      <c r="O3803" s="67"/>
      <c r="P3803" s="408">
        <v>187</v>
      </c>
      <c r="Q3803" s="408">
        <f t="shared" si="87"/>
        <v>187</v>
      </c>
      <c r="R3803" s="408">
        <v>12</v>
      </c>
      <c r="S3803" s="67" t="s">
        <v>3</v>
      </c>
      <c r="T3803" s="67" t="s">
        <v>44</v>
      </c>
      <c r="U3803" s="67" t="s">
        <v>2868</v>
      </c>
      <c r="V3803" s="67" t="s">
        <v>1920</v>
      </c>
      <c r="W3803" s="67" t="s">
        <v>2865</v>
      </c>
      <c r="X3803" s="67" t="s">
        <v>3460</v>
      </c>
      <c r="Y3803" s="67"/>
      <c r="Z3803" s="67"/>
      <c r="AA3803" s="67">
        <v>45.241300000000003</v>
      </c>
      <c r="AB3803" s="67">
        <v>-120.03270000000001</v>
      </c>
      <c r="AC3803" s="67" t="s">
        <v>2774</v>
      </c>
      <c r="AD3803" s="67"/>
      <c r="AE3803" s="67" t="s">
        <v>2774</v>
      </c>
      <c r="AG3803" s="67" t="s">
        <v>2727</v>
      </c>
      <c r="AH3803" s="3" t="s">
        <v>1643</v>
      </c>
    </row>
    <row r="3804" spans="1:56" x14ac:dyDescent="0.25">
      <c r="A3804" s="405">
        <v>43395</v>
      </c>
      <c r="B3804" s="17">
        <v>717</v>
      </c>
      <c r="C3804" s="22"/>
      <c r="D3804" s="22"/>
      <c r="E3804" s="64">
        <v>20</v>
      </c>
      <c r="F3804" s="28" t="s">
        <v>114</v>
      </c>
      <c r="G3804" s="28">
        <v>2018</v>
      </c>
      <c r="H3804" s="28"/>
      <c r="I3804" s="22"/>
      <c r="J3804" s="22"/>
      <c r="K3804" s="22"/>
      <c r="L3804" s="28"/>
      <c r="M3804" s="22"/>
      <c r="N3804" s="28" t="s">
        <v>276</v>
      </c>
      <c r="O3804" s="28"/>
      <c r="P3804" s="417">
        <v>1</v>
      </c>
      <c r="Q3804" s="417">
        <v>1</v>
      </c>
      <c r="R3804" s="417">
        <v>1</v>
      </c>
      <c r="S3804" s="22" t="s">
        <v>3</v>
      </c>
      <c r="T3804" s="22" t="s">
        <v>44</v>
      </c>
      <c r="U3804" s="22" t="s">
        <v>277</v>
      </c>
      <c r="V3804" s="28" t="s">
        <v>1922</v>
      </c>
      <c r="W3804" s="22"/>
      <c r="X3804" s="22" t="s">
        <v>2918</v>
      </c>
      <c r="Y3804" s="22"/>
      <c r="Z3804" s="22"/>
      <c r="AA3804" s="31">
        <v>44.267483929999997</v>
      </c>
      <c r="AB3804" s="31">
        <v>-121.2521029</v>
      </c>
      <c r="AC3804" s="22" t="s">
        <v>45</v>
      </c>
      <c r="AD3804" s="22"/>
      <c r="AE3804" s="22" t="s">
        <v>278</v>
      </c>
      <c r="AF3804" s="22" t="str">
        <f t="shared" ref="AF3804:AF3840" si="88">CONCATENATE("ex ", AE3804)</f>
        <v>ex Ribes cereum</v>
      </c>
      <c r="AG3804" s="22" t="s">
        <v>1644</v>
      </c>
      <c r="AH3804" s="22" t="s">
        <v>1644</v>
      </c>
      <c r="AI3804" s="22"/>
      <c r="AJ3804" s="22"/>
      <c r="AK3804" s="22"/>
      <c r="AL3804" s="22"/>
      <c r="AM3804" s="22"/>
      <c r="AN3804" s="22"/>
      <c r="AO3804" s="22"/>
      <c r="AP3804" s="22"/>
      <c r="AQ3804" s="22"/>
      <c r="AR3804" s="22"/>
      <c r="AS3804" s="22"/>
      <c r="AT3804" s="22" t="s">
        <v>279</v>
      </c>
      <c r="AU3804" s="22"/>
      <c r="AV3804" s="22"/>
      <c r="AW3804" s="22"/>
      <c r="AX3804" s="22"/>
      <c r="AY3804" s="22"/>
      <c r="AZ3804" s="22"/>
      <c r="BA3804" s="22"/>
      <c r="BB3804" s="22"/>
      <c r="BC3804" s="22"/>
      <c r="BD3804" s="22"/>
    </row>
    <row r="3805" spans="1:56" x14ac:dyDescent="0.25">
      <c r="A3805" s="405">
        <v>43395</v>
      </c>
      <c r="B3805" s="17">
        <v>718</v>
      </c>
      <c r="C3805" s="22"/>
      <c r="D3805" s="22"/>
      <c r="E3805" s="64">
        <v>20</v>
      </c>
      <c r="F3805" s="28" t="s">
        <v>114</v>
      </c>
      <c r="G3805" s="28">
        <v>2018</v>
      </c>
      <c r="H3805" s="28"/>
      <c r="I3805" s="22"/>
      <c r="J3805" s="22"/>
      <c r="K3805" s="22"/>
      <c r="L3805" s="28"/>
      <c r="M3805" s="22"/>
      <c r="N3805" s="28" t="s">
        <v>276</v>
      </c>
      <c r="O3805" s="28"/>
      <c r="P3805" s="417">
        <v>1</v>
      </c>
      <c r="Q3805" s="417">
        <v>1</v>
      </c>
      <c r="R3805" s="417">
        <v>2</v>
      </c>
      <c r="S3805" s="22" t="s">
        <v>3</v>
      </c>
      <c r="T3805" s="22" t="s">
        <v>44</v>
      </c>
      <c r="U3805" s="22" t="s">
        <v>277</v>
      </c>
      <c r="V3805" s="28" t="s">
        <v>1922</v>
      </c>
      <c r="W3805" s="22"/>
      <c r="X3805" s="22" t="s">
        <v>2918</v>
      </c>
      <c r="Y3805" s="22"/>
      <c r="Z3805" s="22"/>
      <c r="AA3805" s="31">
        <v>44.267483929999997</v>
      </c>
      <c r="AB3805" s="31">
        <v>-121.2521029</v>
      </c>
      <c r="AC3805" s="22" t="s">
        <v>45</v>
      </c>
      <c r="AD3805" s="22"/>
      <c r="AE3805" s="22" t="s">
        <v>278</v>
      </c>
      <c r="AF3805" s="22" t="str">
        <f t="shared" si="88"/>
        <v>ex Ribes cereum</v>
      </c>
      <c r="AG3805" s="22" t="s">
        <v>1644</v>
      </c>
      <c r="AH3805" s="22" t="s">
        <v>1644</v>
      </c>
      <c r="AI3805" s="22"/>
      <c r="AJ3805" s="22"/>
      <c r="AK3805" s="22"/>
      <c r="AL3805" s="22"/>
      <c r="AM3805" s="22"/>
      <c r="AN3805" s="22"/>
      <c r="AO3805" s="22"/>
      <c r="AP3805" s="22"/>
      <c r="AQ3805" s="22"/>
      <c r="AR3805" s="22"/>
      <c r="AS3805" s="22"/>
      <c r="AT3805" s="22" t="s">
        <v>279</v>
      </c>
      <c r="AU3805" s="22"/>
      <c r="AV3805" s="22"/>
      <c r="AW3805" s="22"/>
      <c r="AX3805" s="22"/>
      <c r="AY3805" s="22"/>
      <c r="AZ3805" s="22"/>
      <c r="BA3805" s="22"/>
      <c r="BB3805" s="22"/>
      <c r="BC3805" s="22"/>
      <c r="BD3805" s="22"/>
    </row>
    <row r="3806" spans="1:56" x14ac:dyDescent="0.25">
      <c r="A3806" s="405">
        <v>43395</v>
      </c>
      <c r="B3806" s="17">
        <v>719</v>
      </c>
      <c r="C3806" s="22"/>
      <c r="D3806" s="22"/>
      <c r="E3806" s="64">
        <v>20</v>
      </c>
      <c r="F3806" s="28" t="s">
        <v>114</v>
      </c>
      <c r="G3806" s="28">
        <v>2018</v>
      </c>
      <c r="H3806" s="28"/>
      <c r="I3806" s="22"/>
      <c r="J3806" s="22"/>
      <c r="K3806" s="22"/>
      <c r="L3806" s="28"/>
      <c r="M3806" s="22"/>
      <c r="N3806" s="28" t="s">
        <v>276</v>
      </c>
      <c r="O3806" s="28"/>
      <c r="P3806" s="417">
        <v>1</v>
      </c>
      <c r="Q3806" s="417">
        <v>1</v>
      </c>
      <c r="R3806" s="417">
        <v>3</v>
      </c>
      <c r="S3806" s="22" t="s">
        <v>3</v>
      </c>
      <c r="T3806" s="22" t="s">
        <v>44</v>
      </c>
      <c r="U3806" s="22" t="s">
        <v>277</v>
      </c>
      <c r="V3806" s="28" t="s">
        <v>1922</v>
      </c>
      <c r="W3806" s="22"/>
      <c r="X3806" s="22" t="s">
        <v>2918</v>
      </c>
      <c r="Y3806" s="22"/>
      <c r="Z3806" s="22"/>
      <c r="AA3806" s="31">
        <v>44.267483929999997</v>
      </c>
      <c r="AB3806" s="31">
        <v>-121.2521029</v>
      </c>
      <c r="AC3806" s="22" t="s">
        <v>45</v>
      </c>
      <c r="AD3806" s="22"/>
      <c r="AE3806" s="22" t="s">
        <v>278</v>
      </c>
      <c r="AF3806" s="22" t="str">
        <f t="shared" si="88"/>
        <v>ex Ribes cereum</v>
      </c>
      <c r="AG3806" s="22" t="s">
        <v>1644</v>
      </c>
      <c r="AH3806" s="22" t="s">
        <v>1644</v>
      </c>
      <c r="AI3806" s="22"/>
      <c r="AJ3806" s="22"/>
      <c r="AK3806" s="22"/>
      <c r="AL3806" s="22"/>
      <c r="AM3806" s="22"/>
      <c r="AN3806" s="22"/>
      <c r="AO3806" s="22"/>
      <c r="AP3806" s="22"/>
      <c r="AQ3806" s="22"/>
      <c r="AR3806" s="22"/>
      <c r="AS3806" s="22"/>
      <c r="AT3806" s="22" t="s">
        <v>279</v>
      </c>
      <c r="AU3806" s="22"/>
      <c r="AV3806" s="22"/>
      <c r="AW3806" s="22"/>
      <c r="AX3806" s="22"/>
      <c r="AY3806" s="22"/>
      <c r="AZ3806" s="22"/>
      <c r="BA3806" s="22"/>
      <c r="BB3806" s="22"/>
      <c r="BC3806" s="22"/>
      <c r="BD3806" s="22"/>
    </row>
    <row r="3807" spans="1:56" x14ac:dyDescent="0.25">
      <c r="A3807" s="405">
        <v>43395</v>
      </c>
      <c r="B3807" s="17">
        <v>720</v>
      </c>
      <c r="C3807" s="22"/>
      <c r="D3807" s="22"/>
      <c r="E3807" s="64">
        <v>20</v>
      </c>
      <c r="F3807" s="28" t="s">
        <v>114</v>
      </c>
      <c r="G3807" s="28">
        <v>2018</v>
      </c>
      <c r="H3807" s="28"/>
      <c r="I3807" s="22"/>
      <c r="J3807" s="22"/>
      <c r="K3807" s="22"/>
      <c r="L3807" s="28"/>
      <c r="M3807" s="22"/>
      <c r="N3807" s="28" t="s">
        <v>276</v>
      </c>
      <c r="O3807" s="28"/>
      <c r="P3807" s="417">
        <v>1</v>
      </c>
      <c r="Q3807" s="417">
        <v>1</v>
      </c>
      <c r="R3807" s="417">
        <v>4</v>
      </c>
      <c r="S3807" s="22" t="s">
        <v>3</v>
      </c>
      <c r="T3807" s="22" t="s">
        <v>44</v>
      </c>
      <c r="U3807" s="22" t="s">
        <v>277</v>
      </c>
      <c r="V3807" s="28" t="s">
        <v>1922</v>
      </c>
      <c r="W3807" s="22"/>
      <c r="X3807" s="22" t="s">
        <v>2918</v>
      </c>
      <c r="Y3807" s="22"/>
      <c r="Z3807" s="22"/>
      <c r="AA3807" s="31">
        <v>44.267483929999997</v>
      </c>
      <c r="AB3807" s="31">
        <v>-121.2521029</v>
      </c>
      <c r="AC3807" s="22" t="s">
        <v>45</v>
      </c>
      <c r="AD3807" s="22"/>
      <c r="AE3807" s="22" t="s">
        <v>278</v>
      </c>
      <c r="AF3807" s="22" t="str">
        <f t="shared" si="88"/>
        <v>ex Ribes cereum</v>
      </c>
      <c r="AG3807" s="22" t="s">
        <v>1644</v>
      </c>
      <c r="AH3807" s="22" t="s">
        <v>1644</v>
      </c>
      <c r="AI3807" s="22"/>
      <c r="AJ3807" s="22"/>
      <c r="AK3807" s="22"/>
      <c r="AL3807" s="22"/>
      <c r="AM3807" s="22"/>
      <c r="AN3807" s="22"/>
      <c r="AO3807" s="22"/>
      <c r="AP3807" s="22"/>
      <c r="AQ3807" s="22"/>
      <c r="AR3807" s="22"/>
      <c r="AS3807" s="22"/>
      <c r="AT3807" s="22" t="s">
        <v>279</v>
      </c>
      <c r="AU3807" s="22"/>
      <c r="AV3807" s="22"/>
      <c r="AW3807" s="22"/>
      <c r="AX3807" s="22"/>
      <c r="AY3807" s="22"/>
      <c r="AZ3807" s="22"/>
      <c r="BA3807" s="22"/>
      <c r="BB3807" s="22"/>
      <c r="BC3807" s="22"/>
      <c r="BD3807" s="22"/>
    </row>
    <row r="3808" spans="1:56" x14ac:dyDescent="0.25">
      <c r="A3808" s="405">
        <v>43395</v>
      </c>
      <c r="B3808" s="17">
        <v>721</v>
      </c>
      <c r="C3808" s="22"/>
      <c r="D3808" s="22"/>
      <c r="E3808" s="64">
        <v>20</v>
      </c>
      <c r="F3808" s="28" t="s">
        <v>114</v>
      </c>
      <c r="G3808" s="28">
        <v>2018</v>
      </c>
      <c r="H3808" s="28"/>
      <c r="I3808" s="22"/>
      <c r="J3808" s="22"/>
      <c r="K3808" s="22"/>
      <c r="L3808" s="28"/>
      <c r="M3808" s="22"/>
      <c r="N3808" s="28" t="s">
        <v>276</v>
      </c>
      <c r="O3808" s="28"/>
      <c r="P3808" s="417">
        <v>1</v>
      </c>
      <c r="Q3808" s="417">
        <v>1</v>
      </c>
      <c r="R3808" s="417">
        <v>5</v>
      </c>
      <c r="S3808" s="22" t="s">
        <v>3</v>
      </c>
      <c r="T3808" s="22" t="s">
        <v>44</v>
      </c>
      <c r="U3808" s="22" t="s">
        <v>277</v>
      </c>
      <c r="V3808" s="28" t="s">
        <v>1922</v>
      </c>
      <c r="W3808" s="22"/>
      <c r="X3808" s="22" t="s">
        <v>2918</v>
      </c>
      <c r="Y3808" s="22"/>
      <c r="Z3808" s="22"/>
      <c r="AA3808" s="31">
        <v>44.267483929999997</v>
      </c>
      <c r="AB3808" s="31">
        <v>-121.2521029</v>
      </c>
      <c r="AC3808" s="22" t="s">
        <v>45</v>
      </c>
      <c r="AD3808" s="22"/>
      <c r="AE3808" s="22" t="s">
        <v>278</v>
      </c>
      <c r="AF3808" s="22" t="str">
        <f t="shared" si="88"/>
        <v>ex Ribes cereum</v>
      </c>
      <c r="AG3808" s="22" t="s">
        <v>1644</v>
      </c>
      <c r="AH3808" s="22" t="s">
        <v>1644</v>
      </c>
      <c r="AI3808" s="22"/>
      <c r="AJ3808" s="22"/>
      <c r="AK3808" s="22"/>
      <c r="AL3808" s="22"/>
      <c r="AM3808" s="22"/>
      <c r="AN3808" s="22"/>
      <c r="AO3808" s="22"/>
      <c r="AP3808" s="22"/>
      <c r="AQ3808" s="22"/>
      <c r="AR3808" s="22"/>
      <c r="AS3808" s="22"/>
      <c r="AT3808" s="22" t="s">
        <v>279</v>
      </c>
      <c r="AU3808" s="22"/>
      <c r="AV3808" s="22"/>
      <c r="AW3808" s="22"/>
      <c r="AX3808" s="22"/>
      <c r="AY3808" s="22"/>
      <c r="AZ3808" s="22"/>
      <c r="BA3808" s="22"/>
      <c r="BB3808" s="22"/>
      <c r="BC3808" s="22"/>
      <c r="BD3808" s="22"/>
    </row>
    <row r="3809" spans="1:56" x14ac:dyDescent="0.25">
      <c r="A3809" s="405">
        <v>43395</v>
      </c>
      <c r="B3809" s="17">
        <v>722</v>
      </c>
      <c r="C3809" s="22"/>
      <c r="D3809" s="22"/>
      <c r="E3809" s="64">
        <v>20</v>
      </c>
      <c r="F3809" s="28" t="s">
        <v>114</v>
      </c>
      <c r="G3809" s="28">
        <v>2018</v>
      </c>
      <c r="H3809" s="28"/>
      <c r="I3809" s="22"/>
      <c r="J3809" s="22"/>
      <c r="K3809" s="22"/>
      <c r="L3809" s="28"/>
      <c r="M3809" s="22"/>
      <c r="N3809" s="28" t="s">
        <v>276</v>
      </c>
      <c r="O3809" s="28"/>
      <c r="P3809" s="417">
        <v>1</v>
      </c>
      <c r="Q3809" s="417">
        <v>1</v>
      </c>
      <c r="R3809" s="417">
        <v>6</v>
      </c>
      <c r="S3809" s="22" t="s">
        <v>3</v>
      </c>
      <c r="T3809" s="22" t="s">
        <v>44</v>
      </c>
      <c r="U3809" s="22" t="s">
        <v>277</v>
      </c>
      <c r="V3809" s="28" t="s">
        <v>1922</v>
      </c>
      <c r="W3809" s="22"/>
      <c r="X3809" s="22" t="s">
        <v>2918</v>
      </c>
      <c r="Y3809" s="22"/>
      <c r="Z3809" s="22"/>
      <c r="AA3809" s="31">
        <v>44.267483929999997</v>
      </c>
      <c r="AB3809" s="31">
        <v>-121.2521029</v>
      </c>
      <c r="AC3809" s="22" t="s">
        <v>45</v>
      </c>
      <c r="AD3809" s="22"/>
      <c r="AE3809" s="22" t="s">
        <v>278</v>
      </c>
      <c r="AF3809" s="22" t="str">
        <f t="shared" si="88"/>
        <v>ex Ribes cereum</v>
      </c>
      <c r="AG3809" s="22" t="s">
        <v>1644</v>
      </c>
      <c r="AH3809" s="22" t="s">
        <v>1644</v>
      </c>
      <c r="AI3809" s="22"/>
      <c r="AJ3809" s="22"/>
      <c r="AK3809" s="22"/>
      <c r="AL3809" s="22"/>
      <c r="AM3809" s="22"/>
      <c r="AN3809" s="22"/>
      <c r="AO3809" s="22"/>
      <c r="AP3809" s="22"/>
      <c r="AQ3809" s="22"/>
      <c r="AR3809" s="22"/>
      <c r="AS3809" s="22"/>
      <c r="AT3809" s="22" t="s">
        <v>279</v>
      </c>
      <c r="AU3809" s="22"/>
      <c r="AV3809" s="22"/>
      <c r="AW3809" s="22"/>
      <c r="AX3809" s="22"/>
      <c r="AY3809" s="22"/>
      <c r="AZ3809" s="22"/>
      <c r="BA3809" s="22"/>
      <c r="BB3809" s="22"/>
      <c r="BC3809" s="22"/>
      <c r="BD3809" s="22"/>
    </row>
    <row r="3810" spans="1:56" x14ac:dyDescent="0.25">
      <c r="A3810" s="405">
        <v>43395</v>
      </c>
      <c r="B3810" s="17">
        <v>723</v>
      </c>
      <c r="C3810" s="22"/>
      <c r="D3810" s="22"/>
      <c r="E3810" s="64">
        <v>20</v>
      </c>
      <c r="F3810" s="28" t="s">
        <v>114</v>
      </c>
      <c r="G3810" s="28">
        <v>2018</v>
      </c>
      <c r="H3810" s="28"/>
      <c r="I3810" s="22"/>
      <c r="J3810" s="22"/>
      <c r="K3810" s="22"/>
      <c r="L3810" s="28"/>
      <c r="M3810" s="22"/>
      <c r="N3810" s="28" t="s">
        <v>280</v>
      </c>
      <c r="O3810" s="28"/>
      <c r="P3810" s="417">
        <v>2</v>
      </c>
      <c r="Q3810" s="417">
        <v>2</v>
      </c>
      <c r="R3810" s="417">
        <v>1</v>
      </c>
      <c r="S3810" s="22" t="s">
        <v>3</v>
      </c>
      <c r="T3810" s="22" t="s">
        <v>44</v>
      </c>
      <c r="U3810" s="22" t="s">
        <v>277</v>
      </c>
      <c r="V3810" s="28" t="s">
        <v>1922</v>
      </c>
      <c r="W3810" s="22"/>
      <c r="X3810" s="22" t="s">
        <v>2918</v>
      </c>
      <c r="Y3810" s="22"/>
      <c r="Z3810" s="22"/>
      <c r="AA3810" s="31">
        <v>44.265056780000002</v>
      </c>
      <c r="AB3810" s="31">
        <v>-121.2502844</v>
      </c>
      <c r="AC3810" s="22" t="s">
        <v>45</v>
      </c>
      <c r="AD3810" s="22"/>
      <c r="AE3810" s="22" t="s">
        <v>278</v>
      </c>
      <c r="AF3810" s="22" t="str">
        <f t="shared" si="88"/>
        <v>ex Ribes cereum</v>
      </c>
      <c r="AG3810" s="22" t="s">
        <v>1644</v>
      </c>
      <c r="AH3810" s="22" t="s">
        <v>1644</v>
      </c>
      <c r="AI3810" s="22"/>
      <c r="AJ3810" s="22"/>
      <c r="AK3810" s="22"/>
      <c r="AL3810" s="22"/>
      <c r="AM3810" s="22"/>
      <c r="AN3810" s="22"/>
      <c r="AO3810" s="22"/>
      <c r="AP3810" s="22"/>
      <c r="AQ3810" s="22"/>
      <c r="AR3810" s="22"/>
      <c r="AS3810" s="22"/>
      <c r="AT3810" s="22" t="s">
        <v>279</v>
      </c>
      <c r="AU3810" s="22"/>
      <c r="AV3810" s="22"/>
      <c r="AW3810" s="22"/>
      <c r="AX3810" s="22"/>
      <c r="AY3810" s="22"/>
      <c r="AZ3810" s="22"/>
      <c r="BA3810" s="22"/>
      <c r="BB3810" s="22"/>
      <c r="BC3810" s="22"/>
      <c r="BD3810" s="22"/>
    </row>
    <row r="3811" spans="1:56" x14ac:dyDescent="0.25">
      <c r="A3811" s="405">
        <v>43395</v>
      </c>
      <c r="B3811" s="17">
        <v>724</v>
      </c>
      <c r="C3811" s="22"/>
      <c r="D3811" s="22"/>
      <c r="E3811" s="64">
        <v>20</v>
      </c>
      <c r="F3811" s="28" t="s">
        <v>114</v>
      </c>
      <c r="G3811" s="28">
        <v>2018</v>
      </c>
      <c r="H3811" s="28"/>
      <c r="I3811" s="22"/>
      <c r="J3811" s="22"/>
      <c r="K3811" s="22"/>
      <c r="L3811" s="28"/>
      <c r="M3811" s="22"/>
      <c r="N3811" s="28" t="s">
        <v>280</v>
      </c>
      <c r="O3811" s="28"/>
      <c r="P3811" s="417">
        <v>2</v>
      </c>
      <c r="Q3811" s="417">
        <v>2</v>
      </c>
      <c r="R3811" s="417">
        <v>2</v>
      </c>
      <c r="S3811" s="22" t="s">
        <v>3</v>
      </c>
      <c r="T3811" s="22" t="s">
        <v>44</v>
      </c>
      <c r="U3811" s="22" t="s">
        <v>277</v>
      </c>
      <c r="V3811" s="28" t="s">
        <v>1922</v>
      </c>
      <c r="W3811" s="22"/>
      <c r="X3811" s="22" t="s">
        <v>2918</v>
      </c>
      <c r="Y3811" s="22"/>
      <c r="Z3811" s="22"/>
      <c r="AA3811" s="31">
        <v>44.265056780000002</v>
      </c>
      <c r="AB3811" s="31">
        <v>-121.2502844</v>
      </c>
      <c r="AC3811" s="22" t="s">
        <v>45</v>
      </c>
      <c r="AD3811" s="22"/>
      <c r="AE3811" s="22" t="s">
        <v>278</v>
      </c>
      <c r="AF3811" s="22" t="str">
        <f t="shared" si="88"/>
        <v>ex Ribes cereum</v>
      </c>
      <c r="AG3811" s="22" t="s">
        <v>1644</v>
      </c>
      <c r="AH3811" s="22" t="s">
        <v>1644</v>
      </c>
      <c r="AI3811" s="22"/>
      <c r="AJ3811" s="22"/>
      <c r="AK3811" s="22"/>
      <c r="AL3811" s="22"/>
      <c r="AM3811" s="22"/>
      <c r="AN3811" s="22"/>
      <c r="AO3811" s="22"/>
      <c r="AP3811" s="22"/>
      <c r="AQ3811" s="22"/>
      <c r="AR3811" s="22"/>
      <c r="AS3811" s="22"/>
      <c r="AT3811" s="22" t="s">
        <v>279</v>
      </c>
      <c r="AU3811" s="22"/>
      <c r="AV3811" s="22"/>
      <c r="AW3811" s="22"/>
      <c r="AX3811" s="22"/>
      <c r="AY3811" s="22"/>
      <c r="AZ3811" s="22"/>
      <c r="BA3811" s="22"/>
      <c r="BB3811" s="22"/>
      <c r="BC3811" s="22"/>
      <c r="BD3811" s="22"/>
    </row>
    <row r="3812" spans="1:56" x14ac:dyDescent="0.25">
      <c r="A3812" s="405">
        <v>43395</v>
      </c>
      <c r="B3812" s="17">
        <v>725</v>
      </c>
      <c r="C3812" s="22"/>
      <c r="D3812" s="22"/>
      <c r="E3812" s="64">
        <v>20</v>
      </c>
      <c r="F3812" s="28" t="s">
        <v>114</v>
      </c>
      <c r="G3812" s="28">
        <v>2018</v>
      </c>
      <c r="H3812" s="28"/>
      <c r="I3812" s="22"/>
      <c r="J3812" s="22"/>
      <c r="K3812" s="22"/>
      <c r="L3812" s="28"/>
      <c r="M3812" s="22"/>
      <c r="N3812" s="28" t="s">
        <v>280</v>
      </c>
      <c r="O3812" s="28"/>
      <c r="P3812" s="417">
        <v>2</v>
      </c>
      <c r="Q3812" s="417">
        <v>2</v>
      </c>
      <c r="R3812" s="417">
        <v>3</v>
      </c>
      <c r="S3812" s="22" t="s">
        <v>3</v>
      </c>
      <c r="T3812" s="22" t="s">
        <v>44</v>
      </c>
      <c r="U3812" s="22" t="s">
        <v>277</v>
      </c>
      <c r="V3812" s="28" t="s">
        <v>1922</v>
      </c>
      <c r="W3812" s="22"/>
      <c r="X3812" s="22" t="s">
        <v>2918</v>
      </c>
      <c r="Y3812" s="22"/>
      <c r="Z3812" s="22"/>
      <c r="AA3812" s="31">
        <v>44.265056780000002</v>
      </c>
      <c r="AB3812" s="31">
        <v>-121.2502844</v>
      </c>
      <c r="AC3812" s="22" t="s">
        <v>45</v>
      </c>
      <c r="AD3812" s="22"/>
      <c r="AE3812" s="22" t="s">
        <v>278</v>
      </c>
      <c r="AF3812" s="22" t="str">
        <f t="shared" si="88"/>
        <v>ex Ribes cereum</v>
      </c>
      <c r="AG3812" s="22" t="s">
        <v>1644</v>
      </c>
      <c r="AH3812" s="22" t="s">
        <v>1644</v>
      </c>
      <c r="AI3812" s="22"/>
      <c r="AJ3812" s="22"/>
      <c r="AK3812" s="22"/>
      <c r="AL3812" s="22"/>
      <c r="AM3812" s="22"/>
      <c r="AN3812" s="22"/>
      <c r="AO3812" s="22"/>
      <c r="AP3812" s="22"/>
      <c r="AQ3812" s="22"/>
      <c r="AR3812" s="22"/>
      <c r="AS3812" s="22"/>
      <c r="AT3812" s="22" t="s">
        <v>279</v>
      </c>
      <c r="AU3812" s="22"/>
      <c r="AV3812" s="22"/>
      <c r="AW3812" s="22"/>
      <c r="AX3812" s="22"/>
      <c r="AY3812" s="22"/>
      <c r="AZ3812" s="22"/>
      <c r="BA3812" s="22"/>
      <c r="BB3812" s="22"/>
      <c r="BC3812" s="22"/>
      <c r="BD3812" s="22"/>
    </row>
    <row r="3813" spans="1:56" x14ac:dyDescent="0.25">
      <c r="A3813" s="405">
        <v>43395</v>
      </c>
      <c r="B3813" s="17">
        <v>726</v>
      </c>
      <c r="C3813" s="22"/>
      <c r="D3813" s="22"/>
      <c r="E3813" s="64">
        <v>20</v>
      </c>
      <c r="F3813" s="28" t="s">
        <v>114</v>
      </c>
      <c r="G3813" s="28">
        <v>2018</v>
      </c>
      <c r="H3813" s="28"/>
      <c r="I3813" s="22"/>
      <c r="J3813" s="22"/>
      <c r="K3813" s="22"/>
      <c r="L3813" s="28"/>
      <c r="M3813" s="22"/>
      <c r="N3813" s="28" t="s">
        <v>280</v>
      </c>
      <c r="O3813" s="28"/>
      <c r="P3813" s="417">
        <v>2</v>
      </c>
      <c r="Q3813" s="417">
        <v>2</v>
      </c>
      <c r="R3813" s="417">
        <v>4</v>
      </c>
      <c r="S3813" s="22" t="s">
        <v>3</v>
      </c>
      <c r="T3813" s="22" t="s">
        <v>44</v>
      </c>
      <c r="U3813" s="22" t="s">
        <v>277</v>
      </c>
      <c r="V3813" s="28" t="s">
        <v>1922</v>
      </c>
      <c r="W3813" s="22"/>
      <c r="X3813" s="22" t="s">
        <v>2918</v>
      </c>
      <c r="Y3813" s="22"/>
      <c r="Z3813" s="22"/>
      <c r="AA3813" s="31">
        <v>44.265056780000002</v>
      </c>
      <c r="AB3813" s="31">
        <v>-121.2502844</v>
      </c>
      <c r="AC3813" s="22" t="s">
        <v>45</v>
      </c>
      <c r="AD3813" s="22"/>
      <c r="AE3813" s="22" t="s">
        <v>278</v>
      </c>
      <c r="AF3813" s="22" t="str">
        <f t="shared" si="88"/>
        <v>ex Ribes cereum</v>
      </c>
      <c r="AG3813" s="22" t="s">
        <v>1644</v>
      </c>
      <c r="AH3813" s="22" t="s">
        <v>1644</v>
      </c>
      <c r="AI3813" s="22"/>
      <c r="AJ3813" s="22"/>
      <c r="AK3813" s="22"/>
      <c r="AL3813" s="22"/>
      <c r="AM3813" s="22"/>
      <c r="AN3813" s="22"/>
      <c r="AO3813" s="22"/>
      <c r="AP3813" s="22"/>
      <c r="AQ3813" s="22"/>
      <c r="AR3813" s="22"/>
      <c r="AS3813" s="22"/>
      <c r="AT3813" s="22" t="s">
        <v>279</v>
      </c>
      <c r="AU3813" s="22"/>
      <c r="AV3813" s="22"/>
      <c r="AW3813" s="22"/>
      <c r="AX3813" s="22"/>
      <c r="AY3813" s="22"/>
      <c r="AZ3813" s="22"/>
      <c r="BA3813" s="22"/>
      <c r="BB3813" s="22"/>
      <c r="BC3813" s="22"/>
      <c r="BD3813" s="22"/>
    </row>
    <row r="3814" spans="1:56" x14ac:dyDescent="0.25">
      <c r="A3814" s="405">
        <v>43395</v>
      </c>
      <c r="B3814" s="17">
        <v>727</v>
      </c>
      <c r="C3814" s="22"/>
      <c r="D3814" s="22"/>
      <c r="E3814" s="64">
        <v>20</v>
      </c>
      <c r="F3814" s="28" t="s">
        <v>114</v>
      </c>
      <c r="G3814" s="28">
        <v>2018</v>
      </c>
      <c r="H3814" s="28"/>
      <c r="I3814" s="22"/>
      <c r="J3814" s="22"/>
      <c r="K3814" s="22"/>
      <c r="L3814" s="28"/>
      <c r="M3814" s="22"/>
      <c r="N3814" s="28" t="s">
        <v>280</v>
      </c>
      <c r="O3814" s="28"/>
      <c r="P3814" s="417">
        <v>2</v>
      </c>
      <c r="Q3814" s="417">
        <v>2</v>
      </c>
      <c r="R3814" s="417">
        <v>5</v>
      </c>
      <c r="S3814" s="22" t="s">
        <v>3</v>
      </c>
      <c r="T3814" s="22" t="s">
        <v>44</v>
      </c>
      <c r="U3814" s="22" t="s">
        <v>277</v>
      </c>
      <c r="V3814" s="28" t="s">
        <v>1922</v>
      </c>
      <c r="W3814" s="22"/>
      <c r="X3814" s="22" t="s">
        <v>2918</v>
      </c>
      <c r="Y3814" s="22"/>
      <c r="Z3814" s="22"/>
      <c r="AA3814" s="31">
        <v>44.265056780000002</v>
      </c>
      <c r="AB3814" s="31">
        <v>-121.2502844</v>
      </c>
      <c r="AC3814" s="22" t="s">
        <v>45</v>
      </c>
      <c r="AD3814" s="22"/>
      <c r="AE3814" s="22" t="s">
        <v>278</v>
      </c>
      <c r="AF3814" s="22" t="str">
        <f t="shared" si="88"/>
        <v>ex Ribes cereum</v>
      </c>
      <c r="AG3814" s="22" t="s">
        <v>1644</v>
      </c>
      <c r="AH3814" s="22" t="s">
        <v>1644</v>
      </c>
      <c r="AI3814" s="22"/>
      <c r="AJ3814" s="22"/>
      <c r="AK3814" s="22"/>
      <c r="AL3814" s="22"/>
      <c r="AM3814" s="22"/>
      <c r="AN3814" s="22"/>
      <c r="AO3814" s="22"/>
      <c r="AP3814" s="22"/>
      <c r="AQ3814" s="22"/>
      <c r="AR3814" s="22"/>
      <c r="AS3814" s="22"/>
      <c r="AT3814" s="22" t="s">
        <v>279</v>
      </c>
      <c r="AU3814" s="22"/>
      <c r="AV3814" s="22"/>
      <c r="AW3814" s="22"/>
      <c r="AX3814" s="22"/>
      <c r="AY3814" s="22"/>
      <c r="AZ3814" s="22"/>
      <c r="BA3814" s="22"/>
      <c r="BB3814" s="22"/>
      <c r="BC3814" s="22"/>
      <c r="BD3814" s="22"/>
    </row>
    <row r="3815" spans="1:56" x14ac:dyDescent="0.25">
      <c r="A3815" s="405">
        <v>43395</v>
      </c>
      <c r="B3815" s="17">
        <v>728</v>
      </c>
      <c r="C3815" s="22"/>
      <c r="D3815" s="22"/>
      <c r="E3815" s="64">
        <v>20</v>
      </c>
      <c r="F3815" s="28" t="s">
        <v>114</v>
      </c>
      <c r="G3815" s="28">
        <v>2018</v>
      </c>
      <c r="H3815" s="28"/>
      <c r="I3815" s="22"/>
      <c r="J3815" s="22"/>
      <c r="K3815" s="22"/>
      <c r="L3815" s="28"/>
      <c r="M3815" s="22"/>
      <c r="N3815" s="28" t="s">
        <v>280</v>
      </c>
      <c r="O3815" s="28"/>
      <c r="P3815" s="417">
        <v>2</v>
      </c>
      <c r="Q3815" s="417">
        <v>2</v>
      </c>
      <c r="R3815" s="417">
        <v>6</v>
      </c>
      <c r="S3815" s="22" t="s">
        <v>3</v>
      </c>
      <c r="T3815" s="22" t="s">
        <v>44</v>
      </c>
      <c r="U3815" s="22" t="s">
        <v>277</v>
      </c>
      <c r="V3815" s="28" t="s">
        <v>1922</v>
      </c>
      <c r="W3815" s="22"/>
      <c r="X3815" s="22" t="s">
        <v>2918</v>
      </c>
      <c r="Y3815" s="22"/>
      <c r="Z3815" s="22"/>
      <c r="AA3815" s="31">
        <v>44.265056780000002</v>
      </c>
      <c r="AB3815" s="31">
        <v>-121.2502844</v>
      </c>
      <c r="AC3815" s="22" t="s">
        <v>45</v>
      </c>
      <c r="AD3815" s="22"/>
      <c r="AE3815" s="22" t="s">
        <v>278</v>
      </c>
      <c r="AF3815" s="22" t="str">
        <f t="shared" si="88"/>
        <v>ex Ribes cereum</v>
      </c>
      <c r="AG3815" s="22" t="s">
        <v>1644</v>
      </c>
      <c r="AH3815" s="22" t="s">
        <v>1644</v>
      </c>
      <c r="AI3815" s="22"/>
      <c r="AJ3815" s="22"/>
      <c r="AK3815" s="22"/>
      <c r="AL3815" s="22"/>
      <c r="AM3815" s="22"/>
      <c r="AN3815" s="22"/>
      <c r="AO3815" s="22"/>
      <c r="AP3815" s="22"/>
      <c r="AQ3815" s="22"/>
      <c r="AR3815" s="22"/>
      <c r="AS3815" s="22"/>
      <c r="AT3815" s="22" t="s">
        <v>279</v>
      </c>
      <c r="AU3815" s="22"/>
      <c r="AV3815" s="22"/>
      <c r="AW3815" s="22"/>
      <c r="AX3815" s="22"/>
      <c r="AY3815" s="22"/>
      <c r="AZ3815" s="22"/>
      <c r="BA3815" s="22"/>
      <c r="BB3815" s="22"/>
      <c r="BC3815" s="22"/>
      <c r="BD3815" s="22"/>
    </row>
    <row r="3816" spans="1:56" x14ac:dyDescent="0.25">
      <c r="A3816" s="405">
        <v>43395</v>
      </c>
      <c r="B3816" s="17">
        <v>729</v>
      </c>
      <c r="C3816" s="22"/>
      <c r="D3816" s="22"/>
      <c r="E3816" s="64">
        <v>20</v>
      </c>
      <c r="F3816" s="28" t="s">
        <v>114</v>
      </c>
      <c r="G3816" s="28">
        <v>2018</v>
      </c>
      <c r="H3816" s="28"/>
      <c r="I3816" s="22"/>
      <c r="J3816" s="22"/>
      <c r="K3816" s="22"/>
      <c r="L3816" s="28"/>
      <c r="M3816" s="22"/>
      <c r="N3816" s="28" t="s">
        <v>281</v>
      </c>
      <c r="O3816" s="28"/>
      <c r="P3816" s="417">
        <v>3</v>
      </c>
      <c r="Q3816" s="417">
        <v>3</v>
      </c>
      <c r="R3816" s="417">
        <v>1</v>
      </c>
      <c r="S3816" s="22" t="s">
        <v>3</v>
      </c>
      <c r="T3816" s="22" t="s">
        <v>44</v>
      </c>
      <c r="U3816" s="22" t="s">
        <v>277</v>
      </c>
      <c r="V3816" s="28" t="s">
        <v>1922</v>
      </c>
      <c r="W3816" s="22"/>
      <c r="X3816" s="22" t="s">
        <v>2918</v>
      </c>
      <c r="Y3816" s="22"/>
      <c r="Z3816" s="22"/>
      <c r="AA3816" s="31">
        <v>44.264727209999997</v>
      </c>
      <c r="AB3816" s="31">
        <v>-121.2502879</v>
      </c>
      <c r="AC3816" s="22" t="s">
        <v>45</v>
      </c>
      <c r="AD3816" s="22"/>
      <c r="AE3816" s="22" t="s">
        <v>278</v>
      </c>
      <c r="AF3816" s="22" t="str">
        <f t="shared" si="88"/>
        <v>ex Ribes cereum</v>
      </c>
      <c r="AG3816" s="22" t="s">
        <v>1644</v>
      </c>
      <c r="AH3816" s="22" t="s">
        <v>1644</v>
      </c>
      <c r="AI3816" s="22"/>
      <c r="AJ3816" s="22"/>
      <c r="AK3816" s="22"/>
      <c r="AL3816" s="22"/>
      <c r="AM3816" s="22"/>
      <c r="AN3816" s="22"/>
      <c r="AO3816" s="22"/>
      <c r="AP3816" s="22"/>
      <c r="AQ3816" s="22"/>
      <c r="AR3816" s="22"/>
      <c r="AS3816" s="22"/>
      <c r="AT3816" s="22" t="s">
        <v>279</v>
      </c>
      <c r="AU3816" s="22"/>
      <c r="AV3816" s="22"/>
      <c r="AW3816" s="22"/>
      <c r="AX3816" s="22"/>
      <c r="AY3816" s="22"/>
      <c r="AZ3816" s="22"/>
      <c r="BA3816" s="22"/>
      <c r="BB3816" s="22"/>
      <c r="BC3816" s="22"/>
      <c r="BD3816" s="22"/>
    </row>
    <row r="3817" spans="1:56" x14ac:dyDescent="0.25">
      <c r="A3817" s="405">
        <v>43395</v>
      </c>
      <c r="B3817" s="17">
        <v>730</v>
      </c>
      <c r="C3817" s="22"/>
      <c r="D3817" s="22"/>
      <c r="E3817" s="64">
        <v>20</v>
      </c>
      <c r="F3817" s="28" t="s">
        <v>114</v>
      </c>
      <c r="G3817" s="28">
        <v>2018</v>
      </c>
      <c r="H3817" s="28"/>
      <c r="I3817" s="22"/>
      <c r="J3817" s="22"/>
      <c r="K3817" s="22"/>
      <c r="L3817" s="28"/>
      <c r="M3817" s="22"/>
      <c r="N3817" s="28" t="s">
        <v>281</v>
      </c>
      <c r="O3817" s="28"/>
      <c r="P3817" s="417">
        <v>3</v>
      </c>
      <c r="Q3817" s="417">
        <v>3</v>
      </c>
      <c r="R3817" s="417">
        <v>2</v>
      </c>
      <c r="S3817" s="22" t="s">
        <v>3</v>
      </c>
      <c r="T3817" s="22" t="s">
        <v>44</v>
      </c>
      <c r="U3817" s="22" t="s">
        <v>277</v>
      </c>
      <c r="V3817" s="28" t="s">
        <v>1922</v>
      </c>
      <c r="W3817" s="22"/>
      <c r="X3817" s="22" t="s">
        <v>2918</v>
      </c>
      <c r="Y3817" s="22"/>
      <c r="Z3817" s="22"/>
      <c r="AA3817" s="31">
        <v>44.264727209999997</v>
      </c>
      <c r="AB3817" s="31">
        <v>-121.2502879</v>
      </c>
      <c r="AC3817" s="22" t="s">
        <v>45</v>
      </c>
      <c r="AD3817" s="22"/>
      <c r="AE3817" s="22" t="s">
        <v>278</v>
      </c>
      <c r="AF3817" s="22" t="str">
        <f t="shared" si="88"/>
        <v>ex Ribes cereum</v>
      </c>
      <c r="AG3817" s="22" t="s">
        <v>1644</v>
      </c>
      <c r="AH3817" s="22" t="s">
        <v>1644</v>
      </c>
      <c r="AI3817" s="22"/>
      <c r="AJ3817" s="22"/>
      <c r="AK3817" s="22"/>
      <c r="AL3817" s="22"/>
      <c r="AM3817" s="22"/>
      <c r="AN3817" s="22"/>
      <c r="AO3817" s="22"/>
      <c r="AP3817" s="22"/>
      <c r="AQ3817" s="22"/>
      <c r="AR3817" s="22"/>
      <c r="AS3817" s="22"/>
      <c r="AT3817" s="22" t="s">
        <v>279</v>
      </c>
      <c r="AU3817" s="22"/>
      <c r="AV3817" s="22"/>
      <c r="AW3817" s="22"/>
      <c r="AX3817" s="22"/>
      <c r="AY3817" s="22"/>
      <c r="AZ3817" s="22"/>
      <c r="BA3817" s="22"/>
      <c r="BB3817" s="22"/>
      <c r="BC3817" s="22"/>
      <c r="BD3817" s="22"/>
    </row>
    <row r="3818" spans="1:56" x14ac:dyDescent="0.25">
      <c r="A3818" s="405">
        <v>43395</v>
      </c>
      <c r="B3818" s="17">
        <v>731</v>
      </c>
      <c r="C3818" s="22"/>
      <c r="D3818" s="22"/>
      <c r="E3818" s="64">
        <v>20</v>
      </c>
      <c r="F3818" s="28" t="s">
        <v>114</v>
      </c>
      <c r="G3818" s="28">
        <v>2018</v>
      </c>
      <c r="H3818" s="28"/>
      <c r="I3818" s="22"/>
      <c r="J3818" s="22"/>
      <c r="K3818" s="22"/>
      <c r="L3818" s="28"/>
      <c r="M3818" s="22"/>
      <c r="N3818" s="28" t="s">
        <v>281</v>
      </c>
      <c r="O3818" s="28"/>
      <c r="P3818" s="417">
        <v>3</v>
      </c>
      <c r="Q3818" s="417">
        <v>3</v>
      </c>
      <c r="R3818" s="417">
        <v>3</v>
      </c>
      <c r="S3818" s="22" t="s">
        <v>3</v>
      </c>
      <c r="T3818" s="22" t="s">
        <v>44</v>
      </c>
      <c r="U3818" s="22" t="s">
        <v>277</v>
      </c>
      <c r="V3818" s="28" t="s">
        <v>1922</v>
      </c>
      <c r="W3818" s="22"/>
      <c r="X3818" s="22" t="s">
        <v>2918</v>
      </c>
      <c r="Y3818" s="22"/>
      <c r="Z3818" s="22"/>
      <c r="AA3818" s="31">
        <v>44.264727209999997</v>
      </c>
      <c r="AB3818" s="31">
        <v>-121.2502879</v>
      </c>
      <c r="AC3818" s="22" t="s">
        <v>45</v>
      </c>
      <c r="AD3818" s="22"/>
      <c r="AE3818" s="22" t="s">
        <v>278</v>
      </c>
      <c r="AF3818" s="22" t="str">
        <f t="shared" si="88"/>
        <v>ex Ribes cereum</v>
      </c>
      <c r="AG3818" s="22" t="s">
        <v>1644</v>
      </c>
      <c r="AH3818" s="22" t="s">
        <v>1644</v>
      </c>
      <c r="AI3818" s="22"/>
      <c r="AJ3818" s="22"/>
      <c r="AK3818" s="22"/>
      <c r="AL3818" s="22"/>
      <c r="AM3818" s="22"/>
      <c r="AN3818" s="22"/>
      <c r="AO3818" s="22"/>
      <c r="AP3818" s="22"/>
      <c r="AQ3818" s="22"/>
      <c r="AR3818" s="22"/>
      <c r="AS3818" s="22"/>
      <c r="AT3818" s="22" t="s">
        <v>279</v>
      </c>
      <c r="AU3818" s="22"/>
      <c r="AV3818" s="22"/>
      <c r="AW3818" s="22"/>
      <c r="AX3818" s="22"/>
      <c r="AY3818" s="22"/>
      <c r="AZ3818" s="22"/>
      <c r="BA3818" s="22"/>
      <c r="BB3818" s="22"/>
      <c r="BC3818" s="22"/>
      <c r="BD3818" s="22"/>
    </row>
    <row r="3819" spans="1:56" x14ac:dyDescent="0.25">
      <c r="A3819" s="405">
        <v>43395</v>
      </c>
      <c r="B3819" s="17">
        <v>732</v>
      </c>
      <c r="C3819" s="22"/>
      <c r="D3819" s="22"/>
      <c r="E3819" s="64">
        <v>20</v>
      </c>
      <c r="F3819" s="28" t="s">
        <v>114</v>
      </c>
      <c r="G3819" s="28">
        <v>2018</v>
      </c>
      <c r="H3819" s="28"/>
      <c r="I3819" s="22"/>
      <c r="J3819" s="22"/>
      <c r="K3819" s="22"/>
      <c r="L3819" s="28"/>
      <c r="M3819" s="22"/>
      <c r="N3819" s="28" t="s">
        <v>281</v>
      </c>
      <c r="O3819" s="28"/>
      <c r="P3819" s="417">
        <v>3</v>
      </c>
      <c r="Q3819" s="417">
        <v>3</v>
      </c>
      <c r="R3819" s="417">
        <v>4</v>
      </c>
      <c r="S3819" s="22" t="s">
        <v>3</v>
      </c>
      <c r="T3819" s="22" t="s">
        <v>44</v>
      </c>
      <c r="U3819" s="22" t="s">
        <v>277</v>
      </c>
      <c r="V3819" s="28" t="s">
        <v>1922</v>
      </c>
      <c r="W3819" s="22"/>
      <c r="X3819" s="22" t="s">
        <v>2918</v>
      </c>
      <c r="Y3819" s="22"/>
      <c r="Z3819" s="22"/>
      <c r="AA3819" s="31">
        <v>44.264727209999997</v>
      </c>
      <c r="AB3819" s="31">
        <v>-121.2502879</v>
      </c>
      <c r="AC3819" s="22" t="s">
        <v>45</v>
      </c>
      <c r="AD3819" s="22"/>
      <c r="AE3819" s="22" t="s">
        <v>278</v>
      </c>
      <c r="AF3819" s="22" t="str">
        <f t="shared" si="88"/>
        <v>ex Ribes cereum</v>
      </c>
      <c r="AG3819" s="22" t="s">
        <v>1644</v>
      </c>
      <c r="AH3819" s="22" t="s">
        <v>1644</v>
      </c>
      <c r="AI3819" s="22"/>
      <c r="AJ3819" s="22"/>
      <c r="AK3819" s="22"/>
      <c r="AL3819" s="22"/>
      <c r="AM3819" s="22"/>
      <c r="AN3819" s="22"/>
      <c r="AO3819" s="22"/>
      <c r="AP3819" s="22"/>
      <c r="AQ3819" s="22"/>
      <c r="AR3819" s="22"/>
      <c r="AS3819" s="22"/>
      <c r="AT3819" s="22" t="s">
        <v>279</v>
      </c>
      <c r="AU3819" s="22"/>
      <c r="AV3819" s="22"/>
      <c r="AW3819" s="22"/>
      <c r="AX3819" s="22"/>
      <c r="AY3819" s="22"/>
      <c r="AZ3819" s="22"/>
      <c r="BA3819" s="22"/>
      <c r="BB3819" s="22"/>
      <c r="BC3819" s="22"/>
      <c r="BD3819" s="22"/>
    </row>
    <row r="3820" spans="1:56" x14ac:dyDescent="0.25">
      <c r="A3820" s="405">
        <v>43395</v>
      </c>
      <c r="B3820" s="17">
        <v>733</v>
      </c>
      <c r="C3820" s="22"/>
      <c r="D3820" s="22"/>
      <c r="E3820" s="64">
        <v>20</v>
      </c>
      <c r="F3820" s="28" t="s">
        <v>114</v>
      </c>
      <c r="G3820" s="28">
        <v>2018</v>
      </c>
      <c r="H3820" s="28"/>
      <c r="I3820" s="22"/>
      <c r="J3820" s="22"/>
      <c r="K3820" s="22"/>
      <c r="L3820" s="28"/>
      <c r="M3820" s="22"/>
      <c r="N3820" s="28" t="s">
        <v>281</v>
      </c>
      <c r="O3820" s="28"/>
      <c r="P3820" s="417">
        <v>3</v>
      </c>
      <c r="Q3820" s="417">
        <v>3</v>
      </c>
      <c r="R3820" s="417">
        <v>5</v>
      </c>
      <c r="S3820" s="22" t="s">
        <v>3</v>
      </c>
      <c r="T3820" s="22" t="s">
        <v>44</v>
      </c>
      <c r="U3820" s="22" t="s">
        <v>277</v>
      </c>
      <c r="V3820" s="28" t="s">
        <v>1922</v>
      </c>
      <c r="W3820" s="22"/>
      <c r="X3820" s="22" t="s">
        <v>2918</v>
      </c>
      <c r="Y3820" s="22"/>
      <c r="Z3820" s="22"/>
      <c r="AA3820" s="31">
        <v>44.264727209999997</v>
      </c>
      <c r="AB3820" s="31">
        <v>-121.2502879</v>
      </c>
      <c r="AC3820" s="22" t="s">
        <v>45</v>
      </c>
      <c r="AD3820" s="22"/>
      <c r="AE3820" s="22" t="s">
        <v>278</v>
      </c>
      <c r="AF3820" s="22" t="str">
        <f t="shared" si="88"/>
        <v>ex Ribes cereum</v>
      </c>
      <c r="AG3820" s="22" t="s">
        <v>1644</v>
      </c>
      <c r="AH3820" s="22" t="s">
        <v>1644</v>
      </c>
      <c r="AI3820" s="22"/>
      <c r="AJ3820" s="22"/>
      <c r="AK3820" s="22"/>
      <c r="AL3820" s="22"/>
      <c r="AM3820" s="22"/>
      <c r="AN3820" s="22"/>
      <c r="AO3820" s="22"/>
      <c r="AP3820" s="22"/>
      <c r="AQ3820" s="22"/>
      <c r="AR3820" s="22"/>
      <c r="AS3820" s="22"/>
      <c r="AT3820" s="22" t="s">
        <v>279</v>
      </c>
      <c r="AU3820" s="22"/>
      <c r="AV3820" s="22"/>
      <c r="AW3820" s="22"/>
      <c r="AX3820" s="22"/>
      <c r="AY3820" s="22"/>
      <c r="AZ3820" s="22"/>
      <c r="BA3820" s="22"/>
      <c r="BB3820" s="22"/>
      <c r="BC3820" s="22"/>
      <c r="BD3820" s="22"/>
    </row>
    <row r="3821" spans="1:56" x14ac:dyDescent="0.25">
      <c r="A3821" s="405">
        <v>43395</v>
      </c>
      <c r="B3821" s="17">
        <v>734</v>
      </c>
      <c r="C3821" s="22"/>
      <c r="D3821" s="22"/>
      <c r="E3821" s="64">
        <v>20</v>
      </c>
      <c r="F3821" s="28" t="s">
        <v>114</v>
      </c>
      <c r="G3821" s="28">
        <v>2018</v>
      </c>
      <c r="H3821" s="28"/>
      <c r="I3821" s="22"/>
      <c r="J3821" s="22"/>
      <c r="K3821" s="22"/>
      <c r="L3821" s="28"/>
      <c r="M3821" s="22"/>
      <c r="N3821" s="28" t="s">
        <v>281</v>
      </c>
      <c r="O3821" s="28"/>
      <c r="P3821" s="417">
        <v>3</v>
      </c>
      <c r="Q3821" s="417">
        <v>3</v>
      </c>
      <c r="R3821" s="417">
        <v>6</v>
      </c>
      <c r="S3821" s="22" t="s">
        <v>3</v>
      </c>
      <c r="T3821" s="22" t="s">
        <v>44</v>
      </c>
      <c r="U3821" s="22" t="s">
        <v>277</v>
      </c>
      <c r="V3821" s="28" t="s">
        <v>1922</v>
      </c>
      <c r="W3821" s="22"/>
      <c r="X3821" s="22" t="s">
        <v>2918</v>
      </c>
      <c r="Y3821" s="22"/>
      <c r="Z3821" s="22"/>
      <c r="AA3821" s="31">
        <v>44.264727209999997</v>
      </c>
      <c r="AB3821" s="31">
        <v>-121.2502879</v>
      </c>
      <c r="AC3821" s="22" t="s">
        <v>45</v>
      </c>
      <c r="AD3821" s="22"/>
      <c r="AE3821" s="22" t="s">
        <v>278</v>
      </c>
      <c r="AF3821" s="22" t="str">
        <f t="shared" si="88"/>
        <v>ex Ribes cereum</v>
      </c>
      <c r="AG3821" s="22" t="s">
        <v>1644</v>
      </c>
      <c r="AH3821" s="22" t="s">
        <v>1644</v>
      </c>
      <c r="AI3821" s="22"/>
      <c r="AJ3821" s="22"/>
      <c r="AK3821" s="22"/>
      <c r="AL3821" s="22"/>
      <c r="AM3821" s="22"/>
      <c r="AN3821" s="22"/>
      <c r="AO3821" s="22"/>
      <c r="AP3821" s="22"/>
      <c r="AQ3821" s="22"/>
      <c r="AR3821" s="22"/>
      <c r="AS3821" s="22"/>
      <c r="AT3821" s="22" t="s">
        <v>279</v>
      </c>
      <c r="AU3821" s="22"/>
      <c r="AV3821" s="22"/>
      <c r="AW3821" s="22"/>
      <c r="AX3821" s="22"/>
      <c r="AY3821" s="22"/>
      <c r="AZ3821" s="22"/>
      <c r="BA3821" s="22"/>
      <c r="BB3821" s="22"/>
      <c r="BC3821" s="22"/>
      <c r="BD3821" s="22"/>
    </row>
    <row r="3822" spans="1:56" x14ac:dyDescent="0.25">
      <c r="A3822" s="405">
        <v>43395</v>
      </c>
      <c r="B3822" s="17">
        <v>735</v>
      </c>
      <c r="C3822" s="22"/>
      <c r="D3822" s="22"/>
      <c r="E3822" s="64">
        <v>20</v>
      </c>
      <c r="F3822" s="28" t="s">
        <v>114</v>
      </c>
      <c r="G3822" s="28">
        <v>2018</v>
      </c>
      <c r="H3822" s="28"/>
      <c r="I3822" s="22"/>
      <c r="J3822" s="22"/>
      <c r="K3822" s="22"/>
      <c r="L3822" s="28"/>
      <c r="M3822" s="22"/>
      <c r="N3822" s="28" t="s">
        <v>281</v>
      </c>
      <c r="O3822" s="28"/>
      <c r="P3822" s="417">
        <v>3</v>
      </c>
      <c r="Q3822" s="417">
        <v>3</v>
      </c>
      <c r="R3822" s="417">
        <v>7</v>
      </c>
      <c r="S3822" s="22" t="s">
        <v>3</v>
      </c>
      <c r="T3822" s="22" t="s">
        <v>44</v>
      </c>
      <c r="U3822" s="22" t="s">
        <v>277</v>
      </c>
      <c r="V3822" s="28" t="s">
        <v>1922</v>
      </c>
      <c r="W3822" s="22"/>
      <c r="X3822" s="22" t="s">
        <v>2918</v>
      </c>
      <c r="Y3822" s="22"/>
      <c r="Z3822" s="22"/>
      <c r="AA3822" s="31">
        <v>44.264727209999997</v>
      </c>
      <c r="AB3822" s="31">
        <v>-121.2502879</v>
      </c>
      <c r="AC3822" s="22" t="s">
        <v>45</v>
      </c>
      <c r="AD3822" s="22"/>
      <c r="AE3822" s="22" t="s">
        <v>278</v>
      </c>
      <c r="AF3822" s="22" t="str">
        <f t="shared" si="88"/>
        <v>ex Ribes cereum</v>
      </c>
      <c r="AG3822" s="22" t="s">
        <v>1644</v>
      </c>
      <c r="AH3822" s="22" t="s">
        <v>1644</v>
      </c>
      <c r="AI3822" s="22"/>
      <c r="AJ3822" s="22"/>
      <c r="AK3822" s="22"/>
      <c r="AL3822" s="22"/>
      <c r="AM3822" s="22"/>
      <c r="AN3822" s="22"/>
      <c r="AO3822" s="22"/>
      <c r="AP3822" s="22"/>
      <c r="AQ3822" s="22"/>
      <c r="AR3822" s="22"/>
      <c r="AS3822" s="22"/>
      <c r="AT3822" s="22" t="s">
        <v>279</v>
      </c>
      <c r="AU3822" s="22"/>
      <c r="AV3822" s="22"/>
      <c r="AW3822" s="22"/>
      <c r="AX3822" s="22"/>
      <c r="AY3822" s="22"/>
      <c r="AZ3822" s="22"/>
      <c r="BA3822" s="22"/>
      <c r="BB3822" s="22"/>
      <c r="BC3822" s="22"/>
      <c r="BD3822" s="22"/>
    </row>
    <row r="3823" spans="1:56" x14ac:dyDescent="0.25">
      <c r="A3823" s="405">
        <v>43395</v>
      </c>
      <c r="B3823" s="17">
        <v>742</v>
      </c>
      <c r="C3823" s="22"/>
      <c r="D3823" s="22"/>
      <c r="E3823" s="64">
        <v>20</v>
      </c>
      <c r="F3823" s="28" t="s">
        <v>114</v>
      </c>
      <c r="G3823" s="28">
        <v>2018</v>
      </c>
      <c r="H3823" s="28"/>
      <c r="I3823" s="22"/>
      <c r="J3823" s="22"/>
      <c r="K3823" s="22"/>
      <c r="L3823" s="28"/>
      <c r="M3823" s="22"/>
      <c r="N3823" s="28" t="s">
        <v>282</v>
      </c>
      <c r="O3823" s="28"/>
      <c r="P3823" s="417">
        <v>4</v>
      </c>
      <c r="Q3823" s="417">
        <v>4</v>
      </c>
      <c r="R3823" s="417">
        <v>1</v>
      </c>
      <c r="S3823" s="22" t="s">
        <v>3</v>
      </c>
      <c r="T3823" s="22" t="s">
        <v>44</v>
      </c>
      <c r="U3823" s="22" t="s">
        <v>277</v>
      </c>
      <c r="V3823" s="28" t="s">
        <v>1922</v>
      </c>
      <c r="W3823" s="22"/>
      <c r="X3823" s="22" t="s">
        <v>2918</v>
      </c>
      <c r="Y3823" s="22"/>
      <c r="Z3823" s="22"/>
      <c r="AA3823" s="31">
        <v>44.264028930000002</v>
      </c>
      <c r="AB3823" s="31">
        <v>-121.2493535</v>
      </c>
      <c r="AC3823" s="22" t="s">
        <v>45</v>
      </c>
      <c r="AD3823" s="22"/>
      <c r="AE3823" s="22" t="s">
        <v>278</v>
      </c>
      <c r="AF3823" s="22" t="str">
        <f t="shared" si="88"/>
        <v>ex Ribes cereum</v>
      </c>
      <c r="AG3823" s="22" t="s">
        <v>1644</v>
      </c>
      <c r="AH3823" s="22" t="s">
        <v>1644</v>
      </c>
      <c r="AI3823" s="22"/>
      <c r="AJ3823" s="22"/>
      <c r="AK3823" s="22"/>
      <c r="AL3823" s="22"/>
      <c r="AM3823" s="22"/>
      <c r="AN3823" s="22"/>
      <c r="AO3823" s="22"/>
      <c r="AP3823" s="22"/>
      <c r="AQ3823" s="22"/>
      <c r="AR3823" s="22"/>
      <c r="AS3823" s="22"/>
      <c r="AT3823" s="22" t="s">
        <v>279</v>
      </c>
      <c r="AU3823" s="22"/>
      <c r="AV3823" s="22"/>
      <c r="AW3823" s="22"/>
      <c r="AX3823" s="22"/>
      <c r="AY3823" s="22"/>
      <c r="AZ3823" s="22"/>
      <c r="BA3823" s="22"/>
      <c r="BB3823" s="22"/>
      <c r="BC3823" s="22"/>
      <c r="BD3823" s="22"/>
    </row>
    <row r="3824" spans="1:56" x14ac:dyDescent="0.25">
      <c r="A3824" s="405">
        <v>43395</v>
      </c>
      <c r="B3824" s="17">
        <v>743</v>
      </c>
      <c r="C3824" s="22"/>
      <c r="D3824" s="22"/>
      <c r="E3824" s="64">
        <v>20</v>
      </c>
      <c r="F3824" s="28" t="s">
        <v>114</v>
      </c>
      <c r="G3824" s="28">
        <v>2018</v>
      </c>
      <c r="H3824" s="28"/>
      <c r="I3824" s="22"/>
      <c r="J3824" s="22"/>
      <c r="K3824" s="22"/>
      <c r="L3824" s="28"/>
      <c r="M3824" s="22"/>
      <c r="N3824" s="28" t="s">
        <v>282</v>
      </c>
      <c r="O3824" s="28"/>
      <c r="P3824" s="417">
        <v>4</v>
      </c>
      <c r="Q3824" s="417">
        <v>4</v>
      </c>
      <c r="R3824" s="417">
        <v>2</v>
      </c>
      <c r="S3824" s="22" t="s">
        <v>3</v>
      </c>
      <c r="T3824" s="22" t="s">
        <v>44</v>
      </c>
      <c r="U3824" s="22" t="s">
        <v>277</v>
      </c>
      <c r="V3824" s="28" t="s">
        <v>1922</v>
      </c>
      <c r="W3824" s="22"/>
      <c r="X3824" s="22" t="s">
        <v>2918</v>
      </c>
      <c r="Y3824" s="22"/>
      <c r="Z3824" s="22"/>
      <c r="AA3824" s="31">
        <v>44.264028930000002</v>
      </c>
      <c r="AB3824" s="31">
        <v>-121.2493535</v>
      </c>
      <c r="AC3824" s="22" t="s">
        <v>45</v>
      </c>
      <c r="AD3824" s="22"/>
      <c r="AE3824" s="22" t="s">
        <v>278</v>
      </c>
      <c r="AF3824" s="22" t="str">
        <f t="shared" si="88"/>
        <v>ex Ribes cereum</v>
      </c>
      <c r="AG3824" s="22" t="s">
        <v>1644</v>
      </c>
      <c r="AH3824" s="22" t="s">
        <v>1644</v>
      </c>
      <c r="AI3824" s="22"/>
      <c r="AJ3824" s="22"/>
      <c r="AK3824" s="22"/>
      <c r="AL3824" s="22"/>
      <c r="AM3824" s="22"/>
      <c r="AN3824" s="22"/>
      <c r="AO3824" s="22"/>
      <c r="AP3824" s="22"/>
      <c r="AQ3824" s="22"/>
      <c r="AR3824" s="22"/>
      <c r="AS3824" s="22"/>
      <c r="AT3824" s="22" t="s">
        <v>279</v>
      </c>
      <c r="AU3824" s="22"/>
      <c r="AV3824" s="22"/>
      <c r="AW3824" s="22"/>
      <c r="AX3824" s="22"/>
      <c r="AY3824" s="22"/>
      <c r="AZ3824" s="22"/>
      <c r="BA3824" s="22"/>
      <c r="BB3824" s="22"/>
      <c r="BC3824" s="22"/>
      <c r="BD3824" s="22"/>
    </row>
    <row r="3825" spans="1:56" x14ac:dyDescent="0.25">
      <c r="A3825" s="405">
        <v>43395</v>
      </c>
      <c r="B3825" s="17">
        <v>744</v>
      </c>
      <c r="C3825" s="22"/>
      <c r="D3825" s="22"/>
      <c r="E3825" s="64">
        <v>20</v>
      </c>
      <c r="F3825" s="28" t="s">
        <v>114</v>
      </c>
      <c r="G3825" s="28">
        <v>2018</v>
      </c>
      <c r="H3825" s="28"/>
      <c r="I3825" s="22"/>
      <c r="J3825" s="22"/>
      <c r="K3825" s="22"/>
      <c r="L3825" s="28"/>
      <c r="M3825" s="22"/>
      <c r="N3825" s="28" t="s">
        <v>282</v>
      </c>
      <c r="O3825" s="28"/>
      <c r="P3825" s="417">
        <v>4</v>
      </c>
      <c r="Q3825" s="417">
        <v>4</v>
      </c>
      <c r="R3825" s="417">
        <v>3</v>
      </c>
      <c r="S3825" s="22" t="s">
        <v>3</v>
      </c>
      <c r="T3825" s="22" t="s">
        <v>44</v>
      </c>
      <c r="U3825" s="22" t="s">
        <v>277</v>
      </c>
      <c r="V3825" s="28" t="s">
        <v>1922</v>
      </c>
      <c r="W3825" s="22"/>
      <c r="X3825" s="22" t="s">
        <v>2918</v>
      </c>
      <c r="Y3825" s="22"/>
      <c r="Z3825" s="22"/>
      <c r="AA3825" s="31">
        <v>44.264028930000002</v>
      </c>
      <c r="AB3825" s="31">
        <v>-121.2493535</v>
      </c>
      <c r="AC3825" s="22" t="s">
        <v>45</v>
      </c>
      <c r="AD3825" s="22"/>
      <c r="AE3825" s="22" t="s">
        <v>278</v>
      </c>
      <c r="AF3825" s="22" t="str">
        <f t="shared" si="88"/>
        <v>ex Ribes cereum</v>
      </c>
      <c r="AG3825" s="22" t="s">
        <v>1644</v>
      </c>
      <c r="AH3825" s="22" t="s">
        <v>1644</v>
      </c>
      <c r="AI3825" s="22"/>
      <c r="AJ3825" s="22"/>
      <c r="AK3825" s="22"/>
      <c r="AL3825" s="22"/>
      <c r="AM3825" s="22"/>
      <c r="AN3825" s="22"/>
      <c r="AO3825" s="22"/>
      <c r="AP3825" s="22"/>
      <c r="AQ3825" s="22"/>
      <c r="AR3825" s="22"/>
      <c r="AS3825" s="22"/>
      <c r="AT3825" s="22" t="s">
        <v>279</v>
      </c>
      <c r="AU3825" s="22"/>
      <c r="AV3825" s="22"/>
      <c r="AW3825" s="22"/>
      <c r="AX3825" s="22"/>
      <c r="AY3825" s="22"/>
      <c r="AZ3825" s="22"/>
      <c r="BA3825" s="22"/>
      <c r="BB3825" s="22"/>
      <c r="BC3825" s="22"/>
      <c r="BD3825" s="22"/>
    </row>
    <row r="3826" spans="1:56" x14ac:dyDescent="0.25">
      <c r="A3826" s="405">
        <v>43395</v>
      </c>
      <c r="B3826" s="17">
        <v>745</v>
      </c>
      <c r="C3826" s="22"/>
      <c r="D3826" s="22"/>
      <c r="E3826" s="64">
        <v>20</v>
      </c>
      <c r="F3826" s="28" t="s">
        <v>114</v>
      </c>
      <c r="G3826" s="28">
        <v>2018</v>
      </c>
      <c r="H3826" s="28"/>
      <c r="I3826" s="22"/>
      <c r="J3826" s="22"/>
      <c r="K3826" s="22"/>
      <c r="L3826" s="28"/>
      <c r="M3826" s="22"/>
      <c r="N3826" s="28" t="s">
        <v>282</v>
      </c>
      <c r="O3826" s="28"/>
      <c r="P3826" s="417">
        <v>4</v>
      </c>
      <c r="Q3826" s="417">
        <v>4</v>
      </c>
      <c r="R3826" s="417">
        <v>4</v>
      </c>
      <c r="S3826" s="22" t="s">
        <v>3</v>
      </c>
      <c r="T3826" s="22" t="s">
        <v>44</v>
      </c>
      <c r="U3826" s="22" t="s">
        <v>277</v>
      </c>
      <c r="V3826" s="28" t="s">
        <v>1922</v>
      </c>
      <c r="W3826" s="22"/>
      <c r="X3826" s="22" t="s">
        <v>2918</v>
      </c>
      <c r="Y3826" s="22"/>
      <c r="Z3826" s="22"/>
      <c r="AA3826" s="31">
        <v>44.264028930000002</v>
      </c>
      <c r="AB3826" s="31">
        <v>-121.2493535</v>
      </c>
      <c r="AC3826" s="22" t="s">
        <v>45</v>
      </c>
      <c r="AD3826" s="22"/>
      <c r="AE3826" s="22" t="s">
        <v>278</v>
      </c>
      <c r="AF3826" s="22" t="str">
        <f t="shared" si="88"/>
        <v>ex Ribes cereum</v>
      </c>
      <c r="AG3826" s="22" t="s">
        <v>1644</v>
      </c>
      <c r="AH3826" s="22" t="s">
        <v>1644</v>
      </c>
      <c r="AI3826" s="22"/>
      <c r="AJ3826" s="22"/>
      <c r="AK3826" s="22"/>
      <c r="AL3826" s="22"/>
      <c r="AM3826" s="22"/>
      <c r="AN3826" s="22"/>
      <c r="AO3826" s="22"/>
      <c r="AP3826" s="22"/>
      <c r="AQ3826" s="22"/>
      <c r="AR3826" s="22"/>
      <c r="AS3826" s="22"/>
      <c r="AT3826" s="22" t="s">
        <v>279</v>
      </c>
      <c r="AU3826" s="22"/>
      <c r="AV3826" s="22"/>
      <c r="AW3826" s="22"/>
      <c r="AX3826" s="22"/>
      <c r="AY3826" s="22"/>
      <c r="AZ3826" s="22"/>
      <c r="BA3826" s="22"/>
      <c r="BB3826" s="22"/>
      <c r="BC3826" s="22"/>
      <c r="BD3826" s="22"/>
    </row>
    <row r="3827" spans="1:56" x14ac:dyDescent="0.25">
      <c r="A3827" s="405">
        <v>43395</v>
      </c>
      <c r="B3827" s="17">
        <v>746</v>
      </c>
      <c r="C3827" s="22"/>
      <c r="D3827" s="22"/>
      <c r="E3827" s="64">
        <v>20</v>
      </c>
      <c r="F3827" s="28" t="s">
        <v>114</v>
      </c>
      <c r="G3827" s="28">
        <v>2018</v>
      </c>
      <c r="H3827" s="28"/>
      <c r="I3827" s="22"/>
      <c r="J3827" s="22"/>
      <c r="K3827" s="22"/>
      <c r="L3827" s="28"/>
      <c r="M3827" s="22"/>
      <c r="N3827" s="28" t="s">
        <v>282</v>
      </c>
      <c r="O3827" s="28"/>
      <c r="P3827" s="417">
        <v>4</v>
      </c>
      <c r="Q3827" s="417">
        <v>4</v>
      </c>
      <c r="R3827" s="417">
        <v>5</v>
      </c>
      <c r="S3827" s="22" t="s">
        <v>3</v>
      </c>
      <c r="T3827" s="22" t="s">
        <v>44</v>
      </c>
      <c r="U3827" s="22" t="s">
        <v>277</v>
      </c>
      <c r="V3827" s="28" t="s">
        <v>1922</v>
      </c>
      <c r="W3827" s="22"/>
      <c r="X3827" s="22" t="s">
        <v>2918</v>
      </c>
      <c r="Y3827" s="22"/>
      <c r="Z3827" s="22"/>
      <c r="AA3827" s="31">
        <v>44.264028930000002</v>
      </c>
      <c r="AB3827" s="31">
        <v>-121.2493535</v>
      </c>
      <c r="AC3827" s="22" t="s">
        <v>45</v>
      </c>
      <c r="AD3827" s="22"/>
      <c r="AE3827" s="22" t="s">
        <v>278</v>
      </c>
      <c r="AF3827" s="22" t="str">
        <f t="shared" si="88"/>
        <v>ex Ribes cereum</v>
      </c>
      <c r="AG3827" s="22" t="s">
        <v>1644</v>
      </c>
      <c r="AH3827" s="22" t="s">
        <v>1644</v>
      </c>
      <c r="AI3827" s="22"/>
      <c r="AJ3827" s="22"/>
      <c r="AK3827" s="22"/>
      <c r="AL3827" s="22"/>
      <c r="AM3827" s="22"/>
      <c r="AN3827" s="22"/>
      <c r="AO3827" s="22"/>
      <c r="AP3827" s="22"/>
      <c r="AQ3827" s="22"/>
      <c r="AR3827" s="22"/>
      <c r="AS3827" s="22"/>
      <c r="AT3827" s="22" t="s">
        <v>279</v>
      </c>
      <c r="AU3827" s="22"/>
      <c r="AV3827" s="22"/>
      <c r="AW3827" s="22"/>
      <c r="AX3827" s="22"/>
      <c r="AY3827" s="22"/>
      <c r="AZ3827" s="22"/>
      <c r="BA3827" s="22"/>
      <c r="BB3827" s="22"/>
      <c r="BC3827" s="22"/>
      <c r="BD3827" s="22"/>
    </row>
    <row r="3828" spans="1:56" x14ac:dyDescent="0.25">
      <c r="A3828" s="405">
        <v>43395</v>
      </c>
      <c r="B3828" s="17">
        <v>747</v>
      </c>
      <c r="C3828" s="22"/>
      <c r="D3828" s="22"/>
      <c r="E3828" s="64">
        <v>20</v>
      </c>
      <c r="F3828" s="28" t="s">
        <v>114</v>
      </c>
      <c r="G3828" s="28">
        <v>2018</v>
      </c>
      <c r="H3828" s="28"/>
      <c r="I3828" s="22"/>
      <c r="J3828" s="22"/>
      <c r="K3828" s="22"/>
      <c r="L3828" s="28"/>
      <c r="M3828" s="22"/>
      <c r="N3828" s="28" t="s">
        <v>282</v>
      </c>
      <c r="O3828" s="28"/>
      <c r="P3828" s="417">
        <v>4</v>
      </c>
      <c r="Q3828" s="417">
        <v>4</v>
      </c>
      <c r="R3828" s="417">
        <v>6</v>
      </c>
      <c r="S3828" s="22" t="s">
        <v>3</v>
      </c>
      <c r="T3828" s="22" t="s">
        <v>44</v>
      </c>
      <c r="U3828" s="22" t="s">
        <v>277</v>
      </c>
      <c r="V3828" s="28" t="s">
        <v>1922</v>
      </c>
      <c r="W3828" s="22"/>
      <c r="X3828" s="22" t="s">
        <v>2918</v>
      </c>
      <c r="Y3828" s="22"/>
      <c r="Z3828" s="22"/>
      <c r="AA3828" s="31">
        <v>44.264028930000002</v>
      </c>
      <c r="AB3828" s="31">
        <v>-121.2493535</v>
      </c>
      <c r="AC3828" s="22" t="s">
        <v>45</v>
      </c>
      <c r="AD3828" s="22"/>
      <c r="AE3828" s="22" t="s">
        <v>278</v>
      </c>
      <c r="AF3828" s="22" t="str">
        <f t="shared" si="88"/>
        <v>ex Ribes cereum</v>
      </c>
      <c r="AG3828" s="22" t="s">
        <v>1644</v>
      </c>
      <c r="AH3828" s="22" t="s">
        <v>1644</v>
      </c>
      <c r="AI3828" s="22"/>
      <c r="AJ3828" s="22"/>
      <c r="AK3828" s="22"/>
      <c r="AL3828" s="22"/>
      <c r="AM3828" s="22"/>
      <c r="AN3828" s="22"/>
      <c r="AO3828" s="22"/>
      <c r="AP3828" s="22"/>
      <c r="AQ3828" s="22"/>
      <c r="AR3828" s="22"/>
      <c r="AS3828" s="22"/>
      <c r="AT3828" s="22" t="s">
        <v>279</v>
      </c>
      <c r="AU3828" s="22"/>
      <c r="AV3828" s="22"/>
      <c r="AW3828" s="22"/>
      <c r="AX3828" s="22"/>
      <c r="AY3828" s="22"/>
      <c r="AZ3828" s="22"/>
      <c r="BA3828" s="22"/>
      <c r="BB3828" s="22"/>
      <c r="BC3828" s="22"/>
      <c r="BD3828" s="22"/>
    </row>
    <row r="3829" spans="1:56" x14ac:dyDescent="0.25">
      <c r="A3829" s="405">
        <v>43395</v>
      </c>
      <c r="B3829" s="17">
        <v>3722</v>
      </c>
      <c r="C3829" s="22"/>
      <c r="D3829" s="22"/>
      <c r="E3829" s="64">
        <v>3</v>
      </c>
      <c r="F3829" s="28" t="s">
        <v>42</v>
      </c>
      <c r="G3829" s="28">
        <v>2018</v>
      </c>
      <c r="H3829" s="28"/>
      <c r="I3829" s="22"/>
      <c r="J3829" s="22"/>
      <c r="K3829" s="22"/>
      <c r="L3829" s="28"/>
      <c r="M3829" s="22"/>
      <c r="N3829" s="28" t="s">
        <v>801</v>
      </c>
      <c r="O3829" s="28"/>
      <c r="P3829" s="417">
        <v>7</v>
      </c>
      <c r="Q3829" s="417">
        <v>7</v>
      </c>
      <c r="R3829" s="417">
        <v>1</v>
      </c>
      <c r="S3829" s="22" t="s">
        <v>3</v>
      </c>
      <c r="T3829" s="22" t="s">
        <v>44</v>
      </c>
      <c r="U3829" s="22" t="s">
        <v>277</v>
      </c>
      <c r="V3829" s="28" t="s">
        <v>1922</v>
      </c>
      <c r="W3829" s="22"/>
      <c r="X3829" s="22" t="s">
        <v>1906</v>
      </c>
      <c r="Y3829" s="22"/>
      <c r="Z3829" s="22"/>
      <c r="AA3829" s="31">
        <v>44.264192860000001</v>
      </c>
      <c r="AB3829" s="31">
        <v>-121.2494315</v>
      </c>
      <c r="AC3829" s="22" t="s">
        <v>45</v>
      </c>
      <c r="AD3829" s="22"/>
      <c r="AE3829" s="22" t="s">
        <v>278</v>
      </c>
      <c r="AF3829" s="22" t="str">
        <f t="shared" si="88"/>
        <v>ex Ribes cereum</v>
      </c>
      <c r="AG3829" s="22" t="s">
        <v>1644</v>
      </c>
      <c r="AH3829" s="22" t="s">
        <v>1644</v>
      </c>
      <c r="AI3829" s="22"/>
      <c r="AJ3829" s="22"/>
      <c r="AK3829" s="22"/>
      <c r="AL3829" s="22"/>
      <c r="AM3829" s="22"/>
      <c r="AN3829" s="22"/>
      <c r="AO3829" s="22"/>
      <c r="AP3829" s="22"/>
      <c r="AQ3829" s="22"/>
      <c r="AR3829" s="22"/>
      <c r="AS3829" s="22"/>
      <c r="AT3829" s="22" t="s">
        <v>279</v>
      </c>
      <c r="AU3829" s="22"/>
      <c r="AV3829" s="22"/>
      <c r="AW3829" s="22"/>
      <c r="AX3829" s="22"/>
      <c r="AY3829" s="22"/>
      <c r="AZ3829" s="22"/>
      <c r="BA3829" s="22"/>
      <c r="BB3829" s="22"/>
      <c r="BC3829" s="22"/>
      <c r="BD3829" s="22"/>
    </row>
    <row r="3830" spans="1:56" x14ac:dyDescent="0.25">
      <c r="A3830" s="405">
        <v>43395</v>
      </c>
      <c r="B3830" s="17">
        <v>3723</v>
      </c>
      <c r="C3830" s="22"/>
      <c r="D3830" s="22"/>
      <c r="E3830" s="64">
        <v>3</v>
      </c>
      <c r="F3830" s="28" t="s">
        <v>42</v>
      </c>
      <c r="G3830" s="28">
        <v>2018</v>
      </c>
      <c r="H3830" s="28"/>
      <c r="I3830" s="22"/>
      <c r="J3830" s="22"/>
      <c r="K3830" s="22"/>
      <c r="L3830" s="28"/>
      <c r="M3830" s="22"/>
      <c r="N3830" s="28" t="s">
        <v>801</v>
      </c>
      <c r="O3830" s="28"/>
      <c r="P3830" s="417">
        <v>7</v>
      </c>
      <c r="Q3830" s="417">
        <v>7</v>
      </c>
      <c r="R3830" s="417">
        <v>2</v>
      </c>
      <c r="S3830" s="22" t="s">
        <v>3</v>
      </c>
      <c r="T3830" s="22" t="s">
        <v>44</v>
      </c>
      <c r="U3830" s="22" t="s">
        <v>277</v>
      </c>
      <c r="V3830" s="28" t="s">
        <v>1922</v>
      </c>
      <c r="W3830" s="22"/>
      <c r="X3830" s="22" t="s">
        <v>1906</v>
      </c>
      <c r="Y3830" s="22"/>
      <c r="Z3830" s="22"/>
      <c r="AA3830" s="31">
        <v>44.264192860000001</v>
      </c>
      <c r="AB3830" s="31">
        <v>-121.2494315</v>
      </c>
      <c r="AC3830" s="22" t="s">
        <v>45</v>
      </c>
      <c r="AD3830" s="22"/>
      <c r="AE3830" s="22" t="s">
        <v>278</v>
      </c>
      <c r="AF3830" s="22" t="str">
        <f t="shared" si="88"/>
        <v>ex Ribes cereum</v>
      </c>
      <c r="AG3830" s="22" t="s">
        <v>1644</v>
      </c>
      <c r="AH3830" s="22" t="s">
        <v>1644</v>
      </c>
      <c r="AI3830" s="22"/>
      <c r="AJ3830" s="22"/>
      <c r="AK3830" s="22"/>
      <c r="AL3830" s="22"/>
      <c r="AM3830" s="22"/>
      <c r="AN3830" s="22"/>
      <c r="AO3830" s="22"/>
      <c r="AP3830" s="22"/>
      <c r="AQ3830" s="22"/>
      <c r="AR3830" s="22"/>
      <c r="AS3830" s="22"/>
      <c r="AT3830" s="22" t="s">
        <v>279</v>
      </c>
      <c r="AU3830" s="22"/>
      <c r="AV3830" s="22"/>
      <c r="AW3830" s="22"/>
      <c r="AX3830" s="22"/>
      <c r="AY3830" s="22"/>
      <c r="AZ3830" s="22"/>
      <c r="BA3830" s="22"/>
      <c r="BB3830" s="22"/>
      <c r="BC3830" s="22"/>
      <c r="BD3830" s="22"/>
    </row>
    <row r="3831" spans="1:56" x14ac:dyDescent="0.25">
      <c r="A3831" s="405">
        <v>43395</v>
      </c>
      <c r="B3831" s="17">
        <v>3724</v>
      </c>
      <c r="C3831" s="22"/>
      <c r="D3831" s="22"/>
      <c r="E3831" s="64">
        <v>3</v>
      </c>
      <c r="F3831" s="28" t="s">
        <v>42</v>
      </c>
      <c r="G3831" s="28">
        <v>2018</v>
      </c>
      <c r="H3831" s="28"/>
      <c r="I3831" s="22"/>
      <c r="J3831" s="22"/>
      <c r="K3831" s="22"/>
      <c r="L3831" s="28"/>
      <c r="M3831" s="22"/>
      <c r="N3831" s="28" t="s">
        <v>801</v>
      </c>
      <c r="O3831" s="28"/>
      <c r="P3831" s="417">
        <v>7</v>
      </c>
      <c r="Q3831" s="417">
        <v>7</v>
      </c>
      <c r="R3831" s="417">
        <v>3</v>
      </c>
      <c r="S3831" s="22" t="s">
        <v>3</v>
      </c>
      <c r="T3831" s="22" t="s">
        <v>44</v>
      </c>
      <c r="U3831" s="22" t="s">
        <v>277</v>
      </c>
      <c r="V3831" s="28" t="s">
        <v>1922</v>
      </c>
      <c r="W3831" s="22"/>
      <c r="X3831" s="22" t="s">
        <v>1906</v>
      </c>
      <c r="Y3831" s="22"/>
      <c r="Z3831" s="22"/>
      <c r="AA3831" s="31">
        <v>44.264192860000001</v>
      </c>
      <c r="AB3831" s="31">
        <v>-121.2494315</v>
      </c>
      <c r="AC3831" s="22" t="s">
        <v>45</v>
      </c>
      <c r="AD3831" s="22"/>
      <c r="AE3831" s="22" t="s">
        <v>278</v>
      </c>
      <c r="AF3831" s="22" t="str">
        <f t="shared" si="88"/>
        <v>ex Ribes cereum</v>
      </c>
      <c r="AG3831" s="22" t="s">
        <v>1644</v>
      </c>
      <c r="AH3831" s="22" t="s">
        <v>1644</v>
      </c>
      <c r="AI3831" s="22"/>
      <c r="AJ3831" s="22"/>
      <c r="AK3831" s="22"/>
      <c r="AL3831" s="22"/>
      <c r="AM3831" s="22"/>
      <c r="AN3831" s="22"/>
      <c r="AO3831" s="22"/>
      <c r="AP3831" s="22"/>
      <c r="AQ3831" s="22"/>
      <c r="AR3831" s="22"/>
      <c r="AS3831" s="22"/>
      <c r="AT3831" s="22" t="s">
        <v>279</v>
      </c>
      <c r="AU3831" s="22"/>
      <c r="AV3831" s="22"/>
      <c r="AW3831" s="22"/>
      <c r="AX3831" s="22"/>
      <c r="AY3831" s="22"/>
      <c r="AZ3831" s="22"/>
      <c r="BA3831" s="22"/>
      <c r="BB3831" s="22"/>
      <c r="BC3831" s="22"/>
      <c r="BD3831" s="22"/>
    </row>
    <row r="3832" spans="1:56" x14ac:dyDescent="0.25">
      <c r="A3832" s="405">
        <v>43395</v>
      </c>
      <c r="B3832" s="17">
        <v>3725</v>
      </c>
      <c r="C3832" s="22"/>
      <c r="D3832" s="22"/>
      <c r="E3832" s="64">
        <v>3</v>
      </c>
      <c r="F3832" s="28" t="s">
        <v>42</v>
      </c>
      <c r="G3832" s="28">
        <v>2018</v>
      </c>
      <c r="H3832" s="28"/>
      <c r="I3832" s="22"/>
      <c r="J3832" s="22"/>
      <c r="K3832" s="22"/>
      <c r="L3832" s="28"/>
      <c r="M3832" s="22"/>
      <c r="N3832" s="28" t="s">
        <v>801</v>
      </c>
      <c r="O3832" s="28"/>
      <c r="P3832" s="417">
        <v>7</v>
      </c>
      <c r="Q3832" s="417">
        <v>7</v>
      </c>
      <c r="R3832" s="417">
        <v>4</v>
      </c>
      <c r="S3832" s="22" t="s">
        <v>3</v>
      </c>
      <c r="T3832" s="22" t="s">
        <v>44</v>
      </c>
      <c r="U3832" s="22" t="s">
        <v>277</v>
      </c>
      <c r="V3832" s="28" t="s">
        <v>1922</v>
      </c>
      <c r="W3832" s="22"/>
      <c r="X3832" s="22" t="s">
        <v>1906</v>
      </c>
      <c r="Y3832" s="22"/>
      <c r="Z3832" s="22"/>
      <c r="AA3832" s="31">
        <v>44.264192860000001</v>
      </c>
      <c r="AB3832" s="31">
        <v>-121.2494315</v>
      </c>
      <c r="AC3832" s="22" t="s">
        <v>45</v>
      </c>
      <c r="AD3832" s="22"/>
      <c r="AE3832" s="22" t="s">
        <v>278</v>
      </c>
      <c r="AF3832" s="22" t="str">
        <f t="shared" si="88"/>
        <v>ex Ribes cereum</v>
      </c>
      <c r="AG3832" s="22" t="s">
        <v>1644</v>
      </c>
      <c r="AH3832" s="22" t="s">
        <v>1644</v>
      </c>
      <c r="AI3832" s="22"/>
      <c r="AJ3832" s="22"/>
      <c r="AK3832" s="22"/>
      <c r="AL3832" s="22"/>
      <c r="AM3832" s="22"/>
      <c r="AN3832" s="22"/>
      <c r="AO3832" s="22"/>
      <c r="AP3832" s="22"/>
      <c r="AQ3832" s="22"/>
      <c r="AR3832" s="22"/>
      <c r="AS3832" s="22"/>
      <c r="AT3832" s="22" t="s">
        <v>279</v>
      </c>
      <c r="AU3832" s="22"/>
      <c r="AV3832" s="22"/>
      <c r="AW3832" s="22"/>
      <c r="AX3832" s="22"/>
      <c r="AY3832" s="22"/>
      <c r="AZ3832" s="22"/>
      <c r="BA3832" s="22"/>
      <c r="BB3832" s="22"/>
      <c r="BC3832" s="22"/>
      <c r="BD3832" s="22"/>
    </row>
    <row r="3833" spans="1:56" x14ac:dyDescent="0.25">
      <c r="A3833" s="405">
        <v>43395</v>
      </c>
      <c r="B3833" s="17">
        <v>3726</v>
      </c>
      <c r="C3833" s="22"/>
      <c r="D3833" s="22"/>
      <c r="E3833" s="64">
        <v>3</v>
      </c>
      <c r="F3833" s="28" t="s">
        <v>42</v>
      </c>
      <c r="G3833" s="28">
        <v>2018</v>
      </c>
      <c r="H3833" s="28"/>
      <c r="I3833" s="22"/>
      <c r="J3833" s="22"/>
      <c r="K3833" s="22"/>
      <c r="L3833" s="28"/>
      <c r="M3833" s="22"/>
      <c r="N3833" s="28" t="s">
        <v>801</v>
      </c>
      <c r="O3833" s="28"/>
      <c r="P3833" s="417">
        <v>7</v>
      </c>
      <c r="Q3833" s="417">
        <v>7</v>
      </c>
      <c r="R3833" s="417">
        <v>5</v>
      </c>
      <c r="S3833" s="22" t="s">
        <v>3</v>
      </c>
      <c r="T3833" s="22" t="s">
        <v>44</v>
      </c>
      <c r="U3833" s="22" t="s">
        <v>277</v>
      </c>
      <c r="V3833" s="28" t="s">
        <v>1922</v>
      </c>
      <c r="W3833" s="22"/>
      <c r="X3833" s="22" t="s">
        <v>1906</v>
      </c>
      <c r="Y3833" s="22"/>
      <c r="Z3833" s="22"/>
      <c r="AA3833" s="31">
        <v>44.264192860000001</v>
      </c>
      <c r="AB3833" s="31">
        <v>-121.2494315</v>
      </c>
      <c r="AC3833" s="22" t="s">
        <v>45</v>
      </c>
      <c r="AD3833" s="22"/>
      <c r="AE3833" s="22" t="s">
        <v>278</v>
      </c>
      <c r="AF3833" s="22" t="str">
        <f t="shared" si="88"/>
        <v>ex Ribes cereum</v>
      </c>
      <c r="AG3833" s="22" t="s">
        <v>1644</v>
      </c>
      <c r="AH3833" s="22" t="s">
        <v>1644</v>
      </c>
      <c r="AI3833" s="22"/>
      <c r="AJ3833" s="22"/>
      <c r="AK3833" s="22"/>
      <c r="AL3833" s="22"/>
      <c r="AM3833" s="22"/>
      <c r="AN3833" s="22"/>
      <c r="AO3833" s="22"/>
      <c r="AP3833" s="22"/>
      <c r="AQ3833" s="22"/>
      <c r="AR3833" s="22"/>
      <c r="AS3833" s="22"/>
      <c r="AT3833" s="22" t="s">
        <v>279</v>
      </c>
      <c r="AU3833" s="22"/>
      <c r="AV3833" s="22"/>
      <c r="AW3833" s="22"/>
      <c r="AX3833" s="22"/>
      <c r="AY3833" s="22"/>
      <c r="AZ3833" s="22"/>
      <c r="BA3833" s="22"/>
      <c r="BB3833" s="22"/>
      <c r="BC3833" s="22"/>
      <c r="BD3833" s="22"/>
    </row>
    <row r="3834" spans="1:56" x14ac:dyDescent="0.25">
      <c r="A3834" s="405">
        <v>43395</v>
      </c>
      <c r="B3834" s="17">
        <v>3727</v>
      </c>
      <c r="C3834" s="22"/>
      <c r="D3834" s="22"/>
      <c r="E3834" s="64">
        <v>3</v>
      </c>
      <c r="F3834" s="28" t="s">
        <v>42</v>
      </c>
      <c r="G3834" s="28">
        <v>2018</v>
      </c>
      <c r="H3834" s="28"/>
      <c r="I3834" s="22"/>
      <c r="J3834" s="22"/>
      <c r="K3834" s="22"/>
      <c r="L3834" s="28"/>
      <c r="M3834" s="22"/>
      <c r="N3834" s="28" t="s">
        <v>801</v>
      </c>
      <c r="O3834" s="28"/>
      <c r="P3834" s="417">
        <v>7</v>
      </c>
      <c r="Q3834" s="417">
        <v>7</v>
      </c>
      <c r="R3834" s="417">
        <v>6</v>
      </c>
      <c r="S3834" s="22" t="s">
        <v>3</v>
      </c>
      <c r="T3834" s="22" t="s">
        <v>44</v>
      </c>
      <c r="U3834" s="22" t="s">
        <v>277</v>
      </c>
      <c r="V3834" s="28" t="s">
        <v>1922</v>
      </c>
      <c r="W3834" s="22"/>
      <c r="X3834" s="22" t="s">
        <v>1906</v>
      </c>
      <c r="Y3834" s="22"/>
      <c r="Z3834" s="22"/>
      <c r="AA3834" s="31">
        <v>44.264192860000001</v>
      </c>
      <c r="AB3834" s="31">
        <v>-121.2494315</v>
      </c>
      <c r="AC3834" s="22" t="s">
        <v>45</v>
      </c>
      <c r="AD3834" s="22"/>
      <c r="AE3834" s="22" t="s">
        <v>278</v>
      </c>
      <c r="AF3834" s="22" t="str">
        <f t="shared" si="88"/>
        <v>ex Ribes cereum</v>
      </c>
      <c r="AG3834" s="22" t="s">
        <v>1644</v>
      </c>
      <c r="AH3834" s="22" t="s">
        <v>1644</v>
      </c>
      <c r="AI3834" s="22"/>
      <c r="AJ3834" s="22"/>
      <c r="AK3834" s="22"/>
      <c r="AL3834" s="22"/>
      <c r="AM3834" s="22"/>
      <c r="AN3834" s="22"/>
      <c r="AO3834" s="22"/>
      <c r="AP3834" s="22"/>
      <c r="AQ3834" s="22"/>
      <c r="AR3834" s="22"/>
      <c r="AS3834" s="22"/>
      <c r="AT3834" s="22" t="s">
        <v>279</v>
      </c>
      <c r="AU3834" s="22"/>
      <c r="AV3834" s="22"/>
      <c r="AW3834" s="22"/>
      <c r="AX3834" s="22"/>
      <c r="AY3834" s="22"/>
      <c r="AZ3834" s="22"/>
      <c r="BA3834" s="22"/>
      <c r="BB3834" s="22"/>
      <c r="BC3834" s="22"/>
      <c r="BD3834" s="22"/>
    </row>
    <row r="3835" spans="1:56" x14ac:dyDescent="0.25">
      <c r="A3835" s="405">
        <v>43395</v>
      </c>
      <c r="B3835" s="17">
        <v>3728</v>
      </c>
      <c r="C3835" s="22"/>
      <c r="D3835" s="22"/>
      <c r="E3835" s="64">
        <v>17</v>
      </c>
      <c r="F3835" s="28" t="s">
        <v>42</v>
      </c>
      <c r="G3835" s="28">
        <v>2018</v>
      </c>
      <c r="H3835" s="28"/>
      <c r="I3835" s="22"/>
      <c r="J3835" s="22"/>
      <c r="K3835" s="22"/>
      <c r="L3835" s="28"/>
      <c r="M3835" s="22"/>
      <c r="N3835" s="28" t="s">
        <v>802</v>
      </c>
      <c r="O3835" s="28"/>
      <c r="P3835" s="417">
        <v>8</v>
      </c>
      <c r="Q3835" s="417">
        <v>8</v>
      </c>
      <c r="R3835" s="417">
        <v>1</v>
      </c>
      <c r="S3835" s="22" t="s">
        <v>3</v>
      </c>
      <c r="T3835" s="22" t="s">
        <v>44</v>
      </c>
      <c r="U3835" s="22" t="s">
        <v>277</v>
      </c>
      <c r="V3835" s="28" t="s">
        <v>1922</v>
      </c>
      <c r="W3835" s="22"/>
      <c r="X3835" s="22" t="s">
        <v>804</v>
      </c>
      <c r="Y3835" s="22"/>
      <c r="Z3835" s="22"/>
      <c r="AA3835" s="31">
        <v>44.260098429999999</v>
      </c>
      <c r="AB3835" s="31">
        <v>-121.26412307</v>
      </c>
      <c r="AC3835" s="22" t="s">
        <v>45</v>
      </c>
      <c r="AD3835" s="22"/>
      <c r="AE3835" s="22" t="s">
        <v>805</v>
      </c>
      <c r="AF3835" s="22" t="str">
        <f t="shared" si="88"/>
        <v>ex Aethionema saxatile</v>
      </c>
      <c r="AG3835" s="22" t="s">
        <v>1644</v>
      </c>
      <c r="AH3835" s="22" t="s">
        <v>1644</v>
      </c>
      <c r="AI3835" s="22"/>
      <c r="AJ3835" s="22"/>
      <c r="AK3835" s="22"/>
      <c r="AL3835" s="22"/>
      <c r="AM3835" s="22"/>
      <c r="AN3835" s="22"/>
      <c r="AO3835" s="22"/>
      <c r="AP3835" s="22"/>
      <c r="AQ3835" s="22"/>
      <c r="AR3835" s="22"/>
      <c r="AS3835" s="22"/>
      <c r="AT3835" s="22" t="s">
        <v>279</v>
      </c>
      <c r="AU3835" s="22"/>
      <c r="AV3835" s="22"/>
      <c r="AW3835" s="22"/>
      <c r="AX3835" s="22"/>
      <c r="AY3835" s="22"/>
      <c r="AZ3835" s="22"/>
      <c r="BA3835" s="22"/>
      <c r="BB3835" s="22"/>
      <c r="BC3835" s="22"/>
      <c r="BD3835" s="22"/>
    </row>
    <row r="3836" spans="1:56" x14ac:dyDescent="0.25">
      <c r="A3836" s="405">
        <v>43395</v>
      </c>
      <c r="B3836" s="17">
        <v>3729</v>
      </c>
      <c r="C3836" s="22"/>
      <c r="D3836" s="22"/>
      <c r="E3836" s="64">
        <v>17</v>
      </c>
      <c r="F3836" s="28" t="s">
        <v>42</v>
      </c>
      <c r="G3836" s="28">
        <v>2018</v>
      </c>
      <c r="H3836" s="28"/>
      <c r="I3836" s="22"/>
      <c r="J3836" s="22"/>
      <c r="K3836" s="22"/>
      <c r="L3836" s="28"/>
      <c r="M3836" s="22"/>
      <c r="N3836" s="28" t="s">
        <v>802</v>
      </c>
      <c r="O3836" s="28"/>
      <c r="P3836" s="417">
        <v>8</v>
      </c>
      <c r="Q3836" s="417">
        <v>8</v>
      </c>
      <c r="R3836" s="417">
        <v>2</v>
      </c>
      <c r="S3836" s="22" t="s">
        <v>3</v>
      </c>
      <c r="T3836" s="22" t="s">
        <v>44</v>
      </c>
      <c r="U3836" s="22" t="s">
        <v>277</v>
      </c>
      <c r="V3836" s="28" t="s">
        <v>1922</v>
      </c>
      <c r="W3836" s="22"/>
      <c r="X3836" s="22" t="s">
        <v>804</v>
      </c>
      <c r="Y3836" s="22"/>
      <c r="Z3836" s="22"/>
      <c r="AA3836" s="31">
        <v>44.260098429999999</v>
      </c>
      <c r="AB3836" s="31">
        <v>-121.26412307</v>
      </c>
      <c r="AC3836" s="22" t="s">
        <v>45</v>
      </c>
      <c r="AD3836" s="22"/>
      <c r="AE3836" s="22" t="s">
        <v>805</v>
      </c>
      <c r="AF3836" s="22" t="str">
        <f t="shared" si="88"/>
        <v>ex Aethionema saxatile</v>
      </c>
      <c r="AG3836" s="22" t="s">
        <v>1644</v>
      </c>
      <c r="AH3836" s="22" t="s">
        <v>1644</v>
      </c>
      <c r="AI3836" s="22"/>
      <c r="AJ3836" s="22"/>
      <c r="AK3836" s="22"/>
      <c r="AL3836" s="22"/>
      <c r="AM3836" s="22"/>
      <c r="AN3836" s="22"/>
      <c r="AO3836" s="22"/>
      <c r="AP3836" s="22"/>
      <c r="AQ3836" s="22"/>
      <c r="AR3836" s="22"/>
      <c r="AS3836" s="22"/>
      <c r="AT3836" s="22" t="s">
        <v>279</v>
      </c>
      <c r="AU3836" s="22"/>
      <c r="AV3836" s="22"/>
      <c r="AW3836" s="22"/>
      <c r="AX3836" s="22"/>
      <c r="AY3836" s="22"/>
      <c r="AZ3836" s="22"/>
      <c r="BA3836" s="22"/>
      <c r="BB3836" s="22"/>
      <c r="BC3836" s="22"/>
      <c r="BD3836" s="22"/>
    </row>
    <row r="3837" spans="1:56" x14ac:dyDescent="0.25">
      <c r="A3837" s="405">
        <v>43395</v>
      </c>
      <c r="B3837" s="17">
        <v>3730</v>
      </c>
      <c r="C3837" s="22"/>
      <c r="D3837" s="22"/>
      <c r="E3837" s="64">
        <v>17</v>
      </c>
      <c r="F3837" s="28" t="s">
        <v>42</v>
      </c>
      <c r="G3837" s="28">
        <v>2018</v>
      </c>
      <c r="H3837" s="28"/>
      <c r="I3837" s="22"/>
      <c r="J3837" s="22"/>
      <c r="K3837" s="22"/>
      <c r="L3837" s="28"/>
      <c r="M3837" s="22"/>
      <c r="N3837" s="28" t="s">
        <v>802</v>
      </c>
      <c r="O3837" s="28"/>
      <c r="P3837" s="417">
        <v>8</v>
      </c>
      <c r="Q3837" s="417">
        <v>8</v>
      </c>
      <c r="R3837" s="417">
        <v>3</v>
      </c>
      <c r="S3837" s="22" t="s">
        <v>3</v>
      </c>
      <c r="T3837" s="22" t="s">
        <v>44</v>
      </c>
      <c r="U3837" s="22" t="s">
        <v>277</v>
      </c>
      <c r="V3837" s="28" t="s">
        <v>1922</v>
      </c>
      <c r="W3837" s="22"/>
      <c r="X3837" s="22" t="s">
        <v>804</v>
      </c>
      <c r="Y3837" s="22"/>
      <c r="Z3837" s="22"/>
      <c r="AA3837" s="31">
        <v>44.260098429999999</v>
      </c>
      <c r="AB3837" s="31">
        <v>-121.26412307</v>
      </c>
      <c r="AC3837" s="22" t="s">
        <v>45</v>
      </c>
      <c r="AD3837" s="22"/>
      <c r="AE3837" s="22" t="s">
        <v>805</v>
      </c>
      <c r="AF3837" s="22" t="str">
        <f t="shared" si="88"/>
        <v>ex Aethionema saxatile</v>
      </c>
      <c r="AG3837" s="22" t="s">
        <v>1644</v>
      </c>
      <c r="AH3837" s="22" t="s">
        <v>1644</v>
      </c>
      <c r="AI3837" s="22"/>
      <c r="AJ3837" s="22"/>
      <c r="AK3837" s="22"/>
      <c r="AL3837" s="22"/>
      <c r="AM3837" s="22"/>
      <c r="AN3837" s="22"/>
      <c r="AO3837" s="22"/>
      <c r="AP3837" s="22"/>
      <c r="AQ3837" s="22"/>
      <c r="AR3837" s="22"/>
      <c r="AS3837" s="22"/>
      <c r="AT3837" s="22" t="s">
        <v>279</v>
      </c>
      <c r="AU3837" s="22"/>
      <c r="AV3837" s="22"/>
      <c r="AW3837" s="22"/>
      <c r="AX3837" s="22"/>
      <c r="AY3837" s="22"/>
      <c r="AZ3837" s="22"/>
      <c r="BA3837" s="22"/>
      <c r="BB3837" s="22"/>
      <c r="BC3837" s="22"/>
      <c r="BD3837" s="22"/>
    </row>
    <row r="3838" spans="1:56" x14ac:dyDescent="0.25">
      <c r="A3838" s="405">
        <v>43395</v>
      </c>
      <c r="B3838" s="17">
        <v>3731</v>
      </c>
      <c r="C3838" s="22"/>
      <c r="D3838" s="22"/>
      <c r="E3838" s="64">
        <v>17</v>
      </c>
      <c r="F3838" s="28" t="s">
        <v>42</v>
      </c>
      <c r="G3838" s="28">
        <v>2018</v>
      </c>
      <c r="H3838" s="28"/>
      <c r="I3838" s="22"/>
      <c r="J3838" s="22"/>
      <c r="K3838" s="22"/>
      <c r="L3838" s="28"/>
      <c r="M3838" s="22"/>
      <c r="N3838" s="28" t="s">
        <v>802</v>
      </c>
      <c r="O3838" s="28"/>
      <c r="P3838" s="417">
        <v>8</v>
      </c>
      <c r="Q3838" s="417">
        <v>8</v>
      </c>
      <c r="R3838" s="417">
        <v>4</v>
      </c>
      <c r="S3838" s="22" t="s">
        <v>3</v>
      </c>
      <c r="T3838" s="22" t="s">
        <v>44</v>
      </c>
      <c r="U3838" s="22" t="s">
        <v>277</v>
      </c>
      <c r="V3838" s="28" t="s">
        <v>1922</v>
      </c>
      <c r="W3838" s="22"/>
      <c r="X3838" s="22" t="s">
        <v>804</v>
      </c>
      <c r="Y3838" s="22"/>
      <c r="Z3838" s="22"/>
      <c r="AA3838" s="31">
        <v>44.260098429999999</v>
      </c>
      <c r="AB3838" s="31">
        <v>-121.26412307</v>
      </c>
      <c r="AC3838" s="22" t="s">
        <v>45</v>
      </c>
      <c r="AD3838" s="22"/>
      <c r="AE3838" s="22" t="s">
        <v>805</v>
      </c>
      <c r="AF3838" s="22" t="str">
        <f t="shared" si="88"/>
        <v>ex Aethionema saxatile</v>
      </c>
      <c r="AG3838" s="22" t="s">
        <v>1644</v>
      </c>
      <c r="AH3838" s="22" t="s">
        <v>1644</v>
      </c>
      <c r="AI3838" s="22"/>
      <c r="AJ3838" s="22"/>
      <c r="AK3838" s="22"/>
      <c r="AL3838" s="22"/>
      <c r="AM3838" s="22"/>
      <c r="AN3838" s="22"/>
      <c r="AO3838" s="22"/>
      <c r="AP3838" s="22"/>
      <c r="AQ3838" s="22"/>
      <c r="AR3838" s="22"/>
      <c r="AS3838" s="22"/>
      <c r="AT3838" s="22" t="s">
        <v>279</v>
      </c>
      <c r="AU3838" s="22"/>
      <c r="AV3838" s="22"/>
      <c r="AW3838" s="22"/>
      <c r="AX3838" s="22"/>
      <c r="AY3838" s="22"/>
      <c r="AZ3838" s="22"/>
      <c r="BA3838" s="22"/>
      <c r="BB3838" s="22"/>
      <c r="BC3838" s="22"/>
      <c r="BD3838" s="22"/>
    </row>
    <row r="3839" spans="1:56" x14ac:dyDescent="0.25">
      <c r="A3839" s="405">
        <v>43395</v>
      </c>
      <c r="B3839" s="17">
        <v>3732</v>
      </c>
      <c r="C3839" s="22"/>
      <c r="D3839" s="22"/>
      <c r="E3839" s="64">
        <v>17</v>
      </c>
      <c r="F3839" s="28" t="s">
        <v>42</v>
      </c>
      <c r="G3839" s="28">
        <v>2018</v>
      </c>
      <c r="H3839" s="28"/>
      <c r="I3839" s="22"/>
      <c r="J3839" s="22"/>
      <c r="K3839" s="22"/>
      <c r="L3839" s="28"/>
      <c r="M3839" s="22"/>
      <c r="N3839" s="28" t="s">
        <v>802</v>
      </c>
      <c r="O3839" s="28"/>
      <c r="P3839" s="417">
        <v>8</v>
      </c>
      <c r="Q3839" s="417">
        <v>8</v>
      </c>
      <c r="R3839" s="417">
        <v>5</v>
      </c>
      <c r="S3839" s="22" t="s">
        <v>3</v>
      </c>
      <c r="T3839" s="22" t="s">
        <v>44</v>
      </c>
      <c r="U3839" s="22" t="s">
        <v>277</v>
      </c>
      <c r="V3839" s="28" t="s">
        <v>1922</v>
      </c>
      <c r="W3839" s="22"/>
      <c r="X3839" s="22" t="s">
        <v>804</v>
      </c>
      <c r="Y3839" s="22"/>
      <c r="Z3839" s="22"/>
      <c r="AA3839" s="31">
        <v>44.260098429999999</v>
      </c>
      <c r="AB3839" s="31">
        <v>-121.26412307</v>
      </c>
      <c r="AC3839" s="22" t="s">
        <v>45</v>
      </c>
      <c r="AD3839" s="22"/>
      <c r="AE3839" s="22" t="s">
        <v>805</v>
      </c>
      <c r="AF3839" s="22" t="str">
        <f t="shared" si="88"/>
        <v>ex Aethionema saxatile</v>
      </c>
      <c r="AG3839" s="22" t="s">
        <v>1644</v>
      </c>
      <c r="AH3839" s="22" t="s">
        <v>1644</v>
      </c>
      <c r="AI3839" s="22"/>
      <c r="AJ3839" s="22"/>
      <c r="AK3839" s="22"/>
      <c r="AL3839" s="22"/>
      <c r="AM3839" s="22"/>
      <c r="AN3839" s="22"/>
      <c r="AO3839" s="22"/>
      <c r="AP3839" s="22"/>
      <c r="AQ3839" s="22"/>
      <c r="AR3839" s="22"/>
      <c r="AS3839" s="22"/>
      <c r="AT3839" s="22" t="s">
        <v>279</v>
      </c>
      <c r="AU3839" s="22"/>
      <c r="AV3839" s="22"/>
      <c r="AW3839" s="22"/>
      <c r="AX3839" s="22"/>
      <c r="AY3839" s="22"/>
      <c r="AZ3839" s="22"/>
      <c r="BA3839" s="22"/>
      <c r="BB3839" s="22"/>
      <c r="BC3839" s="22"/>
      <c r="BD3839" s="22"/>
    </row>
    <row r="3840" spans="1:56" x14ac:dyDescent="0.25">
      <c r="A3840" s="405">
        <v>43395</v>
      </c>
      <c r="B3840" s="17">
        <v>3733</v>
      </c>
      <c r="C3840" s="22"/>
      <c r="D3840" s="22"/>
      <c r="E3840" s="64">
        <v>17</v>
      </c>
      <c r="F3840" s="28" t="s">
        <v>42</v>
      </c>
      <c r="G3840" s="28">
        <v>2018</v>
      </c>
      <c r="H3840" s="28"/>
      <c r="I3840" s="22"/>
      <c r="J3840" s="22"/>
      <c r="K3840" s="22"/>
      <c r="L3840" s="28"/>
      <c r="M3840" s="22"/>
      <c r="N3840" s="28" t="s">
        <v>802</v>
      </c>
      <c r="O3840" s="28"/>
      <c r="P3840" s="417">
        <v>8</v>
      </c>
      <c r="Q3840" s="417">
        <v>8</v>
      </c>
      <c r="R3840" s="417">
        <v>6</v>
      </c>
      <c r="S3840" s="22" t="s">
        <v>3</v>
      </c>
      <c r="T3840" s="22" t="s">
        <v>44</v>
      </c>
      <c r="U3840" s="22" t="s">
        <v>277</v>
      </c>
      <c r="V3840" s="28" t="s">
        <v>1922</v>
      </c>
      <c r="W3840" s="22"/>
      <c r="X3840" s="22" t="s">
        <v>804</v>
      </c>
      <c r="Y3840" s="22"/>
      <c r="Z3840" s="22"/>
      <c r="AA3840" s="31">
        <v>44.260098429999999</v>
      </c>
      <c r="AB3840" s="31">
        <v>-121.26412307</v>
      </c>
      <c r="AC3840" s="22" t="s">
        <v>45</v>
      </c>
      <c r="AD3840" s="22"/>
      <c r="AE3840" s="22" t="s">
        <v>805</v>
      </c>
      <c r="AF3840" s="22" t="str">
        <f t="shared" si="88"/>
        <v>ex Aethionema saxatile</v>
      </c>
      <c r="AG3840" s="22" t="s">
        <v>1644</v>
      </c>
      <c r="AH3840" s="22" t="s">
        <v>1644</v>
      </c>
      <c r="AI3840" s="22"/>
      <c r="AJ3840" s="22"/>
      <c r="AK3840" s="22"/>
      <c r="AL3840" s="22"/>
      <c r="AM3840" s="22"/>
      <c r="AN3840" s="22"/>
      <c r="AO3840" s="22"/>
      <c r="AP3840" s="22"/>
      <c r="AQ3840" s="22"/>
      <c r="AR3840" s="22"/>
      <c r="AS3840" s="22"/>
      <c r="AT3840" s="22" t="s">
        <v>279</v>
      </c>
      <c r="AU3840" s="22"/>
      <c r="AV3840" s="22"/>
      <c r="AW3840" s="22"/>
      <c r="AX3840" s="22"/>
      <c r="AY3840" s="22"/>
      <c r="AZ3840" s="22"/>
      <c r="BA3840" s="22"/>
      <c r="BB3840" s="22"/>
      <c r="BC3840" s="22"/>
      <c r="BD3840" s="22"/>
    </row>
    <row r="3841" spans="1:56" x14ac:dyDescent="0.25">
      <c r="A3841" s="405">
        <v>43395</v>
      </c>
      <c r="B3841" s="17">
        <v>3734</v>
      </c>
      <c r="C3841" s="22"/>
      <c r="D3841" s="22"/>
      <c r="E3841" s="64">
        <v>17</v>
      </c>
      <c r="F3841" s="28" t="s">
        <v>42</v>
      </c>
      <c r="G3841" s="28">
        <v>2018</v>
      </c>
      <c r="H3841" s="28"/>
      <c r="I3841" s="22"/>
      <c r="J3841" s="22"/>
      <c r="K3841" s="22"/>
      <c r="L3841" s="28"/>
      <c r="M3841" s="22"/>
      <c r="N3841" s="28" t="s">
        <v>803</v>
      </c>
      <c r="O3841" s="28"/>
      <c r="P3841" s="417">
        <v>9</v>
      </c>
      <c r="Q3841" s="417">
        <v>9</v>
      </c>
      <c r="R3841" s="417">
        <v>1</v>
      </c>
      <c r="S3841" s="22" t="s">
        <v>3</v>
      </c>
      <c r="T3841" s="22" t="s">
        <v>44</v>
      </c>
      <c r="U3841" s="22" t="s">
        <v>277</v>
      </c>
      <c r="V3841" s="28" t="s">
        <v>1922</v>
      </c>
      <c r="W3841" s="22"/>
      <c r="X3841" s="22" t="s">
        <v>804</v>
      </c>
      <c r="Y3841" s="22"/>
      <c r="Z3841" s="22"/>
      <c r="AA3841" s="31">
        <v>44.2617732</v>
      </c>
      <c r="AB3841" s="31">
        <v>-121.2579597</v>
      </c>
      <c r="AC3841" s="22" t="s">
        <v>45</v>
      </c>
      <c r="AD3841" s="22"/>
      <c r="AE3841" s="22"/>
      <c r="AF3841" s="22"/>
      <c r="AG3841" s="22" t="s">
        <v>1644</v>
      </c>
      <c r="AH3841" s="22" t="s">
        <v>1644</v>
      </c>
      <c r="AI3841" s="22"/>
      <c r="AJ3841" s="22"/>
      <c r="AK3841" s="22"/>
      <c r="AL3841" s="22"/>
      <c r="AM3841" s="22"/>
      <c r="AN3841" s="22"/>
      <c r="AO3841" s="22"/>
      <c r="AP3841" s="22"/>
      <c r="AQ3841" s="22"/>
      <c r="AR3841" s="22"/>
      <c r="AS3841" s="22"/>
      <c r="AT3841" s="22" t="s">
        <v>279</v>
      </c>
      <c r="AU3841" s="22"/>
      <c r="AV3841" s="22"/>
      <c r="AW3841" s="22"/>
      <c r="AX3841" s="22"/>
      <c r="AY3841" s="22"/>
      <c r="AZ3841" s="22"/>
      <c r="BA3841" s="22"/>
      <c r="BB3841" s="22"/>
      <c r="BC3841" s="22"/>
      <c r="BD3841" s="22"/>
    </row>
    <row r="3842" spans="1:56" x14ac:dyDescent="0.25">
      <c r="A3842" s="405">
        <v>43395</v>
      </c>
      <c r="B3842" s="17">
        <v>3735</v>
      </c>
      <c r="C3842" s="22"/>
      <c r="D3842" s="22"/>
      <c r="E3842" s="64">
        <v>17</v>
      </c>
      <c r="F3842" s="28" t="s">
        <v>42</v>
      </c>
      <c r="G3842" s="28">
        <v>2018</v>
      </c>
      <c r="H3842" s="28"/>
      <c r="I3842" s="22"/>
      <c r="J3842" s="22"/>
      <c r="K3842" s="22"/>
      <c r="L3842" s="28"/>
      <c r="M3842" s="22"/>
      <c r="N3842" s="28" t="s">
        <v>803</v>
      </c>
      <c r="O3842" s="28"/>
      <c r="P3842" s="417">
        <v>9</v>
      </c>
      <c r="Q3842" s="417">
        <v>9</v>
      </c>
      <c r="R3842" s="417">
        <v>2</v>
      </c>
      <c r="S3842" s="22" t="s">
        <v>3</v>
      </c>
      <c r="T3842" s="22" t="s">
        <v>44</v>
      </c>
      <c r="U3842" s="22" t="s">
        <v>277</v>
      </c>
      <c r="V3842" s="28" t="s">
        <v>1922</v>
      </c>
      <c r="W3842" s="22"/>
      <c r="X3842" s="22" t="s">
        <v>804</v>
      </c>
      <c r="Y3842" s="22"/>
      <c r="Z3842" s="22"/>
      <c r="AA3842" s="31">
        <v>44.2617732</v>
      </c>
      <c r="AB3842" s="31">
        <v>-121.2579597</v>
      </c>
      <c r="AC3842" s="22" t="s">
        <v>45</v>
      </c>
      <c r="AD3842" s="22"/>
      <c r="AE3842" s="22"/>
      <c r="AF3842" s="22"/>
      <c r="AG3842" s="22" t="s">
        <v>1644</v>
      </c>
      <c r="AH3842" s="22" t="s">
        <v>1644</v>
      </c>
      <c r="AI3842" s="22"/>
      <c r="AJ3842" s="22"/>
      <c r="AK3842" s="22"/>
      <c r="AL3842" s="22"/>
      <c r="AM3842" s="22"/>
      <c r="AN3842" s="22"/>
      <c r="AO3842" s="22"/>
      <c r="AP3842" s="22"/>
      <c r="AQ3842" s="22"/>
      <c r="AR3842" s="22"/>
      <c r="AS3842" s="22"/>
      <c r="AT3842" s="22" t="s">
        <v>279</v>
      </c>
      <c r="AU3842" s="22"/>
      <c r="AV3842" s="22"/>
      <c r="AW3842" s="22"/>
      <c r="AX3842" s="22"/>
      <c r="AY3842" s="22"/>
      <c r="AZ3842" s="22"/>
      <c r="BA3842" s="22"/>
      <c r="BB3842" s="22"/>
      <c r="BC3842" s="22"/>
      <c r="BD3842" s="22"/>
    </row>
    <row r="3843" spans="1:56" x14ac:dyDescent="0.25">
      <c r="A3843" s="405">
        <v>43395</v>
      </c>
      <c r="B3843" s="17">
        <v>3736</v>
      </c>
      <c r="C3843" s="22"/>
      <c r="D3843" s="22"/>
      <c r="E3843" s="64">
        <v>17</v>
      </c>
      <c r="F3843" s="28" t="s">
        <v>42</v>
      </c>
      <c r="G3843" s="28">
        <v>2018</v>
      </c>
      <c r="H3843" s="28"/>
      <c r="I3843" s="22"/>
      <c r="J3843" s="22"/>
      <c r="K3843" s="22"/>
      <c r="L3843" s="28"/>
      <c r="M3843" s="22"/>
      <c r="N3843" s="28" t="s">
        <v>803</v>
      </c>
      <c r="O3843" s="28"/>
      <c r="P3843" s="417">
        <v>9</v>
      </c>
      <c r="Q3843" s="417">
        <v>9</v>
      </c>
      <c r="R3843" s="417">
        <v>3</v>
      </c>
      <c r="S3843" s="22" t="s">
        <v>3</v>
      </c>
      <c r="T3843" s="22" t="s">
        <v>44</v>
      </c>
      <c r="U3843" s="22" t="s">
        <v>277</v>
      </c>
      <c r="V3843" s="28" t="s">
        <v>1922</v>
      </c>
      <c r="W3843" s="22"/>
      <c r="X3843" s="22" t="s">
        <v>804</v>
      </c>
      <c r="Y3843" s="22"/>
      <c r="Z3843" s="22"/>
      <c r="AA3843" s="31">
        <v>44.2617732</v>
      </c>
      <c r="AB3843" s="31">
        <v>-121.2579597</v>
      </c>
      <c r="AC3843" s="22" t="s">
        <v>45</v>
      </c>
      <c r="AD3843" s="22"/>
      <c r="AE3843" s="22"/>
      <c r="AF3843" s="22"/>
      <c r="AG3843" s="22" t="s">
        <v>1644</v>
      </c>
      <c r="AH3843" s="22" t="s">
        <v>1644</v>
      </c>
      <c r="AI3843" s="22"/>
      <c r="AJ3843" s="22"/>
      <c r="AK3843" s="22"/>
      <c r="AL3843" s="22"/>
      <c r="AM3843" s="22"/>
      <c r="AN3843" s="22"/>
      <c r="AO3843" s="22"/>
      <c r="AP3843" s="22"/>
      <c r="AQ3843" s="22"/>
      <c r="AR3843" s="22"/>
      <c r="AS3843" s="22"/>
      <c r="AT3843" s="22" t="s">
        <v>279</v>
      </c>
      <c r="AU3843" s="22"/>
      <c r="AV3843" s="22"/>
      <c r="AW3843" s="22"/>
      <c r="AX3843" s="22"/>
      <c r="AY3843" s="22"/>
      <c r="AZ3843" s="22"/>
      <c r="BA3843" s="22"/>
      <c r="BB3843" s="22"/>
      <c r="BC3843" s="22"/>
      <c r="BD3843" s="22"/>
    </row>
    <row r="3844" spans="1:56" x14ac:dyDescent="0.25">
      <c r="A3844" s="405">
        <v>43395</v>
      </c>
      <c r="B3844" s="17">
        <v>3737</v>
      </c>
      <c r="C3844" s="22"/>
      <c r="D3844" s="22"/>
      <c r="E3844" s="64">
        <v>17</v>
      </c>
      <c r="F3844" s="28" t="s">
        <v>42</v>
      </c>
      <c r="G3844" s="28">
        <v>2018</v>
      </c>
      <c r="H3844" s="28"/>
      <c r="I3844" s="22"/>
      <c r="J3844" s="22"/>
      <c r="K3844" s="22"/>
      <c r="L3844" s="28"/>
      <c r="M3844" s="22"/>
      <c r="N3844" s="28" t="s">
        <v>803</v>
      </c>
      <c r="O3844" s="28"/>
      <c r="P3844" s="417">
        <v>9</v>
      </c>
      <c r="Q3844" s="417">
        <v>9</v>
      </c>
      <c r="R3844" s="417">
        <v>4</v>
      </c>
      <c r="S3844" s="22" t="s">
        <v>3</v>
      </c>
      <c r="T3844" s="22" t="s">
        <v>44</v>
      </c>
      <c r="U3844" s="22" t="s">
        <v>277</v>
      </c>
      <c r="V3844" s="28" t="s">
        <v>1922</v>
      </c>
      <c r="W3844" s="22"/>
      <c r="X3844" s="22" t="s">
        <v>804</v>
      </c>
      <c r="Y3844" s="22"/>
      <c r="Z3844" s="22"/>
      <c r="AA3844" s="31">
        <v>44.2617732</v>
      </c>
      <c r="AB3844" s="31">
        <v>-121.2579597</v>
      </c>
      <c r="AC3844" s="22" t="s">
        <v>45</v>
      </c>
      <c r="AD3844" s="22"/>
      <c r="AE3844" s="22"/>
      <c r="AF3844" s="22"/>
      <c r="AG3844" s="22" t="s">
        <v>1644</v>
      </c>
      <c r="AH3844" s="22" t="s">
        <v>1644</v>
      </c>
      <c r="AI3844" s="22"/>
      <c r="AJ3844" s="22"/>
      <c r="AK3844" s="22"/>
      <c r="AL3844" s="22"/>
      <c r="AM3844" s="22"/>
      <c r="AN3844" s="22"/>
      <c r="AO3844" s="22"/>
      <c r="AP3844" s="22"/>
      <c r="AQ3844" s="22"/>
      <c r="AR3844" s="22"/>
      <c r="AS3844" s="22"/>
      <c r="AT3844" s="22" t="s">
        <v>279</v>
      </c>
      <c r="AU3844" s="22"/>
      <c r="AV3844" s="22"/>
      <c r="AW3844" s="22"/>
      <c r="AX3844" s="22"/>
      <c r="AY3844" s="22"/>
      <c r="AZ3844" s="22"/>
      <c r="BA3844" s="22"/>
      <c r="BB3844" s="22"/>
      <c r="BC3844" s="22"/>
      <c r="BD3844" s="22"/>
    </row>
    <row r="3845" spans="1:56" x14ac:dyDescent="0.25">
      <c r="A3845" s="405">
        <v>43395</v>
      </c>
      <c r="B3845" s="17">
        <v>3738</v>
      </c>
      <c r="C3845" s="22"/>
      <c r="D3845" s="22"/>
      <c r="E3845" s="64">
        <v>17</v>
      </c>
      <c r="F3845" s="28" t="s">
        <v>42</v>
      </c>
      <c r="G3845" s="28">
        <v>2018</v>
      </c>
      <c r="H3845" s="28"/>
      <c r="I3845" s="22"/>
      <c r="J3845" s="22"/>
      <c r="K3845" s="22"/>
      <c r="L3845" s="28"/>
      <c r="M3845" s="22"/>
      <c r="N3845" s="28" t="s">
        <v>803</v>
      </c>
      <c r="O3845" s="28"/>
      <c r="P3845" s="417">
        <v>9</v>
      </c>
      <c r="Q3845" s="417">
        <v>9</v>
      </c>
      <c r="R3845" s="417">
        <v>5</v>
      </c>
      <c r="S3845" s="22" t="s">
        <v>3</v>
      </c>
      <c r="T3845" s="22" t="s">
        <v>44</v>
      </c>
      <c r="U3845" s="22" t="s">
        <v>277</v>
      </c>
      <c r="V3845" s="28" t="s">
        <v>1922</v>
      </c>
      <c r="W3845" s="22"/>
      <c r="X3845" s="22" t="s">
        <v>804</v>
      </c>
      <c r="Y3845" s="22"/>
      <c r="Z3845" s="22"/>
      <c r="AA3845" s="31">
        <v>44.2617732</v>
      </c>
      <c r="AB3845" s="31">
        <v>-121.2579597</v>
      </c>
      <c r="AC3845" s="22" t="s">
        <v>45</v>
      </c>
      <c r="AD3845" s="22"/>
      <c r="AE3845" s="22"/>
      <c r="AF3845" s="22"/>
      <c r="AG3845" s="22" t="s">
        <v>1644</v>
      </c>
      <c r="AH3845" s="22" t="s">
        <v>1644</v>
      </c>
      <c r="AI3845" s="22"/>
      <c r="AJ3845" s="22"/>
      <c r="AK3845" s="22"/>
      <c r="AL3845" s="22"/>
      <c r="AM3845" s="22"/>
      <c r="AN3845" s="22"/>
      <c r="AO3845" s="22"/>
      <c r="AP3845" s="22"/>
      <c r="AQ3845" s="22"/>
      <c r="AR3845" s="22"/>
      <c r="AS3845" s="22"/>
      <c r="AT3845" s="22" t="s">
        <v>279</v>
      </c>
      <c r="AU3845" s="22"/>
      <c r="AV3845" s="22"/>
      <c r="AW3845" s="22"/>
      <c r="AX3845" s="22"/>
      <c r="AY3845" s="22"/>
      <c r="AZ3845" s="22"/>
      <c r="BA3845" s="22"/>
      <c r="BB3845" s="22"/>
      <c r="BC3845" s="22"/>
      <c r="BD3845" s="22"/>
    </row>
    <row r="3846" spans="1:56" x14ac:dyDescent="0.25">
      <c r="A3846" s="405">
        <v>43395</v>
      </c>
      <c r="B3846" s="17">
        <v>3739</v>
      </c>
      <c r="C3846" s="22"/>
      <c r="D3846" s="22"/>
      <c r="E3846" s="64">
        <v>17</v>
      </c>
      <c r="F3846" s="28" t="s">
        <v>42</v>
      </c>
      <c r="G3846" s="28">
        <v>2018</v>
      </c>
      <c r="H3846" s="28"/>
      <c r="I3846" s="22"/>
      <c r="J3846" s="22"/>
      <c r="K3846" s="22"/>
      <c r="L3846" s="28"/>
      <c r="M3846" s="22"/>
      <c r="N3846" s="28" t="s">
        <v>803</v>
      </c>
      <c r="O3846" s="28"/>
      <c r="P3846" s="417">
        <v>9</v>
      </c>
      <c r="Q3846" s="417">
        <v>9</v>
      </c>
      <c r="R3846" s="417">
        <v>6</v>
      </c>
      <c r="S3846" s="22" t="s">
        <v>3</v>
      </c>
      <c r="T3846" s="22" t="s">
        <v>44</v>
      </c>
      <c r="U3846" s="22" t="s">
        <v>277</v>
      </c>
      <c r="V3846" s="28" t="s">
        <v>1922</v>
      </c>
      <c r="W3846" s="22"/>
      <c r="X3846" s="22" t="s">
        <v>804</v>
      </c>
      <c r="Y3846" s="22"/>
      <c r="Z3846" s="22"/>
      <c r="AA3846" s="31">
        <v>44.2617732</v>
      </c>
      <c r="AB3846" s="31">
        <v>-121.2579597</v>
      </c>
      <c r="AC3846" s="22" t="s">
        <v>45</v>
      </c>
      <c r="AD3846" s="22"/>
      <c r="AE3846" s="22"/>
      <c r="AF3846" s="22"/>
      <c r="AG3846" s="22" t="s">
        <v>1644</v>
      </c>
      <c r="AH3846" s="22" t="s">
        <v>1644</v>
      </c>
      <c r="AI3846" s="22"/>
      <c r="AJ3846" s="22"/>
      <c r="AK3846" s="22"/>
      <c r="AL3846" s="22"/>
      <c r="AM3846" s="22"/>
      <c r="AN3846" s="22"/>
      <c r="AO3846" s="22"/>
      <c r="AP3846" s="22"/>
      <c r="AQ3846" s="22"/>
      <c r="AR3846" s="22"/>
      <c r="AS3846" s="22"/>
      <c r="AT3846" s="22" t="s">
        <v>279</v>
      </c>
      <c r="AU3846" s="22"/>
      <c r="AV3846" s="22"/>
      <c r="AW3846" s="22"/>
      <c r="AX3846" s="22"/>
      <c r="AY3846" s="22"/>
      <c r="AZ3846" s="22"/>
      <c r="BA3846" s="22"/>
      <c r="BB3846" s="22"/>
      <c r="BC3846" s="22"/>
      <c r="BD3846" s="22"/>
    </row>
    <row r="3847" spans="1:56" x14ac:dyDescent="0.25">
      <c r="A3847" s="405">
        <v>43395</v>
      </c>
      <c r="B3847" s="17">
        <v>3740</v>
      </c>
      <c r="C3847" s="22"/>
      <c r="D3847" s="22"/>
      <c r="E3847" s="64">
        <v>17</v>
      </c>
      <c r="F3847" s="28" t="s">
        <v>42</v>
      </c>
      <c r="G3847" s="28">
        <v>2018</v>
      </c>
      <c r="H3847" s="28"/>
      <c r="I3847" s="22"/>
      <c r="J3847" s="22"/>
      <c r="K3847" s="22"/>
      <c r="L3847" s="28"/>
      <c r="M3847" s="22"/>
      <c r="N3847" s="28" t="s">
        <v>803</v>
      </c>
      <c r="O3847" s="28"/>
      <c r="P3847" s="417">
        <v>9</v>
      </c>
      <c r="Q3847" s="417">
        <v>9</v>
      </c>
      <c r="R3847" s="417">
        <v>7</v>
      </c>
      <c r="S3847" s="22" t="s">
        <v>3</v>
      </c>
      <c r="T3847" s="22" t="s">
        <v>44</v>
      </c>
      <c r="U3847" s="22" t="s">
        <v>277</v>
      </c>
      <c r="V3847" s="28" t="s">
        <v>1922</v>
      </c>
      <c r="W3847" s="22"/>
      <c r="X3847" s="22" t="s">
        <v>804</v>
      </c>
      <c r="Y3847" s="22"/>
      <c r="Z3847" s="22"/>
      <c r="AA3847" s="31">
        <v>44.2617732</v>
      </c>
      <c r="AB3847" s="31">
        <v>-121.2579597</v>
      </c>
      <c r="AC3847" s="22" t="s">
        <v>45</v>
      </c>
      <c r="AD3847" s="22"/>
      <c r="AE3847" s="22"/>
      <c r="AF3847" s="22"/>
      <c r="AG3847" s="22" t="s">
        <v>1644</v>
      </c>
      <c r="AH3847" s="22" t="s">
        <v>1644</v>
      </c>
      <c r="AI3847" s="22"/>
      <c r="AJ3847" s="22"/>
      <c r="AK3847" s="22"/>
      <c r="AL3847" s="22"/>
      <c r="AM3847" s="22"/>
      <c r="AN3847" s="22"/>
      <c r="AO3847" s="22"/>
      <c r="AP3847" s="22"/>
      <c r="AQ3847" s="22"/>
      <c r="AR3847" s="22"/>
      <c r="AS3847" s="22"/>
      <c r="AT3847" s="22" t="s">
        <v>279</v>
      </c>
      <c r="AU3847" s="22"/>
      <c r="AV3847" s="22"/>
      <c r="AW3847" s="22"/>
      <c r="AX3847" s="22"/>
      <c r="AY3847" s="22"/>
      <c r="AZ3847" s="22"/>
      <c r="BA3847" s="22"/>
      <c r="BB3847" s="22"/>
      <c r="BC3847" s="22"/>
      <c r="BD3847" s="22"/>
    </row>
    <row r="3848" spans="1:56" x14ac:dyDescent="0.25">
      <c r="A3848" s="405">
        <v>43395</v>
      </c>
      <c r="B3848" s="17">
        <v>3741</v>
      </c>
      <c r="C3848" s="22"/>
      <c r="D3848" s="22"/>
      <c r="E3848" s="64">
        <v>17</v>
      </c>
      <c r="F3848" s="28" t="s">
        <v>42</v>
      </c>
      <c r="G3848" s="28">
        <v>2018</v>
      </c>
      <c r="H3848" s="28"/>
      <c r="I3848" s="22"/>
      <c r="J3848" s="22"/>
      <c r="K3848" s="22"/>
      <c r="L3848" s="28"/>
      <c r="M3848" s="22"/>
      <c r="N3848" s="28" t="s">
        <v>803</v>
      </c>
      <c r="O3848" s="28"/>
      <c r="P3848" s="417">
        <v>9</v>
      </c>
      <c r="Q3848" s="417">
        <v>9</v>
      </c>
      <c r="R3848" s="417">
        <v>8</v>
      </c>
      <c r="S3848" s="22" t="s">
        <v>3</v>
      </c>
      <c r="T3848" s="22" t="s">
        <v>44</v>
      </c>
      <c r="U3848" s="22" t="s">
        <v>277</v>
      </c>
      <c r="V3848" s="28" t="s">
        <v>1922</v>
      </c>
      <c r="W3848" s="22"/>
      <c r="X3848" s="22" t="s">
        <v>804</v>
      </c>
      <c r="Y3848" s="22"/>
      <c r="Z3848" s="22"/>
      <c r="AA3848" s="31">
        <v>44.2617732</v>
      </c>
      <c r="AB3848" s="31">
        <v>-121.2579597</v>
      </c>
      <c r="AC3848" s="22" t="s">
        <v>45</v>
      </c>
      <c r="AD3848" s="22"/>
      <c r="AE3848" s="22"/>
      <c r="AF3848" s="22"/>
      <c r="AG3848" s="22" t="s">
        <v>1644</v>
      </c>
      <c r="AH3848" s="22" t="s">
        <v>1644</v>
      </c>
      <c r="AI3848" s="22"/>
      <c r="AJ3848" s="22"/>
      <c r="AK3848" s="22"/>
      <c r="AL3848" s="22"/>
      <c r="AM3848" s="22"/>
      <c r="AN3848" s="22"/>
      <c r="AO3848" s="22"/>
      <c r="AP3848" s="22"/>
      <c r="AQ3848" s="22"/>
      <c r="AR3848" s="22"/>
      <c r="AS3848" s="22"/>
      <c r="AT3848" s="22" t="s">
        <v>279</v>
      </c>
      <c r="AU3848" s="22"/>
      <c r="AV3848" s="22"/>
      <c r="AW3848" s="22"/>
      <c r="AX3848" s="22"/>
      <c r="AY3848" s="22"/>
      <c r="AZ3848" s="22"/>
      <c r="BA3848" s="22"/>
      <c r="BB3848" s="22"/>
      <c r="BC3848" s="22"/>
      <c r="BD3848" s="22"/>
    </row>
    <row r="3849" spans="1:56" x14ac:dyDescent="0.25">
      <c r="A3849" s="405">
        <v>43395</v>
      </c>
      <c r="B3849" s="17">
        <v>3742</v>
      </c>
      <c r="C3849" s="22"/>
      <c r="D3849" s="22"/>
      <c r="E3849" s="64">
        <v>17</v>
      </c>
      <c r="F3849" s="28" t="s">
        <v>42</v>
      </c>
      <c r="G3849" s="28">
        <v>2018</v>
      </c>
      <c r="H3849" s="28"/>
      <c r="I3849" s="22"/>
      <c r="J3849" s="22"/>
      <c r="K3849" s="22"/>
      <c r="L3849" s="28"/>
      <c r="M3849" s="22"/>
      <c r="N3849" s="28" t="s">
        <v>803</v>
      </c>
      <c r="O3849" s="28"/>
      <c r="P3849" s="417">
        <v>9</v>
      </c>
      <c r="Q3849" s="417">
        <v>9</v>
      </c>
      <c r="R3849" s="417">
        <v>9</v>
      </c>
      <c r="S3849" s="22" t="s">
        <v>3</v>
      </c>
      <c r="T3849" s="22" t="s">
        <v>44</v>
      </c>
      <c r="U3849" s="22" t="s">
        <v>277</v>
      </c>
      <c r="V3849" s="28" t="s">
        <v>1922</v>
      </c>
      <c r="W3849" s="22"/>
      <c r="X3849" s="22" t="s">
        <v>804</v>
      </c>
      <c r="Y3849" s="22"/>
      <c r="Z3849" s="22"/>
      <c r="AA3849" s="31">
        <v>44.2617732</v>
      </c>
      <c r="AB3849" s="31">
        <v>-121.2579597</v>
      </c>
      <c r="AC3849" s="22" t="s">
        <v>45</v>
      </c>
      <c r="AD3849" s="22"/>
      <c r="AE3849" s="22"/>
      <c r="AF3849" s="22"/>
      <c r="AG3849" s="22" t="s">
        <v>1644</v>
      </c>
      <c r="AH3849" s="22" t="s">
        <v>1644</v>
      </c>
      <c r="AI3849" s="22"/>
      <c r="AJ3849" s="22"/>
      <c r="AK3849" s="22"/>
      <c r="AL3849" s="22"/>
      <c r="AM3849" s="22"/>
      <c r="AN3849" s="22"/>
      <c r="AO3849" s="22"/>
      <c r="AP3849" s="22"/>
      <c r="AQ3849" s="22"/>
      <c r="AR3849" s="22"/>
      <c r="AS3849" s="22"/>
      <c r="AT3849" s="22" t="s">
        <v>279</v>
      </c>
      <c r="AU3849" s="22"/>
      <c r="AV3849" s="22"/>
      <c r="AW3849" s="22"/>
      <c r="AX3849" s="22"/>
      <c r="AY3849" s="22"/>
      <c r="AZ3849" s="22"/>
      <c r="BA3849" s="22"/>
      <c r="BB3849" s="22"/>
      <c r="BC3849" s="22"/>
      <c r="BD3849" s="22"/>
    </row>
    <row r="3850" spans="1:56" x14ac:dyDescent="0.25">
      <c r="A3850" s="405">
        <v>43395</v>
      </c>
      <c r="B3850" s="17">
        <v>3743</v>
      </c>
      <c r="C3850" s="22"/>
      <c r="D3850" s="22"/>
      <c r="E3850" s="64">
        <v>17</v>
      </c>
      <c r="F3850" s="28" t="s">
        <v>42</v>
      </c>
      <c r="G3850" s="28">
        <v>2018</v>
      </c>
      <c r="H3850" s="28"/>
      <c r="I3850" s="22"/>
      <c r="J3850" s="22"/>
      <c r="K3850" s="22"/>
      <c r="L3850" s="28"/>
      <c r="M3850" s="22"/>
      <c r="N3850" s="28" t="s">
        <v>803</v>
      </c>
      <c r="O3850" s="28"/>
      <c r="P3850" s="417">
        <v>9</v>
      </c>
      <c r="Q3850" s="417">
        <v>9</v>
      </c>
      <c r="R3850" s="417">
        <v>10</v>
      </c>
      <c r="S3850" s="22" t="s">
        <v>3</v>
      </c>
      <c r="T3850" s="22" t="s">
        <v>44</v>
      </c>
      <c r="U3850" s="22" t="s">
        <v>277</v>
      </c>
      <c r="V3850" s="28" t="s">
        <v>1922</v>
      </c>
      <c r="W3850" s="22"/>
      <c r="X3850" s="22" t="s">
        <v>804</v>
      </c>
      <c r="Y3850" s="22"/>
      <c r="Z3850" s="22"/>
      <c r="AA3850" s="31">
        <v>44.2617732</v>
      </c>
      <c r="AB3850" s="31">
        <v>-121.2579597</v>
      </c>
      <c r="AC3850" s="22" t="s">
        <v>45</v>
      </c>
      <c r="AD3850" s="22"/>
      <c r="AE3850" s="22"/>
      <c r="AF3850" s="22"/>
      <c r="AG3850" s="22" t="s">
        <v>1644</v>
      </c>
      <c r="AH3850" s="22" t="s">
        <v>1644</v>
      </c>
      <c r="AI3850" s="22"/>
      <c r="AJ3850" s="22"/>
      <c r="AK3850" s="22"/>
      <c r="AL3850" s="22"/>
      <c r="AM3850" s="22"/>
      <c r="AN3850" s="22"/>
      <c r="AO3850" s="22"/>
      <c r="AP3850" s="22"/>
      <c r="AQ3850" s="22"/>
      <c r="AR3850" s="22"/>
      <c r="AS3850" s="22"/>
      <c r="AT3850" s="22" t="s">
        <v>279</v>
      </c>
      <c r="AU3850" s="22"/>
      <c r="AV3850" s="22"/>
      <c r="AW3850" s="22"/>
      <c r="AX3850" s="22"/>
      <c r="AY3850" s="22"/>
      <c r="AZ3850" s="22"/>
      <c r="BA3850" s="22"/>
      <c r="BB3850" s="22"/>
      <c r="BC3850" s="22"/>
      <c r="BD3850" s="22"/>
    </row>
    <row r="3851" spans="1:56" x14ac:dyDescent="0.25">
      <c r="A3851" s="405">
        <v>43395</v>
      </c>
      <c r="B3851" s="17">
        <v>4047</v>
      </c>
      <c r="C3851" s="22"/>
      <c r="D3851" s="22"/>
      <c r="E3851" s="64">
        <v>18</v>
      </c>
      <c r="F3851" s="28" t="s">
        <v>42</v>
      </c>
      <c r="G3851" s="28">
        <v>2018</v>
      </c>
      <c r="H3851" s="28"/>
      <c r="I3851" s="22"/>
      <c r="J3851" s="22"/>
      <c r="K3851" s="22"/>
      <c r="L3851" s="28"/>
      <c r="M3851" s="22"/>
      <c r="N3851" s="28" t="s">
        <v>870</v>
      </c>
      <c r="O3851" s="28"/>
      <c r="P3851" s="417">
        <v>10</v>
      </c>
      <c r="Q3851" s="417">
        <v>10</v>
      </c>
      <c r="R3851" s="417">
        <v>1</v>
      </c>
      <c r="S3851" s="22" t="s">
        <v>3</v>
      </c>
      <c r="T3851" s="22" t="s">
        <v>44</v>
      </c>
      <c r="U3851" s="22" t="s">
        <v>871</v>
      </c>
      <c r="V3851" s="28" t="s">
        <v>1922</v>
      </c>
      <c r="W3851" s="22"/>
      <c r="X3851" s="22" t="s">
        <v>872</v>
      </c>
      <c r="Y3851" s="22"/>
      <c r="Z3851" s="22"/>
      <c r="AA3851" s="31">
        <v>44.680655260000002</v>
      </c>
      <c r="AB3851" s="31">
        <v>121.15233573</v>
      </c>
      <c r="AC3851" s="22" t="s">
        <v>45</v>
      </c>
      <c r="AD3851" s="22"/>
      <c r="AE3851" s="22" t="s">
        <v>873</v>
      </c>
      <c r="AF3851" s="22" t="str">
        <f t="shared" ref="AF3851:AF3862" si="89">CONCATENATE("ex ", AE3851)</f>
        <v>ex Trifolium incarnatum</v>
      </c>
      <c r="AG3851" s="22" t="s">
        <v>1644</v>
      </c>
      <c r="AH3851" s="22" t="s">
        <v>1644</v>
      </c>
      <c r="AI3851" s="22"/>
      <c r="AJ3851" s="22"/>
      <c r="AK3851" s="22"/>
      <c r="AL3851" s="22"/>
      <c r="AM3851" s="22"/>
      <c r="AN3851" s="22"/>
      <c r="AO3851" s="22"/>
      <c r="AP3851" s="22"/>
      <c r="AQ3851" s="22"/>
      <c r="AR3851" s="22"/>
      <c r="AS3851" s="22"/>
      <c r="AT3851" s="22" t="s">
        <v>279</v>
      </c>
      <c r="AU3851" s="22"/>
      <c r="AV3851" s="22"/>
      <c r="AW3851" s="22"/>
      <c r="AX3851" s="22"/>
      <c r="AY3851" s="22"/>
      <c r="AZ3851" s="22"/>
      <c r="BA3851" s="22"/>
      <c r="BB3851" s="22"/>
      <c r="BC3851" s="22"/>
      <c r="BD3851" s="22"/>
    </row>
    <row r="3852" spans="1:56" x14ac:dyDescent="0.25">
      <c r="A3852" s="405">
        <v>43395</v>
      </c>
      <c r="B3852" s="17">
        <v>4048</v>
      </c>
      <c r="C3852" s="22"/>
      <c r="D3852" s="22"/>
      <c r="E3852" s="64">
        <v>18</v>
      </c>
      <c r="F3852" s="28" t="s">
        <v>42</v>
      </c>
      <c r="G3852" s="28">
        <v>2018</v>
      </c>
      <c r="H3852" s="28"/>
      <c r="I3852" s="22"/>
      <c r="J3852" s="22"/>
      <c r="K3852" s="22"/>
      <c r="L3852" s="28"/>
      <c r="M3852" s="22"/>
      <c r="N3852" s="28" t="s">
        <v>870</v>
      </c>
      <c r="O3852" s="28"/>
      <c r="P3852" s="417">
        <v>10</v>
      </c>
      <c r="Q3852" s="417">
        <v>10</v>
      </c>
      <c r="R3852" s="417">
        <v>2</v>
      </c>
      <c r="S3852" s="22" t="s">
        <v>3</v>
      </c>
      <c r="T3852" s="22" t="s">
        <v>44</v>
      </c>
      <c r="U3852" s="22" t="s">
        <v>871</v>
      </c>
      <c r="V3852" s="28" t="s">
        <v>1922</v>
      </c>
      <c r="W3852" s="22"/>
      <c r="X3852" s="22" t="s">
        <v>872</v>
      </c>
      <c r="Y3852" s="22"/>
      <c r="Z3852" s="22"/>
      <c r="AA3852" s="31">
        <v>44.680655260000002</v>
      </c>
      <c r="AB3852" s="31">
        <v>121.15233573</v>
      </c>
      <c r="AC3852" s="22" t="s">
        <v>45</v>
      </c>
      <c r="AD3852" s="22"/>
      <c r="AE3852" s="22" t="s">
        <v>873</v>
      </c>
      <c r="AF3852" s="22" t="str">
        <f t="shared" si="89"/>
        <v>ex Trifolium incarnatum</v>
      </c>
      <c r="AG3852" s="22" t="s">
        <v>1644</v>
      </c>
      <c r="AH3852" s="22" t="s">
        <v>1644</v>
      </c>
      <c r="AI3852" s="22"/>
      <c r="AJ3852" s="22"/>
      <c r="AK3852" s="22"/>
      <c r="AL3852" s="22"/>
      <c r="AM3852" s="22"/>
      <c r="AN3852" s="22"/>
      <c r="AO3852" s="22"/>
      <c r="AP3852" s="22"/>
      <c r="AQ3852" s="22"/>
      <c r="AR3852" s="22"/>
      <c r="AS3852" s="22"/>
      <c r="AT3852" s="22" t="s">
        <v>279</v>
      </c>
      <c r="AU3852" s="22"/>
      <c r="AV3852" s="22"/>
      <c r="AW3852" s="22"/>
      <c r="AX3852" s="22"/>
      <c r="AY3852" s="22"/>
      <c r="AZ3852" s="22"/>
      <c r="BA3852" s="22"/>
      <c r="BB3852" s="22"/>
      <c r="BC3852" s="22"/>
      <c r="BD3852" s="22"/>
    </row>
    <row r="3853" spans="1:56" x14ac:dyDescent="0.25">
      <c r="A3853" s="405">
        <v>43395</v>
      </c>
      <c r="B3853" s="17">
        <v>4049</v>
      </c>
      <c r="C3853" s="22"/>
      <c r="D3853" s="22"/>
      <c r="E3853" s="64">
        <v>18</v>
      </c>
      <c r="F3853" s="28" t="s">
        <v>42</v>
      </c>
      <c r="G3853" s="28">
        <v>2018</v>
      </c>
      <c r="H3853" s="28"/>
      <c r="I3853" s="22"/>
      <c r="J3853" s="22"/>
      <c r="K3853" s="22"/>
      <c r="L3853" s="28"/>
      <c r="M3853" s="22"/>
      <c r="N3853" s="28" t="s">
        <v>870</v>
      </c>
      <c r="O3853" s="28"/>
      <c r="P3853" s="417">
        <v>10</v>
      </c>
      <c r="Q3853" s="417">
        <v>10</v>
      </c>
      <c r="R3853" s="417">
        <v>3</v>
      </c>
      <c r="S3853" s="22" t="s">
        <v>3</v>
      </c>
      <c r="T3853" s="22" t="s">
        <v>44</v>
      </c>
      <c r="U3853" s="22" t="s">
        <v>871</v>
      </c>
      <c r="V3853" s="28" t="s">
        <v>1922</v>
      </c>
      <c r="W3853" s="22"/>
      <c r="X3853" s="22" t="s">
        <v>872</v>
      </c>
      <c r="Y3853" s="22"/>
      <c r="Z3853" s="22"/>
      <c r="AA3853" s="31">
        <v>44.680655260000002</v>
      </c>
      <c r="AB3853" s="31">
        <v>121.15233573</v>
      </c>
      <c r="AC3853" s="22" t="s">
        <v>45</v>
      </c>
      <c r="AD3853" s="22"/>
      <c r="AE3853" s="22" t="s">
        <v>873</v>
      </c>
      <c r="AF3853" s="22" t="str">
        <f t="shared" si="89"/>
        <v>ex Trifolium incarnatum</v>
      </c>
      <c r="AG3853" s="22" t="s">
        <v>1644</v>
      </c>
      <c r="AH3853" s="22" t="s">
        <v>1644</v>
      </c>
      <c r="AI3853" s="22"/>
      <c r="AJ3853" s="22"/>
      <c r="AK3853" s="22"/>
      <c r="AL3853" s="22"/>
      <c r="AM3853" s="22"/>
      <c r="AN3853" s="22"/>
      <c r="AO3853" s="22"/>
      <c r="AP3853" s="22"/>
      <c r="AQ3853" s="22"/>
      <c r="AR3853" s="22"/>
      <c r="AS3853" s="22"/>
      <c r="AT3853" s="22" t="s">
        <v>279</v>
      </c>
      <c r="AU3853" s="22"/>
      <c r="AV3853" s="22"/>
      <c r="AW3853" s="22"/>
      <c r="AX3853" s="22"/>
      <c r="AY3853" s="22"/>
      <c r="AZ3853" s="22"/>
      <c r="BA3853" s="22"/>
      <c r="BB3853" s="22"/>
      <c r="BC3853" s="22"/>
      <c r="BD3853" s="22"/>
    </row>
    <row r="3854" spans="1:56" x14ac:dyDescent="0.25">
      <c r="A3854" s="405">
        <v>43395</v>
      </c>
      <c r="B3854" s="17">
        <v>4050</v>
      </c>
      <c r="C3854" s="22"/>
      <c r="D3854" s="22"/>
      <c r="E3854" s="64">
        <v>18</v>
      </c>
      <c r="F3854" s="28" t="s">
        <v>42</v>
      </c>
      <c r="G3854" s="28">
        <v>2018</v>
      </c>
      <c r="H3854" s="28"/>
      <c r="I3854" s="22"/>
      <c r="J3854" s="22"/>
      <c r="K3854" s="22"/>
      <c r="L3854" s="28"/>
      <c r="M3854" s="22"/>
      <c r="N3854" s="28" t="s">
        <v>870</v>
      </c>
      <c r="O3854" s="28"/>
      <c r="P3854" s="417">
        <v>10</v>
      </c>
      <c r="Q3854" s="417">
        <v>10</v>
      </c>
      <c r="R3854" s="417">
        <v>4</v>
      </c>
      <c r="S3854" s="22" t="s">
        <v>3</v>
      </c>
      <c r="T3854" s="22" t="s">
        <v>44</v>
      </c>
      <c r="U3854" s="22" t="s">
        <v>871</v>
      </c>
      <c r="V3854" s="28" t="s">
        <v>1922</v>
      </c>
      <c r="W3854" s="22"/>
      <c r="X3854" s="22" t="s">
        <v>872</v>
      </c>
      <c r="Y3854" s="22"/>
      <c r="Z3854" s="22"/>
      <c r="AA3854" s="31">
        <v>44.680655260000002</v>
      </c>
      <c r="AB3854" s="31">
        <v>121.15233573</v>
      </c>
      <c r="AC3854" s="22" t="s">
        <v>45</v>
      </c>
      <c r="AD3854" s="22"/>
      <c r="AE3854" s="22" t="s">
        <v>873</v>
      </c>
      <c r="AF3854" s="22" t="str">
        <f t="shared" si="89"/>
        <v>ex Trifolium incarnatum</v>
      </c>
      <c r="AG3854" s="22" t="s">
        <v>1644</v>
      </c>
      <c r="AH3854" s="22" t="s">
        <v>1644</v>
      </c>
      <c r="AI3854" s="22"/>
      <c r="AJ3854" s="22"/>
      <c r="AK3854" s="22"/>
      <c r="AL3854" s="22"/>
      <c r="AM3854" s="22"/>
      <c r="AN3854" s="22"/>
      <c r="AO3854" s="22"/>
      <c r="AP3854" s="22"/>
      <c r="AQ3854" s="22"/>
      <c r="AR3854" s="22"/>
      <c r="AS3854" s="22"/>
      <c r="AT3854" s="22" t="s">
        <v>279</v>
      </c>
      <c r="AU3854" s="22"/>
      <c r="AV3854" s="22"/>
      <c r="AW3854" s="22"/>
      <c r="AX3854" s="22"/>
      <c r="AY3854" s="22"/>
      <c r="AZ3854" s="22"/>
      <c r="BA3854" s="22"/>
      <c r="BB3854" s="22"/>
      <c r="BC3854" s="22"/>
      <c r="BD3854" s="22"/>
    </row>
    <row r="3855" spans="1:56" x14ac:dyDescent="0.25">
      <c r="A3855" s="405">
        <v>43395</v>
      </c>
      <c r="B3855" s="17">
        <v>4051</v>
      </c>
      <c r="C3855" s="22"/>
      <c r="D3855" s="22"/>
      <c r="E3855" s="64">
        <v>18</v>
      </c>
      <c r="F3855" s="28" t="s">
        <v>42</v>
      </c>
      <c r="G3855" s="28">
        <v>2018</v>
      </c>
      <c r="H3855" s="28"/>
      <c r="I3855" s="22"/>
      <c r="J3855" s="22"/>
      <c r="K3855" s="22"/>
      <c r="L3855" s="28"/>
      <c r="M3855" s="22"/>
      <c r="N3855" s="28" t="s">
        <v>870</v>
      </c>
      <c r="O3855" s="28"/>
      <c r="P3855" s="417">
        <v>10</v>
      </c>
      <c r="Q3855" s="417">
        <v>10</v>
      </c>
      <c r="R3855" s="417">
        <v>5</v>
      </c>
      <c r="S3855" s="22" t="s">
        <v>3</v>
      </c>
      <c r="T3855" s="22" t="s">
        <v>44</v>
      </c>
      <c r="U3855" s="22" t="s">
        <v>871</v>
      </c>
      <c r="V3855" s="28" t="s">
        <v>1922</v>
      </c>
      <c r="W3855" s="22"/>
      <c r="X3855" s="22" t="s">
        <v>872</v>
      </c>
      <c r="Y3855" s="22"/>
      <c r="Z3855" s="22"/>
      <c r="AA3855" s="31">
        <v>44.680655260000002</v>
      </c>
      <c r="AB3855" s="31">
        <v>121.15233573</v>
      </c>
      <c r="AC3855" s="22" t="s">
        <v>45</v>
      </c>
      <c r="AD3855" s="22"/>
      <c r="AE3855" s="22" t="s">
        <v>873</v>
      </c>
      <c r="AF3855" s="22" t="str">
        <f t="shared" si="89"/>
        <v>ex Trifolium incarnatum</v>
      </c>
      <c r="AG3855" s="22" t="s">
        <v>1644</v>
      </c>
      <c r="AH3855" s="22" t="s">
        <v>1644</v>
      </c>
      <c r="AI3855" s="22"/>
      <c r="AJ3855" s="22"/>
      <c r="AK3855" s="22"/>
      <c r="AL3855" s="22"/>
      <c r="AM3855" s="22"/>
      <c r="AN3855" s="22"/>
      <c r="AO3855" s="22"/>
      <c r="AP3855" s="22"/>
      <c r="AQ3855" s="22"/>
      <c r="AR3855" s="22"/>
      <c r="AS3855" s="22"/>
      <c r="AT3855" s="22" t="s">
        <v>279</v>
      </c>
      <c r="AU3855" s="22"/>
      <c r="AV3855" s="22"/>
      <c r="AW3855" s="22"/>
      <c r="AX3855" s="22"/>
      <c r="AY3855" s="22"/>
      <c r="AZ3855" s="22"/>
      <c r="BA3855" s="22"/>
      <c r="BB3855" s="22"/>
      <c r="BC3855" s="22"/>
      <c r="BD3855" s="22"/>
    </row>
    <row r="3856" spans="1:56" x14ac:dyDescent="0.25">
      <c r="A3856" s="405">
        <v>43395</v>
      </c>
      <c r="B3856" s="17">
        <v>4052</v>
      </c>
      <c r="C3856" s="22"/>
      <c r="D3856" s="22"/>
      <c r="E3856" s="64">
        <v>18</v>
      </c>
      <c r="F3856" s="28" t="s">
        <v>42</v>
      </c>
      <c r="G3856" s="28">
        <v>2018</v>
      </c>
      <c r="H3856" s="28"/>
      <c r="I3856" s="22"/>
      <c r="J3856" s="22"/>
      <c r="K3856" s="22"/>
      <c r="L3856" s="28"/>
      <c r="M3856" s="22"/>
      <c r="N3856" s="28" t="s">
        <v>870</v>
      </c>
      <c r="O3856" s="28"/>
      <c r="P3856" s="417">
        <v>10</v>
      </c>
      <c r="Q3856" s="417">
        <v>10</v>
      </c>
      <c r="R3856" s="417">
        <v>6</v>
      </c>
      <c r="S3856" s="22" t="s">
        <v>3</v>
      </c>
      <c r="T3856" s="22" t="s">
        <v>44</v>
      </c>
      <c r="U3856" s="22" t="s">
        <v>871</v>
      </c>
      <c r="V3856" s="28" t="s">
        <v>1922</v>
      </c>
      <c r="W3856" s="22"/>
      <c r="X3856" s="22" t="s">
        <v>872</v>
      </c>
      <c r="Y3856" s="22"/>
      <c r="Z3856" s="22"/>
      <c r="AA3856" s="31">
        <v>44.680655260000002</v>
      </c>
      <c r="AB3856" s="31">
        <v>121.15233573</v>
      </c>
      <c r="AC3856" s="22" t="s">
        <v>45</v>
      </c>
      <c r="AD3856" s="22"/>
      <c r="AE3856" s="22" t="s">
        <v>873</v>
      </c>
      <c r="AF3856" s="22" t="str">
        <f t="shared" si="89"/>
        <v>ex Trifolium incarnatum</v>
      </c>
      <c r="AG3856" s="22" t="s">
        <v>1644</v>
      </c>
      <c r="AH3856" s="22" t="s">
        <v>1644</v>
      </c>
      <c r="AI3856" s="22"/>
      <c r="AJ3856" s="22"/>
      <c r="AK3856" s="22"/>
      <c r="AL3856" s="22"/>
      <c r="AM3856" s="22"/>
      <c r="AN3856" s="22"/>
      <c r="AO3856" s="22"/>
      <c r="AP3856" s="22"/>
      <c r="AQ3856" s="22"/>
      <c r="AR3856" s="22"/>
      <c r="AS3856" s="22"/>
      <c r="AT3856" s="22" t="s">
        <v>279</v>
      </c>
      <c r="AU3856" s="22"/>
      <c r="AV3856" s="22"/>
      <c r="AW3856" s="22"/>
      <c r="AX3856" s="22"/>
      <c r="AY3856" s="22"/>
      <c r="AZ3856" s="22"/>
      <c r="BA3856" s="22"/>
      <c r="BB3856" s="22"/>
      <c r="BC3856" s="22"/>
      <c r="BD3856" s="22"/>
    </row>
    <row r="3857" spans="1:56" x14ac:dyDescent="0.25">
      <c r="A3857" s="405">
        <v>43395</v>
      </c>
      <c r="B3857" s="17">
        <v>4053</v>
      </c>
      <c r="C3857" s="22"/>
      <c r="D3857" s="22"/>
      <c r="E3857" s="64">
        <v>18</v>
      </c>
      <c r="F3857" s="28" t="s">
        <v>42</v>
      </c>
      <c r="G3857" s="28">
        <v>2018</v>
      </c>
      <c r="H3857" s="28"/>
      <c r="I3857" s="22"/>
      <c r="J3857" s="22"/>
      <c r="K3857" s="22"/>
      <c r="L3857" s="28"/>
      <c r="M3857" s="22"/>
      <c r="N3857" s="28" t="s">
        <v>870</v>
      </c>
      <c r="O3857" s="28"/>
      <c r="P3857" s="417">
        <v>10</v>
      </c>
      <c r="Q3857" s="417">
        <v>10</v>
      </c>
      <c r="R3857" s="417">
        <v>7</v>
      </c>
      <c r="S3857" s="22" t="s">
        <v>3</v>
      </c>
      <c r="T3857" s="22" t="s">
        <v>44</v>
      </c>
      <c r="U3857" s="22" t="s">
        <v>871</v>
      </c>
      <c r="V3857" s="28" t="s">
        <v>1922</v>
      </c>
      <c r="W3857" s="22"/>
      <c r="X3857" s="22" t="s">
        <v>872</v>
      </c>
      <c r="Y3857" s="22"/>
      <c r="Z3857" s="22"/>
      <c r="AA3857" s="31">
        <v>44.680655260000002</v>
      </c>
      <c r="AB3857" s="31">
        <v>121.15233573</v>
      </c>
      <c r="AC3857" s="22" t="s">
        <v>45</v>
      </c>
      <c r="AD3857" s="22"/>
      <c r="AE3857" s="22" t="s">
        <v>873</v>
      </c>
      <c r="AF3857" s="22" t="str">
        <f t="shared" si="89"/>
        <v>ex Trifolium incarnatum</v>
      </c>
      <c r="AG3857" s="22" t="s">
        <v>1644</v>
      </c>
      <c r="AH3857" s="22" t="s">
        <v>1644</v>
      </c>
      <c r="AI3857" s="22"/>
      <c r="AJ3857" s="22"/>
      <c r="AK3857" s="22"/>
      <c r="AL3857" s="22"/>
      <c r="AM3857" s="22"/>
      <c r="AN3857" s="22"/>
      <c r="AO3857" s="22"/>
      <c r="AP3857" s="22"/>
      <c r="AQ3857" s="22"/>
      <c r="AR3857" s="22"/>
      <c r="AS3857" s="22"/>
      <c r="AT3857" s="22" t="s">
        <v>279</v>
      </c>
      <c r="AU3857" s="22"/>
      <c r="AV3857" s="22"/>
      <c r="AW3857" s="22"/>
      <c r="AX3857" s="22"/>
      <c r="AY3857" s="22"/>
      <c r="AZ3857" s="22"/>
      <c r="BA3857" s="22"/>
      <c r="BB3857" s="22"/>
      <c r="BC3857" s="22"/>
      <c r="BD3857" s="22"/>
    </row>
    <row r="3858" spans="1:56" x14ac:dyDescent="0.25">
      <c r="A3858" s="405">
        <v>43395</v>
      </c>
      <c r="B3858" s="17">
        <v>4054</v>
      </c>
      <c r="C3858" s="22"/>
      <c r="D3858" s="22"/>
      <c r="E3858" s="64">
        <v>18</v>
      </c>
      <c r="F3858" s="28" t="s">
        <v>42</v>
      </c>
      <c r="G3858" s="28">
        <v>2018</v>
      </c>
      <c r="H3858" s="28"/>
      <c r="I3858" s="22"/>
      <c r="J3858" s="22"/>
      <c r="K3858" s="22"/>
      <c r="L3858" s="28"/>
      <c r="M3858" s="22"/>
      <c r="N3858" s="28" t="s">
        <v>870</v>
      </c>
      <c r="O3858" s="28"/>
      <c r="P3858" s="417">
        <v>10</v>
      </c>
      <c r="Q3858" s="417">
        <v>10</v>
      </c>
      <c r="R3858" s="417">
        <v>8</v>
      </c>
      <c r="S3858" s="22" t="s">
        <v>3</v>
      </c>
      <c r="T3858" s="22" t="s">
        <v>44</v>
      </c>
      <c r="U3858" s="22" t="s">
        <v>871</v>
      </c>
      <c r="V3858" s="28" t="s">
        <v>1922</v>
      </c>
      <c r="W3858" s="22"/>
      <c r="X3858" s="22" t="s">
        <v>872</v>
      </c>
      <c r="Y3858" s="22"/>
      <c r="Z3858" s="22"/>
      <c r="AA3858" s="31">
        <v>44.680655260000002</v>
      </c>
      <c r="AB3858" s="31">
        <v>121.15233573</v>
      </c>
      <c r="AC3858" s="22" t="s">
        <v>45</v>
      </c>
      <c r="AD3858" s="22"/>
      <c r="AE3858" s="22" t="s">
        <v>873</v>
      </c>
      <c r="AF3858" s="22" t="str">
        <f t="shared" si="89"/>
        <v>ex Trifolium incarnatum</v>
      </c>
      <c r="AG3858" s="22" t="s">
        <v>1644</v>
      </c>
      <c r="AH3858" s="22" t="s">
        <v>1644</v>
      </c>
      <c r="AI3858" s="22"/>
      <c r="AJ3858" s="22"/>
      <c r="AK3858" s="22"/>
      <c r="AL3858" s="22"/>
      <c r="AM3858" s="22"/>
      <c r="AN3858" s="22"/>
      <c r="AO3858" s="22"/>
      <c r="AP3858" s="22"/>
      <c r="AQ3858" s="22"/>
      <c r="AR3858" s="22"/>
      <c r="AS3858" s="22"/>
      <c r="AT3858" s="22" t="s">
        <v>279</v>
      </c>
      <c r="AU3858" s="22"/>
      <c r="AV3858" s="22"/>
      <c r="AW3858" s="22"/>
      <c r="AX3858" s="22"/>
      <c r="AY3858" s="22"/>
      <c r="AZ3858" s="22"/>
      <c r="BA3858" s="22"/>
      <c r="BB3858" s="22"/>
      <c r="BC3858" s="22"/>
      <c r="BD3858" s="22"/>
    </row>
    <row r="3859" spans="1:56" x14ac:dyDescent="0.25">
      <c r="A3859" s="405">
        <v>43395</v>
      </c>
      <c r="B3859" s="17">
        <v>4055</v>
      </c>
      <c r="C3859" s="22"/>
      <c r="D3859" s="22"/>
      <c r="E3859" s="64">
        <v>18</v>
      </c>
      <c r="F3859" s="28" t="s">
        <v>42</v>
      </c>
      <c r="G3859" s="28">
        <v>2018</v>
      </c>
      <c r="H3859" s="28"/>
      <c r="I3859" s="22"/>
      <c r="J3859" s="22"/>
      <c r="K3859" s="22"/>
      <c r="L3859" s="28"/>
      <c r="M3859" s="22"/>
      <c r="N3859" s="28" t="s">
        <v>870</v>
      </c>
      <c r="O3859" s="28"/>
      <c r="P3859" s="417">
        <v>10</v>
      </c>
      <c r="Q3859" s="417">
        <v>10</v>
      </c>
      <c r="R3859" s="417">
        <v>9</v>
      </c>
      <c r="S3859" s="22" t="s">
        <v>3</v>
      </c>
      <c r="T3859" s="22" t="s">
        <v>44</v>
      </c>
      <c r="U3859" s="22" t="s">
        <v>871</v>
      </c>
      <c r="V3859" s="28" t="s">
        <v>1922</v>
      </c>
      <c r="W3859" s="22"/>
      <c r="X3859" s="22" t="s">
        <v>872</v>
      </c>
      <c r="Y3859" s="22"/>
      <c r="Z3859" s="22"/>
      <c r="AA3859" s="31">
        <v>44.680655260000002</v>
      </c>
      <c r="AB3859" s="31">
        <v>121.15233573</v>
      </c>
      <c r="AC3859" s="22" t="s">
        <v>45</v>
      </c>
      <c r="AD3859" s="22"/>
      <c r="AE3859" s="22" t="s">
        <v>873</v>
      </c>
      <c r="AF3859" s="22" t="str">
        <f t="shared" si="89"/>
        <v>ex Trifolium incarnatum</v>
      </c>
      <c r="AG3859" s="22" t="s">
        <v>1644</v>
      </c>
      <c r="AH3859" s="22" t="s">
        <v>1644</v>
      </c>
      <c r="AI3859" s="22"/>
      <c r="AJ3859" s="22"/>
      <c r="AK3859" s="22"/>
      <c r="AL3859" s="22"/>
      <c r="AM3859" s="22"/>
      <c r="AN3859" s="22"/>
      <c r="AO3859" s="22"/>
      <c r="AP3859" s="22"/>
      <c r="AQ3859" s="22"/>
      <c r="AR3859" s="22"/>
      <c r="AS3859" s="22"/>
      <c r="AT3859" s="22" t="s">
        <v>279</v>
      </c>
      <c r="AU3859" s="22"/>
      <c r="AV3859" s="22"/>
      <c r="AW3859" s="22"/>
      <c r="AX3859" s="22"/>
      <c r="AY3859" s="22"/>
      <c r="AZ3859" s="22"/>
      <c r="BA3859" s="22"/>
      <c r="BB3859" s="22"/>
      <c r="BC3859" s="22"/>
      <c r="BD3859" s="22"/>
    </row>
    <row r="3860" spans="1:56" x14ac:dyDescent="0.25">
      <c r="A3860" s="405">
        <v>43395</v>
      </c>
      <c r="B3860" s="17">
        <v>4056</v>
      </c>
      <c r="C3860" s="22"/>
      <c r="D3860" s="22"/>
      <c r="E3860" s="64">
        <v>18</v>
      </c>
      <c r="F3860" s="28" t="s">
        <v>42</v>
      </c>
      <c r="G3860" s="28">
        <v>2018</v>
      </c>
      <c r="H3860" s="28"/>
      <c r="I3860" s="22"/>
      <c r="J3860" s="22"/>
      <c r="K3860" s="22"/>
      <c r="L3860" s="28"/>
      <c r="M3860" s="22"/>
      <c r="N3860" s="28" t="s">
        <v>870</v>
      </c>
      <c r="O3860" s="28"/>
      <c r="P3860" s="417">
        <v>10</v>
      </c>
      <c r="Q3860" s="417">
        <v>10</v>
      </c>
      <c r="R3860" s="417">
        <v>10</v>
      </c>
      <c r="S3860" s="22" t="s">
        <v>3</v>
      </c>
      <c r="T3860" s="22" t="s">
        <v>44</v>
      </c>
      <c r="U3860" s="22" t="s">
        <v>871</v>
      </c>
      <c r="V3860" s="28" t="s">
        <v>1922</v>
      </c>
      <c r="W3860" s="22"/>
      <c r="X3860" s="22" t="s">
        <v>872</v>
      </c>
      <c r="Y3860" s="22"/>
      <c r="Z3860" s="22"/>
      <c r="AA3860" s="31">
        <v>44.680655260000002</v>
      </c>
      <c r="AB3860" s="31">
        <v>121.15233573</v>
      </c>
      <c r="AC3860" s="22" t="s">
        <v>45</v>
      </c>
      <c r="AD3860" s="22"/>
      <c r="AE3860" s="22" t="s">
        <v>873</v>
      </c>
      <c r="AF3860" s="22" t="str">
        <f t="shared" si="89"/>
        <v>ex Trifolium incarnatum</v>
      </c>
      <c r="AG3860" s="22" t="s">
        <v>1644</v>
      </c>
      <c r="AH3860" s="22" t="s">
        <v>1644</v>
      </c>
      <c r="AI3860" s="22"/>
      <c r="AJ3860" s="22"/>
      <c r="AK3860" s="22"/>
      <c r="AL3860" s="22"/>
      <c r="AM3860" s="22"/>
      <c r="AN3860" s="22"/>
      <c r="AO3860" s="22"/>
      <c r="AP3860" s="22"/>
      <c r="AQ3860" s="22"/>
      <c r="AR3860" s="22"/>
      <c r="AS3860" s="22"/>
      <c r="AT3860" s="22" t="s">
        <v>279</v>
      </c>
      <c r="AU3860" s="22"/>
      <c r="AV3860" s="22"/>
      <c r="AW3860" s="22"/>
      <c r="AX3860" s="22"/>
      <c r="AY3860" s="22"/>
      <c r="AZ3860" s="22"/>
      <c r="BA3860" s="22"/>
      <c r="BB3860" s="22"/>
      <c r="BC3860" s="22"/>
      <c r="BD3860" s="22"/>
    </row>
    <row r="3861" spans="1:56" x14ac:dyDescent="0.25">
      <c r="A3861" s="405">
        <v>43395</v>
      </c>
      <c r="B3861" s="17">
        <v>4057</v>
      </c>
      <c r="C3861" s="22"/>
      <c r="D3861" s="22"/>
      <c r="E3861" s="64">
        <v>18</v>
      </c>
      <c r="F3861" s="28" t="s">
        <v>42</v>
      </c>
      <c r="G3861" s="28">
        <v>2018</v>
      </c>
      <c r="H3861" s="28"/>
      <c r="I3861" s="22"/>
      <c r="J3861" s="22"/>
      <c r="K3861" s="22"/>
      <c r="L3861" s="28"/>
      <c r="M3861" s="22"/>
      <c r="N3861" s="28" t="s">
        <v>870</v>
      </c>
      <c r="O3861" s="28"/>
      <c r="P3861" s="417">
        <v>10</v>
      </c>
      <c r="Q3861" s="417">
        <v>10</v>
      </c>
      <c r="R3861" s="417">
        <v>11</v>
      </c>
      <c r="S3861" s="22" t="s">
        <v>3</v>
      </c>
      <c r="T3861" s="22" t="s">
        <v>44</v>
      </c>
      <c r="U3861" s="22" t="s">
        <v>871</v>
      </c>
      <c r="V3861" s="28" t="s">
        <v>1922</v>
      </c>
      <c r="W3861" s="22"/>
      <c r="X3861" s="22" t="s">
        <v>872</v>
      </c>
      <c r="Y3861" s="22"/>
      <c r="Z3861" s="22"/>
      <c r="AA3861" s="31">
        <v>44.680655260000002</v>
      </c>
      <c r="AB3861" s="31">
        <v>121.15233573</v>
      </c>
      <c r="AC3861" s="22" t="s">
        <v>45</v>
      </c>
      <c r="AD3861" s="22"/>
      <c r="AE3861" s="22" t="s">
        <v>873</v>
      </c>
      <c r="AF3861" s="22" t="str">
        <f t="shared" si="89"/>
        <v>ex Trifolium incarnatum</v>
      </c>
      <c r="AG3861" s="22" t="s">
        <v>1644</v>
      </c>
      <c r="AH3861" s="22" t="s">
        <v>1644</v>
      </c>
      <c r="AI3861" s="22"/>
      <c r="AJ3861" s="22"/>
      <c r="AK3861" s="22"/>
      <c r="AL3861" s="22"/>
      <c r="AM3861" s="22"/>
      <c r="AN3861" s="22"/>
      <c r="AO3861" s="22"/>
      <c r="AP3861" s="22"/>
      <c r="AQ3861" s="22"/>
      <c r="AR3861" s="22"/>
      <c r="AS3861" s="22"/>
      <c r="AT3861" s="22" t="s">
        <v>279</v>
      </c>
      <c r="AU3861" s="22"/>
      <c r="AV3861" s="22"/>
      <c r="AW3861" s="22"/>
      <c r="AX3861" s="22"/>
      <c r="AY3861" s="22"/>
      <c r="AZ3861" s="22"/>
      <c r="BA3861" s="22"/>
      <c r="BB3861" s="22"/>
      <c r="BC3861" s="22"/>
      <c r="BD3861" s="22"/>
    </row>
    <row r="3862" spans="1:56" x14ac:dyDescent="0.25">
      <c r="A3862" s="405">
        <v>43395</v>
      </c>
      <c r="B3862" s="5">
        <v>4058</v>
      </c>
      <c r="E3862" s="62">
        <v>18</v>
      </c>
      <c r="F3862" s="6" t="s">
        <v>42</v>
      </c>
      <c r="G3862" s="6">
        <v>2018</v>
      </c>
      <c r="L3862" s="6"/>
      <c r="N3862" s="6" t="s">
        <v>870</v>
      </c>
      <c r="P3862" s="407">
        <v>10</v>
      </c>
      <c r="Q3862" s="407">
        <v>10</v>
      </c>
      <c r="R3862" s="407">
        <v>12</v>
      </c>
      <c r="S3862" s="3" t="s">
        <v>3</v>
      </c>
      <c r="T3862" s="3" t="s">
        <v>44</v>
      </c>
      <c r="U3862" s="3" t="s">
        <v>871</v>
      </c>
      <c r="V3862" s="28" t="s">
        <v>1922</v>
      </c>
      <c r="X3862" s="3" t="s">
        <v>872</v>
      </c>
      <c r="AA3862" s="18">
        <v>44.680655260000002</v>
      </c>
      <c r="AB3862" s="18">
        <v>121.15233573</v>
      </c>
      <c r="AC3862" s="3" t="s">
        <v>45</v>
      </c>
      <c r="AE3862" s="3" t="s">
        <v>873</v>
      </c>
      <c r="AF3862" s="3" t="str">
        <f t="shared" si="89"/>
        <v>ex Trifolium incarnatum</v>
      </c>
      <c r="AG3862" s="22" t="s">
        <v>1644</v>
      </c>
      <c r="AH3862" s="3" t="s">
        <v>1644</v>
      </c>
      <c r="AT3862" s="3" t="s">
        <v>279</v>
      </c>
    </row>
    <row r="3863" spans="1:56" x14ac:dyDescent="0.25">
      <c r="A3863" s="405">
        <v>43395</v>
      </c>
      <c r="D3863" s="67">
        <v>14275191</v>
      </c>
      <c r="E3863" s="68">
        <v>11</v>
      </c>
      <c r="F3863" s="67" t="s">
        <v>1793</v>
      </c>
      <c r="G3863" s="67">
        <v>2018</v>
      </c>
      <c r="H3863" s="67"/>
      <c r="I3863" s="67"/>
      <c r="J3863" s="67"/>
      <c r="K3863" s="67"/>
      <c r="L3863" s="6"/>
      <c r="M3863" s="67"/>
      <c r="N3863" s="67" t="s">
        <v>1644</v>
      </c>
      <c r="O3863" s="67"/>
      <c r="P3863" s="408">
        <v>14</v>
      </c>
      <c r="Q3863" s="408">
        <f t="shared" ref="Q3863:Q3894" si="90">P3863</f>
        <v>14</v>
      </c>
      <c r="R3863" s="408">
        <v>1</v>
      </c>
      <c r="S3863" s="67" t="s">
        <v>3</v>
      </c>
      <c r="T3863" s="67" t="s">
        <v>44</v>
      </c>
      <c r="U3863" s="67" t="s">
        <v>978</v>
      </c>
      <c r="V3863" s="67" t="s">
        <v>1922</v>
      </c>
      <c r="W3863" s="67" t="s">
        <v>2876</v>
      </c>
      <c r="X3863" s="67" t="s">
        <v>2915</v>
      </c>
      <c r="Y3863" s="67"/>
      <c r="Z3863" s="67"/>
      <c r="AA3863" s="67">
        <v>44.680300000000003</v>
      </c>
      <c r="AB3863" s="67">
        <v>-121.1525</v>
      </c>
      <c r="AC3863" s="67" t="s">
        <v>2774</v>
      </c>
      <c r="AD3863" s="67"/>
      <c r="AE3863" s="67" t="s">
        <v>2774</v>
      </c>
      <c r="AG3863" s="67" t="s">
        <v>1644</v>
      </c>
      <c r="AH3863" s="67" t="s">
        <v>1644</v>
      </c>
    </row>
    <row r="3864" spans="1:56" x14ac:dyDescent="0.25">
      <c r="A3864" s="405">
        <v>43395</v>
      </c>
      <c r="D3864" s="67">
        <v>14275191</v>
      </c>
      <c r="E3864" s="68">
        <v>11</v>
      </c>
      <c r="F3864" s="67" t="s">
        <v>1793</v>
      </c>
      <c r="G3864" s="67">
        <v>2018</v>
      </c>
      <c r="H3864" s="67"/>
      <c r="I3864" s="67"/>
      <c r="J3864" s="67"/>
      <c r="K3864" s="67"/>
      <c r="L3864" s="6"/>
      <c r="M3864" s="67"/>
      <c r="N3864" s="67" t="s">
        <v>1644</v>
      </c>
      <c r="O3864" s="67"/>
      <c r="P3864" s="408">
        <v>14</v>
      </c>
      <c r="Q3864" s="408">
        <f t="shared" si="90"/>
        <v>14</v>
      </c>
      <c r="R3864" s="408">
        <v>2</v>
      </c>
      <c r="S3864" s="67" t="s">
        <v>3</v>
      </c>
      <c r="T3864" s="67" t="s">
        <v>44</v>
      </c>
      <c r="U3864" s="67" t="s">
        <v>978</v>
      </c>
      <c r="V3864" s="67" t="s">
        <v>1922</v>
      </c>
      <c r="W3864" s="67" t="s">
        <v>2876</v>
      </c>
      <c r="X3864" s="67" t="s">
        <v>2915</v>
      </c>
      <c r="Y3864" s="67"/>
      <c r="Z3864" s="67"/>
      <c r="AA3864" s="67">
        <v>44.680300000000003</v>
      </c>
      <c r="AB3864" s="67">
        <v>-121.1525</v>
      </c>
      <c r="AC3864" s="67" t="s">
        <v>2774</v>
      </c>
      <c r="AD3864" s="67"/>
      <c r="AE3864" s="67" t="s">
        <v>2774</v>
      </c>
      <c r="AG3864" s="67" t="s">
        <v>1644</v>
      </c>
      <c r="AH3864" s="67" t="s">
        <v>1644</v>
      </c>
    </row>
    <row r="3865" spans="1:56" x14ac:dyDescent="0.25">
      <c r="A3865" s="405">
        <v>43395</v>
      </c>
      <c r="D3865" s="67">
        <v>14275191</v>
      </c>
      <c r="E3865" s="68">
        <v>11</v>
      </c>
      <c r="F3865" s="67" t="s">
        <v>1793</v>
      </c>
      <c r="G3865" s="67">
        <v>2018</v>
      </c>
      <c r="H3865" s="67"/>
      <c r="I3865" s="67"/>
      <c r="J3865" s="67"/>
      <c r="K3865" s="67"/>
      <c r="L3865" s="6"/>
      <c r="M3865" s="67"/>
      <c r="N3865" s="67" t="s">
        <v>1644</v>
      </c>
      <c r="O3865" s="67"/>
      <c r="P3865" s="408">
        <v>14</v>
      </c>
      <c r="Q3865" s="408">
        <f t="shared" si="90"/>
        <v>14</v>
      </c>
      <c r="R3865" s="408">
        <v>3</v>
      </c>
      <c r="S3865" s="67" t="s">
        <v>3</v>
      </c>
      <c r="T3865" s="67" t="s">
        <v>44</v>
      </c>
      <c r="U3865" s="67" t="s">
        <v>978</v>
      </c>
      <c r="V3865" s="67" t="s">
        <v>1922</v>
      </c>
      <c r="W3865" s="67" t="s">
        <v>2876</v>
      </c>
      <c r="X3865" s="67" t="s">
        <v>2915</v>
      </c>
      <c r="Y3865" s="67"/>
      <c r="Z3865" s="67"/>
      <c r="AA3865" s="67">
        <v>44.680300000000003</v>
      </c>
      <c r="AB3865" s="67">
        <v>-121.1525</v>
      </c>
      <c r="AC3865" s="67" t="s">
        <v>2774</v>
      </c>
      <c r="AD3865" s="67"/>
      <c r="AE3865" s="67" t="s">
        <v>2774</v>
      </c>
      <c r="AG3865" s="67" t="s">
        <v>1644</v>
      </c>
      <c r="AH3865" s="67" t="s">
        <v>1644</v>
      </c>
    </row>
    <row r="3866" spans="1:56" x14ac:dyDescent="0.25">
      <c r="A3866" s="405">
        <v>43395</v>
      </c>
      <c r="D3866" s="67">
        <v>14275191</v>
      </c>
      <c r="E3866" s="68">
        <v>11</v>
      </c>
      <c r="F3866" s="67" t="s">
        <v>1793</v>
      </c>
      <c r="G3866" s="67">
        <v>2018</v>
      </c>
      <c r="H3866" s="67"/>
      <c r="I3866" s="67"/>
      <c r="J3866" s="67"/>
      <c r="K3866" s="67"/>
      <c r="L3866" s="6"/>
      <c r="M3866" s="67"/>
      <c r="N3866" s="67" t="s">
        <v>1644</v>
      </c>
      <c r="O3866" s="67"/>
      <c r="P3866" s="408">
        <v>14</v>
      </c>
      <c r="Q3866" s="408">
        <f t="shared" si="90"/>
        <v>14</v>
      </c>
      <c r="R3866" s="408">
        <v>4</v>
      </c>
      <c r="S3866" s="67" t="s">
        <v>3</v>
      </c>
      <c r="T3866" s="67" t="s">
        <v>44</v>
      </c>
      <c r="U3866" s="67" t="s">
        <v>978</v>
      </c>
      <c r="V3866" s="67" t="s">
        <v>1922</v>
      </c>
      <c r="W3866" s="67" t="s">
        <v>2876</v>
      </c>
      <c r="X3866" s="67" t="s">
        <v>2915</v>
      </c>
      <c r="Y3866" s="67"/>
      <c r="Z3866" s="67"/>
      <c r="AA3866" s="67">
        <v>44.680300000000003</v>
      </c>
      <c r="AB3866" s="67">
        <v>-121.1525</v>
      </c>
      <c r="AC3866" s="67" t="s">
        <v>2774</v>
      </c>
      <c r="AD3866" s="67"/>
      <c r="AE3866" s="67" t="s">
        <v>2774</v>
      </c>
      <c r="AG3866" s="67" t="s">
        <v>1644</v>
      </c>
      <c r="AH3866" s="67" t="s">
        <v>1644</v>
      </c>
    </row>
    <row r="3867" spans="1:56" x14ac:dyDescent="0.25">
      <c r="A3867" s="405">
        <v>43395</v>
      </c>
      <c r="D3867" s="67">
        <v>14275191</v>
      </c>
      <c r="E3867" s="68">
        <v>11</v>
      </c>
      <c r="F3867" s="67" t="s">
        <v>1793</v>
      </c>
      <c r="G3867" s="67">
        <v>2018</v>
      </c>
      <c r="H3867" s="67"/>
      <c r="I3867" s="67"/>
      <c r="J3867" s="67"/>
      <c r="K3867" s="67"/>
      <c r="L3867" s="6"/>
      <c r="M3867" s="67"/>
      <c r="N3867" s="67" t="s">
        <v>1644</v>
      </c>
      <c r="O3867" s="67"/>
      <c r="P3867" s="408">
        <v>14</v>
      </c>
      <c r="Q3867" s="408">
        <f t="shared" si="90"/>
        <v>14</v>
      </c>
      <c r="R3867" s="408">
        <v>5</v>
      </c>
      <c r="S3867" s="67" t="s">
        <v>3</v>
      </c>
      <c r="T3867" s="67" t="s">
        <v>44</v>
      </c>
      <c r="U3867" s="67" t="s">
        <v>978</v>
      </c>
      <c r="V3867" s="67" t="s">
        <v>1922</v>
      </c>
      <c r="W3867" s="67" t="s">
        <v>2876</v>
      </c>
      <c r="X3867" s="67" t="s">
        <v>2915</v>
      </c>
      <c r="Y3867" s="67"/>
      <c r="Z3867" s="67"/>
      <c r="AA3867" s="67">
        <v>44.680300000000003</v>
      </c>
      <c r="AB3867" s="67">
        <v>-121.1525</v>
      </c>
      <c r="AC3867" s="67" t="s">
        <v>2774</v>
      </c>
      <c r="AD3867" s="67"/>
      <c r="AE3867" s="67" t="s">
        <v>2774</v>
      </c>
      <c r="AG3867" s="67" t="s">
        <v>1644</v>
      </c>
      <c r="AH3867" s="67" t="s">
        <v>1644</v>
      </c>
    </row>
    <row r="3868" spans="1:56" x14ac:dyDescent="0.25">
      <c r="A3868" s="405">
        <v>43395</v>
      </c>
      <c r="D3868" s="67">
        <v>14291524</v>
      </c>
      <c r="E3868" s="68">
        <v>12</v>
      </c>
      <c r="F3868" s="67" t="s">
        <v>1793</v>
      </c>
      <c r="G3868" s="67">
        <v>2018</v>
      </c>
      <c r="H3868" s="67"/>
      <c r="I3868" s="67"/>
      <c r="J3868" s="67"/>
      <c r="K3868" s="67"/>
      <c r="L3868" s="6"/>
      <c r="M3868" s="67"/>
      <c r="N3868" s="67" t="s">
        <v>1644</v>
      </c>
      <c r="O3868" s="67"/>
      <c r="P3868" s="408">
        <v>15</v>
      </c>
      <c r="Q3868" s="408">
        <f t="shared" si="90"/>
        <v>15</v>
      </c>
      <c r="R3868" s="408">
        <v>1</v>
      </c>
      <c r="S3868" s="67" t="s">
        <v>3</v>
      </c>
      <c r="T3868" s="67" t="s">
        <v>44</v>
      </c>
      <c r="U3868" s="67" t="s">
        <v>277</v>
      </c>
      <c r="V3868" s="67" t="s">
        <v>1922</v>
      </c>
      <c r="W3868" s="67" t="s">
        <v>2878</v>
      </c>
      <c r="X3868" s="67" t="s">
        <v>2916</v>
      </c>
      <c r="Y3868" s="67"/>
      <c r="Z3868" s="67"/>
      <c r="AA3868" s="67">
        <v>44.267499999999998</v>
      </c>
      <c r="AB3868" s="67">
        <v>-121.2619</v>
      </c>
      <c r="AC3868" s="67" t="s">
        <v>2774</v>
      </c>
      <c r="AD3868" s="67"/>
      <c r="AE3868" s="67" t="s">
        <v>2774</v>
      </c>
      <c r="AG3868" s="67" t="s">
        <v>1644</v>
      </c>
      <c r="AH3868" s="67" t="s">
        <v>1644</v>
      </c>
    </row>
    <row r="3869" spans="1:56" x14ac:dyDescent="0.25">
      <c r="A3869" s="405">
        <v>43395</v>
      </c>
      <c r="D3869" s="67">
        <v>14291524</v>
      </c>
      <c r="E3869" s="68">
        <v>12</v>
      </c>
      <c r="F3869" s="67" t="s">
        <v>1793</v>
      </c>
      <c r="G3869" s="67">
        <v>2018</v>
      </c>
      <c r="H3869" s="67"/>
      <c r="I3869" s="67"/>
      <c r="J3869" s="67"/>
      <c r="K3869" s="67"/>
      <c r="L3869" s="6"/>
      <c r="M3869" s="67"/>
      <c r="N3869" s="67" t="s">
        <v>1644</v>
      </c>
      <c r="O3869" s="67"/>
      <c r="P3869" s="408">
        <v>15</v>
      </c>
      <c r="Q3869" s="408">
        <f t="shared" si="90"/>
        <v>15</v>
      </c>
      <c r="R3869" s="408">
        <v>2</v>
      </c>
      <c r="S3869" s="67" t="s">
        <v>3</v>
      </c>
      <c r="T3869" s="67" t="s">
        <v>44</v>
      </c>
      <c r="U3869" s="67" t="s">
        <v>277</v>
      </c>
      <c r="V3869" s="67" t="s">
        <v>1922</v>
      </c>
      <c r="W3869" s="67" t="s">
        <v>2878</v>
      </c>
      <c r="X3869" s="67" t="s">
        <v>2916</v>
      </c>
      <c r="Y3869" s="67"/>
      <c r="Z3869" s="67"/>
      <c r="AA3869" s="67">
        <v>44.267499999999998</v>
      </c>
      <c r="AB3869" s="67">
        <v>-121.2619</v>
      </c>
      <c r="AC3869" s="67" t="s">
        <v>2774</v>
      </c>
      <c r="AD3869" s="67"/>
      <c r="AE3869" s="67" t="s">
        <v>2774</v>
      </c>
      <c r="AG3869" s="67" t="s">
        <v>1644</v>
      </c>
      <c r="AH3869" s="67" t="s">
        <v>1644</v>
      </c>
    </row>
    <row r="3870" spans="1:56" x14ac:dyDescent="0.25">
      <c r="A3870" s="405">
        <v>43395</v>
      </c>
      <c r="D3870" s="67">
        <v>14291524</v>
      </c>
      <c r="E3870" s="68">
        <v>12</v>
      </c>
      <c r="F3870" s="67" t="s">
        <v>1793</v>
      </c>
      <c r="G3870" s="67">
        <v>2018</v>
      </c>
      <c r="H3870" s="67"/>
      <c r="I3870" s="67"/>
      <c r="J3870" s="67"/>
      <c r="K3870" s="67"/>
      <c r="L3870" s="6"/>
      <c r="M3870" s="67"/>
      <c r="N3870" s="67" t="s">
        <v>1644</v>
      </c>
      <c r="O3870" s="67"/>
      <c r="P3870" s="408">
        <v>15</v>
      </c>
      <c r="Q3870" s="408">
        <f t="shared" si="90"/>
        <v>15</v>
      </c>
      <c r="R3870" s="408">
        <v>3</v>
      </c>
      <c r="S3870" s="67" t="s">
        <v>3</v>
      </c>
      <c r="T3870" s="67" t="s">
        <v>44</v>
      </c>
      <c r="U3870" s="67" t="s">
        <v>277</v>
      </c>
      <c r="V3870" s="67" t="s">
        <v>1922</v>
      </c>
      <c r="W3870" s="67" t="s">
        <v>2878</v>
      </c>
      <c r="X3870" s="67" t="s">
        <v>2916</v>
      </c>
      <c r="Y3870" s="67"/>
      <c r="Z3870" s="67"/>
      <c r="AA3870" s="67">
        <v>44.267499999999998</v>
      </c>
      <c r="AB3870" s="67">
        <v>-121.2619</v>
      </c>
      <c r="AC3870" s="67" t="s">
        <v>2774</v>
      </c>
      <c r="AD3870" s="67"/>
      <c r="AE3870" s="67" t="s">
        <v>2774</v>
      </c>
      <c r="AG3870" s="67" t="s">
        <v>1644</v>
      </c>
      <c r="AH3870" s="67" t="s">
        <v>1644</v>
      </c>
    </row>
    <row r="3871" spans="1:56" x14ac:dyDescent="0.25">
      <c r="A3871" s="405">
        <v>43395</v>
      </c>
      <c r="D3871" s="67">
        <v>14291524</v>
      </c>
      <c r="E3871" s="68">
        <v>12</v>
      </c>
      <c r="F3871" s="67" t="s">
        <v>1793</v>
      </c>
      <c r="G3871" s="67">
        <v>2018</v>
      </c>
      <c r="H3871" s="67"/>
      <c r="I3871" s="67"/>
      <c r="J3871" s="67"/>
      <c r="K3871" s="67"/>
      <c r="L3871" s="6"/>
      <c r="M3871" s="67"/>
      <c r="N3871" s="67" t="s">
        <v>1644</v>
      </c>
      <c r="O3871" s="67"/>
      <c r="P3871" s="408">
        <v>15</v>
      </c>
      <c r="Q3871" s="408">
        <f t="shared" si="90"/>
        <v>15</v>
      </c>
      <c r="R3871" s="408">
        <v>4</v>
      </c>
      <c r="S3871" s="67" t="s">
        <v>3</v>
      </c>
      <c r="T3871" s="67" t="s">
        <v>44</v>
      </c>
      <c r="U3871" s="67" t="s">
        <v>277</v>
      </c>
      <c r="V3871" s="67" t="s">
        <v>1922</v>
      </c>
      <c r="W3871" s="67" t="s">
        <v>2878</v>
      </c>
      <c r="X3871" s="67" t="s">
        <v>2916</v>
      </c>
      <c r="Y3871" s="67"/>
      <c r="Z3871" s="67"/>
      <c r="AA3871" s="67">
        <v>44.267499999999998</v>
      </c>
      <c r="AB3871" s="67">
        <v>-121.2619</v>
      </c>
      <c r="AC3871" s="67" t="s">
        <v>2774</v>
      </c>
      <c r="AD3871" s="67"/>
      <c r="AE3871" s="67" t="s">
        <v>2774</v>
      </c>
      <c r="AG3871" s="67" t="s">
        <v>1644</v>
      </c>
      <c r="AH3871" s="67" t="s">
        <v>1644</v>
      </c>
    </row>
    <row r="3872" spans="1:56" x14ac:dyDescent="0.25">
      <c r="A3872" s="405">
        <v>43395</v>
      </c>
      <c r="D3872" s="67">
        <v>14291524</v>
      </c>
      <c r="E3872" s="68">
        <v>12</v>
      </c>
      <c r="F3872" s="67" t="s">
        <v>1793</v>
      </c>
      <c r="G3872" s="67">
        <v>2018</v>
      </c>
      <c r="H3872" s="67"/>
      <c r="I3872" s="67"/>
      <c r="J3872" s="67"/>
      <c r="K3872" s="67"/>
      <c r="L3872" s="6"/>
      <c r="M3872" s="67"/>
      <c r="N3872" s="67" t="s">
        <v>1644</v>
      </c>
      <c r="O3872" s="67"/>
      <c r="P3872" s="408">
        <v>15</v>
      </c>
      <c r="Q3872" s="408">
        <f t="shared" si="90"/>
        <v>15</v>
      </c>
      <c r="R3872" s="408">
        <v>5</v>
      </c>
      <c r="S3872" s="67" t="s">
        <v>3</v>
      </c>
      <c r="T3872" s="67" t="s">
        <v>44</v>
      </c>
      <c r="U3872" s="67" t="s">
        <v>277</v>
      </c>
      <c r="V3872" s="67" t="s">
        <v>1922</v>
      </c>
      <c r="W3872" s="67" t="s">
        <v>2878</v>
      </c>
      <c r="X3872" s="67" t="s">
        <v>2916</v>
      </c>
      <c r="Y3872" s="67"/>
      <c r="Z3872" s="67"/>
      <c r="AA3872" s="67">
        <v>44.267499999999998</v>
      </c>
      <c r="AB3872" s="67">
        <v>-121.2619</v>
      </c>
      <c r="AC3872" s="67" t="s">
        <v>2774</v>
      </c>
      <c r="AD3872" s="67"/>
      <c r="AE3872" s="67" t="s">
        <v>2774</v>
      </c>
      <c r="AG3872" s="67" t="s">
        <v>1644</v>
      </c>
      <c r="AH3872" s="67" t="s">
        <v>1644</v>
      </c>
    </row>
    <row r="3873" spans="1:34" x14ac:dyDescent="0.25">
      <c r="A3873" s="405">
        <v>43395</v>
      </c>
      <c r="D3873" s="67">
        <v>14291524</v>
      </c>
      <c r="E3873" s="68">
        <v>12</v>
      </c>
      <c r="F3873" s="67" t="s">
        <v>1793</v>
      </c>
      <c r="G3873" s="67">
        <v>2018</v>
      </c>
      <c r="H3873" s="67"/>
      <c r="I3873" s="67"/>
      <c r="J3873" s="67"/>
      <c r="K3873" s="67"/>
      <c r="L3873" s="6"/>
      <c r="M3873" s="67"/>
      <c r="N3873" s="67" t="s">
        <v>1644</v>
      </c>
      <c r="O3873" s="67"/>
      <c r="P3873" s="408">
        <v>15</v>
      </c>
      <c r="Q3873" s="408">
        <f t="shared" si="90"/>
        <v>15</v>
      </c>
      <c r="R3873" s="408">
        <v>6</v>
      </c>
      <c r="S3873" s="67" t="s">
        <v>3</v>
      </c>
      <c r="T3873" s="67" t="s">
        <v>44</v>
      </c>
      <c r="U3873" s="67" t="s">
        <v>277</v>
      </c>
      <c r="V3873" s="67" t="s">
        <v>1922</v>
      </c>
      <c r="W3873" s="67" t="s">
        <v>2878</v>
      </c>
      <c r="X3873" s="67" t="s">
        <v>2916</v>
      </c>
      <c r="Y3873" s="67"/>
      <c r="Z3873" s="67"/>
      <c r="AA3873" s="67">
        <v>44.267499999999998</v>
      </c>
      <c r="AB3873" s="67">
        <v>-121.2619</v>
      </c>
      <c r="AC3873" s="67" t="s">
        <v>2774</v>
      </c>
      <c r="AD3873" s="67"/>
      <c r="AE3873" s="67" t="s">
        <v>2774</v>
      </c>
      <c r="AG3873" s="67" t="s">
        <v>1644</v>
      </c>
      <c r="AH3873" s="67" t="s">
        <v>1644</v>
      </c>
    </row>
    <row r="3874" spans="1:34" x14ac:dyDescent="0.25">
      <c r="A3874" s="405">
        <v>43395</v>
      </c>
      <c r="D3874" s="67">
        <v>14291524</v>
      </c>
      <c r="E3874" s="68">
        <v>12</v>
      </c>
      <c r="F3874" s="67" t="s">
        <v>1793</v>
      </c>
      <c r="G3874" s="67">
        <v>2018</v>
      </c>
      <c r="H3874" s="67"/>
      <c r="I3874" s="67"/>
      <c r="J3874" s="67"/>
      <c r="K3874" s="67"/>
      <c r="L3874" s="6"/>
      <c r="M3874" s="67"/>
      <c r="N3874" s="67" t="s">
        <v>1644</v>
      </c>
      <c r="O3874" s="67"/>
      <c r="P3874" s="408">
        <v>15</v>
      </c>
      <c r="Q3874" s="408">
        <f t="shared" si="90"/>
        <v>15</v>
      </c>
      <c r="R3874" s="408">
        <v>7</v>
      </c>
      <c r="S3874" s="67" t="s">
        <v>3</v>
      </c>
      <c r="T3874" s="67" t="s">
        <v>44</v>
      </c>
      <c r="U3874" s="67" t="s">
        <v>277</v>
      </c>
      <c r="V3874" s="67" t="s">
        <v>1922</v>
      </c>
      <c r="W3874" s="67" t="s">
        <v>2878</v>
      </c>
      <c r="X3874" s="67" t="s">
        <v>2916</v>
      </c>
      <c r="Y3874" s="67"/>
      <c r="Z3874" s="67"/>
      <c r="AA3874" s="67">
        <v>44.267499999999998</v>
      </c>
      <c r="AB3874" s="67">
        <v>-121.2619</v>
      </c>
      <c r="AC3874" s="67" t="s">
        <v>2774</v>
      </c>
      <c r="AD3874" s="67"/>
      <c r="AE3874" s="67" t="s">
        <v>2774</v>
      </c>
      <c r="AG3874" s="67" t="s">
        <v>1644</v>
      </c>
      <c r="AH3874" s="67" t="s">
        <v>1644</v>
      </c>
    </row>
    <row r="3875" spans="1:34" x14ac:dyDescent="0.25">
      <c r="A3875" s="405">
        <v>43395</v>
      </c>
      <c r="D3875" s="67">
        <v>14291650</v>
      </c>
      <c r="E3875" s="68">
        <v>12</v>
      </c>
      <c r="F3875" s="67" t="s">
        <v>1793</v>
      </c>
      <c r="G3875" s="67">
        <v>2018</v>
      </c>
      <c r="H3875" s="67"/>
      <c r="I3875" s="67"/>
      <c r="J3875" s="67"/>
      <c r="K3875" s="67"/>
      <c r="L3875" s="6"/>
      <c r="M3875" s="67"/>
      <c r="N3875" s="67" t="s">
        <v>1644</v>
      </c>
      <c r="O3875" s="67"/>
      <c r="P3875" s="408">
        <v>16</v>
      </c>
      <c r="Q3875" s="408">
        <f t="shared" si="90"/>
        <v>16</v>
      </c>
      <c r="R3875" s="408">
        <v>1</v>
      </c>
      <c r="S3875" s="67" t="s">
        <v>3</v>
      </c>
      <c r="T3875" s="67" t="s">
        <v>44</v>
      </c>
      <c r="U3875" s="67" t="s">
        <v>277</v>
      </c>
      <c r="V3875" s="67" t="s">
        <v>1922</v>
      </c>
      <c r="W3875" s="67" t="s">
        <v>2731</v>
      </c>
      <c r="X3875" s="67" t="s">
        <v>2918</v>
      </c>
      <c r="Y3875" s="67"/>
      <c r="Z3875" s="67"/>
      <c r="AA3875" s="67">
        <v>44.267299999999999</v>
      </c>
      <c r="AB3875" s="67">
        <v>-121.25230000000001</v>
      </c>
      <c r="AC3875" s="67" t="s">
        <v>2774</v>
      </c>
      <c r="AD3875" s="67"/>
      <c r="AE3875" s="67" t="s">
        <v>2774</v>
      </c>
      <c r="AG3875" s="67" t="s">
        <v>1644</v>
      </c>
      <c r="AH3875" s="67" t="s">
        <v>1644</v>
      </c>
    </row>
    <row r="3876" spans="1:34" x14ac:dyDescent="0.25">
      <c r="A3876" s="405">
        <v>43395</v>
      </c>
      <c r="D3876" s="67">
        <v>14291650</v>
      </c>
      <c r="E3876" s="68">
        <v>12</v>
      </c>
      <c r="F3876" s="67" t="s">
        <v>1793</v>
      </c>
      <c r="G3876" s="67">
        <v>2018</v>
      </c>
      <c r="H3876" s="67"/>
      <c r="I3876" s="67"/>
      <c r="J3876" s="67"/>
      <c r="K3876" s="67"/>
      <c r="L3876" s="6"/>
      <c r="M3876" s="67"/>
      <c r="N3876" s="67" t="s">
        <v>1644</v>
      </c>
      <c r="O3876" s="67"/>
      <c r="P3876" s="408">
        <v>16</v>
      </c>
      <c r="Q3876" s="408">
        <f t="shared" si="90"/>
        <v>16</v>
      </c>
      <c r="R3876" s="408">
        <v>2</v>
      </c>
      <c r="S3876" s="67" t="s">
        <v>3</v>
      </c>
      <c r="T3876" s="67" t="s">
        <v>44</v>
      </c>
      <c r="U3876" s="67" t="s">
        <v>277</v>
      </c>
      <c r="V3876" s="67" t="s">
        <v>1922</v>
      </c>
      <c r="W3876" s="67" t="s">
        <v>2731</v>
      </c>
      <c r="X3876" s="67" t="s">
        <v>2918</v>
      </c>
      <c r="Y3876" s="67"/>
      <c r="Z3876" s="67"/>
      <c r="AA3876" s="67">
        <v>44.267299999999999</v>
      </c>
      <c r="AB3876" s="67">
        <v>-121.25230000000001</v>
      </c>
      <c r="AC3876" s="67" t="s">
        <v>2774</v>
      </c>
      <c r="AD3876" s="67"/>
      <c r="AE3876" s="67" t="s">
        <v>2774</v>
      </c>
      <c r="AG3876" s="67" t="s">
        <v>1644</v>
      </c>
      <c r="AH3876" s="67" t="s">
        <v>1644</v>
      </c>
    </row>
    <row r="3877" spans="1:34" x14ac:dyDescent="0.25">
      <c r="A3877" s="405">
        <v>43395</v>
      </c>
      <c r="D3877" s="67">
        <v>14291650</v>
      </c>
      <c r="E3877" s="68">
        <v>12</v>
      </c>
      <c r="F3877" s="67" t="s">
        <v>1793</v>
      </c>
      <c r="G3877" s="67">
        <v>2018</v>
      </c>
      <c r="H3877" s="67"/>
      <c r="I3877" s="67"/>
      <c r="J3877" s="67"/>
      <c r="K3877" s="67"/>
      <c r="L3877" s="6"/>
      <c r="M3877" s="67"/>
      <c r="N3877" s="67" t="s">
        <v>1644</v>
      </c>
      <c r="O3877" s="67"/>
      <c r="P3877" s="408">
        <v>16</v>
      </c>
      <c r="Q3877" s="408">
        <f t="shared" si="90"/>
        <v>16</v>
      </c>
      <c r="R3877" s="408">
        <v>3</v>
      </c>
      <c r="S3877" s="67" t="s">
        <v>3</v>
      </c>
      <c r="T3877" s="67" t="s">
        <v>44</v>
      </c>
      <c r="U3877" s="67" t="s">
        <v>277</v>
      </c>
      <c r="V3877" s="67" t="s">
        <v>1922</v>
      </c>
      <c r="W3877" s="67" t="s">
        <v>2731</v>
      </c>
      <c r="X3877" s="67" t="s">
        <v>2918</v>
      </c>
      <c r="Y3877" s="67"/>
      <c r="Z3877" s="67"/>
      <c r="AA3877" s="67">
        <v>44.267299999999999</v>
      </c>
      <c r="AB3877" s="67">
        <v>-121.25230000000001</v>
      </c>
      <c r="AC3877" s="67" t="s">
        <v>2774</v>
      </c>
      <c r="AD3877" s="67"/>
      <c r="AE3877" s="67" t="s">
        <v>2774</v>
      </c>
      <c r="AG3877" s="67" t="s">
        <v>1644</v>
      </c>
      <c r="AH3877" s="67" t="s">
        <v>1644</v>
      </c>
    </row>
    <row r="3878" spans="1:34" x14ac:dyDescent="0.25">
      <c r="A3878" s="405">
        <v>43395</v>
      </c>
      <c r="D3878" s="67">
        <v>14291650</v>
      </c>
      <c r="E3878" s="68">
        <v>12</v>
      </c>
      <c r="F3878" s="67" t="s">
        <v>1793</v>
      </c>
      <c r="G3878" s="67">
        <v>2018</v>
      </c>
      <c r="H3878" s="67"/>
      <c r="I3878" s="67"/>
      <c r="J3878" s="67"/>
      <c r="K3878" s="67"/>
      <c r="L3878" s="6"/>
      <c r="M3878" s="67"/>
      <c r="N3878" s="67" t="s">
        <v>1644</v>
      </c>
      <c r="O3878" s="67"/>
      <c r="P3878" s="408">
        <v>16</v>
      </c>
      <c r="Q3878" s="408">
        <f t="shared" si="90"/>
        <v>16</v>
      </c>
      <c r="R3878" s="408">
        <v>4</v>
      </c>
      <c r="S3878" s="67" t="s">
        <v>3</v>
      </c>
      <c r="T3878" s="67" t="s">
        <v>44</v>
      </c>
      <c r="U3878" s="67" t="s">
        <v>277</v>
      </c>
      <c r="V3878" s="67" t="s">
        <v>1922</v>
      </c>
      <c r="W3878" s="67" t="s">
        <v>2731</v>
      </c>
      <c r="X3878" s="67" t="s">
        <v>2918</v>
      </c>
      <c r="Y3878" s="67"/>
      <c r="Z3878" s="67"/>
      <c r="AA3878" s="67">
        <v>44.267299999999999</v>
      </c>
      <c r="AB3878" s="67">
        <v>-121.25230000000001</v>
      </c>
      <c r="AC3878" s="67" t="s">
        <v>2774</v>
      </c>
      <c r="AD3878" s="67"/>
      <c r="AE3878" s="67" t="s">
        <v>2774</v>
      </c>
      <c r="AG3878" s="67" t="s">
        <v>1644</v>
      </c>
      <c r="AH3878" s="67" t="s">
        <v>1644</v>
      </c>
    </row>
    <row r="3879" spans="1:34" x14ac:dyDescent="0.25">
      <c r="A3879" s="405">
        <v>43395</v>
      </c>
      <c r="D3879" s="67">
        <v>14291650</v>
      </c>
      <c r="E3879" s="68">
        <v>12</v>
      </c>
      <c r="F3879" s="67" t="s">
        <v>1793</v>
      </c>
      <c r="G3879" s="67">
        <v>2018</v>
      </c>
      <c r="H3879" s="67"/>
      <c r="I3879" s="67"/>
      <c r="J3879" s="67"/>
      <c r="K3879" s="67"/>
      <c r="L3879" s="6"/>
      <c r="M3879" s="67"/>
      <c r="N3879" s="67" t="s">
        <v>1644</v>
      </c>
      <c r="O3879" s="67"/>
      <c r="P3879" s="408">
        <v>16</v>
      </c>
      <c r="Q3879" s="408">
        <f t="shared" si="90"/>
        <v>16</v>
      </c>
      <c r="R3879" s="408">
        <v>5</v>
      </c>
      <c r="S3879" s="67" t="s">
        <v>3</v>
      </c>
      <c r="T3879" s="67" t="s">
        <v>44</v>
      </c>
      <c r="U3879" s="67" t="s">
        <v>277</v>
      </c>
      <c r="V3879" s="67" t="s">
        <v>1922</v>
      </c>
      <c r="W3879" s="67" t="s">
        <v>2731</v>
      </c>
      <c r="X3879" s="67" t="s">
        <v>2918</v>
      </c>
      <c r="Y3879" s="67"/>
      <c r="Z3879" s="67"/>
      <c r="AA3879" s="67">
        <v>44.267299999999999</v>
      </c>
      <c r="AB3879" s="67">
        <v>-121.25230000000001</v>
      </c>
      <c r="AC3879" s="67" t="s">
        <v>2774</v>
      </c>
      <c r="AD3879" s="67"/>
      <c r="AE3879" s="67" t="s">
        <v>2774</v>
      </c>
      <c r="AG3879" s="67" t="s">
        <v>1644</v>
      </c>
      <c r="AH3879" s="67" t="s">
        <v>1644</v>
      </c>
    </row>
    <row r="3880" spans="1:34" x14ac:dyDescent="0.25">
      <c r="A3880" s="405">
        <v>43395</v>
      </c>
      <c r="D3880" s="67">
        <v>14291650</v>
      </c>
      <c r="E3880" s="68">
        <v>12</v>
      </c>
      <c r="F3880" s="67" t="s">
        <v>1793</v>
      </c>
      <c r="G3880" s="67">
        <v>2018</v>
      </c>
      <c r="H3880" s="67"/>
      <c r="I3880" s="67"/>
      <c r="J3880" s="67"/>
      <c r="K3880" s="67"/>
      <c r="L3880" s="6"/>
      <c r="M3880" s="67"/>
      <c r="N3880" s="67" t="s">
        <v>1644</v>
      </c>
      <c r="O3880" s="67"/>
      <c r="P3880" s="408">
        <v>16</v>
      </c>
      <c r="Q3880" s="408">
        <f t="shared" si="90"/>
        <v>16</v>
      </c>
      <c r="R3880" s="408">
        <v>6</v>
      </c>
      <c r="S3880" s="67" t="s">
        <v>3</v>
      </c>
      <c r="T3880" s="67" t="s">
        <v>44</v>
      </c>
      <c r="U3880" s="67" t="s">
        <v>277</v>
      </c>
      <c r="V3880" s="67" t="s">
        <v>1922</v>
      </c>
      <c r="W3880" s="67" t="s">
        <v>2731</v>
      </c>
      <c r="X3880" s="67" t="s">
        <v>2918</v>
      </c>
      <c r="Y3880" s="67"/>
      <c r="Z3880" s="67"/>
      <c r="AA3880" s="67">
        <v>44.267299999999999</v>
      </c>
      <c r="AB3880" s="67">
        <v>-121.25230000000001</v>
      </c>
      <c r="AC3880" s="67" t="s">
        <v>2774</v>
      </c>
      <c r="AD3880" s="67"/>
      <c r="AE3880" s="67" t="s">
        <v>2774</v>
      </c>
      <c r="AG3880" s="67" t="s">
        <v>1644</v>
      </c>
      <c r="AH3880" s="67" t="s">
        <v>1644</v>
      </c>
    </row>
    <row r="3881" spans="1:34" x14ac:dyDescent="0.25">
      <c r="A3881" s="405">
        <v>43395</v>
      </c>
      <c r="D3881" s="67">
        <v>14294284</v>
      </c>
      <c r="E3881" s="68">
        <v>12</v>
      </c>
      <c r="F3881" s="67" t="s">
        <v>1793</v>
      </c>
      <c r="G3881" s="67">
        <v>2018</v>
      </c>
      <c r="H3881" s="67"/>
      <c r="I3881" s="67"/>
      <c r="J3881" s="67"/>
      <c r="K3881" s="67"/>
      <c r="L3881" s="6"/>
      <c r="M3881" s="67"/>
      <c r="N3881" s="67" t="s">
        <v>1644</v>
      </c>
      <c r="O3881" s="67"/>
      <c r="P3881" s="408">
        <v>17</v>
      </c>
      <c r="Q3881" s="408">
        <f t="shared" si="90"/>
        <v>17</v>
      </c>
      <c r="R3881" s="408">
        <v>1</v>
      </c>
      <c r="S3881" s="67" t="s">
        <v>3</v>
      </c>
      <c r="T3881" s="67" t="s">
        <v>44</v>
      </c>
      <c r="U3881" s="67" t="s">
        <v>277</v>
      </c>
      <c r="V3881" s="67" t="s">
        <v>1922</v>
      </c>
      <c r="W3881" s="67" t="s">
        <v>2731</v>
      </c>
      <c r="X3881" s="67" t="s">
        <v>2918</v>
      </c>
      <c r="Y3881" s="67"/>
      <c r="Z3881" s="67"/>
      <c r="AA3881" s="67">
        <v>44.2652</v>
      </c>
      <c r="AB3881" s="67">
        <v>-121.2505</v>
      </c>
      <c r="AC3881" s="67" t="s">
        <v>2774</v>
      </c>
      <c r="AD3881" s="67"/>
      <c r="AE3881" s="67" t="s">
        <v>2774</v>
      </c>
      <c r="AG3881" s="67" t="s">
        <v>1644</v>
      </c>
      <c r="AH3881" s="67" t="s">
        <v>1644</v>
      </c>
    </row>
    <row r="3882" spans="1:34" x14ac:dyDescent="0.25">
      <c r="A3882" s="405">
        <v>43395</v>
      </c>
      <c r="D3882" s="67">
        <v>14294284</v>
      </c>
      <c r="E3882" s="68">
        <v>12</v>
      </c>
      <c r="F3882" s="67" t="s">
        <v>1793</v>
      </c>
      <c r="G3882" s="67">
        <v>2018</v>
      </c>
      <c r="H3882" s="67"/>
      <c r="I3882" s="67"/>
      <c r="J3882" s="67"/>
      <c r="K3882" s="67"/>
      <c r="L3882" s="6"/>
      <c r="M3882" s="67"/>
      <c r="N3882" s="67" t="s">
        <v>1644</v>
      </c>
      <c r="O3882" s="67"/>
      <c r="P3882" s="408">
        <v>17</v>
      </c>
      <c r="Q3882" s="408">
        <f t="shared" si="90"/>
        <v>17</v>
      </c>
      <c r="R3882" s="408">
        <v>2</v>
      </c>
      <c r="S3882" s="67" t="s">
        <v>3</v>
      </c>
      <c r="T3882" s="67" t="s">
        <v>44</v>
      </c>
      <c r="U3882" s="67" t="s">
        <v>277</v>
      </c>
      <c r="V3882" s="67" t="s">
        <v>1922</v>
      </c>
      <c r="W3882" s="67" t="s">
        <v>2731</v>
      </c>
      <c r="X3882" s="67" t="s">
        <v>2918</v>
      </c>
      <c r="Y3882" s="67"/>
      <c r="Z3882" s="67"/>
      <c r="AA3882" s="67">
        <v>44.2652</v>
      </c>
      <c r="AB3882" s="67">
        <v>-121.2505</v>
      </c>
      <c r="AC3882" s="67" t="s">
        <v>2774</v>
      </c>
      <c r="AD3882" s="67"/>
      <c r="AE3882" s="67" t="s">
        <v>2774</v>
      </c>
      <c r="AG3882" s="67" t="s">
        <v>1644</v>
      </c>
      <c r="AH3882" s="67" t="s">
        <v>1644</v>
      </c>
    </row>
    <row r="3883" spans="1:34" x14ac:dyDescent="0.25">
      <c r="A3883" s="405">
        <v>43395</v>
      </c>
      <c r="D3883" s="67">
        <v>14294284</v>
      </c>
      <c r="E3883" s="68">
        <v>12</v>
      </c>
      <c r="F3883" s="67" t="s">
        <v>1793</v>
      </c>
      <c r="G3883" s="67">
        <v>2018</v>
      </c>
      <c r="H3883" s="67"/>
      <c r="I3883" s="67"/>
      <c r="J3883" s="67"/>
      <c r="K3883" s="67"/>
      <c r="L3883" s="6"/>
      <c r="M3883" s="67"/>
      <c r="N3883" s="67" t="s">
        <v>1644</v>
      </c>
      <c r="O3883" s="67"/>
      <c r="P3883" s="408">
        <v>17</v>
      </c>
      <c r="Q3883" s="408">
        <f t="shared" si="90"/>
        <v>17</v>
      </c>
      <c r="R3883" s="408">
        <v>3</v>
      </c>
      <c r="S3883" s="67" t="s">
        <v>3</v>
      </c>
      <c r="T3883" s="67" t="s">
        <v>44</v>
      </c>
      <c r="U3883" s="67" t="s">
        <v>277</v>
      </c>
      <c r="V3883" s="67" t="s">
        <v>1922</v>
      </c>
      <c r="W3883" s="67" t="s">
        <v>2731</v>
      </c>
      <c r="X3883" s="67" t="s">
        <v>2918</v>
      </c>
      <c r="Y3883" s="67"/>
      <c r="Z3883" s="67"/>
      <c r="AA3883" s="67">
        <v>44.2652</v>
      </c>
      <c r="AB3883" s="67">
        <v>-121.2505</v>
      </c>
      <c r="AC3883" s="67" t="s">
        <v>2774</v>
      </c>
      <c r="AD3883" s="67"/>
      <c r="AE3883" s="67" t="s">
        <v>2774</v>
      </c>
      <c r="AG3883" s="67" t="s">
        <v>1644</v>
      </c>
      <c r="AH3883" s="67" t="s">
        <v>1644</v>
      </c>
    </row>
    <row r="3884" spans="1:34" x14ac:dyDescent="0.25">
      <c r="A3884" s="405">
        <v>43395</v>
      </c>
      <c r="D3884" s="67">
        <v>14294284</v>
      </c>
      <c r="E3884" s="68">
        <v>12</v>
      </c>
      <c r="F3884" s="67" t="s">
        <v>1793</v>
      </c>
      <c r="G3884" s="67">
        <v>2018</v>
      </c>
      <c r="H3884" s="67"/>
      <c r="I3884" s="67"/>
      <c r="J3884" s="67"/>
      <c r="K3884" s="67"/>
      <c r="L3884" s="6"/>
      <c r="M3884" s="67"/>
      <c r="N3884" s="67" t="s">
        <v>1644</v>
      </c>
      <c r="O3884" s="67"/>
      <c r="P3884" s="408">
        <v>17</v>
      </c>
      <c r="Q3884" s="408">
        <f t="shared" si="90"/>
        <v>17</v>
      </c>
      <c r="R3884" s="408">
        <v>4</v>
      </c>
      <c r="S3884" s="67" t="s">
        <v>3</v>
      </c>
      <c r="T3884" s="67" t="s">
        <v>44</v>
      </c>
      <c r="U3884" s="67" t="s">
        <v>277</v>
      </c>
      <c r="V3884" s="67" t="s">
        <v>1922</v>
      </c>
      <c r="W3884" s="67" t="s">
        <v>2731</v>
      </c>
      <c r="X3884" s="67" t="s">
        <v>2918</v>
      </c>
      <c r="Y3884" s="67"/>
      <c r="Z3884" s="67"/>
      <c r="AA3884" s="67">
        <v>44.2652</v>
      </c>
      <c r="AB3884" s="67">
        <v>-121.2505</v>
      </c>
      <c r="AC3884" s="67" t="s">
        <v>2774</v>
      </c>
      <c r="AD3884" s="67"/>
      <c r="AE3884" s="67" t="s">
        <v>2774</v>
      </c>
      <c r="AG3884" s="67" t="s">
        <v>1644</v>
      </c>
      <c r="AH3884" s="67" t="s">
        <v>1644</v>
      </c>
    </row>
    <row r="3885" spans="1:34" x14ac:dyDescent="0.25">
      <c r="A3885" s="405">
        <v>43395</v>
      </c>
      <c r="D3885" s="67">
        <v>14294284</v>
      </c>
      <c r="E3885" s="68">
        <v>12</v>
      </c>
      <c r="F3885" s="67" t="s">
        <v>1793</v>
      </c>
      <c r="G3885" s="67">
        <v>2018</v>
      </c>
      <c r="H3885" s="67"/>
      <c r="I3885" s="67"/>
      <c r="J3885" s="67"/>
      <c r="K3885" s="67"/>
      <c r="L3885" s="6"/>
      <c r="M3885" s="67"/>
      <c r="N3885" s="67" t="s">
        <v>1644</v>
      </c>
      <c r="O3885" s="67"/>
      <c r="P3885" s="408">
        <v>17</v>
      </c>
      <c r="Q3885" s="408">
        <f t="shared" si="90"/>
        <v>17</v>
      </c>
      <c r="R3885" s="408">
        <v>5</v>
      </c>
      <c r="S3885" s="67" t="s">
        <v>3</v>
      </c>
      <c r="T3885" s="67" t="s">
        <v>44</v>
      </c>
      <c r="U3885" s="67" t="s">
        <v>277</v>
      </c>
      <c r="V3885" s="67" t="s">
        <v>1922</v>
      </c>
      <c r="W3885" s="67" t="s">
        <v>2731</v>
      </c>
      <c r="X3885" s="67" t="s">
        <v>2918</v>
      </c>
      <c r="Y3885" s="67"/>
      <c r="Z3885" s="67"/>
      <c r="AA3885" s="67">
        <v>44.2652</v>
      </c>
      <c r="AB3885" s="67">
        <v>-121.2505</v>
      </c>
      <c r="AC3885" s="67" t="s">
        <v>2774</v>
      </c>
      <c r="AD3885" s="67"/>
      <c r="AE3885" s="67" t="s">
        <v>2774</v>
      </c>
      <c r="AG3885" s="67" t="s">
        <v>1644</v>
      </c>
      <c r="AH3885" s="67" t="s">
        <v>1644</v>
      </c>
    </row>
    <row r="3886" spans="1:34" x14ac:dyDescent="0.25">
      <c r="A3886" s="405">
        <v>43395</v>
      </c>
      <c r="D3886" s="67">
        <v>14294501</v>
      </c>
      <c r="E3886" s="68">
        <v>12</v>
      </c>
      <c r="F3886" s="67" t="s">
        <v>1793</v>
      </c>
      <c r="G3886" s="67">
        <v>2018</v>
      </c>
      <c r="H3886" s="67"/>
      <c r="I3886" s="67"/>
      <c r="J3886" s="67"/>
      <c r="K3886" s="67"/>
      <c r="L3886" s="6"/>
      <c r="M3886" s="67"/>
      <c r="N3886" s="67" t="s">
        <v>1644</v>
      </c>
      <c r="O3886" s="67"/>
      <c r="P3886" s="408">
        <v>18</v>
      </c>
      <c r="Q3886" s="408">
        <f t="shared" si="90"/>
        <v>18</v>
      </c>
      <c r="R3886" s="408">
        <v>1</v>
      </c>
      <c r="S3886" s="67" t="s">
        <v>3</v>
      </c>
      <c r="T3886" s="67" t="s">
        <v>44</v>
      </c>
      <c r="U3886" s="67" t="s">
        <v>277</v>
      </c>
      <c r="V3886" s="67" t="s">
        <v>1922</v>
      </c>
      <c r="W3886" s="67" t="s">
        <v>2731</v>
      </c>
      <c r="X3886" s="67" t="s">
        <v>2919</v>
      </c>
      <c r="Y3886" s="67"/>
      <c r="Z3886" s="67"/>
      <c r="AA3886" s="67">
        <v>44.259700000000002</v>
      </c>
      <c r="AB3886" s="67">
        <v>-121.24930000000001</v>
      </c>
      <c r="AC3886" s="67" t="s">
        <v>2774</v>
      </c>
      <c r="AD3886" s="67"/>
      <c r="AE3886" s="67" t="s">
        <v>2774</v>
      </c>
      <c r="AG3886" s="67" t="s">
        <v>1644</v>
      </c>
      <c r="AH3886" s="67" t="s">
        <v>1644</v>
      </c>
    </row>
    <row r="3887" spans="1:34" x14ac:dyDescent="0.25">
      <c r="A3887" s="405">
        <v>43395</v>
      </c>
      <c r="D3887" s="67">
        <v>14294501</v>
      </c>
      <c r="E3887" s="68">
        <v>12</v>
      </c>
      <c r="F3887" s="67" t="s">
        <v>1793</v>
      </c>
      <c r="G3887" s="67">
        <v>2018</v>
      </c>
      <c r="H3887" s="67"/>
      <c r="I3887" s="67"/>
      <c r="J3887" s="67"/>
      <c r="K3887" s="67"/>
      <c r="L3887" s="6"/>
      <c r="M3887" s="67"/>
      <c r="N3887" s="67" t="s">
        <v>1644</v>
      </c>
      <c r="O3887" s="67"/>
      <c r="P3887" s="408">
        <v>18</v>
      </c>
      <c r="Q3887" s="408">
        <f t="shared" si="90"/>
        <v>18</v>
      </c>
      <c r="R3887" s="408">
        <v>2</v>
      </c>
      <c r="S3887" s="67" t="s">
        <v>3</v>
      </c>
      <c r="T3887" s="67" t="s">
        <v>44</v>
      </c>
      <c r="U3887" s="67" t="s">
        <v>277</v>
      </c>
      <c r="V3887" s="67" t="s">
        <v>1922</v>
      </c>
      <c r="W3887" s="67" t="s">
        <v>2731</v>
      </c>
      <c r="X3887" s="67" t="s">
        <v>2919</v>
      </c>
      <c r="Y3887" s="67"/>
      <c r="Z3887" s="67"/>
      <c r="AA3887" s="67">
        <v>44.259700000000002</v>
      </c>
      <c r="AB3887" s="67">
        <v>-121.24930000000001</v>
      </c>
      <c r="AC3887" s="67" t="s">
        <v>2774</v>
      </c>
      <c r="AD3887" s="67"/>
      <c r="AE3887" s="67" t="s">
        <v>2774</v>
      </c>
      <c r="AG3887" s="67" t="s">
        <v>1644</v>
      </c>
      <c r="AH3887" s="67" t="s">
        <v>1644</v>
      </c>
    </row>
    <row r="3888" spans="1:34" x14ac:dyDescent="0.25">
      <c r="A3888" s="405">
        <v>43395</v>
      </c>
      <c r="D3888" s="67">
        <v>14294501</v>
      </c>
      <c r="E3888" s="68">
        <v>12</v>
      </c>
      <c r="F3888" s="67" t="s">
        <v>1793</v>
      </c>
      <c r="G3888" s="67">
        <v>2018</v>
      </c>
      <c r="H3888" s="67"/>
      <c r="I3888" s="67"/>
      <c r="J3888" s="67"/>
      <c r="K3888" s="67"/>
      <c r="L3888" s="6"/>
      <c r="M3888" s="67"/>
      <c r="N3888" s="67" t="s">
        <v>1644</v>
      </c>
      <c r="O3888" s="67"/>
      <c r="P3888" s="408">
        <v>18</v>
      </c>
      <c r="Q3888" s="408">
        <f t="shared" si="90"/>
        <v>18</v>
      </c>
      <c r="R3888" s="408">
        <v>3</v>
      </c>
      <c r="S3888" s="67" t="s">
        <v>3</v>
      </c>
      <c r="T3888" s="67" t="s">
        <v>44</v>
      </c>
      <c r="U3888" s="67" t="s">
        <v>277</v>
      </c>
      <c r="V3888" s="67" t="s">
        <v>1922</v>
      </c>
      <c r="W3888" s="67" t="s">
        <v>2731</v>
      </c>
      <c r="X3888" s="67" t="s">
        <v>2919</v>
      </c>
      <c r="Y3888" s="67"/>
      <c r="Z3888" s="67"/>
      <c r="AA3888" s="67">
        <v>44.259700000000002</v>
      </c>
      <c r="AB3888" s="67">
        <v>-121.24930000000001</v>
      </c>
      <c r="AC3888" s="67" t="s">
        <v>2774</v>
      </c>
      <c r="AD3888" s="67"/>
      <c r="AE3888" s="67" t="s">
        <v>2774</v>
      </c>
      <c r="AG3888" s="67" t="s">
        <v>1644</v>
      </c>
      <c r="AH3888" s="67" t="s">
        <v>1644</v>
      </c>
    </row>
    <row r="3889" spans="1:34" x14ac:dyDescent="0.25">
      <c r="A3889" s="405">
        <v>43395</v>
      </c>
      <c r="D3889" s="67">
        <v>14294501</v>
      </c>
      <c r="E3889" s="68">
        <v>12</v>
      </c>
      <c r="F3889" s="67" t="s">
        <v>1793</v>
      </c>
      <c r="G3889" s="67">
        <v>2018</v>
      </c>
      <c r="H3889" s="67"/>
      <c r="I3889" s="67"/>
      <c r="J3889" s="67"/>
      <c r="K3889" s="67"/>
      <c r="L3889" s="6"/>
      <c r="M3889" s="67"/>
      <c r="N3889" s="67" t="s">
        <v>1644</v>
      </c>
      <c r="O3889" s="67"/>
      <c r="P3889" s="408">
        <v>18</v>
      </c>
      <c r="Q3889" s="408">
        <f t="shared" si="90"/>
        <v>18</v>
      </c>
      <c r="R3889" s="408">
        <v>4</v>
      </c>
      <c r="S3889" s="67" t="s">
        <v>3</v>
      </c>
      <c r="T3889" s="67" t="s">
        <v>44</v>
      </c>
      <c r="U3889" s="67" t="s">
        <v>277</v>
      </c>
      <c r="V3889" s="67" t="s">
        <v>1922</v>
      </c>
      <c r="W3889" s="67" t="s">
        <v>2731</v>
      </c>
      <c r="X3889" s="67" t="s">
        <v>2919</v>
      </c>
      <c r="Y3889" s="67"/>
      <c r="Z3889" s="67"/>
      <c r="AA3889" s="67">
        <v>44.259700000000002</v>
      </c>
      <c r="AB3889" s="67">
        <v>-121.24930000000001</v>
      </c>
      <c r="AC3889" s="67" t="s">
        <v>2774</v>
      </c>
      <c r="AD3889" s="67"/>
      <c r="AE3889" s="67" t="s">
        <v>2774</v>
      </c>
      <c r="AG3889" s="67" t="s">
        <v>1644</v>
      </c>
      <c r="AH3889" s="67" t="s">
        <v>1644</v>
      </c>
    </row>
    <row r="3890" spans="1:34" x14ac:dyDescent="0.25">
      <c r="A3890" s="405">
        <v>43395</v>
      </c>
      <c r="D3890" s="67">
        <v>14294501</v>
      </c>
      <c r="E3890" s="68">
        <v>12</v>
      </c>
      <c r="F3890" s="67" t="s">
        <v>1793</v>
      </c>
      <c r="G3890" s="67">
        <v>2018</v>
      </c>
      <c r="H3890" s="67"/>
      <c r="I3890" s="67"/>
      <c r="J3890" s="67"/>
      <c r="K3890" s="67"/>
      <c r="L3890" s="6"/>
      <c r="M3890" s="67"/>
      <c r="N3890" s="67" t="s">
        <v>1644</v>
      </c>
      <c r="O3890" s="67"/>
      <c r="P3890" s="408">
        <v>18</v>
      </c>
      <c r="Q3890" s="408">
        <f t="shared" si="90"/>
        <v>18</v>
      </c>
      <c r="R3890" s="408">
        <v>5</v>
      </c>
      <c r="S3890" s="67" t="s">
        <v>3</v>
      </c>
      <c r="T3890" s="67" t="s">
        <v>44</v>
      </c>
      <c r="U3890" s="67" t="s">
        <v>277</v>
      </c>
      <c r="V3890" s="67" t="s">
        <v>1922</v>
      </c>
      <c r="W3890" s="67" t="s">
        <v>2731</v>
      </c>
      <c r="X3890" s="67" t="s">
        <v>2919</v>
      </c>
      <c r="Y3890" s="67"/>
      <c r="Z3890" s="67"/>
      <c r="AA3890" s="67">
        <v>44.259700000000002</v>
      </c>
      <c r="AB3890" s="67">
        <v>-121.24930000000001</v>
      </c>
      <c r="AC3890" s="67" t="s">
        <v>2774</v>
      </c>
      <c r="AD3890" s="67"/>
      <c r="AE3890" s="67" t="s">
        <v>2774</v>
      </c>
      <c r="AG3890" s="67" t="s">
        <v>1644</v>
      </c>
      <c r="AH3890" s="67" t="s">
        <v>1644</v>
      </c>
    </row>
    <row r="3891" spans="1:34" x14ac:dyDescent="0.25">
      <c r="A3891" s="405">
        <v>43395</v>
      </c>
      <c r="D3891" s="67">
        <v>15263735</v>
      </c>
      <c r="E3891" s="68">
        <v>3</v>
      </c>
      <c r="F3891" s="67" t="s">
        <v>1806</v>
      </c>
      <c r="G3891" s="67">
        <v>2018</v>
      </c>
      <c r="H3891" s="67"/>
      <c r="I3891" s="67"/>
      <c r="J3891" s="67"/>
      <c r="K3891" s="67"/>
      <c r="L3891" s="6"/>
      <c r="M3891" s="67"/>
      <c r="N3891" s="67" t="s">
        <v>1644</v>
      </c>
      <c r="O3891" s="67"/>
      <c r="P3891" s="408">
        <v>19</v>
      </c>
      <c r="Q3891" s="408">
        <f t="shared" si="90"/>
        <v>19</v>
      </c>
      <c r="R3891" s="408">
        <v>1</v>
      </c>
      <c r="S3891" s="67" t="s">
        <v>3</v>
      </c>
      <c r="T3891" s="67" t="s">
        <v>44</v>
      </c>
      <c r="U3891" s="67" t="s">
        <v>978</v>
      </c>
      <c r="V3891" s="67" t="s">
        <v>1922</v>
      </c>
      <c r="W3891" s="67" t="s">
        <v>2779</v>
      </c>
      <c r="X3891" s="67" t="s">
        <v>2915</v>
      </c>
      <c r="Y3891" s="67"/>
      <c r="Z3891" s="67"/>
      <c r="AA3891" s="67">
        <v>44.680300000000003</v>
      </c>
      <c r="AB3891" s="67">
        <v>-121.1525</v>
      </c>
      <c r="AC3891" s="67" t="s">
        <v>2774</v>
      </c>
      <c r="AD3891" s="67"/>
      <c r="AE3891" s="67" t="s">
        <v>2774</v>
      </c>
      <c r="AG3891" s="67" t="s">
        <v>1644</v>
      </c>
      <c r="AH3891" s="67" t="s">
        <v>1644</v>
      </c>
    </row>
    <row r="3892" spans="1:34" x14ac:dyDescent="0.25">
      <c r="A3892" s="405">
        <v>43395</v>
      </c>
      <c r="D3892" s="67">
        <v>15263735</v>
      </c>
      <c r="E3892" s="68">
        <v>3</v>
      </c>
      <c r="F3892" s="67" t="s">
        <v>1806</v>
      </c>
      <c r="G3892" s="67">
        <v>2018</v>
      </c>
      <c r="H3892" s="67"/>
      <c r="I3892" s="67"/>
      <c r="J3892" s="67"/>
      <c r="K3892" s="67"/>
      <c r="L3892" s="6"/>
      <c r="M3892" s="67"/>
      <c r="N3892" s="67" t="s">
        <v>1644</v>
      </c>
      <c r="O3892" s="67"/>
      <c r="P3892" s="408">
        <v>19</v>
      </c>
      <c r="Q3892" s="408">
        <f t="shared" si="90"/>
        <v>19</v>
      </c>
      <c r="R3892" s="408">
        <v>2</v>
      </c>
      <c r="S3892" s="67" t="s">
        <v>3</v>
      </c>
      <c r="T3892" s="67" t="s">
        <v>44</v>
      </c>
      <c r="U3892" s="67" t="s">
        <v>978</v>
      </c>
      <c r="V3892" s="67" t="s">
        <v>1922</v>
      </c>
      <c r="W3892" s="67" t="s">
        <v>2779</v>
      </c>
      <c r="X3892" s="67" t="s">
        <v>2915</v>
      </c>
      <c r="Y3892" s="67"/>
      <c r="Z3892" s="67"/>
      <c r="AA3892" s="67">
        <v>44.680300000000003</v>
      </c>
      <c r="AB3892" s="67">
        <v>-121.1525</v>
      </c>
      <c r="AC3892" s="67" t="s">
        <v>2774</v>
      </c>
      <c r="AD3892" s="67"/>
      <c r="AE3892" s="67" t="s">
        <v>2774</v>
      </c>
      <c r="AG3892" s="67" t="s">
        <v>1644</v>
      </c>
      <c r="AH3892" s="67" t="s">
        <v>1644</v>
      </c>
    </row>
    <row r="3893" spans="1:34" x14ac:dyDescent="0.25">
      <c r="A3893" s="405">
        <v>43395</v>
      </c>
      <c r="D3893" s="67">
        <v>15263735</v>
      </c>
      <c r="E3893" s="68">
        <v>3</v>
      </c>
      <c r="F3893" s="67" t="s">
        <v>1806</v>
      </c>
      <c r="G3893" s="67">
        <v>2018</v>
      </c>
      <c r="H3893" s="67"/>
      <c r="I3893" s="67"/>
      <c r="J3893" s="67"/>
      <c r="K3893" s="67"/>
      <c r="L3893" s="6"/>
      <c r="M3893" s="67"/>
      <c r="N3893" s="67" t="s">
        <v>1644</v>
      </c>
      <c r="O3893" s="67"/>
      <c r="P3893" s="408">
        <v>19</v>
      </c>
      <c r="Q3893" s="408">
        <f t="shared" si="90"/>
        <v>19</v>
      </c>
      <c r="R3893" s="408">
        <v>3</v>
      </c>
      <c r="S3893" s="67" t="s">
        <v>3</v>
      </c>
      <c r="T3893" s="67" t="s">
        <v>44</v>
      </c>
      <c r="U3893" s="67" t="s">
        <v>978</v>
      </c>
      <c r="V3893" s="67" t="s">
        <v>1922</v>
      </c>
      <c r="W3893" s="67" t="s">
        <v>2779</v>
      </c>
      <c r="X3893" s="67" t="s">
        <v>2915</v>
      </c>
      <c r="Y3893" s="67"/>
      <c r="Z3893" s="67"/>
      <c r="AA3893" s="67">
        <v>44.680300000000003</v>
      </c>
      <c r="AB3893" s="67">
        <v>-121.1525</v>
      </c>
      <c r="AC3893" s="67" t="s">
        <v>2774</v>
      </c>
      <c r="AD3893" s="67"/>
      <c r="AE3893" s="67" t="s">
        <v>2774</v>
      </c>
      <c r="AG3893" s="67" t="s">
        <v>1644</v>
      </c>
      <c r="AH3893" s="67" t="s">
        <v>1644</v>
      </c>
    </row>
    <row r="3894" spans="1:34" x14ac:dyDescent="0.25">
      <c r="A3894" s="405">
        <v>43395</v>
      </c>
      <c r="D3894" s="67">
        <v>15263735</v>
      </c>
      <c r="E3894" s="68">
        <v>3</v>
      </c>
      <c r="F3894" s="67" t="s">
        <v>1806</v>
      </c>
      <c r="G3894" s="67">
        <v>2018</v>
      </c>
      <c r="H3894" s="67"/>
      <c r="I3894" s="67"/>
      <c r="J3894" s="67"/>
      <c r="K3894" s="67"/>
      <c r="L3894" s="6"/>
      <c r="M3894" s="67"/>
      <c r="N3894" s="67" t="s">
        <v>1644</v>
      </c>
      <c r="O3894" s="67"/>
      <c r="P3894" s="408">
        <v>19</v>
      </c>
      <c r="Q3894" s="408">
        <f t="shared" si="90"/>
        <v>19</v>
      </c>
      <c r="R3894" s="408">
        <v>4</v>
      </c>
      <c r="S3894" s="67" t="s">
        <v>3</v>
      </c>
      <c r="T3894" s="67" t="s">
        <v>44</v>
      </c>
      <c r="U3894" s="67" t="s">
        <v>978</v>
      </c>
      <c r="V3894" s="67" t="s">
        <v>1922</v>
      </c>
      <c r="W3894" s="67" t="s">
        <v>2779</v>
      </c>
      <c r="X3894" s="67" t="s">
        <v>2915</v>
      </c>
      <c r="Y3894" s="67"/>
      <c r="Z3894" s="67"/>
      <c r="AA3894" s="67">
        <v>44.680300000000003</v>
      </c>
      <c r="AB3894" s="67">
        <v>-121.1525</v>
      </c>
      <c r="AC3894" s="67" t="s">
        <v>2774</v>
      </c>
      <c r="AD3894" s="67"/>
      <c r="AE3894" s="67" t="s">
        <v>2774</v>
      </c>
      <c r="AG3894" s="67" t="s">
        <v>1644</v>
      </c>
      <c r="AH3894" s="67" t="s">
        <v>1644</v>
      </c>
    </row>
    <row r="3895" spans="1:34" x14ac:dyDescent="0.25">
      <c r="A3895" s="405">
        <v>43395</v>
      </c>
      <c r="D3895" s="67">
        <v>15263735</v>
      </c>
      <c r="E3895" s="68">
        <v>3</v>
      </c>
      <c r="F3895" s="67" t="s">
        <v>1806</v>
      </c>
      <c r="G3895" s="67">
        <v>2018</v>
      </c>
      <c r="H3895" s="67"/>
      <c r="I3895" s="67"/>
      <c r="J3895" s="67"/>
      <c r="K3895" s="67"/>
      <c r="L3895" s="6"/>
      <c r="M3895" s="67"/>
      <c r="N3895" s="67" t="s">
        <v>1644</v>
      </c>
      <c r="O3895" s="67"/>
      <c r="P3895" s="408">
        <v>19</v>
      </c>
      <c r="Q3895" s="408">
        <f t="shared" ref="Q3895:Q3926" si="91">P3895</f>
        <v>19</v>
      </c>
      <c r="R3895" s="408">
        <v>5</v>
      </c>
      <c r="S3895" s="67" t="s">
        <v>3</v>
      </c>
      <c r="T3895" s="67" t="s">
        <v>44</v>
      </c>
      <c r="U3895" s="67" t="s">
        <v>978</v>
      </c>
      <c r="V3895" s="67" t="s">
        <v>1922</v>
      </c>
      <c r="W3895" s="67" t="s">
        <v>2779</v>
      </c>
      <c r="X3895" s="67" t="s">
        <v>2915</v>
      </c>
      <c r="Y3895" s="67"/>
      <c r="Z3895" s="67"/>
      <c r="AA3895" s="67">
        <v>44.680300000000003</v>
      </c>
      <c r="AB3895" s="67">
        <v>-121.1525</v>
      </c>
      <c r="AC3895" s="67" t="s">
        <v>2774</v>
      </c>
      <c r="AD3895" s="67"/>
      <c r="AE3895" s="67" t="s">
        <v>2774</v>
      </c>
      <c r="AG3895" s="67" t="s">
        <v>1644</v>
      </c>
      <c r="AH3895" s="67" t="s">
        <v>1644</v>
      </c>
    </row>
    <row r="3896" spans="1:34" x14ac:dyDescent="0.25">
      <c r="A3896" s="405">
        <v>43395</v>
      </c>
      <c r="D3896" s="67">
        <v>15263735</v>
      </c>
      <c r="E3896" s="68">
        <v>3</v>
      </c>
      <c r="F3896" s="67" t="s">
        <v>1806</v>
      </c>
      <c r="G3896" s="67">
        <v>2018</v>
      </c>
      <c r="H3896" s="67"/>
      <c r="I3896" s="67"/>
      <c r="J3896" s="67"/>
      <c r="K3896" s="67"/>
      <c r="L3896" s="6"/>
      <c r="M3896" s="67"/>
      <c r="N3896" s="67" t="s">
        <v>1644</v>
      </c>
      <c r="O3896" s="67"/>
      <c r="P3896" s="408">
        <v>19</v>
      </c>
      <c r="Q3896" s="408">
        <f t="shared" si="91"/>
        <v>19</v>
      </c>
      <c r="R3896" s="408">
        <v>6</v>
      </c>
      <c r="S3896" s="67" t="s">
        <v>3</v>
      </c>
      <c r="T3896" s="67" t="s">
        <v>44</v>
      </c>
      <c r="U3896" s="67" t="s">
        <v>978</v>
      </c>
      <c r="V3896" s="67" t="s">
        <v>1922</v>
      </c>
      <c r="W3896" s="67" t="s">
        <v>2779</v>
      </c>
      <c r="X3896" s="67" t="s">
        <v>2915</v>
      </c>
      <c r="Y3896" s="67"/>
      <c r="Z3896" s="67"/>
      <c r="AA3896" s="67">
        <v>44.680300000000003</v>
      </c>
      <c r="AB3896" s="67">
        <v>-121.1525</v>
      </c>
      <c r="AC3896" s="67" t="s">
        <v>2774</v>
      </c>
      <c r="AD3896" s="67"/>
      <c r="AE3896" s="67" t="s">
        <v>2774</v>
      </c>
      <c r="AG3896" s="67" t="s">
        <v>1644</v>
      </c>
      <c r="AH3896" s="67" t="s">
        <v>1644</v>
      </c>
    </row>
    <row r="3897" spans="1:34" x14ac:dyDescent="0.25">
      <c r="A3897" s="405">
        <v>43395</v>
      </c>
      <c r="D3897" s="67">
        <v>15263735</v>
      </c>
      <c r="E3897" s="68">
        <v>3</v>
      </c>
      <c r="F3897" s="67" t="s">
        <v>1806</v>
      </c>
      <c r="G3897" s="67">
        <v>2018</v>
      </c>
      <c r="H3897" s="67"/>
      <c r="I3897" s="67"/>
      <c r="J3897" s="67"/>
      <c r="K3897" s="67"/>
      <c r="L3897" s="6"/>
      <c r="M3897" s="67"/>
      <c r="N3897" s="67" t="s">
        <v>1644</v>
      </c>
      <c r="O3897" s="67"/>
      <c r="P3897" s="408">
        <v>19</v>
      </c>
      <c r="Q3897" s="408">
        <f t="shared" si="91"/>
        <v>19</v>
      </c>
      <c r="R3897" s="408">
        <v>7</v>
      </c>
      <c r="S3897" s="67" t="s">
        <v>3</v>
      </c>
      <c r="T3897" s="67" t="s">
        <v>44</v>
      </c>
      <c r="U3897" s="67" t="s">
        <v>978</v>
      </c>
      <c r="V3897" s="67" t="s">
        <v>1922</v>
      </c>
      <c r="W3897" s="67" t="s">
        <v>2779</v>
      </c>
      <c r="X3897" s="67" t="s">
        <v>2915</v>
      </c>
      <c r="Y3897" s="67"/>
      <c r="Z3897" s="67"/>
      <c r="AA3897" s="67">
        <v>44.680300000000003</v>
      </c>
      <c r="AB3897" s="67">
        <v>-121.1525</v>
      </c>
      <c r="AC3897" s="67" t="s">
        <v>2774</v>
      </c>
      <c r="AD3897" s="67"/>
      <c r="AE3897" s="67" t="s">
        <v>2774</v>
      </c>
      <c r="AG3897" s="67" t="s">
        <v>1644</v>
      </c>
      <c r="AH3897" s="67" t="s">
        <v>1644</v>
      </c>
    </row>
    <row r="3898" spans="1:34" x14ac:dyDescent="0.25">
      <c r="A3898" s="405">
        <v>43395</v>
      </c>
      <c r="D3898" s="67">
        <v>15263735</v>
      </c>
      <c r="E3898" s="68">
        <v>3</v>
      </c>
      <c r="F3898" s="67" t="s">
        <v>1806</v>
      </c>
      <c r="G3898" s="67">
        <v>2018</v>
      </c>
      <c r="H3898" s="67"/>
      <c r="I3898" s="67"/>
      <c r="J3898" s="67"/>
      <c r="K3898" s="67"/>
      <c r="L3898" s="6"/>
      <c r="M3898" s="67"/>
      <c r="N3898" s="67" t="s">
        <v>1644</v>
      </c>
      <c r="O3898" s="67"/>
      <c r="P3898" s="408">
        <v>19</v>
      </c>
      <c r="Q3898" s="408">
        <f t="shared" si="91"/>
        <v>19</v>
      </c>
      <c r="R3898" s="408">
        <v>8</v>
      </c>
      <c r="S3898" s="67" t="s">
        <v>3</v>
      </c>
      <c r="T3898" s="67" t="s">
        <v>44</v>
      </c>
      <c r="U3898" s="67" t="s">
        <v>978</v>
      </c>
      <c r="V3898" s="67" t="s">
        <v>1922</v>
      </c>
      <c r="W3898" s="67" t="s">
        <v>2779</v>
      </c>
      <c r="X3898" s="67" t="s">
        <v>2915</v>
      </c>
      <c r="Y3898" s="67"/>
      <c r="Z3898" s="67"/>
      <c r="AA3898" s="67">
        <v>44.680300000000003</v>
      </c>
      <c r="AB3898" s="67">
        <v>-121.1525</v>
      </c>
      <c r="AC3898" s="67" t="s">
        <v>2774</v>
      </c>
      <c r="AD3898" s="67"/>
      <c r="AE3898" s="67" t="s">
        <v>2774</v>
      </c>
      <c r="AG3898" s="67" t="s">
        <v>1644</v>
      </c>
      <c r="AH3898" s="67" t="s">
        <v>1644</v>
      </c>
    </row>
    <row r="3899" spans="1:34" x14ac:dyDescent="0.25">
      <c r="A3899" s="405">
        <v>43395</v>
      </c>
      <c r="D3899" s="67">
        <v>15263735</v>
      </c>
      <c r="E3899" s="68">
        <v>3</v>
      </c>
      <c r="F3899" s="67" t="s">
        <v>1806</v>
      </c>
      <c r="G3899" s="67">
        <v>2018</v>
      </c>
      <c r="H3899" s="67"/>
      <c r="I3899" s="67"/>
      <c r="J3899" s="67"/>
      <c r="K3899" s="67"/>
      <c r="L3899" s="6"/>
      <c r="M3899" s="67"/>
      <c r="N3899" s="67" t="s">
        <v>1644</v>
      </c>
      <c r="O3899" s="67"/>
      <c r="P3899" s="408">
        <v>19</v>
      </c>
      <c r="Q3899" s="408">
        <f t="shared" si="91"/>
        <v>19</v>
      </c>
      <c r="R3899" s="408">
        <v>9</v>
      </c>
      <c r="S3899" s="67" t="s">
        <v>3</v>
      </c>
      <c r="T3899" s="67" t="s">
        <v>44</v>
      </c>
      <c r="U3899" s="67" t="s">
        <v>978</v>
      </c>
      <c r="V3899" s="67" t="s">
        <v>1922</v>
      </c>
      <c r="W3899" s="67" t="s">
        <v>2779</v>
      </c>
      <c r="X3899" s="67" t="s">
        <v>2915</v>
      </c>
      <c r="Y3899" s="67"/>
      <c r="Z3899" s="67"/>
      <c r="AA3899" s="67">
        <v>44.680300000000003</v>
      </c>
      <c r="AB3899" s="67">
        <v>-121.1525</v>
      </c>
      <c r="AC3899" s="67" t="s">
        <v>2774</v>
      </c>
      <c r="AD3899" s="67"/>
      <c r="AE3899" s="67" t="s">
        <v>2774</v>
      </c>
      <c r="AG3899" s="67" t="s">
        <v>1644</v>
      </c>
      <c r="AH3899" s="67" t="s">
        <v>1644</v>
      </c>
    </row>
    <row r="3900" spans="1:34" x14ac:dyDescent="0.25">
      <c r="A3900" s="405">
        <v>43395</v>
      </c>
      <c r="D3900" s="67">
        <v>15263735</v>
      </c>
      <c r="E3900" s="68">
        <v>3</v>
      </c>
      <c r="F3900" s="67" t="s">
        <v>1806</v>
      </c>
      <c r="G3900" s="67">
        <v>2018</v>
      </c>
      <c r="H3900" s="67"/>
      <c r="I3900" s="67"/>
      <c r="J3900" s="67"/>
      <c r="K3900" s="67"/>
      <c r="L3900" s="6"/>
      <c r="M3900" s="67"/>
      <c r="N3900" s="67" t="s">
        <v>1644</v>
      </c>
      <c r="O3900" s="67"/>
      <c r="P3900" s="408">
        <v>19</v>
      </c>
      <c r="Q3900" s="408">
        <f t="shared" si="91"/>
        <v>19</v>
      </c>
      <c r="R3900" s="408">
        <v>10</v>
      </c>
      <c r="S3900" s="67" t="s">
        <v>3</v>
      </c>
      <c r="T3900" s="67" t="s">
        <v>44</v>
      </c>
      <c r="U3900" s="67" t="s">
        <v>978</v>
      </c>
      <c r="V3900" s="67" t="s">
        <v>1922</v>
      </c>
      <c r="W3900" s="67" t="s">
        <v>2779</v>
      </c>
      <c r="X3900" s="67" t="s">
        <v>2915</v>
      </c>
      <c r="Y3900" s="67"/>
      <c r="Z3900" s="67"/>
      <c r="AA3900" s="67">
        <v>44.680300000000003</v>
      </c>
      <c r="AB3900" s="67">
        <v>-121.1525</v>
      </c>
      <c r="AC3900" s="67" t="s">
        <v>2774</v>
      </c>
      <c r="AD3900" s="67"/>
      <c r="AE3900" s="67" t="s">
        <v>2774</v>
      </c>
      <c r="AG3900" s="67" t="s">
        <v>1644</v>
      </c>
      <c r="AH3900" s="67" t="s">
        <v>1644</v>
      </c>
    </row>
    <row r="3901" spans="1:34" x14ac:dyDescent="0.25">
      <c r="A3901" s="405">
        <v>43395</v>
      </c>
      <c r="D3901" s="67">
        <v>15263735</v>
      </c>
      <c r="E3901" s="68">
        <v>3</v>
      </c>
      <c r="F3901" s="67" t="s">
        <v>1806</v>
      </c>
      <c r="G3901" s="67">
        <v>2018</v>
      </c>
      <c r="H3901" s="67"/>
      <c r="I3901" s="67"/>
      <c r="J3901" s="67"/>
      <c r="K3901" s="67"/>
      <c r="L3901" s="6"/>
      <c r="M3901" s="67"/>
      <c r="N3901" s="67" t="s">
        <v>1644</v>
      </c>
      <c r="O3901" s="67"/>
      <c r="P3901" s="408">
        <v>19</v>
      </c>
      <c r="Q3901" s="408">
        <f t="shared" si="91"/>
        <v>19</v>
      </c>
      <c r="R3901" s="408">
        <v>11</v>
      </c>
      <c r="S3901" s="67" t="s">
        <v>3</v>
      </c>
      <c r="T3901" s="67" t="s">
        <v>44</v>
      </c>
      <c r="U3901" s="67" t="s">
        <v>978</v>
      </c>
      <c r="V3901" s="67" t="s">
        <v>1922</v>
      </c>
      <c r="W3901" s="67" t="s">
        <v>2779</v>
      </c>
      <c r="X3901" s="67" t="s">
        <v>2915</v>
      </c>
      <c r="Y3901" s="67"/>
      <c r="Z3901" s="67"/>
      <c r="AA3901" s="67">
        <v>44.680300000000003</v>
      </c>
      <c r="AB3901" s="67">
        <v>-121.1525</v>
      </c>
      <c r="AC3901" s="67" t="s">
        <v>2774</v>
      </c>
      <c r="AD3901" s="67"/>
      <c r="AE3901" s="67" t="s">
        <v>2774</v>
      </c>
      <c r="AG3901" s="67" t="s">
        <v>1644</v>
      </c>
      <c r="AH3901" s="67" t="s">
        <v>1644</v>
      </c>
    </row>
    <row r="3902" spans="1:34" x14ac:dyDescent="0.25">
      <c r="A3902" s="405">
        <v>43395</v>
      </c>
      <c r="D3902" s="67">
        <v>15263735</v>
      </c>
      <c r="E3902" s="68">
        <v>3</v>
      </c>
      <c r="F3902" s="67" t="s">
        <v>1806</v>
      </c>
      <c r="G3902" s="67">
        <v>2018</v>
      </c>
      <c r="H3902" s="67"/>
      <c r="I3902" s="67"/>
      <c r="J3902" s="67"/>
      <c r="K3902" s="67"/>
      <c r="L3902" s="6"/>
      <c r="M3902" s="67"/>
      <c r="N3902" s="67" t="s">
        <v>1644</v>
      </c>
      <c r="O3902" s="67"/>
      <c r="P3902" s="408">
        <v>19</v>
      </c>
      <c r="Q3902" s="408">
        <f t="shared" si="91"/>
        <v>19</v>
      </c>
      <c r="R3902" s="408">
        <v>12</v>
      </c>
      <c r="S3902" s="67" t="s">
        <v>3</v>
      </c>
      <c r="T3902" s="67" t="s">
        <v>44</v>
      </c>
      <c r="U3902" s="67" t="s">
        <v>978</v>
      </c>
      <c r="V3902" s="67" t="s">
        <v>1922</v>
      </c>
      <c r="W3902" s="67" t="s">
        <v>2779</v>
      </c>
      <c r="X3902" s="67" t="s">
        <v>2915</v>
      </c>
      <c r="Y3902" s="67"/>
      <c r="Z3902" s="67"/>
      <c r="AA3902" s="67">
        <v>44.680300000000003</v>
      </c>
      <c r="AB3902" s="67">
        <v>-121.1525</v>
      </c>
      <c r="AC3902" s="67" t="s">
        <v>2774</v>
      </c>
      <c r="AD3902" s="67"/>
      <c r="AE3902" s="67" t="s">
        <v>2774</v>
      </c>
      <c r="AG3902" s="67" t="s">
        <v>1644</v>
      </c>
      <c r="AH3902" s="67" t="s">
        <v>1644</v>
      </c>
    </row>
    <row r="3903" spans="1:34" x14ac:dyDescent="0.25">
      <c r="A3903" s="405">
        <v>43395</v>
      </c>
      <c r="D3903" s="67">
        <v>15263735</v>
      </c>
      <c r="E3903" s="68">
        <v>3</v>
      </c>
      <c r="F3903" s="67" t="s">
        <v>1806</v>
      </c>
      <c r="G3903" s="67">
        <v>2018</v>
      </c>
      <c r="H3903" s="67"/>
      <c r="I3903" s="67"/>
      <c r="J3903" s="67"/>
      <c r="K3903" s="67"/>
      <c r="L3903" s="6"/>
      <c r="M3903" s="67"/>
      <c r="N3903" s="67" t="s">
        <v>1644</v>
      </c>
      <c r="O3903" s="67"/>
      <c r="P3903" s="408">
        <v>19</v>
      </c>
      <c r="Q3903" s="408">
        <f t="shared" si="91"/>
        <v>19</v>
      </c>
      <c r="R3903" s="408">
        <v>13</v>
      </c>
      <c r="S3903" s="67" t="s">
        <v>3</v>
      </c>
      <c r="T3903" s="67" t="s">
        <v>44</v>
      </c>
      <c r="U3903" s="67" t="s">
        <v>978</v>
      </c>
      <c r="V3903" s="67" t="s">
        <v>1922</v>
      </c>
      <c r="W3903" s="67" t="s">
        <v>2779</v>
      </c>
      <c r="X3903" s="67" t="s">
        <v>2915</v>
      </c>
      <c r="Y3903" s="67"/>
      <c r="Z3903" s="67"/>
      <c r="AA3903" s="67">
        <v>44.680300000000003</v>
      </c>
      <c r="AB3903" s="67">
        <v>-121.1525</v>
      </c>
      <c r="AC3903" s="67" t="s">
        <v>2774</v>
      </c>
      <c r="AD3903" s="67"/>
      <c r="AE3903" s="67" t="s">
        <v>2774</v>
      </c>
      <c r="AG3903" s="67" t="s">
        <v>1644</v>
      </c>
      <c r="AH3903" s="67" t="s">
        <v>1644</v>
      </c>
    </row>
    <row r="3904" spans="1:34" x14ac:dyDescent="0.25">
      <c r="A3904" s="405">
        <v>43395</v>
      </c>
      <c r="D3904" s="67">
        <v>15263735</v>
      </c>
      <c r="E3904" s="68">
        <v>3</v>
      </c>
      <c r="F3904" s="67" t="s">
        <v>1806</v>
      </c>
      <c r="G3904" s="67">
        <v>2018</v>
      </c>
      <c r="H3904" s="67"/>
      <c r="I3904" s="67"/>
      <c r="J3904" s="67"/>
      <c r="K3904" s="67"/>
      <c r="L3904" s="6"/>
      <c r="M3904" s="67"/>
      <c r="N3904" s="67" t="s">
        <v>1644</v>
      </c>
      <c r="O3904" s="67"/>
      <c r="P3904" s="408">
        <v>19</v>
      </c>
      <c r="Q3904" s="408">
        <f t="shared" si="91"/>
        <v>19</v>
      </c>
      <c r="R3904" s="408">
        <v>14</v>
      </c>
      <c r="S3904" s="67" t="s">
        <v>3</v>
      </c>
      <c r="T3904" s="67" t="s">
        <v>44</v>
      </c>
      <c r="U3904" s="67" t="s">
        <v>978</v>
      </c>
      <c r="V3904" s="67" t="s">
        <v>1922</v>
      </c>
      <c r="W3904" s="67" t="s">
        <v>2779</v>
      </c>
      <c r="X3904" s="67" t="s">
        <v>2915</v>
      </c>
      <c r="Y3904" s="67"/>
      <c r="Z3904" s="67"/>
      <c r="AA3904" s="67">
        <v>44.680300000000003</v>
      </c>
      <c r="AB3904" s="67">
        <v>-121.1525</v>
      </c>
      <c r="AC3904" s="67" t="s">
        <v>2774</v>
      </c>
      <c r="AD3904" s="67"/>
      <c r="AE3904" s="67" t="s">
        <v>2774</v>
      </c>
      <c r="AG3904" s="67" t="s">
        <v>1644</v>
      </c>
      <c r="AH3904" s="67" t="s">
        <v>1644</v>
      </c>
    </row>
    <row r="3905" spans="1:34" x14ac:dyDescent="0.25">
      <c r="A3905" s="405">
        <v>43395</v>
      </c>
      <c r="D3905" s="67">
        <v>15263735</v>
      </c>
      <c r="E3905" s="68">
        <v>3</v>
      </c>
      <c r="F3905" s="67" t="s">
        <v>1806</v>
      </c>
      <c r="G3905" s="67">
        <v>2018</v>
      </c>
      <c r="H3905" s="67"/>
      <c r="I3905" s="67"/>
      <c r="J3905" s="67"/>
      <c r="K3905" s="67"/>
      <c r="L3905" s="6"/>
      <c r="M3905" s="67"/>
      <c r="N3905" s="67" t="s">
        <v>1644</v>
      </c>
      <c r="O3905" s="67"/>
      <c r="P3905" s="408">
        <v>19</v>
      </c>
      <c r="Q3905" s="408">
        <f t="shared" si="91"/>
        <v>19</v>
      </c>
      <c r="R3905" s="408">
        <v>15</v>
      </c>
      <c r="S3905" s="67" t="s">
        <v>3</v>
      </c>
      <c r="T3905" s="67" t="s">
        <v>44</v>
      </c>
      <c r="U3905" s="67" t="s">
        <v>978</v>
      </c>
      <c r="V3905" s="67" t="s">
        <v>1922</v>
      </c>
      <c r="W3905" s="67" t="s">
        <v>2779</v>
      </c>
      <c r="X3905" s="67" t="s">
        <v>2915</v>
      </c>
      <c r="Y3905" s="67"/>
      <c r="Z3905" s="67"/>
      <c r="AA3905" s="67">
        <v>44.680300000000003</v>
      </c>
      <c r="AB3905" s="67">
        <v>-121.1525</v>
      </c>
      <c r="AC3905" s="67" t="s">
        <v>2774</v>
      </c>
      <c r="AD3905" s="67"/>
      <c r="AE3905" s="67" t="s">
        <v>2774</v>
      </c>
      <c r="AG3905" s="67" t="s">
        <v>1644</v>
      </c>
      <c r="AH3905" s="67" t="s">
        <v>1644</v>
      </c>
    </row>
    <row r="3906" spans="1:34" x14ac:dyDescent="0.25">
      <c r="A3906" s="405">
        <v>43395</v>
      </c>
      <c r="D3906" s="67">
        <v>15263735</v>
      </c>
      <c r="E3906" s="68">
        <v>3</v>
      </c>
      <c r="F3906" s="67" t="s">
        <v>1806</v>
      </c>
      <c r="G3906" s="67">
        <v>2018</v>
      </c>
      <c r="H3906" s="67"/>
      <c r="I3906" s="67"/>
      <c r="J3906" s="67"/>
      <c r="K3906" s="67"/>
      <c r="L3906" s="6"/>
      <c r="M3906" s="67"/>
      <c r="N3906" s="67" t="s">
        <v>1644</v>
      </c>
      <c r="O3906" s="67"/>
      <c r="P3906" s="408">
        <v>19</v>
      </c>
      <c r="Q3906" s="408">
        <f t="shared" si="91"/>
        <v>19</v>
      </c>
      <c r="R3906" s="408">
        <v>16</v>
      </c>
      <c r="S3906" s="67" t="s">
        <v>3</v>
      </c>
      <c r="T3906" s="67" t="s">
        <v>44</v>
      </c>
      <c r="U3906" s="67" t="s">
        <v>978</v>
      </c>
      <c r="V3906" s="67" t="s">
        <v>1922</v>
      </c>
      <c r="W3906" s="67" t="s">
        <v>2779</v>
      </c>
      <c r="X3906" s="67" t="s">
        <v>2915</v>
      </c>
      <c r="Y3906" s="67"/>
      <c r="Z3906" s="67"/>
      <c r="AA3906" s="67">
        <v>44.680300000000003</v>
      </c>
      <c r="AB3906" s="67">
        <v>-121.1525</v>
      </c>
      <c r="AC3906" s="67" t="s">
        <v>2774</v>
      </c>
      <c r="AD3906" s="67"/>
      <c r="AE3906" s="67" t="s">
        <v>2774</v>
      </c>
      <c r="AG3906" s="67" t="s">
        <v>1644</v>
      </c>
      <c r="AH3906" s="67" t="s">
        <v>1644</v>
      </c>
    </row>
    <row r="3907" spans="1:34" x14ac:dyDescent="0.25">
      <c r="A3907" s="405">
        <v>43395</v>
      </c>
      <c r="D3907" s="67">
        <v>15263735</v>
      </c>
      <c r="E3907" s="68">
        <v>3</v>
      </c>
      <c r="F3907" s="67" t="s">
        <v>1806</v>
      </c>
      <c r="G3907" s="67">
        <v>2018</v>
      </c>
      <c r="H3907" s="67"/>
      <c r="I3907" s="67"/>
      <c r="J3907" s="67"/>
      <c r="K3907" s="67"/>
      <c r="L3907" s="6"/>
      <c r="M3907" s="67"/>
      <c r="N3907" s="67" t="s">
        <v>1644</v>
      </c>
      <c r="O3907" s="67"/>
      <c r="P3907" s="408">
        <v>19</v>
      </c>
      <c r="Q3907" s="408">
        <f t="shared" si="91"/>
        <v>19</v>
      </c>
      <c r="R3907" s="408">
        <v>17</v>
      </c>
      <c r="S3907" s="67" t="s">
        <v>3</v>
      </c>
      <c r="T3907" s="67" t="s">
        <v>44</v>
      </c>
      <c r="U3907" s="67" t="s">
        <v>978</v>
      </c>
      <c r="V3907" s="67" t="s">
        <v>1922</v>
      </c>
      <c r="W3907" s="67" t="s">
        <v>2779</v>
      </c>
      <c r="X3907" s="67" t="s">
        <v>2915</v>
      </c>
      <c r="Y3907" s="67"/>
      <c r="Z3907" s="67"/>
      <c r="AA3907" s="67">
        <v>44.680300000000003</v>
      </c>
      <c r="AB3907" s="67">
        <v>-121.1525</v>
      </c>
      <c r="AC3907" s="67" t="s">
        <v>2774</v>
      </c>
      <c r="AD3907" s="67"/>
      <c r="AE3907" s="67" t="s">
        <v>2774</v>
      </c>
      <c r="AG3907" s="67" t="s">
        <v>1644</v>
      </c>
      <c r="AH3907" s="67" t="s">
        <v>1644</v>
      </c>
    </row>
    <row r="3908" spans="1:34" x14ac:dyDescent="0.25">
      <c r="A3908" s="405">
        <v>43395</v>
      </c>
      <c r="D3908" s="67">
        <v>15263735</v>
      </c>
      <c r="E3908" s="68">
        <v>3</v>
      </c>
      <c r="F3908" s="67" t="s">
        <v>1806</v>
      </c>
      <c r="G3908" s="67">
        <v>2018</v>
      </c>
      <c r="H3908" s="67"/>
      <c r="I3908" s="67"/>
      <c r="J3908" s="67"/>
      <c r="K3908" s="67"/>
      <c r="L3908" s="6"/>
      <c r="M3908" s="67"/>
      <c r="N3908" s="67" t="s">
        <v>1644</v>
      </c>
      <c r="O3908" s="67"/>
      <c r="P3908" s="408">
        <v>19</v>
      </c>
      <c r="Q3908" s="408">
        <f t="shared" si="91"/>
        <v>19</v>
      </c>
      <c r="R3908" s="408">
        <v>18</v>
      </c>
      <c r="S3908" s="67" t="s">
        <v>3</v>
      </c>
      <c r="T3908" s="67" t="s">
        <v>44</v>
      </c>
      <c r="U3908" s="67" t="s">
        <v>978</v>
      </c>
      <c r="V3908" s="67" t="s">
        <v>1922</v>
      </c>
      <c r="W3908" s="67" t="s">
        <v>2779</v>
      </c>
      <c r="X3908" s="67" t="s">
        <v>2915</v>
      </c>
      <c r="Y3908" s="67"/>
      <c r="Z3908" s="67"/>
      <c r="AA3908" s="67">
        <v>44.680300000000003</v>
      </c>
      <c r="AB3908" s="67">
        <v>-121.1525</v>
      </c>
      <c r="AC3908" s="67" t="s">
        <v>2774</v>
      </c>
      <c r="AD3908" s="67"/>
      <c r="AE3908" s="67" t="s">
        <v>2774</v>
      </c>
      <c r="AG3908" s="67" t="s">
        <v>1644</v>
      </c>
      <c r="AH3908" s="67" t="s">
        <v>1644</v>
      </c>
    </row>
    <row r="3909" spans="1:34" x14ac:dyDescent="0.25">
      <c r="A3909" s="405">
        <v>43395</v>
      </c>
      <c r="D3909" s="67">
        <v>15263735</v>
      </c>
      <c r="E3909" s="68">
        <v>3</v>
      </c>
      <c r="F3909" s="67" t="s">
        <v>1806</v>
      </c>
      <c r="G3909" s="67">
        <v>2018</v>
      </c>
      <c r="H3909" s="67"/>
      <c r="I3909" s="67"/>
      <c r="J3909" s="67"/>
      <c r="K3909" s="67"/>
      <c r="L3909" s="6"/>
      <c r="M3909" s="67"/>
      <c r="N3909" s="67" t="s">
        <v>1644</v>
      </c>
      <c r="O3909" s="67"/>
      <c r="P3909" s="408">
        <v>19</v>
      </c>
      <c r="Q3909" s="408">
        <f t="shared" si="91"/>
        <v>19</v>
      </c>
      <c r="R3909" s="408">
        <v>19</v>
      </c>
      <c r="S3909" s="67" t="s">
        <v>3</v>
      </c>
      <c r="T3909" s="67" t="s">
        <v>44</v>
      </c>
      <c r="U3909" s="67" t="s">
        <v>978</v>
      </c>
      <c r="V3909" s="67" t="s">
        <v>1922</v>
      </c>
      <c r="W3909" s="67" t="s">
        <v>2779</v>
      </c>
      <c r="X3909" s="67" t="s">
        <v>2915</v>
      </c>
      <c r="Y3909" s="67"/>
      <c r="Z3909" s="67"/>
      <c r="AA3909" s="67">
        <v>44.680300000000003</v>
      </c>
      <c r="AB3909" s="67">
        <v>-121.1525</v>
      </c>
      <c r="AC3909" s="67" t="s">
        <v>2774</v>
      </c>
      <c r="AD3909" s="67"/>
      <c r="AE3909" s="67" t="s">
        <v>2774</v>
      </c>
      <c r="AG3909" s="67" t="s">
        <v>1644</v>
      </c>
      <c r="AH3909" s="67" t="s">
        <v>1644</v>
      </c>
    </row>
    <row r="3910" spans="1:34" x14ac:dyDescent="0.25">
      <c r="A3910" s="405">
        <v>43395</v>
      </c>
      <c r="D3910" s="67">
        <v>15263735</v>
      </c>
      <c r="E3910" s="68">
        <v>3</v>
      </c>
      <c r="F3910" s="67" t="s">
        <v>1806</v>
      </c>
      <c r="G3910" s="67">
        <v>2018</v>
      </c>
      <c r="H3910" s="67"/>
      <c r="I3910" s="67"/>
      <c r="J3910" s="67"/>
      <c r="K3910" s="67"/>
      <c r="L3910" s="6"/>
      <c r="M3910" s="67"/>
      <c r="N3910" s="67" t="s">
        <v>1644</v>
      </c>
      <c r="O3910" s="67"/>
      <c r="P3910" s="408">
        <v>19</v>
      </c>
      <c r="Q3910" s="408">
        <f t="shared" si="91"/>
        <v>19</v>
      </c>
      <c r="R3910" s="408">
        <v>20</v>
      </c>
      <c r="S3910" s="67" t="s">
        <v>3</v>
      </c>
      <c r="T3910" s="67" t="s">
        <v>44</v>
      </c>
      <c r="U3910" s="67" t="s">
        <v>978</v>
      </c>
      <c r="V3910" s="67" t="s">
        <v>1922</v>
      </c>
      <c r="W3910" s="67" t="s">
        <v>2779</v>
      </c>
      <c r="X3910" s="67" t="s">
        <v>2915</v>
      </c>
      <c r="Y3910" s="67"/>
      <c r="Z3910" s="67"/>
      <c r="AA3910" s="67">
        <v>44.680300000000003</v>
      </c>
      <c r="AB3910" s="67">
        <v>-121.1525</v>
      </c>
      <c r="AC3910" s="67" t="s">
        <v>2774</v>
      </c>
      <c r="AD3910" s="67"/>
      <c r="AE3910" s="67" t="s">
        <v>2774</v>
      </c>
      <c r="AG3910" s="67" t="s">
        <v>1644</v>
      </c>
      <c r="AH3910" s="67" t="s">
        <v>1644</v>
      </c>
    </row>
    <row r="3911" spans="1:34" x14ac:dyDescent="0.25">
      <c r="A3911" s="405">
        <v>43395</v>
      </c>
      <c r="D3911" s="67">
        <v>15263735</v>
      </c>
      <c r="E3911" s="68">
        <v>3</v>
      </c>
      <c r="F3911" s="67" t="s">
        <v>1806</v>
      </c>
      <c r="G3911" s="67">
        <v>2018</v>
      </c>
      <c r="H3911" s="67"/>
      <c r="I3911" s="67"/>
      <c r="J3911" s="67"/>
      <c r="K3911" s="67"/>
      <c r="L3911" s="6"/>
      <c r="M3911" s="67"/>
      <c r="N3911" s="67" t="s">
        <v>1644</v>
      </c>
      <c r="O3911" s="67"/>
      <c r="P3911" s="408">
        <v>19</v>
      </c>
      <c r="Q3911" s="408">
        <f t="shared" si="91"/>
        <v>19</v>
      </c>
      <c r="R3911" s="408">
        <v>21</v>
      </c>
      <c r="S3911" s="67" t="s">
        <v>3</v>
      </c>
      <c r="T3911" s="67" t="s">
        <v>44</v>
      </c>
      <c r="U3911" s="67" t="s">
        <v>978</v>
      </c>
      <c r="V3911" s="67" t="s">
        <v>1922</v>
      </c>
      <c r="W3911" s="67" t="s">
        <v>2779</v>
      </c>
      <c r="X3911" s="67" t="s">
        <v>2915</v>
      </c>
      <c r="Y3911" s="67"/>
      <c r="Z3911" s="67"/>
      <c r="AA3911" s="67">
        <v>44.680300000000003</v>
      </c>
      <c r="AB3911" s="67">
        <v>-121.1525</v>
      </c>
      <c r="AC3911" s="67" t="s">
        <v>2774</v>
      </c>
      <c r="AD3911" s="67"/>
      <c r="AE3911" s="67" t="s">
        <v>2774</v>
      </c>
      <c r="AG3911" s="67" t="s">
        <v>1644</v>
      </c>
      <c r="AH3911" s="67" t="s">
        <v>1644</v>
      </c>
    </row>
    <row r="3912" spans="1:34" x14ac:dyDescent="0.25">
      <c r="A3912" s="405">
        <v>43395</v>
      </c>
      <c r="D3912" s="67">
        <v>15263735</v>
      </c>
      <c r="E3912" s="68">
        <v>3</v>
      </c>
      <c r="F3912" s="67" t="s">
        <v>1806</v>
      </c>
      <c r="G3912" s="67">
        <v>2018</v>
      </c>
      <c r="H3912" s="67"/>
      <c r="I3912" s="67"/>
      <c r="J3912" s="67"/>
      <c r="K3912" s="67"/>
      <c r="L3912" s="6"/>
      <c r="M3912" s="67"/>
      <c r="N3912" s="67" t="s">
        <v>1644</v>
      </c>
      <c r="O3912" s="67"/>
      <c r="P3912" s="408">
        <v>19</v>
      </c>
      <c r="Q3912" s="408">
        <f t="shared" si="91"/>
        <v>19</v>
      </c>
      <c r="R3912" s="408">
        <v>22</v>
      </c>
      <c r="S3912" s="67" t="s">
        <v>3</v>
      </c>
      <c r="T3912" s="67" t="s">
        <v>44</v>
      </c>
      <c r="U3912" s="67" t="s">
        <v>978</v>
      </c>
      <c r="V3912" s="67" t="s">
        <v>1922</v>
      </c>
      <c r="W3912" s="67" t="s">
        <v>2779</v>
      </c>
      <c r="X3912" s="67" t="s">
        <v>2915</v>
      </c>
      <c r="Y3912" s="67"/>
      <c r="Z3912" s="67"/>
      <c r="AA3912" s="67">
        <v>44.680300000000003</v>
      </c>
      <c r="AB3912" s="67">
        <v>-121.1525</v>
      </c>
      <c r="AC3912" s="67" t="s">
        <v>2774</v>
      </c>
      <c r="AD3912" s="67"/>
      <c r="AE3912" s="67" t="s">
        <v>2774</v>
      </c>
      <c r="AG3912" s="67" t="s">
        <v>1644</v>
      </c>
      <c r="AH3912" s="67" t="s">
        <v>1644</v>
      </c>
    </row>
    <row r="3913" spans="1:34" x14ac:dyDescent="0.25">
      <c r="A3913" s="405">
        <v>43395</v>
      </c>
      <c r="D3913" s="67">
        <v>15265404</v>
      </c>
      <c r="E3913" s="68">
        <v>9</v>
      </c>
      <c r="F3913" s="67" t="s">
        <v>1806</v>
      </c>
      <c r="G3913" s="67">
        <v>2018</v>
      </c>
      <c r="H3913" s="67"/>
      <c r="I3913" s="67"/>
      <c r="J3913" s="67"/>
      <c r="K3913" s="67"/>
      <c r="L3913" s="6"/>
      <c r="M3913" s="67"/>
      <c r="N3913" s="67" t="s">
        <v>1644</v>
      </c>
      <c r="O3913" s="67"/>
      <c r="P3913" s="408">
        <v>20</v>
      </c>
      <c r="Q3913" s="408">
        <f t="shared" si="91"/>
        <v>20</v>
      </c>
      <c r="R3913" s="408">
        <v>1</v>
      </c>
      <c r="S3913" s="67" t="s">
        <v>3</v>
      </c>
      <c r="T3913" s="67" t="s">
        <v>44</v>
      </c>
      <c r="U3913" s="67" t="s">
        <v>277</v>
      </c>
      <c r="V3913" s="67" t="s">
        <v>1922</v>
      </c>
      <c r="W3913" s="67" t="s">
        <v>2780</v>
      </c>
      <c r="X3913" s="67" t="s">
        <v>2918</v>
      </c>
      <c r="Y3913" s="67"/>
      <c r="Z3913" s="67"/>
      <c r="AA3913" s="67">
        <v>44.267200000000003</v>
      </c>
      <c r="AB3913" s="67">
        <v>-121.25360000000001</v>
      </c>
      <c r="AC3913" s="67" t="s">
        <v>2774</v>
      </c>
      <c r="AD3913" s="67"/>
      <c r="AE3913" s="67" t="s">
        <v>2774</v>
      </c>
      <c r="AG3913" s="67" t="s">
        <v>1644</v>
      </c>
      <c r="AH3913" s="67" t="s">
        <v>1644</v>
      </c>
    </row>
    <row r="3914" spans="1:34" x14ac:dyDescent="0.25">
      <c r="A3914" s="405">
        <v>43395</v>
      </c>
      <c r="D3914" s="67">
        <v>15265404</v>
      </c>
      <c r="E3914" s="68">
        <v>9</v>
      </c>
      <c r="F3914" s="67" t="s">
        <v>1806</v>
      </c>
      <c r="G3914" s="67">
        <v>2018</v>
      </c>
      <c r="H3914" s="67"/>
      <c r="I3914" s="67"/>
      <c r="J3914" s="67"/>
      <c r="K3914" s="67"/>
      <c r="L3914" s="6"/>
      <c r="M3914" s="67"/>
      <c r="N3914" s="67" t="s">
        <v>1644</v>
      </c>
      <c r="O3914" s="67"/>
      <c r="P3914" s="408">
        <v>20</v>
      </c>
      <c r="Q3914" s="408">
        <f t="shared" si="91"/>
        <v>20</v>
      </c>
      <c r="R3914" s="408">
        <v>2</v>
      </c>
      <c r="S3914" s="67" t="s">
        <v>3</v>
      </c>
      <c r="T3914" s="67" t="s">
        <v>44</v>
      </c>
      <c r="U3914" s="67" t="s">
        <v>277</v>
      </c>
      <c r="V3914" s="67" t="s">
        <v>1922</v>
      </c>
      <c r="W3914" s="67" t="s">
        <v>2780</v>
      </c>
      <c r="X3914" s="67" t="s">
        <v>2918</v>
      </c>
      <c r="Y3914" s="67"/>
      <c r="Z3914" s="67"/>
      <c r="AA3914" s="67">
        <v>44.267200000000003</v>
      </c>
      <c r="AB3914" s="67">
        <v>-121.25360000000001</v>
      </c>
      <c r="AC3914" s="67" t="s">
        <v>2774</v>
      </c>
      <c r="AD3914" s="67"/>
      <c r="AE3914" s="67" t="s">
        <v>2774</v>
      </c>
      <c r="AG3914" s="67" t="s">
        <v>1644</v>
      </c>
      <c r="AH3914" s="67" t="s">
        <v>1644</v>
      </c>
    </row>
    <row r="3915" spans="1:34" x14ac:dyDescent="0.25">
      <c r="A3915" s="405">
        <v>43395</v>
      </c>
      <c r="D3915" s="67">
        <v>15265404</v>
      </c>
      <c r="E3915" s="68">
        <v>9</v>
      </c>
      <c r="F3915" s="67" t="s">
        <v>1806</v>
      </c>
      <c r="G3915" s="67">
        <v>2018</v>
      </c>
      <c r="H3915" s="67"/>
      <c r="I3915" s="67"/>
      <c r="J3915" s="67"/>
      <c r="K3915" s="67"/>
      <c r="L3915" s="6"/>
      <c r="M3915" s="67"/>
      <c r="N3915" s="67" t="s">
        <v>1644</v>
      </c>
      <c r="O3915" s="67"/>
      <c r="P3915" s="408">
        <v>20</v>
      </c>
      <c r="Q3915" s="408">
        <f t="shared" si="91"/>
        <v>20</v>
      </c>
      <c r="R3915" s="408">
        <v>3</v>
      </c>
      <c r="S3915" s="67" t="s">
        <v>3</v>
      </c>
      <c r="T3915" s="67" t="s">
        <v>44</v>
      </c>
      <c r="U3915" s="67" t="s">
        <v>277</v>
      </c>
      <c r="V3915" s="67" t="s">
        <v>1922</v>
      </c>
      <c r="W3915" s="67" t="s">
        <v>2780</v>
      </c>
      <c r="X3915" s="67" t="s">
        <v>2918</v>
      </c>
      <c r="Y3915" s="67"/>
      <c r="Z3915" s="67"/>
      <c r="AA3915" s="67">
        <v>44.267200000000003</v>
      </c>
      <c r="AB3915" s="67">
        <v>-121.25360000000001</v>
      </c>
      <c r="AC3915" s="67" t="s">
        <v>2774</v>
      </c>
      <c r="AD3915" s="67"/>
      <c r="AE3915" s="67" t="s">
        <v>2774</v>
      </c>
      <c r="AG3915" s="67" t="s">
        <v>1644</v>
      </c>
      <c r="AH3915" s="67" t="s">
        <v>1644</v>
      </c>
    </row>
    <row r="3916" spans="1:34" x14ac:dyDescent="0.25">
      <c r="A3916" s="405">
        <v>43395</v>
      </c>
      <c r="D3916" s="67">
        <v>15265404</v>
      </c>
      <c r="E3916" s="68">
        <v>9</v>
      </c>
      <c r="F3916" s="67" t="s">
        <v>1806</v>
      </c>
      <c r="G3916" s="67">
        <v>2018</v>
      </c>
      <c r="H3916" s="67"/>
      <c r="I3916" s="67"/>
      <c r="J3916" s="67"/>
      <c r="K3916" s="67"/>
      <c r="L3916" s="6"/>
      <c r="M3916" s="67"/>
      <c r="N3916" s="67" t="s">
        <v>1644</v>
      </c>
      <c r="O3916" s="67"/>
      <c r="P3916" s="408">
        <v>20</v>
      </c>
      <c r="Q3916" s="408">
        <f t="shared" si="91"/>
        <v>20</v>
      </c>
      <c r="R3916" s="408">
        <v>4</v>
      </c>
      <c r="S3916" s="67" t="s">
        <v>3</v>
      </c>
      <c r="T3916" s="67" t="s">
        <v>44</v>
      </c>
      <c r="U3916" s="67" t="s">
        <v>277</v>
      </c>
      <c r="V3916" s="67" t="s">
        <v>1922</v>
      </c>
      <c r="W3916" s="67" t="s">
        <v>2780</v>
      </c>
      <c r="X3916" s="67" t="s">
        <v>2918</v>
      </c>
      <c r="Y3916" s="67"/>
      <c r="Z3916" s="67"/>
      <c r="AA3916" s="67">
        <v>44.267200000000003</v>
      </c>
      <c r="AB3916" s="67">
        <v>-121.25360000000001</v>
      </c>
      <c r="AC3916" s="67" t="s">
        <v>2774</v>
      </c>
      <c r="AD3916" s="67"/>
      <c r="AE3916" s="67" t="s">
        <v>2774</v>
      </c>
      <c r="AG3916" s="67" t="s">
        <v>1644</v>
      </c>
      <c r="AH3916" s="67" t="s">
        <v>1644</v>
      </c>
    </row>
    <row r="3917" spans="1:34" x14ac:dyDescent="0.25">
      <c r="A3917" s="405">
        <v>43395</v>
      </c>
      <c r="D3917" s="67">
        <v>15265404</v>
      </c>
      <c r="E3917" s="68">
        <v>9</v>
      </c>
      <c r="F3917" s="67" t="s">
        <v>1806</v>
      </c>
      <c r="G3917" s="67">
        <v>2018</v>
      </c>
      <c r="H3917" s="67"/>
      <c r="I3917" s="67"/>
      <c r="J3917" s="67"/>
      <c r="K3917" s="67"/>
      <c r="L3917" s="6"/>
      <c r="M3917" s="67"/>
      <c r="N3917" s="67" t="s">
        <v>1644</v>
      </c>
      <c r="O3917" s="67"/>
      <c r="P3917" s="408">
        <v>20</v>
      </c>
      <c r="Q3917" s="408">
        <f t="shared" si="91"/>
        <v>20</v>
      </c>
      <c r="R3917" s="408">
        <v>5</v>
      </c>
      <c r="S3917" s="67" t="s">
        <v>3</v>
      </c>
      <c r="T3917" s="67" t="s">
        <v>44</v>
      </c>
      <c r="U3917" s="67" t="s">
        <v>277</v>
      </c>
      <c r="V3917" s="67" t="s">
        <v>1922</v>
      </c>
      <c r="W3917" s="67" t="s">
        <v>2780</v>
      </c>
      <c r="X3917" s="67" t="s">
        <v>2918</v>
      </c>
      <c r="Y3917" s="67"/>
      <c r="Z3917" s="67"/>
      <c r="AA3917" s="67">
        <v>44.267200000000003</v>
      </c>
      <c r="AB3917" s="67">
        <v>-121.25360000000001</v>
      </c>
      <c r="AC3917" s="67" t="s">
        <v>2774</v>
      </c>
      <c r="AD3917" s="67"/>
      <c r="AE3917" s="67" t="s">
        <v>2774</v>
      </c>
      <c r="AG3917" s="67" t="s">
        <v>1644</v>
      </c>
      <c r="AH3917" s="67" t="s">
        <v>1644</v>
      </c>
    </row>
    <row r="3918" spans="1:34" x14ac:dyDescent="0.25">
      <c r="A3918" s="405">
        <v>43395</v>
      </c>
      <c r="D3918" s="67">
        <v>15265433</v>
      </c>
      <c r="E3918" s="68">
        <v>9</v>
      </c>
      <c r="F3918" s="67" t="s">
        <v>1806</v>
      </c>
      <c r="G3918" s="67">
        <v>2018</v>
      </c>
      <c r="H3918" s="67"/>
      <c r="I3918" s="67"/>
      <c r="J3918" s="67"/>
      <c r="K3918" s="67"/>
      <c r="L3918" s="6"/>
      <c r="M3918" s="67"/>
      <c r="N3918" s="67" t="s">
        <v>1644</v>
      </c>
      <c r="O3918" s="67"/>
      <c r="P3918" s="408">
        <v>21</v>
      </c>
      <c r="Q3918" s="408">
        <f t="shared" si="91"/>
        <v>21</v>
      </c>
      <c r="R3918" s="408">
        <v>1</v>
      </c>
      <c r="S3918" s="67" t="s">
        <v>3</v>
      </c>
      <c r="T3918" s="67" t="s">
        <v>44</v>
      </c>
      <c r="U3918" s="67" t="s">
        <v>277</v>
      </c>
      <c r="V3918" s="67" t="s">
        <v>1922</v>
      </c>
      <c r="W3918" s="67" t="s">
        <v>2781</v>
      </c>
      <c r="X3918" s="67" t="s">
        <v>2918</v>
      </c>
      <c r="Y3918" s="67"/>
      <c r="Z3918" s="67"/>
      <c r="AA3918" s="67">
        <v>44.267400000000002</v>
      </c>
      <c r="AB3918" s="67">
        <v>-121.2559</v>
      </c>
      <c r="AC3918" s="67" t="s">
        <v>2774</v>
      </c>
      <c r="AD3918" s="67"/>
      <c r="AE3918" s="67" t="s">
        <v>2774</v>
      </c>
      <c r="AG3918" s="67" t="s">
        <v>1644</v>
      </c>
      <c r="AH3918" s="67" t="s">
        <v>1644</v>
      </c>
    </row>
    <row r="3919" spans="1:34" x14ac:dyDescent="0.25">
      <c r="A3919" s="405">
        <v>43395</v>
      </c>
      <c r="D3919" s="67">
        <v>15265433</v>
      </c>
      <c r="E3919" s="68">
        <v>9</v>
      </c>
      <c r="F3919" s="67" t="s">
        <v>1806</v>
      </c>
      <c r="G3919" s="67">
        <v>2018</v>
      </c>
      <c r="H3919" s="67"/>
      <c r="I3919" s="67"/>
      <c r="J3919" s="67"/>
      <c r="K3919" s="67"/>
      <c r="L3919" s="6"/>
      <c r="M3919" s="67"/>
      <c r="N3919" s="67" t="s">
        <v>1644</v>
      </c>
      <c r="O3919" s="67"/>
      <c r="P3919" s="408">
        <v>21</v>
      </c>
      <c r="Q3919" s="408">
        <f t="shared" si="91"/>
        <v>21</v>
      </c>
      <c r="R3919" s="408">
        <v>2</v>
      </c>
      <c r="S3919" s="67" t="s">
        <v>3</v>
      </c>
      <c r="T3919" s="67" t="s">
        <v>44</v>
      </c>
      <c r="U3919" s="67" t="s">
        <v>277</v>
      </c>
      <c r="V3919" s="67" t="s">
        <v>1922</v>
      </c>
      <c r="W3919" s="67" t="s">
        <v>2781</v>
      </c>
      <c r="X3919" s="67" t="s">
        <v>2918</v>
      </c>
      <c r="Y3919" s="67"/>
      <c r="Z3919" s="67"/>
      <c r="AA3919" s="67">
        <v>44.267400000000002</v>
      </c>
      <c r="AB3919" s="67">
        <v>-121.2559</v>
      </c>
      <c r="AC3919" s="67" t="s">
        <v>2774</v>
      </c>
      <c r="AD3919" s="67"/>
      <c r="AE3919" s="67" t="s">
        <v>2774</v>
      </c>
      <c r="AG3919" s="67" t="s">
        <v>1644</v>
      </c>
      <c r="AH3919" s="67" t="s">
        <v>1644</v>
      </c>
    </row>
    <row r="3920" spans="1:34" x14ac:dyDescent="0.25">
      <c r="A3920" s="405">
        <v>43395</v>
      </c>
      <c r="D3920" s="67">
        <v>15265433</v>
      </c>
      <c r="E3920" s="68">
        <v>9</v>
      </c>
      <c r="F3920" s="67" t="s">
        <v>1806</v>
      </c>
      <c r="G3920" s="67">
        <v>2018</v>
      </c>
      <c r="H3920" s="67"/>
      <c r="I3920" s="67"/>
      <c r="J3920" s="67"/>
      <c r="K3920" s="67"/>
      <c r="L3920" s="6"/>
      <c r="M3920" s="67"/>
      <c r="N3920" s="67" t="s">
        <v>1644</v>
      </c>
      <c r="O3920" s="67"/>
      <c r="P3920" s="408">
        <v>21</v>
      </c>
      <c r="Q3920" s="408">
        <f t="shared" si="91"/>
        <v>21</v>
      </c>
      <c r="R3920" s="408">
        <v>3</v>
      </c>
      <c r="S3920" s="67" t="s">
        <v>3</v>
      </c>
      <c r="T3920" s="67" t="s">
        <v>44</v>
      </c>
      <c r="U3920" s="67" t="s">
        <v>277</v>
      </c>
      <c r="V3920" s="67" t="s">
        <v>1922</v>
      </c>
      <c r="W3920" s="67" t="s">
        <v>2781</v>
      </c>
      <c r="X3920" s="67" t="s">
        <v>2918</v>
      </c>
      <c r="Y3920" s="67"/>
      <c r="Z3920" s="67"/>
      <c r="AA3920" s="67">
        <v>44.267400000000002</v>
      </c>
      <c r="AB3920" s="67">
        <v>-121.2559</v>
      </c>
      <c r="AC3920" s="67" t="s">
        <v>2774</v>
      </c>
      <c r="AD3920" s="67"/>
      <c r="AE3920" s="67" t="s">
        <v>2774</v>
      </c>
      <c r="AG3920" s="67" t="s">
        <v>1644</v>
      </c>
      <c r="AH3920" s="67" t="s">
        <v>1644</v>
      </c>
    </row>
    <row r="3921" spans="1:34" x14ac:dyDescent="0.25">
      <c r="A3921" s="405">
        <v>43395</v>
      </c>
      <c r="D3921" s="67">
        <v>15265433</v>
      </c>
      <c r="E3921" s="68">
        <v>9</v>
      </c>
      <c r="F3921" s="67" t="s">
        <v>1806</v>
      </c>
      <c r="G3921" s="67">
        <v>2018</v>
      </c>
      <c r="H3921" s="67"/>
      <c r="I3921" s="67"/>
      <c r="J3921" s="67"/>
      <c r="K3921" s="67"/>
      <c r="L3921" s="6"/>
      <c r="M3921" s="67"/>
      <c r="N3921" s="67" t="s">
        <v>1644</v>
      </c>
      <c r="O3921" s="67"/>
      <c r="P3921" s="408">
        <v>21</v>
      </c>
      <c r="Q3921" s="408">
        <f t="shared" si="91"/>
        <v>21</v>
      </c>
      <c r="R3921" s="408">
        <v>4</v>
      </c>
      <c r="S3921" s="67" t="s">
        <v>3</v>
      </c>
      <c r="T3921" s="67" t="s">
        <v>44</v>
      </c>
      <c r="U3921" s="67" t="s">
        <v>277</v>
      </c>
      <c r="V3921" s="67" t="s">
        <v>1922</v>
      </c>
      <c r="W3921" s="67" t="s">
        <v>2781</v>
      </c>
      <c r="X3921" s="67" t="s">
        <v>2918</v>
      </c>
      <c r="Y3921" s="67"/>
      <c r="Z3921" s="67"/>
      <c r="AA3921" s="67">
        <v>44.267400000000002</v>
      </c>
      <c r="AB3921" s="67">
        <v>-121.2559</v>
      </c>
      <c r="AC3921" s="67" t="s">
        <v>2774</v>
      </c>
      <c r="AD3921" s="67"/>
      <c r="AE3921" s="67" t="s">
        <v>2774</v>
      </c>
      <c r="AG3921" s="67" t="s">
        <v>1644</v>
      </c>
      <c r="AH3921" s="67" t="s">
        <v>1644</v>
      </c>
    </row>
    <row r="3922" spans="1:34" x14ac:dyDescent="0.25">
      <c r="A3922" s="405">
        <v>43395</v>
      </c>
      <c r="D3922" s="67">
        <v>15265433</v>
      </c>
      <c r="E3922" s="68">
        <v>9</v>
      </c>
      <c r="F3922" s="67" t="s">
        <v>1806</v>
      </c>
      <c r="G3922" s="67">
        <v>2018</v>
      </c>
      <c r="H3922" s="67"/>
      <c r="I3922" s="67"/>
      <c r="J3922" s="67"/>
      <c r="K3922" s="67"/>
      <c r="L3922" s="6"/>
      <c r="M3922" s="67"/>
      <c r="N3922" s="67" t="s">
        <v>1644</v>
      </c>
      <c r="O3922" s="67"/>
      <c r="P3922" s="408">
        <v>21</v>
      </c>
      <c r="Q3922" s="408">
        <f t="shared" si="91"/>
        <v>21</v>
      </c>
      <c r="R3922" s="408">
        <v>5</v>
      </c>
      <c r="S3922" s="67" t="s">
        <v>3</v>
      </c>
      <c r="T3922" s="67" t="s">
        <v>44</v>
      </c>
      <c r="U3922" s="67" t="s">
        <v>277</v>
      </c>
      <c r="V3922" s="67" t="s">
        <v>1922</v>
      </c>
      <c r="W3922" s="67" t="s">
        <v>2781</v>
      </c>
      <c r="X3922" s="67" t="s">
        <v>2918</v>
      </c>
      <c r="Y3922" s="67"/>
      <c r="Z3922" s="67"/>
      <c r="AA3922" s="67">
        <v>44.267400000000002</v>
      </c>
      <c r="AB3922" s="67">
        <v>-121.2559</v>
      </c>
      <c r="AC3922" s="67" t="s">
        <v>2774</v>
      </c>
      <c r="AD3922" s="67"/>
      <c r="AE3922" s="67" t="s">
        <v>2774</v>
      </c>
      <c r="AG3922" s="67" t="s">
        <v>1644</v>
      </c>
      <c r="AH3922" s="67" t="s">
        <v>1644</v>
      </c>
    </row>
    <row r="3923" spans="1:34" x14ac:dyDescent="0.25">
      <c r="A3923" s="405">
        <v>43395</v>
      </c>
      <c r="D3923" s="67">
        <v>15265433</v>
      </c>
      <c r="E3923" s="68">
        <v>9</v>
      </c>
      <c r="F3923" s="67" t="s">
        <v>1806</v>
      </c>
      <c r="G3923" s="67">
        <v>2018</v>
      </c>
      <c r="H3923" s="67"/>
      <c r="I3923" s="67"/>
      <c r="J3923" s="67"/>
      <c r="K3923" s="67"/>
      <c r="L3923" s="6"/>
      <c r="M3923" s="67"/>
      <c r="N3923" s="67" t="s">
        <v>1644</v>
      </c>
      <c r="O3923" s="67"/>
      <c r="P3923" s="408">
        <v>21</v>
      </c>
      <c r="Q3923" s="408">
        <f t="shared" si="91"/>
        <v>21</v>
      </c>
      <c r="R3923" s="408">
        <v>6</v>
      </c>
      <c r="S3923" s="67" t="s">
        <v>3</v>
      </c>
      <c r="T3923" s="67" t="s">
        <v>44</v>
      </c>
      <c r="U3923" s="67" t="s">
        <v>277</v>
      </c>
      <c r="V3923" s="67" t="s">
        <v>1922</v>
      </c>
      <c r="W3923" s="67" t="s">
        <v>2781</v>
      </c>
      <c r="X3923" s="67" t="s">
        <v>2918</v>
      </c>
      <c r="Y3923" s="67"/>
      <c r="Z3923" s="67"/>
      <c r="AA3923" s="67">
        <v>44.267400000000002</v>
      </c>
      <c r="AB3923" s="67">
        <v>-121.2559</v>
      </c>
      <c r="AC3923" s="67" t="s">
        <v>2774</v>
      </c>
      <c r="AD3923" s="67"/>
      <c r="AE3923" s="67" t="s">
        <v>2774</v>
      </c>
      <c r="AG3923" s="67" t="s">
        <v>1644</v>
      </c>
      <c r="AH3923" s="67" t="s">
        <v>1644</v>
      </c>
    </row>
    <row r="3924" spans="1:34" x14ac:dyDescent="0.25">
      <c r="A3924" s="405">
        <v>43395</v>
      </c>
      <c r="D3924" s="67">
        <v>15266287</v>
      </c>
      <c r="E3924" s="68">
        <v>9</v>
      </c>
      <c r="F3924" s="67" t="s">
        <v>1806</v>
      </c>
      <c r="G3924" s="67">
        <v>2018</v>
      </c>
      <c r="H3924" s="67"/>
      <c r="I3924" s="67"/>
      <c r="J3924" s="67"/>
      <c r="K3924" s="67"/>
      <c r="L3924" s="6"/>
      <c r="M3924" s="67"/>
      <c r="N3924" s="67" t="s">
        <v>1644</v>
      </c>
      <c r="O3924" s="67"/>
      <c r="P3924" s="408">
        <v>22</v>
      </c>
      <c r="Q3924" s="408">
        <f t="shared" si="91"/>
        <v>22</v>
      </c>
      <c r="R3924" s="408">
        <v>1</v>
      </c>
      <c r="S3924" s="67" t="s">
        <v>3</v>
      </c>
      <c r="T3924" s="67" t="s">
        <v>44</v>
      </c>
      <c r="U3924" s="67" t="s">
        <v>277</v>
      </c>
      <c r="V3924" s="67" t="s">
        <v>1922</v>
      </c>
      <c r="W3924" s="67" t="s">
        <v>2782</v>
      </c>
      <c r="X3924" s="67" t="s">
        <v>2979</v>
      </c>
      <c r="Y3924" s="67"/>
      <c r="Z3924" s="67"/>
      <c r="AA3924" s="67">
        <v>44.198</v>
      </c>
      <c r="AB3924" s="67">
        <v>-121.3236</v>
      </c>
      <c r="AC3924" s="67" t="s">
        <v>2774</v>
      </c>
      <c r="AD3924" s="67"/>
      <c r="AE3924" s="67" t="s">
        <v>2774</v>
      </c>
      <c r="AG3924" s="67" t="s">
        <v>1644</v>
      </c>
      <c r="AH3924" s="67" t="s">
        <v>1644</v>
      </c>
    </row>
    <row r="3925" spans="1:34" x14ac:dyDescent="0.25">
      <c r="A3925" s="405">
        <v>43395</v>
      </c>
      <c r="D3925" s="67">
        <v>15266287</v>
      </c>
      <c r="E3925" s="68">
        <v>9</v>
      </c>
      <c r="F3925" s="67" t="s">
        <v>1806</v>
      </c>
      <c r="G3925" s="67">
        <v>2018</v>
      </c>
      <c r="H3925" s="67"/>
      <c r="I3925" s="67"/>
      <c r="J3925" s="67"/>
      <c r="K3925" s="67"/>
      <c r="L3925" s="6"/>
      <c r="M3925" s="67"/>
      <c r="N3925" s="67" t="s">
        <v>1644</v>
      </c>
      <c r="O3925" s="67"/>
      <c r="P3925" s="408">
        <v>22</v>
      </c>
      <c r="Q3925" s="408">
        <f t="shared" si="91"/>
        <v>22</v>
      </c>
      <c r="R3925" s="408">
        <v>2</v>
      </c>
      <c r="S3925" s="67" t="s">
        <v>3</v>
      </c>
      <c r="T3925" s="67" t="s">
        <v>44</v>
      </c>
      <c r="U3925" s="67" t="s">
        <v>277</v>
      </c>
      <c r="V3925" s="67" t="s">
        <v>1922</v>
      </c>
      <c r="W3925" s="67" t="s">
        <v>2782</v>
      </c>
      <c r="X3925" s="67" t="s">
        <v>2979</v>
      </c>
      <c r="Y3925" s="67"/>
      <c r="Z3925" s="67"/>
      <c r="AA3925" s="67">
        <v>44.198</v>
      </c>
      <c r="AB3925" s="67">
        <v>-121.3236</v>
      </c>
      <c r="AC3925" s="67" t="s">
        <v>2774</v>
      </c>
      <c r="AD3925" s="67"/>
      <c r="AE3925" s="67" t="s">
        <v>2774</v>
      </c>
      <c r="AG3925" s="67" t="s">
        <v>1644</v>
      </c>
      <c r="AH3925" s="67" t="s">
        <v>1644</v>
      </c>
    </row>
    <row r="3926" spans="1:34" x14ac:dyDescent="0.25">
      <c r="A3926" s="405">
        <v>43395</v>
      </c>
      <c r="D3926" s="67">
        <v>15266287</v>
      </c>
      <c r="E3926" s="68">
        <v>9</v>
      </c>
      <c r="F3926" s="67" t="s">
        <v>1806</v>
      </c>
      <c r="G3926" s="67">
        <v>2018</v>
      </c>
      <c r="H3926" s="67"/>
      <c r="I3926" s="67"/>
      <c r="J3926" s="67"/>
      <c r="K3926" s="67"/>
      <c r="L3926" s="6"/>
      <c r="M3926" s="67"/>
      <c r="N3926" s="67" t="s">
        <v>1644</v>
      </c>
      <c r="O3926" s="67"/>
      <c r="P3926" s="408">
        <v>22</v>
      </c>
      <c r="Q3926" s="408">
        <f t="shared" si="91"/>
        <v>22</v>
      </c>
      <c r="R3926" s="408">
        <v>3</v>
      </c>
      <c r="S3926" s="67" t="s">
        <v>3</v>
      </c>
      <c r="T3926" s="67" t="s">
        <v>44</v>
      </c>
      <c r="U3926" s="67" t="s">
        <v>277</v>
      </c>
      <c r="V3926" s="67" t="s">
        <v>1922</v>
      </c>
      <c r="W3926" s="67" t="s">
        <v>2782</v>
      </c>
      <c r="X3926" s="67" t="s">
        <v>2979</v>
      </c>
      <c r="Y3926" s="67"/>
      <c r="Z3926" s="67"/>
      <c r="AA3926" s="67">
        <v>44.198</v>
      </c>
      <c r="AB3926" s="67">
        <v>-121.3236</v>
      </c>
      <c r="AC3926" s="67" t="s">
        <v>2774</v>
      </c>
      <c r="AD3926" s="67"/>
      <c r="AE3926" s="67" t="s">
        <v>2774</v>
      </c>
      <c r="AG3926" s="67" t="s">
        <v>1644</v>
      </c>
      <c r="AH3926" s="67" t="s">
        <v>1644</v>
      </c>
    </row>
    <row r="3927" spans="1:34" x14ac:dyDescent="0.25">
      <c r="A3927" s="405">
        <v>43395</v>
      </c>
      <c r="D3927" s="67">
        <v>15266287</v>
      </c>
      <c r="E3927" s="68">
        <v>9</v>
      </c>
      <c r="F3927" s="67" t="s">
        <v>1806</v>
      </c>
      <c r="G3927" s="67">
        <v>2018</v>
      </c>
      <c r="H3927" s="67"/>
      <c r="I3927" s="67"/>
      <c r="J3927" s="67"/>
      <c r="K3927" s="67"/>
      <c r="L3927" s="6"/>
      <c r="M3927" s="67"/>
      <c r="N3927" s="67" t="s">
        <v>1644</v>
      </c>
      <c r="O3927" s="67"/>
      <c r="P3927" s="408">
        <v>22</v>
      </c>
      <c r="Q3927" s="408">
        <f t="shared" ref="Q3927:Q3958" si="92">P3927</f>
        <v>22</v>
      </c>
      <c r="R3927" s="408">
        <v>4</v>
      </c>
      <c r="S3927" s="67" t="s">
        <v>3</v>
      </c>
      <c r="T3927" s="67" t="s">
        <v>44</v>
      </c>
      <c r="U3927" s="67" t="s">
        <v>277</v>
      </c>
      <c r="V3927" s="67" t="s">
        <v>1922</v>
      </c>
      <c r="W3927" s="67" t="s">
        <v>2782</v>
      </c>
      <c r="X3927" s="67" t="s">
        <v>2979</v>
      </c>
      <c r="Y3927" s="67"/>
      <c r="Z3927" s="67"/>
      <c r="AA3927" s="67">
        <v>44.198</v>
      </c>
      <c r="AB3927" s="67">
        <v>-121.3236</v>
      </c>
      <c r="AC3927" s="67" t="s">
        <v>2774</v>
      </c>
      <c r="AD3927" s="67"/>
      <c r="AE3927" s="67" t="s">
        <v>2774</v>
      </c>
      <c r="AG3927" s="67" t="s">
        <v>1644</v>
      </c>
      <c r="AH3927" s="67" t="s">
        <v>1644</v>
      </c>
    </row>
    <row r="3928" spans="1:34" x14ac:dyDescent="0.25">
      <c r="A3928" s="405">
        <v>43395</v>
      </c>
      <c r="D3928" s="67">
        <v>15266287</v>
      </c>
      <c r="E3928" s="68">
        <v>9</v>
      </c>
      <c r="F3928" s="67" t="s">
        <v>1806</v>
      </c>
      <c r="G3928" s="67">
        <v>2018</v>
      </c>
      <c r="H3928" s="67"/>
      <c r="I3928" s="67"/>
      <c r="J3928" s="67"/>
      <c r="K3928" s="67"/>
      <c r="L3928" s="6"/>
      <c r="M3928" s="67"/>
      <c r="N3928" s="67" t="s">
        <v>1644</v>
      </c>
      <c r="O3928" s="67"/>
      <c r="P3928" s="408">
        <v>22</v>
      </c>
      <c r="Q3928" s="408">
        <f t="shared" si="92"/>
        <v>22</v>
      </c>
      <c r="R3928" s="408">
        <v>5</v>
      </c>
      <c r="S3928" s="67" t="s">
        <v>3</v>
      </c>
      <c r="T3928" s="67" t="s">
        <v>44</v>
      </c>
      <c r="U3928" s="67" t="s">
        <v>277</v>
      </c>
      <c r="V3928" s="67" t="s">
        <v>1922</v>
      </c>
      <c r="W3928" s="67" t="s">
        <v>2782</v>
      </c>
      <c r="X3928" s="67" t="s">
        <v>2979</v>
      </c>
      <c r="Y3928" s="67"/>
      <c r="Z3928" s="67"/>
      <c r="AA3928" s="67">
        <v>44.198</v>
      </c>
      <c r="AB3928" s="67">
        <v>-121.3236</v>
      </c>
      <c r="AC3928" s="67" t="s">
        <v>2774</v>
      </c>
      <c r="AD3928" s="67"/>
      <c r="AE3928" s="67" t="s">
        <v>2774</v>
      </c>
      <c r="AG3928" s="67" t="s">
        <v>1644</v>
      </c>
      <c r="AH3928" s="67" t="s">
        <v>1644</v>
      </c>
    </row>
    <row r="3929" spans="1:34" x14ac:dyDescent="0.25">
      <c r="A3929" s="405">
        <v>43395</v>
      </c>
      <c r="D3929" s="67">
        <v>15266287</v>
      </c>
      <c r="E3929" s="68">
        <v>9</v>
      </c>
      <c r="F3929" s="67" t="s">
        <v>1806</v>
      </c>
      <c r="G3929" s="67">
        <v>2018</v>
      </c>
      <c r="H3929" s="67"/>
      <c r="I3929" s="67"/>
      <c r="J3929" s="67"/>
      <c r="K3929" s="67"/>
      <c r="L3929" s="6"/>
      <c r="M3929" s="67"/>
      <c r="N3929" s="67" t="s">
        <v>1644</v>
      </c>
      <c r="O3929" s="67"/>
      <c r="P3929" s="408">
        <v>22</v>
      </c>
      <c r="Q3929" s="408">
        <f t="shared" si="92"/>
        <v>22</v>
      </c>
      <c r="R3929" s="408">
        <v>6</v>
      </c>
      <c r="S3929" s="67" t="s">
        <v>3</v>
      </c>
      <c r="T3929" s="67" t="s">
        <v>44</v>
      </c>
      <c r="U3929" s="67" t="s">
        <v>277</v>
      </c>
      <c r="V3929" s="67" t="s">
        <v>1922</v>
      </c>
      <c r="W3929" s="67" t="s">
        <v>2782</v>
      </c>
      <c r="X3929" s="67" t="s">
        <v>2979</v>
      </c>
      <c r="Y3929" s="67"/>
      <c r="Z3929" s="67"/>
      <c r="AA3929" s="67">
        <v>44.198</v>
      </c>
      <c r="AB3929" s="67">
        <v>-121.3236</v>
      </c>
      <c r="AC3929" s="67" t="s">
        <v>2774</v>
      </c>
      <c r="AD3929" s="67"/>
      <c r="AE3929" s="67" t="s">
        <v>2774</v>
      </c>
      <c r="AG3929" s="67" t="s">
        <v>1644</v>
      </c>
      <c r="AH3929" s="67" t="s">
        <v>1644</v>
      </c>
    </row>
    <row r="3930" spans="1:34" x14ac:dyDescent="0.25">
      <c r="A3930" s="405">
        <v>43395</v>
      </c>
      <c r="D3930" s="67">
        <v>15266287</v>
      </c>
      <c r="E3930" s="68">
        <v>9</v>
      </c>
      <c r="F3930" s="67" t="s">
        <v>1806</v>
      </c>
      <c r="G3930" s="67">
        <v>2018</v>
      </c>
      <c r="H3930" s="67"/>
      <c r="I3930" s="67"/>
      <c r="J3930" s="67"/>
      <c r="K3930" s="67"/>
      <c r="L3930" s="6"/>
      <c r="M3930" s="67"/>
      <c r="N3930" s="67" t="s">
        <v>1644</v>
      </c>
      <c r="O3930" s="67"/>
      <c r="P3930" s="408">
        <v>22</v>
      </c>
      <c r="Q3930" s="408">
        <f t="shared" si="92"/>
        <v>22</v>
      </c>
      <c r="R3930" s="408">
        <v>7</v>
      </c>
      <c r="S3930" s="67" t="s">
        <v>3</v>
      </c>
      <c r="T3930" s="67" t="s">
        <v>44</v>
      </c>
      <c r="U3930" s="67" t="s">
        <v>277</v>
      </c>
      <c r="V3930" s="67" t="s">
        <v>1922</v>
      </c>
      <c r="W3930" s="67" t="s">
        <v>2782</v>
      </c>
      <c r="X3930" s="67" t="s">
        <v>2979</v>
      </c>
      <c r="Y3930" s="67"/>
      <c r="Z3930" s="67"/>
      <c r="AA3930" s="67">
        <v>44.198</v>
      </c>
      <c r="AB3930" s="67">
        <v>-121.3236</v>
      </c>
      <c r="AC3930" s="67" t="s">
        <v>2774</v>
      </c>
      <c r="AD3930" s="67"/>
      <c r="AE3930" s="67" t="s">
        <v>2774</v>
      </c>
      <c r="AG3930" s="67" t="s">
        <v>1644</v>
      </c>
      <c r="AH3930" s="67" t="s">
        <v>1644</v>
      </c>
    </row>
    <row r="3931" spans="1:34" x14ac:dyDescent="0.25">
      <c r="A3931" s="405">
        <v>43395</v>
      </c>
      <c r="D3931" s="67">
        <v>16264742</v>
      </c>
      <c r="E3931" s="68">
        <v>6</v>
      </c>
      <c r="F3931" s="67" t="s">
        <v>2744</v>
      </c>
      <c r="G3931" s="67">
        <v>2018</v>
      </c>
      <c r="H3931" s="67"/>
      <c r="I3931" s="67"/>
      <c r="J3931" s="67"/>
      <c r="K3931" s="67"/>
      <c r="L3931" s="6"/>
      <c r="M3931" s="67"/>
      <c r="N3931" s="67" t="s">
        <v>1644</v>
      </c>
      <c r="O3931" s="67"/>
      <c r="P3931" s="408">
        <v>23</v>
      </c>
      <c r="Q3931" s="408">
        <f t="shared" si="92"/>
        <v>23</v>
      </c>
      <c r="R3931" s="408">
        <v>1</v>
      </c>
      <c r="S3931" s="67" t="s">
        <v>3</v>
      </c>
      <c r="T3931" s="67" t="s">
        <v>44</v>
      </c>
      <c r="U3931" s="67" t="s">
        <v>277</v>
      </c>
      <c r="V3931" s="67" t="s">
        <v>1922</v>
      </c>
      <c r="W3931" s="67" t="s">
        <v>2832</v>
      </c>
      <c r="X3931" s="67" t="s">
        <v>2924</v>
      </c>
      <c r="Y3931" s="67"/>
      <c r="Z3931" s="67"/>
      <c r="AA3931" s="67">
        <v>44.262999999999998</v>
      </c>
      <c r="AB3931" s="67">
        <v>-121.2544</v>
      </c>
      <c r="AC3931" s="67" t="s">
        <v>2774</v>
      </c>
      <c r="AD3931" s="67"/>
      <c r="AE3931" s="67" t="s">
        <v>2774</v>
      </c>
      <c r="AG3931" s="67" t="s">
        <v>1644</v>
      </c>
      <c r="AH3931" s="67" t="s">
        <v>1644</v>
      </c>
    </row>
    <row r="3932" spans="1:34" x14ac:dyDescent="0.25">
      <c r="A3932" s="405">
        <v>43395</v>
      </c>
      <c r="D3932" s="67">
        <v>16264742</v>
      </c>
      <c r="E3932" s="68">
        <v>6</v>
      </c>
      <c r="F3932" s="67" t="s">
        <v>2744</v>
      </c>
      <c r="G3932" s="67">
        <v>2018</v>
      </c>
      <c r="H3932" s="67"/>
      <c r="I3932" s="67"/>
      <c r="J3932" s="67"/>
      <c r="K3932" s="67"/>
      <c r="L3932" s="6"/>
      <c r="M3932" s="67"/>
      <c r="N3932" s="67" t="s">
        <v>1644</v>
      </c>
      <c r="O3932" s="67"/>
      <c r="P3932" s="408">
        <v>23</v>
      </c>
      <c r="Q3932" s="408">
        <f t="shared" si="92"/>
        <v>23</v>
      </c>
      <c r="R3932" s="408">
        <v>2</v>
      </c>
      <c r="S3932" s="67" t="s">
        <v>3</v>
      </c>
      <c r="T3932" s="67" t="s">
        <v>44</v>
      </c>
      <c r="U3932" s="67" t="s">
        <v>277</v>
      </c>
      <c r="V3932" s="67" t="s">
        <v>1922</v>
      </c>
      <c r="W3932" s="67" t="s">
        <v>2832</v>
      </c>
      <c r="X3932" s="67" t="s">
        <v>2924</v>
      </c>
      <c r="Y3932" s="67"/>
      <c r="Z3932" s="67"/>
      <c r="AA3932" s="67">
        <v>44.262999999999998</v>
      </c>
      <c r="AB3932" s="67">
        <v>-121.2544</v>
      </c>
      <c r="AC3932" s="67" t="s">
        <v>2774</v>
      </c>
      <c r="AD3932" s="67"/>
      <c r="AE3932" s="67" t="s">
        <v>2774</v>
      </c>
      <c r="AG3932" s="67" t="s">
        <v>1644</v>
      </c>
      <c r="AH3932" s="67" t="s">
        <v>1644</v>
      </c>
    </row>
    <row r="3933" spans="1:34" x14ac:dyDescent="0.25">
      <c r="A3933" s="405">
        <v>43395</v>
      </c>
      <c r="D3933" s="67">
        <v>16264742</v>
      </c>
      <c r="E3933" s="68">
        <v>6</v>
      </c>
      <c r="F3933" s="67" t="s">
        <v>2744</v>
      </c>
      <c r="G3933" s="67">
        <v>2018</v>
      </c>
      <c r="H3933" s="67"/>
      <c r="I3933" s="67"/>
      <c r="J3933" s="67"/>
      <c r="K3933" s="67"/>
      <c r="L3933" s="6"/>
      <c r="M3933" s="67"/>
      <c r="N3933" s="67" t="s">
        <v>1644</v>
      </c>
      <c r="O3933" s="67"/>
      <c r="P3933" s="408">
        <v>23</v>
      </c>
      <c r="Q3933" s="408">
        <f t="shared" si="92"/>
        <v>23</v>
      </c>
      <c r="R3933" s="408">
        <v>3</v>
      </c>
      <c r="S3933" s="67" t="s">
        <v>3</v>
      </c>
      <c r="T3933" s="67" t="s">
        <v>44</v>
      </c>
      <c r="U3933" s="67" t="s">
        <v>277</v>
      </c>
      <c r="V3933" s="67" t="s">
        <v>1922</v>
      </c>
      <c r="W3933" s="67" t="s">
        <v>2832</v>
      </c>
      <c r="X3933" s="67" t="s">
        <v>2924</v>
      </c>
      <c r="Y3933" s="67"/>
      <c r="Z3933" s="67"/>
      <c r="AA3933" s="67">
        <v>44.262999999999998</v>
      </c>
      <c r="AB3933" s="67">
        <v>-121.2544</v>
      </c>
      <c r="AC3933" s="67" t="s">
        <v>2774</v>
      </c>
      <c r="AD3933" s="67"/>
      <c r="AE3933" s="67" t="s">
        <v>2774</v>
      </c>
      <c r="AG3933" s="67" t="s">
        <v>1644</v>
      </c>
      <c r="AH3933" s="67" t="s">
        <v>1644</v>
      </c>
    </row>
    <row r="3934" spans="1:34" x14ac:dyDescent="0.25">
      <c r="A3934" s="405">
        <v>43395</v>
      </c>
      <c r="D3934" s="67">
        <v>16264742</v>
      </c>
      <c r="E3934" s="68">
        <v>6</v>
      </c>
      <c r="F3934" s="67" t="s">
        <v>2744</v>
      </c>
      <c r="G3934" s="67">
        <v>2018</v>
      </c>
      <c r="H3934" s="67"/>
      <c r="I3934" s="67"/>
      <c r="J3934" s="67"/>
      <c r="K3934" s="67"/>
      <c r="L3934" s="6"/>
      <c r="M3934" s="67"/>
      <c r="N3934" s="67" t="s">
        <v>1644</v>
      </c>
      <c r="O3934" s="67"/>
      <c r="P3934" s="408">
        <v>23</v>
      </c>
      <c r="Q3934" s="408">
        <f t="shared" si="92"/>
        <v>23</v>
      </c>
      <c r="R3934" s="408">
        <v>4</v>
      </c>
      <c r="S3934" s="67" t="s">
        <v>3</v>
      </c>
      <c r="T3934" s="67" t="s">
        <v>44</v>
      </c>
      <c r="U3934" s="67" t="s">
        <v>277</v>
      </c>
      <c r="V3934" s="67" t="s">
        <v>1922</v>
      </c>
      <c r="W3934" s="67" t="s">
        <v>2832</v>
      </c>
      <c r="X3934" s="67" t="s">
        <v>2924</v>
      </c>
      <c r="Y3934" s="67"/>
      <c r="Z3934" s="67"/>
      <c r="AA3934" s="67">
        <v>44.262999999999998</v>
      </c>
      <c r="AB3934" s="67">
        <v>-121.2544</v>
      </c>
      <c r="AC3934" s="67" t="s">
        <v>2774</v>
      </c>
      <c r="AD3934" s="67"/>
      <c r="AE3934" s="67" t="s">
        <v>2774</v>
      </c>
      <c r="AG3934" s="67" t="s">
        <v>1644</v>
      </c>
      <c r="AH3934" s="67" t="s">
        <v>1644</v>
      </c>
    </row>
    <row r="3935" spans="1:34" x14ac:dyDescent="0.25">
      <c r="A3935" s="405">
        <v>43395</v>
      </c>
      <c r="D3935" s="67">
        <v>16264742</v>
      </c>
      <c r="E3935" s="68">
        <v>6</v>
      </c>
      <c r="F3935" s="67" t="s">
        <v>2744</v>
      </c>
      <c r="G3935" s="67">
        <v>2018</v>
      </c>
      <c r="H3935" s="67"/>
      <c r="I3935" s="67"/>
      <c r="J3935" s="67"/>
      <c r="K3935" s="67"/>
      <c r="L3935" s="6"/>
      <c r="M3935" s="67"/>
      <c r="N3935" s="67" t="s">
        <v>1644</v>
      </c>
      <c r="O3935" s="67"/>
      <c r="P3935" s="408">
        <v>23</v>
      </c>
      <c r="Q3935" s="408">
        <f t="shared" si="92"/>
        <v>23</v>
      </c>
      <c r="R3935" s="408">
        <v>5</v>
      </c>
      <c r="S3935" s="67" t="s">
        <v>3</v>
      </c>
      <c r="T3935" s="67" t="s">
        <v>44</v>
      </c>
      <c r="U3935" s="67" t="s">
        <v>277</v>
      </c>
      <c r="V3935" s="67" t="s">
        <v>1922</v>
      </c>
      <c r="W3935" s="67" t="s">
        <v>2832</v>
      </c>
      <c r="X3935" s="67" t="s">
        <v>2924</v>
      </c>
      <c r="Y3935" s="67"/>
      <c r="Z3935" s="67"/>
      <c r="AA3935" s="67">
        <v>44.262999999999998</v>
      </c>
      <c r="AB3935" s="67">
        <v>-121.2544</v>
      </c>
      <c r="AC3935" s="67" t="s">
        <v>2774</v>
      </c>
      <c r="AD3935" s="67"/>
      <c r="AE3935" s="67" t="s">
        <v>2774</v>
      </c>
      <c r="AG3935" s="67" t="s">
        <v>1644</v>
      </c>
      <c r="AH3935" s="67" t="s">
        <v>1644</v>
      </c>
    </row>
    <row r="3936" spans="1:34" x14ac:dyDescent="0.25">
      <c r="A3936" s="405">
        <v>43395</v>
      </c>
      <c r="D3936" s="67">
        <v>16264742</v>
      </c>
      <c r="E3936" s="68">
        <v>6</v>
      </c>
      <c r="F3936" s="67" t="s">
        <v>2744</v>
      </c>
      <c r="G3936" s="67">
        <v>2018</v>
      </c>
      <c r="H3936" s="67"/>
      <c r="I3936" s="67"/>
      <c r="J3936" s="67"/>
      <c r="K3936" s="67"/>
      <c r="L3936" s="6"/>
      <c r="M3936" s="67"/>
      <c r="N3936" s="67" t="s">
        <v>1644</v>
      </c>
      <c r="O3936" s="67"/>
      <c r="P3936" s="408">
        <v>23</v>
      </c>
      <c r="Q3936" s="408">
        <f t="shared" si="92"/>
        <v>23</v>
      </c>
      <c r="R3936" s="408">
        <v>6</v>
      </c>
      <c r="S3936" s="67" t="s">
        <v>3</v>
      </c>
      <c r="T3936" s="67" t="s">
        <v>44</v>
      </c>
      <c r="U3936" s="67" t="s">
        <v>277</v>
      </c>
      <c r="V3936" s="67" t="s">
        <v>1922</v>
      </c>
      <c r="W3936" s="67" t="s">
        <v>2832</v>
      </c>
      <c r="X3936" s="67" t="s">
        <v>2924</v>
      </c>
      <c r="Y3936" s="67"/>
      <c r="Z3936" s="67"/>
      <c r="AA3936" s="67">
        <v>44.262999999999998</v>
      </c>
      <c r="AB3936" s="67">
        <v>-121.2544</v>
      </c>
      <c r="AC3936" s="67" t="s">
        <v>2774</v>
      </c>
      <c r="AD3936" s="67"/>
      <c r="AE3936" s="67" t="s">
        <v>2774</v>
      </c>
      <c r="AG3936" s="67" t="s">
        <v>1644</v>
      </c>
      <c r="AH3936" s="67" t="s">
        <v>1644</v>
      </c>
    </row>
    <row r="3937" spans="1:34" x14ac:dyDescent="0.25">
      <c r="A3937" s="405">
        <v>43395</v>
      </c>
      <c r="D3937" s="67">
        <v>16264742</v>
      </c>
      <c r="E3937" s="68">
        <v>6</v>
      </c>
      <c r="F3937" s="67" t="s">
        <v>2744</v>
      </c>
      <c r="G3937" s="67">
        <v>2018</v>
      </c>
      <c r="H3937" s="67"/>
      <c r="I3937" s="67"/>
      <c r="J3937" s="67"/>
      <c r="K3937" s="67"/>
      <c r="L3937" s="6"/>
      <c r="M3937" s="67"/>
      <c r="N3937" s="67" t="s">
        <v>1644</v>
      </c>
      <c r="O3937" s="67"/>
      <c r="P3937" s="408">
        <v>23</v>
      </c>
      <c r="Q3937" s="408">
        <f t="shared" si="92"/>
        <v>23</v>
      </c>
      <c r="R3937" s="408">
        <v>7</v>
      </c>
      <c r="S3937" s="67" t="s">
        <v>3</v>
      </c>
      <c r="T3937" s="67" t="s">
        <v>44</v>
      </c>
      <c r="U3937" s="67" t="s">
        <v>277</v>
      </c>
      <c r="V3937" s="67" t="s">
        <v>1922</v>
      </c>
      <c r="W3937" s="67" t="s">
        <v>2832</v>
      </c>
      <c r="X3937" s="67" t="s">
        <v>2924</v>
      </c>
      <c r="Y3937" s="67"/>
      <c r="Z3937" s="67"/>
      <c r="AA3937" s="67">
        <v>44.262999999999998</v>
      </c>
      <c r="AB3937" s="67">
        <v>-121.2544</v>
      </c>
      <c r="AC3937" s="67" t="s">
        <v>2774</v>
      </c>
      <c r="AD3937" s="67"/>
      <c r="AE3937" s="67" t="s">
        <v>2774</v>
      </c>
      <c r="AG3937" s="67" t="s">
        <v>1644</v>
      </c>
      <c r="AH3937" s="67" t="s">
        <v>1644</v>
      </c>
    </row>
    <row r="3938" spans="1:34" x14ac:dyDescent="0.25">
      <c r="A3938" s="405">
        <v>43395</v>
      </c>
      <c r="D3938" s="67">
        <v>16264742</v>
      </c>
      <c r="E3938" s="68">
        <v>6</v>
      </c>
      <c r="F3938" s="67" t="s">
        <v>2744</v>
      </c>
      <c r="G3938" s="67">
        <v>2018</v>
      </c>
      <c r="H3938" s="67"/>
      <c r="I3938" s="67"/>
      <c r="J3938" s="67"/>
      <c r="K3938" s="67"/>
      <c r="L3938" s="6"/>
      <c r="M3938" s="67"/>
      <c r="N3938" s="67" t="s">
        <v>1644</v>
      </c>
      <c r="O3938" s="67"/>
      <c r="P3938" s="408">
        <v>23</v>
      </c>
      <c r="Q3938" s="408">
        <f t="shared" si="92"/>
        <v>23</v>
      </c>
      <c r="R3938" s="408">
        <v>8</v>
      </c>
      <c r="S3938" s="67" t="s">
        <v>3</v>
      </c>
      <c r="T3938" s="67" t="s">
        <v>44</v>
      </c>
      <c r="U3938" s="67" t="s">
        <v>277</v>
      </c>
      <c r="V3938" s="67" t="s">
        <v>1922</v>
      </c>
      <c r="W3938" s="67" t="s">
        <v>2832</v>
      </c>
      <c r="X3938" s="67" t="s">
        <v>2924</v>
      </c>
      <c r="Y3938" s="67"/>
      <c r="Z3938" s="67"/>
      <c r="AA3938" s="67">
        <v>44.262999999999998</v>
      </c>
      <c r="AB3938" s="67">
        <v>-121.2544</v>
      </c>
      <c r="AC3938" s="67" t="s">
        <v>2774</v>
      </c>
      <c r="AD3938" s="67"/>
      <c r="AE3938" s="67" t="s">
        <v>2774</v>
      </c>
      <c r="AG3938" s="67" t="s">
        <v>1644</v>
      </c>
      <c r="AH3938" s="67" t="s">
        <v>1644</v>
      </c>
    </row>
    <row r="3939" spans="1:34" x14ac:dyDescent="0.25">
      <c r="A3939" s="405">
        <v>43395</v>
      </c>
      <c r="D3939" s="67">
        <v>16264742</v>
      </c>
      <c r="E3939" s="68">
        <v>6</v>
      </c>
      <c r="F3939" s="67" t="s">
        <v>2744</v>
      </c>
      <c r="G3939" s="67">
        <v>2018</v>
      </c>
      <c r="H3939" s="67"/>
      <c r="I3939" s="67"/>
      <c r="J3939" s="67"/>
      <c r="K3939" s="67"/>
      <c r="L3939" s="6"/>
      <c r="M3939" s="67"/>
      <c r="N3939" s="67" t="s">
        <v>1644</v>
      </c>
      <c r="O3939" s="67"/>
      <c r="P3939" s="408">
        <v>23</v>
      </c>
      <c r="Q3939" s="408">
        <f t="shared" si="92"/>
        <v>23</v>
      </c>
      <c r="R3939" s="408">
        <v>9</v>
      </c>
      <c r="S3939" s="67" t="s">
        <v>3</v>
      </c>
      <c r="T3939" s="67" t="s">
        <v>44</v>
      </c>
      <c r="U3939" s="67" t="s">
        <v>277</v>
      </c>
      <c r="V3939" s="67" t="s">
        <v>1922</v>
      </c>
      <c r="W3939" s="67" t="s">
        <v>2832</v>
      </c>
      <c r="X3939" s="67" t="s">
        <v>2924</v>
      </c>
      <c r="Y3939" s="67"/>
      <c r="Z3939" s="67"/>
      <c r="AA3939" s="67">
        <v>44.262999999999998</v>
      </c>
      <c r="AB3939" s="67">
        <v>-121.2544</v>
      </c>
      <c r="AC3939" s="67" t="s">
        <v>2774</v>
      </c>
      <c r="AD3939" s="67"/>
      <c r="AE3939" s="67" t="s">
        <v>2774</v>
      </c>
      <c r="AG3939" s="67" t="s">
        <v>1644</v>
      </c>
      <c r="AH3939" s="67" t="s">
        <v>1644</v>
      </c>
    </row>
    <row r="3940" spans="1:34" x14ac:dyDescent="0.25">
      <c r="A3940" s="405">
        <v>43395</v>
      </c>
      <c r="D3940" s="67">
        <v>16264742</v>
      </c>
      <c r="E3940" s="68">
        <v>6</v>
      </c>
      <c r="F3940" s="67" t="s">
        <v>2744</v>
      </c>
      <c r="G3940" s="67">
        <v>2018</v>
      </c>
      <c r="H3940" s="67"/>
      <c r="I3940" s="67"/>
      <c r="J3940" s="67"/>
      <c r="K3940" s="67"/>
      <c r="L3940" s="6"/>
      <c r="M3940" s="67"/>
      <c r="N3940" s="67" t="s">
        <v>1644</v>
      </c>
      <c r="O3940" s="67"/>
      <c r="P3940" s="408">
        <v>23</v>
      </c>
      <c r="Q3940" s="408">
        <f t="shared" si="92"/>
        <v>23</v>
      </c>
      <c r="R3940" s="408">
        <v>10</v>
      </c>
      <c r="S3940" s="67" t="s">
        <v>3</v>
      </c>
      <c r="T3940" s="67" t="s">
        <v>44</v>
      </c>
      <c r="U3940" s="67" t="s">
        <v>277</v>
      </c>
      <c r="V3940" s="67" t="s">
        <v>1922</v>
      </c>
      <c r="W3940" s="67" t="s">
        <v>2832</v>
      </c>
      <c r="X3940" s="67" t="s">
        <v>2924</v>
      </c>
      <c r="Y3940" s="67"/>
      <c r="Z3940" s="67"/>
      <c r="AA3940" s="67">
        <v>44.262999999999998</v>
      </c>
      <c r="AB3940" s="67">
        <v>-121.2544</v>
      </c>
      <c r="AC3940" s="67" t="s">
        <v>2774</v>
      </c>
      <c r="AD3940" s="67"/>
      <c r="AE3940" s="67" t="s">
        <v>2774</v>
      </c>
      <c r="AG3940" s="67" t="s">
        <v>1644</v>
      </c>
      <c r="AH3940" s="67" t="s">
        <v>1644</v>
      </c>
    </row>
    <row r="3941" spans="1:34" x14ac:dyDescent="0.25">
      <c r="A3941" s="405">
        <v>43395</v>
      </c>
      <c r="D3941" s="67">
        <v>16264742</v>
      </c>
      <c r="E3941" s="68">
        <v>6</v>
      </c>
      <c r="F3941" s="67" t="s">
        <v>2744</v>
      </c>
      <c r="G3941" s="67">
        <v>2018</v>
      </c>
      <c r="H3941" s="67"/>
      <c r="I3941" s="67"/>
      <c r="J3941" s="67"/>
      <c r="K3941" s="67"/>
      <c r="L3941" s="6"/>
      <c r="M3941" s="67"/>
      <c r="N3941" s="67" t="s">
        <v>1644</v>
      </c>
      <c r="O3941" s="67"/>
      <c r="P3941" s="408">
        <v>23</v>
      </c>
      <c r="Q3941" s="408">
        <f t="shared" si="92"/>
        <v>23</v>
      </c>
      <c r="R3941" s="408">
        <v>11</v>
      </c>
      <c r="S3941" s="67" t="s">
        <v>3</v>
      </c>
      <c r="T3941" s="67" t="s">
        <v>44</v>
      </c>
      <c r="U3941" s="67" t="s">
        <v>277</v>
      </c>
      <c r="V3941" s="67" t="s">
        <v>1922</v>
      </c>
      <c r="W3941" s="67" t="s">
        <v>2832</v>
      </c>
      <c r="X3941" s="67" t="s">
        <v>2924</v>
      </c>
      <c r="Y3941" s="67"/>
      <c r="Z3941" s="67"/>
      <c r="AA3941" s="67">
        <v>44.262999999999998</v>
      </c>
      <c r="AB3941" s="67">
        <v>-121.2544</v>
      </c>
      <c r="AC3941" s="67" t="s">
        <v>2774</v>
      </c>
      <c r="AD3941" s="67"/>
      <c r="AE3941" s="67" t="s">
        <v>2774</v>
      </c>
      <c r="AG3941" s="67" t="s">
        <v>1644</v>
      </c>
      <c r="AH3941" s="67" t="s">
        <v>1644</v>
      </c>
    </row>
    <row r="3942" spans="1:34" x14ac:dyDescent="0.25">
      <c r="A3942" s="405">
        <v>43395</v>
      </c>
      <c r="D3942" s="67">
        <v>16730239</v>
      </c>
      <c r="E3942" s="68">
        <v>20</v>
      </c>
      <c r="F3942" s="67" t="s">
        <v>2744</v>
      </c>
      <c r="G3942" s="67">
        <v>2018</v>
      </c>
      <c r="H3942" s="67"/>
      <c r="I3942" s="67"/>
      <c r="J3942" s="67"/>
      <c r="K3942" s="67"/>
      <c r="L3942" s="6"/>
      <c r="M3942" s="67"/>
      <c r="N3942" s="67" t="s">
        <v>1644</v>
      </c>
      <c r="O3942" s="67"/>
      <c r="P3942" s="408">
        <v>24</v>
      </c>
      <c r="Q3942" s="408">
        <f t="shared" si="92"/>
        <v>24</v>
      </c>
      <c r="R3942" s="408">
        <v>1</v>
      </c>
      <c r="S3942" s="67" t="s">
        <v>3</v>
      </c>
      <c r="T3942" s="67" t="s">
        <v>44</v>
      </c>
      <c r="U3942" s="67" t="s">
        <v>277</v>
      </c>
      <c r="V3942" s="67" t="s">
        <v>1922</v>
      </c>
      <c r="W3942" s="67" t="s">
        <v>2780</v>
      </c>
      <c r="X3942" s="67" t="s">
        <v>2924</v>
      </c>
      <c r="Y3942" s="67"/>
      <c r="Z3942" s="67"/>
      <c r="AA3942" s="67">
        <v>44.263300000000001</v>
      </c>
      <c r="AB3942" s="67">
        <v>-121.2546</v>
      </c>
      <c r="AC3942" s="67" t="s">
        <v>2774</v>
      </c>
      <c r="AD3942" s="67"/>
      <c r="AE3942" s="67" t="s">
        <v>2774</v>
      </c>
      <c r="AG3942" s="67" t="s">
        <v>1644</v>
      </c>
      <c r="AH3942" s="67" t="s">
        <v>1644</v>
      </c>
    </row>
    <row r="3943" spans="1:34" x14ac:dyDescent="0.25">
      <c r="A3943" s="405">
        <v>43395</v>
      </c>
      <c r="D3943" s="67">
        <v>16730239</v>
      </c>
      <c r="E3943" s="68">
        <v>20</v>
      </c>
      <c r="F3943" s="67" t="s">
        <v>2744</v>
      </c>
      <c r="G3943" s="67">
        <v>2018</v>
      </c>
      <c r="H3943" s="67"/>
      <c r="I3943" s="67"/>
      <c r="J3943" s="67"/>
      <c r="K3943" s="67"/>
      <c r="L3943" s="6"/>
      <c r="M3943" s="67"/>
      <c r="N3943" s="67" t="s">
        <v>1644</v>
      </c>
      <c r="O3943" s="67"/>
      <c r="P3943" s="408">
        <v>24</v>
      </c>
      <c r="Q3943" s="408">
        <f t="shared" si="92"/>
        <v>24</v>
      </c>
      <c r="R3943" s="408">
        <v>2</v>
      </c>
      <c r="S3943" s="67" t="s">
        <v>3</v>
      </c>
      <c r="T3943" s="67" t="s">
        <v>44</v>
      </c>
      <c r="U3943" s="67" t="s">
        <v>277</v>
      </c>
      <c r="V3943" s="67" t="s">
        <v>1922</v>
      </c>
      <c r="W3943" s="67" t="s">
        <v>2780</v>
      </c>
      <c r="X3943" s="67" t="s">
        <v>2924</v>
      </c>
      <c r="Y3943" s="67"/>
      <c r="Z3943" s="67"/>
      <c r="AA3943" s="67">
        <v>44.263300000000001</v>
      </c>
      <c r="AB3943" s="67">
        <v>-121.2546</v>
      </c>
      <c r="AC3943" s="67" t="s">
        <v>2774</v>
      </c>
      <c r="AD3943" s="67"/>
      <c r="AE3943" s="67" t="s">
        <v>2774</v>
      </c>
      <c r="AG3943" s="67" t="s">
        <v>1644</v>
      </c>
      <c r="AH3943" s="67" t="s">
        <v>1644</v>
      </c>
    </row>
    <row r="3944" spans="1:34" x14ac:dyDescent="0.25">
      <c r="A3944" s="405">
        <v>43395</v>
      </c>
      <c r="D3944" s="67">
        <v>16730239</v>
      </c>
      <c r="E3944" s="68">
        <v>20</v>
      </c>
      <c r="F3944" s="67" t="s">
        <v>2744</v>
      </c>
      <c r="G3944" s="67">
        <v>2018</v>
      </c>
      <c r="H3944" s="67"/>
      <c r="I3944" s="67"/>
      <c r="J3944" s="67"/>
      <c r="K3944" s="67"/>
      <c r="L3944" s="6"/>
      <c r="M3944" s="67"/>
      <c r="N3944" s="67" t="s">
        <v>1644</v>
      </c>
      <c r="O3944" s="67"/>
      <c r="P3944" s="408">
        <v>24</v>
      </c>
      <c r="Q3944" s="408">
        <f t="shared" si="92"/>
        <v>24</v>
      </c>
      <c r="R3944" s="408">
        <v>3</v>
      </c>
      <c r="S3944" s="67" t="s">
        <v>3</v>
      </c>
      <c r="T3944" s="67" t="s">
        <v>44</v>
      </c>
      <c r="U3944" s="67" t="s">
        <v>277</v>
      </c>
      <c r="V3944" s="67" t="s">
        <v>1922</v>
      </c>
      <c r="W3944" s="67" t="s">
        <v>2780</v>
      </c>
      <c r="X3944" s="67" t="s">
        <v>2924</v>
      </c>
      <c r="Y3944" s="67"/>
      <c r="Z3944" s="67"/>
      <c r="AA3944" s="67">
        <v>44.263300000000001</v>
      </c>
      <c r="AB3944" s="67">
        <v>-121.2546</v>
      </c>
      <c r="AC3944" s="67" t="s">
        <v>2774</v>
      </c>
      <c r="AD3944" s="67"/>
      <c r="AE3944" s="67" t="s">
        <v>2774</v>
      </c>
      <c r="AG3944" s="67" t="s">
        <v>1644</v>
      </c>
      <c r="AH3944" s="67" t="s">
        <v>1644</v>
      </c>
    </row>
    <row r="3945" spans="1:34" x14ac:dyDescent="0.25">
      <c r="A3945" s="405">
        <v>43395</v>
      </c>
      <c r="D3945" s="67">
        <v>16730239</v>
      </c>
      <c r="E3945" s="68">
        <v>20</v>
      </c>
      <c r="F3945" s="67" t="s">
        <v>2744</v>
      </c>
      <c r="G3945" s="67">
        <v>2018</v>
      </c>
      <c r="H3945" s="67"/>
      <c r="I3945" s="67"/>
      <c r="J3945" s="67"/>
      <c r="K3945" s="67"/>
      <c r="L3945" s="6"/>
      <c r="M3945" s="67"/>
      <c r="N3945" s="67" t="s">
        <v>1644</v>
      </c>
      <c r="O3945" s="67"/>
      <c r="P3945" s="408">
        <v>24</v>
      </c>
      <c r="Q3945" s="408">
        <f t="shared" si="92"/>
        <v>24</v>
      </c>
      <c r="R3945" s="408">
        <v>4</v>
      </c>
      <c r="S3945" s="67" t="s">
        <v>3</v>
      </c>
      <c r="T3945" s="67" t="s">
        <v>44</v>
      </c>
      <c r="U3945" s="67" t="s">
        <v>277</v>
      </c>
      <c r="V3945" s="67" t="s">
        <v>1922</v>
      </c>
      <c r="W3945" s="67" t="s">
        <v>2780</v>
      </c>
      <c r="X3945" s="67" t="s">
        <v>2924</v>
      </c>
      <c r="Y3945" s="67"/>
      <c r="Z3945" s="67"/>
      <c r="AA3945" s="67">
        <v>44.263300000000001</v>
      </c>
      <c r="AB3945" s="67">
        <v>-121.2546</v>
      </c>
      <c r="AC3945" s="67" t="s">
        <v>2774</v>
      </c>
      <c r="AD3945" s="67"/>
      <c r="AE3945" s="67" t="s">
        <v>2774</v>
      </c>
      <c r="AG3945" s="67" t="s">
        <v>1644</v>
      </c>
      <c r="AH3945" s="67" t="s">
        <v>1644</v>
      </c>
    </row>
    <row r="3946" spans="1:34" x14ac:dyDescent="0.25">
      <c r="A3946" s="405">
        <v>43395</v>
      </c>
      <c r="D3946" s="67">
        <v>16730239</v>
      </c>
      <c r="E3946" s="68">
        <v>20</v>
      </c>
      <c r="F3946" s="67" t="s">
        <v>2744</v>
      </c>
      <c r="G3946" s="67">
        <v>2018</v>
      </c>
      <c r="H3946" s="67"/>
      <c r="I3946" s="67"/>
      <c r="J3946" s="67"/>
      <c r="K3946" s="67"/>
      <c r="L3946" s="6"/>
      <c r="M3946" s="67"/>
      <c r="N3946" s="67" t="s">
        <v>1644</v>
      </c>
      <c r="O3946" s="67"/>
      <c r="P3946" s="408">
        <v>24</v>
      </c>
      <c r="Q3946" s="408">
        <f t="shared" si="92"/>
        <v>24</v>
      </c>
      <c r="R3946" s="408">
        <v>5</v>
      </c>
      <c r="S3946" s="67" t="s">
        <v>3</v>
      </c>
      <c r="T3946" s="67" t="s">
        <v>44</v>
      </c>
      <c r="U3946" s="67" t="s">
        <v>277</v>
      </c>
      <c r="V3946" s="67" t="s">
        <v>1922</v>
      </c>
      <c r="W3946" s="67" t="s">
        <v>2780</v>
      </c>
      <c r="X3946" s="67" t="s">
        <v>2924</v>
      </c>
      <c r="Y3946" s="67"/>
      <c r="Z3946" s="67"/>
      <c r="AA3946" s="67">
        <v>44.263300000000001</v>
      </c>
      <c r="AB3946" s="67">
        <v>-121.2546</v>
      </c>
      <c r="AC3946" s="67" t="s">
        <v>2774</v>
      </c>
      <c r="AD3946" s="67"/>
      <c r="AE3946" s="67" t="s">
        <v>2774</v>
      </c>
      <c r="AG3946" s="67" t="s">
        <v>1644</v>
      </c>
      <c r="AH3946" s="67" t="s">
        <v>1644</v>
      </c>
    </row>
    <row r="3947" spans="1:34" x14ac:dyDescent="0.25">
      <c r="A3947" s="405">
        <v>43395</v>
      </c>
      <c r="D3947" s="67">
        <v>16730239</v>
      </c>
      <c r="E3947" s="68">
        <v>20</v>
      </c>
      <c r="F3947" s="67" t="s">
        <v>2744</v>
      </c>
      <c r="G3947" s="67">
        <v>2018</v>
      </c>
      <c r="H3947" s="67"/>
      <c r="I3947" s="67"/>
      <c r="J3947" s="67"/>
      <c r="K3947" s="67"/>
      <c r="L3947" s="6"/>
      <c r="M3947" s="67"/>
      <c r="N3947" s="67" t="s">
        <v>1644</v>
      </c>
      <c r="O3947" s="67"/>
      <c r="P3947" s="408">
        <v>24</v>
      </c>
      <c r="Q3947" s="408">
        <f t="shared" si="92"/>
        <v>24</v>
      </c>
      <c r="R3947" s="408">
        <v>6</v>
      </c>
      <c r="S3947" s="67" t="s">
        <v>3</v>
      </c>
      <c r="T3947" s="67" t="s">
        <v>44</v>
      </c>
      <c r="U3947" s="67" t="s">
        <v>277</v>
      </c>
      <c r="V3947" s="67" t="s">
        <v>1922</v>
      </c>
      <c r="W3947" s="67" t="s">
        <v>2780</v>
      </c>
      <c r="X3947" s="67" t="s">
        <v>2924</v>
      </c>
      <c r="Y3947" s="67"/>
      <c r="Z3947" s="67"/>
      <c r="AA3947" s="67">
        <v>44.263300000000001</v>
      </c>
      <c r="AB3947" s="67">
        <v>-121.2546</v>
      </c>
      <c r="AC3947" s="67" t="s">
        <v>2774</v>
      </c>
      <c r="AD3947" s="67"/>
      <c r="AE3947" s="67" t="s">
        <v>2774</v>
      </c>
      <c r="AG3947" s="67" t="s">
        <v>1644</v>
      </c>
      <c r="AH3947" s="67" t="s">
        <v>1644</v>
      </c>
    </row>
    <row r="3948" spans="1:34" x14ac:dyDescent="0.25">
      <c r="A3948" s="405">
        <v>43395</v>
      </c>
      <c r="D3948" s="67">
        <v>16730239</v>
      </c>
      <c r="E3948" s="68">
        <v>20</v>
      </c>
      <c r="F3948" s="67" t="s">
        <v>2744</v>
      </c>
      <c r="G3948" s="67">
        <v>2018</v>
      </c>
      <c r="H3948" s="67"/>
      <c r="I3948" s="67"/>
      <c r="J3948" s="67"/>
      <c r="K3948" s="67"/>
      <c r="L3948" s="6"/>
      <c r="M3948" s="67"/>
      <c r="N3948" s="67" t="s">
        <v>1644</v>
      </c>
      <c r="O3948" s="67"/>
      <c r="P3948" s="408">
        <v>24</v>
      </c>
      <c r="Q3948" s="408">
        <f t="shared" si="92"/>
        <v>24</v>
      </c>
      <c r="R3948" s="408">
        <v>7</v>
      </c>
      <c r="S3948" s="67" t="s">
        <v>3</v>
      </c>
      <c r="T3948" s="67" t="s">
        <v>44</v>
      </c>
      <c r="U3948" s="67" t="s">
        <v>277</v>
      </c>
      <c r="V3948" s="67" t="s">
        <v>1922</v>
      </c>
      <c r="W3948" s="67" t="s">
        <v>2780</v>
      </c>
      <c r="X3948" s="67" t="s">
        <v>2924</v>
      </c>
      <c r="Y3948" s="67"/>
      <c r="Z3948" s="67"/>
      <c r="AA3948" s="67">
        <v>44.263300000000001</v>
      </c>
      <c r="AB3948" s="67">
        <v>-121.2546</v>
      </c>
      <c r="AC3948" s="67" t="s">
        <v>2774</v>
      </c>
      <c r="AD3948" s="67"/>
      <c r="AE3948" s="67" t="s">
        <v>2774</v>
      </c>
      <c r="AG3948" s="67" t="s">
        <v>1644</v>
      </c>
      <c r="AH3948" s="67" t="s">
        <v>1644</v>
      </c>
    </row>
    <row r="3949" spans="1:34" x14ac:dyDescent="0.25">
      <c r="A3949" s="405">
        <v>43395</v>
      </c>
      <c r="D3949" s="67">
        <v>16730239</v>
      </c>
      <c r="E3949" s="68">
        <v>20</v>
      </c>
      <c r="F3949" s="67" t="s">
        <v>2744</v>
      </c>
      <c r="G3949" s="67">
        <v>2018</v>
      </c>
      <c r="H3949" s="67"/>
      <c r="I3949" s="67"/>
      <c r="J3949" s="67"/>
      <c r="K3949" s="67"/>
      <c r="L3949" s="6"/>
      <c r="M3949" s="67"/>
      <c r="N3949" s="67" t="s">
        <v>1644</v>
      </c>
      <c r="O3949" s="67"/>
      <c r="P3949" s="408">
        <v>24</v>
      </c>
      <c r="Q3949" s="408">
        <f t="shared" si="92"/>
        <v>24</v>
      </c>
      <c r="R3949" s="408">
        <v>8</v>
      </c>
      <c r="S3949" s="67" t="s">
        <v>3</v>
      </c>
      <c r="T3949" s="67" t="s">
        <v>44</v>
      </c>
      <c r="U3949" s="67" t="s">
        <v>277</v>
      </c>
      <c r="V3949" s="67" t="s">
        <v>1922</v>
      </c>
      <c r="W3949" s="67" t="s">
        <v>2780</v>
      </c>
      <c r="X3949" s="67" t="s">
        <v>2924</v>
      </c>
      <c r="Y3949" s="67"/>
      <c r="Z3949" s="67"/>
      <c r="AA3949" s="67">
        <v>44.263300000000001</v>
      </c>
      <c r="AB3949" s="67">
        <v>-121.2546</v>
      </c>
      <c r="AC3949" s="67" t="s">
        <v>2774</v>
      </c>
      <c r="AD3949" s="67"/>
      <c r="AE3949" s="67" t="s">
        <v>2774</v>
      </c>
      <c r="AG3949" s="67" t="s">
        <v>1644</v>
      </c>
      <c r="AH3949" s="67" t="s">
        <v>1644</v>
      </c>
    </row>
    <row r="3950" spans="1:34" x14ac:dyDescent="0.25">
      <c r="A3950" s="405">
        <v>43395</v>
      </c>
      <c r="D3950" s="67">
        <v>16730647</v>
      </c>
      <c r="E3950" s="68">
        <v>20</v>
      </c>
      <c r="F3950" s="67" t="s">
        <v>2744</v>
      </c>
      <c r="G3950" s="67">
        <v>2018</v>
      </c>
      <c r="H3950" s="67"/>
      <c r="I3950" s="67"/>
      <c r="J3950" s="67"/>
      <c r="K3950" s="67"/>
      <c r="L3950" s="6"/>
      <c r="M3950" s="67"/>
      <c r="N3950" s="67" t="s">
        <v>1644</v>
      </c>
      <c r="O3950" s="67"/>
      <c r="P3950" s="408">
        <v>25</v>
      </c>
      <c r="Q3950" s="408">
        <f t="shared" si="92"/>
        <v>25</v>
      </c>
      <c r="R3950" s="408">
        <v>1</v>
      </c>
      <c r="S3950" s="67" t="s">
        <v>3</v>
      </c>
      <c r="T3950" s="67" t="s">
        <v>44</v>
      </c>
      <c r="U3950" s="67" t="s">
        <v>277</v>
      </c>
      <c r="V3950" s="67" t="s">
        <v>1922</v>
      </c>
      <c r="W3950" s="67" t="s">
        <v>2780</v>
      </c>
      <c r="X3950" s="67" t="s">
        <v>2924</v>
      </c>
      <c r="Y3950" s="67"/>
      <c r="Z3950" s="67"/>
      <c r="AA3950" s="67">
        <v>44.263199999999998</v>
      </c>
      <c r="AB3950" s="67">
        <v>-121.2548</v>
      </c>
      <c r="AC3950" s="67" t="s">
        <v>2774</v>
      </c>
      <c r="AD3950" s="67"/>
      <c r="AE3950" s="67" t="s">
        <v>2774</v>
      </c>
      <c r="AG3950" s="67" t="s">
        <v>1644</v>
      </c>
      <c r="AH3950" s="67" t="s">
        <v>1644</v>
      </c>
    </row>
    <row r="3951" spans="1:34" x14ac:dyDescent="0.25">
      <c r="A3951" s="405">
        <v>43395</v>
      </c>
      <c r="D3951" s="67">
        <v>16730647</v>
      </c>
      <c r="E3951" s="68">
        <v>20</v>
      </c>
      <c r="F3951" s="67" t="s">
        <v>2744</v>
      </c>
      <c r="G3951" s="67">
        <v>2018</v>
      </c>
      <c r="H3951" s="67"/>
      <c r="I3951" s="67"/>
      <c r="J3951" s="67"/>
      <c r="K3951" s="67"/>
      <c r="L3951" s="6"/>
      <c r="M3951" s="67"/>
      <c r="N3951" s="67" t="s">
        <v>1644</v>
      </c>
      <c r="O3951" s="67"/>
      <c r="P3951" s="408">
        <v>25</v>
      </c>
      <c r="Q3951" s="408">
        <f t="shared" si="92"/>
        <v>25</v>
      </c>
      <c r="R3951" s="408">
        <v>2</v>
      </c>
      <c r="S3951" s="67" t="s">
        <v>3</v>
      </c>
      <c r="T3951" s="67" t="s">
        <v>44</v>
      </c>
      <c r="U3951" s="67" t="s">
        <v>277</v>
      </c>
      <c r="V3951" s="67" t="s">
        <v>1922</v>
      </c>
      <c r="W3951" s="67" t="s">
        <v>2780</v>
      </c>
      <c r="X3951" s="67" t="s">
        <v>2924</v>
      </c>
      <c r="Y3951" s="67"/>
      <c r="Z3951" s="67"/>
      <c r="AA3951" s="67">
        <v>44.263199999999998</v>
      </c>
      <c r="AB3951" s="67">
        <v>-121.2548</v>
      </c>
      <c r="AC3951" s="67" t="s">
        <v>2774</v>
      </c>
      <c r="AD3951" s="67"/>
      <c r="AE3951" s="67" t="s">
        <v>2774</v>
      </c>
      <c r="AG3951" s="67" t="s">
        <v>1644</v>
      </c>
      <c r="AH3951" s="67" t="s">
        <v>1644</v>
      </c>
    </row>
    <row r="3952" spans="1:34" x14ac:dyDescent="0.25">
      <c r="A3952" s="405">
        <v>43395</v>
      </c>
      <c r="D3952" s="67">
        <v>16730647</v>
      </c>
      <c r="E3952" s="68">
        <v>20</v>
      </c>
      <c r="F3952" s="67" t="s">
        <v>2744</v>
      </c>
      <c r="G3952" s="67">
        <v>2018</v>
      </c>
      <c r="H3952" s="67"/>
      <c r="I3952" s="67"/>
      <c r="J3952" s="67"/>
      <c r="K3952" s="67"/>
      <c r="L3952" s="6"/>
      <c r="M3952" s="67"/>
      <c r="N3952" s="67" t="s">
        <v>1644</v>
      </c>
      <c r="O3952" s="67"/>
      <c r="P3952" s="408">
        <v>25</v>
      </c>
      <c r="Q3952" s="408">
        <f t="shared" si="92"/>
        <v>25</v>
      </c>
      <c r="R3952" s="408">
        <v>3</v>
      </c>
      <c r="S3952" s="67" t="s">
        <v>3</v>
      </c>
      <c r="T3952" s="67" t="s">
        <v>44</v>
      </c>
      <c r="U3952" s="67" t="s">
        <v>277</v>
      </c>
      <c r="V3952" s="67" t="s">
        <v>1922</v>
      </c>
      <c r="W3952" s="67" t="s">
        <v>2780</v>
      </c>
      <c r="X3952" s="67" t="s">
        <v>2924</v>
      </c>
      <c r="Y3952" s="67"/>
      <c r="Z3952" s="67"/>
      <c r="AA3952" s="67">
        <v>44.263199999999998</v>
      </c>
      <c r="AB3952" s="67">
        <v>-121.2548</v>
      </c>
      <c r="AC3952" s="67" t="s">
        <v>2774</v>
      </c>
      <c r="AD3952" s="67"/>
      <c r="AE3952" s="67" t="s">
        <v>2774</v>
      </c>
      <c r="AG3952" s="67" t="s">
        <v>1644</v>
      </c>
      <c r="AH3952" s="67" t="s">
        <v>1644</v>
      </c>
    </row>
    <row r="3953" spans="1:56" x14ac:dyDescent="0.25">
      <c r="A3953" s="405">
        <v>43395</v>
      </c>
      <c r="D3953" s="67">
        <v>16730647</v>
      </c>
      <c r="E3953" s="68">
        <v>20</v>
      </c>
      <c r="F3953" s="67" t="s">
        <v>2744</v>
      </c>
      <c r="G3953" s="67">
        <v>2018</v>
      </c>
      <c r="H3953" s="67"/>
      <c r="I3953" s="67"/>
      <c r="J3953" s="67"/>
      <c r="K3953" s="67"/>
      <c r="L3953" s="6"/>
      <c r="M3953" s="67"/>
      <c r="N3953" s="67" t="s">
        <v>1644</v>
      </c>
      <c r="O3953" s="67"/>
      <c r="P3953" s="408">
        <v>25</v>
      </c>
      <c r="Q3953" s="408">
        <f t="shared" si="92"/>
        <v>25</v>
      </c>
      <c r="R3953" s="408">
        <v>4</v>
      </c>
      <c r="S3953" s="67" t="s">
        <v>3</v>
      </c>
      <c r="T3953" s="67" t="s">
        <v>44</v>
      </c>
      <c r="U3953" s="67" t="s">
        <v>277</v>
      </c>
      <c r="V3953" s="67" t="s">
        <v>1922</v>
      </c>
      <c r="W3953" s="67" t="s">
        <v>2780</v>
      </c>
      <c r="X3953" s="67" t="s">
        <v>2924</v>
      </c>
      <c r="Y3953" s="67"/>
      <c r="Z3953" s="67"/>
      <c r="AA3953" s="67">
        <v>44.263199999999998</v>
      </c>
      <c r="AB3953" s="67">
        <v>-121.2548</v>
      </c>
      <c r="AC3953" s="67" t="s">
        <v>2774</v>
      </c>
      <c r="AD3953" s="67"/>
      <c r="AE3953" s="67" t="s">
        <v>2774</v>
      </c>
      <c r="AG3953" s="67" t="s">
        <v>1644</v>
      </c>
      <c r="AH3953" s="67" t="s">
        <v>1644</v>
      </c>
    </row>
    <row r="3954" spans="1:56" x14ac:dyDescent="0.25">
      <c r="A3954" s="405">
        <v>43395</v>
      </c>
      <c r="D3954" s="67">
        <v>16730647</v>
      </c>
      <c r="E3954" s="68">
        <v>20</v>
      </c>
      <c r="F3954" s="67" t="s">
        <v>2744</v>
      </c>
      <c r="G3954" s="67">
        <v>2018</v>
      </c>
      <c r="H3954" s="67"/>
      <c r="I3954" s="67"/>
      <c r="J3954" s="67"/>
      <c r="K3954" s="67"/>
      <c r="L3954" s="6"/>
      <c r="M3954" s="67"/>
      <c r="N3954" s="67" t="s">
        <v>1644</v>
      </c>
      <c r="O3954" s="67"/>
      <c r="P3954" s="408">
        <v>25</v>
      </c>
      <c r="Q3954" s="408">
        <f t="shared" si="92"/>
        <v>25</v>
      </c>
      <c r="R3954" s="408">
        <v>5</v>
      </c>
      <c r="S3954" s="67" t="s">
        <v>3</v>
      </c>
      <c r="T3954" s="67" t="s">
        <v>44</v>
      </c>
      <c r="U3954" s="67" t="s">
        <v>277</v>
      </c>
      <c r="V3954" s="67" t="s">
        <v>1922</v>
      </c>
      <c r="W3954" s="67" t="s">
        <v>2780</v>
      </c>
      <c r="X3954" s="67" t="s">
        <v>2924</v>
      </c>
      <c r="Y3954" s="67"/>
      <c r="Z3954" s="67"/>
      <c r="AA3954" s="67">
        <v>44.263199999999998</v>
      </c>
      <c r="AB3954" s="67">
        <v>-121.2548</v>
      </c>
      <c r="AC3954" s="67" t="s">
        <v>2774</v>
      </c>
      <c r="AD3954" s="67"/>
      <c r="AE3954" s="67" t="s">
        <v>2774</v>
      </c>
      <c r="AG3954" s="67" t="s">
        <v>1644</v>
      </c>
      <c r="AH3954" s="67" t="s">
        <v>1644</v>
      </c>
    </row>
    <row r="3955" spans="1:56" x14ac:dyDescent="0.25">
      <c r="A3955" s="405">
        <v>43395</v>
      </c>
      <c r="D3955" s="67">
        <v>16730647</v>
      </c>
      <c r="E3955" s="68">
        <v>20</v>
      </c>
      <c r="F3955" s="67" t="s">
        <v>2744</v>
      </c>
      <c r="G3955" s="67">
        <v>2018</v>
      </c>
      <c r="H3955" s="67"/>
      <c r="I3955" s="67"/>
      <c r="J3955" s="67"/>
      <c r="K3955" s="67"/>
      <c r="L3955" s="6"/>
      <c r="M3955" s="67"/>
      <c r="N3955" s="67" t="s">
        <v>1644</v>
      </c>
      <c r="O3955" s="67"/>
      <c r="P3955" s="408">
        <v>25</v>
      </c>
      <c r="Q3955" s="408">
        <f t="shared" si="92"/>
        <v>25</v>
      </c>
      <c r="R3955" s="408">
        <v>6</v>
      </c>
      <c r="S3955" s="67" t="s">
        <v>3</v>
      </c>
      <c r="T3955" s="67" t="s">
        <v>44</v>
      </c>
      <c r="U3955" s="67" t="s">
        <v>277</v>
      </c>
      <c r="V3955" s="67" t="s">
        <v>1922</v>
      </c>
      <c r="W3955" s="67" t="s">
        <v>2780</v>
      </c>
      <c r="X3955" s="67" t="s">
        <v>2924</v>
      </c>
      <c r="Y3955" s="67"/>
      <c r="Z3955" s="67"/>
      <c r="AA3955" s="67">
        <v>44.263199999999998</v>
      </c>
      <c r="AB3955" s="67">
        <v>-121.2548</v>
      </c>
      <c r="AC3955" s="67" t="s">
        <v>2774</v>
      </c>
      <c r="AD3955" s="67"/>
      <c r="AE3955" s="67" t="s">
        <v>2774</v>
      </c>
      <c r="AG3955" s="67" t="s">
        <v>1644</v>
      </c>
      <c r="AH3955" s="67" t="s">
        <v>1644</v>
      </c>
    </row>
    <row r="3956" spans="1:56" x14ac:dyDescent="0.25">
      <c r="A3956" s="405">
        <v>43395</v>
      </c>
      <c r="D3956" s="67">
        <v>16730647</v>
      </c>
      <c r="E3956" s="68">
        <v>20</v>
      </c>
      <c r="F3956" s="67" t="s">
        <v>2744</v>
      </c>
      <c r="G3956" s="67">
        <v>2018</v>
      </c>
      <c r="H3956" s="67"/>
      <c r="I3956" s="67"/>
      <c r="J3956" s="67"/>
      <c r="K3956" s="67"/>
      <c r="L3956" s="6"/>
      <c r="M3956" s="67"/>
      <c r="N3956" s="67" t="s">
        <v>1644</v>
      </c>
      <c r="O3956" s="67"/>
      <c r="P3956" s="408">
        <v>25</v>
      </c>
      <c r="Q3956" s="408">
        <f t="shared" si="92"/>
        <v>25</v>
      </c>
      <c r="R3956" s="408">
        <v>7</v>
      </c>
      <c r="S3956" s="67" t="s">
        <v>3</v>
      </c>
      <c r="T3956" s="67" t="s">
        <v>44</v>
      </c>
      <c r="U3956" s="67" t="s">
        <v>277</v>
      </c>
      <c r="V3956" s="67" t="s">
        <v>1922</v>
      </c>
      <c r="W3956" s="67" t="s">
        <v>2780</v>
      </c>
      <c r="X3956" s="67" t="s">
        <v>2924</v>
      </c>
      <c r="Y3956" s="67"/>
      <c r="Z3956" s="67"/>
      <c r="AA3956" s="67">
        <v>44.263199999999998</v>
      </c>
      <c r="AB3956" s="67">
        <v>-121.2548</v>
      </c>
      <c r="AC3956" s="67" t="s">
        <v>2774</v>
      </c>
      <c r="AD3956" s="67"/>
      <c r="AE3956" s="67" t="s">
        <v>2774</v>
      </c>
      <c r="AG3956" s="67" t="s">
        <v>1644</v>
      </c>
      <c r="AH3956" s="67" t="s">
        <v>1644</v>
      </c>
    </row>
    <row r="3957" spans="1:56" x14ac:dyDescent="0.25">
      <c r="A3957" s="405">
        <v>43395</v>
      </c>
      <c r="D3957" s="67">
        <v>16731332</v>
      </c>
      <c r="E3957" s="68">
        <v>20</v>
      </c>
      <c r="F3957" s="67" t="s">
        <v>2744</v>
      </c>
      <c r="G3957" s="67">
        <v>2018</v>
      </c>
      <c r="H3957" s="67"/>
      <c r="I3957" s="67"/>
      <c r="J3957" s="67"/>
      <c r="K3957" s="67"/>
      <c r="L3957" s="6"/>
      <c r="M3957" s="67"/>
      <c r="N3957" s="67" t="s">
        <v>1644</v>
      </c>
      <c r="O3957" s="67"/>
      <c r="P3957" s="408">
        <v>26</v>
      </c>
      <c r="Q3957" s="408">
        <f t="shared" si="92"/>
        <v>26</v>
      </c>
      <c r="R3957" s="408">
        <v>1</v>
      </c>
      <c r="S3957" s="67" t="s">
        <v>3</v>
      </c>
      <c r="T3957" s="67" t="s">
        <v>44</v>
      </c>
      <c r="U3957" s="67" t="s">
        <v>277</v>
      </c>
      <c r="V3957" s="67" t="s">
        <v>1922</v>
      </c>
      <c r="W3957" s="67" t="s">
        <v>2842</v>
      </c>
      <c r="X3957" s="67" t="s">
        <v>2924</v>
      </c>
      <c r="Y3957" s="67"/>
      <c r="Z3957" s="67"/>
      <c r="AA3957" s="67">
        <v>44.263500000000001</v>
      </c>
      <c r="AB3957" s="67">
        <v>-121.25530000000001</v>
      </c>
      <c r="AC3957" s="67" t="s">
        <v>2774</v>
      </c>
      <c r="AD3957" s="67"/>
      <c r="AE3957" s="67" t="s">
        <v>2774</v>
      </c>
      <c r="AG3957" s="67" t="s">
        <v>1644</v>
      </c>
      <c r="AH3957" s="67" t="s">
        <v>1644</v>
      </c>
    </row>
    <row r="3958" spans="1:56" x14ac:dyDescent="0.25">
      <c r="A3958" s="405">
        <v>43395</v>
      </c>
      <c r="D3958" s="67">
        <v>16731332</v>
      </c>
      <c r="E3958" s="68">
        <v>20</v>
      </c>
      <c r="F3958" s="67" t="s">
        <v>2744</v>
      </c>
      <c r="G3958" s="67">
        <v>2018</v>
      </c>
      <c r="H3958" s="67"/>
      <c r="I3958" s="67"/>
      <c r="J3958" s="67"/>
      <c r="K3958" s="67"/>
      <c r="L3958" s="6"/>
      <c r="M3958" s="67"/>
      <c r="N3958" s="67" t="s">
        <v>1644</v>
      </c>
      <c r="O3958" s="67"/>
      <c r="P3958" s="408">
        <v>26</v>
      </c>
      <c r="Q3958" s="408">
        <f t="shared" si="92"/>
        <v>26</v>
      </c>
      <c r="R3958" s="408">
        <v>2</v>
      </c>
      <c r="S3958" s="67" t="s">
        <v>3</v>
      </c>
      <c r="T3958" s="67" t="s">
        <v>44</v>
      </c>
      <c r="U3958" s="67" t="s">
        <v>277</v>
      </c>
      <c r="V3958" s="67" t="s">
        <v>1922</v>
      </c>
      <c r="W3958" s="67" t="s">
        <v>2842</v>
      </c>
      <c r="X3958" s="67" t="s">
        <v>2924</v>
      </c>
      <c r="Y3958" s="67"/>
      <c r="Z3958" s="67"/>
      <c r="AA3958" s="67">
        <v>44.263500000000001</v>
      </c>
      <c r="AB3958" s="67">
        <v>-121.25530000000001</v>
      </c>
      <c r="AC3958" s="67" t="s">
        <v>2774</v>
      </c>
      <c r="AD3958" s="67"/>
      <c r="AE3958" s="67" t="s">
        <v>2774</v>
      </c>
      <c r="AG3958" s="67" t="s">
        <v>1644</v>
      </c>
      <c r="AH3958" s="67" t="s">
        <v>1644</v>
      </c>
    </row>
    <row r="3959" spans="1:56" x14ac:dyDescent="0.25">
      <c r="A3959" s="405">
        <v>43395</v>
      </c>
      <c r="D3959" s="67">
        <v>16731332</v>
      </c>
      <c r="E3959" s="68">
        <v>20</v>
      </c>
      <c r="F3959" s="67" t="s">
        <v>2744</v>
      </c>
      <c r="G3959" s="67">
        <v>2018</v>
      </c>
      <c r="H3959" s="67"/>
      <c r="I3959" s="67"/>
      <c r="J3959" s="67"/>
      <c r="K3959" s="67"/>
      <c r="L3959" s="6"/>
      <c r="M3959" s="67"/>
      <c r="N3959" s="67" t="s">
        <v>1644</v>
      </c>
      <c r="O3959" s="67"/>
      <c r="P3959" s="408">
        <v>26</v>
      </c>
      <c r="Q3959" s="408">
        <f t="shared" ref="Q3959:Q3961" si="93">P3959</f>
        <v>26</v>
      </c>
      <c r="R3959" s="408">
        <v>3</v>
      </c>
      <c r="S3959" s="67" t="s">
        <v>3</v>
      </c>
      <c r="T3959" s="67" t="s">
        <v>44</v>
      </c>
      <c r="U3959" s="67" t="s">
        <v>277</v>
      </c>
      <c r="V3959" s="67" t="s">
        <v>1922</v>
      </c>
      <c r="W3959" s="67" t="s">
        <v>2842</v>
      </c>
      <c r="X3959" s="67" t="s">
        <v>2924</v>
      </c>
      <c r="Y3959" s="67"/>
      <c r="Z3959" s="67"/>
      <c r="AA3959" s="67">
        <v>44.263500000000001</v>
      </c>
      <c r="AB3959" s="67">
        <v>-121.25530000000001</v>
      </c>
      <c r="AC3959" s="67" t="s">
        <v>2774</v>
      </c>
      <c r="AD3959" s="67"/>
      <c r="AE3959" s="67" t="s">
        <v>2774</v>
      </c>
      <c r="AG3959" s="67" t="s">
        <v>1644</v>
      </c>
      <c r="AH3959" s="67" t="s">
        <v>1644</v>
      </c>
    </row>
    <row r="3960" spans="1:56" x14ac:dyDescent="0.25">
      <c r="A3960" s="405">
        <v>43395</v>
      </c>
      <c r="D3960" s="67">
        <v>16731332</v>
      </c>
      <c r="E3960" s="68">
        <v>20</v>
      </c>
      <c r="F3960" s="67" t="s">
        <v>2744</v>
      </c>
      <c r="G3960" s="67">
        <v>2018</v>
      </c>
      <c r="H3960" s="67"/>
      <c r="I3960" s="67"/>
      <c r="J3960" s="67"/>
      <c r="K3960" s="67"/>
      <c r="L3960" s="6"/>
      <c r="M3960" s="67"/>
      <c r="N3960" s="67" t="s">
        <v>1644</v>
      </c>
      <c r="O3960" s="67"/>
      <c r="P3960" s="408">
        <v>26</v>
      </c>
      <c r="Q3960" s="408">
        <f t="shared" si="93"/>
        <v>26</v>
      </c>
      <c r="R3960" s="408">
        <v>4</v>
      </c>
      <c r="S3960" s="67" t="s">
        <v>3</v>
      </c>
      <c r="T3960" s="67" t="s">
        <v>44</v>
      </c>
      <c r="U3960" s="67" t="s">
        <v>277</v>
      </c>
      <c r="V3960" s="67" t="s">
        <v>1922</v>
      </c>
      <c r="W3960" s="67" t="s">
        <v>2842</v>
      </c>
      <c r="X3960" s="67" t="s">
        <v>2924</v>
      </c>
      <c r="Y3960" s="67"/>
      <c r="Z3960" s="67"/>
      <c r="AA3960" s="67">
        <v>44.263500000000001</v>
      </c>
      <c r="AB3960" s="67">
        <v>-121.25530000000001</v>
      </c>
      <c r="AC3960" s="67" t="s">
        <v>2774</v>
      </c>
      <c r="AD3960" s="67"/>
      <c r="AE3960" s="67" t="s">
        <v>2774</v>
      </c>
      <c r="AG3960" s="67" t="s">
        <v>1644</v>
      </c>
      <c r="AH3960" s="67" t="s">
        <v>1644</v>
      </c>
    </row>
    <row r="3961" spans="1:56" x14ac:dyDescent="0.25">
      <c r="A3961" s="404">
        <v>43395</v>
      </c>
      <c r="D3961" s="67">
        <v>16731332</v>
      </c>
      <c r="E3961" s="68">
        <v>20</v>
      </c>
      <c r="F3961" s="67" t="s">
        <v>2744</v>
      </c>
      <c r="G3961" s="67">
        <v>2018</v>
      </c>
      <c r="H3961" s="67"/>
      <c r="I3961" s="67"/>
      <c r="J3961" s="67"/>
      <c r="K3961" s="67"/>
      <c r="L3961" s="6"/>
      <c r="M3961" s="67"/>
      <c r="N3961" s="67" t="s">
        <v>1644</v>
      </c>
      <c r="O3961" s="67"/>
      <c r="P3961" s="408">
        <v>26</v>
      </c>
      <c r="Q3961" s="408">
        <f t="shared" si="93"/>
        <v>26</v>
      </c>
      <c r="R3961" s="408">
        <v>5</v>
      </c>
      <c r="S3961" s="67" t="s">
        <v>3</v>
      </c>
      <c r="T3961" s="67" t="s">
        <v>44</v>
      </c>
      <c r="U3961" s="67" t="s">
        <v>277</v>
      </c>
      <c r="V3961" s="67" t="s">
        <v>1922</v>
      </c>
      <c r="W3961" s="67" t="s">
        <v>2842</v>
      </c>
      <c r="X3961" s="67" t="s">
        <v>2924</v>
      </c>
      <c r="Y3961" s="67"/>
      <c r="Z3961" s="67"/>
      <c r="AA3961" s="67">
        <v>44.263500000000001</v>
      </c>
      <c r="AB3961" s="67">
        <v>-121.25530000000001</v>
      </c>
      <c r="AC3961" s="67" t="s">
        <v>2774</v>
      </c>
      <c r="AD3961" s="67"/>
      <c r="AE3961" s="67" t="s">
        <v>2774</v>
      </c>
      <c r="AG3961" s="67" t="s">
        <v>1644</v>
      </c>
      <c r="AH3961" s="67" t="s">
        <v>1644</v>
      </c>
    </row>
    <row r="3962" spans="1:56" x14ac:dyDescent="0.25">
      <c r="A3962" s="406">
        <v>43395</v>
      </c>
      <c r="B3962" s="51"/>
      <c r="C3962" s="141"/>
      <c r="D3962" s="141"/>
      <c r="E3962" s="142">
        <v>31</v>
      </c>
      <c r="F3962" s="140" t="s">
        <v>42</v>
      </c>
      <c r="G3962" s="140">
        <v>2018</v>
      </c>
      <c r="H3962" s="143">
        <v>0.45833333333333298</v>
      </c>
      <c r="I3962" s="141"/>
      <c r="J3962" s="141"/>
      <c r="K3962" s="141"/>
      <c r="L3962" s="141"/>
      <c r="M3962" s="141"/>
      <c r="N3962" s="140" t="s">
        <v>2691</v>
      </c>
      <c r="O3962" s="140"/>
      <c r="P3962" s="433">
        <v>1</v>
      </c>
      <c r="Q3962" s="433">
        <v>1</v>
      </c>
      <c r="R3962" s="433">
        <v>1</v>
      </c>
      <c r="S3962" s="141" t="s">
        <v>3</v>
      </c>
      <c r="T3962" s="141" t="s">
        <v>44</v>
      </c>
      <c r="U3962" s="141" t="s">
        <v>72</v>
      </c>
      <c r="V3962" s="141"/>
      <c r="W3962" s="247" t="s">
        <v>2692</v>
      </c>
      <c r="X3962" s="141" t="s">
        <v>1066</v>
      </c>
      <c r="Y3962" s="141"/>
      <c r="Z3962" s="141"/>
      <c r="AA3962" s="144">
        <v>45.258000000000003</v>
      </c>
      <c r="AB3962" s="144">
        <v>-123.074</v>
      </c>
      <c r="AC3962" s="141" t="s">
        <v>45</v>
      </c>
      <c r="AD3962" s="141"/>
      <c r="AE3962" s="141" t="s">
        <v>235</v>
      </c>
      <c r="AF3962" s="141"/>
      <c r="AG3962" s="141" t="s">
        <v>3260</v>
      </c>
      <c r="AH3962" s="141" t="s">
        <v>3260</v>
      </c>
      <c r="AI3962" s="141"/>
      <c r="AJ3962" s="141"/>
      <c r="AK3962" s="141"/>
      <c r="AL3962" s="141"/>
      <c r="AM3962" s="141"/>
      <c r="AN3962" s="141"/>
      <c r="AO3962" s="141"/>
      <c r="AP3962" s="141"/>
      <c r="AQ3962" s="141"/>
      <c r="AR3962" s="141"/>
      <c r="AS3962" s="141"/>
      <c r="AT3962" s="141" t="s">
        <v>2693</v>
      </c>
      <c r="AU3962" s="141"/>
      <c r="AV3962" s="141"/>
      <c r="AW3962" s="141"/>
      <c r="AX3962" s="141"/>
      <c r="AY3962" s="141"/>
      <c r="AZ3962" s="141"/>
      <c r="BA3962" s="141"/>
      <c r="BB3962" s="141"/>
      <c r="BC3962" s="141"/>
      <c r="BD3962" s="141"/>
    </row>
    <row r="3963" spans="1:56" x14ac:dyDescent="0.25">
      <c r="A3963" s="406">
        <v>43395</v>
      </c>
      <c r="E3963" s="142">
        <v>31</v>
      </c>
      <c r="F3963" s="140" t="s">
        <v>42</v>
      </c>
      <c r="G3963" s="140">
        <v>2018</v>
      </c>
      <c r="H3963" s="143">
        <v>0.45833333333333298</v>
      </c>
      <c r="I3963" s="141"/>
      <c r="J3963" s="141"/>
      <c r="K3963" s="141"/>
      <c r="L3963" s="141"/>
      <c r="M3963" s="141"/>
      <c r="N3963" s="140" t="s">
        <v>2691</v>
      </c>
      <c r="O3963" s="140"/>
      <c r="P3963" s="433">
        <v>1</v>
      </c>
      <c r="Q3963" s="433">
        <v>1</v>
      </c>
      <c r="R3963" s="433">
        <v>2</v>
      </c>
      <c r="S3963" s="141" t="s">
        <v>3</v>
      </c>
      <c r="T3963" s="141" t="s">
        <v>44</v>
      </c>
      <c r="U3963" s="141" t="s">
        <v>72</v>
      </c>
      <c r="V3963" s="141"/>
      <c r="W3963" s="247" t="s">
        <v>2692</v>
      </c>
      <c r="X3963" s="141" t="s">
        <v>1066</v>
      </c>
      <c r="Y3963" s="141"/>
      <c r="Z3963" s="141"/>
      <c r="AA3963" s="144">
        <v>45.258000000000003</v>
      </c>
      <c r="AB3963" s="144">
        <v>-123.074</v>
      </c>
      <c r="AC3963" s="141" t="s">
        <v>45</v>
      </c>
      <c r="AD3963" s="141"/>
      <c r="AE3963" s="141" t="s">
        <v>235</v>
      </c>
      <c r="AF3963" s="141"/>
      <c r="AG3963" s="141" t="s">
        <v>3260</v>
      </c>
      <c r="AH3963" s="141" t="s">
        <v>3260</v>
      </c>
      <c r="AI3963" s="141"/>
      <c r="AJ3963" s="141"/>
      <c r="AK3963" s="141"/>
      <c r="AL3963" s="141"/>
      <c r="AM3963" s="141"/>
      <c r="AN3963" s="141"/>
      <c r="AO3963" s="141"/>
      <c r="AP3963" s="141"/>
      <c r="AQ3963" s="141"/>
      <c r="AR3963" s="141"/>
      <c r="AS3963" s="141"/>
      <c r="AT3963" s="141" t="s">
        <v>2693</v>
      </c>
    </row>
    <row r="3964" spans="1:56" x14ac:dyDescent="0.25">
      <c r="A3964" s="406">
        <v>43395</v>
      </c>
      <c r="E3964" s="142">
        <v>31</v>
      </c>
      <c r="F3964" s="140" t="s">
        <v>42</v>
      </c>
      <c r="G3964" s="140">
        <v>2018</v>
      </c>
      <c r="H3964" s="143">
        <v>0.45833333333333298</v>
      </c>
      <c r="I3964" s="141"/>
      <c r="J3964" s="141"/>
      <c r="K3964" s="141"/>
      <c r="L3964" s="141"/>
      <c r="M3964" s="141"/>
      <c r="N3964" s="140" t="s">
        <v>2691</v>
      </c>
      <c r="O3964" s="140"/>
      <c r="P3964" s="433">
        <v>1</v>
      </c>
      <c r="Q3964" s="433">
        <v>1</v>
      </c>
      <c r="R3964" s="433">
        <v>3</v>
      </c>
      <c r="S3964" s="141" t="s">
        <v>3</v>
      </c>
      <c r="T3964" s="141" t="s">
        <v>44</v>
      </c>
      <c r="U3964" s="141" t="s">
        <v>72</v>
      </c>
      <c r="V3964" s="141"/>
      <c r="W3964" s="247" t="s">
        <v>2692</v>
      </c>
      <c r="X3964" s="141" t="s">
        <v>1066</v>
      </c>
      <c r="Y3964" s="141"/>
      <c r="Z3964" s="141"/>
      <c r="AA3964" s="144">
        <v>45.258000000000003</v>
      </c>
      <c r="AB3964" s="144">
        <v>-123.074</v>
      </c>
      <c r="AC3964" s="141" t="s">
        <v>45</v>
      </c>
      <c r="AD3964" s="141"/>
      <c r="AE3964" s="141" t="s">
        <v>235</v>
      </c>
      <c r="AF3964" s="141"/>
      <c r="AG3964" s="141" t="s">
        <v>3260</v>
      </c>
      <c r="AH3964" s="141" t="s">
        <v>3260</v>
      </c>
      <c r="AI3964" s="141"/>
      <c r="AJ3964" s="141"/>
      <c r="AK3964" s="141"/>
      <c r="AL3964" s="141"/>
      <c r="AM3964" s="141"/>
      <c r="AN3964" s="141"/>
      <c r="AO3964" s="141"/>
      <c r="AP3964" s="141"/>
      <c r="AQ3964" s="141"/>
      <c r="AR3964" s="141"/>
      <c r="AS3964" s="141"/>
      <c r="AT3964" s="141" t="s">
        <v>2693</v>
      </c>
    </row>
    <row r="3965" spans="1:56" x14ac:dyDescent="0.25">
      <c r="A3965" s="406">
        <v>43395</v>
      </c>
      <c r="E3965" s="142">
        <v>31</v>
      </c>
      <c r="F3965" s="140" t="s">
        <v>42</v>
      </c>
      <c r="G3965" s="140">
        <v>2018</v>
      </c>
      <c r="H3965" s="143">
        <v>0.45833333333333298</v>
      </c>
      <c r="I3965" s="141"/>
      <c r="J3965" s="141"/>
      <c r="K3965" s="141"/>
      <c r="L3965" s="141"/>
      <c r="M3965" s="141"/>
      <c r="N3965" s="140" t="s">
        <v>2691</v>
      </c>
      <c r="O3965" s="140"/>
      <c r="P3965" s="433">
        <v>1</v>
      </c>
      <c r="Q3965" s="433">
        <v>1</v>
      </c>
      <c r="R3965" s="433">
        <v>4</v>
      </c>
      <c r="S3965" s="141" t="s">
        <v>3</v>
      </c>
      <c r="T3965" s="141" t="s">
        <v>44</v>
      </c>
      <c r="U3965" s="141" t="s">
        <v>72</v>
      </c>
      <c r="V3965" s="141"/>
      <c r="W3965" s="247" t="s">
        <v>2692</v>
      </c>
      <c r="X3965" s="141" t="s">
        <v>1066</v>
      </c>
      <c r="Y3965" s="141"/>
      <c r="Z3965" s="141"/>
      <c r="AA3965" s="144">
        <v>45.258000000000003</v>
      </c>
      <c r="AB3965" s="144">
        <v>-123.074</v>
      </c>
      <c r="AC3965" s="141" t="s">
        <v>45</v>
      </c>
      <c r="AD3965" s="141"/>
      <c r="AE3965" s="141" t="s">
        <v>235</v>
      </c>
      <c r="AF3965" s="141"/>
      <c r="AG3965" s="141" t="s">
        <v>3260</v>
      </c>
      <c r="AH3965" s="141" t="s">
        <v>3260</v>
      </c>
      <c r="AI3965" s="141"/>
      <c r="AJ3965" s="141"/>
      <c r="AK3965" s="141"/>
      <c r="AL3965" s="141"/>
      <c r="AM3965" s="141"/>
      <c r="AN3965" s="141"/>
      <c r="AO3965" s="141"/>
      <c r="AP3965" s="141"/>
      <c r="AQ3965" s="141"/>
      <c r="AR3965" s="141"/>
      <c r="AS3965" s="141"/>
      <c r="AT3965" s="141" t="s">
        <v>2693</v>
      </c>
    </row>
    <row r="3966" spans="1:56" x14ac:dyDescent="0.25">
      <c r="A3966" s="406">
        <v>43395</v>
      </c>
      <c r="E3966" s="142">
        <v>31</v>
      </c>
      <c r="F3966" s="140" t="s">
        <v>42</v>
      </c>
      <c r="G3966" s="140">
        <v>2018</v>
      </c>
      <c r="H3966" s="143">
        <v>0.45833333333333298</v>
      </c>
      <c r="I3966" s="141"/>
      <c r="J3966" s="141"/>
      <c r="K3966" s="141"/>
      <c r="L3966" s="141"/>
      <c r="M3966" s="141"/>
      <c r="N3966" s="140" t="s">
        <v>2691</v>
      </c>
      <c r="O3966" s="140"/>
      <c r="P3966" s="433">
        <v>1</v>
      </c>
      <c r="Q3966" s="433">
        <v>1</v>
      </c>
      <c r="R3966" s="433">
        <v>5</v>
      </c>
      <c r="S3966" s="141" t="s">
        <v>3</v>
      </c>
      <c r="T3966" s="141" t="s">
        <v>44</v>
      </c>
      <c r="U3966" s="141" t="s">
        <v>72</v>
      </c>
      <c r="V3966" s="141"/>
      <c r="W3966" s="247" t="s">
        <v>2692</v>
      </c>
      <c r="X3966" s="141" t="s">
        <v>1066</v>
      </c>
      <c r="Y3966" s="141"/>
      <c r="Z3966" s="141"/>
      <c r="AA3966" s="144">
        <v>45.258000000000003</v>
      </c>
      <c r="AB3966" s="144">
        <v>-123.074</v>
      </c>
      <c r="AC3966" s="141" t="s">
        <v>45</v>
      </c>
      <c r="AD3966" s="141"/>
      <c r="AE3966" s="141" t="s">
        <v>235</v>
      </c>
      <c r="AF3966" s="141"/>
      <c r="AG3966" s="141" t="s">
        <v>3260</v>
      </c>
      <c r="AH3966" s="141" t="s">
        <v>3260</v>
      </c>
      <c r="AI3966" s="141"/>
      <c r="AJ3966" s="141"/>
      <c r="AK3966" s="141"/>
      <c r="AL3966" s="141"/>
      <c r="AM3966" s="141"/>
      <c r="AN3966" s="141"/>
      <c r="AO3966" s="141"/>
      <c r="AP3966" s="141"/>
      <c r="AQ3966" s="141"/>
      <c r="AR3966" s="141"/>
      <c r="AS3966" s="141"/>
      <c r="AT3966" s="141" t="s">
        <v>2693</v>
      </c>
    </row>
    <row r="3967" spans="1:56" x14ac:dyDescent="0.25">
      <c r="A3967" s="406">
        <v>43395</v>
      </c>
      <c r="E3967" s="142">
        <v>31</v>
      </c>
      <c r="F3967" s="140" t="s">
        <v>42</v>
      </c>
      <c r="G3967" s="140">
        <v>2018</v>
      </c>
      <c r="H3967" s="143">
        <v>0.45833333333333298</v>
      </c>
      <c r="I3967" s="141"/>
      <c r="J3967" s="141"/>
      <c r="K3967" s="141"/>
      <c r="L3967" s="141"/>
      <c r="M3967" s="141"/>
      <c r="N3967" s="140" t="s">
        <v>2691</v>
      </c>
      <c r="O3967" s="140"/>
      <c r="P3967" s="433">
        <v>1</v>
      </c>
      <c r="Q3967" s="433">
        <v>1</v>
      </c>
      <c r="R3967" s="433">
        <v>6</v>
      </c>
      <c r="S3967" s="141" t="s">
        <v>3</v>
      </c>
      <c r="T3967" s="141" t="s">
        <v>44</v>
      </c>
      <c r="U3967" s="141" t="s">
        <v>72</v>
      </c>
      <c r="V3967" s="141"/>
      <c r="W3967" s="247" t="s">
        <v>2692</v>
      </c>
      <c r="X3967" s="141" t="s">
        <v>1066</v>
      </c>
      <c r="Y3967" s="141"/>
      <c r="Z3967" s="141"/>
      <c r="AA3967" s="144">
        <v>45.258000000000003</v>
      </c>
      <c r="AB3967" s="144">
        <v>-123.074</v>
      </c>
      <c r="AC3967" s="141" t="s">
        <v>45</v>
      </c>
      <c r="AD3967" s="141"/>
      <c r="AE3967" s="141" t="s">
        <v>235</v>
      </c>
      <c r="AF3967" s="141"/>
      <c r="AG3967" s="141" t="s">
        <v>3260</v>
      </c>
      <c r="AH3967" s="141" t="s">
        <v>3260</v>
      </c>
      <c r="AI3967" s="141"/>
      <c r="AJ3967" s="141"/>
      <c r="AK3967" s="141"/>
      <c r="AL3967" s="141"/>
      <c r="AM3967" s="141"/>
      <c r="AN3967" s="141"/>
      <c r="AO3967" s="141"/>
      <c r="AP3967" s="141"/>
      <c r="AQ3967" s="141"/>
      <c r="AR3967" s="141"/>
      <c r="AS3967" s="141"/>
      <c r="AT3967" s="141" t="s">
        <v>2693</v>
      </c>
    </row>
    <row r="3968" spans="1:56" x14ac:dyDescent="0.25">
      <c r="A3968" s="406">
        <v>43395</v>
      </c>
      <c r="E3968" s="62">
        <v>31</v>
      </c>
      <c r="F3968" s="6" t="s">
        <v>42</v>
      </c>
      <c r="G3968" s="6">
        <v>2018</v>
      </c>
      <c r="H3968" s="71">
        <v>0.45833333333333298</v>
      </c>
      <c r="N3968" s="6" t="s">
        <v>2694</v>
      </c>
      <c r="P3968" s="407">
        <v>2</v>
      </c>
      <c r="Q3968" s="407">
        <v>2</v>
      </c>
      <c r="R3968" s="407">
        <v>1</v>
      </c>
      <c r="S3968" s="141" t="s">
        <v>3</v>
      </c>
      <c r="T3968" s="141" t="s">
        <v>44</v>
      </c>
      <c r="U3968" s="141" t="s">
        <v>72</v>
      </c>
      <c r="W3968" s="248" t="s">
        <v>2692</v>
      </c>
      <c r="X3968" s="141" t="s">
        <v>1066</v>
      </c>
      <c r="AA3968" s="18">
        <v>45.258000000000003</v>
      </c>
      <c r="AB3968" s="18">
        <v>-123.074</v>
      </c>
      <c r="AC3968" s="141" t="s">
        <v>45</v>
      </c>
      <c r="AE3968" s="141" t="s">
        <v>608</v>
      </c>
      <c r="AG3968" s="141" t="s">
        <v>3260</v>
      </c>
      <c r="AH3968" s="141" t="s">
        <v>3260</v>
      </c>
      <c r="AT3968" s="141" t="s">
        <v>2693</v>
      </c>
    </row>
    <row r="3969" spans="1:56" x14ac:dyDescent="0.25">
      <c r="A3969" s="406">
        <v>43395</v>
      </c>
      <c r="E3969" s="62">
        <v>31</v>
      </c>
      <c r="F3969" s="6" t="s">
        <v>42</v>
      </c>
      <c r="G3969" s="6">
        <v>2018</v>
      </c>
      <c r="H3969" s="71">
        <v>0.45833333333333298</v>
      </c>
      <c r="N3969" s="6" t="s">
        <v>2694</v>
      </c>
      <c r="P3969" s="407">
        <v>2</v>
      </c>
      <c r="Q3969" s="407">
        <v>2</v>
      </c>
      <c r="R3969" s="407">
        <v>2</v>
      </c>
      <c r="S3969" s="141" t="s">
        <v>3</v>
      </c>
      <c r="T3969" s="141" t="s">
        <v>44</v>
      </c>
      <c r="U3969" s="141" t="s">
        <v>72</v>
      </c>
      <c r="W3969" s="248" t="s">
        <v>2692</v>
      </c>
      <c r="X3969" s="141" t="s">
        <v>1066</v>
      </c>
      <c r="AA3969" s="18">
        <v>45.258000000000003</v>
      </c>
      <c r="AB3969" s="18">
        <v>-123.074</v>
      </c>
      <c r="AC3969" s="141" t="s">
        <v>45</v>
      </c>
      <c r="AE3969" s="141" t="s">
        <v>608</v>
      </c>
      <c r="AG3969" s="141" t="s">
        <v>3260</v>
      </c>
      <c r="AH3969" s="141" t="s">
        <v>3260</v>
      </c>
      <c r="AT3969" s="141" t="s">
        <v>2693</v>
      </c>
    </row>
    <row r="3970" spans="1:56" x14ac:dyDescent="0.25">
      <c r="A3970" s="406">
        <v>43395</v>
      </c>
      <c r="B3970" s="52"/>
      <c r="C3970" s="84"/>
      <c r="D3970" s="84"/>
      <c r="E3970" s="146">
        <v>31</v>
      </c>
      <c r="F3970" s="145" t="s">
        <v>42</v>
      </c>
      <c r="G3970" s="145">
        <v>2018</v>
      </c>
      <c r="H3970" s="147">
        <v>0.52569444444444402</v>
      </c>
      <c r="I3970" s="84"/>
      <c r="J3970" s="84"/>
      <c r="K3970" s="84"/>
      <c r="L3970" s="84"/>
      <c r="M3970" s="84"/>
      <c r="N3970" s="145" t="s">
        <v>2695</v>
      </c>
      <c r="O3970" s="145"/>
      <c r="P3970" s="434">
        <v>3</v>
      </c>
      <c r="Q3970" s="434">
        <v>3</v>
      </c>
      <c r="R3970" s="434">
        <v>1</v>
      </c>
      <c r="S3970" s="84" t="s">
        <v>3</v>
      </c>
      <c r="T3970" s="84" t="s">
        <v>44</v>
      </c>
      <c r="U3970" s="84" t="s">
        <v>72</v>
      </c>
      <c r="V3970" s="84"/>
      <c r="W3970" s="84" t="s">
        <v>2692</v>
      </c>
      <c r="X3970" s="84" t="s">
        <v>1066</v>
      </c>
      <c r="Y3970" s="84"/>
      <c r="Z3970" s="84"/>
      <c r="AA3970" s="148">
        <v>45.258000000000003</v>
      </c>
      <c r="AB3970" s="148">
        <v>-123.074</v>
      </c>
      <c r="AC3970" s="84" t="s">
        <v>45</v>
      </c>
      <c r="AD3970" s="84"/>
      <c r="AE3970" s="84" t="s">
        <v>2696</v>
      </c>
      <c r="AF3970" s="84"/>
      <c r="AG3970" s="141" t="s">
        <v>3260</v>
      </c>
      <c r="AH3970" s="141" t="s">
        <v>3260</v>
      </c>
      <c r="AI3970" s="84"/>
      <c r="AJ3970" s="84"/>
      <c r="AK3970" s="84"/>
      <c r="AL3970" s="84"/>
      <c r="AM3970" s="84"/>
      <c r="AN3970" s="84"/>
      <c r="AO3970" s="84"/>
      <c r="AP3970" s="84"/>
      <c r="AQ3970" s="84"/>
      <c r="AR3970" s="84"/>
      <c r="AS3970" s="84"/>
      <c r="AT3970" s="84" t="s">
        <v>2693</v>
      </c>
      <c r="AU3970" s="84"/>
      <c r="AV3970" s="84"/>
      <c r="AW3970" s="84"/>
      <c r="AX3970" s="84"/>
      <c r="AY3970" s="84"/>
      <c r="AZ3970" s="84"/>
      <c r="BA3970" s="84"/>
      <c r="BB3970" s="84"/>
      <c r="BC3970" s="84"/>
      <c r="BD3970" s="84"/>
    </row>
    <row r="3971" spans="1:56" x14ac:dyDescent="0.25">
      <c r="A3971" s="406">
        <v>43395</v>
      </c>
      <c r="E3971" s="146">
        <v>31</v>
      </c>
      <c r="F3971" s="145" t="s">
        <v>42</v>
      </c>
      <c r="G3971" s="145">
        <v>2018</v>
      </c>
      <c r="H3971" s="147">
        <v>0.52569444444444402</v>
      </c>
      <c r="I3971" s="84"/>
      <c r="J3971" s="84"/>
      <c r="K3971" s="84"/>
      <c r="L3971" s="84"/>
      <c r="M3971" s="84"/>
      <c r="N3971" s="145" t="s">
        <v>2695</v>
      </c>
      <c r="O3971" s="145"/>
      <c r="P3971" s="434">
        <v>3</v>
      </c>
      <c r="Q3971" s="434">
        <v>3</v>
      </c>
      <c r="R3971" s="434">
        <v>2</v>
      </c>
      <c r="S3971" s="84" t="s">
        <v>3</v>
      </c>
      <c r="T3971" s="84" t="s">
        <v>44</v>
      </c>
      <c r="U3971" s="84" t="s">
        <v>72</v>
      </c>
      <c r="V3971" s="84"/>
      <c r="W3971" s="84" t="s">
        <v>2692</v>
      </c>
      <c r="X3971" s="84" t="s">
        <v>1066</v>
      </c>
      <c r="Y3971" s="84"/>
      <c r="Z3971" s="84"/>
      <c r="AA3971" s="148">
        <v>45.258000000000003</v>
      </c>
      <c r="AB3971" s="148">
        <v>-123.074</v>
      </c>
      <c r="AC3971" s="84" t="s">
        <v>45</v>
      </c>
      <c r="AD3971" s="84"/>
      <c r="AE3971" s="84" t="s">
        <v>2696</v>
      </c>
      <c r="AF3971" s="84"/>
      <c r="AG3971" s="141" t="s">
        <v>3260</v>
      </c>
      <c r="AH3971" s="141" t="s">
        <v>3260</v>
      </c>
      <c r="AI3971" s="84"/>
      <c r="AJ3971" s="84"/>
      <c r="AK3971" s="84"/>
      <c r="AL3971" s="84"/>
      <c r="AM3971" s="84"/>
      <c r="AN3971" s="84"/>
      <c r="AO3971" s="84"/>
      <c r="AP3971" s="84"/>
      <c r="AQ3971" s="84"/>
      <c r="AR3971" s="84"/>
      <c r="AS3971" s="84"/>
      <c r="AT3971" s="84" t="s">
        <v>2693</v>
      </c>
    </row>
    <row r="3972" spans="1:56" x14ac:dyDescent="0.25">
      <c r="A3972" s="406">
        <v>43395</v>
      </c>
      <c r="E3972" s="146">
        <v>31</v>
      </c>
      <c r="F3972" s="145" t="s">
        <v>42</v>
      </c>
      <c r="G3972" s="145">
        <v>2018</v>
      </c>
      <c r="H3972" s="147">
        <v>0.52569444444444402</v>
      </c>
      <c r="I3972" s="84"/>
      <c r="J3972" s="84"/>
      <c r="K3972" s="84"/>
      <c r="L3972" s="84"/>
      <c r="M3972" s="84"/>
      <c r="N3972" s="145" t="s">
        <v>2695</v>
      </c>
      <c r="O3972" s="145"/>
      <c r="P3972" s="434">
        <v>3</v>
      </c>
      <c r="Q3972" s="434">
        <v>3</v>
      </c>
      <c r="R3972" s="434">
        <v>3</v>
      </c>
      <c r="S3972" s="84" t="s">
        <v>3</v>
      </c>
      <c r="T3972" s="84" t="s">
        <v>44</v>
      </c>
      <c r="U3972" s="84" t="s">
        <v>72</v>
      </c>
      <c r="V3972" s="84"/>
      <c r="W3972" s="84" t="s">
        <v>2692</v>
      </c>
      <c r="X3972" s="84" t="s">
        <v>1066</v>
      </c>
      <c r="Y3972" s="84"/>
      <c r="Z3972" s="84"/>
      <c r="AA3972" s="148">
        <v>45.258000000000003</v>
      </c>
      <c r="AB3972" s="148">
        <v>-123.074</v>
      </c>
      <c r="AC3972" s="84" t="s">
        <v>45</v>
      </c>
      <c r="AD3972" s="84"/>
      <c r="AE3972" s="84" t="s">
        <v>2696</v>
      </c>
      <c r="AF3972" s="84"/>
      <c r="AG3972" s="141" t="s">
        <v>3260</v>
      </c>
      <c r="AH3972" s="141" t="s">
        <v>3260</v>
      </c>
      <c r="AI3972" s="84"/>
      <c r="AJ3972" s="84"/>
      <c r="AK3972" s="84"/>
      <c r="AL3972" s="84"/>
      <c r="AM3972" s="84"/>
      <c r="AN3972" s="84"/>
      <c r="AO3972" s="84"/>
      <c r="AP3972" s="84"/>
      <c r="AQ3972" s="84"/>
      <c r="AR3972" s="84"/>
      <c r="AS3972" s="84"/>
      <c r="AT3972" s="84" t="s">
        <v>2693</v>
      </c>
    </row>
    <row r="3973" spans="1:56" x14ac:dyDescent="0.25">
      <c r="A3973" s="406">
        <v>43395</v>
      </c>
      <c r="E3973" s="146">
        <v>31</v>
      </c>
      <c r="F3973" s="145" t="s">
        <v>42</v>
      </c>
      <c r="G3973" s="145">
        <v>2018</v>
      </c>
      <c r="H3973" s="147">
        <v>0.52569444444444402</v>
      </c>
      <c r="I3973" s="84"/>
      <c r="J3973" s="84"/>
      <c r="K3973" s="84"/>
      <c r="L3973" s="84"/>
      <c r="M3973" s="84"/>
      <c r="N3973" s="145" t="s">
        <v>2695</v>
      </c>
      <c r="O3973" s="145"/>
      <c r="P3973" s="434">
        <v>3</v>
      </c>
      <c r="Q3973" s="434">
        <v>3</v>
      </c>
      <c r="R3973" s="434">
        <v>4</v>
      </c>
      <c r="S3973" s="84" t="s">
        <v>3</v>
      </c>
      <c r="T3973" s="84" t="s">
        <v>44</v>
      </c>
      <c r="U3973" s="84" t="s">
        <v>72</v>
      </c>
      <c r="V3973" s="84"/>
      <c r="W3973" s="84" t="s">
        <v>2692</v>
      </c>
      <c r="X3973" s="84" t="s">
        <v>1066</v>
      </c>
      <c r="Y3973" s="84"/>
      <c r="Z3973" s="84"/>
      <c r="AA3973" s="148">
        <v>45.258000000000003</v>
      </c>
      <c r="AB3973" s="148">
        <v>-123.074</v>
      </c>
      <c r="AC3973" s="84" t="s">
        <v>45</v>
      </c>
      <c r="AD3973" s="84"/>
      <c r="AE3973" s="84" t="s">
        <v>2696</v>
      </c>
      <c r="AF3973" s="84"/>
      <c r="AG3973" s="141" t="s">
        <v>3260</v>
      </c>
      <c r="AH3973" s="141" t="s">
        <v>3260</v>
      </c>
      <c r="AI3973" s="84"/>
      <c r="AJ3973" s="84"/>
      <c r="AK3973" s="84"/>
      <c r="AL3973" s="84"/>
      <c r="AM3973" s="84"/>
      <c r="AN3973" s="84"/>
      <c r="AO3973" s="84"/>
      <c r="AP3973" s="84"/>
      <c r="AQ3973" s="84"/>
      <c r="AR3973" s="84"/>
      <c r="AS3973" s="84"/>
      <c r="AT3973" s="84" t="s">
        <v>2693</v>
      </c>
    </row>
    <row r="3974" spans="1:56" x14ac:dyDescent="0.25">
      <c r="A3974" s="404">
        <v>43395</v>
      </c>
      <c r="B3974" s="5">
        <v>8241</v>
      </c>
      <c r="C3974" s="6"/>
      <c r="E3974" s="62">
        <v>24</v>
      </c>
      <c r="F3974" s="6" t="s">
        <v>42</v>
      </c>
      <c r="G3974" s="6">
        <v>2018</v>
      </c>
      <c r="L3974" s="6"/>
      <c r="N3974" s="6" t="s">
        <v>1687</v>
      </c>
      <c r="P3974" s="407">
        <v>1</v>
      </c>
      <c r="Q3974" s="407">
        <v>1</v>
      </c>
      <c r="R3974" s="407">
        <v>1</v>
      </c>
      <c r="S3974" s="3" t="s">
        <v>3</v>
      </c>
      <c r="T3974" s="3" t="s">
        <v>44</v>
      </c>
      <c r="U3974" s="3" t="s">
        <v>1345</v>
      </c>
      <c r="V3974" s="3" t="s">
        <v>1920</v>
      </c>
      <c r="X3974" s="3" t="s">
        <v>1688</v>
      </c>
      <c r="AA3974" s="18">
        <v>42.706499999999998</v>
      </c>
      <c r="AB3974" s="149">
        <v>-123.3749</v>
      </c>
      <c r="AC3974" s="3" t="s">
        <v>45</v>
      </c>
      <c r="AE3974" s="3" t="s">
        <v>187</v>
      </c>
      <c r="AF3974" s="3" t="str">
        <f t="shared" ref="AF3974:AF3988" si="94">CONCATENATE("ex ", AE3974)</f>
        <v>ex Cornus sericea</v>
      </c>
      <c r="AG3974" s="3" t="s">
        <v>3263</v>
      </c>
      <c r="AH3974" s="3" t="s">
        <v>3263</v>
      </c>
      <c r="AT3974" s="3" t="s">
        <v>1689</v>
      </c>
    </row>
    <row r="3975" spans="1:56" x14ac:dyDescent="0.25">
      <c r="A3975" s="404">
        <v>43395</v>
      </c>
      <c r="B3975" s="5">
        <v>8242</v>
      </c>
      <c r="C3975" s="6"/>
      <c r="E3975" s="62">
        <v>24</v>
      </c>
      <c r="F3975" s="6" t="s">
        <v>42</v>
      </c>
      <c r="G3975" s="6">
        <v>2018</v>
      </c>
      <c r="L3975" s="6"/>
      <c r="N3975" s="6" t="s">
        <v>1690</v>
      </c>
      <c r="P3975" s="407">
        <v>2</v>
      </c>
      <c r="Q3975" s="407">
        <v>2</v>
      </c>
      <c r="R3975" s="407">
        <v>1</v>
      </c>
      <c r="S3975" s="3" t="s">
        <v>3</v>
      </c>
      <c r="T3975" s="3" t="s">
        <v>44</v>
      </c>
      <c r="U3975" s="3" t="s">
        <v>1345</v>
      </c>
      <c r="V3975" s="3" t="s">
        <v>1920</v>
      </c>
      <c r="X3975" s="3" t="s">
        <v>1688</v>
      </c>
      <c r="AA3975" s="18">
        <v>42.706499999999998</v>
      </c>
      <c r="AB3975" s="149">
        <v>-123.3749</v>
      </c>
      <c r="AC3975" s="3" t="s">
        <v>45</v>
      </c>
      <c r="AE3975" s="3" t="s">
        <v>1625</v>
      </c>
      <c r="AF3975" s="3" t="str">
        <f t="shared" si="94"/>
        <v>ex Lavandula</v>
      </c>
      <c r="AG3975" s="3" t="s">
        <v>3263</v>
      </c>
      <c r="AH3975" s="3" t="s">
        <v>3263</v>
      </c>
      <c r="AT3975" s="3" t="s">
        <v>1689</v>
      </c>
    </row>
    <row r="3976" spans="1:56" x14ac:dyDescent="0.25">
      <c r="A3976" s="404">
        <v>43395</v>
      </c>
      <c r="B3976" s="5">
        <v>1650</v>
      </c>
      <c r="E3976" s="62">
        <v>3</v>
      </c>
      <c r="F3976" s="6" t="s">
        <v>42</v>
      </c>
      <c r="G3976" s="6">
        <v>2018</v>
      </c>
      <c r="L3976" s="6"/>
      <c r="N3976" s="6" t="s">
        <v>422</v>
      </c>
      <c r="P3976" s="407">
        <v>5</v>
      </c>
      <c r="Q3976" s="407">
        <v>5</v>
      </c>
      <c r="R3976" s="407">
        <v>1</v>
      </c>
      <c r="S3976" s="3" t="s">
        <v>3</v>
      </c>
      <c r="T3976" s="3" t="s">
        <v>44</v>
      </c>
      <c r="U3976" s="3" t="s">
        <v>277</v>
      </c>
      <c r="V3976" s="6" t="s">
        <v>1920</v>
      </c>
      <c r="X3976" s="3" t="s">
        <v>423</v>
      </c>
      <c r="AA3976" s="18">
        <v>44.267694210000002</v>
      </c>
      <c r="AB3976" s="18">
        <v>-121.25702142</v>
      </c>
      <c r="AC3976" s="3" t="s">
        <v>45</v>
      </c>
      <c r="AE3976" s="3" t="s">
        <v>278</v>
      </c>
      <c r="AF3976" s="3" t="str">
        <f t="shared" si="94"/>
        <v>ex Ribes cereum</v>
      </c>
      <c r="AG3976" s="3" t="s">
        <v>1645</v>
      </c>
      <c r="AH3976" s="3" t="s">
        <v>1645</v>
      </c>
      <c r="AT3976" s="3" t="s">
        <v>424</v>
      </c>
    </row>
    <row r="3977" spans="1:56" x14ac:dyDescent="0.25">
      <c r="A3977" s="404">
        <v>43395</v>
      </c>
      <c r="B3977" s="5">
        <v>1651</v>
      </c>
      <c r="E3977" s="62">
        <v>3</v>
      </c>
      <c r="F3977" s="6" t="s">
        <v>42</v>
      </c>
      <c r="G3977" s="6">
        <v>2018</v>
      </c>
      <c r="L3977" s="6"/>
      <c r="N3977" s="6" t="s">
        <v>422</v>
      </c>
      <c r="P3977" s="407">
        <v>5</v>
      </c>
      <c r="Q3977" s="407">
        <v>5</v>
      </c>
      <c r="R3977" s="407">
        <v>2</v>
      </c>
      <c r="S3977" s="3" t="s">
        <v>3</v>
      </c>
      <c r="T3977" s="3" t="s">
        <v>44</v>
      </c>
      <c r="U3977" s="3" t="s">
        <v>277</v>
      </c>
      <c r="V3977" s="6" t="s">
        <v>1920</v>
      </c>
      <c r="X3977" s="3" t="s">
        <v>423</v>
      </c>
      <c r="AA3977" s="18">
        <v>44.267694210000002</v>
      </c>
      <c r="AB3977" s="18">
        <v>-121.25702142</v>
      </c>
      <c r="AC3977" s="3" t="s">
        <v>45</v>
      </c>
      <c r="AE3977" s="3" t="s">
        <v>278</v>
      </c>
      <c r="AF3977" s="3" t="str">
        <f t="shared" si="94"/>
        <v>ex Ribes cereum</v>
      </c>
      <c r="AG3977" s="3" t="s">
        <v>1645</v>
      </c>
      <c r="AH3977" s="3" t="s">
        <v>1645</v>
      </c>
      <c r="AT3977" s="3" t="s">
        <v>424</v>
      </c>
    </row>
    <row r="3978" spans="1:56" x14ac:dyDescent="0.25">
      <c r="A3978" s="404">
        <v>43395</v>
      </c>
      <c r="B3978" s="5">
        <v>1652</v>
      </c>
      <c r="E3978" s="62">
        <v>3</v>
      </c>
      <c r="F3978" s="6" t="s">
        <v>42</v>
      </c>
      <c r="G3978" s="6">
        <v>2018</v>
      </c>
      <c r="L3978" s="6"/>
      <c r="N3978" s="6" t="s">
        <v>422</v>
      </c>
      <c r="P3978" s="407">
        <v>5</v>
      </c>
      <c r="Q3978" s="407">
        <v>5</v>
      </c>
      <c r="R3978" s="407">
        <v>3</v>
      </c>
      <c r="S3978" s="3" t="s">
        <v>3</v>
      </c>
      <c r="T3978" s="3" t="s">
        <v>44</v>
      </c>
      <c r="U3978" s="3" t="s">
        <v>277</v>
      </c>
      <c r="V3978" s="6" t="s">
        <v>1920</v>
      </c>
      <c r="X3978" s="3" t="s">
        <v>423</v>
      </c>
      <c r="AA3978" s="18">
        <v>44.267694210000002</v>
      </c>
      <c r="AB3978" s="18">
        <v>-121.25702142</v>
      </c>
      <c r="AC3978" s="3" t="s">
        <v>45</v>
      </c>
      <c r="AE3978" s="3" t="s">
        <v>278</v>
      </c>
      <c r="AF3978" s="3" t="str">
        <f t="shared" si="94"/>
        <v>ex Ribes cereum</v>
      </c>
      <c r="AG3978" s="3" t="s">
        <v>1645</v>
      </c>
      <c r="AH3978" s="3" t="s">
        <v>1645</v>
      </c>
      <c r="AT3978" s="3" t="s">
        <v>424</v>
      </c>
    </row>
    <row r="3979" spans="1:56" x14ac:dyDescent="0.25">
      <c r="A3979" s="404">
        <v>43395</v>
      </c>
      <c r="B3979" s="5">
        <v>1653</v>
      </c>
      <c r="E3979" s="62">
        <v>3</v>
      </c>
      <c r="F3979" s="6" t="s">
        <v>42</v>
      </c>
      <c r="G3979" s="6">
        <v>2018</v>
      </c>
      <c r="L3979" s="6"/>
      <c r="N3979" s="6" t="s">
        <v>422</v>
      </c>
      <c r="P3979" s="407">
        <v>5</v>
      </c>
      <c r="Q3979" s="407">
        <v>5</v>
      </c>
      <c r="R3979" s="407">
        <v>4</v>
      </c>
      <c r="S3979" s="3" t="s">
        <v>3</v>
      </c>
      <c r="T3979" s="3" t="s">
        <v>44</v>
      </c>
      <c r="U3979" s="3" t="s">
        <v>277</v>
      </c>
      <c r="V3979" s="6" t="s">
        <v>1920</v>
      </c>
      <c r="X3979" s="3" t="s">
        <v>423</v>
      </c>
      <c r="AA3979" s="18">
        <v>44.267694210000002</v>
      </c>
      <c r="AB3979" s="18">
        <v>-121.25702142</v>
      </c>
      <c r="AC3979" s="3" t="s">
        <v>45</v>
      </c>
      <c r="AE3979" s="3" t="s">
        <v>278</v>
      </c>
      <c r="AF3979" s="3" t="str">
        <f t="shared" si="94"/>
        <v>ex Ribes cereum</v>
      </c>
      <c r="AG3979" s="3" t="s">
        <v>1645</v>
      </c>
      <c r="AH3979" s="3" t="s">
        <v>1645</v>
      </c>
      <c r="AT3979" s="3" t="s">
        <v>424</v>
      </c>
    </row>
    <row r="3980" spans="1:56" x14ac:dyDescent="0.25">
      <c r="A3980" s="404">
        <v>43395</v>
      </c>
      <c r="B3980" s="5">
        <v>1654</v>
      </c>
      <c r="E3980" s="62">
        <v>3</v>
      </c>
      <c r="F3980" s="6" t="s">
        <v>42</v>
      </c>
      <c r="G3980" s="6">
        <v>2018</v>
      </c>
      <c r="L3980" s="6"/>
      <c r="N3980" s="6" t="s">
        <v>422</v>
      </c>
      <c r="P3980" s="407">
        <v>5</v>
      </c>
      <c r="Q3980" s="407">
        <v>5</v>
      </c>
      <c r="R3980" s="407">
        <v>5</v>
      </c>
      <c r="S3980" s="3" t="s">
        <v>3</v>
      </c>
      <c r="T3980" s="3" t="s">
        <v>44</v>
      </c>
      <c r="U3980" s="3" t="s">
        <v>277</v>
      </c>
      <c r="V3980" s="6" t="s">
        <v>1920</v>
      </c>
      <c r="X3980" s="3" t="s">
        <v>423</v>
      </c>
      <c r="AA3980" s="18">
        <v>44.267694210000002</v>
      </c>
      <c r="AB3980" s="18">
        <v>-121.25702142</v>
      </c>
      <c r="AC3980" s="3" t="s">
        <v>45</v>
      </c>
      <c r="AE3980" s="3" t="s">
        <v>278</v>
      </c>
      <c r="AF3980" s="3" t="str">
        <f t="shared" si="94"/>
        <v>ex Ribes cereum</v>
      </c>
      <c r="AG3980" s="3" t="s">
        <v>1645</v>
      </c>
      <c r="AH3980" s="3" t="s">
        <v>1645</v>
      </c>
      <c r="AT3980" s="3" t="s">
        <v>424</v>
      </c>
    </row>
    <row r="3981" spans="1:56" x14ac:dyDescent="0.25">
      <c r="A3981" s="404">
        <v>43395</v>
      </c>
      <c r="B3981" s="5">
        <v>1655</v>
      </c>
      <c r="E3981" s="62">
        <v>3</v>
      </c>
      <c r="F3981" s="6" t="s">
        <v>42</v>
      </c>
      <c r="G3981" s="6">
        <v>2018</v>
      </c>
      <c r="L3981" s="6"/>
      <c r="N3981" s="6" t="s">
        <v>422</v>
      </c>
      <c r="P3981" s="407">
        <v>5</v>
      </c>
      <c r="Q3981" s="407">
        <v>5</v>
      </c>
      <c r="R3981" s="407">
        <v>6</v>
      </c>
      <c r="S3981" s="3" t="s">
        <v>3</v>
      </c>
      <c r="T3981" s="3" t="s">
        <v>44</v>
      </c>
      <c r="U3981" s="3" t="s">
        <v>277</v>
      </c>
      <c r="V3981" s="6" t="s">
        <v>1920</v>
      </c>
      <c r="X3981" s="3" t="s">
        <v>423</v>
      </c>
      <c r="AA3981" s="18">
        <v>44.267694210000002</v>
      </c>
      <c r="AB3981" s="18">
        <v>-121.25702142</v>
      </c>
      <c r="AC3981" s="3" t="s">
        <v>45</v>
      </c>
      <c r="AE3981" s="3" t="s">
        <v>278</v>
      </c>
      <c r="AF3981" s="3" t="str">
        <f t="shared" si="94"/>
        <v>ex Ribes cereum</v>
      </c>
      <c r="AG3981" s="3" t="s">
        <v>1645</v>
      </c>
      <c r="AH3981" s="3" t="s">
        <v>1645</v>
      </c>
      <c r="AT3981" s="3" t="s">
        <v>424</v>
      </c>
    </row>
    <row r="3982" spans="1:56" x14ac:dyDescent="0.25">
      <c r="A3982" s="404">
        <v>43395</v>
      </c>
      <c r="B3982" s="5">
        <v>1656</v>
      </c>
      <c r="E3982" s="62">
        <v>3</v>
      </c>
      <c r="F3982" s="6" t="s">
        <v>42</v>
      </c>
      <c r="G3982" s="6">
        <v>2018</v>
      </c>
      <c r="L3982" s="6"/>
      <c r="N3982" s="6" t="s">
        <v>425</v>
      </c>
      <c r="P3982" s="407">
        <v>6</v>
      </c>
      <c r="Q3982" s="407">
        <v>6</v>
      </c>
      <c r="R3982" s="407">
        <v>1</v>
      </c>
      <c r="S3982" s="3" t="s">
        <v>3</v>
      </c>
      <c r="T3982" s="3" t="s">
        <v>44</v>
      </c>
      <c r="U3982" s="3" t="s">
        <v>277</v>
      </c>
      <c r="V3982" s="6" t="s">
        <v>1920</v>
      </c>
      <c r="X3982" s="3" t="s">
        <v>426</v>
      </c>
      <c r="AA3982" s="18">
        <v>44.265623660000003</v>
      </c>
      <c r="AB3982" s="18">
        <v>-121.2510072</v>
      </c>
      <c r="AC3982" s="3" t="s">
        <v>45</v>
      </c>
      <c r="AE3982" s="3" t="s">
        <v>278</v>
      </c>
      <c r="AF3982" s="3" t="str">
        <f t="shared" si="94"/>
        <v>ex Ribes cereum</v>
      </c>
      <c r="AG3982" s="3" t="s">
        <v>1645</v>
      </c>
      <c r="AH3982" s="3" t="s">
        <v>1645</v>
      </c>
      <c r="AT3982" s="3" t="s">
        <v>424</v>
      </c>
    </row>
    <row r="3983" spans="1:56" x14ac:dyDescent="0.25">
      <c r="A3983" s="404">
        <v>43395</v>
      </c>
      <c r="B3983" s="5">
        <v>1657</v>
      </c>
      <c r="E3983" s="62">
        <v>3</v>
      </c>
      <c r="F3983" s="6" t="s">
        <v>42</v>
      </c>
      <c r="G3983" s="6">
        <v>2018</v>
      </c>
      <c r="L3983" s="6"/>
      <c r="N3983" s="6" t="s">
        <v>425</v>
      </c>
      <c r="P3983" s="407">
        <v>6</v>
      </c>
      <c r="Q3983" s="407">
        <v>6</v>
      </c>
      <c r="R3983" s="407">
        <v>2</v>
      </c>
      <c r="S3983" s="3" t="s">
        <v>3</v>
      </c>
      <c r="T3983" s="3" t="s">
        <v>44</v>
      </c>
      <c r="U3983" s="3" t="s">
        <v>277</v>
      </c>
      <c r="V3983" s="6" t="s">
        <v>1920</v>
      </c>
      <c r="X3983" s="3" t="s">
        <v>426</v>
      </c>
      <c r="AA3983" s="18">
        <v>44.265623660000003</v>
      </c>
      <c r="AB3983" s="18">
        <v>-121.2510072</v>
      </c>
      <c r="AC3983" s="3" t="s">
        <v>45</v>
      </c>
      <c r="AE3983" s="3" t="s">
        <v>278</v>
      </c>
      <c r="AF3983" s="3" t="str">
        <f t="shared" si="94"/>
        <v>ex Ribes cereum</v>
      </c>
      <c r="AG3983" s="3" t="s">
        <v>1645</v>
      </c>
      <c r="AH3983" s="3" t="s">
        <v>1645</v>
      </c>
      <c r="AT3983" s="3" t="s">
        <v>424</v>
      </c>
    </row>
    <row r="3984" spans="1:56" x14ac:dyDescent="0.25">
      <c r="A3984" s="404">
        <v>43395</v>
      </c>
      <c r="B3984" s="5">
        <v>1658</v>
      </c>
      <c r="E3984" s="62">
        <v>3</v>
      </c>
      <c r="F3984" s="6" t="s">
        <v>42</v>
      </c>
      <c r="G3984" s="6">
        <v>2018</v>
      </c>
      <c r="L3984" s="6"/>
      <c r="N3984" s="6" t="s">
        <v>425</v>
      </c>
      <c r="P3984" s="407">
        <v>6</v>
      </c>
      <c r="Q3984" s="407">
        <v>6</v>
      </c>
      <c r="R3984" s="407">
        <v>3</v>
      </c>
      <c r="S3984" s="3" t="s">
        <v>3</v>
      </c>
      <c r="T3984" s="3" t="s">
        <v>44</v>
      </c>
      <c r="U3984" s="3" t="s">
        <v>277</v>
      </c>
      <c r="V3984" s="6" t="s">
        <v>1920</v>
      </c>
      <c r="X3984" s="3" t="s">
        <v>426</v>
      </c>
      <c r="AA3984" s="18">
        <v>44.265623660000003</v>
      </c>
      <c r="AB3984" s="18">
        <v>-121.2510072</v>
      </c>
      <c r="AC3984" s="3" t="s">
        <v>45</v>
      </c>
      <c r="AE3984" s="3" t="s">
        <v>278</v>
      </c>
      <c r="AF3984" s="3" t="str">
        <f t="shared" si="94"/>
        <v>ex Ribes cereum</v>
      </c>
      <c r="AG3984" s="3" t="s">
        <v>1645</v>
      </c>
      <c r="AH3984" s="3" t="s">
        <v>1645</v>
      </c>
      <c r="AT3984" s="3" t="s">
        <v>424</v>
      </c>
    </row>
    <row r="3985" spans="1:46" x14ac:dyDescent="0.25">
      <c r="A3985" s="404">
        <v>43395</v>
      </c>
      <c r="B3985" s="5">
        <v>1659</v>
      </c>
      <c r="E3985" s="62">
        <v>3</v>
      </c>
      <c r="F3985" s="6" t="s">
        <v>42</v>
      </c>
      <c r="G3985" s="6">
        <v>2018</v>
      </c>
      <c r="L3985" s="6"/>
      <c r="N3985" s="6" t="s">
        <v>425</v>
      </c>
      <c r="P3985" s="407">
        <v>6</v>
      </c>
      <c r="Q3985" s="407">
        <v>6</v>
      </c>
      <c r="R3985" s="407">
        <v>4</v>
      </c>
      <c r="S3985" s="3" t="s">
        <v>3</v>
      </c>
      <c r="T3985" s="3" t="s">
        <v>44</v>
      </c>
      <c r="U3985" s="3" t="s">
        <v>277</v>
      </c>
      <c r="V3985" s="6" t="s">
        <v>1920</v>
      </c>
      <c r="X3985" s="3" t="s">
        <v>426</v>
      </c>
      <c r="AA3985" s="18">
        <v>44.265623660000003</v>
      </c>
      <c r="AB3985" s="18">
        <v>-121.2510072</v>
      </c>
      <c r="AC3985" s="3" t="s">
        <v>45</v>
      </c>
      <c r="AE3985" s="3" t="s">
        <v>278</v>
      </c>
      <c r="AF3985" s="3" t="str">
        <f t="shared" si="94"/>
        <v>ex Ribes cereum</v>
      </c>
      <c r="AG3985" s="3" t="s">
        <v>1645</v>
      </c>
      <c r="AH3985" s="3" t="s">
        <v>1645</v>
      </c>
      <c r="AT3985" s="3" t="s">
        <v>424</v>
      </c>
    </row>
    <row r="3986" spans="1:46" x14ac:dyDescent="0.25">
      <c r="A3986" s="404">
        <v>43395</v>
      </c>
      <c r="B3986" s="5">
        <v>1660</v>
      </c>
      <c r="E3986" s="62">
        <v>3</v>
      </c>
      <c r="F3986" s="6" t="s">
        <v>42</v>
      </c>
      <c r="G3986" s="6">
        <v>2018</v>
      </c>
      <c r="L3986" s="6"/>
      <c r="N3986" s="6" t="s">
        <v>425</v>
      </c>
      <c r="P3986" s="407">
        <v>6</v>
      </c>
      <c r="Q3986" s="407">
        <v>6</v>
      </c>
      <c r="R3986" s="407">
        <v>5</v>
      </c>
      <c r="S3986" s="3" t="s">
        <v>3</v>
      </c>
      <c r="T3986" s="3" t="s">
        <v>44</v>
      </c>
      <c r="U3986" s="3" t="s">
        <v>277</v>
      </c>
      <c r="V3986" s="6" t="s">
        <v>1920</v>
      </c>
      <c r="X3986" s="3" t="s">
        <v>426</v>
      </c>
      <c r="AA3986" s="18">
        <v>44.265623660000003</v>
      </c>
      <c r="AB3986" s="18">
        <v>-121.2510072</v>
      </c>
      <c r="AC3986" s="3" t="s">
        <v>45</v>
      </c>
      <c r="AE3986" s="3" t="s">
        <v>278</v>
      </c>
      <c r="AF3986" s="3" t="str">
        <f t="shared" si="94"/>
        <v>ex Ribes cereum</v>
      </c>
      <c r="AG3986" s="3" t="s">
        <v>1645</v>
      </c>
      <c r="AH3986" s="3" t="s">
        <v>1645</v>
      </c>
      <c r="AT3986" s="3" t="s">
        <v>424</v>
      </c>
    </row>
    <row r="3987" spans="1:46" x14ac:dyDescent="0.25">
      <c r="A3987" s="404">
        <v>43395</v>
      </c>
      <c r="B3987" s="5">
        <v>1661</v>
      </c>
      <c r="E3987" s="62">
        <v>3</v>
      </c>
      <c r="F3987" s="6" t="s">
        <v>42</v>
      </c>
      <c r="G3987" s="6">
        <v>2018</v>
      </c>
      <c r="L3987" s="6"/>
      <c r="N3987" s="6" t="s">
        <v>425</v>
      </c>
      <c r="P3987" s="407">
        <v>6</v>
      </c>
      <c r="Q3987" s="407">
        <v>6</v>
      </c>
      <c r="R3987" s="407">
        <v>6</v>
      </c>
      <c r="S3987" s="3" t="s">
        <v>3</v>
      </c>
      <c r="T3987" s="3" t="s">
        <v>44</v>
      </c>
      <c r="U3987" s="3" t="s">
        <v>277</v>
      </c>
      <c r="V3987" s="6" t="s">
        <v>1920</v>
      </c>
      <c r="X3987" s="3" t="s">
        <v>426</v>
      </c>
      <c r="AA3987" s="18">
        <v>44.265623660000003</v>
      </c>
      <c r="AB3987" s="18">
        <v>-121.2510072</v>
      </c>
      <c r="AC3987" s="3" t="s">
        <v>45</v>
      </c>
      <c r="AE3987" s="3" t="s">
        <v>278</v>
      </c>
      <c r="AF3987" s="3" t="str">
        <f t="shared" si="94"/>
        <v>ex Ribes cereum</v>
      </c>
      <c r="AG3987" s="3" t="s">
        <v>1645</v>
      </c>
      <c r="AH3987" s="3" t="s">
        <v>1645</v>
      </c>
      <c r="AT3987" s="3" t="s">
        <v>424</v>
      </c>
    </row>
    <row r="3988" spans="1:46" x14ac:dyDescent="0.25">
      <c r="A3988" s="404">
        <v>43395</v>
      </c>
      <c r="B3988" s="5">
        <v>1662</v>
      </c>
      <c r="E3988" s="62">
        <v>3</v>
      </c>
      <c r="F3988" s="6" t="s">
        <v>42</v>
      </c>
      <c r="G3988" s="6">
        <v>2018</v>
      </c>
      <c r="L3988" s="6"/>
      <c r="N3988" s="6" t="s">
        <v>425</v>
      </c>
      <c r="P3988" s="407">
        <v>6</v>
      </c>
      <c r="Q3988" s="407">
        <v>6</v>
      </c>
      <c r="R3988" s="407">
        <v>7</v>
      </c>
      <c r="S3988" s="3" t="s">
        <v>3</v>
      </c>
      <c r="T3988" s="3" t="s">
        <v>44</v>
      </c>
      <c r="U3988" s="3" t="s">
        <v>277</v>
      </c>
      <c r="V3988" s="6" t="s">
        <v>1920</v>
      </c>
      <c r="X3988" s="3" t="s">
        <v>426</v>
      </c>
      <c r="AA3988" s="18">
        <v>44.265623660000003</v>
      </c>
      <c r="AB3988" s="18">
        <v>-121.2510072</v>
      </c>
      <c r="AC3988" s="3" t="s">
        <v>45</v>
      </c>
      <c r="AE3988" s="3" t="s">
        <v>278</v>
      </c>
      <c r="AF3988" s="3" t="str">
        <f t="shared" si="94"/>
        <v>ex Ribes cereum</v>
      </c>
      <c r="AG3988" s="3" t="s">
        <v>1645</v>
      </c>
      <c r="AH3988" s="3" t="s">
        <v>1645</v>
      </c>
      <c r="AT3988" s="3" t="s">
        <v>424</v>
      </c>
    </row>
    <row r="3989" spans="1:46" x14ac:dyDescent="0.25">
      <c r="A3989" s="404">
        <v>43395</v>
      </c>
      <c r="B3989" s="5">
        <v>11378</v>
      </c>
      <c r="E3989" s="249">
        <v>18</v>
      </c>
      <c r="F3989" s="250" t="s">
        <v>114</v>
      </c>
      <c r="G3989" s="250">
        <v>2018</v>
      </c>
      <c r="H3989" s="251">
        <v>0.58333333333333304</v>
      </c>
      <c r="L3989" s="6"/>
      <c r="P3989" s="410">
        <v>1</v>
      </c>
      <c r="R3989" s="410">
        <v>1</v>
      </c>
      <c r="S3989" s="252" t="s">
        <v>3</v>
      </c>
      <c r="T3989" s="252" t="s">
        <v>44</v>
      </c>
      <c r="U3989" s="239" t="s">
        <v>2280</v>
      </c>
      <c r="V3989" s="227" t="s">
        <v>2872</v>
      </c>
      <c r="W3989" s="252" t="s">
        <v>2594</v>
      </c>
      <c r="X3989" s="252" t="s">
        <v>2596</v>
      </c>
      <c r="AA3989" s="252" t="s">
        <v>2598</v>
      </c>
      <c r="AB3989" s="252" t="s">
        <v>2599</v>
      </c>
      <c r="AC3989" s="252" t="s">
        <v>2339</v>
      </c>
      <c r="AE3989" s="16" t="s">
        <v>2602</v>
      </c>
      <c r="AG3989" s="3" t="s">
        <v>2604</v>
      </c>
      <c r="AH3989" s="3" t="s">
        <v>2604</v>
      </c>
    </row>
    <row r="3990" spans="1:46" x14ac:dyDescent="0.25">
      <c r="A3990" s="404">
        <v>43395</v>
      </c>
      <c r="B3990" s="5">
        <v>11379</v>
      </c>
      <c r="E3990" s="249">
        <v>7</v>
      </c>
      <c r="F3990" s="250" t="s">
        <v>42</v>
      </c>
      <c r="G3990" s="250">
        <v>2018</v>
      </c>
      <c r="H3990" s="251">
        <v>0.41666666666666702</v>
      </c>
      <c r="L3990" s="6"/>
      <c r="P3990" s="410">
        <v>2</v>
      </c>
      <c r="R3990" s="410">
        <v>1</v>
      </c>
      <c r="S3990" s="252" t="s">
        <v>3</v>
      </c>
      <c r="T3990" s="252" t="s">
        <v>44</v>
      </c>
      <c r="U3990" s="239" t="s">
        <v>2280</v>
      </c>
      <c r="V3990" s="227" t="s">
        <v>2872</v>
      </c>
      <c r="W3990" s="252" t="s">
        <v>2594</v>
      </c>
      <c r="X3990" s="252" t="s">
        <v>2596</v>
      </c>
      <c r="AA3990" s="252" t="s">
        <v>2598</v>
      </c>
      <c r="AB3990" s="252" t="s">
        <v>2599</v>
      </c>
      <c r="AC3990" s="252" t="s">
        <v>2339</v>
      </c>
      <c r="AE3990" s="241" t="s">
        <v>2602</v>
      </c>
      <c r="AG3990" s="3" t="s">
        <v>2604</v>
      </c>
      <c r="AH3990" s="3" t="s">
        <v>2604</v>
      </c>
    </row>
    <row r="3991" spans="1:46" x14ac:dyDescent="0.25">
      <c r="A3991" s="404">
        <v>43395</v>
      </c>
      <c r="B3991" s="5">
        <v>11380</v>
      </c>
      <c r="E3991" s="249">
        <v>9</v>
      </c>
      <c r="F3991" s="250" t="s">
        <v>42</v>
      </c>
      <c r="G3991" s="250">
        <v>2018</v>
      </c>
      <c r="H3991" s="251">
        <v>0.45833333333333298</v>
      </c>
      <c r="L3991" s="6"/>
      <c r="P3991" s="410">
        <v>3</v>
      </c>
      <c r="R3991" s="410">
        <v>1</v>
      </c>
      <c r="S3991" s="252" t="s">
        <v>3</v>
      </c>
      <c r="T3991" s="252" t="s">
        <v>44</v>
      </c>
      <c r="U3991" s="239" t="s">
        <v>2280</v>
      </c>
      <c r="V3991" s="227" t="s">
        <v>2872</v>
      </c>
      <c r="W3991" s="252" t="s">
        <v>2594</v>
      </c>
      <c r="X3991" s="252" t="s">
        <v>2596</v>
      </c>
      <c r="AA3991" s="252" t="s">
        <v>2598</v>
      </c>
      <c r="AB3991" s="252" t="s">
        <v>2599</v>
      </c>
      <c r="AC3991" s="252" t="s">
        <v>2339</v>
      </c>
      <c r="AG3991" s="3" t="s">
        <v>2604</v>
      </c>
      <c r="AH3991" s="3" t="s">
        <v>2604</v>
      </c>
    </row>
    <row r="3992" spans="1:46" x14ac:dyDescent="0.25">
      <c r="A3992" s="404">
        <v>43395</v>
      </c>
      <c r="B3992" s="5">
        <v>11381</v>
      </c>
      <c r="E3992" s="249">
        <v>17</v>
      </c>
      <c r="F3992" s="250" t="s">
        <v>42</v>
      </c>
      <c r="G3992" s="250">
        <v>2018</v>
      </c>
      <c r="H3992" s="251">
        <v>0.5</v>
      </c>
      <c r="L3992" s="6"/>
      <c r="P3992" s="410">
        <v>4</v>
      </c>
      <c r="R3992" s="410">
        <v>1</v>
      </c>
      <c r="S3992" s="252" t="s">
        <v>3</v>
      </c>
      <c r="T3992" s="252" t="s">
        <v>44</v>
      </c>
      <c r="U3992" s="239" t="s">
        <v>2280</v>
      </c>
      <c r="V3992" s="227" t="s">
        <v>2872</v>
      </c>
      <c r="W3992" s="252" t="s">
        <v>2595</v>
      </c>
      <c r="X3992" s="252" t="s">
        <v>2597</v>
      </c>
      <c r="AA3992" s="252" t="s">
        <v>2600</v>
      </c>
      <c r="AB3992" s="252" t="s">
        <v>2600</v>
      </c>
      <c r="AC3992" s="252" t="s">
        <v>2339</v>
      </c>
      <c r="AE3992" s="16" t="s">
        <v>767</v>
      </c>
      <c r="AG3992" s="3" t="s">
        <v>2604</v>
      </c>
      <c r="AH3992" s="3" t="s">
        <v>2604</v>
      </c>
    </row>
    <row r="3993" spans="1:46" x14ac:dyDescent="0.25">
      <c r="A3993" s="404">
        <v>43395</v>
      </c>
      <c r="B3993" s="5">
        <v>11382</v>
      </c>
      <c r="E3993" s="249">
        <v>19</v>
      </c>
      <c r="F3993" s="250" t="s">
        <v>42</v>
      </c>
      <c r="G3993" s="250">
        <v>2018</v>
      </c>
      <c r="H3993" s="251">
        <v>0.625</v>
      </c>
      <c r="L3993" s="6"/>
      <c r="P3993" s="410">
        <v>5</v>
      </c>
      <c r="R3993" s="410">
        <v>1</v>
      </c>
      <c r="S3993" s="252" t="s">
        <v>3</v>
      </c>
      <c r="T3993" s="252" t="s">
        <v>44</v>
      </c>
      <c r="U3993" s="239" t="s">
        <v>2280</v>
      </c>
      <c r="V3993" s="227" t="s">
        <v>2872</v>
      </c>
      <c r="W3993" s="252" t="s">
        <v>2594</v>
      </c>
      <c r="X3993" s="252" t="s">
        <v>2596</v>
      </c>
      <c r="AA3993" s="252" t="s">
        <v>2598</v>
      </c>
      <c r="AB3993" s="252" t="s">
        <v>2599</v>
      </c>
      <c r="AC3993" s="252" t="s">
        <v>2339</v>
      </c>
      <c r="AE3993" s="241" t="s">
        <v>2603</v>
      </c>
      <c r="AG3993" s="3" t="s">
        <v>2604</v>
      </c>
      <c r="AH3993" s="3" t="s">
        <v>2604</v>
      </c>
    </row>
    <row r="3994" spans="1:46" x14ac:dyDescent="0.25">
      <c r="A3994" s="404">
        <v>43395</v>
      </c>
      <c r="B3994" s="5">
        <v>11383</v>
      </c>
      <c r="E3994" s="249">
        <v>19</v>
      </c>
      <c r="F3994" s="250" t="s">
        <v>42</v>
      </c>
      <c r="G3994" s="250">
        <v>2018</v>
      </c>
      <c r="H3994" s="251">
        <v>0.70833333333333304</v>
      </c>
      <c r="L3994" s="6"/>
      <c r="P3994" s="410">
        <v>6</v>
      </c>
      <c r="R3994" s="410">
        <v>1</v>
      </c>
      <c r="S3994" s="252" t="s">
        <v>3</v>
      </c>
      <c r="T3994" s="252" t="s">
        <v>44</v>
      </c>
      <c r="U3994" s="239" t="s">
        <v>2280</v>
      </c>
      <c r="V3994" s="227" t="s">
        <v>2872</v>
      </c>
      <c r="W3994" s="252" t="s">
        <v>2594</v>
      </c>
      <c r="X3994" s="252" t="s">
        <v>2596</v>
      </c>
      <c r="AA3994" s="252" t="s">
        <v>2598</v>
      </c>
      <c r="AB3994" s="252" t="s">
        <v>2599</v>
      </c>
      <c r="AC3994" s="252" t="s">
        <v>2339</v>
      </c>
      <c r="AE3994" s="16" t="s">
        <v>1684</v>
      </c>
      <c r="AG3994" s="3" t="s">
        <v>2604</v>
      </c>
      <c r="AH3994" s="3" t="s">
        <v>2604</v>
      </c>
    </row>
    <row r="3995" spans="1:46" x14ac:dyDescent="0.25">
      <c r="A3995" s="404">
        <v>43395</v>
      </c>
      <c r="B3995" s="5">
        <v>11384</v>
      </c>
      <c r="E3995" s="249">
        <v>19</v>
      </c>
      <c r="F3995" s="250" t="s">
        <v>42</v>
      </c>
      <c r="G3995" s="250">
        <v>2018</v>
      </c>
      <c r="H3995" s="251">
        <v>0.70833333333333304</v>
      </c>
      <c r="L3995" s="6"/>
      <c r="P3995" s="410">
        <v>6</v>
      </c>
      <c r="R3995" s="410">
        <v>2</v>
      </c>
      <c r="S3995" s="252" t="s">
        <v>3</v>
      </c>
      <c r="T3995" s="252" t="s">
        <v>44</v>
      </c>
      <c r="U3995" s="239" t="s">
        <v>2280</v>
      </c>
      <c r="V3995" s="227" t="s">
        <v>2872</v>
      </c>
      <c r="W3995" s="252" t="s">
        <v>2594</v>
      </c>
      <c r="X3995" s="252" t="s">
        <v>2596</v>
      </c>
      <c r="AA3995" s="252" t="s">
        <v>2598</v>
      </c>
      <c r="AB3995" s="252" t="s">
        <v>2599</v>
      </c>
      <c r="AC3995" s="252" t="s">
        <v>2339</v>
      </c>
      <c r="AE3995" s="16" t="s">
        <v>1684</v>
      </c>
      <c r="AG3995" s="3" t="s">
        <v>2604</v>
      </c>
      <c r="AH3995" s="3" t="s">
        <v>2604</v>
      </c>
    </row>
    <row r="3996" spans="1:46" x14ac:dyDescent="0.25">
      <c r="A3996" s="404">
        <v>43395</v>
      </c>
      <c r="B3996" s="5">
        <v>11385</v>
      </c>
      <c r="E3996" s="249">
        <v>20</v>
      </c>
      <c r="F3996" s="250" t="s">
        <v>42</v>
      </c>
      <c r="G3996" s="250">
        <v>2018</v>
      </c>
      <c r="H3996" s="251">
        <v>0.54166666666666696</v>
      </c>
      <c r="L3996" s="6"/>
      <c r="P3996" s="410">
        <v>7</v>
      </c>
      <c r="R3996" s="410">
        <v>1</v>
      </c>
      <c r="S3996" s="252" t="s">
        <v>3</v>
      </c>
      <c r="T3996" s="252" t="s">
        <v>44</v>
      </c>
      <c r="U3996" s="239" t="s">
        <v>2280</v>
      </c>
      <c r="V3996" s="227" t="s">
        <v>2872</v>
      </c>
      <c r="W3996" s="252" t="s">
        <v>2594</v>
      </c>
      <c r="X3996" s="252" t="s">
        <v>2596</v>
      </c>
      <c r="AA3996" s="252" t="s">
        <v>2598</v>
      </c>
      <c r="AB3996" s="252" t="s">
        <v>2599</v>
      </c>
      <c r="AC3996" s="252" t="s">
        <v>2339</v>
      </c>
      <c r="AG3996" s="3" t="s">
        <v>2604</v>
      </c>
      <c r="AH3996" s="3" t="s">
        <v>2604</v>
      </c>
    </row>
    <row r="3997" spans="1:46" x14ac:dyDescent="0.25">
      <c r="A3997" s="404">
        <v>43395</v>
      </c>
      <c r="B3997" s="5">
        <v>11386</v>
      </c>
      <c r="E3997" s="249">
        <v>20</v>
      </c>
      <c r="F3997" s="250" t="s">
        <v>42</v>
      </c>
      <c r="G3997" s="250">
        <v>2018</v>
      </c>
      <c r="H3997" s="251">
        <v>0.54166666666666696</v>
      </c>
      <c r="L3997" s="6"/>
      <c r="P3997" s="410">
        <v>7</v>
      </c>
      <c r="R3997" s="410">
        <v>2</v>
      </c>
      <c r="S3997" s="252" t="s">
        <v>3</v>
      </c>
      <c r="T3997" s="252" t="s">
        <v>44</v>
      </c>
      <c r="U3997" s="239" t="s">
        <v>2280</v>
      </c>
      <c r="V3997" s="227" t="s">
        <v>2872</v>
      </c>
      <c r="W3997" s="252" t="s">
        <v>2594</v>
      </c>
      <c r="X3997" s="252" t="s">
        <v>2596</v>
      </c>
      <c r="AA3997" s="252" t="s">
        <v>2598</v>
      </c>
      <c r="AB3997" s="252" t="s">
        <v>2599</v>
      </c>
      <c r="AC3997" s="252"/>
      <c r="AE3997" s="16" t="s">
        <v>1005</v>
      </c>
      <c r="AG3997" s="3" t="s">
        <v>2604</v>
      </c>
      <c r="AH3997" s="3" t="s">
        <v>2604</v>
      </c>
    </row>
    <row r="3998" spans="1:46" x14ac:dyDescent="0.25">
      <c r="A3998" s="404">
        <v>43395</v>
      </c>
      <c r="B3998" s="5">
        <v>11387</v>
      </c>
      <c r="E3998" s="249">
        <v>26</v>
      </c>
      <c r="F3998" s="250" t="s">
        <v>42</v>
      </c>
      <c r="G3998" s="250">
        <v>2018</v>
      </c>
      <c r="H3998" s="251">
        <v>0.58333333333333304</v>
      </c>
      <c r="L3998" s="6"/>
      <c r="P3998" s="410">
        <v>8</v>
      </c>
      <c r="R3998" s="410">
        <v>1</v>
      </c>
      <c r="S3998" s="252" t="s">
        <v>3</v>
      </c>
      <c r="T3998" s="252" t="s">
        <v>44</v>
      </c>
      <c r="U3998" s="239" t="s">
        <v>2280</v>
      </c>
      <c r="V3998" s="227" t="s">
        <v>2872</v>
      </c>
      <c r="W3998" s="252" t="s">
        <v>2594</v>
      </c>
      <c r="X3998" s="252" t="s">
        <v>2596</v>
      </c>
      <c r="AA3998" s="252" t="s">
        <v>2598</v>
      </c>
      <c r="AB3998" s="252" t="s">
        <v>2599</v>
      </c>
      <c r="AC3998" s="252" t="s">
        <v>2339</v>
      </c>
      <c r="AE3998" s="16" t="s">
        <v>1005</v>
      </c>
      <c r="AG3998" s="3" t="s">
        <v>2604</v>
      </c>
      <c r="AH3998" s="3" t="s">
        <v>2604</v>
      </c>
    </row>
    <row r="3999" spans="1:46" x14ac:dyDescent="0.25">
      <c r="A3999" s="404">
        <v>43395</v>
      </c>
      <c r="B3999" s="5">
        <v>11388</v>
      </c>
      <c r="E3999" s="249">
        <v>3</v>
      </c>
      <c r="F3999" s="250" t="s">
        <v>1144</v>
      </c>
      <c r="G3999" s="250">
        <v>2018</v>
      </c>
      <c r="H3999" s="251">
        <v>0.45833333333333298</v>
      </c>
      <c r="L3999" s="6"/>
      <c r="P3999" s="410">
        <v>9</v>
      </c>
      <c r="R3999" s="410">
        <v>1</v>
      </c>
      <c r="S3999" s="252" t="s">
        <v>3</v>
      </c>
      <c r="T3999" s="252" t="s">
        <v>44</v>
      </c>
      <c r="U3999" s="239" t="s">
        <v>2280</v>
      </c>
      <c r="V3999" s="227" t="s">
        <v>2872</v>
      </c>
      <c r="W3999" s="252" t="s">
        <v>2594</v>
      </c>
      <c r="X3999" s="252" t="s">
        <v>2596</v>
      </c>
      <c r="AA3999" s="252" t="s">
        <v>2598</v>
      </c>
      <c r="AB3999" s="252" t="s">
        <v>2599</v>
      </c>
      <c r="AC3999" s="252" t="s">
        <v>2339</v>
      </c>
      <c r="AE3999" s="16" t="s">
        <v>559</v>
      </c>
      <c r="AG3999" s="3" t="s">
        <v>2604</v>
      </c>
      <c r="AH3999" s="3" t="s">
        <v>2604</v>
      </c>
    </row>
    <row r="4000" spans="1:46" x14ac:dyDescent="0.25">
      <c r="A4000" s="404">
        <v>43395</v>
      </c>
      <c r="B4000" s="5">
        <v>11389</v>
      </c>
      <c r="E4000" s="249">
        <v>7</v>
      </c>
      <c r="F4000" s="250" t="s">
        <v>1144</v>
      </c>
      <c r="G4000" s="250">
        <v>2018</v>
      </c>
      <c r="H4000" s="251">
        <v>0.60416666666666696</v>
      </c>
      <c r="L4000" s="6"/>
      <c r="P4000" s="410">
        <v>10</v>
      </c>
      <c r="R4000" s="410">
        <v>1</v>
      </c>
      <c r="S4000" s="252" t="s">
        <v>3</v>
      </c>
      <c r="T4000" s="252" t="s">
        <v>44</v>
      </c>
      <c r="U4000" s="239" t="s">
        <v>2280</v>
      </c>
      <c r="V4000" s="227" t="s">
        <v>2872</v>
      </c>
      <c r="W4000" s="252" t="s">
        <v>2594</v>
      </c>
      <c r="X4000" s="252" t="s">
        <v>2596</v>
      </c>
      <c r="AA4000" s="252" t="s">
        <v>2598</v>
      </c>
      <c r="AB4000" s="252" t="s">
        <v>2599</v>
      </c>
      <c r="AC4000" s="252" t="s">
        <v>2339</v>
      </c>
      <c r="AE4000" s="16" t="s">
        <v>559</v>
      </c>
      <c r="AG4000" s="3" t="s">
        <v>2604</v>
      </c>
      <c r="AH4000" s="3" t="s">
        <v>2604</v>
      </c>
    </row>
    <row r="4001" spans="1:56" x14ac:dyDescent="0.25">
      <c r="A4001" s="404">
        <v>43395</v>
      </c>
      <c r="B4001" s="5">
        <v>11390</v>
      </c>
      <c r="E4001" s="249">
        <v>11</v>
      </c>
      <c r="F4001" s="250" t="s">
        <v>1144</v>
      </c>
      <c r="G4001" s="250">
        <v>2018</v>
      </c>
      <c r="H4001" s="251">
        <v>0.58333333333333304</v>
      </c>
      <c r="L4001" s="6"/>
      <c r="P4001" s="410">
        <v>11</v>
      </c>
      <c r="R4001" s="410">
        <v>1</v>
      </c>
      <c r="S4001" s="252" t="s">
        <v>3</v>
      </c>
      <c r="T4001" s="252" t="s">
        <v>44</v>
      </c>
      <c r="U4001" s="239" t="s">
        <v>2280</v>
      </c>
      <c r="V4001" s="227" t="s">
        <v>2872</v>
      </c>
      <c r="W4001" s="252" t="s">
        <v>2594</v>
      </c>
      <c r="X4001" s="252" t="s">
        <v>2596</v>
      </c>
      <c r="AA4001" s="252" t="s">
        <v>2598</v>
      </c>
      <c r="AB4001" s="252" t="s">
        <v>2599</v>
      </c>
      <c r="AC4001" s="252" t="s">
        <v>2339</v>
      </c>
      <c r="AE4001" s="16" t="s">
        <v>559</v>
      </c>
      <c r="AG4001" s="3" t="s">
        <v>2604</v>
      </c>
      <c r="AH4001" s="3" t="s">
        <v>2604</v>
      </c>
      <c r="BD4001" s="128"/>
    </row>
    <row r="4002" spans="1:56" x14ac:dyDescent="0.25">
      <c r="A4002" s="404">
        <v>43395</v>
      </c>
      <c r="B4002" s="5">
        <v>11391</v>
      </c>
      <c r="E4002" s="249">
        <v>11</v>
      </c>
      <c r="F4002" s="250" t="s">
        <v>1144</v>
      </c>
      <c r="G4002" s="250">
        <v>2018</v>
      </c>
      <c r="H4002" s="251">
        <v>0.58333333333333304</v>
      </c>
      <c r="L4002" s="6"/>
      <c r="P4002" s="410">
        <v>11</v>
      </c>
      <c r="R4002" s="410">
        <v>2</v>
      </c>
      <c r="S4002" s="252" t="s">
        <v>3</v>
      </c>
      <c r="T4002" s="252" t="s">
        <v>44</v>
      </c>
      <c r="U4002" s="239" t="s">
        <v>2280</v>
      </c>
      <c r="V4002" s="227" t="s">
        <v>2872</v>
      </c>
      <c r="W4002" s="252" t="s">
        <v>2594</v>
      </c>
      <c r="X4002" s="252" t="s">
        <v>2596</v>
      </c>
      <c r="AA4002" s="252" t="s">
        <v>2598</v>
      </c>
      <c r="AB4002" s="252" t="s">
        <v>2599</v>
      </c>
      <c r="AC4002" s="252" t="s">
        <v>2339</v>
      </c>
      <c r="AE4002" s="16" t="s">
        <v>559</v>
      </c>
      <c r="AG4002" s="3" t="s">
        <v>2604</v>
      </c>
      <c r="AH4002" s="3" t="s">
        <v>2604</v>
      </c>
    </row>
    <row r="4003" spans="1:56" x14ac:dyDescent="0.25">
      <c r="A4003" s="404">
        <v>43395</v>
      </c>
      <c r="B4003" s="5">
        <v>11392</v>
      </c>
      <c r="E4003" s="249">
        <v>11</v>
      </c>
      <c r="F4003" s="250" t="s">
        <v>1144</v>
      </c>
      <c r="G4003" s="250">
        <v>2018</v>
      </c>
      <c r="H4003" s="251">
        <v>0.58333333333333304</v>
      </c>
      <c r="L4003" s="6"/>
      <c r="P4003" s="410">
        <v>11</v>
      </c>
      <c r="R4003" s="410">
        <v>3</v>
      </c>
      <c r="S4003" s="252" t="s">
        <v>3</v>
      </c>
      <c r="T4003" s="252" t="s">
        <v>44</v>
      </c>
      <c r="U4003" s="239" t="s">
        <v>2280</v>
      </c>
      <c r="V4003" s="227" t="s">
        <v>2872</v>
      </c>
      <c r="W4003" s="252" t="s">
        <v>2594</v>
      </c>
      <c r="X4003" s="252" t="s">
        <v>2596</v>
      </c>
      <c r="AA4003" s="252" t="s">
        <v>2598</v>
      </c>
      <c r="AB4003" s="252" t="s">
        <v>2599</v>
      </c>
      <c r="AC4003" s="252" t="s">
        <v>2339</v>
      </c>
      <c r="AE4003" s="16" t="s">
        <v>559</v>
      </c>
      <c r="AG4003" s="3" t="s">
        <v>2604</v>
      </c>
      <c r="AH4003" s="3" t="s">
        <v>2604</v>
      </c>
    </row>
    <row r="4004" spans="1:56" x14ac:dyDescent="0.25">
      <c r="A4004" s="404">
        <v>43395</v>
      </c>
      <c r="B4004" s="5">
        <v>11393</v>
      </c>
      <c r="E4004" s="249">
        <v>11</v>
      </c>
      <c r="F4004" s="250" t="s">
        <v>1144</v>
      </c>
      <c r="G4004" s="250">
        <v>2018</v>
      </c>
      <c r="H4004" s="251">
        <v>0.58333333333333304</v>
      </c>
      <c r="L4004" s="6"/>
      <c r="P4004" s="410">
        <v>11</v>
      </c>
      <c r="R4004" s="410">
        <v>4</v>
      </c>
      <c r="S4004" s="252" t="s">
        <v>3</v>
      </c>
      <c r="T4004" s="252" t="s">
        <v>44</v>
      </c>
      <c r="U4004" s="239" t="s">
        <v>2280</v>
      </c>
      <c r="V4004" s="227" t="s">
        <v>2872</v>
      </c>
      <c r="W4004" s="252" t="s">
        <v>2594</v>
      </c>
      <c r="X4004" s="252" t="s">
        <v>2596</v>
      </c>
      <c r="AA4004" s="252" t="s">
        <v>2598</v>
      </c>
      <c r="AB4004" s="252" t="s">
        <v>2601</v>
      </c>
      <c r="AC4004" s="252" t="s">
        <v>2339</v>
      </c>
      <c r="AE4004" s="16" t="s">
        <v>559</v>
      </c>
      <c r="AG4004" s="3" t="s">
        <v>2604</v>
      </c>
      <c r="AH4004" s="3" t="s">
        <v>2604</v>
      </c>
    </row>
    <row r="4005" spans="1:56" x14ac:dyDescent="0.25">
      <c r="A4005" s="90"/>
      <c r="B4005" s="46"/>
      <c r="C4005" s="91"/>
      <c r="D4005" s="91"/>
      <c r="E4005" s="92">
        <v>22</v>
      </c>
      <c r="F4005" s="90" t="s">
        <v>1144</v>
      </c>
      <c r="G4005" s="90">
        <v>2018</v>
      </c>
      <c r="H4005" s="93">
        <v>0.33333333333333331</v>
      </c>
      <c r="I4005" s="91">
        <v>23</v>
      </c>
      <c r="J4005" s="91" t="s">
        <v>1144</v>
      </c>
      <c r="K4005" s="91">
        <v>2018</v>
      </c>
      <c r="L4005" s="93">
        <v>0.70833333333333337</v>
      </c>
      <c r="M4005" s="91"/>
      <c r="N4005" s="90"/>
      <c r="O4005" s="90"/>
      <c r="P4005" s="420">
        <v>3</v>
      </c>
      <c r="Q4005" s="420">
        <v>1</v>
      </c>
      <c r="R4005" s="420">
        <v>1</v>
      </c>
      <c r="S4005" s="91" t="s">
        <v>3</v>
      </c>
      <c r="T4005" s="91" t="s">
        <v>44</v>
      </c>
      <c r="U4005" s="91" t="s">
        <v>277</v>
      </c>
      <c r="V4005" s="91"/>
      <c r="W4005" s="91" t="s">
        <v>3516</v>
      </c>
      <c r="X4005" s="91" t="s">
        <v>3517</v>
      </c>
      <c r="Y4005" s="91"/>
      <c r="Z4005" s="91"/>
      <c r="AA4005" s="91">
        <v>43.544899999999998</v>
      </c>
      <c r="AB4005" s="91">
        <v>-121.46</v>
      </c>
      <c r="AC4005" s="91" t="s">
        <v>1674</v>
      </c>
      <c r="AD4005" s="91" t="s">
        <v>1674</v>
      </c>
      <c r="AE4005" s="91"/>
      <c r="AF4005" s="91"/>
      <c r="AG4005" s="91" t="s">
        <v>3518</v>
      </c>
      <c r="AH4005" s="91" t="s">
        <v>3518</v>
      </c>
      <c r="AI4005" s="91"/>
      <c r="AJ4005" s="91"/>
      <c r="AK4005" s="91"/>
      <c r="AL4005" s="91"/>
      <c r="AM4005" s="91"/>
      <c r="AN4005" s="91"/>
      <c r="AO4005" s="91"/>
      <c r="AP4005" s="91"/>
      <c r="AQ4005" s="91"/>
      <c r="AR4005" s="91"/>
      <c r="AS4005" s="91"/>
      <c r="AT4005" s="91" t="s">
        <v>3518</v>
      </c>
      <c r="AU4005" s="91"/>
      <c r="AV4005" s="91"/>
      <c r="AW4005" s="91"/>
      <c r="AX4005" s="91"/>
      <c r="AY4005" s="91"/>
      <c r="AZ4005" s="91"/>
      <c r="BA4005" s="91"/>
      <c r="BB4005" s="91"/>
      <c r="BC4005" s="91"/>
      <c r="BD4005" s="91"/>
    </row>
    <row r="4006" spans="1:56" x14ac:dyDescent="0.25">
      <c r="A4006" s="90"/>
      <c r="B4006" s="46"/>
      <c r="C4006" s="91"/>
      <c r="D4006" s="91"/>
      <c r="E4006" s="92">
        <v>22</v>
      </c>
      <c r="F4006" s="90" t="s">
        <v>1144</v>
      </c>
      <c r="G4006" s="90">
        <v>2018</v>
      </c>
      <c r="H4006" s="93">
        <v>0.33333333333333331</v>
      </c>
      <c r="I4006" s="91">
        <v>23</v>
      </c>
      <c r="J4006" s="91" t="s">
        <v>1144</v>
      </c>
      <c r="K4006" s="91">
        <v>2018</v>
      </c>
      <c r="L4006" s="93">
        <v>0.70833333333333337</v>
      </c>
      <c r="M4006" s="91"/>
      <c r="N4006" s="90"/>
      <c r="O4006" s="90"/>
      <c r="P4006" s="420">
        <v>3</v>
      </c>
      <c r="Q4006" s="420">
        <v>2</v>
      </c>
      <c r="R4006" s="420">
        <v>2</v>
      </c>
      <c r="S4006" s="91" t="s">
        <v>3</v>
      </c>
      <c r="T4006" s="91" t="s">
        <v>44</v>
      </c>
      <c r="U4006" s="91" t="s">
        <v>277</v>
      </c>
      <c r="V4006" s="91"/>
      <c r="W4006" s="91" t="s">
        <v>3516</v>
      </c>
      <c r="X4006" s="91" t="s">
        <v>3517</v>
      </c>
      <c r="Y4006" s="91"/>
      <c r="Z4006" s="91"/>
      <c r="AA4006" s="91">
        <v>43.544899999999998</v>
      </c>
      <c r="AB4006" s="91">
        <v>-121.46</v>
      </c>
      <c r="AC4006" s="91" t="s">
        <v>1674</v>
      </c>
      <c r="AD4006" s="91" t="s">
        <v>1674</v>
      </c>
      <c r="AE4006" s="91"/>
      <c r="AF4006" s="91"/>
      <c r="AG4006" s="91" t="s">
        <v>3518</v>
      </c>
      <c r="AH4006" s="91" t="s">
        <v>3518</v>
      </c>
      <c r="AI4006" s="91"/>
      <c r="AJ4006" s="91"/>
      <c r="AK4006" s="91"/>
      <c r="AL4006" s="91"/>
      <c r="AM4006" s="91"/>
      <c r="AN4006" s="91"/>
      <c r="AO4006" s="91"/>
      <c r="AP4006" s="91"/>
      <c r="AQ4006" s="91"/>
      <c r="AR4006" s="91"/>
      <c r="AS4006" s="91"/>
      <c r="AT4006" s="91" t="s">
        <v>3518</v>
      </c>
      <c r="AU4006" s="91"/>
      <c r="AV4006" s="91"/>
      <c r="AW4006" s="91"/>
      <c r="AX4006" s="91"/>
      <c r="AY4006" s="91"/>
      <c r="AZ4006" s="91"/>
      <c r="BA4006" s="91"/>
      <c r="BB4006" s="91"/>
      <c r="BC4006" s="91"/>
      <c r="BD4006" s="91"/>
    </row>
    <row r="4007" spans="1:56" x14ac:dyDescent="0.25">
      <c r="A4007" s="90"/>
      <c r="B4007" s="46"/>
      <c r="C4007" s="91"/>
      <c r="D4007" s="91"/>
      <c r="E4007" s="92">
        <v>22</v>
      </c>
      <c r="F4007" s="90" t="s">
        <v>1144</v>
      </c>
      <c r="G4007" s="90">
        <v>2018</v>
      </c>
      <c r="H4007" s="93">
        <v>0.33333333333333331</v>
      </c>
      <c r="I4007" s="91">
        <v>23</v>
      </c>
      <c r="J4007" s="91" t="s">
        <v>1144</v>
      </c>
      <c r="K4007" s="91">
        <v>2018</v>
      </c>
      <c r="L4007" s="93">
        <v>0.70833333333333337</v>
      </c>
      <c r="M4007" s="91"/>
      <c r="N4007" s="90"/>
      <c r="O4007" s="90"/>
      <c r="P4007" s="420">
        <v>3</v>
      </c>
      <c r="Q4007" s="420">
        <v>3</v>
      </c>
      <c r="R4007" s="420">
        <v>3</v>
      </c>
      <c r="S4007" s="91" t="s">
        <v>3</v>
      </c>
      <c r="T4007" s="91" t="s">
        <v>44</v>
      </c>
      <c r="U4007" s="91" t="s">
        <v>277</v>
      </c>
      <c r="V4007" s="91"/>
      <c r="W4007" s="91" t="s">
        <v>3516</v>
      </c>
      <c r="X4007" s="91" t="s">
        <v>3517</v>
      </c>
      <c r="Y4007" s="91"/>
      <c r="Z4007" s="91"/>
      <c r="AA4007" s="91">
        <v>43.544899999999998</v>
      </c>
      <c r="AB4007" s="91">
        <v>-121.46</v>
      </c>
      <c r="AC4007" s="91" t="s">
        <v>1674</v>
      </c>
      <c r="AD4007" s="91" t="s">
        <v>1674</v>
      </c>
      <c r="AE4007" s="91"/>
      <c r="AF4007" s="91"/>
      <c r="AG4007" s="91" t="s">
        <v>3518</v>
      </c>
      <c r="AH4007" s="91" t="s">
        <v>3518</v>
      </c>
      <c r="AI4007" s="91"/>
      <c r="AJ4007" s="91"/>
      <c r="AK4007" s="91"/>
      <c r="AL4007" s="91"/>
      <c r="AM4007" s="91"/>
      <c r="AN4007" s="91"/>
      <c r="AO4007" s="91"/>
      <c r="AP4007" s="91"/>
      <c r="AQ4007" s="91"/>
      <c r="AR4007" s="91"/>
      <c r="AS4007" s="91"/>
      <c r="AT4007" s="91" t="s">
        <v>3518</v>
      </c>
      <c r="AU4007" s="91"/>
      <c r="AV4007" s="91"/>
      <c r="AW4007" s="91"/>
      <c r="AX4007" s="91"/>
      <c r="AY4007" s="91"/>
      <c r="AZ4007" s="91"/>
      <c r="BA4007" s="91"/>
      <c r="BB4007" s="91"/>
      <c r="BC4007" s="91"/>
      <c r="BD4007" s="91"/>
    </row>
    <row r="4008" spans="1:56" x14ac:dyDescent="0.25">
      <c r="A4008" s="90"/>
      <c r="B4008" s="46"/>
      <c r="C4008" s="91"/>
      <c r="D4008" s="91"/>
      <c r="E4008" s="92">
        <v>22</v>
      </c>
      <c r="F4008" s="90" t="s">
        <v>1144</v>
      </c>
      <c r="G4008" s="90">
        <v>2018</v>
      </c>
      <c r="H4008" s="93">
        <v>0.33333333333333331</v>
      </c>
      <c r="I4008" s="91">
        <v>23</v>
      </c>
      <c r="J4008" s="91" t="s">
        <v>1144</v>
      </c>
      <c r="K4008" s="91">
        <v>2018</v>
      </c>
      <c r="L4008" s="93">
        <v>0.70833333333333337</v>
      </c>
      <c r="M4008" s="91"/>
      <c r="N4008" s="90"/>
      <c r="O4008" s="90"/>
      <c r="P4008" s="420">
        <v>3</v>
      </c>
      <c r="Q4008" s="420">
        <v>4</v>
      </c>
      <c r="R4008" s="420">
        <v>4</v>
      </c>
      <c r="S4008" s="91" t="s">
        <v>3</v>
      </c>
      <c r="T4008" s="91" t="s">
        <v>44</v>
      </c>
      <c r="U4008" s="91" t="s">
        <v>277</v>
      </c>
      <c r="V4008" s="91"/>
      <c r="W4008" s="91" t="s">
        <v>3516</v>
      </c>
      <c r="X4008" s="91" t="s">
        <v>3517</v>
      </c>
      <c r="Y4008" s="91"/>
      <c r="Z4008" s="91"/>
      <c r="AA4008" s="91">
        <v>43.544899999999998</v>
      </c>
      <c r="AB4008" s="91">
        <v>-121.46</v>
      </c>
      <c r="AC4008" s="91" t="s">
        <v>1674</v>
      </c>
      <c r="AD4008" s="91" t="s">
        <v>1674</v>
      </c>
      <c r="AE4008" s="91"/>
      <c r="AF4008" s="91"/>
      <c r="AG4008" s="91" t="s">
        <v>3518</v>
      </c>
      <c r="AH4008" s="91" t="s">
        <v>3518</v>
      </c>
      <c r="AI4008" s="91"/>
      <c r="AJ4008" s="91"/>
      <c r="AK4008" s="91"/>
      <c r="AL4008" s="91"/>
      <c r="AM4008" s="91"/>
      <c r="AN4008" s="91"/>
      <c r="AO4008" s="91"/>
      <c r="AP4008" s="91"/>
      <c r="AQ4008" s="91"/>
      <c r="AR4008" s="91"/>
      <c r="AS4008" s="91"/>
      <c r="AT4008" s="91" t="s">
        <v>3518</v>
      </c>
      <c r="AU4008" s="91"/>
      <c r="AV4008" s="91"/>
      <c r="AW4008" s="91"/>
      <c r="AX4008" s="91"/>
      <c r="AY4008" s="91"/>
      <c r="AZ4008" s="91"/>
      <c r="BA4008" s="91"/>
      <c r="BB4008" s="91"/>
      <c r="BC4008" s="91"/>
      <c r="BD4008" s="91"/>
    </row>
    <row r="4009" spans="1:56" x14ac:dyDescent="0.25">
      <c r="A4009" s="90"/>
      <c r="B4009" s="46"/>
      <c r="C4009" s="91"/>
      <c r="D4009" s="91"/>
      <c r="E4009" s="92">
        <v>22</v>
      </c>
      <c r="F4009" s="90" t="s">
        <v>1144</v>
      </c>
      <c r="G4009" s="90">
        <v>2018</v>
      </c>
      <c r="H4009" s="93">
        <v>0.33333333333333331</v>
      </c>
      <c r="I4009" s="91">
        <v>23</v>
      </c>
      <c r="J4009" s="91" t="s">
        <v>1144</v>
      </c>
      <c r="K4009" s="91">
        <v>2018</v>
      </c>
      <c r="L4009" s="93">
        <v>0.70833333333333337</v>
      </c>
      <c r="M4009" s="91"/>
      <c r="N4009" s="90"/>
      <c r="O4009" s="90"/>
      <c r="P4009" s="420">
        <v>3</v>
      </c>
      <c r="Q4009" s="420">
        <v>5</v>
      </c>
      <c r="R4009" s="420">
        <v>5</v>
      </c>
      <c r="S4009" s="91" t="s">
        <v>3</v>
      </c>
      <c r="T4009" s="91" t="s">
        <v>44</v>
      </c>
      <c r="U4009" s="91" t="s">
        <v>277</v>
      </c>
      <c r="V4009" s="91"/>
      <c r="W4009" s="91" t="s">
        <v>3516</v>
      </c>
      <c r="X4009" s="91" t="s">
        <v>3517</v>
      </c>
      <c r="Y4009" s="91"/>
      <c r="Z4009" s="91"/>
      <c r="AA4009" s="91">
        <v>43.544899999999998</v>
      </c>
      <c r="AB4009" s="91">
        <v>-121.46</v>
      </c>
      <c r="AC4009" s="91" t="s">
        <v>1674</v>
      </c>
      <c r="AD4009" s="91" t="s">
        <v>1674</v>
      </c>
      <c r="AE4009" s="91"/>
      <c r="AF4009" s="91"/>
      <c r="AG4009" s="91" t="s">
        <v>3518</v>
      </c>
      <c r="AH4009" s="91" t="s">
        <v>3518</v>
      </c>
      <c r="AI4009" s="91"/>
      <c r="AJ4009" s="91"/>
      <c r="AK4009" s="91"/>
      <c r="AL4009" s="91"/>
      <c r="AM4009" s="91"/>
      <c r="AN4009" s="91"/>
      <c r="AO4009" s="91"/>
      <c r="AP4009" s="91"/>
      <c r="AQ4009" s="91"/>
      <c r="AR4009" s="91"/>
      <c r="AS4009" s="91"/>
      <c r="AT4009" s="91" t="s">
        <v>3518</v>
      </c>
      <c r="AU4009" s="91"/>
      <c r="AV4009" s="91"/>
      <c r="AW4009" s="91"/>
      <c r="AX4009" s="91"/>
      <c r="AY4009" s="91"/>
      <c r="AZ4009" s="91"/>
      <c r="BA4009" s="91"/>
      <c r="BB4009" s="91"/>
      <c r="BC4009" s="91"/>
      <c r="BD4009" s="91"/>
    </row>
    <row r="4010" spans="1:56" x14ac:dyDescent="0.25">
      <c r="A4010" s="90"/>
      <c r="B4010" s="46"/>
      <c r="C4010" s="91"/>
      <c r="D4010" s="91"/>
      <c r="E4010" s="92">
        <v>23</v>
      </c>
      <c r="F4010" s="90" t="s">
        <v>1144</v>
      </c>
      <c r="G4010" s="90">
        <v>2018</v>
      </c>
      <c r="H4010" s="93">
        <v>0.375</v>
      </c>
      <c r="I4010" s="91">
        <v>24</v>
      </c>
      <c r="J4010" s="91" t="s">
        <v>1144</v>
      </c>
      <c r="K4010" s="91">
        <v>2018</v>
      </c>
      <c r="L4010" s="93">
        <v>0.70833333333333337</v>
      </c>
      <c r="M4010" s="91"/>
      <c r="N4010" s="90"/>
      <c r="O4010" s="90"/>
      <c r="P4010" s="420">
        <v>4</v>
      </c>
      <c r="Q4010" s="420">
        <v>1</v>
      </c>
      <c r="R4010" s="420">
        <v>1</v>
      </c>
      <c r="S4010" s="91" t="s">
        <v>3</v>
      </c>
      <c r="T4010" s="91" t="s">
        <v>44</v>
      </c>
      <c r="U4010" s="91" t="s">
        <v>277</v>
      </c>
      <c r="V4010" s="91"/>
      <c r="W4010" s="91" t="s">
        <v>3516</v>
      </c>
      <c r="X4010" s="91" t="s">
        <v>3517</v>
      </c>
      <c r="Y4010" s="91"/>
      <c r="Z4010" s="91"/>
      <c r="AA4010" s="94">
        <v>43.544899999999998</v>
      </c>
      <c r="AB4010" s="94">
        <v>-121.46</v>
      </c>
      <c r="AC4010" s="91" t="s">
        <v>1674</v>
      </c>
      <c r="AD4010" s="91" t="s">
        <v>1674</v>
      </c>
      <c r="AE4010" s="91"/>
      <c r="AF4010" s="91"/>
      <c r="AG4010" s="91" t="s">
        <v>3518</v>
      </c>
      <c r="AH4010" s="91" t="s">
        <v>3518</v>
      </c>
      <c r="AI4010" s="91"/>
      <c r="AJ4010" s="91"/>
      <c r="AK4010" s="91"/>
      <c r="AL4010" s="91"/>
      <c r="AM4010" s="91"/>
      <c r="AN4010" s="91"/>
      <c r="AO4010" s="91"/>
      <c r="AP4010" s="91"/>
      <c r="AQ4010" s="91"/>
      <c r="AR4010" s="91"/>
      <c r="AS4010" s="91"/>
      <c r="AT4010" s="91" t="s">
        <v>3518</v>
      </c>
      <c r="AU4010" s="91"/>
      <c r="AV4010" s="91"/>
      <c r="AW4010" s="91"/>
      <c r="AX4010" s="91"/>
      <c r="AY4010" s="91"/>
      <c r="AZ4010" s="91"/>
      <c r="BA4010" s="91"/>
      <c r="BB4010" s="91"/>
      <c r="BC4010" s="91"/>
      <c r="BD4010" s="91"/>
    </row>
    <row r="4011" spans="1:56" x14ac:dyDescent="0.25">
      <c r="A4011" s="90"/>
      <c r="B4011" s="46"/>
      <c r="C4011" s="91"/>
      <c r="D4011" s="91"/>
      <c r="E4011" s="92">
        <v>23</v>
      </c>
      <c r="F4011" s="90" t="s">
        <v>1144</v>
      </c>
      <c r="G4011" s="90">
        <v>2018</v>
      </c>
      <c r="H4011" s="93">
        <v>0.375</v>
      </c>
      <c r="I4011" s="91">
        <v>24</v>
      </c>
      <c r="J4011" s="91" t="s">
        <v>1144</v>
      </c>
      <c r="K4011" s="91">
        <v>2018</v>
      </c>
      <c r="L4011" s="93">
        <v>0.70833333333333337</v>
      </c>
      <c r="M4011" s="91"/>
      <c r="N4011" s="90"/>
      <c r="O4011" s="90"/>
      <c r="P4011" s="420">
        <v>4</v>
      </c>
      <c r="Q4011" s="420">
        <v>2</v>
      </c>
      <c r="R4011" s="420">
        <v>2</v>
      </c>
      <c r="S4011" s="91" t="s">
        <v>3</v>
      </c>
      <c r="T4011" s="91" t="s">
        <v>44</v>
      </c>
      <c r="U4011" s="91" t="s">
        <v>277</v>
      </c>
      <c r="V4011" s="91"/>
      <c r="W4011" s="91" t="s">
        <v>3516</v>
      </c>
      <c r="X4011" s="91" t="s">
        <v>3517</v>
      </c>
      <c r="Y4011" s="91"/>
      <c r="Z4011" s="91"/>
      <c r="AA4011" s="94">
        <v>43.544899999999998</v>
      </c>
      <c r="AB4011" s="94">
        <v>-121.46</v>
      </c>
      <c r="AC4011" s="91" t="s">
        <v>1674</v>
      </c>
      <c r="AD4011" s="91" t="s">
        <v>1674</v>
      </c>
      <c r="AE4011" s="91"/>
      <c r="AF4011" s="91"/>
      <c r="AG4011" s="91" t="s">
        <v>3518</v>
      </c>
      <c r="AH4011" s="91" t="s">
        <v>3518</v>
      </c>
      <c r="AI4011" s="91"/>
      <c r="AJ4011" s="91"/>
      <c r="AK4011" s="91"/>
      <c r="AL4011" s="91"/>
      <c r="AM4011" s="91"/>
      <c r="AN4011" s="91"/>
      <c r="AO4011" s="91"/>
      <c r="AP4011" s="91"/>
      <c r="AQ4011" s="91"/>
      <c r="AR4011" s="91"/>
      <c r="AS4011" s="91"/>
      <c r="AT4011" s="91" t="s">
        <v>3518</v>
      </c>
      <c r="AU4011" s="91"/>
      <c r="AV4011" s="91"/>
      <c r="AW4011" s="91"/>
      <c r="AX4011" s="91"/>
      <c r="AY4011" s="91"/>
      <c r="AZ4011" s="91"/>
      <c r="BA4011" s="91"/>
      <c r="BB4011" s="91"/>
      <c r="BC4011" s="91"/>
      <c r="BD4011" s="91"/>
    </row>
    <row r="4012" spans="1:56" x14ac:dyDescent="0.25">
      <c r="A4012" s="90"/>
      <c r="B4012" s="46"/>
      <c r="C4012" s="91"/>
      <c r="D4012" s="91"/>
      <c r="E4012" s="92">
        <v>23</v>
      </c>
      <c r="F4012" s="90" t="s">
        <v>1144</v>
      </c>
      <c r="G4012" s="90">
        <v>2018</v>
      </c>
      <c r="H4012" s="93">
        <v>0.375</v>
      </c>
      <c r="I4012" s="91">
        <v>24</v>
      </c>
      <c r="J4012" s="91" t="s">
        <v>1144</v>
      </c>
      <c r="K4012" s="91">
        <v>2018</v>
      </c>
      <c r="L4012" s="93">
        <v>0.70833333333333337</v>
      </c>
      <c r="M4012" s="91"/>
      <c r="N4012" s="90"/>
      <c r="O4012" s="90"/>
      <c r="P4012" s="420">
        <v>4</v>
      </c>
      <c r="Q4012" s="420">
        <v>3</v>
      </c>
      <c r="R4012" s="420">
        <v>3</v>
      </c>
      <c r="S4012" s="91" t="s">
        <v>3</v>
      </c>
      <c r="T4012" s="91" t="s">
        <v>44</v>
      </c>
      <c r="U4012" s="91" t="s">
        <v>277</v>
      </c>
      <c r="V4012" s="91"/>
      <c r="W4012" s="91" t="s">
        <v>3516</v>
      </c>
      <c r="X4012" s="91" t="s">
        <v>3517</v>
      </c>
      <c r="Y4012" s="91"/>
      <c r="Z4012" s="91"/>
      <c r="AA4012" s="94">
        <v>43.544899999999998</v>
      </c>
      <c r="AB4012" s="94">
        <v>-121.46</v>
      </c>
      <c r="AC4012" s="91" t="s">
        <v>1674</v>
      </c>
      <c r="AD4012" s="91" t="s">
        <v>1674</v>
      </c>
      <c r="AE4012" s="91"/>
      <c r="AF4012" s="91"/>
      <c r="AG4012" s="91" t="s">
        <v>3518</v>
      </c>
      <c r="AH4012" s="91" t="s">
        <v>3518</v>
      </c>
      <c r="AI4012" s="91"/>
      <c r="AJ4012" s="91"/>
      <c r="AK4012" s="91"/>
      <c r="AL4012" s="91"/>
      <c r="AM4012" s="91"/>
      <c r="AN4012" s="91"/>
      <c r="AO4012" s="91"/>
      <c r="AP4012" s="91"/>
      <c r="AQ4012" s="91"/>
      <c r="AR4012" s="91"/>
      <c r="AS4012" s="91"/>
      <c r="AT4012" s="91" t="s">
        <v>3518</v>
      </c>
      <c r="AU4012" s="91"/>
      <c r="AV4012" s="91"/>
      <c r="AW4012" s="91"/>
      <c r="AX4012" s="91"/>
      <c r="AY4012" s="91"/>
      <c r="AZ4012" s="91"/>
      <c r="BA4012" s="91"/>
      <c r="BB4012" s="91"/>
      <c r="BC4012" s="91"/>
      <c r="BD4012" s="91"/>
    </row>
    <row r="4013" spans="1:56" x14ac:dyDescent="0.25">
      <c r="A4013" s="90"/>
      <c r="B4013" s="46"/>
      <c r="C4013" s="91"/>
      <c r="D4013" s="91"/>
      <c r="E4013" s="92">
        <v>23</v>
      </c>
      <c r="F4013" s="90" t="s">
        <v>1144</v>
      </c>
      <c r="G4013" s="90">
        <v>2018</v>
      </c>
      <c r="H4013" s="93">
        <v>0.375</v>
      </c>
      <c r="I4013" s="91">
        <v>24</v>
      </c>
      <c r="J4013" s="91" t="s">
        <v>1144</v>
      </c>
      <c r="K4013" s="91">
        <v>2018</v>
      </c>
      <c r="L4013" s="93">
        <v>0.70833333333333337</v>
      </c>
      <c r="M4013" s="91"/>
      <c r="N4013" s="90"/>
      <c r="O4013" s="90"/>
      <c r="P4013" s="420">
        <v>4</v>
      </c>
      <c r="Q4013" s="420">
        <v>4</v>
      </c>
      <c r="R4013" s="420">
        <v>4</v>
      </c>
      <c r="S4013" s="91" t="s">
        <v>3</v>
      </c>
      <c r="T4013" s="91" t="s">
        <v>44</v>
      </c>
      <c r="U4013" s="91" t="s">
        <v>277</v>
      </c>
      <c r="V4013" s="91"/>
      <c r="W4013" s="91" t="s">
        <v>3516</v>
      </c>
      <c r="X4013" s="91" t="s">
        <v>3517</v>
      </c>
      <c r="Y4013" s="91"/>
      <c r="Z4013" s="91"/>
      <c r="AA4013" s="94">
        <v>43.544899999999998</v>
      </c>
      <c r="AB4013" s="94">
        <v>-121.46</v>
      </c>
      <c r="AC4013" s="91" t="s">
        <v>1674</v>
      </c>
      <c r="AD4013" s="91" t="s">
        <v>1674</v>
      </c>
      <c r="AE4013" s="91"/>
      <c r="AF4013" s="91"/>
      <c r="AG4013" s="91" t="s">
        <v>3518</v>
      </c>
      <c r="AH4013" s="91" t="s">
        <v>3518</v>
      </c>
      <c r="AI4013" s="91"/>
      <c r="AJ4013" s="91"/>
      <c r="AK4013" s="91"/>
      <c r="AL4013" s="91"/>
      <c r="AM4013" s="91"/>
      <c r="AN4013" s="91"/>
      <c r="AO4013" s="91"/>
      <c r="AP4013" s="91"/>
      <c r="AQ4013" s="91"/>
      <c r="AR4013" s="91"/>
      <c r="AS4013" s="91"/>
      <c r="AT4013" s="91" t="s">
        <v>3518</v>
      </c>
      <c r="AU4013" s="91"/>
      <c r="AV4013" s="91"/>
      <c r="AW4013" s="91"/>
      <c r="AX4013" s="91"/>
      <c r="AY4013" s="91"/>
      <c r="AZ4013" s="91"/>
      <c r="BA4013" s="91"/>
      <c r="BB4013" s="91"/>
      <c r="BC4013" s="91"/>
      <c r="BD4013" s="91"/>
    </row>
    <row r="4014" spans="1:56" x14ac:dyDescent="0.25">
      <c r="A4014" s="90"/>
      <c r="B4014" s="46"/>
      <c r="C4014" s="91"/>
      <c r="D4014" s="91"/>
      <c r="E4014" s="92">
        <v>5</v>
      </c>
      <c r="F4014" s="90" t="s">
        <v>1518</v>
      </c>
      <c r="G4014" s="90">
        <v>2018</v>
      </c>
      <c r="H4014" s="90"/>
      <c r="I4014" s="91"/>
      <c r="J4014" s="91"/>
      <c r="K4014" s="91"/>
      <c r="L4014" s="90"/>
      <c r="M4014" s="91"/>
      <c r="N4014" s="90"/>
      <c r="O4014" s="90"/>
      <c r="P4014" s="420">
        <v>5</v>
      </c>
      <c r="Q4014" s="420">
        <v>1</v>
      </c>
      <c r="R4014" s="420">
        <v>1</v>
      </c>
      <c r="S4014" s="91" t="s">
        <v>3</v>
      </c>
      <c r="T4014" s="91" t="s">
        <v>44</v>
      </c>
      <c r="U4014" s="91" t="s">
        <v>1345</v>
      </c>
      <c r="V4014" s="91"/>
      <c r="W4014" s="91" t="s">
        <v>3519</v>
      </c>
      <c r="X4014" s="91" t="s">
        <v>3520</v>
      </c>
      <c r="Y4014" s="91"/>
      <c r="Z4014" s="91"/>
      <c r="AA4014" s="94">
        <v>42.2121</v>
      </c>
      <c r="AB4014" s="94">
        <v>123.2439</v>
      </c>
      <c r="AC4014" s="91" t="s">
        <v>45</v>
      </c>
      <c r="AD4014" s="91"/>
      <c r="AE4014" s="91"/>
      <c r="AF4014" s="91"/>
      <c r="AG4014" s="91" t="s">
        <v>3518</v>
      </c>
      <c r="AH4014" s="91" t="s">
        <v>3518</v>
      </c>
      <c r="AI4014" s="91"/>
      <c r="AJ4014" s="91"/>
      <c r="AK4014" s="91"/>
      <c r="AL4014" s="91"/>
      <c r="AM4014" s="91"/>
      <c r="AN4014" s="91"/>
      <c r="AO4014" s="91"/>
      <c r="AP4014" s="91"/>
      <c r="AQ4014" s="91"/>
      <c r="AR4014" s="91"/>
      <c r="AS4014" s="91"/>
      <c r="AT4014" s="91" t="s">
        <v>3518</v>
      </c>
      <c r="AU4014" s="91"/>
      <c r="AV4014" s="91"/>
      <c r="AW4014" s="91"/>
      <c r="AX4014" s="91"/>
      <c r="AY4014" s="91"/>
      <c r="AZ4014" s="91"/>
      <c r="BA4014" s="91"/>
      <c r="BB4014" s="91"/>
      <c r="BC4014" s="91"/>
      <c r="BD4014" s="91"/>
    </row>
    <row r="4015" spans="1:56" x14ac:dyDescent="0.25">
      <c r="A4015" s="90"/>
      <c r="B4015" s="46"/>
      <c r="C4015" s="91"/>
      <c r="D4015" s="91"/>
      <c r="E4015" s="92">
        <v>5</v>
      </c>
      <c r="F4015" s="90" t="s">
        <v>1518</v>
      </c>
      <c r="G4015" s="90">
        <v>2018</v>
      </c>
      <c r="H4015" s="90"/>
      <c r="I4015" s="91"/>
      <c r="J4015" s="91"/>
      <c r="K4015" s="91"/>
      <c r="L4015" s="90"/>
      <c r="M4015" s="91"/>
      <c r="N4015" s="90"/>
      <c r="O4015" s="90"/>
      <c r="P4015" s="420">
        <v>5</v>
      </c>
      <c r="Q4015" s="420">
        <v>1</v>
      </c>
      <c r="R4015" s="420">
        <v>2</v>
      </c>
      <c r="S4015" s="91" t="s">
        <v>3</v>
      </c>
      <c r="T4015" s="91" t="s">
        <v>44</v>
      </c>
      <c r="U4015" s="91" t="s">
        <v>1345</v>
      </c>
      <c r="V4015" s="91"/>
      <c r="W4015" s="91" t="s">
        <v>3519</v>
      </c>
      <c r="X4015" s="91" t="s">
        <v>3520</v>
      </c>
      <c r="Y4015" s="91"/>
      <c r="Z4015" s="91"/>
      <c r="AA4015" s="94">
        <v>42.2121</v>
      </c>
      <c r="AB4015" s="94">
        <v>123.2439</v>
      </c>
      <c r="AC4015" s="91" t="s">
        <v>45</v>
      </c>
      <c r="AD4015" s="91"/>
      <c r="AE4015" s="91"/>
      <c r="AF4015" s="91"/>
      <c r="AG4015" s="91" t="s">
        <v>3518</v>
      </c>
      <c r="AH4015" s="91" t="s">
        <v>3518</v>
      </c>
      <c r="AI4015" s="91"/>
      <c r="AJ4015" s="91"/>
      <c r="AK4015" s="91"/>
      <c r="AL4015" s="91"/>
      <c r="AM4015" s="91"/>
      <c r="AN4015" s="91"/>
      <c r="AO4015" s="91"/>
      <c r="AP4015" s="91"/>
      <c r="AQ4015" s="91"/>
      <c r="AR4015" s="91"/>
      <c r="AS4015" s="91"/>
      <c r="AT4015" s="91" t="s">
        <v>3518</v>
      </c>
      <c r="AU4015" s="91"/>
      <c r="AV4015" s="91"/>
      <c r="AW4015" s="91"/>
      <c r="AX4015" s="91"/>
      <c r="AY4015" s="91"/>
      <c r="AZ4015" s="91"/>
      <c r="BA4015" s="91"/>
      <c r="BB4015" s="91"/>
      <c r="BC4015" s="91"/>
      <c r="BD4015" s="91"/>
    </row>
    <row r="4016" spans="1:56" x14ac:dyDescent="0.25">
      <c r="A4016" s="90"/>
      <c r="B4016" s="46"/>
      <c r="C4016" s="91"/>
      <c r="D4016" s="91"/>
      <c r="E4016" s="92">
        <v>5</v>
      </c>
      <c r="F4016" s="90" t="s">
        <v>1518</v>
      </c>
      <c r="G4016" s="90">
        <v>2018</v>
      </c>
      <c r="H4016" s="90"/>
      <c r="I4016" s="91"/>
      <c r="J4016" s="91"/>
      <c r="K4016" s="91"/>
      <c r="L4016" s="90"/>
      <c r="M4016" s="91"/>
      <c r="N4016" s="90"/>
      <c r="O4016" s="90"/>
      <c r="P4016" s="420">
        <v>5</v>
      </c>
      <c r="Q4016" s="420">
        <v>1</v>
      </c>
      <c r="R4016" s="420">
        <v>3</v>
      </c>
      <c r="S4016" s="91" t="s">
        <v>3</v>
      </c>
      <c r="T4016" s="91" t="s">
        <v>44</v>
      </c>
      <c r="U4016" s="91" t="s">
        <v>1345</v>
      </c>
      <c r="V4016" s="91"/>
      <c r="W4016" s="91" t="s">
        <v>3519</v>
      </c>
      <c r="X4016" s="91" t="s">
        <v>3520</v>
      </c>
      <c r="Y4016" s="91"/>
      <c r="Z4016" s="91"/>
      <c r="AA4016" s="94">
        <v>42.2121</v>
      </c>
      <c r="AB4016" s="94">
        <v>123.2439</v>
      </c>
      <c r="AC4016" s="91" t="s">
        <v>45</v>
      </c>
      <c r="AD4016" s="91"/>
      <c r="AE4016" s="91"/>
      <c r="AF4016" s="91"/>
      <c r="AG4016" s="91" t="s">
        <v>3518</v>
      </c>
      <c r="AH4016" s="91" t="s">
        <v>3518</v>
      </c>
      <c r="AI4016" s="91"/>
      <c r="AJ4016" s="91"/>
      <c r="AK4016" s="91"/>
      <c r="AL4016" s="91"/>
      <c r="AM4016" s="91"/>
      <c r="AN4016" s="91"/>
      <c r="AO4016" s="91"/>
      <c r="AP4016" s="91"/>
      <c r="AQ4016" s="91"/>
      <c r="AR4016" s="91"/>
      <c r="AS4016" s="91"/>
      <c r="AT4016" s="91" t="s">
        <v>3518</v>
      </c>
      <c r="AU4016" s="91"/>
      <c r="AV4016" s="91"/>
      <c r="AW4016" s="91"/>
      <c r="AX4016" s="91"/>
      <c r="AY4016" s="91"/>
      <c r="AZ4016" s="91"/>
      <c r="BA4016" s="91"/>
      <c r="BB4016" s="91"/>
      <c r="BC4016" s="91"/>
      <c r="BD4016" s="91"/>
    </row>
    <row r="4017" spans="1:56" x14ac:dyDescent="0.25">
      <c r="A4017" s="90"/>
      <c r="B4017" s="46"/>
      <c r="C4017" s="91"/>
      <c r="D4017" s="91"/>
      <c r="E4017" s="92">
        <v>5</v>
      </c>
      <c r="F4017" s="90" t="s">
        <v>1518</v>
      </c>
      <c r="G4017" s="90">
        <v>2018</v>
      </c>
      <c r="H4017" s="90"/>
      <c r="I4017" s="91"/>
      <c r="J4017" s="91"/>
      <c r="K4017" s="91"/>
      <c r="L4017" s="90"/>
      <c r="M4017" s="91"/>
      <c r="N4017" s="90"/>
      <c r="O4017" s="90"/>
      <c r="P4017" s="420">
        <v>6</v>
      </c>
      <c r="Q4017" s="420">
        <v>1</v>
      </c>
      <c r="R4017" s="420">
        <v>1</v>
      </c>
      <c r="S4017" s="91" t="s">
        <v>3</v>
      </c>
      <c r="T4017" s="91" t="s">
        <v>44</v>
      </c>
      <c r="U4017" s="91" t="s">
        <v>1345</v>
      </c>
      <c r="V4017" s="91"/>
      <c r="W4017" s="91" t="s">
        <v>3519</v>
      </c>
      <c r="X4017" s="91" t="s">
        <v>3520</v>
      </c>
      <c r="Y4017" s="91"/>
      <c r="Z4017" s="91"/>
      <c r="AA4017" s="94">
        <v>42.2121</v>
      </c>
      <c r="AB4017" s="94">
        <v>123.2439</v>
      </c>
      <c r="AC4017" s="91" t="s">
        <v>45</v>
      </c>
      <c r="AD4017" s="91"/>
      <c r="AE4017" s="91"/>
      <c r="AF4017" s="91"/>
      <c r="AG4017" s="91" t="s">
        <v>3518</v>
      </c>
      <c r="AH4017" s="91" t="s">
        <v>3518</v>
      </c>
      <c r="AI4017" s="91"/>
      <c r="AJ4017" s="91"/>
      <c r="AK4017" s="91"/>
      <c r="AL4017" s="91"/>
      <c r="AM4017" s="91"/>
      <c r="AN4017" s="91"/>
      <c r="AO4017" s="91"/>
      <c r="AP4017" s="91"/>
      <c r="AQ4017" s="91"/>
      <c r="AR4017" s="91"/>
      <c r="AS4017" s="91"/>
      <c r="AT4017" s="91" t="s">
        <v>3518</v>
      </c>
      <c r="AU4017" s="91"/>
      <c r="AV4017" s="91"/>
      <c r="AW4017" s="91"/>
      <c r="AX4017" s="91"/>
      <c r="AY4017" s="91"/>
      <c r="AZ4017" s="91"/>
      <c r="BA4017" s="91"/>
      <c r="BB4017" s="91"/>
      <c r="BC4017" s="91"/>
      <c r="BD4017" s="91"/>
    </row>
    <row r="4018" spans="1:56" x14ac:dyDescent="0.25">
      <c r="A4018" s="90"/>
      <c r="B4018" s="46"/>
      <c r="C4018" s="91"/>
      <c r="D4018" s="91"/>
      <c r="E4018" s="92">
        <v>9</v>
      </c>
      <c r="F4018" s="90" t="s">
        <v>1518</v>
      </c>
      <c r="G4018" s="90">
        <v>2018</v>
      </c>
      <c r="H4018" s="93">
        <v>0.33333333333333331</v>
      </c>
      <c r="I4018" s="92">
        <v>9</v>
      </c>
      <c r="J4018" s="90" t="s">
        <v>1518</v>
      </c>
      <c r="K4018" s="90">
        <v>2018</v>
      </c>
      <c r="L4018" s="93">
        <v>0.72916666666666663</v>
      </c>
      <c r="M4018" s="91"/>
      <c r="N4018" s="90"/>
      <c r="O4018" s="90"/>
      <c r="P4018" s="420">
        <v>7</v>
      </c>
      <c r="Q4018" s="420">
        <v>1</v>
      </c>
      <c r="R4018" s="420">
        <v>1</v>
      </c>
      <c r="S4018" s="91" t="s">
        <v>3</v>
      </c>
      <c r="T4018" s="91" t="s">
        <v>44</v>
      </c>
      <c r="U4018" s="91" t="s">
        <v>3521</v>
      </c>
      <c r="V4018" s="91"/>
      <c r="W4018" s="91" t="s">
        <v>3522</v>
      </c>
      <c r="X4018" s="91" t="s">
        <v>3523</v>
      </c>
      <c r="Y4018" s="91"/>
      <c r="Z4018" s="91"/>
      <c r="AA4018" s="94">
        <v>42.481999999999999</v>
      </c>
      <c r="AB4018" s="94">
        <v>118.5201</v>
      </c>
      <c r="AC4018" s="91" t="s">
        <v>1674</v>
      </c>
      <c r="AD4018" s="91" t="s">
        <v>1674</v>
      </c>
      <c r="AE4018" s="91"/>
      <c r="AF4018" s="91"/>
      <c r="AG4018" s="91" t="s">
        <v>3518</v>
      </c>
      <c r="AH4018" s="91" t="s">
        <v>3518</v>
      </c>
      <c r="AI4018" s="91"/>
      <c r="AJ4018" s="91"/>
      <c r="AK4018" s="91"/>
      <c r="AL4018" s="91"/>
      <c r="AM4018" s="91"/>
      <c r="AN4018" s="91"/>
      <c r="AO4018" s="91"/>
      <c r="AP4018" s="91"/>
      <c r="AQ4018" s="91"/>
      <c r="AR4018" s="91"/>
      <c r="AS4018" s="91"/>
      <c r="AT4018" s="91" t="s">
        <v>3518</v>
      </c>
      <c r="AU4018" s="91"/>
      <c r="AV4018" s="91"/>
      <c r="AW4018" s="91"/>
      <c r="AX4018" s="91"/>
      <c r="AY4018" s="91"/>
      <c r="AZ4018" s="91"/>
      <c r="BA4018" s="91"/>
      <c r="BB4018" s="91"/>
      <c r="BC4018" s="91"/>
      <c r="BD4018" s="91"/>
    </row>
    <row r="4019" spans="1:56" x14ac:dyDescent="0.25">
      <c r="A4019" s="90"/>
      <c r="B4019" s="46"/>
      <c r="C4019" s="91"/>
      <c r="D4019" s="91"/>
      <c r="E4019" s="92">
        <v>9</v>
      </c>
      <c r="F4019" s="90" t="s">
        <v>1518</v>
      </c>
      <c r="G4019" s="90">
        <v>2018</v>
      </c>
      <c r="H4019" s="93">
        <v>0.33333333333333331</v>
      </c>
      <c r="I4019" s="92">
        <v>9</v>
      </c>
      <c r="J4019" s="90" t="s">
        <v>1518</v>
      </c>
      <c r="K4019" s="90">
        <v>2018</v>
      </c>
      <c r="L4019" s="93">
        <v>0.72916666666666663</v>
      </c>
      <c r="M4019" s="91"/>
      <c r="N4019" s="90"/>
      <c r="O4019" s="90"/>
      <c r="P4019" s="420">
        <v>7</v>
      </c>
      <c r="Q4019" s="420">
        <v>2</v>
      </c>
      <c r="R4019" s="420">
        <v>2</v>
      </c>
      <c r="S4019" s="91" t="s">
        <v>3</v>
      </c>
      <c r="T4019" s="91" t="s">
        <v>44</v>
      </c>
      <c r="U4019" s="91" t="s">
        <v>3521</v>
      </c>
      <c r="V4019" s="91"/>
      <c r="W4019" s="91" t="s">
        <v>3522</v>
      </c>
      <c r="X4019" s="91" t="s">
        <v>3523</v>
      </c>
      <c r="Y4019" s="91"/>
      <c r="Z4019" s="91"/>
      <c r="AA4019" s="94">
        <v>42.481999999999999</v>
      </c>
      <c r="AB4019" s="94">
        <v>118.5201</v>
      </c>
      <c r="AC4019" s="91" t="s">
        <v>1674</v>
      </c>
      <c r="AD4019" s="91" t="s">
        <v>1674</v>
      </c>
      <c r="AE4019" s="91"/>
      <c r="AF4019" s="91"/>
      <c r="AG4019" s="91" t="s">
        <v>3518</v>
      </c>
      <c r="AH4019" s="91" t="s">
        <v>3518</v>
      </c>
      <c r="AI4019" s="91"/>
      <c r="AJ4019" s="91"/>
      <c r="AK4019" s="91"/>
      <c r="AL4019" s="91"/>
      <c r="AM4019" s="91"/>
      <c r="AN4019" s="91"/>
      <c r="AO4019" s="91"/>
      <c r="AP4019" s="91"/>
      <c r="AQ4019" s="91"/>
      <c r="AR4019" s="91"/>
      <c r="AS4019" s="91"/>
      <c r="AT4019" s="91" t="s">
        <v>3518</v>
      </c>
      <c r="AU4019" s="91"/>
      <c r="AV4019" s="91"/>
      <c r="AW4019" s="91"/>
      <c r="AX4019" s="91"/>
      <c r="AY4019" s="91"/>
      <c r="AZ4019" s="91"/>
      <c r="BA4019" s="91"/>
      <c r="BB4019" s="91"/>
      <c r="BC4019" s="91"/>
      <c r="BD4019" s="91"/>
    </row>
    <row r="4020" spans="1:56" x14ac:dyDescent="0.25">
      <c r="A4020" s="90"/>
      <c r="B4020" s="46"/>
      <c r="C4020" s="91"/>
      <c r="D4020" s="91"/>
      <c r="E4020" s="92">
        <v>9</v>
      </c>
      <c r="F4020" s="90" t="s">
        <v>1518</v>
      </c>
      <c r="G4020" s="90">
        <v>2018</v>
      </c>
      <c r="H4020" s="93">
        <v>0.33333333333333331</v>
      </c>
      <c r="I4020" s="92">
        <v>9</v>
      </c>
      <c r="J4020" s="90" t="s">
        <v>1518</v>
      </c>
      <c r="K4020" s="90">
        <v>2018</v>
      </c>
      <c r="L4020" s="93">
        <v>0.72916666666666663</v>
      </c>
      <c r="M4020" s="91"/>
      <c r="N4020" s="90"/>
      <c r="O4020" s="90"/>
      <c r="P4020" s="420">
        <v>7</v>
      </c>
      <c r="Q4020" s="420">
        <v>3</v>
      </c>
      <c r="R4020" s="420">
        <v>3</v>
      </c>
      <c r="S4020" s="91" t="s">
        <v>3</v>
      </c>
      <c r="T4020" s="91" t="s">
        <v>44</v>
      </c>
      <c r="U4020" s="91" t="s">
        <v>3521</v>
      </c>
      <c r="V4020" s="91"/>
      <c r="W4020" s="91" t="s">
        <v>3522</v>
      </c>
      <c r="X4020" s="91" t="s">
        <v>3523</v>
      </c>
      <c r="Y4020" s="91"/>
      <c r="Z4020" s="91"/>
      <c r="AA4020" s="94">
        <v>42.481999999999999</v>
      </c>
      <c r="AB4020" s="94">
        <v>118.5201</v>
      </c>
      <c r="AC4020" s="91" t="s">
        <v>1674</v>
      </c>
      <c r="AD4020" s="91" t="s">
        <v>1674</v>
      </c>
      <c r="AE4020" s="91"/>
      <c r="AF4020" s="91"/>
      <c r="AG4020" s="91" t="s">
        <v>3518</v>
      </c>
      <c r="AH4020" s="91" t="s">
        <v>3518</v>
      </c>
      <c r="AI4020" s="91"/>
      <c r="AJ4020" s="91"/>
      <c r="AK4020" s="91"/>
      <c r="AL4020" s="91"/>
      <c r="AM4020" s="91"/>
      <c r="AN4020" s="91"/>
      <c r="AO4020" s="91"/>
      <c r="AP4020" s="91"/>
      <c r="AQ4020" s="91"/>
      <c r="AR4020" s="91"/>
      <c r="AS4020" s="91"/>
      <c r="AT4020" s="91" t="s">
        <v>3518</v>
      </c>
      <c r="AU4020" s="91"/>
      <c r="AV4020" s="91"/>
      <c r="AW4020" s="91"/>
      <c r="AX4020" s="91"/>
      <c r="AY4020" s="91"/>
      <c r="AZ4020" s="91"/>
      <c r="BA4020" s="91"/>
      <c r="BB4020" s="91"/>
      <c r="BC4020" s="91"/>
      <c r="BD4020" s="91"/>
    </row>
    <row r="4021" spans="1:56" x14ac:dyDescent="0.25">
      <c r="A4021" s="90"/>
      <c r="B4021" s="46"/>
      <c r="C4021" s="91"/>
      <c r="D4021" s="91"/>
      <c r="E4021" s="92">
        <v>9</v>
      </c>
      <c r="F4021" s="90" t="s">
        <v>1518</v>
      </c>
      <c r="G4021" s="90">
        <v>2018</v>
      </c>
      <c r="H4021" s="93">
        <v>0.33333333333333331</v>
      </c>
      <c r="I4021" s="92">
        <v>9</v>
      </c>
      <c r="J4021" s="90" t="s">
        <v>1518</v>
      </c>
      <c r="K4021" s="90">
        <v>2018</v>
      </c>
      <c r="L4021" s="93">
        <v>0.72916666666666663</v>
      </c>
      <c r="M4021" s="91"/>
      <c r="N4021" s="90"/>
      <c r="O4021" s="90"/>
      <c r="P4021" s="420">
        <v>7</v>
      </c>
      <c r="Q4021" s="420">
        <v>4</v>
      </c>
      <c r="R4021" s="420">
        <v>4</v>
      </c>
      <c r="S4021" s="91" t="s">
        <v>3</v>
      </c>
      <c r="T4021" s="91" t="s">
        <v>44</v>
      </c>
      <c r="U4021" s="91" t="s">
        <v>3521</v>
      </c>
      <c r="V4021" s="91"/>
      <c r="W4021" s="91" t="s">
        <v>3522</v>
      </c>
      <c r="X4021" s="91" t="s">
        <v>3523</v>
      </c>
      <c r="Y4021" s="91"/>
      <c r="Z4021" s="91"/>
      <c r="AA4021" s="94">
        <v>42.481999999999999</v>
      </c>
      <c r="AB4021" s="94">
        <v>118.5201</v>
      </c>
      <c r="AC4021" s="91" t="s">
        <v>1674</v>
      </c>
      <c r="AD4021" s="91" t="s">
        <v>1674</v>
      </c>
      <c r="AE4021" s="91"/>
      <c r="AF4021" s="91"/>
      <c r="AG4021" s="91" t="s">
        <v>3518</v>
      </c>
      <c r="AH4021" s="91" t="s">
        <v>3518</v>
      </c>
      <c r="AI4021" s="91"/>
      <c r="AJ4021" s="91"/>
      <c r="AK4021" s="91"/>
      <c r="AL4021" s="91"/>
      <c r="AM4021" s="91"/>
      <c r="AN4021" s="91"/>
      <c r="AO4021" s="91"/>
      <c r="AP4021" s="91"/>
      <c r="AQ4021" s="91"/>
      <c r="AR4021" s="91"/>
      <c r="AS4021" s="91"/>
      <c r="AT4021" s="91" t="s">
        <v>3518</v>
      </c>
      <c r="AU4021" s="91"/>
      <c r="AV4021" s="91"/>
      <c r="AW4021" s="91"/>
      <c r="AX4021" s="91"/>
      <c r="AY4021" s="91"/>
      <c r="AZ4021" s="91"/>
      <c r="BA4021" s="91"/>
      <c r="BB4021" s="91"/>
      <c r="BC4021" s="91"/>
      <c r="BD4021" s="91"/>
    </row>
    <row r="4022" spans="1:56" x14ac:dyDescent="0.25">
      <c r="A4022" s="90"/>
      <c r="B4022" s="46"/>
      <c r="C4022" s="91"/>
      <c r="D4022" s="91"/>
      <c r="E4022" s="92">
        <v>9</v>
      </c>
      <c r="F4022" s="90" t="s">
        <v>1518</v>
      </c>
      <c r="G4022" s="90">
        <v>2018</v>
      </c>
      <c r="H4022" s="93">
        <v>0.33333333333333331</v>
      </c>
      <c r="I4022" s="92">
        <v>9</v>
      </c>
      <c r="J4022" s="90" t="s">
        <v>1518</v>
      </c>
      <c r="K4022" s="90">
        <v>2018</v>
      </c>
      <c r="L4022" s="93">
        <v>0.72916666666666663</v>
      </c>
      <c r="M4022" s="91"/>
      <c r="N4022" s="90"/>
      <c r="O4022" s="90"/>
      <c r="P4022" s="420">
        <v>7</v>
      </c>
      <c r="Q4022" s="420">
        <v>5</v>
      </c>
      <c r="R4022" s="420">
        <v>5</v>
      </c>
      <c r="S4022" s="91" t="s">
        <v>3</v>
      </c>
      <c r="T4022" s="91" t="s">
        <v>44</v>
      </c>
      <c r="U4022" s="91" t="s">
        <v>3521</v>
      </c>
      <c r="V4022" s="91"/>
      <c r="W4022" s="91" t="s">
        <v>3522</v>
      </c>
      <c r="X4022" s="91" t="s">
        <v>3523</v>
      </c>
      <c r="Y4022" s="91"/>
      <c r="Z4022" s="91"/>
      <c r="AA4022" s="94">
        <v>42.481999999999999</v>
      </c>
      <c r="AB4022" s="94">
        <v>118.5201</v>
      </c>
      <c r="AC4022" s="91" t="s">
        <v>1674</v>
      </c>
      <c r="AD4022" s="91" t="s">
        <v>1674</v>
      </c>
      <c r="AE4022" s="91"/>
      <c r="AF4022" s="91"/>
      <c r="AG4022" s="91" t="s">
        <v>3518</v>
      </c>
      <c r="AH4022" s="91" t="s">
        <v>3518</v>
      </c>
      <c r="AI4022" s="91"/>
      <c r="AJ4022" s="91"/>
      <c r="AK4022" s="91"/>
      <c r="AL4022" s="91"/>
      <c r="AM4022" s="91"/>
      <c r="AN4022" s="91"/>
      <c r="AO4022" s="91"/>
      <c r="AP4022" s="91"/>
      <c r="AQ4022" s="91"/>
      <c r="AR4022" s="91"/>
      <c r="AS4022" s="91"/>
      <c r="AT4022" s="91" t="s">
        <v>3518</v>
      </c>
      <c r="AU4022" s="91"/>
      <c r="AV4022" s="91"/>
      <c r="AW4022" s="91"/>
      <c r="AX4022" s="91"/>
      <c r="AY4022" s="91"/>
      <c r="AZ4022" s="91"/>
      <c r="BA4022" s="91"/>
      <c r="BB4022" s="91"/>
      <c r="BC4022" s="91"/>
      <c r="BD4022" s="91"/>
    </row>
    <row r="4023" spans="1:56" x14ac:dyDescent="0.25">
      <c r="A4023" s="90"/>
      <c r="B4023" s="46"/>
      <c r="C4023" s="91"/>
      <c r="D4023" s="91"/>
      <c r="E4023" s="92">
        <v>9</v>
      </c>
      <c r="F4023" s="90" t="s">
        <v>1518</v>
      </c>
      <c r="G4023" s="90">
        <v>2018</v>
      </c>
      <c r="H4023" s="93">
        <v>0.33333333333333331</v>
      </c>
      <c r="I4023" s="92">
        <v>9</v>
      </c>
      <c r="J4023" s="90" t="s">
        <v>1518</v>
      </c>
      <c r="K4023" s="90">
        <v>2018</v>
      </c>
      <c r="L4023" s="93">
        <v>0.72916666666666663</v>
      </c>
      <c r="M4023" s="91"/>
      <c r="N4023" s="90"/>
      <c r="O4023" s="90"/>
      <c r="P4023" s="420">
        <v>7</v>
      </c>
      <c r="Q4023" s="420">
        <v>6</v>
      </c>
      <c r="R4023" s="420">
        <v>6</v>
      </c>
      <c r="S4023" s="91" t="s">
        <v>3</v>
      </c>
      <c r="T4023" s="91" t="s">
        <v>44</v>
      </c>
      <c r="U4023" s="91" t="s">
        <v>3521</v>
      </c>
      <c r="V4023" s="91"/>
      <c r="W4023" s="91" t="s">
        <v>3522</v>
      </c>
      <c r="X4023" s="91" t="s">
        <v>3523</v>
      </c>
      <c r="Y4023" s="91"/>
      <c r="Z4023" s="91"/>
      <c r="AA4023" s="94">
        <v>42.481999999999999</v>
      </c>
      <c r="AB4023" s="94">
        <v>118.5201</v>
      </c>
      <c r="AC4023" s="91" t="s">
        <v>1674</v>
      </c>
      <c r="AD4023" s="91" t="s">
        <v>1674</v>
      </c>
      <c r="AE4023" s="91"/>
      <c r="AF4023" s="91"/>
      <c r="AG4023" s="91" t="s">
        <v>3518</v>
      </c>
      <c r="AH4023" s="91" t="s">
        <v>3518</v>
      </c>
      <c r="AI4023" s="91"/>
      <c r="AJ4023" s="91"/>
      <c r="AK4023" s="91"/>
      <c r="AL4023" s="91"/>
      <c r="AM4023" s="91"/>
      <c r="AN4023" s="91"/>
      <c r="AO4023" s="91"/>
      <c r="AP4023" s="91"/>
      <c r="AQ4023" s="91"/>
      <c r="AR4023" s="91"/>
      <c r="AS4023" s="91"/>
      <c r="AT4023" s="91" t="s">
        <v>3518</v>
      </c>
      <c r="AU4023" s="91"/>
      <c r="AV4023" s="91"/>
      <c r="AW4023" s="91"/>
      <c r="AX4023" s="91"/>
      <c r="AY4023" s="91"/>
      <c r="AZ4023" s="91"/>
      <c r="BA4023" s="91"/>
      <c r="BB4023" s="91"/>
      <c r="BC4023" s="91"/>
      <c r="BD4023" s="91"/>
    </row>
    <row r="4024" spans="1:56" x14ac:dyDescent="0.25">
      <c r="A4024" s="90"/>
      <c r="B4024" s="46"/>
      <c r="C4024" s="91"/>
      <c r="D4024" s="91"/>
      <c r="E4024" s="92">
        <v>9</v>
      </c>
      <c r="F4024" s="90" t="s">
        <v>1518</v>
      </c>
      <c r="G4024" s="90">
        <v>2018</v>
      </c>
      <c r="H4024" s="93">
        <v>0.33333333333333331</v>
      </c>
      <c r="I4024" s="92">
        <v>9</v>
      </c>
      <c r="J4024" s="90" t="s">
        <v>1518</v>
      </c>
      <c r="K4024" s="90">
        <v>2018</v>
      </c>
      <c r="L4024" s="93">
        <v>0.72916666666666663</v>
      </c>
      <c r="M4024" s="91"/>
      <c r="N4024" s="90"/>
      <c r="O4024" s="90"/>
      <c r="P4024" s="420">
        <v>7</v>
      </c>
      <c r="Q4024" s="420">
        <v>7</v>
      </c>
      <c r="R4024" s="420">
        <v>7</v>
      </c>
      <c r="S4024" s="91" t="s">
        <v>3</v>
      </c>
      <c r="T4024" s="91" t="s">
        <v>44</v>
      </c>
      <c r="U4024" s="91" t="s">
        <v>3521</v>
      </c>
      <c r="V4024" s="91"/>
      <c r="W4024" s="91" t="s">
        <v>3522</v>
      </c>
      <c r="X4024" s="91" t="s">
        <v>3523</v>
      </c>
      <c r="Y4024" s="91"/>
      <c r="Z4024" s="91"/>
      <c r="AA4024" s="94">
        <v>42.481999999999999</v>
      </c>
      <c r="AB4024" s="94">
        <v>118.5201</v>
      </c>
      <c r="AC4024" s="91" t="s">
        <v>1674</v>
      </c>
      <c r="AD4024" s="91" t="s">
        <v>1674</v>
      </c>
      <c r="AE4024" s="91"/>
      <c r="AF4024" s="91"/>
      <c r="AG4024" s="91" t="s">
        <v>3518</v>
      </c>
      <c r="AH4024" s="91" t="s">
        <v>3518</v>
      </c>
      <c r="AI4024" s="91"/>
      <c r="AJ4024" s="91"/>
      <c r="AK4024" s="91"/>
      <c r="AL4024" s="91"/>
      <c r="AM4024" s="91"/>
      <c r="AN4024" s="91"/>
      <c r="AO4024" s="91"/>
      <c r="AP4024" s="91"/>
      <c r="AQ4024" s="91"/>
      <c r="AR4024" s="91"/>
      <c r="AS4024" s="91"/>
      <c r="AT4024" s="91" t="s">
        <v>3518</v>
      </c>
      <c r="AU4024" s="91"/>
      <c r="AV4024" s="91"/>
      <c r="AW4024" s="91"/>
      <c r="AX4024" s="91"/>
      <c r="AY4024" s="91"/>
      <c r="AZ4024" s="91"/>
      <c r="BA4024" s="91"/>
      <c r="BB4024" s="91"/>
      <c r="BC4024" s="91"/>
      <c r="BD4024" s="91"/>
    </row>
    <row r="4025" spans="1:56" x14ac:dyDescent="0.25">
      <c r="A4025" s="90"/>
      <c r="B4025" s="46"/>
      <c r="C4025" s="91"/>
      <c r="D4025" s="91"/>
      <c r="E4025" s="92">
        <v>9</v>
      </c>
      <c r="F4025" s="90" t="s">
        <v>1518</v>
      </c>
      <c r="G4025" s="90">
        <v>2018</v>
      </c>
      <c r="H4025" s="93">
        <v>0.33333333333333331</v>
      </c>
      <c r="I4025" s="92">
        <v>9</v>
      </c>
      <c r="J4025" s="90" t="s">
        <v>1518</v>
      </c>
      <c r="K4025" s="90">
        <v>2018</v>
      </c>
      <c r="L4025" s="93">
        <v>0.72916666666666663</v>
      </c>
      <c r="M4025" s="91"/>
      <c r="N4025" s="90"/>
      <c r="O4025" s="90"/>
      <c r="P4025" s="420">
        <v>7</v>
      </c>
      <c r="Q4025" s="420">
        <v>8</v>
      </c>
      <c r="R4025" s="420">
        <v>8</v>
      </c>
      <c r="S4025" s="91" t="s">
        <v>3</v>
      </c>
      <c r="T4025" s="91" t="s">
        <v>44</v>
      </c>
      <c r="U4025" s="91" t="s">
        <v>3521</v>
      </c>
      <c r="V4025" s="91"/>
      <c r="W4025" s="91" t="s">
        <v>3522</v>
      </c>
      <c r="X4025" s="91" t="s">
        <v>3523</v>
      </c>
      <c r="Y4025" s="91"/>
      <c r="Z4025" s="91"/>
      <c r="AA4025" s="94">
        <v>42.481999999999999</v>
      </c>
      <c r="AB4025" s="94">
        <v>118.5201</v>
      </c>
      <c r="AC4025" s="91" t="s">
        <v>1674</v>
      </c>
      <c r="AD4025" s="91" t="s">
        <v>1674</v>
      </c>
      <c r="AE4025" s="91"/>
      <c r="AF4025" s="91"/>
      <c r="AG4025" s="91" t="s">
        <v>3518</v>
      </c>
      <c r="AH4025" s="91" t="s">
        <v>3518</v>
      </c>
      <c r="AI4025" s="91"/>
      <c r="AJ4025" s="91"/>
      <c r="AK4025" s="91"/>
      <c r="AL4025" s="91"/>
      <c r="AM4025" s="91"/>
      <c r="AN4025" s="91"/>
      <c r="AO4025" s="91"/>
      <c r="AP4025" s="91"/>
      <c r="AQ4025" s="91"/>
      <c r="AR4025" s="91"/>
      <c r="AS4025" s="91"/>
      <c r="AT4025" s="91" t="s">
        <v>3518</v>
      </c>
      <c r="AU4025" s="91"/>
      <c r="AV4025" s="91"/>
      <c r="AW4025" s="91"/>
      <c r="AX4025" s="91"/>
      <c r="AY4025" s="91"/>
      <c r="AZ4025" s="91"/>
      <c r="BA4025" s="91"/>
      <c r="BB4025" s="91"/>
      <c r="BC4025" s="91"/>
      <c r="BD4025" s="91"/>
    </row>
    <row r="4026" spans="1:56" x14ac:dyDescent="0.25">
      <c r="A4026" s="90"/>
      <c r="B4026" s="46"/>
      <c r="C4026" s="91"/>
      <c r="D4026" s="91"/>
      <c r="E4026" s="92">
        <v>9</v>
      </c>
      <c r="F4026" s="90" t="s">
        <v>1518</v>
      </c>
      <c r="G4026" s="90">
        <v>2018</v>
      </c>
      <c r="H4026" s="93">
        <v>0.33333333333333331</v>
      </c>
      <c r="I4026" s="92">
        <v>9</v>
      </c>
      <c r="J4026" s="90" t="s">
        <v>1518</v>
      </c>
      <c r="K4026" s="90">
        <v>2018</v>
      </c>
      <c r="L4026" s="93">
        <v>0.72916666666666663</v>
      </c>
      <c r="M4026" s="91"/>
      <c r="N4026" s="90"/>
      <c r="O4026" s="90"/>
      <c r="P4026" s="420">
        <v>7</v>
      </c>
      <c r="Q4026" s="420">
        <v>9</v>
      </c>
      <c r="R4026" s="420">
        <v>9</v>
      </c>
      <c r="S4026" s="91" t="s">
        <v>3</v>
      </c>
      <c r="T4026" s="91" t="s">
        <v>44</v>
      </c>
      <c r="U4026" s="91" t="s">
        <v>3521</v>
      </c>
      <c r="V4026" s="91"/>
      <c r="W4026" s="91" t="s">
        <v>3524</v>
      </c>
      <c r="X4026" s="91" t="s">
        <v>3523</v>
      </c>
      <c r="Y4026" s="91"/>
      <c r="Z4026" s="91"/>
      <c r="AA4026" s="94">
        <v>42.481999999999999</v>
      </c>
      <c r="AB4026" s="94">
        <v>118.5201</v>
      </c>
      <c r="AC4026" s="91" t="s">
        <v>1674</v>
      </c>
      <c r="AD4026" s="91" t="s">
        <v>1674</v>
      </c>
      <c r="AE4026" s="91"/>
      <c r="AF4026" s="91"/>
      <c r="AG4026" s="91" t="s">
        <v>3518</v>
      </c>
      <c r="AH4026" s="91" t="s">
        <v>3518</v>
      </c>
      <c r="AI4026" s="91"/>
      <c r="AJ4026" s="91"/>
      <c r="AK4026" s="91"/>
      <c r="AL4026" s="91"/>
      <c r="AM4026" s="91"/>
      <c r="AN4026" s="91"/>
      <c r="AO4026" s="91"/>
      <c r="AP4026" s="91"/>
      <c r="AQ4026" s="91"/>
      <c r="AR4026" s="91"/>
      <c r="AS4026" s="91"/>
      <c r="AT4026" s="91" t="s">
        <v>3518</v>
      </c>
      <c r="AU4026" s="91"/>
      <c r="AV4026" s="91"/>
      <c r="AW4026" s="91"/>
      <c r="AX4026" s="91"/>
      <c r="AY4026" s="91"/>
      <c r="AZ4026" s="91"/>
      <c r="BA4026" s="91"/>
      <c r="BB4026" s="91"/>
      <c r="BC4026" s="91"/>
      <c r="BD4026" s="91"/>
    </row>
    <row r="4027" spans="1:56" x14ac:dyDescent="0.25">
      <c r="A4027" s="90"/>
      <c r="B4027" s="46"/>
      <c r="C4027" s="91"/>
      <c r="D4027" s="91"/>
      <c r="E4027" s="92">
        <v>9</v>
      </c>
      <c r="F4027" s="90" t="s">
        <v>1518</v>
      </c>
      <c r="G4027" s="90">
        <v>2018</v>
      </c>
      <c r="H4027" s="93">
        <v>0.33333333333333331</v>
      </c>
      <c r="I4027" s="92">
        <v>9</v>
      </c>
      <c r="J4027" s="90" t="s">
        <v>1518</v>
      </c>
      <c r="K4027" s="90">
        <v>2018</v>
      </c>
      <c r="L4027" s="93">
        <v>0.72916666666666663</v>
      </c>
      <c r="M4027" s="91"/>
      <c r="N4027" s="90"/>
      <c r="O4027" s="90"/>
      <c r="P4027" s="420">
        <v>7</v>
      </c>
      <c r="Q4027" s="420">
        <v>10</v>
      </c>
      <c r="R4027" s="420">
        <v>10</v>
      </c>
      <c r="S4027" s="91" t="s">
        <v>3</v>
      </c>
      <c r="T4027" s="91" t="s">
        <v>44</v>
      </c>
      <c r="U4027" s="91" t="s">
        <v>3521</v>
      </c>
      <c r="V4027" s="91"/>
      <c r="W4027" s="91" t="s">
        <v>3522</v>
      </c>
      <c r="X4027" s="91" t="s">
        <v>3523</v>
      </c>
      <c r="Y4027" s="91"/>
      <c r="Z4027" s="91"/>
      <c r="AA4027" s="94">
        <v>42.481999999999999</v>
      </c>
      <c r="AB4027" s="94">
        <v>118.5201</v>
      </c>
      <c r="AC4027" s="91" t="s">
        <v>1674</v>
      </c>
      <c r="AD4027" s="91" t="s">
        <v>1674</v>
      </c>
      <c r="AE4027" s="91"/>
      <c r="AF4027" s="91"/>
      <c r="AG4027" s="91" t="s">
        <v>3518</v>
      </c>
      <c r="AH4027" s="91" t="s">
        <v>3518</v>
      </c>
      <c r="AI4027" s="91"/>
      <c r="AJ4027" s="91"/>
      <c r="AK4027" s="91"/>
      <c r="AL4027" s="91"/>
      <c r="AM4027" s="91"/>
      <c r="AN4027" s="91"/>
      <c r="AO4027" s="91"/>
      <c r="AP4027" s="91"/>
      <c r="AQ4027" s="91"/>
      <c r="AR4027" s="91"/>
      <c r="AS4027" s="91"/>
      <c r="AT4027" s="91" t="s">
        <v>3518</v>
      </c>
      <c r="AU4027" s="91"/>
      <c r="AV4027" s="91"/>
      <c r="AW4027" s="91"/>
      <c r="AX4027" s="91"/>
      <c r="AY4027" s="91"/>
      <c r="AZ4027" s="91"/>
      <c r="BA4027" s="91"/>
      <c r="BB4027" s="91"/>
      <c r="BC4027" s="91"/>
      <c r="BD4027" s="91"/>
    </row>
    <row r="4028" spans="1:56" x14ac:dyDescent="0.25">
      <c r="A4028" s="90"/>
      <c r="B4028" s="46"/>
      <c r="C4028" s="91"/>
      <c r="D4028" s="91"/>
      <c r="E4028" s="92">
        <v>9</v>
      </c>
      <c r="F4028" s="90" t="s">
        <v>1518</v>
      </c>
      <c r="G4028" s="90">
        <v>2018</v>
      </c>
      <c r="H4028" s="93">
        <v>0.33333333333333331</v>
      </c>
      <c r="I4028" s="92">
        <v>9</v>
      </c>
      <c r="J4028" s="90" t="s">
        <v>1518</v>
      </c>
      <c r="K4028" s="90">
        <v>2018</v>
      </c>
      <c r="L4028" s="93">
        <v>0.72916666666666663</v>
      </c>
      <c r="M4028" s="91"/>
      <c r="N4028" s="90"/>
      <c r="O4028" s="90"/>
      <c r="P4028" s="420">
        <v>7</v>
      </c>
      <c r="Q4028" s="420">
        <v>11</v>
      </c>
      <c r="R4028" s="420">
        <v>11</v>
      </c>
      <c r="S4028" s="91" t="s">
        <v>3</v>
      </c>
      <c r="T4028" s="91" t="s">
        <v>44</v>
      </c>
      <c r="U4028" s="91" t="s">
        <v>3521</v>
      </c>
      <c r="V4028" s="91"/>
      <c r="W4028" s="91" t="s">
        <v>3522</v>
      </c>
      <c r="X4028" s="91" t="s">
        <v>3523</v>
      </c>
      <c r="Y4028" s="91"/>
      <c r="Z4028" s="91"/>
      <c r="AA4028" s="94">
        <v>42.481999999999999</v>
      </c>
      <c r="AB4028" s="94">
        <v>118.5201</v>
      </c>
      <c r="AC4028" s="91" t="s">
        <v>1674</v>
      </c>
      <c r="AD4028" s="91" t="s">
        <v>1674</v>
      </c>
      <c r="AE4028" s="91"/>
      <c r="AF4028" s="91"/>
      <c r="AG4028" s="91" t="s">
        <v>3518</v>
      </c>
      <c r="AH4028" s="91" t="s">
        <v>3518</v>
      </c>
      <c r="AI4028" s="91"/>
      <c r="AJ4028" s="91"/>
      <c r="AK4028" s="91"/>
      <c r="AL4028" s="91"/>
      <c r="AM4028" s="91"/>
      <c r="AN4028" s="91"/>
      <c r="AO4028" s="91"/>
      <c r="AP4028" s="91"/>
      <c r="AQ4028" s="91"/>
      <c r="AR4028" s="91"/>
      <c r="AS4028" s="91"/>
      <c r="AT4028" s="91" t="s">
        <v>3518</v>
      </c>
      <c r="AU4028" s="91"/>
      <c r="AV4028" s="91"/>
      <c r="AW4028" s="91"/>
      <c r="AX4028" s="91"/>
      <c r="AY4028" s="91"/>
      <c r="AZ4028" s="91"/>
      <c r="BA4028" s="91"/>
      <c r="BB4028" s="91"/>
      <c r="BC4028" s="91"/>
      <c r="BD4028" s="91"/>
    </row>
    <row r="4029" spans="1:56" x14ac:dyDescent="0.25">
      <c r="A4029" s="90"/>
      <c r="B4029" s="46"/>
      <c r="C4029" s="91"/>
      <c r="D4029" s="91"/>
      <c r="E4029" s="92">
        <v>9</v>
      </c>
      <c r="F4029" s="90" t="s">
        <v>1518</v>
      </c>
      <c r="G4029" s="90">
        <v>2018</v>
      </c>
      <c r="H4029" s="93">
        <v>0.33333333333333331</v>
      </c>
      <c r="I4029" s="92">
        <v>9</v>
      </c>
      <c r="J4029" s="90" t="s">
        <v>1518</v>
      </c>
      <c r="K4029" s="90">
        <v>2018</v>
      </c>
      <c r="L4029" s="93">
        <v>0.72916666666666663</v>
      </c>
      <c r="M4029" s="91"/>
      <c r="N4029" s="90"/>
      <c r="O4029" s="90"/>
      <c r="P4029" s="420">
        <v>7</v>
      </c>
      <c r="Q4029" s="420">
        <v>12</v>
      </c>
      <c r="R4029" s="420">
        <v>12</v>
      </c>
      <c r="S4029" s="91" t="s">
        <v>3</v>
      </c>
      <c r="T4029" s="91" t="s">
        <v>44</v>
      </c>
      <c r="U4029" s="91" t="s">
        <v>3521</v>
      </c>
      <c r="V4029" s="91"/>
      <c r="W4029" s="91" t="s">
        <v>3522</v>
      </c>
      <c r="X4029" s="91" t="s">
        <v>3523</v>
      </c>
      <c r="Y4029" s="91"/>
      <c r="Z4029" s="91"/>
      <c r="AA4029" s="94">
        <v>42.481999999999999</v>
      </c>
      <c r="AB4029" s="94">
        <v>118.5201</v>
      </c>
      <c r="AC4029" s="91" t="s">
        <v>1674</v>
      </c>
      <c r="AD4029" s="91" t="s">
        <v>1674</v>
      </c>
      <c r="AE4029" s="91"/>
      <c r="AF4029" s="91"/>
      <c r="AG4029" s="91" t="s">
        <v>3518</v>
      </c>
      <c r="AH4029" s="91" t="s">
        <v>3518</v>
      </c>
      <c r="AI4029" s="91"/>
      <c r="AJ4029" s="91"/>
      <c r="AK4029" s="91"/>
      <c r="AL4029" s="91"/>
      <c r="AM4029" s="91"/>
      <c r="AN4029" s="91"/>
      <c r="AO4029" s="91"/>
      <c r="AP4029" s="91"/>
      <c r="AQ4029" s="91"/>
      <c r="AR4029" s="91"/>
      <c r="AS4029" s="91"/>
      <c r="AT4029" s="91" t="s">
        <v>3518</v>
      </c>
      <c r="AU4029" s="91"/>
      <c r="AV4029" s="91"/>
      <c r="AW4029" s="91"/>
      <c r="AX4029" s="91"/>
      <c r="AY4029" s="91"/>
      <c r="AZ4029" s="91"/>
      <c r="BA4029" s="91"/>
      <c r="BB4029" s="91"/>
      <c r="BC4029" s="91"/>
      <c r="BD4029" s="91"/>
    </row>
    <row r="4030" spans="1:56" x14ac:dyDescent="0.25">
      <c r="A4030" s="90"/>
      <c r="B4030" s="46"/>
      <c r="C4030" s="91"/>
      <c r="D4030" s="91"/>
      <c r="E4030" s="92">
        <v>9</v>
      </c>
      <c r="F4030" s="90" t="s">
        <v>1518</v>
      </c>
      <c r="G4030" s="90">
        <v>2018</v>
      </c>
      <c r="H4030" s="93">
        <v>0.33333333333333331</v>
      </c>
      <c r="I4030" s="92">
        <v>9</v>
      </c>
      <c r="J4030" s="90" t="s">
        <v>1518</v>
      </c>
      <c r="K4030" s="90">
        <v>2018</v>
      </c>
      <c r="L4030" s="93">
        <v>0.72916666666666663</v>
      </c>
      <c r="M4030" s="91"/>
      <c r="N4030" s="90"/>
      <c r="O4030" s="90"/>
      <c r="P4030" s="420">
        <v>7</v>
      </c>
      <c r="Q4030" s="420">
        <v>13</v>
      </c>
      <c r="R4030" s="420">
        <v>13</v>
      </c>
      <c r="S4030" s="91" t="s">
        <v>3</v>
      </c>
      <c r="T4030" s="91" t="s">
        <v>44</v>
      </c>
      <c r="U4030" s="91" t="s">
        <v>3521</v>
      </c>
      <c r="V4030" s="91"/>
      <c r="W4030" s="91" t="s">
        <v>3522</v>
      </c>
      <c r="X4030" s="91" t="s">
        <v>3523</v>
      </c>
      <c r="Y4030" s="91"/>
      <c r="Z4030" s="91"/>
      <c r="AA4030" s="94">
        <v>42.481999999999999</v>
      </c>
      <c r="AB4030" s="94">
        <v>118.5201</v>
      </c>
      <c r="AC4030" s="91" t="s">
        <v>1674</v>
      </c>
      <c r="AD4030" s="91" t="s">
        <v>1674</v>
      </c>
      <c r="AE4030" s="91"/>
      <c r="AF4030" s="91"/>
      <c r="AG4030" s="91" t="s">
        <v>3518</v>
      </c>
      <c r="AH4030" s="91" t="s">
        <v>3518</v>
      </c>
      <c r="AI4030" s="91"/>
      <c r="AJ4030" s="91"/>
      <c r="AK4030" s="91"/>
      <c r="AL4030" s="91"/>
      <c r="AM4030" s="91"/>
      <c r="AN4030" s="91"/>
      <c r="AO4030" s="91"/>
      <c r="AP4030" s="91"/>
      <c r="AQ4030" s="91"/>
      <c r="AR4030" s="91"/>
      <c r="AS4030" s="91"/>
      <c r="AT4030" s="91" t="s">
        <v>3518</v>
      </c>
      <c r="AU4030" s="91"/>
      <c r="AV4030" s="91"/>
      <c r="AW4030" s="91"/>
      <c r="AX4030" s="91"/>
      <c r="AY4030" s="91"/>
      <c r="AZ4030" s="91"/>
      <c r="BA4030" s="91"/>
      <c r="BB4030" s="91"/>
      <c r="BC4030" s="91"/>
      <c r="BD4030" s="91"/>
    </row>
    <row r="4031" spans="1:56" x14ac:dyDescent="0.25">
      <c r="A4031" s="90"/>
      <c r="B4031" s="46"/>
      <c r="C4031" s="91"/>
      <c r="D4031" s="91"/>
      <c r="E4031" s="92">
        <v>9</v>
      </c>
      <c r="F4031" s="90" t="s">
        <v>1518</v>
      </c>
      <c r="G4031" s="90">
        <v>2018</v>
      </c>
      <c r="H4031" s="93">
        <v>0.33333333333333331</v>
      </c>
      <c r="I4031" s="92">
        <v>9</v>
      </c>
      <c r="J4031" s="90" t="s">
        <v>1518</v>
      </c>
      <c r="K4031" s="90">
        <v>2018</v>
      </c>
      <c r="L4031" s="93">
        <v>0.72916666666666663</v>
      </c>
      <c r="M4031" s="91"/>
      <c r="N4031" s="90"/>
      <c r="O4031" s="90"/>
      <c r="P4031" s="420">
        <v>7</v>
      </c>
      <c r="Q4031" s="420">
        <v>14</v>
      </c>
      <c r="R4031" s="420">
        <v>14</v>
      </c>
      <c r="S4031" s="91" t="s">
        <v>3</v>
      </c>
      <c r="T4031" s="91" t="s">
        <v>44</v>
      </c>
      <c r="U4031" s="91" t="s">
        <v>3521</v>
      </c>
      <c r="V4031" s="91"/>
      <c r="W4031" s="91" t="s">
        <v>3522</v>
      </c>
      <c r="X4031" s="91" t="s">
        <v>3523</v>
      </c>
      <c r="Y4031" s="91"/>
      <c r="Z4031" s="91"/>
      <c r="AA4031" s="94">
        <v>42.481999999999999</v>
      </c>
      <c r="AB4031" s="94">
        <v>118.5201</v>
      </c>
      <c r="AC4031" s="91" t="s">
        <v>1674</v>
      </c>
      <c r="AD4031" s="91" t="s">
        <v>1674</v>
      </c>
      <c r="AE4031" s="91"/>
      <c r="AF4031" s="91"/>
      <c r="AG4031" s="91" t="s">
        <v>3518</v>
      </c>
      <c r="AH4031" s="91" t="s">
        <v>3518</v>
      </c>
      <c r="AI4031" s="91"/>
      <c r="AJ4031" s="91"/>
      <c r="AK4031" s="91"/>
      <c r="AL4031" s="91"/>
      <c r="AM4031" s="91"/>
      <c r="AN4031" s="91"/>
      <c r="AO4031" s="91"/>
      <c r="AP4031" s="91"/>
      <c r="AQ4031" s="91"/>
      <c r="AR4031" s="91"/>
      <c r="AS4031" s="91"/>
      <c r="AT4031" s="91" t="s">
        <v>3518</v>
      </c>
      <c r="AU4031" s="91"/>
      <c r="AV4031" s="91"/>
      <c r="AW4031" s="91"/>
      <c r="AX4031" s="91"/>
      <c r="AY4031" s="91"/>
      <c r="AZ4031" s="91"/>
      <c r="BA4031" s="91"/>
      <c r="BB4031" s="91"/>
      <c r="BC4031" s="91"/>
      <c r="BD4031" s="91"/>
    </row>
    <row r="4032" spans="1:56" x14ac:dyDescent="0.25">
      <c r="A4032" s="90"/>
      <c r="B4032" s="46"/>
      <c r="C4032" s="91"/>
      <c r="D4032" s="91"/>
      <c r="E4032" s="92">
        <v>9</v>
      </c>
      <c r="F4032" s="90" t="s">
        <v>1518</v>
      </c>
      <c r="G4032" s="90">
        <v>2018</v>
      </c>
      <c r="H4032" s="93">
        <v>0.33333333333333331</v>
      </c>
      <c r="I4032" s="92">
        <v>9</v>
      </c>
      <c r="J4032" s="90" t="s">
        <v>1518</v>
      </c>
      <c r="K4032" s="90">
        <v>2018</v>
      </c>
      <c r="L4032" s="93">
        <v>0.72916666666666663</v>
      </c>
      <c r="M4032" s="91"/>
      <c r="N4032" s="90"/>
      <c r="O4032" s="90"/>
      <c r="P4032" s="420">
        <v>7</v>
      </c>
      <c r="Q4032" s="420">
        <v>15</v>
      </c>
      <c r="R4032" s="420">
        <v>15</v>
      </c>
      <c r="S4032" s="91" t="s">
        <v>3</v>
      </c>
      <c r="T4032" s="91" t="s">
        <v>44</v>
      </c>
      <c r="U4032" s="91" t="s">
        <v>3521</v>
      </c>
      <c r="V4032" s="91"/>
      <c r="W4032" s="91" t="s">
        <v>3522</v>
      </c>
      <c r="X4032" s="91" t="s">
        <v>3523</v>
      </c>
      <c r="Y4032" s="91"/>
      <c r="Z4032" s="91"/>
      <c r="AA4032" s="94">
        <v>42.481999999999999</v>
      </c>
      <c r="AB4032" s="94">
        <v>118.5201</v>
      </c>
      <c r="AC4032" s="91" t="s">
        <v>1674</v>
      </c>
      <c r="AD4032" s="91" t="s">
        <v>1674</v>
      </c>
      <c r="AE4032" s="91"/>
      <c r="AF4032" s="91"/>
      <c r="AG4032" s="91" t="s">
        <v>3518</v>
      </c>
      <c r="AH4032" s="91" t="s">
        <v>3518</v>
      </c>
      <c r="AI4032" s="91"/>
      <c r="AJ4032" s="91"/>
      <c r="AK4032" s="91"/>
      <c r="AL4032" s="91"/>
      <c r="AM4032" s="91"/>
      <c r="AN4032" s="91"/>
      <c r="AO4032" s="91"/>
      <c r="AP4032" s="91"/>
      <c r="AQ4032" s="91"/>
      <c r="AR4032" s="91"/>
      <c r="AS4032" s="91"/>
      <c r="AT4032" s="91" t="s">
        <v>3518</v>
      </c>
      <c r="AU4032" s="91"/>
      <c r="AV4032" s="91"/>
      <c r="AW4032" s="91"/>
      <c r="AX4032" s="91"/>
      <c r="AY4032" s="91"/>
      <c r="AZ4032" s="91"/>
      <c r="BA4032" s="91"/>
      <c r="BB4032" s="91"/>
      <c r="BC4032" s="91"/>
      <c r="BD4032" s="91"/>
    </row>
    <row r="4033" spans="1:56" x14ac:dyDescent="0.25">
      <c r="A4033" s="90"/>
      <c r="B4033" s="46"/>
      <c r="C4033" s="91"/>
      <c r="D4033" s="91"/>
      <c r="E4033" s="92">
        <v>9</v>
      </c>
      <c r="F4033" s="90" t="s">
        <v>1518</v>
      </c>
      <c r="G4033" s="90">
        <v>2018</v>
      </c>
      <c r="H4033" s="93">
        <v>0.33333333333333331</v>
      </c>
      <c r="I4033" s="92">
        <v>9</v>
      </c>
      <c r="J4033" s="90" t="s">
        <v>1518</v>
      </c>
      <c r="K4033" s="90">
        <v>2018</v>
      </c>
      <c r="L4033" s="93">
        <v>0.72916666666666663</v>
      </c>
      <c r="M4033" s="91"/>
      <c r="N4033" s="90"/>
      <c r="O4033" s="90"/>
      <c r="P4033" s="420">
        <v>7</v>
      </c>
      <c r="Q4033" s="420">
        <v>16</v>
      </c>
      <c r="R4033" s="420">
        <v>16</v>
      </c>
      <c r="S4033" s="91" t="s">
        <v>3</v>
      </c>
      <c r="T4033" s="91" t="s">
        <v>44</v>
      </c>
      <c r="U4033" s="91" t="s">
        <v>3521</v>
      </c>
      <c r="V4033" s="91"/>
      <c r="W4033" s="91" t="s">
        <v>3522</v>
      </c>
      <c r="X4033" s="91" t="s">
        <v>3523</v>
      </c>
      <c r="Y4033" s="91"/>
      <c r="Z4033" s="91"/>
      <c r="AA4033" s="94">
        <v>42.481999999999999</v>
      </c>
      <c r="AB4033" s="94">
        <v>118.5201</v>
      </c>
      <c r="AC4033" s="91" t="s">
        <v>1674</v>
      </c>
      <c r="AD4033" s="91" t="s">
        <v>1674</v>
      </c>
      <c r="AE4033" s="91"/>
      <c r="AF4033" s="91"/>
      <c r="AG4033" s="91" t="s">
        <v>3518</v>
      </c>
      <c r="AH4033" s="91" t="s">
        <v>3518</v>
      </c>
      <c r="AI4033" s="91"/>
      <c r="AJ4033" s="91"/>
      <c r="AK4033" s="91"/>
      <c r="AL4033" s="91"/>
      <c r="AM4033" s="91"/>
      <c r="AN4033" s="91"/>
      <c r="AO4033" s="91"/>
      <c r="AP4033" s="91"/>
      <c r="AQ4033" s="91"/>
      <c r="AR4033" s="91"/>
      <c r="AS4033" s="91"/>
      <c r="AT4033" s="91" t="s">
        <v>3518</v>
      </c>
      <c r="AU4033" s="91"/>
      <c r="AV4033" s="91"/>
      <c r="AW4033" s="91"/>
      <c r="AX4033" s="91"/>
      <c r="AY4033" s="91"/>
      <c r="AZ4033" s="91"/>
      <c r="BA4033" s="91"/>
      <c r="BB4033" s="91"/>
      <c r="BC4033" s="91"/>
      <c r="BD4033" s="91"/>
    </row>
    <row r="4034" spans="1:56" x14ac:dyDescent="0.25">
      <c r="A4034" s="90"/>
      <c r="B4034" s="46"/>
      <c r="C4034" s="91"/>
      <c r="D4034" s="91"/>
      <c r="E4034" s="92">
        <v>9</v>
      </c>
      <c r="F4034" s="90" t="s">
        <v>1518</v>
      </c>
      <c r="G4034" s="90">
        <v>2018</v>
      </c>
      <c r="H4034" s="93">
        <v>0.33333333333333331</v>
      </c>
      <c r="I4034" s="92">
        <v>9</v>
      </c>
      <c r="J4034" s="90" t="s">
        <v>1518</v>
      </c>
      <c r="K4034" s="90">
        <v>2018</v>
      </c>
      <c r="L4034" s="93">
        <v>0.72916666666666663</v>
      </c>
      <c r="M4034" s="91"/>
      <c r="N4034" s="90"/>
      <c r="O4034" s="90"/>
      <c r="P4034" s="420">
        <v>7</v>
      </c>
      <c r="Q4034" s="420">
        <v>17</v>
      </c>
      <c r="R4034" s="420">
        <v>17</v>
      </c>
      <c r="S4034" s="91" t="s">
        <v>3</v>
      </c>
      <c r="T4034" s="91" t="s">
        <v>44</v>
      </c>
      <c r="U4034" s="91" t="s">
        <v>3521</v>
      </c>
      <c r="V4034" s="91"/>
      <c r="W4034" s="91" t="s">
        <v>3522</v>
      </c>
      <c r="X4034" s="91" t="s">
        <v>3523</v>
      </c>
      <c r="Y4034" s="91"/>
      <c r="Z4034" s="91"/>
      <c r="AA4034" s="94">
        <v>42.481999999999999</v>
      </c>
      <c r="AB4034" s="94">
        <v>118.5201</v>
      </c>
      <c r="AC4034" s="91" t="s">
        <v>1674</v>
      </c>
      <c r="AD4034" s="91" t="s">
        <v>1674</v>
      </c>
      <c r="AE4034" s="91"/>
      <c r="AF4034" s="91"/>
      <c r="AG4034" s="91" t="s">
        <v>3518</v>
      </c>
      <c r="AH4034" s="91" t="s">
        <v>3518</v>
      </c>
      <c r="AI4034" s="91"/>
      <c r="AJ4034" s="91"/>
      <c r="AK4034" s="91"/>
      <c r="AL4034" s="91"/>
      <c r="AM4034" s="91"/>
      <c r="AN4034" s="91"/>
      <c r="AO4034" s="91"/>
      <c r="AP4034" s="91"/>
      <c r="AQ4034" s="91"/>
      <c r="AR4034" s="91"/>
      <c r="AS4034" s="91"/>
      <c r="AT4034" s="91" t="s">
        <v>3518</v>
      </c>
      <c r="AU4034" s="91"/>
      <c r="AV4034" s="91"/>
      <c r="AW4034" s="91"/>
      <c r="AX4034" s="91"/>
      <c r="AY4034" s="91"/>
      <c r="AZ4034" s="91"/>
      <c r="BA4034" s="91"/>
      <c r="BB4034" s="91"/>
      <c r="BC4034" s="91"/>
      <c r="BD4034" s="91"/>
    </row>
    <row r="4035" spans="1:56" x14ac:dyDescent="0.25">
      <c r="A4035" s="90"/>
      <c r="B4035" s="46"/>
      <c r="C4035" s="91"/>
      <c r="D4035" s="91"/>
      <c r="E4035" s="92">
        <v>9</v>
      </c>
      <c r="F4035" s="90" t="s">
        <v>1518</v>
      </c>
      <c r="G4035" s="90">
        <v>2018</v>
      </c>
      <c r="H4035" s="93">
        <v>0.33333333333333331</v>
      </c>
      <c r="I4035" s="92">
        <v>9</v>
      </c>
      <c r="J4035" s="90" t="s">
        <v>1518</v>
      </c>
      <c r="K4035" s="90">
        <v>2018</v>
      </c>
      <c r="L4035" s="93">
        <v>0.72916666666666663</v>
      </c>
      <c r="M4035" s="91"/>
      <c r="N4035" s="90"/>
      <c r="O4035" s="90"/>
      <c r="P4035" s="420">
        <v>7</v>
      </c>
      <c r="Q4035" s="420">
        <v>18</v>
      </c>
      <c r="R4035" s="420">
        <v>18</v>
      </c>
      <c r="S4035" s="91" t="s">
        <v>3</v>
      </c>
      <c r="T4035" s="91" t="s">
        <v>44</v>
      </c>
      <c r="U4035" s="91" t="s">
        <v>3521</v>
      </c>
      <c r="V4035" s="91"/>
      <c r="W4035" s="91" t="s">
        <v>3522</v>
      </c>
      <c r="X4035" s="91" t="s">
        <v>3523</v>
      </c>
      <c r="Y4035" s="91"/>
      <c r="Z4035" s="91"/>
      <c r="AA4035" s="94">
        <v>42.481999999999999</v>
      </c>
      <c r="AB4035" s="94">
        <v>118.5201</v>
      </c>
      <c r="AC4035" s="91" t="s">
        <v>1674</v>
      </c>
      <c r="AD4035" s="91" t="s">
        <v>1674</v>
      </c>
      <c r="AE4035" s="91"/>
      <c r="AF4035" s="91"/>
      <c r="AG4035" s="91" t="s">
        <v>3518</v>
      </c>
      <c r="AH4035" s="91" t="s">
        <v>3518</v>
      </c>
      <c r="AI4035" s="91"/>
      <c r="AJ4035" s="91"/>
      <c r="AK4035" s="91"/>
      <c r="AL4035" s="91"/>
      <c r="AM4035" s="91"/>
      <c r="AN4035" s="91"/>
      <c r="AO4035" s="91"/>
      <c r="AP4035" s="91"/>
      <c r="AQ4035" s="91"/>
      <c r="AR4035" s="91"/>
      <c r="AS4035" s="91"/>
      <c r="AT4035" s="91" t="s">
        <v>3518</v>
      </c>
      <c r="AU4035" s="91"/>
      <c r="AV4035" s="91"/>
      <c r="AW4035" s="91"/>
      <c r="AX4035" s="91"/>
      <c r="AY4035" s="91"/>
      <c r="AZ4035" s="91"/>
      <c r="BA4035" s="91"/>
      <c r="BB4035" s="91"/>
      <c r="BC4035" s="91"/>
      <c r="BD4035" s="91"/>
    </row>
    <row r="4036" spans="1:56" x14ac:dyDescent="0.25">
      <c r="A4036" s="90"/>
      <c r="B4036" s="46"/>
      <c r="C4036" s="91"/>
      <c r="D4036" s="91"/>
      <c r="E4036" s="92">
        <v>9</v>
      </c>
      <c r="F4036" s="90" t="s">
        <v>1518</v>
      </c>
      <c r="G4036" s="90">
        <v>2018</v>
      </c>
      <c r="H4036" s="93">
        <v>0.33333333333333331</v>
      </c>
      <c r="I4036" s="92">
        <v>9</v>
      </c>
      <c r="J4036" s="90" t="s">
        <v>1518</v>
      </c>
      <c r="K4036" s="90">
        <v>2018</v>
      </c>
      <c r="L4036" s="93">
        <v>0.72916666666666663</v>
      </c>
      <c r="M4036" s="91"/>
      <c r="N4036" s="90"/>
      <c r="O4036" s="90"/>
      <c r="P4036" s="420">
        <v>7</v>
      </c>
      <c r="Q4036" s="420">
        <v>19</v>
      </c>
      <c r="R4036" s="420">
        <v>19</v>
      </c>
      <c r="S4036" s="91" t="s">
        <v>3</v>
      </c>
      <c r="T4036" s="91" t="s">
        <v>44</v>
      </c>
      <c r="U4036" s="91" t="s">
        <v>3521</v>
      </c>
      <c r="V4036" s="91"/>
      <c r="W4036" s="91" t="s">
        <v>3522</v>
      </c>
      <c r="X4036" s="91" t="s">
        <v>3523</v>
      </c>
      <c r="Y4036" s="91"/>
      <c r="Z4036" s="91"/>
      <c r="AA4036" s="94">
        <v>42.481999999999999</v>
      </c>
      <c r="AB4036" s="94">
        <v>118.5201</v>
      </c>
      <c r="AC4036" s="91" t="s">
        <v>1674</v>
      </c>
      <c r="AD4036" s="91" t="s">
        <v>1674</v>
      </c>
      <c r="AE4036" s="91"/>
      <c r="AF4036" s="91"/>
      <c r="AG4036" s="91" t="s">
        <v>3518</v>
      </c>
      <c r="AH4036" s="91" t="s">
        <v>3518</v>
      </c>
      <c r="AI4036" s="91"/>
      <c r="AJ4036" s="91"/>
      <c r="AK4036" s="91"/>
      <c r="AL4036" s="91"/>
      <c r="AM4036" s="91"/>
      <c r="AN4036" s="91"/>
      <c r="AO4036" s="91"/>
      <c r="AP4036" s="91"/>
      <c r="AQ4036" s="91"/>
      <c r="AR4036" s="91"/>
      <c r="AS4036" s="91"/>
      <c r="AT4036" s="91" t="s">
        <v>3518</v>
      </c>
      <c r="AU4036" s="91"/>
      <c r="AV4036" s="91"/>
      <c r="AW4036" s="91"/>
      <c r="AX4036" s="91"/>
      <c r="AY4036" s="91"/>
      <c r="AZ4036" s="91"/>
      <c r="BA4036" s="91"/>
      <c r="BB4036" s="91"/>
      <c r="BC4036" s="91"/>
      <c r="BD4036" s="91"/>
    </row>
    <row r="4037" spans="1:56" x14ac:dyDescent="0.25">
      <c r="A4037" s="90"/>
      <c r="B4037" s="46"/>
      <c r="C4037" s="91"/>
      <c r="D4037" s="91"/>
      <c r="E4037" s="92">
        <v>9</v>
      </c>
      <c r="F4037" s="90" t="s">
        <v>1518</v>
      </c>
      <c r="G4037" s="90">
        <v>2018</v>
      </c>
      <c r="H4037" s="93">
        <v>0.33333333333333331</v>
      </c>
      <c r="I4037" s="92">
        <v>9</v>
      </c>
      <c r="J4037" s="90" t="s">
        <v>1518</v>
      </c>
      <c r="K4037" s="90">
        <v>2018</v>
      </c>
      <c r="L4037" s="93">
        <v>0.72916666666666663</v>
      </c>
      <c r="M4037" s="91"/>
      <c r="N4037" s="90"/>
      <c r="O4037" s="90"/>
      <c r="P4037" s="420">
        <v>7</v>
      </c>
      <c r="Q4037" s="420">
        <v>20</v>
      </c>
      <c r="R4037" s="420">
        <v>20</v>
      </c>
      <c r="S4037" s="91" t="s">
        <v>3</v>
      </c>
      <c r="T4037" s="91" t="s">
        <v>44</v>
      </c>
      <c r="U4037" s="91" t="s">
        <v>3521</v>
      </c>
      <c r="V4037" s="91"/>
      <c r="W4037" s="91" t="s">
        <v>3522</v>
      </c>
      <c r="X4037" s="91" t="s">
        <v>3523</v>
      </c>
      <c r="Y4037" s="91"/>
      <c r="Z4037" s="91"/>
      <c r="AA4037" s="94">
        <v>42.481999999999999</v>
      </c>
      <c r="AB4037" s="94">
        <v>118.5201</v>
      </c>
      <c r="AC4037" s="91" t="s">
        <v>1674</v>
      </c>
      <c r="AD4037" s="91" t="s">
        <v>1674</v>
      </c>
      <c r="AE4037" s="91"/>
      <c r="AF4037" s="91"/>
      <c r="AG4037" s="91" t="s">
        <v>3518</v>
      </c>
      <c r="AH4037" s="91" t="s">
        <v>3518</v>
      </c>
      <c r="AI4037" s="91"/>
      <c r="AJ4037" s="91"/>
      <c r="AK4037" s="91"/>
      <c r="AL4037" s="91"/>
      <c r="AM4037" s="91"/>
      <c r="AN4037" s="91"/>
      <c r="AO4037" s="91"/>
      <c r="AP4037" s="91"/>
      <c r="AQ4037" s="91"/>
      <c r="AR4037" s="91"/>
      <c r="AS4037" s="91"/>
      <c r="AT4037" s="91" t="s">
        <v>3518</v>
      </c>
      <c r="AU4037" s="91"/>
      <c r="AV4037" s="91"/>
      <c r="AW4037" s="91"/>
      <c r="AX4037" s="91"/>
      <c r="AY4037" s="91"/>
      <c r="AZ4037" s="91"/>
      <c r="BA4037" s="91"/>
      <c r="BB4037" s="91"/>
      <c r="BC4037" s="91"/>
      <c r="BD4037" s="91"/>
    </row>
    <row r="4038" spans="1:56" x14ac:dyDescent="0.25">
      <c r="A4038" s="90"/>
      <c r="B4038" s="46"/>
      <c r="C4038" s="91"/>
      <c r="D4038" s="91"/>
      <c r="E4038" s="92">
        <v>9</v>
      </c>
      <c r="F4038" s="90" t="s">
        <v>1518</v>
      </c>
      <c r="G4038" s="90">
        <v>2018</v>
      </c>
      <c r="H4038" s="93">
        <v>0.33333333333333331</v>
      </c>
      <c r="I4038" s="92">
        <v>9</v>
      </c>
      <c r="J4038" s="90" t="s">
        <v>1518</v>
      </c>
      <c r="K4038" s="90">
        <v>2018</v>
      </c>
      <c r="L4038" s="93">
        <v>0.72916666666666663</v>
      </c>
      <c r="M4038" s="91"/>
      <c r="N4038" s="90"/>
      <c r="O4038" s="90"/>
      <c r="P4038" s="420">
        <v>7</v>
      </c>
      <c r="Q4038" s="420">
        <v>21</v>
      </c>
      <c r="R4038" s="420">
        <v>21</v>
      </c>
      <c r="S4038" s="91" t="s">
        <v>3</v>
      </c>
      <c r="T4038" s="91" t="s">
        <v>44</v>
      </c>
      <c r="U4038" s="91" t="s">
        <v>3521</v>
      </c>
      <c r="V4038" s="91"/>
      <c r="W4038" s="91" t="s">
        <v>3522</v>
      </c>
      <c r="X4038" s="91" t="s">
        <v>3523</v>
      </c>
      <c r="Y4038" s="91"/>
      <c r="Z4038" s="91"/>
      <c r="AA4038" s="94">
        <v>42.481999999999999</v>
      </c>
      <c r="AB4038" s="94">
        <v>118.5201</v>
      </c>
      <c r="AC4038" s="91" t="s">
        <v>1674</v>
      </c>
      <c r="AD4038" s="91" t="s">
        <v>1674</v>
      </c>
      <c r="AE4038" s="91"/>
      <c r="AF4038" s="91"/>
      <c r="AG4038" s="91" t="s">
        <v>3518</v>
      </c>
      <c r="AH4038" s="91" t="s">
        <v>3518</v>
      </c>
      <c r="AI4038" s="91"/>
      <c r="AJ4038" s="91"/>
      <c r="AK4038" s="91"/>
      <c r="AL4038" s="91"/>
      <c r="AM4038" s="91"/>
      <c r="AN4038" s="91"/>
      <c r="AO4038" s="91"/>
      <c r="AP4038" s="91"/>
      <c r="AQ4038" s="91"/>
      <c r="AR4038" s="91"/>
      <c r="AS4038" s="91"/>
      <c r="AT4038" s="91" t="s">
        <v>3518</v>
      </c>
      <c r="AU4038" s="91"/>
      <c r="AV4038" s="91"/>
      <c r="AW4038" s="91"/>
      <c r="AX4038" s="91"/>
      <c r="AY4038" s="91"/>
      <c r="AZ4038" s="91"/>
      <c r="BA4038" s="91"/>
      <c r="BB4038" s="91"/>
      <c r="BC4038" s="91"/>
      <c r="BD4038" s="91"/>
    </row>
    <row r="4039" spans="1:56" x14ac:dyDescent="0.25">
      <c r="A4039" s="90"/>
      <c r="B4039" s="46"/>
      <c r="C4039" s="91"/>
      <c r="D4039" s="91"/>
      <c r="E4039" s="92">
        <v>9</v>
      </c>
      <c r="F4039" s="90" t="s">
        <v>1518</v>
      </c>
      <c r="G4039" s="90">
        <v>2018</v>
      </c>
      <c r="H4039" s="93">
        <v>0.33333333333333331</v>
      </c>
      <c r="I4039" s="92">
        <v>9</v>
      </c>
      <c r="J4039" s="90" t="s">
        <v>1518</v>
      </c>
      <c r="K4039" s="90">
        <v>2018</v>
      </c>
      <c r="L4039" s="93">
        <v>0.72916666666666663</v>
      </c>
      <c r="M4039" s="91"/>
      <c r="N4039" s="90"/>
      <c r="O4039" s="90"/>
      <c r="P4039" s="420">
        <v>7</v>
      </c>
      <c r="Q4039" s="420">
        <v>22</v>
      </c>
      <c r="R4039" s="420">
        <v>22</v>
      </c>
      <c r="S4039" s="91" t="s">
        <v>3</v>
      </c>
      <c r="T4039" s="91" t="s">
        <v>44</v>
      </c>
      <c r="U4039" s="91" t="s">
        <v>3521</v>
      </c>
      <c r="V4039" s="91"/>
      <c r="W4039" s="91" t="s">
        <v>3522</v>
      </c>
      <c r="X4039" s="91" t="s">
        <v>3523</v>
      </c>
      <c r="Y4039" s="91"/>
      <c r="Z4039" s="91"/>
      <c r="AA4039" s="94">
        <v>42.481999999999999</v>
      </c>
      <c r="AB4039" s="94">
        <v>118.5201</v>
      </c>
      <c r="AC4039" s="91" t="s">
        <v>1674</v>
      </c>
      <c r="AD4039" s="91" t="s">
        <v>1674</v>
      </c>
      <c r="AE4039" s="91"/>
      <c r="AF4039" s="91"/>
      <c r="AG4039" s="91" t="s">
        <v>3518</v>
      </c>
      <c r="AH4039" s="91" t="s">
        <v>3518</v>
      </c>
      <c r="AI4039" s="91"/>
      <c r="AJ4039" s="91"/>
      <c r="AK4039" s="91"/>
      <c r="AL4039" s="91"/>
      <c r="AM4039" s="91"/>
      <c r="AN4039" s="91"/>
      <c r="AO4039" s="91"/>
      <c r="AP4039" s="91"/>
      <c r="AQ4039" s="91"/>
      <c r="AR4039" s="91"/>
      <c r="AS4039" s="91"/>
      <c r="AT4039" s="91" t="s">
        <v>3518</v>
      </c>
      <c r="AU4039" s="91"/>
      <c r="AV4039" s="91"/>
      <c r="AW4039" s="91"/>
      <c r="AX4039" s="91"/>
      <c r="AY4039" s="91"/>
      <c r="AZ4039" s="91"/>
      <c r="BA4039" s="91"/>
      <c r="BB4039" s="91"/>
      <c r="BC4039" s="91"/>
      <c r="BD4039" s="91"/>
    </row>
    <row r="4040" spans="1:56" x14ac:dyDescent="0.25">
      <c r="A4040" s="90"/>
      <c r="B4040" s="46"/>
      <c r="C4040" s="91"/>
      <c r="D4040" s="91"/>
      <c r="E4040" s="92">
        <v>9</v>
      </c>
      <c r="F4040" s="90" t="s">
        <v>1518</v>
      </c>
      <c r="G4040" s="90">
        <v>2018</v>
      </c>
      <c r="H4040" s="93">
        <v>0.33333333333333331</v>
      </c>
      <c r="I4040" s="92">
        <v>9</v>
      </c>
      <c r="J4040" s="90" t="s">
        <v>1518</v>
      </c>
      <c r="K4040" s="90">
        <v>2018</v>
      </c>
      <c r="L4040" s="93">
        <v>0.72916666666666663</v>
      </c>
      <c r="M4040" s="91"/>
      <c r="N4040" s="90"/>
      <c r="O4040" s="90"/>
      <c r="P4040" s="420">
        <v>7</v>
      </c>
      <c r="Q4040" s="420">
        <v>23</v>
      </c>
      <c r="R4040" s="420">
        <v>23</v>
      </c>
      <c r="S4040" s="91" t="s">
        <v>3</v>
      </c>
      <c r="T4040" s="91" t="s">
        <v>44</v>
      </c>
      <c r="U4040" s="91" t="s">
        <v>3521</v>
      </c>
      <c r="V4040" s="91"/>
      <c r="W4040" s="91" t="s">
        <v>3522</v>
      </c>
      <c r="X4040" s="91" t="s">
        <v>3523</v>
      </c>
      <c r="Y4040" s="91"/>
      <c r="Z4040" s="91"/>
      <c r="AA4040" s="94">
        <v>42.481999999999999</v>
      </c>
      <c r="AB4040" s="94">
        <v>118.5201</v>
      </c>
      <c r="AC4040" s="91" t="s">
        <v>1674</v>
      </c>
      <c r="AD4040" s="91" t="s">
        <v>1674</v>
      </c>
      <c r="AE4040" s="91"/>
      <c r="AF4040" s="91"/>
      <c r="AG4040" s="91" t="s">
        <v>3518</v>
      </c>
      <c r="AH4040" s="91" t="s">
        <v>3518</v>
      </c>
      <c r="AI4040" s="91"/>
      <c r="AJ4040" s="91"/>
      <c r="AK4040" s="91"/>
      <c r="AL4040" s="91"/>
      <c r="AM4040" s="91"/>
      <c r="AN4040" s="91"/>
      <c r="AO4040" s="91"/>
      <c r="AP4040" s="91"/>
      <c r="AQ4040" s="91"/>
      <c r="AR4040" s="91"/>
      <c r="AS4040" s="91"/>
      <c r="AT4040" s="91" t="s">
        <v>3518</v>
      </c>
      <c r="AU4040" s="91"/>
      <c r="AV4040" s="91"/>
      <c r="AW4040" s="91"/>
      <c r="AX4040" s="91"/>
      <c r="AY4040" s="91"/>
      <c r="AZ4040" s="91"/>
      <c r="BA4040" s="91"/>
      <c r="BB4040" s="91"/>
      <c r="BC4040" s="91"/>
      <c r="BD4040" s="91"/>
    </row>
    <row r="4041" spans="1:56" x14ac:dyDescent="0.25">
      <c r="A4041" s="90"/>
      <c r="B4041" s="46"/>
      <c r="C4041" s="91"/>
      <c r="D4041" s="91"/>
      <c r="E4041" s="92">
        <v>9</v>
      </c>
      <c r="F4041" s="90" t="s">
        <v>1518</v>
      </c>
      <c r="G4041" s="90">
        <v>2018</v>
      </c>
      <c r="H4041" s="93">
        <v>0.33333333333333331</v>
      </c>
      <c r="I4041" s="92">
        <v>9</v>
      </c>
      <c r="J4041" s="90" t="s">
        <v>1518</v>
      </c>
      <c r="K4041" s="90">
        <v>2018</v>
      </c>
      <c r="L4041" s="93">
        <v>0.72916666666666663</v>
      </c>
      <c r="M4041" s="91"/>
      <c r="N4041" s="90"/>
      <c r="O4041" s="90"/>
      <c r="P4041" s="420">
        <v>7</v>
      </c>
      <c r="Q4041" s="420">
        <v>24</v>
      </c>
      <c r="R4041" s="420">
        <v>24</v>
      </c>
      <c r="S4041" s="91" t="s">
        <v>3</v>
      </c>
      <c r="T4041" s="91" t="s">
        <v>44</v>
      </c>
      <c r="U4041" s="91" t="s">
        <v>3521</v>
      </c>
      <c r="V4041" s="91"/>
      <c r="W4041" s="91" t="s">
        <v>3522</v>
      </c>
      <c r="X4041" s="91" t="s">
        <v>3523</v>
      </c>
      <c r="Y4041" s="91"/>
      <c r="Z4041" s="91"/>
      <c r="AA4041" s="94">
        <v>42.481999999999999</v>
      </c>
      <c r="AB4041" s="94">
        <v>118.5201</v>
      </c>
      <c r="AC4041" s="91" t="s">
        <v>1674</v>
      </c>
      <c r="AD4041" s="91" t="s">
        <v>1674</v>
      </c>
      <c r="AE4041" s="91"/>
      <c r="AF4041" s="91"/>
      <c r="AG4041" s="91" t="s">
        <v>3518</v>
      </c>
      <c r="AH4041" s="91" t="s">
        <v>3518</v>
      </c>
      <c r="AI4041" s="91"/>
      <c r="AJ4041" s="91"/>
      <c r="AK4041" s="91"/>
      <c r="AL4041" s="91"/>
      <c r="AM4041" s="91"/>
      <c r="AN4041" s="91"/>
      <c r="AO4041" s="91"/>
      <c r="AP4041" s="91"/>
      <c r="AQ4041" s="91"/>
      <c r="AR4041" s="91"/>
      <c r="AS4041" s="91"/>
      <c r="AT4041" s="91" t="s">
        <v>3518</v>
      </c>
      <c r="AU4041" s="91"/>
      <c r="AV4041" s="91"/>
      <c r="AW4041" s="91"/>
      <c r="AX4041" s="91"/>
      <c r="AY4041" s="91"/>
      <c r="AZ4041" s="91"/>
      <c r="BA4041" s="91"/>
      <c r="BB4041" s="91"/>
      <c r="BC4041" s="91"/>
      <c r="BD4041" s="91"/>
    </row>
    <row r="4042" spans="1:56" x14ac:dyDescent="0.25">
      <c r="A4042" s="90"/>
      <c r="B4042" s="46"/>
      <c r="C4042" s="91"/>
      <c r="D4042" s="91"/>
      <c r="E4042" s="92">
        <v>9</v>
      </c>
      <c r="F4042" s="90" t="s">
        <v>1518</v>
      </c>
      <c r="G4042" s="90">
        <v>2018</v>
      </c>
      <c r="H4042" s="93">
        <v>0.33333333333333331</v>
      </c>
      <c r="I4042" s="92">
        <v>9</v>
      </c>
      <c r="J4042" s="90" t="s">
        <v>1518</v>
      </c>
      <c r="K4042" s="90">
        <v>2018</v>
      </c>
      <c r="L4042" s="93">
        <v>0.72916666666666663</v>
      </c>
      <c r="M4042" s="91"/>
      <c r="N4042" s="90"/>
      <c r="O4042" s="90"/>
      <c r="P4042" s="420">
        <v>7</v>
      </c>
      <c r="Q4042" s="420">
        <v>25</v>
      </c>
      <c r="R4042" s="420">
        <v>25</v>
      </c>
      <c r="S4042" s="91" t="s">
        <v>3</v>
      </c>
      <c r="T4042" s="91" t="s">
        <v>44</v>
      </c>
      <c r="U4042" s="91" t="s">
        <v>3521</v>
      </c>
      <c r="V4042" s="91"/>
      <c r="W4042" s="91" t="s">
        <v>3522</v>
      </c>
      <c r="X4042" s="91" t="s">
        <v>3523</v>
      </c>
      <c r="Y4042" s="91"/>
      <c r="Z4042" s="91"/>
      <c r="AA4042" s="94">
        <v>42.481999999999999</v>
      </c>
      <c r="AB4042" s="94">
        <v>118.5201</v>
      </c>
      <c r="AC4042" s="91" t="s">
        <v>1674</v>
      </c>
      <c r="AD4042" s="91" t="s">
        <v>1674</v>
      </c>
      <c r="AE4042" s="91"/>
      <c r="AF4042" s="91"/>
      <c r="AG4042" s="91" t="s">
        <v>3518</v>
      </c>
      <c r="AH4042" s="91" t="s">
        <v>3518</v>
      </c>
      <c r="AI4042" s="91"/>
      <c r="AJ4042" s="91"/>
      <c r="AK4042" s="91"/>
      <c r="AL4042" s="91"/>
      <c r="AM4042" s="91"/>
      <c r="AN4042" s="91"/>
      <c r="AO4042" s="91"/>
      <c r="AP4042" s="91"/>
      <c r="AQ4042" s="91"/>
      <c r="AR4042" s="91"/>
      <c r="AS4042" s="91"/>
      <c r="AT4042" s="91" t="s">
        <v>3518</v>
      </c>
      <c r="AU4042" s="91"/>
      <c r="AV4042" s="91"/>
      <c r="AW4042" s="91"/>
      <c r="AX4042" s="91"/>
      <c r="AY4042" s="91"/>
      <c r="AZ4042" s="91"/>
      <c r="BA4042" s="91"/>
      <c r="BB4042" s="91"/>
      <c r="BC4042" s="91"/>
      <c r="BD4042" s="91"/>
    </row>
    <row r="4043" spans="1:56" x14ac:dyDescent="0.25">
      <c r="A4043" s="90"/>
      <c r="B4043" s="46"/>
      <c r="C4043" s="91"/>
      <c r="D4043" s="91"/>
      <c r="E4043" s="92">
        <v>9</v>
      </c>
      <c r="F4043" s="90" t="s">
        <v>1518</v>
      </c>
      <c r="G4043" s="90">
        <v>2018</v>
      </c>
      <c r="H4043" s="93">
        <v>0.33333333333333331</v>
      </c>
      <c r="I4043" s="92">
        <v>9</v>
      </c>
      <c r="J4043" s="90" t="s">
        <v>1518</v>
      </c>
      <c r="K4043" s="90">
        <v>2018</v>
      </c>
      <c r="L4043" s="93">
        <v>0.72916666666666663</v>
      </c>
      <c r="M4043" s="91"/>
      <c r="N4043" s="90"/>
      <c r="O4043" s="90"/>
      <c r="P4043" s="420">
        <v>7</v>
      </c>
      <c r="Q4043" s="420">
        <v>26</v>
      </c>
      <c r="R4043" s="420">
        <v>26</v>
      </c>
      <c r="S4043" s="91" t="s">
        <v>3</v>
      </c>
      <c r="T4043" s="91" t="s">
        <v>44</v>
      </c>
      <c r="U4043" s="91" t="s">
        <v>3521</v>
      </c>
      <c r="V4043" s="91"/>
      <c r="W4043" s="91" t="s">
        <v>3522</v>
      </c>
      <c r="X4043" s="91" t="s">
        <v>3523</v>
      </c>
      <c r="Y4043" s="91"/>
      <c r="Z4043" s="91"/>
      <c r="AA4043" s="94">
        <v>42.481999999999999</v>
      </c>
      <c r="AB4043" s="94">
        <v>118.5201</v>
      </c>
      <c r="AC4043" s="91" t="s">
        <v>1674</v>
      </c>
      <c r="AD4043" s="91" t="s">
        <v>1674</v>
      </c>
      <c r="AE4043" s="91"/>
      <c r="AF4043" s="91"/>
      <c r="AG4043" s="91" t="s">
        <v>3518</v>
      </c>
      <c r="AH4043" s="91" t="s">
        <v>3518</v>
      </c>
      <c r="AI4043" s="91"/>
      <c r="AJ4043" s="91"/>
      <c r="AK4043" s="91"/>
      <c r="AL4043" s="91"/>
      <c r="AM4043" s="91"/>
      <c r="AN4043" s="91"/>
      <c r="AO4043" s="91"/>
      <c r="AP4043" s="91"/>
      <c r="AQ4043" s="91"/>
      <c r="AR4043" s="91"/>
      <c r="AS4043" s="91"/>
      <c r="AT4043" s="91" t="s">
        <v>3518</v>
      </c>
      <c r="AU4043" s="91"/>
      <c r="AV4043" s="91"/>
      <c r="AW4043" s="91"/>
      <c r="AX4043" s="91"/>
      <c r="AY4043" s="91"/>
      <c r="AZ4043" s="91"/>
      <c r="BA4043" s="91"/>
      <c r="BB4043" s="91"/>
      <c r="BC4043" s="91"/>
      <c r="BD4043" s="91"/>
    </row>
    <row r="4044" spans="1:56" x14ac:dyDescent="0.25">
      <c r="A4044" s="90"/>
      <c r="B4044" s="46"/>
      <c r="C4044" s="91"/>
      <c r="D4044" s="91"/>
      <c r="E4044" s="92">
        <v>9</v>
      </c>
      <c r="F4044" s="90" t="s">
        <v>1518</v>
      </c>
      <c r="G4044" s="90">
        <v>2018</v>
      </c>
      <c r="H4044" s="93">
        <v>0.33333333333333331</v>
      </c>
      <c r="I4044" s="92">
        <v>9</v>
      </c>
      <c r="J4044" s="90" t="s">
        <v>1518</v>
      </c>
      <c r="K4044" s="90">
        <v>2018</v>
      </c>
      <c r="L4044" s="93">
        <v>0.72916666666666663</v>
      </c>
      <c r="M4044" s="91"/>
      <c r="N4044" s="90"/>
      <c r="O4044" s="90"/>
      <c r="P4044" s="420">
        <v>7</v>
      </c>
      <c r="Q4044" s="420">
        <v>27</v>
      </c>
      <c r="R4044" s="420">
        <v>27</v>
      </c>
      <c r="S4044" s="91" t="s">
        <v>3</v>
      </c>
      <c r="T4044" s="91" t="s">
        <v>44</v>
      </c>
      <c r="U4044" s="91" t="s">
        <v>3521</v>
      </c>
      <c r="V4044" s="91"/>
      <c r="W4044" s="91" t="s">
        <v>3522</v>
      </c>
      <c r="X4044" s="91" t="s">
        <v>3523</v>
      </c>
      <c r="Y4044" s="91"/>
      <c r="Z4044" s="91"/>
      <c r="AA4044" s="94">
        <v>42.481999999999999</v>
      </c>
      <c r="AB4044" s="94">
        <v>118.5201</v>
      </c>
      <c r="AC4044" s="91" t="s">
        <v>1674</v>
      </c>
      <c r="AD4044" s="91" t="s">
        <v>1674</v>
      </c>
      <c r="AE4044" s="91"/>
      <c r="AF4044" s="91"/>
      <c r="AG4044" s="91" t="s">
        <v>3518</v>
      </c>
      <c r="AH4044" s="91" t="s">
        <v>3518</v>
      </c>
      <c r="AI4044" s="91"/>
      <c r="AJ4044" s="91"/>
      <c r="AK4044" s="91"/>
      <c r="AL4044" s="91"/>
      <c r="AM4044" s="91"/>
      <c r="AN4044" s="91"/>
      <c r="AO4044" s="91"/>
      <c r="AP4044" s="91"/>
      <c r="AQ4044" s="91"/>
      <c r="AR4044" s="91"/>
      <c r="AS4044" s="91"/>
      <c r="AT4044" s="91" t="s">
        <v>3518</v>
      </c>
      <c r="AU4044" s="91"/>
      <c r="AV4044" s="91"/>
      <c r="AW4044" s="91"/>
      <c r="AX4044" s="91"/>
      <c r="AY4044" s="91"/>
      <c r="AZ4044" s="91"/>
      <c r="BA4044" s="91"/>
      <c r="BB4044" s="91"/>
      <c r="BC4044" s="91"/>
      <c r="BD4044" s="91"/>
    </row>
    <row r="4045" spans="1:56" x14ac:dyDescent="0.25">
      <c r="A4045" s="90"/>
      <c r="B4045" s="46"/>
      <c r="C4045" s="91"/>
      <c r="D4045" s="91"/>
      <c r="E4045" s="92">
        <v>9</v>
      </c>
      <c r="F4045" s="90" t="s">
        <v>1518</v>
      </c>
      <c r="G4045" s="90">
        <v>2018</v>
      </c>
      <c r="H4045" s="93">
        <v>0.33333333333333331</v>
      </c>
      <c r="I4045" s="92">
        <v>9</v>
      </c>
      <c r="J4045" s="90" t="s">
        <v>1518</v>
      </c>
      <c r="K4045" s="90">
        <v>2018</v>
      </c>
      <c r="L4045" s="93">
        <v>0.72916666666666663</v>
      </c>
      <c r="M4045" s="91"/>
      <c r="N4045" s="90"/>
      <c r="O4045" s="90"/>
      <c r="P4045" s="420">
        <v>7</v>
      </c>
      <c r="Q4045" s="420">
        <v>28</v>
      </c>
      <c r="R4045" s="420">
        <v>28</v>
      </c>
      <c r="S4045" s="91" t="s">
        <v>3</v>
      </c>
      <c r="T4045" s="91" t="s">
        <v>44</v>
      </c>
      <c r="U4045" s="91" t="s">
        <v>3521</v>
      </c>
      <c r="V4045" s="91"/>
      <c r="W4045" s="91" t="s">
        <v>3522</v>
      </c>
      <c r="X4045" s="91" t="s">
        <v>3523</v>
      </c>
      <c r="Y4045" s="91"/>
      <c r="Z4045" s="91"/>
      <c r="AA4045" s="94">
        <v>42.481999999999999</v>
      </c>
      <c r="AB4045" s="94">
        <v>118.5201</v>
      </c>
      <c r="AC4045" s="91" t="s">
        <v>1674</v>
      </c>
      <c r="AD4045" s="91" t="s">
        <v>1674</v>
      </c>
      <c r="AE4045" s="91"/>
      <c r="AF4045" s="91"/>
      <c r="AG4045" s="91" t="s">
        <v>3518</v>
      </c>
      <c r="AH4045" s="91" t="s">
        <v>3518</v>
      </c>
      <c r="AI4045" s="91"/>
      <c r="AJ4045" s="91"/>
      <c r="AK4045" s="91"/>
      <c r="AL4045" s="91"/>
      <c r="AM4045" s="91"/>
      <c r="AN4045" s="91"/>
      <c r="AO4045" s="91"/>
      <c r="AP4045" s="91"/>
      <c r="AQ4045" s="91"/>
      <c r="AR4045" s="91"/>
      <c r="AS4045" s="91"/>
      <c r="AT4045" s="91" t="s">
        <v>3518</v>
      </c>
      <c r="AU4045" s="91"/>
      <c r="AV4045" s="91"/>
      <c r="AW4045" s="91"/>
      <c r="AX4045" s="91"/>
      <c r="AY4045" s="91"/>
      <c r="AZ4045" s="91"/>
      <c r="BA4045" s="91"/>
      <c r="BB4045" s="91"/>
      <c r="BC4045" s="91"/>
      <c r="BD4045" s="91"/>
    </row>
    <row r="4046" spans="1:56" x14ac:dyDescent="0.25">
      <c r="A4046" s="90"/>
      <c r="B4046" s="46"/>
      <c r="C4046" s="91"/>
      <c r="D4046" s="91"/>
      <c r="E4046" s="92">
        <v>9</v>
      </c>
      <c r="F4046" s="90" t="s">
        <v>1518</v>
      </c>
      <c r="G4046" s="90">
        <v>2018</v>
      </c>
      <c r="H4046" s="93">
        <v>0.33333333333333331</v>
      </c>
      <c r="I4046" s="92">
        <v>9</v>
      </c>
      <c r="J4046" s="90" t="s">
        <v>1518</v>
      </c>
      <c r="K4046" s="90">
        <v>2018</v>
      </c>
      <c r="L4046" s="93">
        <v>0.72916666666666663</v>
      </c>
      <c r="M4046" s="91"/>
      <c r="N4046" s="90"/>
      <c r="O4046" s="90"/>
      <c r="P4046" s="420">
        <v>7</v>
      </c>
      <c r="Q4046" s="420">
        <v>29</v>
      </c>
      <c r="R4046" s="420">
        <v>29</v>
      </c>
      <c r="S4046" s="91" t="s">
        <v>3</v>
      </c>
      <c r="T4046" s="91" t="s">
        <v>44</v>
      </c>
      <c r="U4046" s="91" t="s">
        <v>3521</v>
      </c>
      <c r="V4046" s="91"/>
      <c r="W4046" s="91" t="s">
        <v>3522</v>
      </c>
      <c r="X4046" s="91" t="s">
        <v>3523</v>
      </c>
      <c r="Y4046" s="91"/>
      <c r="Z4046" s="91"/>
      <c r="AA4046" s="94">
        <v>42.481999999999999</v>
      </c>
      <c r="AB4046" s="94">
        <v>118.5201</v>
      </c>
      <c r="AC4046" s="91" t="s">
        <v>1674</v>
      </c>
      <c r="AD4046" s="91" t="s">
        <v>1674</v>
      </c>
      <c r="AE4046" s="91"/>
      <c r="AF4046" s="91"/>
      <c r="AG4046" s="91" t="s">
        <v>3518</v>
      </c>
      <c r="AH4046" s="91" t="s">
        <v>3518</v>
      </c>
      <c r="AI4046" s="91"/>
      <c r="AJ4046" s="91"/>
      <c r="AK4046" s="91"/>
      <c r="AL4046" s="91"/>
      <c r="AM4046" s="91"/>
      <c r="AN4046" s="91"/>
      <c r="AO4046" s="91"/>
      <c r="AP4046" s="91"/>
      <c r="AQ4046" s="91"/>
      <c r="AR4046" s="91"/>
      <c r="AS4046" s="91"/>
      <c r="AT4046" s="91" t="s">
        <v>3518</v>
      </c>
      <c r="AU4046" s="91"/>
      <c r="AV4046" s="91"/>
      <c r="AW4046" s="91"/>
      <c r="AX4046" s="91"/>
      <c r="AY4046" s="91"/>
      <c r="AZ4046" s="91"/>
      <c r="BA4046" s="91"/>
      <c r="BB4046" s="91"/>
      <c r="BC4046" s="91"/>
      <c r="BD4046" s="91"/>
    </row>
    <row r="4047" spans="1:56" x14ac:dyDescent="0.25">
      <c r="A4047" s="90"/>
      <c r="B4047" s="46"/>
      <c r="C4047" s="91"/>
      <c r="D4047" s="91"/>
      <c r="E4047" s="92">
        <v>9</v>
      </c>
      <c r="F4047" s="90" t="s">
        <v>1518</v>
      </c>
      <c r="G4047" s="90">
        <v>2018</v>
      </c>
      <c r="H4047" s="93">
        <v>0.33333333333333331</v>
      </c>
      <c r="I4047" s="92">
        <v>9</v>
      </c>
      <c r="J4047" s="90" t="s">
        <v>1518</v>
      </c>
      <c r="K4047" s="90">
        <v>2018</v>
      </c>
      <c r="L4047" s="93">
        <v>0.72916666666666663</v>
      </c>
      <c r="M4047" s="91"/>
      <c r="N4047" s="90"/>
      <c r="O4047" s="90"/>
      <c r="P4047" s="420">
        <v>7</v>
      </c>
      <c r="Q4047" s="420">
        <v>30</v>
      </c>
      <c r="R4047" s="420">
        <v>30</v>
      </c>
      <c r="S4047" s="91" t="s">
        <v>3</v>
      </c>
      <c r="T4047" s="91" t="s">
        <v>44</v>
      </c>
      <c r="U4047" s="91" t="s">
        <v>3521</v>
      </c>
      <c r="V4047" s="91"/>
      <c r="W4047" s="91" t="s">
        <v>3522</v>
      </c>
      <c r="X4047" s="91" t="s">
        <v>3523</v>
      </c>
      <c r="Y4047" s="91"/>
      <c r="Z4047" s="91"/>
      <c r="AA4047" s="94">
        <v>42.481999999999999</v>
      </c>
      <c r="AB4047" s="94">
        <v>118.5201</v>
      </c>
      <c r="AC4047" s="91" t="s">
        <v>1674</v>
      </c>
      <c r="AD4047" s="91" t="s">
        <v>1674</v>
      </c>
      <c r="AE4047" s="91"/>
      <c r="AF4047" s="91"/>
      <c r="AG4047" s="91" t="s">
        <v>3518</v>
      </c>
      <c r="AH4047" s="91" t="s">
        <v>3518</v>
      </c>
      <c r="AI4047" s="91"/>
      <c r="AJ4047" s="91"/>
      <c r="AK4047" s="91"/>
      <c r="AL4047" s="91"/>
      <c r="AM4047" s="91"/>
      <c r="AN4047" s="91"/>
      <c r="AO4047" s="91"/>
      <c r="AP4047" s="91"/>
      <c r="AQ4047" s="91"/>
      <c r="AR4047" s="91"/>
      <c r="AS4047" s="91"/>
      <c r="AT4047" s="91" t="s">
        <v>3518</v>
      </c>
      <c r="AU4047" s="91"/>
      <c r="AV4047" s="91"/>
      <c r="AW4047" s="91"/>
      <c r="AX4047" s="91"/>
      <c r="AY4047" s="91"/>
      <c r="AZ4047" s="91"/>
      <c r="BA4047" s="91"/>
      <c r="BB4047" s="91"/>
      <c r="BC4047" s="91"/>
      <c r="BD4047" s="91"/>
    </row>
    <row r="4048" spans="1:56" x14ac:dyDescent="0.25">
      <c r="A4048" s="90"/>
      <c r="B4048" s="46"/>
      <c r="C4048" s="91"/>
      <c r="D4048" s="91"/>
      <c r="E4048" s="92">
        <v>9</v>
      </c>
      <c r="F4048" s="90" t="s">
        <v>1518</v>
      </c>
      <c r="G4048" s="90">
        <v>2018</v>
      </c>
      <c r="H4048" s="93">
        <v>0.33333333333333331</v>
      </c>
      <c r="I4048" s="92">
        <v>9</v>
      </c>
      <c r="J4048" s="90" t="s">
        <v>1518</v>
      </c>
      <c r="K4048" s="90">
        <v>2018</v>
      </c>
      <c r="L4048" s="93">
        <v>0.72916666666666663</v>
      </c>
      <c r="M4048" s="91"/>
      <c r="N4048" s="90"/>
      <c r="O4048" s="90"/>
      <c r="P4048" s="420">
        <v>7</v>
      </c>
      <c r="Q4048" s="420">
        <v>31</v>
      </c>
      <c r="R4048" s="420">
        <v>31</v>
      </c>
      <c r="S4048" s="91" t="s">
        <v>3</v>
      </c>
      <c r="T4048" s="91" t="s">
        <v>44</v>
      </c>
      <c r="U4048" s="91" t="s">
        <v>3521</v>
      </c>
      <c r="V4048" s="91"/>
      <c r="W4048" s="91" t="s">
        <v>3522</v>
      </c>
      <c r="X4048" s="91" t="s">
        <v>3523</v>
      </c>
      <c r="Y4048" s="91"/>
      <c r="Z4048" s="91"/>
      <c r="AA4048" s="94">
        <v>42.481999999999999</v>
      </c>
      <c r="AB4048" s="94">
        <v>118.5201</v>
      </c>
      <c r="AC4048" s="91" t="s">
        <v>1674</v>
      </c>
      <c r="AD4048" s="91" t="s">
        <v>1674</v>
      </c>
      <c r="AE4048" s="91"/>
      <c r="AF4048" s="91"/>
      <c r="AG4048" s="91" t="s">
        <v>3518</v>
      </c>
      <c r="AH4048" s="91" t="s">
        <v>3518</v>
      </c>
      <c r="AI4048" s="91"/>
      <c r="AJ4048" s="91"/>
      <c r="AK4048" s="91"/>
      <c r="AL4048" s="91"/>
      <c r="AM4048" s="91"/>
      <c r="AN4048" s="91"/>
      <c r="AO4048" s="91"/>
      <c r="AP4048" s="91"/>
      <c r="AQ4048" s="91"/>
      <c r="AR4048" s="91"/>
      <c r="AS4048" s="91"/>
      <c r="AT4048" s="91" t="s">
        <v>3518</v>
      </c>
      <c r="AU4048" s="91"/>
      <c r="AV4048" s="91"/>
      <c r="AW4048" s="91"/>
      <c r="AX4048" s="91"/>
      <c r="AY4048" s="91"/>
      <c r="AZ4048" s="91"/>
      <c r="BA4048" s="91"/>
      <c r="BB4048" s="91"/>
      <c r="BC4048" s="91"/>
      <c r="BD4048" s="91"/>
    </row>
    <row r="4049" spans="1:56" x14ac:dyDescent="0.25">
      <c r="A4049" s="90"/>
      <c r="B4049" s="46"/>
      <c r="C4049" s="91"/>
      <c r="D4049" s="91"/>
      <c r="E4049" s="92">
        <v>9</v>
      </c>
      <c r="F4049" s="90" t="s">
        <v>1518</v>
      </c>
      <c r="G4049" s="90">
        <v>2018</v>
      </c>
      <c r="H4049" s="93">
        <v>0.33333333333333331</v>
      </c>
      <c r="I4049" s="92">
        <v>9</v>
      </c>
      <c r="J4049" s="90" t="s">
        <v>1518</v>
      </c>
      <c r="K4049" s="90">
        <v>2018</v>
      </c>
      <c r="L4049" s="93">
        <v>0.72916666666666663</v>
      </c>
      <c r="M4049" s="91"/>
      <c r="N4049" s="90"/>
      <c r="O4049" s="90"/>
      <c r="P4049" s="420">
        <v>7</v>
      </c>
      <c r="Q4049" s="420">
        <v>32</v>
      </c>
      <c r="R4049" s="420">
        <v>32</v>
      </c>
      <c r="S4049" s="91" t="s">
        <v>3</v>
      </c>
      <c r="T4049" s="91" t="s">
        <v>44</v>
      </c>
      <c r="U4049" s="91" t="s">
        <v>3521</v>
      </c>
      <c r="V4049" s="91"/>
      <c r="W4049" s="91" t="s">
        <v>3522</v>
      </c>
      <c r="X4049" s="91" t="s">
        <v>3523</v>
      </c>
      <c r="Y4049" s="91"/>
      <c r="Z4049" s="91"/>
      <c r="AA4049" s="94">
        <v>42.481999999999999</v>
      </c>
      <c r="AB4049" s="94">
        <v>118.5201</v>
      </c>
      <c r="AC4049" s="91" t="s">
        <v>1674</v>
      </c>
      <c r="AD4049" s="91" t="s">
        <v>1674</v>
      </c>
      <c r="AE4049" s="91"/>
      <c r="AF4049" s="91"/>
      <c r="AG4049" s="91" t="s">
        <v>3518</v>
      </c>
      <c r="AH4049" s="91" t="s">
        <v>3518</v>
      </c>
      <c r="AI4049" s="91"/>
      <c r="AJ4049" s="91"/>
      <c r="AK4049" s="91"/>
      <c r="AL4049" s="91"/>
      <c r="AM4049" s="91"/>
      <c r="AN4049" s="91"/>
      <c r="AO4049" s="91"/>
      <c r="AP4049" s="91"/>
      <c r="AQ4049" s="91"/>
      <c r="AR4049" s="91"/>
      <c r="AS4049" s="91"/>
      <c r="AT4049" s="91" t="s">
        <v>3518</v>
      </c>
      <c r="AU4049" s="91"/>
      <c r="AV4049" s="91"/>
      <c r="AW4049" s="91"/>
      <c r="AX4049" s="91"/>
      <c r="AY4049" s="91"/>
      <c r="AZ4049" s="91"/>
      <c r="BA4049" s="91"/>
      <c r="BB4049" s="91"/>
      <c r="BC4049" s="91"/>
      <c r="BD4049" s="91"/>
    </row>
    <row r="4050" spans="1:56" x14ac:dyDescent="0.25">
      <c r="A4050" s="90"/>
      <c r="B4050" s="46"/>
      <c r="C4050" s="91"/>
      <c r="D4050" s="91"/>
      <c r="E4050" s="92">
        <v>9</v>
      </c>
      <c r="F4050" s="90" t="s">
        <v>1518</v>
      </c>
      <c r="G4050" s="90">
        <v>2018</v>
      </c>
      <c r="H4050" s="93">
        <v>0.33333333333333331</v>
      </c>
      <c r="I4050" s="92">
        <v>9</v>
      </c>
      <c r="J4050" s="90" t="s">
        <v>1518</v>
      </c>
      <c r="K4050" s="90">
        <v>2018</v>
      </c>
      <c r="L4050" s="93">
        <v>0.72916666666666663</v>
      </c>
      <c r="M4050" s="91"/>
      <c r="N4050" s="90"/>
      <c r="O4050" s="90"/>
      <c r="P4050" s="420">
        <v>7</v>
      </c>
      <c r="Q4050" s="420">
        <v>33</v>
      </c>
      <c r="R4050" s="420">
        <v>33</v>
      </c>
      <c r="S4050" s="91" t="s">
        <v>3</v>
      </c>
      <c r="T4050" s="91" t="s">
        <v>44</v>
      </c>
      <c r="U4050" s="91" t="s">
        <v>3521</v>
      </c>
      <c r="V4050" s="91"/>
      <c r="W4050" s="91" t="s">
        <v>3522</v>
      </c>
      <c r="X4050" s="91" t="s">
        <v>3523</v>
      </c>
      <c r="Y4050" s="91"/>
      <c r="Z4050" s="91"/>
      <c r="AA4050" s="94">
        <v>42.481999999999999</v>
      </c>
      <c r="AB4050" s="94">
        <v>118.5201</v>
      </c>
      <c r="AC4050" s="91" t="s">
        <v>1674</v>
      </c>
      <c r="AD4050" s="91" t="s">
        <v>1674</v>
      </c>
      <c r="AE4050" s="91"/>
      <c r="AF4050" s="91"/>
      <c r="AG4050" s="91" t="s">
        <v>3518</v>
      </c>
      <c r="AH4050" s="91" t="s">
        <v>3518</v>
      </c>
      <c r="AI4050" s="91"/>
      <c r="AJ4050" s="91"/>
      <c r="AK4050" s="91"/>
      <c r="AL4050" s="91"/>
      <c r="AM4050" s="91"/>
      <c r="AN4050" s="91"/>
      <c r="AO4050" s="91"/>
      <c r="AP4050" s="91"/>
      <c r="AQ4050" s="91"/>
      <c r="AR4050" s="91"/>
      <c r="AS4050" s="91"/>
      <c r="AT4050" s="91" t="s">
        <v>3518</v>
      </c>
      <c r="AU4050" s="91"/>
      <c r="AV4050" s="91"/>
      <c r="AW4050" s="91"/>
      <c r="AX4050" s="91"/>
      <c r="AY4050" s="91"/>
      <c r="AZ4050" s="91"/>
      <c r="BA4050" s="91"/>
      <c r="BB4050" s="91"/>
      <c r="BC4050" s="91"/>
      <c r="BD4050" s="91"/>
    </row>
    <row r="4051" spans="1:56" x14ac:dyDescent="0.25">
      <c r="A4051" s="90"/>
      <c r="B4051" s="46"/>
      <c r="C4051" s="91"/>
      <c r="D4051" s="91"/>
      <c r="E4051" s="92">
        <v>9</v>
      </c>
      <c r="F4051" s="90" t="s">
        <v>1518</v>
      </c>
      <c r="G4051" s="90">
        <v>2018</v>
      </c>
      <c r="H4051" s="93">
        <v>0.33333333333333331</v>
      </c>
      <c r="I4051" s="92">
        <v>9</v>
      </c>
      <c r="J4051" s="90" t="s">
        <v>1518</v>
      </c>
      <c r="K4051" s="90">
        <v>2018</v>
      </c>
      <c r="L4051" s="93">
        <v>0.72916666666666663</v>
      </c>
      <c r="M4051" s="91"/>
      <c r="N4051" s="90"/>
      <c r="O4051" s="90"/>
      <c r="P4051" s="420">
        <v>7</v>
      </c>
      <c r="Q4051" s="420">
        <v>34</v>
      </c>
      <c r="R4051" s="420">
        <v>34</v>
      </c>
      <c r="S4051" s="91" t="s">
        <v>3</v>
      </c>
      <c r="T4051" s="91" t="s">
        <v>44</v>
      </c>
      <c r="U4051" s="91" t="s">
        <v>3521</v>
      </c>
      <c r="V4051" s="91"/>
      <c r="W4051" s="91" t="s">
        <v>3522</v>
      </c>
      <c r="X4051" s="91" t="s">
        <v>3523</v>
      </c>
      <c r="Y4051" s="91"/>
      <c r="Z4051" s="91"/>
      <c r="AA4051" s="94">
        <v>42.481999999999999</v>
      </c>
      <c r="AB4051" s="94">
        <v>118.5201</v>
      </c>
      <c r="AC4051" s="91" t="s">
        <v>1674</v>
      </c>
      <c r="AD4051" s="91" t="s">
        <v>1674</v>
      </c>
      <c r="AE4051" s="91"/>
      <c r="AF4051" s="91"/>
      <c r="AG4051" s="91" t="s">
        <v>3518</v>
      </c>
      <c r="AH4051" s="91" t="s">
        <v>3518</v>
      </c>
      <c r="AI4051" s="91"/>
      <c r="AJ4051" s="91"/>
      <c r="AK4051" s="91"/>
      <c r="AL4051" s="91"/>
      <c r="AM4051" s="91"/>
      <c r="AN4051" s="91"/>
      <c r="AO4051" s="91"/>
      <c r="AP4051" s="91"/>
      <c r="AQ4051" s="91"/>
      <c r="AR4051" s="91"/>
      <c r="AS4051" s="91"/>
      <c r="AT4051" s="91" t="s">
        <v>3518</v>
      </c>
      <c r="AU4051" s="91"/>
      <c r="AV4051" s="91"/>
      <c r="AW4051" s="91"/>
      <c r="AX4051" s="91"/>
      <c r="AY4051" s="91"/>
      <c r="AZ4051" s="91"/>
      <c r="BA4051" s="91"/>
      <c r="BB4051" s="91"/>
      <c r="BC4051" s="91"/>
      <c r="BD4051" s="91"/>
    </row>
    <row r="4052" spans="1:56" x14ac:dyDescent="0.25">
      <c r="A4052" s="90"/>
      <c r="B4052" s="46"/>
      <c r="C4052" s="91"/>
      <c r="D4052" s="91"/>
      <c r="E4052" s="92">
        <v>9</v>
      </c>
      <c r="F4052" s="90" t="s">
        <v>1518</v>
      </c>
      <c r="G4052" s="90">
        <v>2018</v>
      </c>
      <c r="H4052" s="93">
        <v>0.33333333333333331</v>
      </c>
      <c r="I4052" s="92">
        <v>9</v>
      </c>
      <c r="J4052" s="90" t="s">
        <v>1518</v>
      </c>
      <c r="K4052" s="90">
        <v>2018</v>
      </c>
      <c r="L4052" s="93">
        <v>0.72916666666666663</v>
      </c>
      <c r="M4052" s="91"/>
      <c r="N4052" s="90"/>
      <c r="O4052" s="90"/>
      <c r="P4052" s="420">
        <v>7</v>
      </c>
      <c r="Q4052" s="420">
        <v>35</v>
      </c>
      <c r="R4052" s="420">
        <v>35</v>
      </c>
      <c r="S4052" s="91" t="s">
        <v>3</v>
      </c>
      <c r="T4052" s="91" t="s">
        <v>44</v>
      </c>
      <c r="U4052" s="91" t="s">
        <v>3521</v>
      </c>
      <c r="V4052" s="91"/>
      <c r="W4052" s="91" t="s">
        <v>3522</v>
      </c>
      <c r="X4052" s="91" t="s">
        <v>3523</v>
      </c>
      <c r="Y4052" s="91"/>
      <c r="Z4052" s="91"/>
      <c r="AA4052" s="94">
        <v>42.481999999999999</v>
      </c>
      <c r="AB4052" s="94">
        <v>118.5201</v>
      </c>
      <c r="AC4052" s="91" t="s">
        <v>1674</v>
      </c>
      <c r="AD4052" s="91" t="s">
        <v>1674</v>
      </c>
      <c r="AE4052" s="91"/>
      <c r="AF4052" s="91"/>
      <c r="AG4052" s="91" t="s">
        <v>3518</v>
      </c>
      <c r="AH4052" s="91" t="s">
        <v>3518</v>
      </c>
      <c r="AI4052" s="91"/>
      <c r="AJ4052" s="91"/>
      <c r="AK4052" s="91"/>
      <c r="AL4052" s="91"/>
      <c r="AM4052" s="91"/>
      <c r="AN4052" s="91"/>
      <c r="AO4052" s="91"/>
      <c r="AP4052" s="91"/>
      <c r="AQ4052" s="91"/>
      <c r="AR4052" s="91"/>
      <c r="AS4052" s="91"/>
      <c r="AT4052" s="91" t="s">
        <v>3518</v>
      </c>
      <c r="AU4052" s="91"/>
      <c r="AV4052" s="91"/>
      <c r="AW4052" s="91"/>
      <c r="AX4052" s="91"/>
      <c r="AY4052" s="91"/>
      <c r="AZ4052" s="91"/>
      <c r="BA4052" s="91"/>
      <c r="BB4052" s="91"/>
      <c r="BC4052" s="91"/>
      <c r="BD4052" s="91"/>
    </row>
    <row r="4053" spans="1:56" x14ac:dyDescent="0.25">
      <c r="A4053" s="90"/>
      <c r="B4053" s="46"/>
      <c r="C4053" s="91"/>
      <c r="D4053" s="91"/>
      <c r="E4053" s="92">
        <v>9</v>
      </c>
      <c r="F4053" s="90" t="s">
        <v>1518</v>
      </c>
      <c r="G4053" s="90">
        <v>2018</v>
      </c>
      <c r="H4053" s="93">
        <v>0.33333333333333331</v>
      </c>
      <c r="I4053" s="92">
        <v>9</v>
      </c>
      <c r="J4053" s="90" t="s">
        <v>1518</v>
      </c>
      <c r="K4053" s="90">
        <v>2018</v>
      </c>
      <c r="L4053" s="93">
        <v>0.72916666666666663</v>
      </c>
      <c r="M4053" s="91"/>
      <c r="N4053" s="90"/>
      <c r="O4053" s="90"/>
      <c r="P4053" s="420">
        <v>7</v>
      </c>
      <c r="Q4053" s="420">
        <v>36</v>
      </c>
      <c r="R4053" s="420">
        <v>36</v>
      </c>
      <c r="S4053" s="91" t="s">
        <v>3</v>
      </c>
      <c r="T4053" s="91" t="s">
        <v>44</v>
      </c>
      <c r="U4053" s="91" t="s">
        <v>3521</v>
      </c>
      <c r="V4053" s="91"/>
      <c r="W4053" s="91" t="s">
        <v>3522</v>
      </c>
      <c r="X4053" s="91" t="s">
        <v>3523</v>
      </c>
      <c r="Y4053" s="91"/>
      <c r="Z4053" s="91"/>
      <c r="AA4053" s="94">
        <v>42.481999999999999</v>
      </c>
      <c r="AB4053" s="94">
        <v>118.5201</v>
      </c>
      <c r="AC4053" s="91" t="s">
        <v>1674</v>
      </c>
      <c r="AD4053" s="91" t="s">
        <v>1674</v>
      </c>
      <c r="AE4053" s="91"/>
      <c r="AF4053" s="91"/>
      <c r="AG4053" s="91" t="s">
        <v>3518</v>
      </c>
      <c r="AH4053" s="91" t="s">
        <v>3518</v>
      </c>
      <c r="AI4053" s="91"/>
      <c r="AJ4053" s="91"/>
      <c r="AK4053" s="91"/>
      <c r="AL4053" s="91"/>
      <c r="AM4053" s="91"/>
      <c r="AN4053" s="91"/>
      <c r="AO4053" s="91"/>
      <c r="AP4053" s="91"/>
      <c r="AQ4053" s="91"/>
      <c r="AR4053" s="91"/>
      <c r="AS4053" s="91"/>
      <c r="AT4053" s="91" t="s">
        <v>3518</v>
      </c>
      <c r="AU4053" s="91"/>
      <c r="AV4053" s="91"/>
      <c r="AW4053" s="91"/>
      <c r="AX4053" s="91"/>
      <c r="AY4053" s="91"/>
      <c r="AZ4053" s="91"/>
      <c r="BA4053" s="91"/>
      <c r="BB4053" s="91"/>
      <c r="BC4053" s="91"/>
      <c r="BD4053" s="91"/>
    </row>
    <row r="4054" spans="1:56" x14ac:dyDescent="0.25">
      <c r="A4054" s="90"/>
      <c r="B4054" s="46"/>
      <c r="C4054" s="91"/>
      <c r="D4054" s="91"/>
      <c r="E4054" s="92">
        <v>10</v>
      </c>
      <c r="F4054" s="92" t="s">
        <v>1518</v>
      </c>
      <c r="G4054" s="90">
        <v>2018</v>
      </c>
      <c r="H4054" s="90"/>
      <c r="I4054" s="91"/>
      <c r="J4054" s="91"/>
      <c r="K4054" s="91"/>
      <c r="L4054" s="90"/>
      <c r="M4054" s="91"/>
      <c r="N4054" s="90"/>
      <c r="O4054" s="90"/>
      <c r="P4054" s="420">
        <v>8</v>
      </c>
      <c r="Q4054" s="420">
        <v>1</v>
      </c>
      <c r="R4054" s="420">
        <v>1</v>
      </c>
      <c r="S4054" s="91" t="s">
        <v>3</v>
      </c>
      <c r="T4054" s="91" t="s">
        <v>44</v>
      </c>
      <c r="U4054" s="91" t="s">
        <v>3521</v>
      </c>
      <c r="V4054" s="91"/>
      <c r="W4054" s="477" t="s">
        <v>3525</v>
      </c>
      <c r="X4054" s="478"/>
      <c r="Y4054" s="478"/>
      <c r="Z4054" s="478"/>
      <c r="AA4054" s="479"/>
      <c r="AB4054" s="479"/>
      <c r="AC4054" s="91"/>
      <c r="AD4054" s="91"/>
      <c r="AE4054" s="91"/>
      <c r="AF4054" s="91"/>
      <c r="AG4054" s="91" t="s">
        <v>3518</v>
      </c>
      <c r="AH4054" s="91" t="s">
        <v>3518</v>
      </c>
      <c r="AI4054" s="91"/>
      <c r="AJ4054" s="91"/>
      <c r="AK4054" s="91"/>
      <c r="AL4054" s="91"/>
      <c r="AM4054" s="91"/>
      <c r="AN4054" s="91"/>
      <c r="AO4054" s="91"/>
      <c r="AP4054" s="91"/>
      <c r="AQ4054" s="91"/>
      <c r="AR4054" s="91"/>
      <c r="AS4054" s="91"/>
      <c r="AT4054" s="91" t="s">
        <v>3518</v>
      </c>
      <c r="AU4054" s="91"/>
      <c r="AV4054" s="91"/>
      <c r="AW4054" s="91"/>
      <c r="AX4054" s="91"/>
      <c r="AY4054" s="91"/>
      <c r="AZ4054" s="91"/>
      <c r="BA4054" s="91"/>
      <c r="BB4054" s="91"/>
      <c r="BC4054" s="91"/>
      <c r="BD4054" s="91"/>
    </row>
    <row r="4055" spans="1:56" x14ac:dyDescent="0.25">
      <c r="A4055" s="90"/>
      <c r="B4055" s="46"/>
      <c r="C4055" s="91"/>
      <c r="D4055" s="91"/>
      <c r="E4055" s="92">
        <v>10</v>
      </c>
      <c r="F4055" s="92" t="s">
        <v>1518</v>
      </c>
      <c r="G4055" s="90">
        <v>2018</v>
      </c>
      <c r="H4055" s="90"/>
      <c r="I4055" s="91"/>
      <c r="J4055" s="91"/>
      <c r="K4055" s="91"/>
      <c r="L4055" s="90"/>
      <c r="M4055" s="91"/>
      <c r="N4055" s="90"/>
      <c r="O4055" s="90"/>
      <c r="P4055" s="420">
        <v>8</v>
      </c>
      <c r="Q4055" s="420">
        <v>2</v>
      </c>
      <c r="R4055" s="420">
        <v>2</v>
      </c>
      <c r="S4055" s="91" t="s">
        <v>3</v>
      </c>
      <c r="T4055" s="91" t="s">
        <v>44</v>
      </c>
      <c r="U4055" s="91" t="s">
        <v>3521</v>
      </c>
      <c r="V4055" s="91"/>
      <c r="W4055" s="477" t="s">
        <v>3525</v>
      </c>
      <c r="X4055" s="478"/>
      <c r="Y4055" s="478"/>
      <c r="Z4055" s="478"/>
      <c r="AA4055" s="479"/>
      <c r="AB4055" s="479"/>
      <c r="AC4055" s="91"/>
      <c r="AD4055" s="91"/>
      <c r="AE4055" s="91"/>
      <c r="AF4055" s="91"/>
      <c r="AG4055" s="91" t="s">
        <v>3518</v>
      </c>
      <c r="AH4055" s="91" t="s">
        <v>3518</v>
      </c>
      <c r="AI4055" s="91"/>
      <c r="AJ4055" s="91"/>
      <c r="AK4055" s="91"/>
      <c r="AL4055" s="91"/>
      <c r="AM4055" s="91"/>
      <c r="AN4055" s="91"/>
      <c r="AO4055" s="91"/>
      <c r="AP4055" s="91"/>
      <c r="AQ4055" s="91"/>
      <c r="AR4055" s="91"/>
      <c r="AS4055" s="91"/>
      <c r="AT4055" s="91" t="s">
        <v>3518</v>
      </c>
      <c r="AU4055" s="91"/>
      <c r="AV4055" s="91"/>
      <c r="AW4055" s="91"/>
      <c r="AX4055" s="91"/>
      <c r="AY4055" s="91"/>
      <c r="AZ4055" s="91"/>
      <c r="BA4055" s="91"/>
      <c r="BB4055" s="91"/>
      <c r="BC4055" s="91"/>
      <c r="BD4055" s="91"/>
    </row>
    <row r="4056" spans="1:56" x14ac:dyDescent="0.25">
      <c r="A4056" s="90"/>
      <c r="B4056" s="46"/>
      <c r="C4056" s="91"/>
      <c r="D4056" s="91"/>
      <c r="E4056" s="92">
        <v>10</v>
      </c>
      <c r="F4056" s="92" t="s">
        <v>1518</v>
      </c>
      <c r="G4056" s="90">
        <v>2018</v>
      </c>
      <c r="H4056" s="90"/>
      <c r="I4056" s="91"/>
      <c r="J4056" s="91"/>
      <c r="K4056" s="91"/>
      <c r="L4056" s="90"/>
      <c r="M4056" s="91"/>
      <c r="N4056" s="90"/>
      <c r="O4056" s="90"/>
      <c r="P4056" s="420">
        <v>8</v>
      </c>
      <c r="Q4056" s="420">
        <v>3</v>
      </c>
      <c r="R4056" s="420">
        <v>3</v>
      </c>
      <c r="S4056" s="91" t="s">
        <v>3</v>
      </c>
      <c r="T4056" s="91" t="s">
        <v>44</v>
      </c>
      <c r="U4056" s="91" t="s">
        <v>3521</v>
      </c>
      <c r="V4056" s="91"/>
      <c r="W4056" s="477" t="s">
        <v>3525</v>
      </c>
      <c r="X4056" s="478"/>
      <c r="Y4056" s="478"/>
      <c r="Z4056" s="478"/>
      <c r="AA4056" s="479"/>
      <c r="AB4056" s="479"/>
      <c r="AC4056" s="91"/>
      <c r="AD4056" s="91"/>
      <c r="AE4056" s="91"/>
      <c r="AF4056" s="91"/>
      <c r="AG4056" s="91" t="s">
        <v>3518</v>
      </c>
      <c r="AH4056" s="91" t="s">
        <v>3518</v>
      </c>
      <c r="AI4056" s="91"/>
      <c r="AJ4056" s="91"/>
      <c r="AK4056" s="91"/>
      <c r="AL4056" s="91"/>
      <c r="AM4056" s="91"/>
      <c r="AN4056" s="91"/>
      <c r="AO4056" s="91"/>
      <c r="AP4056" s="91"/>
      <c r="AQ4056" s="91"/>
      <c r="AR4056" s="91"/>
      <c r="AS4056" s="91"/>
      <c r="AT4056" s="91" t="s">
        <v>3518</v>
      </c>
      <c r="AU4056" s="91"/>
      <c r="AV4056" s="91"/>
      <c r="AW4056" s="91"/>
      <c r="AX4056" s="91"/>
      <c r="AY4056" s="91"/>
      <c r="AZ4056" s="91"/>
      <c r="BA4056" s="91"/>
      <c r="BB4056" s="91"/>
      <c r="BC4056" s="91"/>
      <c r="BD4056" s="91"/>
    </row>
    <row r="4057" spans="1:56" x14ac:dyDescent="0.25">
      <c r="A4057" s="90"/>
      <c r="B4057" s="46"/>
      <c r="C4057" s="91"/>
      <c r="D4057" s="91"/>
      <c r="E4057" s="92">
        <v>10</v>
      </c>
      <c r="F4057" s="92" t="s">
        <v>1518</v>
      </c>
      <c r="G4057" s="90">
        <v>2018</v>
      </c>
      <c r="H4057" s="90"/>
      <c r="I4057" s="91"/>
      <c r="J4057" s="91"/>
      <c r="K4057" s="91"/>
      <c r="L4057" s="90"/>
      <c r="M4057" s="91"/>
      <c r="N4057" s="90"/>
      <c r="O4057" s="90"/>
      <c r="P4057" s="420">
        <v>8</v>
      </c>
      <c r="Q4057" s="420">
        <v>4</v>
      </c>
      <c r="R4057" s="420">
        <v>4</v>
      </c>
      <c r="S4057" s="91" t="s">
        <v>3</v>
      </c>
      <c r="T4057" s="91" t="s">
        <v>44</v>
      </c>
      <c r="U4057" s="91" t="s">
        <v>3521</v>
      </c>
      <c r="V4057" s="91"/>
      <c r="W4057" s="477" t="s">
        <v>3525</v>
      </c>
      <c r="X4057" s="478"/>
      <c r="Y4057" s="478"/>
      <c r="Z4057" s="478"/>
      <c r="AA4057" s="479"/>
      <c r="AB4057" s="479"/>
      <c r="AC4057" s="91"/>
      <c r="AD4057" s="91"/>
      <c r="AE4057" s="91"/>
      <c r="AF4057" s="91"/>
      <c r="AG4057" s="91" t="s">
        <v>3518</v>
      </c>
      <c r="AH4057" s="91" t="s">
        <v>3518</v>
      </c>
      <c r="AI4057" s="91"/>
      <c r="AJ4057" s="91"/>
      <c r="AK4057" s="91"/>
      <c r="AL4057" s="91"/>
      <c r="AM4057" s="91"/>
      <c r="AN4057" s="91"/>
      <c r="AO4057" s="91"/>
      <c r="AP4057" s="91"/>
      <c r="AQ4057" s="91"/>
      <c r="AR4057" s="91"/>
      <c r="AS4057" s="91"/>
      <c r="AT4057" s="91" t="s">
        <v>3518</v>
      </c>
      <c r="AU4057" s="91"/>
      <c r="AV4057" s="91"/>
      <c r="AW4057" s="91"/>
      <c r="AX4057" s="91"/>
      <c r="AY4057" s="91"/>
      <c r="AZ4057" s="91"/>
      <c r="BA4057" s="91"/>
      <c r="BB4057" s="91"/>
      <c r="BC4057" s="91"/>
      <c r="BD4057" s="91"/>
    </row>
    <row r="4058" spans="1:56" x14ac:dyDescent="0.25">
      <c r="A4058" s="90"/>
      <c r="B4058" s="46"/>
      <c r="C4058" s="91"/>
      <c r="D4058" s="91"/>
      <c r="E4058" s="92">
        <v>10</v>
      </c>
      <c r="F4058" s="92" t="s">
        <v>1518</v>
      </c>
      <c r="G4058" s="90">
        <v>2018</v>
      </c>
      <c r="H4058" s="90"/>
      <c r="I4058" s="91"/>
      <c r="J4058" s="91"/>
      <c r="K4058" s="91"/>
      <c r="L4058" s="90"/>
      <c r="M4058" s="91"/>
      <c r="N4058" s="90"/>
      <c r="O4058" s="90"/>
      <c r="P4058" s="420">
        <v>8</v>
      </c>
      <c r="Q4058" s="420">
        <v>5</v>
      </c>
      <c r="R4058" s="420">
        <v>5</v>
      </c>
      <c r="S4058" s="91" t="s">
        <v>3</v>
      </c>
      <c r="T4058" s="91" t="s">
        <v>44</v>
      </c>
      <c r="U4058" s="91" t="s">
        <v>3521</v>
      </c>
      <c r="V4058" s="91"/>
      <c r="W4058" s="477" t="s">
        <v>3525</v>
      </c>
      <c r="X4058" s="478"/>
      <c r="Y4058" s="478"/>
      <c r="Z4058" s="478"/>
      <c r="AA4058" s="479"/>
      <c r="AB4058" s="479"/>
      <c r="AC4058" s="91"/>
      <c r="AD4058" s="91"/>
      <c r="AE4058" s="91"/>
      <c r="AF4058" s="91"/>
      <c r="AG4058" s="91" t="s">
        <v>3518</v>
      </c>
      <c r="AH4058" s="91" t="s">
        <v>3518</v>
      </c>
      <c r="AI4058" s="91"/>
      <c r="AJ4058" s="91"/>
      <c r="AK4058" s="91"/>
      <c r="AL4058" s="91"/>
      <c r="AM4058" s="91"/>
      <c r="AN4058" s="91"/>
      <c r="AO4058" s="91"/>
      <c r="AP4058" s="91"/>
      <c r="AQ4058" s="91"/>
      <c r="AR4058" s="91"/>
      <c r="AS4058" s="91"/>
      <c r="AT4058" s="91" t="s">
        <v>3518</v>
      </c>
      <c r="AU4058" s="91"/>
      <c r="AV4058" s="91"/>
      <c r="AW4058" s="91"/>
      <c r="AX4058" s="91"/>
      <c r="AY4058" s="91"/>
      <c r="AZ4058" s="91"/>
      <c r="BA4058" s="91"/>
      <c r="BB4058" s="91"/>
      <c r="BC4058" s="91"/>
      <c r="BD4058" s="91"/>
    </row>
    <row r="4059" spans="1:56" x14ac:dyDescent="0.25">
      <c r="A4059" s="90"/>
      <c r="B4059" s="46"/>
      <c r="C4059" s="91"/>
      <c r="D4059" s="91"/>
      <c r="E4059" s="92">
        <v>10</v>
      </c>
      <c r="F4059" s="92" t="s">
        <v>1518</v>
      </c>
      <c r="G4059" s="90">
        <v>2018</v>
      </c>
      <c r="H4059" s="90"/>
      <c r="I4059" s="91"/>
      <c r="J4059" s="91"/>
      <c r="K4059" s="91"/>
      <c r="L4059" s="90"/>
      <c r="M4059" s="91"/>
      <c r="N4059" s="90"/>
      <c r="O4059" s="90"/>
      <c r="P4059" s="420">
        <v>8</v>
      </c>
      <c r="Q4059" s="420">
        <v>6</v>
      </c>
      <c r="R4059" s="420">
        <v>6</v>
      </c>
      <c r="S4059" s="91" t="s">
        <v>3</v>
      </c>
      <c r="T4059" s="91" t="s">
        <v>44</v>
      </c>
      <c r="U4059" s="91" t="s">
        <v>3521</v>
      </c>
      <c r="V4059" s="91"/>
      <c r="W4059" s="477" t="s">
        <v>3525</v>
      </c>
      <c r="X4059" s="478"/>
      <c r="Y4059" s="478"/>
      <c r="Z4059" s="478"/>
      <c r="AA4059" s="479"/>
      <c r="AB4059" s="479"/>
      <c r="AC4059" s="91"/>
      <c r="AD4059" s="91"/>
      <c r="AE4059" s="91"/>
      <c r="AF4059" s="91"/>
      <c r="AG4059" s="91" t="s">
        <v>3518</v>
      </c>
      <c r="AH4059" s="91" t="s">
        <v>3518</v>
      </c>
      <c r="AI4059" s="91"/>
      <c r="AJ4059" s="91"/>
      <c r="AK4059" s="91"/>
      <c r="AL4059" s="91"/>
      <c r="AM4059" s="91"/>
      <c r="AN4059" s="91"/>
      <c r="AO4059" s="91"/>
      <c r="AP4059" s="91"/>
      <c r="AQ4059" s="91"/>
      <c r="AR4059" s="91"/>
      <c r="AS4059" s="91"/>
      <c r="AT4059" s="91" t="s">
        <v>3518</v>
      </c>
      <c r="AU4059" s="91"/>
      <c r="AV4059" s="91"/>
      <c r="AW4059" s="91"/>
      <c r="AX4059" s="91"/>
      <c r="AY4059" s="91"/>
      <c r="AZ4059" s="91"/>
      <c r="BA4059" s="91"/>
      <c r="BB4059" s="91"/>
      <c r="BC4059" s="91"/>
      <c r="BD4059" s="91"/>
    </row>
    <row r="4060" spans="1:56" x14ac:dyDescent="0.25">
      <c r="A4060" s="90"/>
      <c r="B4060" s="46"/>
      <c r="C4060" s="91"/>
      <c r="D4060" s="91"/>
      <c r="E4060" s="92">
        <v>10</v>
      </c>
      <c r="F4060" s="92" t="s">
        <v>1518</v>
      </c>
      <c r="G4060" s="90">
        <v>2018</v>
      </c>
      <c r="H4060" s="90"/>
      <c r="I4060" s="91"/>
      <c r="J4060" s="91"/>
      <c r="K4060" s="91"/>
      <c r="L4060" s="90"/>
      <c r="M4060" s="91"/>
      <c r="N4060" s="90"/>
      <c r="O4060" s="90"/>
      <c r="P4060" s="420">
        <v>8</v>
      </c>
      <c r="Q4060" s="420">
        <v>7</v>
      </c>
      <c r="R4060" s="420">
        <v>7</v>
      </c>
      <c r="S4060" s="91" t="s">
        <v>3</v>
      </c>
      <c r="T4060" s="91" t="s">
        <v>44</v>
      </c>
      <c r="U4060" s="91" t="s">
        <v>3521</v>
      </c>
      <c r="V4060" s="91"/>
      <c r="W4060" s="477" t="s">
        <v>3525</v>
      </c>
      <c r="X4060" s="478"/>
      <c r="Y4060" s="478"/>
      <c r="Z4060" s="478"/>
      <c r="AA4060" s="479"/>
      <c r="AB4060" s="479"/>
      <c r="AC4060" s="91"/>
      <c r="AD4060" s="91"/>
      <c r="AE4060" s="91"/>
      <c r="AF4060" s="91"/>
      <c r="AG4060" s="91" t="s">
        <v>3518</v>
      </c>
      <c r="AH4060" s="91" t="s">
        <v>3518</v>
      </c>
      <c r="AI4060" s="91"/>
      <c r="AJ4060" s="91"/>
      <c r="AK4060" s="91"/>
      <c r="AL4060" s="91"/>
      <c r="AM4060" s="91"/>
      <c r="AN4060" s="91"/>
      <c r="AO4060" s="91"/>
      <c r="AP4060" s="91"/>
      <c r="AQ4060" s="91"/>
      <c r="AR4060" s="91"/>
      <c r="AS4060" s="91"/>
      <c r="AT4060" s="91" t="s">
        <v>3518</v>
      </c>
      <c r="AU4060" s="91"/>
      <c r="AV4060" s="91"/>
      <c r="AW4060" s="91"/>
      <c r="AX4060" s="91"/>
      <c r="AY4060" s="91"/>
      <c r="AZ4060" s="91"/>
      <c r="BA4060" s="91"/>
      <c r="BB4060" s="91"/>
      <c r="BC4060" s="91"/>
      <c r="BD4060" s="91"/>
    </row>
    <row r="4061" spans="1:56" x14ac:dyDescent="0.25">
      <c r="A4061" s="90"/>
      <c r="B4061" s="46"/>
      <c r="C4061" s="91"/>
      <c r="D4061" s="91"/>
      <c r="E4061" s="92">
        <v>10</v>
      </c>
      <c r="F4061" s="90" t="s">
        <v>1518</v>
      </c>
      <c r="G4061" s="90">
        <v>2018</v>
      </c>
      <c r="H4061" s="90"/>
      <c r="I4061" s="91"/>
      <c r="J4061" s="91"/>
      <c r="K4061" s="91"/>
      <c r="L4061" s="90"/>
      <c r="M4061" s="91"/>
      <c r="N4061" s="90"/>
      <c r="O4061" s="90"/>
      <c r="P4061" s="420">
        <v>9</v>
      </c>
      <c r="Q4061" s="420">
        <v>1</v>
      </c>
      <c r="R4061" s="420">
        <v>1</v>
      </c>
      <c r="S4061" s="91" t="s">
        <v>3</v>
      </c>
      <c r="T4061" s="91" t="s">
        <v>44</v>
      </c>
      <c r="U4061" s="91" t="s">
        <v>3521</v>
      </c>
      <c r="V4061" s="91"/>
      <c r="W4061" s="54" t="s">
        <v>3526</v>
      </c>
      <c r="X4061" s="91"/>
      <c r="Y4061" s="91"/>
      <c r="Z4061" s="91"/>
      <c r="AA4061" s="94"/>
      <c r="AB4061" s="94"/>
      <c r="AC4061" s="91"/>
      <c r="AD4061" s="91"/>
      <c r="AE4061" s="91"/>
      <c r="AF4061" s="91"/>
      <c r="AG4061" s="91" t="s">
        <v>3518</v>
      </c>
      <c r="AH4061" s="91" t="s">
        <v>3518</v>
      </c>
      <c r="AI4061" s="91"/>
      <c r="AJ4061" s="91"/>
      <c r="AK4061" s="91"/>
      <c r="AL4061" s="91"/>
      <c r="AM4061" s="91"/>
      <c r="AN4061" s="91"/>
      <c r="AO4061" s="91"/>
      <c r="AP4061" s="91"/>
      <c r="AQ4061" s="91"/>
      <c r="AR4061" s="91"/>
      <c r="AS4061" s="91"/>
      <c r="AT4061" s="91" t="s">
        <v>3518</v>
      </c>
      <c r="AU4061" s="91"/>
      <c r="AV4061" s="91"/>
      <c r="AW4061" s="91"/>
      <c r="AX4061" s="91"/>
      <c r="AY4061" s="91"/>
      <c r="AZ4061" s="91"/>
      <c r="BA4061" s="91"/>
      <c r="BB4061" s="91"/>
      <c r="BC4061" s="91"/>
      <c r="BD4061" s="91"/>
    </row>
    <row r="4062" spans="1:56" x14ac:dyDescent="0.25">
      <c r="A4062" s="90"/>
      <c r="B4062" s="46"/>
      <c r="C4062" s="91"/>
      <c r="D4062" s="91"/>
      <c r="E4062" s="92">
        <v>10</v>
      </c>
      <c r="F4062" s="90" t="s">
        <v>1518</v>
      </c>
      <c r="G4062" s="90">
        <v>2018</v>
      </c>
      <c r="H4062" s="90"/>
      <c r="I4062" s="91"/>
      <c r="J4062" s="91"/>
      <c r="K4062" s="91"/>
      <c r="L4062" s="90"/>
      <c r="M4062" s="91"/>
      <c r="N4062" s="90"/>
      <c r="O4062" s="90"/>
      <c r="P4062" s="420">
        <v>9</v>
      </c>
      <c r="Q4062" s="420">
        <v>2</v>
      </c>
      <c r="R4062" s="420">
        <v>2</v>
      </c>
      <c r="S4062" s="91" t="s">
        <v>3</v>
      </c>
      <c r="T4062" s="91" t="s">
        <v>44</v>
      </c>
      <c r="U4062" s="91" t="s">
        <v>3521</v>
      </c>
      <c r="V4062" s="91"/>
      <c r="W4062" s="54" t="s">
        <v>3527</v>
      </c>
      <c r="X4062" s="91"/>
      <c r="Y4062" s="91"/>
      <c r="Z4062" s="91"/>
      <c r="AA4062" s="94"/>
      <c r="AB4062" s="94"/>
      <c r="AC4062" s="91"/>
      <c r="AD4062" s="91"/>
      <c r="AE4062" s="91"/>
      <c r="AF4062" s="91"/>
      <c r="AG4062" s="91" t="s">
        <v>3518</v>
      </c>
      <c r="AH4062" s="91" t="s">
        <v>3518</v>
      </c>
      <c r="AI4062" s="91"/>
      <c r="AJ4062" s="91"/>
      <c r="AK4062" s="91"/>
      <c r="AL4062" s="91"/>
      <c r="AM4062" s="91"/>
      <c r="AN4062" s="91"/>
      <c r="AO4062" s="91"/>
      <c r="AP4062" s="91"/>
      <c r="AQ4062" s="91"/>
      <c r="AR4062" s="91"/>
      <c r="AS4062" s="91"/>
      <c r="AT4062" s="91" t="s">
        <v>3518</v>
      </c>
      <c r="AU4062" s="91"/>
      <c r="AV4062" s="91"/>
      <c r="AW4062" s="91"/>
      <c r="AX4062" s="91"/>
      <c r="AY4062" s="91"/>
      <c r="AZ4062" s="91"/>
      <c r="BA4062" s="91"/>
      <c r="BB4062" s="91"/>
      <c r="BC4062" s="91"/>
      <c r="BD4062" s="91"/>
    </row>
    <row r="4063" spans="1:56" x14ac:dyDescent="0.25">
      <c r="A4063" s="90"/>
      <c r="B4063" s="46"/>
      <c r="C4063" s="91"/>
      <c r="D4063" s="91"/>
      <c r="E4063" s="92">
        <v>10</v>
      </c>
      <c r="F4063" s="90" t="s">
        <v>1518</v>
      </c>
      <c r="G4063" s="90">
        <v>2018</v>
      </c>
      <c r="H4063" s="90"/>
      <c r="I4063" s="91"/>
      <c r="J4063" s="91"/>
      <c r="K4063" s="91"/>
      <c r="L4063" s="90"/>
      <c r="M4063" s="91"/>
      <c r="N4063" s="90"/>
      <c r="O4063" s="90"/>
      <c r="P4063" s="420">
        <v>9</v>
      </c>
      <c r="Q4063" s="420">
        <v>3</v>
      </c>
      <c r="R4063" s="420">
        <v>3</v>
      </c>
      <c r="S4063" s="91" t="s">
        <v>3</v>
      </c>
      <c r="T4063" s="91" t="s">
        <v>44</v>
      </c>
      <c r="U4063" s="91" t="s">
        <v>3521</v>
      </c>
      <c r="V4063" s="91"/>
      <c r="W4063" s="54" t="s">
        <v>3528</v>
      </c>
      <c r="X4063" s="91"/>
      <c r="Y4063" s="91"/>
      <c r="Z4063" s="91"/>
      <c r="AA4063" s="94"/>
      <c r="AB4063" s="94"/>
      <c r="AC4063" s="91"/>
      <c r="AD4063" s="91"/>
      <c r="AE4063" s="91"/>
      <c r="AF4063" s="91"/>
      <c r="AG4063" s="91" t="s">
        <v>3518</v>
      </c>
      <c r="AH4063" s="91" t="s">
        <v>3518</v>
      </c>
      <c r="AI4063" s="91"/>
      <c r="AJ4063" s="91"/>
      <c r="AK4063" s="91"/>
      <c r="AL4063" s="91"/>
      <c r="AM4063" s="91"/>
      <c r="AN4063" s="91"/>
      <c r="AO4063" s="91"/>
      <c r="AP4063" s="91"/>
      <c r="AQ4063" s="91"/>
      <c r="AR4063" s="91"/>
      <c r="AS4063" s="91"/>
      <c r="AT4063" s="91" t="s">
        <v>3518</v>
      </c>
      <c r="AU4063" s="91"/>
      <c r="AV4063" s="91"/>
      <c r="AW4063" s="91"/>
      <c r="AX4063" s="91"/>
      <c r="AY4063" s="91"/>
      <c r="AZ4063" s="91"/>
      <c r="BA4063" s="91"/>
      <c r="BB4063" s="91"/>
      <c r="BC4063" s="91"/>
      <c r="BD4063" s="91"/>
    </row>
    <row r="4064" spans="1:56" x14ac:dyDescent="0.25">
      <c r="A4064" s="90"/>
      <c r="B4064" s="46"/>
      <c r="C4064" s="91"/>
      <c r="D4064" s="91"/>
      <c r="E4064" s="92">
        <v>10</v>
      </c>
      <c r="F4064" s="90" t="s">
        <v>1518</v>
      </c>
      <c r="G4064" s="90">
        <v>2018</v>
      </c>
      <c r="H4064" s="90"/>
      <c r="I4064" s="91"/>
      <c r="J4064" s="91"/>
      <c r="K4064" s="91"/>
      <c r="L4064" s="90"/>
      <c r="M4064" s="91"/>
      <c r="N4064" s="90"/>
      <c r="O4064" s="90"/>
      <c r="P4064" s="420">
        <v>10</v>
      </c>
      <c r="Q4064" s="420">
        <v>1</v>
      </c>
      <c r="R4064" s="420">
        <v>1</v>
      </c>
      <c r="S4064" s="91" t="s">
        <v>3</v>
      </c>
      <c r="T4064" s="91" t="s">
        <v>44</v>
      </c>
      <c r="U4064" s="91" t="s">
        <v>3521</v>
      </c>
      <c r="V4064" s="91"/>
      <c r="W4064" s="54" t="s">
        <v>3529</v>
      </c>
      <c r="X4064" s="91"/>
      <c r="Y4064" s="91"/>
      <c r="Z4064" s="91"/>
      <c r="AA4064" s="94"/>
      <c r="AB4064" s="94"/>
      <c r="AC4064" s="91"/>
      <c r="AD4064" s="91"/>
      <c r="AE4064" s="91"/>
      <c r="AF4064" s="91"/>
      <c r="AG4064" s="91" t="s">
        <v>3518</v>
      </c>
      <c r="AH4064" s="91" t="s">
        <v>3518</v>
      </c>
      <c r="AI4064" s="91"/>
      <c r="AJ4064" s="91"/>
      <c r="AK4064" s="91"/>
      <c r="AL4064" s="91"/>
      <c r="AM4064" s="91"/>
      <c r="AN4064" s="91"/>
      <c r="AO4064" s="91"/>
      <c r="AP4064" s="91"/>
      <c r="AQ4064" s="91"/>
      <c r="AR4064" s="91"/>
      <c r="AS4064" s="91"/>
      <c r="AT4064" s="91" t="s">
        <v>3518</v>
      </c>
      <c r="AU4064" s="91"/>
      <c r="AV4064" s="91"/>
      <c r="AW4064" s="91"/>
      <c r="AX4064" s="91"/>
      <c r="AY4064" s="91"/>
      <c r="AZ4064" s="91"/>
      <c r="BA4064" s="91"/>
      <c r="BB4064" s="91"/>
      <c r="BC4064" s="91"/>
      <c r="BD4064" s="91"/>
    </row>
    <row r="4065" spans="1:56" x14ac:dyDescent="0.25">
      <c r="A4065" s="90"/>
      <c r="B4065" s="46"/>
      <c r="C4065" s="91"/>
      <c r="D4065" s="91"/>
      <c r="E4065" s="92">
        <v>10</v>
      </c>
      <c r="F4065" s="90" t="s">
        <v>1518</v>
      </c>
      <c r="G4065" s="90">
        <v>2018</v>
      </c>
      <c r="H4065" s="93">
        <v>0.33333333333333331</v>
      </c>
      <c r="I4065" s="91">
        <v>10</v>
      </c>
      <c r="J4065" s="91" t="s">
        <v>1518</v>
      </c>
      <c r="K4065" s="91">
        <v>2018</v>
      </c>
      <c r="L4065" s="93">
        <v>0.72916666666666663</v>
      </c>
      <c r="M4065" s="91"/>
      <c r="N4065" s="90"/>
      <c r="O4065" s="90"/>
      <c r="P4065" s="420">
        <v>11</v>
      </c>
      <c r="Q4065" s="420">
        <v>1</v>
      </c>
      <c r="R4065" s="420"/>
      <c r="S4065" s="91" t="s">
        <v>3</v>
      </c>
      <c r="T4065" s="91" t="s">
        <v>44</v>
      </c>
      <c r="U4065" s="91" t="s">
        <v>3521</v>
      </c>
      <c r="V4065" s="91"/>
      <c r="W4065" s="91" t="s">
        <v>3522</v>
      </c>
      <c r="X4065" s="91" t="s">
        <v>3523</v>
      </c>
      <c r="Y4065" s="91"/>
      <c r="Z4065" s="91"/>
      <c r="AA4065" s="91">
        <v>42.481999999999999</v>
      </c>
      <c r="AB4065" s="91">
        <v>118.5201</v>
      </c>
      <c r="AC4065" s="91" t="s">
        <v>1674</v>
      </c>
      <c r="AD4065" s="91" t="s">
        <v>1674</v>
      </c>
      <c r="AE4065" s="91"/>
      <c r="AF4065" s="91"/>
      <c r="AG4065" s="91" t="s">
        <v>3518</v>
      </c>
      <c r="AH4065" s="91" t="s">
        <v>3518</v>
      </c>
      <c r="AI4065" s="91"/>
      <c r="AJ4065" s="91"/>
      <c r="AK4065" s="91"/>
      <c r="AL4065" s="91"/>
      <c r="AM4065" s="91"/>
      <c r="AN4065" s="91"/>
      <c r="AO4065" s="91"/>
      <c r="AP4065" s="91"/>
      <c r="AQ4065" s="91"/>
      <c r="AR4065" s="91"/>
      <c r="AS4065" s="91"/>
      <c r="AT4065" s="91" t="s">
        <v>3518</v>
      </c>
      <c r="AU4065" s="91"/>
      <c r="AV4065" s="91"/>
      <c r="AW4065" s="91"/>
      <c r="AX4065" s="91"/>
      <c r="AY4065" s="91"/>
      <c r="AZ4065" s="91"/>
      <c r="BA4065" s="91"/>
      <c r="BB4065" s="91"/>
      <c r="BC4065" s="91"/>
      <c r="BD4065" s="91"/>
    </row>
    <row r="4066" spans="1:56" x14ac:dyDescent="0.25">
      <c r="A4066" s="90"/>
      <c r="B4066" s="46"/>
      <c r="C4066" s="91"/>
      <c r="D4066" s="91"/>
      <c r="E4066" s="92">
        <v>10</v>
      </c>
      <c r="F4066" s="90" t="s">
        <v>1518</v>
      </c>
      <c r="G4066" s="90">
        <v>2018</v>
      </c>
      <c r="H4066" s="93">
        <v>0.375</v>
      </c>
      <c r="I4066" s="91">
        <v>10</v>
      </c>
      <c r="J4066" s="91" t="s">
        <v>1518</v>
      </c>
      <c r="K4066" s="91">
        <v>2018</v>
      </c>
      <c r="L4066" s="93">
        <v>0.72916666666666663</v>
      </c>
      <c r="M4066" s="91"/>
      <c r="N4066" s="90"/>
      <c r="O4066" s="90"/>
      <c r="P4066" s="420">
        <v>11</v>
      </c>
      <c r="Q4066" s="420">
        <v>2</v>
      </c>
      <c r="R4066" s="420"/>
      <c r="S4066" s="91" t="s">
        <v>3</v>
      </c>
      <c r="T4066" s="91" t="s">
        <v>44</v>
      </c>
      <c r="U4066" s="91" t="s">
        <v>3521</v>
      </c>
      <c r="V4066" s="91"/>
      <c r="W4066" s="91" t="s">
        <v>3522</v>
      </c>
      <c r="X4066" s="91" t="s">
        <v>3523</v>
      </c>
      <c r="Y4066" s="91"/>
      <c r="Z4066" s="91"/>
      <c r="AA4066" s="91">
        <v>42.481999999999999</v>
      </c>
      <c r="AB4066" s="91">
        <v>118.5201</v>
      </c>
      <c r="AC4066" s="91" t="s">
        <v>1674</v>
      </c>
      <c r="AD4066" s="91" t="s">
        <v>1674</v>
      </c>
      <c r="AE4066" s="91"/>
      <c r="AF4066" s="91"/>
      <c r="AG4066" s="91" t="s">
        <v>3518</v>
      </c>
      <c r="AH4066" s="91" t="s">
        <v>3518</v>
      </c>
      <c r="AI4066" s="91"/>
      <c r="AJ4066" s="91"/>
      <c r="AK4066" s="91"/>
      <c r="AL4066" s="91"/>
      <c r="AM4066" s="91"/>
      <c r="AN4066" s="91"/>
      <c r="AO4066" s="91"/>
      <c r="AP4066" s="91"/>
      <c r="AQ4066" s="91"/>
      <c r="AR4066" s="91"/>
      <c r="AS4066" s="91"/>
      <c r="AT4066" s="91" t="s">
        <v>3518</v>
      </c>
      <c r="AU4066" s="91"/>
      <c r="AV4066" s="91"/>
      <c r="AW4066" s="91"/>
      <c r="AX4066" s="91"/>
      <c r="AY4066" s="91"/>
      <c r="AZ4066" s="91"/>
      <c r="BA4066" s="91"/>
      <c r="BB4066" s="91"/>
      <c r="BC4066" s="91"/>
      <c r="BD4066" s="91"/>
    </row>
    <row r="4067" spans="1:56" x14ac:dyDescent="0.25">
      <c r="A4067" s="90"/>
      <c r="B4067" s="46"/>
      <c r="C4067" s="91"/>
      <c r="D4067" s="91"/>
      <c r="E4067" s="92">
        <v>10</v>
      </c>
      <c r="F4067" s="90" t="s">
        <v>1518</v>
      </c>
      <c r="G4067" s="90">
        <v>2018</v>
      </c>
      <c r="H4067" s="93">
        <v>0.41666666666666702</v>
      </c>
      <c r="I4067" s="91">
        <v>10</v>
      </c>
      <c r="J4067" s="91" t="s">
        <v>1518</v>
      </c>
      <c r="K4067" s="91">
        <v>2018</v>
      </c>
      <c r="L4067" s="93">
        <v>0.72916666666666663</v>
      </c>
      <c r="M4067" s="91"/>
      <c r="N4067" s="90"/>
      <c r="O4067" s="90"/>
      <c r="P4067" s="420">
        <v>11</v>
      </c>
      <c r="Q4067" s="420">
        <v>3</v>
      </c>
      <c r="R4067" s="420"/>
      <c r="S4067" s="91" t="s">
        <v>3</v>
      </c>
      <c r="T4067" s="91" t="s">
        <v>44</v>
      </c>
      <c r="U4067" s="91" t="s">
        <v>3521</v>
      </c>
      <c r="V4067" s="91"/>
      <c r="W4067" s="91" t="s">
        <v>3522</v>
      </c>
      <c r="X4067" s="91" t="s">
        <v>3523</v>
      </c>
      <c r="Y4067" s="91"/>
      <c r="Z4067" s="91"/>
      <c r="AA4067" s="91">
        <v>42.481999999999999</v>
      </c>
      <c r="AB4067" s="91">
        <v>118.5201</v>
      </c>
      <c r="AC4067" s="91" t="s">
        <v>1674</v>
      </c>
      <c r="AD4067" s="91" t="s">
        <v>1674</v>
      </c>
      <c r="AE4067" s="91"/>
      <c r="AF4067" s="91"/>
      <c r="AG4067" s="91" t="s">
        <v>3518</v>
      </c>
      <c r="AH4067" s="91" t="s">
        <v>3518</v>
      </c>
      <c r="AI4067" s="91"/>
      <c r="AJ4067" s="91"/>
      <c r="AK4067" s="91"/>
      <c r="AL4067" s="91"/>
      <c r="AM4067" s="91"/>
      <c r="AN4067" s="91"/>
      <c r="AO4067" s="91"/>
      <c r="AP4067" s="91"/>
      <c r="AQ4067" s="91"/>
      <c r="AR4067" s="91"/>
      <c r="AS4067" s="91"/>
      <c r="AT4067" s="91" t="s">
        <v>3518</v>
      </c>
      <c r="AU4067" s="91"/>
      <c r="AV4067" s="91"/>
      <c r="AW4067" s="91"/>
      <c r="AX4067" s="91"/>
      <c r="AY4067" s="91"/>
      <c r="AZ4067" s="91"/>
      <c r="BA4067" s="91"/>
      <c r="BB4067" s="91"/>
      <c r="BC4067" s="91"/>
      <c r="BD4067" s="91"/>
    </row>
    <row r="4068" spans="1:56" x14ac:dyDescent="0.25">
      <c r="A4068" s="90"/>
      <c r="B4068" s="46"/>
      <c r="C4068" s="91"/>
      <c r="D4068" s="91"/>
      <c r="E4068" s="92">
        <v>10</v>
      </c>
      <c r="F4068" s="90" t="s">
        <v>1518</v>
      </c>
      <c r="G4068" s="90">
        <v>2018</v>
      </c>
      <c r="H4068" s="93">
        <v>0.45833333333333298</v>
      </c>
      <c r="I4068" s="91">
        <v>10</v>
      </c>
      <c r="J4068" s="91" t="s">
        <v>1518</v>
      </c>
      <c r="K4068" s="91">
        <v>2018</v>
      </c>
      <c r="L4068" s="93">
        <v>0.72916666666666663</v>
      </c>
      <c r="M4068" s="91"/>
      <c r="N4068" s="90"/>
      <c r="O4068" s="90"/>
      <c r="P4068" s="420">
        <v>11</v>
      </c>
      <c r="Q4068" s="420">
        <v>4</v>
      </c>
      <c r="R4068" s="420"/>
      <c r="S4068" s="91" t="s">
        <v>3</v>
      </c>
      <c r="T4068" s="91" t="s">
        <v>44</v>
      </c>
      <c r="U4068" s="91" t="s">
        <v>3521</v>
      </c>
      <c r="V4068" s="91"/>
      <c r="W4068" s="91" t="s">
        <v>3522</v>
      </c>
      <c r="X4068" s="91" t="s">
        <v>3523</v>
      </c>
      <c r="Y4068" s="91"/>
      <c r="Z4068" s="91"/>
      <c r="AA4068" s="91">
        <v>42.481999999999999</v>
      </c>
      <c r="AB4068" s="91">
        <v>118.5201</v>
      </c>
      <c r="AC4068" s="91" t="s">
        <v>1674</v>
      </c>
      <c r="AD4068" s="91" t="s">
        <v>1674</v>
      </c>
      <c r="AE4068" s="91"/>
      <c r="AF4068" s="91"/>
      <c r="AG4068" s="91" t="s">
        <v>3518</v>
      </c>
      <c r="AH4068" s="91" t="s">
        <v>3518</v>
      </c>
      <c r="AI4068" s="91"/>
      <c r="AJ4068" s="91"/>
      <c r="AK4068" s="91"/>
      <c r="AL4068" s="91"/>
      <c r="AM4068" s="91"/>
      <c r="AN4068" s="91"/>
      <c r="AO4068" s="91"/>
      <c r="AP4068" s="91"/>
      <c r="AQ4068" s="91"/>
      <c r="AR4068" s="91"/>
      <c r="AS4068" s="91"/>
      <c r="AT4068" s="91" t="s">
        <v>3518</v>
      </c>
      <c r="AU4068" s="91"/>
      <c r="AV4068" s="91"/>
      <c r="AW4068" s="91"/>
      <c r="AX4068" s="91"/>
      <c r="AY4068" s="91"/>
      <c r="AZ4068" s="91"/>
      <c r="BA4068" s="91"/>
      <c r="BB4068" s="91"/>
      <c r="BC4068" s="91"/>
      <c r="BD4068" s="91"/>
    </row>
    <row r="4069" spans="1:56" x14ac:dyDescent="0.25">
      <c r="A4069" s="90"/>
      <c r="B4069" s="46"/>
      <c r="C4069" s="91"/>
      <c r="D4069" s="91"/>
      <c r="E4069" s="92">
        <v>10</v>
      </c>
      <c r="F4069" s="90" t="s">
        <v>1518</v>
      </c>
      <c r="G4069" s="90">
        <v>2018</v>
      </c>
      <c r="H4069" s="93">
        <v>0.5</v>
      </c>
      <c r="I4069" s="91">
        <v>10</v>
      </c>
      <c r="J4069" s="91" t="s">
        <v>1518</v>
      </c>
      <c r="K4069" s="91">
        <v>2018</v>
      </c>
      <c r="L4069" s="93">
        <v>0.72916666666666663</v>
      </c>
      <c r="M4069" s="91"/>
      <c r="N4069" s="90"/>
      <c r="O4069" s="90"/>
      <c r="P4069" s="420">
        <v>11</v>
      </c>
      <c r="Q4069" s="420">
        <v>5</v>
      </c>
      <c r="R4069" s="420"/>
      <c r="S4069" s="91" t="s">
        <v>3</v>
      </c>
      <c r="T4069" s="91" t="s">
        <v>44</v>
      </c>
      <c r="U4069" s="91" t="s">
        <v>3521</v>
      </c>
      <c r="V4069" s="91"/>
      <c r="W4069" s="91" t="s">
        <v>3522</v>
      </c>
      <c r="X4069" s="91" t="s">
        <v>3523</v>
      </c>
      <c r="Y4069" s="91"/>
      <c r="Z4069" s="91"/>
      <c r="AA4069" s="91">
        <v>42.481999999999999</v>
      </c>
      <c r="AB4069" s="91">
        <v>118.5201</v>
      </c>
      <c r="AC4069" s="91" t="s">
        <v>1674</v>
      </c>
      <c r="AD4069" s="91" t="s">
        <v>1674</v>
      </c>
      <c r="AE4069" s="91"/>
      <c r="AF4069" s="91"/>
      <c r="AG4069" s="91" t="s">
        <v>3518</v>
      </c>
      <c r="AH4069" s="91" t="s">
        <v>3518</v>
      </c>
      <c r="AI4069" s="91"/>
      <c r="AJ4069" s="91"/>
      <c r="AK4069" s="91"/>
      <c r="AL4069" s="91"/>
      <c r="AM4069" s="91"/>
      <c r="AN4069" s="91"/>
      <c r="AO4069" s="91"/>
      <c r="AP4069" s="91"/>
      <c r="AQ4069" s="91"/>
      <c r="AR4069" s="91"/>
      <c r="AS4069" s="91"/>
      <c r="AT4069" s="91" t="s">
        <v>3518</v>
      </c>
      <c r="AU4069" s="91"/>
      <c r="AV4069" s="91"/>
      <c r="AW4069" s="91"/>
      <c r="AX4069" s="91"/>
      <c r="AY4069" s="91"/>
      <c r="AZ4069" s="91"/>
      <c r="BA4069" s="91"/>
      <c r="BB4069" s="91"/>
      <c r="BC4069" s="91"/>
      <c r="BD4069" s="91"/>
    </row>
    <row r="4070" spans="1:56" x14ac:dyDescent="0.25">
      <c r="A4070" s="90"/>
      <c r="B4070" s="46"/>
      <c r="C4070" s="91"/>
      <c r="D4070" s="91"/>
      <c r="E4070" s="92">
        <v>10</v>
      </c>
      <c r="F4070" s="90" t="s">
        <v>1518</v>
      </c>
      <c r="G4070" s="90">
        <v>2018</v>
      </c>
      <c r="H4070" s="93">
        <v>0.54166666666666696</v>
      </c>
      <c r="I4070" s="91">
        <v>10</v>
      </c>
      <c r="J4070" s="91" t="s">
        <v>1518</v>
      </c>
      <c r="K4070" s="91">
        <v>2018</v>
      </c>
      <c r="L4070" s="93">
        <v>0.72916666666666663</v>
      </c>
      <c r="M4070" s="91"/>
      <c r="N4070" s="90"/>
      <c r="O4070" s="90"/>
      <c r="P4070" s="420">
        <v>11</v>
      </c>
      <c r="Q4070" s="420">
        <v>6</v>
      </c>
      <c r="R4070" s="420"/>
      <c r="S4070" s="91" t="s">
        <v>3</v>
      </c>
      <c r="T4070" s="91" t="s">
        <v>44</v>
      </c>
      <c r="U4070" s="91" t="s">
        <v>3521</v>
      </c>
      <c r="V4070" s="91"/>
      <c r="W4070" s="91" t="s">
        <v>3522</v>
      </c>
      <c r="X4070" s="91" t="s">
        <v>3523</v>
      </c>
      <c r="Y4070" s="91"/>
      <c r="Z4070" s="91"/>
      <c r="AA4070" s="91">
        <v>42.481999999999999</v>
      </c>
      <c r="AB4070" s="91">
        <v>118.5201</v>
      </c>
      <c r="AC4070" s="91" t="s">
        <v>1674</v>
      </c>
      <c r="AD4070" s="91" t="s">
        <v>1674</v>
      </c>
      <c r="AE4070" s="91"/>
      <c r="AF4070" s="91"/>
      <c r="AG4070" s="91" t="s">
        <v>3518</v>
      </c>
      <c r="AH4070" s="91" t="s">
        <v>3518</v>
      </c>
      <c r="AI4070" s="91"/>
      <c r="AJ4070" s="91"/>
      <c r="AK4070" s="91"/>
      <c r="AL4070" s="91"/>
      <c r="AM4070" s="91"/>
      <c r="AN4070" s="91"/>
      <c r="AO4070" s="91"/>
      <c r="AP4070" s="91"/>
      <c r="AQ4070" s="91"/>
      <c r="AR4070" s="91"/>
      <c r="AS4070" s="91"/>
      <c r="AT4070" s="91" t="s">
        <v>3518</v>
      </c>
      <c r="AU4070" s="91"/>
      <c r="AV4070" s="91"/>
      <c r="AW4070" s="91"/>
      <c r="AX4070" s="91"/>
      <c r="AY4070" s="91"/>
      <c r="AZ4070" s="91"/>
      <c r="BA4070" s="91"/>
      <c r="BB4070" s="91"/>
      <c r="BC4070" s="91"/>
      <c r="BD4070" s="91"/>
    </row>
    <row r="4071" spans="1:56" x14ac:dyDescent="0.25">
      <c r="A4071" s="90"/>
      <c r="B4071" s="46"/>
      <c r="C4071" s="91"/>
      <c r="D4071" s="91"/>
      <c r="E4071" s="92">
        <v>10</v>
      </c>
      <c r="F4071" s="90" t="s">
        <v>1518</v>
      </c>
      <c r="G4071" s="90">
        <v>2018</v>
      </c>
      <c r="H4071" s="93">
        <v>0.58333333333333304</v>
      </c>
      <c r="I4071" s="91">
        <v>10</v>
      </c>
      <c r="J4071" s="91" t="s">
        <v>1518</v>
      </c>
      <c r="K4071" s="91">
        <v>2018</v>
      </c>
      <c r="L4071" s="93">
        <v>0.72916666666666663</v>
      </c>
      <c r="M4071" s="91"/>
      <c r="N4071" s="90"/>
      <c r="O4071" s="90"/>
      <c r="P4071" s="420">
        <v>11</v>
      </c>
      <c r="Q4071" s="420">
        <v>7</v>
      </c>
      <c r="R4071" s="420"/>
      <c r="S4071" s="91" t="s">
        <v>3</v>
      </c>
      <c r="T4071" s="91" t="s">
        <v>44</v>
      </c>
      <c r="U4071" s="91" t="s">
        <v>3521</v>
      </c>
      <c r="V4071" s="91"/>
      <c r="W4071" s="91" t="s">
        <v>3522</v>
      </c>
      <c r="X4071" s="91" t="s">
        <v>3523</v>
      </c>
      <c r="Y4071" s="91"/>
      <c r="Z4071" s="91"/>
      <c r="AA4071" s="91">
        <v>42.481999999999999</v>
      </c>
      <c r="AB4071" s="91">
        <v>118.5201</v>
      </c>
      <c r="AC4071" s="91" t="s">
        <v>1674</v>
      </c>
      <c r="AD4071" s="91" t="s">
        <v>1674</v>
      </c>
      <c r="AE4071" s="91"/>
      <c r="AF4071" s="91"/>
      <c r="AG4071" s="91" t="s">
        <v>3518</v>
      </c>
      <c r="AH4071" s="91" t="s">
        <v>3518</v>
      </c>
      <c r="AI4071" s="91"/>
      <c r="AJ4071" s="91"/>
      <c r="AK4071" s="91"/>
      <c r="AL4071" s="91"/>
      <c r="AM4071" s="91"/>
      <c r="AN4071" s="91"/>
      <c r="AO4071" s="91"/>
      <c r="AP4071" s="91"/>
      <c r="AQ4071" s="91"/>
      <c r="AR4071" s="91"/>
      <c r="AS4071" s="91"/>
      <c r="AT4071" s="91" t="s">
        <v>3518</v>
      </c>
      <c r="AU4071" s="91"/>
      <c r="AV4071" s="91"/>
      <c r="AW4071" s="91"/>
      <c r="AX4071" s="91"/>
      <c r="AY4071" s="91"/>
      <c r="AZ4071" s="91"/>
      <c r="BA4071" s="91"/>
      <c r="BB4071" s="91"/>
      <c r="BC4071" s="91"/>
      <c r="BD4071" s="91"/>
    </row>
    <row r="4072" spans="1:56" x14ac:dyDescent="0.25">
      <c r="A4072" s="90"/>
      <c r="B4072" s="46"/>
      <c r="C4072" s="91"/>
      <c r="D4072" s="91"/>
      <c r="E4072" s="92">
        <v>10</v>
      </c>
      <c r="F4072" s="90" t="s">
        <v>1518</v>
      </c>
      <c r="G4072" s="90">
        <v>2018</v>
      </c>
      <c r="H4072" s="93">
        <v>0.625</v>
      </c>
      <c r="I4072" s="91">
        <v>10</v>
      </c>
      <c r="J4072" s="91" t="s">
        <v>1518</v>
      </c>
      <c r="K4072" s="91">
        <v>2018</v>
      </c>
      <c r="L4072" s="93">
        <v>0.72916666666666663</v>
      </c>
      <c r="M4072" s="91"/>
      <c r="N4072" s="90"/>
      <c r="O4072" s="90"/>
      <c r="P4072" s="420">
        <v>11</v>
      </c>
      <c r="Q4072" s="420">
        <v>8</v>
      </c>
      <c r="R4072" s="420"/>
      <c r="S4072" s="91" t="s">
        <v>3</v>
      </c>
      <c r="T4072" s="91" t="s">
        <v>44</v>
      </c>
      <c r="U4072" s="91" t="s">
        <v>3521</v>
      </c>
      <c r="V4072" s="91"/>
      <c r="W4072" s="91" t="s">
        <v>3522</v>
      </c>
      <c r="X4072" s="91" t="s">
        <v>3523</v>
      </c>
      <c r="Y4072" s="91"/>
      <c r="Z4072" s="91"/>
      <c r="AA4072" s="91">
        <v>42.481999999999999</v>
      </c>
      <c r="AB4072" s="91">
        <v>118.5201</v>
      </c>
      <c r="AC4072" s="91" t="s">
        <v>1674</v>
      </c>
      <c r="AD4072" s="91" t="s">
        <v>1674</v>
      </c>
      <c r="AE4072" s="91"/>
      <c r="AF4072" s="91"/>
      <c r="AG4072" s="91" t="s">
        <v>3518</v>
      </c>
      <c r="AH4072" s="91" t="s">
        <v>3518</v>
      </c>
      <c r="AI4072" s="91"/>
      <c r="AJ4072" s="91"/>
      <c r="AK4072" s="91"/>
      <c r="AL4072" s="91"/>
      <c r="AM4072" s="91"/>
      <c r="AN4072" s="91"/>
      <c r="AO4072" s="91"/>
      <c r="AP4072" s="91"/>
      <c r="AQ4072" s="91"/>
      <c r="AR4072" s="91"/>
      <c r="AS4072" s="91"/>
      <c r="AT4072" s="91" t="s">
        <v>3518</v>
      </c>
      <c r="AU4072" s="91"/>
      <c r="AV4072" s="91"/>
      <c r="AW4072" s="91"/>
      <c r="AX4072" s="91"/>
      <c r="AY4072" s="91"/>
      <c r="AZ4072" s="91"/>
      <c r="BA4072" s="91"/>
      <c r="BB4072" s="91"/>
      <c r="BC4072" s="91"/>
      <c r="BD4072" s="91"/>
    </row>
    <row r="4073" spans="1:56" x14ac:dyDescent="0.25">
      <c r="A4073" s="90"/>
      <c r="B4073" s="46"/>
      <c r="C4073" s="91"/>
      <c r="D4073" s="91"/>
      <c r="E4073" s="92">
        <v>10</v>
      </c>
      <c r="F4073" s="90" t="s">
        <v>1518</v>
      </c>
      <c r="G4073" s="90">
        <v>2018</v>
      </c>
      <c r="H4073" s="93">
        <v>0.66666666666666696</v>
      </c>
      <c r="I4073" s="91">
        <v>10</v>
      </c>
      <c r="J4073" s="91" t="s">
        <v>1518</v>
      </c>
      <c r="K4073" s="91">
        <v>2018</v>
      </c>
      <c r="L4073" s="93">
        <v>0.72916666666666663</v>
      </c>
      <c r="M4073" s="91"/>
      <c r="N4073" s="90"/>
      <c r="O4073" s="90"/>
      <c r="P4073" s="420">
        <v>11</v>
      </c>
      <c r="Q4073" s="420">
        <v>9</v>
      </c>
      <c r="R4073" s="420"/>
      <c r="S4073" s="91" t="s">
        <v>3</v>
      </c>
      <c r="T4073" s="91" t="s">
        <v>44</v>
      </c>
      <c r="U4073" s="91" t="s">
        <v>3521</v>
      </c>
      <c r="V4073" s="91"/>
      <c r="W4073" s="91" t="s">
        <v>3522</v>
      </c>
      <c r="X4073" s="91" t="s">
        <v>3523</v>
      </c>
      <c r="Y4073" s="91"/>
      <c r="Z4073" s="91"/>
      <c r="AA4073" s="91">
        <v>42.481999999999999</v>
      </c>
      <c r="AB4073" s="91">
        <v>118.5201</v>
      </c>
      <c r="AC4073" s="91" t="s">
        <v>1674</v>
      </c>
      <c r="AD4073" s="91" t="s">
        <v>1674</v>
      </c>
      <c r="AE4073" s="91"/>
      <c r="AF4073" s="91"/>
      <c r="AG4073" s="91" t="s">
        <v>3518</v>
      </c>
      <c r="AH4073" s="91" t="s">
        <v>3518</v>
      </c>
      <c r="AI4073" s="91"/>
      <c r="AJ4073" s="91"/>
      <c r="AK4073" s="91"/>
      <c r="AL4073" s="91"/>
      <c r="AM4073" s="91"/>
      <c r="AN4073" s="91"/>
      <c r="AO4073" s="91"/>
      <c r="AP4073" s="91"/>
      <c r="AQ4073" s="91"/>
      <c r="AR4073" s="91"/>
      <c r="AS4073" s="91"/>
      <c r="AT4073" s="91" t="s">
        <v>3518</v>
      </c>
      <c r="AU4073" s="91"/>
      <c r="AV4073" s="91"/>
      <c r="AW4073" s="91"/>
      <c r="AX4073" s="91"/>
      <c r="AY4073" s="91"/>
      <c r="AZ4073" s="91"/>
      <c r="BA4073" s="91"/>
      <c r="BB4073" s="91"/>
      <c r="BC4073" s="91"/>
      <c r="BD4073" s="91"/>
    </row>
    <row r="4074" spans="1:56" x14ac:dyDescent="0.25">
      <c r="A4074" s="90"/>
      <c r="B4074" s="46"/>
      <c r="C4074" s="91"/>
      <c r="D4074" s="91"/>
      <c r="E4074" s="92">
        <v>10</v>
      </c>
      <c r="F4074" s="90" t="s">
        <v>1518</v>
      </c>
      <c r="G4074" s="90">
        <v>2018</v>
      </c>
      <c r="H4074" s="93">
        <v>0.70833333333333304</v>
      </c>
      <c r="I4074" s="91">
        <v>10</v>
      </c>
      <c r="J4074" s="91" t="s">
        <v>1518</v>
      </c>
      <c r="K4074" s="91">
        <v>2018</v>
      </c>
      <c r="L4074" s="93">
        <v>0.72916666666666663</v>
      </c>
      <c r="M4074" s="91"/>
      <c r="N4074" s="90"/>
      <c r="O4074" s="90"/>
      <c r="P4074" s="420">
        <v>11</v>
      </c>
      <c r="Q4074" s="420">
        <v>10</v>
      </c>
      <c r="R4074" s="420"/>
      <c r="S4074" s="91" t="s">
        <v>3</v>
      </c>
      <c r="T4074" s="91" t="s">
        <v>44</v>
      </c>
      <c r="U4074" s="91" t="s">
        <v>3521</v>
      </c>
      <c r="V4074" s="91"/>
      <c r="W4074" s="91" t="s">
        <v>3522</v>
      </c>
      <c r="X4074" s="91" t="s">
        <v>3523</v>
      </c>
      <c r="Y4074" s="91"/>
      <c r="Z4074" s="91"/>
      <c r="AA4074" s="91">
        <v>42.481999999999999</v>
      </c>
      <c r="AB4074" s="91">
        <v>118.5201</v>
      </c>
      <c r="AC4074" s="91" t="s">
        <v>1674</v>
      </c>
      <c r="AD4074" s="91" t="s">
        <v>1674</v>
      </c>
      <c r="AE4074" s="91"/>
      <c r="AF4074" s="91"/>
      <c r="AG4074" s="91" t="s">
        <v>3518</v>
      </c>
      <c r="AH4074" s="91" t="s">
        <v>3518</v>
      </c>
      <c r="AI4074" s="91"/>
      <c r="AJ4074" s="91"/>
      <c r="AK4074" s="91"/>
      <c r="AL4074" s="91"/>
      <c r="AM4074" s="91"/>
      <c r="AN4074" s="91"/>
      <c r="AO4074" s="91"/>
      <c r="AP4074" s="91"/>
      <c r="AQ4074" s="91"/>
      <c r="AR4074" s="91"/>
      <c r="AS4074" s="91"/>
      <c r="AT4074" s="91" t="s">
        <v>3518</v>
      </c>
      <c r="AU4074" s="91"/>
      <c r="AV4074" s="91"/>
      <c r="AW4074" s="91"/>
      <c r="AX4074" s="91"/>
      <c r="AY4074" s="91"/>
      <c r="AZ4074" s="91"/>
      <c r="BA4074" s="91"/>
      <c r="BB4074" s="91"/>
      <c r="BC4074" s="91"/>
      <c r="BD4074" s="91"/>
    </row>
    <row r="4075" spans="1:56" x14ac:dyDescent="0.25">
      <c r="A4075" s="90"/>
      <c r="B4075" s="46"/>
      <c r="C4075" s="91"/>
      <c r="D4075" s="91"/>
      <c r="E4075" s="92">
        <v>10</v>
      </c>
      <c r="F4075" s="90" t="s">
        <v>1518</v>
      </c>
      <c r="G4075" s="90">
        <v>2018</v>
      </c>
      <c r="H4075" s="93">
        <v>0.75</v>
      </c>
      <c r="I4075" s="91">
        <v>10</v>
      </c>
      <c r="J4075" s="91" t="s">
        <v>1518</v>
      </c>
      <c r="K4075" s="91">
        <v>2018</v>
      </c>
      <c r="L4075" s="93">
        <v>0.72916666666666663</v>
      </c>
      <c r="M4075" s="91"/>
      <c r="N4075" s="90"/>
      <c r="O4075" s="90"/>
      <c r="P4075" s="420">
        <v>11</v>
      </c>
      <c r="Q4075" s="420">
        <v>11</v>
      </c>
      <c r="R4075" s="420"/>
      <c r="S4075" s="91" t="s">
        <v>3</v>
      </c>
      <c r="T4075" s="91" t="s">
        <v>44</v>
      </c>
      <c r="U4075" s="91" t="s">
        <v>3521</v>
      </c>
      <c r="V4075" s="91"/>
      <c r="W4075" s="91" t="s">
        <v>3522</v>
      </c>
      <c r="X4075" s="91" t="s">
        <v>3523</v>
      </c>
      <c r="Y4075" s="91"/>
      <c r="Z4075" s="91"/>
      <c r="AA4075" s="91">
        <v>42.481999999999999</v>
      </c>
      <c r="AB4075" s="91">
        <v>118.5201</v>
      </c>
      <c r="AC4075" s="91" t="s">
        <v>1674</v>
      </c>
      <c r="AD4075" s="91" t="s">
        <v>1674</v>
      </c>
      <c r="AE4075" s="91"/>
      <c r="AF4075" s="91"/>
      <c r="AG4075" s="91" t="s">
        <v>3518</v>
      </c>
      <c r="AH4075" s="91" t="s">
        <v>3518</v>
      </c>
      <c r="AI4075" s="91"/>
      <c r="AJ4075" s="91"/>
      <c r="AK4075" s="91"/>
      <c r="AL4075" s="91"/>
      <c r="AM4075" s="91"/>
      <c r="AN4075" s="91"/>
      <c r="AO4075" s="91"/>
      <c r="AP4075" s="91"/>
      <c r="AQ4075" s="91"/>
      <c r="AR4075" s="91"/>
      <c r="AS4075" s="91"/>
      <c r="AT4075" s="91" t="s">
        <v>3518</v>
      </c>
      <c r="AU4075" s="91"/>
      <c r="AV4075" s="91"/>
      <c r="AW4075" s="91"/>
      <c r="AX4075" s="91"/>
      <c r="AY4075" s="91"/>
      <c r="AZ4075" s="91"/>
      <c r="BA4075" s="91"/>
      <c r="BB4075" s="91"/>
      <c r="BC4075" s="91"/>
      <c r="BD4075" s="91"/>
    </row>
    <row r="4076" spans="1:56" x14ac:dyDescent="0.25">
      <c r="A4076" s="90"/>
      <c r="B4076" s="46"/>
      <c r="C4076" s="91"/>
      <c r="D4076" s="91"/>
      <c r="E4076" s="92">
        <v>10</v>
      </c>
      <c r="F4076" s="90" t="s">
        <v>1518</v>
      </c>
      <c r="G4076" s="90">
        <v>2018</v>
      </c>
      <c r="H4076" s="93">
        <v>0.79166666666666696</v>
      </c>
      <c r="I4076" s="91">
        <v>10</v>
      </c>
      <c r="J4076" s="91" t="s">
        <v>1518</v>
      </c>
      <c r="K4076" s="91">
        <v>2018</v>
      </c>
      <c r="L4076" s="93">
        <v>0.72916666666666663</v>
      </c>
      <c r="M4076" s="91"/>
      <c r="N4076" s="90"/>
      <c r="O4076" s="90"/>
      <c r="P4076" s="420">
        <v>11</v>
      </c>
      <c r="Q4076" s="420">
        <v>12</v>
      </c>
      <c r="R4076" s="420"/>
      <c r="S4076" s="91" t="s">
        <v>3</v>
      </c>
      <c r="T4076" s="91" t="s">
        <v>44</v>
      </c>
      <c r="U4076" s="91" t="s">
        <v>3521</v>
      </c>
      <c r="V4076" s="91"/>
      <c r="W4076" s="91" t="s">
        <v>3522</v>
      </c>
      <c r="X4076" s="91" t="s">
        <v>3523</v>
      </c>
      <c r="Y4076" s="91"/>
      <c r="Z4076" s="91"/>
      <c r="AA4076" s="91">
        <v>42.481999999999999</v>
      </c>
      <c r="AB4076" s="91">
        <v>118.5201</v>
      </c>
      <c r="AC4076" s="91" t="s">
        <v>1674</v>
      </c>
      <c r="AD4076" s="91" t="s">
        <v>1674</v>
      </c>
      <c r="AE4076" s="91"/>
      <c r="AF4076" s="91"/>
      <c r="AG4076" s="91" t="s">
        <v>3518</v>
      </c>
      <c r="AH4076" s="91" t="s">
        <v>3518</v>
      </c>
      <c r="AI4076" s="91"/>
      <c r="AJ4076" s="91"/>
      <c r="AK4076" s="91"/>
      <c r="AL4076" s="91"/>
      <c r="AM4076" s="91"/>
      <c r="AN4076" s="91"/>
      <c r="AO4076" s="91"/>
      <c r="AP4076" s="91"/>
      <c r="AQ4076" s="91"/>
      <c r="AR4076" s="91"/>
      <c r="AS4076" s="91"/>
      <c r="AT4076" s="91" t="s">
        <v>3518</v>
      </c>
      <c r="AU4076" s="91"/>
      <c r="AV4076" s="91"/>
      <c r="AW4076" s="91"/>
      <c r="AX4076" s="91"/>
      <c r="AY4076" s="91"/>
      <c r="AZ4076" s="91"/>
      <c r="BA4076" s="91"/>
      <c r="BB4076" s="91"/>
      <c r="BC4076" s="91"/>
      <c r="BD4076" s="91"/>
    </row>
    <row r="4077" spans="1:56" x14ac:dyDescent="0.25">
      <c r="A4077" s="90"/>
      <c r="B4077" s="46"/>
      <c r="C4077" s="91"/>
      <c r="D4077" s="91"/>
      <c r="E4077" s="92">
        <v>10</v>
      </c>
      <c r="F4077" s="90" t="s">
        <v>1518</v>
      </c>
      <c r="G4077" s="90">
        <v>2018</v>
      </c>
      <c r="H4077" s="93">
        <v>0.83333333333333304</v>
      </c>
      <c r="I4077" s="91">
        <v>10</v>
      </c>
      <c r="J4077" s="91" t="s">
        <v>1518</v>
      </c>
      <c r="K4077" s="91">
        <v>2018</v>
      </c>
      <c r="L4077" s="93">
        <v>0.72916666666666663</v>
      </c>
      <c r="M4077" s="91"/>
      <c r="N4077" s="90"/>
      <c r="O4077" s="90"/>
      <c r="P4077" s="420">
        <v>11</v>
      </c>
      <c r="Q4077" s="420">
        <v>13</v>
      </c>
      <c r="R4077" s="420"/>
      <c r="S4077" s="91" t="s">
        <v>3</v>
      </c>
      <c r="T4077" s="91" t="s">
        <v>44</v>
      </c>
      <c r="U4077" s="91" t="s">
        <v>3521</v>
      </c>
      <c r="V4077" s="91"/>
      <c r="W4077" s="91" t="s">
        <v>3522</v>
      </c>
      <c r="X4077" s="91" t="s">
        <v>3523</v>
      </c>
      <c r="Y4077" s="91"/>
      <c r="Z4077" s="91"/>
      <c r="AA4077" s="91">
        <v>42.481999999999999</v>
      </c>
      <c r="AB4077" s="91">
        <v>118.5201</v>
      </c>
      <c r="AC4077" s="91" t="s">
        <v>1674</v>
      </c>
      <c r="AD4077" s="91" t="s">
        <v>1674</v>
      </c>
      <c r="AE4077" s="91"/>
      <c r="AF4077" s="91"/>
      <c r="AG4077" s="91" t="s">
        <v>3518</v>
      </c>
      <c r="AH4077" s="91" t="s">
        <v>3518</v>
      </c>
      <c r="AI4077" s="91"/>
      <c r="AJ4077" s="91"/>
      <c r="AK4077" s="91"/>
      <c r="AL4077" s="91"/>
      <c r="AM4077" s="91"/>
      <c r="AN4077" s="91"/>
      <c r="AO4077" s="91"/>
      <c r="AP4077" s="91"/>
      <c r="AQ4077" s="91"/>
      <c r="AR4077" s="91"/>
      <c r="AS4077" s="91"/>
      <c r="AT4077" s="91" t="s">
        <v>3518</v>
      </c>
      <c r="AU4077" s="91"/>
      <c r="AV4077" s="91"/>
      <c r="AW4077" s="91"/>
      <c r="AX4077" s="91"/>
      <c r="AY4077" s="91"/>
      <c r="AZ4077" s="91"/>
      <c r="BA4077" s="91"/>
      <c r="BB4077" s="91"/>
      <c r="BC4077" s="91"/>
      <c r="BD4077" s="91"/>
    </row>
    <row r="4078" spans="1:56" x14ac:dyDescent="0.25">
      <c r="A4078" s="90"/>
      <c r="B4078" s="46"/>
      <c r="C4078" s="91"/>
      <c r="D4078" s="91"/>
      <c r="E4078" s="92">
        <v>10</v>
      </c>
      <c r="F4078" s="90" t="s">
        <v>1518</v>
      </c>
      <c r="G4078" s="90">
        <v>2018</v>
      </c>
      <c r="H4078" s="93">
        <v>0.875</v>
      </c>
      <c r="I4078" s="91">
        <v>10</v>
      </c>
      <c r="J4078" s="91" t="s">
        <v>1518</v>
      </c>
      <c r="K4078" s="91">
        <v>2018</v>
      </c>
      <c r="L4078" s="93">
        <v>0.72916666666666663</v>
      </c>
      <c r="M4078" s="91"/>
      <c r="N4078" s="90"/>
      <c r="O4078" s="90"/>
      <c r="P4078" s="420">
        <v>11</v>
      </c>
      <c r="Q4078" s="420">
        <v>14</v>
      </c>
      <c r="R4078" s="420"/>
      <c r="S4078" s="91" t="s">
        <v>3</v>
      </c>
      <c r="T4078" s="91" t="s">
        <v>44</v>
      </c>
      <c r="U4078" s="91" t="s">
        <v>3521</v>
      </c>
      <c r="V4078" s="91"/>
      <c r="W4078" s="91" t="s">
        <v>3522</v>
      </c>
      <c r="X4078" s="91" t="s">
        <v>3523</v>
      </c>
      <c r="Y4078" s="91"/>
      <c r="Z4078" s="91"/>
      <c r="AA4078" s="91">
        <v>42.481999999999999</v>
      </c>
      <c r="AB4078" s="91">
        <v>118.5201</v>
      </c>
      <c r="AC4078" s="91" t="s">
        <v>1674</v>
      </c>
      <c r="AD4078" s="91" t="s">
        <v>1674</v>
      </c>
      <c r="AE4078" s="91"/>
      <c r="AF4078" s="91"/>
      <c r="AG4078" s="91" t="s">
        <v>3518</v>
      </c>
      <c r="AH4078" s="91" t="s">
        <v>3518</v>
      </c>
      <c r="AI4078" s="91"/>
      <c r="AJ4078" s="91"/>
      <c r="AK4078" s="91"/>
      <c r="AL4078" s="91"/>
      <c r="AM4078" s="91"/>
      <c r="AN4078" s="91"/>
      <c r="AO4078" s="91"/>
      <c r="AP4078" s="91"/>
      <c r="AQ4078" s="91"/>
      <c r="AR4078" s="91"/>
      <c r="AS4078" s="91"/>
      <c r="AT4078" s="91" t="s">
        <v>3518</v>
      </c>
      <c r="AU4078" s="91"/>
      <c r="AV4078" s="91"/>
      <c r="AW4078" s="91"/>
      <c r="AX4078" s="91"/>
      <c r="AY4078" s="91"/>
      <c r="AZ4078" s="91"/>
      <c r="BA4078" s="91"/>
      <c r="BB4078" s="91"/>
      <c r="BC4078" s="91"/>
      <c r="BD4078" s="91"/>
    </row>
    <row r="4079" spans="1:56" x14ac:dyDescent="0.25">
      <c r="A4079" s="90"/>
      <c r="B4079" s="46"/>
      <c r="C4079" s="91"/>
      <c r="D4079" s="91"/>
      <c r="E4079" s="92">
        <v>10</v>
      </c>
      <c r="F4079" s="90" t="s">
        <v>1518</v>
      </c>
      <c r="G4079" s="90">
        <v>2018</v>
      </c>
      <c r="H4079" s="93">
        <v>0.91666666666666696</v>
      </c>
      <c r="I4079" s="91">
        <v>10</v>
      </c>
      <c r="J4079" s="91" t="s">
        <v>1518</v>
      </c>
      <c r="K4079" s="91">
        <v>2018</v>
      </c>
      <c r="L4079" s="93">
        <v>0.72916666666666663</v>
      </c>
      <c r="M4079" s="91"/>
      <c r="N4079" s="90"/>
      <c r="O4079" s="90"/>
      <c r="P4079" s="420">
        <v>11</v>
      </c>
      <c r="Q4079" s="420">
        <v>15</v>
      </c>
      <c r="R4079" s="420"/>
      <c r="S4079" s="91" t="s">
        <v>3</v>
      </c>
      <c r="T4079" s="91" t="s">
        <v>44</v>
      </c>
      <c r="U4079" s="91" t="s">
        <v>3521</v>
      </c>
      <c r="V4079" s="91"/>
      <c r="W4079" s="91" t="s">
        <v>3522</v>
      </c>
      <c r="X4079" s="91" t="s">
        <v>3523</v>
      </c>
      <c r="Y4079" s="91"/>
      <c r="Z4079" s="91"/>
      <c r="AA4079" s="91">
        <v>42.481999999999999</v>
      </c>
      <c r="AB4079" s="91">
        <v>118.5201</v>
      </c>
      <c r="AC4079" s="91" t="s">
        <v>1674</v>
      </c>
      <c r="AD4079" s="91" t="s">
        <v>1674</v>
      </c>
      <c r="AE4079" s="91"/>
      <c r="AF4079" s="91"/>
      <c r="AG4079" s="91" t="s">
        <v>3518</v>
      </c>
      <c r="AH4079" s="91" t="s">
        <v>3518</v>
      </c>
      <c r="AI4079" s="91"/>
      <c r="AJ4079" s="91"/>
      <c r="AK4079" s="91"/>
      <c r="AL4079" s="91"/>
      <c r="AM4079" s="91"/>
      <c r="AN4079" s="91"/>
      <c r="AO4079" s="91"/>
      <c r="AP4079" s="91"/>
      <c r="AQ4079" s="91"/>
      <c r="AR4079" s="91"/>
      <c r="AS4079" s="91"/>
      <c r="AT4079" s="91" t="s">
        <v>3518</v>
      </c>
      <c r="AU4079" s="91"/>
      <c r="AV4079" s="91"/>
      <c r="AW4079" s="91"/>
      <c r="AX4079" s="91"/>
      <c r="AY4079" s="91"/>
      <c r="AZ4079" s="91"/>
      <c r="BA4079" s="91"/>
      <c r="BB4079" s="91"/>
      <c r="BC4079" s="91"/>
      <c r="BD4079" s="91"/>
    </row>
    <row r="4080" spans="1:56" x14ac:dyDescent="0.25">
      <c r="A4080" s="90"/>
      <c r="B4080" s="46"/>
      <c r="C4080" s="91"/>
      <c r="D4080" s="91"/>
      <c r="E4080" s="92">
        <v>10</v>
      </c>
      <c r="F4080" s="90" t="s">
        <v>1518</v>
      </c>
      <c r="G4080" s="90">
        <v>2018</v>
      </c>
      <c r="H4080" s="93">
        <v>0.95833333333333304</v>
      </c>
      <c r="I4080" s="91">
        <v>10</v>
      </c>
      <c r="J4080" s="91" t="s">
        <v>1518</v>
      </c>
      <c r="K4080" s="91">
        <v>2018</v>
      </c>
      <c r="L4080" s="93">
        <v>0.72916666666666663</v>
      </c>
      <c r="M4080" s="91"/>
      <c r="N4080" s="90"/>
      <c r="O4080" s="90"/>
      <c r="P4080" s="420">
        <v>11</v>
      </c>
      <c r="Q4080" s="420">
        <v>16</v>
      </c>
      <c r="R4080" s="420"/>
      <c r="S4080" s="91" t="s">
        <v>3</v>
      </c>
      <c r="T4080" s="91" t="s">
        <v>44</v>
      </c>
      <c r="U4080" s="91" t="s">
        <v>3521</v>
      </c>
      <c r="V4080" s="91"/>
      <c r="W4080" s="91" t="s">
        <v>3522</v>
      </c>
      <c r="X4080" s="91" t="s">
        <v>3523</v>
      </c>
      <c r="Y4080" s="91"/>
      <c r="Z4080" s="91"/>
      <c r="AA4080" s="91">
        <v>42.481999999999999</v>
      </c>
      <c r="AB4080" s="91">
        <v>118.5201</v>
      </c>
      <c r="AC4080" s="91" t="s">
        <v>1674</v>
      </c>
      <c r="AD4080" s="91" t="s">
        <v>1674</v>
      </c>
      <c r="AE4080" s="91"/>
      <c r="AF4080" s="91"/>
      <c r="AG4080" s="91" t="s">
        <v>3518</v>
      </c>
      <c r="AH4080" s="91" t="s">
        <v>3518</v>
      </c>
      <c r="AI4080" s="91"/>
      <c r="AJ4080" s="91"/>
      <c r="AK4080" s="91"/>
      <c r="AL4080" s="91"/>
      <c r="AM4080" s="91"/>
      <c r="AN4080" s="91"/>
      <c r="AO4080" s="91"/>
      <c r="AP4080" s="91"/>
      <c r="AQ4080" s="91"/>
      <c r="AR4080" s="91"/>
      <c r="AS4080" s="91"/>
      <c r="AT4080" s="91" t="s">
        <v>3518</v>
      </c>
      <c r="AU4080" s="91"/>
      <c r="AV4080" s="91"/>
      <c r="AW4080" s="91"/>
      <c r="AX4080" s="91"/>
      <c r="AY4080" s="91"/>
      <c r="AZ4080" s="91"/>
      <c r="BA4080" s="91"/>
      <c r="BB4080" s="91"/>
      <c r="BC4080" s="91"/>
      <c r="BD4080" s="91"/>
    </row>
    <row r="4081" spans="1:56" x14ac:dyDescent="0.25">
      <c r="A4081" s="90"/>
      <c r="B4081" s="46"/>
      <c r="C4081" s="91"/>
      <c r="D4081" s="91"/>
      <c r="E4081" s="92">
        <v>10</v>
      </c>
      <c r="F4081" s="90" t="s">
        <v>1518</v>
      </c>
      <c r="G4081" s="90">
        <v>2018</v>
      </c>
      <c r="H4081" s="93">
        <v>1</v>
      </c>
      <c r="I4081" s="91">
        <v>10</v>
      </c>
      <c r="J4081" s="91" t="s">
        <v>1518</v>
      </c>
      <c r="K4081" s="91">
        <v>2018</v>
      </c>
      <c r="L4081" s="93">
        <v>0.72916666666666663</v>
      </c>
      <c r="M4081" s="91"/>
      <c r="N4081" s="90"/>
      <c r="O4081" s="90"/>
      <c r="P4081" s="420">
        <v>11</v>
      </c>
      <c r="Q4081" s="420">
        <v>17</v>
      </c>
      <c r="R4081" s="420"/>
      <c r="S4081" s="91" t="s">
        <v>3</v>
      </c>
      <c r="T4081" s="91" t="s">
        <v>44</v>
      </c>
      <c r="U4081" s="91" t="s">
        <v>3521</v>
      </c>
      <c r="V4081" s="91"/>
      <c r="W4081" s="91" t="s">
        <v>3522</v>
      </c>
      <c r="X4081" s="91" t="s">
        <v>3523</v>
      </c>
      <c r="Y4081" s="91"/>
      <c r="Z4081" s="91"/>
      <c r="AA4081" s="91">
        <v>42.481999999999999</v>
      </c>
      <c r="AB4081" s="91">
        <v>118.5201</v>
      </c>
      <c r="AC4081" s="91" t="s">
        <v>1674</v>
      </c>
      <c r="AD4081" s="91" t="s">
        <v>1674</v>
      </c>
      <c r="AE4081" s="91"/>
      <c r="AF4081" s="91"/>
      <c r="AG4081" s="91" t="s">
        <v>3518</v>
      </c>
      <c r="AH4081" s="91" t="s">
        <v>3518</v>
      </c>
      <c r="AI4081" s="91"/>
      <c r="AJ4081" s="91"/>
      <c r="AK4081" s="91"/>
      <c r="AL4081" s="91"/>
      <c r="AM4081" s="91"/>
      <c r="AN4081" s="91"/>
      <c r="AO4081" s="91"/>
      <c r="AP4081" s="91"/>
      <c r="AQ4081" s="91"/>
      <c r="AR4081" s="91"/>
      <c r="AS4081" s="91"/>
      <c r="AT4081" s="91" t="s">
        <v>3518</v>
      </c>
      <c r="AU4081" s="91"/>
      <c r="AV4081" s="91"/>
      <c r="AW4081" s="91"/>
      <c r="AX4081" s="91"/>
      <c r="AY4081" s="91"/>
      <c r="AZ4081" s="91"/>
      <c r="BA4081" s="91"/>
      <c r="BB4081" s="91"/>
      <c r="BC4081" s="91"/>
      <c r="BD4081" s="91"/>
    </row>
    <row r="4082" spans="1:56" x14ac:dyDescent="0.25">
      <c r="A4082" s="90"/>
      <c r="B4082" s="46"/>
      <c r="C4082" s="91"/>
      <c r="D4082" s="91"/>
      <c r="E4082" s="92">
        <v>10</v>
      </c>
      <c r="F4082" s="90" t="s">
        <v>1518</v>
      </c>
      <c r="G4082" s="90">
        <v>2018</v>
      </c>
      <c r="H4082" s="93">
        <v>1.0416666666666701</v>
      </c>
      <c r="I4082" s="91">
        <v>10</v>
      </c>
      <c r="J4082" s="91" t="s">
        <v>1518</v>
      </c>
      <c r="K4082" s="91">
        <v>2018</v>
      </c>
      <c r="L4082" s="93">
        <v>0.72916666666666663</v>
      </c>
      <c r="M4082" s="91"/>
      <c r="N4082" s="90"/>
      <c r="O4082" s="90"/>
      <c r="P4082" s="420">
        <v>11</v>
      </c>
      <c r="Q4082" s="420">
        <v>18</v>
      </c>
      <c r="R4082" s="420"/>
      <c r="S4082" s="91" t="s">
        <v>3</v>
      </c>
      <c r="T4082" s="91" t="s">
        <v>44</v>
      </c>
      <c r="U4082" s="91" t="s">
        <v>3521</v>
      </c>
      <c r="V4082" s="91"/>
      <c r="W4082" s="91" t="s">
        <v>3522</v>
      </c>
      <c r="X4082" s="91" t="s">
        <v>3523</v>
      </c>
      <c r="Y4082" s="91"/>
      <c r="Z4082" s="91"/>
      <c r="AA4082" s="91">
        <v>42.481999999999999</v>
      </c>
      <c r="AB4082" s="91">
        <v>118.5201</v>
      </c>
      <c r="AC4082" s="91" t="s">
        <v>1674</v>
      </c>
      <c r="AD4082" s="91" t="s">
        <v>1674</v>
      </c>
      <c r="AE4082" s="91"/>
      <c r="AF4082" s="91"/>
      <c r="AG4082" s="91" t="s">
        <v>3518</v>
      </c>
      <c r="AH4082" s="91" t="s">
        <v>3518</v>
      </c>
      <c r="AI4082" s="91"/>
      <c r="AJ4082" s="91"/>
      <c r="AK4082" s="91"/>
      <c r="AL4082" s="91"/>
      <c r="AM4082" s="91"/>
      <c r="AN4082" s="91"/>
      <c r="AO4082" s="91"/>
      <c r="AP4082" s="91"/>
      <c r="AQ4082" s="91"/>
      <c r="AR4082" s="91"/>
      <c r="AS4082" s="91"/>
      <c r="AT4082" s="91" t="s">
        <v>3518</v>
      </c>
      <c r="AU4082" s="91"/>
      <c r="AV4082" s="91"/>
      <c r="AW4082" s="91"/>
      <c r="AX4082" s="91"/>
      <c r="AY4082" s="91"/>
      <c r="AZ4082" s="91"/>
      <c r="BA4082" s="91"/>
      <c r="BB4082" s="91"/>
      <c r="BC4082" s="91"/>
      <c r="BD4082" s="91"/>
    </row>
    <row r="4083" spans="1:56" x14ac:dyDescent="0.25">
      <c r="A4083" s="90"/>
      <c r="B4083" s="46"/>
      <c r="C4083" s="91"/>
      <c r="D4083" s="91"/>
      <c r="E4083" s="92">
        <v>10</v>
      </c>
      <c r="F4083" s="90" t="s">
        <v>1518</v>
      </c>
      <c r="G4083" s="90">
        <v>2018</v>
      </c>
      <c r="H4083" s="93">
        <v>1.0833333333333299</v>
      </c>
      <c r="I4083" s="91">
        <v>10</v>
      </c>
      <c r="J4083" s="91" t="s">
        <v>1518</v>
      </c>
      <c r="K4083" s="91">
        <v>2018</v>
      </c>
      <c r="L4083" s="93">
        <v>0.72916666666666663</v>
      </c>
      <c r="M4083" s="91"/>
      <c r="N4083" s="90"/>
      <c r="O4083" s="90"/>
      <c r="P4083" s="420">
        <v>11</v>
      </c>
      <c r="Q4083" s="420">
        <v>19</v>
      </c>
      <c r="R4083" s="420"/>
      <c r="S4083" s="91" t="s">
        <v>3</v>
      </c>
      <c r="T4083" s="91" t="s">
        <v>44</v>
      </c>
      <c r="U4083" s="91" t="s">
        <v>3521</v>
      </c>
      <c r="V4083" s="91"/>
      <c r="W4083" s="91" t="s">
        <v>3522</v>
      </c>
      <c r="X4083" s="91" t="s">
        <v>3523</v>
      </c>
      <c r="Y4083" s="91"/>
      <c r="Z4083" s="91"/>
      <c r="AA4083" s="91">
        <v>42.481999999999999</v>
      </c>
      <c r="AB4083" s="91">
        <v>118.5201</v>
      </c>
      <c r="AC4083" s="91" t="s">
        <v>1674</v>
      </c>
      <c r="AD4083" s="91" t="s">
        <v>1674</v>
      </c>
      <c r="AE4083" s="91"/>
      <c r="AF4083" s="91"/>
      <c r="AG4083" s="91" t="s">
        <v>3518</v>
      </c>
      <c r="AH4083" s="91" t="s">
        <v>3518</v>
      </c>
      <c r="AI4083" s="91"/>
      <c r="AJ4083" s="91"/>
      <c r="AK4083" s="91"/>
      <c r="AL4083" s="91"/>
      <c r="AM4083" s="91"/>
      <c r="AN4083" s="91"/>
      <c r="AO4083" s="91"/>
      <c r="AP4083" s="91"/>
      <c r="AQ4083" s="91"/>
      <c r="AR4083" s="91"/>
      <c r="AS4083" s="91"/>
      <c r="AT4083" s="91" t="s">
        <v>3518</v>
      </c>
      <c r="AU4083" s="91"/>
      <c r="AV4083" s="91"/>
      <c r="AW4083" s="91"/>
      <c r="AX4083" s="91"/>
      <c r="AY4083" s="91"/>
      <c r="AZ4083" s="91"/>
      <c r="BA4083" s="91"/>
      <c r="BB4083" s="91"/>
      <c r="BC4083" s="91"/>
      <c r="BD4083" s="91"/>
    </row>
    <row r="4084" spans="1:56" x14ac:dyDescent="0.25">
      <c r="A4084" s="90"/>
      <c r="B4084" s="46"/>
      <c r="C4084" s="91"/>
      <c r="D4084" s="91"/>
      <c r="E4084" s="92">
        <v>10</v>
      </c>
      <c r="F4084" s="90" t="s">
        <v>1518</v>
      </c>
      <c r="G4084" s="90">
        <v>2018</v>
      </c>
      <c r="H4084" s="93">
        <v>1.125</v>
      </c>
      <c r="I4084" s="91">
        <v>10</v>
      </c>
      <c r="J4084" s="91" t="s">
        <v>1518</v>
      </c>
      <c r="K4084" s="91">
        <v>2018</v>
      </c>
      <c r="L4084" s="93">
        <v>0.72916666666666663</v>
      </c>
      <c r="M4084" s="91"/>
      <c r="N4084" s="90"/>
      <c r="O4084" s="90"/>
      <c r="P4084" s="420">
        <v>11</v>
      </c>
      <c r="Q4084" s="420">
        <v>20</v>
      </c>
      <c r="R4084" s="420"/>
      <c r="S4084" s="91" t="s">
        <v>3</v>
      </c>
      <c r="T4084" s="91" t="s">
        <v>44</v>
      </c>
      <c r="U4084" s="91" t="s">
        <v>3521</v>
      </c>
      <c r="V4084" s="91"/>
      <c r="W4084" s="91" t="s">
        <v>3522</v>
      </c>
      <c r="X4084" s="91" t="s">
        <v>3523</v>
      </c>
      <c r="Y4084" s="91"/>
      <c r="Z4084" s="91"/>
      <c r="AA4084" s="91">
        <v>42.481999999999999</v>
      </c>
      <c r="AB4084" s="91">
        <v>118.5201</v>
      </c>
      <c r="AC4084" s="91" t="s">
        <v>1674</v>
      </c>
      <c r="AD4084" s="91" t="s">
        <v>1674</v>
      </c>
      <c r="AE4084" s="91"/>
      <c r="AF4084" s="91"/>
      <c r="AG4084" s="91" t="s">
        <v>3518</v>
      </c>
      <c r="AH4084" s="91" t="s">
        <v>3518</v>
      </c>
      <c r="AI4084" s="91"/>
      <c r="AJ4084" s="91"/>
      <c r="AK4084" s="91"/>
      <c r="AL4084" s="91"/>
      <c r="AM4084" s="91"/>
      <c r="AN4084" s="91"/>
      <c r="AO4084" s="91"/>
      <c r="AP4084" s="91"/>
      <c r="AQ4084" s="91"/>
      <c r="AR4084" s="91"/>
      <c r="AS4084" s="91"/>
      <c r="AT4084" s="91" t="s">
        <v>3518</v>
      </c>
      <c r="AU4084" s="91"/>
      <c r="AV4084" s="91"/>
      <c r="AW4084" s="91"/>
      <c r="AX4084" s="91"/>
      <c r="AY4084" s="91"/>
      <c r="AZ4084" s="91"/>
      <c r="BA4084" s="91"/>
      <c r="BB4084" s="91"/>
      <c r="BC4084" s="91"/>
      <c r="BD4084" s="91"/>
    </row>
    <row r="4085" spans="1:56" x14ac:dyDescent="0.25">
      <c r="A4085" s="90"/>
      <c r="B4085" s="46"/>
      <c r="C4085" s="91"/>
      <c r="D4085" s="91"/>
      <c r="E4085" s="92">
        <v>10</v>
      </c>
      <c r="F4085" s="90" t="s">
        <v>1518</v>
      </c>
      <c r="G4085" s="90">
        <v>2018</v>
      </c>
      <c r="H4085" s="93">
        <v>1.1666666666666701</v>
      </c>
      <c r="I4085" s="91">
        <v>10</v>
      </c>
      <c r="J4085" s="91" t="s">
        <v>1518</v>
      </c>
      <c r="K4085" s="91">
        <v>2018</v>
      </c>
      <c r="L4085" s="93">
        <v>0.72916666666666663</v>
      </c>
      <c r="M4085" s="91"/>
      <c r="N4085" s="90"/>
      <c r="O4085" s="90"/>
      <c r="P4085" s="420">
        <v>11</v>
      </c>
      <c r="Q4085" s="420">
        <v>21</v>
      </c>
      <c r="R4085" s="420"/>
      <c r="S4085" s="91" t="s">
        <v>3</v>
      </c>
      <c r="T4085" s="91" t="s">
        <v>44</v>
      </c>
      <c r="U4085" s="91" t="s">
        <v>3521</v>
      </c>
      <c r="V4085" s="91"/>
      <c r="W4085" s="91" t="s">
        <v>3522</v>
      </c>
      <c r="X4085" s="91" t="s">
        <v>3523</v>
      </c>
      <c r="Y4085" s="91"/>
      <c r="Z4085" s="91"/>
      <c r="AA4085" s="91">
        <v>42.481999999999999</v>
      </c>
      <c r="AB4085" s="91">
        <v>118.5201</v>
      </c>
      <c r="AC4085" s="91" t="s">
        <v>1674</v>
      </c>
      <c r="AD4085" s="91" t="s">
        <v>1674</v>
      </c>
      <c r="AE4085" s="91"/>
      <c r="AF4085" s="91"/>
      <c r="AG4085" s="91" t="s">
        <v>3518</v>
      </c>
      <c r="AH4085" s="91" t="s">
        <v>3518</v>
      </c>
      <c r="AI4085" s="91"/>
      <c r="AJ4085" s="91"/>
      <c r="AK4085" s="91"/>
      <c r="AL4085" s="91"/>
      <c r="AM4085" s="91"/>
      <c r="AN4085" s="91"/>
      <c r="AO4085" s="91"/>
      <c r="AP4085" s="91"/>
      <c r="AQ4085" s="91"/>
      <c r="AR4085" s="91"/>
      <c r="AS4085" s="91"/>
      <c r="AT4085" s="91" t="s">
        <v>3518</v>
      </c>
      <c r="AU4085" s="91"/>
      <c r="AV4085" s="91"/>
      <c r="AW4085" s="91"/>
      <c r="AX4085" s="91"/>
      <c r="AY4085" s="91"/>
      <c r="AZ4085" s="91"/>
      <c r="BA4085" s="91"/>
      <c r="BB4085" s="91"/>
      <c r="BC4085" s="91"/>
      <c r="BD4085" s="91"/>
    </row>
    <row r="4086" spans="1:56" x14ac:dyDescent="0.25">
      <c r="A4086" s="90"/>
      <c r="B4086" s="46"/>
      <c r="C4086" s="91"/>
      <c r="D4086" s="91"/>
      <c r="E4086" s="92">
        <v>10</v>
      </c>
      <c r="F4086" s="90" t="s">
        <v>1518</v>
      </c>
      <c r="G4086" s="90">
        <v>2018</v>
      </c>
      <c r="H4086" s="93">
        <v>1.2083333333333299</v>
      </c>
      <c r="I4086" s="91">
        <v>10</v>
      </c>
      <c r="J4086" s="91" t="s">
        <v>1518</v>
      </c>
      <c r="K4086" s="91">
        <v>2018</v>
      </c>
      <c r="L4086" s="93">
        <v>0.72916666666666663</v>
      </c>
      <c r="M4086" s="91"/>
      <c r="N4086" s="90"/>
      <c r="O4086" s="90"/>
      <c r="P4086" s="420">
        <v>11</v>
      </c>
      <c r="Q4086" s="420">
        <v>22</v>
      </c>
      <c r="R4086" s="420"/>
      <c r="S4086" s="91" t="s">
        <v>3</v>
      </c>
      <c r="T4086" s="91" t="s">
        <v>44</v>
      </c>
      <c r="U4086" s="91" t="s">
        <v>3521</v>
      </c>
      <c r="V4086" s="91"/>
      <c r="W4086" s="91" t="s">
        <v>3522</v>
      </c>
      <c r="X4086" s="91" t="s">
        <v>3523</v>
      </c>
      <c r="Y4086" s="91"/>
      <c r="Z4086" s="91"/>
      <c r="AA4086" s="91">
        <v>42.481999999999999</v>
      </c>
      <c r="AB4086" s="91">
        <v>118.5201</v>
      </c>
      <c r="AC4086" s="91" t="s">
        <v>1674</v>
      </c>
      <c r="AD4086" s="91" t="s">
        <v>1674</v>
      </c>
      <c r="AE4086" s="91"/>
      <c r="AF4086" s="91"/>
      <c r="AG4086" s="91" t="s">
        <v>3518</v>
      </c>
      <c r="AH4086" s="91" t="s">
        <v>3518</v>
      </c>
      <c r="AI4086" s="91"/>
      <c r="AJ4086" s="91"/>
      <c r="AK4086" s="91"/>
      <c r="AL4086" s="91"/>
      <c r="AM4086" s="91"/>
      <c r="AN4086" s="91"/>
      <c r="AO4086" s="91"/>
      <c r="AP4086" s="91"/>
      <c r="AQ4086" s="91"/>
      <c r="AR4086" s="91"/>
      <c r="AS4086" s="91"/>
      <c r="AT4086" s="91" t="s">
        <v>3518</v>
      </c>
      <c r="AU4086" s="91"/>
      <c r="AV4086" s="91"/>
      <c r="AW4086" s="91"/>
      <c r="AX4086" s="91"/>
      <c r="AY4086" s="91"/>
      <c r="AZ4086" s="91"/>
      <c r="BA4086" s="91"/>
      <c r="BB4086" s="91"/>
      <c r="BC4086" s="91"/>
      <c r="BD4086" s="91"/>
    </row>
    <row r="4087" spans="1:56" x14ac:dyDescent="0.25">
      <c r="A4087" s="90"/>
      <c r="B4087" s="46"/>
      <c r="C4087" s="91"/>
      <c r="D4087" s="91"/>
      <c r="E4087" s="92">
        <v>10</v>
      </c>
      <c r="F4087" s="90" t="s">
        <v>1518</v>
      </c>
      <c r="G4087" s="90">
        <v>2018</v>
      </c>
      <c r="H4087" s="93">
        <v>1.25</v>
      </c>
      <c r="I4087" s="91">
        <v>10</v>
      </c>
      <c r="J4087" s="91" t="s">
        <v>1518</v>
      </c>
      <c r="K4087" s="91">
        <v>2018</v>
      </c>
      <c r="L4087" s="93">
        <v>0.72916666666666663</v>
      </c>
      <c r="M4087" s="91"/>
      <c r="N4087" s="90"/>
      <c r="O4087" s="90"/>
      <c r="P4087" s="420">
        <v>11</v>
      </c>
      <c r="Q4087" s="420">
        <v>23</v>
      </c>
      <c r="R4087" s="420"/>
      <c r="S4087" s="91" t="s">
        <v>3</v>
      </c>
      <c r="T4087" s="91" t="s">
        <v>44</v>
      </c>
      <c r="U4087" s="91" t="s">
        <v>3521</v>
      </c>
      <c r="V4087" s="91"/>
      <c r="W4087" s="91" t="s">
        <v>3522</v>
      </c>
      <c r="X4087" s="91" t="s">
        <v>3523</v>
      </c>
      <c r="Y4087" s="91"/>
      <c r="Z4087" s="91"/>
      <c r="AA4087" s="91">
        <v>42.481999999999999</v>
      </c>
      <c r="AB4087" s="91">
        <v>118.5201</v>
      </c>
      <c r="AC4087" s="91" t="s">
        <v>1674</v>
      </c>
      <c r="AD4087" s="91" t="s">
        <v>1674</v>
      </c>
      <c r="AE4087" s="91"/>
      <c r="AF4087" s="91"/>
      <c r="AG4087" s="91" t="s">
        <v>3518</v>
      </c>
      <c r="AH4087" s="91" t="s">
        <v>3518</v>
      </c>
      <c r="AI4087" s="91"/>
      <c r="AJ4087" s="91"/>
      <c r="AK4087" s="91"/>
      <c r="AL4087" s="91"/>
      <c r="AM4087" s="91"/>
      <c r="AN4087" s="91"/>
      <c r="AO4087" s="91"/>
      <c r="AP4087" s="91"/>
      <c r="AQ4087" s="91"/>
      <c r="AR4087" s="91"/>
      <c r="AS4087" s="91"/>
      <c r="AT4087" s="91" t="s">
        <v>3518</v>
      </c>
      <c r="AU4087" s="91"/>
      <c r="AV4087" s="91"/>
      <c r="AW4087" s="91"/>
      <c r="AX4087" s="91"/>
      <c r="AY4087" s="91"/>
      <c r="AZ4087" s="91"/>
      <c r="BA4087" s="91"/>
      <c r="BB4087" s="91"/>
      <c r="BC4087" s="91"/>
      <c r="BD4087" s="91"/>
    </row>
    <row r="4088" spans="1:56" x14ac:dyDescent="0.25">
      <c r="A4088" s="90"/>
      <c r="B4088" s="46"/>
      <c r="C4088" s="91"/>
      <c r="D4088" s="91"/>
      <c r="E4088" s="92">
        <v>10</v>
      </c>
      <c r="F4088" s="90" t="s">
        <v>1518</v>
      </c>
      <c r="G4088" s="90">
        <v>2018</v>
      </c>
      <c r="H4088" s="93">
        <v>1.2916666666666701</v>
      </c>
      <c r="I4088" s="91">
        <v>10</v>
      </c>
      <c r="J4088" s="91" t="s">
        <v>1518</v>
      </c>
      <c r="K4088" s="91">
        <v>2018</v>
      </c>
      <c r="L4088" s="93">
        <v>0.72916666666666663</v>
      </c>
      <c r="M4088" s="91"/>
      <c r="N4088" s="90"/>
      <c r="O4088" s="90"/>
      <c r="P4088" s="420">
        <v>11</v>
      </c>
      <c r="Q4088" s="420">
        <v>24</v>
      </c>
      <c r="R4088" s="420"/>
      <c r="S4088" s="91" t="s">
        <v>3</v>
      </c>
      <c r="T4088" s="91" t="s">
        <v>44</v>
      </c>
      <c r="U4088" s="91" t="s">
        <v>3521</v>
      </c>
      <c r="V4088" s="91"/>
      <c r="W4088" s="91" t="s">
        <v>3522</v>
      </c>
      <c r="X4088" s="91" t="s">
        <v>3523</v>
      </c>
      <c r="Y4088" s="91"/>
      <c r="Z4088" s="91"/>
      <c r="AA4088" s="91">
        <v>42.481999999999999</v>
      </c>
      <c r="AB4088" s="91">
        <v>118.5201</v>
      </c>
      <c r="AC4088" s="91" t="s">
        <v>1674</v>
      </c>
      <c r="AD4088" s="91" t="s">
        <v>1674</v>
      </c>
      <c r="AE4088" s="91"/>
      <c r="AF4088" s="91"/>
      <c r="AG4088" s="91" t="s">
        <v>3518</v>
      </c>
      <c r="AH4088" s="91" t="s">
        <v>3518</v>
      </c>
      <c r="AI4088" s="91"/>
      <c r="AJ4088" s="91"/>
      <c r="AK4088" s="91"/>
      <c r="AL4088" s="91"/>
      <c r="AM4088" s="91"/>
      <c r="AN4088" s="91"/>
      <c r="AO4088" s="91"/>
      <c r="AP4088" s="91"/>
      <c r="AQ4088" s="91"/>
      <c r="AR4088" s="91"/>
      <c r="AS4088" s="91"/>
      <c r="AT4088" s="91" t="s">
        <v>3518</v>
      </c>
      <c r="AU4088" s="91"/>
      <c r="AV4088" s="91"/>
      <c r="AW4088" s="91"/>
      <c r="AX4088" s="91"/>
      <c r="AY4088" s="91"/>
      <c r="AZ4088" s="91"/>
      <c r="BA4088" s="91"/>
      <c r="BB4088" s="91"/>
      <c r="BC4088" s="91"/>
      <c r="BD4088" s="91"/>
    </row>
    <row r="4089" spans="1:56" x14ac:dyDescent="0.25">
      <c r="A4089" s="90"/>
      <c r="B4089" s="46"/>
      <c r="C4089" s="91"/>
      <c r="D4089" s="91"/>
      <c r="E4089" s="92">
        <v>10</v>
      </c>
      <c r="F4089" s="90" t="s">
        <v>1518</v>
      </c>
      <c r="G4089" s="90">
        <v>2018</v>
      </c>
      <c r="H4089" s="93">
        <v>1.3333333333333299</v>
      </c>
      <c r="I4089" s="91">
        <v>10</v>
      </c>
      <c r="J4089" s="91" t="s">
        <v>1518</v>
      </c>
      <c r="K4089" s="91">
        <v>2018</v>
      </c>
      <c r="L4089" s="93">
        <v>0.72916666666666663</v>
      </c>
      <c r="M4089" s="91"/>
      <c r="N4089" s="90"/>
      <c r="O4089" s="90"/>
      <c r="P4089" s="420">
        <v>11</v>
      </c>
      <c r="Q4089" s="420">
        <v>25</v>
      </c>
      <c r="R4089" s="420"/>
      <c r="S4089" s="91" t="s">
        <v>3</v>
      </c>
      <c r="T4089" s="91" t="s">
        <v>44</v>
      </c>
      <c r="U4089" s="91" t="s">
        <v>3521</v>
      </c>
      <c r="V4089" s="91"/>
      <c r="W4089" s="91" t="s">
        <v>3522</v>
      </c>
      <c r="X4089" s="91" t="s">
        <v>3523</v>
      </c>
      <c r="Y4089" s="91"/>
      <c r="Z4089" s="91"/>
      <c r="AA4089" s="91">
        <v>42.481999999999999</v>
      </c>
      <c r="AB4089" s="91">
        <v>118.5201</v>
      </c>
      <c r="AC4089" s="91" t="s">
        <v>1674</v>
      </c>
      <c r="AD4089" s="91" t="s">
        <v>1674</v>
      </c>
      <c r="AE4089" s="91"/>
      <c r="AF4089" s="91"/>
      <c r="AG4089" s="91" t="s">
        <v>3518</v>
      </c>
      <c r="AH4089" s="91" t="s">
        <v>3518</v>
      </c>
      <c r="AI4089" s="91"/>
      <c r="AJ4089" s="91"/>
      <c r="AK4089" s="91"/>
      <c r="AL4089" s="91"/>
      <c r="AM4089" s="91"/>
      <c r="AN4089" s="91"/>
      <c r="AO4089" s="91"/>
      <c r="AP4089" s="91"/>
      <c r="AQ4089" s="91"/>
      <c r="AR4089" s="91"/>
      <c r="AS4089" s="91"/>
      <c r="AT4089" s="91" t="s">
        <v>3518</v>
      </c>
      <c r="AU4089" s="91"/>
      <c r="AV4089" s="91"/>
      <c r="AW4089" s="91"/>
      <c r="AX4089" s="91"/>
      <c r="AY4089" s="91"/>
      <c r="AZ4089" s="91"/>
      <c r="BA4089" s="91"/>
      <c r="BB4089" s="91"/>
      <c r="BC4089" s="91"/>
      <c r="BD4089" s="91"/>
    </row>
    <row r="4090" spans="1:56" x14ac:dyDescent="0.25">
      <c r="A4090" s="90"/>
      <c r="B4090" s="46"/>
      <c r="C4090" s="91"/>
      <c r="D4090" s="91"/>
      <c r="E4090" s="92">
        <v>10</v>
      </c>
      <c r="F4090" s="90" t="s">
        <v>1518</v>
      </c>
      <c r="G4090" s="90">
        <v>2018</v>
      </c>
      <c r="H4090" s="93">
        <v>1.375</v>
      </c>
      <c r="I4090" s="91">
        <v>10</v>
      </c>
      <c r="J4090" s="91" t="s">
        <v>1518</v>
      </c>
      <c r="K4090" s="91">
        <v>2018</v>
      </c>
      <c r="L4090" s="93">
        <v>0.72916666666666663</v>
      </c>
      <c r="M4090" s="91"/>
      <c r="N4090" s="90"/>
      <c r="O4090" s="90"/>
      <c r="P4090" s="420">
        <v>11</v>
      </c>
      <c r="Q4090" s="420">
        <v>26</v>
      </c>
      <c r="R4090" s="420"/>
      <c r="S4090" s="91" t="s">
        <v>3</v>
      </c>
      <c r="T4090" s="91" t="s">
        <v>44</v>
      </c>
      <c r="U4090" s="91" t="s">
        <v>3521</v>
      </c>
      <c r="V4090" s="91"/>
      <c r="W4090" s="91" t="s">
        <v>3522</v>
      </c>
      <c r="X4090" s="91" t="s">
        <v>3523</v>
      </c>
      <c r="Y4090" s="91"/>
      <c r="Z4090" s="91"/>
      <c r="AA4090" s="91">
        <v>42.481999999999999</v>
      </c>
      <c r="AB4090" s="91">
        <v>118.5201</v>
      </c>
      <c r="AC4090" s="91" t="s">
        <v>1674</v>
      </c>
      <c r="AD4090" s="91" t="s">
        <v>1674</v>
      </c>
      <c r="AE4090" s="91"/>
      <c r="AF4090" s="91"/>
      <c r="AG4090" s="91" t="s">
        <v>3518</v>
      </c>
      <c r="AH4090" s="91" t="s">
        <v>3518</v>
      </c>
      <c r="AI4090" s="91"/>
      <c r="AJ4090" s="91"/>
      <c r="AK4090" s="91"/>
      <c r="AL4090" s="91"/>
      <c r="AM4090" s="91"/>
      <c r="AN4090" s="91"/>
      <c r="AO4090" s="91"/>
      <c r="AP4090" s="91"/>
      <c r="AQ4090" s="91"/>
      <c r="AR4090" s="91"/>
      <c r="AS4090" s="91"/>
      <c r="AT4090" s="91" t="s">
        <v>3518</v>
      </c>
      <c r="AU4090" s="91"/>
      <c r="AV4090" s="91"/>
      <c r="AW4090" s="91"/>
      <c r="AX4090" s="91"/>
      <c r="AY4090" s="91"/>
      <c r="AZ4090" s="91"/>
      <c r="BA4090" s="91"/>
      <c r="BB4090" s="91"/>
      <c r="BC4090" s="91"/>
      <c r="BD4090" s="91"/>
    </row>
    <row r="4091" spans="1:56" x14ac:dyDescent="0.25">
      <c r="A4091" s="90"/>
      <c r="B4091" s="46"/>
      <c r="C4091" s="91"/>
      <c r="D4091" s="91"/>
      <c r="E4091" s="92">
        <v>10</v>
      </c>
      <c r="F4091" s="90" t="s">
        <v>1518</v>
      </c>
      <c r="G4091" s="90">
        <v>2018</v>
      </c>
      <c r="H4091" s="93">
        <v>1.4166666666666701</v>
      </c>
      <c r="I4091" s="91">
        <v>10</v>
      </c>
      <c r="J4091" s="91" t="s">
        <v>1518</v>
      </c>
      <c r="K4091" s="91">
        <v>2018</v>
      </c>
      <c r="L4091" s="93">
        <v>0.72916666666666663</v>
      </c>
      <c r="M4091" s="91"/>
      <c r="N4091" s="90"/>
      <c r="O4091" s="90"/>
      <c r="P4091" s="420">
        <v>11</v>
      </c>
      <c r="Q4091" s="420">
        <v>27</v>
      </c>
      <c r="R4091" s="420"/>
      <c r="S4091" s="91" t="s">
        <v>3</v>
      </c>
      <c r="T4091" s="91" t="s">
        <v>44</v>
      </c>
      <c r="U4091" s="91" t="s">
        <v>3521</v>
      </c>
      <c r="V4091" s="91"/>
      <c r="W4091" s="91" t="s">
        <v>3522</v>
      </c>
      <c r="X4091" s="91" t="s">
        <v>3523</v>
      </c>
      <c r="Y4091" s="91"/>
      <c r="Z4091" s="91"/>
      <c r="AA4091" s="91">
        <v>42.481999999999999</v>
      </c>
      <c r="AB4091" s="91">
        <v>118.5201</v>
      </c>
      <c r="AC4091" s="91" t="s">
        <v>1674</v>
      </c>
      <c r="AD4091" s="91" t="s">
        <v>1674</v>
      </c>
      <c r="AE4091" s="91"/>
      <c r="AF4091" s="91"/>
      <c r="AG4091" s="91" t="s">
        <v>3518</v>
      </c>
      <c r="AH4091" s="91" t="s">
        <v>3518</v>
      </c>
      <c r="AI4091" s="91"/>
      <c r="AJ4091" s="91"/>
      <c r="AK4091" s="91"/>
      <c r="AL4091" s="91"/>
      <c r="AM4091" s="91"/>
      <c r="AN4091" s="91"/>
      <c r="AO4091" s="91"/>
      <c r="AP4091" s="91"/>
      <c r="AQ4091" s="91"/>
      <c r="AR4091" s="91"/>
      <c r="AS4091" s="91"/>
      <c r="AT4091" s="91" t="s">
        <v>3518</v>
      </c>
      <c r="AU4091" s="91"/>
      <c r="AV4091" s="91"/>
      <c r="AW4091" s="91"/>
      <c r="AX4091" s="91"/>
      <c r="AY4091" s="91"/>
      <c r="AZ4091" s="91"/>
      <c r="BA4091" s="91"/>
      <c r="BB4091" s="91"/>
      <c r="BC4091" s="91"/>
      <c r="BD4091" s="91"/>
    </row>
    <row r="4092" spans="1:56" x14ac:dyDescent="0.25">
      <c r="A4092" s="90"/>
      <c r="B4092" s="46"/>
      <c r="C4092" s="91"/>
      <c r="D4092" s="91"/>
      <c r="E4092" s="92">
        <v>10</v>
      </c>
      <c r="F4092" s="90" t="s">
        <v>1518</v>
      </c>
      <c r="G4092" s="90">
        <v>2018</v>
      </c>
      <c r="H4092" s="93">
        <v>1.4583333333333299</v>
      </c>
      <c r="I4092" s="91">
        <v>10</v>
      </c>
      <c r="J4092" s="91" t="s">
        <v>1518</v>
      </c>
      <c r="K4092" s="91">
        <v>2018</v>
      </c>
      <c r="L4092" s="93">
        <v>0.72916666666666663</v>
      </c>
      <c r="M4092" s="91"/>
      <c r="N4092" s="90"/>
      <c r="O4092" s="90"/>
      <c r="P4092" s="420">
        <v>11</v>
      </c>
      <c r="Q4092" s="420">
        <v>28</v>
      </c>
      <c r="R4092" s="420"/>
      <c r="S4092" s="91" t="s">
        <v>3</v>
      </c>
      <c r="T4092" s="91" t="s">
        <v>44</v>
      </c>
      <c r="U4092" s="91" t="s">
        <v>3521</v>
      </c>
      <c r="V4092" s="91"/>
      <c r="W4092" s="91" t="s">
        <v>3522</v>
      </c>
      <c r="X4092" s="91" t="s">
        <v>3523</v>
      </c>
      <c r="Y4092" s="91"/>
      <c r="Z4092" s="91"/>
      <c r="AA4092" s="91">
        <v>42.481999999999999</v>
      </c>
      <c r="AB4092" s="91">
        <v>118.5201</v>
      </c>
      <c r="AC4092" s="91" t="s">
        <v>1674</v>
      </c>
      <c r="AD4092" s="91" t="s">
        <v>1674</v>
      </c>
      <c r="AE4092" s="91"/>
      <c r="AF4092" s="91"/>
      <c r="AG4092" s="91" t="s">
        <v>3518</v>
      </c>
      <c r="AH4092" s="91" t="s">
        <v>3518</v>
      </c>
      <c r="AI4092" s="91"/>
      <c r="AJ4092" s="91"/>
      <c r="AK4092" s="91"/>
      <c r="AL4092" s="91"/>
      <c r="AM4092" s="91"/>
      <c r="AN4092" s="91"/>
      <c r="AO4092" s="91"/>
      <c r="AP4092" s="91"/>
      <c r="AQ4092" s="91"/>
      <c r="AR4092" s="91"/>
      <c r="AS4092" s="91"/>
      <c r="AT4092" s="91" t="s">
        <v>3518</v>
      </c>
      <c r="AU4092" s="91"/>
      <c r="AV4092" s="91"/>
      <c r="AW4092" s="91"/>
      <c r="AX4092" s="91"/>
      <c r="AY4092" s="91"/>
      <c r="AZ4092" s="91"/>
      <c r="BA4092" s="91"/>
      <c r="BB4092" s="91"/>
      <c r="BC4092" s="91"/>
      <c r="BD4092" s="91"/>
    </row>
    <row r="4093" spans="1:56" x14ac:dyDescent="0.25">
      <c r="A4093" s="90"/>
      <c r="B4093" s="46"/>
      <c r="C4093" s="91"/>
      <c r="D4093" s="91"/>
      <c r="E4093" s="92">
        <v>10</v>
      </c>
      <c r="F4093" s="90" t="s">
        <v>1518</v>
      </c>
      <c r="G4093" s="90">
        <v>2018</v>
      </c>
      <c r="H4093" s="93">
        <v>1.5</v>
      </c>
      <c r="I4093" s="91">
        <v>10</v>
      </c>
      <c r="J4093" s="91" t="s">
        <v>1518</v>
      </c>
      <c r="K4093" s="91">
        <v>2018</v>
      </c>
      <c r="L4093" s="93">
        <v>0.72916666666666663</v>
      </c>
      <c r="M4093" s="91"/>
      <c r="N4093" s="90"/>
      <c r="O4093" s="90"/>
      <c r="P4093" s="420">
        <v>11</v>
      </c>
      <c r="Q4093" s="420">
        <v>29</v>
      </c>
      <c r="R4093" s="420"/>
      <c r="S4093" s="91" t="s">
        <v>3</v>
      </c>
      <c r="T4093" s="91" t="s">
        <v>44</v>
      </c>
      <c r="U4093" s="91" t="s">
        <v>3521</v>
      </c>
      <c r="V4093" s="91"/>
      <c r="W4093" s="91" t="s">
        <v>3522</v>
      </c>
      <c r="X4093" s="91" t="s">
        <v>3523</v>
      </c>
      <c r="Y4093" s="91"/>
      <c r="Z4093" s="91"/>
      <c r="AA4093" s="91">
        <v>42.481999999999999</v>
      </c>
      <c r="AB4093" s="91">
        <v>118.5201</v>
      </c>
      <c r="AC4093" s="91" t="s">
        <v>1674</v>
      </c>
      <c r="AD4093" s="91" t="s">
        <v>1674</v>
      </c>
      <c r="AE4093" s="91"/>
      <c r="AF4093" s="91"/>
      <c r="AG4093" s="91" t="s">
        <v>3518</v>
      </c>
      <c r="AH4093" s="91" t="s">
        <v>3518</v>
      </c>
      <c r="AI4093" s="91"/>
      <c r="AJ4093" s="91"/>
      <c r="AK4093" s="91"/>
      <c r="AL4093" s="91"/>
      <c r="AM4093" s="91"/>
      <c r="AN4093" s="91"/>
      <c r="AO4093" s="91"/>
      <c r="AP4093" s="91"/>
      <c r="AQ4093" s="91"/>
      <c r="AR4093" s="91"/>
      <c r="AS4093" s="91"/>
      <c r="AT4093" s="91" t="s">
        <v>3518</v>
      </c>
      <c r="AU4093" s="91"/>
      <c r="AV4093" s="91"/>
      <c r="AW4093" s="91"/>
      <c r="AX4093" s="91"/>
      <c r="AY4093" s="91"/>
      <c r="AZ4093" s="91"/>
      <c r="BA4093" s="91"/>
      <c r="BB4093" s="91"/>
      <c r="BC4093" s="91"/>
      <c r="BD4093" s="91"/>
    </row>
    <row r="4094" spans="1:56" x14ac:dyDescent="0.25">
      <c r="A4094" s="90"/>
      <c r="B4094" s="46"/>
      <c r="C4094" s="91"/>
      <c r="D4094" s="91"/>
      <c r="E4094" s="92">
        <v>10</v>
      </c>
      <c r="F4094" s="90" t="s">
        <v>1518</v>
      </c>
      <c r="G4094" s="90">
        <v>2018</v>
      </c>
      <c r="H4094" s="93">
        <v>1.5416666666666701</v>
      </c>
      <c r="I4094" s="91">
        <v>10</v>
      </c>
      <c r="J4094" s="91" t="s">
        <v>1518</v>
      </c>
      <c r="K4094" s="91">
        <v>2018</v>
      </c>
      <c r="L4094" s="93">
        <v>0.72916666666666663</v>
      </c>
      <c r="M4094" s="91"/>
      <c r="N4094" s="90"/>
      <c r="O4094" s="90"/>
      <c r="P4094" s="420">
        <v>11</v>
      </c>
      <c r="Q4094" s="420">
        <v>30</v>
      </c>
      <c r="R4094" s="420"/>
      <c r="S4094" s="91" t="s">
        <v>3</v>
      </c>
      <c r="T4094" s="91" t="s">
        <v>44</v>
      </c>
      <c r="U4094" s="91" t="s">
        <v>3521</v>
      </c>
      <c r="V4094" s="91"/>
      <c r="W4094" s="91" t="s">
        <v>3522</v>
      </c>
      <c r="X4094" s="91" t="s">
        <v>3523</v>
      </c>
      <c r="Y4094" s="91"/>
      <c r="Z4094" s="91"/>
      <c r="AA4094" s="91">
        <v>42.481999999999999</v>
      </c>
      <c r="AB4094" s="91">
        <v>118.5201</v>
      </c>
      <c r="AC4094" s="91" t="s">
        <v>1674</v>
      </c>
      <c r="AD4094" s="91" t="s">
        <v>1674</v>
      </c>
      <c r="AE4094" s="91"/>
      <c r="AF4094" s="91"/>
      <c r="AG4094" s="91" t="s">
        <v>3518</v>
      </c>
      <c r="AH4094" s="91" t="s">
        <v>3518</v>
      </c>
      <c r="AI4094" s="91"/>
      <c r="AJ4094" s="91"/>
      <c r="AK4094" s="91"/>
      <c r="AL4094" s="91"/>
      <c r="AM4094" s="91"/>
      <c r="AN4094" s="91"/>
      <c r="AO4094" s="91"/>
      <c r="AP4094" s="91"/>
      <c r="AQ4094" s="91"/>
      <c r="AR4094" s="91"/>
      <c r="AS4094" s="91"/>
      <c r="AT4094" s="91" t="s">
        <v>3518</v>
      </c>
      <c r="AU4094" s="91"/>
      <c r="AV4094" s="91"/>
      <c r="AW4094" s="91"/>
      <c r="AX4094" s="91"/>
      <c r="AY4094" s="91"/>
      <c r="AZ4094" s="91"/>
      <c r="BA4094" s="91"/>
      <c r="BB4094" s="91"/>
      <c r="BC4094" s="91"/>
      <c r="BD4094" s="91"/>
    </row>
    <row r="4095" spans="1:56" x14ac:dyDescent="0.25">
      <c r="A4095" s="90"/>
      <c r="B4095" s="46"/>
      <c r="C4095" s="91"/>
      <c r="D4095" s="91"/>
      <c r="E4095" s="92">
        <v>10</v>
      </c>
      <c r="F4095" s="90" t="s">
        <v>1518</v>
      </c>
      <c r="G4095" s="90">
        <v>2018</v>
      </c>
      <c r="H4095" s="93">
        <v>1.5833333333333299</v>
      </c>
      <c r="I4095" s="91">
        <v>10</v>
      </c>
      <c r="J4095" s="91" t="s">
        <v>1518</v>
      </c>
      <c r="K4095" s="91">
        <v>2018</v>
      </c>
      <c r="L4095" s="93">
        <v>0.77083333333333337</v>
      </c>
      <c r="M4095" s="91"/>
      <c r="N4095" s="90"/>
      <c r="O4095" s="90"/>
      <c r="P4095" s="420">
        <v>11</v>
      </c>
      <c r="Q4095" s="420">
        <v>31</v>
      </c>
      <c r="R4095" s="420"/>
      <c r="S4095" s="91" t="s">
        <v>3</v>
      </c>
      <c r="T4095" s="91" t="s">
        <v>44</v>
      </c>
      <c r="U4095" s="91" t="s">
        <v>3521</v>
      </c>
      <c r="V4095" s="91"/>
      <c r="W4095" s="91" t="s">
        <v>3522</v>
      </c>
      <c r="X4095" s="91" t="s">
        <v>3523</v>
      </c>
      <c r="Y4095" s="91"/>
      <c r="Z4095" s="91"/>
      <c r="AA4095" s="91">
        <v>42.481999999999999</v>
      </c>
      <c r="AB4095" s="91">
        <v>118.5201</v>
      </c>
      <c r="AC4095" s="91" t="s">
        <v>1674</v>
      </c>
      <c r="AD4095" s="91" t="s">
        <v>1674</v>
      </c>
      <c r="AE4095" s="91"/>
      <c r="AF4095" s="91"/>
      <c r="AG4095" s="91" t="s">
        <v>3518</v>
      </c>
      <c r="AH4095" s="91" t="s">
        <v>3518</v>
      </c>
      <c r="AI4095" s="91"/>
      <c r="AJ4095" s="91"/>
      <c r="AK4095" s="91"/>
      <c r="AL4095" s="91"/>
      <c r="AM4095" s="91"/>
      <c r="AN4095" s="91"/>
      <c r="AO4095" s="91"/>
      <c r="AP4095" s="91"/>
      <c r="AQ4095" s="91"/>
      <c r="AR4095" s="91"/>
      <c r="AS4095" s="91"/>
      <c r="AT4095" s="91" t="s">
        <v>3518</v>
      </c>
      <c r="AU4095" s="91"/>
      <c r="AV4095" s="91"/>
      <c r="AW4095" s="91"/>
      <c r="AX4095" s="91"/>
      <c r="AY4095" s="91"/>
      <c r="AZ4095" s="91"/>
      <c r="BA4095" s="91"/>
      <c r="BB4095" s="91"/>
      <c r="BC4095" s="91"/>
      <c r="BD4095" s="91"/>
    </row>
    <row r="4096" spans="1:56" x14ac:dyDescent="0.25">
      <c r="A4096" s="90"/>
      <c r="B4096" s="46"/>
      <c r="C4096" s="91"/>
      <c r="D4096" s="91"/>
      <c r="E4096" s="92">
        <v>29</v>
      </c>
      <c r="F4096" s="90" t="s">
        <v>1806</v>
      </c>
      <c r="G4096" s="90">
        <v>2018</v>
      </c>
      <c r="H4096" s="93">
        <v>0.45833333333333331</v>
      </c>
      <c r="I4096" s="91"/>
      <c r="J4096" s="91"/>
      <c r="K4096" s="91"/>
      <c r="L4096" s="90"/>
      <c r="M4096" s="91"/>
      <c r="N4096" s="90"/>
      <c r="O4096" s="90"/>
      <c r="P4096" s="420">
        <v>12</v>
      </c>
      <c r="Q4096" s="420">
        <v>1</v>
      </c>
      <c r="R4096" s="420"/>
      <c r="S4096" s="91" t="s">
        <v>3</v>
      </c>
      <c r="T4096" s="91" t="s">
        <v>44</v>
      </c>
      <c r="U4096" s="91" t="s">
        <v>2428</v>
      </c>
      <c r="V4096" s="91"/>
      <c r="W4096" s="91" t="s">
        <v>3530</v>
      </c>
      <c r="X4096" s="91" t="s">
        <v>3531</v>
      </c>
      <c r="Y4096" s="91"/>
      <c r="Z4096" s="91"/>
      <c r="AA4096" s="94">
        <v>42.022399999999998</v>
      </c>
      <c r="AB4096" s="94">
        <v>122.5446</v>
      </c>
      <c r="AC4096" s="91" t="s">
        <v>45</v>
      </c>
      <c r="AD4096" s="91"/>
      <c r="AE4096" s="91" t="s">
        <v>3536</v>
      </c>
      <c r="AF4096" s="91"/>
      <c r="AG4096" s="91" t="s">
        <v>3518</v>
      </c>
      <c r="AH4096" s="91" t="s">
        <v>3518</v>
      </c>
      <c r="AI4096" s="91"/>
      <c r="AJ4096" s="91"/>
      <c r="AK4096" s="91"/>
      <c r="AL4096" s="91"/>
      <c r="AM4096" s="91"/>
      <c r="AN4096" s="91"/>
      <c r="AO4096" s="91"/>
      <c r="AP4096" s="91"/>
      <c r="AQ4096" s="91"/>
      <c r="AR4096" s="91"/>
      <c r="AS4096" s="91"/>
      <c r="AT4096" s="91" t="s">
        <v>3518</v>
      </c>
      <c r="AU4096" s="91"/>
      <c r="AV4096" s="91"/>
      <c r="AW4096" s="91"/>
      <c r="AX4096" s="91"/>
      <c r="AY4096" s="91"/>
      <c r="AZ4096" s="91"/>
      <c r="BA4096" s="91"/>
      <c r="BB4096" s="91"/>
      <c r="BC4096" s="91"/>
      <c r="BD4096" s="91"/>
    </row>
    <row r="4097" spans="1:56" x14ac:dyDescent="0.25">
      <c r="A4097" s="90"/>
      <c r="B4097" s="46"/>
      <c r="C4097" s="91"/>
      <c r="D4097" s="91"/>
      <c r="E4097" s="92">
        <v>29</v>
      </c>
      <c r="F4097" s="90" t="s">
        <v>1806</v>
      </c>
      <c r="G4097" s="90">
        <v>2018</v>
      </c>
      <c r="H4097" s="93">
        <v>0.45833333333333331</v>
      </c>
      <c r="I4097" s="91"/>
      <c r="J4097" s="91"/>
      <c r="K4097" s="91"/>
      <c r="L4097" s="90"/>
      <c r="M4097" s="91"/>
      <c r="N4097" s="90"/>
      <c r="O4097" s="90"/>
      <c r="P4097" s="420">
        <v>12</v>
      </c>
      <c r="Q4097" s="420">
        <v>2</v>
      </c>
      <c r="R4097" s="420"/>
      <c r="S4097" s="91" t="s">
        <v>3</v>
      </c>
      <c r="T4097" s="91" t="s">
        <v>44</v>
      </c>
      <c r="U4097" s="91" t="s">
        <v>2428</v>
      </c>
      <c r="V4097" s="91"/>
      <c r="W4097" s="91" t="s">
        <v>3530</v>
      </c>
      <c r="X4097" s="91" t="s">
        <v>3531</v>
      </c>
      <c r="Y4097" s="91"/>
      <c r="Z4097" s="91"/>
      <c r="AA4097" s="94">
        <v>42.022399999999998</v>
      </c>
      <c r="AB4097" s="94">
        <v>122.5446</v>
      </c>
      <c r="AC4097" s="91" t="s">
        <v>45</v>
      </c>
      <c r="AD4097" s="91"/>
      <c r="AE4097" s="91" t="s">
        <v>3536</v>
      </c>
      <c r="AF4097" s="91"/>
      <c r="AG4097" s="91" t="s">
        <v>3518</v>
      </c>
      <c r="AH4097" s="91" t="s">
        <v>3518</v>
      </c>
      <c r="AI4097" s="91"/>
      <c r="AJ4097" s="91"/>
      <c r="AK4097" s="91"/>
      <c r="AL4097" s="91"/>
      <c r="AM4097" s="91"/>
      <c r="AN4097" s="91"/>
      <c r="AO4097" s="91"/>
      <c r="AP4097" s="91"/>
      <c r="AQ4097" s="91"/>
      <c r="AR4097" s="91"/>
      <c r="AS4097" s="91"/>
      <c r="AT4097" s="91" t="s">
        <v>3518</v>
      </c>
      <c r="AU4097" s="91"/>
      <c r="AV4097" s="91"/>
      <c r="AW4097" s="91"/>
      <c r="AX4097" s="91"/>
      <c r="AY4097" s="91"/>
      <c r="AZ4097" s="91"/>
      <c r="BA4097" s="91"/>
      <c r="BB4097" s="91"/>
      <c r="BC4097" s="91"/>
      <c r="BD4097" s="91"/>
    </row>
    <row r="4098" spans="1:56" x14ac:dyDescent="0.25">
      <c r="A4098" s="90"/>
      <c r="B4098" s="46"/>
      <c r="C4098" s="91"/>
      <c r="D4098" s="91"/>
      <c r="E4098" s="92">
        <v>29</v>
      </c>
      <c r="F4098" s="90" t="s">
        <v>1806</v>
      </c>
      <c r="G4098" s="90">
        <v>2018</v>
      </c>
      <c r="H4098" s="93">
        <v>0.45833333333333331</v>
      </c>
      <c r="I4098" s="91"/>
      <c r="J4098" s="91"/>
      <c r="K4098" s="91"/>
      <c r="L4098" s="90"/>
      <c r="M4098" s="91"/>
      <c r="N4098" s="90"/>
      <c r="O4098" s="90"/>
      <c r="P4098" s="420">
        <v>12</v>
      </c>
      <c r="Q4098" s="420">
        <v>3</v>
      </c>
      <c r="R4098" s="420"/>
      <c r="S4098" s="91" t="s">
        <v>3</v>
      </c>
      <c r="T4098" s="91" t="s">
        <v>44</v>
      </c>
      <c r="U4098" s="91" t="s">
        <v>2428</v>
      </c>
      <c r="V4098" s="91"/>
      <c r="W4098" s="91" t="s">
        <v>3530</v>
      </c>
      <c r="X4098" s="91" t="s">
        <v>3531</v>
      </c>
      <c r="Y4098" s="91"/>
      <c r="Z4098" s="91"/>
      <c r="AA4098" s="94">
        <v>42.022399999999998</v>
      </c>
      <c r="AB4098" s="94">
        <v>122.5446</v>
      </c>
      <c r="AC4098" s="91" t="s">
        <v>45</v>
      </c>
      <c r="AD4098" s="91"/>
      <c r="AE4098" s="91" t="s">
        <v>3536</v>
      </c>
      <c r="AF4098" s="91"/>
      <c r="AG4098" s="91" t="s">
        <v>3518</v>
      </c>
      <c r="AH4098" s="91" t="s">
        <v>3518</v>
      </c>
      <c r="AI4098" s="91"/>
      <c r="AJ4098" s="91"/>
      <c r="AK4098" s="91"/>
      <c r="AL4098" s="91"/>
      <c r="AM4098" s="91"/>
      <c r="AN4098" s="91"/>
      <c r="AO4098" s="91"/>
      <c r="AP4098" s="91"/>
      <c r="AQ4098" s="91"/>
      <c r="AR4098" s="91"/>
      <c r="AS4098" s="91"/>
      <c r="AT4098" s="91" t="s">
        <v>3518</v>
      </c>
      <c r="AU4098" s="91"/>
      <c r="AV4098" s="91"/>
      <c r="AW4098" s="91"/>
      <c r="AX4098" s="91"/>
      <c r="AY4098" s="91"/>
      <c r="AZ4098" s="91"/>
      <c r="BA4098" s="91"/>
      <c r="BB4098" s="91"/>
      <c r="BC4098" s="91"/>
      <c r="BD4098" s="91"/>
    </row>
    <row r="4099" spans="1:56" x14ac:dyDescent="0.25">
      <c r="A4099" s="90"/>
      <c r="B4099" s="46"/>
      <c r="C4099" s="91"/>
      <c r="D4099" s="91"/>
      <c r="E4099" s="92">
        <v>25</v>
      </c>
      <c r="F4099" s="90" t="s">
        <v>1806</v>
      </c>
      <c r="G4099" s="90">
        <v>2018</v>
      </c>
      <c r="H4099" s="93">
        <v>0.33333333333333331</v>
      </c>
      <c r="I4099" s="91">
        <v>25</v>
      </c>
      <c r="J4099" s="91" t="s">
        <v>1806</v>
      </c>
      <c r="K4099" s="91">
        <v>2018</v>
      </c>
      <c r="L4099" s="93">
        <v>0.70833333333333337</v>
      </c>
      <c r="M4099" s="91"/>
      <c r="N4099" s="90"/>
      <c r="O4099" s="90"/>
      <c r="P4099" s="420">
        <v>13</v>
      </c>
      <c r="Q4099" s="420">
        <v>1</v>
      </c>
      <c r="R4099" s="420"/>
      <c r="S4099" s="91" t="s">
        <v>3</v>
      </c>
      <c r="T4099" s="91" t="s">
        <v>44</v>
      </c>
      <c r="U4099" s="91" t="s">
        <v>3227</v>
      </c>
      <c r="V4099" s="91"/>
      <c r="W4099" s="91" t="s">
        <v>3532</v>
      </c>
      <c r="X4099" s="91" t="s">
        <v>3533</v>
      </c>
      <c r="Y4099" s="91"/>
      <c r="Z4099" s="91"/>
      <c r="AA4099" s="94">
        <v>42.295699999999997</v>
      </c>
      <c r="AB4099" s="94">
        <v>124.1356</v>
      </c>
      <c r="AC4099" s="91" t="s">
        <v>1674</v>
      </c>
      <c r="AD4099" s="91" t="s">
        <v>1674</v>
      </c>
      <c r="AE4099" s="91"/>
      <c r="AF4099" s="91"/>
      <c r="AG4099" s="91" t="s">
        <v>3518</v>
      </c>
      <c r="AH4099" s="91" t="s">
        <v>3518</v>
      </c>
      <c r="AI4099" s="91"/>
      <c r="AJ4099" s="91"/>
      <c r="AK4099" s="91"/>
      <c r="AL4099" s="91"/>
      <c r="AM4099" s="91"/>
      <c r="AN4099" s="91"/>
      <c r="AO4099" s="91"/>
      <c r="AP4099" s="91"/>
      <c r="AQ4099" s="91"/>
      <c r="AR4099" s="91"/>
      <c r="AS4099" s="91"/>
      <c r="AT4099" s="91" t="s">
        <v>3518</v>
      </c>
      <c r="AU4099" s="91"/>
      <c r="AV4099" s="91"/>
      <c r="AW4099" s="91"/>
      <c r="AX4099" s="91"/>
      <c r="AY4099" s="91"/>
      <c r="AZ4099" s="91"/>
      <c r="BA4099" s="91"/>
      <c r="BB4099" s="91"/>
      <c r="BC4099" s="91"/>
      <c r="BD4099" s="91"/>
    </row>
    <row r="4100" spans="1:56" x14ac:dyDescent="0.25">
      <c r="A4100" s="90"/>
      <c r="B4100" s="46"/>
      <c r="C4100" s="91"/>
      <c r="D4100" s="91"/>
      <c r="E4100" s="92">
        <v>25</v>
      </c>
      <c r="F4100" s="90" t="s">
        <v>1806</v>
      </c>
      <c r="G4100" s="90">
        <v>2018</v>
      </c>
      <c r="H4100" s="93">
        <v>0.33333333333333331</v>
      </c>
      <c r="I4100" s="91">
        <v>25</v>
      </c>
      <c r="J4100" s="91" t="s">
        <v>1806</v>
      </c>
      <c r="K4100" s="91">
        <v>2018</v>
      </c>
      <c r="L4100" s="93">
        <v>0.70833333333333337</v>
      </c>
      <c r="M4100" s="91"/>
      <c r="N4100" s="90"/>
      <c r="O4100" s="90"/>
      <c r="P4100" s="420">
        <v>13</v>
      </c>
      <c r="Q4100" s="420">
        <v>2</v>
      </c>
      <c r="R4100" s="420"/>
      <c r="S4100" s="91" t="s">
        <v>3</v>
      </c>
      <c r="T4100" s="91" t="s">
        <v>44</v>
      </c>
      <c r="U4100" s="91" t="s">
        <v>3227</v>
      </c>
      <c r="V4100" s="91"/>
      <c r="W4100" s="91" t="s">
        <v>3532</v>
      </c>
      <c r="X4100" s="91" t="s">
        <v>3533</v>
      </c>
      <c r="Y4100" s="91"/>
      <c r="Z4100" s="91"/>
      <c r="AA4100" s="94">
        <v>42.295699999999997</v>
      </c>
      <c r="AB4100" s="94">
        <v>124.1356</v>
      </c>
      <c r="AC4100" s="91" t="s">
        <v>1674</v>
      </c>
      <c r="AD4100" s="91" t="s">
        <v>1674</v>
      </c>
      <c r="AE4100" s="91"/>
      <c r="AF4100" s="91"/>
      <c r="AG4100" s="91" t="s">
        <v>3518</v>
      </c>
      <c r="AH4100" s="91" t="s">
        <v>3518</v>
      </c>
      <c r="AI4100" s="91"/>
      <c r="AJ4100" s="91"/>
      <c r="AK4100" s="91"/>
      <c r="AL4100" s="91"/>
      <c r="AM4100" s="91"/>
      <c r="AN4100" s="91"/>
      <c r="AO4100" s="91"/>
      <c r="AP4100" s="91"/>
      <c r="AQ4100" s="91"/>
      <c r="AR4100" s="91"/>
      <c r="AS4100" s="91"/>
      <c r="AT4100" s="91" t="s">
        <v>3518</v>
      </c>
      <c r="AU4100" s="91"/>
      <c r="AV4100" s="91"/>
      <c r="AW4100" s="91"/>
      <c r="AX4100" s="91"/>
      <c r="AY4100" s="91"/>
      <c r="AZ4100" s="91"/>
      <c r="BA4100" s="91"/>
      <c r="BB4100" s="91"/>
      <c r="BC4100" s="91"/>
      <c r="BD4100" s="91"/>
    </row>
    <row r="4101" spans="1:56" x14ac:dyDescent="0.25">
      <c r="A4101" s="90"/>
      <c r="B4101" s="46"/>
      <c r="C4101" s="91"/>
      <c r="D4101" s="91"/>
      <c r="E4101" s="92">
        <v>28</v>
      </c>
      <c r="F4101" s="90" t="s">
        <v>1806</v>
      </c>
      <c r="G4101" s="90">
        <v>2018</v>
      </c>
      <c r="H4101" s="90">
        <v>10</v>
      </c>
      <c r="I4101" s="91">
        <v>28</v>
      </c>
      <c r="J4101" s="91" t="s">
        <v>1806</v>
      </c>
      <c r="K4101" s="91">
        <v>2018</v>
      </c>
      <c r="L4101" s="93">
        <v>0.70833333333333337</v>
      </c>
      <c r="M4101" s="91"/>
      <c r="N4101" s="90"/>
      <c r="O4101" s="90"/>
      <c r="P4101" s="420">
        <v>14</v>
      </c>
      <c r="Q4101" s="420">
        <v>1</v>
      </c>
      <c r="R4101" s="420"/>
      <c r="S4101" s="91" t="s">
        <v>3</v>
      </c>
      <c r="T4101" s="91" t="s">
        <v>44</v>
      </c>
      <c r="U4101" s="91" t="s">
        <v>3227</v>
      </c>
      <c r="V4101" s="91"/>
      <c r="W4101" s="91" t="s">
        <v>3534</v>
      </c>
      <c r="X4101" s="91" t="s">
        <v>3535</v>
      </c>
      <c r="Y4101" s="91"/>
      <c r="Z4101" s="91"/>
      <c r="AA4101" s="94">
        <v>42.300800000000002</v>
      </c>
      <c r="AB4101" s="94">
        <v>124.16249999999999</v>
      </c>
      <c r="AC4101" s="91" t="s">
        <v>1674</v>
      </c>
      <c r="AD4101" s="91" t="s">
        <v>1674</v>
      </c>
      <c r="AE4101" s="91"/>
      <c r="AF4101" s="91"/>
      <c r="AG4101" s="91" t="s">
        <v>3518</v>
      </c>
      <c r="AH4101" s="91" t="s">
        <v>3518</v>
      </c>
      <c r="AI4101" s="91"/>
      <c r="AJ4101" s="91"/>
      <c r="AK4101" s="91"/>
      <c r="AL4101" s="91"/>
      <c r="AM4101" s="91"/>
      <c r="AN4101" s="91"/>
      <c r="AO4101" s="91"/>
      <c r="AP4101" s="91"/>
      <c r="AQ4101" s="91"/>
      <c r="AR4101" s="91"/>
      <c r="AS4101" s="91"/>
      <c r="AT4101" s="91" t="s">
        <v>3518</v>
      </c>
      <c r="AU4101" s="91"/>
      <c r="AV4101" s="91"/>
      <c r="AW4101" s="91"/>
      <c r="AX4101" s="91"/>
      <c r="AY4101" s="91"/>
      <c r="AZ4101" s="91"/>
      <c r="BA4101" s="91"/>
      <c r="BB4101" s="91"/>
      <c r="BC4101" s="91"/>
      <c r="BD4101" s="91"/>
    </row>
    <row r="4102" spans="1:56" ht="16.5" customHeight="1" x14ac:dyDescent="0.25">
      <c r="A4102" s="90"/>
      <c r="B4102" s="46"/>
      <c r="C4102" s="91"/>
      <c r="D4102" s="91"/>
      <c r="E4102" s="92">
        <v>15</v>
      </c>
      <c r="F4102" s="90" t="s">
        <v>2744</v>
      </c>
      <c r="G4102" s="90">
        <v>2018</v>
      </c>
      <c r="H4102" s="90">
        <v>10</v>
      </c>
      <c r="I4102" s="91">
        <v>15</v>
      </c>
      <c r="J4102" s="91" t="s">
        <v>2744</v>
      </c>
      <c r="K4102" s="91">
        <v>2018</v>
      </c>
      <c r="L4102" s="93">
        <v>0.70833333333333337</v>
      </c>
      <c r="M4102" s="91"/>
      <c r="N4102" s="90"/>
      <c r="O4102" s="90"/>
      <c r="P4102" s="420">
        <v>15</v>
      </c>
      <c r="Q4102" s="420">
        <v>1</v>
      </c>
      <c r="R4102" s="420"/>
      <c r="S4102" s="91" t="s">
        <v>3</v>
      </c>
      <c r="T4102" s="91" t="s">
        <v>44</v>
      </c>
      <c r="U4102" s="91" t="s">
        <v>3227</v>
      </c>
      <c r="V4102" s="91"/>
      <c r="W4102" s="91" t="s">
        <v>3534</v>
      </c>
      <c r="X4102" s="91" t="s">
        <v>3535</v>
      </c>
      <c r="Y4102" s="91"/>
      <c r="Z4102" s="91"/>
      <c r="AA4102" s="94">
        <v>42.300800000000002</v>
      </c>
      <c r="AB4102" s="94">
        <v>124.16249999999999</v>
      </c>
      <c r="AC4102" s="91" t="s">
        <v>1674</v>
      </c>
      <c r="AD4102" s="91" t="s">
        <v>1674</v>
      </c>
      <c r="AE4102" s="91"/>
      <c r="AF4102" s="91"/>
      <c r="AG4102" s="91" t="s">
        <v>3518</v>
      </c>
      <c r="AH4102" s="91" t="s">
        <v>3518</v>
      </c>
      <c r="AI4102" s="91"/>
      <c r="AJ4102" s="91"/>
      <c r="AK4102" s="91"/>
      <c r="AL4102" s="91"/>
      <c r="AM4102" s="91"/>
      <c r="AN4102" s="91"/>
      <c r="AO4102" s="91"/>
      <c r="AP4102" s="91"/>
      <c r="AQ4102" s="91"/>
      <c r="AR4102" s="91"/>
      <c r="AS4102" s="91"/>
      <c r="AT4102" s="91" t="s">
        <v>3518</v>
      </c>
      <c r="AU4102" s="91"/>
      <c r="AV4102" s="91"/>
      <c r="AW4102" s="91"/>
      <c r="AX4102" s="91"/>
      <c r="AY4102" s="91"/>
      <c r="AZ4102" s="91"/>
      <c r="BA4102" s="91"/>
      <c r="BB4102" s="91"/>
      <c r="BC4102" s="91"/>
      <c r="BD4102" s="91"/>
    </row>
    <row r="4103" spans="1:56" x14ac:dyDescent="0.25">
      <c r="A4103" s="90"/>
      <c r="B4103" s="46"/>
      <c r="C4103" s="91"/>
      <c r="D4103" s="91"/>
      <c r="E4103" s="92">
        <v>16</v>
      </c>
      <c r="F4103" s="90" t="s">
        <v>2744</v>
      </c>
      <c r="G4103" s="90">
        <v>2018</v>
      </c>
      <c r="H4103" s="90">
        <v>4</v>
      </c>
      <c r="I4103" s="91"/>
      <c r="J4103" s="91"/>
      <c r="K4103" s="91"/>
      <c r="L4103" s="90"/>
      <c r="M4103" s="91"/>
      <c r="N4103" s="90"/>
      <c r="O4103" s="90"/>
      <c r="P4103" s="420">
        <v>16</v>
      </c>
      <c r="Q4103" s="420">
        <v>1</v>
      </c>
      <c r="R4103" s="420"/>
      <c r="S4103" s="91" t="s">
        <v>3</v>
      </c>
      <c r="T4103" s="91" t="s">
        <v>44</v>
      </c>
      <c r="U4103" s="91" t="s">
        <v>3227</v>
      </c>
      <c r="V4103" s="91"/>
      <c r="W4103" s="91" t="s">
        <v>3532</v>
      </c>
      <c r="X4103" s="91" t="s">
        <v>3533</v>
      </c>
      <c r="Y4103" s="91"/>
      <c r="Z4103" s="91"/>
      <c r="AA4103" s="94">
        <v>42.2958</v>
      </c>
      <c r="AB4103" s="94">
        <v>124.13500000000001</v>
      </c>
      <c r="AC4103" s="91" t="s">
        <v>45</v>
      </c>
      <c r="AD4103" s="91"/>
      <c r="AE4103" s="91"/>
      <c r="AF4103" s="91"/>
      <c r="AG4103" s="91" t="s">
        <v>3518</v>
      </c>
      <c r="AH4103" s="91" t="s">
        <v>3518</v>
      </c>
      <c r="AI4103" s="91"/>
      <c r="AJ4103" s="91"/>
      <c r="AK4103" s="91"/>
      <c r="AL4103" s="91"/>
      <c r="AM4103" s="91"/>
      <c r="AN4103" s="91"/>
      <c r="AO4103" s="91"/>
      <c r="AP4103" s="91"/>
      <c r="AQ4103" s="91"/>
      <c r="AR4103" s="91"/>
      <c r="AS4103" s="91"/>
      <c r="AT4103" s="91" t="s">
        <v>3518</v>
      </c>
      <c r="AU4103" s="91"/>
      <c r="AV4103" s="91"/>
      <c r="AW4103" s="91"/>
      <c r="AX4103" s="91"/>
      <c r="AY4103" s="91"/>
      <c r="AZ4103" s="91"/>
      <c r="BA4103" s="91"/>
      <c r="BB4103" s="91"/>
      <c r="BC4103" s="91"/>
      <c r="BD4103" s="91"/>
    </row>
    <row r="4104" spans="1:56" x14ac:dyDescent="0.25">
      <c r="A4104" s="90"/>
      <c r="B4104" s="46"/>
      <c r="C4104" s="91"/>
      <c r="D4104" s="91"/>
      <c r="E4104" s="92">
        <v>16</v>
      </c>
      <c r="F4104" s="90" t="s">
        <v>2744</v>
      </c>
      <c r="G4104" s="90">
        <v>2018</v>
      </c>
      <c r="H4104" s="90">
        <v>4</v>
      </c>
      <c r="I4104" s="91"/>
      <c r="J4104" s="91"/>
      <c r="K4104" s="91"/>
      <c r="L4104" s="90"/>
      <c r="M4104" s="91"/>
      <c r="N4104" s="90"/>
      <c r="O4104" s="90"/>
      <c r="P4104" s="420">
        <v>16</v>
      </c>
      <c r="Q4104" s="420">
        <v>2</v>
      </c>
      <c r="R4104" s="420"/>
      <c r="S4104" s="91" t="s">
        <v>3</v>
      </c>
      <c r="T4104" s="91" t="s">
        <v>44</v>
      </c>
      <c r="U4104" s="91" t="s">
        <v>3227</v>
      </c>
      <c r="V4104" s="91"/>
      <c r="W4104" s="91" t="s">
        <v>3532</v>
      </c>
      <c r="X4104" s="91" t="s">
        <v>3533</v>
      </c>
      <c r="Y4104" s="91"/>
      <c r="Z4104" s="91"/>
      <c r="AA4104" s="94">
        <v>42.2958</v>
      </c>
      <c r="AB4104" s="94">
        <v>124.13500000000001</v>
      </c>
      <c r="AC4104" s="91" t="s">
        <v>45</v>
      </c>
      <c r="AD4104" s="91"/>
      <c r="AE4104" s="91"/>
      <c r="AF4104" s="91"/>
      <c r="AG4104" s="91" t="s">
        <v>3518</v>
      </c>
      <c r="AH4104" s="91" t="s">
        <v>3518</v>
      </c>
      <c r="AI4104" s="91"/>
      <c r="AJ4104" s="91"/>
      <c r="AK4104" s="91"/>
      <c r="AL4104" s="91"/>
      <c r="AM4104" s="91"/>
      <c r="AN4104" s="91"/>
      <c r="AO4104" s="91"/>
      <c r="AP4104" s="91"/>
      <c r="AQ4104" s="91"/>
      <c r="AR4104" s="91"/>
      <c r="AS4104" s="91"/>
      <c r="AT4104" s="91" t="s">
        <v>3518</v>
      </c>
      <c r="AU4104" s="91"/>
      <c r="AV4104" s="91"/>
      <c r="AW4104" s="91"/>
      <c r="AX4104" s="91"/>
      <c r="AY4104" s="91"/>
      <c r="AZ4104" s="91"/>
      <c r="BA4104" s="91"/>
      <c r="BB4104" s="91"/>
      <c r="BC4104" s="91"/>
      <c r="BD4104" s="91"/>
    </row>
    <row r="4105" spans="1:56" x14ac:dyDescent="0.25">
      <c r="A4105" s="90"/>
      <c r="B4105" s="46"/>
      <c r="C4105" s="91"/>
      <c r="D4105" s="91"/>
      <c r="E4105" s="92">
        <v>16</v>
      </c>
      <c r="F4105" s="90" t="s">
        <v>2744</v>
      </c>
      <c r="G4105" s="90">
        <v>2018</v>
      </c>
      <c r="H4105" s="90">
        <v>4</v>
      </c>
      <c r="I4105" s="91"/>
      <c r="J4105" s="91"/>
      <c r="K4105" s="91"/>
      <c r="L4105" s="90"/>
      <c r="M4105" s="91"/>
      <c r="N4105" s="90"/>
      <c r="O4105" s="90"/>
      <c r="P4105" s="420">
        <v>16</v>
      </c>
      <c r="Q4105" s="420">
        <v>3</v>
      </c>
      <c r="R4105" s="420"/>
      <c r="S4105" s="91" t="s">
        <v>3</v>
      </c>
      <c r="T4105" s="91" t="s">
        <v>44</v>
      </c>
      <c r="U4105" s="91" t="s">
        <v>3227</v>
      </c>
      <c r="V4105" s="91"/>
      <c r="W4105" s="91" t="s">
        <v>3532</v>
      </c>
      <c r="X4105" s="91" t="s">
        <v>3533</v>
      </c>
      <c r="Y4105" s="91"/>
      <c r="Z4105" s="91"/>
      <c r="AA4105" s="94">
        <v>42.2958</v>
      </c>
      <c r="AB4105" s="94">
        <v>124.13500000000001</v>
      </c>
      <c r="AC4105" s="91" t="s">
        <v>45</v>
      </c>
      <c r="AD4105" s="91"/>
      <c r="AE4105" s="91"/>
      <c r="AF4105" s="91"/>
      <c r="AG4105" s="91" t="s">
        <v>3518</v>
      </c>
      <c r="AH4105" s="91" t="s">
        <v>3518</v>
      </c>
      <c r="AI4105" s="91"/>
      <c r="AJ4105" s="91"/>
      <c r="AK4105" s="91"/>
      <c r="AL4105" s="91"/>
      <c r="AM4105" s="91"/>
      <c r="AN4105" s="91"/>
      <c r="AO4105" s="91"/>
      <c r="AP4105" s="91"/>
      <c r="AQ4105" s="91"/>
      <c r="AR4105" s="91"/>
      <c r="AS4105" s="91"/>
      <c r="AT4105" s="91" t="s">
        <v>3518</v>
      </c>
      <c r="AU4105" s="91"/>
      <c r="AV4105" s="91"/>
      <c r="AW4105" s="91"/>
      <c r="AX4105" s="91"/>
      <c r="AY4105" s="91"/>
      <c r="AZ4105" s="91"/>
      <c r="BA4105" s="91"/>
      <c r="BB4105" s="91"/>
      <c r="BC4105" s="91"/>
      <c r="BD4105" s="91"/>
    </row>
    <row r="4106" spans="1:56" x14ac:dyDescent="0.25">
      <c r="A4106" s="90"/>
      <c r="B4106" s="46"/>
      <c r="C4106" s="91"/>
      <c r="D4106" s="91"/>
      <c r="E4106" s="92">
        <v>16</v>
      </c>
      <c r="F4106" s="90" t="s">
        <v>2744</v>
      </c>
      <c r="G4106" s="90">
        <v>2018</v>
      </c>
      <c r="H4106" s="90">
        <v>4</v>
      </c>
      <c r="I4106" s="91"/>
      <c r="J4106" s="91"/>
      <c r="K4106" s="91"/>
      <c r="L4106" s="90"/>
      <c r="M4106" s="91"/>
      <c r="N4106" s="90"/>
      <c r="O4106" s="90"/>
      <c r="P4106" s="420">
        <v>16</v>
      </c>
      <c r="Q4106" s="420">
        <v>4</v>
      </c>
      <c r="R4106" s="420"/>
      <c r="S4106" s="91" t="s">
        <v>3</v>
      </c>
      <c r="T4106" s="91" t="s">
        <v>44</v>
      </c>
      <c r="U4106" s="91" t="s">
        <v>3227</v>
      </c>
      <c r="V4106" s="91"/>
      <c r="W4106" s="91" t="s">
        <v>3532</v>
      </c>
      <c r="X4106" s="91" t="s">
        <v>3533</v>
      </c>
      <c r="Y4106" s="91"/>
      <c r="Z4106" s="91"/>
      <c r="AA4106" s="94">
        <v>42.2958</v>
      </c>
      <c r="AB4106" s="94">
        <v>124.13500000000001</v>
      </c>
      <c r="AC4106" s="91" t="s">
        <v>45</v>
      </c>
      <c r="AD4106" s="91"/>
      <c r="AE4106" s="91"/>
      <c r="AF4106" s="91"/>
      <c r="AG4106" s="91" t="s">
        <v>3518</v>
      </c>
      <c r="AH4106" s="91" t="s">
        <v>3518</v>
      </c>
      <c r="AI4106" s="91"/>
      <c r="AJ4106" s="91"/>
      <c r="AK4106" s="91"/>
      <c r="AL4106" s="91"/>
      <c r="AM4106" s="91"/>
      <c r="AN4106" s="91"/>
      <c r="AO4106" s="91"/>
      <c r="AP4106" s="91"/>
      <c r="AQ4106" s="91"/>
      <c r="AR4106" s="91"/>
      <c r="AS4106" s="91"/>
      <c r="AT4106" s="91" t="s">
        <v>3518</v>
      </c>
      <c r="AU4106" s="91"/>
      <c r="AV4106" s="91"/>
      <c r="AW4106" s="91"/>
      <c r="AX4106" s="91"/>
      <c r="AY4106" s="91"/>
      <c r="AZ4106" s="91"/>
      <c r="BA4106" s="91"/>
      <c r="BB4106" s="91"/>
      <c r="BC4106" s="91"/>
      <c r="BD4106" s="91"/>
    </row>
    <row r="4107" spans="1:56" x14ac:dyDescent="0.25">
      <c r="A4107" s="90"/>
      <c r="B4107" s="46"/>
      <c r="C4107" s="91"/>
      <c r="D4107" s="91"/>
      <c r="E4107" s="92">
        <v>16</v>
      </c>
      <c r="F4107" s="90" t="s">
        <v>2744</v>
      </c>
      <c r="G4107" s="90">
        <v>2018</v>
      </c>
      <c r="H4107" s="90">
        <v>4</v>
      </c>
      <c r="I4107" s="91"/>
      <c r="J4107" s="91"/>
      <c r="K4107" s="91"/>
      <c r="L4107" s="90"/>
      <c r="M4107" s="91"/>
      <c r="N4107" s="90"/>
      <c r="O4107" s="90"/>
      <c r="P4107" s="420">
        <v>16</v>
      </c>
      <c r="Q4107" s="420">
        <v>5</v>
      </c>
      <c r="R4107" s="420"/>
      <c r="S4107" s="91" t="s">
        <v>3</v>
      </c>
      <c r="T4107" s="91" t="s">
        <v>44</v>
      </c>
      <c r="U4107" s="91" t="s">
        <v>3227</v>
      </c>
      <c r="V4107" s="91"/>
      <c r="W4107" s="91" t="s">
        <v>3532</v>
      </c>
      <c r="X4107" s="91" t="s">
        <v>3533</v>
      </c>
      <c r="Y4107" s="91"/>
      <c r="Z4107" s="91"/>
      <c r="AA4107" s="94">
        <v>42.2958</v>
      </c>
      <c r="AB4107" s="94">
        <v>124.13500000000001</v>
      </c>
      <c r="AC4107" s="91" t="s">
        <v>45</v>
      </c>
      <c r="AD4107" s="91"/>
      <c r="AE4107" s="91"/>
      <c r="AF4107" s="91"/>
      <c r="AG4107" s="91" t="s">
        <v>3518</v>
      </c>
      <c r="AH4107" s="91" t="s">
        <v>3518</v>
      </c>
      <c r="AI4107" s="91"/>
      <c r="AJ4107" s="91"/>
      <c r="AK4107" s="91"/>
      <c r="AL4107" s="91"/>
      <c r="AM4107" s="91"/>
      <c r="AN4107" s="91"/>
      <c r="AO4107" s="91"/>
      <c r="AP4107" s="91"/>
      <c r="AQ4107" s="91"/>
      <c r="AR4107" s="91"/>
      <c r="AS4107" s="91"/>
      <c r="AT4107" s="91" t="s">
        <v>3518</v>
      </c>
      <c r="AU4107" s="91"/>
      <c r="AV4107" s="91"/>
      <c r="AW4107" s="91"/>
      <c r="AX4107" s="91"/>
      <c r="AY4107" s="91"/>
      <c r="AZ4107" s="91"/>
      <c r="BA4107" s="91"/>
      <c r="BB4107" s="91"/>
      <c r="BC4107" s="91"/>
      <c r="BD4107" s="91"/>
    </row>
    <row r="4108" spans="1:56" x14ac:dyDescent="0.25">
      <c r="A4108" s="90"/>
      <c r="B4108" s="46"/>
      <c r="C4108" s="91"/>
      <c r="D4108" s="91"/>
      <c r="E4108" s="92">
        <v>16</v>
      </c>
      <c r="F4108" s="90" t="s">
        <v>2744</v>
      </c>
      <c r="G4108" s="90">
        <v>2018</v>
      </c>
      <c r="H4108" s="90">
        <v>4</v>
      </c>
      <c r="I4108" s="91"/>
      <c r="J4108" s="91"/>
      <c r="K4108" s="91"/>
      <c r="L4108" s="90"/>
      <c r="M4108" s="91"/>
      <c r="N4108" s="90"/>
      <c r="O4108" s="90"/>
      <c r="P4108" s="420">
        <v>16</v>
      </c>
      <c r="Q4108" s="420">
        <v>6</v>
      </c>
      <c r="R4108" s="420"/>
      <c r="S4108" s="91" t="s">
        <v>3</v>
      </c>
      <c r="T4108" s="91" t="s">
        <v>44</v>
      </c>
      <c r="U4108" s="91" t="s">
        <v>3227</v>
      </c>
      <c r="V4108" s="91"/>
      <c r="W4108" s="91" t="s">
        <v>3532</v>
      </c>
      <c r="X4108" s="91" t="s">
        <v>3533</v>
      </c>
      <c r="Y4108" s="91"/>
      <c r="Z4108" s="91"/>
      <c r="AA4108" s="94">
        <v>42.2958</v>
      </c>
      <c r="AB4108" s="94">
        <v>124.13500000000001</v>
      </c>
      <c r="AC4108" s="91" t="s">
        <v>45</v>
      </c>
      <c r="AD4108" s="91"/>
      <c r="AE4108" s="91"/>
      <c r="AF4108" s="91"/>
      <c r="AG4108" s="91" t="s">
        <v>3518</v>
      </c>
      <c r="AH4108" s="91" t="s">
        <v>3518</v>
      </c>
      <c r="AI4108" s="91"/>
      <c r="AJ4108" s="91"/>
      <c r="AK4108" s="91"/>
      <c r="AL4108" s="91"/>
      <c r="AM4108" s="91"/>
      <c r="AN4108" s="91"/>
      <c r="AO4108" s="91"/>
      <c r="AP4108" s="91"/>
      <c r="AQ4108" s="91"/>
      <c r="AR4108" s="91"/>
      <c r="AS4108" s="91"/>
      <c r="AT4108" s="91" t="s">
        <v>3518</v>
      </c>
      <c r="AU4108" s="91"/>
      <c r="AV4108" s="91"/>
      <c r="AW4108" s="91"/>
      <c r="AX4108" s="91"/>
      <c r="AY4108" s="91"/>
      <c r="AZ4108" s="91"/>
      <c r="BA4108" s="91"/>
      <c r="BB4108" s="91"/>
      <c r="BC4108" s="91"/>
      <c r="BD4108" s="91"/>
    </row>
    <row r="4109" spans="1:56" x14ac:dyDescent="0.25">
      <c r="A4109" s="90"/>
      <c r="B4109" s="46"/>
      <c r="C4109" s="91"/>
      <c r="D4109" s="91"/>
      <c r="E4109" s="92">
        <v>16</v>
      </c>
      <c r="F4109" s="90" t="s">
        <v>2744</v>
      </c>
      <c r="G4109" s="90">
        <v>2018</v>
      </c>
      <c r="H4109" s="90">
        <v>4</v>
      </c>
      <c r="I4109" s="91"/>
      <c r="J4109" s="91"/>
      <c r="K4109" s="91"/>
      <c r="L4109" s="90"/>
      <c r="M4109" s="91"/>
      <c r="N4109" s="90"/>
      <c r="O4109" s="90"/>
      <c r="P4109" s="420">
        <v>16</v>
      </c>
      <c r="Q4109" s="420">
        <v>7</v>
      </c>
      <c r="R4109" s="420"/>
      <c r="S4109" s="91" t="s">
        <v>3</v>
      </c>
      <c r="T4109" s="91" t="s">
        <v>44</v>
      </c>
      <c r="U4109" s="91" t="s">
        <v>3227</v>
      </c>
      <c r="V4109" s="91"/>
      <c r="W4109" s="91" t="s">
        <v>3532</v>
      </c>
      <c r="X4109" s="91" t="s">
        <v>3533</v>
      </c>
      <c r="Y4109" s="91"/>
      <c r="Z4109" s="91"/>
      <c r="AA4109" s="94">
        <v>42.2958</v>
      </c>
      <c r="AB4109" s="94">
        <v>124.13500000000001</v>
      </c>
      <c r="AC4109" s="91" t="s">
        <v>45</v>
      </c>
      <c r="AD4109" s="91"/>
      <c r="AE4109" s="91"/>
      <c r="AF4109" s="91"/>
      <c r="AG4109" s="91" t="s">
        <v>3518</v>
      </c>
      <c r="AH4109" s="91" t="s">
        <v>3518</v>
      </c>
      <c r="AI4109" s="91"/>
      <c r="AJ4109" s="91"/>
      <c r="AK4109" s="91"/>
      <c r="AL4109" s="91"/>
      <c r="AM4109" s="91"/>
      <c r="AN4109" s="91"/>
      <c r="AO4109" s="91"/>
      <c r="AP4109" s="91"/>
      <c r="AQ4109" s="91"/>
      <c r="AR4109" s="91"/>
      <c r="AS4109" s="91"/>
      <c r="AT4109" s="91" t="s">
        <v>3518</v>
      </c>
      <c r="AU4109" s="91"/>
      <c r="AV4109" s="91"/>
      <c r="AW4109" s="91"/>
      <c r="AX4109" s="91"/>
      <c r="AY4109" s="91"/>
      <c r="AZ4109" s="91"/>
      <c r="BA4109" s="91"/>
      <c r="BB4109" s="91"/>
      <c r="BC4109" s="91"/>
      <c r="BD4109" s="91"/>
    </row>
    <row r="4110" spans="1:56" x14ac:dyDescent="0.25">
      <c r="A4110" s="90"/>
      <c r="B4110" s="46"/>
      <c r="C4110" s="91"/>
      <c r="D4110" s="91"/>
      <c r="E4110" s="92">
        <v>16</v>
      </c>
      <c r="F4110" s="90" t="s">
        <v>2744</v>
      </c>
      <c r="G4110" s="90">
        <v>2018</v>
      </c>
      <c r="H4110" s="90">
        <v>4</v>
      </c>
      <c r="I4110" s="91"/>
      <c r="J4110" s="91"/>
      <c r="K4110" s="91"/>
      <c r="L4110" s="90"/>
      <c r="M4110" s="91"/>
      <c r="N4110" s="90"/>
      <c r="O4110" s="90"/>
      <c r="P4110" s="420">
        <v>16</v>
      </c>
      <c r="Q4110" s="420">
        <v>8</v>
      </c>
      <c r="R4110" s="420"/>
      <c r="S4110" s="91" t="s">
        <v>3</v>
      </c>
      <c r="T4110" s="91" t="s">
        <v>44</v>
      </c>
      <c r="U4110" s="91" t="s">
        <v>3227</v>
      </c>
      <c r="V4110" s="91"/>
      <c r="W4110" s="91" t="s">
        <v>3532</v>
      </c>
      <c r="X4110" s="91" t="s">
        <v>3533</v>
      </c>
      <c r="Y4110" s="91"/>
      <c r="Z4110" s="91"/>
      <c r="AA4110" s="94">
        <v>42.2958</v>
      </c>
      <c r="AB4110" s="94">
        <v>124.13500000000001</v>
      </c>
      <c r="AC4110" s="91" t="s">
        <v>45</v>
      </c>
      <c r="AD4110" s="91"/>
      <c r="AE4110" s="91"/>
      <c r="AF4110" s="91"/>
      <c r="AG4110" s="91" t="s">
        <v>3518</v>
      </c>
      <c r="AH4110" s="91" t="s">
        <v>3518</v>
      </c>
      <c r="AI4110" s="91"/>
      <c r="AJ4110" s="91"/>
      <c r="AK4110" s="91"/>
      <c r="AL4110" s="91"/>
      <c r="AM4110" s="91"/>
      <c r="AN4110" s="91"/>
      <c r="AO4110" s="91"/>
      <c r="AP4110" s="91"/>
      <c r="AQ4110" s="91"/>
      <c r="AR4110" s="91"/>
      <c r="AS4110" s="91"/>
      <c r="AT4110" s="91" t="s">
        <v>3518</v>
      </c>
      <c r="AU4110" s="91"/>
      <c r="AV4110" s="91"/>
      <c r="AW4110" s="91"/>
      <c r="AX4110" s="91"/>
      <c r="AY4110" s="91"/>
      <c r="AZ4110" s="91"/>
      <c r="BA4110" s="91"/>
      <c r="BB4110" s="91"/>
      <c r="BC4110" s="91"/>
      <c r="BD4110" s="91"/>
    </row>
    <row r="4111" spans="1:56" x14ac:dyDescent="0.25">
      <c r="A4111" s="90"/>
      <c r="B4111" s="46"/>
      <c r="C4111" s="91"/>
      <c r="D4111" s="91"/>
      <c r="E4111" s="92">
        <v>16</v>
      </c>
      <c r="F4111" s="90" t="s">
        <v>2744</v>
      </c>
      <c r="G4111" s="90">
        <v>2018</v>
      </c>
      <c r="H4111" s="90">
        <v>4</v>
      </c>
      <c r="I4111" s="91"/>
      <c r="J4111" s="91"/>
      <c r="K4111" s="91"/>
      <c r="L4111" s="90"/>
      <c r="M4111" s="91"/>
      <c r="N4111" s="90"/>
      <c r="O4111" s="90"/>
      <c r="P4111" s="420">
        <v>16</v>
      </c>
      <c r="Q4111" s="420">
        <v>9</v>
      </c>
      <c r="R4111" s="420"/>
      <c r="S4111" s="91" t="s">
        <v>3</v>
      </c>
      <c r="T4111" s="91" t="s">
        <v>44</v>
      </c>
      <c r="U4111" s="91" t="s">
        <v>3227</v>
      </c>
      <c r="V4111" s="91"/>
      <c r="W4111" s="91" t="s">
        <v>3532</v>
      </c>
      <c r="X4111" s="91" t="s">
        <v>3533</v>
      </c>
      <c r="Y4111" s="91"/>
      <c r="Z4111" s="91"/>
      <c r="AA4111" s="94">
        <v>42.2958</v>
      </c>
      <c r="AB4111" s="94">
        <v>124.13500000000001</v>
      </c>
      <c r="AC4111" s="91" t="s">
        <v>45</v>
      </c>
      <c r="AD4111" s="91"/>
      <c r="AE4111" s="91"/>
      <c r="AF4111" s="91"/>
      <c r="AG4111" s="91" t="s">
        <v>3518</v>
      </c>
      <c r="AH4111" s="91" t="s">
        <v>3518</v>
      </c>
      <c r="AI4111" s="91"/>
      <c r="AJ4111" s="91"/>
      <c r="AK4111" s="91"/>
      <c r="AL4111" s="91"/>
      <c r="AM4111" s="91"/>
      <c r="AN4111" s="91"/>
      <c r="AO4111" s="91"/>
      <c r="AP4111" s="91"/>
      <c r="AQ4111" s="91"/>
      <c r="AR4111" s="91"/>
      <c r="AS4111" s="91"/>
      <c r="AT4111" s="91" t="s">
        <v>3518</v>
      </c>
      <c r="AU4111" s="91"/>
      <c r="AV4111" s="91"/>
      <c r="AW4111" s="91"/>
      <c r="AX4111" s="91"/>
      <c r="AY4111" s="91"/>
      <c r="AZ4111" s="91"/>
      <c r="BA4111" s="91"/>
      <c r="BB4111" s="91"/>
      <c r="BC4111" s="91"/>
      <c r="BD4111" s="91"/>
    </row>
    <row r="4112" spans="1:56" x14ac:dyDescent="0.25">
      <c r="A4112" s="90"/>
      <c r="B4112" s="46"/>
      <c r="C4112" s="91"/>
      <c r="D4112" s="91"/>
      <c r="E4112" s="92">
        <v>16</v>
      </c>
      <c r="F4112" s="90" t="s">
        <v>2744</v>
      </c>
      <c r="G4112" s="90">
        <v>2018</v>
      </c>
      <c r="H4112" s="90">
        <v>4</v>
      </c>
      <c r="I4112" s="91"/>
      <c r="J4112" s="91"/>
      <c r="K4112" s="91"/>
      <c r="L4112" s="90"/>
      <c r="M4112" s="91"/>
      <c r="N4112" s="90"/>
      <c r="O4112" s="90"/>
      <c r="P4112" s="420">
        <v>16</v>
      </c>
      <c r="Q4112" s="420">
        <v>10</v>
      </c>
      <c r="R4112" s="420"/>
      <c r="S4112" s="91" t="s">
        <v>3</v>
      </c>
      <c r="T4112" s="91" t="s">
        <v>44</v>
      </c>
      <c r="U4112" s="91" t="s">
        <v>3227</v>
      </c>
      <c r="V4112" s="91"/>
      <c r="W4112" s="91" t="s">
        <v>3532</v>
      </c>
      <c r="X4112" s="91" t="s">
        <v>3533</v>
      </c>
      <c r="Y4112" s="91"/>
      <c r="Z4112" s="91"/>
      <c r="AA4112" s="94">
        <v>42.2958</v>
      </c>
      <c r="AB4112" s="94">
        <v>124.13500000000001</v>
      </c>
      <c r="AC4112" s="91" t="s">
        <v>45</v>
      </c>
      <c r="AD4112" s="91"/>
      <c r="AE4112" s="91"/>
      <c r="AF4112" s="91"/>
      <c r="AG4112" s="91" t="s">
        <v>3518</v>
      </c>
      <c r="AH4112" s="91" t="s">
        <v>3518</v>
      </c>
      <c r="AI4112" s="91"/>
      <c r="AJ4112" s="91"/>
      <c r="AK4112" s="91"/>
      <c r="AL4112" s="91"/>
      <c r="AM4112" s="91"/>
      <c r="AN4112" s="91"/>
      <c r="AO4112" s="91"/>
      <c r="AP4112" s="91"/>
      <c r="AQ4112" s="91"/>
      <c r="AR4112" s="91"/>
      <c r="AS4112" s="91"/>
      <c r="AT4112" s="91" t="s">
        <v>3518</v>
      </c>
      <c r="AU4112" s="91"/>
      <c r="AV4112" s="91"/>
      <c r="AW4112" s="91"/>
      <c r="AX4112" s="91"/>
      <c r="AY4112" s="91"/>
      <c r="AZ4112" s="91"/>
      <c r="BA4112" s="91"/>
      <c r="BB4112" s="91"/>
      <c r="BC4112" s="91"/>
      <c r="BD4112" s="91"/>
    </row>
    <row r="4113" spans="1:56" x14ac:dyDescent="0.25">
      <c r="A4113" s="90"/>
      <c r="B4113" s="46"/>
      <c r="C4113" s="91"/>
      <c r="D4113" s="91"/>
      <c r="E4113" s="92">
        <v>16</v>
      </c>
      <c r="F4113" s="90" t="s">
        <v>2744</v>
      </c>
      <c r="G4113" s="90">
        <v>2018</v>
      </c>
      <c r="H4113" s="90">
        <v>4</v>
      </c>
      <c r="I4113" s="91"/>
      <c r="J4113" s="91"/>
      <c r="K4113" s="91"/>
      <c r="L4113" s="90"/>
      <c r="M4113" s="91"/>
      <c r="N4113" s="90"/>
      <c r="O4113" s="90"/>
      <c r="P4113" s="420">
        <v>16</v>
      </c>
      <c r="Q4113" s="420">
        <v>11</v>
      </c>
      <c r="R4113" s="420"/>
      <c r="S4113" s="91" t="s">
        <v>3</v>
      </c>
      <c r="T4113" s="91" t="s">
        <v>44</v>
      </c>
      <c r="U4113" s="91" t="s">
        <v>3227</v>
      </c>
      <c r="V4113" s="91"/>
      <c r="W4113" s="91" t="s">
        <v>3532</v>
      </c>
      <c r="X4113" s="91" t="s">
        <v>3533</v>
      </c>
      <c r="Y4113" s="91"/>
      <c r="Z4113" s="91"/>
      <c r="AA4113" s="94">
        <v>42.2958</v>
      </c>
      <c r="AB4113" s="94">
        <v>124.13500000000001</v>
      </c>
      <c r="AC4113" s="91" t="s">
        <v>45</v>
      </c>
      <c r="AD4113" s="91"/>
      <c r="AE4113" s="91"/>
      <c r="AF4113" s="91"/>
      <c r="AG4113" s="91" t="s">
        <v>3518</v>
      </c>
      <c r="AH4113" s="91" t="s">
        <v>3518</v>
      </c>
      <c r="AI4113" s="91"/>
      <c r="AJ4113" s="91"/>
      <c r="AK4113" s="91"/>
      <c r="AL4113" s="91"/>
      <c r="AM4113" s="91"/>
      <c r="AN4113" s="91"/>
      <c r="AO4113" s="91"/>
      <c r="AP4113" s="91"/>
      <c r="AQ4113" s="91"/>
      <c r="AR4113" s="91"/>
      <c r="AS4113" s="91"/>
      <c r="AT4113" s="91" t="s">
        <v>3518</v>
      </c>
      <c r="AU4113" s="91"/>
      <c r="AV4113" s="91"/>
      <c r="AW4113" s="91"/>
      <c r="AX4113" s="91"/>
      <c r="AY4113" s="91"/>
      <c r="AZ4113" s="91"/>
      <c r="BA4113" s="91"/>
      <c r="BB4113" s="91"/>
      <c r="BC4113" s="91"/>
      <c r="BD4113" s="91"/>
    </row>
    <row r="4114" spans="1:56" x14ac:dyDescent="0.25">
      <c r="A4114" s="90"/>
      <c r="B4114" s="46"/>
      <c r="C4114" s="91"/>
      <c r="D4114" s="91"/>
      <c r="E4114" s="92">
        <v>18</v>
      </c>
      <c r="F4114" s="90" t="s">
        <v>2744</v>
      </c>
      <c r="G4114" s="90">
        <v>2018</v>
      </c>
      <c r="H4114" s="90">
        <v>1</v>
      </c>
      <c r="I4114" s="91"/>
      <c r="J4114" s="91"/>
      <c r="K4114" s="91"/>
      <c r="L4114" s="90"/>
      <c r="M4114" s="91"/>
      <c r="N4114" s="90"/>
      <c r="O4114" s="90"/>
      <c r="P4114" s="420">
        <v>17</v>
      </c>
      <c r="Q4114" s="420">
        <v>1</v>
      </c>
      <c r="R4114" s="420"/>
      <c r="S4114" s="91" t="s">
        <v>3</v>
      </c>
      <c r="T4114" s="91" t="s">
        <v>44</v>
      </c>
      <c r="U4114" s="91" t="s">
        <v>3227</v>
      </c>
      <c r="V4114" s="91"/>
      <c r="W4114" s="91" t="s">
        <v>3532</v>
      </c>
      <c r="X4114" s="91" t="s">
        <v>3533</v>
      </c>
      <c r="Y4114" s="91"/>
      <c r="Z4114" s="91"/>
      <c r="AA4114" s="94">
        <v>42.295699999999997</v>
      </c>
      <c r="AB4114" s="94">
        <v>124.1357</v>
      </c>
      <c r="AC4114" s="91" t="s">
        <v>45</v>
      </c>
      <c r="AD4114" s="91"/>
      <c r="AE4114" s="91"/>
      <c r="AF4114" s="91"/>
      <c r="AG4114" s="91" t="s">
        <v>3518</v>
      </c>
      <c r="AH4114" s="91" t="s">
        <v>3518</v>
      </c>
      <c r="AI4114" s="91"/>
      <c r="AJ4114" s="91"/>
      <c r="AK4114" s="91"/>
      <c r="AL4114" s="91"/>
      <c r="AM4114" s="91"/>
      <c r="AN4114" s="91"/>
      <c r="AO4114" s="91"/>
      <c r="AP4114" s="91"/>
      <c r="AQ4114" s="91"/>
      <c r="AR4114" s="91"/>
      <c r="AS4114" s="91"/>
      <c r="AT4114" s="91" t="s">
        <v>3518</v>
      </c>
      <c r="AU4114" s="91"/>
      <c r="AV4114" s="91"/>
      <c r="AW4114" s="91"/>
      <c r="AX4114" s="91"/>
      <c r="AY4114" s="91"/>
      <c r="AZ4114" s="91"/>
      <c r="BA4114" s="91"/>
      <c r="BB4114" s="91"/>
      <c r="BC4114" s="91"/>
      <c r="BD4114" s="91"/>
    </row>
    <row r="4115" spans="1:56" x14ac:dyDescent="0.25">
      <c r="A4115" s="90"/>
      <c r="B4115" s="46"/>
      <c r="C4115" s="91"/>
      <c r="D4115" s="91"/>
      <c r="E4115" s="92">
        <v>18</v>
      </c>
      <c r="F4115" s="90" t="s">
        <v>2744</v>
      </c>
      <c r="G4115" s="90">
        <v>2018</v>
      </c>
      <c r="H4115" s="93">
        <v>6.25E-2</v>
      </c>
      <c r="I4115" s="91"/>
      <c r="J4115" s="91"/>
      <c r="K4115" s="91"/>
      <c r="L4115" s="90"/>
      <c r="M4115" s="91"/>
      <c r="N4115" s="90"/>
      <c r="O4115" s="90"/>
      <c r="P4115" s="420">
        <v>18</v>
      </c>
      <c r="Q4115" s="420">
        <v>1</v>
      </c>
      <c r="R4115" s="420"/>
      <c r="S4115" s="91" t="s">
        <v>3</v>
      </c>
      <c r="T4115" s="91" t="s">
        <v>44</v>
      </c>
      <c r="U4115" s="91" t="s">
        <v>3227</v>
      </c>
      <c r="V4115" s="91"/>
      <c r="W4115" s="91" t="s">
        <v>3532</v>
      </c>
      <c r="X4115" s="91" t="s">
        <v>3533</v>
      </c>
      <c r="Y4115" s="91"/>
      <c r="Z4115" s="91"/>
      <c r="AA4115" s="94">
        <v>42.295299999999997</v>
      </c>
      <c r="AB4115" s="94">
        <v>124.1404</v>
      </c>
      <c r="AC4115" s="91" t="s">
        <v>45</v>
      </c>
      <c r="AD4115" s="91"/>
      <c r="AE4115" s="91"/>
      <c r="AF4115" s="91"/>
      <c r="AG4115" s="91" t="s">
        <v>3518</v>
      </c>
      <c r="AH4115" s="91" t="s">
        <v>3518</v>
      </c>
      <c r="AI4115" s="91"/>
      <c r="AJ4115" s="91"/>
      <c r="AK4115" s="91"/>
      <c r="AL4115" s="91"/>
      <c r="AM4115" s="91"/>
      <c r="AN4115" s="91"/>
      <c r="AO4115" s="91"/>
      <c r="AP4115" s="91"/>
      <c r="AQ4115" s="91"/>
      <c r="AR4115" s="91"/>
      <c r="AS4115" s="91"/>
      <c r="AT4115" s="91" t="s">
        <v>3518</v>
      </c>
      <c r="AU4115" s="91"/>
      <c r="AV4115" s="91"/>
      <c r="AW4115" s="91"/>
      <c r="AX4115" s="91"/>
      <c r="AY4115" s="91"/>
      <c r="AZ4115" s="91"/>
      <c r="BA4115" s="91"/>
      <c r="BB4115" s="91"/>
      <c r="BC4115" s="91"/>
      <c r="BD4115" s="91"/>
    </row>
    <row r="4116" spans="1:56" x14ac:dyDescent="0.25">
      <c r="A4116" s="90"/>
      <c r="B4116" s="46"/>
      <c r="C4116" s="91"/>
      <c r="D4116" s="91"/>
      <c r="E4116" s="92">
        <v>18</v>
      </c>
      <c r="F4116" s="90" t="s">
        <v>2744</v>
      </c>
      <c r="G4116" s="90">
        <v>2018</v>
      </c>
      <c r="H4116" s="93">
        <v>6.25E-2</v>
      </c>
      <c r="I4116" s="91"/>
      <c r="J4116" s="91"/>
      <c r="K4116" s="91"/>
      <c r="L4116" s="90"/>
      <c r="M4116" s="91"/>
      <c r="N4116" s="90"/>
      <c r="O4116" s="90"/>
      <c r="P4116" s="420">
        <v>18</v>
      </c>
      <c r="Q4116" s="420">
        <v>2</v>
      </c>
      <c r="R4116" s="420"/>
      <c r="S4116" s="91" t="s">
        <v>3</v>
      </c>
      <c r="T4116" s="91" t="s">
        <v>44</v>
      </c>
      <c r="U4116" s="91" t="s">
        <v>3227</v>
      </c>
      <c r="V4116" s="91"/>
      <c r="W4116" s="91" t="s">
        <v>3532</v>
      </c>
      <c r="X4116" s="91" t="s">
        <v>3533</v>
      </c>
      <c r="Y4116" s="91"/>
      <c r="Z4116" s="91"/>
      <c r="AA4116" s="94">
        <v>42.295299999999997</v>
      </c>
      <c r="AB4116" s="94">
        <v>124.1404</v>
      </c>
      <c r="AC4116" s="91" t="s">
        <v>45</v>
      </c>
      <c r="AD4116" s="91"/>
      <c r="AE4116" s="91"/>
      <c r="AF4116" s="91"/>
      <c r="AG4116" s="91" t="s">
        <v>3518</v>
      </c>
      <c r="AH4116" s="91" t="s">
        <v>3518</v>
      </c>
      <c r="AI4116" s="91"/>
      <c r="AJ4116" s="91"/>
      <c r="AK4116" s="91"/>
      <c r="AL4116" s="91"/>
      <c r="AM4116" s="91"/>
      <c r="AN4116" s="91"/>
      <c r="AO4116" s="91"/>
      <c r="AP4116" s="91"/>
      <c r="AQ4116" s="91"/>
      <c r="AR4116" s="91"/>
      <c r="AS4116" s="91"/>
      <c r="AT4116" s="91" t="s">
        <v>3518</v>
      </c>
      <c r="AU4116" s="91"/>
      <c r="AV4116" s="91"/>
      <c r="AW4116" s="91"/>
      <c r="AX4116" s="91"/>
      <c r="AY4116" s="91"/>
      <c r="AZ4116" s="91"/>
      <c r="BA4116" s="91"/>
      <c r="BB4116" s="91"/>
      <c r="BC4116" s="91"/>
      <c r="BD4116" s="91"/>
    </row>
    <row r="4117" spans="1:56" x14ac:dyDescent="0.25">
      <c r="A4117" s="150"/>
      <c r="B4117" s="150">
        <v>2955</v>
      </c>
      <c r="C4117" s="151"/>
      <c r="D4117" s="151"/>
      <c r="E4117" s="152">
        <v>12</v>
      </c>
      <c r="F4117" s="150" t="s">
        <v>42</v>
      </c>
      <c r="G4117" s="150">
        <v>2018</v>
      </c>
      <c r="H4117" s="150"/>
      <c r="I4117" s="151"/>
      <c r="J4117" s="151"/>
      <c r="K4117" s="151"/>
      <c r="L4117" s="150"/>
      <c r="M4117" s="151"/>
      <c r="N4117" s="150" t="s">
        <v>633</v>
      </c>
      <c r="O4117" s="150"/>
      <c r="P4117" s="435">
        <v>1</v>
      </c>
      <c r="Q4117" s="435">
        <v>1</v>
      </c>
      <c r="R4117" s="435">
        <v>1</v>
      </c>
      <c r="S4117" s="151" t="s">
        <v>3</v>
      </c>
      <c r="T4117" s="151" t="s">
        <v>44</v>
      </c>
      <c r="U4117" s="151" t="s">
        <v>162</v>
      </c>
      <c r="V4117" s="151" t="s">
        <v>1922</v>
      </c>
      <c r="W4117" s="151"/>
      <c r="X4117" s="151" t="s">
        <v>638</v>
      </c>
      <c r="Y4117" s="151"/>
      <c r="Z4117" s="151"/>
      <c r="AA4117" s="153">
        <v>45.488590146500002</v>
      </c>
      <c r="AB4117" s="153">
        <v>-122.5508125966</v>
      </c>
      <c r="AC4117" s="151" t="s">
        <v>45</v>
      </c>
      <c r="AD4117" s="151"/>
      <c r="AE4117" s="151" t="s">
        <v>634</v>
      </c>
      <c r="AF4117" s="151" t="str">
        <f t="shared" ref="AF4117:AF4152" si="95">CONCATENATE("ex ", AE4117)</f>
        <v>ex Oxalis stricta</v>
      </c>
      <c r="AG4117" s="151" t="s">
        <v>1880</v>
      </c>
      <c r="AH4117" s="151" t="s">
        <v>1880</v>
      </c>
      <c r="AI4117" s="151"/>
      <c r="AJ4117" s="151"/>
      <c r="AK4117" s="151"/>
      <c r="AL4117" s="151"/>
      <c r="AM4117" s="151"/>
      <c r="AN4117" s="151"/>
      <c r="AO4117" s="151"/>
      <c r="AP4117" s="151"/>
      <c r="AQ4117" s="151"/>
      <c r="AR4117" s="151"/>
      <c r="AS4117" s="151"/>
      <c r="AT4117" s="151"/>
      <c r="AU4117" s="151"/>
      <c r="AV4117" s="151"/>
      <c r="AW4117" s="154"/>
      <c r="AX4117" s="154"/>
      <c r="AY4117" s="154"/>
      <c r="AZ4117" s="154"/>
      <c r="BA4117" s="154"/>
      <c r="BB4117" s="154"/>
      <c r="BC4117" s="154"/>
      <c r="BD4117" s="154"/>
    </row>
    <row r="4118" spans="1:56" x14ac:dyDescent="0.25">
      <c r="A4118" s="150"/>
      <c r="B4118" s="150">
        <v>2956</v>
      </c>
      <c r="C4118" s="151"/>
      <c r="D4118" s="151"/>
      <c r="E4118" s="152">
        <v>12</v>
      </c>
      <c r="F4118" s="150" t="s">
        <v>42</v>
      </c>
      <c r="G4118" s="150">
        <v>2018</v>
      </c>
      <c r="H4118" s="150"/>
      <c r="I4118" s="151"/>
      <c r="J4118" s="151"/>
      <c r="K4118" s="151"/>
      <c r="L4118" s="150"/>
      <c r="M4118" s="151"/>
      <c r="N4118" s="150" t="s">
        <v>633</v>
      </c>
      <c r="O4118" s="150"/>
      <c r="P4118" s="435">
        <v>1</v>
      </c>
      <c r="Q4118" s="435">
        <v>1</v>
      </c>
      <c r="R4118" s="435">
        <v>2</v>
      </c>
      <c r="S4118" s="151" t="s">
        <v>3</v>
      </c>
      <c r="T4118" s="151" t="s">
        <v>44</v>
      </c>
      <c r="U4118" s="151" t="s">
        <v>162</v>
      </c>
      <c r="V4118" s="151" t="s">
        <v>1922</v>
      </c>
      <c r="W4118" s="151"/>
      <c r="X4118" s="151" t="s">
        <v>638</v>
      </c>
      <c r="Y4118" s="151"/>
      <c r="Z4118" s="151"/>
      <c r="AA4118" s="153">
        <v>45.488590146500002</v>
      </c>
      <c r="AB4118" s="153">
        <v>-122.5508125966</v>
      </c>
      <c r="AC4118" s="151" t="s">
        <v>45</v>
      </c>
      <c r="AD4118" s="151"/>
      <c r="AE4118" s="151" t="s">
        <v>634</v>
      </c>
      <c r="AF4118" s="151" t="str">
        <f t="shared" si="95"/>
        <v>ex Oxalis stricta</v>
      </c>
      <c r="AG4118" s="151" t="s">
        <v>1880</v>
      </c>
      <c r="AH4118" s="151" t="s">
        <v>1880</v>
      </c>
      <c r="AI4118" s="151"/>
      <c r="AJ4118" s="151"/>
      <c r="AK4118" s="151"/>
      <c r="AL4118" s="151"/>
      <c r="AM4118" s="151"/>
      <c r="AN4118" s="151"/>
      <c r="AO4118" s="151"/>
      <c r="AP4118" s="151"/>
      <c r="AQ4118" s="151"/>
      <c r="AR4118" s="151"/>
      <c r="AS4118" s="151"/>
      <c r="AT4118" s="151"/>
      <c r="AU4118" s="151"/>
      <c r="AV4118" s="151"/>
      <c r="AW4118" s="154"/>
      <c r="AX4118" s="154"/>
      <c r="AY4118" s="154"/>
      <c r="AZ4118" s="154"/>
      <c r="BA4118" s="154"/>
      <c r="BB4118" s="154"/>
      <c r="BC4118" s="154"/>
      <c r="BD4118" s="154"/>
    </row>
    <row r="4119" spans="1:56" x14ac:dyDescent="0.25">
      <c r="A4119" s="150"/>
      <c r="B4119" s="150">
        <v>2957</v>
      </c>
      <c r="C4119" s="151"/>
      <c r="D4119" s="151"/>
      <c r="E4119" s="152">
        <v>12</v>
      </c>
      <c r="F4119" s="150" t="s">
        <v>42</v>
      </c>
      <c r="G4119" s="150">
        <v>2018</v>
      </c>
      <c r="H4119" s="150"/>
      <c r="I4119" s="151"/>
      <c r="J4119" s="151"/>
      <c r="K4119" s="151"/>
      <c r="L4119" s="150"/>
      <c r="M4119" s="151"/>
      <c r="N4119" s="150" t="s">
        <v>633</v>
      </c>
      <c r="O4119" s="150"/>
      <c r="P4119" s="435">
        <v>1</v>
      </c>
      <c r="Q4119" s="435">
        <v>1</v>
      </c>
      <c r="R4119" s="435">
        <v>3</v>
      </c>
      <c r="S4119" s="151" t="s">
        <v>3</v>
      </c>
      <c r="T4119" s="151" t="s">
        <v>44</v>
      </c>
      <c r="U4119" s="151" t="s">
        <v>162</v>
      </c>
      <c r="V4119" s="151" t="s">
        <v>1922</v>
      </c>
      <c r="W4119" s="151"/>
      <c r="X4119" s="151" t="s">
        <v>638</v>
      </c>
      <c r="Y4119" s="151"/>
      <c r="Z4119" s="151"/>
      <c r="AA4119" s="153">
        <v>45.488590146500002</v>
      </c>
      <c r="AB4119" s="153">
        <v>-122.5508125966</v>
      </c>
      <c r="AC4119" s="151" t="s">
        <v>45</v>
      </c>
      <c r="AD4119" s="151"/>
      <c r="AE4119" s="151" t="s">
        <v>634</v>
      </c>
      <c r="AF4119" s="151" t="str">
        <f t="shared" si="95"/>
        <v>ex Oxalis stricta</v>
      </c>
      <c r="AG4119" s="151" t="s">
        <v>1880</v>
      </c>
      <c r="AH4119" s="151" t="s">
        <v>1880</v>
      </c>
      <c r="AI4119" s="151"/>
      <c r="AJ4119" s="151"/>
      <c r="AK4119" s="151"/>
      <c r="AL4119" s="151"/>
      <c r="AM4119" s="151"/>
      <c r="AN4119" s="151"/>
      <c r="AO4119" s="151"/>
      <c r="AP4119" s="151"/>
      <c r="AQ4119" s="151"/>
      <c r="AR4119" s="151"/>
      <c r="AS4119" s="151"/>
      <c r="AT4119" s="151"/>
      <c r="AU4119" s="151"/>
      <c r="AV4119" s="151"/>
      <c r="AW4119" s="154"/>
      <c r="AX4119" s="154"/>
      <c r="AY4119" s="154"/>
      <c r="AZ4119" s="154"/>
      <c r="BA4119" s="154"/>
      <c r="BB4119" s="154"/>
      <c r="BC4119" s="154"/>
      <c r="BD4119" s="154"/>
    </row>
    <row r="4120" spans="1:56" x14ac:dyDescent="0.25">
      <c r="A4120" s="150"/>
      <c r="B4120" s="150">
        <v>2958</v>
      </c>
      <c r="C4120" s="151"/>
      <c r="D4120" s="151"/>
      <c r="E4120" s="152">
        <v>12</v>
      </c>
      <c r="F4120" s="150" t="s">
        <v>42</v>
      </c>
      <c r="G4120" s="150">
        <v>2018</v>
      </c>
      <c r="H4120" s="150"/>
      <c r="I4120" s="151"/>
      <c r="J4120" s="151"/>
      <c r="K4120" s="151"/>
      <c r="L4120" s="150"/>
      <c r="M4120" s="151"/>
      <c r="N4120" s="150" t="s">
        <v>633</v>
      </c>
      <c r="O4120" s="150"/>
      <c r="P4120" s="435">
        <v>1</v>
      </c>
      <c r="Q4120" s="435">
        <v>1</v>
      </c>
      <c r="R4120" s="435">
        <v>4</v>
      </c>
      <c r="S4120" s="151" t="s">
        <v>3</v>
      </c>
      <c r="T4120" s="151" t="s">
        <v>44</v>
      </c>
      <c r="U4120" s="151" t="s">
        <v>162</v>
      </c>
      <c r="V4120" s="151" t="s">
        <v>1922</v>
      </c>
      <c r="W4120" s="151"/>
      <c r="X4120" s="151" t="s">
        <v>638</v>
      </c>
      <c r="Y4120" s="151"/>
      <c r="Z4120" s="151"/>
      <c r="AA4120" s="153">
        <v>45.488590146500002</v>
      </c>
      <c r="AB4120" s="153">
        <v>-122.5508125966</v>
      </c>
      <c r="AC4120" s="151" t="s">
        <v>45</v>
      </c>
      <c r="AD4120" s="151"/>
      <c r="AE4120" s="151" t="s">
        <v>634</v>
      </c>
      <c r="AF4120" s="151" t="str">
        <f t="shared" si="95"/>
        <v>ex Oxalis stricta</v>
      </c>
      <c r="AG4120" s="151" t="s">
        <v>1880</v>
      </c>
      <c r="AH4120" s="151" t="s">
        <v>1880</v>
      </c>
      <c r="AI4120" s="151"/>
      <c r="AJ4120" s="151"/>
      <c r="AK4120" s="151"/>
      <c r="AL4120" s="151"/>
      <c r="AM4120" s="151"/>
      <c r="AN4120" s="151"/>
      <c r="AO4120" s="151"/>
      <c r="AP4120" s="151"/>
      <c r="AQ4120" s="151"/>
      <c r="AR4120" s="151"/>
      <c r="AS4120" s="151"/>
      <c r="AT4120" s="151"/>
      <c r="AU4120" s="151"/>
      <c r="AV4120" s="151"/>
      <c r="AW4120" s="154"/>
      <c r="AX4120" s="154"/>
      <c r="AY4120" s="154"/>
      <c r="AZ4120" s="154"/>
      <c r="BA4120" s="154"/>
      <c r="BB4120" s="154"/>
      <c r="BC4120" s="154"/>
      <c r="BD4120" s="154"/>
    </row>
    <row r="4121" spans="1:56" x14ac:dyDescent="0.25">
      <c r="A4121" s="150"/>
      <c r="B4121" s="150">
        <v>2959</v>
      </c>
      <c r="C4121" s="151"/>
      <c r="D4121" s="151"/>
      <c r="E4121" s="152">
        <v>12</v>
      </c>
      <c r="F4121" s="150" t="s">
        <v>42</v>
      </c>
      <c r="G4121" s="150">
        <v>2018</v>
      </c>
      <c r="H4121" s="150"/>
      <c r="I4121" s="151"/>
      <c r="J4121" s="151"/>
      <c r="K4121" s="151"/>
      <c r="L4121" s="150"/>
      <c r="M4121" s="151"/>
      <c r="N4121" s="150" t="s">
        <v>633</v>
      </c>
      <c r="O4121" s="150"/>
      <c r="P4121" s="435">
        <v>1</v>
      </c>
      <c r="Q4121" s="435">
        <v>1</v>
      </c>
      <c r="R4121" s="435">
        <v>5</v>
      </c>
      <c r="S4121" s="151" t="s">
        <v>3</v>
      </c>
      <c r="T4121" s="151" t="s">
        <v>44</v>
      </c>
      <c r="U4121" s="151" t="s">
        <v>162</v>
      </c>
      <c r="V4121" s="151" t="s">
        <v>1922</v>
      </c>
      <c r="W4121" s="151"/>
      <c r="X4121" s="151" t="s">
        <v>638</v>
      </c>
      <c r="Y4121" s="151"/>
      <c r="Z4121" s="151"/>
      <c r="AA4121" s="153">
        <v>45.488590146500002</v>
      </c>
      <c r="AB4121" s="153">
        <v>-122.5508125966</v>
      </c>
      <c r="AC4121" s="151" t="s">
        <v>45</v>
      </c>
      <c r="AD4121" s="151"/>
      <c r="AE4121" s="151" t="s">
        <v>634</v>
      </c>
      <c r="AF4121" s="151" t="str">
        <f t="shared" si="95"/>
        <v>ex Oxalis stricta</v>
      </c>
      <c r="AG4121" s="151" t="s">
        <v>1880</v>
      </c>
      <c r="AH4121" s="151" t="s">
        <v>1880</v>
      </c>
      <c r="AI4121" s="151"/>
      <c r="AJ4121" s="151"/>
      <c r="AK4121" s="151"/>
      <c r="AL4121" s="151"/>
      <c r="AM4121" s="151"/>
      <c r="AN4121" s="151"/>
      <c r="AO4121" s="151"/>
      <c r="AP4121" s="151"/>
      <c r="AQ4121" s="151"/>
      <c r="AR4121" s="151"/>
      <c r="AS4121" s="151"/>
      <c r="AT4121" s="151"/>
      <c r="AU4121" s="151"/>
      <c r="AV4121" s="151"/>
      <c r="AW4121" s="154"/>
      <c r="AX4121" s="154"/>
      <c r="AY4121" s="154"/>
      <c r="AZ4121" s="154"/>
      <c r="BA4121" s="154"/>
      <c r="BB4121" s="154"/>
      <c r="BC4121" s="154"/>
      <c r="BD4121" s="154"/>
    </row>
    <row r="4122" spans="1:56" x14ac:dyDescent="0.25">
      <c r="A4122" s="150"/>
      <c r="B4122" s="150">
        <v>2960</v>
      </c>
      <c r="C4122" s="151"/>
      <c r="D4122" s="151"/>
      <c r="E4122" s="152">
        <v>12</v>
      </c>
      <c r="F4122" s="150" t="s">
        <v>42</v>
      </c>
      <c r="G4122" s="150">
        <v>2018</v>
      </c>
      <c r="H4122" s="150"/>
      <c r="I4122" s="151"/>
      <c r="J4122" s="151"/>
      <c r="K4122" s="151"/>
      <c r="L4122" s="150"/>
      <c r="M4122" s="151"/>
      <c r="N4122" s="150" t="s">
        <v>633</v>
      </c>
      <c r="O4122" s="150"/>
      <c r="P4122" s="435">
        <v>1</v>
      </c>
      <c r="Q4122" s="435">
        <v>1</v>
      </c>
      <c r="R4122" s="435">
        <v>6</v>
      </c>
      <c r="S4122" s="151" t="s">
        <v>3</v>
      </c>
      <c r="T4122" s="151" t="s">
        <v>44</v>
      </c>
      <c r="U4122" s="151" t="s">
        <v>162</v>
      </c>
      <c r="V4122" s="151" t="s">
        <v>1922</v>
      </c>
      <c r="W4122" s="151"/>
      <c r="X4122" s="151" t="s">
        <v>638</v>
      </c>
      <c r="Y4122" s="151"/>
      <c r="Z4122" s="151"/>
      <c r="AA4122" s="153">
        <v>45.488590146500002</v>
      </c>
      <c r="AB4122" s="153">
        <v>-122.5508125966</v>
      </c>
      <c r="AC4122" s="151" t="s">
        <v>45</v>
      </c>
      <c r="AD4122" s="151"/>
      <c r="AE4122" s="151" t="s">
        <v>634</v>
      </c>
      <c r="AF4122" s="151" t="str">
        <f t="shared" si="95"/>
        <v>ex Oxalis stricta</v>
      </c>
      <c r="AG4122" s="151" t="s">
        <v>1880</v>
      </c>
      <c r="AH4122" s="151" t="s">
        <v>1880</v>
      </c>
      <c r="AI4122" s="151"/>
      <c r="AJ4122" s="151"/>
      <c r="AK4122" s="151"/>
      <c r="AL4122" s="151"/>
      <c r="AM4122" s="151"/>
      <c r="AN4122" s="151"/>
      <c r="AO4122" s="151"/>
      <c r="AP4122" s="151"/>
      <c r="AQ4122" s="151"/>
      <c r="AR4122" s="151"/>
      <c r="AS4122" s="151"/>
      <c r="AT4122" s="151"/>
      <c r="AU4122" s="151"/>
      <c r="AV4122" s="151"/>
      <c r="AW4122" s="154"/>
      <c r="AX4122" s="154"/>
      <c r="AY4122" s="154"/>
      <c r="AZ4122" s="154"/>
      <c r="BA4122" s="154"/>
      <c r="BB4122" s="154"/>
      <c r="BC4122" s="154"/>
      <c r="BD4122" s="154"/>
    </row>
    <row r="4123" spans="1:56" x14ac:dyDescent="0.25">
      <c r="A4123" s="150"/>
      <c r="B4123" s="150">
        <v>2961</v>
      </c>
      <c r="C4123" s="151"/>
      <c r="D4123" s="151"/>
      <c r="E4123" s="152">
        <v>12</v>
      </c>
      <c r="F4123" s="150" t="s">
        <v>42</v>
      </c>
      <c r="G4123" s="150">
        <v>2018</v>
      </c>
      <c r="H4123" s="150"/>
      <c r="I4123" s="151"/>
      <c r="J4123" s="151"/>
      <c r="K4123" s="151"/>
      <c r="L4123" s="150"/>
      <c r="M4123" s="151"/>
      <c r="N4123" s="150" t="s">
        <v>633</v>
      </c>
      <c r="O4123" s="150"/>
      <c r="P4123" s="435">
        <v>1</v>
      </c>
      <c r="Q4123" s="435">
        <v>1</v>
      </c>
      <c r="R4123" s="435">
        <v>7</v>
      </c>
      <c r="S4123" s="151" t="s">
        <v>3</v>
      </c>
      <c r="T4123" s="151" t="s">
        <v>44</v>
      </c>
      <c r="U4123" s="151" t="s">
        <v>162</v>
      </c>
      <c r="V4123" s="151" t="s">
        <v>1922</v>
      </c>
      <c r="W4123" s="151"/>
      <c r="X4123" s="151" t="s">
        <v>638</v>
      </c>
      <c r="Y4123" s="151"/>
      <c r="Z4123" s="151"/>
      <c r="AA4123" s="153">
        <v>45.488590146500002</v>
      </c>
      <c r="AB4123" s="153">
        <v>-122.5508125966</v>
      </c>
      <c r="AC4123" s="151" t="s">
        <v>45</v>
      </c>
      <c r="AD4123" s="151"/>
      <c r="AE4123" s="151" t="s">
        <v>634</v>
      </c>
      <c r="AF4123" s="151" t="str">
        <f t="shared" si="95"/>
        <v>ex Oxalis stricta</v>
      </c>
      <c r="AG4123" s="151" t="s">
        <v>1880</v>
      </c>
      <c r="AH4123" s="151" t="s">
        <v>1880</v>
      </c>
      <c r="AI4123" s="151"/>
      <c r="AJ4123" s="151"/>
      <c r="AK4123" s="151"/>
      <c r="AL4123" s="151"/>
      <c r="AM4123" s="151"/>
      <c r="AN4123" s="151"/>
      <c r="AO4123" s="151"/>
      <c r="AP4123" s="151"/>
      <c r="AQ4123" s="151"/>
      <c r="AR4123" s="151"/>
      <c r="AS4123" s="151"/>
      <c r="AT4123" s="151"/>
      <c r="AU4123" s="151"/>
      <c r="AV4123" s="151"/>
      <c r="AW4123" s="154"/>
      <c r="AX4123" s="154"/>
      <c r="AY4123" s="154"/>
      <c r="AZ4123" s="154"/>
      <c r="BA4123" s="154"/>
      <c r="BB4123" s="154"/>
      <c r="BC4123" s="154"/>
      <c r="BD4123" s="154"/>
    </row>
    <row r="4124" spans="1:56" x14ac:dyDescent="0.25">
      <c r="A4124" s="150"/>
      <c r="B4124" s="150">
        <v>2962</v>
      </c>
      <c r="C4124" s="151"/>
      <c r="D4124" s="151"/>
      <c r="E4124" s="152">
        <v>12</v>
      </c>
      <c r="F4124" s="150" t="s">
        <v>42</v>
      </c>
      <c r="G4124" s="150">
        <v>2018</v>
      </c>
      <c r="H4124" s="150"/>
      <c r="I4124" s="151"/>
      <c r="J4124" s="151"/>
      <c r="K4124" s="151"/>
      <c r="L4124" s="150"/>
      <c r="M4124" s="151"/>
      <c r="N4124" s="150" t="s">
        <v>633</v>
      </c>
      <c r="O4124" s="150"/>
      <c r="P4124" s="435">
        <v>1</v>
      </c>
      <c r="Q4124" s="435">
        <v>1</v>
      </c>
      <c r="R4124" s="435">
        <v>8</v>
      </c>
      <c r="S4124" s="151" t="s">
        <v>3</v>
      </c>
      <c r="T4124" s="151" t="s">
        <v>44</v>
      </c>
      <c r="U4124" s="151" t="s">
        <v>162</v>
      </c>
      <c r="V4124" s="151" t="s">
        <v>1922</v>
      </c>
      <c r="W4124" s="151"/>
      <c r="X4124" s="151" t="s">
        <v>638</v>
      </c>
      <c r="Y4124" s="151"/>
      <c r="Z4124" s="151"/>
      <c r="AA4124" s="153">
        <v>45.488590146500002</v>
      </c>
      <c r="AB4124" s="153">
        <v>-122.5508125966</v>
      </c>
      <c r="AC4124" s="151" t="s">
        <v>45</v>
      </c>
      <c r="AD4124" s="151"/>
      <c r="AE4124" s="151" t="s">
        <v>634</v>
      </c>
      <c r="AF4124" s="151" t="str">
        <f t="shared" si="95"/>
        <v>ex Oxalis stricta</v>
      </c>
      <c r="AG4124" s="151" t="s">
        <v>1880</v>
      </c>
      <c r="AH4124" s="151" t="s">
        <v>1880</v>
      </c>
      <c r="AI4124" s="151"/>
      <c r="AJ4124" s="151"/>
      <c r="AK4124" s="151"/>
      <c r="AL4124" s="151"/>
      <c r="AM4124" s="151"/>
      <c r="AN4124" s="151"/>
      <c r="AO4124" s="151"/>
      <c r="AP4124" s="151"/>
      <c r="AQ4124" s="151"/>
      <c r="AR4124" s="151"/>
      <c r="AS4124" s="151"/>
      <c r="AT4124" s="151"/>
      <c r="AU4124" s="151"/>
      <c r="AV4124" s="151"/>
      <c r="AW4124" s="154"/>
      <c r="AX4124" s="154"/>
      <c r="AY4124" s="154"/>
      <c r="AZ4124" s="154"/>
      <c r="BA4124" s="154"/>
      <c r="BB4124" s="154"/>
      <c r="BC4124" s="154"/>
      <c r="BD4124" s="154"/>
    </row>
    <row r="4125" spans="1:56" x14ac:dyDescent="0.25">
      <c r="A4125" s="150"/>
      <c r="B4125" s="150">
        <v>2963</v>
      </c>
      <c r="C4125" s="151"/>
      <c r="D4125" s="151"/>
      <c r="E4125" s="152">
        <v>12</v>
      </c>
      <c r="F4125" s="150" t="s">
        <v>42</v>
      </c>
      <c r="G4125" s="150">
        <v>2018</v>
      </c>
      <c r="H4125" s="150"/>
      <c r="I4125" s="151"/>
      <c r="J4125" s="151"/>
      <c r="K4125" s="151"/>
      <c r="L4125" s="150"/>
      <c r="M4125" s="151"/>
      <c r="N4125" s="150" t="s">
        <v>633</v>
      </c>
      <c r="O4125" s="150"/>
      <c r="P4125" s="435">
        <v>1</v>
      </c>
      <c r="Q4125" s="435">
        <v>1</v>
      </c>
      <c r="R4125" s="435">
        <v>9</v>
      </c>
      <c r="S4125" s="151" t="s">
        <v>3</v>
      </c>
      <c r="T4125" s="151" t="s">
        <v>44</v>
      </c>
      <c r="U4125" s="151" t="s">
        <v>162</v>
      </c>
      <c r="V4125" s="151" t="s">
        <v>1922</v>
      </c>
      <c r="W4125" s="151"/>
      <c r="X4125" s="151" t="s">
        <v>638</v>
      </c>
      <c r="Y4125" s="151"/>
      <c r="Z4125" s="151"/>
      <c r="AA4125" s="153">
        <v>45.488590146500002</v>
      </c>
      <c r="AB4125" s="153">
        <v>-122.5508125966</v>
      </c>
      <c r="AC4125" s="151" t="s">
        <v>45</v>
      </c>
      <c r="AD4125" s="151"/>
      <c r="AE4125" s="151" t="s">
        <v>634</v>
      </c>
      <c r="AF4125" s="151" t="str">
        <f t="shared" si="95"/>
        <v>ex Oxalis stricta</v>
      </c>
      <c r="AG4125" s="151" t="s">
        <v>1880</v>
      </c>
      <c r="AH4125" s="151" t="s">
        <v>1880</v>
      </c>
      <c r="AI4125" s="151"/>
      <c r="AJ4125" s="151"/>
      <c r="AK4125" s="151"/>
      <c r="AL4125" s="151"/>
      <c r="AM4125" s="151"/>
      <c r="AN4125" s="151"/>
      <c r="AO4125" s="151"/>
      <c r="AP4125" s="151"/>
      <c r="AQ4125" s="151"/>
      <c r="AR4125" s="151"/>
      <c r="AS4125" s="151"/>
      <c r="AT4125" s="151"/>
      <c r="AU4125" s="151"/>
      <c r="AV4125" s="151"/>
      <c r="AW4125" s="154"/>
      <c r="AX4125" s="154"/>
      <c r="AY4125" s="154"/>
      <c r="AZ4125" s="154"/>
      <c r="BA4125" s="154"/>
      <c r="BB4125" s="154"/>
      <c r="BC4125" s="154"/>
      <c r="BD4125" s="154"/>
    </row>
    <row r="4126" spans="1:56" x14ac:dyDescent="0.25">
      <c r="A4126" s="150"/>
      <c r="B4126" s="150">
        <v>2964</v>
      </c>
      <c r="C4126" s="151"/>
      <c r="D4126" s="151"/>
      <c r="E4126" s="152">
        <v>12</v>
      </c>
      <c r="F4126" s="150" t="s">
        <v>42</v>
      </c>
      <c r="G4126" s="150">
        <v>2018</v>
      </c>
      <c r="H4126" s="150"/>
      <c r="I4126" s="151"/>
      <c r="J4126" s="151"/>
      <c r="K4126" s="151"/>
      <c r="L4126" s="150"/>
      <c r="M4126" s="151"/>
      <c r="N4126" s="150" t="s">
        <v>633</v>
      </c>
      <c r="O4126" s="150"/>
      <c r="P4126" s="435">
        <v>1</v>
      </c>
      <c r="Q4126" s="435">
        <v>1</v>
      </c>
      <c r="R4126" s="435">
        <v>10</v>
      </c>
      <c r="S4126" s="151" t="s">
        <v>3</v>
      </c>
      <c r="T4126" s="151" t="s">
        <v>44</v>
      </c>
      <c r="U4126" s="151" t="s">
        <v>162</v>
      </c>
      <c r="V4126" s="151" t="s">
        <v>1922</v>
      </c>
      <c r="W4126" s="151"/>
      <c r="X4126" s="151" t="s">
        <v>638</v>
      </c>
      <c r="Y4126" s="151"/>
      <c r="Z4126" s="151"/>
      <c r="AA4126" s="153">
        <v>45.488590146500002</v>
      </c>
      <c r="AB4126" s="153">
        <v>-122.5508125966</v>
      </c>
      <c r="AC4126" s="151" t="s">
        <v>45</v>
      </c>
      <c r="AD4126" s="151"/>
      <c r="AE4126" s="151" t="s">
        <v>634</v>
      </c>
      <c r="AF4126" s="151" t="str">
        <f t="shared" si="95"/>
        <v>ex Oxalis stricta</v>
      </c>
      <c r="AG4126" s="151" t="s">
        <v>1880</v>
      </c>
      <c r="AH4126" s="151" t="s">
        <v>1880</v>
      </c>
      <c r="AI4126" s="151"/>
      <c r="AJ4126" s="151"/>
      <c r="AK4126" s="151"/>
      <c r="AL4126" s="151"/>
      <c r="AM4126" s="151"/>
      <c r="AN4126" s="151"/>
      <c r="AO4126" s="151"/>
      <c r="AP4126" s="151"/>
      <c r="AQ4126" s="151"/>
      <c r="AR4126" s="151"/>
      <c r="AS4126" s="151"/>
      <c r="AT4126" s="151"/>
      <c r="AU4126" s="151"/>
      <c r="AV4126" s="151"/>
      <c r="AW4126" s="154"/>
      <c r="AX4126" s="154"/>
      <c r="AY4126" s="154"/>
      <c r="AZ4126" s="154"/>
      <c r="BA4126" s="154"/>
      <c r="BB4126" s="154"/>
      <c r="BC4126" s="154"/>
      <c r="BD4126" s="154"/>
    </row>
    <row r="4127" spans="1:56" x14ac:dyDescent="0.25">
      <c r="A4127" s="150"/>
      <c r="B4127" s="150">
        <v>2965</v>
      </c>
      <c r="C4127" s="151"/>
      <c r="D4127" s="151"/>
      <c r="E4127" s="152">
        <v>12</v>
      </c>
      <c r="F4127" s="150" t="s">
        <v>42</v>
      </c>
      <c r="G4127" s="150">
        <v>2018</v>
      </c>
      <c r="H4127" s="150"/>
      <c r="I4127" s="151"/>
      <c r="J4127" s="151"/>
      <c r="K4127" s="151"/>
      <c r="L4127" s="150"/>
      <c r="M4127" s="151"/>
      <c r="N4127" s="150" t="s">
        <v>633</v>
      </c>
      <c r="O4127" s="150"/>
      <c r="P4127" s="435">
        <v>1</v>
      </c>
      <c r="Q4127" s="435">
        <v>1</v>
      </c>
      <c r="R4127" s="435">
        <v>11</v>
      </c>
      <c r="S4127" s="151" t="s">
        <v>3</v>
      </c>
      <c r="T4127" s="151" t="s">
        <v>44</v>
      </c>
      <c r="U4127" s="151" t="s">
        <v>162</v>
      </c>
      <c r="V4127" s="151" t="s">
        <v>1922</v>
      </c>
      <c r="W4127" s="151"/>
      <c r="X4127" s="151" t="s">
        <v>638</v>
      </c>
      <c r="Y4127" s="151"/>
      <c r="Z4127" s="151"/>
      <c r="AA4127" s="153">
        <v>45.488590146500002</v>
      </c>
      <c r="AB4127" s="153">
        <v>-122.5508125966</v>
      </c>
      <c r="AC4127" s="151" t="s">
        <v>45</v>
      </c>
      <c r="AD4127" s="151"/>
      <c r="AE4127" s="151" t="s">
        <v>634</v>
      </c>
      <c r="AF4127" s="151" t="str">
        <f t="shared" si="95"/>
        <v>ex Oxalis stricta</v>
      </c>
      <c r="AG4127" s="151" t="s">
        <v>1880</v>
      </c>
      <c r="AH4127" s="151" t="s">
        <v>1880</v>
      </c>
      <c r="AI4127" s="151"/>
      <c r="AJ4127" s="151"/>
      <c r="AK4127" s="151"/>
      <c r="AL4127" s="151"/>
      <c r="AM4127" s="151"/>
      <c r="AN4127" s="151"/>
      <c r="AO4127" s="151"/>
      <c r="AP4127" s="151"/>
      <c r="AQ4127" s="151"/>
      <c r="AR4127" s="151"/>
      <c r="AS4127" s="151"/>
      <c r="AT4127" s="151"/>
      <c r="AU4127" s="151"/>
      <c r="AV4127" s="151"/>
      <c r="AW4127" s="154"/>
      <c r="AX4127" s="154"/>
      <c r="AY4127" s="154"/>
      <c r="AZ4127" s="154"/>
      <c r="BA4127" s="154"/>
      <c r="BB4127" s="154"/>
      <c r="BC4127" s="154"/>
      <c r="BD4127" s="154"/>
    </row>
    <row r="4128" spans="1:56" x14ac:dyDescent="0.25">
      <c r="A4128" s="150"/>
      <c r="B4128" s="150">
        <v>2966</v>
      </c>
      <c r="C4128" s="151"/>
      <c r="D4128" s="151"/>
      <c r="E4128" s="152">
        <v>12</v>
      </c>
      <c r="F4128" s="150" t="s">
        <v>42</v>
      </c>
      <c r="G4128" s="150">
        <v>2018</v>
      </c>
      <c r="H4128" s="150"/>
      <c r="I4128" s="151"/>
      <c r="J4128" s="151"/>
      <c r="K4128" s="151"/>
      <c r="L4128" s="150"/>
      <c r="M4128" s="151"/>
      <c r="N4128" s="150" t="s">
        <v>633</v>
      </c>
      <c r="O4128" s="150"/>
      <c r="P4128" s="435">
        <v>1</v>
      </c>
      <c r="Q4128" s="435">
        <v>1</v>
      </c>
      <c r="R4128" s="435">
        <v>12</v>
      </c>
      <c r="S4128" s="151" t="s">
        <v>3</v>
      </c>
      <c r="T4128" s="151" t="s">
        <v>44</v>
      </c>
      <c r="U4128" s="151" t="s">
        <v>162</v>
      </c>
      <c r="V4128" s="151" t="s">
        <v>1922</v>
      </c>
      <c r="W4128" s="151"/>
      <c r="X4128" s="151" t="s">
        <v>638</v>
      </c>
      <c r="Y4128" s="151"/>
      <c r="Z4128" s="151"/>
      <c r="AA4128" s="153">
        <v>45.488590146500002</v>
      </c>
      <c r="AB4128" s="153">
        <v>-122.5508125966</v>
      </c>
      <c r="AC4128" s="151" t="s">
        <v>45</v>
      </c>
      <c r="AD4128" s="151"/>
      <c r="AE4128" s="151" t="s">
        <v>634</v>
      </c>
      <c r="AF4128" s="151" t="str">
        <f t="shared" si="95"/>
        <v>ex Oxalis stricta</v>
      </c>
      <c r="AG4128" s="151" t="s">
        <v>1880</v>
      </c>
      <c r="AH4128" s="151" t="s">
        <v>1880</v>
      </c>
      <c r="AI4128" s="151"/>
      <c r="AJ4128" s="151"/>
      <c r="AK4128" s="151"/>
      <c r="AL4128" s="151"/>
      <c r="AM4128" s="151"/>
      <c r="AN4128" s="151"/>
      <c r="AO4128" s="151"/>
      <c r="AP4128" s="151"/>
      <c r="AQ4128" s="151"/>
      <c r="AR4128" s="151"/>
      <c r="AS4128" s="151"/>
      <c r="AT4128" s="151"/>
      <c r="AU4128" s="151"/>
      <c r="AV4128" s="151"/>
      <c r="AW4128" s="154"/>
      <c r="AX4128" s="154"/>
      <c r="AY4128" s="154"/>
      <c r="AZ4128" s="154"/>
      <c r="BA4128" s="154"/>
      <c r="BB4128" s="154"/>
      <c r="BC4128" s="154"/>
      <c r="BD4128" s="154"/>
    </row>
    <row r="4129" spans="1:56" x14ac:dyDescent="0.25">
      <c r="A4129" s="150"/>
      <c r="B4129" s="150">
        <v>2967</v>
      </c>
      <c r="C4129" s="151"/>
      <c r="D4129" s="151"/>
      <c r="E4129" s="152">
        <v>12</v>
      </c>
      <c r="F4129" s="150" t="s">
        <v>42</v>
      </c>
      <c r="G4129" s="150">
        <v>2018</v>
      </c>
      <c r="H4129" s="150"/>
      <c r="I4129" s="151"/>
      <c r="J4129" s="151"/>
      <c r="K4129" s="151"/>
      <c r="L4129" s="150"/>
      <c r="M4129" s="151"/>
      <c r="N4129" s="150" t="s">
        <v>633</v>
      </c>
      <c r="O4129" s="150"/>
      <c r="P4129" s="435">
        <v>1</v>
      </c>
      <c r="Q4129" s="435">
        <v>1</v>
      </c>
      <c r="R4129" s="435">
        <v>13</v>
      </c>
      <c r="S4129" s="151" t="s">
        <v>3</v>
      </c>
      <c r="T4129" s="151" t="s">
        <v>44</v>
      </c>
      <c r="U4129" s="151" t="s">
        <v>162</v>
      </c>
      <c r="V4129" s="151" t="s">
        <v>1922</v>
      </c>
      <c r="W4129" s="151"/>
      <c r="X4129" s="151" t="s">
        <v>638</v>
      </c>
      <c r="Y4129" s="151"/>
      <c r="Z4129" s="151"/>
      <c r="AA4129" s="153">
        <v>45.488590146500002</v>
      </c>
      <c r="AB4129" s="153">
        <v>-122.5508125966</v>
      </c>
      <c r="AC4129" s="151" t="s">
        <v>45</v>
      </c>
      <c r="AD4129" s="151"/>
      <c r="AE4129" s="151" t="s">
        <v>634</v>
      </c>
      <c r="AF4129" s="151" t="str">
        <f t="shared" si="95"/>
        <v>ex Oxalis stricta</v>
      </c>
      <c r="AG4129" s="151" t="s">
        <v>1880</v>
      </c>
      <c r="AH4129" s="151" t="s">
        <v>1880</v>
      </c>
      <c r="AI4129" s="151"/>
      <c r="AJ4129" s="151"/>
      <c r="AK4129" s="151"/>
      <c r="AL4129" s="151"/>
      <c r="AM4129" s="151"/>
      <c r="AN4129" s="151"/>
      <c r="AO4129" s="151"/>
      <c r="AP4129" s="151"/>
      <c r="AQ4129" s="151"/>
      <c r="AR4129" s="151"/>
      <c r="AS4129" s="151"/>
      <c r="AT4129" s="151"/>
      <c r="AU4129" s="151"/>
      <c r="AV4129" s="151"/>
      <c r="AW4129" s="154"/>
      <c r="AX4129" s="154"/>
      <c r="AY4129" s="154"/>
      <c r="AZ4129" s="154"/>
      <c r="BA4129" s="154"/>
      <c r="BB4129" s="154"/>
      <c r="BC4129" s="154"/>
      <c r="BD4129" s="154"/>
    </row>
    <row r="4130" spans="1:56" x14ac:dyDescent="0.25">
      <c r="A4130" s="150"/>
      <c r="B4130" s="150">
        <v>2968</v>
      </c>
      <c r="C4130" s="151"/>
      <c r="D4130" s="151"/>
      <c r="E4130" s="152">
        <v>12</v>
      </c>
      <c r="F4130" s="150" t="s">
        <v>42</v>
      </c>
      <c r="G4130" s="150">
        <v>2018</v>
      </c>
      <c r="H4130" s="150"/>
      <c r="I4130" s="151"/>
      <c r="J4130" s="151"/>
      <c r="K4130" s="151"/>
      <c r="L4130" s="150"/>
      <c r="M4130" s="151"/>
      <c r="N4130" s="150" t="s">
        <v>633</v>
      </c>
      <c r="O4130" s="150"/>
      <c r="P4130" s="435">
        <v>1</v>
      </c>
      <c r="Q4130" s="435">
        <v>1</v>
      </c>
      <c r="R4130" s="435">
        <v>14</v>
      </c>
      <c r="S4130" s="151" t="s">
        <v>3</v>
      </c>
      <c r="T4130" s="151" t="s">
        <v>44</v>
      </c>
      <c r="U4130" s="151" t="s">
        <v>162</v>
      </c>
      <c r="V4130" s="151" t="s">
        <v>1922</v>
      </c>
      <c r="W4130" s="151"/>
      <c r="X4130" s="151" t="s">
        <v>638</v>
      </c>
      <c r="Y4130" s="151"/>
      <c r="Z4130" s="151"/>
      <c r="AA4130" s="153">
        <v>45.488590146500002</v>
      </c>
      <c r="AB4130" s="153">
        <v>-122.5508125966</v>
      </c>
      <c r="AC4130" s="151" t="s">
        <v>45</v>
      </c>
      <c r="AD4130" s="151"/>
      <c r="AE4130" s="151" t="s">
        <v>634</v>
      </c>
      <c r="AF4130" s="151" t="str">
        <f t="shared" si="95"/>
        <v>ex Oxalis stricta</v>
      </c>
      <c r="AG4130" s="151" t="s">
        <v>1880</v>
      </c>
      <c r="AH4130" s="151" t="s">
        <v>1880</v>
      </c>
      <c r="AI4130" s="151"/>
      <c r="AJ4130" s="151"/>
      <c r="AK4130" s="151"/>
      <c r="AL4130" s="151"/>
      <c r="AM4130" s="151"/>
      <c r="AN4130" s="151"/>
      <c r="AO4130" s="151"/>
      <c r="AP4130" s="151"/>
      <c r="AQ4130" s="151"/>
      <c r="AR4130" s="151"/>
      <c r="AS4130" s="151"/>
      <c r="AT4130" s="151"/>
      <c r="AU4130" s="151"/>
      <c r="AV4130" s="151"/>
      <c r="AW4130" s="154"/>
      <c r="AX4130" s="154"/>
      <c r="AY4130" s="154"/>
      <c r="AZ4130" s="154"/>
      <c r="BA4130" s="154"/>
      <c r="BB4130" s="154"/>
      <c r="BC4130" s="154"/>
      <c r="BD4130" s="154"/>
    </row>
    <row r="4131" spans="1:56" x14ac:dyDescent="0.25">
      <c r="A4131" s="150"/>
      <c r="B4131" s="150">
        <v>2969</v>
      </c>
      <c r="C4131" s="151"/>
      <c r="D4131" s="151"/>
      <c r="E4131" s="152">
        <v>12</v>
      </c>
      <c r="F4131" s="150" t="s">
        <v>42</v>
      </c>
      <c r="G4131" s="150">
        <v>2018</v>
      </c>
      <c r="H4131" s="150"/>
      <c r="I4131" s="151"/>
      <c r="J4131" s="151"/>
      <c r="K4131" s="151"/>
      <c r="L4131" s="150"/>
      <c r="M4131" s="151"/>
      <c r="N4131" s="150" t="s">
        <v>635</v>
      </c>
      <c r="O4131" s="150"/>
      <c r="P4131" s="435">
        <v>2</v>
      </c>
      <c r="Q4131" s="435">
        <v>2</v>
      </c>
      <c r="R4131" s="435">
        <v>1</v>
      </c>
      <c r="S4131" s="151" t="s">
        <v>3</v>
      </c>
      <c r="T4131" s="151" t="s">
        <v>44</v>
      </c>
      <c r="U4131" s="151" t="s">
        <v>162</v>
      </c>
      <c r="V4131" s="151" t="s">
        <v>1922</v>
      </c>
      <c r="W4131" s="151"/>
      <c r="X4131" s="151" t="s">
        <v>637</v>
      </c>
      <c r="Y4131" s="151"/>
      <c r="Z4131" s="151"/>
      <c r="AA4131" s="153">
        <v>45.488480385400003</v>
      </c>
      <c r="AB4131" s="153">
        <v>-122.5508106687</v>
      </c>
      <c r="AC4131" s="151" t="s">
        <v>45</v>
      </c>
      <c r="AD4131" s="151"/>
      <c r="AE4131" s="151" t="s">
        <v>639</v>
      </c>
      <c r="AF4131" s="151" t="str">
        <f t="shared" si="95"/>
        <v>ex Scilla peruviana</v>
      </c>
      <c r="AG4131" s="151" t="s">
        <v>1880</v>
      </c>
      <c r="AH4131" s="151" t="s">
        <v>1880</v>
      </c>
      <c r="AI4131" s="151"/>
      <c r="AJ4131" s="151"/>
      <c r="AK4131" s="151"/>
      <c r="AL4131" s="151"/>
      <c r="AM4131" s="151"/>
      <c r="AN4131" s="151"/>
      <c r="AO4131" s="151"/>
      <c r="AP4131" s="151"/>
      <c r="AQ4131" s="151"/>
      <c r="AR4131" s="151"/>
      <c r="AS4131" s="151"/>
      <c r="AT4131" s="151"/>
      <c r="AU4131" s="151"/>
      <c r="AV4131" s="151"/>
      <c r="AW4131" s="154"/>
      <c r="AX4131" s="154"/>
      <c r="AY4131" s="154"/>
      <c r="AZ4131" s="154"/>
      <c r="BA4131" s="154"/>
      <c r="BB4131" s="154"/>
      <c r="BC4131" s="154"/>
      <c r="BD4131" s="154"/>
    </row>
    <row r="4132" spans="1:56" x14ac:dyDescent="0.25">
      <c r="A4132" s="150"/>
      <c r="B4132" s="150">
        <v>2970</v>
      </c>
      <c r="C4132" s="151"/>
      <c r="D4132" s="151"/>
      <c r="E4132" s="152">
        <v>12</v>
      </c>
      <c r="F4132" s="150" t="s">
        <v>42</v>
      </c>
      <c r="G4132" s="150">
        <v>2018</v>
      </c>
      <c r="H4132" s="150"/>
      <c r="I4132" s="151"/>
      <c r="J4132" s="151"/>
      <c r="K4132" s="151"/>
      <c r="L4132" s="150"/>
      <c r="M4132" s="151"/>
      <c r="N4132" s="150" t="s">
        <v>635</v>
      </c>
      <c r="O4132" s="150"/>
      <c r="P4132" s="435">
        <v>2</v>
      </c>
      <c r="Q4132" s="435">
        <v>2</v>
      </c>
      <c r="R4132" s="435">
        <v>2</v>
      </c>
      <c r="S4132" s="151" t="s">
        <v>3</v>
      </c>
      <c r="T4132" s="151" t="s">
        <v>44</v>
      </c>
      <c r="U4132" s="151" t="s">
        <v>162</v>
      </c>
      <c r="V4132" s="151" t="s">
        <v>1922</v>
      </c>
      <c r="W4132" s="151"/>
      <c r="X4132" s="151" t="s">
        <v>637</v>
      </c>
      <c r="Y4132" s="151"/>
      <c r="Z4132" s="151"/>
      <c r="AA4132" s="153">
        <v>45.488480385400003</v>
      </c>
      <c r="AB4132" s="153">
        <v>-122.5508106687</v>
      </c>
      <c r="AC4132" s="151" t="s">
        <v>45</v>
      </c>
      <c r="AD4132" s="151"/>
      <c r="AE4132" s="151" t="s">
        <v>639</v>
      </c>
      <c r="AF4132" s="151" t="str">
        <f t="shared" si="95"/>
        <v>ex Scilla peruviana</v>
      </c>
      <c r="AG4132" s="151" t="s">
        <v>1880</v>
      </c>
      <c r="AH4132" s="151" t="s">
        <v>1880</v>
      </c>
      <c r="AI4132" s="151"/>
      <c r="AJ4132" s="151"/>
      <c r="AK4132" s="151"/>
      <c r="AL4132" s="151"/>
      <c r="AM4132" s="151"/>
      <c r="AN4132" s="151"/>
      <c r="AO4132" s="151"/>
      <c r="AP4132" s="151"/>
      <c r="AQ4132" s="151"/>
      <c r="AR4132" s="151"/>
      <c r="AS4132" s="151"/>
      <c r="AT4132" s="151"/>
      <c r="AU4132" s="151"/>
      <c r="AV4132" s="151"/>
      <c r="AW4132" s="154"/>
      <c r="AX4132" s="154"/>
      <c r="AY4132" s="154"/>
      <c r="AZ4132" s="154"/>
      <c r="BA4132" s="154"/>
      <c r="BB4132" s="154"/>
      <c r="BC4132" s="154"/>
      <c r="BD4132" s="154"/>
    </row>
    <row r="4133" spans="1:56" x14ac:dyDescent="0.25">
      <c r="A4133" s="150"/>
      <c r="B4133" s="150">
        <v>2971</v>
      </c>
      <c r="C4133" s="151"/>
      <c r="D4133" s="151"/>
      <c r="E4133" s="152">
        <v>12</v>
      </c>
      <c r="F4133" s="150" t="s">
        <v>42</v>
      </c>
      <c r="G4133" s="150">
        <v>2018</v>
      </c>
      <c r="H4133" s="150"/>
      <c r="I4133" s="151"/>
      <c r="J4133" s="151"/>
      <c r="K4133" s="151"/>
      <c r="L4133" s="150"/>
      <c r="M4133" s="151"/>
      <c r="N4133" s="150" t="s">
        <v>635</v>
      </c>
      <c r="O4133" s="150"/>
      <c r="P4133" s="435">
        <v>2</v>
      </c>
      <c r="Q4133" s="435">
        <v>2</v>
      </c>
      <c r="R4133" s="435">
        <v>3</v>
      </c>
      <c r="S4133" s="151" t="s">
        <v>3</v>
      </c>
      <c r="T4133" s="151" t="s">
        <v>44</v>
      </c>
      <c r="U4133" s="151" t="s">
        <v>162</v>
      </c>
      <c r="V4133" s="151" t="s">
        <v>1922</v>
      </c>
      <c r="W4133" s="151"/>
      <c r="X4133" s="151" t="s">
        <v>637</v>
      </c>
      <c r="Y4133" s="151"/>
      <c r="Z4133" s="151"/>
      <c r="AA4133" s="153">
        <v>45.488480385400003</v>
      </c>
      <c r="AB4133" s="153">
        <v>-122.5508106687</v>
      </c>
      <c r="AC4133" s="151" t="s">
        <v>45</v>
      </c>
      <c r="AD4133" s="151"/>
      <c r="AE4133" s="151" t="s">
        <v>639</v>
      </c>
      <c r="AF4133" s="151" t="str">
        <f t="shared" si="95"/>
        <v>ex Scilla peruviana</v>
      </c>
      <c r="AG4133" s="151" t="s">
        <v>1880</v>
      </c>
      <c r="AH4133" s="151" t="s">
        <v>1880</v>
      </c>
      <c r="AI4133" s="151"/>
      <c r="AJ4133" s="151"/>
      <c r="AK4133" s="151"/>
      <c r="AL4133" s="151"/>
      <c r="AM4133" s="151"/>
      <c r="AN4133" s="151"/>
      <c r="AO4133" s="151"/>
      <c r="AP4133" s="151"/>
      <c r="AQ4133" s="151"/>
      <c r="AR4133" s="151"/>
      <c r="AS4133" s="151"/>
      <c r="AT4133" s="151"/>
      <c r="AU4133" s="151"/>
      <c r="AV4133" s="151"/>
      <c r="AW4133" s="154"/>
      <c r="AX4133" s="154"/>
      <c r="AY4133" s="154"/>
      <c r="AZ4133" s="154"/>
      <c r="BA4133" s="154"/>
      <c r="BB4133" s="154"/>
      <c r="BC4133" s="154"/>
      <c r="BD4133" s="154"/>
    </row>
    <row r="4134" spans="1:56" x14ac:dyDescent="0.25">
      <c r="A4134" s="150"/>
      <c r="B4134" s="150">
        <v>2972</v>
      </c>
      <c r="C4134" s="151"/>
      <c r="D4134" s="151"/>
      <c r="E4134" s="152">
        <v>12</v>
      </c>
      <c r="F4134" s="150" t="s">
        <v>42</v>
      </c>
      <c r="G4134" s="150">
        <v>2018</v>
      </c>
      <c r="H4134" s="150"/>
      <c r="I4134" s="151"/>
      <c r="J4134" s="151"/>
      <c r="K4134" s="151"/>
      <c r="L4134" s="150"/>
      <c r="M4134" s="151"/>
      <c r="N4134" s="150" t="s">
        <v>635</v>
      </c>
      <c r="O4134" s="150"/>
      <c r="P4134" s="435">
        <v>2</v>
      </c>
      <c r="Q4134" s="435">
        <v>2</v>
      </c>
      <c r="R4134" s="435">
        <v>4</v>
      </c>
      <c r="S4134" s="151" t="s">
        <v>3</v>
      </c>
      <c r="T4134" s="151" t="s">
        <v>44</v>
      </c>
      <c r="U4134" s="151" t="s">
        <v>162</v>
      </c>
      <c r="V4134" s="151" t="s">
        <v>1922</v>
      </c>
      <c r="W4134" s="151"/>
      <c r="X4134" s="151" t="s">
        <v>637</v>
      </c>
      <c r="Y4134" s="151"/>
      <c r="Z4134" s="151"/>
      <c r="AA4134" s="153">
        <v>45.488480385400003</v>
      </c>
      <c r="AB4134" s="153">
        <v>-122.5508106687</v>
      </c>
      <c r="AC4134" s="151" t="s">
        <v>45</v>
      </c>
      <c r="AD4134" s="151"/>
      <c r="AE4134" s="151" t="s">
        <v>639</v>
      </c>
      <c r="AF4134" s="151" t="str">
        <f t="shared" si="95"/>
        <v>ex Scilla peruviana</v>
      </c>
      <c r="AG4134" s="151" t="s">
        <v>1880</v>
      </c>
      <c r="AH4134" s="151" t="s">
        <v>1880</v>
      </c>
      <c r="AI4134" s="151"/>
      <c r="AJ4134" s="151"/>
      <c r="AK4134" s="151"/>
      <c r="AL4134" s="151"/>
      <c r="AM4134" s="151"/>
      <c r="AN4134" s="151"/>
      <c r="AO4134" s="151"/>
      <c r="AP4134" s="151"/>
      <c r="AQ4134" s="151"/>
      <c r="AR4134" s="151"/>
      <c r="AS4134" s="151"/>
      <c r="AT4134" s="151"/>
      <c r="AU4134" s="151"/>
      <c r="AV4134" s="151"/>
      <c r="AW4134" s="154"/>
      <c r="AX4134" s="154"/>
      <c r="AY4134" s="154"/>
      <c r="AZ4134" s="154"/>
      <c r="BA4134" s="154"/>
      <c r="BB4134" s="154"/>
      <c r="BC4134" s="154"/>
      <c r="BD4134" s="154"/>
    </row>
    <row r="4135" spans="1:56" x14ac:dyDescent="0.25">
      <c r="A4135" s="150"/>
      <c r="B4135" s="150">
        <v>2973</v>
      </c>
      <c r="C4135" s="151"/>
      <c r="D4135" s="151"/>
      <c r="E4135" s="152">
        <v>12</v>
      </c>
      <c r="F4135" s="150" t="s">
        <v>42</v>
      </c>
      <c r="G4135" s="150">
        <v>2018</v>
      </c>
      <c r="H4135" s="150"/>
      <c r="I4135" s="151"/>
      <c r="J4135" s="151"/>
      <c r="K4135" s="151"/>
      <c r="L4135" s="150"/>
      <c r="M4135" s="151"/>
      <c r="N4135" s="150" t="s">
        <v>635</v>
      </c>
      <c r="O4135" s="150"/>
      <c r="P4135" s="435">
        <v>2</v>
      </c>
      <c r="Q4135" s="435">
        <v>2</v>
      </c>
      <c r="R4135" s="435">
        <v>5</v>
      </c>
      <c r="S4135" s="151" t="s">
        <v>3</v>
      </c>
      <c r="T4135" s="151" t="s">
        <v>44</v>
      </c>
      <c r="U4135" s="151" t="s">
        <v>162</v>
      </c>
      <c r="V4135" s="151" t="s">
        <v>1922</v>
      </c>
      <c r="W4135" s="151"/>
      <c r="X4135" s="151" t="s">
        <v>637</v>
      </c>
      <c r="Y4135" s="151"/>
      <c r="Z4135" s="151"/>
      <c r="AA4135" s="153">
        <v>45.488480385400003</v>
      </c>
      <c r="AB4135" s="153">
        <v>-122.5508106687</v>
      </c>
      <c r="AC4135" s="151" t="s">
        <v>45</v>
      </c>
      <c r="AD4135" s="151"/>
      <c r="AE4135" s="151" t="s">
        <v>639</v>
      </c>
      <c r="AF4135" s="151" t="str">
        <f t="shared" si="95"/>
        <v>ex Scilla peruviana</v>
      </c>
      <c r="AG4135" s="151" t="s">
        <v>1880</v>
      </c>
      <c r="AH4135" s="151" t="s">
        <v>1880</v>
      </c>
      <c r="AI4135" s="151"/>
      <c r="AJ4135" s="151"/>
      <c r="AK4135" s="151"/>
      <c r="AL4135" s="151"/>
      <c r="AM4135" s="151"/>
      <c r="AN4135" s="151"/>
      <c r="AO4135" s="151"/>
      <c r="AP4135" s="151"/>
      <c r="AQ4135" s="151"/>
      <c r="AR4135" s="151"/>
      <c r="AS4135" s="151"/>
      <c r="AT4135" s="151"/>
      <c r="AU4135" s="151"/>
      <c r="AV4135" s="151"/>
      <c r="AW4135" s="154"/>
      <c r="AX4135" s="154"/>
      <c r="AY4135" s="154"/>
      <c r="AZ4135" s="154"/>
      <c r="BA4135" s="154"/>
      <c r="BB4135" s="154"/>
      <c r="BC4135" s="154"/>
      <c r="BD4135" s="154"/>
    </row>
    <row r="4136" spans="1:56" x14ac:dyDescent="0.25">
      <c r="A4136" s="150"/>
      <c r="B4136" s="150">
        <v>2974</v>
      </c>
      <c r="C4136" s="151"/>
      <c r="D4136" s="151"/>
      <c r="E4136" s="152">
        <v>12</v>
      </c>
      <c r="F4136" s="150" t="s">
        <v>42</v>
      </c>
      <c r="G4136" s="150">
        <v>2018</v>
      </c>
      <c r="H4136" s="150"/>
      <c r="I4136" s="151"/>
      <c r="J4136" s="151"/>
      <c r="K4136" s="151"/>
      <c r="L4136" s="150"/>
      <c r="M4136" s="151"/>
      <c r="N4136" s="150" t="s">
        <v>635</v>
      </c>
      <c r="O4136" s="150"/>
      <c r="P4136" s="435">
        <v>2</v>
      </c>
      <c r="Q4136" s="435">
        <v>2</v>
      </c>
      <c r="R4136" s="435">
        <v>6</v>
      </c>
      <c r="S4136" s="151" t="s">
        <v>3</v>
      </c>
      <c r="T4136" s="151" t="s">
        <v>44</v>
      </c>
      <c r="U4136" s="151" t="s">
        <v>162</v>
      </c>
      <c r="V4136" s="151" t="s">
        <v>1922</v>
      </c>
      <c r="W4136" s="151"/>
      <c r="X4136" s="151" t="s">
        <v>637</v>
      </c>
      <c r="Y4136" s="151"/>
      <c r="Z4136" s="151"/>
      <c r="AA4136" s="153">
        <v>45.488480385400003</v>
      </c>
      <c r="AB4136" s="153">
        <v>-122.5508106687</v>
      </c>
      <c r="AC4136" s="151" t="s">
        <v>45</v>
      </c>
      <c r="AD4136" s="151"/>
      <c r="AE4136" s="151" t="s">
        <v>639</v>
      </c>
      <c r="AF4136" s="151" t="str">
        <f t="shared" si="95"/>
        <v>ex Scilla peruviana</v>
      </c>
      <c r="AG4136" s="151" t="s">
        <v>1880</v>
      </c>
      <c r="AH4136" s="151" t="s">
        <v>1880</v>
      </c>
      <c r="AI4136" s="151"/>
      <c r="AJ4136" s="151"/>
      <c r="AK4136" s="151"/>
      <c r="AL4136" s="151"/>
      <c r="AM4136" s="151"/>
      <c r="AN4136" s="151"/>
      <c r="AO4136" s="151"/>
      <c r="AP4136" s="151"/>
      <c r="AQ4136" s="151"/>
      <c r="AR4136" s="151"/>
      <c r="AS4136" s="151"/>
      <c r="AT4136" s="151"/>
      <c r="AU4136" s="151"/>
      <c r="AV4136" s="151"/>
      <c r="AW4136" s="154"/>
      <c r="AX4136" s="154"/>
      <c r="AY4136" s="154"/>
      <c r="AZ4136" s="154"/>
      <c r="BA4136" s="154"/>
      <c r="BB4136" s="154"/>
      <c r="BC4136" s="154"/>
      <c r="BD4136" s="154"/>
    </row>
    <row r="4137" spans="1:56" x14ac:dyDescent="0.25">
      <c r="A4137" s="150"/>
      <c r="B4137" s="150">
        <v>2975</v>
      </c>
      <c r="C4137" s="151"/>
      <c r="D4137" s="151"/>
      <c r="E4137" s="152">
        <v>12</v>
      </c>
      <c r="F4137" s="150" t="s">
        <v>42</v>
      </c>
      <c r="G4137" s="150">
        <v>2018</v>
      </c>
      <c r="H4137" s="150"/>
      <c r="I4137" s="151"/>
      <c r="J4137" s="151"/>
      <c r="K4137" s="151"/>
      <c r="L4137" s="150"/>
      <c r="M4137" s="151"/>
      <c r="N4137" s="150" t="s">
        <v>635</v>
      </c>
      <c r="O4137" s="150"/>
      <c r="P4137" s="435">
        <v>2</v>
      </c>
      <c r="Q4137" s="435">
        <v>2</v>
      </c>
      <c r="R4137" s="435">
        <v>7</v>
      </c>
      <c r="S4137" s="151" t="s">
        <v>3</v>
      </c>
      <c r="T4137" s="151" t="s">
        <v>44</v>
      </c>
      <c r="U4137" s="151" t="s">
        <v>162</v>
      </c>
      <c r="V4137" s="151" t="s">
        <v>1922</v>
      </c>
      <c r="W4137" s="151"/>
      <c r="X4137" s="151" t="s">
        <v>637</v>
      </c>
      <c r="Y4137" s="151"/>
      <c r="Z4137" s="151"/>
      <c r="AA4137" s="153">
        <v>45.488480385400003</v>
      </c>
      <c r="AB4137" s="153">
        <v>-122.5508106687</v>
      </c>
      <c r="AC4137" s="151" t="s">
        <v>45</v>
      </c>
      <c r="AD4137" s="151"/>
      <c r="AE4137" s="151" t="s">
        <v>639</v>
      </c>
      <c r="AF4137" s="151" t="str">
        <f t="shared" si="95"/>
        <v>ex Scilla peruviana</v>
      </c>
      <c r="AG4137" s="151" t="s">
        <v>1880</v>
      </c>
      <c r="AH4137" s="151" t="s">
        <v>1880</v>
      </c>
      <c r="AI4137" s="151"/>
      <c r="AJ4137" s="151"/>
      <c r="AK4137" s="151"/>
      <c r="AL4137" s="151"/>
      <c r="AM4137" s="151"/>
      <c r="AN4137" s="151"/>
      <c r="AO4137" s="151"/>
      <c r="AP4137" s="151"/>
      <c r="AQ4137" s="151"/>
      <c r="AR4137" s="151"/>
      <c r="AS4137" s="151"/>
      <c r="AT4137" s="151"/>
      <c r="AU4137" s="151"/>
      <c r="AV4137" s="151"/>
      <c r="AW4137" s="154"/>
      <c r="AX4137" s="154"/>
      <c r="AY4137" s="154"/>
      <c r="AZ4137" s="154"/>
      <c r="BA4137" s="154"/>
      <c r="BB4137" s="154"/>
      <c r="BC4137" s="154"/>
      <c r="BD4137" s="154"/>
    </row>
    <row r="4138" spans="1:56" x14ac:dyDescent="0.25">
      <c r="A4138" s="150"/>
      <c r="B4138" s="150">
        <v>2976</v>
      </c>
      <c r="C4138" s="151"/>
      <c r="D4138" s="151"/>
      <c r="E4138" s="152">
        <v>12</v>
      </c>
      <c r="F4138" s="150" t="s">
        <v>42</v>
      </c>
      <c r="G4138" s="150">
        <v>2018</v>
      </c>
      <c r="H4138" s="150"/>
      <c r="I4138" s="151"/>
      <c r="J4138" s="151"/>
      <c r="K4138" s="151"/>
      <c r="L4138" s="150"/>
      <c r="M4138" s="151"/>
      <c r="N4138" s="150" t="s">
        <v>635</v>
      </c>
      <c r="O4138" s="150"/>
      <c r="P4138" s="435">
        <v>2</v>
      </c>
      <c r="Q4138" s="435">
        <v>2</v>
      </c>
      <c r="R4138" s="435">
        <v>8</v>
      </c>
      <c r="S4138" s="151" t="s">
        <v>3</v>
      </c>
      <c r="T4138" s="151" t="s">
        <v>44</v>
      </c>
      <c r="U4138" s="151" t="s">
        <v>162</v>
      </c>
      <c r="V4138" s="151" t="s">
        <v>1922</v>
      </c>
      <c r="W4138" s="151"/>
      <c r="X4138" s="151" t="s">
        <v>637</v>
      </c>
      <c r="Y4138" s="151"/>
      <c r="Z4138" s="151"/>
      <c r="AA4138" s="153">
        <v>45.488480385400003</v>
      </c>
      <c r="AB4138" s="153">
        <v>-122.5508106687</v>
      </c>
      <c r="AC4138" s="151" t="s">
        <v>45</v>
      </c>
      <c r="AD4138" s="151"/>
      <c r="AE4138" s="151" t="s">
        <v>639</v>
      </c>
      <c r="AF4138" s="151" t="str">
        <f t="shared" si="95"/>
        <v>ex Scilla peruviana</v>
      </c>
      <c r="AG4138" s="151" t="s">
        <v>1880</v>
      </c>
      <c r="AH4138" s="151" t="s">
        <v>1880</v>
      </c>
      <c r="AI4138" s="151"/>
      <c r="AJ4138" s="151"/>
      <c r="AK4138" s="151"/>
      <c r="AL4138" s="151"/>
      <c r="AM4138" s="151"/>
      <c r="AN4138" s="151"/>
      <c r="AO4138" s="151"/>
      <c r="AP4138" s="151"/>
      <c r="AQ4138" s="151"/>
      <c r="AR4138" s="151"/>
      <c r="AS4138" s="151"/>
      <c r="AT4138" s="151"/>
      <c r="AU4138" s="151"/>
      <c r="AV4138" s="151"/>
      <c r="AW4138" s="154"/>
      <c r="AX4138" s="154"/>
      <c r="AY4138" s="154"/>
      <c r="AZ4138" s="154"/>
      <c r="BA4138" s="154"/>
      <c r="BB4138" s="154"/>
      <c r="BC4138" s="154"/>
      <c r="BD4138" s="154"/>
    </row>
    <row r="4139" spans="1:56" x14ac:dyDescent="0.25">
      <c r="A4139" s="150"/>
      <c r="B4139" s="150">
        <v>2977</v>
      </c>
      <c r="C4139" s="151"/>
      <c r="D4139" s="151"/>
      <c r="E4139" s="152">
        <v>12</v>
      </c>
      <c r="F4139" s="150" t="s">
        <v>42</v>
      </c>
      <c r="G4139" s="150">
        <v>2018</v>
      </c>
      <c r="H4139" s="150"/>
      <c r="I4139" s="151"/>
      <c r="J4139" s="151"/>
      <c r="K4139" s="151"/>
      <c r="L4139" s="150"/>
      <c r="M4139" s="151"/>
      <c r="N4139" s="150" t="s">
        <v>635</v>
      </c>
      <c r="O4139" s="150"/>
      <c r="P4139" s="435">
        <v>2</v>
      </c>
      <c r="Q4139" s="435">
        <v>2</v>
      </c>
      <c r="R4139" s="435">
        <v>9</v>
      </c>
      <c r="S4139" s="151" t="s">
        <v>3</v>
      </c>
      <c r="T4139" s="151" t="s">
        <v>44</v>
      </c>
      <c r="U4139" s="151" t="s">
        <v>162</v>
      </c>
      <c r="V4139" s="151" t="s">
        <v>1922</v>
      </c>
      <c r="W4139" s="151"/>
      <c r="X4139" s="151" t="s">
        <v>637</v>
      </c>
      <c r="Y4139" s="151"/>
      <c r="Z4139" s="151"/>
      <c r="AA4139" s="153">
        <v>45.488480385400003</v>
      </c>
      <c r="AB4139" s="153">
        <v>-122.5508106687</v>
      </c>
      <c r="AC4139" s="151" t="s">
        <v>45</v>
      </c>
      <c r="AD4139" s="151"/>
      <c r="AE4139" s="151" t="s">
        <v>639</v>
      </c>
      <c r="AF4139" s="151" t="str">
        <f t="shared" si="95"/>
        <v>ex Scilla peruviana</v>
      </c>
      <c r="AG4139" s="151" t="s">
        <v>1880</v>
      </c>
      <c r="AH4139" s="151" t="s">
        <v>1880</v>
      </c>
      <c r="AI4139" s="151"/>
      <c r="AJ4139" s="151"/>
      <c r="AK4139" s="151"/>
      <c r="AL4139" s="151"/>
      <c r="AM4139" s="151"/>
      <c r="AN4139" s="151"/>
      <c r="AO4139" s="151"/>
      <c r="AP4139" s="151"/>
      <c r="AQ4139" s="151"/>
      <c r="AR4139" s="151"/>
      <c r="AS4139" s="151"/>
      <c r="AT4139" s="151"/>
      <c r="AU4139" s="151"/>
      <c r="AV4139" s="151"/>
      <c r="AW4139" s="154"/>
      <c r="AX4139" s="154"/>
      <c r="AY4139" s="154"/>
      <c r="AZ4139" s="154"/>
      <c r="BA4139" s="154"/>
      <c r="BB4139" s="154"/>
      <c r="BC4139" s="154"/>
      <c r="BD4139" s="154"/>
    </row>
    <row r="4140" spans="1:56" x14ac:dyDescent="0.25">
      <c r="A4140" s="150"/>
      <c r="B4140" s="150">
        <v>2978</v>
      </c>
      <c r="C4140" s="151"/>
      <c r="D4140" s="151"/>
      <c r="E4140" s="152">
        <v>12</v>
      </c>
      <c r="F4140" s="150" t="s">
        <v>42</v>
      </c>
      <c r="G4140" s="150">
        <v>2018</v>
      </c>
      <c r="H4140" s="150"/>
      <c r="I4140" s="151"/>
      <c r="J4140" s="151"/>
      <c r="K4140" s="151"/>
      <c r="L4140" s="150"/>
      <c r="M4140" s="151"/>
      <c r="N4140" s="150" t="s">
        <v>635</v>
      </c>
      <c r="O4140" s="150"/>
      <c r="P4140" s="435">
        <v>2</v>
      </c>
      <c r="Q4140" s="435">
        <v>2</v>
      </c>
      <c r="R4140" s="435">
        <v>10</v>
      </c>
      <c r="S4140" s="151" t="s">
        <v>3</v>
      </c>
      <c r="T4140" s="151" t="s">
        <v>44</v>
      </c>
      <c r="U4140" s="151" t="s">
        <v>162</v>
      </c>
      <c r="V4140" s="151" t="s">
        <v>1922</v>
      </c>
      <c r="W4140" s="151"/>
      <c r="X4140" s="151" t="s">
        <v>637</v>
      </c>
      <c r="Y4140" s="151"/>
      <c r="Z4140" s="151"/>
      <c r="AA4140" s="153">
        <v>45.488480385400003</v>
      </c>
      <c r="AB4140" s="153">
        <v>-122.5508106687</v>
      </c>
      <c r="AC4140" s="151" t="s">
        <v>45</v>
      </c>
      <c r="AD4140" s="151"/>
      <c r="AE4140" s="151" t="s">
        <v>639</v>
      </c>
      <c r="AF4140" s="151" t="str">
        <f t="shared" si="95"/>
        <v>ex Scilla peruviana</v>
      </c>
      <c r="AG4140" s="151" t="s">
        <v>1880</v>
      </c>
      <c r="AH4140" s="151" t="s">
        <v>1880</v>
      </c>
      <c r="AI4140" s="151"/>
      <c r="AJ4140" s="151"/>
      <c r="AK4140" s="151"/>
      <c r="AL4140" s="151"/>
      <c r="AM4140" s="151"/>
      <c r="AN4140" s="151"/>
      <c r="AO4140" s="151"/>
      <c r="AP4140" s="151"/>
      <c r="AQ4140" s="151"/>
      <c r="AR4140" s="151"/>
      <c r="AS4140" s="151"/>
      <c r="AT4140" s="151"/>
      <c r="AU4140" s="151"/>
      <c r="AV4140" s="151"/>
      <c r="AW4140" s="154"/>
      <c r="AX4140" s="154"/>
      <c r="AY4140" s="154"/>
      <c r="AZ4140" s="154"/>
      <c r="BA4140" s="154"/>
      <c r="BB4140" s="154"/>
      <c r="BC4140" s="154"/>
      <c r="BD4140" s="154"/>
    </row>
    <row r="4141" spans="1:56" x14ac:dyDescent="0.25">
      <c r="A4141" s="150"/>
      <c r="B4141" s="150">
        <v>2989</v>
      </c>
      <c r="C4141" s="151"/>
      <c r="D4141" s="151"/>
      <c r="E4141" s="152">
        <v>12</v>
      </c>
      <c r="F4141" s="150" t="s">
        <v>42</v>
      </c>
      <c r="G4141" s="150">
        <v>2018</v>
      </c>
      <c r="H4141" s="150"/>
      <c r="I4141" s="151"/>
      <c r="J4141" s="151"/>
      <c r="K4141" s="151"/>
      <c r="L4141" s="150"/>
      <c r="M4141" s="151"/>
      <c r="N4141" s="150" t="s">
        <v>636</v>
      </c>
      <c r="O4141" s="150"/>
      <c r="P4141" s="435">
        <v>3</v>
      </c>
      <c r="Q4141" s="435">
        <v>3</v>
      </c>
      <c r="R4141" s="435">
        <v>1</v>
      </c>
      <c r="S4141" s="151" t="s">
        <v>3</v>
      </c>
      <c r="T4141" s="151" t="s">
        <v>44</v>
      </c>
      <c r="U4141" s="151" t="s">
        <v>162</v>
      </c>
      <c r="V4141" s="151" t="s">
        <v>1922</v>
      </c>
      <c r="W4141" s="151"/>
      <c r="X4141" s="151" t="s">
        <v>641</v>
      </c>
      <c r="Y4141" s="151"/>
      <c r="Z4141" s="151"/>
      <c r="AA4141" s="153">
        <v>45.488607999899997</v>
      </c>
      <c r="AB4141" s="153">
        <v>-122.55101225350001</v>
      </c>
      <c r="AC4141" s="151" t="s">
        <v>45</v>
      </c>
      <c r="AD4141" s="151"/>
      <c r="AE4141" s="151" t="s">
        <v>462</v>
      </c>
      <c r="AF4141" s="151" t="str">
        <f t="shared" si="95"/>
        <v>ex Geranium robertianum</v>
      </c>
      <c r="AG4141" s="151" t="s">
        <v>1880</v>
      </c>
      <c r="AH4141" s="151" t="s">
        <v>1880</v>
      </c>
      <c r="AI4141" s="151"/>
      <c r="AJ4141" s="151"/>
      <c r="AK4141" s="151"/>
      <c r="AL4141" s="151"/>
      <c r="AM4141" s="151"/>
      <c r="AN4141" s="151"/>
      <c r="AO4141" s="151"/>
      <c r="AP4141" s="151"/>
      <c r="AQ4141" s="151"/>
      <c r="AR4141" s="151"/>
      <c r="AS4141" s="151"/>
      <c r="AT4141" s="151"/>
      <c r="AU4141" s="151"/>
      <c r="AV4141" s="151"/>
      <c r="AW4141" s="154"/>
      <c r="AX4141" s="154"/>
      <c r="AY4141" s="154"/>
      <c r="AZ4141" s="154"/>
      <c r="BA4141" s="154"/>
      <c r="BB4141" s="154"/>
      <c r="BC4141" s="154"/>
      <c r="BD4141" s="154"/>
    </row>
    <row r="4142" spans="1:56" x14ac:dyDescent="0.25">
      <c r="A4142" s="150"/>
      <c r="B4142" s="150">
        <v>2990</v>
      </c>
      <c r="C4142" s="151"/>
      <c r="D4142" s="151"/>
      <c r="E4142" s="152">
        <v>12</v>
      </c>
      <c r="F4142" s="150" t="s">
        <v>42</v>
      </c>
      <c r="G4142" s="150">
        <v>2018</v>
      </c>
      <c r="H4142" s="150"/>
      <c r="I4142" s="151"/>
      <c r="J4142" s="151"/>
      <c r="K4142" s="151"/>
      <c r="L4142" s="150"/>
      <c r="M4142" s="151"/>
      <c r="N4142" s="150" t="s">
        <v>636</v>
      </c>
      <c r="O4142" s="150"/>
      <c r="P4142" s="435">
        <v>3</v>
      </c>
      <c r="Q4142" s="435">
        <v>3</v>
      </c>
      <c r="R4142" s="435">
        <v>2</v>
      </c>
      <c r="S4142" s="151" t="s">
        <v>3</v>
      </c>
      <c r="T4142" s="151" t="s">
        <v>44</v>
      </c>
      <c r="U4142" s="151" t="s">
        <v>162</v>
      </c>
      <c r="V4142" s="151" t="s">
        <v>1922</v>
      </c>
      <c r="W4142" s="151"/>
      <c r="X4142" s="151" t="s">
        <v>641</v>
      </c>
      <c r="Y4142" s="151"/>
      <c r="Z4142" s="151"/>
      <c r="AA4142" s="153">
        <v>45.488607999899997</v>
      </c>
      <c r="AB4142" s="153">
        <v>-122.55101225350001</v>
      </c>
      <c r="AC4142" s="151" t="s">
        <v>45</v>
      </c>
      <c r="AD4142" s="151"/>
      <c r="AE4142" s="151" t="s">
        <v>462</v>
      </c>
      <c r="AF4142" s="151" t="str">
        <f t="shared" si="95"/>
        <v>ex Geranium robertianum</v>
      </c>
      <c r="AG4142" s="151" t="s">
        <v>1880</v>
      </c>
      <c r="AH4142" s="151" t="s">
        <v>1880</v>
      </c>
      <c r="AI4142" s="151"/>
      <c r="AJ4142" s="151"/>
      <c r="AK4142" s="151"/>
      <c r="AL4142" s="151"/>
      <c r="AM4142" s="151"/>
      <c r="AN4142" s="151"/>
      <c r="AO4142" s="151"/>
      <c r="AP4142" s="151"/>
      <c r="AQ4142" s="151"/>
      <c r="AR4142" s="151"/>
      <c r="AS4142" s="151"/>
      <c r="AT4142" s="151"/>
      <c r="AU4142" s="151"/>
      <c r="AV4142" s="151"/>
      <c r="AW4142" s="154"/>
      <c r="AX4142" s="154"/>
      <c r="AY4142" s="154"/>
      <c r="AZ4142" s="154"/>
      <c r="BA4142" s="154"/>
      <c r="BB4142" s="154"/>
      <c r="BC4142" s="154"/>
      <c r="BD4142" s="154"/>
    </row>
    <row r="4143" spans="1:56" x14ac:dyDescent="0.25">
      <c r="A4143" s="150"/>
      <c r="B4143" s="150">
        <v>2991</v>
      </c>
      <c r="C4143" s="151"/>
      <c r="D4143" s="151"/>
      <c r="E4143" s="152">
        <v>12</v>
      </c>
      <c r="F4143" s="150" t="s">
        <v>42</v>
      </c>
      <c r="G4143" s="150">
        <v>2018</v>
      </c>
      <c r="H4143" s="150"/>
      <c r="I4143" s="151"/>
      <c r="J4143" s="151"/>
      <c r="K4143" s="151"/>
      <c r="L4143" s="150"/>
      <c r="M4143" s="151"/>
      <c r="N4143" s="150" t="s">
        <v>636</v>
      </c>
      <c r="O4143" s="150"/>
      <c r="P4143" s="435">
        <v>3</v>
      </c>
      <c r="Q4143" s="435">
        <v>3</v>
      </c>
      <c r="R4143" s="435">
        <v>3</v>
      </c>
      <c r="S4143" s="151" t="s">
        <v>3</v>
      </c>
      <c r="T4143" s="151" t="s">
        <v>44</v>
      </c>
      <c r="U4143" s="151" t="s">
        <v>162</v>
      </c>
      <c r="V4143" s="151" t="s">
        <v>1922</v>
      </c>
      <c r="W4143" s="151"/>
      <c r="X4143" s="151" t="s">
        <v>641</v>
      </c>
      <c r="Y4143" s="151"/>
      <c r="Z4143" s="151"/>
      <c r="AA4143" s="153">
        <v>45.488607999899997</v>
      </c>
      <c r="AB4143" s="153">
        <v>-122.55101225350001</v>
      </c>
      <c r="AC4143" s="151" t="s">
        <v>45</v>
      </c>
      <c r="AD4143" s="151"/>
      <c r="AE4143" s="151" t="s">
        <v>462</v>
      </c>
      <c r="AF4143" s="151" t="str">
        <f t="shared" si="95"/>
        <v>ex Geranium robertianum</v>
      </c>
      <c r="AG4143" s="151" t="s">
        <v>1880</v>
      </c>
      <c r="AH4143" s="151" t="s">
        <v>1880</v>
      </c>
      <c r="AI4143" s="151"/>
      <c r="AJ4143" s="151"/>
      <c r="AK4143" s="151"/>
      <c r="AL4143" s="151"/>
      <c r="AM4143" s="151"/>
      <c r="AN4143" s="151"/>
      <c r="AO4143" s="151"/>
      <c r="AP4143" s="151"/>
      <c r="AQ4143" s="151"/>
      <c r="AR4143" s="151"/>
      <c r="AS4143" s="151"/>
      <c r="AT4143" s="151"/>
      <c r="AU4143" s="151"/>
      <c r="AV4143" s="151"/>
      <c r="AW4143" s="154"/>
      <c r="AX4143" s="154"/>
      <c r="AY4143" s="154"/>
      <c r="AZ4143" s="154"/>
      <c r="BA4143" s="154"/>
      <c r="BB4143" s="154"/>
      <c r="BC4143" s="154"/>
      <c r="BD4143" s="154"/>
    </row>
    <row r="4144" spans="1:56" x14ac:dyDescent="0.25">
      <c r="A4144" s="150"/>
      <c r="B4144" s="150">
        <v>2992</v>
      </c>
      <c r="C4144" s="151"/>
      <c r="D4144" s="151"/>
      <c r="E4144" s="152">
        <v>12</v>
      </c>
      <c r="F4144" s="150" t="s">
        <v>42</v>
      </c>
      <c r="G4144" s="150">
        <v>2018</v>
      </c>
      <c r="H4144" s="150"/>
      <c r="I4144" s="151"/>
      <c r="J4144" s="151"/>
      <c r="K4144" s="151"/>
      <c r="L4144" s="150"/>
      <c r="M4144" s="151"/>
      <c r="N4144" s="150" t="s">
        <v>636</v>
      </c>
      <c r="O4144" s="150"/>
      <c r="P4144" s="435">
        <v>3</v>
      </c>
      <c r="Q4144" s="435">
        <v>3</v>
      </c>
      <c r="R4144" s="435">
        <v>4</v>
      </c>
      <c r="S4144" s="151" t="s">
        <v>3</v>
      </c>
      <c r="T4144" s="151" t="s">
        <v>44</v>
      </c>
      <c r="U4144" s="151" t="s">
        <v>162</v>
      </c>
      <c r="V4144" s="151" t="s">
        <v>1922</v>
      </c>
      <c r="W4144" s="151"/>
      <c r="X4144" s="151" t="s">
        <v>641</v>
      </c>
      <c r="Y4144" s="151"/>
      <c r="Z4144" s="151"/>
      <c r="AA4144" s="153">
        <v>45.488607999899997</v>
      </c>
      <c r="AB4144" s="153">
        <v>-122.55101225350001</v>
      </c>
      <c r="AC4144" s="151" t="s">
        <v>45</v>
      </c>
      <c r="AD4144" s="151"/>
      <c r="AE4144" s="151" t="s">
        <v>462</v>
      </c>
      <c r="AF4144" s="151" t="str">
        <f t="shared" si="95"/>
        <v>ex Geranium robertianum</v>
      </c>
      <c r="AG4144" s="151" t="s">
        <v>1880</v>
      </c>
      <c r="AH4144" s="151" t="s">
        <v>1880</v>
      </c>
      <c r="AI4144" s="151"/>
      <c r="AJ4144" s="151"/>
      <c r="AK4144" s="151"/>
      <c r="AL4144" s="151"/>
      <c r="AM4144" s="151"/>
      <c r="AN4144" s="151"/>
      <c r="AO4144" s="151"/>
      <c r="AP4144" s="151"/>
      <c r="AQ4144" s="151"/>
      <c r="AR4144" s="151"/>
      <c r="AS4144" s="151"/>
      <c r="AT4144" s="151"/>
      <c r="AU4144" s="151"/>
      <c r="AV4144" s="151"/>
      <c r="AW4144" s="154"/>
      <c r="AX4144" s="154"/>
      <c r="AY4144" s="154"/>
      <c r="AZ4144" s="154"/>
      <c r="BA4144" s="154"/>
      <c r="BB4144" s="154"/>
      <c r="BC4144" s="154"/>
      <c r="BD4144" s="154"/>
    </row>
    <row r="4145" spans="1:56" x14ac:dyDescent="0.25">
      <c r="A4145" s="150"/>
      <c r="B4145" s="150">
        <v>2993</v>
      </c>
      <c r="C4145" s="151"/>
      <c r="D4145" s="151"/>
      <c r="E4145" s="152">
        <v>12</v>
      </c>
      <c r="F4145" s="150" t="s">
        <v>42</v>
      </c>
      <c r="G4145" s="150">
        <v>2018</v>
      </c>
      <c r="H4145" s="150"/>
      <c r="I4145" s="151"/>
      <c r="J4145" s="151"/>
      <c r="K4145" s="151"/>
      <c r="L4145" s="150"/>
      <c r="M4145" s="151"/>
      <c r="N4145" s="150" t="s">
        <v>636</v>
      </c>
      <c r="O4145" s="150"/>
      <c r="P4145" s="435">
        <v>3</v>
      </c>
      <c r="Q4145" s="435">
        <v>3</v>
      </c>
      <c r="R4145" s="435">
        <v>5</v>
      </c>
      <c r="S4145" s="151" t="s">
        <v>3</v>
      </c>
      <c r="T4145" s="151" t="s">
        <v>44</v>
      </c>
      <c r="U4145" s="151" t="s">
        <v>162</v>
      </c>
      <c r="V4145" s="151" t="s">
        <v>1922</v>
      </c>
      <c r="W4145" s="151"/>
      <c r="X4145" s="151" t="s">
        <v>641</v>
      </c>
      <c r="Y4145" s="151"/>
      <c r="Z4145" s="151"/>
      <c r="AA4145" s="153">
        <v>45.488607999899997</v>
      </c>
      <c r="AB4145" s="153">
        <v>-122.55101225350001</v>
      </c>
      <c r="AC4145" s="151" t="s">
        <v>45</v>
      </c>
      <c r="AD4145" s="151"/>
      <c r="AE4145" s="151" t="s">
        <v>462</v>
      </c>
      <c r="AF4145" s="151" t="str">
        <f t="shared" si="95"/>
        <v>ex Geranium robertianum</v>
      </c>
      <c r="AG4145" s="151" t="s">
        <v>1880</v>
      </c>
      <c r="AH4145" s="151" t="s">
        <v>1880</v>
      </c>
      <c r="AI4145" s="151"/>
      <c r="AJ4145" s="151"/>
      <c r="AK4145" s="151"/>
      <c r="AL4145" s="151"/>
      <c r="AM4145" s="151"/>
      <c r="AN4145" s="151"/>
      <c r="AO4145" s="151"/>
      <c r="AP4145" s="151"/>
      <c r="AQ4145" s="151"/>
      <c r="AR4145" s="151"/>
      <c r="AS4145" s="151"/>
      <c r="AT4145" s="151"/>
      <c r="AU4145" s="151"/>
      <c r="AV4145" s="151"/>
      <c r="AW4145" s="154"/>
      <c r="AX4145" s="154"/>
      <c r="AY4145" s="154"/>
      <c r="AZ4145" s="154"/>
      <c r="BA4145" s="154"/>
      <c r="BB4145" s="154"/>
      <c r="BC4145" s="154"/>
      <c r="BD4145" s="154"/>
    </row>
    <row r="4146" spans="1:56" x14ac:dyDescent="0.25">
      <c r="A4146" s="150"/>
      <c r="B4146" s="150">
        <v>2994</v>
      </c>
      <c r="C4146" s="151"/>
      <c r="D4146" s="151"/>
      <c r="E4146" s="152">
        <v>12</v>
      </c>
      <c r="F4146" s="150" t="s">
        <v>42</v>
      </c>
      <c r="G4146" s="150">
        <v>2018</v>
      </c>
      <c r="H4146" s="150"/>
      <c r="I4146" s="151"/>
      <c r="J4146" s="151"/>
      <c r="K4146" s="151"/>
      <c r="L4146" s="150"/>
      <c r="M4146" s="151"/>
      <c r="N4146" s="150" t="s">
        <v>636</v>
      </c>
      <c r="O4146" s="150"/>
      <c r="P4146" s="435">
        <v>3</v>
      </c>
      <c r="Q4146" s="435">
        <v>3</v>
      </c>
      <c r="R4146" s="435">
        <v>6</v>
      </c>
      <c r="S4146" s="151" t="s">
        <v>3</v>
      </c>
      <c r="T4146" s="151" t="s">
        <v>44</v>
      </c>
      <c r="U4146" s="151" t="s">
        <v>162</v>
      </c>
      <c r="V4146" s="151" t="s">
        <v>1922</v>
      </c>
      <c r="W4146" s="151"/>
      <c r="X4146" s="151" t="s">
        <v>641</v>
      </c>
      <c r="Y4146" s="151"/>
      <c r="Z4146" s="151"/>
      <c r="AA4146" s="153">
        <v>45.488607999899997</v>
      </c>
      <c r="AB4146" s="153">
        <v>-122.55101225350001</v>
      </c>
      <c r="AC4146" s="151" t="s">
        <v>45</v>
      </c>
      <c r="AD4146" s="151"/>
      <c r="AE4146" s="151" t="s">
        <v>462</v>
      </c>
      <c r="AF4146" s="151" t="str">
        <f t="shared" si="95"/>
        <v>ex Geranium robertianum</v>
      </c>
      <c r="AG4146" s="151" t="s">
        <v>1880</v>
      </c>
      <c r="AH4146" s="151" t="s">
        <v>1880</v>
      </c>
      <c r="AI4146" s="151"/>
      <c r="AJ4146" s="151"/>
      <c r="AK4146" s="151"/>
      <c r="AL4146" s="151"/>
      <c r="AM4146" s="151"/>
      <c r="AN4146" s="151"/>
      <c r="AO4146" s="151"/>
      <c r="AP4146" s="151"/>
      <c r="AQ4146" s="151"/>
      <c r="AR4146" s="151"/>
      <c r="AS4146" s="151"/>
      <c r="AT4146" s="151"/>
      <c r="AU4146" s="151"/>
      <c r="AV4146" s="151"/>
      <c r="AW4146" s="154"/>
      <c r="AX4146" s="154"/>
      <c r="AY4146" s="154"/>
      <c r="AZ4146" s="154"/>
      <c r="BA4146" s="154"/>
      <c r="BB4146" s="154"/>
      <c r="BC4146" s="154"/>
      <c r="BD4146" s="154"/>
    </row>
    <row r="4147" spans="1:56" x14ac:dyDescent="0.25">
      <c r="A4147" s="150"/>
      <c r="B4147" s="150">
        <v>2995</v>
      </c>
      <c r="C4147" s="151"/>
      <c r="D4147" s="151"/>
      <c r="E4147" s="152">
        <v>12</v>
      </c>
      <c r="F4147" s="150" t="s">
        <v>42</v>
      </c>
      <c r="G4147" s="150">
        <v>2018</v>
      </c>
      <c r="H4147" s="150"/>
      <c r="I4147" s="151"/>
      <c r="J4147" s="151"/>
      <c r="K4147" s="151"/>
      <c r="L4147" s="150"/>
      <c r="M4147" s="151"/>
      <c r="N4147" s="150" t="s">
        <v>636</v>
      </c>
      <c r="O4147" s="150"/>
      <c r="P4147" s="435">
        <v>3</v>
      </c>
      <c r="Q4147" s="435">
        <v>3</v>
      </c>
      <c r="R4147" s="435">
        <v>7</v>
      </c>
      <c r="S4147" s="151" t="s">
        <v>3</v>
      </c>
      <c r="T4147" s="151" t="s">
        <v>44</v>
      </c>
      <c r="U4147" s="151" t="s">
        <v>162</v>
      </c>
      <c r="V4147" s="151" t="s">
        <v>1922</v>
      </c>
      <c r="W4147" s="151"/>
      <c r="X4147" s="151" t="s">
        <v>641</v>
      </c>
      <c r="Y4147" s="151"/>
      <c r="Z4147" s="151"/>
      <c r="AA4147" s="153">
        <v>45.488607999899997</v>
      </c>
      <c r="AB4147" s="153">
        <v>-122.55101225350001</v>
      </c>
      <c r="AC4147" s="151" t="s">
        <v>45</v>
      </c>
      <c r="AD4147" s="151"/>
      <c r="AE4147" s="151" t="s">
        <v>462</v>
      </c>
      <c r="AF4147" s="151" t="str">
        <f t="shared" si="95"/>
        <v>ex Geranium robertianum</v>
      </c>
      <c r="AG4147" s="151" t="s">
        <v>1880</v>
      </c>
      <c r="AH4147" s="151" t="s">
        <v>1880</v>
      </c>
      <c r="AI4147" s="151"/>
      <c r="AJ4147" s="151"/>
      <c r="AK4147" s="151"/>
      <c r="AL4147" s="151"/>
      <c r="AM4147" s="151"/>
      <c r="AN4147" s="151"/>
      <c r="AO4147" s="151"/>
      <c r="AP4147" s="151"/>
      <c r="AQ4147" s="151"/>
      <c r="AR4147" s="151"/>
      <c r="AS4147" s="151"/>
      <c r="AT4147" s="151"/>
      <c r="AU4147" s="151"/>
      <c r="AV4147" s="151"/>
      <c r="AW4147" s="154"/>
      <c r="AX4147" s="154"/>
      <c r="AY4147" s="154"/>
      <c r="AZ4147" s="154"/>
      <c r="BA4147" s="154"/>
      <c r="BB4147" s="154"/>
      <c r="BC4147" s="154"/>
      <c r="BD4147" s="154"/>
    </row>
    <row r="4148" spans="1:56" x14ac:dyDescent="0.25">
      <c r="A4148" s="150"/>
      <c r="B4148" s="150">
        <v>2996</v>
      </c>
      <c r="C4148" s="151"/>
      <c r="D4148" s="151"/>
      <c r="E4148" s="152">
        <v>12</v>
      </c>
      <c r="F4148" s="150" t="s">
        <v>42</v>
      </c>
      <c r="G4148" s="150">
        <v>2018</v>
      </c>
      <c r="H4148" s="150"/>
      <c r="I4148" s="151"/>
      <c r="J4148" s="151"/>
      <c r="K4148" s="151"/>
      <c r="L4148" s="150"/>
      <c r="M4148" s="151"/>
      <c r="N4148" s="150" t="s">
        <v>636</v>
      </c>
      <c r="O4148" s="150"/>
      <c r="P4148" s="435">
        <v>3</v>
      </c>
      <c r="Q4148" s="435">
        <v>3</v>
      </c>
      <c r="R4148" s="435">
        <v>8</v>
      </c>
      <c r="S4148" s="151" t="s">
        <v>3</v>
      </c>
      <c r="T4148" s="151" t="s">
        <v>44</v>
      </c>
      <c r="U4148" s="151" t="s">
        <v>162</v>
      </c>
      <c r="V4148" s="151" t="s">
        <v>1922</v>
      </c>
      <c r="W4148" s="151"/>
      <c r="X4148" s="151" t="s">
        <v>641</v>
      </c>
      <c r="Y4148" s="151"/>
      <c r="Z4148" s="151"/>
      <c r="AA4148" s="153">
        <v>45.488607999899997</v>
      </c>
      <c r="AB4148" s="153">
        <v>-122.55101225350001</v>
      </c>
      <c r="AC4148" s="151" t="s">
        <v>45</v>
      </c>
      <c r="AD4148" s="151"/>
      <c r="AE4148" s="151" t="s">
        <v>462</v>
      </c>
      <c r="AF4148" s="151" t="str">
        <f t="shared" si="95"/>
        <v>ex Geranium robertianum</v>
      </c>
      <c r="AG4148" s="151" t="s">
        <v>1880</v>
      </c>
      <c r="AH4148" s="151" t="s">
        <v>1880</v>
      </c>
      <c r="AI4148" s="151"/>
      <c r="AJ4148" s="151"/>
      <c r="AK4148" s="151"/>
      <c r="AL4148" s="151"/>
      <c r="AM4148" s="151"/>
      <c r="AN4148" s="151"/>
      <c r="AO4148" s="151"/>
      <c r="AP4148" s="151"/>
      <c r="AQ4148" s="151"/>
      <c r="AR4148" s="151"/>
      <c r="AS4148" s="151"/>
      <c r="AT4148" s="151"/>
      <c r="AU4148" s="151"/>
      <c r="AV4148" s="151"/>
      <c r="AW4148" s="154"/>
      <c r="AX4148" s="154"/>
      <c r="AY4148" s="154"/>
      <c r="AZ4148" s="154"/>
      <c r="BA4148" s="154"/>
      <c r="BB4148" s="154"/>
      <c r="BC4148" s="154"/>
      <c r="BD4148" s="154"/>
    </row>
    <row r="4149" spans="1:56" x14ac:dyDescent="0.25">
      <c r="A4149" s="150"/>
      <c r="B4149" s="150">
        <v>2997</v>
      </c>
      <c r="C4149" s="151"/>
      <c r="D4149" s="151"/>
      <c r="E4149" s="152">
        <v>12</v>
      </c>
      <c r="F4149" s="150" t="s">
        <v>42</v>
      </c>
      <c r="G4149" s="150">
        <v>2018</v>
      </c>
      <c r="H4149" s="150"/>
      <c r="I4149" s="151"/>
      <c r="J4149" s="151"/>
      <c r="K4149" s="151"/>
      <c r="L4149" s="150"/>
      <c r="M4149" s="151"/>
      <c r="N4149" s="150" t="s">
        <v>636</v>
      </c>
      <c r="O4149" s="150"/>
      <c r="P4149" s="435">
        <v>3</v>
      </c>
      <c r="Q4149" s="435">
        <v>3</v>
      </c>
      <c r="R4149" s="435">
        <v>9</v>
      </c>
      <c r="S4149" s="151" t="s">
        <v>3</v>
      </c>
      <c r="T4149" s="151" t="s">
        <v>44</v>
      </c>
      <c r="U4149" s="151" t="s">
        <v>162</v>
      </c>
      <c r="V4149" s="151" t="s">
        <v>1922</v>
      </c>
      <c r="W4149" s="151"/>
      <c r="X4149" s="151" t="s">
        <v>641</v>
      </c>
      <c r="Y4149" s="151"/>
      <c r="Z4149" s="151"/>
      <c r="AA4149" s="153">
        <v>45.488607999899997</v>
      </c>
      <c r="AB4149" s="153">
        <v>-122.55101225350001</v>
      </c>
      <c r="AC4149" s="151" t="s">
        <v>45</v>
      </c>
      <c r="AD4149" s="151"/>
      <c r="AE4149" s="151" t="s">
        <v>462</v>
      </c>
      <c r="AF4149" s="151" t="str">
        <f t="shared" si="95"/>
        <v>ex Geranium robertianum</v>
      </c>
      <c r="AG4149" s="151" t="s">
        <v>1880</v>
      </c>
      <c r="AH4149" s="151" t="s">
        <v>1880</v>
      </c>
      <c r="AI4149" s="151"/>
      <c r="AJ4149" s="151"/>
      <c r="AK4149" s="151"/>
      <c r="AL4149" s="151"/>
      <c r="AM4149" s="151"/>
      <c r="AN4149" s="151"/>
      <c r="AO4149" s="151"/>
      <c r="AP4149" s="151"/>
      <c r="AQ4149" s="151"/>
      <c r="AR4149" s="151"/>
      <c r="AS4149" s="151"/>
      <c r="AT4149" s="151"/>
      <c r="AU4149" s="151"/>
      <c r="AV4149" s="151"/>
      <c r="AW4149" s="154"/>
      <c r="AX4149" s="154"/>
      <c r="AY4149" s="154"/>
      <c r="AZ4149" s="154"/>
      <c r="BA4149" s="154"/>
      <c r="BB4149" s="154"/>
      <c r="BC4149" s="154"/>
      <c r="BD4149" s="154"/>
    </row>
    <row r="4150" spans="1:56" x14ac:dyDescent="0.25">
      <c r="A4150" s="150"/>
      <c r="B4150" s="150">
        <v>2998</v>
      </c>
      <c r="C4150" s="151"/>
      <c r="D4150" s="151"/>
      <c r="E4150" s="152">
        <v>12</v>
      </c>
      <c r="F4150" s="150" t="s">
        <v>42</v>
      </c>
      <c r="G4150" s="150">
        <v>2018</v>
      </c>
      <c r="H4150" s="150"/>
      <c r="I4150" s="151"/>
      <c r="J4150" s="151"/>
      <c r="K4150" s="151"/>
      <c r="L4150" s="150"/>
      <c r="M4150" s="151"/>
      <c r="N4150" s="150" t="s">
        <v>636</v>
      </c>
      <c r="O4150" s="150"/>
      <c r="P4150" s="435">
        <v>3</v>
      </c>
      <c r="Q4150" s="435">
        <v>3</v>
      </c>
      <c r="R4150" s="435">
        <v>10</v>
      </c>
      <c r="S4150" s="151" t="s">
        <v>3</v>
      </c>
      <c r="T4150" s="151" t="s">
        <v>44</v>
      </c>
      <c r="U4150" s="151" t="s">
        <v>162</v>
      </c>
      <c r="V4150" s="151" t="s">
        <v>1922</v>
      </c>
      <c r="W4150" s="151"/>
      <c r="X4150" s="151" t="s">
        <v>641</v>
      </c>
      <c r="Y4150" s="151"/>
      <c r="Z4150" s="151"/>
      <c r="AA4150" s="153">
        <v>45.488607999899997</v>
      </c>
      <c r="AB4150" s="153">
        <v>-122.55101225350001</v>
      </c>
      <c r="AC4150" s="151" t="s">
        <v>45</v>
      </c>
      <c r="AD4150" s="151"/>
      <c r="AE4150" s="151" t="s">
        <v>462</v>
      </c>
      <c r="AF4150" s="151" t="str">
        <f t="shared" si="95"/>
        <v>ex Geranium robertianum</v>
      </c>
      <c r="AG4150" s="151" t="s">
        <v>1880</v>
      </c>
      <c r="AH4150" s="151" t="s">
        <v>1880</v>
      </c>
      <c r="AI4150" s="151"/>
      <c r="AJ4150" s="151"/>
      <c r="AK4150" s="151"/>
      <c r="AL4150" s="151"/>
      <c r="AM4150" s="151"/>
      <c r="AN4150" s="151"/>
      <c r="AO4150" s="151"/>
      <c r="AP4150" s="151"/>
      <c r="AQ4150" s="151"/>
      <c r="AR4150" s="151"/>
      <c r="AS4150" s="151"/>
      <c r="AT4150" s="151"/>
      <c r="AU4150" s="151"/>
      <c r="AV4150" s="151"/>
      <c r="AW4150" s="154"/>
      <c r="AX4150" s="154"/>
      <c r="AY4150" s="154"/>
      <c r="AZ4150" s="154"/>
      <c r="BA4150" s="154"/>
      <c r="BB4150" s="154"/>
      <c r="BC4150" s="154"/>
      <c r="BD4150" s="154"/>
    </row>
    <row r="4151" spans="1:56" x14ac:dyDescent="0.25">
      <c r="A4151" s="404">
        <v>43395</v>
      </c>
      <c r="B4151" s="5">
        <v>8243</v>
      </c>
      <c r="E4151" s="62">
        <v>7</v>
      </c>
      <c r="F4151" s="6" t="s">
        <v>1162</v>
      </c>
      <c r="G4151" s="6">
        <v>2018</v>
      </c>
      <c r="I4151" s="6"/>
      <c r="J4151" s="6"/>
      <c r="K4151" s="6"/>
      <c r="L4151" s="6"/>
      <c r="M4151" s="6"/>
      <c r="N4151" s="6" t="s">
        <v>1691</v>
      </c>
      <c r="P4151" s="407">
        <v>1</v>
      </c>
      <c r="Q4151" s="407">
        <v>1</v>
      </c>
      <c r="R4151" s="407">
        <v>1</v>
      </c>
      <c r="S4151" s="6" t="s">
        <v>3</v>
      </c>
      <c r="T4151" s="6" t="s">
        <v>44</v>
      </c>
      <c r="U4151" s="6" t="s">
        <v>1345</v>
      </c>
      <c r="V4151" s="6" t="s">
        <v>1923</v>
      </c>
      <c r="W4151" s="6"/>
      <c r="X4151" s="6" t="s">
        <v>1692</v>
      </c>
      <c r="Y4151" s="6"/>
      <c r="Z4151" s="6"/>
      <c r="AA4151" s="18">
        <v>42.314599999999999</v>
      </c>
      <c r="AB4151" s="6">
        <v>-123.3317</v>
      </c>
      <c r="AC4151" s="6" t="s">
        <v>45</v>
      </c>
      <c r="AD4151" s="6"/>
      <c r="AE4151" s="6" t="s">
        <v>1693</v>
      </c>
      <c r="AF4151" s="3" t="str">
        <f t="shared" si="95"/>
        <v xml:space="preserve">ex Lupinus </v>
      </c>
      <c r="AG4151" s="6" t="s">
        <v>1881</v>
      </c>
      <c r="AH4151" s="155" t="s">
        <v>1881</v>
      </c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 t="s">
        <v>1694</v>
      </c>
    </row>
    <row r="4152" spans="1:56" x14ac:dyDescent="0.25">
      <c r="A4152" s="404">
        <v>43395</v>
      </c>
      <c r="B4152" s="5">
        <v>8244</v>
      </c>
      <c r="E4152" s="62">
        <v>7</v>
      </c>
      <c r="F4152" s="6" t="s">
        <v>1162</v>
      </c>
      <c r="G4152" s="6">
        <v>2018</v>
      </c>
      <c r="I4152" s="6"/>
      <c r="J4152" s="6"/>
      <c r="K4152" s="6"/>
      <c r="L4152" s="6"/>
      <c r="M4152" s="6"/>
      <c r="N4152" s="6" t="s">
        <v>1691</v>
      </c>
      <c r="P4152" s="407">
        <v>1</v>
      </c>
      <c r="Q4152" s="407">
        <v>1</v>
      </c>
      <c r="R4152" s="407">
        <v>2</v>
      </c>
      <c r="S4152" s="6" t="s">
        <v>3</v>
      </c>
      <c r="T4152" s="6" t="s">
        <v>44</v>
      </c>
      <c r="U4152" s="6" t="s">
        <v>1345</v>
      </c>
      <c r="V4152" s="6" t="s">
        <v>1923</v>
      </c>
      <c r="W4152" s="6"/>
      <c r="X4152" s="6" t="s">
        <v>1692</v>
      </c>
      <c r="Y4152" s="6"/>
      <c r="Z4152" s="6"/>
      <c r="AA4152" s="18">
        <v>42.314599999999999</v>
      </c>
      <c r="AB4152" s="6">
        <v>-123.3317</v>
      </c>
      <c r="AC4152" s="6" t="s">
        <v>45</v>
      </c>
      <c r="AD4152" s="6"/>
      <c r="AE4152" s="6" t="s">
        <v>1693</v>
      </c>
      <c r="AF4152" s="3" t="str">
        <f t="shared" si="95"/>
        <v xml:space="preserve">ex Lupinus </v>
      </c>
      <c r="AG4152" s="6" t="s">
        <v>1881</v>
      </c>
      <c r="AH4152" s="155" t="s">
        <v>1881</v>
      </c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 t="s">
        <v>1694</v>
      </c>
    </row>
    <row r="4153" spans="1:56" x14ac:dyDescent="0.25">
      <c r="A4153" s="404">
        <v>43395</v>
      </c>
      <c r="B4153" s="5">
        <v>8268</v>
      </c>
      <c r="E4153" s="62">
        <v>12</v>
      </c>
      <c r="F4153" s="6" t="s">
        <v>42</v>
      </c>
      <c r="G4153" s="6">
        <v>2018</v>
      </c>
      <c r="L4153" s="6"/>
      <c r="N4153" s="6" t="s">
        <v>1698</v>
      </c>
      <c r="P4153" s="407">
        <v>2</v>
      </c>
      <c r="Q4153" s="407">
        <v>2</v>
      </c>
      <c r="R4153" s="407">
        <v>1</v>
      </c>
      <c r="S4153" s="3" t="s">
        <v>3</v>
      </c>
      <c r="T4153" s="3" t="s">
        <v>44</v>
      </c>
      <c r="U4153" s="3" t="s">
        <v>1345</v>
      </c>
      <c r="V4153" s="6" t="s">
        <v>1923</v>
      </c>
      <c r="X4153" s="3" t="s">
        <v>1699</v>
      </c>
      <c r="AA4153" s="18">
        <v>42.252099999999999</v>
      </c>
      <c r="AB4153" s="149">
        <v>-123.3304</v>
      </c>
      <c r="AC4153" s="3" t="s">
        <v>45</v>
      </c>
      <c r="AG4153" s="6" t="s">
        <v>1881</v>
      </c>
      <c r="AH4153" s="155" t="s">
        <v>1881</v>
      </c>
      <c r="AT4153" s="3" t="s">
        <v>1694</v>
      </c>
    </row>
    <row r="4154" spans="1:56" x14ac:dyDescent="0.25">
      <c r="A4154" s="404">
        <v>43395</v>
      </c>
      <c r="B4154" s="5">
        <v>8269</v>
      </c>
      <c r="E4154" s="62">
        <v>12</v>
      </c>
      <c r="F4154" s="6" t="s">
        <v>42</v>
      </c>
      <c r="G4154" s="6">
        <v>2018</v>
      </c>
      <c r="L4154" s="6"/>
      <c r="N4154" s="6" t="s">
        <v>1700</v>
      </c>
      <c r="P4154" s="407">
        <v>3</v>
      </c>
      <c r="Q4154" s="407">
        <v>3</v>
      </c>
      <c r="R4154" s="407">
        <v>1</v>
      </c>
      <c r="S4154" s="3" t="s">
        <v>3</v>
      </c>
      <c r="T4154" s="3" t="s">
        <v>44</v>
      </c>
      <c r="U4154" s="3" t="s">
        <v>1345</v>
      </c>
      <c r="V4154" s="6" t="s">
        <v>1923</v>
      </c>
      <c r="X4154" s="3" t="s">
        <v>1901</v>
      </c>
      <c r="AA4154" s="18">
        <v>42.249980000000001</v>
      </c>
      <c r="AB4154" s="149">
        <v>-122.46657</v>
      </c>
      <c r="AC4154" s="3" t="s">
        <v>45</v>
      </c>
      <c r="AE4154" s="3" t="s">
        <v>1360</v>
      </c>
      <c r="AF4154" s="3" t="str">
        <f t="shared" ref="AF4154:AF4159" si="96">CONCATENATE("ex ", AE4154)</f>
        <v>ex Plectritis sp.</v>
      </c>
      <c r="AG4154" s="6" t="s">
        <v>1881</v>
      </c>
      <c r="AH4154" s="155" t="s">
        <v>1881</v>
      </c>
      <c r="AT4154" s="3" t="s">
        <v>1694</v>
      </c>
    </row>
    <row r="4155" spans="1:56" x14ac:dyDescent="0.25">
      <c r="A4155" s="404">
        <v>43395</v>
      </c>
      <c r="B4155" s="5">
        <v>8270</v>
      </c>
      <c r="E4155" s="62">
        <v>12</v>
      </c>
      <c r="F4155" s="6" t="s">
        <v>42</v>
      </c>
      <c r="G4155" s="6">
        <v>2018</v>
      </c>
      <c r="L4155" s="6"/>
      <c r="N4155" s="6" t="s">
        <v>1700</v>
      </c>
      <c r="P4155" s="407">
        <v>3</v>
      </c>
      <c r="Q4155" s="407">
        <v>3</v>
      </c>
      <c r="R4155" s="407">
        <v>2</v>
      </c>
      <c r="S4155" s="3" t="s">
        <v>3</v>
      </c>
      <c r="T4155" s="3" t="s">
        <v>44</v>
      </c>
      <c r="U4155" s="3" t="s">
        <v>1345</v>
      </c>
      <c r="V4155" s="6" t="s">
        <v>1923</v>
      </c>
      <c r="X4155" s="3" t="s">
        <v>1901</v>
      </c>
      <c r="AA4155" s="18">
        <v>42.249980000000001</v>
      </c>
      <c r="AB4155" s="149">
        <v>-122.46657</v>
      </c>
      <c r="AC4155" s="3" t="s">
        <v>45</v>
      </c>
      <c r="AE4155" s="3" t="s">
        <v>1360</v>
      </c>
      <c r="AF4155" s="3" t="str">
        <f t="shared" si="96"/>
        <v>ex Plectritis sp.</v>
      </c>
      <c r="AG4155" s="6" t="s">
        <v>1881</v>
      </c>
      <c r="AH4155" s="155" t="s">
        <v>1881</v>
      </c>
      <c r="AT4155" s="3" t="s">
        <v>1694</v>
      </c>
    </row>
    <row r="4156" spans="1:56" x14ac:dyDescent="0.25">
      <c r="A4156" s="404">
        <v>43395</v>
      </c>
      <c r="B4156" s="5">
        <v>8271</v>
      </c>
      <c r="E4156" s="62">
        <v>12</v>
      </c>
      <c r="F4156" s="6" t="s">
        <v>42</v>
      </c>
      <c r="G4156" s="6">
        <v>2018</v>
      </c>
      <c r="L4156" s="6"/>
      <c r="N4156" s="6" t="s">
        <v>1700</v>
      </c>
      <c r="P4156" s="407">
        <v>3</v>
      </c>
      <c r="Q4156" s="407">
        <v>3</v>
      </c>
      <c r="R4156" s="407">
        <v>3</v>
      </c>
      <c r="S4156" s="3" t="s">
        <v>3</v>
      </c>
      <c r="T4156" s="3" t="s">
        <v>44</v>
      </c>
      <c r="U4156" s="3" t="s">
        <v>1345</v>
      </c>
      <c r="V4156" s="6" t="s">
        <v>1923</v>
      </c>
      <c r="X4156" s="3" t="s">
        <v>1901</v>
      </c>
      <c r="AA4156" s="18">
        <v>42.249980000000001</v>
      </c>
      <c r="AB4156" s="149">
        <v>-122.46657</v>
      </c>
      <c r="AC4156" s="3" t="s">
        <v>45</v>
      </c>
      <c r="AE4156" s="3" t="s">
        <v>1360</v>
      </c>
      <c r="AF4156" s="3" t="str">
        <f t="shared" si="96"/>
        <v>ex Plectritis sp.</v>
      </c>
      <c r="AG4156" s="6" t="s">
        <v>1881</v>
      </c>
      <c r="AH4156" s="155" t="s">
        <v>1881</v>
      </c>
      <c r="AT4156" s="3" t="s">
        <v>1694</v>
      </c>
    </row>
    <row r="4157" spans="1:56" x14ac:dyDescent="0.25">
      <c r="A4157" s="404">
        <v>43395</v>
      </c>
      <c r="B4157" s="5">
        <v>8272</v>
      </c>
      <c r="E4157" s="62">
        <v>12</v>
      </c>
      <c r="F4157" s="6" t="s">
        <v>42</v>
      </c>
      <c r="G4157" s="6">
        <v>2018</v>
      </c>
      <c r="L4157" s="6"/>
      <c r="N4157" s="6" t="s">
        <v>1700</v>
      </c>
      <c r="P4157" s="407">
        <v>3</v>
      </c>
      <c r="Q4157" s="407">
        <v>3</v>
      </c>
      <c r="R4157" s="407">
        <v>4</v>
      </c>
      <c r="S4157" s="3" t="s">
        <v>3</v>
      </c>
      <c r="T4157" s="3" t="s">
        <v>44</v>
      </c>
      <c r="U4157" s="3" t="s">
        <v>1345</v>
      </c>
      <c r="V4157" s="6" t="s">
        <v>1923</v>
      </c>
      <c r="X4157" s="3" t="s">
        <v>1901</v>
      </c>
      <c r="AA4157" s="18">
        <v>42.249980000000001</v>
      </c>
      <c r="AB4157" s="149">
        <v>-122.46657</v>
      </c>
      <c r="AC4157" s="3" t="s">
        <v>45</v>
      </c>
      <c r="AE4157" s="3" t="s">
        <v>1360</v>
      </c>
      <c r="AF4157" s="3" t="str">
        <f t="shared" si="96"/>
        <v>ex Plectritis sp.</v>
      </c>
      <c r="AG4157" s="6" t="s">
        <v>1881</v>
      </c>
      <c r="AH4157" s="155" t="s">
        <v>1881</v>
      </c>
      <c r="AT4157" s="3" t="s">
        <v>1694</v>
      </c>
    </row>
    <row r="4158" spans="1:56" x14ac:dyDescent="0.25">
      <c r="A4158" s="404">
        <v>43395</v>
      </c>
      <c r="B4158" s="5">
        <v>8273</v>
      </c>
      <c r="E4158" s="62">
        <v>12</v>
      </c>
      <c r="F4158" s="6" t="s">
        <v>42</v>
      </c>
      <c r="G4158" s="6">
        <v>2018</v>
      </c>
      <c r="L4158" s="6"/>
      <c r="N4158" s="6" t="s">
        <v>1701</v>
      </c>
      <c r="P4158" s="407">
        <v>4</v>
      </c>
      <c r="Q4158" s="407">
        <v>4</v>
      </c>
      <c r="R4158" s="407">
        <v>1</v>
      </c>
      <c r="S4158" s="3" t="s">
        <v>3</v>
      </c>
      <c r="T4158" s="3" t="s">
        <v>44</v>
      </c>
      <c r="U4158" s="3" t="s">
        <v>1345</v>
      </c>
      <c r="V4158" s="6" t="s">
        <v>1923</v>
      </c>
      <c r="X4158" s="3" t="s">
        <v>1901</v>
      </c>
      <c r="AA4158" s="18">
        <v>42.249980000000001</v>
      </c>
      <c r="AB4158" s="149">
        <v>-122.46657</v>
      </c>
      <c r="AC4158" s="3" t="s">
        <v>45</v>
      </c>
      <c r="AE4158" s="3" t="s">
        <v>330</v>
      </c>
      <c r="AF4158" s="3" t="str">
        <f t="shared" si="96"/>
        <v>ex Eschscholzia californica</v>
      </c>
      <c r="AG4158" s="6" t="s">
        <v>1881</v>
      </c>
      <c r="AH4158" s="155" t="s">
        <v>1881</v>
      </c>
      <c r="AT4158" s="3" t="s">
        <v>1694</v>
      </c>
    </row>
    <row r="4159" spans="1:56" x14ac:dyDescent="0.25">
      <c r="A4159" s="404">
        <v>43395</v>
      </c>
      <c r="B4159" s="5">
        <v>8274</v>
      </c>
      <c r="E4159" s="62">
        <v>12</v>
      </c>
      <c r="F4159" s="6" t="s">
        <v>42</v>
      </c>
      <c r="G4159" s="6">
        <v>2018</v>
      </c>
      <c r="L4159" s="6"/>
      <c r="N4159" s="6" t="s">
        <v>1701</v>
      </c>
      <c r="P4159" s="407">
        <v>4</v>
      </c>
      <c r="Q4159" s="407">
        <v>4</v>
      </c>
      <c r="R4159" s="407">
        <v>2</v>
      </c>
      <c r="S4159" s="3" t="s">
        <v>3</v>
      </c>
      <c r="T4159" s="3" t="s">
        <v>44</v>
      </c>
      <c r="U4159" s="3" t="s">
        <v>1345</v>
      </c>
      <c r="V4159" s="6" t="s">
        <v>1923</v>
      </c>
      <c r="X4159" s="3" t="s">
        <v>1901</v>
      </c>
      <c r="AA4159" s="18">
        <v>42.249980000000001</v>
      </c>
      <c r="AB4159" s="149">
        <v>-122.46657</v>
      </c>
      <c r="AC4159" s="3" t="s">
        <v>45</v>
      </c>
      <c r="AE4159" s="3" t="s">
        <v>330</v>
      </c>
      <c r="AF4159" s="3" t="str">
        <f t="shared" si="96"/>
        <v>ex Eschscholzia californica</v>
      </c>
      <c r="AG4159" s="6" t="s">
        <v>1881</v>
      </c>
      <c r="AH4159" s="155" t="s">
        <v>1881</v>
      </c>
      <c r="AT4159" s="3" t="s">
        <v>1694</v>
      </c>
    </row>
    <row r="4160" spans="1:56" x14ac:dyDescent="0.25">
      <c r="A4160" s="404">
        <v>43395</v>
      </c>
      <c r="B4160" s="5">
        <v>8275</v>
      </c>
      <c r="E4160" s="62">
        <v>14</v>
      </c>
      <c r="F4160" s="6" t="s">
        <v>42</v>
      </c>
      <c r="G4160" s="6">
        <v>2018</v>
      </c>
      <c r="I4160" s="3">
        <v>16</v>
      </c>
      <c r="J4160" s="3" t="s">
        <v>1162</v>
      </c>
      <c r="K4160" s="3">
        <v>2018</v>
      </c>
      <c r="L4160" s="6" t="str">
        <f>CONCATENATE("-",I4160,".",J4160)</f>
        <v xml:space="preserve">-16.v </v>
      </c>
      <c r="N4160" s="6" t="s">
        <v>1702</v>
      </c>
      <c r="P4160" s="407">
        <v>5</v>
      </c>
      <c r="Q4160" s="407">
        <v>5</v>
      </c>
      <c r="R4160" s="407">
        <v>1</v>
      </c>
      <c r="S4160" s="3" t="s">
        <v>3</v>
      </c>
      <c r="T4160" s="3" t="s">
        <v>44</v>
      </c>
      <c r="U4160" s="3" t="s">
        <v>1345</v>
      </c>
      <c r="V4160" s="6" t="s">
        <v>1923</v>
      </c>
      <c r="X4160" s="3" t="s">
        <v>1901</v>
      </c>
      <c r="AA4160" s="18">
        <v>42.249980000000001</v>
      </c>
      <c r="AB4160" s="149">
        <v>122.46657</v>
      </c>
      <c r="AC4160" s="253" t="s">
        <v>1674</v>
      </c>
      <c r="AD4160" s="156" t="s">
        <v>1674</v>
      </c>
      <c r="AG4160" s="6" t="s">
        <v>1881</v>
      </c>
      <c r="AH4160" s="155" t="s">
        <v>1881</v>
      </c>
      <c r="AT4160" s="3" t="s">
        <v>1694</v>
      </c>
    </row>
    <row r="4161" spans="1:56" x14ac:dyDescent="0.25">
      <c r="A4161" s="404">
        <v>43395</v>
      </c>
      <c r="B4161" s="5">
        <v>8276</v>
      </c>
      <c r="E4161" s="62">
        <v>14</v>
      </c>
      <c r="F4161" s="6" t="s">
        <v>42</v>
      </c>
      <c r="G4161" s="6">
        <v>2018</v>
      </c>
      <c r="I4161" s="3">
        <v>16</v>
      </c>
      <c r="J4161" s="3" t="s">
        <v>1162</v>
      </c>
      <c r="K4161" s="3">
        <v>2018</v>
      </c>
      <c r="L4161" s="6" t="str">
        <f>CONCATENATE("-",I4161,".",J4161)</f>
        <v xml:space="preserve">-16.v </v>
      </c>
      <c r="N4161" s="6" t="s">
        <v>1702</v>
      </c>
      <c r="P4161" s="407">
        <v>5</v>
      </c>
      <c r="Q4161" s="407">
        <v>5</v>
      </c>
      <c r="R4161" s="407">
        <v>2</v>
      </c>
      <c r="S4161" s="3" t="s">
        <v>3</v>
      </c>
      <c r="T4161" s="3" t="s">
        <v>44</v>
      </c>
      <c r="U4161" s="3" t="s">
        <v>1345</v>
      </c>
      <c r="V4161" s="6" t="s">
        <v>1923</v>
      </c>
      <c r="X4161" s="3" t="s">
        <v>1901</v>
      </c>
      <c r="AA4161" s="18">
        <v>42.249980000000001</v>
      </c>
      <c r="AB4161" s="149">
        <v>122.46657</v>
      </c>
      <c r="AC4161" s="253" t="s">
        <v>1674</v>
      </c>
      <c r="AD4161" s="156" t="s">
        <v>1674</v>
      </c>
      <c r="AG4161" s="6" t="s">
        <v>1881</v>
      </c>
      <c r="AH4161" s="155" t="s">
        <v>1881</v>
      </c>
      <c r="AT4161" s="3" t="s">
        <v>1694</v>
      </c>
    </row>
    <row r="4162" spans="1:56" x14ac:dyDescent="0.25">
      <c r="A4162" s="404">
        <v>43395</v>
      </c>
      <c r="B4162" s="5">
        <v>8277</v>
      </c>
      <c r="E4162" s="62">
        <v>14</v>
      </c>
      <c r="F4162" s="6" t="s">
        <v>42</v>
      </c>
      <c r="G4162" s="6">
        <v>2018</v>
      </c>
      <c r="I4162" s="3">
        <v>16</v>
      </c>
      <c r="J4162" s="3" t="s">
        <v>1162</v>
      </c>
      <c r="K4162" s="3">
        <v>2018</v>
      </c>
      <c r="L4162" s="6" t="str">
        <f>CONCATENATE("-",I4162,".",J4162)</f>
        <v xml:space="preserve">-16.v </v>
      </c>
      <c r="N4162" s="6" t="s">
        <v>1702</v>
      </c>
      <c r="P4162" s="407">
        <v>5</v>
      </c>
      <c r="Q4162" s="407">
        <v>5</v>
      </c>
      <c r="R4162" s="407">
        <v>3</v>
      </c>
      <c r="S4162" s="3" t="s">
        <v>3</v>
      </c>
      <c r="T4162" s="3" t="s">
        <v>44</v>
      </c>
      <c r="U4162" s="3" t="s">
        <v>1345</v>
      </c>
      <c r="V4162" s="6" t="s">
        <v>1923</v>
      </c>
      <c r="X4162" s="3" t="s">
        <v>1901</v>
      </c>
      <c r="AA4162" s="18">
        <v>42.249980000000001</v>
      </c>
      <c r="AB4162" s="149">
        <v>122.46657</v>
      </c>
      <c r="AC4162" s="253" t="s">
        <v>1674</v>
      </c>
      <c r="AD4162" s="156" t="s">
        <v>1674</v>
      </c>
      <c r="AG4162" s="6" t="s">
        <v>1881</v>
      </c>
      <c r="AH4162" s="155" t="s">
        <v>1881</v>
      </c>
      <c r="AT4162" s="3" t="s">
        <v>1694</v>
      </c>
    </row>
    <row r="4163" spans="1:56" x14ac:dyDescent="0.25">
      <c r="A4163" s="404">
        <v>43395</v>
      </c>
      <c r="B4163" s="5">
        <v>8278</v>
      </c>
      <c r="E4163" s="62">
        <v>14</v>
      </c>
      <c r="F4163" s="6" t="s">
        <v>42</v>
      </c>
      <c r="G4163" s="6">
        <v>2018</v>
      </c>
      <c r="I4163" s="3">
        <v>16</v>
      </c>
      <c r="J4163" s="3" t="s">
        <v>1162</v>
      </c>
      <c r="K4163" s="3">
        <v>2018</v>
      </c>
      <c r="L4163" s="6" t="str">
        <f>CONCATENATE("-",I4163,".",J4163)</f>
        <v xml:space="preserve">-16.v </v>
      </c>
      <c r="N4163" s="6" t="s">
        <v>1702</v>
      </c>
      <c r="P4163" s="407">
        <v>5</v>
      </c>
      <c r="Q4163" s="407">
        <v>5</v>
      </c>
      <c r="R4163" s="407">
        <v>4</v>
      </c>
      <c r="S4163" s="3" t="s">
        <v>3</v>
      </c>
      <c r="T4163" s="3" t="s">
        <v>44</v>
      </c>
      <c r="U4163" s="3" t="s">
        <v>1345</v>
      </c>
      <c r="V4163" s="6" t="s">
        <v>1923</v>
      </c>
      <c r="X4163" s="3" t="s">
        <v>1901</v>
      </c>
      <c r="AA4163" s="18">
        <v>42.249980000000001</v>
      </c>
      <c r="AB4163" s="149">
        <v>122.46657</v>
      </c>
      <c r="AC4163" s="253" t="s">
        <v>1674</v>
      </c>
      <c r="AD4163" s="156" t="s">
        <v>1674</v>
      </c>
      <c r="AG4163" s="6" t="s">
        <v>1881</v>
      </c>
      <c r="AH4163" s="155" t="s">
        <v>1881</v>
      </c>
      <c r="AT4163" s="3" t="s">
        <v>1694</v>
      </c>
    </row>
    <row r="4164" spans="1:56" x14ac:dyDescent="0.25">
      <c r="A4164" s="404">
        <v>43395</v>
      </c>
      <c r="B4164" s="5">
        <v>8279</v>
      </c>
      <c r="E4164" s="62">
        <v>14</v>
      </c>
      <c r="F4164" s="6" t="s">
        <v>42</v>
      </c>
      <c r="G4164" s="6">
        <v>2018</v>
      </c>
      <c r="I4164" s="3">
        <v>16</v>
      </c>
      <c r="J4164" s="3" t="s">
        <v>1162</v>
      </c>
      <c r="K4164" s="3">
        <v>2018</v>
      </c>
      <c r="L4164" s="6" t="str">
        <f>CONCATENATE("-",I4164,".",J4164)</f>
        <v xml:space="preserve">-16.v </v>
      </c>
      <c r="N4164" s="6" t="s">
        <v>1702</v>
      </c>
      <c r="P4164" s="407">
        <v>5</v>
      </c>
      <c r="Q4164" s="407">
        <v>5</v>
      </c>
      <c r="R4164" s="407">
        <v>5</v>
      </c>
      <c r="S4164" s="3" t="s">
        <v>3</v>
      </c>
      <c r="T4164" s="3" t="s">
        <v>44</v>
      </c>
      <c r="U4164" s="3" t="s">
        <v>1345</v>
      </c>
      <c r="V4164" s="6" t="s">
        <v>1923</v>
      </c>
      <c r="X4164" s="3" t="s">
        <v>1901</v>
      </c>
      <c r="AA4164" s="18">
        <v>42.249980000000001</v>
      </c>
      <c r="AB4164" s="149">
        <v>122.46657</v>
      </c>
      <c r="AC4164" s="253" t="s">
        <v>1674</v>
      </c>
      <c r="AD4164" s="156" t="s">
        <v>1674</v>
      </c>
      <c r="AG4164" s="6" t="s">
        <v>1881</v>
      </c>
      <c r="AH4164" s="155" t="s">
        <v>1881</v>
      </c>
      <c r="AT4164" s="3" t="s">
        <v>1694</v>
      </c>
    </row>
    <row r="4165" spans="1:56" x14ac:dyDescent="0.25">
      <c r="A4165" s="404">
        <v>43395</v>
      </c>
      <c r="B4165" s="5">
        <v>8280</v>
      </c>
      <c r="E4165" s="62">
        <v>17</v>
      </c>
      <c r="F4165" s="6" t="s">
        <v>42</v>
      </c>
      <c r="G4165" s="6">
        <v>2018</v>
      </c>
      <c r="L4165" s="6"/>
      <c r="N4165" s="6" t="s">
        <v>1703</v>
      </c>
      <c r="P4165" s="407">
        <v>7</v>
      </c>
      <c r="Q4165" s="407">
        <v>7</v>
      </c>
      <c r="R4165" s="407">
        <v>1</v>
      </c>
      <c r="S4165" s="3" t="s">
        <v>3</v>
      </c>
      <c r="T4165" s="3" t="s">
        <v>44</v>
      </c>
      <c r="U4165" s="3" t="s">
        <v>1345</v>
      </c>
      <c r="V4165" s="6" t="s">
        <v>1923</v>
      </c>
      <c r="X4165" s="3" t="s">
        <v>1346</v>
      </c>
      <c r="AA4165" s="18">
        <v>42.2652</v>
      </c>
      <c r="AB4165" s="149">
        <v>-123.2255</v>
      </c>
      <c r="AC4165" s="3" t="s">
        <v>45</v>
      </c>
      <c r="AE4165" s="3" t="s">
        <v>1704</v>
      </c>
      <c r="AF4165" s="3" t="str">
        <f>CONCATENATE("ex ", AE4165)</f>
        <v xml:space="preserve">ex Brassica </v>
      </c>
      <c r="AG4165" s="6" t="s">
        <v>1881</v>
      </c>
      <c r="AH4165" s="155" t="s">
        <v>1881</v>
      </c>
      <c r="AT4165" s="3" t="s">
        <v>1694</v>
      </c>
    </row>
    <row r="4166" spans="1:56" x14ac:dyDescent="0.25">
      <c r="A4166" s="404">
        <v>43395</v>
      </c>
      <c r="B4166" s="5">
        <v>8281</v>
      </c>
      <c r="E4166" s="62">
        <v>17</v>
      </c>
      <c r="F4166" s="6" t="s">
        <v>42</v>
      </c>
      <c r="G4166" s="6">
        <v>2018</v>
      </c>
      <c r="L4166" s="6"/>
      <c r="N4166" s="6" t="s">
        <v>1703</v>
      </c>
      <c r="P4166" s="407">
        <v>7</v>
      </c>
      <c r="Q4166" s="407">
        <v>7</v>
      </c>
      <c r="R4166" s="407">
        <v>2</v>
      </c>
      <c r="S4166" s="3" t="s">
        <v>3</v>
      </c>
      <c r="T4166" s="3" t="s">
        <v>44</v>
      </c>
      <c r="U4166" s="3" t="s">
        <v>1345</v>
      </c>
      <c r="V4166" s="6" t="s">
        <v>1923</v>
      </c>
      <c r="X4166" s="3" t="s">
        <v>1346</v>
      </c>
      <c r="AA4166" s="18">
        <v>42.2652</v>
      </c>
      <c r="AB4166" s="149">
        <v>-123.2255</v>
      </c>
      <c r="AC4166" s="3" t="s">
        <v>45</v>
      </c>
      <c r="AE4166" s="3" t="s">
        <v>1704</v>
      </c>
      <c r="AF4166" s="3" t="str">
        <f>CONCATENATE("ex ", AE4166)</f>
        <v xml:space="preserve">ex Brassica </v>
      </c>
      <c r="AG4166" s="6" t="s">
        <v>1881</v>
      </c>
      <c r="AH4166" s="155" t="s">
        <v>1881</v>
      </c>
      <c r="AT4166" s="3" t="s">
        <v>1694</v>
      </c>
    </row>
    <row r="4167" spans="1:56" x14ac:dyDescent="0.25">
      <c r="A4167" s="404">
        <v>43395</v>
      </c>
      <c r="B4167" s="5">
        <v>8282</v>
      </c>
      <c r="E4167" s="62">
        <v>20</v>
      </c>
      <c r="F4167" s="6" t="s">
        <v>42</v>
      </c>
      <c r="G4167" s="6">
        <v>2018</v>
      </c>
      <c r="L4167" s="6"/>
      <c r="N4167" s="6" t="s">
        <v>1705</v>
      </c>
      <c r="P4167" s="407">
        <v>8</v>
      </c>
      <c r="Q4167" s="407">
        <v>8</v>
      </c>
      <c r="R4167" s="407">
        <v>1</v>
      </c>
      <c r="S4167" s="3" t="s">
        <v>3</v>
      </c>
      <c r="T4167" s="3" t="s">
        <v>44</v>
      </c>
      <c r="U4167" s="3" t="s">
        <v>1345</v>
      </c>
      <c r="V4167" s="6" t="s">
        <v>1923</v>
      </c>
      <c r="X4167" s="3" t="s">
        <v>1901</v>
      </c>
      <c r="AA4167" s="18">
        <v>42.249980000000001</v>
      </c>
      <c r="AB4167" s="149">
        <v>-122.46657</v>
      </c>
      <c r="AC4167" s="3" t="s">
        <v>45</v>
      </c>
      <c r="AE4167" s="3" t="s">
        <v>1697</v>
      </c>
      <c r="AF4167" s="3" t="str">
        <f>CONCATENATE("ex ", AE4167)</f>
        <v xml:space="preserve">ex Taraxacum  </v>
      </c>
      <c r="AG4167" s="6" t="s">
        <v>1881</v>
      </c>
      <c r="AH4167" s="155" t="s">
        <v>1881</v>
      </c>
      <c r="AT4167" s="3" t="s">
        <v>1694</v>
      </c>
    </row>
    <row r="4168" spans="1:56" x14ac:dyDescent="0.25">
      <c r="A4168" s="404">
        <v>43395</v>
      </c>
      <c r="B4168" s="5">
        <v>8283</v>
      </c>
      <c r="E4168" s="62">
        <v>21</v>
      </c>
      <c r="F4168" s="6" t="s">
        <v>42</v>
      </c>
      <c r="G4168" s="6">
        <v>2018</v>
      </c>
      <c r="L4168" s="6"/>
      <c r="N4168" s="6" t="s">
        <v>1706</v>
      </c>
      <c r="P4168" s="407">
        <v>9</v>
      </c>
      <c r="Q4168" s="407">
        <v>9</v>
      </c>
      <c r="R4168" s="407">
        <v>1</v>
      </c>
      <c r="S4168" s="3" t="s">
        <v>3</v>
      </c>
      <c r="T4168" s="3" t="s">
        <v>44</v>
      </c>
      <c r="U4168" s="3" t="s">
        <v>1345</v>
      </c>
      <c r="V4168" s="6" t="s">
        <v>1923</v>
      </c>
      <c r="X4168" s="3" t="s">
        <v>1901</v>
      </c>
      <c r="AA4168" s="18">
        <v>42.249980000000001</v>
      </c>
      <c r="AB4168" s="149">
        <v>-122.46657</v>
      </c>
      <c r="AC4168" s="3" t="s">
        <v>45</v>
      </c>
      <c r="AE4168" s="3" t="s">
        <v>1707</v>
      </c>
      <c r="AF4168" s="3" t="str">
        <f>CONCATENATE("ex ", AE4168)</f>
        <v>ex Phlox</v>
      </c>
      <c r="AG4168" s="6" t="s">
        <v>1881</v>
      </c>
      <c r="AH4168" s="155" t="s">
        <v>1881</v>
      </c>
      <c r="AT4168" s="3" t="s">
        <v>1694</v>
      </c>
    </row>
    <row r="4169" spans="1:56" x14ac:dyDescent="0.25">
      <c r="A4169" s="404">
        <v>43395</v>
      </c>
      <c r="B4169" s="5">
        <v>8245</v>
      </c>
      <c r="E4169" s="62">
        <v>26</v>
      </c>
      <c r="F4169" s="6" t="s">
        <v>42</v>
      </c>
      <c r="G4169" s="6">
        <v>2018</v>
      </c>
      <c r="I4169" s="3">
        <v>27</v>
      </c>
      <c r="J4169" s="3" t="s">
        <v>42</v>
      </c>
      <c r="K4169" s="3">
        <v>2018</v>
      </c>
      <c r="L4169" s="6" t="str">
        <f t="shared" ref="L4169:L4189" si="97">CONCATENATE("-",I4169,".",J4169)</f>
        <v>-27.v</v>
      </c>
      <c r="N4169" s="6" t="s">
        <v>1695</v>
      </c>
      <c r="P4169" s="407">
        <v>10</v>
      </c>
      <c r="Q4169" s="407">
        <v>10</v>
      </c>
      <c r="R4169" s="407">
        <v>1</v>
      </c>
      <c r="S4169" s="3" t="s">
        <v>3</v>
      </c>
      <c r="T4169" s="3" t="s">
        <v>44</v>
      </c>
      <c r="U4169" s="3" t="s">
        <v>1345</v>
      </c>
      <c r="V4169" s="6" t="s">
        <v>1923</v>
      </c>
      <c r="X4169" s="3" t="s">
        <v>1901</v>
      </c>
      <c r="AA4169" s="18">
        <v>42.249980000000001</v>
      </c>
      <c r="AB4169" s="149">
        <v>-122.46657</v>
      </c>
      <c r="AC4169" s="253" t="s">
        <v>1674</v>
      </c>
      <c r="AD4169" s="156" t="s">
        <v>1674</v>
      </c>
      <c r="AG4169" s="6" t="s">
        <v>1881</v>
      </c>
      <c r="AH4169" s="155" t="s">
        <v>1881</v>
      </c>
      <c r="AT4169" s="3" t="s">
        <v>1694</v>
      </c>
    </row>
    <row r="4170" spans="1:56" x14ac:dyDescent="0.25">
      <c r="A4170" s="404">
        <v>43395</v>
      </c>
      <c r="B4170" s="5">
        <v>8246</v>
      </c>
      <c r="E4170" s="62">
        <v>26</v>
      </c>
      <c r="F4170" s="6" t="s">
        <v>42</v>
      </c>
      <c r="G4170" s="6">
        <v>2018</v>
      </c>
      <c r="I4170" s="3">
        <v>27</v>
      </c>
      <c r="J4170" s="3" t="s">
        <v>42</v>
      </c>
      <c r="K4170" s="3">
        <v>2018</v>
      </c>
      <c r="L4170" s="6" t="str">
        <f t="shared" si="97"/>
        <v>-27.v</v>
      </c>
      <c r="N4170" s="6" t="s">
        <v>1695</v>
      </c>
      <c r="P4170" s="407">
        <v>10</v>
      </c>
      <c r="Q4170" s="407">
        <v>10</v>
      </c>
      <c r="R4170" s="407">
        <v>2</v>
      </c>
      <c r="S4170" s="3" t="s">
        <v>3</v>
      </c>
      <c r="T4170" s="3" t="s">
        <v>44</v>
      </c>
      <c r="U4170" s="3" t="s">
        <v>1345</v>
      </c>
      <c r="V4170" s="6" t="s">
        <v>1923</v>
      </c>
      <c r="X4170" s="3" t="s">
        <v>1901</v>
      </c>
      <c r="AA4170" s="18">
        <v>42.249980000000001</v>
      </c>
      <c r="AB4170" s="149">
        <v>-122.46657</v>
      </c>
      <c r="AC4170" s="253" t="s">
        <v>1674</v>
      </c>
      <c r="AD4170" s="156" t="s">
        <v>1674</v>
      </c>
      <c r="AG4170" s="6" t="s">
        <v>1881</v>
      </c>
      <c r="AH4170" s="155" t="s">
        <v>1881</v>
      </c>
      <c r="AT4170" s="3" t="s">
        <v>1694</v>
      </c>
    </row>
    <row r="4171" spans="1:56" x14ac:dyDescent="0.25">
      <c r="A4171" s="404">
        <v>43395</v>
      </c>
      <c r="B4171" s="5">
        <v>8247</v>
      </c>
      <c r="E4171" s="62">
        <v>26</v>
      </c>
      <c r="F4171" s="6" t="s">
        <v>42</v>
      </c>
      <c r="G4171" s="6">
        <v>2018</v>
      </c>
      <c r="I4171" s="3">
        <v>27</v>
      </c>
      <c r="J4171" s="3" t="s">
        <v>42</v>
      </c>
      <c r="K4171" s="3">
        <v>2018</v>
      </c>
      <c r="L4171" s="6" t="str">
        <f t="shared" si="97"/>
        <v>-27.v</v>
      </c>
      <c r="N4171" s="6" t="s">
        <v>1695</v>
      </c>
      <c r="P4171" s="407">
        <v>10</v>
      </c>
      <c r="Q4171" s="407">
        <v>10</v>
      </c>
      <c r="R4171" s="407">
        <v>3</v>
      </c>
      <c r="S4171" s="3" t="s">
        <v>3</v>
      </c>
      <c r="T4171" s="3" t="s">
        <v>44</v>
      </c>
      <c r="U4171" s="3" t="s">
        <v>1345</v>
      </c>
      <c r="V4171" s="6" t="s">
        <v>1923</v>
      </c>
      <c r="X4171" s="3" t="s">
        <v>1901</v>
      </c>
      <c r="AA4171" s="18">
        <v>42.249980000000001</v>
      </c>
      <c r="AB4171" s="149">
        <v>-122.46657</v>
      </c>
      <c r="AC4171" s="253" t="s">
        <v>1674</v>
      </c>
      <c r="AD4171" s="156" t="s">
        <v>1674</v>
      </c>
      <c r="AG4171" s="6" t="s">
        <v>1881</v>
      </c>
      <c r="AH4171" s="155" t="s">
        <v>1881</v>
      </c>
      <c r="AT4171" s="3" t="s">
        <v>1694</v>
      </c>
    </row>
    <row r="4172" spans="1:56" x14ac:dyDescent="0.25">
      <c r="A4172" s="404">
        <v>43395</v>
      </c>
      <c r="B4172" s="5">
        <v>8248</v>
      </c>
      <c r="E4172" s="62">
        <v>26</v>
      </c>
      <c r="F4172" s="6" t="s">
        <v>42</v>
      </c>
      <c r="G4172" s="6">
        <v>2018</v>
      </c>
      <c r="I4172" s="3">
        <v>27</v>
      </c>
      <c r="J4172" s="3" t="s">
        <v>42</v>
      </c>
      <c r="K4172" s="3">
        <v>2018</v>
      </c>
      <c r="L4172" s="6" t="str">
        <f t="shared" si="97"/>
        <v>-27.v</v>
      </c>
      <c r="N4172" s="6" t="s">
        <v>1695</v>
      </c>
      <c r="P4172" s="407">
        <v>10</v>
      </c>
      <c r="Q4172" s="407">
        <v>10</v>
      </c>
      <c r="R4172" s="407">
        <v>4</v>
      </c>
      <c r="S4172" s="3" t="s">
        <v>3</v>
      </c>
      <c r="T4172" s="3" t="s">
        <v>44</v>
      </c>
      <c r="U4172" s="3" t="s">
        <v>1345</v>
      </c>
      <c r="V4172" s="6" t="s">
        <v>1923</v>
      </c>
      <c r="X4172" s="3" t="s">
        <v>1901</v>
      </c>
      <c r="AA4172" s="18">
        <v>42.249980000000001</v>
      </c>
      <c r="AB4172" s="149">
        <v>-122.46657</v>
      </c>
      <c r="AC4172" s="253" t="s">
        <v>1674</v>
      </c>
      <c r="AD4172" s="156" t="s">
        <v>1674</v>
      </c>
      <c r="AG4172" s="6" t="s">
        <v>1881</v>
      </c>
      <c r="AH4172" s="155" t="s">
        <v>1881</v>
      </c>
      <c r="AT4172" s="3" t="s">
        <v>1694</v>
      </c>
    </row>
    <row r="4173" spans="1:56" x14ac:dyDescent="0.25">
      <c r="A4173" s="404">
        <v>43395</v>
      </c>
      <c r="B4173" s="5">
        <v>8249</v>
      </c>
      <c r="E4173" s="62">
        <v>26</v>
      </c>
      <c r="F4173" s="6" t="s">
        <v>42</v>
      </c>
      <c r="G4173" s="6">
        <v>2018</v>
      </c>
      <c r="I4173" s="3">
        <v>27</v>
      </c>
      <c r="J4173" s="3" t="s">
        <v>42</v>
      </c>
      <c r="K4173" s="3">
        <v>2018</v>
      </c>
      <c r="L4173" s="6" t="str">
        <f t="shared" si="97"/>
        <v>-27.v</v>
      </c>
      <c r="N4173" s="6" t="s">
        <v>1695</v>
      </c>
      <c r="P4173" s="407">
        <v>10</v>
      </c>
      <c r="Q4173" s="407">
        <v>10</v>
      </c>
      <c r="R4173" s="407">
        <v>5</v>
      </c>
      <c r="S4173" s="3" t="s">
        <v>3</v>
      </c>
      <c r="T4173" s="3" t="s">
        <v>44</v>
      </c>
      <c r="U4173" s="3" t="s">
        <v>1345</v>
      </c>
      <c r="V4173" s="6" t="s">
        <v>1923</v>
      </c>
      <c r="X4173" s="3" t="s">
        <v>1901</v>
      </c>
      <c r="AA4173" s="18">
        <v>42.249980000000001</v>
      </c>
      <c r="AB4173" s="149">
        <v>-122.46657</v>
      </c>
      <c r="AC4173" s="253" t="s">
        <v>1674</v>
      </c>
      <c r="AD4173" s="156" t="s">
        <v>1674</v>
      </c>
      <c r="AG4173" s="6" t="s">
        <v>1881</v>
      </c>
      <c r="AH4173" s="155" t="s">
        <v>1881</v>
      </c>
      <c r="AT4173" s="3" t="s">
        <v>1694</v>
      </c>
      <c r="BD4173" s="23"/>
    </row>
    <row r="4174" spans="1:56" x14ac:dyDescent="0.25">
      <c r="A4174" s="404">
        <v>43395</v>
      </c>
      <c r="B4174" s="5">
        <v>8250</v>
      </c>
      <c r="E4174" s="62">
        <v>26</v>
      </c>
      <c r="F4174" s="6" t="s">
        <v>42</v>
      </c>
      <c r="G4174" s="6">
        <v>2018</v>
      </c>
      <c r="I4174" s="3">
        <v>27</v>
      </c>
      <c r="J4174" s="3" t="s">
        <v>42</v>
      </c>
      <c r="K4174" s="3">
        <v>2018</v>
      </c>
      <c r="L4174" s="6" t="str">
        <f t="shared" si="97"/>
        <v>-27.v</v>
      </c>
      <c r="N4174" s="6" t="s">
        <v>1695</v>
      </c>
      <c r="P4174" s="407">
        <v>10</v>
      </c>
      <c r="Q4174" s="407">
        <v>10</v>
      </c>
      <c r="R4174" s="407">
        <v>6</v>
      </c>
      <c r="S4174" s="3" t="s">
        <v>3</v>
      </c>
      <c r="T4174" s="3" t="s">
        <v>44</v>
      </c>
      <c r="U4174" s="3" t="s">
        <v>1345</v>
      </c>
      <c r="V4174" s="6" t="s">
        <v>1923</v>
      </c>
      <c r="X4174" s="3" t="s">
        <v>1901</v>
      </c>
      <c r="AA4174" s="18">
        <v>42.249980000000001</v>
      </c>
      <c r="AB4174" s="149">
        <v>-122.46657</v>
      </c>
      <c r="AC4174" s="253" t="s">
        <v>1674</v>
      </c>
      <c r="AD4174" s="156" t="s">
        <v>1674</v>
      </c>
      <c r="AG4174" s="6" t="s">
        <v>1881</v>
      </c>
      <c r="AH4174" s="155" t="s">
        <v>1881</v>
      </c>
      <c r="AT4174" s="3" t="s">
        <v>1694</v>
      </c>
    </row>
    <row r="4175" spans="1:56" x14ac:dyDescent="0.25">
      <c r="A4175" s="404">
        <v>43395</v>
      </c>
      <c r="B4175" s="5">
        <v>8251</v>
      </c>
      <c r="E4175" s="62">
        <v>26</v>
      </c>
      <c r="F4175" s="6" t="s">
        <v>42</v>
      </c>
      <c r="G4175" s="6">
        <v>2018</v>
      </c>
      <c r="I4175" s="3">
        <v>27</v>
      </c>
      <c r="J4175" s="3" t="s">
        <v>42</v>
      </c>
      <c r="K4175" s="3">
        <v>2018</v>
      </c>
      <c r="L4175" s="6" t="str">
        <f t="shared" si="97"/>
        <v>-27.v</v>
      </c>
      <c r="N4175" s="6" t="s">
        <v>1695</v>
      </c>
      <c r="P4175" s="407">
        <v>10</v>
      </c>
      <c r="Q4175" s="407">
        <v>10</v>
      </c>
      <c r="R4175" s="407">
        <v>7</v>
      </c>
      <c r="S4175" s="3" t="s">
        <v>3</v>
      </c>
      <c r="T4175" s="3" t="s">
        <v>44</v>
      </c>
      <c r="U4175" s="3" t="s">
        <v>1345</v>
      </c>
      <c r="V4175" s="6" t="s">
        <v>1923</v>
      </c>
      <c r="X4175" s="3" t="s">
        <v>1901</v>
      </c>
      <c r="AA4175" s="18">
        <v>42.249980000000001</v>
      </c>
      <c r="AB4175" s="149">
        <v>-122.46657</v>
      </c>
      <c r="AC4175" s="253" t="s">
        <v>1674</v>
      </c>
      <c r="AD4175" s="156" t="s">
        <v>1674</v>
      </c>
      <c r="AG4175" s="6" t="s">
        <v>1881</v>
      </c>
      <c r="AH4175" s="155" t="s">
        <v>1881</v>
      </c>
      <c r="AT4175" s="3" t="s">
        <v>1694</v>
      </c>
    </row>
    <row r="4176" spans="1:56" x14ac:dyDescent="0.25">
      <c r="A4176" s="404">
        <v>43395</v>
      </c>
      <c r="B4176" s="5">
        <v>8252</v>
      </c>
      <c r="E4176" s="62">
        <v>26</v>
      </c>
      <c r="F4176" s="6" t="s">
        <v>42</v>
      </c>
      <c r="G4176" s="6">
        <v>2018</v>
      </c>
      <c r="I4176" s="3">
        <v>27</v>
      </c>
      <c r="J4176" s="3" t="s">
        <v>42</v>
      </c>
      <c r="K4176" s="3">
        <v>2018</v>
      </c>
      <c r="L4176" s="6" t="str">
        <f t="shared" si="97"/>
        <v>-27.v</v>
      </c>
      <c r="N4176" s="6" t="s">
        <v>1695</v>
      </c>
      <c r="P4176" s="407">
        <v>10</v>
      </c>
      <c r="Q4176" s="407">
        <v>10</v>
      </c>
      <c r="R4176" s="407">
        <v>8</v>
      </c>
      <c r="S4176" s="3" t="s">
        <v>3</v>
      </c>
      <c r="T4176" s="3" t="s">
        <v>44</v>
      </c>
      <c r="U4176" s="3" t="s">
        <v>1345</v>
      </c>
      <c r="V4176" s="6" t="s">
        <v>1923</v>
      </c>
      <c r="X4176" s="3" t="s">
        <v>1901</v>
      </c>
      <c r="AA4176" s="18">
        <v>42.249980000000001</v>
      </c>
      <c r="AB4176" s="149">
        <v>-122.46657</v>
      </c>
      <c r="AC4176" s="253" t="s">
        <v>1674</v>
      </c>
      <c r="AD4176" s="156" t="s">
        <v>1674</v>
      </c>
      <c r="AG4176" s="6" t="s">
        <v>1881</v>
      </c>
      <c r="AH4176" s="155" t="s">
        <v>1881</v>
      </c>
      <c r="AT4176" s="3" t="s">
        <v>1694</v>
      </c>
    </row>
    <row r="4177" spans="1:46" x14ac:dyDescent="0.25">
      <c r="A4177" s="404">
        <v>43395</v>
      </c>
      <c r="B4177" s="5">
        <v>8253</v>
      </c>
      <c r="E4177" s="62">
        <v>26</v>
      </c>
      <c r="F4177" s="6" t="s">
        <v>42</v>
      </c>
      <c r="G4177" s="6">
        <v>2018</v>
      </c>
      <c r="I4177" s="3">
        <v>27</v>
      </c>
      <c r="J4177" s="3" t="s">
        <v>42</v>
      </c>
      <c r="K4177" s="3">
        <v>2018</v>
      </c>
      <c r="L4177" s="6" t="str">
        <f t="shared" si="97"/>
        <v>-27.v</v>
      </c>
      <c r="N4177" s="6" t="s">
        <v>1695</v>
      </c>
      <c r="P4177" s="407">
        <v>10</v>
      </c>
      <c r="Q4177" s="407">
        <v>10</v>
      </c>
      <c r="R4177" s="407">
        <v>9</v>
      </c>
      <c r="S4177" s="3" t="s">
        <v>3</v>
      </c>
      <c r="T4177" s="3" t="s">
        <v>44</v>
      </c>
      <c r="U4177" s="3" t="s">
        <v>1345</v>
      </c>
      <c r="V4177" s="6" t="s">
        <v>1923</v>
      </c>
      <c r="X4177" s="3" t="s">
        <v>1901</v>
      </c>
      <c r="AA4177" s="18">
        <v>42.249980000000001</v>
      </c>
      <c r="AB4177" s="149">
        <v>-122.46657</v>
      </c>
      <c r="AC4177" s="253" t="s">
        <v>1674</v>
      </c>
      <c r="AD4177" s="156" t="s">
        <v>1674</v>
      </c>
      <c r="AG4177" s="6" t="s">
        <v>1881</v>
      </c>
      <c r="AH4177" s="155" t="s">
        <v>1881</v>
      </c>
      <c r="AT4177" s="3" t="s">
        <v>1694</v>
      </c>
    </row>
    <row r="4178" spans="1:46" x14ac:dyDescent="0.25">
      <c r="A4178" s="404">
        <v>43395</v>
      </c>
      <c r="B4178" s="5">
        <v>8254</v>
      </c>
      <c r="E4178" s="62">
        <v>26</v>
      </c>
      <c r="F4178" s="6" t="s">
        <v>42</v>
      </c>
      <c r="G4178" s="6">
        <v>2018</v>
      </c>
      <c r="I4178" s="3">
        <v>27</v>
      </c>
      <c r="J4178" s="3" t="s">
        <v>42</v>
      </c>
      <c r="K4178" s="3">
        <v>2018</v>
      </c>
      <c r="L4178" s="6" t="str">
        <f t="shared" si="97"/>
        <v>-27.v</v>
      </c>
      <c r="N4178" s="6" t="s">
        <v>1695</v>
      </c>
      <c r="P4178" s="407">
        <v>10</v>
      </c>
      <c r="Q4178" s="407">
        <v>10</v>
      </c>
      <c r="R4178" s="407">
        <v>10</v>
      </c>
      <c r="S4178" s="3" t="s">
        <v>3</v>
      </c>
      <c r="T4178" s="3" t="s">
        <v>44</v>
      </c>
      <c r="U4178" s="3" t="s">
        <v>1345</v>
      </c>
      <c r="V4178" s="6" t="s">
        <v>1923</v>
      </c>
      <c r="X4178" s="3" t="s">
        <v>1901</v>
      </c>
      <c r="AA4178" s="18">
        <v>42.249980000000001</v>
      </c>
      <c r="AB4178" s="149">
        <v>-122.46657</v>
      </c>
      <c r="AC4178" s="253" t="s">
        <v>1674</v>
      </c>
      <c r="AD4178" s="156" t="s">
        <v>1674</v>
      </c>
      <c r="AG4178" s="6" t="s">
        <v>1881</v>
      </c>
      <c r="AH4178" s="155" t="s">
        <v>1881</v>
      </c>
      <c r="AT4178" s="3" t="s">
        <v>1694</v>
      </c>
    </row>
    <row r="4179" spans="1:46" x14ac:dyDescent="0.25">
      <c r="A4179" s="404">
        <v>43395</v>
      </c>
      <c r="B4179" s="5">
        <v>8255</v>
      </c>
      <c r="E4179" s="62">
        <v>26</v>
      </c>
      <c r="F4179" s="6" t="s">
        <v>42</v>
      </c>
      <c r="G4179" s="6">
        <v>2018</v>
      </c>
      <c r="I4179" s="3">
        <v>27</v>
      </c>
      <c r="J4179" s="3" t="s">
        <v>42</v>
      </c>
      <c r="K4179" s="3">
        <v>2018</v>
      </c>
      <c r="L4179" s="6" t="str">
        <f t="shared" si="97"/>
        <v>-27.v</v>
      </c>
      <c r="N4179" s="6" t="s">
        <v>1695</v>
      </c>
      <c r="P4179" s="407">
        <v>10</v>
      </c>
      <c r="Q4179" s="407">
        <v>10</v>
      </c>
      <c r="R4179" s="407">
        <v>11</v>
      </c>
      <c r="S4179" s="3" t="s">
        <v>3</v>
      </c>
      <c r="T4179" s="3" t="s">
        <v>44</v>
      </c>
      <c r="U4179" s="3" t="s">
        <v>1345</v>
      </c>
      <c r="V4179" s="6" t="s">
        <v>1923</v>
      </c>
      <c r="X4179" s="3" t="s">
        <v>1901</v>
      </c>
      <c r="AA4179" s="18">
        <v>42.249980000000001</v>
      </c>
      <c r="AB4179" s="149">
        <v>-122.46657</v>
      </c>
      <c r="AC4179" s="253" t="s">
        <v>1674</v>
      </c>
      <c r="AD4179" s="156" t="s">
        <v>1674</v>
      </c>
      <c r="AG4179" s="6" t="s">
        <v>1881</v>
      </c>
      <c r="AH4179" s="155" t="s">
        <v>1881</v>
      </c>
      <c r="AT4179" s="3" t="s">
        <v>1694</v>
      </c>
    </row>
    <row r="4180" spans="1:46" x14ac:dyDescent="0.25">
      <c r="A4180" s="404">
        <v>43395</v>
      </c>
      <c r="B4180" s="5">
        <v>8256</v>
      </c>
      <c r="E4180" s="62">
        <v>26</v>
      </c>
      <c r="F4180" s="6" t="s">
        <v>42</v>
      </c>
      <c r="G4180" s="6">
        <v>2018</v>
      </c>
      <c r="I4180" s="3">
        <v>27</v>
      </c>
      <c r="J4180" s="3" t="s">
        <v>42</v>
      </c>
      <c r="K4180" s="3">
        <v>2018</v>
      </c>
      <c r="L4180" s="6" t="str">
        <f t="shared" si="97"/>
        <v>-27.v</v>
      </c>
      <c r="N4180" s="6" t="s">
        <v>1695</v>
      </c>
      <c r="P4180" s="407">
        <v>10</v>
      </c>
      <c r="Q4180" s="407">
        <v>10</v>
      </c>
      <c r="R4180" s="407">
        <v>12</v>
      </c>
      <c r="S4180" s="3" t="s">
        <v>3</v>
      </c>
      <c r="T4180" s="3" t="s">
        <v>44</v>
      </c>
      <c r="U4180" s="3" t="s">
        <v>1345</v>
      </c>
      <c r="V4180" s="6" t="s">
        <v>1923</v>
      </c>
      <c r="X4180" s="3" t="s">
        <v>1901</v>
      </c>
      <c r="AA4180" s="18">
        <v>42.249980000000001</v>
      </c>
      <c r="AB4180" s="149">
        <v>-122.46657</v>
      </c>
      <c r="AC4180" s="253" t="s">
        <v>1674</v>
      </c>
      <c r="AD4180" s="156" t="s">
        <v>1674</v>
      </c>
      <c r="AG4180" s="6" t="s">
        <v>1881</v>
      </c>
      <c r="AH4180" s="155" t="s">
        <v>1881</v>
      </c>
      <c r="AT4180" s="3" t="s">
        <v>1694</v>
      </c>
    </row>
    <row r="4181" spans="1:46" x14ac:dyDescent="0.25">
      <c r="A4181" s="404">
        <v>43395</v>
      </c>
      <c r="B4181" s="5">
        <v>8257</v>
      </c>
      <c r="E4181" s="62">
        <v>26</v>
      </c>
      <c r="F4181" s="6" t="s">
        <v>42</v>
      </c>
      <c r="G4181" s="6">
        <v>2018</v>
      </c>
      <c r="I4181" s="3">
        <v>27</v>
      </c>
      <c r="J4181" s="3" t="s">
        <v>42</v>
      </c>
      <c r="K4181" s="3">
        <v>2018</v>
      </c>
      <c r="L4181" s="6" t="str">
        <f t="shared" si="97"/>
        <v>-27.v</v>
      </c>
      <c r="N4181" s="6" t="s">
        <v>1695</v>
      </c>
      <c r="P4181" s="407">
        <v>10</v>
      </c>
      <c r="Q4181" s="407">
        <v>10</v>
      </c>
      <c r="R4181" s="407">
        <v>13</v>
      </c>
      <c r="S4181" s="3" t="s">
        <v>3</v>
      </c>
      <c r="T4181" s="3" t="s">
        <v>44</v>
      </c>
      <c r="U4181" s="3" t="s">
        <v>1345</v>
      </c>
      <c r="V4181" s="6" t="s">
        <v>1923</v>
      </c>
      <c r="X4181" s="3" t="s">
        <v>1901</v>
      </c>
      <c r="AA4181" s="18">
        <v>42.249980000000001</v>
      </c>
      <c r="AB4181" s="149">
        <v>-122.46657</v>
      </c>
      <c r="AC4181" s="253" t="s">
        <v>1674</v>
      </c>
      <c r="AD4181" s="156" t="s">
        <v>1674</v>
      </c>
      <c r="AG4181" s="6" t="s">
        <v>1881</v>
      </c>
      <c r="AH4181" s="155" t="s">
        <v>1881</v>
      </c>
      <c r="AT4181" s="3" t="s">
        <v>1694</v>
      </c>
    </row>
    <row r="4182" spans="1:46" x14ac:dyDescent="0.25">
      <c r="A4182" s="404">
        <v>43395</v>
      </c>
      <c r="B4182" s="5">
        <v>8258</v>
      </c>
      <c r="E4182" s="62">
        <v>26</v>
      </c>
      <c r="F4182" s="6" t="s">
        <v>42</v>
      </c>
      <c r="G4182" s="6">
        <v>2018</v>
      </c>
      <c r="I4182" s="3">
        <v>27</v>
      </c>
      <c r="J4182" s="3" t="s">
        <v>42</v>
      </c>
      <c r="K4182" s="3">
        <v>2018</v>
      </c>
      <c r="L4182" s="6" t="str">
        <f t="shared" si="97"/>
        <v>-27.v</v>
      </c>
      <c r="N4182" s="6" t="s">
        <v>1695</v>
      </c>
      <c r="P4182" s="407">
        <v>10</v>
      </c>
      <c r="Q4182" s="407">
        <v>10</v>
      </c>
      <c r="R4182" s="407">
        <v>14</v>
      </c>
      <c r="S4182" s="3" t="s">
        <v>3</v>
      </c>
      <c r="T4182" s="3" t="s">
        <v>44</v>
      </c>
      <c r="U4182" s="3" t="s">
        <v>1345</v>
      </c>
      <c r="V4182" s="6" t="s">
        <v>1923</v>
      </c>
      <c r="X4182" s="3" t="s">
        <v>1901</v>
      </c>
      <c r="AA4182" s="18">
        <v>42.249980000000001</v>
      </c>
      <c r="AB4182" s="149">
        <v>-122.46657</v>
      </c>
      <c r="AC4182" s="253" t="s">
        <v>1674</v>
      </c>
      <c r="AD4182" s="156" t="s">
        <v>1674</v>
      </c>
      <c r="AG4182" s="6" t="s">
        <v>1881</v>
      </c>
      <c r="AH4182" s="155" t="s">
        <v>1881</v>
      </c>
      <c r="AT4182" s="3" t="s">
        <v>1694</v>
      </c>
    </row>
    <row r="4183" spans="1:46" x14ac:dyDescent="0.25">
      <c r="A4183" s="404">
        <v>43395</v>
      </c>
      <c r="B4183" s="5">
        <v>8259</v>
      </c>
      <c r="E4183" s="62">
        <v>26</v>
      </c>
      <c r="F4183" s="6" t="s">
        <v>42</v>
      </c>
      <c r="G4183" s="6">
        <v>2018</v>
      </c>
      <c r="I4183" s="3">
        <v>27</v>
      </c>
      <c r="J4183" s="3" t="s">
        <v>42</v>
      </c>
      <c r="K4183" s="3">
        <v>2018</v>
      </c>
      <c r="L4183" s="6" t="str">
        <f t="shared" si="97"/>
        <v>-27.v</v>
      </c>
      <c r="N4183" s="6" t="s">
        <v>1695</v>
      </c>
      <c r="P4183" s="407">
        <v>10</v>
      </c>
      <c r="Q4183" s="407">
        <v>10</v>
      </c>
      <c r="R4183" s="407">
        <v>15</v>
      </c>
      <c r="S4183" s="3" t="s">
        <v>3</v>
      </c>
      <c r="T4183" s="3" t="s">
        <v>44</v>
      </c>
      <c r="U4183" s="3" t="s">
        <v>1345</v>
      </c>
      <c r="V4183" s="6" t="s">
        <v>1923</v>
      </c>
      <c r="X4183" s="3" t="s">
        <v>1901</v>
      </c>
      <c r="AA4183" s="18">
        <v>42.249980000000001</v>
      </c>
      <c r="AB4183" s="149">
        <v>-122.46657</v>
      </c>
      <c r="AC4183" s="253" t="s">
        <v>1674</v>
      </c>
      <c r="AD4183" s="156" t="s">
        <v>1674</v>
      </c>
      <c r="AG4183" s="6" t="s">
        <v>1881</v>
      </c>
      <c r="AH4183" s="155" t="s">
        <v>1881</v>
      </c>
      <c r="AT4183" s="3" t="s">
        <v>1694</v>
      </c>
    </row>
    <row r="4184" spans="1:46" x14ac:dyDescent="0.25">
      <c r="A4184" s="404">
        <v>43395</v>
      </c>
      <c r="B4184" s="5">
        <v>8260</v>
      </c>
      <c r="E4184" s="62">
        <v>26</v>
      </c>
      <c r="F4184" s="6" t="s">
        <v>42</v>
      </c>
      <c r="G4184" s="6">
        <v>2018</v>
      </c>
      <c r="I4184" s="3">
        <v>27</v>
      </c>
      <c r="J4184" s="3" t="s">
        <v>42</v>
      </c>
      <c r="K4184" s="3">
        <v>2018</v>
      </c>
      <c r="L4184" s="6" t="str">
        <f t="shared" si="97"/>
        <v>-27.v</v>
      </c>
      <c r="N4184" s="6" t="s">
        <v>1695</v>
      </c>
      <c r="P4184" s="407">
        <v>10</v>
      </c>
      <c r="Q4184" s="407">
        <v>10</v>
      </c>
      <c r="R4184" s="407">
        <v>16</v>
      </c>
      <c r="S4184" s="3" t="s">
        <v>3</v>
      </c>
      <c r="T4184" s="3" t="s">
        <v>44</v>
      </c>
      <c r="U4184" s="3" t="s">
        <v>1345</v>
      </c>
      <c r="V4184" s="6" t="s">
        <v>1923</v>
      </c>
      <c r="X4184" s="3" t="s">
        <v>1901</v>
      </c>
      <c r="AA4184" s="18">
        <v>42.249980000000001</v>
      </c>
      <c r="AB4184" s="149">
        <v>-122.46657</v>
      </c>
      <c r="AC4184" s="253" t="s">
        <v>1674</v>
      </c>
      <c r="AD4184" s="156" t="s">
        <v>1674</v>
      </c>
      <c r="AG4184" s="6" t="s">
        <v>1881</v>
      </c>
      <c r="AH4184" s="155" t="s">
        <v>1881</v>
      </c>
      <c r="AT4184" s="3" t="s">
        <v>1694</v>
      </c>
    </row>
    <row r="4185" spans="1:46" x14ac:dyDescent="0.25">
      <c r="A4185" s="404">
        <v>43395</v>
      </c>
      <c r="B4185" s="5">
        <v>8261</v>
      </c>
      <c r="E4185" s="62">
        <v>26</v>
      </c>
      <c r="F4185" s="6" t="s">
        <v>42</v>
      </c>
      <c r="G4185" s="6">
        <v>2018</v>
      </c>
      <c r="I4185" s="3">
        <v>27</v>
      </c>
      <c r="J4185" s="3" t="s">
        <v>42</v>
      </c>
      <c r="K4185" s="3">
        <v>2018</v>
      </c>
      <c r="L4185" s="6" t="str">
        <f t="shared" si="97"/>
        <v>-27.v</v>
      </c>
      <c r="N4185" s="6" t="s">
        <v>1695</v>
      </c>
      <c r="P4185" s="407">
        <v>10</v>
      </c>
      <c r="Q4185" s="407">
        <v>10</v>
      </c>
      <c r="R4185" s="407">
        <v>17</v>
      </c>
      <c r="S4185" s="3" t="s">
        <v>3</v>
      </c>
      <c r="T4185" s="3" t="s">
        <v>44</v>
      </c>
      <c r="U4185" s="3" t="s">
        <v>1345</v>
      </c>
      <c r="V4185" s="6" t="s">
        <v>1923</v>
      </c>
      <c r="X4185" s="3" t="s">
        <v>1901</v>
      </c>
      <c r="AA4185" s="18">
        <v>42.249980000000001</v>
      </c>
      <c r="AB4185" s="149">
        <v>-122.46657</v>
      </c>
      <c r="AC4185" s="253" t="s">
        <v>1674</v>
      </c>
      <c r="AD4185" s="156" t="s">
        <v>1674</v>
      </c>
      <c r="AG4185" s="6" t="s">
        <v>1881</v>
      </c>
      <c r="AH4185" s="155" t="s">
        <v>1881</v>
      </c>
      <c r="AT4185" s="3" t="s">
        <v>1694</v>
      </c>
    </row>
    <row r="4186" spans="1:46" x14ac:dyDescent="0.25">
      <c r="A4186" s="404">
        <v>43395</v>
      </c>
      <c r="B4186" s="5">
        <v>8262</v>
      </c>
      <c r="E4186" s="62">
        <v>26</v>
      </c>
      <c r="F4186" s="6" t="s">
        <v>42</v>
      </c>
      <c r="G4186" s="6">
        <v>2018</v>
      </c>
      <c r="I4186" s="3">
        <v>27</v>
      </c>
      <c r="J4186" s="3" t="s">
        <v>42</v>
      </c>
      <c r="K4186" s="3">
        <v>2018</v>
      </c>
      <c r="L4186" s="6" t="str">
        <f t="shared" si="97"/>
        <v>-27.v</v>
      </c>
      <c r="N4186" s="6" t="s">
        <v>1695</v>
      </c>
      <c r="P4186" s="407">
        <v>10</v>
      </c>
      <c r="Q4186" s="407">
        <v>10</v>
      </c>
      <c r="R4186" s="407">
        <v>18</v>
      </c>
      <c r="S4186" s="3" t="s">
        <v>3</v>
      </c>
      <c r="T4186" s="3" t="s">
        <v>44</v>
      </c>
      <c r="U4186" s="3" t="s">
        <v>1345</v>
      </c>
      <c r="V4186" s="6" t="s">
        <v>1923</v>
      </c>
      <c r="X4186" s="3" t="s">
        <v>1901</v>
      </c>
      <c r="AA4186" s="18">
        <v>42.249980000000001</v>
      </c>
      <c r="AB4186" s="149">
        <v>-122.46657</v>
      </c>
      <c r="AC4186" s="253" t="s">
        <v>1674</v>
      </c>
      <c r="AD4186" s="156" t="s">
        <v>1674</v>
      </c>
      <c r="AG4186" s="6" t="s">
        <v>1881</v>
      </c>
      <c r="AH4186" s="155" t="s">
        <v>1881</v>
      </c>
      <c r="AT4186" s="3" t="s">
        <v>1694</v>
      </c>
    </row>
    <row r="4187" spans="1:46" x14ac:dyDescent="0.25">
      <c r="A4187" s="404">
        <v>43395</v>
      </c>
      <c r="B4187" s="5">
        <v>8263</v>
      </c>
      <c r="E4187" s="62">
        <v>26</v>
      </c>
      <c r="F4187" s="6" t="s">
        <v>42</v>
      </c>
      <c r="G4187" s="6">
        <v>2018</v>
      </c>
      <c r="I4187" s="3">
        <v>27</v>
      </c>
      <c r="J4187" s="3" t="s">
        <v>42</v>
      </c>
      <c r="K4187" s="3">
        <v>2018</v>
      </c>
      <c r="L4187" s="6" t="str">
        <f t="shared" si="97"/>
        <v>-27.v</v>
      </c>
      <c r="N4187" s="6" t="s">
        <v>1695</v>
      </c>
      <c r="P4187" s="407">
        <v>10</v>
      </c>
      <c r="Q4187" s="407">
        <v>10</v>
      </c>
      <c r="R4187" s="407">
        <v>19</v>
      </c>
      <c r="S4187" s="3" t="s">
        <v>3</v>
      </c>
      <c r="T4187" s="3" t="s">
        <v>44</v>
      </c>
      <c r="U4187" s="3" t="s">
        <v>1345</v>
      </c>
      <c r="V4187" s="6" t="s">
        <v>1923</v>
      </c>
      <c r="X4187" s="3" t="s">
        <v>1901</v>
      </c>
      <c r="AA4187" s="18">
        <v>42.249980000000001</v>
      </c>
      <c r="AB4187" s="149">
        <v>-122.46657</v>
      </c>
      <c r="AC4187" s="253" t="s">
        <v>1674</v>
      </c>
      <c r="AD4187" s="156" t="s">
        <v>1674</v>
      </c>
      <c r="AG4187" s="6" t="s">
        <v>1881</v>
      </c>
      <c r="AH4187" s="155" t="s">
        <v>1881</v>
      </c>
      <c r="AT4187" s="3" t="s">
        <v>1694</v>
      </c>
    </row>
    <row r="4188" spans="1:46" x14ac:dyDescent="0.25">
      <c r="A4188" s="404">
        <v>43395</v>
      </c>
      <c r="B4188" s="5">
        <v>8264</v>
      </c>
      <c r="E4188" s="62">
        <v>26</v>
      </c>
      <c r="F4188" s="6" t="s">
        <v>42</v>
      </c>
      <c r="G4188" s="6">
        <v>2018</v>
      </c>
      <c r="I4188" s="3">
        <v>27</v>
      </c>
      <c r="J4188" s="3" t="s">
        <v>42</v>
      </c>
      <c r="K4188" s="3">
        <v>2018</v>
      </c>
      <c r="L4188" s="6" t="str">
        <f t="shared" si="97"/>
        <v>-27.v</v>
      </c>
      <c r="N4188" s="6" t="s">
        <v>1695</v>
      </c>
      <c r="P4188" s="407">
        <v>10</v>
      </c>
      <c r="Q4188" s="407">
        <v>10</v>
      </c>
      <c r="R4188" s="407">
        <v>20</v>
      </c>
      <c r="S4188" s="3" t="s">
        <v>3</v>
      </c>
      <c r="T4188" s="3" t="s">
        <v>44</v>
      </c>
      <c r="U4188" s="3" t="s">
        <v>1345</v>
      </c>
      <c r="V4188" s="6" t="s">
        <v>1923</v>
      </c>
      <c r="X4188" s="3" t="s">
        <v>1901</v>
      </c>
      <c r="AA4188" s="18">
        <v>42.249980000000001</v>
      </c>
      <c r="AB4188" s="149">
        <v>-122.46657</v>
      </c>
      <c r="AC4188" s="253" t="s">
        <v>1674</v>
      </c>
      <c r="AD4188" s="156" t="s">
        <v>1674</v>
      </c>
      <c r="AG4188" s="6" t="s">
        <v>1881</v>
      </c>
      <c r="AH4188" s="155" t="s">
        <v>1881</v>
      </c>
      <c r="AT4188" s="3" t="s">
        <v>1694</v>
      </c>
    </row>
    <row r="4189" spans="1:46" x14ac:dyDescent="0.25">
      <c r="A4189" s="404">
        <v>43395</v>
      </c>
      <c r="B4189" s="5">
        <v>8265</v>
      </c>
      <c r="E4189" s="62">
        <v>26</v>
      </c>
      <c r="F4189" s="6" t="s">
        <v>42</v>
      </c>
      <c r="G4189" s="6">
        <v>2018</v>
      </c>
      <c r="I4189" s="3">
        <v>27</v>
      </c>
      <c r="J4189" s="3" t="s">
        <v>42</v>
      </c>
      <c r="K4189" s="3">
        <v>2018</v>
      </c>
      <c r="L4189" s="6" t="str">
        <f t="shared" si="97"/>
        <v>-27.v</v>
      </c>
      <c r="N4189" s="6" t="s">
        <v>1695</v>
      </c>
      <c r="P4189" s="407">
        <v>10</v>
      </c>
      <c r="Q4189" s="407">
        <v>10</v>
      </c>
      <c r="R4189" s="407">
        <v>21</v>
      </c>
      <c r="S4189" s="3" t="s">
        <v>3</v>
      </c>
      <c r="T4189" s="3" t="s">
        <v>44</v>
      </c>
      <c r="U4189" s="3" t="s">
        <v>1345</v>
      </c>
      <c r="V4189" s="6" t="s">
        <v>1923</v>
      </c>
      <c r="X4189" s="3" t="s">
        <v>1901</v>
      </c>
      <c r="AA4189" s="18">
        <v>42.249980000000001</v>
      </c>
      <c r="AB4189" s="149">
        <v>-122.46657</v>
      </c>
      <c r="AC4189" s="253" t="s">
        <v>1674</v>
      </c>
      <c r="AD4189" s="156" t="s">
        <v>1674</v>
      </c>
      <c r="AG4189" s="6" t="s">
        <v>1881</v>
      </c>
      <c r="AH4189" s="155" t="s">
        <v>1881</v>
      </c>
      <c r="AT4189" s="3" t="s">
        <v>1694</v>
      </c>
    </row>
    <row r="4190" spans="1:46" x14ac:dyDescent="0.25">
      <c r="A4190" s="404">
        <v>43395</v>
      </c>
      <c r="B4190" s="5">
        <v>8266</v>
      </c>
      <c r="E4190" s="62">
        <v>1</v>
      </c>
      <c r="F4190" s="6" t="s">
        <v>1144</v>
      </c>
      <c r="G4190" s="6">
        <v>2018</v>
      </c>
      <c r="L4190" s="6"/>
      <c r="N4190" s="6" t="s">
        <v>1696</v>
      </c>
      <c r="P4190" s="407">
        <v>11</v>
      </c>
      <c r="Q4190" s="407">
        <v>11</v>
      </c>
      <c r="R4190" s="407">
        <v>1</v>
      </c>
      <c r="S4190" s="3" t="s">
        <v>3</v>
      </c>
      <c r="T4190" s="3" t="s">
        <v>44</v>
      </c>
      <c r="U4190" s="3" t="s">
        <v>1345</v>
      </c>
      <c r="V4190" s="6" t="s">
        <v>1923</v>
      </c>
      <c r="X4190" s="3" t="s">
        <v>1901</v>
      </c>
      <c r="AA4190" s="18">
        <v>42.249980000000001</v>
      </c>
      <c r="AB4190" s="149">
        <v>-122.46657</v>
      </c>
      <c r="AC4190" s="3" t="s">
        <v>45</v>
      </c>
      <c r="AE4190" s="3" t="s">
        <v>1697</v>
      </c>
      <c r="AF4190" s="3" t="str">
        <f t="shared" ref="AF4190:AF4221" si="98">CONCATENATE("ex ", AE4190)</f>
        <v xml:space="preserve">ex Taraxacum  </v>
      </c>
      <c r="AG4190" s="6" t="s">
        <v>1881</v>
      </c>
      <c r="AH4190" s="155" t="s">
        <v>1881</v>
      </c>
      <c r="AT4190" s="3" t="s">
        <v>1694</v>
      </c>
    </row>
    <row r="4191" spans="1:46" x14ac:dyDescent="0.25">
      <c r="A4191" s="404">
        <v>43395</v>
      </c>
      <c r="B4191" s="5">
        <v>8267</v>
      </c>
      <c r="E4191" s="62">
        <v>1</v>
      </c>
      <c r="F4191" s="6" t="s">
        <v>1144</v>
      </c>
      <c r="G4191" s="6">
        <v>2018</v>
      </c>
      <c r="L4191" s="6"/>
      <c r="N4191" s="6" t="s">
        <v>1696</v>
      </c>
      <c r="P4191" s="407">
        <v>11</v>
      </c>
      <c r="Q4191" s="407">
        <v>11</v>
      </c>
      <c r="R4191" s="407">
        <v>2</v>
      </c>
      <c r="S4191" s="3" t="s">
        <v>3</v>
      </c>
      <c r="T4191" s="3" t="s">
        <v>44</v>
      </c>
      <c r="U4191" s="3" t="s">
        <v>1345</v>
      </c>
      <c r="V4191" s="6" t="s">
        <v>1923</v>
      </c>
      <c r="X4191" s="3" t="s">
        <v>1901</v>
      </c>
      <c r="AA4191" s="18">
        <v>42.249980000000001</v>
      </c>
      <c r="AB4191" s="149">
        <v>-122.46657</v>
      </c>
      <c r="AC4191" s="3" t="s">
        <v>45</v>
      </c>
      <c r="AE4191" s="3" t="s">
        <v>1697</v>
      </c>
      <c r="AF4191" s="3" t="str">
        <f t="shared" si="98"/>
        <v xml:space="preserve">ex Taraxacum  </v>
      </c>
      <c r="AG4191" s="6" t="s">
        <v>1881</v>
      </c>
      <c r="AH4191" s="155" t="s">
        <v>1881</v>
      </c>
      <c r="AT4191" s="3" t="s">
        <v>1694</v>
      </c>
    </row>
    <row r="4192" spans="1:46" x14ac:dyDescent="0.25">
      <c r="A4192" s="404">
        <v>43395</v>
      </c>
      <c r="B4192" s="5">
        <v>56</v>
      </c>
      <c r="E4192" s="62">
        <v>29</v>
      </c>
      <c r="F4192" s="6" t="s">
        <v>52</v>
      </c>
      <c r="G4192" s="6">
        <v>2018</v>
      </c>
      <c r="L4192" s="6"/>
      <c r="N4192" s="6" t="s">
        <v>76</v>
      </c>
      <c r="O4192" s="4">
        <f>MIN(SEARCH({0,1,2,3,4,5,6,7,8,9},N4192&amp;"0123456789"))</f>
        <v>3</v>
      </c>
      <c r="P4192" s="409" t="str">
        <f t="shared" ref="P4192:P4224" si="99">RIGHT(N4192, LEN(N4192)-O4192+1)</f>
        <v>1</v>
      </c>
      <c r="Q4192" s="471">
        <v>1</v>
      </c>
      <c r="R4192" s="407">
        <v>1</v>
      </c>
      <c r="S4192" s="3" t="s">
        <v>3</v>
      </c>
      <c r="T4192" s="3" t="s">
        <v>44</v>
      </c>
      <c r="U4192" s="3" t="s">
        <v>72</v>
      </c>
      <c r="V4192" s="6" t="s">
        <v>72</v>
      </c>
      <c r="X4192" s="3" t="s">
        <v>561</v>
      </c>
      <c r="AA4192" s="18">
        <v>45.133711390000002</v>
      </c>
      <c r="AB4192" s="18">
        <v>-123.3730467</v>
      </c>
      <c r="AC4192" s="3" t="s">
        <v>45</v>
      </c>
      <c r="AE4192" s="3" t="s">
        <v>77</v>
      </c>
      <c r="AF4192" s="3" t="str">
        <f t="shared" si="98"/>
        <v>ex Ericaceae</v>
      </c>
      <c r="AG4192" s="3" t="s">
        <v>1650</v>
      </c>
      <c r="AH4192" s="3" t="s">
        <v>1650</v>
      </c>
      <c r="AT4192" s="3" t="s">
        <v>73</v>
      </c>
    </row>
    <row r="4193" spans="1:46" x14ac:dyDescent="0.25">
      <c r="A4193" s="404">
        <v>43395</v>
      </c>
      <c r="B4193" s="5">
        <v>57</v>
      </c>
      <c r="E4193" s="62">
        <v>29</v>
      </c>
      <c r="F4193" s="6" t="s">
        <v>52</v>
      </c>
      <c r="G4193" s="6">
        <v>2018</v>
      </c>
      <c r="L4193" s="6"/>
      <c r="N4193" s="6" t="s">
        <v>76</v>
      </c>
      <c r="O4193" s="4">
        <f>MIN(SEARCH({0,1,2,3,4,5,6,7,8,9},N4193&amp;"0123456789"))</f>
        <v>3</v>
      </c>
      <c r="P4193" s="409" t="str">
        <f t="shared" si="99"/>
        <v>1</v>
      </c>
      <c r="Q4193" s="471">
        <v>1</v>
      </c>
      <c r="R4193" s="407">
        <v>2</v>
      </c>
      <c r="S4193" s="3" t="s">
        <v>3</v>
      </c>
      <c r="T4193" s="3" t="s">
        <v>44</v>
      </c>
      <c r="U4193" s="3" t="s">
        <v>72</v>
      </c>
      <c r="V4193" s="6" t="s">
        <v>72</v>
      </c>
      <c r="X4193" s="3" t="s">
        <v>561</v>
      </c>
      <c r="AA4193" s="18">
        <v>45.133711390000002</v>
      </c>
      <c r="AB4193" s="18">
        <v>-123.3730467</v>
      </c>
      <c r="AC4193" s="3" t="s">
        <v>45</v>
      </c>
      <c r="AE4193" s="3" t="s">
        <v>77</v>
      </c>
      <c r="AF4193" s="3" t="str">
        <f t="shared" si="98"/>
        <v>ex Ericaceae</v>
      </c>
      <c r="AG4193" s="3" t="s">
        <v>1650</v>
      </c>
      <c r="AH4193" s="3" t="s">
        <v>1650</v>
      </c>
      <c r="AT4193" s="3" t="s">
        <v>73</v>
      </c>
    </row>
    <row r="4194" spans="1:46" x14ac:dyDescent="0.25">
      <c r="A4194" s="404">
        <v>43395</v>
      </c>
      <c r="B4194" s="5">
        <v>58</v>
      </c>
      <c r="E4194" s="62">
        <v>29</v>
      </c>
      <c r="F4194" s="6" t="s">
        <v>52</v>
      </c>
      <c r="G4194" s="6">
        <v>2018</v>
      </c>
      <c r="L4194" s="6"/>
      <c r="N4194" s="6" t="s">
        <v>76</v>
      </c>
      <c r="O4194" s="4">
        <f>MIN(SEARCH({0,1,2,3,4,5,6,7,8,9},N4194&amp;"0123456789"))</f>
        <v>3</v>
      </c>
      <c r="P4194" s="409" t="str">
        <f t="shared" si="99"/>
        <v>1</v>
      </c>
      <c r="Q4194" s="471">
        <v>1</v>
      </c>
      <c r="R4194" s="407">
        <v>3</v>
      </c>
      <c r="S4194" s="3" t="s">
        <v>3</v>
      </c>
      <c r="T4194" s="3" t="s">
        <v>44</v>
      </c>
      <c r="U4194" s="3" t="s">
        <v>72</v>
      </c>
      <c r="V4194" s="6" t="s">
        <v>72</v>
      </c>
      <c r="X4194" s="3" t="s">
        <v>561</v>
      </c>
      <c r="AA4194" s="18">
        <v>45.133711390000002</v>
      </c>
      <c r="AB4194" s="18">
        <v>-123.3730467</v>
      </c>
      <c r="AC4194" s="3" t="s">
        <v>45</v>
      </c>
      <c r="AE4194" s="3" t="s">
        <v>77</v>
      </c>
      <c r="AF4194" s="3" t="str">
        <f t="shared" si="98"/>
        <v>ex Ericaceae</v>
      </c>
      <c r="AG4194" s="3" t="s">
        <v>1650</v>
      </c>
      <c r="AH4194" s="3" t="s">
        <v>1650</v>
      </c>
      <c r="AT4194" s="3" t="s">
        <v>73</v>
      </c>
    </row>
    <row r="4195" spans="1:46" x14ac:dyDescent="0.25">
      <c r="A4195" s="404">
        <v>43395</v>
      </c>
      <c r="B4195" s="5">
        <v>59</v>
      </c>
      <c r="E4195" s="62">
        <v>29</v>
      </c>
      <c r="F4195" s="6" t="s">
        <v>52</v>
      </c>
      <c r="G4195" s="6">
        <v>2018</v>
      </c>
      <c r="L4195" s="6"/>
      <c r="N4195" s="6" t="s">
        <v>76</v>
      </c>
      <c r="O4195" s="4">
        <f>MIN(SEARCH({0,1,2,3,4,5,6,7,8,9},N4195&amp;"0123456789"))</f>
        <v>3</v>
      </c>
      <c r="P4195" s="409" t="str">
        <f t="shared" si="99"/>
        <v>1</v>
      </c>
      <c r="Q4195" s="471">
        <v>1</v>
      </c>
      <c r="R4195" s="407">
        <v>4</v>
      </c>
      <c r="S4195" s="3" t="s">
        <v>3</v>
      </c>
      <c r="T4195" s="3" t="s">
        <v>44</v>
      </c>
      <c r="U4195" s="3" t="s">
        <v>72</v>
      </c>
      <c r="V4195" s="6" t="s">
        <v>72</v>
      </c>
      <c r="X4195" s="3" t="s">
        <v>561</v>
      </c>
      <c r="AA4195" s="18">
        <v>45.133711390000002</v>
      </c>
      <c r="AB4195" s="18">
        <v>-123.3730467</v>
      </c>
      <c r="AC4195" s="3" t="s">
        <v>45</v>
      </c>
      <c r="AE4195" s="3" t="s">
        <v>77</v>
      </c>
      <c r="AF4195" s="3" t="str">
        <f t="shared" si="98"/>
        <v>ex Ericaceae</v>
      </c>
      <c r="AG4195" s="3" t="s">
        <v>1650</v>
      </c>
      <c r="AH4195" s="3" t="s">
        <v>1650</v>
      </c>
      <c r="AT4195" s="3" t="s">
        <v>73</v>
      </c>
    </row>
    <row r="4196" spans="1:46" x14ac:dyDescent="0.25">
      <c r="A4196" s="404">
        <v>43395</v>
      </c>
      <c r="B4196" s="5">
        <v>60</v>
      </c>
      <c r="E4196" s="62">
        <v>29</v>
      </c>
      <c r="F4196" s="6" t="s">
        <v>52</v>
      </c>
      <c r="G4196" s="6">
        <v>2018</v>
      </c>
      <c r="L4196" s="6"/>
      <c r="N4196" s="6" t="s">
        <v>76</v>
      </c>
      <c r="O4196" s="4">
        <f>MIN(SEARCH({0,1,2,3,4,5,6,7,8,9},N4196&amp;"0123456789"))</f>
        <v>3</v>
      </c>
      <c r="P4196" s="409" t="str">
        <f t="shared" si="99"/>
        <v>1</v>
      </c>
      <c r="Q4196" s="471">
        <v>1</v>
      </c>
      <c r="R4196" s="407">
        <v>5</v>
      </c>
      <c r="S4196" s="3" t="s">
        <v>3</v>
      </c>
      <c r="T4196" s="3" t="s">
        <v>44</v>
      </c>
      <c r="U4196" s="3" t="s">
        <v>72</v>
      </c>
      <c r="V4196" s="6" t="s">
        <v>72</v>
      </c>
      <c r="X4196" s="3" t="s">
        <v>561</v>
      </c>
      <c r="AA4196" s="18">
        <v>45.133711390000002</v>
      </c>
      <c r="AB4196" s="18">
        <v>-123.3730467</v>
      </c>
      <c r="AC4196" s="3" t="s">
        <v>45</v>
      </c>
      <c r="AE4196" s="3" t="s">
        <v>77</v>
      </c>
      <c r="AF4196" s="3" t="str">
        <f t="shared" si="98"/>
        <v>ex Ericaceae</v>
      </c>
      <c r="AG4196" s="3" t="s">
        <v>1650</v>
      </c>
      <c r="AH4196" s="3" t="s">
        <v>1650</v>
      </c>
      <c r="AT4196" s="3" t="s">
        <v>73</v>
      </c>
    </row>
    <row r="4197" spans="1:46" x14ac:dyDescent="0.25">
      <c r="A4197" s="404">
        <v>43395</v>
      </c>
      <c r="B4197" s="5">
        <v>61</v>
      </c>
      <c r="E4197" s="62">
        <v>29</v>
      </c>
      <c r="F4197" s="6" t="s">
        <v>52</v>
      </c>
      <c r="G4197" s="6">
        <v>2018</v>
      </c>
      <c r="L4197" s="6"/>
      <c r="N4197" s="6" t="s">
        <v>76</v>
      </c>
      <c r="O4197" s="4">
        <f>MIN(SEARCH({0,1,2,3,4,5,6,7,8,9},N4197&amp;"0123456789"))</f>
        <v>3</v>
      </c>
      <c r="P4197" s="409" t="str">
        <f t="shared" si="99"/>
        <v>1</v>
      </c>
      <c r="Q4197" s="471">
        <v>1</v>
      </c>
      <c r="R4197" s="407">
        <v>6</v>
      </c>
      <c r="S4197" s="3" t="s">
        <v>3</v>
      </c>
      <c r="T4197" s="3" t="s">
        <v>44</v>
      </c>
      <c r="U4197" s="3" t="s">
        <v>72</v>
      </c>
      <c r="V4197" s="6" t="s">
        <v>72</v>
      </c>
      <c r="X4197" s="3" t="s">
        <v>561</v>
      </c>
      <c r="AA4197" s="18">
        <v>45.133711390000002</v>
      </c>
      <c r="AB4197" s="18">
        <v>-123.3730467</v>
      </c>
      <c r="AC4197" s="3" t="s">
        <v>45</v>
      </c>
      <c r="AE4197" s="3" t="s">
        <v>77</v>
      </c>
      <c r="AF4197" s="3" t="str">
        <f t="shared" si="98"/>
        <v>ex Ericaceae</v>
      </c>
      <c r="AG4197" s="3" t="s">
        <v>1650</v>
      </c>
      <c r="AH4197" s="3" t="s">
        <v>1650</v>
      </c>
      <c r="AT4197" s="3" t="s">
        <v>73</v>
      </c>
    </row>
    <row r="4198" spans="1:46" x14ac:dyDescent="0.25">
      <c r="A4198" s="404">
        <v>43395</v>
      </c>
      <c r="B4198" s="5">
        <v>49</v>
      </c>
      <c r="E4198" s="62">
        <v>29</v>
      </c>
      <c r="F4198" s="6" t="s">
        <v>52</v>
      </c>
      <c r="G4198" s="6">
        <v>2018</v>
      </c>
      <c r="L4198" s="6"/>
      <c r="N4198" s="6" t="s">
        <v>75</v>
      </c>
      <c r="O4198" s="4">
        <f>MIN(SEARCH({0,1,2,3,4,5,6,7,8,9},N4198&amp;"0123456789"))</f>
        <v>3</v>
      </c>
      <c r="P4198" s="409" t="str">
        <f t="shared" si="99"/>
        <v>2</v>
      </c>
      <c r="Q4198" s="471">
        <v>2</v>
      </c>
      <c r="R4198" s="407">
        <v>1</v>
      </c>
      <c r="S4198" s="3" t="s">
        <v>3</v>
      </c>
      <c r="T4198" s="3" t="s">
        <v>44</v>
      </c>
      <c r="U4198" s="3" t="s">
        <v>72</v>
      </c>
      <c r="V4198" s="6" t="s">
        <v>72</v>
      </c>
      <c r="X4198" s="3" t="s">
        <v>218</v>
      </c>
      <c r="AA4198" s="18">
        <v>45.133529789999997</v>
      </c>
      <c r="AB4198" s="18">
        <v>-123.37493120000001</v>
      </c>
      <c r="AC4198" s="3" t="s">
        <v>45</v>
      </c>
      <c r="AE4198" s="3" t="s">
        <v>63</v>
      </c>
      <c r="AF4198" s="3" t="str">
        <f t="shared" si="98"/>
        <v>ex Berberis aquifolium</v>
      </c>
      <c r="AG4198" s="3" t="s">
        <v>1650</v>
      </c>
      <c r="AH4198" s="3" t="s">
        <v>1650</v>
      </c>
      <c r="AT4198" s="3" t="s">
        <v>73</v>
      </c>
    </row>
    <row r="4199" spans="1:46" x14ac:dyDescent="0.25">
      <c r="A4199" s="404">
        <v>43395</v>
      </c>
      <c r="B4199" s="5">
        <v>50</v>
      </c>
      <c r="E4199" s="62">
        <v>29</v>
      </c>
      <c r="F4199" s="6" t="s">
        <v>52</v>
      </c>
      <c r="G4199" s="6">
        <v>2018</v>
      </c>
      <c r="L4199" s="6"/>
      <c r="N4199" s="6" t="s">
        <v>75</v>
      </c>
      <c r="O4199" s="4">
        <f>MIN(SEARCH({0,1,2,3,4,5,6,7,8,9},N4199&amp;"0123456789"))</f>
        <v>3</v>
      </c>
      <c r="P4199" s="409" t="str">
        <f t="shared" si="99"/>
        <v>2</v>
      </c>
      <c r="Q4199" s="471">
        <v>2</v>
      </c>
      <c r="R4199" s="407">
        <v>2</v>
      </c>
      <c r="S4199" s="3" t="s">
        <v>3</v>
      </c>
      <c r="T4199" s="3" t="s">
        <v>44</v>
      </c>
      <c r="U4199" s="3" t="s">
        <v>72</v>
      </c>
      <c r="V4199" s="6" t="s">
        <v>72</v>
      </c>
      <c r="X4199" s="3" t="s">
        <v>218</v>
      </c>
      <c r="AA4199" s="18">
        <v>45.133529789999997</v>
      </c>
      <c r="AB4199" s="18">
        <v>-123.37493120000001</v>
      </c>
      <c r="AC4199" s="3" t="s">
        <v>45</v>
      </c>
      <c r="AE4199" s="3" t="s">
        <v>63</v>
      </c>
      <c r="AF4199" s="3" t="str">
        <f t="shared" si="98"/>
        <v>ex Berberis aquifolium</v>
      </c>
      <c r="AG4199" s="3" t="s">
        <v>1650</v>
      </c>
      <c r="AH4199" s="3" t="s">
        <v>1650</v>
      </c>
      <c r="AT4199" s="3" t="s">
        <v>73</v>
      </c>
    </row>
    <row r="4200" spans="1:46" x14ac:dyDescent="0.25">
      <c r="A4200" s="404">
        <v>43395</v>
      </c>
      <c r="B4200" s="5">
        <v>51</v>
      </c>
      <c r="E4200" s="62">
        <v>29</v>
      </c>
      <c r="F4200" s="6" t="s">
        <v>52</v>
      </c>
      <c r="G4200" s="6">
        <v>2018</v>
      </c>
      <c r="L4200" s="6"/>
      <c r="N4200" s="6" t="s">
        <v>75</v>
      </c>
      <c r="O4200" s="4">
        <f>MIN(SEARCH({0,1,2,3,4,5,6,7,8,9},N4200&amp;"0123456789"))</f>
        <v>3</v>
      </c>
      <c r="P4200" s="409" t="str">
        <f t="shared" si="99"/>
        <v>2</v>
      </c>
      <c r="Q4200" s="471">
        <v>2</v>
      </c>
      <c r="R4200" s="407">
        <v>3</v>
      </c>
      <c r="S4200" s="3" t="s">
        <v>3</v>
      </c>
      <c r="T4200" s="3" t="s">
        <v>44</v>
      </c>
      <c r="U4200" s="3" t="s">
        <v>72</v>
      </c>
      <c r="V4200" s="6" t="s">
        <v>72</v>
      </c>
      <c r="X4200" s="3" t="s">
        <v>218</v>
      </c>
      <c r="AA4200" s="18">
        <v>45.133529789999997</v>
      </c>
      <c r="AB4200" s="18">
        <v>-123.37493120000001</v>
      </c>
      <c r="AC4200" s="3" t="s">
        <v>45</v>
      </c>
      <c r="AE4200" s="3" t="s">
        <v>63</v>
      </c>
      <c r="AF4200" s="3" t="str">
        <f t="shared" si="98"/>
        <v>ex Berberis aquifolium</v>
      </c>
      <c r="AG4200" s="3" t="s">
        <v>1650</v>
      </c>
      <c r="AH4200" s="3" t="s">
        <v>1650</v>
      </c>
      <c r="AT4200" s="3" t="s">
        <v>73</v>
      </c>
    </row>
    <row r="4201" spans="1:46" x14ac:dyDescent="0.25">
      <c r="A4201" s="404">
        <v>43395</v>
      </c>
      <c r="B4201" s="5">
        <v>52</v>
      </c>
      <c r="E4201" s="62">
        <v>29</v>
      </c>
      <c r="F4201" s="6" t="s">
        <v>52</v>
      </c>
      <c r="G4201" s="6">
        <v>2018</v>
      </c>
      <c r="L4201" s="6"/>
      <c r="N4201" s="6" t="s">
        <v>75</v>
      </c>
      <c r="O4201" s="4">
        <f>MIN(SEARCH({0,1,2,3,4,5,6,7,8,9},N4201&amp;"0123456789"))</f>
        <v>3</v>
      </c>
      <c r="P4201" s="409" t="str">
        <f t="shared" si="99"/>
        <v>2</v>
      </c>
      <c r="Q4201" s="471">
        <v>2</v>
      </c>
      <c r="R4201" s="407">
        <v>4</v>
      </c>
      <c r="S4201" s="3" t="s">
        <v>3</v>
      </c>
      <c r="T4201" s="3" t="s">
        <v>44</v>
      </c>
      <c r="U4201" s="3" t="s">
        <v>72</v>
      </c>
      <c r="V4201" s="6" t="s">
        <v>72</v>
      </c>
      <c r="X4201" s="3" t="s">
        <v>218</v>
      </c>
      <c r="AA4201" s="18">
        <v>45.133529789999997</v>
      </c>
      <c r="AB4201" s="18">
        <v>-123.37493120000001</v>
      </c>
      <c r="AC4201" s="3" t="s">
        <v>45</v>
      </c>
      <c r="AE4201" s="3" t="s">
        <v>63</v>
      </c>
      <c r="AF4201" s="3" t="str">
        <f t="shared" si="98"/>
        <v>ex Berberis aquifolium</v>
      </c>
      <c r="AG4201" s="3" t="s">
        <v>1650</v>
      </c>
      <c r="AH4201" s="3" t="s">
        <v>1650</v>
      </c>
      <c r="AT4201" s="3" t="s">
        <v>73</v>
      </c>
    </row>
    <row r="4202" spans="1:46" x14ac:dyDescent="0.25">
      <c r="A4202" s="404">
        <v>43395</v>
      </c>
      <c r="B4202" s="5">
        <v>53</v>
      </c>
      <c r="E4202" s="62">
        <v>29</v>
      </c>
      <c r="F4202" s="6" t="s">
        <v>52</v>
      </c>
      <c r="G4202" s="6">
        <v>2018</v>
      </c>
      <c r="L4202" s="6"/>
      <c r="N4202" s="6" t="s">
        <v>75</v>
      </c>
      <c r="O4202" s="4">
        <f>MIN(SEARCH({0,1,2,3,4,5,6,7,8,9},N4202&amp;"0123456789"))</f>
        <v>3</v>
      </c>
      <c r="P4202" s="409" t="str">
        <f t="shared" si="99"/>
        <v>2</v>
      </c>
      <c r="Q4202" s="471">
        <v>2</v>
      </c>
      <c r="R4202" s="407">
        <v>5</v>
      </c>
      <c r="S4202" s="3" t="s">
        <v>3</v>
      </c>
      <c r="T4202" s="3" t="s">
        <v>44</v>
      </c>
      <c r="U4202" s="3" t="s">
        <v>72</v>
      </c>
      <c r="V4202" s="6" t="s">
        <v>72</v>
      </c>
      <c r="X4202" s="3" t="s">
        <v>218</v>
      </c>
      <c r="AA4202" s="18">
        <v>45.133529789999997</v>
      </c>
      <c r="AB4202" s="18">
        <v>-123.37493120000001</v>
      </c>
      <c r="AC4202" s="3" t="s">
        <v>45</v>
      </c>
      <c r="AE4202" s="3" t="s">
        <v>63</v>
      </c>
      <c r="AF4202" s="3" t="str">
        <f t="shared" si="98"/>
        <v>ex Berberis aquifolium</v>
      </c>
      <c r="AG4202" s="3" t="s">
        <v>1650</v>
      </c>
      <c r="AH4202" s="3" t="s">
        <v>1650</v>
      </c>
      <c r="AT4202" s="3" t="s">
        <v>73</v>
      </c>
    </row>
    <row r="4203" spans="1:46" x14ac:dyDescent="0.25">
      <c r="A4203" s="404">
        <v>43395</v>
      </c>
      <c r="B4203" s="5">
        <v>54</v>
      </c>
      <c r="E4203" s="62">
        <v>29</v>
      </c>
      <c r="F4203" s="6" t="s">
        <v>52</v>
      </c>
      <c r="G4203" s="6">
        <v>2018</v>
      </c>
      <c r="L4203" s="6"/>
      <c r="N4203" s="6" t="s">
        <v>75</v>
      </c>
      <c r="O4203" s="4">
        <f>MIN(SEARCH({0,1,2,3,4,5,6,7,8,9},N4203&amp;"0123456789"))</f>
        <v>3</v>
      </c>
      <c r="P4203" s="409" t="str">
        <f t="shared" si="99"/>
        <v>2</v>
      </c>
      <c r="Q4203" s="471">
        <v>2</v>
      </c>
      <c r="R4203" s="407">
        <v>6</v>
      </c>
      <c r="S4203" s="3" t="s">
        <v>3</v>
      </c>
      <c r="T4203" s="3" t="s">
        <v>44</v>
      </c>
      <c r="U4203" s="3" t="s">
        <v>72</v>
      </c>
      <c r="V4203" s="6" t="s">
        <v>72</v>
      </c>
      <c r="X4203" s="3" t="s">
        <v>218</v>
      </c>
      <c r="AA4203" s="18">
        <v>45.133529789999997</v>
      </c>
      <c r="AB4203" s="18">
        <v>-123.37493120000001</v>
      </c>
      <c r="AC4203" s="3" t="s">
        <v>45</v>
      </c>
      <c r="AE4203" s="3" t="s">
        <v>63</v>
      </c>
      <c r="AF4203" s="3" t="str">
        <f t="shared" si="98"/>
        <v>ex Berberis aquifolium</v>
      </c>
      <c r="AG4203" s="3" t="s">
        <v>1650</v>
      </c>
      <c r="AH4203" s="3" t="s">
        <v>1650</v>
      </c>
      <c r="AT4203" s="3" t="s">
        <v>73</v>
      </c>
    </row>
    <row r="4204" spans="1:46" x14ac:dyDescent="0.25">
      <c r="A4204" s="404">
        <v>43395</v>
      </c>
      <c r="B4204" s="5">
        <v>55</v>
      </c>
      <c r="E4204" s="62">
        <v>29</v>
      </c>
      <c r="F4204" s="6" t="s">
        <v>52</v>
      </c>
      <c r="G4204" s="6">
        <v>2018</v>
      </c>
      <c r="L4204" s="6"/>
      <c r="N4204" s="6" t="s">
        <v>75</v>
      </c>
      <c r="O4204" s="4">
        <f>MIN(SEARCH({0,1,2,3,4,5,6,7,8,9},N4204&amp;"0123456789"))</f>
        <v>3</v>
      </c>
      <c r="P4204" s="409" t="str">
        <f t="shared" si="99"/>
        <v>2</v>
      </c>
      <c r="Q4204" s="471">
        <v>2</v>
      </c>
      <c r="R4204" s="407">
        <v>7</v>
      </c>
      <c r="S4204" s="3" t="s">
        <v>3</v>
      </c>
      <c r="T4204" s="3" t="s">
        <v>44</v>
      </c>
      <c r="U4204" s="3" t="s">
        <v>72</v>
      </c>
      <c r="V4204" s="6" t="s">
        <v>72</v>
      </c>
      <c r="X4204" s="3" t="s">
        <v>218</v>
      </c>
      <c r="AA4204" s="18">
        <v>45.133529789999997</v>
      </c>
      <c r="AB4204" s="18">
        <v>-123.37493120000001</v>
      </c>
      <c r="AC4204" s="3" t="s">
        <v>45</v>
      </c>
      <c r="AE4204" s="3" t="s">
        <v>63</v>
      </c>
      <c r="AF4204" s="3" t="str">
        <f t="shared" si="98"/>
        <v>ex Berberis aquifolium</v>
      </c>
      <c r="AG4204" s="3" t="s">
        <v>1650</v>
      </c>
      <c r="AH4204" s="3" t="s">
        <v>1650</v>
      </c>
      <c r="AT4204" s="3" t="s">
        <v>73</v>
      </c>
    </row>
    <row r="4205" spans="1:46" x14ac:dyDescent="0.25">
      <c r="A4205" s="404">
        <v>43395</v>
      </c>
      <c r="B4205" s="5">
        <v>42</v>
      </c>
      <c r="E4205" s="62">
        <v>29</v>
      </c>
      <c r="F4205" s="6" t="s">
        <v>52</v>
      </c>
      <c r="G4205" s="6">
        <v>2018</v>
      </c>
      <c r="L4205" s="6"/>
      <c r="N4205" s="6" t="s">
        <v>71</v>
      </c>
      <c r="O4205" s="4">
        <f>MIN(SEARCH({0,1,2,3,4,5,6,7,8,9},N4205&amp;"0123456789"))</f>
        <v>3</v>
      </c>
      <c r="P4205" s="409" t="str">
        <f t="shared" si="99"/>
        <v>3</v>
      </c>
      <c r="Q4205" s="471">
        <v>3</v>
      </c>
      <c r="R4205" s="407">
        <v>1</v>
      </c>
      <c r="S4205" s="3" t="s">
        <v>3</v>
      </c>
      <c r="T4205" s="3" t="s">
        <v>44</v>
      </c>
      <c r="U4205" s="3" t="s">
        <v>72</v>
      </c>
      <c r="V4205" s="6" t="s">
        <v>72</v>
      </c>
      <c r="X4205" s="3" t="s">
        <v>218</v>
      </c>
      <c r="AA4205" s="18">
        <v>45.133552510000001</v>
      </c>
      <c r="AB4205" s="18">
        <v>-123.3749765</v>
      </c>
      <c r="AC4205" s="3" t="s">
        <v>45</v>
      </c>
      <c r="AE4205" s="3" t="s">
        <v>61</v>
      </c>
      <c r="AF4205" s="3" t="str">
        <f t="shared" si="98"/>
        <v>ex Salix</v>
      </c>
      <c r="AG4205" s="3" t="s">
        <v>1650</v>
      </c>
      <c r="AH4205" s="3" t="s">
        <v>1650</v>
      </c>
      <c r="AT4205" s="3" t="s">
        <v>73</v>
      </c>
    </row>
    <row r="4206" spans="1:46" x14ac:dyDescent="0.25">
      <c r="A4206" s="404">
        <v>43395</v>
      </c>
      <c r="B4206" s="5">
        <v>43</v>
      </c>
      <c r="E4206" s="62">
        <v>29</v>
      </c>
      <c r="F4206" s="6" t="s">
        <v>52</v>
      </c>
      <c r="G4206" s="6">
        <v>2018</v>
      </c>
      <c r="L4206" s="6"/>
      <c r="N4206" s="6" t="s">
        <v>71</v>
      </c>
      <c r="O4206" s="4">
        <f>MIN(SEARCH({0,1,2,3,4,5,6,7,8,9},N4206&amp;"0123456789"))</f>
        <v>3</v>
      </c>
      <c r="P4206" s="409" t="str">
        <f t="shared" si="99"/>
        <v>3</v>
      </c>
      <c r="Q4206" s="471">
        <v>3</v>
      </c>
      <c r="R4206" s="407">
        <v>2</v>
      </c>
      <c r="S4206" s="3" t="s">
        <v>3</v>
      </c>
      <c r="T4206" s="3" t="s">
        <v>44</v>
      </c>
      <c r="U4206" s="3" t="s">
        <v>72</v>
      </c>
      <c r="V4206" s="6" t="s">
        <v>72</v>
      </c>
      <c r="X4206" s="3" t="s">
        <v>218</v>
      </c>
      <c r="AA4206" s="18">
        <v>45.133552510000001</v>
      </c>
      <c r="AB4206" s="18">
        <v>-123.3749765</v>
      </c>
      <c r="AC4206" s="3" t="s">
        <v>45</v>
      </c>
      <c r="AE4206" s="3" t="s">
        <v>61</v>
      </c>
      <c r="AF4206" s="3" t="str">
        <f t="shared" si="98"/>
        <v>ex Salix</v>
      </c>
      <c r="AG4206" s="3" t="s">
        <v>1650</v>
      </c>
      <c r="AH4206" s="3" t="s">
        <v>1650</v>
      </c>
      <c r="AT4206" s="3" t="s">
        <v>73</v>
      </c>
    </row>
    <row r="4207" spans="1:46" x14ac:dyDescent="0.25">
      <c r="A4207" s="404">
        <v>43395</v>
      </c>
      <c r="B4207" s="5">
        <v>44</v>
      </c>
      <c r="E4207" s="62">
        <v>29</v>
      </c>
      <c r="F4207" s="6" t="s">
        <v>52</v>
      </c>
      <c r="G4207" s="6">
        <v>2018</v>
      </c>
      <c r="L4207" s="6"/>
      <c r="N4207" s="6" t="s">
        <v>71</v>
      </c>
      <c r="O4207" s="4">
        <f>MIN(SEARCH({0,1,2,3,4,5,6,7,8,9},N4207&amp;"0123456789"))</f>
        <v>3</v>
      </c>
      <c r="P4207" s="409" t="str">
        <f t="shared" si="99"/>
        <v>3</v>
      </c>
      <c r="Q4207" s="471">
        <v>3</v>
      </c>
      <c r="R4207" s="407">
        <v>3</v>
      </c>
      <c r="S4207" s="3" t="s">
        <v>3</v>
      </c>
      <c r="T4207" s="3" t="s">
        <v>44</v>
      </c>
      <c r="U4207" s="3" t="s">
        <v>72</v>
      </c>
      <c r="V4207" s="6" t="s">
        <v>72</v>
      </c>
      <c r="X4207" s="3" t="s">
        <v>218</v>
      </c>
      <c r="AA4207" s="18">
        <v>45.133552510000001</v>
      </c>
      <c r="AB4207" s="18">
        <v>-123.3749765</v>
      </c>
      <c r="AC4207" s="3" t="s">
        <v>45</v>
      </c>
      <c r="AE4207" s="3" t="s">
        <v>61</v>
      </c>
      <c r="AF4207" s="3" t="str">
        <f t="shared" si="98"/>
        <v>ex Salix</v>
      </c>
      <c r="AG4207" s="3" t="s">
        <v>1650</v>
      </c>
      <c r="AH4207" s="3" t="s">
        <v>1650</v>
      </c>
      <c r="AT4207" s="3" t="s">
        <v>73</v>
      </c>
    </row>
    <row r="4208" spans="1:46" x14ac:dyDescent="0.25">
      <c r="A4208" s="404">
        <v>43395</v>
      </c>
      <c r="B4208" s="5">
        <v>45</v>
      </c>
      <c r="E4208" s="62">
        <v>29</v>
      </c>
      <c r="F4208" s="6" t="s">
        <v>52</v>
      </c>
      <c r="G4208" s="6">
        <v>2018</v>
      </c>
      <c r="L4208" s="6"/>
      <c r="N4208" s="6" t="s">
        <v>71</v>
      </c>
      <c r="O4208" s="4">
        <f>MIN(SEARCH({0,1,2,3,4,5,6,7,8,9},N4208&amp;"0123456789"))</f>
        <v>3</v>
      </c>
      <c r="P4208" s="409" t="str">
        <f t="shared" si="99"/>
        <v>3</v>
      </c>
      <c r="Q4208" s="471">
        <v>3</v>
      </c>
      <c r="R4208" s="407">
        <v>4</v>
      </c>
      <c r="S4208" s="3" t="s">
        <v>3</v>
      </c>
      <c r="T4208" s="3" t="s">
        <v>44</v>
      </c>
      <c r="U4208" s="3" t="s">
        <v>72</v>
      </c>
      <c r="V4208" s="6" t="s">
        <v>72</v>
      </c>
      <c r="X4208" s="3" t="s">
        <v>218</v>
      </c>
      <c r="AA4208" s="18">
        <v>45.133552510000001</v>
      </c>
      <c r="AB4208" s="18">
        <v>-123.3749765</v>
      </c>
      <c r="AC4208" s="3" t="s">
        <v>45</v>
      </c>
      <c r="AE4208" s="3" t="s">
        <v>61</v>
      </c>
      <c r="AF4208" s="3" t="str">
        <f t="shared" si="98"/>
        <v>ex Salix</v>
      </c>
      <c r="AG4208" s="3" t="s">
        <v>1650</v>
      </c>
      <c r="AH4208" s="3" t="s">
        <v>1650</v>
      </c>
      <c r="AT4208" s="3" t="s">
        <v>73</v>
      </c>
    </row>
    <row r="4209" spans="1:46" x14ac:dyDescent="0.25">
      <c r="A4209" s="404">
        <v>43395</v>
      </c>
      <c r="B4209" s="5">
        <v>46</v>
      </c>
      <c r="E4209" s="62">
        <v>29</v>
      </c>
      <c r="F4209" s="6" t="s">
        <v>52</v>
      </c>
      <c r="G4209" s="6">
        <v>2018</v>
      </c>
      <c r="L4209" s="6"/>
      <c r="N4209" s="6" t="s">
        <v>71</v>
      </c>
      <c r="O4209" s="4">
        <f>MIN(SEARCH({0,1,2,3,4,5,6,7,8,9},N4209&amp;"0123456789"))</f>
        <v>3</v>
      </c>
      <c r="P4209" s="409" t="str">
        <f t="shared" si="99"/>
        <v>3</v>
      </c>
      <c r="Q4209" s="471">
        <v>3</v>
      </c>
      <c r="R4209" s="407">
        <v>5</v>
      </c>
      <c r="S4209" s="3" t="s">
        <v>3</v>
      </c>
      <c r="T4209" s="3" t="s">
        <v>44</v>
      </c>
      <c r="U4209" s="3" t="s">
        <v>72</v>
      </c>
      <c r="V4209" s="6" t="s">
        <v>72</v>
      </c>
      <c r="X4209" s="3" t="s">
        <v>218</v>
      </c>
      <c r="AA4209" s="18">
        <v>45.133552510000001</v>
      </c>
      <c r="AB4209" s="18">
        <v>-123.3749765</v>
      </c>
      <c r="AC4209" s="3" t="s">
        <v>45</v>
      </c>
      <c r="AE4209" s="3" t="s">
        <v>61</v>
      </c>
      <c r="AF4209" s="3" t="str">
        <f t="shared" si="98"/>
        <v>ex Salix</v>
      </c>
      <c r="AG4209" s="3" t="s">
        <v>1650</v>
      </c>
      <c r="AH4209" s="3" t="s">
        <v>1650</v>
      </c>
      <c r="AT4209" s="3" t="s">
        <v>73</v>
      </c>
    </row>
    <row r="4210" spans="1:46" x14ac:dyDescent="0.25">
      <c r="A4210" s="404">
        <v>43395</v>
      </c>
      <c r="B4210" s="5">
        <v>47</v>
      </c>
      <c r="E4210" s="62">
        <v>29</v>
      </c>
      <c r="F4210" s="6" t="s">
        <v>52</v>
      </c>
      <c r="G4210" s="6">
        <v>2018</v>
      </c>
      <c r="L4210" s="6"/>
      <c r="N4210" s="6" t="s">
        <v>71</v>
      </c>
      <c r="O4210" s="4">
        <f>MIN(SEARCH({0,1,2,3,4,5,6,7,8,9},N4210&amp;"0123456789"))</f>
        <v>3</v>
      </c>
      <c r="P4210" s="409" t="str">
        <f t="shared" si="99"/>
        <v>3</v>
      </c>
      <c r="Q4210" s="471">
        <v>3</v>
      </c>
      <c r="R4210" s="407">
        <v>6</v>
      </c>
      <c r="S4210" s="3" t="s">
        <v>3</v>
      </c>
      <c r="T4210" s="3" t="s">
        <v>44</v>
      </c>
      <c r="U4210" s="3" t="s">
        <v>72</v>
      </c>
      <c r="V4210" s="6" t="s">
        <v>72</v>
      </c>
      <c r="X4210" s="3" t="s">
        <v>218</v>
      </c>
      <c r="AA4210" s="18">
        <v>45.133552510000001</v>
      </c>
      <c r="AB4210" s="18">
        <v>-123.3749765</v>
      </c>
      <c r="AC4210" s="3" t="s">
        <v>45</v>
      </c>
      <c r="AE4210" s="3" t="s">
        <v>61</v>
      </c>
      <c r="AF4210" s="3" t="str">
        <f t="shared" si="98"/>
        <v>ex Salix</v>
      </c>
      <c r="AG4210" s="3" t="s">
        <v>1650</v>
      </c>
      <c r="AH4210" s="3" t="s">
        <v>1650</v>
      </c>
      <c r="AT4210" s="3" t="s">
        <v>73</v>
      </c>
    </row>
    <row r="4211" spans="1:46" x14ac:dyDescent="0.25">
      <c r="A4211" s="404">
        <v>43395</v>
      </c>
      <c r="B4211" s="5">
        <v>48</v>
      </c>
      <c r="E4211" s="62">
        <v>29</v>
      </c>
      <c r="F4211" s="6" t="s">
        <v>52</v>
      </c>
      <c r="G4211" s="6">
        <v>2018</v>
      </c>
      <c r="L4211" s="6"/>
      <c r="N4211" s="6" t="s">
        <v>71</v>
      </c>
      <c r="O4211" s="4">
        <f>MIN(SEARCH({0,1,2,3,4,5,6,7,8,9},N4211&amp;"0123456789"))</f>
        <v>3</v>
      </c>
      <c r="P4211" s="409" t="str">
        <f t="shared" si="99"/>
        <v>3</v>
      </c>
      <c r="Q4211" s="471">
        <v>3</v>
      </c>
      <c r="R4211" s="407">
        <v>7</v>
      </c>
      <c r="S4211" s="3" t="s">
        <v>3</v>
      </c>
      <c r="T4211" s="3" t="s">
        <v>44</v>
      </c>
      <c r="U4211" s="3" t="s">
        <v>72</v>
      </c>
      <c r="V4211" s="6" t="s">
        <v>72</v>
      </c>
      <c r="X4211" s="3" t="s">
        <v>218</v>
      </c>
      <c r="AA4211" s="18">
        <v>45.133552510000001</v>
      </c>
      <c r="AB4211" s="18">
        <v>-123.3749765</v>
      </c>
      <c r="AC4211" s="3" t="s">
        <v>45</v>
      </c>
      <c r="AE4211" s="3" t="s">
        <v>61</v>
      </c>
      <c r="AF4211" s="3" t="str">
        <f t="shared" si="98"/>
        <v>ex Salix</v>
      </c>
      <c r="AG4211" s="3" t="s">
        <v>1650</v>
      </c>
      <c r="AH4211" s="3" t="s">
        <v>1650</v>
      </c>
      <c r="AT4211" s="3" t="s">
        <v>73</v>
      </c>
    </row>
    <row r="4212" spans="1:46" x14ac:dyDescent="0.25">
      <c r="A4212" s="404">
        <v>43395</v>
      </c>
      <c r="B4212" s="5">
        <v>62</v>
      </c>
      <c r="E4212" s="62">
        <v>29</v>
      </c>
      <c r="F4212" s="6" t="s">
        <v>52</v>
      </c>
      <c r="G4212" s="6">
        <v>2018</v>
      </c>
      <c r="L4212" s="6"/>
      <c r="N4212" s="6" t="s">
        <v>74</v>
      </c>
      <c r="O4212" s="4">
        <f>MIN(SEARCH({0,1,2,3,4,5,6,7,8,9},N4212&amp;"0123456789"))</f>
        <v>3</v>
      </c>
      <c r="P4212" s="409" t="str">
        <f t="shared" si="99"/>
        <v>4</v>
      </c>
      <c r="Q4212" s="471">
        <v>4</v>
      </c>
      <c r="R4212" s="407">
        <v>1</v>
      </c>
      <c r="S4212" s="3" t="s">
        <v>3</v>
      </c>
      <c r="T4212" s="3" t="s">
        <v>44</v>
      </c>
      <c r="U4212" s="3" t="s">
        <v>72</v>
      </c>
      <c r="V4212" s="6" t="s">
        <v>72</v>
      </c>
      <c r="X4212" s="3" t="s">
        <v>1295</v>
      </c>
      <c r="AA4212" s="18">
        <v>45.134199959999997</v>
      </c>
      <c r="AB4212" s="18">
        <v>-123.37323550000001</v>
      </c>
      <c r="AC4212" s="3" t="s">
        <v>45</v>
      </c>
      <c r="AE4212" s="3" t="s">
        <v>78</v>
      </c>
      <c r="AF4212" s="3" t="str">
        <f t="shared" si="98"/>
        <v>ex Arctostaphylos densiflora</v>
      </c>
      <c r="AG4212" s="3" t="s">
        <v>1650</v>
      </c>
      <c r="AH4212" s="3" t="s">
        <v>1650</v>
      </c>
      <c r="AT4212" s="3" t="s">
        <v>73</v>
      </c>
    </row>
    <row r="4213" spans="1:46" x14ac:dyDescent="0.25">
      <c r="A4213" s="404">
        <v>43395</v>
      </c>
      <c r="B4213" s="5">
        <v>114</v>
      </c>
      <c r="E4213" s="62">
        <v>29</v>
      </c>
      <c r="F4213" s="6" t="s">
        <v>52</v>
      </c>
      <c r="G4213" s="6">
        <v>2018</v>
      </c>
      <c r="L4213" s="6"/>
      <c r="N4213" s="6" t="s">
        <v>74</v>
      </c>
      <c r="O4213" s="4">
        <f>MIN(SEARCH({0,1,2,3,4,5,6,7,8,9},N4213&amp;"0123456789"))</f>
        <v>3</v>
      </c>
      <c r="P4213" s="409" t="str">
        <f t="shared" si="99"/>
        <v>4</v>
      </c>
      <c r="Q4213" s="471">
        <v>4</v>
      </c>
      <c r="R4213" s="407">
        <v>1</v>
      </c>
      <c r="S4213" s="3" t="s">
        <v>3</v>
      </c>
      <c r="T4213" s="3" t="s">
        <v>44</v>
      </c>
      <c r="U4213" s="3" t="s">
        <v>72</v>
      </c>
      <c r="V4213" s="6" t="s">
        <v>72</v>
      </c>
      <c r="X4213" s="3" t="s">
        <v>218</v>
      </c>
      <c r="AA4213" s="18">
        <v>45.133956079999997</v>
      </c>
      <c r="AB4213" s="18">
        <v>-123.37272179999999</v>
      </c>
      <c r="AC4213" s="3" t="s">
        <v>45</v>
      </c>
      <c r="AE4213" s="3" t="s">
        <v>99</v>
      </c>
      <c r="AF4213" s="3" t="str">
        <f t="shared" si="98"/>
        <v>ex Arctostaphylos</v>
      </c>
      <c r="AG4213" s="3" t="s">
        <v>1650</v>
      </c>
      <c r="AH4213" s="3" t="s">
        <v>1650</v>
      </c>
      <c r="AT4213" s="3" t="s">
        <v>73</v>
      </c>
    </row>
    <row r="4214" spans="1:46" x14ac:dyDescent="0.25">
      <c r="A4214" s="404">
        <v>43395</v>
      </c>
      <c r="B4214" s="5">
        <v>63</v>
      </c>
      <c r="E4214" s="62">
        <v>29</v>
      </c>
      <c r="F4214" s="6" t="s">
        <v>52</v>
      </c>
      <c r="G4214" s="6">
        <v>2018</v>
      </c>
      <c r="L4214" s="6"/>
      <c r="N4214" s="6" t="s">
        <v>74</v>
      </c>
      <c r="O4214" s="4">
        <f>MIN(SEARCH({0,1,2,3,4,5,6,7,8,9},N4214&amp;"0123456789"))</f>
        <v>3</v>
      </c>
      <c r="P4214" s="409" t="str">
        <f t="shared" si="99"/>
        <v>4</v>
      </c>
      <c r="Q4214" s="471">
        <v>4</v>
      </c>
      <c r="R4214" s="407">
        <v>2</v>
      </c>
      <c r="S4214" s="3" t="s">
        <v>3</v>
      </c>
      <c r="T4214" s="3" t="s">
        <v>44</v>
      </c>
      <c r="U4214" s="3" t="s">
        <v>72</v>
      </c>
      <c r="V4214" s="6" t="s">
        <v>72</v>
      </c>
      <c r="X4214" s="3" t="s">
        <v>1295</v>
      </c>
      <c r="AA4214" s="18">
        <v>45.134199959999997</v>
      </c>
      <c r="AB4214" s="18">
        <v>-123.37323550000001</v>
      </c>
      <c r="AC4214" s="3" t="s">
        <v>45</v>
      </c>
      <c r="AE4214" s="3" t="s">
        <v>78</v>
      </c>
      <c r="AF4214" s="3" t="str">
        <f t="shared" si="98"/>
        <v>ex Arctostaphylos densiflora</v>
      </c>
      <c r="AG4214" s="3" t="s">
        <v>1650</v>
      </c>
      <c r="AH4214" s="3" t="s">
        <v>1650</v>
      </c>
      <c r="AT4214" s="3" t="s">
        <v>73</v>
      </c>
    </row>
    <row r="4215" spans="1:46" x14ac:dyDescent="0.25">
      <c r="A4215" s="404">
        <v>43395</v>
      </c>
      <c r="B4215" s="5">
        <v>115</v>
      </c>
      <c r="E4215" s="62">
        <v>29</v>
      </c>
      <c r="F4215" s="6" t="s">
        <v>52</v>
      </c>
      <c r="G4215" s="6">
        <v>2018</v>
      </c>
      <c r="L4215" s="6"/>
      <c r="N4215" s="6" t="s">
        <v>74</v>
      </c>
      <c r="O4215" s="4">
        <f>MIN(SEARCH({0,1,2,3,4,5,6,7,8,9},N4215&amp;"0123456789"))</f>
        <v>3</v>
      </c>
      <c r="P4215" s="409" t="str">
        <f t="shared" si="99"/>
        <v>4</v>
      </c>
      <c r="Q4215" s="471">
        <v>4</v>
      </c>
      <c r="R4215" s="407">
        <v>2</v>
      </c>
      <c r="S4215" s="3" t="s">
        <v>3</v>
      </c>
      <c r="T4215" s="3" t="s">
        <v>44</v>
      </c>
      <c r="U4215" s="3" t="s">
        <v>72</v>
      </c>
      <c r="V4215" s="6" t="s">
        <v>72</v>
      </c>
      <c r="X4215" s="3" t="s">
        <v>218</v>
      </c>
      <c r="AA4215" s="18">
        <v>45.133956079999997</v>
      </c>
      <c r="AB4215" s="18">
        <v>-123.37272179999999</v>
      </c>
      <c r="AC4215" s="3" t="s">
        <v>45</v>
      </c>
      <c r="AE4215" s="3" t="s">
        <v>99</v>
      </c>
      <c r="AF4215" s="3" t="str">
        <f t="shared" si="98"/>
        <v>ex Arctostaphylos</v>
      </c>
      <c r="AG4215" s="3" t="s">
        <v>1650</v>
      </c>
      <c r="AH4215" s="3" t="s">
        <v>1650</v>
      </c>
      <c r="AT4215" s="3" t="s">
        <v>73</v>
      </c>
    </row>
    <row r="4216" spans="1:46" x14ac:dyDescent="0.25">
      <c r="A4216" s="404">
        <v>43395</v>
      </c>
      <c r="B4216" s="5">
        <v>64</v>
      </c>
      <c r="E4216" s="62">
        <v>29</v>
      </c>
      <c r="F4216" s="6" t="s">
        <v>52</v>
      </c>
      <c r="G4216" s="6">
        <v>2018</v>
      </c>
      <c r="L4216" s="6"/>
      <c r="N4216" s="6" t="s">
        <v>74</v>
      </c>
      <c r="O4216" s="4">
        <f>MIN(SEARCH({0,1,2,3,4,5,6,7,8,9},N4216&amp;"0123456789"))</f>
        <v>3</v>
      </c>
      <c r="P4216" s="409" t="str">
        <f t="shared" si="99"/>
        <v>4</v>
      </c>
      <c r="Q4216" s="471">
        <v>4</v>
      </c>
      <c r="R4216" s="407">
        <v>3</v>
      </c>
      <c r="S4216" s="3" t="s">
        <v>3</v>
      </c>
      <c r="T4216" s="3" t="s">
        <v>44</v>
      </c>
      <c r="U4216" s="3" t="s">
        <v>72</v>
      </c>
      <c r="V4216" s="6" t="s">
        <v>72</v>
      </c>
      <c r="X4216" s="3" t="s">
        <v>1295</v>
      </c>
      <c r="AA4216" s="18">
        <v>45.134199959999997</v>
      </c>
      <c r="AB4216" s="18">
        <v>-123.37323550000001</v>
      </c>
      <c r="AC4216" s="3" t="s">
        <v>45</v>
      </c>
      <c r="AE4216" s="3" t="s">
        <v>78</v>
      </c>
      <c r="AF4216" s="3" t="str">
        <f t="shared" si="98"/>
        <v>ex Arctostaphylos densiflora</v>
      </c>
      <c r="AG4216" s="3" t="s">
        <v>1650</v>
      </c>
      <c r="AH4216" s="3" t="s">
        <v>1650</v>
      </c>
      <c r="AT4216" s="3" t="s">
        <v>73</v>
      </c>
    </row>
    <row r="4217" spans="1:46" x14ac:dyDescent="0.25">
      <c r="A4217" s="404">
        <v>43395</v>
      </c>
      <c r="B4217" s="5">
        <v>116</v>
      </c>
      <c r="E4217" s="62">
        <v>29</v>
      </c>
      <c r="F4217" s="6" t="s">
        <v>52</v>
      </c>
      <c r="G4217" s="6">
        <v>2018</v>
      </c>
      <c r="L4217" s="6"/>
      <c r="N4217" s="6" t="s">
        <v>74</v>
      </c>
      <c r="O4217" s="4">
        <f>MIN(SEARCH({0,1,2,3,4,5,6,7,8,9},N4217&amp;"0123456789"))</f>
        <v>3</v>
      </c>
      <c r="P4217" s="409" t="str">
        <f t="shared" si="99"/>
        <v>4</v>
      </c>
      <c r="Q4217" s="471">
        <v>4</v>
      </c>
      <c r="R4217" s="407">
        <v>3</v>
      </c>
      <c r="S4217" s="3" t="s">
        <v>3</v>
      </c>
      <c r="T4217" s="3" t="s">
        <v>44</v>
      </c>
      <c r="U4217" s="3" t="s">
        <v>72</v>
      </c>
      <c r="V4217" s="6" t="s">
        <v>72</v>
      </c>
      <c r="X4217" s="3" t="s">
        <v>218</v>
      </c>
      <c r="AA4217" s="18">
        <v>45.133956079999997</v>
      </c>
      <c r="AB4217" s="18">
        <v>-123.37272179999999</v>
      </c>
      <c r="AC4217" s="3" t="s">
        <v>45</v>
      </c>
      <c r="AE4217" s="3" t="s">
        <v>99</v>
      </c>
      <c r="AF4217" s="3" t="str">
        <f t="shared" si="98"/>
        <v>ex Arctostaphylos</v>
      </c>
      <c r="AG4217" s="3" t="s">
        <v>1650</v>
      </c>
      <c r="AH4217" s="3" t="s">
        <v>1650</v>
      </c>
      <c r="AT4217" s="3" t="s">
        <v>73</v>
      </c>
    </row>
    <row r="4218" spans="1:46" x14ac:dyDescent="0.25">
      <c r="A4218" s="404">
        <v>43395</v>
      </c>
      <c r="B4218" s="5">
        <v>65</v>
      </c>
      <c r="E4218" s="62">
        <v>29</v>
      </c>
      <c r="F4218" s="6" t="s">
        <v>52</v>
      </c>
      <c r="G4218" s="6">
        <v>2018</v>
      </c>
      <c r="L4218" s="6"/>
      <c r="N4218" s="6" t="s">
        <v>74</v>
      </c>
      <c r="O4218" s="4">
        <f>MIN(SEARCH({0,1,2,3,4,5,6,7,8,9},N4218&amp;"0123456789"))</f>
        <v>3</v>
      </c>
      <c r="P4218" s="409" t="str">
        <f t="shared" si="99"/>
        <v>4</v>
      </c>
      <c r="Q4218" s="471">
        <v>4</v>
      </c>
      <c r="R4218" s="407">
        <v>4</v>
      </c>
      <c r="S4218" s="3" t="s">
        <v>3</v>
      </c>
      <c r="T4218" s="3" t="s">
        <v>44</v>
      </c>
      <c r="U4218" s="3" t="s">
        <v>72</v>
      </c>
      <c r="V4218" s="6" t="s">
        <v>72</v>
      </c>
      <c r="X4218" s="3" t="s">
        <v>1295</v>
      </c>
      <c r="AA4218" s="18">
        <v>45.134199959999997</v>
      </c>
      <c r="AB4218" s="18">
        <v>-123.37323550000001</v>
      </c>
      <c r="AC4218" s="3" t="s">
        <v>45</v>
      </c>
      <c r="AE4218" s="3" t="s">
        <v>78</v>
      </c>
      <c r="AF4218" s="3" t="str">
        <f t="shared" si="98"/>
        <v>ex Arctostaphylos densiflora</v>
      </c>
      <c r="AG4218" s="3" t="s">
        <v>1650</v>
      </c>
      <c r="AH4218" s="3" t="s">
        <v>1650</v>
      </c>
      <c r="AT4218" s="3" t="s">
        <v>73</v>
      </c>
    </row>
    <row r="4219" spans="1:46" x14ac:dyDescent="0.25">
      <c r="A4219" s="404">
        <v>43395</v>
      </c>
      <c r="B4219" s="5">
        <v>117</v>
      </c>
      <c r="E4219" s="62">
        <v>29</v>
      </c>
      <c r="F4219" s="6" t="s">
        <v>52</v>
      </c>
      <c r="G4219" s="6">
        <v>2018</v>
      </c>
      <c r="L4219" s="6"/>
      <c r="N4219" s="6" t="s">
        <v>74</v>
      </c>
      <c r="O4219" s="4">
        <f>MIN(SEARCH({0,1,2,3,4,5,6,7,8,9},N4219&amp;"0123456789"))</f>
        <v>3</v>
      </c>
      <c r="P4219" s="409" t="str">
        <f t="shared" si="99"/>
        <v>4</v>
      </c>
      <c r="Q4219" s="471">
        <v>4</v>
      </c>
      <c r="R4219" s="407">
        <v>4</v>
      </c>
      <c r="S4219" s="3" t="s">
        <v>3</v>
      </c>
      <c r="T4219" s="3" t="s">
        <v>44</v>
      </c>
      <c r="U4219" s="3" t="s">
        <v>72</v>
      </c>
      <c r="V4219" s="6" t="s">
        <v>72</v>
      </c>
      <c r="X4219" s="3" t="s">
        <v>218</v>
      </c>
      <c r="AA4219" s="18">
        <v>45.133956079999997</v>
      </c>
      <c r="AB4219" s="18">
        <v>-123.37272179999999</v>
      </c>
      <c r="AC4219" s="3" t="s">
        <v>45</v>
      </c>
      <c r="AE4219" s="3" t="s">
        <v>99</v>
      </c>
      <c r="AF4219" s="3" t="str">
        <f t="shared" si="98"/>
        <v>ex Arctostaphylos</v>
      </c>
      <c r="AG4219" s="3" t="s">
        <v>1650</v>
      </c>
      <c r="AH4219" s="3" t="s">
        <v>1650</v>
      </c>
      <c r="AT4219" s="3" t="s">
        <v>73</v>
      </c>
    </row>
    <row r="4220" spans="1:46" x14ac:dyDescent="0.25">
      <c r="A4220" s="404">
        <v>43395</v>
      </c>
      <c r="B4220" s="5">
        <v>66</v>
      </c>
      <c r="E4220" s="62">
        <v>29</v>
      </c>
      <c r="F4220" s="6" t="s">
        <v>52</v>
      </c>
      <c r="G4220" s="6">
        <v>2018</v>
      </c>
      <c r="L4220" s="6"/>
      <c r="N4220" s="6" t="s">
        <v>74</v>
      </c>
      <c r="O4220" s="4">
        <f>MIN(SEARCH({0,1,2,3,4,5,6,7,8,9},N4220&amp;"0123456789"))</f>
        <v>3</v>
      </c>
      <c r="P4220" s="409" t="str">
        <f t="shared" si="99"/>
        <v>4</v>
      </c>
      <c r="Q4220" s="471">
        <v>4</v>
      </c>
      <c r="R4220" s="407">
        <v>5</v>
      </c>
      <c r="S4220" s="3" t="s">
        <v>3</v>
      </c>
      <c r="T4220" s="3" t="s">
        <v>44</v>
      </c>
      <c r="U4220" s="3" t="s">
        <v>72</v>
      </c>
      <c r="V4220" s="6" t="s">
        <v>72</v>
      </c>
      <c r="X4220" s="3" t="s">
        <v>1295</v>
      </c>
      <c r="AA4220" s="18">
        <v>45.134199959999997</v>
      </c>
      <c r="AB4220" s="18">
        <v>-123.37323550000001</v>
      </c>
      <c r="AC4220" s="3" t="s">
        <v>45</v>
      </c>
      <c r="AE4220" s="3" t="s">
        <v>78</v>
      </c>
      <c r="AF4220" s="3" t="str">
        <f t="shared" si="98"/>
        <v>ex Arctostaphylos densiflora</v>
      </c>
      <c r="AG4220" s="3" t="s">
        <v>1650</v>
      </c>
      <c r="AH4220" s="3" t="s">
        <v>1650</v>
      </c>
      <c r="AT4220" s="3" t="s">
        <v>73</v>
      </c>
    </row>
    <row r="4221" spans="1:46" x14ac:dyDescent="0.25">
      <c r="A4221" s="404">
        <v>43395</v>
      </c>
      <c r="B4221" s="5">
        <v>118</v>
      </c>
      <c r="E4221" s="62">
        <v>29</v>
      </c>
      <c r="F4221" s="6" t="s">
        <v>52</v>
      </c>
      <c r="G4221" s="6">
        <v>2018</v>
      </c>
      <c r="L4221" s="6"/>
      <c r="N4221" s="6" t="s">
        <v>74</v>
      </c>
      <c r="O4221" s="4">
        <f>MIN(SEARCH({0,1,2,3,4,5,6,7,8,9},N4221&amp;"0123456789"))</f>
        <v>3</v>
      </c>
      <c r="P4221" s="409" t="str">
        <f t="shared" si="99"/>
        <v>4</v>
      </c>
      <c r="Q4221" s="471">
        <v>4</v>
      </c>
      <c r="R4221" s="407">
        <v>5</v>
      </c>
      <c r="S4221" s="3" t="s">
        <v>3</v>
      </c>
      <c r="T4221" s="3" t="s">
        <v>44</v>
      </c>
      <c r="U4221" s="3" t="s">
        <v>72</v>
      </c>
      <c r="V4221" s="6" t="s">
        <v>72</v>
      </c>
      <c r="X4221" s="3" t="s">
        <v>218</v>
      </c>
      <c r="AA4221" s="18">
        <v>45.133956079999997</v>
      </c>
      <c r="AB4221" s="18">
        <v>-123.37272179999999</v>
      </c>
      <c r="AC4221" s="3" t="s">
        <v>45</v>
      </c>
      <c r="AE4221" s="3" t="s">
        <v>99</v>
      </c>
      <c r="AF4221" s="3" t="str">
        <f t="shared" si="98"/>
        <v>ex Arctostaphylos</v>
      </c>
      <c r="AG4221" s="3" t="s">
        <v>1650</v>
      </c>
      <c r="AH4221" s="3" t="s">
        <v>1650</v>
      </c>
      <c r="AT4221" s="3" t="s">
        <v>73</v>
      </c>
    </row>
    <row r="4222" spans="1:46" x14ac:dyDescent="0.25">
      <c r="A4222" s="404">
        <v>43395</v>
      </c>
      <c r="B4222" s="5">
        <v>67</v>
      </c>
      <c r="E4222" s="62">
        <v>29</v>
      </c>
      <c r="F4222" s="6" t="s">
        <v>52</v>
      </c>
      <c r="G4222" s="6">
        <v>2018</v>
      </c>
      <c r="L4222" s="6"/>
      <c r="N4222" s="6" t="s">
        <v>74</v>
      </c>
      <c r="O4222" s="4">
        <f>MIN(SEARCH({0,1,2,3,4,5,6,7,8,9},N4222&amp;"0123456789"))</f>
        <v>3</v>
      </c>
      <c r="P4222" s="409" t="str">
        <f t="shared" si="99"/>
        <v>4</v>
      </c>
      <c r="Q4222" s="471">
        <v>4</v>
      </c>
      <c r="R4222" s="407">
        <v>6</v>
      </c>
      <c r="S4222" s="3" t="s">
        <v>3</v>
      </c>
      <c r="T4222" s="3" t="s">
        <v>44</v>
      </c>
      <c r="U4222" s="3" t="s">
        <v>72</v>
      </c>
      <c r="V4222" s="6" t="s">
        <v>72</v>
      </c>
      <c r="X4222" s="3" t="s">
        <v>1295</v>
      </c>
      <c r="AA4222" s="18">
        <v>45.134199959999997</v>
      </c>
      <c r="AB4222" s="18">
        <v>-123.37323550000001</v>
      </c>
      <c r="AC4222" s="3" t="s">
        <v>45</v>
      </c>
      <c r="AE4222" s="3" t="s">
        <v>78</v>
      </c>
      <c r="AF4222" s="3" t="str">
        <f t="shared" ref="AF4222:AF4238" si="100">CONCATENATE("ex ", AE4222)</f>
        <v>ex Arctostaphylos densiflora</v>
      </c>
      <c r="AG4222" s="3" t="s">
        <v>1650</v>
      </c>
      <c r="AH4222" s="3" t="s">
        <v>1650</v>
      </c>
      <c r="AT4222" s="3" t="s">
        <v>73</v>
      </c>
    </row>
    <row r="4223" spans="1:46" x14ac:dyDescent="0.25">
      <c r="A4223" s="404">
        <v>43395</v>
      </c>
      <c r="B4223" s="5">
        <v>119</v>
      </c>
      <c r="E4223" s="62">
        <v>29</v>
      </c>
      <c r="F4223" s="6" t="s">
        <v>52</v>
      </c>
      <c r="G4223" s="6">
        <v>2018</v>
      </c>
      <c r="L4223" s="6"/>
      <c r="N4223" s="6" t="s">
        <v>74</v>
      </c>
      <c r="O4223" s="4">
        <f>MIN(SEARCH({0,1,2,3,4,5,6,7,8,9},N4223&amp;"0123456789"))</f>
        <v>3</v>
      </c>
      <c r="P4223" s="409" t="str">
        <f t="shared" si="99"/>
        <v>4</v>
      </c>
      <c r="Q4223" s="471">
        <v>4</v>
      </c>
      <c r="R4223" s="407">
        <v>6</v>
      </c>
      <c r="S4223" s="3" t="s">
        <v>3</v>
      </c>
      <c r="T4223" s="3" t="s">
        <v>44</v>
      </c>
      <c r="U4223" s="3" t="s">
        <v>72</v>
      </c>
      <c r="V4223" s="6" t="s">
        <v>72</v>
      </c>
      <c r="X4223" s="3" t="s">
        <v>218</v>
      </c>
      <c r="AA4223" s="18">
        <v>45.133956079999997</v>
      </c>
      <c r="AB4223" s="18">
        <v>-123.37272179999999</v>
      </c>
      <c r="AC4223" s="3" t="s">
        <v>45</v>
      </c>
      <c r="AE4223" s="3" t="s">
        <v>99</v>
      </c>
      <c r="AF4223" s="3" t="str">
        <f t="shared" si="100"/>
        <v>ex Arctostaphylos</v>
      </c>
      <c r="AG4223" s="3" t="s">
        <v>1650</v>
      </c>
      <c r="AH4223" s="3" t="s">
        <v>1650</v>
      </c>
      <c r="AT4223" s="3" t="s">
        <v>73</v>
      </c>
    </row>
    <row r="4224" spans="1:46" x14ac:dyDescent="0.25">
      <c r="A4224" s="404">
        <v>43395</v>
      </c>
      <c r="B4224" s="5">
        <v>68</v>
      </c>
      <c r="E4224" s="62">
        <v>29</v>
      </c>
      <c r="F4224" s="6" t="s">
        <v>52</v>
      </c>
      <c r="G4224" s="6">
        <v>2018</v>
      </c>
      <c r="L4224" s="6"/>
      <c r="N4224" s="6" t="s">
        <v>74</v>
      </c>
      <c r="O4224" s="4">
        <f>MIN(SEARCH({0,1,2,3,4,5,6,7,8,9},N4224&amp;"0123456789"))</f>
        <v>3</v>
      </c>
      <c r="P4224" s="409" t="str">
        <f t="shared" si="99"/>
        <v>4</v>
      </c>
      <c r="Q4224" s="471">
        <v>4</v>
      </c>
      <c r="R4224" s="407">
        <v>7</v>
      </c>
      <c r="S4224" s="3" t="s">
        <v>3</v>
      </c>
      <c r="T4224" s="3" t="s">
        <v>44</v>
      </c>
      <c r="U4224" s="3" t="s">
        <v>72</v>
      </c>
      <c r="V4224" s="6" t="s">
        <v>72</v>
      </c>
      <c r="X4224" s="3" t="s">
        <v>1295</v>
      </c>
      <c r="AA4224" s="18">
        <v>45.134199959999997</v>
      </c>
      <c r="AB4224" s="18">
        <v>-123.37323550000001</v>
      </c>
      <c r="AC4224" s="3" t="s">
        <v>45</v>
      </c>
      <c r="AE4224" s="3" t="s">
        <v>78</v>
      </c>
      <c r="AF4224" s="3" t="str">
        <f t="shared" si="100"/>
        <v>ex Arctostaphylos densiflora</v>
      </c>
      <c r="AG4224" s="3" t="s">
        <v>1650</v>
      </c>
      <c r="AH4224" s="3" t="s">
        <v>1650</v>
      </c>
      <c r="AT4224" s="3" t="s">
        <v>73</v>
      </c>
    </row>
    <row r="4225" spans="1:46" x14ac:dyDescent="0.25">
      <c r="A4225" s="404">
        <v>43395</v>
      </c>
      <c r="B4225" s="5">
        <v>435</v>
      </c>
      <c r="E4225" s="62">
        <v>9</v>
      </c>
      <c r="F4225" s="6" t="s">
        <v>114</v>
      </c>
      <c r="G4225" s="6">
        <v>2018</v>
      </c>
      <c r="L4225" s="6"/>
      <c r="N4225" s="6" t="s">
        <v>190</v>
      </c>
      <c r="P4225" s="407">
        <v>6</v>
      </c>
      <c r="Q4225" s="407">
        <v>6</v>
      </c>
      <c r="R4225" s="407">
        <v>1</v>
      </c>
      <c r="S4225" s="3" t="s">
        <v>3</v>
      </c>
      <c r="T4225" s="3" t="s">
        <v>44</v>
      </c>
      <c r="U4225" s="3" t="s">
        <v>72</v>
      </c>
      <c r="V4225" s="6" t="s">
        <v>72</v>
      </c>
      <c r="X4225" s="3" t="s">
        <v>218</v>
      </c>
      <c r="AA4225" s="18">
        <v>45.133527196099998</v>
      </c>
      <c r="AB4225" s="18">
        <v>-123.372759875</v>
      </c>
      <c r="AC4225" s="3" t="s">
        <v>45</v>
      </c>
      <c r="AE4225" s="3" t="s">
        <v>63</v>
      </c>
      <c r="AF4225" s="3" t="str">
        <f t="shared" si="100"/>
        <v>ex Berberis aquifolium</v>
      </c>
      <c r="AG4225" s="3" t="s">
        <v>1650</v>
      </c>
      <c r="AH4225" s="3" t="s">
        <v>1650</v>
      </c>
      <c r="AT4225" s="3" t="s">
        <v>73</v>
      </c>
    </row>
    <row r="4226" spans="1:46" x14ac:dyDescent="0.25">
      <c r="A4226" s="404">
        <v>43395</v>
      </c>
      <c r="B4226" s="5">
        <v>436</v>
      </c>
      <c r="E4226" s="62">
        <v>9</v>
      </c>
      <c r="F4226" s="6" t="s">
        <v>114</v>
      </c>
      <c r="G4226" s="6">
        <v>2018</v>
      </c>
      <c r="L4226" s="6"/>
      <c r="N4226" s="6" t="s">
        <v>190</v>
      </c>
      <c r="P4226" s="407">
        <v>6</v>
      </c>
      <c r="Q4226" s="407">
        <v>6</v>
      </c>
      <c r="R4226" s="407">
        <v>2</v>
      </c>
      <c r="S4226" s="3" t="s">
        <v>3</v>
      </c>
      <c r="T4226" s="3" t="s">
        <v>44</v>
      </c>
      <c r="U4226" s="3" t="s">
        <v>72</v>
      </c>
      <c r="V4226" s="6" t="s">
        <v>72</v>
      </c>
      <c r="X4226" s="3" t="s">
        <v>218</v>
      </c>
      <c r="AA4226" s="18">
        <v>45.133527196099998</v>
      </c>
      <c r="AB4226" s="18">
        <v>-123.372759875</v>
      </c>
      <c r="AC4226" s="3" t="s">
        <v>45</v>
      </c>
      <c r="AE4226" s="3" t="s">
        <v>63</v>
      </c>
      <c r="AF4226" s="3" t="str">
        <f t="shared" si="100"/>
        <v>ex Berberis aquifolium</v>
      </c>
      <c r="AG4226" s="3" t="s">
        <v>1650</v>
      </c>
      <c r="AH4226" s="3" t="s">
        <v>1650</v>
      </c>
      <c r="AT4226" s="3" t="s">
        <v>73</v>
      </c>
    </row>
    <row r="4227" spans="1:46" x14ac:dyDescent="0.25">
      <c r="A4227" s="404">
        <v>43395</v>
      </c>
      <c r="B4227" s="5">
        <v>437</v>
      </c>
      <c r="E4227" s="62">
        <v>9</v>
      </c>
      <c r="F4227" s="6" t="s">
        <v>114</v>
      </c>
      <c r="G4227" s="6">
        <v>2018</v>
      </c>
      <c r="L4227" s="6"/>
      <c r="N4227" s="6" t="s">
        <v>190</v>
      </c>
      <c r="P4227" s="407">
        <v>6</v>
      </c>
      <c r="Q4227" s="407">
        <v>6</v>
      </c>
      <c r="R4227" s="407">
        <v>3</v>
      </c>
      <c r="S4227" s="3" t="s">
        <v>3</v>
      </c>
      <c r="T4227" s="3" t="s">
        <v>44</v>
      </c>
      <c r="U4227" s="3" t="s">
        <v>72</v>
      </c>
      <c r="V4227" s="6" t="s">
        <v>72</v>
      </c>
      <c r="X4227" s="3" t="s">
        <v>218</v>
      </c>
      <c r="AA4227" s="18">
        <v>45.133527196099998</v>
      </c>
      <c r="AB4227" s="18">
        <v>-123.372759875</v>
      </c>
      <c r="AC4227" s="3" t="s">
        <v>45</v>
      </c>
      <c r="AE4227" s="3" t="s">
        <v>63</v>
      </c>
      <c r="AF4227" s="3" t="str">
        <f t="shared" si="100"/>
        <v>ex Berberis aquifolium</v>
      </c>
      <c r="AG4227" s="3" t="s">
        <v>1650</v>
      </c>
      <c r="AH4227" s="3" t="s">
        <v>1650</v>
      </c>
      <c r="AT4227" s="3" t="s">
        <v>73</v>
      </c>
    </row>
    <row r="4228" spans="1:46" x14ac:dyDescent="0.25">
      <c r="A4228" s="404">
        <v>43395</v>
      </c>
      <c r="B4228" s="5">
        <v>438</v>
      </c>
      <c r="E4228" s="62">
        <v>9</v>
      </c>
      <c r="F4228" s="6" t="s">
        <v>114</v>
      </c>
      <c r="G4228" s="6">
        <v>2018</v>
      </c>
      <c r="L4228" s="6"/>
      <c r="N4228" s="6" t="s">
        <v>190</v>
      </c>
      <c r="P4228" s="407">
        <v>6</v>
      </c>
      <c r="Q4228" s="407">
        <v>6</v>
      </c>
      <c r="R4228" s="407">
        <v>4</v>
      </c>
      <c r="S4228" s="3" t="s">
        <v>3</v>
      </c>
      <c r="T4228" s="3" t="s">
        <v>44</v>
      </c>
      <c r="U4228" s="3" t="s">
        <v>72</v>
      </c>
      <c r="V4228" s="6" t="s">
        <v>72</v>
      </c>
      <c r="X4228" s="3" t="s">
        <v>218</v>
      </c>
      <c r="AA4228" s="18">
        <v>45.133527196099998</v>
      </c>
      <c r="AB4228" s="18">
        <v>-123.372759875</v>
      </c>
      <c r="AC4228" s="3" t="s">
        <v>45</v>
      </c>
      <c r="AE4228" s="3" t="s">
        <v>63</v>
      </c>
      <c r="AF4228" s="3" t="str">
        <f t="shared" si="100"/>
        <v>ex Berberis aquifolium</v>
      </c>
      <c r="AG4228" s="3" t="s">
        <v>1650</v>
      </c>
      <c r="AH4228" s="3" t="s">
        <v>1650</v>
      </c>
      <c r="AT4228" s="3" t="s">
        <v>73</v>
      </c>
    </row>
    <row r="4229" spans="1:46" x14ac:dyDescent="0.25">
      <c r="A4229" s="404">
        <v>43395</v>
      </c>
      <c r="B4229" s="5">
        <v>439</v>
      </c>
      <c r="E4229" s="62">
        <v>9</v>
      </c>
      <c r="F4229" s="6" t="s">
        <v>114</v>
      </c>
      <c r="G4229" s="6">
        <v>2018</v>
      </c>
      <c r="L4229" s="6"/>
      <c r="N4229" s="6" t="s">
        <v>190</v>
      </c>
      <c r="P4229" s="407">
        <v>6</v>
      </c>
      <c r="Q4229" s="407">
        <v>6</v>
      </c>
      <c r="R4229" s="407">
        <v>5</v>
      </c>
      <c r="S4229" s="3" t="s">
        <v>3</v>
      </c>
      <c r="T4229" s="3" t="s">
        <v>44</v>
      </c>
      <c r="U4229" s="3" t="s">
        <v>72</v>
      </c>
      <c r="V4229" s="6" t="s">
        <v>72</v>
      </c>
      <c r="X4229" s="3" t="s">
        <v>218</v>
      </c>
      <c r="AA4229" s="18">
        <v>45.133527196099998</v>
      </c>
      <c r="AB4229" s="18">
        <v>-123.372759875</v>
      </c>
      <c r="AC4229" s="3" t="s">
        <v>45</v>
      </c>
      <c r="AE4229" s="3" t="s">
        <v>63</v>
      </c>
      <c r="AF4229" s="3" t="str">
        <f t="shared" si="100"/>
        <v>ex Berberis aquifolium</v>
      </c>
      <c r="AG4229" s="3" t="s">
        <v>1650</v>
      </c>
      <c r="AH4229" s="3" t="s">
        <v>1650</v>
      </c>
      <c r="AT4229" s="3" t="s">
        <v>73</v>
      </c>
    </row>
    <row r="4230" spans="1:46" x14ac:dyDescent="0.25">
      <c r="A4230" s="404">
        <v>43395</v>
      </c>
      <c r="B4230" s="5">
        <v>440</v>
      </c>
      <c r="E4230" s="62">
        <v>9</v>
      </c>
      <c r="F4230" s="6" t="s">
        <v>114</v>
      </c>
      <c r="G4230" s="6">
        <v>2018</v>
      </c>
      <c r="L4230" s="6"/>
      <c r="N4230" s="6" t="s">
        <v>190</v>
      </c>
      <c r="P4230" s="407">
        <v>6</v>
      </c>
      <c r="Q4230" s="407">
        <v>6</v>
      </c>
      <c r="R4230" s="407">
        <v>6</v>
      </c>
      <c r="S4230" s="3" t="s">
        <v>3</v>
      </c>
      <c r="T4230" s="3" t="s">
        <v>44</v>
      </c>
      <c r="U4230" s="3" t="s">
        <v>72</v>
      </c>
      <c r="V4230" s="6" t="s">
        <v>72</v>
      </c>
      <c r="X4230" s="3" t="s">
        <v>218</v>
      </c>
      <c r="AA4230" s="18">
        <v>45.133527196099998</v>
      </c>
      <c r="AB4230" s="18">
        <v>-123.372759875</v>
      </c>
      <c r="AC4230" s="3" t="s">
        <v>45</v>
      </c>
      <c r="AE4230" s="3" t="s">
        <v>63</v>
      </c>
      <c r="AF4230" s="3" t="str">
        <f t="shared" si="100"/>
        <v>ex Berberis aquifolium</v>
      </c>
      <c r="AG4230" s="3" t="s">
        <v>1650</v>
      </c>
      <c r="AH4230" s="3" t="s">
        <v>1650</v>
      </c>
      <c r="AT4230" s="3" t="s">
        <v>73</v>
      </c>
    </row>
    <row r="4231" spans="1:46" x14ac:dyDescent="0.25">
      <c r="A4231" s="404">
        <v>43395</v>
      </c>
      <c r="B4231" s="5">
        <v>441</v>
      </c>
      <c r="E4231" s="62">
        <v>9</v>
      </c>
      <c r="F4231" s="6" t="s">
        <v>114</v>
      </c>
      <c r="G4231" s="6">
        <v>2018</v>
      </c>
      <c r="L4231" s="6"/>
      <c r="N4231" s="6" t="s">
        <v>190</v>
      </c>
      <c r="P4231" s="407">
        <v>6</v>
      </c>
      <c r="Q4231" s="407">
        <v>6</v>
      </c>
      <c r="R4231" s="407">
        <v>7</v>
      </c>
      <c r="S4231" s="3" t="s">
        <v>3</v>
      </c>
      <c r="T4231" s="3" t="s">
        <v>44</v>
      </c>
      <c r="U4231" s="3" t="s">
        <v>72</v>
      </c>
      <c r="V4231" s="6" t="s">
        <v>72</v>
      </c>
      <c r="X4231" s="3" t="s">
        <v>218</v>
      </c>
      <c r="AA4231" s="18">
        <v>45.133527196099998</v>
      </c>
      <c r="AB4231" s="18">
        <v>-123.372759875</v>
      </c>
      <c r="AC4231" s="3" t="s">
        <v>45</v>
      </c>
      <c r="AE4231" s="3" t="s">
        <v>63</v>
      </c>
      <c r="AF4231" s="3" t="str">
        <f t="shared" si="100"/>
        <v>ex Berberis aquifolium</v>
      </c>
      <c r="AG4231" s="3" t="s">
        <v>1650</v>
      </c>
      <c r="AH4231" s="3" t="s">
        <v>1650</v>
      </c>
      <c r="AT4231" s="3" t="s">
        <v>73</v>
      </c>
    </row>
    <row r="4232" spans="1:46" x14ac:dyDescent="0.25">
      <c r="A4232" s="404">
        <v>43395</v>
      </c>
      <c r="B4232" s="5">
        <v>1053</v>
      </c>
      <c r="E4232" s="62">
        <v>23</v>
      </c>
      <c r="F4232" s="6" t="s">
        <v>114</v>
      </c>
      <c r="G4232" s="6">
        <v>2018</v>
      </c>
      <c r="L4232" s="6"/>
      <c r="N4232" s="6" t="s">
        <v>336</v>
      </c>
      <c r="P4232" s="407">
        <v>7</v>
      </c>
      <c r="Q4232" s="407">
        <v>7</v>
      </c>
      <c r="R4232" s="407">
        <v>1</v>
      </c>
      <c r="S4232" s="3" t="s">
        <v>3</v>
      </c>
      <c r="T4232" s="3" t="s">
        <v>44</v>
      </c>
      <c r="U4232" s="3" t="s">
        <v>72</v>
      </c>
      <c r="V4232" s="6" t="s">
        <v>72</v>
      </c>
      <c r="X4232" s="3" t="s">
        <v>218</v>
      </c>
      <c r="AA4232" s="18">
        <v>45.132679660000001</v>
      </c>
      <c r="AB4232" s="18">
        <v>-123.3730415</v>
      </c>
      <c r="AC4232" s="3" t="s">
        <v>45</v>
      </c>
      <c r="AE4232" s="3" t="s">
        <v>146</v>
      </c>
      <c r="AF4232" s="3" t="str">
        <f t="shared" si="100"/>
        <v>ex Amelanchier alnifolia</v>
      </c>
      <c r="AG4232" s="3" t="s">
        <v>1650</v>
      </c>
      <c r="AH4232" s="3" t="s">
        <v>1650</v>
      </c>
      <c r="AT4232" s="3" t="s">
        <v>73</v>
      </c>
    </row>
    <row r="4233" spans="1:46" x14ac:dyDescent="0.25">
      <c r="A4233" s="404">
        <v>43395</v>
      </c>
      <c r="B4233" s="5">
        <v>1054</v>
      </c>
      <c r="E4233" s="62">
        <v>23</v>
      </c>
      <c r="F4233" s="6" t="s">
        <v>114</v>
      </c>
      <c r="G4233" s="6">
        <v>2018</v>
      </c>
      <c r="L4233" s="6"/>
      <c r="N4233" s="6" t="s">
        <v>336</v>
      </c>
      <c r="P4233" s="407">
        <v>7</v>
      </c>
      <c r="Q4233" s="407">
        <v>7</v>
      </c>
      <c r="R4233" s="407">
        <v>2</v>
      </c>
      <c r="S4233" s="3" t="s">
        <v>3</v>
      </c>
      <c r="T4233" s="3" t="s">
        <v>44</v>
      </c>
      <c r="U4233" s="3" t="s">
        <v>72</v>
      </c>
      <c r="V4233" s="6" t="s">
        <v>72</v>
      </c>
      <c r="X4233" s="3" t="s">
        <v>218</v>
      </c>
      <c r="AA4233" s="18">
        <v>45.132679660000001</v>
      </c>
      <c r="AB4233" s="18">
        <v>-123.3730415</v>
      </c>
      <c r="AC4233" s="3" t="s">
        <v>45</v>
      </c>
      <c r="AE4233" s="3" t="s">
        <v>146</v>
      </c>
      <c r="AF4233" s="3" t="str">
        <f t="shared" si="100"/>
        <v>ex Amelanchier alnifolia</v>
      </c>
      <c r="AG4233" s="3" t="s">
        <v>1650</v>
      </c>
      <c r="AH4233" s="3" t="s">
        <v>1650</v>
      </c>
      <c r="AT4233" s="3" t="s">
        <v>73</v>
      </c>
    </row>
    <row r="4234" spans="1:46" x14ac:dyDescent="0.25">
      <c r="A4234" s="404">
        <v>43395</v>
      </c>
      <c r="B4234" s="5">
        <v>1055</v>
      </c>
      <c r="E4234" s="62">
        <v>23</v>
      </c>
      <c r="F4234" s="6" t="s">
        <v>114</v>
      </c>
      <c r="G4234" s="6">
        <v>2018</v>
      </c>
      <c r="L4234" s="6"/>
      <c r="N4234" s="6" t="s">
        <v>336</v>
      </c>
      <c r="P4234" s="407">
        <v>7</v>
      </c>
      <c r="Q4234" s="407">
        <v>7</v>
      </c>
      <c r="R4234" s="407">
        <v>3</v>
      </c>
      <c r="S4234" s="3" t="s">
        <v>3</v>
      </c>
      <c r="T4234" s="3" t="s">
        <v>44</v>
      </c>
      <c r="U4234" s="3" t="s">
        <v>72</v>
      </c>
      <c r="V4234" s="6" t="s">
        <v>72</v>
      </c>
      <c r="X4234" s="3" t="s">
        <v>218</v>
      </c>
      <c r="AA4234" s="18">
        <v>45.132679660000001</v>
      </c>
      <c r="AB4234" s="18">
        <v>-123.3730415</v>
      </c>
      <c r="AC4234" s="3" t="s">
        <v>45</v>
      </c>
      <c r="AE4234" s="3" t="s">
        <v>146</v>
      </c>
      <c r="AF4234" s="3" t="str">
        <f t="shared" si="100"/>
        <v>ex Amelanchier alnifolia</v>
      </c>
      <c r="AG4234" s="3" t="s">
        <v>1650</v>
      </c>
      <c r="AH4234" s="3" t="s">
        <v>1650</v>
      </c>
      <c r="AT4234" s="3" t="s">
        <v>73</v>
      </c>
    </row>
    <row r="4235" spans="1:46" x14ac:dyDescent="0.25">
      <c r="A4235" s="404">
        <v>43395</v>
      </c>
      <c r="B4235" s="5">
        <v>1056</v>
      </c>
      <c r="E4235" s="62">
        <v>23</v>
      </c>
      <c r="F4235" s="6" t="s">
        <v>114</v>
      </c>
      <c r="G4235" s="6">
        <v>2018</v>
      </c>
      <c r="L4235" s="6"/>
      <c r="N4235" s="6" t="s">
        <v>336</v>
      </c>
      <c r="P4235" s="407">
        <v>7</v>
      </c>
      <c r="Q4235" s="407">
        <v>7</v>
      </c>
      <c r="R4235" s="407">
        <v>4</v>
      </c>
      <c r="S4235" s="3" t="s">
        <v>3</v>
      </c>
      <c r="T4235" s="3" t="s">
        <v>44</v>
      </c>
      <c r="U4235" s="3" t="s">
        <v>72</v>
      </c>
      <c r="V4235" s="6" t="s">
        <v>72</v>
      </c>
      <c r="X4235" s="3" t="s">
        <v>218</v>
      </c>
      <c r="AA4235" s="18">
        <v>45.132679660000001</v>
      </c>
      <c r="AB4235" s="18">
        <v>-123.3730415</v>
      </c>
      <c r="AC4235" s="3" t="s">
        <v>45</v>
      </c>
      <c r="AE4235" s="3" t="s">
        <v>146</v>
      </c>
      <c r="AF4235" s="3" t="str">
        <f t="shared" si="100"/>
        <v>ex Amelanchier alnifolia</v>
      </c>
      <c r="AG4235" s="3" t="s">
        <v>1650</v>
      </c>
      <c r="AH4235" s="3" t="s">
        <v>1650</v>
      </c>
      <c r="AT4235" s="3" t="s">
        <v>73</v>
      </c>
    </row>
    <row r="4236" spans="1:46" x14ac:dyDescent="0.25">
      <c r="A4236" s="404">
        <v>43395</v>
      </c>
      <c r="B4236" s="5">
        <v>1057</v>
      </c>
      <c r="E4236" s="62">
        <v>23</v>
      </c>
      <c r="F4236" s="6" t="s">
        <v>114</v>
      </c>
      <c r="G4236" s="6">
        <v>2018</v>
      </c>
      <c r="L4236" s="6"/>
      <c r="N4236" s="6" t="s">
        <v>336</v>
      </c>
      <c r="P4236" s="407">
        <v>7</v>
      </c>
      <c r="Q4236" s="407">
        <v>7</v>
      </c>
      <c r="R4236" s="407">
        <v>5</v>
      </c>
      <c r="S4236" s="3" t="s">
        <v>3</v>
      </c>
      <c r="T4236" s="3" t="s">
        <v>44</v>
      </c>
      <c r="U4236" s="3" t="s">
        <v>72</v>
      </c>
      <c r="V4236" s="6" t="s">
        <v>72</v>
      </c>
      <c r="X4236" s="3" t="s">
        <v>218</v>
      </c>
      <c r="AA4236" s="18">
        <v>45.132679660000001</v>
      </c>
      <c r="AB4236" s="18">
        <v>-123.3730415</v>
      </c>
      <c r="AC4236" s="3" t="s">
        <v>45</v>
      </c>
      <c r="AE4236" s="3" t="s">
        <v>146</v>
      </c>
      <c r="AF4236" s="3" t="str">
        <f t="shared" si="100"/>
        <v>ex Amelanchier alnifolia</v>
      </c>
      <c r="AG4236" s="3" t="s">
        <v>1650</v>
      </c>
      <c r="AH4236" s="3" t="s">
        <v>1650</v>
      </c>
      <c r="AT4236" s="3" t="s">
        <v>73</v>
      </c>
    </row>
    <row r="4237" spans="1:46" x14ac:dyDescent="0.25">
      <c r="A4237" s="404">
        <v>43395</v>
      </c>
      <c r="B4237" s="5">
        <v>1058</v>
      </c>
      <c r="E4237" s="62">
        <v>23</v>
      </c>
      <c r="F4237" s="6" t="s">
        <v>114</v>
      </c>
      <c r="G4237" s="6">
        <v>2018</v>
      </c>
      <c r="L4237" s="6"/>
      <c r="N4237" s="6" t="s">
        <v>336</v>
      </c>
      <c r="P4237" s="407">
        <v>7</v>
      </c>
      <c r="Q4237" s="407">
        <v>7</v>
      </c>
      <c r="R4237" s="407">
        <v>6</v>
      </c>
      <c r="S4237" s="3" t="s">
        <v>3</v>
      </c>
      <c r="T4237" s="3" t="s">
        <v>44</v>
      </c>
      <c r="U4237" s="3" t="s">
        <v>72</v>
      </c>
      <c r="V4237" s="6" t="s">
        <v>72</v>
      </c>
      <c r="X4237" s="3" t="s">
        <v>218</v>
      </c>
      <c r="AA4237" s="18">
        <v>45.132679660000001</v>
      </c>
      <c r="AB4237" s="18">
        <v>-123.3730415</v>
      </c>
      <c r="AC4237" s="3" t="s">
        <v>45</v>
      </c>
      <c r="AE4237" s="3" t="s">
        <v>146</v>
      </c>
      <c r="AF4237" s="3" t="str">
        <f t="shared" si="100"/>
        <v>ex Amelanchier alnifolia</v>
      </c>
      <c r="AG4237" s="3" t="s">
        <v>1650</v>
      </c>
      <c r="AH4237" s="3" t="s">
        <v>1650</v>
      </c>
      <c r="AT4237" s="3" t="s">
        <v>73</v>
      </c>
    </row>
    <row r="4238" spans="1:46" x14ac:dyDescent="0.25">
      <c r="A4238" s="404">
        <v>43395</v>
      </c>
      <c r="B4238" s="5">
        <v>1059</v>
      </c>
      <c r="E4238" s="62">
        <v>23</v>
      </c>
      <c r="F4238" s="6" t="s">
        <v>114</v>
      </c>
      <c r="G4238" s="6">
        <v>2018</v>
      </c>
      <c r="L4238" s="6"/>
      <c r="N4238" s="6" t="s">
        <v>336</v>
      </c>
      <c r="P4238" s="407">
        <v>7</v>
      </c>
      <c r="Q4238" s="407">
        <v>7</v>
      </c>
      <c r="R4238" s="407">
        <v>7</v>
      </c>
      <c r="S4238" s="3" t="s">
        <v>3</v>
      </c>
      <c r="T4238" s="3" t="s">
        <v>44</v>
      </c>
      <c r="U4238" s="3" t="s">
        <v>72</v>
      </c>
      <c r="V4238" s="6" t="s">
        <v>72</v>
      </c>
      <c r="X4238" s="3" t="s">
        <v>218</v>
      </c>
      <c r="AA4238" s="18">
        <v>45.132679660000001</v>
      </c>
      <c r="AB4238" s="18">
        <v>-123.3730415</v>
      </c>
      <c r="AC4238" s="3" t="s">
        <v>45</v>
      </c>
      <c r="AE4238" s="3" t="s">
        <v>146</v>
      </c>
      <c r="AF4238" s="3" t="str">
        <f t="shared" si="100"/>
        <v>ex Amelanchier alnifolia</v>
      </c>
      <c r="AG4238" s="3" t="s">
        <v>1650</v>
      </c>
      <c r="AH4238" s="3" t="s">
        <v>1650</v>
      </c>
      <c r="AT4238" s="3" t="s">
        <v>73</v>
      </c>
    </row>
    <row r="4239" spans="1:46" x14ac:dyDescent="0.25">
      <c r="A4239" s="404">
        <v>43395</v>
      </c>
      <c r="B4239" s="5">
        <v>1084</v>
      </c>
      <c r="E4239" s="62">
        <v>23</v>
      </c>
      <c r="F4239" s="6" t="s">
        <v>114</v>
      </c>
      <c r="G4239" s="6">
        <v>2018</v>
      </c>
      <c r="L4239" s="6"/>
      <c r="N4239" s="6" t="s">
        <v>337</v>
      </c>
      <c r="P4239" s="407">
        <v>8</v>
      </c>
      <c r="Q4239" s="407">
        <v>8</v>
      </c>
      <c r="R4239" s="407">
        <v>1</v>
      </c>
      <c r="S4239" s="3" t="s">
        <v>3</v>
      </c>
      <c r="T4239" s="3" t="s">
        <v>44</v>
      </c>
      <c r="U4239" s="3" t="s">
        <v>72</v>
      </c>
      <c r="V4239" s="6" t="s">
        <v>72</v>
      </c>
      <c r="X4239" s="3" t="s">
        <v>218</v>
      </c>
      <c r="AA4239" s="18">
        <v>45.135006730000001</v>
      </c>
      <c r="AB4239" s="18">
        <v>-123.373893</v>
      </c>
      <c r="AC4239" s="3" t="s">
        <v>45</v>
      </c>
      <c r="AG4239" s="3" t="s">
        <v>1650</v>
      </c>
      <c r="AH4239" s="3" t="s">
        <v>1650</v>
      </c>
      <c r="AT4239" s="3" t="s">
        <v>73</v>
      </c>
    </row>
    <row r="4240" spans="1:46" x14ac:dyDescent="0.25">
      <c r="A4240" s="404">
        <v>43395</v>
      </c>
      <c r="B4240" s="5">
        <v>1085</v>
      </c>
      <c r="E4240" s="62">
        <v>23</v>
      </c>
      <c r="F4240" s="6" t="s">
        <v>114</v>
      </c>
      <c r="G4240" s="6">
        <v>2018</v>
      </c>
      <c r="L4240" s="6"/>
      <c r="N4240" s="6" t="s">
        <v>337</v>
      </c>
      <c r="P4240" s="407">
        <v>8</v>
      </c>
      <c r="Q4240" s="407">
        <v>8</v>
      </c>
      <c r="R4240" s="407">
        <v>2</v>
      </c>
      <c r="S4240" s="3" t="s">
        <v>3</v>
      </c>
      <c r="T4240" s="3" t="s">
        <v>44</v>
      </c>
      <c r="U4240" s="3" t="s">
        <v>72</v>
      </c>
      <c r="V4240" s="6" t="s">
        <v>72</v>
      </c>
      <c r="X4240" s="3" t="s">
        <v>218</v>
      </c>
      <c r="AA4240" s="18">
        <v>45.135006730000001</v>
      </c>
      <c r="AB4240" s="18">
        <v>-123.373893</v>
      </c>
      <c r="AC4240" s="3" t="s">
        <v>45</v>
      </c>
      <c r="AG4240" s="3" t="s">
        <v>1650</v>
      </c>
      <c r="AH4240" s="3" t="s">
        <v>1650</v>
      </c>
      <c r="AT4240" s="3" t="s">
        <v>73</v>
      </c>
    </row>
    <row r="4241" spans="1:46" x14ac:dyDescent="0.25">
      <c r="A4241" s="404">
        <v>43395</v>
      </c>
      <c r="B4241" s="5">
        <v>1086</v>
      </c>
      <c r="E4241" s="62">
        <v>23</v>
      </c>
      <c r="F4241" s="6" t="s">
        <v>114</v>
      </c>
      <c r="G4241" s="6">
        <v>2018</v>
      </c>
      <c r="L4241" s="6"/>
      <c r="N4241" s="6" t="s">
        <v>337</v>
      </c>
      <c r="P4241" s="407">
        <v>8</v>
      </c>
      <c r="Q4241" s="407">
        <v>8</v>
      </c>
      <c r="R4241" s="407">
        <v>3</v>
      </c>
      <c r="S4241" s="3" t="s">
        <v>3</v>
      </c>
      <c r="T4241" s="3" t="s">
        <v>44</v>
      </c>
      <c r="U4241" s="3" t="s">
        <v>72</v>
      </c>
      <c r="V4241" s="6" t="s">
        <v>72</v>
      </c>
      <c r="X4241" s="3" t="s">
        <v>218</v>
      </c>
      <c r="AA4241" s="18">
        <v>45.135006730000001</v>
      </c>
      <c r="AB4241" s="18">
        <v>-123.373893</v>
      </c>
      <c r="AC4241" s="3" t="s">
        <v>45</v>
      </c>
      <c r="AG4241" s="3" t="s">
        <v>1650</v>
      </c>
      <c r="AH4241" s="3" t="s">
        <v>1650</v>
      </c>
      <c r="AT4241" s="3" t="s">
        <v>73</v>
      </c>
    </row>
    <row r="4242" spans="1:46" x14ac:dyDescent="0.25">
      <c r="A4242" s="404">
        <v>43395</v>
      </c>
      <c r="B4242" s="5">
        <v>1087</v>
      </c>
      <c r="E4242" s="62">
        <v>23</v>
      </c>
      <c r="F4242" s="6" t="s">
        <v>114</v>
      </c>
      <c r="G4242" s="6">
        <v>2018</v>
      </c>
      <c r="L4242" s="6"/>
      <c r="N4242" s="6" t="s">
        <v>337</v>
      </c>
      <c r="P4242" s="407">
        <v>8</v>
      </c>
      <c r="Q4242" s="407">
        <v>8</v>
      </c>
      <c r="R4242" s="407">
        <v>4</v>
      </c>
      <c r="S4242" s="3" t="s">
        <v>3</v>
      </c>
      <c r="T4242" s="3" t="s">
        <v>44</v>
      </c>
      <c r="U4242" s="3" t="s">
        <v>72</v>
      </c>
      <c r="V4242" s="6" t="s">
        <v>72</v>
      </c>
      <c r="X4242" s="3" t="s">
        <v>218</v>
      </c>
      <c r="AA4242" s="18">
        <v>45.135006730000001</v>
      </c>
      <c r="AB4242" s="18">
        <v>-123.373893</v>
      </c>
      <c r="AC4242" s="3" t="s">
        <v>45</v>
      </c>
      <c r="AG4242" s="3" t="s">
        <v>1650</v>
      </c>
      <c r="AH4242" s="3" t="s">
        <v>1650</v>
      </c>
      <c r="AT4242" s="3" t="s">
        <v>73</v>
      </c>
    </row>
    <row r="4243" spans="1:46" x14ac:dyDescent="0.25">
      <c r="A4243" s="404">
        <v>43395</v>
      </c>
      <c r="B4243" s="5">
        <v>1088</v>
      </c>
      <c r="E4243" s="62">
        <v>23</v>
      </c>
      <c r="F4243" s="6" t="s">
        <v>114</v>
      </c>
      <c r="G4243" s="6">
        <v>2018</v>
      </c>
      <c r="L4243" s="6"/>
      <c r="N4243" s="6" t="s">
        <v>337</v>
      </c>
      <c r="P4243" s="407">
        <v>8</v>
      </c>
      <c r="Q4243" s="407">
        <v>8</v>
      </c>
      <c r="R4243" s="407">
        <v>5</v>
      </c>
      <c r="S4243" s="3" t="s">
        <v>3</v>
      </c>
      <c r="T4243" s="3" t="s">
        <v>44</v>
      </c>
      <c r="U4243" s="3" t="s">
        <v>72</v>
      </c>
      <c r="V4243" s="6" t="s">
        <v>72</v>
      </c>
      <c r="X4243" s="3" t="s">
        <v>218</v>
      </c>
      <c r="AA4243" s="18">
        <v>45.135006730000001</v>
      </c>
      <c r="AB4243" s="18">
        <v>-123.373893</v>
      </c>
      <c r="AC4243" s="3" t="s">
        <v>45</v>
      </c>
      <c r="AG4243" s="3" t="s">
        <v>1650</v>
      </c>
      <c r="AH4243" s="3" t="s">
        <v>1650</v>
      </c>
      <c r="AT4243" s="3" t="s">
        <v>73</v>
      </c>
    </row>
    <row r="4244" spans="1:46" x14ac:dyDescent="0.25">
      <c r="A4244" s="404">
        <v>43395</v>
      </c>
      <c r="B4244" s="5">
        <v>1089</v>
      </c>
      <c r="E4244" s="62">
        <v>23</v>
      </c>
      <c r="F4244" s="6" t="s">
        <v>114</v>
      </c>
      <c r="G4244" s="6">
        <v>2018</v>
      </c>
      <c r="L4244" s="6"/>
      <c r="N4244" s="6" t="s">
        <v>337</v>
      </c>
      <c r="P4244" s="407">
        <v>8</v>
      </c>
      <c r="Q4244" s="407">
        <v>8</v>
      </c>
      <c r="R4244" s="407">
        <v>6</v>
      </c>
      <c r="S4244" s="3" t="s">
        <v>3</v>
      </c>
      <c r="T4244" s="3" t="s">
        <v>44</v>
      </c>
      <c r="U4244" s="3" t="s">
        <v>72</v>
      </c>
      <c r="V4244" s="6" t="s">
        <v>72</v>
      </c>
      <c r="X4244" s="3" t="s">
        <v>218</v>
      </c>
      <c r="AA4244" s="18">
        <v>45.135006730000001</v>
      </c>
      <c r="AB4244" s="18">
        <v>-123.373893</v>
      </c>
      <c r="AC4244" s="3" t="s">
        <v>45</v>
      </c>
      <c r="AG4244" s="3" t="s">
        <v>1650</v>
      </c>
      <c r="AH4244" s="3" t="s">
        <v>1650</v>
      </c>
      <c r="AT4244" s="3" t="s">
        <v>73</v>
      </c>
    </row>
    <row r="4245" spans="1:46" x14ac:dyDescent="0.25">
      <c r="A4245" s="404">
        <v>43395</v>
      </c>
      <c r="B4245" s="5">
        <v>1078</v>
      </c>
      <c r="E4245" s="62">
        <v>23</v>
      </c>
      <c r="F4245" s="6" t="s">
        <v>114</v>
      </c>
      <c r="G4245" s="6">
        <v>2018</v>
      </c>
      <c r="L4245" s="6"/>
      <c r="N4245" s="6" t="s">
        <v>338</v>
      </c>
      <c r="P4245" s="407">
        <v>9</v>
      </c>
      <c r="Q4245" s="407">
        <v>9</v>
      </c>
      <c r="R4245" s="407">
        <v>1</v>
      </c>
      <c r="S4245" s="3" t="s">
        <v>3</v>
      </c>
      <c r="T4245" s="3" t="s">
        <v>44</v>
      </c>
      <c r="U4245" s="3" t="s">
        <v>72</v>
      </c>
      <c r="V4245" s="6" t="s">
        <v>72</v>
      </c>
      <c r="X4245" s="3" t="s">
        <v>218</v>
      </c>
      <c r="AA4245" s="18">
        <v>45.134007400000002</v>
      </c>
      <c r="AB4245" s="18">
        <v>-123.3727075</v>
      </c>
      <c r="AC4245" s="3" t="s">
        <v>45</v>
      </c>
      <c r="AG4245" s="3" t="s">
        <v>1650</v>
      </c>
      <c r="AH4245" s="3" t="s">
        <v>1650</v>
      </c>
      <c r="AT4245" s="3" t="s">
        <v>73</v>
      </c>
    </row>
    <row r="4246" spans="1:46" x14ac:dyDescent="0.25">
      <c r="A4246" s="404">
        <v>43395</v>
      </c>
      <c r="B4246" s="5">
        <v>1079</v>
      </c>
      <c r="E4246" s="62">
        <v>23</v>
      </c>
      <c r="F4246" s="6" t="s">
        <v>114</v>
      </c>
      <c r="G4246" s="6">
        <v>2018</v>
      </c>
      <c r="L4246" s="6"/>
      <c r="N4246" s="6" t="s">
        <v>338</v>
      </c>
      <c r="P4246" s="407">
        <v>9</v>
      </c>
      <c r="Q4246" s="407">
        <v>9</v>
      </c>
      <c r="R4246" s="407">
        <v>2</v>
      </c>
      <c r="S4246" s="3" t="s">
        <v>3</v>
      </c>
      <c r="T4246" s="3" t="s">
        <v>44</v>
      </c>
      <c r="U4246" s="3" t="s">
        <v>72</v>
      </c>
      <c r="V4246" s="6" t="s">
        <v>72</v>
      </c>
      <c r="X4246" s="3" t="s">
        <v>218</v>
      </c>
      <c r="AA4246" s="18">
        <v>45.134007400000002</v>
      </c>
      <c r="AB4246" s="18">
        <v>-123.3727075</v>
      </c>
      <c r="AC4246" s="3" t="s">
        <v>45</v>
      </c>
      <c r="AG4246" s="3" t="s">
        <v>1650</v>
      </c>
      <c r="AH4246" s="3" t="s">
        <v>1650</v>
      </c>
      <c r="AT4246" s="3" t="s">
        <v>73</v>
      </c>
    </row>
    <row r="4247" spans="1:46" x14ac:dyDescent="0.25">
      <c r="A4247" s="404">
        <v>43395</v>
      </c>
      <c r="B4247" s="5">
        <v>1080</v>
      </c>
      <c r="E4247" s="62">
        <v>23</v>
      </c>
      <c r="F4247" s="6" t="s">
        <v>114</v>
      </c>
      <c r="G4247" s="6">
        <v>2018</v>
      </c>
      <c r="L4247" s="6"/>
      <c r="N4247" s="6" t="s">
        <v>338</v>
      </c>
      <c r="P4247" s="407">
        <v>9</v>
      </c>
      <c r="Q4247" s="407">
        <v>9</v>
      </c>
      <c r="R4247" s="407">
        <v>3</v>
      </c>
      <c r="S4247" s="3" t="s">
        <v>3</v>
      </c>
      <c r="T4247" s="3" t="s">
        <v>44</v>
      </c>
      <c r="U4247" s="3" t="s">
        <v>72</v>
      </c>
      <c r="V4247" s="6" t="s">
        <v>72</v>
      </c>
      <c r="X4247" s="3" t="s">
        <v>218</v>
      </c>
      <c r="AA4247" s="18">
        <v>45.134007400000002</v>
      </c>
      <c r="AB4247" s="18">
        <v>-123.3727075</v>
      </c>
      <c r="AC4247" s="3" t="s">
        <v>45</v>
      </c>
      <c r="AG4247" s="3" t="s">
        <v>1650</v>
      </c>
      <c r="AH4247" s="3" t="s">
        <v>1650</v>
      </c>
      <c r="AT4247" s="3" t="s">
        <v>73</v>
      </c>
    </row>
    <row r="4248" spans="1:46" x14ac:dyDescent="0.25">
      <c r="A4248" s="404">
        <v>43395</v>
      </c>
      <c r="B4248" s="5">
        <v>1081</v>
      </c>
      <c r="E4248" s="62">
        <v>23</v>
      </c>
      <c r="F4248" s="6" t="s">
        <v>114</v>
      </c>
      <c r="G4248" s="6">
        <v>2018</v>
      </c>
      <c r="L4248" s="6"/>
      <c r="N4248" s="6" t="s">
        <v>338</v>
      </c>
      <c r="P4248" s="407">
        <v>9</v>
      </c>
      <c r="Q4248" s="407">
        <v>9</v>
      </c>
      <c r="R4248" s="407">
        <v>4</v>
      </c>
      <c r="S4248" s="3" t="s">
        <v>3</v>
      </c>
      <c r="T4248" s="3" t="s">
        <v>44</v>
      </c>
      <c r="U4248" s="3" t="s">
        <v>72</v>
      </c>
      <c r="V4248" s="6" t="s">
        <v>72</v>
      </c>
      <c r="X4248" s="3" t="s">
        <v>218</v>
      </c>
      <c r="AA4248" s="18">
        <v>45.134007400000002</v>
      </c>
      <c r="AB4248" s="18">
        <v>-123.3727075</v>
      </c>
      <c r="AC4248" s="3" t="s">
        <v>45</v>
      </c>
      <c r="AG4248" s="3" t="s">
        <v>1650</v>
      </c>
      <c r="AH4248" s="3" t="s">
        <v>1650</v>
      </c>
      <c r="AT4248" s="3" t="s">
        <v>73</v>
      </c>
    </row>
    <row r="4249" spans="1:46" x14ac:dyDescent="0.25">
      <c r="A4249" s="404">
        <v>43395</v>
      </c>
      <c r="B4249" s="5">
        <v>1082</v>
      </c>
      <c r="E4249" s="62">
        <v>23</v>
      </c>
      <c r="F4249" s="6" t="s">
        <v>114</v>
      </c>
      <c r="G4249" s="6">
        <v>2018</v>
      </c>
      <c r="L4249" s="6"/>
      <c r="N4249" s="6" t="s">
        <v>338</v>
      </c>
      <c r="P4249" s="407">
        <v>9</v>
      </c>
      <c r="Q4249" s="407">
        <v>9</v>
      </c>
      <c r="R4249" s="407">
        <v>5</v>
      </c>
      <c r="S4249" s="3" t="s">
        <v>3</v>
      </c>
      <c r="T4249" s="3" t="s">
        <v>44</v>
      </c>
      <c r="U4249" s="3" t="s">
        <v>72</v>
      </c>
      <c r="V4249" s="6" t="s">
        <v>72</v>
      </c>
      <c r="X4249" s="3" t="s">
        <v>218</v>
      </c>
      <c r="AA4249" s="18">
        <v>45.134007400000002</v>
      </c>
      <c r="AB4249" s="18">
        <v>-123.3727075</v>
      </c>
      <c r="AC4249" s="3" t="s">
        <v>45</v>
      </c>
      <c r="AG4249" s="3" t="s">
        <v>1650</v>
      </c>
      <c r="AH4249" s="3" t="s">
        <v>1650</v>
      </c>
      <c r="AT4249" s="3" t="s">
        <v>73</v>
      </c>
    </row>
    <row r="4250" spans="1:46" x14ac:dyDescent="0.25">
      <c r="A4250" s="404">
        <v>43395</v>
      </c>
      <c r="B4250" s="5">
        <v>1083</v>
      </c>
      <c r="E4250" s="62">
        <v>23</v>
      </c>
      <c r="F4250" s="6" t="s">
        <v>114</v>
      </c>
      <c r="G4250" s="6">
        <v>2018</v>
      </c>
      <c r="L4250" s="6"/>
      <c r="N4250" s="6" t="s">
        <v>338</v>
      </c>
      <c r="P4250" s="407">
        <v>9</v>
      </c>
      <c r="Q4250" s="407">
        <v>9</v>
      </c>
      <c r="R4250" s="407">
        <v>6</v>
      </c>
      <c r="S4250" s="3" t="s">
        <v>3</v>
      </c>
      <c r="T4250" s="3" t="s">
        <v>44</v>
      </c>
      <c r="U4250" s="3" t="s">
        <v>72</v>
      </c>
      <c r="V4250" s="6" t="s">
        <v>72</v>
      </c>
      <c r="X4250" s="3" t="s">
        <v>218</v>
      </c>
      <c r="AA4250" s="18">
        <v>45.134007400000002</v>
      </c>
      <c r="AB4250" s="18">
        <v>-123.3727075</v>
      </c>
      <c r="AC4250" s="3" t="s">
        <v>45</v>
      </c>
      <c r="AG4250" s="3" t="s">
        <v>1650</v>
      </c>
      <c r="AH4250" s="3" t="s">
        <v>1650</v>
      </c>
      <c r="AT4250" s="3" t="s">
        <v>73</v>
      </c>
    </row>
    <row r="4251" spans="1:46" x14ac:dyDescent="0.25">
      <c r="A4251" s="404">
        <v>43395</v>
      </c>
      <c r="B4251" s="5">
        <v>2767</v>
      </c>
      <c r="E4251" s="62">
        <v>23</v>
      </c>
      <c r="F4251" s="6" t="s">
        <v>114</v>
      </c>
      <c r="G4251" s="6">
        <v>2018</v>
      </c>
      <c r="L4251" s="6"/>
      <c r="N4251" s="6" t="s">
        <v>606</v>
      </c>
      <c r="P4251" s="407">
        <v>10</v>
      </c>
      <c r="Q4251" s="407">
        <v>10</v>
      </c>
      <c r="R4251" s="407">
        <v>1</v>
      </c>
      <c r="S4251" s="3" t="s">
        <v>3</v>
      </c>
      <c r="T4251" s="3" t="s">
        <v>44</v>
      </c>
      <c r="U4251" s="3" t="s">
        <v>72</v>
      </c>
      <c r="V4251" s="6" t="s">
        <v>72</v>
      </c>
      <c r="X4251" s="3" t="s">
        <v>561</v>
      </c>
      <c r="AA4251" s="18">
        <v>45.134006999999997</v>
      </c>
      <c r="AB4251" s="18">
        <v>-123.37270700000001</v>
      </c>
      <c r="AC4251" s="3" t="s">
        <v>45</v>
      </c>
      <c r="AG4251" s="3" t="s">
        <v>1650</v>
      </c>
      <c r="AH4251" s="3" t="s">
        <v>1650</v>
      </c>
      <c r="AT4251" s="3" t="s">
        <v>73</v>
      </c>
    </row>
    <row r="4252" spans="1:46" x14ac:dyDescent="0.25">
      <c r="A4252" s="404">
        <v>43395</v>
      </c>
      <c r="B4252" s="5">
        <v>2768</v>
      </c>
      <c r="E4252" s="62">
        <v>23</v>
      </c>
      <c r="F4252" s="6" t="s">
        <v>114</v>
      </c>
      <c r="G4252" s="6">
        <v>2018</v>
      </c>
      <c r="L4252" s="6"/>
      <c r="N4252" s="6" t="s">
        <v>606</v>
      </c>
      <c r="P4252" s="407">
        <v>10</v>
      </c>
      <c r="Q4252" s="407">
        <v>10</v>
      </c>
      <c r="R4252" s="407">
        <v>2</v>
      </c>
      <c r="S4252" s="3" t="s">
        <v>3</v>
      </c>
      <c r="T4252" s="3" t="s">
        <v>44</v>
      </c>
      <c r="U4252" s="3" t="s">
        <v>72</v>
      </c>
      <c r="V4252" s="6" t="s">
        <v>72</v>
      </c>
      <c r="X4252" s="3" t="s">
        <v>561</v>
      </c>
      <c r="AA4252" s="18">
        <v>45.134006999999997</v>
      </c>
      <c r="AB4252" s="18">
        <v>-123.37270700000001</v>
      </c>
      <c r="AC4252" s="3" t="s">
        <v>45</v>
      </c>
      <c r="AG4252" s="3" t="s">
        <v>1650</v>
      </c>
      <c r="AH4252" s="3" t="s">
        <v>1650</v>
      </c>
      <c r="AT4252" s="3" t="s">
        <v>73</v>
      </c>
    </row>
    <row r="4253" spans="1:46" x14ac:dyDescent="0.25">
      <c r="A4253" s="404">
        <v>43395</v>
      </c>
      <c r="B4253" s="5">
        <v>2769</v>
      </c>
      <c r="E4253" s="62">
        <v>23</v>
      </c>
      <c r="F4253" s="6" t="s">
        <v>114</v>
      </c>
      <c r="G4253" s="6">
        <v>2018</v>
      </c>
      <c r="L4253" s="6"/>
      <c r="N4253" s="6" t="s">
        <v>606</v>
      </c>
      <c r="P4253" s="407">
        <v>10</v>
      </c>
      <c r="Q4253" s="407">
        <v>10</v>
      </c>
      <c r="R4253" s="407">
        <v>3</v>
      </c>
      <c r="S4253" s="3" t="s">
        <v>3</v>
      </c>
      <c r="T4253" s="3" t="s">
        <v>44</v>
      </c>
      <c r="U4253" s="3" t="s">
        <v>72</v>
      </c>
      <c r="V4253" s="6" t="s">
        <v>72</v>
      </c>
      <c r="X4253" s="3" t="s">
        <v>561</v>
      </c>
      <c r="AA4253" s="18">
        <v>45.134006999999997</v>
      </c>
      <c r="AB4253" s="18">
        <v>-123.37270700000001</v>
      </c>
      <c r="AC4253" s="3" t="s">
        <v>45</v>
      </c>
      <c r="AG4253" s="3" t="s">
        <v>1650</v>
      </c>
      <c r="AH4253" s="3" t="s">
        <v>1650</v>
      </c>
      <c r="AT4253" s="3" t="s">
        <v>73</v>
      </c>
    </row>
    <row r="4254" spans="1:46" x14ac:dyDescent="0.25">
      <c r="A4254" s="404">
        <v>43395</v>
      </c>
      <c r="B4254" s="5">
        <v>2770</v>
      </c>
      <c r="E4254" s="62">
        <v>23</v>
      </c>
      <c r="F4254" s="6" t="s">
        <v>114</v>
      </c>
      <c r="G4254" s="6">
        <v>2018</v>
      </c>
      <c r="L4254" s="6"/>
      <c r="N4254" s="6" t="s">
        <v>606</v>
      </c>
      <c r="P4254" s="407">
        <v>10</v>
      </c>
      <c r="Q4254" s="407">
        <v>10</v>
      </c>
      <c r="R4254" s="407">
        <v>4</v>
      </c>
      <c r="S4254" s="3" t="s">
        <v>3</v>
      </c>
      <c r="T4254" s="3" t="s">
        <v>44</v>
      </c>
      <c r="U4254" s="3" t="s">
        <v>72</v>
      </c>
      <c r="V4254" s="6" t="s">
        <v>72</v>
      </c>
      <c r="X4254" s="3" t="s">
        <v>561</v>
      </c>
      <c r="AA4254" s="18">
        <v>45.134006999999997</v>
      </c>
      <c r="AB4254" s="18">
        <v>-123.37270700000001</v>
      </c>
      <c r="AC4254" s="3" t="s">
        <v>45</v>
      </c>
      <c r="AG4254" s="3" t="s">
        <v>1650</v>
      </c>
      <c r="AH4254" s="3" t="s">
        <v>1650</v>
      </c>
      <c r="AT4254" s="3" t="s">
        <v>73</v>
      </c>
    </row>
    <row r="4255" spans="1:46" x14ac:dyDescent="0.25">
      <c r="A4255" s="404">
        <v>43395</v>
      </c>
      <c r="B4255" s="5">
        <v>2771</v>
      </c>
      <c r="E4255" s="62">
        <v>23</v>
      </c>
      <c r="F4255" s="6" t="s">
        <v>114</v>
      </c>
      <c r="G4255" s="6">
        <v>2018</v>
      </c>
      <c r="L4255" s="6"/>
      <c r="N4255" s="6" t="s">
        <v>606</v>
      </c>
      <c r="P4255" s="407">
        <v>10</v>
      </c>
      <c r="Q4255" s="407">
        <v>10</v>
      </c>
      <c r="R4255" s="407">
        <v>5</v>
      </c>
      <c r="S4255" s="3" t="s">
        <v>3</v>
      </c>
      <c r="T4255" s="3" t="s">
        <v>44</v>
      </c>
      <c r="U4255" s="3" t="s">
        <v>72</v>
      </c>
      <c r="V4255" s="6" t="s">
        <v>72</v>
      </c>
      <c r="X4255" s="3" t="s">
        <v>561</v>
      </c>
      <c r="AA4255" s="18">
        <v>45.134006999999997</v>
      </c>
      <c r="AB4255" s="18">
        <v>-123.37270700000001</v>
      </c>
      <c r="AC4255" s="3" t="s">
        <v>45</v>
      </c>
      <c r="AG4255" s="3" t="s">
        <v>1650</v>
      </c>
      <c r="AH4255" s="3" t="s">
        <v>1650</v>
      </c>
      <c r="AT4255" s="3" t="s">
        <v>73</v>
      </c>
    </row>
    <row r="4256" spans="1:46" x14ac:dyDescent="0.25">
      <c r="A4256" s="404">
        <v>43395</v>
      </c>
      <c r="B4256" s="5">
        <v>2772</v>
      </c>
      <c r="E4256" s="62">
        <v>23</v>
      </c>
      <c r="F4256" s="6" t="s">
        <v>114</v>
      </c>
      <c r="G4256" s="6">
        <v>2018</v>
      </c>
      <c r="L4256" s="6"/>
      <c r="N4256" s="6" t="s">
        <v>606</v>
      </c>
      <c r="P4256" s="407">
        <v>10</v>
      </c>
      <c r="Q4256" s="407">
        <v>10</v>
      </c>
      <c r="R4256" s="407">
        <v>6</v>
      </c>
      <c r="S4256" s="3" t="s">
        <v>3</v>
      </c>
      <c r="T4256" s="3" t="s">
        <v>44</v>
      </c>
      <c r="U4256" s="3" t="s">
        <v>72</v>
      </c>
      <c r="V4256" s="6" t="s">
        <v>72</v>
      </c>
      <c r="X4256" s="3" t="s">
        <v>561</v>
      </c>
      <c r="AA4256" s="18">
        <v>45.134006999999997</v>
      </c>
      <c r="AB4256" s="18">
        <v>-123.37270700000001</v>
      </c>
      <c r="AC4256" s="3" t="s">
        <v>45</v>
      </c>
      <c r="AG4256" s="3" t="s">
        <v>1650</v>
      </c>
      <c r="AH4256" s="3" t="s">
        <v>1650</v>
      </c>
      <c r="AT4256" s="3" t="s">
        <v>73</v>
      </c>
    </row>
    <row r="4257" spans="1:46" x14ac:dyDescent="0.25">
      <c r="A4257" s="404">
        <v>43395</v>
      </c>
      <c r="B4257" s="5">
        <v>2436</v>
      </c>
      <c r="E4257" s="62">
        <v>7</v>
      </c>
      <c r="F4257" s="6" t="s">
        <v>42</v>
      </c>
      <c r="G4257" s="6">
        <v>2018</v>
      </c>
      <c r="L4257" s="6"/>
      <c r="N4257" s="6" t="s">
        <v>560</v>
      </c>
      <c r="P4257" s="407">
        <v>11</v>
      </c>
      <c r="Q4257" s="407">
        <v>11</v>
      </c>
      <c r="R4257" s="407">
        <v>1</v>
      </c>
      <c r="S4257" s="3" t="s">
        <v>3</v>
      </c>
      <c r="T4257" s="3" t="s">
        <v>44</v>
      </c>
      <c r="U4257" s="3" t="s">
        <v>72</v>
      </c>
      <c r="V4257" s="6" t="s">
        <v>72</v>
      </c>
      <c r="X4257" s="3" t="s">
        <v>561</v>
      </c>
      <c r="AA4257" s="18">
        <v>45.133744161599999</v>
      </c>
      <c r="AB4257" s="18">
        <v>-123.3735313454</v>
      </c>
      <c r="AC4257" s="3" t="s">
        <v>45</v>
      </c>
      <c r="AE4257" s="3" t="s">
        <v>562</v>
      </c>
      <c r="AF4257" s="3" t="str">
        <f t="shared" ref="AF4257:AF4320" si="101">CONCATENATE("ex ", AE4257)</f>
        <v>ex Brassica</v>
      </c>
      <c r="AG4257" s="3" t="s">
        <v>1650</v>
      </c>
      <c r="AH4257" s="3" t="s">
        <v>1650</v>
      </c>
      <c r="AT4257" s="3" t="s">
        <v>73</v>
      </c>
    </row>
    <row r="4258" spans="1:46" x14ac:dyDescent="0.25">
      <c r="A4258" s="404">
        <v>43395</v>
      </c>
      <c r="B4258" s="5">
        <v>2437</v>
      </c>
      <c r="E4258" s="62">
        <v>7</v>
      </c>
      <c r="F4258" s="6" t="s">
        <v>42</v>
      </c>
      <c r="G4258" s="6">
        <v>2018</v>
      </c>
      <c r="L4258" s="6"/>
      <c r="N4258" s="6" t="s">
        <v>560</v>
      </c>
      <c r="P4258" s="407">
        <v>11</v>
      </c>
      <c r="Q4258" s="407">
        <v>11</v>
      </c>
      <c r="R4258" s="407">
        <v>2</v>
      </c>
      <c r="S4258" s="3" t="s">
        <v>3</v>
      </c>
      <c r="T4258" s="3" t="s">
        <v>44</v>
      </c>
      <c r="U4258" s="3" t="s">
        <v>72</v>
      </c>
      <c r="V4258" s="6" t="s">
        <v>72</v>
      </c>
      <c r="X4258" s="3" t="s">
        <v>561</v>
      </c>
      <c r="AA4258" s="18">
        <v>45.133744161599999</v>
      </c>
      <c r="AB4258" s="18">
        <v>-123.3735313454</v>
      </c>
      <c r="AC4258" s="3" t="s">
        <v>45</v>
      </c>
      <c r="AE4258" s="3" t="s">
        <v>562</v>
      </c>
      <c r="AF4258" s="3" t="str">
        <f t="shared" si="101"/>
        <v>ex Brassica</v>
      </c>
      <c r="AG4258" s="3" t="s">
        <v>1650</v>
      </c>
      <c r="AH4258" s="3" t="s">
        <v>1650</v>
      </c>
      <c r="AT4258" s="3" t="s">
        <v>73</v>
      </c>
    </row>
    <row r="4259" spans="1:46" x14ac:dyDescent="0.25">
      <c r="A4259" s="404">
        <v>43395</v>
      </c>
      <c r="B4259" s="5">
        <v>2438</v>
      </c>
      <c r="E4259" s="62">
        <v>7</v>
      </c>
      <c r="F4259" s="6" t="s">
        <v>42</v>
      </c>
      <c r="G4259" s="6">
        <v>2018</v>
      </c>
      <c r="L4259" s="6"/>
      <c r="N4259" s="6" t="s">
        <v>560</v>
      </c>
      <c r="P4259" s="407">
        <v>11</v>
      </c>
      <c r="Q4259" s="407">
        <v>11</v>
      </c>
      <c r="R4259" s="407">
        <v>3</v>
      </c>
      <c r="S4259" s="3" t="s">
        <v>3</v>
      </c>
      <c r="T4259" s="3" t="s">
        <v>44</v>
      </c>
      <c r="U4259" s="3" t="s">
        <v>72</v>
      </c>
      <c r="V4259" s="6" t="s">
        <v>72</v>
      </c>
      <c r="X4259" s="3" t="s">
        <v>561</v>
      </c>
      <c r="AA4259" s="18">
        <v>45.133744161599999</v>
      </c>
      <c r="AB4259" s="18">
        <v>-123.3735313454</v>
      </c>
      <c r="AC4259" s="3" t="s">
        <v>45</v>
      </c>
      <c r="AE4259" s="3" t="s">
        <v>562</v>
      </c>
      <c r="AF4259" s="3" t="str">
        <f t="shared" si="101"/>
        <v>ex Brassica</v>
      </c>
      <c r="AG4259" s="3" t="s">
        <v>1650</v>
      </c>
      <c r="AH4259" s="3" t="s">
        <v>1650</v>
      </c>
      <c r="AT4259" s="3" t="s">
        <v>73</v>
      </c>
    </row>
    <row r="4260" spans="1:46" x14ac:dyDescent="0.25">
      <c r="A4260" s="404">
        <v>43395</v>
      </c>
      <c r="B4260" s="5">
        <v>2439</v>
      </c>
      <c r="E4260" s="62">
        <v>7</v>
      </c>
      <c r="F4260" s="6" t="s">
        <v>42</v>
      </c>
      <c r="G4260" s="6">
        <v>2018</v>
      </c>
      <c r="L4260" s="6"/>
      <c r="N4260" s="6" t="s">
        <v>560</v>
      </c>
      <c r="P4260" s="407">
        <v>11</v>
      </c>
      <c r="Q4260" s="407">
        <v>11</v>
      </c>
      <c r="R4260" s="407">
        <v>4</v>
      </c>
      <c r="S4260" s="3" t="s">
        <v>3</v>
      </c>
      <c r="T4260" s="3" t="s">
        <v>44</v>
      </c>
      <c r="U4260" s="3" t="s">
        <v>72</v>
      </c>
      <c r="V4260" s="6" t="s">
        <v>72</v>
      </c>
      <c r="X4260" s="3" t="s">
        <v>561</v>
      </c>
      <c r="AA4260" s="18">
        <v>45.133744161599999</v>
      </c>
      <c r="AB4260" s="18">
        <v>-123.3735313454</v>
      </c>
      <c r="AC4260" s="3" t="s">
        <v>45</v>
      </c>
      <c r="AE4260" s="3" t="s">
        <v>562</v>
      </c>
      <c r="AF4260" s="3" t="str">
        <f t="shared" si="101"/>
        <v>ex Brassica</v>
      </c>
      <c r="AG4260" s="3" t="s">
        <v>1650</v>
      </c>
      <c r="AH4260" s="3" t="s">
        <v>1650</v>
      </c>
      <c r="AT4260" s="3" t="s">
        <v>73</v>
      </c>
    </row>
    <row r="4261" spans="1:46" x14ac:dyDescent="0.25">
      <c r="A4261" s="404">
        <v>43395</v>
      </c>
      <c r="B4261" s="5">
        <v>2440</v>
      </c>
      <c r="E4261" s="62">
        <v>7</v>
      </c>
      <c r="F4261" s="6" t="s">
        <v>42</v>
      </c>
      <c r="G4261" s="6">
        <v>2018</v>
      </c>
      <c r="L4261" s="6"/>
      <c r="N4261" s="6" t="s">
        <v>560</v>
      </c>
      <c r="P4261" s="407">
        <v>11</v>
      </c>
      <c r="Q4261" s="407">
        <v>11</v>
      </c>
      <c r="R4261" s="407">
        <v>5</v>
      </c>
      <c r="S4261" s="3" t="s">
        <v>3</v>
      </c>
      <c r="T4261" s="3" t="s">
        <v>44</v>
      </c>
      <c r="U4261" s="3" t="s">
        <v>72</v>
      </c>
      <c r="V4261" s="6" t="s">
        <v>72</v>
      </c>
      <c r="X4261" s="3" t="s">
        <v>561</v>
      </c>
      <c r="AA4261" s="18">
        <v>45.133744161599999</v>
      </c>
      <c r="AB4261" s="18">
        <v>-123.3735313454</v>
      </c>
      <c r="AC4261" s="3" t="s">
        <v>45</v>
      </c>
      <c r="AE4261" s="3" t="s">
        <v>562</v>
      </c>
      <c r="AF4261" s="3" t="str">
        <f t="shared" si="101"/>
        <v>ex Brassica</v>
      </c>
      <c r="AG4261" s="3" t="s">
        <v>1650</v>
      </c>
      <c r="AH4261" s="3" t="s">
        <v>1650</v>
      </c>
      <c r="AT4261" s="3" t="s">
        <v>73</v>
      </c>
    </row>
    <row r="4262" spans="1:46" x14ac:dyDescent="0.25">
      <c r="A4262" s="404">
        <v>43395</v>
      </c>
      <c r="B4262" s="5">
        <v>2441</v>
      </c>
      <c r="E4262" s="62">
        <v>7</v>
      </c>
      <c r="F4262" s="6" t="s">
        <v>42</v>
      </c>
      <c r="G4262" s="6">
        <v>2018</v>
      </c>
      <c r="L4262" s="6"/>
      <c r="N4262" s="6" t="s">
        <v>560</v>
      </c>
      <c r="P4262" s="407">
        <v>11</v>
      </c>
      <c r="Q4262" s="407">
        <v>11</v>
      </c>
      <c r="R4262" s="407">
        <v>6</v>
      </c>
      <c r="S4262" s="3" t="s">
        <v>3</v>
      </c>
      <c r="T4262" s="3" t="s">
        <v>44</v>
      </c>
      <c r="U4262" s="3" t="s">
        <v>72</v>
      </c>
      <c r="V4262" s="6" t="s">
        <v>72</v>
      </c>
      <c r="X4262" s="3" t="s">
        <v>561</v>
      </c>
      <c r="AA4262" s="18">
        <v>45.133744161599999</v>
      </c>
      <c r="AB4262" s="18">
        <v>-123.3735313454</v>
      </c>
      <c r="AC4262" s="3" t="s">
        <v>45</v>
      </c>
      <c r="AE4262" s="3" t="s">
        <v>562</v>
      </c>
      <c r="AF4262" s="3" t="str">
        <f t="shared" si="101"/>
        <v>ex Brassica</v>
      </c>
      <c r="AG4262" s="3" t="s">
        <v>1650</v>
      </c>
      <c r="AH4262" s="3" t="s">
        <v>1650</v>
      </c>
      <c r="AT4262" s="3" t="s">
        <v>73</v>
      </c>
    </row>
    <row r="4263" spans="1:46" x14ac:dyDescent="0.25">
      <c r="A4263" s="404">
        <v>43395</v>
      </c>
      <c r="B4263" s="5">
        <v>2442</v>
      </c>
      <c r="E4263" s="62">
        <v>7</v>
      </c>
      <c r="F4263" s="6" t="s">
        <v>42</v>
      </c>
      <c r="G4263" s="6">
        <v>2018</v>
      </c>
      <c r="L4263" s="6"/>
      <c r="N4263" s="6" t="s">
        <v>560</v>
      </c>
      <c r="P4263" s="407">
        <v>11</v>
      </c>
      <c r="Q4263" s="407">
        <v>11</v>
      </c>
      <c r="R4263" s="407">
        <v>7</v>
      </c>
      <c r="S4263" s="3" t="s">
        <v>3</v>
      </c>
      <c r="T4263" s="3" t="s">
        <v>44</v>
      </c>
      <c r="U4263" s="3" t="s">
        <v>72</v>
      </c>
      <c r="V4263" s="6" t="s">
        <v>72</v>
      </c>
      <c r="X4263" s="3" t="s">
        <v>561</v>
      </c>
      <c r="AA4263" s="18">
        <v>45.133744161599999</v>
      </c>
      <c r="AB4263" s="18">
        <v>-123.3735313454</v>
      </c>
      <c r="AC4263" s="3" t="s">
        <v>45</v>
      </c>
      <c r="AE4263" s="3" t="s">
        <v>562</v>
      </c>
      <c r="AF4263" s="3" t="str">
        <f t="shared" si="101"/>
        <v>ex Brassica</v>
      </c>
      <c r="AG4263" s="3" t="s">
        <v>1650</v>
      </c>
      <c r="AH4263" s="3" t="s">
        <v>1650</v>
      </c>
      <c r="AT4263" s="3" t="s">
        <v>73</v>
      </c>
    </row>
    <row r="4264" spans="1:46" x14ac:dyDescent="0.25">
      <c r="A4264" s="404">
        <v>43395</v>
      </c>
      <c r="B4264" s="5">
        <v>2455</v>
      </c>
      <c r="E4264" s="62">
        <v>8</v>
      </c>
      <c r="F4264" s="6" t="s">
        <v>42</v>
      </c>
      <c r="G4264" s="6">
        <v>2018</v>
      </c>
      <c r="L4264" s="6"/>
      <c r="N4264" s="6" t="s">
        <v>563</v>
      </c>
      <c r="P4264" s="407">
        <v>12</v>
      </c>
      <c r="Q4264" s="407">
        <v>12</v>
      </c>
      <c r="R4264" s="407">
        <v>1</v>
      </c>
      <c r="S4264" s="3" t="s">
        <v>3</v>
      </c>
      <c r="T4264" s="3" t="s">
        <v>44</v>
      </c>
      <c r="U4264" s="3" t="s">
        <v>72</v>
      </c>
      <c r="V4264" s="6" t="s">
        <v>72</v>
      </c>
      <c r="X4264" s="3" t="s">
        <v>561</v>
      </c>
      <c r="AA4264" s="18">
        <v>45.133501840800001</v>
      </c>
      <c r="AB4264" s="18">
        <v>-123.3735839837</v>
      </c>
      <c r="AC4264" s="3" t="s">
        <v>45</v>
      </c>
      <c r="AE4264" s="3" t="s">
        <v>570</v>
      </c>
      <c r="AF4264" s="3" t="str">
        <f t="shared" si="101"/>
        <v>ex Scandix pecten-veneris</v>
      </c>
      <c r="AG4264" s="3" t="s">
        <v>1650</v>
      </c>
      <c r="AH4264" s="3" t="s">
        <v>1650</v>
      </c>
      <c r="AT4264" s="3" t="s">
        <v>73</v>
      </c>
    </row>
    <row r="4265" spans="1:46" x14ac:dyDescent="0.25">
      <c r="A4265" s="404">
        <v>43395</v>
      </c>
      <c r="B4265" s="5">
        <v>2456</v>
      </c>
      <c r="E4265" s="62">
        <v>8</v>
      </c>
      <c r="F4265" s="6" t="s">
        <v>42</v>
      </c>
      <c r="G4265" s="6">
        <v>2018</v>
      </c>
      <c r="L4265" s="6"/>
      <c r="N4265" s="6" t="s">
        <v>563</v>
      </c>
      <c r="P4265" s="407">
        <v>12</v>
      </c>
      <c r="Q4265" s="407">
        <v>12</v>
      </c>
      <c r="R4265" s="407">
        <v>2</v>
      </c>
      <c r="S4265" s="3" t="s">
        <v>3</v>
      </c>
      <c r="T4265" s="3" t="s">
        <v>44</v>
      </c>
      <c r="U4265" s="3" t="s">
        <v>72</v>
      </c>
      <c r="V4265" s="6" t="s">
        <v>72</v>
      </c>
      <c r="X4265" s="3" t="s">
        <v>561</v>
      </c>
      <c r="AA4265" s="18">
        <v>45.133501840800001</v>
      </c>
      <c r="AB4265" s="18">
        <v>-123.3735839837</v>
      </c>
      <c r="AC4265" s="3" t="s">
        <v>45</v>
      </c>
      <c r="AE4265" s="3" t="s">
        <v>570</v>
      </c>
      <c r="AF4265" s="3" t="str">
        <f t="shared" si="101"/>
        <v>ex Scandix pecten-veneris</v>
      </c>
      <c r="AG4265" s="3" t="s">
        <v>1650</v>
      </c>
      <c r="AH4265" s="3" t="s">
        <v>1650</v>
      </c>
      <c r="AT4265" s="3" t="s">
        <v>73</v>
      </c>
    </row>
    <row r="4266" spans="1:46" x14ac:dyDescent="0.25">
      <c r="A4266" s="404">
        <v>43395</v>
      </c>
      <c r="B4266" s="5">
        <v>2457</v>
      </c>
      <c r="E4266" s="62">
        <v>8</v>
      </c>
      <c r="F4266" s="6" t="s">
        <v>42</v>
      </c>
      <c r="G4266" s="6">
        <v>2018</v>
      </c>
      <c r="L4266" s="6"/>
      <c r="N4266" s="6" t="s">
        <v>563</v>
      </c>
      <c r="P4266" s="407">
        <v>12</v>
      </c>
      <c r="Q4266" s="407">
        <v>12</v>
      </c>
      <c r="R4266" s="407">
        <v>3</v>
      </c>
      <c r="S4266" s="3" t="s">
        <v>3</v>
      </c>
      <c r="T4266" s="3" t="s">
        <v>44</v>
      </c>
      <c r="U4266" s="3" t="s">
        <v>72</v>
      </c>
      <c r="V4266" s="6" t="s">
        <v>72</v>
      </c>
      <c r="X4266" s="3" t="s">
        <v>561</v>
      </c>
      <c r="AA4266" s="18">
        <v>45.133501840800001</v>
      </c>
      <c r="AB4266" s="18">
        <v>-123.3735839837</v>
      </c>
      <c r="AC4266" s="3" t="s">
        <v>45</v>
      </c>
      <c r="AE4266" s="3" t="s">
        <v>570</v>
      </c>
      <c r="AF4266" s="3" t="str">
        <f t="shared" si="101"/>
        <v>ex Scandix pecten-veneris</v>
      </c>
      <c r="AG4266" s="3" t="s">
        <v>1650</v>
      </c>
      <c r="AH4266" s="3" t="s">
        <v>1650</v>
      </c>
      <c r="AT4266" s="3" t="s">
        <v>73</v>
      </c>
    </row>
    <row r="4267" spans="1:46" x14ac:dyDescent="0.25">
      <c r="A4267" s="404">
        <v>43395</v>
      </c>
      <c r="B4267" s="5">
        <v>2458</v>
      </c>
      <c r="E4267" s="62">
        <v>8</v>
      </c>
      <c r="F4267" s="6" t="s">
        <v>42</v>
      </c>
      <c r="G4267" s="6">
        <v>2018</v>
      </c>
      <c r="L4267" s="6"/>
      <c r="N4267" s="6" t="s">
        <v>563</v>
      </c>
      <c r="P4267" s="407">
        <v>12</v>
      </c>
      <c r="Q4267" s="407">
        <v>12</v>
      </c>
      <c r="R4267" s="407">
        <v>4</v>
      </c>
      <c r="S4267" s="3" t="s">
        <v>3</v>
      </c>
      <c r="T4267" s="3" t="s">
        <v>44</v>
      </c>
      <c r="U4267" s="3" t="s">
        <v>72</v>
      </c>
      <c r="V4267" s="6" t="s">
        <v>72</v>
      </c>
      <c r="X4267" s="3" t="s">
        <v>561</v>
      </c>
      <c r="AA4267" s="18">
        <v>45.133501840800001</v>
      </c>
      <c r="AB4267" s="18">
        <v>-123.3735839837</v>
      </c>
      <c r="AC4267" s="3" t="s">
        <v>45</v>
      </c>
      <c r="AE4267" s="3" t="s">
        <v>570</v>
      </c>
      <c r="AF4267" s="3" t="str">
        <f t="shared" si="101"/>
        <v>ex Scandix pecten-veneris</v>
      </c>
      <c r="AG4267" s="3" t="s">
        <v>1650</v>
      </c>
      <c r="AH4267" s="3" t="s">
        <v>1650</v>
      </c>
      <c r="AT4267" s="3" t="s">
        <v>73</v>
      </c>
    </row>
    <row r="4268" spans="1:46" x14ac:dyDescent="0.25">
      <c r="A4268" s="404">
        <v>43395</v>
      </c>
      <c r="B4268" s="5">
        <v>2459</v>
      </c>
      <c r="E4268" s="62">
        <v>8</v>
      </c>
      <c r="F4268" s="6" t="s">
        <v>42</v>
      </c>
      <c r="G4268" s="6">
        <v>2018</v>
      </c>
      <c r="L4268" s="6"/>
      <c r="N4268" s="6" t="s">
        <v>563</v>
      </c>
      <c r="P4268" s="407">
        <v>12</v>
      </c>
      <c r="Q4268" s="407">
        <v>12</v>
      </c>
      <c r="R4268" s="407">
        <v>5</v>
      </c>
      <c r="S4268" s="3" t="s">
        <v>3</v>
      </c>
      <c r="T4268" s="3" t="s">
        <v>44</v>
      </c>
      <c r="U4268" s="3" t="s">
        <v>72</v>
      </c>
      <c r="V4268" s="6" t="s">
        <v>72</v>
      </c>
      <c r="X4268" s="3" t="s">
        <v>561</v>
      </c>
      <c r="AA4268" s="18">
        <v>45.133501840800001</v>
      </c>
      <c r="AB4268" s="18">
        <v>-123.3735839837</v>
      </c>
      <c r="AC4268" s="3" t="s">
        <v>45</v>
      </c>
      <c r="AE4268" s="3" t="s">
        <v>570</v>
      </c>
      <c r="AF4268" s="3" t="str">
        <f t="shared" si="101"/>
        <v>ex Scandix pecten-veneris</v>
      </c>
      <c r="AG4268" s="3" t="s">
        <v>1650</v>
      </c>
      <c r="AH4268" s="3" t="s">
        <v>1650</v>
      </c>
      <c r="AT4268" s="3" t="s">
        <v>73</v>
      </c>
    </row>
    <row r="4269" spans="1:46" x14ac:dyDescent="0.25">
      <c r="A4269" s="404">
        <v>43395</v>
      </c>
      <c r="B4269" s="5">
        <v>2460</v>
      </c>
      <c r="E4269" s="62">
        <v>8</v>
      </c>
      <c r="F4269" s="6" t="s">
        <v>42</v>
      </c>
      <c r="G4269" s="6">
        <v>2018</v>
      </c>
      <c r="L4269" s="6"/>
      <c r="N4269" s="6" t="s">
        <v>563</v>
      </c>
      <c r="P4269" s="407">
        <v>12</v>
      </c>
      <c r="Q4269" s="407">
        <v>12</v>
      </c>
      <c r="R4269" s="407">
        <v>6</v>
      </c>
      <c r="S4269" s="3" t="s">
        <v>3</v>
      </c>
      <c r="T4269" s="3" t="s">
        <v>44</v>
      </c>
      <c r="U4269" s="3" t="s">
        <v>72</v>
      </c>
      <c r="V4269" s="6" t="s">
        <v>72</v>
      </c>
      <c r="X4269" s="3" t="s">
        <v>561</v>
      </c>
      <c r="AA4269" s="18">
        <v>45.133501840800001</v>
      </c>
      <c r="AB4269" s="18">
        <v>-123.3735839837</v>
      </c>
      <c r="AC4269" s="3" t="s">
        <v>45</v>
      </c>
      <c r="AE4269" s="3" t="s">
        <v>570</v>
      </c>
      <c r="AF4269" s="3" t="str">
        <f t="shared" si="101"/>
        <v>ex Scandix pecten-veneris</v>
      </c>
      <c r="AG4269" s="3" t="s">
        <v>1650</v>
      </c>
      <c r="AH4269" s="3" t="s">
        <v>1650</v>
      </c>
      <c r="AT4269" s="3" t="s">
        <v>73</v>
      </c>
    </row>
    <row r="4270" spans="1:46" x14ac:dyDescent="0.25">
      <c r="A4270" s="404">
        <v>43395</v>
      </c>
      <c r="B4270" s="5">
        <v>2461</v>
      </c>
      <c r="E4270" s="62">
        <v>8</v>
      </c>
      <c r="F4270" s="6" t="s">
        <v>42</v>
      </c>
      <c r="G4270" s="6">
        <v>2018</v>
      </c>
      <c r="L4270" s="6"/>
      <c r="N4270" s="6" t="s">
        <v>563</v>
      </c>
      <c r="P4270" s="407">
        <v>12</v>
      </c>
      <c r="Q4270" s="407">
        <v>12</v>
      </c>
      <c r="R4270" s="407">
        <v>7</v>
      </c>
      <c r="S4270" s="3" t="s">
        <v>3</v>
      </c>
      <c r="T4270" s="3" t="s">
        <v>44</v>
      </c>
      <c r="U4270" s="3" t="s">
        <v>72</v>
      </c>
      <c r="V4270" s="6" t="s">
        <v>72</v>
      </c>
      <c r="X4270" s="3" t="s">
        <v>561</v>
      </c>
      <c r="AA4270" s="18">
        <v>45.133501840800001</v>
      </c>
      <c r="AB4270" s="18">
        <v>-123.3735839837</v>
      </c>
      <c r="AC4270" s="3" t="s">
        <v>45</v>
      </c>
      <c r="AE4270" s="3" t="s">
        <v>570</v>
      </c>
      <c r="AF4270" s="3" t="str">
        <f t="shared" si="101"/>
        <v>ex Scandix pecten-veneris</v>
      </c>
      <c r="AG4270" s="3" t="s">
        <v>1650</v>
      </c>
      <c r="AH4270" s="3" t="s">
        <v>1650</v>
      </c>
      <c r="AT4270" s="3" t="s">
        <v>73</v>
      </c>
    </row>
    <row r="4271" spans="1:46" x14ac:dyDescent="0.25">
      <c r="A4271" s="404">
        <v>43395</v>
      </c>
      <c r="B4271" s="5">
        <v>2462</v>
      </c>
      <c r="E4271" s="62">
        <v>8</v>
      </c>
      <c r="F4271" s="6" t="s">
        <v>42</v>
      </c>
      <c r="G4271" s="6">
        <v>2018</v>
      </c>
      <c r="L4271" s="6"/>
      <c r="N4271" s="6" t="s">
        <v>563</v>
      </c>
      <c r="P4271" s="407">
        <v>12</v>
      </c>
      <c r="Q4271" s="407">
        <v>12</v>
      </c>
      <c r="R4271" s="407">
        <v>8</v>
      </c>
      <c r="S4271" s="3" t="s">
        <v>3</v>
      </c>
      <c r="T4271" s="3" t="s">
        <v>44</v>
      </c>
      <c r="U4271" s="3" t="s">
        <v>72</v>
      </c>
      <c r="V4271" s="6" t="s">
        <v>72</v>
      </c>
      <c r="X4271" s="3" t="s">
        <v>561</v>
      </c>
      <c r="AA4271" s="18">
        <v>45.133501840800001</v>
      </c>
      <c r="AB4271" s="18">
        <v>-123.3735839837</v>
      </c>
      <c r="AC4271" s="3" t="s">
        <v>45</v>
      </c>
      <c r="AE4271" s="3" t="s">
        <v>570</v>
      </c>
      <c r="AF4271" s="3" t="str">
        <f t="shared" si="101"/>
        <v>ex Scandix pecten-veneris</v>
      </c>
      <c r="AG4271" s="3" t="s">
        <v>1650</v>
      </c>
      <c r="AH4271" s="3" t="s">
        <v>1650</v>
      </c>
      <c r="AT4271" s="3" t="s">
        <v>73</v>
      </c>
    </row>
    <row r="4272" spans="1:46" x14ac:dyDescent="0.25">
      <c r="A4272" s="404">
        <v>43395</v>
      </c>
      <c r="B4272" s="5">
        <v>2463</v>
      </c>
      <c r="E4272" s="62">
        <v>8</v>
      </c>
      <c r="F4272" s="6" t="s">
        <v>42</v>
      </c>
      <c r="G4272" s="6">
        <v>2018</v>
      </c>
      <c r="L4272" s="6"/>
      <c r="N4272" s="6" t="s">
        <v>564</v>
      </c>
      <c r="P4272" s="407">
        <v>13</v>
      </c>
      <c r="Q4272" s="407">
        <v>13</v>
      </c>
      <c r="R4272" s="407">
        <v>1</v>
      </c>
      <c r="S4272" s="3" t="s">
        <v>3</v>
      </c>
      <c r="T4272" s="3" t="s">
        <v>44</v>
      </c>
      <c r="U4272" s="3" t="s">
        <v>72</v>
      </c>
      <c r="V4272" s="6" t="s">
        <v>72</v>
      </c>
      <c r="X4272" s="3" t="s">
        <v>561</v>
      </c>
      <c r="AA4272" s="18">
        <v>45.134110702199997</v>
      </c>
      <c r="AB4272" s="18">
        <v>-123.37412386210001</v>
      </c>
      <c r="AC4272" s="3" t="s">
        <v>45</v>
      </c>
      <c r="AE4272" s="3" t="s">
        <v>572</v>
      </c>
      <c r="AF4272" s="3" t="str">
        <f t="shared" si="101"/>
        <v>ex Camassia leichtlinii</v>
      </c>
      <c r="AG4272" s="3" t="s">
        <v>1650</v>
      </c>
      <c r="AH4272" s="3" t="s">
        <v>1650</v>
      </c>
      <c r="AT4272" s="3" t="s">
        <v>73</v>
      </c>
    </row>
    <row r="4273" spans="1:46" x14ac:dyDescent="0.25">
      <c r="A4273" s="404">
        <v>43395</v>
      </c>
      <c r="B4273" s="5">
        <v>2464</v>
      </c>
      <c r="E4273" s="62">
        <v>8</v>
      </c>
      <c r="F4273" s="6" t="s">
        <v>42</v>
      </c>
      <c r="G4273" s="6">
        <v>2018</v>
      </c>
      <c r="L4273" s="6"/>
      <c r="N4273" s="6" t="s">
        <v>564</v>
      </c>
      <c r="P4273" s="407">
        <v>13</v>
      </c>
      <c r="Q4273" s="407">
        <v>13</v>
      </c>
      <c r="R4273" s="407">
        <v>2</v>
      </c>
      <c r="S4273" s="3" t="s">
        <v>3</v>
      </c>
      <c r="T4273" s="3" t="s">
        <v>44</v>
      </c>
      <c r="U4273" s="3" t="s">
        <v>72</v>
      </c>
      <c r="V4273" s="6" t="s">
        <v>72</v>
      </c>
      <c r="X4273" s="3" t="s">
        <v>561</v>
      </c>
      <c r="AA4273" s="18">
        <v>45.134110702199997</v>
      </c>
      <c r="AB4273" s="18">
        <v>-123.37412386210001</v>
      </c>
      <c r="AC4273" s="3" t="s">
        <v>45</v>
      </c>
      <c r="AE4273" s="3" t="s">
        <v>572</v>
      </c>
      <c r="AF4273" s="3" t="str">
        <f t="shared" si="101"/>
        <v>ex Camassia leichtlinii</v>
      </c>
      <c r="AG4273" s="3" t="s">
        <v>1650</v>
      </c>
      <c r="AH4273" s="3" t="s">
        <v>1650</v>
      </c>
      <c r="AT4273" s="3" t="s">
        <v>73</v>
      </c>
    </row>
    <row r="4274" spans="1:46" x14ac:dyDescent="0.25">
      <c r="A4274" s="404">
        <v>43395</v>
      </c>
      <c r="B4274" s="5">
        <v>2465</v>
      </c>
      <c r="E4274" s="62">
        <v>8</v>
      </c>
      <c r="F4274" s="6" t="s">
        <v>42</v>
      </c>
      <c r="G4274" s="6">
        <v>2018</v>
      </c>
      <c r="L4274" s="6"/>
      <c r="N4274" s="6" t="s">
        <v>564</v>
      </c>
      <c r="P4274" s="407">
        <v>13</v>
      </c>
      <c r="Q4274" s="407">
        <v>13</v>
      </c>
      <c r="R4274" s="407">
        <v>3</v>
      </c>
      <c r="S4274" s="3" t="s">
        <v>3</v>
      </c>
      <c r="T4274" s="3" t="s">
        <v>44</v>
      </c>
      <c r="U4274" s="3" t="s">
        <v>72</v>
      </c>
      <c r="V4274" s="6" t="s">
        <v>72</v>
      </c>
      <c r="X4274" s="3" t="s">
        <v>561</v>
      </c>
      <c r="AA4274" s="18">
        <v>45.134110702199997</v>
      </c>
      <c r="AB4274" s="18">
        <v>-123.37412386210001</v>
      </c>
      <c r="AC4274" s="3" t="s">
        <v>45</v>
      </c>
      <c r="AE4274" s="3" t="s">
        <v>572</v>
      </c>
      <c r="AF4274" s="3" t="str">
        <f t="shared" si="101"/>
        <v>ex Camassia leichtlinii</v>
      </c>
      <c r="AG4274" s="3" t="s">
        <v>1650</v>
      </c>
      <c r="AH4274" s="3" t="s">
        <v>1650</v>
      </c>
      <c r="AT4274" s="3" t="s">
        <v>73</v>
      </c>
    </row>
    <row r="4275" spans="1:46" x14ac:dyDescent="0.25">
      <c r="A4275" s="404">
        <v>43395</v>
      </c>
      <c r="B4275" s="5">
        <v>2466</v>
      </c>
      <c r="E4275" s="62">
        <v>8</v>
      </c>
      <c r="F4275" s="6" t="s">
        <v>42</v>
      </c>
      <c r="G4275" s="6">
        <v>2018</v>
      </c>
      <c r="L4275" s="6"/>
      <c r="N4275" s="6" t="s">
        <v>564</v>
      </c>
      <c r="P4275" s="407">
        <v>13</v>
      </c>
      <c r="Q4275" s="407">
        <v>13</v>
      </c>
      <c r="R4275" s="407">
        <v>4</v>
      </c>
      <c r="S4275" s="3" t="s">
        <v>3</v>
      </c>
      <c r="T4275" s="3" t="s">
        <v>44</v>
      </c>
      <c r="U4275" s="3" t="s">
        <v>72</v>
      </c>
      <c r="V4275" s="6" t="s">
        <v>72</v>
      </c>
      <c r="X4275" s="3" t="s">
        <v>561</v>
      </c>
      <c r="AA4275" s="18">
        <v>45.134110702199997</v>
      </c>
      <c r="AB4275" s="18">
        <v>-123.37412386210001</v>
      </c>
      <c r="AC4275" s="3" t="s">
        <v>45</v>
      </c>
      <c r="AE4275" s="3" t="s">
        <v>572</v>
      </c>
      <c r="AF4275" s="3" t="str">
        <f t="shared" si="101"/>
        <v>ex Camassia leichtlinii</v>
      </c>
      <c r="AG4275" s="3" t="s">
        <v>1650</v>
      </c>
      <c r="AH4275" s="3" t="s">
        <v>1650</v>
      </c>
      <c r="AT4275" s="3" t="s">
        <v>73</v>
      </c>
    </row>
    <row r="4276" spans="1:46" x14ac:dyDescent="0.25">
      <c r="A4276" s="404">
        <v>43395</v>
      </c>
      <c r="B4276" s="5">
        <v>2467</v>
      </c>
      <c r="E4276" s="62">
        <v>8</v>
      </c>
      <c r="F4276" s="6" t="s">
        <v>42</v>
      </c>
      <c r="G4276" s="6">
        <v>2018</v>
      </c>
      <c r="L4276" s="6"/>
      <c r="N4276" s="6" t="s">
        <v>564</v>
      </c>
      <c r="P4276" s="407">
        <v>13</v>
      </c>
      <c r="Q4276" s="407">
        <v>13</v>
      </c>
      <c r="R4276" s="407">
        <v>5</v>
      </c>
      <c r="S4276" s="3" t="s">
        <v>3</v>
      </c>
      <c r="T4276" s="3" t="s">
        <v>44</v>
      </c>
      <c r="U4276" s="3" t="s">
        <v>72</v>
      </c>
      <c r="V4276" s="6" t="s">
        <v>72</v>
      </c>
      <c r="X4276" s="3" t="s">
        <v>561</v>
      </c>
      <c r="AA4276" s="18">
        <v>45.134110702199997</v>
      </c>
      <c r="AB4276" s="18">
        <v>-123.37412386210001</v>
      </c>
      <c r="AC4276" s="3" t="s">
        <v>45</v>
      </c>
      <c r="AE4276" s="3" t="s">
        <v>572</v>
      </c>
      <c r="AF4276" s="3" t="str">
        <f t="shared" si="101"/>
        <v>ex Camassia leichtlinii</v>
      </c>
      <c r="AG4276" s="3" t="s">
        <v>1650</v>
      </c>
      <c r="AH4276" s="3" t="s">
        <v>1650</v>
      </c>
      <c r="AT4276" s="3" t="s">
        <v>73</v>
      </c>
    </row>
    <row r="4277" spans="1:46" x14ac:dyDescent="0.25">
      <c r="A4277" s="404">
        <v>43395</v>
      </c>
      <c r="B4277" s="5">
        <v>2468</v>
      </c>
      <c r="E4277" s="62">
        <v>8</v>
      </c>
      <c r="F4277" s="6" t="s">
        <v>42</v>
      </c>
      <c r="G4277" s="6">
        <v>2018</v>
      </c>
      <c r="L4277" s="6"/>
      <c r="N4277" s="6" t="s">
        <v>564</v>
      </c>
      <c r="P4277" s="407">
        <v>13</v>
      </c>
      <c r="Q4277" s="407">
        <v>13</v>
      </c>
      <c r="R4277" s="407">
        <v>6</v>
      </c>
      <c r="S4277" s="3" t="s">
        <v>3</v>
      </c>
      <c r="T4277" s="3" t="s">
        <v>44</v>
      </c>
      <c r="U4277" s="3" t="s">
        <v>72</v>
      </c>
      <c r="V4277" s="6" t="s">
        <v>72</v>
      </c>
      <c r="X4277" s="3" t="s">
        <v>561</v>
      </c>
      <c r="AA4277" s="18">
        <v>45.134110702199997</v>
      </c>
      <c r="AB4277" s="18">
        <v>-123.37412386210001</v>
      </c>
      <c r="AC4277" s="3" t="s">
        <v>45</v>
      </c>
      <c r="AE4277" s="3" t="s">
        <v>572</v>
      </c>
      <c r="AF4277" s="3" t="str">
        <f t="shared" si="101"/>
        <v>ex Camassia leichtlinii</v>
      </c>
      <c r="AG4277" s="3" t="s">
        <v>1650</v>
      </c>
      <c r="AH4277" s="3" t="s">
        <v>1650</v>
      </c>
      <c r="AT4277" s="3" t="s">
        <v>73</v>
      </c>
    </row>
    <row r="4278" spans="1:46" x14ac:dyDescent="0.25">
      <c r="A4278" s="404">
        <v>43395</v>
      </c>
      <c r="B4278" s="5">
        <v>2469</v>
      </c>
      <c r="E4278" s="62">
        <v>8</v>
      </c>
      <c r="F4278" s="6" t="s">
        <v>42</v>
      </c>
      <c r="G4278" s="6">
        <v>2018</v>
      </c>
      <c r="L4278" s="6"/>
      <c r="N4278" s="6" t="s">
        <v>564</v>
      </c>
      <c r="P4278" s="407">
        <v>13</v>
      </c>
      <c r="Q4278" s="407">
        <v>13</v>
      </c>
      <c r="R4278" s="407">
        <v>7</v>
      </c>
      <c r="S4278" s="3" t="s">
        <v>3</v>
      </c>
      <c r="T4278" s="3" t="s">
        <v>44</v>
      </c>
      <c r="U4278" s="3" t="s">
        <v>72</v>
      </c>
      <c r="V4278" s="6" t="s">
        <v>72</v>
      </c>
      <c r="X4278" s="3" t="s">
        <v>561</v>
      </c>
      <c r="AA4278" s="18">
        <v>45.134110702199997</v>
      </c>
      <c r="AB4278" s="18">
        <v>-123.37412386210001</v>
      </c>
      <c r="AC4278" s="3" t="s">
        <v>45</v>
      </c>
      <c r="AE4278" s="3" t="s">
        <v>572</v>
      </c>
      <c r="AF4278" s="3" t="str">
        <f t="shared" si="101"/>
        <v>ex Camassia leichtlinii</v>
      </c>
      <c r="AG4278" s="3" t="s">
        <v>1650</v>
      </c>
      <c r="AH4278" s="3" t="s">
        <v>1650</v>
      </c>
      <c r="AT4278" s="3" t="s">
        <v>73</v>
      </c>
    </row>
    <row r="4279" spans="1:46" x14ac:dyDescent="0.25">
      <c r="A4279" s="404">
        <v>43395</v>
      </c>
      <c r="B4279" s="5">
        <v>2470</v>
      </c>
      <c r="E4279" s="62">
        <v>8</v>
      </c>
      <c r="F4279" s="6" t="s">
        <v>42</v>
      </c>
      <c r="G4279" s="6">
        <v>2018</v>
      </c>
      <c r="L4279" s="6"/>
      <c r="N4279" s="6" t="s">
        <v>565</v>
      </c>
      <c r="P4279" s="407">
        <v>14</v>
      </c>
      <c r="Q4279" s="407">
        <v>14</v>
      </c>
      <c r="R4279" s="407">
        <v>1</v>
      </c>
      <c r="S4279" s="3" t="s">
        <v>3</v>
      </c>
      <c r="T4279" s="3" t="s">
        <v>44</v>
      </c>
      <c r="U4279" s="3" t="s">
        <v>72</v>
      </c>
      <c r="V4279" s="6" t="s">
        <v>72</v>
      </c>
      <c r="X4279" s="3" t="s">
        <v>561</v>
      </c>
      <c r="AA4279" s="18">
        <v>45.134509303599998</v>
      </c>
      <c r="AB4279" s="18">
        <v>-123.3739977983</v>
      </c>
      <c r="AC4279" s="3" t="s">
        <v>45</v>
      </c>
      <c r="AE4279" s="3" t="s">
        <v>573</v>
      </c>
      <c r="AF4279" s="3" t="str">
        <f t="shared" si="101"/>
        <v>ex Ranunculus occidentalis</v>
      </c>
      <c r="AG4279" s="3" t="s">
        <v>1650</v>
      </c>
      <c r="AH4279" s="3" t="s">
        <v>1650</v>
      </c>
      <c r="AT4279" s="3" t="s">
        <v>73</v>
      </c>
    </row>
    <row r="4280" spans="1:46" x14ac:dyDescent="0.25">
      <c r="A4280" s="404">
        <v>43395</v>
      </c>
      <c r="B4280" s="5">
        <v>2471</v>
      </c>
      <c r="E4280" s="62">
        <v>8</v>
      </c>
      <c r="F4280" s="6" t="s">
        <v>42</v>
      </c>
      <c r="G4280" s="6">
        <v>2018</v>
      </c>
      <c r="L4280" s="6"/>
      <c r="N4280" s="6" t="s">
        <v>565</v>
      </c>
      <c r="P4280" s="407">
        <v>14</v>
      </c>
      <c r="Q4280" s="407">
        <v>14</v>
      </c>
      <c r="R4280" s="407">
        <v>2</v>
      </c>
      <c r="S4280" s="3" t="s">
        <v>3</v>
      </c>
      <c r="T4280" s="3" t="s">
        <v>44</v>
      </c>
      <c r="U4280" s="3" t="s">
        <v>72</v>
      </c>
      <c r="V4280" s="6" t="s">
        <v>72</v>
      </c>
      <c r="X4280" s="3" t="s">
        <v>561</v>
      </c>
      <c r="AA4280" s="18">
        <v>45.134509303599998</v>
      </c>
      <c r="AB4280" s="18">
        <v>-123.3739977983</v>
      </c>
      <c r="AC4280" s="3" t="s">
        <v>45</v>
      </c>
      <c r="AE4280" s="3" t="s">
        <v>573</v>
      </c>
      <c r="AF4280" s="3" t="str">
        <f t="shared" si="101"/>
        <v>ex Ranunculus occidentalis</v>
      </c>
      <c r="AG4280" s="3" t="s">
        <v>1650</v>
      </c>
      <c r="AH4280" s="3" t="s">
        <v>1650</v>
      </c>
      <c r="AT4280" s="3" t="s">
        <v>73</v>
      </c>
    </row>
    <row r="4281" spans="1:46" x14ac:dyDescent="0.25">
      <c r="A4281" s="404">
        <v>43395</v>
      </c>
      <c r="B4281" s="5">
        <v>2472</v>
      </c>
      <c r="E4281" s="62">
        <v>8</v>
      </c>
      <c r="F4281" s="6" t="s">
        <v>42</v>
      </c>
      <c r="G4281" s="6">
        <v>2018</v>
      </c>
      <c r="L4281" s="6"/>
      <c r="N4281" s="6" t="s">
        <v>565</v>
      </c>
      <c r="P4281" s="407">
        <v>14</v>
      </c>
      <c r="Q4281" s="407">
        <v>14</v>
      </c>
      <c r="R4281" s="407">
        <v>3</v>
      </c>
      <c r="S4281" s="3" t="s">
        <v>3</v>
      </c>
      <c r="T4281" s="3" t="s">
        <v>44</v>
      </c>
      <c r="U4281" s="3" t="s">
        <v>72</v>
      </c>
      <c r="V4281" s="6" t="s">
        <v>72</v>
      </c>
      <c r="X4281" s="3" t="s">
        <v>561</v>
      </c>
      <c r="AA4281" s="18">
        <v>45.134509303599998</v>
      </c>
      <c r="AB4281" s="18">
        <v>-123.3739977983</v>
      </c>
      <c r="AC4281" s="3" t="s">
        <v>45</v>
      </c>
      <c r="AE4281" s="3" t="s">
        <v>573</v>
      </c>
      <c r="AF4281" s="3" t="str">
        <f t="shared" si="101"/>
        <v>ex Ranunculus occidentalis</v>
      </c>
      <c r="AG4281" s="3" t="s">
        <v>1650</v>
      </c>
      <c r="AH4281" s="3" t="s">
        <v>1650</v>
      </c>
      <c r="AT4281" s="3" t="s">
        <v>73</v>
      </c>
    </row>
    <row r="4282" spans="1:46" x14ac:dyDescent="0.25">
      <c r="A4282" s="404">
        <v>43395</v>
      </c>
      <c r="B4282" s="5">
        <v>2473</v>
      </c>
      <c r="E4282" s="62">
        <v>8</v>
      </c>
      <c r="F4282" s="6" t="s">
        <v>42</v>
      </c>
      <c r="G4282" s="6">
        <v>2018</v>
      </c>
      <c r="L4282" s="6"/>
      <c r="N4282" s="6" t="s">
        <v>565</v>
      </c>
      <c r="P4282" s="407">
        <v>14</v>
      </c>
      <c r="Q4282" s="407">
        <v>14</v>
      </c>
      <c r="R4282" s="407">
        <v>4</v>
      </c>
      <c r="S4282" s="3" t="s">
        <v>3</v>
      </c>
      <c r="T4282" s="3" t="s">
        <v>44</v>
      </c>
      <c r="U4282" s="3" t="s">
        <v>72</v>
      </c>
      <c r="V4282" s="6" t="s">
        <v>72</v>
      </c>
      <c r="X4282" s="3" t="s">
        <v>561</v>
      </c>
      <c r="AA4282" s="18">
        <v>45.134509303599998</v>
      </c>
      <c r="AB4282" s="18">
        <v>-123.3739977983</v>
      </c>
      <c r="AC4282" s="3" t="s">
        <v>45</v>
      </c>
      <c r="AE4282" s="3" t="s">
        <v>573</v>
      </c>
      <c r="AF4282" s="3" t="str">
        <f t="shared" si="101"/>
        <v>ex Ranunculus occidentalis</v>
      </c>
      <c r="AG4282" s="3" t="s">
        <v>1650</v>
      </c>
      <c r="AH4282" s="3" t="s">
        <v>1650</v>
      </c>
      <c r="AT4282" s="3" t="s">
        <v>73</v>
      </c>
    </row>
    <row r="4283" spans="1:46" x14ac:dyDescent="0.25">
      <c r="A4283" s="404">
        <v>43395</v>
      </c>
      <c r="B4283" s="5">
        <v>2474</v>
      </c>
      <c r="E4283" s="62">
        <v>8</v>
      </c>
      <c r="F4283" s="6" t="s">
        <v>42</v>
      </c>
      <c r="G4283" s="6">
        <v>2018</v>
      </c>
      <c r="L4283" s="6"/>
      <c r="N4283" s="6" t="s">
        <v>565</v>
      </c>
      <c r="P4283" s="407">
        <v>14</v>
      </c>
      <c r="Q4283" s="407">
        <v>14</v>
      </c>
      <c r="R4283" s="407">
        <v>5</v>
      </c>
      <c r="S4283" s="3" t="s">
        <v>3</v>
      </c>
      <c r="T4283" s="3" t="s">
        <v>44</v>
      </c>
      <c r="U4283" s="3" t="s">
        <v>72</v>
      </c>
      <c r="V4283" s="6" t="s">
        <v>72</v>
      </c>
      <c r="X4283" s="3" t="s">
        <v>561</v>
      </c>
      <c r="AA4283" s="18">
        <v>45.134509303599998</v>
      </c>
      <c r="AB4283" s="18">
        <v>-123.3739977983</v>
      </c>
      <c r="AC4283" s="3" t="s">
        <v>45</v>
      </c>
      <c r="AE4283" s="3" t="s">
        <v>573</v>
      </c>
      <c r="AF4283" s="3" t="str">
        <f t="shared" si="101"/>
        <v>ex Ranunculus occidentalis</v>
      </c>
      <c r="AG4283" s="3" t="s">
        <v>1650</v>
      </c>
      <c r="AH4283" s="3" t="s">
        <v>1650</v>
      </c>
      <c r="AT4283" s="3" t="s">
        <v>73</v>
      </c>
    </row>
    <row r="4284" spans="1:46" x14ac:dyDescent="0.25">
      <c r="A4284" s="404">
        <v>43395</v>
      </c>
      <c r="B4284" s="5">
        <v>2475</v>
      </c>
      <c r="E4284" s="62">
        <v>8</v>
      </c>
      <c r="F4284" s="6" t="s">
        <v>42</v>
      </c>
      <c r="G4284" s="6">
        <v>2018</v>
      </c>
      <c r="L4284" s="6"/>
      <c r="N4284" s="6" t="s">
        <v>565</v>
      </c>
      <c r="P4284" s="407">
        <v>14</v>
      </c>
      <c r="Q4284" s="407">
        <v>14</v>
      </c>
      <c r="R4284" s="407">
        <v>6</v>
      </c>
      <c r="S4284" s="3" t="s">
        <v>3</v>
      </c>
      <c r="T4284" s="3" t="s">
        <v>44</v>
      </c>
      <c r="U4284" s="3" t="s">
        <v>72</v>
      </c>
      <c r="V4284" s="6" t="s">
        <v>72</v>
      </c>
      <c r="X4284" s="3" t="s">
        <v>561</v>
      </c>
      <c r="AA4284" s="18">
        <v>45.134509303599998</v>
      </c>
      <c r="AB4284" s="18">
        <v>-123.3739977983</v>
      </c>
      <c r="AC4284" s="3" t="s">
        <v>45</v>
      </c>
      <c r="AE4284" s="3" t="s">
        <v>573</v>
      </c>
      <c r="AF4284" s="3" t="str">
        <f t="shared" si="101"/>
        <v>ex Ranunculus occidentalis</v>
      </c>
      <c r="AG4284" s="3" t="s">
        <v>1650</v>
      </c>
      <c r="AH4284" s="3" t="s">
        <v>1650</v>
      </c>
      <c r="AT4284" s="3" t="s">
        <v>73</v>
      </c>
    </row>
    <row r="4285" spans="1:46" x14ac:dyDescent="0.25">
      <c r="A4285" s="404">
        <v>43395</v>
      </c>
      <c r="B4285" s="5">
        <v>2476</v>
      </c>
      <c r="E4285" s="62">
        <v>8</v>
      </c>
      <c r="F4285" s="6" t="s">
        <v>42</v>
      </c>
      <c r="G4285" s="6">
        <v>2018</v>
      </c>
      <c r="L4285" s="6"/>
      <c r="N4285" s="6" t="s">
        <v>566</v>
      </c>
      <c r="P4285" s="407">
        <v>15</v>
      </c>
      <c r="Q4285" s="407">
        <v>15</v>
      </c>
      <c r="R4285" s="407">
        <v>1</v>
      </c>
      <c r="S4285" s="3" t="s">
        <v>3</v>
      </c>
      <c r="T4285" s="3" t="s">
        <v>44</v>
      </c>
      <c r="U4285" s="3" t="s">
        <v>72</v>
      </c>
      <c r="V4285" s="6" t="s">
        <v>72</v>
      </c>
      <c r="X4285" s="3" t="s">
        <v>561</v>
      </c>
      <c r="AA4285" s="18">
        <v>45.135176545100002</v>
      </c>
      <c r="AB4285" s="18">
        <v>-123.3736017534</v>
      </c>
      <c r="AC4285" s="3" t="s">
        <v>45</v>
      </c>
      <c r="AE4285" s="3" t="s">
        <v>574</v>
      </c>
      <c r="AF4285" s="3" t="str">
        <f t="shared" si="101"/>
        <v>ex Hypochaeris radicata</v>
      </c>
      <c r="AG4285" s="3" t="s">
        <v>1650</v>
      </c>
      <c r="AH4285" s="3" t="s">
        <v>1650</v>
      </c>
      <c r="AT4285" s="3" t="s">
        <v>73</v>
      </c>
    </row>
    <row r="4286" spans="1:46" x14ac:dyDescent="0.25">
      <c r="A4286" s="404">
        <v>43395</v>
      </c>
      <c r="B4286" s="5">
        <v>2477</v>
      </c>
      <c r="E4286" s="62">
        <v>8</v>
      </c>
      <c r="F4286" s="6" t="s">
        <v>42</v>
      </c>
      <c r="G4286" s="6">
        <v>2018</v>
      </c>
      <c r="L4286" s="6"/>
      <c r="N4286" s="6" t="s">
        <v>566</v>
      </c>
      <c r="P4286" s="407">
        <v>15</v>
      </c>
      <c r="Q4286" s="407">
        <v>15</v>
      </c>
      <c r="R4286" s="407">
        <v>2</v>
      </c>
      <c r="S4286" s="3" t="s">
        <v>3</v>
      </c>
      <c r="T4286" s="3" t="s">
        <v>44</v>
      </c>
      <c r="U4286" s="3" t="s">
        <v>72</v>
      </c>
      <c r="V4286" s="6" t="s">
        <v>72</v>
      </c>
      <c r="X4286" s="3" t="s">
        <v>561</v>
      </c>
      <c r="AA4286" s="18">
        <v>45.135176545100002</v>
      </c>
      <c r="AB4286" s="18">
        <v>-123.3736017534</v>
      </c>
      <c r="AC4286" s="3" t="s">
        <v>45</v>
      </c>
      <c r="AE4286" s="3" t="s">
        <v>574</v>
      </c>
      <c r="AF4286" s="3" t="str">
        <f t="shared" si="101"/>
        <v>ex Hypochaeris radicata</v>
      </c>
      <c r="AG4286" s="3" t="s">
        <v>1650</v>
      </c>
      <c r="AH4286" s="3" t="s">
        <v>1650</v>
      </c>
      <c r="AT4286" s="3" t="s">
        <v>73</v>
      </c>
    </row>
    <row r="4287" spans="1:46" x14ac:dyDescent="0.25">
      <c r="A4287" s="404">
        <v>43395</v>
      </c>
      <c r="B4287" s="5">
        <v>2478</v>
      </c>
      <c r="E4287" s="62">
        <v>8</v>
      </c>
      <c r="F4287" s="6" t="s">
        <v>42</v>
      </c>
      <c r="G4287" s="6">
        <v>2018</v>
      </c>
      <c r="L4287" s="6"/>
      <c r="N4287" s="6" t="s">
        <v>566</v>
      </c>
      <c r="P4287" s="407">
        <v>15</v>
      </c>
      <c r="Q4287" s="407">
        <v>15</v>
      </c>
      <c r="R4287" s="407">
        <v>3</v>
      </c>
      <c r="S4287" s="3" t="s">
        <v>3</v>
      </c>
      <c r="T4287" s="3" t="s">
        <v>44</v>
      </c>
      <c r="U4287" s="3" t="s">
        <v>72</v>
      </c>
      <c r="V4287" s="6" t="s">
        <v>72</v>
      </c>
      <c r="X4287" s="3" t="s">
        <v>561</v>
      </c>
      <c r="AA4287" s="18">
        <v>45.135176545100002</v>
      </c>
      <c r="AB4287" s="18">
        <v>-123.3736017534</v>
      </c>
      <c r="AC4287" s="3" t="s">
        <v>45</v>
      </c>
      <c r="AE4287" s="3" t="s">
        <v>574</v>
      </c>
      <c r="AF4287" s="3" t="str">
        <f t="shared" si="101"/>
        <v>ex Hypochaeris radicata</v>
      </c>
      <c r="AG4287" s="3" t="s">
        <v>1650</v>
      </c>
      <c r="AH4287" s="3" t="s">
        <v>1650</v>
      </c>
      <c r="AT4287" s="3" t="s">
        <v>73</v>
      </c>
    </row>
    <row r="4288" spans="1:46" x14ac:dyDescent="0.25">
      <c r="A4288" s="404">
        <v>43395</v>
      </c>
      <c r="B4288" s="5">
        <v>2479</v>
      </c>
      <c r="E4288" s="62">
        <v>8</v>
      </c>
      <c r="F4288" s="6" t="s">
        <v>42</v>
      </c>
      <c r="G4288" s="6">
        <v>2018</v>
      </c>
      <c r="L4288" s="6"/>
      <c r="N4288" s="6" t="s">
        <v>566</v>
      </c>
      <c r="P4288" s="407">
        <v>15</v>
      </c>
      <c r="Q4288" s="407">
        <v>15</v>
      </c>
      <c r="R4288" s="407">
        <v>4</v>
      </c>
      <c r="S4288" s="3" t="s">
        <v>3</v>
      </c>
      <c r="T4288" s="3" t="s">
        <v>44</v>
      </c>
      <c r="U4288" s="3" t="s">
        <v>72</v>
      </c>
      <c r="V4288" s="6" t="s">
        <v>72</v>
      </c>
      <c r="X4288" s="3" t="s">
        <v>561</v>
      </c>
      <c r="AA4288" s="18">
        <v>45.135176545100002</v>
      </c>
      <c r="AB4288" s="18">
        <v>-123.3736017534</v>
      </c>
      <c r="AC4288" s="3" t="s">
        <v>45</v>
      </c>
      <c r="AE4288" s="3" t="s">
        <v>574</v>
      </c>
      <c r="AF4288" s="3" t="str">
        <f t="shared" si="101"/>
        <v>ex Hypochaeris radicata</v>
      </c>
      <c r="AG4288" s="3" t="s">
        <v>1650</v>
      </c>
      <c r="AH4288" s="3" t="s">
        <v>1650</v>
      </c>
      <c r="AT4288" s="3" t="s">
        <v>73</v>
      </c>
    </row>
    <row r="4289" spans="1:46" x14ac:dyDescent="0.25">
      <c r="A4289" s="404">
        <v>43395</v>
      </c>
      <c r="B4289" s="5">
        <v>2480</v>
      </c>
      <c r="E4289" s="62">
        <v>8</v>
      </c>
      <c r="F4289" s="6" t="s">
        <v>42</v>
      </c>
      <c r="G4289" s="6">
        <v>2018</v>
      </c>
      <c r="L4289" s="6"/>
      <c r="N4289" s="6" t="s">
        <v>566</v>
      </c>
      <c r="P4289" s="407">
        <v>15</v>
      </c>
      <c r="Q4289" s="407">
        <v>15</v>
      </c>
      <c r="R4289" s="407">
        <v>5</v>
      </c>
      <c r="S4289" s="3" t="s">
        <v>3</v>
      </c>
      <c r="T4289" s="3" t="s">
        <v>44</v>
      </c>
      <c r="U4289" s="3" t="s">
        <v>72</v>
      </c>
      <c r="V4289" s="6" t="s">
        <v>72</v>
      </c>
      <c r="X4289" s="3" t="s">
        <v>561</v>
      </c>
      <c r="AA4289" s="18">
        <v>45.135176545100002</v>
      </c>
      <c r="AB4289" s="18">
        <v>-123.3736017534</v>
      </c>
      <c r="AC4289" s="3" t="s">
        <v>45</v>
      </c>
      <c r="AE4289" s="3" t="s">
        <v>574</v>
      </c>
      <c r="AF4289" s="3" t="str">
        <f t="shared" si="101"/>
        <v>ex Hypochaeris radicata</v>
      </c>
      <c r="AG4289" s="3" t="s">
        <v>1650</v>
      </c>
      <c r="AH4289" s="3" t="s">
        <v>1650</v>
      </c>
      <c r="AT4289" s="3" t="s">
        <v>73</v>
      </c>
    </row>
    <row r="4290" spans="1:46" x14ac:dyDescent="0.25">
      <c r="A4290" s="404">
        <v>43395</v>
      </c>
      <c r="B4290" s="5">
        <v>2481</v>
      </c>
      <c r="E4290" s="62">
        <v>8</v>
      </c>
      <c r="F4290" s="6" t="s">
        <v>42</v>
      </c>
      <c r="G4290" s="6">
        <v>2018</v>
      </c>
      <c r="L4290" s="6"/>
      <c r="N4290" s="6" t="s">
        <v>566</v>
      </c>
      <c r="P4290" s="407">
        <v>15</v>
      </c>
      <c r="Q4290" s="407">
        <v>15</v>
      </c>
      <c r="R4290" s="407">
        <v>6</v>
      </c>
      <c r="S4290" s="3" t="s">
        <v>3</v>
      </c>
      <c r="T4290" s="3" t="s">
        <v>44</v>
      </c>
      <c r="U4290" s="3" t="s">
        <v>72</v>
      </c>
      <c r="V4290" s="6" t="s">
        <v>72</v>
      </c>
      <c r="X4290" s="3" t="s">
        <v>561</v>
      </c>
      <c r="AA4290" s="18">
        <v>45.135176545100002</v>
      </c>
      <c r="AB4290" s="18">
        <v>-123.3736017534</v>
      </c>
      <c r="AC4290" s="3" t="s">
        <v>45</v>
      </c>
      <c r="AE4290" s="3" t="s">
        <v>574</v>
      </c>
      <c r="AF4290" s="3" t="str">
        <f t="shared" si="101"/>
        <v>ex Hypochaeris radicata</v>
      </c>
      <c r="AG4290" s="3" t="s">
        <v>1650</v>
      </c>
      <c r="AH4290" s="3" t="s">
        <v>1650</v>
      </c>
      <c r="AT4290" s="3" t="s">
        <v>73</v>
      </c>
    </row>
    <row r="4291" spans="1:46" x14ac:dyDescent="0.25">
      <c r="A4291" s="404">
        <v>43395</v>
      </c>
      <c r="B4291" s="5">
        <v>2482</v>
      </c>
      <c r="E4291" s="62">
        <v>8</v>
      </c>
      <c r="F4291" s="6" t="s">
        <v>42</v>
      </c>
      <c r="G4291" s="6">
        <v>2018</v>
      </c>
      <c r="L4291" s="6"/>
      <c r="N4291" s="6" t="s">
        <v>567</v>
      </c>
      <c r="P4291" s="407">
        <v>16</v>
      </c>
      <c r="Q4291" s="407">
        <v>16</v>
      </c>
      <c r="R4291" s="407">
        <v>1</v>
      </c>
      <c r="S4291" s="3" t="s">
        <v>3</v>
      </c>
      <c r="T4291" s="3" t="s">
        <v>44</v>
      </c>
      <c r="U4291" s="3" t="s">
        <v>72</v>
      </c>
      <c r="V4291" s="6" t="s">
        <v>72</v>
      </c>
      <c r="X4291" s="3" t="s">
        <v>561</v>
      </c>
      <c r="AA4291" s="18">
        <v>45.134363877600002</v>
      </c>
      <c r="AB4291" s="18">
        <v>-123.3738593293</v>
      </c>
      <c r="AC4291" s="3" t="s">
        <v>45</v>
      </c>
      <c r="AE4291" s="3" t="s">
        <v>135</v>
      </c>
      <c r="AF4291" s="3" t="str">
        <f t="shared" si="101"/>
        <v>ex Bellis perennis</v>
      </c>
      <c r="AG4291" s="3" t="s">
        <v>1650</v>
      </c>
      <c r="AH4291" s="3" t="s">
        <v>1650</v>
      </c>
      <c r="AT4291" s="3" t="s">
        <v>73</v>
      </c>
    </row>
    <row r="4292" spans="1:46" x14ac:dyDescent="0.25">
      <c r="A4292" s="404">
        <v>43395</v>
      </c>
      <c r="B4292" s="5">
        <v>2483</v>
      </c>
      <c r="E4292" s="62">
        <v>8</v>
      </c>
      <c r="F4292" s="6" t="s">
        <v>42</v>
      </c>
      <c r="G4292" s="6">
        <v>2018</v>
      </c>
      <c r="L4292" s="6"/>
      <c r="N4292" s="6" t="s">
        <v>567</v>
      </c>
      <c r="P4292" s="407">
        <v>16</v>
      </c>
      <c r="Q4292" s="407">
        <v>16</v>
      </c>
      <c r="R4292" s="407">
        <v>2</v>
      </c>
      <c r="S4292" s="3" t="s">
        <v>3</v>
      </c>
      <c r="T4292" s="3" t="s">
        <v>44</v>
      </c>
      <c r="U4292" s="3" t="s">
        <v>72</v>
      </c>
      <c r="V4292" s="6" t="s">
        <v>72</v>
      </c>
      <c r="X4292" s="3" t="s">
        <v>561</v>
      </c>
      <c r="AA4292" s="18">
        <v>45.134363877600002</v>
      </c>
      <c r="AB4292" s="18">
        <v>-123.3738593293</v>
      </c>
      <c r="AC4292" s="3" t="s">
        <v>45</v>
      </c>
      <c r="AE4292" s="3" t="s">
        <v>135</v>
      </c>
      <c r="AF4292" s="3" t="str">
        <f t="shared" si="101"/>
        <v>ex Bellis perennis</v>
      </c>
      <c r="AG4292" s="3" t="s">
        <v>1650</v>
      </c>
      <c r="AH4292" s="3" t="s">
        <v>1650</v>
      </c>
      <c r="AT4292" s="3" t="s">
        <v>73</v>
      </c>
    </row>
    <row r="4293" spans="1:46" x14ac:dyDescent="0.25">
      <c r="A4293" s="404">
        <v>43395</v>
      </c>
      <c r="B4293" s="5">
        <v>2484</v>
      </c>
      <c r="E4293" s="62">
        <v>8</v>
      </c>
      <c r="F4293" s="6" t="s">
        <v>42</v>
      </c>
      <c r="G4293" s="6">
        <v>2018</v>
      </c>
      <c r="L4293" s="6"/>
      <c r="N4293" s="6" t="s">
        <v>567</v>
      </c>
      <c r="P4293" s="407">
        <v>16</v>
      </c>
      <c r="Q4293" s="407">
        <v>16</v>
      </c>
      <c r="R4293" s="407">
        <v>3</v>
      </c>
      <c r="S4293" s="3" t="s">
        <v>3</v>
      </c>
      <c r="T4293" s="3" t="s">
        <v>44</v>
      </c>
      <c r="U4293" s="3" t="s">
        <v>72</v>
      </c>
      <c r="V4293" s="6" t="s">
        <v>72</v>
      </c>
      <c r="X4293" s="3" t="s">
        <v>561</v>
      </c>
      <c r="AA4293" s="18">
        <v>45.134363877600002</v>
      </c>
      <c r="AB4293" s="18">
        <v>-123.3738593293</v>
      </c>
      <c r="AC4293" s="3" t="s">
        <v>45</v>
      </c>
      <c r="AE4293" s="3" t="s">
        <v>135</v>
      </c>
      <c r="AF4293" s="3" t="str">
        <f t="shared" si="101"/>
        <v>ex Bellis perennis</v>
      </c>
      <c r="AG4293" s="3" t="s">
        <v>1650</v>
      </c>
      <c r="AH4293" s="3" t="s">
        <v>1650</v>
      </c>
      <c r="AT4293" s="3" t="s">
        <v>73</v>
      </c>
    </row>
    <row r="4294" spans="1:46" x14ac:dyDescent="0.25">
      <c r="A4294" s="404">
        <v>43395</v>
      </c>
      <c r="B4294" s="5">
        <v>2485</v>
      </c>
      <c r="E4294" s="62">
        <v>8</v>
      </c>
      <c r="F4294" s="6" t="s">
        <v>42</v>
      </c>
      <c r="G4294" s="6">
        <v>2018</v>
      </c>
      <c r="L4294" s="6"/>
      <c r="N4294" s="6" t="s">
        <v>567</v>
      </c>
      <c r="P4294" s="407">
        <v>16</v>
      </c>
      <c r="Q4294" s="407">
        <v>16</v>
      </c>
      <c r="R4294" s="407">
        <v>4</v>
      </c>
      <c r="S4294" s="3" t="s">
        <v>3</v>
      </c>
      <c r="T4294" s="3" t="s">
        <v>44</v>
      </c>
      <c r="U4294" s="3" t="s">
        <v>72</v>
      </c>
      <c r="V4294" s="6" t="s">
        <v>72</v>
      </c>
      <c r="X4294" s="3" t="s">
        <v>561</v>
      </c>
      <c r="AA4294" s="18">
        <v>45.134363877600002</v>
      </c>
      <c r="AB4294" s="18">
        <v>-123.3738593293</v>
      </c>
      <c r="AC4294" s="3" t="s">
        <v>45</v>
      </c>
      <c r="AE4294" s="3" t="s">
        <v>135</v>
      </c>
      <c r="AF4294" s="3" t="str">
        <f t="shared" si="101"/>
        <v>ex Bellis perennis</v>
      </c>
      <c r="AG4294" s="3" t="s">
        <v>1650</v>
      </c>
      <c r="AH4294" s="3" t="s">
        <v>1650</v>
      </c>
      <c r="AT4294" s="3" t="s">
        <v>73</v>
      </c>
    </row>
    <row r="4295" spans="1:46" x14ac:dyDescent="0.25">
      <c r="A4295" s="404">
        <v>43395</v>
      </c>
      <c r="B4295" s="5">
        <v>2486</v>
      </c>
      <c r="E4295" s="62">
        <v>8</v>
      </c>
      <c r="F4295" s="6" t="s">
        <v>42</v>
      </c>
      <c r="G4295" s="6">
        <v>2018</v>
      </c>
      <c r="L4295" s="6"/>
      <c r="N4295" s="6" t="s">
        <v>567</v>
      </c>
      <c r="P4295" s="407">
        <v>16</v>
      </c>
      <c r="Q4295" s="407">
        <v>16</v>
      </c>
      <c r="R4295" s="407">
        <v>5</v>
      </c>
      <c r="S4295" s="3" t="s">
        <v>3</v>
      </c>
      <c r="T4295" s="3" t="s">
        <v>44</v>
      </c>
      <c r="U4295" s="3" t="s">
        <v>72</v>
      </c>
      <c r="V4295" s="6" t="s">
        <v>72</v>
      </c>
      <c r="X4295" s="3" t="s">
        <v>561</v>
      </c>
      <c r="AA4295" s="18">
        <v>45.134363877600002</v>
      </c>
      <c r="AB4295" s="18">
        <v>-123.3738593293</v>
      </c>
      <c r="AC4295" s="3" t="s">
        <v>45</v>
      </c>
      <c r="AE4295" s="3" t="s">
        <v>135</v>
      </c>
      <c r="AF4295" s="3" t="str">
        <f t="shared" si="101"/>
        <v>ex Bellis perennis</v>
      </c>
      <c r="AG4295" s="3" t="s">
        <v>1650</v>
      </c>
      <c r="AH4295" s="3" t="s">
        <v>1650</v>
      </c>
      <c r="AT4295" s="3" t="s">
        <v>73</v>
      </c>
    </row>
    <row r="4296" spans="1:46" x14ac:dyDescent="0.25">
      <c r="A4296" s="404">
        <v>43395</v>
      </c>
      <c r="B4296" s="5">
        <v>2527</v>
      </c>
      <c r="E4296" s="62">
        <v>8</v>
      </c>
      <c r="F4296" s="6" t="s">
        <v>42</v>
      </c>
      <c r="G4296" s="6">
        <v>2018</v>
      </c>
      <c r="L4296" s="6"/>
      <c r="N4296" s="6" t="s">
        <v>568</v>
      </c>
      <c r="P4296" s="407">
        <v>17</v>
      </c>
      <c r="Q4296" s="407">
        <v>17</v>
      </c>
      <c r="R4296" s="407">
        <v>1</v>
      </c>
      <c r="S4296" s="3" t="s">
        <v>3</v>
      </c>
      <c r="T4296" s="3" t="s">
        <v>44</v>
      </c>
      <c r="U4296" s="3" t="s">
        <v>72</v>
      </c>
      <c r="V4296" s="6" t="s">
        <v>72</v>
      </c>
      <c r="X4296" s="3" t="s">
        <v>561</v>
      </c>
      <c r="AA4296" s="18">
        <v>45.0820884213</v>
      </c>
      <c r="AB4296" s="18">
        <v>-123.364599207</v>
      </c>
      <c r="AC4296" s="3" t="s">
        <v>45</v>
      </c>
      <c r="AE4296" s="3" t="s">
        <v>575</v>
      </c>
      <c r="AF4296" s="3" t="str">
        <f t="shared" si="101"/>
        <v>ex Lupinus rivularis</v>
      </c>
      <c r="AG4296" s="3" t="s">
        <v>1650</v>
      </c>
      <c r="AH4296" s="3" t="s">
        <v>1650</v>
      </c>
      <c r="AT4296" s="3" t="s">
        <v>73</v>
      </c>
    </row>
    <row r="4297" spans="1:46" x14ac:dyDescent="0.25">
      <c r="A4297" s="404">
        <v>43395</v>
      </c>
      <c r="B4297" s="5">
        <v>2528</v>
      </c>
      <c r="E4297" s="62">
        <v>8</v>
      </c>
      <c r="F4297" s="6" t="s">
        <v>42</v>
      </c>
      <c r="G4297" s="6">
        <v>2018</v>
      </c>
      <c r="L4297" s="6"/>
      <c r="N4297" s="6" t="s">
        <v>568</v>
      </c>
      <c r="P4297" s="407">
        <v>17</v>
      </c>
      <c r="Q4297" s="407">
        <v>17</v>
      </c>
      <c r="R4297" s="407">
        <v>2</v>
      </c>
      <c r="S4297" s="3" t="s">
        <v>3</v>
      </c>
      <c r="T4297" s="3" t="s">
        <v>44</v>
      </c>
      <c r="U4297" s="3" t="s">
        <v>72</v>
      </c>
      <c r="V4297" s="6" t="s">
        <v>72</v>
      </c>
      <c r="X4297" s="3" t="s">
        <v>561</v>
      </c>
      <c r="AA4297" s="18">
        <v>45.0820884213</v>
      </c>
      <c r="AB4297" s="18">
        <v>-123.364599207</v>
      </c>
      <c r="AC4297" s="3" t="s">
        <v>45</v>
      </c>
      <c r="AE4297" s="3" t="s">
        <v>575</v>
      </c>
      <c r="AF4297" s="3" t="str">
        <f t="shared" si="101"/>
        <v>ex Lupinus rivularis</v>
      </c>
      <c r="AG4297" s="3" t="s">
        <v>1650</v>
      </c>
      <c r="AH4297" s="3" t="s">
        <v>1650</v>
      </c>
      <c r="AT4297" s="3" t="s">
        <v>73</v>
      </c>
    </row>
    <row r="4298" spans="1:46" x14ac:dyDescent="0.25">
      <c r="A4298" s="404">
        <v>43395</v>
      </c>
      <c r="B4298" s="5">
        <v>2529</v>
      </c>
      <c r="E4298" s="62">
        <v>8</v>
      </c>
      <c r="F4298" s="6" t="s">
        <v>42</v>
      </c>
      <c r="G4298" s="6">
        <v>2018</v>
      </c>
      <c r="L4298" s="6"/>
      <c r="N4298" s="6" t="s">
        <v>568</v>
      </c>
      <c r="P4298" s="407">
        <v>17</v>
      </c>
      <c r="Q4298" s="407">
        <v>17</v>
      </c>
      <c r="R4298" s="407">
        <v>3</v>
      </c>
      <c r="S4298" s="3" t="s">
        <v>3</v>
      </c>
      <c r="T4298" s="3" t="s">
        <v>44</v>
      </c>
      <c r="U4298" s="3" t="s">
        <v>72</v>
      </c>
      <c r="V4298" s="6" t="s">
        <v>72</v>
      </c>
      <c r="X4298" s="3" t="s">
        <v>561</v>
      </c>
      <c r="AA4298" s="18">
        <v>45.0820884213</v>
      </c>
      <c r="AB4298" s="18">
        <v>-123.364599207</v>
      </c>
      <c r="AC4298" s="3" t="s">
        <v>45</v>
      </c>
      <c r="AE4298" s="3" t="s">
        <v>575</v>
      </c>
      <c r="AF4298" s="3" t="str">
        <f t="shared" si="101"/>
        <v>ex Lupinus rivularis</v>
      </c>
      <c r="AG4298" s="3" t="s">
        <v>1650</v>
      </c>
      <c r="AH4298" s="3" t="s">
        <v>1650</v>
      </c>
      <c r="AT4298" s="3" t="s">
        <v>73</v>
      </c>
    </row>
    <row r="4299" spans="1:46" x14ac:dyDescent="0.25">
      <c r="A4299" s="404">
        <v>43395</v>
      </c>
      <c r="B4299" s="5">
        <v>2530</v>
      </c>
      <c r="E4299" s="62">
        <v>8</v>
      </c>
      <c r="F4299" s="6" t="s">
        <v>42</v>
      </c>
      <c r="G4299" s="6">
        <v>2018</v>
      </c>
      <c r="L4299" s="6"/>
      <c r="N4299" s="6" t="s">
        <v>568</v>
      </c>
      <c r="P4299" s="407">
        <v>17</v>
      </c>
      <c r="Q4299" s="407">
        <v>17</v>
      </c>
      <c r="R4299" s="407">
        <v>4</v>
      </c>
      <c r="S4299" s="3" t="s">
        <v>3</v>
      </c>
      <c r="T4299" s="3" t="s">
        <v>44</v>
      </c>
      <c r="U4299" s="3" t="s">
        <v>72</v>
      </c>
      <c r="V4299" s="6" t="s">
        <v>72</v>
      </c>
      <c r="X4299" s="3" t="s">
        <v>561</v>
      </c>
      <c r="AA4299" s="18">
        <v>45.0820884213</v>
      </c>
      <c r="AB4299" s="18">
        <v>-123.364599207</v>
      </c>
      <c r="AC4299" s="3" t="s">
        <v>45</v>
      </c>
      <c r="AE4299" s="3" t="s">
        <v>575</v>
      </c>
      <c r="AF4299" s="3" t="str">
        <f t="shared" si="101"/>
        <v>ex Lupinus rivularis</v>
      </c>
      <c r="AG4299" s="3" t="s">
        <v>1650</v>
      </c>
      <c r="AH4299" s="3" t="s">
        <v>1650</v>
      </c>
      <c r="AT4299" s="3" t="s">
        <v>73</v>
      </c>
    </row>
    <row r="4300" spans="1:46" x14ac:dyDescent="0.25">
      <c r="A4300" s="404">
        <v>43395</v>
      </c>
      <c r="B4300" s="5">
        <v>2531</v>
      </c>
      <c r="E4300" s="62">
        <v>8</v>
      </c>
      <c r="F4300" s="6" t="s">
        <v>42</v>
      </c>
      <c r="G4300" s="6">
        <v>2018</v>
      </c>
      <c r="L4300" s="6"/>
      <c r="N4300" s="6" t="s">
        <v>568</v>
      </c>
      <c r="P4300" s="407">
        <v>17</v>
      </c>
      <c r="Q4300" s="407">
        <v>17</v>
      </c>
      <c r="R4300" s="407">
        <v>5</v>
      </c>
      <c r="S4300" s="3" t="s">
        <v>3</v>
      </c>
      <c r="T4300" s="3" t="s">
        <v>44</v>
      </c>
      <c r="U4300" s="3" t="s">
        <v>72</v>
      </c>
      <c r="V4300" s="6" t="s">
        <v>72</v>
      </c>
      <c r="X4300" s="3" t="s">
        <v>561</v>
      </c>
      <c r="AA4300" s="18">
        <v>45.0820884213</v>
      </c>
      <c r="AB4300" s="18">
        <v>-123.364599207</v>
      </c>
      <c r="AC4300" s="3" t="s">
        <v>45</v>
      </c>
      <c r="AE4300" s="3" t="s">
        <v>575</v>
      </c>
      <c r="AF4300" s="3" t="str">
        <f t="shared" si="101"/>
        <v>ex Lupinus rivularis</v>
      </c>
      <c r="AG4300" s="3" t="s">
        <v>1650</v>
      </c>
      <c r="AH4300" s="3" t="s">
        <v>1650</v>
      </c>
      <c r="AT4300" s="3" t="s">
        <v>73</v>
      </c>
    </row>
    <row r="4301" spans="1:46" x14ac:dyDescent="0.25">
      <c r="A4301" s="404">
        <v>43395</v>
      </c>
      <c r="B4301" s="5">
        <v>2532</v>
      </c>
      <c r="E4301" s="62">
        <v>8</v>
      </c>
      <c r="F4301" s="6" t="s">
        <v>42</v>
      </c>
      <c r="G4301" s="6">
        <v>2018</v>
      </c>
      <c r="L4301" s="6"/>
      <c r="N4301" s="6" t="s">
        <v>568</v>
      </c>
      <c r="P4301" s="407">
        <v>17</v>
      </c>
      <c r="Q4301" s="407">
        <v>17</v>
      </c>
      <c r="R4301" s="407">
        <v>6</v>
      </c>
      <c r="S4301" s="3" t="s">
        <v>3</v>
      </c>
      <c r="T4301" s="3" t="s">
        <v>44</v>
      </c>
      <c r="U4301" s="3" t="s">
        <v>72</v>
      </c>
      <c r="V4301" s="6" t="s">
        <v>72</v>
      </c>
      <c r="X4301" s="3" t="s">
        <v>561</v>
      </c>
      <c r="AA4301" s="18">
        <v>45.0820884213</v>
      </c>
      <c r="AB4301" s="18">
        <v>-123.364599207</v>
      </c>
      <c r="AC4301" s="3" t="s">
        <v>45</v>
      </c>
      <c r="AE4301" s="3" t="s">
        <v>575</v>
      </c>
      <c r="AF4301" s="3" t="str">
        <f t="shared" si="101"/>
        <v>ex Lupinus rivularis</v>
      </c>
      <c r="AG4301" s="3" t="s">
        <v>1650</v>
      </c>
      <c r="AH4301" s="3" t="s">
        <v>1650</v>
      </c>
      <c r="AT4301" s="3" t="s">
        <v>73</v>
      </c>
    </row>
    <row r="4302" spans="1:46" x14ac:dyDescent="0.25">
      <c r="A4302" s="404">
        <v>43395</v>
      </c>
      <c r="B4302" s="5">
        <v>2533</v>
      </c>
      <c r="E4302" s="62">
        <v>8</v>
      </c>
      <c r="F4302" s="6" t="s">
        <v>42</v>
      </c>
      <c r="G4302" s="6">
        <v>2018</v>
      </c>
      <c r="L4302" s="6"/>
      <c r="N4302" s="6" t="s">
        <v>571</v>
      </c>
      <c r="P4302" s="407">
        <v>18</v>
      </c>
      <c r="Q4302" s="407">
        <v>18</v>
      </c>
      <c r="R4302" s="407">
        <v>1</v>
      </c>
      <c r="S4302" s="3" t="s">
        <v>3</v>
      </c>
      <c r="T4302" s="3" t="s">
        <v>44</v>
      </c>
      <c r="U4302" s="3" t="s">
        <v>72</v>
      </c>
      <c r="V4302" s="6" t="s">
        <v>72</v>
      </c>
      <c r="X4302" s="3" t="s">
        <v>561</v>
      </c>
      <c r="AA4302" s="18">
        <v>45.133851994799997</v>
      </c>
      <c r="AB4302" s="18">
        <v>-123.372900691</v>
      </c>
      <c r="AC4302" s="3" t="s">
        <v>45</v>
      </c>
      <c r="AE4302" s="3" t="s">
        <v>330</v>
      </c>
      <c r="AF4302" s="3" t="str">
        <f t="shared" si="101"/>
        <v>ex Eschscholzia californica</v>
      </c>
      <c r="AG4302" s="3" t="s">
        <v>1650</v>
      </c>
      <c r="AH4302" s="3" t="s">
        <v>1650</v>
      </c>
      <c r="AT4302" s="3" t="s">
        <v>73</v>
      </c>
    </row>
    <row r="4303" spans="1:46" x14ac:dyDescent="0.25">
      <c r="A4303" s="404">
        <v>43395</v>
      </c>
      <c r="B4303" s="5">
        <v>2534</v>
      </c>
      <c r="E4303" s="62">
        <v>8</v>
      </c>
      <c r="F4303" s="6" t="s">
        <v>42</v>
      </c>
      <c r="G4303" s="6">
        <v>2018</v>
      </c>
      <c r="L4303" s="6"/>
      <c r="N4303" s="6" t="s">
        <v>571</v>
      </c>
      <c r="P4303" s="407">
        <v>18</v>
      </c>
      <c r="Q4303" s="407">
        <v>18</v>
      </c>
      <c r="R4303" s="407">
        <v>2</v>
      </c>
      <c r="S4303" s="3" t="s">
        <v>3</v>
      </c>
      <c r="T4303" s="3" t="s">
        <v>44</v>
      </c>
      <c r="U4303" s="3" t="s">
        <v>72</v>
      </c>
      <c r="V4303" s="6" t="s">
        <v>72</v>
      </c>
      <c r="X4303" s="3" t="s">
        <v>561</v>
      </c>
      <c r="AA4303" s="18">
        <v>45.133851994799997</v>
      </c>
      <c r="AB4303" s="18">
        <v>-123.372900691</v>
      </c>
      <c r="AC4303" s="3" t="s">
        <v>45</v>
      </c>
      <c r="AE4303" s="3" t="s">
        <v>330</v>
      </c>
      <c r="AF4303" s="3" t="str">
        <f t="shared" si="101"/>
        <v>ex Eschscholzia californica</v>
      </c>
      <c r="AG4303" s="3" t="s">
        <v>1650</v>
      </c>
      <c r="AH4303" s="3" t="s">
        <v>1650</v>
      </c>
      <c r="AT4303" s="3" t="s">
        <v>73</v>
      </c>
    </row>
    <row r="4304" spans="1:46" x14ac:dyDescent="0.25">
      <c r="A4304" s="404">
        <v>43395</v>
      </c>
      <c r="B4304" s="5">
        <v>2535</v>
      </c>
      <c r="E4304" s="62">
        <v>8</v>
      </c>
      <c r="F4304" s="6" t="s">
        <v>42</v>
      </c>
      <c r="G4304" s="6">
        <v>2018</v>
      </c>
      <c r="L4304" s="6"/>
      <c r="N4304" s="6" t="s">
        <v>571</v>
      </c>
      <c r="P4304" s="407">
        <v>18</v>
      </c>
      <c r="Q4304" s="407">
        <v>18</v>
      </c>
      <c r="R4304" s="407">
        <v>3</v>
      </c>
      <c r="S4304" s="3" t="s">
        <v>3</v>
      </c>
      <c r="T4304" s="3" t="s">
        <v>44</v>
      </c>
      <c r="U4304" s="3" t="s">
        <v>72</v>
      </c>
      <c r="V4304" s="6" t="s">
        <v>72</v>
      </c>
      <c r="X4304" s="3" t="s">
        <v>561</v>
      </c>
      <c r="AA4304" s="18">
        <v>45.133851994799997</v>
      </c>
      <c r="AB4304" s="18">
        <v>-123.372900691</v>
      </c>
      <c r="AC4304" s="3" t="s">
        <v>45</v>
      </c>
      <c r="AE4304" s="3" t="s">
        <v>330</v>
      </c>
      <c r="AF4304" s="3" t="str">
        <f t="shared" si="101"/>
        <v>ex Eschscholzia californica</v>
      </c>
      <c r="AG4304" s="3" t="s">
        <v>1650</v>
      </c>
      <c r="AH4304" s="3" t="s">
        <v>1650</v>
      </c>
      <c r="AT4304" s="3" t="s">
        <v>73</v>
      </c>
    </row>
    <row r="4305" spans="1:56" x14ac:dyDescent="0.25">
      <c r="A4305" s="404">
        <v>43395</v>
      </c>
      <c r="B4305" s="5">
        <v>2536</v>
      </c>
      <c r="E4305" s="62">
        <v>8</v>
      </c>
      <c r="F4305" s="6" t="s">
        <v>42</v>
      </c>
      <c r="G4305" s="6">
        <v>2018</v>
      </c>
      <c r="L4305" s="6"/>
      <c r="N4305" s="6" t="s">
        <v>571</v>
      </c>
      <c r="P4305" s="407">
        <v>18</v>
      </c>
      <c r="Q4305" s="407">
        <v>18</v>
      </c>
      <c r="R4305" s="407">
        <v>4</v>
      </c>
      <c r="S4305" s="3" t="s">
        <v>3</v>
      </c>
      <c r="T4305" s="3" t="s">
        <v>44</v>
      </c>
      <c r="U4305" s="3" t="s">
        <v>72</v>
      </c>
      <c r="V4305" s="6" t="s">
        <v>72</v>
      </c>
      <c r="X4305" s="3" t="s">
        <v>561</v>
      </c>
      <c r="AA4305" s="18">
        <v>45.133851994799997</v>
      </c>
      <c r="AB4305" s="18">
        <v>-123.372900691</v>
      </c>
      <c r="AC4305" s="3" t="s">
        <v>45</v>
      </c>
      <c r="AE4305" s="3" t="s">
        <v>330</v>
      </c>
      <c r="AF4305" s="3" t="str">
        <f t="shared" si="101"/>
        <v>ex Eschscholzia californica</v>
      </c>
      <c r="AG4305" s="3" t="s">
        <v>1650</v>
      </c>
      <c r="AH4305" s="3" t="s">
        <v>1650</v>
      </c>
      <c r="AT4305" s="3" t="s">
        <v>73</v>
      </c>
    </row>
    <row r="4306" spans="1:56" x14ac:dyDescent="0.25">
      <c r="A4306" s="404">
        <v>43395</v>
      </c>
      <c r="B4306" s="5">
        <v>2537</v>
      </c>
      <c r="E4306" s="62">
        <v>8</v>
      </c>
      <c r="F4306" s="6" t="s">
        <v>42</v>
      </c>
      <c r="G4306" s="6">
        <v>2018</v>
      </c>
      <c r="L4306" s="6"/>
      <c r="N4306" s="6" t="s">
        <v>571</v>
      </c>
      <c r="P4306" s="407">
        <v>18</v>
      </c>
      <c r="Q4306" s="407">
        <v>18</v>
      </c>
      <c r="R4306" s="407">
        <v>5</v>
      </c>
      <c r="S4306" s="3" t="s">
        <v>3</v>
      </c>
      <c r="T4306" s="3" t="s">
        <v>44</v>
      </c>
      <c r="U4306" s="3" t="s">
        <v>72</v>
      </c>
      <c r="V4306" s="6" t="s">
        <v>72</v>
      </c>
      <c r="X4306" s="3" t="s">
        <v>561</v>
      </c>
      <c r="AA4306" s="18">
        <v>45.133851994799997</v>
      </c>
      <c r="AB4306" s="18">
        <v>-123.372900691</v>
      </c>
      <c r="AC4306" s="3" t="s">
        <v>45</v>
      </c>
      <c r="AE4306" s="3" t="s">
        <v>330</v>
      </c>
      <c r="AF4306" s="3" t="str">
        <f t="shared" si="101"/>
        <v>ex Eschscholzia californica</v>
      </c>
      <c r="AG4306" s="3" t="s">
        <v>1650</v>
      </c>
      <c r="AH4306" s="3" t="s">
        <v>1650</v>
      </c>
      <c r="AT4306" s="3" t="s">
        <v>73</v>
      </c>
    </row>
    <row r="4307" spans="1:56" s="2" customFormat="1" x14ac:dyDescent="0.25">
      <c r="A4307" s="404">
        <v>43395</v>
      </c>
      <c r="B4307" s="5">
        <v>2538</v>
      </c>
      <c r="C4307" s="3"/>
      <c r="D4307" s="3"/>
      <c r="E4307" s="62">
        <v>8</v>
      </c>
      <c r="F4307" s="6" t="s">
        <v>42</v>
      </c>
      <c r="G4307" s="6">
        <v>2018</v>
      </c>
      <c r="H4307" s="6"/>
      <c r="I4307" s="3"/>
      <c r="J4307" s="3"/>
      <c r="K4307" s="3"/>
      <c r="L4307" s="6"/>
      <c r="M4307" s="3"/>
      <c r="N4307" s="6" t="s">
        <v>571</v>
      </c>
      <c r="O4307" s="6"/>
      <c r="P4307" s="407">
        <v>18</v>
      </c>
      <c r="Q4307" s="407">
        <v>18</v>
      </c>
      <c r="R4307" s="407">
        <v>6</v>
      </c>
      <c r="S4307" s="3" t="s">
        <v>3</v>
      </c>
      <c r="T4307" s="3" t="s">
        <v>44</v>
      </c>
      <c r="U4307" s="3" t="s">
        <v>72</v>
      </c>
      <c r="V4307" s="6" t="s">
        <v>72</v>
      </c>
      <c r="W4307" s="3"/>
      <c r="X4307" s="3" t="s">
        <v>561</v>
      </c>
      <c r="Y4307" s="3"/>
      <c r="Z4307" s="3"/>
      <c r="AA4307" s="18">
        <v>45.133851994799997</v>
      </c>
      <c r="AB4307" s="18">
        <v>-123.372900691</v>
      </c>
      <c r="AC4307" s="3" t="s">
        <v>45</v>
      </c>
      <c r="AD4307" s="3"/>
      <c r="AE4307" s="3" t="s">
        <v>330</v>
      </c>
      <c r="AF4307" s="3" t="str">
        <f t="shared" si="101"/>
        <v>ex Eschscholzia californica</v>
      </c>
      <c r="AG4307" s="3" t="s">
        <v>1650</v>
      </c>
      <c r="AH4307" s="3" t="s">
        <v>1650</v>
      </c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 t="s">
        <v>73</v>
      </c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</row>
    <row r="4308" spans="1:56" x14ac:dyDescent="0.25">
      <c r="A4308" s="404">
        <v>43395</v>
      </c>
      <c r="B4308" s="5">
        <v>2539</v>
      </c>
      <c r="E4308" s="62">
        <v>8</v>
      </c>
      <c r="F4308" s="6" t="s">
        <v>42</v>
      </c>
      <c r="G4308" s="6">
        <v>2018</v>
      </c>
      <c r="L4308" s="6"/>
      <c r="N4308" s="6" t="s">
        <v>571</v>
      </c>
      <c r="P4308" s="407">
        <v>18</v>
      </c>
      <c r="Q4308" s="407">
        <v>18</v>
      </c>
      <c r="R4308" s="407">
        <v>7</v>
      </c>
      <c r="S4308" s="3" t="s">
        <v>3</v>
      </c>
      <c r="T4308" s="3" t="s">
        <v>44</v>
      </c>
      <c r="U4308" s="3" t="s">
        <v>72</v>
      </c>
      <c r="V4308" s="6" t="s">
        <v>72</v>
      </c>
      <c r="X4308" s="3" t="s">
        <v>561</v>
      </c>
      <c r="AA4308" s="18">
        <v>45.133851994799997</v>
      </c>
      <c r="AB4308" s="18">
        <v>-123.372900691</v>
      </c>
      <c r="AC4308" s="3" t="s">
        <v>45</v>
      </c>
      <c r="AE4308" s="3" t="s">
        <v>330</v>
      </c>
      <c r="AF4308" s="3" t="str">
        <f t="shared" si="101"/>
        <v>ex Eschscholzia californica</v>
      </c>
      <c r="AG4308" s="3" t="s">
        <v>1650</v>
      </c>
      <c r="AH4308" s="3" t="s">
        <v>1650</v>
      </c>
      <c r="AT4308" s="3" t="s">
        <v>73</v>
      </c>
    </row>
    <row r="4309" spans="1:56" x14ac:dyDescent="0.25">
      <c r="A4309" s="404">
        <v>43395</v>
      </c>
      <c r="B4309" s="5">
        <v>3222</v>
      </c>
      <c r="E4309" s="62">
        <v>12</v>
      </c>
      <c r="F4309" s="6" t="s">
        <v>42</v>
      </c>
      <c r="G4309" s="6">
        <v>2018</v>
      </c>
      <c r="L4309" s="6"/>
      <c r="N4309" s="6" t="s">
        <v>699</v>
      </c>
      <c r="P4309" s="407">
        <v>19</v>
      </c>
      <c r="Q4309" s="407">
        <v>19</v>
      </c>
      <c r="R4309" s="407">
        <v>1</v>
      </c>
      <c r="S4309" s="3" t="s">
        <v>3</v>
      </c>
      <c r="T4309" s="3" t="s">
        <v>44</v>
      </c>
      <c r="U4309" s="3" t="s">
        <v>72</v>
      </c>
      <c r="V4309" s="6" t="s">
        <v>72</v>
      </c>
      <c r="X4309" s="3" t="s">
        <v>561</v>
      </c>
      <c r="AA4309" s="18">
        <v>45.133939460000001</v>
      </c>
      <c r="AB4309" s="18">
        <v>-123.3723173944</v>
      </c>
      <c r="AC4309" s="3" t="s">
        <v>45</v>
      </c>
      <c r="AE4309" s="3" t="s">
        <v>700</v>
      </c>
      <c r="AF4309" s="3" t="str">
        <f t="shared" si="101"/>
        <v>ex Calochortus tolmiei</v>
      </c>
      <c r="AG4309" s="3" t="s">
        <v>1650</v>
      </c>
      <c r="AH4309" s="3" t="s">
        <v>1650</v>
      </c>
      <c r="AT4309" s="3" t="s">
        <v>73</v>
      </c>
    </row>
    <row r="4310" spans="1:56" x14ac:dyDescent="0.25">
      <c r="A4310" s="404">
        <v>43395</v>
      </c>
      <c r="B4310" s="5">
        <v>3223</v>
      </c>
      <c r="E4310" s="62">
        <v>12</v>
      </c>
      <c r="F4310" s="6" t="s">
        <v>42</v>
      </c>
      <c r="G4310" s="6">
        <v>2018</v>
      </c>
      <c r="L4310" s="6"/>
      <c r="N4310" s="6" t="s">
        <v>699</v>
      </c>
      <c r="P4310" s="407">
        <v>19</v>
      </c>
      <c r="Q4310" s="407">
        <v>19</v>
      </c>
      <c r="R4310" s="407">
        <v>2</v>
      </c>
      <c r="S4310" s="3" t="s">
        <v>3</v>
      </c>
      <c r="T4310" s="3" t="s">
        <v>44</v>
      </c>
      <c r="U4310" s="3" t="s">
        <v>72</v>
      </c>
      <c r="V4310" s="6" t="s">
        <v>72</v>
      </c>
      <c r="X4310" s="3" t="s">
        <v>561</v>
      </c>
      <c r="AA4310" s="18">
        <v>45.133939460000001</v>
      </c>
      <c r="AB4310" s="18">
        <v>-123.3723173944</v>
      </c>
      <c r="AC4310" s="3" t="s">
        <v>45</v>
      </c>
      <c r="AE4310" s="3" t="s">
        <v>700</v>
      </c>
      <c r="AF4310" s="3" t="str">
        <f t="shared" si="101"/>
        <v>ex Calochortus tolmiei</v>
      </c>
      <c r="AG4310" s="3" t="s">
        <v>1650</v>
      </c>
      <c r="AH4310" s="3" t="s">
        <v>1650</v>
      </c>
      <c r="AT4310" s="3" t="s">
        <v>73</v>
      </c>
    </row>
    <row r="4311" spans="1:56" x14ac:dyDescent="0.25">
      <c r="A4311" s="404">
        <v>43395</v>
      </c>
      <c r="B4311" s="5">
        <v>3224</v>
      </c>
      <c r="E4311" s="62">
        <v>12</v>
      </c>
      <c r="F4311" s="6" t="s">
        <v>42</v>
      </c>
      <c r="G4311" s="6">
        <v>2018</v>
      </c>
      <c r="L4311" s="6"/>
      <c r="N4311" s="6" t="s">
        <v>699</v>
      </c>
      <c r="P4311" s="407">
        <v>19</v>
      </c>
      <c r="Q4311" s="407">
        <v>19</v>
      </c>
      <c r="R4311" s="407">
        <v>3</v>
      </c>
      <c r="S4311" s="3" t="s">
        <v>3</v>
      </c>
      <c r="T4311" s="3" t="s">
        <v>44</v>
      </c>
      <c r="U4311" s="3" t="s">
        <v>72</v>
      </c>
      <c r="V4311" s="6" t="s">
        <v>72</v>
      </c>
      <c r="X4311" s="3" t="s">
        <v>561</v>
      </c>
      <c r="AA4311" s="18">
        <v>45.133939460000001</v>
      </c>
      <c r="AB4311" s="18">
        <v>-123.3723173944</v>
      </c>
      <c r="AC4311" s="3" t="s">
        <v>45</v>
      </c>
      <c r="AE4311" s="3" t="s">
        <v>700</v>
      </c>
      <c r="AF4311" s="3" t="str">
        <f t="shared" si="101"/>
        <v>ex Calochortus tolmiei</v>
      </c>
      <c r="AG4311" s="3" t="s">
        <v>1650</v>
      </c>
      <c r="AH4311" s="3" t="s">
        <v>1650</v>
      </c>
      <c r="AT4311" s="3" t="s">
        <v>73</v>
      </c>
    </row>
    <row r="4312" spans="1:56" x14ac:dyDescent="0.25">
      <c r="A4312" s="404">
        <v>43395</v>
      </c>
      <c r="B4312" s="5">
        <v>3225</v>
      </c>
      <c r="E4312" s="62">
        <v>12</v>
      </c>
      <c r="F4312" s="6" t="s">
        <v>42</v>
      </c>
      <c r="G4312" s="6">
        <v>2018</v>
      </c>
      <c r="L4312" s="6"/>
      <c r="N4312" s="6" t="s">
        <v>699</v>
      </c>
      <c r="P4312" s="407">
        <v>19</v>
      </c>
      <c r="Q4312" s="407">
        <v>19</v>
      </c>
      <c r="R4312" s="407">
        <v>4</v>
      </c>
      <c r="S4312" s="3" t="s">
        <v>3</v>
      </c>
      <c r="T4312" s="3" t="s">
        <v>44</v>
      </c>
      <c r="U4312" s="3" t="s">
        <v>72</v>
      </c>
      <c r="V4312" s="6" t="s">
        <v>72</v>
      </c>
      <c r="X4312" s="3" t="s">
        <v>561</v>
      </c>
      <c r="AA4312" s="18">
        <v>45.133939460000001</v>
      </c>
      <c r="AB4312" s="18">
        <v>-123.3723173944</v>
      </c>
      <c r="AC4312" s="3" t="s">
        <v>45</v>
      </c>
      <c r="AE4312" s="3" t="s">
        <v>700</v>
      </c>
      <c r="AF4312" s="3" t="str">
        <f t="shared" si="101"/>
        <v>ex Calochortus tolmiei</v>
      </c>
      <c r="AG4312" s="3" t="s">
        <v>1650</v>
      </c>
      <c r="AH4312" s="3" t="s">
        <v>1650</v>
      </c>
      <c r="AT4312" s="3" t="s">
        <v>73</v>
      </c>
    </row>
    <row r="4313" spans="1:56" x14ac:dyDescent="0.25">
      <c r="A4313" s="404">
        <v>43395</v>
      </c>
      <c r="B4313" s="5">
        <v>3226</v>
      </c>
      <c r="E4313" s="62">
        <v>12</v>
      </c>
      <c r="F4313" s="6" t="s">
        <v>42</v>
      </c>
      <c r="G4313" s="6">
        <v>2018</v>
      </c>
      <c r="L4313" s="6"/>
      <c r="N4313" s="6" t="s">
        <v>699</v>
      </c>
      <c r="P4313" s="407">
        <v>19</v>
      </c>
      <c r="Q4313" s="407">
        <v>19</v>
      </c>
      <c r="R4313" s="407">
        <v>5</v>
      </c>
      <c r="S4313" s="3" t="s">
        <v>3</v>
      </c>
      <c r="T4313" s="3" t="s">
        <v>44</v>
      </c>
      <c r="U4313" s="3" t="s">
        <v>72</v>
      </c>
      <c r="V4313" s="6" t="s">
        <v>72</v>
      </c>
      <c r="X4313" s="3" t="s">
        <v>561</v>
      </c>
      <c r="AA4313" s="18">
        <v>45.133939460000001</v>
      </c>
      <c r="AB4313" s="18">
        <v>-123.3723173944</v>
      </c>
      <c r="AC4313" s="3" t="s">
        <v>45</v>
      </c>
      <c r="AE4313" s="3" t="s">
        <v>700</v>
      </c>
      <c r="AF4313" s="3" t="str">
        <f t="shared" si="101"/>
        <v>ex Calochortus tolmiei</v>
      </c>
      <c r="AG4313" s="3" t="s">
        <v>1650</v>
      </c>
      <c r="AH4313" s="3" t="s">
        <v>1650</v>
      </c>
      <c r="AT4313" s="3" t="s">
        <v>73</v>
      </c>
    </row>
    <row r="4314" spans="1:56" x14ac:dyDescent="0.25">
      <c r="A4314" s="404">
        <v>43395</v>
      </c>
      <c r="B4314" s="5">
        <v>3227</v>
      </c>
      <c r="E4314" s="62">
        <v>12</v>
      </c>
      <c r="F4314" s="6" t="s">
        <v>42</v>
      </c>
      <c r="G4314" s="6">
        <v>2018</v>
      </c>
      <c r="L4314" s="6"/>
      <c r="N4314" s="6" t="s">
        <v>699</v>
      </c>
      <c r="P4314" s="407">
        <v>19</v>
      </c>
      <c r="Q4314" s="407">
        <v>19</v>
      </c>
      <c r="R4314" s="407">
        <v>6</v>
      </c>
      <c r="S4314" s="3" t="s">
        <v>3</v>
      </c>
      <c r="T4314" s="3" t="s">
        <v>44</v>
      </c>
      <c r="U4314" s="3" t="s">
        <v>72</v>
      </c>
      <c r="V4314" s="6" t="s">
        <v>72</v>
      </c>
      <c r="X4314" s="3" t="s">
        <v>561</v>
      </c>
      <c r="AA4314" s="18">
        <v>45.133939460000001</v>
      </c>
      <c r="AB4314" s="18">
        <v>-123.3723173944</v>
      </c>
      <c r="AC4314" s="3" t="s">
        <v>45</v>
      </c>
      <c r="AE4314" s="3" t="s">
        <v>700</v>
      </c>
      <c r="AF4314" s="3" t="str">
        <f t="shared" si="101"/>
        <v>ex Calochortus tolmiei</v>
      </c>
      <c r="AG4314" s="3" t="s">
        <v>1650</v>
      </c>
      <c r="AH4314" s="3" t="s">
        <v>1650</v>
      </c>
      <c r="AT4314" s="3" t="s">
        <v>73</v>
      </c>
    </row>
    <row r="4315" spans="1:56" x14ac:dyDescent="0.25">
      <c r="A4315" s="404">
        <v>43395</v>
      </c>
      <c r="B4315" s="5">
        <v>3228</v>
      </c>
      <c r="E4315" s="62">
        <v>12</v>
      </c>
      <c r="F4315" s="6" t="s">
        <v>42</v>
      </c>
      <c r="G4315" s="6">
        <v>2018</v>
      </c>
      <c r="L4315" s="6"/>
      <c r="N4315" s="6" t="s">
        <v>699</v>
      </c>
      <c r="P4315" s="407">
        <v>19</v>
      </c>
      <c r="Q4315" s="407">
        <v>19</v>
      </c>
      <c r="R4315" s="407">
        <v>7</v>
      </c>
      <c r="S4315" s="3" t="s">
        <v>3</v>
      </c>
      <c r="T4315" s="3" t="s">
        <v>44</v>
      </c>
      <c r="U4315" s="3" t="s">
        <v>72</v>
      </c>
      <c r="V4315" s="6" t="s">
        <v>72</v>
      </c>
      <c r="X4315" s="3" t="s">
        <v>561</v>
      </c>
      <c r="AA4315" s="18">
        <v>45.133939460000001</v>
      </c>
      <c r="AB4315" s="18">
        <v>-123.3723173944</v>
      </c>
      <c r="AC4315" s="3" t="s">
        <v>45</v>
      </c>
      <c r="AE4315" s="3" t="s">
        <v>700</v>
      </c>
      <c r="AF4315" s="3" t="str">
        <f t="shared" si="101"/>
        <v>ex Calochortus tolmiei</v>
      </c>
      <c r="AG4315" s="3" t="s">
        <v>1650</v>
      </c>
      <c r="AH4315" s="3" t="s">
        <v>1650</v>
      </c>
      <c r="AT4315" s="3" t="s">
        <v>73</v>
      </c>
    </row>
    <row r="4316" spans="1:56" x14ac:dyDescent="0.25">
      <c r="A4316" s="404">
        <v>43395</v>
      </c>
      <c r="B4316" s="5">
        <v>3229</v>
      </c>
      <c r="E4316" s="62">
        <v>12</v>
      </c>
      <c r="F4316" s="6" t="s">
        <v>42</v>
      </c>
      <c r="G4316" s="6">
        <v>2018</v>
      </c>
      <c r="L4316" s="6"/>
      <c r="N4316" s="6" t="s">
        <v>699</v>
      </c>
      <c r="P4316" s="407">
        <v>19</v>
      </c>
      <c r="Q4316" s="407">
        <v>19</v>
      </c>
      <c r="R4316" s="407">
        <v>8</v>
      </c>
      <c r="S4316" s="3" t="s">
        <v>3</v>
      </c>
      <c r="T4316" s="3" t="s">
        <v>44</v>
      </c>
      <c r="U4316" s="3" t="s">
        <v>72</v>
      </c>
      <c r="V4316" s="6" t="s">
        <v>72</v>
      </c>
      <c r="X4316" s="3" t="s">
        <v>561</v>
      </c>
      <c r="AA4316" s="18">
        <v>45.133939460000001</v>
      </c>
      <c r="AB4316" s="18">
        <v>-123.3723173944</v>
      </c>
      <c r="AC4316" s="3" t="s">
        <v>45</v>
      </c>
      <c r="AE4316" s="3" t="s">
        <v>700</v>
      </c>
      <c r="AF4316" s="3" t="str">
        <f t="shared" si="101"/>
        <v>ex Calochortus tolmiei</v>
      </c>
      <c r="AG4316" s="3" t="s">
        <v>1650</v>
      </c>
      <c r="AH4316" s="3" t="s">
        <v>1650</v>
      </c>
      <c r="AT4316" s="3" t="s">
        <v>73</v>
      </c>
    </row>
    <row r="4317" spans="1:56" x14ac:dyDescent="0.25">
      <c r="A4317" s="404">
        <v>43395</v>
      </c>
      <c r="B4317" s="5">
        <v>3230</v>
      </c>
      <c r="E4317" s="62">
        <v>12</v>
      </c>
      <c r="F4317" s="6" t="s">
        <v>42</v>
      </c>
      <c r="G4317" s="6">
        <v>2018</v>
      </c>
      <c r="L4317" s="6"/>
      <c r="N4317" s="6" t="s">
        <v>699</v>
      </c>
      <c r="P4317" s="407">
        <v>19</v>
      </c>
      <c r="Q4317" s="407">
        <v>19</v>
      </c>
      <c r="R4317" s="407">
        <v>9</v>
      </c>
      <c r="S4317" s="3" t="s">
        <v>3</v>
      </c>
      <c r="T4317" s="3" t="s">
        <v>44</v>
      </c>
      <c r="U4317" s="3" t="s">
        <v>72</v>
      </c>
      <c r="V4317" s="6" t="s">
        <v>72</v>
      </c>
      <c r="X4317" s="3" t="s">
        <v>561</v>
      </c>
      <c r="AA4317" s="18">
        <v>45.133939460000001</v>
      </c>
      <c r="AB4317" s="18">
        <v>-123.3723173944</v>
      </c>
      <c r="AC4317" s="3" t="s">
        <v>45</v>
      </c>
      <c r="AE4317" s="3" t="s">
        <v>700</v>
      </c>
      <c r="AF4317" s="3" t="str">
        <f t="shared" si="101"/>
        <v>ex Calochortus tolmiei</v>
      </c>
      <c r="AG4317" s="3" t="s">
        <v>1650</v>
      </c>
      <c r="AH4317" s="3" t="s">
        <v>1650</v>
      </c>
      <c r="AT4317" s="3" t="s">
        <v>73</v>
      </c>
    </row>
    <row r="4318" spans="1:56" x14ac:dyDescent="0.25">
      <c r="A4318" s="404">
        <v>43395</v>
      </c>
      <c r="B4318" s="5">
        <v>3231</v>
      </c>
      <c r="E4318" s="62">
        <v>12</v>
      </c>
      <c r="F4318" s="6" t="s">
        <v>42</v>
      </c>
      <c r="G4318" s="6">
        <v>2018</v>
      </c>
      <c r="L4318" s="6"/>
      <c r="N4318" s="6" t="s">
        <v>701</v>
      </c>
      <c r="P4318" s="407">
        <v>20</v>
      </c>
      <c r="Q4318" s="407">
        <v>20</v>
      </c>
      <c r="R4318" s="407">
        <v>1</v>
      </c>
      <c r="S4318" s="3" t="s">
        <v>3</v>
      </c>
      <c r="T4318" s="3" t="s">
        <v>44</v>
      </c>
      <c r="U4318" s="3" t="s">
        <v>72</v>
      </c>
      <c r="V4318" s="6" t="s">
        <v>72</v>
      </c>
      <c r="X4318" s="3" t="s">
        <v>561</v>
      </c>
      <c r="AA4318" s="18">
        <v>45.133593077800001</v>
      </c>
      <c r="AB4318" s="18">
        <v>-123.37258486090001</v>
      </c>
      <c r="AC4318" s="3" t="s">
        <v>45</v>
      </c>
      <c r="AE4318" s="3" t="s">
        <v>702</v>
      </c>
      <c r="AF4318" s="3" t="str">
        <f t="shared" si="101"/>
        <v>ex Marah</v>
      </c>
      <c r="AG4318" s="3" t="s">
        <v>1650</v>
      </c>
      <c r="AH4318" s="3" t="s">
        <v>1650</v>
      </c>
      <c r="AT4318" s="3" t="s">
        <v>73</v>
      </c>
    </row>
    <row r="4319" spans="1:56" x14ac:dyDescent="0.25">
      <c r="A4319" s="404">
        <v>43395</v>
      </c>
      <c r="B4319" s="5">
        <v>3232</v>
      </c>
      <c r="E4319" s="62">
        <v>12</v>
      </c>
      <c r="F4319" s="6" t="s">
        <v>42</v>
      </c>
      <c r="G4319" s="6">
        <v>2018</v>
      </c>
      <c r="L4319" s="6"/>
      <c r="N4319" s="6" t="s">
        <v>701</v>
      </c>
      <c r="P4319" s="407">
        <v>20</v>
      </c>
      <c r="Q4319" s="407">
        <v>20</v>
      </c>
      <c r="R4319" s="407">
        <v>2</v>
      </c>
      <c r="S4319" s="3" t="s">
        <v>3</v>
      </c>
      <c r="T4319" s="3" t="s">
        <v>44</v>
      </c>
      <c r="U4319" s="3" t="s">
        <v>72</v>
      </c>
      <c r="V4319" s="6" t="s">
        <v>72</v>
      </c>
      <c r="X4319" s="3" t="s">
        <v>561</v>
      </c>
      <c r="AA4319" s="18">
        <v>45.133593077800001</v>
      </c>
      <c r="AB4319" s="18">
        <v>-123.37258486090001</v>
      </c>
      <c r="AC4319" s="3" t="s">
        <v>45</v>
      </c>
      <c r="AE4319" s="3" t="s">
        <v>702</v>
      </c>
      <c r="AF4319" s="3" t="str">
        <f t="shared" si="101"/>
        <v>ex Marah</v>
      </c>
      <c r="AG4319" s="3" t="s">
        <v>1650</v>
      </c>
      <c r="AH4319" s="3" t="s">
        <v>1650</v>
      </c>
      <c r="AT4319" s="3" t="s">
        <v>73</v>
      </c>
    </row>
    <row r="4320" spans="1:56" x14ac:dyDescent="0.25">
      <c r="A4320" s="404">
        <v>43395</v>
      </c>
      <c r="B4320" s="5">
        <v>3233</v>
      </c>
      <c r="E4320" s="62">
        <v>12</v>
      </c>
      <c r="F4320" s="6" t="s">
        <v>42</v>
      </c>
      <c r="G4320" s="6">
        <v>2018</v>
      </c>
      <c r="L4320" s="6"/>
      <c r="N4320" s="6" t="s">
        <v>701</v>
      </c>
      <c r="P4320" s="407">
        <v>20</v>
      </c>
      <c r="Q4320" s="407">
        <v>20</v>
      </c>
      <c r="R4320" s="407">
        <v>3</v>
      </c>
      <c r="S4320" s="3" t="s">
        <v>3</v>
      </c>
      <c r="T4320" s="3" t="s">
        <v>44</v>
      </c>
      <c r="U4320" s="3" t="s">
        <v>72</v>
      </c>
      <c r="V4320" s="6" t="s">
        <v>72</v>
      </c>
      <c r="X4320" s="3" t="s">
        <v>561</v>
      </c>
      <c r="AA4320" s="18">
        <v>45.133593077800001</v>
      </c>
      <c r="AB4320" s="18">
        <v>-123.37258486090001</v>
      </c>
      <c r="AC4320" s="3" t="s">
        <v>45</v>
      </c>
      <c r="AE4320" s="3" t="s">
        <v>702</v>
      </c>
      <c r="AF4320" s="3" t="str">
        <f t="shared" si="101"/>
        <v>ex Marah</v>
      </c>
      <c r="AG4320" s="3" t="s">
        <v>1650</v>
      </c>
      <c r="AH4320" s="3" t="s">
        <v>1650</v>
      </c>
      <c r="AT4320" s="3" t="s">
        <v>73</v>
      </c>
    </row>
    <row r="4321" spans="1:46" x14ac:dyDescent="0.25">
      <c r="A4321" s="404">
        <v>43395</v>
      </c>
      <c r="B4321" s="5">
        <v>3234</v>
      </c>
      <c r="E4321" s="62">
        <v>12</v>
      </c>
      <c r="F4321" s="6" t="s">
        <v>42</v>
      </c>
      <c r="G4321" s="6">
        <v>2018</v>
      </c>
      <c r="L4321" s="6"/>
      <c r="N4321" s="6" t="s">
        <v>701</v>
      </c>
      <c r="P4321" s="407">
        <v>20</v>
      </c>
      <c r="Q4321" s="407">
        <v>20</v>
      </c>
      <c r="R4321" s="407">
        <v>4</v>
      </c>
      <c r="S4321" s="3" t="s">
        <v>3</v>
      </c>
      <c r="T4321" s="3" t="s">
        <v>44</v>
      </c>
      <c r="U4321" s="3" t="s">
        <v>72</v>
      </c>
      <c r="V4321" s="6" t="s">
        <v>72</v>
      </c>
      <c r="X4321" s="3" t="s">
        <v>561</v>
      </c>
      <c r="AA4321" s="18">
        <v>45.133593077800001</v>
      </c>
      <c r="AB4321" s="18">
        <v>-123.37258486090001</v>
      </c>
      <c r="AC4321" s="3" t="s">
        <v>45</v>
      </c>
      <c r="AE4321" s="3" t="s">
        <v>702</v>
      </c>
      <c r="AF4321" s="3" t="str">
        <f t="shared" ref="AF4321:AF4384" si="102">CONCATENATE("ex ", AE4321)</f>
        <v>ex Marah</v>
      </c>
      <c r="AG4321" s="3" t="s">
        <v>1650</v>
      </c>
      <c r="AH4321" s="3" t="s">
        <v>1650</v>
      </c>
      <c r="AT4321" s="3" t="s">
        <v>73</v>
      </c>
    </row>
    <row r="4322" spans="1:46" x14ac:dyDescent="0.25">
      <c r="A4322" s="404">
        <v>43395</v>
      </c>
      <c r="B4322" s="5">
        <v>3235</v>
      </c>
      <c r="E4322" s="62">
        <v>12</v>
      </c>
      <c r="F4322" s="6" t="s">
        <v>42</v>
      </c>
      <c r="G4322" s="6">
        <v>2018</v>
      </c>
      <c r="L4322" s="6"/>
      <c r="N4322" s="6" t="s">
        <v>701</v>
      </c>
      <c r="P4322" s="407">
        <v>20</v>
      </c>
      <c r="Q4322" s="407">
        <v>20</v>
      </c>
      <c r="R4322" s="407">
        <v>5</v>
      </c>
      <c r="S4322" s="3" t="s">
        <v>3</v>
      </c>
      <c r="T4322" s="3" t="s">
        <v>44</v>
      </c>
      <c r="U4322" s="3" t="s">
        <v>72</v>
      </c>
      <c r="V4322" s="6" t="s">
        <v>72</v>
      </c>
      <c r="X4322" s="3" t="s">
        <v>561</v>
      </c>
      <c r="AA4322" s="18">
        <v>45.133593077800001</v>
      </c>
      <c r="AB4322" s="18">
        <v>-123.37258486090001</v>
      </c>
      <c r="AC4322" s="3" t="s">
        <v>45</v>
      </c>
      <c r="AE4322" s="3" t="s">
        <v>702</v>
      </c>
      <c r="AF4322" s="3" t="str">
        <f t="shared" si="102"/>
        <v>ex Marah</v>
      </c>
      <c r="AG4322" s="3" t="s">
        <v>1650</v>
      </c>
      <c r="AH4322" s="3" t="s">
        <v>1650</v>
      </c>
      <c r="AT4322" s="3" t="s">
        <v>73</v>
      </c>
    </row>
    <row r="4323" spans="1:46" x14ac:dyDescent="0.25">
      <c r="A4323" s="404">
        <v>43395</v>
      </c>
      <c r="B4323" s="5">
        <v>3236</v>
      </c>
      <c r="E4323" s="62">
        <v>12</v>
      </c>
      <c r="F4323" s="6" t="s">
        <v>42</v>
      </c>
      <c r="G4323" s="6">
        <v>2018</v>
      </c>
      <c r="L4323" s="6"/>
      <c r="N4323" s="6" t="s">
        <v>701</v>
      </c>
      <c r="P4323" s="407">
        <v>20</v>
      </c>
      <c r="Q4323" s="407">
        <v>20</v>
      </c>
      <c r="R4323" s="407">
        <v>6</v>
      </c>
      <c r="S4323" s="3" t="s">
        <v>3</v>
      </c>
      <c r="T4323" s="3" t="s">
        <v>44</v>
      </c>
      <c r="U4323" s="3" t="s">
        <v>72</v>
      </c>
      <c r="V4323" s="6" t="s">
        <v>72</v>
      </c>
      <c r="X4323" s="3" t="s">
        <v>561</v>
      </c>
      <c r="AA4323" s="18">
        <v>45.133593077800001</v>
      </c>
      <c r="AB4323" s="18">
        <v>-123.37258486090001</v>
      </c>
      <c r="AC4323" s="3" t="s">
        <v>45</v>
      </c>
      <c r="AE4323" s="3" t="s">
        <v>702</v>
      </c>
      <c r="AF4323" s="3" t="str">
        <f t="shared" si="102"/>
        <v>ex Marah</v>
      </c>
      <c r="AG4323" s="3" t="s">
        <v>1650</v>
      </c>
      <c r="AH4323" s="3" t="s">
        <v>1650</v>
      </c>
      <c r="AT4323" s="3" t="s">
        <v>73</v>
      </c>
    </row>
    <row r="4324" spans="1:46" x14ac:dyDescent="0.25">
      <c r="A4324" s="404">
        <v>43395</v>
      </c>
      <c r="B4324" s="5">
        <v>4451</v>
      </c>
      <c r="E4324" s="62">
        <v>22</v>
      </c>
      <c r="F4324" s="6" t="s">
        <v>42</v>
      </c>
      <c r="G4324" s="6">
        <v>2018</v>
      </c>
      <c r="L4324" s="6"/>
      <c r="N4324" s="6" t="s">
        <v>937</v>
      </c>
      <c r="P4324" s="407">
        <v>22</v>
      </c>
      <c r="Q4324" s="407">
        <v>22</v>
      </c>
      <c r="R4324" s="407">
        <v>1</v>
      </c>
      <c r="S4324" s="3" t="s">
        <v>3</v>
      </c>
      <c r="T4324" s="3" t="s">
        <v>44</v>
      </c>
      <c r="U4324" s="3" t="s">
        <v>72</v>
      </c>
      <c r="V4324" s="6" t="s">
        <v>72</v>
      </c>
      <c r="X4324" s="3" t="s">
        <v>561</v>
      </c>
      <c r="AA4324" s="18">
        <v>45.134262540400002</v>
      </c>
      <c r="AB4324" s="18">
        <v>-123.37400098339999</v>
      </c>
      <c r="AC4324" s="3" t="s">
        <v>45</v>
      </c>
      <c r="AE4324" s="3" t="s">
        <v>746</v>
      </c>
      <c r="AF4324" s="3" t="str">
        <f t="shared" si="102"/>
        <v>ex Sidalcea campestris</v>
      </c>
      <c r="AG4324" s="3" t="s">
        <v>1650</v>
      </c>
      <c r="AH4324" s="3" t="s">
        <v>1650</v>
      </c>
      <c r="AT4324" s="3" t="s">
        <v>73</v>
      </c>
    </row>
    <row r="4325" spans="1:46" x14ac:dyDescent="0.25">
      <c r="A4325" s="404">
        <v>43395</v>
      </c>
      <c r="B4325" s="5">
        <v>4452</v>
      </c>
      <c r="E4325" s="62">
        <v>22</v>
      </c>
      <c r="F4325" s="6" t="s">
        <v>42</v>
      </c>
      <c r="G4325" s="6">
        <v>2018</v>
      </c>
      <c r="L4325" s="6"/>
      <c r="N4325" s="6" t="s">
        <v>937</v>
      </c>
      <c r="P4325" s="407">
        <v>22</v>
      </c>
      <c r="Q4325" s="407">
        <v>22</v>
      </c>
      <c r="R4325" s="407">
        <v>2</v>
      </c>
      <c r="S4325" s="3" t="s">
        <v>3</v>
      </c>
      <c r="T4325" s="3" t="s">
        <v>44</v>
      </c>
      <c r="U4325" s="3" t="s">
        <v>72</v>
      </c>
      <c r="V4325" s="6" t="s">
        <v>72</v>
      </c>
      <c r="X4325" s="3" t="s">
        <v>561</v>
      </c>
      <c r="AA4325" s="18">
        <v>45.134262540400002</v>
      </c>
      <c r="AB4325" s="18">
        <v>-123.37400098339999</v>
      </c>
      <c r="AC4325" s="3" t="s">
        <v>45</v>
      </c>
      <c r="AE4325" s="3" t="s">
        <v>746</v>
      </c>
      <c r="AF4325" s="3" t="str">
        <f t="shared" si="102"/>
        <v>ex Sidalcea campestris</v>
      </c>
      <c r="AG4325" s="3" t="s">
        <v>1650</v>
      </c>
      <c r="AH4325" s="3" t="s">
        <v>1650</v>
      </c>
      <c r="AT4325" s="3" t="s">
        <v>73</v>
      </c>
    </row>
    <row r="4326" spans="1:46" x14ac:dyDescent="0.25">
      <c r="A4326" s="404">
        <v>43395</v>
      </c>
      <c r="B4326" s="5">
        <v>4453</v>
      </c>
      <c r="E4326" s="62">
        <v>22</v>
      </c>
      <c r="F4326" s="6" t="s">
        <v>42</v>
      </c>
      <c r="G4326" s="6">
        <v>2018</v>
      </c>
      <c r="L4326" s="6"/>
      <c r="N4326" s="6" t="s">
        <v>937</v>
      </c>
      <c r="P4326" s="407">
        <v>22</v>
      </c>
      <c r="Q4326" s="407">
        <v>22</v>
      </c>
      <c r="R4326" s="407">
        <v>3</v>
      </c>
      <c r="S4326" s="3" t="s">
        <v>3</v>
      </c>
      <c r="T4326" s="3" t="s">
        <v>44</v>
      </c>
      <c r="U4326" s="3" t="s">
        <v>72</v>
      </c>
      <c r="V4326" s="6" t="s">
        <v>72</v>
      </c>
      <c r="X4326" s="3" t="s">
        <v>561</v>
      </c>
      <c r="AA4326" s="18">
        <v>45.134262540400002</v>
      </c>
      <c r="AB4326" s="18">
        <v>-123.37400098339999</v>
      </c>
      <c r="AC4326" s="3" t="s">
        <v>45</v>
      </c>
      <c r="AE4326" s="3" t="s">
        <v>746</v>
      </c>
      <c r="AF4326" s="3" t="str">
        <f t="shared" si="102"/>
        <v>ex Sidalcea campestris</v>
      </c>
      <c r="AG4326" s="3" t="s">
        <v>1650</v>
      </c>
      <c r="AH4326" s="3" t="s">
        <v>1650</v>
      </c>
      <c r="AT4326" s="3" t="s">
        <v>73</v>
      </c>
    </row>
    <row r="4327" spans="1:46" x14ac:dyDescent="0.25">
      <c r="A4327" s="404">
        <v>43395</v>
      </c>
      <c r="B4327" s="5">
        <v>4454</v>
      </c>
      <c r="E4327" s="62">
        <v>22</v>
      </c>
      <c r="F4327" s="6" t="s">
        <v>42</v>
      </c>
      <c r="G4327" s="6">
        <v>2018</v>
      </c>
      <c r="L4327" s="6"/>
      <c r="N4327" s="6" t="s">
        <v>937</v>
      </c>
      <c r="P4327" s="407">
        <v>22</v>
      </c>
      <c r="Q4327" s="407">
        <v>22</v>
      </c>
      <c r="R4327" s="407">
        <v>4</v>
      </c>
      <c r="S4327" s="3" t="s">
        <v>3</v>
      </c>
      <c r="T4327" s="3" t="s">
        <v>44</v>
      </c>
      <c r="U4327" s="3" t="s">
        <v>72</v>
      </c>
      <c r="V4327" s="6" t="s">
        <v>72</v>
      </c>
      <c r="X4327" s="3" t="s">
        <v>561</v>
      </c>
      <c r="AA4327" s="18">
        <v>45.134262540400002</v>
      </c>
      <c r="AB4327" s="18">
        <v>-123.37400098339999</v>
      </c>
      <c r="AC4327" s="3" t="s">
        <v>45</v>
      </c>
      <c r="AE4327" s="3" t="s">
        <v>746</v>
      </c>
      <c r="AF4327" s="3" t="str">
        <f t="shared" si="102"/>
        <v>ex Sidalcea campestris</v>
      </c>
      <c r="AG4327" s="3" t="s">
        <v>1650</v>
      </c>
      <c r="AH4327" s="3" t="s">
        <v>1650</v>
      </c>
      <c r="AT4327" s="3" t="s">
        <v>73</v>
      </c>
    </row>
    <row r="4328" spans="1:46" x14ac:dyDescent="0.25">
      <c r="A4328" s="404">
        <v>43395</v>
      </c>
      <c r="B4328" s="5">
        <v>4455</v>
      </c>
      <c r="E4328" s="62">
        <v>22</v>
      </c>
      <c r="F4328" s="6" t="s">
        <v>42</v>
      </c>
      <c r="G4328" s="6">
        <v>2018</v>
      </c>
      <c r="L4328" s="6"/>
      <c r="N4328" s="6" t="s">
        <v>937</v>
      </c>
      <c r="P4328" s="407">
        <v>22</v>
      </c>
      <c r="Q4328" s="407">
        <v>22</v>
      </c>
      <c r="R4328" s="407">
        <v>5</v>
      </c>
      <c r="S4328" s="3" t="s">
        <v>3</v>
      </c>
      <c r="T4328" s="3" t="s">
        <v>44</v>
      </c>
      <c r="U4328" s="3" t="s">
        <v>72</v>
      </c>
      <c r="V4328" s="6" t="s">
        <v>72</v>
      </c>
      <c r="X4328" s="3" t="s">
        <v>561</v>
      </c>
      <c r="AA4328" s="18">
        <v>45.134262540400002</v>
      </c>
      <c r="AB4328" s="18">
        <v>-123.37400098339999</v>
      </c>
      <c r="AC4328" s="3" t="s">
        <v>45</v>
      </c>
      <c r="AE4328" s="3" t="s">
        <v>746</v>
      </c>
      <c r="AF4328" s="3" t="str">
        <f t="shared" si="102"/>
        <v>ex Sidalcea campestris</v>
      </c>
      <c r="AG4328" s="3" t="s">
        <v>1650</v>
      </c>
      <c r="AH4328" s="3" t="s">
        <v>1650</v>
      </c>
      <c r="AT4328" s="3" t="s">
        <v>73</v>
      </c>
    </row>
    <row r="4329" spans="1:46" x14ac:dyDescent="0.25">
      <c r="A4329" s="404">
        <v>43395</v>
      </c>
      <c r="B4329" s="5">
        <v>4456</v>
      </c>
      <c r="E4329" s="62">
        <v>22</v>
      </c>
      <c r="F4329" s="6" t="s">
        <v>42</v>
      </c>
      <c r="G4329" s="6">
        <v>2018</v>
      </c>
      <c r="L4329" s="6"/>
      <c r="N4329" s="6" t="s">
        <v>937</v>
      </c>
      <c r="P4329" s="407">
        <v>22</v>
      </c>
      <c r="Q4329" s="407">
        <v>22</v>
      </c>
      <c r="R4329" s="407">
        <v>6</v>
      </c>
      <c r="S4329" s="3" t="s">
        <v>3</v>
      </c>
      <c r="T4329" s="3" t="s">
        <v>44</v>
      </c>
      <c r="U4329" s="3" t="s">
        <v>72</v>
      </c>
      <c r="V4329" s="6" t="s">
        <v>72</v>
      </c>
      <c r="X4329" s="3" t="s">
        <v>561</v>
      </c>
      <c r="AA4329" s="18">
        <v>45.134262540400002</v>
      </c>
      <c r="AB4329" s="18">
        <v>-123.37400098339999</v>
      </c>
      <c r="AC4329" s="3" t="s">
        <v>45</v>
      </c>
      <c r="AE4329" s="3" t="s">
        <v>746</v>
      </c>
      <c r="AF4329" s="3" t="str">
        <f t="shared" si="102"/>
        <v>ex Sidalcea campestris</v>
      </c>
      <c r="AG4329" s="3" t="s">
        <v>1650</v>
      </c>
      <c r="AH4329" s="3" t="s">
        <v>1650</v>
      </c>
      <c r="AT4329" s="3" t="s">
        <v>73</v>
      </c>
    </row>
    <row r="4330" spans="1:46" x14ac:dyDescent="0.25">
      <c r="A4330" s="404">
        <v>43395</v>
      </c>
      <c r="B4330" s="5">
        <v>4559</v>
      </c>
      <c r="E4330" s="62">
        <v>22</v>
      </c>
      <c r="F4330" s="6" t="s">
        <v>42</v>
      </c>
      <c r="G4330" s="6">
        <v>2018</v>
      </c>
      <c r="L4330" s="6"/>
      <c r="N4330" s="6" t="s">
        <v>938</v>
      </c>
      <c r="P4330" s="407">
        <v>23</v>
      </c>
      <c r="Q4330" s="407">
        <v>23</v>
      </c>
      <c r="R4330" s="407">
        <v>1</v>
      </c>
      <c r="S4330" s="3" t="s">
        <v>3</v>
      </c>
      <c r="T4330" s="3" t="s">
        <v>44</v>
      </c>
      <c r="U4330" s="3" t="s">
        <v>72</v>
      </c>
      <c r="V4330" s="6" t="s">
        <v>72</v>
      </c>
      <c r="X4330" s="3" t="s">
        <v>561</v>
      </c>
      <c r="AA4330" s="18">
        <v>45.134331062500003</v>
      </c>
      <c r="AB4330" s="18">
        <v>-123.3718442359</v>
      </c>
      <c r="AC4330" s="3" t="s">
        <v>45</v>
      </c>
      <c r="AE4330" s="3" t="s">
        <v>951</v>
      </c>
      <c r="AF4330" s="3" t="str">
        <f t="shared" si="102"/>
        <v>ex Claytonia</v>
      </c>
      <c r="AG4330" s="3" t="s">
        <v>1650</v>
      </c>
      <c r="AH4330" s="3" t="s">
        <v>1650</v>
      </c>
      <c r="AT4330" s="3" t="s">
        <v>73</v>
      </c>
    </row>
    <row r="4331" spans="1:46" x14ac:dyDescent="0.25">
      <c r="A4331" s="404">
        <v>43395</v>
      </c>
      <c r="B4331" s="5">
        <v>4560</v>
      </c>
      <c r="E4331" s="62">
        <v>22</v>
      </c>
      <c r="F4331" s="6" t="s">
        <v>42</v>
      </c>
      <c r="G4331" s="6">
        <v>2018</v>
      </c>
      <c r="L4331" s="6"/>
      <c r="N4331" s="6" t="s">
        <v>938</v>
      </c>
      <c r="P4331" s="407">
        <v>23</v>
      </c>
      <c r="Q4331" s="407">
        <v>23</v>
      </c>
      <c r="R4331" s="407">
        <v>2</v>
      </c>
      <c r="S4331" s="3" t="s">
        <v>3</v>
      </c>
      <c r="T4331" s="3" t="s">
        <v>44</v>
      </c>
      <c r="U4331" s="3" t="s">
        <v>72</v>
      </c>
      <c r="V4331" s="6" t="s">
        <v>72</v>
      </c>
      <c r="X4331" s="3" t="s">
        <v>561</v>
      </c>
      <c r="AA4331" s="18">
        <v>45.134331062500003</v>
      </c>
      <c r="AB4331" s="18">
        <v>-123.3718442359</v>
      </c>
      <c r="AC4331" s="3" t="s">
        <v>45</v>
      </c>
      <c r="AE4331" s="3" t="s">
        <v>951</v>
      </c>
      <c r="AF4331" s="3" t="str">
        <f t="shared" si="102"/>
        <v>ex Claytonia</v>
      </c>
      <c r="AG4331" s="3" t="s">
        <v>1650</v>
      </c>
      <c r="AH4331" s="3" t="s">
        <v>1650</v>
      </c>
      <c r="AT4331" s="3" t="s">
        <v>73</v>
      </c>
    </row>
    <row r="4332" spans="1:46" x14ac:dyDescent="0.25">
      <c r="A4332" s="404">
        <v>43395</v>
      </c>
      <c r="B4332" s="5">
        <v>4561</v>
      </c>
      <c r="E4332" s="62">
        <v>22</v>
      </c>
      <c r="F4332" s="6" t="s">
        <v>42</v>
      </c>
      <c r="G4332" s="6">
        <v>2018</v>
      </c>
      <c r="L4332" s="6"/>
      <c r="N4332" s="6" t="s">
        <v>938</v>
      </c>
      <c r="P4332" s="407">
        <v>23</v>
      </c>
      <c r="Q4332" s="407">
        <v>23</v>
      </c>
      <c r="R4332" s="407">
        <v>3</v>
      </c>
      <c r="S4332" s="3" t="s">
        <v>3</v>
      </c>
      <c r="T4332" s="3" t="s">
        <v>44</v>
      </c>
      <c r="U4332" s="3" t="s">
        <v>72</v>
      </c>
      <c r="V4332" s="6" t="s">
        <v>72</v>
      </c>
      <c r="X4332" s="3" t="s">
        <v>561</v>
      </c>
      <c r="AA4332" s="18">
        <v>45.134331062500003</v>
      </c>
      <c r="AB4332" s="18">
        <v>-123.3718442359</v>
      </c>
      <c r="AC4332" s="3" t="s">
        <v>45</v>
      </c>
      <c r="AE4332" s="3" t="s">
        <v>951</v>
      </c>
      <c r="AF4332" s="3" t="str">
        <f t="shared" si="102"/>
        <v>ex Claytonia</v>
      </c>
      <c r="AG4332" s="3" t="s">
        <v>1650</v>
      </c>
      <c r="AH4332" s="3" t="s">
        <v>1650</v>
      </c>
      <c r="AT4332" s="3" t="s">
        <v>73</v>
      </c>
    </row>
    <row r="4333" spans="1:46" x14ac:dyDescent="0.25">
      <c r="A4333" s="404">
        <v>43395</v>
      </c>
      <c r="B4333" s="5">
        <v>4562</v>
      </c>
      <c r="E4333" s="62">
        <v>22</v>
      </c>
      <c r="F4333" s="6" t="s">
        <v>42</v>
      </c>
      <c r="G4333" s="6">
        <v>2018</v>
      </c>
      <c r="L4333" s="6"/>
      <c r="N4333" s="6" t="s">
        <v>938</v>
      </c>
      <c r="P4333" s="407">
        <v>23</v>
      </c>
      <c r="Q4333" s="407">
        <v>23</v>
      </c>
      <c r="R4333" s="407">
        <v>4</v>
      </c>
      <c r="S4333" s="3" t="s">
        <v>3</v>
      </c>
      <c r="T4333" s="3" t="s">
        <v>44</v>
      </c>
      <c r="U4333" s="3" t="s">
        <v>72</v>
      </c>
      <c r="V4333" s="6" t="s">
        <v>72</v>
      </c>
      <c r="X4333" s="3" t="s">
        <v>561</v>
      </c>
      <c r="AA4333" s="18">
        <v>45.134331062500003</v>
      </c>
      <c r="AB4333" s="18">
        <v>-123.3718442359</v>
      </c>
      <c r="AC4333" s="3" t="s">
        <v>45</v>
      </c>
      <c r="AE4333" s="3" t="s">
        <v>951</v>
      </c>
      <c r="AF4333" s="3" t="str">
        <f t="shared" si="102"/>
        <v>ex Claytonia</v>
      </c>
      <c r="AG4333" s="3" t="s">
        <v>1650</v>
      </c>
      <c r="AH4333" s="3" t="s">
        <v>1650</v>
      </c>
      <c r="AT4333" s="3" t="s">
        <v>73</v>
      </c>
    </row>
    <row r="4334" spans="1:46" x14ac:dyDescent="0.25">
      <c r="A4334" s="404">
        <v>43395</v>
      </c>
      <c r="B4334" s="5">
        <v>4563</v>
      </c>
      <c r="E4334" s="62">
        <v>22</v>
      </c>
      <c r="F4334" s="6" t="s">
        <v>42</v>
      </c>
      <c r="G4334" s="6">
        <v>2018</v>
      </c>
      <c r="L4334" s="6"/>
      <c r="N4334" s="6" t="s">
        <v>938</v>
      </c>
      <c r="P4334" s="407">
        <v>23</v>
      </c>
      <c r="Q4334" s="407">
        <v>23</v>
      </c>
      <c r="R4334" s="407">
        <v>5</v>
      </c>
      <c r="S4334" s="3" t="s">
        <v>3</v>
      </c>
      <c r="T4334" s="3" t="s">
        <v>44</v>
      </c>
      <c r="U4334" s="3" t="s">
        <v>72</v>
      </c>
      <c r="V4334" s="6" t="s">
        <v>72</v>
      </c>
      <c r="X4334" s="3" t="s">
        <v>561</v>
      </c>
      <c r="AA4334" s="18">
        <v>45.134331062500003</v>
      </c>
      <c r="AB4334" s="18">
        <v>-123.3718442359</v>
      </c>
      <c r="AC4334" s="3" t="s">
        <v>45</v>
      </c>
      <c r="AE4334" s="3" t="s">
        <v>951</v>
      </c>
      <c r="AF4334" s="3" t="str">
        <f t="shared" si="102"/>
        <v>ex Claytonia</v>
      </c>
      <c r="AG4334" s="3" t="s">
        <v>1650</v>
      </c>
      <c r="AH4334" s="3" t="s">
        <v>1650</v>
      </c>
      <c r="AT4334" s="3" t="s">
        <v>73</v>
      </c>
    </row>
    <row r="4335" spans="1:46" x14ac:dyDescent="0.25">
      <c r="A4335" s="404">
        <v>43395</v>
      </c>
      <c r="B4335" s="5">
        <v>4564</v>
      </c>
      <c r="E4335" s="62">
        <v>22</v>
      </c>
      <c r="F4335" s="6" t="s">
        <v>42</v>
      </c>
      <c r="G4335" s="6">
        <v>2018</v>
      </c>
      <c r="L4335" s="6"/>
      <c r="N4335" s="6" t="s">
        <v>938</v>
      </c>
      <c r="P4335" s="407">
        <v>23</v>
      </c>
      <c r="Q4335" s="407">
        <v>23</v>
      </c>
      <c r="R4335" s="407">
        <v>6</v>
      </c>
      <c r="S4335" s="3" t="s">
        <v>3</v>
      </c>
      <c r="T4335" s="3" t="s">
        <v>44</v>
      </c>
      <c r="U4335" s="3" t="s">
        <v>72</v>
      </c>
      <c r="V4335" s="6" t="s">
        <v>72</v>
      </c>
      <c r="X4335" s="3" t="s">
        <v>561</v>
      </c>
      <c r="AA4335" s="18">
        <v>45.134331062500003</v>
      </c>
      <c r="AB4335" s="18">
        <v>-123.3718442359</v>
      </c>
      <c r="AC4335" s="3" t="s">
        <v>45</v>
      </c>
      <c r="AE4335" s="3" t="s">
        <v>951</v>
      </c>
      <c r="AF4335" s="3" t="str">
        <f t="shared" si="102"/>
        <v>ex Claytonia</v>
      </c>
      <c r="AG4335" s="3" t="s">
        <v>1650</v>
      </c>
      <c r="AH4335" s="3" t="s">
        <v>1650</v>
      </c>
      <c r="AT4335" s="3" t="s">
        <v>73</v>
      </c>
    </row>
    <row r="4336" spans="1:46" x14ac:dyDescent="0.25">
      <c r="A4336" s="404">
        <v>43395</v>
      </c>
      <c r="B4336" s="5">
        <v>4589</v>
      </c>
      <c r="E4336" s="62">
        <v>22</v>
      </c>
      <c r="F4336" s="6" t="s">
        <v>42</v>
      </c>
      <c r="G4336" s="6">
        <v>2018</v>
      </c>
      <c r="L4336" s="6"/>
      <c r="N4336" s="6" t="s">
        <v>939</v>
      </c>
      <c r="P4336" s="407">
        <v>24</v>
      </c>
      <c r="Q4336" s="407">
        <v>24</v>
      </c>
      <c r="R4336" s="407">
        <v>1</v>
      </c>
      <c r="S4336" s="3" t="s">
        <v>3</v>
      </c>
      <c r="T4336" s="3" t="s">
        <v>44</v>
      </c>
      <c r="U4336" s="3" t="s">
        <v>72</v>
      </c>
      <c r="V4336" s="6" t="s">
        <v>72</v>
      </c>
      <c r="X4336" s="3" t="s">
        <v>561</v>
      </c>
      <c r="AA4336" s="18">
        <v>45.134336007800002</v>
      </c>
      <c r="AB4336" s="18">
        <v>-123.37199611600001</v>
      </c>
      <c r="AC4336" s="3" t="s">
        <v>45</v>
      </c>
      <c r="AE4336" s="3" t="s">
        <v>264</v>
      </c>
      <c r="AF4336" s="3" t="str">
        <f t="shared" si="102"/>
        <v>ex Heracleum maximum</v>
      </c>
      <c r="AG4336" s="3" t="s">
        <v>1650</v>
      </c>
      <c r="AH4336" s="3" t="s">
        <v>1650</v>
      </c>
      <c r="AT4336" s="3" t="s">
        <v>73</v>
      </c>
    </row>
    <row r="4337" spans="1:46" x14ac:dyDescent="0.25">
      <c r="A4337" s="404">
        <v>43395</v>
      </c>
      <c r="B4337" s="5">
        <v>4590</v>
      </c>
      <c r="E4337" s="62">
        <v>22</v>
      </c>
      <c r="F4337" s="6" t="s">
        <v>42</v>
      </c>
      <c r="G4337" s="6">
        <v>2018</v>
      </c>
      <c r="L4337" s="6"/>
      <c r="N4337" s="6" t="s">
        <v>939</v>
      </c>
      <c r="P4337" s="407">
        <v>24</v>
      </c>
      <c r="Q4337" s="407">
        <v>24</v>
      </c>
      <c r="R4337" s="407">
        <v>2</v>
      </c>
      <c r="S4337" s="3" t="s">
        <v>3</v>
      </c>
      <c r="T4337" s="3" t="s">
        <v>44</v>
      </c>
      <c r="U4337" s="3" t="s">
        <v>72</v>
      </c>
      <c r="V4337" s="6" t="s">
        <v>72</v>
      </c>
      <c r="X4337" s="3" t="s">
        <v>561</v>
      </c>
      <c r="AA4337" s="18">
        <v>45.134336007800002</v>
      </c>
      <c r="AB4337" s="18">
        <v>-123.37199611600001</v>
      </c>
      <c r="AC4337" s="3" t="s">
        <v>45</v>
      </c>
      <c r="AE4337" s="3" t="s">
        <v>264</v>
      </c>
      <c r="AF4337" s="3" t="str">
        <f t="shared" si="102"/>
        <v>ex Heracleum maximum</v>
      </c>
      <c r="AG4337" s="3" t="s">
        <v>1650</v>
      </c>
      <c r="AH4337" s="3" t="s">
        <v>1650</v>
      </c>
      <c r="AT4337" s="3" t="s">
        <v>73</v>
      </c>
    </row>
    <row r="4338" spans="1:46" x14ac:dyDescent="0.25">
      <c r="A4338" s="404">
        <v>43395</v>
      </c>
      <c r="B4338" s="5">
        <v>4591</v>
      </c>
      <c r="E4338" s="62">
        <v>22</v>
      </c>
      <c r="F4338" s="6" t="s">
        <v>42</v>
      </c>
      <c r="G4338" s="6">
        <v>2018</v>
      </c>
      <c r="L4338" s="6"/>
      <c r="N4338" s="6" t="s">
        <v>939</v>
      </c>
      <c r="P4338" s="407">
        <v>24</v>
      </c>
      <c r="Q4338" s="407">
        <v>24</v>
      </c>
      <c r="R4338" s="407">
        <v>3</v>
      </c>
      <c r="S4338" s="3" t="s">
        <v>3</v>
      </c>
      <c r="T4338" s="3" t="s">
        <v>44</v>
      </c>
      <c r="U4338" s="3" t="s">
        <v>72</v>
      </c>
      <c r="V4338" s="6" t="s">
        <v>72</v>
      </c>
      <c r="X4338" s="3" t="s">
        <v>561</v>
      </c>
      <c r="AA4338" s="18">
        <v>45.134336007800002</v>
      </c>
      <c r="AB4338" s="18">
        <v>-123.37199611600001</v>
      </c>
      <c r="AC4338" s="3" t="s">
        <v>45</v>
      </c>
      <c r="AE4338" s="3" t="s">
        <v>264</v>
      </c>
      <c r="AF4338" s="3" t="str">
        <f t="shared" si="102"/>
        <v>ex Heracleum maximum</v>
      </c>
      <c r="AG4338" s="3" t="s">
        <v>1650</v>
      </c>
      <c r="AH4338" s="3" t="s">
        <v>1650</v>
      </c>
      <c r="AT4338" s="3" t="s">
        <v>73</v>
      </c>
    </row>
    <row r="4339" spans="1:46" x14ac:dyDescent="0.25">
      <c r="A4339" s="404">
        <v>43395</v>
      </c>
      <c r="B4339" s="5">
        <v>4592</v>
      </c>
      <c r="E4339" s="62">
        <v>22</v>
      </c>
      <c r="F4339" s="6" t="s">
        <v>42</v>
      </c>
      <c r="G4339" s="6">
        <v>2018</v>
      </c>
      <c r="L4339" s="6"/>
      <c r="N4339" s="6" t="s">
        <v>939</v>
      </c>
      <c r="P4339" s="407">
        <v>24</v>
      </c>
      <c r="Q4339" s="407">
        <v>24</v>
      </c>
      <c r="R4339" s="407">
        <v>4</v>
      </c>
      <c r="S4339" s="3" t="s">
        <v>3</v>
      </c>
      <c r="T4339" s="3" t="s">
        <v>44</v>
      </c>
      <c r="U4339" s="3" t="s">
        <v>72</v>
      </c>
      <c r="V4339" s="6" t="s">
        <v>72</v>
      </c>
      <c r="X4339" s="3" t="s">
        <v>561</v>
      </c>
      <c r="AA4339" s="18">
        <v>45.134336007800002</v>
      </c>
      <c r="AB4339" s="18">
        <v>-123.37199611600001</v>
      </c>
      <c r="AC4339" s="3" t="s">
        <v>45</v>
      </c>
      <c r="AE4339" s="3" t="s">
        <v>264</v>
      </c>
      <c r="AF4339" s="3" t="str">
        <f t="shared" si="102"/>
        <v>ex Heracleum maximum</v>
      </c>
      <c r="AG4339" s="3" t="s">
        <v>1650</v>
      </c>
      <c r="AH4339" s="3" t="s">
        <v>1650</v>
      </c>
      <c r="AT4339" s="3" t="s">
        <v>73</v>
      </c>
    </row>
    <row r="4340" spans="1:46" x14ac:dyDescent="0.25">
      <c r="A4340" s="404">
        <v>43395</v>
      </c>
      <c r="B4340" s="5">
        <v>4593</v>
      </c>
      <c r="E4340" s="62">
        <v>22</v>
      </c>
      <c r="F4340" s="6" t="s">
        <v>42</v>
      </c>
      <c r="G4340" s="6">
        <v>2018</v>
      </c>
      <c r="L4340" s="6"/>
      <c r="N4340" s="6" t="s">
        <v>939</v>
      </c>
      <c r="P4340" s="407">
        <v>24</v>
      </c>
      <c r="Q4340" s="407">
        <v>24</v>
      </c>
      <c r="R4340" s="407">
        <v>5</v>
      </c>
      <c r="S4340" s="3" t="s">
        <v>3</v>
      </c>
      <c r="T4340" s="3" t="s">
        <v>44</v>
      </c>
      <c r="U4340" s="3" t="s">
        <v>72</v>
      </c>
      <c r="V4340" s="6" t="s">
        <v>72</v>
      </c>
      <c r="X4340" s="3" t="s">
        <v>561</v>
      </c>
      <c r="AA4340" s="18">
        <v>45.134336007800002</v>
      </c>
      <c r="AB4340" s="18">
        <v>-123.37199611600001</v>
      </c>
      <c r="AC4340" s="3" t="s">
        <v>45</v>
      </c>
      <c r="AE4340" s="3" t="s">
        <v>264</v>
      </c>
      <c r="AF4340" s="3" t="str">
        <f t="shared" si="102"/>
        <v>ex Heracleum maximum</v>
      </c>
      <c r="AG4340" s="3" t="s">
        <v>1650</v>
      </c>
      <c r="AH4340" s="3" t="s">
        <v>1650</v>
      </c>
      <c r="AT4340" s="3" t="s">
        <v>73</v>
      </c>
    </row>
    <row r="4341" spans="1:46" x14ac:dyDescent="0.25">
      <c r="A4341" s="404">
        <v>43395</v>
      </c>
      <c r="B4341" s="5">
        <v>4594</v>
      </c>
      <c r="E4341" s="62">
        <v>22</v>
      </c>
      <c r="F4341" s="6" t="s">
        <v>42</v>
      </c>
      <c r="G4341" s="6">
        <v>2018</v>
      </c>
      <c r="L4341" s="6"/>
      <c r="N4341" s="6" t="s">
        <v>939</v>
      </c>
      <c r="P4341" s="407">
        <v>24</v>
      </c>
      <c r="Q4341" s="407">
        <v>24</v>
      </c>
      <c r="R4341" s="407">
        <v>6</v>
      </c>
      <c r="S4341" s="3" t="s">
        <v>3</v>
      </c>
      <c r="T4341" s="3" t="s">
        <v>44</v>
      </c>
      <c r="U4341" s="3" t="s">
        <v>72</v>
      </c>
      <c r="V4341" s="6" t="s">
        <v>72</v>
      </c>
      <c r="X4341" s="3" t="s">
        <v>561</v>
      </c>
      <c r="AA4341" s="18">
        <v>45.134336007800002</v>
      </c>
      <c r="AB4341" s="18">
        <v>-123.37199611600001</v>
      </c>
      <c r="AC4341" s="3" t="s">
        <v>45</v>
      </c>
      <c r="AE4341" s="3" t="s">
        <v>264</v>
      </c>
      <c r="AF4341" s="3" t="str">
        <f t="shared" si="102"/>
        <v>ex Heracleum maximum</v>
      </c>
      <c r="AG4341" s="3" t="s">
        <v>1650</v>
      </c>
      <c r="AH4341" s="3" t="s">
        <v>1650</v>
      </c>
      <c r="AT4341" s="3" t="s">
        <v>73</v>
      </c>
    </row>
    <row r="4342" spans="1:46" x14ac:dyDescent="0.25">
      <c r="A4342" s="404">
        <v>43395</v>
      </c>
      <c r="B4342" s="5">
        <v>4613</v>
      </c>
      <c r="E4342" s="62">
        <v>22</v>
      </c>
      <c r="F4342" s="6" t="s">
        <v>42</v>
      </c>
      <c r="G4342" s="6">
        <v>2018</v>
      </c>
      <c r="L4342" s="6"/>
      <c r="N4342" s="6" t="s">
        <v>940</v>
      </c>
      <c r="P4342" s="407">
        <v>25</v>
      </c>
      <c r="Q4342" s="407">
        <v>25</v>
      </c>
      <c r="R4342" s="407">
        <v>1</v>
      </c>
      <c r="S4342" s="3" t="s">
        <v>3</v>
      </c>
      <c r="T4342" s="3" t="s">
        <v>44</v>
      </c>
      <c r="U4342" s="3" t="s">
        <v>72</v>
      </c>
      <c r="V4342" s="6" t="s">
        <v>72</v>
      </c>
      <c r="X4342" s="3" t="s">
        <v>561</v>
      </c>
      <c r="AA4342" s="18">
        <v>45.134000228799998</v>
      </c>
      <c r="AB4342" s="18">
        <v>-123.3723602259</v>
      </c>
      <c r="AC4342" s="3" t="s">
        <v>45</v>
      </c>
      <c r="AE4342" s="3" t="s">
        <v>700</v>
      </c>
      <c r="AF4342" s="3" t="str">
        <f t="shared" si="102"/>
        <v>ex Calochortus tolmiei</v>
      </c>
      <c r="AG4342" s="3" t="s">
        <v>1650</v>
      </c>
      <c r="AH4342" s="3" t="s">
        <v>1650</v>
      </c>
      <c r="AT4342" s="3" t="s">
        <v>73</v>
      </c>
    </row>
    <row r="4343" spans="1:46" x14ac:dyDescent="0.25">
      <c r="A4343" s="404">
        <v>43395</v>
      </c>
      <c r="B4343" s="5">
        <v>4614</v>
      </c>
      <c r="E4343" s="62">
        <v>22</v>
      </c>
      <c r="F4343" s="6" t="s">
        <v>42</v>
      </c>
      <c r="G4343" s="6">
        <v>2018</v>
      </c>
      <c r="L4343" s="6"/>
      <c r="N4343" s="6" t="s">
        <v>940</v>
      </c>
      <c r="P4343" s="407">
        <v>25</v>
      </c>
      <c r="Q4343" s="407">
        <v>25</v>
      </c>
      <c r="R4343" s="407">
        <v>2</v>
      </c>
      <c r="S4343" s="3" t="s">
        <v>3</v>
      </c>
      <c r="T4343" s="3" t="s">
        <v>44</v>
      </c>
      <c r="U4343" s="3" t="s">
        <v>72</v>
      </c>
      <c r="V4343" s="6" t="s">
        <v>72</v>
      </c>
      <c r="X4343" s="3" t="s">
        <v>561</v>
      </c>
      <c r="AA4343" s="18">
        <v>45.134000228799998</v>
      </c>
      <c r="AB4343" s="18">
        <v>-123.3723602259</v>
      </c>
      <c r="AC4343" s="3" t="s">
        <v>45</v>
      </c>
      <c r="AE4343" s="3" t="s">
        <v>700</v>
      </c>
      <c r="AF4343" s="3" t="str">
        <f t="shared" si="102"/>
        <v>ex Calochortus tolmiei</v>
      </c>
      <c r="AG4343" s="3" t="s">
        <v>1650</v>
      </c>
      <c r="AH4343" s="3" t="s">
        <v>1650</v>
      </c>
      <c r="AT4343" s="3" t="s">
        <v>73</v>
      </c>
    </row>
    <row r="4344" spans="1:46" x14ac:dyDescent="0.25">
      <c r="A4344" s="404">
        <v>43395</v>
      </c>
      <c r="B4344" s="5">
        <v>4615</v>
      </c>
      <c r="E4344" s="62">
        <v>22</v>
      </c>
      <c r="F4344" s="6" t="s">
        <v>42</v>
      </c>
      <c r="G4344" s="6">
        <v>2018</v>
      </c>
      <c r="L4344" s="6"/>
      <c r="N4344" s="6" t="s">
        <v>940</v>
      </c>
      <c r="P4344" s="407">
        <v>25</v>
      </c>
      <c r="Q4344" s="407">
        <v>25</v>
      </c>
      <c r="R4344" s="407">
        <v>3</v>
      </c>
      <c r="S4344" s="3" t="s">
        <v>3</v>
      </c>
      <c r="T4344" s="3" t="s">
        <v>44</v>
      </c>
      <c r="U4344" s="3" t="s">
        <v>72</v>
      </c>
      <c r="V4344" s="6" t="s">
        <v>72</v>
      </c>
      <c r="X4344" s="3" t="s">
        <v>561</v>
      </c>
      <c r="AA4344" s="18">
        <v>45.134000228799998</v>
      </c>
      <c r="AB4344" s="18">
        <v>-123.3723602259</v>
      </c>
      <c r="AC4344" s="3" t="s">
        <v>45</v>
      </c>
      <c r="AE4344" s="3" t="s">
        <v>700</v>
      </c>
      <c r="AF4344" s="3" t="str">
        <f t="shared" si="102"/>
        <v>ex Calochortus tolmiei</v>
      </c>
      <c r="AG4344" s="3" t="s">
        <v>1650</v>
      </c>
      <c r="AH4344" s="3" t="s">
        <v>1650</v>
      </c>
      <c r="AT4344" s="3" t="s">
        <v>73</v>
      </c>
    </row>
    <row r="4345" spans="1:46" x14ac:dyDescent="0.25">
      <c r="A4345" s="404">
        <v>43395</v>
      </c>
      <c r="B4345" s="5">
        <v>4616</v>
      </c>
      <c r="E4345" s="62">
        <v>22</v>
      </c>
      <c r="F4345" s="6" t="s">
        <v>42</v>
      </c>
      <c r="G4345" s="6">
        <v>2018</v>
      </c>
      <c r="L4345" s="6"/>
      <c r="N4345" s="6" t="s">
        <v>940</v>
      </c>
      <c r="P4345" s="407">
        <v>25</v>
      </c>
      <c r="Q4345" s="407">
        <v>25</v>
      </c>
      <c r="R4345" s="407">
        <v>4</v>
      </c>
      <c r="S4345" s="3" t="s">
        <v>3</v>
      </c>
      <c r="T4345" s="3" t="s">
        <v>44</v>
      </c>
      <c r="U4345" s="3" t="s">
        <v>72</v>
      </c>
      <c r="V4345" s="6" t="s">
        <v>72</v>
      </c>
      <c r="X4345" s="3" t="s">
        <v>561</v>
      </c>
      <c r="AA4345" s="18">
        <v>45.134000228799998</v>
      </c>
      <c r="AB4345" s="18">
        <v>-123.3723602259</v>
      </c>
      <c r="AC4345" s="3" t="s">
        <v>45</v>
      </c>
      <c r="AE4345" s="3" t="s">
        <v>700</v>
      </c>
      <c r="AF4345" s="3" t="str">
        <f t="shared" si="102"/>
        <v>ex Calochortus tolmiei</v>
      </c>
      <c r="AG4345" s="3" t="s">
        <v>1650</v>
      </c>
      <c r="AH4345" s="3" t="s">
        <v>1650</v>
      </c>
      <c r="AT4345" s="3" t="s">
        <v>73</v>
      </c>
    </row>
    <row r="4346" spans="1:46" x14ac:dyDescent="0.25">
      <c r="A4346" s="404">
        <v>43395</v>
      </c>
      <c r="B4346" s="5">
        <v>4617</v>
      </c>
      <c r="E4346" s="62">
        <v>22</v>
      </c>
      <c r="F4346" s="6" t="s">
        <v>42</v>
      </c>
      <c r="G4346" s="6">
        <v>2018</v>
      </c>
      <c r="L4346" s="6"/>
      <c r="N4346" s="6" t="s">
        <v>940</v>
      </c>
      <c r="P4346" s="407">
        <v>25</v>
      </c>
      <c r="Q4346" s="407">
        <v>25</v>
      </c>
      <c r="R4346" s="407">
        <v>5</v>
      </c>
      <c r="S4346" s="3" t="s">
        <v>3</v>
      </c>
      <c r="T4346" s="3" t="s">
        <v>44</v>
      </c>
      <c r="U4346" s="3" t="s">
        <v>72</v>
      </c>
      <c r="V4346" s="6" t="s">
        <v>72</v>
      </c>
      <c r="X4346" s="3" t="s">
        <v>561</v>
      </c>
      <c r="AA4346" s="18">
        <v>45.134000228799998</v>
      </c>
      <c r="AB4346" s="18">
        <v>-123.3723602259</v>
      </c>
      <c r="AC4346" s="3" t="s">
        <v>45</v>
      </c>
      <c r="AE4346" s="3" t="s">
        <v>700</v>
      </c>
      <c r="AF4346" s="3" t="str">
        <f t="shared" si="102"/>
        <v>ex Calochortus tolmiei</v>
      </c>
      <c r="AG4346" s="3" t="s">
        <v>1650</v>
      </c>
      <c r="AH4346" s="3" t="s">
        <v>1650</v>
      </c>
      <c r="AT4346" s="3" t="s">
        <v>73</v>
      </c>
    </row>
    <row r="4347" spans="1:46" x14ac:dyDescent="0.25">
      <c r="A4347" s="404">
        <v>43395</v>
      </c>
      <c r="B4347" s="5">
        <v>4618</v>
      </c>
      <c r="E4347" s="62">
        <v>22</v>
      </c>
      <c r="F4347" s="6" t="s">
        <v>42</v>
      </c>
      <c r="G4347" s="6">
        <v>2018</v>
      </c>
      <c r="L4347" s="6"/>
      <c r="N4347" s="6" t="s">
        <v>940</v>
      </c>
      <c r="P4347" s="407">
        <v>25</v>
      </c>
      <c r="Q4347" s="407">
        <v>25</v>
      </c>
      <c r="R4347" s="407">
        <v>6</v>
      </c>
      <c r="S4347" s="3" t="s">
        <v>3</v>
      </c>
      <c r="T4347" s="3" t="s">
        <v>44</v>
      </c>
      <c r="U4347" s="3" t="s">
        <v>72</v>
      </c>
      <c r="V4347" s="6" t="s">
        <v>72</v>
      </c>
      <c r="X4347" s="3" t="s">
        <v>561</v>
      </c>
      <c r="AA4347" s="18">
        <v>45.134000228799998</v>
      </c>
      <c r="AB4347" s="18">
        <v>-123.3723602259</v>
      </c>
      <c r="AC4347" s="3" t="s">
        <v>45</v>
      </c>
      <c r="AE4347" s="3" t="s">
        <v>700</v>
      </c>
      <c r="AF4347" s="3" t="str">
        <f t="shared" si="102"/>
        <v>ex Calochortus tolmiei</v>
      </c>
      <c r="AG4347" s="3" t="s">
        <v>1650</v>
      </c>
      <c r="AH4347" s="3" t="s">
        <v>1650</v>
      </c>
      <c r="AT4347" s="3" t="s">
        <v>73</v>
      </c>
    </row>
    <row r="4348" spans="1:46" x14ac:dyDescent="0.25">
      <c r="A4348" s="404">
        <v>43395</v>
      </c>
      <c r="B4348" s="5">
        <v>4619</v>
      </c>
      <c r="E4348" s="62">
        <v>22</v>
      </c>
      <c r="F4348" s="6" t="s">
        <v>42</v>
      </c>
      <c r="G4348" s="6">
        <v>2018</v>
      </c>
      <c r="L4348" s="6"/>
      <c r="N4348" s="6" t="s">
        <v>940</v>
      </c>
      <c r="P4348" s="407">
        <v>25</v>
      </c>
      <c r="Q4348" s="407">
        <v>25</v>
      </c>
      <c r="R4348" s="407">
        <v>7</v>
      </c>
      <c r="S4348" s="3" t="s">
        <v>3</v>
      </c>
      <c r="T4348" s="3" t="s">
        <v>44</v>
      </c>
      <c r="U4348" s="3" t="s">
        <v>72</v>
      </c>
      <c r="V4348" s="6" t="s">
        <v>72</v>
      </c>
      <c r="X4348" s="3" t="s">
        <v>561</v>
      </c>
      <c r="AA4348" s="18">
        <v>45.134000228799998</v>
      </c>
      <c r="AB4348" s="18">
        <v>-123.3723602259</v>
      </c>
      <c r="AC4348" s="3" t="s">
        <v>45</v>
      </c>
      <c r="AE4348" s="3" t="s">
        <v>700</v>
      </c>
      <c r="AF4348" s="3" t="str">
        <f t="shared" si="102"/>
        <v>ex Calochortus tolmiei</v>
      </c>
      <c r="AG4348" s="3" t="s">
        <v>1650</v>
      </c>
      <c r="AH4348" s="3" t="s">
        <v>1650</v>
      </c>
      <c r="AT4348" s="3" t="s">
        <v>73</v>
      </c>
    </row>
    <row r="4349" spans="1:46" x14ac:dyDescent="0.25">
      <c r="A4349" s="404">
        <v>43395</v>
      </c>
      <c r="B4349" s="5">
        <v>4620</v>
      </c>
      <c r="E4349" s="62">
        <v>22</v>
      </c>
      <c r="F4349" s="6" t="s">
        <v>42</v>
      </c>
      <c r="G4349" s="6">
        <v>2018</v>
      </c>
      <c r="L4349" s="6"/>
      <c r="N4349" s="6" t="s">
        <v>941</v>
      </c>
      <c r="P4349" s="407">
        <v>26</v>
      </c>
      <c r="Q4349" s="407">
        <v>26</v>
      </c>
      <c r="R4349" s="407">
        <v>1</v>
      </c>
      <c r="S4349" s="3" t="s">
        <v>3</v>
      </c>
      <c r="T4349" s="3" t="s">
        <v>44</v>
      </c>
      <c r="U4349" s="3" t="s">
        <v>72</v>
      </c>
      <c r="V4349" s="6" t="s">
        <v>72</v>
      </c>
      <c r="X4349" s="3" t="s">
        <v>561</v>
      </c>
      <c r="AA4349" s="18">
        <v>45.133849396400002</v>
      </c>
      <c r="AB4349" s="18">
        <v>-123.37252761249999</v>
      </c>
      <c r="AC4349" s="3" t="s">
        <v>45</v>
      </c>
      <c r="AE4349" s="3" t="s">
        <v>943</v>
      </c>
      <c r="AF4349" s="3" t="str">
        <f t="shared" si="102"/>
        <v>ex Dichelostemma congestum</v>
      </c>
      <c r="AG4349" s="3" t="s">
        <v>1650</v>
      </c>
      <c r="AH4349" s="3" t="s">
        <v>1650</v>
      </c>
      <c r="AT4349" s="3" t="s">
        <v>73</v>
      </c>
    </row>
    <row r="4350" spans="1:46" x14ac:dyDescent="0.25">
      <c r="A4350" s="404">
        <v>43395</v>
      </c>
      <c r="B4350" s="5">
        <v>4621</v>
      </c>
      <c r="E4350" s="62">
        <v>22</v>
      </c>
      <c r="F4350" s="6" t="s">
        <v>42</v>
      </c>
      <c r="G4350" s="6">
        <v>2018</v>
      </c>
      <c r="L4350" s="6"/>
      <c r="N4350" s="6" t="s">
        <v>941</v>
      </c>
      <c r="P4350" s="407">
        <v>26</v>
      </c>
      <c r="Q4350" s="407">
        <v>26</v>
      </c>
      <c r="R4350" s="407">
        <v>2</v>
      </c>
      <c r="S4350" s="3" t="s">
        <v>3</v>
      </c>
      <c r="T4350" s="3" t="s">
        <v>44</v>
      </c>
      <c r="U4350" s="3" t="s">
        <v>72</v>
      </c>
      <c r="V4350" s="6" t="s">
        <v>72</v>
      </c>
      <c r="X4350" s="3" t="s">
        <v>561</v>
      </c>
      <c r="AA4350" s="18">
        <v>45.133849396400002</v>
      </c>
      <c r="AB4350" s="18">
        <v>-123.37252761249999</v>
      </c>
      <c r="AC4350" s="3" t="s">
        <v>45</v>
      </c>
      <c r="AE4350" s="3" t="s">
        <v>943</v>
      </c>
      <c r="AF4350" s="3" t="str">
        <f t="shared" si="102"/>
        <v>ex Dichelostemma congestum</v>
      </c>
      <c r="AG4350" s="3" t="s">
        <v>1650</v>
      </c>
      <c r="AH4350" s="3" t="s">
        <v>1650</v>
      </c>
      <c r="AT4350" s="3" t="s">
        <v>73</v>
      </c>
    </row>
    <row r="4351" spans="1:46" x14ac:dyDescent="0.25">
      <c r="A4351" s="404">
        <v>43395</v>
      </c>
      <c r="B4351" s="5">
        <v>4622</v>
      </c>
      <c r="E4351" s="62">
        <v>22</v>
      </c>
      <c r="F4351" s="6" t="s">
        <v>42</v>
      </c>
      <c r="G4351" s="6">
        <v>2018</v>
      </c>
      <c r="L4351" s="6"/>
      <c r="N4351" s="6" t="s">
        <v>941</v>
      </c>
      <c r="P4351" s="407">
        <v>26</v>
      </c>
      <c r="Q4351" s="407">
        <v>26</v>
      </c>
      <c r="R4351" s="407">
        <v>3</v>
      </c>
      <c r="S4351" s="3" t="s">
        <v>3</v>
      </c>
      <c r="T4351" s="3" t="s">
        <v>44</v>
      </c>
      <c r="U4351" s="3" t="s">
        <v>72</v>
      </c>
      <c r="V4351" s="6" t="s">
        <v>72</v>
      </c>
      <c r="X4351" s="3" t="s">
        <v>561</v>
      </c>
      <c r="AA4351" s="18">
        <v>45.133849396400002</v>
      </c>
      <c r="AB4351" s="18">
        <v>-123.37252761249999</v>
      </c>
      <c r="AC4351" s="3" t="s">
        <v>45</v>
      </c>
      <c r="AE4351" s="3" t="s">
        <v>943</v>
      </c>
      <c r="AF4351" s="3" t="str">
        <f t="shared" si="102"/>
        <v>ex Dichelostemma congestum</v>
      </c>
      <c r="AG4351" s="3" t="s">
        <v>1650</v>
      </c>
      <c r="AH4351" s="3" t="s">
        <v>1650</v>
      </c>
      <c r="AT4351" s="3" t="s">
        <v>73</v>
      </c>
    </row>
    <row r="4352" spans="1:46" x14ac:dyDescent="0.25">
      <c r="A4352" s="404">
        <v>43395</v>
      </c>
      <c r="B4352" s="5">
        <v>4623</v>
      </c>
      <c r="E4352" s="62">
        <v>22</v>
      </c>
      <c r="F4352" s="6" t="s">
        <v>42</v>
      </c>
      <c r="G4352" s="6">
        <v>2018</v>
      </c>
      <c r="L4352" s="6"/>
      <c r="N4352" s="6" t="s">
        <v>941</v>
      </c>
      <c r="P4352" s="407">
        <v>26</v>
      </c>
      <c r="Q4352" s="407">
        <v>26</v>
      </c>
      <c r="R4352" s="407">
        <v>4</v>
      </c>
      <c r="S4352" s="3" t="s">
        <v>3</v>
      </c>
      <c r="T4352" s="3" t="s">
        <v>44</v>
      </c>
      <c r="U4352" s="3" t="s">
        <v>72</v>
      </c>
      <c r="V4352" s="6" t="s">
        <v>72</v>
      </c>
      <c r="X4352" s="3" t="s">
        <v>561</v>
      </c>
      <c r="AA4352" s="18">
        <v>45.133849396400002</v>
      </c>
      <c r="AB4352" s="18">
        <v>-123.37252761249999</v>
      </c>
      <c r="AC4352" s="3" t="s">
        <v>45</v>
      </c>
      <c r="AE4352" s="3" t="s">
        <v>943</v>
      </c>
      <c r="AF4352" s="3" t="str">
        <f t="shared" si="102"/>
        <v>ex Dichelostemma congestum</v>
      </c>
      <c r="AG4352" s="3" t="s">
        <v>1650</v>
      </c>
      <c r="AH4352" s="3" t="s">
        <v>1650</v>
      </c>
      <c r="AT4352" s="3" t="s">
        <v>73</v>
      </c>
    </row>
    <row r="4353" spans="1:56" x14ac:dyDescent="0.25">
      <c r="A4353" s="404">
        <v>43395</v>
      </c>
      <c r="B4353" s="5">
        <v>4624</v>
      </c>
      <c r="E4353" s="62">
        <v>22</v>
      </c>
      <c r="F4353" s="6" t="s">
        <v>42</v>
      </c>
      <c r="G4353" s="6">
        <v>2018</v>
      </c>
      <c r="L4353" s="6"/>
      <c r="N4353" s="6" t="s">
        <v>941</v>
      </c>
      <c r="P4353" s="407">
        <v>26</v>
      </c>
      <c r="Q4353" s="407">
        <v>26</v>
      </c>
      <c r="R4353" s="407">
        <v>5</v>
      </c>
      <c r="S4353" s="3" t="s">
        <v>3</v>
      </c>
      <c r="T4353" s="3" t="s">
        <v>44</v>
      </c>
      <c r="U4353" s="3" t="s">
        <v>72</v>
      </c>
      <c r="V4353" s="6" t="s">
        <v>72</v>
      </c>
      <c r="X4353" s="3" t="s">
        <v>561</v>
      </c>
      <c r="AA4353" s="18">
        <v>45.133849396400002</v>
      </c>
      <c r="AB4353" s="18">
        <v>-123.37252761249999</v>
      </c>
      <c r="AC4353" s="3" t="s">
        <v>45</v>
      </c>
      <c r="AE4353" s="3" t="s">
        <v>943</v>
      </c>
      <c r="AF4353" s="3" t="str">
        <f t="shared" si="102"/>
        <v>ex Dichelostemma congestum</v>
      </c>
      <c r="AG4353" s="3" t="s">
        <v>1650</v>
      </c>
      <c r="AH4353" s="3" t="s">
        <v>1650</v>
      </c>
      <c r="AT4353" s="3" t="s">
        <v>73</v>
      </c>
    </row>
    <row r="4354" spans="1:56" x14ac:dyDescent="0.25">
      <c r="A4354" s="404">
        <v>43395</v>
      </c>
      <c r="B4354" s="5">
        <v>4625</v>
      </c>
      <c r="E4354" s="62">
        <v>22</v>
      </c>
      <c r="F4354" s="6" t="s">
        <v>42</v>
      </c>
      <c r="G4354" s="6">
        <v>2018</v>
      </c>
      <c r="L4354" s="6"/>
      <c r="N4354" s="6" t="s">
        <v>941</v>
      </c>
      <c r="P4354" s="407">
        <v>26</v>
      </c>
      <c r="Q4354" s="407">
        <v>26</v>
      </c>
      <c r="R4354" s="407">
        <v>6</v>
      </c>
      <c r="S4354" s="3" t="s">
        <v>3</v>
      </c>
      <c r="T4354" s="3" t="s">
        <v>44</v>
      </c>
      <c r="U4354" s="3" t="s">
        <v>72</v>
      </c>
      <c r="V4354" s="6" t="s">
        <v>72</v>
      </c>
      <c r="X4354" s="3" t="s">
        <v>561</v>
      </c>
      <c r="AA4354" s="18">
        <v>45.133849396400002</v>
      </c>
      <c r="AB4354" s="18">
        <v>-123.37252761249999</v>
      </c>
      <c r="AC4354" s="3" t="s">
        <v>45</v>
      </c>
      <c r="AE4354" s="3" t="s">
        <v>943</v>
      </c>
      <c r="AF4354" s="3" t="str">
        <f t="shared" si="102"/>
        <v>ex Dichelostemma congestum</v>
      </c>
      <c r="AG4354" s="3" t="s">
        <v>1650</v>
      </c>
      <c r="AH4354" s="3" t="s">
        <v>1650</v>
      </c>
      <c r="AT4354" s="3" t="s">
        <v>73</v>
      </c>
    </row>
    <row r="4355" spans="1:56" x14ac:dyDescent="0.25">
      <c r="A4355" s="404">
        <v>43395</v>
      </c>
      <c r="B4355" s="5">
        <v>5225</v>
      </c>
      <c r="E4355" s="62">
        <v>31</v>
      </c>
      <c r="F4355" s="6" t="s">
        <v>42</v>
      </c>
      <c r="G4355" s="6">
        <v>2018</v>
      </c>
      <c r="L4355" s="6"/>
      <c r="N4355" s="6" t="s">
        <v>1100</v>
      </c>
      <c r="P4355" s="407">
        <v>27</v>
      </c>
      <c r="Q4355" s="407">
        <v>27</v>
      </c>
      <c r="R4355" s="407">
        <v>1</v>
      </c>
      <c r="S4355" s="3" t="s">
        <v>3</v>
      </c>
      <c r="T4355" s="3" t="s">
        <v>44</v>
      </c>
      <c r="U4355" s="3" t="s">
        <v>72</v>
      </c>
      <c r="V4355" s="6" t="s">
        <v>72</v>
      </c>
      <c r="X4355" s="3" t="s">
        <v>1066</v>
      </c>
      <c r="AA4355" s="18">
        <v>45.257964510000001</v>
      </c>
      <c r="AB4355" s="18">
        <v>-123.0744109</v>
      </c>
      <c r="AC4355" s="3" t="s">
        <v>45</v>
      </c>
      <c r="AE4355" s="3" t="s">
        <v>551</v>
      </c>
      <c r="AF4355" s="3" t="str">
        <f t="shared" si="102"/>
        <v>ex Ceanothus thyrsiflorus</v>
      </c>
      <c r="AG4355" s="3" t="s">
        <v>1650</v>
      </c>
      <c r="AH4355" s="3" t="s">
        <v>1650</v>
      </c>
      <c r="AT4355" s="3" t="s">
        <v>73</v>
      </c>
    </row>
    <row r="4356" spans="1:56" x14ac:dyDescent="0.25">
      <c r="A4356" s="404">
        <v>43395</v>
      </c>
      <c r="B4356" s="5">
        <v>5226</v>
      </c>
      <c r="E4356" s="62">
        <v>31</v>
      </c>
      <c r="F4356" s="6" t="s">
        <v>42</v>
      </c>
      <c r="G4356" s="6">
        <v>2018</v>
      </c>
      <c r="L4356" s="6"/>
      <c r="N4356" s="6" t="s">
        <v>1100</v>
      </c>
      <c r="P4356" s="407">
        <v>27</v>
      </c>
      <c r="Q4356" s="407">
        <v>27</v>
      </c>
      <c r="R4356" s="407">
        <v>2</v>
      </c>
      <c r="S4356" s="3" t="s">
        <v>3</v>
      </c>
      <c r="T4356" s="3" t="s">
        <v>44</v>
      </c>
      <c r="U4356" s="3" t="s">
        <v>72</v>
      </c>
      <c r="V4356" s="6" t="s">
        <v>72</v>
      </c>
      <c r="X4356" s="3" t="s">
        <v>1066</v>
      </c>
      <c r="AA4356" s="18">
        <v>45.257964510000001</v>
      </c>
      <c r="AB4356" s="18">
        <v>-123.0744109</v>
      </c>
      <c r="AC4356" s="3" t="s">
        <v>45</v>
      </c>
      <c r="AE4356" s="3" t="s">
        <v>551</v>
      </c>
      <c r="AF4356" s="3" t="str">
        <f t="shared" si="102"/>
        <v>ex Ceanothus thyrsiflorus</v>
      </c>
      <c r="AG4356" s="3" t="s">
        <v>1650</v>
      </c>
      <c r="AH4356" s="3" t="s">
        <v>1650</v>
      </c>
      <c r="AT4356" s="3" t="s">
        <v>73</v>
      </c>
    </row>
    <row r="4357" spans="1:56" x14ac:dyDescent="0.25">
      <c r="A4357" s="404">
        <v>43395</v>
      </c>
      <c r="B4357" s="5">
        <v>5227</v>
      </c>
      <c r="E4357" s="62">
        <v>31</v>
      </c>
      <c r="F4357" s="6" t="s">
        <v>42</v>
      </c>
      <c r="G4357" s="6">
        <v>2018</v>
      </c>
      <c r="L4357" s="6"/>
      <c r="N4357" s="6" t="s">
        <v>1100</v>
      </c>
      <c r="P4357" s="407">
        <v>27</v>
      </c>
      <c r="Q4357" s="407">
        <v>27</v>
      </c>
      <c r="R4357" s="407">
        <v>3</v>
      </c>
      <c r="S4357" s="3" t="s">
        <v>3</v>
      </c>
      <c r="T4357" s="3" t="s">
        <v>44</v>
      </c>
      <c r="U4357" s="3" t="s">
        <v>72</v>
      </c>
      <c r="V4357" s="6" t="s">
        <v>72</v>
      </c>
      <c r="X4357" s="3" t="s">
        <v>1066</v>
      </c>
      <c r="AA4357" s="18">
        <v>45.257964510000001</v>
      </c>
      <c r="AB4357" s="18">
        <v>-123.0744109</v>
      </c>
      <c r="AC4357" s="3" t="s">
        <v>45</v>
      </c>
      <c r="AE4357" s="3" t="s">
        <v>551</v>
      </c>
      <c r="AF4357" s="3" t="str">
        <f t="shared" si="102"/>
        <v>ex Ceanothus thyrsiflorus</v>
      </c>
      <c r="AG4357" s="3" t="s">
        <v>1650</v>
      </c>
      <c r="AH4357" s="3" t="s">
        <v>1650</v>
      </c>
      <c r="AT4357" s="3" t="s">
        <v>73</v>
      </c>
    </row>
    <row r="4358" spans="1:56" x14ac:dyDescent="0.25">
      <c r="A4358" s="404">
        <v>43395</v>
      </c>
      <c r="B4358" s="5">
        <v>5228</v>
      </c>
      <c r="E4358" s="62">
        <v>31</v>
      </c>
      <c r="F4358" s="6" t="s">
        <v>42</v>
      </c>
      <c r="G4358" s="6">
        <v>2018</v>
      </c>
      <c r="L4358" s="6"/>
      <c r="N4358" s="6" t="s">
        <v>1100</v>
      </c>
      <c r="P4358" s="407">
        <v>27</v>
      </c>
      <c r="Q4358" s="407">
        <v>27</v>
      </c>
      <c r="R4358" s="407">
        <v>4</v>
      </c>
      <c r="S4358" s="3" t="s">
        <v>3</v>
      </c>
      <c r="T4358" s="3" t="s">
        <v>44</v>
      </c>
      <c r="U4358" s="3" t="s">
        <v>72</v>
      </c>
      <c r="V4358" s="6" t="s">
        <v>72</v>
      </c>
      <c r="X4358" s="3" t="s">
        <v>1066</v>
      </c>
      <c r="AA4358" s="18">
        <v>45.257964510000001</v>
      </c>
      <c r="AB4358" s="18">
        <v>-123.0744109</v>
      </c>
      <c r="AC4358" s="3" t="s">
        <v>45</v>
      </c>
      <c r="AE4358" s="3" t="s">
        <v>551</v>
      </c>
      <c r="AF4358" s="3" t="str">
        <f t="shared" si="102"/>
        <v>ex Ceanothus thyrsiflorus</v>
      </c>
      <c r="AG4358" s="3" t="s">
        <v>1650</v>
      </c>
      <c r="AH4358" s="3" t="s">
        <v>1650</v>
      </c>
      <c r="AT4358" s="3" t="s">
        <v>73</v>
      </c>
    </row>
    <row r="4359" spans="1:56" x14ac:dyDescent="0.25">
      <c r="A4359" s="404">
        <v>43395</v>
      </c>
      <c r="B4359" s="5">
        <v>5229</v>
      </c>
      <c r="E4359" s="62">
        <v>31</v>
      </c>
      <c r="F4359" s="6" t="s">
        <v>42</v>
      </c>
      <c r="G4359" s="6">
        <v>2018</v>
      </c>
      <c r="L4359" s="6"/>
      <c r="N4359" s="6" t="s">
        <v>1100</v>
      </c>
      <c r="P4359" s="407">
        <v>27</v>
      </c>
      <c r="Q4359" s="407">
        <v>27</v>
      </c>
      <c r="R4359" s="407">
        <v>5</v>
      </c>
      <c r="S4359" s="3" t="s">
        <v>3</v>
      </c>
      <c r="T4359" s="3" t="s">
        <v>44</v>
      </c>
      <c r="U4359" s="3" t="s">
        <v>72</v>
      </c>
      <c r="V4359" s="6" t="s">
        <v>72</v>
      </c>
      <c r="X4359" s="3" t="s">
        <v>1066</v>
      </c>
      <c r="AA4359" s="18">
        <v>45.257964510000001</v>
      </c>
      <c r="AB4359" s="18">
        <v>-123.0744109</v>
      </c>
      <c r="AC4359" s="3" t="s">
        <v>45</v>
      </c>
      <c r="AE4359" s="3" t="s">
        <v>551</v>
      </c>
      <c r="AF4359" s="3" t="str">
        <f t="shared" si="102"/>
        <v>ex Ceanothus thyrsiflorus</v>
      </c>
      <c r="AG4359" s="3" t="s">
        <v>1650</v>
      </c>
      <c r="AH4359" s="3" t="s">
        <v>1650</v>
      </c>
      <c r="AT4359" s="3" t="s">
        <v>73</v>
      </c>
    </row>
    <row r="4360" spans="1:56" x14ac:dyDescent="0.25">
      <c r="A4360" s="404">
        <v>43395</v>
      </c>
      <c r="B4360" s="5">
        <v>5230</v>
      </c>
      <c r="E4360" s="62">
        <v>31</v>
      </c>
      <c r="F4360" s="6" t="s">
        <v>42</v>
      </c>
      <c r="G4360" s="6">
        <v>2018</v>
      </c>
      <c r="L4360" s="6"/>
      <c r="N4360" s="6" t="s">
        <v>1100</v>
      </c>
      <c r="P4360" s="407">
        <v>27</v>
      </c>
      <c r="Q4360" s="407">
        <v>27</v>
      </c>
      <c r="R4360" s="407">
        <v>6</v>
      </c>
      <c r="S4360" s="3" t="s">
        <v>3</v>
      </c>
      <c r="T4360" s="3" t="s">
        <v>44</v>
      </c>
      <c r="U4360" s="3" t="s">
        <v>72</v>
      </c>
      <c r="V4360" s="6" t="s">
        <v>72</v>
      </c>
      <c r="X4360" s="3" t="s">
        <v>1066</v>
      </c>
      <c r="AA4360" s="18">
        <v>45.257964510000001</v>
      </c>
      <c r="AB4360" s="18">
        <v>-123.0744109</v>
      </c>
      <c r="AC4360" s="3" t="s">
        <v>45</v>
      </c>
      <c r="AE4360" s="3" t="s">
        <v>551</v>
      </c>
      <c r="AF4360" s="3" t="str">
        <f t="shared" si="102"/>
        <v>ex Ceanothus thyrsiflorus</v>
      </c>
      <c r="AG4360" s="3" t="s">
        <v>1650</v>
      </c>
      <c r="AH4360" s="3" t="s">
        <v>1650</v>
      </c>
      <c r="AT4360" s="3" t="s">
        <v>73</v>
      </c>
    </row>
    <row r="4361" spans="1:56" x14ac:dyDescent="0.25">
      <c r="A4361" s="404">
        <v>43395</v>
      </c>
      <c r="B4361" s="5">
        <v>5231</v>
      </c>
      <c r="E4361" s="62">
        <v>31</v>
      </c>
      <c r="F4361" s="6" t="s">
        <v>42</v>
      </c>
      <c r="G4361" s="6">
        <v>2018</v>
      </c>
      <c r="L4361" s="6"/>
      <c r="N4361" s="6" t="s">
        <v>1100</v>
      </c>
      <c r="P4361" s="407">
        <v>27</v>
      </c>
      <c r="Q4361" s="407">
        <v>27</v>
      </c>
      <c r="R4361" s="407">
        <v>7</v>
      </c>
      <c r="S4361" s="3" t="s">
        <v>3</v>
      </c>
      <c r="T4361" s="3" t="s">
        <v>44</v>
      </c>
      <c r="U4361" s="3" t="s">
        <v>72</v>
      </c>
      <c r="V4361" s="6" t="s">
        <v>72</v>
      </c>
      <c r="X4361" s="3" t="s">
        <v>1066</v>
      </c>
      <c r="AA4361" s="18">
        <v>45.257964510000001</v>
      </c>
      <c r="AB4361" s="18">
        <v>-123.0744109</v>
      </c>
      <c r="AC4361" s="3" t="s">
        <v>45</v>
      </c>
      <c r="AE4361" s="3" t="s">
        <v>551</v>
      </c>
      <c r="AF4361" s="3" t="str">
        <f t="shared" si="102"/>
        <v>ex Ceanothus thyrsiflorus</v>
      </c>
      <c r="AG4361" s="3" t="s">
        <v>1650</v>
      </c>
      <c r="AH4361" s="3" t="s">
        <v>1650</v>
      </c>
      <c r="AT4361" s="3" t="s">
        <v>73</v>
      </c>
    </row>
    <row r="4362" spans="1:56" x14ac:dyDescent="0.25">
      <c r="A4362" s="404">
        <v>43395</v>
      </c>
      <c r="B4362" s="5">
        <v>5232</v>
      </c>
      <c r="E4362" s="62">
        <v>31</v>
      </c>
      <c r="F4362" s="6" t="s">
        <v>42</v>
      </c>
      <c r="G4362" s="6">
        <v>2018</v>
      </c>
      <c r="L4362" s="6"/>
      <c r="N4362" s="6" t="s">
        <v>1100</v>
      </c>
      <c r="P4362" s="407">
        <v>27</v>
      </c>
      <c r="Q4362" s="407">
        <v>27</v>
      </c>
      <c r="R4362" s="407">
        <v>8</v>
      </c>
      <c r="S4362" s="3" t="s">
        <v>3</v>
      </c>
      <c r="T4362" s="3" t="s">
        <v>44</v>
      </c>
      <c r="U4362" s="3" t="s">
        <v>72</v>
      </c>
      <c r="V4362" s="6" t="s">
        <v>72</v>
      </c>
      <c r="X4362" s="3" t="s">
        <v>1066</v>
      </c>
      <c r="AA4362" s="18">
        <v>45.257964510000001</v>
      </c>
      <c r="AB4362" s="18">
        <v>-123.0744109</v>
      </c>
      <c r="AC4362" s="3" t="s">
        <v>45</v>
      </c>
      <c r="AE4362" s="3" t="s">
        <v>551</v>
      </c>
      <c r="AF4362" s="3" t="str">
        <f t="shared" si="102"/>
        <v>ex Ceanothus thyrsiflorus</v>
      </c>
      <c r="AG4362" s="3" t="s">
        <v>1650</v>
      </c>
      <c r="AH4362" s="3" t="s">
        <v>1650</v>
      </c>
      <c r="AT4362" s="3" t="s">
        <v>73</v>
      </c>
    </row>
    <row r="4363" spans="1:56" x14ac:dyDescent="0.25">
      <c r="A4363" s="404">
        <v>43395</v>
      </c>
      <c r="B4363" s="5">
        <v>5233</v>
      </c>
      <c r="E4363" s="62">
        <v>31</v>
      </c>
      <c r="F4363" s="6" t="s">
        <v>42</v>
      </c>
      <c r="G4363" s="6">
        <v>2018</v>
      </c>
      <c r="L4363" s="6"/>
      <c r="N4363" s="6" t="s">
        <v>1101</v>
      </c>
      <c r="P4363" s="407">
        <v>28</v>
      </c>
      <c r="Q4363" s="407">
        <v>28</v>
      </c>
      <c r="R4363" s="407">
        <v>1</v>
      </c>
      <c r="S4363" s="3" t="s">
        <v>3</v>
      </c>
      <c r="T4363" s="3" t="s">
        <v>44</v>
      </c>
      <c r="U4363" s="3" t="s">
        <v>72</v>
      </c>
      <c r="V4363" s="6" t="s">
        <v>72</v>
      </c>
      <c r="X4363" s="3" t="s">
        <v>1066</v>
      </c>
      <c r="AA4363" s="18">
        <v>45.257990159999999</v>
      </c>
      <c r="AB4363" s="18">
        <v>-123.0741369</v>
      </c>
      <c r="AC4363" s="3" t="s">
        <v>45</v>
      </c>
      <c r="AE4363" s="3" t="s">
        <v>569</v>
      </c>
      <c r="AF4363" s="3" t="str">
        <f t="shared" si="102"/>
        <v>ex Vaccinium ovatum</v>
      </c>
      <c r="AG4363" s="3" t="s">
        <v>1650</v>
      </c>
      <c r="AH4363" s="3" t="s">
        <v>1650</v>
      </c>
      <c r="AT4363" s="3" t="s">
        <v>73</v>
      </c>
    </row>
    <row r="4364" spans="1:56" x14ac:dyDescent="0.25">
      <c r="A4364" s="404">
        <v>43395</v>
      </c>
      <c r="B4364" s="5">
        <v>5234</v>
      </c>
      <c r="E4364" s="62">
        <v>31</v>
      </c>
      <c r="F4364" s="6" t="s">
        <v>42</v>
      </c>
      <c r="G4364" s="6">
        <v>2018</v>
      </c>
      <c r="L4364" s="6"/>
      <c r="N4364" s="6" t="s">
        <v>1101</v>
      </c>
      <c r="P4364" s="407">
        <v>28</v>
      </c>
      <c r="Q4364" s="407">
        <v>28</v>
      </c>
      <c r="R4364" s="407">
        <v>2</v>
      </c>
      <c r="S4364" s="3" t="s">
        <v>3</v>
      </c>
      <c r="T4364" s="3" t="s">
        <v>44</v>
      </c>
      <c r="U4364" s="3" t="s">
        <v>72</v>
      </c>
      <c r="V4364" s="6" t="s">
        <v>72</v>
      </c>
      <c r="X4364" s="3" t="s">
        <v>1066</v>
      </c>
      <c r="AA4364" s="18">
        <v>45.257990159999999</v>
      </c>
      <c r="AB4364" s="18">
        <v>-123.0741369</v>
      </c>
      <c r="AC4364" s="3" t="s">
        <v>45</v>
      </c>
      <c r="AE4364" s="3" t="s">
        <v>569</v>
      </c>
      <c r="AF4364" s="3" t="str">
        <f t="shared" si="102"/>
        <v>ex Vaccinium ovatum</v>
      </c>
      <c r="AG4364" s="3" t="s">
        <v>1650</v>
      </c>
      <c r="AH4364" s="3" t="s">
        <v>1650</v>
      </c>
      <c r="AT4364" s="3" t="s">
        <v>73</v>
      </c>
    </row>
    <row r="4365" spans="1:56" x14ac:dyDescent="0.25">
      <c r="A4365" s="404">
        <v>43395</v>
      </c>
      <c r="B4365" s="5">
        <v>5235</v>
      </c>
      <c r="E4365" s="62">
        <v>31</v>
      </c>
      <c r="F4365" s="6" t="s">
        <v>42</v>
      </c>
      <c r="G4365" s="6">
        <v>2018</v>
      </c>
      <c r="L4365" s="6"/>
      <c r="N4365" s="6" t="s">
        <v>1101</v>
      </c>
      <c r="P4365" s="407">
        <v>28</v>
      </c>
      <c r="Q4365" s="407">
        <v>28</v>
      </c>
      <c r="R4365" s="407">
        <v>3</v>
      </c>
      <c r="S4365" s="3" t="s">
        <v>3</v>
      </c>
      <c r="T4365" s="3" t="s">
        <v>44</v>
      </c>
      <c r="U4365" s="3" t="s">
        <v>72</v>
      </c>
      <c r="V4365" s="6" t="s">
        <v>72</v>
      </c>
      <c r="X4365" s="3" t="s">
        <v>1066</v>
      </c>
      <c r="AA4365" s="18">
        <v>45.257990159999999</v>
      </c>
      <c r="AB4365" s="18">
        <v>-123.0741369</v>
      </c>
      <c r="AC4365" s="3" t="s">
        <v>45</v>
      </c>
      <c r="AE4365" s="3" t="s">
        <v>569</v>
      </c>
      <c r="AF4365" s="3" t="str">
        <f t="shared" si="102"/>
        <v>ex Vaccinium ovatum</v>
      </c>
      <c r="AG4365" s="3" t="s">
        <v>1650</v>
      </c>
      <c r="AH4365" s="3" t="s">
        <v>1650</v>
      </c>
      <c r="AT4365" s="3" t="s">
        <v>73</v>
      </c>
    </row>
    <row r="4366" spans="1:56" x14ac:dyDescent="0.25">
      <c r="A4366" s="404">
        <v>43395</v>
      </c>
      <c r="B4366" s="5">
        <v>5236</v>
      </c>
      <c r="E4366" s="62">
        <v>31</v>
      </c>
      <c r="F4366" s="6" t="s">
        <v>42</v>
      </c>
      <c r="G4366" s="6">
        <v>2018</v>
      </c>
      <c r="L4366" s="6"/>
      <c r="N4366" s="6" t="s">
        <v>1101</v>
      </c>
      <c r="P4366" s="407">
        <v>28</v>
      </c>
      <c r="Q4366" s="407">
        <v>28</v>
      </c>
      <c r="R4366" s="407">
        <v>4</v>
      </c>
      <c r="S4366" s="3" t="s">
        <v>3</v>
      </c>
      <c r="T4366" s="3" t="s">
        <v>44</v>
      </c>
      <c r="U4366" s="3" t="s">
        <v>72</v>
      </c>
      <c r="V4366" s="6" t="s">
        <v>72</v>
      </c>
      <c r="X4366" s="3" t="s">
        <v>1066</v>
      </c>
      <c r="AA4366" s="18">
        <v>45.257990159999999</v>
      </c>
      <c r="AB4366" s="18">
        <v>-123.0741369</v>
      </c>
      <c r="AC4366" s="3" t="s">
        <v>45</v>
      </c>
      <c r="AE4366" s="3" t="s">
        <v>569</v>
      </c>
      <c r="AF4366" s="3" t="str">
        <f t="shared" si="102"/>
        <v>ex Vaccinium ovatum</v>
      </c>
      <c r="AG4366" s="3" t="s">
        <v>1650</v>
      </c>
      <c r="AH4366" s="3" t="s">
        <v>1650</v>
      </c>
      <c r="AT4366" s="3" t="s">
        <v>73</v>
      </c>
    </row>
    <row r="4367" spans="1:56" x14ac:dyDescent="0.25">
      <c r="A4367" s="404">
        <v>43395</v>
      </c>
      <c r="B4367" s="5">
        <v>5237</v>
      </c>
      <c r="E4367" s="62">
        <v>31</v>
      </c>
      <c r="F4367" s="6" t="s">
        <v>42</v>
      </c>
      <c r="G4367" s="6">
        <v>2018</v>
      </c>
      <c r="L4367" s="6"/>
      <c r="N4367" s="6" t="s">
        <v>1101</v>
      </c>
      <c r="P4367" s="407">
        <v>28</v>
      </c>
      <c r="Q4367" s="407">
        <v>28</v>
      </c>
      <c r="R4367" s="407">
        <v>5</v>
      </c>
      <c r="S4367" s="3" t="s">
        <v>3</v>
      </c>
      <c r="T4367" s="3" t="s">
        <v>44</v>
      </c>
      <c r="U4367" s="3" t="s">
        <v>72</v>
      </c>
      <c r="V4367" s="6" t="s">
        <v>72</v>
      </c>
      <c r="X4367" s="3" t="s">
        <v>1066</v>
      </c>
      <c r="AA4367" s="18">
        <v>45.257990159999999</v>
      </c>
      <c r="AB4367" s="18">
        <v>-123.0741369</v>
      </c>
      <c r="AC4367" s="3" t="s">
        <v>45</v>
      </c>
      <c r="AE4367" s="3" t="s">
        <v>569</v>
      </c>
      <c r="AF4367" s="3" t="str">
        <f t="shared" si="102"/>
        <v>ex Vaccinium ovatum</v>
      </c>
      <c r="AG4367" s="3" t="s">
        <v>1650</v>
      </c>
      <c r="AH4367" s="3" t="s">
        <v>1650</v>
      </c>
      <c r="AT4367" s="3" t="s">
        <v>73</v>
      </c>
      <c r="BD4367" s="2"/>
    </row>
    <row r="4368" spans="1:56" x14ac:dyDescent="0.25">
      <c r="A4368" s="404">
        <v>43395</v>
      </c>
      <c r="B4368" s="5">
        <v>5238</v>
      </c>
      <c r="E4368" s="62">
        <v>31</v>
      </c>
      <c r="F4368" s="6" t="s">
        <v>42</v>
      </c>
      <c r="G4368" s="6">
        <v>2018</v>
      </c>
      <c r="L4368" s="6"/>
      <c r="N4368" s="6" t="s">
        <v>1101</v>
      </c>
      <c r="P4368" s="407">
        <v>28</v>
      </c>
      <c r="Q4368" s="407">
        <v>28</v>
      </c>
      <c r="R4368" s="407">
        <v>6</v>
      </c>
      <c r="S4368" s="3" t="s">
        <v>3</v>
      </c>
      <c r="T4368" s="3" t="s">
        <v>44</v>
      </c>
      <c r="U4368" s="3" t="s">
        <v>72</v>
      </c>
      <c r="V4368" s="6" t="s">
        <v>72</v>
      </c>
      <c r="X4368" s="3" t="s">
        <v>1066</v>
      </c>
      <c r="AA4368" s="18">
        <v>45.257990159999999</v>
      </c>
      <c r="AB4368" s="18">
        <v>-123.0741369</v>
      </c>
      <c r="AC4368" s="3" t="s">
        <v>45</v>
      </c>
      <c r="AE4368" s="3" t="s">
        <v>569</v>
      </c>
      <c r="AF4368" s="3" t="str">
        <f t="shared" si="102"/>
        <v>ex Vaccinium ovatum</v>
      </c>
      <c r="AG4368" s="3" t="s">
        <v>1650</v>
      </c>
      <c r="AH4368" s="3" t="s">
        <v>1650</v>
      </c>
      <c r="AT4368" s="3" t="s">
        <v>73</v>
      </c>
    </row>
    <row r="4369" spans="1:46" x14ac:dyDescent="0.25">
      <c r="A4369" s="404">
        <v>43395</v>
      </c>
      <c r="B4369" s="5">
        <v>5239</v>
      </c>
      <c r="E4369" s="62">
        <v>31</v>
      </c>
      <c r="F4369" s="6" t="s">
        <v>42</v>
      </c>
      <c r="G4369" s="6">
        <v>2018</v>
      </c>
      <c r="L4369" s="6"/>
      <c r="N4369" s="6" t="s">
        <v>1101</v>
      </c>
      <c r="P4369" s="407">
        <v>28</v>
      </c>
      <c r="Q4369" s="407">
        <v>28</v>
      </c>
      <c r="R4369" s="407">
        <v>7</v>
      </c>
      <c r="S4369" s="3" t="s">
        <v>3</v>
      </c>
      <c r="T4369" s="3" t="s">
        <v>44</v>
      </c>
      <c r="U4369" s="3" t="s">
        <v>72</v>
      </c>
      <c r="V4369" s="6" t="s">
        <v>72</v>
      </c>
      <c r="X4369" s="3" t="s">
        <v>1066</v>
      </c>
      <c r="AA4369" s="18">
        <v>45.257990159999999</v>
      </c>
      <c r="AB4369" s="18">
        <v>-123.0741369</v>
      </c>
      <c r="AC4369" s="3" t="s">
        <v>45</v>
      </c>
      <c r="AE4369" s="3" t="s">
        <v>569</v>
      </c>
      <c r="AF4369" s="3" t="str">
        <f t="shared" si="102"/>
        <v>ex Vaccinium ovatum</v>
      </c>
      <c r="AG4369" s="3" t="s">
        <v>1650</v>
      </c>
      <c r="AH4369" s="3" t="s">
        <v>1650</v>
      </c>
      <c r="AT4369" s="3" t="s">
        <v>73</v>
      </c>
    </row>
    <row r="4370" spans="1:46" x14ac:dyDescent="0.25">
      <c r="A4370" s="404">
        <v>43395</v>
      </c>
      <c r="B4370" s="5">
        <v>5249</v>
      </c>
      <c r="E4370" s="62">
        <v>31</v>
      </c>
      <c r="F4370" s="6" t="s">
        <v>42</v>
      </c>
      <c r="G4370" s="6">
        <v>2018</v>
      </c>
      <c r="L4370" s="6"/>
      <c r="N4370" s="6" t="s">
        <v>1102</v>
      </c>
      <c r="P4370" s="407">
        <v>29</v>
      </c>
      <c r="Q4370" s="407">
        <v>29</v>
      </c>
      <c r="R4370" s="407">
        <v>1</v>
      </c>
      <c r="S4370" s="3" t="s">
        <v>3</v>
      </c>
      <c r="T4370" s="3" t="s">
        <v>44</v>
      </c>
      <c r="U4370" s="3" t="s">
        <v>72</v>
      </c>
      <c r="V4370" s="6" t="s">
        <v>72</v>
      </c>
      <c r="X4370" s="3" t="s">
        <v>1066</v>
      </c>
      <c r="AA4370" s="18">
        <v>45.258116100000002</v>
      </c>
      <c r="AB4370" s="18">
        <v>-123.07411020000001</v>
      </c>
      <c r="AC4370" s="3" t="s">
        <v>45</v>
      </c>
      <c r="AE4370" s="3" t="s">
        <v>264</v>
      </c>
      <c r="AF4370" s="3" t="str">
        <f t="shared" si="102"/>
        <v>ex Heracleum maximum</v>
      </c>
      <c r="AG4370" s="3" t="s">
        <v>1650</v>
      </c>
      <c r="AH4370" s="3" t="s">
        <v>1650</v>
      </c>
      <c r="AT4370" s="3" t="s">
        <v>73</v>
      </c>
    </row>
    <row r="4371" spans="1:46" x14ac:dyDescent="0.25">
      <c r="A4371" s="404">
        <v>43395</v>
      </c>
      <c r="B4371" s="5">
        <v>5250</v>
      </c>
      <c r="E4371" s="62">
        <v>31</v>
      </c>
      <c r="F4371" s="6" t="s">
        <v>42</v>
      </c>
      <c r="G4371" s="6">
        <v>2018</v>
      </c>
      <c r="L4371" s="6"/>
      <c r="N4371" s="6" t="s">
        <v>1102</v>
      </c>
      <c r="P4371" s="407">
        <v>29</v>
      </c>
      <c r="Q4371" s="407">
        <v>29</v>
      </c>
      <c r="R4371" s="407">
        <v>2</v>
      </c>
      <c r="S4371" s="3" t="s">
        <v>3</v>
      </c>
      <c r="T4371" s="3" t="s">
        <v>44</v>
      </c>
      <c r="U4371" s="3" t="s">
        <v>72</v>
      </c>
      <c r="V4371" s="6" t="s">
        <v>72</v>
      </c>
      <c r="X4371" s="3" t="s">
        <v>1066</v>
      </c>
      <c r="AA4371" s="18">
        <v>45.258116100000002</v>
      </c>
      <c r="AB4371" s="18">
        <v>-123.07411020000001</v>
      </c>
      <c r="AC4371" s="3" t="s">
        <v>45</v>
      </c>
      <c r="AE4371" s="3" t="s">
        <v>264</v>
      </c>
      <c r="AF4371" s="3" t="str">
        <f t="shared" si="102"/>
        <v>ex Heracleum maximum</v>
      </c>
      <c r="AG4371" s="3" t="s">
        <v>1650</v>
      </c>
      <c r="AH4371" s="3" t="s">
        <v>1650</v>
      </c>
      <c r="AT4371" s="3" t="s">
        <v>73</v>
      </c>
    </row>
    <row r="4372" spans="1:46" x14ac:dyDescent="0.25">
      <c r="A4372" s="404">
        <v>43395</v>
      </c>
      <c r="B4372" s="5">
        <v>5251</v>
      </c>
      <c r="E4372" s="62">
        <v>31</v>
      </c>
      <c r="F4372" s="6" t="s">
        <v>42</v>
      </c>
      <c r="G4372" s="6">
        <v>2018</v>
      </c>
      <c r="L4372" s="6"/>
      <c r="N4372" s="6" t="s">
        <v>1102</v>
      </c>
      <c r="P4372" s="407">
        <v>29</v>
      </c>
      <c r="Q4372" s="407">
        <v>29</v>
      </c>
      <c r="R4372" s="407">
        <v>3</v>
      </c>
      <c r="S4372" s="3" t="s">
        <v>3</v>
      </c>
      <c r="T4372" s="3" t="s">
        <v>44</v>
      </c>
      <c r="U4372" s="3" t="s">
        <v>72</v>
      </c>
      <c r="V4372" s="6" t="s">
        <v>72</v>
      </c>
      <c r="X4372" s="3" t="s">
        <v>1066</v>
      </c>
      <c r="AA4372" s="18">
        <v>45.258116100000002</v>
      </c>
      <c r="AB4372" s="18">
        <v>-123.07411020000001</v>
      </c>
      <c r="AC4372" s="3" t="s">
        <v>45</v>
      </c>
      <c r="AE4372" s="3" t="s">
        <v>264</v>
      </c>
      <c r="AF4372" s="3" t="str">
        <f t="shared" si="102"/>
        <v>ex Heracleum maximum</v>
      </c>
      <c r="AG4372" s="3" t="s">
        <v>1650</v>
      </c>
      <c r="AH4372" s="3" t="s">
        <v>1650</v>
      </c>
      <c r="AT4372" s="3" t="s">
        <v>73</v>
      </c>
    </row>
    <row r="4373" spans="1:46" x14ac:dyDescent="0.25">
      <c r="A4373" s="404">
        <v>43395</v>
      </c>
      <c r="B4373" s="5">
        <v>5252</v>
      </c>
      <c r="E4373" s="62">
        <v>31</v>
      </c>
      <c r="F4373" s="6" t="s">
        <v>42</v>
      </c>
      <c r="G4373" s="6">
        <v>2018</v>
      </c>
      <c r="L4373" s="6"/>
      <c r="N4373" s="6" t="s">
        <v>1102</v>
      </c>
      <c r="P4373" s="407">
        <v>29</v>
      </c>
      <c r="Q4373" s="407">
        <v>29</v>
      </c>
      <c r="R4373" s="407">
        <v>4</v>
      </c>
      <c r="S4373" s="3" t="s">
        <v>3</v>
      </c>
      <c r="T4373" s="3" t="s">
        <v>44</v>
      </c>
      <c r="U4373" s="3" t="s">
        <v>72</v>
      </c>
      <c r="V4373" s="6" t="s">
        <v>72</v>
      </c>
      <c r="X4373" s="3" t="s">
        <v>1066</v>
      </c>
      <c r="AA4373" s="18">
        <v>45.258116100000002</v>
      </c>
      <c r="AB4373" s="18">
        <v>-123.07411020000001</v>
      </c>
      <c r="AC4373" s="3" t="s">
        <v>45</v>
      </c>
      <c r="AE4373" s="3" t="s">
        <v>264</v>
      </c>
      <c r="AF4373" s="3" t="str">
        <f t="shared" si="102"/>
        <v>ex Heracleum maximum</v>
      </c>
      <c r="AG4373" s="3" t="s">
        <v>1650</v>
      </c>
      <c r="AH4373" s="3" t="s">
        <v>1650</v>
      </c>
      <c r="AT4373" s="3" t="s">
        <v>73</v>
      </c>
    </row>
    <row r="4374" spans="1:46" x14ac:dyDescent="0.25">
      <c r="A4374" s="404">
        <v>43395</v>
      </c>
      <c r="B4374" s="5">
        <v>5253</v>
      </c>
      <c r="E4374" s="62">
        <v>31</v>
      </c>
      <c r="F4374" s="6" t="s">
        <v>42</v>
      </c>
      <c r="G4374" s="6">
        <v>2018</v>
      </c>
      <c r="L4374" s="6"/>
      <c r="N4374" s="6" t="s">
        <v>1102</v>
      </c>
      <c r="P4374" s="407">
        <v>29</v>
      </c>
      <c r="Q4374" s="407">
        <v>29</v>
      </c>
      <c r="R4374" s="407">
        <v>5</v>
      </c>
      <c r="S4374" s="3" t="s">
        <v>3</v>
      </c>
      <c r="T4374" s="3" t="s">
        <v>44</v>
      </c>
      <c r="U4374" s="3" t="s">
        <v>72</v>
      </c>
      <c r="V4374" s="6" t="s">
        <v>72</v>
      </c>
      <c r="X4374" s="3" t="s">
        <v>1066</v>
      </c>
      <c r="AA4374" s="18">
        <v>45.258116100000002</v>
      </c>
      <c r="AB4374" s="18">
        <v>-123.07411020000001</v>
      </c>
      <c r="AC4374" s="3" t="s">
        <v>45</v>
      </c>
      <c r="AE4374" s="3" t="s">
        <v>264</v>
      </c>
      <c r="AF4374" s="3" t="str">
        <f t="shared" si="102"/>
        <v>ex Heracleum maximum</v>
      </c>
      <c r="AG4374" s="3" t="s">
        <v>1650</v>
      </c>
      <c r="AH4374" s="3" t="s">
        <v>1650</v>
      </c>
      <c r="AT4374" s="3" t="s">
        <v>73</v>
      </c>
    </row>
    <row r="4375" spans="1:46" x14ac:dyDescent="0.25">
      <c r="A4375" s="404">
        <v>43395</v>
      </c>
      <c r="B4375" s="5">
        <v>5254</v>
      </c>
      <c r="E4375" s="62">
        <v>31</v>
      </c>
      <c r="F4375" s="6" t="s">
        <v>42</v>
      </c>
      <c r="G4375" s="6">
        <v>2018</v>
      </c>
      <c r="L4375" s="6"/>
      <c r="N4375" s="6" t="s">
        <v>1102</v>
      </c>
      <c r="P4375" s="407">
        <v>29</v>
      </c>
      <c r="Q4375" s="407">
        <v>29</v>
      </c>
      <c r="R4375" s="407">
        <v>6</v>
      </c>
      <c r="S4375" s="3" t="s">
        <v>3</v>
      </c>
      <c r="T4375" s="3" t="s">
        <v>44</v>
      </c>
      <c r="U4375" s="3" t="s">
        <v>72</v>
      </c>
      <c r="V4375" s="6" t="s">
        <v>72</v>
      </c>
      <c r="X4375" s="3" t="s">
        <v>1066</v>
      </c>
      <c r="AA4375" s="18">
        <v>45.258116100000002</v>
      </c>
      <c r="AB4375" s="18">
        <v>-123.07411020000001</v>
      </c>
      <c r="AC4375" s="3" t="s">
        <v>45</v>
      </c>
      <c r="AE4375" s="3" t="s">
        <v>264</v>
      </c>
      <c r="AF4375" s="3" t="str">
        <f t="shared" si="102"/>
        <v>ex Heracleum maximum</v>
      </c>
      <c r="AG4375" s="3" t="s">
        <v>1650</v>
      </c>
      <c r="AH4375" s="3" t="s">
        <v>1650</v>
      </c>
      <c r="AT4375" s="3" t="s">
        <v>73</v>
      </c>
    </row>
    <row r="4376" spans="1:46" x14ac:dyDescent="0.25">
      <c r="A4376" s="404">
        <v>43395</v>
      </c>
      <c r="B4376" s="5">
        <v>5269</v>
      </c>
      <c r="E4376" s="62">
        <v>31</v>
      </c>
      <c r="F4376" s="6" t="s">
        <v>42</v>
      </c>
      <c r="G4376" s="6">
        <v>2018</v>
      </c>
      <c r="L4376" s="6"/>
      <c r="N4376" s="6" t="s">
        <v>1103</v>
      </c>
      <c r="P4376" s="407">
        <v>30</v>
      </c>
      <c r="Q4376" s="407">
        <v>30</v>
      </c>
      <c r="R4376" s="407">
        <v>1</v>
      </c>
      <c r="S4376" s="3" t="s">
        <v>3</v>
      </c>
      <c r="T4376" s="3" t="s">
        <v>44</v>
      </c>
      <c r="U4376" s="3" t="s">
        <v>72</v>
      </c>
      <c r="V4376" s="6" t="s">
        <v>72</v>
      </c>
      <c r="X4376" s="3" t="s">
        <v>1066</v>
      </c>
      <c r="AA4376" s="18">
        <v>45.258117230000003</v>
      </c>
      <c r="AB4376" s="18">
        <v>-123.0742896</v>
      </c>
      <c r="AC4376" s="3" t="s">
        <v>45</v>
      </c>
      <c r="AE4376" s="3" t="s">
        <v>892</v>
      </c>
      <c r="AF4376" s="3" t="str">
        <f t="shared" si="102"/>
        <v>ex Eriophyllum lanatum</v>
      </c>
      <c r="AG4376" s="3" t="s">
        <v>1650</v>
      </c>
      <c r="AH4376" s="3" t="s">
        <v>1650</v>
      </c>
      <c r="AT4376" s="3" t="s">
        <v>73</v>
      </c>
    </row>
    <row r="4377" spans="1:46" x14ac:dyDescent="0.25">
      <c r="A4377" s="404">
        <v>43395</v>
      </c>
      <c r="B4377" s="5">
        <v>5270</v>
      </c>
      <c r="E4377" s="62">
        <v>31</v>
      </c>
      <c r="F4377" s="6" t="s">
        <v>42</v>
      </c>
      <c r="G4377" s="6">
        <v>2018</v>
      </c>
      <c r="L4377" s="6"/>
      <c r="N4377" s="6" t="s">
        <v>1103</v>
      </c>
      <c r="P4377" s="407">
        <v>30</v>
      </c>
      <c r="Q4377" s="407">
        <v>30</v>
      </c>
      <c r="R4377" s="407">
        <v>2</v>
      </c>
      <c r="S4377" s="3" t="s">
        <v>3</v>
      </c>
      <c r="T4377" s="3" t="s">
        <v>44</v>
      </c>
      <c r="U4377" s="3" t="s">
        <v>72</v>
      </c>
      <c r="V4377" s="6" t="s">
        <v>72</v>
      </c>
      <c r="X4377" s="3" t="s">
        <v>1066</v>
      </c>
      <c r="AA4377" s="18">
        <v>45.258117230000003</v>
      </c>
      <c r="AB4377" s="18">
        <v>-123.0742896</v>
      </c>
      <c r="AC4377" s="3" t="s">
        <v>45</v>
      </c>
      <c r="AE4377" s="3" t="s">
        <v>892</v>
      </c>
      <c r="AF4377" s="3" t="str">
        <f t="shared" si="102"/>
        <v>ex Eriophyllum lanatum</v>
      </c>
      <c r="AG4377" s="3" t="s">
        <v>1650</v>
      </c>
      <c r="AH4377" s="3" t="s">
        <v>1650</v>
      </c>
      <c r="AT4377" s="3" t="s">
        <v>73</v>
      </c>
    </row>
    <row r="4378" spans="1:46" x14ac:dyDescent="0.25">
      <c r="A4378" s="404">
        <v>43395</v>
      </c>
      <c r="B4378" s="5">
        <v>5271</v>
      </c>
      <c r="E4378" s="62">
        <v>31</v>
      </c>
      <c r="F4378" s="6" t="s">
        <v>42</v>
      </c>
      <c r="G4378" s="6">
        <v>2018</v>
      </c>
      <c r="L4378" s="6"/>
      <c r="N4378" s="6" t="s">
        <v>1103</v>
      </c>
      <c r="P4378" s="407">
        <v>30</v>
      </c>
      <c r="Q4378" s="407">
        <v>30</v>
      </c>
      <c r="R4378" s="407">
        <v>3</v>
      </c>
      <c r="S4378" s="3" t="s">
        <v>3</v>
      </c>
      <c r="T4378" s="3" t="s">
        <v>44</v>
      </c>
      <c r="U4378" s="3" t="s">
        <v>72</v>
      </c>
      <c r="V4378" s="6" t="s">
        <v>72</v>
      </c>
      <c r="X4378" s="3" t="s">
        <v>1066</v>
      </c>
      <c r="AA4378" s="18">
        <v>45.258117230000003</v>
      </c>
      <c r="AB4378" s="18">
        <v>-123.0742896</v>
      </c>
      <c r="AC4378" s="3" t="s">
        <v>45</v>
      </c>
      <c r="AE4378" s="3" t="s">
        <v>892</v>
      </c>
      <c r="AF4378" s="3" t="str">
        <f t="shared" si="102"/>
        <v>ex Eriophyllum lanatum</v>
      </c>
      <c r="AG4378" s="3" t="s">
        <v>1650</v>
      </c>
      <c r="AH4378" s="3" t="s">
        <v>1650</v>
      </c>
      <c r="AT4378" s="3" t="s">
        <v>73</v>
      </c>
    </row>
    <row r="4379" spans="1:46" x14ac:dyDescent="0.25">
      <c r="A4379" s="404">
        <v>43395</v>
      </c>
      <c r="B4379" s="5">
        <v>5272</v>
      </c>
      <c r="E4379" s="62">
        <v>31</v>
      </c>
      <c r="F4379" s="6" t="s">
        <v>42</v>
      </c>
      <c r="G4379" s="6">
        <v>2018</v>
      </c>
      <c r="L4379" s="6"/>
      <c r="N4379" s="6" t="s">
        <v>1103</v>
      </c>
      <c r="P4379" s="407">
        <v>30</v>
      </c>
      <c r="Q4379" s="407">
        <v>30</v>
      </c>
      <c r="R4379" s="407">
        <v>4</v>
      </c>
      <c r="S4379" s="3" t="s">
        <v>3</v>
      </c>
      <c r="T4379" s="3" t="s">
        <v>44</v>
      </c>
      <c r="U4379" s="3" t="s">
        <v>72</v>
      </c>
      <c r="V4379" s="6" t="s">
        <v>72</v>
      </c>
      <c r="X4379" s="3" t="s">
        <v>1066</v>
      </c>
      <c r="AA4379" s="18">
        <v>45.258117230000003</v>
      </c>
      <c r="AB4379" s="18">
        <v>-123.0742896</v>
      </c>
      <c r="AC4379" s="3" t="s">
        <v>45</v>
      </c>
      <c r="AE4379" s="3" t="s">
        <v>892</v>
      </c>
      <c r="AF4379" s="3" t="str">
        <f t="shared" si="102"/>
        <v>ex Eriophyllum lanatum</v>
      </c>
      <c r="AG4379" s="3" t="s">
        <v>1650</v>
      </c>
      <c r="AH4379" s="3" t="s">
        <v>1650</v>
      </c>
      <c r="AT4379" s="3" t="s">
        <v>73</v>
      </c>
    </row>
    <row r="4380" spans="1:46" x14ac:dyDescent="0.25">
      <c r="A4380" s="404">
        <v>43395</v>
      </c>
      <c r="B4380" s="5">
        <v>5273</v>
      </c>
      <c r="E4380" s="62">
        <v>31</v>
      </c>
      <c r="F4380" s="6" t="s">
        <v>42</v>
      </c>
      <c r="G4380" s="6">
        <v>2018</v>
      </c>
      <c r="L4380" s="6"/>
      <c r="N4380" s="6" t="s">
        <v>1103</v>
      </c>
      <c r="P4380" s="407">
        <v>30</v>
      </c>
      <c r="Q4380" s="407">
        <v>30</v>
      </c>
      <c r="R4380" s="407">
        <v>5</v>
      </c>
      <c r="S4380" s="3" t="s">
        <v>3</v>
      </c>
      <c r="T4380" s="3" t="s">
        <v>44</v>
      </c>
      <c r="U4380" s="3" t="s">
        <v>72</v>
      </c>
      <c r="V4380" s="6" t="s">
        <v>72</v>
      </c>
      <c r="X4380" s="3" t="s">
        <v>1066</v>
      </c>
      <c r="AA4380" s="18">
        <v>45.258117230000003</v>
      </c>
      <c r="AB4380" s="18">
        <v>-123.0742896</v>
      </c>
      <c r="AC4380" s="3" t="s">
        <v>45</v>
      </c>
      <c r="AE4380" s="3" t="s">
        <v>892</v>
      </c>
      <c r="AF4380" s="3" t="str">
        <f t="shared" si="102"/>
        <v>ex Eriophyllum lanatum</v>
      </c>
      <c r="AG4380" s="3" t="s">
        <v>1650</v>
      </c>
      <c r="AH4380" s="3" t="s">
        <v>1650</v>
      </c>
      <c r="AT4380" s="3" t="s">
        <v>73</v>
      </c>
    </row>
    <row r="4381" spans="1:46" x14ac:dyDescent="0.25">
      <c r="A4381" s="404">
        <v>43395</v>
      </c>
      <c r="B4381" s="5">
        <v>5274</v>
      </c>
      <c r="E4381" s="62">
        <v>31</v>
      </c>
      <c r="F4381" s="6" t="s">
        <v>42</v>
      </c>
      <c r="G4381" s="6">
        <v>2018</v>
      </c>
      <c r="L4381" s="6"/>
      <c r="N4381" s="6" t="s">
        <v>1103</v>
      </c>
      <c r="P4381" s="407">
        <v>30</v>
      </c>
      <c r="Q4381" s="407">
        <v>30</v>
      </c>
      <c r="R4381" s="407">
        <v>6</v>
      </c>
      <c r="S4381" s="3" t="s">
        <v>3</v>
      </c>
      <c r="T4381" s="3" t="s">
        <v>44</v>
      </c>
      <c r="U4381" s="3" t="s">
        <v>72</v>
      </c>
      <c r="V4381" s="6" t="s">
        <v>72</v>
      </c>
      <c r="X4381" s="3" t="s">
        <v>1066</v>
      </c>
      <c r="AA4381" s="18">
        <v>45.258117230000003</v>
      </c>
      <c r="AB4381" s="18">
        <v>-123.0742896</v>
      </c>
      <c r="AC4381" s="3" t="s">
        <v>45</v>
      </c>
      <c r="AE4381" s="3" t="s">
        <v>892</v>
      </c>
      <c r="AF4381" s="3" t="str">
        <f t="shared" si="102"/>
        <v>ex Eriophyllum lanatum</v>
      </c>
      <c r="AG4381" s="3" t="s">
        <v>1650</v>
      </c>
      <c r="AH4381" s="3" t="s">
        <v>1650</v>
      </c>
      <c r="AT4381" s="3" t="s">
        <v>73</v>
      </c>
    </row>
    <row r="4382" spans="1:46" x14ac:dyDescent="0.25">
      <c r="A4382" s="404">
        <v>43395</v>
      </c>
      <c r="B4382" s="5">
        <v>5335</v>
      </c>
      <c r="E4382" s="62">
        <v>31</v>
      </c>
      <c r="F4382" s="6" t="s">
        <v>42</v>
      </c>
      <c r="G4382" s="6">
        <v>2018</v>
      </c>
      <c r="L4382" s="6"/>
      <c r="N4382" s="6" t="s">
        <v>1104</v>
      </c>
      <c r="P4382" s="407">
        <v>31</v>
      </c>
      <c r="Q4382" s="407">
        <v>31</v>
      </c>
      <c r="R4382" s="407">
        <v>1</v>
      </c>
      <c r="S4382" s="3" t="s">
        <v>3</v>
      </c>
      <c r="T4382" s="3" t="s">
        <v>44</v>
      </c>
      <c r="U4382" s="3" t="s">
        <v>72</v>
      </c>
      <c r="V4382" s="6" t="s">
        <v>72</v>
      </c>
      <c r="X4382" s="3" t="s">
        <v>1066</v>
      </c>
      <c r="AA4382" s="18">
        <v>45.258230089999998</v>
      </c>
      <c r="AB4382" s="18">
        <v>-123.07427730000001</v>
      </c>
      <c r="AC4382" s="3" t="s">
        <v>45</v>
      </c>
      <c r="AE4382" s="3" t="s">
        <v>1015</v>
      </c>
      <c r="AF4382" s="3" t="str">
        <f t="shared" si="102"/>
        <v>ex Potentilla gracilis</v>
      </c>
      <c r="AG4382" s="3" t="s">
        <v>1650</v>
      </c>
      <c r="AH4382" s="3" t="s">
        <v>1650</v>
      </c>
      <c r="AT4382" s="3" t="s">
        <v>73</v>
      </c>
    </row>
    <row r="4383" spans="1:46" x14ac:dyDescent="0.25">
      <c r="A4383" s="404">
        <v>43395</v>
      </c>
      <c r="B4383" s="5">
        <v>5336</v>
      </c>
      <c r="E4383" s="62">
        <v>31</v>
      </c>
      <c r="F4383" s="6" t="s">
        <v>42</v>
      </c>
      <c r="G4383" s="6">
        <v>2018</v>
      </c>
      <c r="L4383" s="6"/>
      <c r="N4383" s="6" t="s">
        <v>1104</v>
      </c>
      <c r="P4383" s="407">
        <v>31</v>
      </c>
      <c r="Q4383" s="407">
        <v>31</v>
      </c>
      <c r="R4383" s="407">
        <v>2</v>
      </c>
      <c r="S4383" s="3" t="s">
        <v>3</v>
      </c>
      <c r="T4383" s="3" t="s">
        <v>44</v>
      </c>
      <c r="U4383" s="3" t="s">
        <v>72</v>
      </c>
      <c r="V4383" s="6" t="s">
        <v>72</v>
      </c>
      <c r="X4383" s="3" t="s">
        <v>1066</v>
      </c>
      <c r="AA4383" s="18">
        <v>45.258230089999998</v>
      </c>
      <c r="AB4383" s="18">
        <v>-123.07427730000001</v>
      </c>
      <c r="AC4383" s="3" t="s">
        <v>45</v>
      </c>
      <c r="AE4383" s="3" t="s">
        <v>1015</v>
      </c>
      <c r="AF4383" s="3" t="str">
        <f t="shared" si="102"/>
        <v>ex Potentilla gracilis</v>
      </c>
      <c r="AG4383" s="3" t="s">
        <v>1650</v>
      </c>
      <c r="AH4383" s="3" t="s">
        <v>1650</v>
      </c>
      <c r="AT4383" s="3" t="s">
        <v>73</v>
      </c>
    </row>
    <row r="4384" spans="1:46" x14ac:dyDescent="0.25">
      <c r="A4384" s="404">
        <v>43395</v>
      </c>
      <c r="B4384" s="5">
        <v>5337</v>
      </c>
      <c r="E4384" s="62">
        <v>31</v>
      </c>
      <c r="F4384" s="6" t="s">
        <v>42</v>
      </c>
      <c r="G4384" s="6">
        <v>2018</v>
      </c>
      <c r="L4384" s="6"/>
      <c r="N4384" s="6" t="s">
        <v>1104</v>
      </c>
      <c r="P4384" s="407">
        <v>31</v>
      </c>
      <c r="Q4384" s="407">
        <v>31</v>
      </c>
      <c r="R4384" s="407">
        <v>3</v>
      </c>
      <c r="S4384" s="3" t="s">
        <v>3</v>
      </c>
      <c r="T4384" s="3" t="s">
        <v>44</v>
      </c>
      <c r="U4384" s="3" t="s">
        <v>72</v>
      </c>
      <c r="V4384" s="6" t="s">
        <v>72</v>
      </c>
      <c r="X4384" s="3" t="s">
        <v>1066</v>
      </c>
      <c r="AA4384" s="18">
        <v>45.258230089999998</v>
      </c>
      <c r="AB4384" s="18">
        <v>-123.07427730000001</v>
      </c>
      <c r="AC4384" s="3" t="s">
        <v>45</v>
      </c>
      <c r="AE4384" s="3" t="s">
        <v>1015</v>
      </c>
      <c r="AF4384" s="3" t="str">
        <f t="shared" si="102"/>
        <v>ex Potentilla gracilis</v>
      </c>
      <c r="AG4384" s="3" t="s">
        <v>1650</v>
      </c>
      <c r="AH4384" s="3" t="s">
        <v>1650</v>
      </c>
      <c r="AT4384" s="3" t="s">
        <v>73</v>
      </c>
    </row>
    <row r="4385" spans="1:55" x14ac:dyDescent="0.25">
      <c r="A4385" s="404">
        <v>43395</v>
      </c>
      <c r="B4385" s="5">
        <v>5338</v>
      </c>
      <c r="E4385" s="62">
        <v>31</v>
      </c>
      <c r="F4385" s="6" t="s">
        <v>42</v>
      </c>
      <c r="G4385" s="6">
        <v>2018</v>
      </c>
      <c r="L4385" s="6"/>
      <c r="N4385" s="6" t="s">
        <v>1104</v>
      </c>
      <c r="P4385" s="407">
        <v>31</v>
      </c>
      <c r="Q4385" s="407">
        <v>31</v>
      </c>
      <c r="R4385" s="407">
        <v>4</v>
      </c>
      <c r="S4385" s="3" t="s">
        <v>3</v>
      </c>
      <c r="T4385" s="3" t="s">
        <v>44</v>
      </c>
      <c r="U4385" s="3" t="s">
        <v>72</v>
      </c>
      <c r="V4385" s="6" t="s">
        <v>72</v>
      </c>
      <c r="X4385" s="3" t="s">
        <v>1066</v>
      </c>
      <c r="AA4385" s="18">
        <v>45.258230089999998</v>
      </c>
      <c r="AB4385" s="18">
        <v>-123.07427730000001</v>
      </c>
      <c r="AC4385" s="3" t="s">
        <v>45</v>
      </c>
      <c r="AE4385" s="3" t="s">
        <v>1015</v>
      </c>
      <c r="AF4385" s="3" t="str">
        <f t="shared" ref="AF4385:AF4448" si="103">CONCATENATE("ex ", AE4385)</f>
        <v>ex Potentilla gracilis</v>
      </c>
      <c r="AG4385" s="3" t="s">
        <v>1650</v>
      </c>
      <c r="AH4385" s="3" t="s">
        <v>1650</v>
      </c>
      <c r="AT4385" s="3" t="s">
        <v>73</v>
      </c>
    </row>
    <row r="4386" spans="1:55" x14ac:dyDescent="0.25">
      <c r="A4386" s="404">
        <v>43395</v>
      </c>
      <c r="B4386" s="5">
        <v>5339</v>
      </c>
      <c r="E4386" s="62">
        <v>31</v>
      </c>
      <c r="F4386" s="6" t="s">
        <v>42</v>
      </c>
      <c r="G4386" s="6">
        <v>2018</v>
      </c>
      <c r="L4386" s="6"/>
      <c r="N4386" s="6" t="s">
        <v>1104</v>
      </c>
      <c r="P4386" s="407">
        <v>31</v>
      </c>
      <c r="Q4386" s="407">
        <v>31</v>
      </c>
      <c r="R4386" s="407">
        <v>5</v>
      </c>
      <c r="S4386" s="3" t="s">
        <v>3</v>
      </c>
      <c r="T4386" s="3" t="s">
        <v>44</v>
      </c>
      <c r="U4386" s="3" t="s">
        <v>72</v>
      </c>
      <c r="V4386" s="6" t="s">
        <v>72</v>
      </c>
      <c r="X4386" s="3" t="s">
        <v>1066</v>
      </c>
      <c r="AA4386" s="18">
        <v>45.258230089999998</v>
      </c>
      <c r="AB4386" s="18">
        <v>-123.07427730000001</v>
      </c>
      <c r="AC4386" s="3" t="s">
        <v>45</v>
      </c>
      <c r="AE4386" s="3" t="s">
        <v>1015</v>
      </c>
      <c r="AF4386" s="3" t="str">
        <f t="shared" si="103"/>
        <v>ex Potentilla gracilis</v>
      </c>
      <c r="AG4386" s="3" t="s">
        <v>1650</v>
      </c>
      <c r="AH4386" s="3" t="s">
        <v>1650</v>
      </c>
      <c r="AT4386" s="3" t="s">
        <v>73</v>
      </c>
    </row>
    <row r="4387" spans="1:55" x14ac:dyDescent="0.25">
      <c r="A4387" s="404">
        <v>43395</v>
      </c>
      <c r="B4387" s="5">
        <v>5340</v>
      </c>
      <c r="E4387" s="62">
        <v>31</v>
      </c>
      <c r="F4387" s="6" t="s">
        <v>42</v>
      </c>
      <c r="G4387" s="6">
        <v>2018</v>
      </c>
      <c r="L4387" s="6"/>
      <c r="N4387" s="6" t="s">
        <v>1104</v>
      </c>
      <c r="P4387" s="407">
        <v>31</v>
      </c>
      <c r="Q4387" s="407">
        <v>31</v>
      </c>
      <c r="R4387" s="407">
        <v>6</v>
      </c>
      <c r="S4387" s="3" t="s">
        <v>3</v>
      </c>
      <c r="T4387" s="3" t="s">
        <v>44</v>
      </c>
      <c r="U4387" s="3" t="s">
        <v>72</v>
      </c>
      <c r="V4387" s="6" t="s">
        <v>72</v>
      </c>
      <c r="X4387" s="3" t="s">
        <v>1066</v>
      </c>
      <c r="AA4387" s="18">
        <v>45.258230089999998</v>
      </c>
      <c r="AB4387" s="18">
        <v>-123.07427730000001</v>
      </c>
      <c r="AC4387" s="3" t="s">
        <v>45</v>
      </c>
      <c r="AE4387" s="3" t="s">
        <v>1015</v>
      </c>
      <c r="AF4387" s="3" t="str">
        <f t="shared" si="103"/>
        <v>ex Potentilla gracilis</v>
      </c>
      <c r="AG4387" s="3" t="s">
        <v>1650</v>
      </c>
      <c r="AH4387" s="3" t="s">
        <v>1650</v>
      </c>
      <c r="AT4387" s="3" t="s">
        <v>73</v>
      </c>
    </row>
    <row r="4388" spans="1:55" x14ac:dyDescent="0.25">
      <c r="A4388" s="404">
        <v>43395</v>
      </c>
      <c r="B4388" s="5">
        <v>5341</v>
      </c>
      <c r="C4388" s="2"/>
      <c r="D4388" s="2"/>
      <c r="E4388" s="61">
        <v>31</v>
      </c>
      <c r="F4388" s="1" t="s">
        <v>42</v>
      </c>
      <c r="G4388" s="1">
        <v>2018</v>
      </c>
      <c r="H4388" s="1"/>
      <c r="I4388" s="2"/>
      <c r="J4388" s="2"/>
      <c r="K4388" s="2"/>
      <c r="L4388" s="6"/>
      <c r="M4388" s="2"/>
      <c r="N4388" s="1" t="s">
        <v>1105</v>
      </c>
      <c r="O4388" s="1"/>
      <c r="P4388" s="426">
        <v>32</v>
      </c>
      <c r="Q4388" s="426">
        <v>32</v>
      </c>
      <c r="R4388" s="426">
        <v>1</v>
      </c>
      <c r="S4388" s="2" t="s">
        <v>3</v>
      </c>
      <c r="T4388" s="2" t="s">
        <v>44</v>
      </c>
      <c r="U4388" s="2" t="s">
        <v>72</v>
      </c>
      <c r="V4388" s="6" t="s">
        <v>72</v>
      </c>
      <c r="W4388" s="2"/>
      <c r="X4388" s="2" t="s">
        <v>1066</v>
      </c>
      <c r="Y4388" s="2"/>
      <c r="Z4388" s="2"/>
      <c r="AA4388" s="18">
        <v>45.258280970000001</v>
      </c>
      <c r="AB4388" s="18">
        <v>-123.07421479999999</v>
      </c>
      <c r="AC4388" s="2" t="s">
        <v>45</v>
      </c>
      <c r="AD4388" s="2"/>
      <c r="AE4388" s="3" t="s">
        <v>330</v>
      </c>
      <c r="AF4388" s="2" t="str">
        <f t="shared" si="103"/>
        <v>ex Eschscholzia californica</v>
      </c>
      <c r="AG4388" s="3" t="s">
        <v>1650</v>
      </c>
      <c r="AH4388" s="3" t="s">
        <v>1650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 t="s">
        <v>73</v>
      </c>
      <c r="AU4388" s="2"/>
      <c r="AV4388" s="2"/>
      <c r="AW4388" s="2"/>
      <c r="AX4388" s="2"/>
      <c r="AY4388" s="2"/>
      <c r="AZ4388" s="2"/>
      <c r="BA4388" s="2"/>
      <c r="BB4388" s="2"/>
      <c r="BC4388" s="2"/>
    </row>
    <row r="4389" spans="1:55" x14ac:dyDescent="0.25">
      <c r="A4389" s="404">
        <v>43395</v>
      </c>
      <c r="B4389" s="5">
        <v>5342</v>
      </c>
      <c r="E4389" s="61">
        <v>31</v>
      </c>
      <c r="F4389" s="1" t="s">
        <v>42</v>
      </c>
      <c r="G4389" s="1">
        <v>2018</v>
      </c>
      <c r="H4389" s="1"/>
      <c r="I4389" s="2"/>
      <c r="J4389" s="2"/>
      <c r="K4389" s="2"/>
      <c r="L4389" s="6"/>
      <c r="M4389" s="2"/>
      <c r="N4389" s="1" t="s">
        <v>1105</v>
      </c>
      <c r="O4389" s="1"/>
      <c r="P4389" s="426">
        <v>32</v>
      </c>
      <c r="Q4389" s="426">
        <v>32</v>
      </c>
      <c r="R4389" s="426">
        <v>2</v>
      </c>
      <c r="S4389" s="2" t="s">
        <v>3</v>
      </c>
      <c r="T4389" s="2" t="s">
        <v>44</v>
      </c>
      <c r="U4389" s="2" t="s">
        <v>72</v>
      </c>
      <c r="V4389" s="6" t="s">
        <v>72</v>
      </c>
      <c r="W4389" s="2"/>
      <c r="X4389" s="2" t="s">
        <v>1066</v>
      </c>
      <c r="Y4389" s="2"/>
      <c r="Z4389" s="2"/>
      <c r="AA4389" s="18">
        <v>45.258280970000001</v>
      </c>
      <c r="AB4389" s="18">
        <v>-123.07421479999999</v>
      </c>
      <c r="AC4389" s="2" t="s">
        <v>45</v>
      </c>
      <c r="AD4389" s="2"/>
      <c r="AE4389" s="3" t="s">
        <v>330</v>
      </c>
      <c r="AF4389" s="2" t="str">
        <f t="shared" si="103"/>
        <v>ex Eschscholzia californica</v>
      </c>
      <c r="AG4389" s="3" t="s">
        <v>1650</v>
      </c>
      <c r="AH4389" s="3" t="s">
        <v>1650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 t="s">
        <v>73</v>
      </c>
    </row>
    <row r="4390" spans="1:55" x14ac:dyDescent="0.25">
      <c r="A4390" s="404">
        <v>43395</v>
      </c>
      <c r="B4390" s="5">
        <v>5343</v>
      </c>
      <c r="E4390" s="61">
        <v>31</v>
      </c>
      <c r="F4390" s="1" t="s">
        <v>42</v>
      </c>
      <c r="G4390" s="1">
        <v>2018</v>
      </c>
      <c r="H4390" s="1"/>
      <c r="I4390" s="2"/>
      <c r="J4390" s="2"/>
      <c r="K4390" s="2"/>
      <c r="L4390" s="6"/>
      <c r="M4390" s="2"/>
      <c r="N4390" s="1" t="s">
        <v>1105</v>
      </c>
      <c r="O4390" s="1"/>
      <c r="P4390" s="426">
        <v>32</v>
      </c>
      <c r="Q4390" s="426">
        <v>32</v>
      </c>
      <c r="R4390" s="426">
        <v>3</v>
      </c>
      <c r="S4390" s="2" t="s">
        <v>3</v>
      </c>
      <c r="T4390" s="2" t="s">
        <v>44</v>
      </c>
      <c r="U4390" s="2" t="s">
        <v>72</v>
      </c>
      <c r="V4390" s="6" t="s">
        <v>72</v>
      </c>
      <c r="W4390" s="2"/>
      <c r="X4390" s="2" t="s">
        <v>1066</v>
      </c>
      <c r="Y4390" s="2"/>
      <c r="Z4390" s="2"/>
      <c r="AA4390" s="18">
        <v>45.258280970000001</v>
      </c>
      <c r="AB4390" s="18">
        <v>-123.07421479999999</v>
      </c>
      <c r="AC4390" s="2" t="s">
        <v>45</v>
      </c>
      <c r="AD4390" s="2"/>
      <c r="AE4390" s="3" t="s">
        <v>330</v>
      </c>
      <c r="AF4390" s="2" t="str">
        <f t="shared" si="103"/>
        <v>ex Eschscholzia californica</v>
      </c>
      <c r="AG4390" s="3" t="s">
        <v>1650</v>
      </c>
      <c r="AH4390" s="3" t="s">
        <v>1650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 t="s">
        <v>73</v>
      </c>
    </row>
    <row r="4391" spans="1:55" x14ac:dyDescent="0.25">
      <c r="A4391" s="404">
        <v>43395</v>
      </c>
      <c r="B4391" s="5">
        <v>5344</v>
      </c>
      <c r="E4391" s="61">
        <v>31</v>
      </c>
      <c r="F4391" s="1" t="s">
        <v>42</v>
      </c>
      <c r="G4391" s="1">
        <v>2018</v>
      </c>
      <c r="H4391" s="1"/>
      <c r="I4391" s="2"/>
      <c r="J4391" s="2"/>
      <c r="K4391" s="2"/>
      <c r="L4391" s="6"/>
      <c r="M4391" s="2"/>
      <c r="N4391" s="1" t="s">
        <v>1105</v>
      </c>
      <c r="O4391" s="1"/>
      <c r="P4391" s="426">
        <v>32</v>
      </c>
      <c r="Q4391" s="426">
        <v>32</v>
      </c>
      <c r="R4391" s="426">
        <v>4</v>
      </c>
      <c r="S4391" s="2" t="s">
        <v>3</v>
      </c>
      <c r="T4391" s="2" t="s">
        <v>44</v>
      </c>
      <c r="U4391" s="2" t="s">
        <v>72</v>
      </c>
      <c r="V4391" s="6" t="s">
        <v>72</v>
      </c>
      <c r="W4391" s="2"/>
      <c r="X4391" s="2" t="s">
        <v>1066</v>
      </c>
      <c r="Y4391" s="2"/>
      <c r="Z4391" s="2"/>
      <c r="AA4391" s="18">
        <v>45.258280970000001</v>
      </c>
      <c r="AB4391" s="18">
        <v>-123.07421479999999</v>
      </c>
      <c r="AC4391" s="2" t="s">
        <v>45</v>
      </c>
      <c r="AD4391" s="2"/>
      <c r="AE4391" s="3" t="s">
        <v>330</v>
      </c>
      <c r="AF4391" s="2" t="str">
        <f t="shared" si="103"/>
        <v>ex Eschscholzia californica</v>
      </c>
      <c r="AG4391" s="3" t="s">
        <v>1650</v>
      </c>
      <c r="AH4391" s="3" t="s">
        <v>1650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 t="s">
        <v>73</v>
      </c>
    </row>
    <row r="4392" spans="1:55" x14ac:dyDescent="0.25">
      <c r="A4392" s="404">
        <v>43395</v>
      </c>
      <c r="B4392" s="5">
        <v>5345</v>
      </c>
      <c r="E4392" s="61">
        <v>31</v>
      </c>
      <c r="F4392" s="1" t="s">
        <v>42</v>
      </c>
      <c r="G4392" s="1">
        <v>2018</v>
      </c>
      <c r="H4392" s="1"/>
      <c r="I4392" s="2"/>
      <c r="J4392" s="2"/>
      <c r="K4392" s="2"/>
      <c r="L4392" s="6"/>
      <c r="M4392" s="2"/>
      <c r="N4392" s="1" t="s">
        <v>1105</v>
      </c>
      <c r="O4392" s="1"/>
      <c r="P4392" s="426">
        <v>32</v>
      </c>
      <c r="Q4392" s="426">
        <v>32</v>
      </c>
      <c r="R4392" s="426">
        <v>5</v>
      </c>
      <c r="S4392" s="2" t="s">
        <v>3</v>
      </c>
      <c r="T4392" s="2" t="s">
        <v>44</v>
      </c>
      <c r="U4392" s="2" t="s">
        <v>72</v>
      </c>
      <c r="V4392" s="6" t="s">
        <v>72</v>
      </c>
      <c r="W4392" s="2"/>
      <c r="X4392" s="2" t="s">
        <v>1066</v>
      </c>
      <c r="Y4392" s="2"/>
      <c r="Z4392" s="2"/>
      <c r="AA4392" s="18">
        <v>45.258280970000001</v>
      </c>
      <c r="AB4392" s="18">
        <v>-123.07421479999999</v>
      </c>
      <c r="AC4392" s="2" t="s">
        <v>45</v>
      </c>
      <c r="AD4392" s="2"/>
      <c r="AE4392" s="3" t="s">
        <v>330</v>
      </c>
      <c r="AF4392" s="2" t="str">
        <f t="shared" si="103"/>
        <v>ex Eschscholzia californica</v>
      </c>
      <c r="AG4392" s="3" t="s">
        <v>1650</v>
      </c>
      <c r="AH4392" s="3" t="s">
        <v>1650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 t="s">
        <v>73</v>
      </c>
    </row>
    <row r="4393" spans="1:55" x14ac:dyDescent="0.25">
      <c r="A4393" s="404">
        <v>43395</v>
      </c>
      <c r="B4393" s="5">
        <v>5346</v>
      </c>
      <c r="E4393" s="61">
        <v>31</v>
      </c>
      <c r="F4393" s="1" t="s">
        <v>42</v>
      </c>
      <c r="G4393" s="1">
        <v>2018</v>
      </c>
      <c r="H4393" s="1"/>
      <c r="I4393" s="2"/>
      <c r="J4393" s="2"/>
      <c r="K4393" s="2"/>
      <c r="L4393" s="6"/>
      <c r="M4393" s="2"/>
      <c r="N4393" s="1" t="s">
        <v>1105</v>
      </c>
      <c r="O4393" s="1"/>
      <c r="P4393" s="426">
        <v>32</v>
      </c>
      <c r="Q4393" s="426">
        <v>32</v>
      </c>
      <c r="R4393" s="426">
        <v>6</v>
      </c>
      <c r="S4393" s="2" t="s">
        <v>3</v>
      </c>
      <c r="T4393" s="2" t="s">
        <v>44</v>
      </c>
      <c r="U4393" s="2" t="s">
        <v>72</v>
      </c>
      <c r="V4393" s="6" t="s">
        <v>72</v>
      </c>
      <c r="W4393" s="2"/>
      <c r="X4393" s="2" t="s">
        <v>1066</v>
      </c>
      <c r="Y4393" s="2"/>
      <c r="Z4393" s="2"/>
      <c r="AA4393" s="18">
        <v>45.258280970000001</v>
      </c>
      <c r="AB4393" s="18">
        <v>-123.07421479999999</v>
      </c>
      <c r="AC4393" s="2" t="s">
        <v>45</v>
      </c>
      <c r="AD4393" s="2"/>
      <c r="AE4393" s="3" t="s">
        <v>330</v>
      </c>
      <c r="AF4393" s="2" t="str">
        <f t="shared" si="103"/>
        <v>ex Eschscholzia californica</v>
      </c>
      <c r="AG4393" s="3" t="s">
        <v>1650</v>
      </c>
      <c r="AH4393" s="3" t="s">
        <v>1650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 t="s">
        <v>73</v>
      </c>
    </row>
    <row r="4394" spans="1:55" x14ac:dyDescent="0.25">
      <c r="A4394" s="404">
        <v>43395</v>
      </c>
      <c r="B4394" s="5">
        <v>5347</v>
      </c>
      <c r="E4394" s="62">
        <v>31</v>
      </c>
      <c r="F4394" s="6" t="s">
        <v>42</v>
      </c>
      <c r="G4394" s="6">
        <v>2018</v>
      </c>
      <c r="L4394" s="6"/>
      <c r="N4394" s="6" t="s">
        <v>1106</v>
      </c>
      <c r="P4394" s="407">
        <v>33</v>
      </c>
      <c r="Q4394" s="407">
        <v>33</v>
      </c>
      <c r="R4394" s="407">
        <v>1</v>
      </c>
      <c r="S4394" s="3" t="s">
        <v>3</v>
      </c>
      <c r="T4394" s="3" t="s">
        <v>44</v>
      </c>
      <c r="U4394" s="3" t="s">
        <v>72</v>
      </c>
      <c r="V4394" s="6" t="s">
        <v>72</v>
      </c>
      <c r="X4394" s="3" t="s">
        <v>1066</v>
      </c>
      <c r="AA4394" s="18">
        <v>45.258225899999999</v>
      </c>
      <c r="AB4394" s="18">
        <v>-123.0741925</v>
      </c>
      <c r="AC4394" s="3" t="s">
        <v>45</v>
      </c>
      <c r="AE4394" s="3" t="s">
        <v>904</v>
      </c>
      <c r="AF4394" s="3" t="str">
        <f t="shared" si="103"/>
        <v>ex Physocarpus capitatus</v>
      </c>
      <c r="AG4394" s="3" t="s">
        <v>1650</v>
      </c>
      <c r="AH4394" s="3" t="s">
        <v>1650</v>
      </c>
      <c r="AT4394" s="3" t="s">
        <v>73</v>
      </c>
    </row>
    <row r="4395" spans="1:55" x14ac:dyDescent="0.25">
      <c r="A4395" s="404">
        <v>43395</v>
      </c>
      <c r="B4395" s="5">
        <v>5348</v>
      </c>
      <c r="E4395" s="62">
        <v>31</v>
      </c>
      <c r="F4395" s="6" t="s">
        <v>42</v>
      </c>
      <c r="G4395" s="6">
        <v>2018</v>
      </c>
      <c r="L4395" s="6"/>
      <c r="N4395" s="6" t="s">
        <v>1106</v>
      </c>
      <c r="P4395" s="407">
        <v>33</v>
      </c>
      <c r="Q4395" s="407">
        <v>33</v>
      </c>
      <c r="R4395" s="407">
        <v>2</v>
      </c>
      <c r="S4395" s="3" t="s">
        <v>3</v>
      </c>
      <c r="T4395" s="3" t="s">
        <v>44</v>
      </c>
      <c r="U4395" s="3" t="s">
        <v>72</v>
      </c>
      <c r="V4395" s="6" t="s">
        <v>72</v>
      </c>
      <c r="X4395" s="3" t="s">
        <v>1066</v>
      </c>
      <c r="AA4395" s="18">
        <v>45.258225899999999</v>
      </c>
      <c r="AB4395" s="18">
        <v>-123.0741925</v>
      </c>
      <c r="AC4395" s="3" t="s">
        <v>45</v>
      </c>
      <c r="AE4395" s="3" t="s">
        <v>904</v>
      </c>
      <c r="AF4395" s="3" t="str">
        <f t="shared" si="103"/>
        <v>ex Physocarpus capitatus</v>
      </c>
      <c r="AG4395" s="3" t="s">
        <v>1650</v>
      </c>
      <c r="AH4395" s="3" t="s">
        <v>1650</v>
      </c>
      <c r="AT4395" s="3" t="s">
        <v>73</v>
      </c>
    </row>
    <row r="4396" spans="1:55" x14ac:dyDescent="0.25">
      <c r="A4396" s="404">
        <v>43395</v>
      </c>
      <c r="B4396" s="5">
        <v>5349</v>
      </c>
      <c r="E4396" s="62">
        <v>31</v>
      </c>
      <c r="F4396" s="6" t="s">
        <v>42</v>
      </c>
      <c r="G4396" s="6">
        <v>2018</v>
      </c>
      <c r="L4396" s="6"/>
      <c r="N4396" s="6" t="s">
        <v>1106</v>
      </c>
      <c r="P4396" s="407">
        <v>33</v>
      </c>
      <c r="Q4396" s="407">
        <v>33</v>
      </c>
      <c r="R4396" s="407">
        <v>3</v>
      </c>
      <c r="S4396" s="3" t="s">
        <v>3</v>
      </c>
      <c r="T4396" s="3" t="s">
        <v>44</v>
      </c>
      <c r="U4396" s="3" t="s">
        <v>72</v>
      </c>
      <c r="V4396" s="6" t="s">
        <v>72</v>
      </c>
      <c r="X4396" s="3" t="s">
        <v>1066</v>
      </c>
      <c r="AA4396" s="18">
        <v>45.258225899999999</v>
      </c>
      <c r="AB4396" s="18">
        <v>-123.0741925</v>
      </c>
      <c r="AC4396" s="3" t="s">
        <v>45</v>
      </c>
      <c r="AE4396" s="3" t="s">
        <v>904</v>
      </c>
      <c r="AF4396" s="3" t="str">
        <f t="shared" si="103"/>
        <v>ex Physocarpus capitatus</v>
      </c>
      <c r="AG4396" s="3" t="s">
        <v>1650</v>
      </c>
      <c r="AH4396" s="3" t="s">
        <v>1650</v>
      </c>
      <c r="AT4396" s="3" t="s">
        <v>73</v>
      </c>
    </row>
    <row r="4397" spans="1:55" x14ac:dyDescent="0.25">
      <c r="A4397" s="404">
        <v>43395</v>
      </c>
      <c r="B4397" s="5">
        <v>5350</v>
      </c>
      <c r="E4397" s="62">
        <v>31</v>
      </c>
      <c r="F4397" s="6" t="s">
        <v>42</v>
      </c>
      <c r="G4397" s="6">
        <v>2018</v>
      </c>
      <c r="L4397" s="6"/>
      <c r="N4397" s="6" t="s">
        <v>1106</v>
      </c>
      <c r="P4397" s="407">
        <v>33</v>
      </c>
      <c r="Q4397" s="407">
        <v>33</v>
      </c>
      <c r="R4397" s="407">
        <v>4</v>
      </c>
      <c r="S4397" s="3" t="s">
        <v>3</v>
      </c>
      <c r="T4397" s="3" t="s">
        <v>44</v>
      </c>
      <c r="U4397" s="3" t="s">
        <v>72</v>
      </c>
      <c r="V4397" s="6" t="s">
        <v>72</v>
      </c>
      <c r="X4397" s="3" t="s">
        <v>1066</v>
      </c>
      <c r="AA4397" s="18">
        <v>45.258225899999999</v>
      </c>
      <c r="AB4397" s="18">
        <v>-123.0741925</v>
      </c>
      <c r="AC4397" s="3" t="s">
        <v>45</v>
      </c>
      <c r="AE4397" s="3" t="s">
        <v>904</v>
      </c>
      <c r="AF4397" s="3" t="str">
        <f t="shared" si="103"/>
        <v>ex Physocarpus capitatus</v>
      </c>
      <c r="AG4397" s="3" t="s">
        <v>1650</v>
      </c>
      <c r="AH4397" s="3" t="s">
        <v>1650</v>
      </c>
      <c r="AT4397" s="3" t="s">
        <v>73</v>
      </c>
    </row>
    <row r="4398" spans="1:55" x14ac:dyDescent="0.25">
      <c r="A4398" s="404">
        <v>43395</v>
      </c>
      <c r="B4398" s="5">
        <v>5351</v>
      </c>
      <c r="E4398" s="62">
        <v>31</v>
      </c>
      <c r="F4398" s="6" t="s">
        <v>42</v>
      </c>
      <c r="G4398" s="6">
        <v>2018</v>
      </c>
      <c r="L4398" s="6"/>
      <c r="N4398" s="6" t="s">
        <v>1106</v>
      </c>
      <c r="P4398" s="407">
        <v>33</v>
      </c>
      <c r="Q4398" s="407">
        <v>33</v>
      </c>
      <c r="R4398" s="407">
        <v>5</v>
      </c>
      <c r="S4398" s="3" t="s">
        <v>3</v>
      </c>
      <c r="T4398" s="3" t="s">
        <v>44</v>
      </c>
      <c r="U4398" s="3" t="s">
        <v>72</v>
      </c>
      <c r="V4398" s="6" t="s">
        <v>72</v>
      </c>
      <c r="X4398" s="3" t="s">
        <v>1066</v>
      </c>
      <c r="AA4398" s="18">
        <v>45.258225899999999</v>
      </c>
      <c r="AB4398" s="18">
        <v>-123.0741925</v>
      </c>
      <c r="AC4398" s="3" t="s">
        <v>45</v>
      </c>
      <c r="AE4398" s="3" t="s">
        <v>904</v>
      </c>
      <c r="AF4398" s="3" t="str">
        <f t="shared" si="103"/>
        <v>ex Physocarpus capitatus</v>
      </c>
      <c r="AG4398" s="3" t="s">
        <v>1650</v>
      </c>
      <c r="AH4398" s="3" t="s">
        <v>1650</v>
      </c>
      <c r="AT4398" s="3" t="s">
        <v>73</v>
      </c>
    </row>
    <row r="4399" spans="1:55" x14ac:dyDescent="0.25">
      <c r="A4399" s="404">
        <v>43395</v>
      </c>
      <c r="B4399" s="5">
        <v>5352</v>
      </c>
      <c r="E4399" s="62">
        <v>31</v>
      </c>
      <c r="F4399" s="6" t="s">
        <v>42</v>
      </c>
      <c r="G4399" s="6">
        <v>2018</v>
      </c>
      <c r="L4399" s="6"/>
      <c r="N4399" s="6" t="s">
        <v>1106</v>
      </c>
      <c r="P4399" s="407">
        <v>33</v>
      </c>
      <c r="Q4399" s="407">
        <v>33</v>
      </c>
      <c r="R4399" s="407">
        <v>6</v>
      </c>
      <c r="S4399" s="3" t="s">
        <v>3</v>
      </c>
      <c r="T4399" s="3" t="s">
        <v>44</v>
      </c>
      <c r="U4399" s="3" t="s">
        <v>72</v>
      </c>
      <c r="V4399" s="6" t="s">
        <v>72</v>
      </c>
      <c r="X4399" s="3" t="s">
        <v>1066</v>
      </c>
      <c r="AA4399" s="18">
        <v>45.258225899999999</v>
      </c>
      <c r="AB4399" s="18">
        <v>-123.0741925</v>
      </c>
      <c r="AC4399" s="3" t="s">
        <v>45</v>
      </c>
      <c r="AE4399" s="3" t="s">
        <v>904</v>
      </c>
      <c r="AF4399" s="3" t="str">
        <f t="shared" si="103"/>
        <v>ex Physocarpus capitatus</v>
      </c>
      <c r="AG4399" s="3" t="s">
        <v>1650</v>
      </c>
      <c r="AH4399" s="3" t="s">
        <v>1650</v>
      </c>
      <c r="AT4399" s="3" t="s">
        <v>73</v>
      </c>
    </row>
    <row r="4400" spans="1:55" x14ac:dyDescent="0.25">
      <c r="A4400" s="404">
        <v>43395</v>
      </c>
      <c r="B4400" s="5">
        <v>5353</v>
      </c>
      <c r="E4400" s="62">
        <v>31</v>
      </c>
      <c r="F4400" s="6" t="s">
        <v>42</v>
      </c>
      <c r="G4400" s="6">
        <v>2018</v>
      </c>
      <c r="L4400" s="6"/>
      <c r="N4400" s="6" t="s">
        <v>1106</v>
      </c>
      <c r="P4400" s="407">
        <v>33</v>
      </c>
      <c r="Q4400" s="407">
        <v>33</v>
      </c>
      <c r="R4400" s="407">
        <v>7</v>
      </c>
      <c r="S4400" s="3" t="s">
        <v>3</v>
      </c>
      <c r="T4400" s="3" t="s">
        <v>44</v>
      </c>
      <c r="U4400" s="3" t="s">
        <v>72</v>
      </c>
      <c r="V4400" s="6" t="s">
        <v>72</v>
      </c>
      <c r="X4400" s="3" t="s">
        <v>1066</v>
      </c>
      <c r="AA4400" s="18">
        <v>45.258225899999999</v>
      </c>
      <c r="AB4400" s="18">
        <v>-123.0741925</v>
      </c>
      <c r="AC4400" s="3" t="s">
        <v>45</v>
      </c>
      <c r="AE4400" s="3" t="s">
        <v>904</v>
      </c>
      <c r="AF4400" s="3" t="str">
        <f t="shared" si="103"/>
        <v>ex Physocarpus capitatus</v>
      </c>
      <c r="AG4400" s="3" t="s">
        <v>1650</v>
      </c>
      <c r="AH4400" s="3" t="s">
        <v>1650</v>
      </c>
      <c r="AT4400" s="3" t="s">
        <v>73</v>
      </c>
    </row>
    <row r="4401" spans="1:56" x14ac:dyDescent="0.25">
      <c r="A4401" s="404">
        <v>43395</v>
      </c>
      <c r="B4401" s="5">
        <v>5354</v>
      </c>
      <c r="E4401" s="62">
        <v>31</v>
      </c>
      <c r="F4401" s="6" t="s">
        <v>42</v>
      </c>
      <c r="G4401" s="6">
        <v>2018</v>
      </c>
      <c r="L4401" s="6"/>
      <c r="N4401" s="6" t="s">
        <v>1107</v>
      </c>
      <c r="P4401" s="407">
        <v>34</v>
      </c>
      <c r="Q4401" s="407">
        <v>34</v>
      </c>
      <c r="R4401" s="407">
        <v>1</v>
      </c>
      <c r="S4401" s="3" t="s">
        <v>3</v>
      </c>
      <c r="T4401" s="3" t="s">
        <v>44</v>
      </c>
      <c r="U4401" s="3" t="s">
        <v>72</v>
      </c>
      <c r="V4401" s="6" t="s">
        <v>72</v>
      </c>
      <c r="X4401" s="3" t="s">
        <v>1066</v>
      </c>
      <c r="AA4401" s="18">
        <v>45.258350999999998</v>
      </c>
      <c r="AB4401" s="18">
        <v>-123.0743011</v>
      </c>
      <c r="AC4401" s="3" t="s">
        <v>45</v>
      </c>
      <c r="AE4401" s="3" t="s">
        <v>559</v>
      </c>
      <c r="AF4401" s="3" t="str">
        <f t="shared" si="103"/>
        <v>ex Lupinus</v>
      </c>
      <c r="AG4401" s="3" t="s">
        <v>1650</v>
      </c>
      <c r="AH4401" s="3" t="s">
        <v>1650</v>
      </c>
      <c r="AT4401" s="3" t="s">
        <v>73</v>
      </c>
    </row>
    <row r="4402" spans="1:56" x14ac:dyDescent="0.25">
      <c r="A4402" s="404">
        <v>43395</v>
      </c>
      <c r="B4402" s="5">
        <v>5355</v>
      </c>
      <c r="E4402" s="62">
        <v>31</v>
      </c>
      <c r="F4402" s="6" t="s">
        <v>42</v>
      </c>
      <c r="G4402" s="6">
        <v>2018</v>
      </c>
      <c r="L4402" s="6"/>
      <c r="N4402" s="6" t="s">
        <v>1107</v>
      </c>
      <c r="P4402" s="407">
        <v>34</v>
      </c>
      <c r="Q4402" s="407">
        <v>34</v>
      </c>
      <c r="R4402" s="407">
        <v>2</v>
      </c>
      <c r="S4402" s="3" t="s">
        <v>3</v>
      </c>
      <c r="T4402" s="3" t="s">
        <v>44</v>
      </c>
      <c r="U4402" s="3" t="s">
        <v>72</v>
      </c>
      <c r="V4402" s="6" t="s">
        <v>72</v>
      </c>
      <c r="X4402" s="3" t="s">
        <v>1066</v>
      </c>
      <c r="AA4402" s="18">
        <v>45.258350999999998</v>
      </c>
      <c r="AB4402" s="18">
        <v>-123.0743011</v>
      </c>
      <c r="AC4402" s="3" t="s">
        <v>45</v>
      </c>
      <c r="AE4402" s="3" t="s">
        <v>559</v>
      </c>
      <c r="AF4402" s="3" t="str">
        <f t="shared" si="103"/>
        <v>ex Lupinus</v>
      </c>
      <c r="AG4402" s="3" t="s">
        <v>1650</v>
      </c>
      <c r="AH4402" s="3" t="s">
        <v>1650</v>
      </c>
      <c r="AT4402" s="3" t="s">
        <v>73</v>
      </c>
    </row>
    <row r="4403" spans="1:56" x14ac:dyDescent="0.25">
      <c r="A4403" s="404">
        <v>43395</v>
      </c>
      <c r="B4403" s="5">
        <v>5356</v>
      </c>
      <c r="E4403" s="62">
        <v>31</v>
      </c>
      <c r="F4403" s="6" t="s">
        <v>42</v>
      </c>
      <c r="G4403" s="6">
        <v>2018</v>
      </c>
      <c r="L4403" s="6"/>
      <c r="N4403" s="6" t="s">
        <v>1107</v>
      </c>
      <c r="P4403" s="407">
        <v>34</v>
      </c>
      <c r="Q4403" s="407">
        <v>34</v>
      </c>
      <c r="R4403" s="407">
        <v>3</v>
      </c>
      <c r="S4403" s="3" t="s">
        <v>3</v>
      </c>
      <c r="T4403" s="3" t="s">
        <v>44</v>
      </c>
      <c r="U4403" s="3" t="s">
        <v>72</v>
      </c>
      <c r="V4403" s="6" t="s">
        <v>72</v>
      </c>
      <c r="X4403" s="3" t="s">
        <v>1066</v>
      </c>
      <c r="AA4403" s="18">
        <v>45.258350999999998</v>
      </c>
      <c r="AB4403" s="18">
        <v>-123.0743011</v>
      </c>
      <c r="AC4403" s="3" t="s">
        <v>45</v>
      </c>
      <c r="AE4403" s="3" t="s">
        <v>559</v>
      </c>
      <c r="AF4403" s="3" t="str">
        <f t="shared" si="103"/>
        <v>ex Lupinus</v>
      </c>
      <c r="AG4403" s="3" t="s">
        <v>1650</v>
      </c>
      <c r="AH4403" s="3" t="s">
        <v>1650</v>
      </c>
      <c r="AT4403" s="3" t="s">
        <v>73</v>
      </c>
    </row>
    <row r="4404" spans="1:56" s="2" customFormat="1" x14ac:dyDescent="0.25">
      <c r="A4404" s="404">
        <v>43395</v>
      </c>
      <c r="B4404" s="5">
        <v>5357</v>
      </c>
      <c r="C4404" s="3"/>
      <c r="D4404" s="3"/>
      <c r="E4404" s="62">
        <v>31</v>
      </c>
      <c r="F4404" s="6" t="s">
        <v>42</v>
      </c>
      <c r="G4404" s="6">
        <v>2018</v>
      </c>
      <c r="H4404" s="6"/>
      <c r="I4404" s="3"/>
      <c r="J4404" s="3"/>
      <c r="K4404" s="3"/>
      <c r="L4404" s="6"/>
      <c r="M4404" s="3"/>
      <c r="N4404" s="6" t="s">
        <v>1107</v>
      </c>
      <c r="O4404" s="6"/>
      <c r="P4404" s="407">
        <v>34</v>
      </c>
      <c r="Q4404" s="407">
        <v>34</v>
      </c>
      <c r="R4404" s="407">
        <v>4</v>
      </c>
      <c r="S4404" s="3" t="s">
        <v>3</v>
      </c>
      <c r="T4404" s="3" t="s">
        <v>44</v>
      </c>
      <c r="U4404" s="3" t="s">
        <v>72</v>
      </c>
      <c r="V4404" s="6" t="s">
        <v>72</v>
      </c>
      <c r="W4404" s="3"/>
      <c r="X4404" s="3" t="s">
        <v>1066</v>
      </c>
      <c r="Y4404" s="3"/>
      <c r="Z4404" s="3"/>
      <c r="AA4404" s="18">
        <v>45.258350999999998</v>
      </c>
      <c r="AB4404" s="18">
        <v>-123.0743011</v>
      </c>
      <c r="AC4404" s="3" t="s">
        <v>45</v>
      </c>
      <c r="AD4404" s="3"/>
      <c r="AE4404" s="3" t="s">
        <v>559</v>
      </c>
      <c r="AF4404" s="3" t="str">
        <f t="shared" si="103"/>
        <v>ex Lupinus</v>
      </c>
      <c r="AG4404" s="3" t="s">
        <v>1650</v>
      </c>
      <c r="AH4404" s="3" t="s">
        <v>1650</v>
      </c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 t="s">
        <v>73</v>
      </c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</row>
    <row r="4405" spans="1:56" x14ac:dyDescent="0.25">
      <c r="A4405" s="404">
        <v>43395</v>
      </c>
      <c r="B4405" s="5">
        <v>5358</v>
      </c>
      <c r="E4405" s="62">
        <v>31</v>
      </c>
      <c r="F4405" s="6" t="s">
        <v>42</v>
      </c>
      <c r="G4405" s="6">
        <v>2018</v>
      </c>
      <c r="L4405" s="6"/>
      <c r="N4405" s="6" t="s">
        <v>1107</v>
      </c>
      <c r="P4405" s="407">
        <v>34</v>
      </c>
      <c r="Q4405" s="407">
        <v>34</v>
      </c>
      <c r="R4405" s="407">
        <v>5</v>
      </c>
      <c r="S4405" s="3" t="s">
        <v>3</v>
      </c>
      <c r="T4405" s="3" t="s">
        <v>44</v>
      </c>
      <c r="U4405" s="3" t="s">
        <v>72</v>
      </c>
      <c r="V4405" s="6" t="s">
        <v>72</v>
      </c>
      <c r="X4405" s="3" t="s">
        <v>1066</v>
      </c>
      <c r="AA4405" s="18">
        <v>45.258350999999998</v>
      </c>
      <c r="AB4405" s="18">
        <v>-123.0743011</v>
      </c>
      <c r="AC4405" s="3" t="s">
        <v>45</v>
      </c>
      <c r="AE4405" s="3" t="s">
        <v>559</v>
      </c>
      <c r="AF4405" s="3" t="str">
        <f t="shared" si="103"/>
        <v>ex Lupinus</v>
      </c>
      <c r="AG4405" s="3" t="s">
        <v>1650</v>
      </c>
      <c r="AH4405" s="3" t="s">
        <v>1650</v>
      </c>
      <c r="AT4405" s="3" t="s">
        <v>73</v>
      </c>
    </row>
    <row r="4406" spans="1:56" x14ac:dyDescent="0.25">
      <c r="A4406" s="404">
        <v>43395</v>
      </c>
      <c r="B4406" s="5">
        <v>5359</v>
      </c>
      <c r="E4406" s="62">
        <v>31</v>
      </c>
      <c r="F4406" s="6" t="s">
        <v>42</v>
      </c>
      <c r="G4406" s="6">
        <v>2018</v>
      </c>
      <c r="L4406" s="6"/>
      <c r="N4406" s="6" t="s">
        <v>1107</v>
      </c>
      <c r="P4406" s="407">
        <v>34</v>
      </c>
      <c r="Q4406" s="407">
        <v>34</v>
      </c>
      <c r="R4406" s="407">
        <v>6</v>
      </c>
      <c r="S4406" s="3" t="s">
        <v>3</v>
      </c>
      <c r="T4406" s="3" t="s">
        <v>44</v>
      </c>
      <c r="U4406" s="3" t="s">
        <v>72</v>
      </c>
      <c r="V4406" s="6" t="s">
        <v>72</v>
      </c>
      <c r="X4406" s="3" t="s">
        <v>1066</v>
      </c>
      <c r="AA4406" s="18">
        <v>45.258350999999998</v>
      </c>
      <c r="AB4406" s="18">
        <v>-123.0743011</v>
      </c>
      <c r="AC4406" s="3" t="s">
        <v>45</v>
      </c>
      <c r="AE4406" s="3" t="s">
        <v>559</v>
      </c>
      <c r="AF4406" s="3" t="str">
        <f t="shared" si="103"/>
        <v>ex Lupinus</v>
      </c>
      <c r="AG4406" s="3" t="s">
        <v>1650</v>
      </c>
      <c r="AH4406" s="3" t="s">
        <v>1650</v>
      </c>
      <c r="AT4406" s="3" t="s">
        <v>73</v>
      </c>
    </row>
    <row r="4407" spans="1:56" x14ac:dyDescent="0.25">
      <c r="A4407" s="404">
        <v>43395</v>
      </c>
      <c r="B4407" s="5">
        <v>6521</v>
      </c>
      <c r="E4407" s="62">
        <v>5</v>
      </c>
      <c r="F4407" s="6" t="s">
        <v>1144</v>
      </c>
      <c r="G4407" s="6">
        <v>2018</v>
      </c>
      <c r="L4407" s="6"/>
      <c r="N4407" s="6" t="s">
        <v>1270</v>
      </c>
      <c r="P4407" s="407">
        <v>35</v>
      </c>
      <c r="Q4407" s="407">
        <v>35</v>
      </c>
      <c r="R4407" s="407">
        <v>1</v>
      </c>
      <c r="S4407" s="3" t="s">
        <v>3</v>
      </c>
      <c r="T4407" s="3" t="s">
        <v>44</v>
      </c>
      <c r="U4407" s="3" t="s">
        <v>72</v>
      </c>
      <c r="V4407" s="6" t="s">
        <v>72</v>
      </c>
      <c r="X4407" s="3" t="s">
        <v>561</v>
      </c>
      <c r="AA4407" s="18">
        <v>45.133953499999997</v>
      </c>
      <c r="AB4407" s="18">
        <v>-123.3737902</v>
      </c>
      <c r="AC4407" s="3" t="s">
        <v>45</v>
      </c>
      <c r="AE4407" s="3" t="s">
        <v>574</v>
      </c>
      <c r="AF4407" s="3" t="str">
        <f t="shared" si="103"/>
        <v>ex Hypochaeris radicata</v>
      </c>
      <c r="AG4407" s="3" t="s">
        <v>1650</v>
      </c>
      <c r="AH4407" s="3" t="s">
        <v>1650</v>
      </c>
      <c r="AT4407" s="3" t="s">
        <v>73</v>
      </c>
    </row>
    <row r="4408" spans="1:56" x14ac:dyDescent="0.25">
      <c r="A4408" s="404">
        <v>43395</v>
      </c>
      <c r="B4408" s="5">
        <v>6522</v>
      </c>
      <c r="E4408" s="62">
        <v>5</v>
      </c>
      <c r="F4408" s="6" t="s">
        <v>1144</v>
      </c>
      <c r="G4408" s="6">
        <v>2018</v>
      </c>
      <c r="L4408" s="6"/>
      <c r="N4408" s="6" t="s">
        <v>1270</v>
      </c>
      <c r="P4408" s="407">
        <v>35</v>
      </c>
      <c r="Q4408" s="407">
        <v>35</v>
      </c>
      <c r="R4408" s="407">
        <v>2</v>
      </c>
      <c r="S4408" s="3" t="s">
        <v>3</v>
      </c>
      <c r="T4408" s="3" t="s">
        <v>44</v>
      </c>
      <c r="U4408" s="3" t="s">
        <v>72</v>
      </c>
      <c r="V4408" s="6" t="s">
        <v>72</v>
      </c>
      <c r="X4408" s="3" t="s">
        <v>561</v>
      </c>
      <c r="AA4408" s="18">
        <v>45.133953499999997</v>
      </c>
      <c r="AB4408" s="18">
        <v>-123.3737902</v>
      </c>
      <c r="AC4408" s="3" t="s">
        <v>45</v>
      </c>
      <c r="AE4408" s="3" t="s">
        <v>574</v>
      </c>
      <c r="AF4408" s="3" t="str">
        <f t="shared" si="103"/>
        <v>ex Hypochaeris radicata</v>
      </c>
      <c r="AG4408" s="3" t="s">
        <v>1650</v>
      </c>
      <c r="AH4408" s="3" t="s">
        <v>1650</v>
      </c>
      <c r="AT4408" s="3" t="s">
        <v>73</v>
      </c>
    </row>
    <row r="4409" spans="1:56" x14ac:dyDescent="0.25">
      <c r="A4409" s="404">
        <v>43395</v>
      </c>
      <c r="B4409" s="5">
        <v>6523</v>
      </c>
      <c r="E4409" s="62">
        <v>5</v>
      </c>
      <c r="F4409" s="6" t="s">
        <v>1144</v>
      </c>
      <c r="G4409" s="6">
        <v>2018</v>
      </c>
      <c r="L4409" s="6"/>
      <c r="N4409" s="6" t="s">
        <v>1270</v>
      </c>
      <c r="P4409" s="407">
        <v>35</v>
      </c>
      <c r="Q4409" s="407">
        <v>35</v>
      </c>
      <c r="R4409" s="407">
        <v>3</v>
      </c>
      <c r="S4409" s="3" t="s">
        <v>3</v>
      </c>
      <c r="T4409" s="3" t="s">
        <v>44</v>
      </c>
      <c r="U4409" s="3" t="s">
        <v>72</v>
      </c>
      <c r="V4409" s="6" t="s">
        <v>72</v>
      </c>
      <c r="X4409" s="3" t="s">
        <v>561</v>
      </c>
      <c r="AA4409" s="18">
        <v>45.133953499999997</v>
      </c>
      <c r="AB4409" s="18">
        <v>-123.3737902</v>
      </c>
      <c r="AC4409" s="3" t="s">
        <v>45</v>
      </c>
      <c r="AE4409" s="3" t="s">
        <v>574</v>
      </c>
      <c r="AF4409" s="3" t="str">
        <f t="shared" si="103"/>
        <v>ex Hypochaeris radicata</v>
      </c>
      <c r="AG4409" s="3" t="s">
        <v>1650</v>
      </c>
      <c r="AH4409" s="3" t="s">
        <v>1650</v>
      </c>
      <c r="AT4409" s="3" t="s">
        <v>73</v>
      </c>
    </row>
    <row r="4410" spans="1:56" x14ac:dyDescent="0.25">
      <c r="A4410" s="404">
        <v>43395</v>
      </c>
      <c r="B4410" s="5">
        <v>6524</v>
      </c>
      <c r="E4410" s="62">
        <v>5</v>
      </c>
      <c r="F4410" s="6" t="s">
        <v>1144</v>
      </c>
      <c r="G4410" s="6">
        <v>2018</v>
      </c>
      <c r="L4410" s="6"/>
      <c r="N4410" s="6" t="s">
        <v>1270</v>
      </c>
      <c r="P4410" s="407">
        <v>35</v>
      </c>
      <c r="Q4410" s="407">
        <v>35</v>
      </c>
      <c r="R4410" s="407">
        <v>4</v>
      </c>
      <c r="S4410" s="3" t="s">
        <v>3</v>
      </c>
      <c r="T4410" s="3" t="s">
        <v>44</v>
      </c>
      <c r="U4410" s="3" t="s">
        <v>72</v>
      </c>
      <c r="V4410" s="6" t="s">
        <v>72</v>
      </c>
      <c r="X4410" s="3" t="s">
        <v>561</v>
      </c>
      <c r="AA4410" s="18">
        <v>45.133953499999997</v>
      </c>
      <c r="AB4410" s="18">
        <v>-123.3737902</v>
      </c>
      <c r="AC4410" s="3" t="s">
        <v>45</v>
      </c>
      <c r="AE4410" s="3" t="s">
        <v>574</v>
      </c>
      <c r="AF4410" s="3" t="str">
        <f t="shared" si="103"/>
        <v>ex Hypochaeris radicata</v>
      </c>
      <c r="AG4410" s="3" t="s">
        <v>1650</v>
      </c>
      <c r="AH4410" s="3" t="s">
        <v>1650</v>
      </c>
      <c r="AT4410" s="3" t="s">
        <v>73</v>
      </c>
    </row>
    <row r="4411" spans="1:56" x14ac:dyDescent="0.25">
      <c r="A4411" s="404">
        <v>43395</v>
      </c>
      <c r="B4411" s="5">
        <v>6525</v>
      </c>
      <c r="E4411" s="62">
        <v>5</v>
      </c>
      <c r="F4411" s="6" t="s">
        <v>1144</v>
      </c>
      <c r="G4411" s="6">
        <v>2018</v>
      </c>
      <c r="L4411" s="6"/>
      <c r="N4411" s="6" t="s">
        <v>1270</v>
      </c>
      <c r="P4411" s="407">
        <v>35</v>
      </c>
      <c r="Q4411" s="407">
        <v>35</v>
      </c>
      <c r="R4411" s="407">
        <v>5</v>
      </c>
      <c r="S4411" s="3" t="s">
        <v>3</v>
      </c>
      <c r="T4411" s="3" t="s">
        <v>44</v>
      </c>
      <c r="U4411" s="3" t="s">
        <v>72</v>
      </c>
      <c r="V4411" s="6" t="s">
        <v>72</v>
      </c>
      <c r="X4411" s="3" t="s">
        <v>561</v>
      </c>
      <c r="AA4411" s="18">
        <v>45.133953499999997</v>
      </c>
      <c r="AB4411" s="18">
        <v>-123.3737902</v>
      </c>
      <c r="AC4411" s="3" t="s">
        <v>45</v>
      </c>
      <c r="AE4411" s="3" t="s">
        <v>574</v>
      </c>
      <c r="AF4411" s="3" t="str">
        <f t="shared" si="103"/>
        <v>ex Hypochaeris radicata</v>
      </c>
      <c r="AG4411" s="3" t="s">
        <v>1650</v>
      </c>
      <c r="AH4411" s="3" t="s">
        <v>1650</v>
      </c>
      <c r="AT4411" s="3" t="s">
        <v>73</v>
      </c>
    </row>
    <row r="4412" spans="1:56" x14ac:dyDescent="0.25">
      <c r="A4412" s="404">
        <v>43395</v>
      </c>
      <c r="B4412" s="5">
        <v>6526</v>
      </c>
      <c r="E4412" s="62">
        <v>5</v>
      </c>
      <c r="F4412" s="6" t="s">
        <v>1144</v>
      </c>
      <c r="G4412" s="6">
        <v>2018</v>
      </c>
      <c r="L4412" s="6"/>
      <c r="N4412" s="6" t="s">
        <v>1270</v>
      </c>
      <c r="P4412" s="407">
        <v>35</v>
      </c>
      <c r="Q4412" s="407">
        <v>35</v>
      </c>
      <c r="R4412" s="407">
        <v>6</v>
      </c>
      <c r="S4412" s="3" t="s">
        <v>3</v>
      </c>
      <c r="T4412" s="3" t="s">
        <v>44</v>
      </c>
      <c r="U4412" s="3" t="s">
        <v>72</v>
      </c>
      <c r="V4412" s="6" t="s">
        <v>72</v>
      </c>
      <c r="X4412" s="3" t="s">
        <v>561</v>
      </c>
      <c r="AA4412" s="18">
        <v>45.133953499999997</v>
      </c>
      <c r="AB4412" s="18">
        <v>-123.3737902</v>
      </c>
      <c r="AC4412" s="3" t="s">
        <v>45</v>
      </c>
      <c r="AE4412" s="3" t="s">
        <v>574</v>
      </c>
      <c r="AF4412" s="3" t="str">
        <f t="shared" si="103"/>
        <v>ex Hypochaeris radicata</v>
      </c>
      <c r="AG4412" s="3" t="s">
        <v>1650</v>
      </c>
      <c r="AH4412" s="3" t="s">
        <v>1650</v>
      </c>
      <c r="AT4412" s="3" t="s">
        <v>73</v>
      </c>
    </row>
    <row r="4413" spans="1:56" x14ac:dyDescent="0.25">
      <c r="A4413" s="404">
        <v>43395</v>
      </c>
      <c r="B4413" s="5">
        <v>6527</v>
      </c>
      <c r="E4413" s="62">
        <v>5</v>
      </c>
      <c r="F4413" s="6" t="s">
        <v>1144</v>
      </c>
      <c r="G4413" s="6">
        <v>2018</v>
      </c>
      <c r="L4413" s="6"/>
      <c r="N4413" s="6" t="s">
        <v>1270</v>
      </c>
      <c r="P4413" s="407">
        <v>35</v>
      </c>
      <c r="Q4413" s="407">
        <v>35</v>
      </c>
      <c r="R4413" s="407">
        <v>7</v>
      </c>
      <c r="S4413" s="3" t="s">
        <v>3</v>
      </c>
      <c r="T4413" s="3" t="s">
        <v>44</v>
      </c>
      <c r="U4413" s="3" t="s">
        <v>72</v>
      </c>
      <c r="V4413" s="6" t="s">
        <v>72</v>
      </c>
      <c r="X4413" s="3" t="s">
        <v>561</v>
      </c>
      <c r="AA4413" s="18">
        <v>45.133953499999997</v>
      </c>
      <c r="AB4413" s="18">
        <v>-123.3737902</v>
      </c>
      <c r="AC4413" s="3" t="s">
        <v>45</v>
      </c>
      <c r="AE4413" s="3" t="s">
        <v>574</v>
      </c>
      <c r="AF4413" s="3" t="str">
        <f t="shared" si="103"/>
        <v>ex Hypochaeris radicata</v>
      </c>
      <c r="AG4413" s="3" t="s">
        <v>1650</v>
      </c>
      <c r="AH4413" s="3" t="s">
        <v>1650</v>
      </c>
      <c r="AT4413" s="3" t="s">
        <v>73</v>
      </c>
    </row>
    <row r="4414" spans="1:56" x14ac:dyDescent="0.25">
      <c r="A4414" s="404">
        <v>43395</v>
      </c>
      <c r="B4414" s="5">
        <v>6528</v>
      </c>
      <c r="E4414" s="62">
        <v>5</v>
      </c>
      <c r="F4414" s="6" t="s">
        <v>1144</v>
      </c>
      <c r="G4414" s="6">
        <v>2018</v>
      </c>
      <c r="L4414" s="6"/>
      <c r="N4414" s="6" t="s">
        <v>1271</v>
      </c>
      <c r="P4414" s="407">
        <v>36</v>
      </c>
      <c r="Q4414" s="407">
        <v>36</v>
      </c>
      <c r="R4414" s="407">
        <v>1</v>
      </c>
      <c r="S4414" s="3" t="s">
        <v>3</v>
      </c>
      <c r="T4414" s="3" t="s">
        <v>44</v>
      </c>
      <c r="U4414" s="3" t="s">
        <v>72</v>
      </c>
      <c r="V4414" s="6" t="s">
        <v>72</v>
      </c>
      <c r="X4414" s="3" t="s">
        <v>561</v>
      </c>
      <c r="AA4414" s="18">
        <v>45.134887079999999</v>
      </c>
      <c r="AB4414" s="18">
        <v>-123.3738421</v>
      </c>
      <c r="AC4414" s="3" t="s">
        <v>45</v>
      </c>
      <c r="AE4414" s="3" t="s">
        <v>943</v>
      </c>
      <c r="AF4414" s="3" t="str">
        <f t="shared" si="103"/>
        <v>ex Dichelostemma congestum</v>
      </c>
      <c r="AG4414" s="3" t="s">
        <v>1650</v>
      </c>
      <c r="AH4414" s="3" t="s">
        <v>1650</v>
      </c>
      <c r="AT4414" s="3" t="s">
        <v>73</v>
      </c>
    </row>
    <row r="4415" spans="1:56" x14ac:dyDescent="0.25">
      <c r="A4415" s="404">
        <v>43395</v>
      </c>
      <c r="B4415" s="5">
        <v>6529</v>
      </c>
      <c r="E4415" s="62">
        <v>5</v>
      </c>
      <c r="F4415" s="6" t="s">
        <v>1144</v>
      </c>
      <c r="G4415" s="6">
        <v>2018</v>
      </c>
      <c r="L4415" s="6"/>
      <c r="N4415" s="6" t="s">
        <v>1271</v>
      </c>
      <c r="P4415" s="407">
        <v>36</v>
      </c>
      <c r="Q4415" s="407">
        <v>36</v>
      </c>
      <c r="R4415" s="407">
        <v>2</v>
      </c>
      <c r="S4415" s="3" t="s">
        <v>3</v>
      </c>
      <c r="T4415" s="3" t="s">
        <v>44</v>
      </c>
      <c r="U4415" s="3" t="s">
        <v>72</v>
      </c>
      <c r="V4415" s="6" t="s">
        <v>72</v>
      </c>
      <c r="X4415" s="3" t="s">
        <v>561</v>
      </c>
      <c r="AA4415" s="18">
        <v>45.134887079999999</v>
      </c>
      <c r="AB4415" s="18">
        <v>-123.3738421</v>
      </c>
      <c r="AC4415" s="3" t="s">
        <v>45</v>
      </c>
      <c r="AE4415" s="3" t="s">
        <v>943</v>
      </c>
      <c r="AF4415" s="3" t="str">
        <f t="shared" si="103"/>
        <v>ex Dichelostemma congestum</v>
      </c>
      <c r="AG4415" s="3" t="s">
        <v>1650</v>
      </c>
      <c r="AH4415" s="3" t="s">
        <v>1650</v>
      </c>
      <c r="AT4415" s="3" t="s">
        <v>73</v>
      </c>
    </row>
    <row r="4416" spans="1:56" x14ac:dyDescent="0.25">
      <c r="A4416" s="404">
        <v>43395</v>
      </c>
      <c r="B4416" s="5">
        <v>6530</v>
      </c>
      <c r="E4416" s="62">
        <v>5</v>
      </c>
      <c r="F4416" s="6" t="s">
        <v>1144</v>
      </c>
      <c r="G4416" s="6">
        <v>2018</v>
      </c>
      <c r="L4416" s="6"/>
      <c r="N4416" s="6" t="s">
        <v>1271</v>
      </c>
      <c r="P4416" s="407">
        <v>36</v>
      </c>
      <c r="Q4416" s="407">
        <v>36</v>
      </c>
      <c r="R4416" s="407">
        <v>3</v>
      </c>
      <c r="S4416" s="3" t="s">
        <v>3</v>
      </c>
      <c r="T4416" s="3" t="s">
        <v>44</v>
      </c>
      <c r="U4416" s="3" t="s">
        <v>72</v>
      </c>
      <c r="V4416" s="6" t="s">
        <v>72</v>
      </c>
      <c r="X4416" s="3" t="s">
        <v>561</v>
      </c>
      <c r="AA4416" s="18">
        <v>45.134887079999999</v>
      </c>
      <c r="AB4416" s="18">
        <v>-123.3738421</v>
      </c>
      <c r="AC4416" s="3" t="s">
        <v>45</v>
      </c>
      <c r="AE4416" s="3" t="s">
        <v>943</v>
      </c>
      <c r="AF4416" s="3" t="str">
        <f t="shared" si="103"/>
        <v>ex Dichelostemma congestum</v>
      </c>
      <c r="AG4416" s="3" t="s">
        <v>1650</v>
      </c>
      <c r="AH4416" s="3" t="s">
        <v>1650</v>
      </c>
      <c r="AT4416" s="3" t="s">
        <v>73</v>
      </c>
    </row>
    <row r="4417" spans="1:46" x14ac:dyDescent="0.25">
      <c r="A4417" s="404">
        <v>43395</v>
      </c>
      <c r="B4417" s="5">
        <v>6531</v>
      </c>
      <c r="E4417" s="62">
        <v>5</v>
      </c>
      <c r="F4417" s="6" t="s">
        <v>1144</v>
      </c>
      <c r="G4417" s="6">
        <v>2018</v>
      </c>
      <c r="L4417" s="6"/>
      <c r="N4417" s="6" t="s">
        <v>1271</v>
      </c>
      <c r="P4417" s="407">
        <v>36</v>
      </c>
      <c r="Q4417" s="407">
        <v>36</v>
      </c>
      <c r="R4417" s="407">
        <v>4</v>
      </c>
      <c r="S4417" s="3" t="s">
        <v>3</v>
      </c>
      <c r="T4417" s="3" t="s">
        <v>44</v>
      </c>
      <c r="U4417" s="3" t="s">
        <v>72</v>
      </c>
      <c r="V4417" s="6" t="s">
        <v>72</v>
      </c>
      <c r="X4417" s="3" t="s">
        <v>561</v>
      </c>
      <c r="AA4417" s="18">
        <v>45.134887079999999</v>
      </c>
      <c r="AB4417" s="18">
        <v>-123.3738421</v>
      </c>
      <c r="AC4417" s="3" t="s">
        <v>45</v>
      </c>
      <c r="AE4417" s="3" t="s">
        <v>943</v>
      </c>
      <c r="AF4417" s="3" t="str">
        <f t="shared" si="103"/>
        <v>ex Dichelostemma congestum</v>
      </c>
      <c r="AG4417" s="3" t="s">
        <v>1650</v>
      </c>
      <c r="AH4417" s="3" t="s">
        <v>1650</v>
      </c>
      <c r="AT4417" s="3" t="s">
        <v>73</v>
      </c>
    </row>
    <row r="4418" spans="1:46" x14ac:dyDescent="0.25">
      <c r="A4418" s="404">
        <v>43395</v>
      </c>
      <c r="B4418" s="5">
        <v>6532</v>
      </c>
      <c r="E4418" s="62">
        <v>5</v>
      </c>
      <c r="F4418" s="6" t="s">
        <v>1144</v>
      </c>
      <c r="G4418" s="6">
        <v>2018</v>
      </c>
      <c r="L4418" s="6"/>
      <c r="N4418" s="6" t="s">
        <v>1271</v>
      </c>
      <c r="P4418" s="407">
        <v>36</v>
      </c>
      <c r="Q4418" s="407">
        <v>36</v>
      </c>
      <c r="R4418" s="407">
        <v>5</v>
      </c>
      <c r="S4418" s="3" t="s">
        <v>3</v>
      </c>
      <c r="T4418" s="3" t="s">
        <v>44</v>
      </c>
      <c r="U4418" s="3" t="s">
        <v>72</v>
      </c>
      <c r="V4418" s="6" t="s">
        <v>72</v>
      </c>
      <c r="X4418" s="3" t="s">
        <v>561</v>
      </c>
      <c r="AA4418" s="18">
        <v>45.134887079999999</v>
      </c>
      <c r="AB4418" s="18">
        <v>-123.3738421</v>
      </c>
      <c r="AC4418" s="3" t="s">
        <v>45</v>
      </c>
      <c r="AE4418" s="3" t="s">
        <v>943</v>
      </c>
      <c r="AF4418" s="3" t="str">
        <f t="shared" si="103"/>
        <v>ex Dichelostemma congestum</v>
      </c>
      <c r="AG4418" s="3" t="s">
        <v>1650</v>
      </c>
      <c r="AH4418" s="3" t="s">
        <v>1650</v>
      </c>
      <c r="AT4418" s="3" t="s">
        <v>73</v>
      </c>
    </row>
    <row r="4419" spans="1:46" x14ac:dyDescent="0.25">
      <c r="A4419" s="404">
        <v>43395</v>
      </c>
      <c r="B4419" s="5">
        <v>6533</v>
      </c>
      <c r="E4419" s="62">
        <v>5</v>
      </c>
      <c r="F4419" s="6" t="s">
        <v>1144</v>
      </c>
      <c r="G4419" s="6">
        <v>2018</v>
      </c>
      <c r="L4419" s="6"/>
      <c r="N4419" s="6" t="s">
        <v>1271</v>
      </c>
      <c r="P4419" s="407">
        <v>36</v>
      </c>
      <c r="Q4419" s="407">
        <v>36</v>
      </c>
      <c r="R4419" s="407">
        <v>6</v>
      </c>
      <c r="S4419" s="3" t="s">
        <v>3</v>
      </c>
      <c r="T4419" s="3" t="s">
        <v>44</v>
      </c>
      <c r="U4419" s="3" t="s">
        <v>72</v>
      </c>
      <c r="V4419" s="6" t="s">
        <v>72</v>
      </c>
      <c r="X4419" s="3" t="s">
        <v>561</v>
      </c>
      <c r="AA4419" s="18">
        <v>45.134887079999999</v>
      </c>
      <c r="AB4419" s="18">
        <v>-123.3738421</v>
      </c>
      <c r="AC4419" s="3" t="s">
        <v>45</v>
      </c>
      <c r="AE4419" s="3" t="s">
        <v>943</v>
      </c>
      <c r="AF4419" s="3" t="str">
        <f t="shared" si="103"/>
        <v>ex Dichelostemma congestum</v>
      </c>
      <c r="AG4419" s="3" t="s">
        <v>1650</v>
      </c>
      <c r="AH4419" s="3" t="s">
        <v>1650</v>
      </c>
      <c r="AT4419" s="3" t="s">
        <v>73</v>
      </c>
    </row>
    <row r="4420" spans="1:46" x14ac:dyDescent="0.25">
      <c r="A4420" s="404">
        <v>43395</v>
      </c>
      <c r="B4420" s="5">
        <v>6534</v>
      </c>
      <c r="E4420" s="62">
        <v>5</v>
      </c>
      <c r="F4420" s="6" t="s">
        <v>1144</v>
      </c>
      <c r="G4420" s="6">
        <v>2018</v>
      </c>
      <c r="L4420" s="6"/>
      <c r="N4420" s="6" t="s">
        <v>1272</v>
      </c>
      <c r="P4420" s="407">
        <v>37</v>
      </c>
      <c r="Q4420" s="407">
        <v>37</v>
      </c>
      <c r="R4420" s="407">
        <v>1</v>
      </c>
      <c r="S4420" s="3" t="s">
        <v>3</v>
      </c>
      <c r="T4420" s="3" t="s">
        <v>44</v>
      </c>
      <c r="U4420" s="3" t="s">
        <v>72</v>
      </c>
      <c r="V4420" s="6" t="s">
        <v>72</v>
      </c>
      <c r="X4420" s="3" t="s">
        <v>1277</v>
      </c>
      <c r="AA4420" s="18">
        <v>45.135208059999997</v>
      </c>
      <c r="AB4420" s="18">
        <v>-123.3731059</v>
      </c>
      <c r="AC4420" s="3" t="s">
        <v>45</v>
      </c>
      <c r="AE4420" s="3" t="s">
        <v>1142</v>
      </c>
      <c r="AF4420" s="3" t="str">
        <f t="shared" si="103"/>
        <v>ex Sidalcea</v>
      </c>
      <c r="AG4420" s="3" t="s">
        <v>1650</v>
      </c>
      <c r="AH4420" s="3" t="s">
        <v>1650</v>
      </c>
      <c r="AT4420" s="3" t="s">
        <v>73</v>
      </c>
    </row>
    <row r="4421" spans="1:46" x14ac:dyDescent="0.25">
      <c r="A4421" s="404">
        <v>43395</v>
      </c>
      <c r="B4421" s="5">
        <v>6535</v>
      </c>
      <c r="E4421" s="62">
        <v>5</v>
      </c>
      <c r="F4421" s="6" t="s">
        <v>1144</v>
      </c>
      <c r="G4421" s="6">
        <v>2018</v>
      </c>
      <c r="L4421" s="6"/>
      <c r="N4421" s="6" t="s">
        <v>1272</v>
      </c>
      <c r="P4421" s="407">
        <v>37</v>
      </c>
      <c r="Q4421" s="407">
        <v>37</v>
      </c>
      <c r="R4421" s="407">
        <v>2</v>
      </c>
      <c r="S4421" s="3" t="s">
        <v>3</v>
      </c>
      <c r="T4421" s="3" t="s">
        <v>44</v>
      </c>
      <c r="U4421" s="3" t="s">
        <v>72</v>
      </c>
      <c r="V4421" s="6" t="s">
        <v>72</v>
      </c>
      <c r="X4421" s="3" t="s">
        <v>1277</v>
      </c>
      <c r="AA4421" s="18">
        <v>45.135208059999997</v>
      </c>
      <c r="AB4421" s="18">
        <v>-123.3731059</v>
      </c>
      <c r="AC4421" s="3" t="s">
        <v>45</v>
      </c>
      <c r="AE4421" s="3" t="s">
        <v>1142</v>
      </c>
      <c r="AF4421" s="3" t="str">
        <f t="shared" si="103"/>
        <v>ex Sidalcea</v>
      </c>
      <c r="AG4421" s="3" t="s">
        <v>1650</v>
      </c>
      <c r="AH4421" s="3" t="s">
        <v>1650</v>
      </c>
      <c r="AT4421" s="3" t="s">
        <v>73</v>
      </c>
    </row>
    <row r="4422" spans="1:46" x14ac:dyDescent="0.25">
      <c r="A4422" s="404">
        <v>43395</v>
      </c>
      <c r="B4422" s="5">
        <v>6536</v>
      </c>
      <c r="E4422" s="62">
        <v>5</v>
      </c>
      <c r="F4422" s="6" t="s">
        <v>1144</v>
      </c>
      <c r="G4422" s="6">
        <v>2018</v>
      </c>
      <c r="L4422" s="6"/>
      <c r="N4422" s="6" t="s">
        <v>1272</v>
      </c>
      <c r="P4422" s="407">
        <v>37</v>
      </c>
      <c r="Q4422" s="407">
        <v>37</v>
      </c>
      <c r="R4422" s="407">
        <v>3</v>
      </c>
      <c r="S4422" s="3" t="s">
        <v>3</v>
      </c>
      <c r="T4422" s="3" t="s">
        <v>44</v>
      </c>
      <c r="U4422" s="3" t="s">
        <v>72</v>
      </c>
      <c r="V4422" s="6" t="s">
        <v>72</v>
      </c>
      <c r="X4422" s="3" t="s">
        <v>1277</v>
      </c>
      <c r="AA4422" s="18">
        <v>45.135208059999997</v>
      </c>
      <c r="AB4422" s="18">
        <v>-123.3731059</v>
      </c>
      <c r="AC4422" s="3" t="s">
        <v>45</v>
      </c>
      <c r="AE4422" s="3" t="s">
        <v>1142</v>
      </c>
      <c r="AF4422" s="3" t="str">
        <f t="shared" si="103"/>
        <v>ex Sidalcea</v>
      </c>
      <c r="AG4422" s="3" t="s">
        <v>1650</v>
      </c>
      <c r="AH4422" s="3" t="s">
        <v>1650</v>
      </c>
      <c r="AT4422" s="3" t="s">
        <v>73</v>
      </c>
    </row>
    <row r="4423" spans="1:46" x14ac:dyDescent="0.25">
      <c r="A4423" s="404">
        <v>43395</v>
      </c>
      <c r="B4423" s="5">
        <v>6537</v>
      </c>
      <c r="E4423" s="62">
        <v>5</v>
      </c>
      <c r="F4423" s="6" t="s">
        <v>1144</v>
      </c>
      <c r="G4423" s="6">
        <v>2018</v>
      </c>
      <c r="L4423" s="6"/>
      <c r="N4423" s="6" t="s">
        <v>1272</v>
      </c>
      <c r="P4423" s="407">
        <v>37</v>
      </c>
      <c r="Q4423" s="407">
        <v>37</v>
      </c>
      <c r="R4423" s="407">
        <v>4</v>
      </c>
      <c r="S4423" s="3" t="s">
        <v>3</v>
      </c>
      <c r="T4423" s="3" t="s">
        <v>44</v>
      </c>
      <c r="U4423" s="3" t="s">
        <v>72</v>
      </c>
      <c r="V4423" s="6" t="s">
        <v>72</v>
      </c>
      <c r="X4423" s="3" t="s">
        <v>1277</v>
      </c>
      <c r="AA4423" s="18">
        <v>45.135208059999997</v>
      </c>
      <c r="AB4423" s="18">
        <v>-123.3731059</v>
      </c>
      <c r="AC4423" s="3" t="s">
        <v>45</v>
      </c>
      <c r="AE4423" s="3" t="s">
        <v>1142</v>
      </c>
      <c r="AF4423" s="3" t="str">
        <f t="shared" si="103"/>
        <v>ex Sidalcea</v>
      </c>
      <c r="AG4423" s="3" t="s">
        <v>1650</v>
      </c>
      <c r="AH4423" s="3" t="s">
        <v>1650</v>
      </c>
      <c r="AT4423" s="3" t="s">
        <v>73</v>
      </c>
    </row>
    <row r="4424" spans="1:46" x14ac:dyDescent="0.25">
      <c r="A4424" s="404">
        <v>43395</v>
      </c>
      <c r="B4424" s="5">
        <v>6538</v>
      </c>
      <c r="E4424" s="62">
        <v>5</v>
      </c>
      <c r="F4424" s="6" t="s">
        <v>1144</v>
      </c>
      <c r="G4424" s="6">
        <v>2018</v>
      </c>
      <c r="L4424" s="6"/>
      <c r="N4424" s="6" t="s">
        <v>1272</v>
      </c>
      <c r="P4424" s="407">
        <v>37</v>
      </c>
      <c r="Q4424" s="407">
        <v>37</v>
      </c>
      <c r="R4424" s="407">
        <v>5</v>
      </c>
      <c r="S4424" s="3" t="s">
        <v>3</v>
      </c>
      <c r="T4424" s="3" t="s">
        <v>44</v>
      </c>
      <c r="U4424" s="3" t="s">
        <v>72</v>
      </c>
      <c r="V4424" s="6" t="s">
        <v>72</v>
      </c>
      <c r="X4424" s="3" t="s">
        <v>1277</v>
      </c>
      <c r="AA4424" s="18">
        <v>45.135208059999997</v>
      </c>
      <c r="AB4424" s="18">
        <v>-123.3731059</v>
      </c>
      <c r="AC4424" s="3" t="s">
        <v>45</v>
      </c>
      <c r="AE4424" s="3" t="s">
        <v>1142</v>
      </c>
      <c r="AF4424" s="3" t="str">
        <f t="shared" si="103"/>
        <v>ex Sidalcea</v>
      </c>
      <c r="AG4424" s="3" t="s">
        <v>1650</v>
      </c>
      <c r="AH4424" s="3" t="s">
        <v>1650</v>
      </c>
      <c r="AT4424" s="3" t="s">
        <v>73</v>
      </c>
    </row>
    <row r="4425" spans="1:46" x14ac:dyDescent="0.25">
      <c r="A4425" s="404">
        <v>43395</v>
      </c>
      <c r="B4425" s="5">
        <v>6539</v>
      </c>
      <c r="E4425" s="62">
        <v>5</v>
      </c>
      <c r="F4425" s="6" t="s">
        <v>1144</v>
      </c>
      <c r="G4425" s="6">
        <v>2018</v>
      </c>
      <c r="L4425" s="6"/>
      <c r="N4425" s="6" t="s">
        <v>1272</v>
      </c>
      <c r="P4425" s="407">
        <v>37</v>
      </c>
      <c r="Q4425" s="407">
        <v>37</v>
      </c>
      <c r="R4425" s="407">
        <v>6</v>
      </c>
      <c r="S4425" s="3" t="s">
        <v>3</v>
      </c>
      <c r="T4425" s="3" t="s">
        <v>44</v>
      </c>
      <c r="U4425" s="3" t="s">
        <v>72</v>
      </c>
      <c r="V4425" s="6" t="s">
        <v>72</v>
      </c>
      <c r="X4425" s="3" t="s">
        <v>1277</v>
      </c>
      <c r="AA4425" s="18">
        <v>45.135208059999997</v>
      </c>
      <c r="AB4425" s="18">
        <v>-123.3731059</v>
      </c>
      <c r="AC4425" s="3" t="s">
        <v>45</v>
      </c>
      <c r="AE4425" s="3" t="s">
        <v>1142</v>
      </c>
      <c r="AF4425" s="3" t="str">
        <f t="shared" si="103"/>
        <v>ex Sidalcea</v>
      </c>
      <c r="AG4425" s="3" t="s">
        <v>1650</v>
      </c>
      <c r="AH4425" s="3" t="s">
        <v>1650</v>
      </c>
      <c r="AT4425" s="3" t="s">
        <v>73</v>
      </c>
    </row>
    <row r="4426" spans="1:46" x14ac:dyDescent="0.25">
      <c r="A4426" s="404">
        <v>43395</v>
      </c>
      <c r="B4426" s="5">
        <v>6540</v>
      </c>
      <c r="E4426" s="62">
        <v>5</v>
      </c>
      <c r="F4426" s="6" t="s">
        <v>1144</v>
      </c>
      <c r="G4426" s="6">
        <v>2018</v>
      </c>
      <c r="L4426" s="6"/>
      <c r="N4426" s="6" t="s">
        <v>1273</v>
      </c>
      <c r="P4426" s="407">
        <v>38</v>
      </c>
      <c r="Q4426" s="407">
        <v>38</v>
      </c>
      <c r="R4426" s="407">
        <v>1</v>
      </c>
      <c r="S4426" s="3" t="s">
        <v>3</v>
      </c>
      <c r="T4426" s="3" t="s">
        <v>44</v>
      </c>
      <c r="U4426" s="3" t="s">
        <v>72</v>
      </c>
      <c r="V4426" s="6" t="s">
        <v>72</v>
      </c>
      <c r="X4426" s="3" t="s">
        <v>561</v>
      </c>
      <c r="AA4426" s="18">
        <v>45.135347619999997</v>
      </c>
      <c r="AB4426" s="18">
        <v>-123.37323499999999</v>
      </c>
      <c r="AC4426" s="3" t="s">
        <v>45</v>
      </c>
      <c r="AE4426" s="3" t="s">
        <v>631</v>
      </c>
      <c r="AF4426" s="3" t="str">
        <f t="shared" si="103"/>
        <v>ex Leucanthemum vulgare</v>
      </c>
      <c r="AG4426" s="3" t="s">
        <v>1650</v>
      </c>
      <c r="AH4426" s="3" t="s">
        <v>1650</v>
      </c>
      <c r="AT4426" s="3" t="s">
        <v>73</v>
      </c>
    </row>
    <row r="4427" spans="1:46" x14ac:dyDescent="0.25">
      <c r="A4427" s="404">
        <v>43395</v>
      </c>
      <c r="B4427" s="5">
        <v>6541</v>
      </c>
      <c r="E4427" s="62">
        <v>5</v>
      </c>
      <c r="F4427" s="6" t="s">
        <v>1144</v>
      </c>
      <c r="G4427" s="6">
        <v>2018</v>
      </c>
      <c r="L4427" s="6"/>
      <c r="N4427" s="6" t="s">
        <v>1273</v>
      </c>
      <c r="P4427" s="407">
        <v>38</v>
      </c>
      <c r="Q4427" s="407">
        <v>38</v>
      </c>
      <c r="R4427" s="407">
        <v>2</v>
      </c>
      <c r="S4427" s="3" t="s">
        <v>3</v>
      </c>
      <c r="T4427" s="3" t="s">
        <v>44</v>
      </c>
      <c r="U4427" s="3" t="s">
        <v>72</v>
      </c>
      <c r="V4427" s="6" t="s">
        <v>72</v>
      </c>
      <c r="X4427" s="3" t="s">
        <v>561</v>
      </c>
      <c r="AA4427" s="18">
        <v>45.135347619999997</v>
      </c>
      <c r="AB4427" s="18">
        <v>-123.37323499999999</v>
      </c>
      <c r="AC4427" s="3" t="s">
        <v>45</v>
      </c>
      <c r="AE4427" s="3" t="s">
        <v>631</v>
      </c>
      <c r="AF4427" s="3" t="str">
        <f t="shared" si="103"/>
        <v>ex Leucanthemum vulgare</v>
      </c>
      <c r="AG4427" s="3" t="s">
        <v>1650</v>
      </c>
      <c r="AH4427" s="3" t="s">
        <v>1650</v>
      </c>
      <c r="AT4427" s="3" t="s">
        <v>73</v>
      </c>
    </row>
    <row r="4428" spans="1:46" x14ac:dyDescent="0.25">
      <c r="A4428" s="404">
        <v>43395</v>
      </c>
      <c r="B4428" s="5">
        <v>6542</v>
      </c>
      <c r="E4428" s="62">
        <v>5</v>
      </c>
      <c r="F4428" s="6" t="s">
        <v>1144</v>
      </c>
      <c r="G4428" s="6">
        <v>2018</v>
      </c>
      <c r="L4428" s="6"/>
      <c r="N4428" s="6" t="s">
        <v>1273</v>
      </c>
      <c r="P4428" s="407">
        <v>38</v>
      </c>
      <c r="Q4428" s="407">
        <v>38</v>
      </c>
      <c r="R4428" s="407">
        <v>3</v>
      </c>
      <c r="S4428" s="3" t="s">
        <v>3</v>
      </c>
      <c r="T4428" s="3" t="s">
        <v>44</v>
      </c>
      <c r="U4428" s="3" t="s">
        <v>72</v>
      </c>
      <c r="V4428" s="6" t="s">
        <v>72</v>
      </c>
      <c r="X4428" s="3" t="s">
        <v>561</v>
      </c>
      <c r="AA4428" s="18">
        <v>45.135347619999997</v>
      </c>
      <c r="AB4428" s="18">
        <v>-123.37323499999999</v>
      </c>
      <c r="AC4428" s="3" t="s">
        <v>45</v>
      </c>
      <c r="AE4428" s="3" t="s">
        <v>631</v>
      </c>
      <c r="AF4428" s="3" t="str">
        <f t="shared" si="103"/>
        <v>ex Leucanthemum vulgare</v>
      </c>
      <c r="AG4428" s="3" t="s">
        <v>1650</v>
      </c>
      <c r="AH4428" s="3" t="s">
        <v>1650</v>
      </c>
      <c r="AT4428" s="3" t="s">
        <v>73</v>
      </c>
    </row>
    <row r="4429" spans="1:46" x14ac:dyDescent="0.25">
      <c r="A4429" s="404">
        <v>43395</v>
      </c>
      <c r="B4429" s="5">
        <v>6543</v>
      </c>
      <c r="E4429" s="62">
        <v>5</v>
      </c>
      <c r="F4429" s="6" t="s">
        <v>1144</v>
      </c>
      <c r="G4429" s="6">
        <v>2018</v>
      </c>
      <c r="L4429" s="6"/>
      <c r="N4429" s="6" t="s">
        <v>1273</v>
      </c>
      <c r="P4429" s="407">
        <v>38</v>
      </c>
      <c r="Q4429" s="407">
        <v>38</v>
      </c>
      <c r="R4429" s="407">
        <v>4</v>
      </c>
      <c r="S4429" s="3" t="s">
        <v>3</v>
      </c>
      <c r="T4429" s="3" t="s">
        <v>44</v>
      </c>
      <c r="U4429" s="3" t="s">
        <v>72</v>
      </c>
      <c r="V4429" s="6" t="s">
        <v>72</v>
      </c>
      <c r="X4429" s="3" t="s">
        <v>561</v>
      </c>
      <c r="AA4429" s="18">
        <v>45.135347619999997</v>
      </c>
      <c r="AB4429" s="18">
        <v>-123.37323499999999</v>
      </c>
      <c r="AC4429" s="3" t="s">
        <v>45</v>
      </c>
      <c r="AE4429" s="3" t="s">
        <v>631</v>
      </c>
      <c r="AF4429" s="3" t="str">
        <f t="shared" si="103"/>
        <v>ex Leucanthemum vulgare</v>
      </c>
      <c r="AG4429" s="3" t="s">
        <v>1650</v>
      </c>
      <c r="AH4429" s="3" t="s">
        <v>1650</v>
      </c>
      <c r="AT4429" s="3" t="s">
        <v>73</v>
      </c>
    </row>
    <row r="4430" spans="1:46" x14ac:dyDescent="0.25">
      <c r="A4430" s="404">
        <v>43395</v>
      </c>
      <c r="B4430" s="5">
        <v>6544</v>
      </c>
      <c r="E4430" s="62">
        <v>5</v>
      </c>
      <c r="F4430" s="6" t="s">
        <v>1144</v>
      </c>
      <c r="G4430" s="6">
        <v>2018</v>
      </c>
      <c r="L4430" s="6"/>
      <c r="N4430" s="6" t="s">
        <v>1273</v>
      </c>
      <c r="P4430" s="407">
        <v>38</v>
      </c>
      <c r="Q4430" s="407">
        <v>38</v>
      </c>
      <c r="R4430" s="407">
        <v>5</v>
      </c>
      <c r="S4430" s="3" t="s">
        <v>3</v>
      </c>
      <c r="T4430" s="3" t="s">
        <v>44</v>
      </c>
      <c r="U4430" s="3" t="s">
        <v>72</v>
      </c>
      <c r="V4430" s="6" t="s">
        <v>72</v>
      </c>
      <c r="X4430" s="3" t="s">
        <v>561</v>
      </c>
      <c r="AA4430" s="18">
        <v>45.135347619999997</v>
      </c>
      <c r="AB4430" s="18">
        <v>-123.37323499999999</v>
      </c>
      <c r="AC4430" s="3" t="s">
        <v>45</v>
      </c>
      <c r="AE4430" s="3" t="s">
        <v>631</v>
      </c>
      <c r="AF4430" s="3" t="str">
        <f t="shared" si="103"/>
        <v>ex Leucanthemum vulgare</v>
      </c>
      <c r="AG4430" s="3" t="s">
        <v>1650</v>
      </c>
      <c r="AH4430" s="3" t="s">
        <v>1650</v>
      </c>
      <c r="AT4430" s="3" t="s">
        <v>73</v>
      </c>
    </row>
    <row r="4431" spans="1:46" x14ac:dyDescent="0.25">
      <c r="A4431" s="404">
        <v>43395</v>
      </c>
      <c r="B4431" s="5">
        <v>6545</v>
      </c>
      <c r="E4431" s="62">
        <v>5</v>
      </c>
      <c r="F4431" s="6" t="s">
        <v>1144</v>
      </c>
      <c r="G4431" s="6">
        <v>2018</v>
      </c>
      <c r="L4431" s="6"/>
      <c r="N4431" s="6" t="s">
        <v>1273</v>
      </c>
      <c r="P4431" s="407">
        <v>38</v>
      </c>
      <c r="Q4431" s="407">
        <v>38</v>
      </c>
      <c r="R4431" s="407">
        <v>6</v>
      </c>
      <c r="S4431" s="3" t="s">
        <v>3</v>
      </c>
      <c r="T4431" s="3" t="s">
        <v>44</v>
      </c>
      <c r="U4431" s="3" t="s">
        <v>72</v>
      </c>
      <c r="V4431" s="6" t="s">
        <v>72</v>
      </c>
      <c r="X4431" s="3" t="s">
        <v>561</v>
      </c>
      <c r="AA4431" s="18">
        <v>45.135347619999997</v>
      </c>
      <c r="AB4431" s="18">
        <v>-123.37323499999999</v>
      </c>
      <c r="AC4431" s="3" t="s">
        <v>45</v>
      </c>
      <c r="AE4431" s="3" t="s">
        <v>631</v>
      </c>
      <c r="AF4431" s="3" t="str">
        <f t="shared" si="103"/>
        <v>ex Leucanthemum vulgare</v>
      </c>
      <c r="AG4431" s="3" t="s">
        <v>1650</v>
      </c>
      <c r="AH4431" s="3" t="s">
        <v>1650</v>
      </c>
      <c r="AT4431" s="3" t="s">
        <v>73</v>
      </c>
    </row>
    <row r="4432" spans="1:46" x14ac:dyDescent="0.25">
      <c r="A4432" s="404">
        <v>43395</v>
      </c>
      <c r="B4432" s="5">
        <v>6546</v>
      </c>
      <c r="E4432" s="62">
        <v>5</v>
      </c>
      <c r="F4432" s="6" t="s">
        <v>1144</v>
      </c>
      <c r="G4432" s="6">
        <v>2018</v>
      </c>
      <c r="L4432" s="6"/>
      <c r="N4432" s="6" t="s">
        <v>1273</v>
      </c>
      <c r="P4432" s="407">
        <v>38</v>
      </c>
      <c r="Q4432" s="407">
        <v>38</v>
      </c>
      <c r="R4432" s="407">
        <v>7</v>
      </c>
      <c r="S4432" s="3" t="s">
        <v>3</v>
      </c>
      <c r="T4432" s="3" t="s">
        <v>44</v>
      </c>
      <c r="U4432" s="3" t="s">
        <v>72</v>
      </c>
      <c r="V4432" s="6" t="s">
        <v>72</v>
      </c>
      <c r="X4432" s="3" t="s">
        <v>561</v>
      </c>
      <c r="AA4432" s="18">
        <v>45.135347619999997</v>
      </c>
      <c r="AB4432" s="18">
        <v>-123.37323499999999</v>
      </c>
      <c r="AC4432" s="3" t="s">
        <v>45</v>
      </c>
      <c r="AE4432" s="3" t="s">
        <v>631</v>
      </c>
      <c r="AF4432" s="3" t="str">
        <f t="shared" si="103"/>
        <v>ex Leucanthemum vulgare</v>
      </c>
      <c r="AG4432" s="3" t="s">
        <v>1650</v>
      </c>
      <c r="AH4432" s="3" t="s">
        <v>1650</v>
      </c>
      <c r="AT4432" s="3" t="s">
        <v>73</v>
      </c>
    </row>
    <row r="4433" spans="1:46" x14ac:dyDescent="0.25">
      <c r="A4433" s="404">
        <v>43395</v>
      </c>
      <c r="B4433" s="5">
        <v>6554</v>
      </c>
      <c r="E4433" s="62">
        <v>5</v>
      </c>
      <c r="F4433" s="6" t="s">
        <v>1144</v>
      </c>
      <c r="G4433" s="6">
        <v>2018</v>
      </c>
      <c r="L4433" s="6"/>
      <c r="N4433" s="6" t="s">
        <v>1274</v>
      </c>
      <c r="P4433" s="407">
        <v>39</v>
      </c>
      <c r="Q4433" s="407">
        <v>39</v>
      </c>
      <c r="R4433" s="407">
        <v>1</v>
      </c>
      <c r="S4433" s="3" t="s">
        <v>3</v>
      </c>
      <c r="T4433" s="3" t="s">
        <v>44</v>
      </c>
      <c r="U4433" s="3" t="s">
        <v>72</v>
      </c>
      <c r="V4433" s="6" t="s">
        <v>72</v>
      </c>
      <c r="X4433" s="3" t="s">
        <v>561</v>
      </c>
      <c r="AA4433" s="18">
        <v>45.134140840000001</v>
      </c>
      <c r="AB4433" s="18">
        <v>-123.3731767</v>
      </c>
      <c r="AC4433" s="3" t="s">
        <v>45</v>
      </c>
      <c r="AE4433" s="3" t="s">
        <v>1280</v>
      </c>
      <c r="AF4433" s="3" t="str">
        <f t="shared" si="103"/>
        <v>ex Heuchera sanguinea</v>
      </c>
      <c r="AG4433" s="3" t="s">
        <v>1650</v>
      </c>
      <c r="AH4433" s="3" t="s">
        <v>1650</v>
      </c>
      <c r="AT4433" s="3" t="s">
        <v>73</v>
      </c>
    </row>
    <row r="4434" spans="1:46" x14ac:dyDescent="0.25">
      <c r="A4434" s="404">
        <v>43395</v>
      </c>
      <c r="B4434" s="5">
        <v>6555</v>
      </c>
      <c r="E4434" s="62">
        <v>5</v>
      </c>
      <c r="F4434" s="6" t="s">
        <v>1144</v>
      </c>
      <c r="G4434" s="6">
        <v>2018</v>
      </c>
      <c r="L4434" s="6"/>
      <c r="N4434" s="6" t="s">
        <v>1274</v>
      </c>
      <c r="P4434" s="407">
        <v>39</v>
      </c>
      <c r="Q4434" s="407">
        <v>39</v>
      </c>
      <c r="R4434" s="407">
        <v>2</v>
      </c>
      <c r="S4434" s="3" t="s">
        <v>3</v>
      </c>
      <c r="T4434" s="3" t="s">
        <v>44</v>
      </c>
      <c r="U4434" s="3" t="s">
        <v>72</v>
      </c>
      <c r="V4434" s="6" t="s">
        <v>72</v>
      </c>
      <c r="X4434" s="3" t="s">
        <v>561</v>
      </c>
      <c r="AA4434" s="18">
        <v>45.134140840000001</v>
      </c>
      <c r="AB4434" s="18">
        <v>-123.3731767</v>
      </c>
      <c r="AC4434" s="3" t="s">
        <v>45</v>
      </c>
      <c r="AE4434" s="3" t="s">
        <v>1280</v>
      </c>
      <c r="AF4434" s="3" t="str">
        <f t="shared" si="103"/>
        <v>ex Heuchera sanguinea</v>
      </c>
      <c r="AG4434" s="3" t="s">
        <v>1650</v>
      </c>
      <c r="AH4434" s="3" t="s">
        <v>1650</v>
      </c>
      <c r="AT4434" s="3" t="s">
        <v>73</v>
      </c>
    </row>
    <row r="4435" spans="1:46" x14ac:dyDescent="0.25">
      <c r="A4435" s="404">
        <v>43395</v>
      </c>
      <c r="B4435" s="5">
        <v>6556</v>
      </c>
      <c r="E4435" s="62">
        <v>5</v>
      </c>
      <c r="F4435" s="6" t="s">
        <v>1144</v>
      </c>
      <c r="G4435" s="6">
        <v>2018</v>
      </c>
      <c r="L4435" s="6"/>
      <c r="N4435" s="6" t="s">
        <v>1274</v>
      </c>
      <c r="P4435" s="407">
        <v>39</v>
      </c>
      <c r="Q4435" s="407">
        <v>39</v>
      </c>
      <c r="R4435" s="407">
        <v>3</v>
      </c>
      <c r="S4435" s="3" t="s">
        <v>3</v>
      </c>
      <c r="T4435" s="3" t="s">
        <v>44</v>
      </c>
      <c r="U4435" s="3" t="s">
        <v>72</v>
      </c>
      <c r="V4435" s="6" t="s">
        <v>72</v>
      </c>
      <c r="X4435" s="3" t="s">
        <v>561</v>
      </c>
      <c r="AA4435" s="18">
        <v>45.134140840000001</v>
      </c>
      <c r="AB4435" s="18">
        <v>-123.3731767</v>
      </c>
      <c r="AC4435" s="3" t="s">
        <v>45</v>
      </c>
      <c r="AE4435" s="3" t="s">
        <v>1280</v>
      </c>
      <c r="AF4435" s="3" t="str">
        <f t="shared" si="103"/>
        <v>ex Heuchera sanguinea</v>
      </c>
      <c r="AG4435" s="3" t="s">
        <v>1650</v>
      </c>
      <c r="AH4435" s="3" t="s">
        <v>1650</v>
      </c>
      <c r="AT4435" s="3" t="s">
        <v>73</v>
      </c>
    </row>
    <row r="4436" spans="1:46" x14ac:dyDescent="0.25">
      <c r="A4436" s="404">
        <v>43395</v>
      </c>
      <c r="B4436" s="5">
        <v>6557</v>
      </c>
      <c r="E4436" s="62">
        <v>5</v>
      </c>
      <c r="F4436" s="6" t="s">
        <v>1144</v>
      </c>
      <c r="G4436" s="6">
        <v>2018</v>
      </c>
      <c r="L4436" s="6"/>
      <c r="N4436" s="6" t="s">
        <v>1274</v>
      </c>
      <c r="P4436" s="407">
        <v>39</v>
      </c>
      <c r="Q4436" s="407">
        <v>39</v>
      </c>
      <c r="R4436" s="407">
        <v>4</v>
      </c>
      <c r="S4436" s="3" t="s">
        <v>3</v>
      </c>
      <c r="T4436" s="3" t="s">
        <v>44</v>
      </c>
      <c r="U4436" s="3" t="s">
        <v>72</v>
      </c>
      <c r="V4436" s="6" t="s">
        <v>72</v>
      </c>
      <c r="X4436" s="3" t="s">
        <v>561</v>
      </c>
      <c r="AA4436" s="18">
        <v>45.134140840000001</v>
      </c>
      <c r="AB4436" s="18">
        <v>-123.3731767</v>
      </c>
      <c r="AC4436" s="3" t="s">
        <v>45</v>
      </c>
      <c r="AE4436" s="3" t="s">
        <v>1280</v>
      </c>
      <c r="AF4436" s="3" t="str">
        <f t="shared" si="103"/>
        <v>ex Heuchera sanguinea</v>
      </c>
      <c r="AG4436" s="3" t="s">
        <v>1650</v>
      </c>
      <c r="AH4436" s="3" t="s">
        <v>1650</v>
      </c>
      <c r="AT4436" s="3" t="s">
        <v>73</v>
      </c>
    </row>
    <row r="4437" spans="1:46" x14ac:dyDescent="0.25">
      <c r="A4437" s="404">
        <v>43395</v>
      </c>
      <c r="B4437" s="5">
        <v>6558</v>
      </c>
      <c r="E4437" s="62">
        <v>5</v>
      </c>
      <c r="F4437" s="6" t="s">
        <v>1144</v>
      </c>
      <c r="G4437" s="6">
        <v>2018</v>
      </c>
      <c r="L4437" s="6"/>
      <c r="N4437" s="6" t="s">
        <v>1274</v>
      </c>
      <c r="P4437" s="407">
        <v>39</v>
      </c>
      <c r="Q4437" s="407">
        <v>39</v>
      </c>
      <c r="R4437" s="407">
        <v>5</v>
      </c>
      <c r="S4437" s="3" t="s">
        <v>3</v>
      </c>
      <c r="T4437" s="3" t="s">
        <v>44</v>
      </c>
      <c r="U4437" s="3" t="s">
        <v>72</v>
      </c>
      <c r="V4437" s="6" t="s">
        <v>72</v>
      </c>
      <c r="X4437" s="3" t="s">
        <v>561</v>
      </c>
      <c r="AA4437" s="18">
        <v>45.134140840000001</v>
      </c>
      <c r="AB4437" s="18">
        <v>-123.3731767</v>
      </c>
      <c r="AC4437" s="3" t="s">
        <v>45</v>
      </c>
      <c r="AE4437" s="3" t="s">
        <v>1280</v>
      </c>
      <c r="AF4437" s="3" t="str">
        <f t="shared" si="103"/>
        <v>ex Heuchera sanguinea</v>
      </c>
      <c r="AG4437" s="3" t="s">
        <v>1650</v>
      </c>
      <c r="AH4437" s="3" t="s">
        <v>1650</v>
      </c>
      <c r="AT4437" s="3" t="s">
        <v>73</v>
      </c>
    </row>
    <row r="4438" spans="1:46" x14ac:dyDescent="0.25">
      <c r="A4438" s="404">
        <v>43395</v>
      </c>
      <c r="B4438" s="5">
        <v>6559</v>
      </c>
      <c r="E4438" s="62">
        <v>5</v>
      </c>
      <c r="F4438" s="6" t="s">
        <v>1144</v>
      </c>
      <c r="G4438" s="6">
        <v>2018</v>
      </c>
      <c r="L4438" s="6"/>
      <c r="N4438" s="6" t="s">
        <v>1274</v>
      </c>
      <c r="P4438" s="407">
        <v>39</v>
      </c>
      <c r="Q4438" s="407">
        <v>39</v>
      </c>
      <c r="R4438" s="407">
        <v>6</v>
      </c>
      <c r="S4438" s="3" t="s">
        <v>3</v>
      </c>
      <c r="T4438" s="3" t="s">
        <v>44</v>
      </c>
      <c r="U4438" s="3" t="s">
        <v>72</v>
      </c>
      <c r="V4438" s="6" t="s">
        <v>72</v>
      </c>
      <c r="X4438" s="3" t="s">
        <v>561</v>
      </c>
      <c r="AA4438" s="18">
        <v>45.134140840000001</v>
      </c>
      <c r="AB4438" s="18">
        <v>-123.3731767</v>
      </c>
      <c r="AC4438" s="3" t="s">
        <v>45</v>
      </c>
      <c r="AE4438" s="3" t="s">
        <v>1280</v>
      </c>
      <c r="AF4438" s="3" t="str">
        <f t="shared" si="103"/>
        <v>ex Heuchera sanguinea</v>
      </c>
      <c r="AG4438" s="3" t="s">
        <v>1650</v>
      </c>
      <c r="AH4438" s="3" t="s">
        <v>1650</v>
      </c>
      <c r="AT4438" s="3" t="s">
        <v>73</v>
      </c>
    </row>
    <row r="4439" spans="1:46" x14ac:dyDescent="0.25">
      <c r="A4439" s="404">
        <v>43395</v>
      </c>
      <c r="B4439" s="5">
        <v>6567</v>
      </c>
      <c r="E4439" s="62">
        <v>5</v>
      </c>
      <c r="F4439" s="6" t="s">
        <v>1144</v>
      </c>
      <c r="G4439" s="6">
        <v>2018</v>
      </c>
      <c r="L4439" s="6"/>
      <c r="N4439" s="6" t="s">
        <v>1275</v>
      </c>
      <c r="P4439" s="407">
        <v>40</v>
      </c>
      <c r="Q4439" s="407">
        <v>40</v>
      </c>
      <c r="R4439" s="407">
        <v>1</v>
      </c>
      <c r="S4439" s="3" t="s">
        <v>3</v>
      </c>
      <c r="T4439" s="3" t="s">
        <v>44</v>
      </c>
      <c r="U4439" s="3" t="s">
        <v>72</v>
      </c>
      <c r="V4439" s="6" t="s">
        <v>72</v>
      </c>
      <c r="X4439" s="3" t="s">
        <v>561</v>
      </c>
      <c r="AA4439" s="18">
        <v>45.134065569999997</v>
      </c>
      <c r="AB4439" s="18">
        <v>-123.37296190000001</v>
      </c>
      <c r="AC4439" s="3" t="s">
        <v>45</v>
      </c>
      <c r="AE4439" s="3" t="s">
        <v>1282</v>
      </c>
      <c r="AF4439" s="3" t="str">
        <f t="shared" si="103"/>
        <v>ex Allium cernuum</v>
      </c>
      <c r="AG4439" s="3" t="s">
        <v>1650</v>
      </c>
      <c r="AH4439" s="3" t="s">
        <v>1650</v>
      </c>
      <c r="AT4439" s="3" t="s">
        <v>73</v>
      </c>
    </row>
    <row r="4440" spans="1:46" x14ac:dyDescent="0.25">
      <c r="A4440" s="404">
        <v>43395</v>
      </c>
      <c r="B4440" s="5">
        <v>6568</v>
      </c>
      <c r="E4440" s="62">
        <v>5</v>
      </c>
      <c r="F4440" s="6" t="s">
        <v>1144</v>
      </c>
      <c r="G4440" s="6">
        <v>2018</v>
      </c>
      <c r="L4440" s="6"/>
      <c r="N4440" s="6" t="s">
        <v>1275</v>
      </c>
      <c r="P4440" s="407">
        <v>40</v>
      </c>
      <c r="Q4440" s="407">
        <v>40</v>
      </c>
      <c r="R4440" s="407">
        <v>2</v>
      </c>
      <c r="S4440" s="3" t="s">
        <v>3</v>
      </c>
      <c r="T4440" s="3" t="s">
        <v>44</v>
      </c>
      <c r="U4440" s="3" t="s">
        <v>72</v>
      </c>
      <c r="V4440" s="6" t="s">
        <v>72</v>
      </c>
      <c r="X4440" s="3" t="s">
        <v>561</v>
      </c>
      <c r="AA4440" s="18">
        <v>45.134065569999997</v>
      </c>
      <c r="AB4440" s="18">
        <v>-123.37296190000001</v>
      </c>
      <c r="AC4440" s="3" t="s">
        <v>45</v>
      </c>
      <c r="AE4440" s="3" t="s">
        <v>1282</v>
      </c>
      <c r="AF4440" s="3" t="str">
        <f t="shared" si="103"/>
        <v>ex Allium cernuum</v>
      </c>
      <c r="AG4440" s="3" t="s">
        <v>1650</v>
      </c>
      <c r="AH4440" s="3" t="s">
        <v>1650</v>
      </c>
      <c r="AT4440" s="3" t="s">
        <v>73</v>
      </c>
    </row>
    <row r="4441" spans="1:46" x14ac:dyDescent="0.25">
      <c r="A4441" s="404">
        <v>43395</v>
      </c>
      <c r="B4441" s="5">
        <v>6569</v>
      </c>
      <c r="E4441" s="62">
        <v>5</v>
      </c>
      <c r="F4441" s="6" t="s">
        <v>1144</v>
      </c>
      <c r="G4441" s="6">
        <v>2018</v>
      </c>
      <c r="L4441" s="6"/>
      <c r="N4441" s="6" t="s">
        <v>1275</v>
      </c>
      <c r="P4441" s="407">
        <v>40</v>
      </c>
      <c r="Q4441" s="407">
        <v>40</v>
      </c>
      <c r="R4441" s="407">
        <v>3</v>
      </c>
      <c r="S4441" s="3" t="s">
        <v>3</v>
      </c>
      <c r="T4441" s="3" t="s">
        <v>44</v>
      </c>
      <c r="U4441" s="3" t="s">
        <v>72</v>
      </c>
      <c r="V4441" s="6" t="s">
        <v>72</v>
      </c>
      <c r="X4441" s="3" t="s">
        <v>561</v>
      </c>
      <c r="AA4441" s="18">
        <v>45.134065569999997</v>
      </c>
      <c r="AB4441" s="18">
        <v>-123.37296190000001</v>
      </c>
      <c r="AC4441" s="3" t="s">
        <v>45</v>
      </c>
      <c r="AE4441" s="3" t="s">
        <v>1282</v>
      </c>
      <c r="AF4441" s="3" t="str">
        <f t="shared" si="103"/>
        <v>ex Allium cernuum</v>
      </c>
      <c r="AG4441" s="3" t="s">
        <v>1650</v>
      </c>
      <c r="AH4441" s="3" t="s">
        <v>1650</v>
      </c>
      <c r="AT4441" s="3" t="s">
        <v>73</v>
      </c>
    </row>
    <row r="4442" spans="1:46" x14ac:dyDescent="0.25">
      <c r="A4442" s="404">
        <v>43395</v>
      </c>
      <c r="B4442" s="5">
        <v>6570</v>
      </c>
      <c r="E4442" s="62">
        <v>5</v>
      </c>
      <c r="F4442" s="6" t="s">
        <v>1144</v>
      </c>
      <c r="G4442" s="6">
        <v>2018</v>
      </c>
      <c r="L4442" s="6"/>
      <c r="N4442" s="6" t="s">
        <v>1275</v>
      </c>
      <c r="P4442" s="407">
        <v>40</v>
      </c>
      <c r="Q4442" s="407">
        <v>40</v>
      </c>
      <c r="R4442" s="407">
        <v>4</v>
      </c>
      <c r="S4442" s="3" t="s">
        <v>3</v>
      </c>
      <c r="T4442" s="3" t="s">
        <v>44</v>
      </c>
      <c r="U4442" s="3" t="s">
        <v>72</v>
      </c>
      <c r="V4442" s="6" t="s">
        <v>72</v>
      </c>
      <c r="X4442" s="3" t="s">
        <v>561</v>
      </c>
      <c r="AA4442" s="18">
        <v>45.134065569999997</v>
      </c>
      <c r="AB4442" s="18">
        <v>-123.37296190000001</v>
      </c>
      <c r="AC4442" s="3" t="s">
        <v>45</v>
      </c>
      <c r="AE4442" s="3" t="s">
        <v>1282</v>
      </c>
      <c r="AF4442" s="3" t="str">
        <f t="shared" si="103"/>
        <v>ex Allium cernuum</v>
      </c>
      <c r="AG4442" s="3" t="s">
        <v>1650</v>
      </c>
      <c r="AH4442" s="3" t="s">
        <v>1650</v>
      </c>
      <c r="AT4442" s="3" t="s">
        <v>73</v>
      </c>
    </row>
    <row r="4443" spans="1:46" x14ac:dyDescent="0.25">
      <c r="A4443" s="404">
        <v>43395</v>
      </c>
      <c r="B4443" s="5">
        <v>6571</v>
      </c>
      <c r="E4443" s="62">
        <v>5</v>
      </c>
      <c r="F4443" s="6" t="s">
        <v>1144</v>
      </c>
      <c r="G4443" s="6">
        <v>2018</v>
      </c>
      <c r="L4443" s="6"/>
      <c r="N4443" s="6" t="s">
        <v>1275</v>
      </c>
      <c r="P4443" s="407">
        <v>40</v>
      </c>
      <c r="Q4443" s="407">
        <v>40</v>
      </c>
      <c r="R4443" s="407">
        <v>5</v>
      </c>
      <c r="S4443" s="3" t="s">
        <v>3</v>
      </c>
      <c r="T4443" s="3" t="s">
        <v>44</v>
      </c>
      <c r="U4443" s="3" t="s">
        <v>72</v>
      </c>
      <c r="V4443" s="6" t="s">
        <v>72</v>
      </c>
      <c r="X4443" s="3" t="s">
        <v>561</v>
      </c>
      <c r="AA4443" s="18">
        <v>45.134065569999997</v>
      </c>
      <c r="AB4443" s="18">
        <v>-123.37296190000001</v>
      </c>
      <c r="AC4443" s="3" t="s">
        <v>45</v>
      </c>
      <c r="AE4443" s="3" t="s">
        <v>1282</v>
      </c>
      <c r="AF4443" s="3" t="str">
        <f t="shared" si="103"/>
        <v>ex Allium cernuum</v>
      </c>
      <c r="AG4443" s="3" t="s">
        <v>1650</v>
      </c>
      <c r="AH4443" s="3" t="s">
        <v>1650</v>
      </c>
      <c r="AT4443" s="3" t="s">
        <v>73</v>
      </c>
    </row>
    <row r="4444" spans="1:46" x14ac:dyDescent="0.25">
      <c r="A4444" s="404">
        <v>43395</v>
      </c>
      <c r="B4444" s="5">
        <v>6572</v>
      </c>
      <c r="E4444" s="62">
        <v>5</v>
      </c>
      <c r="F4444" s="6" t="s">
        <v>1144</v>
      </c>
      <c r="G4444" s="6">
        <v>2018</v>
      </c>
      <c r="L4444" s="6"/>
      <c r="N4444" s="6" t="s">
        <v>1275</v>
      </c>
      <c r="P4444" s="407">
        <v>40</v>
      </c>
      <c r="Q4444" s="407">
        <v>40</v>
      </c>
      <c r="R4444" s="407">
        <v>6</v>
      </c>
      <c r="S4444" s="3" t="s">
        <v>3</v>
      </c>
      <c r="T4444" s="3" t="s">
        <v>44</v>
      </c>
      <c r="U4444" s="3" t="s">
        <v>72</v>
      </c>
      <c r="V4444" s="6" t="s">
        <v>72</v>
      </c>
      <c r="X4444" s="3" t="s">
        <v>561</v>
      </c>
      <c r="AA4444" s="18">
        <v>45.134065569999997</v>
      </c>
      <c r="AB4444" s="18">
        <v>-123.37296190000001</v>
      </c>
      <c r="AC4444" s="3" t="s">
        <v>45</v>
      </c>
      <c r="AE4444" s="3" t="s">
        <v>1282</v>
      </c>
      <c r="AF4444" s="3" t="str">
        <f t="shared" si="103"/>
        <v>ex Allium cernuum</v>
      </c>
      <c r="AG4444" s="3" t="s">
        <v>1650</v>
      </c>
      <c r="AH4444" s="3" t="s">
        <v>1650</v>
      </c>
      <c r="AT4444" s="3" t="s">
        <v>73</v>
      </c>
    </row>
    <row r="4445" spans="1:46" x14ac:dyDescent="0.25">
      <c r="A4445" s="404">
        <v>43395</v>
      </c>
      <c r="B4445" s="5">
        <v>6586</v>
      </c>
      <c r="E4445" s="62">
        <v>5</v>
      </c>
      <c r="F4445" s="6" t="s">
        <v>1144</v>
      </c>
      <c r="G4445" s="6">
        <v>2018</v>
      </c>
      <c r="L4445" s="6"/>
      <c r="N4445" s="6" t="s">
        <v>1276</v>
      </c>
      <c r="P4445" s="407">
        <v>41</v>
      </c>
      <c r="Q4445" s="407">
        <v>41</v>
      </c>
      <c r="R4445" s="407">
        <v>1</v>
      </c>
      <c r="S4445" s="3" t="s">
        <v>3</v>
      </c>
      <c r="T4445" s="3" t="s">
        <v>44</v>
      </c>
      <c r="U4445" s="3" t="s">
        <v>72</v>
      </c>
      <c r="V4445" s="6" t="s">
        <v>72</v>
      </c>
      <c r="X4445" s="3" t="s">
        <v>561</v>
      </c>
      <c r="AA4445" s="18">
        <v>45.133756689999998</v>
      </c>
      <c r="AB4445" s="18">
        <v>-123.3729506</v>
      </c>
      <c r="AC4445" s="3" t="s">
        <v>45</v>
      </c>
      <c r="AE4445" s="3" t="s">
        <v>551</v>
      </c>
      <c r="AF4445" s="3" t="str">
        <f t="shared" si="103"/>
        <v>ex Ceanothus thyrsiflorus</v>
      </c>
      <c r="AG4445" s="3" t="s">
        <v>1650</v>
      </c>
      <c r="AH4445" s="3" t="s">
        <v>1650</v>
      </c>
      <c r="AT4445" s="3" t="s">
        <v>73</v>
      </c>
    </row>
    <row r="4446" spans="1:46" x14ac:dyDescent="0.25">
      <c r="A4446" s="404">
        <v>43395</v>
      </c>
      <c r="B4446" s="5">
        <v>6587</v>
      </c>
      <c r="E4446" s="62">
        <v>5</v>
      </c>
      <c r="F4446" s="6" t="s">
        <v>1144</v>
      </c>
      <c r="G4446" s="6">
        <v>2018</v>
      </c>
      <c r="L4446" s="6"/>
      <c r="N4446" s="6" t="s">
        <v>1276</v>
      </c>
      <c r="P4446" s="407">
        <v>41</v>
      </c>
      <c r="Q4446" s="407">
        <v>41</v>
      </c>
      <c r="R4446" s="407">
        <v>2</v>
      </c>
      <c r="S4446" s="3" t="s">
        <v>3</v>
      </c>
      <c r="T4446" s="3" t="s">
        <v>44</v>
      </c>
      <c r="U4446" s="3" t="s">
        <v>72</v>
      </c>
      <c r="V4446" s="6" t="s">
        <v>72</v>
      </c>
      <c r="X4446" s="3" t="s">
        <v>561</v>
      </c>
      <c r="AA4446" s="18">
        <v>45.133756689999998</v>
      </c>
      <c r="AB4446" s="18">
        <v>-123.3729506</v>
      </c>
      <c r="AC4446" s="3" t="s">
        <v>45</v>
      </c>
      <c r="AE4446" s="3" t="s">
        <v>551</v>
      </c>
      <c r="AF4446" s="3" t="str">
        <f t="shared" si="103"/>
        <v>ex Ceanothus thyrsiflorus</v>
      </c>
      <c r="AG4446" s="3" t="s">
        <v>1650</v>
      </c>
      <c r="AH4446" s="3" t="s">
        <v>1650</v>
      </c>
      <c r="AT4446" s="3" t="s">
        <v>73</v>
      </c>
    </row>
    <row r="4447" spans="1:46" x14ac:dyDescent="0.25">
      <c r="A4447" s="404">
        <v>43395</v>
      </c>
      <c r="B4447" s="5">
        <v>6588</v>
      </c>
      <c r="E4447" s="62">
        <v>5</v>
      </c>
      <c r="F4447" s="6" t="s">
        <v>1144</v>
      </c>
      <c r="G4447" s="6">
        <v>2018</v>
      </c>
      <c r="L4447" s="6"/>
      <c r="N4447" s="6" t="s">
        <v>1276</v>
      </c>
      <c r="P4447" s="407">
        <v>41</v>
      </c>
      <c r="Q4447" s="407">
        <v>41</v>
      </c>
      <c r="R4447" s="407">
        <v>3</v>
      </c>
      <c r="S4447" s="3" t="s">
        <v>3</v>
      </c>
      <c r="T4447" s="3" t="s">
        <v>44</v>
      </c>
      <c r="U4447" s="3" t="s">
        <v>72</v>
      </c>
      <c r="V4447" s="6" t="s">
        <v>72</v>
      </c>
      <c r="X4447" s="3" t="s">
        <v>561</v>
      </c>
      <c r="AA4447" s="18">
        <v>45.133756689999998</v>
      </c>
      <c r="AB4447" s="18">
        <v>-123.3729506</v>
      </c>
      <c r="AC4447" s="3" t="s">
        <v>45</v>
      </c>
      <c r="AE4447" s="3" t="s">
        <v>551</v>
      </c>
      <c r="AF4447" s="3" t="str">
        <f t="shared" si="103"/>
        <v>ex Ceanothus thyrsiflorus</v>
      </c>
      <c r="AG4447" s="3" t="s">
        <v>1650</v>
      </c>
      <c r="AH4447" s="3" t="s">
        <v>1650</v>
      </c>
      <c r="AT4447" s="3" t="s">
        <v>73</v>
      </c>
    </row>
    <row r="4448" spans="1:46" x14ac:dyDescent="0.25">
      <c r="A4448" s="404">
        <v>43395</v>
      </c>
      <c r="B4448" s="5">
        <v>6589</v>
      </c>
      <c r="E4448" s="62">
        <v>5</v>
      </c>
      <c r="F4448" s="6" t="s">
        <v>1144</v>
      </c>
      <c r="G4448" s="6">
        <v>2018</v>
      </c>
      <c r="L4448" s="6"/>
      <c r="N4448" s="6" t="s">
        <v>1276</v>
      </c>
      <c r="P4448" s="407">
        <v>41</v>
      </c>
      <c r="Q4448" s="407">
        <v>41</v>
      </c>
      <c r="R4448" s="407">
        <v>4</v>
      </c>
      <c r="S4448" s="3" t="s">
        <v>3</v>
      </c>
      <c r="T4448" s="3" t="s">
        <v>44</v>
      </c>
      <c r="U4448" s="3" t="s">
        <v>72</v>
      </c>
      <c r="V4448" s="6" t="s">
        <v>72</v>
      </c>
      <c r="X4448" s="3" t="s">
        <v>561</v>
      </c>
      <c r="AA4448" s="18">
        <v>45.133756689999998</v>
      </c>
      <c r="AB4448" s="18">
        <v>-123.3729506</v>
      </c>
      <c r="AC4448" s="3" t="s">
        <v>45</v>
      </c>
      <c r="AE4448" s="3" t="s">
        <v>551</v>
      </c>
      <c r="AF4448" s="3" t="str">
        <f t="shared" si="103"/>
        <v>ex Ceanothus thyrsiflorus</v>
      </c>
      <c r="AG4448" s="3" t="s">
        <v>1650</v>
      </c>
      <c r="AH4448" s="3" t="s">
        <v>1650</v>
      </c>
      <c r="AT4448" s="3" t="s">
        <v>73</v>
      </c>
    </row>
    <row r="4449" spans="1:46" x14ac:dyDescent="0.25">
      <c r="A4449" s="404">
        <v>43395</v>
      </c>
      <c r="B4449" s="5">
        <v>6590</v>
      </c>
      <c r="E4449" s="62">
        <v>5</v>
      </c>
      <c r="F4449" s="6" t="s">
        <v>1144</v>
      </c>
      <c r="G4449" s="6">
        <v>2018</v>
      </c>
      <c r="L4449" s="6"/>
      <c r="N4449" s="6" t="s">
        <v>1276</v>
      </c>
      <c r="P4449" s="407">
        <v>41</v>
      </c>
      <c r="Q4449" s="407">
        <v>41</v>
      </c>
      <c r="R4449" s="407">
        <v>5</v>
      </c>
      <c r="S4449" s="3" t="s">
        <v>3</v>
      </c>
      <c r="T4449" s="3" t="s">
        <v>44</v>
      </c>
      <c r="U4449" s="3" t="s">
        <v>72</v>
      </c>
      <c r="V4449" s="6" t="s">
        <v>72</v>
      </c>
      <c r="X4449" s="3" t="s">
        <v>561</v>
      </c>
      <c r="AA4449" s="18">
        <v>45.133756689999998</v>
      </c>
      <c r="AB4449" s="18">
        <v>-123.3729506</v>
      </c>
      <c r="AC4449" s="3" t="s">
        <v>45</v>
      </c>
      <c r="AE4449" s="3" t="s">
        <v>551</v>
      </c>
      <c r="AF4449" s="3" t="str">
        <f t="shared" ref="AF4449:AF4461" si="104">CONCATENATE("ex ", AE4449)</f>
        <v>ex Ceanothus thyrsiflorus</v>
      </c>
      <c r="AG4449" s="3" t="s">
        <v>1650</v>
      </c>
      <c r="AH4449" s="3" t="s">
        <v>1650</v>
      </c>
      <c r="AT4449" s="3" t="s">
        <v>73</v>
      </c>
    </row>
    <row r="4450" spans="1:46" x14ac:dyDescent="0.25">
      <c r="A4450" s="404">
        <v>43395</v>
      </c>
      <c r="B4450" s="5">
        <v>6591</v>
      </c>
      <c r="E4450" s="62">
        <v>5</v>
      </c>
      <c r="F4450" s="6" t="s">
        <v>1144</v>
      </c>
      <c r="G4450" s="6">
        <v>2018</v>
      </c>
      <c r="L4450" s="6"/>
      <c r="N4450" s="6" t="s">
        <v>1276</v>
      </c>
      <c r="P4450" s="407">
        <v>41</v>
      </c>
      <c r="Q4450" s="407">
        <v>41</v>
      </c>
      <c r="R4450" s="407">
        <v>6</v>
      </c>
      <c r="S4450" s="3" t="s">
        <v>3</v>
      </c>
      <c r="T4450" s="3" t="s">
        <v>44</v>
      </c>
      <c r="U4450" s="3" t="s">
        <v>72</v>
      </c>
      <c r="V4450" s="6" t="s">
        <v>72</v>
      </c>
      <c r="X4450" s="3" t="s">
        <v>561</v>
      </c>
      <c r="AA4450" s="18">
        <v>45.133756689999998</v>
      </c>
      <c r="AB4450" s="18">
        <v>-123.3729506</v>
      </c>
      <c r="AC4450" s="3" t="s">
        <v>45</v>
      </c>
      <c r="AE4450" s="3" t="s">
        <v>551</v>
      </c>
      <c r="AF4450" s="3" t="str">
        <f t="shared" si="104"/>
        <v>ex Ceanothus thyrsiflorus</v>
      </c>
      <c r="AG4450" s="3" t="s">
        <v>1650</v>
      </c>
      <c r="AH4450" s="3" t="s">
        <v>1650</v>
      </c>
      <c r="AT4450" s="3" t="s">
        <v>73</v>
      </c>
    </row>
    <row r="4451" spans="1:46" x14ac:dyDescent="0.25">
      <c r="A4451" s="404">
        <v>43395</v>
      </c>
      <c r="B4451" s="5">
        <v>6592</v>
      </c>
      <c r="E4451" s="62">
        <v>5</v>
      </c>
      <c r="F4451" s="6" t="s">
        <v>1144</v>
      </c>
      <c r="G4451" s="6">
        <v>2018</v>
      </c>
      <c r="L4451" s="6"/>
      <c r="N4451" s="6" t="s">
        <v>1276</v>
      </c>
      <c r="P4451" s="407">
        <v>41</v>
      </c>
      <c r="Q4451" s="407">
        <v>41</v>
      </c>
      <c r="R4451" s="407">
        <v>7</v>
      </c>
      <c r="S4451" s="3" t="s">
        <v>3</v>
      </c>
      <c r="T4451" s="3" t="s">
        <v>44</v>
      </c>
      <c r="U4451" s="3" t="s">
        <v>72</v>
      </c>
      <c r="V4451" s="6" t="s">
        <v>72</v>
      </c>
      <c r="X4451" s="3" t="s">
        <v>561</v>
      </c>
      <c r="AA4451" s="18">
        <v>45.133756689999998</v>
      </c>
      <c r="AB4451" s="18">
        <v>-123.3729506</v>
      </c>
      <c r="AC4451" s="3" t="s">
        <v>45</v>
      </c>
      <c r="AE4451" s="3" t="s">
        <v>551</v>
      </c>
      <c r="AF4451" s="3" t="str">
        <f t="shared" si="104"/>
        <v>ex Ceanothus thyrsiflorus</v>
      </c>
      <c r="AG4451" s="3" t="s">
        <v>1650</v>
      </c>
      <c r="AH4451" s="3" t="s">
        <v>1650</v>
      </c>
      <c r="AT4451" s="3" t="s">
        <v>73</v>
      </c>
    </row>
    <row r="4452" spans="1:46" x14ac:dyDescent="0.25">
      <c r="A4452" s="404">
        <v>43395</v>
      </c>
      <c r="B4452" s="5">
        <v>6593</v>
      </c>
      <c r="E4452" s="62">
        <v>5</v>
      </c>
      <c r="F4452" s="6" t="s">
        <v>1144</v>
      </c>
      <c r="G4452" s="6">
        <v>2018</v>
      </c>
      <c r="L4452" s="6"/>
      <c r="N4452" s="6" t="s">
        <v>1276</v>
      </c>
      <c r="P4452" s="407">
        <v>41</v>
      </c>
      <c r="Q4452" s="407">
        <v>41</v>
      </c>
      <c r="R4452" s="407">
        <v>8</v>
      </c>
      <c r="S4452" s="3" t="s">
        <v>3</v>
      </c>
      <c r="T4452" s="3" t="s">
        <v>44</v>
      </c>
      <c r="U4452" s="3" t="s">
        <v>72</v>
      </c>
      <c r="V4452" s="6" t="s">
        <v>72</v>
      </c>
      <c r="X4452" s="3" t="s">
        <v>561</v>
      </c>
      <c r="AA4452" s="18">
        <v>45.133756689999998</v>
      </c>
      <c r="AB4452" s="18">
        <v>-123.3729506</v>
      </c>
      <c r="AC4452" s="3" t="s">
        <v>45</v>
      </c>
      <c r="AE4452" s="3" t="s">
        <v>551</v>
      </c>
      <c r="AF4452" s="3" t="str">
        <f t="shared" si="104"/>
        <v>ex Ceanothus thyrsiflorus</v>
      </c>
      <c r="AG4452" s="3" t="s">
        <v>1650</v>
      </c>
      <c r="AH4452" s="3" t="s">
        <v>1650</v>
      </c>
      <c r="AT4452" s="3" t="s">
        <v>73</v>
      </c>
    </row>
    <row r="4453" spans="1:46" x14ac:dyDescent="0.25">
      <c r="A4453" s="404">
        <v>43395</v>
      </c>
      <c r="B4453" s="5">
        <v>6594</v>
      </c>
      <c r="E4453" s="62">
        <v>5</v>
      </c>
      <c r="F4453" s="6" t="s">
        <v>1144</v>
      </c>
      <c r="G4453" s="6">
        <v>2018</v>
      </c>
      <c r="L4453" s="6"/>
      <c r="N4453" s="6" t="s">
        <v>1276</v>
      </c>
      <c r="P4453" s="407">
        <v>41</v>
      </c>
      <c r="Q4453" s="407">
        <v>41</v>
      </c>
      <c r="R4453" s="407">
        <v>9</v>
      </c>
      <c r="S4453" s="3" t="s">
        <v>3</v>
      </c>
      <c r="T4453" s="3" t="s">
        <v>44</v>
      </c>
      <c r="U4453" s="3" t="s">
        <v>72</v>
      </c>
      <c r="V4453" s="6" t="s">
        <v>72</v>
      </c>
      <c r="X4453" s="3" t="s">
        <v>561</v>
      </c>
      <c r="AA4453" s="18">
        <v>45.133756689999998</v>
      </c>
      <c r="AB4453" s="18">
        <v>-123.3729506</v>
      </c>
      <c r="AC4453" s="3" t="s">
        <v>45</v>
      </c>
      <c r="AE4453" s="3" t="s">
        <v>551</v>
      </c>
      <c r="AF4453" s="3" t="str">
        <f t="shared" si="104"/>
        <v>ex Ceanothus thyrsiflorus</v>
      </c>
      <c r="AG4453" s="3" t="s">
        <v>1650</v>
      </c>
      <c r="AH4453" s="3" t="s">
        <v>1650</v>
      </c>
      <c r="AT4453" s="3" t="s">
        <v>73</v>
      </c>
    </row>
    <row r="4454" spans="1:46" x14ac:dyDescent="0.25">
      <c r="A4454" s="404">
        <v>43395</v>
      </c>
      <c r="B4454" s="5">
        <v>6595</v>
      </c>
      <c r="E4454" s="62">
        <v>5</v>
      </c>
      <c r="F4454" s="6" t="s">
        <v>1144</v>
      </c>
      <c r="G4454" s="6">
        <v>2018</v>
      </c>
      <c r="L4454" s="6"/>
      <c r="N4454" s="6" t="s">
        <v>1276</v>
      </c>
      <c r="P4454" s="407">
        <v>41</v>
      </c>
      <c r="Q4454" s="407">
        <v>41</v>
      </c>
      <c r="R4454" s="407">
        <v>10</v>
      </c>
      <c r="S4454" s="3" t="s">
        <v>3</v>
      </c>
      <c r="T4454" s="3" t="s">
        <v>44</v>
      </c>
      <c r="U4454" s="3" t="s">
        <v>72</v>
      </c>
      <c r="V4454" s="6" t="s">
        <v>72</v>
      </c>
      <c r="X4454" s="3" t="s">
        <v>561</v>
      </c>
      <c r="AA4454" s="18">
        <v>45.133756689999998</v>
      </c>
      <c r="AB4454" s="18">
        <v>-123.3729506</v>
      </c>
      <c r="AC4454" s="3" t="s">
        <v>45</v>
      </c>
      <c r="AE4454" s="3" t="s">
        <v>551</v>
      </c>
      <c r="AF4454" s="3" t="str">
        <f t="shared" si="104"/>
        <v>ex Ceanothus thyrsiflorus</v>
      </c>
      <c r="AG4454" s="3" t="s">
        <v>1650</v>
      </c>
      <c r="AH4454" s="3" t="s">
        <v>1650</v>
      </c>
      <c r="AT4454" s="3" t="s">
        <v>73</v>
      </c>
    </row>
    <row r="4455" spans="1:46" x14ac:dyDescent="0.25">
      <c r="A4455" s="404">
        <v>43395</v>
      </c>
      <c r="B4455" s="5">
        <v>6596</v>
      </c>
      <c r="E4455" s="62">
        <v>5</v>
      </c>
      <c r="F4455" s="6" t="s">
        <v>1144</v>
      </c>
      <c r="G4455" s="6">
        <v>2018</v>
      </c>
      <c r="L4455" s="6"/>
      <c r="N4455" s="6" t="s">
        <v>1278</v>
      </c>
      <c r="P4455" s="407">
        <v>42</v>
      </c>
      <c r="Q4455" s="407">
        <v>42</v>
      </c>
      <c r="R4455" s="407">
        <v>1</v>
      </c>
      <c r="S4455" s="3" t="s">
        <v>3</v>
      </c>
      <c r="T4455" s="3" t="s">
        <v>44</v>
      </c>
      <c r="U4455" s="3" t="s">
        <v>72</v>
      </c>
      <c r="V4455" s="6" t="s">
        <v>72</v>
      </c>
      <c r="X4455" s="3" t="s">
        <v>561</v>
      </c>
      <c r="AA4455" s="18">
        <v>45.133219619999998</v>
      </c>
      <c r="AB4455" s="18">
        <v>-123.3732516</v>
      </c>
      <c r="AC4455" s="3" t="s">
        <v>45</v>
      </c>
      <c r="AE4455" s="3" t="s">
        <v>1131</v>
      </c>
      <c r="AF4455" s="3" t="str">
        <f t="shared" si="104"/>
        <v>ex Eriophyllum lanatum integrifolium</v>
      </c>
      <c r="AG4455" s="3" t="s">
        <v>1650</v>
      </c>
      <c r="AH4455" s="3" t="s">
        <v>1650</v>
      </c>
      <c r="AT4455" s="3" t="s">
        <v>73</v>
      </c>
    </row>
    <row r="4456" spans="1:46" x14ac:dyDescent="0.25">
      <c r="A4456" s="404">
        <v>43395</v>
      </c>
      <c r="B4456" s="5">
        <v>6597</v>
      </c>
      <c r="E4456" s="62">
        <v>5</v>
      </c>
      <c r="F4456" s="6" t="s">
        <v>1144</v>
      </c>
      <c r="G4456" s="6">
        <v>2018</v>
      </c>
      <c r="L4456" s="6"/>
      <c r="N4456" s="6" t="s">
        <v>1278</v>
      </c>
      <c r="P4456" s="407">
        <v>42</v>
      </c>
      <c r="Q4456" s="407">
        <v>42</v>
      </c>
      <c r="R4456" s="407">
        <v>2</v>
      </c>
      <c r="S4456" s="3" t="s">
        <v>3</v>
      </c>
      <c r="T4456" s="3" t="s">
        <v>44</v>
      </c>
      <c r="U4456" s="3" t="s">
        <v>72</v>
      </c>
      <c r="V4456" s="6" t="s">
        <v>72</v>
      </c>
      <c r="X4456" s="3" t="s">
        <v>561</v>
      </c>
      <c r="AA4456" s="18">
        <v>45.133219619999998</v>
      </c>
      <c r="AB4456" s="18">
        <v>-123.3732516</v>
      </c>
      <c r="AC4456" s="3" t="s">
        <v>45</v>
      </c>
      <c r="AE4456" s="3" t="s">
        <v>1131</v>
      </c>
      <c r="AF4456" s="3" t="str">
        <f t="shared" si="104"/>
        <v>ex Eriophyllum lanatum integrifolium</v>
      </c>
      <c r="AG4456" s="3" t="s">
        <v>1650</v>
      </c>
      <c r="AH4456" s="3" t="s">
        <v>1650</v>
      </c>
      <c r="AT4456" s="3" t="s">
        <v>73</v>
      </c>
    </row>
    <row r="4457" spans="1:46" x14ac:dyDescent="0.25">
      <c r="A4457" s="404">
        <v>43395</v>
      </c>
      <c r="B4457" s="5">
        <v>6598</v>
      </c>
      <c r="E4457" s="62">
        <v>5</v>
      </c>
      <c r="F4457" s="6" t="s">
        <v>1144</v>
      </c>
      <c r="G4457" s="6">
        <v>2018</v>
      </c>
      <c r="L4457" s="6"/>
      <c r="N4457" s="6" t="s">
        <v>1278</v>
      </c>
      <c r="P4457" s="407">
        <v>42</v>
      </c>
      <c r="Q4457" s="407">
        <v>42</v>
      </c>
      <c r="R4457" s="407">
        <v>3</v>
      </c>
      <c r="S4457" s="3" t="s">
        <v>3</v>
      </c>
      <c r="T4457" s="3" t="s">
        <v>44</v>
      </c>
      <c r="U4457" s="3" t="s">
        <v>72</v>
      </c>
      <c r="V4457" s="6" t="s">
        <v>72</v>
      </c>
      <c r="X4457" s="3" t="s">
        <v>561</v>
      </c>
      <c r="AA4457" s="18">
        <v>45.133219619999998</v>
      </c>
      <c r="AB4457" s="18">
        <v>-123.3732516</v>
      </c>
      <c r="AC4457" s="3" t="s">
        <v>45</v>
      </c>
      <c r="AE4457" s="3" t="s">
        <v>1131</v>
      </c>
      <c r="AF4457" s="3" t="str">
        <f t="shared" si="104"/>
        <v>ex Eriophyllum lanatum integrifolium</v>
      </c>
      <c r="AG4457" s="3" t="s">
        <v>1650</v>
      </c>
      <c r="AH4457" s="3" t="s">
        <v>1650</v>
      </c>
      <c r="AT4457" s="3" t="s">
        <v>73</v>
      </c>
    </row>
    <row r="4458" spans="1:46" x14ac:dyDescent="0.25">
      <c r="A4458" s="404">
        <v>43395</v>
      </c>
      <c r="B4458" s="5">
        <v>6599</v>
      </c>
      <c r="E4458" s="62">
        <v>5</v>
      </c>
      <c r="F4458" s="6" t="s">
        <v>1144</v>
      </c>
      <c r="G4458" s="6">
        <v>2018</v>
      </c>
      <c r="L4458" s="6"/>
      <c r="N4458" s="6" t="s">
        <v>1278</v>
      </c>
      <c r="P4458" s="407">
        <v>42</v>
      </c>
      <c r="Q4458" s="407">
        <v>42</v>
      </c>
      <c r="R4458" s="407">
        <v>4</v>
      </c>
      <c r="S4458" s="3" t="s">
        <v>3</v>
      </c>
      <c r="T4458" s="3" t="s">
        <v>44</v>
      </c>
      <c r="U4458" s="3" t="s">
        <v>72</v>
      </c>
      <c r="V4458" s="6" t="s">
        <v>72</v>
      </c>
      <c r="X4458" s="3" t="s">
        <v>561</v>
      </c>
      <c r="AA4458" s="18">
        <v>45.133219619999998</v>
      </c>
      <c r="AB4458" s="18">
        <v>-123.3732516</v>
      </c>
      <c r="AC4458" s="3" t="s">
        <v>45</v>
      </c>
      <c r="AE4458" s="3" t="s">
        <v>1131</v>
      </c>
      <c r="AF4458" s="3" t="str">
        <f t="shared" si="104"/>
        <v>ex Eriophyllum lanatum integrifolium</v>
      </c>
      <c r="AG4458" s="3" t="s">
        <v>1650</v>
      </c>
      <c r="AH4458" s="3" t="s">
        <v>1650</v>
      </c>
      <c r="AT4458" s="3" t="s">
        <v>73</v>
      </c>
    </row>
    <row r="4459" spans="1:46" x14ac:dyDescent="0.25">
      <c r="A4459" s="404">
        <v>43395</v>
      </c>
      <c r="B4459" s="5">
        <v>6600</v>
      </c>
      <c r="E4459" s="62">
        <v>5</v>
      </c>
      <c r="F4459" s="6" t="s">
        <v>1144</v>
      </c>
      <c r="G4459" s="6">
        <v>2018</v>
      </c>
      <c r="L4459" s="6"/>
      <c r="N4459" s="6" t="s">
        <v>1278</v>
      </c>
      <c r="P4459" s="407">
        <v>42</v>
      </c>
      <c r="Q4459" s="407">
        <v>42</v>
      </c>
      <c r="R4459" s="407">
        <v>5</v>
      </c>
      <c r="S4459" s="3" t="s">
        <v>3</v>
      </c>
      <c r="T4459" s="3" t="s">
        <v>44</v>
      </c>
      <c r="U4459" s="3" t="s">
        <v>72</v>
      </c>
      <c r="V4459" s="6" t="s">
        <v>72</v>
      </c>
      <c r="X4459" s="3" t="s">
        <v>561</v>
      </c>
      <c r="AA4459" s="18">
        <v>45.133219619999998</v>
      </c>
      <c r="AB4459" s="18">
        <v>-123.3732516</v>
      </c>
      <c r="AC4459" s="3" t="s">
        <v>45</v>
      </c>
      <c r="AE4459" s="3" t="s">
        <v>1131</v>
      </c>
      <c r="AF4459" s="3" t="str">
        <f t="shared" si="104"/>
        <v>ex Eriophyllum lanatum integrifolium</v>
      </c>
      <c r="AG4459" s="3" t="s">
        <v>1650</v>
      </c>
      <c r="AH4459" s="3" t="s">
        <v>1650</v>
      </c>
      <c r="AT4459" s="3" t="s">
        <v>73</v>
      </c>
    </row>
    <row r="4460" spans="1:46" x14ac:dyDescent="0.25">
      <c r="A4460" s="404">
        <v>43395</v>
      </c>
      <c r="B4460" s="5">
        <v>6601</v>
      </c>
      <c r="E4460" s="62">
        <v>5</v>
      </c>
      <c r="F4460" s="6" t="s">
        <v>1144</v>
      </c>
      <c r="G4460" s="6">
        <v>2018</v>
      </c>
      <c r="L4460" s="6"/>
      <c r="N4460" s="6" t="s">
        <v>1278</v>
      </c>
      <c r="P4460" s="407">
        <v>42</v>
      </c>
      <c r="Q4460" s="407">
        <v>42</v>
      </c>
      <c r="R4460" s="407">
        <v>6</v>
      </c>
      <c r="S4460" s="3" t="s">
        <v>3</v>
      </c>
      <c r="T4460" s="3" t="s">
        <v>44</v>
      </c>
      <c r="U4460" s="3" t="s">
        <v>72</v>
      </c>
      <c r="V4460" s="6" t="s">
        <v>72</v>
      </c>
      <c r="X4460" s="3" t="s">
        <v>561</v>
      </c>
      <c r="AA4460" s="18">
        <v>45.133219619999998</v>
      </c>
      <c r="AB4460" s="18">
        <v>-123.3732516</v>
      </c>
      <c r="AC4460" s="3" t="s">
        <v>45</v>
      </c>
      <c r="AE4460" s="3" t="s">
        <v>1131</v>
      </c>
      <c r="AF4460" s="3" t="str">
        <f t="shared" si="104"/>
        <v>ex Eriophyllum lanatum integrifolium</v>
      </c>
      <c r="AG4460" s="3" t="s">
        <v>1650</v>
      </c>
      <c r="AH4460" s="3" t="s">
        <v>1650</v>
      </c>
      <c r="AT4460" s="3" t="s">
        <v>73</v>
      </c>
    </row>
    <row r="4461" spans="1:46" x14ac:dyDescent="0.25">
      <c r="A4461" s="404">
        <v>43395</v>
      </c>
      <c r="B4461" s="5">
        <v>6602</v>
      </c>
      <c r="E4461" s="62">
        <v>5</v>
      </c>
      <c r="F4461" s="6" t="s">
        <v>1144</v>
      </c>
      <c r="G4461" s="6">
        <v>2018</v>
      </c>
      <c r="L4461" s="6"/>
      <c r="N4461" s="6" t="s">
        <v>1278</v>
      </c>
      <c r="P4461" s="407">
        <v>42</v>
      </c>
      <c r="Q4461" s="407">
        <v>42</v>
      </c>
      <c r="R4461" s="407">
        <v>7</v>
      </c>
      <c r="S4461" s="3" t="s">
        <v>3</v>
      </c>
      <c r="T4461" s="3" t="s">
        <v>44</v>
      </c>
      <c r="U4461" s="3" t="s">
        <v>72</v>
      </c>
      <c r="V4461" s="6" t="s">
        <v>72</v>
      </c>
      <c r="X4461" s="3" t="s">
        <v>561</v>
      </c>
      <c r="AA4461" s="18">
        <v>45.133219619999998</v>
      </c>
      <c r="AB4461" s="18">
        <v>-123.3732516</v>
      </c>
      <c r="AC4461" s="3" t="s">
        <v>45</v>
      </c>
      <c r="AE4461" s="3" t="s">
        <v>1131</v>
      </c>
      <c r="AF4461" s="3" t="str">
        <f t="shared" si="104"/>
        <v>ex Eriophyllum lanatum integrifolium</v>
      </c>
      <c r="AG4461" s="3" t="s">
        <v>1650</v>
      </c>
      <c r="AH4461" s="3" t="s">
        <v>1650</v>
      </c>
      <c r="AT4461" s="3" t="s">
        <v>73</v>
      </c>
    </row>
    <row r="4462" spans="1:46" x14ac:dyDescent="0.25">
      <c r="A4462" s="404">
        <v>43395</v>
      </c>
      <c r="D4462" s="67">
        <v>14452279</v>
      </c>
      <c r="E4462" s="68">
        <v>17</v>
      </c>
      <c r="F4462" s="67" t="s">
        <v>1793</v>
      </c>
      <c r="G4462" s="67">
        <v>2018</v>
      </c>
      <c r="H4462" s="67"/>
      <c r="I4462" s="67"/>
      <c r="J4462" s="67"/>
      <c r="K4462" s="67"/>
      <c r="L4462" s="6"/>
      <c r="M4462" s="67"/>
      <c r="N4462" s="67" t="s">
        <v>1650</v>
      </c>
      <c r="O4462" s="67"/>
      <c r="P4462" s="408">
        <v>48</v>
      </c>
      <c r="Q4462" s="408">
        <f t="shared" ref="Q4462:Q4493" si="105">P4462</f>
        <v>48</v>
      </c>
      <c r="R4462" s="408">
        <v>1</v>
      </c>
      <c r="S4462" s="67" t="s">
        <v>3</v>
      </c>
      <c r="T4462" s="67" t="s">
        <v>44</v>
      </c>
      <c r="U4462" s="67" t="s">
        <v>72</v>
      </c>
      <c r="V4462" s="67" t="s">
        <v>72</v>
      </c>
      <c r="W4462" s="67" t="s">
        <v>2734</v>
      </c>
      <c r="X4462" s="67" t="s">
        <v>561</v>
      </c>
      <c r="Y4462" s="67"/>
      <c r="Z4462" s="67"/>
      <c r="AA4462" s="67">
        <v>45.134099999999997</v>
      </c>
      <c r="AB4462" s="67">
        <v>-123.3729</v>
      </c>
      <c r="AC4462" s="67" t="s">
        <v>2774</v>
      </c>
      <c r="AD4462" s="67"/>
      <c r="AE4462" s="67" t="s">
        <v>2774</v>
      </c>
      <c r="AG4462" s="67" t="s">
        <v>1650</v>
      </c>
      <c r="AH4462" s="67" t="s">
        <v>1650</v>
      </c>
    </row>
    <row r="4463" spans="1:46" x14ac:dyDescent="0.25">
      <c r="A4463" s="404">
        <v>43395</v>
      </c>
      <c r="D4463" s="67">
        <v>14452279</v>
      </c>
      <c r="E4463" s="68">
        <v>17</v>
      </c>
      <c r="F4463" s="67" t="s">
        <v>1793</v>
      </c>
      <c r="G4463" s="67">
        <v>2018</v>
      </c>
      <c r="H4463" s="67"/>
      <c r="I4463" s="67"/>
      <c r="J4463" s="67"/>
      <c r="K4463" s="67"/>
      <c r="L4463" s="6"/>
      <c r="M4463" s="67"/>
      <c r="N4463" s="67" t="s">
        <v>1650</v>
      </c>
      <c r="O4463" s="67"/>
      <c r="P4463" s="408">
        <v>48</v>
      </c>
      <c r="Q4463" s="408">
        <f t="shared" si="105"/>
        <v>48</v>
      </c>
      <c r="R4463" s="408">
        <v>2</v>
      </c>
      <c r="S4463" s="67" t="s">
        <v>3</v>
      </c>
      <c r="T4463" s="67" t="s">
        <v>44</v>
      </c>
      <c r="U4463" s="67" t="s">
        <v>72</v>
      </c>
      <c r="V4463" s="67" t="s">
        <v>72</v>
      </c>
      <c r="W4463" s="67" t="s">
        <v>2734</v>
      </c>
      <c r="X4463" s="67" t="s">
        <v>561</v>
      </c>
      <c r="Y4463" s="67"/>
      <c r="Z4463" s="67"/>
      <c r="AA4463" s="67">
        <v>45.134099999999997</v>
      </c>
      <c r="AB4463" s="67">
        <v>-123.3729</v>
      </c>
      <c r="AC4463" s="67" t="s">
        <v>2774</v>
      </c>
      <c r="AD4463" s="67"/>
      <c r="AE4463" s="67" t="s">
        <v>2774</v>
      </c>
      <c r="AG4463" s="67" t="s">
        <v>1650</v>
      </c>
      <c r="AH4463" s="67" t="s">
        <v>1650</v>
      </c>
    </row>
    <row r="4464" spans="1:46" x14ac:dyDescent="0.25">
      <c r="A4464" s="404">
        <v>43395</v>
      </c>
      <c r="D4464" s="67">
        <v>14452279</v>
      </c>
      <c r="E4464" s="68">
        <v>17</v>
      </c>
      <c r="F4464" s="67" t="s">
        <v>1793</v>
      </c>
      <c r="G4464" s="67">
        <v>2018</v>
      </c>
      <c r="H4464" s="67"/>
      <c r="I4464" s="67"/>
      <c r="J4464" s="67"/>
      <c r="K4464" s="67"/>
      <c r="L4464" s="6"/>
      <c r="M4464" s="67"/>
      <c r="N4464" s="67" t="s">
        <v>1650</v>
      </c>
      <c r="O4464" s="67"/>
      <c r="P4464" s="408">
        <v>48</v>
      </c>
      <c r="Q4464" s="408">
        <f t="shared" si="105"/>
        <v>48</v>
      </c>
      <c r="R4464" s="408">
        <v>3</v>
      </c>
      <c r="S4464" s="67" t="s">
        <v>3</v>
      </c>
      <c r="T4464" s="67" t="s">
        <v>44</v>
      </c>
      <c r="U4464" s="67" t="s">
        <v>72</v>
      </c>
      <c r="V4464" s="67" t="s">
        <v>72</v>
      </c>
      <c r="W4464" s="67" t="s">
        <v>2734</v>
      </c>
      <c r="X4464" s="67" t="s">
        <v>561</v>
      </c>
      <c r="Y4464" s="67"/>
      <c r="Z4464" s="67"/>
      <c r="AA4464" s="67">
        <v>45.134099999999997</v>
      </c>
      <c r="AB4464" s="67">
        <v>-123.3729</v>
      </c>
      <c r="AC4464" s="67" t="s">
        <v>2774</v>
      </c>
      <c r="AD4464" s="67"/>
      <c r="AE4464" s="67" t="s">
        <v>2774</v>
      </c>
      <c r="AG4464" s="67" t="s">
        <v>1650</v>
      </c>
      <c r="AH4464" s="67" t="s">
        <v>1650</v>
      </c>
    </row>
    <row r="4465" spans="1:34" x14ac:dyDescent="0.25">
      <c r="A4465" s="404">
        <v>43395</v>
      </c>
      <c r="D4465" s="67">
        <v>14452279</v>
      </c>
      <c r="E4465" s="68">
        <v>17</v>
      </c>
      <c r="F4465" s="67" t="s">
        <v>1793</v>
      </c>
      <c r="G4465" s="67">
        <v>2018</v>
      </c>
      <c r="H4465" s="67"/>
      <c r="I4465" s="67"/>
      <c r="J4465" s="67"/>
      <c r="K4465" s="67"/>
      <c r="L4465" s="6"/>
      <c r="M4465" s="67"/>
      <c r="N4465" s="67" t="s">
        <v>1650</v>
      </c>
      <c r="O4465" s="67"/>
      <c r="P4465" s="408">
        <v>48</v>
      </c>
      <c r="Q4465" s="408">
        <f t="shared" si="105"/>
        <v>48</v>
      </c>
      <c r="R4465" s="408">
        <v>4</v>
      </c>
      <c r="S4465" s="67" t="s">
        <v>3</v>
      </c>
      <c r="T4465" s="67" t="s">
        <v>44</v>
      </c>
      <c r="U4465" s="67" t="s">
        <v>72</v>
      </c>
      <c r="V4465" s="67" t="s">
        <v>72</v>
      </c>
      <c r="W4465" s="67" t="s">
        <v>2734</v>
      </c>
      <c r="X4465" s="67" t="s">
        <v>561</v>
      </c>
      <c r="Y4465" s="67"/>
      <c r="Z4465" s="67"/>
      <c r="AA4465" s="67">
        <v>45.134099999999997</v>
      </c>
      <c r="AB4465" s="67">
        <v>-123.3729</v>
      </c>
      <c r="AC4465" s="67" t="s">
        <v>2774</v>
      </c>
      <c r="AD4465" s="67"/>
      <c r="AE4465" s="67" t="s">
        <v>2774</v>
      </c>
      <c r="AG4465" s="67" t="s">
        <v>1650</v>
      </c>
      <c r="AH4465" s="67" t="s">
        <v>1650</v>
      </c>
    </row>
    <row r="4466" spans="1:34" x14ac:dyDescent="0.25">
      <c r="A4466" s="404">
        <v>43395</v>
      </c>
      <c r="D4466" s="67">
        <v>14452279</v>
      </c>
      <c r="E4466" s="68">
        <v>17</v>
      </c>
      <c r="F4466" s="67" t="s">
        <v>1793</v>
      </c>
      <c r="G4466" s="67">
        <v>2018</v>
      </c>
      <c r="H4466" s="67"/>
      <c r="I4466" s="67"/>
      <c r="J4466" s="67"/>
      <c r="K4466" s="67"/>
      <c r="L4466" s="6"/>
      <c r="M4466" s="67"/>
      <c r="N4466" s="67" t="s">
        <v>1650</v>
      </c>
      <c r="O4466" s="67"/>
      <c r="P4466" s="408">
        <v>48</v>
      </c>
      <c r="Q4466" s="408">
        <f t="shared" si="105"/>
        <v>48</v>
      </c>
      <c r="R4466" s="408">
        <v>5</v>
      </c>
      <c r="S4466" s="67" t="s">
        <v>3</v>
      </c>
      <c r="T4466" s="67" t="s">
        <v>44</v>
      </c>
      <c r="U4466" s="67" t="s">
        <v>72</v>
      </c>
      <c r="V4466" s="67" t="s">
        <v>72</v>
      </c>
      <c r="W4466" s="67" t="s">
        <v>2734</v>
      </c>
      <c r="X4466" s="67" t="s">
        <v>561</v>
      </c>
      <c r="Y4466" s="67"/>
      <c r="Z4466" s="67"/>
      <c r="AA4466" s="67">
        <v>45.134099999999997</v>
      </c>
      <c r="AB4466" s="67">
        <v>-123.3729</v>
      </c>
      <c r="AC4466" s="67" t="s">
        <v>2774</v>
      </c>
      <c r="AD4466" s="67"/>
      <c r="AE4466" s="67" t="s">
        <v>2774</v>
      </c>
      <c r="AG4466" s="67" t="s">
        <v>1650</v>
      </c>
      <c r="AH4466" s="67" t="s">
        <v>1650</v>
      </c>
    </row>
    <row r="4467" spans="1:34" x14ac:dyDescent="0.25">
      <c r="A4467" s="404">
        <v>43395</v>
      </c>
      <c r="D4467" s="67">
        <v>14452279</v>
      </c>
      <c r="E4467" s="68">
        <v>17</v>
      </c>
      <c r="F4467" s="67" t="s">
        <v>1793</v>
      </c>
      <c r="G4467" s="67">
        <v>2018</v>
      </c>
      <c r="H4467" s="67"/>
      <c r="I4467" s="67"/>
      <c r="J4467" s="67"/>
      <c r="K4467" s="67"/>
      <c r="L4467" s="6"/>
      <c r="M4467" s="67"/>
      <c r="N4467" s="67" t="s">
        <v>1650</v>
      </c>
      <c r="O4467" s="67"/>
      <c r="P4467" s="408">
        <v>48</v>
      </c>
      <c r="Q4467" s="408">
        <f t="shared" si="105"/>
        <v>48</v>
      </c>
      <c r="R4467" s="408">
        <v>6</v>
      </c>
      <c r="S4467" s="67" t="s">
        <v>3</v>
      </c>
      <c r="T4467" s="67" t="s">
        <v>44</v>
      </c>
      <c r="U4467" s="67" t="s">
        <v>72</v>
      </c>
      <c r="V4467" s="67" t="s">
        <v>72</v>
      </c>
      <c r="W4467" s="67" t="s">
        <v>2734</v>
      </c>
      <c r="X4467" s="67" t="s">
        <v>561</v>
      </c>
      <c r="Y4467" s="67"/>
      <c r="Z4467" s="67"/>
      <c r="AA4467" s="67">
        <v>45.134099999999997</v>
      </c>
      <c r="AB4467" s="67">
        <v>-123.3729</v>
      </c>
      <c r="AC4467" s="67" t="s">
        <v>2774</v>
      </c>
      <c r="AD4467" s="67"/>
      <c r="AE4467" s="67" t="s">
        <v>2774</v>
      </c>
      <c r="AG4467" s="67" t="s">
        <v>1650</v>
      </c>
      <c r="AH4467" s="67" t="s">
        <v>1650</v>
      </c>
    </row>
    <row r="4468" spans="1:34" x14ac:dyDescent="0.25">
      <c r="A4468" s="404">
        <v>43395</v>
      </c>
      <c r="D4468" s="67">
        <v>14453600</v>
      </c>
      <c r="E4468" s="68">
        <v>17</v>
      </c>
      <c r="F4468" s="67" t="s">
        <v>1793</v>
      </c>
      <c r="G4468" s="67">
        <v>2018</v>
      </c>
      <c r="H4468" s="67"/>
      <c r="I4468" s="67"/>
      <c r="J4468" s="67"/>
      <c r="K4468" s="67"/>
      <c r="L4468" s="6"/>
      <c r="M4468" s="67"/>
      <c r="N4468" s="67" t="s">
        <v>1650</v>
      </c>
      <c r="O4468" s="67"/>
      <c r="P4468" s="408">
        <v>49</v>
      </c>
      <c r="Q4468" s="408">
        <f t="shared" si="105"/>
        <v>49</v>
      </c>
      <c r="R4468" s="408">
        <v>1</v>
      </c>
      <c r="S4468" s="67" t="s">
        <v>3</v>
      </c>
      <c r="T4468" s="67" t="s">
        <v>44</v>
      </c>
      <c r="U4468" s="67" t="s">
        <v>72</v>
      </c>
      <c r="V4468" s="67" t="s">
        <v>72</v>
      </c>
      <c r="W4468" s="67" t="s">
        <v>2734</v>
      </c>
      <c r="X4468" s="67" t="s">
        <v>561</v>
      </c>
      <c r="Y4468" s="67"/>
      <c r="Z4468" s="67"/>
      <c r="AA4468" s="67">
        <v>45.133899999999997</v>
      </c>
      <c r="AB4468" s="67">
        <v>-123.37309999999999</v>
      </c>
      <c r="AC4468" s="67" t="s">
        <v>2774</v>
      </c>
      <c r="AD4468" s="67"/>
      <c r="AE4468" s="67" t="s">
        <v>2774</v>
      </c>
      <c r="AG4468" s="67" t="s">
        <v>1650</v>
      </c>
      <c r="AH4468" s="67" t="s">
        <v>1650</v>
      </c>
    </row>
    <row r="4469" spans="1:34" x14ac:dyDescent="0.25">
      <c r="A4469" s="404">
        <v>43395</v>
      </c>
      <c r="D4469" s="67">
        <v>14453600</v>
      </c>
      <c r="E4469" s="68">
        <v>17</v>
      </c>
      <c r="F4469" s="67" t="s">
        <v>1793</v>
      </c>
      <c r="G4469" s="67">
        <v>2018</v>
      </c>
      <c r="H4469" s="67"/>
      <c r="I4469" s="67"/>
      <c r="J4469" s="67"/>
      <c r="K4469" s="67"/>
      <c r="L4469" s="6"/>
      <c r="M4469" s="67"/>
      <c r="N4469" s="67" t="s">
        <v>1650</v>
      </c>
      <c r="O4469" s="67"/>
      <c r="P4469" s="408">
        <v>49</v>
      </c>
      <c r="Q4469" s="408">
        <f t="shared" si="105"/>
        <v>49</v>
      </c>
      <c r="R4469" s="408">
        <v>2</v>
      </c>
      <c r="S4469" s="67" t="s">
        <v>3</v>
      </c>
      <c r="T4469" s="67" t="s">
        <v>44</v>
      </c>
      <c r="U4469" s="67" t="s">
        <v>72</v>
      </c>
      <c r="V4469" s="67" t="s">
        <v>72</v>
      </c>
      <c r="W4469" s="67" t="s">
        <v>2734</v>
      </c>
      <c r="X4469" s="67" t="s">
        <v>561</v>
      </c>
      <c r="Y4469" s="67"/>
      <c r="Z4469" s="67"/>
      <c r="AA4469" s="67">
        <v>45.133899999999997</v>
      </c>
      <c r="AB4469" s="67">
        <v>-123.37309999999999</v>
      </c>
      <c r="AC4469" s="67" t="s">
        <v>2774</v>
      </c>
      <c r="AD4469" s="67"/>
      <c r="AE4469" s="67" t="s">
        <v>2774</v>
      </c>
      <c r="AG4469" s="67" t="s">
        <v>1650</v>
      </c>
      <c r="AH4469" s="67" t="s">
        <v>1650</v>
      </c>
    </row>
    <row r="4470" spans="1:34" x14ac:dyDescent="0.25">
      <c r="A4470" s="404">
        <v>43395</v>
      </c>
      <c r="D4470" s="67">
        <v>14453600</v>
      </c>
      <c r="E4470" s="68">
        <v>17</v>
      </c>
      <c r="F4470" s="67" t="s">
        <v>1793</v>
      </c>
      <c r="G4470" s="67">
        <v>2018</v>
      </c>
      <c r="H4470" s="67"/>
      <c r="I4470" s="67"/>
      <c r="J4470" s="67"/>
      <c r="K4470" s="67"/>
      <c r="L4470" s="6"/>
      <c r="M4470" s="67"/>
      <c r="N4470" s="67" t="s">
        <v>1650</v>
      </c>
      <c r="O4470" s="67"/>
      <c r="P4470" s="408">
        <v>49</v>
      </c>
      <c r="Q4470" s="408">
        <f t="shared" si="105"/>
        <v>49</v>
      </c>
      <c r="R4470" s="408">
        <v>3</v>
      </c>
      <c r="S4470" s="67" t="s">
        <v>3</v>
      </c>
      <c r="T4470" s="67" t="s">
        <v>44</v>
      </c>
      <c r="U4470" s="67" t="s">
        <v>72</v>
      </c>
      <c r="V4470" s="67" t="s">
        <v>72</v>
      </c>
      <c r="W4470" s="67" t="s">
        <v>2734</v>
      </c>
      <c r="X4470" s="67" t="s">
        <v>561</v>
      </c>
      <c r="Y4470" s="67"/>
      <c r="Z4470" s="67"/>
      <c r="AA4470" s="67">
        <v>45.133899999999997</v>
      </c>
      <c r="AB4470" s="67">
        <v>-123.37309999999999</v>
      </c>
      <c r="AC4470" s="67" t="s">
        <v>2774</v>
      </c>
      <c r="AD4470" s="67"/>
      <c r="AE4470" s="67" t="s">
        <v>2774</v>
      </c>
      <c r="AG4470" s="67" t="s">
        <v>1650</v>
      </c>
      <c r="AH4470" s="67" t="s">
        <v>1650</v>
      </c>
    </row>
    <row r="4471" spans="1:34" x14ac:dyDescent="0.25">
      <c r="A4471" s="404">
        <v>43395</v>
      </c>
      <c r="D4471" s="67">
        <v>14453600</v>
      </c>
      <c r="E4471" s="68">
        <v>17</v>
      </c>
      <c r="F4471" s="67" t="s">
        <v>1793</v>
      </c>
      <c r="G4471" s="67">
        <v>2018</v>
      </c>
      <c r="H4471" s="67"/>
      <c r="I4471" s="67"/>
      <c r="J4471" s="67"/>
      <c r="K4471" s="67"/>
      <c r="L4471" s="6"/>
      <c r="M4471" s="67"/>
      <c r="N4471" s="67" t="s">
        <v>1650</v>
      </c>
      <c r="O4471" s="67"/>
      <c r="P4471" s="408">
        <v>49</v>
      </c>
      <c r="Q4471" s="408">
        <f t="shared" si="105"/>
        <v>49</v>
      </c>
      <c r="R4471" s="408">
        <v>4</v>
      </c>
      <c r="S4471" s="67" t="s">
        <v>3</v>
      </c>
      <c r="T4471" s="67" t="s">
        <v>44</v>
      </c>
      <c r="U4471" s="67" t="s">
        <v>72</v>
      </c>
      <c r="V4471" s="67" t="s">
        <v>72</v>
      </c>
      <c r="W4471" s="67" t="s">
        <v>2734</v>
      </c>
      <c r="X4471" s="67" t="s">
        <v>561</v>
      </c>
      <c r="Y4471" s="67"/>
      <c r="Z4471" s="67"/>
      <c r="AA4471" s="67">
        <v>45.133899999999997</v>
      </c>
      <c r="AB4471" s="67">
        <v>-123.37309999999999</v>
      </c>
      <c r="AC4471" s="67" t="s">
        <v>2774</v>
      </c>
      <c r="AD4471" s="67"/>
      <c r="AE4471" s="67" t="s">
        <v>2774</v>
      </c>
      <c r="AG4471" s="67" t="s">
        <v>1650</v>
      </c>
      <c r="AH4471" s="67" t="s">
        <v>1650</v>
      </c>
    </row>
    <row r="4472" spans="1:34" x14ac:dyDescent="0.25">
      <c r="A4472" s="404">
        <v>43395</v>
      </c>
      <c r="D4472" s="67">
        <v>14453600</v>
      </c>
      <c r="E4472" s="68">
        <v>17</v>
      </c>
      <c r="F4472" s="67" t="s">
        <v>1793</v>
      </c>
      <c r="G4472" s="67">
        <v>2018</v>
      </c>
      <c r="H4472" s="67"/>
      <c r="I4472" s="67"/>
      <c r="J4472" s="67"/>
      <c r="K4472" s="67"/>
      <c r="L4472" s="6"/>
      <c r="M4472" s="67"/>
      <c r="N4472" s="67" t="s">
        <v>1650</v>
      </c>
      <c r="O4472" s="67"/>
      <c r="P4472" s="408">
        <v>49</v>
      </c>
      <c r="Q4472" s="408">
        <f t="shared" si="105"/>
        <v>49</v>
      </c>
      <c r="R4472" s="408">
        <v>5</v>
      </c>
      <c r="S4472" s="67" t="s">
        <v>3</v>
      </c>
      <c r="T4472" s="67" t="s">
        <v>44</v>
      </c>
      <c r="U4472" s="67" t="s">
        <v>72</v>
      </c>
      <c r="V4472" s="67" t="s">
        <v>72</v>
      </c>
      <c r="W4472" s="67" t="s">
        <v>2734</v>
      </c>
      <c r="X4472" s="67" t="s">
        <v>561</v>
      </c>
      <c r="Y4472" s="67"/>
      <c r="Z4472" s="67"/>
      <c r="AA4472" s="67">
        <v>45.133899999999997</v>
      </c>
      <c r="AB4472" s="67">
        <v>-123.37309999999999</v>
      </c>
      <c r="AC4472" s="67" t="s">
        <v>2774</v>
      </c>
      <c r="AD4472" s="67"/>
      <c r="AE4472" s="67" t="s">
        <v>2774</v>
      </c>
      <c r="AG4472" s="67" t="s">
        <v>1650</v>
      </c>
      <c r="AH4472" s="67" t="s">
        <v>1650</v>
      </c>
    </row>
    <row r="4473" spans="1:34" x14ac:dyDescent="0.25">
      <c r="A4473" s="404">
        <v>43395</v>
      </c>
      <c r="D4473" s="67">
        <v>14453600</v>
      </c>
      <c r="E4473" s="68">
        <v>17</v>
      </c>
      <c r="F4473" s="67" t="s">
        <v>1793</v>
      </c>
      <c r="G4473" s="67">
        <v>2018</v>
      </c>
      <c r="H4473" s="67"/>
      <c r="I4473" s="67"/>
      <c r="J4473" s="67"/>
      <c r="K4473" s="67"/>
      <c r="L4473" s="6"/>
      <c r="M4473" s="67"/>
      <c r="N4473" s="67" t="s">
        <v>1650</v>
      </c>
      <c r="O4473" s="67"/>
      <c r="P4473" s="408">
        <v>49</v>
      </c>
      <c r="Q4473" s="408">
        <f t="shared" si="105"/>
        <v>49</v>
      </c>
      <c r="R4473" s="408">
        <v>6</v>
      </c>
      <c r="S4473" s="67" t="s">
        <v>3</v>
      </c>
      <c r="T4473" s="67" t="s">
        <v>44</v>
      </c>
      <c r="U4473" s="67" t="s">
        <v>72</v>
      </c>
      <c r="V4473" s="67" t="s">
        <v>72</v>
      </c>
      <c r="W4473" s="67" t="s">
        <v>2734</v>
      </c>
      <c r="X4473" s="67" t="s">
        <v>561</v>
      </c>
      <c r="Y4473" s="67"/>
      <c r="Z4473" s="67"/>
      <c r="AA4473" s="67">
        <v>45.133899999999997</v>
      </c>
      <c r="AB4473" s="67">
        <v>-123.37309999999999</v>
      </c>
      <c r="AC4473" s="67" t="s">
        <v>2774</v>
      </c>
      <c r="AD4473" s="67"/>
      <c r="AE4473" s="67" t="s">
        <v>2774</v>
      </c>
      <c r="AG4473" s="67" t="s">
        <v>1650</v>
      </c>
      <c r="AH4473" s="67" t="s">
        <v>1650</v>
      </c>
    </row>
    <row r="4474" spans="1:34" x14ac:dyDescent="0.25">
      <c r="A4474" s="404">
        <v>43395</v>
      </c>
      <c r="D4474" s="67">
        <v>14453600</v>
      </c>
      <c r="E4474" s="68">
        <v>17</v>
      </c>
      <c r="F4474" s="67" t="s">
        <v>1793</v>
      </c>
      <c r="G4474" s="67">
        <v>2018</v>
      </c>
      <c r="H4474" s="67"/>
      <c r="I4474" s="67"/>
      <c r="J4474" s="67"/>
      <c r="K4474" s="67"/>
      <c r="L4474" s="6"/>
      <c r="M4474" s="67"/>
      <c r="N4474" s="67" t="s">
        <v>1650</v>
      </c>
      <c r="O4474" s="67"/>
      <c r="P4474" s="408">
        <v>49</v>
      </c>
      <c r="Q4474" s="408">
        <f t="shared" si="105"/>
        <v>49</v>
      </c>
      <c r="R4474" s="408">
        <v>7</v>
      </c>
      <c r="S4474" s="67" t="s">
        <v>3</v>
      </c>
      <c r="T4474" s="67" t="s">
        <v>44</v>
      </c>
      <c r="U4474" s="67" t="s">
        <v>72</v>
      </c>
      <c r="V4474" s="67" t="s">
        <v>72</v>
      </c>
      <c r="W4474" s="67" t="s">
        <v>2734</v>
      </c>
      <c r="X4474" s="67" t="s">
        <v>561</v>
      </c>
      <c r="Y4474" s="67"/>
      <c r="Z4474" s="67"/>
      <c r="AA4474" s="67">
        <v>45.133899999999997</v>
      </c>
      <c r="AB4474" s="67">
        <v>-123.37309999999999</v>
      </c>
      <c r="AC4474" s="67" t="s">
        <v>2774</v>
      </c>
      <c r="AD4474" s="67"/>
      <c r="AE4474" s="67" t="s">
        <v>2774</v>
      </c>
      <c r="AG4474" s="67" t="s">
        <v>1650</v>
      </c>
      <c r="AH4474" s="67" t="s">
        <v>1650</v>
      </c>
    </row>
    <row r="4475" spans="1:34" x14ac:dyDescent="0.25">
      <c r="A4475" s="404">
        <v>43395</v>
      </c>
      <c r="D4475" s="67">
        <v>14453600</v>
      </c>
      <c r="E4475" s="68">
        <v>17</v>
      </c>
      <c r="F4475" s="67" t="s">
        <v>1793</v>
      </c>
      <c r="G4475" s="67">
        <v>2018</v>
      </c>
      <c r="H4475" s="67"/>
      <c r="I4475" s="67"/>
      <c r="J4475" s="67"/>
      <c r="K4475" s="67"/>
      <c r="L4475" s="6"/>
      <c r="M4475" s="67"/>
      <c r="N4475" s="67" t="s">
        <v>1650</v>
      </c>
      <c r="O4475" s="67"/>
      <c r="P4475" s="408">
        <v>49</v>
      </c>
      <c r="Q4475" s="408">
        <f t="shared" si="105"/>
        <v>49</v>
      </c>
      <c r="R4475" s="408">
        <v>8</v>
      </c>
      <c r="S4475" s="67" t="s">
        <v>3</v>
      </c>
      <c r="T4475" s="67" t="s">
        <v>44</v>
      </c>
      <c r="U4475" s="67" t="s">
        <v>72</v>
      </c>
      <c r="V4475" s="67" t="s">
        <v>72</v>
      </c>
      <c r="W4475" s="67" t="s">
        <v>2734</v>
      </c>
      <c r="X4475" s="67" t="s">
        <v>561</v>
      </c>
      <c r="Y4475" s="67"/>
      <c r="Z4475" s="67"/>
      <c r="AA4475" s="67">
        <v>45.133899999999997</v>
      </c>
      <c r="AB4475" s="67">
        <v>-123.37309999999999</v>
      </c>
      <c r="AC4475" s="67" t="s">
        <v>2774</v>
      </c>
      <c r="AD4475" s="67"/>
      <c r="AE4475" s="67" t="s">
        <v>2774</v>
      </c>
      <c r="AG4475" s="67" t="s">
        <v>1650</v>
      </c>
      <c r="AH4475" s="67" t="s">
        <v>1650</v>
      </c>
    </row>
    <row r="4476" spans="1:34" x14ac:dyDescent="0.25">
      <c r="A4476" s="404">
        <v>43395</v>
      </c>
      <c r="D4476" s="67">
        <v>14453873</v>
      </c>
      <c r="E4476" s="68">
        <v>17</v>
      </c>
      <c r="F4476" s="67" t="s">
        <v>1793</v>
      </c>
      <c r="G4476" s="67">
        <v>2018</v>
      </c>
      <c r="H4476" s="67"/>
      <c r="I4476" s="67"/>
      <c r="J4476" s="67"/>
      <c r="K4476" s="67"/>
      <c r="L4476" s="6"/>
      <c r="M4476" s="67"/>
      <c r="N4476" s="67" t="s">
        <v>1650</v>
      </c>
      <c r="O4476" s="67"/>
      <c r="P4476" s="408">
        <v>50</v>
      </c>
      <c r="Q4476" s="408">
        <f t="shared" si="105"/>
        <v>50</v>
      </c>
      <c r="R4476" s="408">
        <v>1</v>
      </c>
      <c r="S4476" s="67" t="s">
        <v>3</v>
      </c>
      <c r="T4476" s="67" t="s">
        <v>44</v>
      </c>
      <c r="U4476" s="67" t="s">
        <v>72</v>
      </c>
      <c r="V4476" s="67" t="s">
        <v>72</v>
      </c>
      <c r="W4476" s="67" t="s">
        <v>2734</v>
      </c>
      <c r="X4476" s="67" t="s">
        <v>561</v>
      </c>
      <c r="Y4476" s="67"/>
      <c r="Z4476" s="67"/>
      <c r="AA4476" s="67">
        <v>45.134</v>
      </c>
      <c r="AB4476" s="67">
        <v>-123.373</v>
      </c>
      <c r="AC4476" s="67" t="s">
        <v>2774</v>
      </c>
      <c r="AD4476" s="67"/>
      <c r="AE4476" s="67" t="s">
        <v>2774</v>
      </c>
      <c r="AG4476" s="67" t="s">
        <v>1650</v>
      </c>
      <c r="AH4476" s="67" t="s">
        <v>1650</v>
      </c>
    </row>
    <row r="4477" spans="1:34" x14ac:dyDescent="0.25">
      <c r="A4477" s="404">
        <v>43395</v>
      </c>
      <c r="D4477" s="67">
        <v>14453873</v>
      </c>
      <c r="E4477" s="68">
        <v>17</v>
      </c>
      <c r="F4477" s="67" t="s">
        <v>1793</v>
      </c>
      <c r="G4477" s="67">
        <v>2018</v>
      </c>
      <c r="H4477" s="67"/>
      <c r="I4477" s="67"/>
      <c r="J4477" s="67"/>
      <c r="K4477" s="67"/>
      <c r="L4477" s="6"/>
      <c r="M4477" s="67"/>
      <c r="N4477" s="67" t="s">
        <v>1650</v>
      </c>
      <c r="O4477" s="67"/>
      <c r="P4477" s="408">
        <v>50</v>
      </c>
      <c r="Q4477" s="408">
        <f t="shared" si="105"/>
        <v>50</v>
      </c>
      <c r="R4477" s="408">
        <v>2</v>
      </c>
      <c r="S4477" s="67" t="s">
        <v>3</v>
      </c>
      <c r="T4477" s="67" t="s">
        <v>44</v>
      </c>
      <c r="U4477" s="67" t="s">
        <v>72</v>
      </c>
      <c r="V4477" s="67" t="s">
        <v>72</v>
      </c>
      <c r="W4477" s="67" t="s">
        <v>2734</v>
      </c>
      <c r="X4477" s="67" t="s">
        <v>561</v>
      </c>
      <c r="Y4477" s="67"/>
      <c r="Z4477" s="67"/>
      <c r="AA4477" s="67">
        <v>45.134</v>
      </c>
      <c r="AB4477" s="67">
        <v>-123.373</v>
      </c>
      <c r="AC4477" s="67" t="s">
        <v>2774</v>
      </c>
      <c r="AD4477" s="67"/>
      <c r="AE4477" s="67" t="s">
        <v>2774</v>
      </c>
      <c r="AG4477" s="67" t="s">
        <v>1650</v>
      </c>
      <c r="AH4477" s="67" t="s">
        <v>1650</v>
      </c>
    </row>
    <row r="4478" spans="1:34" x14ac:dyDescent="0.25">
      <c r="A4478" s="404">
        <v>43395</v>
      </c>
      <c r="D4478" s="67">
        <v>14453873</v>
      </c>
      <c r="E4478" s="68">
        <v>17</v>
      </c>
      <c r="F4478" s="67" t="s">
        <v>1793</v>
      </c>
      <c r="G4478" s="67">
        <v>2018</v>
      </c>
      <c r="H4478" s="67"/>
      <c r="I4478" s="67"/>
      <c r="J4478" s="67"/>
      <c r="K4478" s="67"/>
      <c r="L4478" s="6"/>
      <c r="M4478" s="67"/>
      <c r="N4478" s="67" t="s">
        <v>1650</v>
      </c>
      <c r="O4478" s="67"/>
      <c r="P4478" s="408">
        <v>50</v>
      </c>
      <c r="Q4478" s="408">
        <f t="shared" si="105"/>
        <v>50</v>
      </c>
      <c r="R4478" s="408">
        <v>3</v>
      </c>
      <c r="S4478" s="67" t="s">
        <v>3</v>
      </c>
      <c r="T4478" s="67" t="s">
        <v>44</v>
      </c>
      <c r="U4478" s="67" t="s">
        <v>72</v>
      </c>
      <c r="V4478" s="67" t="s">
        <v>72</v>
      </c>
      <c r="W4478" s="67" t="s">
        <v>2734</v>
      </c>
      <c r="X4478" s="67" t="s">
        <v>561</v>
      </c>
      <c r="Y4478" s="67"/>
      <c r="Z4478" s="67"/>
      <c r="AA4478" s="67">
        <v>45.134</v>
      </c>
      <c r="AB4478" s="67">
        <v>-123.373</v>
      </c>
      <c r="AC4478" s="67" t="s">
        <v>2774</v>
      </c>
      <c r="AD4478" s="67"/>
      <c r="AE4478" s="67" t="s">
        <v>2774</v>
      </c>
      <c r="AG4478" s="67" t="s">
        <v>1650</v>
      </c>
      <c r="AH4478" s="67" t="s">
        <v>1650</v>
      </c>
    </row>
    <row r="4479" spans="1:34" x14ac:dyDescent="0.25">
      <c r="A4479" s="404">
        <v>43395</v>
      </c>
      <c r="D4479" s="67">
        <v>14453873</v>
      </c>
      <c r="E4479" s="68">
        <v>17</v>
      </c>
      <c r="F4479" s="67" t="s">
        <v>1793</v>
      </c>
      <c r="G4479" s="67">
        <v>2018</v>
      </c>
      <c r="H4479" s="67"/>
      <c r="I4479" s="67"/>
      <c r="J4479" s="67"/>
      <c r="K4479" s="67"/>
      <c r="L4479" s="6"/>
      <c r="M4479" s="67"/>
      <c r="N4479" s="67" t="s">
        <v>1650</v>
      </c>
      <c r="O4479" s="67"/>
      <c r="P4479" s="408">
        <v>50</v>
      </c>
      <c r="Q4479" s="408">
        <f t="shared" si="105"/>
        <v>50</v>
      </c>
      <c r="R4479" s="408">
        <v>4</v>
      </c>
      <c r="S4479" s="67" t="s">
        <v>3</v>
      </c>
      <c r="T4479" s="67" t="s">
        <v>44</v>
      </c>
      <c r="U4479" s="67" t="s">
        <v>72</v>
      </c>
      <c r="V4479" s="67" t="s">
        <v>72</v>
      </c>
      <c r="W4479" s="67" t="s">
        <v>2734</v>
      </c>
      <c r="X4479" s="67" t="s">
        <v>561</v>
      </c>
      <c r="Y4479" s="67"/>
      <c r="Z4479" s="67"/>
      <c r="AA4479" s="67">
        <v>45.134</v>
      </c>
      <c r="AB4479" s="67">
        <v>-123.373</v>
      </c>
      <c r="AC4479" s="67" t="s">
        <v>2774</v>
      </c>
      <c r="AD4479" s="67"/>
      <c r="AE4479" s="67" t="s">
        <v>2774</v>
      </c>
      <c r="AG4479" s="67" t="s">
        <v>1650</v>
      </c>
      <c r="AH4479" s="67" t="s">
        <v>1650</v>
      </c>
    </row>
    <row r="4480" spans="1:34" x14ac:dyDescent="0.25">
      <c r="A4480" s="404">
        <v>43395</v>
      </c>
      <c r="D4480" s="67">
        <v>14454639</v>
      </c>
      <c r="E4480" s="68">
        <v>17</v>
      </c>
      <c r="F4480" s="67" t="s">
        <v>1793</v>
      </c>
      <c r="G4480" s="67">
        <v>2018</v>
      </c>
      <c r="H4480" s="67"/>
      <c r="I4480" s="67"/>
      <c r="J4480" s="67"/>
      <c r="K4480" s="67"/>
      <c r="L4480" s="6"/>
      <c r="M4480" s="67"/>
      <c r="N4480" s="67" t="s">
        <v>1650</v>
      </c>
      <c r="O4480" s="67"/>
      <c r="P4480" s="408">
        <v>51</v>
      </c>
      <c r="Q4480" s="408">
        <f t="shared" si="105"/>
        <v>51</v>
      </c>
      <c r="R4480" s="408">
        <v>1</v>
      </c>
      <c r="S4480" s="67" t="s">
        <v>3</v>
      </c>
      <c r="T4480" s="67" t="s">
        <v>44</v>
      </c>
      <c r="U4480" s="67" t="s">
        <v>72</v>
      </c>
      <c r="V4480" s="67" t="s">
        <v>72</v>
      </c>
      <c r="W4480" s="67" t="s">
        <v>2734</v>
      </c>
      <c r="X4480" s="67" t="s">
        <v>561</v>
      </c>
      <c r="Y4480" s="67"/>
      <c r="Z4480" s="67"/>
      <c r="AA4480" s="67">
        <v>45.134</v>
      </c>
      <c r="AB4480" s="67">
        <v>-123.3728</v>
      </c>
      <c r="AC4480" s="67" t="s">
        <v>2774</v>
      </c>
      <c r="AD4480" s="67"/>
      <c r="AE4480" s="67" t="s">
        <v>2774</v>
      </c>
      <c r="AG4480" s="67" t="s">
        <v>1650</v>
      </c>
      <c r="AH4480" s="67" t="s">
        <v>1650</v>
      </c>
    </row>
    <row r="4481" spans="1:34" x14ac:dyDescent="0.25">
      <c r="A4481" s="404">
        <v>43395</v>
      </c>
      <c r="D4481" s="67">
        <v>14990175</v>
      </c>
      <c r="E4481" s="68">
        <v>31</v>
      </c>
      <c r="F4481" s="67" t="s">
        <v>1793</v>
      </c>
      <c r="G4481" s="67">
        <v>2018</v>
      </c>
      <c r="H4481" s="67"/>
      <c r="I4481" s="67"/>
      <c r="J4481" s="67"/>
      <c r="K4481" s="67"/>
      <c r="L4481" s="6"/>
      <c r="M4481" s="67"/>
      <c r="N4481" s="67" t="s">
        <v>1650</v>
      </c>
      <c r="O4481" s="67"/>
      <c r="P4481" s="408">
        <v>52</v>
      </c>
      <c r="Q4481" s="408">
        <f t="shared" si="105"/>
        <v>52</v>
      </c>
      <c r="R4481" s="408">
        <v>1</v>
      </c>
      <c r="S4481" s="67" t="s">
        <v>3</v>
      </c>
      <c r="T4481" s="67" t="s">
        <v>44</v>
      </c>
      <c r="U4481" s="67" t="s">
        <v>72</v>
      </c>
      <c r="V4481" s="67" t="s">
        <v>72</v>
      </c>
      <c r="W4481" s="67" t="s">
        <v>2734</v>
      </c>
      <c r="X4481" s="67" t="s">
        <v>561</v>
      </c>
      <c r="Y4481" s="67"/>
      <c r="Z4481" s="67"/>
      <c r="AA4481" s="67">
        <v>45.133800000000001</v>
      </c>
      <c r="AB4481" s="67">
        <v>-123.3729</v>
      </c>
      <c r="AC4481" s="67" t="s">
        <v>2774</v>
      </c>
      <c r="AD4481" s="67"/>
      <c r="AE4481" s="67" t="s">
        <v>2774</v>
      </c>
      <c r="AG4481" s="67" t="s">
        <v>1650</v>
      </c>
      <c r="AH4481" s="67" t="s">
        <v>1650</v>
      </c>
    </row>
    <row r="4482" spans="1:34" x14ac:dyDescent="0.25">
      <c r="A4482" s="404">
        <v>43395</v>
      </c>
      <c r="D4482" s="67">
        <v>14990175</v>
      </c>
      <c r="E4482" s="68">
        <v>31</v>
      </c>
      <c r="F4482" s="67" t="s">
        <v>1793</v>
      </c>
      <c r="G4482" s="67">
        <v>2018</v>
      </c>
      <c r="H4482" s="67"/>
      <c r="I4482" s="67"/>
      <c r="J4482" s="67"/>
      <c r="K4482" s="67"/>
      <c r="L4482" s="6"/>
      <c r="M4482" s="67"/>
      <c r="N4482" s="67" t="s">
        <v>1650</v>
      </c>
      <c r="O4482" s="67"/>
      <c r="P4482" s="408">
        <v>52</v>
      </c>
      <c r="Q4482" s="408">
        <f t="shared" si="105"/>
        <v>52</v>
      </c>
      <c r="R4482" s="408">
        <v>2</v>
      </c>
      <c r="S4482" s="67" t="s">
        <v>3</v>
      </c>
      <c r="T4482" s="67" t="s">
        <v>44</v>
      </c>
      <c r="U4482" s="67" t="s">
        <v>72</v>
      </c>
      <c r="V4482" s="67" t="s">
        <v>72</v>
      </c>
      <c r="W4482" s="67" t="s">
        <v>2734</v>
      </c>
      <c r="X4482" s="67" t="s">
        <v>561</v>
      </c>
      <c r="Y4482" s="67"/>
      <c r="Z4482" s="67"/>
      <c r="AA4482" s="67">
        <v>45.133800000000001</v>
      </c>
      <c r="AB4482" s="67">
        <v>-123.3729</v>
      </c>
      <c r="AC4482" s="67" t="s">
        <v>2774</v>
      </c>
      <c r="AD4482" s="67"/>
      <c r="AE4482" s="67" t="s">
        <v>2774</v>
      </c>
      <c r="AG4482" s="67" t="s">
        <v>1650</v>
      </c>
      <c r="AH4482" s="67" t="s">
        <v>1650</v>
      </c>
    </row>
    <row r="4483" spans="1:34" x14ac:dyDescent="0.25">
      <c r="A4483" s="404">
        <v>43395</v>
      </c>
      <c r="D4483" s="67">
        <v>14990175</v>
      </c>
      <c r="E4483" s="68">
        <v>31</v>
      </c>
      <c r="F4483" s="67" t="s">
        <v>1793</v>
      </c>
      <c r="G4483" s="67">
        <v>2018</v>
      </c>
      <c r="H4483" s="67"/>
      <c r="I4483" s="67"/>
      <c r="J4483" s="67"/>
      <c r="K4483" s="67"/>
      <c r="L4483" s="6"/>
      <c r="M4483" s="67"/>
      <c r="N4483" s="67" t="s">
        <v>1650</v>
      </c>
      <c r="O4483" s="67"/>
      <c r="P4483" s="408">
        <v>52</v>
      </c>
      <c r="Q4483" s="408">
        <f t="shared" si="105"/>
        <v>52</v>
      </c>
      <c r="R4483" s="408">
        <v>3</v>
      </c>
      <c r="S4483" s="67" t="s">
        <v>3</v>
      </c>
      <c r="T4483" s="67" t="s">
        <v>44</v>
      </c>
      <c r="U4483" s="67" t="s">
        <v>72</v>
      </c>
      <c r="V4483" s="67" t="s">
        <v>72</v>
      </c>
      <c r="W4483" s="67" t="s">
        <v>2734</v>
      </c>
      <c r="X4483" s="67" t="s">
        <v>561</v>
      </c>
      <c r="Y4483" s="67"/>
      <c r="Z4483" s="67"/>
      <c r="AA4483" s="67">
        <v>45.133800000000001</v>
      </c>
      <c r="AB4483" s="67">
        <v>-123.3729</v>
      </c>
      <c r="AC4483" s="67" t="s">
        <v>2774</v>
      </c>
      <c r="AD4483" s="67"/>
      <c r="AE4483" s="67" t="s">
        <v>2774</v>
      </c>
      <c r="AG4483" s="67" t="s">
        <v>1650</v>
      </c>
      <c r="AH4483" s="67" t="s">
        <v>1650</v>
      </c>
    </row>
    <row r="4484" spans="1:34" x14ac:dyDescent="0.25">
      <c r="A4484" s="404">
        <v>43395</v>
      </c>
      <c r="D4484" s="67">
        <v>14990175</v>
      </c>
      <c r="E4484" s="68">
        <v>31</v>
      </c>
      <c r="F4484" s="67" t="s">
        <v>1793</v>
      </c>
      <c r="G4484" s="67">
        <v>2018</v>
      </c>
      <c r="H4484" s="67"/>
      <c r="I4484" s="67"/>
      <c r="J4484" s="67"/>
      <c r="K4484" s="67"/>
      <c r="L4484" s="6"/>
      <c r="M4484" s="67"/>
      <c r="N4484" s="67" t="s">
        <v>1650</v>
      </c>
      <c r="O4484" s="67"/>
      <c r="P4484" s="408">
        <v>52</v>
      </c>
      <c r="Q4484" s="408">
        <f t="shared" si="105"/>
        <v>52</v>
      </c>
      <c r="R4484" s="408">
        <v>4</v>
      </c>
      <c r="S4484" s="67" t="s">
        <v>3</v>
      </c>
      <c r="T4484" s="67" t="s">
        <v>44</v>
      </c>
      <c r="U4484" s="67" t="s">
        <v>72</v>
      </c>
      <c r="V4484" s="67" t="s">
        <v>72</v>
      </c>
      <c r="W4484" s="67" t="s">
        <v>2734</v>
      </c>
      <c r="X4484" s="67" t="s">
        <v>561</v>
      </c>
      <c r="Y4484" s="67"/>
      <c r="Z4484" s="67"/>
      <c r="AA4484" s="67">
        <v>45.133800000000001</v>
      </c>
      <c r="AB4484" s="67">
        <v>-123.3729</v>
      </c>
      <c r="AC4484" s="67" t="s">
        <v>2774</v>
      </c>
      <c r="AD4484" s="67"/>
      <c r="AE4484" s="67" t="s">
        <v>2774</v>
      </c>
      <c r="AG4484" s="67" t="s">
        <v>1650</v>
      </c>
      <c r="AH4484" s="67" t="s">
        <v>1650</v>
      </c>
    </row>
    <row r="4485" spans="1:34" x14ac:dyDescent="0.25">
      <c r="A4485" s="404">
        <v>43395</v>
      </c>
      <c r="D4485" s="67">
        <v>14990175</v>
      </c>
      <c r="E4485" s="68">
        <v>31</v>
      </c>
      <c r="F4485" s="67" t="s">
        <v>1793</v>
      </c>
      <c r="G4485" s="67">
        <v>2018</v>
      </c>
      <c r="H4485" s="67"/>
      <c r="I4485" s="67"/>
      <c r="J4485" s="67"/>
      <c r="K4485" s="67"/>
      <c r="L4485" s="6"/>
      <c r="M4485" s="67"/>
      <c r="N4485" s="67" t="s">
        <v>1650</v>
      </c>
      <c r="O4485" s="67"/>
      <c r="P4485" s="408">
        <v>52</v>
      </c>
      <c r="Q4485" s="408">
        <f t="shared" si="105"/>
        <v>52</v>
      </c>
      <c r="R4485" s="408">
        <v>5</v>
      </c>
      <c r="S4485" s="67" t="s">
        <v>3</v>
      </c>
      <c r="T4485" s="67" t="s">
        <v>44</v>
      </c>
      <c r="U4485" s="67" t="s">
        <v>72</v>
      </c>
      <c r="V4485" s="67" t="s">
        <v>72</v>
      </c>
      <c r="W4485" s="67" t="s">
        <v>2734</v>
      </c>
      <c r="X4485" s="67" t="s">
        <v>561</v>
      </c>
      <c r="Y4485" s="67"/>
      <c r="Z4485" s="67"/>
      <c r="AA4485" s="67">
        <v>45.133800000000001</v>
      </c>
      <c r="AB4485" s="67">
        <v>-123.3729</v>
      </c>
      <c r="AC4485" s="67" t="s">
        <v>2774</v>
      </c>
      <c r="AD4485" s="67"/>
      <c r="AE4485" s="67" t="s">
        <v>2774</v>
      </c>
      <c r="AG4485" s="67" t="s">
        <v>1650</v>
      </c>
      <c r="AH4485" s="67" t="s">
        <v>1650</v>
      </c>
    </row>
    <row r="4486" spans="1:34" x14ac:dyDescent="0.25">
      <c r="A4486" s="404">
        <v>43395</v>
      </c>
      <c r="D4486" s="67">
        <v>14990175</v>
      </c>
      <c r="E4486" s="68">
        <v>31</v>
      </c>
      <c r="F4486" s="67" t="s">
        <v>1793</v>
      </c>
      <c r="G4486" s="67">
        <v>2018</v>
      </c>
      <c r="H4486" s="67"/>
      <c r="I4486" s="67"/>
      <c r="J4486" s="67"/>
      <c r="K4486" s="67"/>
      <c r="L4486" s="6"/>
      <c r="M4486" s="67"/>
      <c r="N4486" s="67" t="s">
        <v>1650</v>
      </c>
      <c r="O4486" s="67"/>
      <c r="P4486" s="408">
        <v>52</v>
      </c>
      <c r="Q4486" s="408">
        <f t="shared" si="105"/>
        <v>52</v>
      </c>
      <c r="R4486" s="408">
        <v>6</v>
      </c>
      <c r="S4486" s="67" t="s">
        <v>3</v>
      </c>
      <c r="T4486" s="67" t="s">
        <v>44</v>
      </c>
      <c r="U4486" s="67" t="s">
        <v>72</v>
      </c>
      <c r="V4486" s="67" t="s">
        <v>72</v>
      </c>
      <c r="W4486" s="67" t="s">
        <v>2734</v>
      </c>
      <c r="X4486" s="67" t="s">
        <v>561</v>
      </c>
      <c r="Y4486" s="67"/>
      <c r="Z4486" s="67"/>
      <c r="AA4486" s="67">
        <v>45.133800000000001</v>
      </c>
      <c r="AB4486" s="67">
        <v>-123.3729</v>
      </c>
      <c r="AC4486" s="67" t="s">
        <v>2774</v>
      </c>
      <c r="AD4486" s="67"/>
      <c r="AE4486" s="67" t="s">
        <v>2774</v>
      </c>
      <c r="AG4486" s="67" t="s">
        <v>1650</v>
      </c>
      <c r="AH4486" s="67" t="s">
        <v>1650</v>
      </c>
    </row>
    <row r="4487" spans="1:34" x14ac:dyDescent="0.25">
      <c r="A4487" s="404">
        <v>43395</v>
      </c>
      <c r="D4487" s="67">
        <v>14990175</v>
      </c>
      <c r="E4487" s="68">
        <v>31</v>
      </c>
      <c r="F4487" s="67" t="s">
        <v>1793</v>
      </c>
      <c r="G4487" s="67">
        <v>2018</v>
      </c>
      <c r="H4487" s="67"/>
      <c r="I4487" s="67"/>
      <c r="J4487" s="67"/>
      <c r="K4487" s="67"/>
      <c r="L4487" s="6"/>
      <c r="M4487" s="67"/>
      <c r="N4487" s="67" t="s">
        <v>1650</v>
      </c>
      <c r="O4487" s="67"/>
      <c r="P4487" s="408">
        <v>52</v>
      </c>
      <c r="Q4487" s="408">
        <f t="shared" si="105"/>
        <v>52</v>
      </c>
      <c r="R4487" s="408">
        <v>7</v>
      </c>
      <c r="S4487" s="67" t="s">
        <v>3</v>
      </c>
      <c r="T4487" s="67" t="s">
        <v>44</v>
      </c>
      <c r="U4487" s="67" t="s">
        <v>72</v>
      </c>
      <c r="V4487" s="67" t="s">
        <v>72</v>
      </c>
      <c r="W4487" s="67" t="s">
        <v>2734</v>
      </c>
      <c r="X4487" s="67" t="s">
        <v>561</v>
      </c>
      <c r="Y4487" s="67"/>
      <c r="Z4487" s="67"/>
      <c r="AA4487" s="67">
        <v>45.133800000000001</v>
      </c>
      <c r="AB4487" s="67">
        <v>-123.3729</v>
      </c>
      <c r="AC4487" s="67" t="s">
        <v>2774</v>
      </c>
      <c r="AD4487" s="67"/>
      <c r="AE4487" s="67" t="s">
        <v>2774</v>
      </c>
      <c r="AG4487" s="67" t="s">
        <v>1650</v>
      </c>
      <c r="AH4487" s="67" t="s">
        <v>1650</v>
      </c>
    </row>
    <row r="4488" spans="1:34" x14ac:dyDescent="0.25">
      <c r="A4488" s="404">
        <v>43395</v>
      </c>
      <c r="D4488" s="67">
        <v>14990175</v>
      </c>
      <c r="E4488" s="68">
        <v>31</v>
      </c>
      <c r="F4488" s="67" t="s">
        <v>1793</v>
      </c>
      <c r="G4488" s="67">
        <v>2018</v>
      </c>
      <c r="H4488" s="67"/>
      <c r="I4488" s="67"/>
      <c r="J4488" s="67"/>
      <c r="K4488" s="67"/>
      <c r="L4488" s="6"/>
      <c r="M4488" s="67"/>
      <c r="N4488" s="67" t="s">
        <v>1650</v>
      </c>
      <c r="O4488" s="67"/>
      <c r="P4488" s="408">
        <v>52</v>
      </c>
      <c r="Q4488" s="408">
        <f t="shared" si="105"/>
        <v>52</v>
      </c>
      <c r="R4488" s="408">
        <v>8</v>
      </c>
      <c r="S4488" s="67" t="s">
        <v>3</v>
      </c>
      <c r="T4488" s="67" t="s">
        <v>44</v>
      </c>
      <c r="U4488" s="67" t="s">
        <v>72</v>
      </c>
      <c r="V4488" s="67" t="s">
        <v>72</v>
      </c>
      <c r="W4488" s="67" t="s">
        <v>2734</v>
      </c>
      <c r="X4488" s="67" t="s">
        <v>561</v>
      </c>
      <c r="Y4488" s="67"/>
      <c r="Z4488" s="67"/>
      <c r="AA4488" s="67">
        <v>45.133800000000001</v>
      </c>
      <c r="AB4488" s="67">
        <v>-123.3729</v>
      </c>
      <c r="AC4488" s="67" t="s">
        <v>2774</v>
      </c>
      <c r="AD4488" s="67"/>
      <c r="AE4488" s="67" t="s">
        <v>2774</v>
      </c>
      <c r="AG4488" s="67" t="s">
        <v>1650</v>
      </c>
      <c r="AH4488" s="67" t="s">
        <v>1650</v>
      </c>
    </row>
    <row r="4489" spans="1:34" x14ac:dyDescent="0.25">
      <c r="A4489" s="404">
        <v>43395</v>
      </c>
      <c r="D4489" s="67">
        <v>14990175</v>
      </c>
      <c r="E4489" s="68">
        <v>31</v>
      </c>
      <c r="F4489" s="67" t="s">
        <v>1793</v>
      </c>
      <c r="G4489" s="67">
        <v>2018</v>
      </c>
      <c r="H4489" s="67"/>
      <c r="I4489" s="67"/>
      <c r="J4489" s="67"/>
      <c r="K4489" s="67"/>
      <c r="L4489" s="6"/>
      <c r="M4489" s="67"/>
      <c r="N4489" s="67" t="s">
        <v>1650</v>
      </c>
      <c r="O4489" s="67"/>
      <c r="P4489" s="408">
        <v>52</v>
      </c>
      <c r="Q4489" s="408">
        <f t="shared" si="105"/>
        <v>52</v>
      </c>
      <c r="R4489" s="408">
        <v>9</v>
      </c>
      <c r="S4489" s="67" t="s">
        <v>3</v>
      </c>
      <c r="T4489" s="67" t="s">
        <v>44</v>
      </c>
      <c r="U4489" s="67" t="s">
        <v>72</v>
      </c>
      <c r="V4489" s="67" t="s">
        <v>72</v>
      </c>
      <c r="W4489" s="67" t="s">
        <v>2734</v>
      </c>
      <c r="X4489" s="67" t="s">
        <v>561</v>
      </c>
      <c r="Y4489" s="67"/>
      <c r="Z4489" s="67"/>
      <c r="AA4489" s="67">
        <v>45.133800000000001</v>
      </c>
      <c r="AB4489" s="67">
        <v>-123.3729</v>
      </c>
      <c r="AC4489" s="67" t="s">
        <v>2774</v>
      </c>
      <c r="AD4489" s="67"/>
      <c r="AE4489" s="67" t="s">
        <v>2774</v>
      </c>
      <c r="AG4489" s="67" t="s">
        <v>1650</v>
      </c>
      <c r="AH4489" s="67" t="s">
        <v>1650</v>
      </c>
    </row>
    <row r="4490" spans="1:34" x14ac:dyDescent="0.25">
      <c r="A4490" s="404">
        <v>43395</v>
      </c>
      <c r="D4490" s="67">
        <v>14990175</v>
      </c>
      <c r="E4490" s="68">
        <v>31</v>
      </c>
      <c r="F4490" s="67" t="s">
        <v>1793</v>
      </c>
      <c r="G4490" s="67">
        <v>2018</v>
      </c>
      <c r="H4490" s="67"/>
      <c r="I4490" s="67"/>
      <c r="J4490" s="67"/>
      <c r="K4490" s="67"/>
      <c r="L4490" s="6"/>
      <c r="M4490" s="67"/>
      <c r="N4490" s="67" t="s">
        <v>1650</v>
      </c>
      <c r="O4490" s="67"/>
      <c r="P4490" s="408">
        <v>52</v>
      </c>
      <c r="Q4490" s="408">
        <f t="shared" si="105"/>
        <v>52</v>
      </c>
      <c r="R4490" s="408">
        <v>10</v>
      </c>
      <c r="S4490" s="67" t="s">
        <v>3</v>
      </c>
      <c r="T4490" s="67" t="s">
        <v>44</v>
      </c>
      <c r="U4490" s="67" t="s">
        <v>72</v>
      </c>
      <c r="V4490" s="67" t="s">
        <v>72</v>
      </c>
      <c r="W4490" s="67" t="s">
        <v>2734</v>
      </c>
      <c r="X4490" s="67" t="s">
        <v>561</v>
      </c>
      <c r="Y4490" s="67"/>
      <c r="Z4490" s="67"/>
      <c r="AA4490" s="67">
        <v>45.133800000000001</v>
      </c>
      <c r="AB4490" s="67">
        <v>-123.3729</v>
      </c>
      <c r="AC4490" s="67" t="s">
        <v>2774</v>
      </c>
      <c r="AD4490" s="67"/>
      <c r="AE4490" s="67" t="s">
        <v>2774</v>
      </c>
      <c r="AG4490" s="67" t="s">
        <v>1650</v>
      </c>
      <c r="AH4490" s="67" t="s">
        <v>1650</v>
      </c>
    </row>
    <row r="4491" spans="1:34" x14ac:dyDescent="0.25">
      <c r="A4491" s="404">
        <v>43395</v>
      </c>
      <c r="D4491" s="67">
        <v>14990576</v>
      </c>
      <c r="E4491" s="68">
        <v>31</v>
      </c>
      <c r="F4491" s="67" t="s">
        <v>1793</v>
      </c>
      <c r="G4491" s="67">
        <v>2018</v>
      </c>
      <c r="H4491" s="67"/>
      <c r="I4491" s="67"/>
      <c r="J4491" s="67"/>
      <c r="K4491" s="67"/>
      <c r="L4491" s="6"/>
      <c r="M4491" s="67"/>
      <c r="N4491" s="67" t="s">
        <v>1650</v>
      </c>
      <c r="O4491" s="67"/>
      <c r="P4491" s="408">
        <v>53</v>
      </c>
      <c r="Q4491" s="408">
        <f t="shared" si="105"/>
        <v>53</v>
      </c>
      <c r="R4491" s="408">
        <v>1</v>
      </c>
      <c r="S4491" s="67" t="s">
        <v>3</v>
      </c>
      <c r="T4491" s="67" t="s">
        <v>44</v>
      </c>
      <c r="U4491" s="67" t="s">
        <v>72</v>
      </c>
      <c r="V4491" s="67" t="s">
        <v>72</v>
      </c>
      <c r="W4491" s="67" t="s">
        <v>2734</v>
      </c>
      <c r="X4491" s="67" t="s">
        <v>561</v>
      </c>
      <c r="Y4491" s="67"/>
      <c r="Z4491" s="67"/>
      <c r="AA4491" s="67">
        <v>45.133899999999997</v>
      </c>
      <c r="AB4491" s="67">
        <v>-123.3728</v>
      </c>
      <c r="AC4491" s="67" t="s">
        <v>2774</v>
      </c>
      <c r="AD4491" s="67"/>
      <c r="AE4491" s="67" t="s">
        <v>2774</v>
      </c>
      <c r="AG4491" s="67" t="s">
        <v>1650</v>
      </c>
      <c r="AH4491" s="67" t="s">
        <v>1650</v>
      </c>
    </row>
    <row r="4492" spans="1:34" x14ac:dyDescent="0.25">
      <c r="A4492" s="404">
        <v>43395</v>
      </c>
      <c r="D4492" s="67">
        <v>14990956</v>
      </c>
      <c r="E4492" s="68">
        <v>31</v>
      </c>
      <c r="F4492" s="67" t="s">
        <v>1793</v>
      </c>
      <c r="G4492" s="67">
        <v>2018</v>
      </c>
      <c r="H4492" s="67"/>
      <c r="I4492" s="67"/>
      <c r="J4492" s="67"/>
      <c r="K4492" s="67"/>
      <c r="L4492" s="6"/>
      <c r="M4492" s="67"/>
      <c r="N4492" s="67" t="s">
        <v>1650</v>
      </c>
      <c r="O4492" s="67"/>
      <c r="P4492" s="408">
        <v>54</v>
      </c>
      <c r="Q4492" s="408">
        <f t="shared" si="105"/>
        <v>54</v>
      </c>
      <c r="R4492" s="408">
        <v>1</v>
      </c>
      <c r="S4492" s="67" t="s">
        <v>3</v>
      </c>
      <c r="T4492" s="67" t="s">
        <v>44</v>
      </c>
      <c r="U4492" s="67" t="s">
        <v>72</v>
      </c>
      <c r="V4492" s="67" t="s">
        <v>72</v>
      </c>
      <c r="W4492" s="67" t="s">
        <v>2734</v>
      </c>
      <c r="X4492" s="67" t="s">
        <v>561</v>
      </c>
      <c r="Y4492" s="67"/>
      <c r="Z4492" s="67"/>
      <c r="AA4492" s="67">
        <v>45.133699999999997</v>
      </c>
      <c r="AB4492" s="67">
        <v>-123.3729</v>
      </c>
      <c r="AC4492" s="67" t="s">
        <v>2774</v>
      </c>
      <c r="AD4492" s="67"/>
      <c r="AE4492" s="67" t="s">
        <v>2774</v>
      </c>
      <c r="AG4492" s="67" t="s">
        <v>1650</v>
      </c>
      <c r="AH4492" s="67" t="s">
        <v>1650</v>
      </c>
    </row>
    <row r="4493" spans="1:34" x14ac:dyDescent="0.25">
      <c r="A4493" s="404">
        <v>43395</v>
      </c>
      <c r="D4493" s="67">
        <v>14990956</v>
      </c>
      <c r="E4493" s="68">
        <v>31</v>
      </c>
      <c r="F4493" s="67" t="s">
        <v>1793</v>
      </c>
      <c r="G4493" s="67">
        <v>2018</v>
      </c>
      <c r="H4493" s="67"/>
      <c r="I4493" s="67"/>
      <c r="J4493" s="67"/>
      <c r="K4493" s="67"/>
      <c r="L4493" s="6"/>
      <c r="M4493" s="67"/>
      <c r="N4493" s="67" t="s">
        <v>1650</v>
      </c>
      <c r="O4493" s="67"/>
      <c r="P4493" s="408">
        <v>54</v>
      </c>
      <c r="Q4493" s="408">
        <f t="shared" si="105"/>
        <v>54</v>
      </c>
      <c r="R4493" s="408">
        <v>2</v>
      </c>
      <c r="S4493" s="67" t="s">
        <v>3</v>
      </c>
      <c r="T4493" s="67" t="s">
        <v>44</v>
      </c>
      <c r="U4493" s="67" t="s">
        <v>72</v>
      </c>
      <c r="V4493" s="67" t="s">
        <v>72</v>
      </c>
      <c r="W4493" s="67" t="s">
        <v>2734</v>
      </c>
      <c r="X4493" s="67" t="s">
        <v>561</v>
      </c>
      <c r="Y4493" s="67"/>
      <c r="Z4493" s="67"/>
      <c r="AA4493" s="67">
        <v>45.133699999999997</v>
      </c>
      <c r="AB4493" s="67">
        <v>-123.3729</v>
      </c>
      <c r="AC4493" s="67" t="s">
        <v>2774</v>
      </c>
      <c r="AD4493" s="67"/>
      <c r="AE4493" s="67" t="s">
        <v>2774</v>
      </c>
      <c r="AG4493" s="67" t="s">
        <v>1650</v>
      </c>
      <c r="AH4493" s="67" t="s">
        <v>1650</v>
      </c>
    </row>
    <row r="4494" spans="1:34" x14ac:dyDescent="0.25">
      <c r="A4494" s="404">
        <v>43395</v>
      </c>
      <c r="D4494" s="67">
        <v>14990956</v>
      </c>
      <c r="E4494" s="68">
        <v>31</v>
      </c>
      <c r="F4494" s="67" t="s">
        <v>1793</v>
      </c>
      <c r="G4494" s="67">
        <v>2018</v>
      </c>
      <c r="H4494" s="67"/>
      <c r="I4494" s="67"/>
      <c r="J4494" s="67"/>
      <c r="K4494" s="67"/>
      <c r="L4494" s="6"/>
      <c r="M4494" s="67"/>
      <c r="N4494" s="67" t="s">
        <v>1650</v>
      </c>
      <c r="O4494" s="67"/>
      <c r="P4494" s="408">
        <v>54</v>
      </c>
      <c r="Q4494" s="408">
        <f t="shared" ref="Q4494:Q4525" si="106">P4494</f>
        <v>54</v>
      </c>
      <c r="R4494" s="408">
        <v>3</v>
      </c>
      <c r="S4494" s="67" t="s">
        <v>3</v>
      </c>
      <c r="T4494" s="67" t="s">
        <v>44</v>
      </c>
      <c r="U4494" s="67" t="s">
        <v>72</v>
      </c>
      <c r="V4494" s="67" t="s">
        <v>72</v>
      </c>
      <c r="W4494" s="67" t="s">
        <v>2734</v>
      </c>
      <c r="X4494" s="67" t="s">
        <v>561</v>
      </c>
      <c r="Y4494" s="67"/>
      <c r="Z4494" s="67"/>
      <c r="AA4494" s="67">
        <v>45.133699999999997</v>
      </c>
      <c r="AB4494" s="67">
        <v>-123.3729</v>
      </c>
      <c r="AC4494" s="67" t="s">
        <v>2774</v>
      </c>
      <c r="AD4494" s="67"/>
      <c r="AE4494" s="67" t="s">
        <v>2774</v>
      </c>
      <c r="AG4494" s="67" t="s">
        <v>1650</v>
      </c>
      <c r="AH4494" s="67" t="s">
        <v>1650</v>
      </c>
    </row>
    <row r="4495" spans="1:34" x14ac:dyDescent="0.25">
      <c r="A4495" s="404">
        <v>43395</v>
      </c>
      <c r="D4495" s="67">
        <v>14991667</v>
      </c>
      <c r="E4495" s="68">
        <v>31</v>
      </c>
      <c r="F4495" s="67" t="s">
        <v>1793</v>
      </c>
      <c r="G4495" s="67">
        <v>2018</v>
      </c>
      <c r="H4495" s="67"/>
      <c r="I4495" s="67"/>
      <c r="J4495" s="67"/>
      <c r="K4495" s="67"/>
      <c r="L4495" s="6"/>
      <c r="M4495" s="67"/>
      <c r="N4495" s="67" t="s">
        <v>1650</v>
      </c>
      <c r="O4495" s="67"/>
      <c r="P4495" s="408">
        <v>55</v>
      </c>
      <c r="Q4495" s="408">
        <f t="shared" si="106"/>
        <v>55</v>
      </c>
      <c r="R4495" s="408">
        <v>1</v>
      </c>
      <c r="S4495" s="67" t="s">
        <v>3</v>
      </c>
      <c r="T4495" s="67" t="s">
        <v>44</v>
      </c>
      <c r="U4495" s="67" t="s">
        <v>72</v>
      </c>
      <c r="V4495" s="67" t="s">
        <v>72</v>
      </c>
      <c r="W4495" s="67" t="s">
        <v>2734</v>
      </c>
      <c r="X4495" s="67" t="s">
        <v>561</v>
      </c>
      <c r="Y4495" s="67"/>
      <c r="Z4495" s="67"/>
      <c r="AA4495" s="67">
        <v>45.133800000000001</v>
      </c>
      <c r="AB4495" s="67">
        <v>-123.3729</v>
      </c>
      <c r="AC4495" s="67" t="s">
        <v>2774</v>
      </c>
      <c r="AD4495" s="67"/>
      <c r="AE4495" s="67" t="s">
        <v>2774</v>
      </c>
      <c r="AG4495" s="67" t="s">
        <v>1650</v>
      </c>
      <c r="AH4495" s="67" t="s">
        <v>1650</v>
      </c>
    </row>
    <row r="4496" spans="1:34" x14ac:dyDescent="0.25">
      <c r="A4496" s="404">
        <v>43395</v>
      </c>
      <c r="D4496" s="67">
        <v>14991667</v>
      </c>
      <c r="E4496" s="68">
        <v>31</v>
      </c>
      <c r="F4496" s="67" t="s">
        <v>1793</v>
      </c>
      <c r="G4496" s="67">
        <v>2018</v>
      </c>
      <c r="H4496" s="67"/>
      <c r="I4496" s="67"/>
      <c r="J4496" s="67"/>
      <c r="K4496" s="67"/>
      <c r="L4496" s="6"/>
      <c r="M4496" s="67"/>
      <c r="N4496" s="67" t="s">
        <v>1650</v>
      </c>
      <c r="O4496" s="67"/>
      <c r="P4496" s="408">
        <v>55</v>
      </c>
      <c r="Q4496" s="408">
        <f t="shared" si="106"/>
        <v>55</v>
      </c>
      <c r="R4496" s="408">
        <v>2</v>
      </c>
      <c r="S4496" s="67" t="s">
        <v>3</v>
      </c>
      <c r="T4496" s="67" t="s">
        <v>44</v>
      </c>
      <c r="U4496" s="67" t="s">
        <v>72</v>
      </c>
      <c r="V4496" s="67" t="s">
        <v>72</v>
      </c>
      <c r="W4496" s="67" t="s">
        <v>2734</v>
      </c>
      <c r="X4496" s="67" t="s">
        <v>561</v>
      </c>
      <c r="Y4496" s="67"/>
      <c r="Z4496" s="67"/>
      <c r="AA4496" s="67">
        <v>45.133800000000001</v>
      </c>
      <c r="AB4496" s="67">
        <v>-123.3729</v>
      </c>
      <c r="AC4496" s="67" t="s">
        <v>2774</v>
      </c>
      <c r="AD4496" s="67"/>
      <c r="AE4496" s="67" t="s">
        <v>2774</v>
      </c>
      <c r="AG4496" s="67" t="s">
        <v>1650</v>
      </c>
      <c r="AH4496" s="67" t="s">
        <v>1650</v>
      </c>
    </row>
    <row r="4497" spans="1:34" x14ac:dyDescent="0.25">
      <c r="A4497" s="404">
        <v>43395</v>
      </c>
      <c r="D4497" s="67">
        <v>14991667</v>
      </c>
      <c r="E4497" s="68">
        <v>31</v>
      </c>
      <c r="F4497" s="67" t="s">
        <v>1793</v>
      </c>
      <c r="G4497" s="67">
        <v>2018</v>
      </c>
      <c r="H4497" s="67"/>
      <c r="I4497" s="67"/>
      <c r="J4497" s="67"/>
      <c r="K4497" s="67"/>
      <c r="L4497" s="6"/>
      <c r="M4497" s="67"/>
      <c r="N4497" s="67" t="s">
        <v>1650</v>
      </c>
      <c r="O4497" s="67"/>
      <c r="P4497" s="408">
        <v>55</v>
      </c>
      <c r="Q4497" s="408">
        <f t="shared" si="106"/>
        <v>55</v>
      </c>
      <c r="R4497" s="408">
        <v>3</v>
      </c>
      <c r="S4497" s="67" t="s">
        <v>3</v>
      </c>
      <c r="T4497" s="67" t="s">
        <v>44</v>
      </c>
      <c r="U4497" s="67" t="s">
        <v>72</v>
      </c>
      <c r="V4497" s="67" t="s">
        <v>72</v>
      </c>
      <c r="W4497" s="67" t="s">
        <v>2734</v>
      </c>
      <c r="X4497" s="67" t="s">
        <v>561</v>
      </c>
      <c r="Y4497" s="67"/>
      <c r="Z4497" s="67"/>
      <c r="AA4497" s="67">
        <v>45.133800000000001</v>
      </c>
      <c r="AB4497" s="67">
        <v>-123.3729</v>
      </c>
      <c r="AC4497" s="67" t="s">
        <v>2774</v>
      </c>
      <c r="AD4497" s="67"/>
      <c r="AE4497" s="67" t="s">
        <v>2774</v>
      </c>
      <c r="AG4497" s="67" t="s">
        <v>1650</v>
      </c>
      <c r="AH4497" s="67" t="s">
        <v>1650</v>
      </c>
    </row>
    <row r="4498" spans="1:34" x14ac:dyDescent="0.25">
      <c r="A4498" s="404">
        <v>43395</v>
      </c>
      <c r="D4498" s="67">
        <v>14991667</v>
      </c>
      <c r="E4498" s="68">
        <v>31</v>
      </c>
      <c r="F4498" s="67" t="s">
        <v>1793</v>
      </c>
      <c r="G4498" s="67">
        <v>2018</v>
      </c>
      <c r="H4498" s="67"/>
      <c r="I4498" s="67"/>
      <c r="J4498" s="67"/>
      <c r="K4498" s="67"/>
      <c r="L4498" s="6"/>
      <c r="M4498" s="67"/>
      <c r="N4498" s="67" t="s">
        <v>1650</v>
      </c>
      <c r="O4498" s="67"/>
      <c r="P4498" s="408">
        <v>55</v>
      </c>
      <c r="Q4498" s="408">
        <f t="shared" si="106"/>
        <v>55</v>
      </c>
      <c r="R4498" s="408">
        <v>4</v>
      </c>
      <c r="S4498" s="67" t="s">
        <v>3</v>
      </c>
      <c r="T4498" s="67" t="s">
        <v>44</v>
      </c>
      <c r="U4498" s="67" t="s">
        <v>72</v>
      </c>
      <c r="V4498" s="67" t="s">
        <v>72</v>
      </c>
      <c r="W4498" s="67" t="s">
        <v>2734</v>
      </c>
      <c r="X4498" s="67" t="s">
        <v>561</v>
      </c>
      <c r="Y4498" s="67"/>
      <c r="Z4498" s="67"/>
      <c r="AA4498" s="67">
        <v>45.133800000000001</v>
      </c>
      <c r="AB4498" s="67">
        <v>-123.3729</v>
      </c>
      <c r="AC4498" s="67" t="s">
        <v>2774</v>
      </c>
      <c r="AD4498" s="67"/>
      <c r="AE4498" s="67" t="s">
        <v>2774</v>
      </c>
      <c r="AG4498" s="67" t="s">
        <v>1650</v>
      </c>
      <c r="AH4498" s="67" t="s">
        <v>1650</v>
      </c>
    </row>
    <row r="4499" spans="1:34" x14ac:dyDescent="0.25">
      <c r="A4499" s="404">
        <v>43395</v>
      </c>
      <c r="D4499" s="67">
        <v>14991667</v>
      </c>
      <c r="E4499" s="68">
        <v>31</v>
      </c>
      <c r="F4499" s="67" t="s">
        <v>1793</v>
      </c>
      <c r="G4499" s="67">
        <v>2018</v>
      </c>
      <c r="H4499" s="67"/>
      <c r="I4499" s="67"/>
      <c r="J4499" s="67"/>
      <c r="K4499" s="67"/>
      <c r="L4499" s="6"/>
      <c r="M4499" s="67"/>
      <c r="N4499" s="67" t="s">
        <v>1650</v>
      </c>
      <c r="O4499" s="67"/>
      <c r="P4499" s="408">
        <v>55</v>
      </c>
      <c r="Q4499" s="408">
        <f t="shared" si="106"/>
        <v>55</v>
      </c>
      <c r="R4499" s="408">
        <v>5</v>
      </c>
      <c r="S4499" s="67" t="s">
        <v>3</v>
      </c>
      <c r="T4499" s="67" t="s">
        <v>44</v>
      </c>
      <c r="U4499" s="67" t="s">
        <v>72</v>
      </c>
      <c r="V4499" s="67" t="s">
        <v>72</v>
      </c>
      <c r="W4499" s="67" t="s">
        <v>2734</v>
      </c>
      <c r="X4499" s="67" t="s">
        <v>561</v>
      </c>
      <c r="Y4499" s="67"/>
      <c r="Z4499" s="67"/>
      <c r="AA4499" s="67">
        <v>45.133800000000001</v>
      </c>
      <c r="AB4499" s="67">
        <v>-123.3729</v>
      </c>
      <c r="AC4499" s="67" t="s">
        <v>2774</v>
      </c>
      <c r="AD4499" s="67"/>
      <c r="AE4499" s="67" t="s">
        <v>2774</v>
      </c>
      <c r="AG4499" s="67" t="s">
        <v>1650</v>
      </c>
      <c r="AH4499" s="67" t="s">
        <v>1650</v>
      </c>
    </row>
    <row r="4500" spans="1:34" x14ac:dyDescent="0.25">
      <c r="A4500" s="404">
        <v>43395</v>
      </c>
      <c r="D4500" s="67">
        <v>14991667</v>
      </c>
      <c r="E4500" s="68">
        <v>31</v>
      </c>
      <c r="F4500" s="67" t="s">
        <v>1793</v>
      </c>
      <c r="G4500" s="67">
        <v>2018</v>
      </c>
      <c r="H4500" s="67"/>
      <c r="I4500" s="67"/>
      <c r="J4500" s="67"/>
      <c r="K4500" s="67"/>
      <c r="L4500" s="6"/>
      <c r="M4500" s="67"/>
      <c r="N4500" s="67" t="s">
        <v>1650</v>
      </c>
      <c r="O4500" s="67"/>
      <c r="P4500" s="408">
        <v>55</v>
      </c>
      <c r="Q4500" s="408">
        <f t="shared" si="106"/>
        <v>55</v>
      </c>
      <c r="R4500" s="408">
        <v>6</v>
      </c>
      <c r="S4500" s="67" t="s">
        <v>3</v>
      </c>
      <c r="T4500" s="67" t="s">
        <v>44</v>
      </c>
      <c r="U4500" s="67" t="s">
        <v>72</v>
      </c>
      <c r="V4500" s="67" t="s">
        <v>72</v>
      </c>
      <c r="W4500" s="67" t="s">
        <v>2734</v>
      </c>
      <c r="X4500" s="67" t="s">
        <v>561</v>
      </c>
      <c r="Y4500" s="67"/>
      <c r="Z4500" s="67"/>
      <c r="AA4500" s="67">
        <v>45.133800000000001</v>
      </c>
      <c r="AB4500" s="67">
        <v>-123.3729</v>
      </c>
      <c r="AC4500" s="67" t="s">
        <v>2774</v>
      </c>
      <c r="AD4500" s="67"/>
      <c r="AE4500" s="67" t="s">
        <v>2774</v>
      </c>
      <c r="AG4500" s="67" t="s">
        <v>1650</v>
      </c>
      <c r="AH4500" s="67" t="s">
        <v>1650</v>
      </c>
    </row>
    <row r="4501" spans="1:34" x14ac:dyDescent="0.25">
      <c r="A4501" s="404">
        <v>43395</v>
      </c>
      <c r="D4501" s="67">
        <v>14992006</v>
      </c>
      <c r="E4501" s="68">
        <v>31</v>
      </c>
      <c r="F4501" s="67" t="s">
        <v>1793</v>
      </c>
      <c r="G4501" s="67">
        <v>2018</v>
      </c>
      <c r="H4501" s="67"/>
      <c r="I4501" s="67"/>
      <c r="J4501" s="67"/>
      <c r="K4501" s="67"/>
      <c r="L4501" s="6"/>
      <c r="M4501" s="67"/>
      <c r="N4501" s="67" t="s">
        <v>1650</v>
      </c>
      <c r="O4501" s="67"/>
      <c r="P4501" s="408">
        <v>56</v>
      </c>
      <c r="Q4501" s="408">
        <f t="shared" si="106"/>
        <v>56</v>
      </c>
      <c r="R4501" s="408">
        <v>1</v>
      </c>
      <c r="S4501" s="67" t="s">
        <v>3</v>
      </c>
      <c r="T4501" s="67" t="s">
        <v>44</v>
      </c>
      <c r="U4501" s="67" t="s">
        <v>72</v>
      </c>
      <c r="V4501" s="67" t="s">
        <v>72</v>
      </c>
      <c r="W4501" s="67" t="s">
        <v>2734</v>
      </c>
      <c r="X4501" s="67" t="s">
        <v>561</v>
      </c>
      <c r="Y4501" s="67"/>
      <c r="Z4501" s="67"/>
      <c r="AA4501" s="67">
        <v>45.133899999999997</v>
      </c>
      <c r="AB4501" s="67">
        <v>-123.3729</v>
      </c>
      <c r="AC4501" s="67" t="s">
        <v>2774</v>
      </c>
      <c r="AD4501" s="67"/>
      <c r="AE4501" s="67" t="s">
        <v>2774</v>
      </c>
      <c r="AG4501" s="67" t="s">
        <v>1650</v>
      </c>
      <c r="AH4501" s="67" t="s">
        <v>1650</v>
      </c>
    </row>
    <row r="4502" spans="1:34" x14ac:dyDescent="0.25">
      <c r="A4502" s="404">
        <v>43395</v>
      </c>
      <c r="D4502" s="67">
        <v>14992066</v>
      </c>
      <c r="E4502" s="68">
        <v>31</v>
      </c>
      <c r="F4502" s="67" t="s">
        <v>1793</v>
      </c>
      <c r="G4502" s="67">
        <v>2018</v>
      </c>
      <c r="H4502" s="67"/>
      <c r="I4502" s="67"/>
      <c r="J4502" s="67"/>
      <c r="K4502" s="67"/>
      <c r="L4502" s="6"/>
      <c r="M4502" s="67"/>
      <c r="N4502" s="67" t="s">
        <v>1650</v>
      </c>
      <c r="O4502" s="67"/>
      <c r="P4502" s="408">
        <v>57</v>
      </c>
      <c r="Q4502" s="408">
        <f t="shared" si="106"/>
        <v>57</v>
      </c>
      <c r="R4502" s="408">
        <v>1</v>
      </c>
      <c r="S4502" s="67" t="s">
        <v>3</v>
      </c>
      <c r="T4502" s="67" t="s">
        <v>44</v>
      </c>
      <c r="U4502" s="67" t="s">
        <v>72</v>
      </c>
      <c r="V4502" s="67" t="s">
        <v>72</v>
      </c>
      <c r="W4502" s="67" t="s">
        <v>2734</v>
      </c>
      <c r="X4502" s="67" t="s">
        <v>561</v>
      </c>
      <c r="Y4502" s="67"/>
      <c r="Z4502" s="67"/>
      <c r="AA4502" s="67">
        <v>45.133800000000001</v>
      </c>
      <c r="AB4502" s="67">
        <v>-123.3729</v>
      </c>
      <c r="AC4502" s="67" t="s">
        <v>2774</v>
      </c>
      <c r="AD4502" s="67"/>
      <c r="AE4502" s="67" t="s">
        <v>2774</v>
      </c>
      <c r="AG4502" s="67" t="s">
        <v>1650</v>
      </c>
      <c r="AH4502" s="67" t="s">
        <v>1650</v>
      </c>
    </row>
    <row r="4503" spans="1:34" x14ac:dyDescent="0.25">
      <c r="A4503" s="404">
        <v>43395</v>
      </c>
      <c r="D4503" s="67">
        <v>14992066</v>
      </c>
      <c r="E4503" s="68">
        <v>31</v>
      </c>
      <c r="F4503" s="67" t="s">
        <v>1793</v>
      </c>
      <c r="G4503" s="67">
        <v>2018</v>
      </c>
      <c r="H4503" s="67"/>
      <c r="I4503" s="67"/>
      <c r="J4503" s="67"/>
      <c r="K4503" s="67"/>
      <c r="L4503" s="6"/>
      <c r="M4503" s="67"/>
      <c r="N4503" s="67" t="s">
        <v>1650</v>
      </c>
      <c r="O4503" s="67"/>
      <c r="P4503" s="408">
        <v>57</v>
      </c>
      <c r="Q4503" s="408">
        <f t="shared" si="106"/>
        <v>57</v>
      </c>
      <c r="R4503" s="408">
        <v>2</v>
      </c>
      <c r="S4503" s="67" t="s">
        <v>3</v>
      </c>
      <c r="T4503" s="67" t="s">
        <v>44</v>
      </c>
      <c r="U4503" s="67" t="s">
        <v>72</v>
      </c>
      <c r="V4503" s="67" t="s">
        <v>72</v>
      </c>
      <c r="W4503" s="67" t="s">
        <v>2734</v>
      </c>
      <c r="X4503" s="67" t="s">
        <v>561</v>
      </c>
      <c r="Y4503" s="67"/>
      <c r="Z4503" s="67"/>
      <c r="AA4503" s="67">
        <v>45.133800000000001</v>
      </c>
      <c r="AB4503" s="67">
        <v>-123.3729</v>
      </c>
      <c r="AC4503" s="67" t="s">
        <v>2774</v>
      </c>
      <c r="AD4503" s="67"/>
      <c r="AE4503" s="67" t="s">
        <v>2774</v>
      </c>
      <c r="AG4503" s="67" t="s">
        <v>1650</v>
      </c>
      <c r="AH4503" s="67" t="s">
        <v>1650</v>
      </c>
    </row>
    <row r="4504" spans="1:34" x14ac:dyDescent="0.25">
      <c r="A4504" s="404">
        <v>43395</v>
      </c>
      <c r="D4504" s="67">
        <v>15978616</v>
      </c>
      <c r="E4504" s="68">
        <v>28</v>
      </c>
      <c r="F4504" s="67" t="s">
        <v>1806</v>
      </c>
      <c r="G4504" s="67">
        <v>2018</v>
      </c>
      <c r="H4504" s="67"/>
      <c r="I4504" s="67"/>
      <c r="J4504" s="67"/>
      <c r="K4504" s="67"/>
      <c r="L4504" s="6"/>
      <c r="M4504" s="67"/>
      <c r="N4504" s="67" t="s">
        <v>1650</v>
      </c>
      <c r="O4504" s="67"/>
      <c r="P4504" s="408">
        <v>58</v>
      </c>
      <c r="Q4504" s="408">
        <f t="shared" si="106"/>
        <v>58</v>
      </c>
      <c r="R4504" s="408">
        <v>1</v>
      </c>
      <c r="S4504" s="67" t="s">
        <v>3</v>
      </c>
      <c r="T4504" s="67" t="s">
        <v>44</v>
      </c>
      <c r="U4504" s="67" t="s">
        <v>72</v>
      </c>
      <c r="V4504" s="67" t="s">
        <v>72</v>
      </c>
      <c r="W4504" s="67" t="s">
        <v>2734</v>
      </c>
      <c r="X4504" s="67" t="s">
        <v>561</v>
      </c>
      <c r="Y4504" s="67"/>
      <c r="Z4504" s="67"/>
      <c r="AA4504" s="67">
        <v>45.133600000000001</v>
      </c>
      <c r="AB4504" s="67">
        <v>-123.37390000000001</v>
      </c>
      <c r="AC4504" s="67" t="s">
        <v>2774</v>
      </c>
      <c r="AD4504" s="67"/>
      <c r="AE4504" s="67" t="s">
        <v>2774</v>
      </c>
      <c r="AG4504" s="67" t="s">
        <v>1650</v>
      </c>
      <c r="AH4504" s="67" t="s">
        <v>1650</v>
      </c>
    </row>
    <row r="4505" spans="1:34" x14ac:dyDescent="0.25">
      <c r="A4505" s="404">
        <v>43395</v>
      </c>
      <c r="D4505" s="67">
        <v>15978616</v>
      </c>
      <c r="E4505" s="68">
        <v>28</v>
      </c>
      <c r="F4505" s="67" t="s">
        <v>1806</v>
      </c>
      <c r="G4505" s="67">
        <v>2018</v>
      </c>
      <c r="H4505" s="67"/>
      <c r="I4505" s="67"/>
      <c r="J4505" s="67"/>
      <c r="K4505" s="67"/>
      <c r="L4505" s="6"/>
      <c r="M4505" s="67"/>
      <c r="N4505" s="67" t="s">
        <v>1650</v>
      </c>
      <c r="O4505" s="67"/>
      <c r="P4505" s="408">
        <v>58</v>
      </c>
      <c r="Q4505" s="408">
        <f t="shared" si="106"/>
        <v>58</v>
      </c>
      <c r="R4505" s="408">
        <v>2</v>
      </c>
      <c r="S4505" s="67" t="s">
        <v>3</v>
      </c>
      <c r="T4505" s="67" t="s">
        <v>44</v>
      </c>
      <c r="U4505" s="67" t="s">
        <v>72</v>
      </c>
      <c r="V4505" s="67" t="s">
        <v>72</v>
      </c>
      <c r="W4505" s="67" t="s">
        <v>2734</v>
      </c>
      <c r="X4505" s="67" t="s">
        <v>561</v>
      </c>
      <c r="Y4505" s="67"/>
      <c r="Z4505" s="67"/>
      <c r="AA4505" s="67">
        <v>45.133600000000001</v>
      </c>
      <c r="AB4505" s="67">
        <v>-123.37390000000001</v>
      </c>
      <c r="AC4505" s="67" t="s">
        <v>2774</v>
      </c>
      <c r="AD4505" s="67"/>
      <c r="AE4505" s="67" t="s">
        <v>2774</v>
      </c>
      <c r="AG4505" s="67" t="s">
        <v>1650</v>
      </c>
      <c r="AH4505" s="67" t="s">
        <v>1650</v>
      </c>
    </row>
    <row r="4506" spans="1:34" x14ac:dyDescent="0.25">
      <c r="A4506" s="404">
        <v>43395</v>
      </c>
      <c r="D4506" s="67">
        <v>15978616</v>
      </c>
      <c r="E4506" s="68">
        <v>28</v>
      </c>
      <c r="F4506" s="67" t="s">
        <v>1806</v>
      </c>
      <c r="G4506" s="67">
        <v>2018</v>
      </c>
      <c r="H4506" s="67"/>
      <c r="I4506" s="67"/>
      <c r="J4506" s="67"/>
      <c r="K4506" s="67"/>
      <c r="L4506" s="6"/>
      <c r="M4506" s="67"/>
      <c r="N4506" s="67" t="s">
        <v>1650</v>
      </c>
      <c r="O4506" s="67"/>
      <c r="P4506" s="408">
        <v>58</v>
      </c>
      <c r="Q4506" s="408">
        <f t="shared" si="106"/>
        <v>58</v>
      </c>
      <c r="R4506" s="408">
        <v>3</v>
      </c>
      <c r="S4506" s="67" t="s">
        <v>3</v>
      </c>
      <c r="T4506" s="67" t="s">
        <v>44</v>
      </c>
      <c r="U4506" s="67" t="s">
        <v>72</v>
      </c>
      <c r="V4506" s="67" t="s">
        <v>72</v>
      </c>
      <c r="W4506" s="67" t="s">
        <v>2734</v>
      </c>
      <c r="X4506" s="67" t="s">
        <v>561</v>
      </c>
      <c r="Y4506" s="67"/>
      <c r="Z4506" s="67"/>
      <c r="AA4506" s="67">
        <v>45.133600000000001</v>
      </c>
      <c r="AB4506" s="67">
        <v>-123.37390000000001</v>
      </c>
      <c r="AC4506" s="67" t="s">
        <v>2774</v>
      </c>
      <c r="AD4506" s="67"/>
      <c r="AE4506" s="67" t="s">
        <v>2774</v>
      </c>
      <c r="AG4506" s="67" t="s">
        <v>1650</v>
      </c>
      <c r="AH4506" s="67" t="s">
        <v>1650</v>
      </c>
    </row>
    <row r="4507" spans="1:34" x14ac:dyDescent="0.25">
      <c r="A4507" s="404">
        <v>43395</v>
      </c>
      <c r="D4507" s="67">
        <v>15978616</v>
      </c>
      <c r="E4507" s="68">
        <v>28</v>
      </c>
      <c r="F4507" s="67" t="s">
        <v>1806</v>
      </c>
      <c r="G4507" s="67">
        <v>2018</v>
      </c>
      <c r="H4507" s="67"/>
      <c r="I4507" s="67"/>
      <c r="J4507" s="67"/>
      <c r="K4507" s="67"/>
      <c r="L4507" s="6"/>
      <c r="M4507" s="67"/>
      <c r="N4507" s="67" t="s">
        <v>1650</v>
      </c>
      <c r="O4507" s="67"/>
      <c r="P4507" s="408">
        <v>58</v>
      </c>
      <c r="Q4507" s="408">
        <f t="shared" si="106"/>
        <v>58</v>
      </c>
      <c r="R4507" s="408">
        <v>4</v>
      </c>
      <c r="S4507" s="67" t="s">
        <v>3</v>
      </c>
      <c r="T4507" s="67" t="s">
        <v>44</v>
      </c>
      <c r="U4507" s="67" t="s">
        <v>72</v>
      </c>
      <c r="V4507" s="67" t="s">
        <v>72</v>
      </c>
      <c r="W4507" s="67" t="s">
        <v>2734</v>
      </c>
      <c r="X4507" s="67" t="s">
        <v>561</v>
      </c>
      <c r="Y4507" s="67"/>
      <c r="Z4507" s="67"/>
      <c r="AA4507" s="67">
        <v>45.133600000000001</v>
      </c>
      <c r="AB4507" s="67">
        <v>-123.37390000000001</v>
      </c>
      <c r="AC4507" s="67" t="s">
        <v>2774</v>
      </c>
      <c r="AD4507" s="67"/>
      <c r="AE4507" s="67" t="s">
        <v>2774</v>
      </c>
      <c r="AG4507" s="67" t="s">
        <v>1650</v>
      </c>
      <c r="AH4507" s="67" t="s">
        <v>1650</v>
      </c>
    </row>
    <row r="4508" spans="1:34" x14ac:dyDescent="0.25">
      <c r="A4508" s="404">
        <v>43395</v>
      </c>
      <c r="D4508" s="67">
        <v>15978616</v>
      </c>
      <c r="E4508" s="68">
        <v>28</v>
      </c>
      <c r="F4508" s="67" t="s">
        <v>1806</v>
      </c>
      <c r="G4508" s="67">
        <v>2018</v>
      </c>
      <c r="H4508" s="67"/>
      <c r="I4508" s="67"/>
      <c r="J4508" s="67"/>
      <c r="K4508" s="67"/>
      <c r="L4508" s="6"/>
      <c r="M4508" s="67"/>
      <c r="N4508" s="67" t="s">
        <v>1650</v>
      </c>
      <c r="O4508" s="67"/>
      <c r="P4508" s="408">
        <v>58</v>
      </c>
      <c r="Q4508" s="408">
        <f t="shared" si="106"/>
        <v>58</v>
      </c>
      <c r="R4508" s="408">
        <v>5</v>
      </c>
      <c r="S4508" s="67" t="s">
        <v>3</v>
      </c>
      <c r="T4508" s="67" t="s">
        <v>44</v>
      </c>
      <c r="U4508" s="67" t="s">
        <v>72</v>
      </c>
      <c r="V4508" s="67" t="s">
        <v>72</v>
      </c>
      <c r="W4508" s="67" t="s">
        <v>2734</v>
      </c>
      <c r="X4508" s="67" t="s">
        <v>561</v>
      </c>
      <c r="Y4508" s="67"/>
      <c r="Z4508" s="67"/>
      <c r="AA4508" s="67">
        <v>45.133600000000001</v>
      </c>
      <c r="AB4508" s="67">
        <v>-123.37390000000001</v>
      </c>
      <c r="AC4508" s="67" t="s">
        <v>2774</v>
      </c>
      <c r="AD4508" s="67"/>
      <c r="AE4508" s="67" t="s">
        <v>2774</v>
      </c>
      <c r="AG4508" s="67" t="s">
        <v>1650</v>
      </c>
      <c r="AH4508" s="67" t="s">
        <v>1650</v>
      </c>
    </row>
    <row r="4509" spans="1:34" x14ac:dyDescent="0.25">
      <c r="A4509" s="404">
        <v>43395</v>
      </c>
      <c r="D4509" s="67">
        <v>15978616</v>
      </c>
      <c r="E4509" s="68">
        <v>28</v>
      </c>
      <c r="F4509" s="67" t="s">
        <v>1806</v>
      </c>
      <c r="G4509" s="67">
        <v>2018</v>
      </c>
      <c r="H4509" s="67"/>
      <c r="I4509" s="67"/>
      <c r="J4509" s="67"/>
      <c r="K4509" s="67"/>
      <c r="L4509" s="6"/>
      <c r="M4509" s="67"/>
      <c r="N4509" s="67" t="s">
        <v>1650</v>
      </c>
      <c r="O4509" s="67"/>
      <c r="P4509" s="408">
        <v>58</v>
      </c>
      <c r="Q4509" s="408">
        <f t="shared" si="106"/>
        <v>58</v>
      </c>
      <c r="R4509" s="408">
        <v>6</v>
      </c>
      <c r="S4509" s="67" t="s">
        <v>3</v>
      </c>
      <c r="T4509" s="67" t="s">
        <v>44</v>
      </c>
      <c r="U4509" s="67" t="s">
        <v>72</v>
      </c>
      <c r="V4509" s="67" t="s">
        <v>72</v>
      </c>
      <c r="W4509" s="67" t="s">
        <v>2734</v>
      </c>
      <c r="X4509" s="67" t="s">
        <v>561</v>
      </c>
      <c r="Y4509" s="67"/>
      <c r="Z4509" s="67"/>
      <c r="AA4509" s="67">
        <v>45.133600000000001</v>
      </c>
      <c r="AB4509" s="67">
        <v>-123.37390000000001</v>
      </c>
      <c r="AC4509" s="67" t="s">
        <v>2774</v>
      </c>
      <c r="AD4509" s="67"/>
      <c r="AE4509" s="67" t="s">
        <v>2774</v>
      </c>
      <c r="AG4509" s="67" t="s">
        <v>1650</v>
      </c>
      <c r="AH4509" s="67" t="s">
        <v>1650</v>
      </c>
    </row>
    <row r="4510" spans="1:34" x14ac:dyDescent="0.25">
      <c r="A4510" s="404">
        <v>43395</v>
      </c>
      <c r="D4510" s="67">
        <v>15978616</v>
      </c>
      <c r="E4510" s="68">
        <v>28</v>
      </c>
      <c r="F4510" s="67" t="s">
        <v>1806</v>
      </c>
      <c r="G4510" s="67">
        <v>2018</v>
      </c>
      <c r="H4510" s="67"/>
      <c r="I4510" s="67"/>
      <c r="J4510" s="67"/>
      <c r="K4510" s="67"/>
      <c r="L4510" s="6"/>
      <c r="M4510" s="67"/>
      <c r="N4510" s="67" t="s">
        <v>1650</v>
      </c>
      <c r="O4510" s="67"/>
      <c r="P4510" s="408">
        <v>58</v>
      </c>
      <c r="Q4510" s="408">
        <f t="shared" si="106"/>
        <v>58</v>
      </c>
      <c r="R4510" s="408">
        <v>7</v>
      </c>
      <c r="S4510" s="67" t="s">
        <v>3</v>
      </c>
      <c r="T4510" s="67" t="s">
        <v>44</v>
      </c>
      <c r="U4510" s="67" t="s">
        <v>72</v>
      </c>
      <c r="V4510" s="67" t="s">
        <v>72</v>
      </c>
      <c r="W4510" s="67" t="s">
        <v>2734</v>
      </c>
      <c r="X4510" s="67" t="s">
        <v>561</v>
      </c>
      <c r="Y4510" s="67"/>
      <c r="Z4510" s="67"/>
      <c r="AA4510" s="67">
        <v>45.133600000000001</v>
      </c>
      <c r="AB4510" s="67">
        <v>-123.37390000000001</v>
      </c>
      <c r="AC4510" s="67" t="s">
        <v>2774</v>
      </c>
      <c r="AD4510" s="67"/>
      <c r="AE4510" s="67" t="s">
        <v>2774</v>
      </c>
      <c r="AG4510" s="67" t="s">
        <v>1650</v>
      </c>
      <c r="AH4510" s="67" t="s">
        <v>1650</v>
      </c>
    </row>
    <row r="4511" spans="1:34" x14ac:dyDescent="0.25">
      <c r="A4511" s="404">
        <v>43395</v>
      </c>
      <c r="D4511" s="67">
        <v>15979438</v>
      </c>
      <c r="E4511" s="68">
        <v>28</v>
      </c>
      <c r="F4511" s="67" t="s">
        <v>1806</v>
      </c>
      <c r="G4511" s="67">
        <v>2018</v>
      </c>
      <c r="H4511" s="67"/>
      <c r="I4511" s="67"/>
      <c r="J4511" s="67"/>
      <c r="K4511" s="67"/>
      <c r="L4511" s="6"/>
      <c r="M4511" s="67"/>
      <c r="N4511" s="67" t="s">
        <v>1650</v>
      </c>
      <c r="O4511" s="67"/>
      <c r="P4511" s="408">
        <v>59</v>
      </c>
      <c r="Q4511" s="408">
        <f t="shared" si="106"/>
        <v>59</v>
      </c>
      <c r="R4511" s="408">
        <v>1</v>
      </c>
      <c r="S4511" s="67" t="s">
        <v>3</v>
      </c>
      <c r="T4511" s="67" t="s">
        <v>44</v>
      </c>
      <c r="U4511" s="67" t="s">
        <v>72</v>
      </c>
      <c r="V4511" s="67" t="s">
        <v>72</v>
      </c>
      <c r="W4511" s="67" t="s">
        <v>2734</v>
      </c>
      <c r="X4511" s="67" t="s">
        <v>561</v>
      </c>
      <c r="Y4511" s="67"/>
      <c r="Z4511" s="67"/>
      <c r="AA4511" s="67">
        <v>45.133899999999997</v>
      </c>
      <c r="AB4511" s="67">
        <v>-123.3728</v>
      </c>
      <c r="AC4511" s="67" t="s">
        <v>2774</v>
      </c>
      <c r="AD4511" s="67"/>
      <c r="AE4511" s="67" t="s">
        <v>2774</v>
      </c>
      <c r="AG4511" s="67" t="s">
        <v>1650</v>
      </c>
      <c r="AH4511" s="67" t="s">
        <v>1650</v>
      </c>
    </row>
    <row r="4512" spans="1:34" x14ac:dyDescent="0.25">
      <c r="A4512" s="404">
        <v>43395</v>
      </c>
      <c r="D4512" s="67">
        <v>15979438</v>
      </c>
      <c r="E4512" s="68">
        <v>28</v>
      </c>
      <c r="F4512" s="67" t="s">
        <v>1806</v>
      </c>
      <c r="G4512" s="67">
        <v>2018</v>
      </c>
      <c r="H4512" s="67"/>
      <c r="I4512" s="67"/>
      <c r="J4512" s="67"/>
      <c r="K4512" s="67"/>
      <c r="L4512" s="6"/>
      <c r="M4512" s="67"/>
      <c r="N4512" s="67" t="s">
        <v>1650</v>
      </c>
      <c r="O4512" s="67"/>
      <c r="P4512" s="408">
        <v>59</v>
      </c>
      <c r="Q4512" s="408">
        <f t="shared" si="106"/>
        <v>59</v>
      </c>
      <c r="R4512" s="408">
        <v>2</v>
      </c>
      <c r="S4512" s="67" t="s">
        <v>3</v>
      </c>
      <c r="T4512" s="67" t="s">
        <v>44</v>
      </c>
      <c r="U4512" s="67" t="s">
        <v>72</v>
      </c>
      <c r="V4512" s="67" t="s">
        <v>72</v>
      </c>
      <c r="W4512" s="67" t="s">
        <v>2734</v>
      </c>
      <c r="X4512" s="67" t="s">
        <v>561</v>
      </c>
      <c r="Y4512" s="67"/>
      <c r="Z4512" s="67"/>
      <c r="AA4512" s="67">
        <v>45.133899999999997</v>
      </c>
      <c r="AB4512" s="67">
        <v>-123.3728</v>
      </c>
      <c r="AC4512" s="67" t="s">
        <v>2774</v>
      </c>
      <c r="AD4512" s="67"/>
      <c r="AE4512" s="67" t="s">
        <v>2774</v>
      </c>
      <c r="AG4512" s="67" t="s">
        <v>1650</v>
      </c>
      <c r="AH4512" s="67" t="s">
        <v>1650</v>
      </c>
    </row>
    <row r="4513" spans="1:56" x14ac:dyDescent="0.25">
      <c r="A4513" s="404">
        <v>43395</v>
      </c>
      <c r="D4513" s="67">
        <v>15979438</v>
      </c>
      <c r="E4513" s="68">
        <v>28</v>
      </c>
      <c r="F4513" s="67" t="s">
        <v>1806</v>
      </c>
      <c r="G4513" s="67">
        <v>2018</v>
      </c>
      <c r="H4513" s="67"/>
      <c r="I4513" s="67"/>
      <c r="J4513" s="67"/>
      <c r="K4513" s="67"/>
      <c r="L4513" s="6"/>
      <c r="M4513" s="67"/>
      <c r="N4513" s="67" t="s">
        <v>1650</v>
      </c>
      <c r="O4513" s="67"/>
      <c r="P4513" s="408">
        <v>59</v>
      </c>
      <c r="Q4513" s="408">
        <f t="shared" si="106"/>
        <v>59</v>
      </c>
      <c r="R4513" s="408">
        <v>3</v>
      </c>
      <c r="S4513" s="67" t="s">
        <v>3</v>
      </c>
      <c r="T4513" s="67" t="s">
        <v>44</v>
      </c>
      <c r="U4513" s="67" t="s">
        <v>72</v>
      </c>
      <c r="V4513" s="67" t="s">
        <v>72</v>
      </c>
      <c r="W4513" s="67" t="s">
        <v>2734</v>
      </c>
      <c r="X4513" s="67" t="s">
        <v>561</v>
      </c>
      <c r="Y4513" s="67"/>
      <c r="Z4513" s="67"/>
      <c r="AA4513" s="67">
        <v>45.133899999999997</v>
      </c>
      <c r="AB4513" s="67">
        <v>-123.3728</v>
      </c>
      <c r="AC4513" s="67" t="s">
        <v>2774</v>
      </c>
      <c r="AD4513" s="67"/>
      <c r="AE4513" s="67" t="s">
        <v>2774</v>
      </c>
      <c r="AG4513" s="67" t="s">
        <v>1650</v>
      </c>
      <c r="AH4513" s="67" t="s">
        <v>1650</v>
      </c>
    </row>
    <row r="4514" spans="1:56" x14ac:dyDescent="0.25">
      <c r="A4514" s="404">
        <v>43395</v>
      </c>
      <c r="D4514" s="67">
        <v>15979438</v>
      </c>
      <c r="E4514" s="68">
        <v>28</v>
      </c>
      <c r="F4514" s="67" t="s">
        <v>1806</v>
      </c>
      <c r="G4514" s="67">
        <v>2018</v>
      </c>
      <c r="H4514" s="67"/>
      <c r="I4514" s="67"/>
      <c r="J4514" s="67"/>
      <c r="K4514" s="67"/>
      <c r="L4514" s="6"/>
      <c r="M4514" s="67"/>
      <c r="N4514" s="67" t="s">
        <v>1650</v>
      </c>
      <c r="O4514" s="67"/>
      <c r="P4514" s="408">
        <v>59</v>
      </c>
      <c r="Q4514" s="408">
        <f t="shared" si="106"/>
        <v>59</v>
      </c>
      <c r="R4514" s="408">
        <v>4</v>
      </c>
      <c r="S4514" s="67" t="s">
        <v>3</v>
      </c>
      <c r="T4514" s="67" t="s">
        <v>44</v>
      </c>
      <c r="U4514" s="67" t="s">
        <v>72</v>
      </c>
      <c r="V4514" s="67" t="s">
        <v>72</v>
      </c>
      <c r="W4514" s="67" t="s">
        <v>2734</v>
      </c>
      <c r="X4514" s="67" t="s">
        <v>561</v>
      </c>
      <c r="Y4514" s="67"/>
      <c r="Z4514" s="67"/>
      <c r="AA4514" s="67">
        <v>45.133899999999997</v>
      </c>
      <c r="AB4514" s="67">
        <v>-123.3728</v>
      </c>
      <c r="AC4514" s="67" t="s">
        <v>2774</v>
      </c>
      <c r="AD4514" s="67"/>
      <c r="AE4514" s="67" t="s">
        <v>2774</v>
      </c>
      <c r="AG4514" s="67" t="s">
        <v>1650</v>
      </c>
      <c r="AH4514" s="67" t="s">
        <v>1650</v>
      </c>
    </row>
    <row r="4515" spans="1:56" x14ac:dyDescent="0.25">
      <c r="A4515" s="404">
        <v>43395</v>
      </c>
      <c r="D4515" s="67">
        <v>15979438</v>
      </c>
      <c r="E4515" s="68">
        <v>28</v>
      </c>
      <c r="F4515" s="67" t="s">
        <v>1806</v>
      </c>
      <c r="G4515" s="67">
        <v>2018</v>
      </c>
      <c r="H4515" s="67"/>
      <c r="I4515" s="67"/>
      <c r="J4515" s="67"/>
      <c r="K4515" s="67"/>
      <c r="L4515" s="6"/>
      <c r="M4515" s="67"/>
      <c r="N4515" s="67" t="s">
        <v>1650</v>
      </c>
      <c r="O4515" s="67"/>
      <c r="P4515" s="408">
        <v>59</v>
      </c>
      <c r="Q4515" s="408">
        <f t="shared" si="106"/>
        <v>59</v>
      </c>
      <c r="R4515" s="408">
        <v>5</v>
      </c>
      <c r="S4515" s="67" t="s">
        <v>3</v>
      </c>
      <c r="T4515" s="67" t="s">
        <v>44</v>
      </c>
      <c r="U4515" s="67" t="s">
        <v>72</v>
      </c>
      <c r="V4515" s="67" t="s">
        <v>72</v>
      </c>
      <c r="W4515" s="67" t="s">
        <v>2734</v>
      </c>
      <c r="X4515" s="67" t="s">
        <v>561</v>
      </c>
      <c r="Y4515" s="67"/>
      <c r="Z4515" s="67"/>
      <c r="AA4515" s="67">
        <v>45.133899999999997</v>
      </c>
      <c r="AB4515" s="67">
        <v>-123.3728</v>
      </c>
      <c r="AC4515" s="67" t="s">
        <v>2774</v>
      </c>
      <c r="AD4515" s="67"/>
      <c r="AE4515" s="67" t="s">
        <v>2774</v>
      </c>
      <c r="AG4515" s="67" t="s">
        <v>1650</v>
      </c>
      <c r="AH4515" s="67" t="s">
        <v>1650</v>
      </c>
    </row>
    <row r="4516" spans="1:56" x14ac:dyDescent="0.25">
      <c r="A4516" s="404">
        <v>43395</v>
      </c>
      <c r="D4516" s="67">
        <v>15979438</v>
      </c>
      <c r="E4516" s="68">
        <v>28</v>
      </c>
      <c r="F4516" s="67" t="s">
        <v>1806</v>
      </c>
      <c r="G4516" s="67">
        <v>2018</v>
      </c>
      <c r="H4516" s="67"/>
      <c r="I4516" s="67"/>
      <c r="J4516" s="67"/>
      <c r="K4516" s="67"/>
      <c r="L4516" s="6"/>
      <c r="M4516" s="67"/>
      <c r="N4516" s="67" t="s">
        <v>1650</v>
      </c>
      <c r="O4516" s="67"/>
      <c r="P4516" s="408">
        <v>59</v>
      </c>
      <c r="Q4516" s="408">
        <f t="shared" si="106"/>
        <v>59</v>
      </c>
      <c r="R4516" s="408">
        <v>6</v>
      </c>
      <c r="S4516" s="67" t="s">
        <v>3</v>
      </c>
      <c r="T4516" s="67" t="s">
        <v>44</v>
      </c>
      <c r="U4516" s="67" t="s">
        <v>72</v>
      </c>
      <c r="V4516" s="67" t="s">
        <v>72</v>
      </c>
      <c r="W4516" s="67" t="s">
        <v>2734</v>
      </c>
      <c r="X4516" s="67" t="s">
        <v>561</v>
      </c>
      <c r="Y4516" s="67"/>
      <c r="Z4516" s="67"/>
      <c r="AA4516" s="67">
        <v>45.133899999999997</v>
      </c>
      <c r="AB4516" s="67">
        <v>-123.3728</v>
      </c>
      <c r="AC4516" s="67" t="s">
        <v>2774</v>
      </c>
      <c r="AD4516" s="67"/>
      <c r="AE4516" s="67" t="s">
        <v>2774</v>
      </c>
      <c r="AG4516" s="67" t="s">
        <v>1650</v>
      </c>
      <c r="AH4516" s="67" t="s">
        <v>1650</v>
      </c>
    </row>
    <row r="4517" spans="1:56" x14ac:dyDescent="0.25">
      <c r="A4517" s="404">
        <v>43395</v>
      </c>
      <c r="D4517" s="67">
        <v>15979438</v>
      </c>
      <c r="E4517" s="68">
        <v>28</v>
      </c>
      <c r="F4517" s="67" t="s">
        <v>1806</v>
      </c>
      <c r="G4517" s="67">
        <v>2018</v>
      </c>
      <c r="H4517" s="67"/>
      <c r="I4517" s="67"/>
      <c r="J4517" s="67"/>
      <c r="K4517" s="67"/>
      <c r="L4517" s="6"/>
      <c r="M4517" s="67"/>
      <c r="N4517" s="67" t="s">
        <v>1650</v>
      </c>
      <c r="O4517" s="67"/>
      <c r="P4517" s="408">
        <v>59</v>
      </c>
      <c r="Q4517" s="408">
        <f t="shared" si="106"/>
        <v>59</v>
      </c>
      <c r="R4517" s="408">
        <v>7</v>
      </c>
      <c r="S4517" s="67" t="s">
        <v>3</v>
      </c>
      <c r="T4517" s="67" t="s">
        <v>44</v>
      </c>
      <c r="U4517" s="67" t="s">
        <v>72</v>
      </c>
      <c r="V4517" s="67" t="s">
        <v>72</v>
      </c>
      <c r="W4517" s="67" t="s">
        <v>2734</v>
      </c>
      <c r="X4517" s="67" t="s">
        <v>561</v>
      </c>
      <c r="Y4517" s="67"/>
      <c r="Z4517" s="67"/>
      <c r="AA4517" s="67">
        <v>45.133899999999997</v>
      </c>
      <c r="AB4517" s="67">
        <v>-123.3728</v>
      </c>
      <c r="AC4517" s="67" t="s">
        <v>2774</v>
      </c>
      <c r="AD4517" s="67"/>
      <c r="AE4517" s="67" t="s">
        <v>2774</v>
      </c>
      <c r="AG4517" s="67" t="s">
        <v>1650</v>
      </c>
      <c r="AH4517" s="67" t="s">
        <v>1650</v>
      </c>
    </row>
    <row r="4518" spans="1:56" x14ac:dyDescent="0.25">
      <c r="A4518" s="404">
        <v>43395</v>
      </c>
      <c r="D4518" s="67">
        <v>15979438</v>
      </c>
      <c r="E4518" s="68">
        <v>28</v>
      </c>
      <c r="F4518" s="67" t="s">
        <v>1806</v>
      </c>
      <c r="G4518" s="67">
        <v>2018</v>
      </c>
      <c r="H4518" s="67"/>
      <c r="I4518" s="67"/>
      <c r="J4518" s="67"/>
      <c r="K4518" s="67"/>
      <c r="L4518" s="6"/>
      <c r="M4518" s="67"/>
      <c r="N4518" s="67" t="s">
        <v>1650</v>
      </c>
      <c r="O4518" s="67"/>
      <c r="P4518" s="408">
        <v>59</v>
      </c>
      <c r="Q4518" s="408">
        <f t="shared" si="106"/>
        <v>59</v>
      </c>
      <c r="R4518" s="408">
        <v>8</v>
      </c>
      <c r="S4518" s="67" t="s">
        <v>3</v>
      </c>
      <c r="T4518" s="67" t="s">
        <v>44</v>
      </c>
      <c r="U4518" s="67" t="s">
        <v>72</v>
      </c>
      <c r="V4518" s="67" t="s">
        <v>72</v>
      </c>
      <c r="W4518" s="67" t="s">
        <v>2734</v>
      </c>
      <c r="X4518" s="67" t="s">
        <v>561</v>
      </c>
      <c r="Y4518" s="67"/>
      <c r="Z4518" s="67"/>
      <c r="AA4518" s="67">
        <v>45.133899999999997</v>
      </c>
      <c r="AB4518" s="67">
        <v>-123.3728</v>
      </c>
      <c r="AC4518" s="67" t="s">
        <v>2774</v>
      </c>
      <c r="AD4518" s="67"/>
      <c r="AE4518" s="67" t="s">
        <v>2774</v>
      </c>
      <c r="AG4518" s="67" t="s">
        <v>1650</v>
      </c>
      <c r="AH4518" s="67" t="s">
        <v>1650</v>
      </c>
    </row>
    <row r="4519" spans="1:56" x14ac:dyDescent="0.25">
      <c r="A4519" s="404">
        <v>43395</v>
      </c>
      <c r="D4519" s="67">
        <v>15979438</v>
      </c>
      <c r="E4519" s="68">
        <v>28</v>
      </c>
      <c r="F4519" s="67" t="s">
        <v>1806</v>
      </c>
      <c r="G4519" s="67">
        <v>2018</v>
      </c>
      <c r="H4519" s="67"/>
      <c r="I4519" s="67"/>
      <c r="J4519" s="67"/>
      <c r="K4519" s="67"/>
      <c r="L4519" s="6"/>
      <c r="M4519" s="67"/>
      <c r="N4519" s="67" t="s">
        <v>1650</v>
      </c>
      <c r="O4519" s="67"/>
      <c r="P4519" s="408">
        <v>59</v>
      </c>
      <c r="Q4519" s="408">
        <f t="shared" si="106"/>
        <v>59</v>
      </c>
      <c r="R4519" s="408">
        <v>9</v>
      </c>
      <c r="S4519" s="67" t="s">
        <v>3</v>
      </c>
      <c r="T4519" s="67" t="s">
        <v>44</v>
      </c>
      <c r="U4519" s="67" t="s">
        <v>72</v>
      </c>
      <c r="V4519" s="67" t="s">
        <v>72</v>
      </c>
      <c r="W4519" s="67" t="s">
        <v>2734</v>
      </c>
      <c r="X4519" s="67" t="s">
        <v>561</v>
      </c>
      <c r="Y4519" s="67"/>
      <c r="Z4519" s="67"/>
      <c r="AA4519" s="67">
        <v>45.133899999999997</v>
      </c>
      <c r="AB4519" s="67">
        <v>-123.3728</v>
      </c>
      <c r="AC4519" s="67" t="s">
        <v>2774</v>
      </c>
      <c r="AD4519" s="67"/>
      <c r="AE4519" s="67" t="s">
        <v>2774</v>
      </c>
      <c r="AG4519" s="67" t="s">
        <v>1650</v>
      </c>
      <c r="AH4519" s="67" t="s">
        <v>1650</v>
      </c>
    </row>
    <row r="4520" spans="1:56" x14ac:dyDescent="0.25">
      <c r="A4520" s="404">
        <v>43395</v>
      </c>
      <c r="D4520" s="67">
        <v>15979438</v>
      </c>
      <c r="E4520" s="68">
        <v>28</v>
      </c>
      <c r="F4520" s="67" t="s">
        <v>1806</v>
      </c>
      <c r="G4520" s="67">
        <v>2018</v>
      </c>
      <c r="H4520" s="67"/>
      <c r="I4520" s="67"/>
      <c r="J4520" s="67"/>
      <c r="K4520" s="67"/>
      <c r="L4520" s="6"/>
      <c r="M4520" s="67"/>
      <c r="N4520" s="67" t="s">
        <v>1650</v>
      </c>
      <c r="O4520" s="67"/>
      <c r="P4520" s="408">
        <v>59</v>
      </c>
      <c r="Q4520" s="408">
        <f t="shared" si="106"/>
        <v>59</v>
      </c>
      <c r="R4520" s="408">
        <v>10</v>
      </c>
      <c r="S4520" s="67" t="s">
        <v>3</v>
      </c>
      <c r="T4520" s="67" t="s">
        <v>44</v>
      </c>
      <c r="U4520" s="67" t="s">
        <v>72</v>
      </c>
      <c r="V4520" s="67" t="s">
        <v>72</v>
      </c>
      <c r="W4520" s="67" t="s">
        <v>2734</v>
      </c>
      <c r="X4520" s="67" t="s">
        <v>561</v>
      </c>
      <c r="Y4520" s="67"/>
      <c r="Z4520" s="67"/>
      <c r="AA4520" s="67">
        <v>45.133899999999997</v>
      </c>
      <c r="AB4520" s="67">
        <v>-123.3728</v>
      </c>
      <c r="AC4520" s="67" t="s">
        <v>2774</v>
      </c>
      <c r="AD4520" s="67"/>
      <c r="AE4520" s="67" t="s">
        <v>2774</v>
      </c>
      <c r="AG4520" s="67" t="s">
        <v>1650</v>
      </c>
      <c r="AH4520" s="67" t="s">
        <v>1650</v>
      </c>
    </row>
    <row r="4521" spans="1:56" s="2" customFormat="1" x14ac:dyDescent="0.25">
      <c r="A4521" s="404">
        <v>43395</v>
      </c>
      <c r="B4521" s="1"/>
      <c r="C4521" s="3"/>
      <c r="D4521" s="67">
        <v>15979438</v>
      </c>
      <c r="E4521" s="68">
        <v>28</v>
      </c>
      <c r="F4521" s="67" t="s">
        <v>1806</v>
      </c>
      <c r="G4521" s="67">
        <v>2018</v>
      </c>
      <c r="H4521" s="67"/>
      <c r="I4521" s="67"/>
      <c r="J4521" s="67"/>
      <c r="K4521" s="67"/>
      <c r="L4521" s="6"/>
      <c r="M4521" s="67"/>
      <c r="N4521" s="67" t="s">
        <v>1650</v>
      </c>
      <c r="O4521" s="67"/>
      <c r="P4521" s="408">
        <v>59</v>
      </c>
      <c r="Q4521" s="408">
        <f t="shared" si="106"/>
        <v>59</v>
      </c>
      <c r="R4521" s="408">
        <v>11</v>
      </c>
      <c r="S4521" s="67" t="s">
        <v>3</v>
      </c>
      <c r="T4521" s="67" t="s">
        <v>44</v>
      </c>
      <c r="U4521" s="67" t="s">
        <v>72</v>
      </c>
      <c r="V4521" s="67" t="s">
        <v>72</v>
      </c>
      <c r="W4521" s="67" t="s">
        <v>2734</v>
      </c>
      <c r="X4521" s="67" t="s">
        <v>561</v>
      </c>
      <c r="Y4521" s="67"/>
      <c r="Z4521" s="67"/>
      <c r="AA4521" s="67">
        <v>45.133899999999997</v>
      </c>
      <c r="AB4521" s="67">
        <v>-123.3728</v>
      </c>
      <c r="AC4521" s="67" t="s">
        <v>2774</v>
      </c>
      <c r="AD4521" s="67"/>
      <c r="AE4521" s="67" t="s">
        <v>2774</v>
      </c>
      <c r="AF4521" s="3"/>
      <c r="AG4521" s="67" t="s">
        <v>1650</v>
      </c>
      <c r="AH4521" s="67" t="s">
        <v>1650</v>
      </c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</row>
    <row r="4522" spans="1:56" x14ac:dyDescent="0.25">
      <c r="A4522" s="404">
        <v>43395</v>
      </c>
      <c r="D4522" s="67">
        <v>15979438</v>
      </c>
      <c r="E4522" s="68">
        <v>28</v>
      </c>
      <c r="F4522" s="67" t="s">
        <v>1806</v>
      </c>
      <c r="G4522" s="67">
        <v>2018</v>
      </c>
      <c r="H4522" s="67"/>
      <c r="I4522" s="67"/>
      <c r="J4522" s="67"/>
      <c r="K4522" s="67"/>
      <c r="L4522" s="6"/>
      <c r="M4522" s="67"/>
      <c r="N4522" s="67" t="s">
        <v>1650</v>
      </c>
      <c r="O4522" s="67"/>
      <c r="P4522" s="408">
        <v>59</v>
      </c>
      <c r="Q4522" s="408">
        <f t="shared" si="106"/>
        <v>59</v>
      </c>
      <c r="R4522" s="408">
        <v>12</v>
      </c>
      <c r="S4522" s="67" t="s">
        <v>3</v>
      </c>
      <c r="T4522" s="67" t="s">
        <v>44</v>
      </c>
      <c r="U4522" s="67" t="s">
        <v>72</v>
      </c>
      <c r="V4522" s="67" t="s">
        <v>72</v>
      </c>
      <c r="W4522" s="67" t="s">
        <v>2734</v>
      </c>
      <c r="X4522" s="67" t="s">
        <v>561</v>
      </c>
      <c r="Y4522" s="67"/>
      <c r="Z4522" s="67"/>
      <c r="AA4522" s="67">
        <v>45.133899999999997</v>
      </c>
      <c r="AB4522" s="67">
        <v>-123.3728</v>
      </c>
      <c r="AC4522" s="67" t="s">
        <v>2774</v>
      </c>
      <c r="AD4522" s="67"/>
      <c r="AE4522" s="67" t="s">
        <v>2774</v>
      </c>
      <c r="AG4522" s="67" t="s">
        <v>1650</v>
      </c>
      <c r="AH4522" s="67" t="s">
        <v>1650</v>
      </c>
    </row>
    <row r="4523" spans="1:56" x14ac:dyDescent="0.25">
      <c r="A4523" s="404">
        <v>43395</v>
      </c>
      <c r="D4523" s="67">
        <v>15979438</v>
      </c>
      <c r="E4523" s="68">
        <v>28</v>
      </c>
      <c r="F4523" s="67" t="s">
        <v>1806</v>
      </c>
      <c r="G4523" s="67">
        <v>2018</v>
      </c>
      <c r="H4523" s="67"/>
      <c r="I4523" s="67"/>
      <c r="J4523" s="67"/>
      <c r="K4523" s="67"/>
      <c r="L4523" s="6"/>
      <c r="M4523" s="67"/>
      <c r="N4523" s="67" t="s">
        <v>1650</v>
      </c>
      <c r="O4523" s="67"/>
      <c r="P4523" s="408">
        <v>59</v>
      </c>
      <c r="Q4523" s="408">
        <f t="shared" si="106"/>
        <v>59</v>
      </c>
      <c r="R4523" s="408">
        <v>13</v>
      </c>
      <c r="S4523" s="67" t="s">
        <v>3</v>
      </c>
      <c r="T4523" s="67" t="s">
        <v>44</v>
      </c>
      <c r="U4523" s="67" t="s">
        <v>72</v>
      </c>
      <c r="V4523" s="67" t="s">
        <v>72</v>
      </c>
      <c r="W4523" s="67" t="s">
        <v>2734</v>
      </c>
      <c r="X4523" s="67" t="s">
        <v>561</v>
      </c>
      <c r="Y4523" s="67"/>
      <c r="Z4523" s="67"/>
      <c r="AA4523" s="67">
        <v>45.133899999999997</v>
      </c>
      <c r="AB4523" s="67">
        <v>-123.3728</v>
      </c>
      <c r="AC4523" s="67" t="s">
        <v>2774</v>
      </c>
      <c r="AD4523" s="67"/>
      <c r="AE4523" s="67" t="s">
        <v>2774</v>
      </c>
      <c r="AG4523" s="67" t="s">
        <v>1650</v>
      </c>
      <c r="AH4523" s="67" t="s">
        <v>1650</v>
      </c>
    </row>
    <row r="4524" spans="1:56" x14ac:dyDescent="0.25">
      <c r="A4524" s="404">
        <v>43395</v>
      </c>
      <c r="D4524" s="67">
        <v>15980401</v>
      </c>
      <c r="E4524" s="68">
        <v>28</v>
      </c>
      <c r="F4524" s="67" t="s">
        <v>1806</v>
      </c>
      <c r="G4524" s="67">
        <v>2018</v>
      </c>
      <c r="H4524" s="67"/>
      <c r="I4524" s="67"/>
      <c r="J4524" s="67"/>
      <c r="K4524" s="67"/>
      <c r="L4524" s="6"/>
      <c r="M4524" s="67"/>
      <c r="N4524" s="67" t="s">
        <v>1650</v>
      </c>
      <c r="O4524" s="67"/>
      <c r="P4524" s="408">
        <v>60</v>
      </c>
      <c r="Q4524" s="408">
        <f t="shared" si="106"/>
        <v>60</v>
      </c>
      <c r="R4524" s="408">
        <v>1</v>
      </c>
      <c r="S4524" s="67" t="s">
        <v>3</v>
      </c>
      <c r="T4524" s="67" t="s">
        <v>44</v>
      </c>
      <c r="U4524" s="67" t="s">
        <v>72</v>
      </c>
      <c r="V4524" s="67" t="s">
        <v>72</v>
      </c>
      <c r="W4524" s="67" t="s">
        <v>2734</v>
      </c>
      <c r="X4524" s="67" t="s">
        <v>561</v>
      </c>
      <c r="Y4524" s="67"/>
      <c r="Z4524" s="67"/>
      <c r="AA4524" s="67">
        <v>45.134</v>
      </c>
      <c r="AB4524" s="67">
        <v>-123.3728</v>
      </c>
      <c r="AC4524" s="67" t="s">
        <v>2774</v>
      </c>
      <c r="AD4524" s="67"/>
      <c r="AE4524" s="67" t="s">
        <v>2774</v>
      </c>
      <c r="AG4524" s="67" t="s">
        <v>1650</v>
      </c>
      <c r="AH4524" s="67" t="s">
        <v>1650</v>
      </c>
    </row>
    <row r="4525" spans="1:56" x14ac:dyDescent="0.25">
      <c r="A4525" s="404">
        <v>43395</v>
      </c>
      <c r="D4525" s="67">
        <v>15980401</v>
      </c>
      <c r="E4525" s="68">
        <v>28</v>
      </c>
      <c r="F4525" s="67" t="s">
        <v>1806</v>
      </c>
      <c r="G4525" s="67">
        <v>2018</v>
      </c>
      <c r="H4525" s="67"/>
      <c r="I4525" s="67"/>
      <c r="J4525" s="67"/>
      <c r="K4525" s="67"/>
      <c r="L4525" s="6"/>
      <c r="M4525" s="67"/>
      <c r="N4525" s="67" t="s">
        <v>1650</v>
      </c>
      <c r="O4525" s="67"/>
      <c r="P4525" s="408">
        <v>60</v>
      </c>
      <c r="Q4525" s="408">
        <f t="shared" si="106"/>
        <v>60</v>
      </c>
      <c r="R4525" s="408">
        <v>2</v>
      </c>
      <c r="S4525" s="67" t="s">
        <v>3</v>
      </c>
      <c r="T4525" s="67" t="s">
        <v>44</v>
      </c>
      <c r="U4525" s="67" t="s">
        <v>72</v>
      </c>
      <c r="V4525" s="67" t="s">
        <v>72</v>
      </c>
      <c r="W4525" s="67" t="s">
        <v>2734</v>
      </c>
      <c r="X4525" s="67" t="s">
        <v>561</v>
      </c>
      <c r="Y4525" s="67"/>
      <c r="Z4525" s="67"/>
      <c r="AA4525" s="67">
        <v>45.134</v>
      </c>
      <c r="AB4525" s="67">
        <v>-123.3728</v>
      </c>
      <c r="AC4525" s="67" t="s">
        <v>2774</v>
      </c>
      <c r="AD4525" s="67"/>
      <c r="AE4525" s="67" t="s">
        <v>2774</v>
      </c>
      <c r="AG4525" s="67" t="s">
        <v>1650</v>
      </c>
      <c r="AH4525" s="67" t="s">
        <v>1650</v>
      </c>
    </row>
    <row r="4526" spans="1:56" x14ac:dyDescent="0.25">
      <c r="A4526" s="404">
        <v>43395</v>
      </c>
      <c r="D4526" s="67">
        <v>15980401</v>
      </c>
      <c r="E4526" s="68">
        <v>28</v>
      </c>
      <c r="F4526" s="67" t="s">
        <v>1806</v>
      </c>
      <c r="G4526" s="67">
        <v>2018</v>
      </c>
      <c r="H4526" s="67"/>
      <c r="I4526" s="67"/>
      <c r="J4526" s="67"/>
      <c r="K4526" s="67"/>
      <c r="L4526" s="6"/>
      <c r="M4526" s="67"/>
      <c r="N4526" s="67" t="s">
        <v>1650</v>
      </c>
      <c r="O4526" s="67"/>
      <c r="P4526" s="408">
        <v>60</v>
      </c>
      <c r="Q4526" s="408">
        <f t="shared" ref="Q4526:Q4557" si="107">P4526</f>
        <v>60</v>
      </c>
      <c r="R4526" s="408">
        <v>3</v>
      </c>
      <c r="S4526" s="67" t="s">
        <v>3</v>
      </c>
      <c r="T4526" s="67" t="s">
        <v>44</v>
      </c>
      <c r="U4526" s="67" t="s">
        <v>72</v>
      </c>
      <c r="V4526" s="67" t="s">
        <v>72</v>
      </c>
      <c r="W4526" s="67" t="s">
        <v>2734</v>
      </c>
      <c r="X4526" s="67" t="s">
        <v>561</v>
      </c>
      <c r="Y4526" s="67"/>
      <c r="Z4526" s="67"/>
      <c r="AA4526" s="67">
        <v>45.134</v>
      </c>
      <c r="AB4526" s="67">
        <v>-123.3728</v>
      </c>
      <c r="AC4526" s="67" t="s">
        <v>2774</v>
      </c>
      <c r="AD4526" s="67"/>
      <c r="AE4526" s="67" t="s">
        <v>2774</v>
      </c>
      <c r="AG4526" s="67" t="s">
        <v>1650</v>
      </c>
      <c r="AH4526" s="67" t="s">
        <v>1650</v>
      </c>
    </row>
    <row r="4527" spans="1:56" x14ac:dyDescent="0.25">
      <c r="A4527" s="404">
        <v>43395</v>
      </c>
      <c r="D4527" s="67">
        <v>15980401</v>
      </c>
      <c r="E4527" s="68">
        <v>28</v>
      </c>
      <c r="F4527" s="67" t="s">
        <v>1806</v>
      </c>
      <c r="G4527" s="67">
        <v>2018</v>
      </c>
      <c r="H4527" s="67"/>
      <c r="I4527" s="67"/>
      <c r="J4527" s="67"/>
      <c r="K4527" s="67"/>
      <c r="L4527" s="6"/>
      <c r="M4527" s="67"/>
      <c r="N4527" s="67" t="s">
        <v>1650</v>
      </c>
      <c r="O4527" s="67"/>
      <c r="P4527" s="408">
        <v>60</v>
      </c>
      <c r="Q4527" s="408">
        <f t="shared" si="107"/>
        <v>60</v>
      </c>
      <c r="R4527" s="408">
        <v>4</v>
      </c>
      <c r="S4527" s="67" t="s">
        <v>3</v>
      </c>
      <c r="T4527" s="67" t="s">
        <v>44</v>
      </c>
      <c r="U4527" s="67" t="s">
        <v>72</v>
      </c>
      <c r="V4527" s="67" t="s">
        <v>72</v>
      </c>
      <c r="W4527" s="67" t="s">
        <v>2734</v>
      </c>
      <c r="X4527" s="67" t="s">
        <v>561</v>
      </c>
      <c r="Y4527" s="67"/>
      <c r="Z4527" s="67"/>
      <c r="AA4527" s="67">
        <v>45.134</v>
      </c>
      <c r="AB4527" s="67">
        <v>-123.3728</v>
      </c>
      <c r="AC4527" s="67" t="s">
        <v>2774</v>
      </c>
      <c r="AD4527" s="67"/>
      <c r="AE4527" s="67" t="s">
        <v>2774</v>
      </c>
      <c r="AG4527" s="67" t="s">
        <v>1650</v>
      </c>
      <c r="AH4527" s="67" t="s">
        <v>1650</v>
      </c>
    </row>
    <row r="4528" spans="1:56" x14ac:dyDescent="0.25">
      <c r="A4528" s="404">
        <v>43395</v>
      </c>
      <c r="D4528" s="67">
        <v>15980401</v>
      </c>
      <c r="E4528" s="68">
        <v>28</v>
      </c>
      <c r="F4528" s="67" t="s">
        <v>1806</v>
      </c>
      <c r="G4528" s="67">
        <v>2018</v>
      </c>
      <c r="H4528" s="67"/>
      <c r="I4528" s="67"/>
      <c r="J4528" s="67"/>
      <c r="K4528" s="67"/>
      <c r="L4528" s="6"/>
      <c r="M4528" s="67"/>
      <c r="N4528" s="67" t="s">
        <v>1650</v>
      </c>
      <c r="O4528" s="67"/>
      <c r="P4528" s="408">
        <v>60</v>
      </c>
      <c r="Q4528" s="408">
        <f t="shared" si="107"/>
        <v>60</v>
      </c>
      <c r="R4528" s="408">
        <v>5</v>
      </c>
      <c r="S4528" s="67" t="s">
        <v>3</v>
      </c>
      <c r="T4528" s="67" t="s">
        <v>44</v>
      </c>
      <c r="U4528" s="67" t="s">
        <v>72</v>
      </c>
      <c r="V4528" s="67" t="s">
        <v>72</v>
      </c>
      <c r="W4528" s="67" t="s">
        <v>2734</v>
      </c>
      <c r="X4528" s="67" t="s">
        <v>561</v>
      </c>
      <c r="Y4528" s="67"/>
      <c r="Z4528" s="67"/>
      <c r="AA4528" s="67">
        <v>45.134</v>
      </c>
      <c r="AB4528" s="67">
        <v>-123.3728</v>
      </c>
      <c r="AC4528" s="67" t="s">
        <v>2774</v>
      </c>
      <c r="AD4528" s="67"/>
      <c r="AE4528" s="67" t="s">
        <v>2774</v>
      </c>
      <c r="AG4528" s="67" t="s">
        <v>1650</v>
      </c>
      <c r="AH4528" s="67" t="s">
        <v>1650</v>
      </c>
    </row>
    <row r="4529" spans="1:34" x14ac:dyDescent="0.25">
      <c r="A4529" s="404">
        <v>43395</v>
      </c>
      <c r="D4529" s="67">
        <v>15980401</v>
      </c>
      <c r="E4529" s="68">
        <v>28</v>
      </c>
      <c r="F4529" s="67" t="s">
        <v>1806</v>
      </c>
      <c r="G4529" s="67">
        <v>2018</v>
      </c>
      <c r="H4529" s="67"/>
      <c r="I4529" s="67"/>
      <c r="J4529" s="67"/>
      <c r="K4529" s="67"/>
      <c r="L4529" s="6"/>
      <c r="M4529" s="67"/>
      <c r="N4529" s="67" t="s">
        <v>1650</v>
      </c>
      <c r="O4529" s="67"/>
      <c r="P4529" s="408">
        <v>60</v>
      </c>
      <c r="Q4529" s="408">
        <f t="shared" si="107"/>
        <v>60</v>
      </c>
      <c r="R4529" s="408">
        <v>6</v>
      </c>
      <c r="S4529" s="67" t="s">
        <v>3</v>
      </c>
      <c r="T4529" s="67" t="s">
        <v>44</v>
      </c>
      <c r="U4529" s="67" t="s">
        <v>72</v>
      </c>
      <c r="V4529" s="67" t="s">
        <v>72</v>
      </c>
      <c r="W4529" s="67" t="s">
        <v>2734</v>
      </c>
      <c r="X4529" s="67" t="s">
        <v>561</v>
      </c>
      <c r="Y4529" s="67"/>
      <c r="Z4529" s="67"/>
      <c r="AA4529" s="67">
        <v>45.134</v>
      </c>
      <c r="AB4529" s="67">
        <v>-123.3728</v>
      </c>
      <c r="AC4529" s="67" t="s">
        <v>2774</v>
      </c>
      <c r="AD4529" s="67"/>
      <c r="AE4529" s="67" t="s">
        <v>2774</v>
      </c>
      <c r="AG4529" s="67" t="s">
        <v>1650</v>
      </c>
      <c r="AH4529" s="67" t="s">
        <v>1650</v>
      </c>
    </row>
    <row r="4530" spans="1:34" x14ac:dyDescent="0.25">
      <c r="A4530" s="404">
        <v>43395</v>
      </c>
      <c r="D4530" s="67">
        <v>15980401</v>
      </c>
      <c r="E4530" s="68">
        <v>28</v>
      </c>
      <c r="F4530" s="67" t="s">
        <v>1806</v>
      </c>
      <c r="G4530" s="67">
        <v>2018</v>
      </c>
      <c r="H4530" s="67"/>
      <c r="I4530" s="67"/>
      <c r="J4530" s="67"/>
      <c r="K4530" s="67"/>
      <c r="L4530" s="6"/>
      <c r="M4530" s="67"/>
      <c r="N4530" s="67" t="s">
        <v>1650</v>
      </c>
      <c r="O4530" s="67"/>
      <c r="P4530" s="408">
        <v>60</v>
      </c>
      <c r="Q4530" s="408">
        <f t="shared" si="107"/>
        <v>60</v>
      </c>
      <c r="R4530" s="408">
        <v>7</v>
      </c>
      <c r="S4530" s="67" t="s">
        <v>3</v>
      </c>
      <c r="T4530" s="67" t="s">
        <v>44</v>
      </c>
      <c r="U4530" s="67" t="s">
        <v>72</v>
      </c>
      <c r="V4530" s="67" t="s">
        <v>72</v>
      </c>
      <c r="W4530" s="67" t="s">
        <v>2734</v>
      </c>
      <c r="X4530" s="67" t="s">
        <v>561</v>
      </c>
      <c r="Y4530" s="67"/>
      <c r="Z4530" s="67"/>
      <c r="AA4530" s="67">
        <v>45.134</v>
      </c>
      <c r="AB4530" s="67">
        <v>-123.3728</v>
      </c>
      <c r="AC4530" s="67" t="s">
        <v>2774</v>
      </c>
      <c r="AD4530" s="67"/>
      <c r="AE4530" s="67" t="s">
        <v>2774</v>
      </c>
      <c r="AG4530" s="67" t="s">
        <v>1650</v>
      </c>
      <c r="AH4530" s="67" t="s">
        <v>1650</v>
      </c>
    </row>
    <row r="4531" spans="1:34" x14ac:dyDescent="0.25">
      <c r="A4531" s="404">
        <v>43395</v>
      </c>
      <c r="D4531" s="67">
        <v>15980401</v>
      </c>
      <c r="E4531" s="68">
        <v>28</v>
      </c>
      <c r="F4531" s="67" t="s">
        <v>1806</v>
      </c>
      <c r="G4531" s="67">
        <v>2018</v>
      </c>
      <c r="H4531" s="67"/>
      <c r="I4531" s="67"/>
      <c r="J4531" s="67"/>
      <c r="K4531" s="67"/>
      <c r="L4531" s="6"/>
      <c r="M4531" s="67"/>
      <c r="N4531" s="67" t="s">
        <v>1650</v>
      </c>
      <c r="O4531" s="67"/>
      <c r="P4531" s="408">
        <v>60</v>
      </c>
      <c r="Q4531" s="408">
        <f t="shared" si="107"/>
        <v>60</v>
      </c>
      <c r="R4531" s="408">
        <v>8</v>
      </c>
      <c r="S4531" s="67" t="s">
        <v>3</v>
      </c>
      <c r="T4531" s="67" t="s">
        <v>44</v>
      </c>
      <c r="U4531" s="67" t="s">
        <v>72</v>
      </c>
      <c r="V4531" s="67" t="s">
        <v>72</v>
      </c>
      <c r="W4531" s="67" t="s">
        <v>2734</v>
      </c>
      <c r="X4531" s="67" t="s">
        <v>561</v>
      </c>
      <c r="Y4531" s="67"/>
      <c r="Z4531" s="67"/>
      <c r="AA4531" s="67">
        <v>45.134</v>
      </c>
      <c r="AB4531" s="67">
        <v>-123.3728</v>
      </c>
      <c r="AC4531" s="67" t="s">
        <v>2774</v>
      </c>
      <c r="AD4531" s="67"/>
      <c r="AE4531" s="67" t="s">
        <v>2774</v>
      </c>
      <c r="AG4531" s="67" t="s">
        <v>1650</v>
      </c>
      <c r="AH4531" s="67" t="s">
        <v>1650</v>
      </c>
    </row>
    <row r="4532" spans="1:34" x14ac:dyDescent="0.25">
      <c r="A4532" s="404">
        <v>43395</v>
      </c>
      <c r="D4532" s="67">
        <v>15980401</v>
      </c>
      <c r="E4532" s="68">
        <v>28</v>
      </c>
      <c r="F4532" s="67" t="s">
        <v>1806</v>
      </c>
      <c r="G4532" s="67">
        <v>2018</v>
      </c>
      <c r="H4532" s="67"/>
      <c r="I4532" s="67"/>
      <c r="J4532" s="67"/>
      <c r="K4532" s="67"/>
      <c r="L4532" s="6"/>
      <c r="M4532" s="67"/>
      <c r="N4532" s="67" t="s">
        <v>1650</v>
      </c>
      <c r="O4532" s="67"/>
      <c r="P4532" s="408">
        <v>60</v>
      </c>
      <c r="Q4532" s="408">
        <f t="shared" si="107"/>
        <v>60</v>
      </c>
      <c r="R4532" s="408">
        <v>9</v>
      </c>
      <c r="S4532" s="67" t="s">
        <v>3</v>
      </c>
      <c r="T4532" s="67" t="s">
        <v>44</v>
      </c>
      <c r="U4532" s="67" t="s">
        <v>72</v>
      </c>
      <c r="V4532" s="67" t="s">
        <v>72</v>
      </c>
      <c r="W4532" s="67" t="s">
        <v>2734</v>
      </c>
      <c r="X4532" s="67" t="s">
        <v>561</v>
      </c>
      <c r="Y4532" s="67"/>
      <c r="Z4532" s="67"/>
      <c r="AA4532" s="67">
        <v>45.134</v>
      </c>
      <c r="AB4532" s="67">
        <v>-123.3728</v>
      </c>
      <c r="AC4532" s="67" t="s">
        <v>2774</v>
      </c>
      <c r="AD4532" s="67"/>
      <c r="AE4532" s="67" t="s">
        <v>2774</v>
      </c>
      <c r="AG4532" s="67" t="s">
        <v>1650</v>
      </c>
      <c r="AH4532" s="67" t="s">
        <v>1650</v>
      </c>
    </row>
    <row r="4533" spans="1:34" x14ac:dyDescent="0.25">
      <c r="A4533" s="404">
        <v>43395</v>
      </c>
      <c r="D4533" s="67">
        <v>15980401</v>
      </c>
      <c r="E4533" s="68">
        <v>28</v>
      </c>
      <c r="F4533" s="67" t="s">
        <v>1806</v>
      </c>
      <c r="G4533" s="67">
        <v>2018</v>
      </c>
      <c r="H4533" s="67"/>
      <c r="I4533" s="67"/>
      <c r="J4533" s="67"/>
      <c r="K4533" s="67"/>
      <c r="L4533" s="6"/>
      <c r="M4533" s="67"/>
      <c r="N4533" s="67" t="s">
        <v>1650</v>
      </c>
      <c r="O4533" s="67"/>
      <c r="P4533" s="408">
        <v>60</v>
      </c>
      <c r="Q4533" s="408">
        <f t="shared" si="107"/>
        <v>60</v>
      </c>
      <c r="R4533" s="408">
        <v>10</v>
      </c>
      <c r="S4533" s="67" t="s">
        <v>3</v>
      </c>
      <c r="T4533" s="67" t="s">
        <v>44</v>
      </c>
      <c r="U4533" s="67" t="s">
        <v>72</v>
      </c>
      <c r="V4533" s="67" t="s">
        <v>72</v>
      </c>
      <c r="W4533" s="67" t="s">
        <v>2734</v>
      </c>
      <c r="X4533" s="67" t="s">
        <v>561</v>
      </c>
      <c r="Y4533" s="67"/>
      <c r="Z4533" s="67"/>
      <c r="AA4533" s="67">
        <v>45.134</v>
      </c>
      <c r="AB4533" s="67">
        <v>-123.3728</v>
      </c>
      <c r="AC4533" s="67" t="s">
        <v>2774</v>
      </c>
      <c r="AD4533" s="67"/>
      <c r="AE4533" s="67" t="s">
        <v>2774</v>
      </c>
      <c r="AG4533" s="67" t="s">
        <v>1650</v>
      </c>
      <c r="AH4533" s="67" t="s">
        <v>1650</v>
      </c>
    </row>
    <row r="4534" spans="1:34" x14ac:dyDescent="0.25">
      <c r="A4534" s="404">
        <v>43395</v>
      </c>
      <c r="D4534" s="67">
        <v>15980401</v>
      </c>
      <c r="E4534" s="68">
        <v>28</v>
      </c>
      <c r="F4534" s="67" t="s">
        <v>1806</v>
      </c>
      <c r="G4534" s="67">
        <v>2018</v>
      </c>
      <c r="H4534" s="67"/>
      <c r="I4534" s="67"/>
      <c r="J4534" s="67"/>
      <c r="K4534" s="67"/>
      <c r="L4534" s="6"/>
      <c r="M4534" s="67"/>
      <c r="N4534" s="67" t="s">
        <v>1650</v>
      </c>
      <c r="O4534" s="67"/>
      <c r="P4534" s="408">
        <v>60</v>
      </c>
      <c r="Q4534" s="408">
        <f t="shared" si="107"/>
        <v>60</v>
      </c>
      <c r="R4534" s="408">
        <v>11</v>
      </c>
      <c r="S4534" s="67" t="s">
        <v>3</v>
      </c>
      <c r="T4534" s="67" t="s">
        <v>44</v>
      </c>
      <c r="U4534" s="67" t="s">
        <v>72</v>
      </c>
      <c r="V4534" s="67" t="s">
        <v>72</v>
      </c>
      <c r="W4534" s="67" t="s">
        <v>2734</v>
      </c>
      <c r="X4534" s="67" t="s">
        <v>561</v>
      </c>
      <c r="Y4534" s="67"/>
      <c r="Z4534" s="67"/>
      <c r="AA4534" s="67">
        <v>45.134</v>
      </c>
      <c r="AB4534" s="67">
        <v>-123.3728</v>
      </c>
      <c r="AC4534" s="67" t="s">
        <v>2774</v>
      </c>
      <c r="AD4534" s="67"/>
      <c r="AE4534" s="67" t="s">
        <v>2774</v>
      </c>
      <c r="AG4534" s="67" t="s">
        <v>1650</v>
      </c>
      <c r="AH4534" s="67" t="s">
        <v>1650</v>
      </c>
    </row>
    <row r="4535" spans="1:34" x14ac:dyDescent="0.25">
      <c r="A4535" s="404">
        <v>43395</v>
      </c>
      <c r="D4535" s="67">
        <v>15980401</v>
      </c>
      <c r="E4535" s="68">
        <v>28</v>
      </c>
      <c r="F4535" s="67" t="s">
        <v>1806</v>
      </c>
      <c r="G4535" s="67">
        <v>2018</v>
      </c>
      <c r="H4535" s="67"/>
      <c r="I4535" s="67"/>
      <c r="J4535" s="67"/>
      <c r="K4535" s="67"/>
      <c r="L4535" s="6"/>
      <c r="M4535" s="67"/>
      <c r="N4535" s="67" t="s">
        <v>1650</v>
      </c>
      <c r="O4535" s="67"/>
      <c r="P4535" s="408">
        <v>60</v>
      </c>
      <c r="Q4535" s="408">
        <f t="shared" si="107"/>
        <v>60</v>
      </c>
      <c r="R4535" s="408">
        <v>12</v>
      </c>
      <c r="S4535" s="67" t="s">
        <v>3</v>
      </c>
      <c r="T4535" s="67" t="s">
        <v>44</v>
      </c>
      <c r="U4535" s="67" t="s">
        <v>72</v>
      </c>
      <c r="V4535" s="67" t="s">
        <v>72</v>
      </c>
      <c r="W4535" s="67" t="s">
        <v>2734</v>
      </c>
      <c r="X4535" s="67" t="s">
        <v>561</v>
      </c>
      <c r="Y4535" s="67"/>
      <c r="Z4535" s="67"/>
      <c r="AA4535" s="67">
        <v>45.134</v>
      </c>
      <c r="AB4535" s="67">
        <v>-123.3728</v>
      </c>
      <c r="AC4535" s="67" t="s">
        <v>2774</v>
      </c>
      <c r="AD4535" s="67"/>
      <c r="AE4535" s="67" t="s">
        <v>2774</v>
      </c>
      <c r="AG4535" s="67" t="s">
        <v>1650</v>
      </c>
      <c r="AH4535" s="67" t="s">
        <v>1650</v>
      </c>
    </row>
    <row r="4536" spans="1:34" x14ac:dyDescent="0.25">
      <c r="A4536" s="404">
        <v>43395</v>
      </c>
      <c r="D4536" s="67">
        <v>15980401</v>
      </c>
      <c r="E4536" s="68">
        <v>28</v>
      </c>
      <c r="F4536" s="67" t="s">
        <v>1806</v>
      </c>
      <c r="G4536" s="67">
        <v>2018</v>
      </c>
      <c r="H4536" s="67"/>
      <c r="I4536" s="67"/>
      <c r="J4536" s="67"/>
      <c r="K4536" s="67"/>
      <c r="L4536" s="6"/>
      <c r="M4536" s="67"/>
      <c r="N4536" s="67" t="s">
        <v>1650</v>
      </c>
      <c r="O4536" s="67"/>
      <c r="P4536" s="408">
        <v>60</v>
      </c>
      <c r="Q4536" s="408">
        <f t="shared" si="107"/>
        <v>60</v>
      </c>
      <c r="R4536" s="408">
        <v>13</v>
      </c>
      <c r="S4536" s="67" t="s">
        <v>3</v>
      </c>
      <c r="T4536" s="67" t="s">
        <v>44</v>
      </c>
      <c r="U4536" s="67" t="s">
        <v>72</v>
      </c>
      <c r="V4536" s="67" t="s">
        <v>72</v>
      </c>
      <c r="W4536" s="67" t="s">
        <v>2734</v>
      </c>
      <c r="X4536" s="67" t="s">
        <v>561</v>
      </c>
      <c r="Y4536" s="67"/>
      <c r="Z4536" s="67"/>
      <c r="AA4536" s="67">
        <v>45.134</v>
      </c>
      <c r="AB4536" s="67">
        <v>-123.3728</v>
      </c>
      <c r="AC4536" s="67" t="s">
        <v>2774</v>
      </c>
      <c r="AD4536" s="67"/>
      <c r="AE4536" s="67" t="s">
        <v>2774</v>
      </c>
      <c r="AG4536" s="67" t="s">
        <v>1650</v>
      </c>
      <c r="AH4536" s="67" t="s">
        <v>1650</v>
      </c>
    </row>
    <row r="4537" spans="1:34" x14ac:dyDescent="0.25">
      <c r="A4537" s="404">
        <v>43395</v>
      </c>
      <c r="D4537" s="67">
        <v>15981482</v>
      </c>
      <c r="E4537" s="68">
        <v>28</v>
      </c>
      <c r="F4537" s="67" t="s">
        <v>1806</v>
      </c>
      <c r="G4537" s="67">
        <v>2018</v>
      </c>
      <c r="H4537" s="67"/>
      <c r="I4537" s="67"/>
      <c r="J4537" s="67"/>
      <c r="K4537" s="67"/>
      <c r="L4537" s="6"/>
      <c r="M4537" s="67"/>
      <c r="N4537" s="67" t="s">
        <v>1650</v>
      </c>
      <c r="O4537" s="67"/>
      <c r="P4537" s="408">
        <v>61</v>
      </c>
      <c r="Q4537" s="408">
        <f t="shared" si="107"/>
        <v>61</v>
      </c>
      <c r="R4537" s="408">
        <v>1</v>
      </c>
      <c r="S4537" s="67" t="s">
        <v>3</v>
      </c>
      <c r="T4537" s="67" t="s">
        <v>44</v>
      </c>
      <c r="U4537" s="67" t="s">
        <v>72</v>
      </c>
      <c r="V4537" s="67" t="s">
        <v>72</v>
      </c>
      <c r="W4537" s="67" t="s">
        <v>2734</v>
      </c>
      <c r="X4537" s="67" t="s">
        <v>561</v>
      </c>
      <c r="Y4537" s="67"/>
      <c r="Z4537" s="67"/>
      <c r="AA4537" s="67">
        <v>45.133899999999997</v>
      </c>
      <c r="AB4537" s="67">
        <v>-123.37309999999999</v>
      </c>
      <c r="AC4537" s="67" t="s">
        <v>2774</v>
      </c>
      <c r="AD4537" s="67"/>
      <c r="AE4537" s="67" t="s">
        <v>2774</v>
      </c>
      <c r="AG4537" s="67" t="s">
        <v>1650</v>
      </c>
      <c r="AH4537" s="67" t="s">
        <v>1650</v>
      </c>
    </row>
    <row r="4538" spans="1:34" x14ac:dyDescent="0.25">
      <c r="A4538" s="404">
        <v>43395</v>
      </c>
      <c r="D4538" s="67">
        <v>15981482</v>
      </c>
      <c r="E4538" s="68">
        <v>28</v>
      </c>
      <c r="F4538" s="67" t="s">
        <v>1806</v>
      </c>
      <c r="G4538" s="67">
        <v>2018</v>
      </c>
      <c r="H4538" s="67"/>
      <c r="I4538" s="67"/>
      <c r="J4538" s="67"/>
      <c r="K4538" s="67"/>
      <c r="L4538" s="6"/>
      <c r="M4538" s="67"/>
      <c r="N4538" s="67" t="s">
        <v>1650</v>
      </c>
      <c r="O4538" s="67"/>
      <c r="P4538" s="408">
        <v>61</v>
      </c>
      <c r="Q4538" s="408">
        <f t="shared" si="107"/>
        <v>61</v>
      </c>
      <c r="R4538" s="408">
        <v>2</v>
      </c>
      <c r="S4538" s="67" t="s">
        <v>3</v>
      </c>
      <c r="T4538" s="67" t="s">
        <v>44</v>
      </c>
      <c r="U4538" s="67" t="s">
        <v>72</v>
      </c>
      <c r="V4538" s="67" t="s">
        <v>72</v>
      </c>
      <c r="W4538" s="67" t="s">
        <v>2734</v>
      </c>
      <c r="X4538" s="67" t="s">
        <v>561</v>
      </c>
      <c r="Y4538" s="67"/>
      <c r="Z4538" s="67"/>
      <c r="AA4538" s="67">
        <v>45.133899999999997</v>
      </c>
      <c r="AB4538" s="67">
        <v>-123.37309999999999</v>
      </c>
      <c r="AC4538" s="67" t="s">
        <v>2774</v>
      </c>
      <c r="AD4538" s="67"/>
      <c r="AE4538" s="67" t="s">
        <v>2774</v>
      </c>
      <c r="AG4538" s="67" t="s">
        <v>1650</v>
      </c>
      <c r="AH4538" s="67" t="s">
        <v>1650</v>
      </c>
    </row>
    <row r="4539" spans="1:34" x14ac:dyDescent="0.25">
      <c r="A4539" s="404">
        <v>43395</v>
      </c>
      <c r="D4539" s="67">
        <v>15981482</v>
      </c>
      <c r="E4539" s="68">
        <v>28</v>
      </c>
      <c r="F4539" s="67" t="s">
        <v>1806</v>
      </c>
      <c r="G4539" s="67">
        <v>2018</v>
      </c>
      <c r="H4539" s="67"/>
      <c r="I4539" s="67"/>
      <c r="J4539" s="67"/>
      <c r="K4539" s="67"/>
      <c r="L4539" s="6"/>
      <c r="M4539" s="67"/>
      <c r="N4539" s="67" t="s">
        <v>1650</v>
      </c>
      <c r="O4539" s="67"/>
      <c r="P4539" s="408">
        <v>61</v>
      </c>
      <c r="Q4539" s="408">
        <f t="shared" si="107"/>
        <v>61</v>
      </c>
      <c r="R4539" s="408">
        <v>3</v>
      </c>
      <c r="S4539" s="67" t="s">
        <v>3</v>
      </c>
      <c r="T4539" s="67" t="s">
        <v>44</v>
      </c>
      <c r="U4539" s="67" t="s">
        <v>72</v>
      </c>
      <c r="V4539" s="67" t="s">
        <v>72</v>
      </c>
      <c r="W4539" s="67" t="s">
        <v>2734</v>
      </c>
      <c r="X4539" s="67" t="s">
        <v>561</v>
      </c>
      <c r="Y4539" s="67"/>
      <c r="Z4539" s="67"/>
      <c r="AA4539" s="67">
        <v>45.133899999999997</v>
      </c>
      <c r="AB4539" s="67">
        <v>-123.37309999999999</v>
      </c>
      <c r="AC4539" s="67" t="s">
        <v>2774</v>
      </c>
      <c r="AD4539" s="67"/>
      <c r="AE4539" s="67" t="s">
        <v>2774</v>
      </c>
      <c r="AG4539" s="67" t="s">
        <v>1650</v>
      </c>
      <c r="AH4539" s="67" t="s">
        <v>1650</v>
      </c>
    </row>
    <row r="4540" spans="1:34" x14ac:dyDescent="0.25">
      <c r="A4540" s="404">
        <v>43395</v>
      </c>
      <c r="D4540" s="67">
        <v>15981482</v>
      </c>
      <c r="E4540" s="68">
        <v>28</v>
      </c>
      <c r="F4540" s="67" t="s">
        <v>1806</v>
      </c>
      <c r="G4540" s="67">
        <v>2018</v>
      </c>
      <c r="H4540" s="67"/>
      <c r="I4540" s="67"/>
      <c r="J4540" s="67"/>
      <c r="K4540" s="67"/>
      <c r="L4540" s="6"/>
      <c r="M4540" s="67"/>
      <c r="N4540" s="67" t="s">
        <v>1650</v>
      </c>
      <c r="O4540" s="67"/>
      <c r="P4540" s="408">
        <v>61</v>
      </c>
      <c r="Q4540" s="408">
        <f t="shared" si="107"/>
        <v>61</v>
      </c>
      <c r="R4540" s="408">
        <v>4</v>
      </c>
      <c r="S4540" s="67" t="s">
        <v>3</v>
      </c>
      <c r="T4540" s="67" t="s">
        <v>44</v>
      </c>
      <c r="U4540" s="67" t="s">
        <v>72</v>
      </c>
      <c r="V4540" s="67" t="s">
        <v>72</v>
      </c>
      <c r="W4540" s="67" t="s">
        <v>2734</v>
      </c>
      <c r="X4540" s="67" t="s">
        <v>561</v>
      </c>
      <c r="Y4540" s="67"/>
      <c r="Z4540" s="67"/>
      <c r="AA4540" s="67">
        <v>45.133899999999997</v>
      </c>
      <c r="AB4540" s="67">
        <v>-123.37309999999999</v>
      </c>
      <c r="AC4540" s="67" t="s">
        <v>2774</v>
      </c>
      <c r="AD4540" s="67"/>
      <c r="AE4540" s="67" t="s">
        <v>2774</v>
      </c>
      <c r="AG4540" s="67" t="s">
        <v>1650</v>
      </c>
      <c r="AH4540" s="67" t="s">
        <v>1650</v>
      </c>
    </row>
    <row r="4541" spans="1:34" x14ac:dyDescent="0.25">
      <c r="A4541" s="404">
        <v>43395</v>
      </c>
      <c r="D4541" s="67">
        <v>15981482</v>
      </c>
      <c r="E4541" s="68">
        <v>28</v>
      </c>
      <c r="F4541" s="67" t="s">
        <v>1806</v>
      </c>
      <c r="G4541" s="67">
        <v>2018</v>
      </c>
      <c r="H4541" s="67"/>
      <c r="I4541" s="67"/>
      <c r="J4541" s="67"/>
      <c r="K4541" s="67"/>
      <c r="L4541" s="6"/>
      <c r="M4541" s="67"/>
      <c r="N4541" s="67" t="s">
        <v>1650</v>
      </c>
      <c r="O4541" s="67"/>
      <c r="P4541" s="408">
        <v>61</v>
      </c>
      <c r="Q4541" s="408">
        <f t="shared" si="107"/>
        <v>61</v>
      </c>
      <c r="R4541" s="408">
        <v>5</v>
      </c>
      <c r="S4541" s="67" t="s">
        <v>3</v>
      </c>
      <c r="T4541" s="67" t="s">
        <v>44</v>
      </c>
      <c r="U4541" s="67" t="s">
        <v>72</v>
      </c>
      <c r="V4541" s="67" t="s">
        <v>72</v>
      </c>
      <c r="W4541" s="67" t="s">
        <v>2734</v>
      </c>
      <c r="X4541" s="67" t="s">
        <v>561</v>
      </c>
      <c r="Y4541" s="67"/>
      <c r="Z4541" s="67"/>
      <c r="AA4541" s="67">
        <v>45.133899999999997</v>
      </c>
      <c r="AB4541" s="67">
        <v>-123.37309999999999</v>
      </c>
      <c r="AC4541" s="67" t="s">
        <v>2774</v>
      </c>
      <c r="AD4541" s="67"/>
      <c r="AE4541" s="67" t="s">
        <v>2774</v>
      </c>
      <c r="AG4541" s="67" t="s">
        <v>1650</v>
      </c>
      <c r="AH4541" s="67" t="s">
        <v>1650</v>
      </c>
    </row>
    <row r="4542" spans="1:34" x14ac:dyDescent="0.25">
      <c r="A4542" s="404">
        <v>43395</v>
      </c>
      <c r="D4542" s="67">
        <v>15981482</v>
      </c>
      <c r="E4542" s="68">
        <v>28</v>
      </c>
      <c r="F4542" s="67" t="s">
        <v>1806</v>
      </c>
      <c r="G4542" s="67">
        <v>2018</v>
      </c>
      <c r="H4542" s="67"/>
      <c r="I4542" s="67"/>
      <c r="J4542" s="67"/>
      <c r="K4542" s="67"/>
      <c r="L4542" s="6"/>
      <c r="M4542" s="67"/>
      <c r="N4542" s="67" t="s">
        <v>1650</v>
      </c>
      <c r="O4542" s="67"/>
      <c r="P4542" s="408">
        <v>61</v>
      </c>
      <c r="Q4542" s="408">
        <f t="shared" si="107"/>
        <v>61</v>
      </c>
      <c r="R4542" s="408">
        <v>6</v>
      </c>
      <c r="S4542" s="67" t="s">
        <v>3</v>
      </c>
      <c r="T4542" s="67" t="s">
        <v>44</v>
      </c>
      <c r="U4542" s="67" t="s">
        <v>72</v>
      </c>
      <c r="V4542" s="67" t="s">
        <v>72</v>
      </c>
      <c r="W4542" s="67" t="s">
        <v>2734</v>
      </c>
      <c r="X4542" s="67" t="s">
        <v>561</v>
      </c>
      <c r="Y4542" s="67"/>
      <c r="Z4542" s="67"/>
      <c r="AA4542" s="67">
        <v>45.133899999999997</v>
      </c>
      <c r="AB4542" s="67">
        <v>-123.37309999999999</v>
      </c>
      <c r="AC4542" s="67" t="s">
        <v>2774</v>
      </c>
      <c r="AD4542" s="67"/>
      <c r="AE4542" s="67" t="s">
        <v>2774</v>
      </c>
      <c r="AG4542" s="67" t="s">
        <v>1650</v>
      </c>
      <c r="AH4542" s="67" t="s">
        <v>1650</v>
      </c>
    </row>
    <row r="4543" spans="1:34" x14ac:dyDescent="0.25">
      <c r="A4543" s="404">
        <v>43395</v>
      </c>
      <c r="D4543" s="67">
        <v>15981482</v>
      </c>
      <c r="E4543" s="68">
        <v>28</v>
      </c>
      <c r="F4543" s="67" t="s">
        <v>1806</v>
      </c>
      <c r="G4543" s="67">
        <v>2018</v>
      </c>
      <c r="H4543" s="67"/>
      <c r="I4543" s="67"/>
      <c r="J4543" s="67"/>
      <c r="K4543" s="67"/>
      <c r="L4543" s="6"/>
      <c r="M4543" s="67"/>
      <c r="N4543" s="67" t="s">
        <v>1650</v>
      </c>
      <c r="O4543" s="67"/>
      <c r="P4543" s="408">
        <v>61</v>
      </c>
      <c r="Q4543" s="408">
        <f t="shared" si="107"/>
        <v>61</v>
      </c>
      <c r="R4543" s="408">
        <v>7</v>
      </c>
      <c r="S4543" s="67" t="s">
        <v>3</v>
      </c>
      <c r="T4543" s="67" t="s">
        <v>44</v>
      </c>
      <c r="U4543" s="67" t="s">
        <v>72</v>
      </c>
      <c r="V4543" s="67" t="s">
        <v>72</v>
      </c>
      <c r="W4543" s="67" t="s">
        <v>2734</v>
      </c>
      <c r="X4543" s="67" t="s">
        <v>561</v>
      </c>
      <c r="Y4543" s="67"/>
      <c r="Z4543" s="67"/>
      <c r="AA4543" s="67">
        <v>45.133899999999997</v>
      </c>
      <c r="AB4543" s="67">
        <v>-123.37309999999999</v>
      </c>
      <c r="AC4543" s="67" t="s">
        <v>2774</v>
      </c>
      <c r="AD4543" s="67"/>
      <c r="AE4543" s="67" t="s">
        <v>2774</v>
      </c>
      <c r="AG4543" s="67" t="s">
        <v>1650</v>
      </c>
      <c r="AH4543" s="67" t="s">
        <v>1650</v>
      </c>
    </row>
    <row r="4544" spans="1:34" x14ac:dyDescent="0.25">
      <c r="A4544" s="404">
        <v>43395</v>
      </c>
      <c r="D4544" s="67">
        <v>15981482</v>
      </c>
      <c r="E4544" s="68">
        <v>28</v>
      </c>
      <c r="F4544" s="67" t="s">
        <v>1806</v>
      </c>
      <c r="G4544" s="67">
        <v>2018</v>
      </c>
      <c r="H4544" s="67"/>
      <c r="I4544" s="67"/>
      <c r="J4544" s="67"/>
      <c r="K4544" s="67"/>
      <c r="L4544" s="6"/>
      <c r="M4544" s="67"/>
      <c r="N4544" s="67" t="s">
        <v>1650</v>
      </c>
      <c r="O4544" s="67"/>
      <c r="P4544" s="408">
        <v>61</v>
      </c>
      <c r="Q4544" s="408">
        <f t="shared" si="107"/>
        <v>61</v>
      </c>
      <c r="R4544" s="408">
        <v>8</v>
      </c>
      <c r="S4544" s="67" t="s">
        <v>3</v>
      </c>
      <c r="T4544" s="67" t="s">
        <v>44</v>
      </c>
      <c r="U4544" s="67" t="s">
        <v>72</v>
      </c>
      <c r="V4544" s="67" t="s">
        <v>72</v>
      </c>
      <c r="W4544" s="67" t="s">
        <v>2734</v>
      </c>
      <c r="X4544" s="67" t="s">
        <v>561</v>
      </c>
      <c r="Y4544" s="67"/>
      <c r="Z4544" s="67"/>
      <c r="AA4544" s="67">
        <v>45.133899999999997</v>
      </c>
      <c r="AB4544" s="67">
        <v>-123.37309999999999</v>
      </c>
      <c r="AC4544" s="67" t="s">
        <v>2774</v>
      </c>
      <c r="AD4544" s="67"/>
      <c r="AE4544" s="67" t="s">
        <v>2774</v>
      </c>
      <c r="AG4544" s="67" t="s">
        <v>1650</v>
      </c>
      <c r="AH4544" s="67" t="s">
        <v>1650</v>
      </c>
    </row>
    <row r="4545" spans="1:34" x14ac:dyDescent="0.25">
      <c r="A4545" s="404">
        <v>43395</v>
      </c>
      <c r="D4545" s="67">
        <v>15981482</v>
      </c>
      <c r="E4545" s="68">
        <v>28</v>
      </c>
      <c r="F4545" s="67" t="s">
        <v>1806</v>
      </c>
      <c r="G4545" s="67">
        <v>2018</v>
      </c>
      <c r="H4545" s="67"/>
      <c r="I4545" s="67"/>
      <c r="J4545" s="67"/>
      <c r="K4545" s="67"/>
      <c r="L4545" s="6"/>
      <c r="M4545" s="67"/>
      <c r="N4545" s="67" t="s">
        <v>1650</v>
      </c>
      <c r="O4545" s="67"/>
      <c r="P4545" s="408">
        <v>61</v>
      </c>
      <c r="Q4545" s="408">
        <f t="shared" si="107"/>
        <v>61</v>
      </c>
      <c r="R4545" s="408">
        <v>9</v>
      </c>
      <c r="S4545" s="67" t="s">
        <v>3</v>
      </c>
      <c r="T4545" s="67" t="s">
        <v>44</v>
      </c>
      <c r="U4545" s="67" t="s">
        <v>72</v>
      </c>
      <c r="V4545" s="67" t="s">
        <v>72</v>
      </c>
      <c r="W4545" s="67" t="s">
        <v>2734</v>
      </c>
      <c r="X4545" s="67" t="s">
        <v>561</v>
      </c>
      <c r="Y4545" s="67"/>
      <c r="Z4545" s="67"/>
      <c r="AA4545" s="67">
        <v>45.133899999999997</v>
      </c>
      <c r="AB4545" s="67">
        <v>-123.37309999999999</v>
      </c>
      <c r="AC4545" s="67" t="s">
        <v>2774</v>
      </c>
      <c r="AD4545" s="67"/>
      <c r="AE4545" s="67" t="s">
        <v>2774</v>
      </c>
      <c r="AG4545" s="67" t="s">
        <v>1650</v>
      </c>
      <c r="AH4545" s="67" t="s">
        <v>1650</v>
      </c>
    </row>
    <row r="4546" spans="1:34" x14ac:dyDescent="0.25">
      <c r="A4546" s="404">
        <v>43395</v>
      </c>
      <c r="D4546" s="67">
        <v>15981482</v>
      </c>
      <c r="E4546" s="68">
        <v>28</v>
      </c>
      <c r="F4546" s="67" t="s">
        <v>1806</v>
      </c>
      <c r="G4546" s="67">
        <v>2018</v>
      </c>
      <c r="H4546" s="67"/>
      <c r="I4546" s="67"/>
      <c r="J4546" s="67"/>
      <c r="K4546" s="67"/>
      <c r="L4546" s="6"/>
      <c r="M4546" s="67"/>
      <c r="N4546" s="67" t="s">
        <v>1650</v>
      </c>
      <c r="O4546" s="67"/>
      <c r="P4546" s="408">
        <v>61</v>
      </c>
      <c r="Q4546" s="408">
        <f t="shared" si="107"/>
        <v>61</v>
      </c>
      <c r="R4546" s="408">
        <v>10</v>
      </c>
      <c r="S4546" s="67" t="s">
        <v>3</v>
      </c>
      <c r="T4546" s="67" t="s">
        <v>44</v>
      </c>
      <c r="U4546" s="67" t="s">
        <v>72</v>
      </c>
      <c r="V4546" s="67" t="s">
        <v>72</v>
      </c>
      <c r="W4546" s="67" t="s">
        <v>2734</v>
      </c>
      <c r="X4546" s="67" t="s">
        <v>561</v>
      </c>
      <c r="Y4546" s="67"/>
      <c r="Z4546" s="67"/>
      <c r="AA4546" s="67">
        <v>45.133899999999997</v>
      </c>
      <c r="AB4546" s="67">
        <v>-123.37309999999999</v>
      </c>
      <c r="AC4546" s="67" t="s">
        <v>2774</v>
      </c>
      <c r="AD4546" s="67"/>
      <c r="AE4546" s="67" t="s">
        <v>2774</v>
      </c>
      <c r="AG4546" s="67" t="s">
        <v>1650</v>
      </c>
      <c r="AH4546" s="67" t="s">
        <v>1650</v>
      </c>
    </row>
    <row r="4547" spans="1:34" x14ac:dyDescent="0.25">
      <c r="A4547" s="404">
        <v>43395</v>
      </c>
      <c r="D4547" s="67">
        <v>15981482</v>
      </c>
      <c r="E4547" s="68">
        <v>28</v>
      </c>
      <c r="F4547" s="67" t="s">
        <v>1806</v>
      </c>
      <c r="G4547" s="67">
        <v>2018</v>
      </c>
      <c r="H4547" s="67"/>
      <c r="I4547" s="67"/>
      <c r="J4547" s="67"/>
      <c r="K4547" s="67"/>
      <c r="L4547" s="6"/>
      <c r="M4547" s="67"/>
      <c r="N4547" s="67" t="s">
        <v>1650</v>
      </c>
      <c r="O4547" s="67"/>
      <c r="P4547" s="408">
        <v>61</v>
      </c>
      <c r="Q4547" s="408">
        <f t="shared" si="107"/>
        <v>61</v>
      </c>
      <c r="R4547" s="408">
        <v>11</v>
      </c>
      <c r="S4547" s="67" t="s">
        <v>3</v>
      </c>
      <c r="T4547" s="67" t="s">
        <v>44</v>
      </c>
      <c r="U4547" s="67" t="s">
        <v>72</v>
      </c>
      <c r="V4547" s="67" t="s">
        <v>72</v>
      </c>
      <c r="W4547" s="67" t="s">
        <v>2734</v>
      </c>
      <c r="X4547" s="67" t="s">
        <v>561</v>
      </c>
      <c r="Y4547" s="67"/>
      <c r="Z4547" s="67"/>
      <c r="AA4547" s="67">
        <v>45.133899999999997</v>
      </c>
      <c r="AB4547" s="67">
        <v>-123.37309999999999</v>
      </c>
      <c r="AC4547" s="67" t="s">
        <v>2774</v>
      </c>
      <c r="AD4547" s="67"/>
      <c r="AE4547" s="67" t="s">
        <v>2774</v>
      </c>
      <c r="AG4547" s="67" t="s">
        <v>1650</v>
      </c>
      <c r="AH4547" s="67" t="s">
        <v>1650</v>
      </c>
    </row>
    <row r="4548" spans="1:34" x14ac:dyDescent="0.25">
      <c r="A4548" s="404">
        <v>43395</v>
      </c>
      <c r="D4548" s="67">
        <v>15981482</v>
      </c>
      <c r="E4548" s="68">
        <v>28</v>
      </c>
      <c r="F4548" s="67" t="s">
        <v>1806</v>
      </c>
      <c r="G4548" s="67">
        <v>2018</v>
      </c>
      <c r="H4548" s="67"/>
      <c r="I4548" s="67"/>
      <c r="J4548" s="67"/>
      <c r="K4548" s="67"/>
      <c r="L4548" s="6"/>
      <c r="M4548" s="67"/>
      <c r="N4548" s="67" t="s">
        <v>1650</v>
      </c>
      <c r="O4548" s="67"/>
      <c r="P4548" s="408">
        <v>61</v>
      </c>
      <c r="Q4548" s="408">
        <f t="shared" si="107"/>
        <v>61</v>
      </c>
      <c r="R4548" s="408">
        <v>12</v>
      </c>
      <c r="S4548" s="67" t="s">
        <v>3</v>
      </c>
      <c r="T4548" s="67" t="s">
        <v>44</v>
      </c>
      <c r="U4548" s="67" t="s">
        <v>72</v>
      </c>
      <c r="V4548" s="67" t="s">
        <v>72</v>
      </c>
      <c r="W4548" s="67" t="s">
        <v>2734</v>
      </c>
      <c r="X4548" s="67" t="s">
        <v>561</v>
      </c>
      <c r="Y4548" s="67"/>
      <c r="Z4548" s="67"/>
      <c r="AA4548" s="67">
        <v>45.133899999999997</v>
      </c>
      <c r="AB4548" s="67">
        <v>-123.37309999999999</v>
      </c>
      <c r="AC4548" s="67" t="s">
        <v>2774</v>
      </c>
      <c r="AD4548" s="67"/>
      <c r="AE4548" s="67" t="s">
        <v>2774</v>
      </c>
      <c r="AG4548" s="67" t="s">
        <v>1650</v>
      </c>
      <c r="AH4548" s="67" t="s">
        <v>1650</v>
      </c>
    </row>
    <row r="4549" spans="1:34" x14ac:dyDescent="0.25">
      <c r="A4549" s="404">
        <v>43395</v>
      </c>
      <c r="D4549" s="67">
        <v>15981482</v>
      </c>
      <c r="E4549" s="68">
        <v>28</v>
      </c>
      <c r="F4549" s="67" t="s">
        <v>1806</v>
      </c>
      <c r="G4549" s="67">
        <v>2018</v>
      </c>
      <c r="H4549" s="67"/>
      <c r="I4549" s="67"/>
      <c r="J4549" s="67"/>
      <c r="K4549" s="67"/>
      <c r="L4549" s="6"/>
      <c r="M4549" s="67"/>
      <c r="N4549" s="67" t="s">
        <v>1650</v>
      </c>
      <c r="O4549" s="67"/>
      <c r="P4549" s="408">
        <v>61</v>
      </c>
      <c r="Q4549" s="408">
        <f t="shared" si="107"/>
        <v>61</v>
      </c>
      <c r="R4549" s="408">
        <v>13</v>
      </c>
      <c r="S4549" s="67" t="s">
        <v>3</v>
      </c>
      <c r="T4549" s="67" t="s">
        <v>44</v>
      </c>
      <c r="U4549" s="67" t="s">
        <v>72</v>
      </c>
      <c r="V4549" s="67" t="s">
        <v>72</v>
      </c>
      <c r="W4549" s="67" t="s">
        <v>2734</v>
      </c>
      <c r="X4549" s="67" t="s">
        <v>561</v>
      </c>
      <c r="Y4549" s="67"/>
      <c r="Z4549" s="67"/>
      <c r="AA4549" s="67">
        <v>45.133899999999997</v>
      </c>
      <c r="AB4549" s="67">
        <v>-123.37309999999999</v>
      </c>
      <c r="AC4549" s="67" t="s">
        <v>2774</v>
      </c>
      <c r="AD4549" s="67"/>
      <c r="AE4549" s="67" t="s">
        <v>2774</v>
      </c>
      <c r="AG4549" s="67" t="s">
        <v>1650</v>
      </c>
      <c r="AH4549" s="67" t="s">
        <v>1650</v>
      </c>
    </row>
    <row r="4550" spans="1:34" x14ac:dyDescent="0.25">
      <c r="A4550" s="404">
        <v>43395</v>
      </c>
      <c r="D4550" s="67">
        <v>15981482</v>
      </c>
      <c r="E4550" s="68">
        <v>28</v>
      </c>
      <c r="F4550" s="67" t="s">
        <v>1806</v>
      </c>
      <c r="G4550" s="67">
        <v>2018</v>
      </c>
      <c r="H4550" s="67"/>
      <c r="I4550" s="67"/>
      <c r="J4550" s="67"/>
      <c r="K4550" s="67"/>
      <c r="L4550" s="6"/>
      <c r="M4550" s="67"/>
      <c r="N4550" s="67" t="s">
        <v>1650</v>
      </c>
      <c r="O4550" s="67"/>
      <c r="P4550" s="408">
        <v>61</v>
      </c>
      <c r="Q4550" s="408">
        <f t="shared" si="107"/>
        <v>61</v>
      </c>
      <c r="R4550" s="408">
        <v>14</v>
      </c>
      <c r="S4550" s="67" t="s">
        <v>3</v>
      </c>
      <c r="T4550" s="67" t="s">
        <v>44</v>
      </c>
      <c r="U4550" s="67" t="s">
        <v>72</v>
      </c>
      <c r="V4550" s="67" t="s">
        <v>72</v>
      </c>
      <c r="W4550" s="67" t="s">
        <v>2734</v>
      </c>
      <c r="X4550" s="67" t="s">
        <v>561</v>
      </c>
      <c r="Y4550" s="67"/>
      <c r="Z4550" s="67"/>
      <c r="AA4550" s="67">
        <v>45.133899999999997</v>
      </c>
      <c r="AB4550" s="67">
        <v>-123.37309999999999</v>
      </c>
      <c r="AC4550" s="67" t="s">
        <v>2774</v>
      </c>
      <c r="AD4550" s="67"/>
      <c r="AE4550" s="67" t="s">
        <v>2774</v>
      </c>
      <c r="AG4550" s="67" t="s">
        <v>1650</v>
      </c>
      <c r="AH4550" s="67" t="s">
        <v>1650</v>
      </c>
    </row>
    <row r="4551" spans="1:34" x14ac:dyDescent="0.25">
      <c r="A4551" s="404">
        <v>43395</v>
      </c>
      <c r="D4551" s="67">
        <v>15981482</v>
      </c>
      <c r="E4551" s="68">
        <v>28</v>
      </c>
      <c r="F4551" s="67" t="s">
        <v>1806</v>
      </c>
      <c r="G4551" s="67">
        <v>2018</v>
      </c>
      <c r="H4551" s="67"/>
      <c r="I4551" s="67"/>
      <c r="J4551" s="67"/>
      <c r="K4551" s="67"/>
      <c r="L4551" s="6"/>
      <c r="M4551" s="67"/>
      <c r="N4551" s="67" t="s">
        <v>1650</v>
      </c>
      <c r="O4551" s="67"/>
      <c r="P4551" s="408">
        <v>61</v>
      </c>
      <c r="Q4551" s="408">
        <f t="shared" si="107"/>
        <v>61</v>
      </c>
      <c r="R4551" s="408">
        <v>15</v>
      </c>
      <c r="S4551" s="67" t="s">
        <v>3</v>
      </c>
      <c r="T4551" s="67" t="s">
        <v>44</v>
      </c>
      <c r="U4551" s="67" t="s">
        <v>72</v>
      </c>
      <c r="V4551" s="67" t="s">
        <v>72</v>
      </c>
      <c r="W4551" s="67" t="s">
        <v>2734</v>
      </c>
      <c r="X4551" s="67" t="s">
        <v>561</v>
      </c>
      <c r="Y4551" s="67"/>
      <c r="Z4551" s="67"/>
      <c r="AA4551" s="67">
        <v>45.133899999999997</v>
      </c>
      <c r="AB4551" s="67">
        <v>-123.37309999999999</v>
      </c>
      <c r="AC4551" s="67" t="s">
        <v>2774</v>
      </c>
      <c r="AD4551" s="67"/>
      <c r="AE4551" s="67" t="s">
        <v>2774</v>
      </c>
      <c r="AG4551" s="67" t="s">
        <v>1650</v>
      </c>
      <c r="AH4551" s="67" t="s">
        <v>1650</v>
      </c>
    </row>
    <row r="4552" spans="1:34" x14ac:dyDescent="0.25">
      <c r="A4552" s="404">
        <v>43395</v>
      </c>
      <c r="D4552" s="67">
        <v>15982249</v>
      </c>
      <c r="E4552" s="68">
        <v>28</v>
      </c>
      <c r="F4552" s="67" t="s">
        <v>1806</v>
      </c>
      <c r="G4552" s="67">
        <v>2018</v>
      </c>
      <c r="H4552" s="67"/>
      <c r="I4552" s="67"/>
      <c r="J4552" s="67"/>
      <c r="K4552" s="67"/>
      <c r="L4552" s="6"/>
      <c r="M4552" s="67"/>
      <c r="N4552" s="67" t="s">
        <v>1650</v>
      </c>
      <c r="O4552" s="67"/>
      <c r="P4552" s="408">
        <v>62</v>
      </c>
      <c r="Q4552" s="408">
        <f t="shared" si="107"/>
        <v>62</v>
      </c>
      <c r="R4552" s="408">
        <v>1</v>
      </c>
      <c r="S4552" s="67" t="s">
        <v>3</v>
      </c>
      <c r="T4552" s="67" t="s">
        <v>44</v>
      </c>
      <c r="U4552" s="67" t="s">
        <v>72</v>
      </c>
      <c r="V4552" s="67" t="s">
        <v>72</v>
      </c>
      <c r="W4552" s="67" t="s">
        <v>2734</v>
      </c>
      <c r="X4552" s="67" t="s">
        <v>561</v>
      </c>
      <c r="Y4552" s="67"/>
      <c r="Z4552" s="67"/>
      <c r="AA4552" s="67">
        <v>45.134</v>
      </c>
      <c r="AB4552" s="67">
        <v>-123.3729</v>
      </c>
      <c r="AC4552" s="67" t="s">
        <v>2774</v>
      </c>
      <c r="AD4552" s="67"/>
      <c r="AE4552" s="67" t="s">
        <v>2774</v>
      </c>
      <c r="AG4552" s="67" t="s">
        <v>1650</v>
      </c>
      <c r="AH4552" s="67" t="s">
        <v>1650</v>
      </c>
    </row>
    <row r="4553" spans="1:34" x14ac:dyDescent="0.25">
      <c r="A4553" s="404">
        <v>43395</v>
      </c>
      <c r="D4553" s="67">
        <v>15982249</v>
      </c>
      <c r="E4553" s="68">
        <v>28</v>
      </c>
      <c r="F4553" s="67" t="s">
        <v>1806</v>
      </c>
      <c r="G4553" s="67">
        <v>2018</v>
      </c>
      <c r="H4553" s="67"/>
      <c r="I4553" s="67"/>
      <c r="J4553" s="67"/>
      <c r="K4553" s="67"/>
      <c r="L4553" s="6"/>
      <c r="M4553" s="67"/>
      <c r="N4553" s="67" t="s">
        <v>1650</v>
      </c>
      <c r="O4553" s="67"/>
      <c r="P4553" s="408">
        <v>62</v>
      </c>
      <c r="Q4553" s="408">
        <f t="shared" si="107"/>
        <v>62</v>
      </c>
      <c r="R4553" s="408">
        <v>2</v>
      </c>
      <c r="S4553" s="67" t="s">
        <v>3</v>
      </c>
      <c r="T4553" s="67" t="s">
        <v>44</v>
      </c>
      <c r="U4553" s="67" t="s">
        <v>72</v>
      </c>
      <c r="V4553" s="67" t="s">
        <v>72</v>
      </c>
      <c r="W4553" s="67" t="s">
        <v>2734</v>
      </c>
      <c r="X4553" s="67" t="s">
        <v>561</v>
      </c>
      <c r="Y4553" s="67"/>
      <c r="Z4553" s="67"/>
      <c r="AA4553" s="67">
        <v>45.134</v>
      </c>
      <c r="AB4553" s="67">
        <v>-123.3729</v>
      </c>
      <c r="AC4553" s="67" t="s">
        <v>2774</v>
      </c>
      <c r="AD4553" s="67"/>
      <c r="AE4553" s="67" t="s">
        <v>2774</v>
      </c>
      <c r="AG4553" s="67" t="s">
        <v>1650</v>
      </c>
      <c r="AH4553" s="67" t="s">
        <v>1650</v>
      </c>
    </row>
    <row r="4554" spans="1:34" x14ac:dyDescent="0.25">
      <c r="A4554" s="404">
        <v>43395</v>
      </c>
      <c r="D4554" s="67">
        <v>15982249</v>
      </c>
      <c r="E4554" s="68">
        <v>28</v>
      </c>
      <c r="F4554" s="67" t="s">
        <v>1806</v>
      </c>
      <c r="G4554" s="67">
        <v>2018</v>
      </c>
      <c r="H4554" s="67"/>
      <c r="I4554" s="67"/>
      <c r="J4554" s="67"/>
      <c r="K4554" s="67"/>
      <c r="L4554" s="6"/>
      <c r="M4554" s="67"/>
      <c r="N4554" s="67" t="s">
        <v>1650</v>
      </c>
      <c r="O4554" s="67"/>
      <c r="P4554" s="408">
        <v>62</v>
      </c>
      <c r="Q4554" s="408">
        <f t="shared" si="107"/>
        <v>62</v>
      </c>
      <c r="R4554" s="408">
        <v>3</v>
      </c>
      <c r="S4554" s="67" t="s">
        <v>3</v>
      </c>
      <c r="T4554" s="67" t="s">
        <v>44</v>
      </c>
      <c r="U4554" s="67" t="s">
        <v>72</v>
      </c>
      <c r="V4554" s="67" t="s">
        <v>72</v>
      </c>
      <c r="W4554" s="67" t="s">
        <v>2734</v>
      </c>
      <c r="X4554" s="67" t="s">
        <v>561</v>
      </c>
      <c r="Y4554" s="67"/>
      <c r="Z4554" s="67"/>
      <c r="AA4554" s="67">
        <v>45.134</v>
      </c>
      <c r="AB4554" s="67">
        <v>-123.3729</v>
      </c>
      <c r="AC4554" s="67" t="s">
        <v>2774</v>
      </c>
      <c r="AD4554" s="67"/>
      <c r="AE4554" s="67" t="s">
        <v>2774</v>
      </c>
      <c r="AG4554" s="67" t="s">
        <v>1650</v>
      </c>
      <c r="AH4554" s="67" t="s">
        <v>1650</v>
      </c>
    </row>
    <row r="4555" spans="1:34" x14ac:dyDescent="0.25">
      <c r="A4555" s="404">
        <v>43395</v>
      </c>
      <c r="D4555" s="67">
        <v>15982249</v>
      </c>
      <c r="E4555" s="68">
        <v>28</v>
      </c>
      <c r="F4555" s="67" t="s">
        <v>1806</v>
      </c>
      <c r="G4555" s="67">
        <v>2018</v>
      </c>
      <c r="H4555" s="67"/>
      <c r="I4555" s="67"/>
      <c r="J4555" s="67"/>
      <c r="K4555" s="67"/>
      <c r="L4555" s="6"/>
      <c r="M4555" s="67"/>
      <c r="N4555" s="67" t="s">
        <v>1650</v>
      </c>
      <c r="O4555" s="67"/>
      <c r="P4555" s="408">
        <v>62</v>
      </c>
      <c r="Q4555" s="408">
        <f t="shared" si="107"/>
        <v>62</v>
      </c>
      <c r="R4555" s="408">
        <v>4</v>
      </c>
      <c r="S4555" s="67" t="s">
        <v>3</v>
      </c>
      <c r="T4555" s="67" t="s">
        <v>44</v>
      </c>
      <c r="U4555" s="67" t="s">
        <v>72</v>
      </c>
      <c r="V4555" s="67" t="s">
        <v>72</v>
      </c>
      <c r="W4555" s="67" t="s">
        <v>2734</v>
      </c>
      <c r="X4555" s="67" t="s">
        <v>561</v>
      </c>
      <c r="Y4555" s="67"/>
      <c r="Z4555" s="67"/>
      <c r="AA4555" s="67">
        <v>45.134</v>
      </c>
      <c r="AB4555" s="67">
        <v>-123.3729</v>
      </c>
      <c r="AC4555" s="67" t="s">
        <v>2774</v>
      </c>
      <c r="AD4555" s="67"/>
      <c r="AE4555" s="67" t="s">
        <v>2774</v>
      </c>
      <c r="AG4555" s="67" t="s">
        <v>1650</v>
      </c>
      <c r="AH4555" s="67" t="s">
        <v>1650</v>
      </c>
    </row>
    <row r="4556" spans="1:34" x14ac:dyDescent="0.25">
      <c r="A4556" s="404">
        <v>43395</v>
      </c>
      <c r="D4556" s="67">
        <v>15982915</v>
      </c>
      <c r="E4556" s="68">
        <v>28</v>
      </c>
      <c r="F4556" s="67" t="s">
        <v>1806</v>
      </c>
      <c r="G4556" s="67">
        <v>2018</v>
      </c>
      <c r="H4556" s="67"/>
      <c r="I4556" s="67"/>
      <c r="J4556" s="67"/>
      <c r="K4556" s="67"/>
      <c r="L4556" s="6"/>
      <c r="M4556" s="67"/>
      <c r="N4556" s="67" t="s">
        <v>1650</v>
      </c>
      <c r="O4556" s="67"/>
      <c r="P4556" s="408">
        <v>63</v>
      </c>
      <c r="Q4556" s="408">
        <f t="shared" si="107"/>
        <v>63</v>
      </c>
      <c r="R4556" s="408">
        <v>1</v>
      </c>
      <c r="S4556" s="67" t="s">
        <v>3</v>
      </c>
      <c r="T4556" s="67" t="s">
        <v>44</v>
      </c>
      <c r="U4556" s="67" t="s">
        <v>72</v>
      </c>
      <c r="V4556" s="67" t="s">
        <v>72</v>
      </c>
      <c r="W4556" s="67" t="s">
        <v>2734</v>
      </c>
      <c r="X4556" s="67" t="s">
        <v>561</v>
      </c>
      <c r="Y4556" s="67"/>
      <c r="Z4556" s="67"/>
      <c r="AA4556" s="67">
        <v>45.134099999999997</v>
      </c>
      <c r="AB4556" s="67">
        <v>-123.3728</v>
      </c>
      <c r="AC4556" s="67" t="s">
        <v>2774</v>
      </c>
      <c r="AD4556" s="67"/>
      <c r="AE4556" s="67" t="s">
        <v>2774</v>
      </c>
      <c r="AG4556" s="67" t="s">
        <v>1650</v>
      </c>
      <c r="AH4556" s="67" t="s">
        <v>1650</v>
      </c>
    </row>
    <row r="4557" spans="1:34" x14ac:dyDescent="0.25">
      <c r="A4557" s="404">
        <v>43395</v>
      </c>
      <c r="D4557" s="67">
        <v>15982915</v>
      </c>
      <c r="E4557" s="68">
        <v>28</v>
      </c>
      <c r="F4557" s="67" t="s">
        <v>1806</v>
      </c>
      <c r="G4557" s="67">
        <v>2018</v>
      </c>
      <c r="H4557" s="67"/>
      <c r="I4557" s="67"/>
      <c r="J4557" s="67"/>
      <c r="K4557" s="67"/>
      <c r="L4557" s="6"/>
      <c r="M4557" s="67"/>
      <c r="N4557" s="67" t="s">
        <v>1650</v>
      </c>
      <c r="O4557" s="67"/>
      <c r="P4557" s="408">
        <v>63</v>
      </c>
      <c r="Q4557" s="408">
        <f t="shared" si="107"/>
        <v>63</v>
      </c>
      <c r="R4557" s="408">
        <v>2</v>
      </c>
      <c r="S4557" s="67" t="s">
        <v>3</v>
      </c>
      <c r="T4557" s="67" t="s">
        <v>44</v>
      </c>
      <c r="U4557" s="67" t="s">
        <v>72</v>
      </c>
      <c r="V4557" s="67" t="s">
        <v>72</v>
      </c>
      <c r="W4557" s="67" t="s">
        <v>2734</v>
      </c>
      <c r="X4557" s="67" t="s">
        <v>561</v>
      </c>
      <c r="Y4557" s="67"/>
      <c r="Z4557" s="67"/>
      <c r="AA4557" s="67">
        <v>45.134099999999997</v>
      </c>
      <c r="AB4557" s="67">
        <v>-123.3728</v>
      </c>
      <c r="AC4557" s="67" t="s">
        <v>2774</v>
      </c>
      <c r="AD4557" s="67"/>
      <c r="AE4557" s="67" t="s">
        <v>2774</v>
      </c>
      <c r="AG4557" s="67" t="s">
        <v>1650</v>
      </c>
      <c r="AH4557" s="67" t="s">
        <v>1650</v>
      </c>
    </row>
    <row r="4558" spans="1:34" x14ac:dyDescent="0.25">
      <c r="A4558" s="404">
        <v>43395</v>
      </c>
      <c r="D4558" s="67">
        <v>15982915</v>
      </c>
      <c r="E4558" s="68">
        <v>28</v>
      </c>
      <c r="F4558" s="67" t="s">
        <v>1806</v>
      </c>
      <c r="G4558" s="67">
        <v>2018</v>
      </c>
      <c r="H4558" s="67"/>
      <c r="I4558" s="67"/>
      <c r="J4558" s="67"/>
      <c r="K4558" s="67"/>
      <c r="L4558" s="6"/>
      <c r="M4558" s="67"/>
      <c r="N4558" s="67" t="s">
        <v>1650</v>
      </c>
      <c r="O4558" s="67"/>
      <c r="P4558" s="408">
        <v>63</v>
      </c>
      <c r="Q4558" s="408">
        <f t="shared" ref="Q4558:Q4575" si="108">P4558</f>
        <v>63</v>
      </c>
      <c r="R4558" s="408">
        <v>3</v>
      </c>
      <c r="S4558" s="67" t="s">
        <v>3</v>
      </c>
      <c r="T4558" s="67" t="s">
        <v>44</v>
      </c>
      <c r="U4558" s="67" t="s">
        <v>72</v>
      </c>
      <c r="V4558" s="67" t="s">
        <v>72</v>
      </c>
      <c r="W4558" s="67" t="s">
        <v>2734</v>
      </c>
      <c r="X4558" s="67" t="s">
        <v>561</v>
      </c>
      <c r="Y4558" s="67"/>
      <c r="Z4558" s="67"/>
      <c r="AA4558" s="67">
        <v>45.134099999999997</v>
      </c>
      <c r="AB4558" s="67">
        <v>-123.3728</v>
      </c>
      <c r="AC4558" s="67" t="s">
        <v>2774</v>
      </c>
      <c r="AD4558" s="67"/>
      <c r="AE4558" s="67" t="s">
        <v>2774</v>
      </c>
      <c r="AG4558" s="67" t="s">
        <v>1650</v>
      </c>
      <c r="AH4558" s="67" t="s">
        <v>1650</v>
      </c>
    </row>
    <row r="4559" spans="1:34" x14ac:dyDescent="0.25">
      <c r="A4559" s="404">
        <v>43395</v>
      </c>
      <c r="D4559" s="67">
        <v>15982915</v>
      </c>
      <c r="E4559" s="68">
        <v>28</v>
      </c>
      <c r="F4559" s="67" t="s">
        <v>1806</v>
      </c>
      <c r="G4559" s="67">
        <v>2018</v>
      </c>
      <c r="H4559" s="67"/>
      <c r="I4559" s="67"/>
      <c r="J4559" s="67"/>
      <c r="K4559" s="67"/>
      <c r="L4559" s="6"/>
      <c r="M4559" s="67"/>
      <c r="N4559" s="67" t="s">
        <v>1650</v>
      </c>
      <c r="O4559" s="67"/>
      <c r="P4559" s="408">
        <v>63</v>
      </c>
      <c r="Q4559" s="408">
        <f t="shared" si="108"/>
        <v>63</v>
      </c>
      <c r="R4559" s="408">
        <v>4</v>
      </c>
      <c r="S4559" s="67" t="s">
        <v>3</v>
      </c>
      <c r="T4559" s="67" t="s">
        <v>44</v>
      </c>
      <c r="U4559" s="67" t="s">
        <v>72</v>
      </c>
      <c r="V4559" s="67" t="s">
        <v>72</v>
      </c>
      <c r="W4559" s="67" t="s">
        <v>2734</v>
      </c>
      <c r="X4559" s="67" t="s">
        <v>561</v>
      </c>
      <c r="Y4559" s="67"/>
      <c r="Z4559" s="67"/>
      <c r="AA4559" s="67">
        <v>45.134099999999997</v>
      </c>
      <c r="AB4559" s="67">
        <v>-123.3728</v>
      </c>
      <c r="AC4559" s="67" t="s">
        <v>2774</v>
      </c>
      <c r="AD4559" s="67"/>
      <c r="AE4559" s="67" t="s">
        <v>2774</v>
      </c>
      <c r="AG4559" s="67" t="s">
        <v>1650</v>
      </c>
      <c r="AH4559" s="67" t="s">
        <v>1650</v>
      </c>
    </row>
    <row r="4560" spans="1:34" x14ac:dyDescent="0.25">
      <c r="A4560" s="404">
        <v>43395</v>
      </c>
      <c r="D4560" s="67">
        <v>15982915</v>
      </c>
      <c r="E4560" s="68">
        <v>28</v>
      </c>
      <c r="F4560" s="67" t="s">
        <v>1806</v>
      </c>
      <c r="G4560" s="67">
        <v>2018</v>
      </c>
      <c r="H4560" s="67"/>
      <c r="I4560" s="67"/>
      <c r="J4560" s="67"/>
      <c r="K4560" s="67"/>
      <c r="L4560" s="6"/>
      <c r="M4560" s="67"/>
      <c r="N4560" s="67" t="s">
        <v>1650</v>
      </c>
      <c r="O4560" s="67"/>
      <c r="P4560" s="408">
        <v>63</v>
      </c>
      <c r="Q4560" s="408">
        <f t="shared" si="108"/>
        <v>63</v>
      </c>
      <c r="R4560" s="408">
        <v>5</v>
      </c>
      <c r="S4560" s="67" t="s">
        <v>3</v>
      </c>
      <c r="T4560" s="67" t="s">
        <v>44</v>
      </c>
      <c r="U4560" s="67" t="s">
        <v>72</v>
      </c>
      <c r="V4560" s="67" t="s">
        <v>72</v>
      </c>
      <c r="W4560" s="67" t="s">
        <v>2734</v>
      </c>
      <c r="X4560" s="67" t="s">
        <v>561</v>
      </c>
      <c r="Y4560" s="67"/>
      <c r="Z4560" s="67"/>
      <c r="AA4560" s="67">
        <v>45.134099999999997</v>
      </c>
      <c r="AB4560" s="67">
        <v>-123.3728</v>
      </c>
      <c r="AC4560" s="67" t="s">
        <v>2774</v>
      </c>
      <c r="AD4560" s="67"/>
      <c r="AE4560" s="67" t="s">
        <v>2774</v>
      </c>
      <c r="AG4560" s="67" t="s">
        <v>1650</v>
      </c>
      <c r="AH4560" s="67" t="s">
        <v>1650</v>
      </c>
    </row>
    <row r="4561" spans="1:46" x14ac:dyDescent="0.25">
      <c r="A4561" s="404">
        <v>43395</v>
      </c>
      <c r="D4561" s="67">
        <v>15982915</v>
      </c>
      <c r="E4561" s="68">
        <v>28</v>
      </c>
      <c r="F4561" s="67" t="s">
        <v>1806</v>
      </c>
      <c r="G4561" s="67">
        <v>2018</v>
      </c>
      <c r="H4561" s="67"/>
      <c r="I4561" s="67"/>
      <c r="J4561" s="67"/>
      <c r="K4561" s="67"/>
      <c r="L4561" s="6"/>
      <c r="M4561" s="67"/>
      <c r="N4561" s="67" t="s">
        <v>1650</v>
      </c>
      <c r="O4561" s="67"/>
      <c r="P4561" s="408">
        <v>63</v>
      </c>
      <c r="Q4561" s="408">
        <f t="shared" si="108"/>
        <v>63</v>
      </c>
      <c r="R4561" s="408">
        <v>6</v>
      </c>
      <c r="S4561" s="67" t="s">
        <v>3</v>
      </c>
      <c r="T4561" s="67" t="s">
        <v>44</v>
      </c>
      <c r="U4561" s="67" t="s">
        <v>72</v>
      </c>
      <c r="V4561" s="67" t="s">
        <v>72</v>
      </c>
      <c r="W4561" s="67" t="s">
        <v>2734</v>
      </c>
      <c r="X4561" s="67" t="s">
        <v>561</v>
      </c>
      <c r="Y4561" s="67"/>
      <c r="Z4561" s="67"/>
      <c r="AA4561" s="67">
        <v>45.134099999999997</v>
      </c>
      <c r="AB4561" s="67">
        <v>-123.3728</v>
      </c>
      <c r="AC4561" s="67" t="s">
        <v>2774</v>
      </c>
      <c r="AD4561" s="67"/>
      <c r="AE4561" s="67" t="s">
        <v>2774</v>
      </c>
      <c r="AG4561" s="67" t="s">
        <v>1650</v>
      </c>
      <c r="AH4561" s="67" t="s">
        <v>1650</v>
      </c>
    </row>
    <row r="4562" spans="1:46" x14ac:dyDescent="0.25">
      <c r="A4562" s="404">
        <v>43395</v>
      </c>
      <c r="D4562" s="67">
        <v>15982915</v>
      </c>
      <c r="E4562" s="68">
        <v>28</v>
      </c>
      <c r="F4562" s="67" t="s">
        <v>1806</v>
      </c>
      <c r="G4562" s="67">
        <v>2018</v>
      </c>
      <c r="H4562" s="67"/>
      <c r="I4562" s="67"/>
      <c r="J4562" s="67"/>
      <c r="K4562" s="67"/>
      <c r="L4562" s="6"/>
      <c r="M4562" s="67"/>
      <c r="N4562" s="67" t="s">
        <v>1650</v>
      </c>
      <c r="O4562" s="67"/>
      <c r="P4562" s="408">
        <v>63</v>
      </c>
      <c r="Q4562" s="408">
        <f t="shared" si="108"/>
        <v>63</v>
      </c>
      <c r="R4562" s="408">
        <v>7</v>
      </c>
      <c r="S4562" s="67" t="s">
        <v>3</v>
      </c>
      <c r="T4562" s="67" t="s">
        <v>44</v>
      </c>
      <c r="U4562" s="67" t="s">
        <v>72</v>
      </c>
      <c r="V4562" s="67" t="s">
        <v>72</v>
      </c>
      <c r="W4562" s="67" t="s">
        <v>2734</v>
      </c>
      <c r="X4562" s="67" t="s">
        <v>561</v>
      </c>
      <c r="Y4562" s="67"/>
      <c r="Z4562" s="67"/>
      <c r="AA4562" s="67">
        <v>45.134099999999997</v>
      </c>
      <c r="AB4562" s="67">
        <v>-123.3728</v>
      </c>
      <c r="AC4562" s="67" t="s">
        <v>2774</v>
      </c>
      <c r="AD4562" s="67"/>
      <c r="AE4562" s="67" t="s">
        <v>2774</v>
      </c>
      <c r="AG4562" s="67" t="s">
        <v>1650</v>
      </c>
      <c r="AH4562" s="67" t="s">
        <v>1650</v>
      </c>
    </row>
    <row r="4563" spans="1:46" x14ac:dyDescent="0.25">
      <c r="A4563" s="404">
        <v>43395</v>
      </c>
      <c r="D4563" s="67">
        <v>15982915</v>
      </c>
      <c r="E4563" s="68">
        <v>28</v>
      </c>
      <c r="F4563" s="67" t="s">
        <v>1806</v>
      </c>
      <c r="G4563" s="67">
        <v>2018</v>
      </c>
      <c r="H4563" s="67"/>
      <c r="I4563" s="67"/>
      <c r="J4563" s="67"/>
      <c r="K4563" s="67"/>
      <c r="L4563" s="6"/>
      <c r="M4563" s="67"/>
      <c r="N4563" s="67" t="s">
        <v>1650</v>
      </c>
      <c r="O4563" s="67"/>
      <c r="P4563" s="408">
        <v>63</v>
      </c>
      <c r="Q4563" s="408">
        <f t="shared" si="108"/>
        <v>63</v>
      </c>
      <c r="R4563" s="408">
        <v>8</v>
      </c>
      <c r="S4563" s="67" t="s">
        <v>3</v>
      </c>
      <c r="T4563" s="67" t="s">
        <v>44</v>
      </c>
      <c r="U4563" s="67" t="s">
        <v>72</v>
      </c>
      <c r="V4563" s="67" t="s">
        <v>72</v>
      </c>
      <c r="W4563" s="67" t="s">
        <v>2734</v>
      </c>
      <c r="X4563" s="67" t="s">
        <v>561</v>
      </c>
      <c r="Y4563" s="67"/>
      <c r="Z4563" s="67"/>
      <c r="AA4563" s="67">
        <v>45.134099999999997</v>
      </c>
      <c r="AB4563" s="67">
        <v>-123.3728</v>
      </c>
      <c r="AC4563" s="67" t="s">
        <v>2774</v>
      </c>
      <c r="AD4563" s="67"/>
      <c r="AE4563" s="67" t="s">
        <v>2774</v>
      </c>
      <c r="AG4563" s="67" t="s">
        <v>1650</v>
      </c>
      <c r="AH4563" s="67" t="s">
        <v>1650</v>
      </c>
    </row>
    <row r="4564" spans="1:46" x14ac:dyDescent="0.25">
      <c r="A4564" s="404">
        <v>43395</v>
      </c>
      <c r="D4564" s="67">
        <v>15982915</v>
      </c>
      <c r="E4564" s="68">
        <v>28</v>
      </c>
      <c r="F4564" s="67" t="s">
        <v>1806</v>
      </c>
      <c r="G4564" s="67">
        <v>2018</v>
      </c>
      <c r="H4564" s="67"/>
      <c r="I4564" s="67"/>
      <c r="J4564" s="67"/>
      <c r="K4564" s="67"/>
      <c r="L4564" s="6"/>
      <c r="M4564" s="67"/>
      <c r="N4564" s="67" t="s">
        <v>1650</v>
      </c>
      <c r="O4564" s="67"/>
      <c r="P4564" s="408">
        <v>63</v>
      </c>
      <c r="Q4564" s="408">
        <f t="shared" si="108"/>
        <v>63</v>
      </c>
      <c r="R4564" s="408">
        <v>9</v>
      </c>
      <c r="S4564" s="67" t="s">
        <v>3</v>
      </c>
      <c r="T4564" s="67" t="s">
        <v>44</v>
      </c>
      <c r="U4564" s="67" t="s">
        <v>72</v>
      </c>
      <c r="V4564" s="67" t="s">
        <v>72</v>
      </c>
      <c r="W4564" s="67" t="s">
        <v>2734</v>
      </c>
      <c r="X4564" s="67" t="s">
        <v>561</v>
      </c>
      <c r="Y4564" s="67"/>
      <c r="Z4564" s="67"/>
      <c r="AA4564" s="67">
        <v>45.134099999999997</v>
      </c>
      <c r="AB4564" s="67">
        <v>-123.3728</v>
      </c>
      <c r="AC4564" s="67" t="s">
        <v>2774</v>
      </c>
      <c r="AD4564" s="67"/>
      <c r="AE4564" s="67" t="s">
        <v>2774</v>
      </c>
      <c r="AG4564" s="67" t="s">
        <v>1650</v>
      </c>
      <c r="AH4564" s="67" t="s">
        <v>1650</v>
      </c>
    </row>
    <row r="4565" spans="1:46" x14ac:dyDescent="0.25">
      <c r="A4565" s="404">
        <v>43395</v>
      </c>
      <c r="D4565" s="67">
        <v>15982915</v>
      </c>
      <c r="E4565" s="68">
        <v>28</v>
      </c>
      <c r="F4565" s="67" t="s">
        <v>1806</v>
      </c>
      <c r="G4565" s="67">
        <v>2018</v>
      </c>
      <c r="H4565" s="67"/>
      <c r="I4565" s="67"/>
      <c r="J4565" s="67"/>
      <c r="K4565" s="67"/>
      <c r="L4565" s="6"/>
      <c r="M4565" s="67"/>
      <c r="N4565" s="67" t="s">
        <v>1650</v>
      </c>
      <c r="O4565" s="67"/>
      <c r="P4565" s="408">
        <v>63</v>
      </c>
      <c r="Q4565" s="408">
        <f t="shared" si="108"/>
        <v>63</v>
      </c>
      <c r="R4565" s="408">
        <v>10</v>
      </c>
      <c r="S4565" s="67" t="s">
        <v>3</v>
      </c>
      <c r="T4565" s="67" t="s">
        <v>44</v>
      </c>
      <c r="U4565" s="67" t="s">
        <v>72</v>
      </c>
      <c r="V4565" s="67" t="s">
        <v>72</v>
      </c>
      <c r="W4565" s="67" t="s">
        <v>2734</v>
      </c>
      <c r="X4565" s="67" t="s">
        <v>561</v>
      </c>
      <c r="Y4565" s="67"/>
      <c r="Z4565" s="67"/>
      <c r="AA4565" s="67">
        <v>45.134099999999997</v>
      </c>
      <c r="AB4565" s="67">
        <v>-123.3728</v>
      </c>
      <c r="AC4565" s="67" t="s">
        <v>2774</v>
      </c>
      <c r="AD4565" s="67"/>
      <c r="AE4565" s="67" t="s">
        <v>2774</v>
      </c>
      <c r="AG4565" s="67" t="s">
        <v>1650</v>
      </c>
      <c r="AH4565" s="67" t="s">
        <v>1650</v>
      </c>
    </row>
    <row r="4566" spans="1:46" x14ac:dyDescent="0.25">
      <c r="A4566" s="404">
        <v>43395</v>
      </c>
      <c r="D4566" s="67">
        <v>15982915</v>
      </c>
      <c r="E4566" s="68">
        <v>28</v>
      </c>
      <c r="F4566" s="67" t="s">
        <v>1806</v>
      </c>
      <c r="G4566" s="67">
        <v>2018</v>
      </c>
      <c r="H4566" s="67"/>
      <c r="I4566" s="67"/>
      <c r="J4566" s="67"/>
      <c r="K4566" s="67"/>
      <c r="L4566" s="6"/>
      <c r="M4566" s="67"/>
      <c r="N4566" s="67" t="s">
        <v>1650</v>
      </c>
      <c r="O4566" s="67"/>
      <c r="P4566" s="408">
        <v>63</v>
      </c>
      <c r="Q4566" s="408">
        <f t="shared" si="108"/>
        <v>63</v>
      </c>
      <c r="R4566" s="408">
        <v>11</v>
      </c>
      <c r="S4566" s="67" t="s">
        <v>3</v>
      </c>
      <c r="T4566" s="67" t="s">
        <v>44</v>
      </c>
      <c r="U4566" s="67" t="s">
        <v>72</v>
      </c>
      <c r="V4566" s="67" t="s">
        <v>72</v>
      </c>
      <c r="W4566" s="67" t="s">
        <v>2734</v>
      </c>
      <c r="X4566" s="67" t="s">
        <v>561</v>
      </c>
      <c r="Y4566" s="67"/>
      <c r="Z4566" s="67"/>
      <c r="AA4566" s="67">
        <v>45.134099999999997</v>
      </c>
      <c r="AB4566" s="67">
        <v>-123.3728</v>
      </c>
      <c r="AC4566" s="67" t="s">
        <v>2774</v>
      </c>
      <c r="AD4566" s="67"/>
      <c r="AE4566" s="67" t="s">
        <v>2774</v>
      </c>
      <c r="AG4566" s="67" t="s">
        <v>1650</v>
      </c>
      <c r="AH4566" s="67" t="s">
        <v>1650</v>
      </c>
    </row>
    <row r="4567" spans="1:46" x14ac:dyDescent="0.25">
      <c r="A4567" s="404">
        <v>43395</v>
      </c>
      <c r="D4567" s="67">
        <v>15982915</v>
      </c>
      <c r="E4567" s="68">
        <v>28</v>
      </c>
      <c r="F4567" s="67" t="s">
        <v>1806</v>
      </c>
      <c r="G4567" s="67">
        <v>2018</v>
      </c>
      <c r="H4567" s="67"/>
      <c r="I4567" s="67"/>
      <c r="J4567" s="67"/>
      <c r="K4567" s="67"/>
      <c r="L4567" s="6"/>
      <c r="M4567" s="67"/>
      <c r="N4567" s="67" t="s">
        <v>1650</v>
      </c>
      <c r="O4567" s="67"/>
      <c r="P4567" s="408">
        <v>63</v>
      </c>
      <c r="Q4567" s="408">
        <f t="shared" si="108"/>
        <v>63</v>
      </c>
      <c r="R4567" s="408">
        <v>12</v>
      </c>
      <c r="S4567" s="67" t="s">
        <v>3</v>
      </c>
      <c r="T4567" s="67" t="s">
        <v>44</v>
      </c>
      <c r="U4567" s="67" t="s">
        <v>72</v>
      </c>
      <c r="V4567" s="67" t="s">
        <v>72</v>
      </c>
      <c r="W4567" s="67" t="s">
        <v>2734</v>
      </c>
      <c r="X4567" s="67" t="s">
        <v>561</v>
      </c>
      <c r="Y4567" s="67"/>
      <c r="Z4567" s="67"/>
      <c r="AA4567" s="67">
        <v>45.134099999999997</v>
      </c>
      <c r="AB4567" s="67">
        <v>-123.3728</v>
      </c>
      <c r="AC4567" s="67" t="s">
        <v>2774</v>
      </c>
      <c r="AD4567" s="67"/>
      <c r="AE4567" s="67" t="s">
        <v>2774</v>
      </c>
      <c r="AG4567" s="67" t="s">
        <v>1650</v>
      </c>
      <c r="AH4567" s="67" t="s">
        <v>1650</v>
      </c>
    </row>
    <row r="4568" spans="1:46" x14ac:dyDescent="0.25">
      <c r="A4568" s="404">
        <v>43395</v>
      </c>
      <c r="D4568" s="67">
        <v>15982915</v>
      </c>
      <c r="E4568" s="68">
        <v>28</v>
      </c>
      <c r="F4568" s="67" t="s">
        <v>1806</v>
      </c>
      <c r="G4568" s="67">
        <v>2018</v>
      </c>
      <c r="H4568" s="67"/>
      <c r="I4568" s="67"/>
      <c r="J4568" s="67"/>
      <c r="K4568" s="67"/>
      <c r="L4568" s="6"/>
      <c r="M4568" s="67"/>
      <c r="N4568" s="67" t="s">
        <v>1650</v>
      </c>
      <c r="O4568" s="67"/>
      <c r="P4568" s="408">
        <v>63</v>
      </c>
      <c r="Q4568" s="408">
        <f t="shared" si="108"/>
        <v>63</v>
      </c>
      <c r="R4568" s="408">
        <v>13</v>
      </c>
      <c r="S4568" s="67" t="s">
        <v>3</v>
      </c>
      <c r="T4568" s="67" t="s">
        <v>44</v>
      </c>
      <c r="U4568" s="67" t="s">
        <v>72</v>
      </c>
      <c r="V4568" s="67" t="s">
        <v>72</v>
      </c>
      <c r="W4568" s="67" t="s">
        <v>2734</v>
      </c>
      <c r="X4568" s="67" t="s">
        <v>561</v>
      </c>
      <c r="Y4568" s="67"/>
      <c r="Z4568" s="67"/>
      <c r="AA4568" s="67">
        <v>45.134099999999997</v>
      </c>
      <c r="AB4568" s="67">
        <v>-123.3728</v>
      </c>
      <c r="AC4568" s="67" t="s">
        <v>2774</v>
      </c>
      <c r="AD4568" s="67"/>
      <c r="AE4568" s="67" t="s">
        <v>2774</v>
      </c>
      <c r="AG4568" s="67" t="s">
        <v>1650</v>
      </c>
      <c r="AH4568" s="67" t="s">
        <v>1650</v>
      </c>
    </row>
    <row r="4569" spans="1:46" x14ac:dyDescent="0.25">
      <c r="A4569" s="404">
        <v>43395</v>
      </c>
      <c r="D4569" s="67">
        <v>15982915</v>
      </c>
      <c r="E4569" s="68">
        <v>28</v>
      </c>
      <c r="F4569" s="67" t="s">
        <v>1806</v>
      </c>
      <c r="G4569" s="67">
        <v>2018</v>
      </c>
      <c r="H4569" s="67"/>
      <c r="I4569" s="67"/>
      <c r="J4569" s="67"/>
      <c r="K4569" s="67"/>
      <c r="L4569" s="6"/>
      <c r="M4569" s="67"/>
      <c r="N4569" s="67" t="s">
        <v>1650</v>
      </c>
      <c r="O4569" s="67"/>
      <c r="P4569" s="408">
        <v>63</v>
      </c>
      <c r="Q4569" s="408">
        <f t="shared" si="108"/>
        <v>63</v>
      </c>
      <c r="R4569" s="408">
        <v>14</v>
      </c>
      <c r="S4569" s="67" t="s">
        <v>3</v>
      </c>
      <c r="T4569" s="67" t="s">
        <v>44</v>
      </c>
      <c r="U4569" s="67" t="s">
        <v>72</v>
      </c>
      <c r="V4569" s="67" t="s">
        <v>72</v>
      </c>
      <c r="W4569" s="67" t="s">
        <v>2734</v>
      </c>
      <c r="X4569" s="67" t="s">
        <v>561</v>
      </c>
      <c r="Y4569" s="67"/>
      <c r="Z4569" s="67"/>
      <c r="AA4569" s="67">
        <v>45.134099999999997</v>
      </c>
      <c r="AB4569" s="67">
        <v>-123.3728</v>
      </c>
      <c r="AC4569" s="67" t="s">
        <v>2774</v>
      </c>
      <c r="AD4569" s="67"/>
      <c r="AE4569" s="67" t="s">
        <v>2774</v>
      </c>
      <c r="AG4569" s="67" t="s">
        <v>1650</v>
      </c>
      <c r="AH4569" s="67" t="s">
        <v>1650</v>
      </c>
    </row>
    <row r="4570" spans="1:46" x14ac:dyDescent="0.25">
      <c r="A4570" s="404">
        <v>43395</v>
      </c>
      <c r="D4570" s="67">
        <v>15982915</v>
      </c>
      <c r="E4570" s="68">
        <v>28</v>
      </c>
      <c r="F4570" s="67" t="s">
        <v>1806</v>
      </c>
      <c r="G4570" s="67">
        <v>2018</v>
      </c>
      <c r="H4570" s="67"/>
      <c r="I4570" s="67"/>
      <c r="J4570" s="67"/>
      <c r="K4570" s="67"/>
      <c r="L4570" s="6"/>
      <c r="M4570" s="67"/>
      <c r="N4570" s="67" t="s">
        <v>1650</v>
      </c>
      <c r="O4570" s="67"/>
      <c r="P4570" s="408">
        <v>63</v>
      </c>
      <c r="Q4570" s="408">
        <f t="shared" si="108"/>
        <v>63</v>
      </c>
      <c r="R4570" s="408">
        <v>15</v>
      </c>
      <c r="S4570" s="67" t="s">
        <v>3</v>
      </c>
      <c r="T4570" s="67" t="s">
        <v>44</v>
      </c>
      <c r="U4570" s="67" t="s">
        <v>72</v>
      </c>
      <c r="V4570" s="67" t="s">
        <v>72</v>
      </c>
      <c r="W4570" s="67" t="s">
        <v>2734</v>
      </c>
      <c r="X4570" s="67" t="s">
        <v>561</v>
      </c>
      <c r="Y4570" s="67"/>
      <c r="Z4570" s="67"/>
      <c r="AA4570" s="67">
        <v>45.134099999999997</v>
      </c>
      <c r="AB4570" s="67">
        <v>-123.3728</v>
      </c>
      <c r="AC4570" s="67" t="s">
        <v>2774</v>
      </c>
      <c r="AD4570" s="67"/>
      <c r="AE4570" s="67" t="s">
        <v>2774</v>
      </c>
      <c r="AG4570" s="67" t="s">
        <v>1650</v>
      </c>
      <c r="AH4570" s="67" t="s">
        <v>1650</v>
      </c>
    </row>
    <row r="4571" spans="1:46" x14ac:dyDescent="0.25">
      <c r="A4571" s="404">
        <v>43395</v>
      </c>
      <c r="D4571" s="67">
        <v>15983560</v>
      </c>
      <c r="E4571" s="68">
        <v>28</v>
      </c>
      <c r="F4571" s="67" t="s">
        <v>1806</v>
      </c>
      <c r="G4571" s="67">
        <v>2018</v>
      </c>
      <c r="H4571" s="67"/>
      <c r="I4571" s="67"/>
      <c r="J4571" s="67"/>
      <c r="K4571" s="67"/>
      <c r="L4571" s="6"/>
      <c r="M4571" s="67"/>
      <c r="N4571" s="67" t="s">
        <v>1650</v>
      </c>
      <c r="O4571" s="67"/>
      <c r="P4571" s="408">
        <v>64</v>
      </c>
      <c r="Q4571" s="408">
        <f t="shared" si="108"/>
        <v>64</v>
      </c>
      <c r="R4571" s="408">
        <v>1</v>
      </c>
      <c r="S4571" s="67" t="s">
        <v>3</v>
      </c>
      <c r="T4571" s="67" t="s">
        <v>44</v>
      </c>
      <c r="U4571" s="67" t="s">
        <v>72</v>
      </c>
      <c r="V4571" s="67" t="s">
        <v>72</v>
      </c>
      <c r="W4571" s="67" t="s">
        <v>2734</v>
      </c>
      <c r="X4571" s="67" t="s">
        <v>561</v>
      </c>
      <c r="Y4571" s="67"/>
      <c r="Z4571" s="67"/>
      <c r="AA4571" s="67">
        <v>45.134</v>
      </c>
      <c r="AB4571" s="67">
        <v>-123.3728</v>
      </c>
      <c r="AC4571" s="67" t="s">
        <v>2774</v>
      </c>
      <c r="AD4571" s="67"/>
      <c r="AE4571" s="67" t="s">
        <v>2774</v>
      </c>
      <c r="AG4571" s="67" t="s">
        <v>1650</v>
      </c>
      <c r="AH4571" s="67" t="s">
        <v>1650</v>
      </c>
    </row>
    <row r="4572" spans="1:46" x14ac:dyDescent="0.25">
      <c r="A4572" s="404">
        <v>43395</v>
      </c>
      <c r="D4572" s="67">
        <v>15983560</v>
      </c>
      <c r="E4572" s="68">
        <v>28</v>
      </c>
      <c r="F4572" s="67" t="s">
        <v>1806</v>
      </c>
      <c r="G4572" s="67">
        <v>2018</v>
      </c>
      <c r="H4572" s="67"/>
      <c r="I4572" s="67"/>
      <c r="J4572" s="67"/>
      <c r="K4572" s="67"/>
      <c r="L4572" s="6"/>
      <c r="M4572" s="67"/>
      <c r="N4572" s="67" t="s">
        <v>1650</v>
      </c>
      <c r="O4572" s="67"/>
      <c r="P4572" s="408">
        <v>64</v>
      </c>
      <c r="Q4572" s="408">
        <f t="shared" si="108"/>
        <v>64</v>
      </c>
      <c r="R4572" s="408">
        <v>2</v>
      </c>
      <c r="S4572" s="67" t="s">
        <v>3</v>
      </c>
      <c r="T4572" s="67" t="s">
        <v>44</v>
      </c>
      <c r="U4572" s="67" t="s">
        <v>72</v>
      </c>
      <c r="V4572" s="67" t="s">
        <v>72</v>
      </c>
      <c r="W4572" s="67" t="s">
        <v>2734</v>
      </c>
      <c r="X4572" s="67" t="s">
        <v>561</v>
      </c>
      <c r="Y4572" s="67"/>
      <c r="Z4572" s="67"/>
      <c r="AA4572" s="67">
        <v>45.134</v>
      </c>
      <c r="AB4572" s="67">
        <v>-123.3728</v>
      </c>
      <c r="AC4572" s="67" t="s">
        <v>2774</v>
      </c>
      <c r="AD4572" s="67"/>
      <c r="AE4572" s="67" t="s">
        <v>2774</v>
      </c>
      <c r="AG4572" s="67" t="s">
        <v>1650</v>
      </c>
      <c r="AH4572" s="67" t="s">
        <v>1650</v>
      </c>
    </row>
    <row r="4573" spans="1:46" x14ac:dyDescent="0.25">
      <c r="A4573" s="404">
        <v>43395</v>
      </c>
      <c r="D4573" s="67">
        <v>15983560</v>
      </c>
      <c r="E4573" s="68">
        <v>28</v>
      </c>
      <c r="F4573" s="67" t="s">
        <v>1806</v>
      </c>
      <c r="G4573" s="67">
        <v>2018</v>
      </c>
      <c r="H4573" s="67"/>
      <c r="I4573" s="67"/>
      <c r="J4573" s="67"/>
      <c r="K4573" s="67"/>
      <c r="L4573" s="6"/>
      <c r="M4573" s="67"/>
      <c r="N4573" s="67" t="s">
        <v>1650</v>
      </c>
      <c r="O4573" s="67"/>
      <c r="P4573" s="408">
        <v>64</v>
      </c>
      <c r="Q4573" s="408">
        <f t="shared" si="108"/>
        <v>64</v>
      </c>
      <c r="R4573" s="408">
        <v>3</v>
      </c>
      <c r="S4573" s="67" t="s">
        <v>3</v>
      </c>
      <c r="T4573" s="67" t="s">
        <v>44</v>
      </c>
      <c r="U4573" s="67" t="s">
        <v>72</v>
      </c>
      <c r="V4573" s="67" t="s">
        <v>72</v>
      </c>
      <c r="W4573" s="67" t="s">
        <v>2734</v>
      </c>
      <c r="X4573" s="67" t="s">
        <v>561</v>
      </c>
      <c r="Y4573" s="67"/>
      <c r="Z4573" s="67"/>
      <c r="AA4573" s="67">
        <v>45.134</v>
      </c>
      <c r="AB4573" s="67">
        <v>-123.3728</v>
      </c>
      <c r="AC4573" s="67" t="s">
        <v>2774</v>
      </c>
      <c r="AD4573" s="67"/>
      <c r="AE4573" s="67" t="s">
        <v>2774</v>
      </c>
      <c r="AG4573" s="67" t="s">
        <v>1650</v>
      </c>
      <c r="AH4573" s="67" t="s">
        <v>1650</v>
      </c>
    </row>
    <row r="4574" spans="1:46" x14ac:dyDescent="0.25">
      <c r="A4574" s="404">
        <v>43395</v>
      </c>
      <c r="D4574" s="67">
        <v>15983560</v>
      </c>
      <c r="E4574" s="68">
        <v>28</v>
      </c>
      <c r="F4574" s="67" t="s">
        <v>1806</v>
      </c>
      <c r="G4574" s="67">
        <v>2018</v>
      </c>
      <c r="H4574" s="67"/>
      <c r="I4574" s="67"/>
      <c r="J4574" s="67"/>
      <c r="K4574" s="67"/>
      <c r="L4574" s="6"/>
      <c r="M4574" s="67"/>
      <c r="N4574" s="67" t="s">
        <v>1650</v>
      </c>
      <c r="O4574" s="67"/>
      <c r="P4574" s="408">
        <v>64</v>
      </c>
      <c r="Q4574" s="408">
        <f t="shared" si="108"/>
        <v>64</v>
      </c>
      <c r="R4574" s="408">
        <v>4</v>
      </c>
      <c r="S4574" s="67" t="s">
        <v>3</v>
      </c>
      <c r="T4574" s="67" t="s">
        <v>44</v>
      </c>
      <c r="U4574" s="67" t="s">
        <v>72</v>
      </c>
      <c r="V4574" s="67" t="s">
        <v>72</v>
      </c>
      <c r="W4574" s="67" t="s">
        <v>2734</v>
      </c>
      <c r="X4574" s="67" t="s">
        <v>561</v>
      </c>
      <c r="Y4574" s="67"/>
      <c r="Z4574" s="67"/>
      <c r="AA4574" s="67">
        <v>45.134</v>
      </c>
      <c r="AB4574" s="67">
        <v>-123.3728</v>
      </c>
      <c r="AC4574" s="67" t="s">
        <v>2774</v>
      </c>
      <c r="AD4574" s="67"/>
      <c r="AE4574" s="67" t="s">
        <v>2774</v>
      </c>
      <c r="AG4574" s="67" t="s">
        <v>1650</v>
      </c>
      <c r="AH4574" s="67" t="s">
        <v>1650</v>
      </c>
    </row>
    <row r="4575" spans="1:46" x14ac:dyDescent="0.25">
      <c r="A4575" s="404">
        <v>43395</v>
      </c>
      <c r="D4575" s="67">
        <v>15983560</v>
      </c>
      <c r="E4575" s="68">
        <v>28</v>
      </c>
      <c r="F4575" s="67" t="s">
        <v>1806</v>
      </c>
      <c r="G4575" s="67">
        <v>2018</v>
      </c>
      <c r="H4575" s="67"/>
      <c r="I4575" s="67"/>
      <c r="J4575" s="67"/>
      <c r="K4575" s="67"/>
      <c r="L4575" s="6"/>
      <c r="M4575" s="67"/>
      <c r="N4575" s="67" t="s">
        <v>1650</v>
      </c>
      <c r="O4575" s="67"/>
      <c r="P4575" s="408">
        <v>64</v>
      </c>
      <c r="Q4575" s="408">
        <f t="shared" si="108"/>
        <v>64</v>
      </c>
      <c r="R4575" s="408">
        <v>5</v>
      </c>
      <c r="S4575" s="67" t="s">
        <v>3</v>
      </c>
      <c r="T4575" s="67" t="s">
        <v>44</v>
      </c>
      <c r="U4575" s="67" t="s">
        <v>72</v>
      </c>
      <c r="V4575" s="67" t="s">
        <v>72</v>
      </c>
      <c r="W4575" s="67" t="s">
        <v>2734</v>
      </c>
      <c r="X4575" s="67" t="s">
        <v>561</v>
      </c>
      <c r="Y4575" s="67"/>
      <c r="Z4575" s="67"/>
      <c r="AA4575" s="67">
        <v>45.134</v>
      </c>
      <c r="AB4575" s="67">
        <v>-123.3728</v>
      </c>
      <c r="AC4575" s="67" t="s">
        <v>2774</v>
      </c>
      <c r="AD4575" s="67"/>
      <c r="AE4575" s="67" t="s">
        <v>2774</v>
      </c>
      <c r="AG4575" s="67" t="s">
        <v>1650</v>
      </c>
      <c r="AH4575" s="67" t="s">
        <v>1650</v>
      </c>
    </row>
    <row r="4576" spans="1:46" x14ac:dyDescent="0.25">
      <c r="A4576" s="404">
        <v>43395</v>
      </c>
      <c r="B4576" s="5">
        <v>23</v>
      </c>
      <c r="E4576" s="62">
        <v>14</v>
      </c>
      <c r="F4576" s="6" t="s">
        <v>52</v>
      </c>
      <c r="G4576" s="6">
        <v>2018</v>
      </c>
      <c r="L4576" s="6"/>
      <c r="N4576" s="6" t="s">
        <v>62</v>
      </c>
      <c r="O4576" s="4">
        <f>MIN(SEARCH({0,1,2,3,4,5,6,7,8,9},N4576&amp;"0123456789"))</f>
        <v>4</v>
      </c>
      <c r="P4576" s="409" t="str">
        <f t="shared" ref="P4576:P4613" si="109">RIGHT(N4576, LEN(N4576)-O4576+1)</f>
        <v>1</v>
      </c>
      <c r="Q4576" s="471">
        <v>1</v>
      </c>
      <c r="R4576" s="407">
        <v>1</v>
      </c>
      <c r="S4576" s="3" t="s">
        <v>3</v>
      </c>
      <c r="T4576" s="3" t="s">
        <v>44</v>
      </c>
      <c r="U4576" s="3" t="s">
        <v>36</v>
      </c>
      <c r="V4576" s="227" t="s">
        <v>36</v>
      </c>
      <c r="X4576" s="3" t="s">
        <v>291</v>
      </c>
      <c r="AA4576" s="18">
        <v>44.603007380000001</v>
      </c>
      <c r="AB4576" s="18">
        <v>-123.2644865</v>
      </c>
      <c r="AC4576" s="3" t="s">
        <v>45</v>
      </c>
      <c r="AE4576" s="3" t="s">
        <v>63</v>
      </c>
      <c r="AF4576" s="3" t="str">
        <f t="shared" ref="AF4576:AF4613" si="110">CONCATENATE("ex ", AE4576)</f>
        <v>ex Berberis aquifolium</v>
      </c>
      <c r="AG4576" s="3" t="s">
        <v>1648</v>
      </c>
      <c r="AH4576" s="3" t="s">
        <v>1648</v>
      </c>
      <c r="AT4576" s="3" t="s">
        <v>64</v>
      </c>
    </row>
    <row r="4577" spans="1:46" x14ac:dyDescent="0.25">
      <c r="A4577" s="404">
        <v>43395</v>
      </c>
      <c r="B4577" s="5">
        <v>24</v>
      </c>
      <c r="E4577" s="62">
        <v>14</v>
      </c>
      <c r="F4577" s="6" t="s">
        <v>52</v>
      </c>
      <c r="G4577" s="6">
        <v>2018</v>
      </c>
      <c r="L4577" s="6"/>
      <c r="N4577" s="6" t="s">
        <v>62</v>
      </c>
      <c r="O4577" s="4">
        <f>MIN(SEARCH({0,1,2,3,4,5,6,7,8,9},N4577&amp;"0123456789"))</f>
        <v>4</v>
      </c>
      <c r="P4577" s="409" t="str">
        <f t="shared" si="109"/>
        <v>1</v>
      </c>
      <c r="Q4577" s="471">
        <v>1</v>
      </c>
      <c r="R4577" s="407">
        <v>2</v>
      </c>
      <c r="S4577" s="3" t="s">
        <v>3</v>
      </c>
      <c r="T4577" s="3" t="s">
        <v>44</v>
      </c>
      <c r="U4577" s="3" t="s">
        <v>36</v>
      </c>
      <c r="V4577" s="227" t="s">
        <v>36</v>
      </c>
      <c r="X4577" s="3" t="s">
        <v>291</v>
      </c>
      <c r="AA4577" s="18">
        <v>44.603007380000001</v>
      </c>
      <c r="AB4577" s="18">
        <v>-123.2644865</v>
      </c>
      <c r="AC4577" s="3" t="s">
        <v>45</v>
      </c>
      <c r="AE4577" s="3" t="s">
        <v>63</v>
      </c>
      <c r="AF4577" s="3" t="str">
        <f t="shared" si="110"/>
        <v>ex Berberis aquifolium</v>
      </c>
      <c r="AG4577" s="3" t="s">
        <v>1648</v>
      </c>
      <c r="AH4577" s="3" t="s">
        <v>1648</v>
      </c>
      <c r="AT4577" s="3" t="s">
        <v>64</v>
      </c>
    </row>
    <row r="4578" spans="1:46" x14ac:dyDescent="0.25">
      <c r="A4578" s="404">
        <v>43395</v>
      </c>
      <c r="B4578" s="5">
        <v>25</v>
      </c>
      <c r="E4578" s="62">
        <v>14</v>
      </c>
      <c r="F4578" s="6" t="s">
        <v>52</v>
      </c>
      <c r="G4578" s="6">
        <v>2018</v>
      </c>
      <c r="L4578" s="6"/>
      <c r="N4578" s="6" t="s">
        <v>62</v>
      </c>
      <c r="O4578" s="4">
        <f>MIN(SEARCH({0,1,2,3,4,5,6,7,8,9},N4578&amp;"0123456789"))</f>
        <v>4</v>
      </c>
      <c r="P4578" s="409" t="str">
        <f t="shared" si="109"/>
        <v>1</v>
      </c>
      <c r="Q4578" s="471">
        <v>1</v>
      </c>
      <c r="R4578" s="407">
        <v>3</v>
      </c>
      <c r="S4578" s="3" t="s">
        <v>3</v>
      </c>
      <c r="T4578" s="3" t="s">
        <v>44</v>
      </c>
      <c r="U4578" s="3" t="s">
        <v>36</v>
      </c>
      <c r="V4578" s="227" t="s">
        <v>36</v>
      </c>
      <c r="X4578" s="3" t="s">
        <v>291</v>
      </c>
      <c r="AA4578" s="18">
        <v>44.603007380000001</v>
      </c>
      <c r="AB4578" s="18">
        <v>-123.2644865</v>
      </c>
      <c r="AC4578" s="3" t="s">
        <v>45</v>
      </c>
      <c r="AE4578" s="3" t="s">
        <v>63</v>
      </c>
      <c r="AF4578" s="3" t="str">
        <f t="shared" si="110"/>
        <v>ex Berberis aquifolium</v>
      </c>
      <c r="AG4578" s="3" t="s">
        <v>1648</v>
      </c>
      <c r="AH4578" s="3" t="s">
        <v>1648</v>
      </c>
      <c r="AT4578" s="3" t="s">
        <v>64</v>
      </c>
    </row>
    <row r="4579" spans="1:46" x14ac:dyDescent="0.25">
      <c r="A4579" s="404">
        <v>43395</v>
      </c>
      <c r="B4579" s="5">
        <v>26</v>
      </c>
      <c r="E4579" s="62">
        <v>14</v>
      </c>
      <c r="F4579" s="6" t="s">
        <v>52</v>
      </c>
      <c r="G4579" s="6">
        <v>2018</v>
      </c>
      <c r="L4579" s="6"/>
      <c r="N4579" s="6" t="s">
        <v>62</v>
      </c>
      <c r="O4579" s="4">
        <f>MIN(SEARCH({0,1,2,3,4,5,6,7,8,9},N4579&amp;"0123456789"))</f>
        <v>4</v>
      </c>
      <c r="P4579" s="409" t="str">
        <f t="shared" si="109"/>
        <v>1</v>
      </c>
      <c r="Q4579" s="471">
        <v>1</v>
      </c>
      <c r="R4579" s="407">
        <v>4</v>
      </c>
      <c r="S4579" s="3" t="s">
        <v>3</v>
      </c>
      <c r="T4579" s="3" t="s">
        <v>44</v>
      </c>
      <c r="U4579" s="3" t="s">
        <v>36</v>
      </c>
      <c r="V4579" s="227" t="s">
        <v>36</v>
      </c>
      <c r="X4579" s="3" t="s">
        <v>291</v>
      </c>
      <c r="AA4579" s="18">
        <v>44.603007380000001</v>
      </c>
      <c r="AB4579" s="18">
        <v>-123.2644865</v>
      </c>
      <c r="AC4579" s="3" t="s">
        <v>45</v>
      </c>
      <c r="AE4579" s="3" t="s">
        <v>63</v>
      </c>
      <c r="AF4579" s="3" t="str">
        <f t="shared" si="110"/>
        <v>ex Berberis aquifolium</v>
      </c>
      <c r="AG4579" s="3" t="s">
        <v>1648</v>
      </c>
      <c r="AH4579" s="3" t="s">
        <v>1648</v>
      </c>
      <c r="AT4579" s="3" t="s">
        <v>64</v>
      </c>
    </row>
    <row r="4580" spans="1:46" x14ac:dyDescent="0.25">
      <c r="A4580" s="404">
        <v>43395</v>
      </c>
      <c r="B4580" s="5">
        <v>27</v>
      </c>
      <c r="E4580" s="62">
        <v>14</v>
      </c>
      <c r="F4580" s="6" t="s">
        <v>52</v>
      </c>
      <c r="G4580" s="6">
        <v>2018</v>
      </c>
      <c r="L4580" s="6"/>
      <c r="N4580" s="6" t="s">
        <v>62</v>
      </c>
      <c r="O4580" s="4">
        <f>MIN(SEARCH({0,1,2,3,4,5,6,7,8,9},N4580&amp;"0123456789"))</f>
        <v>4</v>
      </c>
      <c r="P4580" s="409" t="str">
        <f t="shared" si="109"/>
        <v>1</v>
      </c>
      <c r="Q4580" s="471">
        <v>1</v>
      </c>
      <c r="R4580" s="407">
        <v>5</v>
      </c>
      <c r="S4580" s="3" t="s">
        <v>3</v>
      </c>
      <c r="T4580" s="3" t="s">
        <v>44</v>
      </c>
      <c r="U4580" s="3" t="s">
        <v>36</v>
      </c>
      <c r="V4580" s="227" t="s">
        <v>36</v>
      </c>
      <c r="X4580" s="3" t="s">
        <v>291</v>
      </c>
      <c r="AA4580" s="18">
        <v>44.603007380000001</v>
      </c>
      <c r="AB4580" s="18">
        <v>-123.2644865</v>
      </c>
      <c r="AC4580" s="3" t="s">
        <v>45</v>
      </c>
      <c r="AE4580" s="3" t="s">
        <v>63</v>
      </c>
      <c r="AF4580" s="3" t="str">
        <f t="shared" si="110"/>
        <v>ex Berberis aquifolium</v>
      </c>
      <c r="AG4580" s="3" t="s">
        <v>1648</v>
      </c>
      <c r="AH4580" s="3" t="s">
        <v>1648</v>
      </c>
      <c r="AT4580" s="3" t="s">
        <v>64</v>
      </c>
    </row>
    <row r="4581" spans="1:46" x14ac:dyDescent="0.25">
      <c r="A4581" s="404">
        <v>43395</v>
      </c>
      <c r="B4581" s="5">
        <v>28</v>
      </c>
      <c r="E4581" s="62">
        <v>14</v>
      </c>
      <c r="F4581" s="6" t="s">
        <v>52</v>
      </c>
      <c r="G4581" s="6">
        <v>2018</v>
      </c>
      <c r="L4581" s="6"/>
      <c r="N4581" s="6" t="s">
        <v>62</v>
      </c>
      <c r="O4581" s="4">
        <f>MIN(SEARCH({0,1,2,3,4,5,6,7,8,9},N4581&amp;"0123456789"))</f>
        <v>4</v>
      </c>
      <c r="P4581" s="409" t="str">
        <f t="shared" si="109"/>
        <v>1</v>
      </c>
      <c r="Q4581" s="471">
        <v>1</v>
      </c>
      <c r="R4581" s="407">
        <v>6</v>
      </c>
      <c r="S4581" s="3" t="s">
        <v>3</v>
      </c>
      <c r="T4581" s="3" t="s">
        <v>44</v>
      </c>
      <c r="U4581" s="3" t="s">
        <v>36</v>
      </c>
      <c r="V4581" s="227" t="s">
        <v>36</v>
      </c>
      <c r="X4581" s="3" t="s">
        <v>291</v>
      </c>
      <c r="AA4581" s="18">
        <v>44.603007380000001</v>
      </c>
      <c r="AB4581" s="18">
        <v>-123.2644865</v>
      </c>
      <c r="AC4581" s="3" t="s">
        <v>45</v>
      </c>
      <c r="AE4581" s="3" t="s">
        <v>63</v>
      </c>
      <c r="AF4581" s="3" t="str">
        <f t="shared" si="110"/>
        <v>ex Berberis aquifolium</v>
      </c>
      <c r="AG4581" s="3" t="s">
        <v>1648</v>
      </c>
      <c r="AH4581" s="3" t="s">
        <v>1648</v>
      </c>
      <c r="AT4581" s="3" t="s">
        <v>64</v>
      </c>
    </row>
    <row r="4582" spans="1:46" x14ac:dyDescent="0.25">
      <c r="A4582" s="404">
        <v>43395</v>
      </c>
      <c r="B4582" s="5">
        <v>29</v>
      </c>
      <c r="E4582" s="62">
        <v>14</v>
      </c>
      <c r="F4582" s="6" t="s">
        <v>52</v>
      </c>
      <c r="G4582" s="6">
        <v>2018</v>
      </c>
      <c r="L4582" s="6"/>
      <c r="N4582" s="6" t="s">
        <v>62</v>
      </c>
      <c r="O4582" s="4">
        <f>MIN(SEARCH({0,1,2,3,4,5,6,7,8,9},N4582&amp;"0123456789"))</f>
        <v>4</v>
      </c>
      <c r="P4582" s="409" t="str">
        <f t="shared" si="109"/>
        <v>1</v>
      </c>
      <c r="Q4582" s="471">
        <v>1</v>
      </c>
      <c r="R4582" s="407">
        <v>7</v>
      </c>
      <c r="S4582" s="3" t="s">
        <v>3</v>
      </c>
      <c r="T4582" s="3" t="s">
        <v>44</v>
      </c>
      <c r="U4582" s="3" t="s">
        <v>36</v>
      </c>
      <c r="V4582" s="227" t="s">
        <v>36</v>
      </c>
      <c r="X4582" s="3" t="s">
        <v>291</v>
      </c>
      <c r="AA4582" s="18">
        <v>44.603007380000001</v>
      </c>
      <c r="AB4582" s="18">
        <v>-123.2644865</v>
      </c>
      <c r="AC4582" s="3" t="s">
        <v>45</v>
      </c>
      <c r="AE4582" s="3" t="s">
        <v>63</v>
      </c>
      <c r="AF4582" s="3" t="str">
        <f t="shared" si="110"/>
        <v>ex Berberis aquifolium</v>
      </c>
      <c r="AG4582" s="3" t="s">
        <v>1648</v>
      </c>
      <c r="AH4582" s="3" t="s">
        <v>1648</v>
      </c>
      <c r="AT4582" s="3" t="s">
        <v>64</v>
      </c>
    </row>
    <row r="4583" spans="1:46" x14ac:dyDescent="0.25">
      <c r="A4583" s="404">
        <v>43395</v>
      </c>
      <c r="B4583" s="5">
        <v>36</v>
      </c>
      <c r="E4583" s="62">
        <v>19</v>
      </c>
      <c r="F4583" s="6" t="s">
        <v>52</v>
      </c>
      <c r="G4583" s="6">
        <v>2018</v>
      </c>
      <c r="L4583" s="6"/>
      <c r="N4583" s="6" t="s">
        <v>65</v>
      </c>
      <c r="O4583" s="4">
        <f>MIN(SEARCH({0,1,2,3,4,5,6,7,8,9},N4583&amp;"0123456789"))</f>
        <v>4</v>
      </c>
      <c r="P4583" s="409" t="str">
        <f t="shared" si="109"/>
        <v>2</v>
      </c>
      <c r="Q4583" s="471">
        <v>2</v>
      </c>
      <c r="R4583" s="407">
        <v>1</v>
      </c>
      <c r="S4583" s="3" t="s">
        <v>3</v>
      </c>
      <c r="T4583" s="3" t="s">
        <v>44</v>
      </c>
      <c r="U4583" s="3" t="s">
        <v>36</v>
      </c>
      <c r="V4583" s="227" t="s">
        <v>36</v>
      </c>
      <c r="X4583" s="3" t="s">
        <v>291</v>
      </c>
      <c r="AA4583" s="18">
        <v>44.602995810000003</v>
      </c>
      <c r="AB4583" s="18">
        <v>-123.2643803</v>
      </c>
      <c r="AC4583" s="3" t="s">
        <v>45</v>
      </c>
      <c r="AE4583" s="3" t="s">
        <v>70</v>
      </c>
      <c r="AF4583" s="3" t="str">
        <f t="shared" si="110"/>
        <v>ex Forsythia</v>
      </c>
      <c r="AG4583" s="3" t="s">
        <v>1648</v>
      </c>
      <c r="AH4583" s="3" t="s">
        <v>1648</v>
      </c>
      <c r="AT4583" s="3" t="s">
        <v>64</v>
      </c>
    </row>
    <row r="4584" spans="1:46" x14ac:dyDescent="0.25">
      <c r="A4584" s="404">
        <v>43395</v>
      </c>
      <c r="B4584" s="5">
        <v>37</v>
      </c>
      <c r="E4584" s="62">
        <v>19</v>
      </c>
      <c r="F4584" s="6" t="s">
        <v>52</v>
      </c>
      <c r="G4584" s="6">
        <v>2018</v>
      </c>
      <c r="L4584" s="6"/>
      <c r="N4584" s="6" t="s">
        <v>65</v>
      </c>
      <c r="O4584" s="4">
        <f>MIN(SEARCH({0,1,2,3,4,5,6,7,8,9},N4584&amp;"0123456789"))</f>
        <v>4</v>
      </c>
      <c r="P4584" s="409" t="str">
        <f t="shared" si="109"/>
        <v>2</v>
      </c>
      <c r="Q4584" s="471">
        <v>2</v>
      </c>
      <c r="R4584" s="407">
        <v>2</v>
      </c>
      <c r="S4584" s="3" t="s">
        <v>3</v>
      </c>
      <c r="T4584" s="3" t="s">
        <v>44</v>
      </c>
      <c r="U4584" s="3" t="s">
        <v>36</v>
      </c>
      <c r="V4584" s="227" t="s">
        <v>36</v>
      </c>
      <c r="X4584" s="3" t="s">
        <v>291</v>
      </c>
      <c r="AA4584" s="18">
        <v>44.602995810000003</v>
      </c>
      <c r="AB4584" s="18">
        <v>-123.2643803</v>
      </c>
      <c r="AC4584" s="3" t="s">
        <v>45</v>
      </c>
      <c r="AE4584" s="3" t="s">
        <v>70</v>
      </c>
      <c r="AF4584" s="3" t="str">
        <f t="shared" si="110"/>
        <v>ex Forsythia</v>
      </c>
      <c r="AG4584" s="3" t="s">
        <v>1648</v>
      </c>
      <c r="AH4584" s="3" t="s">
        <v>1648</v>
      </c>
      <c r="AT4584" s="3" t="s">
        <v>64</v>
      </c>
    </row>
    <row r="4585" spans="1:46" x14ac:dyDescent="0.25">
      <c r="A4585" s="404">
        <v>43395</v>
      </c>
      <c r="B4585" s="5">
        <v>38</v>
      </c>
      <c r="E4585" s="62">
        <v>19</v>
      </c>
      <c r="F4585" s="6" t="s">
        <v>52</v>
      </c>
      <c r="G4585" s="6">
        <v>2018</v>
      </c>
      <c r="L4585" s="6"/>
      <c r="N4585" s="6" t="s">
        <v>65</v>
      </c>
      <c r="O4585" s="4">
        <f>MIN(SEARCH({0,1,2,3,4,5,6,7,8,9},N4585&amp;"0123456789"))</f>
        <v>4</v>
      </c>
      <c r="P4585" s="409" t="str">
        <f t="shared" si="109"/>
        <v>2</v>
      </c>
      <c r="Q4585" s="471">
        <v>2</v>
      </c>
      <c r="R4585" s="407">
        <v>3</v>
      </c>
      <c r="S4585" s="3" t="s">
        <v>3</v>
      </c>
      <c r="T4585" s="3" t="s">
        <v>44</v>
      </c>
      <c r="U4585" s="3" t="s">
        <v>36</v>
      </c>
      <c r="V4585" s="227" t="s">
        <v>36</v>
      </c>
      <c r="X4585" s="3" t="s">
        <v>291</v>
      </c>
      <c r="AA4585" s="18">
        <v>44.602995810000003</v>
      </c>
      <c r="AB4585" s="18">
        <v>-123.2643803</v>
      </c>
      <c r="AC4585" s="3" t="s">
        <v>45</v>
      </c>
      <c r="AE4585" s="3" t="s">
        <v>70</v>
      </c>
      <c r="AF4585" s="3" t="str">
        <f t="shared" si="110"/>
        <v>ex Forsythia</v>
      </c>
      <c r="AG4585" s="3" t="s">
        <v>1648</v>
      </c>
      <c r="AH4585" s="3" t="s">
        <v>1648</v>
      </c>
      <c r="AT4585" s="3" t="s">
        <v>64</v>
      </c>
    </row>
    <row r="4586" spans="1:46" x14ac:dyDescent="0.25">
      <c r="A4586" s="404">
        <v>43395</v>
      </c>
      <c r="B4586" s="5">
        <v>39</v>
      </c>
      <c r="E4586" s="62">
        <v>19</v>
      </c>
      <c r="F4586" s="6" t="s">
        <v>52</v>
      </c>
      <c r="G4586" s="6">
        <v>2018</v>
      </c>
      <c r="L4586" s="6"/>
      <c r="N4586" s="6" t="s">
        <v>65</v>
      </c>
      <c r="O4586" s="4">
        <f>MIN(SEARCH({0,1,2,3,4,5,6,7,8,9},N4586&amp;"0123456789"))</f>
        <v>4</v>
      </c>
      <c r="P4586" s="409" t="str">
        <f t="shared" si="109"/>
        <v>2</v>
      </c>
      <c r="Q4586" s="471">
        <v>2</v>
      </c>
      <c r="R4586" s="407">
        <v>4</v>
      </c>
      <c r="S4586" s="3" t="s">
        <v>3</v>
      </c>
      <c r="T4586" s="3" t="s">
        <v>44</v>
      </c>
      <c r="U4586" s="3" t="s">
        <v>36</v>
      </c>
      <c r="V4586" s="227" t="s">
        <v>36</v>
      </c>
      <c r="X4586" s="3" t="s">
        <v>291</v>
      </c>
      <c r="AA4586" s="18">
        <v>44.602995810000003</v>
      </c>
      <c r="AB4586" s="18">
        <v>-123.2643803</v>
      </c>
      <c r="AC4586" s="3" t="s">
        <v>45</v>
      </c>
      <c r="AE4586" s="3" t="s">
        <v>70</v>
      </c>
      <c r="AF4586" s="3" t="str">
        <f t="shared" si="110"/>
        <v>ex Forsythia</v>
      </c>
      <c r="AG4586" s="3" t="s">
        <v>1648</v>
      </c>
      <c r="AH4586" s="3" t="s">
        <v>1648</v>
      </c>
      <c r="AT4586" s="3" t="s">
        <v>64</v>
      </c>
    </row>
    <row r="4587" spans="1:46" x14ac:dyDescent="0.25">
      <c r="A4587" s="404">
        <v>43395</v>
      </c>
      <c r="B4587" s="5">
        <v>40</v>
      </c>
      <c r="E4587" s="62">
        <v>19</v>
      </c>
      <c r="F4587" s="6" t="s">
        <v>52</v>
      </c>
      <c r="G4587" s="6">
        <v>2018</v>
      </c>
      <c r="L4587" s="6"/>
      <c r="N4587" s="6" t="s">
        <v>65</v>
      </c>
      <c r="O4587" s="4">
        <f>MIN(SEARCH({0,1,2,3,4,5,6,7,8,9},N4587&amp;"0123456789"))</f>
        <v>4</v>
      </c>
      <c r="P4587" s="409" t="str">
        <f t="shared" si="109"/>
        <v>2</v>
      </c>
      <c r="Q4587" s="471">
        <v>2</v>
      </c>
      <c r="R4587" s="407">
        <v>5</v>
      </c>
      <c r="S4587" s="3" t="s">
        <v>3</v>
      </c>
      <c r="T4587" s="3" t="s">
        <v>44</v>
      </c>
      <c r="U4587" s="3" t="s">
        <v>36</v>
      </c>
      <c r="V4587" s="227" t="s">
        <v>36</v>
      </c>
      <c r="X4587" s="3" t="s">
        <v>291</v>
      </c>
      <c r="AA4587" s="18">
        <v>44.602995810000003</v>
      </c>
      <c r="AB4587" s="18">
        <v>-123.2643803</v>
      </c>
      <c r="AC4587" s="3" t="s">
        <v>45</v>
      </c>
      <c r="AE4587" s="3" t="s">
        <v>70</v>
      </c>
      <c r="AF4587" s="3" t="str">
        <f t="shared" si="110"/>
        <v>ex Forsythia</v>
      </c>
      <c r="AG4587" s="3" t="s">
        <v>1648</v>
      </c>
      <c r="AH4587" s="3" t="s">
        <v>1648</v>
      </c>
      <c r="AT4587" s="3" t="s">
        <v>64</v>
      </c>
    </row>
    <row r="4588" spans="1:46" x14ac:dyDescent="0.25">
      <c r="A4588" s="404">
        <v>43395</v>
      </c>
      <c r="B4588" s="5">
        <v>41</v>
      </c>
      <c r="E4588" s="62">
        <v>19</v>
      </c>
      <c r="F4588" s="6" t="s">
        <v>52</v>
      </c>
      <c r="G4588" s="6">
        <v>2018</v>
      </c>
      <c r="L4588" s="6"/>
      <c r="N4588" s="6" t="s">
        <v>65</v>
      </c>
      <c r="O4588" s="4">
        <f>MIN(SEARCH({0,1,2,3,4,5,6,7,8,9},N4588&amp;"0123456789"))</f>
        <v>4</v>
      </c>
      <c r="P4588" s="409" t="str">
        <f t="shared" si="109"/>
        <v>2</v>
      </c>
      <c r="Q4588" s="471">
        <v>2</v>
      </c>
      <c r="R4588" s="407">
        <v>6</v>
      </c>
      <c r="S4588" s="3" t="s">
        <v>3</v>
      </c>
      <c r="T4588" s="3" t="s">
        <v>44</v>
      </c>
      <c r="U4588" s="3" t="s">
        <v>36</v>
      </c>
      <c r="V4588" s="227" t="s">
        <v>36</v>
      </c>
      <c r="X4588" s="3" t="s">
        <v>291</v>
      </c>
      <c r="AA4588" s="18">
        <v>44.602995810000003</v>
      </c>
      <c r="AB4588" s="18">
        <v>-123.2643803</v>
      </c>
      <c r="AC4588" s="3" t="s">
        <v>45</v>
      </c>
      <c r="AE4588" s="3" t="s">
        <v>70</v>
      </c>
      <c r="AF4588" s="3" t="str">
        <f t="shared" si="110"/>
        <v>ex Forsythia</v>
      </c>
      <c r="AG4588" s="3" t="s">
        <v>1648</v>
      </c>
      <c r="AH4588" s="3" t="s">
        <v>1648</v>
      </c>
      <c r="AT4588" s="3" t="s">
        <v>64</v>
      </c>
    </row>
    <row r="4589" spans="1:46" x14ac:dyDescent="0.25">
      <c r="A4589" s="404">
        <v>43395</v>
      </c>
      <c r="B4589" s="5">
        <v>30</v>
      </c>
      <c r="E4589" s="62">
        <v>19</v>
      </c>
      <c r="F4589" s="6" t="s">
        <v>52</v>
      </c>
      <c r="G4589" s="6">
        <v>2018</v>
      </c>
      <c r="L4589" s="6"/>
      <c r="N4589" s="6" t="s">
        <v>66</v>
      </c>
      <c r="O4589" s="4">
        <f>MIN(SEARCH({0,1,2,3,4,5,6,7,8,9},N4589&amp;"0123456789"))</f>
        <v>4</v>
      </c>
      <c r="P4589" s="409" t="str">
        <f t="shared" si="109"/>
        <v>3</v>
      </c>
      <c r="Q4589" s="471">
        <v>3</v>
      </c>
      <c r="R4589" s="407">
        <v>1</v>
      </c>
      <c r="S4589" s="3" t="s">
        <v>3</v>
      </c>
      <c r="T4589" s="3" t="s">
        <v>44</v>
      </c>
      <c r="U4589" s="3" t="s">
        <v>36</v>
      </c>
      <c r="V4589" s="227" t="s">
        <v>36</v>
      </c>
      <c r="X4589" s="3" t="s">
        <v>291</v>
      </c>
      <c r="AA4589" s="18">
        <v>44.603163610000003</v>
      </c>
      <c r="AB4589" s="18">
        <v>-123.2649772</v>
      </c>
      <c r="AC4589" s="3" t="s">
        <v>45</v>
      </c>
      <c r="AE4589" s="3" t="s">
        <v>63</v>
      </c>
      <c r="AF4589" s="3" t="str">
        <f t="shared" si="110"/>
        <v>ex Berberis aquifolium</v>
      </c>
      <c r="AG4589" s="3" t="s">
        <v>1648</v>
      </c>
      <c r="AH4589" s="3" t="s">
        <v>1648</v>
      </c>
      <c r="AT4589" s="3" t="s">
        <v>64</v>
      </c>
    </row>
    <row r="4590" spans="1:46" x14ac:dyDescent="0.25">
      <c r="A4590" s="404">
        <v>43395</v>
      </c>
      <c r="B4590" s="5">
        <v>31</v>
      </c>
      <c r="E4590" s="62">
        <v>19</v>
      </c>
      <c r="F4590" s="6" t="s">
        <v>52</v>
      </c>
      <c r="G4590" s="6">
        <v>2018</v>
      </c>
      <c r="L4590" s="6"/>
      <c r="N4590" s="6" t="s">
        <v>66</v>
      </c>
      <c r="O4590" s="4">
        <f>MIN(SEARCH({0,1,2,3,4,5,6,7,8,9},N4590&amp;"0123456789"))</f>
        <v>4</v>
      </c>
      <c r="P4590" s="409" t="str">
        <f t="shared" si="109"/>
        <v>3</v>
      </c>
      <c r="Q4590" s="471">
        <v>3</v>
      </c>
      <c r="R4590" s="407">
        <v>2</v>
      </c>
      <c r="S4590" s="3" t="s">
        <v>3</v>
      </c>
      <c r="T4590" s="3" t="s">
        <v>44</v>
      </c>
      <c r="U4590" s="3" t="s">
        <v>36</v>
      </c>
      <c r="V4590" s="227" t="s">
        <v>36</v>
      </c>
      <c r="X4590" s="3" t="s">
        <v>291</v>
      </c>
      <c r="AA4590" s="18">
        <v>44.603163610000003</v>
      </c>
      <c r="AB4590" s="18">
        <v>-123.2649772</v>
      </c>
      <c r="AC4590" s="3" t="s">
        <v>45</v>
      </c>
      <c r="AE4590" s="3" t="s">
        <v>63</v>
      </c>
      <c r="AF4590" s="3" t="str">
        <f t="shared" si="110"/>
        <v>ex Berberis aquifolium</v>
      </c>
      <c r="AG4590" s="3" t="s">
        <v>1648</v>
      </c>
      <c r="AH4590" s="3" t="s">
        <v>1648</v>
      </c>
      <c r="AT4590" s="3" t="s">
        <v>64</v>
      </c>
    </row>
    <row r="4591" spans="1:46" x14ac:dyDescent="0.25">
      <c r="A4591" s="404">
        <v>43395</v>
      </c>
      <c r="B4591" s="5">
        <v>32</v>
      </c>
      <c r="E4591" s="62">
        <v>19</v>
      </c>
      <c r="F4591" s="6" t="s">
        <v>52</v>
      </c>
      <c r="G4591" s="6">
        <v>2018</v>
      </c>
      <c r="L4591" s="6"/>
      <c r="N4591" s="6" t="s">
        <v>66</v>
      </c>
      <c r="O4591" s="4">
        <f>MIN(SEARCH({0,1,2,3,4,5,6,7,8,9},N4591&amp;"0123456789"))</f>
        <v>4</v>
      </c>
      <c r="P4591" s="409" t="str">
        <f t="shared" si="109"/>
        <v>3</v>
      </c>
      <c r="Q4591" s="471">
        <v>3</v>
      </c>
      <c r="R4591" s="407">
        <v>3</v>
      </c>
      <c r="S4591" s="3" t="s">
        <v>3</v>
      </c>
      <c r="T4591" s="3" t="s">
        <v>44</v>
      </c>
      <c r="U4591" s="3" t="s">
        <v>36</v>
      </c>
      <c r="V4591" s="227" t="s">
        <v>36</v>
      </c>
      <c r="X4591" s="3" t="s">
        <v>291</v>
      </c>
      <c r="AA4591" s="18">
        <v>44.603163610000003</v>
      </c>
      <c r="AB4591" s="18">
        <v>-123.2649772</v>
      </c>
      <c r="AC4591" s="3" t="s">
        <v>45</v>
      </c>
      <c r="AE4591" s="3" t="s">
        <v>63</v>
      </c>
      <c r="AF4591" s="3" t="str">
        <f t="shared" si="110"/>
        <v>ex Berberis aquifolium</v>
      </c>
      <c r="AG4591" s="3" t="s">
        <v>1648</v>
      </c>
      <c r="AH4591" s="3" t="s">
        <v>1648</v>
      </c>
      <c r="AT4591" s="3" t="s">
        <v>64</v>
      </c>
    </row>
    <row r="4592" spans="1:46" x14ac:dyDescent="0.25">
      <c r="A4592" s="404">
        <v>43395</v>
      </c>
      <c r="B4592" s="5">
        <v>33</v>
      </c>
      <c r="E4592" s="62">
        <v>19</v>
      </c>
      <c r="F4592" s="6" t="s">
        <v>52</v>
      </c>
      <c r="G4592" s="6">
        <v>2018</v>
      </c>
      <c r="L4592" s="6"/>
      <c r="N4592" s="6" t="s">
        <v>66</v>
      </c>
      <c r="O4592" s="4">
        <f>MIN(SEARCH({0,1,2,3,4,5,6,7,8,9},N4592&amp;"0123456789"))</f>
        <v>4</v>
      </c>
      <c r="P4592" s="409" t="str">
        <f t="shared" si="109"/>
        <v>3</v>
      </c>
      <c r="Q4592" s="471">
        <v>3</v>
      </c>
      <c r="R4592" s="407">
        <v>4</v>
      </c>
      <c r="S4592" s="3" t="s">
        <v>3</v>
      </c>
      <c r="T4592" s="3" t="s">
        <v>44</v>
      </c>
      <c r="U4592" s="3" t="s">
        <v>36</v>
      </c>
      <c r="V4592" s="227" t="s">
        <v>36</v>
      </c>
      <c r="X4592" s="3" t="s">
        <v>291</v>
      </c>
      <c r="AA4592" s="18">
        <v>44.603163610000003</v>
      </c>
      <c r="AB4592" s="18">
        <v>-123.2649772</v>
      </c>
      <c r="AC4592" s="3" t="s">
        <v>45</v>
      </c>
      <c r="AE4592" s="3" t="s">
        <v>63</v>
      </c>
      <c r="AF4592" s="3" t="str">
        <f t="shared" si="110"/>
        <v>ex Berberis aquifolium</v>
      </c>
      <c r="AG4592" s="3" t="s">
        <v>1648</v>
      </c>
      <c r="AH4592" s="3" t="s">
        <v>1648</v>
      </c>
      <c r="AT4592" s="3" t="s">
        <v>64</v>
      </c>
    </row>
    <row r="4593" spans="1:46" x14ac:dyDescent="0.25">
      <c r="A4593" s="404">
        <v>43395</v>
      </c>
      <c r="B4593" s="5">
        <v>34</v>
      </c>
      <c r="E4593" s="62">
        <v>19</v>
      </c>
      <c r="F4593" s="6" t="s">
        <v>52</v>
      </c>
      <c r="G4593" s="6">
        <v>2018</v>
      </c>
      <c r="L4593" s="6"/>
      <c r="N4593" s="6" t="s">
        <v>66</v>
      </c>
      <c r="O4593" s="4">
        <f>MIN(SEARCH({0,1,2,3,4,5,6,7,8,9},N4593&amp;"0123456789"))</f>
        <v>4</v>
      </c>
      <c r="P4593" s="409" t="str">
        <f t="shared" si="109"/>
        <v>3</v>
      </c>
      <c r="Q4593" s="471">
        <v>3</v>
      </c>
      <c r="R4593" s="407">
        <v>5</v>
      </c>
      <c r="S4593" s="3" t="s">
        <v>3</v>
      </c>
      <c r="T4593" s="3" t="s">
        <v>44</v>
      </c>
      <c r="U4593" s="3" t="s">
        <v>36</v>
      </c>
      <c r="V4593" s="227" t="s">
        <v>36</v>
      </c>
      <c r="X4593" s="3" t="s">
        <v>291</v>
      </c>
      <c r="AA4593" s="18">
        <v>44.603163610000003</v>
      </c>
      <c r="AB4593" s="18">
        <v>-123.2649772</v>
      </c>
      <c r="AC4593" s="3" t="s">
        <v>45</v>
      </c>
      <c r="AE4593" s="3" t="s">
        <v>63</v>
      </c>
      <c r="AF4593" s="3" t="str">
        <f t="shared" si="110"/>
        <v>ex Berberis aquifolium</v>
      </c>
      <c r="AG4593" s="3" t="s">
        <v>1648</v>
      </c>
      <c r="AH4593" s="3" t="s">
        <v>1648</v>
      </c>
      <c r="AT4593" s="3" t="s">
        <v>64</v>
      </c>
    </row>
    <row r="4594" spans="1:46" x14ac:dyDescent="0.25">
      <c r="A4594" s="404">
        <v>43395</v>
      </c>
      <c r="B4594" s="5">
        <v>35</v>
      </c>
      <c r="E4594" s="62">
        <v>19</v>
      </c>
      <c r="F4594" s="6" t="s">
        <v>52</v>
      </c>
      <c r="G4594" s="6">
        <v>2018</v>
      </c>
      <c r="L4594" s="6"/>
      <c r="N4594" s="6" t="s">
        <v>66</v>
      </c>
      <c r="O4594" s="4">
        <f>MIN(SEARCH({0,1,2,3,4,5,6,7,8,9},N4594&amp;"0123456789"))</f>
        <v>4</v>
      </c>
      <c r="P4594" s="409" t="str">
        <f t="shared" si="109"/>
        <v>3</v>
      </c>
      <c r="Q4594" s="471">
        <v>3</v>
      </c>
      <c r="R4594" s="407">
        <v>6</v>
      </c>
      <c r="S4594" s="3" t="s">
        <v>3</v>
      </c>
      <c r="T4594" s="3" t="s">
        <v>44</v>
      </c>
      <c r="U4594" s="3" t="s">
        <v>36</v>
      </c>
      <c r="V4594" s="227" t="s">
        <v>36</v>
      </c>
      <c r="X4594" s="3" t="s">
        <v>291</v>
      </c>
      <c r="AA4594" s="18">
        <v>44.603163610000003</v>
      </c>
      <c r="AB4594" s="18">
        <v>-123.2649772</v>
      </c>
      <c r="AC4594" s="3" t="s">
        <v>45</v>
      </c>
      <c r="AE4594" s="3" t="s">
        <v>63</v>
      </c>
      <c r="AF4594" s="3" t="str">
        <f t="shared" si="110"/>
        <v>ex Berberis aquifolium</v>
      </c>
      <c r="AG4594" s="3" t="s">
        <v>1648</v>
      </c>
      <c r="AH4594" s="3" t="s">
        <v>1648</v>
      </c>
      <c r="AT4594" s="3" t="s">
        <v>64</v>
      </c>
    </row>
    <row r="4595" spans="1:46" x14ac:dyDescent="0.25">
      <c r="A4595" s="404">
        <v>43395</v>
      </c>
      <c r="B4595" s="5">
        <v>173</v>
      </c>
      <c r="E4595" s="62">
        <v>3</v>
      </c>
      <c r="F4595" s="6" t="s">
        <v>114</v>
      </c>
      <c r="G4595" s="6">
        <v>2018</v>
      </c>
      <c r="L4595" s="6"/>
      <c r="N4595" s="6" t="s">
        <v>67</v>
      </c>
      <c r="O4595" s="4">
        <f>MIN(SEARCH({0,1,2,3,4,5,6,7,8,9},N4595&amp;"0123456789"))</f>
        <v>4</v>
      </c>
      <c r="P4595" s="409" t="str">
        <f t="shared" si="109"/>
        <v>4</v>
      </c>
      <c r="Q4595" s="471">
        <v>4</v>
      </c>
      <c r="R4595" s="407">
        <v>1</v>
      </c>
      <c r="S4595" s="3" t="s">
        <v>3</v>
      </c>
      <c r="T4595" s="3" t="s">
        <v>44</v>
      </c>
      <c r="U4595" s="3" t="s">
        <v>36</v>
      </c>
      <c r="V4595" s="227" t="s">
        <v>36</v>
      </c>
      <c r="X4595" s="3" t="s">
        <v>291</v>
      </c>
      <c r="AA4595" s="18">
        <v>44.602994010000003</v>
      </c>
      <c r="AB4595" s="18">
        <v>-123.2644322</v>
      </c>
      <c r="AC4595" s="3" t="s">
        <v>45</v>
      </c>
      <c r="AE4595" s="3" t="s">
        <v>63</v>
      </c>
      <c r="AF4595" s="3" t="str">
        <f t="shared" si="110"/>
        <v>ex Berberis aquifolium</v>
      </c>
      <c r="AG4595" s="3" t="s">
        <v>1648</v>
      </c>
      <c r="AH4595" s="3" t="s">
        <v>1648</v>
      </c>
      <c r="AT4595" s="3" t="s">
        <v>64</v>
      </c>
    </row>
    <row r="4596" spans="1:46" x14ac:dyDescent="0.25">
      <c r="A4596" s="404">
        <v>43395</v>
      </c>
      <c r="B4596" s="5">
        <v>174</v>
      </c>
      <c r="E4596" s="62">
        <v>3</v>
      </c>
      <c r="F4596" s="6" t="s">
        <v>114</v>
      </c>
      <c r="G4596" s="6">
        <v>2018</v>
      </c>
      <c r="L4596" s="6"/>
      <c r="N4596" s="6" t="s">
        <v>67</v>
      </c>
      <c r="O4596" s="4">
        <f>MIN(SEARCH({0,1,2,3,4,5,6,7,8,9},N4596&amp;"0123456789"))</f>
        <v>4</v>
      </c>
      <c r="P4596" s="409" t="str">
        <f t="shared" si="109"/>
        <v>4</v>
      </c>
      <c r="Q4596" s="471">
        <v>4</v>
      </c>
      <c r="R4596" s="407">
        <v>2</v>
      </c>
      <c r="S4596" s="3" t="s">
        <v>3</v>
      </c>
      <c r="T4596" s="3" t="s">
        <v>44</v>
      </c>
      <c r="U4596" s="3" t="s">
        <v>36</v>
      </c>
      <c r="V4596" s="227" t="s">
        <v>36</v>
      </c>
      <c r="X4596" s="3" t="s">
        <v>291</v>
      </c>
      <c r="AA4596" s="18">
        <v>44.602994010000003</v>
      </c>
      <c r="AB4596" s="18">
        <v>-123.2644322</v>
      </c>
      <c r="AC4596" s="3" t="s">
        <v>45</v>
      </c>
      <c r="AE4596" s="3" t="s">
        <v>63</v>
      </c>
      <c r="AF4596" s="3" t="str">
        <f t="shared" si="110"/>
        <v>ex Berberis aquifolium</v>
      </c>
      <c r="AG4596" s="3" t="s">
        <v>1648</v>
      </c>
      <c r="AH4596" s="3" t="s">
        <v>1648</v>
      </c>
      <c r="AT4596" s="3" t="s">
        <v>64</v>
      </c>
    </row>
    <row r="4597" spans="1:46" x14ac:dyDescent="0.25">
      <c r="A4597" s="404">
        <v>43395</v>
      </c>
      <c r="B4597" s="5">
        <v>175</v>
      </c>
      <c r="E4597" s="62">
        <v>3</v>
      </c>
      <c r="F4597" s="6" t="s">
        <v>114</v>
      </c>
      <c r="G4597" s="6">
        <v>2018</v>
      </c>
      <c r="L4597" s="6"/>
      <c r="N4597" s="6" t="s">
        <v>67</v>
      </c>
      <c r="O4597" s="4">
        <f>MIN(SEARCH({0,1,2,3,4,5,6,7,8,9},N4597&amp;"0123456789"))</f>
        <v>4</v>
      </c>
      <c r="P4597" s="409" t="str">
        <f t="shared" si="109"/>
        <v>4</v>
      </c>
      <c r="Q4597" s="471">
        <v>4</v>
      </c>
      <c r="R4597" s="407">
        <v>3</v>
      </c>
      <c r="S4597" s="3" t="s">
        <v>3</v>
      </c>
      <c r="T4597" s="3" t="s">
        <v>44</v>
      </c>
      <c r="U4597" s="3" t="s">
        <v>36</v>
      </c>
      <c r="V4597" s="227" t="s">
        <v>36</v>
      </c>
      <c r="X4597" s="3" t="s">
        <v>291</v>
      </c>
      <c r="AA4597" s="18">
        <v>44.602994010000003</v>
      </c>
      <c r="AB4597" s="18">
        <v>-123.2644322</v>
      </c>
      <c r="AC4597" s="3" t="s">
        <v>45</v>
      </c>
      <c r="AE4597" s="3" t="s">
        <v>63</v>
      </c>
      <c r="AF4597" s="3" t="str">
        <f t="shared" si="110"/>
        <v>ex Berberis aquifolium</v>
      </c>
      <c r="AG4597" s="3" t="s">
        <v>1648</v>
      </c>
      <c r="AH4597" s="3" t="s">
        <v>1648</v>
      </c>
      <c r="AT4597" s="3" t="s">
        <v>64</v>
      </c>
    </row>
    <row r="4598" spans="1:46" x14ac:dyDescent="0.25">
      <c r="A4598" s="404">
        <v>43395</v>
      </c>
      <c r="B4598" s="5">
        <v>176</v>
      </c>
      <c r="E4598" s="62">
        <v>3</v>
      </c>
      <c r="F4598" s="6" t="s">
        <v>114</v>
      </c>
      <c r="G4598" s="6">
        <v>2018</v>
      </c>
      <c r="L4598" s="6"/>
      <c r="N4598" s="6" t="s">
        <v>67</v>
      </c>
      <c r="O4598" s="4">
        <f>MIN(SEARCH({0,1,2,3,4,5,6,7,8,9},N4598&amp;"0123456789"))</f>
        <v>4</v>
      </c>
      <c r="P4598" s="409" t="str">
        <f t="shared" si="109"/>
        <v>4</v>
      </c>
      <c r="Q4598" s="471">
        <v>4</v>
      </c>
      <c r="R4598" s="407">
        <v>4</v>
      </c>
      <c r="S4598" s="3" t="s">
        <v>3</v>
      </c>
      <c r="T4598" s="3" t="s">
        <v>44</v>
      </c>
      <c r="U4598" s="3" t="s">
        <v>36</v>
      </c>
      <c r="V4598" s="227" t="s">
        <v>36</v>
      </c>
      <c r="X4598" s="3" t="s">
        <v>291</v>
      </c>
      <c r="AA4598" s="18">
        <v>44.602994010000003</v>
      </c>
      <c r="AB4598" s="18">
        <v>-123.2644322</v>
      </c>
      <c r="AC4598" s="3" t="s">
        <v>45</v>
      </c>
      <c r="AE4598" s="3" t="s">
        <v>63</v>
      </c>
      <c r="AF4598" s="3" t="str">
        <f t="shared" si="110"/>
        <v>ex Berberis aquifolium</v>
      </c>
      <c r="AG4598" s="3" t="s">
        <v>1648</v>
      </c>
      <c r="AH4598" s="3" t="s">
        <v>1648</v>
      </c>
      <c r="AT4598" s="3" t="s">
        <v>64</v>
      </c>
    </row>
    <row r="4599" spans="1:46" x14ac:dyDescent="0.25">
      <c r="A4599" s="404">
        <v>43395</v>
      </c>
      <c r="B4599" s="5">
        <v>177</v>
      </c>
      <c r="E4599" s="62">
        <v>3</v>
      </c>
      <c r="F4599" s="6" t="s">
        <v>114</v>
      </c>
      <c r="G4599" s="6">
        <v>2018</v>
      </c>
      <c r="L4599" s="6"/>
      <c r="N4599" s="6" t="s">
        <v>67</v>
      </c>
      <c r="O4599" s="4">
        <f>MIN(SEARCH({0,1,2,3,4,5,6,7,8,9},N4599&amp;"0123456789"))</f>
        <v>4</v>
      </c>
      <c r="P4599" s="409" t="str">
        <f t="shared" si="109"/>
        <v>4</v>
      </c>
      <c r="Q4599" s="471">
        <v>4</v>
      </c>
      <c r="R4599" s="407">
        <v>5</v>
      </c>
      <c r="S4599" s="3" t="s">
        <v>3</v>
      </c>
      <c r="T4599" s="3" t="s">
        <v>44</v>
      </c>
      <c r="U4599" s="3" t="s">
        <v>36</v>
      </c>
      <c r="V4599" s="227" t="s">
        <v>36</v>
      </c>
      <c r="X4599" s="3" t="s">
        <v>291</v>
      </c>
      <c r="AA4599" s="18">
        <v>44.602994010000003</v>
      </c>
      <c r="AB4599" s="18">
        <v>-123.2644322</v>
      </c>
      <c r="AC4599" s="3" t="s">
        <v>45</v>
      </c>
      <c r="AE4599" s="3" t="s">
        <v>63</v>
      </c>
      <c r="AF4599" s="3" t="str">
        <f t="shared" si="110"/>
        <v>ex Berberis aquifolium</v>
      </c>
      <c r="AG4599" s="3" t="s">
        <v>1648</v>
      </c>
      <c r="AH4599" s="3" t="s">
        <v>1648</v>
      </c>
      <c r="AT4599" s="3" t="s">
        <v>64</v>
      </c>
    </row>
    <row r="4600" spans="1:46" x14ac:dyDescent="0.25">
      <c r="A4600" s="404">
        <v>43395</v>
      </c>
      <c r="B4600" s="5">
        <v>178</v>
      </c>
      <c r="E4600" s="62">
        <v>3</v>
      </c>
      <c r="F4600" s="6" t="s">
        <v>114</v>
      </c>
      <c r="G4600" s="6">
        <v>2018</v>
      </c>
      <c r="L4600" s="6"/>
      <c r="N4600" s="6" t="s">
        <v>67</v>
      </c>
      <c r="O4600" s="4">
        <f>MIN(SEARCH({0,1,2,3,4,5,6,7,8,9},N4600&amp;"0123456789"))</f>
        <v>4</v>
      </c>
      <c r="P4600" s="409" t="str">
        <f t="shared" si="109"/>
        <v>4</v>
      </c>
      <c r="Q4600" s="471">
        <v>4</v>
      </c>
      <c r="R4600" s="407">
        <v>6</v>
      </c>
      <c r="S4600" s="3" t="s">
        <v>3</v>
      </c>
      <c r="T4600" s="3" t="s">
        <v>44</v>
      </c>
      <c r="U4600" s="3" t="s">
        <v>36</v>
      </c>
      <c r="V4600" s="227" t="s">
        <v>36</v>
      </c>
      <c r="X4600" s="3" t="s">
        <v>291</v>
      </c>
      <c r="AA4600" s="18">
        <v>44.602994010000003</v>
      </c>
      <c r="AB4600" s="18">
        <v>-123.2644322</v>
      </c>
      <c r="AC4600" s="3" t="s">
        <v>45</v>
      </c>
      <c r="AE4600" s="3" t="s">
        <v>63</v>
      </c>
      <c r="AF4600" s="3" t="str">
        <f t="shared" si="110"/>
        <v>ex Berberis aquifolium</v>
      </c>
      <c r="AG4600" s="3" t="s">
        <v>1648</v>
      </c>
      <c r="AH4600" s="3" t="s">
        <v>1648</v>
      </c>
      <c r="AT4600" s="3" t="s">
        <v>64</v>
      </c>
    </row>
    <row r="4601" spans="1:46" x14ac:dyDescent="0.25">
      <c r="A4601" s="404">
        <v>43395</v>
      </c>
      <c r="B4601" s="5">
        <v>179</v>
      </c>
      <c r="E4601" s="62">
        <v>3</v>
      </c>
      <c r="F4601" s="6" t="s">
        <v>114</v>
      </c>
      <c r="G4601" s="6">
        <v>2018</v>
      </c>
      <c r="L4601" s="6"/>
      <c r="N4601" s="6" t="s">
        <v>67</v>
      </c>
      <c r="O4601" s="4">
        <f>MIN(SEARCH({0,1,2,3,4,5,6,7,8,9},N4601&amp;"0123456789"))</f>
        <v>4</v>
      </c>
      <c r="P4601" s="409" t="str">
        <f t="shared" si="109"/>
        <v>4</v>
      </c>
      <c r="Q4601" s="471">
        <v>4</v>
      </c>
      <c r="R4601" s="407">
        <v>7</v>
      </c>
      <c r="S4601" s="3" t="s">
        <v>3</v>
      </c>
      <c r="T4601" s="3" t="s">
        <v>44</v>
      </c>
      <c r="U4601" s="3" t="s">
        <v>36</v>
      </c>
      <c r="V4601" s="227" t="s">
        <v>36</v>
      </c>
      <c r="X4601" s="3" t="s">
        <v>291</v>
      </c>
      <c r="AA4601" s="18">
        <v>44.602994010000003</v>
      </c>
      <c r="AB4601" s="18">
        <v>-123.2644322</v>
      </c>
      <c r="AC4601" s="3" t="s">
        <v>45</v>
      </c>
      <c r="AE4601" s="3" t="s">
        <v>63</v>
      </c>
      <c r="AF4601" s="3" t="str">
        <f t="shared" si="110"/>
        <v>ex Berberis aquifolium</v>
      </c>
      <c r="AG4601" s="3" t="s">
        <v>1648</v>
      </c>
      <c r="AH4601" s="3" t="s">
        <v>1648</v>
      </c>
      <c r="AT4601" s="3" t="s">
        <v>64</v>
      </c>
    </row>
    <row r="4602" spans="1:46" x14ac:dyDescent="0.25">
      <c r="A4602" s="404">
        <v>43395</v>
      </c>
      <c r="B4602" s="5">
        <v>216</v>
      </c>
      <c r="E4602" s="62">
        <v>4</v>
      </c>
      <c r="F4602" s="6" t="s">
        <v>114</v>
      </c>
      <c r="G4602" s="6">
        <v>2018</v>
      </c>
      <c r="L4602" s="6"/>
      <c r="N4602" s="6" t="s">
        <v>68</v>
      </c>
      <c r="O4602" s="4">
        <f>MIN(SEARCH({0,1,2,3,4,5,6,7,8,9},N4602&amp;"0123456789"))</f>
        <v>4</v>
      </c>
      <c r="P4602" s="409" t="str">
        <f t="shared" si="109"/>
        <v>5</v>
      </c>
      <c r="Q4602" s="471">
        <v>5</v>
      </c>
      <c r="R4602" s="407">
        <v>1</v>
      </c>
      <c r="S4602" s="3" t="s">
        <v>3</v>
      </c>
      <c r="T4602" s="3" t="s">
        <v>44</v>
      </c>
      <c r="U4602" s="3" t="s">
        <v>36</v>
      </c>
      <c r="V4602" s="227" t="s">
        <v>36</v>
      </c>
      <c r="X4602" s="3" t="s">
        <v>860</v>
      </c>
      <c r="AA4602" s="18">
        <v>44.630600100000002</v>
      </c>
      <c r="AB4602" s="18">
        <v>-123.24688930000001</v>
      </c>
      <c r="AC4602" s="3" t="s">
        <v>45</v>
      </c>
      <c r="AE4602" s="3" t="s">
        <v>134</v>
      </c>
      <c r="AF4602" s="3" t="str">
        <f t="shared" si="110"/>
        <v>ex Salicaceae</v>
      </c>
      <c r="AG4602" s="3" t="s">
        <v>1648</v>
      </c>
      <c r="AH4602" s="3" t="s">
        <v>1648</v>
      </c>
      <c r="AT4602" s="3" t="s">
        <v>64</v>
      </c>
    </row>
    <row r="4603" spans="1:46" x14ac:dyDescent="0.25">
      <c r="A4603" s="404">
        <v>43395</v>
      </c>
      <c r="B4603" s="5">
        <v>217</v>
      </c>
      <c r="E4603" s="62">
        <v>4</v>
      </c>
      <c r="F4603" s="6" t="s">
        <v>114</v>
      </c>
      <c r="G4603" s="6">
        <v>2018</v>
      </c>
      <c r="L4603" s="6"/>
      <c r="N4603" s="6" t="s">
        <v>68</v>
      </c>
      <c r="O4603" s="4">
        <f>MIN(SEARCH({0,1,2,3,4,5,6,7,8,9},N4603&amp;"0123456789"))</f>
        <v>4</v>
      </c>
      <c r="P4603" s="409" t="str">
        <f t="shared" si="109"/>
        <v>5</v>
      </c>
      <c r="Q4603" s="471">
        <v>5</v>
      </c>
      <c r="R4603" s="407">
        <v>2</v>
      </c>
      <c r="S4603" s="3" t="s">
        <v>3</v>
      </c>
      <c r="T4603" s="3" t="s">
        <v>44</v>
      </c>
      <c r="U4603" s="3" t="s">
        <v>36</v>
      </c>
      <c r="V4603" s="227" t="s">
        <v>36</v>
      </c>
      <c r="X4603" s="3" t="s">
        <v>860</v>
      </c>
      <c r="AA4603" s="18">
        <v>44.630600100000002</v>
      </c>
      <c r="AB4603" s="18">
        <v>-123.24688930000001</v>
      </c>
      <c r="AC4603" s="3" t="s">
        <v>45</v>
      </c>
      <c r="AE4603" s="3" t="s">
        <v>134</v>
      </c>
      <c r="AF4603" s="3" t="str">
        <f t="shared" si="110"/>
        <v>ex Salicaceae</v>
      </c>
      <c r="AG4603" s="3" t="s">
        <v>1648</v>
      </c>
      <c r="AH4603" s="3" t="s">
        <v>1648</v>
      </c>
      <c r="AT4603" s="3" t="s">
        <v>64</v>
      </c>
    </row>
    <row r="4604" spans="1:46" x14ac:dyDescent="0.25">
      <c r="A4604" s="404">
        <v>43395</v>
      </c>
      <c r="B4604" s="5">
        <v>218</v>
      </c>
      <c r="E4604" s="62">
        <v>4</v>
      </c>
      <c r="F4604" s="6" t="s">
        <v>114</v>
      </c>
      <c r="G4604" s="6">
        <v>2018</v>
      </c>
      <c r="L4604" s="6"/>
      <c r="N4604" s="6" t="s">
        <v>68</v>
      </c>
      <c r="O4604" s="4">
        <f>MIN(SEARCH({0,1,2,3,4,5,6,7,8,9},N4604&amp;"0123456789"))</f>
        <v>4</v>
      </c>
      <c r="P4604" s="409" t="str">
        <f t="shared" si="109"/>
        <v>5</v>
      </c>
      <c r="Q4604" s="471">
        <v>5</v>
      </c>
      <c r="R4604" s="407">
        <v>3</v>
      </c>
      <c r="S4604" s="3" t="s">
        <v>3</v>
      </c>
      <c r="T4604" s="3" t="s">
        <v>44</v>
      </c>
      <c r="U4604" s="3" t="s">
        <v>36</v>
      </c>
      <c r="V4604" s="227" t="s">
        <v>36</v>
      </c>
      <c r="X4604" s="3" t="s">
        <v>860</v>
      </c>
      <c r="AA4604" s="18">
        <v>44.630600100000002</v>
      </c>
      <c r="AB4604" s="18">
        <v>-123.24688930000001</v>
      </c>
      <c r="AC4604" s="3" t="s">
        <v>45</v>
      </c>
      <c r="AE4604" s="3" t="s">
        <v>134</v>
      </c>
      <c r="AF4604" s="3" t="str">
        <f t="shared" si="110"/>
        <v>ex Salicaceae</v>
      </c>
      <c r="AG4604" s="3" t="s">
        <v>1648</v>
      </c>
      <c r="AH4604" s="3" t="s">
        <v>1648</v>
      </c>
      <c r="AT4604" s="3" t="s">
        <v>64</v>
      </c>
    </row>
    <row r="4605" spans="1:46" x14ac:dyDescent="0.25">
      <c r="A4605" s="404">
        <v>43395</v>
      </c>
      <c r="B4605" s="5">
        <v>219</v>
      </c>
      <c r="E4605" s="62">
        <v>4</v>
      </c>
      <c r="F4605" s="6" t="s">
        <v>114</v>
      </c>
      <c r="G4605" s="6">
        <v>2018</v>
      </c>
      <c r="L4605" s="6"/>
      <c r="N4605" s="6" t="s">
        <v>68</v>
      </c>
      <c r="O4605" s="4">
        <f>MIN(SEARCH({0,1,2,3,4,5,6,7,8,9},N4605&amp;"0123456789"))</f>
        <v>4</v>
      </c>
      <c r="P4605" s="409" t="str">
        <f t="shared" si="109"/>
        <v>5</v>
      </c>
      <c r="Q4605" s="471">
        <v>5</v>
      </c>
      <c r="R4605" s="407">
        <v>4</v>
      </c>
      <c r="S4605" s="3" t="s">
        <v>3</v>
      </c>
      <c r="T4605" s="3" t="s">
        <v>44</v>
      </c>
      <c r="U4605" s="3" t="s">
        <v>36</v>
      </c>
      <c r="V4605" s="227" t="s">
        <v>36</v>
      </c>
      <c r="X4605" s="3" t="s">
        <v>860</v>
      </c>
      <c r="AA4605" s="18">
        <v>44.630600100000002</v>
      </c>
      <c r="AB4605" s="18">
        <v>-123.24688930000001</v>
      </c>
      <c r="AC4605" s="3" t="s">
        <v>45</v>
      </c>
      <c r="AE4605" s="3" t="s">
        <v>134</v>
      </c>
      <c r="AF4605" s="3" t="str">
        <f t="shared" si="110"/>
        <v>ex Salicaceae</v>
      </c>
      <c r="AG4605" s="3" t="s">
        <v>1648</v>
      </c>
      <c r="AH4605" s="3" t="s">
        <v>1648</v>
      </c>
      <c r="AT4605" s="3" t="s">
        <v>64</v>
      </c>
    </row>
    <row r="4606" spans="1:46" x14ac:dyDescent="0.25">
      <c r="A4606" s="404">
        <v>43395</v>
      </c>
      <c r="B4606" s="5">
        <v>220</v>
      </c>
      <c r="E4606" s="62">
        <v>4</v>
      </c>
      <c r="F4606" s="6" t="s">
        <v>114</v>
      </c>
      <c r="G4606" s="6">
        <v>2018</v>
      </c>
      <c r="L4606" s="6"/>
      <c r="N4606" s="6" t="s">
        <v>68</v>
      </c>
      <c r="O4606" s="4">
        <f>MIN(SEARCH({0,1,2,3,4,5,6,7,8,9},N4606&amp;"0123456789"))</f>
        <v>4</v>
      </c>
      <c r="P4606" s="409" t="str">
        <f t="shared" si="109"/>
        <v>5</v>
      </c>
      <c r="Q4606" s="471">
        <v>5</v>
      </c>
      <c r="R4606" s="407">
        <v>5</v>
      </c>
      <c r="S4606" s="3" t="s">
        <v>3</v>
      </c>
      <c r="T4606" s="3" t="s">
        <v>44</v>
      </c>
      <c r="U4606" s="3" t="s">
        <v>36</v>
      </c>
      <c r="V4606" s="227" t="s">
        <v>36</v>
      </c>
      <c r="X4606" s="3" t="s">
        <v>860</v>
      </c>
      <c r="AA4606" s="18">
        <v>44.630600100000002</v>
      </c>
      <c r="AB4606" s="18">
        <v>-123.24688930000001</v>
      </c>
      <c r="AC4606" s="3" t="s">
        <v>45</v>
      </c>
      <c r="AE4606" s="3" t="s">
        <v>134</v>
      </c>
      <c r="AF4606" s="3" t="str">
        <f t="shared" si="110"/>
        <v>ex Salicaceae</v>
      </c>
      <c r="AG4606" s="3" t="s">
        <v>1648</v>
      </c>
      <c r="AH4606" s="3" t="s">
        <v>1648</v>
      </c>
      <c r="AT4606" s="3" t="s">
        <v>64</v>
      </c>
    </row>
    <row r="4607" spans="1:46" x14ac:dyDescent="0.25">
      <c r="A4607" s="404">
        <v>43395</v>
      </c>
      <c r="B4607" s="5">
        <v>221</v>
      </c>
      <c r="E4607" s="62">
        <v>4</v>
      </c>
      <c r="F4607" s="6" t="s">
        <v>114</v>
      </c>
      <c r="G4607" s="6">
        <v>2018</v>
      </c>
      <c r="L4607" s="6"/>
      <c r="N4607" s="6" t="s">
        <v>68</v>
      </c>
      <c r="O4607" s="4">
        <f>MIN(SEARCH({0,1,2,3,4,5,6,7,8,9},N4607&amp;"0123456789"))</f>
        <v>4</v>
      </c>
      <c r="P4607" s="409" t="str">
        <f t="shared" si="109"/>
        <v>5</v>
      </c>
      <c r="Q4607" s="471">
        <v>5</v>
      </c>
      <c r="R4607" s="407">
        <v>6</v>
      </c>
      <c r="S4607" s="3" t="s">
        <v>3</v>
      </c>
      <c r="T4607" s="3" t="s">
        <v>44</v>
      </c>
      <c r="U4607" s="3" t="s">
        <v>36</v>
      </c>
      <c r="V4607" s="227" t="s">
        <v>36</v>
      </c>
      <c r="X4607" s="3" t="s">
        <v>860</v>
      </c>
      <c r="AA4607" s="18">
        <v>44.630600100000002</v>
      </c>
      <c r="AB4607" s="18">
        <v>-123.24688930000001</v>
      </c>
      <c r="AC4607" s="3" t="s">
        <v>45</v>
      </c>
      <c r="AE4607" s="3" t="s">
        <v>134</v>
      </c>
      <c r="AF4607" s="3" t="str">
        <f t="shared" si="110"/>
        <v>ex Salicaceae</v>
      </c>
      <c r="AG4607" s="3" t="s">
        <v>1648</v>
      </c>
      <c r="AH4607" s="3" t="s">
        <v>1648</v>
      </c>
      <c r="AT4607" s="3" t="s">
        <v>64</v>
      </c>
    </row>
    <row r="4608" spans="1:46" x14ac:dyDescent="0.25">
      <c r="A4608" s="404">
        <v>43395</v>
      </c>
      <c r="B4608" s="5">
        <v>323</v>
      </c>
      <c r="E4608" s="62">
        <v>6</v>
      </c>
      <c r="F4608" s="6" t="s">
        <v>114</v>
      </c>
      <c r="G4608" s="6">
        <v>2018</v>
      </c>
      <c r="L4608" s="6"/>
      <c r="N4608" s="6" t="s">
        <v>69</v>
      </c>
      <c r="O4608" s="4">
        <f>MIN(SEARCH({0,1,2,3,4,5,6,7,8,9},N4608&amp;"0123456789"))</f>
        <v>4</v>
      </c>
      <c r="P4608" s="409" t="str">
        <f t="shared" si="109"/>
        <v>6</v>
      </c>
      <c r="Q4608" s="471">
        <v>6</v>
      </c>
      <c r="R4608" s="407">
        <v>1</v>
      </c>
      <c r="S4608" s="3" t="s">
        <v>3</v>
      </c>
      <c r="T4608" s="3" t="s">
        <v>44</v>
      </c>
      <c r="U4608" s="3" t="s">
        <v>36</v>
      </c>
      <c r="V4608" s="227" t="s">
        <v>36</v>
      </c>
      <c r="X4608" s="3" t="s">
        <v>291</v>
      </c>
      <c r="AA4608" s="18">
        <v>44.603107710000003</v>
      </c>
      <c r="AB4608" s="18">
        <v>-123.2650981</v>
      </c>
      <c r="AC4608" s="3" t="s">
        <v>45</v>
      </c>
      <c r="AE4608" s="3" t="s">
        <v>63</v>
      </c>
      <c r="AF4608" s="3" t="str">
        <f t="shared" si="110"/>
        <v>ex Berberis aquifolium</v>
      </c>
      <c r="AG4608" s="3" t="s">
        <v>1648</v>
      </c>
      <c r="AH4608" s="3" t="s">
        <v>1648</v>
      </c>
      <c r="AT4608" s="3" t="s">
        <v>64</v>
      </c>
    </row>
    <row r="4609" spans="1:46" x14ac:dyDescent="0.25">
      <c r="A4609" s="404">
        <v>43395</v>
      </c>
      <c r="B4609" s="5">
        <v>324</v>
      </c>
      <c r="E4609" s="62">
        <v>6</v>
      </c>
      <c r="F4609" s="6" t="s">
        <v>114</v>
      </c>
      <c r="G4609" s="6">
        <v>2018</v>
      </c>
      <c r="L4609" s="6"/>
      <c r="N4609" s="6" t="s">
        <v>69</v>
      </c>
      <c r="O4609" s="4">
        <f>MIN(SEARCH({0,1,2,3,4,5,6,7,8,9},N4609&amp;"0123456789"))</f>
        <v>4</v>
      </c>
      <c r="P4609" s="409" t="str">
        <f t="shared" si="109"/>
        <v>6</v>
      </c>
      <c r="Q4609" s="471">
        <v>6</v>
      </c>
      <c r="R4609" s="407">
        <v>2</v>
      </c>
      <c r="S4609" s="3" t="s">
        <v>3</v>
      </c>
      <c r="T4609" s="3" t="s">
        <v>44</v>
      </c>
      <c r="U4609" s="3" t="s">
        <v>36</v>
      </c>
      <c r="V4609" s="227" t="s">
        <v>36</v>
      </c>
      <c r="X4609" s="3" t="s">
        <v>291</v>
      </c>
      <c r="AA4609" s="18">
        <v>44.603107710000003</v>
      </c>
      <c r="AB4609" s="18">
        <v>-123.2650981</v>
      </c>
      <c r="AC4609" s="3" t="s">
        <v>45</v>
      </c>
      <c r="AE4609" s="3" t="s">
        <v>63</v>
      </c>
      <c r="AF4609" s="3" t="str">
        <f t="shared" si="110"/>
        <v>ex Berberis aquifolium</v>
      </c>
      <c r="AG4609" s="3" t="s">
        <v>1648</v>
      </c>
      <c r="AH4609" s="3" t="s">
        <v>1648</v>
      </c>
      <c r="AT4609" s="3" t="s">
        <v>64</v>
      </c>
    </row>
    <row r="4610" spans="1:46" x14ac:dyDescent="0.25">
      <c r="A4610" s="404">
        <v>43395</v>
      </c>
      <c r="B4610" s="5">
        <v>325</v>
      </c>
      <c r="E4610" s="62">
        <v>6</v>
      </c>
      <c r="F4610" s="6" t="s">
        <v>114</v>
      </c>
      <c r="G4610" s="6">
        <v>2018</v>
      </c>
      <c r="L4610" s="6"/>
      <c r="N4610" s="6" t="s">
        <v>69</v>
      </c>
      <c r="O4610" s="4">
        <f>MIN(SEARCH({0,1,2,3,4,5,6,7,8,9},N4610&amp;"0123456789"))</f>
        <v>4</v>
      </c>
      <c r="P4610" s="409" t="str">
        <f t="shared" si="109"/>
        <v>6</v>
      </c>
      <c r="Q4610" s="471">
        <v>6</v>
      </c>
      <c r="R4610" s="407">
        <v>3</v>
      </c>
      <c r="S4610" s="3" t="s">
        <v>3</v>
      </c>
      <c r="T4610" s="3" t="s">
        <v>44</v>
      </c>
      <c r="U4610" s="3" t="s">
        <v>36</v>
      </c>
      <c r="V4610" s="227" t="s">
        <v>36</v>
      </c>
      <c r="X4610" s="3" t="s">
        <v>291</v>
      </c>
      <c r="AA4610" s="18">
        <v>44.603107710000003</v>
      </c>
      <c r="AB4610" s="18">
        <v>-123.2650981</v>
      </c>
      <c r="AC4610" s="3" t="s">
        <v>45</v>
      </c>
      <c r="AE4610" s="3" t="s">
        <v>63</v>
      </c>
      <c r="AF4610" s="3" t="str">
        <f t="shared" si="110"/>
        <v>ex Berberis aquifolium</v>
      </c>
      <c r="AG4610" s="3" t="s">
        <v>1648</v>
      </c>
      <c r="AH4610" s="3" t="s">
        <v>1648</v>
      </c>
      <c r="AT4610" s="3" t="s">
        <v>64</v>
      </c>
    </row>
    <row r="4611" spans="1:46" ht="15" customHeight="1" x14ac:dyDescent="0.25">
      <c r="A4611" s="404">
        <v>43395</v>
      </c>
      <c r="B4611" s="5">
        <v>326</v>
      </c>
      <c r="E4611" s="62">
        <v>6</v>
      </c>
      <c r="F4611" s="6" t="s">
        <v>114</v>
      </c>
      <c r="G4611" s="6">
        <v>2018</v>
      </c>
      <c r="L4611" s="6"/>
      <c r="N4611" s="6" t="s">
        <v>69</v>
      </c>
      <c r="O4611" s="4">
        <f>MIN(SEARCH({0,1,2,3,4,5,6,7,8,9},N4611&amp;"0123456789"))</f>
        <v>4</v>
      </c>
      <c r="P4611" s="409" t="str">
        <f t="shared" si="109"/>
        <v>6</v>
      </c>
      <c r="Q4611" s="471">
        <v>6</v>
      </c>
      <c r="R4611" s="407">
        <v>4</v>
      </c>
      <c r="S4611" s="3" t="s">
        <v>3</v>
      </c>
      <c r="T4611" s="3" t="s">
        <v>44</v>
      </c>
      <c r="U4611" s="3" t="s">
        <v>36</v>
      </c>
      <c r="V4611" s="227" t="s">
        <v>36</v>
      </c>
      <c r="X4611" s="3" t="s">
        <v>291</v>
      </c>
      <c r="AA4611" s="18">
        <v>44.603107710000003</v>
      </c>
      <c r="AB4611" s="18">
        <v>-123.2650981</v>
      </c>
      <c r="AC4611" s="3" t="s">
        <v>45</v>
      </c>
      <c r="AE4611" s="3" t="s">
        <v>63</v>
      </c>
      <c r="AF4611" s="3" t="str">
        <f t="shared" si="110"/>
        <v>ex Berberis aquifolium</v>
      </c>
      <c r="AG4611" s="3" t="s">
        <v>1648</v>
      </c>
      <c r="AH4611" s="3" t="s">
        <v>1648</v>
      </c>
      <c r="AT4611" s="3" t="s">
        <v>64</v>
      </c>
    </row>
    <row r="4612" spans="1:46" x14ac:dyDescent="0.25">
      <c r="A4612" s="404">
        <v>43395</v>
      </c>
      <c r="B4612" s="5">
        <v>327</v>
      </c>
      <c r="E4612" s="62">
        <v>6</v>
      </c>
      <c r="F4612" s="6" t="s">
        <v>114</v>
      </c>
      <c r="G4612" s="6">
        <v>2018</v>
      </c>
      <c r="L4612" s="6"/>
      <c r="N4612" s="6" t="s">
        <v>69</v>
      </c>
      <c r="O4612" s="4">
        <f>MIN(SEARCH({0,1,2,3,4,5,6,7,8,9},N4612&amp;"0123456789"))</f>
        <v>4</v>
      </c>
      <c r="P4612" s="409" t="str">
        <f t="shared" si="109"/>
        <v>6</v>
      </c>
      <c r="Q4612" s="471">
        <v>6</v>
      </c>
      <c r="R4612" s="407">
        <v>5</v>
      </c>
      <c r="S4612" s="3" t="s">
        <v>3</v>
      </c>
      <c r="T4612" s="3" t="s">
        <v>44</v>
      </c>
      <c r="U4612" s="3" t="s">
        <v>36</v>
      </c>
      <c r="V4612" s="227" t="s">
        <v>36</v>
      </c>
      <c r="X4612" s="3" t="s">
        <v>291</v>
      </c>
      <c r="AA4612" s="18">
        <v>44.603107710000003</v>
      </c>
      <c r="AB4612" s="18">
        <v>-123.2650981</v>
      </c>
      <c r="AC4612" s="3" t="s">
        <v>45</v>
      </c>
      <c r="AE4612" s="3" t="s">
        <v>63</v>
      </c>
      <c r="AF4612" s="3" t="str">
        <f t="shared" si="110"/>
        <v>ex Berberis aquifolium</v>
      </c>
      <c r="AG4612" s="3" t="s">
        <v>1648</v>
      </c>
      <c r="AH4612" s="3" t="s">
        <v>1648</v>
      </c>
      <c r="AT4612" s="3" t="s">
        <v>64</v>
      </c>
    </row>
    <row r="4613" spans="1:46" x14ac:dyDescent="0.25">
      <c r="A4613" s="404">
        <v>43395</v>
      </c>
      <c r="B4613" s="5">
        <v>328</v>
      </c>
      <c r="E4613" s="62">
        <v>6</v>
      </c>
      <c r="F4613" s="6" t="s">
        <v>114</v>
      </c>
      <c r="G4613" s="6">
        <v>2018</v>
      </c>
      <c r="L4613" s="6"/>
      <c r="N4613" s="6" t="s">
        <v>69</v>
      </c>
      <c r="O4613" s="4">
        <f>MIN(SEARCH({0,1,2,3,4,5,6,7,8,9},N4613&amp;"0123456789"))</f>
        <v>4</v>
      </c>
      <c r="P4613" s="409" t="str">
        <f t="shared" si="109"/>
        <v>6</v>
      </c>
      <c r="Q4613" s="471">
        <v>6</v>
      </c>
      <c r="R4613" s="407">
        <v>6</v>
      </c>
      <c r="S4613" s="3" t="s">
        <v>3</v>
      </c>
      <c r="T4613" s="3" t="s">
        <v>44</v>
      </c>
      <c r="U4613" s="3" t="s">
        <v>36</v>
      </c>
      <c r="V4613" s="227" t="s">
        <v>36</v>
      </c>
      <c r="X4613" s="3" t="s">
        <v>291</v>
      </c>
      <c r="AA4613" s="18">
        <v>44.603107710000003</v>
      </c>
      <c r="AB4613" s="18">
        <v>-123.2650981</v>
      </c>
      <c r="AC4613" s="3" t="s">
        <v>45</v>
      </c>
      <c r="AE4613" s="3" t="s">
        <v>63</v>
      </c>
      <c r="AF4613" s="3" t="str">
        <f t="shared" si="110"/>
        <v>ex Berberis aquifolium</v>
      </c>
      <c r="AG4613" s="3" t="s">
        <v>1648</v>
      </c>
      <c r="AH4613" s="3" t="s">
        <v>1648</v>
      </c>
      <c r="AT4613" s="3" t="s">
        <v>64</v>
      </c>
    </row>
    <row r="4614" spans="1:46" x14ac:dyDescent="0.25">
      <c r="A4614" s="404">
        <v>43395</v>
      </c>
      <c r="B4614" s="5">
        <v>1403</v>
      </c>
      <c r="E4614" s="62">
        <v>15</v>
      </c>
      <c r="F4614" s="6" t="s">
        <v>52</v>
      </c>
      <c r="G4614" s="6">
        <v>2017</v>
      </c>
      <c r="L4614" s="6"/>
      <c r="N4614" s="6" t="s">
        <v>378</v>
      </c>
      <c r="P4614" s="407">
        <v>7</v>
      </c>
      <c r="Q4614" s="407">
        <v>7</v>
      </c>
      <c r="R4614" s="407">
        <v>1</v>
      </c>
      <c r="S4614" s="3" t="s">
        <v>3</v>
      </c>
      <c r="T4614" s="3" t="s">
        <v>44</v>
      </c>
      <c r="U4614" s="3" t="s">
        <v>36</v>
      </c>
      <c r="V4614" s="227" t="s">
        <v>36</v>
      </c>
      <c r="X4614" s="3" t="s">
        <v>348</v>
      </c>
      <c r="AA4614" s="18">
        <v>44.603000000000002</v>
      </c>
      <c r="AB4614" s="18">
        <v>-123.264</v>
      </c>
      <c r="AC4614" s="3" t="s">
        <v>45</v>
      </c>
      <c r="AG4614" s="3" t="s">
        <v>1648</v>
      </c>
      <c r="AH4614" s="3" t="s">
        <v>1648</v>
      </c>
      <c r="AT4614" s="3" t="s">
        <v>64</v>
      </c>
    </row>
    <row r="4615" spans="1:46" x14ac:dyDescent="0.25">
      <c r="A4615" s="404">
        <v>43395</v>
      </c>
      <c r="B4615" s="5">
        <v>1404</v>
      </c>
      <c r="E4615" s="62">
        <v>15</v>
      </c>
      <c r="F4615" s="6" t="s">
        <v>52</v>
      </c>
      <c r="G4615" s="6">
        <v>2017</v>
      </c>
      <c r="L4615" s="6"/>
      <c r="N4615" s="6" t="s">
        <v>378</v>
      </c>
      <c r="P4615" s="407">
        <v>7</v>
      </c>
      <c r="Q4615" s="407">
        <v>7</v>
      </c>
      <c r="R4615" s="407">
        <v>2</v>
      </c>
      <c r="S4615" s="3" t="s">
        <v>3</v>
      </c>
      <c r="T4615" s="3" t="s">
        <v>44</v>
      </c>
      <c r="U4615" s="3" t="s">
        <v>36</v>
      </c>
      <c r="V4615" s="227" t="s">
        <v>36</v>
      </c>
      <c r="X4615" s="3" t="s">
        <v>348</v>
      </c>
      <c r="AA4615" s="18">
        <v>44.603000000000002</v>
      </c>
      <c r="AB4615" s="18">
        <v>-123.264</v>
      </c>
      <c r="AC4615" s="3" t="s">
        <v>45</v>
      </c>
      <c r="AG4615" s="3" t="s">
        <v>1648</v>
      </c>
      <c r="AH4615" s="3" t="s">
        <v>1648</v>
      </c>
      <c r="AT4615" s="3" t="s">
        <v>64</v>
      </c>
    </row>
    <row r="4616" spans="1:46" x14ac:dyDescent="0.25">
      <c r="A4616" s="404">
        <v>43395</v>
      </c>
      <c r="B4616" s="5">
        <v>1405</v>
      </c>
      <c r="E4616" s="62">
        <v>15</v>
      </c>
      <c r="F4616" s="6" t="s">
        <v>52</v>
      </c>
      <c r="G4616" s="6">
        <v>2017</v>
      </c>
      <c r="L4616" s="6"/>
      <c r="N4616" s="6" t="s">
        <v>378</v>
      </c>
      <c r="P4616" s="407">
        <v>7</v>
      </c>
      <c r="Q4616" s="407">
        <v>7</v>
      </c>
      <c r="R4616" s="407">
        <v>3</v>
      </c>
      <c r="S4616" s="3" t="s">
        <v>3</v>
      </c>
      <c r="T4616" s="3" t="s">
        <v>44</v>
      </c>
      <c r="U4616" s="3" t="s">
        <v>36</v>
      </c>
      <c r="V4616" s="227" t="s">
        <v>36</v>
      </c>
      <c r="X4616" s="3" t="s">
        <v>348</v>
      </c>
      <c r="AA4616" s="18">
        <v>44.603000000000002</v>
      </c>
      <c r="AB4616" s="18">
        <v>-123.264</v>
      </c>
      <c r="AC4616" s="3" t="s">
        <v>45</v>
      </c>
      <c r="AG4616" s="3" t="s">
        <v>1648</v>
      </c>
      <c r="AH4616" s="3" t="s">
        <v>1648</v>
      </c>
      <c r="AT4616" s="3" t="s">
        <v>64</v>
      </c>
    </row>
    <row r="4617" spans="1:46" x14ac:dyDescent="0.25">
      <c r="A4617" s="404">
        <v>43395</v>
      </c>
      <c r="B4617" s="5">
        <v>1406</v>
      </c>
      <c r="E4617" s="62">
        <v>15</v>
      </c>
      <c r="F4617" s="6" t="s">
        <v>52</v>
      </c>
      <c r="G4617" s="6">
        <v>2017</v>
      </c>
      <c r="L4617" s="6"/>
      <c r="N4617" s="6" t="s">
        <v>378</v>
      </c>
      <c r="P4617" s="407">
        <v>7</v>
      </c>
      <c r="Q4617" s="407">
        <v>7</v>
      </c>
      <c r="R4617" s="407">
        <v>4</v>
      </c>
      <c r="S4617" s="3" t="s">
        <v>3</v>
      </c>
      <c r="T4617" s="3" t="s">
        <v>44</v>
      </c>
      <c r="U4617" s="3" t="s">
        <v>36</v>
      </c>
      <c r="V4617" s="227" t="s">
        <v>36</v>
      </c>
      <c r="X4617" s="3" t="s">
        <v>348</v>
      </c>
      <c r="AA4617" s="18">
        <v>44.603000000000002</v>
      </c>
      <c r="AB4617" s="18">
        <v>-123.264</v>
      </c>
      <c r="AC4617" s="3" t="s">
        <v>45</v>
      </c>
      <c r="AG4617" s="3" t="s">
        <v>1648</v>
      </c>
      <c r="AH4617" s="3" t="s">
        <v>1648</v>
      </c>
      <c r="AT4617" s="3" t="s">
        <v>64</v>
      </c>
    </row>
    <row r="4618" spans="1:46" x14ac:dyDescent="0.25">
      <c r="A4618" s="404">
        <v>43395</v>
      </c>
      <c r="B4618" s="5">
        <v>1407</v>
      </c>
      <c r="E4618" s="62">
        <v>15</v>
      </c>
      <c r="F4618" s="6" t="s">
        <v>52</v>
      </c>
      <c r="G4618" s="6">
        <v>2017</v>
      </c>
      <c r="L4618" s="6"/>
      <c r="N4618" s="6" t="s">
        <v>378</v>
      </c>
      <c r="P4618" s="407">
        <v>7</v>
      </c>
      <c r="Q4618" s="407">
        <v>7</v>
      </c>
      <c r="R4618" s="407">
        <v>5</v>
      </c>
      <c r="S4618" s="3" t="s">
        <v>3</v>
      </c>
      <c r="T4618" s="3" t="s">
        <v>44</v>
      </c>
      <c r="U4618" s="3" t="s">
        <v>36</v>
      </c>
      <c r="V4618" s="227" t="s">
        <v>36</v>
      </c>
      <c r="X4618" s="3" t="s">
        <v>348</v>
      </c>
      <c r="AA4618" s="18">
        <v>44.603000000000002</v>
      </c>
      <c r="AB4618" s="18">
        <v>-123.264</v>
      </c>
      <c r="AC4618" s="3" t="s">
        <v>45</v>
      </c>
      <c r="AG4618" s="3" t="s">
        <v>1648</v>
      </c>
      <c r="AH4618" s="3" t="s">
        <v>1648</v>
      </c>
      <c r="AT4618" s="3" t="s">
        <v>64</v>
      </c>
    </row>
    <row r="4619" spans="1:46" x14ac:dyDescent="0.25">
      <c r="A4619" s="404">
        <v>43395</v>
      </c>
      <c r="B4619" s="5">
        <v>1408</v>
      </c>
      <c r="E4619" s="62">
        <v>15</v>
      </c>
      <c r="F4619" s="6" t="s">
        <v>52</v>
      </c>
      <c r="G4619" s="6">
        <v>2017</v>
      </c>
      <c r="L4619" s="6"/>
      <c r="N4619" s="6" t="s">
        <v>378</v>
      </c>
      <c r="P4619" s="407">
        <v>7</v>
      </c>
      <c r="Q4619" s="407">
        <v>7</v>
      </c>
      <c r="R4619" s="407">
        <v>6</v>
      </c>
      <c r="S4619" s="3" t="s">
        <v>3</v>
      </c>
      <c r="T4619" s="3" t="s">
        <v>44</v>
      </c>
      <c r="U4619" s="3" t="s">
        <v>36</v>
      </c>
      <c r="V4619" s="227" t="s">
        <v>36</v>
      </c>
      <c r="X4619" s="3" t="s">
        <v>348</v>
      </c>
      <c r="AA4619" s="18">
        <v>44.603000000000002</v>
      </c>
      <c r="AB4619" s="18">
        <v>-123.264</v>
      </c>
      <c r="AC4619" s="3" t="s">
        <v>45</v>
      </c>
      <c r="AG4619" s="3" t="s">
        <v>1648</v>
      </c>
      <c r="AH4619" s="3" t="s">
        <v>1648</v>
      </c>
      <c r="AT4619" s="3" t="s">
        <v>64</v>
      </c>
    </row>
    <row r="4620" spans="1:46" x14ac:dyDescent="0.25">
      <c r="A4620" s="404">
        <v>43395</v>
      </c>
      <c r="B4620" s="5">
        <v>1409</v>
      </c>
      <c r="E4620" s="62">
        <v>15</v>
      </c>
      <c r="F4620" s="6" t="s">
        <v>52</v>
      </c>
      <c r="G4620" s="6">
        <v>2017</v>
      </c>
      <c r="L4620" s="6"/>
      <c r="N4620" s="6" t="s">
        <v>378</v>
      </c>
      <c r="P4620" s="407">
        <v>7</v>
      </c>
      <c r="Q4620" s="407">
        <v>7</v>
      </c>
      <c r="R4620" s="407">
        <v>7</v>
      </c>
      <c r="S4620" s="3" t="s">
        <v>3</v>
      </c>
      <c r="T4620" s="3" t="s">
        <v>44</v>
      </c>
      <c r="U4620" s="3" t="s">
        <v>36</v>
      </c>
      <c r="V4620" s="227" t="s">
        <v>36</v>
      </c>
      <c r="X4620" s="3" t="s">
        <v>348</v>
      </c>
      <c r="AA4620" s="18">
        <v>44.603000000000002</v>
      </c>
      <c r="AB4620" s="18">
        <v>-123.264</v>
      </c>
      <c r="AC4620" s="3" t="s">
        <v>45</v>
      </c>
      <c r="AG4620" s="3" t="s">
        <v>1648</v>
      </c>
      <c r="AH4620" s="3" t="s">
        <v>1648</v>
      </c>
      <c r="AT4620" s="3" t="s">
        <v>64</v>
      </c>
    </row>
    <row r="4621" spans="1:46" x14ac:dyDescent="0.25">
      <c r="A4621" s="404">
        <v>43395</v>
      </c>
      <c r="B4621" s="5">
        <v>1410</v>
      </c>
      <c r="E4621" s="62">
        <v>15</v>
      </c>
      <c r="F4621" s="6" t="s">
        <v>52</v>
      </c>
      <c r="G4621" s="6">
        <v>2017</v>
      </c>
      <c r="L4621" s="6"/>
      <c r="N4621" s="6" t="s">
        <v>378</v>
      </c>
      <c r="P4621" s="407">
        <v>7</v>
      </c>
      <c r="Q4621" s="407">
        <v>7</v>
      </c>
      <c r="R4621" s="407">
        <v>8</v>
      </c>
      <c r="S4621" s="3" t="s">
        <v>3</v>
      </c>
      <c r="T4621" s="3" t="s">
        <v>44</v>
      </c>
      <c r="U4621" s="3" t="s">
        <v>36</v>
      </c>
      <c r="V4621" s="227" t="s">
        <v>36</v>
      </c>
      <c r="X4621" s="3" t="s">
        <v>348</v>
      </c>
      <c r="AA4621" s="18">
        <v>44.603000000000002</v>
      </c>
      <c r="AB4621" s="18">
        <v>-123.264</v>
      </c>
      <c r="AC4621" s="3" t="s">
        <v>45</v>
      </c>
      <c r="AG4621" s="3" t="s">
        <v>1648</v>
      </c>
      <c r="AH4621" s="3" t="s">
        <v>1648</v>
      </c>
      <c r="AT4621" s="3" t="s">
        <v>64</v>
      </c>
    </row>
    <row r="4622" spans="1:46" x14ac:dyDescent="0.25">
      <c r="A4622" s="404">
        <v>43395</v>
      </c>
      <c r="B4622" s="5">
        <v>693</v>
      </c>
      <c r="E4622" s="62">
        <v>19</v>
      </c>
      <c r="F4622" s="6" t="s">
        <v>114</v>
      </c>
      <c r="G4622" s="6">
        <v>2018</v>
      </c>
      <c r="L4622" s="6"/>
      <c r="N4622" s="6" t="s">
        <v>269</v>
      </c>
      <c r="P4622" s="407">
        <v>8</v>
      </c>
      <c r="Q4622" s="407">
        <v>8</v>
      </c>
      <c r="R4622" s="407">
        <v>1</v>
      </c>
      <c r="S4622" s="3" t="s">
        <v>3</v>
      </c>
      <c r="T4622" s="3" t="s">
        <v>44</v>
      </c>
      <c r="U4622" s="3" t="s">
        <v>36</v>
      </c>
      <c r="V4622" s="227" t="s">
        <v>36</v>
      </c>
      <c r="X4622" s="3" t="s">
        <v>3021</v>
      </c>
      <c r="AA4622" s="18">
        <v>44.603113450000002</v>
      </c>
      <c r="AB4622" s="18">
        <v>-123.2651745</v>
      </c>
      <c r="AC4622" s="3" t="s">
        <v>45</v>
      </c>
      <c r="AG4622" s="3" t="s">
        <v>1648</v>
      </c>
      <c r="AH4622" s="3" t="s">
        <v>1648</v>
      </c>
      <c r="AT4622" s="3" t="s">
        <v>64</v>
      </c>
    </row>
    <row r="4623" spans="1:46" x14ac:dyDescent="0.25">
      <c r="A4623" s="404">
        <v>43395</v>
      </c>
      <c r="B4623" s="5">
        <v>694</v>
      </c>
      <c r="E4623" s="62">
        <v>19</v>
      </c>
      <c r="F4623" s="6" t="s">
        <v>114</v>
      </c>
      <c r="G4623" s="6">
        <v>2018</v>
      </c>
      <c r="L4623" s="6"/>
      <c r="N4623" s="6" t="s">
        <v>269</v>
      </c>
      <c r="P4623" s="407">
        <v>8</v>
      </c>
      <c r="Q4623" s="407">
        <v>8</v>
      </c>
      <c r="R4623" s="407">
        <v>2</v>
      </c>
      <c r="S4623" s="3" t="s">
        <v>3</v>
      </c>
      <c r="T4623" s="3" t="s">
        <v>44</v>
      </c>
      <c r="U4623" s="3" t="s">
        <v>36</v>
      </c>
      <c r="V4623" s="227" t="s">
        <v>36</v>
      </c>
      <c r="X4623" s="3" t="s">
        <v>3021</v>
      </c>
      <c r="AA4623" s="18">
        <v>44.603113450000002</v>
      </c>
      <c r="AB4623" s="18">
        <v>-123.2651745</v>
      </c>
      <c r="AC4623" s="3" t="s">
        <v>45</v>
      </c>
      <c r="AG4623" s="3" t="s">
        <v>1648</v>
      </c>
      <c r="AH4623" s="3" t="s">
        <v>1648</v>
      </c>
      <c r="AT4623" s="3" t="s">
        <v>64</v>
      </c>
    </row>
    <row r="4624" spans="1:46" x14ac:dyDescent="0.25">
      <c r="A4624" s="404">
        <v>43395</v>
      </c>
      <c r="B4624" s="5">
        <v>695</v>
      </c>
      <c r="E4624" s="62">
        <v>19</v>
      </c>
      <c r="F4624" s="6" t="s">
        <v>114</v>
      </c>
      <c r="G4624" s="6">
        <v>2018</v>
      </c>
      <c r="L4624" s="6"/>
      <c r="N4624" s="6" t="s">
        <v>269</v>
      </c>
      <c r="P4624" s="407">
        <v>8</v>
      </c>
      <c r="Q4624" s="407">
        <v>8</v>
      </c>
      <c r="R4624" s="407">
        <v>3</v>
      </c>
      <c r="S4624" s="3" t="s">
        <v>3</v>
      </c>
      <c r="T4624" s="3" t="s">
        <v>44</v>
      </c>
      <c r="U4624" s="3" t="s">
        <v>36</v>
      </c>
      <c r="V4624" s="227" t="s">
        <v>36</v>
      </c>
      <c r="X4624" s="3" t="s">
        <v>3021</v>
      </c>
      <c r="AA4624" s="18">
        <v>44.603113450000002</v>
      </c>
      <c r="AB4624" s="18">
        <v>-123.2651745</v>
      </c>
      <c r="AC4624" s="3" t="s">
        <v>45</v>
      </c>
      <c r="AG4624" s="3" t="s">
        <v>1648</v>
      </c>
      <c r="AH4624" s="3" t="s">
        <v>1648</v>
      </c>
      <c r="AT4624" s="3" t="s">
        <v>64</v>
      </c>
    </row>
    <row r="4625" spans="1:46" x14ac:dyDescent="0.25">
      <c r="A4625" s="404">
        <v>43395</v>
      </c>
      <c r="B4625" s="5">
        <v>696</v>
      </c>
      <c r="E4625" s="62">
        <v>19</v>
      </c>
      <c r="F4625" s="6" t="s">
        <v>114</v>
      </c>
      <c r="G4625" s="6">
        <v>2018</v>
      </c>
      <c r="L4625" s="6"/>
      <c r="N4625" s="6" t="s">
        <v>269</v>
      </c>
      <c r="P4625" s="407">
        <v>8</v>
      </c>
      <c r="Q4625" s="407">
        <v>8</v>
      </c>
      <c r="R4625" s="407">
        <v>4</v>
      </c>
      <c r="S4625" s="3" t="s">
        <v>3</v>
      </c>
      <c r="T4625" s="3" t="s">
        <v>44</v>
      </c>
      <c r="U4625" s="3" t="s">
        <v>36</v>
      </c>
      <c r="V4625" s="227" t="s">
        <v>36</v>
      </c>
      <c r="X4625" s="3" t="s">
        <v>3021</v>
      </c>
      <c r="AA4625" s="18">
        <v>44.603113450000002</v>
      </c>
      <c r="AB4625" s="18">
        <v>-123.2651745</v>
      </c>
      <c r="AC4625" s="3" t="s">
        <v>45</v>
      </c>
      <c r="AG4625" s="3" t="s">
        <v>1648</v>
      </c>
      <c r="AH4625" s="3" t="s">
        <v>1648</v>
      </c>
      <c r="AT4625" s="3" t="s">
        <v>64</v>
      </c>
    </row>
    <row r="4626" spans="1:46" x14ac:dyDescent="0.25">
      <c r="A4626" s="404">
        <v>43395</v>
      </c>
      <c r="B4626" s="5">
        <v>697</v>
      </c>
      <c r="E4626" s="62">
        <v>19</v>
      </c>
      <c r="F4626" s="6" t="s">
        <v>114</v>
      </c>
      <c r="G4626" s="6">
        <v>2018</v>
      </c>
      <c r="L4626" s="6"/>
      <c r="N4626" s="6" t="s">
        <v>269</v>
      </c>
      <c r="P4626" s="407">
        <v>8</v>
      </c>
      <c r="Q4626" s="407">
        <v>8</v>
      </c>
      <c r="R4626" s="407">
        <v>5</v>
      </c>
      <c r="S4626" s="3" t="s">
        <v>3</v>
      </c>
      <c r="T4626" s="3" t="s">
        <v>44</v>
      </c>
      <c r="U4626" s="3" t="s">
        <v>36</v>
      </c>
      <c r="V4626" s="227" t="s">
        <v>36</v>
      </c>
      <c r="X4626" s="3" t="s">
        <v>3021</v>
      </c>
      <c r="AA4626" s="18">
        <v>44.603113450000002</v>
      </c>
      <c r="AB4626" s="18">
        <v>-123.2651745</v>
      </c>
      <c r="AC4626" s="3" t="s">
        <v>45</v>
      </c>
      <c r="AG4626" s="3" t="s">
        <v>1648</v>
      </c>
      <c r="AH4626" s="3" t="s">
        <v>1648</v>
      </c>
      <c r="AT4626" s="3" t="s">
        <v>64</v>
      </c>
    </row>
    <row r="4627" spans="1:46" x14ac:dyDescent="0.25">
      <c r="A4627" s="404">
        <v>43395</v>
      </c>
      <c r="B4627" s="5">
        <v>698</v>
      </c>
      <c r="E4627" s="62">
        <v>19</v>
      </c>
      <c r="F4627" s="6" t="s">
        <v>114</v>
      </c>
      <c r="G4627" s="6">
        <v>2018</v>
      </c>
      <c r="L4627" s="6"/>
      <c r="N4627" s="6" t="s">
        <v>269</v>
      </c>
      <c r="P4627" s="407">
        <v>8</v>
      </c>
      <c r="Q4627" s="407">
        <v>8</v>
      </c>
      <c r="R4627" s="407">
        <v>6</v>
      </c>
      <c r="S4627" s="3" t="s">
        <v>3</v>
      </c>
      <c r="T4627" s="3" t="s">
        <v>44</v>
      </c>
      <c r="U4627" s="3" t="s">
        <v>36</v>
      </c>
      <c r="V4627" s="227" t="s">
        <v>36</v>
      </c>
      <c r="X4627" s="3" t="s">
        <v>3021</v>
      </c>
      <c r="AA4627" s="18">
        <v>44.603113450000002</v>
      </c>
      <c r="AB4627" s="18">
        <v>-123.2651745</v>
      </c>
      <c r="AC4627" s="3" t="s">
        <v>45</v>
      </c>
      <c r="AG4627" s="3" t="s">
        <v>1648</v>
      </c>
      <c r="AH4627" s="3" t="s">
        <v>1648</v>
      </c>
      <c r="AT4627" s="3" t="s">
        <v>64</v>
      </c>
    </row>
    <row r="4628" spans="1:46" x14ac:dyDescent="0.25">
      <c r="A4628" s="404">
        <v>43395</v>
      </c>
      <c r="B4628" s="5">
        <v>699</v>
      </c>
      <c r="E4628" s="62">
        <v>19</v>
      </c>
      <c r="F4628" s="6" t="s">
        <v>114</v>
      </c>
      <c r="G4628" s="6">
        <v>2018</v>
      </c>
      <c r="L4628" s="6"/>
      <c r="N4628" s="6" t="s">
        <v>269</v>
      </c>
      <c r="P4628" s="407">
        <v>8</v>
      </c>
      <c r="Q4628" s="407">
        <v>8</v>
      </c>
      <c r="R4628" s="407">
        <v>7</v>
      </c>
      <c r="S4628" s="3" t="s">
        <v>3</v>
      </c>
      <c r="T4628" s="3" t="s">
        <v>44</v>
      </c>
      <c r="U4628" s="3" t="s">
        <v>36</v>
      </c>
      <c r="V4628" s="227" t="s">
        <v>36</v>
      </c>
      <c r="X4628" s="3" t="s">
        <v>3021</v>
      </c>
      <c r="AA4628" s="18">
        <v>44.603113450000002</v>
      </c>
      <c r="AB4628" s="18">
        <v>-123.2651745</v>
      </c>
      <c r="AC4628" s="3" t="s">
        <v>45</v>
      </c>
      <c r="AG4628" s="3" t="s">
        <v>1648</v>
      </c>
      <c r="AH4628" s="3" t="s">
        <v>1648</v>
      </c>
      <c r="AT4628" s="3" t="s">
        <v>64</v>
      </c>
    </row>
    <row r="4629" spans="1:46" x14ac:dyDescent="0.25">
      <c r="A4629" s="404">
        <v>43395</v>
      </c>
      <c r="B4629" s="5">
        <v>700</v>
      </c>
      <c r="E4629" s="62">
        <v>19</v>
      </c>
      <c r="F4629" s="6" t="s">
        <v>114</v>
      </c>
      <c r="G4629" s="6">
        <v>2018</v>
      </c>
      <c r="L4629" s="6"/>
      <c r="N4629" s="6" t="s">
        <v>269</v>
      </c>
      <c r="P4629" s="407">
        <v>8</v>
      </c>
      <c r="Q4629" s="407">
        <v>8</v>
      </c>
      <c r="R4629" s="407">
        <v>8</v>
      </c>
      <c r="S4629" s="3" t="s">
        <v>3</v>
      </c>
      <c r="T4629" s="3" t="s">
        <v>44</v>
      </c>
      <c r="U4629" s="3" t="s">
        <v>36</v>
      </c>
      <c r="V4629" s="227" t="s">
        <v>36</v>
      </c>
      <c r="X4629" s="3" t="s">
        <v>3021</v>
      </c>
      <c r="AA4629" s="18">
        <v>44.603113450000002</v>
      </c>
      <c r="AB4629" s="18">
        <v>-123.2651745</v>
      </c>
      <c r="AC4629" s="3" t="s">
        <v>45</v>
      </c>
      <c r="AG4629" s="3" t="s">
        <v>1648</v>
      </c>
      <c r="AH4629" s="3" t="s">
        <v>1648</v>
      </c>
      <c r="AT4629" s="3" t="s">
        <v>64</v>
      </c>
    </row>
    <row r="4630" spans="1:46" x14ac:dyDescent="0.25">
      <c r="A4630" s="404">
        <v>43395</v>
      </c>
      <c r="B4630" s="5">
        <v>701</v>
      </c>
      <c r="E4630" s="62">
        <v>19</v>
      </c>
      <c r="F4630" s="6" t="s">
        <v>114</v>
      </c>
      <c r="G4630" s="6">
        <v>2018</v>
      </c>
      <c r="L4630" s="6"/>
      <c r="N4630" s="6" t="s">
        <v>269</v>
      </c>
      <c r="P4630" s="407">
        <v>8</v>
      </c>
      <c r="Q4630" s="407">
        <v>8</v>
      </c>
      <c r="R4630" s="407">
        <v>9</v>
      </c>
      <c r="S4630" s="3" t="s">
        <v>3</v>
      </c>
      <c r="T4630" s="3" t="s">
        <v>44</v>
      </c>
      <c r="U4630" s="3" t="s">
        <v>36</v>
      </c>
      <c r="V4630" s="227" t="s">
        <v>36</v>
      </c>
      <c r="X4630" s="3" t="s">
        <v>3021</v>
      </c>
      <c r="AA4630" s="18">
        <v>44.603113450000002</v>
      </c>
      <c r="AB4630" s="18">
        <v>-123.2651745</v>
      </c>
      <c r="AC4630" s="3" t="s">
        <v>45</v>
      </c>
      <c r="AG4630" s="3" t="s">
        <v>1648</v>
      </c>
      <c r="AH4630" s="3" t="s">
        <v>1648</v>
      </c>
      <c r="AT4630" s="3" t="s">
        <v>64</v>
      </c>
    </row>
    <row r="4631" spans="1:46" x14ac:dyDescent="0.25">
      <c r="A4631" s="404">
        <v>43395</v>
      </c>
      <c r="B4631" s="5">
        <v>702</v>
      </c>
      <c r="E4631" s="62">
        <v>19</v>
      </c>
      <c r="F4631" s="6" t="s">
        <v>114</v>
      </c>
      <c r="G4631" s="6">
        <v>2018</v>
      </c>
      <c r="L4631" s="6"/>
      <c r="N4631" s="6" t="s">
        <v>269</v>
      </c>
      <c r="P4631" s="407">
        <v>8</v>
      </c>
      <c r="Q4631" s="407">
        <v>8</v>
      </c>
      <c r="R4631" s="407">
        <v>10</v>
      </c>
      <c r="S4631" s="3" t="s">
        <v>3</v>
      </c>
      <c r="T4631" s="3" t="s">
        <v>44</v>
      </c>
      <c r="U4631" s="3" t="s">
        <v>36</v>
      </c>
      <c r="V4631" s="227" t="s">
        <v>36</v>
      </c>
      <c r="X4631" s="3" t="s">
        <v>3021</v>
      </c>
      <c r="AA4631" s="18">
        <v>44.603113450000002</v>
      </c>
      <c r="AB4631" s="18">
        <v>-123.2651745</v>
      </c>
      <c r="AC4631" s="3" t="s">
        <v>45</v>
      </c>
      <c r="AG4631" s="3" t="s">
        <v>1648</v>
      </c>
      <c r="AH4631" s="3" t="s">
        <v>1648</v>
      </c>
      <c r="AT4631" s="3" t="s">
        <v>64</v>
      </c>
    </row>
    <row r="4632" spans="1:46" x14ac:dyDescent="0.25">
      <c r="A4632" s="404">
        <v>43395</v>
      </c>
      <c r="B4632" s="5">
        <v>703</v>
      </c>
      <c r="E4632" s="62">
        <v>19</v>
      </c>
      <c r="F4632" s="6" t="s">
        <v>114</v>
      </c>
      <c r="G4632" s="6">
        <v>2018</v>
      </c>
      <c r="L4632" s="6"/>
      <c r="N4632" s="6" t="s">
        <v>268</v>
      </c>
      <c r="P4632" s="407">
        <v>9</v>
      </c>
      <c r="Q4632" s="407">
        <v>9</v>
      </c>
      <c r="R4632" s="407">
        <v>1</v>
      </c>
      <c r="S4632" s="3" t="s">
        <v>3</v>
      </c>
      <c r="T4632" s="3" t="s">
        <v>44</v>
      </c>
      <c r="U4632" s="3" t="s">
        <v>36</v>
      </c>
      <c r="V4632" s="227" t="s">
        <v>36</v>
      </c>
      <c r="X4632" s="3" t="s">
        <v>1268</v>
      </c>
      <c r="AA4632" s="18">
        <v>44.603179330000003</v>
      </c>
      <c r="AB4632" s="18">
        <v>-123.264195</v>
      </c>
      <c r="AC4632" s="3" t="s">
        <v>45</v>
      </c>
      <c r="AE4632" s="3" t="s">
        <v>275</v>
      </c>
      <c r="AF4632" s="3" t="str">
        <f t="shared" ref="AF4632:AF4663" si="111">CONCATENATE("ex ", AE4632)</f>
        <v>ex Arctostaphylos columbiana</v>
      </c>
      <c r="AG4632" s="3" t="s">
        <v>1648</v>
      </c>
      <c r="AH4632" s="3" t="s">
        <v>1648</v>
      </c>
      <c r="AT4632" s="3" t="s">
        <v>64</v>
      </c>
    </row>
    <row r="4633" spans="1:46" x14ac:dyDescent="0.25">
      <c r="A4633" s="404">
        <v>43395</v>
      </c>
      <c r="B4633" s="5">
        <v>704</v>
      </c>
      <c r="E4633" s="62">
        <v>19</v>
      </c>
      <c r="F4633" s="6" t="s">
        <v>114</v>
      </c>
      <c r="G4633" s="6">
        <v>2018</v>
      </c>
      <c r="L4633" s="6"/>
      <c r="N4633" s="6" t="s">
        <v>268</v>
      </c>
      <c r="P4633" s="407">
        <v>9</v>
      </c>
      <c r="Q4633" s="407">
        <v>9</v>
      </c>
      <c r="R4633" s="407">
        <v>2</v>
      </c>
      <c r="S4633" s="3" t="s">
        <v>3</v>
      </c>
      <c r="T4633" s="3" t="s">
        <v>44</v>
      </c>
      <c r="U4633" s="3" t="s">
        <v>36</v>
      </c>
      <c r="V4633" s="227" t="s">
        <v>36</v>
      </c>
      <c r="X4633" s="3" t="s">
        <v>1268</v>
      </c>
      <c r="AA4633" s="18">
        <v>44.603179330000003</v>
      </c>
      <c r="AB4633" s="18">
        <v>-123.264195</v>
      </c>
      <c r="AC4633" s="3" t="s">
        <v>45</v>
      </c>
      <c r="AE4633" s="3" t="s">
        <v>275</v>
      </c>
      <c r="AF4633" s="3" t="str">
        <f t="shared" si="111"/>
        <v>ex Arctostaphylos columbiana</v>
      </c>
      <c r="AG4633" s="3" t="s">
        <v>1648</v>
      </c>
      <c r="AH4633" s="3" t="s">
        <v>1648</v>
      </c>
      <c r="AT4633" s="3" t="s">
        <v>64</v>
      </c>
    </row>
    <row r="4634" spans="1:46" x14ac:dyDescent="0.25">
      <c r="A4634" s="404">
        <v>43395</v>
      </c>
      <c r="B4634" s="5">
        <v>705</v>
      </c>
      <c r="E4634" s="62">
        <v>19</v>
      </c>
      <c r="F4634" s="6" t="s">
        <v>114</v>
      </c>
      <c r="G4634" s="6">
        <v>2018</v>
      </c>
      <c r="L4634" s="6"/>
      <c r="N4634" s="6" t="s">
        <v>268</v>
      </c>
      <c r="P4634" s="407">
        <v>9</v>
      </c>
      <c r="Q4634" s="407">
        <v>9</v>
      </c>
      <c r="R4634" s="407">
        <v>3</v>
      </c>
      <c r="S4634" s="3" t="s">
        <v>3</v>
      </c>
      <c r="T4634" s="3" t="s">
        <v>44</v>
      </c>
      <c r="U4634" s="3" t="s">
        <v>36</v>
      </c>
      <c r="V4634" s="227" t="s">
        <v>36</v>
      </c>
      <c r="X4634" s="3" t="s">
        <v>1268</v>
      </c>
      <c r="AA4634" s="18">
        <v>44.603179330000003</v>
      </c>
      <c r="AB4634" s="18">
        <v>-123.264195</v>
      </c>
      <c r="AC4634" s="3" t="s">
        <v>45</v>
      </c>
      <c r="AE4634" s="3" t="s">
        <v>275</v>
      </c>
      <c r="AF4634" s="3" t="str">
        <f t="shared" si="111"/>
        <v>ex Arctostaphylos columbiana</v>
      </c>
      <c r="AG4634" s="3" t="s">
        <v>1648</v>
      </c>
      <c r="AH4634" s="3" t="s">
        <v>1648</v>
      </c>
      <c r="AT4634" s="3" t="s">
        <v>64</v>
      </c>
    </row>
    <row r="4635" spans="1:46" x14ac:dyDescent="0.25">
      <c r="A4635" s="404">
        <v>43395</v>
      </c>
      <c r="B4635" s="5">
        <v>706</v>
      </c>
      <c r="E4635" s="62">
        <v>19</v>
      </c>
      <c r="F4635" s="6" t="s">
        <v>114</v>
      </c>
      <c r="G4635" s="6">
        <v>2018</v>
      </c>
      <c r="L4635" s="6"/>
      <c r="N4635" s="6" t="s">
        <v>268</v>
      </c>
      <c r="P4635" s="407">
        <v>9</v>
      </c>
      <c r="Q4635" s="407">
        <v>9</v>
      </c>
      <c r="R4635" s="407">
        <v>4</v>
      </c>
      <c r="S4635" s="3" t="s">
        <v>3</v>
      </c>
      <c r="T4635" s="3" t="s">
        <v>44</v>
      </c>
      <c r="U4635" s="3" t="s">
        <v>36</v>
      </c>
      <c r="V4635" s="227" t="s">
        <v>36</v>
      </c>
      <c r="X4635" s="3" t="s">
        <v>1268</v>
      </c>
      <c r="AA4635" s="18">
        <v>44.603179330000003</v>
      </c>
      <c r="AB4635" s="18">
        <v>-123.264195</v>
      </c>
      <c r="AC4635" s="3" t="s">
        <v>45</v>
      </c>
      <c r="AE4635" s="3" t="s">
        <v>275</v>
      </c>
      <c r="AF4635" s="3" t="str">
        <f t="shared" si="111"/>
        <v>ex Arctostaphylos columbiana</v>
      </c>
      <c r="AG4635" s="3" t="s">
        <v>1648</v>
      </c>
      <c r="AH4635" s="3" t="s">
        <v>1648</v>
      </c>
      <c r="AT4635" s="3" t="s">
        <v>64</v>
      </c>
    </row>
    <row r="4636" spans="1:46" x14ac:dyDescent="0.25">
      <c r="A4636" s="404">
        <v>43395</v>
      </c>
      <c r="B4636" s="5">
        <v>707</v>
      </c>
      <c r="E4636" s="62">
        <v>19</v>
      </c>
      <c r="F4636" s="6" t="s">
        <v>114</v>
      </c>
      <c r="G4636" s="6">
        <v>2018</v>
      </c>
      <c r="L4636" s="6"/>
      <c r="N4636" s="6" t="s">
        <v>268</v>
      </c>
      <c r="P4636" s="407">
        <v>9</v>
      </c>
      <c r="Q4636" s="407">
        <v>9</v>
      </c>
      <c r="R4636" s="407">
        <v>5</v>
      </c>
      <c r="S4636" s="3" t="s">
        <v>3</v>
      </c>
      <c r="T4636" s="3" t="s">
        <v>44</v>
      </c>
      <c r="U4636" s="3" t="s">
        <v>36</v>
      </c>
      <c r="V4636" s="227" t="s">
        <v>36</v>
      </c>
      <c r="X4636" s="3" t="s">
        <v>1268</v>
      </c>
      <c r="AA4636" s="18">
        <v>44.603179330000003</v>
      </c>
      <c r="AB4636" s="18">
        <v>-123.264195</v>
      </c>
      <c r="AC4636" s="3" t="s">
        <v>45</v>
      </c>
      <c r="AE4636" s="3" t="s">
        <v>275</v>
      </c>
      <c r="AF4636" s="3" t="str">
        <f t="shared" si="111"/>
        <v>ex Arctostaphylos columbiana</v>
      </c>
      <c r="AG4636" s="3" t="s">
        <v>1648</v>
      </c>
      <c r="AH4636" s="3" t="s">
        <v>1648</v>
      </c>
      <c r="AT4636" s="3" t="s">
        <v>64</v>
      </c>
    </row>
    <row r="4637" spans="1:46" ht="15" customHeight="1" x14ac:dyDescent="0.25">
      <c r="A4637" s="404">
        <v>43395</v>
      </c>
      <c r="B4637" s="5">
        <v>708</v>
      </c>
      <c r="E4637" s="62">
        <v>19</v>
      </c>
      <c r="F4637" s="6" t="s">
        <v>114</v>
      </c>
      <c r="G4637" s="6">
        <v>2018</v>
      </c>
      <c r="L4637" s="6"/>
      <c r="N4637" s="6" t="s">
        <v>268</v>
      </c>
      <c r="P4637" s="407">
        <v>9</v>
      </c>
      <c r="Q4637" s="407">
        <v>9</v>
      </c>
      <c r="R4637" s="407">
        <v>6</v>
      </c>
      <c r="S4637" s="3" t="s">
        <v>3</v>
      </c>
      <c r="T4637" s="3" t="s">
        <v>44</v>
      </c>
      <c r="U4637" s="3" t="s">
        <v>36</v>
      </c>
      <c r="V4637" s="227" t="s">
        <v>36</v>
      </c>
      <c r="X4637" s="3" t="s">
        <v>1268</v>
      </c>
      <c r="AA4637" s="18">
        <v>44.603179330000003</v>
      </c>
      <c r="AB4637" s="18">
        <v>-123.264195</v>
      </c>
      <c r="AC4637" s="3" t="s">
        <v>45</v>
      </c>
      <c r="AE4637" s="3" t="s">
        <v>275</v>
      </c>
      <c r="AF4637" s="3" t="str">
        <f t="shared" si="111"/>
        <v>ex Arctostaphylos columbiana</v>
      </c>
      <c r="AG4637" s="3" t="s">
        <v>1648</v>
      </c>
      <c r="AH4637" s="3" t="s">
        <v>1648</v>
      </c>
      <c r="AT4637" s="3" t="s">
        <v>64</v>
      </c>
    </row>
    <row r="4638" spans="1:46" ht="15" customHeight="1" x14ac:dyDescent="0.25">
      <c r="A4638" s="404">
        <v>43395</v>
      </c>
      <c r="B4638" s="5">
        <v>709</v>
      </c>
      <c r="E4638" s="62">
        <v>19</v>
      </c>
      <c r="F4638" s="6" t="s">
        <v>114</v>
      </c>
      <c r="G4638" s="6">
        <v>2018</v>
      </c>
      <c r="L4638" s="6"/>
      <c r="N4638" s="6" t="s">
        <v>268</v>
      </c>
      <c r="P4638" s="407">
        <v>9</v>
      </c>
      <c r="Q4638" s="407">
        <v>9</v>
      </c>
      <c r="R4638" s="407">
        <v>7</v>
      </c>
      <c r="S4638" s="3" t="s">
        <v>3</v>
      </c>
      <c r="T4638" s="3" t="s">
        <v>44</v>
      </c>
      <c r="U4638" s="3" t="s">
        <v>36</v>
      </c>
      <c r="V4638" s="227" t="s">
        <v>36</v>
      </c>
      <c r="X4638" s="3" t="s">
        <v>1268</v>
      </c>
      <c r="AA4638" s="18">
        <v>44.603179330000003</v>
      </c>
      <c r="AB4638" s="18">
        <v>-123.264195</v>
      </c>
      <c r="AC4638" s="3" t="s">
        <v>45</v>
      </c>
      <c r="AE4638" s="3" t="s">
        <v>275</v>
      </c>
      <c r="AF4638" s="3" t="str">
        <f t="shared" si="111"/>
        <v>ex Arctostaphylos columbiana</v>
      </c>
      <c r="AG4638" s="3" t="s">
        <v>1648</v>
      </c>
      <c r="AH4638" s="3" t="s">
        <v>1648</v>
      </c>
      <c r="AT4638" s="3" t="s">
        <v>64</v>
      </c>
    </row>
    <row r="4639" spans="1:46" x14ac:dyDescent="0.25">
      <c r="A4639" s="404">
        <v>43395</v>
      </c>
      <c r="B4639" s="5">
        <v>710</v>
      </c>
      <c r="E4639" s="62">
        <v>19</v>
      </c>
      <c r="F4639" s="6" t="s">
        <v>114</v>
      </c>
      <c r="G4639" s="6">
        <v>2018</v>
      </c>
      <c r="L4639" s="6"/>
      <c r="N4639" s="6" t="s">
        <v>268</v>
      </c>
      <c r="P4639" s="407">
        <v>9</v>
      </c>
      <c r="Q4639" s="407">
        <v>9</v>
      </c>
      <c r="R4639" s="407">
        <v>8</v>
      </c>
      <c r="S4639" s="3" t="s">
        <v>3</v>
      </c>
      <c r="T4639" s="3" t="s">
        <v>44</v>
      </c>
      <c r="U4639" s="3" t="s">
        <v>36</v>
      </c>
      <c r="V4639" s="227" t="s">
        <v>36</v>
      </c>
      <c r="X4639" s="3" t="s">
        <v>1268</v>
      </c>
      <c r="AA4639" s="18">
        <v>44.603179330000003</v>
      </c>
      <c r="AB4639" s="18">
        <v>-123.264195</v>
      </c>
      <c r="AC4639" s="3" t="s">
        <v>45</v>
      </c>
      <c r="AE4639" s="3" t="s">
        <v>275</v>
      </c>
      <c r="AF4639" s="3" t="str">
        <f t="shared" si="111"/>
        <v>ex Arctostaphylos columbiana</v>
      </c>
      <c r="AG4639" s="3" t="s">
        <v>1648</v>
      </c>
      <c r="AH4639" s="3" t="s">
        <v>1648</v>
      </c>
      <c r="AT4639" s="3" t="s">
        <v>64</v>
      </c>
    </row>
    <row r="4640" spans="1:46" ht="15" customHeight="1" x14ac:dyDescent="0.25">
      <c r="A4640" s="404">
        <v>43395</v>
      </c>
      <c r="B4640" s="5">
        <v>711</v>
      </c>
      <c r="E4640" s="62">
        <v>19</v>
      </c>
      <c r="F4640" s="6" t="s">
        <v>114</v>
      </c>
      <c r="G4640" s="6">
        <v>2018</v>
      </c>
      <c r="L4640" s="6"/>
      <c r="N4640" s="6" t="s">
        <v>268</v>
      </c>
      <c r="P4640" s="407">
        <v>9</v>
      </c>
      <c r="Q4640" s="407">
        <v>9</v>
      </c>
      <c r="R4640" s="407">
        <v>9</v>
      </c>
      <c r="S4640" s="3" t="s">
        <v>3</v>
      </c>
      <c r="T4640" s="3" t="s">
        <v>44</v>
      </c>
      <c r="U4640" s="3" t="s">
        <v>36</v>
      </c>
      <c r="V4640" s="227" t="s">
        <v>36</v>
      </c>
      <c r="X4640" s="3" t="s">
        <v>1268</v>
      </c>
      <c r="AA4640" s="18">
        <v>44.603179330000003</v>
      </c>
      <c r="AB4640" s="18">
        <v>-123.264195</v>
      </c>
      <c r="AC4640" s="3" t="s">
        <v>45</v>
      </c>
      <c r="AE4640" s="3" t="s">
        <v>275</v>
      </c>
      <c r="AF4640" s="3" t="str">
        <f t="shared" si="111"/>
        <v>ex Arctostaphylos columbiana</v>
      </c>
      <c r="AG4640" s="3" t="s">
        <v>1648</v>
      </c>
      <c r="AH4640" s="3" t="s">
        <v>1648</v>
      </c>
      <c r="AT4640" s="3" t="s">
        <v>64</v>
      </c>
    </row>
    <row r="4641" spans="1:46" x14ac:dyDescent="0.25">
      <c r="A4641" s="404">
        <v>43395</v>
      </c>
      <c r="B4641" s="5">
        <v>712</v>
      </c>
      <c r="E4641" s="62">
        <v>19</v>
      </c>
      <c r="F4641" s="6" t="s">
        <v>114</v>
      </c>
      <c r="G4641" s="6">
        <v>2018</v>
      </c>
      <c r="L4641" s="6"/>
      <c r="N4641" s="6" t="s">
        <v>268</v>
      </c>
      <c r="P4641" s="407">
        <v>9</v>
      </c>
      <c r="Q4641" s="407">
        <v>9</v>
      </c>
      <c r="R4641" s="407">
        <v>10</v>
      </c>
      <c r="S4641" s="3" t="s">
        <v>3</v>
      </c>
      <c r="T4641" s="3" t="s">
        <v>44</v>
      </c>
      <c r="U4641" s="3" t="s">
        <v>36</v>
      </c>
      <c r="V4641" s="227" t="s">
        <v>36</v>
      </c>
      <c r="X4641" s="3" t="s">
        <v>1268</v>
      </c>
      <c r="AA4641" s="18">
        <v>44.603179330000003</v>
      </c>
      <c r="AB4641" s="18">
        <v>-123.264195</v>
      </c>
      <c r="AC4641" s="3" t="s">
        <v>45</v>
      </c>
      <c r="AE4641" s="3" t="s">
        <v>275</v>
      </c>
      <c r="AF4641" s="3" t="str">
        <f t="shared" si="111"/>
        <v>ex Arctostaphylos columbiana</v>
      </c>
      <c r="AG4641" s="3" t="s">
        <v>1648</v>
      </c>
      <c r="AH4641" s="3" t="s">
        <v>1648</v>
      </c>
      <c r="AT4641" s="3" t="s">
        <v>64</v>
      </c>
    </row>
    <row r="4642" spans="1:46" ht="15" customHeight="1" x14ac:dyDescent="0.25">
      <c r="A4642" s="404">
        <v>43395</v>
      </c>
      <c r="B4642" s="5">
        <v>713</v>
      </c>
      <c r="E4642" s="62">
        <v>19</v>
      </c>
      <c r="F4642" s="6" t="s">
        <v>114</v>
      </c>
      <c r="G4642" s="6">
        <v>2018</v>
      </c>
      <c r="L4642" s="6"/>
      <c r="N4642" s="6" t="s">
        <v>268</v>
      </c>
      <c r="P4642" s="407">
        <v>9</v>
      </c>
      <c r="Q4642" s="407">
        <v>9</v>
      </c>
      <c r="R4642" s="407">
        <v>11</v>
      </c>
      <c r="S4642" s="3" t="s">
        <v>3</v>
      </c>
      <c r="T4642" s="3" t="s">
        <v>44</v>
      </c>
      <c r="U4642" s="3" t="s">
        <v>36</v>
      </c>
      <c r="V4642" s="227" t="s">
        <v>36</v>
      </c>
      <c r="X4642" s="3" t="s">
        <v>1268</v>
      </c>
      <c r="AA4642" s="18">
        <v>44.603179330000003</v>
      </c>
      <c r="AB4642" s="18">
        <v>-123.264195</v>
      </c>
      <c r="AC4642" s="3" t="s">
        <v>45</v>
      </c>
      <c r="AE4642" s="3" t="s">
        <v>275</v>
      </c>
      <c r="AF4642" s="3" t="str">
        <f t="shared" si="111"/>
        <v>ex Arctostaphylos columbiana</v>
      </c>
      <c r="AG4642" s="3" t="s">
        <v>1648</v>
      </c>
      <c r="AH4642" s="3" t="s">
        <v>1648</v>
      </c>
      <c r="AT4642" s="3" t="s">
        <v>64</v>
      </c>
    </row>
    <row r="4643" spans="1:46" x14ac:dyDescent="0.25">
      <c r="A4643" s="404">
        <v>43395</v>
      </c>
      <c r="B4643" s="5">
        <v>714</v>
      </c>
      <c r="E4643" s="62">
        <v>19</v>
      </c>
      <c r="F4643" s="6" t="s">
        <v>114</v>
      </c>
      <c r="G4643" s="6">
        <v>2018</v>
      </c>
      <c r="L4643" s="6"/>
      <c r="N4643" s="6" t="s">
        <v>268</v>
      </c>
      <c r="P4643" s="407">
        <v>9</v>
      </c>
      <c r="Q4643" s="407">
        <v>9</v>
      </c>
      <c r="R4643" s="407">
        <v>12</v>
      </c>
      <c r="S4643" s="3" t="s">
        <v>3</v>
      </c>
      <c r="T4643" s="3" t="s">
        <v>44</v>
      </c>
      <c r="U4643" s="3" t="s">
        <v>36</v>
      </c>
      <c r="V4643" s="227" t="s">
        <v>36</v>
      </c>
      <c r="X4643" s="3" t="s">
        <v>1268</v>
      </c>
      <c r="AA4643" s="18">
        <v>44.603179330000003</v>
      </c>
      <c r="AB4643" s="18">
        <v>-123.264195</v>
      </c>
      <c r="AC4643" s="3" t="s">
        <v>45</v>
      </c>
      <c r="AE4643" s="3" t="s">
        <v>275</v>
      </c>
      <c r="AF4643" s="3" t="str">
        <f t="shared" si="111"/>
        <v>ex Arctostaphylos columbiana</v>
      </c>
      <c r="AG4643" s="3" t="s">
        <v>1648</v>
      </c>
      <c r="AH4643" s="3" t="s">
        <v>1648</v>
      </c>
      <c r="AT4643" s="3" t="s">
        <v>64</v>
      </c>
    </row>
    <row r="4644" spans="1:46" x14ac:dyDescent="0.25">
      <c r="A4644" s="404">
        <v>43395</v>
      </c>
      <c r="B4644" s="5">
        <v>715</v>
      </c>
      <c r="E4644" s="62">
        <v>19</v>
      </c>
      <c r="F4644" s="6" t="s">
        <v>114</v>
      </c>
      <c r="G4644" s="6">
        <v>2018</v>
      </c>
      <c r="L4644" s="6"/>
      <c r="N4644" s="6" t="s">
        <v>268</v>
      </c>
      <c r="P4644" s="407">
        <v>9</v>
      </c>
      <c r="Q4644" s="407">
        <v>9</v>
      </c>
      <c r="R4644" s="407">
        <v>13</v>
      </c>
      <c r="S4644" s="3" t="s">
        <v>3</v>
      </c>
      <c r="T4644" s="3" t="s">
        <v>44</v>
      </c>
      <c r="U4644" s="3" t="s">
        <v>36</v>
      </c>
      <c r="V4644" s="227" t="s">
        <v>36</v>
      </c>
      <c r="X4644" s="3" t="s">
        <v>1268</v>
      </c>
      <c r="AA4644" s="18">
        <v>44.603179330000003</v>
      </c>
      <c r="AB4644" s="18">
        <v>-123.264195</v>
      </c>
      <c r="AC4644" s="3" t="s">
        <v>45</v>
      </c>
      <c r="AE4644" s="3" t="s">
        <v>275</v>
      </c>
      <c r="AF4644" s="3" t="str">
        <f t="shared" si="111"/>
        <v>ex Arctostaphylos columbiana</v>
      </c>
      <c r="AG4644" s="3" t="s">
        <v>1648</v>
      </c>
      <c r="AH4644" s="3" t="s">
        <v>1648</v>
      </c>
      <c r="AT4644" s="3" t="s">
        <v>64</v>
      </c>
    </row>
    <row r="4645" spans="1:46" x14ac:dyDescent="0.25">
      <c r="A4645" s="404">
        <v>43395</v>
      </c>
      <c r="B4645" s="5">
        <v>716</v>
      </c>
      <c r="E4645" s="62">
        <v>19</v>
      </c>
      <c r="F4645" s="6" t="s">
        <v>114</v>
      </c>
      <c r="G4645" s="6">
        <v>2018</v>
      </c>
      <c r="L4645" s="6"/>
      <c r="N4645" s="6" t="s">
        <v>268</v>
      </c>
      <c r="P4645" s="407">
        <v>9</v>
      </c>
      <c r="Q4645" s="407">
        <v>9</v>
      </c>
      <c r="R4645" s="407">
        <v>14</v>
      </c>
      <c r="S4645" s="3" t="s">
        <v>3</v>
      </c>
      <c r="T4645" s="3" t="s">
        <v>44</v>
      </c>
      <c r="U4645" s="3" t="s">
        <v>36</v>
      </c>
      <c r="V4645" s="227" t="s">
        <v>36</v>
      </c>
      <c r="X4645" s="3" t="s">
        <v>1268</v>
      </c>
      <c r="AA4645" s="18">
        <v>44.603179330000003</v>
      </c>
      <c r="AB4645" s="18">
        <v>-123.264195</v>
      </c>
      <c r="AC4645" s="3" t="s">
        <v>45</v>
      </c>
      <c r="AE4645" s="3" t="s">
        <v>275</v>
      </c>
      <c r="AF4645" s="3" t="str">
        <f t="shared" si="111"/>
        <v>ex Arctostaphylos columbiana</v>
      </c>
      <c r="AG4645" s="3" t="s">
        <v>1648</v>
      </c>
      <c r="AH4645" s="3" t="s">
        <v>1648</v>
      </c>
      <c r="AT4645" s="3" t="s">
        <v>64</v>
      </c>
    </row>
    <row r="4646" spans="1:46" x14ac:dyDescent="0.25">
      <c r="A4646" s="404">
        <v>43395</v>
      </c>
      <c r="B4646" s="5">
        <v>779</v>
      </c>
      <c r="E4646" s="62">
        <v>21</v>
      </c>
      <c r="F4646" s="6" t="s">
        <v>114</v>
      </c>
      <c r="G4646" s="6">
        <v>2018</v>
      </c>
      <c r="L4646" s="6"/>
      <c r="N4646" s="6" t="s">
        <v>270</v>
      </c>
      <c r="P4646" s="407">
        <v>11</v>
      </c>
      <c r="Q4646" s="407">
        <v>11</v>
      </c>
      <c r="R4646" s="407">
        <v>1</v>
      </c>
      <c r="S4646" s="3" t="s">
        <v>3</v>
      </c>
      <c r="T4646" s="3" t="s">
        <v>44</v>
      </c>
      <c r="U4646" s="3" t="s">
        <v>36</v>
      </c>
      <c r="V4646" s="227" t="s">
        <v>36</v>
      </c>
      <c r="X4646" s="3" t="s">
        <v>3021</v>
      </c>
      <c r="AA4646" s="18">
        <v>44.603088470000003</v>
      </c>
      <c r="AB4646" s="18">
        <v>-123.26411899999999</v>
      </c>
      <c r="AC4646" s="3" t="s">
        <v>45</v>
      </c>
      <c r="AE4646" s="3" t="s">
        <v>292</v>
      </c>
      <c r="AF4646" s="3" t="str">
        <f t="shared" si="111"/>
        <v>ex Arctostaphylos uva-ursi</v>
      </c>
      <c r="AG4646" s="3" t="s">
        <v>1648</v>
      </c>
      <c r="AH4646" s="3" t="s">
        <v>1648</v>
      </c>
      <c r="AT4646" s="3" t="s">
        <v>64</v>
      </c>
    </row>
    <row r="4647" spans="1:46" x14ac:dyDescent="0.25">
      <c r="A4647" s="404">
        <v>43395</v>
      </c>
      <c r="B4647" s="5">
        <v>780</v>
      </c>
      <c r="E4647" s="62">
        <v>21</v>
      </c>
      <c r="F4647" s="6" t="s">
        <v>114</v>
      </c>
      <c r="G4647" s="6">
        <v>2018</v>
      </c>
      <c r="L4647" s="6"/>
      <c r="N4647" s="6" t="s">
        <v>270</v>
      </c>
      <c r="P4647" s="407">
        <v>11</v>
      </c>
      <c r="Q4647" s="407">
        <v>11</v>
      </c>
      <c r="R4647" s="407">
        <v>2</v>
      </c>
      <c r="S4647" s="3" t="s">
        <v>3</v>
      </c>
      <c r="T4647" s="3" t="s">
        <v>44</v>
      </c>
      <c r="U4647" s="3" t="s">
        <v>36</v>
      </c>
      <c r="V4647" s="227" t="s">
        <v>36</v>
      </c>
      <c r="X4647" s="3" t="s">
        <v>3021</v>
      </c>
      <c r="AA4647" s="18">
        <v>44.603088470000003</v>
      </c>
      <c r="AB4647" s="18">
        <v>-123.26411899999999</v>
      </c>
      <c r="AC4647" s="3" t="s">
        <v>45</v>
      </c>
      <c r="AE4647" s="3" t="s">
        <v>292</v>
      </c>
      <c r="AF4647" s="3" t="str">
        <f t="shared" si="111"/>
        <v>ex Arctostaphylos uva-ursi</v>
      </c>
      <c r="AG4647" s="3" t="s">
        <v>1648</v>
      </c>
      <c r="AH4647" s="3" t="s">
        <v>1648</v>
      </c>
      <c r="AT4647" s="3" t="s">
        <v>64</v>
      </c>
    </row>
    <row r="4648" spans="1:46" x14ac:dyDescent="0.25">
      <c r="A4648" s="404">
        <v>43395</v>
      </c>
      <c r="B4648" s="5">
        <v>781</v>
      </c>
      <c r="E4648" s="62">
        <v>21</v>
      </c>
      <c r="F4648" s="6" t="s">
        <v>114</v>
      </c>
      <c r="G4648" s="6">
        <v>2018</v>
      </c>
      <c r="L4648" s="6"/>
      <c r="N4648" s="6" t="s">
        <v>270</v>
      </c>
      <c r="P4648" s="407">
        <v>11</v>
      </c>
      <c r="Q4648" s="407">
        <v>11</v>
      </c>
      <c r="R4648" s="407">
        <v>3</v>
      </c>
      <c r="S4648" s="3" t="s">
        <v>3</v>
      </c>
      <c r="T4648" s="3" t="s">
        <v>44</v>
      </c>
      <c r="U4648" s="3" t="s">
        <v>36</v>
      </c>
      <c r="V4648" s="227" t="s">
        <v>36</v>
      </c>
      <c r="X4648" s="3" t="s">
        <v>3021</v>
      </c>
      <c r="AA4648" s="18">
        <v>44.603088470000003</v>
      </c>
      <c r="AB4648" s="18">
        <v>-123.26411899999999</v>
      </c>
      <c r="AC4648" s="3" t="s">
        <v>45</v>
      </c>
      <c r="AE4648" s="3" t="s">
        <v>292</v>
      </c>
      <c r="AF4648" s="3" t="str">
        <f t="shared" si="111"/>
        <v>ex Arctostaphylos uva-ursi</v>
      </c>
      <c r="AG4648" s="3" t="s">
        <v>1648</v>
      </c>
      <c r="AH4648" s="3" t="s">
        <v>1648</v>
      </c>
      <c r="AT4648" s="3" t="s">
        <v>64</v>
      </c>
    </row>
    <row r="4649" spans="1:46" ht="15" customHeight="1" x14ac:dyDescent="0.25">
      <c r="A4649" s="404">
        <v>43395</v>
      </c>
      <c r="B4649" s="5">
        <v>782</v>
      </c>
      <c r="E4649" s="62">
        <v>21</v>
      </c>
      <c r="F4649" s="6" t="s">
        <v>114</v>
      </c>
      <c r="G4649" s="6">
        <v>2018</v>
      </c>
      <c r="L4649" s="6"/>
      <c r="N4649" s="6" t="s">
        <v>270</v>
      </c>
      <c r="P4649" s="407">
        <v>11</v>
      </c>
      <c r="Q4649" s="407">
        <v>11</v>
      </c>
      <c r="R4649" s="407">
        <v>4</v>
      </c>
      <c r="S4649" s="3" t="s">
        <v>3</v>
      </c>
      <c r="T4649" s="3" t="s">
        <v>44</v>
      </c>
      <c r="U4649" s="3" t="s">
        <v>36</v>
      </c>
      <c r="V4649" s="227" t="s">
        <v>36</v>
      </c>
      <c r="X4649" s="3" t="s">
        <v>3021</v>
      </c>
      <c r="AA4649" s="18">
        <v>44.603088470000003</v>
      </c>
      <c r="AB4649" s="18">
        <v>-123.26411899999999</v>
      </c>
      <c r="AC4649" s="3" t="s">
        <v>45</v>
      </c>
      <c r="AE4649" s="3" t="s">
        <v>292</v>
      </c>
      <c r="AF4649" s="3" t="str">
        <f t="shared" si="111"/>
        <v>ex Arctostaphylos uva-ursi</v>
      </c>
      <c r="AG4649" s="3" t="s">
        <v>1648</v>
      </c>
      <c r="AH4649" s="3" t="s">
        <v>1648</v>
      </c>
      <c r="AT4649" s="3" t="s">
        <v>64</v>
      </c>
    </row>
    <row r="4650" spans="1:46" ht="15" customHeight="1" x14ac:dyDescent="0.25">
      <c r="A4650" s="404">
        <v>43395</v>
      </c>
      <c r="B4650" s="5">
        <v>783</v>
      </c>
      <c r="E4650" s="62">
        <v>21</v>
      </c>
      <c r="F4650" s="6" t="s">
        <v>114</v>
      </c>
      <c r="G4650" s="6">
        <v>2018</v>
      </c>
      <c r="L4650" s="6"/>
      <c r="N4650" s="6" t="s">
        <v>270</v>
      </c>
      <c r="P4650" s="407">
        <v>11</v>
      </c>
      <c r="Q4650" s="407">
        <v>11</v>
      </c>
      <c r="R4650" s="407">
        <v>5</v>
      </c>
      <c r="S4650" s="3" t="s">
        <v>3</v>
      </c>
      <c r="T4650" s="3" t="s">
        <v>44</v>
      </c>
      <c r="U4650" s="3" t="s">
        <v>36</v>
      </c>
      <c r="V4650" s="227" t="s">
        <v>36</v>
      </c>
      <c r="X4650" s="3" t="s">
        <v>3021</v>
      </c>
      <c r="AA4650" s="18">
        <v>44.603088470000003</v>
      </c>
      <c r="AB4650" s="18">
        <v>-123.26411899999999</v>
      </c>
      <c r="AC4650" s="3" t="s">
        <v>45</v>
      </c>
      <c r="AE4650" s="3" t="s">
        <v>292</v>
      </c>
      <c r="AF4650" s="3" t="str">
        <f t="shared" si="111"/>
        <v>ex Arctostaphylos uva-ursi</v>
      </c>
      <c r="AG4650" s="3" t="s">
        <v>1648</v>
      </c>
      <c r="AH4650" s="3" t="s">
        <v>1648</v>
      </c>
      <c r="AT4650" s="3" t="s">
        <v>64</v>
      </c>
    </row>
    <row r="4651" spans="1:46" ht="15" customHeight="1" x14ac:dyDescent="0.25">
      <c r="A4651" s="404">
        <v>43395</v>
      </c>
      <c r="B4651" s="5">
        <v>784</v>
      </c>
      <c r="E4651" s="62">
        <v>21</v>
      </c>
      <c r="F4651" s="6" t="s">
        <v>114</v>
      </c>
      <c r="G4651" s="6">
        <v>2018</v>
      </c>
      <c r="L4651" s="6"/>
      <c r="N4651" s="6" t="s">
        <v>270</v>
      </c>
      <c r="P4651" s="407">
        <v>11</v>
      </c>
      <c r="Q4651" s="407">
        <v>11</v>
      </c>
      <c r="R4651" s="407">
        <v>6</v>
      </c>
      <c r="S4651" s="3" t="s">
        <v>3</v>
      </c>
      <c r="T4651" s="3" t="s">
        <v>44</v>
      </c>
      <c r="U4651" s="3" t="s">
        <v>36</v>
      </c>
      <c r="V4651" s="227" t="s">
        <v>36</v>
      </c>
      <c r="X4651" s="3" t="s">
        <v>3021</v>
      </c>
      <c r="AA4651" s="18">
        <v>44.603088470000003</v>
      </c>
      <c r="AB4651" s="18">
        <v>-123.26411899999999</v>
      </c>
      <c r="AC4651" s="3" t="s">
        <v>45</v>
      </c>
      <c r="AE4651" s="3" t="s">
        <v>292</v>
      </c>
      <c r="AF4651" s="3" t="str">
        <f t="shared" si="111"/>
        <v>ex Arctostaphylos uva-ursi</v>
      </c>
      <c r="AG4651" s="3" t="s">
        <v>1648</v>
      </c>
      <c r="AH4651" s="3" t="s">
        <v>1648</v>
      </c>
      <c r="AT4651" s="3" t="s">
        <v>64</v>
      </c>
    </row>
    <row r="4652" spans="1:46" ht="15" customHeight="1" x14ac:dyDescent="0.25">
      <c r="A4652" s="404">
        <v>43395</v>
      </c>
      <c r="B4652" s="5">
        <v>785</v>
      </c>
      <c r="E4652" s="62">
        <v>21</v>
      </c>
      <c r="F4652" s="6" t="s">
        <v>114</v>
      </c>
      <c r="G4652" s="6">
        <v>2018</v>
      </c>
      <c r="L4652" s="6"/>
      <c r="N4652" s="6" t="s">
        <v>270</v>
      </c>
      <c r="P4652" s="407">
        <v>11</v>
      </c>
      <c r="Q4652" s="407">
        <v>11</v>
      </c>
      <c r="R4652" s="407">
        <v>7</v>
      </c>
      <c r="S4652" s="3" t="s">
        <v>3</v>
      </c>
      <c r="T4652" s="3" t="s">
        <v>44</v>
      </c>
      <c r="U4652" s="3" t="s">
        <v>36</v>
      </c>
      <c r="V4652" s="227" t="s">
        <v>36</v>
      </c>
      <c r="X4652" s="3" t="s">
        <v>3021</v>
      </c>
      <c r="AA4652" s="18">
        <v>44.603088470000003</v>
      </c>
      <c r="AB4652" s="18">
        <v>-123.26411899999999</v>
      </c>
      <c r="AC4652" s="3" t="s">
        <v>45</v>
      </c>
      <c r="AE4652" s="3" t="s">
        <v>292</v>
      </c>
      <c r="AF4652" s="3" t="str">
        <f t="shared" si="111"/>
        <v>ex Arctostaphylos uva-ursi</v>
      </c>
      <c r="AG4652" s="3" t="s">
        <v>1648</v>
      </c>
      <c r="AH4652" s="3" t="s">
        <v>1648</v>
      </c>
      <c r="AT4652" s="3" t="s">
        <v>64</v>
      </c>
    </row>
    <row r="4653" spans="1:46" ht="15" customHeight="1" x14ac:dyDescent="0.25">
      <c r="A4653" s="404">
        <v>43395</v>
      </c>
      <c r="B4653" s="5">
        <v>786</v>
      </c>
      <c r="E4653" s="62">
        <v>21</v>
      </c>
      <c r="F4653" s="6" t="s">
        <v>114</v>
      </c>
      <c r="G4653" s="6">
        <v>2018</v>
      </c>
      <c r="L4653" s="6"/>
      <c r="N4653" s="6" t="s">
        <v>270</v>
      </c>
      <c r="P4653" s="407">
        <v>11</v>
      </c>
      <c r="Q4653" s="407">
        <v>11</v>
      </c>
      <c r="R4653" s="407">
        <v>8</v>
      </c>
      <c r="S4653" s="3" t="s">
        <v>3</v>
      </c>
      <c r="T4653" s="3" t="s">
        <v>44</v>
      </c>
      <c r="U4653" s="3" t="s">
        <v>36</v>
      </c>
      <c r="V4653" s="227" t="s">
        <v>36</v>
      </c>
      <c r="X4653" s="3" t="s">
        <v>3021</v>
      </c>
      <c r="AA4653" s="18">
        <v>44.603088470000003</v>
      </c>
      <c r="AB4653" s="18">
        <v>-123.26411899999999</v>
      </c>
      <c r="AC4653" s="3" t="s">
        <v>45</v>
      </c>
      <c r="AE4653" s="3" t="s">
        <v>292</v>
      </c>
      <c r="AF4653" s="3" t="str">
        <f t="shared" si="111"/>
        <v>ex Arctostaphylos uva-ursi</v>
      </c>
      <c r="AG4653" s="3" t="s">
        <v>1648</v>
      </c>
      <c r="AH4653" s="3" t="s">
        <v>1648</v>
      </c>
      <c r="AT4653" s="3" t="s">
        <v>64</v>
      </c>
    </row>
    <row r="4654" spans="1:46" ht="15" customHeight="1" x14ac:dyDescent="0.25">
      <c r="A4654" s="404">
        <v>43395</v>
      </c>
      <c r="B4654" s="5">
        <v>787</v>
      </c>
      <c r="E4654" s="62">
        <v>21</v>
      </c>
      <c r="F4654" s="6" t="s">
        <v>114</v>
      </c>
      <c r="G4654" s="6">
        <v>2018</v>
      </c>
      <c r="L4654" s="6"/>
      <c r="N4654" s="6" t="s">
        <v>270</v>
      </c>
      <c r="P4654" s="407">
        <v>11</v>
      </c>
      <c r="Q4654" s="407">
        <v>11</v>
      </c>
      <c r="R4654" s="407">
        <v>9</v>
      </c>
      <c r="S4654" s="3" t="s">
        <v>3</v>
      </c>
      <c r="T4654" s="3" t="s">
        <v>44</v>
      </c>
      <c r="U4654" s="3" t="s">
        <v>36</v>
      </c>
      <c r="V4654" s="227" t="s">
        <v>36</v>
      </c>
      <c r="X4654" s="3" t="s">
        <v>3021</v>
      </c>
      <c r="AA4654" s="18">
        <v>44.603088470000003</v>
      </c>
      <c r="AB4654" s="18">
        <v>-123.26411899999999</v>
      </c>
      <c r="AC4654" s="3" t="s">
        <v>45</v>
      </c>
      <c r="AE4654" s="3" t="s">
        <v>292</v>
      </c>
      <c r="AF4654" s="3" t="str">
        <f t="shared" si="111"/>
        <v>ex Arctostaphylos uva-ursi</v>
      </c>
      <c r="AG4654" s="3" t="s">
        <v>1648</v>
      </c>
      <c r="AH4654" s="3" t="s">
        <v>1648</v>
      </c>
      <c r="AT4654" s="3" t="s">
        <v>64</v>
      </c>
    </row>
    <row r="4655" spans="1:46" ht="15" customHeight="1" x14ac:dyDescent="0.25">
      <c r="A4655" s="404">
        <v>43395</v>
      </c>
      <c r="B4655" s="5">
        <v>1156</v>
      </c>
      <c r="E4655" s="62">
        <v>24</v>
      </c>
      <c r="F4655" s="6" t="s">
        <v>114</v>
      </c>
      <c r="G4655" s="6">
        <v>2018</v>
      </c>
      <c r="L4655" s="6"/>
      <c r="N4655" s="6" t="s">
        <v>271</v>
      </c>
      <c r="P4655" s="407">
        <v>12</v>
      </c>
      <c r="Q4655" s="407">
        <v>12</v>
      </c>
      <c r="R4655" s="407">
        <v>1</v>
      </c>
      <c r="S4655" s="3" t="s">
        <v>3</v>
      </c>
      <c r="T4655" s="3" t="s">
        <v>44</v>
      </c>
      <c r="U4655" s="3" t="s">
        <v>36</v>
      </c>
      <c r="V4655" s="227" t="s">
        <v>36</v>
      </c>
      <c r="X4655" s="3" t="s">
        <v>347</v>
      </c>
      <c r="AA4655" s="18">
        <v>44.631858979999997</v>
      </c>
      <c r="AB4655" s="18">
        <v>-123.2471058</v>
      </c>
      <c r="AC4655" s="3" t="s">
        <v>45</v>
      </c>
      <c r="AE4655" s="3" t="s">
        <v>184</v>
      </c>
      <c r="AF4655" s="3" t="str">
        <f t="shared" si="111"/>
        <v>ex Prunus avium</v>
      </c>
      <c r="AG4655" s="3" t="s">
        <v>1648</v>
      </c>
      <c r="AH4655" s="3" t="s">
        <v>1648</v>
      </c>
      <c r="AT4655" s="3" t="s">
        <v>64</v>
      </c>
    </row>
    <row r="4656" spans="1:46" ht="15" customHeight="1" x14ac:dyDescent="0.25">
      <c r="A4656" s="404">
        <v>43395</v>
      </c>
      <c r="B4656" s="5">
        <v>1157</v>
      </c>
      <c r="E4656" s="62">
        <v>24</v>
      </c>
      <c r="F4656" s="6" t="s">
        <v>114</v>
      </c>
      <c r="G4656" s="6">
        <v>2018</v>
      </c>
      <c r="L4656" s="6"/>
      <c r="N4656" s="6" t="s">
        <v>271</v>
      </c>
      <c r="P4656" s="407">
        <v>12</v>
      </c>
      <c r="Q4656" s="407">
        <v>12</v>
      </c>
      <c r="R4656" s="407">
        <v>2</v>
      </c>
      <c r="S4656" s="3" t="s">
        <v>3</v>
      </c>
      <c r="T4656" s="3" t="s">
        <v>44</v>
      </c>
      <c r="U4656" s="3" t="s">
        <v>36</v>
      </c>
      <c r="V4656" s="227" t="s">
        <v>36</v>
      </c>
      <c r="X4656" s="3" t="s">
        <v>347</v>
      </c>
      <c r="AA4656" s="18">
        <v>44.631858979999997</v>
      </c>
      <c r="AB4656" s="18">
        <v>-123.2471058</v>
      </c>
      <c r="AC4656" s="3" t="s">
        <v>45</v>
      </c>
      <c r="AE4656" s="3" t="s">
        <v>184</v>
      </c>
      <c r="AF4656" s="3" t="str">
        <f t="shared" si="111"/>
        <v>ex Prunus avium</v>
      </c>
      <c r="AG4656" s="3" t="s">
        <v>1648</v>
      </c>
      <c r="AH4656" s="3" t="s">
        <v>1648</v>
      </c>
      <c r="AT4656" s="3" t="s">
        <v>64</v>
      </c>
    </row>
    <row r="4657" spans="1:46" ht="15" customHeight="1" x14ac:dyDescent="0.25">
      <c r="A4657" s="404">
        <v>43395</v>
      </c>
      <c r="B4657" s="5">
        <v>1158</v>
      </c>
      <c r="E4657" s="62">
        <v>24</v>
      </c>
      <c r="F4657" s="6" t="s">
        <v>114</v>
      </c>
      <c r="G4657" s="6">
        <v>2018</v>
      </c>
      <c r="L4657" s="6"/>
      <c r="N4657" s="6" t="s">
        <v>271</v>
      </c>
      <c r="P4657" s="407">
        <v>12</v>
      </c>
      <c r="Q4657" s="407">
        <v>12</v>
      </c>
      <c r="R4657" s="407">
        <v>3</v>
      </c>
      <c r="S4657" s="3" t="s">
        <v>3</v>
      </c>
      <c r="T4657" s="3" t="s">
        <v>44</v>
      </c>
      <c r="U4657" s="3" t="s">
        <v>36</v>
      </c>
      <c r="V4657" s="227" t="s">
        <v>36</v>
      </c>
      <c r="X4657" s="3" t="s">
        <v>347</v>
      </c>
      <c r="AA4657" s="18">
        <v>44.631858979999997</v>
      </c>
      <c r="AB4657" s="18">
        <v>-123.2471058</v>
      </c>
      <c r="AC4657" s="3" t="s">
        <v>45</v>
      </c>
      <c r="AE4657" s="3" t="s">
        <v>184</v>
      </c>
      <c r="AF4657" s="3" t="str">
        <f t="shared" si="111"/>
        <v>ex Prunus avium</v>
      </c>
      <c r="AG4657" s="3" t="s">
        <v>1648</v>
      </c>
      <c r="AH4657" s="3" t="s">
        <v>1648</v>
      </c>
      <c r="AT4657" s="3" t="s">
        <v>64</v>
      </c>
    </row>
    <row r="4658" spans="1:46" ht="15" customHeight="1" x14ac:dyDescent="0.25">
      <c r="A4658" s="404">
        <v>43395</v>
      </c>
      <c r="B4658" s="5">
        <v>1159</v>
      </c>
      <c r="E4658" s="62">
        <v>24</v>
      </c>
      <c r="F4658" s="6" t="s">
        <v>114</v>
      </c>
      <c r="G4658" s="6">
        <v>2018</v>
      </c>
      <c r="L4658" s="6"/>
      <c r="N4658" s="6" t="s">
        <v>271</v>
      </c>
      <c r="P4658" s="407">
        <v>12</v>
      </c>
      <c r="Q4658" s="407">
        <v>12</v>
      </c>
      <c r="R4658" s="407">
        <v>4</v>
      </c>
      <c r="S4658" s="3" t="s">
        <v>3</v>
      </c>
      <c r="T4658" s="3" t="s">
        <v>44</v>
      </c>
      <c r="U4658" s="3" t="s">
        <v>36</v>
      </c>
      <c r="V4658" s="227" t="s">
        <v>36</v>
      </c>
      <c r="X4658" s="3" t="s">
        <v>347</v>
      </c>
      <c r="AA4658" s="18">
        <v>44.631858979999997</v>
      </c>
      <c r="AB4658" s="18">
        <v>-123.2471058</v>
      </c>
      <c r="AC4658" s="3" t="s">
        <v>45</v>
      </c>
      <c r="AE4658" s="3" t="s">
        <v>184</v>
      </c>
      <c r="AF4658" s="3" t="str">
        <f t="shared" si="111"/>
        <v>ex Prunus avium</v>
      </c>
      <c r="AG4658" s="3" t="s">
        <v>1648</v>
      </c>
      <c r="AH4658" s="3" t="s">
        <v>1648</v>
      </c>
      <c r="AT4658" s="3" t="s">
        <v>64</v>
      </c>
    </row>
    <row r="4659" spans="1:46" ht="15" customHeight="1" x14ac:dyDescent="0.25">
      <c r="A4659" s="404">
        <v>43395</v>
      </c>
      <c r="B4659" s="5">
        <v>1160</v>
      </c>
      <c r="E4659" s="62">
        <v>24</v>
      </c>
      <c r="F4659" s="6" t="s">
        <v>114</v>
      </c>
      <c r="G4659" s="6">
        <v>2018</v>
      </c>
      <c r="L4659" s="6"/>
      <c r="N4659" s="6" t="s">
        <v>271</v>
      </c>
      <c r="P4659" s="407">
        <v>12</v>
      </c>
      <c r="Q4659" s="407">
        <v>12</v>
      </c>
      <c r="R4659" s="407">
        <v>5</v>
      </c>
      <c r="S4659" s="3" t="s">
        <v>3</v>
      </c>
      <c r="T4659" s="3" t="s">
        <v>44</v>
      </c>
      <c r="U4659" s="3" t="s">
        <v>36</v>
      </c>
      <c r="V4659" s="227" t="s">
        <v>36</v>
      </c>
      <c r="X4659" s="3" t="s">
        <v>347</v>
      </c>
      <c r="AA4659" s="18">
        <v>44.631858979999997</v>
      </c>
      <c r="AB4659" s="18">
        <v>-123.2471058</v>
      </c>
      <c r="AC4659" s="3" t="s">
        <v>45</v>
      </c>
      <c r="AE4659" s="3" t="s">
        <v>184</v>
      </c>
      <c r="AF4659" s="3" t="str">
        <f t="shared" si="111"/>
        <v>ex Prunus avium</v>
      </c>
      <c r="AG4659" s="3" t="s">
        <v>1648</v>
      </c>
      <c r="AH4659" s="3" t="s">
        <v>1648</v>
      </c>
      <c r="AT4659" s="3" t="s">
        <v>64</v>
      </c>
    </row>
    <row r="4660" spans="1:46" ht="15" customHeight="1" x14ac:dyDescent="0.25">
      <c r="A4660" s="404">
        <v>43395</v>
      </c>
      <c r="B4660" s="5">
        <v>1161</v>
      </c>
      <c r="E4660" s="62">
        <v>24</v>
      </c>
      <c r="F4660" s="6" t="s">
        <v>114</v>
      </c>
      <c r="G4660" s="6">
        <v>2018</v>
      </c>
      <c r="L4660" s="6"/>
      <c r="N4660" s="6" t="s">
        <v>271</v>
      </c>
      <c r="P4660" s="407">
        <v>12</v>
      </c>
      <c r="Q4660" s="407">
        <v>12</v>
      </c>
      <c r="R4660" s="407">
        <v>6</v>
      </c>
      <c r="S4660" s="3" t="s">
        <v>3</v>
      </c>
      <c r="T4660" s="3" t="s">
        <v>44</v>
      </c>
      <c r="U4660" s="3" t="s">
        <v>36</v>
      </c>
      <c r="V4660" s="227" t="s">
        <v>36</v>
      </c>
      <c r="X4660" s="3" t="s">
        <v>347</v>
      </c>
      <c r="AA4660" s="18">
        <v>44.631858979999997</v>
      </c>
      <c r="AB4660" s="18">
        <v>-123.2471058</v>
      </c>
      <c r="AC4660" s="3" t="s">
        <v>45</v>
      </c>
      <c r="AE4660" s="3" t="s">
        <v>184</v>
      </c>
      <c r="AF4660" s="3" t="str">
        <f t="shared" si="111"/>
        <v>ex Prunus avium</v>
      </c>
      <c r="AG4660" s="3" t="s">
        <v>1648</v>
      </c>
      <c r="AH4660" s="3" t="s">
        <v>1648</v>
      </c>
      <c r="AT4660" s="3" t="s">
        <v>64</v>
      </c>
    </row>
    <row r="4661" spans="1:46" x14ac:dyDescent="0.25">
      <c r="A4661" s="404">
        <v>43395</v>
      </c>
      <c r="B4661" s="5">
        <v>1162</v>
      </c>
      <c r="E4661" s="62">
        <v>24</v>
      </c>
      <c r="F4661" s="6" t="s">
        <v>114</v>
      </c>
      <c r="G4661" s="6">
        <v>2018</v>
      </c>
      <c r="L4661" s="6"/>
      <c r="N4661" s="6" t="s">
        <v>272</v>
      </c>
      <c r="P4661" s="407">
        <v>13</v>
      </c>
      <c r="Q4661" s="407">
        <v>13</v>
      </c>
      <c r="R4661" s="407">
        <v>1</v>
      </c>
      <c r="S4661" s="3" t="s">
        <v>3</v>
      </c>
      <c r="T4661" s="3" t="s">
        <v>44</v>
      </c>
      <c r="U4661" s="3" t="s">
        <v>36</v>
      </c>
      <c r="V4661" s="227" t="s">
        <v>36</v>
      </c>
      <c r="X4661" s="3" t="s">
        <v>348</v>
      </c>
      <c r="AA4661" s="18">
        <v>44.602896440000002</v>
      </c>
      <c r="AB4661" s="18">
        <v>-123.2650087</v>
      </c>
      <c r="AC4661" s="3" t="s">
        <v>45</v>
      </c>
      <c r="AE4661" s="3" t="s">
        <v>349</v>
      </c>
      <c r="AF4661" s="3" t="str">
        <f t="shared" si="111"/>
        <v>ex Malus fusca</v>
      </c>
      <c r="AG4661" s="3" t="s">
        <v>1648</v>
      </c>
      <c r="AH4661" s="3" t="s">
        <v>1648</v>
      </c>
      <c r="AT4661" s="3" t="s">
        <v>64</v>
      </c>
    </row>
    <row r="4662" spans="1:46" x14ac:dyDescent="0.25">
      <c r="A4662" s="404">
        <v>43395</v>
      </c>
      <c r="B4662" s="5">
        <v>1163</v>
      </c>
      <c r="E4662" s="62">
        <v>24</v>
      </c>
      <c r="F4662" s="6" t="s">
        <v>114</v>
      </c>
      <c r="G4662" s="6">
        <v>2018</v>
      </c>
      <c r="L4662" s="6"/>
      <c r="N4662" s="6" t="s">
        <v>272</v>
      </c>
      <c r="P4662" s="407">
        <v>13</v>
      </c>
      <c r="Q4662" s="407">
        <v>13</v>
      </c>
      <c r="R4662" s="407">
        <v>2</v>
      </c>
      <c r="S4662" s="3" t="s">
        <v>3</v>
      </c>
      <c r="T4662" s="3" t="s">
        <v>44</v>
      </c>
      <c r="U4662" s="3" t="s">
        <v>36</v>
      </c>
      <c r="V4662" s="227" t="s">
        <v>36</v>
      </c>
      <c r="X4662" s="3" t="s">
        <v>348</v>
      </c>
      <c r="AA4662" s="18">
        <v>44.602896440000002</v>
      </c>
      <c r="AB4662" s="18">
        <v>-123.2650087</v>
      </c>
      <c r="AC4662" s="3" t="s">
        <v>45</v>
      </c>
      <c r="AE4662" s="3" t="s">
        <v>349</v>
      </c>
      <c r="AF4662" s="3" t="str">
        <f t="shared" si="111"/>
        <v>ex Malus fusca</v>
      </c>
      <c r="AG4662" s="3" t="s">
        <v>1648</v>
      </c>
      <c r="AH4662" s="3" t="s">
        <v>1648</v>
      </c>
      <c r="AT4662" s="3" t="s">
        <v>64</v>
      </c>
    </row>
    <row r="4663" spans="1:46" x14ac:dyDescent="0.25">
      <c r="A4663" s="404">
        <v>43395</v>
      </c>
      <c r="B4663" s="5">
        <v>1164</v>
      </c>
      <c r="E4663" s="62">
        <v>24</v>
      </c>
      <c r="F4663" s="6" t="s">
        <v>114</v>
      </c>
      <c r="G4663" s="6">
        <v>2018</v>
      </c>
      <c r="L4663" s="6"/>
      <c r="N4663" s="6" t="s">
        <v>272</v>
      </c>
      <c r="P4663" s="407">
        <v>13</v>
      </c>
      <c r="Q4663" s="407">
        <v>13</v>
      </c>
      <c r="R4663" s="407">
        <v>3</v>
      </c>
      <c r="S4663" s="3" t="s">
        <v>3</v>
      </c>
      <c r="T4663" s="3" t="s">
        <v>44</v>
      </c>
      <c r="U4663" s="3" t="s">
        <v>36</v>
      </c>
      <c r="V4663" s="227" t="s">
        <v>36</v>
      </c>
      <c r="X4663" s="3" t="s">
        <v>348</v>
      </c>
      <c r="AA4663" s="18">
        <v>44.602896440000002</v>
      </c>
      <c r="AB4663" s="18">
        <v>-123.2650087</v>
      </c>
      <c r="AC4663" s="3" t="s">
        <v>45</v>
      </c>
      <c r="AE4663" s="3" t="s">
        <v>349</v>
      </c>
      <c r="AF4663" s="3" t="str">
        <f t="shared" si="111"/>
        <v>ex Malus fusca</v>
      </c>
      <c r="AG4663" s="3" t="s">
        <v>1648</v>
      </c>
      <c r="AH4663" s="3" t="s">
        <v>1648</v>
      </c>
      <c r="AT4663" s="3" t="s">
        <v>64</v>
      </c>
    </row>
    <row r="4664" spans="1:46" ht="15" customHeight="1" x14ac:dyDescent="0.25">
      <c r="A4664" s="404">
        <v>43395</v>
      </c>
      <c r="B4664" s="5">
        <v>1165</v>
      </c>
      <c r="E4664" s="62">
        <v>24</v>
      </c>
      <c r="F4664" s="6" t="s">
        <v>114</v>
      </c>
      <c r="G4664" s="6">
        <v>2018</v>
      </c>
      <c r="L4664" s="6"/>
      <c r="N4664" s="6" t="s">
        <v>272</v>
      </c>
      <c r="P4664" s="407">
        <v>13</v>
      </c>
      <c r="Q4664" s="407">
        <v>13</v>
      </c>
      <c r="R4664" s="407">
        <v>4</v>
      </c>
      <c r="S4664" s="3" t="s">
        <v>3</v>
      </c>
      <c r="T4664" s="3" t="s">
        <v>44</v>
      </c>
      <c r="U4664" s="3" t="s">
        <v>36</v>
      </c>
      <c r="V4664" s="227" t="s">
        <v>36</v>
      </c>
      <c r="X4664" s="3" t="s">
        <v>348</v>
      </c>
      <c r="AA4664" s="18">
        <v>44.602896440000002</v>
      </c>
      <c r="AB4664" s="18">
        <v>-123.2650087</v>
      </c>
      <c r="AC4664" s="3" t="s">
        <v>45</v>
      </c>
      <c r="AE4664" s="3" t="s">
        <v>349</v>
      </c>
      <c r="AF4664" s="3" t="str">
        <f t="shared" ref="AF4664:AF4692" si="112">CONCATENATE("ex ", AE4664)</f>
        <v>ex Malus fusca</v>
      </c>
      <c r="AG4664" s="3" t="s">
        <v>1648</v>
      </c>
      <c r="AH4664" s="3" t="s">
        <v>1648</v>
      </c>
      <c r="AT4664" s="3" t="s">
        <v>64</v>
      </c>
    </row>
    <row r="4665" spans="1:46" x14ac:dyDescent="0.25">
      <c r="A4665" s="404">
        <v>43395</v>
      </c>
      <c r="B4665" s="5">
        <v>1166</v>
      </c>
      <c r="E4665" s="62">
        <v>24</v>
      </c>
      <c r="F4665" s="6" t="s">
        <v>114</v>
      </c>
      <c r="G4665" s="6">
        <v>2018</v>
      </c>
      <c r="L4665" s="6"/>
      <c r="N4665" s="6" t="s">
        <v>272</v>
      </c>
      <c r="P4665" s="407">
        <v>13</v>
      </c>
      <c r="Q4665" s="407">
        <v>13</v>
      </c>
      <c r="R4665" s="407">
        <v>5</v>
      </c>
      <c r="S4665" s="3" t="s">
        <v>3</v>
      </c>
      <c r="T4665" s="3" t="s">
        <v>44</v>
      </c>
      <c r="U4665" s="3" t="s">
        <v>36</v>
      </c>
      <c r="V4665" s="227" t="s">
        <v>36</v>
      </c>
      <c r="X4665" s="3" t="s">
        <v>348</v>
      </c>
      <c r="AA4665" s="18">
        <v>44.602896440000002</v>
      </c>
      <c r="AB4665" s="18">
        <v>-123.2650087</v>
      </c>
      <c r="AC4665" s="3" t="s">
        <v>45</v>
      </c>
      <c r="AE4665" s="3" t="s">
        <v>349</v>
      </c>
      <c r="AF4665" s="3" t="str">
        <f t="shared" si="112"/>
        <v>ex Malus fusca</v>
      </c>
      <c r="AG4665" s="3" t="s">
        <v>1648</v>
      </c>
      <c r="AH4665" s="3" t="s">
        <v>1648</v>
      </c>
      <c r="AT4665" s="3" t="s">
        <v>64</v>
      </c>
    </row>
    <row r="4666" spans="1:46" ht="15" customHeight="1" x14ac:dyDescent="0.25">
      <c r="A4666" s="404">
        <v>43395</v>
      </c>
      <c r="B4666" s="5">
        <v>1167</v>
      </c>
      <c r="E4666" s="62">
        <v>24</v>
      </c>
      <c r="F4666" s="6" t="s">
        <v>114</v>
      </c>
      <c r="G4666" s="6">
        <v>2018</v>
      </c>
      <c r="L4666" s="6"/>
      <c r="N4666" s="6" t="s">
        <v>272</v>
      </c>
      <c r="P4666" s="407">
        <v>13</v>
      </c>
      <c r="Q4666" s="407">
        <v>13</v>
      </c>
      <c r="R4666" s="407">
        <v>6</v>
      </c>
      <c r="S4666" s="3" t="s">
        <v>3</v>
      </c>
      <c r="T4666" s="3" t="s">
        <v>44</v>
      </c>
      <c r="U4666" s="3" t="s">
        <v>36</v>
      </c>
      <c r="V4666" s="227" t="s">
        <v>36</v>
      </c>
      <c r="X4666" s="3" t="s">
        <v>348</v>
      </c>
      <c r="AA4666" s="18">
        <v>44.602896440000002</v>
      </c>
      <c r="AB4666" s="18">
        <v>-123.2650087</v>
      </c>
      <c r="AC4666" s="3" t="s">
        <v>45</v>
      </c>
      <c r="AE4666" s="3" t="s">
        <v>349</v>
      </c>
      <c r="AF4666" s="3" t="str">
        <f t="shared" si="112"/>
        <v>ex Malus fusca</v>
      </c>
      <c r="AG4666" s="3" t="s">
        <v>1648</v>
      </c>
      <c r="AH4666" s="3" t="s">
        <v>1648</v>
      </c>
      <c r="AT4666" s="3" t="s">
        <v>64</v>
      </c>
    </row>
    <row r="4667" spans="1:46" x14ac:dyDescent="0.25">
      <c r="A4667" s="404">
        <v>43395</v>
      </c>
      <c r="B4667" s="5">
        <v>1168</v>
      </c>
      <c r="E4667" s="62">
        <v>25</v>
      </c>
      <c r="F4667" s="6" t="s">
        <v>114</v>
      </c>
      <c r="G4667" s="6">
        <v>2018</v>
      </c>
      <c r="L4667" s="6"/>
      <c r="N4667" s="6" t="s">
        <v>273</v>
      </c>
      <c r="P4667" s="407">
        <v>14</v>
      </c>
      <c r="Q4667" s="407">
        <v>14</v>
      </c>
      <c r="R4667" s="407">
        <v>1</v>
      </c>
      <c r="S4667" s="3" t="s">
        <v>3</v>
      </c>
      <c r="T4667" s="3" t="s">
        <v>44</v>
      </c>
      <c r="U4667" s="3" t="s">
        <v>36</v>
      </c>
      <c r="V4667" s="227" t="s">
        <v>36</v>
      </c>
      <c r="X4667" s="3" t="s">
        <v>348</v>
      </c>
      <c r="AA4667" s="18">
        <v>44.601862949999997</v>
      </c>
      <c r="AB4667" s="18">
        <v>-123.2663695</v>
      </c>
      <c r="AC4667" s="3" t="s">
        <v>45</v>
      </c>
      <c r="AE4667" s="3" t="s">
        <v>350</v>
      </c>
      <c r="AF4667" s="3" t="str">
        <f t="shared" si="112"/>
        <v>ex Bellis</v>
      </c>
      <c r="AG4667" s="3" t="s">
        <v>1648</v>
      </c>
      <c r="AH4667" s="3" t="s">
        <v>1648</v>
      </c>
      <c r="AT4667" s="3" t="s">
        <v>64</v>
      </c>
    </row>
    <row r="4668" spans="1:46" ht="15" customHeight="1" x14ac:dyDescent="0.25">
      <c r="A4668" s="404">
        <v>43395</v>
      </c>
      <c r="B4668" s="5">
        <v>1169</v>
      </c>
      <c r="E4668" s="62">
        <v>25</v>
      </c>
      <c r="F4668" s="6" t="s">
        <v>114</v>
      </c>
      <c r="G4668" s="6">
        <v>2018</v>
      </c>
      <c r="L4668" s="6"/>
      <c r="N4668" s="6" t="s">
        <v>273</v>
      </c>
      <c r="P4668" s="407">
        <v>14</v>
      </c>
      <c r="Q4668" s="407">
        <v>14</v>
      </c>
      <c r="R4668" s="407">
        <v>2</v>
      </c>
      <c r="S4668" s="3" t="s">
        <v>3</v>
      </c>
      <c r="T4668" s="3" t="s">
        <v>44</v>
      </c>
      <c r="U4668" s="3" t="s">
        <v>36</v>
      </c>
      <c r="V4668" s="227" t="s">
        <v>36</v>
      </c>
      <c r="X4668" s="3" t="s">
        <v>348</v>
      </c>
      <c r="AA4668" s="18">
        <v>44.601862949999997</v>
      </c>
      <c r="AB4668" s="18">
        <v>-123.2663695</v>
      </c>
      <c r="AC4668" s="3" t="s">
        <v>45</v>
      </c>
      <c r="AE4668" s="3" t="s">
        <v>350</v>
      </c>
      <c r="AF4668" s="3" t="str">
        <f t="shared" si="112"/>
        <v>ex Bellis</v>
      </c>
      <c r="AG4668" s="3" t="s">
        <v>1648</v>
      </c>
      <c r="AH4668" s="3" t="s">
        <v>1648</v>
      </c>
      <c r="AT4668" s="3" t="s">
        <v>64</v>
      </c>
    </row>
    <row r="4669" spans="1:46" ht="15" customHeight="1" x14ac:dyDescent="0.25">
      <c r="A4669" s="404">
        <v>43395</v>
      </c>
      <c r="B4669" s="5">
        <v>1170</v>
      </c>
      <c r="E4669" s="62">
        <v>25</v>
      </c>
      <c r="F4669" s="6" t="s">
        <v>114</v>
      </c>
      <c r="G4669" s="6">
        <v>2018</v>
      </c>
      <c r="L4669" s="6"/>
      <c r="N4669" s="6" t="s">
        <v>273</v>
      </c>
      <c r="P4669" s="407">
        <v>14</v>
      </c>
      <c r="Q4669" s="407">
        <v>14</v>
      </c>
      <c r="R4669" s="407">
        <v>3</v>
      </c>
      <c r="S4669" s="3" t="s">
        <v>3</v>
      </c>
      <c r="T4669" s="3" t="s">
        <v>44</v>
      </c>
      <c r="U4669" s="3" t="s">
        <v>36</v>
      </c>
      <c r="V4669" s="227" t="s">
        <v>36</v>
      </c>
      <c r="X4669" s="3" t="s">
        <v>348</v>
      </c>
      <c r="AA4669" s="18">
        <v>44.601862949999997</v>
      </c>
      <c r="AB4669" s="18">
        <v>-123.2663695</v>
      </c>
      <c r="AC4669" s="3" t="s">
        <v>45</v>
      </c>
      <c r="AE4669" s="3" t="s">
        <v>350</v>
      </c>
      <c r="AF4669" s="3" t="str">
        <f t="shared" si="112"/>
        <v>ex Bellis</v>
      </c>
      <c r="AG4669" s="3" t="s">
        <v>1648</v>
      </c>
      <c r="AH4669" s="3" t="s">
        <v>1648</v>
      </c>
      <c r="AT4669" s="3" t="s">
        <v>64</v>
      </c>
    </row>
    <row r="4670" spans="1:46" x14ac:dyDescent="0.25">
      <c r="A4670" s="404">
        <v>43395</v>
      </c>
      <c r="B4670" s="5">
        <v>1171</v>
      </c>
      <c r="E4670" s="62">
        <v>25</v>
      </c>
      <c r="F4670" s="6" t="s">
        <v>114</v>
      </c>
      <c r="G4670" s="6">
        <v>2018</v>
      </c>
      <c r="L4670" s="6"/>
      <c r="N4670" s="6" t="s">
        <v>273</v>
      </c>
      <c r="P4670" s="407">
        <v>14</v>
      </c>
      <c r="Q4670" s="407">
        <v>14</v>
      </c>
      <c r="R4670" s="407">
        <v>4</v>
      </c>
      <c r="S4670" s="3" t="s">
        <v>3</v>
      </c>
      <c r="T4670" s="3" t="s">
        <v>44</v>
      </c>
      <c r="U4670" s="3" t="s">
        <v>36</v>
      </c>
      <c r="V4670" s="227" t="s">
        <v>36</v>
      </c>
      <c r="X4670" s="3" t="s">
        <v>348</v>
      </c>
      <c r="AA4670" s="18">
        <v>44.601862949999997</v>
      </c>
      <c r="AB4670" s="18">
        <v>-123.2663695</v>
      </c>
      <c r="AC4670" s="3" t="s">
        <v>45</v>
      </c>
      <c r="AE4670" s="3" t="s">
        <v>350</v>
      </c>
      <c r="AF4670" s="3" t="str">
        <f t="shared" si="112"/>
        <v>ex Bellis</v>
      </c>
      <c r="AG4670" s="3" t="s">
        <v>1648</v>
      </c>
      <c r="AH4670" s="3" t="s">
        <v>1648</v>
      </c>
      <c r="AT4670" s="3" t="s">
        <v>64</v>
      </c>
    </row>
    <row r="4671" spans="1:46" ht="15" customHeight="1" x14ac:dyDescent="0.25">
      <c r="A4671" s="404">
        <v>43395</v>
      </c>
      <c r="B4671" s="5">
        <v>1172</v>
      </c>
      <c r="E4671" s="62">
        <v>25</v>
      </c>
      <c r="F4671" s="6" t="s">
        <v>114</v>
      </c>
      <c r="G4671" s="6">
        <v>2018</v>
      </c>
      <c r="L4671" s="6"/>
      <c r="N4671" s="6" t="s">
        <v>273</v>
      </c>
      <c r="P4671" s="407">
        <v>14</v>
      </c>
      <c r="Q4671" s="407">
        <v>14</v>
      </c>
      <c r="R4671" s="407">
        <v>5</v>
      </c>
      <c r="S4671" s="3" t="s">
        <v>3</v>
      </c>
      <c r="T4671" s="3" t="s">
        <v>44</v>
      </c>
      <c r="U4671" s="3" t="s">
        <v>36</v>
      </c>
      <c r="V4671" s="227" t="s">
        <v>36</v>
      </c>
      <c r="X4671" s="3" t="s">
        <v>348</v>
      </c>
      <c r="AA4671" s="18">
        <v>44.601862949999997</v>
      </c>
      <c r="AB4671" s="18">
        <v>-123.2663695</v>
      </c>
      <c r="AC4671" s="3" t="s">
        <v>45</v>
      </c>
      <c r="AE4671" s="3" t="s">
        <v>350</v>
      </c>
      <c r="AF4671" s="3" t="str">
        <f t="shared" si="112"/>
        <v>ex Bellis</v>
      </c>
      <c r="AG4671" s="3" t="s">
        <v>1648</v>
      </c>
      <c r="AH4671" s="3" t="s">
        <v>1648</v>
      </c>
      <c r="AT4671" s="3" t="s">
        <v>64</v>
      </c>
    </row>
    <row r="4672" spans="1:46" x14ac:dyDescent="0.25">
      <c r="A4672" s="404">
        <v>43395</v>
      </c>
      <c r="B4672" s="5">
        <v>1173</v>
      </c>
      <c r="E4672" s="62">
        <v>25</v>
      </c>
      <c r="F4672" s="6" t="s">
        <v>114</v>
      </c>
      <c r="G4672" s="6">
        <v>2018</v>
      </c>
      <c r="L4672" s="6"/>
      <c r="N4672" s="6" t="s">
        <v>273</v>
      </c>
      <c r="P4672" s="407">
        <v>14</v>
      </c>
      <c r="Q4672" s="407">
        <v>14</v>
      </c>
      <c r="R4672" s="407">
        <v>6</v>
      </c>
      <c r="S4672" s="3" t="s">
        <v>3</v>
      </c>
      <c r="T4672" s="3" t="s">
        <v>44</v>
      </c>
      <c r="U4672" s="3" t="s">
        <v>36</v>
      </c>
      <c r="V4672" s="227" t="s">
        <v>36</v>
      </c>
      <c r="X4672" s="3" t="s">
        <v>348</v>
      </c>
      <c r="AA4672" s="18">
        <v>44.601862949999997</v>
      </c>
      <c r="AB4672" s="18">
        <v>-123.2663695</v>
      </c>
      <c r="AC4672" s="3" t="s">
        <v>45</v>
      </c>
      <c r="AE4672" s="3" t="s">
        <v>350</v>
      </c>
      <c r="AF4672" s="3" t="str">
        <f t="shared" si="112"/>
        <v>ex Bellis</v>
      </c>
      <c r="AG4672" s="3" t="s">
        <v>1648</v>
      </c>
      <c r="AH4672" s="3" t="s">
        <v>1648</v>
      </c>
      <c r="AT4672" s="3" t="s">
        <v>64</v>
      </c>
    </row>
    <row r="4673" spans="1:46" ht="15" customHeight="1" x14ac:dyDescent="0.25">
      <c r="A4673" s="404">
        <v>43395</v>
      </c>
      <c r="B4673" s="5">
        <v>1226</v>
      </c>
      <c r="E4673" s="62">
        <v>26</v>
      </c>
      <c r="F4673" s="6" t="s">
        <v>114</v>
      </c>
      <c r="G4673" s="6">
        <v>2018</v>
      </c>
      <c r="L4673" s="6"/>
      <c r="N4673" s="6" t="s">
        <v>274</v>
      </c>
      <c r="P4673" s="407">
        <v>15</v>
      </c>
      <c r="Q4673" s="407">
        <v>15</v>
      </c>
      <c r="R4673" s="407">
        <v>1</v>
      </c>
      <c r="S4673" s="3" t="s">
        <v>3</v>
      </c>
      <c r="T4673" s="3" t="s">
        <v>44</v>
      </c>
      <c r="U4673" s="3" t="s">
        <v>36</v>
      </c>
      <c r="V4673" s="227" t="s">
        <v>36</v>
      </c>
      <c r="X4673" s="3" t="s">
        <v>348</v>
      </c>
      <c r="AA4673" s="18">
        <v>44.603090610000002</v>
      </c>
      <c r="AB4673" s="18">
        <v>-123.2646656</v>
      </c>
      <c r="AC4673" s="3" t="s">
        <v>45</v>
      </c>
      <c r="AE4673" s="3" t="s">
        <v>235</v>
      </c>
      <c r="AF4673" s="3" t="str">
        <f t="shared" si="112"/>
        <v>ex Ceanothus</v>
      </c>
      <c r="AG4673" s="3" t="s">
        <v>1648</v>
      </c>
      <c r="AH4673" s="3" t="s">
        <v>1648</v>
      </c>
      <c r="AT4673" s="3" t="s">
        <v>64</v>
      </c>
    </row>
    <row r="4674" spans="1:46" x14ac:dyDescent="0.25">
      <c r="A4674" s="404">
        <v>43395</v>
      </c>
      <c r="B4674" s="5">
        <v>1227</v>
      </c>
      <c r="E4674" s="62">
        <v>26</v>
      </c>
      <c r="F4674" s="6" t="s">
        <v>114</v>
      </c>
      <c r="G4674" s="6">
        <v>2018</v>
      </c>
      <c r="L4674" s="6"/>
      <c r="N4674" s="6" t="s">
        <v>274</v>
      </c>
      <c r="P4674" s="407">
        <v>15</v>
      </c>
      <c r="Q4674" s="407">
        <v>15</v>
      </c>
      <c r="R4674" s="407">
        <v>2</v>
      </c>
      <c r="S4674" s="3" t="s">
        <v>3</v>
      </c>
      <c r="T4674" s="3" t="s">
        <v>44</v>
      </c>
      <c r="U4674" s="3" t="s">
        <v>36</v>
      </c>
      <c r="V4674" s="227" t="s">
        <v>36</v>
      </c>
      <c r="X4674" s="3" t="s">
        <v>348</v>
      </c>
      <c r="AA4674" s="18">
        <v>44.603090610000002</v>
      </c>
      <c r="AB4674" s="18">
        <v>-123.2646656</v>
      </c>
      <c r="AC4674" s="3" t="s">
        <v>45</v>
      </c>
      <c r="AE4674" s="3" t="s">
        <v>235</v>
      </c>
      <c r="AF4674" s="3" t="str">
        <f t="shared" si="112"/>
        <v>ex Ceanothus</v>
      </c>
      <c r="AG4674" s="3" t="s">
        <v>1648</v>
      </c>
      <c r="AH4674" s="3" t="s">
        <v>1648</v>
      </c>
      <c r="AT4674" s="3" t="s">
        <v>64</v>
      </c>
    </row>
    <row r="4675" spans="1:46" x14ac:dyDescent="0.25">
      <c r="A4675" s="404">
        <v>43395</v>
      </c>
      <c r="B4675" s="5">
        <v>1228</v>
      </c>
      <c r="E4675" s="62">
        <v>26</v>
      </c>
      <c r="F4675" s="6" t="s">
        <v>114</v>
      </c>
      <c r="G4675" s="6">
        <v>2018</v>
      </c>
      <c r="L4675" s="6"/>
      <c r="N4675" s="6" t="s">
        <v>274</v>
      </c>
      <c r="P4675" s="407">
        <v>15</v>
      </c>
      <c r="Q4675" s="407">
        <v>15</v>
      </c>
      <c r="R4675" s="407">
        <v>3</v>
      </c>
      <c r="S4675" s="3" t="s">
        <v>3</v>
      </c>
      <c r="T4675" s="3" t="s">
        <v>44</v>
      </c>
      <c r="U4675" s="3" t="s">
        <v>36</v>
      </c>
      <c r="V4675" s="227" t="s">
        <v>36</v>
      </c>
      <c r="X4675" s="3" t="s">
        <v>348</v>
      </c>
      <c r="AA4675" s="18">
        <v>44.603090610000002</v>
      </c>
      <c r="AB4675" s="18">
        <v>-123.2646656</v>
      </c>
      <c r="AC4675" s="3" t="s">
        <v>45</v>
      </c>
      <c r="AE4675" s="3" t="s">
        <v>235</v>
      </c>
      <c r="AF4675" s="3" t="str">
        <f t="shared" si="112"/>
        <v>ex Ceanothus</v>
      </c>
      <c r="AG4675" s="3" t="s">
        <v>1648</v>
      </c>
      <c r="AH4675" s="3" t="s">
        <v>1648</v>
      </c>
      <c r="AT4675" s="3" t="s">
        <v>64</v>
      </c>
    </row>
    <row r="4676" spans="1:46" x14ac:dyDescent="0.25">
      <c r="A4676" s="404">
        <v>43395</v>
      </c>
      <c r="B4676" s="5">
        <v>1229</v>
      </c>
      <c r="E4676" s="62">
        <v>26</v>
      </c>
      <c r="F4676" s="6" t="s">
        <v>114</v>
      </c>
      <c r="G4676" s="6">
        <v>2018</v>
      </c>
      <c r="L4676" s="6"/>
      <c r="N4676" s="6" t="s">
        <v>274</v>
      </c>
      <c r="P4676" s="407">
        <v>15</v>
      </c>
      <c r="Q4676" s="407">
        <v>15</v>
      </c>
      <c r="R4676" s="407">
        <v>4</v>
      </c>
      <c r="S4676" s="3" t="s">
        <v>3</v>
      </c>
      <c r="T4676" s="3" t="s">
        <v>44</v>
      </c>
      <c r="U4676" s="3" t="s">
        <v>36</v>
      </c>
      <c r="V4676" s="227" t="s">
        <v>36</v>
      </c>
      <c r="X4676" s="3" t="s">
        <v>348</v>
      </c>
      <c r="AA4676" s="18">
        <v>44.603090610000002</v>
      </c>
      <c r="AB4676" s="18">
        <v>-123.2646656</v>
      </c>
      <c r="AC4676" s="3" t="s">
        <v>45</v>
      </c>
      <c r="AE4676" s="3" t="s">
        <v>235</v>
      </c>
      <c r="AF4676" s="3" t="str">
        <f t="shared" si="112"/>
        <v>ex Ceanothus</v>
      </c>
      <c r="AG4676" s="3" t="s">
        <v>1648</v>
      </c>
      <c r="AH4676" s="3" t="s">
        <v>1648</v>
      </c>
      <c r="AT4676" s="3" t="s">
        <v>64</v>
      </c>
    </row>
    <row r="4677" spans="1:46" x14ac:dyDescent="0.25">
      <c r="A4677" s="404">
        <v>43395</v>
      </c>
      <c r="B4677" s="5">
        <v>1230</v>
      </c>
      <c r="E4677" s="62">
        <v>26</v>
      </c>
      <c r="F4677" s="6" t="s">
        <v>114</v>
      </c>
      <c r="G4677" s="6">
        <v>2018</v>
      </c>
      <c r="L4677" s="6"/>
      <c r="N4677" s="6" t="s">
        <v>274</v>
      </c>
      <c r="P4677" s="407">
        <v>15</v>
      </c>
      <c r="Q4677" s="407">
        <v>15</v>
      </c>
      <c r="R4677" s="407">
        <v>5</v>
      </c>
      <c r="S4677" s="3" t="s">
        <v>3</v>
      </c>
      <c r="T4677" s="3" t="s">
        <v>44</v>
      </c>
      <c r="U4677" s="3" t="s">
        <v>36</v>
      </c>
      <c r="V4677" s="227" t="s">
        <v>36</v>
      </c>
      <c r="X4677" s="3" t="s">
        <v>348</v>
      </c>
      <c r="AA4677" s="18">
        <v>44.603090610000002</v>
      </c>
      <c r="AB4677" s="18">
        <v>-123.2646656</v>
      </c>
      <c r="AC4677" s="3" t="s">
        <v>45</v>
      </c>
      <c r="AE4677" s="3" t="s">
        <v>235</v>
      </c>
      <c r="AF4677" s="3" t="str">
        <f t="shared" si="112"/>
        <v>ex Ceanothus</v>
      </c>
      <c r="AG4677" s="3" t="s">
        <v>1648</v>
      </c>
      <c r="AH4677" s="3" t="s">
        <v>1648</v>
      </c>
      <c r="AT4677" s="3" t="s">
        <v>64</v>
      </c>
    </row>
    <row r="4678" spans="1:46" x14ac:dyDescent="0.25">
      <c r="A4678" s="404">
        <v>43395</v>
      </c>
      <c r="B4678" s="5">
        <v>1231</v>
      </c>
      <c r="E4678" s="62">
        <v>26</v>
      </c>
      <c r="F4678" s="6" t="s">
        <v>114</v>
      </c>
      <c r="G4678" s="6">
        <v>2018</v>
      </c>
      <c r="L4678" s="6"/>
      <c r="N4678" s="6" t="s">
        <v>274</v>
      </c>
      <c r="P4678" s="407">
        <v>15</v>
      </c>
      <c r="Q4678" s="407">
        <v>15</v>
      </c>
      <c r="R4678" s="407">
        <v>6</v>
      </c>
      <c r="S4678" s="3" t="s">
        <v>3</v>
      </c>
      <c r="T4678" s="3" t="s">
        <v>44</v>
      </c>
      <c r="U4678" s="3" t="s">
        <v>36</v>
      </c>
      <c r="V4678" s="227" t="s">
        <v>36</v>
      </c>
      <c r="X4678" s="3" t="s">
        <v>348</v>
      </c>
      <c r="AA4678" s="18">
        <v>44.603090610000002</v>
      </c>
      <c r="AB4678" s="18">
        <v>-123.2646656</v>
      </c>
      <c r="AC4678" s="3" t="s">
        <v>45</v>
      </c>
      <c r="AE4678" s="3" t="s">
        <v>235</v>
      </c>
      <c r="AF4678" s="3" t="str">
        <f t="shared" si="112"/>
        <v>ex Ceanothus</v>
      </c>
      <c r="AG4678" s="3" t="s">
        <v>1648</v>
      </c>
      <c r="AH4678" s="3" t="s">
        <v>1648</v>
      </c>
      <c r="AT4678" s="3" t="s">
        <v>64</v>
      </c>
    </row>
    <row r="4679" spans="1:46" x14ac:dyDescent="0.25">
      <c r="A4679" s="404">
        <v>43395</v>
      </c>
      <c r="B4679" s="5">
        <v>1232</v>
      </c>
      <c r="E4679" s="62">
        <v>26</v>
      </c>
      <c r="F4679" s="6" t="s">
        <v>114</v>
      </c>
      <c r="G4679" s="6">
        <v>2018</v>
      </c>
      <c r="L4679" s="6"/>
      <c r="N4679" s="6" t="s">
        <v>274</v>
      </c>
      <c r="P4679" s="407">
        <v>15</v>
      </c>
      <c r="Q4679" s="407">
        <v>15</v>
      </c>
      <c r="R4679" s="407">
        <v>7</v>
      </c>
      <c r="S4679" s="3" t="s">
        <v>3</v>
      </c>
      <c r="T4679" s="3" t="s">
        <v>44</v>
      </c>
      <c r="U4679" s="3" t="s">
        <v>36</v>
      </c>
      <c r="V4679" s="227" t="s">
        <v>36</v>
      </c>
      <c r="X4679" s="3" t="s">
        <v>348</v>
      </c>
      <c r="AA4679" s="18">
        <v>44.603090610000002</v>
      </c>
      <c r="AB4679" s="18">
        <v>-123.2646656</v>
      </c>
      <c r="AC4679" s="3" t="s">
        <v>45</v>
      </c>
      <c r="AE4679" s="3" t="s">
        <v>235</v>
      </c>
      <c r="AF4679" s="3" t="str">
        <f t="shared" si="112"/>
        <v>ex Ceanothus</v>
      </c>
      <c r="AG4679" s="3" t="s">
        <v>1648</v>
      </c>
      <c r="AH4679" s="3" t="s">
        <v>1648</v>
      </c>
      <c r="AT4679" s="3" t="s">
        <v>64</v>
      </c>
    </row>
    <row r="4680" spans="1:46" x14ac:dyDescent="0.25">
      <c r="A4680" s="404">
        <v>43395</v>
      </c>
      <c r="B4680" s="5">
        <v>1233</v>
      </c>
      <c r="E4680" s="62">
        <v>26</v>
      </c>
      <c r="F4680" s="6" t="s">
        <v>114</v>
      </c>
      <c r="G4680" s="6">
        <v>2018</v>
      </c>
      <c r="L4680" s="6"/>
      <c r="N4680" s="6" t="s">
        <v>274</v>
      </c>
      <c r="P4680" s="407">
        <v>15</v>
      </c>
      <c r="Q4680" s="407">
        <v>15</v>
      </c>
      <c r="R4680" s="407">
        <v>8</v>
      </c>
      <c r="S4680" s="3" t="s">
        <v>3</v>
      </c>
      <c r="T4680" s="3" t="s">
        <v>44</v>
      </c>
      <c r="U4680" s="3" t="s">
        <v>36</v>
      </c>
      <c r="V4680" s="227" t="s">
        <v>36</v>
      </c>
      <c r="X4680" s="3" t="s">
        <v>348</v>
      </c>
      <c r="AA4680" s="18">
        <v>44.603090610000002</v>
      </c>
      <c r="AB4680" s="18">
        <v>-123.2646656</v>
      </c>
      <c r="AC4680" s="3" t="s">
        <v>45</v>
      </c>
      <c r="AE4680" s="3" t="s">
        <v>235</v>
      </c>
      <c r="AF4680" s="3" t="str">
        <f t="shared" si="112"/>
        <v>ex Ceanothus</v>
      </c>
      <c r="AG4680" s="3" t="s">
        <v>1648</v>
      </c>
      <c r="AH4680" s="3" t="s">
        <v>1648</v>
      </c>
      <c r="AT4680" s="3" t="s">
        <v>64</v>
      </c>
    </row>
    <row r="4681" spans="1:46" x14ac:dyDescent="0.25">
      <c r="A4681" s="404">
        <v>43395</v>
      </c>
      <c r="B4681" s="5">
        <v>1391</v>
      </c>
      <c r="E4681" s="62">
        <v>28</v>
      </c>
      <c r="F4681" s="6" t="s">
        <v>114</v>
      </c>
      <c r="G4681" s="6">
        <v>2018</v>
      </c>
      <c r="L4681" s="6"/>
      <c r="N4681" s="6" t="s">
        <v>376</v>
      </c>
      <c r="P4681" s="407">
        <v>16</v>
      </c>
      <c r="Q4681" s="407">
        <v>16</v>
      </c>
      <c r="R4681" s="407">
        <v>1</v>
      </c>
      <c r="S4681" s="3" t="s">
        <v>3</v>
      </c>
      <c r="T4681" s="3" t="s">
        <v>44</v>
      </c>
      <c r="U4681" s="3" t="s">
        <v>36</v>
      </c>
      <c r="V4681" s="227" t="s">
        <v>36</v>
      </c>
      <c r="X4681" s="3" t="s">
        <v>348</v>
      </c>
      <c r="AA4681" s="18">
        <v>44.603108209600002</v>
      </c>
      <c r="AB4681" s="18">
        <v>-123.26466090060001</v>
      </c>
      <c r="AC4681" s="3" t="s">
        <v>45</v>
      </c>
      <c r="AE4681" s="3" t="s">
        <v>235</v>
      </c>
      <c r="AF4681" s="3" t="str">
        <f t="shared" si="112"/>
        <v>ex Ceanothus</v>
      </c>
      <c r="AG4681" s="3" t="s">
        <v>1648</v>
      </c>
      <c r="AH4681" s="3" t="s">
        <v>1648</v>
      </c>
      <c r="AT4681" s="3" t="s">
        <v>64</v>
      </c>
    </row>
    <row r="4682" spans="1:46" x14ac:dyDescent="0.25">
      <c r="A4682" s="404">
        <v>43395</v>
      </c>
      <c r="B4682" s="5">
        <v>1392</v>
      </c>
      <c r="E4682" s="62">
        <v>28</v>
      </c>
      <c r="F4682" s="6" t="s">
        <v>114</v>
      </c>
      <c r="G4682" s="6">
        <v>2018</v>
      </c>
      <c r="L4682" s="6"/>
      <c r="N4682" s="6" t="s">
        <v>376</v>
      </c>
      <c r="P4682" s="407">
        <v>16</v>
      </c>
      <c r="Q4682" s="407">
        <v>16</v>
      </c>
      <c r="R4682" s="407">
        <v>2</v>
      </c>
      <c r="S4682" s="3" t="s">
        <v>3</v>
      </c>
      <c r="T4682" s="3" t="s">
        <v>44</v>
      </c>
      <c r="U4682" s="3" t="s">
        <v>36</v>
      </c>
      <c r="V4682" s="227" t="s">
        <v>36</v>
      </c>
      <c r="X4682" s="3" t="s">
        <v>348</v>
      </c>
      <c r="AA4682" s="18">
        <v>44.603108209600002</v>
      </c>
      <c r="AB4682" s="18">
        <v>-123.26466090060001</v>
      </c>
      <c r="AC4682" s="3" t="s">
        <v>45</v>
      </c>
      <c r="AE4682" s="3" t="s">
        <v>235</v>
      </c>
      <c r="AF4682" s="3" t="str">
        <f t="shared" si="112"/>
        <v>ex Ceanothus</v>
      </c>
      <c r="AG4682" s="3" t="s">
        <v>1648</v>
      </c>
      <c r="AH4682" s="3" t="s">
        <v>1648</v>
      </c>
      <c r="AT4682" s="3" t="s">
        <v>64</v>
      </c>
    </row>
    <row r="4683" spans="1:46" x14ac:dyDescent="0.25">
      <c r="A4683" s="404">
        <v>43395</v>
      </c>
      <c r="B4683" s="5">
        <v>1393</v>
      </c>
      <c r="E4683" s="62">
        <v>28</v>
      </c>
      <c r="F4683" s="6" t="s">
        <v>114</v>
      </c>
      <c r="G4683" s="6">
        <v>2018</v>
      </c>
      <c r="L4683" s="6"/>
      <c r="N4683" s="6" t="s">
        <v>376</v>
      </c>
      <c r="P4683" s="407">
        <v>16</v>
      </c>
      <c r="Q4683" s="407">
        <v>16</v>
      </c>
      <c r="R4683" s="407">
        <v>3</v>
      </c>
      <c r="S4683" s="3" t="s">
        <v>3</v>
      </c>
      <c r="T4683" s="3" t="s">
        <v>44</v>
      </c>
      <c r="U4683" s="3" t="s">
        <v>36</v>
      </c>
      <c r="V4683" s="227" t="s">
        <v>36</v>
      </c>
      <c r="X4683" s="3" t="s">
        <v>348</v>
      </c>
      <c r="AA4683" s="18">
        <v>44.603108209600002</v>
      </c>
      <c r="AB4683" s="18">
        <v>-123.26466090060001</v>
      </c>
      <c r="AC4683" s="3" t="s">
        <v>45</v>
      </c>
      <c r="AE4683" s="3" t="s">
        <v>235</v>
      </c>
      <c r="AF4683" s="3" t="str">
        <f t="shared" si="112"/>
        <v>ex Ceanothus</v>
      </c>
      <c r="AG4683" s="3" t="s">
        <v>1648</v>
      </c>
      <c r="AH4683" s="3" t="s">
        <v>1648</v>
      </c>
      <c r="AT4683" s="3" t="s">
        <v>64</v>
      </c>
    </row>
    <row r="4684" spans="1:46" x14ac:dyDescent="0.25">
      <c r="A4684" s="404">
        <v>43395</v>
      </c>
      <c r="B4684" s="5">
        <v>1394</v>
      </c>
      <c r="E4684" s="62">
        <v>28</v>
      </c>
      <c r="F4684" s="6" t="s">
        <v>114</v>
      </c>
      <c r="G4684" s="6">
        <v>2018</v>
      </c>
      <c r="L4684" s="6"/>
      <c r="N4684" s="6" t="s">
        <v>376</v>
      </c>
      <c r="P4684" s="407">
        <v>16</v>
      </c>
      <c r="Q4684" s="407">
        <v>16</v>
      </c>
      <c r="R4684" s="407">
        <v>4</v>
      </c>
      <c r="S4684" s="3" t="s">
        <v>3</v>
      </c>
      <c r="T4684" s="3" t="s">
        <v>44</v>
      </c>
      <c r="U4684" s="3" t="s">
        <v>36</v>
      </c>
      <c r="V4684" s="227" t="s">
        <v>36</v>
      </c>
      <c r="X4684" s="3" t="s">
        <v>348</v>
      </c>
      <c r="AA4684" s="18">
        <v>44.603108209600002</v>
      </c>
      <c r="AB4684" s="18">
        <v>-123.26466090060001</v>
      </c>
      <c r="AC4684" s="3" t="s">
        <v>45</v>
      </c>
      <c r="AE4684" s="3" t="s">
        <v>235</v>
      </c>
      <c r="AF4684" s="3" t="str">
        <f t="shared" si="112"/>
        <v>ex Ceanothus</v>
      </c>
      <c r="AG4684" s="3" t="s">
        <v>1648</v>
      </c>
      <c r="AH4684" s="3" t="s">
        <v>1648</v>
      </c>
      <c r="AT4684" s="3" t="s">
        <v>64</v>
      </c>
    </row>
    <row r="4685" spans="1:46" x14ac:dyDescent="0.25">
      <c r="A4685" s="404">
        <v>43395</v>
      </c>
      <c r="B4685" s="5">
        <v>1395</v>
      </c>
      <c r="E4685" s="62">
        <v>28</v>
      </c>
      <c r="F4685" s="6" t="s">
        <v>114</v>
      </c>
      <c r="G4685" s="6">
        <v>2018</v>
      </c>
      <c r="L4685" s="6"/>
      <c r="N4685" s="6" t="s">
        <v>376</v>
      </c>
      <c r="P4685" s="407">
        <v>16</v>
      </c>
      <c r="Q4685" s="407">
        <v>16</v>
      </c>
      <c r="R4685" s="407">
        <v>5</v>
      </c>
      <c r="S4685" s="3" t="s">
        <v>3</v>
      </c>
      <c r="T4685" s="3" t="s">
        <v>44</v>
      </c>
      <c r="U4685" s="3" t="s">
        <v>36</v>
      </c>
      <c r="V4685" s="227" t="s">
        <v>36</v>
      </c>
      <c r="X4685" s="3" t="s">
        <v>348</v>
      </c>
      <c r="AA4685" s="18">
        <v>44.603108209600002</v>
      </c>
      <c r="AB4685" s="18">
        <v>-123.26466090060001</v>
      </c>
      <c r="AC4685" s="3" t="s">
        <v>45</v>
      </c>
      <c r="AE4685" s="3" t="s">
        <v>235</v>
      </c>
      <c r="AF4685" s="3" t="str">
        <f t="shared" si="112"/>
        <v>ex Ceanothus</v>
      </c>
      <c r="AG4685" s="3" t="s">
        <v>1648</v>
      </c>
      <c r="AH4685" s="3" t="s">
        <v>1648</v>
      </c>
      <c r="AT4685" s="3" t="s">
        <v>64</v>
      </c>
    </row>
    <row r="4686" spans="1:46" x14ac:dyDescent="0.25">
      <c r="A4686" s="404">
        <v>43395</v>
      </c>
      <c r="B4686" s="5">
        <v>1396</v>
      </c>
      <c r="E4686" s="62">
        <v>28</v>
      </c>
      <c r="F4686" s="6" t="s">
        <v>114</v>
      </c>
      <c r="G4686" s="6">
        <v>2018</v>
      </c>
      <c r="L4686" s="6"/>
      <c r="N4686" s="6" t="s">
        <v>376</v>
      </c>
      <c r="P4686" s="407">
        <v>16</v>
      </c>
      <c r="Q4686" s="407">
        <v>16</v>
      </c>
      <c r="R4686" s="407">
        <v>6</v>
      </c>
      <c r="S4686" s="3" t="s">
        <v>3</v>
      </c>
      <c r="T4686" s="3" t="s">
        <v>44</v>
      </c>
      <c r="U4686" s="3" t="s">
        <v>36</v>
      </c>
      <c r="V4686" s="227" t="s">
        <v>36</v>
      </c>
      <c r="X4686" s="3" t="s">
        <v>348</v>
      </c>
      <c r="AA4686" s="18">
        <v>44.603108209600002</v>
      </c>
      <c r="AB4686" s="18">
        <v>-123.26466090060001</v>
      </c>
      <c r="AC4686" s="3" t="s">
        <v>45</v>
      </c>
      <c r="AE4686" s="3" t="s">
        <v>235</v>
      </c>
      <c r="AF4686" s="3" t="str">
        <f t="shared" si="112"/>
        <v>ex Ceanothus</v>
      </c>
      <c r="AG4686" s="3" t="s">
        <v>1648</v>
      </c>
      <c r="AH4686" s="3" t="s">
        <v>1648</v>
      </c>
      <c r="AT4686" s="3" t="s">
        <v>64</v>
      </c>
    </row>
    <row r="4687" spans="1:46" x14ac:dyDescent="0.25">
      <c r="A4687" s="404">
        <v>43395</v>
      </c>
      <c r="B4687" s="5">
        <v>1907</v>
      </c>
      <c r="E4687" s="62">
        <v>4</v>
      </c>
      <c r="F4687" s="6" t="s">
        <v>42</v>
      </c>
      <c r="G4687" s="6">
        <v>2018</v>
      </c>
      <c r="L4687" s="6"/>
      <c r="N4687" s="6" t="s">
        <v>377</v>
      </c>
      <c r="P4687" s="407">
        <v>17</v>
      </c>
      <c r="Q4687" s="407">
        <v>17</v>
      </c>
      <c r="R4687" s="407">
        <v>1</v>
      </c>
      <c r="S4687" s="3" t="s">
        <v>3</v>
      </c>
      <c r="T4687" s="3" t="s">
        <v>44</v>
      </c>
      <c r="U4687" s="3" t="s">
        <v>36</v>
      </c>
      <c r="V4687" s="227" t="s">
        <v>36</v>
      </c>
      <c r="X4687" s="3" t="s">
        <v>431</v>
      </c>
      <c r="AA4687" s="18">
        <v>44.601249765200002</v>
      </c>
      <c r="AB4687" s="18">
        <v>-123.3347623418</v>
      </c>
      <c r="AC4687" s="3" t="s">
        <v>45</v>
      </c>
      <c r="AE4687" s="3" t="s">
        <v>462</v>
      </c>
      <c r="AF4687" s="3" t="str">
        <f t="shared" si="112"/>
        <v>ex Geranium robertianum</v>
      </c>
      <c r="AG4687" s="3" t="s">
        <v>1648</v>
      </c>
      <c r="AH4687" s="3" t="s">
        <v>1648</v>
      </c>
      <c r="AT4687" s="3" t="s">
        <v>64</v>
      </c>
    </row>
    <row r="4688" spans="1:46" x14ac:dyDescent="0.25">
      <c r="A4688" s="404">
        <v>43395</v>
      </c>
      <c r="B4688" s="5">
        <v>1908</v>
      </c>
      <c r="E4688" s="62">
        <v>4</v>
      </c>
      <c r="F4688" s="6" t="s">
        <v>42</v>
      </c>
      <c r="G4688" s="6">
        <v>2018</v>
      </c>
      <c r="L4688" s="6"/>
      <c r="N4688" s="6" t="s">
        <v>377</v>
      </c>
      <c r="P4688" s="407">
        <v>17</v>
      </c>
      <c r="Q4688" s="407">
        <v>17</v>
      </c>
      <c r="R4688" s="407">
        <v>2</v>
      </c>
      <c r="S4688" s="3" t="s">
        <v>3</v>
      </c>
      <c r="T4688" s="3" t="s">
        <v>44</v>
      </c>
      <c r="U4688" s="3" t="s">
        <v>36</v>
      </c>
      <c r="V4688" s="227" t="s">
        <v>36</v>
      </c>
      <c r="X4688" s="3" t="s">
        <v>431</v>
      </c>
      <c r="AA4688" s="18">
        <v>44.601249765200002</v>
      </c>
      <c r="AB4688" s="18">
        <v>-123.3347623418</v>
      </c>
      <c r="AC4688" s="3" t="s">
        <v>45</v>
      </c>
      <c r="AE4688" s="3" t="s">
        <v>462</v>
      </c>
      <c r="AF4688" s="3" t="str">
        <f t="shared" si="112"/>
        <v>ex Geranium robertianum</v>
      </c>
      <c r="AG4688" s="3" t="s">
        <v>1648</v>
      </c>
      <c r="AH4688" s="3" t="s">
        <v>1648</v>
      </c>
      <c r="AT4688" s="3" t="s">
        <v>64</v>
      </c>
    </row>
    <row r="4689" spans="1:46" x14ac:dyDescent="0.25">
      <c r="A4689" s="404">
        <v>43395</v>
      </c>
      <c r="B4689" s="5">
        <v>1909</v>
      </c>
      <c r="E4689" s="62">
        <v>4</v>
      </c>
      <c r="F4689" s="6" t="s">
        <v>42</v>
      </c>
      <c r="G4689" s="6">
        <v>2018</v>
      </c>
      <c r="L4689" s="6"/>
      <c r="N4689" s="6" t="s">
        <v>377</v>
      </c>
      <c r="P4689" s="407">
        <v>17</v>
      </c>
      <c r="Q4689" s="407">
        <v>17</v>
      </c>
      <c r="R4689" s="407">
        <v>3</v>
      </c>
      <c r="S4689" s="3" t="s">
        <v>3</v>
      </c>
      <c r="T4689" s="3" t="s">
        <v>44</v>
      </c>
      <c r="U4689" s="3" t="s">
        <v>36</v>
      </c>
      <c r="V4689" s="227" t="s">
        <v>36</v>
      </c>
      <c r="X4689" s="3" t="s">
        <v>431</v>
      </c>
      <c r="AA4689" s="18">
        <v>44.601249765200002</v>
      </c>
      <c r="AB4689" s="18">
        <v>-123.3347623418</v>
      </c>
      <c r="AC4689" s="3" t="s">
        <v>45</v>
      </c>
      <c r="AE4689" s="3" t="s">
        <v>462</v>
      </c>
      <c r="AF4689" s="3" t="str">
        <f t="shared" si="112"/>
        <v>ex Geranium robertianum</v>
      </c>
      <c r="AG4689" s="3" t="s">
        <v>1648</v>
      </c>
      <c r="AH4689" s="3" t="s">
        <v>1648</v>
      </c>
      <c r="AT4689" s="3" t="s">
        <v>64</v>
      </c>
    </row>
    <row r="4690" spans="1:46" x14ac:dyDescent="0.25">
      <c r="A4690" s="404">
        <v>43395</v>
      </c>
      <c r="B4690" s="5">
        <v>1910</v>
      </c>
      <c r="E4690" s="62">
        <v>4</v>
      </c>
      <c r="F4690" s="6" t="s">
        <v>42</v>
      </c>
      <c r="G4690" s="6">
        <v>2018</v>
      </c>
      <c r="L4690" s="6"/>
      <c r="N4690" s="6" t="s">
        <v>377</v>
      </c>
      <c r="P4690" s="407">
        <v>17</v>
      </c>
      <c r="Q4690" s="407">
        <v>17</v>
      </c>
      <c r="R4690" s="407">
        <v>4</v>
      </c>
      <c r="S4690" s="3" t="s">
        <v>3</v>
      </c>
      <c r="T4690" s="3" t="s">
        <v>44</v>
      </c>
      <c r="U4690" s="3" t="s">
        <v>36</v>
      </c>
      <c r="V4690" s="227" t="s">
        <v>36</v>
      </c>
      <c r="X4690" s="3" t="s">
        <v>431</v>
      </c>
      <c r="AA4690" s="18">
        <v>44.601249765200002</v>
      </c>
      <c r="AB4690" s="18">
        <v>-123.3347623418</v>
      </c>
      <c r="AC4690" s="3" t="s">
        <v>45</v>
      </c>
      <c r="AE4690" s="3" t="s">
        <v>462</v>
      </c>
      <c r="AF4690" s="3" t="str">
        <f t="shared" si="112"/>
        <v>ex Geranium robertianum</v>
      </c>
      <c r="AG4690" s="3" t="s">
        <v>1648</v>
      </c>
      <c r="AH4690" s="3" t="s">
        <v>1648</v>
      </c>
      <c r="AT4690" s="3" t="s">
        <v>64</v>
      </c>
    </row>
    <row r="4691" spans="1:46" x14ac:dyDescent="0.25">
      <c r="A4691" s="404">
        <v>43395</v>
      </c>
      <c r="B4691" s="5">
        <v>1911</v>
      </c>
      <c r="E4691" s="62">
        <v>4</v>
      </c>
      <c r="F4691" s="6" t="s">
        <v>42</v>
      </c>
      <c r="G4691" s="6">
        <v>2018</v>
      </c>
      <c r="L4691" s="6"/>
      <c r="N4691" s="6" t="s">
        <v>377</v>
      </c>
      <c r="P4691" s="407">
        <v>17</v>
      </c>
      <c r="Q4691" s="407">
        <v>17</v>
      </c>
      <c r="R4691" s="407">
        <v>5</v>
      </c>
      <c r="S4691" s="3" t="s">
        <v>3</v>
      </c>
      <c r="T4691" s="3" t="s">
        <v>44</v>
      </c>
      <c r="U4691" s="3" t="s">
        <v>36</v>
      </c>
      <c r="V4691" s="227" t="s">
        <v>36</v>
      </c>
      <c r="X4691" s="3" t="s">
        <v>431</v>
      </c>
      <c r="AA4691" s="18">
        <v>44.601249765200002</v>
      </c>
      <c r="AB4691" s="18">
        <v>-123.3347623418</v>
      </c>
      <c r="AC4691" s="3" t="s">
        <v>45</v>
      </c>
      <c r="AE4691" s="3" t="s">
        <v>462</v>
      </c>
      <c r="AF4691" s="3" t="str">
        <f t="shared" si="112"/>
        <v>ex Geranium robertianum</v>
      </c>
      <c r="AG4691" s="3" t="s">
        <v>1648</v>
      </c>
      <c r="AH4691" s="3" t="s">
        <v>1648</v>
      </c>
      <c r="AT4691" s="3" t="s">
        <v>64</v>
      </c>
    </row>
    <row r="4692" spans="1:46" x14ac:dyDescent="0.25">
      <c r="A4692" s="404">
        <v>43395</v>
      </c>
      <c r="B4692" s="5">
        <v>1912</v>
      </c>
      <c r="E4692" s="62">
        <v>4</v>
      </c>
      <c r="F4692" s="6" t="s">
        <v>42</v>
      </c>
      <c r="G4692" s="6">
        <v>2018</v>
      </c>
      <c r="L4692" s="6"/>
      <c r="N4692" s="6" t="s">
        <v>377</v>
      </c>
      <c r="P4692" s="407">
        <v>17</v>
      </c>
      <c r="Q4692" s="407">
        <v>17</v>
      </c>
      <c r="R4692" s="407">
        <v>6</v>
      </c>
      <c r="S4692" s="3" t="s">
        <v>3</v>
      </c>
      <c r="T4692" s="3" t="s">
        <v>44</v>
      </c>
      <c r="U4692" s="3" t="s">
        <v>36</v>
      </c>
      <c r="V4692" s="227" t="s">
        <v>36</v>
      </c>
      <c r="X4692" s="3" t="s">
        <v>431</v>
      </c>
      <c r="AA4692" s="18">
        <v>44.601249765200002</v>
      </c>
      <c r="AB4692" s="18">
        <v>-123.3347623418</v>
      </c>
      <c r="AC4692" s="3" t="s">
        <v>45</v>
      </c>
      <c r="AE4692" s="3" t="s">
        <v>462</v>
      </c>
      <c r="AF4692" s="3" t="str">
        <f t="shared" si="112"/>
        <v>ex Geranium robertianum</v>
      </c>
      <c r="AG4692" s="3" t="s">
        <v>1648</v>
      </c>
      <c r="AH4692" s="3" t="s">
        <v>1648</v>
      </c>
      <c r="AT4692" s="3" t="s">
        <v>64</v>
      </c>
    </row>
    <row r="4693" spans="1:46" x14ac:dyDescent="0.25">
      <c r="A4693" s="404">
        <v>43395</v>
      </c>
      <c r="B4693" s="5">
        <v>2097</v>
      </c>
      <c r="E4693" s="62">
        <v>5</v>
      </c>
      <c r="F4693" s="6" t="s">
        <v>42</v>
      </c>
      <c r="G4693" s="6">
        <v>2018</v>
      </c>
      <c r="L4693" s="6"/>
      <c r="N4693" s="6" t="s">
        <v>514</v>
      </c>
      <c r="P4693" s="407">
        <v>18</v>
      </c>
      <c r="Q4693" s="407">
        <v>18</v>
      </c>
      <c r="R4693" s="407">
        <v>1</v>
      </c>
      <c r="S4693" s="3" t="s">
        <v>3</v>
      </c>
      <c r="T4693" s="3" t="s">
        <v>44</v>
      </c>
      <c r="U4693" s="3" t="s">
        <v>36</v>
      </c>
      <c r="V4693" s="227" t="s">
        <v>36</v>
      </c>
      <c r="X4693" s="3" t="s">
        <v>509</v>
      </c>
      <c r="AA4693" s="18">
        <v>44.559043203500003</v>
      </c>
      <c r="AB4693" s="18">
        <v>-123.28833441259999</v>
      </c>
      <c r="AC4693" s="3" t="s">
        <v>45</v>
      </c>
      <c r="AG4693" s="3" t="s">
        <v>1648</v>
      </c>
      <c r="AH4693" s="3" t="s">
        <v>1648</v>
      </c>
      <c r="AT4693" s="3" t="s">
        <v>64</v>
      </c>
    </row>
    <row r="4694" spans="1:46" x14ac:dyDescent="0.25">
      <c r="A4694" s="404">
        <v>43395</v>
      </c>
      <c r="B4694" s="5">
        <v>2098</v>
      </c>
      <c r="E4694" s="62">
        <v>5</v>
      </c>
      <c r="F4694" s="6" t="s">
        <v>42</v>
      </c>
      <c r="G4694" s="6">
        <v>2018</v>
      </c>
      <c r="L4694" s="6"/>
      <c r="N4694" s="6" t="s">
        <v>514</v>
      </c>
      <c r="P4694" s="407">
        <v>18</v>
      </c>
      <c r="Q4694" s="407">
        <v>18</v>
      </c>
      <c r="R4694" s="407">
        <v>2</v>
      </c>
      <c r="S4694" s="3" t="s">
        <v>3</v>
      </c>
      <c r="T4694" s="3" t="s">
        <v>44</v>
      </c>
      <c r="U4694" s="3" t="s">
        <v>36</v>
      </c>
      <c r="V4694" s="227" t="s">
        <v>36</v>
      </c>
      <c r="X4694" s="3" t="s">
        <v>509</v>
      </c>
      <c r="AA4694" s="18">
        <v>44.559043203500003</v>
      </c>
      <c r="AB4694" s="18">
        <v>-123.28833441259999</v>
      </c>
      <c r="AC4694" s="3" t="s">
        <v>45</v>
      </c>
      <c r="AG4694" s="3" t="s">
        <v>1648</v>
      </c>
      <c r="AH4694" s="3" t="s">
        <v>1648</v>
      </c>
      <c r="AT4694" s="3" t="s">
        <v>64</v>
      </c>
    </row>
    <row r="4695" spans="1:46" x14ac:dyDescent="0.25">
      <c r="A4695" s="404">
        <v>43395</v>
      </c>
      <c r="B4695" s="5">
        <v>2099</v>
      </c>
      <c r="E4695" s="62">
        <v>5</v>
      </c>
      <c r="F4695" s="6" t="s">
        <v>42</v>
      </c>
      <c r="G4695" s="6">
        <v>2018</v>
      </c>
      <c r="L4695" s="6"/>
      <c r="N4695" s="6" t="s">
        <v>514</v>
      </c>
      <c r="P4695" s="407">
        <v>18</v>
      </c>
      <c r="Q4695" s="407">
        <v>18</v>
      </c>
      <c r="R4695" s="407">
        <v>3</v>
      </c>
      <c r="S4695" s="3" t="s">
        <v>3</v>
      </c>
      <c r="T4695" s="3" t="s">
        <v>44</v>
      </c>
      <c r="U4695" s="3" t="s">
        <v>36</v>
      </c>
      <c r="V4695" s="227" t="s">
        <v>36</v>
      </c>
      <c r="X4695" s="3" t="s">
        <v>509</v>
      </c>
      <c r="AA4695" s="18">
        <v>44.559043203500003</v>
      </c>
      <c r="AB4695" s="18">
        <v>-123.28833441259999</v>
      </c>
      <c r="AC4695" s="3" t="s">
        <v>45</v>
      </c>
      <c r="AG4695" s="3" t="s">
        <v>1648</v>
      </c>
      <c r="AH4695" s="3" t="s">
        <v>1648</v>
      </c>
      <c r="AT4695" s="3" t="s">
        <v>64</v>
      </c>
    </row>
    <row r="4696" spans="1:46" x14ac:dyDescent="0.25">
      <c r="A4696" s="404">
        <v>43395</v>
      </c>
      <c r="B4696" s="5">
        <v>2100</v>
      </c>
      <c r="E4696" s="62">
        <v>5</v>
      </c>
      <c r="F4696" s="6" t="s">
        <v>42</v>
      </c>
      <c r="G4696" s="6">
        <v>2018</v>
      </c>
      <c r="L4696" s="6"/>
      <c r="N4696" s="6" t="s">
        <v>514</v>
      </c>
      <c r="P4696" s="407">
        <v>18</v>
      </c>
      <c r="Q4696" s="407">
        <v>18</v>
      </c>
      <c r="R4696" s="407">
        <v>4</v>
      </c>
      <c r="S4696" s="3" t="s">
        <v>3</v>
      </c>
      <c r="T4696" s="3" t="s">
        <v>44</v>
      </c>
      <c r="U4696" s="3" t="s">
        <v>36</v>
      </c>
      <c r="V4696" s="227" t="s">
        <v>36</v>
      </c>
      <c r="X4696" s="3" t="s">
        <v>509</v>
      </c>
      <c r="AA4696" s="18">
        <v>44.559043203500003</v>
      </c>
      <c r="AB4696" s="18">
        <v>-123.28833441259999</v>
      </c>
      <c r="AC4696" s="3" t="s">
        <v>45</v>
      </c>
      <c r="AG4696" s="3" t="s">
        <v>1648</v>
      </c>
      <c r="AH4696" s="3" t="s">
        <v>1648</v>
      </c>
      <c r="AT4696" s="3" t="s">
        <v>64</v>
      </c>
    </row>
    <row r="4697" spans="1:46" x14ac:dyDescent="0.25">
      <c r="A4697" s="404">
        <v>43395</v>
      </c>
      <c r="B4697" s="5">
        <v>2101</v>
      </c>
      <c r="E4697" s="62">
        <v>5</v>
      </c>
      <c r="F4697" s="6" t="s">
        <v>42</v>
      </c>
      <c r="G4697" s="6">
        <v>2018</v>
      </c>
      <c r="L4697" s="6"/>
      <c r="N4697" s="6" t="s">
        <v>514</v>
      </c>
      <c r="P4697" s="407">
        <v>18</v>
      </c>
      <c r="Q4697" s="407">
        <v>18</v>
      </c>
      <c r="R4697" s="407">
        <v>5</v>
      </c>
      <c r="S4697" s="3" t="s">
        <v>3</v>
      </c>
      <c r="T4697" s="3" t="s">
        <v>44</v>
      </c>
      <c r="U4697" s="3" t="s">
        <v>36</v>
      </c>
      <c r="V4697" s="227" t="s">
        <v>36</v>
      </c>
      <c r="X4697" s="3" t="s">
        <v>509</v>
      </c>
      <c r="AA4697" s="18">
        <v>44.559043203500003</v>
      </c>
      <c r="AB4697" s="18">
        <v>-123.28833441259999</v>
      </c>
      <c r="AC4697" s="3" t="s">
        <v>45</v>
      </c>
      <c r="AG4697" s="3" t="s">
        <v>1648</v>
      </c>
      <c r="AH4697" s="3" t="s">
        <v>1648</v>
      </c>
      <c r="AT4697" s="3" t="s">
        <v>64</v>
      </c>
    </row>
    <row r="4698" spans="1:46" x14ac:dyDescent="0.25">
      <c r="A4698" s="404">
        <v>43395</v>
      </c>
      <c r="B4698" s="5">
        <v>2102</v>
      </c>
      <c r="E4698" s="62">
        <v>5</v>
      </c>
      <c r="F4698" s="6" t="s">
        <v>42</v>
      </c>
      <c r="G4698" s="6">
        <v>2018</v>
      </c>
      <c r="L4698" s="6"/>
      <c r="N4698" s="6" t="s">
        <v>514</v>
      </c>
      <c r="P4698" s="407">
        <v>18</v>
      </c>
      <c r="Q4698" s="407">
        <v>18</v>
      </c>
      <c r="R4698" s="407">
        <v>6</v>
      </c>
      <c r="S4698" s="3" t="s">
        <v>3</v>
      </c>
      <c r="T4698" s="3" t="s">
        <v>44</v>
      </c>
      <c r="U4698" s="3" t="s">
        <v>36</v>
      </c>
      <c r="V4698" s="227" t="s">
        <v>36</v>
      </c>
      <c r="X4698" s="3" t="s">
        <v>509</v>
      </c>
      <c r="AA4698" s="18">
        <v>44.559043203500003</v>
      </c>
      <c r="AB4698" s="18">
        <v>-123.28833441259999</v>
      </c>
      <c r="AC4698" s="3" t="s">
        <v>45</v>
      </c>
      <c r="AG4698" s="3" t="s">
        <v>1648</v>
      </c>
      <c r="AH4698" s="3" t="s">
        <v>1648</v>
      </c>
      <c r="AT4698" s="3" t="s">
        <v>64</v>
      </c>
    </row>
    <row r="4699" spans="1:46" x14ac:dyDescent="0.25">
      <c r="A4699" s="404">
        <v>43395</v>
      </c>
      <c r="B4699" s="5">
        <v>2103</v>
      </c>
      <c r="E4699" s="62">
        <v>5</v>
      </c>
      <c r="F4699" s="6" t="s">
        <v>42</v>
      </c>
      <c r="G4699" s="6">
        <v>2018</v>
      </c>
      <c r="L4699" s="6"/>
      <c r="N4699" s="6" t="s">
        <v>514</v>
      </c>
      <c r="P4699" s="407">
        <v>18</v>
      </c>
      <c r="Q4699" s="407">
        <v>18</v>
      </c>
      <c r="R4699" s="407">
        <v>7</v>
      </c>
      <c r="S4699" s="3" t="s">
        <v>3</v>
      </c>
      <c r="T4699" s="3" t="s">
        <v>44</v>
      </c>
      <c r="U4699" s="3" t="s">
        <v>36</v>
      </c>
      <c r="V4699" s="227" t="s">
        <v>36</v>
      </c>
      <c r="X4699" s="3" t="s">
        <v>509</v>
      </c>
      <c r="AA4699" s="18">
        <v>44.559043203500003</v>
      </c>
      <c r="AB4699" s="18">
        <v>-123.28833441259999</v>
      </c>
      <c r="AC4699" s="3" t="s">
        <v>45</v>
      </c>
      <c r="AG4699" s="3" t="s">
        <v>1648</v>
      </c>
      <c r="AH4699" s="3" t="s">
        <v>1648</v>
      </c>
      <c r="AT4699" s="3" t="s">
        <v>64</v>
      </c>
    </row>
    <row r="4700" spans="1:46" x14ac:dyDescent="0.25">
      <c r="A4700" s="404">
        <v>43395</v>
      </c>
      <c r="B4700" s="5">
        <v>2104</v>
      </c>
      <c r="E4700" s="62">
        <v>5</v>
      </c>
      <c r="F4700" s="6" t="s">
        <v>42</v>
      </c>
      <c r="G4700" s="6">
        <v>2018</v>
      </c>
      <c r="L4700" s="6"/>
      <c r="N4700" s="6" t="s">
        <v>514</v>
      </c>
      <c r="P4700" s="407">
        <v>18</v>
      </c>
      <c r="Q4700" s="407">
        <v>18</v>
      </c>
      <c r="R4700" s="407">
        <v>8</v>
      </c>
      <c r="S4700" s="3" t="s">
        <v>3</v>
      </c>
      <c r="T4700" s="3" t="s">
        <v>44</v>
      </c>
      <c r="U4700" s="3" t="s">
        <v>36</v>
      </c>
      <c r="V4700" s="227" t="s">
        <v>36</v>
      </c>
      <c r="X4700" s="3" t="s">
        <v>509</v>
      </c>
      <c r="AA4700" s="18">
        <v>44.559043203500003</v>
      </c>
      <c r="AB4700" s="18">
        <v>-123.28833441259999</v>
      </c>
      <c r="AC4700" s="3" t="s">
        <v>45</v>
      </c>
      <c r="AG4700" s="3" t="s">
        <v>1648</v>
      </c>
      <c r="AH4700" s="3" t="s">
        <v>1648</v>
      </c>
      <c r="AT4700" s="3" t="s">
        <v>64</v>
      </c>
    </row>
    <row r="4701" spans="1:46" x14ac:dyDescent="0.25">
      <c r="A4701" s="404">
        <v>43395</v>
      </c>
      <c r="B4701" s="5">
        <v>2105</v>
      </c>
      <c r="E4701" s="62">
        <v>5</v>
      </c>
      <c r="F4701" s="6" t="s">
        <v>42</v>
      </c>
      <c r="G4701" s="6">
        <v>2018</v>
      </c>
      <c r="L4701" s="6"/>
      <c r="N4701" s="6" t="s">
        <v>515</v>
      </c>
      <c r="P4701" s="407">
        <v>19</v>
      </c>
      <c r="Q4701" s="407">
        <v>19</v>
      </c>
      <c r="R4701" s="407">
        <v>1</v>
      </c>
      <c r="S4701" s="3" t="s">
        <v>3</v>
      </c>
      <c r="T4701" s="3" t="s">
        <v>44</v>
      </c>
      <c r="U4701" s="3" t="s">
        <v>36</v>
      </c>
      <c r="V4701" s="227" t="s">
        <v>36</v>
      </c>
      <c r="X4701" s="3" t="s">
        <v>506</v>
      </c>
      <c r="AA4701" s="18">
        <v>44.558899998699999</v>
      </c>
      <c r="AB4701" s="18">
        <v>-123.2883447224</v>
      </c>
      <c r="AC4701" s="3" t="s">
        <v>45</v>
      </c>
      <c r="AE4701" s="3" t="s">
        <v>461</v>
      </c>
      <c r="AF4701" s="3" t="str">
        <f t="shared" ref="AF4701:AF4722" si="113">CONCATENATE("ex ", AE4701)</f>
        <v>ex Camassia</v>
      </c>
      <c r="AG4701" s="3" t="s">
        <v>1648</v>
      </c>
      <c r="AH4701" s="3" t="s">
        <v>1648</v>
      </c>
      <c r="AT4701" s="3" t="s">
        <v>64</v>
      </c>
    </row>
    <row r="4702" spans="1:46" x14ac:dyDescent="0.25">
      <c r="A4702" s="404">
        <v>43395</v>
      </c>
      <c r="B4702" s="5">
        <v>2106</v>
      </c>
      <c r="E4702" s="62">
        <v>5</v>
      </c>
      <c r="F4702" s="6" t="s">
        <v>42</v>
      </c>
      <c r="G4702" s="6">
        <v>2018</v>
      </c>
      <c r="L4702" s="6"/>
      <c r="N4702" s="6" t="s">
        <v>515</v>
      </c>
      <c r="P4702" s="407">
        <v>19</v>
      </c>
      <c r="Q4702" s="407">
        <v>19</v>
      </c>
      <c r="R4702" s="407">
        <v>2</v>
      </c>
      <c r="S4702" s="3" t="s">
        <v>3</v>
      </c>
      <c r="T4702" s="3" t="s">
        <v>44</v>
      </c>
      <c r="U4702" s="3" t="s">
        <v>36</v>
      </c>
      <c r="V4702" s="227" t="s">
        <v>36</v>
      </c>
      <c r="X4702" s="3" t="s">
        <v>506</v>
      </c>
      <c r="AA4702" s="18">
        <v>44.558899998699999</v>
      </c>
      <c r="AB4702" s="18">
        <v>-123.2883447224</v>
      </c>
      <c r="AC4702" s="3" t="s">
        <v>45</v>
      </c>
      <c r="AE4702" s="3" t="s">
        <v>461</v>
      </c>
      <c r="AF4702" s="3" t="str">
        <f t="shared" si="113"/>
        <v>ex Camassia</v>
      </c>
      <c r="AG4702" s="3" t="s">
        <v>1648</v>
      </c>
      <c r="AH4702" s="3" t="s">
        <v>1648</v>
      </c>
      <c r="AT4702" s="3" t="s">
        <v>64</v>
      </c>
    </row>
    <row r="4703" spans="1:46" x14ac:dyDescent="0.25">
      <c r="A4703" s="404">
        <v>43395</v>
      </c>
      <c r="B4703" s="5">
        <v>2107</v>
      </c>
      <c r="E4703" s="62">
        <v>5</v>
      </c>
      <c r="F4703" s="6" t="s">
        <v>42</v>
      </c>
      <c r="G4703" s="6">
        <v>2018</v>
      </c>
      <c r="L4703" s="6"/>
      <c r="N4703" s="6" t="s">
        <v>515</v>
      </c>
      <c r="P4703" s="407">
        <v>19</v>
      </c>
      <c r="Q4703" s="407">
        <v>19</v>
      </c>
      <c r="R4703" s="407">
        <v>3</v>
      </c>
      <c r="S4703" s="3" t="s">
        <v>3</v>
      </c>
      <c r="T4703" s="3" t="s">
        <v>44</v>
      </c>
      <c r="U4703" s="3" t="s">
        <v>36</v>
      </c>
      <c r="V4703" s="227" t="s">
        <v>36</v>
      </c>
      <c r="X4703" s="3" t="s">
        <v>506</v>
      </c>
      <c r="AA4703" s="18">
        <v>44.558899998699999</v>
      </c>
      <c r="AB4703" s="18">
        <v>-123.2883447224</v>
      </c>
      <c r="AC4703" s="3" t="s">
        <v>45</v>
      </c>
      <c r="AE4703" s="3" t="s">
        <v>461</v>
      </c>
      <c r="AF4703" s="3" t="str">
        <f t="shared" si="113"/>
        <v>ex Camassia</v>
      </c>
      <c r="AG4703" s="3" t="s">
        <v>1648</v>
      </c>
      <c r="AH4703" s="3" t="s">
        <v>1648</v>
      </c>
      <c r="AT4703" s="3" t="s">
        <v>64</v>
      </c>
    </row>
    <row r="4704" spans="1:46" x14ac:dyDescent="0.25">
      <c r="A4704" s="404">
        <v>43395</v>
      </c>
      <c r="B4704" s="5">
        <v>2108</v>
      </c>
      <c r="E4704" s="62">
        <v>5</v>
      </c>
      <c r="F4704" s="6" t="s">
        <v>42</v>
      </c>
      <c r="G4704" s="6">
        <v>2018</v>
      </c>
      <c r="L4704" s="6"/>
      <c r="N4704" s="6" t="s">
        <v>515</v>
      </c>
      <c r="P4704" s="407">
        <v>19</v>
      </c>
      <c r="Q4704" s="407">
        <v>19</v>
      </c>
      <c r="R4704" s="407">
        <v>4</v>
      </c>
      <c r="S4704" s="3" t="s">
        <v>3</v>
      </c>
      <c r="T4704" s="3" t="s">
        <v>44</v>
      </c>
      <c r="U4704" s="3" t="s">
        <v>36</v>
      </c>
      <c r="V4704" s="227" t="s">
        <v>36</v>
      </c>
      <c r="X4704" s="3" t="s">
        <v>506</v>
      </c>
      <c r="AA4704" s="18">
        <v>44.558899998699999</v>
      </c>
      <c r="AB4704" s="18">
        <v>-123.2883447224</v>
      </c>
      <c r="AC4704" s="3" t="s">
        <v>45</v>
      </c>
      <c r="AE4704" s="3" t="s">
        <v>461</v>
      </c>
      <c r="AF4704" s="3" t="str">
        <f t="shared" si="113"/>
        <v>ex Camassia</v>
      </c>
      <c r="AG4704" s="3" t="s">
        <v>1648</v>
      </c>
      <c r="AH4704" s="3" t="s">
        <v>1648</v>
      </c>
      <c r="AT4704" s="3" t="s">
        <v>64</v>
      </c>
    </row>
    <row r="4705" spans="1:46" x14ac:dyDescent="0.25">
      <c r="A4705" s="404">
        <v>43395</v>
      </c>
      <c r="B4705" s="5">
        <v>2109</v>
      </c>
      <c r="E4705" s="62">
        <v>5</v>
      </c>
      <c r="F4705" s="6" t="s">
        <v>42</v>
      </c>
      <c r="G4705" s="6">
        <v>2018</v>
      </c>
      <c r="L4705" s="6"/>
      <c r="N4705" s="6" t="s">
        <v>515</v>
      </c>
      <c r="P4705" s="407">
        <v>19</v>
      </c>
      <c r="Q4705" s="407">
        <v>19</v>
      </c>
      <c r="R4705" s="407">
        <v>5</v>
      </c>
      <c r="S4705" s="3" t="s">
        <v>3</v>
      </c>
      <c r="T4705" s="3" t="s">
        <v>44</v>
      </c>
      <c r="U4705" s="3" t="s">
        <v>36</v>
      </c>
      <c r="V4705" s="227" t="s">
        <v>36</v>
      </c>
      <c r="X4705" s="3" t="s">
        <v>506</v>
      </c>
      <c r="AA4705" s="18">
        <v>44.558899998699999</v>
      </c>
      <c r="AB4705" s="18">
        <v>-123.2883447224</v>
      </c>
      <c r="AC4705" s="3" t="s">
        <v>45</v>
      </c>
      <c r="AE4705" s="3" t="s">
        <v>461</v>
      </c>
      <c r="AF4705" s="3" t="str">
        <f t="shared" si="113"/>
        <v>ex Camassia</v>
      </c>
      <c r="AG4705" s="3" t="s">
        <v>1648</v>
      </c>
      <c r="AH4705" s="3" t="s">
        <v>1648</v>
      </c>
      <c r="AT4705" s="3" t="s">
        <v>64</v>
      </c>
    </row>
    <row r="4706" spans="1:46" x14ac:dyDescent="0.25">
      <c r="A4706" s="404">
        <v>43395</v>
      </c>
      <c r="B4706" s="5">
        <v>2110</v>
      </c>
      <c r="E4706" s="62">
        <v>5</v>
      </c>
      <c r="F4706" s="6" t="s">
        <v>42</v>
      </c>
      <c r="G4706" s="6">
        <v>2018</v>
      </c>
      <c r="L4706" s="6"/>
      <c r="N4706" s="6" t="s">
        <v>515</v>
      </c>
      <c r="P4706" s="407">
        <v>19</v>
      </c>
      <c r="Q4706" s="407">
        <v>19</v>
      </c>
      <c r="R4706" s="407">
        <v>6</v>
      </c>
      <c r="S4706" s="3" t="s">
        <v>3</v>
      </c>
      <c r="T4706" s="3" t="s">
        <v>44</v>
      </c>
      <c r="U4706" s="3" t="s">
        <v>36</v>
      </c>
      <c r="V4706" s="227" t="s">
        <v>36</v>
      </c>
      <c r="X4706" s="3" t="s">
        <v>506</v>
      </c>
      <c r="AA4706" s="18">
        <v>44.558899998699999</v>
      </c>
      <c r="AB4706" s="18">
        <v>-123.2883447224</v>
      </c>
      <c r="AC4706" s="3" t="s">
        <v>45</v>
      </c>
      <c r="AE4706" s="3" t="s">
        <v>461</v>
      </c>
      <c r="AF4706" s="3" t="str">
        <f t="shared" si="113"/>
        <v>ex Camassia</v>
      </c>
      <c r="AG4706" s="3" t="s">
        <v>1648</v>
      </c>
      <c r="AH4706" s="3" t="s">
        <v>1648</v>
      </c>
      <c r="AT4706" s="3" t="s">
        <v>64</v>
      </c>
    </row>
    <row r="4707" spans="1:46" x14ac:dyDescent="0.25">
      <c r="A4707" s="404">
        <v>43395</v>
      </c>
      <c r="B4707" s="5">
        <v>2111</v>
      </c>
      <c r="E4707" s="62">
        <v>5</v>
      </c>
      <c r="F4707" s="6" t="s">
        <v>42</v>
      </c>
      <c r="G4707" s="6">
        <v>2018</v>
      </c>
      <c r="L4707" s="6"/>
      <c r="N4707" s="6" t="s">
        <v>515</v>
      </c>
      <c r="P4707" s="407">
        <v>19</v>
      </c>
      <c r="Q4707" s="407">
        <v>19</v>
      </c>
      <c r="R4707" s="407">
        <v>7</v>
      </c>
      <c r="S4707" s="3" t="s">
        <v>3</v>
      </c>
      <c r="T4707" s="3" t="s">
        <v>44</v>
      </c>
      <c r="U4707" s="3" t="s">
        <v>36</v>
      </c>
      <c r="V4707" s="227" t="s">
        <v>36</v>
      </c>
      <c r="X4707" s="3" t="s">
        <v>506</v>
      </c>
      <c r="AA4707" s="18">
        <v>44.558899998699999</v>
      </c>
      <c r="AB4707" s="18">
        <v>-123.2883447224</v>
      </c>
      <c r="AC4707" s="3" t="s">
        <v>45</v>
      </c>
      <c r="AE4707" s="3" t="s">
        <v>461</v>
      </c>
      <c r="AF4707" s="3" t="str">
        <f t="shared" si="113"/>
        <v>ex Camassia</v>
      </c>
      <c r="AG4707" s="3" t="s">
        <v>1648</v>
      </c>
      <c r="AH4707" s="3" t="s">
        <v>1648</v>
      </c>
      <c r="AT4707" s="3" t="s">
        <v>64</v>
      </c>
    </row>
    <row r="4708" spans="1:46" x14ac:dyDescent="0.25">
      <c r="A4708" s="404">
        <v>43395</v>
      </c>
      <c r="B4708" s="5">
        <v>2112</v>
      </c>
      <c r="E4708" s="62">
        <v>5</v>
      </c>
      <c r="F4708" s="6" t="s">
        <v>42</v>
      </c>
      <c r="G4708" s="6">
        <v>2018</v>
      </c>
      <c r="L4708" s="6"/>
      <c r="N4708" s="6" t="s">
        <v>516</v>
      </c>
      <c r="P4708" s="407">
        <v>20</v>
      </c>
      <c r="Q4708" s="407">
        <v>20</v>
      </c>
      <c r="R4708" s="407">
        <v>1</v>
      </c>
      <c r="S4708" s="3" t="s">
        <v>3</v>
      </c>
      <c r="T4708" s="3" t="s">
        <v>44</v>
      </c>
      <c r="U4708" s="3" t="s">
        <v>36</v>
      </c>
      <c r="V4708" s="227" t="s">
        <v>36</v>
      </c>
      <c r="X4708" s="3" t="s">
        <v>506</v>
      </c>
      <c r="AA4708" s="18">
        <v>44.558857418599999</v>
      </c>
      <c r="AB4708" s="18">
        <v>-123.2885073313</v>
      </c>
      <c r="AC4708" s="3" t="s">
        <v>45</v>
      </c>
      <c r="AE4708" s="3" t="s">
        <v>264</v>
      </c>
      <c r="AF4708" s="3" t="str">
        <f t="shared" si="113"/>
        <v>ex Heracleum maximum</v>
      </c>
      <c r="AG4708" s="3" t="s">
        <v>1648</v>
      </c>
      <c r="AH4708" s="3" t="s">
        <v>1648</v>
      </c>
      <c r="AT4708" s="3" t="s">
        <v>64</v>
      </c>
    </row>
    <row r="4709" spans="1:46" x14ac:dyDescent="0.25">
      <c r="A4709" s="404">
        <v>43395</v>
      </c>
      <c r="B4709" s="5">
        <v>2113</v>
      </c>
      <c r="E4709" s="62">
        <v>5</v>
      </c>
      <c r="F4709" s="6" t="s">
        <v>42</v>
      </c>
      <c r="G4709" s="6">
        <v>2018</v>
      </c>
      <c r="L4709" s="6"/>
      <c r="N4709" s="6" t="s">
        <v>516</v>
      </c>
      <c r="P4709" s="407">
        <v>20</v>
      </c>
      <c r="Q4709" s="407">
        <v>20</v>
      </c>
      <c r="R4709" s="407">
        <v>2</v>
      </c>
      <c r="S4709" s="3" t="s">
        <v>3</v>
      </c>
      <c r="T4709" s="3" t="s">
        <v>44</v>
      </c>
      <c r="U4709" s="3" t="s">
        <v>36</v>
      </c>
      <c r="V4709" s="227" t="s">
        <v>36</v>
      </c>
      <c r="X4709" s="3" t="s">
        <v>506</v>
      </c>
      <c r="AA4709" s="18">
        <v>44.558857418599999</v>
      </c>
      <c r="AB4709" s="18">
        <v>-123.2885073313</v>
      </c>
      <c r="AC4709" s="3" t="s">
        <v>45</v>
      </c>
      <c r="AE4709" s="3" t="s">
        <v>264</v>
      </c>
      <c r="AF4709" s="3" t="str">
        <f t="shared" si="113"/>
        <v>ex Heracleum maximum</v>
      </c>
      <c r="AG4709" s="3" t="s">
        <v>1648</v>
      </c>
      <c r="AH4709" s="3" t="s">
        <v>1648</v>
      </c>
      <c r="AT4709" s="3" t="s">
        <v>64</v>
      </c>
    </row>
    <row r="4710" spans="1:46" x14ac:dyDescent="0.25">
      <c r="A4710" s="404">
        <v>43395</v>
      </c>
      <c r="B4710" s="5">
        <v>2114</v>
      </c>
      <c r="E4710" s="62">
        <v>5</v>
      </c>
      <c r="F4710" s="6" t="s">
        <v>42</v>
      </c>
      <c r="G4710" s="6">
        <v>2018</v>
      </c>
      <c r="L4710" s="6"/>
      <c r="N4710" s="6" t="s">
        <v>516</v>
      </c>
      <c r="P4710" s="407">
        <v>20</v>
      </c>
      <c r="Q4710" s="407">
        <v>20</v>
      </c>
      <c r="R4710" s="407">
        <v>3</v>
      </c>
      <c r="S4710" s="3" t="s">
        <v>3</v>
      </c>
      <c r="T4710" s="3" t="s">
        <v>44</v>
      </c>
      <c r="U4710" s="3" t="s">
        <v>36</v>
      </c>
      <c r="V4710" s="227" t="s">
        <v>36</v>
      </c>
      <c r="X4710" s="3" t="s">
        <v>506</v>
      </c>
      <c r="AA4710" s="18">
        <v>44.558857418599999</v>
      </c>
      <c r="AB4710" s="18">
        <v>-123.2885073313</v>
      </c>
      <c r="AC4710" s="3" t="s">
        <v>45</v>
      </c>
      <c r="AE4710" s="3" t="s">
        <v>264</v>
      </c>
      <c r="AF4710" s="3" t="str">
        <f t="shared" si="113"/>
        <v>ex Heracleum maximum</v>
      </c>
      <c r="AG4710" s="3" t="s">
        <v>1648</v>
      </c>
      <c r="AH4710" s="3" t="s">
        <v>1648</v>
      </c>
      <c r="AT4710" s="3" t="s">
        <v>64</v>
      </c>
    </row>
    <row r="4711" spans="1:46" x14ac:dyDescent="0.25">
      <c r="A4711" s="404">
        <v>43395</v>
      </c>
      <c r="B4711" s="5">
        <v>2115</v>
      </c>
      <c r="E4711" s="62">
        <v>5</v>
      </c>
      <c r="F4711" s="6" t="s">
        <v>42</v>
      </c>
      <c r="G4711" s="6">
        <v>2018</v>
      </c>
      <c r="L4711" s="6"/>
      <c r="N4711" s="6" t="s">
        <v>516</v>
      </c>
      <c r="P4711" s="407">
        <v>20</v>
      </c>
      <c r="Q4711" s="407">
        <v>20</v>
      </c>
      <c r="R4711" s="407">
        <v>4</v>
      </c>
      <c r="S4711" s="3" t="s">
        <v>3</v>
      </c>
      <c r="T4711" s="3" t="s">
        <v>44</v>
      </c>
      <c r="U4711" s="3" t="s">
        <v>36</v>
      </c>
      <c r="V4711" s="227" t="s">
        <v>36</v>
      </c>
      <c r="X4711" s="3" t="s">
        <v>506</v>
      </c>
      <c r="AA4711" s="18">
        <v>44.558857418599999</v>
      </c>
      <c r="AB4711" s="18">
        <v>-123.2885073313</v>
      </c>
      <c r="AC4711" s="3" t="s">
        <v>45</v>
      </c>
      <c r="AE4711" s="3" t="s">
        <v>264</v>
      </c>
      <c r="AF4711" s="3" t="str">
        <f t="shared" si="113"/>
        <v>ex Heracleum maximum</v>
      </c>
      <c r="AG4711" s="3" t="s">
        <v>1648</v>
      </c>
      <c r="AH4711" s="3" t="s">
        <v>1648</v>
      </c>
      <c r="AT4711" s="3" t="s">
        <v>64</v>
      </c>
    </row>
    <row r="4712" spans="1:46" x14ac:dyDescent="0.25">
      <c r="A4712" s="404">
        <v>43395</v>
      </c>
      <c r="B4712" s="5">
        <v>2116</v>
      </c>
      <c r="E4712" s="62">
        <v>5</v>
      </c>
      <c r="F4712" s="6" t="s">
        <v>42</v>
      </c>
      <c r="G4712" s="6">
        <v>2018</v>
      </c>
      <c r="L4712" s="6"/>
      <c r="N4712" s="6" t="s">
        <v>516</v>
      </c>
      <c r="P4712" s="407">
        <v>20</v>
      </c>
      <c r="Q4712" s="407">
        <v>20</v>
      </c>
      <c r="R4712" s="407">
        <v>5</v>
      </c>
      <c r="S4712" s="3" t="s">
        <v>3</v>
      </c>
      <c r="T4712" s="3" t="s">
        <v>44</v>
      </c>
      <c r="U4712" s="3" t="s">
        <v>36</v>
      </c>
      <c r="V4712" s="227" t="s">
        <v>36</v>
      </c>
      <c r="X4712" s="3" t="s">
        <v>506</v>
      </c>
      <c r="AA4712" s="18">
        <v>44.558857418599999</v>
      </c>
      <c r="AB4712" s="18">
        <v>-123.2885073313</v>
      </c>
      <c r="AC4712" s="3" t="s">
        <v>45</v>
      </c>
      <c r="AE4712" s="3" t="s">
        <v>264</v>
      </c>
      <c r="AF4712" s="3" t="str">
        <f t="shared" si="113"/>
        <v>ex Heracleum maximum</v>
      </c>
      <c r="AG4712" s="3" t="s">
        <v>1648</v>
      </c>
      <c r="AH4712" s="3" t="s">
        <v>1648</v>
      </c>
      <c r="AT4712" s="3" t="s">
        <v>64</v>
      </c>
    </row>
    <row r="4713" spans="1:46" x14ac:dyDescent="0.25">
      <c r="A4713" s="404">
        <v>43395</v>
      </c>
      <c r="B4713" s="5">
        <v>2117</v>
      </c>
      <c r="E4713" s="62">
        <v>5</v>
      </c>
      <c r="F4713" s="6" t="s">
        <v>42</v>
      </c>
      <c r="G4713" s="6">
        <v>2018</v>
      </c>
      <c r="L4713" s="6"/>
      <c r="N4713" s="6" t="s">
        <v>516</v>
      </c>
      <c r="P4713" s="407">
        <v>20</v>
      </c>
      <c r="Q4713" s="407">
        <v>20</v>
      </c>
      <c r="R4713" s="407">
        <v>6</v>
      </c>
      <c r="S4713" s="3" t="s">
        <v>3</v>
      </c>
      <c r="T4713" s="3" t="s">
        <v>44</v>
      </c>
      <c r="U4713" s="3" t="s">
        <v>36</v>
      </c>
      <c r="V4713" s="227" t="s">
        <v>36</v>
      </c>
      <c r="X4713" s="3" t="s">
        <v>506</v>
      </c>
      <c r="AA4713" s="18">
        <v>44.558857418599999</v>
      </c>
      <c r="AB4713" s="18">
        <v>-123.2885073313</v>
      </c>
      <c r="AC4713" s="3" t="s">
        <v>45</v>
      </c>
      <c r="AE4713" s="3" t="s">
        <v>264</v>
      </c>
      <c r="AF4713" s="3" t="str">
        <f t="shared" si="113"/>
        <v>ex Heracleum maximum</v>
      </c>
      <c r="AG4713" s="3" t="s">
        <v>1648</v>
      </c>
      <c r="AH4713" s="3" t="s">
        <v>1648</v>
      </c>
      <c r="AT4713" s="3" t="s">
        <v>64</v>
      </c>
    </row>
    <row r="4714" spans="1:46" x14ac:dyDescent="0.25">
      <c r="A4714" s="404">
        <v>43395</v>
      </c>
      <c r="B4714" s="5">
        <v>2159</v>
      </c>
      <c r="E4714" s="62">
        <v>5</v>
      </c>
      <c r="F4714" s="6" t="s">
        <v>42</v>
      </c>
      <c r="G4714" s="6">
        <v>2018</v>
      </c>
      <c r="L4714" s="6"/>
      <c r="N4714" s="6" t="s">
        <v>517</v>
      </c>
      <c r="P4714" s="407">
        <v>21</v>
      </c>
      <c r="Q4714" s="407">
        <v>21</v>
      </c>
      <c r="R4714" s="407">
        <v>1</v>
      </c>
      <c r="S4714" s="3" t="s">
        <v>3</v>
      </c>
      <c r="T4714" s="3" t="s">
        <v>44</v>
      </c>
      <c r="U4714" s="3" t="s">
        <v>36</v>
      </c>
      <c r="V4714" s="227" t="s">
        <v>36</v>
      </c>
      <c r="X4714" s="3" t="s">
        <v>522</v>
      </c>
      <c r="AA4714" s="18">
        <v>44.554841397399997</v>
      </c>
      <c r="AB4714" s="18">
        <v>-123.2703579125</v>
      </c>
      <c r="AC4714" s="3" t="s">
        <v>45</v>
      </c>
      <c r="AE4714" s="3" t="s">
        <v>461</v>
      </c>
      <c r="AF4714" s="3" t="str">
        <f t="shared" si="113"/>
        <v>ex Camassia</v>
      </c>
      <c r="AG4714" s="3" t="s">
        <v>1648</v>
      </c>
      <c r="AH4714" s="3" t="s">
        <v>1648</v>
      </c>
      <c r="AT4714" s="3" t="s">
        <v>64</v>
      </c>
    </row>
    <row r="4715" spans="1:46" x14ac:dyDescent="0.25">
      <c r="A4715" s="404">
        <v>43395</v>
      </c>
      <c r="B4715" s="5">
        <v>2160</v>
      </c>
      <c r="E4715" s="62">
        <v>5</v>
      </c>
      <c r="F4715" s="6" t="s">
        <v>42</v>
      </c>
      <c r="G4715" s="6">
        <v>2018</v>
      </c>
      <c r="L4715" s="6"/>
      <c r="N4715" s="6" t="s">
        <v>517</v>
      </c>
      <c r="P4715" s="407">
        <v>21</v>
      </c>
      <c r="Q4715" s="407">
        <v>21</v>
      </c>
      <c r="R4715" s="407">
        <v>2</v>
      </c>
      <c r="S4715" s="3" t="s">
        <v>3</v>
      </c>
      <c r="T4715" s="3" t="s">
        <v>44</v>
      </c>
      <c r="U4715" s="3" t="s">
        <v>36</v>
      </c>
      <c r="V4715" s="227" t="s">
        <v>36</v>
      </c>
      <c r="X4715" s="3" t="s">
        <v>522</v>
      </c>
      <c r="AA4715" s="18">
        <v>44.554841397399997</v>
      </c>
      <c r="AB4715" s="18">
        <v>-123.2703579125</v>
      </c>
      <c r="AC4715" s="3" t="s">
        <v>45</v>
      </c>
      <c r="AE4715" s="3" t="s">
        <v>461</v>
      </c>
      <c r="AF4715" s="3" t="str">
        <f t="shared" si="113"/>
        <v>ex Camassia</v>
      </c>
      <c r="AG4715" s="3" t="s">
        <v>1648</v>
      </c>
      <c r="AH4715" s="3" t="s">
        <v>1648</v>
      </c>
      <c r="AT4715" s="3" t="s">
        <v>64</v>
      </c>
    </row>
    <row r="4716" spans="1:46" x14ac:dyDescent="0.25">
      <c r="A4716" s="404">
        <v>43395</v>
      </c>
      <c r="B4716" s="5">
        <v>2161</v>
      </c>
      <c r="E4716" s="62">
        <v>5</v>
      </c>
      <c r="F4716" s="6" t="s">
        <v>42</v>
      </c>
      <c r="G4716" s="6">
        <v>2018</v>
      </c>
      <c r="L4716" s="6"/>
      <c r="N4716" s="6" t="s">
        <v>517</v>
      </c>
      <c r="P4716" s="407">
        <v>21</v>
      </c>
      <c r="Q4716" s="407">
        <v>21</v>
      </c>
      <c r="R4716" s="407">
        <v>3</v>
      </c>
      <c r="S4716" s="3" t="s">
        <v>3</v>
      </c>
      <c r="T4716" s="3" t="s">
        <v>44</v>
      </c>
      <c r="U4716" s="3" t="s">
        <v>36</v>
      </c>
      <c r="V4716" s="227" t="s">
        <v>36</v>
      </c>
      <c r="X4716" s="3" t="s">
        <v>522</v>
      </c>
      <c r="AA4716" s="18">
        <v>44.554841397399997</v>
      </c>
      <c r="AB4716" s="18">
        <v>-123.2703579125</v>
      </c>
      <c r="AC4716" s="3" t="s">
        <v>45</v>
      </c>
      <c r="AE4716" s="3" t="s">
        <v>461</v>
      </c>
      <c r="AF4716" s="3" t="str">
        <f t="shared" si="113"/>
        <v>ex Camassia</v>
      </c>
      <c r="AG4716" s="3" t="s">
        <v>1648</v>
      </c>
      <c r="AH4716" s="3" t="s">
        <v>1648</v>
      </c>
      <c r="AT4716" s="3" t="s">
        <v>64</v>
      </c>
    </row>
    <row r="4717" spans="1:46" x14ac:dyDescent="0.25">
      <c r="A4717" s="404">
        <v>43395</v>
      </c>
      <c r="B4717" s="5">
        <v>2162</v>
      </c>
      <c r="E4717" s="62">
        <v>5</v>
      </c>
      <c r="F4717" s="6" t="s">
        <v>42</v>
      </c>
      <c r="G4717" s="6">
        <v>2018</v>
      </c>
      <c r="L4717" s="6"/>
      <c r="N4717" s="6" t="s">
        <v>517</v>
      </c>
      <c r="P4717" s="407">
        <v>21</v>
      </c>
      <c r="Q4717" s="407">
        <v>21</v>
      </c>
      <c r="R4717" s="407">
        <v>4</v>
      </c>
      <c r="S4717" s="3" t="s">
        <v>3</v>
      </c>
      <c r="T4717" s="3" t="s">
        <v>44</v>
      </c>
      <c r="U4717" s="3" t="s">
        <v>36</v>
      </c>
      <c r="V4717" s="227" t="s">
        <v>36</v>
      </c>
      <c r="X4717" s="3" t="s">
        <v>522</v>
      </c>
      <c r="AA4717" s="18">
        <v>44.554841397399997</v>
      </c>
      <c r="AB4717" s="18">
        <v>-123.2703579125</v>
      </c>
      <c r="AC4717" s="3" t="s">
        <v>45</v>
      </c>
      <c r="AE4717" s="3" t="s">
        <v>461</v>
      </c>
      <c r="AF4717" s="3" t="str">
        <f t="shared" si="113"/>
        <v>ex Camassia</v>
      </c>
      <c r="AG4717" s="3" t="s">
        <v>1648</v>
      </c>
      <c r="AH4717" s="3" t="s">
        <v>1648</v>
      </c>
      <c r="AT4717" s="3" t="s">
        <v>64</v>
      </c>
    </row>
    <row r="4718" spans="1:46" x14ac:dyDescent="0.25">
      <c r="A4718" s="404">
        <v>43395</v>
      </c>
      <c r="B4718" s="5">
        <v>2163</v>
      </c>
      <c r="E4718" s="62">
        <v>5</v>
      </c>
      <c r="F4718" s="6" t="s">
        <v>42</v>
      </c>
      <c r="G4718" s="6">
        <v>2018</v>
      </c>
      <c r="L4718" s="6"/>
      <c r="N4718" s="6" t="s">
        <v>517</v>
      </c>
      <c r="P4718" s="407">
        <v>21</v>
      </c>
      <c r="Q4718" s="407">
        <v>21</v>
      </c>
      <c r="R4718" s="407">
        <v>5</v>
      </c>
      <c r="S4718" s="3" t="s">
        <v>3</v>
      </c>
      <c r="T4718" s="3" t="s">
        <v>44</v>
      </c>
      <c r="U4718" s="3" t="s">
        <v>36</v>
      </c>
      <c r="V4718" s="227" t="s">
        <v>36</v>
      </c>
      <c r="X4718" s="3" t="s">
        <v>522</v>
      </c>
      <c r="AA4718" s="18">
        <v>44.554841397399997</v>
      </c>
      <c r="AB4718" s="18">
        <v>-123.2703579125</v>
      </c>
      <c r="AC4718" s="3" t="s">
        <v>45</v>
      </c>
      <c r="AE4718" s="3" t="s">
        <v>461</v>
      </c>
      <c r="AF4718" s="3" t="str">
        <f t="shared" si="113"/>
        <v>ex Camassia</v>
      </c>
      <c r="AG4718" s="3" t="s">
        <v>1648</v>
      </c>
      <c r="AH4718" s="3" t="s">
        <v>1648</v>
      </c>
      <c r="AT4718" s="3" t="s">
        <v>64</v>
      </c>
    </row>
    <row r="4719" spans="1:46" x14ac:dyDescent="0.25">
      <c r="A4719" s="404">
        <v>43395</v>
      </c>
      <c r="B4719" s="5">
        <v>2164</v>
      </c>
      <c r="E4719" s="62">
        <v>5</v>
      </c>
      <c r="F4719" s="6" t="s">
        <v>42</v>
      </c>
      <c r="G4719" s="6">
        <v>2018</v>
      </c>
      <c r="L4719" s="6"/>
      <c r="N4719" s="6" t="s">
        <v>517</v>
      </c>
      <c r="P4719" s="407">
        <v>21</v>
      </c>
      <c r="Q4719" s="407">
        <v>21</v>
      </c>
      <c r="R4719" s="407">
        <v>6</v>
      </c>
      <c r="S4719" s="3" t="s">
        <v>3</v>
      </c>
      <c r="T4719" s="3" t="s">
        <v>44</v>
      </c>
      <c r="U4719" s="3" t="s">
        <v>36</v>
      </c>
      <c r="V4719" s="227" t="s">
        <v>36</v>
      </c>
      <c r="X4719" s="3" t="s">
        <v>522</v>
      </c>
      <c r="AA4719" s="18">
        <v>44.554841397399997</v>
      </c>
      <c r="AB4719" s="18">
        <v>-123.2703579125</v>
      </c>
      <c r="AC4719" s="3" t="s">
        <v>45</v>
      </c>
      <c r="AE4719" s="3" t="s">
        <v>461</v>
      </c>
      <c r="AF4719" s="3" t="str">
        <f t="shared" si="113"/>
        <v>ex Camassia</v>
      </c>
      <c r="AG4719" s="3" t="s">
        <v>1648</v>
      </c>
      <c r="AH4719" s="3" t="s">
        <v>1648</v>
      </c>
      <c r="AT4719" s="3" t="s">
        <v>64</v>
      </c>
    </row>
    <row r="4720" spans="1:46" x14ac:dyDescent="0.25">
      <c r="A4720" s="404">
        <v>43395</v>
      </c>
      <c r="B4720" s="5">
        <v>2165</v>
      </c>
      <c r="E4720" s="62">
        <v>5</v>
      </c>
      <c r="F4720" s="6" t="s">
        <v>42</v>
      </c>
      <c r="G4720" s="6">
        <v>2018</v>
      </c>
      <c r="L4720" s="6"/>
      <c r="N4720" s="6" t="s">
        <v>517</v>
      </c>
      <c r="P4720" s="407">
        <v>21</v>
      </c>
      <c r="Q4720" s="407">
        <v>21</v>
      </c>
      <c r="R4720" s="407">
        <v>7</v>
      </c>
      <c r="S4720" s="3" t="s">
        <v>3</v>
      </c>
      <c r="T4720" s="3" t="s">
        <v>44</v>
      </c>
      <c r="U4720" s="3" t="s">
        <v>36</v>
      </c>
      <c r="V4720" s="227" t="s">
        <v>36</v>
      </c>
      <c r="X4720" s="3" t="s">
        <v>522</v>
      </c>
      <c r="AA4720" s="18">
        <v>44.554841397399997</v>
      </c>
      <c r="AB4720" s="18">
        <v>-123.2703579125</v>
      </c>
      <c r="AC4720" s="3" t="s">
        <v>45</v>
      </c>
      <c r="AE4720" s="3" t="s">
        <v>461</v>
      </c>
      <c r="AF4720" s="3" t="str">
        <f t="shared" si="113"/>
        <v>ex Camassia</v>
      </c>
      <c r="AG4720" s="3" t="s">
        <v>1648</v>
      </c>
      <c r="AH4720" s="3" t="s">
        <v>1648</v>
      </c>
      <c r="AT4720" s="3" t="s">
        <v>64</v>
      </c>
    </row>
    <row r="4721" spans="1:46" x14ac:dyDescent="0.25">
      <c r="A4721" s="404">
        <v>43395</v>
      </c>
      <c r="B4721" s="5">
        <v>2166</v>
      </c>
      <c r="E4721" s="62">
        <v>5</v>
      </c>
      <c r="F4721" s="6" t="s">
        <v>42</v>
      </c>
      <c r="G4721" s="6">
        <v>2018</v>
      </c>
      <c r="L4721" s="6"/>
      <c r="N4721" s="6" t="s">
        <v>517</v>
      </c>
      <c r="P4721" s="407">
        <v>21</v>
      </c>
      <c r="Q4721" s="407">
        <v>21</v>
      </c>
      <c r="R4721" s="407">
        <v>8</v>
      </c>
      <c r="S4721" s="3" t="s">
        <v>3</v>
      </c>
      <c r="T4721" s="3" t="s">
        <v>44</v>
      </c>
      <c r="U4721" s="3" t="s">
        <v>36</v>
      </c>
      <c r="V4721" s="227" t="s">
        <v>36</v>
      </c>
      <c r="X4721" s="3" t="s">
        <v>522</v>
      </c>
      <c r="AA4721" s="18">
        <v>44.554841397399997</v>
      </c>
      <c r="AB4721" s="18">
        <v>-123.2703579125</v>
      </c>
      <c r="AC4721" s="3" t="s">
        <v>45</v>
      </c>
      <c r="AE4721" s="3" t="s">
        <v>461</v>
      </c>
      <c r="AF4721" s="3" t="str">
        <f t="shared" si="113"/>
        <v>ex Camassia</v>
      </c>
      <c r="AG4721" s="3" t="s">
        <v>1648</v>
      </c>
      <c r="AH4721" s="3" t="s">
        <v>1648</v>
      </c>
      <c r="AT4721" s="3" t="s">
        <v>64</v>
      </c>
    </row>
    <row r="4722" spans="1:46" x14ac:dyDescent="0.25">
      <c r="A4722" s="404">
        <v>43395</v>
      </c>
      <c r="B4722" s="5">
        <v>2167</v>
      </c>
      <c r="E4722" s="62">
        <v>5</v>
      </c>
      <c r="F4722" s="6" t="s">
        <v>42</v>
      </c>
      <c r="G4722" s="6">
        <v>2018</v>
      </c>
      <c r="L4722" s="6"/>
      <c r="N4722" s="6" t="s">
        <v>517</v>
      </c>
      <c r="P4722" s="407">
        <v>21</v>
      </c>
      <c r="Q4722" s="407">
        <v>21</v>
      </c>
      <c r="R4722" s="407">
        <v>9</v>
      </c>
      <c r="S4722" s="3" t="s">
        <v>3</v>
      </c>
      <c r="T4722" s="3" t="s">
        <v>44</v>
      </c>
      <c r="U4722" s="3" t="s">
        <v>36</v>
      </c>
      <c r="V4722" s="227" t="s">
        <v>36</v>
      </c>
      <c r="X4722" s="3" t="s">
        <v>522</v>
      </c>
      <c r="AA4722" s="18">
        <v>44.554841397399997</v>
      </c>
      <c r="AB4722" s="18">
        <v>-123.2703579125</v>
      </c>
      <c r="AC4722" s="3" t="s">
        <v>45</v>
      </c>
      <c r="AE4722" s="3" t="s">
        <v>461</v>
      </c>
      <c r="AF4722" s="3" t="str">
        <f t="shared" si="113"/>
        <v>ex Camassia</v>
      </c>
      <c r="AG4722" s="3" t="s">
        <v>1648</v>
      </c>
      <c r="AH4722" s="3" t="s">
        <v>1648</v>
      </c>
      <c r="AT4722" s="3" t="s">
        <v>64</v>
      </c>
    </row>
    <row r="4723" spans="1:46" x14ac:dyDescent="0.25">
      <c r="A4723" s="404">
        <v>43395</v>
      </c>
      <c r="B4723" s="5">
        <v>2210</v>
      </c>
      <c r="E4723" s="62">
        <v>5</v>
      </c>
      <c r="F4723" s="6" t="s">
        <v>42</v>
      </c>
      <c r="G4723" s="6">
        <v>2018</v>
      </c>
      <c r="L4723" s="6"/>
      <c r="N4723" s="6" t="s">
        <v>518</v>
      </c>
      <c r="P4723" s="407">
        <v>22</v>
      </c>
      <c r="Q4723" s="407">
        <v>22</v>
      </c>
      <c r="R4723" s="407">
        <v>1</v>
      </c>
      <c r="S4723" s="3" t="s">
        <v>3</v>
      </c>
      <c r="T4723" s="3" t="s">
        <v>44</v>
      </c>
      <c r="U4723" s="3" t="s">
        <v>36</v>
      </c>
      <c r="V4723" s="227" t="s">
        <v>36</v>
      </c>
      <c r="X4723" s="3" t="s">
        <v>348</v>
      </c>
      <c r="AA4723" s="18">
        <v>44.602883700299998</v>
      </c>
      <c r="AB4723" s="18">
        <v>-123.2645225154</v>
      </c>
      <c r="AC4723" s="3" t="s">
        <v>45</v>
      </c>
      <c r="AG4723" s="3" t="s">
        <v>1648</v>
      </c>
      <c r="AH4723" s="3" t="s">
        <v>1648</v>
      </c>
      <c r="AT4723" s="3" t="s">
        <v>64</v>
      </c>
    </row>
    <row r="4724" spans="1:46" x14ac:dyDescent="0.25">
      <c r="A4724" s="404">
        <v>43395</v>
      </c>
      <c r="B4724" s="5">
        <v>2211</v>
      </c>
      <c r="E4724" s="62">
        <v>5</v>
      </c>
      <c r="F4724" s="6" t="s">
        <v>42</v>
      </c>
      <c r="G4724" s="6">
        <v>2018</v>
      </c>
      <c r="L4724" s="6"/>
      <c r="N4724" s="6" t="s">
        <v>518</v>
      </c>
      <c r="P4724" s="407">
        <v>22</v>
      </c>
      <c r="Q4724" s="407">
        <v>22</v>
      </c>
      <c r="R4724" s="407">
        <v>2</v>
      </c>
      <c r="S4724" s="3" t="s">
        <v>3</v>
      </c>
      <c r="T4724" s="3" t="s">
        <v>44</v>
      </c>
      <c r="U4724" s="3" t="s">
        <v>36</v>
      </c>
      <c r="V4724" s="227" t="s">
        <v>36</v>
      </c>
      <c r="X4724" s="3" t="s">
        <v>348</v>
      </c>
      <c r="AA4724" s="18">
        <v>44.602883700299998</v>
      </c>
      <c r="AB4724" s="18">
        <v>-123.2645225154</v>
      </c>
      <c r="AC4724" s="3" t="s">
        <v>45</v>
      </c>
      <c r="AG4724" s="3" t="s">
        <v>1648</v>
      </c>
      <c r="AH4724" s="3" t="s">
        <v>1648</v>
      </c>
      <c r="AT4724" s="3" t="s">
        <v>64</v>
      </c>
    </row>
    <row r="4725" spans="1:46" x14ac:dyDescent="0.25">
      <c r="A4725" s="404">
        <v>43395</v>
      </c>
      <c r="B4725" s="5">
        <v>2212</v>
      </c>
      <c r="E4725" s="62">
        <v>5</v>
      </c>
      <c r="F4725" s="6" t="s">
        <v>42</v>
      </c>
      <c r="G4725" s="6">
        <v>2018</v>
      </c>
      <c r="L4725" s="6"/>
      <c r="N4725" s="6" t="s">
        <v>518</v>
      </c>
      <c r="P4725" s="407">
        <v>22</v>
      </c>
      <c r="Q4725" s="407">
        <v>22</v>
      </c>
      <c r="R4725" s="407">
        <v>3</v>
      </c>
      <c r="S4725" s="3" t="s">
        <v>3</v>
      </c>
      <c r="T4725" s="3" t="s">
        <v>44</v>
      </c>
      <c r="U4725" s="3" t="s">
        <v>36</v>
      </c>
      <c r="V4725" s="227" t="s">
        <v>36</v>
      </c>
      <c r="X4725" s="3" t="s">
        <v>348</v>
      </c>
      <c r="AA4725" s="18">
        <v>44.602883700299998</v>
      </c>
      <c r="AB4725" s="18">
        <v>-123.2645225154</v>
      </c>
      <c r="AC4725" s="3" t="s">
        <v>45</v>
      </c>
      <c r="AG4725" s="3" t="s">
        <v>1648</v>
      </c>
      <c r="AH4725" s="3" t="s">
        <v>1648</v>
      </c>
      <c r="AT4725" s="3" t="s">
        <v>64</v>
      </c>
    </row>
    <row r="4726" spans="1:46" x14ac:dyDescent="0.25">
      <c r="A4726" s="404">
        <v>43395</v>
      </c>
      <c r="B4726" s="5">
        <v>2213</v>
      </c>
      <c r="E4726" s="62">
        <v>5</v>
      </c>
      <c r="F4726" s="6" t="s">
        <v>42</v>
      </c>
      <c r="G4726" s="6">
        <v>2018</v>
      </c>
      <c r="L4726" s="6"/>
      <c r="N4726" s="6" t="s">
        <v>518</v>
      </c>
      <c r="P4726" s="407">
        <v>22</v>
      </c>
      <c r="Q4726" s="407">
        <v>22</v>
      </c>
      <c r="R4726" s="407">
        <v>4</v>
      </c>
      <c r="S4726" s="3" t="s">
        <v>3</v>
      </c>
      <c r="T4726" s="3" t="s">
        <v>44</v>
      </c>
      <c r="U4726" s="3" t="s">
        <v>36</v>
      </c>
      <c r="V4726" s="227" t="s">
        <v>36</v>
      </c>
      <c r="X4726" s="3" t="s">
        <v>348</v>
      </c>
      <c r="AA4726" s="18">
        <v>44.602883700299998</v>
      </c>
      <c r="AB4726" s="18">
        <v>-123.2645225154</v>
      </c>
      <c r="AC4726" s="3" t="s">
        <v>45</v>
      </c>
      <c r="AG4726" s="3" t="s">
        <v>1648</v>
      </c>
      <c r="AH4726" s="3" t="s">
        <v>1648</v>
      </c>
      <c r="AT4726" s="3" t="s">
        <v>64</v>
      </c>
    </row>
    <row r="4727" spans="1:46" x14ac:dyDescent="0.25">
      <c r="A4727" s="404">
        <v>43395</v>
      </c>
      <c r="B4727" s="5">
        <v>2214</v>
      </c>
      <c r="E4727" s="62">
        <v>5</v>
      </c>
      <c r="F4727" s="6" t="s">
        <v>42</v>
      </c>
      <c r="G4727" s="6">
        <v>2018</v>
      </c>
      <c r="L4727" s="6"/>
      <c r="N4727" s="6" t="s">
        <v>518</v>
      </c>
      <c r="P4727" s="407">
        <v>22</v>
      </c>
      <c r="Q4727" s="407">
        <v>22</v>
      </c>
      <c r="R4727" s="407">
        <v>5</v>
      </c>
      <c r="S4727" s="3" t="s">
        <v>3</v>
      </c>
      <c r="T4727" s="3" t="s">
        <v>44</v>
      </c>
      <c r="U4727" s="3" t="s">
        <v>36</v>
      </c>
      <c r="V4727" s="227" t="s">
        <v>36</v>
      </c>
      <c r="X4727" s="3" t="s">
        <v>348</v>
      </c>
      <c r="AA4727" s="18">
        <v>44.602883700299998</v>
      </c>
      <c r="AB4727" s="18">
        <v>-123.2645225154</v>
      </c>
      <c r="AC4727" s="3" t="s">
        <v>45</v>
      </c>
      <c r="AG4727" s="3" t="s">
        <v>1648</v>
      </c>
      <c r="AH4727" s="3" t="s">
        <v>1648</v>
      </c>
      <c r="AT4727" s="3" t="s">
        <v>64</v>
      </c>
    </row>
    <row r="4728" spans="1:46" x14ac:dyDescent="0.25">
      <c r="A4728" s="404">
        <v>43395</v>
      </c>
      <c r="B4728" s="5">
        <v>2215</v>
      </c>
      <c r="E4728" s="62">
        <v>5</v>
      </c>
      <c r="F4728" s="6" t="s">
        <v>42</v>
      </c>
      <c r="G4728" s="6">
        <v>2018</v>
      </c>
      <c r="L4728" s="6"/>
      <c r="N4728" s="6" t="s">
        <v>518</v>
      </c>
      <c r="P4728" s="407">
        <v>22</v>
      </c>
      <c r="Q4728" s="407">
        <v>22</v>
      </c>
      <c r="R4728" s="407">
        <v>6</v>
      </c>
      <c r="S4728" s="3" t="s">
        <v>3</v>
      </c>
      <c r="T4728" s="3" t="s">
        <v>44</v>
      </c>
      <c r="U4728" s="3" t="s">
        <v>36</v>
      </c>
      <c r="V4728" s="227" t="s">
        <v>36</v>
      </c>
      <c r="X4728" s="3" t="s">
        <v>348</v>
      </c>
      <c r="AA4728" s="18">
        <v>44.602883700299998</v>
      </c>
      <c r="AB4728" s="18">
        <v>-123.2645225154</v>
      </c>
      <c r="AC4728" s="3" t="s">
        <v>45</v>
      </c>
      <c r="AG4728" s="3" t="s">
        <v>1648</v>
      </c>
      <c r="AH4728" s="3" t="s">
        <v>1648</v>
      </c>
      <c r="AT4728" s="3" t="s">
        <v>64</v>
      </c>
    </row>
    <row r="4729" spans="1:46" x14ac:dyDescent="0.25">
      <c r="A4729" s="404">
        <v>43395</v>
      </c>
      <c r="B4729" s="5">
        <v>2216</v>
      </c>
      <c r="E4729" s="62">
        <v>5</v>
      </c>
      <c r="F4729" s="6" t="s">
        <v>42</v>
      </c>
      <c r="G4729" s="6">
        <v>2018</v>
      </c>
      <c r="L4729" s="6"/>
      <c r="N4729" s="6" t="s">
        <v>518</v>
      </c>
      <c r="P4729" s="407">
        <v>22</v>
      </c>
      <c r="Q4729" s="407">
        <v>22</v>
      </c>
      <c r="R4729" s="407">
        <v>7</v>
      </c>
      <c r="S4729" s="3" t="s">
        <v>3</v>
      </c>
      <c r="T4729" s="3" t="s">
        <v>44</v>
      </c>
      <c r="U4729" s="3" t="s">
        <v>36</v>
      </c>
      <c r="V4729" s="227" t="s">
        <v>36</v>
      </c>
      <c r="X4729" s="3" t="s">
        <v>348</v>
      </c>
      <c r="AA4729" s="18">
        <v>44.602883700299998</v>
      </c>
      <c r="AB4729" s="18">
        <v>-123.2645225154</v>
      </c>
      <c r="AC4729" s="3" t="s">
        <v>45</v>
      </c>
      <c r="AG4729" s="3" t="s">
        <v>1648</v>
      </c>
      <c r="AH4729" s="3" t="s">
        <v>1648</v>
      </c>
      <c r="AT4729" s="3" t="s">
        <v>64</v>
      </c>
    </row>
    <row r="4730" spans="1:46" x14ac:dyDescent="0.25">
      <c r="A4730" s="404">
        <v>43395</v>
      </c>
      <c r="B4730" s="5">
        <v>2217</v>
      </c>
      <c r="E4730" s="62">
        <v>5</v>
      </c>
      <c r="F4730" s="6" t="s">
        <v>42</v>
      </c>
      <c r="G4730" s="6">
        <v>2018</v>
      </c>
      <c r="L4730" s="6"/>
      <c r="N4730" s="6" t="s">
        <v>518</v>
      </c>
      <c r="P4730" s="407">
        <v>22</v>
      </c>
      <c r="Q4730" s="407">
        <v>22</v>
      </c>
      <c r="R4730" s="407">
        <v>8</v>
      </c>
      <c r="S4730" s="3" t="s">
        <v>3</v>
      </c>
      <c r="T4730" s="3" t="s">
        <v>44</v>
      </c>
      <c r="U4730" s="3" t="s">
        <v>36</v>
      </c>
      <c r="V4730" s="227" t="s">
        <v>36</v>
      </c>
      <c r="X4730" s="3" t="s">
        <v>348</v>
      </c>
      <c r="AA4730" s="18">
        <v>44.602883700299998</v>
      </c>
      <c r="AB4730" s="18">
        <v>-123.2645225154</v>
      </c>
      <c r="AC4730" s="3" t="s">
        <v>45</v>
      </c>
      <c r="AG4730" s="3" t="s">
        <v>1648</v>
      </c>
      <c r="AH4730" s="3" t="s">
        <v>1648</v>
      </c>
      <c r="AT4730" s="3" t="s">
        <v>64</v>
      </c>
    </row>
    <row r="4731" spans="1:46" x14ac:dyDescent="0.25">
      <c r="A4731" s="404">
        <v>43395</v>
      </c>
      <c r="B4731" s="5">
        <v>2218</v>
      </c>
      <c r="E4731" s="62">
        <v>5</v>
      </c>
      <c r="F4731" s="6" t="s">
        <v>42</v>
      </c>
      <c r="G4731" s="6">
        <v>2018</v>
      </c>
      <c r="L4731" s="6"/>
      <c r="N4731" s="6" t="s">
        <v>518</v>
      </c>
      <c r="P4731" s="407">
        <v>22</v>
      </c>
      <c r="Q4731" s="407">
        <v>22</v>
      </c>
      <c r="R4731" s="407">
        <v>9</v>
      </c>
      <c r="S4731" s="3" t="s">
        <v>3</v>
      </c>
      <c r="T4731" s="3" t="s">
        <v>44</v>
      </c>
      <c r="U4731" s="3" t="s">
        <v>36</v>
      </c>
      <c r="V4731" s="227" t="s">
        <v>36</v>
      </c>
      <c r="X4731" s="3" t="s">
        <v>348</v>
      </c>
      <c r="AA4731" s="18">
        <v>44.602883700299998</v>
      </c>
      <c r="AB4731" s="18">
        <v>-123.2645225154</v>
      </c>
      <c r="AC4731" s="3" t="s">
        <v>45</v>
      </c>
      <c r="AG4731" s="3" t="s">
        <v>1648</v>
      </c>
      <c r="AH4731" s="3" t="s">
        <v>1648</v>
      </c>
      <c r="AT4731" s="3" t="s">
        <v>64</v>
      </c>
    </row>
    <row r="4732" spans="1:46" x14ac:dyDescent="0.25">
      <c r="A4732" s="404">
        <v>43395</v>
      </c>
      <c r="B4732" s="5">
        <v>2219</v>
      </c>
      <c r="E4732" s="62">
        <v>5</v>
      </c>
      <c r="F4732" s="6" t="s">
        <v>42</v>
      </c>
      <c r="G4732" s="6">
        <v>2018</v>
      </c>
      <c r="L4732" s="6"/>
      <c r="N4732" s="6" t="s">
        <v>518</v>
      </c>
      <c r="P4732" s="407">
        <v>22</v>
      </c>
      <c r="Q4732" s="407">
        <v>22</v>
      </c>
      <c r="R4732" s="407">
        <v>10</v>
      </c>
      <c r="S4732" s="3" t="s">
        <v>3</v>
      </c>
      <c r="T4732" s="3" t="s">
        <v>44</v>
      </c>
      <c r="U4732" s="3" t="s">
        <v>36</v>
      </c>
      <c r="V4732" s="227" t="s">
        <v>36</v>
      </c>
      <c r="X4732" s="3" t="s">
        <v>348</v>
      </c>
      <c r="AA4732" s="18">
        <v>44.602883700299998</v>
      </c>
      <c r="AB4732" s="18">
        <v>-123.2645225154</v>
      </c>
      <c r="AC4732" s="3" t="s">
        <v>45</v>
      </c>
      <c r="AG4732" s="3" t="s">
        <v>1648</v>
      </c>
      <c r="AH4732" s="3" t="s">
        <v>1648</v>
      </c>
      <c r="AT4732" s="3" t="s">
        <v>64</v>
      </c>
    </row>
    <row r="4733" spans="1:46" x14ac:dyDescent="0.25">
      <c r="A4733" s="404">
        <v>43395</v>
      </c>
      <c r="B4733" s="5">
        <v>2220</v>
      </c>
      <c r="E4733" s="62">
        <v>5</v>
      </c>
      <c r="F4733" s="6" t="s">
        <v>42</v>
      </c>
      <c r="G4733" s="6">
        <v>2018</v>
      </c>
      <c r="L4733" s="6"/>
      <c r="N4733" s="6" t="s">
        <v>518</v>
      </c>
      <c r="P4733" s="407">
        <v>22</v>
      </c>
      <c r="Q4733" s="407">
        <v>22</v>
      </c>
      <c r="R4733" s="407">
        <v>11</v>
      </c>
      <c r="S4733" s="3" t="s">
        <v>3</v>
      </c>
      <c r="T4733" s="3" t="s">
        <v>44</v>
      </c>
      <c r="U4733" s="3" t="s">
        <v>36</v>
      </c>
      <c r="V4733" s="227" t="s">
        <v>36</v>
      </c>
      <c r="X4733" s="3" t="s">
        <v>348</v>
      </c>
      <c r="AA4733" s="18">
        <v>44.602883700299998</v>
      </c>
      <c r="AB4733" s="18">
        <v>-123.2645225154</v>
      </c>
      <c r="AC4733" s="3" t="s">
        <v>45</v>
      </c>
      <c r="AG4733" s="3" t="s">
        <v>1648</v>
      </c>
      <c r="AH4733" s="3" t="s">
        <v>1648</v>
      </c>
      <c r="AT4733" s="3" t="s">
        <v>64</v>
      </c>
    </row>
    <row r="4734" spans="1:46" x14ac:dyDescent="0.25">
      <c r="A4734" s="404">
        <v>43395</v>
      </c>
      <c r="B4734" s="5">
        <v>2221</v>
      </c>
      <c r="E4734" s="62">
        <v>5</v>
      </c>
      <c r="F4734" s="6" t="s">
        <v>42</v>
      </c>
      <c r="G4734" s="6">
        <v>2018</v>
      </c>
      <c r="L4734" s="6"/>
      <c r="N4734" s="6" t="s">
        <v>518</v>
      </c>
      <c r="P4734" s="407">
        <v>22</v>
      </c>
      <c r="Q4734" s="407">
        <v>22</v>
      </c>
      <c r="R4734" s="407">
        <v>12</v>
      </c>
      <c r="S4734" s="3" t="s">
        <v>3</v>
      </c>
      <c r="T4734" s="3" t="s">
        <v>44</v>
      </c>
      <c r="U4734" s="3" t="s">
        <v>36</v>
      </c>
      <c r="V4734" s="227" t="s">
        <v>36</v>
      </c>
      <c r="X4734" s="3" t="s">
        <v>348</v>
      </c>
      <c r="AA4734" s="18">
        <v>44.602883700299998</v>
      </c>
      <c r="AB4734" s="18">
        <v>-123.2645225154</v>
      </c>
      <c r="AC4734" s="3" t="s">
        <v>45</v>
      </c>
      <c r="AG4734" s="3" t="s">
        <v>1648</v>
      </c>
      <c r="AH4734" s="3" t="s">
        <v>1648</v>
      </c>
      <c r="AT4734" s="3" t="s">
        <v>64</v>
      </c>
    </row>
    <row r="4735" spans="1:46" x14ac:dyDescent="0.25">
      <c r="A4735" s="404">
        <v>43395</v>
      </c>
      <c r="B4735" s="5">
        <v>2222</v>
      </c>
      <c r="E4735" s="62">
        <v>5</v>
      </c>
      <c r="F4735" s="6" t="s">
        <v>42</v>
      </c>
      <c r="G4735" s="6">
        <v>2018</v>
      </c>
      <c r="L4735" s="6"/>
      <c r="N4735" s="6" t="s">
        <v>518</v>
      </c>
      <c r="P4735" s="407">
        <v>22</v>
      </c>
      <c r="Q4735" s="407">
        <v>22</v>
      </c>
      <c r="R4735" s="407">
        <v>13</v>
      </c>
      <c r="S4735" s="3" t="s">
        <v>3</v>
      </c>
      <c r="T4735" s="3" t="s">
        <v>44</v>
      </c>
      <c r="U4735" s="3" t="s">
        <v>36</v>
      </c>
      <c r="V4735" s="227" t="s">
        <v>36</v>
      </c>
      <c r="X4735" s="3" t="s">
        <v>348</v>
      </c>
      <c r="AA4735" s="18">
        <v>44.602883700299998</v>
      </c>
      <c r="AB4735" s="18">
        <v>-123.2645225154</v>
      </c>
      <c r="AC4735" s="3" t="s">
        <v>45</v>
      </c>
      <c r="AG4735" s="3" t="s">
        <v>1648</v>
      </c>
      <c r="AH4735" s="3" t="s">
        <v>1648</v>
      </c>
      <c r="AT4735" s="3" t="s">
        <v>64</v>
      </c>
    </row>
    <row r="4736" spans="1:46" x14ac:dyDescent="0.25">
      <c r="A4736" s="404">
        <v>43395</v>
      </c>
      <c r="B4736" s="5">
        <v>2223</v>
      </c>
      <c r="E4736" s="62">
        <v>5</v>
      </c>
      <c r="F4736" s="6" t="s">
        <v>42</v>
      </c>
      <c r="G4736" s="6">
        <v>2018</v>
      </c>
      <c r="L4736" s="6"/>
      <c r="N4736" s="6" t="s">
        <v>518</v>
      </c>
      <c r="P4736" s="407">
        <v>22</v>
      </c>
      <c r="Q4736" s="407">
        <v>22</v>
      </c>
      <c r="R4736" s="407">
        <v>14</v>
      </c>
      <c r="S4736" s="3" t="s">
        <v>3</v>
      </c>
      <c r="T4736" s="3" t="s">
        <v>44</v>
      </c>
      <c r="U4736" s="3" t="s">
        <v>36</v>
      </c>
      <c r="V4736" s="227" t="s">
        <v>36</v>
      </c>
      <c r="X4736" s="3" t="s">
        <v>348</v>
      </c>
      <c r="AA4736" s="18">
        <v>44.602883700299998</v>
      </c>
      <c r="AB4736" s="18">
        <v>-123.2645225154</v>
      </c>
      <c r="AC4736" s="3" t="s">
        <v>45</v>
      </c>
      <c r="AG4736" s="3" t="s">
        <v>1648</v>
      </c>
      <c r="AH4736" s="3" t="s">
        <v>1648</v>
      </c>
      <c r="AT4736" s="3" t="s">
        <v>64</v>
      </c>
    </row>
    <row r="4737" spans="1:56" x14ac:dyDescent="0.25">
      <c r="A4737" s="404">
        <v>43395</v>
      </c>
      <c r="B4737" s="5">
        <v>2224</v>
      </c>
      <c r="E4737" s="62">
        <v>5</v>
      </c>
      <c r="F4737" s="6" t="s">
        <v>42</v>
      </c>
      <c r="G4737" s="6">
        <v>2018</v>
      </c>
      <c r="L4737" s="6"/>
      <c r="N4737" s="6" t="s">
        <v>518</v>
      </c>
      <c r="P4737" s="407">
        <v>22</v>
      </c>
      <c r="Q4737" s="407">
        <v>22</v>
      </c>
      <c r="R4737" s="407">
        <v>15</v>
      </c>
      <c r="S4737" s="3" t="s">
        <v>3</v>
      </c>
      <c r="T4737" s="3" t="s">
        <v>44</v>
      </c>
      <c r="U4737" s="3" t="s">
        <v>36</v>
      </c>
      <c r="V4737" s="227" t="s">
        <v>36</v>
      </c>
      <c r="X4737" s="3" t="s">
        <v>348</v>
      </c>
      <c r="AA4737" s="18">
        <v>44.602883700299998</v>
      </c>
      <c r="AB4737" s="18">
        <v>-123.2645225154</v>
      </c>
      <c r="AC4737" s="3" t="s">
        <v>45</v>
      </c>
      <c r="AG4737" s="3" t="s">
        <v>1648</v>
      </c>
      <c r="AH4737" s="3" t="s">
        <v>1648</v>
      </c>
      <c r="AT4737" s="3" t="s">
        <v>64</v>
      </c>
    </row>
    <row r="4738" spans="1:56" x14ac:dyDescent="0.25">
      <c r="A4738" s="404">
        <v>43395</v>
      </c>
      <c r="B4738" s="5">
        <v>2225</v>
      </c>
      <c r="E4738" s="62">
        <v>5</v>
      </c>
      <c r="F4738" s="6" t="s">
        <v>42</v>
      </c>
      <c r="G4738" s="6">
        <v>2018</v>
      </c>
      <c r="L4738" s="6"/>
      <c r="N4738" s="6" t="s">
        <v>518</v>
      </c>
      <c r="P4738" s="407">
        <v>22</v>
      </c>
      <c r="Q4738" s="407">
        <v>22</v>
      </c>
      <c r="R4738" s="407">
        <v>16</v>
      </c>
      <c r="S4738" s="3" t="s">
        <v>3</v>
      </c>
      <c r="T4738" s="3" t="s">
        <v>44</v>
      </c>
      <c r="U4738" s="3" t="s">
        <v>36</v>
      </c>
      <c r="V4738" s="227" t="s">
        <v>36</v>
      </c>
      <c r="X4738" s="3" t="s">
        <v>348</v>
      </c>
      <c r="AA4738" s="18">
        <v>44.602883700299998</v>
      </c>
      <c r="AB4738" s="18">
        <v>-123.2645225154</v>
      </c>
      <c r="AC4738" s="3" t="s">
        <v>45</v>
      </c>
      <c r="AG4738" s="3" t="s">
        <v>1648</v>
      </c>
      <c r="AH4738" s="3" t="s">
        <v>1648</v>
      </c>
      <c r="AT4738" s="3" t="s">
        <v>64</v>
      </c>
    </row>
    <row r="4739" spans="1:56" x14ac:dyDescent="0.25">
      <c r="A4739" s="404">
        <v>43395</v>
      </c>
      <c r="B4739" s="5">
        <v>2226</v>
      </c>
      <c r="E4739" s="62">
        <v>5</v>
      </c>
      <c r="F4739" s="6" t="s">
        <v>42</v>
      </c>
      <c r="G4739" s="6">
        <v>2018</v>
      </c>
      <c r="L4739" s="6"/>
      <c r="N4739" s="6" t="s">
        <v>518</v>
      </c>
      <c r="P4739" s="407">
        <v>22</v>
      </c>
      <c r="Q4739" s="407">
        <v>22</v>
      </c>
      <c r="R4739" s="407">
        <v>17</v>
      </c>
      <c r="S4739" s="3" t="s">
        <v>3</v>
      </c>
      <c r="T4739" s="3" t="s">
        <v>44</v>
      </c>
      <c r="U4739" s="3" t="s">
        <v>36</v>
      </c>
      <c r="V4739" s="227" t="s">
        <v>36</v>
      </c>
      <c r="X4739" s="3" t="s">
        <v>348</v>
      </c>
      <c r="AA4739" s="18">
        <v>44.602883700299998</v>
      </c>
      <c r="AB4739" s="18">
        <v>-123.2645225154</v>
      </c>
      <c r="AC4739" s="3" t="s">
        <v>45</v>
      </c>
      <c r="AG4739" s="3" t="s">
        <v>1648</v>
      </c>
      <c r="AH4739" s="3" t="s">
        <v>1648</v>
      </c>
      <c r="AT4739" s="3" t="s">
        <v>64</v>
      </c>
    </row>
    <row r="4740" spans="1:56" s="6" customFormat="1" x14ac:dyDescent="0.25">
      <c r="A4740" s="404">
        <v>43395</v>
      </c>
      <c r="B4740" s="5">
        <v>2227</v>
      </c>
      <c r="C4740" s="3"/>
      <c r="D4740" s="3"/>
      <c r="E4740" s="62">
        <v>5</v>
      </c>
      <c r="F4740" s="6" t="s">
        <v>42</v>
      </c>
      <c r="G4740" s="6">
        <v>2018</v>
      </c>
      <c r="I4740" s="3"/>
      <c r="J4740" s="3"/>
      <c r="K4740" s="3"/>
      <c r="M4740" s="3"/>
      <c r="N4740" s="6" t="s">
        <v>518</v>
      </c>
      <c r="P4740" s="407">
        <v>22</v>
      </c>
      <c r="Q4740" s="407">
        <v>22</v>
      </c>
      <c r="R4740" s="407">
        <v>18</v>
      </c>
      <c r="S4740" s="3" t="s">
        <v>3</v>
      </c>
      <c r="T4740" s="3" t="s">
        <v>44</v>
      </c>
      <c r="U4740" s="3" t="s">
        <v>36</v>
      </c>
      <c r="V4740" s="227" t="s">
        <v>36</v>
      </c>
      <c r="W4740" s="3"/>
      <c r="X4740" s="3" t="s">
        <v>348</v>
      </c>
      <c r="Y4740" s="3"/>
      <c r="Z4740" s="3"/>
      <c r="AA4740" s="18">
        <v>44.602883700299998</v>
      </c>
      <c r="AB4740" s="18">
        <v>-123.2645225154</v>
      </c>
      <c r="AC4740" s="3" t="s">
        <v>45</v>
      </c>
      <c r="AD4740" s="3"/>
      <c r="AE4740" s="3"/>
      <c r="AF4740" s="3"/>
      <c r="AG4740" s="3" t="s">
        <v>1648</v>
      </c>
      <c r="AH4740" s="3" t="s">
        <v>1648</v>
      </c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 t="s">
        <v>64</v>
      </c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</row>
    <row r="4741" spans="1:56" x14ac:dyDescent="0.25">
      <c r="A4741" s="404">
        <v>43395</v>
      </c>
      <c r="B4741" s="5">
        <v>2228</v>
      </c>
      <c r="E4741" s="62">
        <v>5</v>
      </c>
      <c r="F4741" s="6" t="s">
        <v>42</v>
      </c>
      <c r="G4741" s="6">
        <v>2018</v>
      </c>
      <c r="L4741" s="6"/>
      <c r="N4741" s="6" t="s">
        <v>519</v>
      </c>
      <c r="P4741" s="407">
        <v>23</v>
      </c>
      <c r="Q4741" s="407">
        <v>23</v>
      </c>
      <c r="R4741" s="407">
        <v>1</v>
      </c>
      <c r="S4741" s="3" t="s">
        <v>3</v>
      </c>
      <c r="T4741" s="3" t="s">
        <v>44</v>
      </c>
      <c r="U4741" s="3" t="s">
        <v>36</v>
      </c>
      <c r="V4741" s="227" t="s">
        <v>36</v>
      </c>
      <c r="X4741" s="3" t="s">
        <v>348</v>
      </c>
      <c r="AA4741" s="18">
        <v>44.602709147200002</v>
      </c>
      <c r="AB4741" s="18">
        <v>-123.2648889722</v>
      </c>
      <c r="AC4741" s="3" t="s">
        <v>45</v>
      </c>
      <c r="AG4741" s="3" t="s">
        <v>1648</v>
      </c>
      <c r="AH4741" s="3" t="s">
        <v>1648</v>
      </c>
      <c r="AT4741" s="3" t="s">
        <v>64</v>
      </c>
    </row>
    <row r="4742" spans="1:56" x14ac:dyDescent="0.25">
      <c r="A4742" s="404">
        <v>43395</v>
      </c>
      <c r="B4742" s="5">
        <v>2229</v>
      </c>
      <c r="E4742" s="62">
        <v>5</v>
      </c>
      <c r="F4742" s="6" t="s">
        <v>42</v>
      </c>
      <c r="G4742" s="6">
        <v>2018</v>
      </c>
      <c r="L4742" s="6"/>
      <c r="N4742" s="6" t="s">
        <v>519</v>
      </c>
      <c r="P4742" s="407">
        <v>23</v>
      </c>
      <c r="Q4742" s="407">
        <v>23</v>
      </c>
      <c r="R4742" s="407">
        <v>2</v>
      </c>
      <c r="S4742" s="3" t="s">
        <v>3</v>
      </c>
      <c r="T4742" s="3" t="s">
        <v>44</v>
      </c>
      <c r="U4742" s="3" t="s">
        <v>36</v>
      </c>
      <c r="V4742" s="227" t="s">
        <v>36</v>
      </c>
      <c r="X4742" s="3" t="s">
        <v>348</v>
      </c>
      <c r="AA4742" s="18">
        <v>44.602709147200002</v>
      </c>
      <c r="AB4742" s="18">
        <v>-123.2648889722</v>
      </c>
      <c r="AC4742" s="3" t="s">
        <v>45</v>
      </c>
      <c r="AG4742" s="3" t="s">
        <v>1648</v>
      </c>
      <c r="AH4742" s="3" t="s">
        <v>1648</v>
      </c>
      <c r="AT4742" s="3" t="s">
        <v>64</v>
      </c>
    </row>
    <row r="4743" spans="1:56" x14ac:dyDescent="0.25">
      <c r="A4743" s="404">
        <v>43395</v>
      </c>
      <c r="B4743" s="5">
        <v>2230</v>
      </c>
      <c r="E4743" s="62">
        <v>5</v>
      </c>
      <c r="F4743" s="6" t="s">
        <v>42</v>
      </c>
      <c r="G4743" s="6">
        <v>2018</v>
      </c>
      <c r="L4743" s="6"/>
      <c r="N4743" s="6" t="s">
        <v>519</v>
      </c>
      <c r="P4743" s="407">
        <v>23</v>
      </c>
      <c r="Q4743" s="407">
        <v>23</v>
      </c>
      <c r="R4743" s="407">
        <v>3</v>
      </c>
      <c r="S4743" s="3" t="s">
        <v>3</v>
      </c>
      <c r="T4743" s="3" t="s">
        <v>44</v>
      </c>
      <c r="U4743" s="3" t="s">
        <v>36</v>
      </c>
      <c r="V4743" s="227" t="s">
        <v>36</v>
      </c>
      <c r="X4743" s="3" t="s">
        <v>348</v>
      </c>
      <c r="AA4743" s="18">
        <v>44.602709147200002</v>
      </c>
      <c r="AB4743" s="18">
        <v>-123.2648889722</v>
      </c>
      <c r="AC4743" s="3" t="s">
        <v>45</v>
      </c>
      <c r="AG4743" s="3" t="s">
        <v>1648</v>
      </c>
      <c r="AH4743" s="3" t="s">
        <v>1648</v>
      </c>
      <c r="AT4743" s="3" t="s">
        <v>64</v>
      </c>
    </row>
    <row r="4744" spans="1:56" x14ac:dyDescent="0.25">
      <c r="A4744" s="404">
        <v>43395</v>
      </c>
      <c r="B4744" s="5">
        <v>2231</v>
      </c>
      <c r="E4744" s="62">
        <v>5</v>
      </c>
      <c r="F4744" s="6" t="s">
        <v>42</v>
      </c>
      <c r="G4744" s="6">
        <v>2018</v>
      </c>
      <c r="L4744" s="6"/>
      <c r="N4744" s="6" t="s">
        <v>519</v>
      </c>
      <c r="P4744" s="407">
        <v>23</v>
      </c>
      <c r="Q4744" s="407">
        <v>23</v>
      </c>
      <c r="R4744" s="407">
        <v>4</v>
      </c>
      <c r="S4744" s="3" t="s">
        <v>3</v>
      </c>
      <c r="T4744" s="3" t="s">
        <v>44</v>
      </c>
      <c r="U4744" s="3" t="s">
        <v>36</v>
      </c>
      <c r="V4744" s="227" t="s">
        <v>36</v>
      </c>
      <c r="X4744" s="3" t="s">
        <v>348</v>
      </c>
      <c r="AA4744" s="18">
        <v>44.602709147200002</v>
      </c>
      <c r="AB4744" s="18">
        <v>-123.2648889722</v>
      </c>
      <c r="AC4744" s="3" t="s">
        <v>45</v>
      </c>
      <c r="AG4744" s="3" t="s">
        <v>1648</v>
      </c>
      <c r="AH4744" s="3" t="s">
        <v>1648</v>
      </c>
      <c r="AT4744" s="3" t="s">
        <v>64</v>
      </c>
    </row>
    <row r="4745" spans="1:56" x14ac:dyDescent="0.25">
      <c r="A4745" s="404">
        <v>43395</v>
      </c>
      <c r="B4745" s="5">
        <v>2232</v>
      </c>
      <c r="E4745" s="62">
        <v>5</v>
      </c>
      <c r="F4745" s="6" t="s">
        <v>42</v>
      </c>
      <c r="G4745" s="6">
        <v>2018</v>
      </c>
      <c r="L4745" s="6"/>
      <c r="N4745" s="6" t="s">
        <v>519</v>
      </c>
      <c r="P4745" s="407">
        <v>23</v>
      </c>
      <c r="Q4745" s="407">
        <v>23</v>
      </c>
      <c r="R4745" s="407">
        <v>5</v>
      </c>
      <c r="S4745" s="3" t="s">
        <v>3</v>
      </c>
      <c r="T4745" s="3" t="s">
        <v>44</v>
      </c>
      <c r="U4745" s="3" t="s">
        <v>36</v>
      </c>
      <c r="V4745" s="227" t="s">
        <v>36</v>
      </c>
      <c r="X4745" s="3" t="s">
        <v>348</v>
      </c>
      <c r="AA4745" s="18">
        <v>44.602709147200002</v>
      </c>
      <c r="AB4745" s="18">
        <v>-123.2648889722</v>
      </c>
      <c r="AC4745" s="3" t="s">
        <v>45</v>
      </c>
      <c r="AG4745" s="3" t="s">
        <v>1648</v>
      </c>
      <c r="AH4745" s="3" t="s">
        <v>1648</v>
      </c>
      <c r="AT4745" s="3" t="s">
        <v>64</v>
      </c>
    </row>
    <row r="4746" spans="1:56" x14ac:dyDescent="0.25">
      <c r="A4746" s="404">
        <v>43395</v>
      </c>
      <c r="B4746" s="5">
        <v>2233</v>
      </c>
      <c r="E4746" s="62">
        <v>5</v>
      </c>
      <c r="F4746" s="6" t="s">
        <v>42</v>
      </c>
      <c r="G4746" s="6">
        <v>2018</v>
      </c>
      <c r="L4746" s="6"/>
      <c r="N4746" s="6" t="s">
        <v>519</v>
      </c>
      <c r="P4746" s="407">
        <v>23</v>
      </c>
      <c r="Q4746" s="407">
        <v>23</v>
      </c>
      <c r="R4746" s="407">
        <v>6</v>
      </c>
      <c r="S4746" s="3" t="s">
        <v>3</v>
      </c>
      <c r="T4746" s="3" t="s">
        <v>44</v>
      </c>
      <c r="U4746" s="3" t="s">
        <v>36</v>
      </c>
      <c r="V4746" s="227" t="s">
        <v>36</v>
      </c>
      <c r="X4746" s="3" t="s">
        <v>348</v>
      </c>
      <c r="AA4746" s="18">
        <v>44.602709147200002</v>
      </c>
      <c r="AB4746" s="18">
        <v>-123.2648889722</v>
      </c>
      <c r="AC4746" s="3" t="s">
        <v>45</v>
      </c>
      <c r="AG4746" s="3" t="s">
        <v>1648</v>
      </c>
      <c r="AH4746" s="3" t="s">
        <v>1648</v>
      </c>
      <c r="AT4746" s="3" t="s">
        <v>64</v>
      </c>
    </row>
    <row r="4747" spans="1:56" x14ac:dyDescent="0.25">
      <c r="A4747" s="404">
        <v>43395</v>
      </c>
      <c r="B4747" s="5">
        <v>2300</v>
      </c>
      <c r="E4747" s="62">
        <v>6</v>
      </c>
      <c r="F4747" s="6" t="s">
        <v>42</v>
      </c>
      <c r="G4747" s="6">
        <v>2018</v>
      </c>
      <c r="L4747" s="6"/>
      <c r="N4747" s="6" t="s">
        <v>520</v>
      </c>
      <c r="P4747" s="407">
        <v>24</v>
      </c>
      <c r="Q4747" s="407">
        <v>24</v>
      </c>
      <c r="R4747" s="407">
        <v>1</v>
      </c>
      <c r="S4747" s="3" t="s">
        <v>3</v>
      </c>
      <c r="T4747" s="3" t="s">
        <v>44</v>
      </c>
      <c r="U4747" s="3" t="s">
        <v>36</v>
      </c>
      <c r="V4747" s="227" t="s">
        <v>36</v>
      </c>
      <c r="X4747" s="3" t="s">
        <v>348</v>
      </c>
      <c r="AA4747" s="18">
        <v>44.603065545699998</v>
      </c>
      <c r="AB4747" s="18">
        <v>-123.26453768659999</v>
      </c>
      <c r="AC4747" s="3" t="s">
        <v>45</v>
      </c>
      <c r="AG4747" s="3" t="s">
        <v>1648</v>
      </c>
      <c r="AH4747" s="3" t="s">
        <v>1648</v>
      </c>
      <c r="AT4747" s="3" t="s">
        <v>64</v>
      </c>
    </row>
    <row r="4748" spans="1:56" x14ac:dyDescent="0.25">
      <c r="A4748" s="404">
        <v>43395</v>
      </c>
      <c r="B4748" s="5">
        <v>2301</v>
      </c>
      <c r="E4748" s="62">
        <v>6</v>
      </c>
      <c r="F4748" s="6" t="s">
        <v>42</v>
      </c>
      <c r="G4748" s="6">
        <v>2018</v>
      </c>
      <c r="L4748" s="6"/>
      <c r="N4748" s="6" t="s">
        <v>520</v>
      </c>
      <c r="P4748" s="407">
        <v>24</v>
      </c>
      <c r="Q4748" s="407">
        <v>24</v>
      </c>
      <c r="R4748" s="407">
        <v>2</v>
      </c>
      <c r="S4748" s="3" t="s">
        <v>3</v>
      </c>
      <c r="T4748" s="3" t="s">
        <v>44</v>
      </c>
      <c r="U4748" s="3" t="s">
        <v>36</v>
      </c>
      <c r="V4748" s="227" t="s">
        <v>36</v>
      </c>
      <c r="X4748" s="3" t="s">
        <v>348</v>
      </c>
      <c r="AA4748" s="18">
        <v>44.603065545699998</v>
      </c>
      <c r="AB4748" s="18">
        <v>-123.26453768659999</v>
      </c>
      <c r="AC4748" s="3" t="s">
        <v>45</v>
      </c>
      <c r="AG4748" s="3" t="s">
        <v>1648</v>
      </c>
      <c r="AH4748" s="3" t="s">
        <v>1648</v>
      </c>
      <c r="AT4748" s="3" t="s">
        <v>64</v>
      </c>
    </row>
    <row r="4749" spans="1:56" x14ac:dyDescent="0.25">
      <c r="A4749" s="404">
        <v>43395</v>
      </c>
      <c r="B4749" s="5">
        <v>2302</v>
      </c>
      <c r="E4749" s="62">
        <v>6</v>
      </c>
      <c r="F4749" s="6" t="s">
        <v>42</v>
      </c>
      <c r="G4749" s="6">
        <v>2018</v>
      </c>
      <c r="L4749" s="6"/>
      <c r="N4749" s="6" t="s">
        <v>520</v>
      </c>
      <c r="P4749" s="407">
        <v>24</v>
      </c>
      <c r="Q4749" s="407">
        <v>24</v>
      </c>
      <c r="R4749" s="407">
        <v>3</v>
      </c>
      <c r="S4749" s="3" t="s">
        <v>3</v>
      </c>
      <c r="T4749" s="3" t="s">
        <v>44</v>
      </c>
      <c r="U4749" s="3" t="s">
        <v>36</v>
      </c>
      <c r="V4749" s="227" t="s">
        <v>36</v>
      </c>
      <c r="X4749" s="3" t="s">
        <v>348</v>
      </c>
      <c r="AA4749" s="18">
        <v>44.603065545699998</v>
      </c>
      <c r="AB4749" s="18">
        <v>-123.26453768659999</v>
      </c>
      <c r="AC4749" s="3" t="s">
        <v>45</v>
      </c>
      <c r="AG4749" s="3" t="s">
        <v>1648</v>
      </c>
      <c r="AH4749" s="3" t="s">
        <v>1648</v>
      </c>
      <c r="AT4749" s="3" t="s">
        <v>64</v>
      </c>
    </row>
    <row r="4750" spans="1:56" x14ac:dyDescent="0.25">
      <c r="A4750" s="404">
        <v>43395</v>
      </c>
      <c r="B4750" s="5">
        <v>2303</v>
      </c>
      <c r="E4750" s="62">
        <v>6</v>
      </c>
      <c r="F4750" s="6" t="s">
        <v>42</v>
      </c>
      <c r="G4750" s="6">
        <v>2018</v>
      </c>
      <c r="L4750" s="6"/>
      <c r="N4750" s="6" t="s">
        <v>520</v>
      </c>
      <c r="P4750" s="407">
        <v>24</v>
      </c>
      <c r="Q4750" s="407">
        <v>24</v>
      </c>
      <c r="R4750" s="407">
        <v>4</v>
      </c>
      <c r="S4750" s="3" t="s">
        <v>3</v>
      </c>
      <c r="T4750" s="3" t="s">
        <v>44</v>
      </c>
      <c r="U4750" s="3" t="s">
        <v>36</v>
      </c>
      <c r="V4750" s="227" t="s">
        <v>36</v>
      </c>
      <c r="X4750" s="3" t="s">
        <v>348</v>
      </c>
      <c r="AA4750" s="18">
        <v>44.603065545699998</v>
      </c>
      <c r="AB4750" s="18">
        <v>-123.26453768659999</v>
      </c>
      <c r="AC4750" s="3" t="s">
        <v>45</v>
      </c>
      <c r="AG4750" s="3" t="s">
        <v>1648</v>
      </c>
      <c r="AH4750" s="3" t="s">
        <v>1648</v>
      </c>
      <c r="AT4750" s="3" t="s">
        <v>64</v>
      </c>
    </row>
    <row r="4751" spans="1:56" x14ac:dyDescent="0.25">
      <c r="A4751" s="404">
        <v>43395</v>
      </c>
      <c r="B4751" s="5">
        <v>2304</v>
      </c>
      <c r="E4751" s="62">
        <v>6</v>
      </c>
      <c r="F4751" s="6" t="s">
        <v>42</v>
      </c>
      <c r="G4751" s="6">
        <v>2018</v>
      </c>
      <c r="L4751" s="6"/>
      <c r="N4751" s="6" t="s">
        <v>520</v>
      </c>
      <c r="P4751" s="407">
        <v>24</v>
      </c>
      <c r="Q4751" s="407">
        <v>24</v>
      </c>
      <c r="R4751" s="407">
        <v>5</v>
      </c>
      <c r="S4751" s="3" t="s">
        <v>3</v>
      </c>
      <c r="T4751" s="3" t="s">
        <v>44</v>
      </c>
      <c r="U4751" s="3" t="s">
        <v>36</v>
      </c>
      <c r="V4751" s="227" t="s">
        <v>36</v>
      </c>
      <c r="X4751" s="3" t="s">
        <v>348</v>
      </c>
      <c r="AA4751" s="18">
        <v>44.603065545699998</v>
      </c>
      <c r="AB4751" s="18">
        <v>-123.26453768659999</v>
      </c>
      <c r="AC4751" s="3" t="s">
        <v>45</v>
      </c>
      <c r="AG4751" s="3" t="s">
        <v>1648</v>
      </c>
      <c r="AH4751" s="3" t="s">
        <v>1648</v>
      </c>
      <c r="AT4751" s="3" t="s">
        <v>64</v>
      </c>
    </row>
    <row r="4752" spans="1:56" x14ac:dyDescent="0.25">
      <c r="A4752" s="404">
        <v>43395</v>
      </c>
      <c r="B4752" s="5">
        <v>2305</v>
      </c>
      <c r="E4752" s="62">
        <v>6</v>
      </c>
      <c r="F4752" s="6" t="s">
        <v>42</v>
      </c>
      <c r="G4752" s="6">
        <v>2018</v>
      </c>
      <c r="L4752" s="6"/>
      <c r="N4752" s="6" t="s">
        <v>520</v>
      </c>
      <c r="P4752" s="407">
        <v>24</v>
      </c>
      <c r="Q4752" s="407">
        <v>24</v>
      </c>
      <c r="R4752" s="407">
        <v>6</v>
      </c>
      <c r="S4752" s="3" t="s">
        <v>3</v>
      </c>
      <c r="T4752" s="3" t="s">
        <v>44</v>
      </c>
      <c r="U4752" s="3" t="s">
        <v>36</v>
      </c>
      <c r="V4752" s="227" t="s">
        <v>36</v>
      </c>
      <c r="X4752" s="3" t="s">
        <v>348</v>
      </c>
      <c r="AA4752" s="18">
        <v>44.603065545699998</v>
      </c>
      <c r="AB4752" s="18">
        <v>-123.26453768659999</v>
      </c>
      <c r="AC4752" s="3" t="s">
        <v>45</v>
      </c>
      <c r="AG4752" s="3" t="s">
        <v>1648</v>
      </c>
      <c r="AH4752" s="3" t="s">
        <v>1648</v>
      </c>
      <c r="AT4752" s="3" t="s">
        <v>64</v>
      </c>
    </row>
    <row r="4753" spans="1:46" x14ac:dyDescent="0.25">
      <c r="A4753" s="404">
        <v>43395</v>
      </c>
      <c r="B4753" s="5">
        <v>2306</v>
      </c>
      <c r="E4753" s="62">
        <v>6</v>
      </c>
      <c r="F4753" s="6" t="s">
        <v>42</v>
      </c>
      <c r="G4753" s="6">
        <v>2018</v>
      </c>
      <c r="L4753" s="6"/>
      <c r="N4753" s="6" t="s">
        <v>520</v>
      </c>
      <c r="P4753" s="407">
        <v>24</v>
      </c>
      <c r="Q4753" s="407">
        <v>24</v>
      </c>
      <c r="R4753" s="407">
        <v>7</v>
      </c>
      <c r="S4753" s="3" t="s">
        <v>3</v>
      </c>
      <c r="T4753" s="3" t="s">
        <v>44</v>
      </c>
      <c r="U4753" s="3" t="s">
        <v>36</v>
      </c>
      <c r="V4753" s="227" t="s">
        <v>36</v>
      </c>
      <c r="X4753" s="3" t="s">
        <v>348</v>
      </c>
      <c r="AA4753" s="18">
        <v>44.603065545699998</v>
      </c>
      <c r="AB4753" s="18">
        <v>-123.26453768659999</v>
      </c>
      <c r="AC4753" s="3" t="s">
        <v>45</v>
      </c>
      <c r="AG4753" s="3" t="s">
        <v>1648</v>
      </c>
      <c r="AH4753" s="3" t="s">
        <v>1648</v>
      </c>
      <c r="AT4753" s="3" t="s">
        <v>64</v>
      </c>
    </row>
    <row r="4754" spans="1:46" x14ac:dyDescent="0.25">
      <c r="A4754" s="404">
        <v>43395</v>
      </c>
      <c r="B4754" s="5">
        <v>2307</v>
      </c>
      <c r="E4754" s="62">
        <v>6</v>
      </c>
      <c r="F4754" s="6" t="s">
        <v>42</v>
      </c>
      <c r="G4754" s="6">
        <v>2018</v>
      </c>
      <c r="L4754" s="6"/>
      <c r="N4754" s="6" t="s">
        <v>520</v>
      </c>
      <c r="P4754" s="407">
        <v>24</v>
      </c>
      <c r="Q4754" s="407">
        <v>24</v>
      </c>
      <c r="R4754" s="407">
        <v>8</v>
      </c>
      <c r="S4754" s="3" t="s">
        <v>3</v>
      </c>
      <c r="T4754" s="3" t="s">
        <v>44</v>
      </c>
      <c r="U4754" s="3" t="s">
        <v>36</v>
      </c>
      <c r="V4754" s="227" t="s">
        <v>36</v>
      </c>
      <c r="X4754" s="3" t="s">
        <v>348</v>
      </c>
      <c r="AA4754" s="18">
        <v>44.603065545699998</v>
      </c>
      <c r="AB4754" s="18">
        <v>-123.26453768659999</v>
      </c>
      <c r="AC4754" s="3" t="s">
        <v>45</v>
      </c>
      <c r="AG4754" s="3" t="s">
        <v>1648</v>
      </c>
      <c r="AH4754" s="3" t="s">
        <v>1648</v>
      </c>
      <c r="AT4754" s="3" t="s">
        <v>64</v>
      </c>
    </row>
    <row r="4755" spans="1:46" x14ac:dyDescent="0.25">
      <c r="A4755" s="404">
        <v>43395</v>
      </c>
      <c r="B4755" s="5">
        <v>2308</v>
      </c>
      <c r="E4755" s="62">
        <v>6</v>
      </c>
      <c r="F4755" s="6" t="s">
        <v>42</v>
      </c>
      <c r="G4755" s="6">
        <v>2018</v>
      </c>
      <c r="L4755" s="6"/>
      <c r="N4755" s="6" t="s">
        <v>520</v>
      </c>
      <c r="P4755" s="407">
        <v>24</v>
      </c>
      <c r="Q4755" s="407">
        <v>24</v>
      </c>
      <c r="R4755" s="407">
        <v>9</v>
      </c>
      <c r="S4755" s="3" t="s">
        <v>3</v>
      </c>
      <c r="T4755" s="3" t="s">
        <v>44</v>
      </c>
      <c r="U4755" s="3" t="s">
        <v>36</v>
      </c>
      <c r="V4755" s="227" t="s">
        <v>36</v>
      </c>
      <c r="X4755" s="3" t="s">
        <v>348</v>
      </c>
      <c r="AA4755" s="18">
        <v>44.603065545699998</v>
      </c>
      <c r="AB4755" s="18">
        <v>-123.26453768659999</v>
      </c>
      <c r="AC4755" s="3" t="s">
        <v>45</v>
      </c>
      <c r="AG4755" s="3" t="s">
        <v>1648</v>
      </c>
      <c r="AH4755" s="3" t="s">
        <v>1648</v>
      </c>
      <c r="AT4755" s="3" t="s">
        <v>64</v>
      </c>
    </row>
    <row r="4756" spans="1:46" x14ac:dyDescent="0.25">
      <c r="A4756" s="404">
        <v>43395</v>
      </c>
      <c r="B4756" s="5">
        <v>2316</v>
      </c>
      <c r="E4756" s="62">
        <v>6</v>
      </c>
      <c r="F4756" s="6" t="s">
        <v>42</v>
      </c>
      <c r="G4756" s="6">
        <v>2018</v>
      </c>
      <c r="L4756" s="6"/>
      <c r="N4756" s="6" t="s">
        <v>521</v>
      </c>
      <c r="P4756" s="407">
        <v>25</v>
      </c>
      <c r="Q4756" s="407">
        <v>25</v>
      </c>
      <c r="R4756" s="407">
        <v>1</v>
      </c>
      <c r="S4756" s="3" t="s">
        <v>3</v>
      </c>
      <c r="T4756" s="3" t="s">
        <v>44</v>
      </c>
      <c r="U4756" s="3" t="s">
        <v>36</v>
      </c>
      <c r="V4756" s="227" t="s">
        <v>36</v>
      </c>
      <c r="X4756" s="3" t="s">
        <v>348</v>
      </c>
      <c r="AA4756" s="18">
        <v>44.603023720000003</v>
      </c>
      <c r="AB4756" s="18">
        <v>-123.26449628</v>
      </c>
      <c r="AC4756" s="3" t="s">
        <v>45</v>
      </c>
      <c r="AE4756" s="3" t="s">
        <v>549</v>
      </c>
      <c r="AF4756" s="3" t="str">
        <f t="shared" ref="AF4756:AF4795" si="114">CONCATENATE("ex ", AE4756)</f>
        <v>ex Bombylius major</v>
      </c>
      <c r="AG4756" s="3" t="s">
        <v>1648</v>
      </c>
      <c r="AH4756" s="3" t="s">
        <v>1648</v>
      </c>
      <c r="AT4756" s="3" t="s">
        <v>64</v>
      </c>
    </row>
    <row r="4757" spans="1:46" x14ac:dyDescent="0.25">
      <c r="A4757" s="404">
        <v>43395</v>
      </c>
      <c r="B4757" s="5">
        <v>2317</v>
      </c>
      <c r="E4757" s="62">
        <v>6</v>
      </c>
      <c r="F4757" s="6" t="s">
        <v>42</v>
      </c>
      <c r="G4757" s="6">
        <v>2018</v>
      </c>
      <c r="L4757" s="6"/>
      <c r="N4757" s="6" t="s">
        <v>521</v>
      </c>
      <c r="P4757" s="407">
        <v>25</v>
      </c>
      <c r="Q4757" s="407">
        <v>25</v>
      </c>
      <c r="R4757" s="407">
        <v>2</v>
      </c>
      <c r="S4757" s="3" t="s">
        <v>3</v>
      </c>
      <c r="T4757" s="3" t="s">
        <v>44</v>
      </c>
      <c r="U4757" s="3" t="s">
        <v>36</v>
      </c>
      <c r="V4757" s="227" t="s">
        <v>36</v>
      </c>
      <c r="X4757" s="3" t="s">
        <v>348</v>
      </c>
      <c r="AA4757" s="18">
        <v>44.603023720000003</v>
      </c>
      <c r="AB4757" s="18">
        <v>-123.26449628</v>
      </c>
      <c r="AC4757" s="3" t="s">
        <v>45</v>
      </c>
      <c r="AE4757" s="3" t="s">
        <v>549</v>
      </c>
      <c r="AF4757" s="3" t="str">
        <f t="shared" si="114"/>
        <v>ex Bombylius major</v>
      </c>
      <c r="AG4757" s="3" t="s">
        <v>1648</v>
      </c>
      <c r="AH4757" s="3" t="s">
        <v>1648</v>
      </c>
      <c r="AT4757" s="3" t="s">
        <v>64</v>
      </c>
    </row>
    <row r="4758" spans="1:46" x14ac:dyDescent="0.25">
      <c r="A4758" s="404">
        <v>43395</v>
      </c>
      <c r="B4758" s="5">
        <v>2318</v>
      </c>
      <c r="E4758" s="62">
        <v>6</v>
      </c>
      <c r="F4758" s="6" t="s">
        <v>42</v>
      </c>
      <c r="G4758" s="6">
        <v>2018</v>
      </c>
      <c r="L4758" s="6"/>
      <c r="N4758" s="6" t="s">
        <v>521</v>
      </c>
      <c r="P4758" s="407">
        <v>25</v>
      </c>
      <c r="Q4758" s="407">
        <v>25</v>
      </c>
      <c r="R4758" s="407">
        <v>3</v>
      </c>
      <c r="S4758" s="3" t="s">
        <v>3</v>
      </c>
      <c r="T4758" s="3" t="s">
        <v>44</v>
      </c>
      <c r="U4758" s="3" t="s">
        <v>36</v>
      </c>
      <c r="V4758" s="227" t="s">
        <v>36</v>
      </c>
      <c r="X4758" s="3" t="s">
        <v>348</v>
      </c>
      <c r="AA4758" s="18">
        <v>44.603023720000003</v>
      </c>
      <c r="AB4758" s="18">
        <v>-123.26449628</v>
      </c>
      <c r="AC4758" s="3" t="s">
        <v>45</v>
      </c>
      <c r="AE4758" s="3" t="s">
        <v>549</v>
      </c>
      <c r="AF4758" s="3" t="str">
        <f t="shared" si="114"/>
        <v>ex Bombylius major</v>
      </c>
      <c r="AG4758" s="3" t="s">
        <v>1648</v>
      </c>
      <c r="AH4758" s="3" t="s">
        <v>1648</v>
      </c>
      <c r="AT4758" s="3" t="s">
        <v>64</v>
      </c>
    </row>
    <row r="4759" spans="1:46" x14ac:dyDescent="0.25">
      <c r="A4759" s="404">
        <v>43395</v>
      </c>
      <c r="B4759" s="5">
        <v>2319</v>
      </c>
      <c r="E4759" s="62">
        <v>6</v>
      </c>
      <c r="F4759" s="6" t="s">
        <v>42</v>
      </c>
      <c r="G4759" s="6">
        <v>2018</v>
      </c>
      <c r="L4759" s="6"/>
      <c r="N4759" s="6" t="s">
        <v>521</v>
      </c>
      <c r="P4759" s="407">
        <v>25</v>
      </c>
      <c r="Q4759" s="407">
        <v>25</v>
      </c>
      <c r="R4759" s="407">
        <v>4</v>
      </c>
      <c r="S4759" s="3" t="s">
        <v>3</v>
      </c>
      <c r="T4759" s="3" t="s">
        <v>44</v>
      </c>
      <c r="U4759" s="3" t="s">
        <v>36</v>
      </c>
      <c r="V4759" s="227" t="s">
        <v>36</v>
      </c>
      <c r="X4759" s="3" t="s">
        <v>348</v>
      </c>
      <c r="AA4759" s="18">
        <v>44.603023720000003</v>
      </c>
      <c r="AB4759" s="18">
        <v>-123.26449628</v>
      </c>
      <c r="AC4759" s="3" t="s">
        <v>45</v>
      </c>
      <c r="AE4759" s="3" t="s">
        <v>549</v>
      </c>
      <c r="AF4759" s="3" t="str">
        <f t="shared" si="114"/>
        <v>ex Bombylius major</v>
      </c>
      <c r="AG4759" s="3" t="s">
        <v>1648</v>
      </c>
      <c r="AH4759" s="3" t="s">
        <v>1648</v>
      </c>
      <c r="AT4759" s="3" t="s">
        <v>64</v>
      </c>
    </row>
    <row r="4760" spans="1:46" x14ac:dyDescent="0.25">
      <c r="A4760" s="404">
        <v>43395</v>
      </c>
      <c r="B4760" s="5">
        <v>2320</v>
      </c>
      <c r="E4760" s="62">
        <v>6</v>
      </c>
      <c r="F4760" s="6" t="s">
        <v>42</v>
      </c>
      <c r="G4760" s="6">
        <v>2018</v>
      </c>
      <c r="L4760" s="6"/>
      <c r="N4760" s="6" t="s">
        <v>521</v>
      </c>
      <c r="P4760" s="407">
        <v>25</v>
      </c>
      <c r="Q4760" s="407">
        <v>25</v>
      </c>
      <c r="R4760" s="407">
        <v>5</v>
      </c>
      <c r="S4760" s="3" t="s">
        <v>3</v>
      </c>
      <c r="T4760" s="3" t="s">
        <v>44</v>
      </c>
      <c r="U4760" s="3" t="s">
        <v>36</v>
      </c>
      <c r="V4760" s="227" t="s">
        <v>36</v>
      </c>
      <c r="X4760" s="3" t="s">
        <v>348</v>
      </c>
      <c r="AA4760" s="18">
        <v>44.603023720000003</v>
      </c>
      <c r="AB4760" s="18">
        <v>-123.26449628</v>
      </c>
      <c r="AC4760" s="3" t="s">
        <v>45</v>
      </c>
      <c r="AE4760" s="3" t="s">
        <v>549</v>
      </c>
      <c r="AF4760" s="3" t="str">
        <f t="shared" si="114"/>
        <v>ex Bombylius major</v>
      </c>
      <c r="AG4760" s="3" t="s">
        <v>1648</v>
      </c>
      <c r="AH4760" s="3" t="s">
        <v>1648</v>
      </c>
      <c r="AT4760" s="3" t="s">
        <v>64</v>
      </c>
    </row>
    <row r="4761" spans="1:46" x14ac:dyDescent="0.25">
      <c r="A4761" s="404">
        <v>43395</v>
      </c>
      <c r="B4761" s="5">
        <v>2321</v>
      </c>
      <c r="E4761" s="62">
        <v>6</v>
      </c>
      <c r="F4761" s="6" t="s">
        <v>42</v>
      </c>
      <c r="G4761" s="6">
        <v>2018</v>
      </c>
      <c r="L4761" s="6"/>
      <c r="N4761" s="6" t="s">
        <v>521</v>
      </c>
      <c r="P4761" s="407">
        <v>25</v>
      </c>
      <c r="Q4761" s="407">
        <v>25</v>
      </c>
      <c r="R4761" s="407">
        <v>6</v>
      </c>
      <c r="S4761" s="3" t="s">
        <v>3</v>
      </c>
      <c r="T4761" s="3" t="s">
        <v>44</v>
      </c>
      <c r="U4761" s="3" t="s">
        <v>36</v>
      </c>
      <c r="V4761" s="227" t="s">
        <v>36</v>
      </c>
      <c r="X4761" s="3" t="s">
        <v>348</v>
      </c>
      <c r="AA4761" s="18">
        <v>44.603023720000003</v>
      </c>
      <c r="AB4761" s="18">
        <v>-123.26449628</v>
      </c>
      <c r="AC4761" s="3" t="s">
        <v>45</v>
      </c>
      <c r="AE4761" s="3" t="s">
        <v>549</v>
      </c>
      <c r="AF4761" s="3" t="str">
        <f t="shared" si="114"/>
        <v>ex Bombylius major</v>
      </c>
      <c r="AG4761" s="3" t="s">
        <v>1648</v>
      </c>
      <c r="AH4761" s="3" t="s">
        <v>1648</v>
      </c>
      <c r="AT4761" s="3" t="s">
        <v>64</v>
      </c>
    </row>
    <row r="4762" spans="1:46" x14ac:dyDescent="0.25">
      <c r="A4762" s="404">
        <v>43395</v>
      </c>
      <c r="B4762" s="5">
        <v>2322</v>
      </c>
      <c r="E4762" s="62">
        <v>6</v>
      </c>
      <c r="F4762" s="6" t="s">
        <v>42</v>
      </c>
      <c r="G4762" s="6">
        <v>2018</v>
      </c>
      <c r="L4762" s="6"/>
      <c r="N4762" s="6" t="s">
        <v>521</v>
      </c>
      <c r="P4762" s="407">
        <v>25</v>
      </c>
      <c r="Q4762" s="407">
        <v>25</v>
      </c>
      <c r="R4762" s="407">
        <v>7</v>
      </c>
      <c r="S4762" s="3" t="s">
        <v>3</v>
      </c>
      <c r="T4762" s="3" t="s">
        <v>44</v>
      </c>
      <c r="U4762" s="3" t="s">
        <v>36</v>
      </c>
      <c r="V4762" s="227" t="s">
        <v>36</v>
      </c>
      <c r="X4762" s="3" t="s">
        <v>348</v>
      </c>
      <c r="AA4762" s="18">
        <v>44.603023720000003</v>
      </c>
      <c r="AB4762" s="18">
        <v>-123.26449628</v>
      </c>
      <c r="AC4762" s="3" t="s">
        <v>45</v>
      </c>
      <c r="AE4762" s="3" t="s">
        <v>549</v>
      </c>
      <c r="AF4762" s="3" t="str">
        <f t="shared" si="114"/>
        <v>ex Bombylius major</v>
      </c>
      <c r="AG4762" s="3" t="s">
        <v>1648</v>
      </c>
      <c r="AH4762" s="3" t="s">
        <v>1648</v>
      </c>
      <c r="AT4762" s="3" t="s">
        <v>64</v>
      </c>
    </row>
    <row r="4763" spans="1:46" x14ac:dyDescent="0.25">
      <c r="A4763" s="404">
        <v>43395</v>
      </c>
      <c r="B4763" s="5">
        <v>2323</v>
      </c>
      <c r="E4763" s="62">
        <v>6</v>
      </c>
      <c r="F4763" s="6" t="s">
        <v>42</v>
      </c>
      <c r="G4763" s="6">
        <v>2018</v>
      </c>
      <c r="L4763" s="6"/>
      <c r="N4763" s="6" t="s">
        <v>521</v>
      </c>
      <c r="P4763" s="407">
        <v>25</v>
      </c>
      <c r="Q4763" s="407">
        <v>25</v>
      </c>
      <c r="R4763" s="407">
        <v>8</v>
      </c>
      <c r="S4763" s="3" t="s">
        <v>3</v>
      </c>
      <c r="T4763" s="3" t="s">
        <v>44</v>
      </c>
      <c r="U4763" s="3" t="s">
        <v>36</v>
      </c>
      <c r="V4763" s="227" t="s">
        <v>36</v>
      </c>
      <c r="X4763" s="3" t="s">
        <v>348</v>
      </c>
      <c r="AA4763" s="18">
        <v>44.603023720000003</v>
      </c>
      <c r="AB4763" s="18">
        <v>-123.26449628</v>
      </c>
      <c r="AC4763" s="3" t="s">
        <v>45</v>
      </c>
      <c r="AE4763" s="3" t="s">
        <v>549</v>
      </c>
      <c r="AF4763" s="3" t="str">
        <f t="shared" si="114"/>
        <v>ex Bombylius major</v>
      </c>
      <c r="AG4763" s="3" t="s">
        <v>1648</v>
      </c>
      <c r="AH4763" s="3" t="s">
        <v>1648</v>
      </c>
      <c r="AT4763" s="3" t="s">
        <v>64</v>
      </c>
    </row>
    <row r="4764" spans="1:46" x14ac:dyDescent="0.25">
      <c r="A4764" s="404">
        <v>43395</v>
      </c>
      <c r="B4764" s="5">
        <v>2324</v>
      </c>
      <c r="E4764" s="62">
        <v>6</v>
      </c>
      <c r="F4764" s="6" t="s">
        <v>42</v>
      </c>
      <c r="G4764" s="6">
        <v>2018</v>
      </c>
      <c r="L4764" s="6"/>
      <c r="N4764" s="6" t="s">
        <v>521</v>
      </c>
      <c r="P4764" s="407">
        <v>25</v>
      </c>
      <c r="Q4764" s="407">
        <v>25</v>
      </c>
      <c r="R4764" s="407">
        <v>9</v>
      </c>
      <c r="S4764" s="3" t="s">
        <v>3</v>
      </c>
      <c r="T4764" s="3" t="s">
        <v>44</v>
      </c>
      <c r="U4764" s="3" t="s">
        <v>36</v>
      </c>
      <c r="V4764" s="227" t="s">
        <v>36</v>
      </c>
      <c r="X4764" s="3" t="s">
        <v>348</v>
      </c>
      <c r="AA4764" s="18">
        <v>44.603023720000003</v>
      </c>
      <c r="AB4764" s="18">
        <v>-123.26449628</v>
      </c>
      <c r="AC4764" s="3" t="s">
        <v>45</v>
      </c>
      <c r="AE4764" s="3" t="s">
        <v>549</v>
      </c>
      <c r="AF4764" s="3" t="str">
        <f t="shared" si="114"/>
        <v>ex Bombylius major</v>
      </c>
      <c r="AG4764" s="3" t="s">
        <v>1648</v>
      </c>
      <c r="AH4764" s="3" t="s">
        <v>1648</v>
      </c>
      <c r="AT4764" s="3" t="s">
        <v>64</v>
      </c>
    </row>
    <row r="4765" spans="1:46" x14ac:dyDescent="0.25">
      <c r="A4765" s="404">
        <v>43395</v>
      </c>
      <c r="B4765" s="5">
        <v>2333</v>
      </c>
      <c r="E4765" s="62">
        <v>6</v>
      </c>
      <c r="F4765" s="6" t="s">
        <v>42</v>
      </c>
      <c r="G4765" s="6">
        <v>2018</v>
      </c>
      <c r="L4765" s="6"/>
      <c r="N4765" s="6" t="s">
        <v>528</v>
      </c>
      <c r="P4765" s="407">
        <v>26</v>
      </c>
      <c r="Q4765" s="407">
        <v>26</v>
      </c>
      <c r="R4765" s="407">
        <v>1</v>
      </c>
      <c r="S4765" s="3" t="s">
        <v>3</v>
      </c>
      <c r="T4765" s="3" t="s">
        <v>44</v>
      </c>
      <c r="U4765" s="3" t="s">
        <v>36</v>
      </c>
      <c r="V4765" s="227" t="s">
        <v>36</v>
      </c>
      <c r="X4765" s="3" t="s">
        <v>348</v>
      </c>
      <c r="AA4765" s="18">
        <v>44.6030585468</v>
      </c>
      <c r="AB4765" s="18">
        <v>-123.2646454779</v>
      </c>
      <c r="AC4765" s="3" t="s">
        <v>45</v>
      </c>
      <c r="AE4765" s="3" t="s">
        <v>551</v>
      </c>
      <c r="AF4765" s="3" t="str">
        <f t="shared" si="114"/>
        <v>ex Ceanothus thyrsiflorus</v>
      </c>
      <c r="AG4765" s="3" t="s">
        <v>1648</v>
      </c>
      <c r="AH4765" s="3" t="s">
        <v>1648</v>
      </c>
      <c r="AT4765" s="3" t="s">
        <v>64</v>
      </c>
    </row>
    <row r="4766" spans="1:46" x14ac:dyDescent="0.25">
      <c r="A4766" s="404">
        <v>43395</v>
      </c>
      <c r="B4766" s="5">
        <v>2334</v>
      </c>
      <c r="E4766" s="62">
        <v>6</v>
      </c>
      <c r="F4766" s="6" t="s">
        <v>42</v>
      </c>
      <c r="G4766" s="6">
        <v>2018</v>
      </c>
      <c r="L4766" s="6"/>
      <c r="N4766" s="6" t="s">
        <v>528</v>
      </c>
      <c r="P4766" s="407">
        <v>26</v>
      </c>
      <c r="Q4766" s="407">
        <v>26</v>
      </c>
      <c r="R4766" s="407">
        <v>2</v>
      </c>
      <c r="S4766" s="3" t="s">
        <v>3</v>
      </c>
      <c r="T4766" s="3" t="s">
        <v>44</v>
      </c>
      <c r="U4766" s="3" t="s">
        <v>36</v>
      </c>
      <c r="V4766" s="227" t="s">
        <v>36</v>
      </c>
      <c r="X4766" s="3" t="s">
        <v>348</v>
      </c>
      <c r="AA4766" s="18">
        <v>44.6030585468</v>
      </c>
      <c r="AB4766" s="18">
        <v>-123.2646454779</v>
      </c>
      <c r="AC4766" s="3" t="s">
        <v>45</v>
      </c>
      <c r="AE4766" s="3" t="s">
        <v>551</v>
      </c>
      <c r="AF4766" s="3" t="str">
        <f t="shared" si="114"/>
        <v>ex Ceanothus thyrsiflorus</v>
      </c>
      <c r="AG4766" s="3" t="s">
        <v>1648</v>
      </c>
      <c r="AH4766" s="3" t="s">
        <v>1648</v>
      </c>
      <c r="AT4766" s="3" t="s">
        <v>64</v>
      </c>
    </row>
    <row r="4767" spans="1:46" x14ac:dyDescent="0.25">
      <c r="A4767" s="404">
        <v>43395</v>
      </c>
      <c r="B4767" s="5">
        <v>2335</v>
      </c>
      <c r="E4767" s="62">
        <v>6</v>
      </c>
      <c r="F4767" s="6" t="s">
        <v>42</v>
      </c>
      <c r="G4767" s="6">
        <v>2018</v>
      </c>
      <c r="L4767" s="6"/>
      <c r="N4767" s="6" t="s">
        <v>528</v>
      </c>
      <c r="P4767" s="407">
        <v>26</v>
      </c>
      <c r="Q4767" s="407">
        <v>26</v>
      </c>
      <c r="R4767" s="407">
        <v>3</v>
      </c>
      <c r="S4767" s="3" t="s">
        <v>3</v>
      </c>
      <c r="T4767" s="3" t="s">
        <v>44</v>
      </c>
      <c r="U4767" s="3" t="s">
        <v>36</v>
      </c>
      <c r="V4767" s="227" t="s">
        <v>36</v>
      </c>
      <c r="X4767" s="3" t="s">
        <v>348</v>
      </c>
      <c r="AA4767" s="18">
        <v>44.6030585468</v>
      </c>
      <c r="AB4767" s="18">
        <v>-123.2646454779</v>
      </c>
      <c r="AC4767" s="3" t="s">
        <v>45</v>
      </c>
      <c r="AE4767" s="3" t="s">
        <v>551</v>
      </c>
      <c r="AF4767" s="3" t="str">
        <f t="shared" si="114"/>
        <v>ex Ceanothus thyrsiflorus</v>
      </c>
      <c r="AG4767" s="3" t="s">
        <v>1648</v>
      </c>
      <c r="AH4767" s="3" t="s">
        <v>1648</v>
      </c>
      <c r="AT4767" s="3" t="s">
        <v>64</v>
      </c>
    </row>
    <row r="4768" spans="1:46" x14ac:dyDescent="0.25">
      <c r="A4768" s="404">
        <v>43395</v>
      </c>
      <c r="B4768" s="5">
        <v>2336</v>
      </c>
      <c r="E4768" s="62">
        <v>6</v>
      </c>
      <c r="F4768" s="6" t="s">
        <v>42</v>
      </c>
      <c r="G4768" s="6">
        <v>2018</v>
      </c>
      <c r="L4768" s="6"/>
      <c r="N4768" s="6" t="s">
        <v>528</v>
      </c>
      <c r="P4768" s="407">
        <v>26</v>
      </c>
      <c r="Q4768" s="407">
        <v>26</v>
      </c>
      <c r="R4768" s="407">
        <v>4</v>
      </c>
      <c r="S4768" s="3" t="s">
        <v>3</v>
      </c>
      <c r="T4768" s="3" t="s">
        <v>44</v>
      </c>
      <c r="U4768" s="3" t="s">
        <v>36</v>
      </c>
      <c r="V4768" s="227" t="s">
        <v>36</v>
      </c>
      <c r="X4768" s="3" t="s">
        <v>348</v>
      </c>
      <c r="AA4768" s="18">
        <v>44.6030585468</v>
      </c>
      <c r="AB4768" s="18">
        <v>-123.2646454779</v>
      </c>
      <c r="AC4768" s="3" t="s">
        <v>45</v>
      </c>
      <c r="AE4768" s="3" t="s">
        <v>551</v>
      </c>
      <c r="AF4768" s="3" t="str">
        <f t="shared" si="114"/>
        <v>ex Ceanothus thyrsiflorus</v>
      </c>
      <c r="AG4768" s="3" t="s">
        <v>1648</v>
      </c>
      <c r="AH4768" s="3" t="s">
        <v>1648</v>
      </c>
      <c r="AT4768" s="3" t="s">
        <v>64</v>
      </c>
    </row>
    <row r="4769" spans="1:46" x14ac:dyDescent="0.25">
      <c r="A4769" s="404">
        <v>43395</v>
      </c>
      <c r="B4769" s="5">
        <v>2337</v>
      </c>
      <c r="E4769" s="62">
        <v>6</v>
      </c>
      <c r="F4769" s="6" t="s">
        <v>42</v>
      </c>
      <c r="G4769" s="6">
        <v>2018</v>
      </c>
      <c r="L4769" s="6"/>
      <c r="N4769" s="6" t="s">
        <v>528</v>
      </c>
      <c r="P4769" s="407">
        <v>26</v>
      </c>
      <c r="Q4769" s="407">
        <v>26</v>
      </c>
      <c r="R4769" s="407">
        <v>5</v>
      </c>
      <c r="S4769" s="3" t="s">
        <v>3</v>
      </c>
      <c r="T4769" s="3" t="s">
        <v>44</v>
      </c>
      <c r="U4769" s="3" t="s">
        <v>36</v>
      </c>
      <c r="V4769" s="227" t="s">
        <v>36</v>
      </c>
      <c r="X4769" s="3" t="s">
        <v>348</v>
      </c>
      <c r="AA4769" s="18">
        <v>44.6030585468</v>
      </c>
      <c r="AB4769" s="18">
        <v>-123.2646454779</v>
      </c>
      <c r="AC4769" s="3" t="s">
        <v>45</v>
      </c>
      <c r="AE4769" s="3" t="s">
        <v>551</v>
      </c>
      <c r="AF4769" s="3" t="str">
        <f t="shared" si="114"/>
        <v>ex Ceanothus thyrsiflorus</v>
      </c>
      <c r="AG4769" s="3" t="s">
        <v>1648</v>
      </c>
      <c r="AH4769" s="3" t="s">
        <v>1648</v>
      </c>
      <c r="AT4769" s="3" t="s">
        <v>64</v>
      </c>
    </row>
    <row r="4770" spans="1:46" x14ac:dyDescent="0.25">
      <c r="A4770" s="404">
        <v>43395</v>
      </c>
      <c r="B4770" s="5">
        <v>2338</v>
      </c>
      <c r="E4770" s="62">
        <v>6</v>
      </c>
      <c r="F4770" s="6" t="s">
        <v>42</v>
      </c>
      <c r="G4770" s="6">
        <v>2018</v>
      </c>
      <c r="L4770" s="6"/>
      <c r="N4770" s="6" t="s">
        <v>528</v>
      </c>
      <c r="P4770" s="407">
        <v>26</v>
      </c>
      <c r="Q4770" s="407">
        <v>26</v>
      </c>
      <c r="R4770" s="407">
        <v>6</v>
      </c>
      <c r="S4770" s="3" t="s">
        <v>3</v>
      </c>
      <c r="T4770" s="3" t="s">
        <v>44</v>
      </c>
      <c r="U4770" s="3" t="s">
        <v>36</v>
      </c>
      <c r="V4770" s="227" t="s">
        <v>36</v>
      </c>
      <c r="X4770" s="3" t="s">
        <v>348</v>
      </c>
      <c r="AA4770" s="18">
        <v>44.6030585468</v>
      </c>
      <c r="AB4770" s="18">
        <v>-123.2646454779</v>
      </c>
      <c r="AC4770" s="3" t="s">
        <v>45</v>
      </c>
      <c r="AE4770" s="3" t="s">
        <v>551</v>
      </c>
      <c r="AF4770" s="3" t="str">
        <f t="shared" si="114"/>
        <v>ex Ceanothus thyrsiflorus</v>
      </c>
      <c r="AG4770" s="3" t="s">
        <v>1648</v>
      </c>
      <c r="AH4770" s="3" t="s">
        <v>1648</v>
      </c>
      <c r="AT4770" s="3" t="s">
        <v>64</v>
      </c>
    </row>
    <row r="4771" spans="1:46" x14ac:dyDescent="0.25">
      <c r="A4771" s="404">
        <v>43395</v>
      </c>
      <c r="B4771" s="5">
        <v>2339</v>
      </c>
      <c r="E4771" s="62">
        <v>6</v>
      </c>
      <c r="F4771" s="6" t="s">
        <v>42</v>
      </c>
      <c r="G4771" s="6">
        <v>2018</v>
      </c>
      <c r="L4771" s="6"/>
      <c r="N4771" s="6" t="s">
        <v>528</v>
      </c>
      <c r="P4771" s="407">
        <v>26</v>
      </c>
      <c r="Q4771" s="407">
        <v>26</v>
      </c>
      <c r="R4771" s="407">
        <v>7</v>
      </c>
      <c r="S4771" s="3" t="s">
        <v>3</v>
      </c>
      <c r="T4771" s="3" t="s">
        <v>44</v>
      </c>
      <c r="U4771" s="3" t="s">
        <v>36</v>
      </c>
      <c r="V4771" s="227" t="s">
        <v>36</v>
      </c>
      <c r="X4771" s="3" t="s">
        <v>348</v>
      </c>
      <c r="AA4771" s="18">
        <v>44.6030585468</v>
      </c>
      <c r="AB4771" s="18">
        <v>-123.2646454779</v>
      </c>
      <c r="AC4771" s="3" t="s">
        <v>45</v>
      </c>
      <c r="AE4771" s="3" t="s">
        <v>551</v>
      </c>
      <c r="AF4771" s="3" t="str">
        <f t="shared" si="114"/>
        <v>ex Ceanothus thyrsiflorus</v>
      </c>
      <c r="AG4771" s="3" t="s">
        <v>1648</v>
      </c>
      <c r="AH4771" s="3" t="s">
        <v>1648</v>
      </c>
      <c r="AT4771" s="3" t="s">
        <v>64</v>
      </c>
    </row>
    <row r="4772" spans="1:46" x14ac:dyDescent="0.25">
      <c r="A4772" s="404">
        <v>43395</v>
      </c>
      <c r="B4772" s="5">
        <v>2340</v>
      </c>
      <c r="E4772" s="62">
        <v>6</v>
      </c>
      <c r="F4772" s="6" t="s">
        <v>42</v>
      </c>
      <c r="G4772" s="6">
        <v>2018</v>
      </c>
      <c r="L4772" s="6"/>
      <c r="N4772" s="6" t="s">
        <v>528</v>
      </c>
      <c r="P4772" s="407">
        <v>26</v>
      </c>
      <c r="Q4772" s="407">
        <v>26</v>
      </c>
      <c r="R4772" s="407">
        <v>8</v>
      </c>
      <c r="S4772" s="3" t="s">
        <v>3</v>
      </c>
      <c r="T4772" s="3" t="s">
        <v>44</v>
      </c>
      <c r="U4772" s="3" t="s">
        <v>36</v>
      </c>
      <c r="V4772" s="227" t="s">
        <v>36</v>
      </c>
      <c r="X4772" s="3" t="s">
        <v>348</v>
      </c>
      <c r="AA4772" s="18">
        <v>44.6030585468</v>
      </c>
      <c r="AB4772" s="18">
        <v>-123.2646454779</v>
      </c>
      <c r="AC4772" s="3" t="s">
        <v>45</v>
      </c>
      <c r="AE4772" s="3" t="s">
        <v>551</v>
      </c>
      <c r="AF4772" s="3" t="str">
        <f t="shared" si="114"/>
        <v>ex Ceanothus thyrsiflorus</v>
      </c>
      <c r="AG4772" s="3" t="s">
        <v>1648</v>
      </c>
      <c r="AH4772" s="3" t="s">
        <v>1648</v>
      </c>
      <c r="AT4772" s="3" t="s">
        <v>64</v>
      </c>
    </row>
    <row r="4773" spans="1:46" x14ac:dyDescent="0.25">
      <c r="A4773" s="404">
        <v>43395</v>
      </c>
      <c r="B4773" s="5">
        <v>2341</v>
      </c>
      <c r="E4773" s="62">
        <v>6</v>
      </c>
      <c r="F4773" s="6" t="s">
        <v>42</v>
      </c>
      <c r="G4773" s="6">
        <v>2018</v>
      </c>
      <c r="L4773" s="6"/>
      <c r="N4773" s="6" t="s">
        <v>528</v>
      </c>
      <c r="P4773" s="407">
        <v>26</v>
      </c>
      <c r="Q4773" s="407">
        <v>26</v>
      </c>
      <c r="R4773" s="407">
        <v>9</v>
      </c>
      <c r="S4773" s="3" t="s">
        <v>3</v>
      </c>
      <c r="T4773" s="3" t="s">
        <v>44</v>
      </c>
      <c r="U4773" s="3" t="s">
        <v>36</v>
      </c>
      <c r="V4773" s="227" t="s">
        <v>36</v>
      </c>
      <c r="X4773" s="3" t="s">
        <v>348</v>
      </c>
      <c r="AA4773" s="18">
        <v>44.6030585468</v>
      </c>
      <c r="AB4773" s="18">
        <v>-123.2646454779</v>
      </c>
      <c r="AC4773" s="3" t="s">
        <v>45</v>
      </c>
      <c r="AE4773" s="3" t="s">
        <v>551</v>
      </c>
      <c r="AF4773" s="3" t="str">
        <f t="shared" si="114"/>
        <v>ex Ceanothus thyrsiflorus</v>
      </c>
      <c r="AG4773" s="3" t="s">
        <v>1648</v>
      </c>
      <c r="AH4773" s="3" t="s">
        <v>1648</v>
      </c>
      <c r="AT4773" s="3" t="s">
        <v>64</v>
      </c>
    </row>
    <row r="4774" spans="1:46" x14ac:dyDescent="0.25">
      <c r="A4774" s="404">
        <v>43395</v>
      </c>
      <c r="B4774" s="5">
        <v>2397</v>
      </c>
      <c r="E4774" s="62">
        <v>7</v>
      </c>
      <c r="F4774" s="6" t="s">
        <v>42</v>
      </c>
      <c r="G4774" s="6">
        <v>2018</v>
      </c>
      <c r="L4774" s="6"/>
      <c r="N4774" s="6" t="s">
        <v>529</v>
      </c>
      <c r="P4774" s="407">
        <v>27</v>
      </c>
      <c r="Q4774" s="407">
        <v>27</v>
      </c>
      <c r="R4774" s="407">
        <v>1</v>
      </c>
      <c r="S4774" s="3" t="s">
        <v>3</v>
      </c>
      <c r="T4774" s="3" t="s">
        <v>44</v>
      </c>
      <c r="U4774" s="3" t="s">
        <v>36</v>
      </c>
      <c r="V4774" s="227" t="s">
        <v>36</v>
      </c>
      <c r="X4774" s="3" t="s">
        <v>348</v>
      </c>
      <c r="AA4774" s="18">
        <v>44.6030759812</v>
      </c>
      <c r="AB4774" s="18">
        <v>-123.2644853835</v>
      </c>
      <c r="AC4774" s="3" t="s">
        <v>45</v>
      </c>
      <c r="AE4774" s="3" t="s">
        <v>556</v>
      </c>
      <c r="AF4774" s="3" t="str">
        <f t="shared" si="114"/>
        <v>ex Ceanothus thyrsiflorus thyrsiflorus</v>
      </c>
      <c r="AG4774" s="3" t="s">
        <v>1648</v>
      </c>
      <c r="AH4774" s="3" t="s">
        <v>1648</v>
      </c>
      <c r="AT4774" s="3" t="s">
        <v>64</v>
      </c>
    </row>
    <row r="4775" spans="1:46" x14ac:dyDescent="0.25">
      <c r="A4775" s="404">
        <v>43395</v>
      </c>
      <c r="B4775" s="5">
        <v>2398</v>
      </c>
      <c r="E4775" s="62">
        <v>7</v>
      </c>
      <c r="F4775" s="6" t="s">
        <v>42</v>
      </c>
      <c r="G4775" s="6">
        <v>2018</v>
      </c>
      <c r="L4775" s="6"/>
      <c r="N4775" s="6" t="s">
        <v>529</v>
      </c>
      <c r="P4775" s="407">
        <v>27</v>
      </c>
      <c r="Q4775" s="407">
        <v>27</v>
      </c>
      <c r="R4775" s="407">
        <v>2</v>
      </c>
      <c r="S4775" s="3" t="s">
        <v>3</v>
      </c>
      <c r="T4775" s="3" t="s">
        <v>44</v>
      </c>
      <c r="U4775" s="3" t="s">
        <v>36</v>
      </c>
      <c r="V4775" s="227" t="s">
        <v>36</v>
      </c>
      <c r="X4775" s="3" t="s">
        <v>348</v>
      </c>
      <c r="AA4775" s="18">
        <v>44.6030759812</v>
      </c>
      <c r="AB4775" s="18">
        <v>-123.2644853835</v>
      </c>
      <c r="AC4775" s="3" t="s">
        <v>45</v>
      </c>
      <c r="AE4775" s="3" t="s">
        <v>556</v>
      </c>
      <c r="AF4775" s="3" t="str">
        <f t="shared" si="114"/>
        <v>ex Ceanothus thyrsiflorus thyrsiflorus</v>
      </c>
      <c r="AG4775" s="3" t="s">
        <v>1648</v>
      </c>
      <c r="AH4775" s="3" t="s">
        <v>1648</v>
      </c>
      <c r="AT4775" s="3" t="s">
        <v>64</v>
      </c>
    </row>
    <row r="4776" spans="1:46" x14ac:dyDescent="0.25">
      <c r="A4776" s="404">
        <v>43395</v>
      </c>
      <c r="B4776" s="5">
        <v>2399</v>
      </c>
      <c r="E4776" s="62">
        <v>7</v>
      </c>
      <c r="F4776" s="6" t="s">
        <v>42</v>
      </c>
      <c r="G4776" s="6">
        <v>2018</v>
      </c>
      <c r="L4776" s="6"/>
      <c r="N4776" s="6" t="s">
        <v>529</v>
      </c>
      <c r="P4776" s="407">
        <v>27</v>
      </c>
      <c r="Q4776" s="407">
        <v>27</v>
      </c>
      <c r="R4776" s="407">
        <v>3</v>
      </c>
      <c r="S4776" s="3" t="s">
        <v>3</v>
      </c>
      <c r="T4776" s="3" t="s">
        <v>44</v>
      </c>
      <c r="U4776" s="3" t="s">
        <v>36</v>
      </c>
      <c r="V4776" s="227" t="s">
        <v>36</v>
      </c>
      <c r="X4776" s="3" t="s">
        <v>348</v>
      </c>
      <c r="AA4776" s="18">
        <v>44.6030759812</v>
      </c>
      <c r="AB4776" s="18">
        <v>-123.2644853835</v>
      </c>
      <c r="AC4776" s="3" t="s">
        <v>45</v>
      </c>
      <c r="AE4776" s="3" t="s">
        <v>556</v>
      </c>
      <c r="AF4776" s="3" t="str">
        <f t="shared" si="114"/>
        <v>ex Ceanothus thyrsiflorus thyrsiflorus</v>
      </c>
      <c r="AG4776" s="3" t="s">
        <v>1648</v>
      </c>
      <c r="AH4776" s="3" t="s">
        <v>1648</v>
      </c>
      <c r="AT4776" s="3" t="s">
        <v>64</v>
      </c>
    </row>
    <row r="4777" spans="1:46" x14ac:dyDescent="0.25">
      <c r="A4777" s="404">
        <v>43395</v>
      </c>
      <c r="B4777" s="5">
        <v>2400</v>
      </c>
      <c r="E4777" s="62">
        <v>7</v>
      </c>
      <c r="F4777" s="6" t="s">
        <v>42</v>
      </c>
      <c r="G4777" s="6">
        <v>2018</v>
      </c>
      <c r="L4777" s="6"/>
      <c r="N4777" s="6" t="s">
        <v>529</v>
      </c>
      <c r="P4777" s="407">
        <v>27</v>
      </c>
      <c r="Q4777" s="407">
        <v>27</v>
      </c>
      <c r="R4777" s="407">
        <v>4</v>
      </c>
      <c r="S4777" s="3" t="s">
        <v>3</v>
      </c>
      <c r="T4777" s="3" t="s">
        <v>44</v>
      </c>
      <c r="U4777" s="3" t="s">
        <v>36</v>
      </c>
      <c r="V4777" s="227" t="s">
        <v>36</v>
      </c>
      <c r="X4777" s="3" t="s">
        <v>348</v>
      </c>
      <c r="AA4777" s="18">
        <v>44.6030759812</v>
      </c>
      <c r="AB4777" s="18">
        <v>-123.2644853835</v>
      </c>
      <c r="AC4777" s="3" t="s">
        <v>45</v>
      </c>
      <c r="AE4777" s="3" t="s">
        <v>556</v>
      </c>
      <c r="AF4777" s="3" t="str">
        <f t="shared" si="114"/>
        <v>ex Ceanothus thyrsiflorus thyrsiflorus</v>
      </c>
      <c r="AG4777" s="3" t="s">
        <v>1648</v>
      </c>
      <c r="AH4777" s="3" t="s">
        <v>1648</v>
      </c>
      <c r="AT4777" s="3" t="s">
        <v>64</v>
      </c>
    </row>
    <row r="4778" spans="1:46" x14ac:dyDescent="0.25">
      <c r="A4778" s="404">
        <v>43395</v>
      </c>
      <c r="B4778" s="5">
        <v>2401</v>
      </c>
      <c r="E4778" s="62">
        <v>7</v>
      </c>
      <c r="F4778" s="6" t="s">
        <v>42</v>
      </c>
      <c r="G4778" s="6">
        <v>2018</v>
      </c>
      <c r="L4778" s="6"/>
      <c r="N4778" s="6" t="s">
        <v>529</v>
      </c>
      <c r="P4778" s="407">
        <v>27</v>
      </c>
      <c r="Q4778" s="407">
        <v>27</v>
      </c>
      <c r="R4778" s="407">
        <v>5</v>
      </c>
      <c r="S4778" s="3" t="s">
        <v>3</v>
      </c>
      <c r="T4778" s="3" t="s">
        <v>44</v>
      </c>
      <c r="U4778" s="3" t="s">
        <v>36</v>
      </c>
      <c r="V4778" s="227" t="s">
        <v>36</v>
      </c>
      <c r="X4778" s="3" t="s">
        <v>348</v>
      </c>
      <c r="AA4778" s="18">
        <v>44.6030759812</v>
      </c>
      <c r="AB4778" s="18">
        <v>-123.2644853835</v>
      </c>
      <c r="AC4778" s="3" t="s">
        <v>45</v>
      </c>
      <c r="AE4778" s="3" t="s">
        <v>556</v>
      </c>
      <c r="AF4778" s="3" t="str">
        <f t="shared" si="114"/>
        <v>ex Ceanothus thyrsiflorus thyrsiflorus</v>
      </c>
      <c r="AG4778" s="3" t="s">
        <v>1648</v>
      </c>
      <c r="AH4778" s="3" t="s">
        <v>1648</v>
      </c>
      <c r="AT4778" s="3" t="s">
        <v>64</v>
      </c>
    </row>
    <row r="4779" spans="1:46" x14ac:dyDescent="0.25">
      <c r="A4779" s="404">
        <v>43395</v>
      </c>
      <c r="B4779" s="5">
        <v>2402</v>
      </c>
      <c r="E4779" s="62">
        <v>7</v>
      </c>
      <c r="F4779" s="6" t="s">
        <v>42</v>
      </c>
      <c r="G4779" s="6">
        <v>2018</v>
      </c>
      <c r="L4779" s="6"/>
      <c r="N4779" s="6" t="s">
        <v>529</v>
      </c>
      <c r="P4779" s="407">
        <v>27</v>
      </c>
      <c r="Q4779" s="407">
        <v>27</v>
      </c>
      <c r="R4779" s="407">
        <v>6</v>
      </c>
      <c r="S4779" s="3" t="s">
        <v>3</v>
      </c>
      <c r="T4779" s="3" t="s">
        <v>44</v>
      </c>
      <c r="U4779" s="3" t="s">
        <v>36</v>
      </c>
      <c r="V4779" s="227" t="s">
        <v>36</v>
      </c>
      <c r="X4779" s="3" t="s">
        <v>348</v>
      </c>
      <c r="AA4779" s="18">
        <v>44.6030759812</v>
      </c>
      <c r="AB4779" s="18">
        <v>-123.2644853835</v>
      </c>
      <c r="AC4779" s="3" t="s">
        <v>45</v>
      </c>
      <c r="AE4779" s="3" t="s">
        <v>556</v>
      </c>
      <c r="AF4779" s="3" t="str">
        <f t="shared" si="114"/>
        <v>ex Ceanothus thyrsiflorus thyrsiflorus</v>
      </c>
      <c r="AG4779" s="3" t="s">
        <v>1648</v>
      </c>
      <c r="AH4779" s="3" t="s">
        <v>1648</v>
      </c>
      <c r="AT4779" s="3" t="s">
        <v>64</v>
      </c>
    </row>
    <row r="4780" spans="1:46" x14ac:dyDescent="0.25">
      <c r="A4780" s="404">
        <v>43395</v>
      </c>
      <c r="B4780" s="5">
        <v>2403</v>
      </c>
      <c r="E4780" s="62">
        <v>7</v>
      </c>
      <c r="F4780" s="6" t="s">
        <v>42</v>
      </c>
      <c r="G4780" s="6">
        <v>2018</v>
      </c>
      <c r="L4780" s="6"/>
      <c r="N4780" s="6" t="s">
        <v>529</v>
      </c>
      <c r="P4780" s="407">
        <v>27</v>
      </c>
      <c r="Q4780" s="407">
        <v>27</v>
      </c>
      <c r="R4780" s="407">
        <v>7</v>
      </c>
      <c r="S4780" s="3" t="s">
        <v>3</v>
      </c>
      <c r="T4780" s="3" t="s">
        <v>44</v>
      </c>
      <c r="U4780" s="3" t="s">
        <v>36</v>
      </c>
      <c r="V4780" s="227" t="s">
        <v>36</v>
      </c>
      <c r="X4780" s="3" t="s">
        <v>348</v>
      </c>
      <c r="AA4780" s="18">
        <v>44.6030759812</v>
      </c>
      <c r="AB4780" s="18">
        <v>-123.2644853835</v>
      </c>
      <c r="AC4780" s="3" t="s">
        <v>45</v>
      </c>
      <c r="AE4780" s="3" t="s">
        <v>556</v>
      </c>
      <c r="AF4780" s="3" t="str">
        <f t="shared" si="114"/>
        <v>ex Ceanothus thyrsiflorus thyrsiflorus</v>
      </c>
      <c r="AG4780" s="3" t="s">
        <v>1648</v>
      </c>
      <c r="AH4780" s="3" t="s">
        <v>1648</v>
      </c>
      <c r="AT4780" s="3" t="s">
        <v>64</v>
      </c>
    </row>
    <row r="4781" spans="1:46" x14ac:dyDescent="0.25">
      <c r="A4781" s="404">
        <v>43395</v>
      </c>
      <c r="B4781" s="5">
        <v>2404</v>
      </c>
      <c r="E4781" s="62">
        <v>7</v>
      </c>
      <c r="F4781" s="6" t="s">
        <v>42</v>
      </c>
      <c r="G4781" s="6">
        <v>2018</v>
      </c>
      <c r="L4781" s="6"/>
      <c r="N4781" s="6" t="s">
        <v>529</v>
      </c>
      <c r="P4781" s="407">
        <v>27</v>
      </c>
      <c r="Q4781" s="407">
        <v>27</v>
      </c>
      <c r="R4781" s="407">
        <v>8</v>
      </c>
      <c r="S4781" s="3" t="s">
        <v>3</v>
      </c>
      <c r="T4781" s="3" t="s">
        <v>44</v>
      </c>
      <c r="U4781" s="3" t="s">
        <v>36</v>
      </c>
      <c r="V4781" s="227" t="s">
        <v>36</v>
      </c>
      <c r="X4781" s="3" t="s">
        <v>348</v>
      </c>
      <c r="AA4781" s="18">
        <v>44.6030759812</v>
      </c>
      <c r="AB4781" s="18">
        <v>-123.2644853835</v>
      </c>
      <c r="AC4781" s="3" t="s">
        <v>45</v>
      </c>
      <c r="AE4781" s="3" t="s">
        <v>556</v>
      </c>
      <c r="AF4781" s="3" t="str">
        <f t="shared" si="114"/>
        <v>ex Ceanothus thyrsiflorus thyrsiflorus</v>
      </c>
      <c r="AG4781" s="3" t="s">
        <v>1648</v>
      </c>
      <c r="AH4781" s="3" t="s">
        <v>1648</v>
      </c>
      <c r="AT4781" s="3" t="s">
        <v>64</v>
      </c>
    </row>
    <row r="4782" spans="1:46" x14ac:dyDescent="0.25">
      <c r="A4782" s="404">
        <v>43395</v>
      </c>
      <c r="B4782" s="5">
        <v>2405</v>
      </c>
      <c r="E4782" s="62">
        <v>7</v>
      </c>
      <c r="F4782" s="6" t="s">
        <v>42</v>
      </c>
      <c r="G4782" s="6">
        <v>2018</v>
      </c>
      <c r="L4782" s="6"/>
      <c r="N4782" s="6" t="s">
        <v>529</v>
      </c>
      <c r="P4782" s="407">
        <v>27</v>
      </c>
      <c r="Q4782" s="407">
        <v>27</v>
      </c>
      <c r="R4782" s="407">
        <v>9</v>
      </c>
      <c r="S4782" s="3" t="s">
        <v>3</v>
      </c>
      <c r="T4782" s="3" t="s">
        <v>44</v>
      </c>
      <c r="U4782" s="3" t="s">
        <v>36</v>
      </c>
      <c r="V4782" s="227" t="s">
        <v>36</v>
      </c>
      <c r="X4782" s="3" t="s">
        <v>348</v>
      </c>
      <c r="AA4782" s="18">
        <v>44.6030759812</v>
      </c>
      <c r="AB4782" s="18">
        <v>-123.2644853835</v>
      </c>
      <c r="AC4782" s="3" t="s">
        <v>45</v>
      </c>
      <c r="AE4782" s="3" t="s">
        <v>556</v>
      </c>
      <c r="AF4782" s="3" t="str">
        <f t="shared" si="114"/>
        <v>ex Ceanothus thyrsiflorus thyrsiflorus</v>
      </c>
      <c r="AG4782" s="3" t="s">
        <v>1648</v>
      </c>
      <c r="AH4782" s="3" t="s">
        <v>1648</v>
      </c>
      <c r="AT4782" s="3" t="s">
        <v>64</v>
      </c>
    </row>
    <row r="4783" spans="1:46" x14ac:dyDescent="0.25">
      <c r="A4783" s="404">
        <v>43395</v>
      </c>
      <c r="B4783" s="5">
        <v>2894</v>
      </c>
      <c r="E4783" s="62">
        <v>11</v>
      </c>
      <c r="F4783" s="6" t="s">
        <v>42</v>
      </c>
      <c r="G4783" s="6">
        <v>2018</v>
      </c>
      <c r="L4783" s="6"/>
      <c r="N4783" s="6" t="s">
        <v>530</v>
      </c>
      <c r="P4783" s="407">
        <v>28</v>
      </c>
      <c r="Q4783" s="407">
        <v>28</v>
      </c>
      <c r="R4783" s="407">
        <v>1</v>
      </c>
      <c r="S4783" s="3" t="s">
        <v>3</v>
      </c>
      <c r="T4783" s="3" t="s">
        <v>44</v>
      </c>
      <c r="U4783" s="3" t="s">
        <v>36</v>
      </c>
      <c r="V4783" s="227" t="s">
        <v>36</v>
      </c>
      <c r="X4783" s="3" t="s">
        <v>630</v>
      </c>
      <c r="AA4783" s="18">
        <v>44.548517502899998</v>
      </c>
      <c r="AB4783" s="18">
        <v>-123.3007185907</v>
      </c>
      <c r="AC4783" s="3" t="s">
        <v>45</v>
      </c>
      <c r="AE4783" s="3" t="s">
        <v>631</v>
      </c>
      <c r="AF4783" s="3" t="str">
        <f t="shared" si="114"/>
        <v>ex Leucanthemum vulgare</v>
      </c>
      <c r="AG4783" s="3" t="s">
        <v>1648</v>
      </c>
      <c r="AH4783" s="3" t="s">
        <v>1648</v>
      </c>
      <c r="AT4783" s="3" t="s">
        <v>64</v>
      </c>
    </row>
    <row r="4784" spans="1:46" x14ac:dyDescent="0.25">
      <c r="A4784" s="404">
        <v>43395</v>
      </c>
      <c r="B4784" s="5">
        <v>2895</v>
      </c>
      <c r="E4784" s="62">
        <v>11</v>
      </c>
      <c r="F4784" s="6" t="s">
        <v>42</v>
      </c>
      <c r="G4784" s="6">
        <v>2018</v>
      </c>
      <c r="L4784" s="6"/>
      <c r="N4784" s="6" t="s">
        <v>530</v>
      </c>
      <c r="P4784" s="407">
        <v>28</v>
      </c>
      <c r="Q4784" s="407">
        <v>28</v>
      </c>
      <c r="R4784" s="407">
        <v>2</v>
      </c>
      <c r="S4784" s="3" t="s">
        <v>3</v>
      </c>
      <c r="T4784" s="3" t="s">
        <v>44</v>
      </c>
      <c r="U4784" s="3" t="s">
        <v>36</v>
      </c>
      <c r="V4784" s="227" t="s">
        <v>36</v>
      </c>
      <c r="X4784" s="3" t="s">
        <v>630</v>
      </c>
      <c r="AA4784" s="18">
        <v>44.548517502899998</v>
      </c>
      <c r="AB4784" s="18">
        <v>-123.3007185907</v>
      </c>
      <c r="AC4784" s="3" t="s">
        <v>45</v>
      </c>
      <c r="AE4784" s="3" t="s">
        <v>631</v>
      </c>
      <c r="AF4784" s="3" t="str">
        <f t="shared" si="114"/>
        <v>ex Leucanthemum vulgare</v>
      </c>
      <c r="AG4784" s="3" t="s">
        <v>1648</v>
      </c>
      <c r="AH4784" s="3" t="s">
        <v>1648</v>
      </c>
      <c r="AT4784" s="3" t="s">
        <v>64</v>
      </c>
    </row>
    <row r="4785" spans="1:46" x14ac:dyDescent="0.25">
      <c r="A4785" s="404">
        <v>43395</v>
      </c>
      <c r="B4785" s="5">
        <v>2896</v>
      </c>
      <c r="E4785" s="62">
        <v>11</v>
      </c>
      <c r="F4785" s="6" t="s">
        <v>42</v>
      </c>
      <c r="G4785" s="6">
        <v>2018</v>
      </c>
      <c r="L4785" s="6"/>
      <c r="N4785" s="6" t="s">
        <v>530</v>
      </c>
      <c r="P4785" s="407">
        <v>28</v>
      </c>
      <c r="Q4785" s="407">
        <v>28</v>
      </c>
      <c r="R4785" s="407">
        <v>3</v>
      </c>
      <c r="S4785" s="3" t="s">
        <v>3</v>
      </c>
      <c r="T4785" s="3" t="s">
        <v>44</v>
      </c>
      <c r="U4785" s="3" t="s">
        <v>36</v>
      </c>
      <c r="V4785" s="227" t="s">
        <v>36</v>
      </c>
      <c r="X4785" s="3" t="s">
        <v>630</v>
      </c>
      <c r="AA4785" s="18">
        <v>44.548517502899998</v>
      </c>
      <c r="AB4785" s="18">
        <v>-123.3007185907</v>
      </c>
      <c r="AC4785" s="3" t="s">
        <v>45</v>
      </c>
      <c r="AE4785" s="3" t="s">
        <v>631</v>
      </c>
      <c r="AF4785" s="3" t="str">
        <f t="shared" si="114"/>
        <v>ex Leucanthemum vulgare</v>
      </c>
      <c r="AG4785" s="3" t="s">
        <v>1648</v>
      </c>
      <c r="AH4785" s="3" t="s">
        <v>1648</v>
      </c>
      <c r="AT4785" s="3" t="s">
        <v>64</v>
      </c>
    </row>
    <row r="4786" spans="1:46" x14ac:dyDescent="0.25">
      <c r="A4786" s="404">
        <v>43395</v>
      </c>
      <c r="B4786" s="5">
        <v>2897</v>
      </c>
      <c r="E4786" s="62">
        <v>11</v>
      </c>
      <c r="F4786" s="6" t="s">
        <v>42</v>
      </c>
      <c r="G4786" s="6">
        <v>2018</v>
      </c>
      <c r="L4786" s="6"/>
      <c r="N4786" s="6" t="s">
        <v>530</v>
      </c>
      <c r="P4786" s="407">
        <v>28</v>
      </c>
      <c r="Q4786" s="407">
        <v>28</v>
      </c>
      <c r="R4786" s="407">
        <v>4</v>
      </c>
      <c r="S4786" s="3" t="s">
        <v>3</v>
      </c>
      <c r="T4786" s="3" t="s">
        <v>44</v>
      </c>
      <c r="U4786" s="3" t="s">
        <v>36</v>
      </c>
      <c r="V4786" s="227" t="s">
        <v>36</v>
      </c>
      <c r="X4786" s="3" t="s">
        <v>630</v>
      </c>
      <c r="AA4786" s="18">
        <v>44.548517502899998</v>
      </c>
      <c r="AB4786" s="18">
        <v>-123.3007185907</v>
      </c>
      <c r="AC4786" s="3" t="s">
        <v>45</v>
      </c>
      <c r="AE4786" s="3" t="s">
        <v>631</v>
      </c>
      <c r="AF4786" s="3" t="str">
        <f t="shared" si="114"/>
        <v>ex Leucanthemum vulgare</v>
      </c>
      <c r="AG4786" s="3" t="s">
        <v>1648</v>
      </c>
      <c r="AH4786" s="3" t="s">
        <v>1648</v>
      </c>
      <c r="AT4786" s="3" t="s">
        <v>64</v>
      </c>
    </row>
    <row r="4787" spans="1:46" x14ac:dyDescent="0.25">
      <c r="A4787" s="404">
        <v>43395</v>
      </c>
      <c r="B4787" s="5">
        <v>2898</v>
      </c>
      <c r="E4787" s="62">
        <v>11</v>
      </c>
      <c r="F4787" s="6" t="s">
        <v>42</v>
      </c>
      <c r="G4787" s="6">
        <v>2018</v>
      </c>
      <c r="L4787" s="6"/>
      <c r="N4787" s="6" t="s">
        <v>530</v>
      </c>
      <c r="P4787" s="407">
        <v>28</v>
      </c>
      <c r="Q4787" s="407">
        <v>28</v>
      </c>
      <c r="R4787" s="407">
        <v>5</v>
      </c>
      <c r="S4787" s="3" t="s">
        <v>3</v>
      </c>
      <c r="T4787" s="3" t="s">
        <v>44</v>
      </c>
      <c r="U4787" s="3" t="s">
        <v>36</v>
      </c>
      <c r="V4787" s="227" t="s">
        <v>36</v>
      </c>
      <c r="X4787" s="3" t="s">
        <v>630</v>
      </c>
      <c r="AA4787" s="18">
        <v>44.548517502899998</v>
      </c>
      <c r="AB4787" s="18">
        <v>-123.3007185907</v>
      </c>
      <c r="AC4787" s="3" t="s">
        <v>45</v>
      </c>
      <c r="AE4787" s="3" t="s">
        <v>631</v>
      </c>
      <c r="AF4787" s="3" t="str">
        <f t="shared" si="114"/>
        <v>ex Leucanthemum vulgare</v>
      </c>
      <c r="AG4787" s="3" t="s">
        <v>1648</v>
      </c>
      <c r="AH4787" s="3" t="s">
        <v>1648</v>
      </c>
      <c r="AT4787" s="3" t="s">
        <v>64</v>
      </c>
    </row>
    <row r="4788" spans="1:46" x14ac:dyDescent="0.25">
      <c r="A4788" s="404">
        <v>43395</v>
      </c>
      <c r="B4788" s="5">
        <v>2899</v>
      </c>
      <c r="E4788" s="62">
        <v>11</v>
      </c>
      <c r="F4788" s="6" t="s">
        <v>42</v>
      </c>
      <c r="G4788" s="6">
        <v>2018</v>
      </c>
      <c r="L4788" s="6"/>
      <c r="N4788" s="6" t="s">
        <v>530</v>
      </c>
      <c r="P4788" s="407">
        <v>28</v>
      </c>
      <c r="Q4788" s="407">
        <v>28</v>
      </c>
      <c r="R4788" s="407">
        <v>6</v>
      </c>
      <c r="S4788" s="3" t="s">
        <v>3</v>
      </c>
      <c r="T4788" s="3" t="s">
        <v>44</v>
      </c>
      <c r="U4788" s="3" t="s">
        <v>36</v>
      </c>
      <c r="V4788" s="227" t="s">
        <v>36</v>
      </c>
      <c r="X4788" s="3" t="s">
        <v>630</v>
      </c>
      <c r="AA4788" s="18">
        <v>44.548517502899998</v>
      </c>
      <c r="AB4788" s="18">
        <v>-123.3007185907</v>
      </c>
      <c r="AC4788" s="3" t="s">
        <v>45</v>
      </c>
      <c r="AE4788" s="3" t="s">
        <v>631</v>
      </c>
      <c r="AF4788" s="3" t="str">
        <f t="shared" si="114"/>
        <v>ex Leucanthemum vulgare</v>
      </c>
      <c r="AG4788" s="3" t="s">
        <v>1648</v>
      </c>
      <c r="AH4788" s="3" t="s">
        <v>1648</v>
      </c>
      <c r="AT4788" s="3" t="s">
        <v>64</v>
      </c>
    </row>
    <row r="4789" spans="1:46" x14ac:dyDescent="0.25">
      <c r="A4789" s="404">
        <v>43395</v>
      </c>
      <c r="B4789" s="5">
        <v>2900</v>
      </c>
      <c r="E4789" s="62">
        <v>11</v>
      </c>
      <c r="F4789" s="6" t="s">
        <v>42</v>
      </c>
      <c r="G4789" s="6">
        <v>2018</v>
      </c>
      <c r="L4789" s="6"/>
      <c r="N4789" s="6" t="s">
        <v>530</v>
      </c>
      <c r="P4789" s="407">
        <v>28</v>
      </c>
      <c r="Q4789" s="407">
        <v>28</v>
      </c>
      <c r="R4789" s="407">
        <v>7</v>
      </c>
      <c r="S4789" s="3" t="s">
        <v>3</v>
      </c>
      <c r="T4789" s="3" t="s">
        <v>44</v>
      </c>
      <c r="U4789" s="3" t="s">
        <v>36</v>
      </c>
      <c r="V4789" s="227" t="s">
        <v>36</v>
      </c>
      <c r="X4789" s="3" t="s">
        <v>630</v>
      </c>
      <c r="AA4789" s="18">
        <v>44.548517502899998</v>
      </c>
      <c r="AB4789" s="18">
        <v>-123.3007185907</v>
      </c>
      <c r="AC4789" s="3" t="s">
        <v>45</v>
      </c>
      <c r="AE4789" s="3" t="s">
        <v>631</v>
      </c>
      <c r="AF4789" s="3" t="str">
        <f t="shared" si="114"/>
        <v>ex Leucanthemum vulgare</v>
      </c>
      <c r="AG4789" s="3" t="s">
        <v>1648</v>
      </c>
      <c r="AH4789" s="3" t="s">
        <v>1648</v>
      </c>
      <c r="AT4789" s="3" t="s">
        <v>64</v>
      </c>
    </row>
    <row r="4790" spans="1:46" x14ac:dyDescent="0.25">
      <c r="A4790" s="404">
        <v>43395</v>
      </c>
      <c r="B4790" s="5">
        <v>2901</v>
      </c>
      <c r="E4790" s="62">
        <v>11</v>
      </c>
      <c r="F4790" s="6" t="s">
        <v>42</v>
      </c>
      <c r="G4790" s="6">
        <v>2018</v>
      </c>
      <c r="L4790" s="6"/>
      <c r="N4790" s="6" t="s">
        <v>531</v>
      </c>
      <c r="P4790" s="407">
        <v>29</v>
      </c>
      <c r="Q4790" s="407">
        <v>29</v>
      </c>
      <c r="R4790" s="407">
        <v>1</v>
      </c>
      <c r="S4790" s="3" t="s">
        <v>3</v>
      </c>
      <c r="T4790" s="3" t="s">
        <v>44</v>
      </c>
      <c r="U4790" s="3" t="s">
        <v>36</v>
      </c>
      <c r="V4790" s="227" t="s">
        <v>36</v>
      </c>
      <c r="X4790" s="3" t="s">
        <v>630</v>
      </c>
      <c r="AA4790" s="18">
        <v>44.5497638919</v>
      </c>
      <c r="AB4790" s="18">
        <v>-123.3007801139</v>
      </c>
      <c r="AC4790" s="3" t="s">
        <v>45</v>
      </c>
      <c r="AE4790" s="3" t="s">
        <v>608</v>
      </c>
      <c r="AF4790" s="3" t="str">
        <f t="shared" si="114"/>
        <v>ex Rubus parviflorus</v>
      </c>
      <c r="AG4790" s="3" t="s">
        <v>1648</v>
      </c>
      <c r="AH4790" s="3" t="s">
        <v>1648</v>
      </c>
      <c r="AT4790" s="3" t="s">
        <v>64</v>
      </c>
    </row>
    <row r="4791" spans="1:46" x14ac:dyDescent="0.25">
      <c r="A4791" s="404">
        <v>43395</v>
      </c>
      <c r="B4791" s="5">
        <v>2902</v>
      </c>
      <c r="E4791" s="62">
        <v>11</v>
      </c>
      <c r="F4791" s="6" t="s">
        <v>42</v>
      </c>
      <c r="G4791" s="6">
        <v>2018</v>
      </c>
      <c r="L4791" s="6"/>
      <c r="N4791" s="6" t="s">
        <v>531</v>
      </c>
      <c r="P4791" s="407">
        <v>29</v>
      </c>
      <c r="Q4791" s="407">
        <v>29</v>
      </c>
      <c r="R4791" s="407">
        <v>2</v>
      </c>
      <c r="S4791" s="3" t="s">
        <v>3</v>
      </c>
      <c r="T4791" s="3" t="s">
        <v>44</v>
      </c>
      <c r="U4791" s="3" t="s">
        <v>36</v>
      </c>
      <c r="V4791" s="227" t="s">
        <v>36</v>
      </c>
      <c r="X4791" s="3" t="s">
        <v>630</v>
      </c>
      <c r="AA4791" s="18">
        <v>44.5497638919</v>
      </c>
      <c r="AB4791" s="18">
        <v>-123.3007801139</v>
      </c>
      <c r="AC4791" s="3" t="s">
        <v>45</v>
      </c>
      <c r="AE4791" s="3" t="s">
        <v>608</v>
      </c>
      <c r="AF4791" s="3" t="str">
        <f t="shared" si="114"/>
        <v>ex Rubus parviflorus</v>
      </c>
      <c r="AG4791" s="3" t="s">
        <v>1648</v>
      </c>
      <c r="AH4791" s="3" t="s">
        <v>1648</v>
      </c>
      <c r="AT4791" s="3" t="s">
        <v>64</v>
      </c>
    </row>
    <row r="4792" spans="1:46" x14ac:dyDescent="0.25">
      <c r="A4792" s="404">
        <v>43395</v>
      </c>
      <c r="B4792" s="5">
        <v>2903</v>
      </c>
      <c r="E4792" s="62">
        <v>11</v>
      </c>
      <c r="F4792" s="6" t="s">
        <v>42</v>
      </c>
      <c r="G4792" s="6">
        <v>2018</v>
      </c>
      <c r="L4792" s="6"/>
      <c r="N4792" s="6" t="s">
        <v>531</v>
      </c>
      <c r="P4792" s="407">
        <v>29</v>
      </c>
      <c r="Q4792" s="407">
        <v>29</v>
      </c>
      <c r="R4792" s="407">
        <v>3</v>
      </c>
      <c r="S4792" s="3" t="s">
        <v>3</v>
      </c>
      <c r="T4792" s="3" t="s">
        <v>44</v>
      </c>
      <c r="U4792" s="3" t="s">
        <v>36</v>
      </c>
      <c r="V4792" s="227" t="s">
        <v>36</v>
      </c>
      <c r="X4792" s="3" t="s">
        <v>630</v>
      </c>
      <c r="AA4792" s="18">
        <v>44.5497638919</v>
      </c>
      <c r="AB4792" s="18">
        <v>-123.3007801139</v>
      </c>
      <c r="AC4792" s="3" t="s">
        <v>45</v>
      </c>
      <c r="AE4792" s="3" t="s">
        <v>608</v>
      </c>
      <c r="AF4792" s="3" t="str">
        <f t="shared" si="114"/>
        <v>ex Rubus parviflorus</v>
      </c>
      <c r="AG4792" s="3" t="s">
        <v>1648</v>
      </c>
      <c r="AH4792" s="3" t="s">
        <v>1648</v>
      </c>
      <c r="AT4792" s="3" t="s">
        <v>64</v>
      </c>
    </row>
    <row r="4793" spans="1:46" x14ac:dyDescent="0.25">
      <c r="A4793" s="404">
        <v>43395</v>
      </c>
      <c r="B4793" s="5">
        <v>2904</v>
      </c>
      <c r="E4793" s="62">
        <v>11</v>
      </c>
      <c r="F4793" s="6" t="s">
        <v>42</v>
      </c>
      <c r="G4793" s="6">
        <v>2018</v>
      </c>
      <c r="L4793" s="6"/>
      <c r="N4793" s="6" t="s">
        <v>531</v>
      </c>
      <c r="P4793" s="407">
        <v>29</v>
      </c>
      <c r="Q4793" s="407">
        <v>29</v>
      </c>
      <c r="R4793" s="407">
        <v>4</v>
      </c>
      <c r="S4793" s="3" t="s">
        <v>3</v>
      </c>
      <c r="T4793" s="3" t="s">
        <v>44</v>
      </c>
      <c r="U4793" s="3" t="s">
        <v>36</v>
      </c>
      <c r="V4793" s="227" t="s">
        <v>36</v>
      </c>
      <c r="X4793" s="3" t="s">
        <v>630</v>
      </c>
      <c r="AA4793" s="18">
        <v>44.5497638919</v>
      </c>
      <c r="AB4793" s="18">
        <v>-123.3007801139</v>
      </c>
      <c r="AC4793" s="3" t="s">
        <v>45</v>
      </c>
      <c r="AE4793" s="3" t="s">
        <v>608</v>
      </c>
      <c r="AF4793" s="3" t="str">
        <f t="shared" si="114"/>
        <v>ex Rubus parviflorus</v>
      </c>
      <c r="AG4793" s="3" t="s">
        <v>1648</v>
      </c>
      <c r="AH4793" s="3" t="s">
        <v>1648</v>
      </c>
      <c r="AT4793" s="3" t="s">
        <v>64</v>
      </c>
    </row>
    <row r="4794" spans="1:46" x14ac:dyDescent="0.25">
      <c r="A4794" s="404">
        <v>43395</v>
      </c>
      <c r="B4794" s="5">
        <v>2905</v>
      </c>
      <c r="E4794" s="62">
        <v>11</v>
      </c>
      <c r="F4794" s="6" t="s">
        <v>42</v>
      </c>
      <c r="G4794" s="6">
        <v>2018</v>
      </c>
      <c r="L4794" s="6"/>
      <c r="N4794" s="6" t="s">
        <v>531</v>
      </c>
      <c r="P4794" s="407">
        <v>29</v>
      </c>
      <c r="Q4794" s="407">
        <v>29</v>
      </c>
      <c r="R4794" s="407">
        <v>5</v>
      </c>
      <c r="S4794" s="3" t="s">
        <v>3</v>
      </c>
      <c r="T4794" s="3" t="s">
        <v>44</v>
      </c>
      <c r="U4794" s="3" t="s">
        <v>36</v>
      </c>
      <c r="V4794" s="227" t="s">
        <v>36</v>
      </c>
      <c r="X4794" s="3" t="s">
        <v>630</v>
      </c>
      <c r="AA4794" s="18">
        <v>44.5497638919</v>
      </c>
      <c r="AB4794" s="18">
        <v>-123.3007801139</v>
      </c>
      <c r="AC4794" s="3" t="s">
        <v>45</v>
      </c>
      <c r="AE4794" s="3" t="s">
        <v>608</v>
      </c>
      <c r="AF4794" s="3" t="str">
        <f t="shared" si="114"/>
        <v>ex Rubus parviflorus</v>
      </c>
      <c r="AG4794" s="3" t="s">
        <v>1648</v>
      </c>
      <c r="AH4794" s="3" t="s">
        <v>1648</v>
      </c>
      <c r="AT4794" s="3" t="s">
        <v>64</v>
      </c>
    </row>
    <row r="4795" spans="1:46" x14ac:dyDescent="0.25">
      <c r="A4795" s="404">
        <v>43395</v>
      </c>
      <c r="B4795" s="5">
        <v>2906</v>
      </c>
      <c r="E4795" s="62">
        <v>11</v>
      </c>
      <c r="F4795" s="6" t="s">
        <v>42</v>
      </c>
      <c r="G4795" s="6">
        <v>2018</v>
      </c>
      <c r="L4795" s="6"/>
      <c r="N4795" s="6" t="s">
        <v>531</v>
      </c>
      <c r="P4795" s="407">
        <v>29</v>
      </c>
      <c r="Q4795" s="407">
        <v>29</v>
      </c>
      <c r="R4795" s="407">
        <v>6</v>
      </c>
      <c r="S4795" s="3" t="s">
        <v>3</v>
      </c>
      <c r="T4795" s="3" t="s">
        <v>44</v>
      </c>
      <c r="U4795" s="3" t="s">
        <v>36</v>
      </c>
      <c r="V4795" s="227" t="s">
        <v>36</v>
      </c>
      <c r="X4795" s="3" t="s">
        <v>630</v>
      </c>
      <c r="AA4795" s="18">
        <v>44.5497638919</v>
      </c>
      <c r="AB4795" s="18">
        <v>-123.3007801139</v>
      </c>
      <c r="AC4795" s="3" t="s">
        <v>45</v>
      </c>
      <c r="AE4795" s="3" t="s">
        <v>608</v>
      </c>
      <c r="AF4795" s="3" t="str">
        <f t="shared" si="114"/>
        <v>ex Rubus parviflorus</v>
      </c>
      <c r="AG4795" s="3" t="s">
        <v>1648</v>
      </c>
      <c r="AH4795" s="3" t="s">
        <v>1648</v>
      </c>
      <c r="AT4795" s="3" t="s">
        <v>64</v>
      </c>
    </row>
    <row r="4796" spans="1:46" x14ac:dyDescent="0.25">
      <c r="A4796" s="404">
        <v>43395</v>
      </c>
      <c r="B4796" s="5">
        <v>3252</v>
      </c>
      <c r="E4796" s="62">
        <v>13</v>
      </c>
      <c r="F4796" s="6" t="s">
        <v>42</v>
      </c>
      <c r="G4796" s="6">
        <v>2018</v>
      </c>
      <c r="L4796" s="6"/>
      <c r="N4796" s="6" t="s">
        <v>705</v>
      </c>
      <c r="P4796" s="407">
        <v>30</v>
      </c>
      <c r="Q4796" s="407">
        <v>30</v>
      </c>
      <c r="R4796" s="407">
        <v>1</v>
      </c>
      <c r="S4796" s="3" t="s">
        <v>3</v>
      </c>
      <c r="T4796" s="3" t="s">
        <v>44</v>
      </c>
      <c r="U4796" s="3" t="s">
        <v>36</v>
      </c>
      <c r="V4796" s="227" t="s">
        <v>36</v>
      </c>
      <c r="X4796" s="3" t="s">
        <v>1890</v>
      </c>
      <c r="AA4796" s="18">
        <v>44.603004190199997</v>
      </c>
      <c r="AB4796" s="18">
        <v>-123.2646836155</v>
      </c>
      <c r="AC4796" s="3" t="s">
        <v>45</v>
      </c>
      <c r="AG4796" s="3" t="s">
        <v>1648</v>
      </c>
      <c r="AH4796" s="3" t="s">
        <v>1648</v>
      </c>
      <c r="AT4796" s="3" t="s">
        <v>64</v>
      </c>
    </row>
    <row r="4797" spans="1:46" x14ac:dyDescent="0.25">
      <c r="A4797" s="404">
        <v>43395</v>
      </c>
      <c r="B4797" s="5">
        <v>3253</v>
      </c>
      <c r="E4797" s="62">
        <v>13</v>
      </c>
      <c r="F4797" s="6" t="s">
        <v>42</v>
      </c>
      <c r="G4797" s="6">
        <v>2018</v>
      </c>
      <c r="L4797" s="6"/>
      <c r="N4797" s="6" t="s">
        <v>705</v>
      </c>
      <c r="P4797" s="407">
        <v>30</v>
      </c>
      <c r="Q4797" s="407">
        <v>30</v>
      </c>
      <c r="R4797" s="407">
        <v>2</v>
      </c>
      <c r="S4797" s="3" t="s">
        <v>3</v>
      </c>
      <c r="T4797" s="3" t="s">
        <v>44</v>
      </c>
      <c r="U4797" s="3" t="s">
        <v>36</v>
      </c>
      <c r="V4797" s="227" t="s">
        <v>36</v>
      </c>
      <c r="X4797" s="3" t="s">
        <v>1890</v>
      </c>
      <c r="AA4797" s="18">
        <v>44.603004190199997</v>
      </c>
      <c r="AB4797" s="18">
        <v>-123.2646836155</v>
      </c>
      <c r="AC4797" s="3" t="s">
        <v>45</v>
      </c>
      <c r="AG4797" s="3" t="s">
        <v>1648</v>
      </c>
      <c r="AH4797" s="3" t="s">
        <v>1648</v>
      </c>
      <c r="AT4797" s="3" t="s">
        <v>64</v>
      </c>
    </row>
    <row r="4798" spans="1:46" x14ac:dyDescent="0.25">
      <c r="A4798" s="404">
        <v>43395</v>
      </c>
      <c r="B4798" s="5">
        <v>3254</v>
      </c>
      <c r="E4798" s="62">
        <v>13</v>
      </c>
      <c r="F4798" s="6" t="s">
        <v>42</v>
      </c>
      <c r="G4798" s="6">
        <v>2018</v>
      </c>
      <c r="L4798" s="6"/>
      <c r="N4798" s="6" t="s">
        <v>705</v>
      </c>
      <c r="P4798" s="407">
        <v>30</v>
      </c>
      <c r="Q4798" s="407">
        <v>30</v>
      </c>
      <c r="R4798" s="407">
        <v>3</v>
      </c>
      <c r="S4798" s="3" t="s">
        <v>3</v>
      </c>
      <c r="T4798" s="3" t="s">
        <v>44</v>
      </c>
      <c r="U4798" s="3" t="s">
        <v>36</v>
      </c>
      <c r="V4798" s="227" t="s">
        <v>36</v>
      </c>
      <c r="X4798" s="3" t="s">
        <v>1890</v>
      </c>
      <c r="AA4798" s="18">
        <v>44.603004190199997</v>
      </c>
      <c r="AB4798" s="18">
        <v>-123.2646836155</v>
      </c>
      <c r="AC4798" s="3" t="s">
        <v>45</v>
      </c>
      <c r="AG4798" s="3" t="s">
        <v>1648</v>
      </c>
      <c r="AH4798" s="3" t="s">
        <v>1648</v>
      </c>
      <c r="AT4798" s="3" t="s">
        <v>64</v>
      </c>
    </row>
    <row r="4799" spans="1:46" x14ac:dyDescent="0.25">
      <c r="A4799" s="404">
        <v>43395</v>
      </c>
      <c r="B4799" s="5">
        <v>3255</v>
      </c>
      <c r="E4799" s="62">
        <v>13</v>
      </c>
      <c r="F4799" s="6" t="s">
        <v>42</v>
      </c>
      <c r="G4799" s="6">
        <v>2018</v>
      </c>
      <c r="L4799" s="6"/>
      <c r="N4799" s="6" t="s">
        <v>705</v>
      </c>
      <c r="P4799" s="407">
        <v>30</v>
      </c>
      <c r="Q4799" s="407">
        <v>30</v>
      </c>
      <c r="R4799" s="407">
        <v>4</v>
      </c>
      <c r="S4799" s="3" t="s">
        <v>3</v>
      </c>
      <c r="T4799" s="3" t="s">
        <v>44</v>
      </c>
      <c r="U4799" s="3" t="s">
        <v>36</v>
      </c>
      <c r="V4799" s="227" t="s">
        <v>36</v>
      </c>
      <c r="X4799" s="3" t="s">
        <v>1890</v>
      </c>
      <c r="AA4799" s="18">
        <v>44.603004190199997</v>
      </c>
      <c r="AB4799" s="18">
        <v>-123.2646836155</v>
      </c>
      <c r="AC4799" s="3" t="s">
        <v>45</v>
      </c>
      <c r="AG4799" s="3" t="s">
        <v>1648</v>
      </c>
      <c r="AH4799" s="3" t="s">
        <v>1648</v>
      </c>
      <c r="AT4799" s="3" t="s">
        <v>64</v>
      </c>
    </row>
    <row r="4800" spans="1:46" x14ac:dyDescent="0.25">
      <c r="A4800" s="404">
        <v>43395</v>
      </c>
      <c r="B4800" s="5">
        <v>3256</v>
      </c>
      <c r="E4800" s="62">
        <v>13</v>
      </c>
      <c r="F4800" s="6" t="s">
        <v>42</v>
      </c>
      <c r="G4800" s="6">
        <v>2018</v>
      </c>
      <c r="L4800" s="6"/>
      <c r="N4800" s="6" t="s">
        <v>705</v>
      </c>
      <c r="P4800" s="407">
        <v>30</v>
      </c>
      <c r="Q4800" s="407">
        <v>30</v>
      </c>
      <c r="R4800" s="407">
        <v>5</v>
      </c>
      <c r="S4800" s="3" t="s">
        <v>3</v>
      </c>
      <c r="T4800" s="3" t="s">
        <v>44</v>
      </c>
      <c r="U4800" s="3" t="s">
        <v>36</v>
      </c>
      <c r="V4800" s="227" t="s">
        <v>36</v>
      </c>
      <c r="X4800" s="3" t="s">
        <v>1890</v>
      </c>
      <c r="AA4800" s="18">
        <v>44.603004190199997</v>
      </c>
      <c r="AB4800" s="18">
        <v>-123.2646836155</v>
      </c>
      <c r="AC4800" s="3" t="s">
        <v>45</v>
      </c>
      <c r="AG4800" s="3" t="s">
        <v>1648</v>
      </c>
      <c r="AH4800" s="3" t="s">
        <v>1648</v>
      </c>
      <c r="AT4800" s="3" t="s">
        <v>64</v>
      </c>
    </row>
    <row r="4801" spans="1:46" x14ac:dyDescent="0.25">
      <c r="A4801" s="404">
        <v>43395</v>
      </c>
      <c r="B4801" s="5">
        <v>3257</v>
      </c>
      <c r="E4801" s="62">
        <v>13</v>
      </c>
      <c r="F4801" s="6" t="s">
        <v>42</v>
      </c>
      <c r="G4801" s="6">
        <v>2018</v>
      </c>
      <c r="L4801" s="6"/>
      <c r="N4801" s="6" t="s">
        <v>705</v>
      </c>
      <c r="P4801" s="407">
        <v>30</v>
      </c>
      <c r="Q4801" s="407">
        <v>30</v>
      </c>
      <c r="R4801" s="407">
        <v>6</v>
      </c>
      <c r="S4801" s="3" t="s">
        <v>3</v>
      </c>
      <c r="T4801" s="3" t="s">
        <v>44</v>
      </c>
      <c r="U4801" s="3" t="s">
        <v>36</v>
      </c>
      <c r="V4801" s="227" t="s">
        <v>36</v>
      </c>
      <c r="X4801" s="3" t="s">
        <v>1890</v>
      </c>
      <c r="AA4801" s="18">
        <v>44.603004190199997</v>
      </c>
      <c r="AB4801" s="18">
        <v>-123.2646836155</v>
      </c>
      <c r="AC4801" s="3" t="s">
        <v>45</v>
      </c>
      <c r="AG4801" s="3" t="s">
        <v>1648</v>
      </c>
      <c r="AH4801" s="3" t="s">
        <v>1648</v>
      </c>
      <c r="AT4801" s="3" t="s">
        <v>64</v>
      </c>
    </row>
    <row r="4802" spans="1:46" x14ac:dyDescent="0.25">
      <c r="A4802" s="404">
        <v>43395</v>
      </c>
      <c r="B4802" s="5">
        <v>3258</v>
      </c>
      <c r="E4802" s="62">
        <v>13</v>
      </c>
      <c r="F4802" s="6" t="s">
        <v>42</v>
      </c>
      <c r="G4802" s="6">
        <v>2018</v>
      </c>
      <c r="L4802" s="6"/>
      <c r="N4802" s="6" t="s">
        <v>705</v>
      </c>
      <c r="P4802" s="407">
        <v>30</v>
      </c>
      <c r="Q4802" s="407">
        <v>30</v>
      </c>
      <c r="R4802" s="407">
        <v>7</v>
      </c>
      <c r="S4802" s="3" t="s">
        <v>3</v>
      </c>
      <c r="T4802" s="3" t="s">
        <v>44</v>
      </c>
      <c r="U4802" s="3" t="s">
        <v>36</v>
      </c>
      <c r="V4802" s="227" t="s">
        <v>36</v>
      </c>
      <c r="X4802" s="3" t="s">
        <v>1890</v>
      </c>
      <c r="AA4802" s="18">
        <v>44.603004190199997</v>
      </c>
      <c r="AB4802" s="18">
        <v>-123.2646836155</v>
      </c>
      <c r="AC4802" s="3" t="s">
        <v>45</v>
      </c>
      <c r="AG4802" s="3" t="s">
        <v>1648</v>
      </c>
      <c r="AH4802" s="3" t="s">
        <v>1648</v>
      </c>
      <c r="AT4802" s="3" t="s">
        <v>64</v>
      </c>
    </row>
    <row r="4803" spans="1:46" x14ac:dyDescent="0.25">
      <c r="A4803" s="404">
        <v>43395</v>
      </c>
      <c r="B4803" s="5">
        <v>3259</v>
      </c>
      <c r="E4803" s="62">
        <v>13</v>
      </c>
      <c r="F4803" s="6" t="s">
        <v>42</v>
      </c>
      <c r="G4803" s="6">
        <v>2018</v>
      </c>
      <c r="L4803" s="6"/>
      <c r="N4803" s="6" t="s">
        <v>705</v>
      </c>
      <c r="P4803" s="407">
        <v>30</v>
      </c>
      <c r="Q4803" s="407">
        <v>30</v>
      </c>
      <c r="R4803" s="407">
        <v>8</v>
      </c>
      <c r="S4803" s="3" t="s">
        <v>3</v>
      </c>
      <c r="T4803" s="3" t="s">
        <v>44</v>
      </c>
      <c r="U4803" s="3" t="s">
        <v>36</v>
      </c>
      <c r="V4803" s="227" t="s">
        <v>36</v>
      </c>
      <c r="X4803" s="3" t="s">
        <v>1890</v>
      </c>
      <c r="AA4803" s="18">
        <v>44.603004190199997</v>
      </c>
      <c r="AB4803" s="18">
        <v>-123.2646836155</v>
      </c>
      <c r="AC4803" s="3" t="s">
        <v>45</v>
      </c>
      <c r="AG4803" s="3" t="s">
        <v>1648</v>
      </c>
      <c r="AH4803" s="3" t="s">
        <v>1648</v>
      </c>
      <c r="AT4803" s="3" t="s">
        <v>64</v>
      </c>
    </row>
    <row r="4804" spans="1:46" x14ac:dyDescent="0.25">
      <c r="A4804" s="404">
        <v>43395</v>
      </c>
      <c r="B4804" s="5">
        <v>3260</v>
      </c>
      <c r="E4804" s="62">
        <v>13</v>
      </c>
      <c r="F4804" s="6" t="s">
        <v>42</v>
      </c>
      <c r="G4804" s="6">
        <v>2018</v>
      </c>
      <c r="L4804" s="6"/>
      <c r="N4804" s="6" t="s">
        <v>705</v>
      </c>
      <c r="P4804" s="407">
        <v>30</v>
      </c>
      <c r="Q4804" s="407">
        <v>30</v>
      </c>
      <c r="R4804" s="407">
        <v>9</v>
      </c>
      <c r="S4804" s="3" t="s">
        <v>3</v>
      </c>
      <c r="T4804" s="3" t="s">
        <v>44</v>
      </c>
      <c r="U4804" s="3" t="s">
        <v>36</v>
      </c>
      <c r="V4804" s="227" t="s">
        <v>36</v>
      </c>
      <c r="X4804" s="3" t="s">
        <v>1890</v>
      </c>
      <c r="AA4804" s="18">
        <v>44.603004190199997</v>
      </c>
      <c r="AB4804" s="18">
        <v>-123.2646836155</v>
      </c>
      <c r="AC4804" s="3" t="s">
        <v>45</v>
      </c>
      <c r="AG4804" s="3" t="s">
        <v>1648</v>
      </c>
      <c r="AH4804" s="3" t="s">
        <v>1648</v>
      </c>
      <c r="AT4804" s="3" t="s">
        <v>64</v>
      </c>
    </row>
    <row r="4805" spans="1:46" x14ac:dyDescent="0.25">
      <c r="A4805" s="404">
        <v>43395</v>
      </c>
      <c r="B4805" s="5">
        <v>3261</v>
      </c>
      <c r="E4805" s="62">
        <v>13</v>
      </c>
      <c r="F4805" s="6" t="s">
        <v>42</v>
      </c>
      <c r="G4805" s="6">
        <v>2018</v>
      </c>
      <c r="L4805" s="6"/>
      <c r="N4805" s="6" t="s">
        <v>705</v>
      </c>
      <c r="P4805" s="407">
        <v>30</v>
      </c>
      <c r="Q4805" s="407">
        <v>30</v>
      </c>
      <c r="R4805" s="407">
        <v>10</v>
      </c>
      <c r="S4805" s="3" t="s">
        <v>3</v>
      </c>
      <c r="T4805" s="3" t="s">
        <v>44</v>
      </c>
      <c r="U4805" s="3" t="s">
        <v>36</v>
      </c>
      <c r="V4805" s="227" t="s">
        <v>36</v>
      </c>
      <c r="X4805" s="3" t="s">
        <v>1890</v>
      </c>
      <c r="AA4805" s="18">
        <v>44.603004190199997</v>
      </c>
      <c r="AB4805" s="18">
        <v>-123.2646836155</v>
      </c>
      <c r="AC4805" s="3" t="s">
        <v>45</v>
      </c>
      <c r="AG4805" s="3" t="s">
        <v>1648</v>
      </c>
      <c r="AH4805" s="3" t="s">
        <v>1648</v>
      </c>
      <c r="AT4805" s="3" t="s">
        <v>64</v>
      </c>
    </row>
    <row r="4806" spans="1:46" x14ac:dyDescent="0.25">
      <c r="A4806" s="404">
        <v>43395</v>
      </c>
      <c r="B4806" s="5">
        <v>3262</v>
      </c>
      <c r="E4806" s="62">
        <v>13</v>
      </c>
      <c r="F4806" s="6" t="s">
        <v>42</v>
      </c>
      <c r="G4806" s="6">
        <v>2018</v>
      </c>
      <c r="L4806" s="6"/>
      <c r="N4806" s="6" t="s">
        <v>705</v>
      </c>
      <c r="P4806" s="407">
        <v>30</v>
      </c>
      <c r="Q4806" s="407">
        <v>30</v>
      </c>
      <c r="R4806" s="407">
        <v>11</v>
      </c>
      <c r="S4806" s="3" t="s">
        <v>3</v>
      </c>
      <c r="T4806" s="3" t="s">
        <v>44</v>
      </c>
      <c r="U4806" s="3" t="s">
        <v>36</v>
      </c>
      <c r="V4806" s="227" t="s">
        <v>36</v>
      </c>
      <c r="X4806" s="3" t="s">
        <v>1890</v>
      </c>
      <c r="AA4806" s="18">
        <v>44.603004190199997</v>
      </c>
      <c r="AB4806" s="18">
        <v>-123.2646836155</v>
      </c>
      <c r="AC4806" s="3" t="s">
        <v>45</v>
      </c>
      <c r="AG4806" s="3" t="s">
        <v>1648</v>
      </c>
      <c r="AH4806" s="3" t="s">
        <v>1648</v>
      </c>
      <c r="AT4806" s="3" t="s">
        <v>64</v>
      </c>
    </row>
    <row r="4807" spans="1:46" x14ac:dyDescent="0.25">
      <c r="A4807" s="404">
        <v>43395</v>
      </c>
      <c r="B4807" s="5">
        <v>3263</v>
      </c>
      <c r="E4807" s="62">
        <v>13</v>
      </c>
      <c r="F4807" s="6" t="s">
        <v>42</v>
      </c>
      <c r="G4807" s="6">
        <v>2018</v>
      </c>
      <c r="L4807" s="6"/>
      <c r="N4807" s="6" t="s">
        <v>705</v>
      </c>
      <c r="P4807" s="407">
        <v>30</v>
      </c>
      <c r="Q4807" s="407">
        <v>30</v>
      </c>
      <c r="R4807" s="407">
        <v>12</v>
      </c>
      <c r="S4807" s="3" t="s">
        <v>3</v>
      </c>
      <c r="T4807" s="3" t="s">
        <v>44</v>
      </c>
      <c r="U4807" s="3" t="s">
        <v>36</v>
      </c>
      <c r="V4807" s="227" t="s">
        <v>36</v>
      </c>
      <c r="X4807" s="3" t="s">
        <v>1890</v>
      </c>
      <c r="AA4807" s="18">
        <v>44.603004190199997</v>
      </c>
      <c r="AB4807" s="18">
        <v>-123.2646836155</v>
      </c>
      <c r="AC4807" s="3" t="s">
        <v>45</v>
      </c>
      <c r="AG4807" s="3" t="s">
        <v>1648</v>
      </c>
      <c r="AH4807" s="3" t="s">
        <v>1648</v>
      </c>
      <c r="AT4807" s="3" t="s">
        <v>64</v>
      </c>
    </row>
    <row r="4808" spans="1:46" x14ac:dyDescent="0.25">
      <c r="A4808" s="404">
        <v>43395</v>
      </c>
      <c r="B4808" s="5">
        <v>3264</v>
      </c>
      <c r="E4808" s="62">
        <v>13</v>
      </c>
      <c r="F4808" s="6" t="s">
        <v>42</v>
      </c>
      <c r="G4808" s="6">
        <v>2018</v>
      </c>
      <c r="L4808" s="6"/>
      <c r="N4808" s="6" t="s">
        <v>705</v>
      </c>
      <c r="P4808" s="407">
        <v>30</v>
      </c>
      <c r="Q4808" s="407">
        <v>30</v>
      </c>
      <c r="R4808" s="407">
        <v>13</v>
      </c>
      <c r="S4808" s="3" t="s">
        <v>3</v>
      </c>
      <c r="T4808" s="3" t="s">
        <v>44</v>
      </c>
      <c r="U4808" s="3" t="s">
        <v>36</v>
      </c>
      <c r="V4808" s="227" t="s">
        <v>36</v>
      </c>
      <c r="X4808" s="3" t="s">
        <v>1890</v>
      </c>
      <c r="AA4808" s="18">
        <v>44.603004190199997</v>
      </c>
      <c r="AB4808" s="18">
        <v>-123.2646836155</v>
      </c>
      <c r="AC4808" s="3" t="s">
        <v>45</v>
      </c>
      <c r="AG4808" s="3" t="s">
        <v>1648</v>
      </c>
      <c r="AH4808" s="3" t="s">
        <v>1648</v>
      </c>
      <c r="AT4808" s="3" t="s">
        <v>64</v>
      </c>
    </row>
    <row r="4809" spans="1:46" x14ac:dyDescent="0.25">
      <c r="A4809" s="404">
        <v>43395</v>
      </c>
      <c r="B4809" s="5">
        <v>3286</v>
      </c>
      <c r="E4809" s="62">
        <v>13</v>
      </c>
      <c r="F4809" s="6" t="s">
        <v>42</v>
      </c>
      <c r="G4809" s="6">
        <v>2018</v>
      </c>
      <c r="L4809" s="6"/>
      <c r="N4809" s="6" t="s">
        <v>706</v>
      </c>
      <c r="P4809" s="407">
        <v>31</v>
      </c>
      <c r="Q4809" s="407">
        <v>31</v>
      </c>
      <c r="R4809" s="407">
        <v>1</v>
      </c>
      <c r="S4809" s="3" t="s">
        <v>3</v>
      </c>
      <c r="T4809" s="3" t="s">
        <v>44</v>
      </c>
      <c r="U4809" s="3" t="s">
        <v>36</v>
      </c>
      <c r="V4809" s="227" t="s">
        <v>36</v>
      </c>
      <c r="X4809" s="3" t="s">
        <v>1890</v>
      </c>
      <c r="AA4809" s="18">
        <v>44.602691587099997</v>
      </c>
      <c r="AB4809" s="18">
        <v>-123.2643159853</v>
      </c>
      <c r="AC4809" s="3" t="s">
        <v>45</v>
      </c>
      <c r="AE4809" s="3" t="s">
        <v>239</v>
      </c>
      <c r="AF4809" s="3" t="str">
        <f t="shared" ref="AF4809:AF4840" si="115">CONCATENATE("ex ", AE4809)</f>
        <v>ex Rhododendron</v>
      </c>
      <c r="AG4809" s="3" t="s">
        <v>1648</v>
      </c>
      <c r="AH4809" s="3" t="s">
        <v>1648</v>
      </c>
      <c r="AT4809" s="3" t="s">
        <v>64</v>
      </c>
    </row>
    <row r="4810" spans="1:46" x14ac:dyDescent="0.25">
      <c r="A4810" s="404">
        <v>43395</v>
      </c>
      <c r="B4810" s="5">
        <v>3287</v>
      </c>
      <c r="E4810" s="62">
        <v>13</v>
      </c>
      <c r="F4810" s="6" t="s">
        <v>42</v>
      </c>
      <c r="G4810" s="6">
        <v>2018</v>
      </c>
      <c r="L4810" s="6"/>
      <c r="N4810" s="6" t="s">
        <v>706</v>
      </c>
      <c r="P4810" s="407">
        <v>31</v>
      </c>
      <c r="Q4810" s="407">
        <v>31</v>
      </c>
      <c r="R4810" s="407">
        <v>2</v>
      </c>
      <c r="S4810" s="3" t="s">
        <v>3</v>
      </c>
      <c r="T4810" s="3" t="s">
        <v>44</v>
      </c>
      <c r="U4810" s="3" t="s">
        <v>36</v>
      </c>
      <c r="V4810" s="227" t="s">
        <v>36</v>
      </c>
      <c r="X4810" s="3" t="s">
        <v>1890</v>
      </c>
      <c r="AA4810" s="18">
        <v>44.602691587099997</v>
      </c>
      <c r="AB4810" s="18">
        <v>-123.2643159853</v>
      </c>
      <c r="AC4810" s="3" t="s">
        <v>45</v>
      </c>
      <c r="AE4810" s="3" t="s">
        <v>239</v>
      </c>
      <c r="AF4810" s="3" t="str">
        <f t="shared" si="115"/>
        <v>ex Rhododendron</v>
      </c>
      <c r="AG4810" s="3" t="s">
        <v>1648</v>
      </c>
      <c r="AH4810" s="3" t="s">
        <v>1648</v>
      </c>
      <c r="AT4810" s="3" t="s">
        <v>64</v>
      </c>
    </row>
    <row r="4811" spans="1:46" x14ac:dyDescent="0.25">
      <c r="A4811" s="404">
        <v>43395</v>
      </c>
      <c r="B4811" s="5">
        <v>3288</v>
      </c>
      <c r="E4811" s="62">
        <v>13</v>
      </c>
      <c r="F4811" s="6" t="s">
        <v>42</v>
      </c>
      <c r="G4811" s="6">
        <v>2018</v>
      </c>
      <c r="L4811" s="6"/>
      <c r="N4811" s="6" t="s">
        <v>706</v>
      </c>
      <c r="P4811" s="407">
        <v>31</v>
      </c>
      <c r="Q4811" s="407">
        <v>31</v>
      </c>
      <c r="R4811" s="407">
        <v>3</v>
      </c>
      <c r="S4811" s="3" t="s">
        <v>3</v>
      </c>
      <c r="T4811" s="3" t="s">
        <v>44</v>
      </c>
      <c r="U4811" s="3" t="s">
        <v>36</v>
      </c>
      <c r="V4811" s="227" t="s">
        <v>36</v>
      </c>
      <c r="X4811" s="3" t="s">
        <v>1890</v>
      </c>
      <c r="AA4811" s="18">
        <v>44.602691587099997</v>
      </c>
      <c r="AB4811" s="18">
        <v>-123.2643159853</v>
      </c>
      <c r="AC4811" s="3" t="s">
        <v>45</v>
      </c>
      <c r="AE4811" s="3" t="s">
        <v>239</v>
      </c>
      <c r="AF4811" s="3" t="str">
        <f t="shared" si="115"/>
        <v>ex Rhododendron</v>
      </c>
      <c r="AG4811" s="3" t="s">
        <v>1648</v>
      </c>
      <c r="AH4811" s="3" t="s">
        <v>1648</v>
      </c>
      <c r="AT4811" s="3" t="s">
        <v>64</v>
      </c>
    </row>
    <row r="4812" spans="1:46" x14ac:dyDescent="0.25">
      <c r="A4812" s="404">
        <v>43395</v>
      </c>
      <c r="B4812" s="5">
        <v>3289</v>
      </c>
      <c r="E4812" s="62">
        <v>13</v>
      </c>
      <c r="F4812" s="6" t="s">
        <v>42</v>
      </c>
      <c r="G4812" s="6">
        <v>2018</v>
      </c>
      <c r="L4812" s="6"/>
      <c r="N4812" s="6" t="s">
        <v>706</v>
      </c>
      <c r="P4812" s="407">
        <v>31</v>
      </c>
      <c r="Q4812" s="407">
        <v>31</v>
      </c>
      <c r="R4812" s="407">
        <v>4</v>
      </c>
      <c r="S4812" s="3" t="s">
        <v>3</v>
      </c>
      <c r="T4812" s="3" t="s">
        <v>44</v>
      </c>
      <c r="U4812" s="3" t="s">
        <v>36</v>
      </c>
      <c r="V4812" s="227" t="s">
        <v>36</v>
      </c>
      <c r="X4812" s="3" t="s">
        <v>1890</v>
      </c>
      <c r="AA4812" s="18">
        <v>44.602691587099997</v>
      </c>
      <c r="AB4812" s="18">
        <v>-123.2643159853</v>
      </c>
      <c r="AC4812" s="3" t="s">
        <v>45</v>
      </c>
      <c r="AE4812" s="3" t="s">
        <v>239</v>
      </c>
      <c r="AF4812" s="3" t="str">
        <f t="shared" si="115"/>
        <v>ex Rhododendron</v>
      </c>
      <c r="AG4812" s="3" t="s">
        <v>1648</v>
      </c>
      <c r="AH4812" s="3" t="s">
        <v>1648</v>
      </c>
      <c r="AT4812" s="3" t="s">
        <v>64</v>
      </c>
    </row>
    <row r="4813" spans="1:46" x14ac:dyDescent="0.25">
      <c r="A4813" s="404">
        <v>43395</v>
      </c>
      <c r="B4813" s="5">
        <v>3290</v>
      </c>
      <c r="E4813" s="62">
        <v>13</v>
      </c>
      <c r="F4813" s="6" t="s">
        <v>42</v>
      </c>
      <c r="G4813" s="6">
        <v>2018</v>
      </c>
      <c r="L4813" s="6"/>
      <c r="N4813" s="6" t="s">
        <v>706</v>
      </c>
      <c r="P4813" s="407">
        <v>31</v>
      </c>
      <c r="Q4813" s="407">
        <v>31</v>
      </c>
      <c r="R4813" s="407">
        <v>5</v>
      </c>
      <c r="S4813" s="3" t="s">
        <v>3</v>
      </c>
      <c r="T4813" s="3" t="s">
        <v>44</v>
      </c>
      <c r="U4813" s="3" t="s">
        <v>36</v>
      </c>
      <c r="V4813" s="227" t="s">
        <v>36</v>
      </c>
      <c r="X4813" s="3" t="s">
        <v>1890</v>
      </c>
      <c r="AA4813" s="18">
        <v>44.602691587099997</v>
      </c>
      <c r="AB4813" s="18">
        <v>-123.2643159853</v>
      </c>
      <c r="AC4813" s="3" t="s">
        <v>45</v>
      </c>
      <c r="AE4813" s="3" t="s">
        <v>239</v>
      </c>
      <c r="AF4813" s="3" t="str">
        <f t="shared" si="115"/>
        <v>ex Rhododendron</v>
      </c>
      <c r="AG4813" s="3" t="s">
        <v>1648</v>
      </c>
      <c r="AH4813" s="3" t="s">
        <v>1648</v>
      </c>
      <c r="AT4813" s="3" t="s">
        <v>64</v>
      </c>
    </row>
    <row r="4814" spans="1:46" x14ac:dyDescent="0.25">
      <c r="A4814" s="404">
        <v>43395</v>
      </c>
      <c r="B4814" s="5">
        <v>3291</v>
      </c>
      <c r="E4814" s="62">
        <v>13</v>
      </c>
      <c r="F4814" s="6" t="s">
        <v>42</v>
      </c>
      <c r="G4814" s="6">
        <v>2018</v>
      </c>
      <c r="L4814" s="6"/>
      <c r="N4814" s="6" t="s">
        <v>706</v>
      </c>
      <c r="P4814" s="407">
        <v>31</v>
      </c>
      <c r="Q4814" s="407">
        <v>31</v>
      </c>
      <c r="R4814" s="407">
        <v>6</v>
      </c>
      <c r="S4814" s="3" t="s">
        <v>3</v>
      </c>
      <c r="T4814" s="3" t="s">
        <v>44</v>
      </c>
      <c r="U4814" s="3" t="s">
        <v>36</v>
      </c>
      <c r="V4814" s="227" t="s">
        <v>36</v>
      </c>
      <c r="X4814" s="3" t="s">
        <v>1890</v>
      </c>
      <c r="AA4814" s="18">
        <v>44.602691587099997</v>
      </c>
      <c r="AB4814" s="18">
        <v>-123.2643159853</v>
      </c>
      <c r="AC4814" s="3" t="s">
        <v>45</v>
      </c>
      <c r="AE4814" s="3" t="s">
        <v>239</v>
      </c>
      <c r="AF4814" s="3" t="str">
        <f t="shared" si="115"/>
        <v>ex Rhododendron</v>
      </c>
      <c r="AG4814" s="3" t="s">
        <v>1648</v>
      </c>
      <c r="AH4814" s="3" t="s">
        <v>1648</v>
      </c>
      <c r="AT4814" s="3" t="s">
        <v>64</v>
      </c>
    </row>
    <row r="4815" spans="1:46" x14ac:dyDescent="0.25">
      <c r="A4815" s="404">
        <v>43395</v>
      </c>
      <c r="B4815" s="5">
        <v>3292</v>
      </c>
      <c r="E4815" s="62">
        <v>13</v>
      </c>
      <c r="F4815" s="6" t="s">
        <v>42</v>
      </c>
      <c r="G4815" s="6">
        <v>2018</v>
      </c>
      <c r="L4815" s="6"/>
      <c r="N4815" s="6" t="s">
        <v>706</v>
      </c>
      <c r="P4815" s="407">
        <v>31</v>
      </c>
      <c r="Q4815" s="407">
        <v>31</v>
      </c>
      <c r="R4815" s="407">
        <v>7</v>
      </c>
      <c r="S4815" s="3" t="s">
        <v>3</v>
      </c>
      <c r="T4815" s="3" t="s">
        <v>44</v>
      </c>
      <c r="U4815" s="3" t="s">
        <v>36</v>
      </c>
      <c r="V4815" s="227" t="s">
        <v>36</v>
      </c>
      <c r="X4815" s="3" t="s">
        <v>1890</v>
      </c>
      <c r="AA4815" s="18">
        <v>44.602691587099997</v>
      </c>
      <c r="AB4815" s="18">
        <v>-123.2643159853</v>
      </c>
      <c r="AC4815" s="3" t="s">
        <v>45</v>
      </c>
      <c r="AE4815" s="3" t="s">
        <v>239</v>
      </c>
      <c r="AF4815" s="3" t="str">
        <f t="shared" si="115"/>
        <v>ex Rhododendron</v>
      </c>
      <c r="AG4815" s="3" t="s">
        <v>1648</v>
      </c>
      <c r="AH4815" s="3" t="s">
        <v>1648</v>
      </c>
      <c r="AT4815" s="3" t="s">
        <v>64</v>
      </c>
    </row>
    <row r="4816" spans="1:46" x14ac:dyDescent="0.25">
      <c r="A4816" s="404">
        <v>43395</v>
      </c>
      <c r="B4816" s="5">
        <v>3751</v>
      </c>
      <c r="E4816" s="62">
        <v>17</v>
      </c>
      <c r="F4816" s="6" t="s">
        <v>42</v>
      </c>
      <c r="G4816" s="6">
        <v>2018</v>
      </c>
      <c r="L4816" s="6"/>
      <c r="N4816" s="6" t="s">
        <v>707</v>
      </c>
      <c r="P4816" s="407">
        <v>32</v>
      </c>
      <c r="Q4816" s="407">
        <v>32</v>
      </c>
      <c r="R4816" s="407">
        <v>1</v>
      </c>
      <c r="S4816" s="3" t="s">
        <v>3</v>
      </c>
      <c r="T4816" s="3" t="s">
        <v>44</v>
      </c>
      <c r="U4816" s="3" t="s">
        <v>36</v>
      </c>
      <c r="V4816" s="227" t="s">
        <v>36</v>
      </c>
      <c r="X4816" s="3" t="s">
        <v>860</v>
      </c>
      <c r="AA4816" s="18">
        <v>44.631204516700002</v>
      </c>
      <c r="AB4816" s="18">
        <v>-123.2469149866</v>
      </c>
      <c r="AC4816" s="3" t="s">
        <v>45</v>
      </c>
      <c r="AE4816" s="3" t="s">
        <v>809</v>
      </c>
      <c r="AF4816" s="3" t="str">
        <f t="shared" si="115"/>
        <v>ex Tellima grandiflora</v>
      </c>
      <c r="AG4816" s="3" t="s">
        <v>1648</v>
      </c>
      <c r="AH4816" s="3" t="s">
        <v>1648</v>
      </c>
      <c r="AT4816" s="3" t="s">
        <v>64</v>
      </c>
    </row>
    <row r="4817" spans="1:46" x14ac:dyDescent="0.25">
      <c r="A4817" s="404">
        <v>43395</v>
      </c>
      <c r="B4817" s="5">
        <v>3752</v>
      </c>
      <c r="E4817" s="62">
        <v>17</v>
      </c>
      <c r="F4817" s="6" t="s">
        <v>42</v>
      </c>
      <c r="G4817" s="6">
        <v>2018</v>
      </c>
      <c r="L4817" s="6"/>
      <c r="N4817" s="6" t="s">
        <v>707</v>
      </c>
      <c r="P4817" s="407">
        <v>32</v>
      </c>
      <c r="Q4817" s="407">
        <v>32</v>
      </c>
      <c r="R4817" s="407">
        <v>2</v>
      </c>
      <c r="S4817" s="3" t="s">
        <v>3</v>
      </c>
      <c r="T4817" s="3" t="s">
        <v>44</v>
      </c>
      <c r="U4817" s="3" t="s">
        <v>36</v>
      </c>
      <c r="V4817" s="227" t="s">
        <v>36</v>
      </c>
      <c r="X4817" s="3" t="s">
        <v>860</v>
      </c>
      <c r="AA4817" s="18">
        <v>44.631204516700002</v>
      </c>
      <c r="AB4817" s="18">
        <v>-123.2469149866</v>
      </c>
      <c r="AC4817" s="3" t="s">
        <v>45</v>
      </c>
      <c r="AE4817" s="3" t="s">
        <v>809</v>
      </c>
      <c r="AF4817" s="3" t="str">
        <f t="shared" si="115"/>
        <v>ex Tellima grandiflora</v>
      </c>
      <c r="AG4817" s="3" t="s">
        <v>1648</v>
      </c>
      <c r="AH4817" s="3" t="s">
        <v>1648</v>
      </c>
      <c r="AT4817" s="3" t="s">
        <v>64</v>
      </c>
    </row>
    <row r="4818" spans="1:46" x14ac:dyDescent="0.25">
      <c r="A4818" s="404">
        <v>43395</v>
      </c>
      <c r="B4818" s="5">
        <v>3753</v>
      </c>
      <c r="E4818" s="62">
        <v>17</v>
      </c>
      <c r="F4818" s="6" t="s">
        <v>42</v>
      </c>
      <c r="G4818" s="6">
        <v>2018</v>
      </c>
      <c r="L4818" s="6"/>
      <c r="N4818" s="6" t="s">
        <v>707</v>
      </c>
      <c r="P4818" s="407">
        <v>32</v>
      </c>
      <c r="Q4818" s="407">
        <v>32</v>
      </c>
      <c r="R4818" s="407">
        <v>3</v>
      </c>
      <c r="S4818" s="3" t="s">
        <v>3</v>
      </c>
      <c r="T4818" s="3" t="s">
        <v>44</v>
      </c>
      <c r="U4818" s="3" t="s">
        <v>36</v>
      </c>
      <c r="V4818" s="227" t="s">
        <v>36</v>
      </c>
      <c r="X4818" s="3" t="s">
        <v>860</v>
      </c>
      <c r="AA4818" s="18">
        <v>44.631204516700002</v>
      </c>
      <c r="AB4818" s="18">
        <v>-123.2469149866</v>
      </c>
      <c r="AC4818" s="3" t="s">
        <v>45</v>
      </c>
      <c r="AE4818" s="3" t="s">
        <v>809</v>
      </c>
      <c r="AF4818" s="3" t="str">
        <f t="shared" si="115"/>
        <v>ex Tellima grandiflora</v>
      </c>
      <c r="AG4818" s="3" t="s">
        <v>1648</v>
      </c>
      <c r="AH4818" s="3" t="s">
        <v>1648</v>
      </c>
      <c r="AT4818" s="3" t="s">
        <v>64</v>
      </c>
    </row>
    <row r="4819" spans="1:46" x14ac:dyDescent="0.25">
      <c r="A4819" s="404">
        <v>43395</v>
      </c>
      <c r="B4819" s="5">
        <v>3754</v>
      </c>
      <c r="E4819" s="62">
        <v>17</v>
      </c>
      <c r="F4819" s="6" t="s">
        <v>42</v>
      </c>
      <c r="G4819" s="6">
        <v>2018</v>
      </c>
      <c r="L4819" s="6"/>
      <c r="N4819" s="6" t="s">
        <v>707</v>
      </c>
      <c r="P4819" s="407">
        <v>32</v>
      </c>
      <c r="Q4819" s="407">
        <v>32</v>
      </c>
      <c r="R4819" s="407">
        <v>4</v>
      </c>
      <c r="S4819" s="3" t="s">
        <v>3</v>
      </c>
      <c r="T4819" s="3" t="s">
        <v>44</v>
      </c>
      <c r="U4819" s="3" t="s">
        <v>36</v>
      </c>
      <c r="V4819" s="227" t="s">
        <v>36</v>
      </c>
      <c r="X4819" s="3" t="s">
        <v>860</v>
      </c>
      <c r="AA4819" s="18">
        <v>44.631204516700002</v>
      </c>
      <c r="AB4819" s="18">
        <v>-123.2469149866</v>
      </c>
      <c r="AC4819" s="3" t="s">
        <v>45</v>
      </c>
      <c r="AE4819" s="3" t="s">
        <v>809</v>
      </c>
      <c r="AF4819" s="3" t="str">
        <f t="shared" si="115"/>
        <v>ex Tellima grandiflora</v>
      </c>
      <c r="AG4819" s="3" t="s">
        <v>1648</v>
      </c>
      <c r="AH4819" s="3" t="s">
        <v>1648</v>
      </c>
      <c r="AT4819" s="3" t="s">
        <v>64</v>
      </c>
    </row>
    <row r="4820" spans="1:46" x14ac:dyDescent="0.25">
      <c r="A4820" s="404">
        <v>43395</v>
      </c>
      <c r="B4820" s="5">
        <v>3755</v>
      </c>
      <c r="E4820" s="62">
        <v>17</v>
      </c>
      <c r="F4820" s="6" t="s">
        <v>42</v>
      </c>
      <c r="G4820" s="6">
        <v>2018</v>
      </c>
      <c r="L4820" s="6"/>
      <c r="N4820" s="6" t="s">
        <v>707</v>
      </c>
      <c r="P4820" s="407">
        <v>32</v>
      </c>
      <c r="Q4820" s="407">
        <v>32</v>
      </c>
      <c r="R4820" s="407">
        <v>5</v>
      </c>
      <c r="S4820" s="3" t="s">
        <v>3</v>
      </c>
      <c r="T4820" s="3" t="s">
        <v>44</v>
      </c>
      <c r="U4820" s="3" t="s">
        <v>36</v>
      </c>
      <c r="V4820" s="227" t="s">
        <v>36</v>
      </c>
      <c r="X4820" s="3" t="s">
        <v>860</v>
      </c>
      <c r="AA4820" s="18">
        <v>44.631204516700002</v>
      </c>
      <c r="AB4820" s="18">
        <v>-123.2469149866</v>
      </c>
      <c r="AC4820" s="3" t="s">
        <v>45</v>
      </c>
      <c r="AE4820" s="3" t="s">
        <v>809</v>
      </c>
      <c r="AF4820" s="3" t="str">
        <f t="shared" si="115"/>
        <v>ex Tellima grandiflora</v>
      </c>
      <c r="AG4820" s="3" t="s">
        <v>1648</v>
      </c>
      <c r="AH4820" s="3" t="s">
        <v>1648</v>
      </c>
      <c r="AT4820" s="3" t="s">
        <v>64</v>
      </c>
    </row>
    <row r="4821" spans="1:46" x14ac:dyDescent="0.25">
      <c r="A4821" s="404">
        <v>43395</v>
      </c>
      <c r="B4821" s="5">
        <v>3756</v>
      </c>
      <c r="E4821" s="62">
        <v>17</v>
      </c>
      <c r="F4821" s="6" t="s">
        <v>42</v>
      </c>
      <c r="G4821" s="6">
        <v>2018</v>
      </c>
      <c r="L4821" s="6"/>
      <c r="N4821" s="6" t="s">
        <v>707</v>
      </c>
      <c r="P4821" s="407">
        <v>32</v>
      </c>
      <c r="Q4821" s="407">
        <v>32</v>
      </c>
      <c r="R4821" s="407">
        <v>6</v>
      </c>
      <c r="S4821" s="3" t="s">
        <v>3</v>
      </c>
      <c r="T4821" s="3" t="s">
        <v>44</v>
      </c>
      <c r="U4821" s="3" t="s">
        <v>36</v>
      </c>
      <c r="V4821" s="227" t="s">
        <v>36</v>
      </c>
      <c r="X4821" s="3" t="s">
        <v>860</v>
      </c>
      <c r="AA4821" s="18">
        <v>44.631204516700002</v>
      </c>
      <c r="AB4821" s="18">
        <v>-123.2469149866</v>
      </c>
      <c r="AC4821" s="3" t="s">
        <v>45</v>
      </c>
      <c r="AE4821" s="3" t="s">
        <v>809</v>
      </c>
      <c r="AF4821" s="3" t="str">
        <f t="shared" si="115"/>
        <v>ex Tellima grandiflora</v>
      </c>
      <c r="AG4821" s="3" t="s">
        <v>1648</v>
      </c>
      <c r="AH4821" s="3" t="s">
        <v>1648</v>
      </c>
      <c r="AT4821" s="3" t="s">
        <v>64</v>
      </c>
    </row>
    <row r="4822" spans="1:46" x14ac:dyDescent="0.25">
      <c r="A4822" s="404">
        <v>43395</v>
      </c>
      <c r="B4822" s="5">
        <v>3757</v>
      </c>
      <c r="E4822" s="62">
        <v>17</v>
      </c>
      <c r="F4822" s="6" t="s">
        <v>42</v>
      </c>
      <c r="G4822" s="6">
        <v>2018</v>
      </c>
      <c r="L4822" s="6"/>
      <c r="N4822" s="6" t="s">
        <v>707</v>
      </c>
      <c r="P4822" s="407">
        <v>32</v>
      </c>
      <c r="Q4822" s="407">
        <v>32</v>
      </c>
      <c r="R4822" s="407">
        <v>7</v>
      </c>
      <c r="S4822" s="3" t="s">
        <v>3</v>
      </c>
      <c r="T4822" s="3" t="s">
        <v>44</v>
      </c>
      <c r="U4822" s="3" t="s">
        <v>36</v>
      </c>
      <c r="V4822" s="227" t="s">
        <v>36</v>
      </c>
      <c r="X4822" s="3" t="s">
        <v>860</v>
      </c>
      <c r="AA4822" s="18">
        <v>44.631204516700002</v>
      </c>
      <c r="AB4822" s="18">
        <v>-123.2469149866</v>
      </c>
      <c r="AC4822" s="3" t="s">
        <v>45</v>
      </c>
      <c r="AE4822" s="3" t="s">
        <v>809</v>
      </c>
      <c r="AF4822" s="3" t="str">
        <f t="shared" si="115"/>
        <v>ex Tellima grandiflora</v>
      </c>
      <c r="AG4822" s="3" t="s">
        <v>1648</v>
      </c>
      <c r="AH4822" s="3" t="s">
        <v>1648</v>
      </c>
      <c r="AT4822" s="3" t="s">
        <v>64</v>
      </c>
    </row>
    <row r="4823" spans="1:46" x14ac:dyDescent="0.25">
      <c r="A4823" s="404">
        <v>43395</v>
      </c>
      <c r="B4823" s="5">
        <v>3758</v>
      </c>
      <c r="E4823" s="62">
        <v>17</v>
      </c>
      <c r="F4823" s="6" t="s">
        <v>42</v>
      </c>
      <c r="G4823" s="6">
        <v>2018</v>
      </c>
      <c r="L4823" s="6"/>
      <c r="N4823" s="6" t="s">
        <v>707</v>
      </c>
      <c r="P4823" s="407">
        <v>32</v>
      </c>
      <c r="Q4823" s="407">
        <v>32</v>
      </c>
      <c r="R4823" s="407">
        <v>8</v>
      </c>
      <c r="S4823" s="3" t="s">
        <v>3</v>
      </c>
      <c r="T4823" s="3" t="s">
        <v>44</v>
      </c>
      <c r="U4823" s="3" t="s">
        <v>36</v>
      </c>
      <c r="V4823" s="227" t="s">
        <v>36</v>
      </c>
      <c r="X4823" s="3" t="s">
        <v>860</v>
      </c>
      <c r="AA4823" s="18">
        <v>44.631204516700002</v>
      </c>
      <c r="AB4823" s="18">
        <v>-123.2469149866</v>
      </c>
      <c r="AC4823" s="3" t="s">
        <v>45</v>
      </c>
      <c r="AE4823" s="3" t="s">
        <v>809</v>
      </c>
      <c r="AF4823" s="3" t="str">
        <f t="shared" si="115"/>
        <v>ex Tellima grandiflora</v>
      </c>
      <c r="AG4823" s="3" t="s">
        <v>1648</v>
      </c>
      <c r="AH4823" s="3" t="s">
        <v>1648</v>
      </c>
      <c r="AT4823" s="3" t="s">
        <v>64</v>
      </c>
    </row>
    <row r="4824" spans="1:46" x14ac:dyDescent="0.25">
      <c r="A4824" s="404">
        <v>43395</v>
      </c>
      <c r="B4824" s="5">
        <v>3759</v>
      </c>
      <c r="E4824" s="62">
        <v>17</v>
      </c>
      <c r="F4824" s="6" t="s">
        <v>42</v>
      </c>
      <c r="G4824" s="6">
        <v>2018</v>
      </c>
      <c r="L4824" s="6"/>
      <c r="N4824" s="6" t="s">
        <v>707</v>
      </c>
      <c r="P4824" s="407">
        <v>32</v>
      </c>
      <c r="Q4824" s="407">
        <v>32</v>
      </c>
      <c r="R4824" s="407">
        <v>9</v>
      </c>
      <c r="S4824" s="3" t="s">
        <v>3</v>
      </c>
      <c r="T4824" s="3" t="s">
        <v>44</v>
      </c>
      <c r="U4824" s="3" t="s">
        <v>36</v>
      </c>
      <c r="V4824" s="227" t="s">
        <v>36</v>
      </c>
      <c r="X4824" s="3" t="s">
        <v>860</v>
      </c>
      <c r="AA4824" s="18">
        <v>44.631204516700002</v>
      </c>
      <c r="AB4824" s="18">
        <v>-123.2469149866</v>
      </c>
      <c r="AC4824" s="3" t="s">
        <v>45</v>
      </c>
      <c r="AE4824" s="3" t="s">
        <v>809</v>
      </c>
      <c r="AF4824" s="3" t="str">
        <f t="shared" si="115"/>
        <v>ex Tellima grandiflora</v>
      </c>
      <c r="AG4824" s="3" t="s">
        <v>1648</v>
      </c>
      <c r="AH4824" s="3" t="s">
        <v>1648</v>
      </c>
      <c r="AT4824" s="3" t="s">
        <v>64</v>
      </c>
    </row>
    <row r="4825" spans="1:46" x14ac:dyDescent="0.25">
      <c r="A4825" s="404">
        <v>43395</v>
      </c>
      <c r="B4825" s="5">
        <v>3760</v>
      </c>
      <c r="E4825" s="62">
        <v>17</v>
      </c>
      <c r="F4825" s="6" t="s">
        <v>42</v>
      </c>
      <c r="G4825" s="6">
        <v>2018</v>
      </c>
      <c r="L4825" s="6"/>
      <c r="N4825" s="6" t="s">
        <v>707</v>
      </c>
      <c r="P4825" s="407">
        <v>32</v>
      </c>
      <c r="Q4825" s="407">
        <v>32</v>
      </c>
      <c r="R4825" s="407">
        <v>10</v>
      </c>
      <c r="S4825" s="3" t="s">
        <v>3</v>
      </c>
      <c r="T4825" s="3" t="s">
        <v>44</v>
      </c>
      <c r="U4825" s="3" t="s">
        <v>36</v>
      </c>
      <c r="V4825" s="227" t="s">
        <v>36</v>
      </c>
      <c r="X4825" s="3" t="s">
        <v>860</v>
      </c>
      <c r="AA4825" s="18">
        <v>44.631204516700002</v>
      </c>
      <c r="AB4825" s="18">
        <v>-123.2469149866</v>
      </c>
      <c r="AC4825" s="3" t="s">
        <v>45</v>
      </c>
      <c r="AE4825" s="3" t="s">
        <v>809</v>
      </c>
      <c r="AF4825" s="3" t="str">
        <f t="shared" si="115"/>
        <v>ex Tellima grandiflora</v>
      </c>
      <c r="AG4825" s="3" t="s">
        <v>1648</v>
      </c>
      <c r="AH4825" s="3" t="s">
        <v>1648</v>
      </c>
      <c r="AT4825" s="3" t="s">
        <v>64</v>
      </c>
    </row>
    <row r="4826" spans="1:46" x14ac:dyDescent="0.25">
      <c r="A4826" s="404">
        <v>43395</v>
      </c>
      <c r="B4826" s="5">
        <v>3761</v>
      </c>
      <c r="E4826" s="62">
        <v>17</v>
      </c>
      <c r="F4826" s="6" t="s">
        <v>42</v>
      </c>
      <c r="G4826" s="6">
        <v>2018</v>
      </c>
      <c r="L4826" s="6"/>
      <c r="N4826" s="6" t="s">
        <v>707</v>
      </c>
      <c r="P4826" s="407">
        <v>32</v>
      </c>
      <c r="Q4826" s="407">
        <v>32</v>
      </c>
      <c r="R4826" s="407">
        <v>11</v>
      </c>
      <c r="S4826" s="3" t="s">
        <v>3</v>
      </c>
      <c r="T4826" s="3" t="s">
        <v>44</v>
      </c>
      <c r="U4826" s="3" t="s">
        <v>36</v>
      </c>
      <c r="V4826" s="227" t="s">
        <v>36</v>
      </c>
      <c r="X4826" s="3" t="s">
        <v>860</v>
      </c>
      <c r="AA4826" s="18">
        <v>44.631204516700002</v>
      </c>
      <c r="AB4826" s="18">
        <v>-123.2469149866</v>
      </c>
      <c r="AC4826" s="3" t="s">
        <v>45</v>
      </c>
      <c r="AE4826" s="3" t="s">
        <v>809</v>
      </c>
      <c r="AF4826" s="3" t="str">
        <f t="shared" si="115"/>
        <v>ex Tellima grandiflora</v>
      </c>
      <c r="AG4826" s="3" t="s">
        <v>1648</v>
      </c>
      <c r="AH4826" s="3" t="s">
        <v>1648</v>
      </c>
      <c r="AT4826" s="3" t="s">
        <v>64</v>
      </c>
    </row>
    <row r="4827" spans="1:46" x14ac:dyDescent="0.25">
      <c r="A4827" s="404">
        <v>43395</v>
      </c>
      <c r="B4827" s="5">
        <v>3762</v>
      </c>
      <c r="E4827" s="62">
        <v>17</v>
      </c>
      <c r="F4827" s="6" t="s">
        <v>42</v>
      </c>
      <c r="G4827" s="6">
        <v>2018</v>
      </c>
      <c r="L4827" s="6"/>
      <c r="N4827" s="6" t="s">
        <v>707</v>
      </c>
      <c r="P4827" s="407">
        <v>32</v>
      </c>
      <c r="Q4827" s="407">
        <v>32</v>
      </c>
      <c r="R4827" s="407">
        <v>12</v>
      </c>
      <c r="S4827" s="3" t="s">
        <v>3</v>
      </c>
      <c r="T4827" s="3" t="s">
        <v>44</v>
      </c>
      <c r="U4827" s="3" t="s">
        <v>36</v>
      </c>
      <c r="V4827" s="227" t="s">
        <v>36</v>
      </c>
      <c r="X4827" s="3" t="s">
        <v>860</v>
      </c>
      <c r="AA4827" s="18">
        <v>44.631204516700002</v>
      </c>
      <c r="AB4827" s="18">
        <v>-123.2469149866</v>
      </c>
      <c r="AC4827" s="3" t="s">
        <v>45</v>
      </c>
      <c r="AE4827" s="3" t="s">
        <v>809</v>
      </c>
      <c r="AF4827" s="3" t="str">
        <f t="shared" si="115"/>
        <v>ex Tellima grandiflora</v>
      </c>
      <c r="AG4827" s="3" t="s">
        <v>1648</v>
      </c>
      <c r="AH4827" s="3" t="s">
        <v>1648</v>
      </c>
      <c r="AT4827" s="3" t="s">
        <v>64</v>
      </c>
    </row>
    <row r="4828" spans="1:46" x14ac:dyDescent="0.25">
      <c r="A4828" s="404">
        <v>43395</v>
      </c>
      <c r="B4828" s="5">
        <v>3763</v>
      </c>
      <c r="E4828" s="62">
        <v>17</v>
      </c>
      <c r="F4828" s="6" t="s">
        <v>42</v>
      </c>
      <c r="G4828" s="6">
        <v>2018</v>
      </c>
      <c r="L4828" s="6"/>
      <c r="N4828" s="6" t="s">
        <v>707</v>
      </c>
      <c r="P4828" s="407">
        <v>32</v>
      </c>
      <c r="Q4828" s="407">
        <v>32</v>
      </c>
      <c r="R4828" s="407">
        <v>13</v>
      </c>
      <c r="S4828" s="3" t="s">
        <v>3</v>
      </c>
      <c r="T4828" s="3" t="s">
        <v>44</v>
      </c>
      <c r="U4828" s="3" t="s">
        <v>36</v>
      </c>
      <c r="V4828" s="227" t="s">
        <v>36</v>
      </c>
      <c r="X4828" s="3" t="s">
        <v>860</v>
      </c>
      <c r="AA4828" s="18">
        <v>44.631204516700002</v>
      </c>
      <c r="AB4828" s="18">
        <v>-123.2469149866</v>
      </c>
      <c r="AC4828" s="3" t="s">
        <v>45</v>
      </c>
      <c r="AE4828" s="3" t="s">
        <v>809</v>
      </c>
      <c r="AF4828" s="3" t="str">
        <f t="shared" si="115"/>
        <v>ex Tellima grandiflora</v>
      </c>
      <c r="AG4828" s="3" t="s">
        <v>1648</v>
      </c>
      <c r="AH4828" s="3" t="s">
        <v>1648</v>
      </c>
      <c r="AT4828" s="3" t="s">
        <v>64</v>
      </c>
    </row>
    <row r="4829" spans="1:46" x14ac:dyDescent="0.25">
      <c r="A4829" s="404">
        <v>43395</v>
      </c>
      <c r="B4829" s="5">
        <v>3764</v>
      </c>
      <c r="E4829" s="62">
        <v>17</v>
      </c>
      <c r="F4829" s="6" t="s">
        <v>42</v>
      </c>
      <c r="G4829" s="6">
        <v>2018</v>
      </c>
      <c r="L4829" s="6"/>
      <c r="N4829" s="6" t="s">
        <v>707</v>
      </c>
      <c r="P4829" s="407">
        <v>32</v>
      </c>
      <c r="Q4829" s="407">
        <v>32</v>
      </c>
      <c r="R4829" s="407">
        <v>14</v>
      </c>
      <c r="S4829" s="3" t="s">
        <v>3</v>
      </c>
      <c r="T4829" s="3" t="s">
        <v>44</v>
      </c>
      <c r="U4829" s="3" t="s">
        <v>36</v>
      </c>
      <c r="V4829" s="227" t="s">
        <v>36</v>
      </c>
      <c r="X4829" s="3" t="s">
        <v>860</v>
      </c>
      <c r="AA4829" s="18">
        <v>44.631204516700002</v>
      </c>
      <c r="AB4829" s="18">
        <v>-123.2469149866</v>
      </c>
      <c r="AC4829" s="3" t="s">
        <v>45</v>
      </c>
      <c r="AE4829" s="3" t="s">
        <v>809</v>
      </c>
      <c r="AF4829" s="3" t="str">
        <f t="shared" si="115"/>
        <v>ex Tellima grandiflora</v>
      </c>
      <c r="AG4829" s="3" t="s">
        <v>1648</v>
      </c>
      <c r="AH4829" s="3" t="s">
        <v>1648</v>
      </c>
      <c r="AT4829" s="3" t="s">
        <v>64</v>
      </c>
    </row>
    <row r="4830" spans="1:46" x14ac:dyDescent="0.25">
      <c r="A4830" s="404">
        <v>43395</v>
      </c>
      <c r="B4830" s="5">
        <v>4006</v>
      </c>
      <c r="E4830" s="62">
        <v>18</v>
      </c>
      <c r="F4830" s="6" t="s">
        <v>42</v>
      </c>
      <c r="G4830" s="6">
        <v>2018</v>
      </c>
      <c r="L4830" s="6"/>
      <c r="N4830" s="6" t="s">
        <v>859</v>
      </c>
      <c r="P4830" s="407">
        <v>33</v>
      </c>
      <c r="Q4830" s="407">
        <v>33</v>
      </c>
      <c r="R4830" s="407">
        <v>1</v>
      </c>
      <c r="S4830" s="3" t="s">
        <v>3</v>
      </c>
      <c r="T4830" s="3" t="s">
        <v>44</v>
      </c>
      <c r="U4830" s="3" t="s">
        <v>36</v>
      </c>
      <c r="V4830" s="227" t="s">
        <v>36</v>
      </c>
      <c r="X4830" s="3" t="s">
        <v>860</v>
      </c>
      <c r="AA4830" s="18">
        <v>44.632162945399998</v>
      </c>
      <c r="AB4830" s="18">
        <v>-123.246872658</v>
      </c>
      <c r="AC4830" s="3" t="s">
        <v>45</v>
      </c>
      <c r="AE4830" s="3" t="s">
        <v>631</v>
      </c>
      <c r="AF4830" s="3" t="str">
        <f t="shared" si="115"/>
        <v>ex Leucanthemum vulgare</v>
      </c>
      <c r="AG4830" s="3" t="s">
        <v>1648</v>
      </c>
      <c r="AH4830" s="3" t="s">
        <v>1648</v>
      </c>
      <c r="AT4830" s="3" t="s">
        <v>64</v>
      </c>
    </row>
    <row r="4831" spans="1:46" x14ac:dyDescent="0.25">
      <c r="A4831" s="404">
        <v>43395</v>
      </c>
      <c r="B4831" s="5">
        <v>4007</v>
      </c>
      <c r="E4831" s="62">
        <v>18</v>
      </c>
      <c r="F4831" s="6" t="s">
        <v>42</v>
      </c>
      <c r="G4831" s="6">
        <v>2018</v>
      </c>
      <c r="L4831" s="6"/>
      <c r="N4831" s="6" t="s">
        <v>859</v>
      </c>
      <c r="P4831" s="407">
        <v>33</v>
      </c>
      <c r="Q4831" s="407">
        <v>33</v>
      </c>
      <c r="R4831" s="407">
        <v>2</v>
      </c>
      <c r="S4831" s="3" t="s">
        <v>3</v>
      </c>
      <c r="T4831" s="3" t="s">
        <v>44</v>
      </c>
      <c r="U4831" s="3" t="s">
        <v>36</v>
      </c>
      <c r="V4831" s="227" t="s">
        <v>36</v>
      </c>
      <c r="X4831" s="3" t="s">
        <v>860</v>
      </c>
      <c r="AA4831" s="18">
        <v>44.632162945399998</v>
      </c>
      <c r="AB4831" s="18">
        <v>-123.246872658</v>
      </c>
      <c r="AC4831" s="3" t="s">
        <v>45</v>
      </c>
      <c r="AE4831" s="3" t="s">
        <v>631</v>
      </c>
      <c r="AF4831" s="3" t="str">
        <f t="shared" si="115"/>
        <v>ex Leucanthemum vulgare</v>
      </c>
      <c r="AG4831" s="3" t="s">
        <v>1648</v>
      </c>
      <c r="AH4831" s="3" t="s">
        <v>1648</v>
      </c>
      <c r="AT4831" s="3" t="s">
        <v>64</v>
      </c>
    </row>
    <row r="4832" spans="1:46" x14ac:dyDescent="0.25">
      <c r="A4832" s="404">
        <v>43395</v>
      </c>
      <c r="B4832" s="5">
        <v>4008</v>
      </c>
      <c r="E4832" s="62">
        <v>18</v>
      </c>
      <c r="F4832" s="6" t="s">
        <v>42</v>
      </c>
      <c r="G4832" s="6">
        <v>2018</v>
      </c>
      <c r="L4832" s="6"/>
      <c r="N4832" s="6" t="s">
        <v>859</v>
      </c>
      <c r="P4832" s="407">
        <v>33</v>
      </c>
      <c r="Q4832" s="407">
        <v>33</v>
      </c>
      <c r="R4832" s="407">
        <v>3</v>
      </c>
      <c r="S4832" s="3" t="s">
        <v>3</v>
      </c>
      <c r="T4832" s="3" t="s">
        <v>44</v>
      </c>
      <c r="U4832" s="3" t="s">
        <v>36</v>
      </c>
      <c r="V4832" s="227" t="s">
        <v>36</v>
      </c>
      <c r="X4832" s="3" t="s">
        <v>860</v>
      </c>
      <c r="AA4832" s="18">
        <v>44.632162945399998</v>
      </c>
      <c r="AB4832" s="18">
        <v>-123.246872658</v>
      </c>
      <c r="AC4832" s="3" t="s">
        <v>45</v>
      </c>
      <c r="AE4832" s="3" t="s">
        <v>631</v>
      </c>
      <c r="AF4832" s="3" t="str">
        <f t="shared" si="115"/>
        <v>ex Leucanthemum vulgare</v>
      </c>
      <c r="AG4832" s="3" t="s">
        <v>1648</v>
      </c>
      <c r="AH4832" s="3" t="s">
        <v>1648</v>
      </c>
      <c r="AT4832" s="3" t="s">
        <v>64</v>
      </c>
    </row>
    <row r="4833" spans="1:46" x14ac:dyDescent="0.25">
      <c r="A4833" s="404">
        <v>43395</v>
      </c>
      <c r="B4833" s="5">
        <v>4009</v>
      </c>
      <c r="E4833" s="62">
        <v>18</v>
      </c>
      <c r="F4833" s="6" t="s">
        <v>42</v>
      </c>
      <c r="G4833" s="6">
        <v>2018</v>
      </c>
      <c r="L4833" s="6"/>
      <c r="N4833" s="6" t="s">
        <v>859</v>
      </c>
      <c r="P4833" s="407">
        <v>33</v>
      </c>
      <c r="Q4833" s="407">
        <v>33</v>
      </c>
      <c r="R4833" s="407">
        <v>4</v>
      </c>
      <c r="S4833" s="3" t="s">
        <v>3</v>
      </c>
      <c r="T4833" s="3" t="s">
        <v>44</v>
      </c>
      <c r="U4833" s="3" t="s">
        <v>36</v>
      </c>
      <c r="V4833" s="227" t="s">
        <v>36</v>
      </c>
      <c r="X4833" s="3" t="s">
        <v>860</v>
      </c>
      <c r="AA4833" s="18">
        <v>44.632162945399998</v>
      </c>
      <c r="AB4833" s="18">
        <v>-123.246872658</v>
      </c>
      <c r="AC4833" s="3" t="s">
        <v>45</v>
      </c>
      <c r="AE4833" s="3" t="s">
        <v>631</v>
      </c>
      <c r="AF4833" s="3" t="str">
        <f t="shared" si="115"/>
        <v>ex Leucanthemum vulgare</v>
      </c>
      <c r="AG4833" s="3" t="s">
        <v>1648</v>
      </c>
      <c r="AH4833" s="3" t="s">
        <v>1648</v>
      </c>
      <c r="AT4833" s="3" t="s">
        <v>64</v>
      </c>
    </row>
    <row r="4834" spans="1:46" x14ac:dyDescent="0.25">
      <c r="A4834" s="404">
        <v>43395</v>
      </c>
      <c r="B4834" s="5">
        <v>4010</v>
      </c>
      <c r="E4834" s="62">
        <v>18</v>
      </c>
      <c r="F4834" s="6" t="s">
        <v>42</v>
      </c>
      <c r="G4834" s="6">
        <v>2018</v>
      </c>
      <c r="L4834" s="6"/>
      <c r="N4834" s="6" t="s">
        <v>859</v>
      </c>
      <c r="P4834" s="407">
        <v>33</v>
      </c>
      <c r="Q4834" s="407">
        <v>33</v>
      </c>
      <c r="R4834" s="407">
        <v>5</v>
      </c>
      <c r="S4834" s="3" t="s">
        <v>3</v>
      </c>
      <c r="T4834" s="3" t="s">
        <v>44</v>
      </c>
      <c r="U4834" s="3" t="s">
        <v>36</v>
      </c>
      <c r="V4834" s="227" t="s">
        <v>36</v>
      </c>
      <c r="X4834" s="3" t="s">
        <v>860</v>
      </c>
      <c r="AA4834" s="18">
        <v>44.632162945399998</v>
      </c>
      <c r="AB4834" s="18">
        <v>-123.246872658</v>
      </c>
      <c r="AC4834" s="3" t="s">
        <v>45</v>
      </c>
      <c r="AE4834" s="3" t="s">
        <v>631</v>
      </c>
      <c r="AF4834" s="3" t="str">
        <f t="shared" si="115"/>
        <v>ex Leucanthemum vulgare</v>
      </c>
      <c r="AG4834" s="3" t="s">
        <v>1648</v>
      </c>
      <c r="AH4834" s="3" t="s">
        <v>1648</v>
      </c>
      <c r="AT4834" s="3" t="s">
        <v>64</v>
      </c>
    </row>
    <row r="4835" spans="1:46" x14ac:dyDescent="0.25">
      <c r="A4835" s="404">
        <v>43395</v>
      </c>
      <c r="B4835" s="5">
        <v>4011</v>
      </c>
      <c r="E4835" s="62">
        <v>18</v>
      </c>
      <c r="F4835" s="6" t="s">
        <v>42</v>
      </c>
      <c r="G4835" s="6">
        <v>2018</v>
      </c>
      <c r="L4835" s="6"/>
      <c r="N4835" s="6" t="s">
        <v>859</v>
      </c>
      <c r="P4835" s="407">
        <v>33</v>
      </c>
      <c r="Q4835" s="407">
        <v>33</v>
      </c>
      <c r="R4835" s="407">
        <v>6</v>
      </c>
      <c r="S4835" s="3" t="s">
        <v>3</v>
      </c>
      <c r="T4835" s="3" t="s">
        <v>44</v>
      </c>
      <c r="U4835" s="3" t="s">
        <v>36</v>
      </c>
      <c r="V4835" s="227" t="s">
        <v>36</v>
      </c>
      <c r="X4835" s="3" t="s">
        <v>860</v>
      </c>
      <c r="AA4835" s="18">
        <v>44.632162945399998</v>
      </c>
      <c r="AB4835" s="18">
        <v>-123.246872658</v>
      </c>
      <c r="AC4835" s="3" t="s">
        <v>45</v>
      </c>
      <c r="AE4835" s="3" t="s">
        <v>631</v>
      </c>
      <c r="AF4835" s="3" t="str">
        <f t="shared" si="115"/>
        <v>ex Leucanthemum vulgare</v>
      </c>
      <c r="AG4835" s="3" t="s">
        <v>1648</v>
      </c>
      <c r="AH4835" s="3" t="s">
        <v>1648</v>
      </c>
      <c r="AT4835" s="3" t="s">
        <v>64</v>
      </c>
    </row>
    <row r="4836" spans="1:46" x14ac:dyDescent="0.25">
      <c r="A4836" s="404">
        <v>43395</v>
      </c>
      <c r="B4836" s="5">
        <v>4379</v>
      </c>
      <c r="E4836" s="62">
        <v>21</v>
      </c>
      <c r="F4836" s="6" t="s">
        <v>42</v>
      </c>
      <c r="G4836" s="6">
        <v>2018</v>
      </c>
      <c r="L4836" s="6"/>
      <c r="N4836" s="6" t="s">
        <v>861</v>
      </c>
      <c r="P4836" s="407">
        <v>34</v>
      </c>
      <c r="Q4836" s="407">
        <v>34</v>
      </c>
      <c r="R4836" s="407">
        <v>1</v>
      </c>
      <c r="S4836" s="3" t="s">
        <v>3</v>
      </c>
      <c r="T4836" s="3" t="s">
        <v>44</v>
      </c>
      <c r="U4836" s="3" t="s">
        <v>126</v>
      </c>
      <c r="V4836" s="227" t="s">
        <v>36</v>
      </c>
      <c r="X4836" s="3" t="s">
        <v>929</v>
      </c>
      <c r="AA4836" s="18">
        <v>44.7330939677</v>
      </c>
      <c r="AB4836" s="18">
        <v>-123.1508028881</v>
      </c>
      <c r="AC4836" s="3" t="s">
        <v>45</v>
      </c>
      <c r="AE4836" s="3" t="s">
        <v>611</v>
      </c>
      <c r="AF4836" s="3" t="str">
        <f t="shared" si="115"/>
        <v>ex Raphanus sativus</v>
      </c>
      <c r="AG4836" s="3" t="s">
        <v>1648</v>
      </c>
      <c r="AH4836" s="3" t="s">
        <v>1648</v>
      </c>
      <c r="AT4836" s="3" t="s">
        <v>64</v>
      </c>
    </row>
    <row r="4837" spans="1:46" x14ac:dyDescent="0.25">
      <c r="A4837" s="404">
        <v>43395</v>
      </c>
      <c r="B4837" s="5">
        <v>4380</v>
      </c>
      <c r="E4837" s="62">
        <v>21</v>
      </c>
      <c r="F4837" s="6" t="s">
        <v>42</v>
      </c>
      <c r="G4837" s="6">
        <v>2018</v>
      </c>
      <c r="L4837" s="6"/>
      <c r="N4837" s="6" t="s">
        <v>861</v>
      </c>
      <c r="P4837" s="407">
        <v>34</v>
      </c>
      <c r="Q4837" s="407">
        <v>34</v>
      </c>
      <c r="R4837" s="407">
        <v>2</v>
      </c>
      <c r="S4837" s="3" t="s">
        <v>3</v>
      </c>
      <c r="T4837" s="3" t="s">
        <v>44</v>
      </c>
      <c r="U4837" s="3" t="s">
        <v>126</v>
      </c>
      <c r="V4837" s="227" t="s">
        <v>36</v>
      </c>
      <c r="X4837" s="3" t="s">
        <v>929</v>
      </c>
      <c r="AA4837" s="18">
        <v>44.7330939677</v>
      </c>
      <c r="AB4837" s="18">
        <v>-123.1508028881</v>
      </c>
      <c r="AC4837" s="3" t="s">
        <v>45</v>
      </c>
      <c r="AE4837" s="3" t="s">
        <v>611</v>
      </c>
      <c r="AF4837" s="3" t="str">
        <f t="shared" si="115"/>
        <v>ex Raphanus sativus</v>
      </c>
      <c r="AG4837" s="3" t="s">
        <v>1648</v>
      </c>
      <c r="AH4837" s="3" t="s">
        <v>1648</v>
      </c>
      <c r="AT4837" s="3" t="s">
        <v>64</v>
      </c>
    </row>
    <row r="4838" spans="1:46" x14ac:dyDescent="0.25">
      <c r="A4838" s="404">
        <v>43395</v>
      </c>
      <c r="B4838" s="5">
        <v>4381</v>
      </c>
      <c r="E4838" s="62">
        <v>21</v>
      </c>
      <c r="F4838" s="6" t="s">
        <v>42</v>
      </c>
      <c r="G4838" s="6">
        <v>2018</v>
      </c>
      <c r="L4838" s="6"/>
      <c r="N4838" s="6" t="s">
        <v>861</v>
      </c>
      <c r="P4838" s="407">
        <v>34</v>
      </c>
      <c r="Q4838" s="407">
        <v>34</v>
      </c>
      <c r="R4838" s="407">
        <v>3</v>
      </c>
      <c r="S4838" s="3" t="s">
        <v>3</v>
      </c>
      <c r="T4838" s="3" t="s">
        <v>44</v>
      </c>
      <c r="U4838" s="3" t="s">
        <v>126</v>
      </c>
      <c r="V4838" s="227" t="s">
        <v>36</v>
      </c>
      <c r="X4838" s="3" t="s">
        <v>929</v>
      </c>
      <c r="AA4838" s="18">
        <v>44.7330939677</v>
      </c>
      <c r="AB4838" s="18">
        <v>-123.1508028881</v>
      </c>
      <c r="AC4838" s="3" t="s">
        <v>45</v>
      </c>
      <c r="AE4838" s="3" t="s">
        <v>611</v>
      </c>
      <c r="AF4838" s="3" t="str">
        <f t="shared" si="115"/>
        <v>ex Raphanus sativus</v>
      </c>
      <c r="AG4838" s="3" t="s">
        <v>1648</v>
      </c>
      <c r="AH4838" s="3" t="s">
        <v>1648</v>
      </c>
      <c r="AT4838" s="3" t="s">
        <v>64</v>
      </c>
    </row>
    <row r="4839" spans="1:46" x14ac:dyDescent="0.25">
      <c r="A4839" s="404">
        <v>43395</v>
      </c>
      <c r="B4839" s="5">
        <v>4382</v>
      </c>
      <c r="E4839" s="62">
        <v>21</v>
      </c>
      <c r="F4839" s="6" t="s">
        <v>42</v>
      </c>
      <c r="G4839" s="6">
        <v>2018</v>
      </c>
      <c r="L4839" s="6"/>
      <c r="N4839" s="6" t="s">
        <v>861</v>
      </c>
      <c r="P4839" s="407">
        <v>34</v>
      </c>
      <c r="Q4839" s="407">
        <v>34</v>
      </c>
      <c r="R4839" s="407">
        <v>4</v>
      </c>
      <c r="S4839" s="3" t="s">
        <v>3</v>
      </c>
      <c r="T4839" s="3" t="s">
        <v>44</v>
      </c>
      <c r="U4839" s="3" t="s">
        <v>126</v>
      </c>
      <c r="V4839" s="227" t="s">
        <v>36</v>
      </c>
      <c r="X4839" s="3" t="s">
        <v>929</v>
      </c>
      <c r="AA4839" s="18">
        <v>44.7330939677</v>
      </c>
      <c r="AB4839" s="18">
        <v>-123.1508028881</v>
      </c>
      <c r="AC4839" s="3" t="s">
        <v>45</v>
      </c>
      <c r="AE4839" s="3" t="s">
        <v>611</v>
      </c>
      <c r="AF4839" s="3" t="str">
        <f t="shared" si="115"/>
        <v>ex Raphanus sativus</v>
      </c>
      <c r="AG4839" s="3" t="s">
        <v>1648</v>
      </c>
      <c r="AH4839" s="3" t="s">
        <v>1648</v>
      </c>
      <c r="AT4839" s="3" t="s">
        <v>64</v>
      </c>
    </row>
    <row r="4840" spans="1:46" x14ac:dyDescent="0.25">
      <c r="A4840" s="404">
        <v>43395</v>
      </c>
      <c r="B4840" s="5">
        <v>4383</v>
      </c>
      <c r="E4840" s="62">
        <v>21</v>
      </c>
      <c r="F4840" s="6" t="s">
        <v>42</v>
      </c>
      <c r="G4840" s="6">
        <v>2018</v>
      </c>
      <c r="L4840" s="6"/>
      <c r="N4840" s="6" t="s">
        <v>861</v>
      </c>
      <c r="P4840" s="407">
        <v>34</v>
      </c>
      <c r="Q4840" s="407">
        <v>34</v>
      </c>
      <c r="R4840" s="407">
        <v>5</v>
      </c>
      <c r="S4840" s="3" t="s">
        <v>3</v>
      </c>
      <c r="T4840" s="3" t="s">
        <v>44</v>
      </c>
      <c r="U4840" s="3" t="s">
        <v>126</v>
      </c>
      <c r="V4840" s="227" t="s">
        <v>36</v>
      </c>
      <c r="X4840" s="3" t="s">
        <v>929</v>
      </c>
      <c r="AA4840" s="18">
        <v>44.7330939677</v>
      </c>
      <c r="AB4840" s="18">
        <v>-123.1508028881</v>
      </c>
      <c r="AC4840" s="3" t="s">
        <v>45</v>
      </c>
      <c r="AE4840" s="3" t="s">
        <v>611</v>
      </c>
      <c r="AF4840" s="3" t="str">
        <f t="shared" si="115"/>
        <v>ex Raphanus sativus</v>
      </c>
      <c r="AG4840" s="3" t="s">
        <v>1648</v>
      </c>
      <c r="AH4840" s="3" t="s">
        <v>1648</v>
      </c>
      <c r="AT4840" s="3" t="s">
        <v>64</v>
      </c>
    </row>
    <row r="4841" spans="1:46" x14ac:dyDescent="0.25">
      <c r="A4841" s="404">
        <v>43395</v>
      </c>
      <c r="B4841" s="5">
        <v>4384</v>
      </c>
      <c r="E4841" s="62">
        <v>21</v>
      </c>
      <c r="F4841" s="6" t="s">
        <v>42</v>
      </c>
      <c r="G4841" s="6">
        <v>2018</v>
      </c>
      <c r="L4841" s="6"/>
      <c r="N4841" s="6" t="s">
        <v>861</v>
      </c>
      <c r="P4841" s="407">
        <v>34</v>
      </c>
      <c r="Q4841" s="407">
        <v>34</v>
      </c>
      <c r="R4841" s="407">
        <v>6</v>
      </c>
      <c r="S4841" s="3" t="s">
        <v>3</v>
      </c>
      <c r="T4841" s="3" t="s">
        <v>44</v>
      </c>
      <c r="U4841" s="3" t="s">
        <v>126</v>
      </c>
      <c r="V4841" s="227" t="s">
        <v>36</v>
      </c>
      <c r="X4841" s="3" t="s">
        <v>929</v>
      </c>
      <c r="AA4841" s="18">
        <v>44.7330939677</v>
      </c>
      <c r="AB4841" s="18">
        <v>-123.1508028881</v>
      </c>
      <c r="AC4841" s="3" t="s">
        <v>45</v>
      </c>
      <c r="AE4841" s="3" t="s">
        <v>611</v>
      </c>
      <c r="AF4841" s="3" t="str">
        <f t="shared" ref="AF4841:AF4872" si="116">CONCATENATE("ex ", AE4841)</f>
        <v>ex Raphanus sativus</v>
      </c>
      <c r="AG4841" s="3" t="s">
        <v>1648</v>
      </c>
      <c r="AH4841" s="3" t="s">
        <v>1648</v>
      </c>
      <c r="AT4841" s="3" t="s">
        <v>64</v>
      </c>
    </row>
    <row r="4842" spans="1:46" x14ac:dyDescent="0.25">
      <c r="A4842" s="404">
        <v>43395</v>
      </c>
      <c r="B4842" s="5">
        <v>4385</v>
      </c>
      <c r="E4842" s="62">
        <v>21</v>
      </c>
      <c r="F4842" s="6" t="s">
        <v>42</v>
      </c>
      <c r="G4842" s="6">
        <v>2018</v>
      </c>
      <c r="L4842" s="6"/>
      <c r="N4842" s="6" t="s">
        <v>861</v>
      </c>
      <c r="P4842" s="407">
        <v>34</v>
      </c>
      <c r="Q4842" s="407">
        <v>34</v>
      </c>
      <c r="R4842" s="407">
        <v>7</v>
      </c>
      <c r="S4842" s="3" t="s">
        <v>3</v>
      </c>
      <c r="T4842" s="3" t="s">
        <v>44</v>
      </c>
      <c r="U4842" s="3" t="s">
        <v>126</v>
      </c>
      <c r="V4842" s="227" t="s">
        <v>36</v>
      </c>
      <c r="X4842" s="3" t="s">
        <v>929</v>
      </c>
      <c r="AA4842" s="18">
        <v>44.7330939677</v>
      </c>
      <c r="AB4842" s="18">
        <v>-123.1508028881</v>
      </c>
      <c r="AC4842" s="3" t="s">
        <v>45</v>
      </c>
      <c r="AE4842" s="3" t="s">
        <v>611</v>
      </c>
      <c r="AF4842" s="3" t="str">
        <f t="shared" si="116"/>
        <v>ex Raphanus sativus</v>
      </c>
      <c r="AG4842" s="3" t="s">
        <v>1648</v>
      </c>
      <c r="AH4842" s="3" t="s">
        <v>1648</v>
      </c>
      <c r="AT4842" s="3" t="s">
        <v>64</v>
      </c>
    </row>
    <row r="4843" spans="1:46" x14ac:dyDescent="0.25">
      <c r="A4843" s="404">
        <v>43395</v>
      </c>
      <c r="B4843" s="5">
        <v>4386</v>
      </c>
      <c r="E4843" s="62">
        <v>21</v>
      </c>
      <c r="F4843" s="6" t="s">
        <v>42</v>
      </c>
      <c r="G4843" s="6">
        <v>2018</v>
      </c>
      <c r="L4843" s="6"/>
      <c r="N4843" s="6" t="s">
        <v>861</v>
      </c>
      <c r="P4843" s="407">
        <v>34</v>
      </c>
      <c r="Q4843" s="407">
        <v>34</v>
      </c>
      <c r="R4843" s="407">
        <v>8</v>
      </c>
      <c r="S4843" s="3" t="s">
        <v>3</v>
      </c>
      <c r="T4843" s="3" t="s">
        <v>44</v>
      </c>
      <c r="U4843" s="3" t="s">
        <v>126</v>
      </c>
      <c r="V4843" s="227" t="s">
        <v>36</v>
      </c>
      <c r="X4843" s="3" t="s">
        <v>929</v>
      </c>
      <c r="AA4843" s="18">
        <v>44.7330939677</v>
      </c>
      <c r="AB4843" s="18">
        <v>-123.1508028881</v>
      </c>
      <c r="AC4843" s="3" t="s">
        <v>45</v>
      </c>
      <c r="AE4843" s="3" t="s">
        <v>611</v>
      </c>
      <c r="AF4843" s="3" t="str">
        <f t="shared" si="116"/>
        <v>ex Raphanus sativus</v>
      </c>
      <c r="AG4843" s="3" t="s">
        <v>1648</v>
      </c>
      <c r="AH4843" s="3" t="s">
        <v>1648</v>
      </c>
      <c r="AT4843" s="3" t="s">
        <v>64</v>
      </c>
    </row>
    <row r="4844" spans="1:46" x14ac:dyDescent="0.25">
      <c r="A4844" s="404">
        <v>43395</v>
      </c>
      <c r="B4844" s="5">
        <v>4387</v>
      </c>
      <c r="E4844" s="62">
        <v>21</v>
      </c>
      <c r="F4844" s="6" t="s">
        <v>42</v>
      </c>
      <c r="G4844" s="6">
        <v>2018</v>
      </c>
      <c r="L4844" s="6"/>
      <c r="N4844" s="6" t="s">
        <v>861</v>
      </c>
      <c r="P4844" s="407">
        <v>34</v>
      </c>
      <c r="Q4844" s="407">
        <v>34</v>
      </c>
      <c r="R4844" s="407">
        <v>9</v>
      </c>
      <c r="S4844" s="3" t="s">
        <v>3</v>
      </c>
      <c r="T4844" s="3" t="s">
        <v>44</v>
      </c>
      <c r="U4844" s="3" t="s">
        <v>126</v>
      </c>
      <c r="V4844" s="227" t="s">
        <v>36</v>
      </c>
      <c r="X4844" s="3" t="s">
        <v>929</v>
      </c>
      <c r="AA4844" s="18">
        <v>44.7330939677</v>
      </c>
      <c r="AB4844" s="18">
        <v>-123.1508028881</v>
      </c>
      <c r="AC4844" s="3" t="s">
        <v>45</v>
      </c>
      <c r="AE4844" s="3" t="s">
        <v>611</v>
      </c>
      <c r="AF4844" s="3" t="str">
        <f t="shared" si="116"/>
        <v>ex Raphanus sativus</v>
      </c>
      <c r="AG4844" s="3" t="s">
        <v>1648</v>
      </c>
      <c r="AH4844" s="3" t="s">
        <v>1648</v>
      </c>
      <c r="AT4844" s="3" t="s">
        <v>64</v>
      </c>
    </row>
    <row r="4845" spans="1:46" x14ac:dyDescent="0.25">
      <c r="A4845" s="404">
        <v>43395</v>
      </c>
      <c r="B4845" s="5">
        <v>4388</v>
      </c>
      <c r="E4845" s="62">
        <v>21</v>
      </c>
      <c r="F4845" s="6" t="s">
        <v>42</v>
      </c>
      <c r="G4845" s="6">
        <v>2018</v>
      </c>
      <c r="L4845" s="6"/>
      <c r="N4845" s="6" t="s">
        <v>861</v>
      </c>
      <c r="P4845" s="407">
        <v>34</v>
      </c>
      <c r="Q4845" s="407">
        <v>34</v>
      </c>
      <c r="R4845" s="407">
        <v>10</v>
      </c>
      <c r="S4845" s="3" t="s">
        <v>3</v>
      </c>
      <c r="T4845" s="3" t="s">
        <v>44</v>
      </c>
      <c r="U4845" s="3" t="s">
        <v>126</v>
      </c>
      <c r="V4845" s="227" t="s">
        <v>36</v>
      </c>
      <c r="X4845" s="3" t="s">
        <v>929</v>
      </c>
      <c r="AA4845" s="18">
        <v>44.7330939677</v>
      </c>
      <c r="AB4845" s="18">
        <v>-123.1508028881</v>
      </c>
      <c r="AC4845" s="3" t="s">
        <v>45</v>
      </c>
      <c r="AE4845" s="3" t="s">
        <v>611</v>
      </c>
      <c r="AF4845" s="3" t="str">
        <f t="shared" si="116"/>
        <v>ex Raphanus sativus</v>
      </c>
      <c r="AG4845" s="3" t="s">
        <v>1648</v>
      </c>
      <c r="AH4845" s="3" t="s">
        <v>1648</v>
      </c>
      <c r="AT4845" s="3" t="s">
        <v>64</v>
      </c>
    </row>
    <row r="4846" spans="1:46" x14ac:dyDescent="0.25">
      <c r="A4846" s="404">
        <v>43395</v>
      </c>
      <c r="B4846" s="5">
        <v>4389</v>
      </c>
      <c r="E4846" s="62">
        <v>21</v>
      </c>
      <c r="F4846" s="6" t="s">
        <v>42</v>
      </c>
      <c r="G4846" s="6">
        <v>2018</v>
      </c>
      <c r="L4846" s="6"/>
      <c r="N4846" s="6" t="s">
        <v>861</v>
      </c>
      <c r="P4846" s="407">
        <v>34</v>
      </c>
      <c r="Q4846" s="407">
        <v>34</v>
      </c>
      <c r="R4846" s="407">
        <v>11</v>
      </c>
      <c r="S4846" s="3" t="s">
        <v>3</v>
      </c>
      <c r="T4846" s="3" t="s">
        <v>44</v>
      </c>
      <c r="U4846" s="3" t="s">
        <v>126</v>
      </c>
      <c r="V4846" s="227" t="s">
        <v>36</v>
      </c>
      <c r="X4846" s="3" t="s">
        <v>929</v>
      </c>
      <c r="AA4846" s="18">
        <v>44.7330939677</v>
      </c>
      <c r="AB4846" s="18">
        <v>-123.1508028881</v>
      </c>
      <c r="AC4846" s="3" t="s">
        <v>45</v>
      </c>
      <c r="AE4846" s="3" t="s">
        <v>611</v>
      </c>
      <c r="AF4846" s="3" t="str">
        <f t="shared" si="116"/>
        <v>ex Raphanus sativus</v>
      </c>
      <c r="AG4846" s="3" t="s">
        <v>1648</v>
      </c>
      <c r="AH4846" s="3" t="s">
        <v>1648</v>
      </c>
      <c r="AT4846" s="3" t="s">
        <v>64</v>
      </c>
    </row>
    <row r="4847" spans="1:46" x14ac:dyDescent="0.25">
      <c r="A4847" s="404">
        <v>43395</v>
      </c>
      <c r="B4847" s="5">
        <v>5167</v>
      </c>
      <c r="E4847" s="62">
        <v>30</v>
      </c>
      <c r="F4847" s="6" t="s">
        <v>42</v>
      </c>
      <c r="G4847" s="6">
        <v>2018</v>
      </c>
      <c r="L4847" s="6"/>
      <c r="N4847" s="6" t="s">
        <v>1085</v>
      </c>
      <c r="P4847" s="407">
        <v>36</v>
      </c>
      <c r="Q4847" s="407">
        <v>36</v>
      </c>
      <c r="R4847" s="407">
        <v>1</v>
      </c>
      <c r="S4847" s="3" t="s">
        <v>3</v>
      </c>
      <c r="T4847" s="3" t="s">
        <v>44</v>
      </c>
      <c r="U4847" s="3" t="s">
        <v>36</v>
      </c>
      <c r="V4847" s="227" t="s">
        <v>36</v>
      </c>
      <c r="X4847" s="3" t="s">
        <v>1084</v>
      </c>
      <c r="AA4847" s="18">
        <v>44.587775360000002</v>
      </c>
      <c r="AB4847" s="18">
        <v>-123.2390456</v>
      </c>
      <c r="AC4847" s="3" t="s">
        <v>45</v>
      </c>
      <c r="AE4847" s="3" t="s">
        <v>235</v>
      </c>
      <c r="AF4847" s="3" t="str">
        <f t="shared" si="116"/>
        <v>ex Ceanothus</v>
      </c>
      <c r="AG4847" s="3" t="s">
        <v>1648</v>
      </c>
      <c r="AH4847" s="3" t="s">
        <v>1648</v>
      </c>
      <c r="AT4847" s="3" t="s">
        <v>64</v>
      </c>
    </row>
    <row r="4848" spans="1:46" x14ac:dyDescent="0.25">
      <c r="A4848" s="404">
        <v>43395</v>
      </c>
      <c r="B4848" s="5">
        <v>5168</v>
      </c>
      <c r="E4848" s="62">
        <v>30</v>
      </c>
      <c r="F4848" s="6" t="s">
        <v>42</v>
      </c>
      <c r="G4848" s="6">
        <v>2018</v>
      </c>
      <c r="L4848" s="6"/>
      <c r="N4848" s="6" t="s">
        <v>1085</v>
      </c>
      <c r="P4848" s="407">
        <v>36</v>
      </c>
      <c r="Q4848" s="407">
        <v>36</v>
      </c>
      <c r="R4848" s="407">
        <v>2</v>
      </c>
      <c r="S4848" s="3" t="s">
        <v>3</v>
      </c>
      <c r="T4848" s="3" t="s">
        <v>44</v>
      </c>
      <c r="U4848" s="3" t="s">
        <v>36</v>
      </c>
      <c r="V4848" s="227" t="s">
        <v>36</v>
      </c>
      <c r="X4848" s="3" t="s">
        <v>1084</v>
      </c>
      <c r="AA4848" s="18">
        <v>44.587775360000002</v>
      </c>
      <c r="AB4848" s="18">
        <v>-123.2390456</v>
      </c>
      <c r="AC4848" s="3" t="s">
        <v>45</v>
      </c>
      <c r="AE4848" s="3" t="s">
        <v>235</v>
      </c>
      <c r="AF4848" s="3" t="str">
        <f t="shared" si="116"/>
        <v>ex Ceanothus</v>
      </c>
      <c r="AG4848" s="3" t="s">
        <v>1648</v>
      </c>
      <c r="AH4848" s="3" t="s">
        <v>1648</v>
      </c>
      <c r="AT4848" s="3" t="s">
        <v>64</v>
      </c>
    </row>
    <row r="4849" spans="1:46" x14ac:dyDescent="0.25">
      <c r="A4849" s="404">
        <v>43395</v>
      </c>
      <c r="B4849" s="5">
        <v>5169</v>
      </c>
      <c r="E4849" s="62">
        <v>30</v>
      </c>
      <c r="F4849" s="6" t="s">
        <v>42</v>
      </c>
      <c r="G4849" s="6">
        <v>2018</v>
      </c>
      <c r="L4849" s="6"/>
      <c r="N4849" s="6" t="s">
        <v>1085</v>
      </c>
      <c r="P4849" s="407">
        <v>36</v>
      </c>
      <c r="Q4849" s="407">
        <v>36</v>
      </c>
      <c r="R4849" s="407">
        <v>3</v>
      </c>
      <c r="S4849" s="3" t="s">
        <v>3</v>
      </c>
      <c r="T4849" s="3" t="s">
        <v>44</v>
      </c>
      <c r="U4849" s="3" t="s">
        <v>36</v>
      </c>
      <c r="V4849" s="227" t="s">
        <v>36</v>
      </c>
      <c r="X4849" s="3" t="s">
        <v>1084</v>
      </c>
      <c r="AA4849" s="18">
        <v>44.587775360000002</v>
      </c>
      <c r="AB4849" s="18">
        <v>-123.2390456</v>
      </c>
      <c r="AC4849" s="3" t="s">
        <v>45</v>
      </c>
      <c r="AE4849" s="3" t="s">
        <v>235</v>
      </c>
      <c r="AF4849" s="3" t="str">
        <f t="shared" si="116"/>
        <v>ex Ceanothus</v>
      </c>
      <c r="AG4849" s="3" t="s">
        <v>1648</v>
      </c>
      <c r="AH4849" s="3" t="s">
        <v>1648</v>
      </c>
      <c r="AT4849" s="3" t="s">
        <v>64</v>
      </c>
    </row>
    <row r="4850" spans="1:46" x14ac:dyDescent="0.25">
      <c r="A4850" s="404">
        <v>43395</v>
      </c>
      <c r="B4850" s="5">
        <v>5170</v>
      </c>
      <c r="E4850" s="62">
        <v>30</v>
      </c>
      <c r="F4850" s="6" t="s">
        <v>42</v>
      </c>
      <c r="G4850" s="6">
        <v>2018</v>
      </c>
      <c r="L4850" s="6"/>
      <c r="N4850" s="6" t="s">
        <v>1085</v>
      </c>
      <c r="P4850" s="407">
        <v>36</v>
      </c>
      <c r="Q4850" s="407">
        <v>36</v>
      </c>
      <c r="R4850" s="407">
        <v>4</v>
      </c>
      <c r="S4850" s="3" t="s">
        <v>3</v>
      </c>
      <c r="T4850" s="3" t="s">
        <v>44</v>
      </c>
      <c r="U4850" s="3" t="s">
        <v>36</v>
      </c>
      <c r="V4850" s="227" t="s">
        <v>36</v>
      </c>
      <c r="X4850" s="3" t="s">
        <v>1084</v>
      </c>
      <c r="AA4850" s="18">
        <v>44.587775360000002</v>
      </c>
      <c r="AB4850" s="18">
        <v>-123.2390456</v>
      </c>
      <c r="AC4850" s="3" t="s">
        <v>45</v>
      </c>
      <c r="AE4850" s="3" t="s">
        <v>235</v>
      </c>
      <c r="AF4850" s="3" t="str">
        <f t="shared" si="116"/>
        <v>ex Ceanothus</v>
      </c>
      <c r="AG4850" s="3" t="s">
        <v>1648</v>
      </c>
      <c r="AH4850" s="3" t="s">
        <v>1648</v>
      </c>
      <c r="AT4850" s="3" t="s">
        <v>64</v>
      </c>
    </row>
    <row r="4851" spans="1:46" x14ac:dyDescent="0.25">
      <c r="A4851" s="404">
        <v>43395</v>
      </c>
      <c r="B4851" s="5">
        <v>5171</v>
      </c>
      <c r="E4851" s="62">
        <v>30</v>
      </c>
      <c r="F4851" s="6" t="s">
        <v>42</v>
      </c>
      <c r="G4851" s="6">
        <v>2018</v>
      </c>
      <c r="L4851" s="6"/>
      <c r="N4851" s="6" t="s">
        <v>1085</v>
      </c>
      <c r="P4851" s="407">
        <v>36</v>
      </c>
      <c r="Q4851" s="407">
        <v>36</v>
      </c>
      <c r="R4851" s="407">
        <v>5</v>
      </c>
      <c r="S4851" s="3" t="s">
        <v>3</v>
      </c>
      <c r="T4851" s="3" t="s">
        <v>44</v>
      </c>
      <c r="U4851" s="3" t="s">
        <v>36</v>
      </c>
      <c r="V4851" s="227" t="s">
        <v>36</v>
      </c>
      <c r="X4851" s="3" t="s">
        <v>1084</v>
      </c>
      <c r="AA4851" s="18">
        <v>44.587775360000002</v>
      </c>
      <c r="AB4851" s="18">
        <v>-123.2390456</v>
      </c>
      <c r="AC4851" s="3" t="s">
        <v>45</v>
      </c>
      <c r="AE4851" s="3" t="s">
        <v>235</v>
      </c>
      <c r="AF4851" s="3" t="str">
        <f t="shared" si="116"/>
        <v>ex Ceanothus</v>
      </c>
      <c r="AG4851" s="3" t="s">
        <v>1648</v>
      </c>
      <c r="AH4851" s="3" t="s">
        <v>1648</v>
      </c>
      <c r="AT4851" s="3" t="s">
        <v>64</v>
      </c>
    </row>
    <row r="4852" spans="1:46" x14ac:dyDescent="0.25">
      <c r="A4852" s="404">
        <v>43395</v>
      </c>
      <c r="B4852" s="5">
        <v>5172</v>
      </c>
      <c r="E4852" s="62">
        <v>30</v>
      </c>
      <c r="F4852" s="6" t="s">
        <v>42</v>
      </c>
      <c r="G4852" s="6">
        <v>2018</v>
      </c>
      <c r="L4852" s="6"/>
      <c r="N4852" s="6" t="s">
        <v>1085</v>
      </c>
      <c r="P4852" s="407">
        <v>36</v>
      </c>
      <c r="Q4852" s="407">
        <v>36</v>
      </c>
      <c r="R4852" s="407">
        <v>6</v>
      </c>
      <c r="S4852" s="3" t="s">
        <v>3</v>
      </c>
      <c r="T4852" s="3" t="s">
        <v>44</v>
      </c>
      <c r="U4852" s="3" t="s">
        <v>36</v>
      </c>
      <c r="V4852" s="227" t="s">
        <v>36</v>
      </c>
      <c r="X4852" s="3" t="s">
        <v>1084</v>
      </c>
      <c r="AA4852" s="18">
        <v>44.587775360000002</v>
      </c>
      <c r="AB4852" s="18">
        <v>-123.2390456</v>
      </c>
      <c r="AC4852" s="3" t="s">
        <v>45</v>
      </c>
      <c r="AE4852" s="3" t="s">
        <v>235</v>
      </c>
      <c r="AF4852" s="3" t="str">
        <f t="shared" si="116"/>
        <v>ex Ceanothus</v>
      </c>
      <c r="AG4852" s="3" t="s">
        <v>1648</v>
      </c>
      <c r="AH4852" s="3" t="s">
        <v>1648</v>
      </c>
      <c r="AT4852" s="3" t="s">
        <v>64</v>
      </c>
    </row>
    <row r="4853" spans="1:46" x14ac:dyDescent="0.25">
      <c r="A4853" s="404">
        <v>43395</v>
      </c>
      <c r="B4853" s="5">
        <v>5173</v>
      </c>
      <c r="E4853" s="62">
        <v>30</v>
      </c>
      <c r="F4853" s="6" t="s">
        <v>42</v>
      </c>
      <c r="G4853" s="6">
        <v>2018</v>
      </c>
      <c r="L4853" s="6"/>
      <c r="N4853" s="6" t="s">
        <v>1085</v>
      </c>
      <c r="P4853" s="407">
        <v>36</v>
      </c>
      <c r="Q4853" s="407">
        <v>36</v>
      </c>
      <c r="R4853" s="407">
        <v>7</v>
      </c>
      <c r="S4853" s="3" t="s">
        <v>3</v>
      </c>
      <c r="T4853" s="3" t="s">
        <v>44</v>
      </c>
      <c r="U4853" s="3" t="s">
        <v>36</v>
      </c>
      <c r="V4853" s="227" t="s">
        <v>36</v>
      </c>
      <c r="X4853" s="3" t="s">
        <v>1084</v>
      </c>
      <c r="AA4853" s="18">
        <v>44.587775360000002</v>
      </c>
      <c r="AB4853" s="18">
        <v>-123.2390456</v>
      </c>
      <c r="AC4853" s="3" t="s">
        <v>45</v>
      </c>
      <c r="AE4853" s="3" t="s">
        <v>235</v>
      </c>
      <c r="AF4853" s="3" t="str">
        <f t="shared" si="116"/>
        <v>ex Ceanothus</v>
      </c>
      <c r="AG4853" s="3" t="s">
        <v>1648</v>
      </c>
      <c r="AH4853" s="3" t="s">
        <v>1648</v>
      </c>
      <c r="AT4853" s="3" t="s">
        <v>64</v>
      </c>
    </row>
    <row r="4854" spans="1:46" x14ac:dyDescent="0.25">
      <c r="A4854" s="404">
        <v>43395</v>
      </c>
      <c r="B4854" s="5">
        <v>5174</v>
      </c>
      <c r="E4854" s="62">
        <v>30</v>
      </c>
      <c r="F4854" s="6" t="s">
        <v>42</v>
      </c>
      <c r="G4854" s="6">
        <v>2018</v>
      </c>
      <c r="L4854" s="6"/>
      <c r="N4854" s="6" t="s">
        <v>1085</v>
      </c>
      <c r="P4854" s="407">
        <v>36</v>
      </c>
      <c r="Q4854" s="407">
        <v>36</v>
      </c>
      <c r="R4854" s="407">
        <v>8</v>
      </c>
      <c r="S4854" s="3" t="s">
        <v>3</v>
      </c>
      <c r="T4854" s="3" t="s">
        <v>44</v>
      </c>
      <c r="U4854" s="3" t="s">
        <v>36</v>
      </c>
      <c r="V4854" s="227" t="s">
        <v>36</v>
      </c>
      <c r="X4854" s="3" t="s">
        <v>1084</v>
      </c>
      <c r="AA4854" s="18">
        <v>44.587775360000002</v>
      </c>
      <c r="AB4854" s="18">
        <v>-123.2390456</v>
      </c>
      <c r="AC4854" s="3" t="s">
        <v>45</v>
      </c>
      <c r="AE4854" s="3" t="s">
        <v>235</v>
      </c>
      <c r="AF4854" s="3" t="str">
        <f t="shared" si="116"/>
        <v>ex Ceanothus</v>
      </c>
      <c r="AG4854" s="3" t="s">
        <v>1648</v>
      </c>
      <c r="AH4854" s="3" t="s">
        <v>1648</v>
      </c>
      <c r="AT4854" s="3" t="s">
        <v>64</v>
      </c>
    </row>
    <row r="4855" spans="1:46" x14ac:dyDescent="0.25">
      <c r="A4855" s="404">
        <v>43395</v>
      </c>
      <c r="B4855" s="5">
        <v>5175</v>
      </c>
      <c r="E4855" s="62">
        <v>30</v>
      </c>
      <c r="F4855" s="6" t="s">
        <v>42</v>
      </c>
      <c r="G4855" s="6">
        <v>2018</v>
      </c>
      <c r="L4855" s="6"/>
      <c r="N4855" s="6" t="s">
        <v>1085</v>
      </c>
      <c r="P4855" s="407">
        <v>36</v>
      </c>
      <c r="Q4855" s="407">
        <v>36</v>
      </c>
      <c r="R4855" s="407">
        <v>9</v>
      </c>
      <c r="S4855" s="3" t="s">
        <v>3</v>
      </c>
      <c r="T4855" s="3" t="s">
        <v>44</v>
      </c>
      <c r="U4855" s="3" t="s">
        <v>36</v>
      </c>
      <c r="V4855" s="227" t="s">
        <v>36</v>
      </c>
      <c r="X4855" s="3" t="s">
        <v>1084</v>
      </c>
      <c r="AA4855" s="18">
        <v>44.587775360000002</v>
      </c>
      <c r="AB4855" s="18">
        <v>-123.2390456</v>
      </c>
      <c r="AC4855" s="3" t="s">
        <v>45</v>
      </c>
      <c r="AE4855" s="3" t="s">
        <v>235</v>
      </c>
      <c r="AF4855" s="3" t="str">
        <f t="shared" si="116"/>
        <v>ex Ceanothus</v>
      </c>
      <c r="AG4855" s="3" t="s">
        <v>1648</v>
      </c>
      <c r="AH4855" s="3" t="s">
        <v>1648</v>
      </c>
      <c r="AT4855" s="3" t="s">
        <v>64</v>
      </c>
    </row>
    <row r="4856" spans="1:46" x14ac:dyDescent="0.25">
      <c r="A4856" s="404">
        <v>43395</v>
      </c>
      <c r="B4856" s="5">
        <v>5176</v>
      </c>
      <c r="E4856" s="62">
        <v>30</v>
      </c>
      <c r="F4856" s="6" t="s">
        <v>42</v>
      </c>
      <c r="G4856" s="6">
        <v>2018</v>
      </c>
      <c r="L4856" s="6"/>
      <c r="N4856" s="6" t="s">
        <v>1085</v>
      </c>
      <c r="P4856" s="407">
        <v>36</v>
      </c>
      <c r="Q4856" s="407">
        <v>36</v>
      </c>
      <c r="R4856" s="407">
        <v>10</v>
      </c>
      <c r="S4856" s="3" t="s">
        <v>3</v>
      </c>
      <c r="T4856" s="3" t="s">
        <v>44</v>
      </c>
      <c r="U4856" s="3" t="s">
        <v>36</v>
      </c>
      <c r="V4856" s="227" t="s">
        <v>36</v>
      </c>
      <c r="X4856" s="3" t="s">
        <v>1084</v>
      </c>
      <c r="AA4856" s="18">
        <v>44.587775360000002</v>
      </c>
      <c r="AB4856" s="18">
        <v>-123.2390456</v>
      </c>
      <c r="AC4856" s="3" t="s">
        <v>45</v>
      </c>
      <c r="AE4856" s="3" t="s">
        <v>235</v>
      </c>
      <c r="AF4856" s="3" t="str">
        <f t="shared" si="116"/>
        <v>ex Ceanothus</v>
      </c>
      <c r="AG4856" s="3" t="s">
        <v>1648</v>
      </c>
      <c r="AH4856" s="3" t="s">
        <v>1648</v>
      </c>
      <c r="AT4856" s="3" t="s">
        <v>64</v>
      </c>
    </row>
    <row r="4857" spans="1:46" x14ac:dyDescent="0.25">
      <c r="A4857" s="404">
        <v>43395</v>
      </c>
      <c r="B4857" s="5">
        <v>5212</v>
      </c>
      <c r="E4857" s="62">
        <v>30</v>
      </c>
      <c r="F4857" s="6" t="s">
        <v>42</v>
      </c>
      <c r="G4857" s="6">
        <v>2018</v>
      </c>
      <c r="L4857" s="6"/>
      <c r="N4857" s="6" t="s">
        <v>1086</v>
      </c>
      <c r="P4857" s="407">
        <v>37</v>
      </c>
      <c r="Q4857" s="407">
        <v>37</v>
      </c>
      <c r="R4857" s="407">
        <v>1</v>
      </c>
      <c r="S4857" s="3" t="s">
        <v>3</v>
      </c>
      <c r="T4857" s="3" t="s">
        <v>44</v>
      </c>
      <c r="U4857" s="3" t="s">
        <v>36</v>
      </c>
      <c r="V4857" s="227" t="s">
        <v>36</v>
      </c>
      <c r="X4857" s="3" t="s">
        <v>1084</v>
      </c>
      <c r="AA4857" s="18">
        <v>44.587390929999998</v>
      </c>
      <c r="AB4857" s="18">
        <v>-123.23886090000001</v>
      </c>
      <c r="AC4857" s="3" t="s">
        <v>45</v>
      </c>
      <c r="AE4857" s="3" t="s">
        <v>305</v>
      </c>
      <c r="AF4857" s="3" t="str">
        <f t="shared" si="116"/>
        <v>ex Taraxacum officinale</v>
      </c>
      <c r="AG4857" s="3" t="s">
        <v>1648</v>
      </c>
      <c r="AH4857" s="3" t="s">
        <v>1648</v>
      </c>
      <c r="AT4857" s="3" t="s">
        <v>64</v>
      </c>
    </row>
    <row r="4858" spans="1:46" x14ac:dyDescent="0.25">
      <c r="A4858" s="404">
        <v>43395</v>
      </c>
      <c r="B4858" s="5">
        <v>5213</v>
      </c>
      <c r="E4858" s="62">
        <v>30</v>
      </c>
      <c r="F4858" s="6" t="s">
        <v>42</v>
      </c>
      <c r="G4858" s="6">
        <v>2018</v>
      </c>
      <c r="L4858" s="6"/>
      <c r="N4858" s="6" t="s">
        <v>1086</v>
      </c>
      <c r="P4858" s="407">
        <v>37</v>
      </c>
      <c r="Q4858" s="407">
        <v>37</v>
      </c>
      <c r="R4858" s="407">
        <v>2</v>
      </c>
      <c r="S4858" s="3" t="s">
        <v>3</v>
      </c>
      <c r="T4858" s="3" t="s">
        <v>44</v>
      </c>
      <c r="U4858" s="3" t="s">
        <v>36</v>
      </c>
      <c r="V4858" s="227" t="s">
        <v>36</v>
      </c>
      <c r="X4858" s="3" t="s">
        <v>1084</v>
      </c>
      <c r="AA4858" s="18">
        <v>44.587390929999998</v>
      </c>
      <c r="AB4858" s="18">
        <v>-123.23886090000001</v>
      </c>
      <c r="AC4858" s="3" t="s">
        <v>45</v>
      </c>
      <c r="AE4858" s="3" t="s">
        <v>305</v>
      </c>
      <c r="AF4858" s="3" t="str">
        <f t="shared" si="116"/>
        <v>ex Taraxacum officinale</v>
      </c>
      <c r="AG4858" s="3" t="s">
        <v>1648</v>
      </c>
      <c r="AH4858" s="3" t="s">
        <v>1648</v>
      </c>
      <c r="AT4858" s="3" t="s">
        <v>64</v>
      </c>
    </row>
    <row r="4859" spans="1:46" x14ac:dyDescent="0.25">
      <c r="A4859" s="404">
        <v>43395</v>
      </c>
      <c r="B4859" s="5">
        <v>5214</v>
      </c>
      <c r="E4859" s="62">
        <v>30</v>
      </c>
      <c r="F4859" s="6" t="s">
        <v>42</v>
      </c>
      <c r="G4859" s="6">
        <v>2018</v>
      </c>
      <c r="L4859" s="6"/>
      <c r="N4859" s="6" t="s">
        <v>1086</v>
      </c>
      <c r="P4859" s="407">
        <v>37</v>
      </c>
      <c r="Q4859" s="407">
        <v>37</v>
      </c>
      <c r="R4859" s="407">
        <v>3</v>
      </c>
      <c r="S4859" s="3" t="s">
        <v>3</v>
      </c>
      <c r="T4859" s="3" t="s">
        <v>44</v>
      </c>
      <c r="U4859" s="3" t="s">
        <v>36</v>
      </c>
      <c r="V4859" s="227" t="s">
        <v>36</v>
      </c>
      <c r="X4859" s="3" t="s">
        <v>1084</v>
      </c>
      <c r="AA4859" s="18">
        <v>44.587390929999998</v>
      </c>
      <c r="AB4859" s="18">
        <v>-123.23886090000001</v>
      </c>
      <c r="AC4859" s="3" t="s">
        <v>45</v>
      </c>
      <c r="AE4859" s="3" t="s">
        <v>305</v>
      </c>
      <c r="AF4859" s="3" t="str">
        <f t="shared" si="116"/>
        <v>ex Taraxacum officinale</v>
      </c>
      <c r="AG4859" s="3" t="s">
        <v>1648</v>
      </c>
      <c r="AH4859" s="3" t="s">
        <v>1648</v>
      </c>
      <c r="AT4859" s="3" t="s">
        <v>64</v>
      </c>
    </row>
    <row r="4860" spans="1:46" x14ac:dyDescent="0.25">
      <c r="A4860" s="404">
        <v>43395</v>
      </c>
      <c r="B4860" s="5">
        <v>5215</v>
      </c>
      <c r="E4860" s="62">
        <v>30</v>
      </c>
      <c r="F4860" s="6" t="s">
        <v>42</v>
      </c>
      <c r="G4860" s="6">
        <v>2018</v>
      </c>
      <c r="L4860" s="6"/>
      <c r="N4860" s="6" t="s">
        <v>1086</v>
      </c>
      <c r="P4860" s="407">
        <v>37</v>
      </c>
      <c r="Q4860" s="407">
        <v>37</v>
      </c>
      <c r="R4860" s="407">
        <v>4</v>
      </c>
      <c r="S4860" s="3" t="s">
        <v>3</v>
      </c>
      <c r="T4860" s="3" t="s">
        <v>44</v>
      </c>
      <c r="U4860" s="3" t="s">
        <v>36</v>
      </c>
      <c r="V4860" s="227" t="s">
        <v>36</v>
      </c>
      <c r="X4860" s="3" t="s">
        <v>1084</v>
      </c>
      <c r="AA4860" s="18">
        <v>44.587390929999998</v>
      </c>
      <c r="AB4860" s="18">
        <v>-123.23886090000001</v>
      </c>
      <c r="AC4860" s="3" t="s">
        <v>45</v>
      </c>
      <c r="AE4860" s="3" t="s">
        <v>305</v>
      </c>
      <c r="AF4860" s="3" t="str">
        <f t="shared" si="116"/>
        <v>ex Taraxacum officinale</v>
      </c>
      <c r="AG4860" s="3" t="s">
        <v>1648</v>
      </c>
      <c r="AH4860" s="3" t="s">
        <v>1648</v>
      </c>
      <c r="AT4860" s="3" t="s">
        <v>64</v>
      </c>
    </row>
    <row r="4861" spans="1:46" x14ac:dyDescent="0.25">
      <c r="A4861" s="404">
        <v>43395</v>
      </c>
      <c r="B4861" s="5">
        <v>5216</v>
      </c>
      <c r="E4861" s="62">
        <v>30</v>
      </c>
      <c r="F4861" s="6" t="s">
        <v>42</v>
      </c>
      <c r="G4861" s="6">
        <v>2018</v>
      </c>
      <c r="L4861" s="6"/>
      <c r="N4861" s="6" t="s">
        <v>1086</v>
      </c>
      <c r="P4861" s="407">
        <v>37</v>
      </c>
      <c r="Q4861" s="407">
        <v>37</v>
      </c>
      <c r="R4861" s="407">
        <v>5</v>
      </c>
      <c r="S4861" s="3" t="s">
        <v>3</v>
      </c>
      <c r="T4861" s="3" t="s">
        <v>44</v>
      </c>
      <c r="U4861" s="3" t="s">
        <v>36</v>
      </c>
      <c r="V4861" s="227" t="s">
        <v>36</v>
      </c>
      <c r="X4861" s="3" t="s">
        <v>1084</v>
      </c>
      <c r="AA4861" s="18">
        <v>44.587390929999998</v>
      </c>
      <c r="AB4861" s="18">
        <v>-123.23886090000001</v>
      </c>
      <c r="AC4861" s="3" t="s">
        <v>45</v>
      </c>
      <c r="AE4861" s="3" t="s">
        <v>305</v>
      </c>
      <c r="AF4861" s="3" t="str">
        <f t="shared" si="116"/>
        <v>ex Taraxacum officinale</v>
      </c>
      <c r="AG4861" s="3" t="s">
        <v>1648</v>
      </c>
      <c r="AH4861" s="3" t="s">
        <v>1648</v>
      </c>
      <c r="AT4861" s="3" t="s">
        <v>64</v>
      </c>
    </row>
    <row r="4862" spans="1:46" x14ac:dyDescent="0.25">
      <c r="A4862" s="404">
        <v>43395</v>
      </c>
      <c r="B4862" s="5">
        <v>5217</v>
      </c>
      <c r="E4862" s="62">
        <v>30</v>
      </c>
      <c r="F4862" s="6" t="s">
        <v>42</v>
      </c>
      <c r="G4862" s="6">
        <v>2018</v>
      </c>
      <c r="L4862" s="6"/>
      <c r="N4862" s="6" t="s">
        <v>1086</v>
      </c>
      <c r="P4862" s="407">
        <v>37</v>
      </c>
      <c r="Q4862" s="407">
        <v>37</v>
      </c>
      <c r="R4862" s="407">
        <v>6</v>
      </c>
      <c r="S4862" s="3" t="s">
        <v>3</v>
      </c>
      <c r="T4862" s="3" t="s">
        <v>44</v>
      </c>
      <c r="U4862" s="3" t="s">
        <v>36</v>
      </c>
      <c r="V4862" s="227" t="s">
        <v>36</v>
      </c>
      <c r="X4862" s="3" t="s">
        <v>1084</v>
      </c>
      <c r="AA4862" s="18">
        <v>44.587390929999998</v>
      </c>
      <c r="AB4862" s="18">
        <v>-123.23886090000001</v>
      </c>
      <c r="AC4862" s="3" t="s">
        <v>45</v>
      </c>
      <c r="AE4862" s="3" t="s">
        <v>305</v>
      </c>
      <c r="AF4862" s="3" t="str">
        <f t="shared" si="116"/>
        <v>ex Taraxacum officinale</v>
      </c>
      <c r="AG4862" s="3" t="s">
        <v>1648</v>
      </c>
      <c r="AH4862" s="3" t="s">
        <v>1648</v>
      </c>
      <c r="AT4862" s="3" t="s">
        <v>64</v>
      </c>
    </row>
    <row r="4863" spans="1:46" x14ac:dyDescent="0.25">
      <c r="A4863" s="404">
        <v>43395</v>
      </c>
      <c r="B4863" s="5">
        <v>5218</v>
      </c>
      <c r="E4863" s="62">
        <v>30</v>
      </c>
      <c r="F4863" s="6" t="s">
        <v>42</v>
      </c>
      <c r="G4863" s="6">
        <v>2018</v>
      </c>
      <c r="L4863" s="6"/>
      <c r="N4863" s="6" t="s">
        <v>1086</v>
      </c>
      <c r="P4863" s="407">
        <v>37</v>
      </c>
      <c r="Q4863" s="407">
        <v>37</v>
      </c>
      <c r="R4863" s="407">
        <v>7</v>
      </c>
      <c r="S4863" s="3" t="s">
        <v>3</v>
      </c>
      <c r="T4863" s="3" t="s">
        <v>44</v>
      </c>
      <c r="U4863" s="3" t="s">
        <v>36</v>
      </c>
      <c r="V4863" s="227" t="s">
        <v>36</v>
      </c>
      <c r="X4863" s="3" t="s">
        <v>1084</v>
      </c>
      <c r="AA4863" s="18">
        <v>44.587390929999998</v>
      </c>
      <c r="AB4863" s="18">
        <v>-123.23886090000001</v>
      </c>
      <c r="AC4863" s="3" t="s">
        <v>45</v>
      </c>
      <c r="AE4863" s="3" t="s">
        <v>305</v>
      </c>
      <c r="AF4863" s="3" t="str">
        <f t="shared" si="116"/>
        <v>ex Taraxacum officinale</v>
      </c>
      <c r="AG4863" s="3" t="s">
        <v>1648</v>
      </c>
      <c r="AH4863" s="3" t="s">
        <v>1648</v>
      </c>
      <c r="AT4863" s="3" t="s">
        <v>64</v>
      </c>
    </row>
    <row r="4864" spans="1:46" x14ac:dyDescent="0.25">
      <c r="A4864" s="404">
        <v>43395</v>
      </c>
      <c r="B4864" s="5">
        <v>5219</v>
      </c>
      <c r="E4864" s="62">
        <v>30</v>
      </c>
      <c r="F4864" s="6" t="s">
        <v>42</v>
      </c>
      <c r="G4864" s="6">
        <v>2018</v>
      </c>
      <c r="L4864" s="6"/>
      <c r="N4864" s="6" t="s">
        <v>1086</v>
      </c>
      <c r="P4864" s="407">
        <v>37</v>
      </c>
      <c r="Q4864" s="407">
        <v>37</v>
      </c>
      <c r="R4864" s="407">
        <v>8</v>
      </c>
      <c r="S4864" s="3" t="s">
        <v>3</v>
      </c>
      <c r="T4864" s="3" t="s">
        <v>44</v>
      </c>
      <c r="U4864" s="3" t="s">
        <v>36</v>
      </c>
      <c r="V4864" s="227" t="s">
        <v>36</v>
      </c>
      <c r="X4864" s="3" t="s">
        <v>1084</v>
      </c>
      <c r="AA4864" s="18">
        <v>44.587390929999998</v>
      </c>
      <c r="AB4864" s="18">
        <v>-123.23886090000001</v>
      </c>
      <c r="AC4864" s="3" t="s">
        <v>45</v>
      </c>
      <c r="AE4864" s="3" t="s">
        <v>305</v>
      </c>
      <c r="AF4864" s="3" t="str">
        <f t="shared" si="116"/>
        <v>ex Taraxacum officinale</v>
      </c>
      <c r="AG4864" s="3" t="s">
        <v>1648</v>
      </c>
      <c r="AH4864" s="3" t="s">
        <v>1648</v>
      </c>
      <c r="AT4864" s="3" t="s">
        <v>64</v>
      </c>
    </row>
    <row r="4865" spans="1:46" x14ac:dyDescent="0.25">
      <c r="A4865" s="404">
        <v>43395</v>
      </c>
      <c r="B4865" s="5">
        <v>5220</v>
      </c>
      <c r="E4865" s="62">
        <v>30</v>
      </c>
      <c r="F4865" s="6" t="s">
        <v>42</v>
      </c>
      <c r="G4865" s="6">
        <v>2018</v>
      </c>
      <c r="L4865" s="6"/>
      <c r="N4865" s="6" t="s">
        <v>1086</v>
      </c>
      <c r="P4865" s="407">
        <v>37</v>
      </c>
      <c r="Q4865" s="407">
        <v>37</v>
      </c>
      <c r="R4865" s="407">
        <v>9</v>
      </c>
      <c r="S4865" s="3" t="s">
        <v>3</v>
      </c>
      <c r="T4865" s="3" t="s">
        <v>44</v>
      </c>
      <c r="U4865" s="3" t="s">
        <v>36</v>
      </c>
      <c r="V4865" s="227" t="s">
        <v>36</v>
      </c>
      <c r="X4865" s="3" t="s">
        <v>1084</v>
      </c>
      <c r="AA4865" s="18">
        <v>44.587390929999998</v>
      </c>
      <c r="AB4865" s="18">
        <v>-123.23886090000001</v>
      </c>
      <c r="AC4865" s="3" t="s">
        <v>45</v>
      </c>
      <c r="AE4865" s="3" t="s">
        <v>305</v>
      </c>
      <c r="AF4865" s="3" t="str">
        <f t="shared" si="116"/>
        <v>ex Taraxacum officinale</v>
      </c>
      <c r="AG4865" s="3" t="s">
        <v>1648</v>
      </c>
      <c r="AH4865" s="3" t="s">
        <v>1648</v>
      </c>
      <c r="AT4865" s="3" t="s">
        <v>64</v>
      </c>
    </row>
    <row r="4866" spans="1:46" x14ac:dyDescent="0.25">
      <c r="A4866" s="404">
        <v>43395</v>
      </c>
      <c r="B4866" s="5">
        <v>5221</v>
      </c>
      <c r="E4866" s="62">
        <v>30</v>
      </c>
      <c r="F4866" s="6" t="s">
        <v>42</v>
      </c>
      <c r="G4866" s="6">
        <v>2018</v>
      </c>
      <c r="L4866" s="6"/>
      <c r="N4866" s="6" t="s">
        <v>1086</v>
      </c>
      <c r="P4866" s="407">
        <v>37</v>
      </c>
      <c r="Q4866" s="407">
        <v>37</v>
      </c>
      <c r="R4866" s="407">
        <v>10</v>
      </c>
      <c r="S4866" s="3" t="s">
        <v>3</v>
      </c>
      <c r="T4866" s="3" t="s">
        <v>44</v>
      </c>
      <c r="U4866" s="3" t="s">
        <v>36</v>
      </c>
      <c r="V4866" s="227" t="s">
        <v>36</v>
      </c>
      <c r="X4866" s="3" t="s">
        <v>1084</v>
      </c>
      <c r="AA4866" s="18">
        <v>44.587390929999998</v>
      </c>
      <c r="AB4866" s="18">
        <v>-123.23886090000001</v>
      </c>
      <c r="AC4866" s="3" t="s">
        <v>45</v>
      </c>
      <c r="AE4866" s="3" t="s">
        <v>305</v>
      </c>
      <c r="AF4866" s="3" t="str">
        <f t="shared" si="116"/>
        <v>ex Taraxacum officinale</v>
      </c>
      <c r="AG4866" s="3" t="s">
        <v>1648</v>
      </c>
      <c r="AH4866" s="3" t="s">
        <v>1648</v>
      </c>
      <c r="AT4866" s="3" t="s">
        <v>64</v>
      </c>
    </row>
    <row r="4867" spans="1:46" x14ac:dyDescent="0.25">
      <c r="A4867" s="404">
        <v>43395</v>
      </c>
      <c r="B4867" s="5">
        <v>5222</v>
      </c>
      <c r="E4867" s="62">
        <v>30</v>
      </c>
      <c r="F4867" s="6" t="s">
        <v>42</v>
      </c>
      <c r="G4867" s="6">
        <v>2018</v>
      </c>
      <c r="L4867" s="6"/>
      <c r="N4867" s="6" t="s">
        <v>1086</v>
      </c>
      <c r="P4867" s="407">
        <v>37</v>
      </c>
      <c r="Q4867" s="407">
        <v>37</v>
      </c>
      <c r="R4867" s="407">
        <v>11</v>
      </c>
      <c r="S4867" s="3" t="s">
        <v>3</v>
      </c>
      <c r="T4867" s="3" t="s">
        <v>44</v>
      </c>
      <c r="U4867" s="3" t="s">
        <v>36</v>
      </c>
      <c r="V4867" s="227" t="s">
        <v>36</v>
      </c>
      <c r="X4867" s="3" t="s">
        <v>1084</v>
      </c>
      <c r="AA4867" s="18">
        <v>44.587390929999998</v>
      </c>
      <c r="AB4867" s="18">
        <v>-123.23886090000001</v>
      </c>
      <c r="AC4867" s="3" t="s">
        <v>45</v>
      </c>
      <c r="AE4867" s="3" t="s">
        <v>305</v>
      </c>
      <c r="AF4867" s="3" t="str">
        <f t="shared" si="116"/>
        <v>ex Taraxacum officinale</v>
      </c>
      <c r="AG4867" s="3" t="s">
        <v>1648</v>
      </c>
      <c r="AH4867" s="3" t="s">
        <v>1648</v>
      </c>
      <c r="AT4867" s="3" t="s">
        <v>64</v>
      </c>
    </row>
    <row r="4868" spans="1:46" x14ac:dyDescent="0.25">
      <c r="A4868" s="404">
        <v>43395</v>
      </c>
      <c r="B4868" s="5">
        <v>5223</v>
      </c>
      <c r="E4868" s="62">
        <v>30</v>
      </c>
      <c r="F4868" s="6" t="s">
        <v>42</v>
      </c>
      <c r="G4868" s="6">
        <v>2018</v>
      </c>
      <c r="L4868" s="6"/>
      <c r="N4868" s="6" t="s">
        <v>1086</v>
      </c>
      <c r="P4868" s="407">
        <v>37</v>
      </c>
      <c r="Q4868" s="407">
        <v>37</v>
      </c>
      <c r="R4868" s="407">
        <v>12</v>
      </c>
      <c r="S4868" s="3" t="s">
        <v>3</v>
      </c>
      <c r="T4868" s="3" t="s">
        <v>44</v>
      </c>
      <c r="U4868" s="3" t="s">
        <v>36</v>
      </c>
      <c r="V4868" s="227" t="s">
        <v>36</v>
      </c>
      <c r="X4868" s="3" t="s">
        <v>1084</v>
      </c>
      <c r="AA4868" s="18">
        <v>44.587390929999998</v>
      </c>
      <c r="AB4868" s="18">
        <v>-123.23886090000001</v>
      </c>
      <c r="AC4868" s="3" t="s">
        <v>45</v>
      </c>
      <c r="AE4868" s="3" t="s">
        <v>305</v>
      </c>
      <c r="AF4868" s="3" t="str">
        <f t="shared" si="116"/>
        <v>ex Taraxacum officinale</v>
      </c>
      <c r="AG4868" s="3" t="s">
        <v>1648</v>
      </c>
      <c r="AH4868" s="3" t="s">
        <v>1648</v>
      </c>
      <c r="AT4868" s="3" t="s">
        <v>64</v>
      </c>
    </row>
    <row r="4869" spans="1:46" x14ac:dyDescent="0.25">
      <c r="A4869" s="404">
        <v>43395</v>
      </c>
      <c r="B4869" s="5">
        <v>5224</v>
      </c>
      <c r="E4869" s="62">
        <v>30</v>
      </c>
      <c r="F4869" s="6" t="s">
        <v>42</v>
      </c>
      <c r="G4869" s="6">
        <v>2018</v>
      </c>
      <c r="L4869" s="6"/>
      <c r="N4869" s="6" t="s">
        <v>1086</v>
      </c>
      <c r="P4869" s="407">
        <v>37</v>
      </c>
      <c r="Q4869" s="407">
        <v>37</v>
      </c>
      <c r="R4869" s="407">
        <v>13</v>
      </c>
      <c r="S4869" s="3" t="s">
        <v>3</v>
      </c>
      <c r="T4869" s="3" t="s">
        <v>44</v>
      </c>
      <c r="U4869" s="3" t="s">
        <v>36</v>
      </c>
      <c r="V4869" s="227" t="s">
        <v>36</v>
      </c>
      <c r="X4869" s="3" t="s">
        <v>1084</v>
      </c>
      <c r="AA4869" s="18">
        <v>44.587390929999998</v>
      </c>
      <c r="AB4869" s="18">
        <v>-123.23886090000001</v>
      </c>
      <c r="AC4869" s="3" t="s">
        <v>45</v>
      </c>
      <c r="AE4869" s="3" t="s">
        <v>305</v>
      </c>
      <c r="AF4869" s="3" t="str">
        <f t="shared" si="116"/>
        <v>ex Taraxacum officinale</v>
      </c>
      <c r="AG4869" s="3" t="s">
        <v>1648</v>
      </c>
      <c r="AH4869" s="3" t="s">
        <v>1648</v>
      </c>
      <c r="AT4869" s="3" t="s">
        <v>64</v>
      </c>
    </row>
    <row r="4870" spans="1:46" x14ac:dyDescent="0.25">
      <c r="A4870" s="404">
        <v>43395</v>
      </c>
      <c r="B4870" s="5">
        <v>5488</v>
      </c>
      <c r="E4870" s="62">
        <v>1</v>
      </c>
      <c r="F4870" s="6" t="s">
        <v>1144</v>
      </c>
      <c r="G4870" s="6">
        <v>2018</v>
      </c>
      <c r="L4870" s="6"/>
      <c r="N4870" s="6" t="s">
        <v>1087</v>
      </c>
      <c r="P4870" s="407">
        <v>38</v>
      </c>
      <c r="Q4870" s="407">
        <v>38</v>
      </c>
      <c r="R4870" s="407">
        <v>1</v>
      </c>
      <c r="S4870" s="3" t="s">
        <v>3</v>
      </c>
      <c r="T4870" s="3" t="s">
        <v>44</v>
      </c>
      <c r="U4870" s="3" t="s">
        <v>36</v>
      </c>
      <c r="V4870" s="227" t="s">
        <v>36</v>
      </c>
      <c r="X4870" s="3" t="s">
        <v>1147</v>
      </c>
      <c r="AA4870" s="18">
        <v>44.600876110000002</v>
      </c>
      <c r="AB4870" s="18">
        <v>-123.33399559999999</v>
      </c>
      <c r="AC4870" s="3" t="s">
        <v>45</v>
      </c>
      <c r="AE4870" s="3" t="s">
        <v>1148</v>
      </c>
      <c r="AF4870" s="3" t="str">
        <f t="shared" si="116"/>
        <v>ex Heracleum sphondylium</v>
      </c>
      <c r="AG4870" s="3" t="s">
        <v>1648</v>
      </c>
      <c r="AH4870" s="3" t="s">
        <v>1648</v>
      </c>
      <c r="AT4870" s="3" t="s">
        <v>64</v>
      </c>
    </row>
    <row r="4871" spans="1:46" x14ac:dyDescent="0.25">
      <c r="A4871" s="404">
        <v>43395</v>
      </c>
      <c r="B4871" s="5">
        <v>5834</v>
      </c>
      <c r="E4871" s="62">
        <v>1</v>
      </c>
      <c r="F4871" s="6" t="s">
        <v>1144</v>
      </c>
      <c r="G4871" s="6">
        <v>2018</v>
      </c>
      <c r="I4871" s="6"/>
      <c r="J4871" s="6"/>
      <c r="K4871" s="6"/>
      <c r="L4871" s="6"/>
      <c r="M4871" s="6"/>
      <c r="N4871" s="6" t="s">
        <v>1088</v>
      </c>
      <c r="P4871" s="407">
        <v>39</v>
      </c>
      <c r="Q4871" s="407">
        <v>39</v>
      </c>
      <c r="R4871" s="407">
        <v>1</v>
      </c>
      <c r="S4871" s="6" t="s">
        <v>3</v>
      </c>
      <c r="T4871" s="6" t="s">
        <v>44</v>
      </c>
      <c r="U4871" s="6" t="s">
        <v>36</v>
      </c>
      <c r="V4871" s="227" t="s">
        <v>36</v>
      </c>
      <c r="W4871" s="6"/>
      <c r="X4871" s="6" t="s">
        <v>506</v>
      </c>
      <c r="Y4871" s="6"/>
      <c r="Z4871" s="6"/>
      <c r="AA4871" s="18">
        <v>44.601068220000002</v>
      </c>
      <c r="AB4871" s="18">
        <v>-123.3342408</v>
      </c>
      <c r="AC4871" s="6" t="s">
        <v>45</v>
      </c>
      <c r="AD4871" s="6"/>
      <c r="AE4871" s="3" t="s">
        <v>904</v>
      </c>
      <c r="AF4871" s="3" t="str">
        <f t="shared" si="116"/>
        <v>ex Physocarpus capitatus</v>
      </c>
      <c r="AG4871" s="3" t="s">
        <v>1648</v>
      </c>
      <c r="AH4871" s="3" t="s">
        <v>1648</v>
      </c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 t="s">
        <v>64</v>
      </c>
    </row>
    <row r="4872" spans="1:46" x14ac:dyDescent="0.25">
      <c r="A4872" s="404">
        <v>43395</v>
      </c>
      <c r="B4872" s="5">
        <v>5835</v>
      </c>
      <c r="E4872" s="62">
        <v>1</v>
      </c>
      <c r="F4872" s="6" t="s">
        <v>1144</v>
      </c>
      <c r="G4872" s="6">
        <v>2018</v>
      </c>
      <c r="I4872" s="6"/>
      <c r="J4872" s="6"/>
      <c r="K4872" s="6"/>
      <c r="L4872" s="6"/>
      <c r="M4872" s="6"/>
      <c r="N4872" s="6" t="s">
        <v>1088</v>
      </c>
      <c r="P4872" s="407">
        <v>39</v>
      </c>
      <c r="Q4872" s="407">
        <v>39</v>
      </c>
      <c r="R4872" s="407">
        <v>2</v>
      </c>
      <c r="S4872" s="6" t="s">
        <v>3</v>
      </c>
      <c r="T4872" s="6" t="s">
        <v>44</v>
      </c>
      <c r="U4872" s="6" t="s">
        <v>36</v>
      </c>
      <c r="V4872" s="227" t="s">
        <v>36</v>
      </c>
      <c r="W4872" s="6"/>
      <c r="X4872" s="6" t="s">
        <v>506</v>
      </c>
      <c r="Y4872" s="6"/>
      <c r="Z4872" s="6"/>
      <c r="AA4872" s="18">
        <v>44.601068220000002</v>
      </c>
      <c r="AB4872" s="18">
        <v>-123.3342408</v>
      </c>
      <c r="AC4872" s="6" t="s">
        <v>45</v>
      </c>
      <c r="AD4872" s="6"/>
      <c r="AE4872" s="3" t="s">
        <v>904</v>
      </c>
      <c r="AF4872" s="3" t="str">
        <f t="shared" si="116"/>
        <v>ex Physocarpus capitatus</v>
      </c>
      <c r="AG4872" s="3" t="s">
        <v>1648</v>
      </c>
      <c r="AH4872" s="3" t="s">
        <v>1648</v>
      </c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 t="s">
        <v>64</v>
      </c>
    </row>
    <row r="4873" spans="1:46" x14ac:dyDescent="0.25">
      <c r="A4873" s="404">
        <v>43395</v>
      </c>
      <c r="B4873" s="5">
        <v>5489</v>
      </c>
      <c r="E4873" s="62">
        <v>2</v>
      </c>
      <c r="F4873" s="6" t="s">
        <v>1144</v>
      </c>
      <c r="G4873" s="6">
        <v>2019</v>
      </c>
      <c r="L4873" s="6"/>
      <c r="N4873" s="6" t="s">
        <v>1088</v>
      </c>
      <c r="P4873" s="407">
        <v>39</v>
      </c>
      <c r="Q4873" s="407">
        <v>39</v>
      </c>
      <c r="R4873" s="407">
        <v>2</v>
      </c>
      <c r="S4873" s="3" t="s">
        <v>3</v>
      </c>
      <c r="T4873" s="3" t="s">
        <v>44</v>
      </c>
      <c r="U4873" s="3" t="s">
        <v>36</v>
      </c>
      <c r="V4873" s="227" t="s">
        <v>36</v>
      </c>
      <c r="X4873" s="3" t="s">
        <v>1147</v>
      </c>
      <c r="AA4873" s="18">
        <v>44.600876110000002</v>
      </c>
      <c r="AB4873" s="18">
        <v>-123.33399559999999</v>
      </c>
      <c r="AC4873" s="3" t="s">
        <v>45</v>
      </c>
      <c r="AE4873" s="3" t="s">
        <v>1148</v>
      </c>
      <c r="AF4873" s="3" t="str">
        <f t="shared" ref="AF4873:AF4904" si="117">CONCATENATE("ex ", AE4873)</f>
        <v>ex Heracleum sphondylium</v>
      </c>
      <c r="AG4873" s="3" t="s">
        <v>1648</v>
      </c>
      <c r="AH4873" s="3" t="s">
        <v>1648</v>
      </c>
      <c r="AT4873" s="3" t="s">
        <v>64</v>
      </c>
    </row>
    <row r="4874" spans="1:46" x14ac:dyDescent="0.25">
      <c r="A4874" s="404">
        <v>43395</v>
      </c>
      <c r="B4874" s="5">
        <v>5836</v>
      </c>
      <c r="E4874" s="62">
        <v>1</v>
      </c>
      <c r="F4874" s="6" t="s">
        <v>1144</v>
      </c>
      <c r="G4874" s="6">
        <v>2018</v>
      </c>
      <c r="I4874" s="6"/>
      <c r="J4874" s="6"/>
      <c r="K4874" s="6"/>
      <c r="L4874" s="6"/>
      <c r="M4874" s="6"/>
      <c r="N4874" s="6" t="s">
        <v>1088</v>
      </c>
      <c r="P4874" s="407">
        <v>39</v>
      </c>
      <c r="Q4874" s="407">
        <v>39</v>
      </c>
      <c r="R4874" s="407">
        <v>3</v>
      </c>
      <c r="S4874" s="6" t="s">
        <v>3</v>
      </c>
      <c r="T4874" s="6" t="s">
        <v>44</v>
      </c>
      <c r="U4874" s="6" t="s">
        <v>36</v>
      </c>
      <c r="V4874" s="227" t="s">
        <v>36</v>
      </c>
      <c r="W4874" s="6"/>
      <c r="X4874" s="6" t="s">
        <v>506</v>
      </c>
      <c r="Y4874" s="6"/>
      <c r="Z4874" s="6"/>
      <c r="AA4874" s="18">
        <v>44.601068220000002</v>
      </c>
      <c r="AB4874" s="18">
        <v>-123.3342408</v>
      </c>
      <c r="AC4874" s="6" t="s">
        <v>45</v>
      </c>
      <c r="AD4874" s="6"/>
      <c r="AE4874" s="3" t="s">
        <v>904</v>
      </c>
      <c r="AF4874" s="3" t="str">
        <f t="shared" si="117"/>
        <v>ex Physocarpus capitatus</v>
      </c>
      <c r="AG4874" s="3" t="s">
        <v>1648</v>
      </c>
      <c r="AH4874" s="3" t="s">
        <v>1648</v>
      </c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 t="s">
        <v>64</v>
      </c>
    </row>
    <row r="4875" spans="1:46" x14ac:dyDescent="0.25">
      <c r="A4875" s="404">
        <v>43395</v>
      </c>
      <c r="B4875" s="5">
        <v>5837</v>
      </c>
      <c r="E4875" s="62">
        <v>1</v>
      </c>
      <c r="F4875" s="6" t="s">
        <v>1144</v>
      </c>
      <c r="G4875" s="6">
        <v>2018</v>
      </c>
      <c r="I4875" s="6"/>
      <c r="J4875" s="6"/>
      <c r="K4875" s="6"/>
      <c r="L4875" s="6"/>
      <c r="M4875" s="6"/>
      <c r="N4875" s="6" t="s">
        <v>1088</v>
      </c>
      <c r="P4875" s="407">
        <v>39</v>
      </c>
      <c r="Q4875" s="407">
        <v>39</v>
      </c>
      <c r="R4875" s="407">
        <v>4</v>
      </c>
      <c r="S4875" s="6" t="s">
        <v>3</v>
      </c>
      <c r="T4875" s="6" t="s">
        <v>44</v>
      </c>
      <c r="U4875" s="6" t="s">
        <v>36</v>
      </c>
      <c r="V4875" s="227" t="s">
        <v>36</v>
      </c>
      <c r="W4875" s="6"/>
      <c r="X4875" s="6" t="s">
        <v>506</v>
      </c>
      <c r="Y4875" s="6"/>
      <c r="Z4875" s="6"/>
      <c r="AA4875" s="18">
        <v>44.601068220000002</v>
      </c>
      <c r="AB4875" s="18">
        <v>-123.3342408</v>
      </c>
      <c r="AC4875" s="6" t="s">
        <v>45</v>
      </c>
      <c r="AD4875" s="6"/>
      <c r="AE4875" s="3" t="s">
        <v>904</v>
      </c>
      <c r="AF4875" s="3" t="str">
        <f t="shared" si="117"/>
        <v>ex Physocarpus capitatus</v>
      </c>
      <c r="AG4875" s="3" t="s">
        <v>1648</v>
      </c>
      <c r="AH4875" s="3" t="s">
        <v>1648</v>
      </c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 t="s">
        <v>64</v>
      </c>
    </row>
    <row r="4876" spans="1:46" x14ac:dyDescent="0.25">
      <c r="A4876" s="404">
        <v>43395</v>
      </c>
      <c r="B4876" s="5">
        <v>5838</v>
      </c>
      <c r="E4876" s="62">
        <v>1</v>
      </c>
      <c r="F4876" s="6" t="s">
        <v>1144</v>
      </c>
      <c r="G4876" s="6">
        <v>2018</v>
      </c>
      <c r="I4876" s="6"/>
      <c r="J4876" s="6"/>
      <c r="K4876" s="6"/>
      <c r="L4876" s="6"/>
      <c r="M4876" s="6"/>
      <c r="N4876" s="6" t="s">
        <v>1088</v>
      </c>
      <c r="P4876" s="407">
        <v>39</v>
      </c>
      <c r="Q4876" s="407">
        <v>39</v>
      </c>
      <c r="R4876" s="407">
        <v>5</v>
      </c>
      <c r="S4876" s="6" t="s">
        <v>3</v>
      </c>
      <c r="T4876" s="6" t="s">
        <v>44</v>
      </c>
      <c r="U4876" s="6" t="s">
        <v>36</v>
      </c>
      <c r="V4876" s="227" t="s">
        <v>36</v>
      </c>
      <c r="W4876" s="6"/>
      <c r="X4876" s="6" t="s">
        <v>506</v>
      </c>
      <c r="Y4876" s="6"/>
      <c r="Z4876" s="6"/>
      <c r="AA4876" s="18">
        <v>44.601068220000002</v>
      </c>
      <c r="AB4876" s="18">
        <v>-123.3342408</v>
      </c>
      <c r="AC4876" s="6" t="s">
        <v>45</v>
      </c>
      <c r="AD4876" s="6"/>
      <c r="AE4876" s="3" t="s">
        <v>904</v>
      </c>
      <c r="AF4876" s="3" t="str">
        <f t="shared" si="117"/>
        <v>ex Physocarpus capitatus</v>
      </c>
      <c r="AG4876" s="3" t="s">
        <v>1648</v>
      </c>
      <c r="AH4876" s="3" t="s">
        <v>1648</v>
      </c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 t="s">
        <v>64</v>
      </c>
    </row>
    <row r="4877" spans="1:46" x14ac:dyDescent="0.25">
      <c r="A4877" s="404">
        <v>43395</v>
      </c>
      <c r="B4877" s="5">
        <v>5839</v>
      </c>
      <c r="E4877" s="62">
        <v>1</v>
      </c>
      <c r="F4877" s="6" t="s">
        <v>1144</v>
      </c>
      <c r="G4877" s="6">
        <v>2018</v>
      </c>
      <c r="I4877" s="6"/>
      <c r="J4877" s="6"/>
      <c r="K4877" s="6"/>
      <c r="L4877" s="6"/>
      <c r="M4877" s="6"/>
      <c r="N4877" s="6" t="s">
        <v>1088</v>
      </c>
      <c r="P4877" s="407">
        <v>39</v>
      </c>
      <c r="Q4877" s="407">
        <v>39</v>
      </c>
      <c r="R4877" s="407">
        <v>6</v>
      </c>
      <c r="S4877" s="6" t="s">
        <v>3</v>
      </c>
      <c r="T4877" s="6" t="s">
        <v>44</v>
      </c>
      <c r="U4877" s="6" t="s">
        <v>36</v>
      </c>
      <c r="V4877" s="227" t="s">
        <v>36</v>
      </c>
      <c r="W4877" s="6"/>
      <c r="X4877" s="6" t="s">
        <v>506</v>
      </c>
      <c r="Y4877" s="6"/>
      <c r="Z4877" s="6"/>
      <c r="AA4877" s="18">
        <v>44.601068220000002</v>
      </c>
      <c r="AB4877" s="18">
        <v>-123.3342408</v>
      </c>
      <c r="AC4877" s="6" t="s">
        <v>45</v>
      </c>
      <c r="AD4877" s="6"/>
      <c r="AE4877" s="3" t="s">
        <v>904</v>
      </c>
      <c r="AF4877" s="3" t="str">
        <f t="shared" si="117"/>
        <v>ex Physocarpus capitatus</v>
      </c>
      <c r="AG4877" s="3" t="s">
        <v>1648</v>
      </c>
      <c r="AH4877" s="3" t="s">
        <v>1648</v>
      </c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 t="s">
        <v>64</v>
      </c>
    </row>
    <row r="4878" spans="1:46" x14ac:dyDescent="0.25">
      <c r="A4878" s="404">
        <v>43395</v>
      </c>
      <c r="B4878" s="5">
        <v>5840</v>
      </c>
      <c r="E4878" s="62">
        <v>1</v>
      </c>
      <c r="F4878" s="6" t="s">
        <v>1144</v>
      </c>
      <c r="G4878" s="6">
        <v>2018</v>
      </c>
      <c r="I4878" s="6"/>
      <c r="J4878" s="6"/>
      <c r="K4878" s="6"/>
      <c r="L4878" s="6"/>
      <c r="M4878" s="6"/>
      <c r="N4878" s="6" t="s">
        <v>1088</v>
      </c>
      <c r="P4878" s="407">
        <v>39</v>
      </c>
      <c r="Q4878" s="407">
        <v>39</v>
      </c>
      <c r="R4878" s="407">
        <v>7</v>
      </c>
      <c r="S4878" s="6" t="s">
        <v>3</v>
      </c>
      <c r="T4878" s="6" t="s">
        <v>44</v>
      </c>
      <c r="U4878" s="6" t="s">
        <v>36</v>
      </c>
      <c r="V4878" s="227" t="s">
        <v>36</v>
      </c>
      <c r="W4878" s="6"/>
      <c r="X4878" s="6" t="s">
        <v>506</v>
      </c>
      <c r="Y4878" s="6"/>
      <c r="Z4878" s="6"/>
      <c r="AA4878" s="18">
        <v>44.601068220000002</v>
      </c>
      <c r="AB4878" s="18">
        <v>-123.3342408</v>
      </c>
      <c r="AC4878" s="6" t="s">
        <v>45</v>
      </c>
      <c r="AD4878" s="6"/>
      <c r="AE4878" s="3" t="s">
        <v>904</v>
      </c>
      <c r="AF4878" s="3" t="str">
        <f t="shared" si="117"/>
        <v>ex Physocarpus capitatus</v>
      </c>
      <c r="AG4878" s="3" t="s">
        <v>1648</v>
      </c>
      <c r="AH4878" s="3" t="s">
        <v>1648</v>
      </c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 t="s">
        <v>64</v>
      </c>
    </row>
    <row r="4879" spans="1:46" x14ac:dyDescent="0.25">
      <c r="A4879" s="404">
        <v>43395</v>
      </c>
      <c r="B4879" s="5">
        <v>5841</v>
      </c>
      <c r="E4879" s="62">
        <v>1</v>
      </c>
      <c r="F4879" s="6" t="s">
        <v>1144</v>
      </c>
      <c r="G4879" s="6">
        <v>2018</v>
      </c>
      <c r="I4879" s="6"/>
      <c r="J4879" s="6"/>
      <c r="K4879" s="6"/>
      <c r="L4879" s="6"/>
      <c r="M4879" s="6"/>
      <c r="N4879" s="6" t="s">
        <v>1088</v>
      </c>
      <c r="P4879" s="407">
        <v>39</v>
      </c>
      <c r="Q4879" s="407">
        <v>39</v>
      </c>
      <c r="R4879" s="407">
        <v>8</v>
      </c>
      <c r="S4879" s="6" t="s">
        <v>3</v>
      </c>
      <c r="T4879" s="6" t="s">
        <v>44</v>
      </c>
      <c r="U4879" s="6" t="s">
        <v>36</v>
      </c>
      <c r="V4879" s="227" t="s">
        <v>36</v>
      </c>
      <c r="W4879" s="6"/>
      <c r="X4879" s="6" t="s">
        <v>506</v>
      </c>
      <c r="Y4879" s="6"/>
      <c r="Z4879" s="6"/>
      <c r="AA4879" s="18">
        <v>44.601068220000002</v>
      </c>
      <c r="AB4879" s="18">
        <v>-123.3342408</v>
      </c>
      <c r="AC4879" s="6" t="s">
        <v>45</v>
      </c>
      <c r="AD4879" s="6"/>
      <c r="AE4879" s="3" t="s">
        <v>904</v>
      </c>
      <c r="AF4879" s="3" t="str">
        <f t="shared" si="117"/>
        <v>ex Physocarpus capitatus</v>
      </c>
      <c r="AG4879" s="3" t="s">
        <v>1648</v>
      </c>
      <c r="AH4879" s="3" t="s">
        <v>1648</v>
      </c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 t="s">
        <v>64</v>
      </c>
    </row>
    <row r="4880" spans="1:46" x14ac:dyDescent="0.25">
      <c r="A4880" s="404">
        <v>43395</v>
      </c>
      <c r="B4880" s="5">
        <v>5842</v>
      </c>
      <c r="E4880" s="62">
        <v>1</v>
      </c>
      <c r="F4880" s="6" t="s">
        <v>1144</v>
      </c>
      <c r="G4880" s="6">
        <v>2018</v>
      </c>
      <c r="I4880" s="6"/>
      <c r="J4880" s="6"/>
      <c r="K4880" s="6"/>
      <c r="L4880" s="6"/>
      <c r="M4880" s="6"/>
      <c r="N4880" s="6" t="s">
        <v>1088</v>
      </c>
      <c r="P4880" s="407">
        <v>39</v>
      </c>
      <c r="Q4880" s="407">
        <v>39</v>
      </c>
      <c r="R4880" s="407">
        <v>9</v>
      </c>
      <c r="S4880" s="6" t="s">
        <v>3</v>
      </c>
      <c r="T4880" s="6" t="s">
        <v>44</v>
      </c>
      <c r="U4880" s="6" t="s">
        <v>36</v>
      </c>
      <c r="V4880" s="227" t="s">
        <v>36</v>
      </c>
      <c r="W4880" s="6"/>
      <c r="X4880" s="6" t="s">
        <v>506</v>
      </c>
      <c r="Y4880" s="6"/>
      <c r="Z4880" s="6"/>
      <c r="AA4880" s="18">
        <v>44.601068220000002</v>
      </c>
      <c r="AB4880" s="18">
        <v>-123.3342408</v>
      </c>
      <c r="AC4880" s="6" t="s">
        <v>45</v>
      </c>
      <c r="AD4880" s="6"/>
      <c r="AE4880" s="3" t="s">
        <v>904</v>
      </c>
      <c r="AF4880" s="3" t="str">
        <f t="shared" si="117"/>
        <v>ex Physocarpus capitatus</v>
      </c>
      <c r="AG4880" s="3" t="s">
        <v>1648</v>
      </c>
      <c r="AH4880" s="3" t="s">
        <v>1648</v>
      </c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 t="s">
        <v>64</v>
      </c>
    </row>
    <row r="4881" spans="1:46" x14ac:dyDescent="0.25">
      <c r="A4881" s="404">
        <v>43395</v>
      </c>
      <c r="B4881" s="5">
        <v>5843</v>
      </c>
      <c r="E4881" s="62">
        <v>1</v>
      </c>
      <c r="F4881" s="6" t="s">
        <v>1144</v>
      </c>
      <c r="G4881" s="6">
        <v>2018</v>
      </c>
      <c r="I4881" s="6"/>
      <c r="J4881" s="6"/>
      <c r="K4881" s="6"/>
      <c r="L4881" s="6"/>
      <c r="M4881" s="6"/>
      <c r="N4881" s="6" t="s">
        <v>1088</v>
      </c>
      <c r="P4881" s="407">
        <v>39</v>
      </c>
      <c r="Q4881" s="407">
        <v>39</v>
      </c>
      <c r="R4881" s="407">
        <v>10</v>
      </c>
      <c r="S4881" s="6" t="s">
        <v>3</v>
      </c>
      <c r="T4881" s="6" t="s">
        <v>44</v>
      </c>
      <c r="U4881" s="6" t="s">
        <v>36</v>
      </c>
      <c r="V4881" s="227" t="s">
        <v>36</v>
      </c>
      <c r="W4881" s="6"/>
      <c r="X4881" s="6" t="s">
        <v>506</v>
      </c>
      <c r="Y4881" s="6"/>
      <c r="Z4881" s="6"/>
      <c r="AA4881" s="18">
        <v>44.601068220000002</v>
      </c>
      <c r="AB4881" s="18">
        <v>-123.3342408</v>
      </c>
      <c r="AC4881" s="6" t="s">
        <v>45</v>
      </c>
      <c r="AD4881" s="6"/>
      <c r="AE4881" s="3" t="s">
        <v>904</v>
      </c>
      <c r="AF4881" s="3" t="str">
        <f t="shared" si="117"/>
        <v>ex Physocarpus capitatus</v>
      </c>
      <c r="AG4881" s="3" t="s">
        <v>1648</v>
      </c>
      <c r="AH4881" s="3" t="s">
        <v>1648</v>
      </c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 t="s">
        <v>64</v>
      </c>
    </row>
    <row r="4882" spans="1:46" x14ac:dyDescent="0.25">
      <c r="A4882" s="404">
        <v>43395</v>
      </c>
      <c r="B4882" s="5">
        <v>5844</v>
      </c>
      <c r="E4882" s="62">
        <v>1</v>
      </c>
      <c r="F4882" s="6" t="s">
        <v>1144</v>
      </c>
      <c r="G4882" s="6">
        <v>2018</v>
      </c>
      <c r="I4882" s="6"/>
      <c r="J4882" s="6"/>
      <c r="K4882" s="6"/>
      <c r="L4882" s="6"/>
      <c r="M4882" s="6"/>
      <c r="N4882" s="6" t="s">
        <v>1088</v>
      </c>
      <c r="P4882" s="407">
        <v>39</v>
      </c>
      <c r="Q4882" s="407">
        <v>39</v>
      </c>
      <c r="R4882" s="407">
        <v>11</v>
      </c>
      <c r="S4882" s="6" t="s">
        <v>3</v>
      </c>
      <c r="T4882" s="6" t="s">
        <v>44</v>
      </c>
      <c r="U4882" s="6" t="s">
        <v>36</v>
      </c>
      <c r="V4882" s="227" t="s">
        <v>36</v>
      </c>
      <c r="W4882" s="6"/>
      <c r="X4882" s="6" t="s">
        <v>506</v>
      </c>
      <c r="Y4882" s="6"/>
      <c r="Z4882" s="6"/>
      <c r="AA4882" s="18">
        <v>44.601068220000002</v>
      </c>
      <c r="AB4882" s="18">
        <v>-123.3342408</v>
      </c>
      <c r="AC4882" s="6" t="s">
        <v>45</v>
      </c>
      <c r="AD4882" s="6"/>
      <c r="AE4882" s="3" t="s">
        <v>904</v>
      </c>
      <c r="AF4882" s="3" t="str">
        <f t="shared" si="117"/>
        <v>ex Physocarpus capitatus</v>
      </c>
      <c r="AG4882" s="3" t="s">
        <v>1648</v>
      </c>
      <c r="AH4882" s="3" t="s">
        <v>1648</v>
      </c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 t="s">
        <v>64</v>
      </c>
    </row>
    <row r="4883" spans="1:46" x14ac:dyDescent="0.25">
      <c r="A4883" s="404">
        <v>43395</v>
      </c>
      <c r="B4883" s="5">
        <v>5845</v>
      </c>
      <c r="E4883" s="62">
        <v>1</v>
      </c>
      <c r="F4883" s="6" t="s">
        <v>1144</v>
      </c>
      <c r="G4883" s="6">
        <v>2018</v>
      </c>
      <c r="I4883" s="6"/>
      <c r="J4883" s="6"/>
      <c r="K4883" s="6"/>
      <c r="L4883" s="6"/>
      <c r="M4883" s="6"/>
      <c r="N4883" s="6" t="s">
        <v>1088</v>
      </c>
      <c r="P4883" s="407">
        <v>39</v>
      </c>
      <c r="Q4883" s="407">
        <v>39</v>
      </c>
      <c r="R4883" s="407">
        <v>12</v>
      </c>
      <c r="S4883" s="6" t="s">
        <v>3</v>
      </c>
      <c r="T4883" s="6" t="s">
        <v>44</v>
      </c>
      <c r="U4883" s="6" t="s">
        <v>36</v>
      </c>
      <c r="V4883" s="227" t="s">
        <v>36</v>
      </c>
      <c r="W4883" s="6"/>
      <c r="X4883" s="6" t="s">
        <v>506</v>
      </c>
      <c r="Y4883" s="6"/>
      <c r="Z4883" s="6"/>
      <c r="AA4883" s="18">
        <v>44.601068220000002</v>
      </c>
      <c r="AB4883" s="18">
        <v>-123.3342408</v>
      </c>
      <c r="AC4883" s="6" t="s">
        <v>45</v>
      </c>
      <c r="AD4883" s="6"/>
      <c r="AE4883" s="3" t="s">
        <v>904</v>
      </c>
      <c r="AF4883" s="3" t="str">
        <f t="shared" si="117"/>
        <v>ex Physocarpus capitatus</v>
      </c>
      <c r="AG4883" s="3" t="s">
        <v>1648</v>
      </c>
      <c r="AH4883" s="3" t="s">
        <v>1648</v>
      </c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 t="s">
        <v>64</v>
      </c>
    </row>
    <row r="4884" spans="1:46" x14ac:dyDescent="0.25">
      <c r="A4884" s="404">
        <v>43395</v>
      </c>
      <c r="B4884" s="5">
        <v>5846</v>
      </c>
      <c r="E4884" s="62">
        <v>1</v>
      </c>
      <c r="F4884" s="6" t="s">
        <v>1144</v>
      </c>
      <c r="G4884" s="6">
        <v>2018</v>
      </c>
      <c r="I4884" s="6"/>
      <c r="J4884" s="6"/>
      <c r="K4884" s="6"/>
      <c r="L4884" s="6"/>
      <c r="M4884" s="6"/>
      <c r="N4884" s="6" t="s">
        <v>1088</v>
      </c>
      <c r="P4884" s="407">
        <v>39</v>
      </c>
      <c r="Q4884" s="407">
        <v>39</v>
      </c>
      <c r="R4884" s="407">
        <v>13</v>
      </c>
      <c r="S4884" s="6" t="s">
        <v>3</v>
      </c>
      <c r="T4884" s="6" t="s">
        <v>44</v>
      </c>
      <c r="U4884" s="6" t="s">
        <v>36</v>
      </c>
      <c r="V4884" s="227" t="s">
        <v>36</v>
      </c>
      <c r="W4884" s="6"/>
      <c r="X4884" s="6" t="s">
        <v>506</v>
      </c>
      <c r="Y4884" s="6"/>
      <c r="Z4884" s="6"/>
      <c r="AA4884" s="18">
        <v>44.601068220000002</v>
      </c>
      <c r="AB4884" s="18">
        <v>-123.3342408</v>
      </c>
      <c r="AC4884" s="6" t="s">
        <v>45</v>
      </c>
      <c r="AD4884" s="6"/>
      <c r="AE4884" s="3" t="s">
        <v>904</v>
      </c>
      <c r="AF4884" s="3" t="str">
        <f t="shared" si="117"/>
        <v>ex Physocarpus capitatus</v>
      </c>
      <c r="AG4884" s="3" t="s">
        <v>1648</v>
      </c>
      <c r="AH4884" s="3" t="s">
        <v>1648</v>
      </c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 t="s">
        <v>64</v>
      </c>
    </row>
    <row r="4885" spans="1:46" x14ac:dyDescent="0.25">
      <c r="A4885" s="404">
        <v>43395</v>
      </c>
      <c r="B4885" s="5">
        <v>5490</v>
      </c>
      <c r="E4885" s="62">
        <v>3</v>
      </c>
      <c r="F4885" s="6" t="s">
        <v>1144</v>
      </c>
      <c r="G4885" s="6">
        <v>2020</v>
      </c>
      <c r="L4885" s="6"/>
      <c r="N4885" s="6" t="s">
        <v>1089</v>
      </c>
      <c r="P4885" s="407">
        <v>40</v>
      </c>
      <c r="Q4885" s="407">
        <v>40</v>
      </c>
      <c r="R4885" s="407">
        <v>1</v>
      </c>
      <c r="S4885" s="3" t="s">
        <v>3</v>
      </c>
      <c r="T4885" s="3" t="s">
        <v>44</v>
      </c>
      <c r="U4885" s="3" t="s">
        <v>36</v>
      </c>
      <c r="V4885" s="227" t="s">
        <v>36</v>
      </c>
      <c r="X4885" s="3" t="s">
        <v>1147</v>
      </c>
      <c r="AA4885" s="18">
        <v>44.600876110000002</v>
      </c>
      <c r="AB4885" s="18">
        <v>-123.33399559999999</v>
      </c>
      <c r="AC4885" s="3" t="s">
        <v>45</v>
      </c>
      <c r="AE4885" s="3" t="s">
        <v>1148</v>
      </c>
      <c r="AF4885" s="3" t="str">
        <f t="shared" si="117"/>
        <v>ex Heracleum sphondylium</v>
      </c>
      <c r="AG4885" s="3" t="s">
        <v>1648</v>
      </c>
      <c r="AH4885" s="3" t="s">
        <v>1648</v>
      </c>
      <c r="AT4885" s="3" t="s">
        <v>64</v>
      </c>
    </row>
    <row r="4886" spans="1:46" x14ac:dyDescent="0.25">
      <c r="A4886" s="404">
        <v>43395</v>
      </c>
      <c r="B4886" s="5">
        <v>5491</v>
      </c>
      <c r="E4886" s="62">
        <v>4</v>
      </c>
      <c r="F4886" s="6" t="s">
        <v>1144</v>
      </c>
      <c r="G4886" s="6">
        <v>2021</v>
      </c>
      <c r="L4886" s="6"/>
      <c r="N4886" s="6" t="s">
        <v>1090</v>
      </c>
      <c r="P4886" s="407">
        <v>41</v>
      </c>
      <c r="Q4886" s="407">
        <v>41</v>
      </c>
      <c r="R4886" s="407">
        <v>1</v>
      </c>
      <c r="S4886" s="3" t="s">
        <v>3</v>
      </c>
      <c r="T4886" s="3" t="s">
        <v>44</v>
      </c>
      <c r="U4886" s="3" t="s">
        <v>36</v>
      </c>
      <c r="V4886" s="227" t="s">
        <v>36</v>
      </c>
      <c r="X4886" s="3" t="s">
        <v>1147</v>
      </c>
      <c r="AA4886" s="18">
        <v>44.600876110000002</v>
      </c>
      <c r="AB4886" s="18">
        <v>-123.33399559999999</v>
      </c>
      <c r="AC4886" s="3" t="s">
        <v>45</v>
      </c>
      <c r="AE4886" s="3" t="s">
        <v>1148</v>
      </c>
      <c r="AF4886" s="3" t="str">
        <f t="shared" si="117"/>
        <v>ex Heracleum sphondylium</v>
      </c>
      <c r="AG4886" s="3" t="s">
        <v>1648</v>
      </c>
      <c r="AH4886" s="3" t="s">
        <v>1648</v>
      </c>
      <c r="AT4886" s="3" t="s">
        <v>64</v>
      </c>
    </row>
    <row r="4887" spans="1:46" x14ac:dyDescent="0.25">
      <c r="A4887" s="404">
        <v>43395</v>
      </c>
      <c r="B4887" s="5">
        <v>6483</v>
      </c>
      <c r="E4887" s="62">
        <v>4</v>
      </c>
      <c r="F4887" s="6" t="s">
        <v>1144</v>
      </c>
      <c r="G4887" s="6">
        <v>2018</v>
      </c>
      <c r="L4887" s="6"/>
      <c r="N4887" s="6" t="s">
        <v>1091</v>
      </c>
      <c r="P4887" s="407">
        <v>42</v>
      </c>
      <c r="Q4887" s="407">
        <v>42</v>
      </c>
      <c r="R4887" s="407">
        <v>1</v>
      </c>
      <c r="S4887" s="3" t="s">
        <v>3</v>
      </c>
      <c r="T4887" s="3" t="s">
        <v>44</v>
      </c>
      <c r="U4887" s="3" t="s">
        <v>36</v>
      </c>
      <c r="V4887" s="227" t="s">
        <v>36</v>
      </c>
      <c r="X4887" s="3" t="s">
        <v>1268</v>
      </c>
      <c r="AA4887" s="18">
        <v>44.602558019999996</v>
      </c>
      <c r="AB4887" s="18">
        <v>-123.2639648</v>
      </c>
      <c r="AC4887" s="3" t="s">
        <v>45</v>
      </c>
      <c r="AE4887" s="3" t="s">
        <v>1205</v>
      </c>
      <c r="AF4887" s="3" t="str">
        <f t="shared" si="117"/>
        <v>ex Rubus bifrons</v>
      </c>
      <c r="AG4887" s="3" t="s">
        <v>1648</v>
      </c>
      <c r="AH4887" s="3" t="s">
        <v>1648</v>
      </c>
      <c r="AT4887" s="3" t="s">
        <v>64</v>
      </c>
    </row>
    <row r="4888" spans="1:46" x14ac:dyDescent="0.25">
      <c r="A4888" s="404">
        <v>43395</v>
      </c>
      <c r="B4888" s="5">
        <v>6484</v>
      </c>
      <c r="E4888" s="62">
        <v>4</v>
      </c>
      <c r="F4888" s="6" t="s">
        <v>1144</v>
      </c>
      <c r="G4888" s="6">
        <v>2018</v>
      </c>
      <c r="L4888" s="6"/>
      <c r="N4888" s="6" t="s">
        <v>1091</v>
      </c>
      <c r="P4888" s="407">
        <v>42</v>
      </c>
      <c r="Q4888" s="407">
        <v>42</v>
      </c>
      <c r="R4888" s="407">
        <v>2</v>
      </c>
      <c r="S4888" s="3" t="s">
        <v>3</v>
      </c>
      <c r="T4888" s="3" t="s">
        <v>44</v>
      </c>
      <c r="U4888" s="3" t="s">
        <v>36</v>
      </c>
      <c r="V4888" s="227" t="s">
        <v>36</v>
      </c>
      <c r="X4888" s="3" t="s">
        <v>1268</v>
      </c>
      <c r="AA4888" s="18">
        <v>44.602558019999996</v>
      </c>
      <c r="AB4888" s="18">
        <v>-123.2639648</v>
      </c>
      <c r="AC4888" s="3" t="s">
        <v>45</v>
      </c>
      <c r="AE4888" s="3" t="s">
        <v>1205</v>
      </c>
      <c r="AF4888" s="3" t="str">
        <f t="shared" si="117"/>
        <v>ex Rubus bifrons</v>
      </c>
      <c r="AG4888" s="3" t="s">
        <v>1648</v>
      </c>
      <c r="AH4888" s="3" t="s">
        <v>1648</v>
      </c>
      <c r="AT4888" s="3" t="s">
        <v>64</v>
      </c>
    </row>
    <row r="4889" spans="1:46" x14ac:dyDescent="0.25">
      <c r="A4889" s="404">
        <v>43395</v>
      </c>
      <c r="B4889" s="5">
        <v>6485</v>
      </c>
      <c r="E4889" s="62">
        <v>4</v>
      </c>
      <c r="F4889" s="6" t="s">
        <v>1144</v>
      </c>
      <c r="G4889" s="6">
        <v>2018</v>
      </c>
      <c r="L4889" s="6"/>
      <c r="N4889" s="6" t="s">
        <v>1091</v>
      </c>
      <c r="P4889" s="407">
        <v>42</v>
      </c>
      <c r="Q4889" s="407">
        <v>42</v>
      </c>
      <c r="R4889" s="407">
        <v>3</v>
      </c>
      <c r="S4889" s="3" t="s">
        <v>3</v>
      </c>
      <c r="T4889" s="3" t="s">
        <v>44</v>
      </c>
      <c r="U4889" s="3" t="s">
        <v>36</v>
      </c>
      <c r="V4889" s="227" t="s">
        <v>36</v>
      </c>
      <c r="X4889" s="3" t="s">
        <v>1268</v>
      </c>
      <c r="AA4889" s="18">
        <v>44.602558019999996</v>
      </c>
      <c r="AB4889" s="18">
        <v>-123.2639648</v>
      </c>
      <c r="AC4889" s="3" t="s">
        <v>45</v>
      </c>
      <c r="AE4889" s="3" t="s">
        <v>1205</v>
      </c>
      <c r="AF4889" s="3" t="str">
        <f t="shared" si="117"/>
        <v>ex Rubus bifrons</v>
      </c>
      <c r="AG4889" s="3" t="s">
        <v>1648</v>
      </c>
      <c r="AH4889" s="3" t="s">
        <v>1648</v>
      </c>
      <c r="AT4889" s="3" t="s">
        <v>64</v>
      </c>
    </row>
    <row r="4890" spans="1:46" x14ac:dyDescent="0.25">
      <c r="A4890" s="404">
        <v>43395</v>
      </c>
      <c r="B4890" s="5">
        <v>6486</v>
      </c>
      <c r="E4890" s="62">
        <v>4</v>
      </c>
      <c r="F4890" s="6" t="s">
        <v>1144</v>
      </c>
      <c r="G4890" s="6">
        <v>2018</v>
      </c>
      <c r="L4890" s="6"/>
      <c r="N4890" s="6" t="s">
        <v>1091</v>
      </c>
      <c r="P4890" s="407">
        <v>42</v>
      </c>
      <c r="Q4890" s="407">
        <v>42</v>
      </c>
      <c r="R4890" s="407">
        <v>4</v>
      </c>
      <c r="S4890" s="3" t="s">
        <v>3</v>
      </c>
      <c r="T4890" s="3" t="s">
        <v>44</v>
      </c>
      <c r="U4890" s="3" t="s">
        <v>36</v>
      </c>
      <c r="V4890" s="227" t="s">
        <v>36</v>
      </c>
      <c r="X4890" s="3" t="s">
        <v>1268</v>
      </c>
      <c r="AA4890" s="18">
        <v>44.602558019999996</v>
      </c>
      <c r="AB4890" s="18">
        <v>-123.2639648</v>
      </c>
      <c r="AC4890" s="3" t="s">
        <v>45</v>
      </c>
      <c r="AE4890" s="3" t="s">
        <v>1205</v>
      </c>
      <c r="AF4890" s="3" t="str">
        <f t="shared" si="117"/>
        <v>ex Rubus bifrons</v>
      </c>
      <c r="AG4890" s="3" t="s">
        <v>1648</v>
      </c>
      <c r="AH4890" s="3" t="s">
        <v>1648</v>
      </c>
      <c r="AT4890" s="3" t="s">
        <v>64</v>
      </c>
    </row>
    <row r="4891" spans="1:46" x14ac:dyDescent="0.25">
      <c r="A4891" s="404">
        <v>43395</v>
      </c>
      <c r="B4891" s="5">
        <v>6487</v>
      </c>
      <c r="E4891" s="62">
        <v>4</v>
      </c>
      <c r="F4891" s="6" t="s">
        <v>1144</v>
      </c>
      <c r="G4891" s="6">
        <v>2018</v>
      </c>
      <c r="L4891" s="6"/>
      <c r="N4891" s="6" t="s">
        <v>1091</v>
      </c>
      <c r="P4891" s="407">
        <v>42</v>
      </c>
      <c r="Q4891" s="407">
        <v>42</v>
      </c>
      <c r="R4891" s="407">
        <v>5</v>
      </c>
      <c r="S4891" s="3" t="s">
        <v>3</v>
      </c>
      <c r="T4891" s="3" t="s">
        <v>44</v>
      </c>
      <c r="U4891" s="3" t="s">
        <v>36</v>
      </c>
      <c r="V4891" s="227" t="s">
        <v>36</v>
      </c>
      <c r="X4891" s="3" t="s">
        <v>1268</v>
      </c>
      <c r="AA4891" s="18">
        <v>44.602558019999996</v>
      </c>
      <c r="AB4891" s="18">
        <v>-123.2639648</v>
      </c>
      <c r="AC4891" s="3" t="s">
        <v>45</v>
      </c>
      <c r="AE4891" s="3" t="s">
        <v>1205</v>
      </c>
      <c r="AF4891" s="3" t="str">
        <f t="shared" si="117"/>
        <v>ex Rubus bifrons</v>
      </c>
      <c r="AG4891" s="3" t="s">
        <v>1648</v>
      </c>
      <c r="AH4891" s="3" t="s">
        <v>1648</v>
      </c>
      <c r="AT4891" s="3" t="s">
        <v>64</v>
      </c>
    </row>
    <row r="4892" spans="1:46" x14ac:dyDescent="0.25">
      <c r="A4892" s="404">
        <v>43395</v>
      </c>
      <c r="B4892" s="5">
        <v>5492</v>
      </c>
      <c r="E4892" s="62">
        <v>5</v>
      </c>
      <c r="F4892" s="6" t="s">
        <v>1144</v>
      </c>
      <c r="G4892" s="6">
        <v>2022</v>
      </c>
      <c r="L4892" s="6"/>
      <c r="N4892" s="6" t="s">
        <v>1091</v>
      </c>
      <c r="P4892" s="407">
        <v>42</v>
      </c>
      <c r="Q4892" s="407">
        <v>42</v>
      </c>
      <c r="R4892" s="407">
        <v>5</v>
      </c>
      <c r="S4892" s="3" t="s">
        <v>3</v>
      </c>
      <c r="T4892" s="3" t="s">
        <v>44</v>
      </c>
      <c r="U4892" s="3" t="s">
        <v>36</v>
      </c>
      <c r="V4892" s="227" t="s">
        <v>36</v>
      </c>
      <c r="X4892" s="3" t="s">
        <v>1147</v>
      </c>
      <c r="AA4892" s="18">
        <v>44.600876110000002</v>
      </c>
      <c r="AB4892" s="18">
        <v>-123.33399559999999</v>
      </c>
      <c r="AC4892" s="3" t="s">
        <v>45</v>
      </c>
      <c r="AE4892" s="3" t="s">
        <v>1148</v>
      </c>
      <c r="AF4892" s="3" t="str">
        <f t="shared" si="117"/>
        <v>ex Heracleum sphondylium</v>
      </c>
      <c r="AG4892" s="3" t="s">
        <v>1648</v>
      </c>
      <c r="AH4892" s="3" t="s">
        <v>1648</v>
      </c>
      <c r="AT4892" s="3" t="s">
        <v>64</v>
      </c>
    </row>
    <row r="4893" spans="1:46" x14ac:dyDescent="0.25">
      <c r="A4893" s="404">
        <v>43395</v>
      </c>
      <c r="B4893" s="5">
        <v>6488</v>
      </c>
      <c r="E4893" s="62">
        <v>4</v>
      </c>
      <c r="F4893" s="6" t="s">
        <v>1144</v>
      </c>
      <c r="G4893" s="6">
        <v>2018</v>
      </c>
      <c r="L4893" s="6"/>
      <c r="N4893" s="6" t="s">
        <v>1091</v>
      </c>
      <c r="P4893" s="407">
        <v>42</v>
      </c>
      <c r="Q4893" s="407">
        <v>42</v>
      </c>
      <c r="R4893" s="407">
        <v>6</v>
      </c>
      <c r="S4893" s="3" t="s">
        <v>3</v>
      </c>
      <c r="T4893" s="3" t="s">
        <v>44</v>
      </c>
      <c r="U4893" s="3" t="s">
        <v>36</v>
      </c>
      <c r="V4893" s="227" t="s">
        <v>36</v>
      </c>
      <c r="X4893" s="3" t="s">
        <v>1268</v>
      </c>
      <c r="AA4893" s="18">
        <v>44.602558019999996</v>
      </c>
      <c r="AB4893" s="18">
        <v>-123.2639648</v>
      </c>
      <c r="AC4893" s="3" t="s">
        <v>45</v>
      </c>
      <c r="AE4893" s="3" t="s">
        <v>1205</v>
      </c>
      <c r="AF4893" s="3" t="str">
        <f t="shared" si="117"/>
        <v>ex Rubus bifrons</v>
      </c>
      <c r="AG4893" s="3" t="s">
        <v>1648</v>
      </c>
      <c r="AH4893" s="3" t="s">
        <v>1648</v>
      </c>
      <c r="AT4893" s="3" t="s">
        <v>64</v>
      </c>
    </row>
    <row r="4894" spans="1:46" x14ac:dyDescent="0.25">
      <c r="A4894" s="404">
        <v>43395</v>
      </c>
      <c r="B4894" s="5">
        <v>6489</v>
      </c>
      <c r="E4894" s="62">
        <v>4</v>
      </c>
      <c r="F4894" s="6" t="s">
        <v>1144</v>
      </c>
      <c r="G4894" s="6">
        <v>2018</v>
      </c>
      <c r="L4894" s="6"/>
      <c r="N4894" s="6" t="s">
        <v>1091</v>
      </c>
      <c r="P4894" s="407">
        <v>42</v>
      </c>
      <c r="Q4894" s="407">
        <v>42</v>
      </c>
      <c r="R4894" s="407">
        <v>7</v>
      </c>
      <c r="S4894" s="3" t="s">
        <v>3</v>
      </c>
      <c r="T4894" s="3" t="s">
        <v>44</v>
      </c>
      <c r="U4894" s="3" t="s">
        <v>36</v>
      </c>
      <c r="V4894" s="227" t="s">
        <v>36</v>
      </c>
      <c r="X4894" s="3" t="s">
        <v>1268</v>
      </c>
      <c r="AA4894" s="18">
        <v>44.602558019999996</v>
      </c>
      <c r="AB4894" s="18">
        <v>-123.2639648</v>
      </c>
      <c r="AC4894" s="3" t="s">
        <v>45</v>
      </c>
      <c r="AE4894" s="3" t="s">
        <v>1205</v>
      </c>
      <c r="AF4894" s="3" t="str">
        <f t="shared" si="117"/>
        <v>ex Rubus bifrons</v>
      </c>
      <c r="AG4894" s="3" t="s">
        <v>1648</v>
      </c>
      <c r="AH4894" s="3" t="s">
        <v>1648</v>
      </c>
      <c r="AT4894" s="3" t="s">
        <v>64</v>
      </c>
    </row>
    <row r="4895" spans="1:46" x14ac:dyDescent="0.25">
      <c r="A4895" s="404">
        <v>43395</v>
      </c>
      <c r="B4895" s="5">
        <v>6490</v>
      </c>
      <c r="E4895" s="62">
        <v>4</v>
      </c>
      <c r="F4895" s="6" t="s">
        <v>1144</v>
      </c>
      <c r="G4895" s="6">
        <v>2018</v>
      </c>
      <c r="L4895" s="6"/>
      <c r="N4895" s="6" t="s">
        <v>1091</v>
      </c>
      <c r="P4895" s="407">
        <v>42</v>
      </c>
      <c r="Q4895" s="407">
        <v>42</v>
      </c>
      <c r="R4895" s="407">
        <v>8</v>
      </c>
      <c r="S4895" s="3" t="s">
        <v>3</v>
      </c>
      <c r="T4895" s="3" t="s">
        <v>44</v>
      </c>
      <c r="U4895" s="3" t="s">
        <v>36</v>
      </c>
      <c r="V4895" s="227" t="s">
        <v>36</v>
      </c>
      <c r="X4895" s="3" t="s">
        <v>1268</v>
      </c>
      <c r="AA4895" s="18">
        <v>44.602558019999996</v>
      </c>
      <c r="AB4895" s="18">
        <v>-123.2639648</v>
      </c>
      <c r="AC4895" s="3" t="s">
        <v>45</v>
      </c>
      <c r="AE4895" s="3" t="s">
        <v>1205</v>
      </c>
      <c r="AF4895" s="3" t="str">
        <f t="shared" si="117"/>
        <v>ex Rubus bifrons</v>
      </c>
      <c r="AG4895" s="3" t="s">
        <v>1648</v>
      </c>
      <c r="AH4895" s="3" t="s">
        <v>1648</v>
      </c>
      <c r="AT4895" s="3" t="s">
        <v>64</v>
      </c>
    </row>
    <row r="4896" spans="1:46" x14ac:dyDescent="0.25">
      <c r="A4896" s="404">
        <v>43395</v>
      </c>
      <c r="B4896" s="5">
        <v>6491</v>
      </c>
      <c r="E4896" s="62">
        <v>4</v>
      </c>
      <c r="F4896" s="6" t="s">
        <v>1144</v>
      </c>
      <c r="G4896" s="6">
        <v>2018</v>
      </c>
      <c r="L4896" s="6"/>
      <c r="N4896" s="6" t="s">
        <v>1091</v>
      </c>
      <c r="P4896" s="407">
        <v>42</v>
      </c>
      <c r="Q4896" s="407">
        <v>42</v>
      </c>
      <c r="R4896" s="407">
        <v>9</v>
      </c>
      <c r="S4896" s="3" t="s">
        <v>3</v>
      </c>
      <c r="T4896" s="3" t="s">
        <v>44</v>
      </c>
      <c r="U4896" s="3" t="s">
        <v>36</v>
      </c>
      <c r="V4896" s="227" t="s">
        <v>36</v>
      </c>
      <c r="X4896" s="3" t="s">
        <v>1268</v>
      </c>
      <c r="AA4896" s="18">
        <v>44.602558019999996</v>
      </c>
      <c r="AB4896" s="18">
        <v>-123.2639648</v>
      </c>
      <c r="AC4896" s="3" t="s">
        <v>45</v>
      </c>
      <c r="AE4896" s="3" t="s">
        <v>1205</v>
      </c>
      <c r="AF4896" s="3" t="str">
        <f t="shared" si="117"/>
        <v>ex Rubus bifrons</v>
      </c>
      <c r="AG4896" s="3" t="s">
        <v>1648</v>
      </c>
      <c r="AH4896" s="3" t="s">
        <v>1648</v>
      </c>
      <c r="AT4896" s="3" t="s">
        <v>64</v>
      </c>
    </row>
    <row r="4897" spans="1:46" x14ac:dyDescent="0.25">
      <c r="A4897" s="404">
        <v>43395</v>
      </c>
      <c r="B4897" s="5">
        <v>6492</v>
      </c>
      <c r="E4897" s="62">
        <v>4</v>
      </c>
      <c r="F4897" s="6" t="s">
        <v>1144</v>
      </c>
      <c r="G4897" s="6">
        <v>2018</v>
      </c>
      <c r="L4897" s="6"/>
      <c r="N4897" s="6" t="s">
        <v>1091</v>
      </c>
      <c r="P4897" s="407">
        <v>42</v>
      </c>
      <c r="Q4897" s="407">
        <v>42</v>
      </c>
      <c r="R4897" s="407">
        <v>10</v>
      </c>
      <c r="S4897" s="3" t="s">
        <v>3</v>
      </c>
      <c r="T4897" s="3" t="s">
        <v>44</v>
      </c>
      <c r="U4897" s="3" t="s">
        <v>36</v>
      </c>
      <c r="V4897" s="227" t="s">
        <v>36</v>
      </c>
      <c r="X4897" s="3" t="s">
        <v>1268</v>
      </c>
      <c r="AA4897" s="18">
        <v>44.602558019999996</v>
      </c>
      <c r="AB4897" s="18">
        <v>-123.2639648</v>
      </c>
      <c r="AC4897" s="3" t="s">
        <v>45</v>
      </c>
      <c r="AE4897" s="3" t="s">
        <v>1205</v>
      </c>
      <c r="AF4897" s="3" t="str">
        <f t="shared" si="117"/>
        <v>ex Rubus bifrons</v>
      </c>
      <c r="AG4897" s="3" t="s">
        <v>1648</v>
      </c>
      <c r="AH4897" s="3" t="s">
        <v>1648</v>
      </c>
      <c r="AT4897" s="3" t="s">
        <v>64</v>
      </c>
    </row>
    <row r="4898" spans="1:46" x14ac:dyDescent="0.25">
      <c r="A4898" s="404">
        <v>43395</v>
      </c>
      <c r="B4898" s="5">
        <v>6493</v>
      </c>
      <c r="E4898" s="62">
        <v>4</v>
      </c>
      <c r="F4898" s="6" t="s">
        <v>1144</v>
      </c>
      <c r="G4898" s="6">
        <v>2018</v>
      </c>
      <c r="L4898" s="6"/>
      <c r="N4898" s="6" t="s">
        <v>1091</v>
      </c>
      <c r="P4898" s="407">
        <v>42</v>
      </c>
      <c r="Q4898" s="407">
        <v>42</v>
      </c>
      <c r="R4898" s="407">
        <v>11</v>
      </c>
      <c r="S4898" s="3" t="s">
        <v>3</v>
      </c>
      <c r="T4898" s="3" t="s">
        <v>44</v>
      </c>
      <c r="U4898" s="3" t="s">
        <v>36</v>
      </c>
      <c r="V4898" s="227" t="s">
        <v>36</v>
      </c>
      <c r="X4898" s="3" t="s">
        <v>1268</v>
      </c>
      <c r="AA4898" s="18">
        <v>44.602558019999996</v>
      </c>
      <c r="AB4898" s="18">
        <v>-123.2639648</v>
      </c>
      <c r="AC4898" s="3" t="s">
        <v>45</v>
      </c>
      <c r="AE4898" s="3" t="s">
        <v>1205</v>
      </c>
      <c r="AF4898" s="3" t="str">
        <f t="shared" si="117"/>
        <v>ex Rubus bifrons</v>
      </c>
      <c r="AG4898" s="3" t="s">
        <v>1648</v>
      </c>
      <c r="AH4898" s="3" t="s">
        <v>1648</v>
      </c>
      <c r="AT4898" s="3" t="s">
        <v>64</v>
      </c>
    </row>
    <row r="4899" spans="1:46" x14ac:dyDescent="0.25">
      <c r="A4899" s="404">
        <v>43395</v>
      </c>
      <c r="B4899" s="5">
        <v>6494</v>
      </c>
      <c r="E4899" s="62">
        <v>4</v>
      </c>
      <c r="F4899" s="6" t="s">
        <v>1144</v>
      </c>
      <c r="G4899" s="6">
        <v>2018</v>
      </c>
      <c r="L4899" s="6"/>
      <c r="N4899" s="6" t="s">
        <v>1091</v>
      </c>
      <c r="P4899" s="407">
        <v>42</v>
      </c>
      <c r="Q4899" s="407">
        <v>42</v>
      </c>
      <c r="R4899" s="407">
        <v>12</v>
      </c>
      <c r="S4899" s="3" t="s">
        <v>3</v>
      </c>
      <c r="T4899" s="3" t="s">
        <v>44</v>
      </c>
      <c r="U4899" s="3" t="s">
        <v>36</v>
      </c>
      <c r="V4899" s="227" t="s">
        <v>36</v>
      </c>
      <c r="X4899" s="3" t="s">
        <v>1268</v>
      </c>
      <c r="AA4899" s="18">
        <v>44.602558019999996</v>
      </c>
      <c r="AB4899" s="18">
        <v>-123.2639648</v>
      </c>
      <c r="AC4899" s="3" t="s">
        <v>45</v>
      </c>
      <c r="AE4899" s="3" t="s">
        <v>1205</v>
      </c>
      <c r="AF4899" s="3" t="str">
        <f t="shared" si="117"/>
        <v>ex Rubus bifrons</v>
      </c>
      <c r="AG4899" s="3" t="s">
        <v>1648</v>
      </c>
      <c r="AH4899" s="3" t="s">
        <v>1648</v>
      </c>
      <c r="AT4899" s="3" t="s">
        <v>64</v>
      </c>
    </row>
    <row r="4900" spans="1:46" x14ac:dyDescent="0.25">
      <c r="A4900" s="404">
        <v>43395</v>
      </c>
      <c r="B4900" s="5">
        <v>6495</v>
      </c>
      <c r="E4900" s="62">
        <v>4</v>
      </c>
      <c r="F4900" s="6" t="s">
        <v>1144</v>
      </c>
      <c r="G4900" s="6">
        <v>2018</v>
      </c>
      <c r="L4900" s="6"/>
      <c r="N4900" s="6" t="s">
        <v>1091</v>
      </c>
      <c r="P4900" s="407">
        <v>42</v>
      </c>
      <c r="Q4900" s="407">
        <v>42</v>
      </c>
      <c r="R4900" s="407">
        <v>13</v>
      </c>
      <c r="S4900" s="3" t="s">
        <v>3</v>
      </c>
      <c r="T4900" s="3" t="s">
        <v>44</v>
      </c>
      <c r="U4900" s="3" t="s">
        <v>36</v>
      </c>
      <c r="V4900" s="227" t="s">
        <v>36</v>
      </c>
      <c r="X4900" s="3" t="s">
        <v>1268</v>
      </c>
      <c r="AA4900" s="18">
        <v>44.602558019999996</v>
      </c>
      <c r="AB4900" s="18">
        <v>-123.2639648</v>
      </c>
      <c r="AC4900" s="3" t="s">
        <v>45</v>
      </c>
      <c r="AE4900" s="3" t="s">
        <v>1205</v>
      </c>
      <c r="AF4900" s="3" t="str">
        <f t="shared" si="117"/>
        <v>ex Rubus bifrons</v>
      </c>
      <c r="AG4900" s="3" t="s">
        <v>1648</v>
      </c>
      <c r="AH4900" s="3" t="s">
        <v>1648</v>
      </c>
      <c r="AT4900" s="3" t="s">
        <v>64</v>
      </c>
    </row>
    <row r="4901" spans="1:46" x14ac:dyDescent="0.25">
      <c r="A4901" s="404">
        <v>43395</v>
      </c>
      <c r="B4901" s="5">
        <v>6496</v>
      </c>
      <c r="E4901" s="62">
        <v>4</v>
      </c>
      <c r="F4901" s="6" t="s">
        <v>1144</v>
      </c>
      <c r="G4901" s="6">
        <v>2018</v>
      </c>
      <c r="L4901" s="6"/>
      <c r="N4901" s="6" t="s">
        <v>1091</v>
      </c>
      <c r="P4901" s="407">
        <v>42</v>
      </c>
      <c r="Q4901" s="407">
        <v>42</v>
      </c>
      <c r="R4901" s="407">
        <v>14</v>
      </c>
      <c r="S4901" s="3" t="s">
        <v>3</v>
      </c>
      <c r="T4901" s="3" t="s">
        <v>44</v>
      </c>
      <c r="U4901" s="3" t="s">
        <v>36</v>
      </c>
      <c r="V4901" s="227" t="s">
        <v>36</v>
      </c>
      <c r="X4901" s="3" t="s">
        <v>1268</v>
      </c>
      <c r="AA4901" s="18">
        <v>44.602558019999996</v>
      </c>
      <c r="AB4901" s="18">
        <v>-123.2639648</v>
      </c>
      <c r="AC4901" s="3" t="s">
        <v>45</v>
      </c>
      <c r="AE4901" s="3" t="s">
        <v>1205</v>
      </c>
      <c r="AF4901" s="3" t="str">
        <f t="shared" si="117"/>
        <v>ex Rubus bifrons</v>
      </c>
      <c r="AG4901" s="3" t="s">
        <v>1648</v>
      </c>
      <c r="AH4901" s="3" t="s">
        <v>1648</v>
      </c>
      <c r="AT4901" s="3" t="s">
        <v>64</v>
      </c>
    </row>
    <row r="4902" spans="1:46" x14ac:dyDescent="0.25">
      <c r="A4902" s="404">
        <v>43395</v>
      </c>
      <c r="B4902" s="5">
        <v>6497</v>
      </c>
      <c r="E4902" s="62">
        <v>4</v>
      </c>
      <c r="F4902" s="6" t="s">
        <v>1144</v>
      </c>
      <c r="G4902" s="6">
        <v>2018</v>
      </c>
      <c r="L4902" s="6"/>
      <c r="N4902" s="6" t="s">
        <v>1091</v>
      </c>
      <c r="P4902" s="407">
        <v>42</v>
      </c>
      <c r="Q4902" s="407">
        <v>42</v>
      </c>
      <c r="R4902" s="407">
        <v>15</v>
      </c>
      <c r="S4902" s="3" t="s">
        <v>3</v>
      </c>
      <c r="T4902" s="3" t="s">
        <v>44</v>
      </c>
      <c r="U4902" s="3" t="s">
        <v>36</v>
      </c>
      <c r="V4902" s="227" t="s">
        <v>36</v>
      </c>
      <c r="X4902" s="3" t="s">
        <v>1268</v>
      </c>
      <c r="AA4902" s="18">
        <v>44.602558019999996</v>
      </c>
      <c r="AB4902" s="18">
        <v>-123.2639648</v>
      </c>
      <c r="AC4902" s="3" t="s">
        <v>45</v>
      </c>
      <c r="AE4902" s="3" t="s">
        <v>1205</v>
      </c>
      <c r="AF4902" s="3" t="str">
        <f t="shared" si="117"/>
        <v>ex Rubus bifrons</v>
      </c>
      <c r="AG4902" s="3" t="s">
        <v>1648</v>
      </c>
      <c r="AH4902" s="3" t="s">
        <v>1648</v>
      </c>
      <c r="AT4902" s="3" t="s">
        <v>64</v>
      </c>
    </row>
    <row r="4903" spans="1:46" x14ac:dyDescent="0.25">
      <c r="A4903" s="404">
        <v>43395</v>
      </c>
      <c r="B4903" s="5">
        <v>6498</v>
      </c>
      <c r="E4903" s="62">
        <v>4</v>
      </c>
      <c r="F4903" s="6" t="s">
        <v>1144</v>
      </c>
      <c r="G4903" s="6">
        <v>2018</v>
      </c>
      <c r="L4903" s="6"/>
      <c r="N4903" s="6" t="s">
        <v>1091</v>
      </c>
      <c r="P4903" s="407">
        <v>42</v>
      </c>
      <c r="Q4903" s="407">
        <v>42</v>
      </c>
      <c r="R4903" s="407">
        <v>16</v>
      </c>
      <c r="S4903" s="3" t="s">
        <v>3</v>
      </c>
      <c r="T4903" s="3" t="s">
        <v>44</v>
      </c>
      <c r="U4903" s="3" t="s">
        <v>36</v>
      </c>
      <c r="V4903" s="227" t="s">
        <v>36</v>
      </c>
      <c r="X4903" s="3" t="s">
        <v>1268</v>
      </c>
      <c r="AA4903" s="18">
        <v>44.602558019999996</v>
      </c>
      <c r="AB4903" s="18">
        <v>-123.2639648</v>
      </c>
      <c r="AC4903" s="3" t="s">
        <v>45</v>
      </c>
      <c r="AE4903" s="3" t="s">
        <v>1205</v>
      </c>
      <c r="AF4903" s="3" t="str">
        <f t="shared" si="117"/>
        <v>ex Rubus bifrons</v>
      </c>
      <c r="AG4903" s="3" t="s">
        <v>1648</v>
      </c>
      <c r="AH4903" s="3" t="s">
        <v>1648</v>
      </c>
      <c r="AT4903" s="3" t="s">
        <v>64</v>
      </c>
    </row>
    <row r="4904" spans="1:46" x14ac:dyDescent="0.25">
      <c r="A4904" s="404">
        <v>43395</v>
      </c>
      <c r="B4904" s="5">
        <v>6499</v>
      </c>
      <c r="E4904" s="62">
        <v>4</v>
      </c>
      <c r="F4904" s="6" t="s">
        <v>1144</v>
      </c>
      <c r="G4904" s="6">
        <v>2018</v>
      </c>
      <c r="L4904" s="6"/>
      <c r="N4904" s="6" t="s">
        <v>1091</v>
      </c>
      <c r="P4904" s="407">
        <v>42</v>
      </c>
      <c r="Q4904" s="407">
        <v>42</v>
      </c>
      <c r="R4904" s="407">
        <v>17</v>
      </c>
      <c r="S4904" s="3" t="s">
        <v>3</v>
      </c>
      <c r="T4904" s="3" t="s">
        <v>44</v>
      </c>
      <c r="U4904" s="3" t="s">
        <v>36</v>
      </c>
      <c r="V4904" s="227" t="s">
        <v>36</v>
      </c>
      <c r="X4904" s="3" t="s">
        <v>1268</v>
      </c>
      <c r="AA4904" s="18">
        <v>44.602558019999996</v>
      </c>
      <c r="AB4904" s="18">
        <v>-123.2639648</v>
      </c>
      <c r="AC4904" s="3" t="s">
        <v>45</v>
      </c>
      <c r="AE4904" s="3" t="s">
        <v>1205</v>
      </c>
      <c r="AF4904" s="3" t="str">
        <f t="shared" si="117"/>
        <v>ex Rubus bifrons</v>
      </c>
      <c r="AG4904" s="3" t="s">
        <v>1648</v>
      </c>
      <c r="AH4904" s="3" t="s">
        <v>1648</v>
      </c>
      <c r="AT4904" s="3" t="s">
        <v>64</v>
      </c>
    </row>
    <row r="4905" spans="1:46" x14ac:dyDescent="0.25">
      <c r="A4905" s="404">
        <v>43395</v>
      </c>
      <c r="B4905" s="5">
        <v>6500</v>
      </c>
      <c r="E4905" s="62">
        <v>4</v>
      </c>
      <c r="F4905" s="6" t="s">
        <v>1144</v>
      </c>
      <c r="G4905" s="6">
        <v>2018</v>
      </c>
      <c r="L4905" s="6"/>
      <c r="N4905" s="6" t="s">
        <v>1091</v>
      </c>
      <c r="P4905" s="407">
        <v>42</v>
      </c>
      <c r="Q4905" s="407">
        <v>42</v>
      </c>
      <c r="R4905" s="407">
        <v>18</v>
      </c>
      <c r="S4905" s="3" t="s">
        <v>3</v>
      </c>
      <c r="T4905" s="3" t="s">
        <v>44</v>
      </c>
      <c r="U4905" s="3" t="s">
        <v>36</v>
      </c>
      <c r="V4905" s="227" t="s">
        <v>36</v>
      </c>
      <c r="X4905" s="3" t="s">
        <v>1268</v>
      </c>
      <c r="AA4905" s="18">
        <v>44.602558019999996</v>
      </c>
      <c r="AB4905" s="18">
        <v>-123.2639648</v>
      </c>
      <c r="AC4905" s="3" t="s">
        <v>45</v>
      </c>
      <c r="AE4905" s="3" t="s">
        <v>1205</v>
      </c>
      <c r="AF4905" s="3" t="str">
        <f t="shared" ref="AF4905:AF4934" si="118">CONCATENATE("ex ", AE4905)</f>
        <v>ex Rubus bifrons</v>
      </c>
      <c r="AG4905" s="3" t="s">
        <v>1648</v>
      </c>
      <c r="AH4905" s="3" t="s">
        <v>1648</v>
      </c>
      <c r="AT4905" s="3" t="s">
        <v>64</v>
      </c>
    </row>
    <row r="4906" spans="1:46" x14ac:dyDescent="0.25">
      <c r="A4906" s="404">
        <v>43395</v>
      </c>
      <c r="B4906" s="5">
        <v>6501</v>
      </c>
      <c r="E4906" s="62">
        <v>4</v>
      </c>
      <c r="F4906" s="6" t="s">
        <v>1144</v>
      </c>
      <c r="G4906" s="6">
        <v>2018</v>
      </c>
      <c r="L4906" s="6"/>
      <c r="N4906" s="6" t="s">
        <v>1091</v>
      </c>
      <c r="P4906" s="407">
        <v>42</v>
      </c>
      <c r="Q4906" s="407">
        <v>42</v>
      </c>
      <c r="R4906" s="407">
        <v>19</v>
      </c>
      <c r="S4906" s="3" t="s">
        <v>3</v>
      </c>
      <c r="T4906" s="3" t="s">
        <v>44</v>
      </c>
      <c r="U4906" s="3" t="s">
        <v>36</v>
      </c>
      <c r="V4906" s="227" t="s">
        <v>36</v>
      </c>
      <c r="X4906" s="3" t="s">
        <v>1268</v>
      </c>
      <c r="AA4906" s="18">
        <v>44.602558019999996</v>
      </c>
      <c r="AB4906" s="18">
        <v>-123.2639648</v>
      </c>
      <c r="AC4906" s="3" t="s">
        <v>45</v>
      </c>
      <c r="AE4906" s="3" t="s">
        <v>1205</v>
      </c>
      <c r="AF4906" s="3" t="str">
        <f t="shared" si="118"/>
        <v>ex Rubus bifrons</v>
      </c>
      <c r="AG4906" s="3" t="s">
        <v>1648</v>
      </c>
      <c r="AH4906" s="3" t="s">
        <v>1648</v>
      </c>
      <c r="AT4906" s="3" t="s">
        <v>64</v>
      </c>
    </row>
    <row r="4907" spans="1:46" x14ac:dyDescent="0.25">
      <c r="A4907" s="404">
        <v>43395</v>
      </c>
      <c r="B4907" s="5">
        <v>6502</v>
      </c>
      <c r="E4907" s="62">
        <v>4</v>
      </c>
      <c r="F4907" s="6" t="s">
        <v>1144</v>
      </c>
      <c r="G4907" s="6">
        <v>2018</v>
      </c>
      <c r="L4907" s="6"/>
      <c r="N4907" s="6" t="s">
        <v>1091</v>
      </c>
      <c r="P4907" s="407">
        <v>42</v>
      </c>
      <c r="Q4907" s="407">
        <v>42</v>
      </c>
      <c r="R4907" s="407">
        <v>20</v>
      </c>
      <c r="S4907" s="3" t="s">
        <v>3</v>
      </c>
      <c r="T4907" s="3" t="s">
        <v>44</v>
      </c>
      <c r="U4907" s="3" t="s">
        <v>36</v>
      </c>
      <c r="V4907" s="227" t="s">
        <v>36</v>
      </c>
      <c r="X4907" s="3" t="s">
        <v>1268</v>
      </c>
      <c r="AA4907" s="18">
        <v>44.602558019999996</v>
      </c>
      <c r="AB4907" s="18">
        <v>-123.2639648</v>
      </c>
      <c r="AC4907" s="3" t="s">
        <v>45</v>
      </c>
      <c r="AE4907" s="3" t="s">
        <v>1205</v>
      </c>
      <c r="AF4907" s="3" t="str">
        <f t="shared" si="118"/>
        <v>ex Rubus bifrons</v>
      </c>
      <c r="AG4907" s="3" t="s">
        <v>1648</v>
      </c>
      <c r="AH4907" s="3" t="s">
        <v>1648</v>
      </c>
      <c r="AT4907" s="3" t="s">
        <v>64</v>
      </c>
    </row>
    <row r="4908" spans="1:46" x14ac:dyDescent="0.25">
      <c r="A4908" s="404">
        <v>43395</v>
      </c>
      <c r="B4908" s="5">
        <v>6503</v>
      </c>
      <c r="E4908" s="62">
        <v>4</v>
      </c>
      <c r="F4908" s="6" t="s">
        <v>1144</v>
      </c>
      <c r="G4908" s="6">
        <v>2018</v>
      </c>
      <c r="L4908" s="6"/>
      <c r="N4908" s="6" t="s">
        <v>1091</v>
      </c>
      <c r="P4908" s="407">
        <v>42</v>
      </c>
      <c r="Q4908" s="407">
        <v>42</v>
      </c>
      <c r="R4908" s="407">
        <v>21</v>
      </c>
      <c r="S4908" s="3" t="s">
        <v>3</v>
      </c>
      <c r="T4908" s="3" t="s">
        <v>44</v>
      </c>
      <c r="U4908" s="3" t="s">
        <v>36</v>
      </c>
      <c r="V4908" s="227" t="s">
        <v>36</v>
      </c>
      <c r="X4908" s="3" t="s">
        <v>1268</v>
      </c>
      <c r="AA4908" s="18">
        <v>44.602558019999996</v>
      </c>
      <c r="AB4908" s="18">
        <v>-123.2639648</v>
      </c>
      <c r="AC4908" s="3" t="s">
        <v>45</v>
      </c>
      <c r="AE4908" s="3" t="s">
        <v>1205</v>
      </c>
      <c r="AF4908" s="3" t="str">
        <f t="shared" si="118"/>
        <v>ex Rubus bifrons</v>
      </c>
      <c r="AG4908" s="3" t="s">
        <v>1648</v>
      </c>
      <c r="AH4908" s="3" t="s">
        <v>1648</v>
      </c>
      <c r="AT4908" s="3" t="s">
        <v>64</v>
      </c>
    </row>
    <row r="4909" spans="1:46" x14ac:dyDescent="0.25">
      <c r="A4909" s="404">
        <v>43395</v>
      </c>
      <c r="B4909" s="5">
        <v>6504</v>
      </c>
      <c r="E4909" s="62">
        <v>4</v>
      </c>
      <c r="F4909" s="6" t="s">
        <v>1144</v>
      </c>
      <c r="G4909" s="6">
        <v>2018</v>
      </c>
      <c r="L4909" s="6"/>
      <c r="N4909" s="6" t="s">
        <v>1091</v>
      </c>
      <c r="P4909" s="407">
        <v>42</v>
      </c>
      <c r="Q4909" s="407">
        <v>42</v>
      </c>
      <c r="R4909" s="407">
        <v>22</v>
      </c>
      <c r="S4909" s="3" t="s">
        <v>3</v>
      </c>
      <c r="T4909" s="3" t="s">
        <v>44</v>
      </c>
      <c r="U4909" s="3" t="s">
        <v>36</v>
      </c>
      <c r="V4909" s="227" t="s">
        <v>36</v>
      </c>
      <c r="X4909" s="3" t="s">
        <v>1268</v>
      </c>
      <c r="AA4909" s="18">
        <v>44.602558019999996</v>
      </c>
      <c r="AB4909" s="18">
        <v>-123.2639648</v>
      </c>
      <c r="AC4909" s="3" t="s">
        <v>45</v>
      </c>
      <c r="AE4909" s="3" t="s">
        <v>1205</v>
      </c>
      <c r="AF4909" s="3" t="str">
        <f t="shared" si="118"/>
        <v>ex Rubus bifrons</v>
      </c>
      <c r="AG4909" s="3" t="s">
        <v>1648</v>
      </c>
      <c r="AH4909" s="3" t="s">
        <v>1648</v>
      </c>
      <c r="AT4909" s="3" t="s">
        <v>64</v>
      </c>
    </row>
    <row r="4910" spans="1:46" x14ac:dyDescent="0.25">
      <c r="A4910" s="404">
        <v>43395</v>
      </c>
      <c r="B4910" s="5">
        <v>6505</v>
      </c>
      <c r="E4910" s="62">
        <v>4</v>
      </c>
      <c r="F4910" s="6" t="s">
        <v>1144</v>
      </c>
      <c r="G4910" s="6">
        <v>2018</v>
      </c>
      <c r="L4910" s="6"/>
      <c r="N4910" s="6" t="s">
        <v>1091</v>
      </c>
      <c r="P4910" s="407">
        <v>42</v>
      </c>
      <c r="Q4910" s="407">
        <v>42</v>
      </c>
      <c r="R4910" s="407">
        <v>23</v>
      </c>
      <c r="S4910" s="3" t="s">
        <v>3</v>
      </c>
      <c r="T4910" s="3" t="s">
        <v>44</v>
      </c>
      <c r="U4910" s="3" t="s">
        <v>36</v>
      </c>
      <c r="V4910" s="227" t="s">
        <v>36</v>
      </c>
      <c r="X4910" s="3" t="s">
        <v>1268</v>
      </c>
      <c r="AA4910" s="18">
        <v>44.602558019999996</v>
      </c>
      <c r="AB4910" s="18">
        <v>-123.2639648</v>
      </c>
      <c r="AC4910" s="3" t="s">
        <v>45</v>
      </c>
      <c r="AE4910" s="3" t="s">
        <v>1205</v>
      </c>
      <c r="AF4910" s="3" t="str">
        <f t="shared" si="118"/>
        <v>ex Rubus bifrons</v>
      </c>
      <c r="AG4910" s="3" t="s">
        <v>1648</v>
      </c>
      <c r="AH4910" s="3" t="s">
        <v>1648</v>
      </c>
      <c r="AT4910" s="3" t="s">
        <v>64</v>
      </c>
    </row>
    <row r="4911" spans="1:46" x14ac:dyDescent="0.25">
      <c r="A4911" s="404">
        <v>43395</v>
      </c>
      <c r="B4911" s="5">
        <v>6506</v>
      </c>
      <c r="E4911" s="62">
        <v>4</v>
      </c>
      <c r="F4911" s="6" t="s">
        <v>1144</v>
      </c>
      <c r="G4911" s="6">
        <v>2018</v>
      </c>
      <c r="L4911" s="6"/>
      <c r="N4911" s="6" t="s">
        <v>1091</v>
      </c>
      <c r="P4911" s="407">
        <v>42</v>
      </c>
      <c r="Q4911" s="407">
        <v>42</v>
      </c>
      <c r="R4911" s="407">
        <v>24</v>
      </c>
      <c r="S4911" s="3" t="s">
        <v>3</v>
      </c>
      <c r="T4911" s="3" t="s">
        <v>44</v>
      </c>
      <c r="U4911" s="3" t="s">
        <v>36</v>
      </c>
      <c r="V4911" s="227" t="s">
        <v>36</v>
      </c>
      <c r="X4911" s="3" t="s">
        <v>1268</v>
      </c>
      <c r="AA4911" s="18">
        <v>44.602558019999996</v>
      </c>
      <c r="AB4911" s="18">
        <v>-123.2639648</v>
      </c>
      <c r="AC4911" s="3" t="s">
        <v>45</v>
      </c>
      <c r="AE4911" s="3" t="s">
        <v>1205</v>
      </c>
      <c r="AF4911" s="3" t="str">
        <f t="shared" si="118"/>
        <v>ex Rubus bifrons</v>
      </c>
      <c r="AG4911" s="3" t="s">
        <v>1648</v>
      </c>
      <c r="AH4911" s="3" t="s">
        <v>1648</v>
      </c>
      <c r="AT4911" s="3" t="s">
        <v>64</v>
      </c>
    </row>
    <row r="4912" spans="1:46" x14ac:dyDescent="0.25">
      <c r="A4912" s="404">
        <v>43395</v>
      </c>
      <c r="B4912" s="5">
        <v>6507</v>
      </c>
      <c r="E4912" s="62">
        <v>4</v>
      </c>
      <c r="F4912" s="6" t="s">
        <v>1144</v>
      </c>
      <c r="G4912" s="6">
        <v>2018</v>
      </c>
      <c r="L4912" s="6"/>
      <c r="N4912" s="6" t="s">
        <v>1091</v>
      </c>
      <c r="P4912" s="407">
        <v>42</v>
      </c>
      <c r="Q4912" s="407">
        <v>42</v>
      </c>
      <c r="R4912" s="407">
        <v>25</v>
      </c>
      <c r="S4912" s="3" t="s">
        <v>3</v>
      </c>
      <c r="T4912" s="3" t="s">
        <v>44</v>
      </c>
      <c r="U4912" s="3" t="s">
        <v>36</v>
      </c>
      <c r="V4912" s="227" t="s">
        <v>36</v>
      </c>
      <c r="X4912" s="3" t="s">
        <v>1268</v>
      </c>
      <c r="AA4912" s="18">
        <v>44.602558019999996</v>
      </c>
      <c r="AB4912" s="18">
        <v>-123.2639648</v>
      </c>
      <c r="AC4912" s="3" t="s">
        <v>45</v>
      </c>
      <c r="AE4912" s="3" t="s">
        <v>1205</v>
      </c>
      <c r="AF4912" s="3" t="str">
        <f t="shared" si="118"/>
        <v>ex Rubus bifrons</v>
      </c>
      <c r="AG4912" s="3" t="s">
        <v>1648</v>
      </c>
      <c r="AH4912" s="3" t="s">
        <v>1648</v>
      </c>
      <c r="AT4912" s="3" t="s">
        <v>64</v>
      </c>
    </row>
    <row r="4913" spans="1:46" x14ac:dyDescent="0.25">
      <c r="A4913" s="404">
        <v>43395</v>
      </c>
      <c r="B4913" s="5">
        <v>6508</v>
      </c>
      <c r="E4913" s="62">
        <v>4</v>
      </c>
      <c r="F4913" s="6" t="s">
        <v>1144</v>
      </c>
      <c r="G4913" s="6">
        <v>2018</v>
      </c>
      <c r="L4913" s="6"/>
      <c r="N4913" s="6" t="s">
        <v>1091</v>
      </c>
      <c r="P4913" s="407">
        <v>42</v>
      </c>
      <c r="Q4913" s="407">
        <v>42</v>
      </c>
      <c r="R4913" s="407">
        <v>26</v>
      </c>
      <c r="S4913" s="3" t="s">
        <v>3</v>
      </c>
      <c r="T4913" s="3" t="s">
        <v>44</v>
      </c>
      <c r="U4913" s="3" t="s">
        <v>36</v>
      </c>
      <c r="V4913" s="227" t="s">
        <v>36</v>
      </c>
      <c r="X4913" s="3" t="s">
        <v>1268</v>
      </c>
      <c r="AA4913" s="18">
        <v>44.602558019999996</v>
      </c>
      <c r="AB4913" s="18">
        <v>-123.2639648</v>
      </c>
      <c r="AC4913" s="3" t="s">
        <v>45</v>
      </c>
      <c r="AE4913" s="3" t="s">
        <v>1205</v>
      </c>
      <c r="AF4913" s="3" t="str">
        <f t="shared" si="118"/>
        <v>ex Rubus bifrons</v>
      </c>
      <c r="AG4913" s="3" t="s">
        <v>1648</v>
      </c>
      <c r="AH4913" s="3" t="s">
        <v>1648</v>
      </c>
      <c r="AT4913" s="3" t="s">
        <v>64</v>
      </c>
    </row>
    <row r="4914" spans="1:46" x14ac:dyDescent="0.25">
      <c r="A4914" s="404">
        <v>43395</v>
      </c>
      <c r="B4914" s="5">
        <v>6509</v>
      </c>
      <c r="E4914" s="62">
        <v>4</v>
      </c>
      <c r="F4914" s="6" t="s">
        <v>1144</v>
      </c>
      <c r="G4914" s="6">
        <v>2018</v>
      </c>
      <c r="L4914" s="6"/>
      <c r="N4914" s="6" t="s">
        <v>1091</v>
      </c>
      <c r="P4914" s="407">
        <v>42</v>
      </c>
      <c r="Q4914" s="407">
        <v>42</v>
      </c>
      <c r="R4914" s="407">
        <v>27</v>
      </c>
      <c r="S4914" s="3" t="s">
        <v>3</v>
      </c>
      <c r="T4914" s="3" t="s">
        <v>44</v>
      </c>
      <c r="U4914" s="3" t="s">
        <v>36</v>
      </c>
      <c r="V4914" s="227" t="s">
        <v>36</v>
      </c>
      <c r="X4914" s="3" t="s">
        <v>1268</v>
      </c>
      <c r="AA4914" s="18">
        <v>44.602558019999996</v>
      </c>
      <c r="AB4914" s="18">
        <v>-123.2639648</v>
      </c>
      <c r="AC4914" s="3" t="s">
        <v>45</v>
      </c>
      <c r="AE4914" s="3" t="s">
        <v>1205</v>
      </c>
      <c r="AF4914" s="3" t="str">
        <f t="shared" si="118"/>
        <v>ex Rubus bifrons</v>
      </c>
      <c r="AG4914" s="3" t="s">
        <v>1648</v>
      </c>
      <c r="AH4914" s="3" t="s">
        <v>1648</v>
      </c>
      <c r="AT4914" s="3" t="s">
        <v>64</v>
      </c>
    </row>
    <row r="4915" spans="1:46" x14ac:dyDescent="0.25">
      <c r="A4915" s="404">
        <v>43395</v>
      </c>
      <c r="B4915" s="5">
        <v>6510</v>
      </c>
      <c r="E4915" s="62">
        <v>4</v>
      </c>
      <c r="F4915" s="6" t="s">
        <v>1144</v>
      </c>
      <c r="G4915" s="6">
        <v>2018</v>
      </c>
      <c r="L4915" s="6"/>
      <c r="N4915" s="6" t="s">
        <v>1091</v>
      </c>
      <c r="P4915" s="407">
        <v>42</v>
      </c>
      <c r="Q4915" s="407">
        <v>42</v>
      </c>
      <c r="R4915" s="407">
        <v>28</v>
      </c>
      <c r="S4915" s="3" t="s">
        <v>3</v>
      </c>
      <c r="T4915" s="3" t="s">
        <v>44</v>
      </c>
      <c r="U4915" s="3" t="s">
        <v>36</v>
      </c>
      <c r="V4915" s="227" t="s">
        <v>36</v>
      </c>
      <c r="X4915" s="3" t="s">
        <v>1268</v>
      </c>
      <c r="AA4915" s="18">
        <v>44.602558019999996</v>
      </c>
      <c r="AB4915" s="18">
        <v>-123.2639648</v>
      </c>
      <c r="AC4915" s="3" t="s">
        <v>45</v>
      </c>
      <c r="AE4915" s="3" t="s">
        <v>1205</v>
      </c>
      <c r="AF4915" s="3" t="str">
        <f t="shared" si="118"/>
        <v>ex Rubus bifrons</v>
      </c>
      <c r="AG4915" s="3" t="s">
        <v>1648</v>
      </c>
      <c r="AH4915" s="3" t="s">
        <v>1648</v>
      </c>
      <c r="AT4915" s="3" t="s">
        <v>64</v>
      </c>
    </row>
    <row r="4916" spans="1:46" x14ac:dyDescent="0.25">
      <c r="A4916" s="404">
        <v>43395</v>
      </c>
      <c r="B4916" s="5">
        <v>6511</v>
      </c>
      <c r="E4916" s="62">
        <v>4</v>
      </c>
      <c r="F4916" s="6" t="s">
        <v>1144</v>
      </c>
      <c r="G4916" s="6">
        <v>2018</v>
      </c>
      <c r="L4916" s="6"/>
      <c r="N4916" s="6" t="s">
        <v>1091</v>
      </c>
      <c r="P4916" s="407">
        <v>42</v>
      </c>
      <c r="Q4916" s="407">
        <v>42</v>
      </c>
      <c r="R4916" s="407">
        <v>29</v>
      </c>
      <c r="S4916" s="3" t="s">
        <v>3</v>
      </c>
      <c r="T4916" s="3" t="s">
        <v>44</v>
      </c>
      <c r="U4916" s="3" t="s">
        <v>36</v>
      </c>
      <c r="V4916" s="227" t="s">
        <v>36</v>
      </c>
      <c r="X4916" s="3" t="s">
        <v>1268</v>
      </c>
      <c r="AA4916" s="18">
        <v>44.602558019999996</v>
      </c>
      <c r="AB4916" s="18">
        <v>-123.2639648</v>
      </c>
      <c r="AC4916" s="3" t="s">
        <v>45</v>
      </c>
      <c r="AE4916" s="3" t="s">
        <v>1205</v>
      </c>
      <c r="AF4916" s="3" t="str">
        <f t="shared" si="118"/>
        <v>ex Rubus bifrons</v>
      </c>
      <c r="AG4916" s="3" t="s">
        <v>1648</v>
      </c>
      <c r="AH4916" s="3" t="s">
        <v>1648</v>
      </c>
      <c r="AT4916" s="3" t="s">
        <v>64</v>
      </c>
    </row>
    <row r="4917" spans="1:46" x14ac:dyDescent="0.25">
      <c r="A4917" s="404">
        <v>43395</v>
      </c>
      <c r="B4917" s="5">
        <v>6512</v>
      </c>
      <c r="E4917" s="62">
        <v>4</v>
      </c>
      <c r="F4917" s="6" t="s">
        <v>1144</v>
      </c>
      <c r="G4917" s="6">
        <v>2018</v>
      </c>
      <c r="L4917" s="6"/>
      <c r="N4917" s="6" t="s">
        <v>1091</v>
      </c>
      <c r="P4917" s="407">
        <v>42</v>
      </c>
      <c r="Q4917" s="407">
        <v>42</v>
      </c>
      <c r="R4917" s="407">
        <v>30</v>
      </c>
      <c r="S4917" s="3" t="s">
        <v>3</v>
      </c>
      <c r="T4917" s="3" t="s">
        <v>44</v>
      </c>
      <c r="U4917" s="3" t="s">
        <v>36</v>
      </c>
      <c r="V4917" s="227" t="s">
        <v>36</v>
      </c>
      <c r="X4917" s="3" t="s">
        <v>1268</v>
      </c>
      <c r="AA4917" s="18">
        <v>44.602558019999996</v>
      </c>
      <c r="AB4917" s="18">
        <v>-123.2639648</v>
      </c>
      <c r="AC4917" s="3" t="s">
        <v>45</v>
      </c>
      <c r="AE4917" s="3" t="s">
        <v>1205</v>
      </c>
      <c r="AF4917" s="3" t="str">
        <f t="shared" si="118"/>
        <v>ex Rubus bifrons</v>
      </c>
      <c r="AG4917" s="3" t="s">
        <v>1648</v>
      </c>
      <c r="AH4917" s="3" t="s">
        <v>1648</v>
      </c>
      <c r="AT4917" s="3" t="s">
        <v>64</v>
      </c>
    </row>
    <row r="4918" spans="1:46" x14ac:dyDescent="0.25">
      <c r="A4918" s="404">
        <v>43395</v>
      </c>
      <c r="B4918" s="5">
        <v>6513</v>
      </c>
      <c r="E4918" s="62">
        <v>4</v>
      </c>
      <c r="F4918" s="6" t="s">
        <v>1144</v>
      </c>
      <c r="G4918" s="6">
        <v>2018</v>
      </c>
      <c r="L4918" s="6"/>
      <c r="N4918" s="6" t="s">
        <v>1091</v>
      </c>
      <c r="P4918" s="407">
        <v>42</v>
      </c>
      <c r="Q4918" s="407">
        <v>42</v>
      </c>
      <c r="R4918" s="407">
        <v>31</v>
      </c>
      <c r="S4918" s="3" t="s">
        <v>3</v>
      </c>
      <c r="T4918" s="3" t="s">
        <v>44</v>
      </c>
      <c r="U4918" s="3" t="s">
        <v>36</v>
      </c>
      <c r="V4918" s="227" t="s">
        <v>36</v>
      </c>
      <c r="X4918" s="3" t="s">
        <v>1268</v>
      </c>
      <c r="AA4918" s="18">
        <v>44.602558019999996</v>
      </c>
      <c r="AB4918" s="18">
        <v>-123.2639648</v>
      </c>
      <c r="AC4918" s="3" t="s">
        <v>45</v>
      </c>
      <c r="AE4918" s="3" t="s">
        <v>1205</v>
      </c>
      <c r="AF4918" s="3" t="str">
        <f t="shared" si="118"/>
        <v>ex Rubus bifrons</v>
      </c>
      <c r="AG4918" s="3" t="s">
        <v>1648</v>
      </c>
      <c r="AH4918" s="3" t="s">
        <v>1648</v>
      </c>
      <c r="AT4918" s="3" t="s">
        <v>64</v>
      </c>
    </row>
    <row r="4919" spans="1:46" x14ac:dyDescent="0.25">
      <c r="A4919" s="404">
        <v>43395</v>
      </c>
      <c r="B4919" s="5">
        <v>6514</v>
      </c>
      <c r="E4919" s="62">
        <v>4</v>
      </c>
      <c r="F4919" s="6" t="s">
        <v>1144</v>
      </c>
      <c r="G4919" s="6">
        <v>2018</v>
      </c>
      <c r="L4919" s="6"/>
      <c r="N4919" s="6" t="s">
        <v>1091</v>
      </c>
      <c r="P4919" s="407">
        <v>42</v>
      </c>
      <c r="Q4919" s="407">
        <v>42</v>
      </c>
      <c r="R4919" s="407">
        <v>32</v>
      </c>
      <c r="S4919" s="3" t="s">
        <v>3</v>
      </c>
      <c r="T4919" s="3" t="s">
        <v>44</v>
      </c>
      <c r="U4919" s="3" t="s">
        <v>36</v>
      </c>
      <c r="V4919" s="227" t="s">
        <v>36</v>
      </c>
      <c r="X4919" s="3" t="s">
        <v>1268</v>
      </c>
      <c r="AA4919" s="18">
        <v>44.602558019999996</v>
      </c>
      <c r="AB4919" s="18">
        <v>-123.2639648</v>
      </c>
      <c r="AC4919" s="3" t="s">
        <v>45</v>
      </c>
      <c r="AE4919" s="3" t="s">
        <v>1205</v>
      </c>
      <c r="AF4919" s="3" t="str">
        <f t="shared" si="118"/>
        <v>ex Rubus bifrons</v>
      </c>
      <c r="AG4919" s="3" t="s">
        <v>1648</v>
      </c>
      <c r="AH4919" s="3" t="s">
        <v>1648</v>
      </c>
      <c r="AT4919" s="3" t="s">
        <v>64</v>
      </c>
    </row>
    <row r="4920" spans="1:46" x14ac:dyDescent="0.25">
      <c r="A4920" s="404">
        <v>43395</v>
      </c>
      <c r="B4920" s="5">
        <v>8683</v>
      </c>
      <c r="E4920" s="62">
        <v>4</v>
      </c>
      <c r="F4920" s="6" t="s">
        <v>1144</v>
      </c>
      <c r="G4920" s="6">
        <v>2018</v>
      </c>
      <c r="L4920" s="6"/>
      <c r="N4920" s="6" t="s">
        <v>1091</v>
      </c>
      <c r="P4920" s="407">
        <v>42</v>
      </c>
      <c r="Q4920" s="407">
        <v>42</v>
      </c>
      <c r="R4920" s="407">
        <v>33</v>
      </c>
      <c r="S4920" s="3" t="s">
        <v>3</v>
      </c>
      <c r="T4920" s="3" t="s">
        <v>44</v>
      </c>
      <c r="U4920" s="3" t="s">
        <v>36</v>
      </c>
      <c r="V4920" s="227" t="s">
        <v>36</v>
      </c>
      <c r="X4920" s="3" t="s">
        <v>1268</v>
      </c>
      <c r="AA4920" s="18">
        <v>44.602558019999996</v>
      </c>
      <c r="AB4920" s="18">
        <v>-123.2639648</v>
      </c>
      <c r="AC4920" s="3" t="s">
        <v>45</v>
      </c>
      <c r="AE4920" s="3" t="s">
        <v>1205</v>
      </c>
      <c r="AF4920" s="3" t="str">
        <f t="shared" si="118"/>
        <v>ex Rubus bifrons</v>
      </c>
      <c r="AG4920" s="3" t="s">
        <v>1648</v>
      </c>
      <c r="AH4920" s="3" t="s">
        <v>1648</v>
      </c>
      <c r="AT4920" s="3" t="s">
        <v>64</v>
      </c>
    </row>
    <row r="4921" spans="1:46" x14ac:dyDescent="0.25">
      <c r="A4921" s="404">
        <v>43395</v>
      </c>
      <c r="B4921" s="5">
        <v>8684</v>
      </c>
      <c r="E4921" s="62">
        <v>4</v>
      </c>
      <c r="F4921" s="6" t="s">
        <v>1144</v>
      </c>
      <c r="G4921" s="6">
        <v>2018</v>
      </c>
      <c r="L4921" s="6"/>
      <c r="N4921" s="6" t="s">
        <v>1091</v>
      </c>
      <c r="P4921" s="407">
        <v>42</v>
      </c>
      <c r="Q4921" s="407">
        <v>42</v>
      </c>
      <c r="R4921" s="407">
        <v>34</v>
      </c>
      <c r="S4921" s="3" t="s">
        <v>3</v>
      </c>
      <c r="T4921" s="3" t="s">
        <v>44</v>
      </c>
      <c r="U4921" s="3" t="s">
        <v>36</v>
      </c>
      <c r="V4921" s="227" t="s">
        <v>36</v>
      </c>
      <c r="X4921" s="3" t="s">
        <v>1268</v>
      </c>
      <c r="AA4921" s="18">
        <v>44.602558019999996</v>
      </c>
      <c r="AB4921" s="18">
        <v>-123.2639648</v>
      </c>
      <c r="AC4921" s="3" t="s">
        <v>45</v>
      </c>
      <c r="AE4921" s="3" t="s">
        <v>1205</v>
      </c>
      <c r="AF4921" s="3" t="str">
        <f t="shared" si="118"/>
        <v>ex Rubus bifrons</v>
      </c>
      <c r="AG4921" s="3" t="s">
        <v>1648</v>
      </c>
      <c r="AH4921" s="3" t="s">
        <v>1648</v>
      </c>
      <c r="AT4921" s="3" t="s">
        <v>64</v>
      </c>
    </row>
    <row r="4922" spans="1:46" x14ac:dyDescent="0.25">
      <c r="A4922" s="404">
        <v>43395</v>
      </c>
      <c r="B4922" s="5">
        <v>8685</v>
      </c>
      <c r="E4922" s="62">
        <v>4</v>
      </c>
      <c r="F4922" s="6" t="s">
        <v>1144</v>
      </c>
      <c r="G4922" s="6">
        <v>2018</v>
      </c>
      <c r="L4922" s="6"/>
      <c r="N4922" s="6" t="s">
        <v>1091</v>
      </c>
      <c r="P4922" s="407">
        <v>42</v>
      </c>
      <c r="Q4922" s="407">
        <v>42</v>
      </c>
      <c r="R4922" s="407">
        <v>35</v>
      </c>
      <c r="S4922" s="3" t="s">
        <v>3</v>
      </c>
      <c r="T4922" s="3" t="s">
        <v>44</v>
      </c>
      <c r="U4922" s="3" t="s">
        <v>36</v>
      </c>
      <c r="V4922" s="227" t="s">
        <v>36</v>
      </c>
      <c r="X4922" s="3" t="s">
        <v>1268</v>
      </c>
      <c r="AA4922" s="18">
        <v>44.602558019999996</v>
      </c>
      <c r="AB4922" s="18">
        <v>-123.2639648</v>
      </c>
      <c r="AC4922" s="3" t="s">
        <v>45</v>
      </c>
      <c r="AE4922" s="3" t="s">
        <v>1205</v>
      </c>
      <c r="AF4922" s="3" t="str">
        <f t="shared" si="118"/>
        <v>ex Rubus bifrons</v>
      </c>
      <c r="AG4922" s="3" t="s">
        <v>1648</v>
      </c>
      <c r="AH4922" s="3" t="s">
        <v>1648</v>
      </c>
      <c r="AT4922" s="3" t="s">
        <v>64</v>
      </c>
    </row>
    <row r="4923" spans="1:46" x14ac:dyDescent="0.25">
      <c r="A4923" s="404">
        <v>43395</v>
      </c>
      <c r="B4923" s="5">
        <v>8686</v>
      </c>
      <c r="E4923" s="62">
        <v>4</v>
      </c>
      <c r="F4923" s="6" t="s">
        <v>1144</v>
      </c>
      <c r="G4923" s="6">
        <v>2018</v>
      </c>
      <c r="L4923" s="6"/>
      <c r="N4923" s="6" t="s">
        <v>1091</v>
      </c>
      <c r="P4923" s="407">
        <v>42</v>
      </c>
      <c r="Q4923" s="407">
        <v>42</v>
      </c>
      <c r="R4923" s="407">
        <v>36</v>
      </c>
      <c r="S4923" s="3" t="s">
        <v>3</v>
      </c>
      <c r="T4923" s="3" t="s">
        <v>44</v>
      </c>
      <c r="U4923" s="3" t="s">
        <v>36</v>
      </c>
      <c r="V4923" s="227" t="s">
        <v>36</v>
      </c>
      <c r="X4923" s="3" t="s">
        <v>1268</v>
      </c>
      <c r="AA4923" s="18">
        <v>44.602558019999996</v>
      </c>
      <c r="AB4923" s="18">
        <v>-123.2639648</v>
      </c>
      <c r="AC4923" s="3" t="s">
        <v>45</v>
      </c>
      <c r="AE4923" s="3" t="s">
        <v>1205</v>
      </c>
      <c r="AF4923" s="3" t="str">
        <f t="shared" si="118"/>
        <v>ex Rubus bifrons</v>
      </c>
      <c r="AG4923" s="3" t="s">
        <v>1648</v>
      </c>
      <c r="AH4923" s="3" t="s">
        <v>1648</v>
      </c>
      <c r="AT4923" s="3" t="s">
        <v>64</v>
      </c>
    </row>
    <row r="4924" spans="1:46" x14ac:dyDescent="0.25">
      <c r="A4924" s="404">
        <v>43395</v>
      </c>
      <c r="B4924" s="5">
        <v>5493</v>
      </c>
      <c r="E4924" s="62">
        <v>6</v>
      </c>
      <c r="F4924" s="6" t="s">
        <v>1144</v>
      </c>
      <c r="G4924" s="6">
        <v>2023</v>
      </c>
      <c r="L4924" s="6"/>
      <c r="N4924" s="6" t="s">
        <v>1092</v>
      </c>
      <c r="P4924" s="407">
        <v>43</v>
      </c>
      <c r="Q4924" s="407">
        <v>43</v>
      </c>
      <c r="R4924" s="407">
        <v>1</v>
      </c>
      <c r="S4924" s="3" t="s">
        <v>3</v>
      </c>
      <c r="T4924" s="3" t="s">
        <v>44</v>
      </c>
      <c r="U4924" s="3" t="s">
        <v>36</v>
      </c>
      <c r="V4924" s="227" t="s">
        <v>36</v>
      </c>
      <c r="X4924" s="3" t="s">
        <v>1147</v>
      </c>
      <c r="AA4924" s="18">
        <v>44.600876110000002</v>
      </c>
      <c r="AB4924" s="18">
        <v>-123.33399559999999</v>
      </c>
      <c r="AC4924" s="3" t="s">
        <v>45</v>
      </c>
      <c r="AE4924" s="3" t="s">
        <v>1148</v>
      </c>
      <c r="AF4924" s="3" t="str">
        <f t="shared" si="118"/>
        <v>ex Heracleum sphondylium</v>
      </c>
      <c r="AG4924" s="3" t="s">
        <v>1648</v>
      </c>
      <c r="AH4924" s="3" t="s">
        <v>1648</v>
      </c>
      <c r="AT4924" s="3" t="s">
        <v>64</v>
      </c>
    </row>
    <row r="4925" spans="1:46" x14ac:dyDescent="0.25">
      <c r="A4925" s="404">
        <v>43395</v>
      </c>
      <c r="B4925" s="5">
        <v>8687</v>
      </c>
      <c r="E4925" s="62">
        <v>6</v>
      </c>
      <c r="F4925" s="6" t="s">
        <v>1144</v>
      </c>
      <c r="G4925" s="6">
        <v>2023</v>
      </c>
      <c r="L4925" s="6"/>
      <c r="N4925" s="6" t="s">
        <v>1092</v>
      </c>
      <c r="P4925" s="407">
        <v>43</v>
      </c>
      <c r="Q4925" s="407">
        <v>43</v>
      </c>
      <c r="R4925" s="407">
        <v>2</v>
      </c>
      <c r="S4925" s="3" t="s">
        <v>3</v>
      </c>
      <c r="T4925" s="3" t="s">
        <v>44</v>
      </c>
      <c r="U4925" s="3" t="s">
        <v>36</v>
      </c>
      <c r="V4925" s="227" t="s">
        <v>36</v>
      </c>
      <c r="X4925" s="3" t="s">
        <v>1147</v>
      </c>
      <c r="AA4925" s="18">
        <v>44.600876110000002</v>
      </c>
      <c r="AB4925" s="18">
        <v>-123.33399559999999</v>
      </c>
      <c r="AC4925" s="3" t="s">
        <v>45</v>
      </c>
      <c r="AE4925" s="3" t="s">
        <v>1148</v>
      </c>
      <c r="AF4925" s="3" t="str">
        <f t="shared" si="118"/>
        <v>ex Heracleum sphondylium</v>
      </c>
      <c r="AG4925" s="3" t="s">
        <v>1648</v>
      </c>
      <c r="AH4925" s="3" t="s">
        <v>1648</v>
      </c>
      <c r="AT4925" s="3" t="s">
        <v>64</v>
      </c>
    </row>
    <row r="4926" spans="1:46" x14ac:dyDescent="0.25">
      <c r="A4926" s="404">
        <v>43395</v>
      </c>
      <c r="B4926" s="5">
        <v>8689</v>
      </c>
      <c r="E4926" s="62">
        <v>6</v>
      </c>
      <c r="F4926" s="6" t="s">
        <v>1144</v>
      </c>
      <c r="G4926" s="6">
        <v>2023</v>
      </c>
      <c r="L4926" s="6"/>
      <c r="N4926" s="6" t="s">
        <v>1092</v>
      </c>
      <c r="P4926" s="407">
        <v>43</v>
      </c>
      <c r="Q4926" s="407">
        <v>43</v>
      </c>
      <c r="R4926" s="407">
        <v>3</v>
      </c>
      <c r="S4926" s="3" t="s">
        <v>3</v>
      </c>
      <c r="T4926" s="3" t="s">
        <v>44</v>
      </c>
      <c r="U4926" s="3" t="s">
        <v>36</v>
      </c>
      <c r="V4926" s="227" t="s">
        <v>36</v>
      </c>
      <c r="X4926" s="3" t="s">
        <v>1147</v>
      </c>
      <c r="AA4926" s="18">
        <v>44.600876110000002</v>
      </c>
      <c r="AB4926" s="18">
        <v>-123.33399559999999</v>
      </c>
      <c r="AC4926" s="3" t="s">
        <v>45</v>
      </c>
      <c r="AE4926" s="3" t="s">
        <v>1148</v>
      </c>
      <c r="AF4926" s="3" t="str">
        <f t="shared" si="118"/>
        <v>ex Heracleum sphondylium</v>
      </c>
      <c r="AG4926" s="3" t="s">
        <v>1648</v>
      </c>
      <c r="AH4926" s="3" t="s">
        <v>1648</v>
      </c>
      <c r="AT4926" s="3" t="s">
        <v>64</v>
      </c>
    </row>
    <row r="4927" spans="1:46" x14ac:dyDescent="0.25">
      <c r="A4927" s="404">
        <v>43395</v>
      </c>
      <c r="B4927" s="5">
        <v>8691</v>
      </c>
      <c r="E4927" s="62">
        <v>6</v>
      </c>
      <c r="F4927" s="6" t="s">
        <v>1144</v>
      </c>
      <c r="G4927" s="6">
        <v>2023</v>
      </c>
      <c r="L4927" s="6"/>
      <c r="N4927" s="6" t="s">
        <v>1092</v>
      </c>
      <c r="P4927" s="407">
        <v>43</v>
      </c>
      <c r="Q4927" s="407">
        <v>43</v>
      </c>
      <c r="R4927" s="407">
        <v>4</v>
      </c>
      <c r="S4927" s="3" t="s">
        <v>3</v>
      </c>
      <c r="T4927" s="3" t="s">
        <v>44</v>
      </c>
      <c r="U4927" s="3" t="s">
        <v>36</v>
      </c>
      <c r="V4927" s="227" t="s">
        <v>36</v>
      </c>
      <c r="X4927" s="3" t="s">
        <v>1147</v>
      </c>
      <c r="AA4927" s="18">
        <v>44.600876110000002</v>
      </c>
      <c r="AB4927" s="18">
        <v>-123.33399559999999</v>
      </c>
      <c r="AC4927" s="3" t="s">
        <v>45</v>
      </c>
      <c r="AE4927" s="3" t="s">
        <v>1148</v>
      </c>
      <c r="AF4927" s="3" t="str">
        <f t="shared" si="118"/>
        <v>ex Heracleum sphondylium</v>
      </c>
      <c r="AG4927" s="3" t="s">
        <v>1648</v>
      </c>
      <c r="AH4927" s="3" t="s">
        <v>1648</v>
      </c>
      <c r="AT4927" s="3" t="s">
        <v>64</v>
      </c>
    </row>
    <row r="4928" spans="1:46" x14ac:dyDescent="0.25">
      <c r="A4928" s="404">
        <v>43395</v>
      </c>
      <c r="B4928" s="5">
        <v>8693</v>
      </c>
      <c r="E4928" s="62">
        <v>6</v>
      </c>
      <c r="F4928" s="6" t="s">
        <v>1144</v>
      </c>
      <c r="G4928" s="6">
        <v>2023</v>
      </c>
      <c r="L4928" s="6"/>
      <c r="N4928" s="6" t="s">
        <v>1092</v>
      </c>
      <c r="P4928" s="407">
        <v>43</v>
      </c>
      <c r="Q4928" s="407">
        <v>43</v>
      </c>
      <c r="R4928" s="407">
        <v>5</v>
      </c>
      <c r="S4928" s="3" t="s">
        <v>3</v>
      </c>
      <c r="T4928" s="3" t="s">
        <v>44</v>
      </c>
      <c r="U4928" s="3" t="s">
        <v>36</v>
      </c>
      <c r="V4928" s="227" t="s">
        <v>36</v>
      </c>
      <c r="X4928" s="3" t="s">
        <v>1147</v>
      </c>
      <c r="AA4928" s="18">
        <v>44.600876110000002</v>
      </c>
      <c r="AB4928" s="18">
        <v>-123.33399559999999</v>
      </c>
      <c r="AC4928" s="3" t="s">
        <v>45</v>
      </c>
      <c r="AE4928" s="3" t="s">
        <v>1148</v>
      </c>
      <c r="AF4928" s="3" t="str">
        <f t="shared" si="118"/>
        <v>ex Heracleum sphondylium</v>
      </c>
      <c r="AG4928" s="3" t="s">
        <v>1648</v>
      </c>
      <c r="AH4928" s="3" t="s">
        <v>1648</v>
      </c>
      <c r="AT4928" s="3" t="s">
        <v>64</v>
      </c>
    </row>
    <row r="4929" spans="1:46" x14ac:dyDescent="0.25">
      <c r="A4929" s="404">
        <v>43395</v>
      </c>
      <c r="B4929" s="5">
        <v>8695</v>
      </c>
      <c r="E4929" s="62">
        <v>6</v>
      </c>
      <c r="F4929" s="6" t="s">
        <v>1144</v>
      </c>
      <c r="G4929" s="6">
        <v>2023</v>
      </c>
      <c r="L4929" s="6"/>
      <c r="N4929" s="6" t="s">
        <v>1092</v>
      </c>
      <c r="P4929" s="407">
        <v>43</v>
      </c>
      <c r="Q4929" s="407">
        <v>43</v>
      </c>
      <c r="R4929" s="407">
        <v>6</v>
      </c>
      <c r="S4929" s="3" t="s">
        <v>3</v>
      </c>
      <c r="T4929" s="3" t="s">
        <v>44</v>
      </c>
      <c r="U4929" s="3" t="s">
        <v>36</v>
      </c>
      <c r="V4929" s="227" t="s">
        <v>36</v>
      </c>
      <c r="X4929" s="3" t="s">
        <v>1147</v>
      </c>
      <c r="AA4929" s="18">
        <v>44.600876110000002</v>
      </c>
      <c r="AB4929" s="18">
        <v>-123.33399559999999</v>
      </c>
      <c r="AC4929" s="3" t="s">
        <v>45</v>
      </c>
      <c r="AE4929" s="3" t="s">
        <v>1148</v>
      </c>
      <c r="AF4929" s="3" t="str">
        <f t="shared" si="118"/>
        <v>ex Heracleum sphondylium</v>
      </c>
      <c r="AG4929" s="3" t="s">
        <v>1648</v>
      </c>
      <c r="AH4929" s="3" t="s">
        <v>1648</v>
      </c>
      <c r="AT4929" s="3" t="s">
        <v>64</v>
      </c>
    </row>
    <row r="4930" spans="1:46" x14ac:dyDescent="0.25">
      <c r="A4930" s="404">
        <v>43395</v>
      </c>
      <c r="B4930" s="5">
        <v>8696</v>
      </c>
      <c r="E4930" s="62">
        <v>6</v>
      </c>
      <c r="F4930" s="6" t="s">
        <v>1144</v>
      </c>
      <c r="G4930" s="6">
        <v>2023</v>
      </c>
      <c r="L4930" s="6"/>
      <c r="N4930" s="6" t="s">
        <v>1092</v>
      </c>
      <c r="P4930" s="407">
        <v>43</v>
      </c>
      <c r="Q4930" s="407">
        <v>43</v>
      </c>
      <c r="R4930" s="407">
        <v>7</v>
      </c>
      <c r="S4930" s="3" t="s">
        <v>3</v>
      </c>
      <c r="T4930" s="3" t="s">
        <v>44</v>
      </c>
      <c r="U4930" s="3" t="s">
        <v>36</v>
      </c>
      <c r="V4930" s="227" t="s">
        <v>36</v>
      </c>
      <c r="X4930" s="3" t="s">
        <v>1147</v>
      </c>
      <c r="AA4930" s="18">
        <v>44.600876110000002</v>
      </c>
      <c r="AB4930" s="18">
        <v>-123.33399559999999</v>
      </c>
      <c r="AC4930" s="3" t="s">
        <v>45</v>
      </c>
      <c r="AE4930" s="3" t="s">
        <v>1148</v>
      </c>
      <c r="AF4930" s="3" t="str">
        <f t="shared" si="118"/>
        <v>ex Heracleum sphondylium</v>
      </c>
      <c r="AG4930" s="3" t="s">
        <v>1648</v>
      </c>
      <c r="AH4930" s="3" t="s">
        <v>1648</v>
      </c>
      <c r="AT4930" s="3" t="s">
        <v>64</v>
      </c>
    </row>
    <row r="4931" spans="1:46" x14ac:dyDescent="0.25">
      <c r="A4931" s="404">
        <v>43395</v>
      </c>
      <c r="B4931" s="5">
        <v>8697</v>
      </c>
      <c r="E4931" s="62">
        <v>6</v>
      </c>
      <c r="F4931" s="6" t="s">
        <v>1144</v>
      </c>
      <c r="G4931" s="6">
        <v>2023</v>
      </c>
      <c r="L4931" s="6"/>
      <c r="N4931" s="6" t="s">
        <v>1092</v>
      </c>
      <c r="P4931" s="407">
        <v>43</v>
      </c>
      <c r="Q4931" s="407">
        <v>43</v>
      </c>
      <c r="R4931" s="407">
        <v>8</v>
      </c>
      <c r="S4931" s="3" t="s">
        <v>3</v>
      </c>
      <c r="T4931" s="3" t="s">
        <v>44</v>
      </c>
      <c r="U4931" s="3" t="s">
        <v>36</v>
      </c>
      <c r="V4931" s="227" t="s">
        <v>36</v>
      </c>
      <c r="X4931" s="3" t="s">
        <v>1147</v>
      </c>
      <c r="AA4931" s="18">
        <v>44.600876110000002</v>
      </c>
      <c r="AB4931" s="18">
        <v>-123.33399559999999</v>
      </c>
      <c r="AC4931" s="3" t="s">
        <v>45</v>
      </c>
      <c r="AE4931" s="3" t="s">
        <v>1148</v>
      </c>
      <c r="AF4931" s="3" t="str">
        <f t="shared" si="118"/>
        <v>ex Heracleum sphondylium</v>
      </c>
      <c r="AG4931" s="3" t="s">
        <v>1648</v>
      </c>
      <c r="AH4931" s="3" t="s">
        <v>1648</v>
      </c>
      <c r="AT4931" s="3" t="s">
        <v>64</v>
      </c>
    </row>
    <row r="4932" spans="1:46" x14ac:dyDescent="0.25">
      <c r="A4932" s="404">
        <v>43395</v>
      </c>
      <c r="B4932" s="5">
        <v>8698</v>
      </c>
      <c r="E4932" s="62">
        <v>6</v>
      </c>
      <c r="F4932" s="6" t="s">
        <v>1144</v>
      </c>
      <c r="G4932" s="6">
        <v>2023</v>
      </c>
      <c r="L4932" s="6"/>
      <c r="N4932" s="6" t="s">
        <v>1092</v>
      </c>
      <c r="P4932" s="407">
        <v>43</v>
      </c>
      <c r="Q4932" s="407">
        <v>43</v>
      </c>
      <c r="R4932" s="407">
        <v>9</v>
      </c>
      <c r="S4932" s="3" t="s">
        <v>3</v>
      </c>
      <c r="T4932" s="3" t="s">
        <v>44</v>
      </c>
      <c r="U4932" s="3" t="s">
        <v>36</v>
      </c>
      <c r="V4932" s="227" t="s">
        <v>36</v>
      </c>
      <c r="X4932" s="3" t="s">
        <v>1147</v>
      </c>
      <c r="AA4932" s="18">
        <v>44.600876110000002</v>
      </c>
      <c r="AB4932" s="18">
        <v>-123.33399559999999</v>
      </c>
      <c r="AC4932" s="3" t="s">
        <v>45</v>
      </c>
      <c r="AE4932" s="3" t="s">
        <v>1148</v>
      </c>
      <c r="AF4932" s="3" t="str">
        <f t="shared" si="118"/>
        <v>ex Heracleum sphondylium</v>
      </c>
      <c r="AG4932" s="3" t="s">
        <v>1648</v>
      </c>
      <c r="AH4932" s="3" t="s">
        <v>1648</v>
      </c>
      <c r="AT4932" s="3" t="s">
        <v>64</v>
      </c>
    </row>
    <row r="4933" spans="1:46" x14ac:dyDescent="0.25">
      <c r="A4933" s="404">
        <v>43395</v>
      </c>
      <c r="B4933" s="5">
        <v>8699</v>
      </c>
      <c r="E4933" s="62">
        <v>6</v>
      </c>
      <c r="F4933" s="6" t="s">
        <v>1144</v>
      </c>
      <c r="G4933" s="6">
        <v>2023</v>
      </c>
      <c r="L4933" s="6"/>
      <c r="N4933" s="6" t="s">
        <v>1092</v>
      </c>
      <c r="P4933" s="407">
        <v>43</v>
      </c>
      <c r="Q4933" s="407">
        <v>43</v>
      </c>
      <c r="R4933" s="407">
        <v>10</v>
      </c>
      <c r="S4933" s="3" t="s">
        <v>3</v>
      </c>
      <c r="T4933" s="3" t="s">
        <v>44</v>
      </c>
      <c r="U4933" s="3" t="s">
        <v>36</v>
      </c>
      <c r="V4933" s="227" t="s">
        <v>36</v>
      </c>
      <c r="X4933" s="3" t="s">
        <v>1147</v>
      </c>
      <c r="AA4933" s="18">
        <v>44.600876110000002</v>
      </c>
      <c r="AB4933" s="18">
        <v>-123.33399559999999</v>
      </c>
      <c r="AC4933" s="3" t="s">
        <v>45</v>
      </c>
      <c r="AE4933" s="3" t="s">
        <v>1148</v>
      </c>
      <c r="AF4933" s="3" t="str">
        <f t="shared" si="118"/>
        <v>ex Heracleum sphondylium</v>
      </c>
      <c r="AG4933" s="3" t="s">
        <v>1648</v>
      </c>
      <c r="AH4933" s="3" t="s">
        <v>1648</v>
      </c>
      <c r="AT4933" s="3" t="s">
        <v>64</v>
      </c>
    </row>
    <row r="4934" spans="1:46" x14ac:dyDescent="0.25">
      <c r="A4934" s="404">
        <v>43395</v>
      </c>
      <c r="B4934" s="5">
        <v>8700</v>
      </c>
      <c r="E4934" s="62">
        <v>6</v>
      </c>
      <c r="F4934" s="6" t="s">
        <v>1144</v>
      </c>
      <c r="G4934" s="6">
        <v>2023</v>
      </c>
      <c r="L4934" s="6"/>
      <c r="N4934" s="6" t="s">
        <v>1092</v>
      </c>
      <c r="P4934" s="407">
        <v>43</v>
      </c>
      <c r="Q4934" s="407">
        <v>43</v>
      </c>
      <c r="R4934" s="407">
        <v>11</v>
      </c>
      <c r="S4934" s="3" t="s">
        <v>3</v>
      </c>
      <c r="T4934" s="3" t="s">
        <v>44</v>
      </c>
      <c r="U4934" s="3" t="s">
        <v>36</v>
      </c>
      <c r="V4934" s="227" t="s">
        <v>36</v>
      </c>
      <c r="X4934" s="3" t="s">
        <v>1147</v>
      </c>
      <c r="AA4934" s="18">
        <v>44.600876110000002</v>
      </c>
      <c r="AB4934" s="18">
        <v>-123.33399559999999</v>
      </c>
      <c r="AC4934" s="3" t="s">
        <v>45</v>
      </c>
      <c r="AE4934" s="3" t="s">
        <v>1148</v>
      </c>
      <c r="AF4934" s="3" t="str">
        <f t="shared" si="118"/>
        <v>ex Heracleum sphondylium</v>
      </c>
      <c r="AG4934" s="3" t="s">
        <v>1648</v>
      </c>
      <c r="AH4934" s="3" t="s">
        <v>1648</v>
      </c>
      <c r="AT4934" s="3" t="s">
        <v>64</v>
      </c>
    </row>
    <row r="4935" spans="1:46" x14ac:dyDescent="0.25">
      <c r="A4935" s="404">
        <v>43395</v>
      </c>
      <c r="B4935" s="5">
        <v>7962</v>
      </c>
      <c r="D4935" s="69">
        <v>13726240</v>
      </c>
      <c r="E4935" s="62">
        <v>23</v>
      </c>
      <c r="F4935" s="6" t="s">
        <v>1144</v>
      </c>
      <c r="G4935" s="6">
        <v>2018</v>
      </c>
      <c r="L4935" s="6"/>
      <c r="N4935" s="6" t="s">
        <v>1513</v>
      </c>
      <c r="O4935" s="4">
        <f>MIN(SEARCH({0,1,2,3,4,5,6,7,8,9},N4935&amp;"0123456789"))</f>
        <v>4</v>
      </c>
      <c r="P4935" s="409" t="str">
        <f t="shared" ref="P4935:P4972" si="119">RIGHT(N4935, LEN(N4935)-O4935+1)</f>
        <v>44</v>
      </c>
      <c r="Q4935" s="471">
        <v>44</v>
      </c>
      <c r="R4935" s="407">
        <v>1</v>
      </c>
      <c r="S4935" s="3" t="s">
        <v>3</v>
      </c>
      <c r="T4935" s="3" t="s">
        <v>44</v>
      </c>
      <c r="U4935" s="3" t="s">
        <v>126</v>
      </c>
      <c r="V4935" s="227" t="s">
        <v>36</v>
      </c>
      <c r="W4935" s="3" t="s">
        <v>1515</v>
      </c>
      <c r="X4935" s="3" t="s">
        <v>2995</v>
      </c>
      <c r="AA4935" s="18">
        <v>44.780889842699999</v>
      </c>
      <c r="AB4935" s="18">
        <v>-123.38913249789999</v>
      </c>
      <c r="AC4935" s="3" t="s">
        <v>45</v>
      </c>
      <c r="AG4935" s="3" t="s">
        <v>1648</v>
      </c>
      <c r="AH4935" s="3" t="s">
        <v>1648</v>
      </c>
      <c r="AT4935" s="3" t="s">
        <v>64</v>
      </c>
    </row>
    <row r="4936" spans="1:46" x14ac:dyDescent="0.25">
      <c r="A4936" s="404">
        <v>43395</v>
      </c>
      <c r="B4936" s="5">
        <v>7963</v>
      </c>
      <c r="D4936" s="69">
        <v>13836236</v>
      </c>
      <c r="E4936" s="62">
        <v>27</v>
      </c>
      <c r="F4936" s="6" t="s">
        <v>1144</v>
      </c>
      <c r="G4936" s="6">
        <v>2018</v>
      </c>
      <c r="L4936" s="6"/>
      <c r="N4936" s="6" t="s">
        <v>1514</v>
      </c>
      <c r="O4936" s="4">
        <f>MIN(SEARCH({0,1,2,3,4,5,6,7,8,9},N4936&amp;"0123456789"))</f>
        <v>4</v>
      </c>
      <c r="P4936" s="409" t="str">
        <f t="shared" si="119"/>
        <v>45</v>
      </c>
      <c r="Q4936" s="471">
        <v>45</v>
      </c>
      <c r="R4936" s="407">
        <v>1</v>
      </c>
      <c r="S4936" s="3" t="s">
        <v>3</v>
      </c>
      <c r="T4936" s="3" t="s">
        <v>44</v>
      </c>
      <c r="U4936" s="3" t="s">
        <v>36</v>
      </c>
      <c r="V4936" s="227" t="s">
        <v>36</v>
      </c>
      <c r="W4936" s="3" t="s">
        <v>1526</v>
      </c>
      <c r="X4936" s="3" t="s">
        <v>1890</v>
      </c>
      <c r="AA4936" s="70">
        <v>44.602853022600002</v>
      </c>
      <c r="AB4936" s="70">
        <v>-123.26350872419999</v>
      </c>
      <c r="AC4936" s="3" t="s">
        <v>45</v>
      </c>
      <c r="AE4936" s="3" t="s">
        <v>1524</v>
      </c>
      <c r="AF4936" s="3" t="str">
        <f t="shared" ref="AF4936:AF4972" si="120">CONCATENATE("ex ", AE4936)</f>
        <v>ex Hieracium sec</v>
      </c>
      <c r="AG4936" s="3" t="s">
        <v>1648</v>
      </c>
      <c r="AH4936" s="3" t="s">
        <v>1648</v>
      </c>
      <c r="AT4936" s="3" t="s">
        <v>64</v>
      </c>
    </row>
    <row r="4937" spans="1:46" x14ac:dyDescent="0.25">
      <c r="A4937" s="404">
        <v>43395</v>
      </c>
      <c r="B4937" s="5">
        <v>7964</v>
      </c>
      <c r="D4937" s="69">
        <v>13836236</v>
      </c>
      <c r="E4937" s="62">
        <v>27</v>
      </c>
      <c r="F4937" s="6" t="s">
        <v>1144</v>
      </c>
      <c r="G4937" s="6">
        <v>2018</v>
      </c>
      <c r="L4937" s="6"/>
      <c r="N4937" s="6" t="s">
        <v>1514</v>
      </c>
      <c r="O4937" s="4">
        <f>MIN(SEARCH({0,1,2,3,4,5,6,7,8,9},N4937&amp;"0123456789"))</f>
        <v>4</v>
      </c>
      <c r="P4937" s="409" t="str">
        <f t="shared" si="119"/>
        <v>45</v>
      </c>
      <c r="Q4937" s="471">
        <v>45</v>
      </c>
      <c r="R4937" s="407">
        <v>2</v>
      </c>
      <c r="S4937" s="3" t="s">
        <v>3</v>
      </c>
      <c r="T4937" s="3" t="s">
        <v>44</v>
      </c>
      <c r="U4937" s="3" t="s">
        <v>36</v>
      </c>
      <c r="V4937" s="227" t="s">
        <v>36</v>
      </c>
      <c r="W4937" s="3" t="s">
        <v>1526</v>
      </c>
      <c r="X4937" s="3" t="s">
        <v>1890</v>
      </c>
      <c r="AA4937" s="70">
        <v>44.602853022600002</v>
      </c>
      <c r="AB4937" s="70">
        <v>-123.26350872419999</v>
      </c>
      <c r="AC4937" s="3" t="s">
        <v>45</v>
      </c>
      <c r="AE4937" s="3" t="s">
        <v>1524</v>
      </c>
      <c r="AF4937" s="3" t="str">
        <f t="shared" si="120"/>
        <v>ex Hieracium sec</v>
      </c>
      <c r="AG4937" s="3" t="s">
        <v>1648</v>
      </c>
      <c r="AH4937" s="3" t="s">
        <v>1648</v>
      </c>
      <c r="AT4937" s="3" t="s">
        <v>64</v>
      </c>
    </row>
    <row r="4938" spans="1:46" x14ac:dyDescent="0.25">
      <c r="A4938" s="404">
        <v>43395</v>
      </c>
      <c r="B4938" s="5">
        <v>7965</v>
      </c>
      <c r="D4938" s="69">
        <v>13836236</v>
      </c>
      <c r="E4938" s="62">
        <v>27</v>
      </c>
      <c r="F4938" s="6" t="s">
        <v>1144</v>
      </c>
      <c r="G4938" s="6">
        <v>2018</v>
      </c>
      <c r="L4938" s="6"/>
      <c r="N4938" s="6" t="s">
        <v>1514</v>
      </c>
      <c r="O4938" s="4">
        <f>MIN(SEARCH({0,1,2,3,4,5,6,7,8,9},N4938&amp;"0123456789"))</f>
        <v>4</v>
      </c>
      <c r="P4938" s="409" t="str">
        <f t="shared" si="119"/>
        <v>45</v>
      </c>
      <c r="Q4938" s="471">
        <v>45</v>
      </c>
      <c r="R4938" s="407">
        <v>3</v>
      </c>
      <c r="S4938" s="3" t="s">
        <v>3</v>
      </c>
      <c r="T4938" s="3" t="s">
        <v>44</v>
      </c>
      <c r="U4938" s="3" t="s">
        <v>36</v>
      </c>
      <c r="V4938" s="227" t="s">
        <v>36</v>
      </c>
      <c r="W4938" s="3" t="s">
        <v>1526</v>
      </c>
      <c r="X4938" s="3" t="s">
        <v>1890</v>
      </c>
      <c r="AA4938" s="70">
        <v>44.602853022600002</v>
      </c>
      <c r="AB4938" s="70">
        <v>-123.26350872419999</v>
      </c>
      <c r="AC4938" s="3" t="s">
        <v>45</v>
      </c>
      <c r="AE4938" s="3" t="s">
        <v>1524</v>
      </c>
      <c r="AF4938" s="3" t="str">
        <f t="shared" si="120"/>
        <v>ex Hieracium sec</v>
      </c>
      <c r="AG4938" s="3" t="s">
        <v>1648</v>
      </c>
      <c r="AH4938" s="3" t="s">
        <v>1648</v>
      </c>
      <c r="AT4938" s="3" t="s">
        <v>64</v>
      </c>
    </row>
    <row r="4939" spans="1:46" x14ac:dyDescent="0.25">
      <c r="A4939" s="404">
        <v>43395</v>
      </c>
      <c r="B4939" s="5">
        <v>7966</v>
      </c>
      <c r="D4939" s="69">
        <v>13836236</v>
      </c>
      <c r="E4939" s="62">
        <v>27</v>
      </c>
      <c r="F4939" s="6" t="s">
        <v>1144</v>
      </c>
      <c r="G4939" s="6">
        <v>2018</v>
      </c>
      <c r="L4939" s="6"/>
      <c r="N4939" s="6" t="s">
        <v>1514</v>
      </c>
      <c r="O4939" s="4">
        <f>MIN(SEARCH({0,1,2,3,4,5,6,7,8,9},N4939&amp;"0123456789"))</f>
        <v>4</v>
      </c>
      <c r="P4939" s="409" t="str">
        <f t="shared" si="119"/>
        <v>45</v>
      </c>
      <c r="Q4939" s="471">
        <v>45</v>
      </c>
      <c r="R4939" s="407">
        <v>4</v>
      </c>
      <c r="S4939" s="3" t="s">
        <v>3</v>
      </c>
      <c r="T4939" s="3" t="s">
        <v>44</v>
      </c>
      <c r="U4939" s="3" t="s">
        <v>36</v>
      </c>
      <c r="V4939" s="227" t="s">
        <v>36</v>
      </c>
      <c r="W4939" s="3" t="s">
        <v>1526</v>
      </c>
      <c r="X4939" s="3" t="s">
        <v>1890</v>
      </c>
      <c r="AA4939" s="70">
        <v>44.602853022600002</v>
      </c>
      <c r="AB4939" s="70">
        <v>-123.26350872419999</v>
      </c>
      <c r="AC4939" s="3" t="s">
        <v>45</v>
      </c>
      <c r="AE4939" s="3" t="s">
        <v>1524</v>
      </c>
      <c r="AF4939" s="3" t="str">
        <f t="shared" si="120"/>
        <v>ex Hieracium sec</v>
      </c>
      <c r="AG4939" s="3" t="s">
        <v>1648</v>
      </c>
      <c r="AH4939" s="3" t="s">
        <v>1648</v>
      </c>
      <c r="AT4939" s="3" t="s">
        <v>64</v>
      </c>
    </row>
    <row r="4940" spans="1:46" x14ac:dyDescent="0.25">
      <c r="A4940" s="404">
        <v>43395</v>
      </c>
      <c r="B4940" s="5">
        <v>7967</v>
      </c>
      <c r="D4940" s="69">
        <v>13836236</v>
      </c>
      <c r="E4940" s="62">
        <v>27</v>
      </c>
      <c r="F4940" s="6" t="s">
        <v>1144</v>
      </c>
      <c r="G4940" s="6">
        <v>2018</v>
      </c>
      <c r="L4940" s="6"/>
      <c r="N4940" s="6" t="s">
        <v>1514</v>
      </c>
      <c r="O4940" s="4">
        <f>MIN(SEARCH({0,1,2,3,4,5,6,7,8,9},N4940&amp;"0123456789"))</f>
        <v>4</v>
      </c>
      <c r="P4940" s="409" t="str">
        <f t="shared" si="119"/>
        <v>45</v>
      </c>
      <c r="Q4940" s="471">
        <v>45</v>
      </c>
      <c r="R4940" s="407">
        <v>5</v>
      </c>
      <c r="S4940" s="3" t="s">
        <v>3</v>
      </c>
      <c r="T4940" s="3" t="s">
        <v>44</v>
      </c>
      <c r="U4940" s="3" t="s">
        <v>36</v>
      </c>
      <c r="V4940" s="227" t="s">
        <v>36</v>
      </c>
      <c r="W4940" s="3" t="s">
        <v>1526</v>
      </c>
      <c r="X4940" s="3" t="s">
        <v>1890</v>
      </c>
      <c r="AA4940" s="70">
        <v>44.602853022600002</v>
      </c>
      <c r="AB4940" s="70">
        <v>-123.26350872419999</v>
      </c>
      <c r="AC4940" s="3" t="s">
        <v>45</v>
      </c>
      <c r="AE4940" s="3" t="s">
        <v>1524</v>
      </c>
      <c r="AF4940" s="3" t="str">
        <f t="shared" si="120"/>
        <v>ex Hieracium sec</v>
      </c>
      <c r="AG4940" s="3" t="s">
        <v>1648</v>
      </c>
      <c r="AH4940" s="3" t="s">
        <v>1648</v>
      </c>
      <c r="AT4940" s="3" t="s">
        <v>64</v>
      </c>
    </row>
    <row r="4941" spans="1:46" x14ac:dyDescent="0.25">
      <c r="A4941" s="404">
        <v>43395</v>
      </c>
      <c r="B4941" s="5">
        <v>7968</v>
      </c>
      <c r="D4941" s="69">
        <v>13836236</v>
      </c>
      <c r="E4941" s="62">
        <v>27</v>
      </c>
      <c r="F4941" s="6" t="s">
        <v>1144</v>
      </c>
      <c r="G4941" s="6">
        <v>2018</v>
      </c>
      <c r="L4941" s="6"/>
      <c r="N4941" s="6" t="s">
        <v>1514</v>
      </c>
      <c r="O4941" s="4">
        <f>MIN(SEARCH({0,1,2,3,4,5,6,7,8,9},N4941&amp;"0123456789"))</f>
        <v>4</v>
      </c>
      <c r="P4941" s="409" t="str">
        <f t="shared" si="119"/>
        <v>45</v>
      </c>
      <c r="Q4941" s="471">
        <v>45</v>
      </c>
      <c r="R4941" s="407">
        <v>6</v>
      </c>
      <c r="S4941" s="3" t="s">
        <v>3</v>
      </c>
      <c r="T4941" s="3" t="s">
        <v>44</v>
      </c>
      <c r="U4941" s="3" t="s">
        <v>36</v>
      </c>
      <c r="V4941" s="227" t="s">
        <v>36</v>
      </c>
      <c r="W4941" s="3" t="s">
        <v>1526</v>
      </c>
      <c r="X4941" s="3" t="s">
        <v>1890</v>
      </c>
      <c r="AA4941" s="70">
        <v>44.602853022600002</v>
      </c>
      <c r="AB4941" s="70">
        <v>-123.26350872419999</v>
      </c>
      <c r="AC4941" s="3" t="s">
        <v>45</v>
      </c>
      <c r="AE4941" s="3" t="s">
        <v>1524</v>
      </c>
      <c r="AF4941" s="3" t="str">
        <f t="shared" si="120"/>
        <v>ex Hieracium sec</v>
      </c>
      <c r="AG4941" s="3" t="s">
        <v>1648</v>
      </c>
      <c r="AH4941" s="3" t="s">
        <v>1648</v>
      </c>
      <c r="AT4941" s="3" t="s">
        <v>64</v>
      </c>
    </row>
    <row r="4942" spans="1:46" x14ac:dyDescent="0.25">
      <c r="A4942" s="404">
        <v>43395</v>
      </c>
      <c r="B4942" s="5">
        <v>7969</v>
      </c>
      <c r="D4942" s="69">
        <v>13836236</v>
      </c>
      <c r="E4942" s="62">
        <v>27</v>
      </c>
      <c r="F4942" s="6" t="s">
        <v>1144</v>
      </c>
      <c r="G4942" s="6">
        <v>2018</v>
      </c>
      <c r="L4942" s="6"/>
      <c r="N4942" s="6" t="s">
        <v>1514</v>
      </c>
      <c r="O4942" s="4">
        <f>MIN(SEARCH({0,1,2,3,4,5,6,7,8,9},N4942&amp;"0123456789"))</f>
        <v>4</v>
      </c>
      <c r="P4942" s="409" t="str">
        <f t="shared" si="119"/>
        <v>45</v>
      </c>
      <c r="Q4942" s="471">
        <v>45</v>
      </c>
      <c r="R4942" s="407">
        <v>7</v>
      </c>
      <c r="S4942" s="3" t="s">
        <v>3</v>
      </c>
      <c r="T4942" s="3" t="s">
        <v>44</v>
      </c>
      <c r="U4942" s="3" t="s">
        <v>36</v>
      </c>
      <c r="V4942" s="227" t="s">
        <v>36</v>
      </c>
      <c r="W4942" s="3" t="s">
        <v>1526</v>
      </c>
      <c r="X4942" s="3" t="s">
        <v>1268</v>
      </c>
      <c r="AA4942" s="70">
        <v>44.602853022600002</v>
      </c>
      <c r="AB4942" s="70">
        <v>-123.26350872419999</v>
      </c>
      <c r="AC4942" s="3" t="s">
        <v>45</v>
      </c>
      <c r="AE4942" s="3" t="s">
        <v>1524</v>
      </c>
      <c r="AF4942" s="3" t="str">
        <f t="shared" si="120"/>
        <v>ex Hieracium sec</v>
      </c>
      <c r="AG4942" s="3" t="s">
        <v>1648</v>
      </c>
      <c r="AH4942" s="3" t="s">
        <v>1648</v>
      </c>
      <c r="AT4942" s="3" t="s">
        <v>64</v>
      </c>
    </row>
    <row r="4943" spans="1:46" x14ac:dyDescent="0.25">
      <c r="A4943" s="404">
        <v>43395</v>
      </c>
      <c r="B4943" s="5">
        <v>7970</v>
      </c>
      <c r="D4943" s="69">
        <v>13843425</v>
      </c>
      <c r="E4943" s="62">
        <v>27</v>
      </c>
      <c r="F4943" s="6" t="s">
        <v>1144</v>
      </c>
      <c r="G4943" s="6">
        <v>2018</v>
      </c>
      <c r="L4943" s="6"/>
      <c r="N4943" s="6" t="s">
        <v>1516</v>
      </c>
      <c r="O4943" s="4">
        <f>MIN(SEARCH({0,1,2,3,4,5,6,7,8,9},N4943&amp;"0123456789"))</f>
        <v>4</v>
      </c>
      <c r="P4943" s="409" t="str">
        <f t="shared" si="119"/>
        <v>46</v>
      </c>
      <c r="Q4943" s="471">
        <v>46</v>
      </c>
      <c r="R4943" s="407">
        <v>1</v>
      </c>
      <c r="S4943" s="3" t="s">
        <v>3</v>
      </c>
      <c r="T4943" s="3" t="s">
        <v>44</v>
      </c>
      <c r="U4943" s="3" t="s">
        <v>36</v>
      </c>
      <c r="V4943" s="227" t="s">
        <v>36</v>
      </c>
      <c r="W4943" s="3" t="s">
        <v>1526</v>
      </c>
      <c r="X4943" s="3" t="s">
        <v>1268</v>
      </c>
      <c r="AA4943" s="70">
        <v>44.602853022600002</v>
      </c>
      <c r="AB4943" s="70">
        <v>-123.26350872419999</v>
      </c>
      <c r="AC4943" s="3" t="s">
        <v>45</v>
      </c>
      <c r="AE4943" s="3" t="s">
        <v>1205</v>
      </c>
      <c r="AF4943" s="3" t="str">
        <f t="shared" si="120"/>
        <v>ex Rubus bifrons</v>
      </c>
      <c r="AG4943" s="3" t="s">
        <v>1648</v>
      </c>
      <c r="AH4943" s="3" t="s">
        <v>1648</v>
      </c>
      <c r="AT4943" s="3" t="s">
        <v>64</v>
      </c>
    </row>
    <row r="4944" spans="1:46" x14ac:dyDescent="0.25">
      <c r="A4944" s="404">
        <v>43395</v>
      </c>
      <c r="B4944" s="5">
        <v>7971</v>
      </c>
      <c r="D4944" s="69">
        <v>13843425</v>
      </c>
      <c r="E4944" s="62">
        <v>27</v>
      </c>
      <c r="F4944" s="6" t="s">
        <v>1144</v>
      </c>
      <c r="G4944" s="6">
        <v>2018</v>
      </c>
      <c r="L4944" s="6"/>
      <c r="N4944" s="6" t="s">
        <v>1516</v>
      </c>
      <c r="O4944" s="4">
        <f>MIN(SEARCH({0,1,2,3,4,5,6,7,8,9},N4944&amp;"0123456789"))</f>
        <v>4</v>
      </c>
      <c r="P4944" s="409" t="str">
        <f t="shared" si="119"/>
        <v>46</v>
      </c>
      <c r="Q4944" s="471">
        <v>46</v>
      </c>
      <c r="R4944" s="407">
        <v>2</v>
      </c>
      <c r="S4944" s="3" t="s">
        <v>3</v>
      </c>
      <c r="T4944" s="3" t="s">
        <v>44</v>
      </c>
      <c r="U4944" s="3" t="s">
        <v>36</v>
      </c>
      <c r="V4944" s="227" t="s">
        <v>36</v>
      </c>
      <c r="W4944" s="3" t="s">
        <v>1526</v>
      </c>
      <c r="X4944" s="3" t="s">
        <v>1268</v>
      </c>
      <c r="AA4944" s="70">
        <v>44.602853022600002</v>
      </c>
      <c r="AB4944" s="70">
        <v>-123.26350872419999</v>
      </c>
      <c r="AC4944" s="3" t="s">
        <v>45</v>
      </c>
      <c r="AE4944" s="3" t="s">
        <v>1205</v>
      </c>
      <c r="AF4944" s="3" t="str">
        <f t="shared" si="120"/>
        <v>ex Rubus bifrons</v>
      </c>
      <c r="AG4944" s="3" t="s">
        <v>1648</v>
      </c>
      <c r="AH4944" s="3" t="s">
        <v>1648</v>
      </c>
      <c r="AT4944" s="3" t="s">
        <v>64</v>
      </c>
    </row>
    <row r="4945" spans="1:46" x14ac:dyDescent="0.25">
      <c r="A4945" s="404">
        <v>43395</v>
      </c>
      <c r="B4945" s="5">
        <v>7972</v>
      </c>
      <c r="D4945" s="69">
        <v>13843425</v>
      </c>
      <c r="E4945" s="62">
        <v>27</v>
      </c>
      <c r="F4945" s="6" t="s">
        <v>1144</v>
      </c>
      <c r="G4945" s="6">
        <v>2018</v>
      </c>
      <c r="L4945" s="6"/>
      <c r="N4945" s="6" t="s">
        <v>1516</v>
      </c>
      <c r="O4945" s="4">
        <f>MIN(SEARCH({0,1,2,3,4,5,6,7,8,9},N4945&amp;"0123456789"))</f>
        <v>4</v>
      </c>
      <c r="P4945" s="409" t="str">
        <f t="shared" si="119"/>
        <v>46</v>
      </c>
      <c r="Q4945" s="471">
        <v>46</v>
      </c>
      <c r="R4945" s="407">
        <v>3</v>
      </c>
      <c r="S4945" s="3" t="s">
        <v>3</v>
      </c>
      <c r="T4945" s="3" t="s">
        <v>44</v>
      </c>
      <c r="U4945" s="3" t="s">
        <v>36</v>
      </c>
      <c r="V4945" s="227" t="s">
        <v>36</v>
      </c>
      <c r="W4945" s="3" t="s">
        <v>1526</v>
      </c>
      <c r="X4945" s="3" t="s">
        <v>1268</v>
      </c>
      <c r="AA4945" s="70">
        <v>44.602853022600002</v>
      </c>
      <c r="AB4945" s="70">
        <v>-123.26350872419999</v>
      </c>
      <c r="AC4945" s="3" t="s">
        <v>45</v>
      </c>
      <c r="AE4945" s="3" t="s">
        <v>1205</v>
      </c>
      <c r="AF4945" s="3" t="str">
        <f t="shared" si="120"/>
        <v>ex Rubus bifrons</v>
      </c>
      <c r="AG4945" s="3" t="s">
        <v>1648</v>
      </c>
      <c r="AH4945" s="3" t="s">
        <v>1648</v>
      </c>
      <c r="AT4945" s="3" t="s">
        <v>64</v>
      </c>
    </row>
    <row r="4946" spans="1:46" x14ac:dyDescent="0.25">
      <c r="A4946" s="404">
        <v>43395</v>
      </c>
      <c r="B4946" s="5">
        <v>7973</v>
      </c>
      <c r="D4946" s="69">
        <v>13843425</v>
      </c>
      <c r="E4946" s="62">
        <v>27</v>
      </c>
      <c r="F4946" s="6" t="s">
        <v>1144</v>
      </c>
      <c r="G4946" s="6">
        <v>2018</v>
      </c>
      <c r="L4946" s="6"/>
      <c r="N4946" s="6" t="s">
        <v>1516</v>
      </c>
      <c r="O4946" s="4">
        <f>MIN(SEARCH({0,1,2,3,4,5,6,7,8,9},N4946&amp;"0123456789"))</f>
        <v>4</v>
      </c>
      <c r="P4946" s="409" t="str">
        <f t="shared" si="119"/>
        <v>46</v>
      </c>
      <c r="Q4946" s="471">
        <v>46</v>
      </c>
      <c r="R4946" s="407">
        <v>4</v>
      </c>
      <c r="S4946" s="3" t="s">
        <v>3</v>
      </c>
      <c r="T4946" s="3" t="s">
        <v>44</v>
      </c>
      <c r="U4946" s="3" t="s">
        <v>36</v>
      </c>
      <c r="V4946" s="227" t="s">
        <v>36</v>
      </c>
      <c r="W4946" s="3" t="s">
        <v>1526</v>
      </c>
      <c r="X4946" s="3" t="s">
        <v>1268</v>
      </c>
      <c r="AA4946" s="70">
        <v>44.602853022600002</v>
      </c>
      <c r="AB4946" s="70">
        <v>-123.26350872419999</v>
      </c>
      <c r="AC4946" s="3" t="s">
        <v>45</v>
      </c>
      <c r="AE4946" s="3" t="s">
        <v>1205</v>
      </c>
      <c r="AF4946" s="3" t="str">
        <f t="shared" si="120"/>
        <v>ex Rubus bifrons</v>
      </c>
      <c r="AG4946" s="3" t="s">
        <v>1648</v>
      </c>
      <c r="AH4946" s="3" t="s">
        <v>1648</v>
      </c>
      <c r="AT4946" s="3" t="s">
        <v>64</v>
      </c>
    </row>
    <row r="4947" spans="1:46" x14ac:dyDescent="0.25">
      <c r="A4947" s="404">
        <v>43395</v>
      </c>
      <c r="B4947" s="5">
        <v>7974</v>
      </c>
      <c r="D4947" s="69">
        <v>13843425</v>
      </c>
      <c r="E4947" s="62">
        <v>27</v>
      </c>
      <c r="F4947" s="6" t="s">
        <v>1144</v>
      </c>
      <c r="G4947" s="6">
        <v>2018</v>
      </c>
      <c r="L4947" s="6"/>
      <c r="N4947" s="6" t="s">
        <v>1516</v>
      </c>
      <c r="O4947" s="4">
        <f>MIN(SEARCH({0,1,2,3,4,5,6,7,8,9},N4947&amp;"0123456789"))</f>
        <v>4</v>
      </c>
      <c r="P4947" s="409" t="str">
        <f t="shared" si="119"/>
        <v>46</v>
      </c>
      <c r="Q4947" s="471">
        <v>46</v>
      </c>
      <c r="R4947" s="407">
        <v>5</v>
      </c>
      <c r="S4947" s="3" t="s">
        <v>3</v>
      </c>
      <c r="T4947" s="3" t="s">
        <v>44</v>
      </c>
      <c r="U4947" s="3" t="s">
        <v>36</v>
      </c>
      <c r="V4947" s="227" t="s">
        <v>36</v>
      </c>
      <c r="W4947" s="3" t="s">
        <v>1526</v>
      </c>
      <c r="X4947" s="3" t="s">
        <v>1268</v>
      </c>
      <c r="AA4947" s="70">
        <v>44.602853022600002</v>
      </c>
      <c r="AB4947" s="70">
        <v>-123.26350872419999</v>
      </c>
      <c r="AC4947" s="3" t="s">
        <v>45</v>
      </c>
      <c r="AE4947" s="3" t="s">
        <v>1205</v>
      </c>
      <c r="AF4947" s="3" t="str">
        <f t="shared" si="120"/>
        <v>ex Rubus bifrons</v>
      </c>
      <c r="AG4947" s="3" t="s">
        <v>1648</v>
      </c>
      <c r="AH4947" s="3" t="s">
        <v>1648</v>
      </c>
      <c r="AT4947" s="3" t="s">
        <v>64</v>
      </c>
    </row>
    <row r="4948" spans="1:46" x14ac:dyDescent="0.25">
      <c r="A4948" s="404">
        <v>43395</v>
      </c>
      <c r="B4948" s="5">
        <v>7975</v>
      </c>
      <c r="D4948" s="69">
        <v>13843425</v>
      </c>
      <c r="E4948" s="62">
        <v>27</v>
      </c>
      <c r="F4948" s="6" t="s">
        <v>1144</v>
      </c>
      <c r="G4948" s="6">
        <v>2018</v>
      </c>
      <c r="L4948" s="6"/>
      <c r="N4948" s="6" t="s">
        <v>1516</v>
      </c>
      <c r="O4948" s="4">
        <f>MIN(SEARCH({0,1,2,3,4,5,6,7,8,9},N4948&amp;"0123456789"))</f>
        <v>4</v>
      </c>
      <c r="P4948" s="409" t="str">
        <f t="shared" si="119"/>
        <v>46</v>
      </c>
      <c r="Q4948" s="471">
        <v>46</v>
      </c>
      <c r="R4948" s="407">
        <v>6</v>
      </c>
      <c r="S4948" s="3" t="s">
        <v>3</v>
      </c>
      <c r="T4948" s="3" t="s">
        <v>44</v>
      </c>
      <c r="U4948" s="3" t="s">
        <v>36</v>
      </c>
      <c r="V4948" s="227" t="s">
        <v>36</v>
      </c>
      <c r="W4948" s="3" t="s">
        <v>1526</v>
      </c>
      <c r="X4948" s="3" t="s">
        <v>1268</v>
      </c>
      <c r="AA4948" s="70">
        <v>44.602853022600002</v>
      </c>
      <c r="AB4948" s="70">
        <v>-123.26350872419999</v>
      </c>
      <c r="AC4948" s="3" t="s">
        <v>45</v>
      </c>
      <c r="AE4948" s="3" t="s">
        <v>1205</v>
      </c>
      <c r="AF4948" s="3" t="str">
        <f t="shared" si="120"/>
        <v>ex Rubus bifrons</v>
      </c>
      <c r="AG4948" s="3" t="s">
        <v>1648</v>
      </c>
      <c r="AH4948" s="3" t="s">
        <v>1648</v>
      </c>
      <c r="AT4948" s="3" t="s">
        <v>64</v>
      </c>
    </row>
    <row r="4949" spans="1:46" x14ac:dyDescent="0.25">
      <c r="A4949" s="404">
        <v>43395</v>
      </c>
      <c r="B4949" s="5">
        <v>7976</v>
      </c>
      <c r="D4949" s="69">
        <v>13843425</v>
      </c>
      <c r="E4949" s="62">
        <v>27</v>
      </c>
      <c r="F4949" s="6" t="s">
        <v>1144</v>
      </c>
      <c r="G4949" s="6">
        <v>2018</v>
      </c>
      <c r="L4949" s="6"/>
      <c r="N4949" s="6" t="s">
        <v>1516</v>
      </c>
      <c r="O4949" s="4">
        <f>MIN(SEARCH({0,1,2,3,4,5,6,7,8,9},N4949&amp;"0123456789"))</f>
        <v>4</v>
      </c>
      <c r="P4949" s="409" t="str">
        <f t="shared" si="119"/>
        <v>46</v>
      </c>
      <c r="Q4949" s="471">
        <v>46</v>
      </c>
      <c r="R4949" s="407">
        <v>7</v>
      </c>
      <c r="S4949" s="3" t="s">
        <v>3</v>
      </c>
      <c r="T4949" s="3" t="s">
        <v>44</v>
      </c>
      <c r="U4949" s="3" t="s">
        <v>36</v>
      </c>
      <c r="V4949" s="227" t="s">
        <v>36</v>
      </c>
      <c r="W4949" s="3" t="s">
        <v>1526</v>
      </c>
      <c r="X4949" s="3" t="s">
        <v>1268</v>
      </c>
      <c r="AA4949" s="70">
        <v>44.602853022600002</v>
      </c>
      <c r="AB4949" s="70">
        <v>-123.26350872419999</v>
      </c>
      <c r="AC4949" s="3" t="s">
        <v>45</v>
      </c>
      <c r="AE4949" s="3" t="s">
        <v>1205</v>
      </c>
      <c r="AF4949" s="3" t="str">
        <f t="shared" si="120"/>
        <v>ex Rubus bifrons</v>
      </c>
      <c r="AG4949" s="3" t="s">
        <v>1648</v>
      </c>
      <c r="AH4949" s="3" t="s">
        <v>1648</v>
      </c>
      <c r="AT4949" s="3" t="s">
        <v>64</v>
      </c>
    </row>
    <row r="4950" spans="1:46" x14ac:dyDescent="0.25">
      <c r="A4950" s="404">
        <v>43395</v>
      </c>
      <c r="B4950" s="5">
        <v>7977</v>
      </c>
      <c r="D4950" s="69">
        <v>13843425</v>
      </c>
      <c r="E4950" s="62">
        <v>27</v>
      </c>
      <c r="F4950" s="6" t="s">
        <v>1144</v>
      </c>
      <c r="G4950" s="6">
        <v>2018</v>
      </c>
      <c r="L4950" s="6"/>
      <c r="N4950" s="6" t="s">
        <v>1516</v>
      </c>
      <c r="O4950" s="4">
        <f>MIN(SEARCH({0,1,2,3,4,5,6,7,8,9},N4950&amp;"0123456789"))</f>
        <v>4</v>
      </c>
      <c r="P4950" s="409" t="str">
        <f t="shared" si="119"/>
        <v>46</v>
      </c>
      <c r="Q4950" s="471">
        <v>46</v>
      </c>
      <c r="R4950" s="407">
        <v>8</v>
      </c>
      <c r="S4950" s="3" t="s">
        <v>3</v>
      </c>
      <c r="T4950" s="3" t="s">
        <v>44</v>
      </c>
      <c r="U4950" s="3" t="s">
        <v>36</v>
      </c>
      <c r="V4950" s="227" t="s">
        <v>36</v>
      </c>
      <c r="W4950" s="3" t="s">
        <v>1526</v>
      </c>
      <c r="X4950" s="3" t="s">
        <v>1268</v>
      </c>
      <c r="AA4950" s="70">
        <v>44.602853022600002</v>
      </c>
      <c r="AB4950" s="70">
        <v>-123.26350872419999</v>
      </c>
      <c r="AC4950" s="3" t="s">
        <v>45</v>
      </c>
      <c r="AE4950" s="3" t="s">
        <v>1205</v>
      </c>
      <c r="AF4950" s="3" t="str">
        <f t="shared" si="120"/>
        <v>ex Rubus bifrons</v>
      </c>
      <c r="AG4950" s="3" t="s">
        <v>1648</v>
      </c>
      <c r="AH4950" s="3" t="s">
        <v>1648</v>
      </c>
      <c r="AT4950" s="3" t="s">
        <v>64</v>
      </c>
    </row>
    <row r="4951" spans="1:46" x14ac:dyDescent="0.25">
      <c r="A4951" s="404">
        <v>43395</v>
      </c>
      <c r="B4951" s="5">
        <v>7978</v>
      </c>
      <c r="D4951" s="69">
        <v>13922439</v>
      </c>
      <c r="E4951" s="62">
        <v>30</v>
      </c>
      <c r="F4951" s="6" t="s">
        <v>1144</v>
      </c>
      <c r="G4951" s="6">
        <v>2018</v>
      </c>
      <c r="L4951" s="6"/>
      <c r="N4951" s="6" t="s">
        <v>1517</v>
      </c>
      <c r="O4951" s="4">
        <f>MIN(SEARCH({0,1,2,3,4,5,6,7,8,9},N4951&amp;"0123456789"))</f>
        <v>4</v>
      </c>
      <c r="P4951" s="409" t="str">
        <f t="shared" si="119"/>
        <v>47</v>
      </c>
      <c r="Q4951" s="471">
        <v>47</v>
      </c>
      <c r="R4951" s="407">
        <v>1</v>
      </c>
      <c r="S4951" s="3" t="s">
        <v>3</v>
      </c>
      <c r="T4951" s="3" t="s">
        <v>44</v>
      </c>
      <c r="U4951" s="3" t="s">
        <v>36</v>
      </c>
      <c r="V4951" s="227" t="s">
        <v>36</v>
      </c>
      <c r="W4951" s="3" t="s">
        <v>1526</v>
      </c>
      <c r="X4951" s="3" t="s">
        <v>1268</v>
      </c>
      <c r="AA4951" s="70">
        <v>44.602853022600002</v>
      </c>
      <c r="AB4951" s="70">
        <v>-123.26350872419999</v>
      </c>
      <c r="AC4951" s="3" t="s">
        <v>45</v>
      </c>
      <c r="AE4951" s="3" t="s">
        <v>881</v>
      </c>
      <c r="AF4951" s="3" t="str">
        <f t="shared" si="120"/>
        <v>ex Lotus</v>
      </c>
      <c r="AG4951" s="3" t="s">
        <v>1648</v>
      </c>
      <c r="AH4951" s="3" t="s">
        <v>1648</v>
      </c>
      <c r="AT4951" s="3" t="s">
        <v>64</v>
      </c>
    </row>
    <row r="4952" spans="1:46" x14ac:dyDescent="0.25">
      <c r="A4952" s="404">
        <v>43395</v>
      </c>
      <c r="B4952" s="5">
        <v>7979</v>
      </c>
      <c r="D4952" s="69">
        <v>13922439</v>
      </c>
      <c r="E4952" s="62">
        <v>30</v>
      </c>
      <c r="F4952" s="6" t="s">
        <v>1144</v>
      </c>
      <c r="G4952" s="6">
        <v>2018</v>
      </c>
      <c r="L4952" s="6"/>
      <c r="N4952" s="6" t="s">
        <v>1517</v>
      </c>
      <c r="O4952" s="4">
        <f>MIN(SEARCH({0,1,2,3,4,5,6,7,8,9},N4952&amp;"0123456789"))</f>
        <v>4</v>
      </c>
      <c r="P4952" s="409" t="str">
        <f t="shared" si="119"/>
        <v>47</v>
      </c>
      <c r="Q4952" s="471">
        <v>47</v>
      </c>
      <c r="R4952" s="407">
        <v>2</v>
      </c>
      <c r="S4952" s="3" t="s">
        <v>3</v>
      </c>
      <c r="T4952" s="3" t="s">
        <v>44</v>
      </c>
      <c r="U4952" s="3" t="s">
        <v>36</v>
      </c>
      <c r="V4952" s="227" t="s">
        <v>36</v>
      </c>
      <c r="W4952" s="3" t="s">
        <v>1526</v>
      </c>
      <c r="X4952" s="3" t="s">
        <v>1268</v>
      </c>
      <c r="AA4952" s="70">
        <v>44.602853022600002</v>
      </c>
      <c r="AB4952" s="70">
        <v>-123.26350872419999</v>
      </c>
      <c r="AC4952" s="3" t="s">
        <v>45</v>
      </c>
      <c r="AE4952" s="3" t="s">
        <v>881</v>
      </c>
      <c r="AF4952" s="3" t="str">
        <f t="shared" si="120"/>
        <v>ex Lotus</v>
      </c>
      <c r="AG4952" s="3" t="s">
        <v>1648</v>
      </c>
      <c r="AH4952" s="3" t="s">
        <v>1648</v>
      </c>
      <c r="AT4952" s="3" t="s">
        <v>64</v>
      </c>
    </row>
    <row r="4953" spans="1:46" x14ac:dyDescent="0.25">
      <c r="A4953" s="404">
        <v>43395</v>
      </c>
      <c r="B4953" s="5">
        <v>7980</v>
      </c>
      <c r="D4953" s="69">
        <v>13922439</v>
      </c>
      <c r="E4953" s="62">
        <v>30</v>
      </c>
      <c r="F4953" s="6" t="s">
        <v>1144</v>
      </c>
      <c r="G4953" s="6">
        <v>2018</v>
      </c>
      <c r="L4953" s="6"/>
      <c r="N4953" s="6" t="s">
        <v>1517</v>
      </c>
      <c r="O4953" s="4">
        <f>MIN(SEARCH({0,1,2,3,4,5,6,7,8,9},N4953&amp;"0123456789"))</f>
        <v>4</v>
      </c>
      <c r="P4953" s="409" t="str">
        <f t="shared" si="119"/>
        <v>47</v>
      </c>
      <c r="Q4953" s="471">
        <v>47</v>
      </c>
      <c r="R4953" s="407">
        <v>3</v>
      </c>
      <c r="S4953" s="3" t="s">
        <v>3</v>
      </c>
      <c r="T4953" s="3" t="s">
        <v>44</v>
      </c>
      <c r="U4953" s="3" t="s">
        <v>36</v>
      </c>
      <c r="V4953" s="227" t="s">
        <v>36</v>
      </c>
      <c r="W4953" s="3" t="s">
        <v>1526</v>
      </c>
      <c r="X4953" s="3" t="s">
        <v>1268</v>
      </c>
      <c r="AA4953" s="70">
        <v>44.602853022600002</v>
      </c>
      <c r="AB4953" s="70">
        <v>-123.26350872419999</v>
      </c>
      <c r="AC4953" s="3" t="s">
        <v>45</v>
      </c>
      <c r="AE4953" s="3" t="s">
        <v>881</v>
      </c>
      <c r="AF4953" s="3" t="str">
        <f t="shared" si="120"/>
        <v>ex Lotus</v>
      </c>
      <c r="AG4953" s="3" t="s">
        <v>1648</v>
      </c>
      <c r="AH4953" s="3" t="s">
        <v>1648</v>
      </c>
      <c r="AT4953" s="3" t="s">
        <v>64</v>
      </c>
    </row>
    <row r="4954" spans="1:46" x14ac:dyDescent="0.25">
      <c r="A4954" s="404">
        <v>43395</v>
      </c>
      <c r="B4954" s="5">
        <v>7981</v>
      </c>
      <c r="D4954" s="69">
        <v>13922439</v>
      </c>
      <c r="E4954" s="62">
        <v>30</v>
      </c>
      <c r="F4954" s="6" t="s">
        <v>1144</v>
      </c>
      <c r="G4954" s="6">
        <v>2018</v>
      </c>
      <c r="L4954" s="6"/>
      <c r="N4954" s="6" t="s">
        <v>1517</v>
      </c>
      <c r="O4954" s="4">
        <f>MIN(SEARCH({0,1,2,3,4,5,6,7,8,9},N4954&amp;"0123456789"))</f>
        <v>4</v>
      </c>
      <c r="P4954" s="409" t="str">
        <f t="shared" si="119"/>
        <v>47</v>
      </c>
      <c r="Q4954" s="471">
        <v>47</v>
      </c>
      <c r="R4954" s="407">
        <v>4</v>
      </c>
      <c r="S4954" s="3" t="s">
        <v>3</v>
      </c>
      <c r="T4954" s="3" t="s">
        <v>44</v>
      </c>
      <c r="U4954" s="3" t="s">
        <v>36</v>
      </c>
      <c r="V4954" s="227" t="s">
        <v>36</v>
      </c>
      <c r="W4954" s="3" t="s">
        <v>1526</v>
      </c>
      <c r="X4954" s="3" t="s">
        <v>1268</v>
      </c>
      <c r="AA4954" s="70">
        <v>44.602853022600002</v>
      </c>
      <c r="AB4954" s="70">
        <v>-123.26350872419999</v>
      </c>
      <c r="AC4954" s="3" t="s">
        <v>45</v>
      </c>
      <c r="AE4954" s="3" t="s">
        <v>881</v>
      </c>
      <c r="AF4954" s="3" t="str">
        <f t="shared" si="120"/>
        <v>ex Lotus</v>
      </c>
      <c r="AG4954" s="3" t="s">
        <v>1648</v>
      </c>
      <c r="AH4954" s="3" t="s">
        <v>1648</v>
      </c>
      <c r="AT4954" s="3" t="s">
        <v>64</v>
      </c>
    </row>
    <row r="4955" spans="1:46" x14ac:dyDescent="0.25">
      <c r="A4955" s="404">
        <v>43395</v>
      </c>
      <c r="B4955" s="5">
        <v>7982</v>
      </c>
      <c r="D4955" s="69">
        <v>13922439</v>
      </c>
      <c r="E4955" s="62">
        <v>30</v>
      </c>
      <c r="F4955" s="6" t="s">
        <v>1144</v>
      </c>
      <c r="G4955" s="6">
        <v>2018</v>
      </c>
      <c r="L4955" s="6"/>
      <c r="N4955" s="6" t="s">
        <v>1517</v>
      </c>
      <c r="O4955" s="4">
        <f>MIN(SEARCH({0,1,2,3,4,5,6,7,8,9},N4955&amp;"0123456789"))</f>
        <v>4</v>
      </c>
      <c r="P4955" s="409" t="str">
        <f t="shared" si="119"/>
        <v>47</v>
      </c>
      <c r="Q4955" s="471">
        <v>47</v>
      </c>
      <c r="R4955" s="407">
        <v>5</v>
      </c>
      <c r="S4955" s="3" t="s">
        <v>3</v>
      </c>
      <c r="T4955" s="3" t="s">
        <v>44</v>
      </c>
      <c r="U4955" s="3" t="s">
        <v>36</v>
      </c>
      <c r="V4955" s="227" t="s">
        <v>36</v>
      </c>
      <c r="W4955" s="3" t="s">
        <v>1526</v>
      </c>
      <c r="X4955" s="3" t="s">
        <v>1268</v>
      </c>
      <c r="AA4955" s="70">
        <v>44.602853022600002</v>
      </c>
      <c r="AB4955" s="70">
        <v>-123.26350872419999</v>
      </c>
      <c r="AC4955" s="3" t="s">
        <v>45</v>
      </c>
      <c r="AE4955" s="3" t="s">
        <v>881</v>
      </c>
      <c r="AF4955" s="3" t="str">
        <f t="shared" si="120"/>
        <v>ex Lotus</v>
      </c>
      <c r="AG4955" s="3" t="s">
        <v>1648</v>
      </c>
      <c r="AH4955" s="3" t="s">
        <v>1648</v>
      </c>
      <c r="AT4955" s="3" t="s">
        <v>64</v>
      </c>
    </row>
    <row r="4956" spans="1:46" x14ac:dyDescent="0.25">
      <c r="A4956" s="404">
        <v>43395</v>
      </c>
      <c r="B4956" s="5">
        <v>7983</v>
      </c>
      <c r="D4956" s="69">
        <v>14115388</v>
      </c>
      <c r="E4956" s="62">
        <v>6</v>
      </c>
      <c r="F4956" s="6" t="s">
        <v>1518</v>
      </c>
      <c r="G4956" s="6">
        <v>2018</v>
      </c>
      <c r="L4956" s="6"/>
      <c r="N4956" s="6" t="s">
        <v>1519</v>
      </c>
      <c r="O4956" s="4">
        <f>MIN(SEARCH({0,1,2,3,4,5,6,7,8,9},N4956&amp;"0123456789"))</f>
        <v>4</v>
      </c>
      <c r="P4956" s="409" t="str">
        <f t="shared" si="119"/>
        <v>48</v>
      </c>
      <c r="Q4956" s="471">
        <v>48</v>
      </c>
      <c r="R4956" s="407">
        <v>1</v>
      </c>
      <c r="S4956" s="3" t="s">
        <v>3</v>
      </c>
      <c r="T4956" s="3" t="s">
        <v>44</v>
      </c>
      <c r="U4956" s="3" t="s">
        <v>60</v>
      </c>
      <c r="V4956" s="227" t="s">
        <v>36</v>
      </c>
      <c r="W4956" s="3" t="s">
        <v>1520</v>
      </c>
      <c r="X4956" s="3" t="s">
        <v>156</v>
      </c>
      <c r="AA4956" s="70">
        <v>44.565732004200001</v>
      </c>
      <c r="AB4956" s="70">
        <v>-123.2405849734</v>
      </c>
      <c r="AC4956" s="3" t="s">
        <v>45</v>
      </c>
      <c r="AF4956" s="3" t="str">
        <f t="shared" si="120"/>
        <v xml:space="preserve">ex </v>
      </c>
      <c r="AG4956" s="3" t="s">
        <v>1648</v>
      </c>
      <c r="AH4956" s="3" t="s">
        <v>1648</v>
      </c>
      <c r="AT4956" s="3" t="s">
        <v>64</v>
      </c>
    </row>
    <row r="4957" spans="1:46" x14ac:dyDescent="0.25">
      <c r="A4957" s="404">
        <v>43395</v>
      </c>
      <c r="B4957" s="5">
        <v>7984</v>
      </c>
      <c r="D4957" s="69">
        <v>14115388</v>
      </c>
      <c r="E4957" s="62">
        <v>6</v>
      </c>
      <c r="F4957" s="6" t="s">
        <v>1518</v>
      </c>
      <c r="G4957" s="6">
        <v>2018</v>
      </c>
      <c r="L4957" s="6"/>
      <c r="N4957" s="6" t="s">
        <v>1519</v>
      </c>
      <c r="O4957" s="4">
        <f>MIN(SEARCH({0,1,2,3,4,5,6,7,8,9},N4957&amp;"0123456789"))</f>
        <v>4</v>
      </c>
      <c r="P4957" s="409" t="str">
        <f t="shared" si="119"/>
        <v>48</v>
      </c>
      <c r="Q4957" s="471">
        <v>48</v>
      </c>
      <c r="R4957" s="407">
        <v>2</v>
      </c>
      <c r="S4957" s="3" t="s">
        <v>3</v>
      </c>
      <c r="T4957" s="3" t="s">
        <v>44</v>
      </c>
      <c r="U4957" s="3" t="s">
        <v>60</v>
      </c>
      <c r="V4957" s="227" t="s">
        <v>36</v>
      </c>
      <c r="W4957" s="3" t="s">
        <v>1520</v>
      </c>
      <c r="X4957" s="3" t="s">
        <v>156</v>
      </c>
      <c r="AA4957" s="70">
        <v>44.565732004200001</v>
      </c>
      <c r="AB4957" s="70">
        <v>-123.2405849734</v>
      </c>
      <c r="AC4957" s="3" t="s">
        <v>45</v>
      </c>
      <c r="AF4957" s="3" t="str">
        <f t="shared" si="120"/>
        <v xml:space="preserve">ex </v>
      </c>
      <c r="AG4957" s="3" t="s">
        <v>1648</v>
      </c>
      <c r="AH4957" s="3" t="s">
        <v>1648</v>
      </c>
      <c r="AT4957" s="3" t="s">
        <v>64</v>
      </c>
    </row>
    <row r="4958" spans="1:46" x14ac:dyDescent="0.25">
      <c r="A4958" s="404">
        <v>43395</v>
      </c>
      <c r="B4958" s="5">
        <v>7985</v>
      </c>
      <c r="D4958" s="69">
        <v>14115388</v>
      </c>
      <c r="E4958" s="62">
        <v>6</v>
      </c>
      <c r="F4958" s="6" t="s">
        <v>1518</v>
      </c>
      <c r="G4958" s="6">
        <v>2018</v>
      </c>
      <c r="L4958" s="6"/>
      <c r="N4958" s="6" t="s">
        <v>1519</v>
      </c>
      <c r="O4958" s="4">
        <f>MIN(SEARCH({0,1,2,3,4,5,6,7,8,9},N4958&amp;"0123456789"))</f>
        <v>4</v>
      </c>
      <c r="P4958" s="409" t="str">
        <f t="shared" si="119"/>
        <v>48</v>
      </c>
      <c r="Q4958" s="471">
        <v>48</v>
      </c>
      <c r="R4958" s="407">
        <v>3</v>
      </c>
      <c r="S4958" s="3" t="s">
        <v>3</v>
      </c>
      <c r="T4958" s="3" t="s">
        <v>44</v>
      </c>
      <c r="U4958" s="3" t="s">
        <v>60</v>
      </c>
      <c r="V4958" s="227" t="s">
        <v>36</v>
      </c>
      <c r="W4958" s="3" t="s">
        <v>1520</v>
      </c>
      <c r="X4958" s="3" t="s">
        <v>156</v>
      </c>
      <c r="AA4958" s="70">
        <v>44.565732004200001</v>
      </c>
      <c r="AB4958" s="70">
        <v>-123.2405849734</v>
      </c>
      <c r="AC4958" s="3" t="s">
        <v>45</v>
      </c>
      <c r="AF4958" s="3" t="str">
        <f t="shared" si="120"/>
        <v xml:space="preserve">ex </v>
      </c>
      <c r="AG4958" s="3" t="s">
        <v>1648</v>
      </c>
      <c r="AH4958" s="3" t="s">
        <v>1648</v>
      </c>
      <c r="AT4958" s="3" t="s">
        <v>64</v>
      </c>
    </row>
    <row r="4959" spans="1:46" x14ac:dyDescent="0.25">
      <c r="A4959" s="404">
        <v>43395</v>
      </c>
      <c r="B4959" s="5">
        <v>7986</v>
      </c>
      <c r="D4959" s="69">
        <v>14115388</v>
      </c>
      <c r="E4959" s="62">
        <v>6</v>
      </c>
      <c r="F4959" s="6" t="s">
        <v>1518</v>
      </c>
      <c r="G4959" s="6">
        <v>2018</v>
      </c>
      <c r="L4959" s="6"/>
      <c r="N4959" s="6" t="s">
        <v>1519</v>
      </c>
      <c r="O4959" s="4">
        <f>MIN(SEARCH({0,1,2,3,4,5,6,7,8,9},N4959&amp;"0123456789"))</f>
        <v>4</v>
      </c>
      <c r="P4959" s="409" t="str">
        <f t="shared" si="119"/>
        <v>48</v>
      </c>
      <c r="Q4959" s="471">
        <v>48</v>
      </c>
      <c r="R4959" s="407">
        <v>4</v>
      </c>
      <c r="S4959" s="3" t="s">
        <v>3</v>
      </c>
      <c r="T4959" s="3" t="s">
        <v>44</v>
      </c>
      <c r="U4959" s="3" t="s">
        <v>60</v>
      </c>
      <c r="V4959" s="227" t="s">
        <v>36</v>
      </c>
      <c r="W4959" s="3" t="s">
        <v>1520</v>
      </c>
      <c r="X4959" s="3" t="s">
        <v>156</v>
      </c>
      <c r="AA4959" s="70">
        <v>44.565732004200001</v>
      </c>
      <c r="AB4959" s="70">
        <v>-123.2405849734</v>
      </c>
      <c r="AC4959" s="3" t="s">
        <v>45</v>
      </c>
      <c r="AF4959" s="3" t="str">
        <f t="shared" si="120"/>
        <v xml:space="preserve">ex </v>
      </c>
      <c r="AG4959" s="3" t="s">
        <v>1648</v>
      </c>
      <c r="AH4959" s="3" t="s">
        <v>1648</v>
      </c>
      <c r="AT4959" s="3" t="s">
        <v>64</v>
      </c>
    </row>
    <row r="4960" spans="1:46" x14ac:dyDescent="0.25">
      <c r="A4960" s="404">
        <v>43395</v>
      </c>
      <c r="B4960" s="5">
        <v>7987</v>
      </c>
      <c r="D4960" s="69">
        <v>14115388</v>
      </c>
      <c r="E4960" s="62">
        <v>6</v>
      </c>
      <c r="F4960" s="6" t="s">
        <v>1518</v>
      </c>
      <c r="G4960" s="6">
        <v>2018</v>
      </c>
      <c r="L4960" s="6"/>
      <c r="N4960" s="6" t="s">
        <v>1519</v>
      </c>
      <c r="O4960" s="4">
        <f>MIN(SEARCH({0,1,2,3,4,5,6,7,8,9},N4960&amp;"0123456789"))</f>
        <v>4</v>
      </c>
      <c r="P4960" s="409" t="str">
        <f t="shared" si="119"/>
        <v>48</v>
      </c>
      <c r="Q4960" s="471">
        <v>48</v>
      </c>
      <c r="R4960" s="407">
        <v>5</v>
      </c>
      <c r="S4960" s="3" t="s">
        <v>3</v>
      </c>
      <c r="T4960" s="3" t="s">
        <v>44</v>
      </c>
      <c r="U4960" s="3" t="s">
        <v>60</v>
      </c>
      <c r="V4960" s="227" t="s">
        <v>36</v>
      </c>
      <c r="W4960" s="3" t="s">
        <v>1520</v>
      </c>
      <c r="X4960" s="3" t="s">
        <v>156</v>
      </c>
      <c r="AA4960" s="70">
        <v>44.565732004200001</v>
      </c>
      <c r="AB4960" s="70">
        <v>-123.2405849734</v>
      </c>
      <c r="AC4960" s="3" t="s">
        <v>45</v>
      </c>
      <c r="AF4960" s="3" t="str">
        <f t="shared" si="120"/>
        <v xml:space="preserve">ex </v>
      </c>
      <c r="AG4960" s="3" t="s">
        <v>1648</v>
      </c>
      <c r="AH4960" s="3" t="s">
        <v>1648</v>
      </c>
      <c r="AT4960" s="3" t="s">
        <v>64</v>
      </c>
    </row>
    <row r="4961" spans="1:56" x14ac:dyDescent="0.25">
      <c r="A4961" s="404">
        <v>43395</v>
      </c>
      <c r="B4961" s="5">
        <v>7988</v>
      </c>
      <c r="D4961" s="69">
        <v>14115388</v>
      </c>
      <c r="E4961" s="62">
        <v>6</v>
      </c>
      <c r="F4961" s="6" t="s">
        <v>1518</v>
      </c>
      <c r="G4961" s="6">
        <v>2018</v>
      </c>
      <c r="L4961" s="6"/>
      <c r="N4961" s="6" t="s">
        <v>1519</v>
      </c>
      <c r="O4961" s="4">
        <f>MIN(SEARCH({0,1,2,3,4,5,6,7,8,9},N4961&amp;"0123456789"))</f>
        <v>4</v>
      </c>
      <c r="P4961" s="409" t="str">
        <f t="shared" si="119"/>
        <v>48</v>
      </c>
      <c r="Q4961" s="471">
        <v>48</v>
      </c>
      <c r="R4961" s="407">
        <v>6</v>
      </c>
      <c r="S4961" s="3" t="s">
        <v>3</v>
      </c>
      <c r="T4961" s="3" t="s">
        <v>44</v>
      </c>
      <c r="U4961" s="3" t="s">
        <v>60</v>
      </c>
      <c r="V4961" s="227" t="s">
        <v>36</v>
      </c>
      <c r="W4961" s="3" t="s">
        <v>1520</v>
      </c>
      <c r="X4961" s="3" t="s">
        <v>156</v>
      </c>
      <c r="AA4961" s="70">
        <v>44.565732004200001</v>
      </c>
      <c r="AB4961" s="70">
        <v>-123.2405849734</v>
      </c>
      <c r="AC4961" s="3" t="s">
        <v>45</v>
      </c>
      <c r="AF4961" s="3" t="str">
        <f t="shared" si="120"/>
        <v xml:space="preserve">ex </v>
      </c>
      <c r="AG4961" s="3" t="s">
        <v>1648</v>
      </c>
      <c r="AH4961" s="3" t="s">
        <v>1648</v>
      </c>
      <c r="AT4961" s="3" t="s">
        <v>64</v>
      </c>
    </row>
    <row r="4962" spans="1:56" x14ac:dyDescent="0.25">
      <c r="A4962" s="404">
        <v>43395</v>
      </c>
      <c r="B4962" s="5">
        <v>7989</v>
      </c>
      <c r="D4962" s="69">
        <v>14115426</v>
      </c>
      <c r="E4962" s="62">
        <v>6</v>
      </c>
      <c r="F4962" s="6" t="s">
        <v>1518</v>
      </c>
      <c r="G4962" s="6">
        <v>2018</v>
      </c>
      <c r="L4962" s="6"/>
      <c r="N4962" s="6" t="s">
        <v>1521</v>
      </c>
      <c r="O4962" s="4">
        <f>MIN(SEARCH({0,1,2,3,4,5,6,7,8,9},N4962&amp;"0123456789"))</f>
        <v>4</v>
      </c>
      <c r="P4962" s="409" t="str">
        <f t="shared" si="119"/>
        <v>49</v>
      </c>
      <c r="Q4962" s="471">
        <v>49</v>
      </c>
      <c r="R4962" s="407">
        <v>1</v>
      </c>
      <c r="S4962" s="3" t="s">
        <v>3</v>
      </c>
      <c r="T4962" s="3" t="s">
        <v>44</v>
      </c>
      <c r="U4962" s="3" t="s">
        <v>60</v>
      </c>
      <c r="V4962" s="227" t="s">
        <v>36</v>
      </c>
      <c r="W4962" s="3" t="s">
        <v>1520</v>
      </c>
      <c r="X4962" s="3" t="s">
        <v>156</v>
      </c>
      <c r="AA4962" s="70">
        <v>44.565732004200001</v>
      </c>
      <c r="AB4962" s="70">
        <v>-123.2405849734</v>
      </c>
      <c r="AC4962" s="3" t="s">
        <v>45</v>
      </c>
      <c r="AF4962" s="3" t="str">
        <f t="shared" si="120"/>
        <v xml:space="preserve">ex </v>
      </c>
      <c r="AG4962" s="3" t="s">
        <v>1648</v>
      </c>
      <c r="AH4962" s="3" t="s">
        <v>1648</v>
      </c>
      <c r="AT4962" s="3" t="s">
        <v>64</v>
      </c>
    </row>
    <row r="4963" spans="1:56" x14ac:dyDescent="0.25">
      <c r="A4963" s="404">
        <v>43395</v>
      </c>
      <c r="B4963" s="5">
        <v>7990</v>
      </c>
      <c r="D4963" s="69">
        <v>14115426</v>
      </c>
      <c r="E4963" s="62">
        <v>6</v>
      </c>
      <c r="F4963" s="6" t="s">
        <v>1518</v>
      </c>
      <c r="G4963" s="6">
        <v>2018</v>
      </c>
      <c r="L4963" s="6"/>
      <c r="N4963" s="6" t="s">
        <v>1521</v>
      </c>
      <c r="O4963" s="4">
        <f>MIN(SEARCH({0,1,2,3,4,5,6,7,8,9},N4963&amp;"0123456789"))</f>
        <v>4</v>
      </c>
      <c r="P4963" s="409" t="str">
        <f t="shared" si="119"/>
        <v>49</v>
      </c>
      <c r="Q4963" s="471">
        <v>49</v>
      </c>
      <c r="R4963" s="407">
        <v>2</v>
      </c>
      <c r="S4963" s="3" t="s">
        <v>3</v>
      </c>
      <c r="T4963" s="3" t="s">
        <v>44</v>
      </c>
      <c r="U4963" s="3" t="s">
        <v>60</v>
      </c>
      <c r="V4963" s="227" t="s">
        <v>36</v>
      </c>
      <c r="W4963" s="3" t="s">
        <v>1520</v>
      </c>
      <c r="X4963" s="3" t="s">
        <v>156</v>
      </c>
      <c r="AA4963" s="70">
        <v>44.565732004200001</v>
      </c>
      <c r="AB4963" s="70">
        <v>-123.2405849734</v>
      </c>
      <c r="AC4963" s="3" t="s">
        <v>45</v>
      </c>
      <c r="AF4963" s="3" t="str">
        <f t="shared" si="120"/>
        <v xml:space="preserve">ex </v>
      </c>
      <c r="AG4963" s="3" t="s">
        <v>1648</v>
      </c>
      <c r="AH4963" s="3" t="s">
        <v>1648</v>
      </c>
      <c r="AT4963" s="3" t="s">
        <v>64</v>
      </c>
    </row>
    <row r="4964" spans="1:56" x14ac:dyDescent="0.25">
      <c r="A4964" s="404">
        <v>43395</v>
      </c>
      <c r="B4964" s="5">
        <v>7991</v>
      </c>
      <c r="D4964" s="69">
        <v>14115426</v>
      </c>
      <c r="E4964" s="62">
        <v>6</v>
      </c>
      <c r="F4964" s="6" t="s">
        <v>1518</v>
      </c>
      <c r="G4964" s="6">
        <v>2018</v>
      </c>
      <c r="L4964" s="6"/>
      <c r="N4964" s="6" t="s">
        <v>1521</v>
      </c>
      <c r="O4964" s="4">
        <f>MIN(SEARCH({0,1,2,3,4,5,6,7,8,9},N4964&amp;"0123456789"))</f>
        <v>4</v>
      </c>
      <c r="P4964" s="409" t="str">
        <f t="shared" si="119"/>
        <v>49</v>
      </c>
      <c r="Q4964" s="471">
        <v>49</v>
      </c>
      <c r="R4964" s="407">
        <v>3</v>
      </c>
      <c r="S4964" s="3" t="s">
        <v>3</v>
      </c>
      <c r="T4964" s="3" t="s">
        <v>44</v>
      </c>
      <c r="U4964" s="3" t="s">
        <v>60</v>
      </c>
      <c r="V4964" s="227" t="s">
        <v>36</v>
      </c>
      <c r="W4964" s="3" t="s">
        <v>1520</v>
      </c>
      <c r="X4964" s="3" t="s">
        <v>156</v>
      </c>
      <c r="AA4964" s="70">
        <v>44.565732004200001</v>
      </c>
      <c r="AB4964" s="70">
        <v>-123.2405849734</v>
      </c>
      <c r="AC4964" s="3" t="s">
        <v>45</v>
      </c>
      <c r="AF4964" s="3" t="str">
        <f t="shared" si="120"/>
        <v xml:space="preserve">ex </v>
      </c>
      <c r="AG4964" s="3" t="s">
        <v>1648</v>
      </c>
      <c r="AH4964" s="3" t="s">
        <v>1648</v>
      </c>
      <c r="AT4964" s="3" t="s">
        <v>64</v>
      </c>
    </row>
    <row r="4965" spans="1:56" x14ac:dyDescent="0.25">
      <c r="A4965" s="404">
        <v>43395</v>
      </c>
      <c r="B4965" s="5">
        <v>7992</v>
      </c>
      <c r="D4965" s="69">
        <v>14115426</v>
      </c>
      <c r="E4965" s="62">
        <v>6</v>
      </c>
      <c r="F4965" s="6" t="s">
        <v>1518</v>
      </c>
      <c r="G4965" s="6">
        <v>2018</v>
      </c>
      <c r="L4965" s="6"/>
      <c r="N4965" s="6" t="s">
        <v>1521</v>
      </c>
      <c r="O4965" s="4">
        <f>MIN(SEARCH({0,1,2,3,4,5,6,7,8,9},N4965&amp;"0123456789"))</f>
        <v>4</v>
      </c>
      <c r="P4965" s="409" t="str">
        <f t="shared" si="119"/>
        <v>49</v>
      </c>
      <c r="Q4965" s="471">
        <v>49</v>
      </c>
      <c r="R4965" s="407">
        <v>4</v>
      </c>
      <c r="S4965" s="3" t="s">
        <v>3</v>
      </c>
      <c r="T4965" s="3" t="s">
        <v>44</v>
      </c>
      <c r="U4965" s="3" t="s">
        <v>60</v>
      </c>
      <c r="V4965" s="227" t="s">
        <v>36</v>
      </c>
      <c r="W4965" s="3" t="s">
        <v>1520</v>
      </c>
      <c r="X4965" s="3" t="s">
        <v>156</v>
      </c>
      <c r="AA4965" s="70">
        <v>44.565732004200001</v>
      </c>
      <c r="AB4965" s="70">
        <v>-123.2405849734</v>
      </c>
      <c r="AC4965" s="3" t="s">
        <v>45</v>
      </c>
      <c r="AF4965" s="3" t="str">
        <f t="shared" si="120"/>
        <v xml:space="preserve">ex </v>
      </c>
      <c r="AG4965" s="3" t="s">
        <v>1648</v>
      </c>
      <c r="AH4965" s="3" t="s">
        <v>1648</v>
      </c>
      <c r="AT4965" s="3" t="s">
        <v>64</v>
      </c>
    </row>
    <row r="4966" spans="1:56" x14ac:dyDescent="0.25">
      <c r="A4966" s="404">
        <v>43395</v>
      </c>
      <c r="B4966" s="5">
        <v>7993</v>
      </c>
      <c r="D4966" s="69">
        <v>14118272</v>
      </c>
      <c r="E4966" s="62">
        <v>6</v>
      </c>
      <c r="F4966" s="6" t="s">
        <v>1518</v>
      </c>
      <c r="G4966" s="6">
        <v>2018</v>
      </c>
      <c r="L4966" s="6"/>
      <c r="N4966" s="6" t="s">
        <v>1522</v>
      </c>
      <c r="O4966" s="4">
        <f>MIN(SEARCH({0,1,2,3,4,5,6,7,8,9},N4966&amp;"0123456789"))</f>
        <v>4</v>
      </c>
      <c r="P4966" s="409" t="str">
        <f t="shared" si="119"/>
        <v>50</v>
      </c>
      <c r="Q4966" s="471">
        <v>50</v>
      </c>
      <c r="R4966" s="407">
        <v>1</v>
      </c>
      <c r="S4966" s="3" t="s">
        <v>3</v>
      </c>
      <c r="T4966" s="3" t="s">
        <v>44</v>
      </c>
      <c r="U4966" s="3" t="s">
        <v>60</v>
      </c>
      <c r="V4966" s="227" t="s">
        <v>36</v>
      </c>
      <c r="W4966" s="3" t="s">
        <v>1520</v>
      </c>
      <c r="X4966" s="3" t="s">
        <v>156</v>
      </c>
      <c r="AA4966" s="70">
        <v>44.565732004200001</v>
      </c>
      <c r="AB4966" s="70">
        <v>-123.2405849734</v>
      </c>
      <c r="AC4966" s="3" t="s">
        <v>45</v>
      </c>
      <c r="AF4966" s="3" t="str">
        <f t="shared" si="120"/>
        <v xml:space="preserve">ex </v>
      </c>
      <c r="AG4966" s="3" t="s">
        <v>1648</v>
      </c>
      <c r="AH4966" s="3" t="s">
        <v>1648</v>
      </c>
      <c r="AT4966" s="3" t="s">
        <v>64</v>
      </c>
    </row>
    <row r="4967" spans="1:56" x14ac:dyDescent="0.25">
      <c r="A4967" s="404">
        <v>43395</v>
      </c>
      <c r="B4967" s="5">
        <v>7994</v>
      </c>
      <c r="D4967" s="69">
        <v>14118272</v>
      </c>
      <c r="E4967" s="62">
        <v>6</v>
      </c>
      <c r="F4967" s="6" t="s">
        <v>1518</v>
      </c>
      <c r="G4967" s="6">
        <v>2018</v>
      </c>
      <c r="L4967" s="6"/>
      <c r="N4967" s="6" t="s">
        <v>1522</v>
      </c>
      <c r="O4967" s="4">
        <f>MIN(SEARCH({0,1,2,3,4,5,6,7,8,9},N4967&amp;"0123456789"))</f>
        <v>4</v>
      </c>
      <c r="P4967" s="409" t="str">
        <f t="shared" si="119"/>
        <v>50</v>
      </c>
      <c r="Q4967" s="471">
        <v>50</v>
      </c>
      <c r="R4967" s="407">
        <v>2</v>
      </c>
      <c r="S4967" s="3" t="s">
        <v>3</v>
      </c>
      <c r="T4967" s="3" t="s">
        <v>44</v>
      </c>
      <c r="U4967" s="3" t="s">
        <v>60</v>
      </c>
      <c r="V4967" s="227" t="s">
        <v>36</v>
      </c>
      <c r="W4967" s="3" t="s">
        <v>1520</v>
      </c>
      <c r="X4967" s="3" t="s">
        <v>156</v>
      </c>
      <c r="AA4967" s="70">
        <v>44.565732004200001</v>
      </c>
      <c r="AB4967" s="70">
        <v>-123.2405849734</v>
      </c>
      <c r="AC4967" s="3" t="s">
        <v>45</v>
      </c>
      <c r="AF4967" s="3" t="str">
        <f t="shared" si="120"/>
        <v xml:space="preserve">ex </v>
      </c>
      <c r="AG4967" s="3" t="s">
        <v>1648</v>
      </c>
      <c r="AH4967" s="3" t="s">
        <v>1648</v>
      </c>
      <c r="AT4967" s="3" t="s">
        <v>64</v>
      </c>
    </row>
    <row r="4968" spans="1:56" x14ac:dyDescent="0.25">
      <c r="A4968" s="404">
        <v>43395</v>
      </c>
      <c r="B4968" s="5">
        <v>7995</v>
      </c>
      <c r="D4968" s="69">
        <v>14118272</v>
      </c>
      <c r="E4968" s="62">
        <v>6</v>
      </c>
      <c r="F4968" s="6" t="s">
        <v>1518</v>
      </c>
      <c r="G4968" s="6">
        <v>2018</v>
      </c>
      <c r="L4968" s="6"/>
      <c r="N4968" s="6" t="s">
        <v>1522</v>
      </c>
      <c r="O4968" s="4">
        <f>MIN(SEARCH({0,1,2,3,4,5,6,7,8,9},N4968&amp;"0123456789"))</f>
        <v>4</v>
      </c>
      <c r="P4968" s="409" t="str">
        <f t="shared" si="119"/>
        <v>50</v>
      </c>
      <c r="Q4968" s="471">
        <v>50</v>
      </c>
      <c r="R4968" s="407">
        <v>3</v>
      </c>
      <c r="S4968" s="3" t="s">
        <v>3</v>
      </c>
      <c r="T4968" s="3" t="s">
        <v>44</v>
      </c>
      <c r="U4968" s="3" t="s">
        <v>60</v>
      </c>
      <c r="V4968" s="227" t="s">
        <v>36</v>
      </c>
      <c r="W4968" s="3" t="s">
        <v>1520</v>
      </c>
      <c r="X4968" s="3" t="s">
        <v>156</v>
      </c>
      <c r="AA4968" s="70">
        <v>44.565732004200001</v>
      </c>
      <c r="AB4968" s="70">
        <v>-123.2405849734</v>
      </c>
      <c r="AC4968" s="3" t="s">
        <v>45</v>
      </c>
      <c r="AF4968" s="3" t="str">
        <f t="shared" si="120"/>
        <v xml:space="preserve">ex </v>
      </c>
      <c r="AG4968" s="3" t="s">
        <v>1648</v>
      </c>
      <c r="AH4968" s="3" t="s">
        <v>1648</v>
      </c>
      <c r="AT4968" s="3" t="s">
        <v>64</v>
      </c>
    </row>
    <row r="4969" spans="1:56" x14ac:dyDescent="0.25">
      <c r="A4969" s="404">
        <v>43395</v>
      </c>
      <c r="B4969" s="5">
        <v>7996</v>
      </c>
      <c r="D4969" s="69">
        <v>14118272</v>
      </c>
      <c r="E4969" s="62">
        <v>6</v>
      </c>
      <c r="F4969" s="6" t="s">
        <v>1518</v>
      </c>
      <c r="G4969" s="6">
        <v>2018</v>
      </c>
      <c r="L4969" s="6"/>
      <c r="N4969" s="6" t="s">
        <v>1522</v>
      </c>
      <c r="O4969" s="4">
        <f>MIN(SEARCH({0,1,2,3,4,5,6,7,8,9},N4969&amp;"0123456789"))</f>
        <v>4</v>
      </c>
      <c r="P4969" s="409" t="str">
        <f t="shared" si="119"/>
        <v>50</v>
      </c>
      <c r="Q4969" s="471">
        <v>50</v>
      </c>
      <c r="R4969" s="407">
        <v>4</v>
      </c>
      <c r="S4969" s="3" t="s">
        <v>3</v>
      </c>
      <c r="T4969" s="3" t="s">
        <v>44</v>
      </c>
      <c r="U4969" s="3" t="s">
        <v>60</v>
      </c>
      <c r="V4969" s="227" t="s">
        <v>36</v>
      </c>
      <c r="W4969" s="3" t="s">
        <v>1520</v>
      </c>
      <c r="X4969" s="3" t="s">
        <v>156</v>
      </c>
      <c r="AA4969" s="70">
        <v>44.565732004200001</v>
      </c>
      <c r="AB4969" s="70">
        <v>-123.2405849734</v>
      </c>
      <c r="AC4969" s="3" t="s">
        <v>45</v>
      </c>
      <c r="AF4969" s="3" t="str">
        <f t="shared" si="120"/>
        <v xml:space="preserve">ex </v>
      </c>
      <c r="AG4969" s="3" t="s">
        <v>1648</v>
      </c>
      <c r="AH4969" s="3" t="s">
        <v>1648</v>
      </c>
      <c r="AT4969" s="3" t="s">
        <v>64</v>
      </c>
    </row>
    <row r="4970" spans="1:56" x14ac:dyDescent="0.25">
      <c r="A4970" s="404">
        <v>43395</v>
      </c>
      <c r="B4970" s="5">
        <v>7997</v>
      </c>
      <c r="D4970" s="69">
        <v>14118272</v>
      </c>
      <c r="E4970" s="62">
        <v>6</v>
      </c>
      <c r="F4970" s="6" t="s">
        <v>1518</v>
      </c>
      <c r="G4970" s="6">
        <v>2018</v>
      </c>
      <c r="L4970" s="6"/>
      <c r="N4970" s="6" t="s">
        <v>1522</v>
      </c>
      <c r="O4970" s="4">
        <f>MIN(SEARCH({0,1,2,3,4,5,6,7,8,9},N4970&amp;"0123456789"))</f>
        <v>4</v>
      </c>
      <c r="P4970" s="409" t="str">
        <f t="shared" si="119"/>
        <v>50</v>
      </c>
      <c r="Q4970" s="471">
        <v>50</v>
      </c>
      <c r="R4970" s="407">
        <v>5</v>
      </c>
      <c r="S4970" s="3" t="s">
        <v>3</v>
      </c>
      <c r="T4970" s="3" t="s">
        <v>44</v>
      </c>
      <c r="U4970" s="3" t="s">
        <v>60</v>
      </c>
      <c r="V4970" s="227" t="s">
        <v>36</v>
      </c>
      <c r="W4970" s="3" t="s">
        <v>1520</v>
      </c>
      <c r="X4970" s="3" t="s">
        <v>156</v>
      </c>
      <c r="AA4970" s="70">
        <v>44.565732004200001</v>
      </c>
      <c r="AB4970" s="70">
        <v>-123.2405849734</v>
      </c>
      <c r="AC4970" s="3" t="s">
        <v>45</v>
      </c>
      <c r="AF4970" s="3" t="str">
        <f t="shared" si="120"/>
        <v xml:space="preserve">ex </v>
      </c>
      <c r="AG4970" s="3" t="s">
        <v>1648</v>
      </c>
      <c r="AH4970" s="3" t="s">
        <v>1648</v>
      </c>
      <c r="AT4970" s="3" t="s">
        <v>64</v>
      </c>
    </row>
    <row r="4971" spans="1:56" x14ac:dyDescent="0.25">
      <c r="A4971" s="404">
        <v>43395</v>
      </c>
      <c r="B4971" s="5">
        <v>7998</v>
      </c>
      <c r="D4971" s="69">
        <v>14118272</v>
      </c>
      <c r="E4971" s="62">
        <v>6</v>
      </c>
      <c r="F4971" s="6" t="s">
        <v>1518</v>
      </c>
      <c r="G4971" s="6">
        <v>2018</v>
      </c>
      <c r="L4971" s="6"/>
      <c r="N4971" s="6" t="s">
        <v>1522</v>
      </c>
      <c r="O4971" s="4">
        <f>MIN(SEARCH({0,1,2,3,4,5,6,7,8,9},N4971&amp;"0123456789"))</f>
        <v>4</v>
      </c>
      <c r="P4971" s="409" t="str">
        <f t="shared" si="119"/>
        <v>50</v>
      </c>
      <c r="Q4971" s="471">
        <v>50</v>
      </c>
      <c r="R4971" s="407">
        <v>6</v>
      </c>
      <c r="S4971" s="3" t="s">
        <v>3</v>
      </c>
      <c r="T4971" s="3" t="s">
        <v>44</v>
      </c>
      <c r="U4971" s="3" t="s">
        <v>60</v>
      </c>
      <c r="V4971" s="227" t="s">
        <v>36</v>
      </c>
      <c r="W4971" s="3" t="s">
        <v>1520</v>
      </c>
      <c r="X4971" s="3" t="s">
        <v>156</v>
      </c>
      <c r="AA4971" s="70">
        <v>44.565732004200001</v>
      </c>
      <c r="AB4971" s="70">
        <v>-123.2405849734</v>
      </c>
      <c r="AC4971" s="3" t="s">
        <v>45</v>
      </c>
      <c r="AF4971" s="3" t="str">
        <f t="shared" si="120"/>
        <v xml:space="preserve">ex </v>
      </c>
      <c r="AG4971" s="3" t="s">
        <v>1648</v>
      </c>
      <c r="AH4971" s="3" t="s">
        <v>1648</v>
      </c>
      <c r="AT4971" s="3" t="s">
        <v>64</v>
      </c>
    </row>
    <row r="4972" spans="1:56" x14ac:dyDescent="0.25">
      <c r="A4972" s="404">
        <v>43395</v>
      </c>
      <c r="B4972" s="5">
        <v>7999</v>
      </c>
      <c r="D4972" s="69">
        <v>14118272</v>
      </c>
      <c r="E4972" s="62">
        <v>6</v>
      </c>
      <c r="F4972" s="6" t="s">
        <v>1518</v>
      </c>
      <c r="G4972" s="6">
        <v>2018</v>
      </c>
      <c r="L4972" s="6"/>
      <c r="N4972" s="6" t="s">
        <v>1522</v>
      </c>
      <c r="O4972" s="4">
        <f>MIN(SEARCH({0,1,2,3,4,5,6,7,8,9},N4972&amp;"0123456789"))</f>
        <v>4</v>
      </c>
      <c r="P4972" s="409" t="str">
        <f t="shared" si="119"/>
        <v>50</v>
      </c>
      <c r="Q4972" s="471">
        <v>50</v>
      </c>
      <c r="R4972" s="407">
        <v>7</v>
      </c>
      <c r="S4972" s="3" t="s">
        <v>3</v>
      </c>
      <c r="T4972" s="3" t="s">
        <v>44</v>
      </c>
      <c r="U4972" s="3" t="s">
        <v>60</v>
      </c>
      <c r="V4972" s="227" t="s">
        <v>36</v>
      </c>
      <c r="W4972" s="3" t="s">
        <v>1520</v>
      </c>
      <c r="X4972" s="3" t="s">
        <v>156</v>
      </c>
      <c r="AA4972" s="70">
        <v>44.565732004200001</v>
      </c>
      <c r="AB4972" s="70">
        <v>-123.2405849734</v>
      </c>
      <c r="AC4972" s="3" t="s">
        <v>45</v>
      </c>
      <c r="AF4972" s="3" t="str">
        <f t="shared" si="120"/>
        <v xml:space="preserve">ex </v>
      </c>
      <c r="AG4972" s="3" t="s">
        <v>1648</v>
      </c>
      <c r="AH4972" s="3" t="s">
        <v>1648</v>
      </c>
      <c r="AT4972" s="3" t="s">
        <v>64</v>
      </c>
    </row>
    <row r="4973" spans="1:56" x14ac:dyDescent="0.25">
      <c r="A4973" s="404">
        <v>43395</v>
      </c>
      <c r="B4973" s="27"/>
      <c r="C4973" s="67"/>
      <c r="D4973" s="67">
        <v>14141175</v>
      </c>
      <c r="E4973" s="68">
        <v>7</v>
      </c>
      <c r="F4973" s="67" t="s">
        <v>1793</v>
      </c>
      <c r="G4973" s="67">
        <v>2018</v>
      </c>
      <c r="H4973" s="67"/>
      <c r="I4973" s="67"/>
      <c r="J4973" s="67"/>
      <c r="K4973" s="67"/>
      <c r="L4973" s="6"/>
      <c r="M4973" s="67"/>
      <c r="N4973" s="67" t="s">
        <v>1648</v>
      </c>
      <c r="O4973" s="67"/>
      <c r="P4973" s="408">
        <v>51</v>
      </c>
      <c r="Q4973" s="408">
        <f t="shared" ref="Q4973:Q5036" si="121">P4973</f>
        <v>51</v>
      </c>
      <c r="R4973" s="408">
        <v>1</v>
      </c>
      <c r="S4973" s="67" t="s">
        <v>3</v>
      </c>
      <c r="T4973" s="67" t="s">
        <v>44</v>
      </c>
      <c r="U4973" s="67" t="s">
        <v>36</v>
      </c>
      <c r="V4973" s="67" t="s">
        <v>36</v>
      </c>
      <c r="W4973" s="67" t="s">
        <v>2726</v>
      </c>
      <c r="X4973" s="67" t="s">
        <v>2911</v>
      </c>
      <c r="Y4973" s="67"/>
      <c r="Z4973" s="67"/>
      <c r="AA4973" s="67">
        <v>44.602800000000002</v>
      </c>
      <c r="AB4973" s="67">
        <v>-123.2649</v>
      </c>
      <c r="AC4973" s="67" t="s">
        <v>2774</v>
      </c>
      <c r="AD4973" s="67"/>
      <c r="AE4973" s="67" t="s">
        <v>2774</v>
      </c>
      <c r="AF4973" s="67"/>
      <c r="AG4973" s="67" t="s">
        <v>1648</v>
      </c>
      <c r="AH4973" s="67" t="s">
        <v>1648</v>
      </c>
      <c r="AI4973" s="67"/>
      <c r="AJ4973" s="67"/>
      <c r="AK4973" s="67"/>
      <c r="AL4973" s="67"/>
      <c r="AM4973" s="67"/>
      <c r="AN4973" s="67"/>
      <c r="AO4973" s="67"/>
      <c r="AP4973" s="67"/>
      <c r="AQ4973" s="67"/>
      <c r="AR4973" s="67"/>
      <c r="AS4973" s="67"/>
      <c r="AT4973" s="67"/>
      <c r="AU4973" s="67"/>
      <c r="AV4973" s="67"/>
      <c r="AW4973" s="67"/>
      <c r="AX4973" s="67"/>
      <c r="AY4973" s="67"/>
      <c r="AZ4973" s="67"/>
      <c r="BA4973" s="67"/>
      <c r="BB4973" s="67"/>
      <c r="BC4973" s="67"/>
      <c r="BD4973" s="67"/>
    </row>
    <row r="4974" spans="1:56" x14ac:dyDescent="0.25">
      <c r="A4974" s="404">
        <v>43395</v>
      </c>
      <c r="D4974" s="67">
        <v>14141175</v>
      </c>
      <c r="E4974" s="68">
        <v>7</v>
      </c>
      <c r="F4974" s="67" t="s">
        <v>1793</v>
      </c>
      <c r="G4974" s="67">
        <v>2018</v>
      </c>
      <c r="H4974" s="67"/>
      <c r="I4974" s="67"/>
      <c r="J4974" s="67"/>
      <c r="K4974" s="67"/>
      <c r="L4974" s="6"/>
      <c r="M4974" s="67"/>
      <c r="N4974" s="67" t="s">
        <v>1648</v>
      </c>
      <c r="O4974" s="67"/>
      <c r="P4974" s="408">
        <v>51</v>
      </c>
      <c r="Q4974" s="408">
        <f t="shared" si="121"/>
        <v>51</v>
      </c>
      <c r="R4974" s="408">
        <v>2</v>
      </c>
      <c r="S4974" s="67" t="s">
        <v>3</v>
      </c>
      <c r="T4974" s="67" t="s">
        <v>44</v>
      </c>
      <c r="U4974" s="67" t="s">
        <v>36</v>
      </c>
      <c r="V4974" s="67" t="s">
        <v>36</v>
      </c>
      <c r="W4974" s="67" t="s">
        <v>2726</v>
      </c>
      <c r="X4974" s="67" t="s">
        <v>2911</v>
      </c>
      <c r="Y4974" s="67"/>
      <c r="Z4974" s="67"/>
      <c r="AA4974" s="67">
        <v>44.602800000000002</v>
      </c>
      <c r="AB4974" s="67">
        <v>-123.2649</v>
      </c>
      <c r="AC4974" s="67" t="s">
        <v>2774</v>
      </c>
      <c r="AD4974" s="67"/>
      <c r="AE4974" s="67" t="s">
        <v>2774</v>
      </c>
      <c r="AG4974" s="67" t="s">
        <v>1648</v>
      </c>
      <c r="AH4974" s="67" t="s">
        <v>1648</v>
      </c>
    </row>
    <row r="4975" spans="1:56" x14ac:dyDescent="0.25">
      <c r="A4975" s="404">
        <v>43395</v>
      </c>
      <c r="D4975" s="67">
        <v>14141175</v>
      </c>
      <c r="E4975" s="68">
        <v>7</v>
      </c>
      <c r="F4975" s="67" t="s">
        <v>1793</v>
      </c>
      <c r="G4975" s="67">
        <v>2018</v>
      </c>
      <c r="H4975" s="67"/>
      <c r="I4975" s="67"/>
      <c r="J4975" s="67"/>
      <c r="K4975" s="67"/>
      <c r="L4975" s="6"/>
      <c r="M4975" s="67"/>
      <c r="N4975" s="67" t="s">
        <v>1648</v>
      </c>
      <c r="O4975" s="67"/>
      <c r="P4975" s="408">
        <v>51</v>
      </c>
      <c r="Q4975" s="408">
        <f t="shared" si="121"/>
        <v>51</v>
      </c>
      <c r="R4975" s="408">
        <v>3</v>
      </c>
      <c r="S4975" s="67" t="s">
        <v>3</v>
      </c>
      <c r="T4975" s="67" t="s">
        <v>44</v>
      </c>
      <c r="U4975" s="67" t="s">
        <v>36</v>
      </c>
      <c r="V4975" s="67" t="s">
        <v>36</v>
      </c>
      <c r="W4975" s="67" t="s">
        <v>2726</v>
      </c>
      <c r="X4975" s="67" t="s">
        <v>2911</v>
      </c>
      <c r="Y4975" s="67"/>
      <c r="Z4975" s="67"/>
      <c r="AA4975" s="67">
        <v>44.602800000000002</v>
      </c>
      <c r="AB4975" s="67">
        <v>-123.2649</v>
      </c>
      <c r="AC4975" s="67" t="s">
        <v>2774</v>
      </c>
      <c r="AD4975" s="67"/>
      <c r="AE4975" s="67" t="s">
        <v>2774</v>
      </c>
      <c r="AG4975" s="67" t="s">
        <v>1648</v>
      </c>
      <c r="AH4975" s="67" t="s">
        <v>1648</v>
      </c>
    </row>
    <row r="4976" spans="1:56" x14ac:dyDescent="0.25">
      <c r="A4976" s="404">
        <v>43395</v>
      </c>
      <c r="D4976" s="67">
        <v>14141890</v>
      </c>
      <c r="E4976" s="68">
        <v>7</v>
      </c>
      <c r="F4976" s="67" t="s">
        <v>1793</v>
      </c>
      <c r="G4976" s="67">
        <v>2018</v>
      </c>
      <c r="H4976" s="67"/>
      <c r="I4976" s="67"/>
      <c r="J4976" s="67"/>
      <c r="K4976" s="67"/>
      <c r="L4976" s="6"/>
      <c r="M4976" s="67"/>
      <c r="N4976" s="67" t="s">
        <v>1648</v>
      </c>
      <c r="O4976" s="67"/>
      <c r="P4976" s="408">
        <v>52</v>
      </c>
      <c r="Q4976" s="408">
        <f t="shared" si="121"/>
        <v>52</v>
      </c>
      <c r="R4976" s="408">
        <v>1</v>
      </c>
      <c r="S4976" s="67" t="s">
        <v>3</v>
      </c>
      <c r="T4976" s="67" t="s">
        <v>44</v>
      </c>
      <c r="U4976" s="67" t="s">
        <v>36</v>
      </c>
      <c r="V4976" s="67" t="s">
        <v>36</v>
      </c>
      <c r="W4976" s="67" t="s">
        <v>2726</v>
      </c>
      <c r="X4976" s="67" t="s">
        <v>2911</v>
      </c>
      <c r="Y4976" s="67"/>
      <c r="Z4976" s="67"/>
      <c r="AA4976" s="67">
        <v>44.602699999999999</v>
      </c>
      <c r="AB4976" s="67">
        <v>-123.2647</v>
      </c>
      <c r="AC4976" s="67" t="s">
        <v>2774</v>
      </c>
      <c r="AD4976" s="67"/>
      <c r="AE4976" s="67" t="s">
        <v>2774</v>
      </c>
      <c r="AG4976" s="67" t="s">
        <v>1648</v>
      </c>
      <c r="AH4976" s="67" t="s">
        <v>1648</v>
      </c>
    </row>
    <row r="4977" spans="4:34" x14ac:dyDescent="0.25">
      <c r="D4977" s="67">
        <v>14141890</v>
      </c>
      <c r="E4977" s="68">
        <v>7</v>
      </c>
      <c r="F4977" s="67" t="s">
        <v>1793</v>
      </c>
      <c r="G4977" s="67">
        <v>2018</v>
      </c>
      <c r="H4977" s="67"/>
      <c r="I4977" s="67"/>
      <c r="J4977" s="67"/>
      <c r="K4977" s="67"/>
      <c r="L4977" s="6"/>
      <c r="M4977" s="67"/>
      <c r="N4977" s="67" t="s">
        <v>1648</v>
      </c>
      <c r="O4977" s="67"/>
      <c r="P4977" s="408">
        <v>52</v>
      </c>
      <c r="Q4977" s="408">
        <f t="shared" si="121"/>
        <v>52</v>
      </c>
      <c r="R4977" s="408">
        <v>2</v>
      </c>
      <c r="S4977" s="67" t="s">
        <v>3</v>
      </c>
      <c r="T4977" s="67" t="s">
        <v>44</v>
      </c>
      <c r="U4977" s="67" t="s">
        <v>36</v>
      </c>
      <c r="V4977" s="67" t="s">
        <v>36</v>
      </c>
      <c r="W4977" s="67" t="s">
        <v>2726</v>
      </c>
      <c r="X4977" s="67" t="s">
        <v>2911</v>
      </c>
      <c r="Y4977" s="67"/>
      <c r="Z4977" s="67"/>
      <c r="AA4977" s="67">
        <v>44.602699999999999</v>
      </c>
      <c r="AB4977" s="67">
        <v>-123.2647</v>
      </c>
      <c r="AC4977" s="67" t="s">
        <v>2774</v>
      </c>
      <c r="AD4977" s="67"/>
      <c r="AE4977" s="67" t="s">
        <v>2774</v>
      </c>
      <c r="AG4977" s="67" t="s">
        <v>1648</v>
      </c>
      <c r="AH4977" s="67" t="s">
        <v>1648</v>
      </c>
    </row>
    <row r="4978" spans="4:34" x14ac:dyDescent="0.25">
      <c r="D4978" s="67">
        <v>14142248</v>
      </c>
      <c r="E4978" s="68">
        <v>7</v>
      </c>
      <c r="F4978" s="67" t="s">
        <v>1793</v>
      </c>
      <c r="G4978" s="67">
        <v>2018</v>
      </c>
      <c r="H4978" s="67"/>
      <c r="I4978" s="67"/>
      <c r="J4978" s="67"/>
      <c r="K4978" s="67"/>
      <c r="L4978" s="6"/>
      <c r="M4978" s="67"/>
      <c r="N4978" s="67" t="s">
        <v>1648</v>
      </c>
      <c r="O4978" s="67"/>
      <c r="P4978" s="408">
        <v>53</v>
      </c>
      <c r="Q4978" s="408">
        <f t="shared" si="121"/>
        <v>53</v>
      </c>
      <c r="R4978" s="408">
        <v>1</v>
      </c>
      <c r="S4978" s="67" t="s">
        <v>3</v>
      </c>
      <c r="T4978" s="67" t="s">
        <v>44</v>
      </c>
      <c r="U4978" s="67" t="s">
        <v>36</v>
      </c>
      <c r="V4978" s="67" t="s">
        <v>36</v>
      </c>
      <c r="W4978" s="67" t="s">
        <v>2726</v>
      </c>
      <c r="X4978" s="67" t="s">
        <v>2911</v>
      </c>
      <c r="Y4978" s="67"/>
      <c r="Z4978" s="67"/>
      <c r="AA4978" s="67">
        <v>44.603099999999998</v>
      </c>
      <c r="AB4978" s="67">
        <v>-123.2646</v>
      </c>
      <c r="AC4978" s="67" t="s">
        <v>2774</v>
      </c>
      <c r="AD4978" s="67"/>
      <c r="AE4978" s="67" t="s">
        <v>2774</v>
      </c>
      <c r="AG4978" s="67" t="s">
        <v>1648</v>
      </c>
      <c r="AH4978" s="67" t="s">
        <v>1648</v>
      </c>
    </row>
    <row r="4979" spans="4:34" x14ac:dyDescent="0.25">
      <c r="D4979" s="67">
        <v>14142248</v>
      </c>
      <c r="E4979" s="68">
        <v>7</v>
      </c>
      <c r="F4979" s="67" t="s">
        <v>1793</v>
      </c>
      <c r="G4979" s="67">
        <v>2018</v>
      </c>
      <c r="H4979" s="67"/>
      <c r="I4979" s="67"/>
      <c r="J4979" s="67"/>
      <c r="K4979" s="67"/>
      <c r="L4979" s="6"/>
      <c r="M4979" s="67"/>
      <c r="N4979" s="67" t="s">
        <v>1648</v>
      </c>
      <c r="O4979" s="67"/>
      <c r="P4979" s="408">
        <v>53</v>
      </c>
      <c r="Q4979" s="408">
        <f t="shared" si="121"/>
        <v>53</v>
      </c>
      <c r="R4979" s="408">
        <v>2</v>
      </c>
      <c r="S4979" s="67" t="s">
        <v>3</v>
      </c>
      <c r="T4979" s="67" t="s">
        <v>44</v>
      </c>
      <c r="U4979" s="67" t="s">
        <v>36</v>
      </c>
      <c r="V4979" s="67" t="s">
        <v>36</v>
      </c>
      <c r="W4979" s="67" t="s">
        <v>2726</v>
      </c>
      <c r="X4979" s="67" t="s">
        <v>2911</v>
      </c>
      <c r="Y4979" s="67"/>
      <c r="Z4979" s="67"/>
      <c r="AA4979" s="67">
        <v>44.603099999999998</v>
      </c>
      <c r="AB4979" s="67">
        <v>-123.2646</v>
      </c>
      <c r="AC4979" s="67" t="s">
        <v>2774</v>
      </c>
      <c r="AD4979" s="67"/>
      <c r="AE4979" s="67" t="s">
        <v>2774</v>
      </c>
      <c r="AG4979" s="67" t="s">
        <v>1648</v>
      </c>
      <c r="AH4979" s="67" t="s">
        <v>1648</v>
      </c>
    </row>
    <row r="4980" spans="4:34" x14ac:dyDescent="0.25">
      <c r="D4980" s="67">
        <v>14142248</v>
      </c>
      <c r="E4980" s="68">
        <v>7</v>
      </c>
      <c r="F4980" s="67" t="s">
        <v>1793</v>
      </c>
      <c r="G4980" s="67">
        <v>2018</v>
      </c>
      <c r="H4980" s="67"/>
      <c r="I4980" s="67"/>
      <c r="J4980" s="67"/>
      <c r="K4980" s="67"/>
      <c r="L4980" s="6"/>
      <c r="M4980" s="67"/>
      <c r="N4980" s="67" t="s">
        <v>1648</v>
      </c>
      <c r="O4980" s="67"/>
      <c r="P4980" s="408">
        <v>53</v>
      </c>
      <c r="Q4980" s="408">
        <f t="shared" si="121"/>
        <v>53</v>
      </c>
      <c r="R4980" s="408">
        <v>3</v>
      </c>
      <c r="S4980" s="67" t="s">
        <v>3</v>
      </c>
      <c r="T4980" s="67" t="s">
        <v>44</v>
      </c>
      <c r="U4980" s="67" t="s">
        <v>36</v>
      </c>
      <c r="V4980" s="67" t="s">
        <v>36</v>
      </c>
      <c r="W4980" s="67" t="s">
        <v>2726</v>
      </c>
      <c r="X4980" s="67" t="s">
        <v>2911</v>
      </c>
      <c r="Y4980" s="67"/>
      <c r="Z4980" s="67"/>
      <c r="AA4980" s="67">
        <v>44.603099999999998</v>
      </c>
      <c r="AB4980" s="67">
        <v>-123.2646</v>
      </c>
      <c r="AC4980" s="67" t="s">
        <v>2774</v>
      </c>
      <c r="AD4980" s="67"/>
      <c r="AE4980" s="67" t="s">
        <v>2774</v>
      </c>
      <c r="AG4980" s="67" t="s">
        <v>1648</v>
      </c>
      <c r="AH4980" s="67" t="s">
        <v>1648</v>
      </c>
    </row>
    <row r="4981" spans="4:34" x14ac:dyDescent="0.25">
      <c r="D4981" s="67">
        <v>14142248</v>
      </c>
      <c r="E4981" s="68">
        <v>7</v>
      </c>
      <c r="F4981" s="67" t="s">
        <v>1793</v>
      </c>
      <c r="G4981" s="67">
        <v>2018</v>
      </c>
      <c r="H4981" s="67"/>
      <c r="I4981" s="67"/>
      <c r="J4981" s="67"/>
      <c r="K4981" s="67"/>
      <c r="L4981" s="6"/>
      <c r="M4981" s="67"/>
      <c r="N4981" s="67" t="s">
        <v>1648</v>
      </c>
      <c r="O4981" s="67"/>
      <c r="P4981" s="408">
        <v>53</v>
      </c>
      <c r="Q4981" s="408">
        <f t="shared" si="121"/>
        <v>53</v>
      </c>
      <c r="R4981" s="408">
        <v>4</v>
      </c>
      <c r="S4981" s="67" t="s">
        <v>3</v>
      </c>
      <c r="T4981" s="67" t="s">
        <v>44</v>
      </c>
      <c r="U4981" s="67" t="s">
        <v>36</v>
      </c>
      <c r="V4981" s="67" t="s">
        <v>36</v>
      </c>
      <c r="W4981" s="67" t="s">
        <v>2726</v>
      </c>
      <c r="X4981" s="67" t="s">
        <v>2911</v>
      </c>
      <c r="Y4981" s="67"/>
      <c r="Z4981" s="67"/>
      <c r="AA4981" s="67">
        <v>44.603099999999998</v>
      </c>
      <c r="AB4981" s="67">
        <v>-123.2646</v>
      </c>
      <c r="AC4981" s="67" t="s">
        <v>2774</v>
      </c>
      <c r="AD4981" s="67"/>
      <c r="AE4981" s="67" t="s">
        <v>2774</v>
      </c>
      <c r="AG4981" s="67" t="s">
        <v>1648</v>
      </c>
      <c r="AH4981" s="67" t="s">
        <v>1648</v>
      </c>
    </row>
    <row r="4982" spans="4:34" x14ac:dyDescent="0.25">
      <c r="D4982" s="67">
        <v>14142248</v>
      </c>
      <c r="E4982" s="68">
        <v>7</v>
      </c>
      <c r="F4982" s="67" t="s">
        <v>1793</v>
      </c>
      <c r="G4982" s="67">
        <v>2018</v>
      </c>
      <c r="H4982" s="67"/>
      <c r="I4982" s="67"/>
      <c r="J4982" s="67"/>
      <c r="K4982" s="67"/>
      <c r="L4982" s="6"/>
      <c r="M4982" s="67"/>
      <c r="N4982" s="67" t="s">
        <v>1648</v>
      </c>
      <c r="O4982" s="67"/>
      <c r="P4982" s="408">
        <v>53</v>
      </c>
      <c r="Q4982" s="408">
        <f t="shared" si="121"/>
        <v>53</v>
      </c>
      <c r="R4982" s="408">
        <v>5</v>
      </c>
      <c r="S4982" s="67" t="s">
        <v>3</v>
      </c>
      <c r="T4982" s="67" t="s">
        <v>44</v>
      </c>
      <c r="U4982" s="67" t="s">
        <v>36</v>
      </c>
      <c r="V4982" s="67" t="s">
        <v>36</v>
      </c>
      <c r="W4982" s="67" t="s">
        <v>2726</v>
      </c>
      <c r="X4982" s="67" t="s">
        <v>2911</v>
      </c>
      <c r="Y4982" s="67"/>
      <c r="Z4982" s="67"/>
      <c r="AA4982" s="67">
        <v>44.603099999999998</v>
      </c>
      <c r="AB4982" s="67">
        <v>-123.2646</v>
      </c>
      <c r="AC4982" s="67" t="s">
        <v>2774</v>
      </c>
      <c r="AD4982" s="67"/>
      <c r="AE4982" s="67" t="s">
        <v>2774</v>
      </c>
      <c r="AG4982" s="67" t="s">
        <v>1648</v>
      </c>
      <c r="AH4982" s="67" t="s">
        <v>1648</v>
      </c>
    </row>
    <row r="4983" spans="4:34" x14ac:dyDescent="0.25">
      <c r="D4983" s="67">
        <v>14142248</v>
      </c>
      <c r="E4983" s="68">
        <v>7</v>
      </c>
      <c r="F4983" s="67" t="s">
        <v>1793</v>
      </c>
      <c r="G4983" s="67">
        <v>2018</v>
      </c>
      <c r="H4983" s="67"/>
      <c r="I4983" s="67"/>
      <c r="J4983" s="67"/>
      <c r="K4983" s="67"/>
      <c r="L4983" s="6"/>
      <c r="M4983" s="67"/>
      <c r="N4983" s="67" t="s">
        <v>1648</v>
      </c>
      <c r="O4983" s="67"/>
      <c r="P4983" s="408">
        <v>53</v>
      </c>
      <c r="Q4983" s="408">
        <f t="shared" si="121"/>
        <v>53</v>
      </c>
      <c r="R4983" s="408">
        <v>6</v>
      </c>
      <c r="S4983" s="67" t="s">
        <v>3</v>
      </c>
      <c r="T4983" s="67" t="s">
        <v>44</v>
      </c>
      <c r="U4983" s="67" t="s">
        <v>36</v>
      </c>
      <c r="V4983" s="67" t="s">
        <v>36</v>
      </c>
      <c r="W4983" s="67" t="s">
        <v>2726</v>
      </c>
      <c r="X4983" s="67" t="s">
        <v>2911</v>
      </c>
      <c r="Y4983" s="67"/>
      <c r="Z4983" s="67"/>
      <c r="AA4983" s="67">
        <v>44.603099999999998</v>
      </c>
      <c r="AB4983" s="67">
        <v>-123.2646</v>
      </c>
      <c r="AC4983" s="67" t="s">
        <v>2774</v>
      </c>
      <c r="AD4983" s="67"/>
      <c r="AE4983" s="67" t="s">
        <v>2774</v>
      </c>
      <c r="AG4983" s="67" t="s">
        <v>1648</v>
      </c>
      <c r="AH4983" s="67" t="s">
        <v>1648</v>
      </c>
    </row>
    <row r="4984" spans="4:34" x14ac:dyDescent="0.25">
      <c r="D4984" s="67">
        <v>14142945</v>
      </c>
      <c r="E4984" s="68">
        <v>7</v>
      </c>
      <c r="F4984" s="67" t="s">
        <v>1793</v>
      </c>
      <c r="G4984" s="67">
        <v>2018</v>
      </c>
      <c r="H4984" s="67"/>
      <c r="I4984" s="67"/>
      <c r="J4984" s="67"/>
      <c r="K4984" s="67"/>
      <c r="L4984" s="6"/>
      <c r="M4984" s="67"/>
      <c r="N4984" s="67" t="s">
        <v>1648</v>
      </c>
      <c r="O4984" s="67"/>
      <c r="P4984" s="408">
        <v>54</v>
      </c>
      <c r="Q4984" s="408">
        <f t="shared" si="121"/>
        <v>54</v>
      </c>
      <c r="R4984" s="408">
        <v>1</v>
      </c>
      <c r="S4984" s="67" t="s">
        <v>3</v>
      </c>
      <c r="T4984" s="67" t="s">
        <v>44</v>
      </c>
      <c r="U4984" s="67" t="s">
        <v>36</v>
      </c>
      <c r="V4984" s="67" t="s">
        <v>36</v>
      </c>
      <c r="W4984" s="67" t="s">
        <v>2726</v>
      </c>
      <c r="X4984" s="67" t="s">
        <v>2911</v>
      </c>
      <c r="Y4984" s="67"/>
      <c r="Z4984" s="67"/>
      <c r="AA4984" s="67">
        <v>44.603000000000002</v>
      </c>
      <c r="AB4984" s="67">
        <v>-123.2649</v>
      </c>
      <c r="AC4984" s="67" t="s">
        <v>2774</v>
      </c>
      <c r="AD4984" s="67"/>
      <c r="AE4984" s="67" t="s">
        <v>2774</v>
      </c>
      <c r="AG4984" s="67" t="s">
        <v>1648</v>
      </c>
      <c r="AH4984" s="67" t="s">
        <v>1648</v>
      </c>
    </row>
    <row r="4985" spans="4:34" x14ac:dyDescent="0.25">
      <c r="D4985" s="67">
        <v>14142945</v>
      </c>
      <c r="E4985" s="68">
        <v>7</v>
      </c>
      <c r="F4985" s="67" t="s">
        <v>1793</v>
      </c>
      <c r="G4985" s="67">
        <v>2018</v>
      </c>
      <c r="H4985" s="67"/>
      <c r="I4985" s="67"/>
      <c r="J4985" s="67"/>
      <c r="K4985" s="67"/>
      <c r="L4985" s="6"/>
      <c r="M4985" s="67"/>
      <c r="N4985" s="67" t="s">
        <v>1648</v>
      </c>
      <c r="O4985" s="67"/>
      <c r="P4985" s="408">
        <v>54</v>
      </c>
      <c r="Q4985" s="408">
        <f t="shared" si="121"/>
        <v>54</v>
      </c>
      <c r="R4985" s="408">
        <v>2</v>
      </c>
      <c r="S4985" s="67" t="s">
        <v>3</v>
      </c>
      <c r="T4985" s="67" t="s">
        <v>44</v>
      </c>
      <c r="U4985" s="67" t="s">
        <v>36</v>
      </c>
      <c r="V4985" s="67" t="s">
        <v>36</v>
      </c>
      <c r="W4985" s="67" t="s">
        <v>2726</v>
      </c>
      <c r="X4985" s="67" t="s">
        <v>2911</v>
      </c>
      <c r="Y4985" s="67"/>
      <c r="Z4985" s="67"/>
      <c r="AA4985" s="67">
        <v>44.603000000000002</v>
      </c>
      <c r="AB4985" s="67">
        <v>-123.2649</v>
      </c>
      <c r="AC4985" s="67" t="s">
        <v>2774</v>
      </c>
      <c r="AD4985" s="67"/>
      <c r="AE4985" s="67" t="s">
        <v>2774</v>
      </c>
      <c r="AG4985" s="67" t="s">
        <v>1648</v>
      </c>
      <c r="AH4985" s="67" t="s">
        <v>1648</v>
      </c>
    </row>
    <row r="4986" spans="4:34" x14ac:dyDescent="0.25">
      <c r="D4986" s="67">
        <v>14142945</v>
      </c>
      <c r="E4986" s="68">
        <v>7</v>
      </c>
      <c r="F4986" s="67" t="s">
        <v>1793</v>
      </c>
      <c r="G4986" s="67">
        <v>2018</v>
      </c>
      <c r="H4986" s="67"/>
      <c r="I4986" s="67"/>
      <c r="J4986" s="67"/>
      <c r="K4986" s="67"/>
      <c r="L4986" s="6"/>
      <c r="M4986" s="67"/>
      <c r="N4986" s="67" t="s">
        <v>1648</v>
      </c>
      <c r="O4986" s="67"/>
      <c r="P4986" s="408">
        <v>54</v>
      </c>
      <c r="Q4986" s="408">
        <f t="shared" si="121"/>
        <v>54</v>
      </c>
      <c r="R4986" s="408">
        <v>3</v>
      </c>
      <c r="S4986" s="67" t="s">
        <v>3</v>
      </c>
      <c r="T4986" s="67" t="s">
        <v>44</v>
      </c>
      <c r="U4986" s="67" t="s">
        <v>36</v>
      </c>
      <c r="V4986" s="67" t="s">
        <v>36</v>
      </c>
      <c r="W4986" s="67" t="s">
        <v>2726</v>
      </c>
      <c r="X4986" s="67" t="s">
        <v>2911</v>
      </c>
      <c r="Y4986" s="67"/>
      <c r="Z4986" s="67"/>
      <c r="AA4986" s="67">
        <v>44.603000000000002</v>
      </c>
      <c r="AB4986" s="67">
        <v>-123.2649</v>
      </c>
      <c r="AC4986" s="67" t="s">
        <v>2774</v>
      </c>
      <c r="AD4986" s="67"/>
      <c r="AE4986" s="67" t="s">
        <v>2774</v>
      </c>
      <c r="AG4986" s="67" t="s">
        <v>1648</v>
      </c>
      <c r="AH4986" s="67" t="s">
        <v>1648</v>
      </c>
    </row>
    <row r="4987" spans="4:34" x14ac:dyDescent="0.25">
      <c r="D4987" s="67">
        <v>14142945</v>
      </c>
      <c r="E4987" s="68">
        <v>7</v>
      </c>
      <c r="F4987" s="67" t="s">
        <v>1793</v>
      </c>
      <c r="G4987" s="67">
        <v>2018</v>
      </c>
      <c r="H4987" s="67"/>
      <c r="I4987" s="67"/>
      <c r="J4987" s="67"/>
      <c r="K4987" s="67"/>
      <c r="L4987" s="6"/>
      <c r="M4987" s="67"/>
      <c r="N4987" s="67" t="s">
        <v>1648</v>
      </c>
      <c r="O4987" s="67"/>
      <c r="P4987" s="408">
        <v>54</v>
      </c>
      <c r="Q4987" s="408">
        <f t="shared" si="121"/>
        <v>54</v>
      </c>
      <c r="R4987" s="408">
        <v>4</v>
      </c>
      <c r="S4987" s="67" t="s">
        <v>3</v>
      </c>
      <c r="T4987" s="67" t="s">
        <v>44</v>
      </c>
      <c r="U4987" s="67" t="s">
        <v>36</v>
      </c>
      <c r="V4987" s="67" t="s">
        <v>36</v>
      </c>
      <c r="W4987" s="67" t="s">
        <v>2726</v>
      </c>
      <c r="X4987" s="67" t="s">
        <v>2911</v>
      </c>
      <c r="Y4987" s="67"/>
      <c r="Z4987" s="67"/>
      <c r="AA4987" s="67">
        <v>44.603000000000002</v>
      </c>
      <c r="AB4987" s="67">
        <v>-123.2649</v>
      </c>
      <c r="AC4987" s="67" t="s">
        <v>2774</v>
      </c>
      <c r="AD4987" s="67"/>
      <c r="AE4987" s="67" t="s">
        <v>2774</v>
      </c>
      <c r="AG4987" s="67" t="s">
        <v>1648</v>
      </c>
      <c r="AH4987" s="67" t="s">
        <v>1648</v>
      </c>
    </row>
    <row r="4988" spans="4:34" x14ac:dyDescent="0.25">
      <c r="D4988" s="67">
        <v>14142945</v>
      </c>
      <c r="E4988" s="68">
        <v>7</v>
      </c>
      <c r="F4988" s="67" t="s">
        <v>1793</v>
      </c>
      <c r="G4988" s="67">
        <v>2018</v>
      </c>
      <c r="H4988" s="67"/>
      <c r="I4988" s="67"/>
      <c r="J4988" s="67"/>
      <c r="K4988" s="67"/>
      <c r="L4988" s="6"/>
      <c r="M4988" s="67"/>
      <c r="N4988" s="67" t="s">
        <v>1648</v>
      </c>
      <c r="O4988" s="67"/>
      <c r="P4988" s="408">
        <v>54</v>
      </c>
      <c r="Q4988" s="408">
        <f t="shared" si="121"/>
        <v>54</v>
      </c>
      <c r="R4988" s="408">
        <v>5</v>
      </c>
      <c r="S4988" s="67" t="s">
        <v>3</v>
      </c>
      <c r="T4988" s="67" t="s">
        <v>44</v>
      </c>
      <c r="U4988" s="67" t="s">
        <v>36</v>
      </c>
      <c r="V4988" s="67" t="s">
        <v>36</v>
      </c>
      <c r="W4988" s="67" t="s">
        <v>2726</v>
      </c>
      <c r="X4988" s="67" t="s">
        <v>2911</v>
      </c>
      <c r="Y4988" s="67"/>
      <c r="Z4988" s="67"/>
      <c r="AA4988" s="67">
        <v>44.603000000000002</v>
      </c>
      <c r="AB4988" s="67">
        <v>-123.2649</v>
      </c>
      <c r="AC4988" s="67" t="s">
        <v>2774</v>
      </c>
      <c r="AD4988" s="67"/>
      <c r="AE4988" s="67" t="s">
        <v>2774</v>
      </c>
      <c r="AG4988" s="67" t="s">
        <v>1648</v>
      </c>
      <c r="AH4988" s="67" t="s">
        <v>1648</v>
      </c>
    </row>
    <row r="4989" spans="4:34" x14ac:dyDescent="0.25">
      <c r="D4989" s="67">
        <v>14142945</v>
      </c>
      <c r="E4989" s="68">
        <v>7</v>
      </c>
      <c r="F4989" s="67" t="s">
        <v>1793</v>
      </c>
      <c r="G4989" s="67">
        <v>2018</v>
      </c>
      <c r="H4989" s="67"/>
      <c r="I4989" s="67"/>
      <c r="J4989" s="67"/>
      <c r="K4989" s="67"/>
      <c r="L4989" s="6"/>
      <c r="M4989" s="67"/>
      <c r="N4989" s="67" t="s">
        <v>1648</v>
      </c>
      <c r="O4989" s="67"/>
      <c r="P4989" s="408">
        <v>54</v>
      </c>
      <c r="Q4989" s="408">
        <f t="shared" si="121"/>
        <v>54</v>
      </c>
      <c r="R4989" s="408">
        <v>6</v>
      </c>
      <c r="S4989" s="67" t="s">
        <v>3</v>
      </c>
      <c r="T4989" s="67" t="s">
        <v>44</v>
      </c>
      <c r="U4989" s="67" t="s">
        <v>36</v>
      </c>
      <c r="V4989" s="67" t="s">
        <v>36</v>
      </c>
      <c r="W4989" s="67" t="s">
        <v>2726</v>
      </c>
      <c r="X4989" s="67" t="s">
        <v>2911</v>
      </c>
      <c r="Y4989" s="67"/>
      <c r="Z4989" s="67"/>
      <c r="AA4989" s="67">
        <v>44.603000000000002</v>
      </c>
      <c r="AB4989" s="67">
        <v>-123.2649</v>
      </c>
      <c r="AC4989" s="67" t="s">
        <v>2774</v>
      </c>
      <c r="AD4989" s="67"/>
      <c r="AE4989" s="67" t="s">
        <v>2774</v>
      </c>
      <c r="AG4989" s="67" t="s">
        <v>1648</v>
      </c>
      <c r="AH4989" s="67" t="s">
        <v>1648</v>
      </c>
    </row>
    <row r="4990" spans="4:34" x14ac:dyDescent="0.25">
      <c r="D4990" s="67">
        <v>14142945</v>
      </c>
      <c r="E4990" s="68">
        <v>7</v>
      </c>
      <c r="F4990" s="67" t="s">
        <v>1793</v>
      </c>
      <c r="G4990" s="67">
        <v>2018</v>
      </c>
      <c r="H4990" s="67"/>
      <c r="I4990" s="67"/>
      <c r="J4990" s="67"/>
      <c r="K4990" s="67"/>
      <c r="L4990" s="6"/>
      <c r="M4990" s="67"/>
      <c r="N4990" s="67" t="s">
        <v>1648</v>
      </c>
      <c r="O4990" s="67"/>
      <c r="P4990" s="408">
        <v>54</v>
      </c>
      <c r="Q4990" s="408">
        <f t="shared" si="121"/>
        <v>54</v>
      </c>
      <c r="R4990" s="408">
        <v>7</v>
      </c>
      <c r="S4990" s="67" t="s">
        <v>3</v>
      </c>
      <c r="T4990" s="67" t="s">
        <v>44</v>
      </c>
      <c r="U4990" s="67" t="s">
        <v>36</v>
      </c>
      <c r="V4990" s="67" t="s">
        <v>36</v>
      </c>
      <c r="W4990" s="67" t="s">
        <v>2726</v>
      </c>
      <c r="X4990" s="67" t="s">
        <v>2911</v>
      </c>
      <c r="Y4990" s="67"/>
      <c r="Z4990" s="67"/>
      <c r="AA4990" s="67">
        <v>44.603000000000002</v>
      </c>
      <c r="AB4990" s="67">
        <v>-123.2649</v>
      </c>
      <c r="AC4990" s="67" t="s">
        <v>2774</v>
      </c>
      <c r="AD4990" s="67"/>
      <c r="AE4990" s="67" t="s">
        <v>2774</v>
      </c>
      <c r="AG4990" s="67" t="s">
        <v>1648</v>
      </c>
      <c r="AH4990" s="67" t="s">
        <v>1648</v>
      </c>
    </row>
    <row r="4991" spans="4:34" x14ac:dyDescent="0.25">
      <c r="D4991" s="67">
        <v>14142945</v>
      </c>
      <c r="E4991" s="68">
        <v>7</v>
      </c>
      <c r="F4991" s="67" t="s">
        <v>1793</v>
      </c>
      <c r="G4991" s="67">
        <v>2018</v>
      </c>
      <c r="H4991" s="67"/>
      <c r="I4991" s="67"/>
      <c r="J4991" s="67"/>
      <c r="K4991" s="67"/>
      <c r="L4991" s="6"/>
      <c r="M4991" s="67"/>
      <c r="N4991" s="67" t="s">
        <v>1648</v>
      </c>
      <c r="O4991" s="67"/>
      <c r="P4991" s="408">
        <v>54</v>
      </c>
      <c r="Q4991" s="408">
        <f t="shared" si="121"/>
        <v>54</v>
      </c>
      <c r="R4991" s="408">
        <v>8</v>
      </c>
      <c r="S4991" s="67" t="s">
        <v>3</v>
      </c>
      <c r="T4991" s="67" t="s">
        <v>44</v>
      </c>
      <c r="U4991" s="67" t="s">
        <v>36</v>
      </c>
      <c r="V4991" s="67" t="s">
        <v>36</v>
      </c>
      <c r="W4991" s="67" t="s">
        <v>2726</v>
      </c>
      <c r="X4991" s="67" t="s">
        <v>2911</v>
      </c>
      <c r="Y4991" s="67"/>
      <c r="Z4991" s="67"/>
      <c r="AA4991" s="67">
        <v>44.603000000000002</v>
      </c>
      <c r="AB4991" s="67">
        <v>-123.2649</v>
      </c>
      <c r="AC4991" s="67" t="s">
        <v>2774</v>
      </c>
      <c r="AD4991" s="67"/>
      <c r="AE4991" s="67" t="s">
        <v>2774</v>
      </c>
      <c r="AG4991" s="67" t="s">
        <v>1648</v>
      </c>
      <c r="AH4991" s="67" t="s">
        <v>1648</v>
      </c>
    </row>
    <row r="4992" spans="4:34" x14ac:dyDescent="0.25">
      <c r="D4992" s="67">
        <v>14142945</v>
      </c>
      <c r="E4992" s="68">
        <v>7</v>
      </c>
      <c r="F4992" s="67" t="s">
        <v>1793</v>
      </c>
      <c r="G4992" s="67">
        <v>2018</v>
      </c>
      <c r="H4992" s="67"/>
      <c r="I4992" s="67"/>
      <c r="J4992" s="67"/>
      <c r="K4992" s="67"/>
      <c r="L4992" s="6"/>
      <c r="M4992" s="67"/>
      <c r="N4992" s="67" t="s">
        <v>1648</v>
      </c>
      <c r="O4992" s="67"/>
      <c r="P4992" s="408">
        <v>54</v>
      </c>
      <c r="Q4992" s="408">
        <f t="shared" si="121"/>
        <v>54</v>
      </c>
      <c r="R4992" s="408">
        <v>9</v>
      </c>
      <c r="S4992" s="67" t="s">
        <v>3</v>
      </c>
      <c r="T4992" s="67" t="s">
        <v>44</v>
      </c>
      <c r="U4992" s="67" t="s">
        <v>36</v>
      </c>
      <c r="V4992" s="67" t="s">
        <v>36</v>
      </c>
      <c r="W4992" s="67" t="s">
        <v>2726</v>
      </c>
      <c r="X4992" s="67" t="s">
        <v>2911</v>
      </c>
      <c r="Y4992" s="67"/>
      <c r="Z4992" s="67"/>
      <c r="AA4992" s="67">
        <v>44.603000000000002</v>
      </c>
      <c r="AB4992" s="67">
        <v>-123.2649</v>
      </c>
      <c r="AC4992" s="67" t="s">
        <v>2774</v>
      </c>
      <c r="AD4992" s="67"/>
      <c r="AE4992" s="67" t="s">
        <v>2774</v>
      </c>
      <c r="AG4992" s="67" t="s">
        <v>1648</v>
      </c>
      <c r="AH4992" s="67" t="s">
        <v>1648</v>
      </c>
    </row>
    <row r="4993" spans="4:34" x14ac:dyDescent="0.25">
      <c r="D4993" s="67">
        <v>14142945</v>
      </c>
      <c r="E4993" s="68">
        <v>7</v>
      </c>
      <c r="F4993" s="67" t="s">
        <v>1793</v>
      </c>
      <c r="G4993" s="67">
        <v>2018</v>
      </c>
      <c r="H4993" s="67"/>
      <c r="I4993" s="67"/>
      <c r="J4993" s="67"/>
      <c r="K4993" s="67"/>
      <c r="L4993" s="6"/>
      <c r="M4993" s="67"/>
      <c r="N4993" s="67" t="s">
        <v>1648</v>
      </c>
      <c r="O4993" s="67"/>
      <c r="P4993" s="408">
        <v>54</v>
      </c>
      <c r="Q4993" s="408">
        <f t="shared" si="121"/>
        <v>54</v>
      </c>
      <c r="R4993" s="408">
        <v>10</v>
      </c>
      <c r="S4993" s="67" t="s">
        <v>3</v>
      </c>
      <c r="T4993" s="67" t="s">
        <v>44</v>
      </c>
      <c r="U4993" s="67" t="s">
        <v>36</v>
      </c>
      <c r="V4993" s="67" t="s">
        <v>36</v>
      </c>
      <c r="W4993" s="67" t="s">
        <v>2726</v>
      </c>
      <c r="X4993" s="67" t="s">
        <v>2911</v>
      </c>
      <c r="Y4993" s="67"/>
      <c r="Z4993" s="67"/>
      <c r="AA4993" s="67">
        <v>44.603000000000002</v>
      </c>
      <c r="AB4993" s="67">
        <v>-123.2649</v>
      </c>
      <c r="AC4993" s="67" t="s">
        <v>2774</v>
      </c>
      <c r="AD4993" s="67"/>
      <c r="AE4993" s="67" t="s">
        <v>2774</v>
      </c>
      <c r="AG4993" s="67" t="s">
        <v>1648</v>
      </c>
      <c r="AH4993" s="67" t="s">
        <v>1648</v>
      </c>
    </row>
    <row r="4994" spans="4:34" x14ac:dyDescent="0.25">
      <c r="D4994" s="67">
        <v>14142945</v>
      </c>
      <c r="E4994" s="68">
        <v>7</v>
      </c>
      <c r="F4994" s="67" t="s">
        <v>1793</v>
      </c>
      <c r="G4994" s="67">
        <v>2018</v>
      </c>
      <c r="H4994" s="67"/>
      <c r="I4994" s="67"/>
      <c r="J4994" s="67"/>
      <c r="K4994" s="67"/>
      <c r="L4994" s="6"/>
      <c r="M4994" s="67"/>
      <c r="N4994" s="67" t="s">
        <v>1648</v>
      </c>
      <c r="O4994" s="67"/>
      <c r="P4994" s="408">
        <v>54</v>
      </c>
      <c r="Q4994" s="408">
        <f t="shared" si="121"/>
        <v>54</v>
      </c>
      <c r="R4994" s="408">
        <v>11</v>
      </c>
      <c r="S4994" s="67" t="s">
        <v>3</v>
      </c>
      <c r="T4994" s="67" t="s">
        <v>44</v>
      </c>
      <c r="U4994" s="67" t="s">
        <v>36</v>
      </c>
      <c r="V4994" s="67" t="s">
        <v>36</v>
      </c>
      <c r="W4994" s="67" t="s">
        <v>2726</v>
      </c>
      <c r="X4994" s="67" t="s">
        <v>2911</v>
      </c>
      <c r="Y4994" s="67"/>
      <c r="Z4994" s="67"/>
      <c r="AA4994" s="67">
        <v>44.603000000000002</v>
      </c>
      <c r="AB4994" s="67">
        <v>-123.2649</v>
      </c>
      <c r="AC4994" s="67" t="s">
        <v>2774</v>
      </c>
      <c r="AD4994" s="67"/>
      <c r="AE4994" s="67" t="s">
        <v>2774</v>
      </c>
      <c r="AG4994" s="67" t="s">
        <v>1648</v>
      </c>
      <c r="AH4994" s="67" t="s">
        <v>1648</v>
      </c>
    </row>
    <row r="4995" spans="4:34" x14ac:dyDescent="0.25">
      <c r="D4995" s="67">
        <v>14142945</v>
      </c>
      <c r="E4995" s="68">
        <v>7</v>
      </c>
      <c r="F4995" s="67" t="s">
        <v>1793</v>
      </c>
      <c r="G4995" s="67">
        <v>2018</v>
      </c>
      <c r="H4995" s="67"/>
      <c r="I4995" s="67"/>
      <c r="J4995" s="67"/>
      <c r="K4995" s="67"/>
      <c r="L4995" s="6"/>
      <c r="M4995" s="67"/>
      <c r="N4995" s="67" t="s">
        <v>1648</v>
      </c>
      <c r="O4995" s="67"/>
      <c r="P4995" s="408">
        <v>54</v>
      </c>
      <c r="Q4995" s="408">
        <f t="shared" si="121"/>
        <v>54</v>
      </c>
      <c r="R4995" s="408">
        <v>12</v>
      </c>
      <c r="S4995" s="67" t="s">
        <v>3</v>
      </c>
      <c r="T4995" s="67" t="s">
        <v>44</v>
      </c>
      <c r="U4995" s="67" t="s">
        <v>36</v>
      </c>
      <c r="V4995" s="67" t="s">
        <v>36</v>
      </c>
      <c r="W4995" s="67" t="s">
        <v>2726</v>
      </c>
      <c r="X4995" s="67" t="s">
        <v>2911</v>
      </c>
      <c r="Y4995" s="67"/>
      <c r="Z4995" s="67"/>
      <c r="AA4995" s="67">
        <v>44.603000000000002</v>
      </c>
      <c r="AB4995" s="67">
        <v>-123.2649</v>
      </c>
      <c r="AC4995" s="67" t="s">
        <v>2774</v>
      </c>
      <c r="AD4995" s="67"/>
      <c r="AE4995" s="67" t="s">
        <v>2774</v>
      </c>
      <c r="AG4995" s="67" t="s">
        <v>1648</v>
      </c>
      <c r="AH4995" s="67" t="s">
        <v>1648</v>
      </c>
    </row>
    <row r="4996" spans="4:34" x14ac:dyDescent="0.25">
      <c r="D4996" s="67">
        <v>14142945</v>
      </c>
      <c r="E4996" s="68">
        <v>7</v>
      </c>
      <c r="F4996" s="67" t="s">
        <v>1793</v>
      </c>
      <c r="G4996" s="67">
        <v>2018</v>
      </c>
      <c r="H4996" s="67"/>
      <c r="I4996" s="67"/>
      <c r="J4996" s="67"/>
      <c r="K4996" s="67"/>
      <c r="L4996" s="6"/>
      <c r="M4996" s="67"/>
      <c r="N4996" s="67" t="s">
        <v>1648</v>
      </c>
      <c r="O4996" s="67"/>
      <c r="P4996" s="408">
        <v>54</v>
      </c>
      <c r="Q4996" s="408">
        <f t="shared" si="121"/>
        <v>54</v>
      </c>
      <c r="R4996" s="408">
        <v>13</v>
      </c>
      <c r="S4996" s="67" t="s">
        <v>3</v>
      </c>
      <c r="T4996" s="67" t="s">
        <v>44</v>
      </c>
      <c r="U4996" s="67" t="s">
        <v>36</v>
      </c>
      <c r="V4996" s="67" t="s">
        <v>36</v>
      </c>
      <c r="W4996" s="67" t="s">
        <v>2726</v>
      </c>
      <c r="X4996" s="67" t="s">
        <v>2911</v>
      </c>
      <c r="Y4996" s="67"/>
      <c r="Z4996" s="67"/>
      <c r="AA4996" s="67">
        <v>44.603000000000002</v>
      </c>
      <c r="AB4996" s="67">
        <v>-123.2649</v>
      </c>
      <c r="AC4996" s="67" t="s">
        <v>2774</v>
      </c>
      <c r="AD4996" s="67"/>
      <c r="AE4996" s="67" t="s">
        <v>2774</v>
      </c>
      <c r="AG4996" s="67" t="s">
        <v>1648</v>
      </c>
      <c r="AH4996" s="67" t="s">
        <v>1648</v>
      </c>
    </row>
    <row r="4997" spans="4:34" x14ac:dyDescent="0.25">
      <c r="D4997" s="67">
        <v>14142945</v>
      </c>
      <c r="E4997" s="68">
        <v>7</v>
      </c>
      <c r="F4997" s="67" t="s">
        <v>1793</v>
      </c>
      <c r="G4997" s="67">
        <v>2018</v>
      </c>
      <c r="H4997" s="67"/>
      <c r="I4997" s="67"/>
      <c r="J4997" s="67"/>
      <c r="K4997" s="67"/>
      <c r="L4997" s="6"/>
      <c r="M4997" s="67"/>
      <c r="N4997" s="67" t="s">
        <v>1648</v>
      </c>
      <c r="O4997" s="67"/>
      <c r="P4997" s="408">
        <v>54</v>
      </c>
      <c r="Q4997" s="408">
        <f t="shared" si="121"/>
        <v>54</v>
      </c>
      <c r="R4997" s="408">
        <v>14</v>
      </c>
      <c r="S4997" s="67" t="s">
        <v>3</v>
      </c>
      <c r="T4997" s="67" t="s">
        <v>44</v>
      </c>
      <c r="U4997" s="67" t="s">
        <v>36</v>
      </c>
      <c r="V4997" s="67" t="s">
        <v>36</v>
      </c>
      <c r="W4997" s="67" t="s">
        <v>2726</v>
      </c>
      <c r="X4997" s="67" t="s">
        <v>2911</v>
      </c>
      <c r="Y4997" s="67"/>
      <c r="Z4997" s="67"/>
      <c r="AA4997" s="67">
        <v>44.603000000000002</v>
      </c>
      <c r="AB4997" s="67">
        <v>-123.2649</v>
      </c>
      <c r="AC4997" s="67" t="s">
        <v>2774</v>
      </c>
      <c r="AD4997" s="67"/>
      <c r="AE4997" s="67" t="s">
        <v>2774</v>
      </c>
      <c r="AG4997" s="67" t="s">
        <v>1648</v>
      </c>
      <c r="AH4997" s="67" t="s">
        <v>1648</v>
      </c>
    </row>
    <row r="4998" spans="4:34" x14ac:dyDescent="0.25">
      <c r="D4998" s="67">
        <v>14142945</v>
      </c>
      <c r="E4998" s="68">
        <v>7</v>
      </c>
      <c r="F4998" s="67" t="s">
        <v>1793</v>
      </c>
      <c r="G4998" s="67">
        <v>2018</v>
      </c>
      <c r="H4998" s="67"/>
      <c r="I4998" s="67"/>
      <c r="J4998" s="67"/>
      <c r="K4998" s="67"/>
      <c r="L4998" s="6"/>
      <c r="M4998" s="67"/>
      <c r="N4998" s="67" t="s">
        <v>1648</v>
      </c>
      <c r="O4998" s="67"/>
      <c r="P4998" s="408">
        <v>54</v>
      </c>
      <c r="Q4998" s="408">
        <f t="shared" si="121"/>
        <v>54</v>
      </c>
      <c r="R4998" s="408">
        <v>15</v>
      </c>
      <c r="S4998" s="67" t="s">
        <v>3</v>
      </c>
      <c r="T4998" s="67" t="s">
        <v>44</v>
      </c>
      <c r="U4998" s="67" t="s">
        <v>36</v>
      </c>
      <c r="V4998" s="67" t="s">
        <v>36</v>
      </c>
      <c r="W4998" s="67" t="s">
        <v>2726</v>
      </c>
      <c r="X4998" s="67" t="s">
        <v>2911</v>
      </c>
      <c r="Y4998" s="67"/>
      <c r="Z4998" s="67"/>
      <c r="AA4998" s="67">
        <v>44.603000000000002</v>
      </c>
      <c r="AB4998" s="67">
        <v>-123.2649</v>
      </c>
      <c r="AC4998" s="67" t="s">
        <v>2774</v>
      </c>
      <c r="AD4998" s="67"/>
      <c r="AE4998" s="67" t="s">
        <v>2774</v>
      </c>
      <c r="AG4998" s="67" t="s">
        <v>1648</v>
      </c>
      <c r="AH4998" s="67" t="s">
        <v>1648</v>
      </c>
    </row>
    <row r="4999" spans="4:34" x14ac:dyDescent="0.25">
      <c r="D4999" s="67">
        <v>14142945</v>
      </c>
      <c r="E4999" s="68">
        <v>7</v>
      </c>
      <c r="F4999" s="67" t="s">
        <v>1793</v>
      </c>
      <c r="G4999" s="67">
        <v>2018</v>
      </c>
      <c r="H4999" s="67"/>
      <c r="I4999" s="67"/>
      <c r="J4999" s="67"/>
      <c r="K4999" s="67"/>
      <c r="L4999" s="6"/>
      <c r="M4999" s="67"/>
      <c r="N4999" s="67" t="s">
        <v>1648</v>
      </c>
      <c r="O4999" s="67"/>
      <c r="P4999" s="408">
        <v>54</v>
      </c>
      <c r="Q4999" s="408">
        <f t="shared" si="121"/>
        <v>54</v>
      </c>
      <c r="R4999" s="408">
        <v>16</v>
      </c>
      <c r="S4999" s="67" t="s">
        <v>3</v>
      </c>
      <c r="T4999" s="67" t="s">
        <v>44</v>
      </c>
      <c r="U4999" s="67" t="s">
        <v>36</v>
      </c>
      <c r="V4999" s="67" t="s">
        <v>36</v>
      </c>
      <c r="W4999" s="67" t="s">
        <v>2726</v>
      </c>
      <c r="X4999" s="67" t="s">
        <v>2911</v>
      </c>
      <c r="Y4999" s="67"/>
      <c r="Z4999" s="67"/>
      <c r="AA4999" s="67">
        <v>44.603000000000002</v>
      </c>
      <c r="AB4999" s="67">
        <v>-123.2649</v>
      </c>
      <c r="AC4999" s="67" t="s">
        <v>2774</v>
      </c>
      <c r="AD4999" s="67"/>
      <c r="AE4999" s="67" t="s">
        <v>2774</v>
      </c>
      <c r="AG4999" s="67" t="s">
        <v>1648</v>
      </c>
      <c r="AH4999" s="67" t="s">
        <v>1648</v>
      </c>
    </row>
    <row r="5000" spans="4:34" x14ac:dyDescent="0.25">
      <c r="D5000" s="67">
        <v>14142945</v>
      </c>
      <c r="E5000" s="68">
        <v>7</v>
      </c>
      <c r="F5000" s="67" t="s">
        <v>1793</v>
      </c>
      <c r="G5000" s="67">
        <v>2018</v>
      </c>
      <c r="H5000" s="67"/>
      <c r="I5000" s="67"/>
      <c r="J5000" s="67"/>
      <c r="K5000" s="67"/>
      <c r="L5000" s="6"/>
      <c r="M5000" s="67"/>
      <c r="N5000" s="67" t="s">
        <v>1648</v>
      </c>
      <c r="O5000" s="67"/>
      <c r="P5000" s="408">
        <v>54</v>
      </c>
      <c r="Q5000" s="408">
        <f t="shared" si="121"/>
        <v>54</v>
      </c>
      <c r="R5000" s="408">
        <v>17</v>
      </c>
      <c r="S5000" s="67" t="s">
        <v>3</v>
      </c>
      <c r="T5000" s="67" t="s">
        <v>44</v>
      </c>
      <c r="U5000" s="67" t="s">
        <v>36</v>
      </c>
      <c r="V5000" s="67" t="s">
        <v>36</v>
      </c>
      <c r="W5000" s="67" t="s">
        <v>2726</v>
      </c>
      <c r="X5000" s="67" t="s">
        <v>2911</v>
      </c>
      <c r="Y5000" s="67"/>
      <c r="Z5000" s="67"/>
      <c r="AA5000" s="67">
        <v>44.603000000000002</v>
      </c>
      <c r="AB5000" s="67">
        <v>-123.2649</v>
      </c>
      <c r="AC5000" s="67" t="s">
        <v>2774</v>
      </c>
      <c r="AD5000" s="67"/>
      <c r="AE5000" s="67" t="s">
        <v>2774</v>
      </c>
      <c r="AG5000" s="67" t="s">
        <v>1648</v>
      </c>
      <c r="AH5000" s="67" t="s">
        <v>1648</v>
      </c>
    </row>
    <row r="5001" spans="4:34" x14ac:dyDescent="0.25">
      <c r="D5001" s="67">
        <v>14170343</v>
      </c>
      <c r="E5001" s="68">
        <v>8</v>
      </c>
      <c r="F5001" s="67" t="s">
        <v>1793</v>
      </c>
      <c r="G5001" s="67">
        <v>2018</v>
      </c>
      <c r="H5001" s="67"/>
      <c r="I5001" s="67"/>
      <c r="J5001" s="67"/>
      <c r="K5001" s="67"/>
      <c r="L5001" s="6"/>
      <c r="M5001" s="67"/>
      <c r="N5001" s="67" t="s">
        <v>1648</v>
      </c>
      <c r="O5001" s="67"/>
      <c r="P5001" s="408">
        <v>55</v>
      </c>
      <c r="Q5001" s="408">
        <f t="shared" si="121"/>
        <v>55</v>
      </c>
      <c r="R5001" s="408">
        <v>1</v>
      </c>
      <c r="S5001" s="67" t="s">
        <v>3</v>
      </c>
      <c r="T5001" s="67" t="s">
        <v>44</v>
      </c>
      <c r="U5001" s="67" t="s">
        <v>36</v>
      </c>
      <c r="V5001" s="67" t="s">
        <v>36</v>
      </c>
      <c r="W5001" s="67" t="s">
        <v>2726</v>
      </c>
      <c r="X5001" s="67" t="s">
        <v>2911</v>
      </c>
      <c r="Y5001" s="67"/>
      <c r="Z5001" s="67"/>
      <c r="AA5001" s="67">
        <v>44.602200000000003</v>
      </c>
      <c r="AB5001" s="67">
        <v>-123.26649999999999</v>
      </c>
      <c r="AC5001" s="67" t="s">
        <v>2774</v>
      </c>
      <c r="AD5001" s="67"/>
      <c r="AE5001" s="67" t="s">
        <v>2774</v>
      </c>
      <c r="AG5001" s="67" t="s">
        <v>1648</v>
      </c>
      <c r="AH5001" s="67" t="s">
        <v>1648</v>
      </c>
    </row>
    <row r="5002" spans="4:34" x14ac:dyDescent="0.25">
      <c r="D5002" s="67">
        <v>14170343</v>
      </c>
      <c r="E5002" s="68">
        <v>8</v>
      </c>
      <c r="F5002" s="67" t="s">
        <v>1793</v>
      </c>
      <c r="G5002" s="67">
        <v>2018</v>
      </c>
      <c r="H5002" s="67"/>
      <c r="I5002" s="67"/>
      <c r="J5002" s="67"/>
      <c r="K5002" s="67"/>
      <c r="L5002" s="6"/>
      <c r="M5002" s="67"/>
      <c r="N5002" s="67" t="s">
        <v>1648</v>
      </c>
      <c r="O5002" s="67"/>
      <c r="P5002" s="408">
        <v>55</v>
      </c>
      <c r="Q5002" s="408">
        <f t="shared" si="121"/>
        <v>55</v>
      </c>
      <c r="R5002" s="408">
        <v>2</v>
      </c>
      <c r="S5002" s="67" t="s">
        <v>3</v>
      </c>
      <c r="T5002" s="67" t="s">
        <v>44</v>
      </c>
      <c r="U5002" s="67" t="s">
        <v>36</v>
      </c>
      <c r="V5002" s="67" t="s">
        <v>36</v>
      </c>
      <c r="W5002" s="67" t="s">
        <v>2726</v>
      </c>
      <c r="X5002" s="67" t="s">
        <v>2911</v>
      </c>
      <c r="Y5002" s="67"/>
      <c r="Z5002" s="67"/>
      <c r="AA5002" s="67">
        <v>44.602200000000003</v>
      </c>
      <c r="AB5002" s="67">
        <v>-123.26649999999999</v>
      </c>
      <c r="AC5002" s="67" t="s">
        <v>2774</v>
      </c>
      <c r="AD5002" s="67"/>
      <c r="AE5002" s="67" t="s">
        <v>2774</v>
      </c>
      <c r="AG5002" s="67" t="s">
        <v>1648</v>
      </c>
      <c r="AH5002" s="67" t="s">
        <v>1648</v>
      </c>
    </row>
    <row r="5003" spans="4:34" x14ac:dyDescent="0.25">
      <c r="D5003" s="67">
        <v>14171054</v>
      </c>
      <c r="E5003" s="68">
        <v>8</v>
      </c>
      <c r="F5003" s="67" t="s">
        <v>1793</v>
      </c>
      <c r="G5003" s="67">
        <v>2018</v>
      </c>
      <c r="H5003" s="67"/>
      <c r="I5003" s="67"/>
      <c r="J5003" s="67"/>
      <c r="K5003" s="67"/>
      <c r="L5003" s="6"/>
      <c r="M5003" s="67"/>
      <c r="N5003" s="67" t="s">
        <v>1648</v>
      </c>
      <c r="O5003" s="67"/>
      <c r="P5003" s="408">
        <v>56</v>
      </c>
      <c r="Q5003" s="408">
        <f t="shared" si="121"/>
        <v>56</v>
      </c>
      <c r="R5003" s="408">
        <v>1</v>
      </c>
      <c r="S5003" s="67" t="s">
        <v>3</v>
      </c>
      <c r="T5003" s="67" t="s">
        <v>44</v>
      </c>
      <c r="U5003" s="67" t="s">
        <v>36</v>
      </c>
      <c r="V5003" s="67" t="s">
        <v>36</v>
      </c>
      <c r="W5003" s="67" t="s">
        <v>2810</v>
      </c>
      <c r="X5003" s="67" t="s">
        <v>2911</v>
      </c>
      <c r="Y5003" s="67"/>
      <c r="Z5003" s="67"/>
      <c r="AA5003" s="67">
        <v>44.6021</v>
      </c>
      <c r="AB5003" s="67">
        <v>-123.26649999999999</v>
      </c>
      <c r="AC5003" s="67" t="s">
        <v>2774</v>
      </c>
      <c r="AD5003" s="67"/>
      <c r="AE5003" s="67" t="s">
        <v>2774</v>
      </c>
      <c r="AG5003" s="67" t="s">
        <v>1648</v>
      </c>
      <c r="AH5003" s="67" t="s">
        <v>1648</v>
      </c>
    </row>
    <row r="5004" spans="4:34" x14ac:dyDescent="0.25">
      <c r="D5004" s="67">
        <v>14357323</v>
      </c>
      <c r="E5004" s="68">
        <v>14</v>
      </c>
      <c r="F5004" s="67" t="s">
        <v>1793</v>
      </c>
      <c r="G5004" s="67">
        <v>2018</v>
      </c>
      <c r="H5004" s="67"/>
      <c r="I5004" s="67"/>
      <c r="J5004" s="67"/>
      <c r="K5004" s="67"/>
      <c r="L5004" s="6"/>
      <c r="M5004" s="67"/>
      <c r="N5004" s="67" t="s">
        <v>1648</v>
      </c>
      <c r="O5004" s="67"/>
      <c r="P5004" s="408">
        <v>57</v>
      </c>
      <c r="Q5004" s="408">
        <f t="shared" si="121"/>
        <v>57</v>
      </c>
      <c r="R5004" s="408">
        <v>1</v>
      </c>
      <c r="S5004" s="67" t="s">
        <v>3</v>
      </c>
      <c r="T5004" s="67" t="s">
        <v>44</v>
      </c>
      <c r="U5004" s="67" t="s">
        <v>36</v>
      </c>
      <c r="V5004" s="67" t="s">
        <v>36</v>
      </c>
      <c r="W5004" s="115" t="s">
        <v>2733</v>
      </c>
      <c r="X5004" s="67" t="s">
        <v>3461</v>
      </c>
      <c r="Y5004" s="67"/>
      <c r="Z5004" s="67"/>
      <c r="AA5004" s="67">
        <v>44.568600000000004</v>
      </c>
      <c r="AB5004" s="67">
        <v>-123.3263</v>
      </c>
      <c r="AC5004" s="67" t="s">
        <v>2774</v>
      </c>
      <c r="AD5004" s="67"/>
      <c r="AE5004" s="67" t="s">
        <v>2774</v>
      </c>
      <c r="AG5004" s="67" t="s">
        <v>1648</v>
      </c>
      <c r="AH5004" s="67" t="s">
        <v>1648</v>
      </c>
    </row>
    <row r="5005" spans="4:34" x14ac:dyDescent="0.25">
      <c r="D5005" s="67">
        <v>14357323</v>
      </c>
      <c r="E5005" s="68">
        <v>14</v>
      </c>
      <c r="F5005" s="67" t="s">
        <v>1793</v>
      </c>
      <c r="G5005" s="67">
        <v>2018</v>
      </c>
      <c r="H5005" s="67"/>
      <c r="I5005" s="67"/>
      <c r="J5005" s="67"/>
      <c r="K5005" s="67"/>
      <c r="L5005" s="6"/>
      <c r="M5005" s="67"/>
      <c r="N5005" s="67" t="s">
        <v>1648</v>
      </c>
      <c r="O5005" s="67"/>
      <c r="P5005" s="408">
        <v>57</v>
      </c>
      <c r="Q5005" s="408">
        <f t="shared" si="121"/>
        <v>57</v>
      </c>
      <c r="R5005" s="408">
        <v>2</v>
      </c>
      <c r="S5005" s="67" t="s">
        <v>3</v>
      </c>
      <c r="T5005" s="67" t="s">
        <v>44</v>
      </c>
      <c r="U5005" s="67" t="s">
        <v>36</v>
      </c>
      <c r="V5005" s="67" t="s">
        <v>36</v>
      </c>
      <c r="W5005" s="115" t="s">
        <v>2733</v>
      </c>
      <c r="X5005" s="67" t="s">
        <v>3461</v>
      </c>
      <c r="Y5005" s="67"/>
      <c r="Z5005" s="67"/>
      <c r="AA5005" s="67">
        <v>44.568600000000004</v>
      </c>
      <c r="AB5005" s="67">
        <v>-123.3263</v>
      </c>
      <c r="AC5005" s="67" t="s">
        <v>2774</v>
      </c>
      <c r="AD5005" s="67"/>
      <c r="AE5005" s="67" t="s">
        <v>2774</v>
      </c>
      <c r="AG5005" s="67" t="s">
        <v>1648</v>
      </c>
      <c r="AH5005" s="67" t="s">
        <v>1648</v>
      </c>
    </row>
    <row r="5006" spans="4:34" x14ac:dyDescent="0.25">
      <c r="D5006" s="67">
        <v>14357323</v>
      </c>
      <c r="E5006" s="68">
        <v>14</v>
      </c>
      <c r="F5006" s="67" t="s">
        <v>1793</v>
      </c>
      <c r="G5006" s="67">
        <v>2018</v>
      </c>
      <c r="H5006" s="67"/>
      <c r="I5006" s="67"/>
      <c r="J5006" s="67"/>
      <c r="K5006" s="67"/>
      <c r="L5006" s="6"/>
      <c r="M5006" s="67"/>
      <c r="N5006" s="67" t="s">
        <v>1648</v>
      </c>
      <c r="O5006" s="67"/>
      <c r="P5006" s="408">
        <v>57</v>
      </c>
      <c r="Q5006" s="408">
        <f t="shared" si="121"/>
        <v>57</v>
      </c>
      <c r="R5006" s="408">
        <v>3</v>
      </c>
      <c r="S5006" s="67" t="s">
        <v>3</v>
      </c>
      <c r="T5006" s="67" t="s">
        <v>44</v>
      </c>
      <c r="U5006" s="67" t="s">
        <v>36</v>
      </c>
      <c r="V5006" s="67" t="s">
        <v>36</v>
      </c>
      <c r="W5006" s="115" t="s">
        <v>2733</v>
      </c>
      <c r="X5006" s="67" t="s">
        <v>3461</v>
      </c>
      <c r="Y5006" s="67"/>
      <c r="Z5006" s="67"/>
      <c r="AA5006" s="67">
        <v>44.568600000000004</v>
      </c>
      <c r="AB5006" s="67">
        <v>-123.3263</v>
      </c>
      <c r="AC5006" s="67" t="s">
        <v>2774</v>
      </c>
      <c r="AD5006" s="67"/>
      <c r="AE5006" s="67" t="s">
        <v>2774</v>
      </c>
      <c r="AG5006" s="67" t="s">
        <v>1648</v>
      </c>
      <c r="AH5006" s="67" t="s">
        <v>1648</v>
      </c>
    </row>
    <row r="5007" spans="4:34" x14ac:dyDescent="0.25">
      <c r="D5007" s="67">
        <v>14357323</v>
      </c>
      <c r="E5007" s="68">
        <v>14</v>
      </c>
      <c r="F5007" s="67" t="s">
        <v>1793</v>
      </c>
      <c r="G5007" s="67">
        <v>2018</v>
      </c>
      <c r="H5007" s="67"/>
      <c r="I5007" s="67"/>
      <c r="J5007" s="67"/>
      <c r="K5007" s="67"/>
      <c r="L5007" s="6"/>
      <c r="M5007" s="67"/>
      <c r="N5007" s="67" t="s">
        <v>1648</v>
      </c>
      <c r="O5007" s="67"/>
      <c r="P5007" s="408">
        <v>57</v>
      </c>
      <c r="Q5007" s="408">
        <f t="shared" si="121"/>
        <v>57</v>
      </c>
      <c r="R5007" s="408">
        <v>4</v>
      </c>
      <c r="S5007" s="67" t="s">
        <v>3</v>
      </c>
      <c r="T5007" s="67" t="s">
        <v>44</v>
      </c>
      <c r="U5007" s="67" t="s">
        <v>36</v>
      </c>
      <c r="V5007" s="67" t="s">
        <v>36</v>
      </c>
      <c r="W5007" s="115" t="s">
        <v>2733</v>
      </c>
      <c r="X5007" s="67" t="s">
        <v>3461</v>
      </c>
      <c r="Y5007" s="67"/>
      <c r="Z5007" s="67"/>
      <c r="AA5007" s="67">
        <v>44.568600000000004</v>
      </c>
      <c r="AB5007" s="67">
        <v>-123.3263</v>
      </c>
      <c r="AC5007" s="67" t="s">
        <v>2774</v>
      </c>
      <c r="AD5007" s="67"/>
      <c r="AE5007" s="67" t="s">
        <v>2774</v>
      </c>
      <c r="AG5007" s="67" t="s">
        <v>1648</v>
      </c>
      <c r="AH5007" s="67" t="s">
        <v>1648</v>
      </c>
    </row>
    <row r="5008" spans="4:34" x14ac:dyDescent="0.25">
      <c r="D5008" s="67">
        <v>14357323</v>
      </c>
      <c r="E5008" s="68">
        <v>14</v>
      </c>
      <c r="F5008" s="67" t="s">
        <v>1793</v>
      </c>
      <c r="G5008" s="67">
        <v>2018</v>
      </c>
      <c r="H5008" s="67"/>
      <c r="I5008" s="67"/>
      <c r="J5008" s="67"/>
      <c r="K5008" s="67"/>
      <c r="L5008" s="6"/>
      <c r="M5008" s="67"/>
      <c r="N5008" s="67" t="s">
        <v>1648</v>
      </c>
      <c r="O5008" s="67"/>
      <c r="P5008" s="408">
        <v>57</v>
      </c>
      <c r="Q5008" s="408">
        <f t="shared" si="121"/>
        <v>57</v>
      </c>
      <c r="R5008" s="408">
        <v>5</v>
      </c>
      <c r="S5008" s="67" t="s">
        <v>3</v>
      </c>
      <c r="T5008" s="67" t="s">
        <v>44</v>
      </c>
      <c r="U5008" s="67" t="s">
        <v>36</v>
      </c>
      <c r="V5008" s="67" t="s">
        <v>36</v>
      </c>
      <c r="W5008" s="115" t="s">
        <v>2733</v>
      </c>
      <c r="X5008" s="67" t="s">
        <v>3461</v>
      </c>
      <c r="Y5008" s="67"/>
      <c r="Z5008" s="67"/>
      <c r="AA5008" s="67">
        <v>44.568600000000004</v>
      </c>
      <c r="AB5008" s="67">
        <v>-123.3263</v>
      </c>
      <c r="AC5008" s="67" t="s">
        <v>2774</v>
      </c>
      <c r="AD5008" s="67"/>
      <c r="AE5008" s="67" t="s">
        <v>2774</v>
      </c>
      <c r="AG5008" s="67" t="s">
        <v>1648</v>
      </c>
      <c r="AH5008" s="67" t="s">
        <v>1648</v>
      </c>
    </row>
    <row r="5009" spans="4:34" x14ac:dyDescent="0.25">
      <c r="D5009" s="67">
        <v>14357323</v>
      </c>
      <c r="E5009" s="68">
        <v>14</v>
      </c>
      <c r="F5009" s="67" t="s">
        <v>1793</v>
      </c>
      <c r="G5009" s="67">
        <v>2018</v>
      </c>
      <c r="H5009" s="67"/>
      <c r="I5009" s="67"/>
      <c r="J5009" s="67"/>
      <c r="K5009" s="67"/>
      <c r="L5009" s="6"/>
      <c r="M5009" s="67"/>
      <c r="N5009" s="67" t="s">
        <v>1648</v>
      </c>
      <c r="O5009" s="67"/>
      <c r="P5009" s="408">
        <v>57</v>
      </c>
      <c r="Q5009" s="408">
        <f t="shared" si="121"/>
        <v>57</v>
      </c>
      <c r="R5009" s="408">
        <v>6</v>
      </c>
      <c r="S5009" s="67" t="s">
        <v>3</v>
      </c>
      <c r="T5009" s="67" t="s">
        <v>44</v>
      </c>
      <c r="U5009" s="67" t="s">
        <v>36</v>
      </c>
      <c r="V5009" s="67" t="s">
        <v>36</v>
      </c>
      <c r="W5009" s="115" t="s">
        <v>2733</v>
      </c>
      <c r="X5009" s="67" t="s">
        <v>3461</v>
      </c>
      <c r="Y5009" s="67"/>
      <c r="Z5009" s="67"/>
      <c r="AA5009" s="67">
        <v>44.568600000000004</v>
      </c>
      <c r="AB5009" s="67">
        <v>-123.3263</v>
      </c>
      <c r="AC5009" s="67" t="s">
        <v>2774</v>
      </c>
      <c r="AD5009" s="67"/>
      <c r="AE5009" s="67" t="s">
        <v>2774</v>
      </c>
      <c r="AG5009" s="67" t="s">
        <v>1648</v>
      </c>
      <c r="AH5009" s="67" t="s">
        <v>1648</v>
      </c>
    </row>
    <row r="5010" spans="4:34" x14ac:dyDescent="0.25">
      <c r="D5010" s="67">
        <v>14357323</v>
      </c>
      <c r="E5010" s="68">
        <v>14</v>
      </c>
      <c r="F5010" s="67" t="s">
        <v>1793</v>
      </c>
      <c r="G5010" s="67">
        <v>2018</v>
      </c>
      <c r="H5010" s="67"/>
      <c r="I5010" s="67"/>
      <c r="J5010" s="67"/>
      <c r="K5010" s="67"/>
      <c r="L5010" s="6"/>
      <c r="M5010" s="67"/>
      <c r="N5010" s="67" t="s">
        <v>1648</v>
      </c>
      <c r="O5010" s="67"/>
      <c r="P5010" s="408">
        <v>57</v>
      </c>
      <c r="Q5010" s="408">
        <f t="shared" si="121"/>
        <v>57</v>
      </c>
      <c r="R5010" s="408">
        <v>7</v>
      </c>
      <c r="S5010" s="67" t="s">
        <v>3</v>
      </c>
      <c r="T5010" s="67" t="s">
        <v>44</v>
      </c>
      <c r="U5010" s="67" t="s">
        <v>36</v>
      </c>
      <c r="V5010" s="67" t="s">
        <v>36</v>
      </c>
      <c r="W5010" s="115" t="s">
        <v>2733</v>
      </c>
      <c r="X5010" s="67" t="s">
        <v>3461</v>
      </c>
      <c r="Y5010" s="67"/>
      <c r="Z5010" s="67"/>
      <c r="AA5010" s="67">
        <v>44.568600000000004</v>
      </c>
      <c r="AB5010" s="67">
        <v>-123.3263</v>
      </c>
      <c r="AC5010" s="67" t="s">
        <v>2774</v>
      </c>
      <c r="AD5010" s="67"/>
      <c r="AE5010" s="67" t="s">
        <v>2774</v>
      </c>
      <c r="AG5010" s="67" t="s">
        <v>1648</v>
      </c>
      <c r="AH5010" s="67" t="s">
        <v>1648</v>
      </c>
    </row>
    <row r="5011" spans="4:34" x14ac:dyDescent="0.25">
      <c r="D5011" s="67">
        <v>14357323</v>
      </c>
      <c r="E5011" s="68">
        <v>14</v>
      </c>
      <c r="F5011" s="67" t="s">
        <v>1793</v>
      </c>
      <c r="G5011" s="67">
        <v>2018</v>
      </c>
      <c r="H5011" s="67"/>
      <c r="I5011" s="67"/>
      <c r="J5011" s="67"/>
      <c r="K5011" s="67"/>
      <c r="L5011" s="6"/>
      <c r="M5011" s="67"/>
      <c r="N5011" s="67" t="s">
        <v>1648</v>
      </c>
      <c r="O5011" s="67"/>
      <c r="P5011" s="408">
        <v>57</v>
      </c>
      <c r="Q5011" s="408">
        <f t="shared" si="121"/>
        <v>57</v>
      </c>
      <c r="R5011" s="408">
        <v>8</v>
      </c>
      <c r="S5011" s="67" t="s">
        <v>3</v>
      </c>
      <c r="T5011" s="67" t="s">
        <v>44</v>
      </c>
      <c r="U5011" s="67" t="s">
        <v>36</v>
      </c>
      <c r="V5011" s="67" t="s">
        <v>36</v>
      </c>
      <c r="W5011" s="115" t="s">
        <v>2733</v>
      </c>
      <c r="X5011" s="67" t="s">
        <v>3461</v>
      </c>
      <c r="Y5011" s="67"/>
      <c r="Z5011" s="67"/>
      <c r="AA5011" s="67">
        <v>44.568600000000004</v>
      </c>
      <c r="AB5011" s="67">
        <v>-123.3263</v>
      </c>
      <c r="AC5011" s="67" t="s">
        <v>2774</v>
      </c>
      <c r="AD5011" s="67"/>
      <c r="AE5011" s="67" t="s">
        <v>2774</v>
      </c>
      <c r="AG5011" s="67" t="s">
        <v>1648</v>
      </c>
      <c r="AH5011" s="67" t="s">
        <v>1648</v>
      </c>
    </row>
    <row r="5012" spans="4:34" x14ac:dyDescent="0.25">
      <c r="D5012" s="67">
        <v>14357323</v>
      </c>
      <c r="E5012" s="68">
        <v>14</v>
      </c>
      <c r="F5012" s="67" t="s">
        <v>1793</v>
      </c>
      <c r="G5012" s="67">
        <v>2018</v>
      </c>
      <c r="H5012" s="67"/>
      <c r="I5012" s="67"/>
      <c r="J5012" s="67"/>
      <c r="K5012" s="67"/>
      <c r="L5012" s="6"/>
      <c r="M5012" s="67"/>
      <c r="N5012" s="67" t="s">
        <v>1648</v>
      </c>
      <c r="O5012" s="67"/>
      <c r="P5012" s="408">
        <v>57</v>
      </c>
      <c r="Q5012" s="408">
        <f t="shared" si="121"/>
        <v>57</v>
      </c>
      <c r="R5012" s="408">
        <v>9</v>
      </c>
      <c r="S5012" s="67" t="s">
        <v>3</v>
      </c>
      <c r="T5012" s="67" t="s">
        <v>44</v>
      </c>
      <c r="U5012" s="67" t="s">
        <v>36</v>
      </c>
      <c r="V5012" s="67" t="s">
        <v>36</v>
      </c>
      <c r="W5012" s="115" t="s">
        <v>2733</v>
      </c>
      <c r="X5012" s="67" t="s">
        <v>3461</v>
      </c>
      <c r="Y5012" s="67"/>
      <c r="Z5012" s="67"/>
      <c r="AA5012" s="67">
        <v>44.568600000000004</v>
      </c>
      <c r="AB5012" s="67">
        <v>-123.3263</v>
      </c>
      <c r="AC5012" s="67" t="s">
        <v>2774</v>
      </c>
      <c r="AD5012" s="67"/>
      <c r="AE5012" s="67" t="s">
        <v>2774</v>
      </c>
      <c r="AG5012" s="67" t="s">
        <v>1648</v>
      </c>
      <c r="AH5012" s="67" t="s">
        <v>1648</v>
      </c>
    </row>
    <row r="5013" spans="4:34" x14ac:dyDescent="0.25">
      <c r="D5013" s="67">
        <v>14357323</v>
      </c>
      <c r="E5013" s="68">
        <v>14</v>
      </c>
      <c r="F5013" s="67" t="s">
        <v>1793</v>
      </c>
      <c r="G5013" s="67">
        <v>2018</v>
      </c>
      <c r="H5013" s="67"/>
      <c r="I5013" s="67"/>
      <c r="J5013" s="67"/>
      <c r="K5013" s="67"/>
      <c r="L5013" s="6"/>
      <c r="M5013" s="67"/>
      <c r="N5013" s="67" t="s">
        <v>1648</v>
      </c>
      <c r="O5013" s="67"/>
      <c r="P5013" s="408">
        <v>57</v>
      </c>
      <c r="Q5013" s="408">
        <f t="shared" si="121"/>
        <v>57</v>
      </c>
      <c r="R5013" s="408">
        <v>10</v>
      </c>
      <c r="S5013" s="67" t="s">
        <v>3</v>
      </c>
      <c r="T5013" s="67" t="s">
        <v>44</v>
      </c>
      <c r="U5013" s="67" t="s">
        <v>36</v>
      </c>
      <c r="V5013" s="67" t="s">
        <v>36</v>
      </c>
      <c r="W5013" s="115" t="s">
        <v>2733</v>
      </c>
      <c r="X5013" s="67" t="s">
        <v>3461</v>
      </c>
      <c r="Y5013" s="67"/>
      <c r="Z5013" s="67"/>
      <c r="AA5013" s="67">
        <v>44.568600000000004</v>
      </c>
      <c r="AB5013" s="67">
        <v>-123.3263</v>
      </c>
      <c r="AC5013" s="67" t="s">
        <v>2774</v>
      </c>
      <c r="AD5013" s="67"/>
      <c r="AE5013" s="67" t="s">
        <v>2774</v>
      </c>
      <c r="AG5013" s="67" t="s">
        <v>1648</v>
      </c>
      <c r="AH5013" s="67" t="s">
        <v>1648</v>
      </c>
    </row>
    <row r="5014" spans="4:34" x14ac:dyDescent="0.25">
      <c r="D5014" s="67">
        <v>14357323</v>
      </c>
      <c r="E5014" s="68">
        <v>14</v>
      </c>
      <c r="F5014" s="67" t="s">
        <v>1793</v>
      </c>
      <c r="G5014" s="67">
        <v>2018</v>
      </c>
      <c r="H5014" s="67"/>
      <c r="I5014" s="67"/>
      <c r="J5014" s="67"/>
      <c r="K5014" s="67"/>
      <c r="L5014" s="6"/>
      <c r="M5014" s="67"/>
      <c r="N5014" s="67" t="s">
        <v>1648</v>
      </c>
      <c r="O5014" s="67"/>
      <c r="P5014" s="408">
        <v>57</v>
      </c>
      <c r="Q5014" s="408">
        <f t="shared" si="121"/>
        <v>57</v>
      </c>
      <c r="R5014" s="408">
        <v>11</v>
      </c>
      <c r="S5014" s="67" t="s">
        <v>3</v>
      </c>
      <c r="T5014" s="67" t="s">
        <v>44</v>
      </c>
      <c r="U5014" s="67" t="s">
        <v>36</v>
      </c>
      <c r="V5014" s="67" t="s">
        <v>36</v>
      </c>
      <c r="W5014" s="115" t="s">
        <v>2733</v>
      </c>
      <c r="X5014" s="67" t="s">
        <v>3461</v>
      </c>
      <c r="Y5014" s="67"/>
      <c r="Z5014" s="67"/>
      <c r="AA5014" s="67">
        <v>44.568600000000004</v>
      </c>
      <c r="AB5014" s="67">
        <v>-123.3263</v>
      </c>
      <c r="AC5014" s="67" t="s">
        <v>2774</v>
      </c>
      <c r="AD5014" s="67"/>
      <c r="AE5014" s="67" t="s">
        <v>2774</v>
      </c>
      <c r="AG5014" s="67" t="s">
        <v>1648</v>
      </c>
      <c r="AH5014" s="67" t="s">
        <v>1648</v>
      </c>
    </row>
    <row r="5015" spans="4:34" x14ac:dyDescent="0.25">
      <c r="D5015" s="67">
        <v>14356673</v>
      </c>
      <c r="E5015" s="68">
        <v>14</v>
      </c>
      <c r="F5015" s="67" t="s">
        <v>1793</v>
      </c>
      <c r="G5015" s="67">
        <v>2018</v>
      </c>
      <c r="H5015" s="67"/>
      <c r="I5015" s="67"/>
      <c r="J5015" s="67"/>
      <c r="K5015" s="67"/>
      <c r="L5015" s="6"/>
      <c r="M5015" s="67"/>
      <c r="N5015" s="67" t="s">
        <v>1648</v>
      </c>
      <c r="O5015" s="67"/>
      <c r="P5015" s="408">
        <v>58</v>
      </c>
      <c r="Q5015" s="408">
        <f t="shared" si="121"/>
        <v>58</v>
      </c>
      <c r="R5015" s="408">
        <v>1</v>
      </c>
      <c r="S5015" s="67" t="s">
        <v>3</v>
      </c>
      <c r="T5015" s="67" t="s">
        <v>44</v>
      </c>
      <c r="U5015" s="67" t="s">
        <v>36</v>
      </c>
      <c r="V5015" s="67" t="s">
        <v>36</v>
      </c>
      <c r="W5015" s="115" t="s">
        <v>2733</v>
      </c>
      <c r="X5015" s="67" t="s">
        <v>3461</v>
      </c>
      <c r="Y5015" s="67"/>
      <c r="Z5015" s="67"/>
      <c r="AA5015" s="67">
        <v>44.568600000000004</v>
      </c>
      <c r="AB5015" s="67">
        <v>-123.32640000000001</v>
      </c>
      <c r="AC5015" s="67" t="s">
        <v>2774</v>
      </c>
      <c r="AD5015" s="67"/>
      <c r="AE5015" s="67" t="s">
        <v>2774</v>
      </c>
      <c r="AG5015" s="67" t="s">
        <v>1648</v>
      </c>
      <c r="AH5015" s="67" t="s">
        <v>1648</v>
      </c>
    </row>
    <row r="5016" spans="4:34" x14ac:dyDescent="0.25">
      <c r="D5016" s="67">
        <v>14356673</v>
      </c>
      <c r="E5016" s="68">
        <v>14</v>
      </c>
      <c r="F5016" s="67" t="s">
        <v>1793</v>
      </c>
      <c r="G5016" s="67">
        <v>2018</v>
      </c>
      <c r="H5016" s="67"/>
      <c r="I5016" s="67"/>
      <c r="J5016" s="67"/>
      <c r="K5016" s="67"/>
      <c r="L5016" s="6"/>
      <c r="M5016" s="67"/>
      <c r="N5016" s="67" t="s">
        <v>1648</v>
      </c>
      <c r="O5016" s="67"/>
      <c r="P5016" s="408">
        <v>58</v>
      </c>
      <c r="Q5016" s="408">
        <f t="shared" si="121"/>
        <v>58</v>
      </c>
      <c r="R5016" s="408">
        <v>2</v>
      </c>
      <c r="S5016" s="67" t="s">
        <v>3</v>
      </c>
      <c r="T5016" s="67" t="s">
        <v>44</v>
      </c>
      <c r="U5016" s="67" t="s">
        <v>36</v>
      </c>
      <c r="V5016" s="67" t="s">
        <v>36</v>
      </c>
      <c r="W5016" s="115" t="s">
        <v>2733</v>
      </c>
      <c r="X5016" s="67" t="s">
        <v>3461</v>
      </c>
      <c r="Y5016" s="67"/>
      <c r="Z5016" s="67"/>
      <c r="AA5016" s="67">
        <v>44.568600000000004</v>
      </c>
      <c r="AB5016" s="67">
        <v>-123.32640000000001</v>
      </c>
      <c r="AC5016" s="67" t="s">
        <v>2774</v>
      </c>
      <c r="AD5016" s="67"/>
      <c r="AE5016" s="67" t="s">
        <v>2774</v>
      </c>
      <c r="AG5016" s="67" t="s">
        <v>1648</v>
      </c>
      <c r="AH5016" s="67" t="s">
        <v>1648</v>
      </c>
    </row>
    <row r="5017" spans="4:34" x14ac:dyDescent="0.25">
      <c r="D5017" s="67">
        <v>14356673</v>
      </c>
      <c r="E5017" s="68">
        <v>14</v>
      </c>
      <c r="F5017" s="67" t="s">
        <v>1793</v>
      </c>
      <c r="G5017" s="67">
        <v>2018</v>
      </c>
      <c r="H5017" s="67"/>
      <c r="I5017" s="67"/>
      <c r="J5017" s="67"/>
      <c r="K5017" s="67"/>
      <c r="L5017" s="6"/>
      <c r="M5017" s="67"/>
      <c r="N5017" s="67" t="s">
        <v>1648</v>
      </c>
      <c r="O5017" s="67"/>
      <c r="P5017" s="408">
        <v>58</v>
      </c>
      <c r="Q5017" s="408">
        <f t="shared" si="121"/>
        <v>58</v>
      </c>
      <c r="R5017" s="408">
        <v>3</v>
      </c>
      <c r="S5017" s="67" t="s">
        <v>3</v>
      </c>
      <c r="T5017" s="67" t="s">
        <v>44</v>
      </c>
      <c r="U5017" s="67" t="s">
        <v>36</v>
      </c>
      <c r="V5017" s="67" t="s">
        <v>36</v>
      </c>
      <c r="W5017" s="115" t="s">
        <v>2733</v>
      </c>
      <c r="X5017" s="67" t="s">
        <v>3461</v>
      </c>
      <c r="Y5017" s="67"/>
      <c r="Z5017" s="67"/>
      <c r="AA5017" s="67">
        <v>44.568600000000004</v>
      </c>
      <c r="AB5017" s="67">
        <v>-123.32640000000001</v>
      </c>
      <c r="AC5017" s="67" t="s">
        <v>2774</v>
      </c>
      <c r="AD5017" s="67"/>
      <c r="AE5017" s="67" t="s">
        <v>2774</v>
      </c>
      <c r="AG5017" s="67" t="s">
        <v>1648</v>
      </c>
      <c r="AH5017" s="67" t="s">
        <v>1648</v>
      </c>
    </row>
    <row r="5018" spans="4:34" x14ac:dyDescent="0.25">
      <c r="D5018" s="67">
        <v>14356673</v>
      </c>
      <c r="E5018" s="68">
        <v>14</v>
      </c>
      <c r="F5018" s="67" t="s">
        <v>1793</v>
      </c>
      <c r="G5018" s="67">
        <v>2018</v>
      </c>
      <c r="H5018" s="67"/>
      <c r="I5018" s="67"/>
      <c r="J5018" s="67"/>
      <c r="K5018" s="67"/>
      <c r="L5018" s="6"/>
      <c r="M5018" s="67"/>
      <c r="N5018" s="67" t="s">
        <v>1648</v>
      </c>
      <c r="O5018" s="67"/>
      <c r="P5018" s="408">
        <v>58</v>
      </c>
      <c r="Q5018" s="408">
        <f t="shared" si="121"/>
        <v>58</v>
      </c>
      <c r="R5018" s="408">
        <v>4</v>
      </c>
      <c r="S5018" s="67" t="s">
        <v>3</v>
      </c>
      <c r="T5018" s="67" t="s">
        <v>44</v>
      </c>
      <c r="U5018" s="67" t="s">
        <v>36</v>
      </c>
      <c r="V5018" s="67" t="s">
        <v>36</v>
      </c>
      <c r="W5018" s="115" t="s">
        <v>2733</v>
      </c>
      <c r="X5018" s="67" t="s">
        <v>3461</v>
      </c>
      <c r="Y5018" s="67"/>
      <c r="Z5018" s="67"/>
      <c r="AA5018" s="67">
        <v>44.568600000000004</v>
      </c>
      <c r="AB5018" s="67">
        <v>-123.32640000000001</v>
      </c>
      <c r="AC5018" s="67" t="s">
        <v>2774</v>
      </c>
      <c r="AD5018" s="67"/>
      <c r="AE5018" s="67" t="s">
        <v>2774</v>
      </c>
      <c r="AG5018" s="67" t="s">
        <v>1648</v>
      </c>
      <c r="AH5018" s="67" t="s">
        <v>1648</v>
      </c>
    </row>
    <row r="5019" spans="4:34" x14ac:dyDescent="0.25">
      <c r="D5019" s="67">
        <v>14356673</v>
      </c>
      <c r="E5019" s="68">
        <v>14</v>
      </c>
      <c r="F5019" s="67" t="s">
        <v>1793</v>
      </c>
      <c r="G5019" s="67">
        <v>2018</v>
      </c>
      <c r="H5019" s="67"/>
      <c r="I5019" s="67"/>
      <c r="J5019" s="67"/>
      <c r="K5019" s="67"/>
      <c r="L5019" s="6"/>
      <c r="M5019" s="67"/>
      <c r="N5019" s="67" t="s">
        <v>1648</v>
      </c>
      <c r="O5019" s="67"/>
      <c r="P5019" s="408">
        <v>58</v>
      </c>
      <c r="Q5019" s="408">
        <f t="shared" si="121"/>
        <v>58</v>
      </c>
      <c r="R5019" s="408">
        <v>5</v>
      </c>
      <c r="S5019" s="67" t="s">
        <v>3</v>
      </c>
      <c r="T5019" s="67" t="s">
        <v>44</v>
      </c>
      <c r="U5019" s="67" t="s">
        <v>36</v>
      </c>
      <c r="V5019" s="67" t="s">
        <v>36</v>
      </c>
      <c r="W5019" s="115" t="s">
        <v>2733</v>
      </c>
      <c r="X5019" s="67" t="s">
        <v>3461</v>
      </c>
      <c r="Y5019" s="67"/>
      <c r="Z5019" s="67"/>
      <c r="AA5019" s="67">
        <v>44.568600000000004</v>
      </c>
      <c r="AB5019" s="67">
        <v>-123.32640000000001</v>
      </c>
      <c r="AC5019" s="67" t="s">
        <v>2774</v>
      </c>
      <c r="AD5019" s="67"/>
      <c r="AE5019" s="67" t="s">
        <v>2774</v>
      </c>
      <c r="AG5019" s="67" t="s">
        <v>1648</v>
      </c>
      <c r="AH5019" s="67" t="s">
        <v>1648</v>
      </c>
    </row>
    <row r="5020" spans="4:34" x14ac:dyDescent="0.25">
      <c r="D5020" s="67">
        <v>14356673</v>
      </c>
      <c r="E5020" s="68">
        <v>14</v>
      </c>
      <c r="F5020" s="67" t="s">
        <v>1793</v>
      </c>
      <c r="G5020" s="67">
        <v>2018</v>
      </c>
      <c r="H5020" s="67"/>
      <c r="I5020" s="67"/>
      <c r="J5020" s="67"/>
      <c r="K5020" s="67"/>
      <c r="L5020" s="6"/>
      <c r="M5020" s="67"/>
      <c r="N5020" s="67" t="s">
        <v>1648</v>
      </c>
      <c r="O5020" s="67"/>
      <c r="P5020" s="408">
        <v>58</v>
      </c>
      <c r="Q5020" s="408">
        <f t="shared" si="121"/>
        <v>58</v>
      </c>
      <c r="R5020" s="408">
        <v>6</v>
      </c>
      <c r="S5020" s="67" t="s">
        <v>3</v>
      </c>
      <c r="T5020" s="67" t="s">
        <v>44</v>
      </c>
      <c r="U5020" s="67" t="s">
        <v>36</v>
      </c>
      <c r="V5020" s="67" t="s">
        <v>36</v>
      </c>
      <c r="W5020" s="115" t="s">
        <v>2733</v>
      </c>
      <c r="X5020" s="67" t="s">
        <v>3461</v>
      </c>
      <c r="Y5020" s="67"/>
      <c r="Z5020" s="67"/>
      <c r="AA5020" s="67">
        <v>44.568600000000004</v>
      </c>
      <c r="AB5020" s="67">
        <v>-123.32640000000001</v>
      </c>
      <c r="AC5020" s="67" t="s">
        <v>2774</v>
      </c>
      <c r="AD5020" s="67"/>
      <c r="AE5020" s="67" t="s">
        <v>2774</v>
      </c>
      <c r="AG5020" s="67" t="s">
        <v>1648</v>
      </c>
      <c r="AH5020" s="67" t="s">
        <v>1648</v>
      </c>
    </row>
    <row r="5021" spans="4:34" x14ac:dyDescent="0.25">
      <c r="D5021" s="67">
        <v>14356673</v>
      </c>
      <c r="E5021" s="68">
        <v>14</v>
      </c>
      <c r="F5021" s="67" t="s">
        <v>1793</v>
      </c>
      <c r="G5021" s="67">
        <v>2018</v>
      </c>
      <c r="H5021" s="67"/>
      <c r="I5021" s="67"/>
      <c r="J5021" s="67"/>
      <c r="K5021" s="67"/>
      <c r="L5021" s="6"/>
      <c r="M5021" s="67"/>
      <c r="N5021" s="67" t="s">
        <v>1648</v>
      </c>
      <c r="O5021" s="67"/>
      <c r="P5021" s="408">
        <v>58</v>
      </c>
      <c r="Q5021" s="408">
        <f t="shared" si="121"/>
        <v>58</v>
      </c>
      <c r="R5021" s="408">
        <v>7</v>
      </c>
      <c r="S5021" s="67" t="s">
        <v>3</v>
      </c>
      <c r="T5021" s="67" t="s">
        <v>44</v>
      </c>
      <c r="U5021" s="67" t="s">
        <v>36</v>
      </c>
      <c r="V5021" s="67" t="s">
        <v>36</v>
      </c>
      <c r="W5021" s="115" t="s">
        <v>2733</v>
      </c>
      <c r="X5021" s="67" t="s">
        <v>3461</v>
      </c>
      <c r="Y5021" s="67"/>
      <c r="Z5021" s="67"/>
      <c r="AA5021" s="67">
        <v>44.568600000000004</v>
      </c>
      <c r="AB5021" s="67">
        <v>-123.32640000000001</v>
      </c>
      <c r="AC5021" s="67" t="s">
        <v>2774</v>
      </c>
      <c r="AD5021" s="67"/>
      <c r="AE5021" s="67" t="s">
        <v>2774</v>
      </c>
      <c r="AG5021" s="67" t="s">
        <v>1648</v>
      </c>
      <c r="AH5021" s="67" t="s">
        <v>1648</v>
      </c>
    </row>
    <row r="5022" spans="4:34" x14ac:dyDescent="0.25">
      <c r="D5022" s="67">
        <v>14356673</v>
      </c>
      <c r="E5022" s="68">
        <v>14</v>
      </c>
      <c r="F5022" s="67" t="s">
        <v>1793</v>
      </c>
      <c r="G5022" s="67">
        <v>2018</v>
      </c>
      <c r="H5022" s="67"/>
      <c r="I5022" s="67"/>
      <c r="J5022" s="67"/>
      <c r="K5022" s="67"/>
      <c r="L5022" s="6"/>
      <c r="M5022" s="67"/>
      <c r="N5022" s="67" t="s">
        <v>1648</v>
      </c>
      <c r="O5022" s="67"/>
      <c r="P5022" s="408">
        <v>58</v>
      </c>
      <c r="Q5022" s="408">
        <f t="shared" si="121"/>
        <v>58</v>
      </c>
      <c r="R5022" s="408">
        <v>8</v>
      </c>
      <c r="S5022" s="67" t="s">
        <v>3</v>
      </c>
      <c r="T5022" s="67" t="s">
        <v>44</v>
      </c>
      <c r="U5022" s="67" t="s">
        <v>36</v>
      </c>
      <c r="V5022" s="67" t="s">
        <v>36</v>
      </c>
      <c r="W5022" s="115" t="s">
        <v>2733</v>
      </c>
      <c r="X5022" s="67" t="s">
        <v>3461</v>
      </c>
      <c r="Y5022" s="67"/>
      <c r="Z5022" s="67"/>
      <c r="AA5022" s="67">
        <v>44.568600000000004</v>
      </c>
      <c r="AB5022" s="67">
        <v>-123.32640000000001</v>
      </c>
      <c r="AC5022" s="67" t="s">
        <v>2774</v>
      </c>
      <c r="AD5022" s="67"/>
      <c r="AE5022" s="67" t="s">
        <v>2774</v>
      </c>
      <c r="AG5022" s="67" t="s">
        <v>1648</v>
      </c>
      <c r="AH5022" s="67" t="s">
        <v>1648</v>
      </c>
    </row>
    <row r="5023" spans="4:34" x14ac:dyDescent="0.25">
      <c r="D5023" s="67">
        <v>14356673</v>
      </c>
      <c r="E5023" s="68">
        <v>14</v>
      </c>
      <c r="F5023" s="67" t="s">
        <v>1793</v>
      </c>
      <c r="G5023" s="67">
        <v>2018</v>
      </c>
      <c r="H5023" s="67"/>
      <c r="I5023" s="67"/>
      <c r="J5023" s="67"/>
      <c r="K5023" s="67"/>
      <c r="L5023" s="6"/>
      <c r="M5023" s="67"/>
      <c r="N5023" s="67" t="s">
        <v>1648</v>
      </c>
      <c r="O5023" s="67"/>
      <c r="P5023" s="408">
        <v>58</v>
      </c>
      <c r="Q5023" s="408">
        <f t="shared" si="121"/>
        <v>58</v>
      </c>
      <c r="R5023" s="408">
        <v>9</v>
      </c>
      <c r="S5023" s="67" t="s">
        <v>3</v>
      </c>
      <c r="T5023" s="67" t="s">
        <v>44</v>
      </c>
      <c r="U5023" s="67" t="s">
        <v>36</v>
      </c>
      <c r="V5023" s="67" t="s">
        <v>36</v>
      </c>
      <c r="W5023" s="115" t="s">
        <v>2733</v>
      </c>
      <c r="X5023" s="67" t="s">
        <v>3461</v>
      </c>
      <c r="Y5023" s="67"/>
      <c r="Z5023" s="67"/>
      <c r="AA5023" s="67">
        <v>44.568600000000004</v>
      </c>
      <c r="AB5023" s="67">
        <v>-123.32640000000001</v>
      </c>
      <c r="AC5023" s="67" t="s">
        <v>2774</v>
      </c>
      <c r="AD5023" s="67"/>
      <c r="AE5023" s="67" t="s">
        <v>2774</v>
      </c>
      <c r="AG5023" s="67" t="s">
        <v>1648</v>
      </c>
      <c r="AH5023" s="67" t="s">
        <v>1648</v>
      </c>
    </row>
    <row r="5024" spans="4:34" x14ac:dyDescent="0.25">
      <c r="D5024" s="67">
        <v>14356673</v>
      </c>
      <c r="E5024" s="68">
        <v>14</v>
      </c>
      <c r="F5024" s="67" t="s">
        <v>1793</v>
      </c>
      <c r="G5024" s="67">
        <v>2018</v>
      </c>
      <c r="H5024" s="67"/>
      <c r="I5024" s="67"/>
      <c r="J5024" s="67"/>
      <c r="K5024" s="67"/>
      <c r="L5024" s="6"/>
      <c r="M5024" s="67"/>
      <c r="N5024" s="67" t="s">
        <v>1648</v>
      </c>
      <c r="O5024" s="67"/>
      <c r="P5024" s="408">
        <v>58</v>
      </c>
      <c r="Q5024" s="408">
        <f t="shared" si="121"/>
        <v>58</v>
      </c>
      <c r="R5024" s="408">
        <v>10</v>
      </c>
      <c r="S5024" s="67" t="s">
        <v>3</v>
      </c>
      <c r="T5024" s="67" t="s">
        <v>44</v>
      </c>
      <c r="U5024" s="67" t="s">
        <v>36</v>
      </c>
      <c r="V5024" s="67" t="s">
        <v>36</v>
      </c>
      <c r="W5024" s="115" t="s">
        <v>2733</v>
      </c>
      <c r="X5024" s="67" t="s">
        <v>3461</v>
      </c>
      <c r="Y5024" s="67"/>
      <c r="Z5024" s="67"/>
      <c r="AA5024" s="67">
        <v>44.568600000000004</v>
      </c>
      <c r="AB5024" s="67">
        <v>-123.32640000000001</v>
      </c>
      <c r="AC5024" s="67" t="s">
        <v>2774</v>
      </c>
      <c r="AD5024" s="67"/>
      <c r="AE5024" s="67" t="s">
        <v>2774</v>
      </c>
      <c r="AG5024" s="67" t="s">
        <v>1648</v>
      </c>
      <c r="AH5024" s="67" t="s">
        <v>1648</v>
      </c>
    </row>
    <row r="5025" spans="4:34" x14ac:dyDescent="0.25">
      <c r="D5025" s="67">
        <v>14356673</v>
      </c>
      <c r="E5025" s="68">
        <v>14</v>
      </c>
      <c r="F5025" s="67" t="s">
        <v>1793</v>
      </c>
      <c r="G5025" s="67">
        <v>2018</v>
      </c>
      <c r="H5025" s="67"/>
      <c r="I5025" s="67"/>
      <c r="J5025" s="67"/>
      <c r="K5025" s="67"/>
      <c r="L5025" s="6"/>
      <c r="M5025" s="67"/>
      <c r="N5025" s="67" t="s">
        <v>1648</v>
      </c>
      <c r="O5025" s="67"/>
      <c r="P5025" s="408">
        <v>58</v>
      </c>
      <c r="Q5025" s="408">
        <f t="shared" si="121"/>
        <v>58</v>
      </c>
      <c r="R5025" s="408">
        <v>11</v>
      </c>
      <c r="S5025" s="67" t="s">
        <v>3</v>
      </c>
      <c r="T5025" s="67" t="s">
        <v>44</v>
      </c>
      <c r="U5025" s="67" t="s">
        <v>36</v>
      </c>
      <c r="V5025" s="67" t="s">
        <v>36</v>
      </c>
      <c r="W5025" s="115" t="s">
        <v>2733</v>
      </c>
      <c r="X5025" s="67" t="s">
        <v>3461</v>
      </c>
      <c r="Y5025" s="67"/>
      <c r="Z5025" s="67"/>
      <c r="AA5025" s="67">
        <v>44.568600000000004</v>
      </c>
      <c r="AB5025" s="67">
        <v>-123.32640000000001</v>
      </c>
      <c r="AC5025" s="67" t="s">
        <v>2774</v>
      </c>
      <c r="AD5025" s="67"/>
      <c r="AE5025" s="67" t="s">
        <v>2774</v>
      </c>
      <c r="AG5025" s="67" t="s">
        <v>1648</v>
      </c>
      <c r="AH5025" s="67" t="s">
        <v>1648</v>
      </c>
    </row>
    <row r="5026" spans="4:34" x14ac:dyDescent="0.25">
      <c r="D5026" s="67">
        <v>14356673</v>
      </c>
      <c r="E5026" s="68">
        <v>14</v>
      </c>
      <c r="F5026" s="67" t="s">
        <v>1793</v>
      </c>
      <c r="G5026" s="67">
        <v>2018</v>
      </c>
      <c r="H5026" s="67"/>
      <c r="I5026" s="67"/>
      <c r="J5026" s="67"/>
      <c r="K5026" s="67"/>
      <c r="L5026" s="6"/>
      <c r="M5026" s="67"/>
      <c r="N5026" s="67" t="s">
        <v>1648</v>
      </c>
      <c r="O5026" s="67"/>
      <c r="P5026" s="408">
        <v>58</v>
      </c>
      <c r="Q5026" s="408">
        <f t="shared" si="121"/>
        <v>58</v>
      </c>
      <c r="R5026" s="408">
        <v>12</v>
      </c>
      <c r="S5026" s="67" t="s">
        <v>3</v>
      </c>
      <c r="T5026" s="67" t="s">
        <v>44</v>
      </c>
      <c r="U5026" s="67" t="s">
        <v>36</v>
      </c>
      <c r="V5026" s="67" t="s">
        <v>36</v>
      </c>
      <c r="W5026" s="115" t="s">
        <v>2733</v>
      </c>
      <c r="X5026" s="67" t="s">
        <v>3461</v>
      </c>
      <c r="Y5026" s="67"/>
      <c r="Z5026" s="67"/>
      <c r="AA5026" s="67">
        <v>44.568600000000004</v>
      </c>
      <c r="AB5026" s="67">
        <v>-123.32640000000001</v>
      </c>
      <c r="AC5026" s="67" t="s">
        <v>2774</v>
      </c>
      <c r="AD5026" s="67"/>
      <c r="AE5026" s="67" t="s">
        <v>2774</v>
      </c>
      <c r="AG5026" s="67" t="s">
        <v>1648</v>
      </c>
      <c r="AH5026" s="67" t="s">
        <v>1648</v>
      </c>
    </row>
    <row r="5027" spans="4:34" x14ac:dyDescent="0.25">
      <c r="D5027" s="67">
        <v>14356673</v>
      </c>
      <c r="E5027" s="68">
        <v>14</v>
      </c>
      <c r="F5027" s="67" t="s">
        <v>1793</v>
      </c>
      <c r="G5027" s="67">
        <v>2018</v>
      </c>
      <c r="H5027" s="67"/>
      <c r="I5027" s="67"/>
      <c r="J5027" s="67"/>
      <c r="K5027" s="67"/>
      <c r="L5027" s="6"/>
      <c r="M5027" s="67"/>
      <c r="N5027" s="67" t="s">
        <v>1648</v>
      </c>
      <c r="O5027" s="67"/>
      <c r="P5027" s="408">
        <v>58</v>
      </c>
      <c r="Q5027" s="408">
        <f t="shared" si="121"/>
        <v>58</v>
      </c>
      <c r="R5027" s="408">
        <v>13</v>
      </c>
      <c r="S5027" s="67" t="s">
        <v>3</v>
      </c>
      <c r="T5027" s="67" t="s">
        <v>44</v>
      </c>
      <c r="U5027" s="67" t="s">
        <v>36</v>
      </c>
      <c r="V5027" s="67" t="s">
        <v>36</v>
      </c>
      <c r="W5027" s="115" t="s">
        <v>2733</v>
      </c>
      <c r="X5027" s="67" t="s">
        <v>3461</v>
      </c>
      <c r="Y5027" s="67"/>
      <c r="Z5027" s="67"/>
      <c r="AA5027" s="67">
        <v>44.568600000000004</v>
      </c>
      <c r="AB5027" s="67">
        <v>-123.32640000000001</v>
      </c>
      <c r="AC5027" s="67" t="s">
        <v>2774</v>
      </c>
      <c r="AD5027" s="67"/>
      <c r="AE5027" s="67" t="s">
        <v>2774</v>
      </c>
      <c r="AG5027" s="67" t="s">
        <v>1648</v>
      </c>
      <c r="AH5027" s="67" t="s">
        <v>1648</v>
      </c>
    </row>
    <row r="5028" spans="4:34" x14ac:dyDescent="0.25">
      <c r="D5028" s="67">
        <v>14367077</v>
      </c>
      <c r="E5028" s="68">
        <v>14</v>
      </c>
      <c r="F5028" s="67" t="s">
        <v>1793</v>
      </c>
      <c r="G5028" s="67">
        <v>2018</v>
      </c>
      <c r="H5028" s="67"/>
      <c r="I5028" s="67"/>
      <c r="J5028" s="67"/>
      <c r="K5028" s="67"/>
      <c r="L5028" s="6"/>
      <c r="M5028" s="67"/>
      <c r="N5028" s="67" t="s">
        <v>1648</v>
      </c>
      <c r="O5028" s="67"/>
      <c r="P5028" s="408">
        <v>59</v>
      </c>
      <c r="Q5028" s="408">
        <f t="shared" si="121"/>
        <v>59</v>
      </c>
      <c r="R5028" s="408">
        <v>1</v>
      </c>
      <c r="S5028" s="67" t="s">
        <v>3</v>
      </c>
      <c r="T5028" s="67" t="s">
        <v>44</v>
      </c>
      <c r="U5028" s="67" t="s">
        <v>36</v>
      </c>
      <c r="V5028" s="67" t="s">
        <v>36</v>
      </c>
      <c r="W5028" s="115" t="s">
        <v>2733</v>
      </c>
      <c r="X5028" s="67" t="s">
        <v>3461</v>
      </c>
      <c r="Y5028" s="67"/>
      <c r="Z5028" s="67"/>
      <c r="AA5028" s="67">
        <v>44.569299999999998</v>
      </c>
      <c r="AB5028" s="67">
        <v>-123.32259999999999</v>
      </c>
      <c r="AC5028" s="67" t="s">
        <v>2774</v>
      </c>
      <c r="AD5028" s="67"/>
      <c r="AE5028" s="67" t="s">
        <v>2774</v>
      </c>
      <c r="AG5028" s="67" t="s">
        <v>1648</v>
      </c>
      <c r="AH5028" s="67" t="s">
        <v>1648</v>
      </c>
    </row>
    <row r="5029" spans="4:34" x14ac:dyDescent="0.25">
      <c r="D5029" s="67">
        <v>14367077</v>
      </c>
      <c r="E5029" s="68">
        <v>14</v>
      </c>
      <c r="F5029" s="67" t="s">
        <v>1793</v>
      </c>
      <c r="G5029" s="67">
        <v>2018</v>
      </c>
      <c r="H5029" s="67"/>
      <c r="I5029" s="67"/>
      <c r="J5029" s="67"/>
      <c r="K5029" s="67"/>
      <c r="L5029" s="6"/>
      <c r="M5029" s="67"/>
      <c r="N5029" s="67" t="s">
        <v>1648</v>
      </c>
      <c r="O5029" s="67"/>
      <c r="P5029" s="408">
        <v>59</v>
      </c>
      <c r="Q5029" s="408">
        <f t="shared" si="121"/>
        <v>59</v>
      </c>
      <c r="R5029" s="408">
        <v>2</v>
      </c>
      <c r="S5029" s="67" t="s">
        <v>3</v>
      </c>
      <c r="T5029" s="67" t="s">
        <v>44</v>
      </c>
      <c r="U5029" s="67" t="s">
        <v>36</v>
      </c>
      <c r="V5029" s="67" t="s">
        <v>36</v>
      </c>
      <c r="W5029" s="115" t="s">
        <v>2733</v>
      </c>
      <c r="X5029" s="67" t="s">
        <v>3461</v>
      </c>
      <c r="Y5029" s="67"/>
      <c r="Z5029" s="67"/>
      <c r="AA5029" s="67">
        <v>44.569299999999998</v>
      </c>
      <c r="AB5029" s="67">
        <v>-123.32259999999999</v>
      </c>
      <c r="AC5029" s="67" t="s">
        <v>2774</v>
      </c>
      <c r="AD5029" s="67"/>
      <c r="AE5029" s="67" t="s">
        <v>2774</v>
      </c>
      <c r="AG5029" s="67" t="s">
        <v>1648</v>
      </c>
      <c r="AH5029" s="67" t="s">
        <v>1648</v>
      </c>
    </row>
    <row r="5030" spans="4:34" x14ac:dyDescent="0.25">
      <c r="D5030" s="67">
        <v>14367077</v>
      </c>
      <c r="E5030" s="68">
        <v>14</v>
      </c>
      <c r="F5030" s="67" t="s">
        <v>1793</v>
      </c>
      <c r="G5030" s="67">
        <v>2018</v>
      </c>
      <c r="H5030" s="67"/>
      <c r="I5030" s="67"/>
      <c r="J5030" s="67"/>
      <c r="K5030" s="67"/>
      <c r="L5030" s="6"/>
      <c r="M5030" s="67"/>
      <c r="N5030" s="67" t="s">
        <v>1648</v>
      </c>
      <c r="O5030" s="67"/>
      <c r="P5030" s="408">
        <v>59</v>
      </c>
      <c r="Q5030" s="408">
        <f t="shared" si="121"/>
        <v>59</v>
      </c>
      <c r="R5030" s="408">
        <v>3</v>
      </c>
      <c r="S5030" s="67" t="s">
        <v>3</v>
      </c>
      <c r="T5030" s="67" t="s">
        <v>44</v>
      </c>
      <c r="U5030" s="67" t="s">
        <v>36</v>
      </c>
      <c r="V5030" s="67" t="s">
        <v>36</v>
      </c>
      <c r="W5030" s="115" t="s">
        <v>2733</v>
      </c>
      <c r="X5030" s="67" t="s">
        <v>3461</v>
      </c>
      <c r="Y5030" s="67"/>
      <c r="Z5030" s="67"/>
      <c r="AA5030" s="67">
        <v>44.569299999999998</v>
      </c>
      <c r="AB5030" s="67">
        <v>-123.32259999999999</v>
      </c>
      <c r="AC5030" s="67" t="s">
        <v>2774</v>
      </c>
      <c r="AD5030" s="67"/>
      <c r="AE5030" s="67" t="s">
        <v>2774</v>
      </c>
      <c r="AG5030" s="67" t="s">
        <v>1648</v>
      </c>
      <c r="AH5030" s="67" t="s">
        <v>1648</v>
      </c>
    </row>
    <row r="5031" spans="4:34" x14ac:dyDescent="0.25">
      <c r="D5031" s="67">
        <v>14367077</v>
      </c>
      <c r="E5031" s="68">
        <v>14</v>
      </c>
      <c r="F5031" s="67" t="s">
        <v>1793</v>
      </c>
      <c r="G5031" s="67">
        <v>2018</v>
      </c>
      <c r="H5031" s="67"/>
      <c r="I5031" s="67"/>
      <c r="J5031" s="67"/>
      <c r="K5031" s="67"/>
      <c r="L5031" s="6"/>
      <c r="M5031" s="67"/>
      <c r="N5031" s="67" t="s">
        <v>1648</v>
      </c>
      <c r="O5031" s="67"/>
      <c r="P5031" s="408">
        <v>59</v>
      </c>
      <c r="Q5031" s="408">
        <f t="shared" si="121"/>
        <v>59</v>
      </c>
      <c r="R5031" s="408">
        <v>4</v>
      </c>
      <c r="S5031" s="67" t="s">
        <v>3</v>
      </c>
      <c r="T5031" s="67" t="s">
        <v>44</v>
      </c>
      <c r="U5031" s="67" t="s">
        <v>36</v>
      </c>
      <c r="V5031" s="67" t="s">
        <v>36</v>
      </c>
      <c r="W5031" s="115" t="s">
        <v>2733</v>
      </c>
      <c r="X5031" s="67" t="s">
        <v>3461</v>
      </c>
      <c r="Y5031" s="67"/>
      <c r="Z5031" s="67"/>
      <c r="AA5031" s="67">
        <v>44.569299999999998</v>
      </c>
      <c r="AB5031" s="67">
        <v>-123.32259999999999</v>
      </c>
      <c r="AC5031" s="67" t="s">
        <v>2774</v>
      </c>
      <c r="AD5031" s="67"/>
      <c r="AE5031" s="67" t="s">
        <v>2774</v>
      </c>
      <c r="AG5031" s="67" t="s">
        <v>1648</v>
      </c>
      <c r="AH5031" s="67" t="s">
        <v>1648</v>
      </c>
    </row>
    <row r="5032" spans="4:34" x14ac:dyDescent="0.25">
      <c r="D5032" s="67">
        <v>14367077</v>
      </c>
      <c r="E5032" s="68">
        <v>14</v>
      </c>
      <c r="F5032" s="67" t="s">
        <v>1793</v>
      </c>
      <c r="G5032" s="67">
        <v>2018</v>
      </c>
      <c r="H5032" s="67"/>
      <c r="I5032" s="67"/>
      <c r="J5032" s="67"/>
      <c r="K5032" s="67"/>
      <c r="L5032" s="6"/>
      <c r="M5032" s="67"/>
      <c r="N5032" s="67" t="s">
        <v>1648</v>
      </c>
      <c r="O5032" s="67"/>
      <c r="P5032" s="408">
        <v>59</v>
      </c>
      <c r="Q5032" s="408">
        <f t="shared" si="121"/>
        <v>59</v>
      </c>
      <c r="R5032" s="408">
        <v>5</v>
      </c>
      <c r="S5032" s="67" t="s">
        <v>3</v>
      </c>
      <c r="T5032" s="67" t="s">
        <v>44</v>
      </c>
      <c r="U5032" s="67" t="s">
        <v>36</v>
      </c>
      <c r="V5032" s="67" t="s">
        <v>36</v>
      </c>
      <c r="W5032" s="115" t="s">
        <v>2733</v>
      </c>
      <c r="X5032" s="67" t="s">
        <v>3461</v>
      </c>
      <c r="Y5032" s="67"/>
      <c r="Z5032" s="67"/>
      <c r="AA5032" s="67">
        <v>44.569299999999998</v>
      </c>
      <c r="AB5032" s="67">
        <v>-123.32259999999999</v>
      </c>
      <c r="AC5032" s="67" t="s">
        <v>2774</v>
      </c>
      <c r="AD5032" s="67"/>
      <c r="AE5032" s="67" t="s">
        <v>2774</v>
      </c>
      <c r="AG5032" s="67" t="s">
        <v>1648</v>
      </c>
      <c r="AH5032" s="67" t="s">
        <v>1648</v>
      </c>
    </row>
    <row r="5033" spans="4:34" x14ac:dyDescent="0.25">
      <c r="D5033" s="67">
        <v>14367077</v>
      </c>
      <c r="E5033" s="68">
        <v>14</v>
      </c>
      <c r="F5033" s="67" t="s">
        <v>1793</v>
      </c>
      <c r="G5033" s="67">
        <v>2018</v>
      </c>
      <c r="H5033" s="67"/>
      <c r="I5033" s="67"/>
      <c r="J5033" s="67"/>
      <c r="K5033" s="67"/>
      <c r="L5033" s="6"/>
      <c r="M5033" s="67"/>
      <c r="N5033" s="67" t="s">
        <v>1648</v>
      </c>
      <c r="O5033" s="67"/>
      <c r="P5033" s="408">
        <v>59</v>
      </c>
      <c r="Q5033" s="408">
        <f t="shared" si="121"/>
        <v>59</v>
      </c>
      <c r="R5033" s="408">
        <v>6</v>
      </c>
      <c r="S5033" s="67" t="s">
        <v>3</v>
      </c>
      <c r="T5033" s="67" t="s">
        <v>44</v>
      </c>
      <c r="U5033" s="67" t="s">
        <v>36</v>
      </c>
      <c r="V5033" s="67" t="s">
        <v>36</v>
      </c>
      <c r="W5033" s="115" t="s">
        <v>2733</v>
      </c>
      <c r="X5033" s="67" t="s">
        <v>3461</v>
      </c>
      <c r="Y5033" s="67"/>
      <c r="Z5033" s="67"/>
      <c r="AA5033" s="67">
        <v>44.569299999999998</v>
      </c>
      <c r="AB5033" s="67">
        <v>-123.32259999999999</v>
      </c>
      <c r="AC5033" s="67" t="s">
        <v>2774</v>
      </c>
      <c r="AD5033" s="67"/>
      <c r="AE5033" s="67" t="s">
        <v>2774</v>
      </c>
      <c r="AG5033" s="67" t="s">
        <v>1648</v>
      </c>
      <c r="AH5033" s="67" t="s">
        <v>1648</v>
      </c>
    </row>
    <row r="5034" spans="4:34" x14ac:dyDescent="0.25">
      <c r="D5034" s="67">
        <v>14367077</v>
      </c>
      <c r="E5034" s="68">
        <v>14</v>
      </c>
      <c r="F5034" s="67" t="s">
        <v>1793</v>
      </c>
      <c r="G5034" s="67">
        <v>2018</v>
      </c>
      <c r="H5034" s="67"/>
      <c r="I5034" s="67"/>
      <c r="J5034" s="67"/>
      <c r="K5034" s="67"/>
      <c r="L5034" s="6"/>
      <c r="M5034" s="67"/>
      <c r="N5034" s="67" t="s">
        <v>1648</v>
      </c>
      <c r="O5034" s="67"/>
      <c r="P5034" s="408">
        <v>59</v>
      </c>
      <c r="Q5034" s="408">
        <f t="shared" si="121"/>
        <v>59</v>
      </c>
      <c r="R5034" s="408">
        <v>7</v>
      </c>
      <c r="S5034" s="67" t="s">
        <v>3</v>
      </c>
      <c r="T5034" s="67" t="s">
        <v>44</v>
      </c>
      <c r="U5034" s="67" t="s">
        <v>36</v>
      </c>
      <c r="V5034" s="67" t="s">
        <v>36</v>
      </c>
      <c r="W5034" s="115" t="s">
        <v>2733</v>
      </c>
      <c r="X5034" s="67" t="s">
        <v>3461</v>
      </c>
      <c r="Y5034" s="67"/>
      <c r="Z5034" s="67"/>
      <c r="AA5034" s="67">
        <v>44.569299999999998</v>
      </c>
      <c r="AB5034" s="67">
        <v>-123.32259999999999</v>
      </c>
      <c r="AC5034" s="67" t="s">
        <v>2774</v>
      </c>
      <c r="AD5034" s="67"/>
      <c r="AE5034" s="67" t="s">
        <v>2774</v>
      </c>
      <c r="AG5034" s="67" t="s">
        <v>1648</v>
      </c>
      <c r="AH5034" s="67" t="s">
        <v>1648</v>
      </c>
    </row>
    <row r="5035" spans="4:34" x14ac:dyDescent="0.25">
      <c r="D5035" s="67">
        <v>14367077</v>
      </c>
      <c r="E5035" s="68">
        <v>14</v>
      </c>
      <c r="F5035" s="67" t="s">
        <v>1793</v>
      </c>
      <c r="G5035" s="67">
        <v>2018</v>
      </c>
      <c r="H5035" s="67"/>
      <c r="I5035" s="67"/>
      <c r="J5035" s="67"/>
      <c r="K5035" s="67"/>
      <c r="L5035" s="6"/>
      <c r="M5035" s="67"/>
      <c r="N5035" s="67" t="s">
        <v>1648</v>
      </c>
      <c r="O5035" s="67"/>
      <c r="P5035" s="408">
        <v>59</v>
      </c>
      <c r="Q5035" s="408">
        <f t="shared" si="121"/>
        <v>59</v>
      </c>
      <c r="R5035" s="408">
        <v>8</v>
      </c>
      <c r="S5035" s="67" t="s">
        <v>3</v>
      </c>
      <c r="T5035" s="67" t="s">
        <v>44</v>
      </c>
      <c r="U5035" s="67" t="s">
        <v>36</v>
      </c>
      <c r="V5035" s="67" t="s">
        <v>36</v>
      </c>
      <c r="W5035" s="115" t="s">
        <v>2733</v>
      </c>
      <c r="X5035" s="67" t="s">
        <v>3461</v>
      </c>
      <c r="Y5035" s="67"/>
      <c r="Z5035" s="67"/>
      <c r="AA5035" s="67">
        <v>44.569299999999998</v>
      </c>
      <c r="AB5035" s="67">
        <v>-123.32259999999999</v>
      </c>
      <c r="AC5035" s="67" t="s">
        <v>2774</v>
      </c>
      <c r="AD5035" s="67"/>
      <c r="AE5035" s="67" t="s">
        <v>2774</v>
      </c>
      <c r="AG5035" s="67" t="s">
        <v>1648</v>
      </c>
      <c r="AH5035" s="67" t="s">
        <v>1648</v>
      </c>
    </row>
    <row r="5036" spans="4:34" x14ac:dyDescent="0.25">
      <c r="D5036" s="67">
        <v>14367077</v>
      </c>
      <c r="E5036" s="68">
        <v>14</v>
      </c>
      <c r="F5036" s="67" t="s">
        <v>1793</v>
      </c>
      <c r="G5036" s="67">
        <v>2018</v>
      </c>
      <c r="H5036" s="67"/>
      <c r="I5036" s="67"/>
      <c r="J5036" s="67"/>
      <c r="K5036" s="67"/>
      <c r="L5036" s="6"/>
      <c r="M5036" s="67"/>
      <c r="N5036" s="67" t="s">
        <v>1648</v>
      </c>
      <c r="O5036" s="67"/>
      <c r="P5036" s="408">
        <v>59</v>
      </c>
      <c r="Q5036" s="408">
        <f t="shared" si="121"/>
        <v>59</v>
      </c>
      <c r="R5036" s="408">
        <v>9</v>
      </c>
      <c r="S5036" s="67" t="s">
        <v>3</v>
      </c>
      <c r="T5036" s="67" t="s">
        <v>44</v>
      </c>
      <c r="U5036" s="67" t="s">
        <v>36</v>
      </c>
      <c r="V5036" s="67" t="s">
        <v>36</v>
      </c>
      <c r="W5036" s="115" t="s">
        <v>2733</v>
      </c>
      <c r="X5036" s="67" t="s">
        <v>3461</v>
      </c>
      <c r="Y5036" s="67"/>
      <c r="Z5036" s="67"/>
      <c r="AA5036" s="67">
        <v>44.569299999999998</v>
      </c>
      <c r="AB5036" s="67">
        <v>-123.32259999999999</v>
      </c>
      <c r="AC5036" s="67" t="s">
        <v>2774</v>
      </c>
      <c r="AD5036" s="67"/>
      <c r="AE5036" s="67" t="s">
        <v>2774</v>
      </c>
      <c r="AG5036" s="67" t="s">
        <v>1648</v>
      </c>
      <c r="AH5036" s="67" t="s">
        <v>1648</v>
      </c>
    </row>
    <row r="5037" spans="4:34" x14ac:dyDescent="0.25">
      <c r="D5037" s="67">
        <v>14463592</v>
      </c>
      <c r="E5037" s="68">
        <v>17</v>
      </c>
      <c r="F5037" s="67" t="s">
        <v>1793</v>
      </c>
      <c r="G5037" s="67">
        <v>2018</v>
      </c>
      <c r="H5037" s="67"/>
      <c r="I5037" s="67"/>
      <c r="J5037" s="67"/>
      <c r="K5037" s="67"/>
      <c r="L5037" s="6"/>
      <c r="M5037" s="67"/>
      <c r="N5037" s="67" t="s">
        <v>1648</v>
      </c>
      <c r="O5037" s="67"/>
      <c r="P5037" s="408">
        <v>60</v>
      </c>
      <c r="Q5037" s="408">
        <f t="shared" ref="Q5037:Q5100" si="122">P5037</f>
        <v>60</v>
      </c>
      <c r="R5037" s="408">
        <v>1</v>
      </c>
      <c r="S5037" s="67" t="s">
        <v>3</v>
      </c>
      <c r="T5037" s="67" t="s">
        <v>44</v>
      </c>
      <c r="U5037" s="67" t="s">
        <v>36</v>
      </c>
      <c r="V5037" s="67" t="s">
        <v>36</v>
      </c>
      <c r="W5037" s="158" t="s">
        <v>2735</v>
      </c>
      <c r="X5037" s="67" t="s">
        <v>2920</v>
      </c>
      <c r="Y5037" s="67"/>
      <c r="Z5037" s="67"/>
      <c r="AA5037" s="67">
        <v>44.629199999999997</v>
      </c>
      <c r="AB5037" s="67">
        <v>-123.2461</v>
      </c>
      <c r="AC5037" s="67" t="s">
        <v>2774</v>
      </c>
      <c r="AD5037" s="67"/>
      <c r="AE5037" s="67" t="s">
        <v>2774</v>
      </c>
      <c r="AG5037" s="67" t="s">
        <v>1648</v>
      </c>
      <c r="AH5037" s="67" t="s">
        <v>1648</v>
      </c>
    </row>
    <row r="5038" spans="4:34" x14ac:dyDescent="0.25">
      <c r="D5038" s="67">
        <v>14463592</v>
      </c>
      <c r="E5038" s="68">
        <v>17</v>
      </c>
      <c r="F5038" s="67" t="s">
        <v>1793</v>
      </c>
      <c r="G5038" s="67">
        <v>2018</v>
      </c>
      <c r="H5038" s="67"/>
      <c r="I5038" s="67"/>
      <c r="J5038" s="67"/>
      <c r="K5038" s="67"/>
      <c r="L5038" s="6"/>
      <c r="M5038" s="67"/>
      <c r="N5038" s="67" t="s">
        <v>1648</v>
      </c>
      <c r="O5038" s="67"/>
      <c r="P5038" s="408">
        <v>60</v>
      </c>
      <c r="Q5038" s="408">
        <f t="shared" si="122"/>
        <v>60</v>
      </c>
      <c r="R5038" s="408">
        <v>2</v>
      </c>
      <c r="S5038" s="67" t="s">
        <v>3</v>
      </c>
      <c r="T5038" s="67" t="s">
        <v>44</v>
      </c>
      <c r="U5038" s="67" t="s">
        <v>36</v>
      </c>
      <c r="V5038" s="67" t="s">
        <v>36</v>
      </c>
      <c r="W5038" s="158" t="s">
        <v>2735</v>
      </c>
      <c r="X5038" s="67" t="s">
        <v>2920</v>
      </c>
      <c r="Y5038" s="67"/>
      <c r="Z5038" s="67"/>
      <c r="AA5038" s="67">
        <v>44.629199999999997</v>
      </c>
      <c r="AB5038" s="67">
        <v>-123.2461</v>
      </c>
      <c r="AC5038" s="67" t="s">
        <v>2774</v>
      </c>
      <c r="AD5038" s="67"/>
      <c r="AE5038" s="67" t="s">
        <v>2774</v>
      </c>
      <c r="AG5038" s="67" t="s">
        <v>1648</v>
      </c>
      <c r="AH5038" s="67" t="s">
        <v>1648</v>
      </c>
    </row>
    <row r="5039" spans="4:34" x14ac:dyDescent="0.25">
      <c r="D5039" s="67">
        <v>14463592</v>
      </c>
      <c r="E5039" s="68">
        <v>17</v>
      </c>
      <c r="F5039" s="67" t="s">
        <v>1793</v>
      </c>
      <c r="G5039" s="67">
        <v>2018</v>
      </c>
      <c r="H5039" s="67"/>
      <c r="I5039" s="67"/>
      <c r="J5039" s="67"/>
      <c r="K5039" s="67"/>
      <c r="L5039" s="6"/>
      <c r="M5039" s="67"/>
      <c r="N5039" s="67" t="s">
        <v>1648</v>
      </c>
      <c r="O5039" s="67"/>
      <c r="P5039" s="408">
        <v>60</v>
      </c>
      <c r="Q5039" s="408">
        <f t="shared" si="122"/>
        <v>60</v>
      </c>
      <c r="R5039" s="408">
        <v>3</v>
      </c>
      <c r="S5039" s="67" t="s">
        <v>3</v>
      </c>
      <c r="T5039" s="67" t="s">
        <v>44</v>
      </c>
      <c r="U5039" s="67" t="s">
        <v>36</v>
      </c>
      <c r="V5039" s="67" t="s">
        <v>36</v>
      </c>
      <c r="W5039" s="158" t="s">
        <v>2735</v>
      </c>
      <c r="X5039" s="67" t="s">
        <v>2920</v>
      </c>
      <c r="Y5039" s="67"/>
      <c r="Z5039" s="67"/>
      <c r="AA5039" s="67">
        <v>44.629199999999997</v>
      </c>
      <c r="AB5039" s="67">
        <v>-123.2461</v>
      </c>
      <c r="AC5039" s="67" t="s">
        <v>2774</v>
      </c>
      <c r="AD5039" s="67"/>
      <c r="AE5039" s="67" t="s">
        <v>2774</v>
      </c>
      <c r="AG5039" s="67" t="s">
        <v>1648</v>
      </c>
      <c r="AH5039" s="67" t="s">
        <v>1648</v>
      </c>
    </row>
    <row r="5040" spans="4:34" x14ac:dyDescent="0.25">
      <c r="D5040" s="67">
        <v>14463592</v>
      </c>
      <c r="E5040" s="68">
        <v>17</v>
      </c>
      <c r="F5040" s="67" t="s">
        <v>1793</v>
      </c>
      <c r="G5040" s="67">
        <v>2018</v>
      </c>
      <c r="H5040" s="67"/>
      <c r="I5040" s="67"/>
      <c r="J5040" s="67"/>
      <c r="K5040" s="67"/>
      <c r="L5040" s="6"/>
      <c r="M5040" s="67"/>
      <c r="N5040" s="67" t="s">
        <v>1648</v>
      </c>
      <c r="O5040" s="67"/>
      <c r="P5040" s="408">
        <v>60</v>
      </c>
      <c r="Q5040" s="408">
        <f t="shared" si="122"/>
        <v>60</v>
      </c>
      <c r="R5040" s="408">
        <v>4</v>
      </c>
      <c r="S5040" s="67" t="s">
        <v>3</v>
      </c>
      <c r="T5040" s="67" t="s">
        <v>44</v>
      </c>
      <c r="U5040" s="67" t="s">
        <v>36</v>
      </c>
      <c r="V5040" s="67" t="s">
        <v>36</v>
      </c>
      <c r="W5040" s="158" t="s">
        <v>2735</v>
      </c>
      <c r="X5040" s="67" t="s">
        <v>2920</v>
      </c>
      <c r="Y5040" s="67"/>
      <c r="Z5040" s="67"/>
      <c r="AA5040" s="67">
        <v>44.629199999999997</v>
      </c>
      <c r="AB5040" s="67">
        <v>-123.2461</v>
      </c>
      <c r="AC5040" s="67" t="s">
        <v>2774</v>
      </c>
      <c r="AD5040" s="67"/>
      <c r="AE5040" s="67" t="s">
        <v>2774</v>
      </c>
      <c r="AG5040" s="67" t="s">
        <v>1648</v>
      </c>
      <c r="AH5040" s="67" t="s">
        <v>1648</v>
      </c>
    </row>
    <row r="5041" spans="4:34" x14ac:dyDescent="0.25">
      <c r="D5041" s="67">
        <v>14463592</v>
      </c>
      <c r="E5041" s="68">
        <v>17</v>
      </c>
      <c r="F5041" s="67" t="s">
        <v>1793</v>
      </c>
      <c r="G5041" s="67">
        <v>2018</v>
      </c>
      <c r="H5041" s="67"/>
      <c r="I5041" s="67"/>
      <c r="J5041" s="67"/>
      <c r="K5041" s="67"/>
      <c r="L5041" s="6"/>
      <c r="M5041" s="67"/>
      <c r="N5041" s="67" t="s">
        <v>1648</v>
      </c>
      <c r="O5041" s="67"/>
      <c r="P5041" s="408">
        <v>60</v>
      </c>
      <c r="Q5041" s="408">
        <f t="shared" si="122"/>
        <v>60</v>
      </c>
      <c r="R5041" s="408">
        <v>5</v>
      </c>
      <c r="S5041" s="67" t="s">
        <v>3</v>
      </c>
      <c r="T5041" s="67" t="s">
        <v>44</v>
      </c>
      <c r="U5041" s="67" t="s">
        <v>36</v>
      </c>
      <c r="V5041" s="67" t="s">
        <v>36</v>
      </c>
      <c r="W5041" s="158" t="s">
        <v>2735</v>
      </c>
      <c r="X5041" s="67" t="s">
        <v>2920</v>
      </c>
      <c r="Y5041" s="67"/>
      <c r="Z5041" s="67"/>
      <c r="AA5041" s="67">
        <v>44.629199999999997</v>
      </c>
      <c r="AB5041" s="67">
        <v>-123.2461</v>
      </c>
      <c r="AC5041" s="67" t="s">
        <v>2774</v>
      </c>
      <c r="AD5041" s="67"/>
      <c r="AE5041" s="67" t="s">
        <v>2774</v>
      </c>
      <c r="AG5041" s="67" t="s">
        <v>1648</v>
      </c>
      <c r="AH5041" s="67" t="s">
        <v>1648</v>
      </c>
    </row>
    <row r="5042" spans="4:34" x14ac:dyDescent="0.25">
      <c r="D5042" s="67">
        <v>14463592</v>
      </c>
      <c r="E5042" s="68">
        <v>17</v>
      </c>
      <c r="F5042" s="67" t="s">
        <v>1793</v>
      </c>
      <c r="G5042" s="67">
        <v>2018</v>
      </c>
      <c r="H5042" s="67"/>
      <c r="I5042" s="67"/>
      <c r="J5042" s="67"/>
      <c r="K5042" s="67"/>
      <c r="L5042" s="6"/>
      <c r="M5042" s="67"/>
      <c r="N5042" s="67" t="s">
        <v>1648</v>
      </c>
      <c r="O5042" s="67"/>
      <c r="P5042" s="408">
        <v>60</v>
      </c>
      <c r="Q5042" s="408">
        <f t="shared" si="122"/>
        <v>60</v>
      </c>
      <c r="R5042" s="408">
        <v>6</v>
      </c>
      <c r="S5042" s="67" t="s">
        <v>3</v>
      </c>
      <c r="T5042" s="67" t="s">
        <v>44</v>
      </c>
      <c r="U5042" s="67" t="s">
        <v>36</v>
      </c>
      <c r="V5042" s="67" t="s">
        <v>36</v>
      </c>
      <c r="W5042" s="158" t="s">
        <v>2735</v>
      </c>
      <c r="X5042" s="67" t="s">
        <v>2920</v>
      </c>
      <c r="Y5042" s="67"/>
      <c r="Z5042" s="67"/>
      <c r="AA5042" s="67">
        <v>44.629199999999997</v>
      </c>
      <c r="AB5042" s="67">
        <v>-123.2461</v>
      </c>
      <c r="AC5042" s="67" t="s">
        <v>2774</v>
      </c>
      <c r="AD5042" s="67"/>
      <c r="AE5042" s="67" t="s">
        <v>2774</v>
      </c>
      <c r="AG5042" s="67" t="s">
        <v>1648</v>
      </c>
      <c r="AH5042" s="67" t="s">
        <v>1648</v>
      </c>
    </row>
    <row r="5043" spans="4:34" x14ac:dyDescent="0.25">
      <c r="D5043" s="67">
        <v>14463592</v>
      </c>
      <c r="E5043" s="68">
        <v>17</v>
      </c>
      <c r="F5043" s="67" t="s">
        <v>1793</v>
      </c>
      <c r="G5043" s="67">
        <v>2018</v>
      </c>
      <c r="H5043" s="67"/>
      <c r="I5043" s="67"/>
      <c r="J5043" s="67"/>
      <c r="K5043" s="67"/>
      <c r="L5043" s="6"/>
      <c r="M5043" s="67"/>
      <c r="N5043" s="67" t="s">
        <v>1648</v>
      </c>
      <c r="O5043" s="67"/>
      <c r="P5043" s="408">
        <v>60</v>
      </c>
      <c r="Q5043" s="408">
        <f t="shared" si="122"/>
        <v>60</v>
      </c>
      <c r="R5043" s="408">
        <v>7</v>
      </c>
      <c r="S5043" s="67" t="s">
        <v>3</v>
      </c>
      <c r="T5043" s="67" t="s">
        <v>44</v>
      </c>
      <c r="U5043" s="67" t="s">
        <v>36</v>
      </c>
      <c r="V5043" s="67" t="s">
        <v>36</v>
      </c>
      <c r="W5043" s="158" t="s">
        <v>2735</v>
      </c>
      <c r="X5043" s="67" t="s">
        <v>2920</v>
      </c>
      <c r="Y5043" s="67"/>
      <c r="Z5043" s="67"/>
      <c r="AA5043" s="67">
        <v>44.629199999999997</v>
      </c>
      <c r="AB5043" s="67">
        <v>-123.2461</v>
      </c>
      <c r="AC5043" s="67" t="s">
        <v>2774</v>
      </c>
      <c r="AD5043" s="67"/>
      <c r="AE5043" s="67" t="s">
        <v>2774</v>
      </c>
      <c r="AG5043" s="67" t="s">
        <v>1648</v>
      </c>
      <c r="AH5043" s="67" t="s">
        <v>1648</v>
      </c>
    </row>
    <row r="5044" spans="4:34" x14ac:dyDescent="0.25">
      <c r="D5044" s="67">
        <v>14463592</v>
      </c>
      <c r="E5044" s="68">
        <v>17</v>
      </c>
      <c r="F5044" s="67" t="s">
        <v>1793</v>
      </c>
      <c r="G5044" s="67">
        <v>2018</v>
      </c>
      <c r="H5044" s="67"/>
      <c r="I5044" s="67"/>
      <c r="J5044" s="67"/>
      <c r="K5044" s="67"/>
      <c r="L5044" s="6"/>
      <c r="M5044" s="67"/>
      <c r="N5044" s="67" t="s">
        <v>1648</v>
      </c>
      <c r="O5044" s="67"/>
      <c r="P5044" s="408">
        <v>60</v>
      </c>
      <c r="Q5044" s="408">
        <f t="shared" si="122"/>
        <v>60</v>
      </c>
      <c r="R5044" s="408">
        <v>8</v>
      </c>
      <c r="S5044" s="67" t="s">
        <v>3</v>
      </c>
      <c r="T5044" s="67" t="s">
        <v>44</v>
      </c>
      <c r="U5044" s="67" t="s">
        <v>36</v>
      </c>
      <c r="V5044" s="67" t="s">
        <v>36</v>
      </c>
      <c r="W5044" s="158" t="s">
        <v>2735</v>
      </c>
      <c r="X5044" s="67" t="s">
        <v>2920</v>
      </c>
      <c r="Y5044" s="67"/>
      <c r="Z5044" s="67"/>
      <c r="AA5044" s="67">
        <v>44.629199999999997</v>
      </c>
      <c r="AB5044" s="67">
        <v>-123.2461</v>
      </c>
      <c r="AC5044" s="67" t="s">
        <v>2774</v>
      </c>
      <c r="AD5044" s="67"/>
      <c r="AE5044" s="67" t="s">
        <v>2774</v>
      </c>
      <c r="AG5044" s="67" t="s">
        <v>1648</v>
      </c>
      <c r="AH5044" s="67" t="s">
        <v>1648</v>
      </c>
    </row>
    <row r="5045" spans="4:34" x14ac:dyDescent="0.25">
      <c r="D5045" s="67">
        <v>14463592</v>
      </c>
      <c r="E5045" s="68">
        <v>17</v>
      </c>
      <c r="F5045" s="67" t="s">
        <v>1793</v>
      </c>
      <c r="G5045" s="67">
        <v>2018</v>
      </c>
      <c r="H5045" s="67"/>
      <c r="I5045" s="67"/>
      <c r="J5045" s="67"/>
      <c r="K5045" s="67"/>
      <c r="L5045" s="6"/>
      <c r="M5045" s="67"/>
      <c r="N5045" s="67" t="s">
        <v>1648</v>
      </c>
      <c r="O5045" s="67"/>
      <c r="P5045" s="408">
        <v>60</v>
      </c>
      <c r="Q5045" s="408">
        <f t="shared" si="122"/>
        <v>60</v>
      </c>
      <c r="R5045" s="408">
        <v>9</v>
      </c>
      <c r="S5045" s="67" t="s">
        <v>3</v>
      </c>
      <c r="T5045" s="67" t="s">
        <v>44</v>
      </c>
      <c r="U5045" s="67" t="s">
        <v>36</v>
      </c>
      <c r="V5045" s="67" t="s">
        <v>36</v>
      </c>
      <c r="W5045" s="158" t="s">
        <v>2735</v>
      </c>
      <c r="X5045" s="67" t="s">
        <v>2920</v>
      </c>
      <c r="Y5045" s="67"/>
      <c r="Z5045" s="67"/>
      <c r="AA5045" s="67">
        <v>44.629199999999997</v>
      </c>
      <c r="AB5045" s="67">
        <v>-123.2461</v>
      </c>
      <c r="AC5045" s="67" t="s">
        <v>2774</v>
      </c>
      <c r="AD5045" s="67"/>
      <c r="AE5045" s="67" t="s">
        <v>2774</v>
      </c>
      <c r="AG5045" s="67" t="s">
        <v>1648</v>
      </c>
      <c r="AH5045" s="67" t="s">
        <v>1648</v>
      </c>
    </row>
    <row r="5046" spans="4:34" x14ac:dyDescent="0.25">
      <c r="D5046" s="67">
        <v>14463592</v>
      </c>
      <c r="E5046" s="68">
        <v>17</v>
      </c>
      <c r="F5046" s="67" t="s">
        <v>1793</v>
      </c>
      <c r="G5046" s="67">
        <v>2018</v>
      </c>
      <c r="H5046" s="67"/>
      <c r="I5046" s="67"/>
      <c r="J5046" s="67"/>
      <c r="K5046" s="67"/>
      <c r="L5046" s="6"/>
      <c r="M5046" s="67"/>
      <c r="N5046" s="67" t="s">
        <v>1648</v>
      </c>
      <c r="O5046" s="67"/>
      <c r="P5046" s="408">
        <v>60</v>
      </c>
      <c r="Q5046" s="408">
        <f t="shared" si="122"/>
        <v>60</v>
      </c>
      <c r="R5046" s="408">
        <v>10</v>
      </c>
      <c r="S5046" s="67" t="s">
        <v>3</v>
      </c>
      <c r="T5046" s="67" t="s">
        <v>44</v>
      </c>
      <c r="U5046" s="67" t="s">
        <v>36</v>
      </c>
      <c r="V5046" s="67" t="s">
        <v>36</v>
      </c>
      <c r="W5046" s="158" t="s">
        <v>2735</v>
      </c>
      <c r="X5046" s="67" t="s">
        <v>2920</v>
      </c>
      <c r="Y5046" s="67"/>
      <c r="Z5046" s="67"/>
      <c r="AA5046" s="67">
        <v>44.629199999999997</v>
      </c>
      <c r="AB5046" s="67">
        <v>-123.2461</v>
      </c>
      <c r="AC5046" s="67" t="s">
        <v>2774</v>
      </c>
      <c r="AD5046" s="67"/>
      <c r="AE5046" s="67" t="s">
        <v>2774</v>
      </c>
      <c r="AG5046" s="67" t="s">
        <v>1648</v>
      </c>
      <c r="AH5046" s="67" t="s">
        <v>1648</v>
      </c>
    </row>
    <row r="5047" spans="4:34" x14ac:dyDescent="0.25">
      <c r="D5047" s="67">
        <v>14463592</v>
      </c>
      <c r="E5047" s="68">
        <v>17</v>
      </c>
      <c r="F5047" s="67" t="s">
        <v>1793</v>
      </c>
      <c r="G5047" s="67">
        <v>2018</v>
      </c>
      <c r="H5047" s="67"/>
      <c r="I5047" s="67"/>
      <c r="J5047" s="67"/>
      <c r="K5047" s="67"/>
      <c r="L5047" s="6"/>
      <c r="M5047" s="67"/>
      <c r="N5047" s="67" t="s">
        <v>1648</v>
      </c>
      <c r="O5047" s="67"/>
      <c r="P5047" s="408">
        <v>60</v>
      </c>
      <c r="Q5047" s="408">
        <f t="shared" si="122"/>
        <v>60</v>
      </c>
      <c r="R5047" s="408">
        <v>11</v>
      </c>
      <c r="S5047" s="67" t="s">
        <v>3</v>
      </c>
      <c r="T5047" s="67" t="s">
        <v>44</v>
      </c>
      <c r="U5047" s="67" t="s">
        <v>36</v>
      </c>
      <c r="V5047" s="67" t="s">
        <v>36</v>
      </c>
      <c r="W5047" s="158" t="s">
        <v>2735</v>
      </c>
      <c r="X5047" s="67" t="s">
        <v>2920</v>
      </c>
      <c r="Y5047" s="67"/>
      <c r="Z5047" s="67"/>
      <c r="AA5047" s="67">
        <v>44.629199999999997</v>
      </c>
      <c r="AB5047" s="67">
        <v>-123.2461</v>
      </c>
      <c r="AC5047" s="67" t="s">
        <v>2774</v>
      </c>
      <c r="AD5047" s="67"/>
      <c r="AE5047" s="67" t="s">
        <v>2774</v>
      </c>
      <c r="AG5047" s="67" t="s">
        <v>1648</v>
      </c>
      <c r="AH5047" s="67" t="s">
        <v>1648</v>
      </c>
    </row>
    <row r="5048" spans="4:34" x14ac:dyDescent="0.25">
      <c r="D5048" s="67">
        <v>14463592</v>
      </c>
      <c r="E5048" s="68">
        <v>17</v>
      </c>
      <c r="F5048" s="67" t="s">
        <v>1793</v>
      </c>
      <c r="G5048" s="67">
        <v>2018</v>
      </c>
      <c r="H5048" s="67"/>
      <c r="I5048" s="67"/>
      <c r="J5048" s="67"/>
      <c r="K5048" s="67"/>
      <c r="L5048" s="6"/>
      <c r="M5048" s="67"/>
      <c r="N5048" s="67" t="s">
        <v>1648</v>
      </c>
      <c r="O5048" s="67"/>
      <c r="P5048" s="408">
        <v>60</v>
      </c>
      <c r="Q5048" s="408">
        <f t="shared" si="122"/>
        <v>60</v>
      </c>
      <c r="R5048" s="408">
        <v>12</v>
      </c>
      <c r="S5048" s="67" t="s">
        <v>3</v>
      </c>
      <c r="T5048" s="67" t="s">
        <v>44</v>
      </c>
      <c r="U5048" s="67" t="s">
        <v>36</v>
      </c>
      <c r="V5048" s="67" t="s">
        <v>36</v>
      </c>
      <c r="W5048" s="158" t="s">
        <v>2735</v>
      </c>
      <c r="X5048" s="67" t="s">
        <v>2920</v>
      </c>
      <c r="Y5048" s="67"/>
      <c r="Z5048" s="67"/>
      <c r="AA5048" s="67">
        <v>44.629199999999997</v>
      </c>
      <c r="AB5048" s="67">
        <v>-123.2461</v>
      </c>
      <c r="AC5048" s="67" t="s">
        <v>2774</v>
      </c>
      <c r="AD5048" s="67"/>
      <c r="AE5048" s="67" t="s">
        <v>2774</v>
      </c>
      <c r="AG5048" s="67" t="s">
        <v>1648</v>
      </c>
      <c r="AH5048" s="67" t="s">
        <v>1648</v>
      </c>
    </row>
    <row r="5049" spans="4:34" x14ac:dyDescent="0.25">
      <c r="D5049" s="67">
        <v>14463592</v>
      </c>
      <c r="E5049" s="68">
        <v>17</v>
      </c>
      <c r="F5049" s="67" t="s">
        <v>1793</v>
      </c>
      <c r="G5049" s="67">
        <v>2018</v>
      </c>
      <c r="H5049" s="67"/>
      <c r="I5049" s="67"/>
      <c r="J5049" s="67"/>
      <c r="K5049" s="67"/>
      <c r="L5049" s="6"/>
      <c r="M5049" s="67"/>
      <c r="N5049" s="67" t="s">
        <v>1648</v>
      </c>
      <c r="O5049" s="67"/>
      <c r="P5049" s="408">
        <v>60</v>
      </c>
      <c r="Q5049" s="408">
        <f t="shared" si="122"/>
        <v>60</v>
      </c>
      <c r="R5049" s="408">
        <v>13</v>
      </c>
      <c r="S5049" s="67" t="s">
        <v>3</v>
      </c>
      <c r="T5049" s="67" t="s">
        <v>44</v>
      </c>
      <c r="U5049" s="67" t="s">
        <v>36</v>
      </c>
      <c r="V5049" s="67" t="s">
        <v>36</v>
      </c>
      <c r="W5049" s="158" t="s">
        <v>2735</v>
      </c>
      <c r="X5049" s="67" t="s">
        <v>2920</v>
      </c>
      <c r="Y5049" s="67"/>
      <c r="Z5049" s="67"/>
      <c r="AA5049" s="67">
        <v>44.629199999999997</v>
      </c>
      <c r="AB5049" s="67">
        <v>-123.2461</v>
      </c>
      <c r="AC5049" s="67" t="s">
        <v>2774</v>
      </c>
      <c r="AD5049" s="67"/>
      <c r="AE5049" s="67" t="s">
        <v>2774</v>
      </c>
      <c r="AG5049" s="67" t="s">
        <v>1648</v>
      </c>
      <c r="AH5049" s="67" t="s">
        <v>1648</v>
      </c>
    </row>
    <row r="5050" spans="4:34" x14ac:dyDescent="0.25">
      <c r="D5050" s="67">
        <v>14463592</v>
      </c>
      <c r="E5050" s="68">
        <v>17</v>
      </c>
      <c r="F5050" s="67" t="s">
        <v>1793</v>
      </c>
      <c r="G5050" s="67">
        <v>2018</v>
      </c>
      <c r="H5050" s="67"/>
      <c r="I5050" s="67"/>
      <c r="J5050" s="67"/>
      <c r="K5050" s="67"/>
      <c r="L5050" s="6"/>
      <c r="M5050" s="67"/>
      <c r="N5050" s="67" t="s">
        <v>1648</v>
      </c>
      <c r="O5050" s="67"/>
      <c r="P5050" s="408">
        <v>60</v>
      </c>
      <c r="Q5050" s="408">
        <f t="shared" si="122"/>
        <v>60</v>
      </c>
      <c r="R5050" s="408">
        <v>14</v>
      </c>
      <c r="S5050" s="67" t="s">
        <v>3</v>
      </c>
      <c r="T5050" s="67" t="s">
        <v>44</v>
      </c>
      <c r="U5050" s="67" t="s">
        <v>36</v>
      </c>
      <c r="V5050" s="67" t="s">
        <v>36</v>
      </c>
      <c r="W5050" s="158" t="s">
        <v>2735</v>
      </c>
      <c r="X5050" s="67" t="s">
        <v>2920</v>
      </c>
      <c r="Y5050" s="67"/>
      <c r="Z5050" s="67"/>
      <c r="AA5050" s="67">
        <v>44.629199999999997</v>
      </c>
      <c r="AB5050" s="67">
        <v>-123.2461</v>
      </c>
      <c r="AC5050" s="67" t="s">
        <v>2774</v>
      </c>
      <c r="AD5050" s="67"/>
      <c r="AE5050" s="67" t="s">
        <v>2774</v>
      </c>
      <c r="AG5050" s="67" t="s">
        <v>1648</v>
      </c>
      <c r="AH5050" s="67" t="s">
        <v>1648</v>
      </c>
    </row>
    <row r="5051" spans="4:34" x14ac:dyDescent="0.25">
      <c r="D5051" s="67">
        <v>14463592</v>
      </c>
      <c r="E5051" s="68">
        <v>17</v>
      </c>
      <c r="F5051" s="67" t="s">
        <v>1793</v>
      </c>
      <c r="G5051" s="67">
        <v>2018</v>
      </c>
      <c r="H5051" s="67"/>
      <c r="I5051" s="67"/>
      <c r="J5051" s="67"/>
      <c r="K5051" s="67"/>
      <c r="L5051" s="6"/>
      <c r="M5051" s="67"/>
      <c r="N5051" s="67" t="s">
        <v>1648</v>
      </c>
      <c r="O5051" s="67"/>
      <c r="P5051" s="408">
        <v>60</v>
      </c>
      <c r="Q5051" s="408">
        <f t="shared" si="122"/>
        <v>60</v>
      </c>
      <c r="R5051" s="408">
        <v>15</v>
      </c>
      <c r="S5051" s="67" t="s">
        <v>3</v>
      </c>
      <c r="T5051" s="67" t="s">
        <v>44</v>
      </c>
      <c r="U5051" s="67" t="s">
        <v>36</v>
      </c>
      <c r="V5051" s="67" t="s">
        <v>36</v>
      </c>
      <c r="W5051" s="158" t="s">
        <v>2735</v>
      </c>
      <c r="X5051" s="67" t="s">
        <v>2920</v>
      </c>
      <c r="Y5051" s="67"/>
      <c r="Z5051" s="67"/>
      <c r="AA5051" s="67">
        <v>44.629199999999997</v>
      </c>
      <c r="AB5051" s="67">
        <v>-123.2461</v>
      </c>
      <c r="AC5051" s="67" t="s">
        <v>2774</v>
      </c>
      <c r="AD5051" s="67"/>
      <c r="AE5051" s="67" t="s">
        <v>2774</v>
      </c>
      <c r="AG5051" s="67" t="s">
        <v>1648</v>
      </c>
      <c r="AH5051" s="67" t="s">
        <v>1648</v>
      </c>
    </row>
    <row r="5052" spans="4:34" x14ac:dyDescent="0.25">
      <c r="D5052" s="67">
        <v>14463592</v>
      </c>
      <c r="E5052" s="68">
        <v>17</v>
      </c>
      <c r="F5052" s="67" t="s">
        <v>1793</v>
      </c>
      <c r="G5052" s="67">
        <v>2018</v>
      </c>
      <c r="H5052" s="67"/>
      <c r="I5052" s="67"/>
      <c r="J5052" s="67"/>
      <c r="K5052" s="67"/>
      <c r="L5052" s="6"/>
      <c r="M5052" s="67"/>
      <c r="N5052" s="67" t="s">
        <v>1648</v>
      </c>
      <c r="O5052" s="67"/>
      <c r="P5052" s="408">
        <v>60</v>
      </c>
      <c r="Q5052" s="408">
        <f t="shared" si="122"/>
        <v>60</v>
      </c>
      <c r="R5052" s="408">
        <v>16</v>
      </c>
      <c r="S5052" s="67" t="s">
        <v>3</v>
      </c>
      <c r="T5052" s="67" t="s">
        <v>44</v>
      </c>
      <c r="U5052" s="67" t="s">
        <v>36</v>
      </c>
      <c r="V5052" s="67" t="s">
        <v>36</v>
      </c>
      <c r="W5052" s="158" t="s">
        <v>2735</v>
      </c>
      <c r="X5052" s="67" t="s">
        <v>2920</v>
      </c>
      <c r="Y5052" s="67"/>
      <c r="Z5052" s="67"/>
      <c r="AA5052" s="67">
        <v>44.629199999999997</v>
      </c>
      <c r="AB5052" s="67">
        <v>-123.2461</v>
      </c>
      <c r="AC5052" s="67" t="s">
        <v>2774</v>
      </c>
      <c r="AD5052" s="67"/>
      <c r="AE5052" s="67" t="s">
        <v>2774</v>
      </c>
      <c r="AG5052" s="67" t="s">
        <v>1648</v>
      </c>
      <c r="AH5052" s="67" t="s">
        <v>1648</v>
      </c>
    </row>
    <row r="5053" spans="4:34" x14ac:dyDescent="0.25">
      <c r="D5053" s="67">
        <v>14463592</v>
      </c>
      <c r="E5053" s="68">
        <v>17</v>
      </c>
      <c r="F5053" s="67" t="s">
        <v>1793</v>
      </c>
      <c r="G5053" s="67">
        <v>2018</v>
      </c>
      <c r="H5053" s="67"/>
      <c r="I5053" s="67"/>
      <c r="J5053" s="67"/>
      <c r="K5053" s="67"/>
      <c r="L5053" s="6"/>
      <c r="M5053" s="67"/>
      <c r="N5053" s="67" t="s">
        <v>1648</v>
      </c>
      <c r="O5053" s="67"/>
      <c r="P5053" s="408">
        <v>60</v>
      </c>
      <c r="Q5053" s="408">
        <f t="shared" si="122"/>
        <v>60</v>
      </c>
      <c r="R5053" s="408">
        <v>17</v>
      </c>
      <c r="S5053" s="67" t="s">
        <v>3</v>
      </c>
      <c r="T5053" s="67" t="s">
        <v>44</v>
      </c>
      <c r="U5053" s="67" t="s">
        <v>36</v>
      </c>
      <c r="V5053" s="67" t="s">
        <v>36</v>
      </c>
      <c r="W5053" s="158" t="s">
        <v>2735</v>
      </c>
      <c r="X5053" s="67" t="s">
        <v>2920</v>
      </c>
      <c r="Y5053" s="67"/>
      <c r="Z5053" s="67"/>
      <c r="AA5053" s="67">
        <v>44.629199999999997</v>
      </c>
      <c r="AB5053" s="67">
        <v>-123.2461</v>
      </c>
      <c r="AC5053" s="67" t="s">
        <v>2774</v>
      </c>
      <c r="AD5053" s="67"/>
      <c r="AE5053" s="67" t="s">
        <v>2774</v>
      </c>
      <c r="AG5053" s="67" t="s">
        <v>1648</v>
      </c>
      <c r="AH5053" s="67" t="s">
        <v>1648</v>
      </c>
    </row>
    <row r="5054" spans="4:34" x14ac:dyDescent="0.25">
      <c r="D5054" s="67">
        <v>14463592</v>
      </c>
      <c r="E5054" s="68">
        <v>17</v>
      </c>
      <c r="F5054" s="67" t="s">
        <v>1793</v>
      </c>
      <c r="G5054" s="67">
        <v>2018</v>
      </c>
      <c r="H5054" s="67"/>
      <c r="I5054" s="67"/>
      <c r="J5054" s="67"/>
      <c r="K5054" s="67"/>
      <c r="L5054" s="6"/>
      <c r="M5054" s="67"/>
      <c r="N5054" s="67" t="s">
        <v>1648</v>
      </c>
      <c r="O5054" s="67"/>
      <c r="P5054" s="408">
        <v>60</v>
      </c>
      <c r="Q5054" s="408">
        <f t="shared" si="122"/>
        <v>60</v>
      </c>
      <c r="R5054" s="408">
        <v>18</v>
      </c>
      <c r="S5054" s="67" t="s">
        <v>3</v>
      </c>
      <c r="T5054" s="67" t="s">
        <v>44</v>
      </c>
      <c r="U5054" s="67" t="s">
        <v>36</v>
      </c>
      <c r="V5054" s="67" t="s">
        <v>36</v>
      </c>
      <c r="W5054" s="158" t="s">
        <v>2735</v>
      </c>
      <c r="X5054" s="67" t="s">
        <v>2920</v>
      </c>
      <c r="Y5054" s="67"/>
      <c r="Z5054" s="67"/>
      <c r="AA5054" s="67">
        <v>44.629199999999997</v>
      </c>
      <c r="AB5054" s="67">
        <v>-123.2461</v>
      </c>
      <c r="AC5054" s="67" t="s">
        <v>2774</v>
      </c>
      <c r="AD5054" s="67"/>
      <c r="AE5054" s="67" t="s">
        <v>2774</v>
      </c>
      <c r="AG5054" s="67" t="s">
        <v>1648</v>
      </c>
      <c r="AH5054" s="67" t="s">
        <v>1648</v>
      </c>
    </row>
    <row r="5055" spans="4:34" x14ac:dyDescent="0.25">
      <c r="D5055" s="67">
        <v>14463592</v>
      </c>
      <c r="E5055" s="68">
        <v>17</v>
      </c>
      <c r="F5055" s="67" t="s">
        <v>1793</v>
      </c>
      <c r="G5055" s="67">
        <v>2018</v>
      </c>
      <c r="H5055" s="67"/>
      <c r="I5055" s="67"/>
      <c r="J5055" s="67"/>
      <c r="K5055" s="67"/>
      <c r="L5055" s="6"/>
      <c r="M5055" s="67"/>
      <c r="N5055" s="67" t="s">
        <v>1648</v>
      </c>
      <c r="O5055" s="67"/>
      <c r="P5055" s="408">
        <v>60</v>
      </c>
      <c r="Q5055" s="408">
        <f t="shared" si="122"/>
        <v>60</v>
      </c>
      <c r="R5055" s="408">
        <v>19</v>
      </c>
      <c r="S5055" s="67" t="s">
        <v>3</v>
      </c>
      <c r="T5055" s="67" t="s">
        <v>44</v>
      </c>
      <c r="U5055" s="67" t="s">
        <v>36</v>
      </c>
      <c r="V5055" s="67" t="s">
        <v>36</v>
      </c>
      <c r="W5055" s="158" t="s">
        <v>2735</v>
      </c>
      <c r="X5055" s="67" t="s">
        <v>2920</v>
      </c>
      <c r="Y5055" s="67"/>
      <c r="Z5055" s="67"/>
      <c r="AA5055" s="67">
        <v>44.629199999999997</v>
      </c>
      <c r="AB5055" s="67">
        <v>-123.2461</v>
      </c>
      <c r="AC5055" s="67" t="s">
        <v>2774</v>
      </c>
      <c r="AD5055" s="67"/>
      <c r="AE5055" s="67" t="s">
        <v>2774</v>
      </c>
      <c r="AG5055" s="67" t="s">
        <v>1648</v>
      </c>
      <c r="AH5055" s="67" t="s">
        <v>1648</v>
      </c>
    </row>
    <row r="5056" spans="4:34" x14ac:dyDescent="0.25">
      <c r="D5056" s="67">
        <v>14463592</v>
      </c>
      <c r="E5056" s="68">
        <v>17</v>
      </c>
      <c r="F5056" s="67" t="s">
        <v>1793</v>
      </c>
      <c r="G5056" s="67">
        <v>2018</v>
      </c>
      <c r="H5056" s="67"/>
      <c r="I5056" s="67"/>
      <c r="J5056" s="67"/>
      <c r="K5056" s="67"/>
      <c r="L5056" s="6"/>
      <c r="M5056" s="67"/>
      <c r="N5056" s="67" t="s">
        <v>1648</v>
      </c>
      <c r="O5056" s="67"/>
      <c r="P5056" s="408">
        <v>60</v>
      </c>
      <c r="Q5056" s="408">
        <f t="shared" si="122"/>
        <v>60</v>
      </c>
      <c r="R5056" s="408">
        <v>20</v>
      </c>
      <c r="S5056" s="67" t="s">
        <v>3</v>
      </c>
      <c r="T5056" s="67" t="s">
        <v>44</v>
      </c>
      <c r="U5056" s="67" t="s">
        <v>36</v>
      </c>
      <c r="V5056" s="67" t="s">
        <v>36</v>
      </c>
      <c r="W5056" s="158" t="s">
        <v>2735</v>
      </c>
      <c r="X5056" s="67" t="s">
        <v>2920</v>
      </c>
      <c r="Y5056" s="67"/>
      <c r="Z5056" s="67"/>
      <c r="AA5056" s="67">
        <v>44.629199999999997</v>
      </c>
      <c r="AB5056" s="67">
        <v>-123.2461</v>
      </c>
      <c r="AC5056" s="67" t="s">
        <v>2774</v>
      </c>
      <c r="AD5056" s="67"/>
      <c r="AE5056" s="67" t="s">
        <v>2774</v>
      </c>
      <c r="AG5056" s="67" t="s">
        <v>1648</v>
      </c>
      <c r="AH5056" s="67" t="s">
        <v>1648</v>
      </c>
    </row>
    <row r="5057" spans="3:34" x14ac:dyDescent="0.25">
      <c r="D5057" s="67">
        <v>14463592</v>
      </c>
      <c r="E5057" s="68">
        <v>17</v>
      </c>
      <c r="F5057" s="67" t="s">
        <v>1793</v>
      </c>
      <c r="G5057" s="67">
        <v>2018</v>
      </c>
      <c r="H5057" s="67"/>
      <c r="I5057" s="67"/>
      <c r="J5057" s="67"/>
      <c r="K5057" s="67"/>
      <c r="L5057" s="6"/>
      <c r="M5057" s="67"/>
      <c r="N5057" s="67" t="s">
        <v>1648</v>
      </c>
      <c r="O5057" s="67"/>
      <c r="P5057" s="408">
        <v>60</v>
      </c>
      <c r="Q5057" s="408">
        <f t="shared" si="122"/>
        <v>60</v>
      </c>
      <c r="R5057" s="408">
        <v>21</v>
      </c>
      <c r="S5057" s="67" t="s">
        <v>3</v>
      </c>
      <c r="T5057" s="67" t="s">
        <v>44</v>
      </c>
      <c r="U5057" s="67" t="s">
        <v>36</v>
      </c>
      <c r="V5057" s="67" t="s">
        <v>36</v>
      </c>
      <c r="W5057" s="158" t="s">
        <v>2735</v>
      </c>
      <c r="X5057" s="67" t="s">
        <v>2920</v>
      </c>
      <c r="Y5057" s="67"/>
      <c r="Z5057" s="67"/>
      <c r="AA5057" s="67">
        <v>44.629199999999997</v>
      </c>
      <c r="AB5057" s="67">
        <v>-123.2461</v>
      </c>
      <c r="AC5057" s="67" t="s">
        <v>2774</v>
      </c>
      <c r="AD5057" s="67"/>
      <c r="AE5057" s="67" t="s">
        <v>2774</v>
      </c>
      <c r="AG5057" s="67" t="s">
        <v>1648</v>
      </c>
      <c r="AH5057" s="67" t="s">
        <v>1648</v>
      </c>
    </row>
    <row r="5058" spans="3:34" x14ac:dyDescent="0.25">
      <c r="D5058" s="67">
        <v>14463592</v>
      </c>
      <c r="E5058" s="68">
        <v>17</v>
      </c>
      <c r="F5058" s="67" t="s">
        <v>1793</v>
      </c>
      <c r="G5058" s="67">
        <v>2018</v>
      </c>
      <c r="H5058" s="67"/>
      <c r="I5058" s="67"/>
      <c r="J5058" s="67"/>
      <c r="K5058" s="67"/>
      <c r="L5058" s="6"/>
      <c r="M5058" s="67"/>
      <c r="N5058" s="67" t="s">
        <v>1648</v>
      </c>
      <c r="O5058" s="67"/>
      <c r="P5058" s="408">
        <v>60</v>
      </c>
      <c r="Q5058" s="408">
        <f t="shared" si="122"/>
        <v>60</v>
      </c>
      <c r="R5058" s="408">
        <v>22</v>
      </c>
      <c r="S5058" s="67" t="s">
        <v>3</v>
      </c>
      <c r="T5058" s="67" t="s">
        <v>44</v>
      </c>
      <c r="U5058" s="67" t="s">
        <v>36</v>
      </c>
      <c r="V5058" s="67" t="s">
        <v>36</v>
      </c>
      <c r="W5058" s="158" t="s">
        <v>2735</v>
      </c>
      <c r="X5058" s="67" t="s">
        <v>2920</v>
      </c>
      <c r="Y5058" s="67"/>
      <c r="Z5058" s="67"/>
      <c r="AA5058" s="67">
        <v>44.629199999999997</v>
      </c>
      <c r="AB5058" s="67">
        <v>-123.2461</v>
      </c>
      <c r="AC5058" s="67" t="s">
        <v>2774</v>
      </c>
      <c r="AD5058" s="67"/>
      <c r="AE5058" s="67" t="s">
        <v>2774</v>
      </c>
      <c r="AG5058" s="67" t="s">
        <v>1648</v>
      </c>
      <c r="AH5058" s="67" t="s">
        <v>1648</v>
      </c>
    </row>
    <row r="5059" spans="3:34" x14ac:dyDescent="0.25">
      <c r="D5059" s="67">
        <v>14463592</v>
      </c>
      <c r="E5059" s="68">
        <v>17</v>
      </c>
      <c r="F5059" s="67" t="s">
        <v>1793</v>
      </c>
      <c r="G5059" s="67">
        <v>2018</v>
      </c>
      <c r="H5059" s="67"/>
      <c r="I5059" s="67"/>
      <c r="J5059" s="67"/>
      <c r="K5059" s="67"/>
      <c r="L5059" s="6"/>
      <c r="M5059" s="67"/>
      <c r="N5059" s="67" t="s">
        <v>1648</v>
      </c>
      <c r="O5059" s="67"/>
      <c r="P5059" s="408">
        <v>60</v>
      </c>
      <c r="Q5059" s="408">
        <f t="shared" si="122"/>
        <v>60</v>
      </c>
      <c r="R5059" s="408">
        <v>23</v>
      </c>
      <c r="S5059" s="67" t="s">
        <v>3</v>
      </c>
      <c r="T5059" s="67" t="s">
        <v>44</v>
      </c>
      <c r="U5059" s="67" t="s">
        <v>36</v>
      </c>
      <c r="V5059" s="67" t="s">
        <v>36</v>
      </c>
      <c r="W5059" s="158" t="s">
        <v>2735</v>
      </c>
      <c r="X5059" s="67" t="s">
        <v>2920</v>
      </c>
      <c r="Y5059" s="67"/>
      <c r="Z5059" s="67"/>
      <c r="AA5059" s="67">
        <v>44.629199999999997</v>
      </c>
      <c r="AB5059" s="67">
        <v>-123.2461</v>
      </c>
      <c r="AC5059" s="67" t="s">
        <v>2774</v>
      </c>
      <c r="AD5059" s="67"/>
      <c r="AE5059" s="67" t="s">
        <v>2774</v>
      </c>
      <c r="AG5059" s="67" t="s">
        <v>1648</v>
      </c>
      <c r="AH5059" s="67" t="s">
        <v>1648</v>
      </c>
    </row>
    <row r="5060" spans="3:34" x14ac:dyDescent="0.25">
      <c r="D5060" s="67">
        <v>14463592</v>
      </c>
      <c r="E5060" s="68">
        <v>17</v>
      </c>
      <c r="F5060" s="67" t="s">
        <v>1793</v>
      </c>
      <c r="G5060" s="67">
        <v>2018</v>
      </c>
      <c r="H5060" s="67"/>
      <c r="I5060" s="67"/>
      <c r="J5060" s="67"/>
      <c r="K5060" s="67"/>
      <c r="L5060" s="6"/>
      <c r="M5060" s="67"/>
      <c r="N5060" s="67" t="s">
        <v>1648</v>
      </c>
      <c r="O5060" s="67"/>
      <c r="P5060" s="408">
        <v>60</v>
      </c>
      <c r="Q5060" s="408">
        <f t="shared" si="122"/>
        <v>60</v>
      </c>
      <c r="R5060" s="408">
        <v>24</v>
      </c>
      <c r="S5060" s="67" t="s">
        <v>3</v>
      </c>
      <c r="T5060" s="67" t="s">
        <v>44</v>
      </c>
      <c r="U5060" s="67" t="s">
        <v>36</v>
      </c>
      <c r="V5060" s="67" t="s">
        <v>36</v>
      </c>
      <c r="W5060" s="158" t="s">
        <v>2735</v>
      </c>
      <c r="X5060" s="67" t="s">
        <v>2920</v>
      </c>
      <c r="Y5060" s="67"/>
      <c r="Z5060" s="67"/>
      <c r="AA5060" s="67">
        <v>44.629199999999997</v>
      </c>
      <c r="AB5060" s="67">
        <v>-123.2461</v>
      </c>
      <c r="AC5060" s="67" t="s">
        <v>2774</v>
      </c>
      <c r="AD5060" s="67"/>
      <c r="AE5060" s="67" t="s">
        <v>2774</v>
      </c>
      <c r="AG5060" s="67" t="s">
        <v>1648</v>
      </c>
      <c r="AH5060" s="67" t="s">
        <v>1648</v>
      </c>
    </row>
    <row r="5061" spans="3:34" x14ac:dyDescent="0.25">
      <c r="D5061" s="67">
        <v>14463592</v>
      </c>
      <c r="E5061" s="68">
        <v>17</v>
      </c>
      <c r="F5061" s="67" t="s">
        <v>1793</v>
      </c>
      <c r="G5061" s="67">
        <v>2018</v>
      </c>
      <c r="H5061" s="67"/>
      <c r="I5061" s="67"/>
      <c r="J5061" s="67"/>
      <c r="K5061" s="67"/>
      <c r="L5061" s="6"/>
      <c r="M5061" s="67"/>
      <c r="N5061" s="67" t="s">
        <v>1648</v>
      </c>
      <c r="O5061" s="67"/>
      <c r="P5061" s="408">
        <v>60</v>
      </c>
      <c r="Q5061" s="408">
        <f t="shared" si="122"/>
        <v>60</v>
      </c>
      <c r="R5061" s="408">
        <v>25</v>
      </c>
      <c r="S5061" s="67" t="s">
        <v>3</v>
      </c>
      <c r="T5061" s="67" t="s">
        <v>44</v>
      </c>
      <c r="U5061" s="67" t="s">
        <v>36</v>
      </c>
      <c r="V5061" s="67" t="s">
        <v>36</v>
      </c>
      <c r="W5061" s="158" t="s">
        <v>2735</v>
      </c>
      <c r="X5061" s="67" t="s">
        <v>2920</v>
      </c>
      <c r="Y5061" s="67"/>
      <c r="Z5061" s="67"/>
      <c r="AA5061" s="67">
        <v>44.629199999999997</v>
      </c>
      <c r="AB5061" s="67">
        <v>-123.2461</v>
      </c>
      <c r="AC5061" s="67" t="s">
        <v>2774</v>
      </c>
      <c r="AD5061" s="67"/>
      <c r="AE5061" s="67" t="s">
        <v>2774</v>
      </c>
      <c r="AG5061" s="67" t="s">
        <v>1648</v>
      </c>
      <c r="AH5061" s="67" t="s">
        <v>1648</v>
      </c>
    </row>
    <row r="5062" spans="3:34" x14ac:dyDescent="0.25">
      <c r="D5062" s="67">
        <v>14463592</v>
      </c>
      <c r="E5062" s="68">
        <v>17</v>
      </c>
      <c r="F5062" s="67" t="s">
        <v>1793</v>
      </c>
      <c r="G5062" s="67">
        <v>2018</v>
      </c>
      <c r="H5062" s="67"/>
      <c r="I5062" s="67"/>
      <c r="J5062" s="67"/>
      <c r="K5062" s="67"/>
      <c r="L5062" s="6"/>
      <c r="M5062" s="67"/>
      <c r="N5062" s="67" t="s">
        <v>1648</v>
      </c>
      <c r="O5062" s="67"/>
      <c r="P5062" s="408">
        <v>60</v>
      </c>
      <c r="Q5062" s="408">
        <f t="shared" si="122"/>
        <v>60</v>
      </c>
      <c r="R5062" s="408">
        <v>26</v>
      </c>
      <c r="S5062" s="67" t="s">
        <v>3</v>
      </c>
      <c r="T5062" s="67" t="s">
        <v>44</v>
      </c>
      <c r="U5062" s="67" t="s">
        <v>36</v>
      </c>
      <c r="V5062" s="67" t="s">
        <v>36</v>
      </c>
      <c r="W5062" s="158" t="s">
        <v>2735</v>
      </c>
      <c r="X5062" s="67" t="s">
        <v>2920</v>
      </c>
      <c r="Y5062" s="67"/>
      <c r="Z5062" s="67"/>
      <c r="AA5062" s="67">
        <v>44.629199999999997</v>
      </c>
      <c r="AB5062" s="67">
        <v>-123.2461</v>
      </c>
      <c r="AC5062" s="67" t="s">
        <v>2774</v>
      </c>
      <c r="AD5062" s="67"/>
      <c r="AE5062" s="67" t="s">
        <v>2774</v>
      </c>
      <c r="AG5062" s="67" t="s">
        <v>1648</v>
      </c>
      <c r="AH5062" s="67" t="s">
        <v>1648</v>
      </c>
    </row>
    <row r="5063" spans="3:34" x14ac:dyDescent="0.25">
      <c r="D5063" s="67">
        <v>14463592</v>
      </c>
      <c r="E5063" s="68">
        <v>17</v>
      </c>
      <c r="F5063" s="67" t="s">
        <v>1793</v>
      </c>
      <c r="G5063" s="67">
        <v>2018</v>
      </c>
      <c r="H5063" s="67"/>
      <c r="I5063" s="67"/>
      <c r="J5063" s="67"/>
      <c r="K5063" s="67"/>
      <c r="L5063" s="6"/>
      <c r="M5063" s="67"/>
      <c r="N5063" s="67" t="s">
        <v>1648</v>
      </c>
      <c r="O5063" s="67"/>
      <c r="P5063" s="408">
        <v>60</v>
      </c>
      <c r="Q5063" s="408">
        <f t="shared" si="122"/>
        <v>60</v>
      </c>
      <c r="R5063" s="408">
        <v>27</v>
      </c>
      <c r="S5063" s="67" t="s">
        <v>3</v>
      </c>
      <c r="T5063" s="67" t="s">
        <v>44</v>
      </c>
      <c r="U5063" s="67" t="s">
        <v>36</v>
      </c>
      <c r="V5063" s="67" t="s">
        <v>36</v>
      </c>
      <c r="W5063" s="158" t="s">
        <v>2735</v>
      </c>
      <c r="X5063" s="67" t="s">
        <v>2920</v>
      </c>
      <c r="Y5063" s="67"/>
      <c r="Z5063" s="67"/>
      <c r="AA5063" s="67">
        <v>44.629199999999997</v>
      </c>
      <c r="AB5063" s="67">
        <v>-123.2461</v>
      </c>
      <c r="AC5063" s="67" t="s">
        <v>2774</v>
      </c>
      <c r="AD5063" s="67"/>
      <c r="AE5063" s="67" t="s">
        <v>2774</v>
      </c>
      <c r="AG5063" s="67" t="s">
        <v>1648</v>
      </c>
      <c r="AH5063" s="67" t="s">
        <v>1648</v>
      </c>
    </row>
    <row r="5064" spans="3:34" x14ac:dyDescent="0.25">
      <c r="D5064" s="67">
        <v>14463592</v>
      </c>
      <c r="E5064" s="68">
        <v>17</v>
      </c>
      <c r="F5064" s="67" t="s">
        <v>1793</v>
      </c>
      <c r="G5064" s="67">
        <v>2018</v>
      </c>
      <c r="H5064" s="67"/>
      <c r="I5064" s="67"/>
      <c r="J5064" s="67"/>
      <c r="K5064" s="67"/>
      <c r="L5064" s="6"/>
      <c r="M5064" s="67"/>
      <c r="N5064" s="67" t="s">
        <v>1648</v>
      </c>
      <c r="O5064" s="67"/>
      <c r="P5064" s="408">
        <v>60</v>
      </c>
      <c r="Q5064" s="408">
        <f t="shared" si="122"/>
        <v>60</v>
      </c>
      <c r="R5064" s="408">
        <v>28</v>
      </c>
      <c r="S5064" s="67" t="s">
        <v>3</v>
      </c>
      <c r="T5064" s="67" t="s">
        <v>44</v>
      </c>
      <c r="U5064" s="67" t="s">
        <v>36</v>
      </c>
      <c r="V5064" s="67" t="s">
        <v>36</v>
      </c>
      <c r="W5064" s="158" t="s">
        <v>2735</v>
      </c>
      <c r="X5064" s="67" t="s">
        <v>2920</v>
      </c>
      <c r="Y5064" s="67"/>
      <c r="Z5064" s="67"/>
      <c r="AA5064" s="67">
        <v>44.629199999999997</v>
      </c>
      <c r="AB5064" s="67">
        <v>-123.2461</v>
      </c>
      <c r="AC5064" s="67" t="s">
        <v>2774</v>
      </c>
      <c r="AD5064" s="67"/>
      <c r="AE5064" s="67" t="s">
        <v>2774</v>
      </c>
      <c r="AG5064" s="67" t="s">
        <v>1648</v>
      </c>
      <c r="AH5064" s="67" t="s">
        <v>1648</v>
      </c>
    </row>
    <row r="5065" spans="3:34" x14ac:dyDescent="0.25">
      <c r="C5065" s="54"/>
      <c r="D5065" s="54">
        <v>14548778</v>
      </c>
      <c r="E5065" s="75">
        <v>20</v>
      </c>
      <c r="F5065" s="54" t="s">
        <v>1793</v>
      </c>
      <c r="G5065" s="54">
        <v>2018</v>
      </c>
      <c r="H5065" s="54"/>
      <c r="I5065" s="54"/>
      <c r="J5065" s="54"/>
      <c r="K5065" s="54"/>
      <c r="L5065" s="73"/>
      <c r="M5065" s="54"/>
      <c r="N5065" s="54" t="s">
        <v>1648</v>
      </c>
      <c r="O5065" s="54"/>
      <c r="P5065" s="436">
        <v>61</v>
      </c>
      <c r="Q5065" s="436">
        <f t="shared" si="122"/>
        <v>61</v>
      </c>
      <c r="R5065" s="436">
        <v>1</v>
      </c>
      <c r="S5065" s="54" t="s">
        <v>3</v>
      </c>
      <c r="T5065" s="67" t="s">
        <v>44</v>
      </c>
      <c r="U5065" s="67" t="s">
        <v>36</v>
      </c>
      <c r="V5065" s="67" t="s">
        <v>36</v>
      </c>
      <c r="W5065" s="67" t="s">
        <v>3266</v>
      </c>
      <c r="X5065" s="67" t="s">
        <v>3462</v>
      </c>
      <c r="Y5065" s="67"/>
      <c r="Z5065" s="67"/>
      <c r="AA5065" s="67">
        <v>44.714700000000001</v>
      </c>
      <c r="AB5065" s="67">
        <v>-123.1622</v>
      </c>
      <c r="AC5065" s="67" t="s">
        <v>2774</v>
      </c>
      <c r="AD5065" s="67"/>
      <c r="AE5065" s="67" t="s">
        <v>2774</v>
      </c>
      <c r="AG5065" s="67" t="s">
        <v>1648</v>
      </c>
      <c r="AH5065" s="67" t="s">
        <v>1648</v>
      </c>
    </row>
    <row r="5066" spans="3:34" x14ac:dyDescent="0.25">
      <c r="C5066" s="54"/>
      <c r="D5066" s="54">
        <v>14627591</v>
      </c>
      <c r="E5066" s="75">
        <v>21</v>
      </c>
      <c r="F5066" s="54" t="s">
        <v>1793</v>
      </c>
      <c r="G5066" s="54">
        <v>2018</v>
      </c>
      <c r="H5066" s="54"/>
      <c r="I5066" s="54"/>
      <c r="J5066" s="54"/>
      <c r="K5066" s="54"/>
      <c r="L5066" s="73"/>
      <c r="M5066" s="54"/>
      <c r="N5066" s="54" t="s">
        <v>1648</v>
      </c>
      <c r="O5066" s="54"/>
      <c r="P5066" s="436">
        <v>61</v>
      </c>
      <c r="Q5066" s="436">
        <f t="shared" si="122"/>
        <v>61</v>
      </c>
      <c r="R5066" s="436">
        <v>1</v>
      </c>
      <c r="S5066" s="54" t="s">
        <v>3</v>
      </c>
      <c r="T5066" s="67" t="s">
        <v>44</v>
      </c>
      <c r="U5066" s="67" t="s">
        <v>36</v>
      </c>
      <c r="V5066" s="67" t="s">
        <v>36</v>
      </c>
      <c r="W5066" s="67" t="s">
        <v>2726</v>
      </c>
      <c r="X5066" s="67" t="s">
        <v>2911</v>
      </c>
      <c r="Y5066" s="67"/>
      <c r="Z5066" s="67"/>
      <c r="AA5066" s="67">
        <v>44.602800000000002</v>
      </c>
      <c r="AB5066" s="67">
        <v>-123.2636</v>
      </c>
      <c r="AC5066" s="67" t="s">
        <v>2774</v>
      </c>
      <c r="AD5066" s="67"/>
      <c r="AE5066" s="67" t="s">
        <v>2774</v>
      </c>
      <c r="AG5066" s="67" t="s">
        <v>1648</v>
      </c>
      <c r="AH5066" s="67" t="s">
        <v>1648</v>
      </c>
    </row>
    <row r="5067" spans="3:34" x14ac:dyDescent="0.25">
      <c r="C5067" s="54"/>
      <c r="D5067" s="54">
        <v>14548778</v>
      </c>
      <c r="E5067" s="75">
        <v>20</v>
      </c>
      <c r="F5067" s="54" t="s">
        <v>1793</v>
      </c>
      <c r="G5067" s="54">
        <v>2018</v>
      </c>
      <c r="H5067" s="54"/>
      <c r="I5067" s="54"/>
      <c r="J5067" s="54"/>
      <c r="K5067" s="54"/>
      <c r="L5067" s="73"/>
      <c r="M5067" s="54"/>
      <c r="N5067" s="54" t="s">
        <v>1648</v>
      </c>
      <c r="O5067" s="54"/>
      <c r="P5067" s="436">
        <v>61</v>
      </c>
      <c r="Q5067" s="436">
        <f t="shared" si="122"/>
        <v>61</v>
      </c>
      <c r="R5067" s="436">
        <v>2</v>
      </c>
      <c r="S5067" s="54" t="s">
        <v>3</v>
      </c>
      <c r="T5067" s="67" t="s">
        <v>44</v>
      </c>
      <c r="U5067" s="67" t="s">
        <v>36</v>
      </c>
      <c r="V5067" s="67" t="s">
        <v>36</v>
      </c>
      <c r="W5067" s="67" t="s">
        <v>3266</v>
      </c>
      <c r="X5067" s="67" t="s">
        <v>3462</v>
      </c>
      <c r="Y5067" s="67"/>
      <c r="Z5067" s="67"/>
      <c r="AA5067" s="67">
        <v>44.714700000000001</v>
      </c>
      <c r="AB5067" s="67">
        <v>-123.1622</v>
      </c>
      <c r="AC5067" s="67" t="s">
        <v>2774</v>
      </c>
      <c r="AD5067" s="67"/>
      <c r="AE5067" s="67" t="s">
        <v>2774</v>
      </c>
      <c r="AG5067" s="67" t="s">
        <v>1648</v>
      </c>
      <c r="AH5067" s="67" t="s">
        <v>1648</v>
      </c>
    </row>
    <row r="5068" spans="3:34" x14ac:dyDescent="0.25">
      <c r="C5068" s="54"/>
      <c r="D5068" s="54">
        <v>14627591</v>
      </c>
      <c r="E5068" s="75">
        <v>21</v>
      </c>
      <c r="F5068" s="54" t="s">
        <v>1793</v>
      </c>
      <c r="G5068" s="54">
        <v>2018</v>
      </c>
      <c r="H5068" s="54"/>
      <c r="I5068" s="54"/>
      <c r="J5068" s="54"/>
      <c r="K5068" s="54"/>
      <c r="L5068" s="73"/>
      <c r="M5068" s="54"/>
      <c r="N5068" s="54" t="s">
        <v>1648</v>
      </c>
      <c r="O5068" s="54"/>
      <c r="P5068" s="436">
        <v>61</v>
      </c>
      <c r="Q5068" s="436">
        <f t="shared" si="122"/>
        <v>61</v>
      </c>
      <c r="R5068" s="436">
        <v>2</v>
      </c>
      <c r="S5068" s="54" t="s">
        <v>3</v>
      </c>
      <c r="T5068" s="67" t="s">
        <v>44</v>
      </c>
      <c r="U5068" s="67" t="s">
        <v>36</v>
      </c>
      <c r="V5068" s="67" t="s">
        <v>36</v>
      </c>
      <c r="W5068" s="67" t="s">
        <v>2726</v>
      </c>
      <c r="X5068" s="67" t="s">
        <v>2911</v>
      </c>
      <c r="Y5068" s="67"/>
      <c r="Z5068" s="67"/>
      <c r="AA5068" s="67">
        <v>44.602800000000002</v>
      </c>
      <c r="AB5068" s="67">
        <v>-123.2636</v>
      </c>
      <c r="AC5068" s="67" t="s">
        <v>2774</v>
      </c>
      <c r="AD5068" s="67"/>
      <c r="AE5068" s="67" t="s">
        <v>2774</v>
      </c>
      <c r="AG5068" s="67" t="s">
        <v>1648</v>
      </c>
      <c r="AH5068" s="67" t="s">
        <v>1648</v>
      </c>
    </row>
    <row r="5069" spans="3:34" x14ac:dyDescent="0.25">
      <c r="C5069" s="54"/>
      <c r="D5069" s="54">
        <v>14548778</v>
      </c>
      <c r="E5069" s="75">
        <v>20</v>
      </c>
      <c r="F5069" s="54" t="s">
        <v>1793</v>
      </c>
      <c r="G5069" s="54">
        <v>2018</v>
      </c>
      <c r="H5069" s="54"/>
      <c r="I5069" s="54"/>
      <c r="J5069" s="54"/>
      <c r="K5069" s="54"/>
      <c r="L5069" s="73"/>
      <c r="M5069" s="54"/>
      <c r="N5069" s="54" t="s">
        <v>1648</v>
      </c>
      <c r="O5069" s="54"/>
      <c r="P5069" s="436">
        <v>61</v>
      </c>
      <c r="Q5069" s="436">
        <f t="shared" si="122"/>
        <v>61</v>
      </c>
      <c r="R5069" s="436">
        <v>3</v>
      </c>
      <c r="S5069" s="54" t="s">
        <v>3</v>
      </c>
      <c r="T5069" s="67" t="s">
        <v>44</v>
      </c>
      <c r="U5069" s="67" t="s">
        <v>36</v>
      </c>
      <c r="V5069" s="67" t="s">
        <v>36</v>
      </c>
      <c r="W5069" s="67" t="s">
        <v>3266</v>
      </c>
      <c r="X5069" s="67" t="s">
        <v>3462</v>
      </c>
      <c r="Y5069" s="67"/>
      <c r="Z5069" s="67"/>
      <c r="AA5069" s="67">
        <v>44.714700000000001</v>
      </c>
      <c r="AB5069" s="67">
        <v>-123.1622</v>
      </c>
      <c r="AC5069" s="67" t="s">
        <v>2774</v>
      </c>
      <c r="AD5069" s="67"/>
      <c r="AE5069" s="67" t="s">
        <v>2774</v>
      </c>
      <c r="AG5069" s="67" t="s">
        <v>1648</v>
      </c>
      <c r="AH5069" s="67" t="s">
        <v>1648</v>
      </c>
    </row>
    <row r="5070" spans="3:34" x14ac:dyDescent="0.25">
      <c r="C5070" s="54"/>
      <c r="D5070" s="54">
        <v>14627591</v>
      </c>
      <c r="E5070" s="75">
        <v>21</v>
      </c>
      <c r="F5070" s="54" t="s">
        <v>1793</v>
      </c>
      <c r="G5070" s="54">
        <v>2018</v>
      </c>
      <c r="H5070" s="54"/>
      <c r="I5070" s="54"/>
      <c r="J5070" s="54"/>
      <c r="K5070" s="54"/>
      <c r="L5070" s="73"/>
      <c r="M5070" s="54"/>
      <c r="N5070" s="54" t="s">
        <v>1648</v>
      </c>
      <c r="O5070" s="54"/>
      <c r="P5070" s="436">
        <v>61</v>
      </c>
      <c r="Q5070" s="436">
        <f t="shared" si="122"/>
        <v>61</v>
      </c>
      <c r="R5070" s="436">
        <v>3</v>
      </c>
      <c r="S5070" s="54" t="s">
        <v>3</v>
      </c>
      <c r="T5070" s="67" t="s">
        <v>44</v>
      </c>
      <c r="U5070" s="67" t="s">
        <v>36</v>
      </c>
      <c r="V5070" s="67" t="s">
        <v>36</v>
      </c>
      <c r="W5070" s="67" t="s">
        <v>2726</v>
      </c>
      <c r="X5070" s="67" t="s">
        <v>2911</v>
      </c>
      <c r="Y5070" s="67"/>
      <c r="Z5070" s="67"/>
      <c r="AA5070" s="67">
        <v>44.602800000000002</v>
      </c>
      <c r="AB5070" s="67">
        <v>-123.2636</v>
      </c>
      <c r="AC5070" s="67" t="s">
        <v>2774</v>
      </c>
      <c r="AD5070" s="67"/>
      <c r="AE5070" s="67" t="s">
        <v>2774</v>
      </c>
      <c r="AG5070" s="67" t="s">
        <v>1648</v>
      </c>
      <c r="AH5070" s="67" t="s">
        <v>1648</v>
      </c>
    </row>
    <row r="5071" spans="3:34" x14ac:dyDescent="0.25">
      <c r="C5071" s="54"/>
      <c r="D5071" s="54">
        <v>14548778</v>
      </c>
      <c r="E5071" s="75">
        <v>20</v>
      </c>
      <c r="F5071" s="54" t="s">
        <v>1793</v>
      </c>
      <c r="G5071" s="54">
        <v>2018</v>
      </c>
      <c r="H5071" s="54"/>
      <c r="I5071" s="54"/>
      <c r="J5071" s="54"/>
      <c r="K5071" s="54"/>
      <c r="L5071" s="73"/>
      <c r="M5071" s="54"/>
      <c r="N5071" s="54" t="s">
        <v>1648</v>
      </c>
      <c r="O5071" s="54"/>
      <c r="P5071" s="436">
        <v>61</v>
      </c>
      <c r="Q5071" s="436">
        <f t="shared" si="122"/>
        <v>61</v>
      </c>
      <c r="R5071" s="436">
        <v>4</v>
      </c>
      <c r="S5071" s="54" t="s">
        <v>3</v>
      </c>
      <c r="T5071" s="67" t="s">
        <v>44</v>
      </c>
      <c r="U5071" s="67" t="s">
        <v>36</v>
      </c>
      <c r="V5071" s="67" t="s">
        <v>36</v>
      </c>
      <c r="W5071" s="67" t="s">
        <v>3266</v>
      </c>
      <c r="X5071" s="67" t="s">
        <v>3462</v>
      </c>
      <c r="Y5071" s="67"/>
      <c r="Z5071" s="67"/>
      <c r="AA5071" s="67">
        <v>44.714700000000001</v>
      </c>
      <c r="AB5071" s="67">
        <v>-123.1622</v>
      </c>
      <c r="AC5071" s="67" t="s">
        <v>2774</v>
      </c>
      <c r="AD5071" s="67"/>
      <c r="AE5071" s="67" t="s">
        <v>2774</v>
      </c>
      <c r="AG5071" s="67" t="s">
        <v>1648</v>
      </c>
      <c r="AH5071" s="67" t="s">
        <v>1648</v>
      </c>
    </row>
    <row r="5072" spans="3:34" x14ac:dyDescent="0.25">
      <c r="C5072" s="54"/>
      <c r="D5072" s="54">
        <v>14627591</v>
      </c>
      <c r="E5072" s="75">
        <v>21</v>
      </c>
      <c r="F5072" s="54" t="s">
        <v>1793</v>
      </c>
      <c r="G5072" s="54">
        <v>2018</v>
      </c>
      <c r="H5072" s="54"/>
      <c r="I5072" s="54"/>
      <c r="J5072" s="54"/>
      <c r="K5072" s="54"/>
      <c r="L5072" s="73"/>
      <c r="M5072" s="54"/>
      <c r="N5072" s="54" t="s">
        <v>1648</v>
      </c>
      <c r="O5072" s="54"/>
      <c r="P5072" s="436">
        <v>61</v>
      </c>
      <c r="Q5072" s="436">
        <f t="shared" si="122"/>
        <v>61</v>
      </c>
      <c r="R5072" s="436">
        <v>4</v>
      </c>
      <c r="S5072" s="54" t="s">
        <v>3</v>
      </c>
      <c r="T5072" s="67" t="s">
        <v>44</v>
      </c>
      <c r="U5072" s="67" t="s">
        <v>36</v>
      </c>
      <c r="V5072" s="67" t="s">
        <v>36</v>
      </c>
      <c r="W5072" s="67" t="s">
        <v>2726</v>
      </c>
      <c r="X5072" s="67" t="s">
        <v>2911</v>
      </c>
      <c r="Y5072" s="67"/>
      <c r="Z5072" s="67"/>
      <c r="AA5072" s="67">
        <v>44.602800000000002</v>
      </c>
      <c r="AB5072" s="67">
        <v>-123.2636</v>
      </c>
      <c r="AC5072" s="67" t="s">
        <v>2774</v>
      </c>
      <c r="AD5072" s="67"/>
      <c r="AE5072" s="67" t="s">
        <v>2774</v>
      </c>
      <c r="AG5072" s="67" t="s">
        <v>1648</v>
      </c>
      <c r="AH5072" s="67" t="s">
        <v>1648</v>
      </c>
    </row>
    <row r="5073" spans="3:34" x14ac:dyDescent="0.25">
      <c r="C5073" s="54"/>
      <c r="D5073" s="54">
        <v>14548778</v>
      </c>
      <c r="E5073" s="75">
        <v>20</v>
      </c>
      <c r="F5073" s="54" t="s">
        <v>1793</v>
      </c>
      <c r="G5073" s="54">
        <v>2018</v>
      </c>
      <c r="H5073" s="54"/>
      <c r="I5073" s="54"/>
      <c r="J5073" s="54"/>
      <c r="K5073" s="54"/>
      <c r="L5073" s="73"/>
      <c r="M5073" s="54"/>
      <c r="N5073" s="54" t="s">
        <v>1648</v>
      </c>
      <c r="O5073" s="54"/>
      <c r="P5073" s="436">
        <v>61</v>
      </c>
      <c r="Q5073" s="436">
        <f t="shared" si="122"/>
        <v>61</v>
      </c>
      <c r="R5073" s="436">
        <v>5</v>
      </c>
      <c r="S5073" s="54" t="s">
        <v>3</v>
      </c>
      <c r="T5073" s="67" t="s">
        <v>44</v>
      </c>
      <c r="U5073" s="67" t="s">
        <v>36</v>
      </c>
      <c r="V5073" s="67" t="s">
        <v>36</v>
      </c>
      <c r="W5073" s="67" t="s">
        <v>3266</v>
      </c>
      <c r="X5073" s="67" t="s">
        <v>3462</v>
      </c>
      <c r="Y5073" s="67"/>
      <c r="Z5073" s="67"/>
      <c r="AA5073" s="67">
        <v>44.714700000000001</v>
      </c>
      <c r="AB5073" s="67">
        <v>-123.1622</v>
      </c>
      <c r="AC5073" s="67" t="s">
        <v>2774</v>
      </c>
      <c r="AD5073" s="67"/>
      <c r="AE5073" s="67" t="s">
        <v>2774</v>
      </c>
      <c r="AG5073" s="67" t="s">
        <v>1648</v>
      </c>
      <c r="AH5073" s="67" t="s">
        <v>1648</v>
      </c>
    </row>
    <row r="5074" spans="3:34" x14ac:dyDescent="0.25">
      <c r="C5074" s="54"/>
      <c r="D5074" s="54">
        <v>14627591</v>
      </c>
      <c r="E5074" s="75">
        <v>21</v>
      </c>
      <c r="F5074" s="54" t="s">
        <v>1793</v>
      </c>
      <c r="G5074" s="54">
        <v>2018</v>
      </c>
      <c r="H5074" s="54"/>
      <c r="I5074" s="54"/>
      <c r="J5074" s="54"/>
      <c r="K5074" s="54"/>
      <c r="L5074" s="73"/>
      <c r="M5074" s="54"/>
      <c r="N5074" s="54" t="s">
        <v>1648</v>
      </c>
      <c r="O5074" s="54"/>
      <c r="P5074" s="436">
        <v>61</v>
      </c>
      <c r="Q5074" s="436">
        <f t="shared" si="122"/>
        <v>61</v>
      </c>
      <c r="R5074" s="436">
        <v>5</v>
      </c>
      <c r="S5074" s="54" t="s">
        <v>3</v>
      </c>
      <c r="T5074" s="67" t="s">
        <v>44</v>
      </c>
      <c r="U5074" s="67" t="s">
        <v>36</v>
      </c>
      <c r="V5074" s="67" t="s">
        <v>36</v>
      </c>
      <c r="W5074" s="67" t="s">
        <v>2726</v>
      </c>
      <c r="X5074" s="67" t="s">
        <v>2911</v>
      </c>
      <c r="Y5074" s="67"/>
      <c r="Z5074" s="67"/>
      <c r="AA5074" s="67">
        <v>44.602800000000002</v>
      </c>
      <c r="AB5074" s="67">
        <v>-123.2636</v>
      </c>
      <c r="AC5074" s="67" t="s">
        <v>2774</v>
      </c>
      <c r="AD5074" s="67"/>
      <c r="AE5074" s="67" t="s">
        <v>2774</v>
      </c>
      <c r="AG5074" s="67" t="s">
        <v>1648</v>
      </c>
      <c r="AH5074" s="67" t="s">
        <v>1648</v>
      </c>
    </row>
    <row r="5075" spans="3:34" x14ac:dyDescent="0.25">
      <c r="C5075" s="54"/>
      <c r="D5075" s="54">
        <v>14548778</v>
      </c>
      <c r="E5075" s="75">
        <v>20</v>
      </c>
      <c r="F5075" s="54" t="s">
        <v>1793</v>
      </c>
      <c r="G5075" s="54">
        <v>2018</v>
      </c>
      <c r="H5075" s="54"/>
      <c r="I5075" s="54"/>
      <c r="J5075" s="54"/>
      <c r="K5075" s="54"/>
      <c r="L5075" s="73"/>
      <c r="M5075" s="54"/>
      <c r="N5075" s="54" t="s">
        <v>1648</v>
      </c>
      <c r="O5075" s="54"/>
      <c r="P5075" s="436">
        <v>61</v>
      </c>
      <c r="Q5075" s="436">
        <f t="shared" si="122"/>
        <v>61</v>
      </c>
      <c r="R5075" s="436">
        <v>6</v>
      </c>
      <c r="S5075" s="54" t="s">
        <v>3</v>
      </c>
      <c r="T5075" s="67" t="s">
        <v>44</v>
      </c>
      <c r="U5075" s="67" t="s">
        <v>36</v>
      </c>
      <c r="V5075" s="67" t="s">
        <v>36</v>
      </c>
      <c r="W5075" s="67" t="s">
        <v>3266</v>
      </c>
      <c r="X5075" s="67" t="s">
        <v>3462</v>
      </c>
      <c r="Y5075" s="67"/>
      <c r="Z5075" s="67"/>
      <c r="AA5075" s="67">
        <v>44.714700000000001</v>
      </c>
      <c r="AB5075" s="67">
        <v>-123.1622</v>
      </c>
      <c r="AC5075" s="67" t="s">
        <v>2774</v>
      </c>
      <c r="AD5075" s="67"/>
      <c r="AE5075" s="67" t="s">
        <v>2774</v>
      </c>
      <c r="AG5075" s="67" t="s">
        <v>1648</v>
      </c>
      <c r="AH5075" s="67" t="s">
        <v>1648</v>
      </c>
    </row>
    <row r="5076" spans="3:34" x14ac:dyDescent="0.25">
      <c r="C5076" s="54"/>
      <c r="D5076" s="54">
        <v>14627591</v>
      </c>
      <c r="E5076" s="75">
        <v>21</v>
      </c>
      <c r="F5076" s="54" t="s">
        <v>1793</v>
      </c>
      <c r="G5076" s="54">
        <v>2018</v>
      </c>
      <c r="H5076" s="54"/>
      <c r="I5076" s="54"/>
      <c r="J5076" s="54"/>
      <c r="K5076" s="54"/>
      <c r="L5076" s="73"/>
      <c r="M5076" s="54"/>
      <c r="N5076" s="54" t="s">
        <v>1648</v>
      </c>
      <c r="O5076" s="54"/>
      <c r="P5076" s="436">
        <v>61</v>
      </c>
      <c r="Q5076" s="436">
        <f t="shared" si="122"/>
        <v>61</v>
      </c>
      <c r="R5076" s="436">
        <v>6</v>
      </c>
      <c r="S5076" s="54" t="s">
        <v>3</v>
      </c>
      <c r="T5076" s="67" t="s">
        <v>44</v>
      </c>
      <c r="U5076" s="67" t="s">
        <v>36</v>
      </c>
      <c r="V5076" s="67" t="s">
        <v>36</v>
      </c>
      <c r="W5076" s="67" t="s">
        <v>2726</v>
      </c>
      <c r="X5076" s="67" t="s">
        <v>2911</v>
      </c>
      <c r="Y5076" s="67"/>
      <c r="Z5076" s="67"/>
      <c r="AA5076" s="67">
        <v>44.602800000000002</v>
      </c>
      <c r="AB5076" s="67">
        <v>-123.2636</v>
      </c>
      <c r="AC5076" s="67" t="s">
        <v>2774</v>
      </c>
      <c r="AD5076" s="67"/>
      <c r="AE5076" s="67" t="s">
        <v>2774</v>
      </c>
      <c r="AG5076" s="67" t="s">
        <v>1648</v>
      </c>
      <c r="AH5076" s="67" t="s">
        <v>1648</v>
      </c>
    </row>
    <row r="5077" spans="3:34" x14ac:dyDescent="0.25">
      <c r="C5077" s="54"/>
      <c r="D5077" s="54">
        <v>14548778</v>
      </c>
      <c r="E5077" s="75">
        <v>20</v>
      </c>
      <c r="F5077" s="54" t="s">
        <v>1793</v>
      </c>
      <c r="G5077" s="54">
        <v>2018</v>
      </c>
      <c r="H5077" s="54"/>
      <c r="I5077" s="54"/>
      <c r="J5077" s="54"/>
      <c r="K5077" s="54"/>
      <c r="L5077" s="73"/>
      <c r="M5077" s="54"/>
      <c r="N5077" s="54" t="s">
        <v>1648</v>
      </c>
      <c r="O5077" s="54"/>
      <c r="P5077" s="436">
        <v>61</v>
      </c>
      <c r="Q5077" s="436">
        <f t="shared" si="122"/>
        <v>61</v>
      </c>
      <c r="R5077" s="436">
        <v>7</v>
      </c>
      <c r="S5077" s="54" t="s">
        <v>3</v>
      </c>
      <c r="T5077" s="67" t="s">
        <v>44</v>
      </c>
      <c r="U5077" s="67" t="s">
        <v>36</v>
      </c>
      <c r="V5077" s="67" t="s">
        <v>36</v>
      </c>
      <c r="W5077" s="67" t="s">
        <v>3266</v>
      </c>
      <c r="X5077" s="67" t="s">
        <v>3462</v>
      </c>
      <c r="Y5077" s="67"/>
      <c r="Z5077" s="67"/>
      <c r="AA5077" s="67">
        <v>44.714700000000001</v>
      </c>
      <c r="AB5077" s="67">
        <v>-123.1622</v>
      </c>
      <c r="AC5077" s="67" t="s">
        <v>2774</v>
      </c>
      <c r="AD5077" s="67"/>
      <c r="AE5077" s="67" t="s">
        <v>2774</v>
      </c>
      <c r="AG5077" s="67" t="s">
        <v>1648</v>
      </c>
      <c r="AH5077" s="67" t="s">
        <v>1648</v>
      </c>
    </row>
    <row r="5078" spans="3:34" x14ac:dyDescent="0.25">
      <c r="C5078" s="54"/>
      <c r="D5078" s="54">
        <v>14627591</v>
      </c>
      <c r="E5078" s="75">
        <v>21</v>
      </c>
      <c r="F5078" s="54" t="s">
        <v>1793</v>
      </c>
      <c r="G5078" s="54">
        <v>2018</v>
      </c>
      <c r="H5078" s="54"/>
      <c r="I5078" s="54"/>
      <c r="J5078" s="54"/>
      <c r="K5078" s="54"/>
      <c r="L5078" s="73"/>
      <c r="M5078" s="54"/>
      <c r="N5078" s="54" t="s">
        <v>1648</v>
      </c>
      <c r="O5078" s="54"/>
      <c r="P5078" s="436">
        <v>61</v>
      </c>
      <c r="Q5078" s="436">
        <f t="shared" si="122"/>
        <v>61</v>
      </c>
      <c r="R5078" s="436">
        <v>7</v>
      </c>
      <c r="S5078" s="54" t="s">
        <v>3</v>
      </c>
      <c r="T5078" s="67" t="s">
        <v>44</v>
      </c>
      <c r="U5078" s="67" t="s">
        <v>36</v>
      </c>
      <c r="V5078" s="67" t="s">
        <v>36</v>
      </c>
      <c r="W5078" s="67" t="s">
        <v>2726</v>
      </c>
      <c r="X5078" s="67" t="s">
        <v>2911</v>
      </c>
      <c r="Y5078" s="67"/>
      <c r="Z5078" s="67"/>
      <c r="AA5078" s="67">
        <v>44.602800000000002</v>
      </c>
      <c r="AB5078" s="67">
        <v>-123.2636</v>
      </c>
      <c r="AC5078" s="67" t="s">
        <v>2774</v>
      </c>
      <c r="AD5078" s="67"/>
      <c r="AE5078" s="67" t="s">
        <v>2774</v>
      </c>
      <c r="AG5078" s="67" t="s">
        <v>1648</v>
      </c>
      <c r="AH5078" s="67" t="s">
        <v>1648</v>
      </c>
    </row>
    <row r="5079" spans="3:34" x14ac:dyDescent="0.25">
      <c r="C5079" s="54"/>
      <c r="D5079" s="54">
        <v>14548778</v>
      </c>
      <c r="E5079" s="75">
        <v>20</v>
      </c>
      <c r="F5079" s="54" t="s">
        <v>1793</v>
      </c>
      <c r="G5079" s="54">
        <v>2018</v>
      </c>
      <c r="H5079" s="54"/>
      <c r="I5079" s="54"/>
      <c r="J5079" s="54"/>
      <c r="K5079" s="54"/>
      <c r="L5079" s="73"/>
      <c r="M5079" s="54"/>
      <c r="N5079" s="54" t="s">
        <v>1648</v>
      </c>
      <c r="O5079" s="54"/>
      <c r="P5079" s="436">
        <v>61</v>
      </c>
      <c r="Q5079" s="436">
        <f t="shared" si="122"/>
        <v>61</v>
      </c>
      <c r="R5079" s="436">
        <v>8</v>
      </c>
      <c r="S5079" s="54" t="s">
        <v>3</v>
      </c>
      <c r="T5079" s="67" t="s">
        <v>44</v>
      </c>
      <c r="U5079" s="67" t="s">
        <v>36</v>
      </c>
      <c r="V5079" s="67" t="s">
        <v>36</v>
      </c>
      <c r="W5079" s="67" t="s">
        <v>3266</v>
      </c>
      <c r="X5079" s="67" t="s">
        <v>3462</v>
      </c>
      <c r="Y5079" s="67"/>
      <c r="Z5079" s="67"/>
      <c r="AA5079" s="67">
        <v>44.714700000000001</v>
      </c>
      <c r="AB5079" s="67">
        <v>-123.1622</v>
      </c>
      <c r="AC5079" s="67" t="s">
        <v>2774</v>
      </c>
      <c r="AD5079" s="67"/>
      <c r="AE5079" s="67" t="s">
        <v>2774</v>
      </c>
      <c r="AG5079" s="67" t="s">
        <v>1648</v>
      </c>
      <c r="AH5079" s="67" t="s">
        <v>1648</v>
      </c>
    </row>
    <row r="5080" spans="3:34" x14ac:dyDescent="0.25">
      <c r="C5080" s="54"/>
      <c r="D5080" s="54">
        <v>14548778</v>
      </c>
      <c r="E5080" s="75">
        <v>20</v>
      </c>
      <c r="F5080" s="54" t="s">
        <v>1793</v>
      </c>
      <c r="G5080" s="54">
        <v>2018</v>
      </c>
      <c r="H5080" s="54"/>
      <c r="I5080" s="54"/>
      <c r="J5080" s="54"/>
      <c r="K5080" s="54"/>
      <c r="L5080" s="73"/>
      <c r="M5080" s="54"/>
      <c r="N5080" s="54" t="s">
        <v>1648</v>
      </c>
      <c r="O5080" s="54"/>
      <c r="P5080" s="436">
        <v>61</v>
      </c>
      <c r="Q5080" s="436">
        <f t="shared" si="122"/>
        <v>61</v>
      </c>
      <c r="R5080" s="436">
        <v>9</v>
      </c>
      <c r="S5080" s="54" t="s">
        <v>3</v>
      </c>
      <c r="T5080" s="67" t="s">
        <v>44</v>
      </c>
      <c r="U5080" s="67" t="s">
        <v>36</v>
      </c>
      <c r="V5080" s="67" t="s">
        <v>36</v>
      </c>
      <c r="W5080" s="67" t="s">
        <v>3266</v>
      </c>
      <c r="X5080" s="67" t="s">
        <v>3462</v>
      </c>
      <c r="Y5080" s="67"/>
      <c r="Z5080" s="67"/>
      <c r="AA5080" s="67">
        <v>44.714700000000001</v>
      </c>
      <c r="AB5080" s="67">
        <v>-123.1622</v>
      </c>
      <c r="AC5080" s="67" t="s">
        <v>2774</v>
      </c>
      <c r="AD5080" s="67"/>
      <c r="AE5080" s="67" t="s">
        <v>2774</v>
      </c>
      <c r="AG5080" s="67" t="s">
        <v>1648</v>
      </c>
      <c r="AH5080" s="67" t="s">
        <v>1648</v>
      </c>
    </row>
    <row r="5081" spans="3:34" x14ac:dyDescent="0.25">
      <c r="C5081" s="54"/>
      <c r="D5081" s="54">
        <v>14548778</v>
      </c>
      <c r="E5081" s="75">
        <v>20</v>
      </c>
      <c r="F5081" s="54" t="s">
        <v>1793</v>
      </c>
      <c r="G5081" s="54">
        <v>2018</v>
      </c>
      <c r="H5081" s="54"/>
      <c r="I5081" s="54"/>
      <c r="J5081" s="54"/>
      <c r="K5081" s="54"/>
      <c r="L5081" s="73"/>
      <c r="M5081" s="54"/>
      <c r="N5081" s="54" t="s">
        <v>1648</v>
      </c>
      <c r="O5081" s="54"/>
      <c r="P5081" s="436">
        <v>61</v>
      </c>
      <c r="Q5081" s="436">
        <f t="shared" si="122"/>
        <v>61</v>
      </c>
      <c r="R5081" s="436">
        <v>10</v>
      </c>
      <c r="S5081" s="54" t="s">
        <v>3</v>
      </c>
      <c r="T5081" s="67" t="s">
        <v>44</v>
      </c>
      <c r="U5081" s="67" t="s">
        <v>36</v>
      </c>
      <c r="V5081" s="67" t="s">
        <v>36</v>
      </c>
      <c r="W5081" s="67" t="s">
        <v>3266</v>
      </c>
      <c r="X5081" s="67" t="s">
        <v>3462</v>
      </c>
      <c r="Y5081" s="67"/>
      <c r="Z5081" s="67"/>
      <c r="AA5081" s="67">
        <v>44.714700000000001</v>
      </c>
      <c r="AB5081" s="67">
        <v>-123.1622</v>
      </c>
      <c r="AC5081" s="67" t="s">
        <v>2774</v>
      </c>
      <c r="AD5081" s="67"/>
      <c r="AE5081" s="67" t="s">
        <v>2774</v>
      </c>
      <c r="AG5081" s="67" t="s">
        <v>1648</v>
      </c>
      <c r="AH5081" s="67" t="s">
        <v>1648</v>
      </c>
    </row>
    <row r="5082" spans="3:34" x14ac:dyDescent="0.25">
      <c r="C5082" s="54"/>
      <c r="D5082" s="54">
        <v>14548778</v>
      </c>
      <c r="E5082" s="75">
        <v>20</v>
      </c>
      <c r="F5082" s="54" t="s">
        <v>1793</v>
      </c>
      <c r="G5082" s="54">
        <v>2018</v>
      </c>
      <c r="H5082" s="54"/>
      <c r="I5082" s="54"/>
      <c r="J5082" s="54"/>
      <c r="K5082" s="54"/>
      <c r="L5082" s="73"/>
      <c r="M5082" s="54"/>
      <c r="N5082" s="54" t="s">
        <v>1648</v>
      </c>
      <c r="O5082" s="54"/>
      <c r="P5082" s="436">
        <v>61</v>
      </c>
      <c r="Q5082" s="436">
        <f t="shared" si="122"/>
        <v>61</v>
      </c>
      <c r="R5082" s="436">
        <v>11</v>
      </c>
      <c r="S5082" s="54" t="s">
        <v>3</v>
      </c>
      <c r="T5082" s="67" t="s">
        <v>44</v>
      </c>
      <c r="U5082" s="67" t="s">
        <v>36</v>
      </c>
      <c r="V5082" s="67" t="s">
        <v>36</v>
      </c>
      <c r="W5082" s="67" t="s">
        <v>3266</v>
      </c>
      <c r="X5082" s="67" t="s">
        <v>3462</v>
      </c>
      <c r="Y5082" s="67"/>
      <c r="Z5082" s="67"/>
      <c r="AA5082" s="67">
        <v>44.714700000000001</v>
      </c>
      <c r="AB5082" s="67">
        <v>-123.1622</v>
      </c>
      <c r="AC5082" s="67" t="s">
        <v>2774</v>
      </c>
      <c r="AD5082" s="67"/>
      <c r="AE5082" s="67" t="s">
        <v>2774</v>
      </c>
      <c r="AG5082" s="67" t="s">
        <v>1648</v>
      </c>
      <c r="AH5082" s="67" t="s">
        <v>1648</v>
      </c>
    </row>
    <row r="5083" spans="3:34" x14ac:dyDescent="0.25">
      <c r="C5083" s="54"/>
      <c r="D5083" s="54">
        <v>14548778</v>
      </c>
      <c r="E5083" s="75">
        <v>20</v>
      </c>
      <c r="F5083" s="54" t="s">
        <v>1793</v>
      </c>
      <c r="G5083" s="54">
        <v>2018</v>
      </c>
      <c r="H5083" s="54"/>
      <c r="I5083" s="54"/>
      <c r="J5083" s="54"/>
      <c r="K5083" s="54"/>
      <c r="L5083" s="73"/>
      <c r="M5083" s="54"/>
      <c r="N5083" s="54" t="s">
        <v>1648</v>
      </c>
      <c r="O5083" s="54"/>
      <c r="P5083" s="436">
        <v>61</v>
      </c>
      <c r="Q5083" s="436">
        <f t="shared" si="122"/>
        <v>61</v>
      </c>
      <c r="R5083" s="436">
        <v>12</v>
      </c>
      <c r="S5083" s="54" t="s">
        <v>3</v>
      </c>
      <c r="T5083" s="67" t="s">
        <v>44</v>
      </c>
      <c r="U5083" s="67" t="s">
        <v>36</v>
      </c>
      <c r="V5083" s="67" t="s">
        <v>36</v>
      </c>
      <c r="W5083" s="67" t="s">
        <v>3266</v>
      </c>
      <c r="X5083" s="67" t="s">
        <v>3462</v>
      </c>
      <c r="Y5083" s="67"/>
      <c r="Z5083" s="67"/>
      <c r="AA5083" s="67">
        <v>44.714700000000001</v>
      </c>
      <c r="AB5083" s="67">
        <v>-123.1622</v>
      </c>
      <c r="AC5083" s="67" t="s">
        <v>2774</v>
      </c>
      <c r="AD5083" s="67"/>
      <c r="AE5083" s="67" t="s">
        <v>2774</v>
      </c>
      <c r="AG5083" s="67" t="s">
        <v>1648</v>
      </c>
      <c r="AH5083" s="67" t="s">
        <v>1648</v>
      </c>
    </row>
    <row r="5084" spans="3:34" x14ac:dyDescent="0.25">
      <c r="C5084" s="54"/>
      <c r="D5084" s="54">
        <v>14548778</v>
      </c>
      <c r="E5084" s="75">
        <v>20</v>
      </c>
      <c r="F5084" s="54" t="s">
        <v>1793</v>
      </c>
      <c r="G5084" s="54">
        <v>2018</v>
      </c>
      <c r="H5084" s="54"/>
      <c r="I5084" s="54"/>
      <c r="J5084" s="54"/>
      <c r="K5084" s="54"/>
      <c r="L5084" s="73"/>
      <c r="M5084" s="54"/>
      <c r="N5084" s="54" t="s">
        <v>1648</v>
      </c>
      <c r="O5084" s="54"/>
      <c r="P5084" s="436">
        <v>61</v>
      </c>
      <c r="Q5084" s="436">
        <f t="shared" si="122"/>
        <v>61</v>
      </c>
      <c r="R5084" s="436">
        <v>13</v>
      </c>
      <c r="S5084" s="54" t="s">
        <v>3</v>
      </c>
      <c r="T5084" s="67" t="s">
        <v>44</v>
      </c>
      <c r="U5084" s="67" t="s">
        <v>36</v>
      </c>
      <c r="V5084" s="67" t="s">
        <v>36</v>
      </c>
      <c r="W5084" s="67" t="s">
        <v>3266</v>
      </c>
      <c r="X5084" s="67" t="s">
        <v>3462</v>
      </c>
      <c r="Y5084" s="67"/>
      <c r="Z5084" s="67"/>
      <c r="AA5084" s="67">
        <v>44.714700000000001</v>
      </c>
      <c r="AB5084" s="67">
        <v>-123.1622</v>
      </c>
      <c r="AC5084" s="67" t="s">
        <v>2774</v>
      </c>
      <c r="AD5084" s="67"/>
      <c r="AE5084" s="67" t="s">
        <v>2774</v>
      </c>
      <c r="AG5084" s="67" t="s">
        <v>1648</v>
      </c>
      <c r="AH5084" s="67" t="s">
        <v>1648</v>
      </c>
    </row>
    <row r="5085" spans="3:34" x14ac:dyDescent="0.25">
      <c r="C5085" s="54"/>
      <c r="D5085" s="54">
        <v>14548778</v>
      </c>
      <c r="E5085" s="75">
        <v>20</v>
      </c>
      <c r="F5085" s="54" t="s">
        <v>1793</v>
      </c>
      <c r="G5085" s="54">
        <v>2018</v>
      </c>
      <c r="H5085" s="54"/>
      <c r="I5085" s="54"/>
      <c r="J5085" s="54"/>
      <c r="K5085" s="54"/>
      <c r="L5085" s="73"/>
      <c r="M5085" s="54"/>
      <c r="N5085" s="54" t="s">
        <v>1648</v>
      </c>
      <c r="O5085" s="54"/>
      <c r="P5085" s="436">
        <v>61</v>
      </c>
      <c r="Q5085" s="436">
        <f t="shared" si="122"/>
        <v>61</v>
      </c>
      <c r="R5085" s="436">
        <v>14</v>
      </c>
      <c r="S5085" s="54" t="s">
        <v>3</v>
      </c>
      <c r="T5085" s="67" t="s">
        <v>44</v>
      </c>
      <c r="U5085" s="67" t="s">
        <v>36</v>
      </c>
      <c r="V5085" s="67" t="s">
        <v>36</v>
      </c>
      <c r="W5085" s="67" t="s">
        <v>3266</v>
      </c>
      <c r="X5085" s="67" t="s">
        <v>3462</v>
      </c>
      <c r="Y5085" s="67"/>
      <c r="Z5085" s="67"/>
      <c r="AA5085" s="67">
        <v>44.714700000000001</v>
      </c>
      <c r="AB5085" s="67">
        <v>-123.1622</v>
      </c>
      <c r="AC5085" s="67" t="s">
        <v>2774</v>
      </c>
      <c r="AD5085" s="67"/>
      <c r="AE5085" s="67" t="s">
        <v>2774</v>
      </c>
      <c r="AG5085" s="67" t="s">
        <v>1648</v>
      </c>
      <c r="AH5085" s="67" t="s">
        <v>1648</v>
      </c>
    </row>
    <row r="5086" spans="3:34" x14ac:dyDescent="0.25">
      <c r="C5086" s="54"/>
      <c r="D5086" s="54">
        <v>14548778</v>
      </c>
      <c r="E5086" s="75">
        <v>20</v>
      </c>
      <c r="F5086" s="54" t="s">
        <v>1793</v>
      </c>
      <c r="G5086" s="54">
        <v>2018</v>
      </c>
      <c r="H5086" s="54"/>
      <c r="I5086" s="54"/>
      <c r="J5086" s="54"/>
      <c r="K5086" s="54"/>
      <c r="L5086" s="73"/>
      <c r="M5086" s="54"/>
      <c r="N5086" s="54" t="s">
        <v>1648</v>
      </c>
      <c r="O5086" s="54"/>
      <c r="P5086" s="436">
        <v>61</v>
      </c>
      <c r="Q5086" s="436">
        <f t="shared" si="122"/>
        <v>61</v>
      </c>
      <c r="R5086" s="436">
        <v>15</v>
      </c>
      <c r="S5086" s="54" t="s">
        <v>3</v>
      </c>
      <c r="T5086" s="67" t="s">
        <v>44</v>
      </c>
      <c r="U5086" s="67" t="s">
        <v>36</v>
      </c>
      <c r="V5086" s="67" t="s">
        <v>36</v>
      </c>
      <c r="W5086" s="67" t="s">
        <v>3266</v>
      </c>
      <c r="X5086" s="67" t="s">
        <v>3462</v>
      </c>
      <c r="Y5086" s="67"/>
      <c r="Z5086" s="67"/>
      <c r="AA5086" s="67">
        <v>44.714700000000001</v>
      </c>
      <c r="AB5086" s="67">
        <v>-123.1622</v>
      </c>
      <c r="AC5086" s="67" t="s">
        <v>2774</v>
      </c>
      <c r="AD5086" s="67"/>
      <c r="AE5086" s="67" t="s">
        <v>2774</v>
      </c>
      <c r="AG5086" s="67" t="s">
        <v>1648</v>
      </c>
      <c r="AH5086" s="67" t="s">
        <v>1648</v>
      </c>
    </row>
    <row r="5087" spans="3:34" x14ac:dyDescent="0.25">
      <c r="C5087" s="54"/>
      <c r="D5087" s="54">
        <v>14548778</v>
      </c>
      <c r="E5087" s="75">
        <v>20</v>
      </c>
      <c r="F5087" s="54" t="s">
        <v>1793</v>
      </c>
      <c r="G5087" s="54">
        <v>2018</v>
      </c>
      <c r="H5087" s="54"/>
      <c r="I5087" s="54"/>
      <c r="J5087" s="54"/>
      <c r="K5087" s="54"/>
      <c r="L5087" s="73"/>
      <c r="M5087" s="54"/>
      <c r="N5087" s="54" t="s">
        <v>1648</v>
      </c>
      <c r="O5087" s="54"/>
      <c r="P5087" s="436">
        <v>61</v>
      </c>
      <c r="Q5087" s="436">
        <f t="shared" si="122"/>
        <v>61</v>
      </c>
      <c r="R5087" s="436">
        <v>16</v>
      </c>
      <c r="S5087" s="54" t="s">
        <v>3</v>
      </c>
      <c r="T5087" s="67" t="s">
        <v>44</v>
      </c>
      <c r="U5087" s="67" t="s">
        <v>36</v>
      </c>
      <c r="V5087" s="67" t="s">
        <v>36</v>
      </c>
      <c r="W5087" s="67" t="s">
        <v>3266</v>
      </c>
      <c r="X5087" s="67" t="s">
        <v>3462</v>
      </c>
      <c r="Y5087" s="67"/>
      <c r="Z5087" s="67"/>
      <c r="AA5087" s="67">
        <v>44.714700000000001</v>
      </c>
      <c r="AB5087" s="67">
        <v>-123.1622</v>
      </c>
      <c r="AC5087" s="67" t="s">
        <v>2774</v>
      </c>
      <c r="AD5087" s="67"/>
      <c r="AE5087" s="67" t="s">
        <v>2774</v>
      </c>
      <c r="AG5087" s="67" t="s">
        <v>1648</v>
      </c>
      <c r="AH5087" s="67" t="s">
        <v>1648</v>
      </c>
    </row>
    <row r="5088" spans="3:34" x14ac:dyDescent="0.25">
      <c r="D5088" s="67">
        <v>14852615</v>
      </c>
      <c r="E5088" s="68">
        <v>28</v>
      </c>
      <c r="F5088" s="67" t="s">
        <v>1793</v>
      </c>
      <c r="G5088" s="67">
        <v>2018</v>
      </c>
      <c r="H5088" s="67"/>
      <c r="I5088" s="67"/>
      <c r="J5088" s="67"/>
      <c r="K5088" s="67"/>
      <c r="L5088" s="6"/>
      <c r="M5088" s="67"/>
      <c r="N5088" s="67" t="s">
        <v>1648</v>
      </c>
      <c r="O5088" s="67"/>
      <c r="P5088" s="408">
        <v>63</v>
      </c>
      <c r="Q5088" s="408">
        <f t="shared" si="122"/>
        <v>63</v>
      </c>
      <c r="R5088" s="408">
        <v>1</v>
      </c>
      <c r="S5088" s="67" t="s">
        <v>3</v>
      </c>
      <c r="T5088" s="67" t="s">
        <v>44</v>
      </c>
      <c r="U5088" s="67" t="s">
        <v>36</v>
      </c>
      <c r="V5088" s="67" t="s">
        <v>36</v>
      </c>
      <c r="W5088" s="86" t="s">
        <v>2739</v>
      </c>
      <c r="X5088" s="67" t="s">
        <v>506</v>
      </c>
      <c r="Y5088" s="67"/>
      <c r="Z5088" s="67"/>
      <c r="AA5088" s="67">
        <v>44.559899999999999</v>
      </c>
      <c r="AB5088" s="67">
        <v>-123.289</v>
      </c>
      <c r="AC5088" s="67" t="s">
        <v>2774</v>
      </c>
      <c r="AD5088" s="67"/>
      <c r="AE5088" s="67" t="s">
        <v>2774</v>
      </c>
      <c r="AG5088" s="67" t="s">
        <v>1648</v>
      </c>
      <c r="AH5088" s="67" t="s">
        <v>1648</v>
      </c>
    </row>
    <row r="5089" spans="4:34" x14ac:dyDescent="0.25">
      <c r="D5089" s="67">
        <v>14852615</v>
      </c>
      <c r="E5089" s="68">
        <v>28</v>
      </c>
      <c r="F5089" s="67" t="s">
        <v>1793</v>
      </c>
      <c r="G5089" s="67">
        <v>2018</v>
      </c>
      <c r="H5089" s="67"/>
      <c r="I5089" s="67"/>
      <c r="J5089" s="67"/>
      <c r="K5089" s="67"/>
      <c r="L5089" s="6"/>
      <c r="M5089" s="67"/>
      <c r="N5089" s="67" t="s">
        <v>1648</v>
      </c>
      <c r="O5089" s="67"/>
      <c r="P5089" s="408">
        <v>63</v>
      </c>
      <c r="Q5089" s="408">
        <f t="shared" si="122"/>
        <v>63</v>
      </c>
      <c r="R5089" s="408">
        <v>2</v>
      </c>
      <c r="S5089" s="67" t="s">
        <v>3</v>
      </c>
      <c r="T5089" s="67" t="s">
        <v>44</v>
      </c>
      <c r="U5089" s="67" t="s">
        <v>36</v>
      </c>
      <c r="V5089" s="67" t="s">
        <v>36</v>
      </c>
      <c r="W5089" s="86" t="s">
        <v>2739</v>
      </c>
      <c r="X5089" s="67" t="s">
        <v>506</v>
      </c>
      <c r="Y5089" s="67"/>
      <c r="Z5089" s="67"/>
      <c r="AA5089" s="67">
        <v>44.559899999999999</v>
      </c>
      <c r="AB5089" s="67">
        <v>-123.289</v>
      </c>
      <c r="AC5089" s="67" t="s">
        <v>2774</v>
      </c>
      <c r="AD5089" s="67"/>
      <c r="AE5089" s="67" t="s">
        <v>2774</v>
      </c>
      <c r="AG5089" s="67" t="s">
        <v>1648</v>
      </c>
      <c r="AH5089" s="67" t="s">
        <v>1648</v>
      </c>
    </row>
    <row r="5090" spans="4:34" x14ac:dyDescent="0.25">
      <c r="D5090" s="67">
        <v>14852615</v>
      </c>
      <c r="E5090" s="68">
        <v>28</v>
      </c>
      <c r="F5090" s="67" t="s">
        <v>1793</v>
      </c>
      <c r="G5090" s="67">
        <v>2018</v>
      </c>
      <c r="H5090" s="67"/>
      <c r="I5090" s="67"/>
      <c r="J5090" s="67"/>
      <c r="K5090" s="67"/>
      <c r="L5090" s="6"/>
      <c r="M5090" s="67"/>
      <c r="N5090" s="67" t="s">
        <v>1648</v>
      </c>
      <c r="O5090" s="67"/>
      <c r="P5090" s="408">
        <v>63</v>
      </c>
      <c r="Q5090" s="408">
        <f t="shared" si="122"/>
        <v>63</v>
      </c>
      <c r="R5090" s="408">
        <v>3</v>
      </c>
      <c r="S5090" s="67" t="s">
        <v>3</v>
      </c>
      <c r="T5090" s="67" t="s">
        <v>44</v>
      </c>
      <c r="U5090" s="67" t="s">
        <v>36</v>
      </c>
      <c r="V5090" s="67" t="s">
        <v>36</v>
      </c>
      <c r="W5090" s="86" t="s">
        <v>2739</v>
      </c>
      <c r="X5090" s="67" t="s">
        <v>506</v>
      </c>
      <c r="Y5090" s="67"/>
      <c r="Z5090" s="67"/>
      <c r="AA5090" s="67">
        <v>44.559899999999999</v>
      </c>
      <c r="AB5090" s="67">
        <v>-123.289</v>
      </c>
      <c r="AC5090" s="67" t="s">
        <v>2774</v>
      </c>
      <c r="AD5090" s="67"/>
      <c r="AE5090" s="67" t="s">
        <v>2774</v>
      </c>
      <c r="AG5090" s="67" t="s">
        <v>1648</v>
      </c>
      <c r="AH5090" s="67" t="s">
        <v>1648</v>
      </c>
    </row>
    <row r="5091" spans="4:34" x14ac:dyDescent="0.25">
      <c r="D5091" s="67">
        <v>14852615</v>
      </c>
      <c r="E5091" s="68">
        <v>28</v>
      </c>
      <c r="F5091" s="67" t="s">
        <v>1793</v>
      </c>
      <c r="G5091" s="67">
        <v>2018</v>
      </c>
      <c r="H5091" s="67"/>
      <c r="I5091" s="67"/>
      <c r="J5091" s="67"/>
      <c r="K5091" s="67"/>
      <c r="L5091" s="6"/>
      <c r="M5091" s="67"/>
      <c r="N5091" s="67" t="s">
        <v>1648</v>
      </c>
      <c r="O5091" s="67"/>
      <c r="P5091" s="408">
        <v>63</v>
      </c>
      <c r="Q5091" s="408">
        <f t="shared" si="122"/>
        <v>63</v>
      </c>
      <c r="R5091" s="408">
        <v>4</v>
      </c>
      <c r="S5091" s="67" t="s">
        <v>3</v>
      </c>
      <c r="T5091" s="67" t="s">
        <v>44</v>
      </c>
      <c r="U5091" s="67" t="s">
        <v>36</v>
      </c>
      <c r="V5091" s="67" t="s">
        <v>36</v>
      </c>
      <c r="W5091" s="86" t="s">
        <v>2739</v>
      </c>
      <c r="X5091" s="67" t="s">
        <v>506</v>
      </c>
      <c r="Y5091" s="67"/>
      <c r="Z5091" s="67"/>
      <c r="AA5091" s="67">
        <v>44.559899999999999</v>
      </c>
      <c r="AB5091" s="67">
        <v>-123.289</v>
      </c>
      <c r="AC5091" s="67" t="s">
        <v>2774</v>
      </c>
      <c r="AD5091" s="67"/>
      <c r="AE5091" s="67" t="s">
        <v>2774</v>
      </c>
      <c r="AG5091" s="67" t="s">
        <v>1648</v>
      </c>
      <c r="AH5091" s="67" t="s">
        <v>1648</v>
      </c>
    </row>
    <row r="5092" spans="4:34" x14ac:dyDescent="0.25">
      <c r="D5092" s="67">
        <v>14852615</v>
      </c>
      <c r="E5092" s="68">
        <v>28</v>
      </c>
      <c r="F5092" s="67" t="s">
        <v>1793</v>
      </c>
      <c r="G5092" s="67">
        <v>2018</v>
      </c>
      <c r="H5092" s="67"/>
      <c r="I5092" s="67"/>
      <c r="J5092" s="67"/>
      <c r="K5092" s="67"/>
      <c r="L5092" s="6"/>
      <c r="M5092" s="67"/>
      <c r="N5092" s="67" t="s">
        <v>1648</v>
      </c>
      <c r="O5092" s="67"/>
      <c r="P5092" s="408">
        <v>63</v>
      </c>
      <c r="Q5092" s="408">
        <f t="shared" si="122"/>
        <v>63</v>
      </c>
      <c r="R5092" s="408">
        <v>5</v>
      </c>
      <c r="S5092" s="67" t="s">
        <v>3</v>
      </c>
      <c r="T5092" s="67" t="s">
        <v>44</v>
      </c>
      <c r="U5092" s="67" t="s">
        <v>36</v>
      </c>
      <c r="V5092" s="67" t="s">
        <v>36</v>
      </c>
      <c r="W5092" s="86" t="s">
        <v>2739</v>
      </c>
      <c r="X5092" s="67" t="s">
        <v>506</v>
      </c>
      <c r="Y5092" s="67"/>
      <c r="Z5092" s="67"/>
      <c r="AA5092" s="67">
        <v>44.559899999999999</v>
      </c>
      <c r="AB5092" s="67">
        <v>-123.289</v>
      </c>
      <c r="AC5092" s="67" t="s">
        <v>2774</v>
      </c>
      <c r="AD5092" s="67"/>
      <c r="AE5092" s="67" t="s">
        <v>2774</v>
      </c>
      <c r="AG5092" s="67" t="s">
        <v>1648</v>
      </c>
      <c r="AH5092" s="67" t="s">
        <v>1648</v>
      </c>
    </row>
    <row r="5093" spans="4:34" x14ac:dyDescent="0.25">
      <c r="D5093" s="67">
        <v>14852615</v>
      </c>
      <c r="E5093" s="68">
        <v>28</v>
      </c>
      <c r="F5093" s="67" t="s">
        <v>1793</v>
      </c>
      <c r="G5093" s="67">
        <v>2018</v>
      </c>
      <c r="H5093" s="67"/>
      <c r="I5093" s="67"/>
      <c r="J5093" s="67"/>
      <c r="K5093" s="67"/>
      <c r="L5093" s="6"/>
      <c r="M5093" s="67"/>
      <c r="N5093" s="67" t="s">
        <v>1648</v>
      </c>
      <c r="O5093" s="67"/>
      <c r="P5093" s="408">
        <v>63</v>
      </c>
      <c r="Q5093" s="408">
        <f t="shared" si="122"/>
        <v>63</v>
      </c>
      <c r="R5093" s="408">
        <v>6</v>
      </c>
      <c r="S5093" s="67" t="s">
        <v>3</v>
      </c>
      <c r="T5093" s="67" t="s">
        <v>44</v>
      </c>
      <c r="U5093" s="67" t="s">
        <v>36</v>
      </c>
      <c r="V5093" s="67" t="s">
        <v>36</v>
      </c>
      <c r="W5093" s="86" t="s">
        <v>2739</v>
      </c>
      <c r="X5093" s="67" t="s">
        <v>506</v>
      </c>
      <c r="Y5093" s="67"/>
      <c r="Z5093" s="67"/>
      <c r="AA5093" s="67">
        <v>44.559899999999999</v>
      </c>
      <c r="AB5093" s="67">
        <v>-123.289</v>
      </c>
      <c r="AC5093" s="67" t="s">
        <v>2774</v>
      </c>
      <c r="AD5093" s="67"/>
      <c r="AE5093" s="67" t="s">
        <v>2774</v>
      </c>
      <c r="AG5093" s="67" t="s">
        <v>1648</v>
      </c>
      <c r="AH5093" s="67" t="s">
        <v>1648</v>
      </c>
    </row>
    <row r="5094" spans="4:34" x14ac:dyDescent="0.25">
      <c r="D5094" s="67">
        <v>14852615</v>
      </c>
      <c r="E5094" s="68">
        <v>28</v>
      </c>
      <c r="F5094" s="67" t="s">
        <v>1793</v>
      </c>
      <c r="G5094" s="67">
        <v>2018</v>
      </c>
      <c r="H5094" s="67"/>
      <c r="I5094" s="67"/>
      <c r="J5094" s="67"/>
      <c r="K5094" s="67"/>
      <c r="L5094" s="6"/>
      <c r="M5094" s="67"/>
      <c r="N5094" s="67" t="s">
        <v>1648</v>
      </c>
      <c r="O5094" s="67"/>
      <c r="P5094" s="408">
        <v>63</v>
      </c>
      <c r="Q5094" s="408">
        <f t="shared" si="122"/>
        <v>63</v>
      </c>
      <c r="R5094" s="408">
        <v>7</v>
      </c>
      <c r="S5094" s="67" t="s">
        <v>3</v>
      </c>
      <c r="T5094" s="67" t="s">
        <v>44</v>
      </c>
      <c r="U5094" s="67" t="s">
        <v>36</v>
      </c>
      <c r="V5094" s="67" t="s">
        <v>36</v>
      </c>
      <c r="W5094" s="86" t="s">
        <v>2739</v>
      </c>
      <c r="X5094" s="67" t="s">
        <v>506</v>
      </c>
      <c r="Y5094" s="67"/>
      <c r="Z5094" s="67"/>
      <c r="AA5094" s="67">
        <v>44.559899999999999</v>
      </c>
      <c r="AB5094" s="67">
        <v>-123.289</v>
      </c>
      <c r="AC5094" s="67" t="s">
        <v>2774</v>
      </c>
      <c r="AD5094" s="67"/>
      <c r="AE5094" s="67" t="s">
        <v>2774</v>
      </c>
      <c r="AG5094" s="67" t="s">
        <v>1648</v>
      </c>
      <c r="AH5094" s="67" t="s">
        <v>1648</v>
      </c>
    </row>
    <row r="5095" spans="4:34" x14ac:dyDescent="0.25">
      <c r="D5095" s="67">
        <v>14852615</v>
      </c>
      <c r="E5095" s="68">
        <v>28</v>
      </c>
      <c r="F5095" s="67" t="s">
        <v>1793</v>
      </c>
      <c r="G5095" s="67">
        <v>2018</v>
      </c>
      <c r="H5095" s="67"/>
      <c r="I5095" s="67"/>
      <c r="J5095" s="67"/>
      <c r="K5095" s="67"/>
      <c r="L5095" s="6"/>
      <c r="M5095" s="67"/>
      <c r="N5095" s="67" t="s">
        <v>1648</v>
      </c>
      <c r="O5095" s="67"/>
      <c r="P5095" s="408">
        <v>63</v>
      </c>
      <c r="Q5095" s="408">
        <f t="shared" si="122"/>
        <v>63</v>
      </c>
      <c r="R5095" s="408">
        <v>8</v>
      </c>
      <c r="S5095" s="67" t="s">
        <v>3</v>
      </c>
      <c r="T5095" s="67" t="s">
        <v>44</v>
      </c>
      <c r="U5095" s="67" t="s">
        <v>36</v>
      </c>
      <c r="V5095" s="67" t="s">
        <v>36</v>
      </c>
      <c r="W5095" s="86" t="s">
        <v>2739</v>
      </c>
      <c r="X5095" s="67" t="s">
        <v>506</v>
      </c>
      <c r="Y5095" s="67"/>
      <c r="Z5095" s="67"/>
      <c r="AA5095" s="67">
        <v>44.559899999999999</v>
      </c>
      <c r="AB5095" s="67">
        <v>-123.289</v>
      </c>
      <c r="AC5095" s="67" t="s">
        <v>2774</v>
      </c>
      <c r="AD5095" s="67"/>
      <c r="AE5095" s="67" t="s">
        <v>2774</v>
      </c>
      <c r="AG5095" s="67" t="s">
        <v>1648</v>
      </c>
      <c r="AH5095" s="67" t="s">
        <v>1648</v>
      </c>
    </row>
    <row r="5096" spans="4:34" x14ac:dyDescent="0.25">
      <c r="D5096" s="67">
        <v>14852615</v>
      </c>
      <c r="E5096" s="68">
        <v>28</v>
      </c>
      <c r="F5096" s="67" t="s">
        <v>1793</v>
      </c>
      <c r="G5096" s="67">
        <v>2018</v>
      </c>
      <c r="H5096" s="67"/>
      <c r="I5096" s="67"/>
      <c r="J5096" s="67"/>
      <c r="K5096" s="67"/>
      <c r="L5096" s="6"/>
      <c r="M5096" s="67"/>
      <c r="N5096" s="67" t="s">
        <v>1648</v>
      </c>
      <c r="O5096" s="67"/>
      <c r="P5096" s="408">
        <v>63</v>
      </c>
      <c r="Q5096" s="408">
        <f t="shared" si="122"/>
        <v>63</v>
      </c>
      <c r="R5096" s="408">
        <v>9</v>
      </c>
      <c r="S5096" s="67" t="s">
        <v>3</v>
      </c>
      <c r="T5096" s="67" t="s">
        <v>44</v>
      </c>
      <c r="U5096" s="67" t="s">
        <v>36</v>
      </c>
      <c r="V5096" s="67" t="s">
        <v>36</v>
      </c>
      <c r="W5096" s="86" t="s">
        <v>2739</v>
      </c>
      <c r="X5096" s="67" t="s">
        <v>506</v>
      </c>
      <c r="Y5096" s="67"/>
      <c r="Z5096" s="67"/>
      <c r="AA5096" s="67">
        <v>44.559899999999999</v>
      </c>
      <c r="AB5096" s="67">
        <v>-123.289</v>
      </c>
      <c r="AC5096" s="67" t="s">
        <v>2774</v>
      </c>
      <c r="AD5096" s="67"/>
      <c r="AE5096" s="67" t="s">
        <v>2774</v>
      </c>
      <c r="AG5096" s="67" t="s">
        <v>1648</v>
      </c>
      <c r="AH5096" s="67" t="s">
        <v>1648</v>
      </c>
    </row>
    <row r="5097" spans="4:34" x14ac:dyDescent="0.25">
      <c r="D5097" s="67">
        <v>14852615</v>
      </c>
      <c r="E5097" s="68">
        <v>28</v>
      </c>
      <c r="F5097" s="67" t="s">
        <v>1793</v>
      </c>
      <c r="G5097" s="67">
        <v>2018</v>
      </c>
      <c r="H5097" s="67"/>
      <c r="I5097" s="67"/>
      <c r="J5097" s="67"/>
      <c r="K5097" s="67"/>
      <c r="L5097" s="6"/>
      <c r="M5097" s="67"/>
      <c r="N5097" s="67" t="s">
        <v>1648</v>
      </c>
      <c r="O5097" s="67"/>
      <c r="P5097" s="408">
        <v>63</v>
      </c>
      <c r="Q5097" s="408">
        <f t="shared" si="122"/>
        <v>63</v>
      </c>
      <c r="R5097" s="408">
        <v>10</v>
      </c>
      <c r="S5097" s="67" t="s">
        <v>3</v>
      </c>
      <c r="T5097" s="67" t="s">
        <v>44</v>
      </c>
      <c r="U5097" s="67" t="s">
        <v>36</v>
      </c>
      <c r="V5097" s="67" t="s">
        <v>36</v>
      </c>
      <c r="W5097" s="86" t="s">
        <v>2739</v>
      </c>
      <c r="X5097" s="67" t="s">
        <v>506</v>
      </c>
      <c r="Y5097" s="67"/>
      <c r="Z5097" s="67"/>
      <c r="AA5097" s="67">
        <v>44.559899999999999</v>
      </c>
      <c r="AB5097" s="67">
        <v>-123.289</v>
      </c>
      <c r="AC5097" s="67" t="s">
        <v>2774</v>
      </c>
      <c r="AD5097" s="67"/>
      <c r="AE5097" s="67" t="s">
        <v>2774</v>
      </c>
      <c r="AG5097" s="67" t="s">
        <v>1648</v>
      </c>
      <c r="AH5097" s="67" t="s">
        <v>1648</v>
      </c>
    </row>
    <row r="5098" spans="4:34" x14ac:dyDescent="0.25">
      <c r="D5098" s="67">
        <v>14852615</v>
      </c>
      <c r="E5098" s="68">
        <v>28</v>
      </c>
      <c r="F5098" s="67" t="s">
        <v>1793</v>
      </c>
      <c r="G5098" s="67">
        <v>2018</v>
      </c>
      <c r="H5098" s="67"/>
      <c r="I5098" s="67"/>
      <c r="J5098" s="67"/>
      <c r="K5098" s="67"/>
      <c r="L5098" s="6"/>
      <c r="M5098" s="67"/>
      <c r="N5098" s="67" t="s">
        <v>1648</v>
      </c>
      <c r="O5098" s="67"/>
      <c r="P5098" s="408">
        <v>63</v>
      </c>
      <c r="Q5098" s="408">
        <f t="shared" si="122"/>
        <v>63</v>
      </c>
      <c r="R5098" s="408">
        <v>11</v>
      </c>
      <c r="S5098" s="67" t="s">
        <v>3</v>
      </c>
      <c r="T5098" s="67" t="s">
        <v>44</v>
      </c>
      <c r="U5098" s="67" t="s">
        <v>36</v>
      </c>
      <c r="V5098" s="67" t="s">
        <v>36</v>
      </c>
      <c r="W5098" s="86" t="s">
        <v>2739</v>
      </c>
      <c r="X5098" s="67" t="s">
        <v>506</v>
      </c>
      <c r="Y5098" s="67"/>
      <c r="Z5098" s="67"/>
      <c r="AA5098" s="67">
        <v>44.559899999999999</v>
      </c>
      <c r="AB5098" s="67">
        <v>-123.289</v>
      </c>
      <c r="AC5098" s="67" t="s">
        <v>2774</v>
      </c>
      <c r="AD5098" s="67"/>
      <c r="AE5098" s="67" t="s">
        <v>2774</v>
      </c>
      <c r="AG5098" s="67" t="s">
        <v>1648</v>
      </c>
      <c r="AH5098" s="67" t="s">
        <v>1648</v>
      </c>
    </row>
    <row r="5099" spans="4:34" x14ac:dyDescent="0.25">
      <c r="D5099" s="67">
        <v>14852615</v>
      </c>
      <c r="E5099" s="68">
        <v>28</v>
      </c>
      <c r="F5099" s="67" t="s">
        <v>1793</v>
      </c>
      <c r="G5099" s="67">
        <v>2018</v>
      </c>
      <c r="H5099" s="67"/>
      <c r="I5099" s="67"/>
      <c r="J5099" s="67"/>
      <c r="K5099" s="67"/>
      <c r="L5099" s="6"/>
      <c r="M5099" s="67"/>
      <c r="N5099" s="67" t="s">
        <v>1648</v>
      </c>
      <c r="O5099" s="67"/>
      <c r="P5099" s="408">
        <v>63</v>
      </c>
      <c r="Q5099" s="408">
        <f t="shared" si="122"/>
        <v>63</v>
      </c>
      <c r="R5099" s="408">
        <v>12</v>
      </c>
      <c r="S5099" s="67" t="s">
        <v>3</v>
      </c>
      <c r="T5099" s="67" t="s">
        <v>44</v>
      </c>
      <c r="U5099" s="67" t="s">
        <v>36</v>
      </c>
      <c r="V5099" s="67" t="s">
        <v>36</v>
      </c>
      <c r="W5099" s="86" t="s">
        <v>2739</v>
      </c>
      <c r="X5099" s="67" t="s">
        <v>506</v>
      </c>
      <c r="Y5099" s="67"/>
      <c r="Z5099" s="67"/>
      <c r="AA5099" s="67">
        <v>44.559899999999999</v>
      </c>
      <c r="AB5099" s="67">
        <v>-123.289</v>
      </c>
      <c r="AC5099" s="67" t="s">
        <v>2774</v>
      </c>
      <c r="AD5099" s="67"/>
      <c r="AE5099" s="67" t="s">
        <v>2774</v>
      </c>
      <c r="AG5099" s="67" t="s">
        <v>1648</v>
      </c>
      <c r="AH5099" s="67" t="s">
        <v>1648</v>
      </c>
    </row>
    <row r="5100" spans="4:34" x14ac:dyDescent="0.25">
      <c r="D5100" s="67">
        <v>14852615</v>
      </c>
      <c r="E5100" s="68">
        <v>28</v>
      </c>
      <c r="F5100" s="67" t="s">
        <v>1793</v>
      </c>
      <c r="G5100" s="67">
        <v>2018</v>
      </c>
      <c r="H5100" s="67"/>
      <c r="I5100" s="67"/>
      <c r="J5100" s="67"/>
      <c r="K5100" s="67"/>
      <c r="L5100" s="6"/>
      <c r="M5100" s="67"/>
      <c r="N5100" s="67" t="s">
        <v>1648</v>
      </c>
      <c r="O5100" s="67"/>
      <c r="P5100" s="408">
        <v>63</v>
      </c>
      <c r="Q5100" s="408">
        <f t="shared" si="122"/>
        <v>63</v>
      </c>
      <c r="R5100" s="408">
        <v>13</v>
      </c>
      <c r="S5100" s="67" t="s">
        <v>3</v>
      </c>
      <c r="T5100" s="67" t="s">
        <v>44</v>
      </c>
      <c r="U5100" s="67" t="s">
        <v>36</v>
      </c>
      <c r="V5100" s="67" t="s">
        <v>36</v>
      </c>
      <c r="W5100" s="86" t="s">
        <v>2739</v>
      </c>
      <c r="X5100" s="67" t="s">
        <v>506</v>
      </c>
      <c r="Y5100" s="67"/>
      <c r="Z5100" s="67"/>
      <c r="AA5100" s="67">
        <v>44.559899999999999</v>
      </c>
      <c r="AB5100" s="67">
        <v>-123.289</v>
      </c>
      <c r="AC5100" s="67" t="s">
        <v>2774</v>
      </c>
      <c r="AD5100" s="67"/>
      <c r="AE5100" s="67" t="s">
        <v>2774</v>
      </c>
      <c r="AG5100" s="67" t="s">
        <v>1648</v>
      </c>
      <c r="AH5100" s="67" t="s">
        <v>1648</v>
      </c>
    </row>
    <row r="5101" spans="4:34" x14ac:dyDescent="0.25">
      <c r="D5101" s="67">
        <v>14852615</v>
      </c>
      <c r="E5101" s="68">
        <v>28</v>
      </c>
      <c r="F5101" s="67" t="s">
        <v>1793</v>
      </c>
      <c r="G5101" s="67">
        <v>2018</v>
      </c>
      <c r="H5101" s="67"/>
      <c r="I5101" s="67"/>
      <c r="J5101" s="67"/>
      <c r="K5101" s="67"/>
      <c r="L5101" s="6"/>
      <c r="M5101" s="67"/>
      <c r="N5101" s="67" t="s">
        <v>1648</v>
      </c>
      <c r="O5101" s="67"/>
      <c r="P5101" s="408">
        <v>63</v>
      </c>
      <c r="Q5101" s="408">
        <f t="shared" ref="Q5101:Q5164" si="123">P5101</f>
        <v>63</v>
      </c>
      <c r="R5101" s="408">
        <v>14</v>
      </c>
      <c r="S5101" s="67" t="s">
        <v>3</v>
      </c>
      <c r="T5101" s="67" t="s">
        <v>44</v>
      </c>
      <c r="U5101" s="67" t="s">
        <v>36</v>
      </c>
      <c r="V5101" s="67" t="s">
        <v>36</v>
      </c>
      <c r="W5101" s="86" t="s">
        <v>2739</v>
      </c>
      <c r="X5101" s="67" t="s">
        <v>506</v>
      </c>
      <c r="Y5101" s="67"/>
      <c r="Z5101" s="67"/>
      <c r="AA5101" s="67">
        <v>44.559899999999999</v>
      </c>
      <c r="AB5101" s="67">
        <v>-123.289</v>
      </c>
      <c r="AC5101" s="67" t="s">
        <v>2774</v>
      </c>
      <c r="AD5101" s="67"/>
      <c r="AE5101" s="67" t="s">
        <v>2774</v>
      </c>
      <c r="AG5101" s="67" t="s">
        <v>1648</v>
      </c>
      <c r="AH5101" s="67" t="s">
        <v>1648</v>
      </c>
    </row>
    <row r="5102" spans="4:34" x14ac:dyDescent="0.25">
      <c r="D5102" s="67">
        <v>14852615</v>
      </c>
      <c r="E5102" s="68">
        <v>28</v>
      </c>
      <c r="F5102" s="67" t="s">
        <v>1793</v>
      </c>
      <c r="G5102" s="67">
        <v>2018</v>
      </c>
      <c r="H5102" s="67"/>
      <c r="I5102" s="67"/>
      <c r="J5102" s="67"/>
      <c r="K5102" s="67"/>
      <c r="L5102" s="6"/>
      <c r="M5102" s="67"/>
      <c r="N5102" s="67" t="s">
        <v>1648</v>
      </c>
      <c r="O5102" s="67"/>
      <c r="P5102" s="408">
        <v>63</v>
      </c>
      <c r="Q5102" s="408">
        <f t="shared" si="123"/>
        <v>63</v>
      </c>
      <c r="R5102" s="408">
        <v>15</v>
      </c>
      <c r="S5102" s="67" t="s">
        <v>3</v>
      </c>
      <c r="T5102" s="67" t="s">
        <v>44</v>
      </c>
      <c r="U5102" s="67" t="s">
        <v>36</v>
      </c>
      <c r="V5102" s="67" t="s">
        <v>36</v>
      </c>
      <c r="W5102" s="86" t="s">
        <v>2739</v>
      </c>
      <c r="X5102" s="67" t="s">
        <v>506</v>
      </c>
      <c r="Y5102" s="67"/>
      <c r="Z5102" s="67"/>
      <c r="AA5102" s="67">
        <v>44.559899999999999</v>
      </c>
      <c r="AB5102" s="67">
        <v>-123.289</v>
      </c>
      <c r="AC5102" s="67" t="s">
        <v>2774</v>
      </c>
      <c r="AD5102" s="67"/>
      <c r="AE5102" s="67" t="s">
        <v>2774</v>
      </c>
      <c r="AG5102" s="67" t="s">
        <v>1648</v>
      </c>
      <c r="AH5102" s="67" t="s">
        <v>1648</v>
      </c>
    </row>
    <row r="5103" spans="4:34" x14ac:dyDescent="0.25">
      <c r="D5103" s="67">
        <v>14852615</v>
      </c>
      <c r="E5103" s="68">
        <v>28</v>
      </c>
      <c r="F5103" s="67" t="s">
        <v>1793</v>
      </c>
      <c r="G5103" s="67">
        <v>2018</v>
      </c>
      <c r="H5103" s="67"/>
      <c r="I5103" s="67"/>
      <c r="J5103" s="67"/>
      <c r="K5103" s="67"/>
      <c r="L5103" s="6"/>
      <c r="M5103" s="67"/>
      <c r="N5103" s="67" t="s">
        <v>1648</v>
      </c>
      <c r="O5103" s="67"/>
      <c r="P5103" s="408">
        <v>63</v>
      </c>
      <c r="Q5103" s="408">
        <f t="shared" si="123"/>
        <v>63</v>
      </c>
      <c r="R5103" s="408">
        <v>16</v>
      </c>
      <c r="S5103" s="67" t="s">
        <v>3</v>
      </c>
      <c r="T5103" s="67" t="s">
        <v>44</v>
      </c>
      <c r="U5103" s="67" t="s">
        <v>36</v>
      </c>
      <c r="V5103" s="67" t="s">
        <v>36</v>
      </c>
      <c r="W5103" s="86" t="s">
        <v>2739</v>
      </c>
      <c r="X5103" s="67" t="s">
        <v>506</v>
      </c>
      <c r="Y5103" s="67"/>
      <c r="Z5103" s="67"/>
      <c r="AA5103" s="67">
        <v>44.559899999999999</v>
      </c>
      <c r="AB5103" s="67">
        <v>-123.289</v>
      </c>
      <c r="AC5103" s="67" t="s">
        <v>2774</v>
      </c>
      <c r="AD5103" s="67"/>
      <c r="AE5103" s="67" t="s">
        <v>2774</v>
      </c>
      <c r="AG5103" s="67" t="s">
        <v>1648</v>
      </c>
      <c r="AH5103" s="67" t="s">
        <v>1648</v>
      </c>
    </row>
    <row r="5104" spans="4:34" x14ac:dyDescent="0.25">
      <c r="D5104" s="67">
        <v>14852615</v>
      </c>
      <c r="E5104" s="68">
        <v>28</v>
      </c>
      <c r="F5104" s="67" t="s">
        <v>1793</v>
      </c>
      <c r="G5104" s="67">
        <v>2018</v>
      </c>
      <c r="H5104" s="67"/>
      <c r="I5104" s="67"/>
      <c r="J5104" s="67"/>
      <c r="K5104" s="67"/>
      <c r="L5104" s="6"/>
      <c r="M5104" s="67"/>
      <c r="N5104" s="67" t="s">
        <v>1648</v>
      </c>
      <c r="O5104" s="67"/>
      <c r="P5104" s="408">
        <v>63</v>
      </c>
      <c r="Q5104" s="408">
        <f t="shared" si="123"/>
        <v>63</v>
      </c>
      <c r="R5104" s="408">
        <v>17</v>
      </c>
      <c r="S5104" s="67" t="s">
        <v>3</v>
      </c>
      <c r="T5104" s="67" t="s">
        <v>44</v>
      </c>
      <c r="U5104" s="67" t="s">
        <v>36</v>
      </c>
      <c r="V5104" s="67" t="s">
        <v>36</v>
      </c>
      <c r="W5104" s="86" t="s">
        <v>2739</v>
      </c>
      <c r="X5104" s="67" t="s">
        <v>506</v>
      </c>
      <c r="Y5104" s="67"/>
      <c r="Z5104" s="67"/>
      <c r="AA5104" s="67">
        <v>44.559899999999999</v>
      </c>
      <c r="AB5104" s="67">
        <v>-123.289</v>
      </c>
      <c r="AC5104" s="67" t="s">
        <v>2774</v>
      </c>
      <c r="AD5104" s="67"/>
      <c r="AE5104" s="67" t="s">
        <v>2774</v>
      </c>
      <c r="AG5104" s="67" t="s">
        <v>1648</v>
      </c>
      <c r="AH5104" s="67" t="s">
        <v>1648</v>
      </c>
    </row>
    <row r="5105" spans="4:34" x14ac:dyDescent="0.25">
      <c r="D5105" s="67">
        <v>14852615</v>
      </c>
      <c r="E5105" s="68">
        <v>28</v>
      </c>
      <c r="F5105" s="67" t="s">
        <v>1793</v>
      </c>
      <c r="G5105" s="67">
        <v>2018</v>
      </c>
      <c r="H5105" s="67"/>
      <c r="I5105" s="67"/>
      <c r="J5105" s="67"/>
      <c r="K5105" s="67"/>
      <c r="L5105" s="6"/>
      <c r="M5105" s="67"/>
      <c r="N5105" s="67" t="s">
        <v>1648</v>
      </c>
      <c r="O5105" s="67"/>
      <c r="P5105" s="408">
        <v>63</v>
      </c>
      <c r="Q5105" s="408">
        <f t="shared" si="123"/>
        <v>63</v>
      </c>
      <c r="R5105" s="408">
        <v>18</v>
      </c>
      <c r="S5105" s="67" t="s">
        <v>3</v>
      </c>
      <c r="T5105" s="67" t="s">
        <v>44</v>
      </c>
      <c r="U5105" s="67" t="s">
        <v>36</v>
      </c>
      <c r="V5105" s="67" t="s">
        <v>36</v>
      </c>
      <c r="W5105" s="86" t="s">
        <v>2739</v>
      </c>
      <c r="X5105" s="67" t="s">
        <v>506</v>
      </c>
      <c r="Y5105" s="67"/>
      <c r="Z5105" s="67"/>
      <c r="AA5105" s="67">
        <v>44.559899999999999</v>
      </c>
      <c r="AB5105" s="67">
        <v>-123.289</v>
      </c>
      <c r="AC5105" s="67" t="s">
        <v>2774</v>
      </c>
      <c r="AD5105" s="67"/>
      <c r="AE5105" s="67" t="s">
        <v>2774</v>
      </c>
      <c r="AG5105" s="67" t="s">
        <v>1648</v>
      </c>
      <c r="AH5105" s="67" t="s">
        <v>1648</v>
      </c>
    </row>
    <row r="5106" spans="4:34" x14ac:dyDescent="0.25">
      <c r="D5106" s="67">
        <v>14852615</v>
      </c>
      <c r="E5106" s="68">
        <v>28</v>
      </c>
      <c r="F5106" s="67" t="s">
        <v>1793</v>
      </c>
      <c r="G5106" s="67">
        <v>2018</v>
      </c>
      <c r="H5106" s="67"/>
      <c r="I5106" s="67"/>
      <c r="J5106" s="67"/>
      <c r="K5106" s="67"/>
      <c r="L5106" s="6"/>
      <c r="M5106" s="67"/>
      <c r="N5106" s="67" t="s">
        <v>1648</v>
      </c>
      <c r="O5106" s="67"/>
      <c r="P5106" s="408">
        <v>63</v>
      </c>
      <c r="Q5106" s="408">
        <f t="shared" si="123"/>
        <v>63</v>
      </c>
      <c r="R5106" s="408">
        <v>19</v>
      </c>
      <c r="S5106" s="67" t="s">
        <v>3</v>
      </c>
      <c r="T5106" s="67" t="s">
        <v>44</v>
      </c>
      <c r="U5106" s="67" t="s">
        <v>36</v>
      </c>
      <c r="V5106" s="67" t="s">
        <v>36</v>
      </c>
      <c r="W5106" s="86" t="s">
        <v>2739</v>
      </c>
      <c r="X5106" s="67" t="s">
        <v>506</v>
      </c>
      <c r="Y5106" s="67"/>
      <c r="Z5106" s="67"/>
      <c r="AA5106" s="67">
        <v>44.559899999999999</v>
      </c>
      <c r="AB5106" s="67">
        <v>-123.289</v>
      </c>
      <c r="AC5106" s="67" t="s">
        <v>2774</v>
      </c>
      <c r="AD5106" s="67"/>
      <c r="AE5106" s="67" t="s">
        <v>2774</v>
      </c>
      <c r="AG5106" s="67" t="s">
        <v>1648</v>
      </c>
      <c r="AH5106" s="67" t="s">
        <v>1648</v>
      </c>
    </row>
    <row r="5107" spans="4:34" x14ac:dyDescent="0.25">
      <c r="D5107" s="67">
        <v>14852615</v>
      </c>
      <c r="E5107" s="68">
        <v>28</v>
      </c>
      <c r="F5107" s="67" t="s">
        <v>1793</v>
      </c>
      <c r="G5107" s="67">
        <v>2018</v>
      </c>
      <c r="H5107" s="67"/>
      <c r="I5107" s="67"/>
      <c r="J5107" s="67"/>
      <c r="K5107" s="67"/>
      <c r="L5107" s="6"/>
      <c r="M5107" s="67"/>
      <c r="N5107" s="67" t="s">
        <v>1648</v>
      </c>
      <c r="O5107" s="67"/>
      <c r="P5107" s="408">
        <v>63</v>
      </c>
      <c r="Q5107" s="408">
        <f t="shared" si="123"/>
        <v>63</v>
      </c>
      <c r="R5107" s="408">
        <v>20</v>
      </c>
      <c r="S5107" s="67" t="s">
        <v>3</v>
      </c>
      <c r="T5107" s="67" t="s">
        <v>44</v>
      </c>
      <c r="U5107" s="67" t="s">
        <v>36</v>
      </c>
      <c r="V5107" s="67" t="s">
        <v>36</v>
      </c>
      <c r="W5107" s="86" t="s">
        <v>2739</v>
      </c>
      <c r="X5107" s="67" t="s">
        <v>506</v>
      </c>
      <c r="Y5107" s="67"/>
      <c r="Z5107" s="67"/>
      <c r="AA5107" s="67">
        <v>44.559899999999999</v>
      </c>
      <c r="AB5107" s="67">
        <v>-123.289</v>
      </c>
      <c r="AC5107" s="67" t="s">
        <v>2774</v>
      </c>
      <c r="AD5107" s="67"/>
      <c r="AE5107" s="67" t="s">
        <v>2774</v>
      </c>
      <c r="AG5107" s="67" t="s">
        <v>1648</v>
      </c>
      <c r="AH5107" s="67" t="s">
        <v>1648</v>
      </c>
    </row>
    <row r="5108" spans="4:34" x14ac:dyDescent="0.25">
      <c r="D5108" s="67">
        <v>14852615</v>
      </c>
      <c r="E5108" s="68">
        <v>28</v>
      </c>
      <c r="F5108" s="67" t="s">
        <v>1793</v>
      </c>
      <c r="G5108" s="67">
        <v>2018</v>
      </c>
      <c r="H5108" s="67"/>
      <c r="I5108" s="67"/>
      <c r="J5108" s="67"/>
      <c r="K5108" s="67"/>
      <c r="L5108" s="6"/>
      <c r="M5108" s="67"/>
      <c r="N5108" s="67" t="s">
        <v>1648</v>
      </c>
      <c r="O5108" s="67"/>
      <c r="P5108" s="408">
        <v>63</v>
      </c>
      <c r="Q5108" s="408">
        <f t="shared" si="123"/>
        <v>63</v>
      </c>
      <c r="R5108" s="408">
        <v>21</v>
      </c>
      <c r="S5108" s="67" t="s">
        <v>3</v>
      </c>
      <c r="T5108" s="67" t="s">
        <v>44</v>
      </c>
      <c r="U5108" s="67" t="s">
        <v>36</v>
      </c>
      <c r="V5108" s="67" t="s">
        <v>36</v>
      </c>
      <c r="W5108" s="86" t="s">
        <v>2739</v>
      </c>
      <c r="X5108" s="67" t="s">
        <v>506</v>
      </c>
      <c r="Y5108" s="67"/>
      <c r="Z5108" s="67"/>
      <c r="AA5108" s="67">
        <v>44.559899999999999</v>
      </c>
      <c r="AB5108" s="67">
        <v>-123.289</v>
      </c>
      <c r="AC5108" s="67" t="s">
        <v>2774</v>
      </c>
      <c r="AD5108" s="67"/>
      <c r="AE5108" s="67" t="s">
        <v>2774</v>
      </c>
      <c r="AG5108" s="67" t="s">
        <v>1648</v>
      </c>
      <c r="AH5108" s="67" t="s">
        <v>1648</v>
      </c>
    </row>
    <row r="5109" spans="4:34" x14ac:dyDescent="0.25">
      <c r="D5109" s="67">
        <v>14852615</v>
      </c>
      <c r="E5109" s="68">
        <v>28</v>
      </c>
      <c r="F5109" s="67" t="s">
        <v>1793</v>
      </c>
      <c r="G5109" s="67">
        <v>2018</v>
      </c>
      <c r="H5109" s="67"/>
      <c r="I5109" s="67"/>
      <c r="J5109" s="67"/>
      <c r="K5109" s="67"/>
      <c r="L5109" s="6"/>
      <c r="M5109" s="67"/>
      <c r="N5109" s="67" t="s">
        <v>1648</v>
      </c>
      <c r="O5109" s="67"/>
      <c r="P5109" s="408">
        <v>63</v>
      </c>
      <c r="Q5109" s="408">
        <f t="shared" si="123"/>
        <v>63</v>
      </c>
      <c r="R5109" s="408">
        <v>22</v>
      </c>
      <c r="S5109" s="67" t="s">
        <v>3</v>
      </c>
      <c r="T5109" s="67" t="s">
        <v>44</v>
      </c>
      <c r="U5109" s="67" t="s">
        <v>36</v>
      </c>
      <c r="V5109" s="67" t="s">
        <v>36</v>
      </c>
      <c r="W5109" s="86" t="s">
        <v>2739</v>
      </c>
      <c r="X5109" s="67" t="s">
        <v>506</v>
      </c>
      <c r="Y5109" s="67"/>
      <c r="Z5109" s="67"/>
      <c r="AA5109" s="67">
        <v>44.559899999999999</v>
      </c>
      <c r="AB5109" s="67">
        <v>-123.289</v>
      </c>
      <c r="AC5109" s="67" t="s">
        <v>2774</v>
      </c>
      <c r="AD5109" s="67"/>
      <c r="AE5109" s="67" t="s">
        <v>2774</v>
      </c>
      <c r="AG5109" s="67" t="s">
        <v>1648</v>
      </c>
      <c r="AH5109" s="67" t="s">
        <v>1648</v>
      </c>
    </row>
    <row r="5110" spans="4:34" x14ac:dyDescent="0.25">
      <c r="D5110" s="67">
        <v>14852615</v>
      </c>
      <c r="E5110" s="68">
        <v>28</v>
      </c>
      <c r="F5110" s="67" t="s">
        <v>1793</v>
      </c>
      <c r="G5110" s="67">
        <v>2018</v>
      </c>
      <c r="H5110" s="67"/>
      <c r="I5110" s="67"/>
      <c r="J5110" s="67"/>
      <c r="K5110" s="67"/>
      <c r="L5110" s="6"/>
      <c r="M5110" s="67"/>
      <c r="N5110" s="67" t="s">
        <v>1648</v>
      </c>
      <c r="O5110" s="67"/>
      <c r="P5110" s="408">
        <v>63</v>
      </c>
      <c r="Q5110" s="408">
        <f t="shared" si="123"/>
        <v>63</v>
      </c>
      <c r="R5110" s="408">
        <v>23</v>
      </c>
      <c r="S5110" s="67" t="s">
        <v>3</v>
      </c>
      <c r="T5110" s="67" t="s">
        <v>44</v>
      </c>
      <c r="U5110" s="67" t="s">
        <v>36</v>
      </c>
      <c r="V5110" s="67" t="s">
        <v>36</v>
      </c>
      <c r="W5110" s="86" t="s">
        <v>2739</v>
      </c>
      <c r="X5110" s="67" t="s">
        <v>506</v>
      </c>
      <c r="Y5110" s="67"/>
      <c r="Z5110" s="67"/>
      <c r="AA5110" s="67">
        <v>44.559899999999999</v>
      </c>
      <c r="AB5110" s="67">
        <v>-123.289</v>
      </c>
      <c r="AC5110" s="67" t="s">
        <v>2774</v>
      </c>
      <c r="AD5110" s="67"/>
      <c r="AE5110" s="67" t="s">
        <v>2774</v>
      </c>
      <c r="AG5110" s="67" t="s">
        <v>1648</v>
      </c>
      <c r="AH5110" s="67" t="s">
        <v>1648</v>
      </c>
    </row>
    <row r="5111" spans="4:34" x14ac:dyDescent="0.25">
      <c r="D5111" s="67">
        <v>14852615</v>
      </c>
      <c r="E5111" s="68">
        <v>28</v>
      </c>
      <c r="F5111" s="67" t="s">
        <v>1793</v>
      </c>
      <c r="G5111" s="67">
        <v>2018</v>
      </c>
      <c r="H5111" s="67"/>
      <c r="I5111" s="67"/>
      <c r="J5111" s="67"/>
      <c r="K5111" s="67"/>
      <c r="L5111" s="6"/>
      <c r="M5111" s="67"/>
      <c r="N5111" s="67" t="s">
        <v>1648</v>
      </c>
      <c r="O5111" s="67"/>
      <c r="P5111" s="408">
        <v>63</v>
      </c>
      <c r="Q5111" s="408">
        <f t="shared" si="123"/>
        <v>63</v>
      </c>
      <c r="R5111" s="408">
        <v>24</v>
      </c>
      <c r="S5111" s="67" t="s">
        <v>3</v>
      </c>
      <c r="T5111" s="67" t="s">
        <v>44</v>
      </c>
      <c r="U5111" s="67" t="s">
        <v>36</v>
      </c>
      <c r="V5111" s="67" t="s">
        <v>36</v>
      </c>
      <c r="W5111" s="86" t="s">
        <v>2739</v>
      </c>
      <c r="X5111" s="67" t="s">
        <v>506</v>
      </c>
      <c r="Y5111" s="67"/>
      <c r="Z5111" s="67"/>
      <c r="AA5111" s="67">
        <v>44.559899999999999</v>
      </c>
      <c r="AB5111" s="67">
        <v>-123.289</v>
      </c>
      <c r="AC5111" s="67" t="s">
        <v>2774</v>
      </c>
      <c r="AD5111" s="67"/>
      <c r="AE5111" s="67" t="s">
        <v>2774</v>
      </c>
      <c r="AG5111" s="67" t="s">
        <v>1648</v>
      </c>
      <c r="AH5111" s="67" t="s">
        <v>1648</v>
      </c>
    </row>
    <row r="5112" spans="4:34" x14ac:dyDescent="0.25">
      <c r="D5112" s="67">
        <v>14852615</v>
      </c>
      <c r="E5112" s="68">
        <v>28</v>
      </c>
      <c r="F5112" s="67" t="s">
        <v>1793</v>
      </c>
      <c r="G5112" s="67">
        <v>2018</v>
      </c>
      <c r="H5112" s="67"/>
      <c r="I5112" s="67"/>
      <c r="J5112" s="67"/>
      <c r="K5112" s="67"/>
      <c r="L5112" s="6"/>
      <c r="M5112" s="67"/>
      <c r="N5112" s="67" t="s">
        <v>1648</v>
      </c>
      <c r="O5112" s="67"/>
      <c r="P5112" s="408">
        <v>63</v>
      </c>
      <c r="Q5112" s="408">
        <f t="shared" si="123"/>
        <v>63</v>
      </c>
      <c r="R5112" s="408">
        <v>25</v>
      </c>
      <c r="S5112" s="67" t="s">
        <v>3</v>
      </c>
      <c r="T5112" s="67" t="s">
        <v>44</v>
      </c>
      <c r="U5112" s="67" t="s">
        <v>36</v>
      </c>
      <c r="V5112" s="67" t="s">
        <v>36</v>
      </c>
      <c r="W5112" s="86" t="s">
        <v>2739</v>
      </c>
      <c r="X5112" s="67" t="s">
        <v>506</v>
      </c>
      <c r="Y5112" s="67"/>
      <c r="Z5112" s="67"/>
      <c r="AA5112" s="67">
        <v>44.559899999999999</v>
      </c>
      <c r="AB5112" s="67">
        <v>-123.289</v>
      </c>
      <c r="AC5112" s="67" t="s">
        <v>2774</v>
      </c>
      <c r="AD5112" s="67"/>
      <c r="AE5112" s="67" t="s">
        <v>2774</v>
      </c>
      <c r="AG5112" s="67" t="s">
        <v>1648</v>
      </c>
      <c r="AH5112" s="67" t="s">
        <v>1648</v>
      </c>
    </row>
    <row r="5113" spans="4:34" x14ac:dyDescent="0.25">
      <c r="D5113" s="67">
        <v>14852615</v>
      </c>
      <c r="E5113" s="68">
        <v>28</v>
      </c>
      <c r="F5113" s="67" t="s">
        <v>1793</v>
      </c>
      <c r="G5113" s="67">
        <v>2018</v>
      </c>
      <c r="H5113" s="67"/>
      <c r="I5113" s="67"/>
      <c r="J5113" s="67"/>
      <c r="K5113" s="67"/>
      <c r="L5113" s="6"/>
      <c r="M5113" s="67"/>
      <c r="N5113" s="67" t="s">
        <v>1648</v>
      </c>
      <c r="O5113" s="67"/>
      <c r="P5113" s="408">
        <v>63</v>
      </c>
      <c r="Q5113" s="408">
        <f t="shared" si="123"/>
        <v>63</v>
      </c>
      <c r="R5113" s="408">
        <v>26</v>
      </c>
      <c r="S5113" s="67" t="s">
        <v>3</v>
      </c>
      <c r="T5113" s="67" t="s">
        <v>44</v>
      </c>
      <c r="U5113" s="67" t="s">
        <v>36</v>
      </c>
      <c r="V5113" s="67" t="s">
        <v>36</v>
      </c>
      <c r="W5113" s="86" t="s">
        <v>2739</v>
      </c>
      <c r="X5113" s="67" t="s">
        <v>506</v>
      </c>
      <c r="Y5113" s="67"/>
      <c r="Z5113" s="67"/>
      <c r="AA5113" s="67">
        <v>44.559899999999999</v>
      </c>
      <c r="AB5113" s="67">
        <v>-123.289</v>
      </c>
      <c r="AC5113" s="67" t="s">
        <v>2774</v>
      </c>
      <c r="AD5113" s="67"/>
      <c r="AE5113" s="67" t="s">
        <v>2774</v>
      </c>
      <c r="AG5113" s="67" t="s">
        <v>1648</v>
      </c>
      <c r="AH5113" s="67" t="s">
        <v>1648</v>
      </c>
    </row>
    <row r="5114" spans="4:34" x14ac:dyDescent="0.25">
      <c r="D5114" s="67">
        <v>14852615</v>
      </c>
      <c r="E5114" s="68">
        <v>28</v>
      </c>
      <c r="F5114" s="67" t="s">
        <v>1793</v>
      </c>
      <c r="G5114" s="67">
        <v>2018</v>
      </c>
      <c r="H5114" s="67"/>
      <c r="I5114" s="67"/>
      <c r="J5114" s="67"/>
      <c r="K5114" s="67"/>
      <c r="L5114" s="6"/>
      <c r="M5114" s="67"/>
      <c r="N5114" s="67" t="s">
        <v>1648</v>
      </c>
      <c r="O5114" s="67"/>
      <c r="P5114" s="408">
        <v>63</v>
      </c>
      <c r="Q5114" s="408">
        <f t="shared" si="123"/>
        <v>63</v>
      </c>
      <c r="R5114" s="408">
        <v>27</v>
      </c>
      <c r="S5114" s="67" t="s">
        <v>3</v>
      </c>
      <c r="T5114" s="67" t="s">
        <v>44</v>
      </c>
      <c r="U5114" s="67" t="s">
        <v>36</v>
      </c>
      <c r="V5114" s="67" t="s">
        <v>36</v>
      </c>
      <c r="W5114" s="86" t="s">
        <v>2739</v>
      </c>
      <c r="X5114" s="67" t="s">
        <v>506</v>
      </c>
      <c r="Y5114" s="67"/>
      <c r="Z5114" s="67"/>
      <c r="AA5114" s="67">
        <v>44.559899999999999</v>
      </c>
      <c r="AB5114" s="67">
        <v>-123.289</v>
      </c>
      <c r="AC5114" s="67" t="s">
        <v>2774</v>
      </c>
      <c r="AD5114" s="67"/>
      <c r="AE5114" s="67" t="s">
        <v>2774</v>
      </c>
      <c r="AG5114" s="67" t="s">
        <v>1648</v>
      </c>
      <c r="AH5114" s="67" t="s">
        <v>1648</v>
      </c>
    </row>
    <row r="5115" spans="4:34" x14ac:dyDescent="0.25">
      <c r="D5115" s="67">
        <v>14852615</v>
      </c>
      <c r="E5115" s="68">
        <v>28</v>
      </c>
      <c r="F5115" s="67" t="s">
        <v>1793</v>
      </c>
      <c r="G5115" s="67">
        <v>2018</v>
      </c>
      <c r="H5115" s="67"/>
      <c r="I5115" s="67"/>
      <c r="J5115" s="67"/>
      <c r="K5115" s="67"/>
      <c r="L5115" s="6"/>
      <c r="M5115" s="67"/>
      <c r="N5115" s="67" t="s">
        <v>1648</v>
      </c>
      <c r="O5115" s="67"/>
      <c r="P5115" s="408">
        <v>63</v>
      </c>
      <c r="Q5115" s="408">
        <f t="shared" si="123"/>
        <v>63</v>
      </c>
      <c r="R5115" s="408">
        <v>28</v>
      </c>
      <c r="S5115" s="67" t="s">
        <v>3</v>
      </c>
      <c r="T5115" s="67" t="s">
        <v>44</v>
      </c>
      <c r="U5115" s="67" t="s">
        <v>36</v>
      </c>
      <c r="V5115" s="67" t="s">
        <v>36</v>
      </c>
      <c r="W5115" s="86" t="s">
        <v>2739</v>
      </c>
      <c r="X5115" s="67" t="s">
        <v>506</v>
      </c>
      <c r="Y5115" s="67"/>
      <c r="Z5115" s="67"/>
      <c r="AA5115" s="67">
        <v>44.559899999999999</v>
      </c>
      <c r="AB5115" s="67">
        <v>-123.289</v>
      </c>
      <c r="AC5115" s="67" t="s">
        <v>2774</v>
      </c>
      <c r="AD5115" s="67"/>
      <c r="AE5115" s="67" t="s">
        <v>2774</v>
      </c>
      <c r="AG5115" s="67" t="s">
        <v>1648</v>
      </c>
      <c r="AH5115" s="67" t="s">
        <v>1648</v>
      </c>
    </row>
    <row r="5116" spans="4:34" x14ac:dyDescent="0.25">
      <c r="D5116" s="67">
        <v>14852615</v>
      </c>
      <c r="E5116" s="68">
        <v>28</v>
      </c>
      <c r="F5116" s="67" t="s">
        <v>1793</v>
      </c>
      <c r="G5116" s="67">
        <v>2018</v>
      </c>
      <c r="H5116" s="67"/>
      <c r="I5116" s="67"/>
      <c r="J5116" s="67"/>
      <c r="K5116" s="67"/>
      <c r="L5116" s="6"/>
      <c r="M5116" s="67"/>
      <c r="N5116" s="67" t="s">
        <v>1648</v>
      </c>
      <c r="O5116" s="67"/>
      <c r="P5116" s="408">
        <v>63</v>
      </c>
      <c r="Q5116" s="408">
        <f t="shared" si="123"/>
        <v>63</v>
      </c>
      <c r="R5116" s="408">
        <v>29</v>
      </c>
      <c r="S5116" s="67" t="s">
        <v>3</v>
      </c>
      <c r="T5116" s="67" t="s">
        <v>44</v>
      </c>
      <c r="U5116" s="67" t="s">
        <v>36</v>
      </c>
      <c r="V5116" s="67" t="s">
        <v>36</v>
      </c>
      <c r="W5116" s="86" t="s">
        <v>2739</v>
      </c>
      <c r="X5116" s="67" t="s">
        <v>506</v>
      </c>
      <c r="Y5116" s="67"/>
      <c r="Z5116" s="67"/>
      <c r="AA5116" s="67">
        <v>44.559899999999999</v>
      </c>
      <c r="AB5116" s="67">
        <v>-123.289</v>
      </c>
      <c r="AC5116" s="67" t="s">
        <v>2774</v>
      </c>
      <c r="AD5116" s="67"/>
      <c r="AE5116" s="67" t="s">
        <v>2774</v>
      </c>
      <c r="AG5116" s="67" t="s">
        <v>1648</v>
      </c>
      <c r="AH5116" s="67" t="s">
        <v>1648</v>
      </c>
    </row>
    <row r="5117" spans="4:34" x14ac:dyDescent="0.25">
      <c r="D5117" s="67">
        <v>14852615</v>
      </c>
      <c r="E5117" s="68">
        <v>28</v>
      </c>
      <c r="F5117" s="67" t="s">
        <v>1793</v>
      </c>
      <c r="G5117" s="67">
        <v>2018</v>
      </c>
      <c r="H5117" s="67"/>
      <c r="I5117" s="67"/>
      <c r="J5117" s="67"/>
      <c r="K5117" s="67"/>
      <c r="L5117" s="6"/>
      <c r="M5117" s="67"/>
      <c r="N5117" s="67" t="s">
        <v>1648</v>
      </c>
      <c r="O5117" s="67"/>
      <c r="P5117" s="408">
        <v>63</v>
      </c>
      <c r="Q5117" s="408">
        <f t="shared" si="123"/>
        <v>63</v>
      </c>
      <c r="R5117" s="408">
        <v>30</v>
      </c>
      <c r="S5117" s="67" t="s">
        <v>3</v>
      </c>
      <c r="T5117" s="67" t="s">
        <v>44</v>
      </c>
      <c r="U5117" s="67" t="s">
        <v>36</v>
      </c>
      <c r="V5117" s="67" t="s">
        <v>36</v>
      </c>
      <c r="W5117" s="86" t="s">
        <v>2739</v>
      </c>
      <c r="X5117" s="67" t="s">
        <v>506</v>
      </c>
      <c r="Y5117" s="67"/>
      <c r="Z5117" s="67"/>
      <c r="AA5117" s="67">
        <v>44.559899999999999</v>
      </c>
      <c r="AB5117" s="67">
        <v>-123.289</v>
      </c>
      <c r="AC5117" s="67" t="s">
        <v>2774</v>
      </c>
      <c r="AD5117" s="67"/>
      <c r="AE5117" s="67" t="s">
        <v>2774</v>
      </c>
      <c r="AG5117" s="67" t="s">
        <v>1648</v>
      </c>
      <c r="AH5117" s="67" t="s">
        <v>1648</v>
      </c>
    </row>
    <row r="5118" spans="4:34" x14ac:dyDescent="0.25">
      <c r="D5118" s="67">
        <v>14852615</v>
      </c>
      <c r="E5118" s="68">
        <v>28</v>
      </c>
      <c r="F5118" s="67" t="s">
        <v>1793</v>
      </c>
      <c r="G5118" s="67">
        <v>2018</v>
      </c>
      <c r="H5118" s="67"/>
      <c r="I5118" s="67"/>
      <c r="J5118" s="67"/>
      <c r="K5118" s="67"/>
      <c r="L5118" s="6"/>
      <c r="M5118" s="67"/>
      <c r="N5118" s="67" t="s">
        <v>1648</v>
      </c>
      <c r="O5118" s="67"/>
      <c r="P5118" s="408">
        <v>63</v>
      </c>
      <c r="Q5118" s="408">
        <f t="shared" si="123"/>
        <v>63</v>
      </c>
      <c r="R5118" s="408">
        <v>31</v>
      </c>
      <c r="S5118" s="67" t="s">
        <v>3</v>
      </c>
      <c r="T5118" s="67" t="s">
        <v>44</v>
      </c>
      <c r="U5118" s="67" t="s">
        <v>36</v>
      </c>
      <c r="V5118" s="67" t="s">
        <v>36</v>
      </c>
      <c r="W5118" s="86" t="s">
        <v>2739</v>
      </c>
      <c r="X5118" s="67" t="s">
        <v>506</v>
      </c>
      <c r="Y5118" s="67"/>
      <c r="Z5118" s="67"/>
      <c r="AA5118" s="67">
        <v>44.559899999999999</v>
      </c>
      <c r="AB5118" s="67">
        <v>-123.289</v>
      </c>
      <c r="AC5118" s="67" t="s">
        <v>2774</v>
      </c>
      <c r="AD5118" s="67"/>
      <c r="AE5118" s="67" t="s">
        <v>2774</v>
      </c>
      <c r="AG5118" s="67" t="s">
        <v>1648</v>
      </c>
      <c r="AH5118" s="67" t="s">
        <v>1648</v>
      </c>
    </row>
    <row r="5119" spans="4:34" x14ac:dyDescent="0.25">
      <c r="D5119" s="67">
        <v>14852615</v>
      </c>
      <c r="E5119" s="68">
        <v>28</v>
      </c>
      <c r="F5119" s="67" t="s">
        <v>1793</v>
      </c>
      <c r="G5119" s="67">
        <v>2018</v>
      </c>
      <c r="H5119" s="67"/>
      <c r="I5119" s="67"/>
      <c r="J5119" s="67"/>
      <c r="K5119" s="67"/>
      <c r="L5119" s="6"/>
      <c r="M5119" s="67"/>
      <c r="N5119" s="67" t="s">
        <v>1648</v>
      </c>
      <c r="O5119" s="67"/>
      <c r="P5119" s="408">
        <v>63</v>
      </c>
      <c r="Q5119" s="408">
        <f t="shared" si="123"/>
        <v>63</v>
      </c>
      <c r="R5119" s="408">
        <v>32</v>
      </c>
      <c r="S5119" s="67" t="s">
        <v>3</v>
      </c>
      <c r="T5119" s="67" t="s">
        <v>44</v>
      </c>
      <c r="U5119" s="67" t="s">
        <v>36</v>
      </c>
      <c r="V5119" s="67" t="s">
        <v>36</v>
      </c>
      <c r="W5119" s="86" t="s">
        <v>2739</v>
      </c>
      <c r="X5119" s="67" t="s">
        <v>506</v>
      </c>
      <c r="Y5119" s="67"/>
      <c r="Z5119" s="67"/>
      <c r="AA5119" s="67">
        <v>44.559899999999999</v>
      </c>
      <c r="AB5119" s="67">
        <v>-123.289</v>
      </c>
      <c r="AC5119" s="67" t="s">
        <v>2774</v>
      </c>
      <c r="AD5119" s="67"/>
      <c r="AE5119" s="67" t="s">
        <v>2774</v>
      </c>
      <c r="AG5119" s="67" t="s">
        <v>1648</v>
      </c>
      <c r="AH5119" s="67" t="s">
        <v>1648</v>
      </c>
    </row>
    <row r="5120" spans="4:34" x14ac:dyDescent="0.25">
      <c r="D5120" s="67">
        <v>14852615</v>
      </c>
      <c r="E5120" s="68">
        <v>28</v>
      </c>
      <c r="F5120" s="67" t="s">
        <v>1793</v>
      </c>
      <c r="G5120" s="67">
        <v>2018</v>
      </c>
      <c r="H5120" s="67"/>
      <c r="I5120" s="67"/>
      <c r="J5120" s="67"/>
      <c r="K5120" s="67"/>
      <c r="L5120" s="6"/>
      <c r="M5120" s="67"/>
      <c r="N5120" s="67" t="s">
        <v>1648</v>
      </c>
      <c r="O5120" s="67"/>
      <c r="P5120" s="408">
        <v>63</v>
      </c>
      <c r="Q5120" s="408">
        <f t="shared" si="123"/>
        <v>63</v>
      </c>
      <c r="R5120" s="408">
        <v>33</v>
      </c>
      <c r="S5120" s="67" t="s">
        <v>3</v>
      </c>
      <c r="T5120" s="67" t="s">
        <v>44</v>
      </c>
      <c r="U5120" s="67" t="s">
        <v>36</v>
      </c>
      <c r="V5120" s="67" t="s">
        <v>36</v>
      </c>
      <c r="W5120" s="86" t="s">
        <v>2739</v>
      </c>
      <c r="X5120" s="67" t="s">
        <v>506</v>
      </c>
      <c r="Y5120" s="67"/>
      <c r="Z5120" s="67"/>
      <c r="AA5120" s="67">
        <v>44.559899999999999</v>
      </c>
      <c r="AB5120" s="67">
        <v>-123.289</v>
      </c>
      <c r="AC5120" s="67" t="s">
        <v>2774</v>
      </c>
      <c r="AD5120" s="67"/>
      <c r="AE5120" s="67" t="s">
        <v>2774</v>
      </c>
      <c r="AG5120" s="67" t="s">
        <v>1648</v>
      </c>
      <c r="AH5120" s="67" t="s">
        <v>1648</v>
      </c>
    </row>
    <row r="5121" spans="4:34" x14ac:dyDescent="0.25">
      <c r="D5121" s="67">
        <v>14852615</v>
      </c>
      <c r="E5121" s="68">
        <v>28</v>
      </c>
      <c r="F5121" s="67" t="s">
        <v>1793</v>
      </c>
      <c r="G5121" s="67">
        <v>2018</v>
      </c>
      <c r="H5121" s="67"/>
      <c r="I5121" s="67"/>
      <c r="J5121" s="67"/>
      <c r="K5121" s="67"/>
      <c r="L5121" s="6"/>
      <c r="M5121" s="67"/>
      <c r="N5121" s="67" t="s">
        <v>1648</v>
      </c>
      <c r="O5121" s="67"/>
      <c r="P5121" s="408">
        <v>63</v>
      </c>
      <c r="Q5121" s="408">
        <f t="shared" si="123"/>
        <v>63</v>
      </c>
      <c r="R5121" s="408">
        <v>34</v>
      </c>
      <c r="S5121" s="67" t="s">
        <v>3</v>
      </c>
      <c r="T5121" s="67" t="s">
        <v>44</v>
      </c>
      <c r="U5121" s="67" t="s">
        <v>36</v>
      </c>
      <c r="V5121" s="67" t="s">
        <v>36</v>
      </c>
      <c r="W5121" s="86" t="s">
        <v>2739</v>
      </c>
      <c r="X5121" s="67" t="s">
        <v>506</v>
      </c>
      <c r="Y5121" s="67"/>
      <c r="Z5121" s="67"/>
      <c r="AA5121" s="67">
        <v>44.559899999999999</v>
      </c>
      <c r="AB5121" s="67">
        <v>-123.289</v>
      </c>
      <c r="AC5121" s="67" t="s">
        <v>2774</v>
      </c>
      <c r="AD5121" s="67"/>
      <c r="AE5121" s="67" t="s">
        <v>2774</v>
      </c>
      <c r="AG5121" s="67" t="s">
        <v>1648</v>
      </c>
      <c r="AH5121" s="67" t="s">
        <v>1648</v>
      </c>
    </row>
    <row r="5122" spans="4:34" x14ac:dyDescent="0.25">
      <c r="D5122" s="67">
        <v>14852615</v>
      </c>
      <c r="E5122" s="68">
        <v>28</v>
      </c>
      <c r="F5122" s="67" t="s">
        <v>1793</v>
      </c>
      <c r="G5122" s="67">
        <v>2018</v>
      </c>
      <c r="H5122" s="67"/>
      <c r="I5122" s="67"/>
      <c r="J5122" s="67"/>
      <c r="K5122" s="67"/>
      <c r="L5122" s="6"/>
      <c r="M5122" s="67"/>
      <c r="N5122" s="67" t="s">
        <v>1648</v>
      </c>
      <c r="O5122" s="67"/>
      <c r="P5122" s="408">
        <v>63</v>
      </c>
      <c r="Q5122" s="408">
        <f t="shared" si="123"/>
        <v>63</v>
      </c>
      <c r="R5122" s="408">
        <v>35</v>
      </c>
      <c r="S5122" s="67" t="s">
        <v>3</v>
      </c>
      <c r="T5122" s="67" t="s">
        <v>44</v>
      </c>
      <c r="U5122" s="67" t="s">
        <v>36</v>
      </c>
      <c r="V5122" s="67" t="s">
        <v>36</v>
      </c>
      <c r="W5122" s="86" t="s">
        <v>2739</v>
      </c>
      <c r="X5122" s="67" t="s">
        <v>506</v>
      </c>
      <c r="Y5122" s="67"/>
      <c r="Z5122" s="67"/>
      <c r="AA5122" s="67">
        <v>44.559899999999999</v>
      </c>
      <c r="AB5122" s="67">
        <v>-123.289</v>
      </c>
      <c r="AC5122" s="67" t="s">
        <v>2774</v>
      </c>
      <c r="AD5122" s="67"/>
      <c r="AE5122" s="67" t="s">
        <v>2774</v>
      </c>
      <c r="AG5122" s="67" t="s">
        <v>1648</v>
      </c>
      <c r="AH5122" s="67" t="s">
        <v>1648</v>
      </c>
    </row>
    <row r="5123" spans="4:34" x14ac:dyDescent="0.25">
      <c r="D5123" s="67">
        <v>14852615</v>
      </c>
      <c r="E5123" s="68">
        <v>28</v>
      </c>
      <c r="F5123" s="67" t="s">
        <v>1793</v>
      </c>
      <c r="G5123" s="67">
        <v>2018</v>
      </c>
      <c r="H5123" s="67"/>
      <c r="I5123" s="67"/>
      <c r="J5123" s="67"/>
      <c r="K5123" s="67"/>
      <c r="L5123" s="6"/>
      <c r="M5123" s="67"/>
      <c r="N5123" s="67" t="s">
        <v>1648</v>
      </c>
      <c r="O5123" s="67"/>
      <c r="P5123" s="408">
        <v>63</v>
      </c>
      <c r="Q5123" s="408">
        <f t="shared" si="123"/>
        <v>63</v>
      </c>
      <c r="R5123" s="408">
        <v>36</v>
      </c>
      <c r="S5123" s="67" t="s">
        <v>3</v>
      </c>
      <c r="T5123" s="67" t="s">
        <v>44</v>
      </c>
      <c r="U5123" s="67" t="s">
        <v>36</v>
      </c>
      <c r="V5123" s="67" t="s">
        <v>36</v>
      </c>
      <c r="W5123" s="86" t="s">
        <v>2739</v>
      </c>
      <c r="X5123" s="67" t="s">
        <v>506</v>
      </c>
      <c r="Y5123" s="67"/>
      <c r="Z5123" s="67"/>
      <c r="AA5123" s="67">
        <v>44.559899999999999</v>
      </c>
      <c r="AB5123" s="67">
        <v>-123.289</v>
      </c>
      <c r="AC5123" s="67" t="s">
        <v>2774</v>
      </c>
      <c r="AD5123" s="67"/>
      <c r="AE5123" s="67" t="s">
        <v>2774</v>
      </c>
      <c r="AG5123" s="67" t="s">
        <v>1648</v>
      </c>
      <c r="AH5123" s="67" t="s">
        <v>1648</v>
      </c>
    </row>
    <row r="5124" spans="4:34" x14ac:dyDescent="0.25">
      <c r="D5124" s="67">
        <v>14852615</v>
      </c>
      <c r="E5124" s="68">
        <v>28</v>
      </c>
      <c r="F5124" s="67" t="s">
        <v>1793</v>
      </c>
      <c r="G5124" s="67">
        <v>2018</v>
      </c>
      <c r="H5124" s="67"/>
      <c r="I5124" s="67"/>
      <c r="J5124" s="67"/>
      <c r="K5124" s="67"/>
      <c r="L5124" s="6"/>
      <c r="M5124" s="67"/>
      <c r="N5124" s="67" t="s">
        <v>1648</v>
      </c>
      <c r="O5124" s="67"/>
      <c r="P5124" s="408">
        <v>63</v>
      </c>
      <c r="Q5124" s="408">
        <f t="shared" si="123"/>
        <v>63</v>
      </c>
      <c r="R5124" s="408">
        <v>37</v>
      </c>
      <c r="S5124" s="67" t="s">
        <v>3</v>
      </c>
      <c r="T5124" s="67" t="s">
        <v>44</v>
      </c>
      <c r="U5124" s="67" t="s">
        <v>36</v>
      </c>
      <c r="V5124" s="67" t="s">
        <v>36</v>
      </c>
      <c r="W5124" s="86" t="s">
        <v>2739</v>
      </c>
      <c r="X5124" s="67" t="s">
        <v>506</v>
      </c>
      <c r="Y5124" s="67"/>
      <c r="Z5124" s="67"/>
      <c r="AA5124" s="67">
        <v>44.559899999999999</v>
      </c>
      <c r="AB5124" s="67">
        <v>-123.289</v>
      </c>
      <c r="AC5124" s="67" t="s">
        <v>2774</v>
      </c>
      <c r="AD5124" s="67"/>
      <c r="AE5124" s="67" t="s">
        <v>2774</v>
      </c>
      <c r="AG5124" s="67" t="s">
        <v>1648</v>
      </c>
      <c r="AH5124" s="67" t="s">
        <v>1648</v>
      </c>
    </row>
    <row r="5125" spans="4:34" x14ac:dyDescent="0.25">
      <c r="D5125" s="67">
        <v>14852615</v>
      </c>
      <c r="E5125" s="68">
        <v>28</v>
      </c>
      <c r="F5125" s="67" t="s">
        <v>1793</v>
      </c>
      <c r="G5125" s="67">
        <v>2018</v>
      </c>
      <c r="H5125" s="67"/>
      <c r="I5125" s="67"/>
      <c r="J5125" s="67"/>
      <c r="K5125" s="67"/>
      <c r="L5125" s="6"/>
      <c r="M5125" s="67"/>
      <c r="N5125" s="67" t="s">
        <v>1648</v>
      </c>
      <c r="O5125" s="67"/>
      <c r="P5125" s="408">
        <v>63</v>
      </c>
      <c r="Q5125" s="408">
        <f t="shared" si="123"/>
        <v>63</v>
      </c>
      <c r="R5125" s="408">
        <v>38</v>
      </c>
      <c r="S5125" s="67" t="s">
        <v>3</v>
      </c>
      <c r="T5125" s="67" t="s">
        <v>44</v>
      </c>
      <c r="U5125" s="67" t="s">
        <v>36</v>
      </c>
      <c r="V5125" s="67" t="s">
        <v>36</v>
      </c>
      <c r="W5125" s="86" t="s">
        <v>2739</v>
      </c>
      <c r="X5125" s="67" t="s">
        <v>506</v>
      </c>
      <c r="Y5125" s="67"/>
      <c r="Z5125" s="67"/>
      <c r="AA5125" s="67">
        <v>44.559899999999999</v>
      </c>
      <c r="AB5125" s="67">
        <v>-123.289</v>
      </c>
      <c r="AC5125" s="67" t="s">
        <v>2774</v>
      </c>
      <c r="AD5125" s="67"/>
      <c r="AE5125" s="67" t="s">
        <v>2774</v>
      </c>
      <c r="AG5125" s="67" t="s">
        <v>1648</v>
      </c>
      <c r="AH5125" s="67" t="s">
        <v>1648</v>
      </c>
    </row>
    <row r="5126" spans="4:34" x14ac:dyDescent="0.25">
      <c r="D5126" s="67">
        <v>14852615</v>
      </c>
      <c r="E5126" s="68">
        <v>28</v>
      </c>
      <c r="F5126" s="67" t="s">
        <v>1793</v>
      </c>
      <c r="G5126" s="67">
        <v>2018</v>
      </c>
      <c r="H5126" s="67"/>
      <c r="I5126" s="67"/>
      <c r="J5126" s="67"/>
      <c r="K5126" s="67"/>
      <c r="L5126" s="6"/>
      <c r="M5126" s="67"/>
      <c r="N5126" s="67" t="s">
        <v>1648</v>
      </c>
      <c r="O5126" s="67"/>
      <c r="P5126" s="408">
        <v>63</v>
      </c>
      <c r="Q5126" s="408">
        <f t="shared" si="123"/>
        <v>63</v>
      </c>
      <c r="R5126" s="408">
        <v>39</v>
      </c>
      <c r="S5126" s="67" t="s">
        <v>3</v>
      </c>
      <c r="T5126" s="67" t="s">
        <v>44</v>
      </c>
      <c r="U5126" s="67" t="s">
        <v>36</v>
      </c>
      <c r="V5126" s="67" t="s">
        <v>36</v>
      </c>
      <c r="W5126" s="86" t="s">
        <v>2739</v>
      </c>
      <c r="X5126" s="67" t="s">
        <v>506</v>
      </c>
      <c r="Y5126" s="67"/>
      <c r="Z5126" s="67"/>
      <c r="AA5126" s="67">
        <v>44.559899999999999</v>
      </c>
      <c r="AB5126" s="67">
        <v>-123.289</v>
      </c>
      <c r="AC5126" s="67" t="s">
        <v>2774</v>
      </c>
      <c r="AD5126" s="67"/>
      <c r="AE5126" s="67" t="s">
        <v>2774</v>
      </c>
      <c r="AG5126" s="67" t="s">
        <v>1648</v>
      </c>
      <c r="AH5126" s="67" t="s">
        <v>1648</v>
      </c>
    </row>
    <row r="5127" spans="4:34" x14ac:dyDescent="0.25">
      <c r="D5127" s="67">
        <v>14852615</v>
      </c>
      <c r="E5127" s="68">
        <v>28</v>
      </c>
      <c r="F5127" s="67" t="s">
        <v>1793</v>
      </c>
      <c r="G5127" s="67">
        <v>2018</v>
      </c>
      <c r="H5127" s="67"/>
      <c r="I5127" s="67"/>
      <c r="J5127" s="67"/>
      <c r="K5127" s="67"/>
      <c r="L5127" s="6"/>
      <c r="M5127" s="67"/>
      <c r="N5127" s="67" t="s">
        <v>1648</v>
      </c>
      <c r="O5127" s="67"/>
      <c r="P5127" s="408">
        <v>63</v>
      </c>
      <c r="Q5127" s="408">
        <f t="shared" si="123"/>
        <v>63</v>
      </c>
      <c r="R5127" s="408">
        <v>40</v>
      </c>
      <c r="S5127" s="67" t="s">
        <v>3</v>
      </c>
      <c r="T5127" s="67" t="s">
        <v>44</v>
      </c>
      <c r="U5127" s="67" t="s">
        <v>36</v>
      </c>
      <c r="V5127" s="67" t="s">
        <v>36</v>
      </c>
      <c r="W5127" s="86" t="s">
        <v>2739</v>
      </c>
      <c r="X5127" s="67" t="s">
        <v>506</v>
      </c>
      <c r="Y5127" s="67"/>
      <c r="Z5127" s="67"/>
      <c r="AA5127" s="67">
        <v>44.559899999999999</v>
      </c>
      <c r="AB5127" s="67">
        <v>-123.289</v>
      </c>
      <c r="AC5127" s="67" t="s">
        <v>2774</v>
      </c>
      <c r="AD5127" s="67"/>
      <c r="AE5127" s="67" t="s">
        <v>2774</v>
      </c>
      <c r="AG5127" s="67" t="s">
        <v>1648</v>
      </c>
      <c r="AH5127" s="67" t="s">
        <v>1648</v>
      </c>
    </row>
    <row r="5128" spans="4:34" x14ac:dyDescent="0.25">
      <c r="D5128" s="67">
        <v>14852615</v>
      </c>
      <c r="E5128" s="68">
        <v>28</v>
      </c>
      <c r="F5128" s="67" t="s">
        <v>1793</v>
      </c>
      <c r="G5128" s="67">
        <v>2018</v>
      </c>
      <c r="H5128" s="67"/>
      <c r="I5128" s="67"/>
      <c r="J5128" s="67"/>
      <c r="K5128" s="67"/>
      <c r="L5128" s="6"/>
      <c r="M5128" s="67"/>
      <c r="N5128" s="67" t="s">
        <v>1648</v>
      </c>
      <c r="O5128" s="67"/>
      <c r="P5128" s="408">
        <v>63</v>
      </c>
      <c r="Q5128" s="408">
        <f t="shared" si="123"/>
        <v>63</v>
      </c>
      <c r="R5128" s="408">
        <v>41</v>
      </c>
      <c r="S5128" s="67" t="s">
        <v>3</v>
      </c>
      <c r="T5128" s="67" t="s">
        <v>44</v>
      </c>
      <c r="U5128" s="67" t="s">
        <v>36</v>
      </c>
      <c r="V5128" s="67" t="s">
        <v>36</v>
      </c>
      <c r="W5128" s="86" t="s">
        <v>2739</v>
      </c>
      <c r="X5128" s="67" t="s">
        <v>506</v>
      </c>
      <c r="Y5128" s="67"/>
      <c r="Z5128" s="67"/>
      <c r="AA5128" s="67">
        <v>44.559899999999999</v>
      </c>
      <c r="AB5128" s="67">
        <v>-123.289</v>
      </c>
      <c r="AC5128" s="67" t="s">
        <v>2774</v>
      </c>
      <c r="AD5128" s="67"/>
      <c r="AE5128" s="67" t="s">
        <v>2774</v>
      </c>
      <c r="AG5128" s="67" t="s">
        <v>1648</v>
      </c>
      <c r="AH5128" s="67" t="s">
        <v>1648</v>
      </c>
    </row>
    <row r="5129" spans="4:34" x14ac:dyDescent="0.25">
      <c r="D5129" s="67">
        <v>14852615</v>
      </c>
      <c r="E5129" s="68">
        <v>28</v>
      </c>
      <c r="F5129" s="67" t="s">
        <v>1793</v>
      </c>
      <c r="G5129" s="67">
        <v>2018</v>
      </c>
      <c r="H5129" s="67"/>
      <c r="I5129" s="67"/>
      <c r="J5129" s="67"/>
      <c r="K5129" s="67"/>
      <c r="L5129" s="6"/>
      <c r="M5129" s="67"/>
      <c r="N5129" s="67" t="s">
        <v>1648</v>
      </c>
      <c r="O5129" s="67"/>
      <c r="P5129" s="408">
        <v>63</v>
      </c>
      <c r="Q5129" s="408">
        <f t="shared" si="123"/>
        <v>63</v>
      </c>
      <c r="R5129" s="408">
        <v>42</v>
      </c>
      <c r="S5129" s="67" t="s">
        <v>3</v>
      </c>
      <c r="T5129" s="67" t="s">
        <v>44</v>
      </c>
      <c r="U5129" s="67" t="s">
        <v>36</v>
      </c>
      <c r="V5129" s="67" t="s">
        <v>36</v>
      </c>
      <c r="W5129" s="86" t="s">
        <v>2739</v>
      </c>
      <c r="X5129" s="67" t="s">
        <v>506</v>
      </c>
      <c r="Y5129" s="67"/>
      <c r="Z5129" s="67"/>
      <c r="AA5129" s="67">
        <v>44.559899999999999</v>
      </c>
      <c r="AB5129" s="67">
        <v>-123.289</v>
      </c>
      <c r="AC5129" s="67" t="s">
        <v>2774</v>
      </c>
      <c r="AD5129" s="67"/>
      <c r="AE5129" s="67" t="s">
        <v>2774</v>
      </c>
      <c r="AG5129" s="67" t="s">
        <v>1648</v>
      </c>
      <c r="AH5129" s="67" t="s">
        <v>1648</v>
      </c>
    </row>
    <row r="5130" spans="4:34" x14ac:dyDescent="0.25">
      <c r="D5130" s="67">
        <v>14852615</v>
      </c>
      <c r="E5130" s="68">
        <v>28</v>
      </c>
      <c r="F5130" s="67" t="s">
        <v>1793</v>
      </c>
      <c r="G5130" s="67">
        <v>2018</v>
      </c>
      <c r="H5130" s="67"/>
      <c r="I5130" s="67"/>
      <c r="J5130" s="67"/>
      <c r="K5130" s="67"/>
      <c r="L5130" s="6"/>
      <c r="M5130" s="67"/>
      <c r="N5130" s="67" t="s">
        <v>1648</v>
      </c>
      <c r="O5130" s="67"/>
      <c r="P5130" s="408">
        <v>63</v>
      </c>
      <c r="Q5130" s="408">
        <f t="shared" si="123"/>
        <v>63</v>
      </c>
      <c r="R5130" s="408">
        <v>43</v>
      </c>
      <c r="S5130" s="67" t="s">
        <v>3</v>
      </c>
      <c r="T5130" s="67" t="s">
        <v>44</v>
      </c>
      <c r="U5130" s="67" t="s">
        <v>36</v>
      </c>
      <c r="V5130" s="67" t="s">
        <v>36</v>
      </c>
      <c r="W5130" s="86" t="s">
        <v>2739</v>
      </c>
      <c r="X5130" s="67" t="s">
        <v>506</v>
      </c>
      <c r="Y5130" s="67"/>
      <c r="Z5130" s="67"/>
      <c r="AA5130" s="67">
        <v>44.559899999999999</v>
      </c>
      <c r="AB5130" s="67">
        <v>-123.289</v>
      </c>
      <c r="AC5130" s="67" t="s">
        <v>2774</v>
      </c>
      <c r="AD5130" s="67"/>
      <c r="AE5130" s="67" t="s">
        <v>2774</v>
      </c>
      <c r="AG5130" s="67" t="s">
        <v>1648</v>
      </c>
      <c r="AH5130" s="67" t="s">
        <v>1648</v>
      </c>
    </row>
    <row r="5131" spans="4:34" x14ac:dyDescent="0.25">
      <c r="D5131" s="67">
        <v>14852615</v>
      </c>
      <c r="E5131" s="68">
        <v>28</v>
      </c>
      <c r="F5131" s="67" t="s">
        <v>1793</v>
      </c>
      <c r="G5131" s="67">
        <v>2018</v>
      </c>
      <c r="H5131" s="67"/>
      <c r="I5131" s="67"/>
      <c r="J5131" s="67"/>
      <c r="K5131" s="67"/>
      <c r="L5131" s="6"/>
      <c r="M5131" s="67"/>
      <c r="N5131" s="67" t="s">
        <v>1648</v>
      </c>
      <c r="O5131" s="67"/>
      <c r="P5131" s="408">
        <v>63</v>
      </c>
      <c r="Q5131" s="408">
        <f t="shared" si="123"/>
        <v>63</v>
      </c>
      <c r="R5131" s="408">
        <v>44</v>
      </c>
      <c r="S5131" s="67" t="s">
        <v>3</v>
      </c>
      <c r="T5131" s="67" t="s">
        <v>44</v>
      </c>
      <c r="U5131" s="67" t="s">
        <v>36</v>
      </c>
      <c r="V5131" s="67" t="s">
        <v>36</v>
      </c>
      <c r="W5131" s="86" t="s">
        <v>2739</v>
      </c>
      <c r="X5131" s="67" t="s">
        <v>506</v>
      </c>
      <c r="Y5131" s="67"/>
      <c r="Z5131" s="67"/>
      <c r="AA5131" s="67">
        <v>44.559899999999999</v>
      </c>
      <c r="AB5131" s="67">
        <v>-123.289</v>
      </c>
      <c r="AC5131" s="67" t="s">
        <v>2774</v>
      </c>
      <c r="AD5131" s="67"/>
      <c r="AE5131" s="67" t="s">
        <v>2774</v>
      </c>
      <c r="AG5131" s="67" t="s">
        <v>1648</v>
      </c>
      <c r="AH5131" s="67" t="s">
        <v>1648</v>
      </c>
    </row>
    <row r="5132" spans="4:34" x14ac:dyDescent="0.25">
      <c r="D5132" s="67">
        <v>14852615</v>
      </c>
      <c r="E5132" s="68">
        <v>28</v>
      </c>
      <c r="F5132" s="67" t="s">
        <v>1793</v>
      </c>
      <c r="G5132" s="67">
        <v>2018</v>
      </c>
      <c r="H5132" s="67"/>
      <c r="I5132" s="67"/>
      <c r="J5132" s="67"/>
      <c r="K5132" s="67"/>
      <c r="L5132" s="6"/>
      <c r="M5132" s="67"/>
      <c r="N5132" s="67" t="s">
        <v>1648</v>
      </c>
      <c r="O5132" s="67"/>
      <c r="P5132" s="408">
        <v>63</v>
      </c>
      <c r="Q5132" s="408">
        <f t="shared" si="123"/>
        <v>63</v>
      </c>
      <c r="R5132" s="408">
        <v>45</v>
      </c>
      <c r="S5132" s="67" t="s">
        <v>3</v>
      </c>
      <c r="T5132" s="67" t="s">
        <v>44</v>
      </c>
      <c r="U5132" s="67" t="s">
        <v>36</v>
      </c>
      <c r="V5132" s="67" t="s">
        <v>36</v>
      </c>
      <c r="W5132" s="86" t="s">
        <v>2739</v>
      </c>
      <c r="X5132" s="67" t="s">
        <v>506</v>
      </c>
      <c r="Y5132" s="67"/>
      <c r="Z5132" s="67"/>
      <c r="AA5132" s="67">
        <v>44.559899999999999</v>
      </c>
      <c r="AB5132" s="67">
        <v>-123.289</v>
      </c>
      <c r="AC5132" s="67" t="s">
        <v>2774</v>
      </c>
      <c r="AD5132" s="67"/>
      <c r="AE5132" s="67" t="s">
        <v>2774</v>
      </c>
      <c r="AG5132" s="67" t="s">
        <v>1648</v>
      </c>
      <c r="AH5132" s="67" t="s">
        <v>1648</v>
      </c>
    </row>
    <row r="5133" spans="4:34" x14ac:dyDescent="0.25">
      <c r="D5133" s="67">
        <v>14852615</v>
      </c>
      <c r="E5133" s="68">
        <v>28</v>
      </c>
      <c r="F5133" s="67" t="s">
        <v>1793</v>
      </c>
      <c r="G5133" s="67">
        <v>2018</v>
      </c>
      <c r="H5133" s="67"/>
      <c r="I5133" s="67"/>
      <c r="J5133" s="67"/>
      <c r="K5133" s="67"/>
      <c r="L5133" s="6"/>
      <c r="M5133" s="67"/>
      <c r="N5133" s="67" t="s">
        <v>1648</v>
      </c>
      <c r="O5133" s="67"/>
      <c r="P5133" s="408">
        <v>63</v>
      </c>
      <c r="Q5133" s="408">
        <f t="shared" si="123"/>
        <v>63</v>
      </c>
      <c r="R5133" s="408">
        <v>46</v>
      </c>
      <c r="S5133" s="67" t="s">
        <v>3</v>
      </c>
      <c r="T5133" s="67" t="s">
        <v>44</v>
      </c>
      <c r="U5133" s="67" t="s">
        <v>36</v>
      </c>
      <c r="V5133" s="67" t="s">
        <v>36</v>
      </c>
      <c r="W5133" s="86" t="s">
        <v>2739</v>
      </c>
      <c r="X5133" s="67" t="s">
        <v>506</v>
      </c>
      <c r="Y5133" s="67"/>
      <c r="Z5133" s="67"/>
      <c r="AA5133" s="67">
        <v>44.559899999999999</v>
      </c>
      <c r="AB5133" s="67">
        <v>-123.289</v>
      </c>
      <c r="AC5133" s="67" t="s">
        <v>2774</v>
      </c>
      <c r="AD5133" s="67"/>
      <c r="AE5133" s="67" t="s">
        <v>2774</v>
      </c>
      <c r="AG5133" s="67" t="s">
        <v>1648</v>
      </c>
      <c r="AH5133" s="67" t="s">
        <v>1648</v>
      </c>
    </row>
    <row r="5134" spans="4:34" x14ac:dyDescent="0.25">
      <c r="D5134" s="67">
        <v>14852615</v>
      </c>
      <c r="E5134" s="68">
        <v>28</v>
      </c>
      <c r="F5134" s="67" t="s">
        <v>1793</v>
      </c>
      <c r="G5134" s="67">
        <v>2018</v>
      </c>
      <c r="H5134" s="67"/>
      <c r="I5134" s="67"/>
      <c r="J5134" s="67"/>
      <c r="K5134" s="67"/>
      <c r="L5134" s="6"/>
      <c r="M5134" s="67"/>
      <c r="N5134" s="67" t="s">
        <v>1648</v>
      </c>
      <c r="O5134" s="67"/>
      <c r="P5134" s="408">
        <v>63</v>
      </c>
      <c r="Q5134" s="408">
        <f t="shared" si="123"/>
        <v>63</v>
      </c>
      <c r="R5134" s="408">
        <v>47</v>
      </c>
      <c r="S5134" s="67" t="s">
        <v>3</v>
      </c>
      <c r="T5134" s="67" t="s">
        <v>44</v>
      </c>
      <c r="U5134" s="67" t="s">
        <v>36</v>
      </c>
      <c r="V5134" s="67" t="s">
        <v>36</v>
      </c>
      <c r="W5134" s="86" t="s">
        <v>2739</v>
      </c>
      <c r="X5134" s="67" t="s">
        <v>506</v>
      </c>
      <c r="Y5134" s="67"/>
      <c r="Z5134" s="67"/>
      <c r="AA5134" s="67">
        <v>44.559899999999999</v>
      </c>
      <c r="AB5134" s="67">
        <v>-123.289</v>
      </c>
      <c r="AC5134" s="67" t="s">
        <v>2774</v>
      </c>
      <c r="AD5134" s="67"/>
      <c r="AE5134" s="67" t="s">
        <v>2774</v>
      </c>
      <c r="AG5134" s="67" t="s">
        <v>1648</v>
      </c>
      <c r="AH5134" s="67" t="s">
        <v>1648</v>
      </c>
    </row>
    <row r="5135" spans="4:34" x14ac:dyDescent="0.25">
      <c r="D5135" s="67">
        <v>14852615</v>
      </c>
      <c r="E5135" s="68">
        <v>28</v>
      </c>
      <c r="F5135" s="67" t="s">
        <v>1793</v>
      </c>
      <c r="G5135" s="67">
        <v>2018</v>
      </c>
      <c r="H5135" s="67"/>
      <c r="I5135" s="67"/>
      <c r="J5135" s="67"/>
      <c r="K5135" s="67"/>
      <c r="L5135" s="6"/>
      <c r="M5135" s="67"/>
      <c r="N5135" s="67" t="s">
        <v>1648</v>
      </c>
      <c r="O5135" s="67"/>
      <c r="P5135" s="408">
        <v>63</v>
      </c>
      <c r="Q5135" s="408">
        <f t="shared" si="123"/>
        <v>63</v>
      </c>
      <c r="R5135" s="408">
        <v>48</v>
      </c>
      <c r="S5135" s="67" t="s">
        <v>3</v>
      </c>
      <c r="T5135" s="67" t="s">
        <v>44</v>
      </c>
      <c r="U5135" s="67" t="s">
        <v>36</v>
      </c>
      <c r="V5135" s="67" t="s">
        <v>36</v>
      </c>
      <c r="W5135" s="86" t="s">
        <v>2739</v>
      </c>
      <c r="X5135" s="67" t="s">
        <v>506</v>
      </c>
      <c r="Y5135" s="67"/>
      <c r="Z5135" s="67"/>
      <c r="AA5135" s="67">
        <v>44.559899999999999</v>
      </c>
      <c r="AB5135" s="67">
        <v>-123.289</v>
      </c>
      <c r="AC5135" s="67" t="s">
        <v>2774</v>
      </c>
      <c r="AD5135" s="67"/>
      <c r="AE5135" s="67" t="s">
        <v>2774</v>
      </c>
      <c r="AG5135" s="67" t="s">
        <v>1648</v>
      </c>
      <c r="AH5135" s="67" t="s">
        <v>1648</v>
      </c>
    </row>
    <row r="5136" spans="4:34" x14ac:dyDescent="0.25">
      <c r="D5136" s="67">
        <v>14852615</v>
      </c>
      <c r="E5136" s="68">
        <v>28</v>
      </c>
      <c r="F5136" s="67" t="s">
        <v>1793</v>
      </c>
      <c r="G5136" s="67">
        <v>2018</v>
      </c>
      <c r="H5136" s="67"/>
      <c r="I5136" s="67"/>
      <c r="J5136" s="67"/>
      <c r="K5136" s="67"/>
      <c r="L5136" s="6"/>
      <c r="M5136" s="67"/>
      <c r="N5136" s="67" t="s">
        <v>1648</v>
      </c>
      <c r="O5136" s="67"/>
      <c r="P5136" s="408">
        <v>63</v>
      </c>
      <c r="Q5136" s="408">
        <f t="shared" si="123"/>
        <v>63</v>
      </c>
      <c r="R5136" s="408">
        <v>49</v>
      </c>
      <c r="S5136" s="67" t="s">
        <v>3</v>
      </c>
      <c r="T5136" s="67" t="s">
        <v>44</v>
      </c>
      <c r="U5136" s="67" t="s">
        <v>36</v>
      </c>
      <c r="V5136" s="67" t="s">
        <v>36</v>
      </c>
      <c r="W5136" s="86" t="s">
        <v>2739</v>
      </c>
      <c r="X5136" s="67" t="s">
        <v>506</v>
      </c>
      <c r="Y5136" s="67"/>
      <c r="Z5136" s="67"/>
      <c r="AA5136" s="67">
        <v>44.559899999999999</v>
      </c>
      <c r="AB5136" s="67">
        <v>-123.289</v>
      </c>
      <c r="AC5136" s="67" t="s">
        <v>2774</v>
      </c>
      <c r="AD5136" s="67"/>
      <c r="AE5136" s="67" t="s">
        <v>2774</v>
      </c>
      <c r="AG5136" s="67" t="s">
        <v>1648</v>
      </c>
      <c r="AH5136" s="67" t="s">
        <v>1648</v>
      </c>
    </row>
    <row r="5137" spans="4:34" x14ac:dyDescent="0.25">
      <c r="D5137" s="67">
        <v>14852615</v>
      </c>
      <c r="E5137" s="68">
        <v>28</v>
      </c>
      <c r="F5137" s="67" t="s">
        <v>1793</v>
      </c>
      <c r="G5137" s="67">
        <v>2018</v>
      </c>
      <c r="H5137" s="67"/>
      <c r="I5137" s="67"/>
      <c r="J5137" s="67"/>
      <c r="K5137" s="67"/>
      <c r="L5137" s="6"/>
      <c r="M5137" s="67"/>
      <c r="N5137" s="67" t="s">
        <v>1648</v>
      </c>
      <c r="O5137" s="67"/>
      <c r="P5137" s="408">
        <v>63</v>
      </c>
      <c r="Q5137" s="408">
        <f t="shared" si="123"/>
        <v>63</v>
      </c>
      <c r="R5137" s="408">
        <v>50</v>
      </c>
      <c r="S5137" s="67" t="s">
        <v>3</v>
      </c>
      <c r="T5137" s="67" t="s">
        <v>44</v>
      </c>
      <c r="U5137" s="67" t="s">
        <v>36</v>
      </c>
      <c r="V5137" s="67" t="s">
        <v>36</v>
      </c>
      <c r="W5137" s="86" t="s">
        <v>2739</v>
      </c>
      <c r="X5137" s="67" t="s">
        <v>506</v>
      </c>
      <c r="Y5137" s="67"/>
      <c r="Z5137" s="67"/>
      <c r="AA5137" s="67">
        <v>44.559899999999999</v>
      </c>
      <c r="AB5137" s="67">
        <v>-123.289</v>
      </c>
      <c r="AC5137" s="67" t="s">
        <v>2774</v>
      </c>
      <c r="AD5137" s="67"/>
      <c r="AE5137" s="67" t="s">
        <v>2774</v>
      </c>
      <c r="AG5137" s="67" t="s">
        <v>1648</v>
      </c>
      <c r="AH5137" s="67" t="s">
        <v>1648</v>
      </c>
    </row>
    <row r="5138" spans="4:34" x14ac:dyDescent="0.25">
      <c r="D5138" s="67">
        <v>14852615</v>
      </c>
      <c r="E5138" s="68">
        <v>28</v>
      </c>
      <c r="F5138" s="67" t="s">
        <v>1793</v>
      </c>
      <c r="G5138" s="67">
        <v>2018</v>
      </c>
      <c r="H5138" s="67"/>
      <c r="I5138" s="67"/>
      <c r="J5138" s="67"/>
      <c r="K5138" s="67"/>
      <c r="L5138" s="6"/>
      <c r="M5138" s="67"/>
      <c r="N5138" s="67" t="s">
        <v>1648</v>
      </c>
      <c r="O5138" s="67"/>
      <c r="P5138" s="408">
        <v>63</v>
      </c>
      <c r="Q5138" s="408">
        <f t="shared" si="123"/>
        <v>63</v>
      </c>
      <c r="R5138" s="408">
        <v>51</v>
      </c>
      <c r="S5138" s="67" t="s">
        <v>3</v>
      </c>
      <c r="T5138" s="67" t="s">
        <v>44</v>
      </c>
      <c r="U5138" s="67" t="s">
        <v>36</v>
      </c>
      <c r="V5138" s="67" t="s">
        <v>36</v>
      </c>
      <c r="W5138" s="86" t="s">
        <v>2739</v>
      </c>
      <c r="X5138" s="67" t="s">
        <v>506</v>
      </c>
      <c r="Y5138" s="67"/>
      <c r="Z5138" s="67"/>
      <c r="AA5138" s="67">
        <v>44.559899999999999</v>
      </c>
      <c r="AB5138" s="67">
        <v>-123.289</v>
      </c>
      <c r="AC5138" s="67" t="s">
        <v>2774</v>
      </c>
      <c r="AD5138" s="67"/>
      <c r="AE5138" s="67" t="s">
        <v>2774</v>
      </c>
      <c r="AG5138" s="67" t="s">
        <v>1648</v>
      </c>
      <c r="AH5138" s="67" t="s">
        <v>1648</v>
      </c>
    </row>
    <row r="5139" spans="4:34" x14ac:dyDescent="0.25">
      <c r="D5139" s="67">
        <v>14852615</v>
      </c>
      <c r="E5139" s="68">
        <v>28</v>
      </c>
      <c r="F5139" s="67" t="s">
        <v>1793</v>
      </c>
      <c r="G5139" s="67">
        <v>2018</v>
      </c>
      <c r="H5139" s="67"/>
      <c r="I5139" s="67"/>
      <c r="J5139" s="67"/>
      <c r="K5139" s="67"/>
      <c r="L5139" s="6"/>
      <c r="M5139" s="67"/>
      <c r="N5139" s="67" t="s">
        <v>1648</v>
      </c>
      <c r="O5139" s="67"/>
      <c r="P5139" s="408">
        <v>63</v>
      </c>
      <c r="Q5139" s="408">
        <f t="shared" si="123"/>
        <v>63</v>
      </c>
      <c r="R5139" s="408">
        <v>52</v>
      </c>
      <c r="S5139" s="67" t="s">
        <v>3</v>
      </c>
      <c r="T5139" s="67" t="s">
        <v>44</v>
      </c>
      <c r="U5139" s="67" t="s">
        <v>36</v>
      </c>
      <c r="V5139" s="67" t="s">
        <v>36</v>
      </c>
      <c r="W5139" s="86" t="s">
        <v>2739</v>
      </c>
      <c r="X5139" s="67" t="s">
        <v>506</v>
      </c>
      <c r="Y5139" s="67"/>
      <c r="Z5139" s="67"/>
      <c r="AA5139" s="67">
        <v>44.559899999999999</v>
      </c>
      <c r="AB5139" s="67">
        <v>-123.289</v>
      </c>
      <c r="AC5139" s="67" t="s">
        <v>2774</v>
      </c>
      <c r="AD5139" s="67"/>
      <c r="AE5139" s="67" t="s">
        <v>2774</v>
      </c>
      <c r="AG5139" s="67" t="s">
        <v>1648</v>
      </c>
      <c r="AH5139" s="67" t="s">
        <v>1648</v>
      </c>
    </row>
    <row r="5140" spans="4:34" x14ac:dyDescent="0.25">
      <c r="D5140" s="67">
        <v>14852615</v>
      </c>
      <c r="E5140" s="68">
        <v>28</v>
      </c>
      <c r="F5140" s="67" t="s">
        <v>1793</v>
      </c>
      <c r="G5140" s="67">
        <v>2018</v>
      </c>
      <c r="H5140" s="67"/>
      <c r="I5140" s="67"/>
      <c r="J5140" s="67"/>
      <c r="K5140" s="67"/>
      <c r="L5140" s="6"/>
      <c r="M5140" s="67"/>
      <c r="N5140" s="67" t="s">
        <v>1648</v>
      </c>
      <c r="O5140" s="67"/>
      <c r="P5140" s="408">
        <v>63</v>
      </c>
      <c r="Q5140" s="408">
        <f t="shared" si="123"/>
        <v>63</v>
      </c>
      <c r="R5140" s="408">
        <v>53</v>
      </c>
      <c r="S5140" s="67" t="s">
        <v>3</v>
      </c>
      <c r="T5140" s="67" t="s">
        <v>44</v>
      </c>
      <c r="U5140" s="67" t="s">
        <v>36</v>
      </c>
      <c r="V5140" s="67" t="s">
        <v>36</v>
      </c>
      <c r="W5140" s="86" t="s">
        <v>2739</v>
      </c>
      <c r="X5140" s="67" t="s">
        <v>506</v>
      </c>
      <c r="Y5140" s="67"/>
      <c r="Z5140" s="67"/>
      <c r="AA5140" s="67">
        <v>44.559899999999999</v>
      </c>
      <c r="AB5140" s="67">
        <v>-123.289</v>
      </c>
      <c r="AC5140" s="67" t="s">
        <v>2774</v>
      </c>
      <c r="AD5140" s="67"/>
      <c r="AE5140" s="67" t="s">
        <v>2774</v>
      </c>
      <c r="AG5140" s="67" t="s">
        <v>1648</v>
      </c>
      <c r="AH5140" s="67" t="s">
        <v>1648</v>
      </c>
    </row>
    <row r="5141" spans="4:34" x14ac:dyDescent="0.25">
      <c r="D5141" s="67">
        <v>14852615</v>
      </c>
      <c r="E5141" s="68">
        <v>28</v>
      </c>
      <c r="F5141" s="67" t="s">
        <v>1793</v>
      </c>
      <c r="G5141" s="67">
        <v>2018</v>
      </c>
      <c r="H5141" s="67"/>
      <c r="I5141" s="67"/>
      <c r="J5141" s="67"/>
      <c r="K5141" s="67"/>
      <c r="L5141" s="6"/>
      <c r="M5141" s="67"/>
      <c r="N5141" s="67" t="s">
        <v>1648</v>
      </c>
      <c r="O5141" s="67"/>
      <c r="P5141" s="408">
        <v>63</v>
      </c>
      <c r="Q5141" s="408">
        <f t="shared" si="123"/>
        <v>63</v>
      </c>
      <c r="R5141" s="408">
        <v>54</v>
      </c>
      <c r="S5141" s="67" t="s">
        <v>3</v>
      </c>
      <c r="T5141" s="67" t="s">
        <v>44</v>
      </c>
      <c r="U5141" s="67" t="s">
        <v>36</v>
      </c>
      <c r="V5141" s="67" t="s">
        <v>36</v>
      </c>
      <c r="W5141" s="86" t="s">
        <v>2739</v>
      </c>
      <c r="X5141" s="67" t="s">
        <v>506</v>
      </c>
      <c r="Y5141" s="67"/>
      <c r="Z5141" s="67"/>
      <c r="AA5141" s="67">
        <v>44.559899999999999</v>
      </c>
      <c r="AB5141" s="67">
        <v>-123.289</v>
      </c>
      <c r="AC5141" s="67" t="s">
        <v>2774</v>
      </c>
      <c r="AD5141" s="67"/>
      <c r="AE5141" s="67" t="s">
        <v>2774</v>
      </c>
      <c r="AG5141" s="67" t="s">
        <v>1648</v>
      </c>
      <c r="AH5141" s="67" t="s">
        <v>1648</v>
      </c>
    </row>
    <row r="5142" spans="4:34" x14ac:dyDescent="0.25">
      <c r="D5142" s="67">
        <v>14852615</v>
      </c>
      <c r="E5142" s="68">
        <v>28</v>
      </c>
      <c r="F5142" s="67" t="s">
        <v>1793</v>
      </c>
      <c r="G5142" s="67">
        <v>2018</v>
      </c>
      <c r="H5142" s="67"/>
      <c r="I5142" s="67"/>
      <c r="J5142" s="67"/>
      <c r="K5142" s="67"/>
      <c r="L5142" s="6"/>
      <c r="M5142" s="67"/>
      <c r="N5142" s="67" t="s">
        <v>1648</v>
      </c>
      <c r="O5142" s="67"/>
      <c r="P5142" s="408">
        <v>63</v>
      </c>
      <c r="Q5142" s="408">
        <f t="shared" si="123"/>
        <v>63</v>
      </c>
      <c r="R5142" s="408">
        <v>55</v>
      </c>
      <c r="S5142" s="67" t="s">
        <v>3</v>
      </c>
      <c r="T5142" s="67" t="s">
        <v>44</v>
      </c>
      <c r="U5142" s="67" t="s">
        <v>36</v>
      </c>
      <c r="V5142" s="67" t="s">
        <v>36</v>
      </c>
      <c r="W5142" s="86" t="s">
        <v>2739</v>
      </c>
      <c r="X5142" s="67" t="s">
        <v>506</v>
      </c>
      <c r="Y5142" s="67"/>
      <c r="Z5142" s="67"/>
      <c r="AA5142" s="67">
        <v>44.559899999999999</v>
      </c>
      <c r="AB5142" s="67">
        <v>-123.289</v>
      </c>
      <c r="AC5142" s="67" t="s">
        <v>2774</v>
      </c>
      <c r="AD5142" s="67"/>
      <c r="AE5142" s="67" t="s">
        <v>2774</v>
      </c>
      <c r="AG5142" s="67" t="s">
        <v>1648</v>
      </c>
      <c r="AH5142" s="67" t="s">
        <v>1648</v>
      </c>
    </row>
    <row r="5143" spans="4:34" x14ac:dyDescent="0.25">
      <c r="D5143" s="67">
        <v>14852615</v>
      </c>
      <c r="E5143" s="68">
        <v>28</v>
      </c>
      <c r="F5143" s="67" t="s">
        <v>1793</v>
      </c>
      <c r="G5143" s="67">
        <v>2018</v>
      </c>
      <c r="H5143" s="67"/>
      <c r="I5143" s="67"/>
      <c r="J5143" s="67"/>
      <c r="K5143" s="67"/>
      <c r="L5143" s="6"/>
      <c r="M5143" s="67"/>
      <c r="N5143" s="67" t="s">
        <v>1648</v>
      </c>
      <c r="O5143" s="67"/>
      <c r="P5143" s="408">
        <v>63</v>
      </c>
      <c r="Q5143" s="408">
        <f t="shared" si="123"/>
        <v>63</v>
      </c>
      <c r="R5143" s="408">
        <v>56</v>
      </c>
      <c r="S5143" s="67" t="s">
        <v>3</v>
      </c>
      <c r="T5143" s="67" t="s">
        <v>44</v>
      </c>
      <c r="U5143" s="67" t="s">
        <v>36</v>
      </c>
      <c r="V5143" s="67" t="s">
        <v>36</v>
      </c>
      <c r="W5143" s="86" t="s">
        <v>2739</v>
      </c>
      <c r="X5143" s="67" t="s">
        <v>506</v>
      </c>
      <c r="Y5143" s="67"/>
      <c r="Z5143" s="67"/>
      <c r="AA5143" s="67">
        <v>44.559899999999999</v>
      </c>
      <c r="AB5143" s="67">
        <v>-123.289</v>
      </c>
      <c r="AC5143" s="67" t="s">
        <v>2774</v>
      </c>
      <c r="AD5143" s="67"/>
      <c r="AE5143" s="67" t="s">
        <v>2774</v>
      </c>
      <c r="AG5143" s="67" t="s">
        <v>1648</v>
      </c>
      <c r="AH5143" s="67" t="s">
        <v>1648</v>
      </c>
    </row>
    <row r="5144" spans="4:34" x14ac:dyDescent="0.25">
      <c r="D5144" s="67">
        <v>14852615</v>
      </c>
      <c r="E5144" s="68">
        <v>28</v>
      </c>
      <c r="F5144" s="67" t="s">
        <v>1793</v>
      </c>
      <c r="G5144" s="67">
        <v>2018</v>
      </c>
      <c r="H5144" s="67"/>
      <c r="I5144" s="67"/>
      <c r="J5144" s="67"/>
      <c r="K5144" s="67"/>
      <c r="L5144" s="6"/>
      <c r="M5144" s="67"/>
      <c r="N5144" s="67" t="s">
        <v>1648</v>
      </c>
      <c r="O5144" s="67"/>
      <c r="P5144" s="408">
        <v>63</v>
      </c>
      <c r="Q5144" s="408">
        <f t="shared" si="123"/>
        <v>63</v>
      </c>
      <c r="R5144" s="408">
        <v>57</v>
      </c>
      <c r="S5144" s="67" t="s">
        <v>3</v>
      </c>
      <c r="T5144" s="67" t="s">
        <v>44</v>
      </c>
      <c r="U5144" s="67" t="s">
        <v>36</v>
      </c>
      <c r="V5144" s="67" t="s">
        <v>36</v>
      </c>
      <c r="W5144" s="86" t="s">
        <v>2739</v>
      </c>
      <c r="X5144" s="67" t="s">
        <v>506</v>
      </c>
      <c r="Y5144" s="67"/>
      <c r="Z5144" s="67"/>
      <c r="AA5144" s="67">
        <v>44.559899999999999</v>
      </c>
      <c r="AB5144" s="67">
        <v>-123.289</v>
      </c>
      <c r="AC5144" s="67" t="s">
        <v>2774</v>
      </c>
      <c r="AD5144" s="67"/>
      <c r="AE5144" s="67" t="s">
        <v>2774</v>
      </c>
      <c r="AG5144" s="67" t="s">
        <v>1648</v>
      </c>
      <c r="AH5144" s="67" t="s">
        <v>1648</v>
      </c>
    </row>
    <row r="5145" spans="4:34" x14ac:dyDescent="0.25">
      <c r="D5145" s="67">
        <v>14852615</v>
      </c>
      <c r="E5145" s="68">
        <v>28</v>
      </c>
      <c r="F5145" s="67" t="s">
        <v>1793</v>
      </c>
      <c r="G5145" s="67">
        <v>2018</v>
      </c>
      <c r="H5145" s="67"/>
      <c r="I5145" s="67"/>
      <c r="J5145" s="67"/>
      <c r="K5145" s="67"/>
      <c r="L5145" s="6"/>
      <c r="M5145" s="67"/>
      <c r="N5145" s="67" t="s">
        <v>1648</v>
      </c>
      <c r="O5145" s="67"/>
      <c r="P5145" s="408">
        <v>63</v>
      </c>
      <c r="Q5145" s="408">
        <f t="shared" si="123"/>
        <v>63</v>
      </c>
      <c r="R5145" s="408">
        <v>58</v>
      </c>
      <c r="S5145" s="67" t="s">
        <v>3</v>
      </c>
      <c r="T5145" s="67" t="s">
        <v>44</v>
      </c>
      <c r="U5145" s="67" t="s">
        <v>36</v>
      </c>
      <c r="V5145" s="67" t="s">
        <v>36</v>
      </c>
      <c r="W5145" s="86" t="s">
        <v>2739</v>
      </c>
      <c r="X5145" s="67" t="s">
        <v>506</v>
      </c>
      <c r="Y5145" s="67"/>
      <c r="Z5145" s="67"/>
      <c r="AA5145" s="67">
        <v>44.559899999999999</v>
      </c>
      <c r="AB5145" s="67">
        <v>-123.289</v>
      </c>
      <c r="AC5145" s="67" t="s">
        <v>2774</v>
      </c>
      <c r="AD5145" s="67"/>
      <c r="AE5145" s="67" t="s">
        <v>2774</v>
      </c>
      <c r="AG5145" s="67" t="s">
        <v>1648</v>
      </c>
      <c r="AH5145" s="67" t="s">
        <v>1648</v>
      </c>
    </row>
    <row r="5146" spans="4:34" x14ac:dyDescent="0.25">
      <c r="D5146" s="67">
        <v>14852615</v>
      </c>
      <c r="E5146" s="68">
        <v>28</v>
      </c>
      <c r="F5146" s="67" t="s">
        <v>1793</v>
      </c>
      <c r="G5146" s="67">
        <v>2018</v>
      </c>
      <c r="H5146" s="67"/>
      <c r="I5146" s="67"/>
      <c r="J5146" s="67"/>
      <c r="K5146" s="67"/>
      <c r="L5146" s="6"/>
      <c r="M5146" s="67"/>
      <c r="N5146" s="67" t="s">
        <v>1648</v>
      </c>
      <c r="O5146" s="67"/>
      <c r="P5146" s="408">
        <v>63</v>
      </c>
      <c r="Q5146" s="408">
        <f t="shared" si="123"/>
        <v>63</v>
      </c>
      <c r="R5146" s="408">
        <v>59</v>
      </c>
      <c r="S5146" s="67" t="s">
        <v>3</v>
      </c>
      <c r="T5146" s="67" t="s">
        <v>44</v>
      </c>
      <c r="U5146" s="67" t="s">
        <v>36</v>
      </c>
      <c r="V5146" s="67" t="s">
        <v>36</v>
      </c>
      <c r="W5146" s="86" t="s">
        <v>2739</v>
      </c>
      <c r="X5146" s="67" t="s">
        <v>506</v>
      </c>
      <c r="Y5146" s="67"/>
      <c r="Z5146" s="67"/>
      <c r="AA5146" s="67">
        <v>44.559899999999999</v>
      </c>
      <c r="AB5146" s="67">
        <v>-123.289</v>
      </c>
      <c r="AC5146" s="67" t="s">
        <v>2774</v>
      </c>
      <c r="AD5146" s="67"/>
      <c r="AE5146" s="67" t="s">
        <v>2774</v>
      </c>
      <c r="AG5146" s="67" t="s">
        <v>1648</v>
      </c>
      <c r="AH5146" s="67" t="s">
        <v>1648</v>
      </c>
    </row>
    <row r="5147" spans="4:34" x14ac:dyDescent="0.25">
      <c r="D5147" s="67">
        <v>14852615</v>
      </c>
      <c r="E5147" s="68">
        <v>28</v>
      </c>
      <c r="F5147" s="67" t="s">
        <v>1793</v>
      </c>
      <c r="G5147" s="67">
        <v>2018</v>
      </c>
      <c r="H5147" s="67"/>
      <c r="I5147" s="67"/>
      <c r="J5147" s="67"/>
      <c r="K5147" s="67"/>
      <c r="L5147" s="6"/>
      <c r="M5147" s="67"/>
      <c r="N5147" s="67" t="s">
        <v>1648</v>
      </c>
      <c r="O5147" s="67"/>
      <c r="P5147" s="408">
        <v>63</v>
      </c>
      <c r="Q5147" s="408">
        <f t="shared" si="123"/>
        <v>63</v>
      </c>
      <c r="R5147" s="408">
        <v>60</v>
      </c>
      <c r="S5147" s="67" t="s">
        <v>3</v>
      </c>
      <c r="T5147" s="67" t="s">
        <v>44</v>
      </c>
      <c r="U5147" s="67" t="s">
        <v>36</v>
      </c>
      <c r="V5147" s="67" t="s">
        <v>36</v>
      </c>
      <c r="W5147" s="86" t="s">
        <v>2739</v>
      </c>
      <c r="X5147" s="67" t="s">
        <v>506</v>
      </c>
      <c r="Y5147" s="67"/>
      <c r="Z5147" s="67"/>
      <c r="AA5147" s="67">
        <v>44.559899999999999</v>
      </c>
      <c r="AB5147" s="67">
        <v>-123.289</v>
      </c>
      <c r="AC5147" s="67" t="s">
        <v>2774</v>
      </c>
      <c r="AD5147" s="67"/>
      <c r="AE5147" s="67" t="s">
        <v>2774</v>
      </c>
      <c r="AG5147" s="67" t="s">
        <v>1648</v>
      </c>
      <c r="AH5147" s="67" t="s">
        <v>1648</v>
      </c>
    </row>
    <row r="5148" spans="4:34" x14ac:dyDescent="0.25">
      <c r="D5148" s="67">
        <v>14852615</v>
      </c>
      <c r="E5148" s="68">
        <v>28</v>
      </c>
      <c r="F5148" s="67" t="s">
        <v>1793</v>
      </c>
      <c r="G5148" s="67">
        <v>2018</v>
      </c>
      <c r="H5148" s="67"/>
      <c r="I5148" s="67"/>
      <c r="J5148" s="67"/>
      <c r="K5148" s="67"/>
      <c r="L5148" s="6"/>
      <c r="M5148" s="67"/>
      <c r="N5148" s="67" t="s">
        <v>1648</v>
      </c>
      <c r="O5148" s="67"/>
      <c r="P5148" s="408">
        <v>63</v>
      </c>
      <c r="Q5148" s="408">
        <f t="shared" si="123"/>
        <v>63</v>
      </c>
      <c r="R5148" s="408">
        <v>61</v>
      </c>
      <c r="S5148" s="67" t="s">
        <v>3</v>
      </c>
      <c r="T5148" s="67" t="s">
        <v>44</v>
      </c>
      <c r="U5148" s="67" t="s">
        <v>36</v>
      </c>
      <c r="V5148" s="67" t="s">
        <v>36</v>
      </c>
      <c r="W5148" s="86" t="s">
        <v>2739</v>
      </c>
      <c r="X5148" s="67" t="s">
        <v>506</v>
      </c>
      <c r="Y5148" s="67"/>
      <c r="Z5148" s="67"/>
      <c r="AA5148" s="67">
        <v>44.559899999999999</v>
      </c>
      <c r="AB5148" s="67">
        <v>-123.289</v>
      </c>
      <c r="AC5148" s="67" t="s">
        <v>2774</v>
      </c>
      <c r="AD5148" s="67"/>
      <c r="AE5148" s="67" t="s">
        <v>2774</v>
      </c>
      <c r="AG5148" s="67" t="s">
        <v>1648</v>
      </c>
      <c r="AH5148" s="67" t="s">
        <v>1648</v>
      </c>
    </row>
    <row r="5149" spans="4:34" x14ac:dyDescent="0.25">
      <c r="D5149" s="67">
        <v>14852615</v>
      </c>
      <c r="E5149" s="68">
        <v>28</v>
      </c>
      <c r="F5149" s="67" t="s">
        <v>1793</v>
      </c>
      <c r="G5149" s="67">
        <v>2018</v>
      </c>
      <c r="H5149" s="67"/>
      <c r="I5149" s="67"/>
      <c r="J5149" s="67"/>
      <c r="K5149" s="67"/>
      <c r="L5149" s="6"/>
      <c r="M5149" s="67"/>
      <c r="N5149" s="67" t="s">
        <v>1648</v>
      </c>
      <c r="O5149" s="67"/>
      <c r="P5149" s="408">
        <v>63</v>
      </c>
      <c r="Q5149" s="408">
        <f t="shared" si="123"/>
        <v>63</v>
      </c>
      <c r="R5149" s="408">
        <v>62</v>
      </c>
      <c r="S5149" s="67" t="s">
        <v>3</v>
      </c>
      <c r="T5149" s="67" t="s">
        <v>44</v>
      </c>
      <c r="U5149" s="67" t="s">
        <v>36</v>
      </c>
      <c r="V5149" s="67" t="s">
        <v>36</v>
      </c>
      <c r="W5149" s="86" t="s">
        <v>2739</v>
      </c>
      <c r="X5149" s="67" t="s">
        <v>506</v>
      </c>
      <c r="Y5149" s="67"/>
      <c r="Z5149" s="67"/>
      <c r="AA5149" s="67">
        <v>44.559899999999999</v>
      </c>
      <c r="AB5149" s="67">
        <v>-123.289</v>
      </c>
      <c r="AC5149" s="67" t="s">
        <v>2774</v>
      </c>
      <c r="AD5149" s="67"/>
      <c r="AE5149" s="67" t="s">
        <v>2774</v>
      </c>
      <c r="AG5149" s="67" t="s">
        <v>1648</v>
      </c>
      <c r="AH5149" s="67" t="s">
        <v>1648</v>
      </c>
    </row>
    <row r="5150" spans="4:34" x14ac:dyDescent="0.25">
      <c r="D5150" s="67">
        <v>14852615</v>
      </c>
      <c r="E5150" s="68">
        <v>28</v>
      </c>
      <c r="F5150" s="67" t="s">
        <v>1793</v>
      </c>
      <c r="G5150" s="67">
        <v>2018</v>
      </c>
      <c r="H5150" s="67"/>
      <c r="I5150" s="67"/>
      <c r="J5150" s="67"/>
      <c r="K5150" s="67"/>
      <c r="L5150" s="6"/>
      <c r="M5150" s="67"/>
      <c r="N5150" s="67" t="s">
        <v>1648</v>
      </c>
      <c r="O5150" s="67"/>
      <c r="P5150" s="408">
        <v>63</v>
      </c>
      <c r="Q5150" s="408">
        <f t="shared" si="123"/>
        <v>63</v>
      </c>
      <c r="R5150" s="408">
        <v>63</v>
      </c>
      <c r="S5150" s="67" t="s">
        <v>3</v>
      </c>
      <c r="T5150" s="67" t="s">
        <v>44</v>
      </c>
      <c r="U5150" s="67" t="s">
        <v>36</v>
      </c>
      <c r="V5150" s="67" t="s">
        <v>36</v>
      </c>
      <c r="W5150" s="86" t="s">
        <v>2739</v>
      </c>
      <c r="X5150" s="67" t="s">
        <v>506</v>
      </c>
      <c r="Y5150" s="67"/>
      <c r="Z5150" s="67"/>
      <c r="AA5150" s="67">
        <v>44.559899999999999</v>
      </c>
      <c r="AB5150" s="67">
        <v>-123.289</v>
      </c>
      <c r="AC5150" s="67" t="s">
        <v>2774</v>
      </c>
      <c r="AD5150" s="67"/>
      <c r="AE5150" s="67" t="s">
        <v>2774</v>
      </c>
      <c r="AG5150" s="67" t="s">
        <v>1648</v>
      </c>
      <c r="AH5150" s="67" t="s">
        <v>1648</v>
      </c>
    </row>
    <row r="5151" spans="4:34" x14ac:dyDescent="0.25">
      <c r="D5151" s="67">
        <v>14838346</v>
      </c>
      <c r="E5151" s="68">
        <v>28</v>
      </c>
      <c r="F5151" s="67" t="s">
        <v>1793</v>
      </c>
      <c r="G5151" s="67">
        <v>2018</v>
      </c>
      <c r="H5151" s="67"/>
      <c r="I5151" s="67"/>
      <c r="J5151" s="67"/>
      <c r="K5151" s="67"/>
      <c r="L5151" s="6"/>
      <c r="M5151" s="67"/>
      <c r="N5151" s="67" t="s">
        <v>1648</v>
      </c>
      <c r="O5151" s="67"/>
      <c r="P5151" s="408">
        <v>64</v>
      </c>
      <c r="Q5151" s="408">
        <f t="shared" si="123"/>
        <v>64</v>
      </c>
      <c r="R5151" s="408">
        <v>1</v>
      </c>
      <c r="S5151" s="67" t="s">
        <v>3</v>
      </c>
      <c r="T5151" s="67" t="s">
        <v>44</v>
      </c>
      <c r="U5151" s="67" t="s">
        <v>36</v>
      </c>
      <c r="V5151" s="67" t="s">
        <v>36</v>
      </c>
      <c r="W5151" s="86" t="s">
        <v>2739</v>
      </c>
      <c r="X5151" s="67" t="s">
        <v>506</v>
      </c>
      <c r="Y5151" s="67"/>
      <c r="Z5151" s="67"/>
      <c r="AA5151" s="67">
        <v>44.559800000000003</v>
      </c>
      <c r="AB5151" s="67">
        <v>-123.2886</v>
      </c>
      <c r="AC5151" s="67" t="s">
        <v>2774</v>
      </c>
      <c r="AD5151" s="67"/>
      <c r="AE5151" s="67" t="s">
        <v>2774</v>
      </c>
      <c r="AG5151" s="67" t="s">
        <v>1648</v>
      </c>
      <c r="AH5151" s="67" t="s">
        <v>1648</v>
      </c>
    </row>
    <row r="5152" spans="4:34" x14ac:dyDescent="0.25">
      <c r="D5152" s="67">
        <v>14838346</v>
      </c>
      <c r="E5152" s="68">
        <v>28</v>
      </c>
      <c r="F5152" s="67" t="s">
        <v>1793</v>
      </c>
      <c r="G5152" s="67">
        <v>2018</v>
      </c>
      <c r="H5152" s="67"/>
      <c r="I5152" s="67"/>
      <c r="J5152" s="67"/>
      <c r="K5152" s="67"/>
      <c r="L5152" s="6"/>
      <c r="M5152" s="67"/>
      <c r="N5152" s="67" t="s">
        <v>1648</v>
      </c>
      <c r="O5152" s="67"/>
      <c r="P5152" s="408">
        <v>64</v>
      </c>
      <c r="Q5152" s="408">
        <f t="shared" si="123"/>
        <v>64</v>
      </c>
      <c r="R5152" s="408">
        <v>2</v>
      </c>
      <c r="S5152" s="67" t="s">
        <v>3</v>
      </c>
      <c r="T5152" s="67" t="s">
        <v>44</v>
      </c>
      <c r="U5152" s="67" t="s">
        <v>36</v>
      </c>
      <c r="V5152" s="67" t="s">
        <v>36</v>
      </c>
      <c r="W5152" s="86" t="s">
        <v>2739</v>
      </c>
      <c r="X5152" s="67" t="s">
        <v>506</v>
      </c>
      <c r="Y5152" s="67"/>
      <c r="Z5152" s="67"/>
      <c r="AA5152" s="67">
        <v>44.559800000000003</v>
      </c>
      <c r="AB5152" s="67">
        <v>-123.2886</v>
      </c>
      <c r="AC5152" s="67" t="s">
        <v>2774</v>
      </c>
      <c r="AD5152" s="67"/>
      <c r="AE5152" s="67" t="s">
        <v>2774</v>
      </c>
      <c r="AG5152" s="67" t="s">
        <v>1648</v>
      </c>
      <c r="AH5152" s="67" t="s">
        <v>1648</v>
      </c>
    </row>
    <row r="5153" spans="4:34" x14ac:dyDescent="0.25">
      <c r="D5153" s="67">
        <v>14838346</v>
      </c>
      <c r="E5153" s="68">
        <v>28</v>
      </c>
      <c r="F5153" s="67" t="s">
        <v>1793</v>
      </c>
      <c r="G5153" s="67">
        <v>2018</v>
      </c>
      <c r="H5153" s="67"/>
      <c r="I5153" s="67"/>
      <c r="J5153" s="67"/>
      <c r="K5153" s="67"/>
      <c r="L5153" s="6"/>
      <c r="M5153" s="67"/>
      <c r="N5153" s="67" t="s">
        <v>1648</v>
      </c>
      <c r="O5153" s="67"/>
      <c r="P5153" s="408">
        <v>64</v>
      </c>
      <c r="Q5153" s="408">
        <f t="shared" si="123"/>
        <v>64</v>
      </c>
      <c r="R5153" s="408">
        <v>3</v>
      </c>
      <c r="S5153" s="67" t="s">
        <v>3</v>
      </c>
      <c r="T5153" s="67" t="s">
        <v>44</v>
      </c>
      <c r="U5153" s="67" t="s">
        <v>36</v>
      </c>
      <c r="V5153" s="67" t="s">
        <v>36</v>
      </c>
      <c r="W5153" s="86" t="s">
        <v>2739</v>
      </c>
      <c r="X5153" s="67" t="s">
        <v>506</v>
      </c>
      <c r="Y5153" s="67"/>
      <c r="Z5153" s="67"/>
      <c r="AA5153" s="67">
        <v>44.559800000000003</v>
      </c>
      <c r="AB5153" s="67">
        <v>-123.2886</v>
      </c>
      <c r="AC5153" s="67" t="s">
        <v>2774</v>
      </c>
      <c r="AD5153" s="67"/>
      <c r="AE5153" s="67" t="s">
        <v>2774</v>
      </c>
      <c r="AG5153" s="67" t="s">
        <v>1648</v>
      </c>
      <c r="AH5153" s="67" t="s">
        <v>1648</v>
      </c>
    </row>
    <row r="5154" spans="4:34" x14ac:dyDescent="0.25">
      <c r="D5154" s="67">
        <v>14838346</v>
      </c>
      <c r="E5154" s="68">
        <v>28</v>
      </c>
      <c r="F5154" s="67" t="s">
        <v>1793</v>
      </c>
      <c r="G5154" s="67">
        <v>2018</v>
      </c>
      <c r="H5154" s="67"/>
      <c r="I5154" s="67"/>
      <c r="J5154" s="67"/>
      <c r="K5154" s="67"/>
      <c r="L5154" s="6"/>
      <c r="M5154" s="67"/>
      <c r="N5154" s="67" t="s">
        <v>1648</v>
      </c>
      <c r="O5154" s="67"/>
      <c r="P5154" s="408">
        <v>64</v>
      </c>
      <c r="Q5154" s="408">
        <f t="shared" si="123"/>
        <v>64</v>
      </c>
      <c r="R5154" s="408">
        <v>4</v>
      </c>
      <c r="S5154" s="67" t="s">
        <v>3</v>
      </c>
      <c r="T5154" s="67" t="s">
        <v>44</v>
      </c>
      <c r="U5154" s="67" t="s">
        <v>36</v>
      </c>
      <c r="V5154" s="67" t="s">
        <v>36</v>
      </c>
      <c r="W5154" s="86" t="s">
        <v>2739</v>
      </c>
      <c r="X5154" s="67" t="s">
        <v>506</v>
      </c>
      <c r="Y5154" s="67"/>
      <c r="Z5154" s="67"/>
      <c r="AA5154" s="67">
        <v>44.559800000000003</v>
      </c>
      <c r="AB5154" s="67">
        <v>-123.2886</v>
      </c>
      <c r="AC5154" s="67" t="s">
        <v>2774</v>
      </c>
      <c r="AD5154" s="67"/>
      <c r="AE5154" s="67" t="s">
        <v>2774</v>
      </c>
      <c r="AG5154" s="67" t="s">
        <v>1648</v>
      </c>
      <c r="AH5154" s="67" t="s">
        <v>1648</v>
      </c>
    </row>
    <row r="5155" spans="4:34" x14ac:dyDescent="0.25">
      <c r="D5155" s="67">
        <v>14838346</v>
      </c>
      <c r="E5155" s="68">
        <v>28</v>
      </c>
      <c r="F5155" s="67" t="s">
        <v>1793</v>
      </c>
      <c r="G5155" s="67">
        <v>2018</v>
      </c>
      <c r="H5155" s="67"/>
      <c r="I5155" s="67"/>
      <c r="J5155" s="67"/>
      <c r="K5155" s="67"/>
      <c r="L5155" s="6"/>
      <c r="M5155" s="67"/>
      <c r="N5155" s="67" t="s">
        <v>1648</v>
      </c>
      <c r="O5155" s="67"/>
      <c r="P5155" s="408">
        <v>64</v>
      </c>
      <c r="Q5155" s="408">
        <f t="shared" si="123"/>
        <v>64</v>
      </c>
      <c r="R5155" s="408">
        <v>5</v>
      </c>
      <c r="S5155" s="67" t="s">
        <v>3</v>
      </c>
      <c r="T5155" s="67" t="s">
        <v>44</v>
      </c>
      <c r="U5155" s="67" t="s">
        <v>36</v>
      </c>
      <c r="V5155" s="67" t="s">
        <v>36</v>
      </c>
      <c r="W5155" s="86" t="s">
        <v>2739</v>
      </c>
      <c r="X5155" s="67" t="s">
        <v>506</v>
      </c>
      <c r="Y5155" s="67"/>
      <c r="Z5155" s="67"/>
      <c r="AA5155" s="67">
        <v>44.559800000000003</v>
      </c>
      <c r="AB5155" s="67">
        <v>-123.2886</v>
      </c>
      <c r="AC5155" s="67" t="s">
        <v>2774</v>
      </c>
      <c r="AD5155" s="67"/>
      <c r="AE5155" s="67" t="s">
        <v>2774</v>
      </c>
      <c r="AG5155" s="67" t="s">
        <v>1648</v>
      </c>
      <c r="AH5155" s="67" t="s">
        <v>1648</v>
      </c>
    </row>
    <row r="5156" spans="4:34" x14ac:dyDescent="0.25">
      <c r="D5156" s="67">
        <v>14838346</v>
      </c>
      <c r="E5156" s="68">
        <v>28</v>
      </c>
      <c r="F5156" s="67" t="s">
        <v>1793</v>
      </c>
      <c r="G5156" s="67">
        <v>2018</v>
      </c>
      <c r="H5156" s="67"/>
      <c r="I5156" s="67"/>
      <c r="J5156" s="67"/>
      <c r="K5156" s="67"/>
      <c r="L5156" s="6"/>
      <c r="M5156" s="67"/>
      <c r="N5156" s="67" t="s">
        <v>1648</v>
      </c>
      <c r="O5156" s="67"/>
      <c r="P5156" s="408">
        <v>64</v>
      </c>
      <c r="Q5156" s="408">
        <f t="shared" si="123"/>
        <v>64</v>
      </c>
      <c r="R5156" s="408">
        <v>6</v>
      </c>
      <c r="S5156" s="67" t="s">
        <v>3</v>
      </c>
      <c r="T5156" s="67" t="s">
        <v>44</v>
      </c>
      <c r="U5156" s="67" t="s">
        <v>36</v>
      </c>
      <c r="V5156" s="67" t="s">
        <v>36</v>
      </c>
      <c r="W5156" s="86" t="s">
        <v>2739</v>
      </c>
      <c r="X5156" s="67" t="s">
        <v>506</v>
      </c>
      <c r="Y5156" s="67"/>
      <c r="Z5156" s="67"/>
      <c r="AA5156" s="67">
        <v>44.559800000000003</v>
      </c>
      <c r="AB5156" s="67">
        <v>-123.2886</v>
      </c>
      <c r="AC5156" s="67" t="s">
        <v>2774</v>
      </c>
      <c r="AD5156" s="67"/>
      <c r="AE5156" s="67" t="s">
        <v>2774</v>
      </c>
      <c r="AG5156" s="67" t="s">
        <v>1648</v>
      </c>
      <c r="AH5156" s="67" t="s">
        <v>1648</v>
      </c>
    </row>
    <row r="5157" spans="4:34" x14ac:dyDescent="0.25">
      <c r="D5157" s="67">
        <v>14852581</v>
      </c>
      <c r="E5157" s="68">
        <v>28</v>
      </c>
      <c r="F5157" s="67" t="s">
        <v>1793</v>
      </c>
      <c r="G5157" s="67">
        <v>2018</v>
      </c>
      <c r="H5157" s="67"/>
      <c r="I5157" s="67"/>
      <c r="J5157" s="67"/>
      <c r="K5157" s="67"/>
      <c r="L5157" s="6"/>
      <c r="M5157" s="67"/>
      <c r="N5157" s="67" t="s">
        <v>1648</v>
      </c>
      <c r="O5157" s="67"/>
      <c r="P5157" s="408">
        <v>65</v>
      </c>
      <c r="Q5157" s="408">
        <f t="shared" si="123"/>
        <v>65</v>
      </c>
      <c r="R5157" s="408">
        <v>1</v>
      </c>
      <c r="S5157" s="67" t="s">
        <v>3</v>
      </c>
      <c r="T5157" s="67" t="s">
        <v>44</v>
      </c>
      <c r="U5157" s="67" t="s">
        <v>36</v>
      </c>
      <c r="V5157" s="67" t="s">
        <v>36</v>
      </c>
      <c r="W5157" s="86" t="s">
        <v>2739</v>
      </c>
      <c r="X5157" s="67" t="s">
        <v>506</v>
      </c>
      <c r="Y5157" s="67"/>
      <c r="Z5157" s="67"/>
      <c r="AA5157" s="67">
        <v>44.560099999999998</v>
      </c>
      <c r="AB5157" s="67">
        <v>-123.28879999999999</v>
      </c>
      <c r="AC5157" s="67" t="s">
        <v>2774</v>
      </c>
      <c r="AD5157" s="67"/>
      <c r="AE5157" s="67" t="s">
        <v>2774</v>
      </c>
      <c r="AG5157" s="67" t="s">
        <v>1648</v>
      </c>
      <c r="AH5157" s="67" t="s">
        <v>1648</v>
      </c>
    </row>
    <row r="5158" spans="4:34" x14ac:dyDescent="0.25">
      <c r="D5158" s="67">
        <v>14852581</v>
      </c>
      <c r="E5158" s="68">
        <v>28</v>
      </c>
      <c r="F5158" s="67" t="s">
        <v>1793</v>
      </c>
      <c r="G5158" s="67">
        <v>2018</v>
      </c>
      <c r="H5158" s="67"/>
      <c r="I5158" s="67"/>
      <c r="J5158" s="67"/>
      <c r="K5158" s="67"/>
      <c r="L5158" s="6"/>
      <c r="M5158" s="67"/>
      <c r="N5158" s="67" t="s">
        <v>1648</v>
      </c>
      <c r="O5158" s="67"/>
      <c r="P5158" s="408">
        <v>65</v>
      </c>
      <c r="Q5158" s="408">
        <f t="shared" si="123"/>
        <v>65</v>
      </c>
      <c r="R5158" s="408">
        <v>2</v>
      </c>
      <c r="S5158" s="67" t="s">
        <v>3</v>
      </c>
      <c r="T5158" s="67" t="s">
        <v>44</v>
      </c>
      <c r="U5158" s="67" t="s">
        <v>36</v>
      </c>
      <c r="V5158" s="67" t="s">
        <v>36</v>
      </c>
      <c r="W5158" s="86" t="s">
        <v>2739</v>
      </c>
      <c r="X5158" s="67" t="s">
        <v>506</v>
      </c>
      <c r="Y5158" s="67"/>
      <c r="Z5158" s="67"/>
      <c r="AA5158" s="67">
        <v>44.560099999999998</v>
      </c>
      <c r="AB5158" s="67">
        <v>-123.28879999999999</v>
      </c>
      <c r="AC5158" s="67" t="s">
        <v>2774</v>
      </c>
      <c r="AD5158" s="67"/>
      <c r="AE5158" s="67" t="s">
        <v>2774</v>
      </c>
      <c r="AG5158" s="67" t="s">
        <v>1648</v>
      </c>
      <c r="AH5158" s="67" t="s">
        <v>1648</v>
      </c>
    </row>
    <row r="5159" spans="4:34" x14ac:dyDescent="0.25">
      <c r="D5159" s="67">
        <v>14852581</v>
      </c>
      <c r="E5159" s="68">
        <v>28</v>
      </c>
      <c r="F5159" s="67" t="s">
        <v>1793</v>
      </c>
      <c r="G5159" s="67">
        <v>2018</v>
      </c>
      <c r="H5159" s="67"/>
      <c r="I5159" s="67"/>
      <c r="J5159" s="67"/>
      <c r="K5159" s="67"/>
      <c r="L5159" s="6"/>
      <c r="M5159" s="67"/>
      <c r="N5159" s="67" t="s">
        <v>1648</v>
      </c>
      <c r="O5159" s="67"/>
      <c r="P5159" s="408">
        <v>65</v>
      </c>
      <c r="Q5159" s="408">
        <f t="shared" si="123"/>
        <v>65</v>
      </c>
      <c r="R5159" s="408">
        <v>3</v>
      </c>
      <c r="S5159" s="67" t="s">
        <v>3</v>
      </c>
      <c r="T5159" s="67" t="s">
        <v>44</v>
      </c>
      <c r="U5159" s="67" t="s">
        <v>36</v>
      </c>
      <c r="V5159" s="67" t="s">
        <v>36</v>
      </c>
      <c r="W5159" s="86" t="s">
        <v>2739</v>
      </c>
      <c r="X5159" s="67" t="s">
        <v>506</v>
      </c>
      <c r="Y5159" s="67"/>
      <c r="Z5159" s="67"/>
      <c r="AA5159" s="67">
        <v>44.560099999999998</v>
      </c>
      <c r="AB5159" s="67">
        <v>-123.28879999999999</v>
      </c>
      <c r="AC5159" s="67" t="s">
        <v>2774</v>
      </c>
      <c r="AD5159" s="67"/>
      <c r="AE5159" s="67" t="s">
        <v>2774</v>
      </c>
      <c r="AG5159" s="67" t="s">
        <v>1648</v>
      </c>
      <c r="AH5159" s="67" t="s">
        <v>1648</v>
      </c>
    </row>
    <row r="5160" spans="4:34" x14ac:dyDescent="0.25">
      <c r="D5160" s="67">
        <v>14852581</v>
      </c>
      <c r="E5160" s="68">
        <v>28</v>
      </c>
      <c r="F5160" s="67" t="s">
        <v>1793</v>
      </c>
      <c r="G5160" s="67">
        <v>2018</v>
      </c>
      <c r="H5160" s="67"/>
      <c r="I5160" s="67"/>
      <c r="J5160" s="67"/>
      <c r="K5160" s="67"/>
      <c r="L5160" s="6"/>
      <c r="M5160" s="67"/>
      <c r="N5160" s="67" t="s">
        <v>1648</v>
      </c>
      <c r="O5160" s="67"/>
      <c r="P5160" s="408">
        <v>65</v>
      </c>
      <c r="Q5160" s="408">
        <f t="shared" si="123"/>
        <v>65</v>
      </c>
      <c r="R5160" s="408">
        <v>4</v>
      </c>
      <c r="S5160" s="67" t="s">
        <v>3</v>
      </c>
      <c r="T5160" s="67" t="s">
        <v>44</v>
      </c>
      <c r="U5160" s="67" t="s">
        <v>36</v>
      </c>
      <c r="V5160" s="67" t="s">
        <v>36</v>
      </c>
      <c r="W5160" s="86" t="s">
        <v>2739</v>
      </c>
      <c r="X5160" s="67" t="s">
        <v>506</v>
      </c>
      <c r="Y5160" s="67"/>
      <c r="Z5160" s="67"/>
      <c r="AA5160" s="67">
        <v>44.560099999999998</v>
      </c>
      <c r="AB5160" s="67">
        <v>-123.28879999999999</v>
      </c>
      <c r="AC5160" s="67" t="s">
        <v>2774</v>
      </c>
      <c r="AD5160" s="67"/>
      <c r="AE5160" s="67" t="s">
        <v>2774</v>
      </c>
      <c r="AG5160" s="67" t="s">
        <v>1648</v>
      </c>
      <c r="AH5160" s="67" t="s">
        <v>1648</v>
      </c>
    </row>
    <row r="5161" spans="4:34" x14ac:dyDescent="0.25">
      <c r="D5161" s="67">
        <v>14852581</v>
      </c>
      <c r="E5161" s="68">
        <v>28</v>
      </c>
      <c r="F5161" s="67" t="s">
        <v>1793</v>
      </c>
      <c r="G5161" s="67">
        <v>2018</v>
      </c>
      <c r="H5161" s="67"/>
      <c r="I5161" s="67"/>
      <c r="J5161" s="67"/>
      <c r="K5161" s="67"/>
      <c r="L5161" s="6"/>
      <c r="M5161" s="67"/>
      <c r="N5161" s="67" t="s">
        <v>1648</v>
      </c>
      <c r="O5161" s="67"/>
      <c r="P5161" s="408">
        <v>65</v>
      </c>
      <c r="Q5161" s="408">
        <f t="shared" si="123"/>
        <v>65</v>
      </c>
      <c r="R5161" s="408">
        <v>5</v>
      </c>
      <c r="S5161" s="67" t="s">
        <v>3</v>
      </c>
      <c r="T5161" s="67" t="s">
        <v>44</v>
      </c>
      <c r="U5161" s="67" t="s">
        <v>36</v>
      </c>
      <c r="V5161" s="67" t="s">
        <v>36</v>
      </c>
      <c r="W5161" s="86" t="s">
        <v>2739</v>
      </c>
      <c r="X5161" s="67" t="s">
        <v>506</v>
      </c>
      <c r="Y5161" s="67"/>
      <c r="Z5161" s="67"/>
      <c r="AA5161" s="67">
        <v>44.560099999999998</v>
      </c>
      <c r="AB5161" s="67">
        <v>-123.28879999999999</v>
      </c>
      <c r="AC5161" s="67" t="s">
        <v>2774</v>
      </c>
      <c r="AD5161" s="67"/>
      <c r="AE5161" s="67" t="s">
        <v>2774</v>
      </c>
      <c r="AG5161" s="67" t="s">
        <v>1648</v>
      </c>
      <c r="AH5161" s="67" t="s">
        <v>1648</v>
      </c>
    </row>
    <row r="5162" spans="4:34" x14ac:dyDescent="0.25">
      <c r="D5162" s="67">
        <v>14852581</v>
      </c>
      <c r="E5162" s="68">
        <v>28</v>
      </c>
      <c r="F5162" s="67" t="s">
        <v>1793</v>
      </c>
      <c r="G5162" s="67">
        <v>2018</v>
      </c>
      <c r="H5162" s="67"/>
      <c r="I5162" s="67"/>
      <c r="J5162" s="67"/>
      <c r="K5162" s="67"/>
      <c r="L5162" s="6"/>
      <c r="M5162" s="67"/>
      <c r="N5162" s="67" t="s">
        <v>1648</v>
      </c>
      <c r="O5162" s="67"/>
      <c r="P5162" s="408">
        <v>65</v>
      </c>
      <c r="Q5162" s="408">
        <f t="shared" si="123"/>
        <v>65</v>
      </c>
      <c r="R5162" s="408">
        <v>6</v>
      </c>
      <c r="S5162" s="67" t="s">
        <v>3</v>
      </c>
      <c r="T5162" s="67" t="s">
        <v>44</v>
      </c>
      <c r="U5162" s="67" t="s">
        <v>36</v>
      </c>
      <c r="V5162" s="67" t="s">
        <v>36</v>
      </c>
      <c r="W5162" s="86" t="s">
        <v>2739</v>
      </c>
      <c r="X5162" s="67" t="s">
        <v>506</v>
      </c>
      <c r="Y5162" s="67"/>
      <c r="Z5162" s="67"/>
      <c r="AA5162" s="67">
        <v>44.560099999999998</v>
      </c>
      <c r="AB5162" s="67">
        <v>-123.28879999999999</v>
      </c>
      <c r="AC5162" s="67" t="s">
        <v>2774</v>
      </c>
      <c r="AD5162" s="67"/>
      <c r="AE5162" s="67" t="s">
        <v>2774</v>
      </c>
      <c r="AG5162" s="67" t="s">
        <v>1648</v>
      </c>
      <c r="AH5162" s="67" t="s">
        <v>1648</v>
      </c>
    </row>
    <row r="5163" spans="4:34" x14ac:dyDescent="0.25">
      <c r="D5163" s="67">
        <v>14852581</v>
      </c>
      <c r="E5163" s="68">
        <v>28</v>
      </c>
      <c r="F5163" s="67" t="s">
        <v>1793</v>
      </c>
      <c r="G5163" s="67">
        <v>2018</v>
      </c>
      <c r="H5163" s="67"/>
      <c r="I5163" s="67"/>
      <c r="J5163" s="67"/>
      <c r="K5163" s="67"/>
      <c r="L5163" s="6"/>
      <c r="M5163" s="67"/>
      <c r="N5163" s="67" t="s">
        <v>1648</v>
      </c>
      <c r="O5163" s="67"/>
      <c r="P5163" s="408">
        <v>65</v>
      </c>
      <c r="Q5163" s="408">
        <f t="shared" si="123"/>
        <v>65</v>
      </c>
      <c r="R5163" s="408">
        <v>7</v>
      </c>
      <c r="S5163" s="67" t="s">
        <v>3</v>
      </c>
      <c r="T5163" s="67" t="s">
        <v>44</v>
      </c>
      <c r="U5163" s="67" t="s">
        <v>36</v>
      </c>
      <c r="V5163" s="67" t="s">
        <v>36</v>
      </c>
      <c r="W5163" s="86" t="s">
        <v>2739</v>
      </c>
      <c r="X5163" s="67" t="s">
        <v>506</v>
      </c>
      <c r="Y5163" s="67"/>
      <c r="Z5163" s="67"/>
      <c r="AA5163" s="67">
        <v>44.560099999999998</v>
      </c>
      <c r="AB5163" s="67">
        <v>-123.28879999999999</v>
      </c>
      <c r="AC5163" s="67" t="s">
        <v>2774</v>
      </c>
      <c r="AD5163" s="67"/>
      <c r="AE5163" s="67" t="s">
        <v>2774</v>
      </c>
      <c r="AG5163" s="67" t="s">
        <v>1648</v>
      </c>
      <c r="AH5163" s="67" t="s">
        <v>1648</v>
      </c>
    </row>
    <row r="5164" spans="4:34" x14ac:dyDescent="0.25">
      <c r="D5164" s="67">
        <v>15735906</v>
      </c>
      <c r="E5164" s="68">
        <v>20</v>
      </c>
      <c r="F5164" s="67" t="s">
        <v>1806</v>
      </c>
      <c r="G5164" s="67">
        <v>2018</v>
      </c>
      <c r="H5164" s="67"/>
      <c r="I5164" s="67"/>
      <c r="J5164" s="67"/>
      <c r="K5164" s="67"/>
      <c r="L5164" s="6"/>
      <c r="M5164" s="67"/>
      <c r="N5164" s="67" t="s">
        <v>1648</v>
      </c>
      <c r="O5164" s="67"/>
      <c r="P5164" s="408">
        <v>66</v>
      </c>
      <c r="Q5164" s="408">
        <f t="shared" si="123"/>
        <v>66</v>
      </c>
      <c r="R5164" s="408">
        <v>1</v>
      </c>
      <c r="S5164" s="67" t="s">
        <v>3</v>
      </c>
      <c r="T5164" s="67" t="s">
        <v>44</v>
      </c>
      <c r="U5164" s="67" t="s">
        <v>36</v>
      </c>
      <c r="V5164" s="67" t="s">
        <v>36</v>
      </c>
      <c r="W5164" s="67" t="s">
        <v>2726</v>
      </c>
      <c r="X5164" s="67" t="s">
        <v>2911</v>
      </c>
      <c r="Y5164" s="67"/>
      <c r="Z5164" s="67"/>
      <c r="AA5164" s="67">
        <v>44.602800000000002</v>
      </c>
      <c r="AB5164" s="67">
        <v>-123.2641</v>
      </c>
      <c r="AC5164" s="67" t="s">
        <v>2774</v>
      </c>
      <c r="AD5164" s="67"/>
      <c r="AE5164" s="67" t="s">
        <v>2774</v>
      </c>
      <c r="AG5164" s="67" t="s">
        <v>1648</v>
      </c>
      <c r="AH5164" s="67" t="s">
        <v>1648</v>
      </c>
    </row>
    <row r="5165" spans="4:34" x14ac:dyDescent="0.25">
      <c r="D5165" s="67">
        <v>15735906</v>
      </c>
      <c r="E5165" s="68">
        <v>20</v>
      </c>
      <c r="F5165" s="67" t="s">
        <v>1806</v>
      </c>
      <c r="G5165" s="67">
        <v>2018</v>
      </c>
      <c r="H5165" s="67"/>
      <c r="I5165" s="67"/>
      <c r="J5165" s="67"/>
      <c r="K5165" s="67"/>
      <c r="L5165" s="6"/>
      <c r="M5165" s="67"/>
      <c r="N5165" s="67" t="s">
        <v>1648</v>
      </c>
      <c r="O5165" s="67"/>
      <c r="P5165" s="408">
        <v>66</v>
      </c>
      <c r="Q5165" s="408">
        <f t="shared" ref="Q5165:Q5182" si="124">P5165</f>
        <v>66</v>
      </c>
      <c r="R5165" s="408">
        <v>2</v>
      </c>
      <c r="S5165" s="67" t="s">
        <v>3</v>
      </c>
      <c r="T5165" s="67" t="s">
        <v>44</v>
      </c>
      <c r="U5165" s="67" t="s">
        <v>36</v>
      </c>
      <c r="V5165" s="67" t="s">
        <v>36</v>
      </c>
      <c r="W5165" s="67" t="s">
        <v>2726</v>
      </c>
      <c r="X5165" s="67" t="s">
        <v>2911</v>
      </c>
      <c r="Y5165" s="67"/>
      <c r="Z5165" s="67"/>
      <c r="AA5165" s="67">
        <v>44.602800000000002</v>
      </c>
      <c r="AB5165" s="67">
        <v>-123.2641</v>
      </c>
      <c r="AC5165" s="67" t="s">
        <v>2774</v>
      </c>
      <c r="AD5165" s="67"/>
      <c r="AE5165" s="67" t="s">
        <v>2774</v>
      </c>
      <c r="AG5165" s="67" t="s">
        <v>1648</v>
      </c>
      <c r="AH5165" s="67" t="s">
        <v>1648</v>
      </c>
    </row>
    <row r="5166" spans="4:34" x14ac:dyDescent="0.25">
      <c r="D5166" s="67">
        <v>15735906</v>
      </c>
      <c r="E5166" s="68">
        <v>20</v>
      </c>
      <c r="F5166" s="67" t="s">
        <v>1806</v>
      </c>
      <c r="G5166" s="67">
        <v>2018</v>
      </c>
      <c r="H5166" s="67"/>
      <c r="I5166" s="67"/>
      <c r="J5166" s="67"/>
      <c r="K5166" s="67"/>
      <c r="L5166" s="6"/>
      <c r="M5166" s="67"/>
      <c r="N5166" s="67" t="s">
        <v>1648</v>
      </c>
      <c r="O5166" s="67"/>
      <c r="P5166" s="408">
        <v>66</v>
      </c>
      <c r="Q5166" s="408">
        <f t="shared" si="124"/>
        <v>66</v>
      </c>
      <c r="R5166" s="408">
        <v>3</v>
      </c>
      <c r="S5166" s="67" t="s">
        <v>3</v>
      </c>
      <c r="T5166" s="67" t="s">
        <v>44</v>
      </c>
      <c r="U5166" s="67" t="s">
        <v>36</v>
      </c>
      <c r="V5166" s="67" t="s">
        <v>36</v>
      </c>
      <c r="W5166" s="67" t="s">
        <v>2726</v>
      </c>
      <c r="X5166" s="67" t="s">
        <v>2911</v>
      </c>
      <c r="Y5166" s="67"/>
      <c r="Z5166" s="67"/>
      <c r="AA5166" s="67">
        <v>44.602800000000002</v>
      </c>
      <c r="AB5166" s="67">
        <v>-123.2641</v>
      </c>
      <c r="AC5166" s="67" t="s">
        <v>2774</v>
      </c>
      <c r="AD5166" s="67"/>
      <c r="AE5166" s="67" t="s">
        <v>2774</v>
      </c>
      <c r="AG5166" s="67" t="s">
        <v>1648</v>
      </c>
      <c r="AH5166" s="67" t="s">
        <v>1648</v>
      </c>
    </row>
    <row r="5167" spans="4:34" x14ac:dyDescent="0.25">
      <c r="D5167" s="67">
        <v>15735906</v>
      </c>
      <c r="E5167" s="68">
        <v>20</v>
      </c>
      <c r="F5167" s="67" t="s">
        <v>1806</v>
      </c>
      <c r="G5167" s="67">
        <v>2018</v>
      </c>
      <c r="H5167" s="67"/>
      <c r="I5167" s="67"/>
      <c r="J5167" s="67"/>
      <c r="K5167" s="67"/>
      <c r="L5167" s="6"/>
      <c r="M5167" s="67"/>
      <c r="N5167" s="67" t="s">
        <v>1648</v>
      </c>
      <c r="O5167" s="67"/>
      <c r="P5167" s="408">
        <v>66</v>
      </c>
      <c r="Q5167" s="408">
        <f t="shared" si="124"/>
        <v>66</v>
      </c>
      <c r="R5167" s="408">
        <v>4</v>
      </c>
      <c r="S5167" s="67" t="s">
        <v>3</v>
      </c>
      <c r="T5167" s="67" t="s">
        <v>44</v>
      </c>
      <c r="U5167" s="67" t="s">
        <v>36</v>
      </c>
      <c r="V5167" s="67" t="s">
        <v>36</v>
      </c>
      <c r="W5167" s="67" t="s">
        <v>2726</v>
      </c>
      <c r="X5167" s="67" t="s">
        <v>2911</v>
      </c>
      <c r="Y5167" s="67"/>
      <c r="Z5167" s="67"/>
      <c r="AA5167" s="67">
        <v>44.602800000000002</v>
      </c>
      <c r="AB5167" s="67">
        <v>-123.2641</v>
      </c>
      <c r="AC5167" s="67" t="s">
        <v>2774</v>
      </c>
      <c r="AD5167" s="67"/>
      <c r="AE5167" s="67" t="s">
        <v>2774</v>
      </c>
      <c r="AG5167" s="67" t="s">
        <v>1648</v>
      </c>
      <c r="AH5167" s="67" t="s">
        <v>1648</v>
      </c>
    </row>
    <row r="5168" spans="4:34" x14ac:dyDescent="0.25">
      <c r="D5168" s="67">
        <v>15878666</v>
      </c>
      <c r="E5168" s="68">
        <v>25</v>
      </c>
      <c r="F5168" s="67" t="s">
        <v>1806</v>
      </c>
      <c r="G5168" s="67">
        <v>2018</v>
      </c>
      <c r="H5168" s="67"/>
      <c r="I5168" s="67"/>
      <c r="J5168" s="67"/>
      <c r="K5168" s="67"/>
      <c r="L5168" s="6"/>
      <c r="M5168" s="67"/>
      <c r="N5168" s="67" t="s">
        <v>1648</v>
      </c>
      <c r="O5168" s="67"/>
      <c r="P5168" s="408">
        <v>67</v>
      </c>
      <c r="Q5168" s="408">
        <f t="shared" si="124"/>
        <v>67</v>
      </c>
      <c r="R5168" s="408">
        <v>1</v>
      </c>
      <c r="S5168" s="67" t="s">
        <v>3</v>
      </c>
      <c r="T5168" s="67" t="s">
        <v>44</v>
      </c>
      <c r="U5168" s="67" t="s">
        <v>36</v>
      </c>
      <c r="V5168" s="67" t="s">
        <v>36</v>
      </c>
      <c r="W5168" s="67" t="s">
        <v>3267</v>
      </c>
      <c r="X5168" s="67" t="s">
        <v>2980</v>
      </c>
      <c r="Y5168" s="67"/>
      <c r="Z5168" s="67"/>
      <c r="AA5168" s="67">
        <v>44.559800000000003</v>
      </c>
      <c r="AB5168" s="67">
        <v>-123.28830000000001</v>
      </c>
      <c r="AC5168" s="67" t="s">
        <v>2774</v>
      </c>
      <c r="AD5168" s="67"/>
      <c r="AE5168" s="67" t="s">
        <v>2774</v>
      </c>
      <c r="AG5168" s="67" t="s">
        <v>1648</v>
      </c>
      <c r="AH5168" s="67" t="s">
        <v>1648</v>
      </c>
    </row>
    <row r="5169" spans="1:46" x14ac:dyDescent="0.25">
      <c r="D5169" s="67">
        <v>15878666</v>
      </c>
      <c r="E5169" s="68">
        <v>25</v>
      </c>
      <c r="F5169" s="67" t="s">
        <v>1806</v>
      </c>
      <c r="G5169" s="67">
        <v>2018</v>
      </c>
      <c r="H5169" s="67"/>
      <c r="I5169" s="67"/>
      <c r="J5169" s="67"/>
      <c r="K5169" s="67"/>
      <c r="L5169" s="6"/>
      <c r="M5169" s="67"/>
      <c r="N5169" s="67" t="s">
        <v>1648</v>
      </c>
      <c r="O5169" s="67"/>
      <c r="P5169" s="408">
        <v>67</v>
      </c>
      <c r="Q5169" s="408">
        <f t="shared" si="124"/>
        <v>67</v>
      </c>
      <c r="R5169" s="408">
        <v>2</v>
      </c>
      <c r="S5169" s="67" t="s">
        <v>3</v>
      </c>
      <c r="T5169" s="67" t="s">
        <v>44</v>
      </c>
      <c r="U5169" s="67" t="s">
        <v>36</v>
      </c>
      <c r="V5169" s="67" t="s">
        <v>36</v>
      </c>
      <c r="W5169" s="67" t="s">
        <v>3267</v>
      </c>
      <c r="X5169" s="67" t="s">
        <v>2980</v>
      </c>
      <c r="Y5169" s="67"/>
      <c r="Z5169" s="67"/>
      <c r="AA5169" s="67">
        <v>44.559800000000003</v>
      </c>
      <c r="AB5169" s="67">
        <v>-123.28830000000001</v>
      </c>
      <c r="AC5169" s="67" t="s">
        <v>2774</v>
      </c>
      <c r="AD5169" s="67"/>
      <c r="AE5169" s="67" t="s">
        <v>2774</v>
      </c>
      <c r="AG5169" s="67" t="s">
        <v>1648</v>
      </c>
      <c r="AH5169" s="67" t="s">
        <v>1648</v>
      </c>
    </row>
    <row r="5170" spans="1:46" x14ac:dyDescent="0.25">
      <c r="D5170" s="67">
        <v>15878666</v>
      </c>
      <c r="E5170" s="68">
        <v>25</v>
      </c>
      <c r="F5170" s="67" t="s">
        <v>1806</v>
      </c>
      <c r="G5170" s="67">
        <v>2018</v>
      </c>
      <c r="H5170" s="67"/>
      <c r="I5170" s="67"/>
      <c r="J5170" s="67"/>
      <c r="K5170" s="67"/>
      <c r="L5170" s="6"/>
      <c r="M5170" s="67"/>
      <c r="N5170" s="67" t="s">
        <v>1648</v>
      </c>
      <c r="O5170" s="67"/>
      <c r="P5170" s="408">
        <v>67</v>
      </c>
      <c r="Q5170" s="408">
        <f t="shared" si="124"/>
        <v>67</v>
      </c>
      <c r="R5170" s="408">
        <v>3</v>
      </c>
      <c r="S5170" s="67" t="s">
        <v>3</v>
      </c>
      <c r="T5170" s="67" t="s">
        <v>44</v>
      </c>
      <c r="U5170" s="67" t="s">
        <v>36</v>
      </c>
      <c r="V5170" s="67" t="s">
        <v>36</v>
      </c>
      <c r="W5170" s="67" t="s">
        <v>3267</v>
      </c>
      <c r="X5170" s="67" t="s">
        <v>2980</v>
      </c>
      <c r="Y5170" s="67"/>
      <c r="Z5170" s="67"/>
      <c r="AA5170" s="67">
        <v>44.559800000000003</v>
      </c>
      <c r="AB5170" s="67">
        <v>-123.28830000000001</v>
      </c>
      <c r="AC5170" s="67" t="s">
        <v>2774</v>
      </c>
      <c r="AD5170" s="67"/>
      <c r="AE5170" s="67" t="s">
        <v>2774</v>
      </c>
      <c r="AG5170" s="67" t="s">
        <v>1648</v>
      </c>
      <c r="AH5170" s="67" t="s">
        <v>1648</v>
      </c>
    </row>
    <row r="5171" spans="1:46" x14ac:dyDescent="0.25">
      <c r="D5171" s="67">
        <v>15878666</v>
      </c>
      <c r="E5171" s="68">
        <v>25</v>
      </c>
      <c r="F5171" s="67" t="s">
        <v>1806</v>
      </c>
      <c r="G5171" s="67">
        <v>2018</v>
      </c>
      <c r="H5171" s="67"/>
      <c r="I5171" s="67"/>
      <c r="J5171" s="67"/>
      <c r="K5171" s="67"/>
      <c r="L5171" s="6"/>
      <c r="M5171" s="67"/>
      <c r="N5171" s="67" t="s">
        <v>1648</v>
      </c>
      <c r="O5171" s="67"/>
      <c r="P5171" s="408">
        <v>67</v>
      </c>
      <c r="Q5171" s="408">
        <f t="shared" si="124"/>
        <v>67</v>
      </c>
      <c r="R5171" s="408">
        <v>4</v>
      </c>
      <c r="S5171" s="67" t="s">
        <v>3</v>
      </c>
      <c r="T5171" s="67" t="s">
        <v>44</v>
      </c>
      <c r="U5171" s="67" t="s">
        <v>36</v>
      </c>
      <c r="V5171" s="67" t="s">
        <v>36</v>
      </c>
      <c r="W5171" s="67" t="s">
        <v>3267</v>
      </c>
      <c r="X5171" s="67" t="s">
        <v>2980</v>
      </c>
      <c r="Y5171" s="67"/>
      <c r="Z5171" s="67"/>
      <c r="AA5171" s="67">
        <v>44.559800000000003</v>
      </c>
      <c r="AB5171" s="67">
        <v>-123.28830000000001</v>
      </c>
      <c r="AC5171" s="67" t="s">
        <v>2774</v>
      </c>
      <c r="AD5171" s="67"/>
      <c r="AE5171" s="67" t="s">
        <v>2774</v>
      </c>
      <c r="AG5171" s="67" t="s">
        <v>1648</v>
      </c>
      <c r="AH5171" s="67" t="s">
        <v>1648</v>
      </c>
    </row>
    <row r="5172" spans="1:46" x14ac:dyDescent="0.25">
      <c r="D5172" s="67">
        <v>15878666</v>
      </c>
      <c r="E5172" s="68">
        <v>25</v>
      </c>
      <c r="F5172" s="67" t="s">
        <v>1806</v>
      </c>
      <c r="G5172" s="67">
        <v>2018</v>
      </c>
      <c r="H5172" s="67"/>
      <c r="I5172" s="67"/>
      <c r="J5172" s="67"/>
      <c r="K5172" s="67"/>
      <c r="L5172" s="6"/>
      <c r="M5172" s="67"/>
      <c r="N5172" s="67" t="s">
        <v>1648</v>
      </c>
      <c r="O5172" s="67"/>
      <c r="P5172" s="408">
        <v>67</v>
      </c>
      <c r="Q5172" s="408">
        <f t="shared" si="124"/>
        <v>67</v>
      </c>
      <c r="R5172" s="408">
        <v>5</v>
      </c>
      <c r="S5172" s="67" t="s">
        <v>3</v>
      </c>
      <c r="T5172" s="67" t="s">
        <v>44</v>
      </c>
      <c r="U5172" s="67" t="s">
        <v>36</v>
      </c>
      <c r="V5172" s="67" t="s">
        <v>36</v>
      </c>
      <c r="W5172" s="67" t="s">
        <v>3267</v>
      </c>
      <c r="X5172" s="67" t="s">
        <v>2980</v>
      </c>
      <c r="Y5172" s="67"/>
      <c r="Z5172" s="67"/>
      <c r="AA5172" s="67">
        <v>44.559800000000003</v>
      </c>
      <c r="AB5172" s="67">
        <v>-123.28830000000001</v>
      </c>
      <c r="AC5172" s="67" t="s">
        <v>2774</v>
      </c>
      <c r="AD5172" s="67"/>
      <c r="AE5172" s="67" t="s">
        <v>2774</v>
      </c>
      <c r="AG5172" s="67" t="s">
        <v>1648</v>
      </c>
      <c r="AH5172" s="67" t="s">
        <v>1648</v>
      </c>
    </row>
    <row r="5173" spans="1:46" x14ac:dyDescent="0.25">
      <c r="D5173" s="67">
        <v>15878666</v>
      </c>
      <c r="E5173" s="68">
        <v>25</v>
      </c>
      <c r="F5173" s="67" t="s">
        <v>1806</v>
      </c>
      <c r="G5173" s="67">
        <v>2018</v>
      </c>
      <c r="H5173" s="67"/>
      <c r="I5173" s="67"/>
      <c r="J5173" s="67"/>
      <c r="K5173" s="67"/>
      <c r="L5173" s="6"/>
      <c r="M5173" s="67"/>
      <c r="N5173" s="67" t="s">
        <v>1648</v>
      </c>
      <c r="O5173" s="67"/>
      <c r="P5173" s="408">
        <v>67</v>
      </c>
      <c r="Q5173" s="408">
        <f t="shared" si="124"/>
        <v>67</v>
      </c>
      <c r="R5173" s="408">
        <v>6</v>
      </c>
      <c r="S5173" s="67" t="s">
        <v>3</v>
      </c>
      <c r="T5173" s="67" t="s">
        <v>44</v>
      </c>
      <c r="U5173" s="67" t="s">
        <v>36</v>
      </c>
      <c r="V5173" s="67" t="s">
        <v>36</v>
      </c>
      <c r="W5173" s="67" t="s">
        <v>3267</v>
      </c>
      <c r="X5173" s="67" t="s">
        <v>2980</v>
      </c>
      <c r="Y5173" s="67"/>
      <c r="Z5173" s="67"/>
      <c r="AA5173" s="67">
        <v>44.559800000000003</v>
      </c>
      <c r="AB5173" s="67">
        <v>-123.28830000000001</v>
      </c>
      <c r="AC5173" s="67" t="s">
        <v>2774</v>
      </c>
      <c r="AD5173" s="67"/>
      <c r="AE5173" s="67" t="s">
        <v>2774</v>
      </c>
      <c r="AG5173" s="67" t="s">
        <v>1648</v>
      </c>
      <c r="AH5173" s="67" t="s">
        <v>1648</v>
      </c>
    </row>
    <row r="5174" spans="1:46" x14ac:dyDescent="0.25">
      <c r="D5174" s="67">
        <v>15878666</v>
      </c>
      <c r="E5174" s="68">
        <v>25</v>
      </c>
      <c r="F5174" s="67" t="s">
        <v>1806</v>
      </c>
      <c r="G5174" s="67">
        <v>2018</v>
      </c>
      <c r="H5174" s="67"/>
      <c r="I5174" s="67"/>
      <c r="J5174" s="67"/>
      <c r="K5174" s="67"/>
      <c r="L5174" s="6"/>
      <c r="M5174" s="67"/>
      <c r="N5174" s="67" t="s">
        <v>1648</v>
      </c>
      <c r="O5174" s="67"/>
      <c r="P5174" s="408">
        <v>67</v>
      </c>
      <c r="Q5174" s="408">
        <f t="shared" si="124"/>
        <v>67</v>
      </c>
      <c r="R5174" s="408">
        <v>7</v>
      </c>
      <c r="S5174" s="67" t="s">
        <v>3</v>
      </c>
      <c r="T5174" s="67" t="s">
        <v>44</v>
      </c>
      <c r="U5174" s="67" t="s">
        <v>36</v>
      </c>
      <c r="V5174" s="67" t="s">
        <v>36</v>
      </c>
      <c r="W5174" s="67" t="s">
        <v>3267</v>
      </c>
      <c r="X5174" s="67" t="s">
        <v>2980</v>
      </c>
      <c r="Y5174" s="67"/>
      <c r="Z5174" s="67"/>
      <c r="AA5174" s="67">
        <v>44.559800000000003</v>
      </c>
      <c r="AB5174" s="67">
        <v>-123.28830000000001</v>
      </c>
      <c r="AC5174" s="67" t="s">
        <v>2774</v>
      </c>
      <c r="AD5174" s="67"/>
      <c r="AE5174" s="67" t="s">
        <v>2774</v>
      </c>
      <c r="AG5174" s="67" t="s">
        <v>1648</v>
      </c>
      <c r="AH5174" s="67" t="s">
        <v>1648</v>
      </c>
    </row>
    <row r="5175" spans="1:46" x14ac:dyDescent="0.25">
      <c r="A5175" s="404">
        <v>43395</v>
      </c>
      <c r="D5175" s="67">
        <v>15878666</v>
      </c>
      <c r="E5175" s="68">
        <v>25</v>
      </c>
      <c r="F5175" s="67" t="s">
        <v>1806</v>
      </c>
      <c r="G5175" s="67">
        <v>2018</v>
      </c>
      <c r="H5175" s="67"/>
      <c r="I5175" s="67"/>
      <c r="J5175" s="67"/>
      <c r="K5175" s="67"/>
      <c r="L5175" s="6"/>
      <c r="M5175" s="67"/>
      <c r="N5175" s="67" t="s">
        <v>1648</v>
      </c>
      <c r="O5175" s="67"/>
      <c r="P5175" s="408">
        <v>67</v>
      </c>
      <c r="Q5175" s="408">
        <f t="shared" si="124"/>
        <v>67</v>
      </c>
      <c r="R5175" s="408">
        <v>8</v>
      </c>
      <c r="S5175" s="67" t="s">
        <v>3</v>
      </c>
      <c r="T5175" s="67" t="s">
        <v>44</v>
      </c>
      <c r="U5175" s="67" t="s">
        <v>36</v>
      </c>
      <c r="V5175" s="67" t="s">
        <v>36</v>
      </c>
      <c r="W5175" s="67" t="s">
        <v>3267</v>
      </c>
      <c r="X5175" s="67" t="s">
        <v>2980</v>
      </c>
      <c r="Y5175" s="67"/>
      <c r="Z5175" s="67"/>
      <c r="AA5175" s="67">
        <v>44.559800000000003</v>
      </c>
      <c r="AB5175" s="67">
        <v>-123.28830000000001</v>
      </c>
      <c r="AC5175" s="67" t="s">
        <v>2774</v>
      </c>
      <c r="AD5175" s="67"/>
      <c r="AE5175" s="67" t="s">
        <v>2774</v>
      </c>
      <c r="AG5175" s="67" t="s">
        <v>1648</v>
      </c>
      <c r="AH5175" s="67" t="s">
        <v>1648</v>
      </c>
    </row>
    <row r="5176" spans="1:46" x14ac:dyDescent="0.25">
      <c r="D5176" s="67">
        <v>15878666</v>
      </c>
      <c r="E5176" s="68">
        <v>25</v>
      </c>
      <c r="F5176" s="67" t="s">
        <v>1806</v>
      </c>
      <c r="G5176" s="67">
        <v>2018</v>
      </c>
      <c r="H5176" s="67"/>
      <c r="I5176" s="67"/>
      <c r="J5176" s="67"/>
      <c r="K5176" s="67"/>
      <c r="L5176" s="6"/>
      <c r="M5176" s="67"/>
      <c r="N5176" s="67" t="s">
        <v>1648</v>
      </c>
      <c r="O5176" s="67"/>
      <c r="P5176" s="408">
        <v>67</v>
      </c>
      <c r="Q5176" s="408">
        <f t="shared" si="124"/>
        <v>67</v>
      </c>
      <c r="R5176" s="408">
        <v>9</v>
      </c>
      <c r="S5176" s="67" t="s">
        <v>3</v>
      </c>
      <c r="T5176" s="67" t="s">
        <v>44</v>
      </c>
      <c r="U5176" s="67" t="s">
        <v>36</v>
      </c>
      <c r="V5176" s="67" t="s">
        <v>36</v>
      </c>
      <c r="W5176" s="67" t="s">
        <v>3267</v>
      </c>
      <c r="X5176" s="67" t="s">
        <v>2980</v>
      </c>
      <c r="Y5176" s="67"/>
      <c r="Z5176" s="67"/>
      <c r="AA5176" s="67">
        <v>44.559800000000003</v>
      </c>
      <c r="AB5176" s="67">
        <v>-123.28830000000001</v>
      </c>
      <c r="AC5176" s="67" t="s">
        <v>2774</v>
      </c>
      <c r="AD5176" s="67"/>
      <c r="AE5176" s="67" t="s">
        <v>2774</v>
      </c>
      <c r="AG5176" s="67" t="s">
        <v>1648</v>
      </c>
      <c r="AH5176" s="67" t="s">
        <v>1648</v>
      </c>
    </row>
    <row r="5177" spans="1:46" x14ac:dyDescent="0.25">
      <c r="D5177" s="67">
        <v>15878666</v>
      </c>
      <c r="E5177" s="68">
        <v>25</v>
      </c>
      <c r="F5177" s="67" t="s">
        <v>1806</v>
      </c>
      <c r="G5177" s="67">
        <v>2018</v>
      </c>
      <c r="H5177" s="67"/>
      <c r="I5177" s="67"/>
      <c r="J5177" s="67"/>
      <c r="K5177" s="67"/>
      <c r="L5177" s="6"/>
      <c r="M5177" s="67"/>
      <c r="N5177" s="67" t="s">
        <v>1648</v>
      </c>
      <c r="O5177" s="67"/>
      <c r="P5177" s="408">
        <v>67</v>
      </c>
      <c r="Q5177" s="408">
        <f t="shared" si="124"/>
        <v>67</v>
      </c>
      <c r="R5177" s="408">
        <v>10</v>
      </c>
      <c r="S5177" s="67" t="s">
        <v>3</v>
      </c>
      <c r="T5177" s="67" t="s">
        <v>44</v>
      </c>
      <c r="U5177" s="67" t="s">
        <v>36</v>
      </c>
      <c r="V5177" s="67" t="s">
        <v>36</v>
      </c>
      <c r="W5177" s="67" t="s">
        <v>3267</v>
      </c>
      <c r="X5177" s="67" t="s">
        <v>2980</v>
      </c>
      <c r="Y5177" s="67"/>
      <c r="Z5177" s="67"/>
      <c r="AA5177" s="67">
        <v>44.559800000000003</v>
      </c>
      <c r="AB5177" s="67">
        <v>-123.28830000000001</v>
      </c>
      <c r="AC5177" s="67" t="s">
        <v>2774</v>
      </c>
      <c r="AD5177" s="67"/>
      <c r="AE5177" s="67" t="s">
        <v>2774</v>
      </c>
      <c r="AG5177" s="67" t="s">
        <v>1648</v>
      </c>
      <c r="AH5177" s="67" t="s">
        <v>1648</v>
      </c>
    </row>
    <row r="5178" spans="1:46" x14ac:dyDescent="0.25">
      <c r="D5178" s="67">
        <v>15881239</v>
      </c>
      <c r="E5178" s="68">
        <v>25</v>
      </c>
      <c r="F5178" s="67" t="s">
        <v>1806</v>
      </c>
      <c r="G5178" s="67">
        <v>2018</v>
      </c>
      <c r="H5178" s="67"/>
      <c r="I5178" s="67"/>
      <c r="J5178" s="67"/>
      <c r="K5178" s="67"/>
      <c r="L5178" s="6"/>
      <c r="M5178" s="67"/>
      <c r="N5178" s="67" t="s">
        <v>1648</v>
      </c>
      <c r="O5178" s="67"/>
      <c r="P5178" s="408">
        <v>68</v>
      </c>
      <c r="Q5178" s="408">
        <f t="shared" si="124"/>
        <v>68</v>
      </c>
      <c r="R5178" s="408">
        <v>1</v>
      </c>
      <c r="S5178" s="67" t="s">
        <v>3</v>
      </c>
      <c r="T5178" s="67" t="s">
        <v>44</v>
      </c>
      <c r="U5178" s="67" t="s">
        <v>60</v>
      </c>
      <c r="V5178" s="67" t="s">
        <v>36</v>
      </c>
      <c r="W5178" s="67" t="s">
        <v>157</v>
      </c>
      <c r="X5178" s="67" t="s">
        <v>156</v>
      </c>
      <c r="Y5178" s="67"/>
      <c r="Z5178" s="67"/>
      <c r="AA5178" s="67">
        <v>44.5657</v>
      </c>
      <c r="AB5178" s="67">
        <v>-123.2406</v>
      </c>
      <c r="AC5178" s="67" t="s">
        <v>2774</v>
      </c>
      <c r="AD5178" s="67"/>
      <c r="AE5178" s="67" t="s">
        <v>2774</v>
      </c>
      <c r="AG5178" s="67" t="s">
        <v>1648</v>
      </c>
      <c r="AH5178" s="67" t="s">
        <v>1648</v>
      </c>
    </row>
    <row r="5179" spans="1:46" x14ac:dyDescent="0.25">
      <c r="D5179" s="67">
        <v>15881239</v>
      </c>
      <c r="E5179" s="68">
        <v>25</v>
      </c>
      <c r="F5179" s="67" t="s">
        <v>1806</v>
      </c>
      <c r="G5179" s="67">
        <v>2018</v>
      </c>
      <c r="H5179" s="67"/>
      <c r="I5179" s="67"/>
      <c r="J5179" s="67"/>
      <c r="K5179" s="67"/>
      <c r="L5179" s="6"/>
      <c r="M5179" s="67"/>
      <c r="N5179" s="67" t="s">
        <v>1648</v>
      </c>
      <c r="O5179" s="67"/>
      <c r="P5179" s="408">
        <v>68</v>
      </c>
      <c r="Q5179" s="408">
        <f t="shared" si="124"/>
        <v>68</v>
      </c>
      <c r="R5179" s="408">
        <v>2</v>
      </c>
      <c r="S5179" s="67" t="s">
        <v>3</v>
      </c>
      <c r="T5179" s="67" t="s">
        <v>44</v>
      </c>
      <c r="U5179" s="67" t="s">
        <v>60</v>
      </c>
      <c r="V5179" s="67" t="s">
        <v>36</v>
      </c>
      <c r="W5179" s="67" t="s">
        <v>157</v>
      </c>
      <c r="X5179" s="67" t="s">
        <v>156</v>
      </c>
      <c r="Y5179" s="67"/>
      <c r="Z5179" s="67"/>
      <c r="AA5179" s="67">
        <v>44.5657</v>
      </c>
      <c r="AB5179" s="67">
        <v>-123.2406</v>
      </c>
      <c r="AC5179" s="67" t="s">
        <v>2774</v>
      </c>
      <c r="AD5179" s="67"/>
      <c r="AE5179" s="67" t="s">
        <v>2774</v>
      </c>
      <c r="AG5179" s="67" t="s">
        <v>1648</v>
      </c>
      <c r="AH5179" s="67" t="s">
        <v>1648</v>
      </c>
    </row>
    <row r="5180" spans="1:46" x14ac:dyDescent="0.25">
      <c r="D5180" s="67">
        <v>15881239</v>
      </c>
      <c r="E5180" s="68">
        <v>25</v>
      </c>
      <c r="F5180" s="67" t="s">
        <v>1806</v>
      </c>
      <c r="G5180" s="67">
        <v>2018</v>
      </c>
      <c r="H5180" s="67"/>
      <c r="I5180" s="67"/>
      <c r="J5180" s="67"/>
      <c r="K5180" s="67"/>
      <c r="L5180" s="6"/>
      <c r="M5180" s="67"/>
      <c r="N5180" s="67" t="s">
        <v>1648</v>
      </c>
      <c r="O5180" s="67"/>
      <c r="P5180" s="408">
        <v>68</v>
      </c>
      <c r="Q5180" s="408">
        <f t="shared" si="124"/>
        <v>68</v>
      </c>
      <c r="R5180" s="408">
        <v>3</v>
      </c>
      <c r="S5180" s="67" t="s">
        <v>3</v>
      </c>
      <c r="T5180" s="67" t="s">
        <v>44</v>
      </c>
      <c r="U5180" s="67" t="s">
        <v>60</v>
      </c>
      <c r="V5180" s="67" t="s">
        <v>36</v>
      </c>
      <c r="W5180" s="67" t="s">
        <v>157</v>
      </c>
      <c r="X5180" s="67" t="s">
        <v>156</v>
      </c>
      <c r="Y5180" s="67"/>
      <c r="Z5180" s="67"/>
      <c r="AA5180" s="67">
        <v>44.5657</v>
      </c>
      <c r="AB5180" s="67">
        <v>-123.2406</v>
      </c>
      <c r="AC5180" s="67" t="s">
        <v>2774</v>
      </c>
      <c r="AD5180" s="67"/>
      <c r="AE5180" s="67" t="s">
        <v>2774</v>
      </c>
      <c r="AG5180" s="67" t="s">
        <v>1648</v>
      </c>
      <c r="AH5180" s="67" t="s">
        <v>1648</v>
      </c>
    </row>
    <row r="5181" spans="1:46" x14ac:dyDescent="0.25">
      <c r="D5181" s="67">
        <v>15881239</v>
      </c>
      <c r="E5181" s="68">
        <v>25</v>
      </c>
      <c r="F5181" s="67" t="s">
        <v>1806</v>
      </c>
      <c r="G5181" s="67">
        <v>2018</v>
      </c>
      <c r="H5181" s="67"/>
      <c r="I5181" s="67"/>
      <c r="J5181" s="67"/>
      <c r="K5181" s="67"/>
      <c r="L5181" s="6"/>
      <c r="M5181" s="67"/>
      <c r="N5181" s="67" t="s">
        <v>1648</v>
      </c>
      <c r="O5181" s="67"/>
      <c r="P5181" s="408">
        <v>68</v>
      </c>
      <c r="Q5181" s="408">
        <f t="shared" si="124"/>
        <v>68</v>
      </c>
      <c r="R5181" s="408">
        <v>4</v>
      </c>
      <c r="S5181" s="67" t="s">
        <v>3</v>
      </c>
      <c r="T5181" s="67" t="s">
        <v>44</v>
      </c>
      <c r="U5181" s="67" t="s">
        <v>60</v>
      </c>
      <c r="V5181" s="67" t="s">
        <v>36</v>
      </c>
      <c r="W5181" s="67" t="s">
        <v>157</v>
      </c>
      <c r="X5181" s="67" t="s">
        <v>156</v>
      </c>
      <c r="Y5181" s="67"/>
      <c r="Z5181" s="67"/>
      <c r="AA5181" s="67">
        <v>44.5657</v>
      </c>
      <c r="AB5181" s="67">
        <v>-123.2406</v>
      </c>
      <c r="AC5181" s="67" t="s">
        <v>2774</v>
      </c>
      <c r="AD5181" s="67"/>
      <c r="AE5181" s="67" t="s">
        <v>2774</v>
      </c>
      <c r="AG5181" s="67" t="s">
        <v>1648</v>
      </c>
      <c r="AH5181" s="67" t="s">
        <v>1648</v>
      </c>
    </row>
    <row r="5182" spans="1:46" x14ac:dyDescent="0.25">
      <c r="D5182" s="67">
        <v>15881239</v>
      </c>
      <c r="E5182" s="68">
        <v>25</v>
      </c>
      <c r="F5182" s="67" t="s">
        <v>1806</v>
      </c>
      <c r="G5182" s="67">
        <v>2018</v>
      </c>
      <c r="H5182" s="67"/>
      <c r="I5182" s="67"/>
      <c r="J5182" s="67"/>
      <c r="K5182" s="67"/>
      <c r="L5182" s="6"/>
      <c r="M5182" s="67"/>
      <c r="N5182" s="67" t="s">
        <v>1648</v>
      </c>
      <c r="O5182" s="67"/>
      <c r="P5182" s="408">
        <v>68</v>
      </c>
      <c r="Q5182" s="408">
        <f t="shared" si="124"/>
        <v>68</v>
      </c>
      <c r="R5182" s="408">
        <v>5</v>
      </c>
      <c r="S5182" s="67" t="s">
        <v>3</v>
      </c>
      <c r="T5182" s="67" t="s">
        <v>44</v>
      </c>
      <c r="U5182" s="67" t="s">
        <v>60</v>
      </c>
      <c r="V5182" s="67" t="s">
        <v>36</v>
      </c>
      <c r="W5182" s="67" t="s">
        <v>157</v>
      </c>
      <c r="X5182" s="67" t="s">
        <v>156</v>
      </c>
      <c r="Y5182" s="67"/>
      <c r="Z5182" s="67"/>
      <c r="AA5182" s="67">
        <v>44.5657</v>
      </c>
      <c r="AB5182" s="67">
        <v>-123.2406</v>
      </c>
      <c r="AC5182" s="67" t="s">
        <v>2774</v>
      </c>
      <c r="AD5182" s="67"/>
      <c r="AE5182" s="67" t="s">
        <v>2774</v>
      </c>
      <c r="AG5182" s="67" t="s">
        <v>1648</v>
      </c>
      <c r="AH5182" s="67" t="s">
        <v>1648</v>
      </c>
    </row>
    <row r="5183" spans="1:46" x14ac:dyDescent="0.25">
      <c r="B5183" s="5">
        <v>5847</v>
      </c>
      <c r="E5183" s="62">
        <v>1</v>
      </c>
      <c r="F5183" s="6" t="s">
        <v>1144</v>
      </c>
      <c r="G5183" s="6">
        <v>2018</v>
      </c>
      <c r="L5183" s="6"/>
      <c r="N5183" s="6" t="s">
        <v>1157</v>
      </c>
      <c r="P5183" s="407" t="s">
        <v>1158</v>
      </c>
      <c r="Q5183" s="407" t="s">
        <v>1158</v>
      </c>
      <c r="R5183" s="407">
        <v>1</v>
      </c>
      <c r="S5183" s="3" t="s">
        <v>3</v>
      </c>
      <c r="T5183" s="3" t="s">
        <v>44</v>
      </c>
      <c r="U5183" s="3" t="s">
        <v>36</v>
      </c>
      <c r="V5183" s="227" t="s">
        <v>36</v>
      </c>
      <c r="X5183" s="3" t="s">
        <v>506</v>
      </c>
      <c r="AA5183" s="18">
        <v>44.600787089999997</v>
      </c>
      <c r="AB5183" s="18">
        <v>-123.333928</v>
      </c>
      <c r="AC5183" s="3" t="s">
        <v>45</v>
      </c>
      <c r="AE5183" s="3" t="s">
        <v>551</v>
      </c>
      <c r="AF5183" s="3" t="str">
        <f t="shared" ref="AF5183:AF5197" si="125">CONCATENATE("ex ", AE5183)</f>
        <v>ex Ceanothus thyrsiflorus</v>
      </c>
      <c r="AG5183" s="3" t="s">
        <v>1648</v>
      </c>
      <c r="AH5183" s="3" t="s">
        <v>1648</v>
      </c>
      <c r="AT5183" s="3" t="s">
        <v>64</v>
      </c>
    </row>
    <row r="5184" spans="1:46" x14ac:dyDescent="0.25">
      <c r="B5184" s="5">
        <v>5848</v>
      </c>
      <c r="E5184" s="62">
        <v>1</v>
      </c>
      <c r="F5184" s="6" t="s">
        <v>1144</v>
      </c>
      <c r="G5184" s="6">
        <v>2018</v>
      </c>
      <c r="L5184" s="6"/>
      <c r="N5184" s="6" t="s">
        <v>1157</v>
      </c>
      <c r="P5184" s="407" t="s">
        <v>1158</v>
      </c>
      <c r="Q5184" s="407" t="s">
        <v>1158</v>
      </c>
      <c r="R5184" s="407">
        <v>2</v>
      </c>
      <c r="S5184" s="3" t="s">
        <v>3</v>
      </c>
      <c r="T5184" s="3" t="s">
        <v>44</v>
      </c>
      <c r="U5184" s="3" t="s">
        <v>36</v>
      </c>
      <c r="V5184" s="227" t="s">
        <v>36</v>
      </c>
      <c r="X5184" s="3" t="s">
        <v>506</v>
      </c>
      <c r="AA5184" s="18">
        <v>44.600787089999997</v>
      </c>
      <c r="AB5184" s="18">
        <v>-123.333928</v>
      </c>
      <c r="AC5184" s="3" t="s">
        <v>45</v>
      </c>
      <c r="AE5184" s="3" t="s">
        <v>551</v>
      </c>
      <c r="AF5184" s="3" t="str">
        <f t="shared" si="125"/>
        <v>ex Ceanothus thyrsiflorus</v>
      </c>
      <c r="AG5184" s="3" t="s">
        <v>1648</v>
      </c>
      <c r="AH5184" s="3" t="s">
        <v>1648</v>
      </c>
      <c r="AT5184" s="3" t="s">
        <v>64</v>
      </c>
    </row>
    <row r="5185" spans="1:55" x14ac:dyDescent="0.25">
      <c r="B5185" s="5">
        <v>5849</v>
      </c>
      <c r="E5185" s="62">
        <v>1</v>
      </c>
      <c r="F5185" s="6" t="s">
        <v>1144</v>
      </c>
      <c r="G5185" s="6">
        <v>2018</v>
      </c>
      <c r="L5185" s="6"/>
      <c r="N5185" s="6" t="s">
        <v>1157</v>
      </c>
      <c r="P5185" s="407" t="s">
        <v>1158</v>
      </c>
      <c r="Q5185" s="407" t="s">
        <v>1158</v>
      </c>
      <c r="R5185" s="407">
        <v>3</v>
      </c>
      <c r="S5185" s="3" t="s">
        <v>3</v>
      </c>
      <c r="T5185" s="3" t="s">
        <v>44</v>
      </c>
      <c r="U5185" s="3" t="s">
        <v>36</v>
      </c>
      <c r="V5185" s="227" t="s">
        <v>36</v>
      </c>
      <c r="X5185" s="3" t="s">
        <v>506</v>
      </c>
      <c r="AA5185" s="18">
        <v>44.600787089999997</v>
      </c>
      <c r="AB5185" s="18">
        <v>-123.333928</v>
      </c>
      <c r="AC5185" s="3" t="s">
        <v>45</v>
      </c>
      <c r="AE5185" s="3" t="s">
        <v>551</v>
      </c>
      <c r="AF5185" s="3" t="str">
        <f t="shared" si="125"/>
        <v>ex Ceanothus thyrsiflorus</v>
      </c>
      <c r="AG5185" s="3" t="s">
        <v>1648</v>
      </c>
      <c r="AH5185" s="3" t="s">
        <v>1648</v>
      </c>
      <c r="AT5185" s="3" t="s">
        <v>64</v>
      </c>
    </row>
    <row r="5186" spans="1:55" x14ac:dyDescent="0.25">
      <c r="B5186" s="5">
        <v>5850</v>
      </c>
      <c r="E5186" s="62">
        <v>1</v>
      </c>
      <c r="F5186" s="6" t="s">
        <v>1144</v>
      </c>
      <c r="G5186" s="6">
        <v>2018</v>
      </c>
      <c r="L5186" s="6"/>
      <c r="N5186" s="6" t="s">
        <v>1157</v>
      </c>
      <c r="P5186" s="407" t="s">
        <v>1158</v>
      </c>
      <c r="Q5186" s="407" t="s">
        <v>1158</v>
      </c>
      <c r="R5186" s="407">
        <v>4</v>
      </c>
      <c r="S5186" s="3" t="s">
        <v>3</v>
      </c>
      <c r="T5186" s="3" t="s">
        <v>44</v>
      </c>
      <c r="U5186" s="3" t="s">
        <v>36</v>
      </c>
      <c r="V5186" s="227" t="s">
        <v>36</v>
      </c>
      <c r="X5186" s="3" t="s">
        <v>506</v>
      </c>
      <c r="AA5186" s="18">
        <v>44.600787089999997</v>
      </c>
      <c r="AB5186" s="18">
        <v>-123.333928</v>
      </c>
      <c r="AC5186" s="3" t="s">
        <v>45</v>
      </c>
      <c r="AE5186" s="3" t="s">
        <v>551</v>
      </c>
      <c r="AF5186" s="3" t="str">
        <f t="shared" si="125"/>
        <v>ex Ceanothus thyrsiflorus</v>
      </c>
      <c r="AG5186" s="3" t="s">
        <v>1648</v>
      </c>
      <c r="AH5186" s="3" t="s">
        <v>1648</v>
      </c>
      <c r="AT5186" s="3" t="s">
        <v>64</v>
      </c>
    </row>
    <row r="5187" spans="1:55" x14ac:dyDescent="0.25">
      <c r="B5187" s="5">
        <v>5851</v>
      </c>
      <c r="E5187" s="62">
        <v>1</v>
      </c>
      <c r="F5187" s="6" t="s">
        <v>1144</v>
      </c>
      <c r="G5187" s="6">
        <v>2018</v>
      </c>
      <c r="L5187" s="6"/>
      <c r="N5187" s="6" t="s">
        <v>1157</v>
      </c>
      <c r="P5187" s="407" t="s">
        <v>1158</v>
      </c>
      <c r="Q5187" s="407" t="s">
        <v>1158</v>
      </c>
      <c r="R5187" s="407">
        <v>5</v>
      </c>
      <c r="S5187" s="3" t="s">
        <v>3</v>
      </c>
      <c r="T5187" s="3" t="s">
        <v>44</v>
      </c>
      <c r="U5187" s="3" t="s">
        <v>36</v>
      </c>
      <c r="V5187" s="227" t="s">
        <v>36</v>
      </c>
      <c r="X5187" s="3" t="s">
        <v>506</v>
      </c>
      <c r="AA5187" s="18">
        <v>44.600787089999997</v>
      </c>
      <c r="AB5187" s="18">
        <v>-123.333928</v>
      </c>
      <c r="AC5187" s="3" t="s">
        <v>45</v>
      </c>
      <c r="AE5187" s="3" t="s">
        <v>551</v>
      </c>
      <c r="AF5187" s="3" t="str">
        <f t="shared" si="125"/>
        <v>ex Ceanothus thyrsiflorus</v>
      </c>
      <c r="AG5187" s="3" t="s">
        <v>1648</v>
      </c>
      <c r="AH5187" s="3" t="s">
        <v>1648</v>
      </c>
      <c r="AT5187" s="3" t="s">
        <v>64</v>
      </c>
    </row>
    <row r="5188" spans="1:55" x14ac:dyDescent="0.25">
      <c r="B5188" s="5">
        <v>5852</v>
      </c>
      <c r="E5188" s="62">
        <v>1</v>
      </c>
      <c r="F5188" s="6" t="s">
        <v>1144</v>
      </c>
      <c r="G5188" s="6">
        <v>2018</v>
      </c>
      <c r="L5188" s="6"/>
      <c r="N5188" s="6" t="s">
        <v>1157</v>
      </c>
      <c r="P5188" s="407" t="s">
        <v>1158</v>
      </c>
      <c r="Q5188" s="407" t="s">
        <v>1158</v>
      </c>
      <c r="R5188" s="407">
        <v>6</v>
      </c>
      <c r="S5188" s="3" t="s">
        <v>3</v>
      </c>
      <c r="T5188" s="3" t="s">
        <v>44</v>
      </c>
      <c r="U5188" s="3" t="s">
        <v>36</v>
      </c>
      <c r="V5188" s="227" t="s">
        <v>36</v>
      </c>
      <c r="X5188" s="3" t="s">
        <v>506</v>
      </c>
      <c r="AA5188" s="18">
        <v>44.600787089999997</v>
      </c>
      <c r="AB5188" s="18">
        <v>-123.333928</v>
      </c>
      <c r="AC5188" s="3" t="s">
        <v>45</v>
      </c>
      <c r="AE5188" s="3" t="s">
        <v>551</v>
      </c>
      <c r="AF5188" s="3" t="str">
        <f t="shared" si="125"/>
        <v>ex Ceanothus thyrsiflorus</v>
      </c>
      <c r="AG5188" s="3" t="s">
        <v>1648</v>
      </c>
      <c r="AH5188" s="3" t="s">
        <v>1648</v>
      </c>
      <c r="AT5188" s="3" t="s">
        <v>64</v>
      </c>
    </row>
    <row r="5189" spans="1:55" x14ac:dyDescent="0.25">
      <c r="B5189" s="5">
        <v>5853</v>
      </c>
      <c r="E5189" s="62">
        <v>1</v>
      </c>
      <c r="F5189" s="6" t="s">
        <v>1144</v>
      </c>
      <c r="G5189" s="6">
        <v>2018</v>
      </c>
      <c r="L5189" s="6"/>
      <c r="N5189" s="6" t="s">
        <v>1157</v>
      </c>
      <c r="P5189" s="407" t="s">
        <v>1158</v>
      </c>
      <c r="Q5189" s="407" t="s">
        <v>1158</v>
      </c>
      <c r="R5189" s="407">
        <v>7</v>
      </c>
      <c r="S5189" s="3" t="s">
        <v>3</v>
      </c>
      <c r="T5189" s="3" t="s">
        <v>44</v>
      </c>
      <c r="U5189" s="3" t="s">
        <v>36</v>
      </c>
      <c r="V5189" s="227" t="s">
        <v>36</v>
      </c>
      <c r="X5189" s="3" t="s">
        <v>506</v>
      </c>
      <c r="AA5189" s="18">
        <v>44.600787089999997</v>
      </c>
      <c r="AB5189" s="18">
        <v>-123.333928</v>
      </c>
      <c r="AC5189" s="3" t="s">
        <v>45</v>
      </c>
      <c r="AE5189" s="3" t="s">
        <v>551</v>
      </c>
      <c r="AF5189" s="3" t="str">
        <f t="shared" si="125"/>
        <v>ex Ceanothus thyrsiflorus</v>
      </c>
      <c r="AG5189" s="3" t="s">
        <v>1648</v>
      </c>
      <c r="AH5189" s="3" t="s">
        <v>1648</v>
      </c>
      <c r="AT5189" s="3" t="s">
        <v>64</v>
      </c>
    </row>
    <row r="5190" spans="1:55" x14ac:dyDescent="0.25">
      <c r="B5190" s="5">
        <v>5854</v>
      </c>
      <c r="E5190" s="62">
        <v>1</v>
      </c>
      <c r="F5190" s="6" t="s">
        <v>1144</v>
      </c>
      <c r="G5190" s="6">
        <v>2018</v>
      </c>
      <c r="L5190" s="6"/>
      <c r="N5190" s="6" t="s">
        <v>1155</v>
      </c>
      <c r="P5190" s="407" t="s">
        <v>1156</v>
      </c>
      <c r="Q5190" s="407" t="s">
        <v>1156</v>
      </c>
      <c r="R5190" s="407">
        <v>1</v>
      </c>
      <c r="S5190" s="3" t="s">
        <v>3</v>
      </c>
      <c r="T5190" s="3" t="s">
        <v>44</v>
      </c>
      <c r="U5190" s="3" t="s">
        <v>36</v>
      </c>
      <c r="V5190" s="227" t="s">
        <v>36</v>
      </c>
      <c r="X5190" s="3" t="s">
        <v>506</v>
      </c>
      <c r="AA5190" s="18">
        <v>44.62519142</v>
      </c>
      <c r="AB5190" s="18">
        <v>-123.2171883</v>
      </c>
      <c r="AC5190" s="3" t="s">
        <v>45</v>
      </c>
      <c r="AE5190" s="3" t="s">
        <v>1171</v>
      </c>
      <c r="AF5190" s="3" t="str">
        <f t="shared" si="125"/>
        <v>ex Achillea millefolium</v>
      </c>
      <c r="AG5190" s="3" t="s">
        <v>1648</v>
      </c>
      <c r="AH5190" s="3" t="s">
        <v>1648</v>
      </c>
      <c r="AT5190" s="3" t="s">
        <v>64</v>
      </c>
    </row>
    <row r="5191" spans="1:55" x14ac:dyDescent="0.25">
      <c r="B5191" s="5">
        <v>5855</v>
      </c>
      <c r="E5191" s="62">
        <v>1</v>
      </c>
      <c r="F5191" s="6" t="s">
        <v>1144</v>
      </c>
      <c r="G5191" s="6">
        <v>2018</v>
      </c>
      <c r="L5191" s="6"/>
      <c r="N5191" s="6" t="s">
        <v>1155</v>
      </c>
      <c r="P5191" s="407" t="s">
        <v>1156</v>
      </c>
      <c r="Q5191" s="407" t="s">
        <v>1156</v>
      </c>
      <c r="R5191" s="407">
        <v>2</v>
      </c>
      <c r="S5191" s="3" t="s">
        <v>3</v>
      </c>
      <c r="T5191" s="3" t="s">
        <v>44</v>
      </c>
      <c r="U5191" s="3" t="s">
        <v>36</v>
      </c>
      <c r="V5191" s="227" t="s">
        <v>36</v>
      </c>
      <c r="X5191" s="3" t="s">
        <v>506</v>
      </c>
      <c r="AA5191" s="18">
        <v>44.62519142</v>
      </c>
      <c r="AB5191" s="18">
        <v>-123.2171883</v>
      </c>
      <c r="AC5191" s="3" t="s">
        <v>45</v>
      </c>
      <c r="AE5191" s="3" t="s">
        <v>1171</v>
      </c>
      <c r="AF5191" s="3" t="str">
        <f t="shared" si="125"/>
        <v>ex Achillea millefolium</v>
      </c>
      <c r="AG5191" s="3" t="s">
        <v>1648</v>
      </c>
      <c r="AH5191" s="3" t="s">
        <v>1648</v>
      </c>
      <c r="AT5191" s="3" t="s">
        <v>64</v>
      </c>
    </row>
    <row r="5192" spans="1:55" x14ac:dyDescent="0.25">
      <c r="B5192" s="5">
        <v>5856</v>
      </c>
      <c r="E5192" s="62">
        <v>1</v>
      </c>
      <c r="F5192" s="6" t="s">
        <v>1144</v>
      </c>
      <c r="G5192" s="6">
        <v>2018</v>
      </c>
      <c r="L5192" s="6"/>
      <c r="N5192" s="6" t="s">
        <v>1155</v>
      </c>
      <c r="P5192" s="407" t="s">
        <v>1156</v>
      </c>
      <c r="Q5192" s="407" t="s">
        <v>1156</v>
      </c>
      <c r="R5192" s="407">
        <v>3</v>
      </c>
      <c r="S5192" s="3" t="s">
        <v>3</v>
      </c>
      <c r="T5192" s="3" t="s">
        <v>44</v>
      </c>
      <c r="U5192" s="3" t="s">
        <v>36</v>
      </c>
      <c r="V5192" s="227" t="s">
        <v>36</v>
      </c>
      <c r="X5192" s="3" t="s">
        <v>506</v>
      </c>
      <c r="AA5192" s="18">
        <v>44.62519142</v>
      </c>
      <c r="AB5192" s="18">
        <v>-123.2171883</v>
      </c>
      <c r="AC5192" s="3" t="s">
        <v>45</v>
      </c>
      <c r="AE5192" s="3" t="s">
        <v>1171</v>
      </c>
      <c r="AF5192" s="3" t="str">
        <f t="shared" si="125"/>
        <v>ex Achillea millefolium</v>
      </c>
      <c r="AG5192" s="3" t="s">
        <v>1648</v>
      </c>
      <c r="AH5192" s="3" t="s">
        <v>1648</v>
      </c>
      <c r="AT5192" s="3" t="s">
        <v>64</v>
      </c>
    </row>
    <row r="5193" spans="1:55" x14ac:dyDescent="0.25">
      <c r="B5193" s="5">
        <v>5857</v>
      </c>
      <c r="E5193" s="62">
        <v>1</v>
      </c>
      <c r="F5193" s="6" t="s">
        <v>1144</v>
      </c>
      <c r="G5193" s="6">
        <v>2018</v>
      </c>
      <c r="L5193" s="6"/>
      <c r="N5193" s="6" t="s">
        <v>1155</v>
      </c>
      <c r="P5193" s="407" t="s">
        <v>1156</v>
      </c>
      <c r="Q5193" s="407" t="s">
        <v>1156</v>
      </c>
      <c r="R5193" s="407">
        <v>4</v>
      </c>
      <c r="S5193" s="3" t="s">
        <v>3</v>
      </c>
      <c r="T5193" s="3" t="s">
        <v>44</v>
      </c>
      <c r="U5193" s="3" t="s">
        <v>36</v>
      </c>
      <c r="V5193" s="227" t="s">
        <v>36</v>
      </c>
      <c r="X5193" s="3" t="s">
        <v>506</v>
      </c>
      <c r="AA5193" s="18">
        <v>44.62519142</v>
      </c>
      <c r="AB5193" s="18">
        <v>-123.2171883</v>
      </c>
      <c r="AC5193" s="3" t="s">
        <v>45</v>
      </c>
      <c r="AE5193" s="3" t="s">
        <v>1171</v>
      </c>
      <c r="AF5193" s="3" t="str">
        <f t="shared" si="125"/>
        <v>ex Achillea millefolium</v>
      </c>
      <c r="AG5193" s="3" t="s">
        <v>1648</v>
      </c>
      <c r="AH5193" s="3" t="s">
        <v>1648</v>
      </c>
      <c r="AT5193" s="3" t="s">
        <v>64</v>
      </c>
    </row>
    <row r="5194" spans="1:55" x14ac:dyDescent="0.25">
      <c r="B5194" s="5">
        <v>5858</v>
      </c>
      <c r="E5194" s="62">
        <v>1</v>
      </c>
      <c r="F5194" s="6" t="s">
        <v>1144</v>
      </c>
      <c r="G5194" s="6">
        <v>2018</v>
      </c>
      <c r="L5194" s="6"/>
      <c r="N5194" s="6" t="s">
        <v>1155</v>
      </c>
      <c r="P5194" s="407" t="s">
        <v>1156</v>
      </c>
      <c r="Q5194" s="407" t="s">
        <v>1156</v>
      </c>
      <c r="R5194" s="407">
        <v>5</v>
      </c>
      <c r="S5194" s="3" t="s">
        <v>3</v>
      </c>
      <c r="T5194" s="3" t="s">
        <v>44</v>
      </c>
      <c r="U5194" s="3" t="s">
        <v>36</v>
      </c>
      <c r="V5194" s="227" t="s">
        <v>36</v>
      </c>
      <c r="X5194" s="3" t="s">
        <v>506</v>
      </c>
      <c r="AA5194" s="18">
        <v>44.62519142</v>
      </c>
      <c r="AB5194" s="18">
        <v>-123.2171883</v>
      </c>
      <c r="AC5194" s="3" t="s">
        <v>45</v>
      </c>
      <c r="AE5194" s="3" t="s">
        <v>1171</v>
      </c>
      <c r="AF5194" s="3" t="str">
        <f t="shared" si="125"/>
        <v>ex Achillea millefolium</v>
      </c>
      <c r="AG5194" s="3" t="s">
        <v>1648</v>
      </c>
      <c r="AH5194" s="3" t="s">
        <v>1648</v>
      </c>
      <c r="AT5194" s="3" t="s">
        <v>64</v>
      </c>
    </row>
    <row r="5195" spans="1:55" x14ac:dyDescent="0.25">
      <c r="B5195" s="5">
        <v>5859</v>
      </c>
      <c r="E5195" s="62">
        <v>1</v>
      </c>
      <c r="F5195" s="6" t="s">
        <v>1144</v>
      </c>
      <c r="G5195" s="6">
        <v>2018</v>
      </c>
      <c r="L5195" s="6"/>
      <c r="N5195" s="6" t="s">
        <v>1155</v>
      </c>
      <c r="P5195" s="407" t="s">
        <v>1156</v>
      </c>
      <c r="Q5195" s="407" t="s">
        <v>1156</v>
      </c>
      <c r="R5195" s="407">
        <v>6</v>
      </c>
      <c r="S5195" s="3" t="s">
        <v>3</v>
      </c>
      <c r="T5195" s="3" t="s">
        <v>44</v>
      </c>
      <c r="U5195" s="3" t="s">
        <v>36</v>
      </c>
      <c r="V5195" s="227" t="s">
        <v>36</v>
      </c>
      <c r="X5195" s="3" t="s">
        <v>506</v>
      </c>
      <c r="AA5195" s="18">
        <v>44.62519142</v>
      </c>
      <c r="AB5195" s="18">
        <v>-123.2171883</v>
      </c>
      <c r="AC5195" s="3" t="s">
        <v>45</v>
      </c>
      <c r="AE5195" s="3" t="s">
        <v>1171</v>
      </c>
      <c r="AF5195" s="3" t="str">
        <f t="shared" si="125"/>
        <v>ex Achillea millefolium</v>
      </c>
      <c r="AG5195" s="3" t="s">
        <v>1648</v>
      </c>
      <c r="AH5195" s="3" t="s">
        <v>1648</v>
      </c>
      <c r="AT5195" s="3" t="s">
        <v>64</v>
      </c>
    </row>
    <row r="5196" spans="1:55" x14ac:dyDescent="0.25">
      <c r="B5196" s="5">
        <v>5860</v>
      </c>
      <c r="E5196" s="62">
        <v>1</v>
      </c>
      <c r="F5196" s="6" t="s">
        <v>1144</v>
      </c>
      <c r="G5196" s="6">
        <v>2018</v>
      </c>
      <c r="L5196" s="6"/>
      <c r="N5196" s="6" t="s">
        <v>1155</v>
      </c>
      <c r="P5196" s="407" t="s">
        <v>1156</v>
      </c>
      <c r="Q5196" s="407" t="s">
        <v>1156</v>
      </c>
      <c r="R5196" s="407">
        <v>7</v>
      </c>
      <c r="S5196" s="3" t="s">
        <v>3</v>
      </c>
      <c r="T5196" s="3" t="s">
        <v>44</v>
      </c>
      <c r="U5196" s="3" t="s">
        <v>36</v>
      </c>
      <c r="V5196" s="227" t="s">
        <v>36</v>
      </c>
      <c r="X5196" s="3" t="s">
        <v>506</v>
      </c>
      <c r="AA5196" s="18">
        <v>44.62519142</v>
      </c>
      <c r="AB5196" s="18">
        <v>-123.2171883</v>
      </c>
      <c r="AC5196" s="3" t="s">
        <v>45</v>
      </c>
      <c r="AE5196" s="3" t="s">
        <v>1171</v>
      </c>
      <c r="AF5196" s="3" t="str">
        <f t="shared" si="125"/>
        <v>ex Achillea millefolium</v>
      </c>
      <c r="AG5196" s="3" t="s">
        <v>1648</v>
      </c>
      <c r="AH5196" s="3" t="s">
        <v>1648</v>
      </c>
      <c r="AT5196" s="3" t="s">
        <v>64</v>
      </c>
    </row>
    <row r="5197" spans="1:55" x14ac:dyDescent="0.25">
      <c r="B5197" s="5">
        <v>7336</v>
      </c>
      <c r="E5197" s="62">
        <v>29</v>
      </c>
      <c r="F5197" s="6" t="s">
        <v>52</v>
      </c>
      <c r="G5197" s="6">
        <v>2018</v>
      </c>
      <c r="L5197" s="6"/>
      <c r="N5197" s="6" t="s">
        <v>1368</v>
      </c>
      <c r="P5197" s="407">
        <v>1</v>
      </c>
      <c r="Q5197" s="407">
        <v>1</v>
      </c>
      <c r="R5197" s="407">
        <v>1</v>
      </c>
      <c r="S5197" s="3" t="s">
        <v>3</v>
      </c>
      <c r="T5197" s="3" t="s">
        <v>44</v>
      </c>
      <c r="U5197" s="3" t="s">
        <v>1345</v>
      </c>
      <c r="V5197" s="227" t="s">
        <v>1923</v>
      </c>
      <c r="X5197" s="3" t="s">
        <v>3004</v>
      </c>
      <c r="AA5197" s="18">
        <v>42.703000000000003</v>
      </c>
      <c r="AB5197" s="18">
        <v>-123.2039</v>
      </c>
      <c r="AC5197" s="3" t="s">
        <v>45</v>
      </c>
      <c r="AE5197" s="3" t="s">
        <v>1359</v>
      </c>
      <c r="AF5197" s="3" t="str">
        <f t="shared" si="125"/>
        <v>ex Brassica sp.</v>
      </c>
      <c r="AG5197" s="3" t="s">
        <v>1649</v>
      </c>
      <c r="AH5197" s="3" t="s">
        <v>1649</v>
      </c>
      <c r="AT5197" s="3" t="s">
        <v>1367</v>
      </c>
    </row>
    <row r="5198" spans="1:55" x14ac:dyDescent="0.25">
      <c r="A5198" s="159"/>
      <c r="B5198" s="5">
        <v>10478</v>
      </c>
      <c r="C5198" s="160"/>
      <c r="D5198" s="160"/>
      <c r="E5198" s="254">
        <v>4</v>
      </c>
      <c r="F5198" s="255" t="s">
        <v>42</v>
      </c>
      <c r="G5198" s="255">
        <v>2018</v>
      </c>
      <c r="H5198" s="256">
        <v>0.44791666666666702</v>
      </c>
      <c r="I5198" s="160"/>
      <c r="J5198" s="160"/>
      <c r="K5198" s="160"/>
      <c r="L5198" s="6"/>
      <c r="M5198" s="160"/>
      <c r="N5198" s="159" t="s">
        <v>1368</v>
      </c>
      <c r="O5198" s="159"/>
      <c r="P5198" s="439">
        <v>1</v>
      </c>
      <c r="Q5198" s="455"/>
      <c r="R5198" s="472">
        <v>1</v>
      </c>
      <c r="S5198" s="160" t="s">
        <v>3</v>
      </c>
      <c r="T5198" s="160" t="s">
        <v>44</v>
      </c>
      <c r="U5198" s="160" t="s">
        <v>1562</v>
      </c>
      <c r="V5198" s="160" t="s">
        <v>1923</v>
      </c>
      <c r="W5198" s="255" t="s">
        <v>1926</v>
      </c>
      <c r="X5198" s="255" t="s">
        <v>1926</v>
      </c>
      <c r="Y5198" s="160"/>
      <c r="Z5198" s="160"/>
      <c r="AA5198" s="255">
        <v>42.447200000000002</v>
      </c>
      <c r="AB5198" s="255">
        <v>-122.11969999999999</v>
      </c>
      <c r="AC5198" s="160"/>
      <c r="AD5198" s="160"/>
      <c r="AE5198" s="257" t="s">
        <v>1927</v>
      </c>
      <c r="AF5198" s="160"/>
      <c r="AG5198" s="160" t="s">
        <v>1649</v>
      </c>
      <c r="AH5198" s="160" t="s">
        <v>1649</v>
      </c>
      <c r="AI5198" s="160"/>
      <c r="AJ5198" s="160"/>
      <c r="AK5198" s="160"/>
      <c r="AL5198" s="160"/>
      <c r="AM5198" s="160"/>
      <c r="AN5198" s="160"/>
      <c r="AO5198" s="160"/>
      <c r="AP5198" s="160"/>
      <c r="AQ5198" s="160"/>
      <c r="AR5198" s="160"/>
      <c r="AS5198" s="160"/>
      <c r="AT5198" s="160"/>
      <c r="AU5198" s="160"/>
      <c r="AV5198" s="160"/>
      <c r="AW5198" s="160"/>
      <c r="AX5198" s="160"/>
      <c r="AY5198" s="160"/>
      <c r="AZ5198" s="160"/>
      <c r="BA5198" s="160"/>
      <c r="BB5198" s="160"/>
      <c r="BC5198" s="160"/>
    </row>
    <row r="5199" spans="1:55" x14ac:dyDescent="0.25">
      <c r="A5199" s="159"/>
      <c r="B5199" s="5">
        <v>10479</v>
      </c>
      <c r="C5199" s="160"/>
      <c r="D5199" s="160"/>
      <c r="E5199" s="254">
        <v>4</v>
      </c>
      <c r="F5199" s="255" t="s">
        <v>42</v>
      </c>
      <c r="G5199" s="255">
        <v>2018</v>
      </c>
      <c r="H5199" s="256">
        <v>0.44791666666666702</v>
      </c>
      <c r="I5199" s="160"/>
      <c r="J5199" s="160"/>
      <c r="K5199" s="160"/>
      <c r="L5199" s="6"/>
      <c r="M5199" s="160"/>
      <c r="N5199" s="159" t="s">
        <v>1368</v>
      </c>
      <c r="O5199" s="159"/>
      <c r="P5199" s="439">
        <v>1</v>
      </c>
      <c r="Q5199" s="455"/>
      <c r="R5199" s="472">
        <v>2</v>
      </c>
      <c r="S5199" s="160" t="s">
        <v>3</v>
      </c>
      <c r="T5199" s="160" t="s">
        <v>44</v>
      </c>
      <c r="U5199" s="160" t="s">
        <v>1562</v>
      </c>
      <c r="V5199" s="160" t="s">
        <v>1923</v>
      </c>
      <c r="W5199" s="255" t="s">
        <v>1926</v>
      </c>
      <c r="X5199" s="255" t="s">
        <v>1926</v>
      </c>
      <c r="Y5199" s="160"/>
      <c r="Z5199" s="160"/>
      <c r="AA5199" s="255">
        <v>42.447200000000002</v>
      </c>
      <c r="AB5199" s="255">
        <v>-122.11969999999999</v>
      </c>
      <c r="AC5199" s="160"/>
      <c r="AD5199" s="160"/>
      <c r="AE5199" s="257" t="s">
        <v>1927</v>
      </c>
      <c r="AF5199" s="160"/>
      <c r="AG5199" s="160" t="s">
        <v>1649</v>
      </c>
      <c r="AH5199" s="160" t="s">
        <v>1649</v>
      </c>
      <c r="AI5199" s="160"/>
      <c r="AJ5199" s="160"/>
      <c r="AK5199" s="160"/>
      <c r="AL5199" s="160"/>
      <c r="AM5199" s="160"/>
      <c r="AN5199" s="160"/>
      <c r="AO5199" s="160"/>
      <c r="AP5199" s="160"/>
      <c r="AQ5199" s="160"/>
      <c r="AR5199" s="160"/>
      <c r="AS5199" s="160"/>
      <c r="AT5199" s="160"/>
      <c r="AU5199" s="160"/>
      <c r="AV5199" s="160"/>
      <c r="AW5199" s="160"/>
      <c r="AX5199" s="160"/>
      <c r="AY5199" s="160"/>
      <c r="AZ5199" s="160"/>
      <c r="BA5199" s="160"/>
      <c r="BB5199" s="160"/>
      <c r="BC5199" s="160"/>
    </row>
    <row r="5200" spans="1:55" x14ac:dyDescent="0.25">
      <c r="A5200" s="159"/>
      <c r="B5200" s="5">
        <v>10480</v>
      </c>
      <c r="C5200" s="160"/>
      <c r="D5200" s="160"/>
      <c r="E5200" s="254">
        <v>4</v>
      </c>
      <c r="F5200" s="255" t="s">
        <v>42</v>
      </c>
      <c r="G5200" s="255">
        <v>2018</v>
      </c>
      <c r="H5200" s="256">
        <v>0.44791666666666702</v>
      </c>
      <c r="I5200" s="160"/>
      <c r="J5200" s="160"/>
      <c r="K5200" s="160"/>
      <c r="L5200" s="6"/>
      <c r="M5200" s="160"/>
      <c r="N5200" s="159" t="s">
        <v>1368</v>
      </c>
      <c r="O5200" s="159"/>
      <c r="P5200" s="439">
        <v>1</v>
      </c>
      <c r="Q5200" s="455"/>
      <c r="R5200" s="472">
        <v>3</v>
      </c>
      <c r="S5200" s="160" t="s">
        <v>3</v>
      </c>
      <c r="T5200" s="160" t="s">
        <v>44</v>
      </c>
      <c r="U5200" s="160" t="s">
        <v>1562</v>
      </c>
      <c r="V5200" s="160" t="s">
        <v>1923</v>
      </c>
      <c r="W5200" s="255" t="s">
        <v>1926</v>
      </c>
      <c r="X5200" s="255" t="s">
        <v>1926</v>
      </c>
      <c r="Y5200" s="160"/>
      <c r="Z5200" s="160"/>
      <c r="AA5200" s="255">
        <v>42.447200000000002</v>
      </c>
      <c r="AB5200" s="255">
        <v>-122.11969999999999</v>
      </c>
      <c r="AC5200" s="160"/>
      <c r="AD5200" s="160"/>
      <c r="AE5200" s="257" t="s">
        <v>1927</v>
      </c>
      <c r="AF5200" s="160"/>
      <c r="AG5200" s="160" t="s">
        <v>1649</v>
      </c>
      <c r="AH5200" s="160" t="s">
        <v>1649</v>
      </c>
      <c r="AI5200" s="160"/>
      <c r="AJ5200" s="160"/>
      <c r="AK5200" s="160"/>
      <c r="AL5200" s="160"/>
      <c r="AM5200" s="160"/>
      <c r="AN5200" s="160"/>
      <c r="AO5200" s="160"/>
      <c r="AP5200" s="160"/>
      <c r="AQ5200" s="160"/>
      <c r="AR5200" s="160"/>
      <c r="AS5200" s="160"/>
      <c r="AT5200" s="160"/>
      <c r="AU5200" s="160"/>
      <c r="AV5200" s="160"/>
      <c r="AW5200" s="160"/>
      <c r="AX5200" s="160"/>
      <c r="AY5200" s="160"/>
      <c r="AZ5200" s="160"/>
      <c r="BA5200" s="160"/>
      <c r="BB5200" s="160"/>
      <c r="BC5200" s="160"/>
    </row>
    <row r="5201" spans="1:56" x14ac:dyDescent="0.25">
      <c r="B5201" s="5">
        <v>7337</v>
      </c>
      <c r="E5201" s="62">
        <v>29</v>
      </c>
      <c r="F5201" s="6" t="s">
        <v>52</v>
      </c>
      <c r="G5201" s="6">
        <v>2018</v>
      </c>
      <c r="L5201" s="6"/>
      <c r="N5201" s="6" t="s">
        <v>1369</v>
      </c>
      <c r="P5201" s="407">
        <v>2</v>
      </c>
      <c r="Q5201" s="407">
        <v>2</v>
      </c>
      <c r="R5201" s="407">
        <v>1</v>
      </c>
      <c r="S5201" s="3" t="s">
        <v>3</v>
      </c>
      <c r="T5201" s="3" t="s">
        <v>44</v>
      </c>
      <c r="U5201" s="3" t="s">
        <v>1345</v>
      </c>
      <c r="V5201" s="227" t="s">
        <v>1923</v>
      </c>
      <c r="X5201" s="3" t="s">
        <v>1355</v>
      </c>
      <c r="AA5201" s="18">
        <v>42.356900000000003</v>
      </c>
      <c r="AB5201" s="18">
        <v>-123.4115</v>
      </c>
      <c r="AC5201" s="3" t="s">
        <v>45</v>
      </c>
      <c r="AE5201" s="3" t="s">
        <v>1370</v>
      </c>
      <c r="AF5201" s="3" t="str">
        <f>CONCATENATE("ex ", AE5201)</f>
        <v>ex Nemophilia menziesii</v>
      </c>
      <c r="AG5201" s="3" t="s">
        <v>1649</v>
      </c>
      <c r="AH5201" s="3" t="s">
        <v>1649</v>
      </c>
      <c r="AT5201" s="3" t="s">
        <v>1367</v>
      </c>
    </row>
    <row r="5202" spans="1:56" x14ac:dyDescent="0.25">
      <c r="A5202" s="159"/>
      <c r="B5202" s="5">
        <v>10481</v>
      </c>
      <c r="C5202" s="160"/>
      <c r="D5202" s="160"/>
      <c r="E5202" s="254">
        <v>4</v>
      </c>
      <c r="F5202" s="255" t="s">
        <v>42</v>
      </c>
      <c r="G5202" s="255">
        <v>2018</v>
      </c>
      <c r="H5202" s="256">
        <v>0.47916666666666702</v>
      </c>
      <c r="I5202" s="160"/>
      <c r="J5202" s="160"/>
      <c r="K5202" s="160"/>
      <c r="L5202" s="6"/>
      <c r="M5202" s="160"/>
      <c r="N5202" s="159" t="s">
        <v>1369</v>
      </c>
      <c r="O5202" s="159"/>
      <c r="P5202" s="439">
        <v>2</v>
      </c>
      <c r="Q5202" s="455"/>
      <c r="R5202" s="472">
        <v>1</v>
      </c>
      <c r="S5202" s="160" t="s">
        <v>3</v>
      </c>
      <c r="T5202" s="160" t="s">
        <v>44</v>
      </c>
      <c r="U5202" s="160" t="s">
        <v>1562</v>
      </c>
      <c r="V5202" s="160" t="s">
        <v>1923</v>
      </c>
      <c r="W5202" s="255" t="s">
        <v>1926</v>
      </c>
      <c r="X5202" s="255" t="s">
        <v>1926</v>
      </c>
      <c r="Y5202" s="160"/>
      <c r="Z5202" s="160"/>
      <c r="AA5202" s="255">
        <v>42.447200000000002</v>
      </c>
      <c r="AB5202" s="255">
        <v>-122.11969999999999</v>
      </c>
      <c r="AC5202" s="160"/>
      <c r="AD5202" s="160"/>
      <c r="AE5202" s="257" t="s">
        <v>573</v>
      </c>
      <c r="AF5202" s="160"/>
      <c r="AG5202" s="160" t="s">
        <v>1649</v>
      </c>
      <c r="AH5202" s="160" t="s">
        <v>1649</v>
      </c>
      <c r="AI5202" s="160"/>
      <c r="AJ5202" s="160"/>
      <c r="AK5202" s="160"/>
      <c r="AL5202" s="160"/>
      <c r="AM5202" s="160"/>
      <c r="AN5202" s="160"/>
      <c r="AO5202" s="160"/>
      <c r="AP5202" s="160"/>
      <c r="AQ5202" s="160"/>
      <c r="AR5202" s="160"/>
      <c r="AS5202" s="160"/>
      <c r="AT5202" s="160"/>
      <c r="AU5202" s="160"/>
      <c r="AV5202" s="160"/>
      <c r="AW5202" s="160"/>
      <c r="AX5202" s="160"/>
      <c r="AY5202" s="160"/>
      <c r="AZ5202" s="160"/>
      <c r="BA5202" s="160"/>
      <c r="BB5202" s="160"/>
      <c r="BC5202" s="160"/>
    </row>
    <row r="5203" spans="1:56" x14ac:dyDescent="0.25">
      <c r="B5203" s="5">
        <v>7338</v>
      </c>
      <c r="E5203" s="62">
        <v>29</v>
      </c>
      <c r="F5203" s="6" t="s">
        <v>52</v>
      </c>
      <c r="G5203" s="6">
        <v>2018</v>
      </c>
      <c r="L5203" s="6"/>
      <c r="N5203" s="6" t="s">
        <v>1369</v>
      </c>
      <c r="P5203" s="407">
        <v>2</v>
      </c>
      <c r="Q5203" s="407">
        <v>2</v>
      </c>
      <c r="R5203" s="407">
        <v>2</v>
      </c>
      <c r="S5203" s="3" t="s">
        <v>3</v>
      </c>
      <c r="T5203" s="3" t="s">
        <v>44</v>
      </c>
      <c r="U5203" s="3" t="s">
        <v>1345</v>
      </c>
      <c r="V5203" s="227" t="s">
        <v>1923</v>
      </c>
      <c r="X5203" s="3" t="s">
        <v>1355</v>
      </c>
      <c r="AA5203" s="18">
        <v>42.356900000000003</v>
      </c>
      <c r="AB5203" s="18">
        <v>-123.4115</v>
      </c>
      <c r="AC5203" s="3" t="s">
        <v>45</v>
      </c>
      <c r="AE5203" s="3" t="s">
        <v>1370</v>
      </c>
      <c r="AF5203" s="3" t="str">
        <f>CONCATENATE("ex ", AE5203)</f>
        <v>ex Nemophilia menziesii</v>
      </c>
      <c r="AG5203" s="3" t="s">
        <v>1649</v>
      </c>
      <c r="AH5203" s="3" t="s">
        <v>1649</v>
      </c>
      <c r="AT5203" s="3" t="s">
        <v>1367</v>
      </c>
    </row>
    <row r="5204" spans="1:56" x14ac:dyDescent="0.25">
      <c r="A5204" s="159"/>
      <c r="B5204" s="5">
        <v>10482</v>
      </c>
      <c r="C5204" s="160"/>
      <c r="D5204" s="160"/>
      <c r="E5204" s="254">
        <v>4</v>
      </c>
      <c r="F5204" s="255" t="s">
        <v>42</v>
      </c>
      <c r="G5204" s="255">
        <v>2018</v>
      </c>
      <c r="H5204" s="256">
        <v>0.47916666666666702</v>
      </c>
      <c r="I5204" s="160"/>
      <c r="J5204" s="160"/>
      <c r="K5204" s="160"/>
      <c r="L5204" s="6"/>
      <c r="M5204" s="160"/>
      <c r="N5204" s="159" t="s">
        <v>1369</v>
      </c>
      <c r="O5204" s="159"/>
      <c r="P5204" s="439">
        <v>2</v>
      </c>
      <c r="Q5204" s="455"/>
      <c r="R5204" s="472">
        <v>2</v>
      </c>
      <c r="S5204" s="160" t="s">
        <v>3</v>
      </c>
      <c r="T5204" s="160" t="s">
        <v>44</v>
      </c>
      <c r="U5204" s="160" t="s">
        <v>1562</v>
      </c>
      <c r="V5204" s="160" t="s">
        <v>1923</v>
      </c>
      <c r="W5204" s="255" t="s">
        <v>1926</v>
      </c>
      <c r="X5204" s="255" t="s">
        <v>1926</v>
      </c>
      <c r="Y5204" s="160"/>
      <c r="Z5204" s="160"/>
      <c r="AA5204" s="255">
        <v>42.447200000000002</v>
      </c>
      <c r="AB5204" s="255">
        <v>-122.11969999999999</v>
      </c>
      <c r="AC5204" s="160"/>
      <c r="AD5204" s="160"/>
      <c r="AE5204" s="257" t="s">
        <v>573</v>
      </c>
      <c r="AF5204" s="160"/>
      <c r="AG5204" s="160" t="s">
        <v>1649</v>
      </c>
      <c r="AH5204" s="160" t="s">
        <v>1649</v>
      </c>
      <c r="AI5204" s="160"/>
      <c r="AJ5204" s="160"/>
      <c r="AK5204" s="160"/>
      <c r="AL5204" s="160"/>
      <c r="AM5204" s="160"/>
      <c r="AN5204" s="160"/>
      <c r="AO5204" s="160"/>
      <c r="AP5204" s="160"/>
      <c r="AQ5204" s="160"/>
      <c r="AR5204" s="160"/>
      <c r="AS5204" s="160"/>
      <c r="AT5204" s="160"/>
      <c r="AU5204" s="160"/>
      <c r="AV5204" s="160"/>
      <c r="AW5204" s="160"/>
      <c r="AX5204" s="160"/>
      <c r="AY5204" s="160"/>
      <c r="AZ5204" s="160"/>
      <c r="BA5204" s="160"/>
      <c r="BB5204" s="160"/>
      <c r="BC5204" s="160"/>
    </row>
    <row r="5205" spans="1:56" x14ac:dyDescent="0.25">
      <c r="B5205" s="5">
        <v>7339</v>
      </c>
      <c r="E5205" s="62">
        <v>29</v>
      </c>
      <c r="F5205" s="6" t="s">
        <v>52</v>
      </c>
      <c r="G5205" s="6">
        <v>2018</v>
      </c>
      <c r="L5205" s="6"/>
      <c r="N5205" s="6" t="s">
        <v>1369</v>
      </c>
      <c r="P5205" s="407">
        <v>2</v>
      </c>
      <c r="Q5205" s="407">
        <v>2</v>
      </c>
      <c r="R5205" s="407">
        <v>3</v>
      </c>
      <c r="S5205" s="3" t="s">
        <v>3</v>
      </c>
      <c r="T5205" s="3" t="s">
        <v>44</v>
      </c>
      <c r="U5205" s="3" t="s">
        <v>1345</v>
      </c>
      <c r="V5205" s="227" t="s">
        <v>1923</v>
      </c>
      <c r="X5205" s="3" t="s">
        <v>1355</v>
      </c>
      <c r="AA5205" s="18">
        <v>42.356900000000003</v>
      </c>
      <c r="AB5205" s="18">
        <v>-123.4115</v>
      </c>
      <c r="AC5205" s="3" t="s">
        <v>45</v>
      </c>
      <c r="AE5205" s="3" t="s">
        <v>1370</v>
      </c>
      <c r="AF5205" s="3" t="str">
        <f>CONCATENATE("ex ", AE5205)</f>
        <v>ex Nemophilia menziesii</v>
      </c>
      <c r="AG5205" s="3" t="s">
        <v>1649</v>
      </c>
      <c r="AH5205" s="3" t="s">
        <v>1649</v>
      </c>
      <c r="AT5205" s="3" t="s">
        <v>1367</v>
      </c>
    </row>
    <row r="5206" spans="1:56" x14ac:dyDescent="0.25">
      <c r="A5206" s="159"/>
      <c r="B5206" s="5">
        <v>10483</v>
      </c>
      <c r="C5206" s="160"/>
      <c r="D5206" s="160"/>
      <c r="E5206" s="254">
        <v>4</v>
      </c>
      <c r="F5206" s="255" t="s">
        <v>42</v>
      </c>
      <c r="G5206" s="255">
        <v>2018</v>
      </c>
      <c r="H5206" s="256">
        <v>0.47916666666666702</v>
      </c>
      <c r="I5206" s="160"/>
      <c r="J5206" s="160"/>
      <c r="K5206" s="160"/>
      <c r="L5206" s="6"/>
      <c r="M5206" s="160"/>
      <c r="N5206" s="159" t="s">
        <v>1369</v>
      </c>
      <c r="O5206" s="159"/>
      <c r="P5206" s="439">
        <v>2</v>
      </c>
      <c r="Q5206" s="455"/>
      <c r="R5206" s="472">
        <v>3</v>
      </c>
      <c r="S5206" s="160" t="s">
        <v>3</v>
      </c>
      <c r="T5206" s="160" t="s">
        <v>44</v>
      </c>
      <c r="U5206" s="160" t="s">
        <v>1562</v>
      </c>
      <c r="V5206" s="160" t="s">
        <v>1923</v>
      </c>
      <c r="W5206" s="255" t="s">
        <v>1926</v>
      </c>
      <c r="X5206" s="255" t="s">
        <v>1926</v>
      </c>
      <c r="Y5206" s="160"/>
      <c r="Z5206" s="160"/>
      <c r="AA5206" s="255">
        <v>42.447200000000002</v>
      </c>
      <c r="AB5206" s="255">
        <v>-122.11969999999999</v>
      </c>
      <c r="AC5206" s="160"/>
      <c r="AD5206" s="160"/>
      <c r="AE5206" s="257" t="s">
        <v>573</v>
      </c>
      <c r="AF5206" s="160"/>
      <c r="AG5206" s="160" t="s">
        <v>1649</v>
      </c>
      <c r="AH5206" s="160" t="s">
        <v>1649</v>
      </c>
      <c r="AI5206" s="160"/>
      <c r="AJ5206" s="160"/>
      <c r="AK5206" s="160"/>
      <c r="AL5206" s="160"/>
      <c r="AM5206" s="160"/>
      <c r="AN5206" s="160"/>
      <c r="AO5206" s="160"/>
      <c r="AP5206" s="160"/>
      <c r="AQ5206" s="160"/>
      <c r="AR5206" s="160"/>
      <c r="AS5206" s="160"/>
      <c r="AT5206" s="160"/>
      <c r="AU5206" s="160"/>
      <c r="AV5206" s="160"/>
      <c r="AW5206" s="160"/>
      <c r="AX5206" s="160"/>
      <c r="AY5206" s="160"/>
      <c r="AZ5206" s="160"/>
      <c r="BA5206" s="160"/>
      <c r="BB5206" s="160"/>
      <c r="BC5206" s="160"/>
    </row>
    <row r="5207" spans="1:56" x14ac:dyDescent="0.25">
      <c r="B5207" s="5">
        <v>7340</v>
      </c>
      <c r="E5207" s="62">
        <v>29</v>
      </c>
      <c r="F5207" s="6" t="s">
        <v>52</v>
      </c>
      <c r="G5207" s="6">
        <v>2018</v>
      </c>
      <c r="L5207" s="6"/>
      <c r="N5207" s="6" t="s">
        <v>1369</v>
      </c>
      <c r="P5207" s="407">
        <v>2</v>
      </c>
      <c r="Q5207" s="407">
        <v>2</v>
      </c>
      <c r="R5207" s="407">
        <v>4</v>
      </c>
      <c r="S5207" s="3" t="s">
        <v>3</v>
      </c>
      <c r="T5207" s="3" t="s">
        <v>44</v>
      </c>
      <c r="U5207" s="3" t="s">
        <v>1345</v>
      </c>
      <c r="V5207" s="227" t="s">
        <v>1923</v>
      </c>
      <c r="X5207" s="3" t="s">
        <v>1355</v>
      </c>
      <c r="AA5207" s="18">
        <v>42.356900000000003</v>
      </c>
      <c r="AB5207" s="18">
        <v>-123.4115</v>
      </c>
      <c r="AC5207" s="3" t="s">
        <v>45</v>
      </c>
      <c r="AE5207" s="3" t="s">
        <v>1370</v>
      </c>
      <c r="AF5207" s="3" t="str">
        <f>CONCATENATE("ex ", AE5207)</f>
        <v>ex Nemophilia menziesii</v>
      </c>
      <c r="AG5207" s="3" t="s">
        <v>1649</v>
      </c>
      <c r="AH5207" s="3" t="s">
        <v>1649</v>
      </c>
      <c r="AT5207" s="3" t="s">
        <v>1367</v>
      </c>
    </row>
    <row r="5208" spans="1:56" x14ac:dyDescent="0.25">
      <c r="A5208" s="159"/>
      <c r="B5208" s="5">
        <v>10484</v>
      </c>
      <c r="C5208" s="160"/>
      <c r="D5208" s="160"/>
      <c r="E5208" s="254">
        <v>4</v>
      </c>
      <c r="F5208" s="255" t="s">
        <v>42</v>
      </c>
      <c r="G5208" s="255">
        <v>2018</v>
      </c>
      <c r="H5208" s="256">
        <v>0.47916666666666702</v>
      </c>
      <c r="I5208" s="160"/>
      <c r="J5208" s="160"/>
      <c r="K5208" s="160"/>
      <c r="L5208" s="6"/>
      <c r="M5208" s="160"/>
      <c r="N5208" s="159" t="s">
        <v>1369</v>
      </c>
      <c r="O5208" s="159"/>
      <c r="P5208" s="439">
        <v>2</v>
      </c>
      <c r="Q5208" s="455"/>
      <c r="R5208" s="472">
        <v>4</v>
      </c>
      <c r="S5208" s="160" t="s">
        <v>3</v>
      </c>
      <c r="T5208" s="160" t="s">
        <v>44</v>
      </c>
      <c r="U5208" s="160" t="s">
        <v>1562</v>
      </c>
      <c r="V5208" s="160" t="s">
        <v>1923</v>
      </c>
      <c r="W5208" s="255" t="s">
        <v>1926</v>
      </c>
      <c r="X5208" s="255" t="s">
        <v>1926</v>
      </c>
      <c r="Y5208" s="160"/>
      <c r="Z5208" s="160"/>
      <c r="AA5208" s="255">
        <v>42.447200000000002</v>
      </c>
      <c r="AB5208" s="255">
        <v>-122.11969999999999</v>
      </c>
      <c r="AC5208" s="160"/>
      <c r="AD5208" s="160"/>
      <c r="AE5208" s="257" t="s">
        <v>573</v>
      </c>
      <c r="AF5208" s="160"/>
      <c r="AG5208" s="160" t="s">
        <v>1649</v>
      </c>
      <c r="AH5208" s="160" t="s">
        <v>1649</v>
      </c>
      <c r="AI5208" s="160"/>
      <c r="AJ5208" s="160"/>
      <c r="AK5208" s="160"/>
      <c r="AL5208" s="160"/>
      <c r="AM5208" s="160"/>
      <c r="AN5208" s="160"/>
      <c r="AO5208" s="160"/>
      <c r="AP5208" s="160"/>
      <c r="AQ5208" s="160"/>
      <c r="AR5208" s="160"/>
      <c r="AS5208" s="160"/>
      <c r="AT5208" s="160"/>
      <c r="AU5208" s="160"/>
      <c r="AV5208" s="160"/>
      <c r="AW5208" s="160"/>
      <c r="AX5208" s="160"/>
      <c r="AY5208" s="160"/>
      <c r="AZ5208" s="160"/>
      <c r="BA5208" s="160"/>
      <c r="BB5208" s="160"/>
      <c r="BC5208" s="160"/>
    </row>
    <row r="5209" spans="1:56" x14ac:dyDescent="0.25">
      <c r="B5209" s="5">
        <v>7341</v>
      </c>
      <c r="E5209" s="62">
        <v>29</v>
      </c>
      <c r="F5209" s="6" t="s">
        <v>52</v>
      </c>
      <c r="G5209" s="6">
        <v>2018</v>
      </c>
      <c r="L5209" s="6"/>
      <c r="N5209" s="6" t="s">
        <v>1369</v>
      </c>
      <c r="P5209" s="407">
        <v>2</v>
      </c>
      <c r="Q5209" s="407">
        <v>2</v>
      </c>
      <c r="R5209" s="407">
        <v>5</v>
      </c>
      <c r="S5209" s="3" t="s">
        <v>3</v>
      </c>
      <c r="T5209" s="3" t="s">
        <v>44</v>
      </c>
      <c r="U5209" s="3" t="s">
        <v>1345</v>
      </c>
      <c r="V5209" s="227" t="s">
        <v>1923</v>
      </c>
      <c r="X5209" s="3" t="s">
        <v>1355</v>
      </c>
      <c r="AA5209" s="18">
        <v>42.356900000000003</v>
      </c>
      <c r="AB5209" s="18">
        <v>-123.4115</v>
      </c>
      <c r="AC5209" s="3" t="s">
        <v>45</v>
      </c>
      <c r="AE5209" s="3" t="s">
        <v>1370</v>
      </c>
      <c r="AF5209" s="3" t="str">
        <f>CONCATENATE("ex ", AE5209)</f>
        <v>ex Nemophilia menziesii</v>
      </c>
      <c r="AG5209" s="3" t="s">
        <v>1649</v>
      </c>
      <c r="AH5209" s="3" t="s">
        <v>1649</v>
      </c>
      <c r="AT5209" s="3" t="s">
        <v>1367</v>
      </c>
    </row>
    <row r="5210" spans="1:56" x14ac:dyDescent="0.25">
      <c r="A5210" s="159"/>
      <c r="B5210" s="5">
        <v>10485</v>
      </c>
      <c r="C5210" s="160"/>
      <c r="D5210" s="160"/>
      <c r="E5210" s="254">
        <v>4</v>
      </c>
      <c r="F5210" s="255" t="s">
        <v>42</v>
      </c>
      <c r="G5210" s="255">
        <v>2018</v>
      </c>
      <c r="H5210" s="256">
        <v>0.47916666666666702</v>
      </c>
      <c r="I5210" s="160"/>
      <c r="J5210" s="160"/>
      <c r="K5210" s="160"/>
      <c r="L5210" s="6"/>
      <c r="M5210" s="160"/>
      <c r="N5210" s="159" t="s">
        <v>1369</v>
      </c>
      <c r="O5210" s="159"/>
      <c r="P5210" s="439">
        <v>2</v>
      </c>
      <c r="Q5210" s="455"/>
      <c r="R5210" s="472">
        <v>5</v>
      </c>
      <c r="S5210" s="160" t="s">
        <v>3</v>
      </c>
      <c r="T5210" s="160" t="s">
        <v>44</v>
      </c>
      <c r="U5210" s="160" t="s">
        <v>1562</v>
      </c>
      <c r="V5210" s="160" t="s">
        <v>1923</v>
      </c>
      <c r="W5210" s="255" t="s">
        <v>1926</v>
      </c>
      <c r="X5210" s="255" t="s">
        <v>1926</v>
      </c>
      <c r="Y5210" s="160"/>
      <c r="Z5210" s="160"/>
      <c r="AA5210" s="255">
        <v>42.447200000000002</v>
      </c>
      <c r="AB5210" s="255">
        <v>-122.11969999999999</v>
      </c>
      <c r="AC5210" s="160"/>
      <c r="AD5210" s="160"/>
      <c r="AE5210" s="257" t="s">
        <v>573</v>
      </c>
      <c r="AF5210" s="160"/>
      <c r="AG5210" s="160" t="s">
        <v>1649</v>
      </c>
      <c r="AH5210" s="160" t="s">
        <v>1649</v>
      </c>
      <c r="AI5210" s="160"/>
      <c r="AJ5210" s="160"/>
      <c r="AK5210" s="160"/>
      <c r="AL5210" s="160"/>
      <c r="AM5210" s="160"/>
      <c r="AN5210" s="160"/>
      <c r="AO5210" s="160"/>
      <c r="AP5210" s="160"/>
      <c r="AQ5210" s="160"/>
      <c r="AR5210" s="160"/>
      <c r="AS5210" s="160"/>
      <c r="AT5210" s="160"/>
      <c r="AU5210" s="160"/>
      <c r="AV5210" s="160"/>
      <c r="AW5210" s="160"/>
      <c r="AX5210" s="160"/>
      <c r="AY5210" s="160"/>
      <c r="AZ5210" s="160"/>
      <c r="BA5210" s="160"/>
      <c r="BB5210" s="160"/>
      <c r="BC5210" s="160"/>
    </row>
    <row r="5211" spans="1:56" x14ac:dyDescent="0.25">
      <c r="B5211" s="5">
        <v>7342</v>
      </c>
      <c r="E5211" s="62">
        <v>29</v>
      </c>
      <c r="F5211" s="6" t="s">
        <v>52</v>
      </c>
      <c r="G5211" s="6">
        <v>2018</v>
      </c>
      <c r="L5211" s="6"/>
      <c r="N5211" s="6" t="s">
        <v>1369</v>
      </c>
      <c r="P5211" s="407">
        <v>2</v>
      </c>
      <c r="Q5211" s="407">
        <v>2</v>
      </c>
      <c r="R5211" s="407">
        <v>6</v>
      </c>
      <c r="S5211" s="3" t="s">
        <v>3</v>
      </c>
      <c r="T5211" s="3" t="s">
        <v>44</v>
      </c>
      <c r="U5211" s="3" t="s">
        <v>1345</v>
      </c>
      <c r="V5211" s="227" t="s">
        <v>1923</v>
      </c>
      <c r="X5211" s="3" t="s">
        <v>1355</v>
      </c>
      <c r="AA5211" s="18">
        <v>42.356900000000003</v>
      </c>
      <c r="AB5211" s="18">
        <v>-123.4115</v>
      </c>
      <c r="AC5211" s="3" t="s">
        <v>45</v>
      </c>
      <c r="AE5211" s="3" t="s">
        <v>1370</v>
      </c>
      <c r="AF5211" s="3" t="str">
        <f>CONCATENATE("ex ", AE5211)</f>
        <v>ex Nemophilia menziesii</v>
      </c>
      <c r="AG5211" s="3" t="s">
        <v>1649</v>
      </c>
      <c r="AH5211" s="3" t="s">
        <v>1649</v>
      </c>
      <c r="AT5211" s="3" t="s">
        <v>1367</v>
      </c>
    </row>
    <row r="5212" spans="1:56" x14ac:dyDescent="0.25">
      <c r="A5212" s="159"/>
      <c r="B5212" s="5">
        <v>10486</v>
      </c>
      <c r="C5212" s="160"/>
      <c r="D5212" s="160"/>
      <c r="E5212" s="254">
        <v>4</v>
      </c>
      <c r="F5212" s="255" t="s">
        <v>42</v>
      </c>
      <c r="G5212" s="255">
        <v>2018</v>
      </c>
      <c r="H5212" s="256">
        <v>0.47916666666666702</v>
      </c>
      <c r="I5212" s="160"/>
      <c r="J5212" s="160"/>
      <c r="K5212" s="160"/>
      <c r="L5212" s="6"/>
      <c r="M5212" s="160"/>
      <c r="N5212" s="159" t="s">
        <v>1369</v>
      </c>
      <c r="O5212" s="159"/>
      <c r="P5212" s="439">
        <v>2</v>
      </c>
      <c r="Q5212" s="455"/>
      <c r="R5212" s="472">
        <v>6</v>
      </c>
      <c r="S5212" s="160" t="s">
        <v>3</v>
      </c>
      <c r="T5212" s="160" t="s">
        <v>44</v>
      </c>
      <c r="U5212" s="160" t="s">
        <v>1562</v>
      </c>
      <c r="V5212" s="160" t="s">
        <v>1923</v>
      </c>
      <c r="W5212" s="255" t="s">
        <v>1926</v>
      </c>
      <c r="X5212" s="255" t="s">
        <v>1926</v>
      </c>
      <c r="Y5212" s="160"/>
      <c r="Z5212" s="160"/>
      <c r="AA5212" s="255">
        <v>42.447200000000002</v>
      </c>
      <c r="AB5212" s="255">
        <v>-122.11969999999999</v>
      </c>
      <c r="AC5212" s="160"/>
      <c r="AD5212" s="160"/>
      <c r="AE5212" s="257" t="s">
        <v>573</v>
      </c>
      <c r="AF5212" s="160"/>
      <c r="AG5212" s="160" t="s">
        <v>1649</v>
      </c>
      <c r="AH5212" s="160" t="s">
        <v>1649</v>
      </c>
      <c r="AI5212" s="160"/>
      <c r="AJ5212" s="160"/>
      <c r="AK5212" s="160"/>
      <c r="AL5212" s="160"/>
      <c r="AM5212" s="160"/>
      <c r="AN5212" s="160"/>
      <c r="AO5212" s="160"/>
      <c r="AP5212" s="160"/>
      <c r="AQ5212" s="160"/>
      <c r="AR5212" s="160"/>
      <c r="AS5212" s="160"/>
      <c r="AT5212" s="160"/>
      <c r="AU5212" s="160"/>
      <c r="AV5212" s="160"/>
      <c r="AW5212" s="160"/>
      <c r="AX5212" s="160"/>
      <c r="AY5212" s="160"/>
      <c r="AZ5212" s="160"/>
      <c r="BA5212" s="160"/>
      <c r="BB5212" s="160"/>
      <c r="BC5212" s="160"/>
    </row>
    <row r="5213" spans="1:56" x14ac:dyDescent="0.25">
      <c r="B5213" s="5">
        <v>7343</v>
      </c>
      <c r="E5213" s="62">
        <v>29</v>
      </c>
      <c r="F5213" s="6" t="s">
        <v>52</v>
      </c>
      <c r="G5213" s="6">
        <v>2018</v>
      </c>
      <c r="L5213" s="6"/>
      <c r="N5213" s="6" t="s">
        <v>1369</v>
      </c>
      <c r="P5213" s="407">
        <v>2</v>
      </c>
      <c r="Q5213" s="407">
        <v>2</v>
      </c>
      <c r="R5213" s="407">
        <v>7</v>
      </c>
      <c r="S5213" s="3" t="s">
        <v>3</v>
      </c>
      <c r="T5213" s="3" t="s">
        <v>44</v>
      </c>
      <c r="U5213" s="3" t="s">
        <v>1345</v>
      </c>
      <c r="V5213" s="227" t="s">
        <v>1923</v>
      </c>
      <c r="X5213" s="3" t="s">
        <v>1355</v>
      </c>
      <c r="AA5213" s="18">
        <v>42.356900000000003</v>
      </c>
      <c r="AB5213" s="18">
        <v>-123.4115</v>
      </c>
      <c r="AC5213" s="3" t="s">
        <v>45</v>
      </c>
      <c r="AE5213" s="3" t="s">
        <v>1370</v>
      </c>
      <c r="AF5213" s="3" t="str">
        <f>CONCATENATE("ex ", AE5213)</f>
        <v>ex Nemophilia menziesii</v>
      </c>
      <c r="AG5213" s="3" t="s">
        <v>1649</v>
      </c>
      <c r="AH5213" s="3" t="s">
        <v>1649</v>
      </c>
      <c r="AT5213" s="3" t="s">
        <v>1367</v>
      </c>
    </row>
    <row r="5214" spans="1:56" x14ac:dyDescent="0.25">
      <c r="A5214" s="159"/>
      <c r="B5214" s="5">
        <v>10487</v>
      </c>
      <c r="C5214" s="160"/>
      <c r="D5214" s="160"/>
      <c r="E5214" s="254">
        <v>4</v>
      </c>
      <c r="F5214" s="255" t="s">
        <v>42</v>
      </c>
      <c r="G5214" s="255">
        <v>2018</v>
      </c>
      <c r="H5214" s="256">
        <v>0.47916666666666702</v>
      </c>
      <c r="I5214" s="160"/>
      <c r="J5214" s="160"/>
      <c r="K5214" s="160"/>
      <c r="L5214" s="6"/>
      <c r="M5214" s="160"/>
      <c r="N5214" s="159" t="s">
        <v>1369</v>
      </c>
      <c r="O5214" s="159"/>
      <c r="P5214" s="439">
        <v>2</v>
      </c>
      <c r="Q5214" s="455"/>
      <c r="R5214" s="472">
        <v>7</v>
      </c>
      <c r="S5214" s="160" t="s">
        <v>3</v>
      </c>
      <c r="T5214" s="160" t="s">
        <v>44</v>
      </c>
      <c r="U5214" s="160" t="s">
        <v>1562</v>
      </c>
      <c r="V5214" s="160" t="s">
        <v>1923</v>
      </c>
      <c r="W5214" s="255" t="s">
        <v>1926</v>
      </c>
      <c r="X5214" s="255" t="s">
        <v>1926</v>
      </c>
      <c r="Y5214" s="160"/>
      <c r="Z5214" s="160"/>
      <c r="AA5214" s="255">
        <v>42.447200000000002</v>
      </c>
      <c r="AB5214" s="255">
        <v>-122.11969999999999</v>
      </c>
      <c r="AC5214" s="160"/>
      <c r="AD5214" s="160"/>
      <c r="AE5214" s="257" t="s">
        <v>573</v>
      </c>
      <c r="AF5214" s="160"/>
      <c r="AG5214" s="160" t="s">
        <v>1649</v>
      </c>
      <c r="AH5214" s="160" t="s">
        <v>1649</v>
      </c>
      <c r="AI5214" s="160"/>
      <c r="AJ5214" s="160"/>
      <c r="AK5214" s="160"/>
      <c r="AL5214" s="160"/>
      <c r="AM5214" s="160"/>
      <c r="AN5214" s="160"/>
      <c r="AO5214" s="160"/>
      <c r="AP5214" s="160"/>
      <c r="AQ5214" s="160"/>
      <c r="AR5214" s="160"/>
      <c r="AS5214" s="160"/>
      <c r="AT5214" s="160"/>
      <c r="AU5214" s="160"/>
      <c r="AV5214" s="160"/>
      <c r="AW5214" s="160"/>
      <c r="AX5214" s="160"/>
      <c r="AY5214" s="160"/>
      <c r="AZ5214" s="160"/>
      <c r="BA5214" s="160"/>
      <c r="BB5214" s="160"/>
      <c r="BC5214" s="160"/>
    </row>
    <row r="5215" spans="1:56" x14ac:dyDescent="0.25">
      <c r="B5215" s="5">
        <v>7344</v>
      </c>
      <c r="E5215" s="62">
        <v>29</v>
      </c>
      <c r="F5215" s="6" t="s">
        <v>52</v>
      </c>
      <c r="G5215" s="6">
        <v>2018</v>
      </c>
      <c r="L5215" s="6"/>
      <c r="N5215" s="6" t="s">
        <v>1369</v>
      </c>
      <c r="P5215" s="407">
        <v>2</v>
      </c>
      <c r="Q5215" s="407">
        <v>2</v>
      </c>
      <c r="R5215" s="407">
        <v>8</v>
      </c>
      <c r="S5215" s="3" t="s">
        <v>3</v>
      </c>
      <c r="T5215" s="3" t="s">
        <v>44</v>
      </c>
      <c r="U5215" s="3" t="s">
        <v>1345</v>
      </c>
      <c r="V5215" s="227" t="s">
        <v>1923</v>
      </c>
      <c r="X5215" s="3" t="s">
        <v>1355</v>
      </c>
      <c r="AA5215" s="18">
        <v>42.356900000000003</v>
      </c>
      <c r="AB5215" s="18">
        <v>-123.4115</v>
      </c>
      <c r="AC5215" s="3" t="s">
        <v>45</v>
      </c>
      <c r="AE5215" s="3" t="s">
        <v>1370</v>
      </c>
      <c r="AF5215" s="3" t="str">
        <f>CONCATENATE("ex ", AE5215)</f>
        <v>ex Nemophilia menziesii</v>
      </c>
      <c r="AG5215" s="3" t="s">
        <v>1649</v>
      </c>
      <c r="AH5215" s="3" t="s">
        <v>1649</v>
      </c>
      <c r="AT5215" s="3" t="s">
        <v>1367</v>
      </c>
      <c r="BD5215" s="128"/>
    </row>
    <row r="5216" spans="1:56" x14ac:dyDescent="0.25">
      <c r="B5216" s="5">
        <v>7345</v>
      </c>
      <c r="E5216" s="62">
        <v>29</v>
      </c>
      <c r="F5216" s="6" t="s">
        <v>52</v>
      </c>
      <c r="G5216" s="6">
        <v>2018</v>
      </c>
      <c r="L5216" s="6"/>
      <c r="N5216" s="6" t="s">
        <v>1371</v>
      </c>
      <c r="P5216" s="407">
        <v>3</v>
      </c>
      <c r="Q5216" s="407">
        <v>3</v>
      </c>
      <c r="R5216" s="407">
        <v>1</v>
      </c>
      <c r="S5216" s="3" t="s">
        <v>3</v>
      </c>
      <c r="T5216" s="3" t="s">
        <v>44</v>
      </c>
      <c r="U5216" s="3" t="s">
        <v>1345</v>
      </c>
      <c r="V5216" s="227" t="s">
        <v>1923</v>
      </c>
      <c r="X5216" s="3" t="s">
        <v>1355</v>
      </c>
      <c r="AA5216" s="18">
        <v>42.359099999999998</v>
      </c>
      <c r="AB5216" s="18">
        <v>-123.41419999999999</v>
      </c>
      <c r="AC5216" s="3" t="s">
        <v>45</v>
      </c>
      <c r="AE5216" s="3" t="s">
        <v>1375</v>
      </c>
      <c r="AF5216" s="3" t="str">
        <f>CONCATENATE("ex ", AE5216)</f>
        <v>ex Lasthenia californica</v>
      </c>
      <c r="AG5216" s="3" t="s">
        <v>1649</v>
      </c>
      <c r="AH5216" s="3" t="s">
        <v>1649</v>
      </c>
      <c r="AT5216" s="3" t="s">
        <v>1367</v>
      </c>
    </row>
    <row r="5217" spans="1:56" x14ac:dyDescent="0.25">
      <c r="A5217" s="159"/>
      <c r="B5217" s="5">
        <v>10488</v>
      </c>
      <c r="C5217" s="160"/>
      <c r="D5217" s="160"/>
      <c r="E5217" s="254">
        <v>4</v>
      </c>
      <c r="F5217" s="255" t="s">
        <v>42</v>
      </c>
      <c r="G5217" s="255">
        <v>2018</v>
      </c>
      <c r="H5217" s="256">
        <v>0.50694444444444398</v>
      </c>
      <c r="I5217" s="160"/>
      <c r="J5217" s="160"/>
      <c r="K5217" s="160"/>
      <c r="L5217" s="6"/>
      <c r="M5217" s="160"/>
      <c r="N5217" s="159" t="s">
        <v>1371</v>
      </c>
      <c r="O5217" s="159"/>
      <c r="P5217" s="439">
        <v>3</v>
      </c>
      <c r="Q5217" s="455"/>
      <c r="R5217" s="472">
        <v>1</v>
      </c>
      <c r="S5217" s="160" t="s">
        <v>3</v>
      </c>
      <c r="T5217" s="160" t="s">
        <v>44</v>
      </c>
      <c r="U5217" s="160" t="s">
        <v>1562</v>
      </c>
      <c r="V5217" s="160" t="s">
        <v>1923</v>
      </c>
      <c r="W5217" s="255" t="s">
        <v>1926</v>
      </c>
      <c r="X5217" s="255" t="s">
        <v>1926</v>
      </c>
      <c r="Y5217" s="160"/>
      <c r="Z5217" s="160"/>
      <c r="AA5217" s="255">
        <v>42.447200000000002</v>
      </c>
      <c r="AB5217" s="255">
        <v>-122.11969999999999</v>
      </c>
      <c r="AC5217" s="160"/>
      <c r="AD5217" s="160"/>
      <c r="AE5217" s="257" t="s">
        <v>573</v>
      </c>
      <c r="AF5217" s="160"/>
      <c r="AG5217" s="160" t="s">
        <v>1649</v>
      </c>
      <c r="AH5217" s="160" t="s">
        <v>1649</v>
      </c>
      <c r="AI5217" s="160"/>
      <c r="AJ5217" s="160"/>
      <c r="AK5217" s="160"/>
      <c r="AL5217" s="160"/>
      <c r="AM5217" s="160"/>
      <c r="AN5217" s="160"/>
      <c r="AO5217" s="160"/>
      <c r="AP5217" s="160"/>
      <c r="AQ5217" s="160"/>
      <c r="AR5217" s="160"/>
      <c r="AS5217" s="160"/>
      <c r="AT5217" s="160"/>
      <c r="AU5217" s="160"/>
      <c r="AV5217" s="160"/>
      <c r="AW5217" s="160"/>
      <c r="AX5217" s="160"/>
      <c r="AY5217" s="160"/>
      <c r="AZ5217" s="160"/>
      <c r="BA5217" s="160"/>
      <c r="BB5217" s="160"/>
      <c r="BC5217" s="160"/>
    </row>
    <row r="5218" spans="1:56" x14ac:dyDescent="0.25">
      <c r="A5218" s="159"/>
      <c r="B5218" s="5">
        <v>10489</v>
      </c>
      <c r="C5218" s="160"/>
      <c r="D5218" s="160"/>
      <c r="E5218" s="254">
        <v>4</v>
      </c>
      <c r="F5218" s="255" t="s">
        <v>42</v>
      </c>
      <c r="G5218" s="255">
        <v>2018</v>
      </c>
      <c r="H5218" s="256">
        <v>0.50694444444444398</v>
      </c>
      <c r="I5218" s="160"/>
      <c r="J5218" s="160"/>
      <c r="K5218" s="160"/>
      <c r="L5218" s="6"/>
      <c r="M5218" s="160"/>
      <c r="N5218" s="159" t="s">
        <v>1371</v>
      </c>
      <c r="O5218" s="159"/>
      <c r="P5218" s="439">
        <v>3</v>
      </c>
      <c r="Q5218" s="455"/>
      <c r="R5218" s="472">
        <v>2</v>
      </c>
      <c r="S5218" s="160" t="s">
        <v>3</v>
      </c>
      <c r="T5218" s="160" t="s">
        <v>44</v>
      </c>
      <c r="U5218" s="160" t="s">
        <v>1562</v>
      </c>
      <c r="V5218" s="160" t="s">
        <v>1923</v>
      </c>
      <c r="W5218" s="255" t="s">
        <v>1926</v>
      </c>
      <c r="X5218" s="255" t="s">
        <v>1926</v>
      </c>
      <c r="Y5218" s="160"/>
      <c r="Z5218" s="160"/>
      <c r="AA5218" s="255">
        <v>42.447200000000002</v>
      </c>
      <c r="AB5218" s="255">
        <v>-122.11969999999999</v>
      </c>
      <c r="AC5218" s="160"/>
      <c r="AD5218" s="160"/>
      <c r="AE5218" s="257" t="s">
        <v>573</v>
      </c>
      <c r="AF5218" s="160"/>
      <c r="AG5218" s="160" t="s">
        <v>1649</v>
      </c>
      <c r="AH5218" s="160" t="s">
        <v>1649</v>
      </c>
      <c r="AI5218" s="160"/>
      <c r="AJ5218" s="160"/>
      <c r="AK5218" s="160"/>
      <c r="AL5218" s="160"/>
      <c r="AM5218" s="160"/>
      <c r="AN5218" s="160"/>
      <c r="AO5218" s="160"/>
      <c r="AP5218" s="160"/>
      <c r="AQ5218" s="160"/>
      <c r="AR5218" s="160"/>
      <c r="AS5218" s="160"/>
      <c r="AT5218" s="160"/>
      <c r="AU5218" s="160"/>
      <c r="AV5218" s="160"/>
      <c r="AW5218" s="160"/>
      <c r="AX5218" s="160"/>
      <c r="AY5218" s="160"/>
      <c r="AZ5218" s="160"/>
      <c r="BA5218" s="160"/>
      <c r="BB5218" s="160"/>
      <c r="BC5218" s="160"/>
    </row>
    <row r="5219" spans="1:56" x14ac:dyDescent="0.25">
      <c r="A5219" s="159"/>
      <c r="B5219" s="5">
        <v>10490</v>
      </c>
      <c r="C5219" s="160"/>
      <c r="D5219" s="160"/>
      <c r="E5219" s="254">
        <v>4</v>
      </c>
      <c r="F5219" s="255" t="s">
        <v>42</v>
      </c>
      <c r="G5219" s="255">
        <v>2018</v>
      </c>
      <c r="H5219" s="256">
        <v>0.50694444444444398</v>
      </c>
      <c r="I5219" s="160"/>
      <c r="J5219" s="160"/>
      <c r="K5219" s="160"/>
      <c r="L5219" s="6"/>
      <c r="M5219" s="160"/>
      <c r="N5219" s="159" t="s">
        <v>1371</v>
      </c>
      <c r="O5219" s="159"/>
      <c r="P5219" s="439">
        <v>3</v>
      </c>
      <c r="Q5219" s="455"/>
      <c r="R5219" s="472">
        <v>3</v>
      </c>
      <c r="S5219" s="160" t="s">
        <v>3</v>
      </c>
      <c r="T5219" s="160" t="s">
        <v>44</v>
      </c>
      <c r="U5219" s="160" t="s">
        <v>1562</v>
      </c>
      <c r="V5219" s="160" t="s">
        <v>1923</v>
      </c>
      <c r="W5219" s="255" t="s">
        <v>1926</v>
      </c>
      <c r="X5219" s="255" t="s">
        <v>1926</v>
      </c>
      <c r="Y5219" s="160"/>
      <c r="Z5219" s="160"/>
      <c r="AA5219" s="255">
        <v>42.447200000000002</v>
      </c>
      <c r="AB5219" s="255">
        <v>-122.11969999999999</v>
      </c>
      <c r="AC5219" s="160"/>
      <c r="AD5219" s="160"/>
      <c r="AE5219" s="257" t="s">
        <v>573</v>
      </c>
      <c r="AF5219" s="160"/>
      <c r="AG5219" s="160" t="s">
        <v>1649</v>
      </c>
      <c r="AH5219" s="160" t="s">
        <v>1649</v>
      </c>
      <c r="AI5219" s="160"/>
      <c r="AJ5219" s="160"/>
      <c r="AK5219" s="160"/>
      <c r="AL5219" s="160"/>
      <c r="AM5219" s="160"/>
      <c r="AN5219" s="160"/>
      <c r="AO5219" s="160"/>
      <c r="AP5219" s="160"/>
      <c r="AQ5219" s="160"/>
      <c r="AR5219" s="160"/>
      <c r="AS5219" s="160"/>
      <c r="AT5219" s="160"/>
      <c r="AU5219" s="160"/>
      <c r="AV5219" s="160"/>
      <c r="AW5219" s="160"/>
      <c r="AX5219" s="160"/>
      <c r="AY5219" s="160"/>
      <c r="AZ5219" s="160"/>
      <c r="BA5219" s="160"/>
      <c r="BB5219" s="160"/>
      <c r="BC5219" s="160"/>
    </row>
    <row r="5220" spans="1:56" x14ac:dyDescent="0.25">
      <c r="B5220" s="5">
        <v>7346</v>
      </c>
      <c r="E5220" s="62">
        <v>29</v>
      </c>
      <c r="F5220" s="6" t="s">
        <v>52</v>
      </c>
      <c r="G5220" s="6">
        <v>2018</v>
      </c>
      <c r="L5220" s="6"/>
      <c r="N5220" s="6" t="s">
        <v>1372</v>
      </c>
      <c r="P5220" s="407">
        <v>4</v>
      </c>
      <c r="Q5220" s="407">
        <v>4</v>
      </c>
      <c r="R5220" s="407">
        <v>1</v>
      </c>
      <c r="S5220" s="3" t="s">
        <v>3</v>
      </c>
      <c r="T5220" s="3" t="s">
        <v>44</v>
      </c>
      <c r="U5220" s="3" t="s">
        <v>1345</v>
      </c>
      <c r="V5220" s="227" t="s">
        <v>1923</v>
      </c>
      <c r="X5220" s="3" t="s">
        <v>1355</v>
      </c>
      <c r="AA5220" s="18">
        <v>42.359099999999998</v>
      </c>
      <c r="AB5220" s="18">
        <v>-123.41419999999999</v>
      </c>
      <c r="AC5220" s="3" t="s">
        <v>45</v>
      </c>
      <c r="AG5220" s="3" t="s">
        <v>1649</v>
      </c>
      <c r="AH5220" s="3" t="s">
        <v>1649</v>
      </c>
      <c r="AT5220" s="3" t="s">
        <v>1367</v>
      </c>
    </row>
    <row r="5221" spans="1:56" x14ac:dyDescent="0.25">
      <c r="A5221" s="159"/>
      <c r="B5221" s="5">
        <v>10491</v>
      </c>
      <c r="C5221" s="160"/>
      <c r="D5221" s="160"/>
      <c r="E5221" s="254">
        <v>4</v>
      </c>
      <c r="F5221" s="255" t="s">
        <v>42</v>
      </c>
      <c r="G5221" s="255">
        <v>2018</v>
      </c>
      <c r="H5221" s="256">
        <v>0.53472222222222199</v>
      </c>
      <c r="I5221" s="160"/>
      <c r="J5221" s="160"/>
      <c r="K5221" s="160"/>
      <c r="L5221" s="6"/>
      <c r="M5221" s="160"/>
      <c r="N5221" s="159" t="s">
        <v>1372</v>
      </c>
      <c r="O5221" s="159"/>
      <c r="P5221" s="439">
        <v>4</v>
      </c>
      <c r="Q5221" s="455"/>
      <c r="R5221" s="472">
        <v>1</v>
      </c>
      <c r="S5221" s="160" t="s">
        <v>3</v>
      </c>
      <c r="T5221" s="160" t="s">
        <v>44</v>
      </c>
      <c r="U5221" s="160" t="s">
        <v>1562</v>
      </c>
      <c r="V5221" s="160" t="s">
        <v>1923</v>
      </c>
      <c r="W5221" s="255" t="s">
        <v>1926</v>
      </c>
      <c r="X5221" s="255" t="s">
        <v>1926</v>
      </c>
      <c r="Y5221" s="160"/>
      <c r="Z5221" s="160"/>
      <c r="AA5221" s="255">
        <v>42.447200000000002</v>
      </c>
      <c r="AB5221" s="255">
        <v>-122.11969999999999</v>
      </c>
      <c r="AC5221" s="160"/>
      <c r="AD5221" s="160"/>
      <c r="AE5221" s="257" t="s">
        <v>1936</v>
      </c>
      <c r="AF5221" s="160"/>
      <c r="AG5221" s="160" t="s">
        <v>1649</v>
      </c>
      <c r="AH5221" s="160" t="s">
        <v>1649</v>
      </c>
      <c r="AI5221" s="160"/>
      <c r="AJ5221" s="160"/>
      <c r="AK5221" s="160"/>
      <c r="AL5221" s="160"/>
      <c r="AM5221" s="160"/>
      <c r="AN5221" s="160"/>
      <c r="AO5221" s="160"/>
      <c r="AP5221" s="160"/>
      <c r="AQ5221" s="160"/>
      <c r="AR5221" s="160"/>
      <c r="AS5221" s="160"/>
      <c r="AT5221" s="160"/>
      <c r="AU5221" s="160"/>
      <c r="AV5221" s="160"/>
      <c r="AW5221" s="160"/>
      <c r="AX5221" s="160"/>
      <c r="AY5221" s="160"/>
      <c r="AZ5221" s="160"/>
      <c r="BA5221" s="160"/>
      <c r="BB5221" s="160"/>
      <c r="BC5221" s="160"/>
    </row>
    <row r="5222" spans="1:56" x14ac:dyDescent="0.25">
      <c r="A5222" s="159"/>
      <c r="B5222" s="5">
        <v>10492</v>
      </c>
      <c r="C5222" s="160"/>
      <c r="D5222" s="160"/>
      <c r="E5222" s="254">
        <v>4</v>
      </c>
      <c r="F5222" s="255" t="s">
        <v>42</v>
      </c>
      <c r="G5222" s="255">
        <v>2018</v>
      </c>
      <c r="H5222" s="256">
        <v>0.53472222222222199</v>
      </c>
      <c r="I5222" s="160"/>
      <c r="J5222" s="160"/>
      <c r="K5222" s="160"/>
      <c r="L5222" s="6"/>
      <c r="M5222" s="160"/>
      <c r="N5222" s="159" t="s">
        <v>1372</v>
      </c>
      <c r="O5222" s="159"/>
      <c r="P5222" s="439">
        <v>4</v>
      </c>
      <c r="Q5222" s="455"/>
      <c r="R5222" s="472">
        <v>2</v>
      </c>
      <c r="S5222" s="160" t="s">
        <v>3</v>
      </c>
      <c r="T5222" s="160" t="s">
        <v>44</v>
      </c>
      <c r="U5222" s="160" t="s">
        <v>1562</v>
      </c>
      <c r="V5222" s="160" t="s">
        <v>1923</v>
      </c>
      <c r="W5222" s="255" t="s">
        <v>1926</v>
      </c>
      <c r="X5222" s="255" t="s">
        <v>1926</v>
      </c>
      <c r="Y5222" s="160"/>
      <c r="Z5222" s="160"/>
      <c r="AA5222" s="255">
        <v>42.447200000000002</v>
      </c>
      <c r="AB5222" s="255">
        <v>-122.11969999999999</v>
      </c>
      <c r="AC5222" s="160"/>
      <c r="AD5222" s="160"/>
      <c r="AE5222" s="257" t="s">
        <v>1936</v>
      </c>
      <c r="AF5222" s="160"/>
      <c r="AG5222" s="160" t="s">
        <v>1649</v>
      </c>
      <c r="AH5222" s="160" t="s">
        <v>1649</v>
      </c>
      <c r="AI5222" s="160"/>
      <c r="AJ5222" s="160"/>
      <c r="AK5222" s="160"/>
      <c r="AL5222" s="160"/>
      <c r="AM5222" s="160"/>
      <c r="AN5222" s="160"/>
      <c r="AO5222" s="160"/>
      <c r="AP5222" s="160"/>
      <c r="AQ5222" s="160"/>
      <c r="AR5222" s="160"/>
      <c r="AS5222" s="160"/>
      <c r="AT5222" s="160"/>
      <c r="AU5222" s="160"/>
      <c r="AV5222" s="160"/>
      <c r="AW5222" s="160"/>
      <c r="AX5222" s="160"/>
      <c r="AY5222" s="160"/>
      <c r="AZ5222" s="160"/>
      <c r="BA5222" s="160"/>
      <c r="BB5222" s="160"/>
      <c r="BC5222" s="160"/>
    </row>
    <row r="5223" spans="1:56" x14ac:dyDescent="0.25">
      <c r="B5223" s="5">
        <v>7347</v>
      </c>
      <c r="E5223" s="62">
        <v>18</v>
      </c>
      <c r="F5223" s="6" t="s">
        <v>114</v>
      </c>
      <c r="G5223" s="6">
        <v>2018</v>
      </c>
      <c r="L5223" s="6"/>
      <c r="N5223" s="6" t="s">
        <v>1373</v>
      </c>
      <c r="P5223" s="407">
        <v>5</v>
      </c>
      <c r="Q5223" s="407">
        <v>5</v>
      </c>
      <c r="R5223" s="407">
        <v>1</v>
      </c>
      <c r="S5223" s="3" t="s">
        <v>3</v>
      </c>
      <c r="T5223" s="3" t="s">
        <v>44</v>
      </c>
      <c r="U5223" s="3" t="s">
        <v>1345</v>
      </c>
      <c r="V5223" s="227" t="s">
        <v>1923</v>
      </c>
      <c r="X5223" s="3" t="s">
        <v>3014</v>
      </c>
      <c r="AA5223" s="18">
        <v>42.356299999999997</v>
      </c>
      <c r="AB5223" s="18">
        <v>-123.40730000000001</v>
      </c>
      <c r="AC5223" s="3" t="s">
        <v>45</v>
      </c>
      <c r="AE5223" s="3" t="s">
        <v>1376</v>
      </c>
      <c r="AF5223" s="3" t="str">
        <f>CONCATENATE("ex ", AE5223)</f>
        <v>ex Ceonothus cuneatus</v>
      </c>
      <c r="AG5223" s="3" t="s">
        <v>1649</v>
      </c>
      <c r="AH5223" s="3" t="s">
        <v>1649</v>
      </c>
      <c r="AT5223" s="3" t="s">
        <v>1367</v>
      </c>
    </row>
    <row r="5224" spans="1:56" x14ac:dyDescent="0.25">
      <c r="A5224" s="159"/>
      <c r="B5224" s="5">
        <v>10493</v>
      </c>
      <c r="C5224" s="160"/>
      <c r="D5224" s="160"/>
      <c r="E5224" s="254">
        <v>4</v>
      </c>
      <c r="F5224" s="255" t="s">
        <v>42</v>
      </c>
      <c r="G5224" s="255">
        <v>2018</v>
      </c>
      <c r="H5224" s="256">
        <v>0.54166666666666696</v>
      </c>
      <c r="I5224" s="160"/>
      <c r="J5224" s="160"/>
      <c r="K5224" s="160"/>
      <c r="L5224" s="6"/>
      <c r="M5224" s="160"/>
      <c r="N5224" s="159" t="s">
        <v>1373</v>
      </c>
      <c r="O5224" s="159"/>
      <c r="P5224" s="439">
        <v>5</v>
      </c>
      <c r="Q5224" s="455"/>
      <c r="R5224" s="472">
        <v>1</v>
      </c>
      <c r="S5224" s="160" t="s">
        <v>3</v>
      </c>
      <c r="T5224" s="160" t="s">
        <v>44</v>
      </c>
      <c r="U5224" s="160" t="s">
        <v>1562</v>
      </c>
      <c r="V5224" s="160" t="s">
        <v>1923</v>
      </c>
      <c r="W5224" s="255" t="s">
        <v>1926</v>
      </c>
      <c r="X5224" s="255" t="s">
        <v>1926</v>
      </c>
      <c r="Y5224" s="160"/>
      <c r="Z5224" s="160"/>
      <c r="AA5224" s="255">
        <v>42.447200000000002</v>
      </c>
      <c r="AB5224" s="255">
        <v>-122.11969999999999</v>
      </c>
      <c r="AC5224" s="160"/>
      <c r="AD5224" s="160"/>
      <c r="AE5224" s="257" t="s">
        <v>1936</v>
      </c>
      <c r="AF5224" s="160"/>
      <c r="AG5224" s="160" t="s">
        <v>1649</v>
      </c>
      <c r="AH5224" s="160" t="s">
        <v>1649</v>
      </c>
      <c r="AI5224" s="160"/>
      <c r="AJ5224" s="160"/>
      <c r="AK5224" s="160"/>
      <c r="AL5224" s="160"/>
      <c r="AM5224" s="160"/>
      <c r="AN5224" s="160"/>
      <c r="AO5224" s="160"/>
      <c r="AP5224" s="160"/>
      <c r="AQ5224" s="160"/>
      <c r="AR5224" s="160"/>
      <c r="AS5224" s="160"/>
      <c r="AT5224" s="160"/>
      <c r="AU5224" s="160"/>
      <c r="AV5224" s="160"/>
      <c r="AW5224" s="160"/>
      <c r="AX5224" s="160"/>
      <c r="AY5224" s="160"/>
      <c r="AZ5224" s="160"/>
      <c r="BA5224" s="160"/>
      <c r="BB5224" s="160"/>
      <c r="BC5224" s="160"/>
    </row>
    <row r="5225" spans="1:56" x14ac:dyDescent="0.25">
      <c r="B5225" s="5">
        <v>7348</v>
      </c>
      <c r="E5225" s="62">
        <v>18</v>
      </c>
      <c r="F5225" s="6" t="s">
        <v>114</v>
      </c>
      <c r="G5225" s="6">
        <v>2018</v>
      </c>
      <c r="L5225" s="6"/>
      <c r="N5225" s="6" t="s">
        <v>1373</v>
      </c>
      <c r="P5225" s="407">
        <v>5</v>
      </c>
      <c r="Q5225" s="407">
        <v>5</v>
      </c>
      <c r="R5225" s="407">
        <v>2</v>
      </c>
      <c r="S5225" s="3" t="s">
        <v>3</v>
      </c>
      <c r="T5225" s="3" t="s">
        <v>44</v>
      </c>
      <c r="U5225" s="3" t="s">
        <v>1345</v>
      </c>
      <c r="V5225" s="227" t="s">
        <v>1923</v>
      </c>
      <c r="X5225" s="3" t="s">
        <v>3014</v>
      </c>
      <c r="AA5225" s="18">
        <v>42.356299999999997</v>
      </c>
      <c r="AB5225" s="18">
        <v>-123.40730000000001</v>
      </c>
      <c r="AC5225" s="3" t="s">
        <v>45</v>
      </c>
      <c r="AE5225" s="3" t="s">
        <v>1376</v>
      </c>
      <c r="AF5225" s="3" t="str">
        <f>CONCATENATE("ex ", AE5225)</f>
        <v>ex Ceonothus cuneatus</v>
      </c>
      <c r="AG5225" s="3" t="s">
        <v>1649</v>
      </c>
      <c r="AH5225" s="3" t="s">
        <v>1649</v>
      </c>
      <c r="AT5225" s="3" t="s">
        <v>1367</v>
      </c>
    </row>
    <row r="5226" spans="1:56" x14ac:dyDescent="0.25">
      <c r="A5226" s="159"/>
      <c r="B5226" s="5">
        <v>10494</v>
      </c>
      <c r="C5226" s="160"/>
      <c r="D5226" s="160"/>
      <c r="E5226" s="254">
        <v>4</v>
      </c>
      <c r="F5226" s="255" t="s">
        <v>42</v>
      </c>
      <c r="G5226" s="255">
        <v>2018</v>
      </c>
      <c r="H5226" s="256">
        <v>0.54166666666666696</v>
      </c>
      <c r="I5226" s="160"/>
      <c r="J5226" s="160"/>
      <c r="K5226" s="160"/>
      <c r="L5226" s="6"/>
      <c r="M5226" s="160"/>
      <c r="N5226" s="159" t="s">
        <v>1373</v>
      </c>
      <c r="O5226" s="159"/>
      <c r="P5226" s="439">
        <v>5</v>
      </c>
      <c r="Q5226" s="455"/>
      <c r="R5226" s="472">
        <v>2</v>
      </c>
      <c r="S5226" s="160" t="s">
        <v>3</v>
      </c>
      <c r="T5226" s="160" t="s">
        <v>44</v>
      </c>
      <c r="U5226" s="160" t="s">
        <v>1562</v>
      </c>
      <c r="V5226" s="160" t="s">
        <v>1923</v>
      </c>
      <c r="W5226" s="255" t="s">
        <v>1926</v>
      </c>
      <c r="X5226" s="255" t="s">
        <v>1926</v>
      </c>
      <c r="Y5226" s="160"/>
      <c r="Z5226" s="160"/>
      <c r="AA5226" s="255">
        <v>42.447200000000002</v>
      </c>
      <c r="AB5226" s="255">
        <v>-122.11969999999999</v>
      </c>
      <c r="AC5226" s="160"/>
      <c r="AD5226" s="160"/>
      <c r="AE5226" s="257" t="s">
        <v>1936</v>
      </c>
      <c r="AF5226" s="160"/>
      <c r="AG5226" s="160" t="s">
        <v>1649</v>
      </c>
      <c r="AH5226" s="160" t="s">
        <v>1649</v>
      </c>
      <c r="AI5226" s="160"/>
      <c r="AJ5226" s="160"/>
      <c r="AK5226" s="160"/>
      <c r="AL5226" s="160"/>
      <c r="AM5226" s="160"/>
      <c r="AN5226" s="160"/>
      <c r="AO5226" s="160"/>
      <c r="AP5226" s="160"/>
      <c r="AQ5226" s="160"/>
      <c r="AR5226" s="160"/>
      <c r="AS5226" s="160"/>
      <c r="AT5226" s="160"/>
      <c r="AU5226" s="160"/>
      <c r="AV5226" s="160"/>
      <c r="AW5226" s="160"/>
      <c r="AX5226" s="160"/>
      <c r="AY5226" s="160"/>
      <c r="AZ5226" s="160"/>
      <c r="BA5226" s="160"/>
      <c r="BB5226" s="160"/>
      <c r="BC5226" s="160"/>
    </row>
    <row r="5227" spans="1:56" x14ac:dyDescent="0.25">
      <c r="B5227" s="5">
        <v>7349</v>
      </c>
      <c r="E5227" s="62">
        <v>18</v>
      </c>
      <c r="F5227" s="6" t="s">
        <v>114</v>
      </c>
      <c r="G5227" s="6">
        <v>2018</v>
      </c>
      <c r="L5227" s="6"/>
      <c r="N5227" s="6" t="s">
        <v>1373</v>
      </c>
      <c r="P5227" s="407">
        <v>5</v>
      </c>
      <c r="Q5227" s="407">
        <v>5</v>
      </c>
      <c r="R5227" s="407">
        <v>3</v>
      </c>
      <c r="S5227" s="3" t="s">
        <v>3</v>
      </c>
      <c r="T5227" s="3" t="s">
        <v>44</v>
      </c>
      <c r="U5227" s="3" t="s">
        <v>1345</v>
      </c>
      <c r="V5227" s="227" t="s">
        <v>1923</v>
      </c>
      <c r="X5227" s="3" t="s">
        <v>3014</v>
      </c>
      <c r="AA5227" s="18">
        <v>42.356299999999997</v>
      </c>
      <c r="AB5227" s="18">
        <v>-123.40730000000001</v>
      </c>
      <c r="AC5227" s="3" t="s">
        <v>45</v>
      </c>
      <c r="AE5227" s="3" t="s">
        <v>1376</v>
      </c>
      <c r="AF5227" s="3" t="str">
        <f t="shared" ref="AF5227:AF5239" si="126">CONCATENATE("ex ", AE5227)</f>
        <v>ex Ceonothus cuneatus</v>
      </c>
      <c r="AG5227" s="3" t="s">
        <v>1649</v>
      </c>
      <c r="AH5227" s="3" t="s">
        <v>1649</v>
      </c>
      <c r="AT5227" s="3" t="s">
        <v>1367</v>
      </c>
    </row>
    <row r="5228" spans="1:56" x14ac:dyDescent="0.25">
      <c r="B5228" s="5">
        <v>7350</v>
      </c>
      <c r="E5228" s="62">
        <v>18</v>
      </c>
      <c r="F5228" s="6" t="s">
        <v>114</v>
      </c>
      <c r="G5228" s="6">
        <v>2018</v>
      </c>
      <c r="L5228" s="6"/>
      <c r="N5228" s="6" t="s">
        <v>1373</v>
      </c>
      <c r="P5228" s="407">
        <v>5</v>
      </c>
      <c r="Q5228" s="407">
        <v>5</v>
      </c>
      <c r="R5228" s="407">
        <v>4</v>
      </c>
      <c r="S5228" s="3" t="s">
        <v>3</v>
      </c>
      <c r="T5228" s="3" t="s">
        <v>44</v>
      </c>
      <c r="U5228" s="3" t="s">
        <v>1345</v>
      </c>
      <c r="V5228" s="227" t="s">
        <v>1923</v>
      </c>
      <c r="X5228" s="3" t="s">
        <v>3014</v>
      </c>
      <c r="AA5228" s="18">
        <v>42.356299999999997</v>
      </c>
      <c r="AB5228" s="18">
        <v>-123.40730000000001</v>
      </c>
      <c r="AC5228" s="3" t="s">
        <v>45</v>
      </c>
      <c r="AE5228" s="3" t="s">
        <v>1376</v>
      </c>
      <c r="AF5228" s="3" t="str">
        <f t="shared" si="126"/>
        <v>ex Ceonothus cuneatus</v>
      </c>
      <c r="AG5228" s="3" t="s">
        <v>1649</v>
      </c>
      <c r="AH5228" s="3" t="s">
        <v>1649</v>
      </c>
      <c r="AT5228" s="3" t="s">
        <v>1367</v>
      </c>
    </row>
    <row r="5229" spans="1:56" x14ac:dyDescent="0.25">
      <c r="B5229" s="5">
        <v>7351</v>
      </c>
      <c r="E5229" s="62">
        <v>18</v>
      </c>
      <c r="F5229" s="6" t="s">
        <v>114</v>
      </c>
      <c r="G5229" s="6">
        <v>2018</v>
      </c>
      <c r="L5229" s="6"/>
      <c r="N5229" s="6" t="s">
        <v>1373</v>
      </c>
      <c r="P5229" s="407">
        <v>5</v>
      </c>
      <c r="Q5229" s="407">
        <v>5</v>
      </c>
      <c r="R5229" s="407">
        <v>5</v>
      </c>
      <c r="S5229" s="3" t="s">
        <v>3</v>
      </c>
      <c r="T5229" s="3" t="s">
        <v>44</v>
      </c>
      <c r="U5229" s="3" t="s">
        <v>1345</v>
      </c>
      <c r="V5229" s="227" t="s">
        <v>1923</v>
      </c>
      <c r="X5229" s="3" t="s">
        <v>3014</v>
      </c>
      <c r="AA5229" s="18">
        <v>42.356299999999997</v>
      </c>
      <c r="AB5229" s="18">
        <v>-123.40730000000001</v>
      </c>
      <c r="AC5229" s="3" t="s">
        <v>45</v>
      </c>
      <c r="AE5229" s="3" t="s">
        <v>1376</v>
      </c>
      <c r="AF5229" s="3" t="str">
        <f t="shared" si="126"/>
        <v>ex Ceonothus cuneatus</v>
      </c>
      <c r="AG5229" s="3" t="s">
        <v>1649</v>
      </c>
      <c r="AH5229" s="3" t="s">
        <v>1649</v>
      </c>
      <c r="AT5229" s="3" t="s">
        <v>1367</v>
      </c>
      <c r="BD5229" s="115"/>
    </row>
    <row r="5230" spans="1:56" x14ac:dyDescent="0.25">
      <c r="B5230" s="5">
        <v>7352</v>
      </c>
      <c r="E5230" s="62">
        <v>18</v>
      </c>
      <c r="F5230" s="6" t="s">
        <v>114</v>
      </c>
      <c r="G5230" s="6">
        <v>2018</v>
      </c>
      <c r="L5230" s="6"/>
      <c r="N5230" s="6" t="s">
        <v>1373</v>
      </c>
      <c r="P5230" s="407">
        <v>5</v>
      </c>
      <c r="Q5230" s="407">
        <v>5</v>
      </c>
      <c r="R5230" s="407">
        <v>6</v>
      </c>
      <c r="S5230" s="3" t="s">
        <v>3</v>
      </c>
      <c r="T5230" s="3" t="s">
        <v>44</v>
      </c>
      <c r="U5230" s="3" t="s">
        <v>1345</v>
      </c>
      <c r="V5230" s="227" t="s">
        <v>1923</v>
      </c>
      <c r="X5230" s="3" t="s">
        <v>3014</v>
      </c>
      <c r="AA5230" s="18">
        <v>42.356299999999997</v>
      </c>
      <c r="AB5230" s="18">
        <v>-123.40730000000001</v>
      </c>
      <c r="AC5230" s="3" t="s">
        <v>45</v>
      </c>
      <c r="AE5230" s="3" t="s">
        <v>1376</v>
      </c>
      <c r="AF5230" s="3" t="str">
        <f t="shared" si="126"/>
        <v>ex Ceonothus cuneatus</v>
      </c>
      <c r="AG5230" s="3" t="s">
        <v>1649</v>
      </c>
      <c r="AH5230" s="3" t="s">
        <v>1649</v>
      </c>
      <c r="AT5230" s="3" t="s">
        <v>1367</v>
      </c>
    </row>
    <row r="5231" spans="1:56" x14ac:dyDescent="0.25">
      <c r="B5231" s="5">
        <v>7353</v>
      </c>
      <c r="E5231" s="62">
        <v>18</v>
      </c>
      <c r="F5231" s="6" t="s">
        <v>114</v>
      </c>
      <c r="G5231" s="6">
        <v>2018</v>
      </c>
      <c r="L5231" s="6"/>
      <c r="N5231" s="6" t="s">
        <v>1373</v>
      </c>
      <c r="P5231" s="407">
        <v>5</v>
      </c>
      <c r="Q5231" s="407">
        <v>5</v>
      </c>
      <c r="R5231" s="407">
        <v>7</v>
      </c>
      <c r="S5231" s="3" t="s">
        <v>3</v>
      </c>
      <c r="T5231" s="3" t="s">
        <v>44</v>
      </c>
      <c r="U5231" s="3" t="s">
        <v>1345</v>
      </c>
      <c r="V5231" s="227" t="s">
        <v>1923</v>
      </c>
      <c r="X5231" s="3" t="s">
        <v>3014</v>
      </c>
      <c r="AA5231" s="18">
        <v>42.356299999999997</v>
      </c>
      <c r="AB5231" s="18">
        <v>-123.40730000000001</v>
      </c>
      <c r="AC5231" s="3" t="s">
        <v>45</v>
      </c>
      <c r="AE5231" s="3" t="s">
        <v>1376</v>
      </c>
      <c r="AF5231" s="3" t="str">
        <f t="shared" si="126"/>
        <v>ex Ceonothus cuneatus</v>
      </c>
      <c r="AG5231" s="3" t="s">
        <v>1649</v>
      </c>
      <c r="AH5231" s="3" t="s">
        <v>1649</v>
      </c>
      <c r="AT5231" s="3" t="s">
        <v>1367</v>
      </c>
      <c r="BD5231" s="115"/>
    </row>
    <row r="5232" spans="1:56" x14ac:dyDescent="0.25">
      <c r="B5232" s="5">
        <v>7354</v>
      </c>
      <c r="E5232" s="62">
        <v>18</v>
      </c>
      <c r="F5232" s="6" t="s">
        <v>114</v>
      </c>
      <c r="G5232" s="6">
        <v>2018</v>
      </c>
      <c r="L5232" s="6"/>
      <c r="N5232" s="6" t="s">
        <v>1373</v>
      </c>
      <c r="P5232" s="407">
        <v>5</v>
      </c>
      <c r="Q5232" s="407">
        <v>5</v>
      </c>
      <c r="R5232" s="407">
        <v>8</v>
      </c>
      <c r="S5232" s="3" t="s">
        <v>3</v>
      </c>
      <c r="T5232" s="3" t="s">
        <v>44</v>
      </c>
      <c r="U5232" s="3" t="s">
        <v>1345</v>
      </c>
      <c r="V5232" s="227" t="s">
        <v>1923</v>
      </c>
      <c r="X5232" s="3" t="s">
        <v>3014</v>
      </c>
      <c r="AA5232" s="18">
        <v>42.356299999999997</v>
      </c>
      <c r="AB5232" s="18">
        <v>-123.40730000000001</v>
      </c>
      <c r="AC5232" s="3" t="s">
        <v>45</v>
      </c>
      <c r="AE5232" s="3" t="s">
        <v>1376</v>
      </c>
      <c r="AF5232" s="3" t="str">
        <f t="shared" si="126"/>
        <v>ex Ceonothus cuneatus</v>
      </c>
      <c r="AG5232" s="3" t="s">
        <v>1649</v>
      </c>
      <c r="AH5232" s="3" t="s">
        <v>1649</v>
      </c>
      <c r="AT5232" s="3" t="s">
        <v>1367</v>
      </c>
    </row>
    <row r="5233" spans="1:56" x14ac:dyDescent="0.25">
      <c r="B5233" s="5">
        <v>7355</v>
      </c>
      <c r="E5233" s="62">
        <v>18</v>
      </c>
      <c r="F5233" s="6" t="s">
        <v>114</v>
      </c>
      <c r="G5233" s="6">
        <v>2018</v>
      </c>
      <c r="L5233" s="6"/>
      <c r="N5233" s="6" t="s">
        <v>1373</v>
      </c>
      <c r="P5233" s="407">
        <v>5</v>
      </c>
      <c r="Q5233" s="407">
        <v>5</v>
      </c>
      <c r="R5233" s="407">
        <v>9</v>
      </c>
      <c r="S5233" s="3" t="s">
        <v>3</v>
      </c>
      <c r="T5233" s="3" t="s">
        <v>44</v>
      </c>
      <c r="U5233" s="3" t="s">
        <v>1345</v>
      </c>
      <c r="V5233" s="227" t="s">
        <v>1923</v>
      </c>
      <c r="X5233" s="3" t="s">
        <v>3014</v>
      </c>
      <c r="AA5233" s="18">
        <v>42.356299999999997</v>
      </c>
      <c r="AB5233" s="18">
        <v>-123.40730000000001</v>
      </c>
      <c r="AC5233" s="3" t="s">
        <v>45</v>
      </c>
      <c r="AE5233" s="3" t="s">
        <v>1376</v>
      </c>
      <c r="AF5233" s="3" t="str">
        <f t="shared" si="126"/>
        <v>ex Ceonothus cuneatus</v>
      </c>
      <c r="AG5233" s="3" t="s">
        <v>1649</v>
      </c>
      <c r="AH5233" s="3" t="s">
        <v>1649</v>
      </c>
      <c r="AT5233" s="3" t="s">
        <v>1367</v>
      </c>
    </row>
    <row r="5234" spans="1:56" x14ac:dyDescent="0.25">
      <c r="B5234" s="5">
        <v>7356</v>
      </c>
      <c r="E5234" s="62">
        <v>18</v>
      </c>
      <c r="F5234" s="6" t="s">
        <v>114</v>
      </c>
      <c r="G5234" s="6">
        <v>2018</v>
      </c>
      <c r="L5234" s="6"/>
      <c r="N5234" s="6" t="s">
        <v>1373</v>
      </c>
      <c r="P5234" s="407">
        <v>5</v>
      </c>
      <c r="Q5234" s="407">
        <v>5</v>
      </c>
      <c r="R5234" s="407">
        <v>10</v>
      </c>
      <c r="S5234" s="3" t="s">
        <v>3</v>
      </c>
      <c r="T5234" s="3" t="s">
        <v>44</v>
      </c>
      <c r="U5234" s="3" t="s">
        <v>1345</v>
      </c>
      <c r="V5234" s="227" t="s">
        <v>1923</v>
      </c>
      <c r="X5234" s="3" t="s">
        <v>3014</v>
      </c>
      <c r="AA5234" s="18">
        <v>42.356299999999997</v>
      </c>
      <c r="AB5234" s="18">
        <v>-123.40730000000001</v>
      </c>
      <c r="AC5234" s="3" t="s">
        <v>45</v>
      </c>
      <c r="AE5234" s="3" t="s">
        <v>1376</v>
      </c>
      <c r="AF5234" s="3" t="str">
        <f t="shared" si="126"/>
        <v>ex Ceonothus cuneatus</v>
      </c>
      <c r="AG5234" s="3" t="s">
        <v>1649</v>
      </c>
      <c r="AH5234" s="3" t="s">
        <v>1649</v>
      </c>
      <c r="AT5234" s="3" t="s">
        <v>1367</v>
      </c>
    </row>
    <row r="5235" spans="1:56" x14ac:dyDescent="0.25">
      <c r="B5235" s="5">
        <v>7357</v>
      </c>
      <c r="E5235" s="62">
        <v>18</v>
      </c>
      <c r="F5235" s="6" t="s">
        <v>114</v>
      </c>
      <c r="G5235" s="6">
        <v>2018</v>
      </c>
      <c r="L5235" s="6"/>
      <c r="N5235" s="6" t="s">
        <v>1373</v>
      </c>
      <c r="P5235" s="407">
        <v>5</v>
      </c>
      <c r="Q5235" s="407">
        <v>5</v>
      </c>
      <c r="R5235" s="407">
        <v>11</v>
      </c>
      <c r="S5235" s="3" t="s">
        <v>3</v>
      </c>
      <c r="T5235" s="3" t="s">
        <v>44</v>
      </c>
      <c r="U5235" s="3" t="s">
        <v>1345</v>
      </c>
      <c r="V5235" s="227" t="s">
        <v>1923</v>
      </c>
      <c r="X5235" s="3" t="s">
        <v>3014</v>
      </c>
      <c r="AA5235" s="18">
        <v>42.356299999999997</v>
      </c>
      <c r="AB5235" s="18">
        <v>-123.40730000000001</v>
      </c>
      <c r="AC5235" s="3" t="s">
        <v>45</v>
      </c>
      <c r="AE5235" s="3" t="s">
        <v>1376</v>
      </c>
      <c r="AF5235" s="3" t="str">
        <f t="shared" si="126"/>
        <v>ex Ceonothus cuneatus</v>
      </c>
      <c r="AG5235" s="3" t="s">
        <v>1649</v>
      </c>
      <c r="AH5235" s="3" t="s">
        <v>1649</v>
      </c>
      <c r="AT5235" s="3" t="s">
        <v>1367</v>
      </c>
      <c r="BD5235" s="161"/>
    </row>
    <row r="5236" spans="1:56" x14ac:dyDescent="0.25">
      <c r="B5236" s="5">
        <v>7358</v>
      </c>
      <c r="E5236" s="62">
        <v>18</v>
      </c>
      <c r="F5236" s="6" t="s">
        <v>114</v>
      </c>
      <c r="G5236" s="6">
        <v>2018</v>
      </c>
      <c r="L5236" s="6"/>
      <c r="N5236" s="6" t="s">
        <v>1373</v>
      </c>
      <c r="P5236" s="407">
        <v>5</v>
      </c>
      <c r="Q5236" s="407">
        <v>5</v>
      </c>
      <c r="R5236" s="407">
        <v>12</v>
      </c>
      <c r="S5236" s="3" t="s">
        <v>3</v>
      </c>
      <c r="T5236" s="3" t="s">
        <v>44</v>
      </c>
      <c r="U5236" s="3" t="s">
        <v>1345</v>
      </c>
      <c r="V5236" s="227" t="s">
        <v>1923</v>
      </c>
      <c r="X5236" s="3" t="s">
        <v>3014</v>
      </c>
      <c r="AA5236" s="18">
        <v>42.356299999999997</v>
      </c>
      <c r="AB5236" s="18">
        <v>-123.40730000000001</v>
      </c>
      <c r="AC5236" s="3" t="s">
        <v>45</v>
      </c>
      <c r="AE5236" s="3" t="s">
        <v>1376</v>
      </c>
      <c r="AF5236" s="3" t="str">
        <f t="shared" si="126"/>
        <v>ex Ceonothus cuneatus</v>
      </c>
      <c r="AG5236" s="3" t="s">
        <v>1649</v>
      </c>
      <c r="AH5236" s="3" t="s">
        <v>1649</v>
      </c>
      <c r="AT5236" s="3" t="s">
        <v>1367</v>
      </c>
    </row>
    <row r="5237" spans="1:56" x14ac:dyDescent="0.25">
      <c r="B5237" s="5">
        <v>7359</v>
      </c>
      <c r="E5237" s="62">
        <v>18</v>
      </c>
      <c r="F5237" s="6" t="s">
        <v>114</v>
      </c>
      <c r="G5237" s="6">
        <v>2018</v>
      </c>
      <c r="L5237" s="6"/>
      <c r="N5237" s="6" t="s">
        <v>1373</v>
      </c>
      <c r="P5237" s="407">
        <v>5</v>
      </c>
      <c r="Q5237" s="407">
        <v>5</v>
      </c>
      <c r="R5237" s="407">
        <v>13</v>
      </c>
      <c r="S5237" s="3" t="s">
        <v>3</v>
      </c>
      <c r="T5237" s="3" t="s">
        <v>44</v>
      </c>
      <c r="U5237" s="3" t="s">
        <v>1345</v>
      </c>
      <c r="V5237" s="227" t="s">
        <v>1923</v>
      </c>
      <c r="X5237" s="3" t="s">
        <v>3014</v>
      </c>
      <c r="AA5237" s="18">
        <v>42.356299999999997</v>
      </c>
      <c r="AB5237" s="18">
        <v>-123.40730000000001</v>
      </c>
      <c r="AC5237" s="3" t="s">
        <v>45</v>
      </c>
      <c r="AE5237" s="3" t="s">
        <v>1376</v>
      </c>
      <c r="AF5237" s="3" t="str">
        <f t="shared" si="126"/>
        <v>ex Ceonothus cuneatus</v>
      </c>
      <c r="AG5237" s="3" t="s">
        <v>1649</v>
      </c>
      <c r="AH5237" s="3" t="s">
        <v>1649</v>
      </c>
      <c r="AT5237" s="3" t="s">
        <v>1367</v>
      </c>
    </row>
    <row r="5238" spans="1:56" x14ac:dyDescent="0.25">
      <c r="B5238" s="5">
        <v>7360</v>
      </c>
      <c r="E5238" s="62">
        <v>18</v>
      </c>
      <c r="F5238" s="6" t="s">
        <v>114</v>
      </c>
      <c r="G5238" s="6">
        <v>2018</v>
      </c>
      <c r="L5238" s="6"/>
      <c r="N5238" s="6" t="s">
        <v>1373</v>
      </c>
      <c r="P5238" s="407">
        <v>5</v>
      </c>
      <c r="Q5238" s="407">
        <v>5</v>
      </c>
      <c r="R5238" s="407">
        <v>14</v>
      </c>
      <c r="S5238" s="3" t="s">
        <v>3</v>
      </c>
      <c r="T5238" s="3" t="s">
        <v>44</v>
      </c>
      <c r="U5238" s="3" t="s">
        <v>1345</v>
      </c>
      <c r="V5238" s="227" t="s">
        <v>1923</v>
      </c>
      <c r="X5238" s="3" t="s">
        <v>3014</v>
      </c>
      <c r="AA5238" s="18">
        <v>42.356299999999997</v>
      </c>
      <c r="AB5238" s="18">
        <v>-123.40730000000001</v>
      </c>
      <c r="AC5238" s="3" t="s">
        <v>45</v>
      </c>
      <c r="AE5238" s="3" t="s">
        <v>1376</v>
      </c>
      <c r="AF5238" s="3" t="str">
        <f t="shared" si="126"/>
        <v>ex Ceonothus cuneatus</v>
      </c>
      <c r="AG5238" s="3" t="s">
        <v>1649</v>
      </c>
      <c r="AH5238" s="3" t="s">
        <v>1649</v>
      </c>
      <c r="AT5238" s="3" t="s">
        <v>1367</v>
      </c>
    </row>
    <row r="5239" spans="1:56" x14ac:dyDescent="0.25">
      <c r="B5239" s="5">
        <v>7361</v>
      </c>
      <c r="E5239" s="62">
        <v>19</v>
      </c>
      <c r="F5239" s="6" t="s">
        <v>114</v>
      </c>
      <c r="G5239" s="6">
        <v>2018</v>
      </c>
      <c r="L5239" s="6"/>
      <c r="N5239" s="6" t="s">
        <v>1374</v>
      </c>
      <c r="P5239" s="407">
        <v>6</v>
      </c>
      <c r="Q5239" s="407">
        <v>6</v>
      </c>
      <c r="R5239" s="407">
        <v>1</v>
      </c>
      <c r="S5239" s="3" t="s">
        <v>3</v>
      </c>
      <c r="T5239" s="3" t="s">
        <v>44</v>
      </c>
      <c r="U5239" s="3" t="s">
        <v>1345</v>
      </c>
      <c r="V5239" s="227" t="s">
        <v>1923</v>
      </c>
      <c r="X5239" s="3" t="s">
        <v>1346</v>
      </c>
      <c r="AA5239" s="18">
        <v>48.447299999999998</v>
      </c>
      <c r="AB5239" s="18">
        <v>-123.38330000000001</v>
      </c>
      <c r="AC5239" s="3" t="s">
        <v>45</v>
      </c>
      <c r="AE5239" s="3" t="s">
        <v>1359</v>
      </c>
      <c r="AF5239" s="3" t="str">
        <f t="shared" si="126"/>
        <v>ex Brassica sp.</v>
      </c>
      <c r="AG5239" s="3" t="s">
        <v>1649</v>
      </c>
      <c r="AH5239" s="3" t="s">
        <v>1649</v>
      </c>
      <c r="AT5239" s="3" t="s">
        <v>1367</v>
      </c>
      <c r="BD5239" s="67"/>
    </row>
    <row r="5240" spans="1:56" x14ac:dyDescent="0.25">
      <c r="A5240" s="159"/>
      <c r="B5240" s="5">
        <v>10495</v>
      </c>
      <c r="C5240" s="160"/>
      <c r="D5240" s="160"/>
      <c r="E5240" s="254">
        <v>4</v>
      </c>
      <c r="F5240" s="255" t="s">
        <v>42</v>
      </c>
      <c r="G5240" s="255">
        <v>2018</v>
      </c>
      <c r="H5240" s="256">
        <v>0.5625</v>
      </c>
      <c r="I5240" s="160"/>
      <c r="J5240" s="160"/>
      <c r="K5240" s="160"/>
      <c r="L5240" s="6"/>
      <c r="M5240" s="160"/>
      <c r="N5240" s="159" t="s">
        <v>3268</v>
      </c>
      <c r="O5240" s="159"/>
      <c r="P5240" s="439">
        <v>6</v>
      </c>
      <c r="Q5240" s="455"/>
      <c r="R5240" s="472">
        <v>1</v>
      </c>
      <c r="S5240" s="160" t="s">
        <v>3</v>
      </c>
      <c r="T5240" s="160" t="s">
        <v>44</v>
      </c>
      <c r="U5240" s="160" t="s">
        <v>1562</v>
      </c>
      <c r="V5240" s="160" t="s">
        <v>1923</v>
      </c>
      <c r="W5240" s="255" t="s">
        <v>1926</v>
      </c>
      <c r="X5240" s="255" t="s">
        <v>1926</v>
      </c>
      <c r="Y5240" s="160"/>
      <c r="Z5240" s="160"/>
      <c r="AA5240" s="255">
        <v>42.447200000000002</v>
      </c>
      <c r="AB5240" s="255">
        <v>-122.11969999999999</v>
      </c>
      <c r="AC5240" s="160"/>
      <c r="AD5240" s="160"/>
      <c r="AE5240" s="257" t="s">
        <v>1937</v>
      </c>
      <c r="AF5240" s="160"/>
      <c r="AG5240" s="160" t="s">
        <v>1649</v>
      </c>
      <c r="AH5240" s="160" t="s">
        <v>1649</v>
      </c>
      <c r="AI5240" s="160"/>
      <c r="AJ5240" s="160"/>
      <c r="AK5240" s="160"/>
      <c r="AL5240" s="160"/>
      <c r="AM5240" s="160"/>
      <c r="AN5240" s="160"/>
      <c r="AO5240" s="160"/>
      <c r="AP5240" s="160"/>
      <c r="AQ5240" s="160"/>
      <c r="AR5240" s="160"/>
      <c r="AS5240" s="160"/>
      <c r="AT5240" s="160"/>
      <c r="AU5240" s="160"/>
      <c r="AV5240" s="160"/>
      <c r="AW5240" s="160"/>
      <c r="AX5240" s="160"/>
      <c r="AY5240" s="160"/>
      <c r="AZ5240" s="160"/>
      <c r="BA5240" s="160"/>
      <c r="BB5240" s="160"/>
      <c r="BC5240" s="160"/>
    </row>
    <row r="5241" spans="1:56" x14ac:dyDescent="0.25">
      <c r="B5241" s="5">
        <v>7362</v>
      </c>
      <c r="E5241" s="62">
        <v>19</v>
      </c>
      <c r="F5241" s="6" t="s">
        <v>114</v>
      </c>
      <c r="G5241" s="6">
        <v>2018</v>
      </c>
      <c r="L5241" s="6"/>
      <c r="N5241" s="6" t="s">
        <v>1374</v>
      </c>
      <c r="P5241" s="407">
        <v>6</v>
      </c>
      <c r="Q5241" s="407">
        <v>6</v>
      </c>
      <c r="R5241" s="407">
        <v>2</v>
      </c>
      <c r="S5241" s="3" t="s">
        <v>3</v>
      </c>
      <c r="T5241" s="3" t="s">
        <v>44</v>
      </c>
      <c r="U5241" s="3" t="s">
        <v>1345</v>
      </c>
      <c r="V5241" s="227" t="s">
        <v>1923</v>
      </c>
      <c r="X5241" s="3" t="s">
        <v>1346</v>
      </c>
      <c r="AA5241" s="18">
        <v>48.447299999999998</v>
      </c>
      <c r="AB5241" s="18">
        <v>-123.38330000000001</v>
      </c>
      <c r="AC5241" s="3" t="s">
        <v>45</v>
      </c>
      <c r="AE5241" s="3" t="s">
        <v>1359</v>
      </c>
      <c r="AF5241" s="3" t="str">
        <f>CONCATENATE("ex ", AE5241)</f>
        <v>ex Brassica sp.</v>
      </c>
      <c r="AG5241" s="3" t="s">
        <v>1649</v>
      </c>
      <c r="AH5241" s="3" t="s">
        <v>1649</v>
      </c>
      <c r="AT5241" s="3" t="s">
        <v>1367</v>
      </c>
    </row>
    <row r="5242" spans="1:56" x14ac:dyDescent="0.25">
      <c r="B5242" s="5">
        <v>7363</v>
      </c>
      <c r="E5242" s="62">
        <v>19</v>
      </c>
      <c r="F5242" s="6" t="s">
        <v>114</v>
      </c>
      <c r="G5242" s="6">
        <v>2018</v>
      </c>
      <c r="L5242" s="6"/>
      <c r="N5242" s="6" t="s">
        <v>1374</v>
      </c>
      <c r="P5242" s="407">
        <v>6</v>
      </c>
      <c r="Q5242" s="407">
        <v>6</v>
      </c>
      <c r="R5242" s="407">
        <v>3</v>
      </c>
      <c r="S5242" s="3" t="s">
        <v>3</v>
      </c>
      <c r="T5242" s="3" t="s">
        <v>44</v>
      </c>
      <c r="U5242" s="3" t="s">
        <v>1345</v>
      </c>
      <c r="V5242" s="227" t="s">
        <v>1923</v>
      </c>
      <c r="X5242" s="3" t="s">
        <v>1346</v>
      </c>
      <c r="AA5242" s="18">
        <v>48.447299999999998</v>
      </c>
      <c r="AB5242" s="18">
        <v>-123.38330000000001</v>
      </c>
      <c r="AC5242" s="3" t="s">
        <v>45</v>
      </c>
      <c r="AE5242" s="3" t="s">
        <v>1359</v>
      </c>
      <c r="AF5242" s="3" t="str">
        <f>CONCATENATE("ex ", AE5242)</f>
        <v>ex Brassica sp.</v>
      </c>
      <c r="AG5242" s="3" t="s">
        <v>1649</v>
      </c>
      <c r="AH5242" s="3" t="s">
        <v>1649</v>
      </c>
      <c r="AT5242" s="3" t="s">
        <v>1367</v>
      </c>
    </row>
    <row r="5243" spans="1:56" x14ac:dyDescent="0.25">
      <c r="B5243" s="5">
        <v>7364</v>
      </c>
      <c r="E5243" s="62">
        <v>19</v>
      </c>
      <c r="F5243" s="6" t="s">
        <v>114</v>
      </c>
      <c r="G5243" s="6">
        <v>2018</v>
      </c>
      <c r="L5243" s="6"/>
      <c r="N5243" s="6" t="s">
        <v>1377</v>
      </c>
      <c r="P5243" s="407">
        <v>7</v>
      </c>
      <c r="Q5243" s="407">
        <v>7</v>
      </c>
      <c r="R5243" s="407">
        <v>1</v>
      </c>
      <c r="S5243" s="3" t="s">
        <v>3</v>
      </c>
      <c r="T5243" s="3" t="s">
        <v>44</v>
      </c>
      <c r="U5243" s="3" t="s">
        <v>1345</v>
      </c>
      <c r="V5243" s="227" t="s">
        <v>1923</v>
      </c>
      <c r="X5243" s="3" t="s">
        <v>3015</v>
      </c>
      <c r="AA5243" s="18">
        <v>42.356400000000001</v>
      </c>
      <c r="AB5243" s="18">
        <v>-123.4126</v>
      </c>
      <c r="AC5243" s="3" t="s">
        <v>45</v>
      </c>
      <c r="AE5243" s="3" t="s">
        <v>1370</v>
      </c>
      <c r="AF5243" s="3" t="str">
        <f>CONCATENATE("ex ", AE5243)</f>
        <v>ex Nemophilia menziesii</v>
      </c>
      <c r="AG5243" s="3" t="s">
        <v>1649</v>
      </c>
      <c r="AH5243" s="3" t="s">
        <v>1649</v>
      </c>
      <c r="AT5243" s="3" t="s">
        <v>1367</v>
      </c>
      <c r="BD5243" s="115"/>
    </row>
    <row r="5244" spans="1:56" x14ac:dyDescent="0.25">
      <c r="A5244" s="159"/>
      <c r="B5244" s="5">
        <v>10496</v>
      </c>
      <c r="C5244" s="160"/>
      <c r="D5244" s="160"/>
      <c r="E5244" s="254">
        <v>4</v>
      </c>
      <c r="F5244" s="255" t="s">
        <v>42</v>
      </c>
      <c r="G5244" s="255">
        <v>2018</v>
      </c>
      <c r="H5244" s="256">
        <v>0.56944444444444398</v>
      </c>
      <c r="I5244" s="160"/>
      <c r="J5244" s="160"/>
      <c r="K5244" s="160"/>
      <c r="L5244" s="6"/>
      <c r="M5244" s="160"/>
      <c r="N5244" s="159" t="s">
        <v>3269</v>
      </c>
      <c r="O5244" s="159"/>
      <c r="P5244" s="439">
        <v>7</v>
      </c>
      <c r="Q5244" s="455"/>
      <c r="R5244" s="472">
        <v>1</v>
      </c>
      <c r="S5244" s="160" t="s">
        <v>3</v>
      </c>
      <c r="T5244" s="160" t="s">
        <v>44</v>
      </c>
      <c r="U5244" s="160" t="s">
        <v>1562</v>
      </c>
      <c r="V5244" s="160" t="s">
        <v>1923</v>
      </c>
      <c r="W5244" s="255" t="s">
        <v>1926</v>
      </c>
      <c r="X5244" s="255" t="s">
        <v>1926</v>
      </c>
      <c r="Y5244" s="160"/>
      <c r="Z5244" s="160"/>
      <c r="AA5244" s="255">
        <v>42.447200000000002</v>
      </c>
      <c r="AB5244" s="255">
        <v>-122.11969999999999</v>
      </c>
      <c r="AC5244" s="160"/>
      <c r="AD5244" s="160"/>
      <c r="AE5244" s="257" t="s">
        <v>182</v>
      </c>
      <c r="AF5244" s="160"/>
      <c r="AG5244" s="160" t="s">
        <v>1649</v>
      </c>
      <c r="AH5244" s="160" t="s">
        <v>1649</v>
      </c>
      <c r="AI5244" s="160"/>
      <c r="AJ5244" s="160"/>
      <c r="AK5244" s="160"/>
      <c r="AL5244" s="160"/>
      <c r="AM5244" s="160"/>
      <c r="AN5244" s="160"/>
      <c r="AO5244" s="160"/>
      <c r="AP5244" s="160"/>
      <c r="AQ5244" s="160"/>
      <c r="AR5244" s="160"/>
      <c r="AS5244" s="160"/>
      <c r="AT5244" s="160"/>
      <c r="AU5244" s="160"/>
      <c r="AV5244" s="160"/>
      <c r="AW5244" s="160"/>
      <c r="AX5244" s="160"/>
      <c r="AY5244" s="160"/>
      <c r="AZ5244" s="160"/>
      <c r="BA5244" s="160"/>
      <c r="BB5244" s="160"/>
      <c r="BC5244" s="160"/>
    </row>
    <row r="5245" spans="1:56" x14ac:dyDescent="0.25">
      <c r="B5245" s="5">
        <v>7365</v>
      </c>
      <c r="E5245" s="62">
        <v>19</v>
      </c>
      <c r="F5245" s="6" t="s">
        <v>114</v>
      </c>
      <c r="G5245" s="6">
        <v>2018</v>
      </c>
      <c r="L5245" s="6"/>
      <c r="N5245" s="6" t="s">
        <v>1377</v>
      </c>
      <c r="P5245" s="407">
        <v>7</v>
      </c>
      <c r="Q5245" s="407">
        <v>7</v>
      </c>
      <c r="R5245" s="407">
        <v>2</v>
      </c>
      <c r="S5245" s="3" t="s">
        <v>3</v>
      </c>
      <c r="T5245" s="3" t="s">
        <v>44</v>
      </c>
      <c r="U5245" s="3" t="s">
        <v>1345</v>
      </c>
      <c r="V5245" s="227" t="s">
        <v>1923</v>
      </c>
      <c r="X5245" s="3" t="s">
        <v>3015</v>
      </c>
      <c r="AA5245" s="18">
        <v>42.356400000000001</v>
      </c>
      <c r="AB5245" s="18">
        <v>-123.4126</v>
      </c>
      <c r="AC5245" s="3" t="s">
        <v>45</v>
      </c>
      <c r="AE5245" s="3" t="s">
        <v>1370</v>
      </c>
      <c r="AF5245" s="3" t="str">
        <f>CONCATENATE("ex ", AE5245)</f>
        <v>ex Nemophilia menziesii</v>
      </c>
      <c r="AG5245" s="3" t="s">
        <v>1649</v>
      </c>
      <c r="AH5245" s="3" t="s">
        <v>1649</v>
      </c>
      <c r="AT5245" s="3" t="s">
        <v>1367</v>
      </c>
      <c r="BD5245" s="120"/>
    </row>
    <row r="5246" spans="1:56" x14ac:dyDescent="0.25">
      <c r="A5246" s="159"/>
      <c r="B5246" s="5">
        <v>10497</v>
      </c>
      <c r="C5246" s="160"/>
      <c r="D5246" s="160"/>
      <c r="E5246" s="254">
        <v>4</v>
      </c>
      <c r="F5246" s="255" t="s">
        <v>42</v>
      </c>
      <c r="G5246" s="255">
        <v>2018</v>
      </c>
      <c r="H5246" s="256">
        <v>0.56944444444444398</v>
      </c>
      <c r="I5246" s="160"/>
      <c r="J5246" s="160"/>
      <c r="K5246" s="160"/>
      <c r="L5246" s="6"/>
      <c r="M5246" s="160"/>
      <c r="N5246" s="159" t="s">
        <v>3269</v>
      </c>
      <c r="O5246" s="159"/>
      <c r="P5246" s="439">
        <v>7</v>
      </c>
      <c r="Q5246" s="455"/>
      <c r="R5246" s="472">
        <v>2</v>
      </c>
      <c r="S5246" s="160" t="s">
        <v>3</v>
      </c>
      <c r="T5246" s="160" t="s">
        <v>44</v>
      </c>
      <c r="U5246" s="160" t="s">
        <v>1562</v>
      </c>
      <c r="V5246" s="160" t="s">
        <v>1923</v>
      </c>
      <c r="W5246" s="255" t="s">
        <v>1926</v>
      </c>
      <c r="X5246" s="255" t="s">
        <v>1926</v>
      </c>
      <c r="Y5246" s="160"/>
      <c r="Z5246" s="160"/>
      <c r="AA5246" s="255">
        <v>42.447200000000002</v>
      </c>
      <c r="AB5246" s="255">
        <v>-122.11969999999999</v>
      </c>
      <c r="AC5246" s="160"/>
      <c r="AD5246" s="160"/>
      <c r="AE5246" s="257" t="s">
        <v>182</v>
      </c>
      <c r="AF5246" s="160"/>
      <c r="AG5246" s="160" t="s">
        <v>1649</v>
      </c>
      <c r="AH5246" s="160" t="s">
        <v>1649</v>
      </c>
      <c r="AI5246" s="160"/>
      <c r="AJ5246" s="160"/>
      <c r="AK5246" s="160"/>
      <c r="AL5246" s="160"/>
      <c r="AM5246" s="160"/>
      <c r="AN5246" s="160"/>
      <c r="AO5246" s="160"/>
      <c r="AP5246" s="160"/>
      <c r="AQ5246" s="160"/>
      <c r="AR5246" s="160"/>
      <c r="AS5246" s="160"/>
      <c r="AT5246" s="160"/>
      <c r="AU5246" s="160"/>
      <c r="AV5246" s="160"/>
      <c r="AW5246" s="160"/>
      <c r="AX5246" s="160"/>
      <c r="AY5246" s="160"/>
      <c r="AZ5246" s="160"/>
      <c r="BA5246" s="160"/>
      <c r="BB5246" s="160"/>
      <c r="BC5246" s="160"/>
    </row>
    <row r="5247" spans="1:56" x14ac:dyDescent="0.25">
      <c r="B5247" s="5">
        <v>7366</v>
      </c>
      <c r="E5247" s="62">
        <v>19</v>
      </c>
      <c r="F5247" s="6" t="s">
        <v>114</v>
      </c>
      <c r="G5247" s="6">
        <v>2018</v>
      </c>
      <c r="L5247" s="6"/>
      <c r="N5247" s="6" t="s">
        <v>1377</v>
      </c>
      <c r="P5247" s="407">
        <v>7</v>
      </c>
      <c r="Q5247" s="407">
        <v>7</v>
      </c>
      <c r="R5247" s="407">
        <v>3</v>
      </c>
      <c r="S5247" s="3" t="s">
        <v>3</v>
      </c>
      <c r="T5247" s="3" t="s">
        <v>44</v>
      </c>
      <c r="U5247" s="3" t="s">
        <v>1345</v>
      </c>
      <c r="V5247" s="227" t="s">
        <v>1923</v>
      </c>
      <c r="X5247" s="3" t="s">
        <v>3015</v>
      </c>
      <c r="AA5247" s="18">
        <v>42.356400000000001</v>
      </c>
      <c r="AB5247" s="18">
        <v>-123.4126</v>
      </c>
      <c r="AC5247" s="3" t="s">
        <v>45</v>
      </c>
      <c r="AE5247" s="3" t="s">
        <v>1370</v>
      </c>
      <c r="AF5247" s="3" t="str">
        <f t="shared" ref="AF5247:AF5252" si="127">CONCATENATE("ex ", AE5247)</f>
        <v>ex Nemophilia menziesii</v>
      </c>
      <c r="AG5247" s="3" t="s">
        <v>1649</v>
      </c>
      <c r="AH5247" s="3" t="s">
        <v>1649</v>
      </c>
      <c r="AT5247" s="3" t="s">
        <v>1367</v>
      </c>
    </row>
    <row r="5248" spans="1:56" x14ac:dyDescent="0.25">
      <c r="B5248" s="5">
        <v>7367</v>
      </c>
      <c r="E5248" s="62">
        <v>19</v>
      </c>
      <c r="F5248" s="6" t="s">
        <v>114</v>
      </c>
      <c r="G5248" s="6">
        <v>2018</v>
      </c>
      <c r="L5248" s="6"/>
      <c r="N5248" s="6" t="s">
        <v>1377</v>
      </c>
      <c r="P5248" s="407">
        <v>7</v>
      </c>
      <c r="Q5248" s="407">
        <v>7</v>
      </c>
      <c r="R5248" s="407">
        <v>4</v>
      </c>
      <c r="S5248" s="3" t="s">
        <v>3</v>
      </c>
      <c r="T5248" s="3" t="s">
        <v>44</v>
      </c>
      <c r="U5248" s="3" t="s">
        <v>1345</v>
      </c>
      <c r="V5248" s="227" t="s">
        <v>1923</v>
      </c>
      <c r="X5248" s="3" t="s">
        <v>3015</v>
      </c>
      <c r="AA5248" s="18">
        <v>42.356400000000001</v>
      </c>
      <c r="AB5248" s="18">
        <v>-123.4126</v>
      </c>
      <c r="AC5248" s="3" t="s">
        <v>45</v>
      </c>
      <c r="AE5248" s="3" t="s">
        <v>1370</v>
      </c>
      <c r="AF5248" s="3" t="str">
        <f t="shared" si="127"/>
        <v>ex Nemophilia menziesii</v>
      </c>
      <c r="AG5248" s="3" t="s">
        <v>1649</v>
      </c>
      <c r="AH5248" s="3" t="s">
        <v>1649</v>
      </c>
      <c r="AT5248" s="3" t="s">
        <v>1367</v>
      </c>
    </row>
    <row r="5249" spans="1:56" x14ac:dyDescent="0.25">
      <c r="B5249" s="5">
        <v>7368</v>
      </c>
      <c r="E5249" s="62">
        <v>19</v>
      </c>
      <c r="F5249" s="6" t="s">
        <v>114</v>
      </c>
      <c r="G5249" s="6">
        <v>2018</v>
      </c>
      <c r="L5249" s="6"/>
      <c r="N5249" s="6" t="s">
        <v>1377</v>
      </c>
      <c r="P5249" s="407">
        <v>7</v>
      </c>
      <c r="Q5249" s="407">
        <v>7</v>
      </c>
      <c r="R5249" s="407">
        <v>5</v>
      </c>
      <c r="S5249" s="3" t="s">
        <v>3</v>
      </c>
      <c r="T5249" s="3" t="s">
        <v>44</v>
      </c>
      <c r="U5249" s="3" t="s">
        <v>1345</v>
      </c>
      <c r="V5249" s="227" t="s">
        <v>1923</v>
      </c>
      <c r="X5249" s="3" t="s">
        <v>3015</v>
      </c>
      <c r="AA5249" s="18">
        <v>42.356400000000001</v>
      </c>
      <c r="AB5249" s="18">
        <v>-123.4126</v>
      </c>
      <c r="AC5249" s="3" t="s">
        <v>45</v>
      </c>
      <c r="AE5249" s="3" t="s">
        <v>1370</v>
      </c>
      <c r="AF5249" s="3" t="str">
        <f t="shared" si="127"/>
        <v>ex Nemophilia menziesii</v>
      </c>
      <c r="AG5249" s="3" t="s">
        <v>1649</v>
      </c>
      <c r="AH5249" s="3" t="s">
        <v>1649</v>
      </c>
      <c r="AT5249" s="3" t="s">
        <v>1367</v>
      </c>
      <c r="BD5249" s="158"/>
    </row>
    <row r="5250" spans="1:56" x14ac:dyDescent="0.25">
      <c r="B5250" s="5">
        <v>7369</v>
      </c>
      <c r="E5250" s="62">
        <v>19</v>
      </c>
      <c r="F5250" s="6" t="s">
        <v>114</v>
      </c>
      <c r="G5250" s="6">
        <v>2018</v>
      </c>
      <c r="L5250" s="6"/>
      <c r="N5250" s="6" t="s">
        <v>1377</v>
      </c>
      <c r="P5250" s="407">
        <v>7</v>
      </c>
      <c r="Q5250" s="407">
        <v>7</v>
      </c>
      <c r="R5250" s="407">
        <v>6</v>
      </c>
      <c r="S5250" s="3" t="s">
        <v>3</v>
      </c>
      <c r="T5250" s="3" t="s">
        <v>44</v>
      </c>
      <c r="U5250" s="3" t="s">
        <v>1345</v>
      </c>
      <c r="V5250" s="227" t="s">
        <v>1923</v>
      </c>
      <c r="X5250" s="3" t="s">
        <v>3015</v>
      </c>
      <c r="AA5250" s="18">
        <v>42.356400000000001</v>
      </c>
      <c r="AB5250" s="18">
        <v>-123.4126</v>
      </c>
      <c r="AC5250" s="3" t="s">
        <v>45</v>
      </c>
      <c r="AE5250" s="3" t="s">
        <v>1370</v>
      </c>
      <c r="AF5250" s="3" t="str">
        <f t="shared" si="127"/>
        <v>ex Nemophilia menziesii</v>
      </c>
      <c r="AG5250" s="3" t="s">
        <v>1649</v>
      </c>
      <c r="AH5250" s="3" t="s">
        <v>1649</v>
      </c>
      <c r="AT5250" s="3" t="s">
        <v>1367</v>
      </c>
    </row>
    <row r="5251" spans="1:56" x14ac:dyDescent="0.25">
      <c r="B5251" s="5">
        <v>7370</v>
      </c>
      <c r="E5251" s="62">
        <v>19</v>
      </c>
      <c r="F5251" s="6" t="s">
        <v>114</v>
      </c>
      <c r="G5251" s="6">
        <v>2018</v>
      </c>
      <c r="L5251" s="6"/>
      <c r="N5251" s="6" t="s">
        <v>1377</v>
      </c>
      <c r="P5251" s="407">
        <v>7</v>
      </c>
      <c r="Q5251" s="407">
        <v>7</v>
      </c>
      <c r="R5251" s="407">
        <v>7</v>
      </c>
      <c r="S5251" s="3" t="s">
        <v>3</v>
      </c>
      <c r="T5251" s="3" t="s">
        <v>44</v>
      </c>
      <c r="U5251" s="3" t="s">
        <v>1345</v>
      </c>
      <c r="V5251" s="227" t="s">
        <v>1923</v>
      </c>
      <c r="X5251" s="3" t="s">
        <v>3015</v>
      </c>
      <c r="AA5251" s="18">
        <v>42.356400000000001</v>
      </c>
      <c r="AB5251" s="18">
        <v>-123.4126</v>
      </c>
      <c r="AC5251" s="3" t="s">
        <v>45</v>
      </c>
      <c r="AE5251" s="3" t="s">
        <v>1370</v>
      </c>
      <c r="AF5251" s="3" t="str">
        <f t="shared" si="127"/>
        <v>ex Nemophilia menziesii</v>
      </c>
      <c r="AG5251" s="3" t="s">
        <v>1649</v>
      </c>
      <c r="AH5251" s="3" t="s">
        <v>1649</v>
      </c>
      <c r="AT5251" s="3" t="s">
        <v>1367</v>
      </c>
      <c r="BD5251" s="120"/>
    </row>
    <row r="5252" spans="1:56" x14ac:dyDescent="0.25">
      <c r="B5252" s="5">
        <v>7371</v>
      </c>
      <c r="E5252" s="62">
        <v>20</v>
      </c>
      <c r="F5252" s="6" t="s">
        <v>114</v>
      </c>
      <c r="G5252" s="6">
        <v>2018</v>
      </c>
      <c r="L5252" s="6"/>
      <c r="N5252" s="6" t="s">
        <v>1378</v>
      </c>
      <c r="P5252" s="407">
        <v>8</v>
      </c>
      <c r="Q5252" s="407">
        <v>8</v>
      </c>
      <c r="R5252" s="407">
        <v>1</v>
      </c>
      <c r="S5252" s="3" t="s">
        <v>3</v>
      </c>
      <c r="T5252" s="3" t="s">
        <v>44</v>
      </c>
      <c r="U5252" s="3" t="s">
        <v>1345</v>
      </c>
      <c r="V5252" s="227" t="s">
        <v>1923</v>
      </c>
      <c r="X5252" s="3" t="s">
        <v>3463</v>
      </c>
      <c r="AA5252" s="18">
        <v>42.094999999999999</v>
      </c>
      <c r="AB5252" s="18">
        <v>-123.6833</v>
      </c>
      <c r="AC5252" s="3" t="s">
        <v>45</v>
      </c>
      <c r="AE5252" s="3" t="s">
        <v>1384</v>
      </c>
      <c r="AF5252" s="3" t="str">
        <f t="shared" si="127"/>
        <v>ex Prunus suncordata</v>
      </c>
      <c r="AG5252" s="3" t="s">
        <v>1649</v>
      </c>
      <c r="AH5252" s="3" t="s">
        <v>1649</v>
      </c>
      <c r="AT5252" s="3" t="s">
        <v>1367</v>
      </c>
    </row>
    <row r="5253" spans="1:56" x14ac:dyDescent="0.25">
      <c r="A5253" s="159"/>
      <c r="B5253" s="5">
        <v>10498</v>
      </c>
      <c r="C5253" s="160"/>
      <c r="D5253" s="160"/>
      <c r="E5253" s="254">
        <v>17</v>
      </c>
      <c r="F5253" s="255" t="s">
        <v>42</v>
      </c>
      <c r="G5253" s="255">
        <v>2018</v>
      </c>
      <c r="H5253" s="256">
        <v>0.33333333333333298</v>
      </c>
      <c r="I5253" s="160"/>
      <c r="J5253" s="160"/>
      <c r="K5253" s="160"/>
      <c r="L5253" s="6"/>
      <c r="M5253" s="160"/>
      <c r="N5253" s="159" t="s">
        <v>1378</v>
      </c>
      <c r="O5253" s="159"/>
      <c r="P5253" s="439">
        <v>8</v>
      </c>
      <c r="Q5253" s="455"/>
      <c r="R5253" s="472">
        <v>1</v>
      </c>
      <c r="S5253" s="160" t="s">
        <v>3</v>
      </c>
      <c r="T5253" s="160" t="s">
        <v>44</v>
      </c>
      <c r="U5253" s="160" t="s">
        <v>1562</v>
      </c>
      <c r="V5253" s="160" t="s">
        <v>1923</v>
      </c>
      <c r="W5253" s="255" t="s">
        <v>2439</v>
      </c>
      <c r="X5253" s="255" t="s">
        <v>2442</v>
      </c>
      <c r="Y5253" s="160"/>
      <c r="Z5253" s="160"/>
      <c r="AA5253" s="255">
        <v>42.241599999999998</v>
      </c>
      <c r="AB5253" s="255">
        <v>-121.7779</v>
      </c>
      <c r="AC5253" s="160"/>
      <c r="AD5253" s="160"/>
      <c r="AE5253" s="257"/>
      <c r="AF5253" s="160"/>
      <c r="AG5253" s="160" t="s">
        <v>1649</v>
      </c>
      <c r="AH5253" s="160" t="s">
        <v>1649</v>
      </c>
      <c r="AI5253" s="160"/>
      <c r="AJ5253" s="160"/>
      <c r="AK5253" s="160"/>
      <c r="AL5253" s="160"/>
      <c r="AM5253" s="160"/>
      <c r="AN5253" s="160"/>
      <c r="AO5253" s="160"/>
      <c r="AP5253" s="160"/>
      <c r="AQ5253" s="160"/>
      <c r="AR5253" s="160"/>
      <c r="AS5253" s="160"/>
      <c r="AT5253" s="160"/>
      <c r="AU5253" s="160"/>
      <c r="AV5253" s="160"/>
      <c r="AW5253" s="160"/>
      <c r="AX5253" s="160"/>
      <c r="AY5253" s="160"/>
      <c r="AZ5253" s="160"/>
      <c r="BA5253" s="160"/>
      <c r="BB5253" s="160"/>
      <c r="BC5253" s="160"/>
      <c r="BD5253" s="84"/>
    </row>
    <row r="5254" spans="1:56" x14ac:dyDescent="0.25">
      <c r="B5254" s="5">
        <v>7372</v>
      </c>
      <c r="E5254" s="62">
        <v>20</v>
      </c>
      <c r="F5254" s="6" t="s">
        <v>114</v>
      </c>
      <c r="G5254" s="6">
        <v>2018</v>
      </c>
      <c r="L5254" s="6"/>
      <c r="N5254" s="6" t="s">
        <v>1378</v>
      </c>
      <c r="P5254" s="407">
        <v>8</v>
      </c>
      <c r="Q5254" s="407">
        <v>8</v>
      </c>
      <c r="R5254" s="407">
        <v>2</v>
      </c>
      <c r="S5254" s="3" t="s">
        <v>3</v>
      </c>
      <c r="T5254" s="3" t="s">
        <v>44</v>
      </c>
      <c r="U5254" s="3" t="s">
        <v>1345</v>
      </c>
      <c r="V5254" s="227" t="s">
        <v>1923</v>
      </c>
      <c r="X5254" s="3" t="s">
        <v>3463</v>
      </c>
      <c r="AA5254" s="18">
        <v>42.094999999999999</v>
      </c>
      <c r="AB5254" s="18">
        <v>-123.6833</v>
      </c>
      <c r="AC5254" s="3" t="s">
        <v>45</v>
      </c>
      <c r="AE5254" s="3" t="s">
        <v>1384</v>
      </c>
      <c r="AF5254" s="3" t="str">
        <f t="shared" ref="AF5254:AF5260" si="128">CONCATENATE("ex ", AE5254)</f>
        <v>ex Prunus suncordata</v>
      </c>
      <c r="AG5254" s="3" t="s">
        <v>1649</v>
      </c>
      <c r="AH5254" s="3" t="s">
        <v>1649</v>
      </c>
      <c r="AT5254" s="3" t="s">
        <v>1367</v>
      </c>
    </row>
    <row r="5255" spans="1:56" x14ac:dyDescent="0.25">
      <c r="B5255" s="5">
        <v>7373</v>
      </c>
      <c r="E5255" s="62">
        <v>20</v>
      </c>
      <c r="F5255" s="6" t="s">
        <v>114</v>
      </c>
      <c r="G5255" s="6">
        <v>2018</v>
      </c>
      <c r="L5255" s="6"/>
      <c r="N5255" s="6" t="s">
        <v>1378</v>
      </c>
      <c r="P5255" s="407">
        <v>8</v>
      </c>
      <c r="Q5255" s="407">
        <v>8</v>
      </c>
      <c r="R5255" s="407">
        <v>3</v>
      </c>
      <c r="S5255" s="3" t="s">
        <v>3</v>
      </c>
      <c r="T5255" s="3" t="s">
        <v>44</v>
      </c>
      <c r="U5255" s="3" t="s">
        <v>1345</v>
      </c>
      <c r="V5255" s="227" t="s">
        <v>1923</v>
      </c>
      <c r="X5255" s="3" t="s">
        <v>3463</v>
      </c>
      <c r="AA5255" s="18">
        <v>42.094999999999999</v>
      </c>
      <c r="AB5255" s="18">
        <v>-123.6833</v>
      </c>
      <c r="AC5255" s="3" t="s">
        <v>45</v>
      </c>
      <c r="AE5255" s="3" t="s">
        <v>1384</v>
      </c>
      <c r="AF5255" s="3" t="str">
        <f t="shared" si="128"/>
        <v>ex Prunus suncordata</v>
      </c>
      <c r="AG5255" s="3" t="s">
        <v>1649</v>
      </c>
      <c r="AH5255" s="3" t="s">
        <v>1649</v>
      </c>
      <c r="AT5255" s="3" t="s">
        <v>1367</v>
      </c>
    </row>
    <row r="5256" spans="1:56" x14ac:dyDescent="0.25">
      <c r="B5256" s="5">
        <v>7374</v>
      </c>
      <c r="E5256" s="62">
        <v>20</v>
      </c>
      <c r="F5256" s="6" t="s">
        <v>114</v>
      </c>
      <c r="G5256" s="6">
        <v>2018</v>
      </c>
      <c r="L5256" s="6"/>
      <c r="N5256" s="6" t="s">
        <v>1378</v>
      </c>
      <c r="P5256" s="407">
        <v>8</v>
      </c>
      <c r="Q5256" s="407">
        <v>8</v>
      </c>
      <c r="R5256" s="407">
        <v>4</v>
      </c>
      <c r="S5256" s="3" t="s">
        <v>3</v>
      </c>
      <c r="T5256" s="3" t="s">
        <v>44</v>
      </c>
      <c r="U5256" s="3" t="s">
        <v>1345</v>
      </c>
      <c r="V5256" s="227" t="s">
        <v>1923</v>
      </c>
      <c r="X5256" s="3" t="s">
        <v>3463</v>
      </c>
      <c r="AA5256" s="18">
        <v>42.094999999999999</v>
      </c>
      <c r="AB5256" s="18">
        <v>-123.6833</v>
      </c>
      <c r="AC5256" s="3" t="s">
        <v>45</v>
      </c>
      <c r="AE5256" s="3" t="s">
        <v>1384</v>
      </c>
      <c r="AF5256" s="3" t="str">
        <f t="shared" si="128"/>
        <v>ex Prunus suncordata</v>
      </c>
      <c r="AG5256" s="3" t="s">
        <v>1649</v>
      </c>
      <c r="AH5256" s="3" t="s">
        <v>1649</v>
      </c>
      <c r="AT5256" s="3" t="s">
        <v>1367</v>
      </c>
    </row>
    <row r="5257" spans="1:56" x14ac:dyDescent="0.25">
      <c r="B5257" s="5">
        <v>7375</v>
      </c>
      <c r="E5257" s="62">
        <v>20</v>
      </c>
      <c r="F5257" s="6" t="s">
        <v>114</v>
      </c>
      <c r="G5257" s="6">
        <v>2018</v>
      </c>
      <c r="L5257" s="6"/>
      <c r="N5257" s="6" t="s">
        <v>1378</v>
      </c>
      <c r="P5257" s="407">
        <v>8</v>
      </c>
      <c r="Q5257" s="407">
        <v>8</v>
      </c>
      <c r="R5257" s="407">
        <v>5</v>
      </c>
      <c r="S5257" s="3" t="s">
        <v>3</v>
      </c>
      <c r="T5257" s="3" t="s">
        <v>44</v>
      </c>
      <c r="U5257" s="3" t="s">
        <v>1345</v>
      </c>
      <c r="V5257" s="227" t="s">
        <v>1923</v>
      </c>
      <c r="X5257" s="3" t="s">
        <v>3463</v>
      </c>
      <c r="AA5257" s="18">
        <v>42.094999999999999</v>
      </c>
      <c r="AB5257" s="18">
        <v>-123.6833</v>
      </c>
      <c r="AC5257" s="3" t="s">
        <v>45</v>
      </c>
      <c r="AE5257" s="3" t="s">
        <v>1384</v>
      </c>
      <c r="AF5257" s="3" t="str">
        <f t="shared" si="128"/>
        <v>ex Prunus suncordata</v>
      </c>
      <c r="AG5257" s="3" t="s">
        <v>1649</v>
      </c>
      <c r="AH5257" s="3" t="s">
        <v>1649</v>
      </c>
      <c r="AT5257" s="3" t="s">
        <v>1367</v>
      </c>
    </row>
    <row r="5258" spans="1:56" x14ac:dyDescent="0.25">
      <c r="B5258" s="5">
        <v>7376</v>
      </c>
      <c r="E5258" s="62">
        <v>20</v>
      </c>
      <c r="F5258" s="6" t="s">
        <v>114</v>
      </c>
      <c r="G5258" s="6">
        <v>2018</v>
      </c>
      <c r="L5258" s="6"/>
      <c r="N5258" s="6" t="s">
        <v>1378</v>
      </c>
      <c r="P5258" s="407">
        <v>8</v>
      </c>
      <c r="Q5258" s="407">
        <v>8</v>
      </c>
      <c r="R5258" s="407">
        <v>6</v>
      </c>
      <c r="S5258" s="3" t="s">
        <v>3</v>
      </c>
      <c r="T5258" s="3" t="s">
        <v>44</v>
      </c>
      <c r="U5258" s="3" t="s">
        <v>1345</v>
      </c>
      <c r="V5258" s="227" t="s">
        <v>1923</v>
      </c>
      <c r="X5258" s="3" t="s">
        <v>3463</v>
      </c>
      <c r="AA5258" s="18">
        <v>42.094999999999999</v>
      </c>
      <c r="AB5258" s="18">
        <v>-123.6833</v>
      </c>
      <c r="AC5258" s="3" t="s">
        <v>45</v>
      </c>
      <c r="AE5258" s="3" t="s">
        <v>1384</v>
      </c>
      <c r="AF5258" s="3" t="str">
        <f t="shared" si="128"/>
        <v>ex Prunus suncordata</v>
      </c>
      <c r="AG5258" s="3" t="s">
        <v>1649</v>
      </c>
      <c r="AH5258" s="3" t="s">
        <v>1649</v>
      </c>
      <c r="AT5258" s="3" t="s">
        <v>1367</v>
      </c>
      <c r="BD5258" s="162"/>
    </row>
    <row r="5259" spans="1:56" x14ac:dyDescent="0.25">
      <c r="B5259" s="5">
        <v>7377</v>
      </c>
      <c r="E5259" s="62">
        <v>20</v>
      </c>
      <c r="F5259" s="6" t="s">
        <v>114</v>
      </c>
      <c r="G5259" s="6">
        <v>2018</v>
      </c>
      <c r="L5259" s="6"/>
      <c r="N5259" s="6" t="s">
        <v>1378</v>
      </c>
      <c r="P5259" s="407">
        <v>8</v>
      </c>
      <c r="Q5259" s="407">
        <v>8</v>
      </c>
      <c r="R5259" s="407">
        <v>7</v>
      </c>
      <c r="S5259" s="3" t="s">
        <v>3</v>
      </c>
      <c r="T5259" s="3" t="s">
        <v>44</v>
      </c>
      <c r="U5259" s="3" t="s">
        <v>1345</v>
      </c>
      <c r="V5259" s="227" t="s">
        <v>1923</v>
      </c>
      <c r="X5259" s="3" t="s">
        <v>3463</v>
      </c>
      <c r="AA5259" s="18">
        <v>42.094999999999999</v>
      </c>
      <c r="AB5259" s="18">
        <v>-123.6833</v>
      </c>
      <c r="AC5259" s="3" t="s">
        <v>45</v>
      </c>
      <c r="AE5259" s="3" t="s">
        <v>1384</v>
      </c>
      <c r="AF5259" s="3" t="str">
        <f t="shared" si="128"/>
        <v>ex Prunus suncordata</v>
      </c>
      <c r="AG5259" s="3" t="s">
        <v>1649</v>
      </c>
      <c r="AH5259" s="3" t="s">
        <v>1649</v>
      </c>
      <c r="AT5259" s="3" t="s">
        <v>1367</v>
      </c>
    </row>
    <row r="5260" spans="1:56" x14ac:dyDescent="0.25">
      <c r="B5260" s="5">
        <v>7378</v>
      </c>
      <c r="E5260" s="62">
        <v>20</v>
      </c>
      <c r="F5260" s="6" t="s">
        <v>114</v>
      </c>
      <c r="G5260" s="6">
        <v>2018</v>
      </c>
      <c r="L5260" s="6"/>
      <c r="N5260" s="6" t="s">
        <v>1379</v>
      </c>
      <c r="P5260" s="407">
        <v>9</v>
      </c>
      <c r="Q5260" s="407">
        <v>9</v>
      </c>
      <c r="R5260" s="407">
        <v>1</v>
      </c>
      <c r="S5260" s="3" t="s">
        <v>3</v>
      </c>
      <c r="T5260" s="3" t="s">
        <v>44</v>
      </c>
      <c r="U5260" s="3" t="s">
        <v>1345</v>
      </c>
      <c r="V5260" s="227" t="s">
        <v>1923</v>
      </c>
      <c r="X5260" s="3" t="s">
        <v>3025</v>
      </c>
      <c r="AA5260" s="18">
        <v>42.231699999999996</v>
      </c>
      <c r="AB5260" s="18">
        <v>-123.6604</v>
      </c>
      <c r="AC5260" s="3" t="s">
        <v>45</v>
      </c>
      <c r="AE5260" s="3" t="s">
        <v>1376</v>
      </c>
      <c r="AF5260" s="3" t="str">
        <f t="shared" si="128"/>
        <v>ex Ceonothus cuneatus</v>
      </c>
      <c r="AG5260" s="3" t="s">
        <v>1649</v>
      </c>
      <c r="AH5260" s="3" t="s">
        <v>1649</v>
      </c>
      <c r="AT5260" s="3" t="s">
        <v>1367</v>
      </c>
    </row>
    <row r="5261" spans="1:56" x14ac:dyDescent="0.25">
      <c r="A5261" s="159"/>
      <c r="B5261" s="5">
        <v>10499</v>
      </c>
      <c r="C5261" s="160"/>
      <c r="D5261" s="160"/>
      <c r="E5261" s="254">
        <v>17</v>
      </c>
      <c r="F5261" s="255" t="s">
        <v>42</v>
      </c>
      <c r="G5261" s="255">
        <v>2018</v>
      </c>
      <c r="H5261" s="256">
        <v>0.45138888888888901</v>
      </c>
      <c r="I5261" s="160"/>
      <c r="J5261" s="160"/>
      <c r="K5261" s="160"/>
      <c r="L5261" s="6"/>
      <c r="M5261" s="160"/>
      <c r="N5261" s="159"/>
      <c r="O5261" s="159"/>
      <c r="P5261" s="439">
        <v>9</v>
      </c>
      <c r="Q5261" s="455"/>
      <c r="R5261" s="472">
        <v>1</v>
      </c>
      <c r="S5261" s="160" t="s">
        <v>3</v>
      </c>
      <c r="T5261" s="160" t="s">
        <v>44</v>
      </c>
      <c r="U5261" s="160" t="s">
        <v>1562</v>
      </c>
      <c r="V5261" s="160" t="s">
        <v>1923</v>
      </c>
      <c r="W5261" s="255" t="s">
        <v>2443</v>
      </c>
      <c r="X5261" s="255" t="s">
        <v>2444</v>
      </c>
      <c r="Y5261" s="160"/>
      <c r="Z5261" s="160"/>
      <c r="AA5261" s="255">
        <v>42.448300000000003</v>
      </c>
      <c r="AB5261" s="255">
        <v>-122.1161</v>
      </c>
      <c r="AC5261" s="160"/>
      <c r="AD5261" s="160"/>
      <c r="AE5261" s="257" t="s">
        <v>652</v>
      </c>
      <c r="AF5261" s="160"/>
      <c r="AG5261" s="160" t="s">
        <v>1649</v>
      </c>
      <c r="AH5261" s="160" t="s">
        <v>1649</v>
      </c>
      <c r="AI5261" s="160"/>
      <c r="AJ5261" s="160"/>
      <c r="AK5261" s="160"/>
      <c r="AL5261" s="160"/>
      <c r="AM5261" s="160"/>
      <c r="AN5261" s="160"/>
      <c r="AO5261" s="160"/>
      <c r="AP5261" s="160"/>
      <c r="AQ5261" s="160"/>
      <c r="AR5261" s="160"/>
      <c r="AS5261" s="160"/>
      <c r="AT5261" s="160"/>
      <c r="AU5261" s="160"/>
      <c r="AV5261" s="160"/>
      <c r="AW5261" s="160"/>
      <c r="AX5261" s="160"/>
      <c r="AY5261" s="160"/>
      <c r="AZ5261" s="160"/>
      <c r="BA5261" s="160"/>
      <c r="BB5261" s="160"/>
      <c r="BC5261" s="160"/>
    </row>
    <row r="5262" spans="1:56" x14ac:dyDescent="0.25">
      <c r="B5262" s="5">
        <v>7379</v>
      </c>
      <c r="E5262" s="62">
        <v>20</v>
      </c>
      <c r="F5262" s="6" t="s">
        <v>114</v>
      </c>
      <c r="G5262" s="6">
        <v>2018</v>
      </c>
      <c r="L5262" s="6"/>
      <c r="N5262" s="6" t="s">
        <v>1379</v>
      </c>
      <c r="P5262" s="407">
        <v>9</v>
      </c>
      <c r="Q5262" s="407">
        <v>9</v>
      </c>
      <c r="R5262" s="407">
        <v>2</v>
      </c>
      <c r="S5262" s="3" t="s">
        <v>3</v>
      </c>
      <c r="T5262" s="3" t="s">
        <v>44</v>
      </c>
      <c r="U5262" s="3" t="s">
        <v>1345</v>
      </c>
      <c r="V5262" s="227" t="s">
        <v>1923</v>
      </c>
      <c r="X5262" s="3" t="s">
        <v>3025</v>
      </c>
      <c r="AA5262" s="18">
        <v>42.231699999999996</v>
      </c>
      <c r="AB5262" s="18">
        <v>-123.6604</v>
      </c>
      <c r="AC5262" s="3" t="s">
        <v>45</v>
      </c>
      <c r="AE5262" s="3" t="s">
        <v>1376</v>
      </c>
      <c r="AF5262" s="3" t="str">
        <f t="shared" ref="AF5262:AF5278" si="129">CONCATENATE("ex ", AE5262)</f>
        <v>ex Ceonothus cuneatus</v>
      </c>
      <c r="AG5262" s="3" t="s">
        <v>1649</v>
      </c>
      <c r="AH5262" s="3" t="s">
        <v>1649</v>
      </c>
      <c r="AT5262" s="3" t="s">
        <v>1367</v>
      </c>
      <c r="BD5262" s="96"/>
    </row>
    <row r="5263" spans="1:56" x14ac:dyDescent="0.25">
      <c r="B5263" s="5">
        <v>7380</v>
      </c>
      <c r="E5263" s="62">
        <v>20</v>
      </c>
      <c r="F5263" s="6" t="s">
        <v>114</v>
      </c>
      <c r="G5263" s="6">
        <v>2018</v>
      </c>
      <c r="L5263" s="6"/>
      <c r="N5263" s="6" t="s">
        <v>1379</v>
      </c>
      <c r="P5263" s="407">
        <v>9</v>
      </c>
      <c r="Q5263" s="407">
        <v>9</v>
      </c>
      <c r="R5263" s="407">
        <v>3</v>
      </c>
      <c r="S5263" s="3" t="s">
        <v>3</v>
      </c>
      <c r="T5263" s="3" t="s">
        <v>44</v>
      </c>
      <c r="U5263" s="3" t="s">
        <v>1345</v>
      </c>
      <c r="V5263" s="227" t="s">
        <v>1923</v>
      </c>
      <c r="X5263" s="3" t="s">
        <v>3025</v>
      </c>
      <c r="AA5263" s="18">
        <v>42.231699999999996</v>
      </c>
      <c r="AB5263" s="18">
        <v>-123.6604</v>
      </c>
      <c r="AC5263" s="3" t="s">
        <v>45</v>
      </c>
      <c r="AE5263" s="3" t="s">
        <v>1376</v>
      </c>
      <c r="AF5263" s="3" t="str">
        <f t="shared" si="129"/>
        <v>ex Ceonothus cuneatus</v>
      </c>
      <c r="AG5263" s="3" t="s">
        <v>1649</v>
      </c>
      <c r="AH5263" s="3" t="s">
        <v>1649</v>
      </c>
      <c r="AT5263" s="3" t="s">
        <v>1367</v>
      </c>
    </row>
    <row r="5264" spans="1:56" x14ac:dyDescent="0.25">
      <c r="B5264" s="5">
        <v>7381</v>
      </c>
      <c r="E5264" s="62">
        <v>20</v>
      </c>
      <c r="F5264" s="6" t="s">
        <v>114</v>
      </c>
      <c r="G5264" s="6">
        <v>2018</v>
      </c>
      <c r="L5264" s="6"/>
      <c r="N5264" s="6" t="s">
        <v>1379</v>
      </c>
      <c r="P5264" s="407">
        <v>9</v>
      </c>
      <c r="Q5264" s="407">
        <v>9</v>
      </c>
      <c r="R5264" s="407">
        <v>4</v>
      </c>
      <c r="S5264" s="3" t="s">
        <v>3</v>
      </c>
      <c r="T5264" s="3" t="s">
        <v>44</v>
      </c>
      <c r="U5264" s="3" t="s">
        <v>1345</v>
      </c>
      <c r="V5264" s="227" t="s">
        <v>1923</v>
      </c>
      <c r="X5264" s="3" t="s">
        <v>3025</v>
      </c>
      <c r="AA5264" s="18">
        <v>42.231699999999996</v>
      </c>
      <c r="AB5264" s="18">
        <v>-123.6604</v>
      </c>
      <c r="AC5264" s="3" t="s">
        <v>45</v>
      </c>
      <c r="AE5264" s="3" t="s">
        <v>1376</v>
      </c>
      <c r="AF5264" s="3" t="str">
        <f t="shared" si="129"/>
        <v>ex Ceonothus cuneatus</v>
      </c>
      <c r="AG5264" s="3" t="s">
        <v>1649</v>
      </c>
      <c r="AH5264" s="3" t="s">
        <v>1649</v>
      </c>
      <c r="AT5264" s="3" t="s">
        <v>1367</v>
      </c>
    </row>
    <row r="5265" spans="1:56" x14ac:dyDescent="0.25">
      <c r="B5265" s="5">
        <v>7382</v>
      </c>
      <c r="E5265" s="62">
        <v>20</v>
      </c>
      <c r="F5265" s="6" t="s">
        <v>114</v>
      </c>
      <c r="G5265" s="6">
        <v>2018</v>
      </c>
      <c r="L5265" s="6"/>
      <c r="N5265" s="6" t="s">
        <v>1379</v>
      </c>
      <c r="P5265" s="407">
        <v>9</v>
      </c>
      <c r="Q5265" s="407">
        <v>9</v>
      </c>
      <c r="R5265" s="407">
        <v>5</v>
      </c>
      <c r="S5265" s="3" t="s">
        <v>3</v>
      </c>
      <c r="T5265" s="3" t="s">
        <v>44</v>
      </c>
      <c r="U5265" s="3" t="s">
        <v>1345</v>
      </c>
      <c r="V5265" s="227" t="s">
        <v>1923</v>
      </c>
      <c r="X5265" s="3" t="s">
        <v>3025</v>
      </c>
      <c r="AA5265" s="18">
        <v>42.231699999999996</v>
      </c>
      <c r="AB5265" s="18">
        <v>-123.6604</v>
      </c>
      <c r="AC5265" s="3" t="s">
        <v>45</v>
      </c>
      <c r="AE5265" s="3" t="s">
        <v>1376</v>
      </c>
      <c r="AF5265" s="3" t="str">
        <f t="shared" si="129"/>
        <v>ex Ceonothus cuneatus</v>
      </c>
      <c r="AG5265" s="3" t="s">
        <v>1649</v>
      </c>
      <c r="AH5265" s="3" t="s">
        <v>1649</v>
      </c>
      <c r="AT5265" s="3" t="s">
        <v>1367</v>
      </c>
    </row>
    <row r="5266" spans="1:56" x14ac:dyDescent="0.25">
      <c r="B5266" s="5">
        <v>7383</v>
      </c>
      <c r="E5266" s="62">
        <v>20</v>
      </c>
      <c r="F5266" s="6" t="s">
        <v>114</v>
      </c>
      <c r="G5266" s="6">
        <v>2018</v>
      </c>
      <c r="L5266" s="6"/>
      <c r="N5266" s="6" t="s">
        <v>1379</v>
      </c>
      <c r="P5266" s="407">
        <v>9</v>
      </c>
      <c r="Q5266" s="407">
        <v>9</v>
      </c>
      <c r="R5266" s="407">
        <v>6</v>
      </c>
      <c r="S5266" s="3" t="s">
        <v>3</v>
      </c>
      <c r="T5266" s="3" t="s">
        <v>44</v>
      </c>
      <c r="U5266" s="3" t="s">
        <v>1345</v>
      </c>
      <c r="V5266" s="227" t="s">
        <v>1923</v>
      </c>
      <c r="X5266" s="3" t="s">
        <v>3025</v>
      </c>
      <c r="AA5266" s="18">
        <v>42.231699999999996</v>
      </c>
      <c r="AB5266" s="18">
        <v>-123.6604</v>
      </c>
      <c r="AC5266" s="3" t="s">
        <v>45</v>
      </c>
      <c r="AE5266" s="3" t="s">
        <v>1376</v>
      </c>
      <c r="AF5266" s="3" t="str">
        <f t="shared" si="129"/>
        <v>ex Ceonothus cuneatus</v>
      </c>
      <c r="AG5266" s="3" t="s">
        <v>1649</v>
      </c>
      <c r="AH5266" s="3" t="s">
        <v>1649</v>
      </c>
      <c r="AT5266" s="3" t="s">
        <v>1367</v>
      </c>
    </row>
    <row r="5267" spans="1:56" x14ac:dyDescent="0.25">
      <c r="B5267" s="5">
        <v>7384</v>
      </c>
      <c r="E5267" s="62">
        <v>20</v>
      </c>
      <c r="F5267" s="6" t="s">
        <v>114</v>
      </c>
      <c r="G5267" s="6">
        <v>2018</v>
      </c>
      <c r="L5267" s="6"/>
      <c r="N5267" s="6" t="s">
        <v>1379</v>
      </c>
      <c r="P5267" s="407">
        <v>9</v>
      </c>
      <c r="Q5267" s="407">
        <v>9</v>
      </c>
      <c r="R5267" s="407">
        <v>7</v>
      </c>
      <c r="S5267" s="3" t="s">
        <v>3</v>
      </c>
      <c r="T5267" s="3" t="s">
        <v>44</v>
      </c>
      <c r="U5267" s="3" t="s">
        <v>1345</v>
      </c>
      <c r="V5267" s="227" t="s">
        <v>1923</v>
      </c>
      <c r="X5267" s="3" t="s">
        <v>3025</v>
      </c>
      <c r="AA5267" s="18">
        <v>42.231699999999996</v>
      </c>
      <c r="AB5267" s="18">
        <v>-123.6604</v>
      </c>
      <c r="AC5267" s="3" t="s">
        <v>45</v>
      </c>
      <c r="AE5267" s="3" t="s">
        <v>1376</v>
      </c>
      <c r="AF5267" s="3" t="str">
        <f t="shared" si="129"/>
        <v>ex Ceonothus cuneatus</v>
      </c>
      <c r="AG5267" s="3" t="s">
        <v>1649</v>
      </c>
      <c r="AH5267" s="3" t="s">
        <v>1649</v>
      </c>
      <c r="AT5267" s="3" t="s">
        <v>1367</v>
      </c>
    </row>
    <row r="5268" spans="1:56" x14ac:dyDescent="0.25">
      <c r="B5268" s="5">
        <v>7385</v>
      </c>
      <c r="E5268" s="62">
        <v>20</v>
      </c>
      <c r="F5268" s="6" t="s">
        <v>114</v>
      </c>
      <c r="G5268" s="6">
        <v>2018</v>
      </c>
      <c r="L5268" s="6"/>
      <c r="N5268" s="6" t="s">
        <v>1379</v>
      </c>
      <c r="P5268" s="407">
        <v>9</v>
      </c>
      <c r="Q5268" s="407">
        <v>9</v>
      </c>
      <c r="R5268" s="407">
        <v>8</v>
      </c>
      <c r="S5268" s="3" t="s">
        <v>3</v>
      </c>
      <c r="T5268" s="3" t="s">
        <v>44</v>
      </c>
      <c r="U5268" s="3" t="s">
        <v>1345</v>
      </c>
      <c r="V5268" s="227" t="s">
        <v>1923</v>
      </c>
      <c r="X5268" s="3" t="s">
        <v>3025</v>
      </c>
      <c r="AA5268" s="18">
        <v>42.231699999999996</v>
      </c>
      <c r="AB5268" s="18">
        <v>-123.6604</v>
      </c>
      <c r="AC5268" s="3" t="s">
        <v>45</v>
      </c>
      <c r="AE5268" s="3" t="s">
        <v>1376</v>
      </c>
      <c r="AF5268" s="3" t="str">
        <f t="shared" si="129"/>
        <v>ex Ceonothus cuneatus</v>
      </c>
      <c r="AG5268" s="3" t="s">
        <v>1649</v>
      </c>
      <c r="AH5268" s="3" t="s">
        <v>1649</v>
      </c>
      <c r="AT5268" s="3" t="s">
        <v>1367</v>
      </c>
      <c r="BD5268" s="163"/>
    </row>
    <row r="5269" spans="1:56" x14ac:dyDescent="0.25">
      <c r="B5269" s="5">
        <v>7386</v>
      </c>
      <c r="E5269" s="62">
        <v>20</v>
      </c>
      <c r="F5269" s="6" t="s">
        <v>114</v>
      </c>
      <c r="G5269" s="6">
        <v>2018</v>
      </c>
      <c r="L5269" s="6"/>
      <c r="N5269" s="6" t="s">
        <v>1379</v>
      </c>
      <c r="P5269" s="407">
        <v>9</v>
      </c>
      <c r="Q5269" s="407">
        <v>9</v>
      </c>
      <c r="R5269" s="407">
        <v>9</v>
      </c>
      <c r="S5269" s="3" t="s">
        <v>3</v>
      </c>
      <c r="T5269" s="3" t="s">
        <v>44</v>
      </c>
      <c r="U5269" s="3" t="s">
        <v>1345</v>
      </c>
      <c r="V5269" s="227" t="s">
        <v>1923</v>
      </c>
      <c r="X5269" s="3" t="s">
        <v>3025</v>
      </c>
      <c r="AA5269" s="18">
        <v>42.231699999999996</v>
      </c>
      <c r="AB5269" s="18">
        <v>-123.6604</v>
      </c>
      <c r="AC5269" s="3" t="s">
        <v>45</v>
      </c>
      <c r="AE5269" s="3" t="s">
        <v>1376</v>
      </c>
      <c r="AF5269" s="3" t="str">
        <f t="shared" si="129"/>
        <v>ex Ceonothus cuneatus</v>
      </c>
      <c r="AG5269" s="3" t="s">
        <v>1649</v>
      </c>
      <c r="AH5269" s="3" t="s">
        <v>1649</v>
      </c>
      <c r="AT5269" s="3" t="s">
        <v>1367</v>
      </c>
    </row>
    <row r="5270" spans="1:56" x14ac:dyDescent="0.25">
      <c r="B5270" s="5">
        <v>7387</v>
      </c>
      <c r="E5270" s="62">
        <v>20</v>
      </c>
      <c r="F5270" s="6" t="s">
        <v>114</v>
      </c>
      <c r="G5270" s="6">
        <v>2018</v>
      </c>
      <c r="L5270" s="6"/>
      <c r="N5270" s="6" t="s">
        <v>1379</v>
      </c>
      <c r="P5270" s="407">
        <v>9</v>
      </c>
      <c r="Q5270" s="407">
        <v>9</v>
      </c>
      <c r="R5270" s="407">
        <v>10</v>
      </c>
      <c r="S5270" s="3" t="s">
        <v>3</v>
      </c>
      <c r="T5270" s="3" t="s">
        <v>44</v>
      </c>
      <c r="U5270" s="3" t="s">
        <v>1345</v>
      </c>
      <c r="V5270" s="227" t="s">
        <v>1923</v>
      </c>
      <c r="X5270" s="3" t="s">
        <v>3025</v>
      </c>
      <c r="AA5270" s="18">
        <v>42.231699999999996</v>
      </c>
      <c r="AB5270" s="18">
        <v>-123.6604</v>
      </c>
      <c r="AC5270" s="3" t="s">
        <v>45</v>
      </c>
      <c r="AE5270" s="3" t="s">
        <v>1376</v>
      </c>
      <c r="AF5270" s="3" t="str">
        <f t="shared" si="129"/>
        <v>ex Ceonothus cuneatus</v>
      </c>
      <c r="AG5270" s="3" t="s">
        <v>1649</v>
      </c>
      <c r="AH5270" s="3" t="s">
        <v>1649</v>
      </c>
      <c r="AT5270" s="3" t="s">
        <v>1367</v>
      </c>
    </row>
    <row r="5271" spans="1:56" x14ac:dyDescent="0.25">
      <c r="B5271" s="5">
        <v>7388</v>
      </c>
      <c r="E5271" s="62">
        <v>20</v>
      </c>
      <c r="F5271" s="6" t="s">
        <v>114</v>
      </c>
      <c r="G5271" s="6">
        <v>2018</v>
      </c>
      <c r="L5271" s="6"/>
      <c r="N5271" s="6" t="s">
        <v>1379</v>
      </c>
      <c r="P5271" s="407">
        <v>9</v>
      </c>
      <c r="Q5271" s="407">
        <v>9</v>
      </c>
      <c r="R5271" s="407">
        <v>11</v>
      </c>
      <c r="S5271" s="3" t="s">
        <v>3</v>
      </c>
      <c r="T5271" s="3" t="s">
        <v>44</v>
      </c>
      <c r="U5271" s="3" t="s">
        <v>1345</v>
      </c>
      <c r="V5271" s="227" t="s">
        <v>1923</v>
      </c>
      <c r="X5271" s="3" t="s">
        <v>3025</v>
      </c>
      <c r="AA5271" s="18">
        <v>42.231699999999996</v>
      </c>
      <c r="AB5271" s="18">
        <v>-123.6604</v>
      </c>
      <c r="AC5271" s="3" t="s">
        <v>45</v>
      </c>
      <c r="AE5271" s="3" t="s">
        <v>1376</v>
      </c>
      <c r="AF5271" s="3" t="str">
        <f t="shared" si="129"/>
        <v>ex Ceonothus cuneatus</v>
      </c>
      <c r="AG5271" s="3" t="s">
        <v>1649</v>
      </c>
      <c r="AH5271" s="3" t="s">
        <v>1649</v>
      </c>
      <c r="AT5271" s="3" t="s">
        <v>1367</v>
      </c>
    </row>
    <row r="5272" spans="1:56" x14ac:dyDescent="0.25">
      <c r="B5272" s="5">
        <v>7389</v>
      </c>
      <c r="E5272" s="62">
        <v>20</v>
      </c>
      <c r="F5272" s="6" t="s">
        <v>114</v>
      </c>
      <c r="G5272" s="6">
        <v>2018</v>
      </c>
      <c r="L5272" s="6"/>
      <c r="N5272" s="6" t="s">
        <v>1379</v>
      </c>
      <c r="P5272" s="407">
        <v>9</v>
      </c>
      <c r="Q5272" s="407">
        <v>9</v>
      </c>
      <c r="R5272" s="407">
        <v>12</v>
      </c>
      <c r="S5272" s="3" t="s">
        <v>3</v>
      </c>
      <c r="T5272" s="3" t="s">
        <v>44</v>
      </c>
      <c r="U5272" s="3" t="s">
        <v>1345</v>
      </c>
      <c r="V5272" s="227" t="s">
        <v>1923</v>
      </c>
      <c r="X5272" s="3" t="s">
        <v>3025</v>
      </c>
      <c r="AA5272" s="18">
        <v>42.231699999999996</v>
      </c>
      <c r="AB5272" s="18">
        <v>-123.6604</v>
      </c>
      <c r="AC5272" s="3" t="s">
        <v>45</v>
      </c>
      <c r="AE5272" s="3" t="s">
        <v>1376</v>
      </c>
      <c r="AF5272" s="3" t="str">
        <f t="shared" si="129"/>
        <v>ex Ceonothus cuneatus</v>
      </c>
      <c r="AG5272" s="3" t="s">
        <v>1649</v>
      </c>
      <c r="AH5272" s="3" t="s">
        <v>1649</v>
      </c>
      <c r="AT5272" s="3" t="s">
        <v>1367</v>
      </c>
    </row>
    <row r="5273" spans="1:56" x14ac:dyDescent="0.25">
      <c r="B5273" s="5">
        <v>7390</v>
      </c>
      <c r="E5273" s="62">
        <v>20</v>
      </c>
      <c r="F5273" s="6" t="s">
        <v>114</v>
      </c>
      <c r="G5273" s="6">
        <v>2018</v>
      </c>
      <c r="L5273" s="6"/>
      <c r="N5273" s="6" t="s">
        <v>1379</v>
      </c>
      <c r="P5273" s="407">
        <v>9</v>
      </c>
      <c r="Q5273" s="407">
        <v>9</v>
      </c>
      <c r="R5273" s="407">
        <v>13</v>
      </c>
      <c r="S5273" s="3" t="s">
        <v>3</v>
      </c>
      <c r="T5273" s="3" t="s">
        <v>44</v>
      </c>
      <c r="U5273" s="3" t="s">
        <v>1345</v>
      </c>
      <c r="V5273" s="227" t="s">
        <v>1923</v>
      </c>
      <c r="X5273" s="3" t="s">
        <v>3025</v>
      </c>
      <c r="AA5273" s="18">
        <v>42.231699999999996</v>
      </c>
      <c r="AB5273" s="18">
        <v>-123.6604</v>
      </c>
      <c r="AC5273" s="3" t="s">
        <v>45</v>
      </c>
      <c r="AE5273" s="3" t="s">
        <v>1376</v>
      </c>
      <c r="AF5273" s="3" t="str">
        <f t="shared" si="129"/>
        <v>ex Ceonothus cuneatus</v>
      </c>
      <c r="AG5273" s="3" t="s">
        <v>1649</v>
      </c>
      <c r="AH5273" s="3" t="s">
        <v>1649</v>
      </c>
      <c r="AT5273" s="3" t="s">
        <v>1367</v>
      </c>
    </row>
    <row r="5274" spans="1:56" x14ac:dyDescent="0.25">
      <c r="B5274" s="5">
        <v>7391</v>
      </c>
      <c r="E5274" s="62">
        <v>20</v>
      </c>
      <c r="F5274" s="6" t="s">
        <v>114</v>
      </c>
      <c r="G5274" s="6">
        <v>2018</v>
      </c>
      <c r="L5274" s="6"/>
      <c r="N5274" s="6" t="s">
        <v>1379</v>
      </c>
      <c r="P5274" s="407">
        <v>9</v>
      </c>
      <c r="Q5274" s="407">
        <v>9</v>
      </c>
      <c r="R5274" s="407">
        <v>14</v>
      </c>
      <c r="S5274" s="3" t="s">
        <v>3</v>
      </c>
      <c r="T5274" s="3" t="s">
        <v>44</v>
      </c>
      <c r="U5274" s="3" t="s">
        <v>1345</v>
      </c>
      <c r="V5274" s="227" t="s">
        <v>1923</v>
      </c>
      <c r="X5274" s="3" t="s">
        <v>3025</v>
      </c>
      <c r="AA5274" s="18">
        <v>42.231699999999996</v>
      </c>
      <c r="AB5274" s="18">
        <v>-123.6604</v>
      </c>
      <c r="AC5274" s="3" t="s">
        <v>45</v>
      </c>
      <c r="AE5274" s="3" t="s">
        <v>1376</v>
      </c>
      <c r="AF5274" s="3" t="str">
        <f t="shared" si="129"/>
        <v>ex Ceonothus cuneatus</v>
      </c>
      <c r="AG5274" s="3" t="s">
        <v>1649</v>
      </c>
      <c r="AH5274" s="3" t="s">
        <v>1649</v>
      </c>
      <c r="AT5274" s="3" t="s">
        <v>1367</v>
      </c>
    </row>
    <row r="5275" spans="1:56" x14ac:dyDescent="0.25">
      <c r="B5275" s="5">
        <v>7392</v>
      </c>
      <c r="E5275" s="62">
        <v>20</v>
      </c>
      <c r="F5275" s="6" t="s">
        <v>114</v>
      </c>
      <c r="G5275" s="6">
        <v>2018</v>
      </c>
      <c r="L5275" s="6"/>
      <c r="N5275" s="6" t="s">
        <v>1379</v>
      </c>
      <c r="P5275" s="407">
        <v>9</v>
      </c>
      <c r="Q5275" s="407">
        <v>9</v>
      </c>
      <c r="R5275" s="407">
        <v>15</v>
      </c>
      <c r="S5275" s="3" t="s">
        <v>3</v>
      </c>
      <c r="T5275" s="3" t="s">
        <v>44</v>
      </c>
      <c r="U5275" s="3" t="s">
        <v>1345</v>
      </c>
      <c r="V5275" s="227" t="s">
        <v>1923</v>
      </c>
      <c r="X5275" s="3" t="s">
        <v>3025</v>
      </c>
      <c r="AA5275" s="18">
        <v>42.231699999999996</v>
      </c>
      <c r="AB5275" s="18">
        <v>-123.6604</v>
      </c>
      <c r="AC5275" s="3" t="s">
        <v>45</v>
      </c>
      <c r="AE5275" s="3" t="s">
        <v>1376</v>
      </c>
      <c r="AF5275" s="3" t="str">
        <f t="shared" si="129"/>
        <v>ex Ceonothus cuneatus</v>
      </c>
      <c r="AG5275" s="3" t="s">
        <v>1649</v>
      </c>
      <c r="AH5275" s="3" t="s">
        <v>1649</v>
      </c>
      <c r="AT5275" s="3" t="s">
        <v>1367</v>
      </c>
    </row>
    <row r="5276" spans="1:56" x14ac:dyDescent="0.25">
      <c r="B5276" s="5">
        <v>7393</v>
      </c>
      <c r="E5276" s="62">
        <v>20</v>
      </c>
      <c r="F5276" s="6" t="s">
        <v>114</v>
      </c>
      <c r="G5276" s="6">
        <v>2018</v>
      </c>
      <c r="L5276" s="6"/>
      <c r="N5276" s="6" t="s">
        <v>1379</v>
      </c>
      <c r="P5276" s="407">
        <v>9</v>
      </c>
      <c r="Q5276" s="407">
        <v>9</v>
      </c>
      <c r="R5276" s="407">
        <v>16</v>
      </c>
      <c r="S5276" s="3" t="s">
        <v>3</v>
      </c>
      <c r="T5276" s="3" t="s">
        <v>44</v>
      </c>
      <c r="U5276" s="3" t="s">
        <v>1345</v>
      </c>
      <c r="V5276" s="227" t="s">
        <v>1923</v>
      </c>
      <c r="X5276" s="3" t="s">
        <v>3025</v>
      </c>
      <c r="AA5276" s="18">
        <v>42.231699999999996</v>
      </c>
      <c r="AB5276" s="18">
        <v>-123.6604</v>
      </c>
      <c r="AC5276" s="3" t="s">
        <v>45</v>
      </c>
      <c r="AE5276" s="3" t="s">
        <v>1376</v>
      </c>
      <c r="AF5276" s="3" t="str">
        <f t="shared" si="129"/>
        <v>ex Ceonothus cuneatus</v>
      </c>
      <c r="AG5276" s="3" t="s">
        <v>1649</v>
      </c>
      <c r="AH5276" s="3" t="s">
        <v>1649</v>
      </c>
      <c r="AT5276" s="3" t="s">
        <v>1367</v>
      </c>
    </row>
    <row r="5277" spans="1:56" x14ac:dyDescent="0.25">
      <c r="B5277" s="5">
        <v>7394</v>
      </c>
      <c r="E5277" s="62">
        <v>20</v>
      </c>
      <c r="F5277" s="6" t="s">
        <v>114</v>
      </c>
      <c r="G5277" s="6">
        <v>2018</v>
      </c>
      <c r="L5277" s="6"/>
      <c r="N5277" s="6" t="s">
        <v>1379</v>
      </c>
      <c r="P5277" s="407">
        <v>9</v>
      </c>
      <c r="Q5277" s="407">
        <v>9</v>
      </c>
      <c r="R5277" s="407">
        <v>17</v>
      </c>
      <c r="S5277" s="3" t="s">
        <v>3</v>
      </c>
      <c r="T5277" s="3" t="s">
        <v>44</v>
      </c>
      <c r="U5277" s="3" t="s">
        <v>1345</v>
      </c>
      <c r="V5277" s="227" t="s">
        <v>1923</v>
      </c>
      <c r="X5277" s="3" t="s">
        <v>3025</v>
      </c>
      <c r="AA5277" s="18">
        <v>42.231699999999996</v>
      </c>
      <c r="AB5277" s="18">
        <v>-123.6604</v>
      </c>
      <c r="AC5277" s="3" t="s">
        <v>45</v>
      </c>
      <c r="AE5277" s="3" t="s">
        <v>1376</v>
      </c>
      <c r="AF5277" s="3" t="str">
        <f t="shared" si="129"/>
        <v>ex Ceonothus cuneatus</v>
      </c>
      <c r="AG5277" s="3" t="s">
        <v>1649</v>
      </c>
      <c r="AH5277" s="3" t="s">
        <v>1649</v>
      </c>
      <c r="AT5277" s="3" t="s">
        <v>1367</v>
      </c>
    </row>
    <row r="5278" spans="1:56" x14ac:dyDescent="0.25">
      <c r="B5278" s="5">
        <v>7395</v>
      </c>
      <c r="C5278" s="6"/>
      <c r="D5278" s="6"/>
      <c r="E5278" s="62">
        <v>22</v>
      </c>
      <c r="F5278" s="6" t="s">
        <v>114</v>
      </c>
      <c r="G5278" s="6">
        <v>2018</v>
      </c>
      <c r="I5278" s="6"/>
      <c r="J5278" s="6"/>
      <c r="K5278" s="6"/>
      <c r="L5278" s="6"/>
      <c r="M5278" s="6"/>
      <c r="N5278" s="6" t="s">
        <v>1380</v>
      </c>
      <c r="P5278" s="407">
        <v>10</v>
      </c>
      <c r="Q5278" s="407">
        <v>10</v>
      </c>
      <c r="R5278" s="407">
        <v>1</v>
      </c>
      <c r="S5278" s="6" t="s">
        <v>3</v>
      </c>
      <c r="T5278" s="6" t="s">
        <v>44</v>
      </c>
      <c r="U5278" s="6" t="s">
        <v>1399</v>
      </c>
      <c r="V5278" s="227" t="s">
        <v>1923</v>
      </c>
      <c r="W5278" s="6"/>
      <c r="X5278" s="6" t="s">
        <v>3033</v>
      </c>
      <c r="Y5278" s="6"/>
      <c r="Z5278" s="6"/>
      <c r="AA5278" s="18">
        <v>42.613300000000002</v>
      </c>
      <c r="AB5278" s="18">
        <v>-123.20480000000001</v>
      </c>
      <c r="AC5278" s="6" t="s">
        <v>45</v>
      </c>
      <c r="AD5278" s="6"/>
      <c r="AE5278" s="6" t="s">
        <v>1400</v>
      </c>
      <c r="AF5278" s="6" t="str">
        <f t="shared" si="129"/>
        <v xml:space="preserve">ex Arctostaphylos </v>
      </c>
      <c r="AG5278" s="3" t="s">
        <v>1649</v>
      </c>
      <c r="AH5278" s="3" t="s">
        <v>1649</v>
      </c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 t="s">
        <v>1367</v>
      </c>
      <c r="AU5278" s="6"/>
      <c r="AV5278" s="6"/>
      <c r="AW5278" s="6"/>
      <c r="AX5278" s="6"/>
      <c r="AY5278" s="6"/>
      <c r="AZ5278" s="6"/>
      <c r="BA5278" s="6"/>
      <c r="BB5278" s="6"/>
      <c r="BC5278" s="6"/>
    </row>
    <row r="5279" spans="1:56" x14ac:dyDescent="0.25">
      <c r="A5279" s="159"/>
      <c r="B5279" s="5">
        <v>10500</v>
      </c>
      <c r="C5279" s="160"/>
      <c r="D5279" s="160"/>
      <c r="E5279" s="254">
        <v>17</v>
      </c>
      <c r="F5279" s="255" t="s">
        <v>42</v>
      </c>
      <c r="G5279" s="255">
        <v>2018</v>
      </c>
      <c r="H5279" s="256">
        <v>0.46875</v>
      </c>
      <c r="I5279" s="160"/>
      <c r="J5279" s="160"/>
      <c r="K5279" s="160"/>
      <c r="L5279" s="6"/>
      <c r="M5279" s="160"/>
      <c r="N5279" s="159"/>
      <c r="O5279" s="159"/>
      <c r="P5279" s="439">
        <v>10</v>
      </c>
      <c r="Q5279" s="455"/>
      <c r="R5279" s="472">
        <v>1</v>
      </c>
      <c r="S5279" s="160" t="s">
        <v>3</v>
      </c>
      <c r="T5279" s="160" t="s">
        <v>44</v>
      </c>
      <c r="U5279" s="160" t="s">
        <v>1562</v>
      </c>
      <c r="V5279" s="160" t="s">
        <v>1923</v>
      </c>
      <c r="W5279" s="255" t="s">
        <v>2445</v>
      </c>
      <c r="X5279" s="255" t="s">
        <v>1926</v>
      </c>
      <c r="Y5279" s="160"/>
      <c r="Z5279" s="160"/>
      <c r="AA5279" s="255">
        <v>42.447200000000002</v>
      </c>
      <c r="AB5279" s="255">
        <v>-122.11969999999999</v>
      </c>
      <c r="AC5279" s="160"/>
      <c r="AD5279" s="160"/>
      <c r="AE5279" s="257" t="s">
        <v>1941</v>
      </c>
      <c r="AF5279" s="160"/>
      <c r="AG5279" s="160" t="s">
        <v>1649</v>
      </c>
      <c r="AH5279" s="160" t="s">
        <v>1649</v>
      </c>
      <c r="AI5279" s="160"/>
      <c r="AJ5279" s="160"/>
      <c r="AK5279" s="160"/>
      <c r="AL5279" s="160"/>
      <c r="AM5279" s="160"/>
      <c r="AN5279" s="160"/>
      <c r="AO5279" s="160"/>
      <c r="AP5279" s="160"/>
      <c r="AQ5279" s="160"/>
      <c r="AR5279" s="160"/>
      <c r="AS5279" s="160"/>
      <c r="AT5279" s="160"/>
      <c r="AU5279" s="160"/>
      <c r="AV5279" s="160"/>
      <c r="AW5279" s="160"/>
      <c r="AX5279" s="160"/>
      <c r="AY5279" s="160"/>
      <c r="AZ5279" s="160"/>
      <c r="BA5279" s="160"/>
      <c r="BB5279" s="160"/>
      <c r="BC5279" s="160"/>
    </row>
    <row r="5280" spans="1:56" x14ac:dyDescent="0.25">
      <c r="B5280" s="5">
        <v>7396</v>
      </c>
      <c r="E5280" s="62">
        <v>22</v>
      </c>
      <c r="F5280" s="6" t="s">
        <v>114</v>
      </c>
      <c r="G5280" s="6">
        <v>2018</v>
      </c>
      <c r="I5280" s="6"/>
      <c r="J5280" s="6"/>
      <c r="K5280" s="6"/>
      <c r="L5280" s="6"/>
      <c r="M5280" s="6"/>
      <c r="N5280" s="6" t="s">
        <v>1380</v>
      </c>
      <c r="P5280" s="407">
        <v>10</v>
      </c>
      <c r="Q5280" s="407">
        <v>10</v>
      </c>
      <c r="R5280" s="407">
        <v>2</v>
      </c>
      <c r="S5280" s="6" t="s">
        <v>3</v>
      </c>
      <c r="T5280" s="6" t="s">
        <v>44</v>
      </c>
      <c r="U5280" s="6" t="s">
        <v>1399</v>
      </c>
      <c r="V5280" s="227" t="s">
        <v>1923</v>
      </c>
      <c r="W5280" s="6"/>
      <c r="X5280" s="6" t="s">
        <v>3033</v>
      </c>
      <c r="Y5280" s="6"/>
      <c r="Z5280" s="6"/>
      <c r="AA5280" s="18">
        <v>42.613300000000002</v>
      </c>
      <c r="AB5280" s="18">
        <v>-123.20480000000001</v>
      </c>
      <c r="AC5280" s="6" t="s">
        <v>45</v>
      </c>
      <c r="AD5280" s="6"/>
      <c r="AE5280" s="6" t="s">
        <v>1400</v>
      </c>
      <c r="AF5280" s="6" t="str">
        <f>CONCATENATE("ex ", AE5280)</f>
        <v xml:space="preserve">ex Arctostaphylos </v>
      </c>
      <c r="AG5280" s="3" t="s">
        <v>1649</v>
      </c>
      <c r="AH5280" s="3" t="s">
        <v>1649</v>
      </c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 t="s">
        <v>1367</v>
      </c>
    </row>
    <row r="5281" spans="1:56" x14ac:dyDescent="0.25">
      <c r="A5281" s="159"/>
      <c r="B5281" s="5">
        <v>10501</v>
      </c>
      <c r="C5281" s="160"/>
      <c r="D5281" s="160"/>
      <c r="E5281" s="254">
        <v>17</v>
      </c>
      <c r="F5281" s="255" t="s">
        <v>42</v>
      </c>
      <c r="G5281" s="255">
        <v>2018</v>
      </c>
      <c r="H5281" s="256">
        <v>0.46875</v>
      </c>
      <c r="I5281" s="160"/>
      <c r="J5281" s="160"/>
      <c r="K5281" s="160"/>
      <c r="L5281" s="6"/>
      <c r="M5281" s="160"/>
      <c r="N5281" s="159"/>
      <c r="O5281" s="159"/>
      <c r="P5281" s="439">
        <v>10</v>
      </c>
      <c r="Q5281" s="455"/>
      <c r="R5281" s="472">
        <v>2</v>
      </c>
      <c r="S5281" s="160" t="s">
        <v>3</v>
      </c>
      <c r="T5281" s="160" t="s">
        <v>44</v>
      </c>
      <c r="U5281" s="160" t="s">
        <v>1562</v>
      </c>
      <c r="V5281" s="160" t="s">
        <v>1923</v>
      </c>
      <c r="W5281" s="255" t="s">
        <v>2445</v>
      </c>
      <c r="X5281" s="255" t="s">
        <v>1926</v>
      </c>
      <c r="Y5281" s="160"/>
      <c r="Z5281" s="160"/>
      <c r="AA5281" s="255">
        <v>42.447200000000002</v>
      </c>
      <c r="AB5281" s="255">
        <v>-122.11969999999999</v>
      </c>
      <c r="AC5281" s="160"/>
      <c r="AD5281" s="160"/>
      <c r="AE5281" s="257" t="s">
        <v>1941</v>
      </c>
      <c r="AF5281" s="160"/>
      <c r="AG5281" s="160" t="s">
        <v>1649</v>
      </c>
      <c r="AH5281" s="160" t="s">
        <v>1649</v>
      </c>
      <c r="AI5281" s="160"/>
      <c r="AJ5281" s="160"/>
      <c r="AK5281" s="160"/>
      <c r="AL5281" s="160"/>
      <c r="AM5281" s="160"/>
      <c r="AN5281" s="160"/>
      <c r="AO5281" s="160"/>
      <c r="AP5281" s="160"/>
      <c r="AQ5281" s="160"/>
      <c r="AR5281" s="160"/>
      <c r="AS5281" s="160"/>
      <c r="AT5281" s="160"/>
      <c r="AU5281" s="160"/>
      <c r="AV5281" s="160"/>
      <c r="AW5281" s="160"/>
      <c r="AX5281" s="160"/>
      <c r="AY5281" s="160"/>
      <c r="AZ5281" s="160"/>
      <c r="BA5281" s="160"/>
      <c r="BB5281" s="160"/>
      <c r="BC5281" s="160"/>
    </row>
    <row r="5282" spans="1:56" x14ac:dyDescent="0.25">
      <c r="B5282" s="5">
        <v>7397</v>
      </c>
      <c r="E5282" s="62">
        <v>22</v>
      </c>
      <c r="F5282" s="6" t="s">
        <v>114</v>
      </c>
      <c r="G5282" s="6">
        <v>2018</v>
      </c>
      <c r="I5282" s="6"/>
      <c r="J5282" s="6"/>
      <c r="K5282" s="6"/>
      <c r="L5282" s="6"/>
      <c r="M5282" s="6"/>
      <c r="N5282" s="6" t="s">
        <v>1380</v>
      </c>
      <c r="P5282" s="407">
        <v>10</v>
      </c>
      <c r="Q5282" s="407">
        <v>10</v>
      </c>
      <c r="R5282" s="407">
        <v>3</v>
      </c>
      <c r="S5282" s="6" t="s">
        <v>3</v>
      </c>
      <c r="T5282" s="6" t="s">
        <v>44</v>
      </c>
      <c r="U5282" s="6" t="s">
        <v>1399</v>
      </c>
      <c r="V5282" s="227" t="s">
        <v>1923</v>
      </c>
      <c r="W5282" s="6"/>
      <c r="X5282" s="6" t="s">
        <v>3033</v>
      </c>
      <c r="Y5282" s="6"/>
      <c r="Z5282" s="6"/>
      <c r="AA5282" s="18">
        <v>42.613300000000002</v>
      </c>
      <c r="AB5282" s="18">
        <v>-123.20480000000001</v>
      </c>
      <c r="AC5282" s="6" t="s">
        <v>45</v>
      </c>
      <c r="AD5282" s="6"/>
      <c r="AE5282" s="6" t="s">
        <v>1400</v>
      </c>
      <c r="AF5282" s="6" t="str">
        <f>CONCATENATE("ex ", AE5282)</f>
        <v xml:space="preserve">ex Arctostaphylos </v>
      </c>
      <c r="AG5282" s="3" t="s">
        <v>1649</v>
      </c>
      <c r="AH5282" s="3" t="s">
        <v>1649</v>
      </c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 t="s">
        <v>1367</v>
      </c>
      <c r="BD5282" s="96"/>
    </row>
    <row r="5283" spans="1:56" x14ac:dyDescent="0.25">
      <c r="A5283" s="159"/>
      <c r="B5283" s="5">
        <v>10502</v>
      </c>
      <c r="C5283" s="160"/>
      <c r="D5283" s="160"/>
      <c r="E5283" s="254">
        <v>17</v>
      </c>
      <c r="F5283" s="255" t="s">
        <v>42</v>
      </c>
      <c r="G5283" s="255">
        <v>2018</v>
      </c>
      <c r="H5283" s="256">
        <v>0.46875</v>
      </c>
      <c r="I5283" s="160"/>
      <c r="J5283" s="160"/>
      <c r="K5283" s="160"/>
      <c r="L5283" s="6"/>
      <c r="M5283" s="160"/>
      <c r="N5283" s="159"/>
      <c r="O5283" s="159"/>
      <c r="P5283" s="439">
        <v>10</v>
      </c>
      <c r="Q5283" s="455"/>
      <c r="R5283" s="472">
        <v>3</v>
      </c>
      <c r="S5283" s="160" t="s">
        <v>3</v>
      </c>
      <c r="T5283" s="160" t="s">
        <v>44</v>
      </c>
      <c r="U5283" s="160" t="s">
        <v>1562</v>
      </c>
      <c r="V5283" s="160" t="s">
        <v>1923</v>
      </c>
      <c r="W5283" s="255" t="s">
        <v>2445</v>
      </c>
      <c r="X5283" s="255" t="s">
        <v>1926</v>
      </c>
      <c r="Y5283" s="160"/>
      <c r="Z5283" s="160"/>
      <c r="AA5283" s="255">
        <v>42.447200000000002</v>
      </c>
      <c r="AB5283" s="255">
        <v>-122.11969999999999</v>
      </c>
      <c r="AC5283" s="160"/>
      <c r="AD5283" s="160"/>
      <c r="AE5283" s="257" t="s">
        <v>1941</v>
      </c>
      <c r="AF5283" s="160"/>
      <c r="AG5283" s="160" t="s">
        <v>1649</v>
      </c>
      <c r="AH5283" s="160" t="s">
        <v>1649</v>
      </c>
      <c r="AI5283" s="160"/>
      <c r="AJ5283" s="160"/>
      <c r="AK5283" s="160"/>
      <c r="AL5283" s="160"/>
      <c r="AM5283" s="160"/>
      <c r="AN5283" s="160"/>
      <c r="AO5283" s="160"/>
      <c r="AP5283" s="160"/>
      <c r="AQ5283" s="160"/>
      <c r="AR5283" s="160"/>
      <c r="AS5283" s="160"/>
      <c r="AT5283" s="160"/>
      <c r="AU5283" s="160"/>
      <c r="AV5283" s="160"/>
      <c r="AW5283" s="160"/>
      <c r="AX5283" s="160"/>
      <c r="AY5283" s="160"/>
      <c r="AZ5283" s="160"/>
      <c r="BA5283" s="160"/>
      <c r="BB5283" s="160"/>
      <c r="BC5283" s="160"/>
    </row>
    <row r="5284" spans="1:56" x14ac:dyDescent="0.25">
      <c r="B5284" s="5">
        <v>7398</v>
      </c>
      <c r="E5284" s="62">
        <v>22</v>
      </c>
      <c r="F5284" s="6" t="s">
        <v>114</v>
      </c>
      <c r="G5284" s="6">
        <v>2018</v>
      </c>
      <c r="I5284" s="6"/>
      <c r="J5284" s="6"/>
      <c r="K5284" s="6"/>
      <c r="L5284" s="6"/>
      <c r="M5284" s="6"/>
      <c r="N5284" s="6" t="s">
        <v>1380</v>
      </c>
      <c r="P5284" s="407">
        <v>10</v>
      </c>
      <c r="Q5284" s="407">
        <v>10</v>
      </c>
      <c r="R5284" s="407">
        <v>4</v>
      </c>
      <c r="S5284" s="6" t="s">
        <v>3</v>
      </c>
      <c r="T5284" s="6" t="s">
        <v>44</v>
      </c>
      <c r="U5284" s="6" t="s">
        <v>1399</v>
      </c>
      <c r="V5284" s="227" t="s">
        <v>1923</v>
      </c>
      <c r="W5284" s="6"/>
      <c r="X5284" s="6" t="s">
        <v>3033</v>
      </c>
      <c r="Y5284" s="6"/>
      <c r="Z5284" s="6"/>
      <c r="AA5284" s="18">
        <v>42.613300000000002</v>
      </c>
      <c r="AB5284" s="18">
        <v>-123.20480000000001</v>
      </c>
      <c r="AC5284" s="6" t="s">
        <v>45</v>
      </c>
      <c r="AD5284" s="6"/>
      <c r="AE5284" s="6" t="s">
        <v>1400</v>
      </c>
      <c r="AF5284" s="6" t="str">
        <f t="shared" ref="AF5284:AF5295" si="130">CONCATENATE("ex ", AE5284)</f>
        <v xml:space="preserve">ex Arctostaphylos </v>
      </c>
      <c r="AG5284" s="3" t="s">
        <v>1649</v>
      </c>
      <c r="AH5284" s="3" t="s">
        <v>1649</v>
      </c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 t="s">
        <v>1367</v>
      </c>
    </row>
    <row r="5285" spans="1:56" x14ac:dyDescent="0.25">
      <c r="B5285" s="5">
        <v>7399</v>
      </c>
      <c r="E5285" s="62">
        <v>22</v>
      </c>
      <c r="F5285" s="6" t="s">
        <v>114</v>
      </c>
      <c r="G5285" s="6">
        <v>2018</v>
      </c>
      <c r="I5285" s="6"/>
      <c r="J5285" s="6"/>
      <c r="K5285" s="6"/>
      <c r="L5285" s="6"/>
      <c r="M5285" s="6"/>
      <c r="N5285" s="6" t="s">
        <v>1380</v>
      </c>
      <c r="P5285" s="407">
        <v>10</v>
      </c>
      <c r="Q5285" s="407">
        <v>10</v>
      </c>
      <c r="R5285" s="407">
        <v>5</v>
      </c>
      <c r="S5285" s="6" t="s">
        <v>3</v>
      </c>
      <c r="T5285" s="6" t="s">
        <v>44</v>
      </c>
      <c r="U5285" s="6" t="s">
        <v>1399</v>
      </c>
      <c r="V5285" s="227" t="s">
        <v>1923</v>
      </c>
      <c r="W5285" s="6"/>
      <c r="X5285" s="6" t="s">
        <v>3033</v>
      </c>
      <c r="Y5285" s="6"/>
      <c r="Z5285" s="6"/>
      <c r="AA5285" s="18">
        <v>42.613300000000002</v>
      </c>
      <c r="AB5285" s="18">
        <v>-123.20480000000001</v>
      </c>
      <c r="AC5285" s="6" t="s">
        <v>45</v>
      </c>
      <c r="AD5285" s="6"/>
      <c r="AE5285" s="6" t="s">
        <v>1400</v>
      </c>
      <c r="AF5285" s="6" t="str">
        <f t="shared" si="130"/>
        <v xml:space="preserve">ex Arctostaphylos </v>
      </c>
      <c r="AG5285" s="3" t="s">
        <v>1649</v>
      </c>
      <c r="AH5285" s="3" t="s">
        <v>1649</v>
      </c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 t="s">
        <v>1367</v>
      </c>
    </row>
    <row r="5286" spans="1:56" x14ac:dyDescent="0.25">
      <c r="B5286" s="5">
        <v>7400</v>
      </c>
      <c r="E5286" s="62">
        <v>22</v>
      </c>
      <c r="F5286" s="6" t="s">
        <v>114</v>
      </c>
      <c r="G5286" s="6">
        <v>2018</v>
      </c>
      <c r="I5286" s="6"/>
      <c r="J5286" s="6"/>
      <c r="K5286" s="6"/>
      <c r="L5286" s="6"/>
      <c r="M5286" s="6"/>
      <c r="N5286" s="6" t="s">
        <v>1380</v>
      </c>
      <c r="P5286" s="407">
        <v>10</v>
      </c>
      <c r="Q5286" s="407">
        <v>10</v>
      </c>
      <c r="R5286" s="407">
        <v>6</v>
      </c>
      <c r="S5286" s="6" t="s">
        <v>3</v>
      </c>
      <c r="T5286" s="6" t="s">
        <v>44</v>
      </c>
      <c r="U5286" s="6" t="s">
        <v>1399</v>
      </c>
      <c r="V5286" s="227" t="s">
        <v>1923</v>
      </c>
      <c r="W5286" s="6"/>
      <c r="X5286" s="6" t="s">
        <v>3033</v>
      </c>
      <c r="Y5286" s="6"/>
      <c r="Z5286" s="6"/>
      <c r="AA5286" s="18">
        <v>42.613300000000002</v>
      </c>
      <c r="AB5286" s="18">
        <v>-123.20480000000001</v>
      </c>
      <c r="AC5286" s="6" t="s">
        <v>45</v>
      </c>
      <c r="AD5286" s="6"/>
      <c r="AE5286" s="6" t="s">
        <v>1400</v>
      </c>
      <c r="AF5286" s="6" t="str">
        <f t="shared" si="130"/>
        <v xml:space="preserve">ex Arctostaphylos </v>
      </c>
      <c r="AG5286" s="3" t="s">
        <v>1649</v>
      </c>
      <c r="AH5286" s="3" t="s">
        <v>1649</v>
      </c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 t="s">
        <v>1367</v>
      </c>
      <c r="BD5286" s="165"/>
    </row>
    <row r="5287" spans="1:56" x14ac:dyDescent="0.25">
      <c r="B5287" s="5">
        <v>7401</v>
      </c>
      <c r="E5287" s="62">
        <v>22</v>
      </c>
      <c r="F5287" s="6" t="s">
        <v>114</v>
      </c>
      <c r="G5287" s="6">
        <v>2018</v>
      </c>
      <c r="I5287" s="6"/>
      <c r="J5287" s="6"/>
      <c r="K5287" s="6"/>
      <c r="L5287" s="6"/>
      <c r="M5287" s="6"/>
      <c r="N5287" s="6" t="s">
        <v>1380</v>
      </c>
      <c r="P5287" s="407">
        <v>10</v>
      </c>
      <c r="Q5287" s="407">
        <v>10</v>
      </c>
      <c r="R5287" s="407">
        <v>7</v>
      </c>
      <c r="S5287" s="6" t="s">
        <v>3</v>
      </c>
      <c r="T5287" s="6" t="s">
        <v>44</v>
      </c>
      <c r="U5287" s="6" t="s">
        <v>1399</v>
      </c>
      <c r="V5287" s="227" t="s">
        <v>1923</v>
      </c>
      <c r="W5287" s="6"/>
      <c r="X5287" s="6" t="s">
        <v>3033</v>
      </c>
      <c r="Y5287" s="6"/>
      <c r="Z5287" s="6"/>
      <c r="AA5287" s="18">
        <v>42.613300000000002</v>
      </c>
      <c r="AB5287" s="18">
        <v>-123.20480000000001</v>
      </c>
      <c r="AC5287" s="6" t="s">
        <v>45</v>
      </c>
      <c r="AD5287" s="6"/>
      <c r="AE5287" s="6" t="s">
        <v>1400</v>
      </c>
      <c r="AF5287" s="6" t="str">
        <f t="shared" si="130"/>
        <v xml:space="preserve">ex Arctostaphylos </v>
      </c>
      <c r="AG5287" s="3" t="s">
        <v>1649</v>
      </c>
      <c r="AH5287" s="3" t="s">
        <v>1649</v>
      </c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 t="s">
        <v>1367</v>
      </c>
    </row>
    <row r="5288" spans="1:56" x14ac:dyDescent="0.25">
      <c r="B5288" s="5">
        <v>7402</v>
      </c>
      <c r="E5288" s="62">
        <v>22</v>
      </c>
      <c r="F5288" s="6" t="s">
        <v>114</v>
      </c>
      <c r="G5288" s="6">
        <v>2018</v>
      </c>
      <c r="I5288" s="6"/>
      <c r="J5288" s="6"/>
      <c r="K5288" s="6"/>
      <c r="L5288" s="6"/>
      <c r="M5288" s="6"/>
      <c r="N5288" s="6" t="s">
        <v>1380</v>
      </c>
      <c r="P5288" s="407">
        <v>10</v>
      </c>
      <c r="Q5288" s="407">
        <v>10</v>
      </c>
      <c r="R5288" s="407">
        <v>8</v>
      </c>
      <c r="S5288" s="6" t="s">
        <v>3</v>
      </c>
      <c r="T5288" s="6" t="s">
        <v>44</v>
      </c>
      <c r="U5288" s="6" t="s">
        <v>1399</v>
      </c>
      <c r="V5288" s="227" t="s">
        <v>1923</v>
      </c>
      <c r="W5288" s="6"/>
      <c r="X5288" s="6" t="s">
        <v>3033</v>
      </c>
      <c r="Y5288" s="6"/>
      <c r="Z5288" s="6"/>
      <c r="AA5288" s="18">
        <v>42.613300000000002</v>
      </c>
      <c r="AB5288" s="18">
        <v>-123.20480000000001</v>
      </c>
      <c r="AC5288" s="6" t="s">
        <v>45</v>
      </c>
      <c r="AD5288" s="6"/>
      <c r="AE5288" s="6" t="s">
        <v>1400</v>
      </c>
      <c r="AF5288" s="6" t="str">
        <f t="shared" si="130"/>
        <v xml:space="preserve">ex Arctostaphylos </v>
      </c>
      <c r="AG5288" s="3" t="s">
        <v>1649</v>
      </c>
      <c r="AH5288" s="3" t="s">
        <v>1649</v>
      </c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 t="s">
        <v>1367</v>
      </c>
    </row>
    <row r="5289" spans="1:56" x14ac:dyDescent="0.25">
      <c r="B5289" s="5">
        <v>7403</v>
      </c>
      <c r="E5289" s="62">
        <v>22</v>
      </c>
      <c r="F5289" s="6" t="s">
        <v>114</v>
      </c>
      <c r="G5289" s="6">
        <v>2018</v>
      </c>
      <c r="I5289" s="6"/>
      <c r="J5289" s="6"/>
      <c r="K5289" s="6"/>
      <c r="L5289" s="6"/>
      <c r="M5289" s="6"/>
      <c r="N5289" s="6" t="s">
        <v>1380</v>
      </c>
      <c r="P5289" s="407">
        <v>10</v>
      </c>
      <c r="Q5289" s="407">
        <v>10</v>
      </c>
      <c r="R5289" s="407">
        <v>9</v>
      </c>
      <c r="S5289" s="6" t="s">
        <v>3</v>
      </c>
      <c r="T5289" s="6" t="s">
        <v>44</v>
      </c>
      <c r="U5289" s="6" t="s">
        <v>1399</v>
      </c>
      <c r="V5289" s="227" t="s">
        <v>1923</v>
      </c>
      <c r="W5289" s="6"/>
      <c r="X5289" s="6" t="s">
        <v>3033</v>
      </c>
      <c r="Y5289" s="6"/>
      <c r="Z5289" s="6"/>
      <c r="AA5289" s="18">
        <v>42.613300000000002</v>
      </c>
      <c r="AB5289" s="18">
        <v>-123.20480000000001</v>
      </c>
      <c r="AC5289" s="6" t="s">
        <v>45</v>
      </c>
      <c r="AD5289" s="6"/>
      <c r="AE5289" s="6" t="s">
        <v>1400</v>
      </c>
      <c r="AF5289" s="6" t="str">
        <f t="shared" si="130"/>
        <v xml:space="preserve">ex Arctostaphylos </v>
      </c>
      <c r="AG5289" s="3" t="s">
        <v>1649</v>
      </c>
      <c r="AH5289" s="3" t="s">
        <v>1649</v>
      </c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 t="s">
        <v>1367</v>
      </c>
    </row>
    <row r="5290" spans="1:56" x14ac:dyDescent="0.25">
      <c r="B5290" s="5">
        <v>7404</v>
      </c>
      <c r="E5290" s="62">
        <v>22</v>
      </c>
      <c r="F5290" s="6" t="s">
        <v>114</v>
      </c>
      <c r="G5290" s="6">
        <v>2018</v>
      </c>
      <c r="I5290" s="6"/>
      <c r="J5290" s="6"/>
      <c r="K5290" s="6"/>
      <c r="L5290" s="6"/>
      <c r="M5290" s="6"/>
      <c r="N5290" s="6" t="s">
        <v>1380</v>
      </c>
      <c r="P5290" s="407">
        <v>10</v>
      </c>
      <c r="Q5290" s="407">
        <v>10</v>
      </c>
      <c r="R5290" s="407">
        <v>10</v>
      </c>
      <c r="S5290" s="6" t="s">
        <v>3</v>
      </c>
      <c r="T5290" s="6" t="s">
        <v>44</v>
      </c>
      <c r="U5290" s="6" t="s">
        <v>1399</v>
      </c>
      <c r="V5290" s="227" t="s">
        <v>1923</v>
      </c>
      <c r="W5290" s="6"/>
      <c r="X5290" s="6" t="s">
        <v>3033</v>
      </c>
      <c r="Y5290" s="6"/>
      <c r="Z5290" s="6"/>
      <c r="AA5290" s="18">
        <v>42.613300000000002</v>
      </c>
      <c r="AB5290" s="18">
        <v>-123.20480000000001</v>
      </c>
      <c r="AC5290" s="6" t="s">
        <v>45</v>
      </c>
      <c r="AD5290" s="6"/>
      <c r="AE5290" s="6" t="s">
        <v>1400</v>
      </c>
      <c r="AF5290" s="6" t="str">
        <f t="shared" si="130"/>
        <v xml:space="preserve">ex Arctostaphylos </v>
      </c>
      <c r="AG5290" s="3" t="s">
        <v>1649</v>
      </c>
      <c r="AH5290" s="3" t="s">
        <v>1649</v>
      </c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 t="s">
        <v>1367</v>
      </c>
    </row>
    <row r="5291" spans="1:56" x14ac:dyDescent="0.25">
      <c r="B5291" s="5">
        <v>7405</v>
      </c>
      <c r="E5291" s="62">
        <v>22</v>
      </c>
      <c r="F5291" s="6" t="s">
        <v>114</v>
      </c>
      <c r="G5291" s="6">
        <v>2018</v>
      </c>
      <c r="I5291" s="6"/>
      <c r="J5291" s="6"/>
      <c r="K5291" s="6"/>
      <c r="L5291" s="6"/>
      <c r="M5291" s="6"/>
      <c r="N5291" s="6" t="s">
        <v>1380</v>
      </c>
      <c r="P5291" s="407">
        <v>10</v>
      </c>
      <c r="Q5291" s="407">
        <v>10</v>
      </c>
      <c r="R5291" s="407">
        <v>11</v>
      </c>
      <c r="S5291" s="6" t="s">
        <v>3</v>
      </c>
      <c r="T5291" s="6" t="s">
        <v>44</v>
      </c>
      <c r="U5291" s="6" t="s">
        <v>1399</v>
      </c>
      <c r="V5291" s="227" t="s">
        <v>1923</v>
      </c>
      <c r="W5291" s="6"/>
      <c r="X5291" s="6" t="s">
        <v>3033</v>
      </c>
      <c r="Y5291" s="6"/>
      <c r="Z5291" s="6"/>
      <c r="AA5291" s="18">
        <v>42.613300000000002</v>
      </c>
      <c r="AB5291" s="18">
        <v>-123.20480000000001</v>
      </c>
      <c r="AC5291" s="6" t="s">
        <v>45</v>
      </c>
      <c r="AD5291" s="6"/>
      <c r="AE5291" s="6" t="s">
        <v>1400</v>
      </c>
      <c r="AF5291" s="6" t="str">
        <f t="shared" si="130"/>
        <v xml:space="preserve">ex Arctostaphylos </v>
      </c>
      <c r="AG5291" s="3" t="s">
        <v>1649</v>
      </c>
      <c r="AH5291" s="3" t="s">
        <v>1649</v>
      </c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 t="s">
        <v>1367</v>
      </c>
    </row>
    <row r="5292" spans="1:56" x14ac:dyDescent="0.25">
      <c r="B5292" s="5">
        <v>7406</v>
      </c>
      <c r="E5292" s="62">
        <v>22</v>
      </c>
      <c r="F5292" s="6" t="s">
        <v>114</v>
      </c>
      <c r="G5292" s="6">
        <v>2018</v>
      </c>
      <c r="I5292" s="6"/>
      <c r="J5292" s="6"/>
      <c r="K5292" s="6"/>
      <c r="L5292" s="6"/>
      <c r="M5292" s="6"/>
      <c r="N5292" s="6" t="s">
        <v>1380</v>
      </c>
      <c r="P5292" s="407">
        <v>10</v>
      </c>
      <c r="Q5292" s="407">
        <v>10</v>
      </c>
      <c r="R5292" s="407">
        <v>12</v>
      </c>
      <c r="S5292" s="6" t="s">
        <v>3</v>
      </c>
      <c r="T5292" s="6" t="s">
        <v>44</v>
      </c>
      <c r="U5292" s="6" t="s">
        <v>1399</v>
      </c>
      <c r="V5292" s="227" t="s">
        <v>1923</v>
      </c>
      <c r="W5292" s="6"/>
      <c r="X5292" s="6" t="s">
        <v>3033</v>
      </c>
      <c r="Y5292" s="6"/>
      <c r="Z5292" s="6"/>
      <c r="AA5292" s="18">
        <v>42.613300000000002</v>
      </c>
      <c r="AB5292" s="18">
        <v>-123.20480000000001</v>
      </c>
      <c r="AC5292" s="6" t="s">
        <v>45</v>
      </c>
      <c r="AD5292" s="6"/>
      <c r="AE5292" s="6" t="s">
        <v>1400</v>
      </c>
      <c r="AF5292" s="6" t="str">
        <f t="shared" si="130"/>
        <v xml:space="preserve">ex Arctostaphylos </v>
      </c>
      <c r="AG5292" s="3" t="s">
        <v>1649</v>
      </c>
      <c r="AH5292" s="3" t="s">
        <v>1649</v>
      </c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 t="s">
        <v>1367</v>
      </c>
    </row>
    <row r="5293" spans="1:56" x14ac:dyDescent="0.25">
      <c r="B5293" s="5">
        <v>7407</v>
      </c>
      <c r="E5293" s="62">
        <v>22</v>
      </c>
      <c r="F5293" s="6" t="s">
        <v>114</v>
      </c>
      <c r="G5293" s="6">
        <v>2018</v>
      </c>
      <c r="I5293" s="6"/>
      <c r="J5293" s="6"/>
      <c r="K5293" s="6"/>
      <c r="L5293" s="6"/>
      <c r="M5293" s="6"/>
      <c r="N5293" s="6" t="s">
        <v>1380</v>
      </c>
      <c r="P5293" s="407">
        <v>10</v>
      </c>
      <c r="Q5293" s="407">
        <v>10</v>
      </c>
      <c r="R5293" s="407">
        <v>13</v>
      </c>
      <c r="S5293" s="6" t="s">
        <v>3</v>
      </c>
      <c r="T5293" s="6" t="s">
        <v>44</v>
      </c>
      <c r="U5293" s="6" t="s">
        <v>1399</v>
      </c>
      <c r="V5293" s="227" t="s">
        <v>1923</v>
      </c>
      <c r="W5293" s="6"/>
      <c r="X5293" s="6" t="s">
        <v>3033</v>
      </c>
      <c r="Y5293" s="6"/>
      <c r="Z5293" s="6"/>
      <c r="AA5293" s="18">
        <v>42.613300000000002</v>
      </c>
      <c r="AB5293" s="18">
        <v>-123.20480000000001</v>
      </c>
      <c r="AC5293" s="6" t="s">
        <v>45</v>
      </c>
      <c r="AD5293" s="6"/>
      <c r="AE5293" s="6" t="s">
        <v>1400</v>
      </c>
      <c r="AF5293" s="6" t="str">
        <f t="shared" si="130"/>
        <v xml:space="preserve">ex Arctostaphylos </v>
      </c>
      <c r="AG5293" s="3" t="s">
        <v>1649</v>
      </c>
      <c r="AH5293" s="3" t="s">
        <v>1649</v>
      </c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 t="s">
        <v>1367</v>
      </c>
    </row>
    <row r="5294" spans="1:56" x14ac:dyDescent="0.25">
      <c r="B5294" s="5">
        <v>7408</v>
      </c>
      <c r="E5294" s="62">
        <v>22</v>
      </c>
      <c r="F5294" s="6" t="s">
        <v>114</v>
      </c>
      <c r="G5294" s="6">
        <v>2018</v>
      </c>
      <c r="I5294" s="6"/>
      <c r="J5294" s="6"/>
      <c r="K5294" s="6"/>
      <c r="L5294" s="6"/>
      <c r="M5294" s="6"/>
      <c r="N5294" s="6" t="s">
        <v>1380</v>
      </c>
      <c r="P5294" s="407">
        <v>10</v>
      </c>
      <c r="Q5294" s="407">
        <v>10</v>
      </c>
      <c r="R5294" s="407">
        <v>14</v>
      </c>
      <c r="S5294" s="6" t="s">
        <v>3</v>
      </c>
      <c r="T5294" s="6" t="s">
        <v>44</v>
      </c>
      <c r="U5294" s="6" t="s">
        <v>1399</v>
      </c>
      <c r="V5294" s="227" t="s">
        <v>1923</v>
      </c>
      <c r="W5294" s="6"/>
      <c r="X5294" s="6" t="s">
        <v>3033</v>
      </c>
      <c r="Y5294" s="6"/>
      <c r="Z5294" s="6"/>
      <c r="AA5294" s="18">
        <v>42.613300000000002</v>
      </c>
      <c r="AB5294" s="18">
        <v>-123.20480000000001</v>
      </c>
      <c r="AC5294" s="6" t="s">
        <v>45</v>
      </c>
      <c r="AD5294" s="6"/>
      <c r="AE5294" s="6" t="s">
        <v>1400</v>
      </c>
      <c r="AF5294" s="6" t="str">
        <f t="shared" si="130"/>
        <v xml:space="preserve">ex Arctostaphylos </v>
      </c>
      <c r="AG5294" s="3" t="s">
        <v>1649</v>
      </c>
      <c r="AH5294" s="3" t="s">
        <v>1649</v>
      </c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 t="s">
        <v>1367</v>
      </c>
    </row>
    <row r="5295" spans="1:56" x14ac:dyDescent="0.25">
      <c r="B5295" s="5">
        <v>7409</v>
      </c>
      <c r="E5295" s="62">
        <v>24</v>
      </c>
      <c r="F5295" s="6" t="s">
        <v>114</v>
      </c>
      <c r="G5295" s="6">
        <v>2018</v>
      </c>
      <c r="L5295" s="6"/>
      <c r="N5295" s="6" t="s">
        <v>1381</v>
      </c>
      <c r="P5295" s="407">
        <v>11</v>
      </c>
      <c r="Q5295" s="407">
        <v>11</v>
      </c>
      <c r="R5295" s="407">
        <v>1</v>
      </c>
      <c r="S5295" s="3" t="s">
        <v>3</v>
      </c>
      <c r="T5295" s="3" t="s">
        <v>44</v>
      </c>
      <c r="U5295" s="3" t="s">
        <v>1399</v>
      </c>
      <c r="V5295" s="227" t="s">
        <v>1923</v>
      </c>
      <c r="X5295" s="3" t="s">
        <v>3464</v>
      </c>
      <c r="AA5295" s="18">
        <v>42.303699999999999</v>
      </c>
      <c r="AB5295" s="18">
        <v>-123.1887</v>
      </c>
      <c r="AC5295" s="3" t="s">
        <v>45</v>
      </c>
      <c r="AE5295" s="3" t="s">
        <v>1400</v>
      </c>
      <c r="AF5295" s="3" t="str">
        <f t="shared" si="130"/>
        <v xml:space="preserve">ex Arctostaphylos </v>
      </c>
      <c r="AG5295" s="3" t="s">
        <v>1649</v>
      </c>
      <c r="AH5295" s="3" t="s">
        <v>1649</v>
      </c>
      <c r="AT5295" s="3" t="s">
        <v>1367</v>
      </c>
      <c r="BD5295" s="128"/>
    </row>
    <row r="5296" spans="1:56" x14ac:dyDescent="0.25">
      <c r="A5296" s="159"/>
      <c r="B5296" s="5">
        <v>10503</v>
      </c>
      <c r="C5296" s="160"/>
      <c r="D5296" s="160"/>
      <c r="E5296" s="254">
        <v>17</v>
      </c>
      <c r="F5296" s="255" t="s">
        <v>42</v>
      </c>
      <c r="G5296" s="255">
        <v>2018</v>
      </c>
      <c r="H5296" s="255" t="s">
        <v>2436</v>
      </c>
      <c r="I5296" s="160"/>
      <c r="J5296" s="160"/>
      <c r="K5296" s="160"/>
      <c r="L5296" s="6"/>
      <c r="M5296" s="160"/>
      <c r="N5296" s="159"/>
      <c r="O5296" s="159"/>
      <c r="P5296" s="439">
        <v>11</v>
      </c>
      <c r="Q5296" s="455"/>
      <c r="R5296" s="472">
        <v>1</v>
      </c>
      <c r="S5296" s="160" t="s">
        <v>3</v>
      </c>
      <c r="T5296" s="160" t="s">
        <v>44</v>
      </c>
      <c r="U5296" s="160" t="s">
        <v>1562</v>
      </c>
      <c r="V5296" s="160" t="s">
        <v>1923</v>
      </c>
      <c r="W5296" s="255" t="s">
        <v>2445</v>
      </c>
      <c r="X5296" s="255" t="s">
        <v>1926</v>
      </c>
      <c r="Y5296" s="160"/>
      <c r="Z5296" s="160"/>
      <c r="AA5296" s="255">
        <v>42.447200000000002</v>
      </c>
      <c r="AB5296" s="255">
        <v>-122.11969999999999</v>
      </c>
      <c r="AC5296" s="160"/>
      <c r="AD5296" s="160"/>
      <c r="AE5296" s="257" t="s">
        <v>1927</v>
      </c>
      <c r="AF5296" s="160"/>
      <c r="AG5296" s="160" t="s">
        <v>1649</v>
      </c>
      <c r="AH5296" s="160" t="s">
        <v>1649</v>
      </c>
      <c r="AI5296" s="160"/>
      <c r="AJ5296" s="160"/>
      <c r="AK5296" s="160"/>
      <c r="AL5296" s="160"/>
      <c r="AM5296" s="160"/>
      <c r="AN5296" s="160"/>
      <c r="AO5296" s="160"/>
      <c r="AP5296" s="160"/>
      <c r="AQ5296" s="160"/>
      <c r="AR5296" s="160"/>
      <c r="AS5296" s="160"/>
      <c r="AT5296" s="160"/>
      <c r="AU5296" s="160"/>
      <c r="AV5296" s="160"/>
      <c r="AW5296" s="160"/>
      <c r="AX5296" s="160"/>
      <c r="AY5296" s="160"/>
      <c r="AZ5296" s="160"/>
      <c r="BA5296" s="160"/>
      <c r="BB5296" s="160"/>
      <c r="BC5296" s="160"/>
    </row>
    <row r="5297" spans="1:56" x14ac:dyDescent="0.25">
      <c r="A5297" s="159"/>
      <c r="B5297" s="5">
        <v>10504</v>
      </c>
      <c r="C5297" s="160"/>
      <c r="D5297" s="160"/>
      <c r="E5297" s="254">
        <v>17</v>
      </c>
      <c r="F5297" s="255" t="s">
        <v>42</v>
      </c>
      <c r="G5297" s="255">
        <v>2018</v>
      </c>
      <c r="H5297" s="256">
        <v>0.46875</v>
      </c>
      <c r="I5297" s="160"/>
      <c r="J5297" s="160"/>
      <c r="K5297" s="160"/>
      <c r="L5297" s="6"/>
      <c r="M5297" s="160"/>
      <c r="N5297" s="159"/>
      <c r="O5297" s="159"/>
      <c r="P5297" s="439">
        <v>11</v>
      </c>
      <c r="Q5297" s="455"/>
      <c r="R5297" s="472">
        <v>2</v>
      </c>
      <c r="S5297" s="160" t="s">
        <v>3</v>
      </c>
      <c r="T5297" s="160" t="s">
        <v>44</v>
      </c>
      <c r="U5297" s="160" t="s">
        <v>1562</v>
      </c>
      <c r="V5297" s="160" t="s">
        <v>1923</v>
      </c>
      <c r="W5297" s="255" t="s">
        <v>2445</v>
      </c>
      <c r="X5297" s="255" t="s">
        <v>1926</v>
      </c>
      <c r="Y5297" s="160"/>
      <c r="Z5297" s="160"/>
      <c r="AA5297" s="255">
        <v>42.447200000000002</v>
      </c>
      <c r="AB5297" s="255">
        <v>-122.11969999999999</v>
      </c>
      <c r="AC5297" s="160"/>
      <c r="AD5297" s="160"/>
      <c r="AE5297" s="257" t="s">
        <v>1927</v>
      </c>
      <c r="AF5297" s="160"/>
      <c r="AG5297" s="160" t="s">
        <v>1649</v>
      </c>
      <c r="AH5297" s="160" t="s">
        <v>1649</v>
      </c>
      <c r="AI5297" s="160"/>
      <c r="AJ5297" s="160"/>
      <c r="AK5297" s="160"/>
      <c r="AL5297" s="160"/>
      <c r="AM5297" s="160"/>
      <c r="AN5297" s="160"/>
      <c r="AO5297" s="160"/>
      <c r="AP5297" s="160"/>
      <c r="AQ5297" s="160"/>
      <c r="AR5297" s="160"/>
      <c r="AS5297" s="160"/>
      <c r="AT5297" s="160"/>
      <c r="AU5297" s="160"/>
      <c r="AV5297" s="160"/>
      <c r="AW5297" s="160"/>
      <c r="AX5297" s="160"/>
      <c r="AY5297" s="160"/>
      <c r="AZ5297" s="160"/>
      <c r="BA5297" s="160"/>
      <c r="BB5297" s="160"/>
      <c r="BC5297" s="160"/>
    </row>
    <row r="5298" spans="1:56" x14ac:dyDescent="0.25">
      <c r="B5298" s="5">
        <v>7410</v>
      </c>
      <c r="E5298" s="62">
        <v>24</v>
      </c>
      <c r="F5298" s="6" t="s">
        <v>114</v>
      </c>
      <c r="G5298" s="6">
        <v>2018</v>
      </c>
      <c r="L5298" s="6"/>
      <c r="N5298" s="6" t="s">
        <v>1382</v>
      </c>
      <c r="P5298" s="407">
        <v>12</v>
      </c>
      <c r="Q5298" s="407">
        <v>12</v>
      </c>
      <c r="R5298" s="407">
        <v>1</v>
      </c>
      <c r="S5298" s="3" t="s">
        <v>3</v>
      </c>
      <c r="T5298" s="3" t="s">
        <v>44</v>
      </c>
      <c r="U5298" s="3" t="s">
        <v>1399</v>
      </c>
      <c r="V5298" s="227" t="s">
        <v>1923</v>
      </c>
      <c r="X5298" s="3" t="s">
        <v>3464</v>
      </c>
      <c r="AA5298" s="18">
        <v>42.303699999999999</v>
      </c>
      <c r="AB5298" s="18">
        <v>-123.1887</v>
      </c>
      <c r="AC5298" s="3" t="s">
        <v>45</v>
      </c>
      <c r="AE5298" s="3" t="s">
        <v>700</v>
      </c>
      <c r="AF5298" s="3" t="str">
        <f>CONCATENATE("ex ", AE5298)</f>
        <v>ex Calochortus tolmiei</v>
      </c>
      <c r="AG5298" s="3" t="s">
        <v>1649</v>
      </c>
      <c r="AH5298" s="3" t="s">
        <v>1649</v>
      </c>
      <c r="AT5298" s="3" t="s">
        <v>1367</v>
      </c>
    </row>
    <row r="5299" spans="1:56" x14ac:dyDescent="0.25">
      <c r="A5299" s="159"/>
      <c r="B5299" s="5">
        <v>10505</v>
      </c>
      <c r="C5299" s="160"/>
      <c r="D5299" s="160"/>
      <c r="E5299" s="254">
        <v>17</v>
      </c>
      <c r="F5299" s="255" t="s">
        <v>42</v>
      </c>
      <c r="G5299" s="255">
        <v>2018</v>
      </c>
      <c r="H5299" s="255" t="s">
        <v>2437</v>
      </c>
      <c r="I5299" s="160"/>
      <c r="J5299" s="160"/>
      <c r="K5299" s="160"/>
      <c r="L5299" s="6"/>
      <c r="M5299" s="160"/>
      <c r="N5299" s="159"/>
      <c r="O5299" s="159"/>
      <c r="P5299" s="439">
        <v>12</v>
      </c>
      <c r="Q5299" s="455"/>
      <c r="R5299" s="472">
        <v>1</v>
      </c>
      <c r="S5299" s="160" t="s">
        <v>3</v>
      </c>
      <c r="T5299" s="160" t="s">
        <v>44</v>
      </c>
      <c r="U5299" s="160" t="s">
        <v>1562</v>
      </c>
      <c r="V5299" s="160" t="s">
        <v>1923</v>
      </c>
      <c r="W5299" s="255" t="s">
        <v>2445</v>
      </c>
      <c r="X5299" s="255" t="s">
        <v>1926</v>
      </c>
      <c r="Y5299" s="160"/>
      <c r="Z5299" s="160"/>
      <c r="AA5299" s="255">
        <v>42.447200000000002</v>
      </c>
      <c r="AB5299" s="255">
        <v>-122.11969999999999</v>
      </c>
      <c r="AC5299" s="160"/>
      <c r="AD5299" s="160"/>
      <c r="AE5299" s="257" t="s">
        <v>573</v>
      </c>
      <c r="AF5299" s="160"/>
      <c r="AG5299" s="160" t="s">
        <v>1649</v>
      </c>
      <c r="AH5299" s="160" t="s">
        <v>1649</v>
      </c>
      <c r="AI5299" s="160"/>
      <c r="AJ5299" s="160"/>
      <c r="AK5299" s="160"/>
      <c r="AL5299" s="160"/>
      <c r="AM5299" s="160"/>
      <c r="AN5299" s="160"/>
      <c r="AO5299" s="160"/>
      <c r="AP5299" s="160"/>
      <c r="AQ5299" s="160"/>
      <c r="AR5299" s="160"/>
      <c r="AS5299" s="160"/>
      <c r="AT5299" s="160"/>
      <c r="AU5299" s="160"/>
      <c r="AV5299" s="160"/>
      <c r="AW5299" s="160"/>
      <c r="AX5299" s="160"/>
      <c r="AY5299" s="160"/>
      <c r="AZ5299" s="160"/>
      <c r="BA5299" s="160"/>
      <c r="BB5299" s="160"/>
      <c r="BC5299" s="160"/>
    </row>
    <row r="5300" spans="1:56" x14ac:dyDescent="0.25">
      <c r="B5300" s="5">
        <v>7411</v>
      </c>
      <c r="E5300" s="62">
        <v>24</v>
      </c>
      <c r="F5300" s="6" t="s">
        <v>114</v>
      </c>
      <c r="G5300" s="6">
        <v>2018</v>
      </c>
      <c r="L5300" s="6"/>
      <c r="N5300" s="6" t="s">
        <v>1382</v>
      </c>
      <c r="P5300" s="407">
        <v>12</v>
      </c>
      <c r="Q5300" s="407">
        <v>12</v>
      </c>
      <c r="R5300" s="407">
        <v>2</v>
      </c>
      <c r="S5300" s="3" t="s">
        <v>3</v>
      </c>
      <c r="T5300" s="3" t="s">
        <v>44</v>
      </c>
      <c r="U5300" s="3" t="s">
        <v>1399</v>
      </c>
      <c r="V5300" s="227" t="s">
        <v>1923</v>
      </c>
      <c r="X5300" s="3" t="s">
        <v>3464</v>
      </c>
      <c r="AA5300" s="18">
        <v>42.303699999999999</v>
      </c>
      <c r="AB5300" s="18">
        <v>-123.1887</v>
      </c>
      <c r="AC5300" s="3" t="s">
        <v>45</v>
      </c>
      <c r="AE5300" s="3" t="s">
        <v>700</v>
      </c>
      <c r="AF5300" s="3" t="str">
        <f>CONCATENATE("ex ", AE5300)</f>
        <v>ex Calochortus tolmiei</v>
      </c>
      <c r="AG5300" s="3" t="s">
        <v>1649</v>
      </c>
      <c r="AH5300" s="3" t="s">
        <v>1649</v>
      </c>
      <c r="AT5300" s="3" t="s">
        <v>1367</v>
      </c>
    </row>
    <row r="5301" spans="1:56" x14ac:dyDescent="0.25">
      <c r="A5301" s="159"/>
      <c r="B5301" s="5">
        <v>10506</v>
      </c>
      <c r="C5301" s="160"/>
      <c r="D5301" s="160"/>
      <c r="E5301" s="254">
        <v>17</v>
      </c>
      <c r="F5301" s="255" t="s">
        <v>42</v>
      </c>
      <c r="G5301" s="255">
        <v>2018</v>
      </c>
      <c r="H5301" s="255" t="s">
        <v>2437</v>
      </c>
      <c r="I5301" s="160"/>
      <c r="J5301" s="160"/>
      <c r="K5301" s="160"/>
      <c r="L5301" s="6"/>
      <c r="M5301" s="160"/>
      <c r="N5301" s="159"/>
      <c r="O5301" s="159"/>
      <c r="P5301" s="439">
        <v>12</v>
      </c>
      <c r="Q5301" s="455"/>
      <c r="R5301" s="472">
        <v>2</v>
      </c>
      <c r="S5301" s="160" t="s">
        <v>3</v>
      </c>
      <c r="T5301" s="160" t="s">
        <v>44</v>
      </c>
      <c r="U5301" s="160" t="s">
        <v>1562</v>
      </c>
      <c r="V5301" s="160" t="s">
        <v>1923</v>
      </c>
      <c r="W5301" s="255" t="s">
        <v>2445</v>
      </c>
      <c r="X5301" s="255" t="s">
        <v>1926</v>
      </c>
      <c r="Y5301" s="160"/>
      <c r="Z5301" s="160"/>
      <c r="AA5301" s="255">
        <v>42.447200000000002</v>
      </c>
      <c r="AB5301" s="255">
        <v>-122.11969999999999</v>
      </c>
      <c r="AC5301" s="160"/>
      <c r="AD5301" s="160"/>
      <c r="AE5301" s="257" t="s">
        <v>573</v>
      </c>
      <c r="AF5301" s="160"/>
      <c r="AG5301" s="160" t="s">
        <v>1649</v>
      </c>
      <c r="AH5301" s="160" t="s">
        <v>1649</v>
      </c>
      <c r="AI5301" s="160"/>
      <c r="AJ5301" s="160"/>
      <c r="AK5301" s="160"/>
      <c r="AL5301" s="160"/>
      <c r="AM5301" s="160"/>
      <c r="AN5301" s="160"/>
      <c r="AO5301" s="160"/>
      <c r="AP5301" s="160"/>
      <c r="AQ5301" s="160"/>
      <c r="AR5301" s="160"/>
      <c r="AS5301" s="160"/>
      <c r="AT5301" s="160"/>
      <c r="AU5301" s="160"/>
      <c r="AV5301" s="160"/>
      <c r="AW5301" s="160"/>
      <c r="AX5301" s="160"/>
      <c r="AY5301" s="160"/>
      <c r="AZ5301" s="160"/>
      <c r="BA5301" s="160"/>
      <c r="BB5301" s="160"/>
      <c r="BC5301" s="160"/>
    </row>
    <row r="5302" spans="1:56" x14ac:dyDescent="0.25">
      <c r="B5302" s="5">
        <v>7412</v>
      </c>
      <c r="E5302" s="62">
        <v>24</v>
      </c>
      <c r="F5302" s="6" t="s">
        <v>114</v>
      </c>
      <c r="G5302" s="6">
        <v>2018</v>
      </c>
      <c r="L5302" s="6"/>
      <c r="N5302" s="6" t="s">
        <v>1382</v>
      </c>
      <c r="P5302" s="407">
        <v>12</v>
      </c>
      <c r="Q5302" s="407">
        <v>12</v>
      </c>
      <c r="R5302" s="407">
        <v>3</v>
      </c>
      <c r="S5302" s="3" t="s">
        <v>3</v>
      </c>
      <c r="T5302" s="3" t="s">
        <v>44</v>
      </c>
      <c r="U5302" s="3" t="s">
        <v>1399</v>
      </c>
      <c r="V5302" s="227" t="s">
        <v>1923</v>
      </c>
      <c r="X5302" s="3" t="s">
        <v>3464</v>
      </c>
      <c r="AA5302" s="18">
        <v>42.303699999999999</v>
      </c>
      <c r="AB5302" s="18">
        <v>-123.1887</v>
      </c>
      <c r="AC5302" s="3" t="s">
        <v>45</v>
      </c>
      <c r="AE5302" s="3" t="s">
        <v>700</v>
      </c>
      <c r="AF5302" s="3" t="str">
        <f>CONCATENATE("ex ", AE5302)</f>
        <v>ex Calochortus tolmiei</v>
      </c>
      <c r="AG5302" s="3" t="s">
        <v>1649</v>
      </c>
      <c r="AH5302" s="3" t="s">
        <v>1649</v>
      </c>
      <c r="AT5302" s="3" t="s">
        <v>1367</v>
      </c>
    </row>
    <row r="5303" spans="1:56" x14ac:dyDescent="0.25">
      <c r="A5303" s="159"/>
      <c r="B5303" s="5">
        <v>10507</v>
      </c>
      <c r="C5303" s="160"/>
      <c r="D5303" s="160"/>
      <c r="E5303" s="254">
        <v>17</v>
      </c>
      <c r="F5303" s="255" t="s">
        <v>42</v>
      </c>
      <c r="G5303" s="255">
        <v>2018</v>
      </c>
      <c r="H5303" s="255" t="s">
        <v>2437</v>
      </c>
      <c r="I5303" s="160"/>
      <c r="J5303" s="160"/>
      <c r="K5303" s="160"/>
      <c r="L5303" s="6"/>
      <c r="M5303" s="160"/>
      <c r="N5303" s="159"/>
      <c r="O5303" s="159"/>
      <c r="P5303" s="439">
        <v>12</v>
      </c>
      <c r="Q5303" s="455"/>
      <c r="R5303" s="472">
        <v>3</v>
      </c>
      <c r="S5303" s="160" t="s">
        <v>3</v>
      </c>
      <c r="T5303" s="160" t="s">
        <v>44</v>
      </c>
      <c r="U5303" s="160" t="s">
        <v>1562</v>
      </c>
      <c r="V5303" s="160" t="s">
        <v>1923</v>
      </c>
      <c r="W5303" s="255" t="s">
        <v>2445</v>
      </c>
      <c r="X5303" s="255" t="s">
        <v>1926</v>
      </c>
      <c r="Y5303" s="160"/>
      <c r="Z5303" s="160"/>
      <c r="AA5303" s="255">
        <v>42.447200000000002</v>
      </c>
      <c r="AB5303" s="255">
        <v>-122.11969999999999</v>
      </c>
      <c r="AC5303" s="160"/>
      <c r="AD5303" s="160"/>
      <c r="AE5303" s="257" t="s">
        <v>573</v>
      </c>
      <c r="AF5303" s="160"/>
      <c r="AG5303" s="160" t="s">
        <v>1649</v>
      </c>
      <c r="AH5303" s="160" t="s">
        <v>1649</v>
      </c>
      <c r="AI5303" s="160"/>
      <c r="AJ5303" s="160"/>
      <c r="AK5303" s="160"/>
      <c r="AL5303" s="160"/>
      <c r="AM5303" s="160"/>
      <c r="AN5303" s="160"/>
      <c r="AO5303" s="160"/>
      <c r="AP5303" s="160"/>
      <c r="AQ5303" s="160"/>
      <c r="AR5303" s="160"/>
      <c r="AS5303" s="160"/>
      <c r="AT5303" s="160"/>
      <c r="AU5303" s="160"/>
      <c r="AV5303" s="160"/>
      <c r="AW5303" s="160"/>
      <c r="AX5303" s="160"/>
      <c r="AY5303" s="160"/>
      <c r="AZ5303" s="160"/>
      <c r="BA5303" s="160"/>
      <c r="BB5303" s="160"/>
      <c r="BC5303" s="160"/>
      <c r="BD5303" s="124"/>
    </row>
    <row r="5304" spans="1:56" x14ac:dyDescent="0.25">
      <c r="B5304" s="5">
        <v>7413</v>
      </c>
      <c r="E5304" s="62">
        <v>24</v>
      </c>
      <c r="F5304" s="6" t="s">
        <v>114</v>
      </c>
      <c r="G5304" s="6">
        <v>2018</v>
      </c>
      <c r="L5304" s="6"/>
      <c r="N5304" s="6" t="s">
        <v>1382</v>
      </c>
      <c r="P5304" s="407">
        <v>12</v>
      </c>
      <c r="Q5304" s="407">
        <v>12</v>
      </c>
      <c r="R5304" s="407">
        <v>4</v>
      </c>
      <c r="S5304" s="3" t="s">
        <v>3</v>
      </c>
      <c r="T5304" s="3" t="s">
        <v>44</v>
      </c>
      <c r="U5304" s="3" t="s">
        <v>1399</v>
      </c>
      <c r="V5304" s="227" t="s">
        <v>1923</v>
      </c>
      <c r="X5304" s="3" t="s">
        <v>3464</v>
      </c>
      <c r="AA5304" s="18">
        <v>42.303699999999999</v>
      </c>
      <c r="AB5304" s="18">
        <v>-123.1887</v>
      </c>
      <c r="AC5304" s="3" t="s">
        <v>45</v>
      </c>
      <c r="AE5304" s="3" t="s">
        <v>700</v>
      </c>
      <c r="AF5304" s="3" t="str">
        <f t="shared" ref="AF5304:AF5310" si="131">CONCATENATE("ex ", AE5304)</f>
        <v>ex Calochortus tolmiei</v>
      </c>
      <c r="AG5304" s="3" t="s">
        <v>1649</v>
      </c>
      <c r="AH5304" s="3" t="s">
        <v>1649</v>
      </c>
      <c r="AT5304" s="3" t="s">
        <v>1367</v>
      </c>
    </row>
    <row r="5305" spans="1:56" x14ac:dyDescent="0.25">
      <c r="B5305" s="5">
        <v>7414</v>
      </c>
      <c r="E5305" s="62">
        <v>24</v>
      </c>
      <c r="F5305" s="6" t="s">
        <v>114</v>
      </c>
      <c r="G5305" s="6">
        <v>2018</v>
      </c>
      <c r="L5305" s="6"/>
      <c r="N5305" s="6" t="s">
        <v>1382</v>
      </c>
      <c r="P5305" s="407">
        <v>12</v>
      </c>
      <c r="Q5305" s="407">
        <v>12</v>
      </c>
      <c r="R5305" s="407">
        <v>5</v>
      </c>
      <c r="S5305" s="3" t="s">
        <v>3</v>
      </c>
      <c r="T5305" s="3" t="s">
        <v>44</v>
      </c>
      <c r="U5305" s="3" t="s">
        <v>1399</v>
      </c>
      <c r="V5305" s="227" t="s">
        <v>1923</v>
      </c>
      <c r="X5305" s="3" t="s">
        <v>3464</v>
      </c>
      <c r="AA5305" s="18">
        <v>42.303699999999999</v>
      </c>
      <c r="AB5305" s="18">
        <v>-123.1887</v>
      </c>
      <c r="AC5305" s="3" t="s">
        <v>45</v>
      </c>
      <c r="AE5305" s="3" t="s">
        <v>700</v>
      </c>
      <c r="AF5305" s="3" t="str">
        <f t="shared" si="131"/>
        <v>ex Calochortus tolmiei</v>
      </c>
      <c r="AG5305" s="3" t="s">
        <v>1649</v>
      </c>
      <c r="AH5305" s="3" t="s">
        <v>1649</v>
      </c>
      <c r="AT5305" s="3" t="s">
        <v>1367</v>
      </c>
      <c r="BD5305" s="96"/>
    </row>
    <row r="5306" spans="1:56" x14ac:dyDescent="0.25">
      <c r="B5306" s="5">
        <v>7415</v>
      </c>
      <c r="E5306" s="62">
        <v>24</v>
      </c>
      <c r="F5306" s="6" t="s">
        <v>114</v>
      </c>
      <c r="G5306" s="6">
        <v>2018</v>
      </c>
      <c r="L5306" s="6"/>
      <c r="N5306" s="6" t="s">
        <v>1382</v>
      </c>
      <c r="P5306" s="407">
        <v>12</v>
      </c>
      <c r="Q5306" s="407">
        <v>12</v>
      </c>
      <c r="R5306" s="407">
        <v>6</v>
      </c>
      <c r="S5306" s="3" t="s">
        <v>3</v>
      </c>
      <c r="T5306" s="3" t="s">
        <v>44</v>
      </c>
      <c r="U5306" s="3" t="s">
        <v>1399</v>
      </c>
      <c r="V5306" s="227" t="s">
        <v>1923</v>
      </c>
      <c r="X5306" s="3" t="s">
        <v>3464</v>
      </c>
      <c r="AA5306" s="18">
        <v>42.303699999999999</v>
      </c>
      <c r="AB5306" s="18">
        <v>-123.1887</v>
      </c>
      <c r="AC5306" s="3" t="s">
        <v>45</v>
      </c>
      <c r="AE5306" s="3" t="s">
        <v>700</v>
      </c>
      <c r="AF5306" s="3" t="str">
        <f t="shared" si="131"/>
        <v>ex Calochortus tolmiei</v>
      </c>
      <c r="AG5306" s="3" t="s">
        <v>1649</v>
      </c>
      <c r="AH5306" s="3" t="s">
        <v>1649</v>
      </c>
      <c r="AT5306" s="3" t="s">
        <v>1367</v>
      </c>
    </row>
    <row r="5307" spans="1:56" x14ac:dyDescent="0.25">
      <c r="B5307" s="5">
        <v>7416</v>
      </c>
      <c r="E5307" s="62">
        <v>24</v>
      </c>
      <c r="F5307" s="6" t="s">
        <v>114</v>
      </c>
      <c r="G5307" s="6">
        <v>2018</v>
      </c>
      <c r="L5307" s="6"/>
      <c r="N5307" s="6" t="s">
        <v>1382</v>
      </c>
      <c r="P5307" s="407">
        <v>12</v>
      </c>
      <c r="Q5307" s="407">
        <v>12</v>
      </c>
      <c r="R5307" s="407">
        <v>7</v>
      </c>
      <c r="S5307" s="3" t="s">
        <v>3</v>
      </c>
      <c r="T5307" s="3" t="s">
        <v>44</v>
      </c>
      <c r="U5307" s="3" t="s">
        <v>1399</v>
      </c>
      <c r="V5307" s="227" t="s">
        <v>1923</v>
      </c>
      <c r="X5307" s="3" t="s">
        <v>3464</v>
      </c>
      <c r="AA5307" s="18">
        <v>42.303699999999999</v>
      </c>
      <c r="AB5307" s="18">
        <v>-123.1887</v>
      </c>
      <c r="AC5307" s="3" t="s">
        <v>45</v>
      </c>
      <c r="AE5307" s="3" t="s">
        <v>700</v>
      </c>
      <c r="AF5307" s="3" t="str">
        <f t="shared" si="131"/>
        <v>ex Calochortus tolmiei</v>
      </c>
      <c r="AG5307" s="3" t="s">
        <v>1649</v>
      </c>
      <c r="AH5307" s="3" t="s">
        <v>1649</v>
      </c>
      <c r="AT5307" s="3" t="s">
        <v>1367</v>
      </c>
    </row>
    <row r="5308" spans="1:56" x14ac:dyDescent="0.25">
      <c r="B5308" s="5">
        <v>7417</v>
      </c>
      <c r="E5308" s="62">
        <v>24</v>
      </c>
      <c r="F5308" s="6" t="s">
        <v>114</v>
      </c>
      <c r="G5308" s="6">
        <v>2018</v>
      </c>
      <c r="L5308" s="6"/>
      <c r="N5308" s="6" t="s">
        <v>1382</v>
      </c>
      <c r="P5308" s="407">
        <v>12</v>
      </c>
      <c r="Q5308" s="407">
        <v>12</v>
      </c>
      <c r="R5308" s="407">
        <v>8</v>
      </c>
      <c r="S5308" s="3" t="s">
        <v>3</v>
      </c>
      <c r="T5308" s="3" t="s">
        <v>44</v>
      </c>
      <c r="U5308" s="3" t="s">
        <v>1399</v>
      </c>
      <c r="V5308" s="227" t="s">
        <v>1923</v>
      </c>
      <c r="X5308" s="3" t="s">
        <v>3464</v>
      </c>
      <c r="AA5308" s="18">
        <v>42.303699999999999</v>
      </c>
      <c r="AB5308" s="18">
        <v>-123.1887</v>
      </c>
      <c r="AC5308" s="3" t="s">
        <v>45</v>
      </c>
      <c r="AE5308" s="3" t="s">
        <v>700</v>
      </c>
      <c r="AF5308" s="3" t="str">
        <f t="shared" si="131"/>
        <v>ex Calochortus tolmiei</v>
      </c>
      <c r="AG5308" s="3" t="s">
        <v>1649</v>
      </c>
      <c r="AH5308" s="3" t="s">
        <v>1649</v>
      </c>
      <c r="AT5308" s="3" t="s">
        <v>1367</v>
      </c>
    </row>
    <row r="5309" spans="1:56" x14ac:dyDescent="0.25">
      <c r="B5309" s="5">
        <v>7418</v>
      </c>
      <c r="E5309" s="62">
        <v>24</v>
      </c>
      <c r="F5309" s="6" t="s">
        <v>114</v>
      </c>
      <c r="G5309" s="6">
        <v>2018</v>
      </c>
      <c r="L5309" s="6"/>
      <c r="N5309" s="6" t="s">
        <v>1382</v>
      </c>
      <c r="P5309" s="407">
        <v>12</v>
      </c>
      <c r="Q5309" s="407">
        <v>12</v>
      </c>
      <c r="R5309" s="407">
        <v>9</v>
      </c>
      <c r="S5309" s="3" t="s">
        <v>3</v>
      </c>
      <c r="T5309" s="3" t="s">
        <v>44</v>
      </c>
      <c r="U5309" s="3" t="s">
        <v>1399</v>
      </c>
      <c r="V5309" s="227" t="s">
        <v>1923</v>
      </c>
      <c r="X5309" s="3" t="s">
        <v>3464</v>
      </c>
      <c r="AA5309" s="18">
        <v>42.303699999999999</v>
      </c>
      <c r="AB5309" s="18">
        <v>-123.1887</v>
      </c>
      <c r="AC5309" s="3" t="s">
        <v>45</v>
      </c>
      <c r="AE5309" s="3" t="s">
        <v>700</v>
      </c>
      <c r="AF5309" s="3" t="str">
        <f t="shared" si="131"/>
        <v>ex Calochortus tolmiei</v>
      </c>
      <c r="AG5309" s="3" t="s">
        <v>1649</v>
      </c>
      <c r="AH5309" s="3" t="s">
        <v>1649</v>
      </c>
      <c r="AT5309" s="3" t="s">
        <v>1367</v>
      </c>
      <c r="BD5309" s="80"/>
    </row>
    <row r="5310" spans="1:56" x14ac:dyDescent="0.25">
      <c r="B5310" s="5">
        <v>7419</v>
      </c>
      <c r="E5310" s="62">
        <v>24</v>
      </c>
      <c r="F5310" s="6" t="s">
        <v>114</v>
      </c>
      <c r="G5310" s="6">
        <v>2018</v>
      </c>
      <c r="L5310" s="6"/>
      <c r="N5310" s="6" t="s">
        <v>1383</v>
      </c>
      <c r="P5310" s="407">
        <v>13</v>
      </c>
      <c r="Q5310" s="407">
        <v>13</v>
      </c>
      <c r="R5310" s="407">
        <v>1</v>
      </c>
      <c r="S5310" s="3" t="s">
        <v>3</v>
      </c>
      <c r="T5310" s="3" t="s">
        <v>44</v>
      </c>
      <c r="U5310" s="3" t="s">
        <v>1399</v>
      </c>
      <c r="V5310" s="227" t="s">
        <v>1923</v>
      </c>
      <c r="X5310" s="3" t="s">
        <v>3464</v>
      </c>
      <c r="AA5310" s="18">
        <v>42.303699999999999</v>
      </c>
      <c r="AB5310" s="18">
        <v>-123.1887</v>
      </c>
      <c r="AC5310" s="3" t="s">
        <v>45</v>
      </c>
      <c r="AE5310" s="3" t="s">
        <v>1376</v>
      </c>
      <c r="AF5310" s="3" t="str">
        <f t="shared" si="131"/>
        <v>ex Ceonothus cuneatus</v>
      </c>
      <c r="AG5310" s="3" t="s">
        <v>1649</v>
      </c>
      <c r="AH5310" s="3" t="s">
        <v>1649</v>
      </c>
      <c r="AT5310" s="3" t="s">
        <v>1367</v>
      </c>
    </row>
    <row r="5311" spans="1:56" x14ac:dyDescent="0.25">
      <c r="A5311" s="159"/>
      <c r="B5311" s="5">
        <v>10508</v>
      </c>
      <c r="C5311" s="160"/>
      <c r="D5311" s="160"/>
      <c r="E5311" s="254">
        <v>17</v>
      </c>
      <c r="F5311" s="255" t="s">
        <v>42</v>
      </c>
      <c r="G5311" s="255">
        <v>2018</v>
      </c>
      <c r="H5311" s="256">
        <v>0.5</v>
      </c>
      <c r="I5311" s="160"/>
      <c r="J5311" s="160"/>
      <c r="K5311" s="160"/>
      <c r="L5311" s="6"/>
      <c r="M5311" s="160"/>
      <c r="N5311" s="159"/>
      <c r="O5311" s="159"/>
      <c r="P5311" s="439">
        <v>13</v>
      </c>
      <c r="Q5311" s="455"/>
      <c r="R5311" s="472">
        <v>1</v>
      </c>
      <c r="S5311" s="160" t="s">
        <v>3</v>
      </c>
      <c r="T5311" s="160" t="s">
        <v>44</v>
      </c>
      <c r="U5311" s="160" t="s">
        <v>1562</v>
      </c>
      <c r="V5311" s="160" t="s">
        <v>1923</v>
      </c>
      <c r="W5311" s="255" t="s">
        <v>2445</v>
      </c>
      <c r="X5311" s="255" t="s">
        <v>1926</v>
      </c>
      <c r="Y5311" s="160"/>
      <c r="Z5311" s="160"/>
      <c r="AA5311" s="255">
        <v>42.447200000000002</v>
      </c>
      <c r="AB5311" s="255">
        <v>-122.11969999999999</v>
      </c>
      <c r="AC5311" s="160"/>
      <c r="AD5311" s="160"/>
      <c r="AE5311" s="257" t="s">
        <v>642</v>
      </c>
      <c r="AF5311" s="160"/>
      <c r="AG5311" s="160" t="s">
        <v>1649</v>
      </c>
      <c r="AH5311" s="160" t="s">
        <v>1649</v>
      </c>
      <c r="AI5311" s="160"/>
      <c r="AJ5311" s="160"/>
      <c r="AK5311" s="160"/>
      <c r="AL5311" s="160"/>
      <c r="AM5311" s="160"/>
      <c r="AN5311" s="160"/>
      <c r="AO5311" s="160"/>
      <c r="AP5311" s="160"/>
      <c r="AQ5311" s="160"/>
      <c r="AR5311" s="160"/>
      <c r="AS5311" s="160"/>
      <c r="AT5311" s="160"/>
      <c r="AU5311" s="160"/>
      <c r="AV5311" s="160"/>
      <c r="AW5311" s="160"/>
      <c r="AX5311" s="160"/>
      <c r="AY5311" s="160"/>
      <c r="AZ5311" s="160"/>
      <c r="BA5311" s="160"/>
      <c r="BB5311" s="160"/>
      <c r="BC5311" s="160"/>
    </row>
    <row r="5312" spans="1:56" x14ac:dyDescent="0.25">
      <c r="B5312" s="5">
        <v>7420</v>
      </c>
      <c r="E5312" s="62">
        <v>24</v>
      </c>
      <c r="F5312" s="6" t="s">
        <v>114</v>
      </c>
      <c r="G5312" s="6">
        <v>2018</v>
      </c>
      <c r="L5312" s="6"/>
      <c r="N5312" s="6" t="s">
        <v>1383</v>
      </c>
      <c r="P5312" s="407">
        <v>13</v>
      </c>
      <c r="Q5312" s="407">
        <v>13</v>
      </c>
      <c r="R5312" s="407">
        <v>2</v>
      </c>
      <c r="S5312" s="3" t="s">
        <v>3</v>
      </c>
      <c r="T5312" s="3" t="s">
        <v>44</v>
      </c>
      <c r="U5312" s="3" t="s">
        <v>1399</v>
      </c>
      <c r="V5312" s="227" t="s">
        <v>1923</v>
      </c>
      <c r="X5312" s="3" t="s">
        <v>3464</v>
      </c>
      <c r="AA5312" s="18">
        <v>42.303699999999999</v>
      </c>
      <c r="AB5312" s="18">
        <v>-123.1887</v>
      </c>
      <c r="AC5312" s="3" t="s">
        <v>45</v>
      </c>
      <c r="AE5312" s="3" t="s">
        <v>1376</v>
      </c>
      <c r="AF5312" s="3" t="str">
        <f>CONCATENATE("ex ", AE5312)</f>
        <v>ex Ceonothus cuneatus</v>
      </c>
      <c r="AG5312" s="3" t="s">
        <v>1649</v>
      </c>
      <c r="AH5312" s="3" t="s">
        <v>1649</v>
      </c>
      <c r="AT5312" s="3" t="s">
        <v>1367</v>
      </c>
    </row>
    <row r="5313" spans="1:56" x14ac:dyDescent="0.25">
      <c r="A5313" s="159"/>
      <c r="B5313" s="5">
        <v>10509</v>
      </c>
      <c r="C5313" s="160"/>
      <c r="D5313" s="160"/>
      <c r="E5313" s="254">
        <v>17</v>
      </c>
      <c r="F5313" s="255" t="s">
        <v>42</v>
      </c>
      <c r="G5313" s="255">
        <v>2018</v>
      </c>
      <c r="H5313" s="256">
        <v>0.5</v>
      </c>
      <c r="I5313" s="160"/>
      <c r="J5313" s="160"/>
      <c r="K5313" s="160"/>
      <c r="L5313" s="6"/>
      <c r="M5313" s="160"/>
      <c r="N5313" s="159"/>
      <c r="O5313" s="159"/>
      <c r="P5313" s="439">
        <v>13</v>
      </c>
      <c r="Q5313" s="455"/>
      <c r="R5313" s="472">
        <v>2</v>
      </c>
      <c r="S5313" s="160" t="s">
        <v>3</v>
      </c>
      <c r="T5313" s="160" t="s">
        <v>44</v>
      </c>
      <c r="U5313" s="160" t="s">
        <v>1562</v>
      </c>
      <c r="V5313" s="160" t="s">
        <v>1923</v>
      </c>
      <c r="W5313" s="255" t="s">
        <v>2445</v>
      </c>
      <c r="X5313" s="255" t="s">
        <v>1926</v>
      </c>
      <c r="Y5313" s="160"/>
      <c r="Z5313" s="160"/>
      <c r="AA5313" s="255">
        <v>42.447200000000002</v>
      </c>
      <c r="AB5313" s="255">
        <v>-122.11969999999999</v>
      </c>
      <c r="AC5313" s="160"/>
      <c r="AD5313" s="160"/>
      <c r="AE5313" s="257" t="s">
        <v>642</v>
      </c>
      <c r="AF5313" s="160"/>
      <c r="AG5313" s="160" t="s">
        <v>1649</v>
      </c>
      <c r="AH5313" s="160" t="s">
        <v>1649</v>
      </c>
      <c r="AI5313" s="160"/>
      <c r="AJ5313" s="160"/>
      <c r="AK5313" s="160"/>
      <c r="AL5313" s="160"/>
      <c r="AM5313" s="160"/>
      <c r="AN5313" s="160"/>
      <c r="AO5313" s="160"/>
      <c r="AP5313" s="160"/>
      <c r="AQ5313" s="160"/>
      <c r="AR5313" s="160"/>
      <c r="AS5313" s="160"/>
      <c r="AT5313" s="160"/>
      <c r="AU5313" s="160"/>
      <c r="AV5313" s="160"/>
      <c r="AW5313" s="160"/>
      <c r="AX5313" s="160"/>
      <c r="AY5313" s="160"/>
      <c r="AZ5313" s="160"/>
      <c r="BA5313" s="160"/>
      <c r="BB5313" s="160"/>
      <c r="BC5313" s="160"/>
    </row>
    <row r="5314" spans="1:56" x14ac:dyDescent="0.25">
      <c r="B5314" s="5">
        <v>7421</v>
      </c>
      <c r="E5314" s="62">
        <v>24</v>
      </c>
      <c r="F5314" s="6" t="s">
        <v>114</v>
      </c>
      <c r="G5314" s="6">
        <v>2018</v>
      </c>
      <c r="L5314" s="6"/>
      <c r="N5314" s="6" t="s">
        <v>1383</v>
      </c>
      <c r="P5314" s="407">
        <v>13</v>
      </c>
      <c r="Q5314" s="407">
        <v>13</v>
      </c>
      <c r="R5314" s="407">
        <v>3</v>
      </c>
      <c r="S5314" s="3" t="s">
        <v>3</v>
      </c>
      <c r="T5314" s="3" t="s">
        <v>44</v>
      </c>
      <c r="U5314" s="3" t="s">
        <v>1399</v>
      </c>
      <c r="V5314" s="227" t="s">
        <v>1923</v>
      </c>
      <c r="X5314" s="3" t="s">
        <v>3464</v>
      </c>
      <c r="AA5314" s="18">
        <v>42.303699999999999</v>
      </c>
      <c r="AB5314" s="18">
        <v>-123.1887</v>
      </c>
      <c r="AC5314" s="3" t="s">
        <v>45</v>
      </c>
      <c r="AE5314" s="3" t="s">
        <v>1376</v>
      </c>
      <c r="AF5314" s="3" t="str">
        <f>CONCATENATE("ex ", AE5314)</f>
        <v>ex Ceonothus cuneatus</v>
      </c>
      <c r="AG5314" s="3" t="s">
        <v>1649</v>
      </c>
      <c r="AH5314" s="3" t="s">
        <v>1649</v>
      </c>
      <c r="AT5314" s="3" t="s">
        <v>1367</v>
      </c>
      <c r="BD5314" s="110"/>
    </row>
    <row r="5315" spans="1:56" x14ac:dyDescent="0.25">
      <c r="A5315" s="159"/>
      <c r="B5315" s="5">
        <v>10510</v>
      </c>
      <c r="C5315" s="160"/>
      <c r="D5315" s="160"/>
      <c r="E5315" s="254">
        <v>17</v>
      </c>
      <c r="F5315" s="255" t="s">
        <v>42</v>
      </c>
      <c r="G5315" s="255">
        <v>2018</v>
      </c>
      <c r="H5315" s="256">
        <v>0.5</v>
      </c>
      <c r="I5315" s="160"/>
      <c r="J5315" s="160"/>
      <c r="K5315" s="160"/>
      <c r="L5315" s="6"/>
      <c r="M5315" s="160"/>
      <c r="N5315" s="159"/>
      <c r="O5315" s="159"/>
      <c r="P5315" s="439">
        <v>13</v>
      </c>
      <c r="Q5315" s="455"/>
      <c r="R5315" s="472">
        <v>3</v>
      </c>
      <c r="S5315" s="160" t="s">
        <v>3</v>
      </c>
      <c r="T5315" s="160" t="s">
        <v>44</v>
      </c>
      <c r="U5315" s="160" t="s">
        <v>1562</v>
      </c>
      <c r="V5315" s="160" t="s">
        <v>1923</v>
      </c>
      <c r="W5315" s="255" t="s">
        <v>2445</v>
      </c>
      <c r="X5315" s="255" t="s">
        <v>1926</v>
      </c>
      <c r="Y5315" s="160"/>
      <c r="Z5315" s="160"/>
      <c r="AA5315" s="255">
        <v>42.447200000000002</v>
      </c>
      <c r="AB5315" s="255">
        <v>-122.11969999999999</v>
      </c>
      <c r="AC5315" s="160"/>
      <c r="AD5315" s="160"/>
      <c r="AE5315" s="257" t="s">
        <v>642</v>
      </c>
      <c r="AF5315" s="160"/>
      <c r="AG5315" s="160" t="s">
        <v>1649</v>
      </c>
      <c r="AH5315" s="160" t="s">
        <v>1649</v>
      </c>
      <c r="AI5315" s="160"/>
      <c r="AJ5315" s="160"/>
      <c r="AK5315" s="160"/>
      <c r="AL5315" s="160"/>
      <c r="AM5315" s="160"/>
      <c r="AN5315" s="160"/>
      <c r="AO5315" s="160"/>
      <c r="AP5315" s="160"/>
      <c r="AQ5315" s="160"/>
      <c r="AR5315" s="160"/>
      <c r="AS5315" s="160"/>
      <c r="AT5315" s="160"/>
      <c r="AU5315" s="160"/>
      <c r="AV5315" s="160"/>
      <c r="AW5315" s="160"/>
      <c r="AX5315" s="160"/>
      <c r="AY5315" s="160"/>
      <c r="AZ5315" s="160"/>
      <c r="BA5315" s="160"/>
      <c r="BB5315" s="160"/>
      <c r="BC5315" s="160"/>
    </row>
    <row r="5316" spans="1:56" x14ac:dyDescent="0.25">
      <c r="B5316" s="5">
        <v>7422</v>
      </c>
      <c r="E5316" s="62">
        <v>24</v>
      </c>
      <c r="F5316" s="6" t="s">
        <v>114</v>
      </c>
      <c r="G5316" s="6">
        <v>2018</v>
      </c>
      <c r="L5316" s="6"/>
      <c r="N5316" s="6" t="s">
        <v>1383</v>
      </c>
      <c r="P5316" s="407">
        <v>13</v>
      </c>
      <c r="Q5316" s="407">
        <v>13</v>
      </c>
      <c r="R5316" s="407">
        <v>4</v>
      </c>
      <c r="S5316" s="3" t="s">
        <v>3</v>
      </c>
      <c r="T5316" s="3" t="s">
        <v>44</v>
      </c>
      <c r="U5316" s="3" t="s">
        <v>1399</v>
      </c>
      <c r="V5316" s="227" t="s">
        <v>1923</v>
      </c>
      <c r="X5316" s="3" t="s">
        <v>3464</v>
      </c>
      <c r="AA5316" s="18">
        <v>42.303699999999999</v>
      </c>
      <c r="AB5316" s="18">
        <v>-123.1887</v>
      </c>
      <c r="AC5316" s="3" t="s">
        <v>45</v>
      </c>
      <c r="AE5316" s="3" t="s">
        <v>1376</v>
      </c>
      <c r="AF5316" s="3" t="str">
        <f>CONCATENATE("ex ", AE5316)</f>
        <v>ex Ceonothus cuneatus</v>
      </c>
      <c r="AG5316" s="3" t="s">
        <v>1649</v>
      </c>
      <c r="AH5316" s="3" t="s">
        <v>1649</v>
      </c>
      <c r="AT5316" s="3" t="s">
        <v>1367</v>
      </c>
      <c r="BD5316" s="110"/>
    </row>
    <row r="5317" spans="1:56" x14ac:dyDescent="0.25">
      <c r="A5317" s="159"/>
      <c r="B5317" s="5">
        <v>10511</v>
      </c>
      <c r="C5317" s="160"/>
      <c r="D5317" s="160"/>
      <c r="E5317" s="254">
        <v>17</v>
      </c>
      <c r="F5317" s="255" t="s">
        <v>42</v>
      </c>
      <c r="G5317" s="255">
        <v>2018</v>
      </c>
      <c r="H5317" s="256">
        <v>0.5</v>
      </c>
      <c r="I5317" s="160"/>
      <c r="J5317" s="160"/>
      <c r="K5317" s="160"/>
      <c r="L5317" s="6"/>
      <c r="M5317" s="160"/>
      <c r="N5317" s="159"/>
      <c r="O5317" s="159"/>
      <c r="P5317" s="439">
        <v>13</v>
      </c>
      <c r="Q5317" s="455"/>
      <c r="R5317" s="472">
        <v>4</v>
      </c>
      <c r="S5317" s="160" t="s">
        <v>3</v>
      </c>
      <c r="T5317" s="160" t="s">
        <v>44</v>
      </c>
      <c r="U5317" s="160" t="s">
        <v>1562</v>
      </c>
      <c r="V5317" s="160" t="s">
        <v>1923</v>
      </c>
      <c r="W5317" s="255" t="s">
        <v>2445</v>
      </c>
      <c r="X5317" s="255" t="s">
        <v>1926</v>
      </c>
      <c r="Y5317" s="160"/>
      <c r="Z5317" s="160"/>
      <c r="AA5317" s="255">
        <v>42.447200000000002</v>
      </c>
      <c r="AB5317" s="255">
        <v>-122.11969999999999</v>
      </c>
      <c r="AC5317" s="160"/>
      <c r="AD5317" s="160"/>
      <c r="AE5317" s="257" t="s">
        <v>642</v>
      </c>
      <c r="AF5317" s="160"/>
      <c r="AG5317" s="160" t="s">
        <v>1649</v>
      </c>
      <c r="AH5317" s="160" t="s">
        <v>1649</v>
      </c>
      <c r="AI5317" s="160"/>
      <c r="AJ5317" s="160"/>
      <c r="AK5317" s="160"/>
      <c r="AL5317" s="160"/>
      <c r="AM5317" s="160"/>
      <c r="AN5317" s="160"/>
      <c r="AO5317" s="160"/>
      <c r="AP5317" s="160"/>
      <c r="AQ5317" s="160"/>
      <c r="AR5317" s="160"/>
      <c r="AS5317" s="160"/>
      <c r="AT5317" s="160"/>
      <c r="AU5317" s="160"/>
      <c r="AV5317" s="160"/>
      <c r="AW5317" s="160"/>
      <c r="AX5317" s="160"/>
      <c r="AY5317" s="160"/>
      <c r="AZ5317" s="160"/>
      <c r="BA5317" s="160"/>
      <c r="BB5317" s="160"/>
      <c r="BC5317" s="160"/>
    </row>
    <row r="5318" spans="1:56" x14ac:dyDescent="0.25">
      <c r="B5318" s="5">
        <v>7423</v>
      </c>
      <c r="E5318" s="62">
        <v>24</v>
      </c>
      <c r="F5318" s="6" t="s">
        <v>114</v>
      </c>
      <c r="G5318" s="6">
        <v>2018</v>
      </c>
      <c r="L5318" s="6"/>
      <c r="N5318" s="6" t="s">
        <v>1383</v>
      </c>
      <c r="P5318" s="407">
        <v>13</v>
      </c>
      <c r="Q5318" s="407">
        <v>13</v>
      </c>
      <c r="R5318" s="407">
        <v>5</v>
      </c>
      <c r="S5318" s="3" t="s">
        <v>3</v>
      </c>
      <c r="T5318" s="3" t="s">
        <v>44</v>
      </c>
      <c r="U5318" s="3" t="s">
        <v>1399</v>
      </c>
      <c r="V5318" s="227" t="s">
        <v>1923</v>
      </c>
      <c r="X5318" s="3" t="s">
        <v>3464</v>
      </c>
      <c r="AA5318" s="18">
        <v>42.303699999999999</v>
      </c>
      <c r="AB5318" s="18">
        <v>-123.1887</v>
      </c>
      <c r="AC5318" s="3" t="s">
        <v>45</v>
      </c>
      <c r="AE5318" s="3" t="s">
        <v>1376</v>
      </c>
      <c r="AF5318" s="3" t="str">
        <f>CONCATENATE("ex ", AE5318)</f>
        <v>ex Ceonothus cuneatus</v>
      </c>
      <c r="AG5318" s="3" t="s">
        <v>1649</v>
      </c>
      <c r="AH5318" s="3" t="s">
        <v>1649</v>
      </c>
      <c r="AT5318" s="3" t="s">
        <v>1367</v>
      </c>
      <c r="BD5318" s="84"/>
    </row>
    <row r="5319" spans="1:56" x14ac:dyDescent="0.25">
      <c r="B5319" s="5">
        <v>10512</v>
      </c>
      <c r="E5319" s="232">
        <v>17</v>
      </c>
      <c r="F5319" s="233" t="s">
        <v>42</v>
      </c>
      <c r="G5319" s="233">
        <v>2018</v>
      </c>
      <c r="H5319" s="235">
        <v>0.5</v>
      </c>
      <c r="L5319" s="6"/>
      <c r="P5319" s="440">
        <v>13</v>
      </c>
      <c r="R5319" s="410">
        <v>5</v>
      </c>
      <c r="S5319" s="160" t="s">
        <v>3</v>
      </c>
      <c r="T5319" s="160" t="s">
        <v>44</v>
      </c>
      <c r="U5319" s="160" t="s">
        <v>1562</v>
      </c>
      <c r="V5319" s="160" t="s">
        <v>1923</v>
      </c>
      <c r="W5319" s="252" t="s">
        <v>2445</v>
      </c>
      <c r="X5319" s="252" t="s">
        <v>1926</v>
      </c>
      <c r="AA5319" s="252">
        <v>42.447200000000002</v>
      </c>
      <c r="AB5319" s="252">
        <v>-122.11969999999999</v>
      </c>
      <c r="AE5319" s="258" t="s">
        <v>642</v>
      </c>
      <c r="AG5319" s="160" t="s">
        <v>1649</v>
      </c>
      <c r="AH5319" s="160" t="s">
        <v>1649</v>
      </c>
    </row>
    <row r="5320" spans="1:56" x14ac:dyDescent="0.25">
      <c r="B5320" s="5">
        <v>7424</v>
      </c>
      <c r="E5320" s="62">
        <v>24</v>
      </c>
      <c r="F5320" s="6" t="s">
        <v>114</v>
      </c>
      <c r="G5320" s="6">
        <v>2018</v>
      </c>
      <c r="L5320" s="6"/>
      <c r="N5320" s="6" t="s">
        <v>1383</v>
      </c>
      <c r="P5320" s="407">
        <v>13</v>
      </c>
      <c r="Q5320" s="407">
        <v>13</v>
      </c>
      <c r="R5320" s="407">
        <v>6</v>
      </c>
      <c r="S5320" s="3" t="s">
        <v>3</v>
      </c>
      <c r="T5320" s="3" t="s">
        <v>44</v>
      </c>
      <c r="U5320" s="3" t="s">
        <v>1399</v>
      </c>
      <c r="V5320" s="227" t="s">
        <v>1923</v>
      </c>
      <c r="X5320" s="3" t="s">
        <v>3464</v>
      </c>
      <c r="AA5320" s="18">
        <v>42.303699999999999</v>
      </c>
      <c r="AB5320" s="18">
        <v>-123.1887</v>
      </c>
      <c r="AC5320" s="3" t="s">
        <v>45</v>
      </c>
      <c r="AE5320" s="3" t="s">
        <v>1376</v>
      </c>
      <c r="AF5320" s="3" t="str">
        <f>CONCATENATE("ex ", AE5320)</f>
        <v>ex Ceonothus cuneatus</v>
      </c>
      <c r="AG5320" s="3" t="s">
        <v>1649</v>
      </c>
      <c r="AH5320" s="3" t="s">
        <v>1649</v>
      </c>
      <c r="AT5320" s="3" t="s">
        <v>1367</v>
      </c>
    </row>
    <row r="5321" spans="1:56" x14ac:dyDescent="0.25">
      <c r="B5321" s="5">
        <v>10513</v>
      </c>
      <c r="E5321" s="232">
        <v>17</v>
      </c>
      <c r="F5321" s="233" t="s">
        <v>42</v>
      </c>
      <c r="G5321" s="233">
        <v>2018</v>
      </c>
      <c r="H5321" s="235">
        <v>0.5</v>
      </c>
      <c r="L5321" s="6"/>
      <c r="P5321" s="440">
        <v>13</v>
      </c>
      <c r="R5321" s="410">
        <v>6</v>
      </c>
      <c r="S5321" s="160" t="s">
        <v>3</v>
      </c>
      <c r="T5321" s="160" t="s">
        <v>44</v>
      </c>
      <c r="U5321" s="160" t="s">
        <v>1562</v>
      </c>
      <c r="V5321" s="160" t="s">
        <v>1923</v>
      </c>
      <c r="W5321" s="252" t="s">
        <v>2445</v>
      </c>
      <c r="X5321" s="252" t="s">
        <v>1926</v>
      </c>
      <c r="AA5321" s="252">
        <v>42.447200000000002</v>
      </c>
      <c r="AB5321" s="252">
        <v>-122.11969999999999</v>
      </c>
      <c r="AE5321" s="258" t="s">
        <v>642</v>
      </c>
      <c r="AG5321" s="160" t="s">
        <v>1649</v>
      </c>
      <c r="AH5321" s="160" t="s">
        <v>1649</v>
      </c>
    </row>
    <row r="5322" spans="1:56" x14ac:dyDescent="0.25">
      <c r="B5322" s="5">
        <v>7425</v>
      </c>
      <c r="E5322" s="62">
        <v>24</v>
      </c>
      <c r="F5322" s="6" t="s">
        <v>114</v>
      </c>
      <c r="G5322" s="6">
        <v>2018</v>
      </c>
      <c r="L5322" s="6"/>
      <c r="N5322" s="6" t="s">
        <v>1383</v>
      </c>
      <c r="P5322" s="407">
        <v>13</v>
      </c>
      <c r="Q5322" s="407">
        <v>13</v>
      </c>
      <c r="R5322" s="407">
        <v>7</v>
      </c>
      <c r="S5322" s="3" t="s">
        <v>3</v>
      </c>
      <c r="T5322" s="3" t="s">
        <v>44</v>
      </c>
      <c r="U5322" s="3" t="s">
        <v>1399</v>
      </c>
      <c r="V5322" s="227" t="s">
        <v>1923</v>
      </c>
      <c r="X5322" s="3" t="s">
        <v>3464</v>
      </c>
      <c r="AA5322" s="18">
        <v>42.303699999999999</v>
      </c>
      <c r="AB5322" s="18">
        <v>-123.1887</v>
      </c>
      <c r="AC5322" s="3" t="s">
        <v>45</v>
      </c>
      <c r="AE5322" s="3" t="s">
        <v>1376</v>
      </c>
      <c r="AF5322" s="3" t="str">
        <f>CONCATENATE("ex ", AE5322)</f>
        <v>ex Ceonothus cuneatus</v>
      </c>
      <c r="AG5322" s="3" t="s">
        <v>1649</v>
      </c>
      <c r="AH5322" s="3" t="s">
        <v>1649</v>
      </c>
      <c r="AT5322" s="3" t="s">
        <v>1367</v>
      </c>
      <c r="BD5322" s="96"/>
    </row>
    <row r="5323" spans="1:56" x14ac:dyDescent="0.25">
      <c r="B5323" s="5">
        <v>10514</v>
      </c>
      <c r="E5323" s="232">
        <v>17</v>
      </c>
      <c r="F5323" s="233" t="s">
        <v>42</v>
      </c>
      <c r="G5323" s="233">
        <v>2018</v>
      </c>
      <c r="H5323" s="235">
        <v>0.5</v>
      </c>
      <c r="L5323" s="6"/>
      <c r="P5323" s="440">
        <v>13</v>
      </c>
      <c r="R5323" s="410">
        <v>7</v>
      </c>
      <c r="S5323" s="160" t="s">
        <v>3</v>
      </c>
      <c r="T5323" s="160" t="s">
        <v>44</v>
      </c>
      <c r="U5323" s="160" t="s">
        <v>1562</v>
      </c>
      <c r="V5323" s="160" t="s">
        <v>1923</v>
      </c>
      <c r="W5323" s="252" t="s">
        <v>2445</v>
      </c>
      <c r="X5323" s="252" t="s">
        <v>1926</v>
      </c>
      <c r="AA5323" s="252">
        <v>42.447200000000002</v>
      </c>
      <c r="AB5323" s="252">
        <v>-122.11969999999999</v>
      </c>
      <c r="AE5323" s="258" t="s">
        <v>642</v>
      </c>
      <c r="AG5323" s="160" t="s">
        <v>1649</v>
      </c>
      <c r="AH5323" s="160" t="s">
        <v>1649</v>
      </c>
    </row>
    <row r="5324" spans="1:56" x14ac:dyDescent="0.25">
      <c r="B5324" s="5">
        <v>7426</v>
      </c>
      <c r="E5324" s="62">
        <v>24</v>
      </c>
      <c r="F5324" s="6" t="s">
        <v>114</v>
      </c>
      <c r="G5324" s="6">
        <v>2018</v>
      </c>
      <c r="L5324" s="6"/>
      <c r="N5324" s="6" t="s">
        <v>1383</v>
      </c>
      <c r="P5324" s="407">
        <v>13</v>
      </c>
      <c r="Q5324" s="407">
        <v>13</v>
      </c>
      <c r="R5324" s="407">
        <v>8</v>
      </c>
      <c r="S5324" s="3" t="s">
        <v>3</v>
      </c>
      <c r="T5324" s="3" t="s">
        <v>44</v>
      </c>
      <c r="U5324" s="3" t="s">
        <v>1399</v>
      </c>
      <c r="V5324" s="227" t="s">
        <v>1923</v>
      </c>
      <c r="X5324" s="3" t="s">
        <v>3464</v>
      </c>
      <c r="AA5324" s="18">
        <v>42.303699999999999</v>
      </c>
      <c r="AB5324" s="18">
        <v>-123.1887</v>
      </c>
      <c r="AC5324" s="3" t="s">
        <v>45</v>
      </c>
      <c r="AE5324" s="3" t="s">
        <v>1376</v>
      </c>
      <c r="AF5324" s="3" t="str">
        <f>CONCATENATE("ex ", AE5324)</f>
        <v>ex Ceonothus cuneatus</v>
      </c>
      <c r="AG5324" s="3" t="s">
        <v>1649</v>
      </c>
      <c r="AH5324" s="3" t="s">
        <v>1649</v>
      </c>
      <c r="AT5324" s="3" t="s">
        <v>1367</v>
      </c>
    </row>
    <row r="5325" spans="1:56" x14ac:dyDescent="0.25">
      <c r="B5325" s="5">
        <v>7427</v>
      </c>
      <c r="E5325" s="62">
        <v>24</v>
      </c>
      <c r="F5325" s="6" t="s">
        <v>114</v>
      </c>
      <c r="G5325" s="6">
        <v>2018</v>
      </c>
      <c r="L5325" s="6"/>
      <c r="N5325" s="6" t="s">
        <v>1383</v>
      </c>
      <c r="P5325" s="407">
        <v>13</v>
      </c>
      <c r="Q5325" s="407">
        <v>13</v>
      </c>
      <c r="R5325" s="407">
        <v>9</v>
      </c>
      <c r="S5325" s="3" t="s">
        <v>3</v>
      </c>
      <c r="T5325" s="3" t="s">
        <v>44</v>
      </c>
      <c r="U5325" s="3" t="s">
        <v>1399</v>
      </c>
      <c r="V5325" s="227" t="s">
        <v>1923</v>
      </c>
      <c r="X5325" s="3" t="s">
        <v>3464</v>
      </c>
      <c r="AA5325" s="18">
        <v>42.303699999999999</v>
      </c>
      <c r="AB5325" s="18">
        <v>-123.1887</v>
      </c>
      <c r="AC5325" s="3" t="s">
        <v>45</v>
      </c>
      <c r="AE5325" s="3" t="s">
        <v>1376</v>
      </c>
      <c r="AF5325" s="3" t="str">
        <f>CONCATENATE("ex ", AE5325)</f>
        <v>ex Ceonothus cuneatus</v>
      </c>
      <c r="AG5325" s="3" t="s">
        <v>1649</v>
      </c>
      <c r="AH5325" s="3" t="s">
        <v>1649</v>
      </c>
      <c r="AT5325" s="3" t="s">
        <v>1367</v>
      </c>
    </row>
    <row r="5326" spans="1:56" x14ac:dyDescent="0.25">
      <c r="B5326" s="5">
        <v>7428</v>
      </c>
      <c r="E5326" s="62">
        <v>25</v>
      </c>
      <c r="F5326" s="6" t="s">
        <v>114</v>
      </c>
      <c r="G5326" s="6">
        <v>2018</v>
      </c>
      <c r="L5326" s="6"/>
      <c r="N5326" s="6" t="s">
        <v>1385</v>
      </c>
      <c r="P5326" s="407">
        <v>14</v>
      </c>
      <c r="Q5326" s="407">
        <v>14</v>
      </c>
      <c r="R5326" s="407">
        <v>1</v>
      </c>
      <c r="S5326" s="3" t="s">
        <v>3</v>
      </c>
      <c r="T5326" s="3" t="s">
        <v>44</v>
      </c>
      <c r="U5326" s="3" t="s">
        <v>1345</v>
      </c>
      <c r="V5326" s="227" t="s">
        <v>1923</v>
      </c>
      <c r="X5326" s="3" t="s">
        <v>1900</v>
      </c>
      <c r="AA5326" s="18">
        <v>42.213299999999997</v>
      </c>
      <c r="AB5326" s="18">
        <v>-123.245</v>
      </c>
      <c r="AC5326" s="3" t="s">
        <v>45</v>
      </c>
      <c r="AE5326" s="3" t="s">
        <v>1401</v>
      </c>
      <c r="AF5326" s="3" t="str">
        <f>CONCATENATE("ex ", AE5326)</f>
        <v>ex Bellis sp.</v>
      </c>
      <c r="AG5326" s="3" t="s">
        <v>1649</v>
      </c>
      <c r="AH5326" s="3" t="s">
        <v>1649</v>
      </c>
      <c r="AT5326" s="3" t="s">
        <v>1367</v>
      </c>
    </row>
    <row r="5327" spans="1:56" x14ac:dyDescent="0.25">
      <c r="B5327" s="5">
        <v>10515</v>
      </c>
      <c r="E5327" s="232">
        <v>17</v>
      </c>
      <c r="F5327" s="233" t="s">
        <v>42</v>
      </c>
      <c r="G5327" s="233">
        <v>2018</v>
      </c>
      <c r="H5327" s="235">
        <v>0.51388888888888895</v>
      </c>
      <c r="L5327" s="6"/>
      <c r="P5327" s="440">
        <v>14</v>
      </c>
      <c r="R5327" s="410">
        <v>1</v>
      </c>
      <c r="S5327" s="160" t="s">
        <v>3</v>
      </c>
      <c r="T5327" s="160" t="s">
        <v>44</v>
      </c>
      <c r="U5327" s="160" t="s">
        <v>1562</v>
      </c>
      <c r="V5327" s="160" t="s">
        <v>1923</v>
      </c>
      <c r="W5327" s="252" t="s">
        <v>2445</v>
      </c>
      <c r="X5327" s="252" t="s">
        <v>1926</v>
      </c>
      <c r="AA5327" s="252">
        <v>42.447200000000002</v>
      </c>
      <c r="AB5327" s="252">
        <v>-122.11969999999999</v>
      </c>
      <c r="AE5327" s="258" t="s">
        <v>146</v>
      </c>
      <c r="AG5327" s="160" t="s">
        <v>1649</v>
      </c>
      <c r="AH5327" s="160" t="s">
        <v>1649</v>
      </c>
    </row>
    <row r="5328" spans="1:56" x14ac:dyDescent="0.25">
      <c r="B5328" s="5">
        <v>7429</v>
      </c>
      <c r="E5328" s="62">
        <v>25</v>
      </c>
      <c r="F5328" s="6" t="s">
        <v>114</v>
      </c>
      <c r="G5328" s="6">
        <v>2018</v>
      </c>
      <c r="L5328" s="6"/>
      <c r="N5328" s="6" t="s">
        <v>1385</v>
      </c>
      <c r="P5328" s="407">
        <v>14</v>
      </c>
      <c r="Q5328" s="407">
        <v>14</v>
      </c>
      <c r="R5328" s="407">
        <v>2</v>
      </c>
      <c r="S5328" s="3" t="s">
        <v>3</v>
      </c>
      <c r="T5328" s="3" t="s">
        <v>44</v>
      </c>
      <c r="U5328" s="3" t="s">
        <v>1345</v>
      </c>
      <c r="V5328" s="227" t="s">
        <v>1923</v>
      </c>
      <c r="X5328" s="3" t="s">
        <v>1900</v>
      </c>
      <c r="AA5328" s="18">
        <v>42.213299999999997</v>
      </c>
      <c r="AB5328" s="18">
        <v>-123.245</v>
      </c>
      <c r="AC5328" s="3" t="s">
        <v>45</v>
      </c>
      <c r="AE5328" s="3" t="s">
        <v>1401</v>
      </c>
      <c r="AF5328" s="3" t="str">
        <f>CONCATENATE("ex ", AE5328)</f>
        <v>ex Bellis sp.</v>
      </c>
      <c r="AG5328" s="3" t="s">
        <v>1649</v>
      </c>
      <c r="AH5328" s="3" t="s">
        <v>1649</v>
      </c>
      <c r="AT5328" s="3" t="s">
        <v>1367</v>
      </c>
      <c r="BD5328" s="166"/>
    </row>
    <row r="5329" spans="2:46" x14ac:dyDescent="0.25">
      <c r="B5329" s="5">
        <v>10516</v>
      </c>
      <c r="E5329" s="232">
        <v>17</v>
      </c>
      <c r="F5329" s="233" t="s">
        <v>42</v>
      </c>
      <c r="G5329" s="233">
        <v>2018</v>
      </c>
      <c r="H5329" s="235">
        <v>0.51388888888888895</v>
      </c>
      <c r="L5329" s="6"/>
      <c r="P5329" s="440">
        <v>14</v>
      </c>
      <c r="R5329" s="410">
        <v>2</v>
      </c>
      <c r="S5329" s="160" t="s">
        <v>3</v>
      </c>
      <c r="T5329" s="160" t="s">
        <v>44</v>
      </c>
      <c r="U5329" s="160" t="s">
        <v>1562</v>
      </c>
      <c r="V5329" s="160" t="s">
        <v>1923</v>
      </c>
      <c r="W5329" s="252" t="s">
        <v>2445</v>
      </c>
      <c r="X5329" s="252" t="s">
        <v>1926</v>
      </c>
      <c r="AA5329" s="252">
        <v>42.447200000000002</v>
      </c>
      <c r="AB5329" s="252">
        <v>-122.11969999999999</v>
      </c>
      <c r="AE5329" s="258" t="s">
        <v>146</v>
      </c>
      <c r="AG5329" s="160" t="s">
        <v>1649</v>
      </c>
      <c r="AH5329" s="160" t="s">
        <v>1649</v>
      </c>
    </row>
    <row r="5330" spans="2:46" x14ac:dyDescent="0.25">
      <c r="B5330" s="5">
        <v>7430</v>
      </c>
      <c r="E5330" s="62">
        <v>25</v>
      </c>
      <c r="F5330" s="6" t="s">
        <v>114</v>
      </c>
      <c r="G5330" s="6">
        <v>2018</v>
      </c>
      <c r="L5330" s="6"/>
      <c r="N5330" s="6" t="s">
        <v>1385</v>
      </c>
      <c r="P5330" s="407">
        <v>14</v>
      </c>
      <c r="Q5330" s="407">
        <v>14</v>
      </c>
      <c r="R5330" s="407">
        <v>3</v>
      </c>
      <c r="S5330" s="3" t="s">
        <v>3</v>
      </c>
      <c r="T5330" s="3" t="s">
        <v>44</v>
      </c>
      <c r="U5330" s="3" t="s">
        <v>1345</v>
      </c>
      <c r="V5330" s="227" t="s">
        <v>1923</v>
      </c>
      <c r="X5330" s="3" t="s">
        <v>1900</v>
      </c>
      <c r="AA5330" s="18">
        <v>42.213299999999997</v>
      </c>
      <c r="AB5330" s="18">
        <v>-123.245</v>
      </c>
      <c r="AC5330" s="3" t="s">
        <v>45</v>
      </c>
      <c r="AE5330" s="3" t="s">
        <v>1401</v>
      </c>
      <c r="AF5330" s="3" t="str">
        <f t="shared" ref="AF5330:AF5340" si="132">CONCATENATE("ex ", AE5330)</f>
        <v>ex Bellis sp.</v>
      </c>
      <c r="AG5330" s="3" t="s">
        <v>1649</v>
      </c>
      <c r="AH5330" s="3" t="s">
        <v>1649</v>
      </c>
      <c r="AT5330" s="3" t="s">
        <v>1367</v>
      </c>
    </row>
    <row r="5331" spans="2:46" x14ac:dyDescent="0.25">
      <c r="B5331" s="5">
        <v>7431</v>
      </c>
      <c r="E5331" s="62">
        <v>25</v>
      </c>
      <c r="F5331" s="6" t="s">
        <v>114</v>
      </c>
      <c r="G5331" s="6">
        <v>2018</v>
      </c>
      <c r="L5331" s="6"/>
      <c r="N5331" s="6" t="s">
        <v>1385</v>
      </c>
      <c r="P5331" s="407">
        <v>14</v>
      </c>
      <c r="Q5331" s="407">
        <v>14</v>
      </c>
      <c r="R5331" s="407">
        <v>4</v>
      </c>
      <c r="S5331" s="3" t="s">
        <v>3</v>
      </c>
      <c r="T5331" s="3" t="s">
        <v>44</v>
      </c>
      <c r="U5331" s="3" t="s">
        <v>1345</v>
      </c>
      <c r="V5331" s="227" t="s">
        <v>1923</v>
      </c>
      <c r="X5331" s="3" t="s">
        <v>1900</v>
      </c>
      <c r="AA5331" s="18">
        <v>42.213299999999997</v>
      </c>
      <c r="AB5331" s="18">
        <v>-123.245</v>
      </c>
      <c r="AC5331" s="3" t="s">
        <v>45</v>
      </c>
      <c r="AE5331" s="3" t="s">
        <v>1401</v>
      </c>
      <c r="AF5331" s="3" t="str">
        <f t="shared" si="132"/>
        <v>ex Bellis sp.</v>
      </c>
      <c r="AG5331" s="3" t="s">
        <v>1649</v>
      </c>
      <c r="AH5331" s="3" t="s">
        <v>1649</v>
      </c>
      <c r="AT5331" s="3" t="s">
        <v>1367</v>
      </c>
    </row>
    <row r="5332" spans="2:46" x14ac:dyDescent="0.25">
      <c r="B5332" s="5">
        <v>7432</v>
      </c>
      <c r="E5332" s="62">
        <v>25</v>
      </c>
      <c r="F5332" s="6" t="s">
        <v>114</v>
      </c>
      <c r="G5332" s="6">
        <v>2018</v>
      </c>
      <c r="L5332" s="6"/>
      <c r="N5332" s="6" t="s">
        <v>1385</v>
      </c>
      <c r="P5332" s="407">
        <v>14</v>
      </c>
      <c r="Q5332" s="407">
        <v>14</v>
      </c>
      <c r="R5332" s="407">
        <v>5</v>
      </c>
      <c r="S5332" s="3" t="s">
        <v>3</v>
      </c>
      <c r="T5332" s="3" t="s">
        <v>44</v>
      </c>
      <c r="U5332" s="3" t="s">
        <v>1345</v>
      </c>
      <c r="V5332" s="227" t="s">
        <v>1923</v>
      </c>
      <c r="X5332" s="3" t="s">
        <v>1900</v>
      </c>
      <c r="AA5332" s="18">
        <v>42.213299999999997</v>
      </c>
      <c r="AB5332" s="18">
        <v>-123.245</v>
      </c>
      <c r="AC5332" s="3" t="s">
        <v>45</v>
      </c>
      <c r="AE5332" s="3" t="s">
        <v>1401</v>
      </c>
      <c r="AF5332" s="3" t="str">
        <f t="shared" si="132"/>
        <v>ex Bellis sp.</v>
      </c>
      <c r="AG5332" s="3" t="s">
        <v>1649</v>
      </c>
      <c r="AH5332" s="3" t="s">
        <v>1649</v>
      </c>
      <c r="AT5332" s="3" t="s">
        <v>1367</v>
      </c>
    </row>
    <row r="5333" spans="2:46" x14ac:dyDescent="0.25">
      <c r="B5333" s="5">
        <v>7433</v>
      </c>
      <c r="E5333" s="62">
        <v>25</v>
      </c>
      <c r="F5333" s="6" t="s">
        <v>114</v>
      </c>
      <c r="G5333" s="6">
        <v>2018</v>
      </c>
      <c r="L5333" s="6"/>
      <c r="N5333" s="6" t="s">
        <v>1385</v>
      </c>
      <c r="P5333" s="407">
        <v>14</v>
      </c>
      <c r="Q5333" s="407">
        <v>14</v>
      </c>
      <c r="R5333" s="407">
        <v>6</v>
      </c>
      <c r="S5333" s="3" t="s">
        <v>3</v>
      </c>
      <c r="T5333" s="3" t="s">
        <v>44</v>
      </c>
      <c r="U5333" s="3" t="s">
        <v>1345</v>
      </c>
      <c r="V5333" s="227" t="s">
        <v>1923</v>
      </c>
      <c r="X5333" s="3" t="s">
        <v>1900</v>
      </c>
      <c r="AA5333" s="18">
        <v>42.213299999999997</v>
      </c>
      <c r="AB5333" s="18">
        <v>-123.245</v>
      </c>
      <c r="AC5333" s="3" t="s">
        <v>45</v>
      </c>
      <c r="AE5333" s="3" t="s">
        <v>1401</v>
      </c>
      <c r="AF5333" s="3" t="str">
        <f t="shared" si="132"/>
        <v>ex Bellis sp.</v>
      </c>
      <c r="AG5333" s="3" t="s">
        <v>1649</v>
      </c>
      <c r="AH5333" s="3" t="s">
        <v>1649</v>
      </c>
      <c r="AT5333" s="3" t="s">
        <v>1367</v>
      </c>
    </row>
    <row r="5334" spans="2:46" x14ac:dyDescent="0.25">
      <c r="B5334" s="5">
        <v>7434</v>
      </c>
      <c r="E5334" s="62">
        <v>25</v>
      </c>
      <c r="F5334" s="6" t="s">
        <v>114</v>
      </c>
      <c r="G5334" s="6">
        <v>2018</v>
      </c>
      <c r="L5334" s="6"/>
      <c r="N5334" s="6" t="s">
        <v>1385</v>
      </c>
      <c r="P5334" s="407">
        <v>14</v>
      </c>
      <c r="Q5334" s="407">
        <v>14</v>
      </c>
      <c r="R5334" s="407">
        <v>7</v>
      </c>
      <c r="S5334" s="3" t="s">
        <v>3</v>
      </c>
      <c r="T5334" s="3" t="s">
        <v>44</v>
      </c>
      <c r="U5334" s="3" t="s">
        <v>1345</v>
      </c>
      <c r="V5334" s="227" t="s">
        <v>1923</v>
      </c>
      <c r="X5334" s="3" t="s">
        <v>1900</v>
      </c>
      <c r="AA5334" s="18">
        <v>42.213299999999997</v>
      </c>
      <c r="AB5334" s="18">
        <v>-123.245</v>
      </c>
      <c r="AC5334" s="3" t="s">
        <v>45</v>
      </c>
      <c r="AE5334" s="3" t="s">
        <v>1401</v>
      </c>
      <c r="AF5334" s="3" t="str">
        <f t="shared" si="132"/>
        <v>ex Bellis sp.</v>
      </c>
      <c r="AG5334" s="3" t="s">
        <v>1649</v>
      </c>
      <c r="AH5334" s="3" t="s">
        <v>1649</v>
      </c>
      <c r="AT5334" s="3" t="s">
        <v>1367</v>
      </c>
    </row>
    <row r="5335" spans="2:46" x14ac:dyDescent="0.25">
      <c r="B5335" s="5">
        <v>7435</v>
      </c>
      <c r="E5335" s="62">
        <v>25</v>
      </c>
      <c r="F5335" s="6" t="s">
        <v>114</v>
      </c>
      <c r="G5335" s="6">
        <v>2018</v>
      </c>
      <c r="L5335" s="6"/>
      <c r="N5335" s="6" t="s">
        <v>1385</v>
      </c>
      <c r="P5335" s="407">
        <v>14</v>
      </c>
      <c r="Q5335" s="407">
        <v>14</v>
      </c>
      <c r="R5335" s="407">
        <v>8</v>
      </c>
      <c r="S5335" s="3" t="s">
        <v>3</v>
      </c>
      <c r="T5335" s="3" t="s">
        <v>44</v>
      </c>
      <c r="U5335" s="3" t="s">
        <v>1345</v>
      </c>
      <c r="V5335" s="227" t="s">
        <v>1923</v>
      </c>
      <c r="X5335" s="3" t="s">
        <v>1900</v>
      </c>
      <c r="AA5335" s="18">
        <v>42.213299999999997</v>
      </c>
      <c r="AB5335" s="18">
        <v>-123.245</v>
      </c>
      <c r="AC5335" s="3" t="s">
        <v>45</v>
      </c>
      <c r="AE5335" s="3" t="s">
        <v>1401</v>
      </c>
      <c r="AF5335" s="3" t="str">
        <f t="shared" si="132"/>
        <v>ex Bellis sp.</v>
      </c>
      <c r="AG5335" s="3" t="s">
        <v>1649</v>
      </c>
      <c r="AH5335" s="3" t="s">
        <v>1649</v>
      </c>
      <c r="AT5335" s="3" t="s">
        <v>1367</v>
      </c>
    </row>
    <row r="5336" spans="2:46" x14ac:dyDescent="0.25">
      <c r="B5336" s="5">
        <v>7436</v>
      </c>
      <c r="E5336" s="62">
        <v>25</v>
      </c>
      <c r="F5336" s="6" t="s">
        <v>114</v>
      </c>
      <c r="G5336" s="6">
        <v>2018</v>
      </c>
      <c r="L5336" s="6"/>
      <c r="N5336" s="6" t="s">
        <v>1385</v>
      </c>
      <c r="P5336" s="407">
        <v>14</v>
      </c>
      <c r="Q5336" s="407">
        <v>14</v>
      </c>
      <c r="R5336" s="407">
        <v>9</v>
      </c>
      <c r="S5336" s="3" t="s">
        <v>3</v>
      </c>
      <c r="T5336" s="3" t="s">
        <v>44</v>
      </c>
      <c r="U5336" s="3" t="s">
        <v>1345</v>
      </c>
      <c r="V5336" s="227" t="s">
        <v>1923</v>
      </c>
      <c r="X5336" s="3" t="s">
        <v>1900</v>
      </c>
      <c r="AA5336" s="18">
        <v>42.213299999999997</v>
      </c>
      <c r="AB5336" s="18">
        <v>-123.245</v>
      </c>
      <c r="AC5336" s="3" t="s">
        <v>45</v>
      </c>
      <c r="AE5336" s="3" t="s">
        <v>1401</v>
      </c>
      <c r="AF5336" s="3" t="str">
        <f t="shared" si="132"/>
        <v>ex Bellis sp.</v>
      </c>
      <c r="AG5336" s="3" t="s">
        <v>1649</v>
      </c>
      <c r="AH5336" s="3" t="s">
        <v>1649</v>
      </c>
      <c r="AT5336" s="3" t="s">
        <v>1367</v>
      </c>
    </row>
    <row r="5337" spans="2:46" x14ac:dyDescent="0.25">
      <c r="B5337" s="5">
        <v>7437</v>
      </c>
      <c r="E5337" s="62">
        <v>25</v>
      </c>
      <c r="F5337" s="6" t="s">
        <v>114</v>
      </c>
      <c r="G5337" s="6">
        <v>2018</v>
      </c>
      <c r="L5337" s="6"/>
      <c r="N5337" s="6" t="s">
        <v>1385</v>
      </c>
      <c r="P5337" s="407">
        <v>14</v>
      </c>
      <c r="Q5337" s="407">
        <v>14</v>
      </c>
      <c r="R5337" s="407">
        <v>10</v>
      </c>
      <c r="S5337" s="3" t="s">
        <v>3</v>
      </c>
      <c r="T5337" s="3" t="s">
        <v>44</v>
      </c>
      <c r="U5337" s="3" t="s">
        <v>1345</v>
      </c>
      <c r="V5337" s="227" t="s">
        <v>1923</v>
      </c>
      <c r="X5337" s="3" t="s">
        <v>1900</v>
      </c>
      <c r="AA5337" s="18">
        <v>42.213299999999997</v>
      </c>
      <c r="AB5337" s="18">
        <v>-123.245</v>
      </c>
      <c r="AC5337" s="3" t="s">
        <v>45</v>
      </c>
      <c r="AE5337" s="3" t="s">
        <v>1401</v>
      </c>
      <c r="AF5337" s="3" t="str">
        <f t="shared" si="132"/>
        <v>ex Bellis sp.</v>
      </c>
      <c r="AG5337" s="3" t="s">
        <v>1649</v>
      </c>
      <c r="AH5337" s="3" t="s">
        <v>1649</v>
      </c>
      <c r="AT5337" s="3" t="s">
        <v>1367</v>
      </c>
    </row>
    <row r="5338" spans="2:46" x14ac:dyDescent="0.25">
      <c r="B5338" s="5">
        <v>7438</v>
      </c>
      <c r="E5338" s="62">
        <v>25</v>
      </c>
      <c r="F5338" s="6" t="s">
        <v>114</v>
      </c>
      <c r="G5338" s="6">
        <v>2018</v>
      </c>
      <c r="L5338" s="6"/>
      <c r="N5338" s="6" t="s">
        <v>1385</v>
      </c>
      <c r="P5338" s="407">
        <v>14</v>
      </c>
      <c r="Q5338" s="407">
        <v>14</v>
      </c>
      <c r="R5338" s="407">
        <v>11</v>
      </c>
      <c r="S5338" s="3" t="s">
        <v>3</v>
      </c>
      <c r="T5338" s="3" t="s">
        <v>44</v>
      </c>
      <c r="U5338" s="3" t="s">
        <v>1345</v>
      </c>
      <c r="V5338" s="227" t="s">
        <v>1923</v>
      </c>
      <c r="X5338" s="3" t="s">
        <v>1900</v>
      </c>
      <c r="AA5338" s="18">
        <v>42.213299999999997</v>
      </c>
      <c r="AB5338" s="18">
        <v>-123.245</v>
      </c>
      <c r="AC5338" s="3" t="s">
        <v>45</v>
      </c>
      <c r="AE5338" s="3" t="s">
        <v>1401</v>
      </c>
      <c r="AF5338" s="3" t="str">
        <f t="shared" si="132"/>
        <v>ex Bellis sp.</v>
      </c>
      <c r="AG5338" s="3" t="s">
        <v>1649</v>
      </c>
      <c r="AH5338" s="3" t="s">
        <v>1649</v>
      </c>
      <c r="AT5338" s="3" t="s">
        <v>1367</v>
      </c>
    </row>
    <row r="5339" spans="2:46" x14ac:dyDescent="0.25">
      <c r="B5339" s="5">
        <v>7439</v>
      </c>
      <c r="E5339" s="62">
        <v>25</v>
      </c>
      <c r="F5339" s="6" t="s">
        <v>114</v>
      </c>
      <c r="G5339" s="6">
        <v>2018</v>
      </c>
      <c r="L5339" s="6"/>
      <c r="N5339" s="6" t="s">
        <v>1385</v>
      </c>
      <c r="P5339" s="407">
        <v>14</v>
      </c>
      <c r="Q5339" s="407">
        <v>14</v>
      </c>
      <c r="R5339" s="407">
        <v>12</v>
      </c>
      <c r="S5339" s="3" t="s">
        <v>3</v>
      </c>
      <c r="T5339" s="3" t="s">
        <v>44</v>
      </c>
      <c r="U5339" s="3" t="s">
        <v>1345</v>
      </c>
      <c r="V5339" s="227" t="s">
        <v>1923</v>
      </c>
      <c r="X5339" s="3" t="s">
        <v>1900</v>
      </c>
      <c r="AA5339" s="18">
        <v>42.213299999999997</v>
      </c>
      <c r="AB5339" s="18">
        <v>-123.245</v>
      </c>
      <c r="AC5339" s="3" t="s">
        <v>45</v>
      </c>
      <c r="AE5339" s="3" t="s">
        <v>1401</v>
      </c>
      <c r="AF5339" s="3" t="str">
        <f t="shared" si="132"/>
        <v>ex Bellis sp.</v>
      </c>
      <c r="AG5339" s="3" t="s">
        <v>1649</v>
      </c>
      <c r="AH5339" s="3" t="s">
        <v>1649</v>
      </c>
      <c r="AT5339" s="3" t="s">
        <v>1367</v>
      </c>
    </row>
    <row r="5340" spans="2:46" x14ac:dyDescent="0.25">
      <c r="B5340" s="5">
        <v>7440</v>
      </c>
      <c r="E5340" s="62">
        <v>25</v>
      </c>
      <c r="F5340" s="6" t="s">
        <v>114</v>
      </c>
      <c r="G5340" s="6">
        <v>2018</v>
      </c>
      <c r="L5340" s="6"/>
      <c r="N5340" s="6" t="s">
        <v>1385</v>
      </c>
      <c r="P5340" s="407">
        <v>14</v>
      </c>
      <c r="Q5340" s="407">
        <v>14</v>
      </c>
      <c r="R5340" s="407">
        <v>13</v>
      </c>
      <c r="S5340" s="3" t="s">
        <v>3</v>
      </c>
      <c r="T5340" s="3" t="s">
        <v>44</v>
      </c>
      <c r="U5340" s="3" t="s">
        <v>1345</v>
      </c>
      <c r="V5340" s="227" t="s">
        <v>1923</v>
      </c>
      <c r="X5340" s="3" t="s">
        <v>1900</v>
      </c>
      <c r="AA5340" s="18">
        <v>42.213299999999997</v>
      </c>
      <c r="AB5340" s="18">
        <v>-123.245</v>
      </c>
      <c r="AC5340" s="3" t="s">
        <v>45</v>
      </c>
      <c r="AE5340" s="3" t="s">
        <v>1401</v>
      </c>
      <c r="AF5340" s="3" t="str">
        <f t="shared" si="132"/>
        <v>ex Bellis sp.</v>
      </c>
      <c r="AG5340" s="3" t="s">
        <v>1649</v>
      </c>
      <c r="AH5340" s="3" t="s">
        <v>1649</v>
      </c>
      <c r="AT5340" s="3" t="s">
        <v>1367</v>
      </c>
    </row>
    <row r="5341" spans="2:46" x14ac:dyDescent="0.25">
      <c r="B5341" s="5">
        <v>7441</v>
      </c>
      <c r="E5341" s="62">
        <v>26</v>
      </c>
      <c r="F5341" s="6" t="s">
        <v>114</v>
      </c>
      <c r="G5341" s="6">
        <v>2018</v>
      </c>
      <c r="L5341" s="6"/>
      <c r="N5341" s="6" t="s">
        <v>1386</v>
      </c>
      <c r="P5341" s="407">
        <v>15</v>
      </c>
      <c r="Q5341" s="407">
        <v>15</v>
      </c>
      <c r="R5341" s="407">
        <v>1</v>
      </c>
      <c r="S5341" s="3" t="s">
        <v>3</v>
      </c>
      <c r="T5341" s="3" t="s">
        <v>44</v>
      </c>
      <c r="U5341" s="3" t="s">
        <v>1345</v>
      </c>
      <c r="V5341" s="227" t="s">
        <v>1923</v>
      </c>
      <c r="X5341" s="3" t="s">
        <v>1346</v>
      </c>
      <c r="AA5341" s="18">
        <v>48.446800000000003</v>
      </c>
      <c r="AB5341" s="18">
        <v>-123.3818</v>
      </c>
      <c r="AC5341" s="3" t="s">
        <v>45</v>
      </c>
      <c r="AG5341" s="3" t="s">
        <v>1649</v>
      </c>
      <c r="AH5341" s="3" t="s">
        <v>1649</v>
      </c>
      <c r="AT5341" s="3" t="s">
        <v>1367</v>
      </c>
    </row>
    <row r="5342" spans="2:46" x14ac:dyDescent="0.25">
      <c r="B5342" s="5">
        <v>10517</v>
      </c>
      <c r="E5342" s="232">
        <v>17</v>
      </c>
      <c r="F5342" s="233" t="s">
        <v>42</v>
      </c>
      <c r="G5342" s="233">
        <v>2018</v>
      </c>
      <c r="H5342" s="235">
        <v>0.52777777777777801</v>
      </c>
      <c r="L5342" s="6"/>
      <c r="P5342" s="440">
        <v>15</v>
      </c>
      <c r="R5342" s="410">
        <v>1</v>
      </c>
      <c r="S5342" s="160" t="s">
        <v>3</v>
      </c>
      <c r="T5342" s="160" t="s">
        <v>44</v>
      </c>
      <c r="U5342" s="160" t="s">
        <v>1562</v>
      </c>
      <c r="V5342" s="160" t="s">
        <v>1923</v>
      </c>
      <c r="W5342" s="252" t="s">
        <v>2445</v>
      </c>
      <c r="X5342" s="252" t="s">
        <v>1926</v>
      </c>
      <c r="AA5342" s="252">
        <v>42.447200000000002</v>
      </c>
      <c r="AB5342" s="252">
        <v>-122.11969999999999</v>
      </c>
      <c r="AE5342" s="258" t="s">
        <v>573</v>
      </c>
      <c r="AG5342" s="160" t="s">
        <v>1649</v>
      </c>
      <c r="AH5342" s="160" t="s">
        <v>1649</v>
      </c>
    </row>
    <row r="5343" spans="2:46" x14ac:dyDescent="0.25">
      <c r="B5343" s="5">
        <v>7442</v>
      </c>
      <c r="E5343" s="62">
        <v>26</v>
      </c>
      <c r="F5343" s="6" t="s">
        <v>114</v>
      </c>
      <c r="G5343" s="6">
        <v>2018</v>
      </c>
      <c r="L5343" s="6"/>
      <c r="N5343" s="6" t="s">
        <v>1386</v>
      </c>
      <c r="P5343" s="407">
        <v>15</v>
      </c>
      <c r="Q5343" s="407">
        <v>15</v>
      </c>
      <c r="R5343" s="407">
        <v>2</v>
      </c>
      <c r="S5343" s="3" t="s">
        <v>3</v>
      </c>
      <c r="T5343" s="3" t="s">
        <v>44</v>
      </c>
      <c r="U5343" s="3" t="s">
        <v>1345</v>
      </c>
      <c r="V5343" s="227" t="s">
        <v>1923</v>
      </c>
      <c r="X5343" s="3" t="s">
        <v>1346</v>
      </c>
      <c r="AA5343" s="18">
        <v>48.446800000000003</v>
      </c>
      <c r="AB5343" s="18">
        <v>-123.3818</v>
      </c>
      <c r="AC5343" s="3" t="s">
        <v>45</v>
      </c>
      <c r="AG5343" s="3" t="s">
        <v>1649</v>
      </c>
      <c r="AH5343" s="3" t="s">
        <v>1649</v>
      </c>
      <c r="AT5343" s="3" t="s">
        <v>1367</v>
      </c>
    </row>
    <row r="5344" spans="2:46" x14ac:dyDescent="0.25">
      <c r="B5344" s="5">
        <v>10518</v>
      </c>
      <c r="E5344" s="232">
        <v>17</v>
      </c>
      <c r="F5344" s="233" t="s">
        <v>42</v>
      </c>
      <c r="G5344" s="233">
        <v>2018</v>
      </c>
      <c r="H5344" s="235">
        <v>0.52777777777777801</v>
      </c>
      <c r="L5344" s="6"/>
      <c r="P5344" s="440">
        <v>15</v>
      </c>
      <c r="R5344" s="410">
        <v>2</v>
      </c>
      <c r="S5344" s="160" t="s">
        <v>3</v>
      </c>
      <c r="T5344" s="160" t="s">
        <v>44</v>
      </c>
      <c r="U5344" s="160" t="s">
        <v>1562</v>
      </c>
      <c r="V5344" s="160" t="s">
        <v>1923</v>
      </c>
      <c r="W5344" s="252" t="s">
        <v>2445</v>
      </c>
      <c r="X5344" s="252" t="s">
        <v>1926</v>
      </c>
      <c r="AA5344" s="252">
        <v>42.447200000000002</v>
      </c>
      <c r="AB5344" s="252">
        <v>-122.11969999999999</v>
      </c>
      <c r="AE5344" s="258" t="s">
        <v>573</v>
      </c>
      <c r="AG5344" s="160" t="s">
        <v>1649</v>
      </c>
      <c r="AH5344" s="160" t="s">
        <v>1649</v>
      </c>
    </row>
    <row r="5345" spans="2:56" x14ac:dyDescent="0.25">
      <c r="B5345" s="5">
        <v>7443</v>
      </c>
      <c r="E5345" s="62">
        <v>26</v>
      </c>
      <c r="F5345" s="6" t="s">
        <v>114</v>
      </c>
      <c r="G5345" s="6">
        <v>2018</v>
      </c>
      <c r="L5345" s="6"/>
      <c r="N5345" s="6" t="s">
        <v>1386</v>
      </c>
      <c r="P5345" s="407">
        <v>15</v>
      </c>
      <c r="Q5345" s="407">
        <v>15</v>
      </c>
      <c r="R5345" s="407">
        <v>3</v>
      </c>
      <c r="S5345" s="3" t="s">
        <v>3</v>
      </c>
      <c r="T5345" s="3" t="s">
        <v>44</v>
      </c>
      <c r="U5345" s="3" t="s">
        <v>1345</v>
      </c>
      <c r="V5345" s="227" t="s">
        <v>1923</v>
      </c>
      <c r="X5345" s="3" t="s">
        <v>1346</v>
      </c>
      <c r="AA5345" s="18">
        <v>48.446800000000003</v>
      </c>
      <c r="AB5345" s="18">
        <v>-123.3818</v>
      </c>
      <c r="AC5345" s="3" t="s">
        <v>45</v>
      </c>
      <c r="AG5345" s="3" t="s">
        <v>1649</v>
      </c>
      <c r="AH5345" s="3" t="s">
        <v>1649</v>
      </c>
      <c r="AT5345" s="3" t="s">
        <v>1367</v>
      </c>
    </row>
    <row r="5346" spans="2:56" x14ac:dyDescent="0.25">
      <c r="B5346" s="5">
        <v>10519</v>
      </c>
      <c r="E5346" s="232">
        <v>17</v>
      </c>
      <c r="F5346" s="233" t="s">
        <v>42</v>
      </c>
      <c r="G5346" s="233">
        <v>2018</v>
      </c>
      <c r="H5346" s="235">
        <v>0.52777777777777801</v>
      </c>
      <c r="L5346" s="6"/>
      <c r="P5346" s="440">
        <v>15</v>
      </c>
      <c r="R5346" s="410">
        <v>3</v>
      </c>
      <c r="S5346" s="160" t="s">
        <v>3</v>
      </c>
      <c r="T5346" s="160" t="s">
        <v>44</v>
      </c>
      <c r="U5346" s="160" t="s">
        <v>1562</v>
      </c>
      <c r="V5346" s="160" t="s">
        <v>1923</v>
      </c>
      <c r="W5346" s="252" t="s">
        <v>2445</v>
      </c>
      <c r="X5346" s="252" t="s">
        <v>1926</v>
      </c>
      <c r="AA5346" s="252">
        <v>42.447200000000002</v>
      </c>
      <c r="AB5346" s="252">
        <v>-122.11969999999999</v>
      </c>
      <c r="AE5346" s="258" t="s">
        <v>573</v>
      </c>
      <c r="AG5346" s="160" t="s">
        <v>1649</v>
      </c>
      <c r="AH5346" s="160" t="s">
        <v>1649</v>
      </c>
    </row>
    <row r="5347" spans="2:56" x14ac:dyDescent="0.25">
      <c r="B5347" s="5">
        <v>7444</v>
      </c>
      <c r="E5347" s="62">
        <v>26</v>
      </c>
      <c r="F5347" s="6" t="s">
        <v>114</v>
      </c>
      <c r="G5347" s="6">
        <v>2018</v>
      </c>
      <c r="L5347" s="6"/>
      <c r="N5347" s="6" t="s">
        <v>1386</v>
      </c>
      <c r="P5347" s="407">
        <v>15</v>
      </c>
      <c r="Q5347" s="407">
        <v>15</v>
      </c>
      <c r="R5347" s="407">
        <v>4</v>
      </c>
      <c r="S5347" s="3" t="s">
        <v>3</v>
      </c>
      <c r="T5347" s="3" t="s">
        <v>44</v>
      </c>
      <c r="U5347" s="3" t="s">
        <v>1345</v>
      </c>
      <c r="V5347" s="227" t="s">
        <v>1923</v>
      </c>
      <c r="X5347" s="3" t="s">
        <v>1346</v>
      </c>
      <c r="AA5347" s="18">
        <v>48.446800000000003</v>
      </c>
      <c r="AB5347" s="18">
        <v>-123.3818</v>
      </c>
      <c r="AC5347" s="3" t="s">
        <v>45</v>
      </c>
      <c r="AG5347" s="3" t="s">
        <v>1649</v>
      </c>
      <c r="AH5347" s="3" t="s">
        <v>1649</v>
      </c>
      <c r="AT5347" s="3" t="s">
        <v>1367</v>
      </c>
    </row>
    <row r="5348" spans="2:56" x14ac:dyDescent="0.25">
      <c r="B5348" s="5">
        <v>10520</v>
      </c>
      <c r="E5348" s="232">
        <v>17</v>
      </c>
      <c r="F5348" s="233" t="s">
        <v>42</v>
      </c>
      <c r="G5348" s="233">
        <v>2018</v>
      </c>
      <c r="H5348" s="235">
        <v>0.52777777777777801</v>
      </c>
      <c r="L5348" s="6"/>
      <c r="P5348" s="440">
        <v>15</v>
      </c>
      <c r="R5348" s="410">
        <v>4</v>
      </c>
      <c r="S5348" s="160" t="s">
        <v>3</v>
      </c>
      <c r="T5348" s="160" t="s">
        <v>44</v>
      </c>
      <c r="U5348" s="160" t="s">
        <v>1562</v>
      </c>
      <c r="V5348" s="160" t="s">
        <v>1923</v>
      </c>
      <c r="W5348" s="252" t="s">
        <v>2445</v>
      </c>
      <c r="X5348" s="252" t="s">
        <v>1926</v>
      </c>
      <c r="AA5348" s="252">
        <v>42.447200000000002</v>
      </c>
      <c r="AB5348" s="252">
        <v>-122.11969999999999</v>
      </c>
      <c r="AE5348" s="258" t="s">
        <v>573</v>
      </c>
      <c r="AG5348" s="160" t="s">
        <v>1649</v>
      </c>
      <c r="AH5348" s="160" t="s">
        <v>1649</v>
      </c>
    </row>
    <row r="5349" spans="2:56" x14ac:dyDescent="0.25">
      <c r="B5349" s="5">
        <v>7445</v>
      </c>
      <c r="E5349" s="62">
        <v>26</v>
      </c>
      <c r="F5349" s="6" t="s">
        <v>114</v>
      </c>
      <c r="G5349" s="6">
        <v>2018</v>
      </c>
      <c r="L5349" s="6"/>
      <c r="N5349" s="6" t="s">
        <v>1386</v>
      </c>
      <c r="P5349" s="407">
        <v>15</v>
      </c>
      <c r="Q5349" s="407">
        <v>15</v>
      </c>
      <c r="R5349" s="407">
        <v>5</v>
      </c>
      <c r="S5349" s="3" t="s">
        <v>3</v>
      </c>
      <c r="T5349" s="3" t="s">
        <v>44</v>
      </c>
      <c r="U5349" s="3" t="s">
        <v>1345</v>
      </c>
      <c r="V5349" s="227" t="s">
        <v>1923</v>
      </c>
      <c r="X5349" s="3" t="s">
        <v>1346</v>
      </c>
      <c r="AA5349" s="18">
        <v>48.446800000000003</v>
      </c>
      <c r="AB5349" s="18">
        <v>-123.3818</v>
      </c>
      <c r="AC5349" s="3" t="s">
        <v>45</v>
      </c>
      <c r="AG5349" s="3" t="s">
        <v>1649</v>
      </c>
      <c r="AH5349" s="3" t="s">
        <v>1649</v>
      </c>
      <c r="AT5349" s="3" t="s">
        <v>1367</v>
      </c>
    </row>
    <row r="5350" spans="2:56" x14ac:dyDescent="0.25">
      <c r="B5350" s="5">
        <v>7446</v>
      </c>
      <c r="E5350" s="62">
        <v>26</v>
      </c>
      <c r="F5350" s="6" t="s">
        <v>114</v>
      </c>
      <c r="G5350" s="6">
        <v>2018</v>
      </c>
      <c r="L5350" s="6"/>
      <c r="N5350" s="6" t="s">
        <v>1386</v>
      </c>
      <c r="P5350" s="407">
        <v>15</v>
      </c>
      <c r="Q5350" s="407">
        <v>15</v>
      </c>
      <c r="R5350" s="407">
        <v>6</v>
      </c>
      <c r="S5350" s="3" t="s">
        <v>3</v>
      </c>
      <c r="T5350" s="3" t="s">
        <v>44</v>
      </c>
      <c r="U5350" s="3" t="s">
        <v>1345</v>
      </c>
      <c r="V5350" s="227" t="s">
        <v>1923</v>
      </c>
      <c r="X5350" s="3" t="s">
        <v>1346</v>
      </c>
      <c r="AA5350" s="18">
        <v>48.446800000000003</v>
      </c>
      <c r="AB5350" s="18">
        <v>-123.3818</v>
      </c>
      <c r="AC5350" s="3" t="s">
        <v>45</v>
      </c>
      <c r="AG5350" s="3" t="s">
        <v>1649</v>
      </c>
      <c r="AH5350" s="3" t="s">
        <v>1649</v>
      </c>
      <c r="AT5350" s="3" t="s">
        <v>1367</v>
      </c>
      <c r="BD5350" s="80"/>
    </row>
    <row r="5351" spans="2:56" x14ac:dyDescent="0.25">
      <c r="B5351" s="5">
        <v>7447</v>
      </c>
      <c r="E5351" s="62">
        <v>26</v>
      </c>
      <c r="F5351" s="6" t="s">
        <v>114</v>
      </c>
      <c r="G5351" s="6">
        <v>2018</v>
      </c>
      <c r="L5351" s="6"/>
      <c r="N5351" s="6" t="s">
        <v>1386</v>
      </c>
      <c r="P5351" s="407">
        <v>15</v>
      </c>
      <c r="Q5351" s="407">
        <v>15</v>
      </c>
      <c r="R5351" s="407">
        <v>7</v>
      </c>
      <c r="S5351" s="3" t="s">
        <v>3</v>
      </c>
      <c r="T5351" s="3" t="s">
        <v>44</v>
      </c>
      <c r="U5351" s="3" t="s">
        <v>1345</v>
      </c>
      <c r="V5351" s="227" t="s">
        <v>1923</v>
      </c>
      <c r="X5351" s="3" t="s">
        <v>1346</v>
      </c>
      <c r="AA5351" s="18">
        <v>48.446800000000003</v>
      </c>
      <c r="AB5351" s="18">
        <v>-123.3818</v>
      </c>
      <c r="AC5351" s="3" t="s">
        <v>45</v>
      </c>
      <c r="AG5351" s="3" t="s">
        <v>1649</v>
      </c>
      <c r="AH5351" s="3" t="s">
        <v>1649</v>
      </c>
      <c r="AT5351" s="3" t="s">
        <v>1367</v>
      </c>
    </row>
    <row r="5352" spans="2:56" x14ac:dyDescent="0.25">
      <c r="B5352" s="5">
        <v>7448</v>
      </c>
      <c r="E5352" s="62">
        <v>26</v>
      </c>
      <c r="F5352" s="6" t="s">
        <v>114</v>
      </c>
      <c r="G5352" s="6">
        <v>2018</v>
      </c>
      <c r="L5352" s="6"/>
      <c r="N5352" s="6" t="s">
        <v>1387</v>
      </c>
      <c r="P5352" s="407">
        <v>16</v>
      </c>
      <c r="Q5352" s="407">
        <v>16</v>
      </c>
      <c r="R5352" s="407">
        <v>1</v>
      </c>
      <c r="S5352" s="3" t="s">
        <v>3</v>
      </c>
      <c r="T5352" s="3" t="s">
        <v>44</v>
      </c>
      <c r="U5352" s="3" t="s">
        <v>1345</v>
      </c>
      <c r="V5352" s="227" t="s">
        <v>1923</v>
      </c>
      <c r="X5352" s="3" t="s">
        <v>1346</v>
      </c>
      <c r="AA5352" s="18">
        <v>48.447299999999998</v>
      </c>
      <c r="AB5352" s="18">
        <v>-123.3818</v>
      </c>
      <c r="AC5352" s="3" t="s">
        <v>45</v>
      </c>
      <c r="AE5352" s="3" t="s">
        <v>330</v>
      </c>
      <c r="AF5352" s="3" t="str">
        <f>CONCATENATE("ex ", AE5352)</f>
        <v>ex Eschscholzia californica</v>
      </c>
      <c r="AG5352" s="3" t="s">
        <v>1649</v>
      </c>
      <c r="AH5352" s="3" t="s">
        <v>1649</v>
      </c>
      <c r="AT5352" s="3" t="s">
        <v>1367</v>
      </c>
    </row>
    <row r="5353" spans="2:56" x14ac:dyDescent="0.25">
      <c r="B5353" s="5">
        <v>10521</v>
      </c>
      <c r="E5353" s="232">
        <v>17</v>
      </c>
      <c r="F5353" s="233" t="s">
        <v>42</v>
      </c>
      <c r="G5353" s="233">
        <v>2018</v>
      </c>
      <c r="H5353" s="235">
        <v>0.57291666666666696</v>
      </c>
      <c r="L5353" s="6"/>
      <c r="P5353" s="440">
        <v>16</v>
      </c>
      <c r="R5353" s="410">
        <v>1</v>
      </c>
      <c r="S5353" s="160" t="s">
        <v>3</v>
      </c>
      <c r="T5353" s="160" t="s">
        <v>44</v>
      </c>
      <c r="U5353" s="160" t="s">
        <v>1562</v>
      </c>
      <c r="V5353" s="160" t="s">
        <v>1923</v>
      </c>
      <c r="W5353" s="252" t="s">
        <v>2445</v>
      </c>
      <c r="X5353" s="252" t="s">
        <v>1926</v>
      </c>
      <c r="AA5353" s="252">
        <v>42.447200000000002</v>
      </c>
      <c r="AB5353" s="252">
        <v>-122.11969999999999</v>
      </c>
      <c r="AE5353" s="258"/>
      <c r="AG5353" s="160" t="s">
        <v>1649</v>
      </c>
      <c r="AH5353" s="160" t="s">
        <v>1649</v>
      </c>
    </row>
    <row r="5354" spans="2:56" x14ac:dyDescent="0.25">
      <c r="B5354" s="5">
        <v>7449</v>
      </c>
      <c r="E5354" s="62">
        <v>26</v>
      </c>
      <c r="F5354" s="6" t="s">
        <v>114</v>
      </c>
      <c r="G5354" s="6">
        <v>2018</v>
      </c>
      <c r="L5354" s="6"/>
      <c r="N5354" s="6" t="s">
        <v>1387</v>
      </c>
      <c r="P5354" s="407">
        <v>16</v>
      </c>
      <c r="Q5354" s="407">
        <v>16</v>
      </c>
      <c r="R5354" s="407">
        <v>2</v>
      </c>
      <c r="S5354" s="3" t="s">
        <v>3</v>
      </c>
      <c r="T5354" s="3" t="s">
        <v>44</v>
      </c>
      <c r="U5354" s="3" t="s">
        <v>1345</v>
      </c>
      <c r="V5354" s="227" t="s">
        <v>1923</v>
      </c>
      <c r="X5354" s="3" t="s">
        <v>1346</v>
      </c>
      <c r="AA5354" s="18">
        <v>48.447299999999998</v>
      </c>
      <c r="AB5354" s="18">
        <v>-123.3818</v>
      </c>
      <c r="AC5354" s="3" t="s">
        <v>45</v>
      </c>
      <c r="AE5354" s="3" t="s">
        <v>330</v>
      </c>
      <c r="AF5354" s="3" t="str">
        <f>CONCATENATE("ex ", AE5354)</f>
        <v>ex Eschscholzia californica</v>
      </c>
      <c r="AG5354" s="3" t="s">
        <v>1649</v>
      </c>
      <c r="AH5354" s="3" t="s">
        <v>1649</v>
      </c>
      <c r="AT5354" s="3" t="s">
        <v>1367</v>
      </c>
      <c r="BD5354" s="30"/>
    </row>
    <row r="5355" spans="2:56" x14ac:dyDescent="0.25">
      <c r="B5355" s="5">
        <v>10522</v>
      </c>
      <c r="E5355" s="232">
        <v>17</v>
      </c>
      <c r="F5355" s="233" t="s">
        <v>42</v>
      </c>
      <c r="G5355" s="233">
        <v>2018</v>
      </c>
      <c r="H5355" s="235">
        <v>0.57291666666666696</v>
      </c>
      <c r="L5355" s="6"/>
      <c r="P5355" s="440">
        <v>16</v>
      </c>
      <c r="R5355" s="410">
        <v>2</v>
      </c>
      <c r="S5355" s="160" t="s">
        <v>3</v>
      </c>
      <c r="T5355" s="160" t="s">
        <v>44</v>
      </c>
      <c r="U5355" s="160" t="s">
        <v>1562</v>
      </c>
      <c r="V5355" s="160" t="s">
        <v>1923</v>
      </c>
      <c r="W5355" s="252" t="s">
        <v>2445</v>
      </c>
      <c r="X5355" s="252" t="s">
        <v>1926</v>
      </c>
      <c r="AA5355" s="252">
        <v>42.447200000000002</v>
      </c>
      <c r="AB5355" s="252">
        <v>-122.11969999999999</v>
      </c>
      <c r="AE5355" s="258"/>
      <c r="AG5355" s="160" t="s">
        <v>1649</v>
      </c>
      <c r="AH5355" s="160" t="s">
        <v>1649</v>
      </c>
    </row>
    <row r="5356" spans="2:56" x14ac:dyDescent="0.25">
      <c r="B5356" s="5">
        <v>7450</v>
      </c>
      <c r="E5356" s="62">
        <v>26</v>
      </c>
      <c r="F5356" s="6" t="s">
        <v>114</v>
      </c>
      <c r="G5356" s="6">
        <v>2018</v>
      </c>
      <c r="L5356" s="6"/>
      <c r="N5356" s="6" t="s">
        <v>1387</v>
      </c>
      <c r="P5356" s="407">
        <v>16</v>
      </c>
      <c r="Q5356" s="407">
        <v>16</v>
      </c>
      <c r="R5356" s="407">
        <v>3</v>
      </c>
      <c r="S5356" s="3" t="s">
        <v>3</v>
      </c>
      <c r="T5356" s="3" t="s">
        <v>44</v>
      </c>
      <c r="U5356" s="3" t="s">
        <v>1345</v>
      </c>
      <c r="V5356" s="227" t="s">
        <v>1923</v>
      </c>
      <c r="X5356" s="3" t="s">
        <v>1346</v>
      </c>
      <c r="AA5356" s="18">
        <v>48.447299999999998</v>
      </c>
      <c r="AB5356" s="18">
        <v>-123.3818</v>
      </c>
      <c r="AC5356" s="3" t="s">
        <v>45</v>
      </c>
      <c r="AE5356" s="3" t="s">
        <v>330</v>
      </c>
      <c r="AF5356" s="3" t="str">
        <f>CONCATENATE("ex ", AE5356)</f>
        <v>ex Eschscholzia californica</v>
      </c>
      <c r="AG5356" s="3" t="s">
        <v>1649</v>
      </c>
      <c r="AH5356" s="3" t="s">
        <v>1649</v>
      </c>
      <c r="AT5356" s="3" t="s">
        <v>1367</v>
      </c>
    </row>
    <row r="5357" spans="2:56" x14ac:dyDescent="0.25">
      <c r="B5357" s="5">
        <v>10523</v>
      </c>
      <c r="E5357" s="232">
        <v>17</v>
      </c>
      <c r="F5357" s="233" t="s">
        <v>42</v>
      </c>
      <c r="G5357" s="233">
        <v>2018</v>
      </c>
      <c r="H5357" s="235">
        <v>0.57291666666666696</v>
      </c>
      <c r="L5357" s="6"/>
      <c r="P5357" s="440">
        <v>16</v>
      </c>
      <c r="R5357" s="410">
        <v>3</v>
      </c>
      <c r="S5357" s="160" t="s">
        <v>3</v>
      </c>
      <c r="T5357" s="160" t="s">
        <v>44</v>
      </c>
      <c r="U5357" s="160" t="s">
        <v>1562</v>
      </c>
      <c r="V5357" s="160" t="s">
        <v>1923</v>
      </c>
      <c r="W5357" s="252" t="s">
        <v>2445</v>
      </c>
      <c r="X5357" s="252" t="s">
        <v>1926</v>
      </c>
      <c r="AA5357" s="252">
        <v>42.447200000000002</v>
      </c>
      <c r="AB5357" s="252">
        <v>-122.11969999999999</v>
      </c>
      <c r="AE5357" s="258"/>
      <c r="AG5357" s="160" t="s">
        <v>1649</v>
      </c>
      <c r="AH5357" s="160" t="s">
        <v>1649</v>
      </c>
    </row>
    <row r="5358" spans="2:56" x14ac:dyDescent="0.25">
      <c r="B5358" s="5">
        <v>7451</v>
      </c>
      <c r="E5358" s="62">
        <v>26</v>
      </c>
      <c r="F5358" s="6" t="s">
        <v>114</v>
      </c>
      <c r="G5358" s="6">
        <v>2018</v>
      </c>
      <c r="L5358" s="6"/>
      <c r="N5358" s="6" t="s">
        <v>1387</v>
      </c>
      <c r="P5358" s="407">
        <v>16</v>
      </c>
      <c r="Q5358" s="407">
        <v>16</v>
      </c>
      <c r="R5358" s="407">
        <v>4</v>
      </c>
      <c r="S5358" s="3" t="s">
        <v>3</v>
      </c>
      <c r="T5358" s="3" t="s">
        <v>44</v>
      </c>
      <c r="U5358" s="3" t="s">
        <v>1345</v>
      </c>
      <c r="V5358" s="227" t="s">
        <v>1923</v>
      </c>
      <c r="X5358" s="3" t="s">
        <v>1346</v>
      </c>
      <c r="AA5358" s="18">
        <v>48.447299999999998</v>
      </c>
      <c r="AB5358" s="18">
        <v>-123.3818</v>
      </c>
      <c r="AC5358" s="3" t="s">
        <v>45</v>
      </c>
      <c r="AE5358" s="3" t="s">
        <v>330</v>
      </c>
      <c r="AF5358" s="3" t="str">
        <f>CONCATENATE("ex ", AE5358)</f>
        <v>ex Eschscholzia californica</v>
      </c>
      <c r="AG5358" s="3" t="s">
        <v>1649</v>
      </c>
      <c r="AH5358" s="3" t="s">
        <v>1649</v>
      </c>
      <c r="AT5358" s="3" t="s">
        <v>1367</v>
      </c>
    </row>
    <row r="5359" spans="2:56" x14ac:dyDescent="0.25">
      <c r="B5359" s="5">
        <v>10524</v>
      </c>
      <c r="E5359" s="232">
        <v>17</v>
      </c>
      <c r="F5359" s="233" t="s">
        <v>42</v>
      </c>
      <c r="G5359" s="233">
        <v>2018</v>
      </c>
      <c r="H5359" s="235">
        <v>0.57291666666666696</v>
      </c>
      <c r="L5359" s="6"/>
      <c r="P5359" s="440">
        <v>16</v>
      </c>
      <c r="R5359" s="410">
        <v>4</v>
      </c>
      <c r="S5359" s="160" t="s">
        <v>3</v>
      </c>
      <c r="T5359" s="160" t="s">
        <v>44</v>
      </c>
      <c r="U5359" s="160" t="s">
        <v>1562</v>
      </c>
      <c r="V5359" s="160" t="s">
        <v>1923</v>
      </c>
      <c r="W5359" s="252" t="s">
        <v>2445</v>
      </c>
      <c r="X5359" s="252" t="s">
        <v>1926</v>
      </c>
      <c r="AA5359" s="252">
        <v>42.447200000000002</v>
      </c>
      <c r="AB5359" s="252">
        <v>-122.11969999999999</v>
      </c>
      <c r="AE5359" s="258"/>
      <c r="AG5359" s="160" t="s">
        <v>1649</v>
      </c>
      <c r="AH5359" s="160" t="s">
        <v>1649</v>
      </c>
    </row>
    <row r="5360" spans="2:56" x14ac:dyDescent="0.25">
      <c r="B5360" s="5">
        <v>7452</v>
      </c>
      <c r="E5360" s="62">
        <v>26</v>
      </c>
      <c r="F5360" s="6" t="s">
        <v>114</v>
      </c>
      <c r="G5360" s="6">
        <v>2018</v>
      </c>
      <c r="L5360" s="6"/>
      <c r="N5360" s="6" t="s">
        <v>1387</v>
      </c>
      <c r="P5360" s="407">
        <v>16</v>
      </c>
      <c r="Q5360" s="407">
        <v>16</v>
      </c>
      <c r="R5360" s="407">
        <v>5</v>
      </c>
      <c r="S5360" s="3" t="s">
        <v>3</v>
      </c>
      <c r="T5360" s="3" t="s">
        <v>44</v>
      </c>
      <c r="U5360" s="3" t="s">
        <v>1345</v>
      </c>
      <c r="V5360" s="227" t="s">
        <v>1923</v>
      </c>
      <c r="X5360" s="3" t="s">
        <v>1346</v>
      </c>
      <c r="AA5360" s="18">
        <v>48.447299999999998</v>
      </c>
      <c r="AB5360" s="18">
        <v>-123.3818</v>
      </c>
      <c r="AC5360" s="3" t="s">
        <v>45</v>
      </c>
      <c r="AE5360" s="3" t="s">
        <v>330</v>
      </c>
      <c r="AF5360" s="3" t="str">
        <f>CONCATENATE("ex ", AE5360)</f>
        <v>ex Eschscholzia californica</v>
      </c>
      <c r="AG5360" s="3" t="s">
        <v>1649</v>
      </c>
      <c r="AH5360" s="3" t="s">
        <v>1649</v>
      </c>
      <c r="AT5360" s="3" t="s">
        <v>1367</v>
      </c>
    </row>
    <row r="5361" spans="2:56" x14ac:dyDescent="0.25">
      <c r="B5361" s="5">
        <v>7453</v>
      </c>
      <c r="E5361" s="62">
        <v>26</v>
      </c>
      <c r="F5361" s="6" t="s">
        <v>114</v>
      </c>
      <c r="G5361" s="6">
        <v>2018</v>
      </c>
      <c r="L5361" s="6"/>
      <c r="N5361" s="6" t="s">
        <v>1387</v>
      </c>
      <c r="P5361" s="407">
        <v>16</v>
      </c>
      <c r="Q5361" s="407">
        <v>16</v>
      </c>
      <c r="R5361" s="407">
        <v>6</v>
      </c>
      <c r="S5361" s="3" t="s">
        <v>3</v>
      </c>
      <c r="T5361" s="3" t="s">
        <v>44</v>
      </c>
      <c r="U5361" s="3" t="s">
        <v>1345</v>
      </c>
      <c r="V5361" s="227" t="s">
        <v>1923</v>
      </c>
      <c r="X5361" s="3" t="s">
        <v>1346</v>
      </c>
      <c r="AA5361" s="18">
        <v>48.447299999999998</v>
      </c>
      <c r="AB5361" s="18">
        <v>-123.3818</v>
      </c>
      <c r="AC5361" s="3" t="s">
        <v>45</v>
      </c>
      <c r="AE5361" s="3" t="s">
        <v>330</v>
      </c>
      <c r="AF5361" s="3" t="str">
        <f>CONCATENATE("ex ", AE5361)</f>
        <v>ex Eschscholzia californica</v>
      </c>
      <c r="AG5361" s="3" t="s">
        <v>1649</v>
      </c>
      <c r="AH5361" s="3" t="s">
        <v>1649</v>
      </c>
      <c r="AT5361" s="3" t="s">
        <v>1367</v>
      </c>
    </row>
    <row r="5362" spans="2:56" x14ac:dyDescent="0.25">
      <c r="B5362" s="5">
        <v>7454</v>
      </c>
      <c r="E5362" s="62">
        <v>26</v>
      </c>
      <c r="F5362" s="6" t="s">
        <v>114</v>
      </c>
      <c r="G5362" s="6">
        <v>2018</v>
      </c>
      <c r="L5362" s="6"/>
      <c r="N5362" s="6" t="s">
        <v>1387</v>
      </c>
      <c r="P5362" s="407">
        <v>16</v>
      </c>
      <c r="Q5362" s="407">
        <v>16</v>
      </c>
      <c r="R5362" s="407">
        <v>7</v>
      </c>
      <c r="S5362" s="3" t="s">
        <v>3</v>
      </c>
      <c r="T5362" s="3" t="s">
        <v>44</v>
      </c>
      <c r="U5362" s="3" t="s">
        <v>1345</v>
      </c>
      <c r="V5362" s="227" t="s">
        <v>1923</v>
      </c>
      <c r="X5362" s="3" t="s">
        <v>1346</v>
      </c>
      <c r="AA5362" s="18">
        <v>48.447299999999998</v>
      </c>
      <c r="AB5362" s="18">
        <v>-123.3818</v>
      </c>
      <c r="AC5362" s="3" t="s">
        <v>45</v>
      </c>
      <c r="AE5362" s="3" t="s">
        <v>330</v>
      </c>
      <c r="AF5362" s="3" t="str">
        <f>CONCATENATE("ex ", AE5362)</f>
        <v>ex Eschscholzia californica</v>
      </c>
      <c r="AG5362" s="3" t="s">
        <v>1649</v>
      </c>
      <c r="AH5362" s="3" t="s">
        <v>1649</v>
      </c>
      <c r="AT5362" s="3" t="s">
        <v>1367</v>
      </c>
      <c r="BD5362" s="22"/>
    </row>
    <row r="5363" spans="2:56" x14ac:dyDescent="0.25">
      <c r="B5363" s="5">
        <v>7455</v>
      </c>
      <c r="E5363" s="62">
        <v>26</v>
      </c>
      <c r="F5363" s="6" t="s">
        <v>114</v>
      </c>
      <c r="G5363" s="6">
        <v>2018</v>
      </c>
      <c r="L5363" s="6"/>
      <c r="N5363" s="6" t="s">
        <v>1388</v>
      </c>
      <c r="P5363" s="407">
        <v>17</v>
      </c>
      <c r="Q5363" s="407">
        <v>17</v>
      </c>
      <c r="R5363" s="407">
        <v>1</v>
      </c>
      <c r="S5363" s="3" t="s">
        <v>3</v>
      </c>
      <c r="T5363" s="3" t="s">
        <v>44</v>
      </c>
      <c r="U5363" s="3" t="s">
        <v>1345</v>
      </c>
      <c r="V5363" s="227" t="s">
        <v>1923</v>
      </c>
      <c r="X5363" s="3" t="s">
        <v>1355</v>
      </c>
      <c r="AA5363" s="18">
        <v>42.356099999999998</v>
      </c>
      <c r="AB5363" s="18">
        <v>-123.41549999999999</v>
      </c>
      <c r="AC5363" s="3" t="s">
        <v>45</v>
      </c>
      <c r="AE5363" s="3" t="s">
        <v>1359</v>
      </c>
      <c r="AF5363" s="3" t="str">
        <f>CONCATENATE("ex ", AE5363)</f>
        <v>ex Brassica sp.</v>
      </c>
      <c r="AG5363" s="3" t="s">
        <v>1649</v>
      </c>
      <c r="AH5363" s="3" t="s">
        <v>1649</v>
      </c>
      <c r="AT5363" s="3" t="s">
        <v>1367</v>
      </c>
    </row>
    <row r="5364" spans="2:56" x14ac:dyDescent="0.25">
      <c r="B5364" s="5">
        <v>10525</v>
      </c>
      <c r="E5364" s="232">
        <v>17</v>
      </c>
      <c r="F5364" s="233" t="s">
        <v>42</v>
      </c>
      <c r="G5364" s="233">
        <v>2018</v>
      </c>
      <c r="H5364" s="233">
        <v>1400</v>
      </c>
      <c r="L5364" s="6"/>
      <c r="P5364" s="440">
        <v>17</v>
      </c>
      <c r="R5364" s="410">
        <v>1</v>
      </c>
      <c r="S5364" s="160" t="s">
        <v>3</v>
      </c>
      <c r="T5364" s="160" t="s">
        <v>44</v>
      </c>
      <c r="U5364" s="160" t="s">
        <v>1562</v>
      </c>
      <c r="V5364" s="160" t="s">
        <v>1923</v>
      </c>
      <c r="W5364" s="252" t="s">
        <v>2445</v>
      </c>
      <c r="X5364" s="252" t="s">
        <v>1926</v>
      </c>
      <c r="AA5364" s="252">
        <v>42.447200000000002</v>
      </c>
      <c r="AB5364" s="252">
        <v>-122.11969999999999</v>
      </c>
      <c r="AE5364" s="258" t="s">
        <v>404</v>
      </c>
      <c r="AG5364" s="160" t="s">
        <v>1649</v>
      </c>
      <c r="AH5364" s="160" t="s">
        <v>1649</v>
      </c>
      <c r="BD5364" s="115"/>
    </row>
    <row r="5365" spans="2:56" x14ac:dyDescent="0.25">
      <c r="B5365" s="5">
        <v>7456</v>
      </c>
      <c r="E5365" s="62">
        <v>26</v>
      </c>
      <c r="F5365" s="6" t="s">
        <v>114</v>
      </c>
      <c r="G5365" s="6">
        <v>2018</v>
      </c>
      <c r="L5365" s="6"/>
      <c r="N5365" s="6" t="s">
        <v>1388</v>
      </c>
      <c r="P5365" s="407">
        <v>17</v>
      </c>
      <c r="Q5365" s="407">
        <v>17</v>
      </c>
      <c r="R5365" s="407">
        <v>2</v>
      </c>
      <c r="S5365" s="3" t="s">
        <v>3</v>
      </c>
      <c r="T5365" s="3" t="s">
        <v>44</v>
      </c>
      <c r="U5365" s="3" t="s">
        <v>1345</v>
      </c>
      <c r="V5365" s="227" t="s">
        <v>1923</v>
      </c>
      <c r="X5365" s="3" t="s">
        <v>1355</v>
      </c>
      <c r="AA5365" s="18">
        <v>42.356099999999998</v>
      </c>
      <c r="AB5365" s="18">
        <v>-123.41549999999999</v>
      </c>
      <c r="AC5365" s="3" t="s">
        <v>45</v>
      </c>
      <c r="AE5365" s="3" t="s">
        <v>1359</v>
      </c>
      <c r="AF5365" s="3" t="str">
        <f t="shared" ref="AF5365:AF5374" si="133">CONCATENATE("ex ", AE5365)</f>
        <v>ex Brassica sp.</v>
      </c>
      <c r="AG5365" s="3" t="s">
        <v>1649</v>
      </c>
      <c r="AH5365" s="3" t="s">
        <v>1649</v>
      </c>
      <c r="AT5365" s="3" t="s">
        <v>1367</v>
      </c>
    </row>
    <row r="5366" spans="2:56" x14ac:dyDescent="0.25">
      <c r="B5366" s="5">
        <v>7457</v>
      </c>
      <c r="E5366" s="62">
        <v>26</v>
      </c>
      <c r="F5366" s="6" t="s">
        <v>114</v>
      </c>
      <c r="G5366" s="6">
        <v>2018</v>
      </c>
      <c r="L5366" s="6"/>
      <c r="N5366" s="6" t="s">
        <v>1388</v>
      </c>
      <c r="P5366" s="407">
        <v>17</v>
      </c>
      <c r="Q5366" s="407">
        <v>17</v>
      </c>
      <c r="R5366" s="407">
        <v>3</v>
      </c>
      <c r="S5366" s="3" t="s">
        <v>3</v>
      </c>
      <c r="T5366" s="3" t="s">
        <v>44</v>
      </c>
      <c r="U5366" s="3" t="s">
        <v>1345</v>
      </c>
      <c r="V5366" s="227" t="s">
        <v>1923</v>
      </c>
      <c r="X5366" s="3" t="s">
        <v>1355</v>
      </c>
      <c r="AA5366" s="18">
        <v>42.356099999999998</v>
      </c>
      <c r="AB5366" s="18">
        <v>-123.41549999999999</v>
      </c>
      <c r="AC5366" s="3" t="s">
        <v>45</v>
      </c>
      <c r="AE5366" s="3" t="s">
        <v>1359</v>
      </c>
      <c r="AF5366" s="3" t="str">
        <f t="shared" si="133"/>
        <v>ex Brassica sp.</v>
      </c>
      <c r="AG5366" s="3" t="s">
        <v>1649</v>
      </c>
      <c r="AH5366" s="3" t="s">
        <v>1649</v>
      </c>
      <c r="AT5366" s="3" t="s">
        <v>1367</v>
      </c>
    </row>
    <row r="5367" spans="2:56" x14ac:dyDescent="0.25">
      <c r="B5367" s="5">
        <v>7458</v>
      </c>
      <c r="E5367" s="62">
        <v>26</v>
      </c>
      <c r="F5367" s="6" t="s">
        <v>114</v>
      </c>
      <c r="G5367" s="6">
        <v>2018</v>
      </c>
      <c r="L5367" s="6"/>
      <c r="N5367" s="6" t="s">
        <v>1388</v>
      </c>
      <c r="P5367" s="407">
        <v>17</v>
      </c>
      <c r="Q5367" s="407">
        <v>17</v>
      </c>
      <c r="R5367" s="407">
        <v>4</v>
      </c>
      <c r="S5367" s="3" t="s">
        <v>3</v>
      </c>
      <c r="T5367" s="3" t="s">
        <v>44</v>
      </c>
      <c r="U5367" s="3" t="s">
        <v>1345</v>
      </c>
      <c r="V5367" s="227" t="s">
        <v>1923</v>
      </c>
      <c r="X5367" s="3" t="s">
        <v>1355</v>
      </c>
      <c r="AA5367" s="18">
        <v>42.356099999999998</v>
      </c>
      <c r="AB5367" s="18">
        <v>-123.41549999999999</v>
      </c>
      <c r="AC5367" s="3" t="s">
        <v>45</v>
      </c>
      <c r="AE5367" s="3" t="s">
        <v>1359</v>
      </c>
      <c r="AF5367" s="3" t="str">
        <f t="shared" si="133"/>
        <v>ex Brassica sp.</v>
      </c>
      <c r="AG5367" s="3" t="s">
        <v>1649</v>
      </c>
      <c r="AH5367" s="3" t="s">
        <v>1649</v>
      </c>
      <c r="AT5367" s="3" t="s">
        <v>1367</v>
      </c>
    </row>
    <row r="5368" spans="2:56" x14ac:dyDescent="0.25">
      <c r="B5368" s="5">
        <v>7459</v>
      </c>
      <c r="E5368" s="62">
        <v>26</v>
      </c>
      <c r="F5368" s="6" t="s">
        <v>114</v>
      </c>
      <c r="G5368" s="6">
        <v>2018</v>
      </c>
      <c r="L5368" s="6"/>
      <c r="N5368" s="6" t="s">
        <v>1388</v>
      </c>
      <c r="P5368" s="407">
        <v>17</v>
      </c>
      <c r="Q5368" s="407">
        <v>17</v>
      </c>
      <c r="R5368" s="407">
        <v>5</v>
      </c>
      <c r="S5368" s="3" t="s">
        <v>3</v>
      </c>
      <c r="T5368" s="3" t="s">
        <v>44</v>
      </c>
      <c r="U5368" s="3" t="s">
        <v>1345</v>
      </c>
      <c r="V5368" s="227" t="s">
        <v>1923</v>
      </c>
      <c r="X5368" s="3" t="s">
        <v>1355</v>
      </c>
      <c r="AA5368" s="18">
        <v>42.356099999999998</v>
      </c>
      <c r="AB5368" s="18">
        <v>-123.41549999999999</v>
      </c>
      <c r="AC5368" s="3" t="s">
        <v>45</v>
      </c>
      <c r="AE5368" s="3" t="s">
        <v>1359</v>
      </c>
      <c r="AF5368" s="3" t="str">
        <f t="shared" si="133"/>
        <v>ex Brassica sp.</v>
      </c>
      <c r="AG5368" s="3" t="s">
        <v>1649</v>
      </c>
      <c r="AH5368" s="3" t="s">
        <v>1649</v>
      </c>
      <c r="AT5368" s="3" t="s">
        <v>1367</v>
      </c>
    </row>
    <row r="5369" spans="2:56" x14ac:dyDescent="0.25">
      <c r="B5369" s="5">
        <v>7460</v>
      </c>
      <c r="E5369" s="62">
        <v>26</v>
      </c>
      <c r="F5369" s="6" t="s">
        <v>114</v>
      </c>
      <c r="G5369" s="6">
        <v>2018</v>
      </c>
      <c r="L5369" s="6"/>
      <c r="N5369" s="6" t="s">
        <v>1388</v>
      </c>
      <c r="P5369" s="407">
        <v>17</v>
      </c>
      <c r="Q5369" s="407">
        <v>17</v>
      </c>
      <c r="R5369" s="407">
        <v>6</v>
      </c>
      <c r="S5369" s="3" t="s">
        <v>3</v>
      </c>
      <c r="T5369" s="3" t="s">
        <v>44</v>
      </c>
      <c r="U5369" s="3" t="s">
        <v>1345</v>
      </c>
      <c r="V5369" s="227" t="s">
        <v>1923</v>
      </c>
      <c r="X5369" s="3" t="s">
        <v>1355</v>
      </c>
      <c r="AA5369" s="18">
        <v>42.356099999999998</v>
      </c>
      <c r="AB5369" s="18">
        <v>-123.41549999999999</v>
      </c>
      <c r="AC5369" s="3" t="s">
        <v>45</v>
      </c>
      <c r="AE5369" s="3" t="s">
        <v>1359</v>
      </c>
      <c r="AF5369" s="3" t="str">
        <f t="shared" si="133"/>
        <v>ex Brassica sp.</v>
      </c>
      <c r="AG5369" s="3" t="s">
        <v>1649</v>
      </c>
      <c r="AH5369" s="3" t="s">
        <v>1649</v>
      </c>
      <c r="AT5369" s="3" t="s">
        <v>1367</v>
      </c>
    </row>
    <row r="5370" spans="2:56" x14ac:dyDescent="0.25">
      <c r="B5370" s="5">
        <v>7461</v>
      </c>
      <c r="E5370" s="62">
        <v>26</v>
      </c>
      <c r="F5370" s="6" t="s">
        <v>114</v>
      </c>
      <c r="G5370" s="6">
        <v>2018</v>
      </c>
      <c r="L5370" s="6"/>
      <c r="N5370" s="6" t="s">
        <v>1388</v>
      </c>
      <c r="P5370" s="407">
        <v>17</v>
      </c>
      <c r="Q5370" s="407">
        <v>17</v>
      </c>
      <c r="R5370" s="407">
        <v>7</v>
      </c>
      <c r="S5370" s="3" t="s">
        <v>3</v>
      </c>
      <c r="T5370" s="3" t="s">
        <v>44</v>
      </c>
      <c r="U5370" s="3" t="s">
        <v>1345</v>
      </c>
      <c r="V5370" s="227" t="s">
        <v>1923</v>
      </c>
      <c r="X5370" s="3" t="s">
        <v>1355</v>
      </c>
      <c r="AA5370" s="18">
        <v>42.356099999999998</v>
      </c>
      <c r="AB5370" s="18">
        <v>-123.41549999999999</v>
      </c>
      <c r="AC5370" s="3" t="s">
        <v>45</v>
      </c>
      <c r="AE5370" s="3" t="s">
        <v>1359</v>
      </c>
      <c r="AF5370" s="3" t="str">
        <f t="shared" si="133"/>
        <v>ex Brassica sp.</v>
      </c>
      <c r="AG5370" s="3" t="s">
        <v>1649</v>
      </c>
      <c r="AH5370" s="3" t="s">
        <v>1649</v>
      </c>
      <c r="AT5370" s="3" t="s">
        <v>1367</v>
      </c>
    </row>
    <row r="5371" spans="2:56" x14ac:dyDescent="0.25">
      <c r="B5371" s="5">
        <v>7462</v>
      </c>
      <c r="E5371" s="62">
        <v>26</v>
      </c>
      <c r="F5371" s="6" t="s">
        <v>114</v>
      </c>
      <c r="G5371" s="6">
        <v>2018</v>
      </c>
      <c r="L5371" s="6"/>
      <c r="N5371" s="6" t="s">
        <v>1388</v>
      </c>
      <c r="P5371" s="407">
        <v>17</v>
      </c>
      <c r="Q5371" s="407">
        <v>17</v>
      </c>
      <c r="R5371" s="407">
        <v>8</v>
      </c>
      <c r="S5371" s="3" t="s">
        <v>3</v>
      </c>
      <c r="T5371" s="3" t="s">
        <v>44</v>
      </c>
      <c r="U5371" s="3" t="s">
        <v>1345</v>
      </c>
      <c r="V5371" s="227" t="s">
        <v>1923</v>
      </c>
      <c r="X5371" s="3" t="s">
        <v>1355</v>
      </c>
      <c r="AA5371" s="18">
        <v>42.356099999999998</v>
      </c>
      <c r="AB5371" s="18">
        <v>-123.41549999999999</v>
      </c>
      <c r="AC5371" s="3" t="s">
        <v>45</v>
      </c>
      <c r="AE5371" s="3" t="s">
        <v>1359</v>
      </c>
      <c r="AF5371" s="3" t="str">
        <f t="shared" si="133"/>
        <v>ex Brassica sp.</v>
      </c>
      <c r="AG5371" s="3" t="s">
        <v>1649</v>
      </c>
      <c r="AH5371" s="3" t="s">
        <v>1649</v>
      </c>
      <c r="AT5371" s="3" t="s">
        <v>1367</v>
      </c>
    </row>
    <row r="5372" spans="2:56" x14ac:dyDescent="0.25">
      <c r="B5372" s="5">
        <v>7463</v>
      </c>
      <c r="E5372" s="62">
        <v>26</v>
      </c>
      <c r="F5372" s="6" t="s">
        <v>114</v>
      </c>
      <c r="G5372" s="6">
        <v>2018</v>
      </c>
      <c r="L5372" s="6"/>
      <c r="N5372" s="6" t="s">
        <v>1388</v>
      </c>
      <c r="P5372" s="407">
        <v>17</v>
      </c>
      <c r="Q5372" s="407">
        <v>17</v>
      </c>
      <c r="R5372" s="407">
        <v>9</v>
      </c>
      <c r="S5372" s="3" t="s">
        <v>3</v>
      </c>
      <c r="T5372" s="3" t="s">
        <v>44</v>
      </c>
      <c r="U5372" s="3" t="s">
        <v>1345</v>
      </c>
      <c r="V5372" s="227" t="s">
        <v>1923</v>
      </c>
      <c r="X5372" s="3" t="s">
        <v>1355</v>
      </c>
      <c r="AA5372" s="18">
        <v>42.356099999999998</v>
      </c>
      <c r="AB5372" s="18">
        <v>-123.41549999999999</v>
      </c>
      <c r="AC5372" s="3" t="s">
        <v>45</v>
      </c>
      <c r="AE5372" s="3" t="s">
        <v>1359</v>
      </c>
      <c r="AF5372" s="3" t="str">
        <f t="shared" si="133"/>
        <v>ex Brassica sp.</v>
      </c>
      <c r="AG5372" s="3" t="s">
        <v>1649</v>
      </c>
      <c r="AH5372" s="3" t="s">
        <v>1649</v>
      </c>
      <c r="AT5372" s="3" t="s">
        <v>1367</v>
      </c>
    </row>
    <row r="5373" spans="2:56" x14ac:dyDescent="0.25">
      <c r="B5373" s="5">
        <v>7464</v>
      </c>
      <c r="E5373" s="62">
        <v>26</v>
      </c>
      <c r="F5373" s="6" t="s">
        <v>114</v>
      </c>
      <c r="G5373" s="6">
        <v>2018</v>
      </c>
      <c r="L5373" s="6"/>
      <c r="N5373" s="6" t="s">
        <v>1388</v>
      </c>
      <c r="P5373" s="407">
        <v>17</v>
      </c>
      <c r="Q5373" s="407">
        <v>17</v>
      </c>
      <c r="R5373" s="407">
        <v>10</v>
      </c>
      <c r="S5373" s="3" t="s">
        <v>3</v>
      </c>
      <c r="T5373" s="3" t="s">
        <v>44</v>
      </c>
      <c r="U5373" s="3" t="s">
        <v>1345</v>
      </c>
      <c r="V5373" s="227" t="s">
        <v>1923</v>
      </c>
      <c r="X5373" s="3" t="s">
        <v>1355</v>
      </c>
      <c r="AA5373" s="18">
        <v>42.356099999999998</v>
      </c>
      <c r="AB5373" s="18">
        <v>-123.41549999999999</v>
      </c>
      <c r="AC5373" s="3" t="s">
        <v>45</v>
      </c>
      <c r="AE5373" s="3" t="s">
        <v>1359</v>
      </c>
      <c r="AF5373" s="3" t="str">
        <f t="shared" si="133"/>
        <v>ex Brassica sp.</v>
      </c>
      <c r="AG5373" s="3" t="s">
        <v>1649</v>
      </c>
      <c r="AH5373" s="3" t="s">
        <v>1649</v>
      </c>
      <c r="AT5373" s="3" t="s">
        <v>1367</v>
      </c>
    </row>
    <row r="5374" spans="2:56" x14ac:dyDescent="0.25">
      <c r="B5374" s="5">
        <v>7465</v>
      </c>
      <c r="E5374" s="62">
        <v>26</v>
      </c>
      <c r="F5374" s="6" t="s">
        <v>114</v>
      </c>
      <c r="G5374" s="6">
        <v>2018</v>
      </c>
      <c r="L5374" s="6"/>
      <c r="N5374" s="6" t="s">
        <v>1389</v>
      </c>
      <c r="P5374" s="407">
        <v>18</v>
      </c>
      <c r="Q5374" s="407">
        <v>18</v>
      </c>
      <c r="R5374" s="407">
        <v>1</v>
      </c>
      <c r="S5374" s="3" t="s">
        <v>3</v>
      </c>
      <c r="T5374" s="3" t="s">
        <v>44</v>
      </c>
      <c r="U5374" s="3" t="s">
        <v>1345</v>
      </c>
      <c r="V5374" s="227" t="s">
        <v>1923</v>
      </c>
      <c r="X5374" s="3" t="s">
        <v>1355</v>
      </c>
      <c r="AA5374" s="18">
        <v>42.358400000000003</v>
      </c>
      <c r="AB5374" s="18">
        <v>-123.4161</v>
      </c>
      <c r="AC5374" s="3" t="s">
        <v>45</v>
      </c>
      <c r="AE5374" s="3" t="s">
        <v>1402</v>
      </c>
      <c r="AF5374" s="3" t="str">
        <f t="shared" si="133"/>
        <v>ex Plectritus congesta</v>
      </c>
      <c r="AG5374" s="3" t="s">
        <v>1649</v>
      </c>
      <c r="AH5374" s="3" t="s">
        <v>1649</v>
      </c>
      <c r="AT5374" s="3" t="s">
        <v>1367</v>
      </c>
    </row>
    <row r="5375" spans="2:56" x14ac:dyDescent="0.25">
      <c r="B5375" s="5">
        <v>10526</v>
      </c>
      <c r="E5375" s="232">
        <v>17</v>
      </c>
      <c r="F5375" s="233" t="s">
        <v>42</v>
      </c>
      <c r="G5375" s="233">
        <v>2018</v>
      </c>
      <c r="H5375" s="235">
        <v>0.59375</v>
      </c>
      <c r="L5375" s="6"/>
      <c r="P5375" s="440">
        <v>18</v>
      </c>
      <c r="R5375" s="410">
        <v>1</v>
      </c>
      <c r="S5375" s="160" t="s">
        <v>3</v>
      </c>
      <c r="T5375" s="160" t="s">
        <v>44</v>
      </c>
      <c r="U5375" s="160" t="s">
        <v>1562</v>
      </c>
      <c r="V5375" s="160" t="s">
        <v>1923</v>
      </c>
      <c r="W5375" s="252" t="s">
        <v>2445</v>
      </c>
      <c r="X5375" s="252" t="s">
        <v>1926</v>
      </c>
      <c r="AA5375" s="252">
        <v>42.447200000000002</v>
      </c>
      <c r="AB5375" s="252">
        <v>-122.11969999999999</v>
      </c>
      <c r="AE5375" s="258" t="s">
        <v>1951</v>
      </c>
      <c r="AG5375" s="160" t="s">
        <v>1649</v>
      </c>
      <c r="AH5375" s="160" t="s">
        <v>1649</v>
      </c>
    </row>
    <row r="5376" spans="2:56" x14ac:dyDescent="0.25">
      <c r="B5376" s="5">
        <v>7466</v>
      </c>
      <c r="E5376" s="62">
        <v>26</v>
      </c>
      <c r="F5376" s="6" t="s">
        <v>114</v>
      </c>
      <c r="G5376" s="6">
        <v>2018</v>
      </c>
      <c r="L5376" s="6"/>
      <c r="N5376" s="6" t="s">
        <v>1389</v>
      </c>
      <c r="P5376" s="407">
        <v>18</v>
      </c>
      <c r="Q5376" s="407">
        <v>18</v>
      </c>
      <c r="R5376" s="407">
        <v>2</v>
      </c>
      <c r="S5376" s="3" t="s">
        <v>3</v>
      </c>
      <c r="T5376" s="3" t="s">
        <v>44</v>
      </c>
      <c r="U5376" s="3" t="s">
        <v>1345</v>
      </c>
      <c r="V5376" s="227" t="s">
        <v>1923</v>
      </c>
      <c r="X5376" s="3" t="s">
        <v>1355</v>
      </c>
      <c r="AA5376" s="18">
        <v>42.358400000000003</v>
      </c>
      <c r="AB5376" s="18">
        <v>-123.4161</v>
      </c>
      <c r="AC5376" s="3" t="s">
        <v>45</v>
      </c>
      <c r="AE5376" s="3" t="s">
        <v>1402</v>
      </c>
      <c r="AF5376" s="3" t="str">
        <f>CONCATENATE("ex ", AE5376)</f>
        <v>ex Plectritus congesta</v>
      </c>
      <c r="AG5376" s="3" t="s">
        <v>1649</v>
      </c>
      <c r="AH5376" s="3" t="s">
        <v>1649</v>
      </c>
      <c r="AT5376" s="3" t="s">
        <v>1367</v>
      </c>
    </row>
    <row r="5377" spans="2:56" x14ac:dyDescent="0.25">
      <c r="B5377" s="5">
        <v>10527</v>
      </c>
      <c r="E5377" s="232">
        <v>17</v>
      </c>
      <c r="F5377" s="233" t="s">
        <v>42</v>
      </c>
      <c r="G5377" s="233">
        <v>2018</v>
      </c>
      <c r="H5377" s="235">
        <v>0.59375</v>
      </c>
      <c r="L5377" s="6"/>
      <c r="P5377" s="440">
        <v>18</v>
      </c>
      <c r="R5377" s="410">
        <v>2</v>
      </c>
      <c r="S5377" s="160" t="s">
        <v>3</v>
      </c>
      <c r="T5377" s="160" t="s">
        <v>44</v>
      </c>
      <c r="U5377" s="160" t="s">
        <v>1562</v>
      </c>
      <c r="V5377" s="160" t="s">
        <v>1923</v>
      </c>
      <c r="W5377" s="252" t="s">
        <v>2445</v>
      </c>
      <c r="X5377" s="252" t="s">
        <v>1926</v>
      </c>
      <c r="AA5377" s="252">
        <v>42.447200000000002</v>
      </c>
      <c r="AB5377" s="252">
        <v>-122.11969999999999</v>
      </c>
      <c r="AE5377" s="258" t="s">
        <v>1951</v>
      </c>
      <c r="AG5377" s="160" t="s">
        <v>1649</v>
      </c>
      <c r="AH5377" s="160" t="s">
        <v>1649</v>
      </c>
      <c r="BD5377" s="110"/>
    </row>
    <row r="5378" spans="2:56" x14ac:dyDescent="0.25">
      <c r="B5378" s="5">
        <v>7467</v>
      </c>
      <c r="E5378" s="62">
        <v>26</v>
      </c>
      <c r="F5378" s="6" t="s">
        <v>114</v>
      </c>
      <c r="G5378" s="6">
        <v>2018</v>
      </c>
      <c r="L5378" s="6"/>
      <c r="N5378" s="6" t="s">
        <v>1389</v>
      </c>
      <c r="P5378" s="407">
        <v>18</v>
      </c>
      <c r="Q5378" s="407">
        <v>18</v>
      </c>
      <c r="R5378" s="407">
        <v>3</v>
      </c>
      <c r="S5378" s="3" t="s">
        <v>3</v>
      </c>
      <c r="T5378" s="3" t="s">
        <v>44</v>
      </c>
      <c r="U5378" s="3" t="s">
        <v>1345</v>
      </c>
      <c r="V5378" s="227" t="s">
        <v>1923</v>
      </c>
      <c r="X5378" s="3" t="s">
        <v>1355</v>
      </c>
      <c r="AA5378" s="18">
        <v>42.358400000000003</v>
      </c>
      <c r="AB5378" s="18">
        <v>-123.4161</v>
      </c>
      <c r="AC5378" s="3" t="s">
        <v>45</v>
      </c>
      <c r="AE5378" s="3" t="s">
        <v>1402</v>
      </c>
      <c r="AF5378" s="3" t="str">
        <f t="shared" ref="AF5378:AF5384" si="134">CONCATENATE("ex ", AE5378)</f>
        <v>ex Plectritus congesta</v>
      </c>
      <c r="AG5378" s="3" t="s">
        <v>1649</v>
      </c>
      <c r="AH5378" s="3" t="s">
        <v>1649</v>
      </c>
      <c r="AT5378" s="3" t="s">
        <v>1367</v>
      </c>
      <c r="BD5378" s="80"/>
    </row>
    <row r="5379" spans="2:56" x14ac:dyDescent="0.25">
      <c r="B5379" s="5">
        <v>7468</v>
      </c>
      <c r="E5379" s="62">
        <v>26</v>
      </c>
      <c r="F5379" s="6" t="s">
        <v>114</v>
      </c>
      <c r="G5379" s="6">
        <v>2018</v>
      </c>
      <c r="L5379" s="6"/>
      <c r="N5379" s="6" t="s">
        <v>1389</v>
      </c>
      <c r="P5379" s="407">
        <v>18</v>
      </c>
      <c r="Q5379" s="407">
        <v>18</v>
      </c>
      <c r="R5379" s="407">
        <v>4</v>
      </c>
      <c r="S5379" s="3" t="s">
        <v>3</v>
      </c>
      <c r="T5379" s="3" t="s">
        <v>44</v>
      </c>
      <c r="U5379" s="3" t="s">
        <v>1345</v>
      </c>
      <c r="V5379" s="227" t="s">
        <v>1923</v>
      </c>
      <c r="X5379" s="3" t="s">
        <v>1355</v>
      </c>
      <c r="AA5379" s="18">
        <v>42.358400000000003</v>
      </c>
      <c r="AB5379" s="18">
        <v>-123.4161</v>
      </c>
      <c r="AC5379" s="3" t="s">
        <v>45</v>
      </c>
      <c r="AE5379" s="3" t="s">
        <v>1402</v>
      </c>
      <c r="AF5379" s="3" t="str">
        <f t="shared" si="134"/>
        <v>ex Plectritus congesta</v>
      </c>
      <c r="AG5379" s="3" t="s">
        <v>1649</v>
      </c>
      <c r="AH5379" s="3" t="s">
        <v>1649</v>
      </c>
      <c r="AT5379" s="3" t="s">
        <v>1367</v>
      </c>
      <c r="BD5379" s="22"/>
    </row>
    <row r="5380" spans="2:56" x14ac:dyDescent="0.25">
      <c r="B5380" s="5">
        <v>7469</v>
      </c>
      <c r="E5380" s="62">
        <v>26</v>
      </c>
      <c r="F5380" s="6" t="s">
        <v>114</v>
      </c>
      <c r="G5380" s="6">
        <v>2018</v>
      </c>
      <c r="L5380" s="6"/>
      <c r="N5380" s="6" t="s">
        <v>1389</v>
      </c>
      <c r="P5380" s="407">
        <v>18</v>
      </c>
      <c r="Q5380" s="407">
        <v>18</v>
      </c>
      <c r="R5380" s="407">
        <v>5</v>
      </c>
      <c r="S5380" s="3" t="s">
        <v>3</v>
      </c>
      <c r="T5380" s="3" t="s">
        <v>44</v>
      </c>
      <c r="U5380" s="3" t="s">
        <v>1345</v>
      </c>
      <c r="V5380" s="227" t="s">
        <v>1923</v>
      </c>
      <c r="X5380" s="3" t="s">
        <v>1355</v>
      </c>
      <c r="AA5380" s="18">
        <v>42.358400000000003</v>
      </c>
      <c r="AB5380" s="18">
        <v>-123.4161</v>
      </c>
      <c r="AC5380" s="3" t="s">
        <v>45</v>
      </c>
      <c r="AE5380" s="3" t="s">
        <v>1402</v>
      </c>
      <c r="AF5380" s="3" t="str">
        <f t="shared" si="134"/>
        <v>ex Plectritus congesta</v>
      </c>
      <c r="AG5380" s="3" t="s">
        <v>1649</v>
      </c>
      <c r="AH5380" s="3" t="s">
        <v>1649</v>
      </c>
      <c r="AT5380" s="3" t="s">
        <v>1367</v>
      </c>
    </row>
    <row r="5381" spans="2:56" x14ac:dyDescent="0.25">
      <c r="B5381" s="5">
        <v>7470</v>
      </c>
      <c r="E5381" s="62">
        <v>26</v>
      </c>
      <c r="F5381" s="6" t="s">
        <v>114</v>
      </c>
      <c r="G5381" s="6">
        <v>2018</v>
      </c>
      <c r="L5381" s="6"/>
      <c r="N5381" s="6" t="s">
        <v>1389</v>
      </c>
      <c r="P5381" s="407">
        <v>18</v>
      </c>
      <c r="Q5381" s="407">
        <v>18</v>
      </c>
      <c r="R5381" s="407">
        <v>6</v>
      </c>
      <c r="S5381" s="3" t="s">
        <v>3</v>
      </c>
      <c r="T5381" s="3" t="s">
        <v>44</v>
      </c>
      <c r="U5381" s="3" t="s">
        <v>1345</v>
      </c>
      <c r="V5381" s="227" t="s">
        <v>1923</v>
      </c>
      <c r="X5381" s="3" t="s">
        <v>1355</v>
      </c>
      <c r="AA5381" s="18">
        <v>42.358400000000003</v>
      </c>
      <c r="AB5381" s="18">
        <v>-123.4161</v>
      </c>
      <c r="AC5381" s="3" t="s">
        <v>45</v>
      </c>
      <c r="AE5381" s="3" t="s">
        <v>1402</v>
      </c>
      <c r="AF5381" s="3" t="str">
        <f t="shared" si="134"/>
        <v>ex Plectritus congesta</v>
      </c>
      <c r="AG5381" s="3" t="s">
        <v>1649</v>
      </c>
      <c r="AH5381" s="3" t="s">
        <v>1649</v>
      </c>
      <c r="AT5381" s="3" t="s">
        <v>1367</v>
      </c>
    </row>
    <row r="5382" spans="2:56" x14ac:dyDescent="0.25">
      <c r="B5382" s="5">
        <v>7471</v>
      </c>
      <c r="E5382" s="62">
        <v>26</v>
      </c>
      <c r="F5382" s="6" t="s">
        <v>114</v>
      </c>
      <c r="G5382" s="6">
        <v>2018</v>
      </c>
      <c r="L5382" s="6"/>
      <c r="N5382" s="6" t="s">
        <v>1389</v>
      </c>
      <c r="P5382" s="407">
        <v>18</v>
      </c>
      <c r="Q5382" s="407">
        <v>18</v>
      </c>
      <c r="R5382" s="407">
        <v>7</v>
      </c>
      <c r="S5382" s="3" t="s">
        <v>3</v>
      </c>
      <c r="T5382" s="3" t="s">
        <v>44</v>
      </c>
      <c r="U5382" s="3" t="s">
        <v>1345</v>
      </c>
      <c r="V5382" s="227" t="s">
        <v>1923</v>
      </c>
      <c r="X5382" s="3" t="s">
        <v>1355</v>
      </c>
      <c r="AA5382" s="18">
        <v>42.358400000000003</v>
      </c>
      <c r="AB5382" s="18">
        <v>-123.4161</v>
      </c>
      <c r="AC5382" s="3" t="s">
        <v>45</v>
      </c>
      <c r="AE5382" s="3" t="s">
        <v>1402</v>
      </c>
      <c r="AF5382" s="3" t="str">
        <f t="shared" si="134"/>
        <v>ex Plectritus congesta</v>
      </c>
      <c r="AG5382" s="3" t="s">
        <v>1649</v>
      </c>
      <c r="AH5382" s="3" t="s">
        <v>1649</v>
      </c>
      <c r="AT5382" s="3" t="s">
        <v>1367</v>
      </c>
    </row>
    <row r="5383" spans="2:56" ht="14.25" customHeight="1" x14ac:dyDescent="0.25">
      <c r="B5383" s="5">
        <v>7472</v>
      </c>
      <c r="E5383" s="62">
        <v>26</v>
      </c>
      <c r="F5383" s="6" t="s">
        <v>114</v>
      </c>
      <c r="G5383" s="6">
        <v>2018</v>
      </c>
      <c r="L5383" s="6"/>
      <c r="N5383" s="6" t="s">
        <v>1389</v>
      </c>
      <c r="P5383" s="407">
        <v>18</v>
      </c>
      <c r="Q5383" s="407">
        <v>18</v>
      </c>
      <c r="R5383" s="407">
        <v>8</v>
      </c>
      <c r="S5383" s="3" t="s">
        <v>3</v>
      </c>
      <c r="T5383" s="3" t="s">
        <v>44</v>
      </c>
      <c r="U5383" s="3" t="s">
        <v>1345</v>
      </c>
      <c r="V5383" s="227" t="s">
        <v>1923</v>
      </c>
      <c r="X5383" s="3" t="s">
        <v>1355</v>
      </c>
      <c r="AA5383" s="18">
        <v>42.358400000000003</v>
      </c>
      <c r="AB5383" s="18">
        <v>-123.4161</v>
      </c>
      <c r="AC5383" s="3" t="s">
        <v>45</v>
      </c>
      <c r="AE5383" s="3" t="s">
        <v>1402</v>
      </c>
      <c r="AF5383" s="3" t="str">
        <f t="shared" si="134"/>
        <v>ex Plectritus congesta</v>
      </c>
      <c r="AG5383" s="3" t="s">
        <v>1649</v>
      </c>
      <c r="AH5383" s="3" t="s">
        <v>1649</v>
      </c>
      <c r="AT5383" s="3" t="s">
        <v>1367</v>
      </c>
    </row>
    <row r="5384" spans="2:56" x14ac:dyDescent="0.25">
      <c r="B5384" s="5">
        <v>7473</v>
      </c>
      <c r="E5384" s="62">
        <v>28</v>
      </c>
      <c r="F5384" s="6" t="s">
        <v>114</v>
      </c>
      <c r="G5384" s="6">
        <v>2018</v>
      </c>
      <c r="L5384" s="6"/>
      <c r="N5384" s="6" t="s">
        <v>1390</v>
      </c>
      <c r="P5384" s="407">
        <v>19</v>
      </c>
      <c r="Q5384" s="407">
        <v>19</v>
      </c>
      <c r="R5384" s="407">
        <v>1</v>
      </c>
      <c r="S5384" s="3" t="s">
        <v>3</v>
      </c>
      <c r="T5384" s="3" t="s">
        <v>44</v>
      </c>
      <c r="U5384" s="3" t="s">
        <v>1345</v>
      </c>
      <c r="V5384" s="227" t="s">
        <v>1923</v>
      </c>
      <c r="X5384" s="3" t="s">
        <v>1355</v>
      </c>
      <c r="AA5384" s="18">
        <v>42.356099999999998</v>
      </c>
      <c r="AB5384" s="18">
        <v>-123.41549999999999</v>
      </c>
      <c r="AC5384" s="3" t="s">
        <v>45</v>
      </c>
      <c r="AE5384" s="3" t="s">
        <v>1359</v>
      </c>
      <c r="AF5384" s="3" t="str">
        <f t="shared" si="134"/>
        <v>ex Brassica sp.</v>
      </c>
      <c r="AG5384" s="3" t="s">
        <v>1649</v>
      </c>
      <c r="AH5384" s="3" t="s">
        <v>1649</v>
      </c>
      <c r="AT5384" s="3" t="s">
        <v>1367</v>
      </c>
    </row>
    <row r="5385" spans="2:56" x14ac:dyDescent="0.25">
      <c r="B5385" s="5">
        <v>10528</v>
      </c>
      <c r="E5385" s="232">
        <v>3</v>
      </c>
      <c r="F5385" s="233" t="s">
        <v>1144</v>
      </c>
      <c r="G5385" s="233">
        <v>2018</v>
      </c>
      <c r="H5385" s="235">
        <v>0.44791666666666702</v>
      </c>
      <c r="L5385" s="6"/>
      <c r="P5385" s="440">
        <v>19</v>
      </c>
      <c r="R5385" s="410">
        <v>1</v>
      </c>
      <c r="S5385" s="160" t="s">
        <v>3</v>
      </c>
      <c r="T5385" s="160" t="s">
        <v>44</v>
      </c>
      <c r="U5385" s="160" t="s">
        <v>1562</v>
      </c>
      <c r="V5385" s="160" t="s">
        <v>1923</v>
      </c>
      <c r="W5385" s="252" t="s">
        <v>2443</v>
      </c>
      <c r="X5385" s="252" t="s">
        <v>2441</v>
      </c>
      <c r="AA5385" s="252">
        <v>42.448300000000003</v>
      </c>
      <c r="AB5385" s="252">
        <v>-122.1161</v>
      </c>
      <c r="AE5385" s="258" t="s">
        <v>1058</v>
      </c>
      <c r="AG5385" s="160" t="s">
        <v>1649</v>
      </c>
      <c r="AH5385" s="160" t="s">
        <v>1649</v>
      </c>
    </row>
    <row r="5386" spans="2:56" x14ac:dyDescent="0.25">
      <c r="B5386" s="5">
        <v>7474</v>
      </c>
      <c r="E5386" s="62">
        <v>28</v>
      </c>
      <c r="F5386" s="6" t="s">
        <v>114</v>
      </c>
      <c r="G5386" s="6">
        <v>2018</v>
      </c>
      <c r="L5386" s="6"/>
      <c r="N5386" s="6" t="s">
        <v>1390</v>
      </c>
      <c r="P5386" s="407">
        <v>19</v>
      </c>
      <c r="Q5386" s="407">
        <v>19</v>
      </c>
      <c r="R5386" s="407">
        <v>2</v>
      </c>
      <c r="S5386" s="3" t="s">
        <v>3</v>
      </c>
      <c r="T5386" s="3" t="s">
        <v>44</v>
      </c>
      <c r="U5386" s="3" t="s">
        <v>1345</v>
      </c>
      <c r="V5386" s="227" t="s">
        <v>1923</v>
      </c>
      <c r="X5386" s="3" t="s">
        <v>1355</v>
      </c>
      <c r="AA5386" s="18">
        <v>42.356099999999998</v>
      </c>
      <c r="AB5386" s="18">
        <v>-123.41549999999999</v>
      </c>
      <c r="AC5386" s="3" t="s">
        <v>45</v>
      </c>
      <c r="AE5386" s="3" t="s">
        <v>1359</v>
      </c>
      <c r="AF5386" s="3" t="str">
        <f>CONCATENATE("ex ", AE5386)</f>
        <v>ex Brassica sp.</v>
      </c>
      <c r="AG5386" s="3" t="s">
        <v>1649</v>
      </c>
      <c r="AH5386" s="3" t="s">
        <v>1649</v>
      </c>
      <c r="AT5386" s="3" t="s">
        <v>1367</v>
      </c>
      <c r="BD5386" s="167"/>
    </row>
    <row r="5387" spans="2:56" x14ac:dyDescent="0.25">
      <c r="B5387" s="5">
        <v>10529</v>
      </c>
      <c r="E5387" s="232">
        <v>3</v>
      </c>
      <c r="F5387" s="233" t="s">
        <v>1144</v>
      </c>
      <c r="G5387" s="233">
        <v>2018</v>
      </c>
      <c r="H5387" s="235">
        <v>0.44791666666666702</v>
      </c>
      <c r="L5387" s="6"/>
      <c r="P5387" s="440">
        <v>19</v>
      </c>
      <c r="R5387" s="410">
        <v>2</v>
      </c>
      <c r="S5387" s="160" t="s">
        <v>3</v>
      </c>
      <c r="T5387" s="160" t="s">
        <v>44</v>
      </c>
      <c r="U5387" s="160" t="s">
        <v>1562</v>
      </c>
      <c r="V5387" s="160" t="s">
        <v>1923</v>
      </c>
      <c r="W5387" s="252" t="s">
        <v>2443</v>
      </c>
      <c r="X5387" s="252" t="s">
        <v>2441</v>
      </c>
      <c r="AA5387" s="252">
        <v>42.448300000000003</v>
      </c>
      <c r="AB5387" s="252">
        <v>-122.1161</v>
      </c>
      <c r="AE5387" s="258" t="s">
        <v>1058</v>
      </c>
      <c r="AG5387" s="160" t="s">
        <v>1649</v>
      </c>
      <c r="AH5387" s="160" t="s">
        <v>1649</v>
      </c>
      <c r="BD5387" s="168"/>
    </row>
    <row r="5388" spans="2:56" x14ac:dyDescent="0.25">
      <c r="B5388" s="5">
        <v>7475</v>
      </c>
      <c r="E5388" s="62">
        <v>28</v>
      </c>
      <c r="F5388" s="6" t="s">
        <v>114</v>
      </c>
      <c r="G5388" s="6">
        <v>2018</v>
      </c>
      <c r="L5388" s="6"/>
      <c r="N5388" s="6" t="s">
        <v>1390</v>
      </c>
      <c r="P5388" s="407">
        <v>19</v>
      </c>
      <c r="Q5388" s="407">
        <v>19</v>
      </c>
      <c r="R5388" s="407">
        <v>3</v>
      </c>
      <c r="S5388" s="3" t="s">
        <v>3</v>
      </c>
      <c r="T5388" s="3" t="s">
        <v>44</v>
      </c>
      <c r="U5388" s="3" t="s">
        <v>1345</v>
      </c>
      <c r="V5388" s="227" t="s">
        <v>1923</v>
      </c>
      <c r="X5388" s="3" t="s">
        <v>1355</v>
      </c>
      <c r="AA5388" s="18">
        <v>42.356099999999998</v>
      </c>
      <c r="AB5388" s="18">
        <v>-123.41549999999999</v>
      </c>
      <c r="AC5388" s="3" t="s">
        <v>45</v>
      </c>
      <c r="AE5388" s="3" t="s">
        <v>1359</v>
      </c>
      <c r="AF5388" s="3" t="str">
        <f>CONCATENATE("ex ", AE5388)</f>
        <v>ex Brassica sp.</v>
      </c>
      <c r="AG5388" s="3" t="s">
        <v>1649</v>
      </c>
      <c r="AH5388" s="3" t="s">
        <v>1649</v>
      </c>
      <c r="AT5388" s="3" t="s">
        <v>1367</v>
      </c>
    </row>
    <row r="5389" spans="2:56" x14ac:dyDescent="0.25">
      <c r="B5389" s="5">
        <v>10530</v>
      </c>
      <c r="E5389" s="232">
        <v>3</v>
      </c>
      <c r="F5389" s="233" t="s">
        <v>1144</v>
      </c>
      <c r="G5389" s="233">
        <v>2018</v>
      </c>
      <c r="H5389" s="235">
        <v>0.44791666666666702</v>
      </c>
      <c r="L5389" s="6"/>
      <c r="P5389" s="440">
        <v>19</v>
      </c>
      <c r="R5389" s="410">
        <v>3</v>
      </c>
      <c r="S5389" s="160" t="s">
        <v>3</v>
      </c>
      <c r="T5389" s="160" t="s">
        <v>44</v>
      </c>
      <c r="U5389" s="160" t="s">
        <v>1562</v>
      </c>
      <c r="V5389" s="160" t="s">
        <v>1923</v>
      </c>
      <c r="W5389" s="252" t="s">
        <v>2443</v>
      </c>
      <c r="X5389" s="252" t="s">
        <v>2441</v>
      </c>
      <c r="AA5389" s="252">
        <v>42.448300000000003</v>
      </c>
      <c r="AB5389" s="252">
        <v>-122.1161</v>
      </c>
      <c r="AE5389" s="258" t="s">
        <v>1058</v>
      </c>
      <c r="AG5389" s="160" t="s">
        <v>1649</v>
      </c>
      <c r="AH5389" s="160" t="s">
        <v>1649</v>
      </c>
    </row>
    <row r="5390" spans="2:56" x14ac:dyDescent="0.25">
      <c r="B5390" s="5">
        <v>7476</v>
      </c>
      <c r="E5390" s="62">
        <v>28</v>
      </c>
      <c r="F5390" s="6" t="s">
        <v>114</v>
      </c>
      <c r="G5390" s="6">
        <v>2018</v>
      </c>
      <c r="L5390" s="6"/>
      <c r="N5390" s="6" t="s">
        <v>1390</v>
      </c>
      <c r="P5390" s="407">
        <v>19</v>
      </c>
      <c r="Q5390" s="407">
        <v>19</v>
      </c>
      <c r="R5390" s="407">
        <v>4</v>
      </c>
      <c r="S5390" s="3" t="s">
        <v>3</v>
      </c>
      <c r="T5390" s="3" t="s">
        <v>44</v>
      </c>
      <c r="U5390" s="3" t="s">
        <v>1345</v>
      </c>
      <c r="V5390" s="227" t="s">
        <v>1923</v>
      </c>
      <c r="X5390" s="3" t="s">
        <v>1355</v>
      </c>
      <c r="AA5390" s="18">
        <v>42.356099999999998</v>
      </c>
      <c r="AB5390" s="18">
        <v>-123.41549999999999</v>
      </c>
      <c r="AC5390" s="3" t="s">
        <v>45</v>
      </c>
      <c r="AE5390" s="3" t="s">
        <v>1359</v>
      </c>
      <c r="AF5390" s="3" t="str">
        <f t="shared" ref="AF5390:AF5396" si="135">CONCATENATE("ex ", AE5390)</f>
        <v>ex Brassica sp.</v>
      </c>
      <c r="AG5390" s="3" t="s">
        <v>1649</v>
      </c>
      <c r="AH5390" s="3" t="s">
        <v>1649</v>
      </c>
      <c r="AT5390" s="3" t="s">
        <v>1367</v>
      </c>
    </row>
    <row r="5391" spans="2:56" x14ac:dyDescent="0.25">
      <c r="B5391" s="5">
        <v>7477</v>
      </c>
      <c r="E5391" s="62">
        <v>28</v>
      </c>
      <c r="F5391" s="6" t="s">
        <v>114</v>
      </c>
      <c r="G5391" s="6">
        <v>2018</v>
      </c>
      <c r="L5391" s="6"/>
      <c r="N5391" s="6" t="s">
        <v>1390</v>
      </c>
      <c r="P5391" s="407">
        <v>19</v>
      </c>
      <c r="Q5391" s="407">
        <v>19</v>
      </c>
      <c r="R5391" s="407">
        <v>5</v>
      </c>
      <c r="S5391" s="3" t="s">
        <v>3</v>
      </c>
      <c r="T5391" s="3" t="s">
        <v>44</v>
      </c>
      <c r="U5391" s="3" t="s">
        <v>1345</v>
      </c>
      <c r="V5391" s="227" t="s">
        <v>1923</v>
      </c>
      <c r="X5391" s="3" t="s">
        <v>1355</v>
      </c>
      <c r="AA5391" s="18">
        <v>42.356099999999998</v>
      </c>
      <c r="AB5391" s="18">
        <v>-123.41549999999999</v>
      </c>
      <c r="AC5391" s="3" t="s">
        <v>45</v>
      </c>
      <c r="AE5391" s="3" t="s">
        <v>1359</v>
      </c>
      <c r="AF5391" s="3" t="str">
        <f t="shared" si="135"/>
        <v>ex Brassica sp.</v>
      </c>
      <c r="AG5391" s="3" t="s">
        <v>1649</v>
      </c>
      <c r="AH5391" s="3" t="s">
        <v>1649</v>
      </c>
      <c r="AT5391" s="3" t="s">
        <v>1367</v>
      </c>
    </row>
    <row r="5392" spans="2:56" x14ac:dyDescent="0.25">
      <c r="B5392" s="5">
        <v>7478</v>
      </c>
      <c r="E5392" s="62">
        <v>28</v>
      </c>
      <c r="F5392" s="6" t="s">
        <v>114</v>
      </c>
      <c r="G5392" s="6">
        <v>2018</v>
      </c>
      <c r="L5392" s="6"/>
      <c r="N5392" s="6" t="s">
        <v>1390</v>
      </c>
      <c r="P5392" s="407">
        <v>19</v>
      </c>
      <c r="Q5392" s="407">
        <v>19</v>
      </c>
      <c r="R5392" s="407">
        <v>6</v>
      </c>
      <c r="S5392" s="3" t="s">
        <v>3</v>
      </c>
      <c r="T5392" s="3" t="s">
        <v>44</v>
      </c>
      <c r="U5392" s="3" t="s">
        <v>1345</v>
      </c>
      <c r="V5392" s="227" t="s">
        <v>1923</v>
      </c>
      <c r="X5392" s="3" t="s">
        <v>1355</v>
      </c>
      <c r="AA5392" s="18">
        <v>42.356099999999998</v>
      </c>
      <c r="AB5392" s="18">
        <v>-123.41549999999999</v>
      </c>
      <c r="AC5392" s="3" t="s">
        <v>45</v>
      </c>
      <c r="AE5392" s="3" t="s">
        <v>1359</v>
      </c>
      <c r="AF5392" s="3" t="str">
        <f t="shared" si="135"/>
        <v>ex Brassica sp.</v>
      </c>
      <c r="AG5392" s="3" t="s">
        <v>1649</v>
      </c>
      <c r="AH5392" s="3" t="s">
        <v>1649</v>
      </c>
      <c r="AT5392" s="3" t="s">
        <v>1367</v>
      </c>
    </row>
    <row r="5393" spans="2:56" x14ac:dyDescent="0.25">
      <c r="B5393" s="5">
        <v>7479</v>
      </c>
      <c r="E5393" s="62">
        <v>28</v>
      </c>
      <c r="F5393" s="6" t="s">
        <v>114</v>
      </c>
      <c r="G5393" s="6">
        <v>2018</v>
      </c>
      <c r="L5393" s="6"/>
      <c r="N5393" s="6" t="s">
        <v>1390</v>
      </c>
      <c r="P5393" s="407">
        <v>19</v>
      </c>
      <c r="Q5393" s="407">
        <v>19</v>
      </c>
      <c r="R5393" s="407">
        <v>7</v>
      </c>
      <c r="S5393" s="3" t="s">
        <v>3</v>
      </c>
      <c r="T5393" s="3" t="s">
        <v>44</v>
      </c>
      <c r="U5393" s="3" t="s">
        <v>1345</v>
      </c>
      <c r="V5393" s="227" t="s">
        <v>1923</v>
      </c>
      <c r="X5393" s="3" t="s">
        <v>1355</v>
      </c>
      <c r="AA5393" s="18">
        <v>42.356099999999998</v>
      </c>
      <c r="AB5393" s="18">
        <v>-123.41549999999999</v>
      </c>
      <c r="AC5393" s="3" t="s">
        <v>45</v>
      </c>
      <c r="AE5393" s="3" t="s">
        <v>1359</v>
      </c>
      <c r="AF5393" s="3" t="str">
        <f t="shared" si="135"/>
        <v>ex Brassica sp.</v>
      </c>
      <c r="AG5393" s="3" t="s">
        <v>1649</v>
      </c>
      <c r="AH5393" s="3" t="s">
        <v>1649</v>
      </c>
      <c r="AT5393" s="3" t="s">
        <v>1367</v>
      </c>
    </row>
    <row r="5394" spans="2:56" x14ac:dyDescent="0.25">
      <c r="B5394" s="5">
        <v>7480</v>
      </c>
      <c r="E5394" s="62">
        <v>28</v>
      </c>
      <c r="F5394" s="6" t="s">
        <v>114</v>
      </c>
      <c r="G5394" s="6">
        <v>2018</v>
      </c>
      <c r="L5394" s="6"/>
      <c r="N5394" s="6" t="s">
        <v>1390</v>
      </c>
      <c r="P5394" s="407">
        <v>19</v>
      </c>
      <c r="Q5394" s="407">
        <v>19</v>
      </c>
      <c r="R5394" s="407">
        <v>8</v>
      </c>
      <c r="S5394" s="3" t="s">
        <v>3</v>
      </c>
      <c r="T5394" s="3" t="s">
        <v>44</v>
      </c>
      <c r="U5394" s="3" t="s">
        <v>1345</v>
      </c>
      <c r="V5394" s="227" t="s">
        <v>1923</v>
      </c>
      <c r="X5394" s="3" t="s">
        <v>1355</v>
      </c>
      <c r="AA5394" s="18">
        <v>42.356099999999998</v>
      </c>
      <c r="AB5394" s="18">
        <v>-123.41549999999999</v>
      </c>
      <c r="AC5394" s="3" t="s">
        <v>45</v>
      </c>
      <c r="AE5394" s="3" t="s">
        <v>1359</v>
      </c>
      <c r="AF5394" s="3" t="str">
        <f t="shared" si="135"/>
        <v>ex Brassica sp.</v>
      </c>
      <c r="AG5394" s="3" t="s">
        <v>1649</v>
      </c>
      <c r="AH5394" s="3" t="s">
        <v>1649</v>
      </c>
      <c r="AT5394" s="3" t="s">
        <v>1367</v>
      </c>
    </row>
    <row r="5395" spans="2:56" x14ac:dyDescent="0.25">
      <c r="B5395" s="5">
        <v>7481</v>
      </c>
      <c r="E5395" s="62">
        <v>28</v>
      </c>
      <c r="F5395" s="6" t="s">
        <v>114</v>
      </c>
      <c r="G5395" s="6">
        <v>2018</v>
      </c>
      <c r="L5395" s="6"/>
      <c r="N5395" s="6" t="s">
        <v>1390</v>
      </c>
      <c r="P5395" s="407">
        <v>19</v>
      </c>
      <c r="Q5395" s="407">
        <v>19</v>
      </c>
      <c r="R5395" s="407">
        <v>9</v>
      </c>
      <c r="S5395" s="3" t="s">
        <v>3</v>
      </c>
      <c r="T5395" s="3" t="s">
        <v>44</v>
      </c>
      <c r="U5395" s="3" t="s">
        <v>1345</v>
      </c>
      <c r="V5395" s="227" t="s">
        <v>1923</v>
      </c>
      <c r="X5395" s="3" t="s">
        <v>1355</v>
      </c>
      <c r="AA5395" s="18">
        <v>42.356099999999998</v>
      </c>
      <c r="AB5395" s="18">
        <v>-123.41549999999999</v>
      </c>
      <c r="AC5395" s="3" t="s">
        <v>45</v>
      </c>
      <c r="AE5395" s="3" t="s">
        <v>1359</v>
      </c>
      <c r="AF5395" s="3" t="str">
        <f t="shared" si="135"/>
        <v>ex Brassica sp.</v>
      </c>
      <c r="AG5395" s="3" t="s">
        <v>1649</v>
      </c>
      <c r="AH5395" s="3" t="s">
        <v>1649</v>
      </c>
      <c r="AT5395" s="3" t="s">
        <v>1367</v>
      </c>
    </row>
    <row r="5396" spans="2:56" x14ac:dyDescent="0.25">
      <c r="B5396" s="5">
        <v>7482</v>
      </c>
      <c r="E5396" s="62">
        <v>29</v>
      </c>
      <c r="F5396" s="6" t="s">
        <v>114</v>
      </c>
      <c r="G5396" s="6">
        <v>2018</v>
      </c>
      <c r="L5396" s="6"/>
      <c r="N5396" s="6" t="s">
        <v>1391</v>
      </c>
      <c r="P5396" s="407">
        <v>20</v>
      </c>
      <c r="Q5396" s="407">
        <v>20</v>
      </c>
      <c r="R5396" s="407">
        <v>1</v>
      </c>
      <c r="S5396" s="3" t="s">
        <v>3</v>
      </c>
      <c r="T5396" s="3" t="s">
        <v>44</v>
      </c>
      <c r="U5396" s="3" t="s">
        <v>1345</v>
      </c>
      <c r="V5396" s="227" t="s">
        <v>1923</v>
      </c>
      <c r="X5396" s="3" t="s">
        <v>1355</v>
      </c>
      <c r="AA5396" s="18">
        <v>42.213200000000001</v>
      </c>
      <c r="AB5396" s="18">
        <v>-123.2152</v>
      </c>
      <c r="AC5396" s="3" t="s">
        <v>45</v>
      </c>
      <c r="AE5396" s="3" t="s">
        <v>1402</v>
      </c>
      <c r="AF5396" s="3" t="str">
        <f t="shared" si="135"/>
        <v>ex Plectritus congesta</v>
      </c>
      <c r="AG5396" s="3" t="s">
        <v>1649</v>
      </c>
      <c r="AH5396" s="3" t="s">
        <v>1649</v>
      </c>
      <c r="AT5396" s="3" t="s">
        <v>1367</v>
      </c>
    </row>
    <row r="5397" spans="2:56" x14ac:dyDescent="0.25">
      <c r="B5397" s="5">
        <v>10531</v>
      </c>
      <c r="E5397" s="232">
        <v>3</v>
      </c>
      <c r="F5397" s="233" t="s">
        <v>1144</v>
      </c>
      <c r="G5397" s="233">
        <v>2018</v>
      </c>
      <c r="H5397" s="235">
        <v>0.44791666666666702</v>
      </c>
      <c r="L5397" s="6"/>
      <c r="P5397" s="440">
        <v>20</v>
      </c>
      <c r="R5397" s="410">
        <v>1</v>
      </c>
      <c r="S5397" s="160" t="s">
        <v>3</v>
      </c>
      <c r="T5397" s="160" t="s">
        <v>44</v>
      </c>
      <c r="U5397" s="160" t="s">
        <v>1562</v>
      </c>
      <c r="V5397" s="160" t="s">
        <v>1923</v>
      </c>
      <c r="W5397" s="252" t="s">
        <v>2443</v>
      </c>
      <c r="X5397" s="252" t="s">
        <v>2441</v>
      </c>
      <c r="AA5397" s="252">
        <v>42.448300000000003</v>
      </c>
      <c r="AB5397" s="252">
        <v>-122.1161</v>
      </c>
      <c r="AE5397" s="258" t="s">
        <v>1954</v>
      </c>
      <c r="AG5397" s="160" t="s">
        <v>1649</v>
      </c>
      <c r="AH5397" s="160" t="s">
        <v>1649</v>
      </c>
      <c r="BD5397" s="96"/>
    </row>
    <row r="5398" spans="2:56" x14ac:dyDescent="0.25">
      <c r="B5398" s="5">
        <v>7483</v>
      </c>
      <c r="E5398" s="62">
        <v>29</v>
      </c>
      <c r="F5398" s="6" t="s">
        <v>114</v>
      </c>
      <c r="G5398" s="6">
        <v>2018</v>
      </c>
      <c r="L5398" s="6"/>
      <c r="N5398" s="6" t="s">
        <v>1391</v>
      </c>
      <c r="P5398" s="407">
        <v>20</v>
      </c>
      <c r="Q5398" s="407">
        <v>20</v>
      </c>
      <c r="R5398" s="407">
        <v>2</v>
      </c>
      <c r="S5398" s="3" t="s">
        <v>3</v>
      </c>
      <c r="T5398" s="3" t="s">
        <v>44</v>
      </c>
      <c r="U5398" s="3" t="s">
        <v>1345</v>
      </c>
      <c r="V5398" s="227" t="s">
        <v>1923</v>
      </c>
      <c r="X5398" s="3" t="s">
        <v>1355</v>
      </c>
      <c r="AA5398" s="18">
        <v>42.213200000000001</v>
      </c>
      <c r="AB5398" s="18">
        <v>-123.2152</v>
      </c>
      <c r="AC5398" s="3" t="s">
        <v>45</v>
      </c>
      <c r="AE5398" s="3" t="s">
        <v>1402</v>
      </c>
      <c r="AF5398" s="3" t="str">
        <f t="shared" ref="AF5398:AF5408" si="136">CONCATENATE("ex ", AE5398)</f>
        <v>ex Plectritus congesta</v>
      </c>
      <c r="AG5398" s="3" t="s">
        <v>1649</v>
      </c>
      <c r="AH5398" s="3" t="s">
        <v>1649</v>
      </c>
      <c r="AT5398" s="3" t="s">
        <v>1367</v>
      </c>
    </row>
    <row r="5399" spans="2:56" x14ac:dyDescent="0.25">
      <c r="B5399" s="5">
        <v>7484</v>
      </c>
      <c r="E5399" s="62">
        <v>29</v>
      </c>
      <c r="F5399" s="6" t="s">
        <v>114</v>
      </c>
      <c r="G5399" s="6">
        <v>2018</v>
      </c>
      <c r="L5399" s="6"/>
      <c r="N5399" s="6" t="s">
        <v>1391</v>
      </c>
      <c r="P5399" s="407">
        <v>20</v>
      </c>
      <c r="Q5399" s="407">
        <v>20</v>
      </c>
      <c r="R5399" s="407">
        <v>3</v>
      </c>
      <c r="S5399" s="3" t="s">
        <v>3</v>
      </c>
      <c r="T5399" s="3" t="s">
        <v>44</v>
      </c>
      <c r="U5399" s="3" t="s">
        <v>1345</v>
      </c>
      <c r="V5399" s="227" t="s">
        <v>1923</v>
      </c>
      <c r="X5399" s="3" t="s">
        <v>1355</v>
      </c>
      <c r="AA5399" s="18">
        <v>42.213200000000001</v>
      </c>
      <c r="AB5399" s="18">
        <v>-123.2152</v>
      </c>
      <c r="AC5399" s="3" t="s">
        <v>45</v>
      </c>
      <c r="AE5399" s="3" t="s">
        <v>1402</v>
      </c>
      <c r="AF5399" s="3" t="str">
        <f t="shared" si="136"/>
        <v>ex Plectritus congesta</v>
      </c>
      <c r="AG5399" s="3" t="s">
        <v>1649</v>
      </c>
      <c r="AH5399" s="3" t="s">
        <v>1649</v>
      </c>
      <c r="AT5399" s="3" t="s">
        <v>1367</v>
      </c>
    </row>
    <row r="5400" spans="2:56" x14ac:dyDescent="0.25">
      <c r="B5400" s="5">
        <v>7485</v>
      </c>
      <c r="E5400" s="62">
        <v>29</v>
      </c>
      <c r="F5400" s="6" t="s">
        <v>114</v>
      </c>
      <c r="G5400" s="6">
        <v>2018</v>
      </c>
      <c r="L5400" s="6"/>
      <c r="N5400" s="6" t="s">
        <v>1391</v>
      </c>
      <c r="P5400" s="407">
        <v>20</v>
      </c>
      <c r="Q5400" s="407">
        <v>20</v>
      </c>
      <c r="R5400" s="407">
        <v>4</v>
      </c>
      <c r="S5400" s="3" t="s">
        <v>3</v>
      </c>
      <c r="T5400" s="3" t="s">
        <v>44</v>
      </c>
      <c r="U5400" s="3" t="s">
        <v>1345</v>
      </c>
      <c r="V5400" s="227" t="s">
        <v>1923</v>
      </c>
      <c r="X5400" s="3" t="s">
        <v>1355</v>
      </c>
      <c r="AA5400" s="18">
        <v>42.213200000000001</v>
      </c>
      <c r="AB5400" s="18">
        <v>-123.2152</v>
      </c>
      <c r="AC5400" s="3" t="s">
        <v>45</v>
      </c>
      <c r="AE5400" s="3" t="s">
        <v>1402</v>
      </c>
      <c r="AF5400" s="3" t="str">
        <f t="shared" si="136"/>
        <v>ex Plectritus congesta</v>
      </c>
      <c r="AG5400" s="3" t="s">
        <v>1649</v>
      </c>
      <c r="AH5400" s="3" t="s">
        <v>1649</v>
      </c>
      <c r="AT5400" s="3" t="s">
        <v>1367</v>
      </c>
      <c r="BD5400" s="124"/>
    </row>
    <row r="5401" spans="2:56" x14ac:dyDescent="0.25">
      <c r="B5401" s="5">
        <v>7486</v>
      </c>
      <c r="E5401" s="62">
        <v>29</v>
      </c>
      <c r="F5401" s="6" t="s">
        <v>114</v>
      </c>
      <c r="G5401" s="6">
        <v>2018</v>
      </c>
      <c r="L5401" s="6"/>
      <c r="N5401" s="6" t="s">
        <v>1391</v>
      </c>
      <c r="P5401" s="407">
        <v>20</v>
      </c>
      <c r="Q5401" s="407">
        <v>20</v>
      </c>
      <c r="R5401" s="407">
        <v>5</v>
      </c>
      <c r="S5401" s="3" t="s">
        <v>3</v>
      </c>
      <c r="T5401" s="3" t="s">
        <v>44</v>
      </c>
      <c r="U5401" s="3" t="s">
        <v>1345</v>
      </c>
      <c r="V5401" s="227" t="s">
        <v>1923</v>
      </c>
      <c r="X5401" s="3" t="s">
        <v>1355</v>
      </c>
      <c r="AA5401" s="18">
        <v>42.213200000000001</v>
      </c>
      <c r="AB5401" s="18">
        <v>-123.2152</v>
      </c>
      <c r="AC5401" s="3" t="s">
        <v>45</v>
      </c>
      <c r="AE5401" s="3" t="s">
        <v>1402</v>
      </c>
      <c r="AF5401" s="3" t="str">
        <f t="shared" si="136"/>
        <v>ex Plectritus congesta</v>
      </c>
      <c r="AG5401" s="3" t="s">
        <v>1649</v>
      </c>
      <c r="AH5401" s="3" t="s">
        <v>1649</v>
      </c>
      <c r="AT5401" s="3" t="s">
        <v>1367</v>
      </c>
    </row>
    <row r="5402" spans="2:56" x14ac:dyDescent="0.25">
      <c r="B5402" s="5">
        <v>7487</v>
      </c>
      <c r="E5402" s="62">
        <v>29</v>
      </c>
      <c r="F5402" s="6" t="s">
        <v>114</v>
      </c>
      <c r="G5402" s="6">
        <v>2018</v>
      </c>
      <c r="L5402" s="6"/>
      <c r="N5402" s="6" t="s">
        <v>1391</v>
      </c>
      <c r="P5402" s="407">
        <v>20</v>
      </c>
      <c r="Q5402" s="407">
        <v>20</v>
      </c>
      <c r="R5402" s="407">
        <v>6</v>
      </c>
      <c r="S5402" s="3" t="s">
        <v>3</v>
      </c>
      <c r="T5402" s="3" t="s">
        <v>44</v>
      </c>
      <c r="U5402" s="3" t="s">
        <v>1345</v>
      </c>
      <c r="V5402" s="227" t="s">
        <v>1923</v>
      </c>
      <c r="X5402" s="3" t="s">
        <v>1355</v>
      </c>
      <c r="AA5402" s="18">
        <v>42.213200000000001</v>
      </c>
      <c r="AB5402" s="18">
        <v>-123.2152</v>
      </c>
      <c r="AC5402" s="3" t="s">
        <v>45</v>
      </c>
      <c r="AE5402" s="3" t="s">
        <v>1402</v>
      </c>
      <c r="AF5402" s="3" t="str">
        <f t="shared" si="136"/>
        <v>ex Plectritus congesta</v>
      </c>
      <c r="AG5402" s="3" t="s">
        <v>1649</v>
      </c>
      <c r="AH5402" s="3" t="s">
        <v>1649</v>
      </c>
      <c r="AT5402" s="3" t="s">
        <v>1367</v>
      </c>
      <c r="BD5402" s="86"/>
    </row>
    <row r="5403" spans="2:56" x14ac:dyDescent="0.25">
      <c r="B5403" s="5">
        <v>7488</v>
      </c>
      <c r="E5403" s="62">
        <v>29</v>
      </c>
      <c r="F5403" s="6" t="s">
        <v>114</v>
      </c>
      <c r="G5403" s="6">
        <v>2018</v>
      </c>
      <c r="L5403" s="6"/>
      <c r="N5403" s="6" t="s">
        <v>1391</v>
      </c>
      <c r="P5403" s="407">
        <v>20</v>
      </c>
      <c r="Q5403" s="407">
        <v>20</v>
      </c>
      <c r="R5403" s="407">
        <v>7</v>
      </c>
      <c r="S5403" s="3" t="s">
        <v>3</v>
      </c>
      <c r="T5403" s="3" t="s">
        <v>44</v>
      </c>
      <c r="U5403" s="3" t="s">
        <v>1345</v>
      </c>
      <c r="V5403" s="227" t="s">
        <v>1923</v>
      </c>
      <c r="X5403" s="3" t="s">
        <v>1355</v>
      </c>
      <c r="AA5403" s="18">
        <v>42.213200000000001</v>
      </c>
      <c r="AB5403" s="18">
        <v>-123.2152</v>
      </c>
      <c r="AC5403" s="3" t="s">
        <v>45</v>
      </c>
      <c r="AE5403" s="3" t="s">
        <v>1402</v>
      </c>
      <c r="AF5403" s="3" t="str">
        <f t="shared" si="136"/>
        <v>ex Plectritus congesta</v>
      </c>
      <c r="AG5403" s="3" t="s">
        <v>1649</v>
      </c>
      <c r="AH5403" s="3" t="s">
        <v>1649</v>
      </c>
      <c r="AT5403" s="3" t="s">
        <v>1367</v>
      </c>
      <c r="BD5403" s="115"/>
    </row>
    <row r="5404" spans="2:56" x14ac:dyDescent="0.25">
      <c r="B5404" s="5">
        <v>7489</v>
      </c>
      <c r="E5404" s="62">
        <v>29</v>
      </c>
      <c r="F5404" s="6" t="s">
        <v>114</v>
      </c>
      <c r="G5404" s="6">
        <v>2018</v>
      </c>
      <c r="L5404" s="6"/>
      <c r="N5404" s="6" t="s">
        <v>1391</v>
      </c>
      <c r="P5404" s="407">
        <v>20</v>
      </c>
      <c r="Q5404" s="407">
        <v>20</v>
      </c>
      <c r="R5404" s="407">
        <v>8</v>
      </c>
      <c r="S5404" s="3" t="s">
        <v>3</v>
      </c>
      <c r="T5404" s="3" t="s">
        <v>44</v>
      </c>
      <c r="U5404" s="3" t="s">
        <v>1345</v>
      </c>
      <c r="V5404" s="227" t="s">
        <v>1923</v>
      </c>
      <c r="X5404" s="3" t="s">
        <v>1355</v>
      </c>
      <c r="AA5404" s="18">
        <v>42.213200000000001</v>
      </c>
      <c r="AB5404" s="18">
        <v>-123.2152</v>
      </c>
      <c r="AC5404" s="3" t="s">
        <v>45</v>
      </c>
      <c r="AE5404" s="3" t="s">
        <v>1402</v>
      </c>
      <c r="AF5404" s="3" t="str">
        <f t="shared" si="136"/>
        <v>ex Plectritus congesta</v>
      </c>
      <c r="AG5404" s="3" t="s">
        <v>1649</v>
      </c>
      <c r="AH5404" s="3" t="s">
        <v>1649</v>
      </c>
      <c r="AT5404" s="3" t="s">
        <v>1367</v>
      </c>
    </row>
    <row r="5405" spans="2:56" x14ac:dyDescent="0.25">
      <c r="B5405" s="5">
        <v>7490</v>
      </c>
      <c r="E5405" s="62">
        <v>29</v>
      </c>
      <c r="F5405" s="6" t="s">
        <v>114</v>
      </c>
      <c r="G5405" s="6">
        <v>2018</v>
      </c>
      <c r="L5405" s="6"/>
      <c r="N5405" s="6" t="s">
        <v>1391</v>
      </c>
      <c r="P5405" s="407">
        <v>20</v>
      </c>
      <c r="Q5405" s="407">
        <v>20</v>
      </c>
      <c r="R5405" s="407">
        <v>9</v>
      </c>
      <c r="S5405" s="3" t="s">
        <v>3</v>
      </c>
      <c r="T5405" s="3" t="s">
        <v>44</v>
      </c>
      <c r="U5405" s="3" t="s">
        <v>1345</v>
      </c>
      <c r="V5405" s="227" t="s">
        <v>1923</v>
      </c>
      <c r="X5405" s="3" t="s">
        <v>1355</v>
      </c>
      <c r="AA5405" s="18">
        <v>42.213200000000001</v>
      </c>
      <c r="AB5405" s="18">
        <v>-123.2152</v>
      </c>
      <c r="AC5405" s="3" t="s">
        <v>45</v>
      </c>
      <c r="AE5405" s="3" t="s">
        <v>1402</v>
      </c>
      <c r="AF5405" s="3" t="str">
        <f t="shared" si="136"/>
        <v>ex Plectritus congesta</v>
      </c>
      <c r="AG5405" s="3" t="s">
        <v>1649</v>
      </c>
      <c r="AH5405" s="3" t="s">
        <v>1649</v>
      </c>
      <c r="AT5405" s="3" t="s">
        <v>1367</v>
      </c>
      <c r="BD5405" s="120"/>
    </row>
    <row r="5406" spans="2:56" x14ac:dyDescent="0.25">
      <c r="B5406" s="5">
        <v>7491</v>
      </c>
      <c r="E5406" s="62">
        <v>29</v>
      </c>
      <c r="F5406" s="6" t="s">
        <v>114</v>
      </c>
      <c r="G5406" s="6">
        <v>2018</v>
      </c>
      <c r="L5406" s="6"/>
      <c r="N5406" s="6" t="s">
        <v>1391</v>
      </c>
      <c r="P5406" s="407">
        <v>20</v>
      </c>
      <c r="Q5406" s="407">
        <v>20</v>
      </c>
      <c r="R5406" s="407">
        <v>10</v>
      </c>
      <c r="S5406" s="3" t="s">
        <v>3</v>
      </c>
      <c r="T5406" s="3" t="s">
        <v>44</v>
      </c>
      <c r="U5406" s="3" t="s">
        <v>1345</v>
      </c>
      <c r="V5406" s="227" t="s">
        <v>1923</v>
      </c>
      <c r="X5406" s="3" t="s">
        <v>1355</v>
      </c>
      <c r="AA5406" s="18">
        <v>42.213200000000001</v>
      </c>
      <c r="AB5406" s="18">
        <v>-123.2152</v>
      </c>
      <c r="AC5406" s="3" t="s">
        <v>45</v>
      </c>
      <c r="AE5406" s="3" t="s">
        <v>1402</v>
      </c>
      <c r="AF5406" s="3" t="str">
        <f t="shared" si="136"/>
        <v>ex Plectritus congesta</v>
      </c>
      <c r="AG5406" s="3" t="s">
        <v>1649</v>
      </c>
      <c r="AH5406" s="3" t="s">
        <v>1649</v>
      </c>
      <c r="AT5406" s="3" t="s">
        <v>1367</v>
      </c>
    </row>
    <row r="5407" spans="2:56" x14ac:dyDescent="0.25">
      <c r="B5407" s="5">
        <v>7492</v>
      </c>
      <c r="E5407" s="62">
        <v>29</v>
      </c>
      <c r="F5407" s="6" t="s">
        <v>114</v>
      </c>
      <c r="G5407" s="6">
        <v>2018</v>
      </c>
      <c r="L5407" s="6"/>
      <c r="N5407" s="6" t="s">
        <v>1391</v>
      </c>
      <c r="P5407" s="407">
        <v>20</v>
      </c>
      <c r="Q5407" s="407">
        <v>20</v>
      </c>
      <c r="R5407" s="407">
        <v>11</v>
      </c>
      <c r="S5407" s="3" t="s">
        <v>3</v>
      </c>
      <c r="T5407" s="3" t="s">
        <v>44</v>
      </c>
      <c r="U5407" s="3" t="s">
        <v>1345</v>
      </c>
      <c r="V5407" s="227" t="s">
        <v>1923</v>
      </c>
      <c r="X5407" s="3" t="s">
        <v>1355</v>
      </c>
      <c r="AA5407" s="18">
        <v>42.213200000000001</v>
      </c>
      <c r="AB5407" s="18">
        <v>-123.2152</v>
      </c>
      <c r="AC5407" s="3" t="s">
        <v>45</v>
      </c>
      <c r="AE5407" s="3" t="s">
        <v>1402</v>
      </c>
      <c r="AF5407" s="3" t="str">
        <f t="shared" si="136"/>
        <v>ex Plectritus congesta</v>
      </c>
      <c r="AG5407" s="3" t="s">
        <v>1649</v>
      </c>
      <c r="AH5407" s="3" t="s">
        <v>1649</v>
      </c>
      <c r="AT5407" s="3" t="s">
        <v>1367</v>
      </c>
    </row>
    <row r="5408" spans="2:56" x14ac:dyDescent="0.25">
      <c r="B5408" s="5">
        <v>7493</v>
      </c>
      <c r="E5408" s="62">
        <v>29</v>
      </c>
      <c r="F5408" s="6" t="s">
        <v>114</v>
      </c>
      <c r="G5408" s="6">
        <v>2018</v>
      </c>
      <c r="L5408" s="6"/>
      <c r="N5408" s="6" t="s">
        <v>1392</v>
      </c>
      <c r="P5408" s="407">
        <v>21</v>
      </c>
      <c r="Q5408" s="407">
        <v>21</v>
      </c>
      <c r="R5408" s="407">
        <v>1</v>
      </c>
      <c r="S5408" s="3" t="s">
        <v>3</v>
      </c>
      <c r="T5408" s="3" t="s">
        <v>44</v>
      </c>
      <c r="U5408" s="3" t="s">
        <v>1345</v>
      </c>
      <c r="V5408" s="227" t="s">
        <v>1923</v>
      </c>
      <c r="X5408" s="3" t="s">
        <v>1900</v>
      </c>
      <c r="AA5408" s="18">
        <v>42.213299999999997</v>
      </c>
      <c r="AB5408" s="18">
        <v>-123.245</v>
      </c>
      <c r="AC5408" s="3" t="s">
        <v>45</v>
      </c>
      <c r="AE5408" s="3" t="s">
        <v>305</v>
      </c>
      <c r="AF5408" s="3" t="str">
        <f t="shared" si="136"/>
        <v>ex Taraxacum officinale</v>
      </c>
      <c r="AG5408" s="3" t="s">
        <v>1649</v>
      </c>
      <c r="AH5408" s="3" t="s">
        <v>1649</v>
      </c>
      <c r="AT5408" s="3" t="s">
        <v>1367</v>
      </c>
      <c r="BD5408" s="22"/>
    </row>
    <row r="5409" spans="2:56" x14ac:dyDescent="0.25">
      <c r="B5409" s="5">
        <v>10532</v>
      </c>
      <c r="E5409" s="232">
        <v>3</v>
      </c>
      <c r="F5409" s="233" t="s">
        <v>1144</v>
      </c>
      <c r="G5409" s="233">
        <v>2018</v>
      </c>
      <c r="H5409" s="235">
        <v>0.45833333333333298</v>
      </c>
      <c r="L5409" s="6"/>
      <c r="P5409" s="440">
        <v>21</v>
      </c>
      <c r="R5409" s="410">
        <v>1</v>
      </c>
      <c r="S5409" s="160" t="s">
        <v>3</v>
      </c>
      <c r="T5409" s="160" t="s">
        <v>44</v>
      </c>
      <c r="U5409" s="160" t="s">
        <v>1562</v>
      </c>
      <c r="V5409" s="160" t="s">
        <v>1923</v>
      </c>
      <c r="W5409" s="252" t="s">
        <v>2443</v>
      </c>
      <c r="X5409" s="252" t="s">
        <v>2441</v>
      </c>
      <c r="AA5409" s="252">
        <v>42.448300000000003</v>
      </c>
      <c r="AB5409" s="252">
        <v>-122.1161</v>
      </c>
      <c r="AE5409" s="258" t="s">
        <v>1955</v>
      </c>
      <c r="AG5409" s="160" t="s">
        <v>1649</v>
      </c>
      <c r="AH5409" s="160" t="s">
        <v>1649</v>
      </c>
    </row>
    <row r="5410" spans="2:56" x14ac:dyDescent="0.25">
      <c r="B5410" s="5">
        <v>7494</v>
      </c>
      <c r="E5410" s="62">
        <v>29</v>
      </c>
      <c r="F5410" s="6" t="s">
        <v>114</v>
      </c>
      <c r="G5410" s="6">
        <v>2018</v>
      </c>
      <c r="L5410" s="6"/>
      <c r="N5410" s="6" t="s">
        <v>1392</v>
      </c>
      <c r="P5410" s="407">
        <v>21</v>
      </c>
      <c r="Q5410" s="407">
        <v>21</v>
      </c>
      <c r="R5410" s="407">
        <v>2</v>
      </c>
      <c r="S5410" s="3" t="s">
        <v>3</v>
      </c>
      <c r="T5410" s="3" t="s">
        <v>44</v>
      </c>
      <c r="U5410" s="3" t="s">
        <v>1345</v>
      </c>
      <c r="V5410" s="227" t="s">
        <v>1923</v>
      </c>
      <c r="X5410" s="3" t="s">
        <v>1900</v>
      </c>
      <c r="AA5410" s="18">
        <v>42.213299999999997</v>
      </c>
      <c r="AB5410" s="18">
        <v>-123.245</v>
      </c>
      <c r="AC5410" s="3" t="s">
        <v>45</v>
      </c>
      <c r="AE5410" s="3" t="s">
        <v>305</v>
      </c>
      <c r="AF5410" s="3" t="str">
        <f t="shared" ref="AF5410:AF5423" si="137">CONCATENATE("ex ", AE5410)</f>
        <v>ex Taraxacum officinale</v>
      </c>
      <c r="AG5410" s="3" t="s">
        <v>1649</v>
      </c>
      <c r="AH5410" s="3" t="s">
        <v>1649</v>
      </c>
      <c r="AT5410" s="3" t="s">
        <v>1367</v>
      </c>
    </row>
    <row r="5411" spans="2:56" x14ac:dyDescent="0.25">
      <c r="B5411" s="5">
        <v>7495</v>
      </c>
      <c r="E5411" s="62">
        <v>29</v>
      </c>
      <c r="F5411" s="6" t="s">
        <v>114</v>
      </c>
      <c r="G5411" s="6">
        <v>2018</v>
      </c>
      <c r="L5411" s="6"/>
      <c r="N5411" s="6" t="s">
        <v>1392</v>
      </c>
      <c r="P5411" s="407">
        <v>21</v>
      </c>
      <c r="Q5411" s="407">
        <v>21</v>
      </c>
      <c r="R5411" s="407">
        <v>3</v>
      </c>
      <c r="S5411" s="3" t="s">
        <v>3</v>
      </c>
      <c r="T5411" s="3" t="s">
        <v>44</v>
      </c>
      <c r="U5411" s="3" t="s">
        <v>1345</v>
      </c>
      <c r="V5411" s="227" t="s">
        <v>1923</v>
      </c>
      <c r="X5411" s="3" t="s">
        <v>1900</v>
      </c>
      <c r="AA5411" s="18">
        <v>42.213299999999997</v>
      </c>
      <c r="AB5411" s="18">
        <v>-123.245</v>
      </c>
      <c r="AC5411" s="3" t="s">
        <v>45</v>
      </c>
      <c r="AE5411" s="3" t="s">
        <v>305</v>
      </c>
      <c r="AF5411" s="3" t="str">
        <f t="shared" si="137"/>
        <v>ex Taraxacum officinale</v>
      </c>
      <c r="AG5411" s="3" t="s">
        <v>1649</v>
      </c>
      <c r="AH5411" s="3" t="s">
        <v>1649</v>
      </c>
      <c r="AT5411" s="3" t="s">
        <v>1367</v>
      </c>
    </row>
    <row r="5412" spans="2:56" x14ac:dyDescent="0.25">
      <c r="B5412" s="5">
        <v>7496</v>
      </c>
      <c r="E5412" s="62">
        <v>29</v>
      </c>
      <c r="F5412" s="6" t="s">
        <v>114</v>
      </c>
      <c r="G5412" s="6">
        <v>2018</v>
      </c>
      <c r="L5412" s="6"/>
      <c r="N5412" s="6" t="s">
        <v>1392</v>
      </c>
      <c r="P5412" s="407">
        <v>21</v>
      </c>
      <c r="Q5412" s="407">
        <v>21</v>
      </c>
      <c r="R5412" s="407">
        <v>4</v>
      </c>
      <c r="S5412" s="3" t="s">
        <v>3</v>
      </c>
      <c r="T5412" s="3" t="s">
        <v>44</v>
      </c>
      <c r="U5412" s="3" t="s">
        <v>1345</v>
      </c>
      <c r="V5412" s="227" t="s">
        <v>1923</v>
      </c>
      <c r="X5412" s="3" t="s">
        <v>1900</v>
      </c>
      <c r="AA5412" s="18">
        <v>42.213299999999997</v>
      </c>
      <c r="AB5412" s="18">
        <v>-123.245</v>
      </c>
      <c r="AC5412" s="3" t="s">
        <v>45</v>
      </c>
      <c r="AE5412" s="3" t="s">
        <v>305</v>
      </c>
      <c r="AF5412" s="3" t="str">
        <f t="shared" si="137"/>
        <v>ex Taraxacum officinale</v>
      </c>
      <c r="AG5412" s="3" t="s">
        <v>1649</v>
      </c>
      <c r="AH5412" s="3" t="s">
        <v>1649</v>
      </c>
      <c r="AT5412" s="3" t="s">
        <v>1367</v>
      </c>
    </row>
    <row r="5413" spans="2:56" x14ac:dyDescent="0.25">
      <c r="B5413" s="5">
        <v>7497</v>
      </c>
      <c r="E5413" s="62">
        <v>29</v>
      </c>
      <c r="F5413" s="6" t="s">
        <v>114</v>
      </c>
      <c r="G5413" s="6">
        <v>2018</v>
      </c>
      <c r="L5413" s="6"/>
      <c r="N5413" s="6" t="s">
        <v>1392</v>
      </c>
      <c r="P5413" s="407">
        <v>21</v>
      </c>
      <c r="Q5413" s="407">
        <v>21</v>
      </c>
      <c r="R5413" s="407">
        <v>5</v>
      </c>
      <c r="S5413" s="3" t="s">
        <v>3</v>
      </c>
      <c r="T5413" s="3" t="s">
        <v>44</v>
      </c>
      <c r="U5413" s="3" t="s">
        <v>1345</v>
      </c>
      <c r="V5413" s="227" t="s">
        <v>1923</v>
      </c>
      <c r="X5413" s="3" t="s">
        <v>1900</v>
      </c>
      <c r="AA5413" s="18">
        <v>42.213299999999997</v>
      </c>
      <c r="AB5413" s="18">
        <v>-123.245</v>
      </c>
      <c r="AC5413" s="3" t="s">
        <v>45</v>
      </c>
      <c r="AE5413" s="3" t="s">
        <v>305</v>
      </c>
      <c r="AF5413" s="3" t="str">
        <f t="shared" si="137"/>
        <v>ex Taraxacum officinale</v>
      </c>
      <c r="AG5413" s="3" t="s">
        <v>1649</v>
      </c>
      <c r="AH5413" s="3" t="s">
        <v>1649</v>
      </c>
      <c r="AT5413" s="3" t="s">
        <v>1367</v>
      </c>
    </row>
    <row r="5414" spans="2:56" x14ac:dyDescent="0.25">
      <c r="B5414" s="5">
        <v>7498</v>
      </c>
      <c r="E5414" s="62">
        <v>29</v>
      </c>
      <c r="F5414" s="6" t="s">
        <v>114</v>
      </c>
      <c r="G5414" s="6">
        <v>2018</v>
      </c>
      <c r="L5414" s="6"/>
      <c r="N5414" s="6" t="s">
        <v>1392</v>
      </c>
      <c r="P5414" s="407">
        <v>21</v>
      </c>
      <c r="Q5414" s="407">
        <v>21</v>
      </c>
      <c r="R5414" s="407">
        <v>6</v>
      </c>
      <c r="S5414" s="3" t="s">
        <v>3</v>
      </c>
      <c r="T5414" s="3" t="s">
        <v>44</v>
      </c>
      <c r="U5414" s="3" t="s">
        <v>1345</v>
      </c>
      <c r="V5414" s="227" t="s">
        <v>1923</v>
      </c>
      <c r="X5414" s="3" t="s">
        <v>1900</v>
      </c>
      <c r="AA5414" s="18">
        <v>42.213299999999997</v>
      </c>
      <c r="AB5414" s="18">
        <v>-123.245</v>
      </c>
      <c r="AC5414" s="3" t="s">
        <v>45</v>
      </c>
      <c r="AE5414" s="3" t="s">
        <v>305</v>
      </c>
      <c r="AF5414" s="3" t="str">
        <f t="shared" si="137"/>
        <v>ex Taraxacum officinale</v>
      </c>
      <c r="AG5414" s="3" t="s">
        <v>1649</v>
      </c>
      <c r="AH5414" s="3" t="s">
        <v>1649</v>
      </c>
      <c r="AT5414" s="3" t="s">
        <v>1367</v>
      </c>
      <c r="BD5414" s="84"/>
    </row>
    <row r="5415" spans="2:56" x14ac:dyDescent="0.25">
      <c r="B5415" s="5">
        <v>7499</v>
      </c>
      <c r="E5415" s="62">
        <v>29</v>
      </c>
      <c r="F5415" s="6" t="s">
        <v>114</v>
      </c>
      <c r="G5415" s="6">
        <v>2018</v>
      </c>
      <c r="L5415" s="6"/>
      <c r="N5415" s="6" t="s">
        <v>1392</v>
      </c>
      <c r="P5415" s="407">
        <v>21</v>
      </c>
      <c r="Q5415" s="407">
        <v>21</v>
      </c>
      <c r="R5415" s="407">
        <v>7</v>
      </c>
      <c r="S5415" s="3" t="s">
        <v>3</v>
      </c>
      <c r="T5415" s="3" t="s">
        <v>44</v>
      </c>
      <c r="U5415" s="3" t="s">
        <v>1345</v>
      </c>
      <c r="V5415" s="227" t="s">
        <v>1923</v>
      </c>
      <c r="X5415" s="3" t="s">
        <v>1900</v>
      </c>
      <c r="AA5415" s="18">
        <v>42.213299999999997</v>
      </c>
      <c r="AB5415" s="18">
        <v>-123.245</v>
      </c>
      <c r="AC5415" s="3" t="s">
        <v>45</v>
      </c>
      <c r="AE5415" s="3" t="s">
        <v>305</v>
      </c>
      <c r="AF5415" s="3" t="str">
        <f t="shared" si="137"/>
        <v>ex Taraxacum officinale</v>
      </c>
      <c r="AG5415" s="3" t="s">
        <v>1649</v>
      </c>
      <c r="AH5415" s="3" t="s">
        <v>1649</v>
      </c>
      <c r="AT5415" s="3" t="s">
        <v>1367</v>
      </c>
    </row>
    <row r="5416" spans="2:56" x14ac:dyDescent="0.25">
      <c r="B5416" s="5">
        <v>7500</v>
      </c>
      <c r="E5416" s="62">
        <v>29</v>
      </c>
      <c r="F5416" s="6" t="s">
        <v>114</v>
      </c>
      <c r="G5416" s="6">
        <v>2018</v>
      </c>
      <c r="L5416" s="6"/>
      <c r="N5416" s="6" t="s">
        <v>1392</v>
      </c>
      <c r="P5416" s="407">
        <v>21</v>
      </c>
      <c r="Q5416" s="407">
        <v>21</v>
      </c>
      <c r="R5416" s="407">
        <v>8</v>
      </c>
      <c r="S5416" s="3" t="s">
        <v>3</v>
      </c>
      <c r="T5416" s="3" t="s">
        <v>44</v>
      </c>
      <c r="U5416" s="3" t="s">
        <v>1345</v>
      </c>
      <c r="V5416" s="227" t="s">
        <v>1923</v>
      </c>
      <c r="X5416" s="3" t="s">
        <v>1900</v>
      </c>
      <c r="AA5416" s="18">
        <v>42.213299999999997</v>
      </c>
      <c r="AB5416" s="18">
        <v>-123.245</v>
      </c>
      <c r="AC5416" s="3" t="s">
        <v>45</v>
      </c>
      <c r="AE5416" s="3" t="s">
        <v>305</v>
      </c>
      <c r="AF5416" s="3" t="str">
        <f t="shared" si="137"/>
        <v>ex Taraxacum officinale</v>
      </c>
      <c r="AG5416" s="3" t="s">
        <v>1649</v>
      </c>
      <c r="AH5416" s="3" t="s">
        <v>1649</v>
      </c>
      <c r="AT5416" s="3" t="s">
        <v>1367</v>
      </c>
      <c r="BD5416" s="120"/>
    </row>
    <row r="5417" spans="2:56" x14ac:dyDescent="0.25">
      <c r="B5417" s="5">
        <v>7501</v>
      </c>
      <c r="E5417" s="62">
        <v>29</v>
      </c>
      <c r="F5417" s="6" t="s">
        <v>114</v>
      </c>
      <c r="G5417" s="6">
        <v>2018</v>
      </c>
      <c r="L5417" s="6"/>
      <c r="N5417" s="6" t="s">
        <v>1392</v>
      </c>
      <c r="P5417" s="407">
        <v>21</v>
      </c>
      <c r="Q5417" s="407">
        <v>21</v>
      </c>
      <c r="R5417" s="407">
        <v>9</v>
      </c>
      <c r="S5417" s="3" t="s">
        <v>3</v>
      </c>
      <c r="T5417" s="3" t="s">
        <v>44</v>
      </c>
      <c r="U5417" s="3" t="s">
        <v>1345</v>
      </c>
      <c r="V5417" s="227" t="s">
        <v>1923</v>
      </c>
      <c r="X5417" s="3" t="s">
        <v>1900</v>
      </c>
      <c r="AA5417" s="18">
        <v>42.213299999999997</v>
      </c>
      <c r="AB5417" s="18">
        <v>-123.245</v>
      </c>
      <c r="AC5417" s="3" t="s">
        <v>45</v>
      </c>
      <c r="AE5417" s="3" t="s">
        <v>305</v>
      </c>
      <c r="AF5417" s="3" t="str">
        <f t="shared" si="137"/>
        <v>ex Taraxacum officinale</v>
      </c>
      <c r="AG5417" s="3" t="s">
        <v>1649</v>
      </c>
      <c r="AH5417" s="3" t="s">
        <v>1649</v>
      </c>
      <c r="AT5417" s="3" t="s">
        <v>1367</v>
      </c>
      <c r="BD5417" s="120"/>
    </row>
    <row r="5418" spans="2:56" x14ac:dyDescent="0.25">
      <c r="B5418" s="5">
        <v>7502</v>
      </c>
      <c r="E5418" s="62">
        <v>29</v>
      </c>
      <c r="F5418" s="6" t="s">
        <v>114</v>
      </c>
      <c r="G5418" s="6">
        <v>2018</v>
      </c>
      <c r="L5418" s="6"/>
      <c r="N5418" s="6" t="s">
        <v>1392</v>
      </c>
      <c r="P5418" s="407">
        <v>21</v>
      </c>
      <c r="Q5418" s="407">
        <v>21</v>
      </c>
      <c r="R5418" s="407">
        <v>10</v>
      </c>
      <c r="S5418" s="3" t="s">
        <v>3</v>
      </c>
      <c r="T5418" s="3" t="s">
        <v>44</v>
      </c>
      <c r="U5418" s="3" t="s">
        <v>1345</v>
      </c>
      <c r="V5418" s="227" t="s">
        <v>1923</v>
      </c>
      <c r="X5418" s="3" t="s">
        <v>1900</v>
      </c>
      <c r="AA5418" s="18">
        <v>42.213299999999997</v>
      </c>
      <c r="AB5418" s="18">
        <v>-123.245</v>
      </c>
      <c r="AC5418" s="3" t="s">
        <v>45</v>
      </c>
      <c r="AE5418" s="3" t="s">
        <v>305</v>
      </c>
      <c r="AF5418" s="3" t="str">
        <f t="shared" si="137"/>
        <v>ex Taraxacum officinale</v>
      </c>
      <c r="AG5418" s="3" t="s">
        <v>1649</v>
      </c>
      <c r="AH5418" s="3" t="s">
        <v>1649</v>
      </c>
      <c r="AT5418" s="3" t="s">
        <v>1367</v>
      </c>
    </row>
    <row r="5419" spans="2:56" x14ac:dyDescent="0.25">
      <c r="B5419" s="5">
        <v>7503</v>
      </c>
      <c r="E5419" s="62">
        <v>29</v>
      </c>
      <c r="F5419" s="6" t="s">
        <v>114</v>
      </c>
      <c r="G5419" s="6">
        <v>2018</v>
      </c>
      <c r="L5419" s="6"/>
      <c r="N5419" s="6" t="s">
        <v>1392</v>
      </c>
      <c r="P5419" s="407">
        <v>21</v>
      </c>
      <c r="Q5419" s="407">
        <v>21</v>
      </c>
      <c r="R5419" s="407">
        <v>11</v>
      </c>
      <c r="S5419" s="3" t="s">
        <v>3</v>
      </c>
      <c r="T5419" s="3" t="s">
        <v>44</v>
      </c>
      <c r="U5419" s="3" t="s">
        <v>1345</v>
      </c>
      <c r="V5419" s="227" t="s">
        <v>1923</v>
      </c>
      <c r="X5419" s="3" t="s">
        <v>1900</v>
      </c>
      <c r="AA5419" s="18">
        <v>42.213299999999997</v>
      </c>
      <c r="AB5419" s="18">
        <v>-123.245</v>
      </c>
      <c r="AC5419" s="3" t="s">
        <v>45</v>
      </c>
      <c r="AE5419" s="3" t="s">
        <v>305</v>
      </c>
      <c r="AF5419" s="3" t="str">
        <f t="shared" si="137"/>
        <v>ex Taraxacum officinale</v>
      </c>
      <c r="AG5419" s="3" t="s">
        <v>1649</v>
      </c>
      <c r="AH5419" s="3" t="s">
        <v>1649</v>
      </c>
      <c r="AT5419" s="3" t="s">
        <v>1367</v>
      </c>
      <c r="BD5419" s="96"/>
    </row>
    <row r="5420" spans="2:56" x14ac:dyDescent="0.25">
      <c r="B5420" s="5">
        <v>7504</v>
      </c>
      <c r="E5420" s="62">
        <v>29</v>
      </c>
      <c r="F5420" s="6" t="s">
        <v>114</v>
      </c>
      <c r="G5420" s="6">
        <v>2018</v>
      </c>
      <c r="L5420" s="6"/>
      <c r="N5420" s="6" t="s">
        <v>1392</v>
      </c>
      <c r="P5420" s="407">
        <v>21</v>
      </c>
      <c r="Q5420" s="407">
        <v>21</v>
      </c>
      <c r="R5420" s="407">
        <v>12</v>
      </c>
      <c r="S5420" s="3" t="s">
        <v>3</v>
      </c>
      <c r="T5420" s="3" t="s">
        <v>44</v>
      </c>
      <c r="U5420" s="3" t="s">
        <v>1345</v>
      </c>
      <c r="V5420" s="227" t="s">
        <v>1923</v>
      </c>
      <c r="X5420" s="3" t="s">
        <v>1900</v>
      </c>
      <c r="AA5420" s="18">
        <v>42.213299999999997</v>
      </c>
      <c r="AB5420" s="18">
        <v>-123.245</v>
      </c>
      <c r="AC5420" s="3" t="s">
        <v>45</v>
      </c>
      <c r="AE5420" s="3" t="s">
        <v>305</v>
      </c>
      <c r="AF5420" s="3" t="str">
        <f t="shared" si="137"/>
        <v>ex Taraxacum officinale</v>
      </c>
      <c r="AG5420" s="3" t="s">
        <v>1649</v>
      </c>
      <c r="AH5420" s="3" t="s">
        <v>1649</v>
      </c>
      <c r="AT5420" s="3" t="s">
        <v>1367</v>
      </c>
    </row>
    <row r="5421" spans="2:56" x14ac:dyDescent="0.25">
      <c r="B5421" s="5">
        <v>7505</v>
      </c>
      <c r="E5421" s="62">
        <v>29</v>
      </c>
      <c r="F5421" s="6" t="s">
        <v>114</v>
      </c>
      <c r="G5421" s="6">
        <v>2018</v>
      </c>
      <c r="L5421" s="6"/>
      <c r="N5421" s="6" t="s">
        <v>1392</v>
      </c>
      <c r="P5421" s="407">
        <v>21</v>
      </c>
      <c r="Q5421" s="407">
        <v>21</v>
      </c>
      <c r="R5421" s="407">
        <v>13</v>
      </c>
      <c r="S5421" s="3" t="s">
        <v>3</v>
      </c>
      <c r="T5421" s="3" t="s">
        <v>44</v>
      </c>
      <c r="U5421" s="3" t="s">
        <v>1345</v>
      </c>
      <c r="V5421" s="227" t="s">
        <v>1923</v>
      </c>
      <c r="X5421" s="3" t="s">
        <v>1900</v>
      </c>
      <c r="AA5421" s="18">
        <v>42.213299999999997</v>
      </c>
      <c r="AB5421" s="18">
        <v>-123.245</v>
      </c>
      <c r="AC5421" s="3" t="s">
        <v>45</v>
      </c>
      <c r="AE5421" s="3" t="s">
        <v>305</v>
      </c>
      <c r="AF5421" s="3" t="str">
        <f t="shared" si="137"/>
        <v>ex Taraxacum officinale</v>
      </c>
      <c r="AG5421" s="3" t="s">
        <v>1649</v>
      </c>
      <c r="AH5421" s="3" t="s">
        <v>1649</v>
      </c>
      <c r="AT5421" s="3" t="s">
        <v>1367</v>
      </c>
      <c r="BD5421" s="91"/>
    </row>
    <row r="5422" spans="2:56" x14ac:dyDescent="0.25">
      <c r="B5422" s="5">
        <v>7506</v>
      </c>
      <c r="E5422" s="62">
        <v>30</v>
      </c>
      <c r="F5422" s="6" t="s">
        <v>114</v>
      </c>
      <c r="G5422" s="6">
        <v>2018</v>
      </c>
      <c r="L5422" s="6"/>
      <c r="N5422" s="6" t="s">
        <v>1393</v>
      </c>
      <c r="P5422" s="407">
        <v>22</v>
      </c>
      <c r="Q5422" s="407">
        <v>22</v>
      </c>
      <c r="R5422" s="407">
        <v>1</v>
      </c>
      <c r="S5422" s="3" t="s">
        <v>3</v>
      </c>
      <c r="T5422" s="3" t="s">
        <v>44</v>
      </c>
      <c r="U5422" s="3" t="s">
        <v>1345</v>
      </c>
      <c r="V5422" s="227" t="s">
        <v>1923</v>
      </c>
      <c r="X5422" s="3" t="s">
        <v>1900</v>
      </c>
      <c r="AA5422" s="18">
        <v>42.213299999999997</v>
      </c>
      <c r="AB5422" s="18">
        <v>-123.245</v>
      </c>
      <c r="AC5422" s="3" t="s">
        <v>45</v>
      </c>
      <c r="AE5422" s="3" t="s">
        <v>1409</v>
      </c>
      <c r="AF5422" s="3" t="str">
        <f t="shared" si="137"/>
        <v xml:space="preserve">ex Ceanothus  </v>
      </c>
      <c r="AG5422" s="3" t="s">
        <v>1649</v>
      </c>
      <c r="AH5422" s="3" t="s">
        <v>1649</v>
      </c>
      <c r="AT5422" s="3" t="s">
        <v>1367</v>
      </c>
      <c r="BD5422" s="158"/>
    </row>
    <row r="5423" spans="2:56" x14ac:dyDescent="0.25">
      <c r="B5423" s="5">
        <v>7507</v>
      </c>
      <c r="E5423" s="62">
        <v>30</v>
      </c>
      <c r="F5423" s="6" t="s">
        <v>114</v>
      </c>
      <c r="G5423" s="6">
        <v>2018</v>
      </c>
      <c r="L5423" s="6"/>
      <c r="N5423" s="6" t="s">
        <v>1394</v>
      </c>
      <c r="P5423" s="407">
        <v>23</v>
      </c>
      <c r="Q5423" s="407">
        <v>23</v>
      </c>
      <c r="R5423" s="407">
        <v>1</v>
      </c>
      <c r="S5423" s="3" t="s">
        <v>3</v>
      </c>
      <c r="T5423" s="3" t="s">
        <v>44</v>
      </c>
      <c r="U5423" s="3" t="s">
        <v>1345</v>
      </c>
      <c r="V5423" s="227" t="s">
        <v>1923</v>
      </c>
      <c r="X5423" s="3" t="s">
        <v>1355</v>
      </c>
      <c r="AA5423" s="18">
        <v>42.213000000000001</v>
      </c>
      <c r="AB5423" s="18">
        <v>-123.2457</v>
      </c>
      <c r="AC5423" s="3" t="s">
        <v>45</v>
      </c>
      <c r="AE5423" s="3" t="s">
        <v>1402</v>
      </c>
      <c r="AF5423" s="3" t="str">
        <f t="shared" si="137"/>
        <v>ex Plectritus congesta</v>
      </c>
      <c r="AG5423" s="3" t="s">
        <v>1649</v>
      </c>
      <c r="AH5423" s="3" t="s">
        <v>1649</v>
      </c>
      <c r="AT5423" s="3" t="s">
        <v>1367</v>
      </c>
    </row>
    <row r="5424" spans="2:56" x14ac:dyDescent="0.25">
      <c r="B5424" s="5">
        <v>10533</v>
      </c>
      <c r="E5424" s="232">
        <v>3</v>
      </c>
      <c r="F5424" s="233" t="s">
        <v>1144</v>
      </c>
      <c r="G5424" s="233">
        <v>2018</v>
      </c>
      <c r="H5424" s="235">
        <v>0.46875</v>
      </c>
      <c r="L5424" s="6"/>
      <c r="P5424" s="440">
        <v>23</v>
      </c>
      <c r="R5424" s="410">
        <v>1</v>
      </c>
      <c r="S5424" s="160" t="s">
        <v>3</v>
      </c>
      <c r="T5424" s="160" t="s">
        <v>44</v>
      </c>
      <c r="U5424" s="160" t="s">
        <v>1562</v>
      </c>
      <c r="V5424" s="160" t="s">
        <v>1923</v>
      </c>
      <c r="W5424" s="252" t="s">
        <v>2443</v>
      </c>
      <c r="X5424" s="252" t="s">
        <v>2441</v>
      </c>
      <c r="AA5424" s="252">
        <v>42.448300000000003</v>
      </c>
      <c r="AB5424" s="252">
        <v>-122.1161</v>
      </c>
      <c r="AE5424" s="258" t="s">
        <v>1226</v>
      </c>
      <c r="AG5424" s="160" t="s">
        <v>1649</v>
      </c>
      <c r="AH5424" s="160" t="s">
        <v>1649</v>
      </c>
      <c r="BD5424" s="115"/>
    </row>
    <row r="5425" spans="2:56" x14ac:dyDescent="0.25">
      <c r="B5425" s="5">
        <v>10534</v>
      </c>
      <c r="E5425" s="232">
        <v>3</v>
      </c>
      <c r="F5425" s="233" t="s">
        <v>1144</v>
      </c>
      <c r="G5425" s="233">
        <v>2018</v>
      </c>
      <c r="H5425" s="235">
        <v>0.46875</v>
      </c>
      <c r="L5425" s="6"/>
      <c r="P5425" s="440">
        <v>23</v>
      </c>
      <c r="R5425" s="410">
        <v>2</v>
      </c>
      <c r="S5425" s="160" t="s">
        <v>3</v>
      </c>
      <c r="T5425" s="160" t="s">
        <v>44</v>
      </c>
      <c r="U5425" s="160" t="s">
        <v>1562</v>
      </c>
      <c r="V5425" s="160" t="s">
        <v>1923</v>
      </c>
      <c r="W5425" s="252" t="s">
        <v>2443</v>
      </c>
      <c r="X5425" s="252" t="s">
        <v>2441</v>
      </c>
      <c r="AA5425" s="252">
        <v>42.448300000000003</v>
      </c>
      <c r="AB5425" s="252">
        <v>-122.1161</v>
      </c>
      <c r="AE5425" s="258" t="s">
        <v>1226</v>
      </c>
      <c r="AG5425" s="160" t="s">
        <v>1649</v>
      </c>
      <c r="AH5425" s="160" t="s">
        <v>1649</v>
      </c>
    </row>
    <row r="5426" spans="2:56" x14ac:dyDescent="0.25">
      <c r="B5426" s="5">
        <v>7508</v>
      </c>
      <c r="E5426" s="62">
        <v>30</v>
      </c>
      <c r="F5426" s="6" t="s">
        <v>114</v>
      </c>
      <c r="G5426" s="6">
        <v>2018</v>
      </c>
      <c r="L5426" s="6"/>
      <c r="N5426" s="6" t="s">
        <v>1395</v>
      </c>
      <c r="P5426" s="407">
        <v>24</v>
      </c>
      <c r="Q5426" s="407">
        <v>24</v>
      </c>
      <c r="R5426" s="407">
        <v>1</v>
      </c>
      <c r="S5426" s="3" t="s">
        <v>3</v>
      </c>
      <c r="T5426" s="3" t="s">
        <v>44</v>
      </c>
      <c r="U5426" s="3" t="s">
        <v>1345</v>
      </c>
      <c r="V5426" s="227" t="s">
        <v>1923</v>
      </c>
      <c r="X5426" s="3" t="s">
        <v>1355</v>
      </c>
      <c r="AA5426" s="18">
        <v>42.213200000000001</v>
      </c>
      <c r="AB5426" s="18">
        <v>-123.245</v>
      </c>
      <c r="AC5426" s="3" t="s">
        <v>45</v>
      </c>
      <c r="AE5426" s="3" t="s">
        <v>1402</v>
      </c>
      <c r="AF5426" s="3" t="str">
        <f>CONCATENATE("ex ", AE5426)</f>
        <v>ex Plectritus congesta</v>
      </c>
      <c r="AG5426" s="3" t="s">
        <v>1649</v>
      </c>
      <c r="AH5426" s="3" t="s">
        <v>1649</v>
      </c>
      <c r="AT5426" s="3" t="s">
        <v>1367</v>
      </c>
      <c r="BD5426" s="96"/>
    </row>
    <row r="5427" spans="2:56" x14ac:dyDescent="0.25">
      <c r="B5427" s="5">
        <v>10535</v>
      </c>
      <c r="E5427" s="232">
        <v>3</v>
      </c>
      <c r="F5427" s="233" t="s">
        <v>1144</v>
      </c>
      <c r="G5427" s="233">
        <v>2018</v>
      </c>
      <c r="H5427" s="235">
        <v>0.48611111111111099</v>
      </c>
      <c r="L5427" s="6"/>
      <c r="P5427" s="440">
        <v>24</v>
      </c>
      <c r="R5427" s="410">
        <v>1</v>
      </c>
      <c r="S5427" s="160" t="s">
        <v>3</v>
      </c>
      <c r="T5427" s="160" t="s">
        <v>44</v>
      </c>
      <c r="U5427" s="160" t="s">
        <v>1562</v>
      </c>
      <c r="V5427" s="160" t="s">
        <v>1923</v>
      </c>
      <c r="W5427" s="252" t="s">
        <v>2445</v>
      </c>
      <c r="X5427" s="252" t="s">
        <v>1926</v>
      </c>
      <c r="AA5427" s="252">
        <v>42.447200000000002</v>
      </c>
      <c r="AB5427" s="252">
        <v>-122.11969999999999</v>
      </c>
      <c r="AE5427" s="258" t="s">
        <v>573</v>
      </c>
      <c r="AG5427" s="160" t="s">
        <v>1649</v>
      </c>
      <c r="AH5427" s="160" t="s">
        <v>1649</v>
      </c>
      <c r="BD5427" s="80"/>
    </row>
    <row r="5428" spans="2:56" x14ac:dyDescent="0.25">
      <c r="B5428" s="5">
        <v>7509</v>
      </c>
      <c r="E5428" s="62">
        <v>30</v>
      </c>
      <c r="F5428" s="6" t="s">
        <v>114</v>
      </c>
      <c r="G5428" s="6">
        <v>2018</v>
      </c>
      <c r="L5428" s="6"/>
      <c r="N5428" s="6" t="s">
        <v>1395</v>
      </c>
      <c r="P5428" s="407">
        <v>24</v>
      </c>
      <c r="Q5428" s="407">
        <v>24</v>
      </c>
      <c r="R5428" s="407">
        <v>2</v>
      </c>
      <c r="S5428" s="3" t="s">
        <v>3</v>
      </c>
      <c r="T5428" s="3" t="s">
        <v>44</v>
      </c>
      <c r="U5428" s="3" t="s">
        <v>1345</v>
      </c>
      <c r="V5428" s="227" t="s">
        <v>1923</v>
      </c>
      <c r="X5428" s="3" t="s">
        <v>1355</v>
      </c>
      <c r="AA5428" s="18">
        <v>42.213200000000001</v>
      </c>
      <c r="AB5428" s="18">
        <v>-123.245</v>
      </c>
      <c r="AC5428" s="3" t="s">
        <v>45</v>
      </c>
      <c r="AE5428" s="3" t="s">
        <v>1402</v>
      </c>
      <c r="AF5428" s="3" t="str">
        <f>CONCATENATE("ex ", AE5428)</f>
        <v>ex Plectritus congesta</v>
      </c>
      <c r="AG5428" s="3" t="s">
        <v>1649</v>
      </c>
      <c r="AH5428" s="3" t="s">
        <v>1649</v>
      </c>
      <c r="AT5428" s="3" t="s">
        <v>1367</v>
      </c>
    </row>
    <row r="5429" spans="2:56" x14ac:dyDescent="0.25">
      <c r="B5429" s="5">
        <v>10536</v>
      </c>
      <c r="E5429" s="232">
        <v>3</v>
      </c>
      <c r="F5429" s="233" t="s">
        <v>1144</v>
      </c>
      <c r="G5429" s="233">
        <v>2018</v>
      </c>
      <c r="H5429" s="235">
        <v>0.48611111111111099</v>
      </c>
      <c r="L5429" s="6"/>
      <c r="P5429" s="440">
        <v>24</v>
      </c>
      <c r="R5429" s="410">
        <v>2</v>
      </c>
      <c r="S5429" s="160" t="s">
        <v>3</v>
      </c>
      <c r="T5429" s="160" t="s">
        <v>44</v>
      </c>
      <c r="U5429" s="160" t="s">
        <v>1562</v>
      </c>
      <c r="V5429" s="160" t="s">
        <v>1923</v>
      </c>
      <c r="W5429" s="252" t="s">
        <v>2445</v>
      </c>
      <c r="X5429" s="252" t="s">
        <v>1926</v>
      </c>
      <c r="AA5429" s="252">
        <v>42.447200000000002</v>
      </c>
      <c r="AB5429" s="252">
        <v>-122.11969999999999</v>
      </c>
      <c r="AE5429" s="258" t="s">
        <v>573</v>
      </c>
      <c r="AG5429" s="160" t="s">
        <v>1649</v>
      </c>
      <c r="AH5429" s="160" t="s">
        <v>1649</v>
      </c>
    </row>
    <row r="5430" spans="2:56" x14ac:dyDescent="0.25">
      <c r="B5430" s="5">
        <v>7510</v>
      </c>
      <c r="E5430" s="62">
        <v>30</v>
      </c>
      <c r="F5430" s="6" t="s">
        <v>114</v>
      </c>
      <c r="G5430" s="6">
        <v>2018</v>
      </c>
      <c r="L5430" s="6"/>
      <c r="N5430" s="6" t="s">
        <v>1395</v>
      </c>
      <c r="P5430" s="407">
        <v>24</v>
      </c>
      <c r="Q5430" s="407">
        <v>24</v>
      </c>
      <c r="R5430" s="407">
        <v>3</v>
      </c>
      <c r="S5430" s="3" t="s">
        <v>3</v>
      </c>
      <c r="T5430" s="3" t="s">
        <v>44</v>
      </c>
      <c r="U5430" s="3" t="s">
        <v>1345</v>
      </c>
      <c r="V5430" s="227" t="s">
        <v>1923</v>
      </c>
      <c r="X5430" s="3" t="s">
        <v>1355</v>
      </c>
      <c r="AA5430" s="18">
        <v>42.213200000000001</v>
      </c>
      <c r="AB5430" s="18">
        <v>-123.245</v>
      </c>
      <c r="AC5430" s="3" t="s">
        <v>45</v>
      </c>
      <c r="AE5430" s="3" t="s">
        <v>1402</v>
      </c>
      <c r="AF5430" s="3" t="str">
        <f>CONCATENATE("ex ", AE5430)</f>
        <v>ex Plectritus congesta</v>
      </c>
      <c r="AG5430" s="3" t="s">
        <v>1649</v>
      </c>
      <c r="AH5430" s="3" t="s">
        <v>1649</v>
      </c>
      <c r="AT5430" s="3" t="s">
        <v>1367</v>
      </c>
      <c r="BD5430" s="96"/>
    </row>
    <row r="5431" spans="2:56" x14ac:dyDescent="0.25">
      <c r="B5431" s="5">
        <v>10537</v>
      </c>
      <c r="E5431" s="232">
        <v>3</v>
      </c>
      <c r="F5431" s="233" t="s">
        <v>1144</v>
      </c>
      <c r="G5431" s="233">
        <v>2018</v>
      </c>
      <c r="H5431" s="235">
        <v>0.48611111111111099</v>
      </c>
      <c r="L5431" s="6"/>
      <c r="P5431" s="440">
        <v>24</v>
      </c>
      <c r="R5431" s="410">
        <v>3</v>
      </c>
      <c r="S5431" s="160" t="s">
        <v>3</v>
      </c>
      <c r="T5431" s="160" t="s">
        <v>44</v>
      </c>
      <c r="U5431" s="160" t="s">
        <v>1562</v>
      </c>
      <c r="V5431" s="160" t="s">
        <v>1923</v>
      </c>
      <c r="W5431" s="252" t="s">
        <v>2445</v>
      </c>
      <c r="X5431" s="252" t="s">
        <v>1926</v>
      </c>
      <c r="AA5431" s="252">
        <v>42.447200000000002</v>
      </c>
      <c r="AB5431" s="252">
        <v>-122.11969999999999</v>
      </c>
      <c r="AE5431" s="258" t="s">
        <v>573</v>
      </c>
      <c r="AG5431" s="160" t="s">
        <v>1649</v>
      </c>
      <c r="AH5431" s="160" t="s">
        <v>1649</v>
      </c>
    </row>
    <row r="5432" spans="2:56" x14ac:dyDescent="0.25">
      <c r="B5432" s="5">
        <v>7511</v>
      </c>
      <c r="E5432" s="62">
        <v>30</v>
      </c>
      <c r="F5432" s="6" t="s">
        <v>114</v>
      </c>
      <c r="G5432" s="6">
        <v>2018</v>
      </c>
      <c r="L5432" s="6"/>
      <c r="N5432" s="6" t="s">
        <v>1395</v>
      </c>
      <c r="P5432" s="407">
        <v>24</v>
      </c>
      <c r="Q5432" s="407">
        <v>24</v>
      </c>
      <c r="R5432" s="407">
        <v>4</v>
      </c>
      <c r="S5432" s="3" t="s">
        <v>3</v>
      </c>
      <c r="T5432" s="3" t="s">
        <v>44</v>
      </c>
      <c r="U5432" s="3" t="s">
        <v>1345</v>
      </c>
      <c r="V5432" s="227" t="s">
        <v>1923</v>
      </c>
      <c r="X5432" s="3" t="s">
        <v>1355</v>
      </c>
      <c r="AA5432" s="18">
        <v>42.213200000000001</v>
      </c>
      <c r="AB5432" s="18">
        <v>-123.245</v>
      </c>
      <c r="AC5432" s="3" t="s">
        <v>45</v>
      </c>
      <c r="AE5432" s="3" t="s">
        <v>1402</v>
      </c>
      <c r="AF5432" s="3" t="str">
        <f>CONCATENATE("ex ", AE5432)</f>
        <v>ex Plectritus congesta</v>
      </c>
      <c r="AG5432" s="3" t="s">
        <v>1649</v>
      </c>
      <c r="AH5432" s="3" t="s">
        <v>1649</v>
      </c>
      <c r="AT5432" s="3" t="s">
        <v>1367</v>
      </c>
    </row>
    <row r="5433" spans="2:56" x14ac:dyDescent="0.25">
      <c r="B5433" s="5">
        <v>7512</v>
      </c>
      <c r="E5433" s="62">
        <v>30</v>
      </c>
      <c r="F5433" s="6" t="s">
        <v>114</v>
      </c>
      <c r="G5433" s="6">
        <v>2018</v>
      </c>
      <c r="L5433" s="6"/>
      <c r="N5433" s="6" t="s">
        <v>1395</v>
      </c>
      <c r="P5433" s="407">
        <v>24</v>
      </c>
      <c r="Q5433" s="407">
        <v>24</v>
      </c>
      <c r="R5433" s="407">
        <v>5</v>
      </c>
      <c r="S5433" s="3" t="s">
        <v>3</v>
      </c>
      <c r="T5433" s="3" t="s">
        <v>44</v>
      </c>
      <c r="U5433" s="3" t="s">
        <v>1345</v>
      </c>
      <c r="V5433" s="227" t="s">
        <v>1923</v>
      </c>
      <c r="X5433" s="3" t="s">
        <v>1355</v>
      </c>
      <c r="AA5433" s="18">
        <v>42.213200000000001</v>
      </c>
      <c r="AB5433" s="18">
        <v>-123.245</v>
      </c>
      <c r="AC5433" s="3" t="s">
        <v>45</v>
      </c>
      <c r="AE5433" s="3" t="s">
        <v>1402</v>
      </c>
      <c r="AF5433" s="3" t="str">
        <f>CONCATENATE("ex ", AE5433)</f>
        <v>ex Plectritus congesta</v>
      </c>
      <c r="AG5433" s="3" t="s">
        <v>1649</v>
      </c>
      <c r="AH5433" s="3" t="s">
        <v>1649</v>
      </c>
      <c r="AT5433" s="3" t="s">
        <v>1367</v>
      </c>
    </row>
    <row r="5434" spans="2:56" x14ac:dyDescent="0.25">
      <c r="B5434" s="5">
        <v>7513</v>
      </c>
      <c r="E5434" s="62">
        <v>30</v>
      </c>
      <c r="F5434" s="6" t="s">
        <v>114</v>
      </c>
      <c r="G5434" s="6">
        <v>2018</v>
      </c>
      <c r="L5434" s="6"/>
      <c r="N5434" s="6" t="s">
        <v>1395</v>
      </c>
      <c r="P5434" s="407">
        <v>24</v>
      </c>
      <c r="Q5434" s="407">
        <v>24</v>
      </c>
      <c r="R5434" s="407">
        <v>6</v>
      </c>
      <c r="S5434" s="3" t="s">
        <v>3</v>
      </c>
      <c r="T5434" s="3" t="s">
        <v>44</v>
      </c>
      <c r="U5434" s="3" t="s">
        <v>1345</v>
      </c>
      <c r="V5434" s="227" t="s">
        <v>1923</v>
      </c>
      <c r="X5434" s="3" t="s">
        <v>1355</v>
      </c>
      <c r="AA5434" s="18">
        <v>42.213200000000001</v>
      </c>
      <c r="AB5434" s="18">
        <v>-123.245</v>
      </c>
      <c r="AC5434" s="3" t="s">
        <v>45</v>
      </c>
      <c r="AE5434" s="3" t="s">
        <v>1402</v>
      </c>
      <c r="AF5434" s="3" t="str">
        <f>CONCATENATE("ex ", AE5434)</f>
        <v>ex Plectritus congesta</v>
      </c>
      <c r="AG5434" s="3" t="s">
        <v>1649</v>
      </c>
      <c r="AH5434" s="3" t="s">
        <v>1649</v>
      </c>
      <c r="AT5434" s="3" t="s">
        <v>1367</v>
      </c>
    </row>
    <row r="5435" spans="2:56" x14ac:dyDescent="0.25">
      <c r="B5435" s="5">
        <v>7514</v>
      </c>
      <c r="E5435" s="62">
        <v>30</v>
      </c>
      <c r="F5435" s="6" t="s">
        <v>114</v>
      </c>
      <c r="G5435" s="6">
        <v>2018</v>
      </c>
      <c r="L5435" s="6"/>
      <c r="N5435" s="6" t="s">
        <v>1395</v>
      </c>
      <c r="P5435" s="407">
        <v>24</v>
      </c>
      <c r="Q5435" s="407">
        <v>24</v>
      </c>
      <c r="R5435" s="407">
        <v>7</v>
      </c>
      <c r="S5435" s="3" t="s">
        <v>3</v>
      </c>
      <c r="T5435" s="3" t="s">
        <v>44</v>
      </c>
      <c r="U5435" s="3" t="s">
        <v>1345</v>
      </c>
      <c r="V5435" s="227" t="s">
        <v>1923</v>
      </c>
      <c r="X5435" s="3" t="s">
        <v>1355</v>
      </c>
      <c r="AA5435" s="18">
        <v>42.213200000000001</v>
      </c>
      <c r="AB5435" s="18">
        <v>-123.245</v>
      </c>
      <c r="AC5435" s="3" t="s">
        <v>45</v>
      </c>
      <c r="AE5435" s="3" t="s">
        <v>1402</v>
      </c>
      <c r="AF5435" s="3" t="str">
        <f>CONCATENATE("ex ", AE5435)</f>
        <v>ex Plectritus congesta</v>
      </c>
      <c r="AG5435" s="3" t="s">
        <v>1649</v>
      </c>
      <c r="AH5435" s="3" t="s">
        <v>1649</v>
      </c>
      <c r="AT5435" s="3" t="s">
        <v>1367</v>
      </c>
    </row>
    <row r="5436" spans="2:56" x14ac:dyDescent="0.25">
      <c r="B5436" s="5">
        <v>7515</v>
      </c>
      <c r="E5436" s="62">
        <v>6</v>
      </c>
      <c r="F5436" s="6" t="s">
        <v>42</v>
      </c>
      <c r="G5436" s="6">
        <v>2018</v>
      </c>
      <c r="L5436" s="6"/>
      <c r="N5436" s="6" t="s">
        <v>1396</v>
      </c>
      <c r="P5436" s="407">
        <v>25</v>
      </c>
      <c r="Q5436" s="407">
        <v>25</v>
      </c>
      <c r="R5436" s="407">
        <v>1</v>
      </c>
      <c r="S5436" s="3" t="s">
        <v>3</v>
      </c>
      <c r="T5436" s="3" t="s">
        <v>44</v>
      </c>
      <c r="U5436" s="3" t="s">
        <v>1399</v>
      </c>
      <c r="V5436" s="227" t="s">
        <v>1923</v>
      </c>
      <c r="X5436" s="3" t="s">
        <v>3465</v>
      </c>
      <c r="AA5436" s="18">
        <v>42.066299999999998</v>
      </c>
      <c r="AB5436" s="18">
        <v>-123.1692</v>
      </c>
      <c r="AC5436" s="3" t="s">
        <v>45</v>
      </c>
      <c r="AE5436" s="3" t="s">
        <v>1410</v>
      </c>
      <c r="AF5436" s="3" t="str">
        <f>CONCATENATE("ex ", AE5436)</f>
        <v>ex Lupinus bicolor</v>
      </c>
      <c r="AG5436" s="3" t="s">
        <v>1649</v>
      </c>
      <c r="AH5436" s="3" t="s">
        <v>1649</v>
      </c>
      <c r="AT5436" s="3" t="s">
        <v>1367</v>
      </c>
      <c r="BD5436" s="91"/>
    </row>
    <row r="5437" spans="2:56" x14ac:dyDescent="0.25">
      <c r="B5437" s="5">
        <v>10538</v>
      </c>
      <c r="E5437" s="232">
        <v>3</v>
      </c>
      <c r="F5437" s="233" t="s">
        <v>1144</v>
      </c>
      <c r="G5437" s="233">
        <v>2018</v>
      </c>
      <c r="H5437" s="233">
        <v>1200</v>
      </c>
      <c r="L5437" s="6"/>
      <c r="P5437" s="440">
        <v>25</v>
      </c>
      <c r="R5437" s="410">
        <v>1</v>
      </c>
      <c r="S5437" s="160" t="s">
        <v>3</v>
      </c>
      <c r="T5437" s="160" t="s">
        <v>44</v>
      </c>
      <c r="U5437" s="160" t="s">
        <v>1562</v>
      </c>
      <c r="V5437" s="160" t="s">
        <v>1923</v>
      </c>
      <c r="W5437" s="252" t="s">
        <v>2445</v>
      </c>
      <c r="X5437" s="252" t="s">
        <v>1926</v>
      </c>
      <c r="AA5437" s="252">
        <v>42.447200000000002</v>
      </c>
      <c r="AB5437" s="252">
        <v>-122.11969999999999</v>
      </c>
      <c r="AE5437" s="258" t="s">
        <v>1015</v>
      </c>
      <c r="AG5437" s="160" t="s">
        <v>1649</v>
      </c>
      <c r="AH5437" s="160" t="s">
        <v>1649</v>
      </c>
    </row>
    <row r="5438" spans="2:56" x14ac:dyDescent="0.25">
      <c r="B5438" s="5">
        <v>7516</v>
      </c>
      <c r="E5438" s="62">
        <v>6</v>
      </c>
      <c r="F5438" s="6" t="s">
        <v>42</v>
      </c>
      <c r="G5438" s="6">
        <v>2018</v>
      </c>
      <c r="L5438" s="6"/>
      <c r="N5438" s="6" t="s">
        <v>1396</v>
      </c>
      <c r="P5438" s="407">
        <v>25</v>
      </c>
      <c r="Q5438" s="407">
        <v>25</v>
      </c>
      <c r="R5438" s="407">
        <v>2</v>
      </c>
      <c r="S5438" s="3" t="s">
        <v>3</v>
      </c>
      <c r="T5438" s="3" t="s">
        <v>44</v>
      </c>
      <c r="U5438" s="3" t="s">
        <v>1399</v>
      </c>
      <c r="V5438" s="227" t="s">
        <v>1923</v>
      </c>
      <c r="X5438" s="3" t="s">
        <v>3465</v>
      </c>
      <c r="AA5438" s="18">
        <v>42.066299999999998</v>
      </c>
      <c r="AB5438" s="18">
        <v>-123.1692</v>
      </c>
      <c r="AC5438" s="3" t="s">
        <v>45</v>
      </c>
      <c r="AE5438" s="3" t="s">
        <v>1410</v>
      </c>
      <c r="AF5438" s="3" t="str">
        <f>CONCATENATE("ex ", AE5438)</f>
        <v>ex Lupinus bicolor</v>
      </c>
      <c r="AG5438" s="3" t="s">
        <v>1649</v>
      </c>
      <c r="AH5438" s="3" t="s">
        <v>1649</v>
      </c>
      <c r="AT5438" s="3" t="s">
        <v>1367</v>
      </c>
      <c r="BD5438" s="120"/>
    </row>
    <row r="5439" spans="2:56" x14ac:dyDescent="0.25">
      <c r="B5439" s="5">
        <v>10539</v>
      </c>
      <c r="E5439" s="232">
        <v>3</v>
      </c>
      <c r="F5439" s="233" t="s">
        <v>1144</v>
      </c>
      <c r="G5439" s="233">
        <v>2018</v>
      </c>
      <c r="H5439" s="233">
        <v>1200</v>
      </c>
      <c r="L5439" s="6"/>
      <c r="P5439" s="440">
        <v>25</v>
      </c>
      <c r="R5439" s="410">
        <v>2</v>
      </c>
      <c r="S5439" s="160" t="s">
        <v>3</v>
      </c>
      <c r="T5439" s="160" t="s">
        <v>44</v>
      </c>
      <c r="U5439" s="160" t="s">
        <v>1562</v>
      </c>
      <c r="V5439" s="160" t="s">
        <v>1923</v>
      </c>
      <c r="W5439" s="252" t="s">
        <v>2445</v>
      </c>
      <c r="X5439" s="252" t="s">
        <v>1926</v>
      </c>
      <c r="AA5439" s="252">
        <v>42.447200000000002</v>
      </c>
      <c r="AB5439" s="252">
        <v>-122.11969999999999</v>
      </c>
      <c r="AE5439" s="258" t="s">
        <v>1015</v>
      </c>
      <c r="AG5439" s="160" t="s">
        <v>1649</v>
      </c>
      <c r="AH5439" s="160" t="s">
        <v>1649</v>
      </c>
    </row>
    <row r="5440" spans="2:56" x14ac:dyDescent="0.25">
      <c r="B5440" s="5">
        <v>7517</v>
      </c>
      <c r="E5440" s="62">
        <v>6</v>
      </c>
      <c r="F5440" s="6" t="s">
        <v>42</v>
      </c>
      <c r="G5440" s="6">
        <v>2018</v>
      </c>
      <c r="L5440" s="6"/>
      <c r="N5440" s="6" t="s">
        <v>1396</v>
      </c>
      <c r="P5440" s="407">
        <v>25</v>
      </c>
      <c r="Q5440" s="407">
        <v>25</v>
      </c>
      <c r="R5440" s="407">
        <v>3</v>
      </c>
      <c r="S5440" s="3" t="s">
        <v>3</v>
      </c>
      <c r="T5440" s="3" t="s">
        <v>44</v>
      </c>
      <c r="U5440" s="3" t="s">
        <v>1399</v>
      </c>
      <c r="V5440" s="227" t="s">
        <v>1923</v>
      </c>
      <c r="X5440" s="3" t="s">
        <v>3465</v>
      </c>
      <c r="AA5440" s="18">
        <v>42.066299999999998</v>
      </c>
      <c r="AB5440" s="18">
        <v>-123.1692</v>
      </c>
      <c r="AC5440" s="3" t="s">
        <v>45</v>
      </c>
      <c r="AE5440" s="3" t="s">
        <v>1410</v>
      </c>
      <c r="AF5440" s="3" t="str">
        <f>CONCATENATE("ex ", AE5440)</f>
        <v>ex Lupinus bicolor</v>
      </c>
      <c r="AG5440" s="3" t="s">
        <v>1649</v>
      </c>
      <c r="AH5440" s="3" t="s">
        <v>1649</v>
      </c>
      <c r="AT5440" s="3" t="s">
        <v>1367</v>
      </c>
      <c r="BD5440" s="110"/>
    </row>
    <row r="5441" spans="1:56" x14ac:dyDescent="0.25">
      <c r="B5441" s="5">
        <v>10540</v>
      </c>
      <c r="E5441" s="232">
        <v>3</v>
      </c>
      <c r="F5441" s="233" t="s">
        <v>1144</v>
      </c>
      <c r="G5441" s="233">
        <v>2018</v>
      </c>
      <c r="H5441" s="233">
        <v>1200</v>
      </c>
      <c r="L5441" s="6"/>
      <c r="P5441" s="440">
        <v>25</v>
      </c>
      <c r="R5441" s="410">
        <v>3</v>
      </c>
      <c r="S5441" s="160" t="s">
        <v>3</v>
      </c>
      <c r="T5441" s="160" t="s">
        <v>44</v>
      </c>
      <c r="U5441" s="160" t="s">
        <v>1562</v>
      </c>
      <c r="V5441" s="160" t="s">
        <v>1923</v>
      </c>
      <c r="W5441" s="252" t="s">
        <v>2445</v>
      </c>
      <c r="X5441" s="252" t="s">
        <v>1926</v>
      </c>
      <c r="AA5441" s="252">
        <v>42.447200000000002</v>
      </c>
      <c r="AB5441" s="252">
        <v>-122.11969999999999</v>
      </c>
      <c r="AE5441" s="258" t="s">
        <v>1015</v>
      </c>
      <c r="AG5441" s="160" t="s">
        <v>1649</v>
      </c>
      <c r="AH5441" s="160" t="s">
        <v>1649</v>
      </c>
    </row>
    <row r="5442" spans="1:56" x14ac:dyDescent="0.25">
      <c r="B5442" s="5">
        <v>7518</v>
      </c>
      <c r="E5442" s="62">
        <v>6</v>
      </c>
      <c r="F5442" s="6" t="s">
        <v>42</v>
      </c>
      <c r="G5442" s="6">
        <v>2018</v>
      </c>
      <c r="L5442" s="6"/>
      <c r="N5442" s="6" t="s">
        <v>1396</v>
      </c>
      <c r="P5442" s="407">
        <v>25</v>
      </c>
      <c r="Q5442" s="407">
        <v>25</v>
      </c>
      <c r="R5442" s="407">
        <v>4</v>
      </c>
      <c r="S5442" s="3" t="s">
        <v>3</v>
      </c>
      <c r="T5442" s="3" t="s">
        <v>44</v>
      </c>
      <c r="U5442" s="3" t="s">
        <v>1399</v>
      </c>
      <c r="V5442" s="227" t="s">
        <v>1923</v>
      </c>
      <c r="X5442" s="3" t="s">
        <v>3465</v>
      </c>
      <c r="AA5442" s="18">
        <v>42.066299999999998</v>
      </c>
      <c r="AB5442" s="18">
        <v>-123.1692</v>
      </c>
      <c r="AC5442" s="3" t="s">
        <v>45</v>
      </c>
      <c r="AE5442" s="3" t="s">
        <v>1410</v>
      </c>
      <c r="AF5442" s="3" t="str">
        <f>CONCATENATE("ex ", AE5442)</f>
        <v>ex Lupinus bicolor</v>
      </c>
      <c r="AG5442" s="3" t="s">
        <v>1649</v>
      </c>
      <c r="AH5442" s="3" t="s">
        <v>1649</v>
      </c>
      <c r="AT5442" s="3" t="s">
        <v>1367</v>
      </c>
    </row>
    <row r="5443" spans="1:56" x14ac:dyDescent="0.25">
      <c r="B5443" s="5">
        <v>10541</v>
      </c>
      <c r="E5443" s="242">
        <v>3</v>
      </c>
      <c r="F5443" s="243" t="s">
        <v>1144</v>
      </c>
      <c r="G5443" s="243">
        <v>2018</v>
      </c>
      <c r="H5443" s="243">
        <v>1200</v>
      </c>
      <c r="L5443" s="6"/>
      <c r="P5443" s="440">
        <v>25</v>
      </c>
      <c r="R5443" s="410">
        <v>4</v>
      </c>
      <c r="S5443" s="160" t="s">
        <v>3</v>
      </c>
      <c r="T5443" s="160" t="s">
        <v>44</v>
      </c>
      <c r="U5443" s="160" t="s">
        <v>1562</v>
      </c>
      <c r="V5443" s="160" t="s">
        <v>1923</v>
      </c>
      <c r="W5443" s="252" t="s">
        <v>2445</v>
      </c>
      <c r="X5443" s="252" t="s">
        <v>1926</v>
      </c>
      <c r="AA5443" s="252">
        <v>42.447200000000002</v>
      </c>
      <c r="AB5443" s="252">
        <v>-122.11969999999999</v>
      </c>
      <c r="AE5443" s="258" t="s">
        <v>1015</v>
      </c>
      <c r="AG5443" s="160" t="s">
        <v>1649</v>
      </c>
      <c r="AH5443" s="160" t="s">
        <v>1649</v>
      </c>
    </row>
    <row r="5444" spans="1:56" x14ac:dyDescent="0.25">
      <c r="B5444" s="5">
        <v>7519</v>
      </c>
      <c r="E5444" s="62">
        <v>6</v>
      </c>
      <c r="F5444" s="6" t="s">
        <v>42</v>
      </c>
      <c r="G5444" s="6">
        <v>2018</v>
      </c>
      <c r="L5444" s="6"/>
      <c r="N5444" s="6" t="s">
        <v>1396</v>
      </c>
      <c r="P5444" s="407">
        <v>25</v>
      </c>
      <c r="Q5444" s="407">
        <v>25</v>
      </c>
      <c r="R5444" s="407">
        <v>5</v>
      </c>
      <c r="S5444" s="3" t="s">
        <v>3</v>
      </c>
      <c r="T5444" s="3" t="s">
        <v>44</v>
      </c>
      <c r="U5444" s="3" t="s">
        <v>1399</v>
      </c>
      <c r="V5444" s="227" t="s">
        <v>1923</v>
      </c>
      <c r="X5444" s="3" t="s">
        <v>3465</v>
      </c>
      <c r="AA5444" s="18">
        <v>42.066299999999998</v>
      </c>
      <c r="AB5444" s="18">
        <v>-123.1692</v>
      </c>
      <c r="AC5444" s="3" t="s">
        <v>45</v>
      </c>
      <c r="AE5444" s="3" t="s">
        <v>1410</v>
      </c>
      <c r="AF5444" s="3" t="str">
        <f>CONCATENATE("ex ", AE5444)</f>
        <v>ex Lupinus bicolor</v>
      </c>
      <c r="AG5444" s="3" t="s">
        <v>1649</v>
      </c>
      <c r="AH5444" s="3" t="s">
        <v>1649</v>
      </c>
      <c r="AT5444" s="3" t="s">
        <v>1367</v>
      </c>
    </row>
    <row r="5445" spans="1:56" x14ac:dyDescent="0.25">
      <c r="B5445" s="5">
        <v>10542</v>
      </c>
      <c r="E5445" s="242">
        <v>3</v>
      </c>
      <c r="F5445" s="243" t="s">
        <v>1144</v>
      </c>
      <c r="G5445" s="243">
        <v>2018</v>
      </c>
      <c r="H5445" s="243">
        <v>1200</v>
      </c>
      <c r="L5445" s="6"/>
      <c r="P5445" s="440">
        <v>25</v>
      </c>
      <c r="R5445" s="410">
        <v>5</v>
      </c>
      <c r="S5445" s="160" t="s">
        <v>3</v>
      </c>
      <c r="T5445" s="160" t="s">
        <v>44</v>
      </c>
      <c r="U5445" s="160" t="s">
        <v>1562</v>
      </c>
      <c r="V5445" s="160" t="s">
        <v>1923</v>
      </c>
      <c r="W5445" s="252" t="s">
        <v>2445</v>
      </c>
      <c r="X5445" s="252" t="s">
        <v>1926</v>
      </c>
      <c r="AA5445" s="252">
        <v>42.447200000000002</v>
      </c>
      <c r="AB5445" s="252">
        <v>-122.11969999999999</v>
      </c>
      <c r="AE5445" s="258" t="s">
        <v>1015</v>
      </c>
      <c r="AG5445" s="160" t="s">
        <v>1649</v>
      </c>
      <c r="AH5445" s="160" t="s">
        <v>1649</v>
      </c>
    </row>
    <row r="5446" spans="1:56" x14ac:dyDescent="0.25">
      <c r="B5446" s="5">
        <v>7520</v>
      </c>
      <c r="E5446" s="62">
        <v>6</v>
      </c>
      <c r="F5446" s="6" t="s">
        <v>42</v>
      </c>
      <c r="G5446" s="6">
        <v>2018</v>
      </c>
      <c r="L5446" s="6"/>
      <c r="N5446" s="6" t="s">
        <v>1396</v>
      </c>
      <c r="P5446" s="407">
        <v>25</v>
      </c>
      <c r="Q5446" s="407">
        <v>25</v>
      </c>
      <c r="R5446" s="407">
        <v>6</v>
      </c>
      <c r="S5446" s="3" t="s">
        <v>3</v>
      </c>
      <c r="T5446" s="3" t="s">
        <v>44</v>
      </c>
      <c r="U5446" s="3" t="s">
        <v>1399</v>
      </c>
      <c r="V5446" s="227" t="s">
        <v>1923</v>
      </c>
      <c r="X5446" s="3" t="s">
        <v>3465</v>
      </c>
      <c r="AA5446" s="18">
        <v>42.066299999999998</v>
      </c>
      <c r="AB5446" s="18">
        <v>-123.1692</v>
      </c>
      <c r="AC5446" s="3" t="s">
        <v>45</v>
      </c>
      <c r="AE5446" s="3" t="s">
        <v>1410</v>
      </c>
      <c r="AF5446" s="3" t="str">
        <f>CONCATENATE("ex ", AE5446)</f>
        <v>ex Lupinus bicolor</v>
      </c>
      <c r="AG5446" s="3" t="s">
        <v>1649</v>
      </c>
      <c r="AH5446" s="3" t="s">
        <v>1649</v>
      </c>
      <c r="AT5446" s="3" t="s">
        <v>1367</v>
      </c>
    </row>
    <row r="5447" spans="1:56" x14ac:dyDescent="0.25">
      <c r="B5447" s="5">
        <v>10543</v>
      </c>
      <c r="E5447" s="242">
        <v>3</v>
      </c>
      <c r="F5447" s="243" t="s">
        <v>1144</v>
      </c>
      <c r="G5447" s="243">
        <v>2018</v>
      </c>
      <c r="H5447" s="243">
        <v>1200</v>
      </c>
      <c r="L5447" s="6"/>
      <c r="P5447" s="440">
        <v>25</v>
      </c>
      <c r="R5447" s="410">
        <v>6</v>
      </c>
      <c r="S5447" s="160" t="s">
        <v>3</v>
      </c>
      <c r="T5447" s="160" t="s">
        <v>44</v>
      </c>
      <c r="U5447" s="160" t="s">
        <v>1562</v>
      </c>
      <c r="V5447" s="160" t="s">
        <v>1923</v>
      </c>
      <c r="W5447" s="252" t="s">
        <v>2445</v>
      </c>
      <c r="X5447" s="252" t="s">
        <v>1926</v>
      </c>
      <c r="AA5447" s="252">
        <v>42.447200000000002</v>
      </c>
      <c r="AB5447" s="252">
        <v>-122.11969999999999</v>
      </c>
      <c r="AE5447" s="258" t="s">
        <v>1015</v>
      </c>
      <c r="AG5447" s="160" t="s">
        <v>1649</v>
      </c>
      <c r="AH5447" s="160" t="s">
        <v>1649</v>
      </c>
    </row>
    <row r="5448" spans="1:56" x14ac:dyDescent="0.25">
      <c r="B5448" s="5">
        <v>7521</v>
      </c>
      <c r="E5448" s="62">
        <v>6</v>
      </c>
      <c r="F5448" s="6" t="s">
        <v>42</v>
      </c>
      <c r="G5448" s="6">
        <v>2018</v>
      </c>
      <c r="L5448" s="6"/>
      <c r="N5448" s="6" t="s">
        <v>1396</v>
      </c>
      <c r="P5448" s="407">
        <v>25</v>
      </c>
      <c r="Q5448" s="407">
        <v>25</v>
      </c>
      <c r="R5448" s="407">
        <v>7</v>
      </c>
      <c r="S5448" s="3" t="s">
        <v>3</v>
      </c>
      <c r="T5448" s="3" t="s">
        <v>44</v>
      </c>
      <c r="U5448" s="3" t="s">
        <v>1399</v>
      </c>
      <c r="V5448" s="227" t="s">
        <v>1923</v>
      </c>
      <c r="X5448" s="3" t="s">
        <v>3465</v>
      </c>
      <c r="AA5448" s="18">
        <v>42.066299999999998</v>
      </c>
      <c r="AB5448" s="18">
        <v>-123.1692</v>
      </c>
      <c r="AC5448" s="3" t="s">
        <v>45</v>
      </c>
      <c r="AE5448" s="3" t="s">
        <v>1410</v>
      </c>
      <c r="AF5448" s="3" t="str">
        <f>CONCATENATE("ex ", AE5448)</f>
        <v>ex Lupinus bicolor</v>
      </c>
      <c r="AG5448" s="3" t="s">
        <v>1649</v>
      </c>
      <c r="AH5448" s="3" t="s">
        <v>1649</v>
      </c>
      <c r="AT5448" s="3" t="s">
        <v>1367</v>
      </c>
    </row>
    <row r="5449" spans="1:56" s="2" customFormat="1" x14ac:dyDescent="0.25">
      <c r="A5449" s="6"/>
      <c r="B5449" s="5">
        <v>10544</v>
      </c>
      <c r="C5449" s="3"/>
      <c r="D5449" s="3"/>
      <c r="E5449" s="242">
        <v>3</v>
      </c>
      <c r="F5449" s="243" t="s">
        <v>1144</v>
      </c>
      <c r="G5449" s="243">
        <v>2018</v>
      </c>
      <c r="H5449" s="243">
        <v>1200</v>
      </c>
      <c r="I5449" s="3"/>
      <c r="J5449" s="3"/>
      <c r="K5449" s="3"/>
      <c r="L5449" s="6"/>
      <c r="M5449" s="3"/>
      <c r="N5449" s="6"/>
      <c r="O5449" s="6"/>
      <c r="P5449" s="440">
        <v>25</v>
      </c>
      <c r="Q5449" s="407"/>
      <c r="R5449" s="410">
        <v>7</v>
      </c>
      <c r="S5449" s="160" t="s">
        <v>3</v>
      </c>
      <c r="T5449" s="160" t="s">
        <v>44</v>
      </c>
      <c r="U5449" s="160" t="s">
        <v>1562</v>
      </c>
      <c r="V5449" s="160" t="s">
        <v>1923</v>
      </c>
      <c r="W5449" s="252" t="s">
        <v>2445</v>
      </c>
      <c r="X5449" s="252" t="s">
        <v>1926</v>
      </c>
      <c r="Y5449" s="3"/>
      <c r="Z5449" s="3"/>
      <c r="AA5449" s="252">
        <v>42.447200000000002</v>
      </c>
      <c r="AB5449" s="252">
        <v>-122.11969999999999</v>
      </c>
      <c r="AC5449" s="3"/>
      <c r="AD5449" s="3"/>
      <c r="AE5449" s="258" t="s">
        <v>1015</v>
      </c>
      <c r="AF5449" s="3"/>
      <c r="AG5449" s="160" t="s">
        <v>1649</v>
      </c>
      <c r="AH5449" s="160" t="s">
        <v>1649</v>
      </c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</row>
    <row r="5450" spans="1:56" x14ac:dyDescent="0.25">
      <c r="B5450" s="5">
        <v>7522</v>
      </c>
      <c r="E5450" s="62">
        <v>6</v>
      </c>
      <c r="F5450" s="6" t="s">
        <v>42</v>
      </c>
      <c r="G5450" s="6">
        <v>2018</v>
      </c>
      <c r="L5450" s="6"/>
      <c r="N5450" s="6" t="s">
        <v>1396</v>
      </c>
      <c r="P5450" s="407">
        <v>25</v>
      </c>
      <c r="Q5450" s="407">
        <v>25</v>
      </c>
      <c r="R5450" s="407">
        <v>8</v>
      </c>
      <c r="S5450" s="3" t="s">
        <v>3</v>
      </c>
      <c r="T5450" s="3" t="s">
        <v>44</v>
      </c>
      <c r="U5450" s="3" t="s">
        <v>1399</v>
      </c>
      <c r="V5450" s="227" t="s">
        <v>1923</v>
      </c>
      <c r="X5450" s="3" t="s">
        <v>3465</v>
      </c>
      <c r="AA5450" s="18">
        <v>42.066299999999998</v>
      </c>
      <c r="AB5450" s="18">
        <v>-123.1692</v>
      </c>
      <c r="AC5450" s="3" t="s">
        <v>45</v>
      </c>
      <c r="AE5450" s="3" t="s">
        <v>1410</v>
      </c>
      <c r="AF5450" s="3" t="str">
        <f>CONCATENATE("ex ", AE5450)</f>
        <v>ex Lupinus bicolor</v>
      </c>
      <c r="AG5450" s="3" t="s">
        <v>1649</v>
      </c>
      <c r="AH5450" s="3" t="s">
        <v>1649</v>
      </c>
      <c r="AT5450" s="3" t="s">
        <v>1367</v>
      </c>
    </row>
    <row r="5451" spans="1:56" x14ac:dyDescent="0.25">
      <c r="B5451" s="5">
        <v>10545</v>
      </c>
      <c r="E5451" s="242">
        <v>3</v>
      </c>
      <c r="F5451" s="243" t="s">
        <v>1144</v>
      </c>
      <c r="G5451" s="243">
        <v>2018</v>
      </c>
      <c r="H5451" s="243">
        <v>1200</v>
      </c>
      <c r="L5451" s="6"/>
      <c r="P5451" s="440">
        <v>25</v>
      </c>
      <c r="R5451" s="410">
        <v>8</v>
      </c>
      <c r="S5451" s="160" t="s">
        <v>3</v>
      </c>
      <c r="T5451" s="160" t="s">
        <v>44</v>
      </c>
      <c r="U5451" s="160" t="s">
        <v>1562</v>
      </c>
      <c r="V5451" s="160" t="s">
        <v>1923</v>
      </c>
      <c r="W5451" s="252" t="s">
        <v>2445</v>
      </c>
      <c r="X5451" s="252" t="s">
        <v>1926</v>
      </c>
      <c r="AA5451" s="252">
        <v>42.447200000000002</v>
      </c>
      <c r="AB5451" s="252">
        <v>-122.11969999999999</v>
      </c>
      <c r="AE5451" s="258" t="s">
        <v>1015</v>
      </c>
      <c r="AG5451" s="160" t="s">
        <v>1649</v>
      </c>
      <c r="AH5451" s="160" t="s">
        <v>1649</v>
      </c>
    </row>
    <row r="5452" spans="1:56" x14ac:dyDescent="0.25">
      <c r="B5452" s="5">
        <v>7523</v>
      </c>
      <c r="E5452" s="62">
        <v>6</v>
      </c>
      <c r="F5452" s="6" t="s">
        <v>42</v>
      </c>
      <c r="G5452" s="6">
        <v>2018</v>
      </c>
      <c r="L5452" s="6"/>
      <c r="N5452" s="6" t="s">
        <v>1396</v>
      </c>
      <c r="P5452" s="407">
        <v>25</v>
      </c>
      <c r="Q5452" s="407">
        <v>25</v>
      </c>
      <c r="R5452" s="407">
        <v>9</v>
      </c>
      <c r="S5452" s="3" t="s">
        <v>3</v>
      </c>
      <c r="T5452" s="3" t="s">
        <v>44</v>
      </c>
      <c r="U5452" s="3" t="s">
        <v>1399</v>
      </c>
      <c r="V5452" s="227" t="s">
        <v>1923</v>
      </c>
      <c r="X5452" s="3" t="s">
        <v>3465</v>
      </c>
      <c r="AA5452" s="18">
        <v>42.066299999999998</v>
      </c>
      <c r="AB5452" s="18">
        <v>-123.1692</v>
      </c>
      <c r="AC5452" s="3" t="s">
        <v>45</v>
      </c>
      <c r="AE5452" s="3" t="s">
        <v>1410</v>
      </c>
      <c r="AF5452" s="3" t="str">
        <f>CONCATENATE("ex ", AE5452)</f>
        <v>ex Lupinus bicolor</v>
      </c>
      <c r="AG5452" s="3" t="s">
        <v>1649</v>
      </c>
      <c r="AH5452" s="3" t="s">
        <v>1649</v>
      </c>
      <c r="AT5452" s="3" t="s">
        <v>1367</v>
      </c>
    </row>
    <row r="5453" spans="1:56" x14ac:dyDescent="0.25">
      <c r="B5453" s="5">
        <v>10546</v>
      </c>
      <c r="E5453" s="242">
        <v>3</v>
      </c>
      <c r="F5453" s="243" t="s">
        <v>1144</v>
      </c>
      <c r="G5453" s="243">
        <v>2018</v>
      </c>
      <c r="H5453" s="243">
        <v>1200</v>
      </c>
      <c r="L5453" s="6"/>
      <c r="P5453" s="440">
        <v>25</v>
      </c>
      <c r="R5453" s="410">
        <v>9</v>
      </c>
      <c r="S5453" s="160" t="s">
        <v>3</v>
      </c>
      <c r="T5453" s="160" t="s">
        <v>44</v>
      </c>
      <c r="U5453" s="160" t="s">
        <v>1562</v>
      </c>
      <c r="V5453" s="160" t="s">
        <v>1923</v>
      </c>
      <c r="W5453" s="252" t="s">
        <v>2445</v>
      </c>
      <c r="X5453" s="252" t="s">
        <v>1926</v>
      </c>
      <c r="AA5453" s="252">
        <v>42.447200000000002</v>
      </c>
      <c r="AB5453" s="252">
        <v>-122.11969999999999</v>
      </c>
      <c r="AE5453" s="258" t="s">
        <v>1015</v>
      </c>
      <c r="AG5453" s="160" t="s">
        <v>1649</v>
      </c>
      <c r="AH5453" s="160" t="s">
        <v>1649</v>
      </c>
    </row>
    <row r="5454" spans="1:56" x14ac:dyDescent="0.25">
      <c r="B5454" s="5">
        <v>7524</v>
      </c>
      <c r="E5454" s="62">
        <v>6</v>
      </c>
      <c r="F5454" s="6" t="s">
        <v>42</v>
      </c>
      <c r="G5454" s="6">
        <v>2018</v>
      </c>
      <c r="L5454" s="6"/>
      <c r="N5454" s="6" t="s">
        <v>1396</v>
      </c>
      <c r="P5454" s="407">
        <v>25</v>
      </c>
      <c r="Q5454" s="407">
        <v>25</v>
      </c>
      <c r="R5454" s="407">
        <v>10</v>
      </c>
      <c r="S5454" s="3" t="s">
        <v>3</v>
      </c>
      <c r="T5454" s="3" t="s">
        <v>44</v>
      </c>
      <c r="U5454" s="3" t="s">
        <v>1399</v>
      </c>
      <c r="V5454" s="227" t="s">
        <v>1923</v>
      </c>
      <c r="X5454" s="3" t="s">
        <v>3465</v>
      </c>
      <c r="AA5454" s="18">
        <v>42.066299999999998</v>
      </c>
      <c r="AB5454" s="18">
        <v>-123.1692</v>
      </c>
      <c r="AC5454" s="3" t="s">
        <v>45</v>
      </c>
      <c r="AE5454" s="3" t="s">
        <v>1410</v>
      </c>
      <c r="AF5454" s="3" t="str">
        <f>CONCATENATE("ex ", AE5454)</f>
        <v>ex Lupinus bicolor</v>
      </c>
      <c r="AG5454" s="3" t="s">
        <v>1649</v>
      </c>
      <c r="AH5454" s="3" t="s">
        <v>1649</v>
      </c>
      <c r="AT5454" s="3" t="s">
        <v>1367</v>
      </c>
    </row>
    <row r="5455" spans="1:56" ht="15" customHeight="1" x14ac:dyDescent="0.25">
      <c r="B5455" s="5">
        <v>10547</v>
      </c>
      <c r="E5455" s="242">
        <v>3</v>
      </c>
      <c r="F5455" s="243" t="s">
        <v>1144</v>
      </c>
      <c r="G5455" s="243">
        <v>2018</v>
      </c>
      <c r="H5455" s="243">
        <v>1200</v>
      </c>
      <c r="L5455" s="6"/>
      <c r="P5455" s="440">
        <v>25</v>
      </c>
      <c r="R5455" s="410">
        <v>10</v>
      </c>
      <c r="S5455" s="160" t="s">
        <v>3</v>
      </c>
      <c r="T5455" s="160" t="s">
        <v>44</v>
      </c>
      <c r="U5455" s="160" t="s">
        <v>1562</v>
      </c>
      <c r="V5455" s="160" t="s">
        <v>1923</v>
      </c>
      <c r="W5455" s="252" t="s">
        <v>2445</v>
      </c>
      <c r="X5455" s="252" t="s">
        <v>1926</v>
      </c>
      <c r="AA5455" s="252">
        <v>42.447200000000002</v>
      </c>
      <c r="AB5455" s="252">
        <v>-122.11969999999999</v>
      </c>
      <c r="AE5455" s="258" t="s">
        <v>1015</v>
      </c>
      <c r="AG5455" s="160" t="s">
        <v>1649</v>
      </c>
      <c r="AH5455" s="160" t="s">
        <v>1649</v>
      </c>
    </row>
    <row r="5456" spans="1:56" ht="15" customHeight="1" x14ac:dyDescent="0.25">
      <c r="B5456" s="5">
        <v>7525</v>
      </c>
      <c r="E5456" s="62">
        <v>6</v>
      </c>
      <c r="F5456" s="6" t="s">
        <v>42</v>
      </c>
      <c r="G5456" s="6">
        <v>2018</v>
      </c>
      <c r="L5456" s="6"/>
      <c r="N5456" s="6" t="s">
        <v>1396</v>
      </c>
      <c r="P5456" s="407">
        <v>25</v>
      </c>
      <c r="Q5456" s="407">
        <v>25</v>
      </c>
      <c r="R5456" s="407">
        <v>11</v>
      </c>
      <c r="S5456" s="3" t="s">
        <v>3</v>
      </c>
      <c r="T5456" s="3" t="s">
        <v>44</v>
      </c>
      <c r="U5456" s="3" t="s">
        <v>1399</v>
      </c>
      <c r="V5456" s="227" t="s">
        <v>1923</v>
      </c>
      <c r="X5456" s="3" t="s">
        <v>3465</v>
      </c>
      <c r="AA5456" s="18">
        <v>42.066299999999998</v>
      </c>
      <c r="AB5456" s="18">
        <v>-123.1692</v>
      </c>
      <c r="AC5456" s="3" t="s">
        <v>45</v>
      </c>
      <c r="AE5456" s="3" t="s">
        <v>1410</v>
      </c>
      <c r="AF5456" s="3" t="str">
        <f>CONCATENATE("ex ", AE5456)</f>
        <v>ex Lupinus bicolor</v>
      </c>
      <c r="AG5456" s="3" t="s">
        <v>1649</v>
      </c>
      <c r="AH5456" s="3" t="s">
        <v>1649</v>
      </c>
      <c r="AT5456" s="3" t="s">
        <v>1367</v>
      </c>
    </row>
    <row r="5457" spans="2:56" ht="15" customHeight="1" x14ac:dyDescent="0.25">
      <c r="B5457" s="5">
        <v>10548</v>
      </c>
      <c r="E5457" s="242">
        <v>3</v>
      </c>
      <c r="F5457" s="243" t="s">
        <v>1144</v>
      </c>
      <c r="G5457" s="243">
        <v>2018</v>
      </c>
      <c r="H5457" s="243">
        <v>1200</v>
      </c>
      <c r="L5457" s="6"/>
      <c r="P5457" s="440">
        <v>25</v>
      </c>
      <c r="R5457" s="410">
        <v>11</v>
      </c>
      <c r="S5457" s="160" t="s">
        <v>3</v>
      </c>
      <c r="T5457" s="160" t="s">
        <v>44</v>
      </c>
      <c r="U5457" s="160" t="s">
        <v>1562</v>
      </c>
      <c r="V5457" s="160" t="s">
        <v>1923</v>
      </c>
      <c r="W5457" s="252" t="s">
        <v>2445</v>
      </c>
      <c r="X5457" s="252" t="s">
        <v>1926</v>
      </c>
      <c r="AA5457" s="252">
        <v>42.447200000000002</v>
      </c>
      <c r="AB5457" s="252">
        <v>-122.11969999999999</v>
      </c>
      <c r="AE5457" s="258" t="s">
        <v>1015</v>
      </c>
      <c r="AG5457" s="160" t="s">
        <v>1649</v>
      </c>
      <c r="AH5457" s="160" t="s">
        <v>1649</v>
      </c>
    </row>
    <row r="5458" spans="2:56" ht="15" customHeight="1" x14ac:dyDescent="0.25">
      <c r="B5458" s="5">
        <v>7526</v>
      </c>
      <c r="E5458" s="62">
        <v>7</v>
      </c>
      <c r="F5458" s="6" t="s">
        <v>42</v>
      </c>
      <c r="G5458" s="6">
        <v>2018</v>
      </c>
      <c r="L5458" s="6"/>
      <c r="N5458" s="6" t="s">
        <v>1397</v>
      </c>
      <c r="P5458" s="407">
        <v>26</v>
      </c>
      <c r="Q5458" s="407">
        <v>26</v>
      </c>
      <c r="R5458" s="407">
        <v>1</v>
      </c>
      <c r="S5458" s="3" t="s">
        <v>3</v>
      </c>
      <c r="T5458" s="3" t="s">
        <v>44</v>
      </c>
      <c r="U5458" s="3" t="s">
        <v>1345</v>
      </c>
      <c r="V5458" s="227" t="s">
        <v>1923</v>
      </c>
      <c r="X5458" s="3" t="s">
        <v>3045</v>
      </c>
      <c r="AA5458" s="18">
        <v>42.314599999999999</v>
      </c>
      <c r="AB5458" s="18">
        <v>-123.3567</v>
      </c>
      <c r="AC5458" s="3" t="s">
        <v>45</v>
      </c>
      <c r="AE5458" s="3" t="s">
        <v>1358</v>
      </c>
      <c r="AF5458" s="3" t="str">
        <f>CONCATENATE("ex ", AE5458)</f>
        <v>ex Lupinus sp.</v>
      </c>
      <c r="AG5458" s="3" t="s">
        <v>1649</v>
      </c>
      <c r="AH5458" s="3" t="s">
        <v>1649</v>
      </c>
      <c r="AT5458" s="3" t="s">
        <v>1367</v>
      </c>
    </row>
    <row r="5459" spans="2:56" ht="15" customHeight="1" x14ac:dyDescent="0.25">
      <c r="B5459" s="5">
        <v>10549</v>
      </c>
      <c r="E5459" s="242">
        <v>3</v>
      </c>
      <c r="F5459" s="243" t="s">
        <v>1144</v>
      </c>
      <c r="G5459" s="243">
        <v>2018</v>
      </c>
      <c r="H5459" s="244">
        <v>0.52083333333333304</v>
      </c>
      <c r="L5459" s="6"/>
      <c r="P5459" s="440">
        <v>26</v>
      </c>
      <c r="R5459" s="410">
        <v>1</v>
      </c>
      <c r="S5459" s="160" t="s">
        <v>3</v>
      </c>
      <c r="T5459" s="160" t="s">
        <v>44</v>
      </c>
      <c r="U5459" s="160" t="s">
        <v>1562</v>
      </c>
      <c r="V5459" s="160" t="s">
        <v>1923</v>
      </c>
      <c r="W5459" s="252" t="s">
        <v>2445</v>
      </c>
      <c r="X5459" s="252" t="s">
        <v>1926</v>
      </c>
      <c r="AA5459" s="252">
        <v>42.447200000000002</v>
      </c>
      <c r="AB5459" s="252">
        <v>-122.11969999999999</v>
      </c>
      <c r="AE5459" s="258" t="s">
        <v>1969</v>
      </c>
      <c r="AG5459" s="160" t="s">
        <v>1649</v>
      </c>
      <c r="AH5459" s="160" t="s">
        <v>1649</v>
      </c>
    </row>
    <row r="5460" spans="2:56" ht="15" customHeight="1" x14ac:dyDescent="0.25">
      <c r="B5460" s="5">
        <v>7527</v>
      </c>
      <c r="E5460" s="62">
        <v>7</v>
      </c>
      <c r="F5460" s="6" t="s">
        <v>42</v>
      </c>
      <c r="G5460" s="6">
        <v>2018</v>
      </c>
      <c r="L5460" s="6"/>
      <c r="N5460" s="6" t="s">
        <v>1397</v>
      </c>
      <c r="P5460" s="407">
        <v>26</v>
      </c>
      <c r="Q5460" s="407">
        <v>26</v>
      </c>
      <c r="R5460" s="407">
        <v>2</v>
      </c>
      <c r="S5460" s="3" t="s">
        <v>3</v>
      </c>
      <c r="T5460" s="3" t="s">
        <v>44</v>
      </c>
      <c r="U5460" s="3" t="s">
        <v>1345</v>
      </c>
      <c r="V5460" s="227" t="s">
        <v>1923</v>
      </c>
      <c r="X5460" s="3" t="s">
        <v>3045</v>
      </c>
      <c r="AA5460" s="18">
        <v>42.314599999999999</v>
      </c>
      <c r="AB5460" s="18">
        <v>-123.3567</v>
      </c>
      <c r="AC5460" s="3" t="s">
        <v>45</v>
      </c>
      <c r="AE5460" s="3" t="s">
        <v>1358</v>
      </c>
      <c r="AF5460" s="3" t="str">
        <f>CONCATENATE("ex ", AE5460)</f>
        <v>ex Lupinus sp.</v>
      </c>
      <c r="AG5460" s="3" t="s">
        <v>1649</v>
      </c>
      <c r="AH5460" s="3" t="s">
        <v>1649</v>
      </c>
      <c r="AT5460" s="3" t="s">
        <v>1367</v>
      </c>
    </row>
    <row r="5461" spans="2:56" ht="15" customHeight="1" x14ac:dyDescent="0.25">
      <c r="B5461" s="5">
        <v>10550</v>
      </c>
      <c r="E5461" s="242">
        <v>3</v>
      </c>
      <c r="F5461" s="243" t="s">
        <v>1144</v>
      </c>
      <c r="G5461" s="243">
        <v>2018</v>
      </c>
      <c r="H5461" s="244">
        <v>0.52083333333333304</v>
      </c>
      <c r="L5461" s="6"/>
      <c r="P5461" s="440">
        <v>26</v>
      </c>
      <c r="R5461" s="410">
        <v>2</v>
      </c>
      <c r="S5461" s="160" t="s">
        <v>3</v>
      </c>
      <c r="T5461" s="160" t="s">
        <v>44</v>
      </c>
      <c r="U5461" s="160" t="s">
        <v>1562</v>
      </c>
      <c r="V5461" s="160" t="s">
        <v>1923</v>
      </c>
      <c r="W5461" s="252" t="s">
        <v>2445</v>
      </c>
      <c r="X5461" s="252" t="s">
        <v>1926</v>
      </c>
      <c r="AA5461" s="252">
        <v>42.447200000000002</v>
      </c>
      <c r="AB5461" s="252">
        <v>-122.11969999999999</v>
      </c>
      <c r="AE5461" s="258" t="s">
        <v>1969</v>
      </c>
      <c r="AG5461" s="160" t="s">
        <v>1649</v>
      </c>
      <c r="AH5461" s="160" t="s">
        <v>1649</v>
      </c>
    </row>
    <row r="5462" spans="2:56" ht="15" customHeight="1" x14ac:dyDescent="0.25">
      <c r="B5462" s="5">
        <v>7528</v>
      </c>
      <c r="E5462" s="62">
        <v>7</v>
      </c>
      <c r="F5462" s="6" t="s">
        <v>42</v>
      </c>
      <c r="G5462" s="6">
        <v>2018</v>
      </c>
      <c r="L5462" s="6"/>
      <c r="N5462" s="6" t="s">
        <v>1398</v>
      </c>
      <c r="P5462" s="407">
        <v>27</v>
      </c>
      <c r="Q5462" s="407">
        <v>27</v>
      </c>
      <c r="R5462" s="407">
        <v>1</v>
      </c>
      <c r="S5462" s="3" t="s">
        <v>3</v>
      </c>
      <c r="T5462" s="3" t="s">
        <v>44</v>
      </c>
      <c r="U5462" s="3" t="s">
        <v>1345</v>
      </c>
      <c r="V5462" s="227" t="s">
        <v>1923</v>
      </c>
      <c r="X5462" s="3" t="s">
        <v>3045</v>
      </c>
      <c r="AA5462" s="18">
        <v>42.314599999999999</v>
      </c>
      <c r="AB5462" s="18">
        <v>-123.3567</v>
      </c>
      <c r="AC5462" s="3" t="s">
        <v>45</v>
      </c>
      <c r="AE5462" s="3" t="s">
        <v>1413</v>
      </c>
      <c r="AF5462" s="3" t="str">
        <f>CONCATENATE("ex ", AE5462)</f>
        <v>ex Madia elegans</v>
      </c>
      <c r="AG5462" s="3" t="s">
        <v>1649</v>
      </c>
      <c r="AH5462" s="3" t="s">
        <v>1649</v>
      </c>
      <c r="AT5462" s="3" t="s">
        <v>1367</v>
      </c>
    </row>
    <row r="5463" spans="2:56" ht="15" customHeight="1" x14ac:dyDescent="0.25">
      <c r="B5463" s="5">
        <v>10551</v>
      </c>
      <c r="E5463" s="242">
        <v>3</v>
      </c>
      <c r="F5463" s="243" t="s">
        <v>1144</v>
      </c>
      <c r="G5463" s="243">
        <v>2018</v>
      </c>
      <c r="H5463" s="244">
        <v>0.54166666666666696</v>
      </c>
      <c r="L5463" s="6"/>
      <c r="P5463" s="440">
        <v>27</v>
      </c>
      <c r="R5463" s="410">
        <v>1</v>
      </c>
      <c r="S5463" s="160" t="s">
        <v>3</v>
      </c>
      <c r="T5463" s="160" t="s">
        <v>44</v>
      </c>
      <c r="U5463" s="160" t="s">
        <v>1562</v>
      </c>
      <c r="V5463" s="160" t="s">
        <v>1923</v>
      </c>
      <c r="W5463" s="252" t="s">
        <v>2445</v>
      </c>
      <c r="X5463" s="252" t="s">
        <v>1926</v>
      </c>
      <c r="AA5463" s="252">
        <v>42.447200000000002</v>
      </c>
      <c r="AB5463" s="252">
        <v>-122.11969999999999</v>
      </c>
      <c r="AE5463" s="258" t="s">
        <v>1970</v>
      </c>
      <c r="AG5463" s="160" t="s">
        <v>1649</v>
      </c>
      <c r="AH5463" s="160" t="s">
        <v>1649</v>
      </c>
    </row>
    <row r="5464" spans="2:56" ht="15" customHeight="1" x14ac:dyDescent="0.25">
      <c r="B5464" s="5">
        <v>7529</v>
      </c>
      <c r="E5464" s="62">
        <v>7</v>
      </c>
      <c r="F5464" s="6" t="s">
        <v>42</v>
      </c>
      <c r="G5464" s="6">
        <v>2018</v>
      </c>
      <c r="L5464" s="6"/>
      <c r="N5464" s="6" t="s">
        <v>1398</v>
      </c>
      <c r="P5464" s="407">
        <v>27</v>
      </c>
      <c r="Q5464" s="407">
        <v>27</v>
      </c>
      <c r="R5464" s="407">
        <v>2</v>
      </c>
      <c r="S5464" s="3" t="s">
        <v>3</v>
      </c>
      <c r="T5464" s="3" t="s">
        <v>44</v>
      </c>
      <c r="U5464" s="3" t="s">
        <v>1345</v>
      </c>
      <c r="V5464" s="227" t="s">
        <v>1923</v>
      </c>
      <c r="X5464" s="3" t="s">
        <v>3045</v>
      </c>
      <c r="AA5464" s="18">
        <v>42.314599999999999</v>
      </c>
      <c r="AB5464" s="18">
        <v>-123.3567</v>
      </c>
      <c r="AC5464" s="3" t="s">
        <v>45</v>
      </c>
      <c r="AE5464" s="3" t="s">
        <v>1413</v>
      </c>
      <c r="AF5464" s="3" t="str">
        <f>CONCATENATE("ex ", AE5464)</f>
        <v>ex Madia elegans</v>
      </c>
      <c r="AG5464" s="3" t="s">
        <v>1649</v>
      </c>
      <c r="AH5464" s="3" t="s">
        <v>1649</v>
      </c>
      <c r="AT5464" s="3" t="s">
        <v>1367</v>
      </c>
    </row>
    <row r="5465" spans="2:56" ht="15" customHeight="1" x14ac:dyDescent="0.25">
      <c r="B5465" s="5">
        <v>10552</v>
      </c>
      <c r="E5465" s="242">
        <v>3</v>
      </c>
      <c r="F5465" s="243" t="s">
        <v>1144</v>
      </c>
      <c r="G5465" s="243">
        <v>2018</v>
      </c>
      <c r="H5465" s="244">
        <v>0.54166666666666696</v>
      </c>
      <c r="L5465" s="6"/>
      <c r="P5465" s="440">
        <v>27</v>
      </c>
      <c r="R5465" s="410">
        <v>2</v>
      </c>
      <c r="S5465" s="160" t="s">
        <v>3</v>
      </c>
      <c r="T5465" s="160" t="s">
        <v>44</v>
      </c>
      <c r="U5465" s="160" t="s">
        <v>1562</v>
      </c>
      <c r="V5465" s="160" t="s">
        <v>1923</v>
      </c>
      <c r="W5465" s="252" t="s">
        <v>2445</v>
      </c>
      <c r="X5465" s="252" t="s">
        <v>1926</v>
      </c>
      <c r="AA5465" s="252">
        <v>42.447200000000002</v>
      </c>
      <c r="AB5465" s="252">
        <v>-122.11969999999999</v>
      </c>
      <c r="AE5465" s="258" t="s">
        <v>1970</v>
      </c>
      <c r="AG5465" s="160" t="s">
        <v>1649</v>
      </c>
      <c r="AH5465" s="160" t="s">
        <v>1649</v>
      </c>
    </row>
    <row r="5466" spans="2:56" ht="15" customHeight="1" x14ac:dyDescent="0.25">
      <c r="B5466" s="5">
        <v>7530</v>
      </c>
      <c r="E5466" s="62">
        <v>7</v>
      </c>
      <c r="F5466" s="6" t="s">
        <v>42</v>
      </c>
      <c r="G5466" s="6">
        <v>2018</v>
      </c>
      <c r="L5466" s="6"/>
      <c r="N5466" s="6" t="s">
        <v>1398</v>
      </c>
      <c r="P5466" s="407">
        <v>27</v>
      </c>
      <c r="Q5466" s="407">
        <v>27</v>
      </c>
      <c r="R5466" s="407">
        <v>3</v>
      </c>
      <c r="S5466" s="3" t="s">
        <v>3</v>
      </c>
      <c r="T5466" s="3" t="s">
        <v>44</v>
      </c>
      <c r="U5466" s="3" t="s">
        <v>1345</v>
      </c>
      <c r="V5466" s="227" t="s">
        <v>1923</v>
      </c>
      <c r="X5466" s="3" t="s">
        <v>3045</v>
      </c>
      <c r="AA5466" s="18">
        <v>42.314599999999999</v>
      </c>
      <c r="AB5466" s="18">
        <v>-123.3567</v>
      </c>
      <c r="AC5466" s="3" t="s">
        <v>45</v>
      </c>
      <c r="AE5466" s="3" t="s">
        <v>1413</v>
      </c>
      <c r="AF5466" s="3" t="str">
        <f>CONCATENATE("ex ", AE5466)</f>
        <v>ex Madia elegans</v>
      </c>
      <c r="AG5466" s="3" t="s">
        <v>1649</v>
      </c>
      <c r="AH5466" s="3" t="s">
        <v>1649</v>
      </c>
      <c r="AT5466" s="3" t="s">
        <v>1367</v>
      </c>
      <c r="BD5466" s="115"/>
    </row>
    <row r="5467" spans="2:56" x14ac:dyDescent="0.25">
      <c r="B5467" s="5">
        <v>10553</v>
      </c>
      <c r="E5467" s="242">
        <v>3</v>
      </c>
      <c r="F5467" s="243" t="s">
        <v>1144</v>
      </c>
      <c r="G5467" s="243">
        <v>2018</v>
      </c>
      <c r="H5467" s="244">
        <v>0.54166666666666696</v>
      </c>
      <c r="L5467" s="6"/>
      <c r="P5467" s="440">
        <v>27</v>
      </c>
      <c r="R5467" s="410">
        <v>3</v>
      </c>
      <c r="S5467" s="160" t="s">
        <v>3</v>
      </c>
      <c r="T5467" s="160" t="s">
        <v>44</v>
      </c>
      <c r="U5467" s="160" t="s">
        <v>1562</v>
      </c>
      <c r="V5467" s="160" t="s">
        <v>1923</v>
      </c>
      <c r="W5467" s="252" t="s">
        <v>2445</v>
      </c>
      <c r="X5467" s="252" t="s">
        <v>1926</v>
      </c>
      <c r="AA5467" s="252">
        <v>42.447200000000002</v>
      </c>
      <c r="AB5467" s="252">
        <v>-122.11969999999999</v>
      </c>
      <c r="AE5467" s="258" t="s">
        <v>1970</v>
      </c>
      <c r="AG5467" s="160" t="s">
        <v>1649</v>
      </c>
      <c r="AH5467" s="160" t="s">
        <v>1649</v>
      </c>
    </row>
    <row r="5468" spans="2:56" x14ac:dyDescent="0.25">
      <c r="B5468" s="5">
        <v>7531</v>
      </c>
      <c r="E5468" s="62">
        <v>7</v>
      </c>
      <c r="F5468" s="6" t="s">
        <v>42</v>
      </c>
      <c r="G5468" s="6">
        <v>2018</v>
      </c>
      <c r="L5468" s="6"/>
      <c r="N5468" s="6" t="s">
        <v>1398</v>
      </c>
      <c r="P5468" s="407">
        <v>27</v>
      </c>
      <c r="Q5468" s="407">
        <v>27</v>
      </c>
      <c r="R5468" s="407">
        <v>4</v>
      </c>
      <c r="S5468" s="3" t="s">
        <v>3</v>
      </c>
      <c r="T5468" s="3" t="s">
        <v>44</v>
      </c>
      <c r="U5468" s="3" t="s">
        <v>1345</v>
      </c>
      <c r="V5468" s="227" t="s">
        <v>1923</v>
      </c>
      <c r="X5468" s="3" t="s">
        <v>3045</v>
      </c>
      <c r="AA5468" s="18">
        <v>42.314599999999999</v>
      </c>
      <c r="AB5468" s="18">
        <v>-123.3567</v>
      </c>
      <c r="AC5468" s="3" t="s">
        <v>45</v>
      </c>
      <c r="AE5468" s="3" t="s">
        <v>1413</v>
      </c>
      <c r="AF5468" s="3" t="str">
        <f>CONCATENATE("ex ", AE5468)</f>
        <v>ex Madia elegans</v>
      </c>
      <c r="AG5468" s="3" t="s">
        <v>1649</v>
      </c>
      <c r="AH5468" s="3" t="s">
        <v>1649</v>
      </c>
      <c r="AT5468" s="3" t="s">
        <v>1367</v>
      </c>
    </row>
    <row r="5469" spans="2:56" x14ac:dyDescent="0.25">
      <c r="B5469" s="5">
        <v>10554</v>
      </c>
      <c r="E5469" s="242">
        <v>3</v>
      </c>
      <c r="F5469" s="243" t="s">
        <v>1144</v>
      </c>
      <c r="G5469" s="243">
        <v>2018</v>
      </c>
      <c r="H5469" s="244">
        <v>0.54166666666666696</v>
      </c>
      <c r="L5469" s="6"/>
      <c r="P5469" s="440">
        <v>27</v>
      </c>
      <c r="R5469" s="410">
        <v>4</v>
      </c>
      <c r="S5469" s="160" t="s">
        <v>3</v>
      </c>
      <c r="T5469" s="160" t="s">
        <v>44</v>
      </c>
      <c r="U5469" s="160" t="s">
        <v>1562</v>
      </c>
      <c r="V5469" s="160" t="s">
        <v>1923</v>
      </c>
      <c r="W5469" s="252" t="s">
        <v>2445</v>
      </c>
      <c r="X5469" s="252" t="s">
        <v>1926</v>
      </c>
      <c r="AA5469" s="252">
        <v>42.447200000000002</v>
      </c>
      <c r="AB5469" s="252">
        <v>-122.11969999999999</v>
      </c>
      <c r="AE5469" s="258" t="s">
        <v>1970</v>
      </c>
      <c r="AG5469" s="160" t="s">
        <v>1649</v>
      </c>
      <c r="AH5469" s="160" t="s">
        <v>1649</v>
      </c>
    </row>
    <row r="5470" spans="2:56" x14ac:dyDescent="0.25">
      <c r="B5470" s="5">
        <v>7532</v>
      </c>
      <c r="E5470" s="62">
        <v>7</v>
      </c>
      <c r="F5470" s="6" t="s">
        <v>42</v>
      </c>
      <c r="G5470" s="6">
        <v>2018</v>
      </c>
      <c r="L5470" s="6"/>
      <c r="N5470" s="6" t="s">
        <v>1398</v>
      </c>
      <c r="P5470" s="407">
        <v>27</v>
      </c>
      <c r="Q5470" s="407">
        <v>27</v>
      </c>
      <c r="R5470" s="407">
        <v>5</v>
      </c>
      <c r="S5470" s="3" t="s">
        <v>3</v>
      </c>
      <c r="T5470" s="3" t="s">
        <v>44</v>
      </c>
      <c r="U5470" s="3" t="s">
        <v>1345</v>
      </c>
      <c r="V5470" s="227" t="s">
        <v>1923</v>
      </c>
      <c r="X5470" s="3" t="s">
        <v>3045</v>
      </c>
      <c r="AA5470" s="18">
        <v>42.314599999999999</v>
      </c>
      <c r="AB5470" s="18">
        <v>-123.3567</v>
      </c>
      <c r="AC5470" s="3" t="s">
        <v>45</v>
      </c>
      <c r="AE5470" s="3" t="s">
        <v>1413</v>
      </c>
      <c r="AF5470" s="3" t="str">
        <f>CONCATENATE("ex ", AE5470)</f>
        <v>ex Madia elegans</v>
      </c>
      <c r="AG5470" s="3" t="s">
        <v>1649</v>
      </c>
      <c r="AH5470" s="3" t="s">
        <v>1649</v>
      </c>
      <c r="AT5470" s="3" t="s">
        <v>1367</v>
      </c>
    </row>
    <row r="5471" spans="2:56" x14ac:dyDescent="0.25">
      <c r="B5471" s="5">
        <v>7533</v>
      </c>
      <c r="E5471" s="62">
        <v>7</v>
      </c>
      <c r="F5471" s="6" t="s">
        <v>42</v>
      </c>
      <c r="G5471" s="6">
        <v>2018</v>
      </c>
      <c r="L5471" s="6"/>
      <c r="N5471" s="6" t="s">
        <v>1403</v>
      </c>
      <c r="P5471" s="407">
        <v>28</v>
      </c>
      <c r="Q5471" s="407">
        <v>28</v>
      </c>
      <c r="R5471" s="407">
        <v>1</v>
      </c>
      <c r="S5471" s="3" t="s">
        <v>3</v>
      </c>
      <c r="T5471" s="3" t="s">
        <v>44</v>
      </c>
      <c r="U5471" s="3" t="s">
        <v>1345</v>
      </c>
      <c r="V5471" s="227" t="s">
        <v>1923</v>
      </c>
      <c r="X5471" s="3" t="s">
        <v>1414</v>
      </c>
      <c r="AA5471" s="18">
        <v>42.4268</v>
      </c>
      <c r="AB5471" s="18">
        <v>-123.5484</v>
      </c>
      <c r="AC5471" s="3" t="s">
        <v>45</v>
      </c>
      <c r="AE5471" s="3" t="s">
        <v>1415</v>
      </c>
      <c r="AF5471" s="3" t="str">
        <f>CONCATENATE("ex ", AE5471)</f>
        <v>ex Quercus garryana</v>
      </c>
      <c r="AG5471" s="3" t="s">
        <v>1649</v>
      </c>
      <c r="AH5471" s="3" t="s">
        <v>1649</v>
      </c>
      <c r="AT5471" s="3" t="s">
        <v>1367</v>
      </c>
    </row>
    <row r="5472" spans="2:56" x14ac:dyDescent="0.25">
      <c r="B5472" s="5">
        <v>10555</v>
      </c>
      <c r="E5472" s="242">
        <v>3</v>
      </c>
      <c r="F5472" s="243" t="s">
        <v>1144</v>
      </c>
      <c r="G5472" s="243">
        <v>2018</v>
      </c>
      <c r="H5472" s="244">
        <v>0.55208333333333304</v>
      </c>
      <c r="L5472" s="6"/>
      <c r="P5472" s="440">
        <v>28</v>
      </c>
      <c r="R5472" s="410">
        <v>1</v>
      </c>
      <c r="S5472" s="160" t="s">
        <v>3</v>
      </c>
      <c r="T5472" s="160" t="s">
        <v>44</v>
      </c>
      <c r="U5472" s="160" t="s">
        <v>1562</v>
      </c>
      <c r="V5472" s="160" t="s">
        <v>1923</v>
      </c>
      <c r="W5472" s="252" t="s">
        <v>2445</v>
      </c>
      <c r="X5472" s="252" t="s">
        <v>1926</v>
      </c>
      <c r="AA5472" s="252">
        <v>42.447200000000002</v>
      </c>
      <c r="AB5472" s="252">
        <v>-122.11969999999999</v>
      </c>
      <c r="AE5472" s="258" t="s">
        <v>1971</v>
      </c>
      <c r="AG5472" s="160" t="s">
        <v>1649</v>
      </c>
      <c r="AH5472" s="160" t="s">
        <v>1649</v>
      </c>
      <c r="BD5472" s="67"/>
    </row>
    <row r="5473" spans="2:56" x14ac:dyDescent="0.25">
      <c r="B5473" s="5">
        <v>7534</v>
      </c>
      <c r="E5473" s="62">
        <v>7</v>
      </c>
      <c r="F5473" s="6" t="s">
        <v>42</v>
      </c>
      <c r="G5473" s="6">
        <v>2018</v>
      </c>
      <c r="L5473" s="6"/>
      <c r="N5473" s="6" t="s">
        <v>1404</v>
      </c>
      <c r="P5473" s="407">
        <v>29</v>
      </c>
      <c r="Q5473" s="407">
        <v>29</v>
      </c>
      <c r="R5473" s="407">
        <v>1</v>
      </c>
      <c r="S5473" s="3" t="s">
        <v>3</v>
      </c>
      <c r="T5473" s="3" t="s">
        <v>44</v>
      </c>
      <c r="U5473" s="3" t="s">
        <v>1345</v>
      </c>
      <c r="V5473" s="227" t="s">
        <v>1923</v>
      </c>
      <c r="X5473" s="3" t="s">
        <v>1414</v>
      </c>
      <c r="AA5473" s="18">
        <v>42.426299999999998</v>
      </c>
      <c r="AB5473" s="18">
        <v>-123.5448</v>
      </c>
      <c r="AC5473" s="3" t="s">
        <v>45</v>
      </c>
      <c r="AE5473" s="3" t="s">
        <v>1416</v>
      </c>
      <c r="AF5473" s="3" t="str">
        <f>CONCATENATE("ex ", AE5473)</f>
        <v>ex Lomatium sp.</v>
      </c>
      <c r="AG5473" s="3" t="s">
        <v>1649</v>
      </c>
      <c r="AH5473" s="3" t="s">
        <v>1649</v>
      </c>
      <c r="AT5473" s="3" t="s">
        <v>1367</v>
      </c>
    </row>
    <row r="5474" spans="2:56" x14ac:dyDescent="0.25">
      <c r="B5474" s="5">
        <v>10556</v>
      </c>
      <c r="E5474" s="242">
        <v>3</v>
      </c>
      <c r="F5474" s="243" t="s">
        <v>1144</v>
      </c>
      <c r="G5474" s="243">
        <v>2018</v>
      </c>
      <c r="H5474" s="244">
        <v>0.5625</v>
      </c>
      <c r="L5474" s="6"/>
      <c r="P5474" s="440">
        <v>29</v>
      </c>
      <c r="R5474" s="410">
        <v>1</v>
      </c>
      <c r="S5474" s="160" t="s">
        <v>3</v>
      </c>
      <c r="T5474" s="160" t="s">
        <v>44</v>
      </c>
      <c r="U5474" s="160" t="s">
        <v>1562</v>
      </c>
      <c r="V5474" s="160" t="s">
        <v>1923</v>
      </c>
      <c r="W5474" s="252" t="s">
        <v>2445</v>
      </c>
      <c r="X5474" s="252" t="s">
        <v>1926</v>
      </c>
      <c r="AA5474" s="252">
        <v>42.447200000000002</v>
      </c>
      <c r="AB5474" s="252">
        <v>-122.11969999999999</v>
      </c>
      <c r="AE5474" s="258" t="s">
        <v>642</v>
      </c>
      <c r="AG5474" s="160" t="s">
        <v>1649</v>
      </c>
      <c r="AH5474" s="160" t="s">
        <v>1649</v>
      </c>
    </row>
    <row r="5475" spans="2:56" x14ac:dyDescent="0.25">
      <c r="B5475" s="5">
        <v>7535</v>
      </c>
      <c r="E5475" s="62">
        <v>7</v>
      </c>
      <c r="F5475" s="6" t="s">
        <v>42</v>
      </c>
      <c r="G5475" s="6">
        <v>2018</v>
      </c>
      <c r="L5475" s="6"/>
      <c r="N5475" s="6" t="s">
        <v>1404</v>
      </c>
      <c r="P5475" s="407">
        <v>29</v>
      </c>
      <c r="Q5475" s="407">
        <v>29</v>
      </c>
      <c r="R5475" s="407">
        <v>2</v>
      </c>
      <c r="S5475" s="3" t="s">
        <v>3</v>
      </c>
      <c r="T5475" s="3" t="s">
        <v>44</v>
      </c>
      <c r="U5475" s="3" t="s">
        <v>1345</v>
      </c>
      <c r="V5475" s="227" t="s">
        <v>1923</v>
      </c>
      <c r="X5475" s="3" t="s">
        <v>1414</v>
      </c>
      <c r="AA5475" s="18">
        <v>42.426299999999998</v>
      </c>
      <c r="AB5475" s="18">
        <v>-123.5448</v>
      </c>
      <c r="AC5475" s="3" t="s">
        <v>45</v>
      </c>
      <c r="AE5475" s="3" t="s">
        <v>1416</v>
      </c>
      <c r="AF5475" s="3" t="str">
        <f>CONCATENATE("ex ", AE5475)</f>
        <v>ex Lomatium sp.</v>
      </c>
      <c r="AG5475" s="3" t="s">
        <v>1649</v>
      </c>
      <c r="AH5475" s="3" t="s">
        <v>1649</v>
      </c>
      <c r="AT5475" s="3" t="s">
        <v>1367</v>
      </c>
    </row>
    <row r="5476" spans="2:56" ht="15" customHeight="1" x14ac:dyDescent="0.25">
      <c r="B5476" s="5">
        <v>10557</v>
      </c>
      <c r="E5476" s="242">
        <v>3</v>
      </c>
      <c r="F5476" s="243" t="s">
        <v>1144</v>
      </c>
      <c r="G5476" s="243">
        <v>2018</v>
      </c>
      <c r="H5476" s="244">
        <v>0.5625</v>
      </c>
      <c r="L5476" s="6"/>
      <c r="P5476" s="440">
        <v>29</v>
      </c>
      <c r="R5476" s="410">
        <v>2</v>
      </c>
      <c r="S5476" s="160" t="s">
        <v>3</v>
      </c>
      <c r="T5476" s="160" t="s">
        <v>44</v>
      </c>
      <c r="U5476" s="160" t="s">
        <v>1562</v>
      </c>
      <c r="V5476" s="160" t="s">
        <v>1923</v>
      </c>
      <c r="W5476" s="252" t="s">
        <v>2445</v>
      </c>
      <c r="X5476" s="252" t="s">
        <v>1926</v>
      </c>
      <c r="AA5476" s="252">
        <v>42.447200000000002</v>
      </c>
      <c r="AB5476" s="252">
        <v>-122.11969999999999</v>
      </c>
      <c r="AE5476" s="258" t="s">
        <v>642</v>
      </c>
      <c r="AG5476" s="160" t="s">
        <v>1649</v>
      </c>
      <c r="AH5476" s="160" t="s">
        <v>1649</v>
      </c>
    </row>
    <row r="5477" spans="2:56" ht="15" customHeight="1" x14ac:dyDescent="0.25">
      <c r="B5477" s="5">
        <v>7536</v>
      </c>
      <c r="E5477" s="62">
        <v>7</v>
      </c>
      <c r="F5477" s="6" t="s">
        <v>42</v>
      </c>
      <c r="G5477" s="6">
        <v>2018</v>
      </c>
      <c r="L5477" s="6"/>
      <c r="N5477" s="6" t="s">
        <v>1404</v>
      </c>
      <c r="P5477" s="407">
        <v>29</v>
      </c>
      <c r="Q5477" s="407">
        <v>29</v>
      </c>
      <c r="R5477" s="407">
        <v>3</v>
      </c>
      <c r="S5477" s="3" t="s">
        <v>3</v>
      </c>
      <c r="T5477" s="3" t="s">
        <v>44</v>
      </c>
      <c r="U5477" s="3" t="s">
        <v>1345</v>
      </c>
      <c r="V5477" s="227" t="s">
        <v>1923</v>
      </c>
      <c r="X5477" s="3" t="s">
        <v>1414</v>
      </c>
      <c r="AA5477" s="18">
        <v>42.426299999999998</v>
      </c>
      <c r="AB5477" s="18">
        <v>-123.5448</v>
      </c>
      <c r="AC5477" s="3" t="s">
        <v>45</v>
      </c>
      <c r="AE5477" s="3" t="s">
        <v>1416</v>
      </c>
      <c r="AF5477" s="3" t="str">
        <f>CONCATENATE("ex ", AE5477)</f>
        <v>ex Lomatium sp.</v>
      </c>
      <c r="AG5477" s="3" t="s">
        <v>1649</v>
      </c>
      <c r="AH5477" s="3" t="s">
        <v>1649</v>
      </c>
      <c r="AT5477" s="3" t="s">
        <v>1367</v>
      </c>
    </row>
    <row r="5478" spans="2:56" ht="15" customHeight="1" x14ac:dyDescent="0.25">
      <c r="B5478" s="5">
        <v>10558</v>
      </c>
      <c r="E5478" s="242">
        <v>3</v>
      </c>
      <c r="F5478" s="243" t="s">
        <v>1144</v>
      </c>
      <c r="G5478" s="243">
        <v>2018</v>
      </c>
      <c r="H5478" s="244">
        <v>0.5625</v>
      </c>
      <c r="L5478" s="6"/>
      <c r="P5478" s="440">
        <v>29</v>
      </c>
      <c r="R5478" s="410">
        <v>3</v>
      </c>
      <c r="S5478" s="160" t="s">
        <v>3</v>
      </c>
      <c r="T5478" s="160" t="s">
        <v>44</v>
      </c>
      <c r="U5478" s="160" t="s">
        <v>1562</v>
      </c>
      <c r="V5478" s="160" t="s">
        <v>1923</v>
      </c>
      <c r="W5478" s="252" t="s">
        <v>2445</v>
      </c>
      <c r="X5478" s="252" t="s">
        <v>1926</v>
      </c>
      <c r="AA5478" s="252">
        <v>42.447200000000002</v>
      </c>
      <c r="AB5478" s="252">
        <v>-122.11969999999999</v>
      </c>
      <c r="AE5478" s="258" t="s">
        <v>642</v>
      </c>
      <c r="AG5478" s="160" t="s">
        <v>1649</v>
      </c>
      <c r="AH5478" s="160" t="s">
        <v>1649</v>
      </c>
      <c r="BD5478" s="35"/>
    </row>
    <row r="5479" spans="2:56" ht="15" customHeight="1" x14ac:dyDescent="0.25">
      <c r="B5479" s="5">
        <v>7537</v>
      </c>
      <c r="E5479" s="62">
        <v>7</v>
      </c>
      <c r="F5479" s="6" t="s">
        <v>42</v>
      </c>
      <c r="G5479" s="6">
        <v>2018</v>
      </c>
      <c r="L5479" s="6"/>
      <c r="N5479" s="6" t="s">
        <v>1404</v>
      </c>
      <c r="P5479" s="407">
        <v>29</v>
      </c>
      <c r="Q5479" s="407">
        <v>29</v>
      </c>
      <c r="R5479" s="407">
        <v>4</v>
      </c>
      <c r="S5479" s="3" t="s">
        <v>3</v>
      </c>
      <c r="T5479" s="3" t="s">
        <v>44</v>
      </c>
      <c r="U5479" s="3" t="s">
        <v>1345</v>
      </c>
      <c r="V5479" s="227" t="s">
        <v>1923</v>
      </c>
      <c r="X5479" s="3" t="s">
        <v>1414</v>
      </c>
      <c r="AA5479" s="18">
        <v>42.426299999999998</v>
      </c>
      <c r="AB5479" s="18">
        <v>-123.5448</v>
      </c>
      <c r="AC5479" s="3" t="s">
        <v>45</v>
      </c>
      <c r="AE5479" s="3" t="s">
        <v>1416</v>
      </c>
      <c r="AF5479" s="3" t="str">
        <f>CONCATENATE("ex ", AE5479)</f>
        <v>ex Lomatium sp.</v>
      </c>
      <c r="AG5479" s="3" t="s">
        <v>1649</v>
      </c>
      <c r="AH5479" s="3" t="s">
        <v>1649</v>
      </c>
      <c r="AT5479" s="3" t="s">
        <v>1367</v>
      </c>
    </row>
    <row r="5480" spans="2:56" ht="15" customHeight="1" x14ac:dyDescent="0.25">
      <c r="B5480" s="5">
        <v>10559</v>
      </c>
      <c r="E5480" s="242">
        <v>3</v>
      </c>
      <c r="F5480" s="243" t="s">
        <v>1144</v>
      </c>
      <c r="G5480" s="243">
        <v>2018</v>
      </c>
      <c r="H5480" s="244">
        <v>0.5625</v>
      </c>
      <c r="L5480" s="6"/>
      <c r="P5480" s="440">
        <v>29</v>
      </c>
      <c r="R5480" s="410">
        <v>4</v>
      </c>
      <c r="S5480" s="160" t="s">
        <v>3</v>
      </c>
      <c r="T5480" s="160" t="s">
        <v>44</v>
      </c>
      <c r="U5480" s="160" t="s">
        <v>1562</v>
      </c>
      <c r="V5480" s="160" t="s">
        <v>1923</v>
      </c>
      <c r="W5480" s="252" t="s">
        <v>2445</v>
      </c>
      <c r="X5480" s="252" t="s">
        <v>1926</v>
      </c>
      <c r="AA5480" s="252">
        <v>42.447200000000002</v>
      </c>
      <c r="AB5480" s="252">
        <v>-122.11969999999999</v>
      </c>
      <c r="AE5480" s="258" t="s">
        <v>642</v>
      </c>
      <c r="AG5480" s="160" t="s">
        <v>1649</v>
      </c>
      <c r="AH5480" s="160" t="s">
        <v>1649</v>
      </c>
    </row>
    <row r="5481" spans="2:56" ht="15" customHeight="1" x14ac:dyDescent="0.25">
      <c r="B5481" s="5">
        <v>7538</v>
      </c>
      <c r="E5481" s="62">
        <v>7</v>
      </c>
      <c r="F5481" s="6" t="s">
        <v>42</v>
      </c>
      <c r="G5481" s="6">
        <v>2018</v>
      </c>
      <c r="L5481" s="6"/>
      <c r="N5481" s="6" t="s">
        <v>1404</v>
      </c>
      <c r="P5481" s="407">
        <v>29</v>
      </c>
      <c r="Q5481" s="407">
        <v>29</v>
      </c>
      <c r="R5481" s="407">
        <v>5</v>
      </c>
      <c r="S5481" s="3" t="s">
        <v>3</v>
      </c>
      <c r="T5481" s="3" t="s">
        <v>44</v>
      </c>
      <c r="U5481" s="3" t="s">
        <v>1345</v>
      </c>
      <c r="V5481" s="227" t="s">
        <v>1923</v>
      </c>
      <c r="X5481" s="3" t="s">
        <v>1414</v>
      </c>
      <c r="AA5481" s="18">
        <v>42.426299999999998</v>
      </c>
      <c r="AB5481" s="18">
        <v>-123.5448</v>
      </c>
      <c r="AC5481" s="3" t="s">
        <v>45</v>
      </c>
      <c r="AE5481" s="3" t="s">
        <v>1416</v>
      </c>
      <c r="AF5481" s="3" t="str">
        <f>CONCATENATE("ex ", AE5481)</f>
        <v>ex Lomatium sp.</v>
      </c>
      <c r="AG5481" s="3" t="s">
        <v>1649</v>
      </c>
      <c r="AH5481" s="3" t="s">
        <v>1649</v>
      </c>
      <c r="AT5481" s="3" t="s">
        <v>1367</v>
      </c>
    </row>
    <row r="5482" spans="2:56" ht="15" customHeight="1" x14ac:dyDescent="0.25">
      <c r="B5482" s="5">
        <v>10560</v>
      </c>
      <c r="E5482" s="242">
        <v>3</v>
      </c>
      <c r="F5482" s="243" t="s">
        <v>1144</v>
      </c>
      <c r="G5482" s="243">
        <v>2018</v>
      </c>
      <c r="H5482" s="244">
        <v>0.5625</v>
      </c>
      <c r="L5482" s="6"/>
      <c r="P5482" s="440">
        <v>29</v>
      </c>
      <c r="R5482" s="410">
        <v>5</v>
      </c>
      <c r="S5482" s="160" t="s">
        <v>3</v>
      </c>
      <c r="T5482" s="160" t="s">
        <v>44</v>
      </c>
      <c r="U5482" s="160" t="s">
        <v>1562</v>
      </c>
      <c r="V5482" s="160" t="s">
        <v>1923</v>
      </c>
      <c r="W5482" s="252" t="s">
        <v>2445</v>
      </c>
      <c r="X5482" s="252" t="s">
        <v>2438</v>
      </c>
      <c r="AA5482" s="252">
        <v>42.447200000000002</v>
      </c>
      <c r="AB5482" s="252">
        <v>-122.11969999999999</v>
      </c>
      <c r="AE5482" s="258" t="s">
        <v>642</v>
      </c>
      <c r="AG5482" s="160" t="s">
        <v>1649</v>
      </c>
      <c r="AH5482" s="160" t="s">
        <v>1649</v>
      </c>
    </row>
    <row r="5483" spans="2:56" ht="15" customHeight="1" x14ac:dyDescent="0.25">
      <c r="B5483" s="5">
        <v>10561</v>
      </c>
      <c r="E5483" s="242">
        <v>3</v>
      </c>
      <c r="F5483" s="243" t="s">
        <v>1144</v>
      </c>
      <c r="G5483" s="243">
        <v>2018</v>
      </c>
      <c r="H5483" s="244">
        <v>0.5625</v>
      </c>
      <c r="L5483" s="6"/>
      <c r="P5483" s="440">
        <v>29</v>
      </c>
      <c r="R5483" s="410">
        <v>6</v>
      </c>
      <c r="S5483" s="160" t="s">
        <v>3</v>
      </c>
      <c r="T5483" s="160" t="s">
        <v>44</v>
      </c>
      <c r="U5483" s="160" t="s">
        <v>1562</v>
      </c>
      <c r="V5483" s="160" t="s">
        <v>1923</v>
      </c>
      <c r="W5483" s="252" t="s">
        <v>2445</v>
      </c>
      <c r="X5483" s="252" t="s">
        <v>1926</v>
      </c>
      <c r="AA5483" s="252">
        <v>42.447200000000002</v>
      </c>
      <c r="AB5483" s="252">
        <v>-122.11969999999999</v>
      </c>
      <c r="AE5483" s="258" t="s">
        <v>642</v>
      </c>
      <c r="AG5483" s="160" t="s">
        <v>1649</v>
      </c>
      <c r="AH5483" s="160" t="s">
        <v>1649</v>
      </c>
    </row>
    <row r="5484" spans="2:56" ht="15" customHeight="1" x14ac:dyDescent="0.25">
      <c r="B5484" s="5">
        <v>10562</v>
      </c>
      <c r="E5484" s="242">
        <v>3</v>
      </c>
      <c r="F5484" s="243" t="s">
        <v>1144</v>
      </c>
      <c r="G5484" s="243">
        <v>2018</v>
      </c>
      <c r="H5484" s="244">
        <v>0.5625</v>
      </c>
      <c r="L5484" s="6"/>
      <c r="P5484" s="440">
        <v>29</v>
      </c>
      <c r="R5484" s="410">
        <v>7</v>
      </c>
      <c r="S5484" s="160" t="s">
        <v>3</v>
      </c>
      <c r="T5484" s="160" t="s">
        <v>44</v>
      </c>
      <c r="U5484" s="160" t="s">
        <v>1562</v>
      </c>
      <c r="V5484" s="160" t="s">
        <v>1923</v>
      </c>
      <c r="W5484" s="252" t="s">
        <v>2445</v>
      </c>
      <c r="X5484" s="252" t="s">
        <v>1926</v>
      </c>
      <c r="AA5484" s="252">
        <v>42.447200000000002</v>
      </c>
      <c r="AB5484" s="252">
        <v>-122.11969999999999</v>
      </c>
      <c r="AE5484" s="258" t="s">
        <v>642</v>
      </c>
      <c r="AG5484" s="160" t="s">
        <v>1649</v>
      </c>
      <c r="AH5484" s="160" t="s">
        <v>1649</v>
      </c>
      <c r="BD5484" s="166"/>
    </row>
    <row r="5485" spans="2:56" ht="15" customHeight="1" x14ac:dyDescent="0.25">
      <c r="B5485" s="5">
        <v>10563</v>
      </c>
      <c r="E5485" s="242">
        <v>3</v>
      </c>
      <c r="F5485" s="243" t="s">
        <v>1144</v>
      </c>
      <c r="G5485" s="243">
        <v>2018</v>
      </c>
      <c r="H5485" s="244">
        <v>0.5625</v>
      </c>
      <c r="L5485" s="6"/>
      <c r="P5485" s="440">
        <v>29</v>
      </c>
      <c r="R5485" s="410">
        <v>8</v>
      </c>
      <c r="S5485" s="160" t="s">
        <v>3</v>
      </c>
      <c r="T5485" s="160" t="s">
        <v>44</v>
      </c>
      <c r="U5485" s="160" t="s">
        <v>1562</v>
      </c>
      <c r="V5485" s="160" t="s">
        <v>1923</v>
      </c>
      <c r="W5485" s="252" t="s">
        <v>2445</v>
      </c>
      <c r="X5485" s="252" t="s">
        <v>1926</v>
      </c>
      <c r="AA5485" s="252">
        <v>42.447200000000002</v>
      </c>
      <c r="AB5485" s="252">
        <v>-122.11969999999999</v>
      </c>
      <c r="AE5485" s="258" t="s">
        <v>642</v>
      </c>
      <c r="AG5485" s="160" t="s">
        <v>1649</v>
      </c>
      <c r="AH5485" s="160" t="s">
        <v>1649</v>
      </c>
    </row>
    <row r="5486" spans="2:56" ht="15" customHeight="1" x14ac:dyDescent="0.25">
      <c r="B5486" s="5">
        <v>7539</v>
      </c>
      <c r="E5486" s="62">
        <v>9</v>
      </c>
      <c r="F5486" s="6" t="s">
        <v>42</v>
      </c>
      <c r="G5486" s="6">
        <v>2018</v>
      </c>
      <c r="L5486" s="6"/>
      <c r="N5486" s="6" t="s">
        <v>1405</v>
      </c>
      <c r="P5486" s="407">
        <v>30</v>
      </c>
      <c r="Q5486" s="407">
        <v>30</v>
      </c>
      <c r="R5486" s="407">
        <v>1</v>
      </c>
      <c r="S5486" s="3" t="s">
        <v>3</v>
      </c>
      <c r="T5486" s="3" t="s">
        <v>44</v>
      </c>
      <c r="U5486" s="3" t="s">
        <v>1345</v>
      </c>
      <c r="V5486" s="227" t="s">
        <v>1923</v>
      </c>
      <c r="X5486" s="3" t="s">
        <v>3045</v>
      </c>
      <c r="AA5486" s="18">
        <v>42.314599999999999</v>
      </c>
      <c r="AB5486" s="18">
        <v>-123.3567</v>
      </c>
      <c r="AC5486" s="3" t="s">
        <v>45</v>
      </c>
      <c r="AE5486" s="3" t="s">
        <v>1413</v>
      </c>
      <c r="AF5486" s="3" t="str">
        <f>CONCATENATE("ex ", AE5486)</f>
        <v>ex Madia elegans</v>
      </c>
      <c r="AG5486" s="3" t="s">
        <v>1649</v>
      </c>
      <c r="AH5486" s="3" t="s">
        <v>1649</v>
      </c>
      <c r="AT5486" s="3" t="s">
        <v>1367</v>
      </c>
    </row>
    <row r="5487" spans="2:56" ht="15" customHeight="1" x14ac:dyDescent="0.25">
      <c r="B5487" s="5">
        <v>10564</v>
      </c>
      <c r="E5487" s="242">
        <v>3</v>
      </c>
      <c r="F5487" s="243" t="s">
        <v>1144</v>
      </c>
      <c r="G5487" s="243">
        <v>2018</v>
      </c>
      <c r="H5487" s="244">
        <v>0.57291666666666696</v>
      </c>
      <c r="L5487" s="6"/>
      <c r="P5487" s="440">
        <v>30</v>
      </c>
      <c r="R5487" s="410">
        <v>1</v>
      </c>
      <c r="S5487" s="160" t="s">
        <v>3</v>
      </c>
      <c r="T5487" s="160" t="s">
        <v>44</v>
      </c>
      <c r="U5487" s="160" t="s">
        <v>1562</v>
      </c>
      <c r="V5487" s="160" t="s">
        <v>1923</v>
      </c>
      <c r="W5487" s="252" t="s">
        <v>2445</v>
      </c>
      <c r="X5487" s="252" t="s">
        <v>1926</v>
      </c>
      <c r="AA5487" s="252">
        <v>42.447200000000002</v>
      </c>
      <c r="AB5487" s="252">
        <v>-122.11969999999999</v>
      </c>
      <c r="AE5487" s="259" t="s">
        <v>2446</v>
      </c>
      <c r="AG5487" s="160" t="s">
        <v>1649</v>
      </c>
      <c r="AH5487" s="160" t="s">
        <v>1649</v>
      </c>
    </row>
    <row r="5488" spans="2:56" x14ac:dyDescent="0.25">
      <c r="B5488" s="5">
        <v>7540</v>
      </c>
      <c r="E5488" s="62">
        <v>9</v>
      </c>
      <c r="F5488" s="6" t="s">
        <v>42</v>
      </c>
      <c r="G5488" s="6">
        <v>2018</v>
      </c>
      <c r="L5488" s="6"/>
      <c r="N5488" s="6" t="s">
        <v>1405</v>
      </c>
      <c r="P5488" s="407">
        <v>30</v>
      </c>
      <c r="Q5488" s="407">
        <v>30</v>
      </c>
      <c r="R5488" s="407">
        <v>2</v>
      </c>
      <c r="S5488" s="3" t="s">
        <v>3</v>
      </c>
      <c r="T5488" s="3" t="s">
        <v>44</v>
      </c>
      <c r="U5488" s="3" t="s">
        <v>1345</v>
      </c>
      <c r="V5488" s="227" t="s">
        <v>1923</v>
      </c>
      <c r="X5488" s="3" t="s">
        <v>3045</v>
      </c>
      <c r="AA5488" s="18">
        <v>42.314599999999999</v>
      </c>
      <c r="AB5488" s="18">
        <v>-123.3567</v>
      </c>
      <c r="AC5488" s="3" t="s">
        <v>45</v>
      </c>
      <c r="AE5488" s="3" t="s">
        <v>1413</v>
      </c>
      <c r="AF5488" s="3" t="str">
        <f t="shared" ref="AF5488:AF5498" si="138">CONCATENATE("ex ", AE5488)</f>
        <v>ex Madia elegans</v>
      </c>
      <c r="AG5488" s="3" t="s">
        <v>1649</v>
      </c>
      <c r="AH5488" s="3" t="s">
        <v>1649</v>
      </c>
      <c r="AT5488" s="3" t="s">
        <v>1367</v>
      </c>
    </row>
    <row r="5489" spans="2:56" x14ac:dyDescent="0.25">
      <c r="B5489" s="5">
        <v>7541</v>
      </c>
      <c r="E5489" s="62">
        <v>9</v>
      </c>
      <c r="F5489" s="6" t="s">
        <v>42</v>
      </c>
      <c r="G5489" s="6">
        <v>2018</v>
      </c>
      <c r="L5489" s="6"/>
      <c r="N5489" s="6" t="s">
        <v>1405</v>
      </c>
      <c r="P5489" s="407">
        <v>30</v>
      </c>
      <c r="Q5489" s="407">
        <v>30</v>
      </c>
      <c r="R5489" s="407">
        <v>3</v>
      </c>
      <c r="S5489" s="3" t="s">
        <v>3</v>
      </c>
      <c r="T5489" s="3" t="s">
        <v>44</v>
      </c>
      <c r="U5489" s="3" t="s">
        <v>1345</v>
      </c>
      <c r="V5489" s="227" t="s">
        <v>1923</v>
      </c>
      <c r="X5489" s="3" t="s">
        <v>3045</v>
      </c>
      <c r="AA5489" s="18">
        <v>42.314599999999999</v>
      </c>
      <c r="AB5489" s="18">
        <v>-123.3567</v>
      </c>
      <c r="AC5489" s="3" t="s">
        <v>45</v>
      </c>
      <c r="AE5489" s="3" t="s">
        <v>1413</v>
      </c>
      <c r="AF5489" s="3" t="str">
        <f t="shared" si="138"/>
        <v>ex Madia elegans</v>
      </c>
      <c r="AG5489" s="3" t="s">
        <v>1649</v>
      </c>
      <c r="AH5489" s="3" t="s">
        <v>1649</v>
      </c>
      <c r="AT5489" s="3" t="s">
        <v>1367</v>
      </c>
    </row>
    <row r="5490" spans="2:56" x14ac:dyDescent="0.25">
      <c r="B5490" s="5">
        <v>7542</v>
      </c>
      <c r="E5490" s="62">
        <v>9</v>
      </c>
      <c r="F5490" s="6" t="s">
        <v>42</v>
      </c>
      <c r="G5490" s="6">
        <v>2018</v>
      </c>
      <c r="L5490" s="6"/>
      <c r="N5490" s="6" t="s">
        <v>1405</v>
      </c>
      <c r="P5490" s="407">
        <v>30</v>
      </c>
      <c r="Q5490" s="407">
        <v>30</v>
      </c>
      <c r="R5490" s="407">
        <v>4</v>
      </c>
      <c r="S5490" s="3" t="s">
        <v>3</v>
      </c>
      <c r="T5490" s="3" t="s">
        <v>44</v>
      </c>
      <c r="U5490" s="3" t="s">
        <v>1345</v>
      </c>
      <c r="V5490" s="227" t="s">
        <v>1923</v>
      </c>
      <c r="X5490" s="3" t="s">
        <v>3045</v>
      </c>
      <c r="AA5490" s="18">
        <v>42.314599999999999</v>
      </c>
      <c r="AB5490" s="18">
        <v>-123.3567</v>
      </c>
      <c r="AC5490" s="3" t="s">
        <v>45</v>
      </c>
      <c r="AE5490" s="3" t="s">
        <v>1413</v>
      </c>
      <c r="AF5490" s="3" t="str">
        <f t="shared" si="138"/>
        <v>ex Madia elegans</v>
      </c>
      <c r="AG5490" s="3" t="s">
        <v>1649</v>
      </c>
      <c r="AH5490" s="3" t="s">
        <v>1649</v>
      </c>
      <c r="AT5490" s="3" t="s">
        <v>1367</v>
      </c>
      <c r="BD5490" s="120"/>
    </row>
    <row r="5491" spans="2:56" x14ac:dyDescent="0.25">
      <c r="B5491" s="5">
        <v>7543</v>
      </c>
      <c r="E5491" s="62">
        <v>9</v>
      </c>
      <c r="F5491" s="6" t="s">
        <v>42</v>
      </c>
      <c r="G5491" s="6">
        <v>2018</v>
      </c>
      <c r="L5491" s="6"/>
      <c r="N5491" s="6" t="s">
        <v>1405</v>
      </c>
      <c r="P5491" s="407">
        <v>30</v>
      </c>
      <c r="Q5491" s="407">
        <v>30</v>
      </c>
      <c r="R5491" s="407">
        <v>5</v>
      </c>
      <c r="S5491" s="3" t="s">
        <v>3</v>
      </c>
      <c r="T5491" s="3" t="s">
        <v>44</v>
      </c>
      <c r="U5491" s="3" t="s">
        <v>1345</v>
      </c>
      <c r="V5491" s="227" t="s">
        <v>1923</v>
      </c>
      <c r="X5491" s="3" t="s">
        <v>3045</v>
      </c>
      <c r="AA5491" s="18">
        <v>42.314599999999999</v>
      </c>
      <c r="AB5491" s="18">
        <v>-123.3567</v>
      </c>
      <c r="AC5491" s="3" t="s">
        <v>45</v>
      </c>
      <c r="AE5491" s="3" t="s">
        <v>1413</v>
      </c>
      <c r="AF5491" s="3" t="str">
        <f t="shared" si="138"/>
        <v>ex Madia elegans</v>
      </c>
      <c r="AG5491" s="3" t="s">
        <v>1649</v>
      </c>
      <c r="AH5491" s="3" t="s">
        <v>1649</v>
      </c>
      <c r="AT5491" s="3" t="s">
        <v>1367</v>
      </c>
    </row>
    <row r="5492" spans="2:56" x14ac:dyDescent="0.25">
      <c r="B5492" s="5">
        <v>7544</v>
      </c>
      <c r="E5492" s="62">
        <v>9</v>
      </c>
      <c r="F5492" s="6" t="s">
        <v>42</v>
      </c>
      <c r="G5492" s="6">
        <v>2018</v>
      </c>
      <c r="L5492" s="6"/>
      <c r="N5492" s="6" t="s">
        <v>1405</v>
      </c>
      <c r="P5492" s="407">
        <v>30</v>
      </c>
      <c r="Q5492" s="407">
        <v>30</v>
      </c>
      <c r="R5492" s="407">
        <v>6</v>
      </c>
      <c r="S5492" s="3" t="s">
        <v>3</v>
      </c>
      <c r="T5492" s="3" t="s">
        <v>44</v>
      </c>
      <c r="U5492" s="3" t="s">
        <v>1345</v>
      </c>
      <c r="V5492" s="227" t="s">
        <v>1923</v>
      </c>
      <c r="X5492" s="3" t="s">
        <v>3045</v>
      </c>
      <c r="AA5492" s="18">
        <v>42.314599999999999</v>
      </c>
      <c r="AB5492" s="18">
        <v>-123.3567</v>
      </c>
      <c r="AC5492" s="3" t="s">
        <v>45</v>
      </c>
      <c r="AE5492" s="3" t="s">
        <v>1413</v>
      </c>
      <c r="AF5492" s="3" t="str">
        <f t="shared" si="138"/>
        <v>ex Madia elegans</v>
      </c>
      <c r="AG5492" s="3" t="s">
        <v>1649</v>
      </c>
      <c r="AH5492" s="3" t="s">
        <v>1649</v>
      </c>
      <c r="AT5492" s="3" t="s">
        <v>1367</v>
      </c>
      <c r="BD5492" s="86"/>
    </row>
    <row r="5493" spans="2:56" x14ac:dyDescent="0.25">
      <c r="B5493" s="5">
        <v>7545</v>
      </c>
      <c r="E5493" s="62">
        <v>9</v>
      </c>
      <c r="F5493" s="6" t="s">
        <v>42</v>
      </c>
      <c r="G5493" s="6">
        <v>2018</v>
      </c>
      <c r="L5493" s="6"/>
      <c r="N5493" s="6" t="s">
        <v>1405</v>
      </c>
      <c r="P5493" s="407">
        <v>30</v>
      </c>
      <c r="Q5493" s="407">
        <v>30</v>
      </c>
      <c r="R5493" s="407">
        <v>7</v>
      </c>
      <c r="S5493" s="3" t="s">
        <v>3</v>
      </c>
      <c r="T5493" s="3" t="s">
        <v>44</v>
      </c>
      <c r="U5493" s="3" t="s">
        <v>1345</v>
      </c>
      <c r="V5493" s="227" t="s">
        <v>1923</v>
      </c>
      <c r="X5493" s="3" t="s">
        <v>3045</v>
      </c>
      <c r="AA5493" s="18">
        <v>42.314599999999999</v>
      </c>
      <c r="AB5493" s="18">
        <v>-123.3567</v>
      </c>
      <c r="AC5493" s="3" t="s">
        <v>45</v>
      </c>
      <c r="AE5493" s="3" t="s">
        <v>1413</v>
      </c>
      <c r="AF5493" s="3" t="str">
        <f t="shared" si="138"/>
        <v>ex Madia elegans</v>
      </c>
      <c r="AG5493" s="3" t="s">
        <v>1649</v>
      </c>
      <c r="AH5493" s="3" t="s">
        <v>1649</v>
      </c>
      <c r="AT5493" s="3" t="s">
        <v>1367</v>
      </c>
    </row>
    <row r="5494" spans="2:56" x14ac:dyDescent="0.25">
      <c r="B5494" s="5">
        <v>7546</v>
      </c>
      <c r="E5494" s="62">
        <v>9</v>
      </c>
      <c r="F5494" s="6" t="s">
        <v>42</v>
      </c>
      <c r="G5494" s="6">
        <v>2018</v>
      </c>
      <c r="L5494" s="6"/>
      <c r="N5494" s="6" t="s">
        <v>1405</v>
      </c>
      <c r="P5494" s="407">
        <v>30</v>
      </c>
      <c r="Q5494" s="407">
        <v>30</v>
      </c>
      <c r="R5494" s="407">
        <v>8</v>
      </c>
      <c r="S5494" s="3" t="s">
        <v>3</v>
      </c>
      <c r="T5494" s="3" t="s">
        <v>44</v>
      </c>
      <c r="U5494" s="3" t="s">
        <v>1345</v>
      </c>
      <c r="V5494" s="227" t="s">
        <v>1923</v>
      </c>
      <c r="X5494" s="3" t="s">
        <v>3045</v>
      </c>
      <c r="AA5494" s="18">
        <v>42.314599999999999</v>
      </c>
      <c r="AB5494" s="18">
        <v>-123.3567</v>
      </c>
      <c r="AC5494" s="3" t="s">
        <v>45</v>
      </c>
      <c r="AE5494" s="3" t="s">
        <v>1413</v>
      </c>
      <c r="AF5494" s="3" t="str">
        <f t="shared" si="138"/>
        <v>ex Madia elegans</v>
      </c>
      <c r="AG5494" s="3" t="s">
        <v>1649</v>
      </c>
      <c r="AH5494" s="3" t="s">
        <v>1649</v>
      </c>
      <c r="AT5494" s="3" t="s">
        <v>1367</v>
      </c>
      <c r="BD5494" s="124"/>
    </row>
    <row r="5495" spans="2:56" x14ac:dyDescent="0.25">
      <c r="B5495" s="5">
        <v>7547</v>
      </c>
      <c r="E5495" s="62">
        <v>9</v>
      </c>
      <c r="F5495" s="6" t="s">
        <v>42</v>
      </c>
      <c r="G5495" s="6">
        <v>2018</v>
      </c>
      <c r="L5495" s="6"/>
      <c r="N5495" s="6" t="s">
        <v>1405</v>
      </c>
      <c r="P5495" s="407">
        <v>30</v>
      </c>
      <c r="Q5495" s="407">
        <v>30</v>
      </c>
      <c r="R5495" s="407">
        <v>9</v>
      </c>
      <c r="S5495" s="3" t="s">
        <v>3</v>
      </c>
      <c r="T5495" s="3" t="s">
        <v>44</v>
      </c>
      <c r="U5495" s="3" t="s">
        <v>1345</v>
      </c>
      <c r="V5495" s="227" t="s">
        <v>1923</v>
      </c>
      <c r="X5495" s="3" t="s">
        <v>3045</v>
      </c>
      <c r="AA5495" s="18">
        <v>42.314599999999999</v>
      </c>
      <c r="AB5495" s="18">
        <v>-123.3567</v>
      </c>
      <c r="AC5495" s="3" t="s">
        <v>45</v>
      </c>
      <c r="AE5495" s="3" t="s">
        <v>1413</v>
      </c>
      <c r="AF5495" s="3" t="str">
        <f t="shared" si="138"/>
        <v>ex Madia elegans</v>
      </c>
      <c r="AG5495" s="3" t="s">
        <v>1649</v>
      </c>
      <c r="AH5495" s="3" t="s">
        <v>1649</v>
      </c>
      <c r="AT5495" s="3" t="s">
        <v>1367</v>
      </c>
    </row>
    <row r="5496" spans="2:56" x14ac:dyDescent="0.25">
      <c r="B5496" s="5">
        <v>7548</v>
      </c>
      <c r="E5496" s="62">
        <v>9</v>
      </c>
      <c r="F5496" s="6" t="s">
        <v>42</v>
      </c>
      <c r="G5496" s="6">
        <v>2018</v>
      </c>
      <c r="L5496" s="6"/>
      <c r="N5496" s="6" t="s">
        <v>1405</v>
      </c>
      <c r="P5496" s="407">
        <v>30</v>
      </c>
      <c r="Q5496" s="407">
        <v>30</v>
      </c>
      <c r="R5496" s="407">
        <v>10</v>
      </c>
      <c r="S5496" s="3" t="s">
        <v>3</v>
      </c>
      <c r="T5496" s="3" t="s">
        <v>44</v>
      </c>
      <c r="U5496" s="3" t="s">
        <v>1345</v>
      </c>
      <c r="V5496" s="227" t="s">
        <v>1923</v>
      </c>
      <c r="X5496" s="3" t="s">
        <v>3045</v>
      </c>
      <c r="AA5496" s="18">
        <v>42.314599999999999</v>
      </c>
      <c r="AB5496" s="18">
        <v>-123.3567</v>
      </c>
      <c r="AC5496" s="3" t="s">
        <v>45</v>
      </c>
      <c r="AE5496" s="3" t="s">
        <v>1413</v>
      </c>
      <c r="AF5496" s="3" t="str">
        <f t="shared" si="138"/>
        <v>ex Madia elegans</v>
      </c>
      <c r="AG5496" s="3" t="s">
        <v>1649</v>
      </c>
      <c r="AH5496" s="3" t="s">
        <v>1649</v>
      </c>
      <c r="AT5496" s="3" t="s">
        <v>1367</v>
      </c>
    </row>
    <row r="5497" spans="2:56" x14ac:dyDescent="0.25">
      <c r="B5497" s="5">
        <v>7549</v>
      </c>
      <c r="E5497" s="62">
        <v>9</v>
      </c>
      <c r="F5497" s="6" t="s">
        <v>42</v>
      </c>
      <c r="G5497" s="6">
        <v>2018</v>
      </c>
      <c r="L5497" s="6"/>
      <c r="N5497" s="6" t="s">
        <v>1405</v>
      </c>
      <c r="P5497" s="407">
        <v>30</v>
      </c>
      <c r="Q5497" s="407">
        <v>30</v>
      </c>
      <c r="R5497" s="407">
        <v>11</v>
      </c>
      <c r="S5497" s="3" t="s">
        <v>3</v>
      </c>
      <c r="T5497" s="3" t="s">
        <v>44</v>
      </c>
      <c r="U5497" s="3" t="s">
        <v>1345</v>
      </c>
      <c r="V5497" s="227" t="s">
        <v>1923</v>
      </c>
      <c r="X5497" s="3" t="s">
        <v>3045</v>
      </c>
      <c r="AA5497" s="18">
        <v>42.314599999999999</v>
      </c>
      <c r="AB5497" s="18">
        <v>-123.3567</v>
      </c>
      <c r="AC5497" s="3" t="s">
        <v>45</v>
      </c>
      <c r="AE5497" s="3" t="s">
        <v>1413</v>
      </c>
      <c r="AF5497" s="3" t="str">
        <f t="shared" si="138"/>
        <v>ex Madia elegans</v>
      </c>
      <c r="AG5497" s="3" t="s">
        <v>1649</v>
      </c>
      <c r="AH5497" s="3" t="s">
        <v>1649</v>
      </c>
      <c r="AT5497" s="3" t="s">
        <v>1367</v>
      </c>
    </row>
    <row r="5498" spans="2:56" x14ac:dyDescent="0.25">
      <c r="B5498" s="5">
        <v>7550</v>
      </c>
      <c r="E5498" s="62">
        <v>9</v>
      </c>
      <c r="F5498" s="6" t="s">
        <v>42</v>
      </c>
      <c r="G5498" s="6">
        <v>2018</v>
      </c>
      <c r="L5498" s="6"/>
      <c r="N5498" s="6" t="s">
        <v>1406</v>
      </c>
      <c r="P5498" s="407">
        <v>31</v>
      </c>
      <c r="Q5498" s="407">
        <v>31</v>
      </c>
      <c r="R5498" s="407">
        <v>1</v>
      </c>
      <c r="S5498" s="3" t="s">
        <v>3</v>
      </c>
      <c r="T5498" s="3" t="s">
        <v>44</v>
      </c>
      <c r="U5498" s="3" t="s">
        <v>1345</v>
      </c>
      <c r="V5498" s="227" t="s">
        <v>1923</v>
      </c>
      <c r="X5498" s="3" t="s">
        <v>3045</v>
      </c>
      <c r="AA5498" s="18">
        <v>42.314599999999999</v>
      </c>
      <c r="AB5498" s="18">
        <v>-123.3567</v>
      </c>
      <c r="AC5498" s="3" t="s">
        <v>45</v>
      </c>
      <c r="AE5498" s="3" t="s">
        <v>1358</v>
      </c>
      <c r="AF5498" s="3" t="str">
        <f t="shared" si="138"/>
        <v>ex Lupinus sp.</v>
      </c>
      <c r="AG5498" s="3" t="s">
        <v>1649</v>
      </c>
      <c r="AH5498" s="3" t="s">
        <v>1649</v>
      </c>
      <c r="AT5498" s="3" t="s">
        <v>1367</v>
      </c>
    </row>
    <row r="5499" spans="2:56" x14ac:dyDescent="0.25">
      <c r="B5499" s="5">
        <v>10565</v>
      </c>
      <c r="E5499" s="242">
        <v>3</v>
      </c>
      <c r="F5499" s="243" t="s">
        <v>1144</v>
      </c>
      <c r="G5499" s="243">
        <v>2018</v>
      </c>
      <c r="H5499" s="244">
        <v>0.57291666666666696</v>
      </c>
      <c r="L5499" s="6"/>
      <c r="P5499" s="440">
        <v>31</v>
      </c>
      <c r="R5499" s="410">
        <v>1</v>
      </c>
      <c r="S5499" s="160" t="s">
        <v>3</v>
      </c>
      <c r="T5499" s="160" t="s">
        <v>44</v>
      </c>
      <c r="U5499" s="160" t="s">
        <v>1562</v>
      </c>
      <c r="V5499" s="160" t="s">
        <v>1923</v>
      </c>
      <c r="W5499" s="252" t="s">
        <v>2445</v>
      </c>
      <c r="X5499" s="252" t="s">
        <v>1926</v>
      </c>
      <c r="AA5499" s="252">
        <v>42.447200000000002</v>
      </c>
      <c r="AB5499" s="252">
        <v>-122.11969999999999</v>
      </c>
      <c r="AE5499" s="258" t="s">
        <v>1974</v>
      </c>
      <c r="AG5499" s="160" t="s">
        <v>1649</v>
      </c>
      <c r="AH5499" s="160" t="s">
        <v>1649</v>
      </c>
    </row>
    <row r="5500" spans="2:56" x14ac:dyDescent="0.25">
      <c r="B5500" s="5">
        <v>7551</v>
      </c>
      <c r="E5500" s="62">
        <v>9</v>
      </c>
      <c r="F5500" s="6" t="s">
        <v>42</v>
      </c>
      <c r="G5500" s="6">
        <v>2018</v>
      </c>
      <c r="L5500" s="6"/>
      <c r="N5500" s="6" t="s">
        <v>1407</v>
      </c>
      <c r="P5500" s="407">
        <v>32</v>
      </c>
      <c r="Q5500" s="407">
        <v>32</v>
      </c>
      <c r="R5500" s="407">
        <v>1</v>
      </c>
      <c r="S5500" s="3" t="s">
        <v>3</v>
      </c>
      <c r="T5500" s="3" t="s">
        <v>44</v>
      </c>
      <c r="U5500" s="3" t="s">
        <v>1345</v>
      </c>
      <c r="V5500" s="227" t="s">
        <v>1923</v>
      </c>
      <c r="X5500" s="3" t="s">
        <v>1422</v>
      </c>
      <c r="AA5500" s="18">
        <v>42.4938</v>
      </c>
      <c r="AB5500" s="18">
        <v>-123.714</v>
      </c>
      <c r="AC5500" s="3" t="s">
        <v>45</v>
      </c>
      <c r="AE5500" s="3" t="s">
        <v>1423</v>
      </c>
      <c r="AF5500" s="3" t="str">
        <f>CONCATENATE("ex ", AE5500)</f>
        <v>ex Salix sp.</v>
      </c>
      <c r="AG5500" s="3" t="s">
        <v>1649</v>
      </c>
      <c r="AH5500" s="3" t="s">
        <v>1649</v>
      </c>
      <c r="AT5500" s="3" t="s">
        <v>1367</v>
      </c>
      <c r="BD5500" s="169"/>
    </row>
    <row r="5501" spans="2:56" x14ac:dyDescent="0.25">
      <c r="B5501" s="5">
        <v>10566</v>
      </c>
      <c r="E5501" s="242">
        <v>3</v>
      </c>
      <c r="F5501" s="243" t="s">
        <v>1144</v>
      </c>
      <c r="G5501" s="243">
        <v>2018</v>
      </c>
      <c r="H5501" s="244">
        <v>0.58333333333333304</v>
      </c>
      <c r="L5501" s="6"/>
      <c r="P5501" s="440">
        <v>32</v>
      </c>
      <c r="R5501" s="410">
        <v>1</v>
      </c>
      <c r="S5501" s="160" t="s">
        <v>3</v>
      </c>
      <c r="T5501" s="160" t="s">
        <v>44</v>
      </c>
      <c r="U5501" s="160" t="s">
        <v>1562</v>
      </c>
      <c r="V5501" s="160" t="s">
        <v>1923</v>
      </c>
      <c r="W5501" s="252" t="s">
        <v>2445</v>
      </c>
      <c r="X5501" s="252" t="s">
        <v>1926</v>
      </c>
      <c r="AA5501" s="252">
        <v>42.447200000000002</v>
      </c>
      <c r="AB5501" s="252">
        <v>-122.11969999999999</v>
      </c>
      <c r="AE5501" s="258" t="s">
        <v>667</v>
      </c>
      <c r="AG5501" s="160" t="s">
        <v>1649</v>
      </c>
      <c r="AH5501" s="160" t="s">
        <v>1649</v>
      </c>
    </row>
    <row r="5502" spans="2:56" x14ac:dyDescent="0.25">
      <c r="B5502" s="5">
        <v>10567</v>
      </c>
      <c r="E5502" s="242">
        <v>3</v>
      </c>
      <c r="F5502" s="243" t="s">
        <v>1144</v>
      </c>
      <c r="G5502" s="243">
        <v>2018</v>
      </c>
      <c r="H5502" s="244">
        <v>0.58333333333333304</v>
      </c>
      <c r="L5502" s="6"/>
      <c r="P5502" s="440">
        <v>32</v>
      </c>
      <c r="R5502" s="410">
        <v>2</v>
      </c>
      <c r="S5502" s="160" t="s">
        <v>3</v>
      </c>
      <c r="T5502" s="160" t="s">
        <v>44</v>
      </c>
      <c r="U5502" s="160" t="s">
        <v>1562</v>
      </c>
      <c r="V5502" s="160" t="s">
        <v>1923</v>
      </c>
      <c r="W5502" s="252" t="s">
        <v>2445</v>
      </c>
      <c r="X5502" s="252" t="s">
        <v>1926</v>
      </c>
      <c r="AA5502" s="252">
        <v>42.447200000000002</v>
      </c>
      <c r="AB5502" s="252">
        <v>-122.11969999999999</v>
      </c>
      <c r="AE5502" s="258" t="s">
        <v>667</v>
      </c>
      <c r="AG5502" s="160" t="s">
        <v>1649</v>
      </c>
      <c r="AH5502" s="160" t="s">
        <v>1649</v>
      </c>
      <c r="BD5502" s="96"/>
    </row>
    <row r="5503" spans="2:56" x14ac:dyDescent="0.25">
      <c r="B5503" s="5">
        <v>10568</v>
      </c>
      <c r="E5503" s="242">
        <v>3</v>
      </c>
      <c r="F5503" s="243" t="s">
        <v>1144</v>
      </c>
      <c r="G5503" s="243">
        <v>2018</v>
      </c>
      <c r="H5503" s="244">
        <v>0.58333333333333304</v>
      </c>
      <c r="L5503" s="6"/>
      <c r="P5503" s="440">
        <v>32</v>
      </c>
      <c r="R5503" s="410">
        <v>3</v>
      </c>
      <c r="S5503" s="160" t="s">
        <v>3</v>
      </c>
      <c r="T5503" s="160" t="s">
        <v>44</v>
      </c>
      <c r="U5503" s="160" t="s">
        <v>1562</v>
      </c>
      <c r="V5503" s="160" t="s">
        <v>1923</v>
      </c>
      <c r="W5503" s="252" t="s">
        <v>2445</v>
      </c>
      <c r="X5503" s="252" t="s">
        <v>1926</v>
      </c>
      <c r="AA5503" s="252">
        <v>42.447200000000002</v>
      </c>
      <c r="AB5503" s="252">
        <v>-122.11969999999999</v>
      </c>
      <c r="AE5503" s="258" t="s">
        <v>667</v>
      </c>
      <c r="AG5503" s="160" t="s">
        <v>1649</v>
      </c>
      <c r="AH5503" s="160" t="s">
        <v>1649</v>
      </c>
    </row>
    <row r="5504" spans="2:56" x14ac:dyDescent="0.25">
      <c r="B5504" s="5">
        <v>10569</v>
      </c>
      <c r="E5504" s="242">
        <v>3</v>
      </c>
      <c r="F5504" s="243" t="s">
        <v>1144</v>
      </c>
      <c r="G5504" s="243">
        <v>2018</v>
      </c>
      <c r="H5504" s="244">
        <v>0.58333333333333304</v>
      </c>
      <c r="L5504" s="6"/>
      <c r="P5504" s="440">
        <v>32</v>
      </c>
      <c r="R5504" s="410">
        <v>4</v>
      </c>
      <c r="S5504" s="160" t="s">
        <v>3</v>
      </c>
      <c r="T5504" s="160" t="s">
        <v>44</v>
      </c>
      <c r="U5504" s="160" t="s">
        <v>1562</v>
      </c>
      <c r="V5504" s="160" t="s">
        <v>1923</v>
      </c>
      <c r="W5504" s="252" t="s">
        <v>2445</v>
      </c>
      <c r="X5504" s="252" t="s">
        <v>1926</v>
      </c>
      <c r="AA5504" s="252">
        <v>42.447200000000002</v>
      </c>
      <c r="AB5504" s="252">
        <v>-122.11969999999999</v>
      </c>
      <c r="AE5504" s="258" t="s">
        <v>667</v>
      </c>
      <c r="AG5504" s="160" t="s">
        <v>1649</v>
      </c>
      <c r="AH5504" s="160" t="s">
        <v>1649</v>
      </c>
    </row>
    <row r="5505" spans="1:56" s="2" customFormat="1" x14ac:dyDescent="0.25">
      <c r="A5505" s="6"/>
      <c r="B5505" s="5">
        <v>10570</v>
      </c>
      <c r="C5505" s="3"/>
      <c r="D5505" s="3"/>
      <c r="E5505" s="242">
        <v>3</v>
      </c>
      <c r="F5505" s="243" t="s">
        <v>1144</v>
      </c>
      <c r="G5505" s="243">
        <v>2018</v>
      </c>
      <c r="H5505" s="244">
        <v>0.58333333333333304</v>
      </c>
      <c r="I5505" s="3"/>
      <c r="J5505" s="3"/>
      <c r="K5505" s="3"/>
      <c r="L5505" s="6"/>
      <c r="M5505" s="3"/>
      <c r="N5505" s="6"/>
      <c r="O5505" s="6"/>
      <c r="P5505" s="440">
        <v>32</v>
      </c>
      <c r="Q5505" s="407"/>
      <c r="R5505" s="410">
        <v>5</v>
      </c>
      <c r="S5505" s="160" t="s">
        <v>3</v>
      </c>
      <c r="T5505" s="160" t="s">
        <v>44</v>
      </c>
      <c r="U5505" s="160" t="s">
        <v>1562</v>
      </c>
      <c r="V5505" s="160" t="s">
        <v>1923</v>
      </c>
      <c r="W5505" s="252" t="s">
        <v>2445</v>
      </c>
      <c r="X5505" s="252" t="s">
        <v>1926</v>
      </c>
      <c r="Y5505" s="3"/>
      <c r="Z5505" s="3"/>
      <c r="AA5505" s="252">
        <v>42.447200000000002</v>
      </c>
      <c r="AB5505" s="252">
        <v>-122.11969999999999</v>
      </c>
      <c r="AC5505" s="3"/>
      <c r="AD5505" s="3"/>
      <c r="AE5505" s="258" t="s">
        <v>667</v>
      </c>
      <c r="AF5505" s="3"/>
      <c r="AG5505" s="160" t="s">
        <v>1649</v>
      </c>
      <c r="AH5505" s="160" t="s">
        <v>1649</v>
      </c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</row>
    <row r="5506" spans="1:56" x14ac:dyDescent="0.25">
      <c r="B5506" s="5">
        <v>7552</v>
      </c>
      <c r="E5506" s="62">
        <v>9</v>
      </c>
      <c r="F5506" s="6" t="s">
        <v>42</v>
      </c>
      <c r="G5506" s="6">
        <v>2018</v>
      </c>
      <c r="L5506" s="6"/>
      <c r="N5506" s="6" t="s">
        <v>1408</v>
      </c>
      <c r="P5506" s="407">
        <v>33</v>
      </c>
      <c r="Q5506" s="407">
        <v>33</v>
      </c>
      <c r="R5506" s="407">
        <v>1</v>
      </c>
      <c r="S5506" s="3" t="s">
        <v>3</v>
      </c>
      <c r="T5506" s="3" t="s">
        <v>44</v>
      </c>
      <c r="U5506" s="3" t="s">
        <v>1345</v>
      </c>
      <c r="V5506" s="227" t="s">
        <v>1923</v>
      </c>
      <c r="X5506" s="3" t="s">
        <v>1422</v>
      </c>
      <c r="AA5506" s="18">
        <v>42.4938</v>
      </c>
      <c r="AB5506" s="18">
        <v>-123.714</v>
      </c>
      <c r="AC5506" s="3" t="s">
        <v>45</v>
      </c>
      <c r="AE5506" s="3" t="s">
        <v>1400</v>
      </c>
      <c r="AF5506" s="3" t="str">
        <f>CONCATENATE("ex ", AE5506)</f>
        <v xml:space="preserve">ex Arctostaphylos </v>
      </c>
      <c r="AG5506" s="3" t="s">
        <v>1649</v>
      </c>
      <c r="AH5506" s="3" t="s">
        <v>1649</v>
      </c>
      <c r="AT5506" s="3" t="s">
        <v>1367</v>
      </c>
    </row>
    <row r="5507" spans="1:56" x14ac:dyDescent="0.25">
      <c r="B5507" s="5">
        <v>10571</v>
      </c>
      <c r="E5507" s="242">
        <v>3</v>
      </c>
      <c r="F5507" s="243" t="s">
        <v>1144</v>
      </c>
      <c r="G5507" s="243">
        <v>2018</v>
      </c>
      <c r="H5507" s="244">
        <v>0.58333333333333304</v>
      </c>
      <c r="L5507" s="6"/>
      <c r="P5507" s="440">
        <v>33</v>
      </c>
      <c r="R5507" s="410">
        <v>1</v>
      </c>
      <c r="S5507" s="160" t="s">
        <v>3</v>
      </c>
      <c r="T5507" s="160" t="s">
        <v>44</v>
      </c>
      <c r="U5507" s="160" t="s">
        <v>1562</v>
      </c>
      <c r="V5507" s="160" t="s">
        <v>1923</v>
      </c>
      <c r="W5507" s="252" t="s">
        <v>2445</v>
      </c>
      <c r="X5507" s="252" t="s">
        <v>1926</v>
      </c>
      <c r="AA5507" s="252">
        <v>42.447200000000002</v>
      </c>
      <c r="AB5507" s="252">
        <v>-122.11969999999999</v>
      </c>
      <c r="AE5507" s="258" t="s">
        <v>2447</v>
      </c>
      <c r="AG5507" s="160" t="s">
        <v>1649</v>
      </c>
      <c r="AH5507" s="160" t="s">
        <v>1649</v>
      </c>
    </row>
    <row r="5508" spans="1:56" s="128" customFormat="1" x14ac:dyDescent="0.25">
      <c r="A5508" s="6"/>
      <c r="B5508" s="5">
        <v>7553</v>
      </c>
      <c r="C5508" s="3"/>
      <c r="D5508" s="3"/>
      <c r="E5508" s="62">
        <v>9</v>
      </c>
      <c r="F5508" s="6" t="s">
        <v>42</v>
      </c>
      <c r="G5508" s="6">
        <v>2018</v>
      </c>
      <c r="H5508" s="6"/>
      <c r="I5508" s="3"/>
      <c r="J5508" s="3"/>
      <c r="K5508" s="3"/>
      <c r="L5508" s="6"/>
      <c r="M5508" s="3"/>
      <c r="N5508" s="6" t="s">
        <v>1408</v>
      </c>
      <c r="O5508" s="6"/>
      <c r="P5508" s="407">
        <v>33</v>
      </c>
      <c r="Q5508" s="407">
        <v>33</v>
      </c>
      <c r="R5508" s="407">
        <v>2</v>
      </c>
      <c r="S5508" s="3" t="s">
        <v>3</v>
      </c>
      <c r="T5508" s="3" t="s">
        <v>44</v>
      </c>
      <c r="U5508" s="3" t="s">
        <v>1345</v>
      </c>
      <c r="V5508" s="227" t="s">
        <v>1923</v>
      </c>
      <c r="W5508" s="3"/>
      <c r="X5508" s="3" t="s">
        <v>1422</v>
      </c>
      <c r="Y5508" s="3"/>
      <c r="Z5508" s="3"/>
      <c r="AA5508" s="18">
        <v>42.4938</v>
      </c>
      <c r="AB5508" s="18">
        <v>-123.714</v>
      </c>
      <c r="AC5508" s="3" t="s">
        <v>45</v>
      </c>
      <c r="AD5508" s="3"/>
      <c r="AE5508" s="3" t="s">
        <v>1400</v>
      </c>
      <c r="AF5508" s="3" t="str">
        <f>CONCATENATE("ex ", AE5508)</f>
        <v xml:space="preserve">ex Arctostaphylos </v>
      </c>
      <c r="AG5508" s="3" t="s">
        <v>1649</v>
      </c>
      <c r="AH5508" s="3" t="s">
        <v>1649</v>
      </c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 t="s">
        <v>1367</v>
      </c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</row>
    <row r="5509" spans="1:56" x14ac:dyDescent="0.25">
      <c r="B5509" s="5">
        <v>7554</v>
      </c>
      <c r="E5509" s="62">
        <v>9</v>
      </c>
      <c r="F5509" s="6" t="s">
        <v>42</v>
      </c>
      <c r="G5509" s="6">
        <v>2018</v>
      </c>
      <c r="L5509" s="6"/>
      <c r="N5509" s="6" t="s">
        <v>1408</v>
      </c>
      <c r="P5509" s="407">
        <v>33</v>
      </c>
      <c r="Q5509" s="407">
        <v>33</v>
      </c>
      <c r="R5509" s="407">
        <v>3</v>
      </c>
      <c r="S5509" s="3" t="s">
        <v>3</v>
      </c>
      <c r="T5509" s="3" t="s">
        <v>44</v>
      </c>
      <c r="U5509" s="3" t="s">
        <v>1345</v>
      </c>
      <c r="V5509" s="227" t="s">
        <v>1923</v>
      </c>
      <c r="X5509" s="3" t="s">
        <v>1422</v>
      </c>
      <c r="AA5509" s="18">
        <v>42.4938</v>
      </c>
      <c r="AB5509" s="18">
        <v>-123.714</v>
      </c>
      <c r="AC5509" s="3" t="s">
        <v>45</v>
      </c>
      <c r="AE5509" s="3" t="s">
        <v>1400</v>
      </c>
      <c r="AF5509" s="3" t="str">
        <f>CONCATENATE("ex ", AE5509)</f>
        <v xml:space="preserve">ex Arctostaphylos </v>
      </c>
      <c r="AG5509" s="3" t="s">
        <v>1649</v>
      </c>
      <c r="AH5509" s="3" t="s">
        <v>1649</v>
      </c>
      <c r="AT5509" s="3" t="s">
        <v>1367</v>
      </c>
    </row>
    <row r="5510" spans="1:56" x14ac:dyDescent="0.25">
      <c r="B5510" s="5">
        <v>7555</v>
      </c>
      <c r="E5510" s="62">
        <v>9</v>
      </c>
      <c r="F5510" s="6" t="s">
        <v>42</v>
      </c>
      <c r="G5510" s="6">
        <v>2018</v>
      </c>
      <c r="L5510" s="6"/>
      <c r="N5510" s="6" t="s">
        <v>1408</v>
      </c>
      <c r="P5510" s="407">
        <v>33</v>
      </c>
      <c r="Q5510" s="407">
        <v>33</v>
      </c>
      <c r="R5510" s="407">
        <v>4</v>
      </c>
      <c r="S5510" s="3" t="s">
        <v>3</v>
      </c>
      <c r="T5510" s="3" t="s">
        <v>44</v>
      </c>
      <c r="U5510" s="3" t="s">
        <v>1345</v>
      </c>
      <c r="V5510" s="227" t="s">
        <v>1923</v>
      </c>
      <c r="X5510" s="3" t="s">
        <v>1422</v>
      </c>
      <c r="AA5510" s="18">
        <v>42.4938</v>
      </c>
      <c r="AB5510" s="18">
        <v>-123.714</v>
      </c>
      <c r="AC5510" s="3" t="s">
        <v>45</v>
      </c>
      <c r="AE5510" s="3" t="s">
        <v>1400</v>
      </c>
      <c r="AF5510" s="3" t="str">
        <f>CONCATENATE("ex ", AE5510)</f>
        <v xml:space="preserve">ex Arctostaphylos </v>
      </c>
      <c r="AG5510" s="3" t="s">
        <v>1649</v>
      </c>
      <c r="AH5510" s="3" t="s">
        <v>1649</v>
      </c>
      <c r="AT5510" s="3" t="s">
        <v>1367</v>
      </c>
    </row>
    <row r="5511" spans="1:56" x14ac:dyDescent="0.25">
      <c r="B5511" s="5">
        <v>7556</v>
      </c>
      <c r="E5511" s="62">
        <v>9</v>
      </c>
      <c r="F5511" s="6" t="s">
        <v>42</v>
      </c>
      <c r="G5511" s="6">
        <v>2018</v>
      </c>
      <c r="L5511" s="6"/>
      <c r="N5511" s="6" t="s">
        <v>1408</v>
      </c>
      <c r="P5511" s="407">
        <v>33</v>
      </c>
      <c r="Q5511" s="407">
        <v>33</v>
      </c>
      <c r="R5511" s="407">
        <v>5</v>
      </c>
      <c r="S5511" s="3" t="s">
        <v>3</v>
      </c>
      <c r="T5511" s="3" t="s">
        <v>44</v>
      </c>
      <c r="U5511" s="3" t="s">
        <v>1345</v>
      </c>
      <c r="V5511" s="227" t="s">
        <v>1923</v>
      </c>
      <c r="X5511" s="3" t="s">
        <v>1422</v>
      </c>
      <c r="AA5511" s="18">
        <v>42.4938</v>
      </c>
      <c r="AB5511" s="18">
        <v>-123.714</v>
      </c>
      <c r="AC5511" s="3" t="s">
        <v>45</v>
      </c>
      <c r="AE5511" s="3" t="s">
        <v>1400</v>
      </c>
      <c r="AF5511" s="3" t="str">
        <f>CONCATENATE("ex ", AE5511)</f>
        <v xml:space="preserve">ex Arctostaphylos </v>
      </c>
      <c r="AG5511" s="3" t="s">
        <v>1649</v>
      </c>
      <c r="AH5511" s="3" t="s">
        <v>1649</v>
      </c>
      <c r="AT5511" s="3" t="s">
        <v>1367</v>
      </c>
    </row>
    <row r="5512" spans="1:56" s="115" customFormat="1" x14ac:dyDescent="0.25">
      <c r="A5512" s="6"/>
      <c r="B5512" s="5">
        <v>7557</v>
      </c>
      <c r="C5512" s="3"/>
      <c r="D5512" s="3"/>
      <c r="E5512" s="62">
        <v>9</v>
      </c>
      <c r="F5512" s="6" t="s">
        <v>42</v>
      </c>
      <c r="G5512" s="6">
        <v>2018</v>
      </c>
      <c r="H5512" s="6"/>
      <c r="I5512" s="3"/>
      <c r="J5512" s="3"/>
      <c r="K5512" s="3"/>
      <c r="L5512" s="6"/>
      <c r="M5512" s="3"/>
      <c r="N5512" s="6" t="s">
        <v>1411</v>
      </c>
      <c r="O5512" s="6"/>
      <c r="P5512" s="407">
        <v>34</v>
      </c>
      <c r="Q5512" s="407">
        <v>34</v>
      </c>
      <c r="R5512" s="407">
        <v>1</v>
      </c>
      <c r="S5512" s="3" t="s">
        <v>3</v>
      </c>
      <c r="T5512" s="3" t="s">
        <v>44</v>
      </c>
      <c r="U5512" s="3" t="s">
        <v>1345</v>
      </c>
      <c r="V5512" s="227" t="s">
        <v>1923</v>
      </c>
      <c r="W5512" s="3"/>
      <c r="X5512" s="3" t="s">
        <v>3054</v>
      </c>
      <c r="Y5512" s="3"/>
      <c r="Z5512" s="3"/>
      <c r="AA5512" s="18">
        <v>42.429200000000002</v>
      </c>
      <c r="AB5512" s="18">
        <v>-123.6895</v>
      </c>
      <c r="AC5512" s="3" t="s">
        <v>45</v>
      </c>
      <c r="AD5512" s="3"/>
      <c r="AE5512" s="3"/>
      <c r="AF5512" s="3"/>
      <c r="AG5512" s="3" t="s">
        <v>1649</v>
      </c>
      <c r="AH5512" s="3" t="s">
        <v>1649</v>
      </c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 t="s">
        <v>1367</v>
      </c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</row>
    <row r="5513" spans="1:56" s="161" customFormat="1" x14ac:dyDescent="0.25">
      <c r="A5513" s="6"/>
      <c r="B5513" s="5">
        <v>10572</v>
      </c>
      <c r="C5513" s="3"/>
      <c r="D5513" s="3"/>
      <c r="E5513" s="242">
        <v>15</v>
      </c>
      <c r="F5513" s="243" t="s">
        <v>1144</v>
      </c>
      <c r="G5513" s="243">
        <v>2018</v>
      </c>
      <c r="H5513" s="244">
        <v>0.44791666666666702</v>
      </c>
      <c r="I5513" s="3"/>
      <c r="J5513" s="3"/>
      <c r="K5513" s="3"/>
      <c r="L5513" s="6"/>
      <c r="M5513" s="3"/>
      <c r="N5513" s="6"/>
      <c r="O5513" s="6"/>
      <c r="P5513" s="440">
        <v>34</v>
      </c>
      <c r="Q5513" s="407"/>
      <c r="R5513" s="410">
        <v>1</v>
      </c>
      <c r="S5513" s="160" t="s">
        <v>3</v>
      </c>
      <c r="T5513" s="160" t="s">
        <v>44</v>
      </c>
      <c r="U5513" s="160" t="s">
        <v>1562</v>
      </c>
      <c r="V5513" s="160" t="s">
        <v>1923</v>
      </c>
      <c r="W5513" s="252" t="s">
        <v>2443</v>
      </c>
      <c r="X5513" s="252" t="s">
        <v>2441</v>
      </c>
      <c r="Y5513" s="3"/>
      <c r="Z5513" s="3"/>
      <c r="AA5513" s="252">
        <v>42.448300000000003</v>
      </c>
      <c r="AB5513" s="252">
        <v>-122.1161</v>
      </c>
      <c r="AC5513" s="3"/>
      <c r="AD5513" s="3"/>
      <c r="AE5513" s="258" t="s">
        <v>1954</v>
      </c>
      <c r="AF5513" s="3"/>
      <c r="AG5513" s="160" t="s">
        <v>1649</v>
      </c>
      <c r="AH5513" s="160" t="s">
        <v>1649</v>
      </c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</row>
    <row r="5514" spans="1:56" s="67" customFormat="1" x14ac:dyDescent="0.25">
      <c r="A5514" s="6"/>
      <c r="B5514" s="5">
        <v>7558</v>
      </c>
      <c r="C5514" s="3"/>
      <c r="D5514" s="3"/>
      <c r="E5514" s="62">
        <v>9</v>
      </c>
      <c r="F5514" s="6" t="s">
        <v>42</v>
      </c>
      <c r="G5514" s="6">
        <v>2018</v>
      </c>
      <c r="H5514" s="6"/>
      <c r="I5514" s="3"/>
      <c r="J5514" s="3"/>
      <c r="K5514" s="3"/>
      <c r="L5514" s="6"/>
      <c r="M5514" s="3"/>
      <c r="N5514" s="6" t="s">
        <v>1411</v>
      </c>
      <c r="O5514" s="6"/>
      <c r="P5514" s="407">
        <v>34</v>
      </c>
      <c r="Q5514" s="407">
        <v>34</v>
      </c>
      <c r="R5514" s="407">
        <v>2</v>
      </c>
      <c r="S5514" s="3" t="s">
        <v>3</v>
      </c>
      <c r="T5514" s="3" t="s">
        <v>44</v>
      </c>
      <c r="U5514" s="3" t="s">
        <v>1345</v>
      </c>
      <c r="V5514" s="227" t="s">
        <v>1923</v>
      </c>
      <c r="W5514" s="3"/>
      <c r="X5514" s="3" t="s">
        <v>3054</v>
      </c>
      <c r="Y5514" s="3"/>
      <c r="Z5514" s="3"/>
      <c r="AA5514" s="18">
        <v>42.429200000000002</v>
      </c>
      <c r="AB5514" s="18">
        <v>-123.6895</v>
      </c>
      <c r="AC5514" s="3" t="s">
        <v>45</v>
      </c>
      <c r="AD5514" s="3"/>
      <c r="AE5514" s="3"/>
      <c r="AF5514" s="3"/>
      <c r="AG5514" s="3" t="s">
        <v>1649</v>
      </c>
      <c r="AH5514" s="3" t="s">
        <v>1649</v>
      </c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 t="s">
        <v>1367</v>
      </c>
      <c r="AU5514" s="3"/>
      <c r="AV5514" s="3"/>
      <c r="AW5514" s="3"/>
      <c r="AX5514" s="3"/>
      <c r="AY5514" s="3"/>
      <c r="AZ5514" s="3"/>
      <c r="BA5514" s="3"/>
      <c r="BB5514" s="3"/>
      <c r="BC5514" s="3"/>
      <c r="BD5514" s="96"/>
    </row>
    <row r="5515" spans="1:56" s="115" customFormat="1" x14ac:dyDescent="0.25">
      <c r="A5515" s="6"/>
      <c r="B5515" s="5">
        <v>10573</v>
      </c>
      <c r="C5515" s="3"/>
      <c r="D5515" s="3"/>
      <c r="E5515" s="242">
        <v>15</v>
      </c>
      <c r="F5515" s="243" t="s">
        <v>1144</v>
      </c>
      <c r="G5515" s="243">
        <v>2018</v>
      </c>
      <c r="H5515" s="244">
        <v>0.44791666666666702</v>
      </c>
      <c r="I5515" s="3"/>
      <c r="J5515" s="3"/>
      <c r="K5515" s="3"/>
      <c r="L5515" s="6"/>
      <c r="M5515" s="3"/>
      <c r="N5515" s="6"/>
      <c r="O5515" s="6"/>
      <c r="P5515" s="440">
        <v>34</v>
      </c>
      <c r="Q5515" s="407"/>
      <c r="R5515" s="410">
        <v>2</v>
      </c>
      <c r="S5515" s="160" t="s">
        <v>3</v>
      </c>
      <c r="T5515" s="160" t="s">
        <v>44</v>
      </c>
      <c r="U5515" s="160" t="s">
        <v>1562</v>
      </c>
      <c r="V5515" s="160" t="s">
        <v>1923</v>
      </c>
      <c r="W5515" s="252" t="s">
        <v>2443</v>
      </c>
      <c r="X5515" s="252" t="s">
        <v>2441</v>
      </c>
      <c r="Y5515" s="3"/>
      <c r="Z5515" s="3"/>
      <c r="AA5515" s="252">
        <v>42.448300000000003</v>
      </c>
      <c r="AB5515" s="252">
        <v>-122.1161</v>
      </c>
      <c r="AC5515" s="3"/>
      <c r="AD5515" s="3"/>
      <c r="AE5515" s="258" t="s">
        <v>1954</v>
      </c>
      <c r="AF5515" s="3"/>
      <c r="AG5515" s="160" t="s">
        <v>1649</v>
      </c>
      <c r="AH5515" s="160" t="s">
        <v>1649</v>
      </c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</row>
    <row r="5516" spans="1:56" x14ac:dyDescent="0.25">
      <c r="B5516" s="5">
        <v>10574</v>
      </c>
      <c r="E5516" s="242">
        <v>15</v>
      </c>
      <c r="F5516" s="243" t="s">
        <v>1144</v>
      </c>
      <c r="G5516" s="243">
        <v>2018</v>
      </c>
      <c r="H5516" s="244">
        <v>0.44791666666666702</v>
      </c>
      <c r="L5516" s="6"/>
      <c r="P5516" s="440">
        <v>34</v>
      </c>
      <c r="R5516" s="410">
        <v>3</v>
      </c>
      <c r="S5516" s="160" t="s">
        <v>3</v>
      </c>
      <c r="T5516" s="160" t="s">
        <v>44</v>
      </c>
      <c r="U5516" s="160" t="s">
        <v>1562</v>
      </c>
      <c r="V5516" s="160" t="s">
        <v>1923</v>
      </c>
      <c r="W5516" s="252" t="s">
        <v>2443</v>
      </c>
      <c r="X5516" s="252" t="s">
        <v>2441</v>
      </c>
      <c r="AA5516" s="252">
        <v>42.448300000000003</v>
      </c>
      <c r="AB5516" s="252">
        <v>-122.1161</v>
      </c>
      <c r="AE5516" s="258" t="s">
        <v>1954</v>
      </c>
      <c r="AG5516" s="160" t="s">
        <v>1649</v>
      </c>
      <c r="AH5516" s="160" t="s">
        <v>1649</v>
      </c>
    </row>
    <row r="5517" spans="1:56" s="120" customFormat="1" x14ac:dyDescent="0.25">
      <c r="A5517" s="6"/>
      <c r="B5517" s="5">
        <v>10575</v>
      </c>
      <c r="C5517" s="3"/>
      <c r="D5517" s="3"/>
      <c r="E5517" s="242">
        <v>15</v>
      </c>
      <c r="F5517" s="243" t="s">
        <v>1144</v>
      </c>
      <c r="G5517" s="243">
        <v>2018</v>
      </c>
      <c r="H5517" s="244">
        <v>0.44791666666666702</v>
      </c>
      <c r="I5517" s="3"/>
      <c r="J5517" s="3"/>
      <c r="K5517" s="3"/>
      <c r="L5517" s="6"/>
      <c r="M5517" s="3"/>
      <c r="N5517" s="6"/>
      <c r="O5517" s="6"/>
      <c r="P5517" s="440">
        <v>34</v>
      </c>
      <c r="Q5517" s="407"/>
      <c r="R5517" s="410">
        <v>4</v>
      </c>
      <c r="S5517" s="160" t="s">
        <v>3</v>
      </c>
      <c r="T5517" s="160" t="s">
        <v>44</v>
      </c>
      <c r="U5517" s="160" t="s">
        <v>1562</v>
      </c>
      <c r="V5517" s="160" t="s">
        <v>1923</v>
      </c>
      <c r="W5517" s="252" t="s">
        <v>2443</v>
      </c>
      <c r="X5517" s="252" t="s">
        <v>2441</v>
      </c>
      <c r="Y5517" s="3"/>
      <c r="Z5517" s="3"/>
      <c r="AA5517" s="252">
        <v>42.448300000000003</v>
      </c>
      <c r="AB5517" s="252">
        <v>-122.1161</v>
      </c>
      <c r="AC5517" s="3"/>
      <c r="AD5517" s="3"/>
      <c r="AE5517" s="258" t="s">
        <v>1954</v>
      </c>
      <c r="AF5517" s="3"/>
      <c r="AG5517" s="160" t="s">
        <v>1649</v>
      </c>
      <c r="AH5517" s="160" t="s">
        <v>1649</v>
      </c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</row>
    <row r="5518" spans="1:56" x14ac:dyDescent="0.25">
      <c r="B5518" s="5">
        <v>10576</v>
      </c>
      <c r="E5518" s="242">
        <v>15</v>
      </c>
      <c r="F5518" s="243" t="s">
        <v>1144</v>
      </c>
      <c r="G5518" s="243">
        <v>2018</v>
      </c>
      <c r="H5518" s="244">
        <v>0.44791666666666702</v>
      </c>
      <c r="L5518" s="6"/>
      <c r="P5518" s="440">
        <v>34</v>
      </c>
      <c r="R5518" s="410">
        <v>5</v>
      </c>
      <c r="S5518" s="160" t="s">
        <v>3</v>
      </c>
      <c r="T5518" s="160" t="s">
        <v>44</v>
      </c>
      <c r="U5518" s="160" t="s">
        <v>1562</v>
      </c>
      <c r="V5518" s="160" t="s">
        <v>1923</v>
      </c>
      <c r="W5518" s="252" t="s">
        <v>2443</v>
      </c>
      <c r="X5518" s="252" t="s">
        <v>2441</v>
      </c>
      <c r="AA5518" s="252">
        <v>42.448300000000003</v>
      </c>
      <c r="AB5518" s="252">
        <v>-122.1161</v>
      </c>
      <c r="AE5518" s="258" t="s">
        <v>1954</v>
      </c>
      <c r="AG5518" s="160" t="s">
        <v>1649</v>
      </c>
      <c r="AH5518" s="160" t="s">
        <v>1649</v>
      </c>
    </row>
    <row r="5519" spans="1:56" s="162" customFormat="1" x14ac:dyDescent="0.25">
      <c r="A5519" s="6"/>
      <c r="B5519" s="5">
        <v>10577</v>
      </c>
      <c r="C5519" s="3"/>
      <c r="D5519" s="3"/>
      <c r="E5519" s="260">
        <v>15</v>
      </c>
      <c r="F5519" s="261" t="s">
        <v>1144</v>
      </c>
      <c r="G5519" s="261">
        <v>2018</v>
      </c>
      <c r="H5519" s="262">
        <v>0.44791666666666702</v>
      </c>
      <c r="I5519" s="3"/>
      <c r="J5519" s="3"/>
      <c r="K5519" s="3"/>
      <c r="L5519" s="6"/>
      <c r="M5519" s="3"/>
      <c r="N5519" s="6"/>
      <c r="O5519" s="6"/>
      <c r="P5519" s="440">
        <v>34</v>
      </c>
      <c r="Q5519" s="407"/>
      <c r="R5519" s="410">
        <v>6</v>
      </c>
      <c r="S5519" s="160" t="s">
        <v>3</v>
      </c>
      <c r="T5519" s="160" t="s">
        <v>44</v>
      </c>
      <c r="U5519" s="160" t="s">
        <v>1562</v>
      </c>
      <c r="V5519" s="160" t="s">
        <v>1923</v>
      </c>
      <c r="W5519" s="252" t="s">
        <v>2443</v>
      </c>
      <c r="X5519" s="252" t="s">
        <v>2441</v>
      </c>
      <c r="Y5519" s="3"/>
      <c r="Z5519" s="3"/>
      <c r="AA5519" s="252">
        <v>42.448300000000003</v>
      </c>
      <c r="AB5519" s="252">
        <v>-122.1161</v>
      </c>
      <c r="AC5519" s="3"/>
      <c r="AD5519" s="3"/>
      <c r="AE5519" s="258" t="s">
        <v>1954</v>
      </c>
      <c r="AF5519" s="3"/>
      <c r="AG5519" s="160" t="s">
        <v>1649</v>
      </c>
      <c r="AH5519" s="160" t="s">
        <v>1649</v>
      </c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</row>
    <row r="5520" spans="1:56" x14ac:dyDescent="0.25">
      <c r="B5520" s="5">
        <v>10578</v>
      </c>
      <c r="E5520" s="260">
        <v>15</v>
      </c>
      <c r="F5520" s="261" t="s">
        <v>1144</v>
      </c>
      <c r="G5520" s="261">
        <v>2018</v>
      </c>
      <c r="H5520" s="262">
        <v>0.44791666666666702</v>
      </c>
      <c r="L5520" s="6"/>
      <c r="P5520" s="440">
        <v>34</v>
      </c>
      <c r="R5520" s="410">
        <v>7</v>
      </c>
      <c r="S5520" s="160" t="s">
        <v>3</v>
      </c>
      <c r="T5520" s="160" t="s">
        <v>44</v>
      </c>
      <c r="U5520" s="160" t="s">
        <v>1562</v>
      </c>
      <c r="V5520" s="160" t="s">
        <v>1923</v>
      </c>
      <c r="W5520" s="252" t="s">
        <v>2443</v>
      </c>
      <c r="X5520" s="252" t="s">
        <v>2441</v>
      </c>
      <c r="AA5520" s="252">
        <v>42.448300000000003</v>
      </c>
      <c r="AB5520" s="252">
        <v>-122.1161</v>
      </c>
      <c r="AE5520" s="258" t="s">
        <v>1954</v>
      </c>
      <c r="AG5520" s="160" t="s">
        <v>1649</v>
      </c>
      <c r="AH5520" s="160" t="s">
        <v>1649</v>
      </c>
      <c r="BD5520" s="120"/>
    </row>
    <row r="5521" spans="1:56" s="96" customFormat="1" x14ac:dyDescent="0.25">
      <c r="A5521" s="6"/>
      <c r="B5521" s="5">
        <v>7559</v>
      </c>
      <c r="C5521" s="3"/>
      <c r="D5521" s="3"/>
      <c r="E5521" s="62">
        <v>12</v>
      </c>
      <c r="F5521" s="6" t="s">
        <v>42</v>
      </c>
      <c r="G5521" s="6">
        <v>2018</v>
      </c>
      <c r="H5521" s="6"/>
      <c r="I5521" s="3"/>
      <c r="J5521" s="3"/>
      <c r="K5521" s="3"/>
      <c r="L5521" s="6"/>
      <c r="M5521" s="3"/>
      <c r="N5521" s="6" t="s">
        <v>1412</v>
      </c>
      <c r="O5521" s="6"/>
      <c r="P5521" s="407">
        <v>35</v>
      </c>
      <c r="Q5521" s="407">
        <v>35</v>
      </c>
      <c r="R5521" s="407">
        <v>1</v>
      </c>
      <c r="S5521" s="3" t="s">
        <v>3</v>
      </c>
      <c r="T5521" s="3" t="s">
        <v>44</v>
      </c>
      <c r="U5521" s="3" t="s">
        <v>1399</v>
      </c>
      <c r="V5521" s="227" t="s">
        <v>1923</v>
      </c>
      <c r="W5521" s="3"/>
      <c r="X5521" s="3" t="s">
        <v>3277</v>
      </c>
      <c r="Y5521" s="3"/>
      <c r="Z5521" s="3"/>
      <c r="AA5521" s="18">
        <v>42.079099999999997</v>
      </c>
      <c r="AB5521" s="18">
        <v>-122.93810000000001</v>
      </c>
      <c r="AC5521" s="3" t="s">
        <v>45</v>
      </c>
      <c r="AD5521" s="3"/>
      <c r="AE5521" s="3" t="s">
        <v>1424</v>
      </c>
      <c r="AF5521" s="3" t="str">
        <f>CONCATENATE("ex ", AE5521)</f>
        <v>ex Berberis sp.</v>
      </c>
      <c r="AG5521" s="3" t="s">
        <v>1649</v>
      </c>
      <c r="AH5521" s="3" t="s">
        <v>1649</v>
      </c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 t="s">
        <v>1367</v>
      </c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</row>
    <row r="5522" spans="1:56" x14ac:dyDescent="0.25">
      <c r="B5522" s="5">
        <v>10579</v>
      </c>
      <c r="E5522" s="260">
        <v>15</v>
      </c>
      <c r="F5522" s="261" t="s">
        <v>1144</v>
      </c>
      <c r="G5522" s="261">
        <v>2018</v>
      </c>
      <c r="H5522" s="262">
        <v>0.44791666666666702</v>
      </c>
      <c r="L5522" s="6"/>
      <c r="P5522" s="440">
        <v>35</v>
      </c>
      <c r="R5522" s="410">
        <v>1</v>
      </c>
      <c r="S5522" s="160" t="s">
        <v>3</v>
      </c>
      <c r="T5522" s="160" t="s">
        <v>44</v>
      </c>
      <c r="U5522" s="160" t="s">
        <v>1562</v>
      </c>
      <c r="V5522" s="160" t="s">
        <v>1923</v>
      </c>
      <c r="W5522" s="252" t="s">
        <v>2443</v>
      </c>
      <c r="X5522" s="252" t="s">
        <v>2441</v>
      </c>
      <c r="AA5522" s="252">
        <v>42.448300000000003</v>
      </c>
      <c r="AB5522" s="252">
        <v>-122.1161</v>
      </c>
      <c r="AE5522" s="258" t="s">
        <v>2449</v>
      </c>
      <c r="AG5522" s="160" t="s">
        <v>1649</v>
      </c>
      <c r="AH5522" s="160" t="s">
        <v>1649</v>
      </c>
    </row>
    <row r="5523" spans="1:56" x14ac:dyDescent="0.25">
      <c r="B5523" s="5">
        <v>7560</v>
      </c>
      <c r="E5523" s="62">
        <v>12</v>
      </c>
      <c r="F5523" s="6" t="s">
        <v>42</v>
      </c>
      <c r="G5523" s="6">
        <v>2018</v>
      </c>
      <c r="L5523" s="6"/>
      <c r="N5523" s="6" t="s">
        <v>1412</v>
      </c>
      <c r="P5523" s="407">
        <v>35</v>
      </c>
      <c r="Q5523" s="407">
        <v>35</v>
      </c>
      <c r="R5523" s="407">
        <v>2</v>
      </c>
      <c r="S5523" s="3" t="s">
        <v>3</v>
      </c>
      <c r="T5523" s="3" t="s">
        <v>44</v>
      </c>
      <c r="U5523" s="3" t="s">
        <v>1399</v>
      </c>
      <c r="V5523" s="227" t="s">
        <v>1923</v>
      </c>
      <c r="X5523" s="3" t="s">
        <v>3277</v>
      </c>
      <c r="AA5523" s="18">
        <v>42.079099999999997</v>
      </c>
      <c r="AB5523" s="18">
        <v>-122.93810000000001</v>
      </c>
      <c r="AC5523" s="3" t="s">
        <v>45</v>
      </c>
      <c r="AE5523" s="3" t="s">
        <v>1424</v>
      </c>
      <c r="AF5523" s="3" t="str">
        <f>CONCATENATE("ex ", AE5523)</f>
        <v>ex Berberis sp.</v>
      </c>
      <c r="AG5523" s="3" t="s">
        <v>1649</v>
      </c>
      <c r="AH5523" s="3" t="s">
        <v>1649</v>
      </c>
      <c r="AT5523" s="3" t="s">
        <v>1367</v>
      </c>
    </row>
    <row r="5524" spans="1:56" x14ac:dyDescent="0.25">
      <c r="B5524" s="5">
        <v>10580</v>
      </c>
      <c r="E5524" s="260">
        <v>15</v>
      </c>
      <c r="F5524" s="261" t="s">
        <v>1144</v>
      </c>
      <c r="G5524" s="261">
        <v>2018</v>
      </c>
      <c r="H5524" s="262">
        <v>0.44791666666666702</v>
      </c>
      <c r="L5524" s="6"/>
      <c r="P5524" s="440">
        <v>35</v>
      </c>
      <c r="R5524" s="410">
        <v>2</v>
      </c>
      <c r="S5524" s="160" t="s">
        <v>3</v>
      </c>
      <c r="T5524" s="160" t="s">
        <v>44</v>
      </c>
      <c r="U5524" s="160" t="s">
        <v>1562</v>
      </c>
      <c r="V5524" s="160" t="s">
        <v>1923</v>
      </c>
      <c r="W5524" s="252" t="s">
        <v>2443</v>
      </c>
      <c r="X5524" s="252" t="s">
        <v>2441</v>
      </c>
      <c r="AA5524" s="252">
        <v>42.448300000000003</v>
      </c>
      <c r="AB5524" s="252">
        <v>-122.1161</v>
      </c>
      <c r="AE5524" s="258" t="s">
        <v>2449</v>
      </c>
      <c r="AG5524" s="160" t="s">
        <v>1649</v>
      </c>
      <c r="AH5524" s="160" t="s">
        <v>1649</v>
      </c>
    </row>
    <row r="5525" spans="1:56" x14ac:dyDescent="0.25">
      <c r="B5525" s="5">
        <v>7561</v>
      </c>
      <c r="E5525" s="62">
        <v>12</v>
      </c>
      <c r="F5525" s="6" t="s">
        <v>42</v>
      </c>
      <c r="G5525" s="6">
        <v>2018</v>
      </c>
      <c r="L5525" s="6"/>
      <c r="N5525" s="6" t="s">
        <v>1412</v>
      </c>
      <c r="P5525" s="407">
        <v>35</v>
      </c>
      <c r="Q5525" s="407">
        <v>35</v>
      </c>
      <c r="R5525" s="407">
        <v>3</v>
      </c>
      <c r="S5525" s="3" t="s">
        <v>3</v>
      </c>
      <c r="T5525" s="3" t="s">
        <v>44</v>
      </c>
      <c r="U5525" s="3" t="s">
        <v>1399</v>
      </c>
      <c r="V5525" s="227" t="s">
        <v>1923</v>
      </c>
      <c r="X5525" s="3" t="s">
        <v>3277</v>
      </c>
      <c r="AA5525" s="18">
        <v>42.079099999999997</v>
      </c>
      <c r="AB5525" s="18">
        <v>-122.93810000000001</v>
      </c>
      <c r="AC5525" s="3" t="s">
        <v>45</v>
      </c>
      <c r="AE5525" s="3" t="s">
        <v>1424</v>
      </c>
      <c r="AF5525" s="3" t="str">
        <f>CONCATENATE("ex ", AE5525)</f>
        <v>ex Berberis sp.</v>
      </c>
      <c r="AG5525" s="3" t="s">
        <v>1649</v>
      </c>
      <c r="AH5525" s="3" t="s">
        <v>1649</v>
      </c>
      <c r="AT5525" s="3" t="s">
        <v>1367</v>
      </c>
    </row>
    <row r="5526" spans="1:56" s="96" customFormat="1" x14ac:dyDescent="0.25">
      <c r="A5526" s="6"/>
      <c r="B5526" s="5">
        <v>7562</v>
      </c>
      <c r="C5526" s="3"/>
      <c r="D5526" s="3"/>
      <c r="E5526" s="62">
        <v>12</v>
      </c>
      <c r="F5526" s="6" t="s">
        <v>42</v>
      </c>
      <c r="G5526" s="6">
        <v>2018</v>
      </c>
      <c r="H5526" s="6"/>
      <c r="I5526" s="3"/>
      <c r="J5526" s="3"/>
      <c r="K5526" s="3"/>
      <c r="L5526" s="6"/>
      <c r="M5526" s="3"/>
      <c r="N5526" s="6" t="s">
        <v>1412</v>
      </c>
      <c r="O5526" s="6"/>
      <c r="P5526" s="407">
        <v>35</v>
      </c>
      <c r="Q5526" s="407">
        <v>35</v>
      </c>
      <c r="R5526" s="407">
        <v>4</v>
      </c>
      <c r="S5526" s="3" t="s">
        <v>3</v>
      </c>
      <c r="T5526" s="3" t="s">
        <v>44</v>
      </c>
      <c r="U5526" s="3" t="s">
        <v>1399</v>
      </c>
      <c r="V5526" s="227" t="s">
        <v>1923</v>
      </c>
      <c r="W5526" s="3"/>
      <c r="X5526" s="3" t="s">
        <v>3277</v>
      </c>
      <c r="Y5526" s="3"/>
      <c r="Z5526" s="3"/>
      <c r="AA5526" s="18">
        <v>42.079099999999997</v>
      </c>
      <c r="AB5526" s="18">
        <v>-122.93810000000001</v>
      </c>
      <c r="AC5526" s="3" t="s">
        <v>45</v>
      </c>
      <c r="AD5526" s="3"/>
      <c r="AE5526" s="3" t="s">
        <v>1424</v>
      </c>
      <c r="AF5526" s="3" t="str">
        <f>CONCATENATE("ex ", AE5526)</f>
        <v>ex Berberis sp.</v>
      </c>
      <c r="AG5526" s="3" t="s">
        <v>1649</v>
      </c>
      <c r="AH5526" s="3" t="s">
        <v>1649</v>
      </c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 t="s">
        <v>1367</v>
      </c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</row>
    <row r="5527" spans="1:56" s="165" customFormat="1" x14ac:dyDescent="0.25">
      <c r="A5527" s="6"/>
      <c r="B5527" s="5">
        <v>7563</v>
      </c>
      <c r="C5527" s="3"/>
      <c r="D5527" s="3"/>
      <c r="E5527" s="62">
        <v>12</v>
      </c>
      <c r="F5527" s="6" t="s">
        <v>42</v>
      </c>
      <c r="G5527" s="6">
        <v>2018</v>
      </c>
      <c r="H5527" s="6"/>
      <c r="I5527" s="3"/>
      <c r="J5527" s="3"/>
      <c r="K5527" s="3"/>
      <c r="L5527" s="6"/>
      <c r="M5527" s="3"/>
      <c r="N5527" s="6" t="s">
        <v>1417</v>
      </c>
      <c r="O5527" s="6"/>
      <c r="P5527" s="407">
        <v>36</v>
      </c>
      <c r="Q5527" s="407">
        <v>36</v>
      </c>
      <c r="R5527" s="407">
        <v>1</v>
      </c>
      <c r="S5527" s="3" t="s">
        <v>3</v>
      </c>
      <c r="T5527" s="3" t="s">
        <v>44</v>
      </c>
      <c r="U5527" s="3" t="s">
        <v>1399</v>
      </c>
      <c r="V5527" s="227" t="s">
        <v>1923</v>
      </c>
      <c r="W5527" s="3"/>
      <c r="X5527" s="3" t="s">
        <v>3278</v>
      </c>
      <c r="Y5527" s="3"/>
      <c r="Z5527" s="3"/>
      <c r="AA5527" s="18">
        <v>42.034199999999998</v>
      </c>
      <c r="AB5527" s="18">
        <v>-122.8967</v>
      </c>
      <c r="AC5527" s="3" t="s">
        <v>45</v>
      </c>
      <c r="AD5527" s="3"/>
      <c r="AE5527" s="3" t="s">
        <v>1423</v>
      </c>
      <c r="AF5527" s="3" t="str">
        <f>CONCATENATE("ex ", AE5527)</f>
        <v>ex Salix sp.</v>
      </c>
      <c r="AG5527" s="3" t="s">
        <v>1649</v>
      </c>
      <c r="AH5527" s="3" t="s">
        <v>1649</v>
      </c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 t="s">
        <v>1367</v>
      </c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</row>
    <row r="5528" spans="1:56" x14ac:dyDescent="0.25">
      <c r="B5528" s="5">
        <v>10581</v>
      </c>
      <c r="E5528" s="260">
        <v>15</v>
      </c>
      <c r="F5528" s="261" t="s">
        <v>1144</v>
      </c>
      <c r="G5528" s="261">
        <v>2018</v>
      </c>
      <c r="H5528" s="262">
        <v>0.45833333333333298</v>
      </c>
      <c r="L5528" s="6"/>
      <c r="P5528" s="440">
        <v>36</v>
      </c>
      <c r="R5528" s="410">
        <v>1</v>
      </c>
      <c r="S5528" s="160" t="s">
        <v>3</v>
      </c>
      <c r="T5528" s="160" t="s">
        <v>44</v>
      </c>
      <c r="U5528" s="160" t="s">
        <v>1562</v>
      </c>
      <c r="V5528" s="160" t="s">
        <v>1923</v>
      </c>
      <c r="W5528" s="252" t="s">
        <v>2443</v>
      </c>
      <c r="X5528" s="252" t="s">
        <v>2441</v>
      </c>
      <c r="AA5528" s="252">
        <v>42.448300000000003</v>
      </c>
      <c r="AB5528" s="252">
        <v>-122.1161</v>
      </c>
      <c r="AE5528" s="258" t="s">
        <v>1226</v>
      </c>
      <c r="AG5528" s="160" t="s">
        <v>1649</v>
      </c>
      <c r="AH5528" s="160" t="s">
        <v>1649</v>
      </c>
    </row>
    <row r="5529" spans="1:56" s="128" customFormat="1" x14ac:dyDescent="0.25">
      <c r="A5529" s="6"/>
      <c r="B5529" s="5">
        <v>7564</v>
      </c>
      <c r="C5529" s="3"/>
      <c r="D5529" s="3"/>
      <c r="E5529" s="62">
        <v>12</v>
      </c>
      <c r="F5529" s="6" t="s">
        <v>42</v>
      </c>
      <c r="G5529" s="6">
        <v>2018</v>
      </c>
      <c r="H5529" s="6"/>
      <c r="I5529" s="3"/>
      <c r="J5529" s="3"/>
      <c r="K5529" s="3"/>
      <c r="L5529" s="6"/>
      <c r="M5529" s="3"/>
      <c r="N5529" s="6" t="s">
        <v>1417</v>
      </c>
      <c r="O5529" s="6"/>
      <c r="P5529" s="407">
        <v>36</v>
      </c>
      <c r="Q5529" s="407">
        <v>36</v>
      </c>
      <c r="R5529" s="407">
        <v>2</v>
      </c>
      <c r="S5529" s="3" t="s">
        <v>3</v>
      </c>
      <c r="T5529" s="3" t="s">
        <v>44</v>
      </c>
      <c r="U5529" s="3" t="s">
        <v>1399</v>
      </c>
      <c r="V5529" s="227" t="s">
        <v>1923</v>
      </c>
      <c r="W5529" s="3"/>
      <c r="X5529" s="3" t="s">
        <v>3278</v>
      </c>
      <c r="Y5529" s="3"/>
      <c r="Z5529" s="3"/>
      <c r="AA5529" s="18">
        <v>42.034199999999998</v>
      </c>
      <c r="AB5529" s="18">
        <v>-122.8967</v>
      </c>
      <c r="AC5529" s="3" t="s">
        <v>45</v>
      </c>
      <c r="AD5529" s="3"/>
      <c r="AE5529" s="3" t="s">
        <v>1423</v>
      </c>
      <c r="AF5529" s="3" t="str">
        <f t="shared" ref="AF5529:AF5539" si="139">CONCATENATE("ex ", AE5529)</f>
        <v>ex Salix sp.</v>
      </c>
      <c r="AG5529" s="3" t="s">
        <v>1649</v>
      </c>
      <c r="AH5529" s="3" t="s">
        <v>1649</v>
      </c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 t="s">
        <v>1367</v>
      </c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</row>
    <row r="5530" spans="1:56" x14ac:dyDescent="0.25">
      <c r="B5530" s="5">
        <v>7565</v>
      </c>
      <c r="E5530" s="62">
        <v>12</v>
      </c>
      <c r="F5530" s="6" t="s">
        <v>42</v>
      </c>
      <c r="G5530" s="6">
        <v>2018</v>
      </c>
      <c r="L5530" s="6"/>
      <c r="N5530" s="6" t="s">
        <v>1417</v>
      </c>
      <c r="P5530" s="407">
        <v>36</v>
      </c>
      <c r="Q5530" s="407">
        <v>36</v>
      </c>
      <c r="R5530" s="407">
        <v>3</v>
      </c>
      <c r="S5530" s="3" t="s">
        <v>3</v>
      </c>
      <c r="T5530" s="3" t="s">
        <v>44</v>
      </c>
      <c r="U5530" s="3" t="s">
        <v>1399</v>
      </c>
      <c r="V5530" s="227" t="s">
        <v>1923</v>
      </c>
      <c r="X5530" s="3" t="s">
        <v>3278</v>
      </c>
      <c r="AA5530" s="18">
        <v>42.034199999999998</v>
      </c>
      <c r="AB5530" s="18">
        <v>-122.8967</v>
      </c>
      <c r="AC5530" s="3" t="s">
        <v>45</v>
      </c>
      <c r="AE5530" s="3" t="s">
        <v>1423</v>
      </c>
      <c r="AF5530" s="3" t="str">
        <f t="shared" si="139"/>
        <v>ex Salix sp.</v>
      </c>
      <c r="AG5530" s="3" t="s">
        <v>1649</v>
      </c>
      <c r="AH5530" s="3" t="s">
        <v>1649</v>
      </c>
      <c r="AT5530" s="3" t="s">
        <v>1367</v>
      </c>
    </row>
    <row r="5531" spans="1:56" s="124" customFormat="1" x14ac:dyDescent="0.25">
      <c r="A5531" s="6"/>
      <c r="B5531" s="5">
        <v>7566</v>
      </c>
      <c r="C5531" s="3"/>
      <c r="D5531" s="3"/>
      <c r="E5531" s="62">
        <v>12</v>
      </c>
      <c r="F5531" s="6" t="s">
        <v>42</v>
      </c>
      <c r="G5531" s="6">
        <v>2018</v>
      </c>
      <c r="H5531" s="6"/>
      <c r="I5531" s="3"/>
      <c r="J5531" s="3"/>
      <c r="K5531" s="3"/>
      <c r="L5531" s="6"/>
      <c r="M5531" s="3"/>
      <c r="N5531" s="6" t="s">
        <v>1417</v>
      </c>
      <c r="O5531" s="6"/>
      <c r="P5531" s="407">
        <v>36</v>
      </c>
      <c r="Q5531" s="407">
        <v>36</v>
      </c>
      <c r="R5531" s="407">
        <v>4</v>
      </c>
      <c r="S5531" s="3" t="s">
        <v>3</v>
      </c>
      <c r="T5531" s="3" t="s">
        <v>44</v>
      </c>
      <c r="U5531" s="3" t="s">
        <v>1399</v>
      </c>
      <c r="V5531" s="227" t="s">
        <v>1923</v>
      </c>
      <c r="W5531" s="3"/>
      <c r="X5531" s="3" t="s">
        <v>3278</v>
      </c>
      <c r="Y5531" s="3"/>
      <c r="Z5531" s="3"/>
      <c r="AA5531" s="18">
        <v>42.034199999999998</v>
      </c>
      <c r="AB5531" s="18">
        <v>-122.8967</v>
      </c>
      <c r="AC5531" s="3" t="s">
        <v>45</v>
      </c>
      <c r="AD5531" s="3"/>
      <c r="AE5531" s="3" t="s">
        <v>1423</v>
      </c>
      <c r="AF5531" s="3" t="str">
        <f t="shared" si="139"/>
        <v>ex Salix sp.</v>
      </c>
      <c r="AG5531" s="3" t="s">
        <v>1649</v>
      </c>
      <c r="AH5531" s="3" t="s">
        <v>1649</v>
      </c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 t="s">
        <v>1367</v>
      </c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</row>
    <row r="5532" spans="1:56" x14ac:dyDescent="0.25">
      <c r="B5532" s="5">
        <v>7567</v>
      </c>
      <c r="E5532" s="62">
        <v>12</v>
      </c>
      <c r="F5532" s="6" t="s">
        <v>42</v>
      </c>
      <c r="G5532" s="6">
        <v>2018</v>
      </c>
      <c r="L5532" s="6"/>
      <c r="N5532" s="6" t="s">
        <v>1417</v>
      </c>
      <c r="P5532" s="407">
        <v>36</v>
      </c>
      <c r="Q5532" s="407">
        <v>36</v>
      </c>
      <c r="R5532" s="407">
        <v>5</v>
      </c>
      <c r="S5532" s="3" t="s">
        <v>3</v>
      </c>
      <c r="T5532" s="3" t="s">
        <v>44</v>
      </c>
      <c r="U5532" s="3" t="s">
        <v>1399</v>
      </c>
      <c r="V5532" s="227" t="s">
        <v>1923</v>
      </c>
      <c r="X5532" s="3" t="s">
        <v>3278</v>
      </c>
      <c r="AA5532" s="18">
        <v>42.034199999999998</v>
      </c>
      <c r="AB5532" s="18">
        <v>-122.8967</v>
      </c>
      <c r="AC5532" s="3" t="s">
        <v>45</v>
      </c>
      <c r="AE5532" s="3" t="s">
        <v>1423</v>
      </c>
      <c r="AF5532" s="3" t="str">
        <f t="shared" si="139"/>
        <v>ex Salix sp.</v>
      </c>
      <c r="AG5532" s="3" t="s">
        <v>1649</v>
      </c>
      <c r="AH5532" s="3" t="s">
        <v>1649</v>
      </c>
      <c r="AT5532" s="3" t="s">
        <v>1367</v>
      </c>
    </row>
    <row r="5533" spans="1:56" x14ac:dyDescent="0.25">
      <c r="B5533" s="5">
        <v>7568</v>
      </c>
      <c r="E5533" s="62">
        <v>12</v>
      </c>
      <c r="F5533" s="6" t="s">
        <v>42</v>
      </c>
      <c r="G5533" s="6">
        <v>2018</v>
      </c>
      <c r="L5533" s="6"/>
      <c r="N5533" s="6" t="s">
        <v>1417</v>
      </c>
      <c r="P5533" s="407">
        <v>36</v>
      </c>
      <c r="Q5533" s="407">
        <v>36</v>
      </c>
      <c r="R5533" s="407">
        <v>6</v>
      </c>
      <c r="S5533" s="3" t="s">
        <v>3</v>
      </c>
      <c r="T5533" s="3" t="s">
        <v>44</v>
      </c>
      <c r="U5533" s="3" t="s">
        <v>1399</v>
      </c>
      <c r="V5533" s="227" t="s">
        <v>1923</v>
      </c>
      <c r="X5533" s="3" t="s">
        <v>3278</v>
      </c>
      <c r="AA5533" s="18">
        <v>42.034199999999998</v>
      </c>
      <c r="AB5533" s="18">
        <v>-122.8967</v>
      </c>
      <c r="AC5533" s="3" t="s">
        <v>45</v>
      </c>
      <c r="AE5533" s="3" t="s">
        <v>1423</v>
      </c>
      <c r="AF5533" s="3" t="str">
        <f t="shared" si="139"/>
        <v>ex Salix sp.</v>
      </c>
      <c r="AG5533" s="3" t="s">
        <v>1649</v>
      </c>
      <c r="AH5533" s="3" t="s">
        <v>1649</v>
      </c>
      <c r="AT5533" s="3" t="s">
        <v>1367</v>
      </c>
    </row>
    <row r="5534" spans="1:56" s="110" customFormat="1" x14ac:dyDescent="0.25">
      <c r="A5534" s="6"/>
      <c r="B5534" s="5">
        <v>7569</v>
      </c>
      <c r="C5534" s="3"/>
      <c r="D5534" s="3"/>
      <c r="E5534" s="62">
        <v>12</v>
      </c>
      <c r="F5534" s="6" t="s">
        <v>42</v>
      </c>
      <c r="G5534" s="6">
        <v>2018</v>
      </c>
      <c r="H5534" s="6"/>
      <c r="I5534" s="3"/>
      <c r="J5534" s="3"/>
      <c r="K5534" s="3"/>
      <c r="L5534" s="6"/>
      <c r="M5534" s="3"/>
      <c r="N5534" s="6" t="s">
        <v>1417</v>
      </c>
      <c r="O5534" s="6"/>
      <c r="P5534" s="407">
        <v>36</v>
      </c>
      <c r="Q5534" s="407">
        <v>36</v>
      </c>
      <c r="R5534" s="407">
        <v>7</v>
      </c>
      <c r="S5534" s="3" t="s">
        <v>3</v>
      </c>
      <c r="T5534" s="3" t="s">
        <v>44</v>
      </c>
      <c r="U5534" s="3" t="s">
        <v>1399</v>
      </c>
      <c r="V5534" s="227" t="s">
        <v>1923</v>
      </c>
      <c r="W5534" s="3"/>
      <c r="X5534" s="3" t="s">
        <v>3278</v>
      </c>
      <c r="Y5534" s="3"/>
      <c r="Z5534" s="3"/>
      <c r="AA5534" s="18">
        <v>42.034199999999998</v>
      </c>
      <c r="AB5534" s="18">
        <v>-122.8967</v>
      </c>
      <c r="AC5534" s="3" t="s">
        <v>45</v>
      </c>
      <c r="AD5534" s="3"/>
      <c r="AE5534" s="3" t="s">
        <v>1423</v>
      </c>
      <c r="AF5534" s="3" t="str">
        <f t="shared" si="139"/>
        <v>ex Salix sp.</v>
      </c>
      <c r="AG5534" s="3" t="s">
        <v>1649</v>
      </c>
      <c r="AH5534" s="3" t="s">
        <v>1649</v>
      </c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 t="s">
        <v>1367</v>
      </c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</row>
    <row r="5535" spans="1:56" s="84" customFormat="1" x14ac:dyDescent="0.25">
      <c r="A5535" s="6"/>
      <c r="B5535" s="5">
        <v>7570</v>
      </c>
      <c r="C5535" s="3"/>
      <c r="D5535" s="3"/>
      <c r="E5535" s="62">
        <v>12</v>
      </c>
      <c r="F5535" s="6" t="s">
        <v>42</v>
      </c>
      <c r="G5535" s="6">
        <v>2018</v>
      </c>
      <c r="H5535" s="6"/>
      <c r="I5535" s="3"/>
      <c r="J5535" s="3"/>
      <c r="K5535" s="3"/>
      <c r="L5535" s="6"/>
      <c r="M5535" s="3"/>
      <c r="N5535" s="6" t="s">
        <v>1417</v>
      </c>
      <c r="O5535" s="6"/>
      <c r="P5535" s="407">
        <v>36</v>
      </c>
      <c r="Q5535" s="407">
        <v>36</v>
      </c>
      <c r="R5535" s="407">
        <v>8</v>
      </c>
      <c r="S5535" s="3" t="s">
        <v>3</v>
      </c>
      <c r="T5535" s="3" t="s">
        <v>44</v>
      </c>
      <c r="U5535" s="3" t="s">
        <v>1399</v>
      </c>
      <c r="V5535" s="227" t="s">
        <v>1923</v>
      </c>
      <c r="W5535" s="3"/>
      <c r="X5535" s="3" t="s">
        <v>3278</v>
      </c>
      <c r="Y5535" s="3"/>
      <c r="Z5535" s="3"/>
      <c r="AA5535" s="18">
        <v>42.034199999999998</v>
      </c>
      <c r="AB5535" s="18">
        <v>-122.8967</v>
      </c>
      <c r="AC5535" s="3" t="s">
        <v>45</v>
      </c>
      <c r="AD5535" s="3"/>
      <c r="AE5535" s="3" t="s">
        <v>1423</v>
      </c>
      <c r="AF5535" s="3" t="str">
        <f t="shared" si="139"/>
        <v>ex Salix sp.</v>
      </c>
      <c r="AG5535" s="3" t="s">
        <v>1649</v>
      </c>
      <c r="AH5535" s="3" t="s">
        <v>1649</v>
      </c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 t="s">
        <v>1367</v>
      </c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</row>
    <row r="5536" spans="1:56" x14ac:dyDescent="0.25">
      <c r="B5536" s="5">
        <v>7571</v>
      </c>
      <c r="E5536" s="62">
        <v>12</v>
      </c>
      <c r="F5536" s="6" t="s">
        <v>42</v>
      </c>
      <c r="G5536" s="6">
        <v>2018</v>
      </c>
      <c r="L5536" s="6"/>
      <c r="N5536" s="6" t="s">
        <v>1417</v>
      </c>
      <c r="P5536" s="407">
        <v>36</v>
      </c>
      <c r="Q5536" s="407">
        <v>36</v>
      </c>
      <c r="R5536" s="407">
        <v>9</v>
      </c>
      <c r="S5536" s="3" t="s">
        <v>3</v>
      </c>
      <c r="T5536" s="3" t="s">
        <v>44</v>
      </c>
      <c r="U5536" s="3" t="s">
        <v>1399</v>
      </c>
      <c r="V5536" s="227" t="s">
        <v>1923</v>
      </c>
      <c r="X5536" s="3" t="s">
        <v>3278</v>
      </c>
      <c r="AA5536" s="18">
        <v>42.034199999999998</v>
      </c>
      <c r="AB5536" s="18">
        <v>-122.8967</v>
      </c>
      <c r="AC5536" s="3" t="s">
        <v>45</v>
      </c>
      <c r="AE5536" s="3" t="s">
        <v>1423</v>
      </c>
      <c r="AF5536" s="3" t="str">
        <f t="shared" si="139"/>
        <v>ex Salix sp.</v>
      </c>
      <c r="AG5536" s="3" t="s">
        <v>1649</v>
      </c>
      <c r="AH5536" s="3" t="s">
        <v>1649</v>
      </c>
      <c r="AT5536" s="3" t="s">
        <v>1367</v>
      </c>
    </row>
    <row r="5537" spans="1:56" s="96" customFormat="1" x14ac:dyDescent="0.25">
      <c r="A5537" s="6"/>
      <c r="B5537" s="5">
        <v>7572</v>
      </c>
      <c r="C5537" s="3"/>
      <c r="D5537" s="3"/>
      <c r="E5537" s="62">
        <v>12</v>
      </c>
      <c r="F5537" s="6" t="s">
        <v>42</v>
      </c>
      <c r="G5537" s="6">
        <v>2018</v>
      </c>
      <c r="H5537" s="6"/>
      <c r="I5537" s="3"/>
      <c r="J5537" s="3"/>
      <c r="K5537" s="3"/>
      <c r="L5537" s="6"/>
      <c r="M5537" s="3"/>
      <c r="N5537" s="6" t="s">
        <v>1417</v>
      </c>
      <c r="O5537" s="6"/>
      <c r="P5537" s="407">
        <v>36</v>
      </c>
      <c r="Q5537" s="407">
        <v>36</v>
      </c>
      <c r="R5537" s="407">
        <v>10</v>
      </c>
      <c r="S5537" s="3" t="s">
        <v>3</v>
      </c>
      <c r="T5537" s="3" t="s">
        <v>44</v>
      </c>
      <c r="U5537" s="3" t="s">
        <v>1399</v>
      </c>
      <c r="V5537" s="227" t="s">
        <v>1923</v>
      </c>
      <c r="W5537" s="3"/>
      <c r="X5537" s="3" t="s">
        <v>3278</v>
      </c>
      <c r="Y5537" s="3"/>
      <c r="Z5537" s="3"/>
      <c r="AA5537" s="18">
        <v>42.034199999999998</v>
      </c>
      <c r="AB5537" s="18">
        <v>-122.8967</v>
      </c>
      <c r="AC5537" s="3" t="s">
        <v>45</v>
      </c>
      <c r="AD5537" s="3"/>
      <c r="AE5537" s="3" t="s">
        <v>1423</v>
      </c>
      <c r="AF5537" s="3" t="str">
        <f t="shared" si="139"/>
        <v>ex Salix sp.</v>
      </c>
      <c r="AG5537" s="3" t="s">
        <v>1649</v>
      </c>
      <c r="AH5537" s="3" t="s">
        <v>1649</v>
      </c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 t="s">
        <v>1367</v>
      </c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</row>
    <row r="5538" spans="1:56" x14ac:dyDescent="0.25">
      <c r="B5538" s="5">
        <v>7573</v>
      </c>
      <c r="E5538" s="62">
        <v>12</v>
      </c>
      <c r="F5538" s="6" t="s">
        <v>42</v>
      </c>
      <c r="G5538" s="6">
        <v>2018</v>
      </c>
      <c r="L5538" s="6"/>
      <c r="N5538" s="6" t="s">
        <v>1417</v>
      </c>
      <c r="P5538" s="407">
        <v>36</v>
      </c>
      <c r="Q5538" s="407">
        <v>36</v>
      </c>
      <c r="R5538" s="407">
        <v>11</v>
      </c>
      <c r="S5538" s="3" t="s">
        <v>3</v>
      </c>
      <c r="T5538" s="3" t="s">
        <v>44</v>
      </c>
      <c r="U5538" s="3" t="s">
        <v>1399</v>
      </c>
      <c r="V5538" s="227" t="s">
        <v>1923</v>
      </c>
      <c r="X5538" s="3" t="s">
        <v>3278</v>
      </c>
      <c r="AA5538" s="18">
        <v>42.034199999999998</v>
      </c>
      <c r="AB5538" s="18">
        <v>-122.8967</v>
      </c>
      <c r="AC5538" s="3" t="s">
        <v>45</v>
      </c>
      <c r="AE5538" s="3" t="s">
        <v>1423</v>
      </c>
      <c r="AF5538" s="3" t="str">
        <f t="shared" si="139"/>
        <v>ex Salix sp.</v>
      </c>
      <c r="AG5538" s="3" t="s">
        <v>1649</v>
      </c>
      <c r="AH5538" s="3" t="s">
        <v>1649</v>
      </c>
      <c r="AT5538" s="3" t="s">
        <v>1367</v>
      </c>
    </row>
    <row r="5539" spans="1:56" x14ac:dyDescent="0.25">
      <c r="B5539" s="5">
        <v>7574</v>
      </c>
      <c r="E5539" s="62">
        <v>12</v>
      </c>
      <c r="F5539" s="6" t="s">
        <v>42</v>
      </c>
      <c r="G5539" s="6">
        <v>2018</v>
      </c>
      <c r="L5539" s="6"/>
      <c r="N5539" s="6" t="s">
        <v>1418</v>
      </c>
      <c r="P5539" s="407">
        <v>37</v>
      </c>
      <c r="Q5539" s="407">
        <v>37</v>
      </c>
      <c r="R5539" s="407">
        <v>1</v>
      </c>
      <c r="S5539" s="3" t="s">
        <v>3</v>
      </c>
      <c r="T5539" s="3" t="s">
        <v>44</v>
      </c>
      <c r="U5539" s="3" t="s">
        <v>1399</v>
      </c>
      <c r="V5539" s="227" t="s">
        <v>1923</v>
      </c>
      <c r="X5539" s="3" t="s">
        <v>3278</v>
      </c>
      <c r="AA5539" s="18">
        <v>42.034199999999998</v>
      </c>
      <c r="AB5539" s="18">
        <v>-122.8967</v>
      </c>
      <c r="AC5539" s="3" t="s">
        <v>45</v>
      </c>
      <c r="AE5539" s="3" t="s">
        <v>1431</v>
      </c>
      <c r="AF5539" s="3" t="str">
        <f t="shared" si="139"/>
        <v>ex Lomatium martindalei</v>
      </c>
      <c r="AG5539" s="3" t="s">
        <v>1649</v>
      </c>
      <c r="AH5539" s="3" t="s">
        <v>1649</v>
      </c>
      <c r="AT5539" s="3" t="s">
        <v>1367</v>
      </c>
    </row>
    <row r="5540" spans="1:56" s="166" customFormat="1" x14ac:dyDescent="0.25">
      <c r="A5540" s="6"/>
      <c r="B5540" s="5">
        <v>10582</v>
      </c>
      <c r="C5540" s="3"/>
      <c r="D5540" s="3"/>
      <c r="E5540" s="260">
        <v>15</v>
      </c>
      <c r="F5540" s="261" t="s">
        <v>1144</v>
      </c>
      <c r="G5540" s="261">
        <v>2018</v>
      </c>
      <c r="H5540" s="262">
        <v>0.46527777777777801</v>
      </c>
      <c r="I5540" s="3"/>
      <c r="J5540" s="3"/>
      <c r="K5540" s="3"/>
      <c r="L5540" s="6"/>
      <c r="M5540" s="3"/>
      <c r="N5540" s="6"/>
      <c r="O5540" s="6"/>
      <c r="P5540" s="440">
        <v>37</v>
      </c>
      <c r="Q5540" s="407"/>
      <c r="R5540" s="410">
        <v>1</v>
      </c>
      <c r="S5540" s="160" t="s">
        <v>3</v>
      </c>
      <c r="T5540" s="160" t="s">
        <v>44</v>
      </c>
      <c r="U5540" s="160" t="s">
        <v>1562</v>
      </c>
      <c r="V5540" s="160" t="s">
        <v>1923</v>
      </c>
      <c r="W5540" s="252" t="s">
        <v>2443</v>
      </c>
      <c r="X5540" s="252" t="s">
        <v>2441</v>
      </c>
      <c r="Y5540" s="3"/>
      <c r="Z5540" s="3"/>
      <c r="AA5540" s="252">
        <v>42.448300000000003</v>
      </c>
      <c r="AB5540" s="252">
        <v>-122.1161</v>
      </c>
      <c r="AC5540" s="3"/>
      <c r="AD5540" s="3"/>
      <c r="AE5540" s="258" t="s">
        <v>1981</v>
      </c>
      <c r="AF5540" s="3"/>
      <c r="AG5540" s="160" t="s">
        <v>1649</v>
      </c>
      <c r="AH5540" s="160" t="s">
        <v>1649</v>
      </c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</row>
    <row r="5541" spans="1:56" x14ac:dyDescent="0.25">
      <c r="B5541" s="5">
        <v>7575</v>
      </c>
      <c r="E5541" s="62">
        <v>12</v>
      </c>
      <c r="F5541" s="6" t="s">
        <v>42</v>
      </c>
      <c r="G5541" s="6">
        <v>2018</v>
      </c>
      <c r="L5541" s="6"/>
      <c r="N5541" s="6" t="s">
        <v>1419</v>
      </c>
      <c r="P5541" s="407">
        <v>38</v>
      </c>
      <c r="Q5541" s="407">
        <v>38</v>
      </c>
      <c r="R5541" s="407">
        <v>1</v>
      </c>
      <c r="S5541" s="3" t="s">
        <v>3</v>
      </c>
      <c r="T5541" s="3" t="s">
        <v>44</v>
      </c>
      <c r="U5541" s="3" t="s">
        <v>1399</v>
      </c>
      <c r="V5541" s="227" t="s">
        <v>1923</v>
      </c>
      <c r="X5541" s="3" t="s">
        <v>3279</v>
      </c>
      <c r="AA5541" s="18">
        <v>42.065199999999997</v>
      </c>
      <c r="AB5541" s="18">
        <v>-122.93510000000001</v>
      </c>
      <c r="AC5541" s="3" t="s">
        <v>45</v>
      </c>
      <c r="AE5541" s="3" t="s">
        <v>1432</v>
      </c>
      <c r="AF5541" s="3" t="str">
        <f>CONCATENATE("ex ", AE5541)</f>
        <v>ex Fragaria sp.</v>
      </c>
      <c r="AG5541" s="3" t="s">
        <v>1649</v>
      </c>
      <c r="AH5541" s="3" t="s">
        <v>1649</v>
      </c>
      <c r="AT5541" s="3" t="s">
        <v>1367</v>
      </c>
    </row>
    <row r="5542" spans="1:56" x14ac:dyDescent="0.25">
      <c r="B5542" s="5">
        <v>10583</v>
      </c>
      <c r="E5542" s="260">
        <v>15</v>
      </c>
      <c r="F5542" s="261" t="s">
        <v>1144</v>
      </c>
      <c r="G5542" s="261">
        <v>2018</v>
      </c>
      <c r="H5542" s="262">
        <v>0.47222222222222199</v>
      </c>
      <c r="L5542" s="6"/>
      <c r="P5542" s="440">
        <v>38</v>
      </c>
      <c r="R5542" s="410">
        <v>1</v>
      </c>
      <c r="S5542" s="160" t="s">
        <v>3</v>
      </c>
      <c r="T5542" s="160" t="s">
        <v>44</v>
      </c>
      <c r="U5542" s="160" t="s">
        <v>1562</v>
      </c>
      <c r="V5542" s="160" t="s">
        <v>1923</v>
      </c>
      <c r="W5542" s="252" t="s">
        <v>2443</v>
      </c>
      <c r="X5542" s="252" t="s">
        <v>2441</v>
      </c>
      <c r="AA5542" s="252">
        <v>42.448300000000003</v>
      </c>
      <c r="AB5542" s="252">
        <v>-122.1161</v>
      </c>
      <c r="AE5542" s="258" t="s">
        <v>1982</v>
      </c>
      <c r="AG5542" s="160" t="s">
        <v>1649</v>
      </c>
      <c r="AH5542" s="160" t="s">
        <v>1649</v>
      </c>
    </row>
    <row r="5543" spans="1:56" x14ac:dyDescent="0.25">
      <c r="B5543" s="5">
        <v>7576</v>
      </c>
      <c r="E5543" s="62">
        <v>12</v>
      </c>
      <c r="F5543" s="6" t="s">
        <v>42</v>
      </c>
      <c r="G5543" s="6">
        <v>2018</v>
      </c>
      <c r="L5543" s="6"/>
      <c r="N5543" s="6" t="s">
        <v>1419</v>
      </c>
      <c r="P5543" s="407">
        <v>38</v>
      </c>
      <c r="Q5543" s="407">
        <v>38</v>
      </c>
      <c r="R5543" s="407">
        <v>2</v>
      </c>
      <c r="S5543" s="3" t="s">
        <v>3</v>
      </c>
      <c r="T5543" s="3" t="s">
        <v>44</v>
      </c>
      <c r="U5543" s="3" t="s">
        <v>1399</v>
      </c>
      <c r="V5543" s="227" t="s">
        <v>1923</v>
      </c>
      <c r="X5543" s="3" t="s">
        <v>3279</v>
      </c>
      <c r="AA5543" s="18">
        <v>42.065199999999997</v>
      </c>
      <c r="AB5543" s="18">
        <v>-122.93510000000001</v>
      </c>
      <c r="AC5543" s="3" t="s">
        <v>45</v>
      </c>
      <c r="AE5543" s="3" t="s">
        <v>1432</v>
      </c>
      <c r="AF5543" s="3" t="str">
        <f>CONCATENATE("ex ", AE5543)</f>
        <v>ex Fragaria sp.</v>
      </c>
      <c r="AG5543" s="3" t="s">
        <v>1649</v>
      </c>
      <c r="AH5543" s="3" t="s">
        <v>1649</v>
      </c>
      <c r="AT5543" s="3" t="s">
        <v>1367</v>
      </c>
    </row>
    <row r="5544" spans="1:56" x14ac:dyDescent="0.25">
      <c r="B5544" s="5">
        <v>7577</v>
      </c>
      <c r="E5544" s="62">
        <v>12</v>
      </c>
      <c r="F5544" s="6" t="s">
        <v>42</v>
      </c>
      <c r="G5544" s="6">
        <v>2018</v>
      </c>
      <c r="L5544" s="6"/>
      <c r="N5544" s="6" t="s">
        <v>1419</v>
      </c>
      <c r="P5544" s="407">
        <v>38</v>
      </c>
      <c r="Q5544" s="407">
        <v>38</v>
      </c>
      <c r="R5544" s="407">
        <v>3</v>
      </c>
      <c r="S5544" s="3" t="s">
        <v>3</v>
      </c>
      <c r="T5544" s="3" t="s">
        <v>44</v>
      </c>
      <c r="U5544" s="3" t="s">
        <v>1399</v>
      </c>
      <c r="V5544" s="227" t="s">
        <v>1923</v>
      </c>
      <c r="X5544" s="3" t="s">
        <v>3279</v>
      </c>
      <c r="AA5544" s="18">
        <v>42.065199999999997</v>
      </c>
      <c r="AB5544" s="18">
        <v>-122.93510000000001</v>
      </c>
      <c r="AC5544" s="3" t="s">
        <v>45</v>
      </c>
      <c r="AE5544" s="3" t="s">
        <v>1432</v>
      </c>
      <c r="AF5544" s="3" t="str">
        <f>CONCATENATE("ex ", AE5544)</f>
        <v>ex Fragaria sp.</v>
      </c>
      <c r="AG5544" s="3" t="s">
        <v>1649</v>
      </c>
      <c r="AH5544" s="3" t="s">
        <v>1649</v>
      </c>
      <c r="AT5544" s="3" t="s">
        <v>1367</v>
      </c>
    </row>
    <row r="5545" spans="1:56" x14ac:dyDescent="0.25">
      <c r="B5545" s="5">
        <v>7578</v>
      </c>
      <c r="E5545" s="62">
        <v>12</v>
      </c>
      <c r="F5545" s="6" t="s">
        <v>42</v>
      </c>
      <c r="G5545" s="6">
        <v>2018</v>
      </c>
      <c r="L5545" s="6"/>
      <c r="N5545" s="6" t="s">
        <v>1419</v>
      </c>
      <c r="P5545" s="407">
        <v>38</v>
      </c>
      <c r="Q5545" s="407">
        <v>38</v>
      </c>
      <c r="R5545" s="407">
        <v>4</v>
      </c>
      <c r="S5545" s="3" t="s">
        <v>3</v>
      </c>
      <c r="T5545" s="3" t="s">
        <v>44</v>
      </c>
      <c r="U5545" s="3" t="s">
        <v>1399</v>
      </c>
      <c r="V5545" s="227" t="s">
        <v>1923</v>
      </c>
      <c r="X5545" s="3" t="s">
        <v>3279</v>
      </c>
      <c r="AA5545" s="18">
        <v>42.065199999999997</v>
      </c>
      <c r="AB5545" s="18">
        <v>-122.93510000000001</v>
      </c>
      <c r="AC5545" s="3" t="s">
        <v>45</v>
      </c>
      <c r="AE5545" s="3" t="s">
        <v>1432</v>
      </c>
      <c r="AF5545" s="3" t="str">
        <f>CONCATENATE("ex ", AE5545)</f>
        <v>ex Fragaria sp.</v>
      </c>
      <c r="AG5545" s="3" t="s">
        <v>1649</v>
      </c>
      <c r="AH5545" s="3" t="s">
        <v>1649</v>
      </c>
      <c r="AT5545" s="3" t="s">
        <v>1367</v>
      </c>
    </row>
    <row r="5546" spans="1:56" x14ac:dyDescent="0.25">
      <c r="B5546" s="5">
        <v>7579</v>
      </c>
      <c r="E5546" s="62">
        <v>12</v>
      </c>
      <c r="F5546" s="6" t="s">
        <v>42</v>
      </c>
      <c r="G5546" s="6">
        <v>2018</v>
      </c>
      <c r="L5546" s="6"/>
      <c r="N5546" s="6" t="s">
        <v>1419</v>
      </c>
      <c r="P5546" s="407">
        <v>38</v>
      </c>
      <c r="Q5546" s="407">
        <v>38</v>
      </c>
      <c r="R5546" s="407">
        <v>5</v>
      </c>
      <c r="S5546" s="3" t="s">
        <v>3</v>
      </c>
      <c r="T5546" s="3" t="s">
        <v>44</v>
      </c>
      <c r="U5546" s="3" t="s">
        <v>1399</v>
      </c>
      <c r="V5546" s="227" t="s">
        <v>1923</v>
      </c>
      <c r="X5546" s="3" t="s">
        <v>3279</v>
      </c>
      <c r="AA5546" s="18">
        <v>42.065199999999997</v>
      </c>
      <c r="AB5546" s="18">
        <v>-122.93510000000001</v>
      </c>
      <c r="AC5546" s="3" t="s">
        <v>45</v>
      </c>
      <c r="AE5546" s="3" t="s">
        <v>1432</v>
      </c>
      <c r="AF5546" s="3" t="str">
        <f>CONCATENATE("ex ", AE5546)</f>
        <v>ex Fragaria sp.</v>
      </c>
      <c r="AG5546" s="3" t="s">
        <v>1649</v>
      </c>
      <c r="AH5546" s="3" t="s">
        <v>1649</v>
      </c>
      <c r="AT5546" s="3" t="s">
        <v>1367</v>
      </c>
    </row>
    <row r="5547" spans="1:56" x14ac:dyDescent="0.25">
      <c r="B5547" s="5">
        <v>7580</v>
      </c>
      <c r="E5547" s="62">
        <v>14</v>
      </c>
      <c r="F5547" s="6" t="s">
        <v>42</v>
      </c>
      <c r="G5547" s="6">
        <v>2018</v>
      </c>
      <c r="L5547" s="6"/>
      <c r="N5547" s="6" t="s">
        <v>1420</v>
      </c>
      <c r="P5547" s="407">
        <v>39</v>
      </c>
      <c r="Q5547" s="407">
        <v>39</v>
      </c>
      <c r="R5547" s="407">
        <v>1</v>
      </c>
      <c r="S5547" s="3" t="s">
        <v>3</v>
      </c>
      <c r="T5547" s="3" t="s">
        <v>44</v>
      </c>
      <c r="U5547" s="3" t="s">
        <v>1345</v>
      </c>
      <c r="V5547" s="227" t="s">
        <v>1923</v>
      </c>
      <c r="X5547" s="3" t="s">
        <v>3280</v>
      </c>
      <c r="AA5547" s="18">
        <v>42.252299999999998</v>
      </c>
      <c r="AB5547" s="18">
        <v>-123.331</v>
      </c>
      <c r="AC5547" s="3" t="s">
        <v>45</v>
      </c>
      <c r="AE5547" s="3" t="s">
        <v>700</v>
      </c>
      <c r="AF5547" s="3" t="str">
        <f>CONCATENATE("ex ", AE5547)</f>
        <v>ex Calochortus tolmiei</v>
      </c>
      <c r="AG5547" s="3" t="s">
        <v>1649</v>
      </c>
      <c r="AH5547" s="3" t="s">
        <v>1649</v>
      </c>
      <c r="AT5547" s="3" t="s">
        <v>1367</v>
      </c>
    </row>
    <row r="5548" spans="1:56" x14ac:dyDescent="0.25">
      <c r="B5548" s="5">
        <v>10584</v>
      </c>
      <c r="E5548" s="260">
        <v>15</v>
      </c>
      <c r="F5548" s="261" t="s">
        <v>1144</v>
      </c>
      <c r="G5548" s="261">
        <v>2018</v>
      </c>
      <c r="H5548" s="262">
        <v>0.49305555555555602</v>
      </c>
      <c r="L5548" s="6"/>
      <c r="P5548" s="440">
        <v>39</v>
      </c>
      <c r="R5548" s="410">
        <v>1</v>
      </c>
      <c r="S5548" s="160" t="s">
        <v>3</v>
      </c>
      <c r="T5548" s="160" t="s">
        <v>44</v>
      </c>
      <c r="U5548" s="160" t="s">
        <v>1562</v>
      </c>
      <c r="V5548" s="160" t="s">
        <v>1923</v>
      </c>
      <c r="W5548" s="252" t="s">
        <v>2445</v>
      </c>
      <c r="X5548" s="252" t="s">
        <v>1926</v>
      </c>
      <c r="AA5548" s="252">
        <v>42.447200000000002</v>
      </c>
      <c r="AB5548" s="252">
        <v>-122.11969999999999</v>
      </c>
      <c r="AE5548" s="258" t="s">
        <v>1983</v>
      </c>
      <c r="AG5548" s="160" t="s">
        <v>1649</v>
      </c>
      <c r="AH5548" s="160" t="s">
        <v>1649</v>
      </c>
    </row>
    <row r="5549" spans="1:56" x14ac:dyDescent="0.25">
      <c r="B5549" s="5">
        <v>7581</v>
      </c>
      <c r="E5549" s="62">
        <v>14</v>
      </c>
      <c r="F5549" s="6" t="s">
        <v>42</v>
      </c>
      <c r="G5549" s="6">
        <v>2018</v>
      </c>
      <c r="L5549" s="6"/>
      <c r="N5549" s="6" t="s">
        <v>1420</v>
      </c>
      <c r="P5549" s="407">
        <v>39</v>
      </c>
      <c r="Q5549" s="407">
        <v>39</v>
      </c>
      <c r="R5549" s="407">
        <v>2</v>
      </c>
      <c r="S5549" s="3" t="s">
        <v>3</v>
      </c>
      <c r="T5549" s="3" t="s">
        <v>44</v>
      </c>
      <c r="U5549" s="3" t="s">
        <v>1345</v>
      </c>
      <c r="V5549" s="227" t="s">
        <v>1923</v>
      </c>
      <c r="X5549" s="3" t="s">
        <v>3280</v>
      </c>
      <c r="AA5549" s="18">
        <v>42.252299999999998</v>
      </c>
      <c r="AB5549" s="18">
        <v>-123.331</v>
      </c>
      <c r="AC5549" s="3" t="s">
        <v>45</v>
      </c>
      <c r="AE5549" s="3" t="s">
        <v>700</v>
      </c>
      <c r="AF5549" s="3" t="str">
        <f>CONCATENATE("ex ", AE5549)</f>
        <v>ex Calochortus tolmiei</v>
      </c>
      <c r="AG5549" s="3" t="s">
        <v>1649</v>
      </c>
      <c r="AH5549" s="3" t="s">
        <v>1649</v>
      </c>
      <c r="AT5549" s="3" t="s">
        <v>1367</v>
      </c>
    </row>
    <row r="5550" spans="1:56" x14ac:dyDescent="0.25">
      <c r="B5550" s="5">
        <v>7582</v>
      </c>
      <c r="E5550" s="62">
        <v>14</v>
      </c>
      <c r="F5550" s="6" t="s">
        <v>42</v>
      </c>
      <c r="G5550" s="6">
        <v>2018</v>
      </c>
      <c r="L5550" s="6"/>
      <c r="N5550" s="6" t="s">
        <v>1420</v>
      </c>
      <c r="P5550" s="407">
        <v>39</v>
      </c>
      <c r="Q5550" s="407">
        <v>39</v>
      </c>
      <c r="R5550" s="407">
        <v>3</v>
      </c>
      <c r="S5550" s="3" t="s">
        <v>3</v>
      </c>
      <c r="T5550" s="3" t="s">
        <v>44</v>
      </c>
      <c r="U5550" s="3" t="s">
        <v>1345</v>
      </c>
      <c r="V5550" s="227" t="s">
        <v>1923</v>
      </c>
      <c r="X5550" s="3" t="s">
        <v>3280</v>
      </c>
      <c r="AA5550" s="18">
        <v>42.252299999999998</v>
      </c>
      <c r="AB5550" s="18">
        <v>-123.331</v>
      </c>
      <c r="AC5550" s="3" t="s">
        <v>45</v>
      </c>
      <c r="AE5550" s="3" t="s">
        <v>700</v>
      </c>
      <c r="AF5550" s="3" t="str">
        <f>CONCATENATE("ex ", AE5550)</f>
        <v>ex Calochortus tolmiei</v>
      </c>
      <c r="AG5550" s="3" t="s">
        <v>1649</v>
      </c>
      <c r="AH5550" s="3" t="s">
        <v>1649</v>
      </c>
      <c r="AT5550" s="3" t="s">
        <v>1367</v>
      </c>
    </row>
    <row r="5551" spans="1:56" s="80" customFormat="1" x14ac:dyDescent="0.25">
      <c r="A5551" s="6"/>
      <c r="B5551" s="5">
        <v>7583</v>
      </c>
      <c r="C5551" s="3"/>
      <c r="D5551" s="3"/>
      <c r="E5551" s="62">
        <v>14</v>
      </c>
      <c r="F5551" s="6" t="s">
        <v>42</v>
      </c>
      <c r="G5551" s="6">
        <v>2018</v>
      </c>
      <c r="H5551" s="6"/>
      <c r="I5551" s="3"/>
      <c r="J5551" s="3"/>
      <c r="K5551" s="3"/>
      <c r="L5551" s="6"/>
      <c r="M5551" s="3"/>
      <c r="N5551" s="6" t="s">
        <v>1421</v>
      </c>
      <c r="O5551" s="6"/>
      <c r="P5551" s="407">
        <v>40</v>
      </c>
      <c r="Q5551" s="407">
        <v>40</v>
      </c>
      <c r="R5551" s="407">
        <v>1</v>
      </c>
      <c r="S5551" s="3" t="s">
        <v>3</v>
      </c>
      <c r="T5551" s="3" t="s">
        <v>44</v>
      </c>
      <c r="U5551" s="3" t="s">
        <v>1345</v>
      </c>
      <c r="V5551" s="227" t="s">
        <v>1923</v>
      </c>
      <c r="W5551" s="3"/>
      <c r="X5551" s="3" t="s">
        <v>3281</v>
      </c>
      <c r="Y5551" s="3"/>
      <c r="Z5551" s="3"/>
      <c r="AA5551" s="18">
        <v>42.201999999999998</v>
      </c>
      <c r="AB5551" s="18">
        <v>-123.5351</v>
      </c>
      <c r="AC5551" s="3" t="s">
        <v>45</v>
      </c>
      <c r="AD5551" s="3"/>
      <c r="AE5551" s="3" t="s">
        <v>205</v>
      </c>
      <c r="AF5551" s="3" t="str">
        <f>CONCATENATE("ex ", AE5551)</f>
        <v>ex Mimulus guttatus</v>
      </c>
      <c r="AG5551" s="3" t="s">
        <v>1649</v>
      </c>
      <c r="AH5551" s="3" t="s">
        <v>1649</v>
      </c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 t="s">
        <v>1367</v>
      </c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</row>
    <row r="5552" spans="1:56" x14ac:dyDescent="0.25">
      <c r="B5552" s="5">
        <v>10585</v>
      </c>
      <c r="E5552" s="260">
        <v>15</v>
      </c>
      <c r="F5552" s="261" t="s">
        <v>1144</v>
      </c>
      <c r="G5552" s="261">
        <v>2018</v>
      </c>
      <c r="H5552" s="262">
        <v>0.49305555555555602</v>
      </c>
      <c r="L5552" s="6"/>
      <c r="P5552" s="440">
        <v>40</v>
      </c>
      <c r="R5552" s="410">
        <v>1</v>
      </c>
      <c r="S5552" s="160" t="s">
        <v>3</v>
      </c>
      <c r="T5552" s="160" t="s">
        <v>44</v>
      </c>
      <c r="U5552" s="160" t="s">
        <v>1562</v>
      </c>
      <c r="V5552" s="160" t="s">
        <v>1923</v>
      </c>
      <c r="W5552" s="252" t="s">
        <v>2445</v>
      </c>
      <c r="X5552" s="252" t="s">
        <v>1926</v>
      </c>
      <c r="AA5552" s="252">
        <v>42.447200000000002</v>
      </c>
      <c r="AB5552" s="252">
        <v>-122.11969999999999</v>
      </c>
      <c r="AE5552" s="258" t="s">
        <v>1984</v>
      </c>
      <c r="AG5552" s="160" t="s">
        <v>1649</v>
      </c>
      <c r="AH5552" s="160" t="s">
        <v>1649</v>
      </c>
    </row>
    <row r="5553" spans="1:56" s="30" customFormat="1" x14ac:dyDescent="0.25">
      <c r="A5553" s="6"/>
      <c r="B5553" s="5">
        <v>7584</v>
      </c>
      <c r="C5553" s="3"/>
      <c r="D5553" s="3"/>
      <c r="E5553" s="62">
        <v>14</v>
      </c>
      <c r="F5553" s="6" t="s">
        <v>42</v>
      </c>
      <c r="G5553" s="6">
        <v>2018</v>
      </c>
      <c r="H5553" s="6"/>
      <c r="I5553" s="3"/>
      <c r="J5553" s="3"/>
      <c r="K5553" s="3"/>
      <c r="L5553" s="6"/>
      <c r="M5553" s="3"/>
      <c r="N5553" s="6" t="s">
        <v>1421</v>
      </c>
      <c r="O5553" s="6"/>
      <c r="P5553" s="407">
        <v>40</v>
      </c>
      <c r="Q5553" s="407">
        <v>40</v>
      </c>
      <c r="R5553" s="407">
        <v>2</v>
      </c>
      <c r="S5553" s="3" t="s">
        <v>3</v>
      </c>
      <c r="T5553" s="3" t="s">
        <v>44</v>
      </c>
      <c r="U5553" s="3" t="s">
        <v>1345</v>
      </c>
      <c r="V5553" s="227" t="s">
        <v>1923</v>
      </c>
      <c r="W5553" s="3"/>
      <c r="X5553" s="3" t="s">
        <v>3281</v>
      </c>
      <c r="Y5553" s="3"/>
      <c r="Z5553" s="3"/>
      <c r="AA5553" s="18">
        <v>42.201999999999998</v>
      </c>
      <c r="AB5553" s="18">
        <v>-123.5351</v>
      </c>
      <c r="AC5553" s="3" t="s">
        <v>45</v>
      </c>
      <c r="AD5553" s="3"/>
      <c r="AE5553" s="3" t="s">
        <v>205</v>
      </c>
      <c r="AF5553" s="3" t="str">
        <f>CONCATENATE("ex ", AE5553)</f>
        <v>ex Mimulus guttatus</v>
      </c>
      <c r="AG5553" s="3" t="s">
        <v>1649</v>
      </c>
      <c r="AH5553" s="3" t="s">
        <v>1649</v>
      </c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 t="s">
        <v>1367</v>
      </c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</row>
    <row r="5554" spans="1:56" x14ac:dyDescent="0.25">
      <c r="B5554" s="5">
        <v>7585</v>
      </c>
      <c r="E5554" s="62">
        <v>14</v>
      </c>
      <c r="F5554" s="6" t="s">
        <v>42</v>
      </c>
      <c r="G5554" s="6">
        <v>2018</v>
      </c>
      <c r="L5554" s="6"/>
      <c r="N5554" s="6" t="s">
        <v>1425</v>
      </c>
      <c r="P5554" s="407">
        <v>41</v>
      </c>
      <c r="Q5554" s="407">
        <v>41</v>
      </c>
      <c r="R5554" s="407">
        <v>1</v>
      </c>
      <c r="S5554" s="3" t="s">
        <v>3</v>
      </c>
      <c r="T5554" s="3" t="s">
        <v>44</v>
      </c>
      <c r="U5554" s="3" t="s">
        <v>1345</v>
      </c>
      <c r="V5554" s="227" t="s">
        <v>1923</v>
      </c>
      <c r="X5554" s="3" t="s">
        <v>3281</v>
      </c>
      <c r="AA5554" s="18">
        <v>42.201999999999998</v>
      </c>
      <c r="AB5554" s="18">
        <v>-123.5351</v>
      </c>
      <c r="AC5554" s="3" t="s">
        <v>45</v>
      </c>
      <c r="AE5554" s="3" t="s">
        <v>1402</v>
      </c>
      <c r="AF5554" s="3" t="str">
        <f>CONCATENATE("ex ", AE5554)</f>
        <v>ex Plectritus congesta</v>
      </c>
      <c r="AG5554" s="3" t="s">
        <v>1649</v>
      </c>
      <c r="AH5554" s="3" t="s">
        <v>1649</v>
      </c>
      <c r="AT5554" s="3" t="s">
        <v>1367</v>
      </c>
    </row>
    <row r="5555" spans="1:56" x14ac:dyDescent="0.25">
      <c r="B5555" s="5">
        <v>10586</v>
      </c>
      <c r="E5555" s="260">
        <v>15</v>
      </c>
      <c r="F5555" s="261" t="s">
        <v>1144</v>
      </c>
      <c r="G5555" s="261">
        <v>2018</v>
      </c>
      <c r="H5555" s="262">
        <v>0.51041666666666696</v>
      </c>
      <c r="L5555" s="6"/>
      <c r="P5555" s="440">
        <v>41</v>
      </c>
      <c r="R5555" s="410">
        <v>1</v>
      </c>
      <c r="S5555" s="160" t="s">
        <v>3</v>
      </c>
      <c r="T5555" s="160" t="s">
        <v>44</v>
      </c>
      <c r="U5555" s="160" t="s">
        <v>1562</v>
      </c>
      <c r="V5555" s="160" t="s">
        <v>1923</v>
      </c>
      <c r="W5555" s="252" t="s">
        <v>2445</v>
      </c>
      <c r="X5555" s="252" t="s">
        <v>1926</v>
      </c>
      <c r="AA5555" s="252">
        <v>42.447200000000002</v>
      </c>
      <c r="AB5555" s="252">
        <v>-122.11969999999999</v>
      </c>
      <c r="AE5555" s="258" t="s">
        <v>822</v>
      </c>
      <c r="AG5555" s="160" t="s">
        <v>1649</v>
      </c>
      <c r="AH5555" s="160" t="s">
        <v>1649</v>
      </c>
    </row>
    <row r="5556" spans="1:56" x14ac:dyDescent="0.25">
      <c r="B5556" s="5">
        <v>7586</v>
      </c>
      <c r="E5556" s="62">
        <v>14</v>
      </c>
      <c r="F5556" s="6" t="s">
        <v>42</v>
      </c>
      <c r="G5556" s="6">
        <v>2018</v>
      </c>
      <c r="L5556" s="6"/>
      <c r="N5556" s="6" t="s">
        <v>1425</v>
      </c>
      <c r="P5556" s="407">
        <v>41</v>
      </c>
      <c r="Q5556" s="407">
        <v>41</v>
      </c>
      <c r="R5556" s="407">
        <v>2</v>
      </c>
      <c r="S5556" s="3" t="s">
        <v>3</v>
      </c>
      <c r="T5556" s="3" t="s">
        <v>44</v>
      </c>
      <c r="U5556" s="3" t="s">
        <v>1345</v>
      </c>
      <c r="V5556" s="227" t="s">
        <v>1923</v>
      </c>
      <c r="X5556" s="3" t="s">
        <v>3281</v>
      </c>
      <c r="AA5556" s="18">
        <v>42.201999999999998</v>
      </c>
      <c r="AB5556" s="18">
        <v>-123.5351</v>
      </c>
      <c r="AC5556" s="3" t="s">
        <v>45</v>
      </c>
      <c r="AE5556" s="3" t="s">
        <v>1402</v>
      </c>
      <c r="AF5556" s="3" t="str">
        <f>CONCATENATE("ex ", AE5556)</f>
        <v>ex Plectritus congesta</v>
      </c>
      <c r="AG5556" s="3" t="s">
        <v>1649</v>
      </c>
      <c r="AH5556" s="3" t="s">
        <v>1649</v>
      </c>
      <c r="AT5556" s="3" t="s">
        <v>1367</v>
      </c>
    </row>
    <row r="5557" spans="1:56" s="22" customFormat="1" x14ac:dyDescent="0.25">
      <c r="A5557" s="6"/>
      <c r="B5557" s="5">
        <v>10587</v>
      </c>
      <c r="C5557" s="3"/>
      <c r="D5557" s="3"/>
      <c r="E5557" s="260">
        <v>15</v>
      </c>
      <c r="F5557" s="261" t="s">
        <v>1144</v>
      </c>
      <c r="G5557" s="261">
        <v>2018</v>
      </c>
      <c r="H5557" s="262">
        <v>0.51041666666666696</v>
      </c>
      <c r="I5557" s="3"/>
      <c r="J5557" s="3"/>
      <c r="K5557" s="3"/>
      <c r="L5557" s="6"/>
      <c r="M5557" s="3"/>
      <c r="N5557" s="6"/>
      <c r="O5557" s="6"/>
      <c r="P5557" s="440">
        <v>41</v>
      </c>
      <c r="Q5557" s="407"/>
      <c r="R5557" s="410">
        <v>2</v>
      </c>
      <c r="S5557" s="160" t="s">
        <v>3</v>
      </c>
      <c r="T5557" s="160" t="s">
        <v>44</v>
      </c>
      <c r="U5557" s="160" t="s">
        <v>1562</v>
      </c>
      <c r="V5557" s="160" t="s">
        <v>1923</v>
      </c>
      <c r="W5557" s="252" t="s">
        <v>2445</v>
      </c>
      <c r="X5557" s="252" t="s">
        <v>2438</v>
      </c>
      <c r="Y5557" s="3"/>
      <c r="Z5557" s="3"/>
      <c r="AA5557" s="252">
        <v>42.447200000000002</v>
      </c>
      <c r="AB5557" s="252">
        <v>-122.11969999999999</v>
      </c>
      <c r="AC5557" s="3"/>
      <c r="AD5557" s="3"/>
      <c r="AE5557" s="258" t="s">
        <v>822</v>
      </c>
      <c r="AF5557" s="3"/>
      <c r="AG5557" s="160" t="s">
        <v>1649</v>
      </c>
      <c r="AH5557" s="160" t="s">
        <v>1649</v>
      </c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</row>
    <row r="5558" spans="1:56" s="115" customFormat="1" x14ac:dyDescent="0.25">
      <c r="A5558" s="6"/>
      <c r="B5558" s="5">
        <v>7587</v>
      </c>
      <c r="C5558" s="3"/>
      <c r="D5558" s="3"/>
      <c r="E5558" s="62">
        <v>14</v>
      </c>
      <c r="F5558" s="6" t="s">
        <v>42</v>
      </c>
      <c r="G5558" s="6">
        <v>2018</v>
      </c>
      <c r="H5558" s="6"/>
      <c r="I5558" s="3"/>
      <c r="J5558" s="3"/>
      <c r="K5558" s="3"/>
      <c r="L5558" s="6"/>
      <c r="M5558" s="3"/>
      <c r="N5558" s="6" t="s">
        <v>1425</v>
      </c>
      <c r="O5558" s="6"/>
      <c r="P5558" s="407">
        <v>41</v>
      </c>
      <c r="Q5558" s="407">
        <v>41</v>
      </c>
      <c r="R5558" s="407">
        <v>3</v>
      </c>
      <c r="S5558" s="3" t="s">
        <v>3</v>
      </c>
      <c r="T5558" s="3" t="s">
        <v>44</v>
      </c>
      <c r="U5558" s="3" t="s">
        <v>1345</v>
      </c>
      <c r="V5558" s="227" t="s">
        <v>1923</v>
      </c>
      <c r="W5558" s="3"/>
      <c r="X5558" s="3" t="s">
        <v>3281</v>
      </c>
      <c r="Y5558" s="3"/>
      <c r="Z5558" s="3"/>
      <c r="AA5558" s="18">
        <v>42.201999999999998</v>
      </c>
      <c r="AB5558" s="18">
        <v>-123.5351</v>
      </c>
      <c r="AC5558" s="3" t="s">
        <v>45</v>
      </c>
      <c r="AD5558" s="3"/>
      <c r="AE5558" s="3" t="s">
        <v>1402</v>
      </c>
      <c r="AF5558" s="3" t="str">
        <f>CONCATENATE("ex ", AE5558)</f>
        <v>ex Plectritus congesta</v>
      </c>
      <c r="AG5558" s="3" t="s">
        <v>1649</v>
      </c>
      <c r="AH5558" s="3" t="s">
        <v>1649</v>
      </c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 t="s">
        <v>1367</v>
      </c>
      <c r="AU5558" s="3"/>
      <c r="AV5558" s="3"/>
      <c r="AW5558" s="3"/>
      <c r="AX5558" s="3"/>
      <c r="AY5558" s="3"/>
      <c r="AZ5558" s="3"/>
      <c r="BA5558" s="3"/>
      <c r="BB5558" s="3"/>
      <c r="BC5558" s="3"/>
      <c r="BD5558" s="120"/>
    </row>
    <row r="5559" spans="1:56" x14ac:dyDescent="0.25">
      <c r="B5559" s="5">
        <v>10588</v>
      </c>
      <c r="E5559" s="260">
        <v>15</v>
      </c>
      <c r="F5559" s="261" t="s">
        <v>1144</v>
      </c>
      <c r="G5559" s="261">
        <v>2018</v>
      </c>
      <c r="H5559" s="262">
        <v>0.51041666666666696</v>
      </c>
      <c r="L5559" s="6"/>
      <c r="P5559" s="440">
        <v>41</v>
      </c>
      <c r="R5559" s="410">
        <v>3</v>
      </c>
      <c r="S5559" s="160" t="s">
        <v>3</v>
      </c>
      <c r="T5559" s="160" t="s">
        <v>44</v>
      </c>
      <c r="U5559" s="160" t="s">
        <v>1562</v>
      </c>
      <c r="V5559" s="160" t="s">
        <v>1923</v>
      </c>
      <c r="W5559" s="252" t="s">
        <v>2445</v>
      </c>
      <c r="X5559" s="252" t="s">
        <v>1926</v>
      </c>
      <c r="AA5559" s="252">
        <v>42.447200000000002</v>
      </c>
      <c r="AB5559" s="252">
        <v>-122.11969999999999</v>
      </c>
      <c r="AE5559" s="258" t="s">
        <v>822</v>
      </c>
      <c r="AG5559" s="160" t="s">
        <v>1649</v>
      </c>
      <c r="AH5559" s="160" t="s">
        <v>1649</v>
      </c>
    </row>
    <row r="5560" spans="1:56" x14ac:dyDescent="0.25">
      <c r="B5560" s="5">
        <v>7588</v>
      </c>
      <c r="E5560" s="62">
        <v>14</v>
      </c>
      <c r="F5560" s="6" t="s">
        <v>42</v>
      </c>
      <c r="G5560" s="6">
        <v>2018</v>
      </c>
      <c r="L5560" s="6"/>
      <c r="N5560" s="6" t="s">
        <v>1425</v>
      </c>
      <c r="P5560" s="407">
        <v>41</v>
      </c>
      <c r="Q5560" s="407">
        <v>41</v>
      </c>
      <c r="R5560" s="407">
        <v>4</v>
      </c>
      <c r="S5560" s="3" t="s">
        <v>3</v>
      </c>
      <c r="T5560" s="3" t="s">
        <v>44</v>
      </c>
      <c r="U5560" s="3" t="s">
        <v>1345</v>
      </c>
      <c r="V5560" s="227" t="s">
        <v>1923</v>
      </c>
      <c r="X5560" s="3" t="s">
        <v>3281</v>
      </c>
      <c r="AA5560" s="18">
        <v>42.201999999999998</v>
      </c>
      <c r="AB5560" s="18">
        <v>-123.5351</v>
      </c>
      <c r="AC5560" s="3" t="s">
        <v>45</v>
      </c>
      <c r="AE5560" s="3" t="s">
        <v>1402</v>
      </c>
      <c r="AF5560" s="3" t="str">
        <f>CONCATENATE("ex ", AE5560)</f>
        <v>ex Plectritus congesta</v>
      </c>
      <c r="AG5560" s="3" t="s">
        <v>1649</v>
      </c>
      <c r="AH5560" s="3" t="s">
        <v>1649</v>
      </c>
      <c r="AT5560" s="3" t="s">
        <v>1367</v>
      </c>
    </row>
    <row r="5561" spans="1:56" x14ac:dyDescent="0.25">
      <c r="B5561" s="5">
        <v>10589</v>
      </c>
      <c r="E5561" s="260">
        <v>15</v>
      </c>
      <c r="F5561" s="261" t="s">
        <v>1144</v>
      </c>
      <c r="G5561" s="261">
        <v>2018</v>
      </c>
      <c r="H5561" s="262">
        <v>0.51041666666666696</v>
      </c>
      <c r="L5561" s="6"/>
      <c r="P5561" s="440">
        <v>41</v>
      </c>
      <c r="R5561" s="410">
        <v>4</v>
      </c>
      <c r="S5561" s="160" t="s">
        <v>3</v>
      </c>
      <c r="T5561" s="160" t="s">
        <v>44</v>
      </c>
      <c r="U5561" s="160" t="s">
        <v>1562</v>
      </c>
      <c r="V5561" s="160" t="s">
        <v>1923</v>
      </c>
      <c r="W5561" s="252" t="s">
        <v>2445</v>
      </c>
      <c r="X5561" s="252" t="s">
        <v>1926</v>
      </c>
      <c r="AA5561" s="252">
        <v>42.447200000000002</v>
      </c>
      <c r="AB5561" s="252">
        <v>-122.11969999999999</v>
      </c>
      <c r="AE5561" s="258" t="s">
        <v>822</v>
      </c>
      <c r="AG5561" s="160" t="s">
        <v>1649</v>
      </c>
      <c r="AH5561" s="160" t="s">
        <v>1649</v>
      </c>
    </row>
    <row r="5562" spans="1:56" x14ac:dyDescent="0.25">
      <c r="B5562" s="5">
        <v>7589</v>
      </c>
      <c r="E5562" s="62">
        <v>14</v>
      </c>
      <c r="F5562" s="6" t="s">
        <v>42</v>
      </c>
      <c r="G5562" s="6">
        <v>2018</v>
      </c>
      <c r="L5562" s="6"/>
      <c r="N5562" s="6" t="s">
        <v>1425</v>
      </c>
      <c r="P5562" s="407">
        <v>41</v>
      </c>
      <c r="Q5562" s="407">
        <v>41</v>
      </c>
      <c r="R5562" s="407">
        <v>5</v>
      </c>
      <c r="S5562" s="3" t="s">
        <v>3</v>
      </c>
      <c r="T5562" s="3" t="s">
        <v>44</v>
      </c>
      <c r="U5562" s="3" t="s">
        <v>1345</v>
      </c>
      <c r="V5562" s="227" t="s">
        <v>1923</v>
      </c>
      <c r="X5562" s="3" t="s">
        <v>3281</v>
      </c>
      <c r="AA5562" s="18">
        <v>42.201999999999998</v>
      </c>
      <c r="AB5562" s="18">
        <v>-123.5351</v>
      </c>
      <c r="AC5562" s="3" t="s">
        <v>45</v>
      </c>
      <c r="AE5562" s="3" t="s">
        <v>1402</v>
      </c>
      <c r="AF5562" s="3" t="str">
        <f>CONCATENATE("ex ", AE5562)</f>
        <v>ex Plectritus congesta</v>
      </c>
      <c r="AG5562" s="3" t="s">
        <v>1649</v>
      </c>
      <c r="AH5562" s="3" t="s">
        <v>1649</v>
      </c>
      <c r="AT5562" s="3" t="s">
        <v>1367</v>
      </c>
    </row>
    <row r="5563" spans="1:56" x14ac:dyDescent="0.25">
      <c r="B5563" s="5">
        <v>10590</v>
      </c>
      <c r="E5563" s="260">
        <v>15</v>
      </c>
      <c r="F5563" s="261" t="s">
        <v>1144</v>
      </c>
      <c r="G5563" s="261">
        <v>2018</v>
      </c>
      <c r="H5563" s="262">
        <v>0.51041666666666696</v>
      </c>
      <c r="L5563" s="6"/>
      <c r="P5563" s="440">
        <v>41</v>
      </c>
      <c r="R5563" s="410">
        <v>5</v>
      </c>
      <c r="S5563" s="160" t="s">
        <v>3</v>
      </c>
      <c r="T5563" s="160" t="s">
        <v>44</v>
      </c>
      <c r="U5563" s="160" t="s">
        <v>1562</v>
      </c>
      <c r="V5563" s="160" t="s">
        <v>1923</v>
      </c>
      <c r="W5563" s="252" t="s">
        <v>2445</v>
      </c>
      <c r="X5563" s="252" t="s">
        <v>1926</v>
      </c>
      <c r="AA5563" s="252">
        <v>42.447200000000002</v>
      </c>
      <c r="AB5563" s="252">
        <v>-122.11969999999999</v>
      </c>
      <c r="AE5563" s="258" t="s">
        <v>822</v>
      </c>
      <c r="AG5563" s="160" t="s">
        <v>1649</v>
      </c>
      <c r="AH5563" s="160" t="s">
        <v>1649</v>
      </c>
    </row>
    <row r="5564" spans="1:56" x14ac:dyDescent="0.25">
      <c r="B5564" s="5">
        <v>7590</v>
      </c>
      <c r="E5564" s="62">
        <v>14</v>
      </c>
      <c r="F5564" s="6" t="s">
        <v>42</v>
      </c>
      <c r="G5564" s="6">
        <v>2018</v>
      </c>
      <c r="L5564" s="6"/>
      <c r="N5564" s="6" t="s">
        <v>1425</v>
      </c>
      <c r="P5564" s="407">
        <v>41</v>
      </c>
      <c r="Q5564" s="407">
        <v>41</v>
      </c>
      <c r="R5564" s="407">
        <v>6</v>
      </c>
      <c r="S5564" s="3" t="s">
        <v>3</v>
      </c>
      <c r="T5564" s="3" t="s">
        <v>44</v>
      </c>
      <c r="U5564" s="3" t="s">
        <v>1345</v>
      </c>
      <c r="V5564" s="227" t="s">
        <v>1923</v>
      </c>
      <c r="X5564" s="3" t="s">
        <v>3281</v>
      </c>
      <c r="AA5564" s="18">
        <v>42.201999999999998</v>
      </c>
      <c r="AB5564" s="18">
        <v>-123.5351</v>
      </c>
      <c r="AC5564" s="3" t="s">
        <v>45</v>
      </c>
      <c r="AE5564" s="3" t="s">
        <v>1402</v>
      </c>
      <c r="AF5564" s="3" t="str">
        <f>CONCATENATE("ex ", AE5564)</f>
        <v>ex Plectritus congesta</v>
      </c>
      <c r="AG5564" s="3" t="s">
        <v>1649</v>
      </c>
      <c r="AH5564" s="3" t="s">
        <v>1649</v>
      </c>
      <c r="AT5564" s="3" t="s">
        <v>1367</v>
      </c>
    </row>
    <row r="5565" spans="1:56" x14ac:dyDescent="0.25">
      <c r="B5565" s="5">
        <v>7591</v>
      </c>
      <c r="E5565" s="62">
        <v>14</v>
      </c>
      <c r="F5565" s="6" t="s">
        <v>42</v>
      </c>
      <c r="G5565" s="6">
        <v>2018</v>
      </c>
      <c r="L5565" s="6"/>
      <c r="N5565" s="6" t="s">
        <v>1425</v>
      </c>
      <c r="P5565" s="407">
        <v>41</v>
      </c>
      <c r="Q5565" s="407">
        <v>41</v>
      </c>
      <c r="R5565" s="407">
        <v>7</v>
      </c>
      <c r="S5565" s="3" t="s">
        <v>3</v>
      </c>
      <c r="T5565" s="3" t="s">
        <v>44</v>
      </c>
      <c r="U5565" s="3" t="s">
        <v>1345</v>
      </c>
      <c r="V5565" s="227" t="s">
        <v>1923</v>
      </c>
      <c r="X5565" s="3" t="s">
        <v>3281</v>
      </c>
      <c r="AA5565" s="18">
        <v>42.201999999999998</v>
      </c>
      <c r="AB5565" s="18">
        <v>-123.5351</v>
      </c>
      <c r="AC5565" s="3" t="s">
        <v>45</v>
      </c>
      <c r="AE5565" s="3" t="s">
        <v>1402</v>
      </c>
      <c r="AF5565" s="3" t="str">
        <f>CONCATENATE("ex ", AE5565)</f>
        <v>ex Plectritus congesta</v>
      </c>
      <c r="AG5565" s="3" t="s">
        <v>1649</v>
      </c>
      <c r="AH5565" s="3" t="s">
        <v>1649</v>
      </c>
      <c r="AT5565" s="3" t="s">
        <v>1367</v>
      </c>
    </row>
    <row r="5566" spans="1:56" s="110" customFormat="1" x14ac:dyDescent="0.25">
      <c r="A5566" s="6"/>
      <c r="B5566" s="5">
        <v>7592</v>
      </c>
      <c r="C5566" s="3"/>
      <c r="D5566" s="3"/>
      <c r="E5566" s="62">
        <v>14</v>
      </c>
      <c r="F5566" s="6" t="s">
        <v>42</v>
      </c>
      <c r="G5566" s="6">
        <v>2018</v>
      </c>
      <c r="H5566" s="6"/>
      <c r="I5566" s="3"/>
      <c r="J5566" s="3"/>
      <c r="K5566" s="3"/>
      <c r="L5566" s="6"/>
      <c r="M5566" s="3"/>
      <c r="N5566" s="6" t="s">
        <v>1425</v>
      </c>
      <c r="O5566" s="6"/>
      <c r="P5566" s="407">
        <v>41</v>
      </c>
      <c r="Q5566" s="407">
        <v>41</v>
      </c>
      <c r="R5566" s="407">
        <v>8</v>
      </c>
      <c r="S5566" s="3" t="s">
        <v>3</v>
      </c>
      <c r="T5566" s="3" t="s">
        <v>44</v>
      </c>
      <c r="U5566" s="3" t="s">
        <v>1345</v>
      </c>
      <c r="V5566" s="227" t="s">
        <v>1923</v>
      </c>
      <c r="W5566" s="3"/>
      <c r="X5566" s="3" t="s">
        <v>3281</v>
      </c>
      <c r="Y5566" s="3"/>
      <c r="Z5566" s="3"/>
      <c r="AA5566" s="18">
        <v>42.201999999999998</v>
      </c>
      <c r="AB5566" s="18">
        <v>-123.5351</v>
      </c>
      <c r="AC5566" s="3" t="s">
        <v>45</v>
      </c>
      <c r="AD5566" s="3"/>
      <c r="AE5566" s="3" t="s">
        <v>1402</v>
      </c>
      <c r="AF5566" s="3" t="str">
        <f>CONCATENATE("ex ", AE5566)</f>
        <v>ex Plectritus congesta</v>
      </c>
      <c r="AG5566" s="3" t="s">
        <v>1649</v>
      </c>
      <c r="AH5566" s="3" t="s">
        <v>1649</v>
      </c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 t="s">
        <v>1367</v>
      </c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</row>
    <row r="5567" spans="1:56" s="80" customFormat="1" x14ac:dyDescent="0.25">
      <c r="A5567" s="6"/>
      <c r="B5567" s="5">
        <v>7593</v>
      </c>
      <c r="C5567" s="3"/>
      <c r="D5567" s="3"/>
      <c r="E5567" s="62">
        <v>14</v>
      </c>
      <c r="F5567" s="6" t="s">
        <v>42</v>
      </c>
      <c r="G5567" s="6">
        <v>2018</v>
      </c>
      <c r="H5567" s="6"/>
      <c r="I5567" s="3"/>
      <c r="J5567" s="3"/>
      <c r="K5567" s="3"/>
      <c r="L5567" s="6"/>
      <c r="M5567" s="3"/>
      <c r="N5567" s="6" t="s">
        <v>1425</v>
      </c>
      <c r="O5567" s="6"/>
      <c r="P5567" s="407">
        <v>41</v>
      </c>
      <c r="Q5567" s="407">
        <v>41</v>
      </c>
      <c r="R5567" s="407">
        <v>9</v>
      </c>
      <c r="S5567" s="3" t="s">
        <v>3</v>
      </c>
      <c r="T5567" s="3" t="s">
        <v>44</v>
      </c>
      <c r="U5567" s="3" t="s">
        <v>1345</v>
      </c>
      <c r="V5567" s="227" t="s">
        <v>1923</v>
      </c>
      <c r="W5567" s="3"/>
      <c r="X5567" s="3" t="s">
        <v>3281</v>
      </c>
      <c r="Y5567" s="3"/>
      <c r="Z5567" s="3"/>
      <c r="AA5567" s="18">
        <v>42.201999999999998</v>
      </c>
      <c r="AB5567" s="18">
        <v>-123.5351</v>
      </c>
      <c r="AC5567" s="3" t="s">
        <v>45</v>
      </c>
      <c r="AD5567" s="3"/>
      <c r="AE5567" s="3" t="s">
        <v>1402</v>
      </c>
      <c r="AF5567" s="3" t="str">
        <f>CONCATENATE("ex ", AE5567)</f>
        <v>ex Plectritus congesta</v>
      </c>
      <c r="AG5567" s="3" t="s">
        <v>1649</v>
      </c>
      <c r="AH5567" s="3" t="s">
        <v>1649</v>
      </c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 t="s">
        <v>1367</v>
      </c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</row>
    <row r="5568" spans="1:56" s="22" customFormat="1" x14ac:dyDescent="0.25">
      <c r="A5568" s="6"/>
      <c r="B5568" s="5">
        <v>7594</v>
      </c>
      <c r="C5568" s="3"/>
      <c r="D5568" s="3"/>
      <c r="E5568" s="62">
        <v>14</v>
      </c>
      <c r="F5568" s="6" t="s">
        <v>42</v>
      </c>
      <c r="G5568" s="6">
        <v>2018</v>
      </c>
      <c r="H5568" s="6"/>
      <c r="I5568" s="3"/>
      <c r="J5568" s="3"/>
      <c r="K5568" s="3"/>
      <c r="L5568" s="6"/>
      <c r="M5568" s="3"/>
      <c r="N5568" s="6" t="s">
        <v>1425</v>
      </c>
      <c r="O5568" s="6"/>
      <c r="P5568" s="407">
        <v>41</v>
      </c>
      <c r="Q5568" s="407">
        <v>41</v>
      </c>
      <c r="R5568" s="407">
        <v>10</v>
      </c>
      <c r="S5568" s="3" t="s">
        <v>3</v>
      </c>
      <c r="T5568" s="3" t="s">
        <v>44</v>
      </c>
      <c r="U5568" s="3" t="s">
        <v>1345</v>
      </c>
      <c r="V5568" s="227" t="s">
        <v>1923</v>
      </c>
      <c r="W5568" s="3"/>
      <c r="X5568" s="3" t="s">
        <v>3281</v>
      </c>
      <c r="Y5568" s="3"/>
      <c r="Z5568" s="3"/>
      <c r="AA5568" s="18">
        <v>42.201999999999998</v>
      </c>
      <c r="AB5568" s="18">
        <v>-123.5351</v>
      </c>
      <c r="AC5568" s="3" t="s">
        <v>45</v>
      </c>
      <c r="AD5568" s="3"/>
      <c r="AE5568" s="3" t="s">
        <v>1402</v>
      </c>
      <c r="AF5568" s="3" t="str">
        <f>CONCATENATE("ex ", AE5568)</f>
        <v>ex Plectritus congesta</v>
      </c>
      <c r="AG5568" s="3" t="s">
        <v>1649</v>
      </c>
      <c r="AH5568" s="3" t="s">
        <v>1649</v>
      </c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 t="s">
        <v>1367</v>
      </c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</row>
    <row r="5569" spans="1:56" x14ac:dyDescent="0.25">
      <c r="B5569" s="5">
        <v>7595</v>
      </c>
      <c r="E5569" s="62">
        <v>18</v>
      </c>
      <c r="F5569" s="6" t="s">
        <v>42</v>
      </c>
      <c r="G5569" s="6">
        <v>2018</v>
      </c>
      <c r="L5569" s="6"/>
      <c r="N5569" s="6" t="s">
        <v>1426</v>
      </c>
      <c r="P5569" s="407">
        <v>42</v>
      </c>
      <c r="Q5569" s="407">
        <v>42</v>
      </c>
      <c r="R5569" s="407">
        <v>1</v>
      </c>
      <c r="S5569" s="3" t="s">
        <v>3</v>
      </c>
      <c r="T5569" s="3" t="s">
        <v>44</v>
      </c>
      <c r="U5569" s="3" t="s">
        <v>1345</v>
      </c>
      <c r="V5569" s="227" t="s">
        <v>1923</v>
      </c>
      <c r="X5569" s="3" t="s">
        <v>3282</v>
      </c>
      <c r="AA5569" s="18">
        <v>42.301699999999997</v>
      </c>
      <c r="AB5569" s="18">
        <v>-123.2135</v>
      </c>
      <c r="AC5569" s="3" t="s">
        <v>45</v>
      </c>
      <c r="AG5569" s="3" t="s">
        <v>1649</v>
      </c>
      <c r="AH5569" s="3" t="s">
        <v>1649</v>
      </c>
      <c r="AT5569" s="3" t="s">
        <v>1367</v>
      </c>
    </row>
    <row r="5570" spans="1:56" x14ac:dyDescent="0.25">
      <c r="B5570" s="5">
        <v>10591</v>
      </c>
      <c r="E5570" s="260">
        <v>15</v>
      </c>
      <c r="F5570" s="261" t="s">
        <v>1144</v>
      </c>
      <c r="G5570" s="261">
        <v>2018</v>
      </c>
      <c r="H5570" s="262">
        <v>0.52083333333333304</v>
      </c>
      <c r="L5570" s="6"/>
      <c r="P5570" s="440">
        <v>42</v>
      </c>
      <c r="R5570" s="410">
        <v>1</v>
      </c>
      <c r="S5570" s="160" t="s">
        <v>3</v>
      </c>
      <c r="T5570" s="160" t="s">
        <v>44</v>
      </c>
      <c r="U5570" s="160" t="s">
        <v>1562</v>
      </c>
      <c r="V5570" s="160" t="s">
        <v>1923</v>
      </c>
      <c r="W5570" s="252" t="s">
        <v>2445</v>
      </c>
      <c r="X5570" s="252" t="s">
        <v>1926</v>
      </c>
      <c r="AA5570" s="252">
        <v>42.447200000000002</v>
      </c>
      <c r="AB5570" s="252">
        <v>-122.11969999999999</v>
      </c>
      <c r="AE5570" s="258"/>
      <c r="AG5570" s="160" t="s">
        <v>1649</v>
      </c>
      <c r="AH5570" s="160" t="s">
        <v>1649</v>
      </c>
    </row>
    <row r="5571" spans="1:56" x14ac:dyDescent="0.25">
      <c r="B5571" s="5">
        <v>7596</v>
      </c>
      <c r="E5571" s="62">
        <v>18</v>
      </c>
      <c r="F5571" s="6" t="s">
        <v>42</v>
      </c>
      <c r="G5571" s="6">
        <v>2018</v>
      </c>
      <c r="L5571" s="6"/>
      <c r="N5571" s="6" t="s">
        <v>1426</v>
      </c>
      <c r="P5571" s="407">
        <v>42</v>
      </c>
      <c r="Q5571" s="407">
        <v>42</v>
      </c>
      <c r="R5571" s="407">
        <v>2</v>
      </c>
      <c r="S5571" s="3" t="s">
        <v>3</v>
      </c>
      <c r="T5571" s="3" t="s">
        <v>44</v>
      </c>
      <c r="U5571" s="3" t="s">
        <v>1345</v>
      </c>
      <c r="V5571" s="227" t="s">
        <v>1923</v>
      </c>
      <c r="X5571" s="3" t="s">
        <v>3282</v>
      </c>
      <c r="AA5571" s="18">
        <v>42.301699999999997</v>
      </c>
      <c r="AB5571" s="18">
        <v>-123.2135</v>
      </c>
      <c r="AC5571" s="3" t="s">
        <v>45</v>
      </c>
      <c r="AG5571" s="3" t="s">
        <v>1649</v>
      </c>
      <c r="AH5571" s="3" t="s">
        <v>1649</v>
      </c>
      <c r="AT5571" s="3" t="s">
        <v>1367</v>
      </c>
    </row>
    <row r="5572" spans="1:56" x14ac:dyDescent="0.25">
      <c r="B5572" s="5">
        <v>10592</v>
      </c>
      <c r="E5572" s="260">
        <v>15</v>
      </c>
      <c r="F5572" s="261" t="s">
        <v>1144</v>
      </c>
      <c r="G5572" s="261">
        <v>2018</v>
      </c>
      <c r="H5572" s="262">
        <v>0.52083333333333304</v>
      </c>
      <c r="L5572" s="6"/>
      <c r="P5572" s="440">
        <v>42</v>
      </c>
      <c r="R5572" s="410">
        <v>2</v>
      </c>
      <c r="S5572" s="160" t="s">
        <v>3</v>
      </c>
      <c r="T5572" s="160" t="s">
        <v>44</v>
      </c>
      <c r="U5572" s="160" t="s">
        <v>1562</v>
      </c>
      <c r="V5572" s="160" t="s">
        <v>1923</v>
      </c>
      <c r="W5572" s="252" t="s">
        <v>2445</v>
      </c>
      <c r="X5572" s="252" t="s">
        <v>1926</v>
      </c>
      <c r="AA5572" s="252">
        <v>42.447200000000002</v>
      </c>
      <c r="AB5572" s="252">
        <v>-122.11969999999999</v>
      </c>
      <c r="AE5572" s="258"/>
      <c r="AG5572" s="160" t="s">
        <v>1649</v>
      </c>
      <c r="AH5572" s="160" t="s">
        <v>1649</v>
      </c>
    </row>
    <row r="5573" spans="1:56" s="167" customFormat="1" x14ac:dyDescent="0.25">
      <c r="A5573" s="6"/>
      <c r="B5573" s="5">
        <v>7597</v>
      </c>
      <c r="C5573" s="3"/>
      <c r="D5573" s="3"/>
      <c r="E5573" s="62">
        <v>18</v>
      </c>
      <c r="F5573" s="6" t="s">
        <v>42</v>
      </c>
      <c r="G5573" s="6">
        <v>2018</v>
      </c>
      <c r="H5573" s="6"/>
      <c r="I5573" s="3"/>
      <c r="J5573" s="3"/>
      <c r="K5573" s="3"/>
      <c r="L5573" s="6"/>
      <c r="M5573" s="3"/>
      <c r="N5573" s="6" t="s">
        <v>1426</v>
      </c>
      <c r="O5573" s="6"/>
      <c r="P5573" s="407">
        <v>42</v>
      </c>
      <c r="Q5573" s="407">
        <v>42</v>
      </c>
      <c r="R5573" s="407">
        <v>3</v>
      </c>
      <c r="S5573" s="3" t="s">
        <v>3</v>
      </c>
      <c r="T5573" s="3" t="s">
        <v>44</v>
      </c>
      <c r="U5573" s="3" t="s">
        <v>1345</v>
      </c>
      <c r="V5573" s="227" t="s">
        <v>1923</v>
      </c>
      <c r="W5573" s="3"/>
      <c r="X5573" s="3" t="s">
        <v>3282</v>
      </c>
      <c r="Y5573" s="3"/>
      <c r="Z5573" s="3"/>
      <c r="AA5573" s="18">
        <v>42.301699999999997</v>
      </c>
      <c r="AB5573" s="18">
        <v>-123.2135</v>
      </c>
      <c r="AC5573" s="3" t="s">
        <v>45</v>
      </c>
      <c r="AD5573" s="3"/>
      <c r="AE5573" s="3"/>
      <c r="AF5573" s="3"/>
      <c r="AG5573" s="3" t="s">
        <v>1649</v>
      </c>
      <c r="AH5573" s="3" t="s">
        <v>1649</v>
      </c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 t="s">
        <v>1367</v>
      </c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</row>
    <row r="5574" spans="1:56" s="168" customFormat="1" x14ac:dyDescent="0.25">
      <c r="A5574" s="6"/>
      <c r="B5574" s="5">
        <v>7598</v>
      </c>
      <c r="C5574" s="3"/>
      <c r="D5574" s="3"/>
      <c r="E5574" s="62">
        <v>18</v>
      </c>
      <c r="F5574" s="6" t="s">
        <v>42</v>
      </c>
      <c r="G5574" s="6">
        <v>2018</v>
      </c>
      <c r="H5574" s="6"/>
      <c r="I5574" s="3"/>
      <c r="J5574" s="3"/>
      <c r="K5574" s="3"/>
      <c r="L5574" s="6"/>
      <c r="M5574" s="3"/>
      <c r="N5574" s="6" t="s">
        <v>1427</v>
      </c>
      <c r="O5574" s="6"/>
      <c r="P5574" s="407">
        <v>43</v>
      </c>
      <c r="Q5574" s="407">
        <v>43</v>
      </c>
      <c r="R5574" s="407">
        <v>1</v>
      </c>
      <c r="S5574" s="3" t="s">
        <v>3</v>
      </c>
      <c r="T5574" s="3" t="s">
        <v>44</v>
      </c>
      <c r="U5574" s="3" t="s">
        <v>1345</v>
      </c>
      <c r="V5574" s="227" t="s">
        <v>1923</v>
      </c>
      <c r="W5574" s="3"/>
      <c r="X5574" s="3" t="s">
        <v>1437</v>
      </c>
      <c r="Y5574" s="3"/>
      <c r="Z5574" s="3"/>
      <c r="AA5574" s="18">
        <v>42.427700000000002</v>
      </c>
      <c r="AB5574" s="18">
        <v>-123.55119999999999</v>
      </c>
      <c r="AC5574" s="3" t="s">
        <v>45</v>
      </c>
      <c r="AD5574" s="3"/>
      <c r="AE5574" s="3" t="s">
        <v>1438</v>
      </c>
      <c r="AF5574" s="3" t="str">
        <f>CONCATENATE("ex ", AE5574)</f>
        <v>ex Lewisia oppositifolia</v>
      </c>
      <c r="AG5574" s="3" t="s">
        <v>1649</v>
      </c>
      <c r="AH5574" s="3" t="s">
        <v>1649</v>
      </c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 t="s">
        <v>1367</v>
      </c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</row>
    <row r="5575" spans="1:56" x14ac:dyDescent="0.25">
      <c r="B5575" s="5">
        <v>10593</v>
      </c>
      <c r="E5575" s="260">
        <v>15</v>
      </c>
      <c r="F5575" s="261" t="s">
        <v>1144</v>
      </c>
      <c r="G5575" s="261">
        <v>2018</v>
      </c>
      <c r="H5575" s="262">
        <v>0.53125</v>
      </c>
      <c r="L5575" s="6"/>
      <c r="P5575" s="440">
        <v>43</v>
      </c>
      <c r="R5575" s="410">
        <v>1</v>
      </c>
      <c r="S5575" s="160" t="s">
        <v>3</v>
      </c>
      <c r="T5575" s="160" t="s">
        <v>44</v>
      </c>
      <c r="U5575" s="160" t="s">
        <v>1562</v>
      </c>
      <c r="V5575" s="160" t="s">
        <v>1923</v>
      </c>
      <c r="W5575" s="252" t="s">
        <v>2445</v>
      </c>
      <c r="X5575" s="252" t="s">
        <v>1926</v>
      </c>
      <c r="AA5575" s="252">
        <v>42.447200000000002</v>
      </c>
      <c r="AB5575" s="252">
        <v>-122.11969999999999</v>
      </c>
      <c r="AE5575" s="258" t="s">
        <v>1990</v>
      </c>
      <c r="AG5575" s="160" t="s">
        <v>1649</v>
      </c>
      <c r="AH5575" s="160" t="s">
        <v>1649</v>
      </c>
    </row>
    <row r="5576" spans="1:56" x14ac:dyDescent="0.25">
      <c r="B5576" s="5">
        <v>7599</v>
      </c>
      <c r="E5576" s="62">
        <v>18</v>
      </c>
      <c r="F5576" s="6" t="s">
        <v>42</v>
      </c>
      <c r="G5576" s="6">
        <v>2018</v>
      </c>
      <c r="L5576" s="6"/>
      <c r="N5576" s="6" t="s">
        <v>1427</v>
      </c>
      <c r="P5576" s="407">
        <v>43</v>
      </c>
      <c r="Q5576" s="407">
        <v>43</v>
      </c>
      <c r="R5576" s="407">
        <v>2</v>
      </c>
      <c r="S5576" s="3" t="s">
        <v>3</v>
      </c>
      <c r="T5576" s="3" t="s">
        <v>44</v>
      </c>
      <c r="U5576" s="3" t="s">
        <v>1345</v>
      </c>
      <c r="V5576" s="227" t="s">
        <v>1923</v>
      </c>
      <c r="X5576" s="3" t="s">
        <v>1437</v>
      </c>
      <c r="AA5576" s="18">
        <v>42.427700000000002</v>
      </c>
      <c r="AB5576" s="18">
        <v>-123.55119999999999</v>
      </c>
      <c r="AC5576" s="3" t="s">
        <v>45</v>
      </c>
      <c r="AE5576" s="3" t="s">
        <v>1438</v>
      </c>
      <c r="AF5576" s="3" t="str">
        <f>CONCATENATE("ex ", AE5576)</f>
        <v>ex Lewisia oppositifolia</v>
      </c>
      <c r="AG5576" s="3" t="s">
        <v>1649</v>
      </c>
      <c r="AH5576" s="3" t="s">
        <v>1649</v>
      </c>
      <c r="AT5576" s="3" t="s">
        <v>1367</v>
      </c>
    </row>
    <row r="5577" spans="1:56" x14ac:dyDescent="0.25">
      <c r="B5577" s="5">
        <v>7600</v>
      </c>
      <c r="E5577" s="62">
        <v>18</v>
      </c>
      <c r="F5577" s="6" t="s">
        <v>42</v>
      </c>
      <c r="G5577" s="6">
        <v>2018</v>
      </c>
      <c r="L5577" s="6"/>
      <c r="N5577" s="6" t="s">
        <v>1428</v>
      </c>
      <c r="P5577" s="407">
        <v>44</v>
      </c>
      <c r="Q5577" s="407">
        <v>44</v>
      </c>
      <c r="R5577" s="407">
        <v>1</v>
      </c>
      <c r="S5577" s="3" t="s">
        <v>3</v>
      </c>
      <c r="T5577" s="3" t="s">
        <v>44</v>
      </c>
      <c r="U5577" s="3" t="s">
        <v>1345</v>
      </c>
      <c r="V5577" s="227" t="s">
        <v>1923</v>
      </c>
      <c r="X5577" s="3" t="s">
        <v>1414</v>
      </c>
      <c r="AA5577" s="18">
        <v>42.427100000000003</v>
      </c>
      <c r="AB5577" s="18">
        <v>-123.5446</v>
      </c>
      <c r="AC5577" s="3" t="s">
        <v>45</v>
      </c>
      <c r="AE5577" s="3" t="s">
        <v>700</v>
      </c>
      <c r="AF5577" s="3" t="str">
        <f>CONCATENATE("ex ", AE5577)</f>
        <v>ex Calochortus tolmiei</v>
      </c>
      <c r="AG5577" s="3" t="s">
        <v>1649</v>
      </c>
      <c r="AH5577" s="3" t="s">
        <v>1649</v>
      </c>
      <c r="AT5577" s="3" t="s">
        <v>1367</v>
      </c>
    </row>
    <row r="5578" spans="1:56" x14ac:dyDescent="0.25">
      <c r="B5578" s="5">
        <v>10594</v>
      </c>
      <c r="E5578" s="260">
        <v>15</v>
      </c>
      <c r="F5578" s="261" t="s">
        <v>1144</v>
      </c>
      <c r="G5578" s="261">
        <v>2018</v>
      </c>
      <c r="H5578" s="262">
        <v>0.53472222222222199</v>
      </c>
      <c r="L5578" s="6"/>
      <c r="P5578" s="440">
        <v>44</v>
      </c>
      <c r="R5578" s="410">
        <v>1</v>
      </c>
      <c r="S5578" s="160" t="s">
        <v>3</v>
      </c>
      <c r="T5578" s="160" t="s">
        <v>44</v>
      </c>
      <c r="U5578" s="160" t="s">
        <v>1562</v>
      </c>
      <c r="V5578" s="160" t="s">
        <v>1923</v>
      </c>
      <c r="W5578" s="252" t="s">
        <v>2445</v>
      </c>
      <c r="X5578" s="252" t="s">
        <v>1926</v>
      </c>
      <c r="AA5578" s="252">
        <v>42.447200000000002</v>
      </c>
      <c r="AB5578" s="252">
        <v>-122.11969999999999</v>
      </c>
      <c r="AE5578" s="258" t="s">
        <v>1226</v>
      </c>
      <c r="AG5578" s="160" t="s">
        <v>1649</v>
      </c>
      <c r="AH5578" s="160" t="s">
        <v>1649</v>
      </c>
    </row>
    <row r="5579" spans="1:56" x14ac:dyDescent="0.25">
      <c r="B5579" s="5">
        <v>7601</v>
      </c>
      <c r="E5579" s="62">
        <v>18</v>
      </c>
      <c r="F5579" s="6" t="s">
        <v>42</v>
      </c>
      <c r="G5579" s="6">
        <v>2018</v>
      </c>
      <c r="L5579" s="6"/>
      <c r="N5579" s="6" t="s">
        <v>1428</v>
      </c>
      <c r="P5579" s="407">
        <v>44</v>
      </c>
      <c r="Q5579" s="407">
        <v>44</v>
      </c>
      <c r="R5579" s="407">
        <v>2</v>
      </c>
      <c r="S5579" s="3" t="s">
        <v>3</v>
      </c>
      <c r="T5579" s="3" t="s">
        <v>44</v>
      </c>
      <c r="U5579" s="3" t="s">
        <v>1345</v>
      </c>
      <c r="V5579" s="227" t="s">
        <v>1923</v>
      </c>
      <c r="X5579" s="3" t="s">
        <v>1414</v>
      </c>
      <c r="AA5579" s="18">
        <v>42.427100000000003</v>
      </c>
      <c r="AB5579" s="18">
        <v>-123.5446</v>
      </c>
      <c r="AC5579" s="3" t="s">
        <v>45</v>
      </c>
      <c r="AE5579" s="3" t="s">
        <v>700</v>
      </c>
      <c r="AF5579" s="3" t="str">
        <f>CONCATENATE("ex ", AE5579)</f>
        <v>ex Calochortus tolmiei</v>
      </c>
      <c r="AG5579" s="3" t="s">
        <v>1649</v>
      </c>
      <c r="AH5579" s="3" t="s">
        <v>1649</v>
      </c>
      <c r="AT5579" s="3" t="s">
        <v>1367</v>
      </c>
    </row>
    <row r="5580" spans="1:56" x14ac:dyDescent="0.25">
      <c r="B5580" s="5">
        <v>10595</v>
      </c>
      <c r="E5580" s="260">
        <v>15</v>
      </c>
      <c r="F5580" s="261" t="s">
        <v>1144</v>
      </c>
      <c r="G5580" s="261">
        <v>2018</v>
      </c>
      <c r="H5580" s="262">
        <v>0.53472222222222199</v>
      </c>
      <c r="L5580" s="6"/>
      <c r="P5580" s="440">
        <v>44</v>
      </c>
      <c r="R5580" s="410">
        <v>2</v>
      </c>
      <c r="S5580" s="160" t="s">
        <v>3</v>
      </c>
      <c r="T5580" s="160" t="s">
        <v>44</v>
      </c>
      <c r="U5580" s="160" t="s">
        <v>1562</v>
      </c>
      <c r="V5580" s="160" t="s">
        <v>1923</v>
      </c>
      <c r="W5580" s="252" t="s">
        <v>2445</v>
      </c>
      <c r="X5580" s="252" t="s">
        <v>1926</v>
      </c>
      <c r="AA5580" s="252">
        <v>42.447200000000002</v>
      </c>
      <c r="AB5580" s="252">
        <v>-122.11969999999999</v>
      </c>
      <c r="AE5580" s="258" t="s">
        <v>1226</v>
      </c>
      <c r="AG5580" s="160" t="s">
        <v>1649</v>
      </c>
      <c r="AH5580" s="160" t="s">
        <v>1649</v>
      </c>
    </row>
    <row r="5581" spans="1:56" s="96" customFormat="1" x14ac:dyDescent="0.25">
      <c r="A5581" s="6"/>
      <c r="B5581" s="5">
        <v>7602</v>
      </c>
      <c r="C5581" s="3"/>
      <c r="D5581" s="3"/>
      <c r="E5581" s="62">
        <v>18</v>
      </c>
      <c r="F5581" s="6" t="s">
        <v>42</v>
      </c>
      <c r="G5581" s="6">
        <v>2018</v>
      </c>
      <c r="H5581" s="6"/>
      <c r="I5581" s="3"/>
      <c r="J5581" s="3"/>
      <c r="K5581" s="3"/>
      <c r="L5581" s="6"/>
      <c r="M5581" s="3"/>
      <c r="N5581" s="6" t="s">
        <v>1428</v>
      </c>
      <c r="O5581" s="6"/>
      <c r="P5581" s="407">
        <v>44</v>
      </c>
      <c r="Q5581" s="407">
        <v>44</v>
      </c>
      <c r="R5581" s="407">
        <v>3</v>
      </c>
      <c r="S5581" s="3" t="s">
        <v>3</v>
      </c>
      <c r="T5581" s="3" t="s">
        <v>44</v>
      </c>
      <c r="U5581" s="3" t="s">
        <v>1345</v>
      </c>
      <c r="V5581" s="227" t="s">
        <v>1923</v>
      </c>
      <c r="W5581" s="3"/>
      <c r="X5581" s="3" t="s">
        <v>1414</v>
      </c>
      <c r="Y5581" s="3"/>
      <c r="Z5581" s="3"/>
      <c r="AA5581" s="18">
        <v>42.427100000000003</v>
      </c>
      <c r="AB5581" s="18">
        <v>-123.5446</v>
      </c>
      <c r="AC5581" s="3" t="s">
        <v>45</v>
      </c>
      <c r="AD5581" s="3"/>
      <c r="AE5581" s="3" t="s">
        <v>700</v>
      </c>
      <c r="AF5581" s="3" t="str">
        <f>CONCATENATE("ex ", AE5581)</f>
        <v>ex Calochortus tolmiei</v>
      </c>
      <c r="AG5581" s="3" t="s">
        <v>1649</v>
      </c>
      <c r="AH5581" s="3" t="s">
        <v>1649</v>
      </c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 t="s">
        <v>1367</v>
      </c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</row>
    <row r="5582" spans="1:56" x14ac:dyDescent="0.25">
      <c r="B5582" s="5">
        <v>7603</v>
      </c>
      <c r="E5582" s="62">
        <v>18</v>
      </c>
      <c r="F5582" s="6" t="s">
        <v>42</v>
      </c>
      <c r="G5582" s="6">
        <v>2018</v>
      </c>
      <c r="L5582" s="6"/>
      <c r="N5582" s="6" t="s">
        <v>1428</v>
      </c>
      <c r="P5582" s="407">
        <v>44</v>
      </c>
      <c r="Q5582" s="407">
        <v>44</v>
      </c>
      <c r="R5582" s="407">
        <v>4</v>
      </c>
      <c r="S5582" s="3" t="s">
        <v>3</v>
      </c>
      <c r="T5582" s="3" t="s">
        <v>44</v>
      </c>
      <c r="U5582" s="3" t="s">
        <v>1345</v>
      </c>
      <c r="V5582" s="227" t="s">
        <v>1923</v>
      </c>
      <c r="X5582" s="3" t="s">
        <v>1414</v>
      </c>
      <c r="AA5582" s="18">
        <v>42.427100000000003</v>
      </c>
      <c r="AB5582" s="18">
        <v>-123.5446</v>
      </c>
      <c r="AC5582" s="3" t="s">
        <v>45</v>
      </c>
      <c r="AE5582" s="3" t="s">
        <v>700</v>
      </c>
      <c r="AF5582" s="3" t="str">
        <f>CONCATENATE("ex ", AE5582)</f>
        <v>ex Calochortus tolmiei</v>
      </c>
      <c r="AG5582" s="3" t="s">
        <v>1649</v>
      </c>
      <c r="AH5582" s="3" t="s">
        <v>1649</v>
      </c>
      <c r="AT5582" s="3" t="s">
        <v>1367</v>
      </c>
    </row>
    <row r="5583" spans="1:56" s="124" customFormat="1" x14ac:dyDescent="0.25">
      <c r="A5583" s="6"/>
      <c r="B5583" s="5">
        <v>7604</v>
      </c>
      <c r="C5583" s="3"/>
      <c r="D5583" s="3"/>
      <c r="E5583" s="62">
        <v>18</v>
      </c>
      <c r="F5583" s="6" t="s">
        <v>42</v>
      </c>
      <c r="G5583" s="6">
        <v>2018</v>
      </c>
      <c r="H5583" s="6"/>
      <c r="I5583" s="3"/>
      <c r="J5583" s="3"/>
      <c r="K5583" s="3"/>
      <c r="L5583" s="6"/>
      <c r="M5583" s="3"/>
      <c r="N5583" s="6" t="s">
        <v>1428</v>
      </c>
      <c r="O5583" s="6"/>
      <c r="P5583" s="407">
        <v>44</v>
      </c>
      <c r="Q5583" s="407">
        <v>44</v>
      </c>
      <c r="R5583" s="407">
        <v>5</v>
      </c>
      <c r="S5583" s="3" t="s">
        <v>3</v>
      </c>
      <c r="T5583" s="3" t="s">
        <v>44</v>
      </c>
      <c r="U5583" s="3" t="s">
        <v>1345</v>
      </c>
      <c r="V5583" s="227" t="s">
        <v>1923</v>
      </c>
      <c r="W5583" s="3"/>
      <c r="X5583" s="3" t="s">
        <v>1414</v>
      </c>
      <c r="Y5583" s="3"/>
      <c r="Z5583" s="3"/>
      <c r="AA5583" s="18">
        <v>42.427100000000003</v>
      </c>
      <c r="AB5583" s="18">
        <v>-123.5446</v>
      </c>
      <c r="AC5583" s="3" t="s">
        <v>45</v>
      </c>
      <c r="AD5583" s="3"/>
      <c r="AE5583" s="3" t="s">
        <v>700</v>
      </c>
      <c r="AF5583" s="3" t="str">
        <f>CONCATENATE("ex ", AE5583)</f>
        <v>ex Calochortus tolmiei</v>
      </c>
      <c r="AG5583" s="3" t="s">
        <v>1649</v>
      </c>
      <c r="AH5583" s="3" t="s">
        <v>1649</v>
      </c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 t="s">
        <v>1367</v>
      </c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</row>
    <row r="5584" spans="1:56" s="86" customFormat="1" x14ac:dyDescent="0.25">
      <c r="A5584" s="6"/>
      <c r="B5584" s="5">
        <v>7605</v>
      </c>
      <c r="C5584" s="3"/>
      <c r="D5584" s="3"/>
      <c r="E5584" s="62">
        <v>20</v>
      </c>
      <c r="F5584" s="6" t="s">
        <v>42</v>
      </c>
      <c r="G5584" s="6">
        <v>2018</v>
      </c>
      <c r="H5584" s="6"/>
      <c r="I5584" s="3"/>
      <c r="J5584" s="3"/>
      <c r="K5584" s="3"/>
      <c r="L5584" s="6"/>
      <c r="M5584" s="3"/>
      <c r="N5584" s="6" t="s">
        <v>1429</v>
      </c>
      <c r="O5584" s="6"/>
      <c r="P5584" s="407">
        <v>45</v>
      </c>
      <c r="Q5584" s="407">
        <v>45</v>
      </c>
      <c r="R5584" s="407">
        <v>1</v>
      </c>
      <c r="S5584" s="3" t="s">
        <v>3</v>
      </c>
      <c r="T5584" s="3" t="s">
        <v>44</v>
      </c>
      <c r="U5584" s="3" t="s">
        <v>1345</v>
      </c>
      <c r="V5584" s="227" t="s">
        <v>1923</v>
      </c>
      <c r="W5584" s="3"/>
      <c r="X5584" s="3" t="s">
        <v>3283</v>
      </c>
      <c r="Y5584" s="3"/>
      <c r="Z5584" s="3"/>
      <c r="AA5584" s="18">
        <v>42.213299999999997</v>
      </c>
      <c r="AB5584" s="18">
        <v>-123.245</v>
      </c>
      <c r="AC5584" s="3" t="s">
        <v>45</v>
      </c>
      <c r="AD5584" s="3"/>
      <c r="AE5584" s="3" t="s">
        <v>1439</v>
      </c>
      <c r="AF5584" s="3" t="str">
        <f>CONCATENATE("ex ", AE5584)</f>
        <v>ex Photinia</v>
      </c>
      <c r="AG5584" s="3" t="s">
        <v>1649</v>
      </c>
      <c r="AH5584" s="3" t="s">
        <v>1649</v>
      </c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 t="s">
        <v>1367</v>
      </c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</row>
    <row r="5585" spans="1:56" s="115" customFormat="1" x14ac:dyDescent="0.25">
      <c r="A5585" s="6"/>
      <c r="B5585" s="5">
        <v>10596</v>
      </c>
      <c r="C5585" s="3"/>
      <c r="D5585" s="3"/>
      <c r="E5585" s="260">
        <v>15</v>
      </c>
      <c r="F5585" s="261" t="s">
        <v>1144</v>
      </c>
      <c r="G5585" s="261">
        <v>2018</v>
      </c>
      <c r="H5585" s="262">
        <v>0.54166666666666696</v>
      </c>
      <c r="I5585" s="3"/>
      <c r="J5585" s="3"/>
      <c r="K5585" s="3"/>
      <c r="L5585" s="6"/>
      <c r="M5585" s="3"/>
      <c r="N5585" s="6"/>
      <c r="O5585" s="6"/>
      <c r="P5585" s="440">
        <v>45</v>
      </c>
      <c r="Q5585" s="407"/>
      <c r="R5585" s="410">
        <v>1</v>
      </c>
      <c r="S5585" s="160" t="s">
        <v>3</v>
      </c>
      <c r="T5585" s="160" t="s">
        <v>44</v>
      </c>
      <c r="U5585" s="160" t="s">
        <v>1562</v>
      </c>
      <c r="V5585" s="160" t="s">
        <v>1923</v>
      </c>
      <c r="W5585" s="252" t="s">
        <v>2445</v>
      </c>
      <c r="X5585" s="252" t="s">
        <v>1926</v>
      </c>
      <c r="Y5585" s="3"/>
      <c r="Z5585" s="3"/>
      <c r="AA5585" s="252">
        <v>42.447200000000002</v>
      </c>
      <c r="AB5585" s="252">
        <v>-122.11969999999999</v>
      </c>
      <c r="AC5585" s="3"/>
      <c r="AD5585" s="3"/>
      <c r="AE5585" s="258" t="s">
        <v>1991</v>
      </c>
      <c r="AF5585" s="3"/>
      <c r="AG5585" s="160" t="s">
        <v>1649</v>
      </c>
      <c r="AH5585" s="160" t="s">
        <v>1649</v>
      </c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</row>
    <row r="5586" spans="1:56" s="120" customFormat="1" x14ac:dyDescent="0.25">
      <c r="A5586" s="6"/>
      <c r="B5586" s="5">
        <v>7606</v>
      </c>
      <c r="C5586" s="3"/>
      <c r="D5586" s="3"/>
      <c r="E5586" s="62">
        <v>20</v>
      </c>
      <c r="F5586" s="6" t="s">
        <v>42</v>
      </c>
      <c r="G5586" s="6">
        <v>2018</v>
      </c>
      <c r="H5586" s="6"/>
      <c r="I5586" s="3"/>
      <c r="J5586" s="3"/>
      <c r="K5586" s="3"/>
      <c r="L5586" s="6"/>
      <c r="M5586" s="3"/>
      <c r="N5586" s="6" t="s">
        <v>1429</v>
      </c>
      <c r="O5586" s="6"/>
      <c r="P5586" s="407">
        <v>45</v>
      </c>
      <c r="Q5586" s="407">
        <v>45</v>
      </c>
      <c r="R5586" s="407">
        <v>2</v>
      </c>
      <c r="S5586" s="3" t="s">
        <v>3</v>
      </c>
      <c r="T5586" s="3" t="s">
        <v>44</v>
      </c>
      <c r="U5586" s="3" t="s">
        <v>1345</v>
      </c>
      <c r="V5586" s="227" t="s">
        <v>1923</v>
      </c>
      <c r="W5586" s="3"/>
      <c r="X5586" s="3" t="s">
        <v>3283</v>
      </c>
      <c r="Y5586" s="3"/>
      <c r="Z5586" s="3"/>
      <c r="AA5586" s="18">
        <v>42.213299999999997</v>
      </c>
      <c r="AB5586" s="18">
        <v>-123.245</v>
      </c>
      <c r="AC5586" s="3" t="s">
        <v>45</v>
      </c>
      <c r="AD5586" s="3"/>
      <c r="AE5586" s="3" t="s">
        <v>1439</v>
      </c>
      <c r="AF5586" s="3" t="str">
        <f>CONCATENATE("ex ", AE5586)</f>
        <v>ex Photinia</v>
      </c>
      <c r="AG5586" s="3" t="s">
        <v>1649</v>
      </c>
      <c r="AH5586" s="3" t="s">
        <v>1649</v>
      </c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 t="s">
        <v>1367</v>
      </c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</row>
    <row r="5587" spans="1:56" x14ac:dyDescent="0.25">
      <c r="B5587" s="5">
        <v>7607</v>
      </c>
      <c r="E5587" s="62">
        <v>20</v>
      </c>
      <c r="F5587" s="6" t="s">
        <v>42</v>
      </c>
      <c r="G5587" s="6">
        <v>2018</v>
      </c>
      <c r="L5587" s="6"/>
      <c r="N5587" s="6" t="s">
        <v>1429</v>
      </c>
      <c r="P5587" s="407">
        <v>45</v>
      </c>
      <c r="Q5587" s="407">
        <v>45</v>
      </c>
      <c r="R5587" s="407">
        <v>3</v>
      </c>
      <c r="S5587" s="3" t="s">
        <v>3</v>
      </c>
      <c r="T5587" s="3" t="s">
        <v>44</v>
      </c>
      <c r="U5587" s="3" t="s">
        <v>1345</v>
      </c>
      <c r="V5587" s="227" t="s">
        <v>1923</v>
      </c>
      <c r="X5587" s="3" t="s">
        <v>3283</v>
      </c>
      <c r="AA5587" s="18">
        <v>42.213299999999997</v>
      </c>
      <c r="AB5587" s="18">
        <v>-123.245</v>
      </c>
      <c r="AC5587" s="3" t="s">
        <v>45</v>
      </c>
      <c r="AE5587" s="3" t="s">
        <v>1439</v>
      </c>
      <c r="AF5587" s="3" t="str">
        <f>CONCATENATE("ex ", AE5587)</f>
        <v>ex Photinia</v>
      </c>
      <c r="AG5587" s="3" t="s">
        <v>1649</v>
      </c>
      <c r="AH5587" s="3" t="s">
        <v>1649</v>
      </c>
      <c r="AT5587" s="3" t="s">
        <v>1367</v>
      </c>
    </row>
    <row r="5588" spans="1:56" s="22" customFormat="1" x14ac:dyDescent="0.25">
      <c r="A5588" s="6"/>
      <c r="B5588" s="5">
        <v>7608</v>
      </c>
      <c r="C5588" s="3"/>
      <c r="D5588" s="3"/>
      <c r="E5588" s="62">
        <v>21</v>
      </c>
      <c r="F5588" s="6" t="s">
        <v>42</v>
      </c>
      <c r="G5588" s="6">
        <v>2018</v>
      </c>
      <c r="H5588" s="6"/>
      <c r="I5588" s="3"/>
      <c r="J5588" s="3"/>
      <c r="K5588" s="3"/>
      <c r="L5588" s="6"/>
      <c r="M5588" s="3"/>
      <c r="N5588" s="6" t="s">
        <v>1430</v>
      </c>
      <c r="O5588" s="6"/>
      <c r="P5588" s="407">
        <v>46</v>
      </c>
      <c r="Q5588" s="407">
        <v>46</v>
      </c>
      <c r="R5588" s="407">
        <v>1</v>
      </c>
      <c r="S5588" s="3" t="s">
        <v>3</v>
      </c>
      <c r="T5588" s="3" t="s">
        <v>44</v>
      </c>
      <c r="U5588" s="3" t="s">
        <v>1345</v>
      </c>
      <c r="V5588" s="227" t="s">
        <v>1923</v>
      </c>
      <c r="W5588" s="3"/>
      <c r="X5588" s="3" t="s">
        <v>3045</v>
      </c>
      <c r="Y5588" s="3"/>
      <c r="Z5588" s="3"/>
      <c r="AA5588" s="18">
        <v>42.315100000000001</v>
      </c>
      <c r="AB5588" s="18">
        <v>-123.358</v>
      </c>
      <c r="AC5588" s="3" t="s">
        <v>45</v>
      </c>
      <c r="AD5588" s="3"/>
      <c r="AE5588" s="3" t="s">
        <v>1440</v>
      </c>
      <c r="AF5588" s="3" t="str">
        <f>CONCATENATE("ex ", AE5588)</f>
        <v>ex Eriogonum sp.</v>
      </c>
      <c r="AG5588" s="3" t="s">
        <v>1649</v>
      </c>
      <c r="AH5588" s="3" t="s">
        <v>1649</v>
      </c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 t="s">
        <v>1367</v>
      </c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</row>
    <row r="5589" spans="1:56" x14ac:dyDescent="0.25">
      <c r="B5589" s="5">
        <v>10597</v>
      </c>
      <c r="E5589" s="260">
        <v>15</v>
      </c>
      <c r="F5589" s="261" t="s">
        <v>1144</v>
      </c>
      <c r="G5589" s="261">
        <v>2018</v>
      </c>
      <c r="H5589" s="262">
        <v>0.5625</v>
      </c>
      <c r="L5589" s="6"/>
      <c r="P5589" s="440">
        <v>46</v>
      </c>
      <c r="R5589" s="410">
        <v>1</v>
      </c>
      <c r="S5589" s="160" t="s">
        <v>3</v>
      </c>
      <c r="T5589" s="160" t="s">
        <v>44</v>
      </c>
      <c r="U5589" s="160" t="s">
        <v>1562</v>
      </c>
      <c r="V5589" s="160" t="s">
        <v>1923</v>
      </c>
      <c r="W5589" s="252" t="s">
        <v>2445</v>
      </c>
      <c r="X5589" s="252" t="s">
        <v>1926</v>
      </c>
      <c r="AA5589" s="252">
        <v>42.447200000000002</v>
      </c>
      <c r="AB5589" s="252">
        <v>-122.11969999999999</v>
      </c>
      <c r="AE5589" s="258" t="s">
        <v>1954</v>
      </c>
      <c r="AG5589" s="160" t="s">
        <v>1649</v>
      </c>
      <c r="AH5589" s="160" t="s">
        <v>1649</v>
      </c>
    </row>
    <row r="5590" spans="1:56" x14ac:dyDescent="0.25">
      <c r="B5590" s="5">
        <v>7609</v>
      </c>
      <c r="E5590" s="62">
        <v>21</v>
      </c>
      <c r="F5590" s="6" t="s">
        <v>42</v>
      </c>
      <c r="G5590" s="6">
        <v>2018</v>
      </c>
      <c r="L5590" s="6"/>
      <c r="N5590" s="6" t="s">
        <v>1430</v>
      </c>
      <c r="P5590" s="407">
        <v>46</v>
      </c>
      <c r="Q5590" s="407">
        <v>46</v>
      </c>
      <c r="R5590" s="407">
        <v>2</v>
      </c>
      <c r="S5590" s="3" t="s">
        <v>3</v>
      </c>
      <c r="T5590" s="3" t="s">
        <v>44</v>
      </c>
      <c r="U5590" s="3" t="s">
        <v>1345</v>
      </c>
      <c r="V5590" s="227" t="s">
        <v>1923</v>
      </c>
      <c r="X5590" s="3" t="s">
        <v>3045</v>
      </c>
      <c r="AA5590" s="18">
        <v>42.315100000000001</v>
      </c>
      <c r="AB5590" s="18">
        <v>-123.358</v>
      </c>
      <c r="AC5590" s="3" t="s">
        <v>45</v>
      </c>
      <c r="AE5590" s="3" t="s">
        <v>1440</v>
      </c>
      <c r="AF5590" s="3" t="str">
        <f>CONCATENATE("ex ", AE5590)</f>
        <v>ex Eriogonum sp.</v>
      </c>
      <c r="AG5590" s="3" t="s">
        <v>1649</v>
      </c>
      <c r="AH5590" s="3" t="s">
        <v>1649</v>
      </c>
      <c r="AT5590" s="3" t="s">
        <v>1367</v>
      </c>
    </row>
    <row r="5591" spans="1:56" x14ac:dyDescent="0.25">
      <c r="B5591" s="5">
        <v>10598</v>
      </c>
      <c r="E5591" s="260">
        <v>15</v>
      </c>
      <c r="F5591" s="261" t="s">
        <v>1144</v>
      </c>
      <c r="G5591" s="261">
        <v>2018</v>
      </c>
      <c r="H5591" s="261" t="s">
        <v>2448</v>
      </c>
      <c r="L5591" s="6"/>
      <c r="P5591" s="440">
        <v>46</v>
      </c>
      <c r="R5591" s="410">
        <v>2</v>
      </c>
      <c r="S5591" s="160" t="s">
        <v>3</v>
      </c>
      <c r="T5591" s="160" t="s">
        <v>44</v>
      </c>
      <c r="U5591" s="160" t="s">
        <v>1562</v>
      </c>
      <c r="V5591" s="160" t="s">
        <v>1923</v>
      </c>
      <c r="W5591" s="252" t="s">
        <v>2445</v>
      </c>
      <c r="X5591" s="252" t="s">
        <v>1926</v>
      </c>
      <c r="AA5591" s="252">
        <v>42.447200000000002</v>
      </c>
      <c r="AB5591" s="252">
        <v>-122.11969999999999</v>
      </c>
      <c r="AE5591" s="258" t="s">
        <v>1954</v>
      </c>
      <c r="AG5591" s="160" t="s">
        <v>1649</v>
      </c>
      <c r="AH5591" s="160" t="s">
        <v>1649</v>
      </c>
    </row>
    <row r="5592" spans="1:56" x14ac:dyDescent="0.25">
      <c r="B5592" s="5">
        <v>7610</v>
      </c>
      <c r="E5592" s="62">
        <v>21</v>
      </c>
      <c r="F5592" s="6" t="s">
        <v>42</v>
      </c>
      <c r="G5592" s="6">
        <v>2018</v>
      </c>
      <c r="L5592" s="6"/>
      <c r="N5592" s="6" t="s">
        <v>1430</v>
      </c>
      <c r="P5592" s="407">
        <v>46</v>
      </c>
      <c r="Q5592" s="407">
        <v>46</v>
      </c>
      <c r="R5592" s="407">
        <v>3</v>
      </c>
      <c r="S5592" s="3" t="s">
        <v>3</v>
      </c>
      <c r="T5592" s="3" t="s">
        <v>44</v>
      </c>
      <c r="U5592" s="3" t="s">
        <v>1345</v>
      </c>
      <c r="V5592" s="227" t="s">
        <v>1923</v>
      </c>
      <c r="X5592" s="3" t="s">
        <v>3045</v>
      </c>
      <c r="AA5592" s="18">
        <v>42.315100000000001</v>
      </c>
      <c r="AB5592" s="18">
        <v>-123.358</v>
      </c>
      <c r="AC5592" s="3" t="s">
        <v>45</v>
      </c>
      <c r="AE5592" s="3" t="s">
        <v>1440</v>
      </c>
      <c r="AF5592" s="3" t="str">
        <f>CONCATENATE("ex ", AE5592)</f>
        <v>ex Eriogonum sp.</v>
      </c>
      <c r="AG5592" s="3" t="s">
        <v>1649</v>
      </c>
      <c r="AH5592" s="3" t="s">
        <v>1649</v>
      </c>
      <c r="AT5592" s="3" t="s">
        <v>1367</v>
      </c>
    </row>
    <row r="5593" spans="1:56" s="84" customFormat="1" x14ac:dyDescent="0.25">
      <c r="A5593" s="6"/>
      <c r="B5593" s="5">
        <v>7611</v>
      </c>
      <c r="C5593" s="3"/>
      <c r="D5593" s="3"/>
      <c r="E5593" s="62">
        <v>21</v>
      </c>
      <c r="F5593" s="6" t="s">
        <v>42</v>
      </c>
      <c r="G5593" s="6">
        <v>2018</v>
      </c>
      <c r="H5593" s="6"/>
      <c r="I5593" s="3"/>
      <c r="J5593" s="3"/>
      <c r="K5593" s="3"/>
      <c r="L5593" s="6"/>
      <c r="M5593" s="3"/>
      <c r="N5593" s="6" t="s">
        <v>1430</v>
      </c>
      <c r="O5593" s="6"/>
      <c r="P5593" s="407">
        <v>46</v>
      </c>
      <c r="Q5593" s="407">
        <v>46</v>
      </c>
      <c r="R5593" s="407">
        <v>4</v>
      </c>
      <c r="S5593" s="3" t="s">
        <v>3</v>
      </c>
      <c r="T5593" s="3" t="s">
        <v>44</v>
      </c>
      <c r="U5593" s="3" t="s">
        <v>1345</v>
      </c>
      <c r="V5593" s="227" t="s">
        <v>1923</v>
      </c>
      <c r="W5593" s="3"/>
      <c r="X5593" s="3" t="s">
        <v>3045</v>
      </c>
      <c r="Y5593" s="3"/>
      <c r="Z5593" s="3"/>
      <c r="AA5593" s="18">
        <v>42.315100000000001</v>
      </c>
      <c r="AB5593" s="18">
        <v>-123.358</v>
      </c>
      <c r="AC5593" s="3" t="s">
        <v>45</v>
      </c>
      <c r="AD5593" s="3"/>
      <c r="AE5593" s="3" t="s">
        <v>1440</v>
      </c>
      <c r="AF5593" s="3" t="str">
        <f>CONCATENATE("ex ", AE5593)</f>
        <v>ex Eriogonum sp.</v>
      </c>
      <c r="AG5593" s="3" t="s">
        <v>1649</v>
      </c>
      <c r="AH5593" s="3" t="s">
        <v>1649</v>
      </c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 t="s">
        <v>1367</v>
      </c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</row>
    <row r="5594" spans="1:56" s="120" customFormat="1" x14ac:dyDescent="0.25">
      <c r="A5594" s="6"/>
      <c r="B5594" s="5">
        <v>7612</v>
      </c>
      <c r="C5594" s="3"/>
      <c r="D5594" s="3"/>
      <c r="E5594" s="62">
        <v>21</v>
      </c>
      <c r="F5594" s="6" t="s">
        <v>42</v>
      </c>
      <c r="G5594" s="6">
        <v>2018</v>
      </c>
      <c r="H5594" s="6"/>
      <c r="I5594" s="3"/>
      <c r="J5594" s="3"/>
      <c r="K5594" s="3"/>
      <c r="L5594" s="6"/>
      <c r="M5594" s="3"/>
      <c r="N5594" s="6" t="s">
        <v>1430</v>
      </c>
      <c r="O5594" s="6"/>
      <c r="P5594" s="407">
        <v>46</v>
      </c>
      <c r="Q5594" s="407">
        <v>46</v>
      </c>
      <c r="R5594" s="407">
        <v>5</v>
      </c>
      <c r="S5594" s="3" t="s">
        <v>3</v>
      </c>
      <c r="T5594" s="3" t="s">
        <v>44</v>
      </c>
      <c r="U5594" s="3" t="s">
        <v>1345</v>
      </c>
      <c r="V5594" s="227" t="s">
        <v>1923</v>
      </c>
      <c r="W5594" s="3"/>
      <c r="X5594" s="3" t="s">
        <v>3045</v>
      </c>
      <c r="Y5594" s="3"/>
      <c r="Z5594" s="3"/>
      <c r="AA5594" s="18">
        <v>42.315100000000001</v>
      </c>
      <c r="AB5594" s="18">
        <v>-123.358</v>
      </c>
      <c r="AC5594" s="3" t="s">
        <v>45</v>
      </c>
      <c r="AD5594" s="3"/>
      <c r="AE5594" s="3" t="s">
        <v>1440</v>
      </c>
      <c r="AF5594" s="3" t="str">
        <f>CONCATENATE("ex ", AE5594)</f>
        <v>ex Eriogonum sp.</v>
      </c>
      <c r="AG5594" s="3" t="s">
        <v>1649</v>
      </c>
      <c r="AH5594" s="3" t="s">
        <v>1649</v>
      </c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 t="s">
        <v>1367</v>
      </c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</row>
    <row r="5595" spans="1:56" s="120" customFormat="1" x14ac:dyDescent="0.25">
      <c r="A5595" s="6"/>
      <c r="B5595" s="5">
        <v>7613</v>
      </c>
      <c r="C5595" s="3"/>
      <c r="D5595" s="3"/>
      <c r="E5595" s="62">
        <v>21</v>
      </c>
      <c r="F5595" s="6" t="s">
        <v>42</v>
      </c>
      <c r="G5595" s="6">
        <v>2018</v>
      </c>
      <c r="H5595" s="6"/>
      <c r="I5595" s="3"/>
      <c r="J5595" s="3"/>
      <c r="K5595" s="3"/>
      <c r="L5595" s="6"/>
      <c r="M5595" s="3"/>
      <c r="N5595" s="6" t="s">
        <v>1433</v>
      </c>
      <c r="O5595" s="6"/>
      <c r="P5595" s="407">
        <v>47</v>
      </c>
      <c r="Q5595" s="407">
        <v>47</v>
      </c>
      <c r="R5595" s="407">
        <v>1</v>
      </c>
      <c r="S5595" s="3" t="s">
        <v>3</v>
      </c>
      <c r="T5595" s="3" t="s">
        <v>44</v>
      </c>
      <c r="U5595" s="3" t="s">
        <v>1345</v>
      </c>
      <c r="V5595" s="227" t="s">
        <v>1923</v>
      </c>
      <c r="W5595" s="3"/>
      <c r="X5595" s="3" t="s">
        <v>3045</v>
      </c>
      <c r="Y5595" s="3"/>
      <c r="Z5595" s="3"/>
      <c r="AA5595" s="18">
        <v>42.314599999999999</v>
      </c>
      <c r="AB5595" s="18">
        <v>-123.3567</v>
      </c>
      <c r="AC5595" s="3" t="s">
        <v>45</v>
      </c>
      <c r="AD5595" s="3"/>
      <c r="AE5595" s="3" t="s">
        <v>1441</v>
      </c>
      <c r="AF5595" s="3" t="str">
        <f>CONCATENATE("ex ", AE5595)</f>
        <v>ex Yerba santa</v>
      </c>
      <c r="AG5595" s="3" t="s">
        <v>1649</v>
      </c>
      <c r="AH5595" s="3" t="s">
        <v>1649</v>
      </c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 t="s">
        <v>1367</v>
      </c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</row>
    <row r="5596" spans="1:56" s="96" customFormat="1" x14ac:dyDescent="0.25">
      <c r="A5596" s="6"/>
      <c r="B5596" s="5">
        <v>10599</v>
      </c>
      <c r="C5596" s="3"/>
      <c r="D5596" s="3"/>
      <c r="E5596" s="260">
        <v>15</v>
      </c>
      <c r="F5596" s="261" t="s">
        <v>1144</v>
      </c>
      <c r="G5596" s="261">
        <v>2018</v>
      </c>
      <c r="H5596" s="262">
        <v>0.57291666666666696</v>
      </c>
      <c r="I5596" s="3"/>
      <c r="J5596" s="3"/>
      <c r="K5596" s="3"/>
      <c r="L5596" s="6"/>
      <c r="M5596" s="3"/>
      <c r="N5596" s="6"/>
      <c r="O5596" s="6"/>
      <c r="P5596" s="440">
        <v>47</v>
      </c>
      <c r="Q5596" s="407"/>
      <c r="R5596" s="410">
        <v>1</v>
      </c>
      <c r="S5596" s="160" t="s">
        <v>3</v>
      </c>
      <c r="T5596" s="160" t="s">
        <v>44</v>
      </c>
      <c r="U5596" s="160" t="s">
        <v>1562</v>
      </c>
      <c r="V5596" s="160" t="s">
        <v>1923</v>
      </c>
      <c r="W5596" s="252" t="s">
        <v>2445</v>
      </c>
      <c r="X5596" s="252" t="s">
        <v>1926</v>
      </c>
      <c r="Y5596" s="3"/>
      <c r="Z5596" s="3"/>
      <c r="AA5596" s="252">
        <v>42.447200000000002</v>
      </c>
      <c r="AB5596" s="252">
        <v>-122.11969999999999</v>
      </c>
      <c r="AC5596" s="3"/>
      <c r="AD5596" s="3"/>
      <c r="AE5596" s="258" t="s">
        <v>1994</v>
      </c>
      <c r="AF5596" s="3"/>
      <c r="AG5596" s="160" t="s">
        <v>1649</v>
      </c>
      <c r="AH5596" s="160" t="s">
        <v>1649</v>
      </c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</row>
    <row r="5597" spans="1:56" x14ac:dyDescent="0.25">
      <c r="B5597" s="5">
        <v>7614</v>
      </c>
      <c r="E5597" s="62">
        <v>21</v>
      </c>
      <c r="F5597" s="6" t="s">
        <v>42</v>
      </c>
      <c r="G5597" s="6">
        <v>2018</v>
      </c>
      <c r="L5597" s="6"/>
      <c r="N5597" s="6" t="s">
        <v>1433</v>
      </c>
      <c r="P5597" s="407">
        <v>47</v>
      </c>
      <c r="Q5597" s="407">
        <v>47</v>
      </c>
      <c r="R5597" s="407">
        <v>2</v>
      </c>
      <c r="S5597" s="3" t="s">
        <v>3</v>
      </c>
      <c r="T5597" s="3" t="s">
        <v>44</v>
      </c>
      <c r="U5597" s="3" t="s">
        <v>1345</v>
      </c>
      <c r="V5597" s="227" t="s">
        <v>1923</v>
      </c>
      <c r="X5597" s="3" t="s">
        <v>3045</v>
      </c>
      <c r="AA5597" s="18">
        <v>42.314599999999999</v>
      </c>
      <c r="AB5597" s="18">
        <v>-123.3567</v>
      </c>
      <c r="AC5597" s="3" t="s">
        <v>45</v>
      </c>
      <c r="AE5597" s="3" t="s">
        <v>1441</v>
      </c>
      <c r="AF5597" s="3" t="str">
        <f>CONCATENATE("ex ", AE5597)</f>
        <v>ex Yerba santa</v>
      </c>
      <c r="AG5597" s="3" t="s">
        <v>1649</v>
      </c>
      <c r="AH5597" s="3" t="s">
        <v>1649</v>
      </c>
      <c r="AT5597" s="3" t="s">
        <v>1367</v>
      </c>
    </row>
    <row r="5598" spans="1:56" s="91" customFormat="1" x14ac:dyDescent="0.25">
      <c r="A5598" s="6"/>
      <c r="B5598" s="5">
        <v>10600</v>
      </c>
      <c r="C5598" s="3"/>
      <c r="D5598" s="3"/>
      <c r="E5598" s="260">
        <v>15</v>
      </c>
      <c r="F5598" s="261" t="s">
        <v>1144</v>
      </c>
      <c r="G5598" s="261">
        <v>2018</v>
      </c>
      <c r="H5598" s="262">
        <v>0.57291666666666696</v>
      </c>
      <c r="I5598" s="3"/>
      <c r="J5598" s="3"/>
      <c r="K5598" s="3"/>
      <c r="L5598" s="6"/>
      <c r="M5598" s="3"/>
      <c r="N5598" s="6"/>
      <c r="O5598" s="6"/>
      <c r="P5598" s="440">
        <v>47</v>
      </c>
      <c r="Q5598" s="407"/>
      <c r="R5598" s="410">
        <v>2</v>
      </c>
      <c r="S5598" s="160" t="s">
        <v>3</v>
      </c>
      <c r="T5598" s="160" t="s">
        <v>44</v>
      </c>
      <c r="U5598" s="160" t="s">
        <v>1562</v>
      </c>
      <c r="V5598" s="160" t="s">
        <v>1923</v>
      </c>
      <c r="W5598" s="252" t="s">
        <v>2445</v>
      </c>
      <c r="X5598" s="252" t="s">
        <v>1926</v>
      </c>
      <c r="Y5598" s="3"/>
      <c r="Z5598" s="3"/>
      <c r="AA5598" s="252">
        <v>42.447200000000002</v>
      </c>
      <c r="AB5598" s="252">
        <v>-122.11969999999999</v>
      </c>
      <c r="AC5598" s="3"/>
      <c r="AD5598" s="3"/>
      <c r="AE5598" s="258" t="s">
        <v>1994</v>
      </c>
      <c r="AF5598" s="3"/>
      <c r="AG5598" s="160" t="s">
        <v>1649</v>
      </c>
      <c r="AH5598" s="160" t="s">
        <v>1649</v>
      </c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</row>
    <row r="5599" spans="1:56" s="158" customFormat="1" x14ac:dyDescent="0.25">
      <c r="A5599" s="6"/>
      <c r="B5599" s="5">
        <v>7615</v>
      </c>
      <c r="C5599" s="3"/>
      <c r="D5599" s="3"/>
      <c r="E5599" s="62">
        <v>21</v>
      </c>
      <c r="F5599" s="6" t="s">
        <v>42</v>
      </c>
      <c r="G5599" s="6">
        <v>2018</v>
      </c>
      <c r="H5599" s="6"/>
      <c r="I5599" s="3"/>
      <c r="J5599" s="3"/>
      <c r="K5599" s="3"/>
      <c r="L5599" s="6"/>
      <c r="M5599" s="3"/>
      <c r="N5599" s="6" t="s">
        <v>1433</v>
      </c>
      <c r="O5599" s="6"/>
      <c r="P5599" s="407">
        <v>47</v>
      </c>
      <c r="Q5599" s="407">
        <v>47</v>
      </c>
      <c r="R5599" s="407">
        <v>3</v>
      </c>
      <c r="S5599" s="3" t="s">
        <v>3</v>
      </c>
      <c r="T5599" s="3" t="s">
        <v>44</v>
      </c>
      <c r="U5599" s="3" t="s">
        <v>1345</v>
      </c>
      <c r="V5599" s="227" t="s">
        <v>1923</v>
      </c>
      <c r="W5599" s="3"/>
      <c r="X5599" s="3" t="s">
        <v>3045</v>
      </c>
      <c r="Y5599" s="3"/>
      <c r="Z5599" s="3"/>
      <c r="AA5599" s="18">
        <v>42.314599999999999</v>
      </c>
      <c r="AB5599" s="18">
        <v>-123.3567</v>
      </c>
      <c r="AC5599" s="3" t="s">
        <v>45</v>
      </c>
      <c r="AD5599" s="3"/>
      <c r="AE5599" s="3" t="s">
        <v>1441</v>
      </c>
      <c r="AF5599" s="3" t="str">
        <f>CONCATENATE("ex ", AE5599)</f>
        <v>ex Yerba santa</v>
      </c>
      <c r="AG5599" s="3" t="s">
        <v>1649</v>
      </c>
      <c r="AH5599" s="3" t="s">
        <v>1649</v>
      </c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 t="s">
        <v>1367</v>
      </c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</row>
    <row r="5600" spans="1:56" x14ac:dyDescent="0.25">
      <c r="B5600" s="5">
        <v>7616</v>
      </c>
      <c r="E5600" s="62">
        <v>21</v>
      </c>
      <c r="F5600" s="6" t="s">
        <v>42</v>
      </c>
      <c r="G5600" s="6">
        <v>2018</v>
      </c>
      <c r="L5600" s="6"/>
      <c r="N5600" s="6" t="s">
        <v>1433</v>
      </c>
      <c r="P5600" s="407">
        <v>47</v>
      </c>
      <c r="Q5600" s="407">
        <v>47</v>
      </c>
      <c r="R5600" s="407">
        <v>4</v>
      </c>
      <c r="S5600" s="3" t="s">
        <v>3</v>
      </c>
      <c r="T5600" s="3" t="s">
        <v>44</v>
      </c>
      <c r="U5600" s="3" t="s">
        <v>1345</v>
      </c>
      <c r="V5600" s="227" t="s">
        <v>1923</v>
      </c>
      <c r="X5600" s="3" t="s">
        <v>3045</v>
      </c>
      <c r="AA5600" s="18">
        <v>42.314599999999999</v>
      </c>
      <c r="AB5600" s="18">
        <v>-123.3567</v>
      </c>
      <c r="AC5600" s="3" t="s">
        <v>45</v>
      </c>
      <c r="AE5600" s="3" t="s">
        <v>1441</v>
      </c>
      <c r="AF5600" s="3" t="str">
        <f>CONCATENATE("ex ", AE5600)</f>
        <v>ex Yerba santa</v>
      </c>
      <c r="AG5600" s="3" t="s">
        <v>1649</v>
      </c>
      <c r="AH5600" s="3" t="s">
        <v>1649</v>
      </c>
      <c r="AT5600" s="3" t="s">
        <v>1367</v>
      </c>
    </row>
    <row r="5601" spans="1:56" s="115" customFormat="1" x14ac:dyDescent="0.25">
      <c r="A5601" s="6"/>
      <c r="B5601" s="5">
        <v>7617</v>
      </c>
      <c r="C5601" s="3"/>
      <c r="D5601" s="3"/>
      <c r="E5601" s="62">
        <v>21</v>
      </c>
      <c r="F5601" s="6" t="s">
        <v>42</v>
      </c>
      <c r="G5601" s="6">
        <v>2018</v>
      </c>
      <c r="H5601" s="6"/>
      <c r="I5601" s="3"/>
      <c r="J5601" s="3"/>
      <c r="K5601" s="3"/>
      <c r="L5601" s="6"/>
      <c r="M5601" s="3"/>
      <c r="N5601" s="6" t="s">
        <v>1433</v>
      </c>
      <c r="O5601" s="6"/>
      <c r="P5601" s="407">
        <v>47</v>
      </c>
      <c r="Q5601" s="407">
        <v>47</v>
      </c>
      <c r="R5601" s="407">
        <v>5</v>
      </c>
      <c r="S5601" s="3" t="s">
        <v>3</v>
      </c>
      <c r="T5601" s="3" t="s">
        <v>44</v>
      </c>
      <c r="U5601" s="3" t="s">
        <v>1345</v>
      </c>
      <c r="V5601" s="227" t="s">
        <v>1923</v>
      </c>
      <c r="W5601" s="3"/>
      <c r="X5601" s="3" t="s">
        <v>3045</v>
      </c>
      <c r="Y5601" s="3"/>
      <c r="Z5601" s="3"/>
      <c r="AA5601" s="18">
        <v>42.314599999999999</v>
      </c>
      <c r="AB5601" s="18">
        <v>-123.3567</v>
      </c>
      <c r="AC5601" s="3" t="s">
        <v>45</v>
      </c>
      <c r="AD5601" s="3"/>
      <c r="AE5601" s="3" t="s">
        <v>1441</v>
      </c>
      <c r="AF5601" s="3" t="str">
        <f>CONCATENATE("ex ", AE5601)</f>
        <v>ex Yerba santa</v>
      </c>
      <c r="AG5601" s="3" t="s">
        <v>1649</v>
      </c>
      <c r="AH5601" s="3" t="s">
        <v>1649</v>
      </c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 t="s">
        <v>1367</v>
      </c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</row>
    <row r="5602" spans="1:56" x14ac:dyDescent="0.25">
      <c r="B5602" s="5">
        <v>7618</v>
      </c>
      <c r="E5602" s="62">
        <v>21</v>
      </c>
      <c r="F5602" s="6" t="s">
        <v>42</v>
      </c>
      <c r="G5602" s="6">
        <v>2018</v>
      </c>
      <c r="L5602" s="6"/>
      <c r="N5602" s="6" t="s">
        <v>1434</v>
      </c>
      <c r="P5602" s="407">
        <v>48</v>
      </c>
      <c r="Q5602" s="407">
        <v>48</v>
      </c>
      <c r="R5602" s="407">
        <v>1</v>
      </c>
      <c r="S5602" s="3" t="s">
        <v>3</v>
      </c>
      <c r="T5602" s="3" t="s">
        <v>44</v>
      </c>
      <c r="U5602" s="3" t="s">
        <v>1345</v>
      </c>
      <c r="V5602" s="227" t="s">
        <v>1923</v>
      </c>
      <c r="X5602" s="3" t="s">
        <v>3045</v>
      </c>
      <c r="AA5602" s="18">
        <v>42.314599999999999</v>
      </c>
      <c r="AB5602" s="18">
        <v>-123.3567</v>
      </c>
      <c r="AC5602" s="3" t="s">
        <v>45</v>
      </c>
      <c r="AE5602" s="3" t="s">
        <v>1443</v>
      </c>
      <c r="AF5602" s="3" t="str">
        <f>CONCATENATE("ex ", AE5602)</f>
        <v>ex Iris sp.</v>
      </c>
      <c r="AG5602" s="3" t="s">
        <v>1649</v>
      </c>
      <c r="AH5602" s="3" t="s">
        <v>1649</v>
      </c>
      <c r="AT5602" s="3" t="s">
        <v>1367</v>
      </c>
    </row>
    <row r="5603" spans="1:56" s="96" customFormat="1" x14ac:dyDescent="0.25">
      <c r="A5603" s="6"/>
      <c r="B5603" s="5">
        <v>10601</v>
      </c>
      <c r="C5603" s="3"/>
      <c r="D5603" s="3"/>
      <c r="E5603" s="260">
        <v>15</v>
      </c>
      <c r="F5603" s="261" t="s">
        <v>1144</v>
      </c>
      <c r="G5603" s="261">
        <v>2018</v>
      </c>
      <c r="H5603" s="262">
        <v>0.58333333333333304</v>
      </c>
      <c r="I5603" s="3"/>
      <c r="J5603" s="3"/>
      <c r="K5603" s="3"/>
      <c r="L5603" s="6"/>
      <c r="M5603" s="3"/>
      <c r="N5603" s="6"/>
      <c r="O5603" s="6"/>
      <c r="P5603" s="440">
        <v>48</v>
      </c>
      <c r="Q5603" s="407"/>
      <c r="R5603" s="410">
        <v>1</v>
      </c>
      <c r="S5603" s="160" t="s">
        <v>3</v>
      </c>
      <c r="T5603" s="160" t="s">
        <v>44</v>
      </c>
      <c r="U5603" s="160" t="s">
        <v>1562</v>
      </c>
      <c r="V5603" s="160" t="s">
        <v>1923</v>
      </c>
      <c r="W5603" s="252" t="s">
        <v>2445</v>
      </c>
      <c r="X5603" s="252" t="s">
        <v>1926</v>
      </c>
      <c r="Y5603" s="3"/>
      <c r="Z5603" s="3"/>
      <c r="AA5603" s="252">
        <v>42.447200000000002</v>
      </c>
      <c r="AB5603" s="252">
        <v>-122.11969999999999</v>
      </c>
      <c r="AC5603" s="3"/>
      <c r="AD5603" s="3"/>
      <c r="AE5603" s="258" t="s">
        <v>1996</v>
      </c>
      <c r="AF5603" s="3"/>
      <c r="AG5603" s="160" t="s">
        <v>1649</v>
      </c>
      <c r="AH5603" s="160" t="s">
        <v>1649</v>
      </c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</row>
    <row r="5604" spans="1:56" s="80" customFormat="1" x14ac:dyDescent="0.25">
      <c r="A5604" s="6"/>
      <c r="B5604" s="5">
        <v>7619</v>
      </c>
      <c r="C5604" s="3"/>
      <c r="D5604" s="3"/>
      <c r="E5604" s="62">
        <v>21</v>
      </c>
      <c r="F5604" s="6" t="s">
        <v>42</v>
      </c>
      <c r="G5604" s="6">
        <v>2018</v>
      </c>
      <c r="H5604" s="6"/>
      <c r="I5604" s="3"/>
      <c r="J5604" s="3"/>
      <c r="K5604" s="3"/>
      <c r="L5604" s="6"/>
      <c r="M5604" s="3"/>
      <c r="N5604" s="6" t="s">
        <v>1435</v>
      </c>
      <c r="O5604" s="6"/>
      <c r="P5604" s="407">
        <v>49</v>
      </c>
      <c r="Q5604" s="407">
        <v>49</v>
      </c>
      <c r="R5604" s="407">
        <v>1</v>
      </c>
      <c r="S5604" s="3" t="s">
        <v>3</v>
      </c>
      <c r="T5604" s="3" t="s">
        <v>44</v>
      </c>
      <c r="U5604" s="3" t="s">
        <v>1345</v>
      </c>
      <c r="V5604" s="227" t="s">
        <v>1923</v>
      </c>
      <c r="W5604" s="3"/>
      <c r="X5604" s="3" t="s">
        <v>1422</v>
      </c>
      <c r="Y5604" s="3"/>
      <c r="Z5604" s="3"/>
      <c r="AA5604" s="18">
        <v>42.4938</v>
      </c>
      <c r="AB5604" s="18">
        <v>-123.714</v>
      </c>
      <c r="AC5604" s="3" t="s">
        <v>45</v>
      </c>
      <c r="AD5604" s="3"/>
      <c r="AE5604" s="3" t="s">
        <v>1409</v>
      </c>
      <c r="AF5604" s="3" t="str">
        <f>CONCATENATE("ex ", AE5604)</f>
        <v xml:space="preserve">ex Ceanothus  </v>
      </c>
      <c r="AG5604" s="3" t="s">
        <v>1649</v>
      </c>
      <c r="AH5604" s="3" t="s">
        <v>1649</v>
      </c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 t="s">
        <v>1367</v>
      </c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</row>
    <row r="5605" spans="1:56" x14ac:dyDescent="0.25">
      <c r="B5605" s="5">
        <v>10602</v>
      </c>
      <c r="E5605" s="260">
        <v>15</v>
      </c>
      <c r="F5605" s="261" t="s">
        <v>1144</v>
      </c>
      <c r="G5605" s="261">
        <v>2018</v>
      </c>
      <c r="H5605" s="262">
        <v>0.59375</v>
      </c>
      <c r="L5605" s="6"/>
      <c r="P5605" s="440">
        <v>49</v>
      </c>
      <c r="R5605" s="410">
        <v>1</v>
      </c>
      <c r="S5605" s="160" t="s">
        <v>3</v>
      </c>
      <c r="T5605" s="160" t="s">
        <v>44</v>
      </c>
      <c r="U5605" s="160" t="s">
        <v>1562</v>
      </c>
      <c r="V5605" s="160" t="s">
        <v>1923</v>
      </c>
      <c r="W5605" s="252" t="s">
        <v>2445</v>
      </c>
      <c r="X5605" s="252" t="s">
        <v>1926</v>
      </c>
      <c r="AA5605" s="252">
        <v>42.447200000000002</v>
      </c>
      <c r="AB5605" s="252">
        <v>-122.11969999999999</v>
      </c>
      <c r="AE5605" s="258" t="s">
        <v>1015</v>
      </c>
      <c r="AG5605" s="160" t="s">
        <v>1649</v>
      </c>
      <c r="AH5605" s="160" t="s">
        <v>1649</v>
      </c>
    </row>
    <row r="5606" spans="1:56" x14ac:dyDescent="0.25">
      <c r="B5606" s="5">
        <v>7620</v>
      </c>
      <c r="E5606" s="62">
        <v>21</v>
      </c>
      <c r="F5606" s="6" t="s">
        <v>42</v>
      </c>
      <c r="G5606" s="6">
        <v>2018</v>
      </c>
      <c r="L5606" s="6"/>
      <c r="N5606" s="6" t="s">
        <v>1435</v>
      </c>
      <c r="P5606" s="407">
        <v>49</v>
      </c>
      <c r="Q5606" s="407">
        <v>49</v>
      </c>
      <c r="R5606" s="407">
        <v>2</v>
      </c>
      <c r="S5606" s="3" t="s">
        <v>3</v>
      </c>
      <c r="T5606" s="3" t="s">
        <v>44</v>
      </c>
      <c r="U5606" s="3" t="s">
        <v>1345</v>
      </c>
      <c r="V5606" s="227" t="s">
        <v>1923</v>
      </c>
      <c r="X5606" s="3" t="s">
        <v>1422</v>
      </c>
      <c r="AA5606" s="18">
        <v>42.4938</v>
      </c>
      <c r="AB5606" s="18">
        <v>-123.714</v>
      </c>
      <c r="AC5606" s="3" t="s">
        <v>45</v>
      </c>
      <c r="AE5606" s="3" t="s">
        <v>1409</v>
      </c>
      <c r="AF5606" s="3" t="str">
        <f>CONCATENATE("ex ", AE5606)</f>
        <v xml:space="preserve">ex Ceanothus  </v>
      </c>
      <c r="AG5606" s="3" t="s">
        <v>1649</v>
      </c>
      <c r="AH5606" s="3" t="s">
        <v>1649</v>
      </c>
      <c r="AT5606" s="3" t="s">
        <v>1367</v>
      </c>
    </row>
    <row r="5607" spans="1:56" s="96" customFormat="1" x14ac:dyDescent="0.25">
      <c r="A5607" s="6"/>
      <c r="B5607" s="5">
        <v>10603</v>
      </c>
      <c r="C5607" s="3"/>
      <c r="D5607" s="3"/>
      <c r="E5607" s="260">
        <v>15</v>
      </c>
      <c r="F5607" s="261" t="s">
        <v>1144</v>
      </c>
      <c r="G5607" s="261">
        <v>2018</v>
      </c>
      <c r="H5607" s="262">
        <v>0.59375</v>
      </c>
      <c r="I5607" s="3"/>
      <c r="J5607" s="3"/>
      <c r="K5607" s="3"/>
      <c r="L5607" s="6"/>
      <c r="M5607" s="3"/>
      <c r="N5607" s="6"/>
      <c r="O5607" s="6"/>
      <c r="P5607" s="440">
        <v>49</v>
      </c>
      <c r="Q5607" s="407"/>
      <c r="R5607" s="410">
        <v>2</v>
      </c>
      <c r="S5607" s="160" t="s">
        <v>3</v>
      </c>
      <c r="T5607" s="160" t="s">
        <v>44</v>
      </c>
      <c r="U5607" s="160" t="s">
        <v>1562</v>
      </c>
      <c r="V5607" s="160" t="s">
        <v>1923</v>
      </c>
      <c r="W5607" s="252" t="s">
        <v>2445</v>
      </c>
      <c r="X5607" s="252" t="s">
        <v>1926</v>
      </c>
      <c r="Y5607" s="3"/>
      <c r="Z5607" s="3"/>
      <c r="AA5607" s="252">
        <v>42.447200000000002</v>
      </c>
      <c r="AB5607" s="252">
        <v>-122.11969999999999</v>
      </c>
      <c r="AC5607" s="3"/>
      <c r="AD5607" s="3"/>
      <c r="AE5607" s="258" t="s">
        <v>1015</v>
      </c>
      <c r="AF5607" s="3"/>
      <c r="AG5607" s="160" t="s">
        <v>1649</v>
      </c>
      <c r="AH5607" s="160" t="s">
        <v>1649</v>
      </c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</row>
    <row r="5608" spans="1:56" x14ac:dyDescent="0.25">
      <c r="B5608" s="5">
        <v>7621</v>
      </c>
      <c r="E5608" s="62">
        <v>21</v>
      </c>
      <c r="F5608" s="6" t="s">
        <v>42</v>
      </c>
      <c r="G5608" s="6">
        <v>2018</v>
      </c>
      <c r="L5608" s="6"/>
      <c r="N5608" s="6" t="s">
        <v>1435</v>
      </c>
      <c r="P5608" s="407">
        <v>49</v>
      </c>
      <c r="Q5608" s="407">
        <v>49</v>
      </c>
      <c r="R5608" s="407">
        <v>3</v>
      </c>
      <c r="S5608" s="3" t="s">
        <v>3</v>
      </c>
      <c r="T5608" s="3" t="s">
        <v>44</v>
      </c>
      <c r="U5608" s="3" t="s">
        <v>1345</v>
      </c>
      <c r="V5608" s="227" t="s">
        <v>1923</v>
      </c>
      <c r="X5608" s="3" t="s">
        <v>1422</v>
      </c>
      <c r="AA5608" s="18">
        <v>42.4938</v>
      </c>
      <c r="AB5608" s="18">
        <v>-123.714</v>
      </c>
      <c r="AC5608" s="3" t="s">
        <v>45</v>
      </c>
      <c r="AE5608" s="3" t="s">
        <v>1409</v>
      </c>
      <c r="AF5608" s="3" t="str">
        <f>CONCATENATE("ex ", AE5608)</f>
        <v xml:space="preserve">ex Ceanothus  </v>
      </c>
      <c r="AG5608" s="3" t="s">
        <v>1649</v>
      </c>
      <c r="AH5608" s="3" t="s">
        <v>1649</v>
      </c>
      <c r="AT5608" s="3" t="s">
        <v>1367</v>
      </c>
    </row>
    <row r="5609" spans="1:56" x14ac:dyDescent="0.25">
      <c r="B5609" s="5">
        <v>10604</v>
      </c>
      <c r="E5609" s="260">
        <v>15</v>
      </c>
      <c r="F5609" s="261" t="s">
        <v>1144</v>
      </c>
      <c r="G5609" s="261">
        <v>2018</v>
      </c>
      <c r="H5609" s="262">
        <v>0.59375</v>
      </c>
      <c r="L5609" s="6"/>
      <c r="P5609" s="440">
        <v>49</v>
      </c>
      <c r="R5609" s="410">
        <v>3</v>
      </c>
      <c r="S5609" s="160" t="s">
        <v>3</v>
      </c>
      <c r="T5609" s="160" t="s">
        <v>44</v>
      </c>
      <c r="U5609" s="160" t="s">
        <v>1562</v>
      </c>
      <c r="V5609" s="160" t="s">
        <v>1923</v>
      </c>
      <c r="W5609" s="252" t="s">
        <v>2445</v>
      </c>
      <c r="X5609" s="252" t="s">
        <v>1926</v>
      </c>
      <c r="AA5609" s="252">
        <v>42.447200000000002</v>
      </c>
      <c r="AB5609" s="252">
        <v>-122.11969999999999</v>
      </c>
      <c r="AE5609" s="258" t="s">
        <v>1015</v>
      </c>
      <c r="AG5609" s="160" t="s">
        <v>1649</v>
      </c>
      <c r="AH5609" s="160" t="s">
        <v>1649</v>
      </c>
    </row>
    <row r="5610" spans="1:56" s="91" customFormat="1" x14ac:dyDescent="0.25">
      <c r="A5610" s="6"/>
      <c r="B5610" s="5">
        <v>7622</v>
      </c>
      <c r="C5610" s="3"/>
      <c r="D5610" s="3"/>
      <c r="E5610" s="62">
        <v>21</v>
      </c>
      <c r="F5610" s="6" t="s">
        <v>42</v>
      </c>
      <c r="G5610" s="6">
        <v>2018</v>
      </c>
      <c r="H5610" s="6"/>
      <c r="I5610" s="3"/>
      <c r="J5610" s="3"/>
      <c r="K5610" s="3"/>
      <c r="L5610" s="6"/>
      <c r="M5610" s="3"/>
      <c r="N5610" s="6" t="s">
        <v>1435</v>
      </c>
      <c r="O5610" s="6"/>
      <c r="P5610" s="407">
        <v>49</v>
      </c>
      <c r="Q5610" s="407">
        <v>49</v>
      </c>
      <c r="R5610" s="407">
        <v>4</v>
      </c>
      <c r="S5610" s="3" t="s">
        <v>3</v>
      </c>
      <c r="T5610" s="3" t="s">
        <v>44</v>
      </c>
      <c r="U5610" s="3" t="s">
        <v>1345</v>
      </c>
      <c r="V5610" s="227" t="s">
        <v>1923</v>
      </c>
      <c r="W5610" s="3"/>
      <c r="X5610" s="3" t="s">
        <v>1422</v>
      </c>
      <c r="Y5610" s="3"/>
      <c r="Z5610" s="3"/>
      <c r="AA5610" s="18">
        <v>42.4938</v>
      </c>
      <c r="AB5610" s="18">
        <v>-123.714</v>
      </c>
      <c r="AC5610" s="3" t="s">
        <v>45</v>
      </c>
      <c r="AD5610" s="3"/>
      <c r="AE5610" s="3" t="s">
        <v>1409</v>
      </c>
      <c r="AF5610" s="3" t="str">
        <f>CONCATENATE("ex ", AE5610)</f>
        <v xml:space="preserve">ex Ceanothus  </v>
      </c>
      <c r="AG5610" s="3" t="s">
        <v>1649</v>
      </c>
      <c r="AH5610" s="3" t="s">
        <v>1649</v>
      </c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 t="s">
        <v>1367</v>
      </c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</row>
    <row r="5611" spans="1:56" s="120" customFormat="1" x14ac:dyDescent="0.25">
      <c r="A5611" s="6"/>
      <c r="B5611" s="5">
        <v>7623</v>
      </c>
      <c r="C5611" s="3"/>
      <c r="D5611" s="3"/>
      <c r="E5611" s="62">
        <v>21</v>
      </c>
      <c r="F5611" s="6" t="s">
        <v>42</v>
      </c>
      <c r="G5611" s="6">
        <v>2018</v>
      </c>
      <c r="H5611" s="6"/>
      <c r="I5611" s="3"/>
      <c r="J5611" s="3"/>
      <c r="K5611" s="3"/>
      <c r="L5611" s="6"/>
      <c r="M5611" s="3"/>
      <c r="N5611" s="6" t="s">
        <v>1436</v>
      </c>
      <c r="O5611" s="6"/>
      <c r="P5611" s="407">
        <v>50</v>
      </c>
      <c r="Q5611" s="407">
        <v>50</v>
      </c>
      <c r="R5611" s="407">
        <v>1</v>
      </c>
      <c r="S5611" s="3" t="s">
        <v>3</v>
      </c>
      <c r="T5611" s="3" t="s">
        <v>44</v>
      </c>
      <c r="U5611" s="3" t="s">
        <v>1345</v>
      </c>
      <c r="V5611" s="227" t="s">
        <v>1923</v>
      </c>
      <c r="W5611" s="3"/>
      <c r="X5611" s="3" t="s">
        <v>1422</v>
      </c>
      <c r="Y5611" s="3"/>
      <c r="Z5611" s="3"/>
      <c r="AA5611" s="18">
        <v>42.4938</v>
      </c>
      <c r="AB5611" s="18">
        <v>-123.714</v>
      </c>
      <c r="AC5611" s="3" t="s">
        <v>45</v>
      </c>
      <c r="AD5611" s="3"/>
      <c r="AE5611" s="3" t="s">
        <v>1400</v>
      </c>
      <c r="AF5611" s="3" t="str">
        <f>CONCATENATE("ex ", AE5611)</f>
        <v xml:space="preserve">ex Arctostaphylos </v>
      </c>
      <c r="AG5611" s="3" t="s">
        <v>1649</v>
      </c>
      <c r="AH5611" s="3" t="s">
        <v>1649</v>
      </c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 t="s">
        <v>1367</v>
      </c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</row>
    <row r="5612" spans="1:56" s="110" customFormat="1" x14ac:dyDescent="0.25">
      <c r="A5612" s="6"/>
      <c r="B5612" s="5">
        <v>10605</v>
      </c>
      <c r="C5612" s="3"/>
      <c r="D5612" s="3"/>
      <c r="E5612" s="260">
        <v>15</v>
      </c>
      <c r="F5612" s="261" t="s">
        <v>1144</v>
      </c>
      <c r="G5612" s="261">
        <v>2018</v>
      </c>
      <c r="H5612" s="262">
        <v>0.59722222222222199</v>
      </c>
      <c r="I5612" s="3"/>
      <c r="J5612" s="3"/>
      <c r="K5612" s="3"/>
      <c r="L5612" s="6"/>
      <c r="M5612" s="3"/>
      <c r="N5612" s="6"/>
      <c r="O5612" s="6"/>
      <c r="P5612" s="440">
        <v>50</v>
      </c>
      <c r="Q5612" s="407"/>
      <c r="R5612" s="410">
        <v>1</v>
      </c>
      <c r="S5612" s="160" t="s">
        <v>3</v>
      </c>
      <c r="T5612" s="160" t="s">
        <v>44</v>
      </c>
      <c r="U5612" s="160" t="s">
        <v>1562</v>
      </c>
      <c r="V5612" s="160" t="s">
        <v>1923</v>
      </c>
      <c r="W5612" s="252" t="s">
        <v>2445</v>
      </c>
      <c r="X5612" s="252" t="s">
        <v>1926</v>
      </c>
      <c r="Y5612" s="3"/>
      <c r="Z5612" s="3"/>
      <c r="AA5612" s="252">
        <v>42.447200000000002</v>
      </c>
      <c r="AB5612" s="252">
        <v>-122.11969999999999</v>
      </c>
      <c r="AC5612" s="3"/>
      <c r="AD5612" s="3"/>
      <c r="AE5612" s="258" t="s">
        <v>1970</v>
      </c>
      <c r="AF5612" s="3"/>
      <c r="AG5612" s="160" t="s">
        <v>1649</v>
      </c>
      <c r="AH5612" s="160" t="s">
        <v>1649</v>
      </c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</row>
    <row r="5613" spans="1:56" x14ac:dyDescent="0.25">
      <c r="B5613" s="5">
        <v>7624</v>
      </c>
      <c r="E5613" s="62">
        <v>21</v>
      </c>
      <c r="F5613" s="6" t="s">
        <v>42</v>
      </c>
      <c r="G5613" s="6">
        <v>2018</v>
      </c>
      <c r="L5613" s="6"/>
      <c r="N5613" s="6" t="s">
        <v>1436</v>
      </c>
      <c r="P5613" s="407">
        <v>50</v>
      </c>
      <c r="Q5613" s="407">
        <v>50</v>
      </c>
      <c r="R5613" s="407">
        <v>2</v>
      </c>
      <c r="S5613" s="3" t="s">
        <v>3</v>
      </c>
      <c r="T5613" s="3" t="s">
        <v>44</v>
      </c>
      <c r="U5613" s="3" t="s">
        <v>1345</v>
      </c>
      <c r="V5613" s="227" t="s">
        <v>1923</v>
      </c>
      <c r="X5613" s="3" t="s">
        <v>1422</v>
      </c>
      <c r="AA5613" s="18">
        <v>42.4938</v>
      </c>
      <c r="AB5613" s="18">
        <v>-123.714</v>
      </c>
      <c r="AC5613" s="3" t="s">
        <v>45</v>
      </c>
      <c r="AE5613" s="3" t="s">
        <v>1400</v>
      </c>
      <c r="AF5613" s="3" t="str">
        <f>CONCATENATE("ex ", AE5613)</f>
        <v xml:space="preserve">ex Arctostaphylos </v>
      </c>
      <c r="AG5613" s="3" t="s">
        <v>1649</v>
      </c>
      <c r="AH5613" s="3" t="s">
        <v>1649</v>
      </c>
      <c r="AT5613" s="3" t="s">
        <v>1367</v>
      </c>
    </row>
    <row r="5614" spans="1:56" x14ac:dyDescent="0.25">
      <c r="B5614" s="5">
        <v>10606</v>
      </c>
      <c r="E5614" s="260">
        <v>15</v>
      </c>
      <c r="F5614" s="261" t="s">
        <v>1144</v>
      </c>
      <c r="G5614" s="261">
        <v>2018</v>
      </c>
      <c r="H5614" s="262">
        <v>0.59722222222222199</v>
      </c>
      <c r="L5614" s="6"/>
      <c r="P5614" s="440">
        <v>50</v>
      </c>
      <c r="R5614" s="410">
        <v>2</v>
      </c>
      <c r="S5614" s="160" t="s">
        <v>3</v>
      </c>
      <c r="T5614" s="160" t="s">
        <v>44</v>
      </c>
      <c r="U5614" s="160" t="s">
        <v>1562</v>
      </c>
      <c r="V5614" s="160" t="s">
        <v>1923</v>
      </c>
      <c r="W5614" s="252" t="s">
        <v>2445</v>
      </c>
      <c r="X5614" s="252" t="s">
        <v>1926</v>
      </c>
      <c r="AA5614" s="252">
        <v>42.447200000000002</v>
      </c>
      <c r="AB5614" s="252">
        <v>-122.11969999999999</v>
      </c>
      <c r="AE5614" s="258" t="s">
        <v>1970</v>
      </c>
      <c r="AG5614" s="160" t="s">
        <v>1649</v>
      </c>
      <c r="AH5614" s="160" t="s">
        <v>1649</v>
      </c>
    </row>
    <row r="5615" spans="1:56" x14ac:dyDescent="0.25">
      <c r="B5615" s="5">
        <v>7625</v>
      </c>
      <c r="E5615" s="62">
        <v>21</v>
      </c>
      <c r="F5615" s="6" t="s">
        <v>42</v>
      </c>
      <c r="G5615" s="6">
        <v>2018</v>
      </c>
      <c r="L5615" s="6"/>
      <c r="N5615" s="6" t="s">
        <v>1436</v>
      </c>
      <c r="P5615" s="407">
        <v>50</v>
      </c>
      <c r="Q5615" s="407">
        <v>50</v>
      </c>
      <c r="R5615" s="407">
        <v>3</v>
      </c>
      <c r="S5615" s="3" t="s">
        <v>3</v>
      </c>
      <c r="T5615" s="3" t="s">
        <v>44</v>
      </c>
      <c r="U5615" s="3" t="s">
        <v>1345</v>
      </c>
      <c r="V5615" s="227" t="s">
        <v>1923</v>
      </c>
      <c r="X5615" s="3" t="s">
        <v>1422</v>
      </c>
      <c r="AA5615" s="18">
        <v>42.4938</v>
      </c>
      <c r="AB5615" s="18">
        <v>-123.714</v>
      </c>
      <c r="AC5615" s="3" t="s">
        <v>45</v>
      </c>
      <c r="AE5615" s="3" t="s">
        <v>1400</v>
      </c>
      <c r="AF5615" s="3" t="str">
        <f>CONCATENATE("ex ", AE5615)</f>
        <v xml:space="preserve">ex Arctostaphylos </v>
      </c>
      <c r="AG5615" s="3" t="s">
        <v>1649</v>
      </c>
      <c r="AH5615" s="3" t="s">
        <v>1649</v>
      </c>
      <c r="AT5615" s="3" t="s">
        <v>1367</v>
      </c>
    </row>
    <row r="5616" spans="1:56" x14ac:dyDescent="0.25">
      <c r="B5616" s="5">
        <v>10607</v>
      </c>
      <c r="E5616" s="228">
        <v>15</v>
      </c>
      <c r="F5616" s="229" t="s">
        <v>1144</v>
      </c>
      <c r="G5616" s="229">
        <v>2018</v>
      </c>
      <c r="H5616" s="230">
        <v>0.59722222222222199</v>
      </c>
      <c r="L5616" s="6"/>
      <c r="P5616" s="440">
        <v>50</v>
      </c>
      <c r="R5616" s="410">
        <v>3</v>
      </c>
      <c r="S5616" s="160" t="s">
        <v>3</v>
      </c>
      <c r="T5616" s="160" t="s">
        <v>44</v>
      </c>
      <c r="U5616" s="160" t="s">
        <v>1562</v>
      </c>
      <c r="V5616" s="160" t="s">
        <v>1923</v>
      </c>
      <c r="W5616" s="252" t="s">
        <v>2445</v>
      </c>
      <c r="X5616" s="252" t="s">
        <v>1926</v>
      </c>
      <c r="AA5616" s="252">
        <v>42.447200000000002</v>
      </c>
      <c r="AB5616" s="252">
        <v>-122.11969999999999</v>
      </c>
      <c r="AE5616" s="258" t="s">
        <v>1970</v>
      </c>
      <c r="AG5616" s="160" t="s">
        <v>1649</v>
      </c>
      <c r="AH5616" s="160" t="s">
        <v>1649</v>
      </c>
    </row>
    <row r="5617" spans="1:56" x14ac:dyDescent="0.25">
      <c r="B5617" s="5">
        <v>7626</v>
      </c>
      <c r="E5617" s="62">
        <v>21</v>
      </c>
      <c r="F5617" s="6" t="s">
        <v>42</v>
      </c>
      <c r="G5617" s="6">
        <v>2018</v>
      </c>
      <c r="L5617" s="6"/>
      <c r="N5617" s="6" t="s">
        <v>1436</v>
      </c>
      <c r="P5617" s="407">
        <v>50</v>
      </c>
      <c r="Q5617" s="407">
        <v>50</v>
      </c>
      <c r="R5617" s="407">
        <v>4</v>
      </c>
      <c r="S5617" s="3" t="s">
        <v>3</v>
      </c>
      <c r="T5617" s="3" t="s">
        <v>44</v>
      </c>
      <c r="U5617" s="3" t="s">
        <v>1345</v>
      </c>
      <c r="V5617" s="227" t="s">
        <v>1923</v>
      </c>
      <c r="X5617" s="3" t="s">
        <v>1422</v>
      </c>
      <c r="AA5617" s="18">
        <v>42.4938</v>
      </c>
      <c r="AB5617" s="18">
        <v>-123.714</v>
      </c>
      <c r="AC5617" s="3" t="s">
        <v>45</v>
      </c>
      <c r="AE5617" s="3" t="s">
        <v>1400</v>
      </c>
      <c r="AF5617" s="3" t="str">
        <f>CONCATENATE("ex ", AE5617)</f>
        <v xml:space="preserve">ex Arctostaphylos </v>
      </c>
      <c r="AG5617" s="3" t="s">
        <v>1649</v>
      </c>
      <c r="AH5617" s="3" t="s">
        <v>1649</v>
      </c>
      <c r="AT5617" s="3" t="s">
        <v>1367</v>
      </c>
    </row>
    <row r="5618" spans="1:56" x14ac:dyDescent="0.25">
      <c r="B5618" s="5">
        <v>7627</v>
      </c>
      <c r="E5618" s="62">
        <v>21</v>
      </c>
      <c r="F5618" s="6" t="s">
        <v>42</v>
      </c>
      <c r="G5618" s="6">
        <v>2018</v>
      </c>
      <c r="L5618" s="6"/>
      <c r="N5618" s="6" t="s">
        <v>1436</v>
      </c>
      <c r="P5618" s="407">
        <v>50</v>
      </c>
      <c r="Q5618" s="407">
        <v>50</v>
      </c>
      <c r="R5618" s="407">
        <v>5</v>
      </c>
      <c r="S5618" s="3" t="s">
        <v>3</v>
      </c>
      <c r="T5618" s="3" t="s">
        <v>44</v>
      </c>
      <c r="U5618" s="3" t="s">
        <v>1345</v>
      </c>
      <c r="V5618" s="227" t="s">
        <v>1923</v>
      </c>
      <c r="X5618" s="3" t="s">
        <v>1422</v>
      </c>
      <c r="AA5618" s="18">
        <v>42.4938</v>
      </c>
      <c r="AB5618" s="18">
        <v>-123.714</v>
      </c>
      <c r="AC5618" s="3" t="s">
        <v>45</v>
      </c>
      <c r="AE5618" s="3" t="s">
        <v>1400</v>
      </c>
      <c r="AF5618" s="3" t="str">
        <f>CONCATENATE("ex ", AE5618)</f>
        <v xml:space="preserve">ex Arctostaphylos </v>
      </c>
      <c r="AG5618" s="3" t="s">
        <v>1649</v>
      </c>
      <c r="AH5618" s="3" t="s">
        <v>1649</v>
      </c>
      <c r="AT5618" s="3" t="s">
        <v>1367</v>
      </c>
    </row>
    <row r="5619" spans="1:56" x14ac:dyDescent="0.25">
      <c r="B5619" s="5">
        <v>7628</v>
      </c>
      <c r="E5619" s="62">
        <v>21</v>
      </c>
      <c r="F5619" s="6" t="s">
        <v>42</v>
      </c>
      <c r="G5619" s="6">
        <v>2018</v>
      </c>
      <c r="L5619" s="6"/>
      <c r="N5619" s="6" t="s">
        <v>1436</v>
      </c>
      <c r="P5619" s="407">
        <v>50</v>
      </c>
      <c r="Q5619" s="407">
        <v>50</v>
      </c>
      <c r="R5619" s="407">
        <v>6</v>
      </c>
      <c r="S5619" s="3" t="s">
        <v>3</v>
      </c>
      <c r="T5619" s="3" t="s">
        <v>44</v>
      </c>
      <c r="U5619" s="3" t="s">
        <v>1345</v>
      </c>
      <c r="V5619" s="227" t="s">
        <v>1923</v>
      </c>
      <c r="X5619" s="3" t="s">
        <v>1422</v>
      </c>
      <c r="AA5619" s="18">
        <v>42.4938</v>
      </c>
      <c r="AB5619" s="18">
        <v>-123.714</v>
      </c>
      <c r="AC5619" s="3" t="s">
        <v>45</v>
      </c>
      <c r="AE5619" s="3" t="s">
        <v>1400</v>
      </c>
      <c r="AF5619" s="3" t="str">
        <f>CONCATENATE("ex ", AE5619)</f>
        <v xml:space="preserve">ex Arctostaphylos </v>
      </c>
      <c r="AG5619" s="3" t="s">
        <v>1649</v>
      </c>
      <c r="AH5619" s="3" t="s">
        <v>1649</v>
      </c>
      <c r="AT5619" s="3" t="s">
        <v>1367</v>
      </c>
    </row>
    <row r="5620" spans="1:56" x14ac:dyDescent="0.25">
      <c r="B5620" s="5">
        <v>7629</v>
      </c>
      <c r="E5620" s="62">
        <v>21</v>
      </c>
      <c r="F5620" s="6" t="s">
        <v>42</v>
      </c>
      <c r="G5620" s="6">
        <v>2018</v>
      </c>
      <c r="L5620" s="6"/>
      <c r="N5620" s="6" t="s">
        <v>1436</v>
      </c>
      <c r="P5620" s="407">
        <v>50</v>
      </c>
      <c r="Q5620" s="407">
        <v>50</v>
      </c>
      <c r="R5620" s="407">
        <v>7</v>
      </c>
      <c r="S5620" s="3" t="s">
        <v>3</v>
      </c>
      <c r="T5620" s="3" t="s">
        <v>44</v>
      </c>
      <c r="U5620" s="3" t="s">
        <v>1345</v>
      </c>
      <c r="V5620" s="227" t="s">
        <v>1923</v>
      </c>
      <c r="X5620" s="3" t="s">
        <v>1422</v>
      </c>
      <c r="AA5620" s="18">
        <v>42.4938</v>
      </c>
      <c r="AB5620" s="18">
        <v>-123.714</v>
      </c>
      <c r="AC5620" s="3" t="s">
        <v>45</v>
      </c>
      <c r="AE5620" s="3" t="s">
        <v>1400</v>
      </c>
      <c r="AF5620" s="3" t="str">
        <f>CONCATENATE("ex ", AE5620)</f>
        <v xml:space="preserve">ex Arctostaphylos </v>
      </c>
      <c r="AG5620" s="3" t="s">
        <v>1649</v>
      </c>
      <c r="AH5620" s="3" t="s">
        <v>1649</v>
      </c>
      <c r="AT5620" s="3" t="s">
        <v>1367</v>
      </c>
    </row>
    <row r="5621" spans="1:56" x14ac:dyDescent="0.25">
      <c r="B5621" s="5">
        <v>7630</v>
      </c>
      <c r="E5621" s="62">
        <v>22</v>
      </c>
      <c r="F5621" s="6" t="s">
        <v>42</v>
      </c>
      <c r="G5621" s="6">
        <v>2018</v>
      </c>
      <c r="L5621" s="6"/>
      <c r="N5621" s="6" t="s">
        <v>1442</v>
      </c>
      <c r="P5621" s="407">
        <v>51</v>
      </c>
      <c r="Q5621" s="407">
        <v>51</v>
      </c>
      <c r="R5621" s="407">
        <v>1</v>
      </c>
      <c r="S5621" s="3" t="s">
        <v>3</v>
      </c>
      <c r="T5621" s="3" t="s">
        <v>44</v>
      </c>
      <c r="U5621" s="3" t="s">
        <v>1399</v>
      </c>
      <c r="V5621" s="227" t="s">
        <v>1923</v>
      </c>
      <c r="X5621" s="3" t="s">
        <v>3284</v>
      </c>
      <c r="AA5621" s="18">
        <v>42.420999999999999</v>
      </c>
      <c r="AB5621" s="18">
        <v>-123.137</v>
      </c>
      <c r="AC5621" s="3" t="s">
        <v>45</v>
      </c>
      <c r="AE5621" s="3" t="s">
        <v>470</v>
      </c>
      <c r="AF5621" s="3" t="str">
        <f>CONCATENATE("ex ", AE5621)</f>
        <v>ex Whipplea modesta</v>
      </c>
      <c r="AG5621" s="3" t="s">
        <v>1649</v>
      </c>
      <c r="AH5621" s="3" t="s">
        <v>1649</v>
      </c>
      <c r="AT5621" s="3" t="s">
        <v>1367</v>
      </c>
    </row>
    <row r="5622" spans="1:56" x14ac:dyDescent="0.25">
      <c r="B5622" s="5">
        <v>10608</v>
      </c>
      <c r="E5622" s="228">
        <v>15</v>
      </c>
      <c r="F5622" s="229" t="s">
        <v>1144</v>
      </c>
      <c r="G5622" s="229">
        <v>2018</v>
      </c>
      <c r="H5622" s="230">
        <v>0.60416666666666696</v>
      </c>
      <c r="L5622" s="6"/>
      <c r="P5622" s="440">
        <v>51</v>
      </c>
      <c r="R5622" s="410">
        <v>1</v>
      </c>
      <c r="S5622" s="160" t="s">
        <v>3</v>
      </c>
      <c r="T5622" s="160" t="s">
        <v>44</v>
      </c>
      <c r="U5622" s="160" t="s">
        <v>1562</v>
      </c>
      <c r="V5622" s="160" t="s">
        <v>1923</v>
      </c>
      <c r="W5622" s="252" t="s">
        <v>2445</v>
      </c>
      <c r="X5622" s="252" t="s">
        <v>1926</v>
      </c>
      <c r="AA5622" s="252">
        <v>42.447200000000002</v>
      </c>
      <c r="AB5622" s="252">
        <v>-122.11969999999999</v>
      </c>
      <c r="AE5622" s="258" t="s">
        <v>2001</v>
      </c>
      <c r="AG5622" s="160" t="s">
        <v>1649</v>
      </c>
      <c r="AH5622" s="160" t="s">
        <v>1649</v>
      </c>
    </row>
    <row r="5623" spans="1:56" x14ac:dyDescent="0.25">
      <c r="B5623" s="5">
        <v>7631</v>
      </c>
      <c r="E5623" s="62">
        <v>22</v>
      </c>
      <c r="F5623" s="6" t="s">
        <v>42</v>
      </c>
      <c r="G5623" s="6">
        <v>2018</v>
      </c>
      <c r="L5623" s="6"/>
      <c r="N5623" s="6" t="s">
        <v>1442</v>
      </c>
      <c r="P5623" s="407">
        <v>51</v>
      </c>
      <c r="Q5623" s="407">
        <v>51</v>
      </c>
      <c r="R5623" s="407">
        <v>2</v>
      </c>
      <c r="S5623" s="3" t="s">
        <v>3</v>
      </c>
      <c r="T5623" s="3" t="s">
        <v>44</v>
      </c>
      <c r="U5623" s="3" t="s">
        <v>1399</v>
      </c>
      <c r="V5623" s="227" t="s">
        <v>1923</v>
      </c>
      <c r="X5623" s="3" t="s">
        <v>3284</v>
      </c>
      <c r="AA5623" s="18">
        <v>42.420999999999999</v>
      </c>
      <c r="AB5623" s="18">
        <v>-123.137</v>
      </c>
      <c r="AC5623" s="3" t="s">
        <v>45</v>
      </c>
      <c r="AE5623" s="3" t="s">
        <v>470</v>
      </c>
      <c r="AF5623" s="3" t="str">
        <f t="shared" ref="AF5623:AF5631" si="140">CONCATENATE("ex ", AE5623)</f>
        <v>ex Whipplea modesta</v>
      </c>
      <c r="AG5623" s="3" t="s">
        <v>1649</v>
      </c>
      <c r="AH5623" s="3" t="s">
        <v>1649</v>
      </c>
      <c r="AT5623" s="3" t="s">
        <v>1367</v>
      </c>
    </row>
    <row r="5624" spans="1:56" x14ac:dyDescent="0.25">
      <c r="B5624" s="5">
        <v>7632</v>
      </c>
      <c r="E5624" s="62">
        <v>22</v>
      </c>
      <c r="F5624" s="6" t="s">
        <v>42</v>
      </c>
      <c r="G5624" s="6">
        <v>2018</v>
      </c>
      <c r="L5624" s="6"/>
      <c r="N5624" s="6" t="s">
        <v>1442</v>
      </c>
      <c r="P5624" s="407">
        <v>51</v>
      </c>
      <c r="Q5624" s="407">
        <v>51</v>
      </c>
      <c r="R5624" s="407">
        <v>3</v>
      </c>
      <c r="S5624" s="3" t="s">
        <v>3</v>
      </c>
      <c r="T5624" s="3" t="s">
        <v>44</v>
      </c>
      <c r="U5624" s="3" t="s">
        <v>1399</v>
      </c>
      <c r="V5624" s="227" t="s">
        <v>1923</v>
      </c>
      <c r="X5624" s="3" t="s">
        <v>3284</v>
      </c>
      <c r="AA5624" s="18">
        <v>42.420999999999999</v>
      </c>
      <c r="AB5624" s="18">
        <v>-123.137</v>
      </c>
      <c r="AC5624" s="3" t="s">
        <v>45</v>
      </c>
      <c r="AE5624" s="3" t="s">
        <v>470</v>
      </c>
      <c r="AF5624" s="3" t="str">
        <f t="shared" si="140"/>
        <v>ex Whipplea modesta</v>
      </c>
      <c r="AG5624" s="3" t="s">
        <v>1649</v>
      </c>
      <c r="AH5624" s="3" t="s">
        <v>1649</v>
      </c>
      <c r="AT5624" s="3" t="s">
        <v>1367</v>
      </c>
    </row>
    <row r="5625" spans="1:56" s="115" customFormat="1" x14ac:dyDescent="0.25">
      <c r="A5625" s="6"/>
      <c r="B5625" s="5">
        <v>7633</v>
      </c>
      <c r="C5625" s="3"/>
      <c r="D5625" s="3"/>
      <c r="E5625" s="62">
        <v>22</v>
      </c>
      <c r="F5625" s="6" t="s">
        <v>42</v>
      </c>
      <c r="G5625" s="6">
        <v>2018</v>
      </c>
      <c r="H5625" s="6"/>
      <c r="I5625" s="3"/>
      <c r="J5625" s="3"/>
      <c r="K5625" s="3"/>
      <c r="L5625" s="6"/>
      <c r="M5625" s="3"/>
      <c r="N5625" s="6" t="s">
        <v>1442</v>
      </c>
      <c r="O5625" s="6"/>
      <c r="P5625" s="407">
        <v>51</v>
      </c>
      <c r="Q5625" s="407">
        <v>51</v>
      </c>
      <c r="R5625" s="407">
        <v>4</v>
      </c>
      <c r="S5625" s="3" t="s">
        <v>3</v>
      </c>
      <c r="T5625" s="3" t="s">
        <v>44</v>
      </c>
      <c r="U5625" s="3" t="s">
        <v>1399</v>
      </c>
      <c r="V5625" s="227" t="s">
        <v>1923</v>
      </c>
      <c r="W5625" s="3"/>
      <c r="X5625" s="3" t="s">
        <v>3284</v>
      </c>
      <c r="Y5625" s="3"/>
      <c r="Z5625" s="3"/>
      <c r="AA5625" s="18">
        <v>42.420999999999999</v>
      </c>
      <c r="AB5625" s="18">
        <v>-123.137</v>
      </c>
      <c r="AC5625" s="3" t="s">
        <v>45</v>
      </c>
      <c r="AD5625" s="3"/>
      <c r="AE5625" s="3" t="s">
        <v>470</v>
      </c>
      <c r="AF5625" s="3" t="str">
        <f t="shared" si="140"/>
        <v>ex Whipplea modesta</v>
      </c>
      <c r="AG5625" s="3" t="s">
        <v>1649</v>
      </c>
      <c r="AH5625" s="3" t="s">
        <v>1649</v>
      </c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 t="s">
        <v>1367</v>
      </c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</row>
    <row r="5626" spans="1:56" x14ac:dyDescent="0.25">
      <c r="B5626" s="5">
        <v>7634</v>
      </c>
      <c r="E5626" s="62">
        <v>22</v>
      </c>
      <c r="F5626" s="6" t="s">
        <v>42</v>
      </c>
      <c r="G5626" s="6">
        <v>2018</v>
      </c>
      <c r="L5626" s="6"/>
      <c r="N5626" s="6" t="s">
        <v>1442</v>
      </c>
      <c r="P5626" s="407">
        <v>51</v>
      </c>
      <c r="Q5626" s="407">
        <v>51</v>
      </c>
      <c r="R5626" s="407">
        <v>5</v>
      </c>
      <c r="S5626" s="3" t="s">
        <v>3</v>
      </c>
      <c r="T5626" s="3" t="s">
        <v>44</v>
      </c>
      <c r="U5626" s="3" t="s">
        <v>1399</v>
      </c>
      <c r="V5626" s="227" t="s">
        <v>1923</v>
      </c>
      <c r="X5626" s="3" t="s">
        <v>3284</v>
      </c>
      <c r="AA5626" s="18">
        <v>42.420999999999999</v>
      </c>
      <c r="AB5626" s="18">
        <v>-123.137</v>
      </c>
      <c r="AC5626" s="3" t="s">
        <v>45</v>
      </c>
      <c r="AE5626" s="3" t="s">
        <v>470</v>
      </c>
      <c r="AF5626" s="3" t="str">
        <f t="shared" si="140"/>
        <v>ex Whipplea modesta</v>
      </c>
      <c r="AG5626" s="3" t="s">
        <v>1649</v>
      </c>
      <c r="AH5626" s="3" t="s">
        <v>1649</v>
      </c>
      <c r="AT5626" s="3" t="s">
        <v>1367</v>
      </c>
    </row>
    <row r="5627" spans="1:56" x14ac:dyDescent="0.25">
      <c r="B5627" s="5">
        <v>7635</v>
      </c>
      <c r="E5627" s="62">
        <v>22</v>
      </c>
      <c r="F5627" s="6" t="s">
        <v>42</v>
      </c>
      <c r="G5627" s="6">
        <v>2018</v>
      </c>
      <c r="L5627" s="6"/>
      <c r="N5627" s="6" t="s">
        <v>1442</v>
      </c>
      <c r="P5627" s="407">
        <v>51</v>
      </c>
      <c r="Q5627" s="407">
        <v>51</v>
      </c>
      <c r="R5627" s="407">
        <v>6</v>
      </c>
      <c r="S5627" s="3" t="s">
        <v>3</v>
      </c>
      <c r="T5627" s="3" t="s">
        <v>44</v>
      </c>
      <c r="U5627" s="3" t="s">
        <v>1399</v>
      </c>
      <c r="V5627" s="227" t="s">
        <v>1923</v>
      </c>
      <c r="X5627" s="3" t="s">
        <v>3284</v>
      </c>
      <c r="AA5627" s="18">
        <v>42.420999999999999</v>
      </c>
      <c r="AB5627" s="18">
        <v>-123.137</v>
      </c>
      <c r="AC5627" s="3" t="s">
        <v>45</v>
      </c>
      <c r="AE5627" s="3" t="s">
        <v>470</v>
      </c>
      <c r="AF5627" s="3" t="str">
        <f t="shared" si="140"/>
        <v>ex Whipplea modesta</v>
      </c>
      <c r="AG5627" s="3" t="s">
        <v>1649</v>
      </c>
      <c r="AH5627" s="3" t="s">
        <v>1649</v>
      </c>
      <c r="AT5627" s="3" t="s">
        <v>1367</v>
      </c>
    </row>
    <row r="5628" spans="1:56" s="67" customFormat="1" x14ac:dyDescent="0.25">
      <c r="A5628" s="6"/>
      <c r="B5628" s="5">
        <v>7636</v>
      </c>
      <c r="C5628" s="3"/>
      <c r="D5628" s="3"/>
      <c r="E5628" s="62">
        <v>22</v>
      </c>
      <c r="F5628" s="6" t="s">
        <v>42</v>
      </c>
      <c r="G5628" s="6">
        <v>2018</v>
      </c>
      <c r="H5628" s="6"/>
      <c r="I5628" s="3"/>
      <c r="J5628" s="3"/>
      <c r="K5628" s="3"/>
      <c r="L5628" s="6"/>
      <c r="M5628" s="3"/>
      <c r="N5628" s="6" t="s">
        <v>1442</v>
      </c>
      <c r="O5628" s="6"/>
      <c r="P5628" s="407">
        <v>51</v>
      </c>
      <c r="Q5628" s="407">
        <v>51</v>
      </c>
      <c r="R5628" s="407">
        <v>7</v>
      </c>
      <c r="S5628" s="3" t="s">
        <v>3</v>
      </c>
      <c r="T5628" s="3" t="s">
        <v>44</v>
      </c>
      <c r="U5628" s="3" t="s">
        <v>1399</v>
      </c>
      <c r="V5628" s="227" t="s">
        <v>1923</v>
      </c>
      <c r="W5628" s="3"/>
      <c r="X5628" s="3" t="s">
        <v>3284</v>
      </c>
      <c r="Y5628" s="3"/>
      <c r="Z5628" s="3"/>
      <c r="AA5628" s="18">
        <v>42.420999999999999</v>
      </c>
      <c r="AB5628" s="18">
        <v>-123.137</v>
      </c>
      <c r="AC5628" s="3" t="s">
        <v>45</v>
      </c>
      <c r="AD5628" s="3"/>
      <c r="AE5628" s="3" t="s">
        <v>470</v>
      </c>
      <c r="AF5628" s="3" t="str">
        <f t="shared" si="140"/>
        <v>ex Whipplea modesta</v>
      </c>
      <c r="AG5628" s="3" t="s">
        <v>1649</v>
      </c>
      <c r="AH5628" s="3" t="s">
        <v>1649</v>
      </c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 t="s">
        <v>1367</v>
      </c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</row>
    <row r="5629" spans="1:56" x14ac:dyDescent="0.25">
      <c r="B5629" s="5">
        <v>7637</v>
      </c>
      <c r="E5629" s="62">
        <v>22</v>
      </c>
      <c r="F5629" s="6" t="s">
        <v>42</v>
      </c>
      <c r="G5629" s="6">
        <v>2018</v>
      </c>
      <c r="L5629" s="6"/>
      <c r="N5629" s="6" t="s">
        <v>1442</v>
      </c>
      <c r="P5629" s="407">
        <v>51</v>
      </c>
      <c r="Q5629" s="407">
        <v>51</v>
      </c>
      <c r="R5629" s="407">
        <v>8</v>
      </c>
      <c r="S5629" s="3" t="s">
        <v>3</v>
      </c>
      <c r="T5629" s="3" t="s">
        <v>44</v>
      </c>
      <c r="U5629" s="3" t="s">
        <v>1399</v>
      </c>
      <c r="V5629" s="227" t="s">
        <v>1923</v>
      </c>
      <c r="X5629" s="3" t="s">
        <v>3284</v>
      </c>
      <c r="AA5629" s="18">
        <v>42.420999999999999</v>
      </c>
      <c r="AB5629" s="18">
        <v>-123.137</v>
      </c>
      <c r="AC5629" s="3" t="s">
        <v>45</v>
      </c>
      <c r="AE5629" s="3" t="s">
        <v>470</v>
      </c>
      <c r="AF5629" s="3" t="str">
        <f t="shared" si="140"/>
        <v>ex Whipplea modesta</v>
      </c>
      <c r="AG5629" s="3" t="s">
        <v>1649</v>
      </c>
      <c r="AH5629" s="3" t="s">
        <v>1649</v>
      </c>
      <c r="AT5629" s="3" t="s">
        <v>1367</v>
      </c>
    </row>
    <row r="5630" spans="1:56" x14ac:dyDescent="0.25">
      <c r="B5630" s="5">
        <v>7638</v>
      </c>
      <c r="E5630" s="62">
        <v>22</v>
      </c>
      <c r="F5630" s="6" t="s">
        <v>42</v>
      </c>
      <c r="G5630" s="6">
        <v>2018</v>
      </c>
      <c r="L5630" s="6"/>
      <c r="N5630" s="6" t="s">
        <v>1442</v>
      </c>
      <c r="P5630" s="407">
        <v>51</v>
      </c>
      <c r="Q5630" s="407">
        <v>51</v>
      </c>
      <c r="R5630" s="407">
        <v>9</v>
      </c>
      <c r="S5630" s="3" t="s">
        <v>3</v>
      </c>
      <c r="T5630" s="3" t="s">
        <v>44</v>
      </c>
      <c r="U5630" s="3" t="s">
        <v>1399</v>
      </c>
      <c r="V5630" s="227" t="s">
        <v>1923</v>
      </c>
      <c r="X5630" s="3" t="s">
        <v>3284</v>
      </c>
      <c r="AA5630" s="18">
        <v>42.420999999999999</v>
      </c>
      <c r="AB5630" s="18">
        <v>-123.137</v>
      </c>
      <c r="AC5630" s="3" t="s">
        <v>45</v>
      </c>
      <c r="AE5630" s="3" t="s">
        <v>470</v>
      </c>
      <c r="AF5630" s="3" t="str">
        <f t="shared" si="140"/>
        <v>ex Whipplea modesta</v>
      </c>
      <c r="AG5630" s="3" t="s">
        <v>1649</v>
      </c>
      <c r="AH5630" s="3" t="s">
        <v>1649</v>
      </c>
      <c r="AT5630" s="3" t="s">
        <v>1367</v>
      </c>
    </row>
    <row r="5631" spans="1:56" s="35" customFormat="1" x14ac:dyDescent="0.25">
      <c r="A5631" s="6"/>
      <c r="B5631" s="5">
        <v>7639</v>
      </c>
      <c r="C5631" s="3"/>
      <c r="D5631" s="3"/>
      <c r="E5631" s="62">
        <v>22</v>
      </c>
      <c r="F5631" s="6" t="s">
        <v>42</v>
      </c>
      <c r="G5631" s="6">
        <v>2018</v>
      </c>
      <c r="H5631" s="6"/>
      <c r="I5631" s="3"/>
      <c r="J5631" s="3"/>
      <c r="K5631" s="3"/>
      <c r="L5631" s="6"/>
      <c r="M5631" s="3"/>
      <c r="N5631" s="6" t="s">
        <v>1442</v>
      </c>
      <c r="O5631" s="6"/>
      <c r="P5631" s="407">
        <v>51</v>
      </c>
      <c r="Q5631" s="407">
        <v>51</v>
      </c>
      <c r="R5631" s="407">
        <v>10</v>
      </c>
      <c r="S5631" s="3" t="s">
        <v>3</v>
      </c>
      <c r="T5631" s="3" t="s">
        <v>44</v>
      </c>
      <c r="U5631" s="3" t="s">
        <v>1399</v>
      </c>
      <c r="V5631" s="227" t="s">
        <v>1923</v>
      </c>
      <c r="W5631" s="3"/>
      <c r="X5631" s="3" t="s">
        <v>3284</v>
      </c>
      <c r="Y5631" s="3"/>
      <c r="Z5631" s="3"/>
      <c r="AA5631" s="18">
        <v>42.420999999999999</v>
      </c>
      <c r="AB5631" s="18">
        <v>-123.137</v>
      </c>
      <c r="AC5631" s="3" t="s">
        <v>45</v>
      </c>
      <c r="AD5631" s="3"/>
      <c r="AE5631" s="3" t="s">
        <v>470</v>
      </c>
      <c r="AF5631" s="3" t="str">
        <f t="shared" si="140"/>
        <v>ex Whipplea modesta</v>
      </c>
      <c r="AG5631" s="3" t="s">
        <v>1649</v>
      </c>
      <c r="AH5631" s="3" t="s">
        <v>1649</v>
      </c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 t="s">
        <v>1367</v>
      </c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</row>
    <row r="5632" spans="1:56" x14ac:dyDescent="0.25">
      <c r="B5632" s="5">
        <v>7640</v>
      </c>
      <c r="E5632" s="62">
        <v>22</v>
      </c>
      <c r="F5632" s="6" t="s">
        <v>42</v>
      </c>
      <c r="G5632" s="6">
        <v>2018</v>
      </c>
      <c r="L5632" s="6"/>
      <c r="N5632" s="6" t="s">
        <v>1444</v>
      </c>
      <c r="P5632" s="407">
        <v>52</v>
      </c>
      <c r="Q5632" s="407">
        <v>52</v>
      </c>
      <c r="R5632" s="407">
        <v>1</v>
      </c>
      <c r="S5632" s="3" t="s">
        <v>3</v>
      </c>
      <c r="T5632" s="3" t="s">
        <v>44</v>
      </c>
      <c r="U5632" s="3" t="s">
        <v>1345</v>
      </c>
      <c r="V5632" s="227" t="s">
        <v>1923</v>
      </c>
      <c r="X5632" s="3" t="s">
        <v>3285</v>
      </c>
      <c r="AA5632" s="18">
        <v>42.222999999999999</v>
      </c>
      <c r="AB5632" s="18">
        <v>-123.1812</v>
      </c>
      <c r="AC5632" s="3" t="s">
        <v>45</v>
      </c>
      <c r="AG5632" s="3" t="s">
        <v>1649</v>
      </c>
      <c r="AH5632" s="3" t="s">
        <v>1649</v>
      </c>
      <c r="AT5632" s="3" t="s">
        <v>1367</v>
      </c>
    </row>
    <row r="5633" spans="1:56" x14ac:dyDescent="0.25">
      <c r="B5633" s="5">
        <v>10609</v>
      </c>
      <c r="E5633" s="228">
        <v>15</v>
      </c>
      <c r="F5633" s="229" t="s">
        <v>1144</v>
      </c>
      <c r="G5633" s="229">
        <v>2018</v>
      </c>
      <c r="H5633" s="230">
        <v>0.60416666666666696</v>
      </c>
      <c r="L5633" s="6"/>
      <c r="P5633" s="440">
        <v>52</v>
      </c>
      <c r="R5633" s="410">
        <v>1</v>
      </c>
      <c r="S5633" s="160" t="s">
        <v>3</v>
      </c>
      <c r="T5633" s="160" t="s">
        <v>44</v>
      </c>
      <c r="U5633" s="160" t="s">
        <v>1562</v>
      </c>
      <c r="V5633" s="160" t="s">
        <v>1923</v>
      </c>
      <c r="W5633" s="252" t="s">
        <v>2445</v>
      </c>
      <c r="X5633" s="252" t="s">
        <v>1926</v>
      </c>
      <c r="AA5633" s="252">
        <v>42.447200000000002</v>
      </c>
      <c r="AB5633" s="252">
        <v>-122.11969999999999</v>
      </c>
      <c r="AE5633" s="258" t="s">
        <v>573</v>
      </c>
      <c r="AG5633" s="160" t="s">
        <v>1649</v>
      </c>
      <c r="AH5633" s="160" t="s">
        <v>1649</v>
      </c>
    </row>
    <row r="5634" spans="1:56" s="166" customFormat="1" x14ac:dyDescent="0.25">
      <c r="A5634" s="6"/>
      <c r="B5634" s="5">
        <v>7641</v>
      </c>
      <c r="C5634" s="3"/>
      <c r="D5634" s="3"/>
      <c r="E5634" s="62">
        <v>22</v>
      </c>
      <c r="F5634" s="6" t="s">
        <v>42</v>
      </c>
      <c r="G5634" s="6">
        <v>2018</v>
      </c>
      <c r="H5634" s="6"/>
      <c r="I5634" s="3"/>
      <c r="J5634" s="3"/>
      <c r="K5634" s="3"/>
      <c r="L5634" s="6"/>
      <c r="M5634" s="3"/>
      <c r="N5634" s="6" t="s">
        <v>1444</v>
      </c>
      <c r="O5634" s="6"/>
      <c r="P5634" s="407">
        <v>52</v>
      </c>
      <c r="Q5634" s="407">
        <v>52</v>
      </c>
      <c r="R5634" s="407">
        <v>2</v>
      </c>
      <c r="S5634" s="3" t="s">
        <v>3</v>
      </c>
      <c r="T5634" s="3" t="s">
        <v>44</v>
      </c>
      <c r="U5634" s="3" t="s">
        <v>1345</v>
      </c>
      <c r="V5634" s="227" t="s">
        <v>1923</v>
      </c>
      <c r="W5634" s="3"/>
      <c r="X5634" s="3" t="s">
        <v>3285</v>
      </c>
      <c r="Y5634" s="3"/>
      <c r="Z5634" s="3"/>
      <c r="AA5634" s="18">
        <v>42.222999999999999</v>
      </c>
      <c r="AB5634" s="18">
        <v>-123.1812</v>
      </c>
      <c r="AC5634" s="3" t="s">
        <v>45</v>
      </c>
      <c r="AD5634" s="3"/>
      <c r="AE5634" s="3"/>
      <c r="AF5634" s="3"/>
      <c r="AG5634" s="3" t="s">
        <v>1649</v>
      </c>
      <c r="AH5634" s="3" t="s">
        <v>1649</v>
      </c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 t="s">
        <v>1367</v>
      </c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</row>
    <row r="5635" spans="1:56" x14ac:dyDescent="0.25">
      <c r="B5635" s="5">
        <v>7642</v>
      </c>
      <c r="E5635" s="62">
        <v>22</v>
      </c>
      <c r="F5635" s="6" t="s">
        <v>42</v>
      </c>
      <c r="G5635" s="6">
        <v>2018</v>
      </c>
      <c r="L5635" s="6"/>
      <c r="N5635" s="6" t="s">
        <v>1444</v>
      </c>
      <c r="P5635" s="407">
        <v>52</v>
      </c>
      <c r="Q5635" s="407">
        <v>52</v>
      </c>
      <c r="R5635" s="407">
        <v>3</v>
      </c>
      <c r="S5635" s="3" t="s">
        <v>3</v>
      </c>
      <c r="T5635" s="3" t="s">
        <v>44</v>
      </c>
      <c r="U5635" s="3" t="s">
        <v>1345</v>
      </c>
      <c r="V5635" s="227" t="s">
        <v>1923</v>
      </c>
      <c r="X5635" s="3" t="s">
        <v>3285</v>
      </c>
      <c r="AA5635" s="18">
        <v>42.222999999999999</v>
      </c>
      <c r="AB5635" s="18">
        <v>-123.1812</v>
      </c>
      <c r="AC5635" s="3" t="s">
        <v>45</v>
      </c>
      <c r="AG5635" s="3" t="s">
        <v>1649</v>
      </c>
      <c r="AH5635" s="3" t="s">
        <v>1649</v>
      </c>
      <c r="AT5635" s="3" t="s">
        <v>1367</v>
      </c>
    </row>
    <row r="5636" spans="1:56" x14ac:dyDescent="0.25">
      <c r="B5636" s="5">
        <v>7643</v>
      </c>
      <c r="E5636" s="62">
        <v>22</v>
      </c>
      <c r="F5636" s="6" t="s">
        <v>42</v>
      </c>
      <c r="G5636" s="6">
        <v>2018</v>
      </c>
      <c r="L5636" s="6"/>
      <c r="N5636" s="6" t="s">
        <v>1444</v>
      </c>
      <c r="P5636" s="407">
        <v>52</v>
      </c>
      <c r="Q5636" s="407">
        <v>52</v>
      </c>
      <c r="R5636" s="407">
        <v>4</v>
      </c>
      <c r="S5636" s="3" t="s">
        <v>3</v>
      </c>
      <c r="T5636" s="3" t="s">
        <v>44</v>
      </c>
      <c r="U5636" s="3" t="s">
        <v>1345</v>
      </c>
      <c r="V5636" s="227" t="s">
        <v>1923</v>
      </c>
      <c r="X5636" s="3" t="s">
        <v>3285</v>
      </c>
      <c r="AA5636" s="18">
        <v>42.222999999999999</v>
      </c>
      <c r="AB5636" s="18">
        <v>-123.1812</v>
      </c>
      <c r="AC5636" s="3" t="s">
        <v>45</v>
      </c>
      <c r="AG5636" s="3" t="s">
        <v>1649</v>
      </c>
      <c r="AH5636" s="3" t="s">
        <v>1649</v>
      </c>
      <c r="AT5636" s="3" t="s">
        <v>1367</v>
      </c>
    </row>
    <row r="5637" spans="1:56" s="120" customFormat="1" x14ac:dyDescent="0.25">
      <c r="A5637" s="6"/>
      <c r="B5637" s="5">
        <v>7644</v>
      </c>
      <c r="C5637" s="3"/>
      <c r="D5637" s="3"/>
      <c r="E5637" s="62">
        <v>22</v>
      </c>
      <c r="F5637" s="6" t="s">
        <v>42</v>
      </c>
      <c r="G5637" s="6">
        <v>2018</v>
      </c>
      <c r="H5637" s="6"/>
      <c r="I5637" s="3"/>
      <c r="J5637" s="3"/>
      <c r="K5637" s="3"/>
      <c r="L5637" s="6"/>
      <c r="M5637" s="3"/>
      <c r="N5637" s="6" t="s">
        <v>1444</v>
      </c>
      <c r="O5637" s="6"/>
      <c r="P5637" s="407">
        <v>52</v>
      </c>
      <c r="Q5637" s="407">
        <v>52</v>
      </c>
      <c r="R5637" s="407">
        <v>5</v>
      </c>
      <c r="S5637" s="3" t="s">
        <v>3</v>
      </c>
      <c r="T5637" s="3" t="s">
        <v>44</v>
      </c>
      <c r="U5637" s="3" t="s">
        <v>1345</v>
      </c>
      <c r="V5637" s="227" t="s">
        <v>1923</v>
      </c>
      <c r="W5637" s="3"/>
      <c r="X5637" s="3" t="s">
        <v>3285</v>
      </c>
      <c r="Y5637" s="3"/>
      <c r="Z5637" s="3"/>
      <c r="AA5637" s="18">
        <v>42.222999999999999</v>
      </c>
      <c r="AB5637" s="18">
        <v>-123.1812</v>
      </c>
      <c r="AC5637" s="3" t="s">
        <v>45</v>
      </c>
      <c r="AD5637" s="3"/>
      <c r="AE5637" s="3"/>
      <c r="AF5637" s="3"/>
      <c r="AG5637" s="3" t="s">
        <v>1649</v>
      </c>
      <c r="AH5637" s="3" t="s">
        <v>1649</v>
      </c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 t="s">
        <v>1367</v>
      </c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</row>
    <row r="5638" spans="1:56" s="86" customFormat="1" x14ac:dyDescent="0.25">
      <c r="A5638" s="6"/>
      <c r="B5638" s="5">
        <v>7645</v>
      </c>
      <c r="C5638" s="3"/>
      <c r="D5638" s="3"/>
      <c r="E5638" s="62">
        <v>22</v>
      </c>
      <c r="F5638" s="6" t="s">
        <v>42</v>
      </c>
      <c r="G5638" s="6">
        <v>2018</v>
      </c>
      <c r="H5638" s="6"/>
      <c r="I5638" s="3"/>
      <c r="J5638" s="3"/>
      <c r="K5638" s="3"/>
      <c r="L5638" s="6"/>
      <c r="M5638" s="3"/>
      <c r="N5638" s="6" t="s">
        <v>1444</v>
      </c>
      <c r="O5638" s="6"/>
      <c r="P5638" s="407">
        <v>52</v>
      </c>
      <c r="Q5638" s="407">
        <v>52</v>
      </c>
      <c r="R5638" s="407">
        <v>6</v>
      </c>
      <c r="S5638" s="3" t="s">
        <v>3</v>
      </c>
      <c r="T5638" s="3" t="s">
        <v>44</v>
      </c>
      <c r="U5638" s="3" t="s">
        <v>1345</v>
      </c>
      <c r="V5638" s="227" t="s">
        <v>1923</v>
      </c>
      <c r="W5638" s="3"/>
      <c r="X5638" s="3" t="s">
        <v>3285</v>
      </c>
      <c r="Y5638" s="3"/>
      <c r="Z5638" s="3"/>
      <c r="AA5638" s="18">
        <v>42.222999999999999</v>
      </c>
      <c r="AB5638" s="18">
        <v>-123.1812</v>
      </c>
      <c r="AC5638" s="3" t="s">
        <v>45</v>
      </c>
      <c r="AD5638" s="3"/>
      <c r="AE5638" s="3"/>
      <c r="AF5638" s="3"/>
      <c r="AG5638" s="3" t="s">
        <v>1649</v>
      </c>
      <c r="AH5638" s="3" t="s">
        <v>1649</v>
      </c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 t="s">
        <v>1367</v>
      </c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</row>
    <row r="5639" spans="1:56" s="124" customFormat="1" x14ac:dyDescent="0.25">
      <c r="A5639" s="6"/>
      <c r="B5639" s="5">
        <v>7646</v>
      </c>
      <c r="C5639" s="3"/>
      <c r="D5639" s="3"/>
      <c r="E5639" s="62">
        <v>22</v>
      </c>
      <c r="F5639" s="6" t="s">
        <v>42</v>
      </c>
      <c r="G5639" s="6">
        <v>2018</v>
      </c>
      <c r="H5639" s="6"/>
      <c r="I5639" s="3"/>
      <c r="J5639" s="3"/>
      <c r="K5639" s="3"/>
      <c r="L5639" s="6"/>
      <c r="M5639" s="3"/>
      <c r="N5639" s="6" t="s">
        <v>1444</v>
      </c>
      <c r="O5639" s="6"/>
      <c r="P5639" s="407">
        <v>52</v>
      </c>
      <c r="Q5639" s="407">
        <v>52</v>
      </c>
      <c r="R5639" s="407">
        <v>7</v>
      </c>
      <c r="S5639" s="3" t="s">
        <v>3</v>
      </c>
      <c r="T5639" s="3" t="s">
        <v>44</v>
      </c>
      <c r="U5639" s="3" t="s">
        <v>1345</v>
      </c>
      <c r="V5639" s="227" t="s">
        <v>1923</v>
      </c>
      <c r="W5639" s="3"/>
      <c r="X5639" s="3" t="s">
        <v>3285</v>
      </c>
      <c r="Y5639" s="3"/>
      <c r="Z5639" s="3"/>
      <c r="AA5639" s="18">
        <v>42.222999999999999</v>
      </c>
      <c r="AB5639" s="18">
        <v>-123.1812</v>
      </c>
      <c r="AC5639" s="3" t="s">
        <v>45</v>
      </c>
      <c r="AD5639" s="3"/>
      <c r="AE5639" s="3"/>
      <c r="AF5639" s="3"/>
      <c r="AG5639" s="3" t="s">
        <v>1649</v>
      </c>
      <c r="AH5639" s="3" t="s">
        <v>1649</v>
      </c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 t="s">
        <v>1367</v>
      </c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</row>
    <row r="5640" spans="1:56" x14ac:dyDescent="0.25">
      <c r="B5640" s="5">
        <v>7647</v>
      </c>
      <c r="E5640" s="62">
        <v>22</v>
      </c>
      <c r="F5640" s="6" t="s">
        <v>42</v>
      </c>
      <c r="G5640" s="6">
        <v>2018</v>
      </c>
      <c r="L5640" s="6"/>
      <c r="N5640" s="6" t="s">
        <v>1444</v>
      </c>
      <c r="P5640" s="407">
        <v>52</v>
      </c>
      <c r="Q5640" s="407">
        <v>52</v>
      </c>
      <c r="R5640" s="407">
        <v>8</v>
      </c>
      <c r="S5640" s="3" t="s">
        <v>3</v>
      </c>
      <c r="T5640" s="3" t="s">
        <v>44</v>
      </c>
      <c r="U5640" s="3" t="s">
        <v>1345</v>
      </c>
      <c r="V5640" s="227" t="s">
        <v>1923</v>
      </c>
      <c r="X5640" s="3" t="s">
        <v>3285</v>
      </c>
      <c r="AA5640" s="18">
        <v>42.222999999999999</v>
      </c>
      <c r="AB5640" s="18">
        <v>-123.1812</v>
      </c>
      <c r="AC5640" s="3" t="s">
        <v>45</v>
      </c>
      <c r="AG5640" s="3" t="s">
        <v>1649</v>
      </c>
      <c r="AH5640" s="3" t="s">
        <v>1649</v>
      </c>
      <c r="AT5640" s="3" t="s">
        <v>1367</v>
      </c>
    </row>
    <row r="5641" spans="1:56" x14ac:dyDescent="0.25">
      <c r="B5641" s="5">
        <v>7648</v>
      </c>
      <c r="E5641" s="62">
        <v>22</v>
      </c>
      <c r="F5641" s="6" t="s">
        <v>42</v>
      </c>
      <c r="G5641" s="6">
        <v>2018</v>
      </c>
      <c r="L5641" s="6"/>
      <c r="N5641" s="6" t="s">
        <v>1444</v>
      </c>
      <c r="P5641" s="407">
        <v>52</v>
      </c>
      <c r="Q5641" s="407">
        <v>52</v>
      </c>
      <c r="R5641" s="407">
        <v>9</v>
      </c>
      <c r="S5641" s="3" t="s">
        <v>3</v>
      </c>
      <c r="T5641" s="3" t="s">
        <v>44</v>
      </c>
      <c r="U5641" s="3" t="s">
        <v>1345</v>
      </c>
      <c r="V5641" s="227" t="s">
        <v>1923</v>
      </c>
      <c r="X5641" s="3" t="s">
        <v>3285</v>
      </c>
      <c r="AA5641" s="18">
        <v>42.222999999999999</v>
      </c>
      <c r="AB5641" s="18">
        <v>-123.1812</v>
      </c>
      <c r="AC5641" s="3" t="s">
        <v>45</v>
      </c>
      <c r="AG5641" s="3" t="s">
        <v>1649</v>
      </c>
      <c r="AH5641" s="3" t="s">
        <v>1649</v>
      </c>
      <c r="AT5641" s="3" t="s">
        <v>1367</v>
      </c>
    </row>
    <row r="5642" spans="1:56" s="169" customFormat="1" x14ac:dyDescent="0.25">
      <c r="A5642" s="6"/>
      <c r="B5642" s="5">
        <v>7649</v>
      </c>
      <c r="C5642" s="3"/>
      <c r="D5642" s="3"/>
      <c r="E5642" s="62">
        <v>22</v>
      </c>
      <c r="F5642" s="6" t="s">
        <v>42</v>
      </c>
      <c r="G5642" s="6">
        <v>2018</v>
      </c>
      <c r="H5642" s="6"/>
      <c r="I5642" s="3"/>
      <c r="J5642" s="3"/>
      <c r="K5642" s="3"/>
      <c r="L5642" s="6"/>
      <c r="M5642" s="3"/>
      <c r="N5642" s="6" t="s">
        <v>1445</v>
      </c>
      <c r="O5642" s="6"/>
      <c r="P5642" s="407">
        <v>53</v>
      </c>
      <c r="Q5642" s="407">
        <v>53</v>
      </c>
      <c r="R5642" s="407">
        <v>1</v>
      </c>
      <c r="S5642" s="3" t="s">
        <v>3</v>
      </c>
      <c r="T5642" s="3" t="s">
        <v>44</v>
      </c>
      <c r="U5642" s="3" t="s">
        <v>1399</v>
      </c>
      <c r="V5642" s="227" t="s">
        <v>1923</v>
      </c>
      <c r="W5642" s="3"/>
      <c r="X5642" s="3" t="s">
        <v>3285</v>
      </c>
      <c r="Y5642" s="3"/>
      <c r="Z5642" s="3"/>
      <c r="AA5642" s="18">
        <v>42.323</v>
      </c>
      <c r="AB5642" s="18">
        <v>-123.15179999999999</v>
      </c>
      <c r="AC5642" s="3" t="s">
        <v>45</v>
      </c>
      <c r="AD5642" s="3"/>
      <c r="AE5642" s="3" t="s">
        <v>470</v>
      </c>
      <c r="AF5642" s="3" t="str">
        <f>CONCATENATE("ex ", AE5642)</f>
        <v>ex Whipplea modesta</v>
      </c>
      <c r="AG5642" s="3" t="s">
        <v>1649</v>
      </c>
      <c r="AH5642" s="3" t="s">
        <v>1649</v>
      </c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 t="s">
        <v>1367</v>
      </c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</row>
    <row r="5643" spans="1:56" s="96" customFormat="1" x14ac:dyDescent="0.25">
      <c r="A5643" s="6"/>
      <c r="B5643" s="5">
        <v>10610</v>
      </c>
      <c r="C5643" s="3"/>
      <c r="D5643" s="3"/>
      <c r="E5643" s="228">
        <v>22</v>
      </c>
      <c r="F5643" s="229" t="s">
        <v>1144</v>
      </c>
      <c r="G5643" s="229">
        <v>2018</v>
      </c>
      <c r="H5643" s="230">
        <v>0.58333333333333304</v>
      </c>
      <c r="I5643" s="3"/>
      <c r="J5643" s="3"/>
      <c r="K5643" s="3"/>
      <c r="L5643" s="6"/>
      <c r="M5643" s="3"/>
      <c r="N5643" s="6"/>
      <c r="O5643" s="6"/>
      <c r="P5643" s="440">
        <v>53</v>
      </c>
      <c r="Q5643" s="407"/>
      <c r="R5643" s="410">
        <v>1</v>
      </c>
      <c r="S5643" s="160" t="s">
        <v>3</v>
      </c>
      <c r="T5643" s="160" t="s">
        <v>44</v>
      </c>
      <c r="U5643" s="160" t="s">
        <v>1562</v>
      </c>
      <c r="V5643" s="160" t="s">
        <v>1923</v>
      </c>
      <c r="W5643" s="252" t="s">
        <v>2445</v>
      </c>
      <c r="X5643" s="252" t="s">
        <v>1926</v>
      </c>
      <c r="Y5643" s="3"/>
      <c r="Z5643" s="3"/>
      <c r="AA5643" s="252">
        <v>42.447200000000002</v>
      </c>
      <c r="AB5643" s="252">
        <v>-122.11969999999999</v>
      </c>
      <c r="AC5643" s="3"/>
      <c r="AD5643" s="3"/>
      <c r="AE5643" s="258"/>
      <c r="AF5643" s="3"/>
      <c r="AG5643" s="160" t="s">
        <v>1649</v>
      </c>
      <c r="AH5643" s="160" t="s">
        <v>1649</v>
      </c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</row>
    <row r="5644" spans="1:56" x14ac:dyDescent="0.25">
      <c r="B5644" s="5">
        <v>7650</v>
      </c>
      <c r="E5644" s="62">
        <v>22</v>
      </c>
      <c r="F5644" s="6" t="s">
        <v>42</v>
      </c>
      <c r="G5644" s="6">
        <v>2018</v>
      </c>
      <c r="L5644" s="6"/>
      <c r="N5644" s="6" t="s">
        <v>1445</v>
      </c>
      <c r="P5644" s="407">
        <v>53</v>
      </c>
      <c r="Q5644" s="407">
        <v>53</v>
      </c>
      <c r="R5644" s="407">
        <v>2</v>
      </c>
      <c r="S5644" s="3" t="s">
        <v>3</v>
      </c>
      <c r="T5644" s="3" t="s">
        <v>44</v>
      </c>
      <c r="U5644" s="3" t="s">
        <v>1399</v>
      </c>
      <c r="V5644" s="227" t="s">
        <v>1923</v>
      </c>
      <c r="X5644" s="3" t="s">
        <v>3285</v>
      </c>
      <c r="AA5644" s="18">
        <v>42.323</v>
      </c>
      <c r="AB5644" s="18">
        <v>-123.15179999999999</v>
      </c>
      <c r="AC5644" s="3" t="s">
        <v>45</v>
      </c>
      <c r="AE5644" s="3" t="s">
        <v>470</v>
      </c>
      <c r="AF5644" s="3" t="str">
        <f>CONCATENATE("ex ", AE5644)</f>
        <v>ex Whipplea modesta</v>
      </c>
      <c r="AG5644" s="3" t="s">
        <v>1649</v>
      </c>
      <c r="AH5644" s="3" t="s">
        <v>1649</v>
      </c>
      <c r="AT5644" s="3" t="s">
        <v>1367</v>
      </c>
    </row>
    <row r="5645" spans="1:56" x14ac:dyDescent="0.25">
      <c r="B5645" s="5">
        <v>10611</v>
      </c>
      <c r="E5645" s="228">
        <v>22</v>
      </c>
      <c r="F5645" s="229" t="s">
        <v>1144</v>
      </c>
      <c r="G5645" s="229">
        <v>2018</v>
      </c>
      <c r="H5645" s="230">
        <v>0.58333333333333304</v>
      </c>
      <c r="L5645" s="6"/>
      <c r="P5645" s="440">
        <v>53</v>
      </c>
      <c r="R5645" s="410">
        <v>2</v>
      </c>
      <c r="S5645" s="160" t="s">
        <v>3</v>
      </c>
      <c r="T5645" s="160" t="s">
        <v>44</v>
      </c>
      <c r="U5645" s="160" t="s">
        <v>1562</v>
      </c>
      <c r="V5645" s="160" t="s">
        <v>1923</v>
      </c>
      <c r="W5645" s="252" t="s">
        <v>2445</v>
      </c>
      <c r="X5645" s="252" t="s">
        <v>1926</v>
      </c>
      <c r="AA5645" s="252">
        <v>42.447200000000002</v>
      </c>
      <c r="AB5645" s="252">
        <v>-122.11969999999999</v>
      </c>
      <c r="AE5645" s="258"/>
      <c r="AG5645" s="160" t="s">
        <v>1649</v>
      </c>
      <c r="AH5645" s="160" t="s">
        <v>1649</v>
      </c>
    </row>
    <row r="5646" spans="1:56" x14ac:dyDescent="0.25">
      <c r="B5646" s="5">
        <v>7651</v>
      </c>
      <c r="E5646" s="62">
        <v>22</v>
      </c>
      <c r="F5646" s="6" t="s">
        <v>42</v>
      </c>
      <c r="G5646" s="6">
        <v>2018</v>
      </c>
      <c r="L5646" s="6"/>
      <c r="N5646" s="6" t="s">
        <v>1445</v>
      </c>
      <c r="P5646" s="407">
        <v>53</v>
      </c>
      <c r="Q5646" s="407">
        <v>53</v>
      </c>
      <c r="R5646" s="407">
        <v>3</v>
      </c>
      <c r="S5646" s="3" t="s">
        <v>3</v>
      </c>
      <c r="T5646" s="3" t="s">
        <v>44</v>
      </c>
      <c r="U5646" s="3" t="s">
        <v>1399</v>
      </c>
      <c r="V5646" s="227" t="s">
        <v>1923</v>
      </c>
      <c r="X5646" s="3" t="s">
        <v>3285</v>
      </c>
      <c r="AA5646" s="18">
        <v>42.323</v>
      </c>
      <c r="AB5646" s="18">
        <v>-123.15179999999999</v>
      </c>
      <c r="AC5646" s="3" t="s">
        <v>45</v>
      </c>
      <c r="AE5646" s="3" t="s">
        <v>470</v>
      </c>
      <c r="AF5646" s="3" t="str">
        <f>CONCATENATE("ex ", AE5646)</f>
        <v>ex Whipplea modesta</v>
      </c>
      <c r="AG5646" s="3" t="s">
        <v>1649</v>
      </c>
      <c r="AH5646" s="3" t="s">
        <v>1649</v>
      </c>
      <c r="AT5646" s="3" t="s">
        <v>1367</v>
      </c>
    </row>
    <row r="5647" spans="1:56" x14ac:dyDescent="0.25">
      <c r="B5647" s="5">
        <v>10612</v>
      </c>
      <c r="E5647" s="228">
        <v>22</v>
      </c>
      <c r="F5647" s="229" t="s">
        <v>1144</v>
      </c>
      <c r="G5647" s="229">
        <v>2018</v>
      </c>
      <c r="H5647" s="230">
        <v>0.58333333333333304</v>
      </c>
      <c r="L5647" s="6"/>
      <c r="P5647" s="440">
        <v>53</v>
      </c>
      <c r="R5647" s="410">
        <v>3</v>
      </c>
      <c r="S5647" s="160" t="s">
        <v>3</v>
      </c>
      <c r="T5647" s="160" t="s">
        <v>44</v>
      </c>
      <c r="U5647" s="160" t="s">
        <v>1562</v>
      </c>
      <c r="V5647" s="160" t="s">
        <v>1923</v>
      </c>
      <c r="W5647" s="252" t="s">
        <v>2445</v>
      </c>
      <c r="X5647" s="252" t="s">
        <v>1926</v>
      </c>
      <c r="AA5647" s="252">
        <v>42.447200000000002</v>
      </c>
      <c r="AB5647" s="252">
        <v>-122.11969999999999</v>
      </c>
      <c r="AE5647" s="258"/>
      <c r="AG5647" s="160" t="s">
        <v>1649</v>
      </c>
      <c r="AH5647" s="160" t="s">
        <v>1649</v>
      </c>
    </row>
    <row r="5648" spans="1:56" x14ac:dyDescent="0.25">
      <c r="B5648" s="5">
        <v>7652</v>
      </c>
      <c r="E5648" s="62">
        <v>22</v>
      </c>
      <c r="F5648" s="6" t="s">
        <v>42</v>
      </c>
      <c r="G5648" s="6">
        <v>2018</v>
      </c>
      <c r="L5648" s="6"/>
      <c r="N5648" s="6" t="s">
        <v>1445</v>
      </c>
      <c r="P5648" s="407">
        <v>53</v>
      </c>
      <c r="Q5648" s="407">
        <v>53</v>
      </c>
      <c r="R5648" s="407">
        <v>4</v>
      </c>
      <c r="S5648" s="3" t="s">
        <v>3</v>
      </c>
      <c r="T5648" s="3" t="s">
        <v>44</v>
      </c>
      <c r="U5648" s="3" t="s">
        <v>1399</v>
      </c>
      <c r="V5648" s="227" t="s">
        <v>1923</v>
      </c>
      <c r="X5648" s="3" t="s">
        <v>3285</v>
      </c>
      <c r="AA5648" s="18">
        <v>42.323</v>
      </c>
      <c r="AB5648" s="18">
        <v>-123.15179999999999</v>
      </c>
      <c r="AC5648" s="3" t="s">
        <v>45</v>
      </c>
      <c r="AE5648" s="3" t="s">
        <v>470</v>
      </c>
      <c r="AF5648" s="3" t="str">
        <f>CONCATENATE("ex ", AE5648)</f>
        <v>ex Whipplea modesta</v>
      </c>
      <c r="AG5648" s="3" t="s">
        <v>1649</v>
      </c>
      <c r="AH5648" s="3" t="s">
        <v>1649</v>
      </c>
      <c r="AT5648" s="3" t="s">
        <v>1367</v>
      </c>
    </row>
    <row r="5649" spans="1:56" s="96" customFormat="1" x14ac:dyDescent="0.25">
      <c r="A5649" s="6"/>
      <c r="B5649" s="5">
        <v>10613</v>
      </c>
      <c r="C5649" s="3"/>
      <c r="D5649" s="3"/>
      <c r="E5649" s="228">
        <v>22</v>
      </c>
      <c r="F5649" s="229" t="s">
        <v>1144</v>
      </c>
      <c r="G5649" s="229">
        <v>2018</v>
      </c>
      <c r="H5649" s="230">
        <v>0.58333333333333304</v>
      </c>
      <c r="I5649" s="3"/>
      <c r="J5649" s="3"/>
      <c r="K5649" s="3"/>
      <c r="L5649" s="6"/>
      <c r="M5649" s="3"/>
      <c r="N5649" s="6"/>
      <c r="O5649" s="6"/>
      <c r="P5649" s="440">
        <v>53</v>
      </c>
      <c r="Q5649" s="407"/>
      <c r="R5649" s="410">
        <v>4</v>
      </c>
      <c r="S5649" s="160" t="s">
        <v>3</v>
      </c>
      <c r="T5649" s="160" t="s">
        <v>44</v>
      </c>
      <c r="U5649" s="160" t="s">
        <v>1562</v>
      </c>
      <c r="V5649" s="160" t="s">
        <v>1923</v>
      </c>
      <c r="W5649" s="252" t="s">
        <v>2445</v>
      </c>
      <c r="X5649" s="252" t="s">
        <v>1926</v>
      </c>
      <c r="Y5649" s="3"/>
      <c r="Z5649" s="3"/>
      <c r="AA5649" s="252">
        <v>42.447200000000002</v>
      </c>
      <c r="AB5649" s="252">
        <v>-122.11969999999999</v>
      </c>
      <c r="AC5649" s="3"/>
      <c r="AD5649" s="3"/>
      <c r="AE5649" s="258"/>
      <c r="AF5649" s="3"/>
      <c r="AG5649" s="160" t="s">
        <v>1649</v>
      </c>
      <c r="AH5649" s="160" t="s">
        <v>1649</v>
      </c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</row>
    <row r="5650" spans="1:56" x14ac:dyDescent="0.25">
      <c r="B5650" s="5">
        <v>7653</v>
      </c>
      <c r="E5650" s="62">
        <v>22</v>
      </c>
      <c r="F5650" s="6" t="s">
        <v>42</v>
      </c>
      <c r="G5650" s="6">
        <v>2018</v>
      </c>
      <c r="L5650" s="6"/>
      <c r="N5650" s="6" t="s">
        <v>1445</v>
      </c>
      <c r="P5650" s="407">
        <v>53</v>
      </c>
      <c r="Q5650" s="407">
        <v>53</v>
      </c>
      <c r="R5650" s="407">
        <v>5</v>
      </c>
      <c r="S5650" s="3" t="s">
        <v>3</v>
      </c>
      <c r="T5650" s="3" t="s">
        <v>44</v>
      </c>
      <c r="U5650" s="3" t="s">
        <v>1399</v>
      </c>
      <c r="V5650" s="227" t="s">
        <v>1923</v>
      </c>
      <c r="X5650" s="3" t="s">
        <v>3285</v>
      </c>
      <c r="AA5650" s="18">
        <v>42.323</v>
      </c>
      <c r="AB5650" s="18">
        <v>-123.15179999999999</v>
      </c>
      <c r="AC5650" s="3" t="s">
        <v>45</v>
      </c>
      <c r="AE5650" s="3" t="s">
        <v>470</v>
      </c>
      <c r="AF5650" s="3" t="str">
        <f>CONCATENATE("ex ", AE5650)</f>
        <v>ex Whipplea modesta</v>
      </c>
      <c r="AG5650" s="3" t="s">
        <v>1649</v>
      </c>
      <c r="AH5650" s="3" t="s">
        <v>1649</v>
      </c>
      <c r="AT5650" s="3" t="s">
        <v>1367</v>
      </c>
    </row>
    <row r="5651" spans="1:56" x14ac:dyDescent="0.25">
      <c r="B5651" s="5">
        <v>10614</v>
      </c>
      <c r="E5651" s="228">
        <v>22</v>
      </c>
      <c r="F5651" s="229" t="s">
        <v>1144</v>
      </c>
      <c r="G5651" s="229">
        <v>2018</v>
      </c>
      <c r="H5651" s="230">
        <v>0.58333333333333304</v>
      </c>
      <c r="L5651" s="6"/>
      <c r="P5651" s="440">
        <v>53</v>
      </c>
      <c r="R5651" s="410">
        <v>5</v>
      </c>
      <c r="S5651" s="160" t="s">
        <v>3</v>
      </c>
      <c r="T5651" s="160" t="s">
        <v>44</v>
      </c>
      <c r="U5651" s="160" t="s">
        <v>1562</v>
      </c>
      <c r="V5651" s="160" t="s">
        <v>1923</v>
      </c>
      <c r="W5651" s="252" t="s">
        <v>2445</v>
      </c>
      <c r="X5651" s="252" t="s">
        <v>1926</v>
      </c>
      <c r="AA5651" s="252">
        <v>42.447200000000002</v>
      </c>
      <c r="AB5651" s="252">
        <v>-122.11969999999999</v>
      </c>
      <c r="AE5651" s="258"/>
      <c r="AG5651" s="160" t="s">
        <v>1649</v>
      </c>
      <c r="AH5651" s="160" t="s">
        <v>1649</v>
      </c>
    </row>
    <row r="5652" spans="1:56" s="120" customFormat="1" x14ac:dyDescent="0.25">
      <c r="A5652" s="6"/>
      <c r="B5652" s="5">
        <v>7654</v>
      </c>
      <c r="C5652" s="3"/>
      <c r="D5652" s="3"/>
      <c r="E5652" s="62">
        <v>22</v>
      </c>
      <c r="F5652" s="6" t="s">
        <v>42</v>
      </c>
      <c r="G5652" s="6">
        <v>2018</v>
      </c>
      <c r="H5652" s="6"/>
      <c r="I5652" s="3"/>
      <c r="J5652" s="3"/>
      <c r="K5652" s="3"/>
      <c r="L5652" s="6"/>
      <c r="M5652" s="3"/>
      <c r="N5652" s="6" t="s">
        <v>1445</v>
      </c>
      <c r="O5652" s="6"/>
      <c r="P5652" s="407">
        <v>53</v>
      </c>
      <c r="Q5652" s="407">
        <v>53</v>
      </c>
      <c r="R5652" s="407">
        <v>6</v>
      </c>
      <c r="S5652" s="3" t="s">
        <v>3</v>
      </c>
      <c r="T5652" s="3" t="s">
        <v>44</v>
      </c>
      <c r="U5652" s="3" t="s">
        <v>1399</v>
      </c>
      <c r="V5652" s="227" t="s">
        <v>1923</v>
      </c>
      <c r="W5652" s="3"/>
      <c r="X5652" s="3" t="s">
        <v>3285</v>
      </c>
      <c r="Y5652" s="3"/>
      <c r="Z5652" s="3"/>
      <c r="AA5652" s="18">
        <v>42.323</v>
      </c>
      <c r="AB5652" s="18">
        <v>-123.15179999999999</v>
      </c>
      <c r="AC5652" s="3" t="s">
        <v>45</v>
      </c>
      <c r="AD5652" s="3"/>
      <c r="AE5652" s="3" t="s">
        <v>470</v>
      </c>
      <c r="AF5652" s="3" t="str">
        <f>CONCATENATE("ex ", AE5652)</f>
        <v>ex Whipplea modesta</v>
      </c>
      <c r="AG5652" s="3" t="s">
        <v>1649</v>
      </c>
      <c r="AH5652" s="3" t="s">
        <v>1649</v>
      </c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 t="s">
        <v>1367</v>
      </c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</row>
    <row r="5653" spans="1:56" x14ac:dyDescent="0.25">
      <c r="B5653" s="5">
        <v>10615</v>
      </c>
      <c r="E5653" s="228">
        <v>22</v>
      </c>
      <c r="F5653" s="229" t="s">
        <v>1144</v>
      </c>
      <c r="G5653" s="229">
        <v>2018</v>
      </c>
      <c r="H5653" s="230">
        <v>0.58333333333333304</v>
      </c>
      <c r="L5653" s="6"/>
      <c r="P5653" s="440">
        <v>53</v>
      </c>
      <c r="R5653" s="410">
        <v>6</v>
      </c>
      <c r="S5653" s="160" t="s">
        <v>3</v>
      </c>
      <c r="T5653" s="160" t="s">
        <v>44</v>
      </c>
      <c r="U5653" s="160" t="s">
        <v>1562</v>
      </c>
      <c r="V5653" s="160" t="s">
        <v>1923</v>
      </c>
      <c r="W5653" s="252" t="s">
        <v>2445</v>
      </c>
      <c r="X5653" s="252" t="s">
        <v>1926</v>
      </c>
      <c r="AA5653" s="252">
        <v>42.447200000000002</v>
      </c>
      <c r="AB5653" s="252">
        <v>-122.11969999999999</v>
      </c>
      <c r="AE5653" s="258"/>
      <c r="AG5653" s="160" t="s">
        <v>1649</v>
      </c>
      <c r="AH5653" s="160" t="s">
        <v>1649</v>
      </c>
    </row>
    <row r="5654" spans="1:56" x14ac:dyDescent="0.25">
      <c r="B5654" s="5">
        <v>7655</v>
      </c>
      <c r="E5654" s="62">
        <v>22</v>
      </c>
      <c r="F5654" s="6" t="s">
        <v>42</v>
      </c>
      <c r="G5654" s="6">
        <v>2018</v>
      </c>
      <c r="L5654" s="6"/>
      <c r="N5654" s="6" t="s">
        <v>1445</v>
      </c>
      <c r="P5654" s="407">
        <v>53</v>
      </c>
      <c r="Q5654" s="407">
        <v>53</v>
      </c>
      <c r="R5654" s="407">
        <v>7</v>
      </c>
      <c r="S5654" s="3" t="s">
        <v>3</v>
      </c>
      <c r="T5654" s="3" t="s">
        <v>44</v>
      </c>
      <c r="U5654" s="3" t="s">
        <v>1399</v>
      </c>
      <c r="V5654" s="227" t="s">
        <v>1923</v>
      </c>
      <c r="X5654" s="3" t="s">
        <v>3285</v>
      </c>
      <c r="AA5654" s="18">
        <v>42.323</v>
      </c>
      <c r="AB5654" s="18">
        <v>-123.15179999999999</v>
      </c>
      <c r="AC5654" s="3" t="s">
        <v>45</v>
      </c>
      <c r="AE5654" s="3" t="s">
        <v>470</v>
      </c>
      <c r="AF5654" s="3" t="str">
        <f>CONCATENATE("ex ", AE5654)</f>
        <v>ex Whipplea modesta</v>
      </c>
      <c r="AG5654" s="3" t="s">
        <v>1649</v>
      </c>
      <c r="AH5654" s="3" t="s">
        <v>1649</v>
      </c>
      <c r="AT5654" s="3" t="s">
        <v>1367</v>
      </c>
    </row>
    <row r="5655" spans="1:56" x14ac:dyDescent="0.25">
      <c r="B5655" s="5">
        <v>10616</v>
      </c>
      <c r="E5655" s="228">
        <v>22</v>
      </c>
      <c r="F5655" s="229" t="s">
        <v>1144</v>
      </c>
      <c r="G5655" s="229">
        <v>2018</v>
      </c>
      <c r="H5655" s="230">
        <v>0.58333333333333304</v>
      </c>
      <c r="L5655" s="6"/>
      <c r="P5655" s="440">
        <v>53</v>
      </c>
      <c r="R5655" s="410">
        <v>7</v>
      </c>
      <c r="S5655" s="160" t="s">
        <v>3</v>
      </c>
      <c r="T5655" s="160" t="s">
        <v>44</v>
      </c>
      <c r="U5655" s="160" t="s">
        <v>1562</v>
      </c>
      <c r="V5655" s="160" t="s">
        <v>1923</v>
      </c>
      <c r="W5655" s="252" t="s">
        <v>2445</v>
      </c>
      <c r="X5655" s="252" t="s">
        <v>1926</v>
      </c>
      <c r="AA5655" s="252">
        <v>42.447200000000002</v>
      </c>
      <c r="AB5655" s="252">
        <v>-122.11969999999999</v>
      </c>
      <c r="AE5655" s="258"/>
      <c r="AG5655" s="160" t="s">
        <v>1649</v>
      </c>
      <c r="AH5655" s="160" t="s">
        <v>1649</v>
      </c>
    </row>
    <row r="5656" spans="1:56" x14ac:dyDescent="0.25">
      <c r="B5656" s="5">
        <v>7656</v>
      </c>
      <c r="E5656" s="62">
        <v>22</v>
      </c>
      <c r="F5656" s="6" t="s">
        <v>42</v>
      </c>
      <c r="G5656" s="6">
        <v>2018</v>
      </c>
      <c r="L5656" s="6"/>
      <c r="N5656" s="6" t="s">
        <v>1445</v>
      </c>
      <c r="P5656" s="407">
        <v>53</v>
      </c>
      <c r="Q5656" s="407">
        <v>53</v>
      </c>
      <c r="R5656" s="407">
        <v>8</v>
      </c>
      <c r="S5656" s="3" t="s">
        <v>3</v>
      </c>
      <c r="T5656" s="3" t="s">
        <v>44</v>
      </c>
      <c r="U5656" s="3" t="s">
        <v>1399</v>
      </c>
      <c r="V5656" s="227" t="s">
        <v>1923</v>
      </c>
      <c r="X5656" s="3" t="s">
        <v>3285</v>
      </c>
      <c r="AA5656" s="18">
        <v>42.323</v>
      </c>
      <c r="AB5656" s="18">
        <v>-123.15179999999999</v>
      </c>
      <c r="AC5656" s="3" t="s">
        <v>45</v>
      </c>
      <c r="AE5656" s="3" t="s">
        <v>470</v>
      </c>
      <c r="AF5656" s="3" t="str">
        <f>CONCATENATE("ex ", AE5656)</f>
        <v>ex Whipplea modesta</v>
      </c>
      <c r="AG5656" s="3" t="s">
        <v>1649</v>
      </c>
      <c r="AH5656" s="3" t="s">
        <v>1649</v>
      </c>
      <c r="AT5656" s="3" t="s">
        <v>1367</v>
      </c>
    </row>
    <row r="5657" spans="1:56" x14ac:dyDescent="0.25">
      <c r="B5657" s="5">
        <v>10617</v>
      </c>
      <c r="E5657" s="228">
        <v>22</v>
      </c>
      <c r="F5657" s="229" t="s">
        <v>1144</v>
      </c>
      <c r="G5657" s="229">
        <v>2018</v>
      </c>
      <c r="H5657" s="230">
        <v>0.58333333333333304</v>
      </c>
      <c r="L5657" s="6"/>
      <c r="P5657" s="440">
        <v>53</v>
      </c>
      <c r="R5657" s="410">
        <v>8</v>
      </c>
      <c r="S5657" s="160" t="s">
        <v>3</v>
      </c>
      <c r="T5657" s="160" t="s">
        <v>44</v>
      </c>
      <c r="U5657" s="160" t="s">
        <v>1562</v>
      </c>
      <c r="V5657" s="160" t="s">
        <v>1923</v>
      </c>
      <c r="W5657" s="252" t="s">
        <v>2445</v>
      </c>
      <c r="X5657" s="252" t="s">
        <v>1926</v>
      </c>
      <c r="AA5657" s="252">
        <v>42.447200000000002</v>
      </c>
      <c r="AB5657" s="252">
        <v>-122.11969999999999</v>
      </c>
      <c r="AE5657" s="258"/>
      <c r="AG5657" s="160" t="s">
        <v>1649</v>
      </c>
      <c r="AH5657" s="160" t="s">
        <v>1649</v>
      </c>
    </row>
    <row r="5658" spans="1:56" x14ac:dyDescent="0.25">
      <c r="B5658" s="5">
        <v>7657</v>
      </c>
      <c r="E5658" s="62">
        <v>22</v>
      </c>
      <c r="F5658" s="6" t="s">
        <v>42</v>
      </c>
      <c r="G5658" s="6">
        <v>2018</v>
      </c>
      <c r="L5658" s="6"/>
      <c r="N5658" s="6" t="s">
        <v>1445</v>
      </c>
      <c r="P5658" s="407">
        <v>53</v>
      </c>
      <c r="Q5658" s="407">
        <v>53</v>
      </c>
      <c r="R5658" s="407">
        <v>9</v>
      </c>
      <c r="S5658" s="3" t="s">
        <v>3</v>
      </c>
      <c r="T5658" s="3" t="s">
        <v>44</v>
      </c>
      <c r="U5658" s="3" t="s">
        <v>1399</v>
      </c>
      <c r="V5658" s="227" t="s">
        <v>1923</v>
      </c>
      <c r="X5658" s="3" t="s">
        <v>3285</v>
      </c>
      <c r="AA5658" s="18">
        <v>42.323</v>
      </c>
      <c r="AB5658" s="18">
        <v>-123.15179999999999</v>
      </c>
      <c r="AC5658" s="3" t="s">
        <v>45</v>
      </c>
      <c r="AE5658" s="3" t="s">
        <v>470</v>
      </c>
      <c r="AF5658" s="3" t="str">
        <f>CONCATENATE("ex ", AE5658)</f>
        <v>ex Whipplea modesta</v>
      </c>
      <c r="AG5658" s="3" t="s">
        <v>1649</v>
      </c>
      <c r="AH5658" s="3" t="s">
        <v>1649</v>
      </c>
      <c r="AT5658" s="3" t="s">
        <v>1367</v>
      </c>
    </row>
    <row r="5659" spans="1:56" x14ac:dyDescent="0.25">
      <c r="B5659" s="5">
        <v>10618</v>
      </c>
      <c r="E5659" s="228">
        <v>22</v>
      </c>
      <c r="F5659" s="229" t="s">
        <v>1144</v>
      </c>
      <c r="G5659" s="229">
        <v>2018</v>
      </c>
      <c r="H5659" s="230">
        <v>0.58333333333333304</v>
      </c>
      <c r="L5659" s="6"/>
      <c r="P5659" s="440">
        <v>53</v>
      </c>
      <c r="R5659" s="410">
        <v>9</v>
      </c>
      <c r="S5659" s="160" t="s">
        <v>3</v>
      </c>
      <c r="T5659" s="160" t="s">
        <v>44</v>
      </c>
      <c r="U5659" s="160" t="s">
        <v>1562</v>
      </c>
      <c r="V5659" s="160" t="s">
        <v>1923</v>
      </c>
      <c r="W5659" s="252" t="s">
        <v>2445</v>
      </c>
      <c r="X5659" s="252" t="s">
        <v>1926</v>
      </c>
      <c r="AA5659" s="252">
        <v>42.447200000000002</v>
      </c>
      <c r="AB5659" s="252">
        <v>-122.11969999999999</v>
      </c>
      <c r="AE5659" s="258"/>
      <c r="AG5659" s="160" t="s">
        <v>1649</v>
      </c>
      <c r="AH5659" s="160" t="s">
        <v>1649</v>
      </c>
    </row>
    <row r="5660" spans="1:56" x14ac:dyDescent="0.25">
      <c r="B5660" s="5">
        <v>10619</v>
      </c>
      <c r="E5660" s="228">
        <v>22</v>
      </c>
      <c r="F5660" s="229" t="s">
        <v>1144</v>
      </c>
      <c r="G5660" s="229">
        <v>2018</v>
      </c>
      <c r="H5660" s="230">
        <v>0.58333333333333304</v>
      </c>
      <c r="L5660" s="6"/>
      <c r="P5660" s="440">
        <v>53</v>
      </c>
      <c r="R5660" s="410">
        <v>10</v>
      </c>
      <c r="S5660" s="160" t="s">
        <v>3</v>
      </c>
      <c r="T5660" s="160" t="s">
        <v>44</v>
      </c>
      <c r="U5660" s="160" t="s">
        <v>1562</v>
      </c>
      <c r="V5660" s="160" t="s">
        <v>1923</v>
      </c>
      <c r="W5660" s="252" t="s">
        <v>2445</v>
      </c>
      <c r="X5660" s="252" t="s">
        <v>1926</v>
      </c>
      <c r="AA5660" s="252">
        <v>42.447200000000002</v>
      </c>
      <c r="AB5660" s="252">
        <v>-122.11969999999999</v>
      </c>
      <c r="AE5660" s="258"/>
      <c r="AG5660" s="160" t="s">
        <v>1649</v>
      </c>
      <c r="AH5660" s="160" t="s">
        <v>1649</v>
      </c>
    </row>
    <row r="5661" spans="1:56" x14ac:dyDescent="0.25">
      <c r="B5661" s="5">
        <v>10620</v>
      </c>
      <c r="E5661" s="228">
        <v>22</v>
      </c>
      <c r="F5661" s="229" t="s">
        <v>1144</v>
      </c>
      <c r="G5661" s="229">
        <v>2018</v>
      </c>
      <c r="H5661" s="230">
        <v>0.58333333333333304</v>
      </c>
      <c r="L5661" s="6"/>
      <c r="P5661" s="440">
        <v>53</v>
      </c>
      <c r="R5661" s="410">
        <v>11</v>
      </c>
      <c r="S5661" s="160" t="s">
        <v>3</v>
      </c>
      <c r="T5661" s="160" t="s">
        <v>44</v>
      </c>
      <c r="U5661" s="160" t="s">
        <v>1562</v>
      </c>
      <c r="V5661" s="160" t="s">
        <v>1923</v>
      </c>
      <c r="W5661" s="252" t="s">
        <v>2445</v>
      </c>
      <c r="X5661" s="252" t="s">
        <v>1926</v>
      </c>
      <c r="AA5661" s="252">
        <v>42.447200000000002</v>
      </c>
      <c r="AB5661" s="252">
        <v>-122.11969999999999</v>
      </c>
      <c r="AE5661" s="258"/>
      <c r="AG5661" s="160" t="s">
        <v>1649</v>
      </c>
      <c r="AH5661" s="160" t="s">
        <v>1649</v>
      </c>
    </row>
    <row r="5662" spans="1:56" x14ac:dyDescent="0.25">
      <c r="B5662" s="5">
        <v>10621</v>
      </c>
      <c r="E5662" s="228">
        <v>22</v>
      </c>
      <c r="F5662" s="229" t="s">
        <v>1144</v>
      </c>
      <c r="G5662" s="229">
        <v>2018</v>
      </c>
      <c r="H5662" s="230">
        <v>0.58333333333333304</v>
      </c>
      <c r="L5662" s="6"/>
      <c r="P5662" s="440">
        <v>53</v>
      </c>
      <c r="R5662" s="410">
        <v>12</v>
      </c>
      <c r="S5662" s="160" t="s">
        <v>3</v>
      </c>
      <c r="T5662" s="160" t="s">
        <v>44</v>
      </c>
      <c r="U5662" s="160" t="s">
        <v>1562</v>
      </c>
      <c r="V5662" s="160" t="s">
        <v>1923</v>
      </c>
      <c r="W5662" s="252" t="s">
        <v>2445</v>
      </c>
      <c r="X5662" s="252" t="s">
        <v>1926</v>
      </c>
      <c r="AA5662" s="252">
        <v>42.447200000000002</v>
      </c>
      <c r="AB5662" s="252">
        <v>-122.11969999999999</v>
      </c>
      <c r="AE5662" s="258"/>
      <c r="AG5662" s="160" t="s">
        <v>1649</v>
      </c>
      <c r="AH5662" s="160" t="s">
        <v>1649</v>
      </c>
    </row>
    <row r="5663" spans="1:56" x14ac:dyDescent="0.25">
      <c r="B5663" s="5">
        <v>10622</v>
      </c>
      <c r="E5663" s="228">
        <v>22</v>
      </c>
      <c r="F5663" s="229" t="s">
        <v>1144</v>
      </c>
      <c r="G5663" s="229">
        <v>2018</v>
      </c>
      <c r="H5663" s="230">
        <v>0.58333333333333304</v>
      </c>
      <c r="L5663" s="6"/>
      <c r="P5663" s="440">
        <v>53</v>
      </c>
      <c r="R5663" s="410">
        <v>13</v>
      </c>
      <c r="S5663" s="160" t="s">
        <v>3</v>
      </c>
      <c r="T5663" s="160" t="s">
        <v>44</v>
      </c>
      <c r="U5663" s="160" t="s">
        <v>1562</v>
      </c>
      <c r="V5663" s="160" t="s">
        <v>1923</v>
      </c>
      <c r="W5663" s="252" t="s">
        <v>2445</v>
      </c>
      <c r="X5663" s="252" t="s">
        <v>1926</v>
      </c>
      <c r="AA5663" s="252">
        <v>42.447200000000002</v>
      </c>
      <c r="AB5663" s="252">
        <v>-122.11969999999999</v>
      </c>
      <c r="AE5663" s="258"/>
      <c r="AG5663" s="160" t="s">
        <v>1649</v>
      </c>
      <c r="AH5663" s="160" t="s">
        <v>1649</v>
      </c>
    </row>
    <row r="5664" spans="1:56" x14ac:dyDescent="0.25">
      <c r="B5664" s="5">
        <v>7658</v>
      </c>
      <c r="E5664" s="62">
        <v>22</v>
      </c>
      <c r="F5664" s="6" t="s">
        <v>42</v>
      </c>
      <c r="G5664" s="6">
        <v>2018</v>
      </c>
      <c r="L5664" s="6"/>
      <c r="N5664" s="6" t="s">
        <v>1446</v>
      </c>
      <c r="P5664" s="407">
        <v>54</v>
      </c>
      <c r="Q5664" s="407">
        <v>54</v>
      </c>
      <c r="R5664" s="407">
        <v>1</v>
      </c>
      <c r="S5664" s="3" t="s">
        <v>3</v>
      </c>
      <c r="T5664" s="3" t="s">
        <v>44</v>
      </c>
      <c r="U5664" s="3" t="s">
        <v>1399</v>
      </c>
      <c r="V5664" s="227" t="s">
        <v>1923</v>
      </c>
      <c r="X5664" s="3" t="s">
        <v>1454</v>
      </c>
      <c r="AA5664" s="18">
        <v>42.066299999999998</v>
      </c>
      <c r="AB5664" s="18">
        <v>-123.1692</v>
      </c>
      <c r="AC5664" s="3" t="s">
        <v>45</v>
      </c>
      <c r="AE5664" s="3" t="s">
        <v>1410</v>
      </c>
      <c r="AF5664" s="3" t="str">
        <f>CONCATENATE("ex ", AE5664)</f>
        <v>ex Lupinus bicolor</v>
      </c>
      <c r="AG5664" s="3" t="s">
        <v>1649</v>
      </c>
      <c r="AH5664" s="3" t="s">
        <v>1649</v>
      </c>
      <c r="AT5664" s="3" t="s">
        <v>1367</v>
      </c>
    </row>
    <row r="5665" spans="1:56" x14ac:dyDescent="0.25">
      <c r="B5665" s="5">
        <v>10623</v>
      </c>
      <c r="E5665" s="228">
        <v>27</v>
      </c>
      <c r="F5665" s="229" t="s">
        <v>1144</v>
      </c>
      <c r="G5665" s="229">
        <v>2018</v>
      </c>
      <c r="H5665" s="230">
        <v>0.44791666666666702</v>
      </c>
      <c r="L5665" s="6"/>
      <c r="P5665" s="440">
        <v>54</v>
      </c>
      <c r="R5665" s="410">
        <v>1</v>
      </c>
      <c r="S5665" s="160" t="s">
        <v>3</v>
      </c>
      <c r="T5665" s="160" t="s">
        <v>44</v>
      </c>
      <c r="U5665" s="160" t="s">
        <v>1562</v>
      </c>
      <c r="V5665" s="160" t="s">
        <v>1923</v>
      </c>
      <c r="W5665" s="252" t="s">
        <v>2443</v>
      </c>
      <c r="X5665" s="252" t="s">
        <v>3286</v>
      </c>
      <c r="AA5665" s="252">
        <v>42.448300000000003</v>
      </c>
      <c r="AB5665" s="252">
        <v>-122.1161</v>
      </c>
      <c r="AE5665" s="258" t="s">
        <v>1991</v>
      </c>
      <c r="AG5665" s="160" t="s">
        <v>1649</v>
      </c>
      <c r="AH5665" s="160" t="s">
        <v>1649</v>
      </c>
    </row>
    <row r="5666" spans="1:56" x14ac:dyDescent="0.25">
      <c r="B5666" s="5">
        <v>7659</v>
      </c>
      <c r="E5666" s="62">
        <v>22</v>
      </c>
      <c r="F5666" s="6" t="s">
        <v>42</v>
      </c>
      <c r="G5666" s="6">
        <v>2018</v>
      </c>
      <c r="L5666" s="6"/>
      <c r="N5666" s="6" t="s">
        <v>1446</v>
      </c>
      <c r="P5666" s="407">
        <v>54</v>
      </c>
      <c r="Q5666" s="407">
        <v>54</v>
      </c>
      <c r="R5666" s="407">
        <v>2</v>
      </c>
      <c r="S5666" s="3" t="s">
        <v>3</v>
      </c>
      <c r="T5666" s="3" t="s">
        <v>44</v>
      </c>
      <c r="U5666" s="3" t="s">
        <v>1399</v>
      </c>
      <c r="V5666" s="227" t="s">
        <v>1923</v>
      </c>
      <c r="X5666" s="3" t="s">
        <v>1454</v>
      </c>
      <c r="AA5666" s="18">
        <v>42.066299999999998</v>
      </c>
      <c r="AB5666" s="18">
        <v>-123.1692</v>
      </c>
      <c r="AC5666" s="3" t="s">
        <v>45</v>
      </c>
      <c r="AE5666" s="3" t="s">
        <v>1410</v>
      </c>
      <c r="AF5666" s="3" t="str">
        <f>CONCATENATE("ex ", AE5666)</f>
        <v>ex Lupinus bicolor</v>
      </c>
      <c r="AG5666" s="3" t="s">
        <v>1649</v>
      </c>
      <c r="AH5666" s="3" t="s">
        <v>1649</v>
      </c>
      <c r="AT5666" s="3" t="s">
        <v>1367</v>
      </c>
    </row>
    <row r="5667" spans="1:56" x14ac:dyDescent="0.25">
      <c r="B5667" s="5">
        <v>10624</v>
      </c>
      <c r="E5667" s="228">
        <v>27</v>
      </c>
      <c r="F5667" s="229" t="s">
        <v>1144</v>
      </c>
      <c r="G5667" s="229">
        <v>2018</v>
      </c>
      <c r="H5667" s="230">
        <v>0.44791666666666702</v>
      </c>
      <c r="L5667" s="6"/>
      <c r="P5667" s="440">
        <v>54</v>
      </c>
      <c r="R5667" s="410">
        <v>2</v>
      </c>
      <c r="S5667" s="160" t="s">
        <v>3</v>
      </c>
      <c r="T5667" s="160" t="s">
        <v>44</v>
      </c>
      <c r="U5667" s="160" t="s">
        <v>1562</v>
      </c>
      <c r="V5667" s="160" t="s">
        <v>1923</v>
      </c>
      <c r="W5667" s="252" t="s">
        <v>2443</v>
      </c>
      <c r="X5667" s="252" t="s">
        <v>3286</v>
      </c>
      <c r="AA5667" s="252">
        <v>42.448300000000003</v>
      </c>
      <c r="AB5667" s="252">
        <v>-122.1161</v>
      </c>
      <c r="AE5667" s="258" t="s">
        <v>1991</v>
      </c>
      <c r="AG5667" s="160" t="s">
        <v>1649</v>
      </c>
      <c r="AH5667" s="160" t="s">
        <v>1649</v>
      </c>
    </row>
    <row r="5668" spans="1:56" x14ac:dyDescent="0.25">
      <c r="B5668" s="5">
        <v>7660</v>
      </c>
      <c r="E5668" s="62">
        <v>22</v>
      </c>
      <c r="F5668" s="6" t="s">
        <v>42</v>
      </c>
      <c r="G5668" s="6">
        <v>2018</v>
      </c>
      <c r="L5668" s="6"/>
      <c r="N5668" s="6" t="s">
        <v>1446</v>
      </c>
      <c r="P5668" s="407">
        <v>54</v>
      </c>
      <c r="Q5668" s="407">
        <v>54</v>
      </c>
      <c r="R5668" s="407">
        <v>3</v>
      </c>
      <c r="S5668" s="3" t="s">
        <v>3</v>
      </c>
      <c r="T5668" s="3" t="s">
        <v>44</v>
      </c>
      <c r="U5668" s="3" t="s">
        <v>1399</v>
      </c>
      <c r="V5668" s="227" t="s">
        <v>1923</v>
      </c>
      <c r="X5668" s="3" t="s">
        <v>1454</v>
      </c>
      <c r="AA5668" s="18">
        <v>42.066299999999998</v>
      </c>
      <c r="AB5668" s="18">
        <v>-123.1692</v>
      </c>
      <c r="AC5668" s="3" t="s">
        <v>45</v>
      </c>
      <c r="AE5668" s="3" t="s">
        <v>1410</v>
      </c>
      <c r="AF5668" s="3" t="str">
        <f>CONCATENATE("ex ", AE5668)</f>
        <v>ex Lupinus bicolor</v>
      </c>
      <c r="AG5668" s="3" t="s">
        <v>1649</v>
      </c>
      <c r="AH5668" s="3" t="s">
        <v>1649</v>
      </c>
      <c r="AT5668" s="3" t="s">
        <v>1367</v>
      </c>
    </row>
    <row r="5669" spans="1:56" x14ac:dyDescent="0.25">
      <c r="B5669" s="5">
        <v>10625</v>
      </c>
      <c r="E5669" s="228">
        <v>27</v>
      </c>
      <c r="F5669" s="229" t="s">
        <v>1144</v>
      </c>
      <c r="G5669" s="229">
        <v>2018</v>
      </c>
      <c r="H5669" s="230">
        <v>0.44791666666666702</v>
      </c>
      <c r="L5669" s="6"/>
      <c r="P5669" s="440">
        <v>54</v>
      </c>
      <c r="R5669" s="410">
        <v>3</v>
      </c>
      <c r="S5669" s="160" t="s">
        <v>3</v>
      </c>
      <c r="T5669" s="160" t="s">
        <v>44</v>
      </c>
      <c r="U5669" s="160" t="s">
        <v>1562</v>
      </c>
      <c r="V5669" s="160" t="s">
        <v>1923</v>
      </c>
      <c r="W5669" s="252" t="s">
        <v>2443</v>
      </c>
      <c r="X5669" s="252" t="s">
        <v>3286</v>
      </c>
      <c r="AA5669" s="252">
        <v>42.448300000000003</v>
      </c>
      <c r="AB5669" s="252">
        <v>-122.1161</v>
      </c>
      <c r="AE5669" s="258" t="s">
        <v>1991</v>
      </c>
      <c r="AG5669" s="160" t="s">
        <v>1649</v>
      </c>
      <c r="AH5669" s="160" t="s">
        <v>1649</v>
      </c>
    </row>
    <row r="5670" spans="1:56" x14ac:dyDescent="0.25">
      <c r="B5670" s="5">
        <v>7661</v>
      </c>
      <c r="E5670" s="62">
        <v>22</v>
      </c>
      <c r="F5670" s="6" t="s">
        <v>42</v>
      </c>
      <c r="G5670" s="6">
        <v>2018</v>
      </c>
      <c r="L5670" s="6"/>
      <c r="N5670" s="6" t="s">
        <v>1446</v>
      </c>
      <c r="P5670" s="407">
        <v>54</v>
      </c>
      <c r="Q5670" s="407">
        <v>54</v>
      </c>
      <c r="R5670" s="407">
        <v>4</v>
      </c>
      <c r="S5670" s="3" t="s">
        <v>3</v>
      </c>
      <c r="T5670" s="3" t="s">
        <v>44</v>
      </c>
      <c r="U5670" s="3" t="s">
        <v>1399</v>
      </c>
      <c r="V5670" s="227" t="s">
        <v>1923</v>
      </c>
      <c r="X5670" s="3" t="s">
        <v>1454</v>
      </c>
      <c r="AA5670" s="18">
        <v>42.066299999999998</v>
      </c>
      <c r="AB5670" s="18">
        <v>-123.1692</v>
      </c>
      <c r="AC5670" s="3" t="s">
        <v>45</v>
      </c>
      <c r="AE5670" s="3" t="s">
        <v>1410</v>
      </c>
      <c r="AF5670" s="3" t="str">
        <f>CONCATENATE("ex ", AE5670)</f>
        <v>ex Lupinus bicolor</v>
      </c>
      <c r="AG5670" s="3" t="s">
        <v>1649</v>
      </c>
      <c r="AH5670" s="3" t="s">
        <v>1649</v>
      </c>
      <c r="AT5670" s="3" t="s">
        <v>1367</v>
      </c>
    </row>
    <row r="5671" spans="1:56" x14ac:dyDescent="0.25">
      <c r="B5671" s="5">
        <v>7662</v>
      </c>
      <c r="E5671" s="62">
        <v>22</v>
      </c>
      <c r="F5671" s="6" t="s">
        <v>42</v>
      </c>
      <c r="G5671" s="6">
        <v>2018</v>
      </c>
      <c r="L5671" s="6"/>
      <c r="N5671" s="6" t="s">
        <v>1446</v>
      </c>
      <c r="P5671" s="407">
        <v>54</v>
      </c>
      <c r="Q5671" s="407">
        <v>54</v>
      </c>
      <c r="R5671" s="407">
        <v>5</v>
      </c>
      <c r="S5671" s="3" t="s">
        <v>3</v>
      </c>
      <c r="T5671" s="3" t="s">
        <v>44</v>
      </c>
      <c r="U5671" s="3" t="s">
        <v>1399</v>
      </c>
      <c r="V5671" s="227" t="s">
        <v>1923</v>
      </c>
      <c r="X5671" s="3" t="s">
        <v>1454</v>
      </c>
      <c r="AA5671" s="18">
        <v>42.066299999999998</v>
      </c>
      <c r="AB5671" s="18">
        <v>-123.1692</v>
      </c>
      <c r="AC5671" s="3" t="s">
        <v>45</v>
      </c>
      <c r="AE5671" s="3" t="s">
        <v>1410</v>
      </c>
      <c r="AF5671" s="3" t="str">
        <f>CONCATENATE("ex ", AE5671)</f>
        <v>ex Lupinus bicolor</v>
      </c>
      <c r="AG5671" s="3" t="s">
        <v>1649</v>
      </c>
      <c r="AH5671" s="3" t="s">
        <v>1649</v>
      </c>
      <c r="AT5671" s="3" t="s">
        <v>1367</v>
      </c>
    </row>
    <row r="5672" spans="1:56" s="120" customFormat="1" x14ac:dyDescent="0.25">
      <c r="A5672" s="6"/>
      <c r="B5672" s="5">
        <v>7663</v>
      </c>
      <c r="C5672" s="3"/>
      <c r="D5672" s="3"/>
      <c r="E5672" s="62">
        <v>22</v>
      </c>
      <c r="F5672" s="6" t="s">
        <v>42</v>
      </c>
      <c r="G5672" s="6">
        <v>2018</v>
      </c>
      <c r="H5672" s="6"/>
      <c r="I5672" s="3"/>
      <c r="J5672" s="3"/>
      <c r="K5672" s="3"/>
      <c r="L5672" s="6"/>
      <c r="M5672" s="3"/>
      <c r="N5672" s="6" t="s">
        <v>1446</v>
      </c>
      <c r="O5672" s="6"/>
      <c r="P5672" s="407">
        <v>54</v>
      </c>
      <c r="Q5672" s="407">
        <v>54</v>
      </c>
      <c r="R5672" s="407">
        <v>6</v>
      </c>
      <c r="S5672" s="3" t="s">
        <v>3</v>
      </c>
      <c r="T5672" s="3" t="s">
        <v>44</v>
      </c>
      <c r="U5672" s="3" t="s">
        <v>1399</v>
      </c>
      <c r="V5672" s="227" t="s">
        <v>1923</v>
      </c>
      <c r="W5672" s="3"/>
      <c r="X5672" s="3" t="s">
        <v>1454</v>
      </c>
      <c r="Y5672" s="3"/>
      <c r="Z5672" s="3"/>
      <c r="AA5672" s="18">
        <v>42.066299999999998</v>
      </c>
      <c r="AB5672" s="18">
        <v>-123.1692</v>
      </c>
      <c r="AC5672" s="3" t="s">
        <v>45</v>
      </c>
      <c r="AD5672" s="3"/>
      <c r="AE5672" s="3" t="s">
        <v>1410</v>
      </c>
      <c r="AF5672" s="3" t="str">
        <f>CONCATENATE("ex ", AE5672)</f>
        <v>ex Lupinus bicolor</v>
      </c>
      <c r="AG5672" s="3" t="s">
        <v>1649</v>
      </c>
      <c r="AH5672" s="3" t="s">
        <v>1649</v>
      </c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 t="s">
        <v>1367</v>
      </c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</row>
    <row r="5673" spans="1:56" x14ac:dyDescent="0.25">
      <c r="B5673" s="5">
        <v>7664</v>
      </c>
      <c r="E5673" s="62">
        <v>24</v>
      </c>
      <c r="F5673" s="6" t="s">
        <v>42</v>
      </c>
      <c r="G5673" s="6">
        <v>2018</v>
      </c>
      <c r="L5673" s="6"/>
      <c r="N5673" s="6" t="s">
        <v>1447</v>
      </c>
      <c r="P5673" s="407">
        <v>55</v>
      </c>
      <c r="Q5673" s="407">
        <v>55</v>
      </c>
      <c r="R5673" s="407">
        <v>1</v>
      </c>
      <c r="S5673" s="3" t="s">
        <v>3</v>
      </c>
      <c r="T5673" s="3" t="s">
        <v>44</v>
      </c>
      <c r="U5673" s="3" t="s">
        <v>1345</v>
      </c>
      <c r="V5673" s="227" t="s">
        <v>1923</v>
      </c>
      <c r="X5673" s="3" t="s">
        <v>1900</v>
      </c>
      <c r="AA5673" s="18">
        <v>42.213299999999997</v>
      </c>
      <c r="AB5673" s="18">
        <v>-123.245</v>
      </c>
      <c r="AC5673" s="3" t="s">
        <v>45</v>
      </c>
      <c r="AE5673" s="3" t="s">
        <v>1455</v>
      </c>
      <c r="AF5673" s="3" t="str">
        <f>CONCATENATE("ex ", AE5673)</f>
        <v>ex Physocarpus opulifolius</v>
      </c>
      <c r="AG5673" s="3" t="s">
        <v>1649</v>
      </c>
      <c r="AH5673" s="3" t="s">
        <v>1649</v>
      </c>
      <c r="AT5673" s="3" t="s">
        <v>1367</v>
      </c>
    </row>
    <row r="5674" spans="1:56" x14ac:dyDescent="0.25">
      <c r="B5674" s="5">
        <v>10626</v>
      </c>
      <c r="E5674" s="228">
        <v>27</v>
      </c>
      <c r="F5674" s="229" t="s">
        <v>1144</v>
      </c>
      <c r="G5674" s="229">
        <v>2018</v>
      </c>
      <c r="H5674" s="230">
        <v>0.44791666666666702</v>
      </c>
      <c r="L5674" s="6"/>
      <c r="P5674" s="440">
        <v>55</v>
      </c>
      <c r="R5674" s="410">
        <v>1</v>
      </c>
      <c r="S5674" s="160" t="s">
        <v>3</v>
      </c>
      <c r="T5674" s="160" t="s">
        <v>44</v>
      </c>
      <c r="U5674" s="160" t="s">
        <v>1562</v>
      </c>
      <c r="V5674" s="160" t="s">
        <v>1923</v>
      </c>
      <c r="W5674" s="252" t="s">
        <v>2443</v>
      </c>
      <c r="X5674" s="252" t="s">
        <v>3286</v>
      </c>
      <c r="AA5674" s="252">
        <v>42.448300000000003</v>
      </c>
      <c r="AB5674" s="252">
        <v>-122.1161</v>
      </c>
      <c r="AE5674" s="258" t="s">
        <v>1058</v>
      </c>
      <c r="AG5674" s="160" t="s">
        <v>1649</v>
      </c>
      <c r="AH5674" s="160" t="s">
        <v>1649</v>
      </c>
    </row>
    <row r="5675" spans="1:56" x14ac:dyDescent="0.25">
      <c r="B5675" s="5">
        <v>7665</v>
      </c>
      <c r="E5675" s="62">
        <v>24</v>
      </c>
      <c r="F5675" s="6" t="s">
        <v>42</v>
      </c>
      <c r="G5675" s="6">
        <v>2018</v>
      </c>
      <c r="L5675" s="6"/>
      <c r="N5675" s="6" t="s">
        <v>1447</v>
      </c>
      <c r="P5675" s="407">
        <v>55</v>
      </c>
      <c r="Q5675" s="407">
        <v>55</v>
      </c>
      <c r="R5675" s="407">
        <v>2</v>
      </c>
      <c r="S5675" s="3" t="s">
        <v>3</v>
      </c>
      <c r="T5675" s="3" t="s">
        <v>44</v>
      </c>
      <c r="U5675" s="3" t="s">
        <v>1345</v>
      </c>
      <c r="V5675" s="227" t="s">
        <v>1923</v>
      </c>
      <c r="X5675" s="3" t="s">
        <v>1900</v>
      </c>
      <c r="AA5675" s="18">
        <v>42.213299999999997</v>
      </c>
      <c r="AB5675" s="18">
        <v>-123.245</v>
      </c>
      <c r="AC5675" s="3" t="s">
        <v>45</v>
      </c>
      <c r="AE5675" s="3" t="s">
        <v>1455</v>
      </c>
      <c r="AF5675" s="3" t="str">
        <f>CONCATENATE("ex ", AE5675)</f>
        <v>ex Physocarpus opulifolius</v>
      </c>
      <c r="AG5675" s="3" t="s">
        <v>1649</v>
      </c>
      <c r="AH5675" s="3" t="s">
        <v>1649</v>
      </c>
      <c r="AT5675" s="3" t="s">
        <v>1367</v>
      </c>
    </row>
    <row r="5676" spans="1:56" x14ac:dyDescent="0.25">
      <c r="B5676" s="5">
        <v>10627</v>
      </c>
      <c r="E5676" s="228">
        <v>27</v>
      </c>
      <c r="F5676" s="229" t="s">
        <v>1144</v>
      </c>
      <c r="G5676" s="229">
        <v>2018</v>
      </c>
      <c r="H5676" s="230">
        <v>0.44791666666666702</v>
      </c>
      <c r="L5676" s="6"/>
      <c r="P5676" s="440">
        <v>55</v>
      </c>
      <c r="R5676" s="410">
        <v>2</v>
      </c>
      <c r="S5676" s="160" t="s">
        <v>3</v>
      </c>
      <c r="T5676" s="160" t="s">
        <v>44</v>
      </c>
      <c r="U5676" s="160" t="s">
        <v>1562</v>
      </c>
      <c r="V5676" s="160" t="s">
        <v>1923</v>
      </c>
      <c r="W5676" s="252" t="s">
        <v>2443</v>
      </c>
      <c r="X5676" s="252" t="s">
        <v>3286</v>
      </c>
      <c r="AA5676" s="252">
        <v>42.448300000000003</v>
      </c>
      <c r="AB5676" s="252">
        <v>-122.1161</v>
      </c>
      <c r="AE5676" s="258" t="s">
        <v>1058</v>
      </c>
      <c r="AG5676" s="160" t="s">
        <v>1649</v>
      </c>
      <c r="AH5676" s="160" t="s">
        <v>1649</v>
      </c>
    </row>
    <row r="5677" spans="1:56" x14ac:dyDescent="0.25">
      <c r="B5677" s="5">
        <v>7666</v>
      </c>
      <c r="E5677" s="62">
        <v>24</v>
      </c>
      <c r="F5677" s="6" t="s">
        <v>42</v>
      </c>
      <c r="G5677" s="6">
        <v>2018</v>
      </c>
      <c r="L5677" s="6"/>
      <c r="N5677" s="6" t="s">
        <v>1447</v>
      </c>
      <c r="P5677" s="407">
        <v>55</v>
      </c>
      <c r="Q5677" s="407">
        <v>55</v>
      </c>
      <c r="R5677" s="407">
        <v>3</v>
      </c>
      <c r="S5677" s="3" t="s">
        <v>3</v>
      </c>
      <c r="T5677" s="3" t="s">
        <v>44</v>
      </c>
      <c r="U5677" s="3" t="s">
        <v>1345</v>
      </c>
      <c r="V5677" s="227" t="s">
        <v>1923</v>
      </c>
      <c r="X5677" s="3" t="s">
        <v>3283</v>
      </c>
      <c r="AA5677" s="18">
        <v>42.213299999999997</v>
      </c>
      <c r="AB5677" s="18">
        <v>-123.245</v>
      </c>
      <c r="AC5677" s="3" t="s">
        <v>45</v>
      </c>
      <c r="AE5677" s="3" t="s">
        <v>1455</v>
      </c>
      <c r="AF5677" s="3" t="str">
        <f>CONCATENATE("ex ", AE5677)</f>
        <v>ex Physocarpus opulifolius</v>
      </c>
      <c r="AG5677" s="3" t="s">
        <v>1649</v>
      </c>
      <c r="AH5677" s="3" t="s">
        <v>1649</v>
      </c>
      <c r="AT5677" s="3" t="s">
        <v>1367</v>
      </c>
    </row>
    <row r="5678" spans="1:56" x14ac:dyDescent="0.25">
      <c r="B5678" s="5">
        <v>10628</v>
      </c>
      <c r="E5678" s="228">
        <v>27</v>
      </c>
      <c r="F5678" s="229" t="s">
        <v>1144</v>
      </c>
      <c r="G5678" s="229">
        <v>2018</v>
      </c>
      <c r="H5678" s="230">
        <v>0.44791666666666702</v>
      </c>
      <c r="L5678" s="6"/>
      <c r="P5678" s="440">
        <v>55</v>
      </c>
      <c r="R5678" s="410">
        <v>3</v>
      </c>
      <c r="S5678" s="160" t="s">
        <v>3</v>
      </c>
      <c r="T5678" s="160" t="s">
        <v>44</v>
      </c>
      <c r="U5678" s="160" t="s">
        <v>1562</v>
      </c>
      <c r="V5678" s="160" t="s">
        <v>1923</v>
      </c>
      <c r="W5678" s="252" t="s">
        <v>2443</v>
      </c>
      <c r="X5678" s="252" t="s">
        <v>3286</v>
      </c>
      <c r="AA5678" s="252">
        <v>42.448300000000003</v>
      </c>
      <c r="AB5678" s="252">
        <v>-122.1161</v>
      </c>
      <c r="AE5678" s="258" t="s">
        <v>1058</v>
      </c>
      <c r="AG5678" s="160" t="s">
        <v>1649</v>
      </c>
      <c r="AH5678" s="160" t="s">
        <v>1649</v>
      </c>
    </row>
    <row r="5679" spans="1:56" x14ac:dyDescent="0.25">
      <c r="B5679" s="5">
        <v>7667</v>
      </c>
      <c r="E5679" s="62">
        <v>24</v>
      </c>
      <c r="F5679" s="6" t="s">
        <v>42</v>
      </c>
      <c r="G5679" s="6">
        <v>2018</v>
      </c>
      <c r="L5679" s="6"/>
      <c r="N5679" s="6" t="s">
        <v>1447</v>
      </c>
      <c r="P5679" s="407">
        <v>55</v>
      </c>
      <c r="Q5679" s="407">
        <v>55</v>
      </c>
      <c r="R5679" s="407">
        <v>4</v>
      </c>
      <c r="S5679" s="3" t="s">
        <v>3</v>
      </c>
      <c r="T5679" s="3" t="s">
        <v>44</v>
      </c>
      <c r="U5679" s="3" t="s">
        <v>1345</v>
      </c>
      <c r="V5679" s="227" t="s">
        <v>1923</v>
      </c>
      <c r="X5679" s="3" t="s">
        <v>3283</v>
      </c>
      <c r="AA5679" s="18">
        <v>42.213299999999997</v>
      </c>
      <c r="AB5679" s="18">
        <v>-123.245</v>
      </c>
      <c r="AC5679" s="3" t="s">
        <v>45</v>
      </c>
      <c r="AE5679" s="3" t="s">
        <v>1455</v>
      </c>
      <c r="AF5679" s="3" t="str">
        <f t="shared" ref="AF5679:AF5689" si="141">CONCATENATE("ex ", AE5679)</f>
        <v>ex Physocarpus opulifolius</v>
      </c>
      <c r="AG5679" s="3" t="s">
        <v>1649</v>
      </c>
      <c r="AH5679" s="3" t="s">
        <v>1649</v>
      </c>
      <c r="AT5679" s="3" t="s">
        <v>1367</v>
      </c>
    </row>
    <row r="5680" spans="1:56" x14ac:dyDescent="0.25">
      <c r="B5680" s="5">
        <v>7668</v>
      </c>
      <c r="E5680" s="62">
        <v>24</v>
      </c>
      <c r="F5680" s="6" t="s">
        <v>42</v>
      </c>
      <c r="G5680" s="6">
        <v>2018</v>
      </c>
      <c r="L5680" s="6"/>
      <c r="N5680" s="6" t="s">
        <v>1447</v>
      </c>
      <c r="P5680" s="407">
        <v>55</v>
      </c>
      <c r="Q5680" s="407">
        <v>55</v>
      </c>
      <c r="R5680" s="407">
        <v>5</v>
      </c>
      <c r="S5680" s="3" t="s">
        <v>3</v>
      </c>
      <c r="T5680" s="3" t="s">
        <v>44</v>
      </c>
      <c r="U5680" s="3" t="s">
        <v>1345</v>
      </c>
      <c r="V5680" s="227" t="s">
        <v>1923</v>
      </c>
      <c r="X5680" s="3" t="s">
        <v>3283</v>
      </c>
      <c r="AA5680" s="18">
        <v>42.213299999999997</v>
      </c>
      <c r="AB5680" s="18">
        <v>-123.245</v>
      </c>
      <c r="AC5680" s="3" t="s">
        <v>45</v>
      </c>
      <c r="AE5680" s="3" t="s">
        <v>1455</v>
      </c>
      <c r="AF5680" s="3" t="str">
        <f t="shared" si="141"/>
        <v>ex Physocarpus opulifolius</v>
      </c>
      <c r="AG5680" s="3" t="s">
        <v>1649</v>
      </c>
      <c r="AH5680" s="3" t="s">
        <v>1649</v>
      </c>
      <c r="AT5680" s="3" t="s">
        <v>1367</v>
      </c>
    </row>
    <row r="5681" spans="1:56" x14ac:dyDescent="0.25">
      <c r="B5681" s="5">
        <v>7669</v>
      </c>
      <c r="E5681" s="62">
        <v>24</v>
      </c>
      <c r="F5681" s="6" t="s">
        <v>42</v>
      </c>
      <c r="G5681" s="6">
        <v>2018</v>
      </c>
      <c r="L5681" s="6"/>
      <c r="N5681" s="6" t="s">
        <v>1447</v>
      </c>
      <c r="P5681" s="407">
        <v>55</v>
      </c>
      <c r="Q5681" s="407">
        <v>55</v>
      </c>
      <c r="R5681" s="407">
        <v>6</v>
      </c>
      <c r="S5681" s="3" t="s">
        <v>3</v>
      </c>
      <c r="T5681" s="3" t="s">
        <v>44</v>
      </c>
      <c r="U5681" s="3" t="s">
        <v>1345</v>
      </c>
      <c r="V5681" s="227" t="s">
        <v>1923</v>
      </c>
      <c r="X5681" s="3" t="s">
        <v>3283</v>
      </c>
      <c r="AA5681" s="18">
        <v>42.213299999999997</v>
      </c>
      <c r="AB5681" s="18">
        <v>-123.245</v>
      </c>
      <c r="AC5681" s="3" t="s">
        <v>45</v>
      </c>
      <c r="AE5681" s="3" t="s">
        <v>1455</v>
      </c>
      <c r="AF5681" s="3" t="str">
        <f t="shared" si="141"/>
        <v>ex Physocarpus opulifolius</v>
      </c>
      <c r="AG5681" s="3" t="s">
        <v>1649</v>
      </c>
      <c r="AH5681" s="3" t="s">
        <v>1649</v>
      </c>
      <c r="AT5681" s="3" t="s">
        <v>1367</v>
      </c>
    </row>
    <row r="5682" spans="1:56" x14ac:dyDescent="0.25">
      <c r="B5682" s="5">
        <v>7670</v>
      </c>
      <c r="E5682" s="62">
        <v>24</v>
      </c>
      <c r="F5682" s="6" t="s">
        <v>42</v>
      </c>
      <c r="G5682" s="6">
        <v>2018</v>
      </c>
      <c r="L5682" s="6"/>
      <c r="N5682" s="6" t="s">
        <v>1447</v>
      </c>
      <c r="P5682" s="407">
        <v>55</v>
      </c>
      <c r="Q5682" s="407">
        <v>55</v>
      </c>
      <c r="R5682" s="407">
        <v>7</v>
      </c>
      <c r="S5682" s="3" t="s">
        <v>3</v>
      </c>
      <c r="T5682" s="3" t="s">
        <v>44</v>
      </c>
      <c r="U5682" s="3" t="s">
        <v>1345</v>
      </c>
      <c r="V5682" s="227" t="s">
        <v>1923</v>
      </c>
      <c r="X5682" s="3" t="s">
        <v>3283</v>
      </c>
      <c r="AA5682" s="18">
        <v>42.213299999999997</v>
      </c>
      <c r="AB5682" s="18">
        <v>-123.245</v>
      </c>
      <c r="AC5682" s="3" t="s">
        <v>45</v>
      </c>
      <c r="AE5682" s="3" t="s">
        <v>1455</v>
      </c>
      <c r="AF5682" s="3" t="str">
        <f t="shared" si="141"/>
        <v>ex Physocarpus opulifolius</v>
      </c>
      <c r="AG5682" s="3" t="s">
        <v>1649</v>
      </c>
      <c r="AH5682" s="3" t="s">
        <v>1649</v>
      </c>
      <c r="AT5682" s="3" t="s">
        <v>1367</v>
      </c>
    </row>
    <row r="5683" spans="1:56" x14ac:dyDescent="0.25">
      <c r="B5683" s="5">
        <v>7671</v>
      </c>
      <c r="E5683" s="62">
        <v>24</v>
      </c>
      <c r="F5683" s="6" t="s">
        <v>42</v>
      </c>
      <c r="G5683" s="6">
        <v>2018</v>
      </c>
      <c r="L5683" s="6"/>
      <c r="N5683" s="6" t="s">
        <v>1447</v>
      </c>
      <c r="P5683" s="407">
        <v>55</v>
      </c>
      <c r="Q5683" s="407">
        <v>55</v>
      </c>
      <c r="R5683" s="407">
        <v>8</v>
      </c>
      <c r="S5683" s="3" t="s">
        <v>3</v>
      </c>
      <c r="T5683" s="3" t="s">
        <v>44</v>
      </c>
      <c r="U5683" s="3" t="s">
        <v>1345</v>
      </c>
      <c r="V5683" s="227" t="s">
        <v>1923</v>
      </c>
      <c r="X5683" s="3" t="s">
        <v>3283</v>
      </c>
      <c r="AA5683" s="18">
        <v>42.213299999999997</v>
      </c>
      <c r="AB5683" s="18">
        <v>-123.245</v>
      </c>
      <c r="AC5683" s="3" t="s">
        <v>45</v>
      </c>
      <c r="AE5683" s="3" t="s">
        <v>1455</v>
      </c>
      <c r="AF5683" s="3" t="str">
        <f t="shared" si="141"/>
        <v>ex Physocarpus opulifolius</v>
      </c>
      <c r="AG5683" s="3" t="s">
        <v>1649</v>
      </c>
      <c r="AH5683" s="3" t="s">
        <v>1649</v>
      </c>
      <c r="AT5683" s="3" t="s">
        <v>1367</v>
      </c>
    </row>
    <row r="5684" spans="1:56" s="54" customFormat="1" x14ac:dyDescent="0.25">
      <c r="A5684" s="6"/>
      <c r="B5684" s="5">
        <v>7672</v>
      </c>
      <c r="C5684" s="3"/>
      <c r="D5684" s="3"/>
      <c r="E5684" s="62">
        <v>24</v>
      </c>
      <c r="F5684" s="6" t="s">
        <v>42</v>
      </c>
      <c r="G5684" s="6">
        <v>2018</v>
      </c>
      <c r="H5684" s="6"/>
      <c r="I5684" s="3"/>
      <c r="J5684" s="3"/>
      <c r="K5684" s="3"/>
      <c r="L5684" s="6"/>
      <c r="M5684" s="3"/>
      <c r="N5684" s="6" t="s">
        <v>1447</v>
      </c>
      <c r="O5684" s="6"/>
      <c r="P5684" s="407">
        <v>55</v>
      </c>
      <c r="Q5684" s="407">
        <v>55</v>
      </c>
      <c r="R5684" s="407">
        <v>9</v>
      </c>
      <c r="S5684" s="3" t="s">
        <v>3</v>
      </c>
      <c r="T5684" s="3" t="s">
        <v>44</v>
      </c>
      <c r="U5684" s="3" t="s">
        <v>1345</v>
      </c>
      <c r="V5684" s="227" t="s">
        <v>1923</v>
      </c>
      <c r="W5684" s="3"/>
      <c r="X5684" s="3" t="s">
        <v>3283</v>
      </c>
      <c r="Y5684" s="3"/>
      <c r="Z5684" s="3"/>
      <c r="AA5684" s="18">
        <v>42.213299999999997</v>
      </c>
      <c r="AB5684" s="18">
        <v>-123.245</v>
      </c>
      <c r="AC5684" s="3" t="s">
        <v>45</v>
      </c>
      <c r="AD5684" s="3"/>
      <c r="AE5684" s="3" t="s">
        <v>1455</v>
      </c>
      <c r="AF5684" s="3" t="str">
        <f t="shared" si="141"/>
        <v>ex Physocarpus opulifolius</v>
      </c>
      <c r="AG5684" s="3" t="s">
        <v>1649</v>
      </c>
      <c r="AH5684" s="3" t="s">
        <v>1649</v>
      </c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 t="s">
        <v>1367</v>
      </c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</row>
    <row r="5685" spans="1:56" x14ac:dyDescent="0.25">
      <c r="B5685" s="5">
        <v>7673</v>
      </c>
      <c r="E5685" s="62">
        <v>24</v>
      </c>
      <c r="F5685" s="6" t="s">
        <v>42</v>
      </c>
      <c r="G5685" s="6">
        <v>2018</v>
      </c>
      <c r="L5685" s="6"/>
      <c r="N5685" s="6" t="s">
        <v>1447</v>
      </c>
      <c r="P5685" s="407">
        <v>55</v>
      </c>
      <c r="Q5685" s="407">
        <v>55</v>
      </c>
      <c r="R5685" s="407">
        <v>10</v>
      </c>
      <c r="S5685" s="3" t="s">
        <v>3</v>
      </c>
      <c r="T5685" s="3" t="s">
        <v>44</v>
      </c>
      <c r="U5685" s="3" t="s">
        <v>1345</v>
      </c>
      <c r="V5685" s="227" t="s">
        <v>1923</v>
      </c>
      <c r="X5685" s="3" t="s">
        <v>3283</v>
      </c>
      <c r="AA5685" s="18">
        <v>42.213299999999997</v>
      </c>
      <c r="AB5685" s="18">
        <v>-123.245</v>
      </c>
      <c r="AC5685" s="3" t="s">
        <v>45</v>
      </c>
      <c r="AE5685" s="3" t="s">
        <v>1455</v>
      </c>
      <c r="AF5685" s="3" t="str">
        <f t="shared" si="141"/>
        <v>ex Physocarpus opulifolius</v>
      </c>
      <c r="AG5685" s="3" t="s">
        <v>1649</v>
      </c>
      <c r="AH5685" s="3" t="s">
        <v>1649</v>
      </c>
      <c r="AT5685" s="3" t="s">
        <v>1367</v>
      </c>
    </row>
    <row r="5686" spans="1:56" s="54" customFormat="1" x14ac:dyDescent="0.25">
      <c r="A5686" s="6"/>
      <c r="B5686" s="5">
        <v>7674</v>
      </c>
      <c r="C5686" s="3"/>
      <c r="D5686" s="3"/>
      <c r="E5686" s="62">
        <v>24</v>
      </c>
      <c r="F5686" s="6" t="s">
        <v>42</v>
      </c>
      <c r="G5686" s="6">
        <v>2018</v>
      </c>
      <c r="H5686" s="6"/>
      <c r="I5686" s="3"/>
      <c r="J5686" s="3"/>
      <c r="K5686" s="3"/>
      <c r="L5686" s="6"/>
      <c r="M5686" s="3"/>
      <c r="N5686" s="6" t="s">
        <v>1447</v>
      </c>
      <c r="O5686" s="6"/>
      <c r="P5686" s="407">
        <v>55</v>
      </c>
      <c r="Q5686" s="407">
        <v>55</v>
      </c>
      <c r="R5686" s="407">
        <v>11</v>
      </c>
      <c r="S5686" s="3" t="s">
        <v>3</v>
      </c>
      <c r="T5686" s="3" t="s">
        <v>44</v>
      </c>
      <c r="U5686" s="3" t="s">
        <v>1345</v>
      </c>
      <c r="V5686" s="227" t="s">
        <v>1923</v>
      </c>
      <c r="W5686" s="3"/>
      <c r="X5686" s="3" t="s">
        <v>3283</v>
      </c>
      <c r="Y5686" s="3"/>
      <c r="Z5686" s="3"/>
      <c r="AA5686" s="18">
        <v>42.213299999999997</v>
      </c>
      <c r="AB5686" s="18">
        <v>-123.245</v>
      </c>
      <c r="AC5686" s="3" t="s">
        <v>45</v>
      </c>
      <c r="AD5686" s="3"/>
      <c r="AE5686" s="3" t="s">
        <v>1455</v>
      </c>
      <c r="AF5686" s="3" t="str">
        <f t="shared" si="141"/>
        <v>ex Physocarpus opulifolius</v>
      </c>
      <c r="AG5686" s="3" t="s">
        <v>1649</v>
      </c>
      <c r="AH5686" s="3" t="s">
        <v>1649</v>
      </c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 t="s">
        <v>1367</v>
      </c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</row>
    <row r="5687" spans="1:56" s="54" customFormat="1" x14ac:dyDescent="0.25">
      <c r="A5687" s="6"/>
      <c r="B5687" s="5">
        <v>7675</v>
      </c>
      <c r="C5687" s="3"/>
      <c r="D5687" s="3"/>
      <c r="E5687" s="62">
        <v>24</v>
      </c>
      <c r="F5687" s="6" t="s">
        <v>42</v>
      </c>
      <c r="G5687" s="6">
        <v>2018</v>
      </c>
      <c r="H5687" s="6"/>
      <c r="I5687" s="3"/>
      <c r="J5687" s="3"/>
      <c r="K5687" s="3"/>
      <c r="L5687" s="6"/>
      <c r="M5687" s="3"/>
      <c r="N5687" s="6" t="s">
        <v>1447</v>
      </c>
      <c r="O5687" s="6"/>
      <c r="P5687" s="407">
        <v>55</v>
      </c>
      <c r="Q5687" s="407">
        <v>55</v>
      </c>
      <c r="R5687" s="407">
        <v>12</v>
      </c>
      <c r="S5687" s="3" t="s">
        <v>3</v>
      </c>
      <c r="T5687" s="3" t="s">
        <v>44</v>
      </c>
      <c r="U5687" s="3" t="s">
        <v>1345</v>
      </c>
      <c r="V5687" s="227" t="s">
        <v>1923</v>
      </c>
      <c r="W5687" s="3"/>
      <c r="X5687" s="3" t="s">
        <v>3283</v>
      </c>
      <c r="Y5687" s="3"/>
      <c r="Z5687" s="3"/>
      <c r="AA5687" s="18">
        <v>42.213299999999997</v>
      </c>
      <c r="AB5687" s="18">
        <v>-123.245</v>
      </c>
      <c r="AC5687" s="3" t="s">
        <v>45</v>
      </c>
      <c r="AD5687" s="3"/>
      <c r="AE5687" s="3" t="s">
        <v>1455</v>
      </c>
      <c r="AF5687" s="3" t="str">
        <f t="shared" si="141"/>
        <v>ex Physocarpus opulifolius</v>
      </c>
      <c r="AG5687" s="3" t="s">
        <v>1649</v>
      </c>
      <c r="AH5687" s="3" t="s">
        <v>1649</v>
      </c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 t="s">
        <v>1367</v>
      </c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</row>
    <row r="5688" spans="1:56" s="54" customFormat="1" x14ac:dyDescent="0.25">
      <c r="A5688" s="6"/>
      <c r="B5688" s="5">
        <v>7676</v>
      </c>
      <c r="C5688" s="3"/>
      <c r="D5688" s="3"/>
      <c r="E5688" s="62">
        <v>24</v>
      </c>
      <c r="F5688" s="6" t="s">
        <v>42</v>
      </c>
      <c r="G5688" s="6">
        <v>2018</v>
      </c>
      <c r="H5688" s="6"/>
      <c r="I5688" s="3"/>
      <c r="J5688" s="3"/>
      <c r="K5688" s="3"/>
      <c r="L5688" s="6"/>
      <c r="M5688" s="3"/>
      <c r="N5688" s="6" t="s">
        <v>1447</v>
      </c>
      <c r="O5688" s="6"/>
      <c r="P5688" s="407">
        <v>55</v>
      </c>
      <c r="Q5688" s="407">
        <v>55</v>
      </c>
      <c r="R5688" s="407">
        <v>13</v>
      </c>
      <c r="S5688" s="3" t="s">
        <v>3</v>
      </c>
      <c r="T5688" s="3" t="s">
        <v>44</v>
      </c>
      <c r="U5688" s="3" t="s">
        <v>1345</v>
      </c>
      <c r="V5688" s="227" t="s">
        <v>1923</v>
      </c>
      <c r="W5688" s="3"/>
      <c r="X5688" s="3" t="s">
        <v>3283</v>
      </c>
      <c r="Y5688" s="3"/>
      <c r="Z5688" s="3"/>
      <c r="AA5688" s="18">
        <v>42.213299999999997</v>
      </c>
      <c r="AB5688" s="18">
        <v>-123.245</v>
      </c>
      <c r="AC5688" s="3" t="s">
        <v>45</v>
      </c>
      <c r="AD5688" s="3"/>
      <c r="AE5688" s="3" t="s">
        <v>1455</v>
      </c>
      <c r="AF5688" s="3" t="str">
        <f t="shared" si="141"/>
        <v>ex Physocarpus opulifolius</v>
      </c>
      <c r="AG5688" s="3" t="s">
        <v>1649</v>
      </c>
      <c r="AH5688" s="3" t="s">
        <v>1649</v>
      </c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 t="s">
        <v>1367</v>
      </c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</row>
    <row r="5689" spans="1:56" s="54" customFormat="1" x14ac:dyDescent="0.25">
      <c r="A5689" s="6"/>
      <c r="B5689" s="5">
        <v>7677</v>
      </c>
      <c r="C5689" s="3"/>
      <c r="D5689" s="3"/>
      <c r="E5689" s="62">
        <v>24</v>
      </c>
      <c r="F5689" s="6" t="s">
        <v>42</v>
      </c>
      <c r="G5689" s="6">
        <v>2018</v>
      </c>
      <c r="H5689" s="6"/>
      <c r="I5689" s="3"/>
      <c r="J5689" s="3"/>
      <c r="K5689" s="3"/>
      <c r="L5689" s="6"/>
      <c r="M5689" s="3"/>
      <c r="N5689" s="6" t="s">
        <v>1448</v>
      </c>
      <c r="O5689" s="6"/>
      <c r="P5689" s="407">
        <v>56</v>
      </c>
      <c r="Q5689" s="407">
        <v>56</v>
      </c>
      <c r="R5689" s="407">
        <v>1</v>
      </c>
      <c r="S5689" s="3" t="s">
        <v>3</v>
      </c>
      <c r="T5689" s="3" t="s">
        <v>44</v>
      </c>
      <c r="U5689" s="3" t="s">
        <v>1345</v>
      </c>
      <c r="V5689" s="227" t="s">
        <v>1923</v>
      </c>
      <c r="W5689" s="3"/>
      <c r="X5689" s="3" t="s">
        <v>3283</v>
      </c>
      <c r="Y5689" s="3"/>
      <c r="Z5689" s="3"/>
      <c r="AA5689" s="18">
        <v>42.213299999999997</v>
      </c>
      <c r="AB5689" s="18">
        <v>-123.245</v>
      </c>
      <c r="AC5689" s="3" t="s">
        <v>45</v>
      </c>
      <c r="AD5689" s="3"/>
      <c r="AE5689" s="3" t="s">
        <v>612</v>
      </c>
      <c r="AF5689" s="3" t="str">
        <f t="shared" si="141"/>
        <v>ex Trifolium repens</v>
      </c>
      <c r="AG5689" s="3" t="s">
        <v>1649</v>
      </c>
      <c r="AH5689" s="3" t="s">
        <v>1649</v>
      </c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 t="s">
        <v>1367</v>
      </c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</row>
    <row r="5690" spans="1:56" s="54" customFormat="1" x14ac:dyDescent="0.25">
      <c r="A5690" s="6"/>
      <c r="B5690" s="5">
        <v>10629</v>
      </c>
      <c r="C5690" s="3"/>
      <c r="D5690" s="3"/>
      <c r="E5690" s="228">
        <v>27</v>
      </c>
      <c r="F5690" s="229" t="s">
        <v>1144</v>
      </c>
      <c r="G5690" s="229">
        <v>2018</v>
      </c>
      <c r="H5690" s="230">
        <v>0.45833333333333298</v>
      </c>
      <c r="I5690" s="3"/>
      <c r="J5690" s="3"/>
      <c r="K5690" s="3"/>
      <c r="L5690" s="6"/>
      <c r="M5690" s="3"/>
      <c r="N5690" s="6"/>
      <c r="O5690" s="6"/>
      <c r="P5690" s="440">
        <v>56</v>
      </c>
      <c r="Q5690" s="407"/>
      <c r="R5690" s="410">
        <v>1</v>
      </c>
      <c r="S5690" s="160" t="s">
        <v>3</v>
      </c>
      <c r="T5690" s="160" t="s">
        <v>44</v>
      </c>
      <c r="U5690" s="160" t="s">
        <v>1562</v>
      </c>
      <c r="V5690" s="160" t="s">
        <v>1923</v>
      </c>
      <c r="W5690" s="252" t="s">
        <v>2443</v>
      </c>
      <c r="X5690" s="252" t="s">
        <v>2441</v>
      </c>
      <c r="Y5690" s="3"/>
      <c r="Z5690" s="3"/>
      <c r="AA5690" s="252">
        <v>42.448300000000003</v>
      </c>
      <c r="AB5690" s="252">
        <v>-122.1161</v>
      </c>
      <c r="AC5690" s="3"/>
      <c r="AD5690" s="3"/>
      <c r="AE5690" s="258" t="s">
        <v>991</v>
      </c>
      <c r="AF5690" s="3"/>
      <c r="AG5690" s="160" t="s">
        <v>1649</v>
      </c>
      <c r="AH5690" s="160" t="s">
        <v>1649</v>
      </c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</row>
    <row r="5691" spans="1:56" s="54" customFormat="1" x14ac:dyDescent="0.25">
      <c r="A5691" s="6"/>
      <c r="B5691" s="5">
        <v>7678</v>
      </c>
      <c r="C5691" s="3"/>
      <c r="D5691" s="3"/>
      <c r="E5691" s="62">
        <v>24</v>
      </c>
      <c r="F5691" s="6" t="s">
        <v>42</v>
      </c>
      <c r="G5691" s="6">
        <v>2018</v>
      </c>
      <c r="H5691" s="6"/>
      <c r="I5691" s="3"/>
      <c r="J5691" s="3"/>
      <c r="K5691" s="3"/>
      <c r="L5691" s="6"/>
      <c r="M5691" s="3"/>
      <c r="N5691" s="6" t="s">
        <v>1448</v>
      </c>
      <c r="O5691" s="6"/>
      <c r="P5691" s="407">
        <v>56</v>
      </c>
      <c r="Q5691" s="407">
        <v>56</v>
      </c>
      <c r="R5691" s="407">
        <v>2</v>
      </c>
      <c r="S5691" s="3" t="s">
        <v>3</v>
      </c>
      <c r="T5691" s="3" t="s">
        <v>44</v>
      </c>
      <c r="U5691" s="3" t="s">
        <v>1345</v>
      </c>
      <c r="V5691" s="227" t="s">
        <v>1923</v>
      </c>
      <c r="W5691" s="3"/>
      <c r="X5691" s="3" t="s">
        <v>3283</v>
      </c>
      <c r="Y5691" s="3"/>
      <c r="Z5691" s="3"/>
      <c r="AA5691" s="18">
        <v>42.213299999999997</v>
      </c>
      <c r="AB5691" s="18">
        <v>-123.245</v>
      </c>
      <c r="AC5691" s="3" t="s">
        <v>45</v>
      </c>
      <c r="AD5691" s="3"/>
      <c r="AE5691" s="3" t="s">
        <v>612</v>
      </c>
      <c r="AF5691" s="3" t="str">
        <f>CONCATENATE("ex ", AE5691)</f>
        <v>ex Trifolium repens</v>
      </c>
      <c r="AG5691" s="3" t="s">
        <v>1649</v>
      </c>
      <c r="AH5691" s="3" t="s">
        <v>1649</v>
      </c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 t="s">
        <v>1367</v>
      </c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</row>
    <row r="5692" spans="1:56" s="54" customFormat="1" x14ac:dyDescent="0.25">
      <c r="A5692" s="6"/>
      <c r="B5692" s="5">
        <v>10630</v>
      </c>
      <c r="C5692" s="3"/>
      <c r="D5692" s="3"/>
      <c r="E5692" s="228">
        <v>27</v>
      </c>
      <c r="F5692" s="229" t="s">
        <v>1144</v>
      </c>
      <c r="G5692" s="229">
        <v>2018</v>
      </c>
      <c r="H5692" s="230">
        <v>0.45833333333333298</v>
      </c>
      <c r="I5692" s="3"/>
      <c r="J5692" s="3"/>
      <c r="K5692" s="3"/>
      <c r="L5692" s="6"/>
      <c r="M5692" s="3"/>
      <c r="N5692" s="6"/>
      <c r="O5692" s="6"/>
      <c r="P5692" s="440">
        <v>56</v>
      </c>
      <c r="Q5692" s="407"/>
      <c r="R5692" s="410">
        <v>2</v>
      </c>
      <c r="S5692" s="160" t="s">
        <v>3</v>
      </c>
      <c r="T5692" s="160" t="s">
        <v>44</v>
      </c>
      <c r="U5692" s="160" t="s">
        <v>1562</v>
      </c>
      <c r="V5692" s="160" t="s">
        <v>1923</v>
      </c>
      <c r="W5692" s="252" t="s">
        <v>2443</v>
      </c>
      <c r="X5692" s="252" t="s">
        <v>2441</v>
      </c>
      <c r="Y5692" s="3"/>
      <c r="Z5692" s="3"/>
      <c r="AA5692" s="252">
        <v>42.448300000000003</v>
      </c>
      <c r="AB5692" s="252">
        <v>-122.1161</v>
      </c>
      <c r="AC5692" s="3"/>
      <c r="AD5692" s="3"/>
      <c r="AE5692" s="258" t="s">
        <v>991</v>
      </c>
      <c r="AF5692" s="3"/>
      <c r="AG5692" s="160" t="s">
        <v>1649</v>
      </c>
      <c r="AH5692" s="160" t="s">
        <v>1649</v>
      </c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</row>
    <row r="5693" spans="1:56" s="54" customFormat="1" x14ac:dyDescent="0.25">
      <c r="A5693" s="6"/>
      <c r="B5693" s="5">
        <v>7679</v>
      </c>
      <c r="C5693" s="3"/>
      <c r="D5693" s="3"/>
      <c r="E5693" s="62">
        <v>24</v>
      </c>
      <c r="F5693" s="6" t="s">
        <v>42</v>
      </c>
      <c r="G5693" s="6">
        <v>2018</v>
      </c>
      <c r="H5693" s="6"/>
      <c r="I5693" s="3"/>
      <c r="J5693" s="3"/>
      <c r="K5693" s="3"/>
      <c r="L5693" s="6"/>
      <c r="M5693" s="3"/>
      <c r="N5693" s="6" t="s">
        <v>1448</v>
      </c>
      <c r="O5693" s="6"/>
      <c r="P5693" s="407">
        <v>56</v>
      </c>
      <c r="Q5693" s="407">
        <v>56</v>
      </c>
      <c r="R5693" s="407">
        <v>3</v>
      </c>
      <c r="S5693" s="3" t="s">
        <v>3</v>
      </c>
      <c r="T5693" s="3" t="s">
        <v>44</v>
      </c>
      <c r="U5693" s="3" t="s">
        <v>1345</v>
      </c>
      <c r="V5693" s="227" t="s">
        <v>1923</v>
      </c>
      <c r="W5693" s="3"/>
      <c r="X5693" s="3" t="s">
        <v>3283</v>
      </c>
      <c r="Y5693" s="3"/>
      <c r="Z5693" s="3"/>
      <c r="AA5693" s="18">
        <v>42.213299999999997</v>
      </c>
      <c r="AB5693" s="18">
        <v>-123.245</v>
      </c>
      <c r="AC5693" s="3" t="s">
        <v>45</v>
      </c>
      <c r="AD5693" s="3"/>
      <c r="AE5693" s="3" t="s">
        <v>612</v>
      </c>
      <c r="AF5693" s="3" t="str">
        <f>CONCATENATE("ex ", AE5693)</f>
        <v>ex Trifolium repens</v>
      </c>
      <c r="AG5693" s="3" t="s">
        <v>1649</v>
      </c>
      <c r="AH5693" s="3" t="s">
        <v>1649</v>
      </c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 t="s">
        <v>1367</v>
      </c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</row>
    <row r="5694" spans="1:56" s="54" customFormat="1" x14ac:dyDescent="0.25">
      <c r="A5694" s="6"/>
      <c r="B5694" s="5">
        <v>10631</v>
      </c>
      <c r="C5694" s="3"/>
      <c r="D5694" s="3"/>
      <c r="E5694" s="228">
        <v>27</v>
      </c>
      <c r="F5694" s="229" t="s">
        <v>1144</v>
      </c>
      <c r="G5694" s="229">
        <v>2018</v>
      </c>
      <c r="H5694" s="230">
        <v>0.45833333333333298</v>
      </c>
      <c r="I5694" s="3"/>
      <c r="J5694" s="3"/>
      <c r="K5694" s="3"/>
      <c r="L5694" s="6"/>
      <c r="M5694" s="3"/>
      <c r="N5694" s="6"/>
      <c r="O5694" s="6"/>
      <c r="P5694" s="440">
        <v>56</v>
      </c>
      <c r="Q5694" s="407"/>
      <c r="R5694" s="410">
        <v>3</v>
      </c>
      <c r="S5694" s="160" t="s">
        <v>3</v>
      </c>
      <c r="T5694" s="160" t="s">
        <v>44</v>
      </c>
      <c r="U5694" s="160" t="s">
        <v>1562</v>
      </c>
      <c r="V5694" s="160" t="s">
        <v>1923</v>
      </c>
      <c r="W5694" s="252" t="s">
        <v>2443</v>
      </c>
      <c r="X5694" s="252" t="s">
        <v>2441</v>
      </c>
      <c r="Y5694" s="3"/>
      <c r="Z5694" s="3"/>
      <c r="AA5694" s="252">
        <v>42.448300000000003</v>
      </c>
      <c r="AB5694" s="252">
        <v>-122.1161</v>
      </c>
      <c r="AC5694" s="3"/>
      <c r="AD5694" s="3"/>
      <c r="AE5694" s="258" t="s">
        <v>991</v>
      </c>
      <c r="AF5694" s="3"/>
      <c r="AG5694" s="160" t="s">
        <v>1649</v>
      </c>
      <c r="AH5694" s="160" t="s">
        <v>1649</v>
      </c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</row>
    <row r="5695" spans="1:56" s="54" customFormat="1" x14ac:dyDescent="0.25">
      <c r="A5695" s="6"/>
      <c r="B5695" s="5">
        <v>7680</v>
      </c>
      <c r="C5695" s="3"/>
      <c r="D5695" s="3"/>
      <c r="E5695" s="62">
        <v>24</v>
      </c>
      <c r="F5695" s="6" t="s">
        <v>42</v>
      </c>
      <c r="G5695" s="6">
        <v>2018</v>
      </c>
      <c r="H5695" s="6"/>
      <c r="I5695" s="3"/>
      <c r="J5695" s="3"/>
      <c r="K5695" s="3"/>
      <c r="L5695" s="6"/>
      <c r="M5695" s="3"/>
      <c r="N5695" s="6" t="s">
        <v>1448</v>
      </c>
      <c r="O5695" s="6"/>
      <c r="P5695" s="407">
        <v>56</v>
      </c>
      <c r="Q5695" s="407">
        <v>56</v>
      </c>
      <c r="R5695" s="407">
        <v>4</v>
      </c>
      <c r="S5695" s="3" t="s">
        <v>3</v>
      </c>
      <c r="T5695" s="3" t="s">
        <v>44</v>
      </c>
      <c r="U5695" s="3" t="s">
        <v>1345</v>
      </c>
      <c r="V5695" s="227" t="s">
        <v>1923</v>
      </c>
      <c r="W5695" s="3"/>
      <c r="X5695" s="3" t="s">
        <v>3283</v>
      </c>
      <c r="Y5695" s="3"/>
      <c r="Z5695" s="3"/>
      <c r="AA5695" s="18">
        <v>42.213299999999997</v>
      </c>
      <c r="AB5695" s="18">
        <v>-123.245</v>
      </c>
      <c r="AC5695" s="3" t="s">
        <v>45</v>
      </c>
      <c r="AD5695" s="3"/>
      <c r="AE5695" s="3" t="s">
        <v>612</v>
      </c>
      <c r="AF5695" s="3" t="str">
        <f>CONCATENATE("ex ", AE5695)</f>
        <v>ex Trifolium repens</v>
      </c>
      <c r="AG5695" s="3" t="s">
        <v>1649</v>
      </c>
      <c r="AH5695" s="3" t="s">
        <v>1649</v>
      </c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 t="s">
        <v>1367</v>
      </c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</row>
    <row r="5696" spans="1:56" s="54" customFormat="1" x14ac:dyDescent="0.25">
      <c r="A5696" s="6"/>
      <c r="B5696" s="5">
        <v>7681</v>
      </c>
      <c r="C5696" s="3"/>
      <c r="D5696" s="3"/>
      <c r="E5696" s="62">
        <v>24</v>
      </c>
      <c r="F5696" s="6" t="s">
        <v>42</v>
      </c>
      <c r="G5696" s="6">
        <v>2018</v>
      </c>
      <c r="H5696" s="6"/>
      <c r="I5696" s="3"/>
      <c r="J5696" s="3"/>
      <c r="K5696" s="3"/>
      <c r="L5696" s="6"/>
      <c r="M5696" s="3"/>
      <c r="N5696" s="6" t="s">
        <v>1448</v>
      </c>
      <c r="O5696" s="6"/>
      <c r="P5696" s="407">
        <v>56</v>
      </c>
      <c r="Q5696" s="407">
        <v>56</v>
      </c>
      <c r="R5696" s="407">
        <v>5</v>
      </c>
      <c r="S5696" s="3" t="s">
        <v>3</v>
      </c>
      <c r="T5696" s="3" t="s">
        <v>44</v>
      </c>
      <c r="U5696" s="3" t="s">
        <v>1345</v>
      </c>
      <c r="V5696" s="227" t="s">
        <v>1923</v>
      </c>
      <c r="W5696" s="3"/>
      <c r="X5696" s="3" t="s">
        <v>3283</v>
      </c>
      <c r="Y5696" s="3"/>
      <c r="Z5696" s="3"/>
      <c r="AA5696" s="18">
        <v>42.213299999999997</v>
      </c>
      <c r="AB5696" s="18">
        <v>-123.245</v>
      </c>
      <c r="AC5696" s="3" t="s">
        <v>45</v>
      </c>
      <c r="AD5696" s="3"/>
      <c r="AE5696" s="3" t="s">
        <v>612</v>
      </c>
      <c r="AF5696" s="3" t="str">
        <f>CONCATENATE("ex ", AE5696)</f>
        <v>ex Trifolium repens</v>
      </c>
      <c r="AG5696" s="3" t="s">
        <v>1649</v>
      </c>
      <c r="AH5696" s="3" t="s">
        <v>1649</v>
      </c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 t="s">
        <v>1367</v>
      </c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</row>
    <row r="5697" spans="1:56" s="54" customFormat="1" x14ac:dyDescent="0.25">
      <c r="A5697" s="6"/>
      <c r="B5697" s="5">
        <v>7682</v>
      </c>
      <c r="C5697" s="3"/>
      <c r="D5697" s="3"/>
      <c r="E5697" s="62">
        <v>24</v>
      </c>
      <c r="F5697" s="6" t="s">
        <v>42</v>
      </c>
      <c r="G5697" s="6">
        <v>2018</v>
      </c>
      <c r="H5697" s="6"/>
      <c r="I5697" s="3"/>
      <c r="J5697" s="3"/>
      <c r="K5697" s="3"/>
      <c r="L5697" s="6"/>
      <c r="M5697" s="3"/>
      <c r="N5697" s="6" t="s">
        <v>1448</v>
      </c>
      <c r="O5697" s="6"/>
      <c r="P5697" s="407">
        <v>56</v>
      </c>
      <c r="Q5697" s="407">
        <v>56</v>
      </c>
      <c r="R5697" s="407">
        <v>6</v>
      </c>
      <c r="S5697" s="3" t="s">
        <v>3</v>
      </c>
      <c r="T5697" s="3" t="s">
        <v>44</v>
      </c>
      <c r="U5697" s="3" t="s">
        <v>1345</v>
      </c>
      <c r="V5697" s="227" t="s">
        <v>1923</v>
      </c>
      <c r="W5697" s="3"/>
      <c r="X5697" s="3" t="s">
        <v>3283</v>
      </c>
      <c r="Y5697" s="3"/>
      <c r="Z5697" s="3"/>
      <c r="AA5697" s="18">
        <v>42.213299999999997</v>
      </c>
      <c r="AB5697" s="18">
        <v>-123.245</v>
      </c>
      <c r="AC5697" s="3" t="s">
        <v>45</v>
      </c>
      <c r="AD5697" s="3"/>
      <c r="AE5697" s="3" t="s">
        <v>612</v>
      </c>
      <c r="AF5697" s="3" t="str">
        <f>CONCATENATE("ex ", AE5697)</f>
        <v>ex Trifolium repens</v>
      </c>
      <c r="AG5697" s="3" t="s">
        <v>1649</v>
      </c>
      <c r="AH5697" s="3" t="s">
        <v>1649</v>
      </c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 t="s">
        <v>1367</v>
      </c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</row>
    <row r="5698" spans="1:56" s="54" customFormat="1" x14ac:dyDescent="0.25">
      <c r="A5698" s="6"/>
      <c r="B5698" s="5">
        <v>7683</v>
      </c>
      <c r="C5698" s="3"/>
      <c r="D5698" s="3"/>
      <c r="E5698" s="62">
        <v>24</v>
      </c>
      <c r="F5698" s="6" t="s">
        <v>42</v>
      </c>
      <c r="G5698" s="6">
        <v>2018</v>
      </c>
      <c r="H5698" s="6"/>
      <c r="I5698" s="3"/>
      <c r="J5698" s="3"/>
      <c r="K5698" s="3"/>
      <c r="L5698" s="6"/>
      <c r="M5698" s="3"/>
      <c r="N5698" s="6" t="s">
        <v>1448</v>
      </c>
      <c r="O5698" s="6"/>
      <c r="P5698" s="407">
        <v>56</v>
      </c>
      <c r="Q5698" s="407">
        <v>56</v>
      </c>
      <c r="R5698" s="407">
        <v>7</v>
      </c>
      <c r="S5698" s="3" t="s">
        <v>3</v>
      </c>
      <c r="T5698" s="3" t="s">
        <v>44</v>
      </c>
      <c r="U5698" s="3" t="s">
        <v>1345</v>
      </c>
      <c r="V5698" s="227" t="s">
        <v>1923</v>
      </c>
      <c r="W5698" s="3"/>
      <c r="X5698" s="3" t="s">
        <v>3283</v>
      </c>
      <c r="Y5698" s="3"/>
      <c r="Z5698" s="3"/>
      <c r="AA5698" s="18">
        <v>42.213299999999997</v>
      </c>
      <c r="AB5698" s="18">
        <v>-123.245</v>
      </c>
      <c r="AC5698" s="3" t="s">
        <v>45</v>
      </c>
      <c r="AD5698" s="3"/>
      <c r="AE5698" s="3" t="s">
        <v>612</v>
      </c>
      <c r="AF5698" s="3" t="str">
        <f>CONCATENATE("ex ", AE5698)</f>
        <v>ex Trifolium repens</v>
      </c>
      <c r="AG5698" s="3" t="s">
        <v>1649</v>
      </c>
      <c r="AH5698" s="3" t="s">
        <v>1649</v>
      </c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 t="s">
        <v>1367</v>
      </c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</row>
    <row r="5699" spans="1:56" s="54" customFormat="1" x14ac:dyDescent="0.25">
      <c r="A5699" s="6"/>
      <c r="B5699" s="5">
        <v>7684</v>
      </c>
      <c r="C5699" s="3"/>
      <c r="D5699" s="3"/>
      <c r="E5699" s="62">
        <v>25</v>
      </c>
      <c r="F5699" s="6" t="s">
        <v>42</v>
      </c>
      <c r="G5699" s="6">
        <v>2018</v>
      </c>
      <c r="H5699" s="6"/>
      <c r="I5699" s="3"/>
      <c r="J5699" s="3"/>
      <c r="K5699" s="3"/>
      <c r="L5699" s="6"/>
      <c r="M5699" s="3"/>
      <c r="N5699" s="6" t="s">
        <v>1449</v>
      </c>
      <c r="O5699" s="6"/>
      <c r="P5699" s="407">
        <v>57</v>
      </c>
      <c r="Q5699" s="407">
        <v>57</v>
      </c>
      <c r="R5699" s="407">
        <v>1</v>
      </c>
      <c r="S5699" s="3" t="s">
        <v>3</v>
      </c>
      <c r="T5699" s="3" t="s">
        <v>44</v>
      </c>
      <c r="U5699" s="3" t="s">
        <v>1345</v>
      </c>
      <c r="V5699" s="227" t="s">
        <v>1923</v>
      </c>
      <c r="W5699" s="3"/>
      <c r="X5699" s="3" t="s">
        <v>3283</v>
      </c>
      <c r="Y5699" s="3"/>
      <c r="Z5699" s="3"/>
      <c r="AA5699" s="18">
        <v>42.213299999999997</v>
      </c>
      <c r="AB5699" s="18">
        <v>-123.245</v>
      </c>
      <c r="AC5699" s="3" t="s">
        <v>45</v>
      </c>
      <c r="AD5699" s="3"/>
      <c r="AE5699" s="3" t="s">
        <v>1409</v>
      </c>
      <c r="AF5699" s="3" t="str">
        <f>CONCATENATE("ex ", AE5699)</f>
        <v xml:space="preserve">ex Ceanothus  </v>
      </c>
      <c r="AG5699" s="3" t="s">
        <v>1649</v>
      </c>
      <c r="AH5699" s="3" t="s">
        <v>1649</v>
      </c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 t="s">
        <v>1367</v>
      </c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</row>
    <row r="5700" spans="1:56" x14ac:dyDescent="0.25">
      <c r="B5700" s="5">
        <v>10632</v>
      </c>
      <c r="E5700" s="228">
        <v>27</v>
      </c>
      <c r="F5700" s="229" t="s">
        <v>1144</v>
      </c>
      <c r="G5700" s="229">
        <v>2018</v>
      </c>
      <c r="H5700" s="230">
        <v>0.46875</v>
      </c>
      <c r="L5700" s="6"/>
      <c r="P5700" s="440">
        <v>57</v>
      </c>
      <c r="R5700" s="410">
        <v>1</v>
      </c>
      <c r="S5700" s="160" t="s">
        <v>3</v>
      </c>
      <c r="T5700" s="160" t="s">
        <v>44</v>
      </c>
      <c r="U5700" s="160" t="s">
        <v>1562</v>
      </c>
      <c r="V5700" s="160" t="s">
        <v>1923</v>
      </c>
      <c r="W5700" s="252" t="s">
        <v>2443</v>
      </c>
      <c r="X5700" s="252" t="s">
        <v>2441</v>
      </c>
      <c r="AA5700" s="252">
        <v>42.448300000000003</v>
      </c>
      <c r="AB5700" s="252">
        <v>-122.1161</v>
      </c>
      <c r="AE5700" s="258" t="s">
        <v>631</v>
      </c>
      <c r="AG5700" s="160" t="s">
        <v>1649</v>
      </c>
      <c r="AH5700" s="160" t="s">
        <v>1649</v>
      </c>
    </row>
    <row r="5701" spans="1:56" x14ac:dyDescent="0.25">
      <c r="B5701" s="5">
        <v>7685</v>
      </c>
      <c r="E5701" s="62">
        <v>25</v>
      </c>
      <c r="F5701" s="6" t="s">
        <v>42</v>
      </c>
      <c r="G5701" s="6">
        <v>2018</v>
      </c>
      <c r="L5701" s="6"/>
      <c r="N5701" s="6" t="s">
        <v>1449</v>
      </c>
      <c r="P5701" s="407">
        <v>57</v>
      </c>
      <c r="Q5701" s="407">
        <v>57</v>
      </c>
      <c r="R5701" s="407">
        <v>2</v>
      </c>
      <c r="S5701" s="3" t="s">
        <v>3</v>
      </c>
      <c r="T5701" s="3" t="s">
        <v>44</v>
      </c>
      <c r="U5701" s="3" t="s">
        <v>1345</v>
      </c>
      <c r="V5701" s="227" t="s">
        <v>1923</v>
      </c>
      <c r="X5701" s="3" t="s">
        <v>3283</v>
      </c>
      <c r="AA5701" s="18">
        <v>42.213299999999997</v>
      </c>
      <c r="AB5701" s="18">
        <v>-123.245</v>
      </c>
      <c r="AC5701" s="3" t="s">
        <v>45</v>
      </c>
      <c r="AE5701" s="3" t="s">
        <v>1409</v>
      </c>
      <c r="AF5701" s="3" t="str">
        <f>CONCATENATE("ex ", AE5701)</f>
        <v xml:space="preserve">ex Ceanothus  </v>
      </c>
      <c r="AG5701" s="3" t="s">
        <v>1649</v>
      </c>
      <c r="AH5701" s="3" t="s">
        <v>1649</v>
      </c>
      <c r="AT5701" s="3" t="s">
        <v>1367</v>
      </c>
    </row>
    <row r="5702" spans="1:56" x14ac:dyDescent="0.25">
      <c r="B5702" s="5">
        <v>10633</v>
      </c>
      <c r="E5702" s="228">
        <v>27</v>
      </c>
      <c r="F5702" s="229" t="s">
        <v>1144</v>
      </c>
      <c r="G5702" s="229">
        <v>2018</v>
      </c>
      <c r="H5702" s="230">
        <v>0.46875</v>
      </c>
      <c r="L5702" s="6"/>
      <c r="P5702" s="440">
        <v>57</v>
      </c>
      <c r="R5702" s="410">
        <v>2</v>
      </c>
      <c r="S5702" s="160" t="s">
        <v>3</v>
      </c>
      <c r="T5702" s="160" t="s">
        <v>44</v>
      </c>
      <c r="U5702" s="160" t="s">
        <v>1562</v>
      </c>
      <c r="V5702" s="160" t="s">
        <v>1923</v>
      </c>
      <c r="W5702" s="252" t="s">
        <v>2443</v>
      </c>
      <c r="X5702" s="252" t="s">
        <v>2441</v>
      </c>
      <c r="AA5702" s="252">
        <v>42.448300000000003</v>
      </c>
      <c r="AB5702" s="252">
        <v>-122.1161</v>
      </c>
      <c r="AE5702" s="258" t="s">
        <v>631</v>
      </c>
      <c r="AG5702" s="160" t="s">
        <v>1649</v>
      </c>
      <c r="AH5702" s="160" t="s">
        <v>1649</v>
      </c>
    </row>
    <row r="5703" spans="1:56" s="23" customFormat="1" x14ac:dyDescent="0.25">
      <c r="A5703" s="6"/>
      <c r="B5703" s="5">
        <v>7686</v>
      </c>
      <c r="C5703" s="3"/>
      <c r="D5703" s="3"/>
      <c r="E5703" s="62">
        <v>25</v>
      </c>
      <c r="F5703" s="6" t="s">
        <v>42</v>
      </c>
      <c r="G5703" s="6">
        <v>2018</v>
      </c>
      <c r="H5703" s="6"/>
      <c r="I5703" s="3"/>
      <c r="J5703" s="3"/>
      <c r="K5703" s="3"/>
      <c r="L5703" s="6"/>
      <c r="M5703" s="3"/>
      <c r="N5703" s="6" t="s">
        <v>1449</v>
      </c>
      <c r="O5703" s="6"/>
      <c r="P5703" s="407">
        <v>57</v>
      </c>
      <c r="Q5703" s="407">
        <v>57</v>
      </c>
      <c r="R5703" s="407">
        <v>3</v>
      </c>
      <c r="S5703" s="3" t="s">
        <v>3</v>
      </c>
      <c r="T5703" s="3" t="s">
        <v>44</v>
      </c>
      <c r="U5703" s="3" t="s">
        <v>1345</v>
      </c>
      <c r="V5703" s="227" t="s">
        <v>1923</v>
      </c>
      <c r="W5703" s="3"/>
      <c r="X5703" s="3" t="s">
        <v>3283</v>
      </c>
      <c r="Y5703" s="3"/>
      <c r="Z5703" s="3"/>
      <c r="AA5703" s="18">
        <v>42.213299999999997</v>
      </c>
      <c r="AB5703" s="18">
        <v>-123.245</v>
      </c>
      <c r="AC5703" s="3" t="s">
        <v>45</v>
      </c>
      <c r="AD5703" s="3"/>
      <c r="AE5703" s="3" t="s">
        <v>1409</v>
      </c>
      <c r="AF5703" s="3" t="str">
        <f>CONCATENATE("ex ", AE5703)</f>
        <v xml:space="preserve">ex Ceanothus  </v>
      </c>
      <c r="AG5703" s="3" t="s">
        <v>1649</v>
      </c>
      <c r="AH5703" s="3" t="s">
        <v>1649</v>
      </c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 t="s">
        <v>1367</v>
      </c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</row>
    <row r="5704" spans="1:56" x14ac:dyDescent="0.25">
      <c r="B5704" s="5">
        <v>10634</v>
      </c>
      <c r="E5704" s="228">
        <v>27</v>
      </c>
      <c r="F5704" s="229" t="s">
        <v>1144</v>
      </c>
      <c r="G5704" s="229">
        <v>2018</v>
      </c>
      <c r="H5704" s="230">
        <v>0.46875</v>
      </c>
      <c r="L5704" s="6"/>
      <c r="P5704" s="440">
        <v>57</v>
      </c>
      <c r="R5704" s="410">
        <v>3</v>
      </c>
      <c r="S5704" s="160" t="s">
        <v>3</v>
      </c>
      <c r="T5704" s="160" t="s">
        <v>44</v>
      </c>
      <c r="U5704" s="160" t="s">
        <v>1562</v>
      </c>
      <c r="V5704" s="160" t="s">
        <v>1923</v>
      </c>
      <c r="W5704" s="252" t="s">
        <v>2443</v>
      </c>
      <c r="X5704" s="252" t="s">
        <v>2441</v>
      </c>
      <c r="AA5704" s="252">
        <v>42.448300000000003</v>
      </c>
      <c r="AB5704" s="252">
        <v>-122.1161</v>
      </c>
      <c r="AE5704" s="258" t="s">
        <v>631</v>
      </c>
      <c r="AG5704" s="160" t="s">
        <v>1649</v>
      </c>
      <c r="AH5704" s="160" t="s">
        <v>1649</v>
      </c>
    </row>
    <row r="5705" spans="1:56" x14ac:dyDescent="0.25">
      <c r="B5705" s="5">
        <v>7687</v>
      </c>
      <c r="E5705" s="62">
        <v>27</v>
      </c>
      <c r="F5705" s="6" t="s">
        <v>42</v>
      </c>
      <c r="G5705" s="6">
        <v>2018</v>
      </c>
      <c r="L5705" s="6"/>
      <c r="N5705" s="6" t="s">
        <v>1450</v>
      </c>
      <c r="P5705" s="407">
        <v>58</v>
      </c>
      <c r="Q5705" s="407">
        <v>58</v>
      </c>
      <c r="R5705" s="407">
        <v>1</v>
      </c>
      <c r="S5705" s="3" t="s">
        <v>3</v>
      </c>
      <c r="T5705" s="3" t="s">
        <v>44</v>
      </c>
      <c r="U5705" s="3" t="s">
        <v>1345</v>
      </c>
      <c r="V5705" s="227" t="s">
        <v>1923</v>
      </c>
      <c r="X5705" s="3" t="s">
        <v>3287</v>
      </c>
      <c r="AA5705" s="18">
        <v>42.264200000000002</v>
      </c>
      <c r="AB5705" s="18">
        <v>-123.35590000000001</v>
      </c>
      <c r="AC5705" s="3" t="s">
        <v>45</v>
      </c>
      <c r="AE5705" s="3" t="s">
        <v>1463</v>
      </c>
      <c r="AF5705" s="3" t="str">
        <f>CONCATENATE("ex ", AE5705)</f>
        <v>ex Phacelia corymbosa</v>
      </c>
      <c r="AG5705" s="3" t="s">
        <v>1649</v>
      </c>
      <c r="AH5705" s="3" t="s">
        <v>1649</v>
      </c>
      <c r="AT5705" s="3" t="s">
        <v>1367</v>
      </c>
    </row>
    <row r="5706" spans="1:56" x14ac:dyDescent="0.25">
      <c r="B5706" s="5">
        <v>10635</v>
      </c>
      <c r="E5706" s="228">
        <v>27</v>
      </c>
      <c r="F5706" s="229" t="s">
        <v>1144</v>
      </c>
      <c r="G5706" s="229">
        <v>2018</v>
      </c>
      <c r="H5706" s="230">
        <v>0.47222222222222199</v>
      </c>
      <c r="L5706" s="6"/>
      <c r="P5706" s="440">
        <v>58</v>
      </c>
      <c r="R5706" s="410">
        <v>1</v>
      </c>
      <c r="S5706" s="160" t="s">
        <v>3</v>
      </c>
      <c r="T5706" s="160" t="s">
        <v>44</v>
      </c>
      <c r="U5706" s="160" t="s">
        <v>1562</v>
      </c>
      <c r="V5706" s="160" t="s">
        <v>1923</v>
      </c>
      <c r="W5706" s="252" t="s">
        <v>2443</v>
      </c>
      <c r="X5706" s="252" t="s">
        <v>2441</v>
      </c>
      <c r="AA5706" s="252">
        <v>42.448300000000003</v>
      </c>
      <c r="AB5706" s="252">
        <v>-122.1161</v>
      </c>
      <c r="AE5706" s="258" t="s">
        <v>2450</v>
      </c>
      <c r="AG5706" s="160" t="s">
        <v>1649</v>
      </c>
      <c r="AH5706" s="160" t="s">
        <v>1649</v>
      </c>
    </row>
    <row r="5707" spans="1:56" s="158" customFormat="1" x14ac:dyDescent="0.25">
      <c r="A5707" s="6"/>
      <c r="B5707" s="5">
        <v>7688</v>
      </c>
      <c r="C5707" s="3"/>
      <c r="D5707" s="3"/>
      <c r="E5707" s="62">
        <v>27</v>
      </c>
      <c r="F5707" s="6" t="s">
        <v>42</v>
      </c>
      <c r="G5707" s="6">
        <v>2018</v>
      </c>
      <c r="H5707" s="6"/>
      <c r="I5707" s="3"/>
      <c r="J5707" s="3"/>
      <c r="K5707" s="3"/>
      <c r="L5707" s="6"/>
      <c r="M5707" s="3"/>
      <c r="N5707" s="6" t="s">
        <v>1450</v>
      </c>
      <c r="O5707" s="6"/>
      <c r="P5707" s="407">
        <v>58</v>
      </c>
      <c r="Q5707" s="407">
        <v>58</v>
      </c>
      <c r="R5707" s="407">
        <v>2</v>
      </c>
      <c r="S5707" s="3" t="s">
        <v>3</v>
      </c>
      <c r="T5707" s="3" t="s">
        <v>44</v>
      </c>
      <c r="U5707" s="3" t="s">
        <v>1345</v>
      </c>
      <c r="V5707" s="227" t="s">
        <v>1923</v>
      </c>
      <c r="W5707" s="3"/>
      <c r="X5707" s="3" t="s">
        <v>3287</v>
      </c>
      <c r="Y5707" s="3"/>
      <c r="Z5707" s="3"/>
      <c r="AA5707" s="18">
        <v>42.264200000000002</v>
      </c>
      <c r="AB5707" s="18">
        <v>-123.35590000000001</v>
      </c>
      <c r="AC5707" s="3" t="s">
        <v>45</v>
      </c>
      <c r="AD5707" s="3"/>
      <c r="AE5707" s="3" t="s">
        <v>1463</v>
      </c>
      <c r="AF5707" s="3" t="str">
        <f t="shared" ref="AF5707:AF5716" si="142">CONCATENATE("ex ", AE5707)</f>
        <v>ex Phacelia corymbosa</v>
      </c>
      <c r="AG5707" s="3" t="s">
        <v>1649</v>
      </c>
      <c r="AH5707" s="3" t="s">
        <v>1649</v>
      </c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 t="s">
        <v>1367</v>
      </c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</row>
    <row r="5708" spans="1:56" x14ac:dyDescent="0.25">
      <c r="B5708" s="5">
        <v>7689</v>
      </c>
      <c r="E5708" s="62">
        <v>27</v>
      </c>
      <c r="F5708" s="6" t="s">
        <v>42</v>
      </c>
      <c r="G5708" s="6">
        <v>2018</v>
      </c>
      <c r="L5708" s="6"/>
      <c r="N5708" s="6" t="s">
        <v>1450</v>
      </c>
      <c r="P5708" s="407">
        <v>58</v>
      </c>
      <c r="Q5708" s="407">
        <v>58</v>
      </c>
      <c r="R5708" s="407">
        <v>3</v>
      </c>
      <c r="S5708" s="3" t="s">
        <v>3</v>
      </c>
      <c r="T5708" s="3" t="s">
        <v>44</v>
      </c>
      <c r="U5708" s="3" t="s">
        <v>1345</v>
      </c>
      <c r="V5708" s="227" t="s">
        <v>1923</v>
      </c>
      <c r="X5708" s="3" t="s">
        <v>3287</v>
      </c>
      <c r="AA5708" s="18">
        <v>42.264200000000002</v>
      </c>
      <c r="AB5708" s="18">
        <v>-123.35590000000001</v>
      </c>
      <c r="AC5708" s="3" t="s">
        <v>45</v>
      </c>
      <c r="AE5708" s="3" t="s">
        <v>1463</v>
      </c>
      <c r="AF5708" s="3" t="str">
        <f t="shared" si="142"/>
        <v>ex Phacelia corymbosa</v>
      </c>
      <c r="AG5708" s="3" t="s">
        <v>1649</v>
      </c>
      <c r="AH5708" s="3" t="s">
        <v>1649</v>
      </c>
      <c r="AT5708" s="3" t="s">
        <v>1367</v>
      </c>
    </row>
    <row r="5709" spans="1:56" s="84" customFormat="1" x14ac:dyDescent="0.25">
      <c r="A5709" s="6"/>
      <c r="B5709" s="5">
        <v>7690</v>
      </c>
      <c r="C5709" s="3"/>
      <c r="D5709" s="3"/>
      <c r="E5709" s="62">
        <v>27</v>
      </c>
      <c r="F5709" s="6" t="s">
        <v>42</v>
      </c>
      <c r="G5709" s="6">
        <v>2018</v>
      </c>
      <c r="H5709" s="6"/>
      <c r="I5709" s="3"/>
      <c r="J5709" s="3"/>
      <c r="K5709" s="3"/>
      <c r="L5709" s="6"/>
      <c r="M5709" s="3"/>
      <c r="N5709" s="6" t="s">
        <v>1450</v>
      </c>
      <c r="O5709" s="6"/>
      <c r="P5709" s="407">
        <v>58</v>
      </c>
      <c r="Q5709" s="407">
        <v>58</v>
      </c>
      <c r="R5709" s="407">
        <v>4</v>
      </c>
      <c r="S5709" s="3" t="s">
        <v>3</v>
      </c>
      <c r="T5709" s="3" t="s">
        <v>44</v>
      </c>
      <c r="U5709" s="3" t="s">
        <v>1345</v>
      </c>
      <c r="V5709" s="227" t="s">
        <v>1923</v>
      </c>
      <c r="W5709" s="3"/>
      <c r="X5709" s="3" t="s">
        <v>3287</v>
      </c>
      <c r="Y5709" s="3"/>
      <c r="Z5709" s="3"/>
      <c r="AA5709" s="18">
        <v>42.264200000000002</v>
      </c>
      <c r="AB5709" s="18">
        <v>-123.35590000000001</v>
      </c>
      <c r="AC5709" s="3" t="s">
        <v>45</v>
      </c>
      <c r="AD5709" s="3"/>
      <c r="AE5709" s="3" t="s">
        <v>1463</v>
      </c>
      <c r="AF5709" s="3" t="str">
        <f t="shared" si="142"/>
        <v>ex Phacelia corymbosa</v>
      </c>
      <c r="AG5709" s="3" t="s">
        <v>1649</v>
      </c>
      <c r="AH5709" s="3" t="s">
        <v>1649</v>
      </c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 t="s">
        <v>1367</v>
      </c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</row>
    <row r="5710" spans="1:56" x14ac:dyDescent="0.25">
      <c r="B5710" s="5">
        <v>7691</v>
      </c>
      <c r="E5710" s="62">
        <v>27</v>
      </c>
      <c r="F5710" s="6" t="s">
        <v>42</v>
      </c>
      <c r="G5710" s="6">
        <v>2018</v>
      </c>
      <c r="L5710" s="6"/>
      <c r="N5710" s="6" t="s">
        <v>1450</v>
      </c>
      <c r="P5710" s="407">
        <v>58</v>
      </c>
      <c r="Q5710" s="407">
        <v>58</v>
      </c>
      <c r="R5710" s="407">
        <v>5</v>
      </c>
      <c r="S5710" s="3" t="s">
        <v>3</v>
      </c>
      <c r="T5710" s="3" t="s">
        <v>44</v>
      </c>
      <c r="U5710" s="3" t="s">
        <v>1345</v>
      </c>
      <c r="V5710" s="227" t="s">
        <v>1923</v>
      </c>
      <c r="X5710" s="3" t="s">
        <v>3287</v>
      </c>
      <c r="AA5710" s="18">
        <v>42.264200000000002</v>
      </c>
      <c r="AB5710" s="18">
        <v>-123.35590000000001</v>
      </c>
      <c r="AC5710" s="3" t="s">
        <v>45</v>
      </c>
      <c r="AE5710" s="3" t="s">
        <v>1463</v>
      </c>
      <c r="AF5710" s="3" t="str">
        <f t="shared" si="142"/>
        <v>ex Phacelia corymbosa</v>
      </c>
      <c r="AG5710" s="3" t="s">
        <v>1649</v>
      </c>
      <c r="AH5710" s="3" t="s">
        <v>1649</v>
      </c>
      <c r="AT5710" s="3" t="s">
        <v>1367</v>
      </c>
    </row>
    <row r="5711" spans="1:56" x14ac:dyDescent="0.25">
      <c r="B5711" s="5">
        <v>7692</v>
      </c>
      <c r="E5711" s="62">
        <v>27</v>
      </c>
      <c r="F5711" s="6" t="s">
        <v>42</v>
      </c>
      <c r="G5711" s="6">
        <v>2018</v>
      </c>
      <c r="L5711" s="6"/>
      <c r="N5711" s="6" t="s">
        <v>1450</v>
      </c>
      <c r="P5711" s="407">
        <v>58</v>
      </c>
      <c r="Q5711" s="407">
        <v>58</v>
      </c>
      <c r="R5711" s="407">
        <v>6</v>
      </c>
      <c r="S5711" s="3" t="s">
        <v>3</v>
      </c>
      <c r="T5711" s="3" t="s">
        <v>44</v>
      </c>
      <c r="U5711" s="3" t="s">
        <v>1345</v>
      </c>
      <c r="V5711" s="227" t="s">
        <v>1923</v>
      </c>
      <c r="X5711" s="3" t="s">
        <v>3287</v>
      </c>
      <c r="AA5711" s="18">
        <v>42.264200000000002</v>
      </c>
      <c r="AB5711" s="18">
        <v>-123.35590000000001</v>
      </c>
      <c r="AC5711" s="3" t="s">
        <v>45</v>
      </c>
      <c r="AE5711" s="3" t="s">
        <v>1463</v>
      </c>
      <c r="AF5711" s="3" t="str">
        <f t="shared" si="142"/>
        <v>ex Phacelia corymbosa</v>
      </c>
      <c r="AG5711" s="3" t="s">
        <v>1649</v>
      </c>
      <c r="AH5711" s="3" t="s">
        <v>1649</v>
      </c>
      <c r="AT5711" s="3" t="s">
        <v>1367</v>
      </c>
    </row>
    <row r="5712" spans="1:56" s="96" customFormat="1" x14ac:dyDescent="0.25">
      <c r="A5712" s="6"/>
      <c r="B5712" s="5">
        <v>7693</v>
      </c>
      <c r="C5712" s="3"/>
      <c r="D5712" s="3"/>
      <c r="E5712" s="62">
        <v>27</v>
      </c>
      <c r="F5712" s="6" t="s">
        <v>42</v>
      </c>
      <c r="G5712" s="6">
        <v>2018</v>
      </c>
      <c r="H5712" s="6"/>
      <c r="I5712" s="3"/>
      <c r="J5712" s="3"/>
      <c r="K5712" s="3"/>
      <c r="L5712" s="6"/>
      <c r="M5712" s="3"/>
      <c r="N5712" s="6" t="s">
        <v>1450</v>
      </c>
      <c r="O5712" s="6"/>
      <c r="P5712" s="407">
        <v>58</v>
      </c>
      <c r="Q5712" s="407">
        <v>58</v>
      </c>
      <c r="R5712" s="407">
        <v>7</v>
      </c>
      <c r="S5712" s="3" t="s">
        <v>3</v>
      </c>
      <c r="T5712" s="3" t="s">
        <v>44</v>
      </c>
      <c r="U5712" s="3" t="s">
        <v>1345</v>
      </c>
      <c r="V5712" s="227" t="s">
        <v>1923</v>
      </c>
      <c r="W5712" s="3"/>
      <c r="X5712" s="3" t="s">
        <v>3287</v>
      </c>
      <c r="Y5712" s="3"/>
      <c r="Z5712" s="3"/>
      <c r="AA5712" s="18">
        <v>42.264200000000002</v>
      </c>
      <c r="AB5712" s="18">
        <v>-123.35590000000001</v>
      </c>
      <c r="AC5712" s="3" t="s">
        <v>45</v>
      </c>
      <c r="AD5712" s="3"/>
      <c r="AE5712" s="3" t="s">
        <v>1463</v>
      </c>
      <c r="AF5712" s="3" t="str">
        <f t="shared" si="142"/>
        <v>ex Phacelia corymbosa</v>
      </c>
      <c r="AG5712" s="3" t="s">
        <v>1649</v>
      </c>
      <c r="AH5712" s="3" t="s">
        <v>1649</v>
      </c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 t="s">
        <v>1367</v>
      </c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</row>
    <row r="5713" spans="1:56" x14ac:dyDescent="0.25">
      <c r="B5713" s="5">
        <v>7694</v>
      </c>
      <c r="E5713" s="62">
        <v>27</v>
      </c>
      <c r="F5713" s="6" t="s">
        <v>42</v>
      </c>
      <c r="G5713" s="6">
        <v>2018</v>
      </c>
      <c r="L5713" s="6"/>
      <c r="N5713" s="6" t="s">
        <v>1450</v>
      </c>
      <c r="P5713" s="407">
        <v>58</v>
      </c>
      <c r="Q5713" s="407">
        <v>58</v>
      </c>
      <c r="R5713" s="407">
        <v>8</v>
      </c>
      <c r="S5713" s="3" t="s">
        <v>3</v>
      </c>
      <c r="T5713" s="3" t="s">
        <v>44</v>
      </c>
      <c r="U5713" s="3" t="s">
        <v>1345</v>
      </c>
      <c r="V5713" s="227" t="s">
        <v>1923</v>
      </c>
      <c r="X5713" s="3" t="s">
        <v>3287</v>
      </c>
      <c r="AA5713" s="18">
        <v>42.264200000000002</v>
      </c>
      <c r="AB5713" s="18">
        <v>-123.35590000000001</v>
      </c>
      <c r="AC5713" s="3" t="s">
        <v>45</v>
      </c>
      <c r="AE5713" s="3" t="s">
        <v>1463</v>
      </c>
      <c r="AF5713" s="3" t="str">
        <f t="shared" si="142"/>
        <v>ex Phacelia corymbosa</v>
      </c>
      <c r="AG5713" s="3" t="s">
        <v>1649</v>
      </c>
      <c r="AH5713" s="3" t="s">
        <v>1649</v>
      </c>
      <c r="AT5713" s="3" t="s">
        <v>1367</v>
      </c>
    </row>
    <row r="5714" spans="1:56" x14ac:dyDescent="0.25">
      <c r="B5714" s="5">
        <v>7695</v>
      </c>
      <c r="E5714" s="62">
        <v>27</v>
      </c>
      <c r="F5714" s="6" t="s">
        <v>42</v>
      </c>
      <c r="G5714" s="6">
        <v>2018</v>
      </c>
      <c r="L5714" s="6"/>
      <c r="N5714" s="6" t="s">
        <v>1450</v>
      </c>
      <c r="P5714" s="407">
        <v>58</v>
      </c>
      <c r="Q5714" s="407">
        <v>58</v>
      </c>
      <c r="R5714" s="407">
        <v>9</v>
      </c>
      <c r="S5714" s="3" t="s">
        <v>3</v>
      </c>
      <c r="T5714" s="3" t="s">
        <v>44</v>
      </c>
      <c r="U5714" s="3" t="s">
        <v>1345</v>
      </c>
      <c r="V5714" s="227" t="s">
        <v>1923</v>
      </c>
      <c r="X5714" s="3" t="s">
        <v>3287</v>
      </c>
      <c r="AA5714" s="18">
        <v>42.264200000000002</v>
      </c>
      <c r="AB5714" s="18">
        <v>-123.35590000000001</v>
      </c>
      <c r="AC5714" s="3" t="s">
        <v>45</v>
      </c>
      <c r="AE5714" s="3" t="s">
        <v>1463</v>
      </c>
      <c r="AF5714" s="3" t="str">
        <f t="shared" si="142"/>
        <v>ex Phacelia corymbosa</v>
      </c>
      <c r="AG5714" s="3" t="s">
        <v>1649</v>
      </c>
      <c r="AH5714" s="3" t="s">
        <v>1649</v>
      </c>
      <c r="AT5714" s="3" t="s">
        <v>1367</v>
      </c>
    </row>
    <row r="5715" spans="1:56" x14ac:dyDescent="0.25">
      <c r="B5715" s="5">
        <v>7696</v>
      </c>
      <c r="E5715" s="62">
        <v>27</v>
      </c>
      <c r="F5715" s="6" t="s">
        <v>42</v>
      </c>
      <c r="G5715" s="6">
        <v>2018</v>
      </c>
      <c r="L5715" s="6"/>
      <c r="N5715" s="6" t="s">
        <v>1450</v>
      </c>
      <c r="P5715" s="407">
        <v>58</v>
      </c>
      <c r="Q5715" s="407">
        <v>58</v>
      </c>
      <c r="R5715" s="407">
        <v>10</v>
      </c>
      <c r="S5715" s="3" t="s">
        <v>3</v>
      </c>
      <c r="T5715" s="3" t="s">
        <v>44</v>
      </c>
      <c r="U5715" s="3" t="s">
        <v>1345</v>
      </c>
      <c r="V5715" s="227" t="s">
        <v>1923</v>
      </c>
      <c r="X5715" s="3" t="s">
        <v>3287</v>
      </c>
      <c r="AA5715" s="18">
        <v>42.264200000000002</v>
      </c>
      <c r="AB5715" s="18">
        <v>-123.35590000000001</v>
      </c>
      <c r="AC5715" s="3" t="s">
        <v>45</v>
      </c>
      <c r="AE5715" s="3" t="s">
        <v>1463</v>
      </c>
      <c r="AF5715" s="3" t="str">
        <f t="shared" si="142"/>
        <v>ex Phacelia corymbosa</v>
      </c>
      <c r="AG5715" s="3" t="s">
        <v>1649</v>
      </c>
      <c r="AH5715" s="3" t="s">
        <v>1649</v>
      </c>
      <c r="AT5715" s="3" t="s">
        <v>1367</v>
      </c>
    </row>
    <row r="5716" spans="1:56" s="128" customFormat="1" x14ac:dyDescent="0.25">
      <c r="A5716" s="6"/>
      <c r="B5716" s="5">
        <v>7697</v>
      </c>
      <c r="C5716" s="3"/>
      <c r="D5716" s="3"/>
      <c r="E5716" s="62">
        <v>28</v>
      </c>
      <c r="F5716" s="6" t="s">
        <v>42</v>
      </c>
      <c r="G5716" s="6">
        <v>2018</v>
      </c>
      <c r="H5716" s="6"/>
      <c r="I5716" s="3"/>
      <c r="J5716" s="3"/>
      <c r="K5716" s="3"/>
      <c r="L5716" s="6"/>
      <c r="M5716" s="3"/>
      <c r="N5716" s="6" t="s">
        <v>1451</v>
      </c>
      <c r="O5716" s="6"/>
      <c r="P5716" s="407">
        <v>59</v>
      </c>
      <c r="Q5716" s="407">
        <v>59</v>
      </c>
      <c r="R5716" s="407">
        <v>1</v>
      </c>
      <c r="S5716" s="3" t="s">
        <v>3</v>
      </c>
      <c r="T5716" s="3" t="s">
        <v>44</v>
      </c>
      <c r="U5716" s="3" t="s">
        <v>1345</v>
      </c>
      <c r="V5716" s="227" t="s">
        <v>1923</v>
      </c>
      <c r="W5716" s="3"/>
      <c r="X5716" s="3" t="s">
        <v>3288</v>
      </c>
      <c r="Y5716" s="3"/>
      <c r="Z5716" s="3"/>
      <c r="AA5716" s="18">
        <v>42.243299999999998</v>
      </c>
      <c r="AB5716" s="18">
        <v>-123.3933</v>
      </c>
      <c r="AC5716" s="3" t="s">
        <v>45</v>
      </c>
      <c r="AD5716" s="3"/>
      <c r="AE5716" s="3" t="s">
        <v>1441</v>
      </c>
      <c r="AF5716" s="3" t="str">
        <f t="shared" si="142"/>
        <v>ex Yerba santa</v>
      </c>
      <c r="AG5716" s="3" t="s">
        <v>1649</v>
      </c>
      <c r="AH5716" s="3" t="s">
        <v>1649</v>
      </c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 t="s">
        <v>1367</v>
      </c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</row>
    <row r="5717" spans="1:56" x14ac:dyDescent="0.25">
      <c r="B5717" s="5">
        <v>10636</v>
      </c>
      <c r="E5717" s="228">
        <v>27</v>
      </c>
      <c r="F5717" s="229" t="s">
        <v>1144</v>
      </c>
      <c r="G5717" s="229">
        <v>2018</v>
      </c>
      <c r="H5717" s="230">
        <v>0.47222222222222199</v>
      </c>
      <c r="L5717" s="6"/>
      <c r="P5717" s="440">
        <v>59</v>
      </c>
      <c r="R5717" s="410">
        <v>1</v>
      </c>
      <c r="S5717" s="160" t="s">
        <v>3</v>
      </c>
      <c r="T5717" s="160" t="s">
        <v>44</v>
      </c>
      <c r="U5717" s="160" t="s">
        <v>1562</v>
      </c>
      <c r="V5717" s="160" t="s">
        <v>1923</v>
      </c>
      <c r="W5717" s="252" t="s">
        <v>2443</v>
      </c>
      <c r="X5717" s="252" t="s">
        <v>2441</v>
      </c>
      <c r="AA5717" s="252">
        <v>42.448300000000003</v>
      </c>
      <c r="AB5717" s="252">
        <v>-122.1161</v>
      </c>
      <c r="AE5717" s="258" t="s">
        <v>2015</v>
      </c>
      <c r="AG5717" s="160" t="s">
        <v>1649</v>
      </c>
      <c r="AH5717" s="160" t="s">
        <v>1649</v>
      </c>
    </row>
    <row r="5718" spans="1:56" x14ac:dyDescent="0.25">
      <c r="B5718" s="5">
        <v>7698</v>
      </c>
      <c r="E5718" s="62">
        <v>28</v>
      </c>
      <c r="F5718" s="6" t="s">
        <v>42</v>
      </c>
      <c r="G5718" s="6">
        <v>2018</v>
      </c>
      <c r="L5718" s="6"/>
      <c r="N5718" s="6" t="s">
        <v>1451</v>
      </c>
      <c r="P5718" s="407">
        <v>59</v>
      </c>
      <c r="Q5718" s="407">
        <v>59</v>
      </c>
      <c r="R5718" s="407">
        <v>2</v>
      </c>
      <c r="S5718" s="3" t="s">
        <v>3</v>
      </c>
      <c r="T5718" s="3" t="s">
        <v>44</v>
      </c>
      <c r="U5718" s="3" t="s">
        <v>1345</v>
      </c>
      <c r="V5718" s="227" t="s">
        <v>1923</v>
      </c>
      <c r="X5718" s="3" t="s">
        <v>3288</v>
      </c>
      <c r="AA5718" s="18">
        <v>42.243299999999998</v>
      </c>
      <c r="AB5718" s="18">
        <v>-123.3933</v>
      </c>
      <c r="AC5718" s="3" t="s">
        <v>45</v>
      </c>
      <c r="AE5718" s="3" t="s">
        <v>1441</v>
      </c>
      <c r="AF5718" s="3" t="str">
        <f t="shared" ref="AF5718:AF5724" si="143">CONCATENATE("ex ", AE5718)</f>
        <v>ex Yerba santa</v>
      </c>
      <c r="AG5718" s="3" t="s">
        <v>1649</v>
      </c>
      <c r="AH5718" s="3" t="s">
        <v>1649</v>
      </c>
      <c r="AT5718" s="3" t="s">
        <v>1367</v>
      </c>
    </row>
    <row r="5719" spans="1:56" s="115" customFormat="1" x14ac:dyDescent="0.25">
      <c r="A5719" s="6"/>
      <c r="B5719" s="5">
        <v>7699</v>
      </c>
      <c r="C5719" s="3"/>
      <c r="D5719" s="3"/>
      <c r="E5719" s="62">
        <v>28</v>
      </c>
      <c r="F5719" s="6" t="s">
        <v>42</v>
      </c>
      <c r="G5719" s="6">
        <v>2018</v>
      </c>
      <c r="H5719" s="6"/>
      <c r="I5719" s="3"/>
      <c r="J5719" s="3"/>
      <c r="K5719" s="3"/>
      <c r="L5719" s="6"/>
      <c r="M5719" s="3"/>
      <c r="N5719" s="6" t="s">
        <v>1451</v>
      </c>
      <c r="O5719" s="6"/>
      <c r="P5719" s="407">
        <v>59</v>
      </c>
      <c r="Q5719" s="407">
        <v>59</v>
      </c>
      <c r="R5719" s="407">
        <v>3</v>
      </c>
      <c r="S5719" s="3" t="s">
        <v>3</v>
      </c>
      <c r="T5719" s="3" t="s">
        <v>44</v>
      </c>
      <c r="U5719" s="3" t="s">
        <v>1345</v>
      </c>
      <c r="V5719" s="227" t="s">
        <v>1923</v>
      </c>
      <c r="W5719" s="3"/>
      <c r="X5719" s="3" t="s">
        <v>3288</v>
      </c>
      <c r="Y5719" s="3"/>
      <c r="Z5719" s="3"/>
      <c r="AA5719" s="18">
        <v>42.243299999999998</v>
      </c>
      <c r="AB5719" s="18">
        <v>-123.3933</v>
      </c>
      <c r="AC5719" s="3" t="s">
        <v>45</v>
      </c>
      <c r="AD5719" s="3"/>
      <c r="AE5719" s="3" t="s">
        <v>1441</v>
      </c>
      <c r="AF5719" s="3" t="str">
        <f t="shared" si="143"/>
        <v>ex Yerba santa</v>
      </c>
      <c r="AG5719" s="3" t="s">
        <v>1649</v>
      </c>
      <c r="AH5719" s="3" t="s">
        <v>1649</v>
      </c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 t="s">
        <v>1367</v>
      </c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</row>
    <row r="5720" spans="1:56" x14ac:dyDescent="0.25">
      <c r="B5720" s="5">
        <v>7700</v>
      </c>
      <c r="E5720" s="62">
        <v>28</v>
      </c>
      <c r="F5720" s="6" t="s">
        <v>42</v>
      </c>
      <c r="G5720" s="6">
        <v>2018</v>
      </c>
      <c r="L5720" s="6"/>
      <c r="N5720" s="6" t="s">
        <v>1451</v>
      </c>
      <c r="P5720" s="407">
        <v>59</v>
      </c>
      <c r="Q5720" s="407">
        <v>59</v>
      </c>
      <c r="R5720" s="407">
        <v>4</v>
      </c>
      <c r="S5720" s="3" t="s">
        <v>3</v>
      </c>
      <c r="T5720" s="3" t="s">
        <v>44</v>
      </c>
      <c r="U5720" s="3" t="s">
        <v>1345</v>
      </c>
      <c r="V5720" s="227" t="s">
        <v>1923</v>
      </c>
      <c r="X5720" s="3" t="s">
        <v>3288</v>
      </c>
      <c r="AA5720" s="18">
        <v>42.243299999999998</v>
      </c>
      <c r="AB5720" s="18">
        <v>-123.3933</v>
      </c>
      <c r="AC5720" s="3" t="s">
        <v>45</v>
      </c>
      <c r="AE5720" s="3" t="s">
        <v>1441</v>
      </c>
      <c r="AF5720" s="3" t="str">
        <f t="shared" si="143"/>
        <v>ex Yerba santa</v>
      </c>
      <c r="AG5720" s="3" t="s">
        <v>1649</v>
      </c>
      <c r="AH5720" s="3" t="s">
        <v>1649</v>
      </c>
      <c r="AT5720" s="3" t="s">
        <v>1367</v>
      </c>
    </row>
    <row r="5721" spans="1:56" s="167" customFormat="1" x14ac:dyDescent="0.25">
      <c r="A5721" s="6"/>
      <c r="B5721" s="5">
        <v>7701</v>
      </c>
      <c r="C5721" s="3"/>
      <c r="D5721" s="3"/>
      <c r="E5721" s="62">
        <v>28</v>
      </c>
      <c r="F5721" s="6" t="s">
        <v>42</v>
      </c>
      <c r="G5721" s="6">
        <v>2018</v>
      </c>
      <c r="H5721" s="6"/>
      <c r="I5721" s="3"/>
      <c r="J5721" s="3"/>
      <c r="K5721" s="3"/>
      <c r="L5721" s="6"/>
      <c r="M5721" s="3"/>
      <c r="N5721" s="6" t="s">
        <v>1451</v>
      </c>
      <c r="O5721" s="6"/>
      <c r="P5721" s="407">
        <v>59</v>
      </c>
      <c r="Q5721" s="407">
        <v>59</v>
      </c>
      <c r="R5721" s="407">
        <v>5</v>
      </c>
      <c r="S5721" s="3" t="s">
        <v>3</v>
      </c>
      <c r="T5721" s="3" t="s">
        <v>44</v>
      </c>
      <c r="U5721" s="3" t="s">
        <v>1345</v>
      </c>
      <c r="V5721" s="227" t="s">
        <v>1923</v>
      </c>
      <c r="W5721" s="3"/>
      <c r="X5721" s="3" t="s">
        <v>3288</v>
      </c>
      <c r="Y5721" s="3"/>
      <c r="Z5721" s="3"/>
      <c r="AA5721" s="18">
        <v>42.243299999999998</v>
      </c>
      <c r="AB5721" s="18">
        <v>-123.3933</v>
      </c>
      <c r="AC5721" s="3" t="s">
        <v>45</v>
      </c>
      <c r="AD5721" s="3"/>
      <c r="AE5721" s="3" t="s">
        <v>1441</v>
      </c>
      <c r="AF5721" s="3" t="str">
        <f t="shared" si="143"/>
        <v>ex Yerba santa</v>
      </c>
      <c r="AG5721" s="3" t="s">
        <v>1649</v>
      </c>
      <c r="AH5721" s="3" t="s">
        <v>1649</v>
      </c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 t="s">
        <v>1367</v>
      </c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</row>
    <row r="5722" spans="1:56" x14ac:dyDescent="0.25">
      <c r="B5722" s="5">
        <v>7702</v>
      </c>
      <c r="E5722" s="62">
        <v>28</v>
      </c>
      <c r="F5722" s="6" t="s">
        <v>42</v>
      </c>
      <c r="G5722" s="6">
        <v>2018</v>
      </c>
      <c r="L5722" s="6"/>
      <c r="N5722" s="6" t="s">
        <v>1451</v>
      </c>
      <c r="P5722" s="407">
        <v>59</v>
      </c>
      <c r="Q5722" s="407">
        <v>59</v>
      </c>
      <c r="R5722" s="407">
        <v>6</v>
      </c>
      <c r="S5722" s="3" t="s">
        <v>3</v>
      </c>
      <c r="T5722" s="3" t="s">
        <v>44</v>
      </c>
      <c r="U5722" s="3" t="s">
        <v>1345</v>
      </c>
      <c r="V5722" s="227" t="s">
        <v>1923</v>
      </c>
      <c r="X5722" s="3" t="s">
        <v>3288</v>
      </c>
      <c r="AA5722" s="18">
        <v>42.243299999999998</v>
      </c>
      <c r="AB5722" s="18">
        <v>-123.3933</v>
      </c>
      <c r="AC5722" s="3" t="s">
        <v>45</v>
      </c>
      <c r="AE5722" s="3" t="s">
        <v>1441</v>
      </c>
      <c r="AF5722" s="3" t="str">
        <f t="shared" si="143"/>
        <v>ex Yerba santa</v>
      </c>
      <c r="AG5722" s="3" t="s">
        <v>1649</v>
      </c>
      <c r="AH5722" s="3" t="s">
        <v>1649</v>
      </c>
      <c r="AT5722" s="3" t="s">
        <v>1367</v>
      </c>
    </row>
    <row r="5723" spans="1:56" x14ac:dyDescent="0.25">
      <c r="B5723" s="5">
        <v>7703</v>
      </c>
      <c r="E5723" s="62">
        <v>28</v>
      </c>
      <c r="F5723" s="6" t="s">
        <v>42</v>
      </c>
      <c r="G5723" s="6">
        <v>2018</v>
      </c>
      <c r="L5723" s="6"/>
      <c r="N5723" s="6" t="s">
        <v>1451</v>
      </c>
      <c r="P5723" s="407">
        <v>59</v>
      </c>
      <c r="Q5723" s="407">
        <v>59</v>
      </c>
      <c r="R5723" s="407">
        <v>7</v>
      </c>
      <c r="S5723" s="3" t="s">
        <v>3</v>
      </c>
      <c r="T5723" s="3" t="s">
        <v>44</v>
      </c>
      <c r="U5723" s="3" t="s">
        <v>1345</v>
      </c>
      <c r="V5723" s="227" t="s">
        <v>1923</v>
      </c>
      <c r="X5723" s="3" t="s">
        <v>3288</v>
      </c>
      <c r="AA5723" s="18">
        <v>42.243299999999998</v>
      </c>
      <c r="AB5723" s="18">
        <v>-123.3933</v>
      </c>
      <c r="AC5723" s="3" t="s">
        <v>45</v>
      </c>
      <c r="AE5723" s="3" t="s">
        <v>1441</v>
      </c>
      <c r="AF5723" s="3" t="str">
        <f t="shared" si="143"/>
        <v>ex Yerba santa</v>
      </c>
      <c r="AG5723" s="3" t="s">
        <v>1649</v>
      </c>
      <c r="AH5723" s="3" t="s">
        <v>1649</v>
      </c>
      <c r="AT5723" s="3" t="s">
        <v>1367</v>
      </c>
    </row>
    <row r="5724" spans="1:56" x14ac:dyDescent="0.25">
      <c r="B5724" s="5">
        <v>7704</v>
      </c>
      <c r="E5724" s="62">
        <v>28</v>
      </c>
      <c r="F5724" s="6" t="s">
        <v>42</v>
      </c>
      <c r="G5724" s="6">
        <v>2018</v>
      </c>
      <c r="L5724" s="6"/>
      <c r="N5724" s="6" t="s">
        <v>1452</v>
      </c>
      <c r="P5724" s="407">
        <v>60</v>
      </c>
      <c r="Q5724" s="407">
        <v>60</v>
      </c>
      <c r="R5724" s="407">
        <v>1</v>
      </c>
      <c r="S5724" s="3" t="s">
        <v>3</v>
      </c>
      <c r="T5724" s="3" t="s">
        <v>44</v>
      </c>
      <c r="U5724" s="3" t="s">
        <v>1345</v>
      </c>
      <c r="V5724" s="227" t="s">
        <v>1923</v>
      </c>
      <c r="X5724" s="3" t="s">
        <v>3289</v>
      </c>
      <c r="AA5724" s="18">
        <v>42.263199999999998</v>
      </c>
      <c r="AB5724" s="18">
        <v>-123.43210000000001</v>
      </c>
      <c r="AC5724" s="3" t="s">
        <v>45</v>
      </c>
      <c r="AE5724" s="3" t="s">
        <v>1463</v>
      </c>
      <c r="AF5724" s="3" t="str">
        <f t="shared" si="143"/>
        <v>ex Phacelia corymbosa</v>
      </c>
      <c r="AG5724" s="3" t="s">
        <v>1649</v>
      </c>
      <c r="AH5724" s="3" t="s">
        <v>1649</v>
      </c>
      <c r="AT5724" s="3" t="s">
        <v>1367</v>
      </c>
    </row>
    <row r="5725" spans="1:56" x14ac:dyDescent="0.25">
      <c r="B5725" s="5">
        <v>10637</v>
      </c>
      <c r="E5725" s="228">
        <v>27</v>
      </c>
      <c r="F5725" s="229" t="s">
        <v>1144</v>
      </c>
      <c r="G5725" s="229">
        <v>2018</v>
      </c>
      <c r="H5725" s="230">
        <v>0.47916666666666702</v>
      </c>
      <c r="L5725" s="6"/>
      <c r="P5725" s="440">
        <v>60</v>
      </c>
      <c r="R5725" s="410">
        <v>1</v>
      </c>
      <c r="S5725" s="160" t="s">
        <v>3</v>
      </c>
      <c r="T5725" s="160" t="s">
        <v>44</v>
      </c>
      <c r="U5725" s="160" t="s">
        <v>1562</v>
      </c>
      <c r="V5725" s="160" t="s">
        <v>1923</v>
      </c>
      <c r="W5725" s="252" t="s">
        <v>2443</v>
      </c>
      <c r="X5725" s="252" t="s">
        <v>2441</v>
      </c>
      <c r="AA5725" s="252">
        <v>42.448300000000003</v>
      </c>
      <c r="AB5725" s="252">
        <v>-122.1161</v>
      </c>
      <c r="AE5725" s="258" t="s">
        <v>1171</v>
      </c>
      <c r="AG5725" s="160" t="s">
        <v>1649</v>
      </c>
      <c r="AH5725" s="160" t="s">
        <v>1649</v>
      </c>
    </row>
    <row r="5726" spans="1:56" s="23" customFormat="1" x14ac:dyDescent="0.25">
      <c r="A5726" s="6"/>
      <c r="B5726" s="5">
        <v>7705</v>
      </c>
      <c r="C5726" s="3"/>
      <c r="D5726" s="3"/>
      <c r="E5726" s="62">
        <v>28</v>
      </c>
      <c r="F5726" s="6" t="s">
        <v>42</v>
      </c>
      <c r="G5726" s="6">
        <v>2018</v>
      </c>
      <c r="H5726" s="6"/>
      <c r="I5726" s="3"/>
      <c r="J5726" s="3"/>
      <c r="K5726" s="3"/>
      <c r="L5726" s="6"/>
      <c r="M5726" s="3"/>
      <c r="N5726" s="6" t="s">
        <v>1452</v>
      </c>
      <c r="O5726" s="6"/>
      <c r="P5726" s="407">
        <v>60</v>
      </c>
      <c r="Q5726" s="407">
        <v>60</v>
      </c>
      <c r="R5726" s="407">
        <v>2</v>
      </c>
      <c r="S5726" s="3" t="s">
        <v>3</v>
      </c>
      <c r="T5726" s="3" t="s">
        <v>44</v>
      </c>
      <c r="U5726" s="3" t="s">
        <v>1345</v>
      </c>
      <c r="V5726" s="227" t="s">
        <v>1923</v>
      </c>
      <c r="W5726" s="3"/>
      <c r="X5726" s="3" t="s">
        <v>3289</v>
      </c>
      <c r="Y5726" s="3"/>
      <c r="Z5726" s="3"/>
      <c r="AA5726" s="18">
        <v>42.263199999999998</v>
      </c>
      <c r="AB5726" s="18">
        <v>-123.43210000000001</v>
      </c>
      <c r="AC5726" s="3" t="s">
        <v>45</v>
      </c>
      <c r="AD5726" s="3"/>
      <c r="AE5726" s="3" t="s">
        <v>1463</v>
      </c>
      <c r="AF5726" s="3" t="str">
        <f>CONCATENATE("ex ", AE5726)</f>
        <v>ex Phacelia corymbosa</v>
      </c>
      <c r="AG5726" s="3" t="s">
        <v>1649</v>
      </c>
      <c r="AH5726" s="3" t="s">
        <v>1649</v>
      </c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 t="s">
        <v>1367</v>
      </c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</row>
    <row r="5727" spans="1:56" x14ac:dyDescent="0.25">
      <c r="B5727" s="5">
        <v>10638</v>
      </c>
      <c r="E5727" s="228">
        <v>27</v>
      </c>
      <c r="F5727" s="229" t="s">
        <v>1144</v>
      </c>
      <c r="G5727" s="229">
        <v>2018</v>
      </c>
      <c r="H5727" s="230">
        <v>0.47916666666666702</v>
      </c>
      <c r="L5727" s="6"/>
      <c r="P5727" s="440">
        <v>60</v>
      </c>
      <c r="R5727" s="410">
        <v>2</v>
      </c>
      <c r="S5727" s="160" t="s">
        <v>3</v>
      </c>
      <c r="T5727" s="160" t="s">
        <v>44</v>
      </c>
      <c r="U5727" s="160" t="s">
        <v>1562</v>
      </c>
      <c r="V5727" s="160" t="s">
        <v>1923</v>
      </c>
      <c r="W5727" s="252" t="s">
        <v>2443</v>
      </c>
      <c r="X5727" s="252" t="s">
        <v>2441</v>
      </c>
      <c r="AA5727" s="252">
        <v>42.448300000000003</v>
      </c>
      <c r="AB5727" s="252">
        <v>-122.1161</v>
      </c>
      <c r="AE5727" s="258" t="s">
        <v>1171</v>
      </c>
      <c r="AG5727" s="160" t="s">
        <v>1649</v>
      </c>
      <c r="AH5727" s="160" t="s">
        <v>1649</v>
      </c>
    </row>
    <row r="5728" spans="1:56" x14ac:dyDescent="0.25">
      <c r="B5728" s="5">
        <v>7706</v>
      </c>
      <c r="E5728" s="62">
        <v>28</v>
      </c>
      <c r="F5728" s="6" t="s">
        <v>42</v>
      </c>
      <c r="G5728" s="6">
        <v>2018</v>
      </c>
      <c r="L5728" s="6"/>
      <c r="N5728" s="6" t="s">
        <v>1452</v>
      </c>
      <c r="P5728" s="407">
        <v>60</v>
      </c>
      <c r="Q5728" s="407">
        <v>60</v>
      </c>
      <c r="R5728" s="407">
        <v>3</v>
      </c>
      <c r="S5728" s="3" t="s">
        <v>3</v>
      </c>
      <c r="T5728" s="3" t="s">
        <v>44</v>
      </c>
      <c r="U5728" s="3" t="s">
        <v>1345</v>
      </c>
      <c r="V5728" s="227" t="s">
        <v>1923</v>
      </c>
      <c r="X5728" s="3" t="s">
        <v>3289</v>
      </c>
      <c r="AA5728" s="18">
        <v>42.263199999999998</v>
      </c>
      <c r="AB5728" s="18">
        <v>-123.43210000000001</v>
      </c>
      <c r="AC5728" s="3" t="s">
        <v>45</v>
      </c>
      <c r="AE5728" s="3" t="s">
        <v>1463</v>
      </c>
      <c r="AF5728" s="3" t="str">
        <f>CONCATENATE("ex ", AE5728)</f>
        <v>ex Phacelia corymbosa</v>
      </c>
      <c r="AG5728" s="3" t="s">
        <v>1649</v>
      </c>
      <c r="AH5728" s="3" t="s">
        <v>1649</v>
      </c>
      <c r="AT5728" s="3" t="s">
        <v>1367</v>
      </c>
    </row>
    <row r="5729" spans="1:56" x14ac:dyDescent="0.25">
      <c r="B5729" s="5">
        <v>10639</v>
      </c>
      <c r="E5729" s="228">
        <v>27</v>
      </c>
      <c r="F5729" s="229" t="s">
        <v>1144</v>
      </c>
      <c r="G5729" s="229">
        <v>2018</v>
      </c>
      <c r="H5729" s="230">
        <v>0.47916666666666702</v>
      </c>
      <c r="L5729" s="6"/>
      <c r="P5729" s="440">
        <v>60</v>
      </c>
      <c r="R5729" s="410">
        <v>3</v>
      </c>
      <c r="S5729" s="160" t="s">
        <v>3</v>
      </c>
      <c r="T5729" s="160" t="s">
        <v>44</v>
      </c>
      <c r="U5729" s="160" t="s">
        <v>1562</v>
      </c>
      <c r="V5729" s="160" t="s">
        <v>1923</v>
      </c>
      <c r="W5729" s="252" t="s">
        <v>2443</v>
      </c>
      <c r="X5729" s="252" t="s">
        <v>2441</v>
      </c>
      <c r="AA5729" s="252">
        <v>42.448300000000003</v>
      </c>
      <c r="AB5729" s="252">
        <v>-122.1161</v>
      </c>
      <c r="AE5729" s="258" t="s">
        <v>1171</v>
      </c>
      <c r="AG5729" s="160" t="s">
        <v>1649</v>
      </c>
      <c r="AH5729" s="160" t="s">
        <v>1649</v>
      </c>
    </row>
    <row r="5730" spans="1:56" s="158" customFormat="1" x14ac:dyDescent="0.25">
      <c r="A5730" s="6"/>
      <c r="B5730" s="5">
        <v>7707</v>
      </c>
      <c r="C5730" s="3"/>
      <c r="D5730" s="3"/>
      <c r="E5730" s="62">
        <v>28</v>
      </c>
      <c r="F5730" s="6" t="s">
        <v>42</v>
      </c>
      <c r="G5730" s="6">
        <v>2018</v>
      </c>
      <c r="H5730" s="6"/>
      <c r="I5730" s="3"/>
      <c r="J5730" s="3"/>
      <c r="K5730" s="3"/>
      <c r="L5730" s="6"/>
      <c r="M5730" s="3"/>
      <c r="N5730" s="6" t="s">
        <v>1452</v>
      </c>
      <c r="O5730" s="6"/>
      <c r="P5730" s="407">
        <v>60</v>
      </c>
      <c r="Q5730" s="407">
        <v>60</v>
      </c>
      <c r="R5730" s="407">
        <v>4</v>
      </c>
      <c r="S5730" s="3" t="s">
        <v>3</v>
      </c>
      <c r="T5730" s="3" t="s">
        <v>44</v>
      </c>
      <c r="U5730" s="3" t="s">
        <v>1345</v>
      </c>
      <c r="V5730" s="227" t="s">
        <v>1923</v>
      </c>
      <c r="W5730" s="3"/>
      <c r="X5730" s="3" t="s">
        <v>3289</v>
      </c>
      <c r="Y5730" s="3"/>
      <c r="Z5730" s="3"/>
      <c r="AA5730" s="18">
        <v>42.263199999999998</v>
      </c>
      <c r="AB5730" s="18">
        <v>-123.43210000000001</v>
      </c>
      <c r="AC5730" s="3" t="s">
        <v>45</v>
      </c>
      <c r="AD5730" s="3"/>
      <c r="AE5730" s="3" t="s">
        <v>1463</v>
      </c>
      <c r="AF5730" s="3" t="str">
        <f t="shared" ref="AF5730:AF5743" si="144">CONCATENATE("ex ", AE5730)</f>
        <v>ex Phacelia corymbosa</v>
      </c>
      <c r="AG5730" s="3" t="s">
        <v>1649</v>
      </c>
      <c r="AH5730" s="3" t="s">
        <v>1649</v>
      </c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 t="s">
        <v>1367</v>
      </c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</row>
    <row r="5731" spans="1:56" x14ac:dyDescent="0.25">
      <c r="B5731" s="5">
        <v>7708</v>
      </c>
      <c r="E5731" s="62">
        <v>28</v>
      </c>
      <c r="F5731" s="6" t="s">
        <v>42</v>
      </c>
      <c r="G5731" s="6">
        <v>2018</v>
      </c>
      <c r="L5731" s="6"/>
      <c r="N5731" s="6" t="s">
        <v>1452</v>
      </c>
      <c r="P5731" s="407">
        <v>60</v>
      </c>
      <c r="Q5731" s="407">
        <v>60</v>
      </c>
      <c r="R5731" s="407">
        <v>5</v>
      </c>
      <c r="S5731" s="3" t="s">
        <v>3</v>
      </c>
      <c r="T5731" s="3" t="s">
        <v>44</v>
      </c>
      <c r="U5731" s="3" t="s">
        <v>1345</v>
      </c>
      <c r="V5731" s="227" t="s">
        <v>1923</v>
      </c>
      <c r="X5731" s="3" t="s">
        <v>3289</v>
      </c>
      <c r="AA5731" s="18">
        <v>42.263199999999998</v>
      </c>
      <c r="AB5731" s="18">
        <v>-123.43210000000001</v>
      </c>
      <c r="AC5731" s="3" t="s">
        <v>45</v>
      </c>
      <c r="AE5731" s="3" t="s">
        <v>1463</v>
      </c>
      <c r="AF5731" s="3" t="str">
        <f t="shared" si="144"/>
        <v>ex Phacelia corymbosa</v>
      </c>
      <c r="AG5731" s="3" t="s">
        <v>1649</v>
      </c>
      <c r="AH5731" s="3" t="s">
        <v>1649</v>
      </c>
      <c r="AT5731" s="3" t="s">
        <v>1367</v>
      </c>
    </row>
    <row r="5732" spans="1:56" x14ac:dyDescent="0.25">
      <c r="B5732" s="5">
        <v>7709</v>
      </c>
      <c r="E5732" s="62">
        <v>28</v>
      </c>
      <c r="F5732" s="6" t="s">
        <v>42</v>
      </c>
      <c r="G5732" s="6">
        <v>2018</v>
      </c>
      <c r="L5732" s="6"/>
      <c r="N5732" s="6" t="s">
        <v>1452</v>
      </c>
      <c r="P5732" s="407">
        <v>60</v>
      </c>
      <c r="Q5732" s="407">
        <v>60</v>
      </c>
      <c r="R5732" s="407">
        <v>6</v>
      </c>
      <c r="S5732" s="3" t="s">
        <v>3</v>
      </c>
      <c r="T5732" s="3" t="s">
        <v>44</v>
      </c>
      <c r="U5732" s="3" t="s">
        <v>1345</v>
      </c>
      <c r="V5732" s="227" t="s">
        <v>1923</v>
      </c>
      <c r="X5732" s="3" t="s">
        <v>3289</v>
      </c>
      <c r="AA5732" s="18">
        <v>42.263199999999998</v>
      </c>
      <c r="AB5732" s="18">
        <v>-123.43210000000001</v>
      </c>
      <c r="AC5732" s="3" t="s">
        <v>45</v>
      </c>
      <c r="AE5732" s="3" t="s">
        <v>1463</v>
      </c>
      <c r="AF5732" s="3" t="str">
        <f t="shared" si="144"/>
        <v>ex Phacelia corymbosa</v>
      </c>
      <c r="AG5732" s="3" t="s">
        <v>1649</v>
      </c>
      <c r="AH5732" s="3" t="s">
        <v>1649</v>
      </c>
      <c r="AT5732" s="3" t="s">
        <v>1367</v>
      </c>
    </row>
    <row r="5733" spans="1:56" s="110" customFormat="1" x14ac:dyDescent="0.25">
      <c r="A5733" s="6"/>
      <c r="B5733" s="5">
        <v>7710</v>
      </c>
      <c r="C5733" s="3"/>
      <c r="D5733" s="3"/>
      <c r="E5733" s="62">
        <v>28</v>
      </c>
      <c r="F5733" s="6" t="s">
        <v>42</v>
      </c>
      <c r="G5733" s="6">
        <v>2018</v>
      </c>
      <c r="H5733" s="6"/>
      <c r="I5733" s="3"/>
      <c r="J5733" s="3"/>
      <c r="K5733" s="3"/>
      <c r="L5733" s="6"/>
      <c r="M5733" s="3"/>
      <c r="N5733" s="6" t="s">
        <v>1452</v>
      </c>
      <c r="O5733" s="6"/>
      <c r="P5733" s="407">
        <v>60</v>
      </c>
      <c r="Q5733" s="407">
        <v>60</v>
      </c>
      <c r="R5733" s="407">
        <v>7</v>
      </c>
      <c r="S5733" s="3" t="s">
        <v>3</v>
      </c>
      <c r="T5733" s="3" t="s">
        <v>44</v>
      </c>
      <c r="U5733" s="3" t="s">
        <v>1345</v>
      </c>
      <c r="V5733" s="227" t="s">
        <v>1923</v>
      </c>
      <c r="W5733" s="3"/>
      <c r="X5733" s="3" t="s">
        <v>3289</v>
      </c>
      <c r="Y5733" s="3"/>
      <c r="Z5733" s="3"/>
      <c r="AA5733" s="18">
        <v>42.263199999999998</v>
      </c>
      <c r="AB5733" s="18">
        <v>-123.43210000000001</v>
      </c>
      <c r="AC5733" s="3" t="s">
        <v>45</v>
      </c>
      <c r="AD5733" s="3"/>
      <c r="AE5733" s="3" t="s">
        <v>1463</v>
      </c>
      <c r="AF5733" s="3" t="str">
        <f t="shared" si="144"/>
        <v>ex Phacelia corymbosa</v>
      </c>
      <c r="AG5733" s="3" t="s">
        <v>1649</v>
      </c>
      <c r="AH5733" s="3" t="s">
        <v>1649</v>
      </c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 t="s">
        <v>1367</v>
      </c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</row>
    <row r="5734" spans="1:56" x14ac:dyDescent="0.25">
      <c r="B5734" s="5">
        <v>7711</v>
      </c>
      <c r="E5734" s="62">
        <v>28</v>
      </c>
      <c r="F5734" s="6" t="s">
        <v>42</v>
      </c>
      <c r="G5734" s="6">
        <v>2018</v>
      </c>
      <c r="L5734" s="6"/>
      <c r="N5734" s="6" t="s">
        <v>1452</v>
      </c>
      <c r="P5734" s="407">
        <v>60</v>
      </c>
      <c r="Q5734" s="407">
        <v>60</v>
      </c>
      <c r="R5734" s="407">
        <v>8</v>
      </c>
      <c r="S5734" s="3" t="s">
        <v>3</v>
      </c>
      <c r="T5734" s="3" t="s">
        <v>44</v>
      </c>
      <c r="U5734" s="3" t="s">
        <v>1345</v>
      </c>
      <c r="V5734" s="227" t="s">
        <v>1923</v>
      </c>
      <c r="X5734" s="3" t="s">
        <v>3289</v>
      </c>
      <c r="AA5734" s="18">
        <v>42.263199999999998</v>
      </c>
      <c r="AB5734" s="18">
        <v>-123.43210000000001</v>
      </c>
      <c r="AC5734" s="3" t="s">
        <v>45</v>
      </c>
      <c r="AE5734" s="3" t="s">
        <v>1463</v>
      </c>
      <c r="AF5734" s="3" t="str">
        <f t="shared" si="144"/>
        <v>ex Phacelia corymbosa</v>
      </c>
      <c r="AG5734" s="3" t="s">
        <v>1649</v>
      </c>
      <c r="AH5734" s="3" t="s">
        <v>1649</v>
      </c>
      <c r="AT5734" s="3" t="s">
        <v>1367</v>
      </c>
    </row>
    <row r="5735" spans="1:56" s="115" customFormat="1" x14ac:dyDescent="0.25">
      <c r="A5735" s="6"/>
      <c r="B5735" s="5">
        <v>7712</v>
      </c>
      <c r="C5735" s="3"/>
      <c r="D5735" s="3"/>
      <c r="E5735" s="62">
        <v>28</v>
      </c>
      <c r="F5735" s="6" t="s">
        <v>42</v>
      </c>
      <c r="G5735" s="6">
        <v>2018</v>
      </c>
      <c r="H5735" s="6"/>
      <c r="I5735" s="3"/>
      <c r="J5735" s="3"/>
      <c r="K5735" s="3"/>
      <c r="L5735" s="6"/>
      <c r="M5735" s="3"/>
      <c r="N5735" s="6" t="s">
        <v>1453</v>
      </c>
      <c r="O5735" s="6"/>
      <c r="P5735" s="407">
        <v>61</v>
      </c>
      <c r="Q5735" s="407">
        <v>61</v>
      </c>
      <c r="R5735" s="407">
        <v>1</v>
      </c>
      <c r="S5735" s="3" t="s">
        <v>3</v>
      </c>
      <c r="T5735" s="3" t="s">
        <v>44</v>
      </c>
      <c r="U5735" s="3" t="s">
        <v>1345</v>
      </c>
      <c r="V5735" s="227" t="s">
        <v>1923</v>
      </c>
      <c r="W5735" s="3"/>
      <c r="X5735" s="3" t="s">
        <v>3290</v>
      </c>
      <c r="Y5735" s="3"/>
      <c r="Z5735" s="3"/>
      <c r="AA5735" s="18">
        <v>42.261899999999997</v>
      </c>
      <c r="AB5735" s="18">
        <v>-123.36360000000001</v>
      </c>
      <c r="AC5735" s="3" t="s">
        <v>45</v>
      </c>
      <c r="AD5735" s="3"/>
      <c r="AE5735" s="3" t="s">
        <v>535</v>
      </c>
      <c r="AF5735" s="3" t="str">
        <f t="shared" si="144"/>
        <v>ex Ceanothus cuneatus</v>
      </c>
      <c r="AG5735" s="3" t="s">
        <v>1649</v>
      </c>
      <c r="AH5735" s="3" t="s">
        <v>1649</v>
      </c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 t="s">
        <v>1367</v>
      </c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</row>
    <row r="5736" spans="1:56" s="86" customFormat="1" x14ac:dyDescent="0.25">
      <c r="A5736" s="6"/>
      <c r="B5736" s="5">
        <v>7713</v>
      </c>
      <c r="C5736" s="3"/>
      <c r="D5736" s="3"/>
      <c r="E5736" s="62">
        <v>28</v>
      </c>
      <c r="F5736" s="6" t="s">
        <v>42</v>
      </c>
      <c r="G5736" s="6">
        <v>2018</v>
      </c>
      <c r="H5736" s="6"/>
      <c r="I5736" s="3"/>
      <c r="J5736" s="3"/>
      <c r="K5736" s="3"/>
      <c r="L5736" s="6"/>
      <c r="M5736" s="3"/>
      <c r="N5736" s="6" t="s">
        <v>1453</v>
      </c>
      <c r="O5736" s="6"/>
      <c r="P5736" s="407">
        <v>61</v>
      </c>
      <c r="Q5736" s="407">
        <v>61</v>
      </c>
      <c r="R5736" s="407">
        <v>2</v>
      </c>
      <c r="S5736" s="3" t="s">
        <v>3</v>
      </c>
      <c r="T5736" s="3" t="s">
        <v>44</v>
      </c>
      <c r="U5736" s="3" t="s">
        <v>1345</v>
      </c>
      <c r="V5736" s="227" t="s">
        <v>1923</v>
      </c>
      <c r="W5736" s="3"/>
      <c r="X5736" s="3" t="s">
        <v>3290</v>
      </c>
      <c r="Y5736" s="3"/>
      <c r="Z5736" s="3"/>
      <c r="AA5736" s="18">
        <v>42.261899999999997</v>
      </c>
      <c r="AB5736" s="18">
        <v>-123.36360000000001</v>
      </c>
      <c r="AC5736" s="3" t="s">
        <v>45</v>
      </c>
      <c r="AD5736" s="3"/>
      <c r="AE5736" s="3" t="s">
        <v>535</v>
      </c>
      <c r="AF5736" s="3" t="str">
        <f t="shared" si="144"/>
        <v>ex Ceanothus cuneatus</v>
      </c>
      <c r="AG5736" s="3" t="s">
        <v>1649</v>
      </c>
      <c r="AH5736" s="3" t="s">
        <v>1649</v>
      </c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 t="s">
        <v>1367</v>
      </c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</row>
    <row r="5737" spans="1:56" s="163" customFormat="1" x14ac:dyDescent="0.25">
      <c r="A5737" s="6"/>
      <c r="B5737" s="5">
        <v>7714</v>
      </c>
      <c r="C5737" s="3"/>
      <c r="D5737" s="3"/>
      <c r="E5737" s="62">
        <v>28</v>
      </c>
      <c r="F5737" s="6" t="s">
        <v>42</v>
      </c>
      <c r="G5737" s="6">
        <v>2018</v>
      </c>
      <c r="H5737" s="6"/>
      <c r="I5737" s="3"/>
      <c r="J5737" s="3"/>
      <c r="K5737" s="3"/>
      <c r="L5737" s="6"/>
      <c r="M5737" s="3"/>
      <c r="N5737" s="6" t="s">
        <v>1453</v>
      </c>
      <c r="O5737" s="6"/>
      <c r="P5737" s="407">
        <v>61</v>
      </c>
      <c r="Q5737" s="407">
        <v>61</v>
      </c>
      <c r="R5737" s="407">
        <v>3</v>
      </c>
      <c r="S5737" s="3" t="s">
        <v>3</v>
      </c>
      <c r="T5737" s="3" t="s">
        <v>44</v>
      </c>
      <c r="U5737" s="3" t="s">
        <v>1345</v>
      </c>
      <c r="V5737" s="227" t="s">
        <v>1923</v>
      </c>
      <c r="W5737" s="3"/>
      <c r="X5737" s="3" t="s">
        <v>3290</v>
      </c>
      <c r="Y5737" s="3"/>
      <c r="Z5737" s="3"/>
      <c r="AA5737" s="18">
        <v>42.261899999999997</v>
      </c>
      <c r="AB5737" s="18">
        <v>-123.36360000000001</v>
      </c>
      <c r="AC5737" s="3" t="s">
        <v>45</v>
      </c>
      <c r="AD5737" s="3"/>
      <c r="AE5737" s="3" t="s">
        <v>535</v>
      </c>
      <c r="AF5737" s="3" t="str">
        <f t="shared" si="144"/>
        <v>ex Ceanothus cuneatus</v>
      </c>
      <c r="AG5737" s="3" t="s">
        <v>1649</v>
      </c>
      <c r="AH5737" s="3" t="s">
        <v>1649</v>
      </c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 t="s">
        <v>1367</v>
      </c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</row>
    <row r="5738" spans="1:56" s="158" customFormat="1" x14ac:dyDescent="0.25">
      <c r="A5738" s="6"/>
      <c r="B5738" s="5">
        <v>7715</v>
      </c>
      <c r="C5738" s="3"/>
      <c r="D5738" s="3"/>
      <c r="E5738" s="62">
        <v>28</v>
      </c>
      <c r="F5738" s="6" t="s">
        <v>42</v>
      </c>
      <c r="G5738" s="6">
        <v>2018</v>
      </c>
      <c r="H5738" s="6"/>
      <c r="I5738" s="3"/>
      <c r="J5738" s="3"/>
      <c r="K5738" s="3"/>
      <c r="L5738" s="6"/>
      <c r="M5738" s="3"/>
      <c r="N5738" s="6" t="s">
        <v>1453</v>
      </c>
      <c r="O5738" s="6"/>
      <c r="P5738" s="407">
        <v>61</v>
      </c>
      <c r="Q5738" s="407">
        <v>61</v>
      </c>
      <c r="R5738" s="407">
        <v>4</v>
      </c>
      <c r="S5738" s="3" t="s">
        <v>3</v>
      </c>
      <c r="T5738" s="3" t="s">
        <v>44</v>
      </c>
      <c r="U5738" s="3" t="s">
        <v>1345</v>
      </c>
      <c r="V5738" s="227" t="s">
        <v>1923</v>
      </c>
      <c r="W5738" s="3"/>
      <c r="X5738" s="3" t="s">
        <v>3290</v>
      </c>
      <c r="Y5738" s="3"/>
      <c r="Z5738" s="3"/>
      <c r="AA5738" s="18">
        <v>42.261899999999997</v>
      </c>
      <c r="AB5738" s="18">
        <v>-123.36360000000001</v>
      </c>
      <c r="AC5738" s="3" t="s">
        <v>45</v>
      </c>
      <c r="AD5738" s="3"/>
      <c r="AE5738" s="3" t="s">
        <v>535</v>
      </c>
      <c r="AF5738" s="3" t="str">
        <f t="shared" si="144"/>
        <v>ex Ceanothus cuneatus</v>
      </c>
      <c r="AG5738" s="3" t="s">
        <v>1649</v>
      </c>
      <c r="AH5738" s="3" t="s">
        <v>1649</v>
      </c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 t="s">
        <v>1367</v>
      </c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</row>
    <row r="5739" spans="1:56" s="120" customFormat="1" x14ac:dyDescent="0.25">
      <c r="A5739" s="6"/>
      <c r="B5739" s="5">
        <v>7716</v>
      </c>
      <c r="C5739" s="3"/>
      <c r="D5739" s="3"/>
      <c r="E5739" s="62">
        <v>28</v>
      </c>
      <c r="F5739" s="6" t="s">
        <v>42</v>
      </c>
      <c r="G5739" s="6">
        <v>2018</v>
      </c>
      <c r="H5739" s="6"/>
      <c r="I5739" s="3"/>
      <c r="J5739" s="3"/>
      <c r="K5739" s="3"/>
      <c r="L5739" s="6"/>
      <c r="M5739" s="3"/>
      <c r="N5739" s="6" t="s">
        <v>1453</v>
      </c>
      <c r="O5739" s="6"/>
      <c r="P5739" s="407">
        <v>61</v>
      </c>
      <c r="Q5739" s="407">
        <v>61</v>
      </c>
      <c r="R5739" s="407">
        <v>5</v>
      </c>
      <c r="S5739" s="3" t="s">
        <v>3</v>
      </c>
      <c r="T5739" s="3" t="s">
        <v>44</v>
      </c>
      <c r="U5739" s="3" t="s">
        <v>1345</v>
      </c>
      <c r="V5739" s="227" t="s">
        <v>1923</v>
      </c>
      <c r="W5739" s="3"/>
      <c r="X5739" s="3" t="s">
        <v>3290</v>
      </c>
      <c r="Y5739" s="3"/>
      <c r="Z5739" s="3"/>
      <c r="AA5739" s="18">
        <v>42.261899999999997</v>
      </c>
      <c r="AB5739" s="18">
        <v>-123.36360000000001</v>
      </c>
      <c r="AC5739" s="3" t="s">
        <v>45</v>
      </c>
      <c r="AD5739" s="3"/>
      <c r="AE5739" s="3" t="s">
        <v>535</v>
      </c>
      <c r="AF5739" s="3" t="str">
        <f t="shared" si="144"/>
        <v>ex Ceanothus cuneatus</v>
      </c>
      <c r="AG5739" s="3" t="s">
        <v>1649</v>
      </c>
      <c r="AH5739" s="3" t="s">
        <v>1649</v>
      </c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 t="s">
        <v>1367</v>
      </c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</row>
    <row r="5740" spans="1:56" x14ac:dyDescent="0.25">
      <c r="B5740" s="5">
        <v>7717</v>
      </c>
      <c r="E5740" s="62">
        <v>28</v>
      </c>
      <c r="F5740" s="6" t="s">
        <v>42</v>
      </c>
      <c r="G5740" s="6">
        <v>2018</v>
      </c>
      <c r="L5740" s="6"/>
      <c r="N5740" s="6" t="s">
        <v>1453</v>
      </c>
      <c r="P5740" s="407">
        <v>61</v>
      </c>
      <c r="Q5740" s="407">
        <v>61</v>
      </c>
      <c r="R5740" s="407">
        <v>6</v>
      </c>
      <c r="S5740" s="3" t="s">
        <v>3</v>
      </c>
      <c r="T5740" s="3" t="s">
        <v>44</v>
      </c>
      <c r="U5740" s="3" t="s">
        <v>1345</v>
      </c>
      <c r="V5740" s="227" t="s">
        <v>1923</v>
      </c>
      <c r="X5740" s="3" t="s">
        <v>3290</v>
      </c>
      <c r="AA5740" s="18">
        <v>42.261899999999997</v>
      </c>
      <c r="AB5740" s="18">
        <v>-123.36360000000001</v>
      </c>
      <c r="AC5740" s="3" t="s">
        <v>45</v>
      </c>
      <c r="AE5740" s="3" t="s">
        <v>535</v>
      </c>
      <c r="AF5740" s="3" t="str">
        <f t="shared" si="144"/>
        <v>ex Ceanothus cuneatus</v>
      </c>
      <c r="AG5740" s="3" t="s">
        <v>1649</v>
      </c>
      <c r="AH5740" s="3" t="s">
        <v>1649</v>
      </c>
      <c r="AT5740" s="3" t="s">
        <v>1367</v>
      </c>
    </row>
    <row r="5741" spans="1:56" x14ac:dyDescent="0.25">
      <c r="B5741" s="5">
        <v>7718</v>
      </c>
      <c r="E5741" s="62">
        <v>28</v>
      </c>
      <c r="F5741" s="6" t="s">
        <v>42</v>
      </c>
      <c r="G5741" s="6">
        <v>2018</v>
      </c>
      <c r="L5741" s="6"/>
      <c r="N5741" s="6" t="s">
        <v>1453</v>
      </c>
      <c r="P5741" s="407">
        <v>61</v>
      </c>
      <c r="Q5741" s="407">
        <v>61</v>
      </c>
      <c r="R5741" s="407">
        <v>7</v>
      </c>
      <c r="S5741" s="3" t="s">
        <v>3</v>
      </c>
      <c r="T5741" s="3" t="s">
        <v>44</v>
      </c>
      <c r="U5741" s="3" t="s">
        <v>1345</v>
      </c>
      <c r="V5741" s="227" t="s">
        <v>1923</v>
      </c>
      <c r="X5741" s="3" t="s">
        <v>3290</v>
      </c>
      <c r="AA5741" s="18">
        <v>42.261899999999997</v>
      </c>
      <c r="AB5741" s="18">
        <v>-123.36360000000001</v>
      </c>
      <c r="AC5741" s="3" t="s">
        <v>45</v>
      </c>
      <c r="AE5741" s="3" t="s">
        <v>535</v>
      </c>
      <c r="AF5741" s="3" t="str">
        <f t="shared" si="144"/>
        <v>ex Ceanothus cuneatus</v>
      </c>
      <c r="AG5741" s="3" t="s">
        <v>1649</v>
      </c>
      <c r="AH5741" s="3" t="s">
        <v>1649</v>
      </c>
      <c r="AT5741" s="3" t="s">
        <v>1367</v>
      </c>
    </row>
    <row r="5742" spans="1:56" s="158" customFormat="1" x14ac:dyDescent="0.25">
      <c r="A5742" s="6"/>
      <c r="B5742" s="5">
        <v>7719</v>
      </c>
      <c r="C5742" s="3"/>
      <c r="D5742" s="3"/>
      <c r="E5742" s="62">
        <v>28</v>
      </c>
      <c r="F5742" s="6" t="s">
        <v>42</v>
      </c>
      <c r="G5742" s="6">
        <v>2018</v>
      </c>
      <c r="H5742" s="6"/>
      <c r="I5742" s="3"/>
      <c r="J5742" s="3"/>
      <c r="K5742" s="3"/>
      <c r="L5742" s="6"/>
      <c r="M5742" s="3"/>
      <c r="N5742" s="6" t="s">
        <v>1453</v>
      </c>
      <c r="O5742" s="6"/>
      <c r="P5742" s="407">
        <v>61</v>
      </c>
      <c r="Q5742" s="407">
        <v>61</v>
      </c>
      <c r="R5742" s="407">
        <v>8</v>
      </c>
      <c r="S5742" s="3" t="s">
        <v>3</v>
      </c>
      <c r="T5742" s="3" t="s">
        <v>44</v>
      </c>
      <c r="U5742" s="3" t="s">
        <v>1345</v>
      </c>
      <c r="V5742" s="227" t="s">
        <v>1923</v>
      </c>
      <c r="W5742" s="3"/>
      <c r="X5742" s="3" t="s">
        <v>3290</v>
      </c>
      <c r="Y5742" s="3"/>
      <c r="Z5742" s="3"/>
      <c r="AA5742" s="18">
        <v>42.261899999999997</v>
      </c>
      <c r="AB5742" s="18">
        <v>-123.36360000000001</v>
      </c>
      <c r="AC5742" s="3" t="s">
        <v>45</v>
      </c>
      <c r="AD5742" s="3"/>
      <c r="AE5742" s="3" t="s">
        <v>535</v>
      </c>
      <c r="AF5742" s="3" t="str">
        <f t="shared" si="144"/>
        <v>ex Ceanothus cuneatus</v>
      </c>
      <c r="AG5742" s="3" t="s">
        <v>1649</v>
      </c>
      <c r="AH5742" s="3" t="s">
        <v>1649</v>
      </c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 t="s">
        <v>1367</v>
      </c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</row>
    <row r="5743" spans="1:56" x14ac:dyDescent="0.25">
      <c r="B5743" s="5">
        <v>7720</v>
      </c>
      <c r="E5743" s="62">
        <v>28</v>
      </c>
      <c r="F5743" s="6" t="s">
        <v>42</v>
      </c>
      <c r="G5743" s="6">
        <v>2018</v>
      </c>
      <c r="L5743" s="6"/>
      <c r="N5743" s="6" t="s">
        <v>1453</v>
      </c>
      <c r="P5743" s="407">
        <v>61</v>
      </c>
      <c r="Q5743" s="407">
        <v>61</v>
      </c>
      <c r="R5743" s="407">
        <v>9</v>
      </c>
      <c r="S5743" s="3" t="s">
        <v>3</v>
      </c>
      <c r="T5743" s="3" t="s">
        <v>44</v>
      </c>
      <c r="U5743" s="3" t="s">
        <v>1345</v>
      </c>
      <c r="V5743" s="227" t="s">
        <v>1923</v>
      </c>
      <c r="X5743" s="3" t="s">
        <v>3290</v>
      </c>
      <c r="AA5743" s="18">
        <v>42.261899999999997</v>
      </c>
      <c r="AB5743" s="18">
        <v>-123.36360000000001</v>
      </c>
      <c r="AC5743" s="3" t="s">
        <v>45</v>
      </c>
      <c r="AE5743" s="3" t="s">
        <v>535</v>
      </c>
      <c r="AF5743" s="3" t="str">
        <f t="shared" si="144"/>
        <v>ex Ceanothus cuneatus</v>
      </c>
      <c r="AG5743" s="3" t="s">
        <v>1649</v>
      </c>
      <c r="AH5743" s="3" t="s">
        <v>1649</v>
      </c>
      <c r="AT5743" s="3" t="s">
        <v>1367</v>
      </c>
    </row>
    <row r="5744" spans="1:56" x14ac:dyDescent="0.25">
      <c r="B5744" s="5">
        <v>7721</v>
      </c>
      <c r="E5744" s="62">
        <v>27</v>
      </c>
      <c r="F5744" s="6" t="s">
        <v>42</v>
      </c>
      <c r="G5744" s="6">
        <v>2018</v>
      </c>
      <c r="I5744" s="3">
        <v>28</v>
      </c>
      <c r="J5744" s="3" t="s">
        <v>42</v>
      </c>
      <c r="K5744" s="3">
        <v>2018</v>
      </c>
      <c r="L5744" s="6" t="str">
        <f>CONCATENATE("-",I5744,".",J5744)</f>
        <v>-28.v</v>
      </c>
      <c r="N5744" s="6" t="s">
        <v>1456</v>
      </c>
      <c r="P5744" s="407">
        <v>62</v>
      </c>
      <c r="Q5744" s="407">
        <v>62</v>
      </c>
      <c r="R5744" s="407">
        <v>1</v>
      </c>
      <c r="S5744" s="3" t="s">
        <v>3</v>
      </c>
      <c r="T5744" s="3" t="s">
        <v>44</v>
      </c>
      <c r="U5744" s="3" t="s">
        <v>1345</v>
      </c>
      <c r="V5744" s="227" t="s">
        <v>1923</v>
      </c>
      <c r="X5744" s="3" t="s">
        <v>3290</v>
      </c>
      <c r="AA5744" s="18">
        <v>42.264200000000002</v>
      </c>
      <c r="AB5744" s="18">
        <v>-123.35590000000001</v>
      </c>
      <c r="AC5744" s="253" t="s">
        <v>1674</v>
      </c>
      <c r="AD5744" s="156" t="s">
        <v>1674</v>
      </c>
      <c r="AG5744" s="3" t="s">
        <v>1649</v>
      </c>
      <c r="AH5744" s="3" t="s">
        <v>1649</v>
      </c>
      <c r="AT5744" s="3" t="s">
        <v>1367</v>
      </c>
    </row>
    <row r="5745" spans="1:56" x14ac:dyDescent="0.25">
      <c r="B5745" s="5">
        <v>10640</v>
      </c>
      <c r="E5745" s="263">
        <v>27</v>
      </c>
      <c r="F5745" s="264" t="s">
        <v>1144</v>
      </c>
      <c r="G5745" s="264">
        <v>2018</v>
      </c>
      <c r="H5745" s="265">
        <v>0.5</v>
      </c>
      <c r="L5745" s="6"/>
      <c r="P5745" s="440">
        <v>62</v>
      </c>
      <c r="R5745" s="410">
        <v>1</v>
      </c>
      <c r="S5745" s="160" t="s">
        <v>3</v>
      </c>
      <c r="T5745" s="160" t="s">
        <v>44</v>
      </c>
      <c r="U5745" s="160" t="s">
        <v>1562</v>
      </c>
      <c r="V5745" s="160" t="s">
        <v>1923</v>
      </c>
      <c r="W5745" s="252" t="s">
        <v>2445</v>
      </c>
      <c r="X5745" s="252" t="s">
        <v>1926</v>
      </c>
      <c r="AA5745" s="252">
        <v>42.447200000000002</v>
      </c>
      <c r="AB5745" s="252">
        <v>-122.11969999999999</v>
      </c>
      <c r="AE5745" s="258" t="s">
        <v>1679</v>
      </c>
      <c r="AG5745" s="160" t="s">
        <v>1649</v>
      </c>
      <c r="AH5745" s="160" t="s">
        <v>1649</v>
      </c>
    </row>
    <row r="5746" spans="1:56" x14ac:dyDescent="0.25">
      <c r="B5746" s="5">
        <v>7722</v>
      </c>
      <c r="E5746" s="62">
        <v>27</v>
      </c>
      <c r="F5746" s="6" t="s">
        <v>42</v>
      </c>
      <c r="G5746" s="6">
        <v>2018</v>
      </c>
      <c r="I5746" s="3">
        <v>28</v>
      </c>
      <c r="J5746" s="3" t="s">
        <v>42</v>
      </c>
      <c r="K5746" s="3">
        <v>2018</v>
      </c>
      <c r="L5746" s="6" t="str">
        <f>CONCATENATE("-",I5746,".",J5746)</f>
        <v>-28.v</v>
      </c>
      <c r="N5746" s="6" t="s">
        <v>1456</v>
      </c>
      <c r="P5746" s="407">
        <v>62</v>
      </c>
      <c r="Q5746" s="407">
        <v>62</v>
      </c>
      <c r="R5746" s="407">
        <v>2</v>
      </c>
      <c r="S5746" s="3" t="s">
        <v>3</v>
      </c>
      <c r="T5746" s="3" t="s">
        <v>44</v>
      </c>
      <c r="U5746" s="3" t="s">
        <v>1345</v>
      </c>
      <c r="V5746" s="227" t="s">
        <v>1923</v>
      </c>
      <c r="X5746" s="3" t="s">
        <v>3290</v>
      </c>
      <c r="AA5746" s="18">
        <v>42.264200000000002</v>
      </c>
      <c r="AB5746" s="18">
        <v>-123.35590000000001</v>
      </c>
      <c r="AC5746" s="253" t="s">
        <v>1674</v>
      </c>
      <c r="AD5746" s="156" t="s">
        <v>1674</v>
      </c>
      <c r="AG5746" s="3" t="s">
        <v>1649</v>
      </c>
      <c r="AH5746" s="3" t="s">
        <v>1649</v>
      </c>
      <c r="AT5746" s="3" t="s">
        <v>1367</v>
      </c>
    </row>
    <row r="5747" spans="1:56" s="86" customFormat="1" x14ac:dyDescent="0.25">
      <c r="A5747" s="6"/>
      <c r="B5747" s="5">
        <v>10641</v>
      </c>
      <c r="C5747" s="3"/>
      <c r="D5747" s="3"/>
      <c r="E5747" s="263">
        <v>27</v>
      </c>
      <c r="F5747" s="264" t="s">
        <v>1144</v>
      </c>
      <c r="G5747" s="264">
        <v>2018</v>
      </c>
      <c r="H5747" s="265">
        <v>0.5</v>
      </c>
      <c r="I5747" s="3"/>
      <c r="J5747" s="3"/>
      <c r="K5747" s="3"/>
      <c r="L5747" s="6"/>
      <c r="M5747" s="3"/>
      <c r="N5747" s="6"/>
      <c r="O5747" s="6"/>
      <c r="P5747" s="440">
        <v>62</v>
      </c>
      <c r="Q5747" s="407"/>
      <c r="R5747" s="410">
        <v>2</v>
      </c>
      <c r="S5747" s="160" t="s">
        <v>3</v>
      </c>
      <c r="T5747" s="160" t="s">
        <v>44</v>
      </c>
      <c r="U5747" s="160" t="s">
        <v>1562</v>
      </c>
      <c r="V5747" s="160" t="s">
        <v>1923</v>
      </c>
      <c r="W5747" s="252" t="s">
        <v>2445</v>
      </c>
      <c r="X5747" s="252" t="s">
        <v>1926</v>
      </c>
      <c r="Y5747" s="3"/>
      <c r="Z5747" s="3"/>
      <c r="AA5747" s="252">
        <v>42.447200000000002</v>
      </c>
      <c r="AB5747" s="252">
        <v>-122.11969999999999</v>
      </c>
      <c r="AC5747" s="3"/>
      <c r="AD5747" s="3"/>
      <c r="AE5747" s="258" t="s">
        <v>1679</v>
      </c>
      <c r="AF5747" s="3"/>
      <c r="AG5747" s="160" t="s">
        <v>1649</v>
      </c>
      <c r="AH5747" s="160" t="s">
        <v>1649</v>
      </c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</row>
    <row r="5748" spans="1:56" x14ac:dyDescent="0.25">
      <c r="B5748" s="5">
        <v>7723</v>
      </c>
      <c r="E5748" s="62">
        <v>27</v>
      </c>
      <c r="F5748" s="6" t="s">
        <v>42</v>
      </c>
      <c r="G5748" s="6">
        <v>2018</v>
      </c>
      <c r="I5748" s="3">
        <v>28</v>
      </c>
      <c r="J5748" s="3" t="s">
        <v>42</v>
      </c>
      <c r="K5748" s="3">
        <v>2018</v>
      </c>
      <c r="L5748" s="6" t="str">
        <f>CONCATENATE("-",I5748,".",J5748)</f>
        <v>-28.v</v>
      </c>
      <c r="N5748" s="6" t="s">
        <v>1456</v>
      </c>
      <c r="P5748" s="407">
        <v>62</v>
      </c>
      <c r="Q5748" s="407">
        <v>62</v>
      </c>
      <c r="R5748" s="407">
        <v>3</v>
      </c>
      <c r="S5748" s="3" t="s">
        <v>3</v>
      </c>
      <c r="T5748" s="3" t="s">
        <v>44</v>
      </c>
      <c r="U5748" s="3" t="s">
        <v>1345</v>
      </c>
      <c r="V5748" s="227" t="s">
        <v>1923</v>
      </c>
      <c r="X5748" s="3" t="s">
        <v>3290</v>
      </c>
      <c r="AA5748" s="18">
        <v>42.264200000000002</v>
      </c>
      <c r="AB5748" s="18">
        <v>-123.35590000000001</v>
      </c>
      <c r="AC5748" s="253" t="s">
        <v>1674</v>
      </c>
      <c r="AD5748" s="156" t="s">
        <v>1674</v>
      </c>
      <c r="AG5748" s="3" t="s">
        <v>1649</v>
      </c>
      <c r="AH5748" s="3" t="s">
        <v>1649</v>
      </c>
      <c r="AT5748" s="3" t="s">
        <v>1367</v>
      </c>
    </row>
    <row r="5749" spans="1:56" x14ac:dyDescent="0.25">
      <c r="B5749" s="5">
        <v>10642</v>
      </c>
      <c r="E5749" s="263">
        <v>27</v>
      </c>
      <c r="F5749" s="264" t="s">
        <v>1144</v>
      </c>
      <c r="G5749" s="264">
        <v>2018</v>
      </c>
      <c r="H5749" s="265">
        <v>0.5</v>
      </c>
      <c r="L5749" s="6"/>
      <c r="P5749" s="440">
        <v>62</v>
      </c>
      <c r="R5749" s="410">
        <v>3</v>
      </c>
      <c r="S5749" s="160" t="s">
        <v>3</v>
      </c>
      <c r="T5749" s="160" t="s">
        <v>44</v>
      </c>
      <c r="U5749" s="160" t="s">
        <v>1562</v>
      </c>
      <c r="V5749" s="160" t="s">
        <v>1923</v>
      </c>
      <c r="W5749" s="252" t="s">
        <v>2445</v>
      </c>
      <c r="X5749" s="252" t="s">
        <v>1926</v>
      </c>
      <c r="AA5749" s="252">
        <v>42.447200000000002</v>
      </c>
      <c r="AB5749" s="252">
        <v>-122.11969999999999</v>
      </c>
      <c r="AE5749" s="258" t="s">
        <v>1679</v>
      </c>
      <c r="AG5749" s="160" t="s">
        <v>1649</v>
      </c>
      <c r="AH5749" s="160" t="s">
        <v>1649</v>
      </c>
    </row>
    <row r="5750" spans="1:56" x14ac:dyDescent="0.25">
      <c r="B5750" s="5">
        <v>7724</v>
      </c>
      <c r="E5750" s="62">
        <v>27</v>
      </c>
      <c r="F5750" s="6" t="s">
        <v>42</v>
      </c>
      <c r="G5750" s="6">
        <v>2018</v>
      </c>
      <c r="I5750" s="3">
        <v>28</v>
      </c>
      <c r="J5750" s="3" t="s">
        <v>42</v>
      </c>
      <c r="K5750" s="3">
        <v>2018</v>
      </c>
      <c r="L5750" s="6" t="str">
        <f>CONCATENATE("-",I5750,".",J5750)</f>
        <v>-28.v</v>
      </c>
      <c r="N5750" s="6" t="s">
        <v>1456</v>
      </c>
      <c r="P5750" s="407">
        <v>62</v>
      </c>
      <c r="Q5750" s="407">
        <v>62</v>
      </c>
      <c r="R5750" s="407">
        <v>4</v>
      </c>
      <c r="S5750" s="3" t="s">
        <v>3</v>
      </c>
      <c r="T5750" s="3" t="s">
        <v>44</v>
      </c>
      <c r="U5750" s="3" t="s">
        <v>1345</v>
      </c>
      <c r="V5750" s="227" t="s">
        <v>1923</v>
      </c>
      <c r="X5750" s="3" t="s">
        <v>3290</v>
      </c>
      <c r="AA5750" s="18">
        <v>42.264200000000002</v>
      </c>
      <c r="AB5750" s="18">
        <v>-123.35590000000001</v>
      </c>
      <c r="AC5750" s="253" t="s">
        <v>1674</v>
      </c>
      <c r="AD5750" s="156" t="s">
        <v>1674</v>
      </c>
      <c r="AG5750" s="3" t="s">
        <v>1649</v>
      </c>
      <c r="AH5750" s="3" t="s">
        <v>1649</v>
      </c>
      <c r="AT5750" s="3" t="s">
        <v>1367</v>
      </c>
    </row>
    <row r="5751" spans="1:56" x14ac:dyDescent="0.25">
      <c r="B5751" s="5">
        <v>10643</v>
      </c>
      <c r="E5751" s="263">
        <v>27</v>
      </c>
      <c r="F5751" s="264" t="s">
        <v>1144</v>
      </c>
      <c r="G5751" s="264">
        <v>2018</v>
      </c>
      <c r="H5751" s="265">
        <v>0.5</v>
      </c>
      <c r="L5751" s="6"/>
      <c r="P5751" s="440">
        <v>62</v>
      </c>
      <c r="R5751" s="410">
        <v>4</v>
      </c>
      <c r="S5751" s="160" t="s">
        <v>3</v>
      </c>
      <c r="T5751" s="160" t="s">
        <v>44</v>
      </c>
      <c r="U5751" s="160" t="s">
        <v>1562</v>
      </c>
      <c r="V5751" s="160" t="s">
        <v>1923</v>
      </c>
      <c r="W5751" s="252" t="s">
        <v>2445</v>
      </c>
      <c r="X5751" s="252" t="s">
        <v>1926</v>
      </c>
      <c r="AA5751" s="252">
        <v>42.447200000000002</v>
      </c>
      <c r="AB5751" s="252">
        <v>-122.11969999999999</v>
      </c>
      <c r="AE5751" s="258" t="s">
        <v>1679</v>
      </c>
      <c r="AG5751" s="160" t="s">
        <v>1649</v>
      </c>
      <c r="AH5751" s="160" t="s">
        <v>1649</v>
      </c>
    </row>
    <row r="5752" spans="1:56" x14ac:dyDescent="0.25">
      <c r="B5752" s="5">
        <v>7725</v>
      </c>
      <c r="E5752" s="62">
        <v>27</v>
      </c>
      <c r="F5752" s="6" t="s">
        <v>42</v>
      </c>
      <c r="G5752" s="6">
        <v>2018</v>
      </c>
      <c r="I5752" s="3">
        <v>28</v>
      </c>
      <c r="J5752" s="3" t="s">
        <v>42</v>
      </c>
      <c r="K5752" s="3">
        <v>2018</v>
      </c>
      <c r="L5752" s="6" t="str">
        <f>CONCATENATE("-",I5752,".",J5752)</f>
        <v>-28.v</v>
      </c>
      <c r="N5752" s="6" t="s">
        <v>1456</v>
      </c>
      <c r="P5752" s="407">
        <v>62</v>
      </c>
      <c r="Q5752" s="407">
        <v>62</v>
      </c>
      <c r="R5752" s="407">
        <v>5</v>
      </c>
      <c r="S5752" s="3" t="s">
        <v>3</v>
      </c>
      <c r="T5752" s="3" t="s">
        <v>44</v>
      </c>
      <c r="U5752" s="3" t="s">
        <v>1345</v>
      </c>
      <c r="V5752" s="227" t="s">
        <v>1923</v>
      </c>
      <c r="X5752" s="3" t="s">
        <v>3290</v>
      </c>
      <c r="AA5752" s="18">
        <v>42.264200000000002</v>
      </c>
      <c r="AB5752" s="18">
        <v>-123.35590000000001</v>
      </c>
      <c r="AC5752" s="253" t="s">
        <v>1674</v>
      </c>
      <c r="AD5752" s="156" t="s">
        <v>1674</v>
      </c>
      <c r="AG5752" s="3" t="s">
        <v>1649</v>
      </c>
      <c r="AH5752" s="3" t="s">
        <v>1649</v>
      </c>
      <c r="AT5752" s="3" t="s">
        <v>1367</v>
      </c>
    </row>
    <row r="5753" spans="1:56" x14ac:dyDescent="0.25">
      <c r="B5753" s="5">
        <v>10644</v>
      </c>
      <c r="E5753" s="263">
        <v>27</v>
      </c>
      <c r="F5753" s="264" t="s">
        <v>1144</v>
      </c>
      <c r="G5753" s="264">
        <v>2018</v>
      </c>
      <c r="H5753" s="265">
        <v>0.5</v>
      </c>
      <c r="L5753" s="6"/>
      <c r="P5753" s="440">
        <v>62</v>
      </c>
      <c r="R5753" s="410">
        <v>5</v>
      </c>
      <c r="S5753" s="160" t="s">
        <v>3</v>
      </c>
      <c r="T5753" s="160" t="s">
        <v>44</v>
      </c>
      <c r="U5753" s="160" t="s">
        <v>1562</v>
      </c>
      <c r="V5753" s="160" t="s">
        <v>1923</v>
      </c>
      <c r="W5753" s="252" t="s">
        <v>2445</v>
      </c>
      <c r="X5753" s="252" t="s">
        <v>1926</v>
      </c>
      <c r="AA5753" s="252">
        <v>42.447200000000002</v>
      </c>
      <c r="AB5753" s="252">
        <v>-122.11969999999999</v>
      </c>
      <c r="AE5753" s="258" t="s">
        <v>1679</v>
      </c>
      <c r="AG5753" s="160" t="s">
        <v>1649</v>
      </c>
      <c r="AH5753" s="160" t="s">
        <v>1649</v>
      </c>
    </row>
    <row r="5754" spans="1:56" x14ac:dyDescent="0.25">
      <c r="B5754" s="5">
        <v>7726</v>
      </c>
      <c r="E5754" s="62">
        <v>27</v>
      </c>
      <c r="F5754" s="6" t="s">
        <v>42</v>
      </c>
      <c r="G5754" s="6">
        <v>2018</v>
      </c>
      <c r="I5754" s="3">
        <v>28</v>
      </c>
      <c r="J5754" s="3" t="s">
        <v>42</v>
      </c>
      <c r="K5754" s="3">
        <v>2018</v>
      </c>
      <c r="L5754" s="6" t="str">
        <f>CONCATENATE("-",I5754,".",J5754)</f>
        <v>-28.v</v>
      </c>
      <c r="N5754" s="6" t="s">
        <v>1456</v>
      </c>
      <c r="P5754" s="407">
        <v>62</v>
      </c>
      <c r="Q5754" s="407">
        <v>62</v>
      </c>
      <c r="R5754" s="407">
        <v>6</v>
      </c>
      <c r="S5754" s="3" t="s">
        <v>3</v>
      </c>
      <c r="T5754" s="3" t="s">
        <v>44</v>
      </c>
      <c r="U5754" s="3" t="s">
        <v>1345</v>
      </c>
      <c r="V5754" s="227" t="s">
        <v>1923</v>
      </c>
      <c r="X5754" s="3" t="s">
        <v>3290</v>
      </c>
      <c r="AA5754" s="18">
        <v>42.264200000000002</v>
      </c>
      <c r="AB5754" s="18">
        <v>-123.35590000000001</v>
      </c>
      <c r="AC5754" s="253" t="s">
        <v>1674</v>
      </c>
      <c r="AD5754" s="156" t="s">
        <v>1674</v>
      </c>
      <c r="AG5754" s="3" t="s">
        <v>1649</v>
      </c>
      <c r="AH5754" s="3" t="s">
        <v>1649</v>
      </c>
      <c r="AT5754" s="3" t="s">
        <v>1367</v>
      </c>
    </row>
    <row r="5755" spans="1:56" s="84" customFormat="1" x14ac:dyDescent="0.25">
      <c r="A5755" s="6"/>
      <c r="B5755" s="5">
        <v>10645</v>
      </c>
      <c r="C5755" s="3"/>
      <c r="D5755" s="3"/>
      <c r="E5755" s="263">
        <v>27</v>
      </c>
      <c r="F5755" s="264" t="s">
        <v>1144</v>
      </c>
      <c r="G5755" s="264">
        <v>2018</v>
      </c>
      <c r="H5755" s="265">
        <v>0.5</v>
      </c>
      <c r="I5755" s="3"/>
      <c r="J5755" s="3"/>
      <c r="K5755" s="3"/>
      <c r="L5755" s="6"/>
      <c r="M5755" s="3"/>
      <c r="N5755" s="6"/>
      <c r="O5755" s="6"/>
      <c r="P5755" s="440">
        <v>62</v>
      </c>
      <c r="Q5755" s="407"/>
      <c r="R5755" s="410">
        <v>6</v>
      </c>
      <c r="S5755" s="160" t="s">
        <v>3</v>
      </c>
      <c r="T5755" s="160" t="s">
        <v>44</v>
      </c>
      <c r="U5755" s="160" t="s">
        <v>1562</v>
      </c>
      <c r="V5755" s="160" t="s">
        <v>1923</v>
      </c>
      <c r="W5755" s="252" t="s">
        <v>2445</v>
      </c>
      <c r="X5755" s="252" t="s">
        <v>1926</v>
      </c>
      <c r="Y5755" s="3"/>
      <c r="Z5755" s="3"/>
      <c r="AA5755" s="252">
        <v>42.447200000000002</v>
      </c>
      <c r="AB5755" s="252">
        <v>-122.11969999999999</v>
      </c>
      <c r="AC5755" s="3"/>
      <c r="AD5755" s="3"/>
      <c r="AE5755" s="258" t="s">
        <v>1679</v>
      </c>
      <c r="AF5755" s="3"/>
      <c r="AG5755" s="160" t="s">
        <v>1649</v>
      </c>
      <c r="AH5755" s="160" t="s">
        <v>1649</v>
      </c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</row>
    <row r="5756" spans="1:56" s="163" customFormat="1" x14ac:dyDescent="0.25">
      <c r="A5756" s="6"/>
      <c r="B5756" s="5">
        <v>7727</v>
      </c>
      <c r="C5756" s="3"/>
      <c r="D5756" s="3"/>
      <c r="E5756" s="62">
        <v>27</v>
      </c>
      <c r="F5756" s="6" t="s">
        <v>42</v>
      </c>
      <c r="G5756" s="6">
        <v>2018</v>
      </c>
      <c r="H5756" s="6"/>
      <c r="I5756" s="3">
        <v>28</v>
      </c>
      <c r="J5756" s="3" t="s">
        <v>42</v>
      </c>
      <c r="K5756" s="3">
        <v>2018</v>
      </c>
      <c r="L5756" s="6" t="str">
        <f>CONCATENATE("-",I5756,".",J5756)</f>
        <v>-28.v</v>
      </c>
      <c r="M5756" s="3"/>
      <c r="N5756" s="6" t="s">
        <v>1456</v>
      </c>
      <c r="O5756" s="6"/>
      <c r="P5756" s="407">
        <v>62</v>
      </c>
      <c r="Q5756" s="407">
        <v>62</v>
      </c>
      <c r="R5756" s="407">
        <v>7</v>
      </c>
      <c r="S5756" s="3" t="s">
        <v>3</v>
      </c>
      <c r="T5756" s="3" t="s">
        <v>44</v>
      </c>
      <c r="U5756" s="3" t="s">
        <v>1345</v>
      </c>
      <c r="V5756" s="227" t="s">
        <v>1923</v>
      </c>
      <c r="W5756" s="3"/>
      <c r="X5756" s="3" t="s">
        <v>3290</v>
      </c>
      <c r="Y5756" s="3"/>
      <c r="Z5756" s="3"/>
      <c r="AA5756" s="18">
        <v>42.264200000000002</v>
      </c>
      <c r="AB5756" s="18">
        <v>-123.35590000000001</v>
      </c>
      <c r="AC5756" s="253" t="s">
        <v>1674</v>
      </c>
      <c r="AD5756" s="156" t="s">
        <v>1674</v>
      </c>
      <c r="AE5756" s="3"/>
      <c r="AF5756" s="3"/>
      <c r="AG5756" s="3" t="s">
        <v>1649</v>
      </c>
      <c r="AH5756" s="3" t="s">
        <v>1649</v>
      </c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 t="s">
        <v>1367</v>
      </c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</row>
    <row r="5757" spans="1:56" x14ac:dyDescent="0.25">
      <c r="B5757" s="5">
        <v>10646</v>
      </c>
      <c r="E5757" s="263">
        <v>27</v>
      </c>
      <c r="F5757" s="264" t="s">
        <v>1144</v>
      </c>
      <c r="G5757" s="264">
        <v>2018</v>
      </c>
      <c r="H5757" s="265">
        <v>0.5</v>
      </c>
      <c r="L5757" s="6"/>
      <c r="P5757" s="440">
        <v>62</v>
      </c>
      <c r="R5757" s="410">
        <v>7</v>
      </c>
      <c r="S5757" s="160" t="s">
        <v>3</v>
      </c>
      <c r="T5757" s="160" t="s">
        <v>44</v>
      </c>
      <c r="U5757" s="160" t="s">
        <v>1562</v>
      </c>
      <c r="V5757" s="160" t="s">
        <v>1923</v>
      </c>
      <c r="W5757" s="252" t="s">
        <v>2445</v>
      </c>
      <c r="X5757" s="252" t="s">
        <v>1926</v>
      </c>
      <c r="AA5757" s="252">
        <v>42.447200000000002</v>
      </c>
      <c r="AB5757" s="252">
        <v>-122.11969999999999</v>
      </c>
      <c r="AE5757" s="258" t="s">
        <v>1679</v>
      </c>
      <c r="AG5757" s="160" t="s">
        <v>1649</v>
      </c>
      <c r="AH5757" s="160" t="s">
        <v>1649</v>
      </c>
    </row>
    <row r="5758" spans="1:56" x14ac:dyDescent="0.25">
      <c r="B5758" s="5">
        <v>7728</v>
      </c>
      <c r="E5758" s="62">
        <v>27</v>
      </c>
      <c r="F5758" s="6" t="s">
        <v>42</v>
      </c>
      <c r="G5758" s="6">
        <v>2018</v>
      </c>
      <c r="I5758" s="3">
        <v>28</v>
      </c>
      <c r="J5758" s="3" t="s">
        <v>42</v>
      </c>
      <c r="K5758" s="3">
        <v>2018</v>
      </c>
      <c r="L5758" s="6" t="str">
        <f t="shared" ref="L5758:L5786" si="145">CONCATENATE("-",I5758,".",J5758)</f>
        <v>-28.v</v>
      </c>
      <c r="N5758" s="6" t="s">
        <v>1456</v>
      </c>
      <c r="P5758" s="407">
        <v>62</v>
      </c>
      <c r="Q5758" s="407">
        <v>62</v>
      </c>
      <c r="R5758" s="407">
        <v>8</v>
      </c>
      <c r="S5758" s="3" t="s">
        <v>3</v>
      </c>
      <c r="T5758" s="3" t="s">
        <v>44</v>
      </c>
      <c r="U5758" s="3" t="s">
        <v>1345</v>
      </c>
      <c r="V5758" s="227" t="s">
        <v>1923</v>
      </c>
      <c r="X5758" s="3" t="s">
        <v>3290</v>
      </c>
      <c r="AA5758" s="18">
        <v>42.264200000000002</v>
      </c>
      <c r="AB5758" s="18">
        <v>-123.35590000000001</v>
      </c>
      <c r="AC5758" s="253" t="s">
        <v>1674</v>
      </c>
      <c r="AD5758" s="156" t="s">
        <v>1674</v>
      </c>
      <c r="AG5758" s="3" t="s">
        <v>1649</v>
      </c>
      <c r="AH5758" s="3" t="s">
        <v>1649</v>
      </c>
      <c r="AT5758" s="3" t="s">
        <v>1367</v>
      </c>
    </row>
    <row r="5759" spans="1:56" s="115" customFormat="1" x14ac:dyDescent="0.25">
      <c r="A5759" s="6"/>
      <c r="B5759" s="5">
        <v>7729</v>
      </c>
      <c r="C5759" s="3"/>
      <c r="D5759" s="3"/>
      <c r="E5759" s="62">
        <v>27</v>
      </c>
      <c r="F5759" s="6" t="s">
        <v>42</v>
      </c>
      <c r="G5759" s="6">
        <v>2018</v>
      </c>
      <c r="H5759" s="6"/>
      <c r="I5759" s="3">
        <v>28</v>
      </c>
      <c r="J5759" s="3" t="s">
        <v>42</v>
      </c>
      <c r="K5759" s="3">
        <v>2018</v>
      </c>
      <c r="L5759" s="6" t="str">
        <f t="shared" si="145"/>
        <v>-28.v</v>
      </c>
      <c r="M5759" s="3"/>
      <c r="N5759" s="6" t="s">
        <v>1456</v>
      </c>
      <c r="O5759" s="6"/>
      <c r="P5759" s="407">
        <v>62</v>
      </c>
      <c r="Q5759" s="407">
        <v>62</v>
      </c>
      <c r="R5759" s="407">
        <v>9</v>
      </c>
      <c r="S5759" s="3" t="s">
        <v>3</v>
      </c>
      <c r="T5759" s="3" t="s">
        <v>44</v>
      </c>
      <c r="U5759" s="3" t="s">
        <v>1345</v>
      </c>
      <c r="V5759" s="227" t="s">
        <v>1923</v>
      </c>
      <c r="W5759" s="3"/>
      <c r="X5759" s="3" t="s">
        <v>3290</v>
      </c>
      <c r="Y5759" s="3"/>
      <c r="Z5759" s="3"/>
      <c r="AA5759" s="18">
        <v>42.264200000000002</v>
      </c>
      <c r="AB5759" s="18">
        <v>-123.35590000000001</v>
      </c>
      <c r="AC5759" s="253" t="s">
        <v>1674</v>
      </c>
      <c r="AD5759" s="156" t="s">
        <v>1674</v>
      </c>
      <c r="AE5759" s="3"/>
      <c r="AF5759" s="3"/>
      <c r="AG5759" s="3" t="s">
        <v>1649</v>
      </c>
      <c r="AH5759" s="3" t="s">
        <v>1649</v>
      </c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 t="s">
        <v>1367</v>
      </c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</row>
    <row r="5760" spans="1:56" x14ac:dyDescent="0.25">
      <c r="B5760" s="5">
        <v>7730</v>
      </c>
      <c r="E5760" s="62">
        <v>27</v>
      </c>
      <c r="F5760" s="6" t="s">
        <v>42</v>
      </c>
      <c r="G5760" s="6">
        <v>2018</v>
      </c>
      <c r="I5760" s="3">
        <v>28</v>
      </c>
      <c r="J5760" s="3" t="s">
        <v>42</v>
      </c>
      <c r="K5760" s="3">
        <v>2018</v>
      </c>
      <c r="L5760" s="6" t="str">
        <f t="shared" si="145"/>
        <v>-28.v</v>
      </c>
      <c r="N5760" s="6" t="s">
        <v>1456</v>
      </c>
      <c r="P5760" s="407">
        <v>62</v>
      </c>
      <c r="Q5760" s="407">
        <v>62</v>
      </c>
      <c r="R5760" s="407">
        <v>10</v>
      </c>
      <c r="S5760" s="3" t="s">
        <v>3</v>
      </c>
      <c r="T5760" s="3" t="s">
        <v>44</v>
      </c>
      <c r="U5760" s="3" t="s">
        <v>1345</v>
      </c>
      <c r="V5760" s="227" t="s">
        <v>1923</v>
      </c>
      <c r="X5760" s="3" t="s">
        <v>3290</v>
      </c>
      <c r="AA5760" s="18">
        <v>42.264200000000002</v>
      </c>
      <c r="AB5760" s="18">
        <v>-123.35590000000001</v>
      </c>
      <c r="AC5760" s="253" t="s">
        <v>1674</v>
      </c>
      <c r="AD5760" s="156" t="s">
        <v>1674</v>
      </c>
      <c r="AG5760" s="3" t="s">
        <v>1649</v>
      </c>
      <c r="AH5760" s="3" t="s">
        <v>1649</v>
      </c>
      <c r="AT5760" s="3" t="s">
        <v>1367</v>
      </c>
    </row>
    <row r="5761" spans="1:56" x14ac:dyDescent="0.25">
      <c r="B5761" s="5">
        <v>7731</v>
      </c>
      <c r="E5761" s="62">
        <v>27</v>
      </c>
      <c r="F5761" s="6" t="s">
        <v>42</v>
      </c>
      <c r="G5761" s="6">
        <v>2018</v>
      </c>
      <c r="I5761" s="3">
        <v>28</v>
      </c>
      <c r="J5761" s="3" t="s">
        <v>42</v>
      </c>
      <c r="K5761" s="3">
        <v>2018</v>
      </c>
      <c r="L5761" s="6" t="str">
        <f t="shared" si="145"/>
        <v>-28.v</v>
      </c>
      <c r="N5761" s="6" t="s">
        <v>1456</v>
      </c>
      <c r="P5761" s="407">
        <v>62</v>
      </c>
      <c r="Q5761" s="407">
        <v>62</v>
      </c>
      <c r="R5761" s="407">
        <v>11</v>
      </c>
      <c r="S5761" s="3" t="s">
        <v>3</v>
      </c>
      <c r="T5761" s="3" t="s">
        <v>44</v>
      </c>
      <c r="U5761" s="3" t="s">
        <v>1345</v>
      </c>
      <c r="V5761" s="227" t="s">
        <v>1923</v>
      </c>
      <c r="X5761" s="3" t="s">
        <v>3290</v>
      </c>
      <c r="AA5761" s="18">
        <v>42.264200000000002</v>
      </c>
      <c r="AB5761" s="18">
        <v>-123.35590000000001</v>
      </c>
      <c r="AC5761" s="253" t="s">
        <v>1674</v>
      </c>
      <c r="AD5761" s="156" t="s">
        <v>1674</v>
      </c>
      <c r="AG5761" s="3" t="s">
        <v>1649</v>
      </c>
      <c r="AH5761" s="3" t="s">
        <v>1649</v>
      </c>
      <c r="AT5761" s="3" t="s">
        <v>1367</v>
      </c>
    </row>
    <row r="5762" spans="1:56" s="120" customFormat="1" x14ac:dyDescent="0.25">
      <c r="A5762" s="6"/>
      <c r="B5762" s="5">
        <v>7732</v>
      </c>
      <c r="C5762" s="3"/>
      <c r="D5762" s="3"/>
      <c r="E5762" s="62">
        <v>27</v>
      </c>
      <c r="F5762" s="6" t="s">
        <v>42</v>
      </c>
      <c r="G5762" s="6">
        <v>2018</v>
      </c>
      <c r="H5762" s="6"/>
      <c r="I5762" s="3">
        <v>28</v>
      </c>
      <c r="J5762" s="3" t="s">
        <v>42</v>
      </c>
      <c r="K5762" s="3">
        <v>2018</v>
      </c>
      <c r="L5762" s="6" t="str">
        <f t="shared" si="145"/>
        <v>-28.v</v>
      </c>
      <c r="M5762" s="3"/>
      <c r="N5762" s="6" t="s">
        <v>1456</v>
      </c>
      <c r="O5762" s="6"/>
      <c r="P5762" s="407">
        <v>62</v>
      </c>
      <c r="Q5762" s="407">
        <v>62</v>
      </c>
      <c r="R5762" s="407">
        <v>12</v>
      </c>
      <c r="S5762" s="3" t="s">
        <v>3</v>
      </c>
      <c r="T5762" s="3" t="s">
        <v>44</v>
      </c>
      <c r="U5762" s="3" t="s">
        <v>1345</v>
      </c>
      <c r="V5762" s="227" t="s">
        <v>1923</v>
      </c>
      <c r="W5762" s="3"/>
      <c r="X5762" s="3" t="s">
        <v>3290</v>
      </c>
      <c r="Y5762" s="3"/>
      <c r="Z5762" s="3"/>
      <c r="AA5762" s="18">
        <v>42.264200000000002</v>
      </c>
      <c r="AB5762" s="18">
        <v>-123.35590000000001</v>
      </c>
      <c r="AC5762" s="253" t="s">
        <v>1674</v>
      </c>
      <c r="AD5762" s="156" t="s">
        <v>1674</v>
      </c>
      <c r="AE5762" s="3"/>
      <c r="AF5762" s="3"/>
      <c r="AG5762" s="3" t="s">
        <v>1649</v>
      </c>
      <c r="AH5762" s="3" t="s">
        <v>1649</v>
      </c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 t="s">
        <v>1367</v>
      </c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</row>
    <row r="5763" spans="1:56" x14ac:dyDescent="0.25">
      <c r="B5763" s="5">
        <v>7733</v>
      </c>
      <c r="E5763" s="62">
        <v>27</v>
      </c>
      <c r="F5763" s="6" t="s">
        <v>42</v>
      </c>
      <c r="G5763" s="6">
        <v>2018</v>
      </c>
      <c r="I5763" s="3">
        <v>28</v>
      </c>
      <c r="J5763" s="3" t="s">
        <v>42</v>
      </c>
      <c r="K5763" s="3">
        <v>2018</v>
      </c>
      <c r="L5763" s="6" t="str">
        <f t="shared" si="145"/>
        <v>-28.v</v>
      </c>
      <c r="N5763" s="6" t="s">
        <v>1456</v>
      </c>
      <c r="P5763" s="407">
        <v>62</v>
      </c>
      <c r="Q5763" s="407">
        <v>62</v>
      </c>
      <c r="R5763" s="407">
        <v>13</v>
      </c>
      <c r="S5763" s="3" t="s">
        <v>3</v>
      </c>
      <c r="T5763" s="3" t="s">
        <v>44</v>
      </c>
      <c r="U5763" s="3" t="s">
        <v>1345</v>
      </c>
      <c r="V5763" s="227" t="s">
        <v>1923</v>
      </c>
      <c r="X5763" s="3" t="s">
        <v>3290</v>
      </c>
      <c r="AA5763" s="18">
        <v>42.264200000000002</v>
      </c>
      <c r="AB5763" s="18">
        <v>-123.35590000000001</v>
      </c>
      <c r="AC5763" s="253" t="s">
        <v>1674</v>
      </c>
      <c r="AD5763" s="156" t="s">
        <v>1674</v>
      </c>
      <c r="AG5763" s="3" t="s">
        <v>1649</v>
      </c>
      <c r="AH5763" s="3" t="s">
        <v>1649</v>
      </c>
      <c r="AT5763" s="3" t="s">
        <v>1367</v>
      </c>
    </row>
    <row r="5764" spans="1:56" s="128" customFormat="1" x14ac:dyDescent="0.25">
      <c r="A5764" s="6"/>
      <c r="B5764" s="5">
        <v>7734</v>
      </c>
      <c r="C5764" s="3"/>
      <c r="D5764" s="3"/>
      <c r="E5764" s="62">
        <v>27</v>
      </c>
      <c r="F5764" s="6" t="s">
        <v>42</v>
      </c>
      <c r="G5764" s="6">
        <v>2018</v>
      </c>
      <c r="H5764" s="6"/>
      <c r="I5764" s="3">
        <v>28</v>
      </c>
      <c r="J5764" s="3" t="s">
        <v>42</v>
      </c>
      <c r="K5764" s="3">
        <v>2018</v>
      </c>
      <c r="L5764" s="6" t="str">
        <f t="shared" si="145"/>
        <v>-28.v</v>
      </c>
      <c r="M5764" s="3"/>
      <c r="N5764" s="6" t="s">
        <v>1456</v>
      </c>
      <c r="O5764" s="6"/>
      <c r="P5764" s="407">
        <v>62</v>
      </c>
      <c r="Q5764" s="407">
        <v>62</v>
      </c>
      <c r="R5764" s="407">
        <v>14</v>
      </c>
      <c r="S5764" s="3" t="s">
        <v>3</v>
      </c>
      <c r="T5764" s="3" t="s">
        <v>44</v>
      </c>
      <c r="U5764" s="3" t="s">
        <v>1345</v>
      </c>
      <c r="V5764" s="227" t="s">
        <v>1923</v>
      </c>
      <c r="W5764" s="3"/>
      <c r="X5764" s="3" t="s">
        <v>3290</v>
      </c>
      <c r="Y5764" s="3"/>
      <c r="Z5764" s="3"/>
      <c r="AA5764" s="18">
        <v>42.264200000000002</v>
      </c>
      <c r="AB5764" s="18">
        <v>-123.35590000000001</v>
      </c>
      <c r="AC5764" s="253" t="s">
        <v>1674</v>
      </c>
      <c r="AD5764" s="156" t="s">
        <v>1674</v>
      </c>
      <c r="AE5764" s="3"/>
      <c r="AF5764" s="3"/>
      <c r="AG5764" s="3" t="s">
        <v>1649</v>
      </c>
      <c r="AH5764" s="3" t="s">
        <v>1649</v>
      </c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 t="s">
        <v>1367</v>
      </c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</row>
    <row r="5765" spans="1:56" x14ac:dyDescent="0.25">
      <c r="B5765" s="5">
        <v>7735</v>
      </c>
      <c r="E5765" s="62">
        <v>27</v>
      </c>
      <c r="F5765" s="6" t="s">
        <v>42</v>
      </c>
      <c r="G5765" s="6">
        <v>2018</v>
      </c>
      <c r="I5765" s="3">
        <v>28</v>
      </c>
      <c r="J5765" s="3" t="s">
        <v>42</v>
      </c>
      <c r="K5765" s="3">
        <v>2018</v>
      </c>
      <c r="L5765" s="6" t="str">
        <f t="shared" si="145"/>
        <v>-28.v</v>
      </c>
      <c r="N5765" s="6" t="s">
        <v>1456</v>
      </c>
      <c r="P5765" s="407">
        <v>62</v>
      </c>
      <c r="Q5765" s="407">
        <v>62</v>
      </c>
      <c r="R5765" s="407">
        <v>15</v>
      </c>
      <c r="S5765" s="3" t="s">
        <v>3</v>
      </c>
      <c r="T5765" s="3" t="s">
        <v>44</v>
      </c>
      <c r="U5765" s="3" t="s">
        <v>1345</v>
      </c>
      <c r="V5765" s="227" t="s">
        <v>1923</v>
      </c>
      <c r="X5765" s="3" t="s">
        <v>3290</v>
      </c>
      <c r="AA5765" s="18">
        <v>42.264200000000002</v>
      </c>
      <c r="AB5765" s="18">
        <v>-123.35590000000001</v>
      </c>
      <c r="AC5765" s="253" t="s">
        <v>1674</v>
      </c>
      <c r="AD5765" s="156" t="s">
        <v>1674</v>
      </c>
      <c r="AG5765" s="3" t="s">
        <v>1649</v>
      </c>
      <c r="AH5765" s="3" t="s">
        <v>1649</v>
      </c>
      <c r="AT5765" s="3" t="s">
        <v>1367</v>
      </c>
    </row>
    <row r="5766" spans="1:56" s="110" customFormat="1" x14ac:dyDescent="0.25">
      <c r="A5766" s="6"/>
      <c r="B5766" s="5">
        <v>7736</v>
      </c>
      <c r="C5766" s="3"/>
      <c r="D5766" s="3"/>
      <c r="E5766" s="62">
        <v>27</v>
      </c>
      <c r="F5766" s="6" t="s">
        <v>42</v>
      </c>
      <c r="G5766" s="6">
        <v>2018</v>
      </c>
      <c r="H5766" s="6"/>
      <c r="I5766" s="3">
        <v>28</v>
      </c>
      <c r="J5766" s="3" t="s">
        <v>42</v>
      </c>
      <c r="K5766" s="3">
        <v>2018</v>
      </c>
      <c r="L5766" s="6" t="str">
        <f t="shared" si="145"/>
        <v>-28.v</v>
      </c>
      <c r="M5766" s="3"/>
      <c r="N5766" s="6" t="s">
        <v>1456</v>
      </c>
      <c r="O5766" s="6"/>
      <c r="P5766" s="407">
        <v>62</v>
      </c>
      <c r="Q5766" s="407">
        <v>62</v>
      </c>
      <c r="R5766" s="407">
        <v>16</v>
      </c>
      <c r="S5766" s="3" t="s">
        <v>3</v>
      </c>
      <c r="T5766" s="3" t="s">
        <v>44</v>
      </c>
      <c r="U5766" s="3" t="s">
        <v>1345</v>
      </c>
      <c r="V5766" s="227" t="s">
        <v>1923</v>
      </c>
      <c r="W5766" s="3"/>
      <c r="X5766" s="3" t="s">
        <v>3290</v>
      </c>
      <c r="Y5766" s="3"/>
      <c r="Z5766" s="3"/>
      <c r="AA5766" s="18">
        <v>42.264200000000002</v>
      </c>
      <c r="AB5766" s="18">
        <v>-123.35590000000001</v>
      </c>
      <c r="AC5766" s="253" t="s">
        <v>1674</v>
      </c>
      <c r="AD5766" s="156" t="s">
        <v>1674</v>
      </c>
      <c r="AE5766" s="3"/>
      <c r="AF5766" s="3"/>
      <c r="AG5766" s="3" t="s">
        <v>1649</v>
      </c>
      <c r="AH5766" s="3" t="s">
        <v>1649</v>
      </c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 t="s">
        <v>1367</v>
      </c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</row>
    <row r="5767" spans="1:56" x14ac:dyDescent="0.25">
      <c r="B5767" s="5">
        <v>7737</v>
      </c>
      <c r="E5767" s="62">
        <v>27</v>
      </c>
      <c r="F5767" s="6" t="s">
        <v>42</v>
      </c>
      <c r="G5767" s="6">
        <v>2018</v>
      </c>
      <c r="I5767" s="3">
        <v>28</v>
      </c>
      <c r="J5767" s="3" t="s">
        <v>42</v>
      </c>
      <c r="K5767" s="3">
        <v>2018</v>
      </c>
      <c r="L5767" s="6" t="str">
        <f t="shared" si="145"/>
        <v>-28.v</v>
      </c>
      <c r="N5767" s="6" t="s">
        <v>1456</v>
      </c>
      <c r="P5767" s="407">
        <v>62</v>
      </c>
      <c r="Q5767" s="407">
        <v>62</v>
      </c>
      <c r="R5767" s="407">
        <v>17</v>
      </c>
      <c r="S5767" s="3" t="s">
        <v>3</v>
      </c>
      <c r="T5767" s="3" t="s">
        <v>44</v>
      </c>
      <c r="U5767" s="3" t="s">
        <v>1345</v>
      </c>
      <c r="V5767" s="227" t="s">
        <v>1923</v>
      </c>
      <c r="X5767" s="3" t="s">
        <v>3290</v>
      </c>
      <c r="AA5767" s="18">
        <v>42.264200000000002</v>
      </c>
      <c r="AB5767" s="18">
        <v>-123.35590000000001</v>
      </c>
      <c r="AC5767" s="253" t="s">
        <v>1674</v>
      </c>
      <c r="AD5767" s="156" t="s">
        <v>1674</v>
      </c>
      <c r="AG5767" s="3" t="s">
        <v>1649</v>
      </c>
      <c r="AH5767" s="3" t="s">
        <v>1649</v>
      </c>
      <c r="AT5767" s="3" t="s">
        <v>1367</v>
      </c>
    </row>
    <row r="5768" spans="1:56" x14ac:dyDescent="0.25">
      <c r="B5768" s="5">
        <v>7738</v>
      </c>
      <c r="E5768" s="62">
        <v>27</v>
      </c>
      <c r="F5768" s="6" t="s">
        <v>42</v>
      </c>
      <c r="G5768" s="6">
        <v>2018</v>
      </c>
      <c r="I5768" s="3">
        <v>28</v>
      </c>
      <c r="J5768" s="3" t="s">
        <v>42</v>
      </c>
      <c r="K5768" s="3">
        <v>2018</v>
      </c>
      <c r="L5768" s="6" t="str">
        <f t="shared" si="145"/>
        <v>-28.v</v>
      </c>
      <c r="N5768" s="6" t="s">
        <v>1456</v>
      </c>
      <c r="P5768" s="407">
        <v>62</v>
      </c>
      <c r="Q5768" s="407">
        <v>62</v>
      </c>
      <c r="R5768" s="407">
        <v>18</v>
      </c>
      <c r="S5768" s="3" t="s">
        <v>3</v>
      </c>
      <c r="T5768" s="3" t="s">
        <v>44</v>
      </c>
      <c r="U5768" s="3" t="s">
        <v>1345</v>
      </c>
      <c r="V5768" s="227" t="s">
        <v>1923</v>
      </c>
      <c r="X5768" s="3" t="s">
        <v>3290</v>
      </c>
      <c r="AA5768" s="18">
        <v>42.264200000000002</v>
      </c>
      <c r="AB5768" s="18">
        <v>-123.35590000000001</v>
      </c>
      <c r="AC5768" s="253" t="s">
        <v>1674</v>
      </c>
      <c r="AD5768" s="156" t="s">
        <v>1674</v>
      </c>
      <c r="AG5768" s="3" t="s">
        <v>1649</v>
      </c>
      <c r="AH5768" s="3" t="s">
        <v>1649</v>
      </c>
      <c r="AT5768" s="3" t="s">
        <v>1367</v>
      </c>
    </row>
    <row r="5769" spans="1:56" x14ac:dyDescent="0.25">
      <c r="B5769" s="5">
        <v>7739</v>
      </c>
      <c r="E5769" s="62">
        <v>27</v>
      </c>
      <c r="F5769" s="6" t="s">
        <v>42</v>
      </c>
      <c r="G5769" s="6">
        <v>2018</v>
      </c>
      <c r="I5769" s="3">
        <v>28</v>
      </c>
      <c r="J5769" s="3" t="s">
        <v>42</v>
      </c>
      <c r="K5769" s="3">
        <v>2018</v>
      </c>
      <c r="L5769" s="6" t="str">
        <f t="shared" si="145"/>
        <v>-28.v</v>
      </c>
      <c r="N5769" s="6" t="s">
        <v>1456</v>
      </c>
      <c r="P5769" s="407">
        <v>62</v>
      </c>
      <c r="Q5769" s="407">
        <v>62</v>
      </c>
      <c r="R5769" s="407">
        <v>19</v>
      </c>
      <c r="S5769" s="3" t="s">
        <v>3</v>
      </c>
      <c r="T5769" s="3" t="s">
        <v>44</v>
      </c>
      <c r="U5769" s="3" t="s">
        <v>1345</v>
      </c>
      <c r="V5769" s="227" t="s">
        <v>1923</v>
      </c>
      <c r="X5769" s="3" t="s">
        <v>3290</v>
      </c>
      <c r="AA5769" s="18">
        <v>42.264200000000002</v>
      </c>
      <c r="AB5769" s="18">
        <v>-123.35590000000001</v>
      </c>
      <c r="AC5769" s="253" t="s">
        <v>1674</v>
      </c>
      <c r="AD5769" s="156" t="s">
        <v>1674</v>
      </c>
      <c r="AG5769" s="3" t="s">
        <v>1649</v>
      </c>
      <c r="AH5769" s="3" t="s">
        <v>1649</v>
      </c>
      <c r="AT5769" s="3" t="s">
        <v>1367</v>
      </c>
    </row>
    <row r="5770" spans="1:56" x14ac:dyDescent="0.25">
      <c r="B5770" s="5">
        <v>7740</v>
      </c>
      <c r="E5770" s="62">
        <v>27</v>
      </c>
      <c r="F5770" s="6" t="s">
        <v>42</v>
      </c>
      <c r="G5770" s="6">
        <v>2018</v>
      </c>
      <c r="I5770" s="3">
        <v>28</v>
      </c>
      <c r="J5770" s="3" t="s">
        <v>42</v>
      </c>
      <c r="K5770" s="3">
        <v>2018</v>
      </c>
      <c r="L5770" s="6" t="str">
        <f t="shared" si="145"/>
        <v>-28.v</v>
      </c>
      <c r="N5770" s="6" t="s">
        <v>1456</v>
      </c>
      <c r="P5770" s="407">
        <v>62</v>
      </c>
      <c r="Q5770" s="407">
        <v>62</v>
      </c>
      <c r="R5770" s="407">
        <v>20</v>
      </c>
      <c r="S5770" s="3" t="s">
        <v>3</v>
      </c>
      <c r="T5770" s="3" t="s">
        <v>44</v>
      </c>
      <c r="U5770" s="3" t="s">
        <v>1345</v>
      </c>
      <c r="V5770" s="227" t="s">
        <v>1923</v>
      </c>
      <c r="X5770" s="3" t="s">
        <v>3290</v>
      </c>
      <c r="AA5770" s="18">
        <v>42.264200000000002</v>
      </c>
      <c r="AB5770" s="18">
        <v>-123.35590000000001</v>
      </c>
      <c r="AC5770" s="253" t="s">
        <v>1674</v>
      </c>
      <c r="AD5770" s="156" t="s">
        <v>1674</v>
      </c>
      <c r="AG5770" s="3" t="s">
        <v>1649</v>
      </c>
      <c r="AH5770" s="3" t="s">
        <v>1649</v>
      </c>
      <c r="AT5770" s="3" t="s">
        <v>1367</v>
      </c>
    </row>
    <row r="5771" spans="1:56" x14ac:dyDescent="0.25">
      <c r="B5771" s="5">
        <v>7741</v>
      </c>
      <c r="E5771" s="62">
        <v>27</v>
      </c>
      <c r="F5771" s="6" t="s">
        <v>42</v>
      </c>
      <c r="G5771" s="6">
        <v>2018</v>
      </c>
      <c r="I5771" s="3">
        <v>28</v>
      </c>
      <c r="J5771" s="3" t="s">
        <v>42</v>
      </c>
      <c r="K5771" s="3">
        <v>2018</v>
      </c>
      <c r="L5771" s="6" t="str">
        <f t="shared" si="145"/>
        <v>-28.v</v>
      </c>
      <c r="N5771" s="6" t="s">
        <v>1456</v>
      </c>
      <c r="P5771" s="407">
        <v>62</v>
      </c>
      <c r="Q5771" s="407">
        <v>62</v>
      </c>
      <c r="R5771" s="407">
        <v>21</v>
      </c>
      <c r="S5771" s="3" t="s">
        <v>3</v>
      </c>
      <c r="T5771" s="3" t="s">
        <v>44</v>
      </c>
      <c r="U5771" s="3" t="s">
        <v>1345</v>
      </c>
      <c r="V5771" s="227" t="s">
        <v>1923</v>
      </c>
      <c r="X5771" s="3" t="s">
        <v>3290</v>
      </c>
      <c r="AA5771" s="18">
        <v>42.264200000000002</v>
      </c>
      <c r="AB5771" s="18">
        <v>-123.35590000000001</v>
      </c>
      <c r="AC5771" s="253" t="s">
        <v>1674</v>
      </c>
      <c r="AD5771" s="156" t="s">
        <v>1674</v>
      </c>
      <c r="AG5771" s="3" t="s">
        <v>1649</v>
      </c>
      <c r="AH5771" s="3" t="s">
        <v>1649</v>
      </c>
      <c r="AT5771" s="3" t="s">
        <v>1367</v>
      </c>
    </row>
    <row r="5772" spans="1:56" x14ac:dyDescent="0.25">
      <c r="B5772" s="5">
        <v>7742</v>
      </c>
      <c r="E5772" s="62">
        <v>27</v>
      </c>
      <c r="F5772" s="6" t="s">
        <v>42</v>
      </c>
      <c r="G5772" s="6">
        <v>2018</v>
      </c>
      <c r="I5772" s="3">
        <v>28</v>
      </c>
      <c r="J5772" s="3" t="s">
        <v>42</v>
      </c>
      <c r="K5772" s="3">
        <v>2018</v>
      </c>
      <c r="L5772" s="6" t="str">
        <f t="shared" si="145"/>
        <v>-28.v</v>
      </c>
      <c r="N5772" s="6" t="s">
        <v>1456</v>
      </c>
      <c r="P5772" s="407">
        <v>62</v>
      </c>
      <c r="Q5772" s="407">
        <v>62</v>
      </c>
      <c r="R5772" s="407">
        <v>22</v>
      </c>
      <c r="S5772" s="3" t="s">
        <v>3</v>
      </c>
      <c r="T5772" s="3" t="s">
        <v>44</v>
      </c>
      <c r="U5772" s="3" t="s">
        <v>1345</v>
      </c>
      <c r="V5772" s="227" t="s">
        <v>1923</v>
      </c>
      <c r="X5772" s="3" t="s">
        <v>3290</v>
      </c>
      <c r="AA5772" s="18">
        <v>42.264200000000002</v>
      </c>
      <c r="AB5772" s="18">
        <v>-123.35590000000001</v>
      </c>
      <c r="AC5772" s="253" t="s">
        <v>1674</v>
      </c>
      <c r="AD5772" s="156" t="s">
        <v>1674</v>
      </c>
      <c r="AG5772" s="3" t="s">
        <v>1649</v>
      </c>
      <c r="AH5772" s="3" t="s">
        <v>1649</v>
      </c>
      <c r="AT5772" s="3" t="s">
        <v>1367</v>
      </c>
    </row>
    <row r="5773" spans="1:56" x14ac:dyDescent="0.25">
      <c r="B5773" s="5">
        <v>7743</v>
      </c>
      <c r="E5773" s="62">
        <v>27</v>
      </c>
      <c r="F5773" s="6" t="s">
        <v>42</v>
      </c>
      <c r="G5773" s="6">
        <v>2018</v>
      </c>
      <c r="I5773" s="3">
        <v>28</v>
      </c>
      <c r="J5773" s="3" t="s">
        <v>42</v>
      </c>
      <c r="K5773" s="3">
        <v>2018</v>
      </c>
      <c r="L5773" s="6" t="str">
        <f t="shared" si="145"/>
        <v>-28.v</v>
      </c>
      <c r="N5773" s="6" t="s">
        <v>1456</v>
      </c>
      <c r="P5773" s="407">
        <v>62</v>
      </c>
      <c r="Q5773" s="407">
        <v>62</v>
      </c>
      <c r="R5773" s="407">
        <v>23</v>
      </c>
      <c r="S5773" s="3" t="s">
        <v>3</v>
      </c>
      <c r="T5773" s="3" t="s">
        <v>44</v>
      </c>
      <c r="U5773" s="3" t="s">
        <v>1345</v>
      </c>
      <c r="V5773" s="227" t="s">
        <v>1923</v>
      </c>
      <c r="X5773" s="3" t="s">
        <v>3290</v>
      </c>
      <c r="AA5773" s="18">
        <v>42.264200000000002</v>
      </c>
      <c r="AB5773" s="18">
        <v>-123.35590000000001</v>
      </c>
      <c r="AC5773" s="253" t="s">
        <v>1674</v>
      </c>
      <c r="AD5773" s="156" t="s">
        <v>1674</v>
      </c>
      <c r="AG5773" s="3" t="s">
        <v>1649</v>
      </c>
      <c r="AH5773" s="3" t="s">
        <v>1649</v>
      </c>
      <c r="AT5773" s="3" t="s">
        <v>1367</v>
      </c>
    </row>
    <row r="5774" spans="1:56" x14ac:dyDescent="0.25">
      <c r="B5774" s="5">
        <v>7744</v>
      </c>
      <c r="E5774" s="62">
        <v>27</v>
      </c>
      <c r="F5774" s="6" t="s">
        <v>42</v>
      </c>
      <c r="G5774" s="6">
        <v>2018</v>
      </c>
      <c r="I5774" s="3">
        <v>28</v>
      </c>
      <c r="J5774" s="3" t="s">
        <v>42</v>
      </c>
      <c r="K5774" s="3">
        <v>2018</v>
      </c>
      <c r="L5774" s="6" t="str">
        <f t="shared" si="145"/>
        <v>-28.v</v>
      </c>
      <c r="N5774" s="6" t="s">
        <v>1456</v>
      </c>
      <c r="P5774" s="407">
        <v>62</v>
      </c>
      <c r="Q5774" s="407">
        <v>62</v>
      </c>
      <c r="R5774" s="407">
        <v>24</v>
      </c>
      <c r="S5774" s="3" t="s">
        <v>3</v>
      </c>
      <c r="T5774" s="3" t="s">
        <v>44</v>
      </c>
      <c r="U5774" s="3" t="s">
        <v>1345</v>
      </c>
      <c r="V5774" s="227" t="s">
        <v>1923</v>
      </c>
      <c r="X5774" s="3" t="s">
        <v>3290</v>
      </c>
      <c r="AA5774" s="18">
        <v>42.264200000000002</v>
      </c>
      <c r="AB5774" s="18">
        <v>-123.35590000000001</v>
      </c>
      <c r="AC5774" s="253" t="s">
        <v>1674</v>
      </c>
      <c r="AD5774" s="156" t="s">
        <v>1674</v>
      </c>
      <c r="AG5774" s="3" t="s">
        <v>1649</v>
      </c>
      <c r="AH5774" s="3" t="s">
        <v>1649</v>
      </c>
      <c r="AT5774" s="3" t="s">
        <v>1367</v>
      </c>
    </row>
    <row r="5775" spans="1:56" s="163" customFormat="1" x14ac:dyDescent="0.25">
      <c r="A5775" s="6"/>
      <c r="B5775" s="5">
        <v>7745</v>
      </c>
      <c r="C5775" s="3"/>
      <c r="D5775" s="3"/>
      <c r="E5775" s="62">
        <v>27</v>
      </c>
      <c r="F5775" s="6" t="s">
        <v>42</v>
      </c>
      <c r="G5775" s="6">
        <v>2018</v>
      </c>
      <c r="H5775" s="6"/>
      <c r="I5775" s="3">
        <v>28</v>
      </c>
      <c r="J5775" s="3" t="s">
        <v>42</v>
      </c>
      <c r="K5775" s="3">
        <v>2018</v>
      </c>
      <c r="L5775" s="6" t="str">
        <f t="shared" si="145"/>
        <v>-28.v</v>
      </c>
      <c r="M5775" s="3"/>
      <c r="N5775" s="6" t="s">
        <v>1456</v>
      </c>
      <c r="O5775" s="6"/>
      <c r="P5775" s="407">
        <v>62</v>
      </c>
      <c r="Q5775" s="407">
        <v>62</v>
      </c>
      <c r="R5775" s="407">
        <v>25</v>
      </c>
      <c r="S5775" s="3" t="s">
        <v>3</v>
      </c>
      <c r="T5775" s="3" t="s">
        <v>44</v>
      </c>
      <c r="U5775" s="3" t="s">
        <v>1345</v>
      </c>
      <c r="V5775" s="227" t="s">
        <v>1923</v>
      </c>
      <c r="W5775" s="3"/>
      <c r="X5775" s="3" t="s">
        <v>3290</v>
      </c>
      <c r="Y5775" s="3"/>
      <c r="Z5775" s="3"/>
      <c r="AA5775" s="18">
        <v>42.264200000000002</v>
      </c>
      <c r="AB5775" s="18">
        <v>-123.35590000000001</v>
      </c>
      <c r="AC5775" s="253" t="s">
        <v>1674</v>
      </c>
      <c r="AD5775" s="156" t="s">
        <v>1674</v>
      </c>
      <c r="AE5775" s="3"/>
      <c r="AF5775" s="3"/>
      <c r="AG5775" s="3" t="s">
        <v>1649</v>
      </c>
      <c r="AH5775" s="3" t="s">
        <v>1649</v>
      </c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 t="s">
        <v>1367</v>
      </c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</row>
    <row r="5776" spans="1:56" x14ac:dyDescent="0.25">
      <c r="B5776" s="5">
        <v>7746</v>
      </c>
      <c r="E5776" s="62">
        <v>27</v>
      </c>
      <c r="F5776" s="6" t="s">
        <v>42</v>
      </c>
      <c r="G5776" s="6">
        <v>2018</v>
      </c>
      <c r="I5776" s="3">
        <v>28</v>
      </c>
      <c r="J5776" s="3" t="s">
        <v>42</v>
      </c>
      <c r="K5776" s="3">
        <v>2018</v>
      </c>
      <c r="L5776" s="6" t="str">
        <f t="shared" si="145"/>
        <v>-28.v</v>
      </c>
      <c r="N5776" s="6" t="s">
        <v>1456</v>
      </c>
      <c r="P5776" s="407">
        <v>62</v>
      </c>
      <c r="Q5776" s="407">
        <v>62</v>
      </c>
      <c r="R5776" s="407">
        <v>26</v>
      </c>
      <c r="S5776" s="3" t="s">
        <v>3</v>
      </c>
      <c r="T5776" s="3" t="s">
        <v>44</v>
      </c>
      <c r="U5776" s="3" t="s">
        <v>1345</v>
      </c>
      <c r="V5776" s="227" t="s">
        <v>1923</v>
      </c>
      <c r="X5776" s="3" t="s">
        <v>3290</v>
      </c>
      <c r="AA5776" s="18">
        <v>42.264200000000002</v>
      </c>
      <c r="AB5776" s="18">
        <v>-123.35590000000001</v>
      </c>
      <c r="AC5776" s="253" t="s">
        <v>1674</v>
      </c>
      <c r="AD5776" s="156" t="s">
        <v>1674</v>
      </c>
      <c r="AG5776" s="3" t="s">
        <v>1649</v>
      </c>
      <c r="AH5776" s="3" t="s">
        <v>1649</v>
      </c>
      <c r="AT5776" s="3" t="s">
        <v>1367</v>
      </c>
    </row>
    <row r="5777" spans="1:56" x14ac:dyDescent="0.25">
      <c r="B5777" s="5">
        <v>7747</v>
      </c>
      <c r="E5777" s="62">
        <v>27</v>
      </c>
      <c r="F5777" s="6" t="s">
        <v>42</v>
      </c>
      <c r="G5777" s="6">
        <v>2018</v>
      </c>
      <c r="I5777" s="3">
        <v>28</v>
      </c>
      <c r="J5777" s="3" t="s">
        <v>42</v>
      </c>
      <c r="K5777" s="3">
        <v>2018</v>
      </c>
      <c r="L5777" s="6" t="str">
        <f t="shared" si="145"/>
        <v>-28.v</v>
      </c>
      <c r="N5777" s="6" t="s">
        <v>1456</v>
      </c>
      <c r="P5777" s="407">
        <v>62</v>
      </c>
      <c r="Q5777" s="407">
        <v>62</v>
      </c>
      <c r="R5777" s="407">
        <v>27</v>
      </c>
      <c r="S5777" s="3" t="s">
        <v>3</v>
      </c>
      <c r="T5777" s="3" t="s">
        <v>44</v>
      </c>
      <c r="U5777" s="3" t="s">
        <v>1345</v>
      </c>
      <c r="V5777" s="227" t="s">
        <v>1923</v>
      </c>
      <c r="X5777" s="3" t="s">
        <v>3290</v>
      </c>
      <c r="AA5777" s="18">
        <v>42.264200000000002</v>
      </c>
      <c r="AB5777" s="18">
        <v>-123.35590000000001</v>
      </c>
      <c r="AC5777" s="253" t="s">
        <v>1674</v>
      </c>
      <c r="AD5777" s="156" t="s">
        <v>1674</v>
      </c>
      <c r="AG5777" s="3" t="s">
        <v>1649</v>
      </c>
      <c r="AH5777" s="3" t="s">
        <v>1649</v>
      </c>
      <c r="AT5777" s="3" t="s">
        <v>1367</v>
      </c>
    </row>
    <row r="5778" spans="1:56" x14ac:dyDescent="0.25">
      <c r="B5778" s="5">
        <v>7748</v>
      </c>
      <c r="E5778" s="62">
        <v>27</v>
      </c>
      <c r="F5778" s="6" t="s">
        <v>42</v>
      </c>
      <c r="G5778" s="6">
        <v>2018</v>
      </c>
      <c r="I5778" s="3">
        <v>28</v>
      </c>
      <c r="J5778" s="3" t="s">
        <v>42</v>
      </c>
      <c r="K5778" s="3">
        <v>2018</v>
      </c>
      <c r="L5778" s="6" t="str">
        <f t="shared" si="145"/>
        <v>-28.v</v>
      </c>
      <c r="N5778" s="6" t="s">
        <v>1456</v>
      </c>
      <c r="P5778" s="407">
        <v>62</v>
      </c>
      <c r="Q5778" s="407">
        <v>62</v>
      </c>
      <c r="R5778" s="407">
        <v>28</v>
      </c>
      <c r="S5778" s="3" t="s">
        <v>3</v>
      </c>
      <c r="T5778" s="3" t="s">
        <v>44</v>
      </c>
      <c r="U5778" s="3" t="s">
        <v>1345</v>
      </c>
      <c r="V5778" s="227" t="s">
        <v>1923</v>
      </c>
      <c r="X5778" s="3" t="s">
        <v>3290</v>
      </c>
      <c r="AA5778" s="18">
        <v>42.264200000000002</v>
      </c>
      <c r="AB5778" s="18">
        <v>-123.35590000000001</v>
      </c>
      <c r="AC5778" s="253" t="s">
        <v>1674</v>
      </c>
      <c r="AD5778" s="156" t="s">
        <v>1674</v>
      </c>
      <c r="AG5778" s="3" t="s">
        <v>1649</v>
      </c>
      <c r="AH5778" s="3" t="s">
        <v>1649</v>
      </c>
      <c r="AT5778" s="3" t="s">
        <v>1367</v>
      </c>
    </row>
    <row r="5779" spans="1:56" s="22" customFormat="1" x14ac:dyDescent="0.25">
      <c r="A5779" s="6"/>
      <c r="B5779" s="5">
        <v>7749</v>
      </c>
      <c r="C5779" s="3"/>
      <c r="D5779" s="3"/>
      <c r="E5779" s="62">
        <v>27</v>
      </c>
      <c r="F5779" s="6" t="s">
        <v>42</v>
      </c>
      <c r="G5779" s="6">
        <v>2018</v>
      </c>
      <c r="H5779" s="6"/>
      <c r="I5779" s="3">
        <v>28</v>
      </c>
      <c r="J5779" s="3" t="s">
        <v>42</v>
      </c>
      <c r="K5779" s="3">
        <v>2018</v>
      </c>
      <c r="L5779" s="6" t="str">
        <f t="shared" si="145"/>
        <v>-28.v</v>
      </c>
      <c r="M5779" s="3"/>
      <c r="N5779" s="6" t="s">
        <v>1456</v>
      </c>
      <c r="O5779" s="6"/>
      <c r="P5779" s="407">
        <v>62</v>
      </c>
      <c r="Q5779" s="407">
        <v>62</v>
      </c>
      <c r="R5779" s="407">
        <v>29</v>
      </c>
      <c r="S5779" s="3" t="s">
        <v>3</v>
      </c>
      <c r="T5779" s="3" t="s">
        <v>44</v>
      </c>
      <c r="U5779" s="3" t="s">
        <v>1345</v>
      </c>
      <c r="V5779" s="227" t="s">
        <v>1923</v>
      </c>
      <c r="W5779" s="3"/>
      <c r="X5779" s="3" t="s">
        <v>3290</v>
      </c>
      <c r="Y5779" s="3"/>
      <c r="Z5779" s="3"/>
      <c r="AA5779" s="18">
        <v>42.264200000000002</v>
      </c>
      <c r="AB5779" s="18">
        <v>-123.35590000000001</v>
      </c>
      <c r="AC5779" s="253" t="s">
        <v>1674</v>
      </c>
      <c r="AD5779" s="156" t="s">
        <v>1674</v>
      </c>
      <c r="AE5779" s="3"/>
      <c r="AF5779" s="3"/>
      <c r="AG5779" s="3" t="s">
        <v>1649</v>
      </c>
      <c r="AH5779" s="3" t="s">
        <v>1649</v>
      </c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 t="s">
        <v>1367</v>
      </c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</row>
    <row r="5780" spans="1:56" x14ac:dyDescent="0.25">
      <c r="B5780" s="5">
        <v>7750</v>
      </c>
      <c r="E5780" s="62">
        <v>27</v>
      </c>
      <c r="F5780" s="6" t="s">
        <v>42</v>
      </c>
      <c r="G5780" s="6">
        <v>2018</v>
      </c>
      <c r="I5780" s="3">
        <v>28</v>
      </c>
      <c r="J5780" s="3" t="s">
        <v>42</v>
      </c>
      <c r="K5780" s="3">
        <v>2018</v>
      </c>
      <c r="L5780" s="6" t="str">
        <f t="shared" si="145"/>
        <v>-28.v</v>
      </c>
      <c r="N5780" s="6" t="s">
        <v>1456</v>
      </c>
      <c r="P5780" s="407">
        <v>62</v>
      </c>
      <c r="Q5780" s="407">
        <v>62</v>
      </c>
      <c r="R5780" s="407">
        <v>30</v>
      </c>
      <c r="S5780" s="3" t="s">
        <v>3</v>
      </c>
      <c r="T5780" s="3" t="s">
        <v>44</v>
      </c>
      <c r="U5780" s="3" t="s">
        <v>1345</v>
      </c>
      <c r="V5780" s="227" t="s">
        <v>1923</v>
      </c>
      <c r="X5780" s="3" t="s">
        <v>3290</v>
      </c>
      <c r="AA5780" s="18">
        <v>42.264200000000002</v>
      </c>
      <c r="AB5780" s="18">
        <v>-123.35590000000001</v>
      </c>
      <c r="AC5780" s="253" t="s">
        <v>1674</v>
      </c>
      <c r="AD5780" s="156" t="s">
        <v>1674</v>
      </c>
      <c r="AG5780" s="3" t="s">
        <v>1649</v>
      </c>
      <c r="AH5780" s="3" t="s">
        <v>1649</v>
      </c>
      <c r="AT5780" s="3" t="s">
        <v>1367</v>
      </c>
    </row>
    <row r="5781" spans="1:56" x14ac:dyDescent="0.25">
      <c r="B5781" s="5">
        <v>7751</v>
      </c>
      <c r="E5781" s="62">
        <v>27</v>
      </c>
      <c r="F5781" s="6" t="s">
        <v>42</v>
      </c>
      <c r="G5781" s="6">
        <v>2018</v>
      </c>
      <c r="I5781" s="3">
        <v>28</v>
      </c>
      <c r="J5781" s="3" t="s">
        <v>42</v>
      </c>
      <c r="K5781" s="3">
        <v>2018</v>
      </c>
      <c r="L5781" s="6" t="str">
        <f t="shared" si="145"/>
        <v>-28.v</v>
      </c>
      <c r="N5781" s="6" t="s">
        <v>1456</v>
      </c>
      <c r="P5781" s="407">
        <v>62</v>
      </c>
      <c r="Q5781" s="407">
        <v>62</v>
      </c>
      <c r="R5781" s="407">
        <v>31</v>
      </c>
      <c r="S5781" s="3" t="s">
        <v>3</v>
      </c>
      <c r="T5781" s="3" t="s">
        <v>44</v>
      </c>
      <c r="U5781" s="3" t="s">
        <v>1345</v>
      </c>
      <c r="V5781" s="227" t="s">
        <v>1923</v>
      </c>
      <c r="X5781" s="3" t="s">
        <v>3290</v>
      </c>
      <c r="AA5781" s="18">
        <v>42.264200000000002</v>
      </c>
      <c r="AB5781" s="18">
        <v>-123.35590000000001</v>
      </c>
      <c r="AC5781" s="253" t="s">
        <v>1674</v>
      </c>
      <c r="AD5781" s="156" t="s">
        <v>1674</v>
      </c>
      <c r="AG5781" s="3" t="s">
        <v>1649</v>
      </c>
      <c r="AH5781" s="3" t="s">
        <v>1649</v>
      </c>
      <c r="AT5781" s="3" t="s">
        <v>1367</v>
      </c>
    </row>
    <row r="5782" spans="1:56" x14ac:dyDescent="0.25">
      <c r="B5782" s="5">
        <v>7752</v>
      </c>
      <c r="E5782" s="62">
        <v>27</v>
      </c>
      <c r="F5782" s="6" t="s">
        <v>42</v>
      </c>
      <c r="G5782" s="6">
        <v>2018</v>
      </c>
      <c r="I5782" s="3">
        <v>28</v>
      </c>
      <c r="J5782" s="3" t="s">
        <v>42</v>
      </c>
      <c r="K5782" s="3">
        <v>2018</v>
      </c>
      <c r="L5782" s="6" t="str">
        <f t="shared" si="145"/>
        <v>-28.v</v>
      </c>
      <c r="N5782" s="6" t="s">
        <v>1456</v>
      </c>
      <c r="P5782" s="407">
        <v>62</v>
      </c>
      <c r="Q5782" s="407">
        <v>62</v>
      </c>
      <c r="R5782" s="407">
        <v>32</v>
      </c>
      <c r="S5782" s="3" t="s">
        <v>3</v>
      </c>
      <c r="T5782" s="3" t="s">
        <v>44</v>
      </c>
      <c r="U5782" s="3" t="s">
        <v>1345</v>
      </c>
      <c r="V5782" s="227" t="s">
        <v>1923</v>
      </c>
      <c r="X5782" s="3" t="s">
        <v>3290</v>
      </c>
      <c r="AA5782" s="18">
        <v>42.264200000000002</v>
      </c>
      <c r="AB5782" s="18">
        <v>-123.35590000000001</v>
      </c>
      <c r="AC5782" s="253" t="s">
        <v>1674</v>
      </c>
      <c r="AD5782" s="156" t="s">
        <v>1674</v>
      </c>
      <c r="AG5782" s="3" t="s">
        <v>1649</v>
      </c>
      <c r="AH5782" s="3" t="s">
        <v>1649</v>
      </c>
      <c r="AT5782" s="3" t="s">
        <v>1367</v>
      </c>
    </row>
    <row r="5783" spans="1:56" x14ac:dyDescent="0.25">
      <c r="B5783" s="5">
        <v>7753</v>
      </c>
      <c r="E5783" s="62">
        <v>27</v>
      </c>
      <c r="F5783" s="6" t="s">
        <v>42</v>
      </c>
      <c r="G5783" s="6">
        <v>2018</v>
      </c>
      <c r="I5783" s="3">
        <v>28</v>
      </c>
      <c r="J5783" s="3" t="s">
        <v>42</v>
      </c>
      <c r="K5783" s="3">
        <v>2018</v>
      </c>
      <c r="L5783" s="6" t="str">
        <f t="shared" si="145"/>
        <v>-28.v</v>
      </c>
      <c r="N5783" s="6" t="s">
        <v>1456</v>
      </c>
      <c r="P5783" s="407">
        <v>62</v>
      </c>
      <c r="Q5783" s="407">
        <v>62</v>
      </c>
      <c r="R5783" s="407">
        <v>33</v>
      </c>
      <c r="S5783" s="3" t="s">
        <v>3</v>
      </c>
      <c r="T5783" s="3" t="s">
        <v>44</v>
      </c>
      <c r="U5783" s="3" t="s">
        <v>1345</v>
      </c>
      <c r="V5783" s="227" t="s">
        <v>1923</v>
      </c>
      <c r="X5783" s="3" t="s">
        <v>3290</v>
      </c>
      <c r="AA5783" s="18">
        <v>42.264200000000002</v>
      </c>
      <c r="AB5783" s="18">
        <v>-123.35590000000001</v>
      </c>
      <c r="AC5783" s="253" t="s">
        <v>1674</v>
      </c>
      <c r="AD5783" s="156" t="s">
        <v>1674</v>
      </c>
      <c r="AG5783" s="3" t="s">
        <v>1649</v>
      </c>
      <c r="AH5783" s="3" t="s">
        <v>1649</v>
      </c>
      <c r="AT5783" s="3" t="s">
        <v>1367</v>
      </c>
    </row>
    <row r="5784" spans="1:56" x14ac:dyDescent="0.25">
      <c r="B5784" s="5">
        <v>7754</v>
      </c>
      <c r="E5784" s="62">
        <v>27</v>
      </c>
      <c r="F5784" s="6" t="s">
        <v>42</v>
      </c>
      <c r="G5784" s="6">
        <v>2018</v>
      </c>
      <c r="I5784" s="3">
        <v>28</v>
      </c>
      <c r="J5784" s="3" t="s">
        <v>42</v>
      </c>
      <c r="K5784" s="3">
        <v>2018</v>
      </c>
      <c r="L5784" s="6" t="str">
        <f t="shared" si="145"/>
        <v>-28.v</v>
      </c>
      <c r="N5784" s="6" t="s">
        <v>1456</v>
      </c>
      <c r="P5784" s="407">
        <v>62</v>
      </c>
      <c r="Q5784" s="407">
        <v>62</v>
      </c>
      <c r="R5784" s="407">
        <v>34</v>
      </c>
      <c r="S5784" s="3" t="s">
        <v>3</v>
      </c>
      <c r="T5784" s="3" t="s">
        <v>44</v>
      </c>
      <c r="U5784" s="3" t="s">
        <v>1345</v>
      </c>
      <c r="V5784" s="227" t="s">
        <v>1923</v>
      </c>
      <c r="X5784" s="3" t="s">
        <v>3290</v>
      </c>
      <c r="AA5784" s="18">
        <v>42.264200000000002</v>
      </c>
      <c r="AB5784" s="18">
        <v>-123.35590000000001</v>
      </c>
      <c r="AC5784" s="253" t="s">
        <v>1674</v>
      </c>
      <c r="AD5784" s="156" t="s">
        <v>1674</v>
      </c>
      <c r="AG5784" s="3" t="s">
        <v>1649</v>
      </c>
      <c r="AH5784" s="3" t="s">
        <v>1649</v>
      </c>
      <c r="AT5784" s="3" t="s">
        <v>1367</v>
      </c>
    </row>
    <row r="5785" spans="1:56" x14ac:dyDescent="0.25">
      <c r="B5785" s="5">
        <v>7755</v>
      </c>
      <c r="E5785" s="62">
        <v>27</v>
      </c>
      <c r="F5785" s="6" t="s">
        <v>42</v>
      </c>
      <c r="G5785" s="6">
        <v>2018</v>
      </c>
      <c r="I5785" s="3">
        <v>28</v>
      </c>
      <c r="J5785" s="3" t="s">
        <v>42</v>
      </c>
      <c r="K5785" s="3">
        <v>2018</v>
      </c>
      <c r="L5785" s="6" t="str">
        <f t="shared" si="145"/>
        <v>-28.v</v>
      </c>
      <c r="N5785" s="6" t="s">
        <v>1456</v>
      </c>
      <c r="P5785" s="407">
        <v>62</v>
      </c>
      <c r="Q5785" s="407">
        <v>62</v>
      </c>
      <c r="R5785" s="407">
        <v>35</v>
      </c>
      <c r="S5785" s="3" t="s">
        <v>3</v>
      </c>
      <c r="T5785" s="3" t="s">
        <v>44</v>
      </c>
      <c r="U5785" s="3" t="s">
        <v>1345</v>
      </c>
      <c r="V5785" s="227" t="s">
        <v>1923</v>
      </c>
      <c r="X5785" s="3" t="s">
        <v>3290</v>
      </c>
      <c r="AA5785" s="18">
        <v>42.264200000000002</v>
      </c>
      <c r="AB5785" s="18">
        <v>-123.35590000000001</v>
      </c>
      <c r="AC5785" s="253" t="s">
        <v>1674</v>
      </c>
      <c r="AD5785" s="156" t="s">
        <v>1674</v>
      </c>
      <c r="AG5785" s="3" t="s">
        <v>1649</v>
      </c>
      <c r="AH5785" s="3" t="s">
        <v>1649</v>
      </c>
      <c r="AT5785" s="3" t="s">
        <v>1367</v>
      </c>
    </row>
    <row r="5786" spans="1:56" s="167" customFormat="1" x14ac:dyDescent="0.25">
      <c r="A5786" s="6"/>
      <c r="B5786" s="5">
        <v>7756</v>
      </c>
      <c r="C5786" s="3"/>
      <c r="D5786" s="3"/>
      <c r="E5786" s="62">
        <v>27</v>
      </c>
      <c r="F5786" s="6" t="s">
        <v>42</v>
      </c>
      <c r="G5786" s="6">
        <v>2018</v>
      </c>
      <c r="H5786" s="6"/>
      <c r="I5786" s="3">
        <v>28</v>
      </c>
      <c r="J5786" s="3" t="s">
        <v>42</v>
      </c>
      <c r="K5786" s="3">
        <v>2018</v>
      </c>
      <c r="L5786" s="6" t="str">
        <f t="shared" si="145"/>
        <v>-28.v</v>
      </c>
      <c r="M5786" s="3"/>
      <c r="N5786" s="6" t="s">
        <v>1456</v>
      </c>
      <c r="O5786" s="6"/>
      <c r="P5786" s="407">
        <v>62</v>
      </c>
      <c r="Q5786" s="407">
        <v>62</v>
      </c>
      <c r="R5786" s="407">
        <v>36</v>
      </c>
      <c r="S5786" s="3" t="s">
        <v>3</v>
      </c>
      <c r="T5786" s="3" t="s">
        <v>44</v>
      </c>
      <c r="U5786" s="3" t="s">
        <v>1345</v>
      </c>
      <c r="V5786" s="227" t="s">
        <v>1923</v>
      </c>
      <c r="W5786" s="3"/>
      <c r="X5786" s="3" t="s">
        <v>3290</v>
      </c>
      <c r="Y5786" s="3"/>
      <c r="Z5786" s="3"/>
      <c r="AA5786" s="18">
        <v>42.264200000000002</v>
      </c>
      <c r="AB5786" s="18">
        <v>-123.35590000000001</v>
      </c>
      <c r="AC5786" s="253" t="s">
        <v>1674</v>
      </c>
      <c r="AD5786" s="156" t="s">
        <v>1674</v>
      </c>
      <c r="AE5786" s="3"/>
      <c r="AF5786" s="3"/>
      <c r="AG5786" s="3" t="s">
        <v>1649</v>
      </c>
      <c r="AH5786" s="3" t="s">
        <v>1649</v>
      </c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 t="s">
        <v>1367</v>
      </c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</row>
    <row r="5787" spans="1:56" x14ac:dyDescent="0.25">
      <c r="B5787" s="5">
        <v>7757</v>
      </c>
      <c r="E5787" s="62">
        <v>29</v>
      </c>
      <c r="F5787" s="6" t="s">
        <v>42</v>
      </c>
      <c r="G5787" s="6">
        <v>2018</v>
      </c>
      <c r="L5787" s="6"/>
      <c r="N5787" s="6" t="s">
        <v>1457</v>
      </c>
      <c r="P5787" s="407">
        <v>63</v>
      </c>
      <c r="Q5787" s="407">
        <v>63</v>
      </c>
      <c r="R5787" s="407">
        <v>1</v>
      </c>
      <c r="S5787" s="3" t="s">
        <v>3</v>
      </c>
      <c r="T5787" s="3" t="s">
        <v>44</v>
      </c>
      <c r="U5787" s="3" t="s">
        <v>1345</v>
      </c>
      <c r="V5787" s="227" t="s">
        <v>1923</v>
      </c>
      <c r="X5787" s="3" t="s">
        <v>1355</v>
      </c>
      <c r="AA5787" s="18">
        <v>42.356499999999997</v>
      </c>
      <c r="AB5787" s="18">
        <v>-123.4144</v>
      </c>
      <c r="AC5787" s="3" t="s">
        <v>45</v>
      </c>
      <c r="AE5787" s="3" t="s">
        <v>1083</v>
      </c>
      <c r="AF5787" s="3" t="str">
        <f>CONCATENATE("ex ", AE5787)</f>
        <v>ex Rubus armeniacus</v>
      </c>
      <c r="AG5787" s="3" t="s">
        <v>1649</v>
      </c>
      <c r="AH5787" s="3" t="s">
        <v>1649</v>
      </c>
      <c r="AT5787" s="3" t="s">
        <v>1367</v>
      </c>
    </row>
    <row r="5788" spans="1:56" x14ac:dyDescent="0.25">
      <c r="B5788" s="5">
        <v>10647</v>
      </c>
      <c r="E5788" s="263">
        <v>27</v>
      </c>
      <c r="F5788" s="264" t="s">
        <v>1144</v>
      </c>
      <c r="G5788" s="264">
        <v>2018</v>
      </c>
      <c r="H5788" s="265">
        <v>0.51041666666666696</v>
      </c>
      <c r="L5788" s="6"/>
      <c r="P5788" s="440">
        <v>63</v>
      </c>
      <c r="R5788" s="410">
        <v>1</v>
      </c>
      <c r="S5788" s="160" t="s">
        <v>3</v>
      </c>
      <c r="T5788" s="160" t="s">
        <v>44</v>
      </c>
      <c r="U5788" s="160" t="s">
        <v>1562</v>
      </c>
      <c r="V5788" s="160" t="s">
        <v>1923</v>
      </c>
      <c r="W5788" s="252" t="s">
        <v>2445</v>
      </c>
      <c r="X5788" s="252" t="s">
        <v>1926</v>
      </c>
      <c r="AA5788" s="252">
        <v>42.447200000000002</v>
      </c>
      <c r="AB5788" s="252">
        <v>-122.11969999999999</v>
      </c>
      <c r="AE5788" s="258" t="s">
        <v>1970</v>
      </c>
      <c r="AG5788" s="160" t="s">
        <v>1649</v>
      </c>
      <c r="AH5788" s="160" t="s">
        <v>1649</v>
      </c>
    </row>
    <row r="5789" spans="1:56" x14ac:dyDescent="0.25">
      <c r="B5789" s="5">
        <v>7758</v>
      </c>
      <c r="E5789" s="62">
        <v>29</v>
      </c>
      <c r="F5789" s="6" t="s">
        <v>42</v>
      </c>
      <c r="G5789" s="6">
        <v>2018</v>
      </c>
      <c r="L5789" s="6"/>
      <c r="N5789" s="6" t="s">
        <v>1457</v>
      </c>
      <c r="P5789" s="407">
        <v>63</v>
      </c>
      <c r="Q5789" s="407">
        <v>63</v>
      </c>
      <c r="R5789" s="407">
        <v>2</v>
      </c>
      <c r="S5789" s="3" t="s">
        <v>3</v>
      </c>
      <c r="T5789" s="3" t="s">
        <v>44</v>
      </c>
      <c r="U5789" s="3" t="s">
        <v>1345</v>
      </c>
      <c r="V5789" s="227" t="s">
        <v>1923</v>
      </c>
      <c r="X5789" s="3" t="s">
        <v>1355</v>
      </c>
      <c r="AA5789" s="18">
        <v>42.356499999999997</v>
      </c>
      <c r="AB5789" s="18">
        <v>-123.4144</v>
      </c>
      <c r="AC5789" s="3" t="s">
        <v>45</v>
      </c>
      <c r="AE5789" s="3" t="s">
        <v>1083</v>
      </c>
      <c r="AF5789" s="3" t="str">
        <f>CONCATENATE("ex ", AE5789)</f>
        <v>ex Rubus armeniacus</v>
      </c>
      <c r="AG5789" s="3" t="s">
        <v>1649</v>
      </c>
      <c r="AH5789" s="3" t="s">
        <v>1649</v>
      </c>
      <c r="AT5789" s="3" t="s">
        <v>1367</v>
      </c>
    </row>
    <row r="5790" spans="1:56" s="22" customFormat="1" x14ac:dyDescent="0.25">
      <c r="A5790" s="6"/>
      <c r="B5790" s="5">
        <v>10648</v>
      </c>
      <c r="C5790" s="3"/>
      <c r="D5790" s="3"/>
      <c r="E5790" s="263">
        <v>27</v>
      </c>
      <c r="F5790" s="264" t="s">
        <v>1144</v>
      </c>
      <c r="G5790" s="264">
        <v>2018</v>
      </c>
      <c r="H5790" s="265">
        <v>0.51041666666666696</v>
      </c>
      <c r="I5790" s="3"/>
      <c r="J5790" s="3"/>
      <c r="K5790" s="3"/>
      <c r="L5790" s="6"/>
      <c r="M5790" s="3"/>
      <c r="N5790" s="6"/>
      <c r="O5790" s="6"/>
      <c r="P5790" s="440">
        <v>63</v>
      </c>
      <c r="Q5790" s="407"/>
      <c r="R5790" s="410">
        <v>2</v>
      </c>
      <c r="S5790" s="160" t="s">
        <v>3</v>
      </c>
      <c r="T5790" s="160" t="s">
        <v>44</v>
      </c>
      <c r="U5790" s="160" t="s">
        <v>1562</v>
      </c>
      <c r="V5790" s="160" t="s">
        <v>1923</v>
      </c>
      <c r="W5790" s="252" t="s">
        <v>2445</v>
      </c>
      <c r="X5790" s="252" t="s">
        <v>1926</v>
      </c>
      <c r="Y5790" s="3"/>
      <c r="Z5790" s="3"/>
      <c r="AA5790" s="252">
        <v>42.447200000000002</v>
      </c>
      <c r="AB5790" s="252">
        <v>-122.11969999999999</v>
      </c>
      <c r="AC5790" s="3"/>
      <c r="AD5790" s="3"/>
      <c r="AE5790" s="258" t="s">
        <v>1970</v>
      </c>
      <c r="AF5790" s="3"/>
      <c r="AG5790" s="160" t="s">
        <v>1649</v>
      </c>
      <c r="AH5790" s="160" t="s">
        <v>1649</v>
      </c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</row>
    <row r="5791" spans="1:56" x14ac:dyDescent="0.25">
      <c r="B5791" s="5">
        <v>7759</v>
      </c>
      <c r="E5791" s="62">
        <v>29</v>
      </c>
      <c r="F5791" s="6" t="s">
        <v>42</v>
      </c>
      <c r="G5791" s="6">
        <v>2018</v>
      </c>
      <c r="L5791" s="6"/>
      <c r="N5791" s="6" t="s">
        <v>1457</v>
      </c>
      <c r="P5791" s="407">
        <v>63</v>
      </c>
      <c r="Q5791" s="407">
        <v>63</v>
      </c>
      <c r="R5791" s="407">
        <v>3</v>
      </c>
      <c r="S5791" s="3" t="s">
        <v>3</v>
      </c>
      <c r="T5791" s="3" t="s">
        <v>44</v>
      </c>
      <c r="U5791" s="3" t="s">
        <v>1345</v>
      </c>
      <c r="V5791" s="227" t="s">
        <v>1923</v>
      </c>
      <c r="X5791" s="3" t="s">
        <v>1355</v>
      </c>
      <c r="AA5791" s="18">
        <v>42.356499999999997</v>
      </c>
      <c r="AB5791" s="18">
        <v>-123.4144</v>
      </c>
      <c r="AC5791" s="3" t="s">
        <v>45</v>
      </c>
      <c r="AE5791" s="3" t="s">
        <v>1083</v>
      </c>
      <c r="AF5791" s="3" t="str">
        <f>CONCATENATE("ex ", AE5791)</f>
        <v>ex Rubus armeniacus</v>
      </c>
      <c r="AG5791" s="3" t="s">
        <v>1649</v>
      </c>
      <c r="AH5791" s="3" t="s">
        <v>1649</v>
      </c>
      <c r="AT5791" s="3" t="s">
        <v>1367</v>
      </c>
    </row>
    <row r="5792" spans="1:56" s="23" customFormat="1" x14ac:dyDescent="0.25">
      <c r="A5792" s="6"/>
      <c r="B5792" s="5">
        <v>10649</v>
      </c>
      <c r="C5792" s="3"/>
      <c r="D5792" s="3"/>
      <c r="E5792" s="263">
        <v>27</v>
      </c>
      <c r="F5792" s="264" t="s">
        <v>1144</v>
      </c>
      <c r="G5792" s="264">
        <v>2018</v>
      </c>
      <c r="H5792" s="265">
        <v>0.51041666666666696</v>
      </c>
      <c r="I5792" s="3"/>
      <c r="J5792" s="3"/>
      <c r="K5792" s="3"/>
      <c r="L5792" s="6"/>
      <c r="M5792" s="3"/>
      <c r="N5792" s="6"/>
      <c r="O5792" s="6"/>
      <c r="P5792" s="440">
        <v>63</v>
      </c>
      <c r="Q5792" s="407"/>
      <c r="R5792" s="410">
        <v>3</v>
      </c>
      <c r="S5792" s="160" t="s">
        <v>3</v>
      </c>
      <c r="T5792" s="160" t="s">
        <v>44</v>
      </c>
      <c r="U5792" s="160" t="s">
        <v>1562</v>
      </c>
      <c r="V5792" s="160" t="s">
        <v>1923</v>
      </c>
      <c r="W5792" s="252" t="s">
        <v>2445</v>
      </c>
      <c r="X5792" s="252" t="s">
        <v>1926</v>
      </c>
      <c r="Y5792" s="3"/>
      <c r="Z5792" s="3"/>
      <c r="AA5792" s="252">
        <v>42.447200000000002</v>
      </c>
      <c r="AB5792" s="252">
        <v>-122.11969999999999</v>
      </c>
      <c r="AC5792" s="3"/>
      <c r="AD5792" s="3"/>
      <c r="AE5792" s="258" t="s">
        <v>1970</v>
      </c>
      <c r="AF5792" s="3"/>
      <c r="AG5792" s="160" t="s">
        <v>1649</v>
      </c>
      <c r="AH5792" s="160" t="s">
        <v>1649</v>
      </c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</row>
    <row r="5793" spans="2:46" x14ac:dyDescent="0.25">
      <c r="B5793" s="5">
        <v>7760</v>
      </c>
      <c r="E5793" s="62">
        <v>29</v>
      </c>
      <c r="F5793" s="6" t="s">
        <v>42</v>
      </c>
      <c r="G5793" s="6">
        <v>2018</v>
      </c>
      <c r="L5793" s="6"/>
      <c r="N5793" s="6" t="s">
        <v>1457</v>
      </c>
      <c r="P5793" s="407">
        <v>63</v>
      </c>
      <c r="Q5793" s="407">
        <v>63</v>
      </c>
      <c r="R5793" s="407">
        <v>4</v>
      </c>
      <c r="S5793" s="3" t="s">
        <v>3</v>
      </c>
      <c r="T5793" s="3" t="s">
        <v>44</v>
      </c>
      <c r="U5793" s="3" t="s">
        <v>1345</v>
      </c>
      <c r="V5793" s="227" t="s">
        <v>1923</v>
      </c>
      <c r="X5793" s="3" t="s">
        <v>1355</v>
      </c>
      <c r="AA5793" s="18">
        <v>42.356499999999997</v>
      </c>
      <c r="AB5793" s="18">
        <v>-123.4144</v>
      </c>
      <c r="AC5793" s="3" t="s">
        <v>45</v>
      </c>
      <c r="AE5793" s="3" t="s">
        <v>1083</v>
      </c>
      <c r="AF5793" s="3" t="str">
        <f t="shared" ref="AF5793:AF5803" si="146">CONCATENATE("ex ", AE5793)</f>
        <v>ex Rubus armeniacus</v>
      </c>
      <c r="AG5793" s="3" t="s">
        <v>1649</v>
      </c>
      <c r="AH5793" s="3" t="s">
        <v>1649</v>
      </c>
      <c r="AT5793" s="3" t="s">
        <v>1367</v>
      </c>
    </row>
    <row r="5794" spans="2:46" x14ac:dyDescent="0.25">
      <c r="B5794" s="5">
        <v>7761</v>
      </c>
      <c r="E5794" s="62">
        <v>29</v>
      </c>
      <c r="F5794" s="6" t="s">
        <v>42</v>
      </c>
      <c r="G5794" s="6">
        <v>2018</v>
      </c>
      <c r="L5794" s="6"/>
      <c r="N5794" s="6" t="s">
        <v>1457</v>
      </c>
      <c r="P5794" s="407">
        <v>63</v>
      </c>
      <c r="Q5794" s="407">
        <v>63</v>
      </c>
      <c r="R5794" s="407">
        <v>5</v>
      </c>
      <c r="S5794" s="3" t="s">
        <v>3</v>
      </c>
      <c r="T5794" s="3" t="s">
        <v>44</v>
      </c>
      <c r="U5794" s="3" t="s">
        <v>1345</v>
      </c>
      <c r="V5794" s="227" t="s">
        <v>1923</v>
      </c>
      <c r="X5794" s="3" t="s">
        <v>1355</v>
      </c>
      <c r="AA5794" s="18">
        <v>42.356499999999997</v>
      </c>
      <c r="AB5794" s="18">
        <v>-123.4144</v>
      </c>
      <c r="AC5794" s="3" t="s">
        <v>45</v>
      </c>
      <c r="AE5794" s="3" t="s">
        <v>1083</v>
      </c>
      <c r="AF5794" s="3" t="str">
        <f t="shared" si="146"/>
        <v>ex Rubus armeniacus</v>
      </c>
      <c r="AG5794" s="3" t="s">
        <v>1649</v>
      </c>
      <c r="AH5794" s="3" t="s">
        <v>1649</v>
      </c>
      <c r="AT5794" s="3" t="s">
        <v>1367</v>
      </c>
    </row>
    <row r="5795" spans="2:46" x14ac:dyDescent="0.25">
      <c r="B5795" s="5">
        <v>7762</v>
      </c>
      <c r="E5795" s="62">
        <v>29</v>
      </c>
      <c r="F5795" s="6" t="s">
        <v>42</v>
      </c>
      <c r="G5795" s="6">
        <v>2018</v>
      </c>
      <c r="L5795" s="6"/>
      <c r="N5795" s="6" t="s">
        <v>1457</v>
      </c>
      <c r="P5795" s="407">
        <v>63</v>
      </c>
      <c r="Q5795" s="407">
        <v>63</v>
      </c>
      <c r="R5795" s="407">
        <v>6</v>
      </c>
      <c r="S5795" s="3" t="s">
        <v>3</v>
      </c>
      <c r="T5795" s="3" t="s">
        <v>44</v>
      </c>
      <c r="U5795" s="3" t="s">
        <v>1345</v>
      </c>
      <c r="V5795" s="227" t="s">
        <v>1923</v>
      </c>
      <c r="X5795" s="3" t="s">
        <v>1355</v>
      </c>
      <c r="AA5795" s="18">
        <v>42.356499999999997</v>
      </c>
      <c r="AB5795" s="18">
        <v>-123.4144</v>
      </c>
      <c r="AC5795" s="3" t="s">
        <v>45</v>
      </c>
      <c r="AE5795" s="3" t="s">
        <v>1083</v>
      </c>
      <c r="AF5795" s="3" t="str">
        <f t="shared" si="146"/>
        <v>ex Rubus armeniacus</v>
      </c>
      <c r="AG5795" s="3" t="s">
        <v>1649</v>
      </c>
      <c r="AH5795" s="3" t="s">
        <v>1649</v>
      </c>
      <c r="AT5795" s="3" t="s">
        <v>1367</v>
      </c>
    </row>
    <row r="5796" spans="2:46" x14ac:dyDescent="0.25">
      <c r="B5796" s="5">
        <v>7763</v>
      </c>
      <c r="E5796" s="62">
        <v>29</v>
      </c>
      <c r="F5796" s="6" t="s">
        <v>42</v>
      </c>
      <c r="G5796" s="6">
        <v>2018</v>
      </c>
      <c r="L5796" s="6"/>
      <c r="N5796" s="6" t="s">
        <v>1457</v>
      </c>
      <c r="P5796" s="407">
        <v>63</v>
      </c>
      <c r="Q5796" s="407">
        <v>63</v>
      </c>
      <c r="R5796" s="407">
        <v>7</v>
      </c>
      <c r="S5796" s="3" t="s">
        <v>3</v>
      </c>
      <c r="T5796" s="3" t="s">
        <v>44</v>
      </c>
      <c r="U5796" s="3" t="s">
        <v>1345</v>
      </c>
      <c r="V5796" s="227" t="s">
        <v>1923</v>
      </c>
      <c r="X5796" s="3" t="s">
        <v>1355</v>
      </c>
      <c r="AA5796" s="18">
        <v>42.356499999999997</v>
      </c>
      <c r="AB5796" s="18">
        <v>-123.4144</v>
      </c>
      <c r="AC5796" s="3" t="s">
        <v>45</v>
      </c>
      <c r="AE5796" s="3" t="s">
        <v>1083</v>
      </c>
      <c r="AF5796" s="3" t="str">
        <f t="shared" si="146"/>
        <v>ex Rubus armeniacus</v>
      </c>
      <c r="AG5796" s="3" t="s">
        <v>1649</v>
      </c>
      <c r="AH5796" s="3" t="s">
        <v>1649</v>
      </c>
      <c r="AT5796" s="3" t="s">
        <v>1367</v>
      </c>
    </row>
    <row r="5797" spans="2:46" x14ac:dyDescent="0.25">
      <c r="B5797" s="5">
        <v>7764</v>
      </c>
      <c r="E5797" s="62">
        <v>29</v>
      </c>
      <c r="F5797" s="6" t="s">
        <v>42</v>
      </c>
      <c r="G5797" s="6">
        <v>2018</v>
      </c>
      <c r="L5797" s="6"/>
      <c r="N5797" s="6" t="s">
        <v>1457</v>
      </c>
      <c r="P5797" s="407">
        <v>63</v>
      </c>
      <c r="Q5797" s="407">
        <v>63</v>
      </c>
      <c r="R5797" s="407">
        <v>8</v>
      </c>
      <c r="S5797" s="3" t="s">
        <v>3</v>
      </c>
      <c r="T5797" s="3" t="s">
        <v>44</v>
      </c>
      <c r="U5797" s="3" t="s">
        <v>1345</v>
      </c>
      <c r="V5797" s="227" t="s">
        <v>1923</v>
      </c>
      <c r="X5797" s="3" t="s">
        <v>1355</v>
      </c>
      <c r="AA5797" s="18">
        <v>42.356499999999997</v>
      </c>
      <c r="AB5797" s="18">
        <v>-123.4144</v>
      </c>
      <c r="AC5797" s="3" t="s">
        <v>45</v>
      </c>
      <c r="AE5797" s="3" t="s">
        <v>1083</v>
      </c>
      <c r="AF5797" s="3" t="str">
        <f t="shared" si="146"/>
        <v>ex Rubus armeniacus</v>
      </c>
      <c r="AG5797" s="3" t="s">
        <v>1649</v>
      </c>
      <c r="AH5797" s="3" t="s">
        <v>1649</v>
      </c>
      <c r="AT5797" s="3" t="s">
        <v>1367</v>
      </c>
    </row>
    <row r="5798" spans="2:46" x14ac:dyDescent="0.25">
      <c r="B5798" s="5">
        <v>7765</v>
      </c>
      <c r="E5798" s="62">
        <v>29</v>
      </c>
      <c r="F5798" s="6" t="s">
        <v>42</v>
      </c>
      <c r="G5798" s="6">
        <v>2018</v>
      </c>
      <c r="L5798" s="6"/>
      <c r="N5798" s="6" t="s">
        <v>1457</v>
      </c>
      <c r="P5798" s="407">
        <v>63</v>
      </c>
      <c r="Q5798" s="407">
        <v>63</v>
      </c>
      <c r="R5798" s="407">
        <v>9</v>
      </c>
      <c r="S5798" s="3" t="s">
        <v>3</v>
      </c>
      <c r="T5798" s="3" t="s">
        <v>44</v>
      </c>
      <c r="U5798" s="3" t="s">
        <v>1345</v>
      </c>
      <c r="V5798" s="227" t="s">
        <v>1923</v>
      </c>
      <c r="X5798" s="3" t="s">
        <v>1355</v>
      </c>
      <c r="AA5798" s="18">
        <v>42.356499999999997</v>
      </c>
      <c r="AB5798" s="18">
        <v>-123.4144</v>
      </c>
      <c r="AC5798" s="3" t="s">
        <v>45</v>
      </c>
      <c r="AE5798" s="3" t="s">
        <v>1083</v>
      </c>
      <c r="AF5798" s="3" t="str">
        <f t="shared" si="146"/>
        <v>ex Rubus armeniacus</v>
      </c>
      <c r="AG5798" s="3" t="s">
        <v>1649</v>
      </c>
      <c r="AH5798" s="3" t="s">
        <v>1649</v>
      </c>
      <c r="AT5798" s="3" t="s">
        <v>1367</v>
      </c>
    </row>
    <row r="5799" spans="2:46" x14ac:dyDescent="0.25">
      <c r="B5799" s="5">
        <v>7766</v>
      </c>
      <c r="E5799" s="62">
        <v>29</v>
      </c>
      <c r="F5799" s="6" t="s">
        <v>42</v>
      </c>
      <c r="G5799" s="6">
        <v>2018</v>
      </c>
      <c r="L5799" s="6"/>
      <c r="N5799" s="6" t="s">
        <v>1457</v>
      </c>
      <c r="P5799" s="407">
        <v>63</v>
      </c>
      <c r="Q5799" s="407">
        <v>63</v>
      </c>
      <c r="R5799" s="407">
        <v>10</v>
      </c>
      <c r="S5799" s="3" t="s">
        <v>3</v>
      </c>
      <c r="T5799" s="3" t="s">
        <v>44</v>
      </c>
      <c r="U5799" s="3" t="s">
        <v>1345</v>
      </c>
      <c r="V5799" s="227" t="s">
        <v>1923</v>
      </c>
      <c r="X5799" s="3" t="s">
        <v>1355</v>
      </c>
      <c r="AA5799" s="18">
        <v>42.356499999999997</v>
      </c>
      <c r="AB5799" s="18">
        <v>-123.4144</v>
      </c>
      <c r="AC5799" s="3" t="s">
        <v>45</v>
      </c>
      <c r="AE5799" s="3" t="s">
        <v>1083</v>
      </c>
      <c r="AF5799" s="3" t="str">
        <f t="shared" si="146"/>
        <v>ex Rubus armeniacus</v>
      </c>
      <c r="AG5799" s="3" t="s">
        <v>1649</v>
      </c>
      <c r="AH5799" s="3" t="s">
        <v>1649</v>
      </c>
      <c r="AT5799" s="3" t="s">
        <v>1367</v>
      </c>
    </row>
    <row r="5800" spans="2:46" x14ac:dyDescent="0.25">
      <c r="B5800" s="5">
        <v>7767</v>
      </c>
      <c r="E5800" s="62">
        <v>29</v>
      </c>
      <c r="F5800" s="6" t="s">
        <v>42</v>
      </c>
      <c r="G5800" s="6">
        <v>2018</v>
      </c>
      <c r="L5800" s="6"/>
      <c r="N5800" s="6" t="s">
        <v>1457</v>
      </c>
      <c r="P5800" s="407">
        <v>63</v>
      </c>
      <c r="Q5800" s="407">
        <v>63</v>
      </c>
      <c r="R5800" s="407">
        <v>11</v>
      </c>
      <c r="S5800" s="3" t="s">
        <v>3</v>
      </c>
      <c r="T5800" s="3" t="s">
        <v>44</v>
      </c>
      <c r="U5800" s="3" t="s">
        <v>1345</v>
      </c>
      <c r="V5800" s="227" t="s">
        <v>1923</v>
      </c>
      <c r="X5800" s="3" t="s">
        <v>1355</v>
      </c>
      <c r="AA5800" s="18">
        <v>42.356499999999997</v>
      </c>
      <c r="AB5800" s="18">
        <v>-123.4144</v>
      </c>
      <c r="AC5800" s="3" t="s">
        <v>45</v>
      </c>
      <c r="AE5800" s="3" t="s">
        <v>1083</v>
      </c>
      <c r="AF5800" s="3" t="str">
        <f t="shared" si="146"/>
        <v>ex Rubus armeniacus</v>
      </c>
      <c r="AG5800" s="3" t="s">
        <v>1649</v>
      </c>
      <c r="AH5800" s="3" t="s">
        <v>1649</v>
      </c>
      <c r="AT5800" s="3" t="s">
        <v>1367</v>
      </c>
    </row>
    <row r="5801" spans="2:46" x14ac:dyDescent="0.25">
      <c r="B5801" s="5">
        <v>7768</v>
      </c>
      <c r="E5801" s="62">
        <v>29</v>
      </c>
      <c r="F5801" s="6" t="s">
        <v>42</v>
      </c>
      <c r="G5801" s="6">
        <v>2018</v>
      </c>
      <c r="L5801" s="6"/>
      <c r="N5801" s="6" t="s">
        <v>1457</v>
      </c>
      <c r="P5801" s="407">
        <v>63</v>
      </c>
      <c r="Q5801" s="407">
        <v>63</v>
      </c>
      <c r="R5801" s="407">
        <v>12</v>
      </c>
      <c r="S5801" s="3" t="s">
        <v>3</v>
      </c>
      <c r="T5801" s="3" t="s">
        <v>44</v>
      </c>
      <c r="U5801" s="3" t="s">
        <v>1345</v>
      </c>
      <c r="V5801" s="227" t="s">
        <v>1923</v>
      </c>
      <c r="X5801" s="3" t="s">
        <v>1355</v>
      </c>
      <c r="AA5801" s="18">
        <v>42.356499999999997</v>
      </c>
      <c r="AB5801" s="18">
        <v>-123.4144</v>
      </c>
      <c r="AC5801" s="3" t="s">
        <v>45</v>
      </c>
      <c r="AE5801" s="3" t="s">
        <v>1083</v>
      </c>
      <c r="AF5801" s="3" t="str">
        <f t="shared" si="146"/>
        <v>ex Rubus armeniacus</v>
      </c>
      <c r="AG5801" s="3" t="s">
        <v>1649</v>
      </c>
      <c r="AH5801" s="3" t="s">
        <v>1649</v>
      </c>
      <c r="AT5801" s="3" t="s">
        <v>1367</v>
      </c>
    </row>
    <row r="5802" spans="2:46" x14ac:dyDescent="0.25">
      <c r="B5802" s="5">
        <v>7769</v>
      </c>
      <c r="E5802" s="62">
        <v>29</v>
      </c>
      <c r="F5802" s="6" t="s">
        <v>42</v>
      </c>
      <c r="G5802" s="6">
        <v>2018</v>
      </c>
      <c r="L5802" s="6"/>
      <c r="N5802" s="6" t="s">
        <v>1457</v>
      </c>
      <c r="P5802" s="407">
        <v>63</v>
      </c>
      <c r="Q5802" s="407">
        <v>63</v>
      </c>
      <c r="R5802" s="407">
        <v>13</v>
      </c>
      <c r="S5802" s="3" t="s">
        <v>3</v>
      </c>
      <c r="T5802" s="3" t="s">
        <v>44</v>
      </c>
      <c r="U5802" s="3" t="s">
        <v>1345</v>
      </c>
      <c r="V5802" s="227" t="s">
        <v>1923</v>
      </c>
      <c r="X5802" s="3" t="s">
        <v>1355</v>
      </c>
      <c r="AA5802" s="18">
        <v>42.356499999999997</v>
      </c>
      <c r="AB5802" s="18">
        <v>-123.4144</v>
      </c>
      <c r="AC5802" s="3" t="s">
        <v>45</v>
      </c>
      <c r="AE5802" s="3" t="s">
        <v>1083</v>
      </c>
      <c r="AF5802" s="3" t="str">
        <f t="shared" si="146"/>
        <v>ex Rubus armeniacus</v>
      </c>
      <c r="AG5802" s="3" t="s">
        <v>1649</v>
      </c>
      <c r="AH5802" s="3" t="s">
        <v>1649</v>
      </c>
      <c r="AT5802" s="3" t="s">
        <v>1367</v>
      </c>
    </row>
    <row r="5803" spans="2:46" x14ac:dyDescent="0.25">
      <c r="B5803" s="5">
        <v>7770</v>
      </c>
      <c r="E5803" s="62">
        <v>4</v>
      </c>
      <c r="F5803" s="6" t="s">
        <v>1144</v>
      </c>
      <c r="G5803" s="6">
        <v>2018</v>
      </c>
      <c r="L5803" s="6"/>
      <c r="N5803" s="6" t="s">
        <v>1458</v>
      </c>
      <c r="P5803" s="407">
        <v>64</v>
      </c>
      <c r="Q5803" s="407">
        <v>64</v>
      </c>
      <c r="R5803" s="407">
        <v>1</v>
      </c>
      <c r="S5803" s="3" t="s">
        <v>3</v>
      </c>
      <c r="T5803" s="3" t="s">
        <v>44</v>
      </c>
      <c r="U5803" s="3" t="s">
        <v>1345</v>
      </c>
      <c r="V5803" s="227" t="s">
        <v>1923</v>
      </c>
      <c r="X5803" s="3" t="s">
        <v>3291</v>
      </c>
      <c r="AA5803" s="18">
        <v>42.1511</v>
      </c>
      <c r="AB5803" s="18">
        <v>-123.43510000000001</v>
      </c>
      <c r="AC5803" s="3" t="s">
        <v>45</v>
      </c>
      <c r="AE5803" s="3" t="s">
        <v>1493</v>
      </c>
      <c r="AF5803" s="3" t="str">
        <f t="shared" si="146"/>
        <v>ex Lotus crassifolius</v>
      </c>
      <c r="AG5803" s="3" t="s">
        <v>1649</v>
      </c>
      <c r="AH5803" s="3" t="s">
        <v>1649</v>
      </c>
      <c r="AT5803" s="3" t="s">
        <v>1367</v>
      </c>
    </row>
    <row r="5804" spans="2:46" x14ac:dyDescent="0.25">
      <c r="B5804" s="5">
        <v>10650</v>
      </c>
      <c r="E5804" s="263">
        <v>27</v>
      </c>
      <c r="F5804" s="264" t="s">
        <v>1144</v>
      </c>
      <c r="G5804" s="264">
        <v>2018</v>
      </c>
      <c r="H5804" s="265">
        <v>0.51736111111111105</v>
      </c>
      <c r="L5804" s="6"/>
      <c r="P5804" s="440">
        <v>64</v>
      </c>
      <c r="R5804" s="410">
        <v>1</v>
      </c>
      <c r="S5804" s="160" t="s">
        <v>3</v>
      </c>
      <c r="T5804" s="160" t="s">
        <v>44</v>
      </c>
      <c r="U5804" s="160" t="s">
        <v>1562</v>
      </c>
      <c r="V5804" s="160" t="s">
        <v>1923</v>
      </c>
      <c r="W5804" s="252" t="s">
        <v>2445</v>
      </c>
      <c r="X5804" s="252" t="s">
        <v>1926</v>
      </c>
      <c r="AA5804" s="252">
        <v>42.447200000000002</v>
      </c>
      <c r="AB5804" s="252">
        <v>-122.11969999999999</v>
      </c>
      <c r="AE5804" s="258" t="s">
        <v>2019</v>
      </c>
      <c r="AG5804" s="160" t="s">
        <v>1649</v>
      </c>
      <c r="AH5804" s="160" t="s">
        <v>1649</v>
      </c>
    </row>
    <row r="5805" spans="2:46" x14ac:dyDescent="0.25">
      <c r="B5805" s="5">
        <v>7771</v>
      </c>
      <c r="E5805" s="62">
        <v>4</v>
      </c>
      <c r="F5805" s="6" t="s">
        <v>1144</v>
      </c>
      <c r="G5805" s="6">
        <v>2018</v>
      </c>
      <c r="L5805" s="6"/>
      <c r="N5805" s="6" t="s">
        <v>1458</v>
      </c>
      <c r="P5805" s="407">
        <v>64</v>
      </c>
      <c r="Q5805" s="407">
        <v>64</v>
      </c>
      <c r="R5805" s="407">
        <v>2</v>
      </c>
      <c r="S5805" s="3" t="s">
        <v>3</v>
      </c>
      <c r="T5805" s="3" t="s">
        <v>44</v>
      </c>
      <c r="U5805" s="3" t="s">
        <v>1345</v>
      </c>
      <c r="V5805" s="227" t="s">
        <v>1923</v>
      </c>
      <c r="X5805" s="3" t="s">
        <v>3291</v>
      </c>
      <c r="AA5805" s="18">
        <v>42.1511</v>
      </c>
      <c r="AB5805" s="18">
        <v>-123.43510000000001</v>
      </c>
      <c r="AC5805" s="3" t="s">
        <v>45</v>
      </c>
      <c r="AE5805" s="3" t="s">
        <v>1493</v>
      </c>
      <c r="AF5805" s="3" t="str">
        <f t="shared" ref="AF5805:AF5813" si="147">CONCATENATE("ex ", AE5805)</f>
        <v>ex Lotus crassifolius</v>
      </c>
      <c r="AG5805" s="3" t="s">
        <v>1649</v>
      </c>
      <c r="AH5805" s="3" t="s">
        <v>1649</v>
      </c>
      <c r="AT5805" s="3" t="s">
        <v>1367</v>
      </c>
    </row>
    <row r="5806" spans="2:46" x14ac:dyDescent="0.25">
      <c r="B5806" s="5">
        <v>7772</v>
      </c>
      <c r="E5806" s="62">
        <v>4</v>
      </c>
      <c r="F5806" s="6" t="s">
        <v>1144</v>
      </c>
      <c r="G5806" s="6">
        <v>2018</v>
      </c>
      <c r="L5806" s="6"/>
      <c r="N5806" s="6" t="s">
        <v>1458</v>
      </c>
      <c r="P5806" s="407">
        <v>64</v>
      </c>
      <c r="Q5806" s="407">
        <v>64</v>
      </c>
      <c r="R5806" s="407">
        <v>3</v>
      </c>
      <c r="S5806" s="3" t="s">
        <v>3</v>
      </c>
      <c r="T5806" s="3" t="s">
        <v>44</v>
      </c>
      <c r="U5806" s="3" t="s">
        <v>1345</v>
      </c>
      <c r="V5806" s="227" t="s">
        <v>1923</v>
      </c>
      <c r="X5806" s="3" t="s">
        <v>3291</v>
      </c>
      <c r="AA5806" s="18">
        <v>42.1511</v>
      </c>
      <c r="AB5806" s="18">
        <v>-123.43510000000001</v>
      </c>
      <c r="AC5806" s="3" t="s">
        <v>45</v>
      </c>
      <c r="AE5806" s="3" t="s">
        <v>1493</v>
      </c>
      <c r="AF5806" s="3" t="str">
        <f t="shared" si="147"/>
        <v>ex Lotus crassifolius</v>
      </c>
      <c r="AG5806" s="3" t="s">
        <v>1649</v>
      </c>
      <c r="AH5806" s="3" t="s">
        <v>1649</v>
      </c>
      <c r="AT5806" s="3" t="s">
        <v>1367</v>
      </c>
    </row>
    <row r="5807" spans="2:46" x14ac:dyDescent="0.25">
      <c r="B5807" s="5">
        <v>7773</v>
      </c>
      <c r="E5807" s="62">
        <v>4</v>
      </c>
      <c r="F5807" s="6" t="s">
        <v>1144</v>
      </c>
      <c r="G5807" s="6">
        <v>2018</v>
      </c>
      <c r="L5807" s="6"/>
      <c r="N5807" s="6" t="s">
        <v>1458</v>
      </c>
      <c r="P5807" s="407">
        <v>64</v>
      </c>
      <c r="Q5807" s="407">
        <v>64</v>
      </c>
      <c r="R5807" s="407">
        <v>4</v>
      </c>
      <c r="S5807" s="3" t="s">
        <v>3</v>
      </c>
      <c r="T5807" s="3" t="s">
        <v>44</v>
      </c>
      <c r="U5807" s="3" t="s">
        <v>1345</v>
      </c>
      <c r="V5807" s="227" t="s">
        <v>1923</v>
      </c>
      <c r="X5807" s="3" t="s">
        <v>3291</v>
      </c>
      <c r="AA5807" s="18">
        <v>42.1511</v>
      </c>
      <c r="AB5807" s="18">
        <v>-123.43510000000001</v>
      </c>
      <c r="AC5807" s="3" t="s">
        <v>45</v>
      </c>
      <c r="AE5807" s="3" t="s">
        <v>1493</v>
      </c>
      <c r="AF5807" s="3" t="str">
        <f t="shared" si="147"/>
        <v>ex Lotus crassifolius</v>
      </c>
      <c r="AG5807" s="3" t="s">
        <v>1649</v>
      </c>
      <c r="AH5807" s="3" t="s">
        <v>1649</v>
      </c>
      <c r="AT5807" s="3" t="s">
        <v>1367</v>
      </c>
    </row>
    <row r="5808" spans="2:46" x14ac:dyDescent="0.25">
      <c r="B5808" s="5">
        <v>7774</v>
      </c>
      <c r="E5808" s="62">
        <v>4</v>
      </c>
      <c r="F5808" s="6" t="s">
        <v>1144</v>
      </c>
      <c r="G5808" s="6">
        <v>2018</v>
      </c>
      <c r="L5808" s="6"/>
      <c r="N5808" s="6" t="s">
        <v>1458</v>
      </c>
      <c r="P5808" s="407">
        <v>64</v>
      </c>
      <c r="Q5808" s="407">
        <v>64</v>
      </c>
      <c r="R5808" s="407">
        <v>5</v>
      </c>
      <c r="S5808" s="3" t="s">
        <v>3</v>
      </c>
      <c r="T5808" s="3" t="s">
        <v>44</v>
      </c>
      <c r="U5808" s="3" t="s">
        <v>1345</v>
      </c>
      <c r="V5808" s="227" t="s">
        <v>1923</v>
      </c>
      <c r="X5808" s="3" t="s">
        <v>3291</v>
      </c>
      <c r="AA5808" s="18">
        <v>42.1511</v>
      </c>
      <c r="AB5808" s="18">
        <v>-123.43510000000001</v>
      </c>
      <c r="AC5808" s="3" t="s">
        <v>45</v>
      </c>
      <c r="AE5808" s="3" t="s">
        <v>1493</v>
      </c>
      <c r="AF5808" s="3" t="str">
        <f t="shared" si="147"/>
        <v>ex Lotus crassifolius</v>
      </c>
      <c r="AG5808" s="3" t="s">
        <v>1649</v>
      </c>
      <c r="AH5808" s="3" t="s">
        <v>1649</v>
      </c>
      <c r="AT5808" s="3" t="s">
        <v>1367</v>
      </c>
    </row>
    <row r="5809" spans="1:56" s="96" customFormat="1" x14ac:dyDescent="0.25">
      <c r="A5809" s="6"/>
      <c r="B5809" s="5">
        <v>7775</v>
      </c>
      <c r="C5809" s="3"/>
      <c r="D5809" s="3"/>
      <c r="E5809" s="62">
        <v>4</v>
      </c>
      <c r="F5809" s="6" t="s">
        <v>1144</v>
      </c>
      <c r="G5809" s="6">
        <v>2018</v>
      </c>
      <c r="H5809" s="6"/>
      <c r="I5809" s="3"/>
      <c r="J5809" s="3"/>
      <c r="K5809" s="3"/>
      <c r="L5809" s="6"/>
      <c r="M5809" s="3"/>
      <c r="N5809" s="6" t="s">
        <v>1458</v>
      </c>
      <c r="O5809" s="6"/>
      <c r="P5809" s="407">
        <v>64</v>
      </c>
      <c r="Q5809" s="407">
        <v>64</v>
      </c>
      <c r="R5809" s="407">
        <v>6</v>
      </c>
      <c r="S5809" s="3" t="s">
        <v>3</v>
      </c>
      <c r="T5809" s="3" t="s">
        <v>44</v>
      </c>
      <c r="U5809" s="3" t="s">
        <v>1345</v>
      </c>
      <c r="V5809" s="227" t="s">
        <v>1923</v>
      </c>
      <c r="W5809" s="3"/>
      <c r="X5809" s="3" t="s">
        <v>3291</v>
      </c>
      <c r="Y5809" s="3"/>
      <c r="Z5809" s="3"/>
      <c r="AA5809" s="18">
        <v>42.1511</v>
      </c>
      <c r="AB5809" s="18">
        <v>-123.43510000000001</v>
      </c>
      <c r="AC5809" s="3" t="s">
        <v>45</v>
      </c>
      <c r="AD5809" s="3"/>
      <c r="AE5809" s="3" t="s">
        <v>1493</v>
      </c>
      <c r="AF5809" s="3" t="str">
        <f t="shared" si="147"/>
        <v>ex Lotus crassifolius</v>
      </c>
      <c r="AG5809" s="3" t="s">
        <v>1649</v>
      </c>
      <c r="AH5809" s="3" t="s">
        <v>1649</v>
      </c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 t="s">
        <v>1367</v>
      </c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</row>
    <row r="5810" spans="1:56" x14ac:dyDescent="0.25">
      <c r="B5810" s="5">
        <v>7776</v>
      </c>
      <c r="E5810" s="62">
        <v>4</v>
      </c>
      <c r="F5810" s="6" t="s">
        <v>1144</v>
      </c>
      <c r="G5810" s="6">
        <v>2018</v>
      </c>
      <c r="L5810" s="6"/>
      <c r="N5810" s="6" t="s">
        <v>1458</v>
      </c>
      <c r="P5810" s="407">
        <v>64</v>
      </c>
      <c r="Q5810" s="407">
        <v>64</v>
      </c>
      <c r="R5810" s="407">
        <v>7</v>
      </c>
      <c r="S5810" s="3" t="s">
        <v>3</v>
      </c>
      <c r="T5810" s="3" t="s">
        <v>44</v>
      </c>
      <c r="U5810" s="3" t="s">
        <v>1345</v>
      </c>
      <c r="V5810" s="227" t="s">
        <v>1923</v>
      </c>
      <c r="X5810" s="3" t="s">
        <v>3291</v>
      </c>
      <c r="AA5810" s="18">
        <v>42.1511</v>
      </c>
      <c r="AB5810" s="18">
        <v>-123.43510000000001</v>
      </c>
      <c r="AC5810" s="3" t="s">
        <v>45</v>
      </c>
      <c r="AE5810" s="3" t="s">
        <v>1493</v>
      </c>
      <c r="AF5810" s="3" t="str">
        <f t="shared" si="147"/>
        <v>ex Lotus crassifolius</v>
      </c>
      <c r="AG5810" s="3" t="s">
        <v>1649</v>
      </c>
      <c r="AH5810" s="3" t="s">
        <v>1649</v>
      </c>
      <c r="AT5810" s="3" t="s">
        <v>1367</v>
      </c>
    </row>
    <row r="5811" spans="1:56" s="115" customFormat="1" x14ac:dyDescent="0.25">
      <c r="A5811" s="6"/>
      <c r="B5811" s="5">
        <v>7777</v>
      </c>
      <c r="C5811" s="3"/>
      <c r="D5811" s="3"/>
      <c r="E5811" s="62">
        <v>4</v>
      </c>
      <c r="F5811" s="6" t="s">
        <v>1144</v>
      </c>
      <c r="G5811" s="6">
        <v>2018</v>
      </c>
      <c r="H5811" s="6"/>
      <c r="I5811" s="3"/>
      <c r="J5811" s="3"/>
      <c r="K5811" s="3"/>
      <c r="L5811" s="6"/>
      <c r="M5811" s="3"/>
      <c r="N5811" s="6" t="s">
        <v>1458</v>
      </c>
      <c r="O5811" s="6"/>
      <c r="P5811" s="407">
        <v>64</v>
      </c>
      <c r="Q5811" s="407">
        <v>64</v>
      </c>
      <c r="R5811" s="407">
        <v>8</v>
      </c>
      <c r="S5811" s="3" t="s">
        <v>3</v>
      </c>
      <c r="T5811" s="3" t="s">
        <v>44</v>
      </c>
      <c r="U5811" s="3" t="s">
        <v>1345</v>
      </c>
      <c r="V5811" s="227" t="s">
        <v>1923</v>
      </c>
      <c r="W5811" s="3"/>
      <c r="X5811" s="3" t="s">
        <v>3291</v>
      </c>
      <c r="Y5811" s="3"/>
      <c r="Z5811" s="3"/>
      <c r="AA5811" s="18">
        <v>42.1511</v>
      </c>
      <c r="AB5811" s="18">
        <v>-123.43510000000001</v>
      </c>
      <c r="AC5811" s="3" t="s">
        <v>45</v>
      </c>
      <c r="AD5811" s="3"/>
      <c r="AE5811" s="3" t="s">
        <v>1493</v>
      </c>
      <c r="AF5811" s="3" t="str">
        <f t="shared" si="147"/>
        <v>ex Lotus crassifolius</v>
      </c>
      <c r="AG5811" s="3" t="s">
        <v>1649</v>
      </c>
      <c r="AH5811" s="3" t="s">
        <v>1649</v>
      </c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 t="s">
        <v>1367</v>
      </c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</row>
    <row r="5812" spans="1:56" x14ac:dyDescent="0.25">
      <c r="B5812" s="5">
        <v>7778</v>
      </c>
      <c r="E5812" s="62">
        <v>4</v>
      </c>
      <c r="F5812" s="6" t="s">
        <v>1144</v>
      </c>
      <c r="G5812" s="6">
        <v>2018</v>
      </c>
      <c r="L5812" s="6"/>
      <c r="N5812" s="6" t="s">
        <v>1458</v>
      </c>
      <c r="P5812" s="407">
        <v>64</v>
      </c>
      <c r="Q5812" s="407">
        <v>64</v>
      </c>
      <c r="R5812" s="407">
        <v>9</v>
      </c>
      <c r="S5812" s="3" t="s">
        <v>3</v>
      </c>
      <c r="T5812" s="3" t="s">
        <v>44</v>
      </c>
      <c r="U5812" s="3" t="s">
        <v>1345</v>
      </c>
      <c r="V5812" s="227" t="s">
        <v>1923</v>
      </c>
      <c r="X5812" s="3" t="s">
        <v>3291</v>
      </c>
      <c r="AA5812" s="18">
        <v>42.1511</v>
      </c>
      <c r="AB5812" s="18">
        <v>-123.43510000000001</v>
      </c>
      <c r="AC5812" s="3" t="s">
        <v>45</v>
      </c>
      <c r="AE5812" s="3" t="s">
        <v>1493</v>
      </c>
      <c r="AF5812" s="3" t="str">
        <f t="shared" si="147"/>
        <v>ex Lotus crassifolius</v>
      </c>
      <c r="AG5812" s="3" t="s">
        <v>1649</v>
      </c>
      <c r="AH5812" s="3" t="s">
        <v>1649</v>
      </c>
      <c r="AT5812" s="3" t="s">
        <v>1367</v>
      </c>
    </row>
    <row r="5813" spans="1:56" x14ac:dyDescent="0.25">
      <c r="B5813" s="5">
        <v>7779</v>
      </c>
      <c r="E5813" s="62">
        <v>4</v>
      </c>
      <c r="F5813" s="6" t="s">
        <v>1144</v>
      </c>
      <c r="G5813" s="6">
        <v>2018</v>
      </c>
      <c r="L5813" s="6"/>
      <c r="N5813" s="6" t="s">
        <v>1459</v>
      </c>
      <c r="P5813" s="407">
        <v>65</v>
      </c>
      <c r="Q5813" s="407">
        <v>65</v>
      </c>
      <c r="R5813" s="407">
        <v>1</v>
      </c>
      <c r="S5813" s="3" t="s">
        <v>3</v>
      </c>
      <c r="T5813" s="3" t="s">
        <v>44</v>
      </c>
      <c r="U5813" s="3" t="s">
        <v>1345</v>
      </c>
      <c r="V5813" s="227" t="s">
        <v>1923</v>
      </c>
      <c r="X5813" s="3" t="s">
        <v>3291</v>
      </c>
      <c r="AA5813" s="18">
        <v>42.1511</v>
      </c>
      <c r="AB5813" s="18">
        <v>-123.43510000000001</v>
      </c>
      <c r="AC5813" s="3" t="s">
        <v>45</v>
      </c>
      <c r="AE5813" s="3" t="s">
        <v>1494</v>
      </c>
      <c r="AF5813" s="3" t="str">
        <f t="shared" si="147"/>
        <v>ex Lonicera sp.</v>
      </c>
      <c r="AG5813" s="3" t="s">
        <v>1649</v>
      </c>
      <c r="AH5813" s="3" t="s">
        <v>1649</v>
      </c>
      <c r="AT5813" s="3" t="s">
        <v>1367</v>
      </c>
    </row>
    <row r="5814" spans="1:56" x14ac:dyDescent="0.25">
      <c r="B5814" s="5">
        <v>10651</v>
      </c>
      <c r="E5814" s="263">
        <v>27</v>
      </c>
      <c r="F5814" s="264" t="s">
        <v>1144</v>
      </c>
      <c r="G5814" s="264">
        <v>2018</v>
      </c>
      <c r="H5814" s="265">
        <v>0.52083333333333304</v>
      </c>
      <c r="L5814" s="6"/>
      <c r="P5814" s="440">
        <v>65</v>
      </c>
      <c r="R5814" s="410">
        <v>1</v>
      </c>
      <c r="S5814" s="160" t="s">
        <v>3</v>
      </c>
      <c r="T5814" s="160" t="s">
        <v>44</v>
      </c>
      <c r="U5814" s="160" t="s">
        <v>1562</v>
      </c>
      <c r="V5814" s="160" t="s">
        <v>1923</v>
      </c>
      <c r="W5814" s="252" t="s">
        <v>2445</v>
      </c>
      <c r="X5814" s="252" t="s">
        <v>1926</v>
      </c>
      <c r="AA5814" s="252">
        <v>42.447200000000002</v>
      </c>
      <c r="AB5814" s="252">
        <v>-122.11969999999999</v>
      </c>
      <c r="AE5814" s="258" t="s">
        <v>2020</v>
      </c>
      <c r="AG5814" s="160" t="s">
        <v>1649</v>
      </c>
      <c r="AH5814" s="160" t="s">
        <v>1649</v>
      </c>
    </row>
    <row r="5815" spans="1:56" x14ac:dyDescent="0.25">
      <c r="B5815" s="5">
        <v>7780</v>
      </c>
      <c r="E5815" s="62">
        <v>4</v>
      </c>
      <c r="F5815" s="6" t="s">
        <v>1144</v>
      </c>
      <c r="G5815" s="6">
        <v>2018</v>
      </c>
      <c r="L5815" s="6"/>
      <c r="N5815" s="6" t="s">
        <v>1459</v>
      </c>
      <c r="P5815" s="407">
        <v>65</v>
      </c>
      <c r="Q5815" s="407">
        <v>65</v>
      </c>
      <c r="R5815" s="407">
        <v>2</v>
      </c>
      <c r="S5815" s="3" t="s">
        <v>3</v>
      </c>
      <c r="T5815" s="3" t="s">
        <v>44</v>
      </c>
      <c r="U5815" s="3" t="s">
        <v>1345</v>
      </c>
      <c r="V5815" s="227" t="s">
        <v>1923</v>
      </c>
      <c r="X5815" s="3" t="s">
        <v>3291</v>
      </c>
      <c r="AA5815" s="18">
        <v>42.1511</v>
      </c>
      <c r="AB5815" s="18">
        <v>-123.43510000000001</v>
      </c>
      <c r="AC5815" s="3" t="s">
        <v>45</v>
      </c>
      <c r="AE5815" s="3" t="s">
        <v>1494</v>
      </c>
      <c r="AF5815" s="3" t="str">
        <f>CONCATENATE("ex ", AE5815)</f>
        <v>ex Lonicera sp.</v>
      </c>
      <c r="AG5815" s="3" t="s">
        <v>1649</v>
      </c>
      <c r="AH5815" s="3" t="s">
        <v>1649</v>
      </c>
      <c r="AT5815" s="3" t="s">
        <v>1367</v>
      </c>
    </row>
    <row r="5816" spans="1:56" x14ac:dyDescent="0.25">
      <c r="B5816" s="5">
        <v>10652</v>
      </c>
      <c r="E5816" s="263">
        <v>27</v>
      </c>
      <c r="F5816" s="264" t="s">
        <v>1144</v>
      </c>
      <c r="G5816" s="264">
        <v>2018</v>
      </c>
      <c r="H5816" s="265">
        <v>0.52083333333333304</v>
      </c>
      <c r="L5816" s="6"/>
      <c r="P5816" s="440">
        <v>65</v>
      </c>
      <c r="R5816" s="410">
        <v>2</v>
      </c>
      <c r="S5816" s="160" t="s">
        <v>3</v>
      </c>
      <c r="T5816" s="160" t="s">
        <v>44</v>
      </c>
      <c r="U5816" s="160" t="s">
        <v>1562</v>
      </c>
      <c r="V5816" s="160" t="s">
        <v>1923</v>
      </c>
      <c r="W5816" s="252" t="s">
        <v>2445</v>
      </c>
      <c r="X5816" s="252" t="s">
        <v>1926</v>
      </c>
      <c r="AA5816" s="252">
        <v>42.447200000000002</v>
      </c>
      <c r="AB5816" s="252">
        <v>-122.11969999999999</v>
      </c>
      <c r="AE5816" s="258" t="s">
        <v>2020</v>
      </c>
      <c r="AG5816" s="160" t="s">
        <v>1649</v>
      </c>
      <c r="AH5816" s="160" t="s">
        <v>1649</v>
      </c>
    </row>
    <row r="5817" spans="1:56" x14ac:dyDescent="0.25">
      <c r="B5817" s="5">
        <v>7781</v>
      </c>
      <c r="E5817" s="62">
        <v>4</v>
      </c>
      <c r="F5817" s="6" t="s">
        <v>1144</v>
      </c>
      <c r="G5817" s="6">
        <v>2018</v>
      </c>
      <c r="L5817" s="6"/>
      <c r="N5817" s="6" t="s">
        <v>1459</v>
      </c>
      <c r="P5817" s="407">
        <v>65</v>
      </c>
      <c r="Q5817" s="407">
        <v>65</v>
      </c>
      <c r="R5817" s="407">
        <v>3</v>
      </c>
      <c r="S5817" s="3" t="s">
        <v>3</v>
      </c>
      <c r="T5817" s="3" t="s">
        <v>44</v>
      </c>
      <c r="U5817" s="3" t="s">
        <v>1345</v>
      </c>
      <c r="V5817" s="227" t="s">
        <v>1923</v>
      </c>
      <c r="X5817" s="3" t="s">
        <v>3291</v>
      </c>
      <c r="AA5817" s="18">
        <v>42.1511</v>
      </c>
      <c r="AB5817" s="18">
        <v>-123.43510000000001</v>
      </c>
      <c r="AC5817" s="3" t="s">
        <v>45</v>
      </c>
      <c r="AE5817" s="3" t="s">
        <v>1494</v>
      </c>
      <c r="AF5817" s="3" t="str">
        <f>CONCATENATE("ex ", AE5817)</f>
        <v>ex Lonicera sp.</v>
      </c>
      <c r="AG5817" s="3" t="s">
        <v>1649</v>
      </c>
      <c r="AH5817" s="3" t="s">
        <v>1649</v>
      </c>
      <c r="AT5817" s="3" t="s">
        <v>1367</v>
      </c>
    </row>
    <row r="5818" spans="1:56" x14ac:dyDescent="0.25">
      <c r="B5818" s="5">
        <v>10653</v>
      </c>
      <c r="E5818" s="263">
        <v>27</v>
      </c>
      <c r="F5818" s="264" t="s">
        <v>1144</v>
      </c>
      <c r="G5818" s="264">
        <v>2018</v>
      </c>
      <c r="H5818" s="265">
        <v>0.52083333333333304</v>
      </c>
      <c r="L5818" s="6"/>
      <c r="P5818" s="440">
        <v>65</v>
      </c>
      <c r="R5818" s="410">
        <v>3</v>
      </c>
      <c r="S5818" s="160" t="s">
        <v>3</v>
      </c>
      <c r="T5818" s="160" t="s">
        <v>44</v>
      </c>
      <c r="U5818" s="160" t="s">
        <v>1562</v>
      </c>
      <c r="V5818" s="160" t="s">
        <v>1923</v>
      </c>
      <c r="W5818" s="252" t="s">
        <v>2445</v>
      </c>
      <c r="X5818" s="252" t="s">
        <v>1926</v>
      </c>
      <c r="AA5818" s="252">
        <v>42.447200000000002</v>
      </c>
      <c r="AB5818" s="252">
        <v>-122.11969999999999</v>
      </c>
      <c r="AE5818" s="258" t="s">
        <v>2020</v>
      </c>
      <c r="AG5818" s="160" t="s">
        <v>1649</v>
      </c>
      <c r="AH5818" s="160" t="s">
        <v>1649</v>
      </c>
    </row>
    <row r="5819" spans="1:56" s="96" customFormat="1" x14ac:dyDescent="0.25">
      <c r="A5819" s="6"/>
      <c r="B5819" s="5">
        <v>7782</v>
      </c>
      <c r="C5819" s="3"/>
      <c r="D5819" s="3"/>
      <c r="E5819" s="62">
        <v>4</v>
      </c>
      <c r="F5819" s="6" t="s">
        <v>1144</v>
      </c>
      <c r="G5819" s="6">
        <v>2018</v>
      </c>
      <c r="H5819" s="6"/>
      <c r="I5819" s="3"/>
      <c r="J5819" s="3"/>
      <c r="K5819" s="3"/>
      <c r="L5819" s="6"/>
      <c r="M5819" s="3"/>
      <c r="N5819" s="6" t="s">
        <v>1459</v>
      </c>
      <c r="O5819" s="6"/>
      <c r="P5819" s="407">
        <v>65</v>
      </c>
      <c r="Q5819" s="407">
        <v>65</v>
      </c>
      <c r="R5819" s="407">
        <v>4</v>
      </c>
      <c r="S5819" s="3" t="s">
        <v>3</v>
      </c>
      <c r="T5819" s="3" t="s">
        <v>44</v>
      </c>
      <c r="U5819" s="3" t="s">
        <v>1345</v>
      </c>
      <c r="V5819" s="227" t="s">
        <v>1923</v>
      </c>
      <c r="W5819" s="3"/>
      <c r="X5819" s="3" t="s">
        <v>3291</v>
      </c>
      <c r="Y5819" s="3"/>
      <c r="Z5819" s="3"/>
      <c r="AA5819" s="18">
        <v>42.1511</v>
      </c>
      <c r="AB5819" s="18">
        <v>-123.43510000000001</v>
      </c>
      <c r="AC5819" s="3" t="s">
        <v>45</v>
      </c>
      <c r="AD5819" s="3"/>
      <c r="AE5819" s="3" t="s">
        <v>1494</v>
      </c>
      <c r="AF5819" s="3" t="str">
        <f>CONCATENATE("ex ", AE5819)</f>
        <v>ex Lonicera sp.</v>
      </c>
      <c r="AG5819" s="3" t="s">
        <v>1649</v>
      </c>
      <c r="AH5819" s="3" t="s">
        <v>1649</v>
      </c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 t="s">
        <v>1367</v>
      </c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</row>
    <row r="5820" spans="1:56" x14ac:dyDescent="0.25">
      <c r="B5820" s="5">
        <v>10654</v>
      </c>
      <c r="E5820" s="263">
        <v>27</v>
      </c>
      <c r="F5820" s="264" t="s">
        <v>1144</v>
      </c>
      <c r="G5820" s="264">
        <v>2018</v>
      </c>
      <c r="H5820" s="265">
        <v>0.52083333333333304</v>
      </c>
      <c r="L5820" s="6"/>
      <c r="P5820" s="440">
        <v>65</v>
      </c>
      <c r="R5820" s="410">
        <v>4</v>
      </c>
      <c r="S5820" s="160" t="s">
        <v>3</v>
      </c>
      <c r="T5820" s="160" t="s">
        <v>44</v>
      </c>
      <c r="U5820" s="160" t="s">
        <v>1562</v>
      </c>
      <c r="V5820" s="160" t="s">
        <v>1923</v>
      </c>
      <c r="W5820" s="252" t="s">
        <v>2445</v>
      </c>
      <c r="X5820" s="252" t="s">
        <v>1926</v>
      </c>
      <c r="AA5820" s="252">
        <v>42.447200000000002</v>
      </c>
      <c r="AB5820" s="252">
        <v>-122.11969999999999</v>
      </c>
      <c r="AE5820" s="258" t="s">
        <v>2020</v>
      </c>
      <c r="AG5820" s="160" t="s">
        <v>1649</v>
      </c>
      <c r="AH5820" s="160" t="s">
        <v>1649</v>
      </c>
    </row>
    <row r="5821" spans="1:56" x14ac:dyDescent="0.25">
      <c r="B5821" s="5">
        <v>7783</v>
      </c>
      <c r="E5821" s="62">
        <v>4</v>
      </c>
      <c r="F5821" s="6" t="s">
        <v>1144</v>
      </c>
      <c r="G5821" s="6">
        <v>2018</v>
      </c>
      <c r="L5821" s="6"/>
      <c r="N5821" s="6" t="s">
        <v>1459</v>
      </c>
      <c r="P5821" s="407">
        <v>65</v>
      </c>
      <c r="Q5821" s="407">
        <v>65</v>
      </c>
      <c r="R5821" s="407">
        <v>5</v>
      </c>
      <c r="S5821" s="3" t="s">
        <v>3</v>
      </c>
      <c r="T5821" s="3" t="s">
        <v>44</v>
      </c>
      <c r="U5821" s="3" t="s">
        <v>1345</v>
      </c>
      <c r="V5821" s="227" t="s">
        <v>1923</v>
      </c>
      <c r="X5821" s="3" t="s">
        <v>3291</v>
      </c>
      <c r="AA5821" s="18">
        <v>42.1511</v>
      </c>
      <c r="AB5821" s="18">
        <v>-123.43510000000001</v>
      </c>
      <c r="AC5821" s="3" t="s">
        <v>45</v>
      </c>
      <c r="AE5821" s="3" t="s">
        <v>1494</v>
      </c>
      <c r="AF5821" s="3" t="str">
        <f t="shared" ref="AF5821:AF5832" si="148">CONCATENATE("ex ", AE5821)</f>
        <v>ex Lonicera sp.</v>
      </c>
      <c r="AG5821" s="3" t="s">
        <v>1649</v>
      </c>
      <c r="AH5821" s="3" t="s">
        <v>1649</v>
      </c>
      <c r="AT5821" s="3" t="s">
        <v>1367</v>
      </c>
    </row>
    <row r="5822" spans="1:56" x14ac:dyDescent="0.25">
      <c r="B5822" s="5">
        <v>7784</v>
      </c>
      <c r="E5822" s="62">
        <v>4</v>
      </c>
      <c r="F5822" s="6" t="s">
        <v>1144</v>
      </c>
      <c r="G5822" s="6">
        <v>2018</v>
      </c>
      <c r="L5822" s="6"/>
      <c r="N5822" s="6" t="s">
        <v>1459</v>
      </c>
      <c r="P5822" s="407">
        <v>65</v>
      </c>
      <c r="Q5822" s="407">
        <v>65</v>
      </c>
      <c r="R5822" s="407">
        <v>6</v>
      </c>
      <c r="S5822" s="3" t="s">
        <v>3</v>
      </c>
      <c r="T5822" s="3" t="s">
        <v>44</v>
      </c>
      <c r="U5822" s="3" t="s">
        <v>1345</v>
      </c>
      <c r="V5822" s="227" t="s">
        <v>1923</v>
      </c>
      <c r="X5822" s="3" t="s">
        <v>3291</v>
      </c>
      <c r="AA5822" s="18">
        <v>42.1511</v>
      </c>
      <c r="AB5822" s="18">
        <v>-123.43510000000001</v>
      </c>
      <c r="AC5822" s="3" t="s">
        <v>45</v>
      </c>
      <c r="AE5822" s="3" t="s">
        <v>1494</v>
      </c>
      <c r="AF5822" s="3" t="str">
        <f t="shared" si="148"/>
        <v>ex Lonicera sp.</v>
      </c>
      <c r="AG5822" s="3" t="s">
        <v>1649</v>
      </c>
      <c r="AH5822" s="3" t="s">
        <v>1649</v>
      </c>
      <c r="AT5822" s="3" t="s">
        <v>1367</v>
      </c>
    </row>
    <row r="5823" spans="1:56" x14ac:dyDescent="0.25">
      <c r="B5823" s="5">
        <v>7785</v>
      </c>
      <c r="E5823" s="62">
        <v>4</v>
      </c>
      <c r="F5823" s="6" t="s">
        <v>1144</v>
      </c>
      <c r="G5823" s="6">
        <v>2018</v>
      </c>
      <c r="L5823" s="6"/>
      <c r="N5823" s="6" t="s">
        <v>1459</v>
      </c>
      <c r="P5823" s="407">
        <v>65</v>
      </c>
      <c r="Q5823" s="407">
        <v>65</v>
      </c>
      <c r="R5823" s="407">
        <v>7</v>
      </c>
      <c r="S5823" s="3" t="s">
        <v>3</v>
      </c>
      <c r="T5823" s="3" t="s">
        <v>44</v>
      </c>
      <c r="U5823" s="3" t="s">
        <v>1345</v>
      </c>
      <c r="V5823" s="227" t="s">
        <v>1923</v>
      </c>
      <c r="X5823" s="3" t="s">
        <v>3291</v>
      </c>
      <c r="AA5823" s="18">
        <v>42.1511</v>
      </c>
      <c r="AB5823" s="18">
        <v>-123.43510000000001</v>
      </c>
      <c r="AC5823" s="3" t="s">
        <v>45</v>
      </c>
      <c r="AE5823" s="3" t="s">
        <v>1494</v>
      </c>
      <c r="AF5823" s="3" t="str">
        <f t="shared" si="148"/>
        <v>ex Lonicera sp.</v>
      </c>
      <c r="AG5823" s="3" t="s">
        <v>1649</v>
      </c>
      <c r="AH5823" s="3" t="s">
        <v>1649</v>
      </c>
      <c r="AT5823" s="3" t="s">
        <v>1367</v>
      </c>
      <c r="BD5823" s="163"/>
    </row>
    <row r="5824" spans="1:56" x14ac:dyDescent="0.25">
      <c r="B5824" s="5">
        <v>7786</v>
      </c>
      <c r="E5824" s="62">
        <v>4</v>
      </c>
      <c r="F5824" s="6" t="s">
        <v>1144</v>
      </c>
      <c r="G5824" s="6">
        <v>2018</v>
      </c>
      <c r="L5824" s="6"/>
      <c r="N5824" s="6" t="s">
        <v>1459</v>
      </c>
      <c r="P5824" s="407">
        <v>65</v>
      </c>
      <c r="Q5824" s="407">
        <v>65</v>
      </c>
      <c r="R5824" s="407">
        <v>8</v>
      </c>
      <c r="S5824" s="3" t="s">
        <v>3</v>
      </c>
      <c r="T5824" s="3" t="s">
        <v>44</v>
      </c>
      <c r="U5824" s="3" t="s">
        <v>1345</v>
      </c>
      <c r="V5824" s="227" t="s">
        <v>1923</v>
      </c>
      <c r="X5824" s="3" t="s">
        <v>3291</v>
      </c>
      <c r="AA5824" s="18">
        <v>42.1511</v>
      </c>
      <c r="AB5824" s="18">
        <v>-123.43510000000001</v>
      </c>
      <c r="AC5824" s="3" t="s">
        <v>45</v>
      </c>
      <c r="AE5824" s="3" t="s">
        <v>1494</v>
      </c>
      <c r="AF5824" s="3" t="str">
        <f t="shared" si="148"/>
        <v>ex Lonicera sp.</v>
      </c>
      <c r="AG5824" s="3" t="s">
        <v>1649</v>
      </c>
      <c r="AH5824" s="3" t="s">
        <v>1649</v>
      </c>
      <c r="AT5824" s="3" t="s">
        <v>1367</v>
      </c>
      <c r="BD5824" s="163"/>
    </row>
    <row r="5825" spans="1:56" x14ac:dyDescent="0.25">
      <c r="B5825" s="5">
        <v>7787</v>
      </c>
      <c r="E5825" s="62">
        <v>4</v>
      </c>
      <c r="F5825" s="6" t="s">
        <v>1144</v>
      </c>
      <c r="G5825" s="6">
        <v>2018</v>
      </c>
      <c r="L5825" s="6"/>
      <c r="N5825" s="6" t="s">
        <v>1459</v>
      </c>
      <c r="P5825" s="407">
        <v>65</v>
      </c>
      <c r="Q5825" s="407">
        <v>65</v>
      </c>
      <c r="R5825" s="407">
        <v>9</v>
      </c>
      <c r="S5825" s="3" t="s">
        <v>3</v>
      </c>
      <c r="T5825" s="3" t="s">
        <v>44</v>
      </c>
      <c r="U5825" s="3" t="s">
        <v>1345</v>
      </c>
      <c r="V5825" s="227" t="s">
        <v>1923</v>
      </c>
      <c r="X5825" s="3" t="s">
        <v>3291</v>
      </c>
      <c r="AA5825" s="18">
        <v>42.1511</v>
      </c>
      <c r="AB5825" s="18">
        <v>-123.43510000000001</v>
      </c>
      <c r="AC5825" s="3" t="s">
        <v>45</v>
      </c>
      <c r="AE5825" s="3" t="s">
        <v>1494</v>
      </c>
      <c r="AF5825" s="3" t="str">
        <f t="shared" si="148"/>
        <v>ex Lonicera sp.</v>
      </c>
      <c r="AG5825" s="3" t="s">
        <v>1649</v>
      </c>
      <c r="AH5825" s="3" t="s">
        <v>1649</v>
      </c>
      <c r="AT5825" s="3" t="s">
        <v>1367</v>
      </c>
      <c r="BD5825" s="163"/>
    </row>
    <row r="5826" spans="1:56" x14ac:dyDescent="0.25">
      <c r="B5826" s="5">
        <v>7788</v>
      </c>
      <c r="E5826" s="62">
        <v>4</v>
      </c>
      <c r="F5826" s="6" t="s">
        <v>1144</v>
      </c>
      <c r="G5826" s="6">
        <v>2018</v>
      </c>
      <c r="L5826" s="6"/>
      <c r="N5826" s="6" t="s">
        <v>1459</v>
      </c>
      <c r="P5826" s="407">
        <v>65</v>
      </c>
      <c r="Q5826" s="407">
        <v>65</v>
      </c>
      <c r="R5826" s="407">
        <v>10</v>
      </c>
      <c r="S5826" s="3" t="s">
        <v>3</v>
      </c>
      <c r="T5826" s="3" t="s">
        <v>44</v>
      </c>
      <c r="U5826" s="3" t="s">
        <v>1345</v>
      </c>
      <c r="V5826" s="227" t="s">
        <v>1923</v>
      </c>
      <c r="X5826" s="3" t="s">
        <v>3291</v>
      </c>
      <c r="AA5826" s="18">
        <v>42.1511</v>
      </c>
      <c r="AB5826" s="18">
        <v>-123.43510000000001</v>
      </c>
      <c r="AC5826" s="3" t="s">
        <v>45</v>
      </c>
      <c r="AE5826" s="3" t="s">
        <v>1494</v>
      </c>
      <c r="AF5826" s="3" t="str">
        <f t="shared" si="148"/>
        <v>ex Lonicera sp.</v>
      </c>
      <c r="AG5826" s="3" t="s">
        <v>1649</v>
      </c>
      <c r="AH5826" s="3" t="s">
        <v>1649</v>
      </c>
      <c r="AT5826" s="3" t="s">
        <v>1367</v>
      </c>
      <c r="BD5826" s="163"/>
    </row>
    <row r="5827" spans="1:56" x14ac:dyDescent="0.25">
      <c r="B5827" s="5">
        <v>7789</v>
      </c>
      <c r="E5827" s="62">
        <v>4</v>
      </c>
      <c r="F5827" s="6" t="s">
        <v>1144</v>
      </c>
      <c r="G5827" s="6">
        <v>2018</v>
      </c>
      <c r="L5827" s="6"/>
      <c r="N5827" s="6" t="s">
        <v>1459</v>
      </c>
      <c r="P5827" s="407">
        <v>65</v>
      </c>
      <c r="Q5827" s="407">
        <v>65</v>
      </c>
      <c r="R5827" s="407">
        <v>11</v>
      </c>
      <c r="S5827" s="3" t="s">
        <v>3</v>
      </c>
      <c r="T5827" s="3" t="s">
        <v>44</v>
      </c>
      <c r="U5827" s="3" t="s">
        <v>1345</v>
      </c>
      <c r="V5827" s="227" t="s">
        <v>1923</v>
      </c>
      <c r="X5827" s="3" t="s">
        <v>3291</v>
      </c>
      <c r="AA5827" s="18">
        <v>42.1511</v>
      </c>
      <c r="AB5827" s="18">
        <v>-123.43510000000001</v>
      </c>
      <c r="AC5827" s="3" t="s">
        <v>45</v>
      </c>
      <c r="AE5827" s="3" t="s">
        <v>1494</v>
      </c>
      <c r="AF5827" s="3" t="str">
        <f t="shared" si="148"/>
        <v>ex Lonicera sp.</v>
      </c>
      <c r="AG5827" s="3" t="s">
        <v>1649</v>
      </c>
      <c r="AH5827" s="3" t="s">
        <v>1649</v>
      </c>
      <c r="AT5827" s="3" t="s">
        <v>1367</v>
      </c>
      <c r="BD5827" s="163"/>
    </row>
    <row r="5828" spans="1:56" x14ac:dyDescent="0.25">
      <c r="B5828" s="5">
        <v>7790</v>
      </c>
      <c r="E5828" s="62">
        <v>4</v>
      </c>
      <c r="F5828" s="6" t="s">
        <v>1144</v>
      </c>
      <c r="G5828" s="6">
        <v>2018</v>
      </c>
      <c r="L5828" s="6"/>
      <c r="N5828" s="6" t="s">
        <v>1459</v>
      </c>
      <c r="P5828" s="407">
        <v>65</v>
      </c>
      <c r="Q5828" s="407">
        <v>65</v>
      </c>
      <c r="R5828" s="407">
        <v>12</v>
      </c>
      <c r="S5828" s="3" t="s">
        <v>3</v>
      </c>
      <c r="T5828" s="3" t="s">
        <v>44</v>
      </c>
      <c r="U5828" s="3" t="s">
        <v>1345</v>
      </c>
      <c r="V5828" s="227" t="s">
        <v>1923</v>
      </c>
      <c r="X5828" s="3" t="s">
        <v>3291</v>
      </c>
      <c r="AA5828" s="18">
        <v>42.1511</v>
      </c>
      <c r="AB5828" s="18">
        <v>-123.43510000000001</v>
      </c>
      <c r="AC5828" s="3" t="s">
        <v>45</v>
      </c>
      <c r="AE5828" s="3" t="s">
        <v>1494</v>
      </c>
      <c r="AF5828" s="3" t="str">
        <f t="shared" si="148"/>
        <v>ex Lonicera sp.</v>
      </c>
      <c r="AG5828" s="3" t="s">
        <v>1649</v>
      </c>
      <c r="AH5828" s="3" t="s">
        <v>1649</v>
      </c>
      <c r="AT5828" s="3" t="s">
        <v>1367</v>
      </c>
      <c r="BD5828" s="163"/>
    </row>
    <row r="5829" spans="1:56" s="120" customFormat="1" x14ac:dyDescent="0.25">
      <c r="A5829" s="6"/>
      <c r="B5829" s="5">
        <v>7791</v>
      </c>
      <c r="C5829" s="3"/>
      <c r="D5829" s="3"/>
      <c r="E5829" s="62">
        <v>4</v>
      </c>
      <c r="F5829" s="6" t="s">
        <v>1144</v>
      </c>
      <c r="G5829" s="6">
        <v>2018</v>
      </c>
      <c r="H5829" s="6"/>
      <c r="I5829" s="3"/>
      <c r="J5829" s="3"/>
      <c r="K5829" s="3"/>
      <c r="L5829" s="6"/>
      <c r="M5829" s="3"/>
      <c r="N5829" s="6" t="s">
        <v>1459</v>
      </c>
      <c r="O5829" s="6"/>
      <c r="P5829" s="407">
        <v>65</v>
      </c>
      <c r="Q5829" s="407">
        <v>65</v>
      </c>
      <c r="R5829" s="407">
        <v>13</v>
      </c>
      <c r="S5829" s="3" t="s">
        <v>3</v>
      </c>
      <c r="T5829" s="3" t="s">
        <v>44</v>
      </c>
      <c r="U5829" s="3" t="s">
        <v>1345</v>
      </c>
      <c r="V5829" s="227" t="s">
        <v>1923</v>
      </c>
      <c r="W5829" s="3"/>
      <c r="X5829" s="3" t="s">
        <v>3291</v>
      </c>
      <c r="Y5829" s="3"/>
      <c r="Z5829" s="3"/>
      <c r="AA5829" s="18">
        <v>42.1511</v>
      </c>
      <c r="AB5829" s="18">
        <v>-123.43510000000001</v>
      </c>
      <c r="AC5829" s="3" t="s">
        <v>45</v>
      </c>
      <c r="AD5829" s="3"/>
      <c r="AE5829" s="3" t="s">
        <v>1494</v>
      </c>
      <c r="AF5829" s="3" t="str">
        <f t="shared" si="148"/>
        <v>ex Lonicera sp.</v>
      </c>
      <c r="AG5829" s="3" t="s">
        <v>1649</v>
      </c>
      <c r="AH5829" s="3" t="s">
        <v>1649</v>
      </c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 t="s">
        <v>1367</v>
      </c>
      <c r="AU5829" s="3"/>
      <c r="AV5829" s="3"/>
      <c r="AW5829" s="3"/>
      <c r="AX5829" s="3"/>
      <c r="AY5829" s="3"/>
      <c r="AZ5829" s="3"/>
      <c r="BA5829" s="3"/>
      <c r="BB5829" s="3"/>
      <c r="BC5829" s="3"/>
      <c r="BD5829" s="163"/>
    </row>
    <row r="5830" spans="1:56" s="110" customFormat="1" x14ac:dyDescent="0.25">
      <c r="A5830" s="6"/>
      <c r="B5830" s="5">
        <v>7792</v>
      </c>
      <c r="C5830" s="3"/>
      <c r="D5830" s="3"/>
      <c r="E5830" s="62">
        <v>4</v>
      </c>
      <c r="F5830" s="6" t="s">
        <v>1144</v>
      </c>
      <c r="G5830" s="6">
        <v>2018</v>
      </c>
      <c r="H5830" s="6"/>
      <c r="I5830" s="3"/>
      <c r="J5830" s="3"/>
      <c r="K5830" s="3"/>
      <c r="L5830" s="6"/>
      <c r="M5830" s="3"/>
      <c r="N5830" s="6" t="s">
        <v>1459</v>
      </c>
      <c r="O5830" s="6"/>
      <c r="P5830" s="407">
        <v>65</v>
      </c>
      <c r="Q5830" s="407">
        <v>65</v>
      </c>
      <c r="R5830" s="407">
        <v>14</v>
      </c>
      <c r="S5830" s="3" t="s">
        <v>3</v>
      </c>
      <c r="T5830" s="3" t="s">
        <v>44</v>
      </c>
      <c r="U5830" s="3" t="s">
        <v>1345</v>
      </c>
      <c r="V5830" s="227" t="s">
        <v>1923</v>
      </c>
      <c r="W5830" s="3"/>
      <c r="X5830" s="3" t="s">
        <v>3291</v>
      </c>
      <c r="Y5830" s="3"/>
      <c r="Z5830" s="3"/>
      <c r="AA5830" s="18">
        <v>42.1511</v>
      </c>
      <c r="AB5830" s="18">
        <v>-123.43510000000001</v>
      </c>
      <c r="AC5830" s="3" t="s">
        <v>45</v>
      </c>
      <c r="AD5830" s="3"/>
      <c r="AE5830" s="3" t="s">
        <v>1494</v>
      </c>
      <c r="AF5830" s="3" t="str">
        <f t="shared" si="148"/>
        <v>ex Lonicera sp.</v>
      </c>
      <c r="AG5830" s="3" t="s">
        <v>1649</v>
      </c>
      <c r="AH5830" s="3" t="s">
        <v>1649</v>
      </c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 t="s">
        <v>1367</v>
      </c>
      <c r="AU5830" s="3"/>
      <c r="AV5830" s="3"/>
      <c r="AW5830" s="3"/>
      <c r="AX5830" s="3"/>
      <c r="AY5830" s="3"/>
      <c r="AZ5830" s="3"/>
      <c r="BA5830" s="3"/>
      <c r="BB5830" s="3"/>
      <c r="BC5830" s="3"/>
      <c r="BD5830" s="163"/>
    </row>
    <row r="5831" spans="1:56" x14ac:dyDescent="0.25">
      <c r="B5831" s="5">
        <v>7793</v>
      </c>
      <c r="E5831" s="62">
        <v>4</v>
      </c>
      <c r="F5831" s="6" t="s">
        <v>1144</v>
      </c>
      <c r="G5831" s="6">
        <v>2018</v>
      </c>
      <c r="L5831" s="6"/>
      <c r="N5831" s="6" t="s">
        <v>1459</v>
      </c>
      <c r="P5831" s="407">
        <v>65</v>
      </c>
      <c r="Q5831" s="407">
        <v>65</v>
      </c>
      <c r="R5831" s="407">
        <v>15</v>
      </c>
      <c r="S5831" s="3" t="s">
        <v>3</v>
      </c>
      <c r="T5831" s="3" t="s">
        <v>44</v>
      </c>
      <c r="U5831" s="3" t="s">
        <v>1345</v>
      </c>
      <c r="V5831" s="227" t="s">
        <v>1923</v>
      </c>
      <c r="X5831" s="3" t="s">
        <v>3291</v>
      </c>
      <c r="AA5831" s="18">
        <v>42.1511</v>
      </c>
      <c r="AB5831" s="18">
        <v>-123.43510000000001</v>
      </c>
      <c r="AC5831" s="3" t="s">
        <v>45</v>
      </c>
      <c r="AE5831" s="3" t="s">
        <v>1494</v>
      </c>
      <c r="AF5831" s="3" t="str">
        <f t="shared" si="148"/>
        <v>ex Lonicera sp.</v>
      </c>
      <c r="AG5831" s="3" t="s">
        <v>1649</v>
      </c>
      <c r="AH5831" s="3" t="s">
        <v>1649</v>
      </c>
      <c r="AT5831" s="3" t="s">
        <v>1367</v>
      </c>
      <c r="BD5831" s="163"/>
    </row>
    <row r="5832" spans="1:56" x14ac:dyDescent="0.25">
      <c r="B5832" s="5">
        <v>7794</v>
      </c>
      <c r="E5832" s="62">
        <v>4</v>
      </c>
      <c r="F5832" s="6" t="s">
        <v>1144</v>
      </c>
      <c r="G5832" s="6">
        <v>2018</v>
      </c>
      <c r="L5832" s="6"/>
      <c r="N5832" s="6" t="s">
        <v>1460</v>
      </c>
      <c r="P5832" s="407">
        <v>66</v>
      </c>
      <c r="Q5832" s="407">
        <v>66</v>
      </c>
      <c r="R5832" s="407">
        <v>1</v>
      </c>
      <c r="S5832" s="3" t="s">
        <v>3</v>
      </c>
      <c r="T5832" s="3" t="s">
        <v>44</v>
      </c>
      <c r="U5832" s="3" t="s">
        <v>1345</v>
      </c>
      <c r="V5832" s="227" t="s">
        <v>1923</v>
      </c>
      <c r="X5832" s="3" t="s">
        <v>3292</v>
      </c>
      <c r="AA5832" s="18">
        <v>42.142699999999998</v>
      </c>
      <c r="AB5832" s="18">
        <v>-123.41249999999999</v>
      </c>
      <c r="AC5832" s="3" t="s">
        <v>45</v>
      </c>
      <c r="AE5832" s="3" t="s">
        <v>1495</v>
      </c>
      <c r="AF5832" s="3" t="str">
        <f t="shared" si="148"/>
        <v>ex Helenium bigelovii</v>
      </c>
      <c r="AG5832" s="3" t="s">
        <v>1649</v>
      </c>
      <c r="AH5832" s="3" t="s">
        <v>1649</v>
      </c>
      <c r="AT5832" s="3" t="s">
        <v>1367</v>
      </c>
      <c r="BD5832" s="163"/>
    </row>
    <row r="5833" spans="1:56" x14ac:dyDescent="0.25">
      <c r="B5833" s="5">
        <v>10655</v>
      </c>
      <c r="E5833" s="263">
        <v>27</v>
      </c>
      <c r="F5833" s="264" t="s">
        <v>1144</v>
      </c>
      <c r="G5833" s="264">
        <v>2018</v>
      </c>
      <c r="H5833" s="265">
        <v>0.53125</v>
      </c>
      <c r="L5833" s="6"/>
      <c r="P5833" s="440">
        <v>66</v>
      </c>
      <c r="R5833" s="410">
        <v>1</v>
      </c>
      <c r="S5833" s="160" t="s">
        <v>3</v>
      </c>
      <c r="T5833" s="160" t="s">
        <v>44</v>
      </c>
      <c r="U5833" s="160" t="s">
        <v>1562</v>
      </c>
      <c r="V5833" s="160" t="s">
        <v>1923</v>
      </c>
      <c r="W5833" s="252" t="s">
        <v>2445</v>
      </c>
      <c r="X5833" s="252" t="s">
        <v>1926</v>
      </c>
      <c r="AA5833" s="252">
        <v>42.447200000000002</v>
      </c>
      <c r="AB5833" s="252">
        <v>-122.11969999999999</v>
      </c>
      <c r="AE5833" s="258" t="s">
        <v>1984</v>
      </c>
      <c r="AG5833" s="160" t="s">
        <v>1649</v>
      </c>
      <c r="AH5833" s="160" t="s">
        <v>1649</v>
      </c>
      <c r="BD5833" s="163"/>
    </row>
    <row r="5834" spans="1:56" x14ac:dyDescent="0.25">
      <c r="B5834" s="5">
        <v>7795</v>
      </c>
      <c r="E5834" s="62">
        <v>4</v>
      </c>
      <c r="F5834" s="6" t="s">
        <v>1144</v>
      </c>
      <c r="G5834" s="6">
        <v>2018</v>
      </c>
      <c r="L5834" s="6"/>
      <c r="N5834" s="6" t="s">
        <v>1460</v>
      </c>
      <c r="P5834" s="407">
        <v>66</v>
      </c>
      <c r="Q5834" s="407">
        <v>66</v>
      </c>
      <c r="R5834" s="407">
        <v>2</v>
      </c>
      <c r="S5834" s="3" t="s">
        <v>3</v>
      </c>
      <c r="T5834" s="3" t="s">
        <v>44</v>
      </c>
      <c r="U5834" s="3" t="s">
        <v>1345</v>
      </c>
      <c r="V5834" s="227" t="s">
        <v>1923</v>
      </c>
      <c r="X5834" s="3" t="s">
        <v>3292</v>
      </c>
      <c r="AA5834" s="18">
        <v>42.142699999999998</v>
      </c>
      <c r="AB5834" s="18">
        <v>-123.41249999999999</v>
      </c>
      <c r="AC5834" s="3" t="s">
        <v>45</v>
      </c>
      <c r="AE5834" s="3" t="s">
        <v>1495</v>
      </c>
      <c r="AF5834" s="3" t="str">
        <f>CONCATENATE("ex ", AE5834)</f>
        <v>ex Helenium bigelovii</v>
      </c>
      <c r="AG5834" s="3" t="s">
        <v>1649</v>
      </c>
      <c r="AH5834" s="3" t="s">
        <v>1649</v>
      </c>
      <c r="AT5834" s="3" t="s">
        <v>1367</v>
      </c>
      <c r="BD5834" s="163"/>
    </row>
    <row r="5835" spans="1:56" x14ac:dyDescent="0.25">
      <c r="B5835" s="5">
        <v>10656</v>
      </c>
      <c r="E5835" s="263">
        <v>27</v>
      </c>
      <c r="F5835" s="264" t="s">
        <v>1144</v>
      </c>
      <c r="G5835" s="264">
        <v>2018</v>
      </c>
      <c r="H5835" s="265">
        <v>0.53125</v>
      </c>
      <c r="L5835" s="6"/>
      <c r="P5835" s="440">
        <v>66</v>
      </c>
      <c r="R5835" s="410">
        <v>2</v>
      </c>
      <c r="S5835" s="160" t="s">
        <v>3</v>
      </c>
      <c r="T5835" s="160" t="s">
        <v>44</v>
      </c>
      <c r="U5835" s="160" t="s">
        <v>1562</v>
      </c>
      <c r="V5835" s="160" t="s">
        <v>1923</v>
      </c>
      <c r="W5835" s="252" t="s">
        <v>2445</v>
      </c>
      <c r="X5835" s="252" t="s">
        <v>1926</v>
      </c>
      <c r="AA5835" s="252">
        <v>42.447200000000002</v>
      </c>
      <c r="AB5835" s="252">
        <v>-122.11969999999999</v>
      </c>
      <c r="AE5835" s="258" t="s">
        <v>1984</v>
      </c>
      <c r="AG5835" s="160" t="s">
        <v>1649</v>
      </c>
      <c r="AH5835" s="160" t="s">
        <v>1649</v>
      </c>
      <c r="BD5835" s="163"/>
    </row>
    <row r="5836" spans="1:56" x14ac:dyDescent="0.25">
      <c r="B5836" s="5">
        <v>7796</v>
      </c>
      <c r="E5836" s="62">
        <v>4</v>
      </c>
      <c r="F5836" s="6" t="s">
        <v>1144</v>
      </c>
      <c r="G5836" s="6">
        <v>2018</v>
      </c>
      <c r="L5836" s="6"/>
      <c r="N5836" s="6" t="s">
        <v>1460</v>
      </c>
      <c r="P5836" s="407">
        <v>66</v>
      </c>
      <c r="Q5836" s="407">
        <v>66</v>
      </c>
      <c r="R5836" s="407">
        <v>3</v>
      </c>
      <c r="S5836" s="3" t="s">
        <v>3</v>
      </c>
      <c r="T5836" s="3" t="s">
        <v>44</v>
      </c>
      <c r="U5836" s="3" t="s">
        <v>1345</v>
      </c>
      <c r="V5836" s="227" t="s">
        <v>1923</v>
      </c>
      <c r="X5836" s="3" t="s">
        <v>3292</v>
      </c>
      <c r="AA5836" s="18">
        <v>42.142699999999998</v>
      </c>
      <c r="AB5836" s="18">
        <v>-123.41249999999999</v>
      </c>
      <c r="AC5836" s="3" t="s">
        <v>45</v>
      </c>
      <c r="AE5836" s="3" t="s">
        <v>1495</v>
      </c>
      <c r="AF5836" s="3" t="str">
        <f>CONCATENATE("ex ", AE5836)</f>
        <v>ex Helenium bigelovii</v>
      </c>
      <c r="AG5836" s="3" t="s">
        <v>1649</v>
      </c>
      <c r="AH5836" s="3" t="s">
        <v>1649</v>
      </c>
      <c r="AT5836" s="3" t="s">
        <v>1367</v>
      </c>
      <c r="BD5836" s="163"/>
    </row>
    <row r="5837" spans="1:56" x14ac:dyDescent="0.25">
      <c r="B5837" s="5">
        <v>10657</v>
      </c>
      <c r="E5837" s="263">
        <v>27</v>
      </c>
      <c r="F5837" s="264" t="s">
        <v>1144</v>
      </c>
      <c r="G5837" s="264">
        <v>2018</v>
      </c>
      <c r="H5837" s="265">
        <v>0.53125</v>
      </c>
      <c r="L5837" s="6"/>
      <c r="P5837" s="440">
        <v>66</v>
      </c>
      <c r="R5837" s="410">
        <v>3</v>
      </c>
      <c r="S5837" s="160" t="s">
        <v>3</v>
      </c>
      <c r="T5837" s="160" t="s">
        <v>44</v>
      </c>
      <c r="U5837" s="160" t="s">
        <v>1562</v>
      </c>
      <c r="V5837" s="160" t="s">
        <v>1923</v>
      </c>
      <c r="W5837" s="252" t="s">
        <v>2445</v>
      </c>
      <c r="X5837" s="252" t="s">
        <v>1926</v>
      </c>
      <c r="AA5837" s="252">
        <v>42.447200000000002</v>
      </c>
      <c r="AB5837" s="252">
        <v>-122.11969999999999</v>
      </c>
      <c r="AE5837" s="258" t="s">
        <v>1984</v>
      </c>
      <c r="AG5837" s="160" t="s">
        <v>1649</v>
      </c>
      <c r="AH5837" s="160" t="s">
        <v>1649</v>
      </c>
      <c r="BD5837" s="163"/>
    </row>
    <row r="5838" spans="1:56" s="86" customFormat="1" x14ac:dyDescent="0.25">
      <c r="A5838" s="6"/>
      <c r="B5838" s="5">
        <v>7797</v>
      </c>
      <c r="C5838" s="3"/>
      <c r="D5838" s="3"/>
      <c r="E5838" s="62">
        <v>4</v>
      </c>
      <c r="F5838" s="6" t="s">
        <v>1144</v>
      </c>
      <c r="G5838" s="6">
        <v>2018</v>
      </c>
      <c r="H5838" s="6"/>
      <c r="I5838" s="3"/>
      <c r="J5838" s="3"/>
      <c r="K5838" s="3"/>
      <c r="L5838" s="6"/>
      <c r="M5838" s="3"/>
      <c r="N5838" s="6" t="s">
        <v>1460</v>
      </c>
      <c r="O5838" s="6"/>
      <c r="P5838" s="407">
        <v>66</v>
      </c>
      <c r="Q5838" s="407">
        <v>66</v>
      </c>
      <c r="R5838" s="407">
        <v>4</v>
      </c>
      <c r="S5838" s="3" t="s">
        <v>3</v>
      </c>
      <c r="T5838" s="3" t="s">
        <v>44</v>
      </c>
      <c r="U5838" s="3" t="s">
        <v>1345</v>
      </c>
      <c r="V5838" s="227" t="s">
        <v>1923</v>
      </c>
      <c r="W5838" s="3"/>
      <c r="X5838" s="3" t="s">
        <v>3292</v>
      </c>
      <c r="Y5838" s="3"/>
      <c r="Z5838" s="3"/>
      <c r="AA5838" s="18">
        <v>42.142699999999998</v>
      </c>
      <c r="AB5838" s="18">
        <v>-123.41249999999999</v>
      </c>
      <c r="AC5838" s="3" t="s">
        <v>45</v>
      </c>
      <c r="AD5838" s="3"/>
      <c r="AE5838" s="3" t="s">
        <v>1495</v>
      </c>
      <c r="AF5838" s="3" t="str">
        <f>CONCATENATE("ex ", AE5838)</f>
        <v>ex Helenium bigelovii</v>
      </c>
      <c r="AG5838" s="3" t="s">
        <v>1649</v>
      </c>
      <c r="AH5838" s="3" t="s">
        <v>1649</v>
      </c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 t="s">
        <v>1367</v>
      </c>
      <c r="AU5838" s="3"/>
      <c r="AV5838" s="3"/>
      <c r="AW5838" s="3"/>
      <c r="AX5838" s="3"/>
      <c r="AY5838" s="3"/>
      <c r="AZ5838" s="3"/>
      <c r="BA5838" s="3"/>
      <c r="BB5838" s="3"/>
      <c r="BC5838" s="3"/>
      <c r="BD5838" s="163"/>
    </row>
    <row r="5839" spans="1:56" s="115" customFormat="1" x14ac:dyDescent="0.25">
      <c r="A5839" s="6"/>
      <c r="B5839" s="5">
        <v>10658</v>
      </c>
      <c r="C5839" s="3"/>
      <c r="D5839" s="3"/>
      <c r="E5839" s="263">
        <v>27</v>
      </c>
      <c r="F5839" s="264" t="s">
        <v>1144</v>
      </c>
      <c r="G5839" s="264">
        <v>2018</v>
      </c>
      <c r="H5839" s="265">
        <v>0.53125</v>
      </c>
      <c r="I5839" s="3"/>
      <c r="J5839" s="3"/>
      <c r="K5839" s="3"/>
      <c r="L5839" s="6"/>
      <c r="M5839" s="3"/>
      <c r="N5839" s="6"/>
      <c r="O5839" s="6"/>
      <c r="P5839" s="440">
        <v>66</v>
      </c>
      <c r="Q5839" s="407"/>
      <c r="R5839" s="410">
        <v>4</v>
      </c>
      <c r="S5839" s="160" t="s">
        <v>3</v>
      </c>
      <c r="T5839" s="160" t="s">
        <v>44</v>
      </c>
      <c r="U5839" s="160" t="s">
        <v>1562</v>
      </c>
      <c r="V5839" s="160" t="s">
        <v>1923</v>
      </c>
      <c r="W5839" s="252" t="s">
        <v>2445</v>
      </c>
      <c r="X5839" s="252" t="s">
        <v>1926</v>
      </c>
      <c r="Y5839" s="3"/>
      <c r="Z5839" s="3"/>
      <c r="AA5839" s="252">
        <v>42.447200000000002</v>
      </c>
      <c r="AB5839" s="252">
        <v>-122.11969999999999</v>
      </c>
      <c r="AC5839" s="3"/>
      <c r="AD5839" s="3"/>
      <c r="AE5839" s="258" t="s">
        <v>1984</v>
      </c>
      <c r="AF5839" s="3"/>
      <c r="AG5839" s="160" t="s">
        <v>1649</v>
      </c>
      <c r="AH5839" s="160" t="s">
        <v>1649</v>
      </c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163"/>
    </row>
    <row r="5840" spans="1:56" x14ac:dyDescent="0.25">
      <c r="B5840" s="5">
        <v>7798</v>
      </c>
      <c r="E5840" s="62">
        <v>4</v>
      </c>
      <c r="F5840" s="6" t="s">
        <v>1144</v>
      </c>
      <c r="G5840" s="6">
        <v>2018</v>
      </c>
      <c r="L5840" s="6"/>
      <c r="N5840" s="6" t="s">
        <v>1460</v>
      </c>
      <c r="P5840" s="407">
        <v>66</v>
      </c>
      <c r="Q5840" s="407">
        <v>66</v>
      </c>
      <c r="R5840" s="407">
        <v>5</v>
      </c>
      <c r="S5840" s="3" t="s">
        <v>3</v>
      </c>
      <c r="T5840" s="3" t="s">
        <v>44</v>
      </c>
      <c r="U5840" s="3" t="s">
        <v>1345</v>
      </c>
      <c r="V5840" s="227" t="s">
        <v>1923</v>
      </c>
      <c r="X5840" s="3" t="s">
        <v>3292</v>
      </c>
      <c r="AA5840" s="18">
        <v>42.142699999999998</v>
      </c>
      <c r="AB5840" s="18">
        <v>-123.41249999999999</v>
      </c>
      <c r="AC5840" s="3" t="s">
        <v>45</v>
      </c>
      <c r="AE5840" s="3" t="s">
        <v>1495</v>
      </c>
      <c r="AF5840" s="3" t="str">
        <f>CONCATENATE("ex ", AE5840)</f>
        <v>ex Helenium bigelovii</v>
      </c>
      <c r="AG5840" s="3" t="s">
        <v>1649</v>
      </c>
      <c r="AH5840" s="3" t="s">
        <v>1649</v>
      </c>
      <c r="AT5840" s="3" t="s">
        <v>1367</v>
      </c>
      <c r="BD5840" s="163"/>
    </row>
    <row r="5841" spans="1:56" x14ac:dyDescent="0.25">
      <c r="B5841" s="5">
        <v>10659</v>
      </c>
      <c r="E5841" s="263">
        <v>27</v>
      </c>
      <c r="F5841" s="264" t="s">
        <v>1144</v>
      </c>
      <c r="G5841" s="264">
        <v>2018</v>
      </c>
      <c r="H5841" s="265">
        <v>0.53125</v>
      </c>
      <c r="L5841" s="6"/>
      <c r="P5841" s="440">
        <v>66</v>
      </c>
      <c r="R5841" s="410">
        <v>5</v>
      </c>
      <c r="S5841" s="160" t="s">
        <v>3</v>
      </c>
      <c r="T5841" s="160" t="s">
        <v>44</v>
      </c>
      <c r="U5841" s="160" t="s">
        <v>1562</v>
      </c>
      <c r="V5841" s="160" t="s">
        <v>1923</v>
      </c>
      <c r="W5841" s="252" t="s">
        <v>2445</v>
      </c>
      <c r="X5841" s="252" t="s">
        <v>1926</v>
      </c>
      <c r="AA5841" s="252">
        <v>42.447200000000002</v>
      </c>
      <c r="AB5841" s="252">
        <v>-122.11969999999999</v>
      </c>
      <c r="AE5841" s="258" t="s">
        <v>1984</v>
      </c>
      <c r="AG5841" s="160" t="s">
        <v>1649</v>
      </c>
      <c r="AH5841" s="160" t="s">
        <v>1649</v>
      </c>
      <c r="BD5841" s="163"/>
    </row>
    <row r="5842" spans="1:56" s="124" customFormat="1" x14ac:dyDescent="0.25">
      <c r="A5842" s="6"/>
      <c r="B5842" s="5">
        <v>7799</v>
      </c>
      <c r="C5842" s="3"/>
      <c r="D5842" s="3"/>
      <c r="E5842" s="62">
        <v>4</v>
      </c>
      <c r="F5842" s="6" t="s">
        <v>1144</v>
      </c>
      <c r="G5842" s="6">
        <v>2018</v>
      </c>
      <c r="H5842" s="6"/>
      <c r="I5842" s="3"/>
      <c r="J5842" s="3"/>
      <c r="K5842" s="3"/>
      <c r="L5842" s="6"/>
      <c r="M5842" s="3"/>
      <c r="N5842" s="6" t="s">
        <v>1460</v>
      </c>
      <c r="O5842" s="6"/>
      <c r="P5842" s="407">
        <v>66</v>
      </c>
      <c r="Q5842" s="407">
        <v>66</v>
      </c>
      <c r="R5842" s="407">
        <v>6</v>
      </c>
      <c r="S5842" s="3" t="s">
        <v>3</v>
      </c>
      <c r="T5842" s="3" t="s">
        <v>44</v>
      </c>
      <c r="U5842" s="3" t="s">
        <v>1345</v>
      </c>
      <c r="V5842" s="227" t="s">
        <v>1923</v>
      </c>
      <c r="W5842" s="3"/>
      <c r="X5842" s="3" t="s">
        <v>3292</v>
      </c>
      <c r="Y5842" s="3"/>
      <c r="Z5842" s="3"/>
      <c r="AA5842" s="18">
        <v>42.142699999999998</v>
      </c>
      <c r="AB5842" s="18">
        <v>-123.41249999999999</v>
      </c>
      <c r="AC5842" s="3" t="s">
        <v>45</v>
      </c>
      <c r="AD5842" s="3"/>
      <c r="AE5842" s="3" t="s">
        <v>1495</v>
      </c>
      <c r="AF5842" s="3" t="str">
        <f t="shared" ref="AF5842:AF5849" si="149">CONCATENATE("ex ", AE5842)</f>
        <v>ex Helenium bigelovii</v>
      </c>
      <c r="AG5842" s="3" t="s">
        <v>1649</v>
      </c>
      <c r="AH5842" s="3" t="s">
        <v>1649</v>
      </c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 t="s">
        <v>1367</v>
      </c>
      <c r="AU5842" s="3"/>
      <c r="AV5842" s="3"/>
      <c r="AW5842" s="3"/>
      <c r="AX5842" s="3"/>
      <c r="AY5842" s="3"/>
      <c r="AZ5842" s="3"/>
      <c r="BA5842" s="3"/>
      <c r="BB5842" s="3"/>
      <c r="BC5842" s="3"/>
      <c r="BD5842" s="163"/>
    </row>
    <row r="5843" spans="1:56" x14ac:dyDescent="0.25">
      <c r="B5843" s="5">
        <v>7800</v>
      </c>
      <c r="E5843" s="62">
        <v>4</v>
      </c>
      <c r="F5843" s="6" t="s">
        <v>1144</v>
      </c>
      <c r="G5843" s="6">
        <v>2018</v>
      </c>
      <c r="L5843" s="6"/>
      <c r="N5843" s="6" t="s">
        <v>1460</v>
      </c>
      <c r="P5843" s="407">
        <v>66</v>
      </c>
      <c r="Q5843" s="407">
        <v>66</v>
      </c>
      <c r="R5843" s="407">
        <v>7</v>
      </c>
      <c r="S5843" s="3" t="s">
        <v>3</v>
      </c>
      <c r="T5843" s="3" t="s">
        <v>44</v>
      </c>
      <c r="U5843" s="3" t="s">
        <v>1345</v>
      </c>
      <c r="V5843" s="227" t="s">
        <v>1923</v>
      </c>
      <c r="X5843" s="3" t="s">
        <v>3292</v>
      </c>
      <c r="AA5843" s="18">
        <v>42.142699999999998</v>
      </c>
      <c r="AB5843" s="18">
        <v>-123.41249999999999</v>
      </c>
      <c r="AC5843" s="3" t="s">
        <v>45</v>
      </c>
      <c r="AE5843" s="3" t="s">
        <v>1495</v>
      </c>
      <c r="AF5843" s="3" t="str">
        <f t="shared" si="149"/>
        <v>ex Helenium bigelovii</v>
      </c>
      <c r="AG5843" s="3" t="s">
        <v>1649</v>
      </c>
      <c r="AH5843" s="3" t="s">
        <v>1649</v>
      </c>
      <c r="AT5843" s="3" t="s">
        <v>1367</v>
      </c>
      <c r="BD5843" s="163"/>
    </row>
    <row r="5844" spans="1:56" x14ac:dyDescent="0.25">
      <c r="B5844" s="5">
        <v>7801</v>
      </c>
      <c r="E5844" s="62">
        <v>4</v>
      </c>
      <c r="F5844" s="6" t="s">
        <v>1144</v>
      </c>
      <c r="G5844" s="6">
        <v>2018</v>
      </c>
      <c r="L5844" s="6"/>
      <c r="N5844" s="6" t="s">
        <v>1460</v>
      </c>
      <c r="P5844" s="407">
        <v>66</v>
      </c>
      <c r="Q5844" s="407">
        <v>66</v>
      </c>
      <c r="R5844" s="407">
        <v>8</v>
      </c>
      <c r="S5844" s="3" t="s">
        <v>3</v>
      </c>
      <c r="T5844" s="3" t="s">
        <v>44</v>
      </c>
      <c r="U5844" s="3" t="s">
        <v>1345</v>
      </c>
      <c r="V5844" s="227" t="s">
        <v>1923</v>
      </c>
      <c r="X5844" s="3" t="s">
        <v>3292</v>
      </c>
      <c r="AA5844" s="18">
        <v>42.142699999999998</v>
      </c>
      <c r="AB5844" s="18">
        <v>-123.41249999999999</v>
      </c>
      <c r="AC5844" s="3" t="s">
        <v>45</v>
      </c>
      <c r="AE5844" s="3" t="s">
        <v>1495</v>
      </c>
      <c r="AF5844" s="3" t="str">
        <f t="shared" si="149"/>
        <v>ex Helenium bigelovii</v>
      </c>
      <c r="AG5844" s="3" t="s">
        <v>1649</v>
      </c>
      <c r="AH5844" s="3" t="s">
        <v>1649</v>
      </c>
      <c r="AT5844" s="3" t="s">
        <v>1367</v>
      </c>
      <c r="BD5844" s="163"/>
    </row>
    <row r="5845" spans="1:56" x14ac:dyDescent="0.25">
      <c r="B5845" s="5">
        <v>7802</v>
      </c>
      <c r="E5845" s="62">
        <v>4</v>
      </c>
      <c r="F5845" s="6" t="s">
        <v>1144</v>
      </c>
      <c r="G5845" s="6">
        <v>2018</v>
      </c>
      <c r="L5845" s="6"/>
      <c r="N5845" s="6" t="s">
        <v>1460</v>
      </c>
      <c r="P5845" s="407">
        <v>66</v>
      </c>
      <c r="Q5845" s="407">
        <v>66</v>
      </c>
      <c r="R5845" s="407">
        <v>9</v>
      </c>
      <c r="S5845" s="3" t="s">
        <v>3</v>
      </c>
      <c r="T5845" s="3" t="s">
        <v>44</v>
      </c>
      <c r="U5845" s="3" t="s">
        <v>1345</v>
      </c>
      <c r="V5845" s="227" t="s">
        <v>1923</v>
      </c>
      <c r="X5845" s="3" t="s">
        <v>3292</v>
      </c>
      <c r="AA5845" s="18">
        <v>42.142699999999998</v>
      </c>
      <c r="AB5845" s="18">
        <v>-123.41249999999999</v>
      </c>
      <c r="AC5845" s="3" t="s">
        <v>45</v>
      </c>
      <c r="AE5845" s="3" t="s">
        <v>1495</v>
      </c>
      <c r="AF5845" s="3" t="str">
        <f t="shared" si="149"/>
        <v>ex Helenium bigelovii</v>
      </c>
      <c r="AG5845" s="3" t="s">
        <v>1649</v>
      </c>
      <c r="AH5845" s="3" t="s">
        <v>1649</v>
      </c>
      <c r="AT5845" s="3" t="s">
        <v>1367</v>
      </c>
      <c r="BD5845" s="163"/>
    </row>
    <row r="5846" spans="1:56" s="128" customFormat="1" x14ac:dyDescent="0.25">
      <c r="A5846" s="6"/>
      <c r="B5846" s="5">
        <v>7803</v>
      </c>
      <c r="C5846" s="3"/>
      <c r="D5846" s="3"/>
      <c r="E5846" s="62">
        <v>4</v>
      </c>
      <c r="F5846" s="6" t="s">
        <v>1144</v>
      </c>
      <c r="G5846" s="6">
        <v>2018</v>
      </c>
      <c r="H5846" s="6"/>
      <c r="I5846" s="3"/>
      <c r="J5846" s="3"/>
      <c r="K5846" s="3"/>
      <c r="L5846" s="6"/>
      <c r="M5846" s="3"/>
      <c r="N5846" s="6" t="s">
        <v>1460</v>
      </c>
      <c r="O5846" s="6"/>
      <c r="P5846" s="407">
        <v>66</v>
      </c>
      <c r="Q5846" s="407">
        <v>66</v>
      </c>
      <c r="R5846" s="407">
        <v>10</v>
      </c>
      <c r="S5846" s="3" t="s">
        <v>3</v>
      </c>
      <c r="T5846" s="3" t="s">
        <v>44</v>
      </c>
      <c r="U5846" s="3" t="s">
        <v>1345</v>
      </c>
      <c r="V5846" s="227" t="s">
        <v>1923</v>
      </c>
      <c r="W5846" s="3"/>
      <c r="X5846" s="3" t="s">
        <v>3292</v>
      </c>
      <c r="Y5846" s="3"/>
      <c r="Z5846" s="3"/>
      <c r="AA5846" s="18">
        <v>42.142699999999998</v>
      </c>
      <c r="AB5846" s="18">
        <v>-123.41249999999999</v>
      </c>
      <c r="AC5846" s="3" t="s">
        <v>45</v>
      </c>
      <c r="AD5846" s="3"/>
      <c r="AE5846" s="3" t="s">
        <v>1495</v>
      </c>
      <c r="AF5846" s="3" t="str">
        <f t="shared" si="149"/>
        <v>ex Helenium bigelovii</v>
      </c>
      <c r="AG5846" s="3" t="s">
        <v>1649</v>
      </c>
      <c r="AH5846" s="3" t="s">
        <v>1649</v>
      </c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 t="s">
        <v>1367</v>
      </c>
      <c r="AU5846" s="3"/>
      <c r="AV5846" s="3"/>
      <c r="AW5846" s="3"/>
      <c r="AX5846" s="3"/>
      <c r="AY5846" s="3"/>
      <c r="AZ5846" s="3"/>
      <c r="BA5846" s="3"/>
      <c r="BB5846" s="3"/>
      <c r="BC5846" s="3"/>
      <c r="BD5846" s="163"/>
    </row>
    <row r="5847" spans="1:56" x14ac:dyDescent="0.25">
      <c r="B5847" s="5">
        <v>7804</v>
      </c>
      <c r="E5847" s="62">
        <v>4</v>
      </c>
      <c r="F5847" s="6" t="s">
        <v>1144</v>
      </c>
      <c r="G5847" s="6">
        <v>2018</v>
      </c>
      <c r="L5847" s="6"/>
      <c r="N5847" s="6" t="s">
        <v>1460</v>
      </c>
      <c r="P5847" s="407">
        <v>66</v>
      </c>
      <c r="Q5847" s="407">
        <v>66</v>
      </c>
      <c r="R5847" s="407">
        <v>11</v>
      </c>
      <c r="S5847" s="3" t="s">
        <v>3</v>
      </c>
      <c r="T5847" s="3" t="s">
        <v>44</v>
      </c>
      <c r="U5847" s="3" t="s">
        <v>1345</v>
      </c>
      <c r="V5847" s="227" t="s">
        <v>1923</v>
      </c>
      <c r="X5847" s="3" t="s">
        <v>3292</v>
      </c>
      <c r="AA5847" s="18">
        <v>42.142699999999998</v>
      </c>
      <c r="AB5847" s="18">
        <v>-123.41249999999999</v>
      </c>
      <c r="AC5847" s="3" t="s">
        <v>45</v>
      </c>
      <c r="AE5847" s="3" t="s">
        <v>1495</v>
      </c>
      <c r="AF5847" s="3" t="str">
        <f t="shared" si="149"/>
        <v>ex Helenium bigelovii</v>
      </c>
      <c r="AG5847" s="3" t="s">
        <v>1649</v>
      </c>
      <c r="AH5847" s="3" t="s">
        <v>1649</v>
      </c>
      <c r="AT5847" s="3" t="s">
        <v>1367</v>
      </c>
      <c r="BD5847" s="163"/>
    </row>
    <row r="5848" spans="1:56" s="106" customFormat="1" x14ac:dyDescent="0.25">
      <c r="A5848" s="6"/>
      <c r="B5848" s="5">
        <v>7805</v>
      </c>
      <c r="C5848" s="3"/>
      <c r="D5848" s="3"/>
      <c r="E5848" s="62">
        <v>4</v>
      </c>
      <c r="F5848" s="6" t="s">
        <v>1144</v>
      </c>
      <c r="G5848" s="6">
        <v>2018</v>
      </c>
      <c r="H5848" s="6"/>
      <c r="I5848" s="3"/>
      <c r="J5848" s="3"/>
      <c r="K5848" s="3"/>
      <c r="L5848" s="6"/>
      <c r="M5848" s="3"/>
      <c r="N5848" s="6" t="s">
        <v>1460</v>
      </c>
      <c r="O5848" s="6"/>
      <c r="P5848" s="407">
        <v>66</v>
      </c>
      <c r="Q5848" s="407">
        <v>66</v>
      </c>
      <c r="R5848" s="407">
        <v>12</v>
      </c>
      <c r="S5848" s="3" t="s">
        <v>3</v>
      </c>
      <c r="T5848" s="3" t="s">
        <v>44</v>
      </c>
      <c r="U5848" s="3" t="s">
        <v>1345</v>
      </c>
      <c r="V5848" s="227" t="s">
        <v>1923</v>
      </c>
      <c r="W5848" s="3"/>
      <c r="X5848" s="3" t="s">
        <v>3292</v>
      </c>
      <c r="Y5848" s="3"/>
      <c r="Z5848" s="3"/>
      <c r="AA5848" s="18">
        <v>42.142699999999998</v>
      </c>
      <c r="AB5848" s="18">
        <v>-123.41249999999999</v>
      </c>
      <c r="AC5848" s="3" t="s">
        <v>45</v>
      </c>
      <c r="AD5848" s="3"/>
      <c r="AE5848" s="3" t="s">
        <v>1495</v>
      </c>
      <c r="AF5848" s="3" t="str">
        <f t="shared" si="149"/>
        <v>ex Helenium bigelovii</v>
      </c>
      <c r="AG5848" s="3" t="s">
        <v>1649</v>
      </c>
      <c r="AH5848" s="3" t="s">
        <v>1649</v>
      </c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 t="s">
        <v>1367</v>
      </c>
      <c r="AU5848" s="3"/>
      <c r="AV5848" s="3"/>
      <c r="AW5848" s="3"/>
      <c r="AX5848" s="3"/>
      <c r="AY5848" s="3"/>
      <c r="AZ5848" s="3"/>
      <c r="BA5848" s="3"/>
      <c r="BB5848" s="3"/>
      <c r="BC5848" s="3"/>
      <c r="BD5848" s="163"/>
    </row>
    <row r="5849" spans="1:56" x14ac:dyDescent="0.25">
      <c r="B5849" s="5">
        <v>7806</v>
      </c>
      <c r="E5849" s="62">
        <v>7</v>
      </c>
      <c r="F5849" s="6" t="s">
        <v>1144</v>
      </c>
      <c r="G5849" s="6">
        <v>2018</v>
      </c>
      <c r="L5849" s="6"/>
      <c r="N5849" s="6" t="s">
        <v>1461</v>
      </c>
      <c r="P5849" s="407">
        <v>67</v>
      </c>
      <c r="Q5849" s="407">
        <v>67</v>
      </c>
      <c r="R5849" s="407">
        <v>1</v>
      </c>
      <c r="S5849" s="3" t="s">
        <v>3</v>
      </c>
      <c r="T5849" s="3" t="s">
        <v>44</v>
      </c>
      <c r="U5849" s="3" t="s">
        <v>1345</v>
      </c>
      <c r="V5849" s="227" t="s">
        <v>1923</v>
      </c>
      <c r="X5849" s="3" t="s">
        <v>3293</v>
      </c>
      <c r="AA5849" s="18">
        <v>42.997500000000002</v>
      </c>
      <c r="AB5849" s="18">
        <v>-123.5501</v>
      </c>
      <c r="AC5849" s="3" t="s">
        <v>45</v>
      </c>
      <c r="AE5849" s="3" t="s">
        <v>138</v>
      </c>
      <c r="AF5849" s="3" t="str">
        <f t="shared" si="149"/>
        <v>ex Ribes sanguineum</v>
      </c>
      <c r="AG5849" s="3" t="s">
        <v>1649</v>
      </c>
      <c r="AH5849" s="3" t="s">
        <v>1649</v>
      </c>
      <c r="AT5849" s="3" t="s">
        <v>1367</v>
      </c>
      <c r="BD5849" s="163"/>
    </row>
    <row r="5850" spans="1:56" x14ac:dyDescent="0.25">
      <c r="B5850" s="5">
        <v>10660</v>
      </c>
      <c r="E5850" s="263">
        <v>27</v>
      </c>
      <c r="F5850" s="264" t="s">
        <v>1144</v>
      </c>
      <c r="G5850" s="264">
        <v>2018</v>
      </c>
      <c r="H5850" s="265">
        <v>0.54166666666666696</v>
      </c>
      <c r="L5850" s="6"/>
      <c r="P5850" s="440">
        <v>67</v>
      </c>
      <c r="R5850" s="410">
        <v>1</v>
      </c>
      <c r="S5850" s="160" t="s">
        <v>3</v>
      </c>
      <c r="T5850" s="160" t="s">
        <v>44</v>
      </c>
      <c r="U5850" s="160" t="s">
        <v>1562</v>
      </c>
      <c r="V5850" s="160" t="s">
        <v>1923</v>
      </c>
      <c r="W5850" s="252" t="s">
        <v>2445</v>
      </c>
      <c r="X5850" s="252" t="s">
        <v>1926</v>
      </c>
      <c r="AA5850" s="252">
        <v>42.447200000000002</v>
      </c>
      <c r="AB5850" s="252">
        <v>-122.11969999999999</v>
      </c>
      <c r="AE5850" s="258" t="s">
        <v>1954</v>
      </c>
      <c r="AG5850" s="160" t="s">
        <v>1649</v>
      </c>
      <c r="AH5850" s="160" t="s">
        <v>1649</v>
      </c>
      <c r="BD5850" s="163"/>
    </row>
    <row r="5851" spans="1:56" x14ac:dyDescent="0.25">
      <c r="B5851" s="5">
        <v>7807</v>
      </c>
      <c r="E5851" s="62">
        <v>7</v>
      </c>
      <c r="F5851" s="6" t="s">
        <v>1144</v>
      </c>
      <c r="G5851" s="6">
        <v>2018</v>
      </c>
      <c r="L5851" s="6"/>
      <c r="N5851" s="6" t="s">
        <v>1464</v>
      </c>
      <c r="P5851" s="407">
        <v>68</v>
      </c>
      <c r="Q5851" s="407">
        <v>68</v>
      </c>
      <c r="R5851" s="407">
        <v>1</v>
      </c>
      <c r="S5851" s="3" t="s">
        <v>3</v>
      </c>
      <c r="T5851" s="3" t="s">
        <v>44</v>
      </c>
      <c r="U5851" s="3" t="s">
        <v>1345</v>
      </c>
      <c r="V5851" s="227" t="s">
        <v>1923</v>
      </c>
      <c r="X5851" s="3" t="s">
        <v>3293</v>
      </c>
      <c r="AA5851" s="18">
        <v>42.997500000000002</v>
      </c>
      <c r="AB5851" s="18">
        <v>-123.5501</v>
      </c>
      <c r="AC5851" s="3" t="s">
        <v>45</v>
      </c>
      <c r="AE5851" s="3" t="s">
        <v>1496</v>
      </c>
      <c r="AF5851" s="3" t="str">
        <f>CONCATENATE("ex ", AE5851)</f>
        <v xml:space="preserve">ex Rubus  </v>
      </c>
      <c r="AG5851" s="3" t="s">
        <v>1649</v>
      </c>
      <c r="AH5851" s="3" t="s">
        <v>1649</v>
      </c>
      <c r="AT5851" s="3" t="s">
        <v>1367</v>
      </c>
      <c r="BD5851" s="163"/>
    </row>
    <row r="5852" spans="1:56" s="23" customFormat="1" x14ac:dyDescent="0.25">
      <c r="A5852" s="6"/>
      <c r="B5852" s="5">
        <v>10661</v>
      </c>
      <c r="C5852" s="3"/>
      <c r="D5852" s="3"/>
      <c r="E5852" s="263">
        <v>27</v>
      </c>
      <c r="F5852" s="264" t="s">
        <v>1144</v>
      </c>
      <c r="G5852" s="264">
        <v>2018</v>
      </c>
      <c r="H5852" s="265">
        <v>0.54861111111111105</v>
      </c>
      <c r="I5852" s="3"/>
      <c r="J5852" s="3"/>
      <c r="K5852" s="3"/>
      <c r="L5852" s="6"/>
      <c r="M5852" s="3"/>
      <c r="N5852" s="6"/>
      <c r="O5852" s="6"/>
      <c r="P5852" s="440">
        <v>68</v>
      </c>
      <c r="Q5852" s="407"/>
      <c r="R5852" s="410">
        <v>1</v>
      </c>
      <c r="S5852" s="160" t="s">
        <v>3</v>
      </c>
      <c r="T5852" s="160" t="s">
        <v>44</v>
      </c>
      <c r="U5852" s="160" t="s">
        <v>1562</v>
      </c>
      <c r="V5852" s="160" t="s">
        <v>1923</v>
      </c>
      <c r="W5852" s="252" t="s">
        <v>2445</v>
      </c>
      <c r="X5852" s="252" t="s">
        <v>1926</v>
      </c>
      <c r="Y5852" s="3"/>
      <c r="Z5852" s="3"/>
      <c r="AA5852" s="252">
        <v>42.447200000000002</v>
      </c>
      <c r="AB5852" s="252">
        <v>-122.11969999999999</v>
      </c>
      <c r="AC5852" s="3"/>
      <c r="AD5852" s="3"/>
      <c r="AE5852" s="258" t="s">
        <v>1171</v>
      </c>
      <c r="AF5852" s="3"/>
      <c r="AG5852" s="160" t="s">
        <v>1649</v>
      </c>
      <c r="AH5852" s="160" t="s">
        <v>1649</v>
      </c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163"/>
    </row>
    <row r="5853" spans="1:56" s="106" customFormat="1" x14ac:dyDescent="0.25">
      <c r="A5853" s="6"/>
      <c r="B5853" s="5">
        <v>7808</v>
      </c>
      <c r="C5853" s="3"/>
      <c r="D5853" s="3"/>
      <c r="E5853" s="62">
        <v>7</v>
      </c>
      <c r="F5853" s="6" t="s">
        <v>1144</v>
      </c>
      <c r="G5853" s="6">
        <v>2018</v>
      </c>
      <c r="H5853" s="6"/>
      <c r="I5853" s="3"/>
      <c r="J5853" s="3"/>
      <c r="K5853" s="3"/>
      <c r="L5853" s="6"/>
      <c r="M5853" s="3"/>
      <c r="N5853" s="6" t="s">
        <v>1464</v>
      </c>
      <c r="O5853" s="6"/>
      <c r="P5853" s="407">
        <v>68</v>
      </c>
      <c r="Q5853" s="407">
        <v>68</v>
      </c>
      <c r="R5853" s="407">
        <v>2</v>
      </c>
      <c r="S5853" s="3" t="s">
        <v>3</v>
      </c>
      <c r="T5853" s="3" t="s">
        <v>44</v>
      </c>
      <c r="U5853" s="3" t="s">
        <v>1345</v>
      </c>
      <c r="V5853" s="227" t="s">
        <v>1923</v>
      </c>
      <c r="W5853" s="3"/>
      <c r="X5853" s="3" t="s">
        <v>3293</v>
      </c>
      <c r="Y5853" s="3"/>
      <c r="Z5853" s="3"/>
      <c r="AA5853" s="18">
        <v>42.997500000000002</v>
      </c>
      <c r="AB5853" s="18">
        <v>-123.5501</v>
      </c>
      <c r="AC5853" s="3" t="s">
        <v>45</v>
      </c>
      <c r="AD5853" s="3"/>
      <c r="AE5853" s="3" t="s">
        <v>1496</v>
      </c>
      <c r="AF5853" s="3" t="str">
        <f t="shared" ref="AF5853:AF5860" si="150">CONCATENATE("ex ", AE5853)</f>
        <v xml:space="preserve">ex Rubus  </v>
      </c>
      <c r="AG5853" s="3" t="s">
        <v>1649</v>
      </c>
      <c r="AH5853" s="3" t="s">
        <v>1649</v>
      </c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 t="s">
        <v>1367</v>
      </c>
      <c r="AU5853" s="3"/>
      <c r="AV5853" s="3"/>
      <c r="AW5853" s="3"/>
      <c r="AX5853" s="3"/>
      <c r="AY5853" s="3"/>
      <c r="AZ5853" s="3"/>
      <c r="BA5853" s="3"/>
      <c r="BB5853" s="3"/>
      <c r="BC5853" s="3"/>
      <c r="BD5853" s="163"/>
    </row>
    <row r="5854" spans="1:56" x14ac:dyDescent="0.25">
      <c r="B5854" s="5">
        <v>7809</v>
      </c>
      <c r="E5854" s="62">
        <v>7</v>
      </c>
      <c r="F5854" s="6" t="s">
        <v>1144</v>
      </c>
      <c r="G5854" s="6">
        <v>2018</v>
      </c>
      <c r="L5854" s="6"/>
      <c r="N5854" s="6" t="s">
        <v>1464</v>
      </c>
      <c r="P5854" s="407">
        <v>68</v>
      </c>
      <c r="Q5854" s="407">
        <v>68</v>
      </c>
      <c r="R5854" s="407">
        <v>3</v>
      </c>
      <c r="S5854" s="3" t="s">
        <v>3</v>
      </c>
      <c r="T5854" s="3" t="s">
        <v>44</v>
      </c>
      <c r="U5854" s="3" t="s">
        <v>1345</v>
      </c>
      <c r="V5854" s="227" t="s">
        <v>1923</v>
      </c>
      <c r="X5854" s="3" t="s">
        <v>3293</v>
      </c>
      <c r="AA5854" s="18">
        <v>42.997500000000002</v>
      </c>
      <c r="AB5854" s="18">
        <v>-123.5501</v>
      </c>
      <c r="AC5854" s="3" t="s">
        <v>45</v>
      </c>
      <c r="AE5854" s="3" t="s">
        <v>1496</v>
      </c>
      <c r="AF5854" s="3" t="str">
        <f t="shared" si="150"/>
        <v xml:space="preserve">ex Rubus  </v>
      </c>
      <c r="AG5854" s="3" t="s">
        <v>1649</v>
      </c>
      <c r="AH5854" s="3" t="s">
        <v>1649</v>
      </c>
      <c r="AT5854" s="3" t="s">
        <v>1367</v>
      </c>
      <c r="BD5854" s="163"/>
    </row>
    <row r="5855" spans="1:56" s="133" customFormat="1" x14ac:dyDescent="0.25">
      <c r="A5855" s="6"/>
      <c r="B5855" s="5">
        <v>7810</v>
      </c>
      <c r="C5855" s="3"/>
      <c r="D5855" s="3"/>
      <c r="E5855" s="62">
        <v>7</v>
      </c>
      <c r="F5855" s="6" t="s">
        <v>1144</v>
      </c>
      <c r="G5855" s="6">
        <v>2018</v>
      </c>
      <c r="H5855" s="6"/>
      <c r="I5855" s="3"/>
      <c r="J5855" s="3"/>
      <c r="K5855" s="3"/>
      <c r="L5855" s="6"/>
      <c r="M5855" s="3"/>
      <c r="N5855" s="6" t="s">
        <v>1464</v>
      </c>
      <c r="O5855" s="6"/>
      <c r="P5855" s="407">
        <v>68</v>
      </c>
      <c r="Q5855" s="407">
        <v>68</v>
      </c>
      <c r="R5855" s="407">
        <v>4</v>
      </c>
      <c r="S5855" s="3" t="s">
        <v>3</v>
      </c>
      <c r="T5855" s="3" t="s">
        <v>44</v>
      </c>
      <c r="U5855" s="3" t="s">
        <v>1345</v>
      </c>
      <c r="V5855" s="227" t="s">
        <v>1923</v>
      </c>
      <c r="W5855" s="3"/>
      <c r="X5855" s="3" t="s">
        <v>3293</v>
      </c>
      <c r="Y5855" s="3"/>
      <c r="Z5855" s="3"/>
      <c r="AA5855" s="18">
        <v>42.997500000000002</v>
      </c>
      <c r="AB5855" s="18">
        <v>-123.5501</v>
      </c>
      <c r="AC5855" s="3" t="s">
        <v>45</v>
      </c>
      <c r="AD5855" s="3"/>
      <c r="AE5855" s="3" t="s">
        <v>1496</v>
      </c>
      <c r="AF5855" s="3" t="str">
        <f t="shared" si="150"/>
        <v xml:space="preserve">ex Rubus  </v>
      </c>
      <c r="AG5855" s="3" t="s">
        <v>1649</v>
      </c>
      <c r="AH5855" s="3" t="s">
        <v>1649</v>
      </c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 t="s">
        <v>1367</v>
      </c>
      <c r="AU5855" s="3"/>
      <c r="AV5855" s="3"/>
      <c r="AW5855" s="3"/>
      <c r="AX5855" s="3"/>
      <c r="AY5855" s="3"/>
      <c r="AZ5855" s="3"/>
      <c r="BA5855" s="3"/>
      <c r="BB5855" s="3"/>
      <c r="BC5855" s="3"/>
      <c r="BD5855" s="163"/>
    </row>
    <row r="5856" spans="1:56" x14ac:dyDescent="0.25">
      <c r="B5856" s="5">
        <v>7811</v>
      </c>
      <c r="E5856" s="62">
        <v>7</v>
      </c>
      <c r="F5856" s="6" t="s">
        <v>1144</v>
      </c>
      <c r="G5856" s="6">
        <v>2018</v>
      </c>
      <c r="L5856" s="6"/>
      <c r="N5856" s="6" t="s">
        <v>1464</v>
      </c>
      <c r="P5856" s="407">
        <v>68</v>
      </c>
      <c r="Q5856" s="407">
        <v>68</v>
      </c>
      <c r="R5856" s="407">
        <v>5</v>
      </c>
      <c r="S5856" s="3" t="s">
        <v>3</v>
      </c>
      <c r="T5856" s="3" t="s">
        <v>44</v>
      </c>
      <c r="U5856" s="3" t="s">
        <v>1345</v>
      </c>
      <c r="V5856" s="227" t="s">
        <v>1923</v>
      </c>
      <c r="X5856" s="3" t="s">
        <v>3293</v>
      </c>
      <c r="AA5856" s="18">
        <v>42.997500000000002</v>
      </c>
      <c r="AB5856" s="18">
        <v>-123.5501</v>
      </c>
      <c r="AC5856" s="3" t="s">
        <v>45</v>
      </c>
      <c r="AE5856" s="3" t="s">
        <v>1496</v>
      </c>
      <c r="AF5856" s="3" t="str">
        <f t="shared" si="150"/>
        <v xml:space="preserve">ex Rubus  </v>
      </c>
      <c r="AG5856" s="3" t="s">
        <v>1649</v>
      </c>
      <c r="AH5856" s="3" t="s">
        <v>1649</v>
      </c>
      <c r="AT5856" s="3" t="s">
        <v>1367</v>
      </c>
      <c r="BD5856" s="163"/>
    </row>
    <row r="5857" spans="1:56" x14ac:dyDescent="0.25">
      <c r="B5857" s="5">
        <v>7812</v>
      </c>
      <c r="E5857" s="62">
        <v>7</v>
      </c>
      <c r="F5857" s="6" t="s">
        <v>1144</v>
      </c>
      <c r="G5857" s="6">
        <v>2018</v>
      </c>
      <c r="L5857" s="6"/>
      <c r="N5857" s="6" t="s">
        <v>1464</v>
      </c>
      <c r="P5857" s="407">
        <v>68</v>
      </c>
      <c r="Q5857" s="407">
        <v>68</v>
      </c>
      <c r="R5857" s="407">
        <v>6</v>
      </c>
      <c r="S5857" s="3" t="s">
        <v>3</v>
      </c>
      <c r="T5857" s="3" t="s">
        <v>44</v>
      </c>
      <c r="U5857" s="3" t="s">
        <v>1345</v>
      </c>
      <c r="V5857" s="227" t="s">
        <v>1923</v>
      </c>
      <c r="X5857" s="3" t="s">
        <v>3293</v>
      </c>
      <c r="AA5857" s="18">
        <v>42.997500000000002</v>
      </c>
      <c r="AB5857" s="18">
        <v>-123.5501</v>
      </c>
      <c r="AC5857" s="3" t="s">
        <v>45</v>
      </c>
      <c r="AE5857" s="3" t="s">
        <v>1496</v>
      </c>
      <c r="AF5857" s="3" t="str">
        <f t="shared" si="150"/>
        <v xml:space="preserve">ex Rubus  </v>
      </c>
      <c r="AG5857" s="3" t="s">
        <v>1649</v>
      </c>
      <c r="AH5857" s="3" t="s">
        <v>1649</v>
      </c>
      <c r="AT5857" s="3" t="s">
        <v>1367</v>
      </c>
      <c r="BD5857" s="163"/>
    </row>
    <row r="5858" spans="1:56" x14ac:dyDescent="0.25">
      <c r="B5858" s="5">
        <v>7813</v>
      </c>
      <c r="E5858" s="62">
        <v>7</v>
      </c>
      <c r="F5858" s="6" t="s">
        <v>1144</v>
      </c>
      <c r="G5858" s="6">
        <v>2018</v>
      </c>
      <c r="L5858" s="6"/>
      <c r="N5858" s="6" t="s">
        <v>1464</v>
      </c>
      <c r="P5858" s="407">
        <v>68</v>
      </c>
      <c r="Q5858" s="407">
        <v>68</v>
      </c>
      <c r="R5858" s="407">
        <v>7</v>
      </c>
      <c r="S5858" s="3" t="s">
        <v>3</v>
      </c>
      <c r="T5858" s="3" t="s">
        <v>44</v>
      </c>
      <c r="U5858" s="3" t="s">
        <v>1345</v>
      </c>
      <c r="V5858" s="227" t="s">
        <v>1923</v>
      </c>
      <c r="X5858" s="3" t="s">
        <v>3293</v>
      </c>
      <c r="AA5858" s="18">
        <v>42.997500000000002</v>
      </c>
      <c r="AB5858" s="18">
        <v>-123.5501</v>
      </c>
      <c r="AC5858" s="3" t="s">
        <v>45</v>
      </c>
      <c r="AE5858" s="3" t="s">
        <v>1496</v>
      </c>
      <c r="AF5858" s="3" t="str">
        <f t="shared" si="150"/>
        <v xml:space="preserve">ex Rubus  </v>
      </c>
      <c r="AG5858" s="3" t="s">
        <v>1649</v>
      </c>
      <c r="AH5858" s="3" t="s">
        <v>1649</v>
      </c>
      <c r="AT5858" s="3" t="s">
        <v>1367</v>
      </c>
      <c r="BD5858" s="163"/>
    </row>
    <row r="5859" spans="1:56" x14ac:dyDescent="0.25">
      <c r="B5859" s="5">
        <v>7814</v>
      </c>
      <c r="E5859" s="62">
        <v>7</v>
      </c>
      <c r="F5859" s="6" t="s">
        <v>1144</v>
      </c>
      <c r="G5859" s="6">
        <v>2018</v>
      </c>
      <c r="L5859" s="6"/>
      <c r="N5859" s="6" t="s">
        <v>1464</v>
      </c>
      <c r="P5859" s="407">
        <v>68</v>
      </c>
      <c r="Q5859" s="407">
        <v>68</v>
      </c>
      <c r="R5859" s="407">
        <v>8</v>
      </c>
      <c r="S5859" s="3" t="s">
        <v>3</v>
      </c>
      <c r="T5859" s="3" t="s">
        <v>44</v>
      </c>
      <c r="U5859" s="3" t="s">
        <v>1345</v>
      </c>
      <c r="V5859" s="227" t="s">
        <v>1923</v>
      </c>
      <c r="X5859" s="3" t="s">
        <v>3293</v>
      </c>
      <c r="AA5859" s="18">
        <v>42.997500000000002</v>
      </c>
      <c r="AB5859" s="18">
        <v>-123.5501</v>
      </c>
      <c r="AC5859" s="3" t="s">
        <v>45</v>
      </c>
      <c r="AE5859" s="3" t="s">
        <v>1496</v>
      </c>
      <c r="AF5859" s="3" t="str">
        <f t="shared" si="150"/>
        <v xml:space="preserve">ex Rubus  </v>
      </c>
      <c r="AG5859" s="3" t="s">
        <v>1649</v>
      </c>
      <c r="AH5859" s="3" t="s">
        <v>1649</v>
      </c>
      <c r="AT5859" s="3" t="s">
        <v>1367</v>
      </c>
      <c r="BD5859" s="163"/>
    </row>
    <row r="5860" spans="1:56" x14ac:dyDescent="0.25">
      <c r="B5860" s="5">
        <v>7815</v>
      </c>
      <c r="E5860" s="62">
        <v>7</v>
      </c>
      <c r="F5860" s="6" t="s">
        <v>1144</v>
      </c>
      <c r="G5860" s="6">
        <v>2018</v>
      </c>
      <c r="L5860" s="6"/>
      <c r="N5860" s="6" t="s">
        <v>1465</v>
      </c>
      <c r="P5860" s="407">
        <v>69</v>
      </c>
      <c r="Q5860" s="407">
        <v>69</v>
      </c>
      <c r="R5860" s="407">
        <v>1</v>
      </c>
      <c r="S5860" s="3" t="s">
        <v>3</v>
      </c>
      <c r="T5860" s="3" t="s">
        <v>44</v>
      </c>
      <c r="U5860" s="3" t="s">
        <v>1345</v>
      </c>
      <c r="V5860" s="227" t="s">
        <v>1923</v>
      </c>
      <c r="X5860" s="3" t="s">
        <v>3293</v>
      </c>
      <c r="AA5860" s="18">
        <v>42.997500000000002</v>
      </c>
      <c r="AB5860" s="18">
        <v>-123.5501</v>
      </c>
      <c r="AC5860" s="3" t="s">
        <v>45</v>
      </c>
      <c r="AE5860" s="3" t="s">
        <v>1432</v>
      </c>
      <c r="AF5860" s="3" t="str">
        <f t="shared" si="150"/>
        <v>ex Fragaria sp.</v>
      </c>
      <c r="AG5860" s="3" t="s">
        <v>1649</v>
      </c>
      <c r="AH5860" s="3" t="s">
        <v>1649</v>
      </c>
      <c r="AT5860" s="3" t="s">
        <v>1367</v>
      </c>
      <c r="BD5860" s="163"/>
    </row>
    <row r="5861" spans="1:56" x14ac:dyDescent="0.25">
      <c r="B5861" s="5">
        <v>10662</v>
      </c>
      <c r="E5861" s="263">
        <v>27</v>
      </c>
      <c r="F5861" s="264" t="s">
        <v>1144</v>
      </c>
      <c r="G5861" s="264">
        <v>2018</v>
      </c>
      <c r="H5861" s="265">
        <v>0.5625</v>
      </c>
      <c r="L5861" s="6"/>
      <c r="P5861" s="440">
        <v>69</v>
      </c>
      <c r="R5861" s="410">
        <v>1</v>
      </c>
      <c r="S5861" s="160" t="s">
        <v>3</v>
      </c>
      <c r="T5861" s="160" t="s">
        <v>44</v>
      </c>
      <c r="U5861" s="160" t="s">
        <v>1562</v>
      </c>
      <c r="V5861" s="160" t="s">
        <v>1923</v>
      </c>
      <c r="W5861" s="252" t="s">
        <v>2445</v>
      </c>
      <c r="X5861" s="252" t="s">
        <v>1926</v>
      </c>
      <c r="AA5861" s="252">
        <v>42.447200000000002</v>
      </c>
      <c r="AB5861" s="252">
        <v>-122.11969999999999</v>
      </c>
      <c r="AE5861" s="258" t="s">
        <v>2021</v>
      </c>
      <c r="AG5861" s="160" t="s">
        <v>1649</v>
      </c>
      <c r="AH5861" s="160" t="s">
        <v>1649</v>
      </c>
      <c r="BD5861" s="163"/>
    </row>
    <row r="5862" spans="1:56" x14ac:dyDescent="0.25">
      <c r="B5862" s="5">
        <v>7816</v>
      </c>
      <c r="E5862" s="62">
        <v>7</v>
      </c>
      <c r="F5862" s="6" t="s">
        <v>1144</v>
      </c>
      <c r="G5862" s="6">
        <v>2018</v>
      </c>
      <c r="L5862" s="6"/>
      <c r="N5862" s="6" t="s">
        <v>1465</v>
      </c>
      <c r="P5862" s="407">
        <v>69</v>
      </c>
      <c r="Q5862" s="407">
        <v>69</v>
      </c>
      <c r="R5862" s="407">
        <v>2</v>
      </c>
      <c r="S5862" s="3" t="s">
        <v>3</v>
      </c>
      <c r="T5862" s="3" t="s">
        <v>44</v>
      </c>
      <c r="U5862" s="3" t="s">
        <v>1345</v>
      </c>
      <c r="V5862" s="227" t="s">
        <v>1923</v>
      </c>
      <c r="X5862" s="3" t="s">
        <v>3293</v>
      </c>
      <c r="AA5862" s="18">
        <v>42.997500000000002</v>
      </c>
      <c r="AB5862" s="18">
        <v>-123.5501</v>
      </c>
      <c r="AC5862" s="3" t="s">
        <v>45</v>
      </c>
      <c r="AE5862" s="3" t="s">
        <v>1432</v>
      </c>
      <c r="AF5862" s="3" t="str">
        <f>CONCATENATE("ex ", AE5862)</f>
        <v>ex Fragaria sp.</v>
      </c>
      <c r="AG5862" s="3" t="s">
        <v>1649</v>
      </c>
      <c r="AH5862" s="3" t="s">
        <v>1649</v>
      </c>
      <c r="AT5862" s="3" t="s">
        <v>1367</v>
      </c>
      <c r="BD5862" s="163"/>
    </row>
    <row r="5863" spans="1:56" x14ac:dyDescent="0.25">
      <c r="B5863" s="5">
        <v>7817</v>
      </c>
      <c r="E5863" s="62">
        <v>7</v>
      </c>
      <c r="F5863" s="6" t="s">
        <v>1144</v>
      </c>
      <c r="G5863" s="6">
        <v>2018</v>
      </c>
      <c r="L5863" s="6"/>
      <c r="N5863" s="6" t="s">
        <v>1465</v>
      </c>
      <c r="P5863" s="407">
        <v>69</v>
      </c>
      <c r="Q5863" s="407">
        <v>69</v>
      </c>
      <c r="R5863" s="407">
        <v>3</v>
      </c>
      <c r="S5863" s="3" t="s">
        <v>3</v>
      </c>
      <c r="T5863" s="3" t="s">
        <v>44</v>
      </c>
      <c r="U5863" s="3" t="s">
        <v>1345</v>
      </c>
      <c r="V5863" s="227" t="s">
        <v>1923</v>
      </c>
      <c r="X5863" s="3" t="s">
        <v>3293</v>
      </c>
      <c r="AA5863" s="18">
        <v>42.997500000000002</v>
      </c>
      <c r="AB5863" s="18">
        <v>-123.5501</v>
      </c>
      <c r="AC5863" s="3" t="s">
        <v>45</v>
      </c>
      <c r="AE5863" s="3" t="s">
        <v>1432</v>
      </c>
      <c r="AF5863" s="3" t="str">
        <f>CONCATENATE("ex ", AE5863)</f>
        <v>ex Fragaria sp.</v>
      </c>
      <c r="AG5863" s="3" t="s">
        <v>1649</v>
      </c>
      <c r="AH5863" s="3" t="s">
        <v>1649</v>
      </c>
      <c r="AT5863" s="3" t="s">
        <v>1367</v>
      </c>
      <c r="BD5863" s="163"/>
    </row>
    <row r="5864" spans="1:56" s="110" customFormat="1" x14ac:dyDescent="0.25">
      <c r="A5864" s="6"/>
      <c r="B5864" s="5">
        <v>7818</v>
      </c>
      <c r="C5864" s="3"/>
      <c r="D5864" s="3"/>
      <c r="E5864" s="62">
        <v>7</v>
      </c>
      <c r="F5864" s="6" t="s">
        <v>1144</v>
      </c>
      <c r="G5864" s="6">
        <v>2018</v>
      </c>
      <c r="H5864" s="6"/>
      <c r="I5864" s="3"/>
      <c r="J5864" s="3"/>
      <c r="K5864" s="3"/>
      <c r="L5864" s="6"/>
      <c r="M5864" s="3"/>
      <c r="N5864" s="6" t="s">
        <v>1465</v>
      </c>
      <c r="O5864" s="6"/>
      <c r="P5864" s="407">
        <v>69</v>
      </c>
      <c r="Q5864" s="407">
        <v>69</v>
      </c>
      <c r="R5864" s="407">
        <v>4</v>
      </c>
      <c r="S5864" s="3" t="s">
        <v>3</v>
      </c>
      <c r="T5864" s="3" t="s">
        <v>44</v>
      </c>
      <c r="U5864" s="3" t="s">
        <v>1345</v>
      </c>
      <c r="V5864" s="227" t="s">
        <v>1923</v>
      </c>
      <c r="W5864" s="3"/>
      <c r="X5864" s="3" t="s">
        <v>3293</v>
      </c>
      <c r="Y5864" s="3"/>
      <c r="Z5864" s="3"/>
      <c r="AA5864" s="18">
        <v>42.997500000000002</v>
      </c>
      <c r="AB5864" s="18">
        <v>-123.5501</v>
      </c>
      <c r="AC5864" s="3" t="s">
        <v>45</v>
      </c>
      <c r="AD5864" s="3"/>
      <c r="AE5864" s="3" t="s">
        <v>1432</v>
      </c>
      <c r="AF5864" s="3" t="str">
        <f>CONCATENATE("ex ", AE5864)</f>
        <v>ex Fragaria sp.</v>
      </c>
      <c r="AG5864" s="3" t="s">
        <v>1649</v>
      </c>
      <c r="AH5864" s="3" t="s">
        <v>1649</v>
      </c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 t="s">
        <v>1367</v>
      </c>
      <c r="AU5864" s="3"/>
      <c r="AV5864" s="3"/>
      <c r="AW5864" s="3"/>
      <c r="AX5864" s="3"/>
      <c r="AY5864" s="3"/>
      <c r="AZ5864" s="3"/>
      <c r="BA5864" s="3"/>
      <c r="BB5864" s="3"/>
      <c r="BC5864" s="3"/>
      <c r="BD5864" s="163"/>
    </row>
    <row r="5865" spans="1:56" x14ac:dyDescent="0.25">
      <c r="B5865" s="5">
        <v>7819</v>
      </c>
      <c r="E5865" s="62">
        <v>7</v>
      </c>
      <c r="F5865" s="6" t="s">
        <v>1144</v>
      </c>
      <c r="G5865" s="6">
        <v>2018</v>
      </c>
      <c r="L5865" s="6"/>
      <c r="N5865" s="6" t="s">
        <v>1465</v>
      </c>
      <c r="P5865" s="407">
        <v>69</v>
      </c>
      <c r="Q5865" s="407">
        <v>69</v>
      </c>
      <c r="R5865" s="407">
        <v>5</v>
      </c>
      <c r="S5865" s="3" t="s">
        <v>3</v>
      </c>
      <c r="T5865" s="3" t="s">
        <v>44</v>
      </c>
      <c r="U5865" s="3" t="s">
        <v>1345</v>
      </c>
      <c r="V5865" s="227" t="s">
        <v>1923</v>
      </c>
      <c r="X5865" s="3" t="s">
        <v>3293</v>
      </c>
      <c r="AA5865" s="18">
        <v>42.997500000000002</v>
      </c>
      <c r="AB5865" s="18">
        <v>-123.5501</v>
      </c>
      <c r="AC5865" s="3" t="s">
        <v>45</v>
      </c>
      <c r="AE5865" s="3" t="s">
        <v>1432</v>
      </c>
      <c r="AF5865" s="3" t="str">
        <f>CONCATENATE("ex ", AE5865)</f>
        <v>ex Fragaria sp.</v>
      </c>
      <c r="AG5865" s="3" t="s">
        <v>1649</v>
      </c>
      <c r="AH5865" s="3" t="s">
        <v>1649</v>
      </c>
      <c r="AT5865" s="3" t="s">
        <v>1367</v>
      </c>
      <c r="BD5865" s="163"/>
    </row>
    <row r="5866" spans="1:56" x14ac:dyDescent="0.25">
      <c r="B5866" s="5">
        <v>7820</v>
      </c>
      <c r="E5866" s="62">
        <v>8</v>
      </c>
      <c r="F5866" s="6" t="s">
        <v>1144</v>
      </c>
      <c r="G5866" s="6">
        <v>2018</v>
      </c>
      <c r="L5866" s="6"/>
      <c r="N5866" s="6" t="s">
        <v>1466</v>
      </c>
      <c r="P5866" s="407">
        <v>70</v>
      </c>
      <c r="Q5866" s="407">
        <v>70</v>
      </c>
      <c r="R5866" s="407">
        <v>1</v>
      </c>
      <c r="S5866" s="3" t="s">
        <v>3</v>
      </c>
      <c r="T5866" s="3" t="s">
        <v>44</v>
      </c>
      <c r="U5866" s="3" t="s">
        <v>1399</v>
      </c>
      <c r="V5866" s="227" t="s">
        <v>1923</v>
      </c>
      <c r="X5866" s="3" t="s">
        <v>3294</v>
      </c>
      <c r="AA5866" s="18">
        <v>42.153500000000001</v>
      </c>
      <c r="AB5866" s="18">
        <v>-122.29519999999999</v>
      </c>
      <c r="AC5866" s="3" t="s">
        <v>45</v>
      </c>
      <c r="AE5866" s="3" t="s">
        <v>1072</v>
      </c>
      <c r="AF5866" s="3" t="str">
        <f>CONCATENATE("ex ", AE5866)</f>
        <v>ex Balsamorhiza sagittata</v>
      </c>
      <c r="AG5866" s="3" t="s">
        <v>1649</v>
      </c>
      <c r="AH5866" s="3" t="s">
        <v>1649</v>
      </c>
      <c r="AT5866" s="3" t="s">
        <v>1367</v>
      </c>
      <c r="BD5866" s="163"/>
    </row>
    <row r="5867" spans="1:56" x14ac:dyDescent="0.25">
      <c r="B5867" s="5">
        <v>10663</v>
      </c>
      <c r="E5867" s="263">
        <v>27</v>
      </c>
      <c r="F5867" s="264" t="s">
        <v>1144</v>
      </c>
      <c r="G5867" s="264">
        <v>2018</v>
      </c>
      <c r="H5867" s="265">
        <v>0.57291666666666696</v>
      </c>
      <c r="L5867" s="6"/>
      <c r="P5867" s="440">
        <v>70</v>
      </c>
      <c r="R5867" s="410">
        <v>1</v>
      </c>
      <c r="S5867" s="160" t="s">
        <v>3</v>
      </c>
      <c r="T5867" s="160" t="s">
        <v>44</v>
      </c>
      <c r="U5867" s="160" t="s">
        <v>1562</v>
      </c>
      <c r="V5867" s="160" t="s">
        <v>1923</v>
      </c>
      <c r="W5867" s="252" t="s">
        <v>2445</v>
      </c>
      <c r="X5867" s="252" t="s">
        <v>1926</v>
      </c>
      <c r="AA5867" s="252">
        <v>42.447200000000002</v>
      </c>
      <c r="AB5867" s="252">
        <v>-122.11969999999999</v>
      </c>
      <c r="AE5867" s="258" t="s">
        <v>1015</v>
      </c>
      <c r="AG5867" s="160" t="s">
        <v>1649</v>
      </c>
      <c r="AH5867" s="160" t="s">
        <v>1649</v>
      </c>
      <c r="BD5867" s="163"/>
    </row>
    <row r="5868" spans="1:56" s="120" customFormat="1" x14ac:dyDescent="0.25">
      <c r="A5868" s="6"/>
      <c r="B5868" s="5">
        <v>10664</v>
      </c>
      <c r="C5868" s="3"/>
      <c r="D5868" s="3"/>
      <c r="E5868" s="263">
        <v>27</v>
      </c>
      <c r="F5868" s="264" t="s">
        <v>1144</v>
      </c>
      <c r="G5868" s="264">
        <v>2018</v>
      </c>
      <c r="H5868" s="265">
        <v>0.57291666666666696</v>
      </c>
      <c r="I5868" s="3"/>
      <c r="J5868" s="3"/>
      <c r="K5868" s="3"/>
      <c r="L5868" s="6"/>
      <c r="M5868" s="3"/>
      <c r="N5868" s="6"/>
      <c r="O5868" s="6"/>
      <c r="P5868" s="440">
        <v>70</v>
      </c>
      <c r="Q5868" s="407"/>
      <c r="R5868" s="410">
        <v>2</v>
      </c>
      <c r="S5868" s="160" t="s">
        <v>3</v>
      </c>
      <c r="T5868" s="160" t="s">
        <v>44</v>
      </c>
      <c r="U5868" s="160" t="s">
        <v>1562</v>
      </c>
      <c r="V5868" s="160" t="s">
        <v>1923</v>
      </c>
      <c r="W5868" s="252" t="s">
        <v>2445</v>
      </c>
      <c r="X5868" s="252" t="s">
        <v>1926</v>
      </c>
      <c r="Y5868" s="3"/>
      <c r="Z5868" s="3"/>
      <c r="AA5868" s="252">
        <v>42.447200000000002</v>
      </c>
      <c r="AB5868" s="252">
        <v>-122.11969999999999</v>
      </c>
      <c r="AC5868" s="3"/>
      <c r="AD5868" s="3"/>
      <c r="AE5868" s="258" t="s">
        <v>1015</v>
      </c>
      <c r="AF5868" s="3"/>
      <c r="AG5868" s="160" t="s">
        <v>1649</v>
      </c>
      <c r="AH5868" s="160" t="s">
        <v>1649</v>
      </c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163"/>
    </row>
    <row r="5869" spans="1:56" x14ac:dyDescent="0.25">
      <c r="B5869" s="5">
        <v>10665</v>
      </c>
      <c r="E5869" s="263">
        <v>27</v>
      </c>
      <c r="F5869" s="264" t="s">
        <v>1144</v>
      </c>
      <c r="G5869" s="264">
        <v>2018</v>
      </c>
      <c r="H5869" s="265">
        <v>0.57291666666666696</v>
      </c>
      <c r="L5869" s="6"/>
      <c r="P5869" s="440">
        <v>70</v>
      </c>
      <c r="R5869" s="410">
        <v>3</v>
      </c>
      <c r="S5869" s="160" t="s">
        <v>3</v>
      </c>
      <c r="T5869" s="160" t="s">
        <v>44</v>
      </c>
      <c r="U5869" s="160" t="s">
        <v>1562</v>
      </c>
      <c r="V5869" s="160" t="s">
        <v>1923</v>
      </c>
      <c r="W5869" s="252" t="s">
        <v>2445</v>
      </c>
      <c r="X5869" s="252" t="s">
        <v>1926</v>
      </c>
      <c r="AA5869" s="252">
        <v>42.447200000000002</v>
      </c>
      <c r="AB5869" s="252">
        <v>-122.11969999999999</v>
      </c>
      <c r="AE5869" s="258" t="s">
        <v>1015</v>
      </c>
      <c r="AG5869" s="160" t="s">
        <v>1649</v>
      </c>
      <c r="AH5869" s="160" t="s">
        <v>1649</v>
      </c>
      <c r="BD5869" s="163"/>
    </row>
    <row r="5870" spans="1:56" x14ac:dyDescent="0.25">
      <c r="B5870" s="5">
        <v>10666</v>
      </c>
      <c r="E5870" s="263">
        <v>27</v>
      </c>
      <c r="F5870" s="264" t="s">
        <v>1144</v>
      </c>
      <c r="G5870" s="264">
        <v>2018</v>
      </c>
      <c r="H5870" s="265">
        <v>0.57291666666666696</v>
      </c>
      <c r="L5870" s="6"/>
      <c r="P5870" s="440">
        <v>70</v>
      </c>
      <c r="R5870" s="410">
        <v>4</v>
      </c>
      <c r="S5870" s="160" t="s">
        <v>3</v>
      </c>
      <c r="T5870" s="160" t="s">
        <v>44</v>
      </c>
      <c r="U5870" s="160" t="s">
        <v>1562</v>
      </c>
      <c r="V5870" s="160" t="s">
        <v>1923</v>
      </c>
      <c r="W5870" s="252" t="s">
        <v>2445</v>
      </c>
      <c r="X5870" s="252" t="s">
        <v>1926</v>
      </c>
      <c r="AA5870" s="252">
        <v>42.447200000000002</v>
      </c>
      <c r="AB5870" s="252">
        <v>-122.11969999999999</v>
      </c>
      <c r="AE5870" s="258" t="s">
        <v>1015</v>
      </c>
      <c r="AG5870" s="160" t="s">
        <v>1649</v>
      </c>
      <c r="AH5870" s="160" t="s">
        <v>1649</v>
      </c>
      <c r="BD5870" s="163"/>
    </row>
    <row r="5871" spans="1:56" x14ac:dyDescent="0.25">
      <c r="B5871" s="5">
        <v>10667</v>
      </c>
      <c r="E5871" s="263">
        <v>27</v>
      </c>
      <c r="F5871" s="264" t="s">
        <v>1144</v>
      </c>
      <c r="G5871" s="264">
        <v>2018</v>
      </c>
      <c r="H5871" s="265">
        <v>0.57291666666666696</v>
      </c>
      <c r="L5871" s="6"/>
      <c r="P5871" s="440">
        <v>70</v>
      </c>
      <c r="R5871" s="410">
        <v>5</v>
      </c>
      <c r="S5871" s="160" t="s">
        <v>3</v>
      </c>
      <c r="T5871" s="160" t="s">
        <v>44</v>
      </c>
      <c r="U5871" s="160" t="s">
        <v>1562</v>
      </c>
      <c r="V5871" s="160" t="s">
        <v>1923</v>
      </c>
      <c r="W5871" s="252" t="s">
        <v>2445</v>
      </c>
      <c r="X5871" s="252" t="s">
        <v>1926</v>
      </c>
      <c r="AA5871" s="252">
        <v>42.447200000000002</v>
      </c>
      <c r="AB5871" s="252">
        <v>-122.11969999999999</v>
      </c>
      <c r="AE5871" s="258" t="s">
        <v>1015</v>
      </c>
      <c r="AG5871" s="160" t="s">
        <v>1649</v>
      </c>
      <c r="AH5871" s="160" t="s">
        <v>1649</v>
      </c>
      <c r="BD5871" s="163"/>
    </row>
    <row r="5872" spans="1:56" s="128" customFormat="1" x14ac:dyDescent="0.25">
      <c r="A5872" s="6"/>
      <c r="B5872" s="5">
        <v>7821</v>
      </c>
      <c r="C5872" s="3"/>
      <c r="D5872" s="3"/>
      <c r="E5872" s="62">
        <v>8</v>
      </c>
      <c r="F5872" s="6" t="s">
        <v>1144</v>
      </c>
      <c r="G5872" s="6">
        <v>2018</v>
      </c>
      <c r="H5872" s="6"/>
      <c r="I5872" s="3"/>
      <c r="J5872" s="3"/>
      <c r="K5872" s="3"/>
      <c r="L5872" s="6"/>
      <c r="M5872" s="3"/>
      <c r="N5872" s="6" t="s">
        <v>1467</v>
      </c>
      <c r="O5872" s="6"/>
      <c r="P5872" s="407">
        <v>71</v>
      </c>
      <c r="Q5872" s="407">
        <v>71</v>
      </c>
      <c r="R5872" s="407">
        <v>1</v>
      </c>
      <c r="S5872" s="3" t="s">
        <v>3</v>
      </c>
      <c r="T5872" s="3" t="s">
        <v>44</v>
      </c>
      <c r="U5872" s="3" t="s">
        <v>1399</v>
      </c>
      <c r="V5872" s="227" t="s">
        <v>1923</v>
      </c>
      <c r="W5872" s="3"/>
      <c r="X5872" s="3" t="s">
        <v>1888</v>
      </c>
      <c r="Y5872" s="3"/>
      <c r="Z5872" s="3"/>
      <c r="AA5872" s="18">
        <v>42.153500000000001</v>
      </c>
      <c r="AB5872" s="18">
        <v>-122.29519999999999</v>
      </c>
      <c r="AC5872" s="3" t="s">
        <v>45</v>
      </c>
      <c r="AD5872" s="3"/>
      <c r="AE5872" s="3" t="s">
        <v>1497</v>
      </c>
      <c r="AF5872" s="3" t="str">
        <f>CONCATENATE("ex ", AE5872)</f>
        <v>ex Bleppharipappus scaber</v>
      </c>
      <c r="AG5872" s="3" t="s">
        <v>1649</v>
      </c>
      <c r="AH5872" s="3" t="s">
        <v>1649</v>
      </c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 t="s">
        <v>1367</v>
      </c>
      <c r="AU5872" s="3"/>
      <c r="AV5872" s="3"/>
      <c r="AW5872" s="3"/>
      <c r="AX5872" s="3"/>
      <c r="AY5872" s="3"/>
      <c r="AZ5872" s="3"/>
      <c r="BA5872" s="3"/>
      <c r="BB5872" s="3"/>
      <c r="BC5872" s="3"/>
      <c r="BD5872" s="163"/>
    </row>
    <row r="5873" spans="1:56" x14ac:dyDescent="0.25">
      <c r="B5873" s="5">
        <v>10668</v>
      </c>
      <c r="E5873" s="263">
        <v>27</v>
      </c>
      <c r="F5873" s="264" t="s">
        <v>1144</v>
      </c>
      <c r="G5873" s="264">
        <v>2018</v>
      </c>
      <c r="H5873" s="265">
        <v>0.58333333333333304</v>
      </c>
      <c r="L5873" s="6"/>
      <c r="P5873" s="440">
        <v>71</v>
      </c>
      <c r="R5873" s="410">
        <v>1</v>
      </c>
      <c r="S5873" s="160" t="s">
        <v>3</v>
      </c>
      <c r="T5873" s="160" t="s">
        <v>44</v>
      </c>
      <c r="U5873" s="160" t="s">
        <v>1562</v>
      </c>
      <c r="V5873" s="160" t="s">
        <v>1923</v>
      </c>
      <c r="W5873" s="252" t="s">
        <v>2445</v>
      </c>
      <c r="X5873" s="252" t="s">
        <v>1926</v>
      </c>
      <c r="AA5873" s="252">
        <v>42.447200000000002</v>
      </c>
      <c r="AB5873" s="252">
        <v>-122.11969999999999</v>
      </c>
      <c r="AE5873" s="258" t="s">
        <v>1975</v>
      </c>
      <c r="AG5873" s="160" t="s">
        <v>1649</v>
      </c>
      <c r="AH5873" s="160" t="s">
        <v>1649</v>
      </c>
      <c r="BD5873" s="163"/>
    </row>
    <row r="5874" spans="1:56" x14ac:dyDescent="0.25">
      <c r="B5874" s="5">
        <v>7822</v>
      </c>
      <c r="E5874" s="62">
        <v>8</v>
      </c>
      <c r="F5874" s="6" t="s">
        <v>1144</v>
      </c>
      <c r="G5874" s="6">
        <v>2018</v>
      </c>
      <c r="L5874" s="6"/>
      <c r="N5874" s="6" t="s">
        <v>1467</v>
      </c>
      <c r="P5874" s="407">
        <v>71</v>
      </c>
      <c r="Q5874" s="407">
        <v>71</v>
      </c>
      <c r="R5874" s="407">
        <v>2</v>
      </c>
      <c r="S5874" s="3" t="s">
        <v>3</v>
      </c>
      <c r="T5874" s="3" t="s">
        <v>44</v>
      </c>
      <c r="U5874" s="3" t="s">
        <v>1399</v>
      </c>
      <c r="V5874" s="227" t="s">
        <v>1923</v>
      </c>
      <c r="X5874" s="3" t="s">
        <v>1888</v>
      </c>
      <c r="AA5874" s="18">
        <v>42.153500000000001</v>
      </c>
      <c r="AB5874" s="18">
        <v>-122.29519999999999</v>
      </c>
      <c r="AC5874" s="3" t="s">
        <v>45</v>
      </c>
      <c r="AE5874" s="3" t="s">
        <v>1497</v>
      </c>
      <c r="AF5874" s="3" t="str">
        <f t="shared" ref="AF5874:AF5880" si="151">CONCATENATE("ex ", AE5874)</f>
        <v>ex Bleppharipappus scaber</v>
      </c>
      <c r="AG5874" s="3" t="s">
        <v>1649</v>
      </c>
      <c r="AH5874" s="3" t="s">
        <v>1649</v>
      </c>
      <c r="AT5874" s="3" t="s">
        <v>1367</v>
      </c>
      <c r="BD5874" s="163"/>
    </row>
    <row r="5875" spans="1:56" s="115" customFormat="1" x14ac:dyDescent="0.25">
      <c r="A5875" s="6"/>
      <c r="B5875" s="5">
        <v>7823</v>
      </c>
      <c r="C5875" s="3"/>
      <c r="D5875" s="3"/>
      <c r="E5875" s="62">
        <v>8</v>
      </c>
      <c r="F5875" s="6" t="s">
        <v>1144</v>
      </c>
      <c r="G5875" s="6">
        <v>2018</v>
      </c>
      <c r="H5875" s="6"/>
      <c r="I5875" s="3"/>
      <c r="J5875" s="3"/>
      <c r="K5875" s="3"/>
      <c r="L5875" s="6"/>
      <c r="M5875" s="3"/>
      <c r="N5875" s="6" t="s">
        <v>1467</v>
      </c>
      <c r="O5875" s="6"/>
      <c r="P5875" s="407">
        <v>71</v>
      </c>
      <c r="Q5875" s="407">
        <v>71</v>
      </c>
      <c r="R5875" s="407">
        <v>3</v>
      </c>
      <c r="S5875" s="3" t="s">
        <v>3</v>
      </c>
      <c r="T5875" s="3" t="s">
        <v>44</v>
      </c>
      <c r="U5875" s="3" t="s">
        <v>1399</v>
      </c>
      <c r="V5875" s="227" t="s">
        <v>1923</v>
      </c>
      <c r="W5875" s="3"/>
      <c r="X5875" s="3" t="s">
        <v>1888</v>
      </c>
      <c r="Y5875" s="3"/>
      <c r="Z5875" s="3"/>
      <c r="AA5875" s="18">
        <v>42.153500000000001</v>
      </c>
      <c r="AB5875" s="18">
        <v>-122.29519999999999</v>
      </c>
      <c r="AC5875" s="3" t="s">
        <v>45</v>
      </c>
      <c r="AD5875" s="3"/>
      <c r="AE5875" s="3" t="s">
        <v>1497</v>
      </c>
      <c r="AF5875" s="3" t="str">
        <f t="shared" si="151"/>
        <v>ex Bleppharipappus scaber</v>
      </c>
      <c r="AG5875" s="3" t="s">
        <v>1649</v>
      </c>
      <c r="AH5875" s="3" t="s">
        <v>1649</v>
      </c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 t="s">
        <v>1367</v>
      </c>
      <c r="AU5875" s="3"/>
      <c r="AV5875" s="3"/>
      <c r="AW5875" s="3"/>
      <c r="AX5875" s="3"/>
      <c r="AY5875" s="3"/>
      <c r="AZ5875" s="3"/>
      <c r="BA5875" s="3"/>
      <c r="BB5875" s="3"/>
      <c r="BC5875" s="3"/>
      <c r="BD5875" s="163"/>
    </row>
    <row r="5876" spans="1:56" s="120" customFormat="1" x14ac:dyDescent="0.25">
      <c r="A5876" s="6"/>
      <c r="B5876" s="5">
        <v>7824</v>
      </c>
      <c r="C5876" s="3"/>
      <c r="D5876" s="3"/>
      <c r="E5876" s="62">
        <v>8</v>
      </c>
      <c r="F5876" s="6" t="s">
        <v>1144</v>
      </c>
      <c r="G5876" s="6">
        <v>2018</v>
      </c>
      <c r="H5876" s="6"/>
      <c r="I5876" s="3"/>
      <c r="J5876" s="3"/>
      <c r="K5876" s="3"/>
      <c r="L5876" s="6"/>
      <c r="M5876" s="3"/>
      <c r="N5876" s="6" t="s">
        <v>1467</v>
      </c>
      <c r="O5876" s="6"/>
      <c r="P5876" s="407">
        <v>71</v>
      </c>
      <c r="Q5876" s="407">
        <v>71</v>
      </c>
      <c r="R5876" s="407">
        <v>4</v>
      </c>
      <c r="S5876" s="3" t="s">
        <v>3</v>
      </c>
      <c r="T5876" s="3" t="s">
        <v>44</v>
      </c>
      <c r="U5876" s="3" t="s">
        <v>1399</v>
      </c>
      <c r="V5876" s="227" t="s">
        <v>1923</v>
      </c>
      <c r="W5876" s="3"/>
      <c r="X5876" s="3" t="s">
        <v>1888</v>
      </c>
      <c r="Y5876" s="3"/>
      <c r="Z5876" s="3"/>
      <c r="AA5876" s="18">
        <v>42.153500000000001</v>
      </c>
      <c r="AB5876" s="18">
        <v>-122.29519999999999</v>
      </c>
      <c r="AC5876" s="3" t="s">
        <v>45</v>
      </c>
      <c r="AD5876" s="3"/>
      <c r="AE5876" s="3" t="s">
        <v>1497</v>
      </c>
      <c r="AF5876" s="3" t="str">
        <f t="shared" si="151"/>
        <v>ex Bleppharipappus scaber</v>
      </c>
      <c r="AG5876" s="3" t="s">
        <v>1649</v>
      </c>
      <c r="AH5876" s="3" t="s">
        <v>1649</v>
      </c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 t="s">
        <v>1367</v>
      </c>
      <c r="AU5876" s="3"/>
      <c r="AV5876" s="3"/>
      <c r="AW5876" s="3"/>
      <c r="AX5876" s="3"/>
      <c r="AY5876" s="3"/>
      <c r="AZ5876" s="3"/>
      <c r="BA5876" s="3"/>
      <c r="BB5876" s="3"/>
      <c r="BC5876" s="3"/>
      <c r="BD5876" s="163"/>
    </row>
    <row r="5877" spans="1:56" x14ac:dyDescent="0.25">
      <c r="B5877" s="5">
        <v>7825</v>
      </c>
      <c r="E5877" s="62">
        <v>8</v>
      </c>
      <c r="F5877" s="6" t="s">
        <v>1144</v>
      </c>
      <c r="G5877" s="6">
        <v>2018</v>
      </c>
      <c r="L5877" s="6"/>
      <c r="N5877" s="6" t="s">
        <v>1467</v>
      </c>
      <c r="P5877" s="407">
        <v>71</v>
      </c>
      <c r="Q5877" s="407">
        <v>71</v>
      </c>
      <c r="R5877" s="407">
        <v>5</v>
      </c>
      <c r="S5877" s="3" t="s">
        <v>3</v>
      </c>
      <c r="T5877" s="3" t="s">
        <v>44</v>
      </c>
      <c r="U5877" s="3" t="s">
        <v>1399</v>
      </c>
      <c r="V5877" s="227" t="s">
        <v>1923</v>
      </c>
      <c r="X5877" s="3" t="s">
        <v>1888</v>
      </c>
      <c r="AA5877" s="18">
        <v>42.153500000000001</v>
      </c>
      <c r="AB5877" s="18">
        <v>-122.29519999999999</v>
      </c>
      <c r="AC5877" s="3" t="s">
        <v>45</v>
      </c>
      <c r="AE5877" s="3" t="s">
        <v>1497</v>
      </c>
      <c r="AF5877" s="3" t="str">
        <f t="shared" si="151"/>
        <v>ex Bleppharipappus scaber</v>
      </c>
      <c r="AG5877" s="3" t="s">
        <v>1649</v>
      </c>
      <c r="AH5877" s="3" t="s">
        <v>1649</v>
      </c>
      <c r="AT5877" s="3" t="s">
        <v>1367</v>
      </c>
      <c r="BD5877" s="163"/>
    </row>
    <row r="5878" spans="1:56" x14ac:dyDescent="0.25">
      <c r="B5878" s="5">
        <v>7826</v>
      </c>
      <c r="E5878" s="62">
        <v>8</v>
      </c>
      <c r="F5878" s="6" t="s">
        <v>1144</v>
      </c>
      <c r="G5878" s="6">
        <v>2018</v>
      </c>
      <c r="L5878" s="6"/>
      <c r="N5878" s="6" t="s">
        <v>1467</v>
      </c>
      <c r="P5878" s="407">
        <v>71</v>
      </c>
      <c r="Q5878" s="407">
        <v>71</v>
      </c>
      <c r="R5878" s="407">
        <v>6</v>
      </c>
      <c r="S5878" s="3" t="s">
        <v>3</v>
      </c>
      <c r="T5878" s="3" t="s">
        <v>44</v>
      </c>
      <c r="U5878" s="3" t="s">
        <v>1399</v>
      </c>
      <c r="V5878" s="227" t="s">
        <v>1923</v>
      </c>
      <c r="X5878" s="3" t="s">
        <v>1888</v>
      </c>
      <c r="AA5878" s="18">
        <v>42.153500000000001</v>
      </c>
      <c r="AB5878" s="18">
        <v>-122.29519999999999</v>
      </c>
      <c r="AC5878" s="3" t="s">
        <v>45</v>
      </c>
      <c r="AE5878" s="3" t="s">
        <v>1497</v>
      </c>
      <c r="AF5878" s="3" t="str">
        <f t="shared" si="151"/>
        <v>ex Bleppharipappus scaber</v>
      </c>
      <c r="AG5878" s="3" t="s">
        <v>1649</v>
      </c>
      <c r="AH5878" s="3" t="s">
        <v>1649</v>
      </c>
      <c r="AT5878" s="3" t="s">
        <v>1367</v>
      </c>
      <c r="BD5878" s="163"/>
    </row>
    <row r="5879" spans="1:56" s="106" customFormat="1" x14ac:dyDescent="0.25">
      <c r="A5879" s="6"/>
      <c r="B5879" s="5">
        <v>7827</v>
      </c>
      <c r="C5879" s="3"/>
      <c r="D5879" s="3"/>
      <c r="E5879" s="62">
        <v>8</v>
      </c>
      <c r="F5879" s="6" t="s">
        <v>1144</v>
      </c>
      <c r="G5879" s="6">
        <v>2018</v>
      </c>
      <c r="H5879" s="6"/>
      <c r="I5879" s="3"/>
      <c r="J5879" s="3"/>
      <c r="K5879" s="3"/>
      <c r="L5879" s="6"/>
      <c r="M5879" s="3"/>
      <c r="N5879" s="6" t="s">
        <v>1467</v>
      </c>
      <c r="O5879" s="6"/>
      <c r="P5879" s="407">
        <v>71</v>
      </c>
      <c r="Q5879" s="407">
        <v>71</v>
      </c>
      <c r="R5879" s="407">
        <v>7</v>
      </c>
      <c r="S5879" s="3" t="s">
        <v>3</v>
      </c>
      <c r="T5879" s="3" t="s">
        <v>44</v>
      </c>
      <c r="U5879" s="3" t="s">
        <v>1399</v>
      </c>
      <c r="V5879" s="227" t="s">
        <v>1923</v>
      </c>
      <c r="W5879" s="3"/>
      <c r="X5879" s="3" t="s">
        <v>1888</v>
      </c>
      <c r="Y5879" s="3"/>
      <c r="Z5879" s="3"/>
      <c r="AA5879" s="18">
        <v>42.153500000000001</v>
      </c>
      <c r="AB5879" s="18">
        <v>-122.29519999999999</v>
      </c>
      <c r="AC5879" s="3" t="s">
        <v>45</v>
      </c>
      <c r="AD5879" s="3"/>
      <c r="AE5879" s="3" t="s">
        <v>1497</v>
      </c>
      <c r="AF5879" s="3" t="str">
        <f t="shared" si="151"/>
        <v>ex Bleppharipappus scaber</v>
      </c>
      <c r="AG5879" s="3" t="s">
        <v>1649</v>
      </c>
      <c r="AH5879" s="3" t="s">
        <v>1649</v>
      </c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 t="s">
        <v>1367</v>
      </c>
      <c r="AU5879" s="3"/>
      <c r="AV5879" s="3"/>
      <c r="AW5879" s="3"/>
      <c r="AX5879" s="3"/>
      <c r="AY5879" s="3"/>
      <c r="AZ5879" s="3"/>
      <c r="BA5879" s="3"/>
      <c r="BB5879" s="3"/>
      <c r="BC5879" s="3"/>
      <c r="BD5879" s="163"/>
    </row>
    <row r="5880" spans="1:56" x14ac:dyDescent="0.25">
      <c r="B5880" s="5">
        <v>7828</v>
      </c>
      <c r="E5880" s="62">
        <v>8</v>
      </c>
      <c r="F5880" s="6" t="s">
        <v>1144</v>
      </c>
      <c r="G5880" s="6">
        <v>2018</v>
      </c>
      <c r="L5880" s="6"/>
      <c r="N5880" s="6" t="s">
        <v>1468</v>
      </c>
      <c r="P5880" s="407">
        <v>72</v>
      </c>
      <c r="Q5880" s="407">
        <v>72</v>
      </c>
      <c r="R5880" s="407">
        <v>1</v>
      </c>
      <c r="S5880" s="3" t="s">
        <v>3</v>
      </c>
      <c r="T5880" s="3" t="s">
        <v>44</v>
      </c>
      <c r="U5880" s="3" t="s">
        <v>1399</v>
      </c>
      <c r="V5880" s="227" t="s">
        <v>1923</v>
      </c>
      <c r="X5880" s="3" t="s">
        <v>1498</v>
      </c>
      <c r="AA5880" s="18">
        <v>42.152000000000001</v>
      </c>
      <c r="AB5880" s="18">
        <v>-122.30419999999999</v>
      </c>
      <c r="AC5880" s="3" t="s">
        <v>45</v>
      </c>
      <c r="AE5880" s="3" t="s">
        <v>403</v>
      </c>
      <c r="AF5880" s="3" t="str">
        <f t="shared" si="151"/>
        <v>ex Senecio integerrimus</v>
      </c>
      <c r="AG5880" s="3" t="s">
        <v>1649</v>
      </c>
      <c r="AH5880" s="3" t="s">
        <v>1649</v>
      </c>
      <c r="AT5880" s="3" t="s">
        <v>1367</v>
      </c>
      <c r="BD5880" s="163"/>
    </row>
    <row r="5881" spans="1:56" x14ac:dyDescent="0.25">
      <c r="B5881" s="5">
        <v>10669</v>
      </c>
      <c r="E5881" s="263">
        <v>27</v>
      </c>
      <c r="F5881" s="264" t="s">
        <v>1144</v>
      </c>
      <c r="G5881" s="264">
        <v>2018</v>
      </c>
      <c r="H5881" s="265">
        <v>0.59375</v>
      </c>
      <c r="L5881" s="6"/>
      <c r="P5881" s="440">
        <v>72</v>
      </c>
      <c r="R5881" s="410">
        <v>1</v>
      </c>
      <c r="S5881" s="160" t="s">
        <v>3</v>
      </c>
      <c r="T5881" s="160" t="s">
        <v>44</v>
      </c>
      <c r="U5881" s="160" t="s">
        <v>1562</v>
      </c>
      <c r="V5881" s="160" t="s">
        <v>1923</v>
      </c>
      <c r="W5881" s="252" t="s">
        <v>2445</v>
      </c>
      <c r="X5881" s="252" t="s">
        <v>1926</v>
      </c>
      <c r="AA5881" s="252">
        <v>42.447200000000002</v>
      </c>
      <c r="AB5881" s="252">
        <v>-122.11969999999999</v>
      </c>
      <c r="AE5881" s="258" t="s">
        <v>991</v>
      </c>
      <c r="AG5881" s="160" t="s">
        <v>1649</v>
      </c>
      <c r="AH5881" s="160" t="s">
        <v>1649</v>
      </c>
      <c r="BD5881" s="163"/>
    </row>
    <row r="5882" spans="1:56" x14ac:dyDescent="0.25">
      <c r="B5882" s="5">
        <v>7829</v>
      </c>
      <c r="E5882" s="62">
        <v>8</v>
      </c>
      <c r="F5882" s="6" t="s">
        <v>1144</v>
      </c>
      <c r="G5882" s="6">
        <v>2018</v>
      </c>
      <c r="L5882" s="6"/>
      <c r="N5882" s="6" t="s">
        <v>1469</v>
      </c>
      <c r="P5882" s="407">
        <v>73</v>
      </c>
      <c r="Q5882" s="407">
        <v>73</v>
      </c>
      <c r="R5882" s="407">
        <v>1</v>
      </c>
      <c r="S5882" s="3" t="s">
        <v>3</v>
      </c>
      <c r="T5882" s="3" t="s">
        <v>44</v>
      </c>
      <c r="U5882" s="3" t="s">
        <v>1399</v>
      </c>
      <c r="V5882" s="227" t="s">
        <v>1923</v>
      </c>
      <c r="X5882" s="3" t="s">
        <v>1498</v>
      </c>
      <c r="AA5882" s="18">
        <v>42.152000000000001</v>
      </c>
      <c r="AB5882" s="18">
        <v>-122.30419999999999</v>
      </c>
      <c r="AC5882" s="3" t="s">
        <v>45</v>
      </c>
      <c r="AE5882" s="3" t="s">
        <v>406</v>
      </c>
      <c r="AF5882" s="3" t="str">
        <f>CONCATENATE("ex ", AE5882)</f>
        <v>ex Lomatium nudicaule</v>
      </c>
      <c r="AG5882" s="3" t="s">
        <v>1649</v>
      </c>
      <c r="AH5882" s="3" t="s">
        <v>1649</v>
      </c>
      <c r="AT5882" s="3" t="s">
        <v>1367</v>
      </c>
      <c r="BD5882" s="163"/>
    </row>
    <row r="5883" spans="1:56" s="22" customFormat="1" x14ac:dyDescent="0.25">
      <c r="A5883" s="6"/>
      <c r="B5883" s="5">
        <v>10670</v>
      </c>
      <c r="C5883" s="3"/>
      <c r="D5883" s="3"/>
      <c r="E5883" s="263">
        <v>28</v>
      </c>
      <c r="F5883" s="264" t="s">
        <v>1144</v>
      </c>
      <c r="G5883" s="264">
        <v>2018</v>
      </c>
      <c r="H5883" s="265">
        <v>0.60416666666666696</v>
      </c>
      <c r="I5883" s="3"/>
      <c r="J5883" s="3"/>
      <c r="K5883" s="3"/>
      <c r="L5883" s="6"/>
      <c r="M5883" s="3"/>
      <c r="N5883" s="6"/>
      <c r="O5883" s="6"/>
      <c r="P5883" s="440">
        <v>73</v>
      </c>
      <c r="Q5883" s="407"/>
      <c r="R5883" s="410">
        <v>1</v>
      </c>
      <c r="S5883" s="160" t="s">
        <v>3</v>
      </c>
      <c r="T5883" s="160" t="s">
        <v>44</v>
      </c>
      <c r="U5883" s="160" t="s">
        <v>1562</v>
      </c>
      <c r="V5883" s="160" t="s">
        <v>1923</v>
      </c>
      <c r="W5883" s="252" t="s">
        <v>2456</v>
      </c>
      <c r="X5883" s="252" t="s">
        <v>2440</v>
      </c>
      <c r="Y5883" s="3"/>
      <c r="Z5883" s="3"/>
      <c r="AA5883" s="252">
        <v>42.241599999999998</v>
      </c>
      <c r="AB5883" s="252">
        <v>-121.7779</v>
      </c>
      <c r="AC5883" s="3"/>
      <c r="AD5883" s="3"/>
      <c r="AE5883" s="258" t="s">
        <v>2451</v>
      </c>
      <c r="AF5883" s="3"/>
      <c r="AG5883" s="160" t="s">
        <v>1649</v>
      </c>
      <c r="AH5883" s="160" t="s">
        <v>1649</v>
      </c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163"/>
    </row>
    <row r="5884" spans="1:56" x14ac:dyDescent="0.25">
      <c r="B5884" s="5">
        <v>7830</v>
      </c>
      <c r="E5884" s="62">
        <v>8</v>
      </c>
      <c r="F5884" s="6" t="s">
        <v>1144</v>
      </c>
      <c r="G5884" s="6">
        <v>2018</v>
      </c>
      <c r="L5884" s="6"/>
      <c r="N5884" s="6" t="s">
        <v>1469</v>
      </c>
      <c r="P5884" s="407">
        <v>73</v>
      </c>
      <c r="Q5884" s="407">
        <v>73</v>
      </c>
      <c r="R5884" s="407">
        <v>2</v>
      </c>
      <c r="S5884" s="3" t="s">
        <v>3</v>
      </c>
      <c r="T5884" s="3" t="s">
        <v>44</v>
      </c>
      <c r="U5884" s="3" t="s">
        <v>1399</v>
      </c>
      <c r="V5884" s="227" t="s">
        <v>1923</v>
      </c>
      <c r="X5884" s="3" t="s">
        <v>1498</v>
      </c>
      <c r="AA5884" s="18">
        <v>42.152000000000001</v>
      </c>
      <c r="AB5884" s="18">
        <v>-122.30419999999999</v>
      </c>
      <c r="AC5884" s="3" t="s">
        <v>45</v>
      </c>
      <c r="AE5884" s="3" t="s">
        <v>406</v>
      </c>
      <c r="AF5884" s="3" t="str">
        <f>CONCATENATE("ex ", AE5884)</f>
        <v>ex Lomatium nudicaule</v>
      </c>
      <c r="AG5884" s="3" t="s">
        <v>1649</v>
      </c>
      <c r="AH5884" s="3" t="s">
        <v>1649</v>
      </c>
      <c r="AT5884" s="3" t="s">
        <v>1367</v>
      </c>
      <c r="BD5884" s="163"/>
    </row>
    <row r="5885" spans="1:56" x14ac:dyDescent="0.25">
      <c r="B5885" s="5">
        <v>10671</v>
      </c>
      <c r="E5885" s="263">
        <v>28</v>
      </c>
      <c r="F5885" s="264" t="s">
        <v>1144</v>
      </c>
      <c r="G5885" s="264">
        <v>2018</v>
      </c>
      <c r="H5885" s="265">
        <v>0.60416666666666696</v>
      </c>
      <c r="L5885" s="6"/>
      <c r="P5885" s="440">
        <v>73</v>
      </c>
      <c r="R5885" s="410">
        <v>2</v>
      </c>
      <c r="S5885" s="160" t="s">
        <v>3</v>
      </c>
      <c r="T5885" s="160" t="s">
        <v>44</v>
      </c>
      <c r="U5885" s="160" t="s">
        <v>1562</v>
      </c>
      <c r="V5885" s="160" t="s">
        <v>1923</v>
      </c>
      <c r="W5885" s="252" t="s">
        <v>2456</v>
      </c>
      <c r="X5885" s="252" t="s">
        <v>2440</v>
      </c>
      <c r="AA5885" s="252">
        <v>42.241599999999998</v>
      </c>
      <c r="AB5885" s="252">
        <v>-121.7779</v>
      </c>
      <c r="AE5885" s="258" t="s">
        <v>2451</v>
      </c>
      <c r="AG5885" s="160" t="s">
        <v>1649</v>
      </c>
      <c r="AH5885" s="160" t="s">
        <v>1649</v>
      </c>
      <c r="BD5885" s="163"/>
    </row>
    <row r="5886" spans="1:56" s="23" customFormat="1" x14ac:dyDescent="0.25">
      <c r="A5886" s="6"/>
      <c r="B5886" s="5">
        <v>7831</v>
      </c>
      <c r="C5886" s="3"/>
      <c r="D5886" s="3"/>
      <c r="E5886" s="62">
        <v>8</v>
      </c>
      <c r="F5886" s="6" t="s">
        <v>1144</v>
      </c>
      <c r="G5886" s="6">
        <v>2018</v>
      </c>
      <c r="H5886" s="6"/>
      <c r="I5886" s="3"/>
      <c r="J5886" s="3"/>
      <c r="K5886" s="3"/>
      <c r="L5886" s="6"/>
      <c r="M5886" s="3"/>
      <c r="N5886" s="6" t="s">
        <v>1469</v>
      </c>
      <c r="O5886" s="6"/>
      <c r="P5886" s="407">
        <v>73</v>
      </c>
      <c r="Q5886" s="407">
        <v>73</v>
      </c>
      <c r="R5886" s="407">
        <v>3</v>
      </c>
      <c r="S5886" s="3" t="s">
        <v>3</v>
      </c>
      <c r="T5886" s="3" t="s">
        <v>44</v>
      </c>
      <c r="U5886" s="3" t="s">
        <v>1399</v>
      </c>
      <c r="V5886" s="227" t="s">
        <v>1923</v>
      </c>
      <c r="W5886" s="3"/>
      <c r="X5886" s="3" t="s">
        <v>1498</v>
      </c>
      <c r="Y5886" s="3"/>
      <c r="Z5886" s="3"/>
      <c r="AA5886" s="18">
        <v>42.152000000000001</v>
      </c>
      <c r="AB5886" s="18">
        <v>-122.30419999999999</v>
      </c>
      <c r="AC5886" s="3" t="s">
        <v>45</v>
      </c>
      <c r="AD5886" s="3"/>
      <c r="AE5886" s="3" t="s">
        <v>406</v>
      </c>
      <c r="AF5886" s="3" t="str">
        <f>CONCATENATE("ex ", AE5886)</f>
        <v>ex Lomatium nudicaule</v>
      </c>
      <c r="AG5886" s="3" t="s">
        <v>1649</v>
      </c>
      <c r="AH5886" s="3" t="s">
        <v>1649</v>
      </c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 t="s">
        <v>1367</v>
      </c>
      <c r="AU5886" s="3"/>
      <c r="AV5886" s="3"/>
      <c r="AW5886" s="3"/>
      <c r="AX5886" s="3"/>
      <c r="AY5886" s="3"/>
      <c r="AZ5886" s="3"/>
      <c r="BA5886" s="3"/>
      <c r="BB5886" s="3"/>
      <c r="BC5886" s="3"/>
      <c r="BD5886" s="163"/>
    </row>
    <row r="5887" spans="1:56" x14ac:dyDescent="0.25">
      <c r="B5887" s="5">
        <v>10672</v>
      </c>
      <c r="E5887" s="263">
        <v>28</v>
      </c>
      <c r="F5887" s="264" t="s">
        <v>1144</v>
      </c>
      <c r="G5887" s="264">
        <v>2018</v>
      </c>
      <c r="H5887" s="265">
        <v>0.60416666666666696</v>
      </c>
      <c r="L5887" s="6"/>
      <c r="P5887" s="440">
        <v>73</v>
      </c>
      <c r="R5887" s="410">
        <v>3</v>
      </c>
      <c r="S5887" s="160" t="s">
        <v>3</v>
      </c>
      <c r="T5887" s="160" t="s">
        <v>44</v>
      </c>
      <c r="U5887" s="160" t="s">
        <v>1562</v>
      </c>
      <c r="V5887" s="160" t="s">
        <v>1923</v>
      </c>
      <c r="W5887" s="252" t="s">
        <v>2456</v>
      </c>
      <c r="X5887" s="252" t="s">
        <v>2440</v>
      </c>
      <c r="AA5887" s="252">
        <v>42.241599999999998</v>
      </c>
      <c r="AB5887" s="252">
        <v>-121.7779</v>
      </c>
      <c r="AE5887" s="258" t="s">
        <v>2451</v>
      </c>
      <c r="AG5887" s="160" t="s">
        <v>1649</v>
      </c>
      <c r="AH5887" s="160" t="s">
        <v>1649</v>
      </c>
      <c r="BD5887" s="163"/>
    </row>
    <row r="5888" spans="1:56" x14ac:dyDescent="0.25">
      <c r="B5888" s="5">
        <v>7832</v>
      </c>
      <c r="E5888" s="62">
        <v>8</v>
      </c>
      <c r="F5888" s="6" t="s">
        <v>1144</v>
      </c>
      <c r="G5888" s="6">
        <v>2018</v>
      </c>
      <c r="L5888" s="6"/>
      <c r="N5888" s="6" t="s">
        <v>1469</v>
      </c>
      <c r="P5888" s="407">
        <v>73</v>
      </c>
      <c r="Q5888" s="407">
        <v>73</v>
      </c>
      <c r="R5888" s="407">
        <v>4</v>
      </c>
      <c r="S5888" s="3" t="s">
        <v>3</v>
      </c>
      <c r="T5888" s="3" t="s">
        <v>44</v>
      </c>
      <c r="U5888" s="3" t="s">
        <v>1399</v>
      </c>
      <c r="V5888" s="227" t="s">
        <v>1923</v>
      </c>
      <c r="X5888" s="3" t="s">
        <v>1498</v>
      </c>
      <c r="AA5888" s="18">
        <v>42.152000000000001</v>
      </c>
      <c r="AB5888" s="18">
        <v>-122.30419999999999</v>
      </c>
      <c r="AC5888" s="3" t="s">
        <v>45</v>
      </c>
      <c r="AE5888" s="3" t="s">
        <v>406</v>
      </c>
      <c r="AF5888" s="3" t="str">
        <f>CONCATENATE("ex ", AE5888)</f>
        <v>ex Lomatium nudicaule</v>
      </c>
      <c r="AG5888" s="3" t="s">
        <v>1649</v>
      </c>
      <c r="AH5888" s="3" t="s">
        <v>1649</v>
      </c>
      <c r="AT5888" s="3" t="s">
        <v>1367</v>
      </c>
      <c r="BD5888" s="163"/>
    </row>
    <row r="5889" spans="1:56" x14ac:dyDescent="0.25">
      <c r="B5889" s="5">
        <v>10673</v>
      </c>
      <c r="E5889" s="263">
        <v>28</v>
      </c>
      <c r="F5889" s="264" t="s">
        <v>1144</v>
      </c>
      <c r="G5889" s="264">
        <v>2018</v>
      </c>
      <c r="H5889" s="265">
        <v>0.60416666666666696</v>
      </c>
      <c r="L5889" s="6"/>
      <c r="P5889" s="440">
        <v>73</v>
      </c>
      <c r="R5889" s="410">
        <v>4</v>
      </c>
      <c r="S5889" s="160" t="s">
        <v>3</v>
      </c>
      <c r="T5889" s="160" t="s">
        <v>44</v>
      </c>
      <c r="U5889" s="160" t="s">
        <v>1562</v>
      </c>
      <c r="V5889" s="160" t="s">
        <v>1923</v>
      </c>
      <c r="W5889" s="252" t="s">
        <v>2456</v>
      </c>
      <c r="X5889" s="252" t="s">
        <v>2440</v>
      </c>
      <c r="AA5889" s="252">
        <v>42.241599999999998</v>
      </c>
      <c r="AB5889" s="252">
        <v>-121.7779</v>
      </c>
      <c r="AE5889" s="258" t="s">
        <v>2451</v>
      </c>
      <c r="AG5889" s="160" t="s">
        <v>1649</v>
      </c>
      <c r="AH5889" s="160" t="s">
        <v>1649</v>
      </c>
      <c r="BD5889" s="163"/>
    </row>
    <row r="5890" spans="1:56" s="86" customFormat="1" x14ac:dyDescent="0.25">
      <c r="A5890" s="6"/>
      <c r="B5890" s="5">
        <v>7833</v>
      </c>
      <c r="C5890" s="3"/>
      <c r="D5890" s="3"/>
      <c r="E5890" s="62">
        <v>8</v>
      </c>
      <c r="F5890" s="6" t="s">
        <v>1144</v>
      </c>
      <c r="G5890" s="6">
        <v>2018</v>
      </c>
      <c r="H5890" s="6"/>
      <c r="I5890" s="3"/>
      <c r="J5890" s="3"/>
      <c r="K5890" s="3"/>
      <c r="L5890" s="6"/>
      <c r="M5890" s="3"/>
      <c r="N5890" s="6" t="s">
        <v>1469</v>
      </c>
      <c r="O5890" s="6"/>
      <c r="P5890" s="407">
        <v>73</v>
      </c>
      <c r="Q5890" s="407">
        <v>73</v>
      </c>
      <c r="R5890" s="407">
        <v>5</v>
      </c>
      <c r="S5890" s="3" t="s">
        <v>3</v>
      </c>
      <c r="T5890" s="3" t="s">
        <v>44</v>
      </c>
      <c r="U5890" s="3" t="s">
        <v>1399</v>
      </c>
      <c r="V5890" s="227" t="s">
        <v>1923</v>
      </c>
      <c r="W5890" s="3"/>
      <c r="X5890" s="3" t="s">
        <v>1498</v>
      </c>
      <c r="Y5890" s="3"/>
      <c r="Z5890" s="3"/>
      <c r="AA5890" s="18">
        <v>42.152000000000001</v>
      </c>
      <c r="AB5890" s="18">
        <v>-122.30419999999999</v>
      </c>
      <c r="AC5890" s="3" t="s">
        <v>45</v>
      </c>
      <c r="AD5890" s="3"/>
      <c r="AE5890" s="3" t="s">
        <v>406</v>
      </c>
      <c r="AF5890" s="3" t="str">
        <f>CONCATENATE("ex ", AE5890)</f>
        <v>ex Lomatium nudicaule</v>
      </c>
      <c r="AG5890" s="3" t="s">
        <v>1649</v>
      </c>
      <c r="AH5890" s="3" t="s">
        <v>1649</v>
      </c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 t="s">
        <v>1367</v>
      </c>
      <c r="AU5890" s="3"/>
      <c r="AV5890" s="3"/>
      <c r="AW5890" s="3"/>
      <c r="AX5890" s="3"/>
      <c r="AY5890" s="3"/>
      <c r="AZ5890" s="3"/>
      <c r="BA5890" s="3"/>
      <c r="BB5890" s="3"/>
      <c r="BC5890" s="3"/>
      <c r="BD5890" s="163"/>
    </row>
    <row r="5891" spans="1:56" x14ac:dyDescent="0.25">
      <c r="B5891" s="5">
        <v>10674</v>
      </c>
      <c r="E5891" s="263">
        <v>28</v>
      </c>
      <c r="F5891" s="264" t="s">
        <v>1144</v>
      </c>
      <c r="G5891" s="264">
        <v>2018</v>
      </c>
      <c r="H5891" s="265">
        <v>0.60416666666666696</v>
      </c>
      <c r="L5891" s="6"/>
      <c r="P5891" s="440">
        <v>73</v>
      </c>
      <c r="R5891" s="410">
        <v>5</v>
      </c>
      <c r="S5891" s="160" t="s">
        <v>3</v>
      </c>
      <c r="T5891" s="160" t="s">
        <v>44</v>
      </c>
      <c r="U5891" s="160" t="s">
        <v>1562</v>
      </c>
      <c r="V5891" s="160" t="s">
        <v>1923</v>
      </c>
      <c r="W5891" s="252" t="s">
        <v>2456</v>
      </c>
      <c r="X5891" s="252" t="s">
        <v>2440</v>
      </c>
      <c r="AA5891" s="252">
        <v>42.241599999999998</v>
      </c>
      <c r="AB5891" s="252">
        <v>-121.7779</v>
      </c>
      <c r="AE5891" s="258" t="s">
        <v>2451</v>
      </c>
      <c r="AG5891" s="160" t="s">
        <v>1649</v>
      </c>
      <c r="AH5891" s="160" t="s">
        <v>1649</v>
      </c>
      <c r="BD5891" s="163"/>
    </row>
    <row r="5892" spans="1:56" x14ac:dyDescent="0.25">
      <c r="B5892" s="5">
        <v>7834</v>
      </c>
      <c r="E5892" s="62">
        <v>8</v>
      </c>
      <c r="F5892" s="6" t="s">
        <v>1144</v>
      </c>
      <c r="G5892" s="6">
        <v>2018</v>
      </c>
      <c r="L5892" s="6"/>
      <c r="N5892" s="6" t="s">
        <v>1469</v>
      </c>
      <c r="P5892" s="407">
        <v>73</v>
      </c>
      <c r="Q5892" s="407">
        <v>73</v>
      </c>
      <c r="R5892" s="407">
        <v>6</v>
      </c>
      <c r="S5892" s="3" t="s">
        <v>3</v>
      </c>
      <c r="T5892" s="3" t="s">
        <v>44</v>
      </c>
      <c r="U5892" s="3" t="s">
        <v>1399</v>
      </c>
      <c r="V5892" s="227" t="s">
        <v>1923</v>
      </c>
      <c r="X5892" s="3" t="s">
        <v>1498</v>
      </c>
      <c r="AA5892" s="18">
        <v>42.152000000000001</v>
      </c>
      <c r="AB5892" s="18">
        <v>-122.30419999999999</v>
      </c>
      <c r="AC5892" s="3" t="s">
        <v>45</v>
      </c>
      <c r="AE5892" s="3" t="s">
        <v>406</v>
      </c>
      <c r="AF5892" s="3" t="str">
        <f>CONCATENATE("ex ", AE5892)</f>
        <v>ex Lomatium nudicaule</v>
      </c>
      <c r="AG5892" s="3" t="s">
        <v>1649</v>
      </c>
      <c r="AH5892" s="3" t="s">
        <v>1649</v>
      </c>
      <c r="AT5892" s="3" t="s">
        <v>1367</v>
      </c>
      <c r="BD5892" s="163"/>
    </row>
    <row r="5893" spans="1:56" x14ac:dyDescent="0.25">
      <c r="B5893" s="5">
        <v>10675</v>
      </c>
      <c r="E5893" s="263">
        <v>28</v>
      </c>
      <c r="F5893" s="264" t="s">
        <v>1144</v>
      </c>
      <c r="G5893" s="264">
        <v>2018</v>
      </c>
      <c r="H5893" s="265">
        <v>0.60416666666666696</v>
      </c>
      <c r="L5893" s="6"/>
      <c r="P5893" s="440">
        <v>73</v>
      </c>
      <c r="R5893" s="410">
        <v>6</v>
      </c>
      <c r="S5893" s="160" t="s">
        <v>3</v>
      </c>
      <c r="T5893" s="160" t="s">
        <v>44</v>
      </c>
      <c r="U5893" s="160" t="s">
        <v>1562</v>
      </c>
      <c r="V5893" s="160" t="s">
        <v>1923</v>
      </c>
      <c r="W5893" s="252" t="s">
        <v>2456</v>
      </c>
      <c r="X5893" s="252" t="s">
        <v>2440</v>
      </c>
      <c r="AA5893" s="252">
        <v>42.241599999999998</v>
      </c>
      <c r="AB5893" s="252">
        <v>-121.7779</v>
      </c>
      <c r="AE5893" s="258" t="s">
        <v>2451</v>
      </c>
      <c r="AG5893" s="160" t="s">
        <v>1649</v>
      </c>
      <c r="AH5893" s="160" t="s">
        <v>1649</v>
      </c>
      <c r="BD5893" s="163"/>
    </row>
    <row r="5894" spans="1:56" x14ac:dyDescent="0.25">
      <c r="B5894" s="5">
        <v>7835</v>
      </c>
      <c r="E5894" s="62">
        <v>8</v>
      </c>
      <c r="F5894" s="6" t="s">
        <v>1144</v>
      </c>
      <c r="G5894" s="6">
        <v>2018</v>
      </c>
      <c r="L5894" s="6"/>
      <c r="N5894" s="6" t="s">
        <v>1469</v>
      </c>
      <c r="P5894" s="407">
        <v>73</v>
      </c>
      <c r="Q5894" s="407">
        <v>73</v>
      </c>
      <c r="R5894" s="407">
        <v>7</v>
      </c>
      <c r="S5894" s="3" t="s">
        <v>3</v>
      </c>
      <c r="T5894" s="3" t="s">
        <v>44</v>
      </c>
      <c r="U5894" s="3" t="s">
        <v>1399</v>
      </c>
      <c r="V5894" s="227" t="s">
        <v>1923</v>
      </c>
      <c r="X5894" s="3" t="s">
        <v>1498</v>
      </c>
      <c r="AA5894" s="18">
        <v>42.152000000000001</v>
      </c>
      <c r="AB5894" s="18">
        <v>-122.30419999999999</v>
      </c>
      <c r="AC5894" s="3" t="s">
        <v>45</v>
      </c>
      <c r="AE5894" s="3" t="s">
        <v>406</v>
      </c>
      <c r="AF5894" s="3" t="str">
        <f>CONCATENATE("ex ", AE5894)</f>
        <v>ex Lomatium nudicaule</v>
      </c>
      <c r="AG5894" s="3" t="s">
        <v>1649</v>
      </c>
      <c r="AH5894" s="3" t="s">
        <v>1649</v>
      </c>
      <c r="AT5894" s="3" t="s">
        <v>1367</v>
      </c>
      <c r="BD5894" s="163"/>
    </row>
    <row r="5895" spans="1:56" x14ac:dyDescent="0.25">
      <c r="B5895" s="5">
        <v>10676</v>
      </c>
      <c r="E5895" s="266">
        <v>28</v>
      </c>
      <c r="F5895" s="267" t="s">
        <v>1144</v>
      </c>
      <c r="G5895" s="267">
        <v>2018</v>
      </c>
      <c r="H5895" s="268">
        <v>0.60416666666666696</v>
      </c>
      <c r="L5895" s="6"/>
      <c r="P5895" s="440">
        <v>73</v>
      </c>
      <c r="R5895" s="410">
        <v>7</v>
      </c>
      <c r="S5895" s="160" t="s">
        <v>3</v>
      </c>
      <c r="T5895" s="160" t="s">
        <v>44</v>
      </c>
      <c r="U5895" s="160" t="s">
        <v>1562</v>
      </c>
      <c r="V5895" s="160" t="s">
        <v>1923</v>
      </c>
      <c r="W5895" s="252" t="s">
        <v>2456</v>
      </c>
      <c r="X5895" s="252" t="s">
        <v>2440</v>
      </c>
      <c r="AA5895" s="252">
        <v>42.241599999999998</v>
      </c>
      <c r="AB5895" s="252">
        <v>-121.7779</v>
      </c>
      <c r="AE5895" s="258" t="s">
        <v>2451</v>
      </c>
      <c r="AG5895" s="160" t="s">
        <v>1649</v>
      </c>
      <c r="AH5895" s="160" t="s">
        <v>1649</v>
      </c>
      <c r="BD5895" s="163"/>
    </row>
    <row r="5896" spans="1:56" s="106" customFormat="1" x14ac:dyDescent="0.25">
      <c r="A5896" s="6"/>
      <c r="B5896" s="5">
        <v>7836</v>
      </c>
      <c r="C5896" s="3"/>
      <c r="D5896" s="3"/>
      <c r="E5896" s="62">
        <v>8</v>
      </c>
      <c r="F5896" s="6" t="s">
        <v>1144</v>
      </c>
      <c r="G5896" s="6">
        <v>2018</v>
      </c>
      <c r="H5896" s="6"/>
      <c r="I5896" s="3"/>
      <c r="J5896" s="3"/>
      <c r="K5896" s="3"/>
      <c r="L5896" s="6"/>
      <c r="M5896" s="3"/>
      <c r="N5896" s="6" t="s">
        <v>1469</v>
      </c>
      <c r="O5896" s="6"/>
      <c r="P5896" s="407">
        <v>73</v>
      </c>
      <c r="Q5896" s="407">
        <v>73</v>
      </c>
      <c r="R5896" s="407">
        <v>8</v>
      </c>
      <c r="S5896" s="3" t="s">
        <v>3</v>
      </c>
      <c r="T5896" s="3" t="s">
        <v>44</v>
      </c>
      <c r="U5896" s="3" t="s">
        <v>1399</v>
      </c>
      <c r="V5896" s="227" t="s">
        <v>1923</v>
      </c>
      <c r="W5896" s="3"/>
      <c r="X5896" s="3" t="s">
        <v>1498</v>
      </c>
      <c r="Y5896" s="3"/>
      <c r="Z5896" s="3"/>
      <c r="AA5896" s="18">
        <v>42.152000000000001</v>
      </c>
      <c r="AB5896" s="18">
        <v>-122.30419999999999</v>
      </c>
      <c r="AC5896" s="3" t="s">
        <v>45</v>
      </c>
      <c r="AD5896" s="3"/>
      <c r="AE5896" s="3" t="s">
        <v>406</v>
      </c>
      <c r="AF5896" s="3" t="str">
        <f>CONCATENATE("ex ", AE5896)</f>
        <v>ex Lomatium nudicaule</v>
      </c>
      <c r="AG5896" s="3" t="s">
        <v>1649</v>
      </c>
      <c r="AH5896" s="3" t="s">
        <v>1649</v>
      </c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 t="s">
        <v>1367</v>
      </c>
      <c r="AU5896" s="3"/>
      <c r="AV5896" s="3"/>
      <c r="AW5896" s="3"/>
      <c r="AX5896" s="3"/>
      <c r="AY5896" s="3"/>
      <c r="AZ5896" s="3"/>
      <c r="BA5896" s="3"/>
      <c r="BB5896" s="3"/>
      <c r="BC5896" s="3"/>
      <c r="BD5896" s="163"/>
    </row>
    <row r="5897" spans="1:56" x14ac:dyDescent="0.25">
      <c r="B5897" s="5">
        <v>10677</v>
      </c>
      <c r="E5897" s="266">
        <v>28</v>
      </c>
      <c r="F5897" s="267" t="s">
        <v>1144</v>
      </c>
      <c r="G5897" s="267">
        <v>2018</v>
      </c>
      <c r="H5897" s="268">
        <v>0.60416666666666696</v>
      </c>
      <c r="L5897" s="6"/>
      <c r="P5897" s="440">
        <v>73</v>
      </c>
      <c r="R5897" s="410">
        <v>8</v>
      </c>
      <c r="S5897" s="160" t="s">
        <v>3</v>
      </c>
      <c r="T5897" s="160" t="s">
        <v>44</v>
      </c>
      <c r="U5897" s="160" t="s">
        <v>1562</v>
      </c>
      <c r="V5897" s="160" t="s">
        <v>1923</v>
      </c>
      <c r="W5897" s="252" t="s">
        <v>2456</v>
      </c>
      <c r="X5897" s="252" t="s">
        <v>2440</v>
      </c>
      <c r="AA5897" s="252">
        <v>42.241599999999998</v>
      </c>
      <c r="AB5897" s="252">
        <v>-121.7779</v>
      </c>
      <c r="AE5897" s="258" t="s">
        <v>2451</v>
      </c>
      <c r="AG5897" s="160" t="s">
        <v>1649</v>
      </c>
      <c r="AH5897" s="160" t="s">
        <v>1649</v>
      </c>
      <c r="BD5897" s="163"/>
    </row>
    <row r="5898" spans="1:56" x14ac:dyDescent="0.25">
      <c r="B5898" s="5">
        <v>7837</v>
      </c>
      <c r="E5898" s="62">
        <v>8</v>
      </c>
      <c r="F5898" s="6" t="s">
        <v>1144</v>
      </c>
      <c r="G5898" s="6">
        <v>2018</v>
      </c>
      <c r="L5898" s="6"/>
      <c r="N5898" s="6" t="s">
        <v>1469</v>
      </c>
      <c r="P5898" s="407">
        <v>73</v>
      </c>
      <c r="Q5898" s="407">
        <v>73</v>
      </c>
      <c r="R5898" s="407">
        <v>9</v>
      </c>
      <c r="S5898" s="3" t="s">
        <v>3</v>
      </c>
      <c r="T5898" s="3" t="s">
        <v>44</v>
      </c>
      <c r="U5898" s="3" t="s">
        <v>1399</v>
      </c>
      <c r="V5898" s="227" t="s">
        <v>1923</v>
      </c>
      <c r="X5898" s="3" t="s">
        <v>1498</v>
      </c>
      <c r="AA5898" s="18">
        <v>42.152000000000001</v>
      </c>
      <c r="AB5898" s="18">
        <v>-122.30419999999999</v>
      </c>
      <c r="AC5898" s="3" t="s">
        <v>45</v>
      </c>
      <c r="AE5898" s="3" t="s">
        <v>406</v>
      </c>
      <c r="AF5898" s="3" t="str">
        <f>CONCATENATE("ex ", AE5898)</f>
        <v>ex Lomatium nudicaule</v>
      </c>
      <c r="AG5898" s="3" t="s">
        <v>1649</v>
      </c>
      <c r="AH5898" s="3" t="s">
        <v>1649</v>
      </c>
      <c r="AT5898" s="3" t="s">
        <v>1367</v>
      </c>
      <c r="BD5898" s="163"/>
    </row>
    <row r="5899" spans="1:56" s="128" customFormat="1" x14ac:dyDescent="0.25">
      <c r="A5899" s="6"/>
      <c r="B5899" s="5">
        <v>10678</v>
      </c>
      <c r="C5899" s="3"/>
      <c r="D5899" s="3"/>
      <c r="E5899" s="266">
        <v>28</v>
      </c>
      <c r="F5899" s="267" t="s">
        <v>1144</v>
      </c>
      <c r="G5899" s="267">
        <v>2018</v>
      </c>
      <c r="H5899" s="268">
        <v>0.60416666666666696</v>
      </c>
      <c r="I5899" s="3"/>
      <c r="J5899" s="3"/>
      <c r="K5899" s="3"/>
      <c r="L5899" s="6"/>
      <c r="M5899" s="3"/>
      <c r="N5899" s="6"/>
      <c r="O5899" s="6"/>
      <c r="P5899" s="440">
        <v>73</v>
      </c>
      <c r="Q5899" s="407"/>
      <c r="R5899" s="410">
        <v>9</v>
      </c>
      <c r="S5899" s="160" t="s">
        <v>3</v>
      </c>
      <c r="T5899" s="160" t="s">
        <v>44</v>
      </c>
      <c r="U5899" s="160" t="s">
        <v>1562</v>
      </c>
      <c r="V5899" s="160" t="s">
        <v>1923</v>
      </c>
      <c r="W5899" s="252" t="s">
        <v>2456</v>
      </c>
      <c r="X5899" s="252" t="s">
        <v>2440</v>
      </c>
      <c r="Y5899" s="3"/>
      <c r="Z5899" s="3"/>
      <c r="AA5899" s="252">
        <v>42.241599999999998</v>
      </c>
      <c r="AB5899" s="252">
        <v>-121.7779</v>
      </c>
      <c r="AC5899" s="3"/>
      <c r="AD5899" s="3"/>
      <c r="AE5899" s="258" t="s">
        <v>2451</v>
      </c>
      <c r="AF5899" s="3"/>
      <c r="AG5899" s="160" t="s">
        <v>1649</v>
      </c>
      <c r="AH5899" s="160" t="s">
        <v>1649</v>
      </c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163"/>
    </row>
    <row r="5900" spans="1:56" x14ac:dyDescent="0.25">
      <c r="B5900" s="5">
        <v>7838</v>
      </c>
      <c r="E5900" s="62">
        <v>8</v>
      </c>
      <c r="F5900" s="6" t="s">
        <v>1144</v>
      </c>
      <c r="G5900" s="6">
        <v>2018</v>
      </c>
      <c r="L5900" s="6"/>
      <c r="N5900" s="6" t="s">
        <v>1469</v>
      </c>
      <c r="P5900" s="407">
        <v>73</v>
      </c>
      <c r="Q5900" s="407">
        <v>73</v>
      </c>
      <c r="R5900" s="407">
        <v>10</v>
      </c>
      <c r="S5900" s="3" t="s">
        <v>3</v>
      </c>
      <c r="T5900" s="3" t="s">
        <v>44</v>
      </c>
      <c r="U5900" s="3" t="s">
        <v>1399</v>
      </c>
      <c r="V5900" s="227" t="s">
        <v>1923</v>
      </c>
      <c r="X5900" s="3" t="s">
        <v>1498</v>
      </c>
      <c r="AA5900" s="18">
        <v>42.152000000000001</v>
      </c>
      <c r="AB5900" s="18">
        <v>-122.30419999999999</v>
      </c>
      <c r="AC5900" s="3" t="s">
        <v>45</v>
      </c>
      <c r="AE5900" s="3" t="s">
        <v>406</v>
      </c>
      <c r="AF5900" s="3" t="str">
        <f>CONCATENATE("ex ", AE5900)</f>
        <v>ex Lomatium nudicaule</v>
      </c>
      <c r="AG5900" s="3" t="s">
        <v>1649</v>
      </c>
      <c r="AH5900" s="3" t="s">
        <v>1649</v>
      </c>
      <c r="AT5900" s="3" t="s">
        <v>1367</v>
      </c>
      <c r="BD5900" s="163"/>
    </row>
    <row r="5901" spans="1:56" s="86" customFormat="1" x14ac:dyDescent="0.25">
      <c r="A5901" s="6"/>
      <c r="B5901" s="5">
        <v>10679</v>
      </c>
      <c r="C5901" s="3"/>
      <c r="D5901" s="3"/>
      <c r="E5901" s="266">
        <v>28</v>
      </c>
      <c r="F5901" s="267" t="s">
        <v>1144</v>
      </c>
      <c r="G5901" s="267">
        <v>2018</v>
      </c>
      <c r="H5901" s="268">
        <v>0.60416666666666696</v>
      </c>
      <c r="I5901" s="3"/>
      <c r="J5901" s="3"/>
      <c r="K5901" s="3"/>
      <c r="L5901" s="6"/>
      <c r="M5901" s="3"/>
      <c r="N5901" s="6"/>
      <c r="O5901" s="6"/>
      <c r="P5901" s="440">
        <v>73</v>
      </c>
      <c r="Q5901" s="407"/>
      <c r="R5901" s="410">
        <v>10</v>
      </c>
      <c r="S5901" s="160" t="s">
        <v>3</v>
      </c>
      <c r="T5901" s="160" t="s">
        <v>44</v>
      </c>
      <c r="U5901" s="160" t="s">
        <v>1562</v>
      </c>
      <c r="V5901" s="160" t="s">
        <v>1923</v>
      </c>
      <c r="W5901" s="252" t="s">
        <v>2456</v>
      </c>
      <c r="X5901" s="252" t="s">
        <v>2440</v>
      </c>
      <c r="Y5901" s="3"/>
      <c r="Z5901" s="3"/>
      <c r="AA5901" s="252">
        <v>42.241599999999998</v>
      </c>
      <c r="AB5901" s="252">
        <v>-121.7779</v>
      </c>
      <c r="AC5901" s="3"/>
      <c r="AD5901" s="3"/>
      <c r="AE5901" s="258" t="s">
        <v>2451</v>
      </c>
      <c r="AF5901" s="3"/>
      <c r="AG5901" s="160" t="s">
        <v>1649</v>
      </c>
      <c r="AH5901" s="160" t="s">
        <v>1649</v>
      </c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163"/>
    </row>
    <row r="5902" spans="1:56" x14ac:dyDescent="0.25">
      <c r="B5902" s="5">
        <v>10680</v>
      </c>
      <c r="E5902" s="266">
        <v>28</v>
      </c>
      <c r="F5902" s="267" t="s">
        <v>1144</v>
      </c>
      <c r="G5902" s="267">
        <v>2018</v>
      </c>
      <c r="H5902" s="268">
        <v>0.60416666666666696</v>
      </c>
      <c r="L5902" s="6"/>
      <c r="P5902" s="440">
        <v>73</v>
      </c>
      <c r="R5902" s="410">
        <v>11</v>
      </c>
      <c r="S5902" s="160" t="s">
        <v>3</v>
      </c>
      <c r="T5902" s="160" t="s">
        <v>44</v>
      </c>
      <c r="U5902" s="160" t="s">
        <v>1562</v>
      </c>
      <c r="V5902" s="160" t="s">
        <v>1923</v>
      </c>
      <c r="W5902" s="252" t="s">
        <v>2456</v>
      </c>
      <c r="X5902" s="252" t="s">
        <v>2440</v>
      </c>
      <c r="AA5902" s="252">
        <v>42.241599999999998</v>
      </c>
      <c r="AB5902" s="252">
        <v>-121.7779</v>
      </c>
      <c r="AE5902" s="258" t="s">
        <v>2451</v>
      </c>
      <c r="AG5902" s="160" t="s">
        <v>1649</v>
      </c>
      <c r="AH5902" s="160" t="s">
        <v>1649</v>
      </c>
      <c r="BD5902" s="163"/>
    </row>
    <row r="5903" spans="1:56" s="101" customFormat="1" x14ac:dyDescent="0.25">
      <c r="A5903" s="6"/>
      <c r="B5903" s="5">
        <v>10681</v>
      </c>
      <c r="C5903" s="3"/>
      <c r="D5903" s="3"/>
      <c r="E5903" s="266">
        <v>28</v>
      </c>
      <c r="F5903" s="267" t="s">
        <v>1144</v>
      </c>
      <c r="G5903" s="267">
        <v>2018</v>
      </c>
      <c r="H5903" s="268">
        <v>0.60416666666666696</v>
      </c>
      <c r="I5903" s="3"/>
      <c r="J5903" s="3"/>
      <c r="K5903" s="3"/>
      <c r="L5903" s="6"/>
      <c r="M5903" s="3"/>
      <c r="N5903" s="6"/>
      <c r="O5903" s="6"/>
      <c r="P5903" s="440">
        <v>73</v>
      </c>
      <c r="Q5903" s="407"/>
      <c r="R5903" s="410">
        <v>12</v>
      </c>
      <c r="S5903" s="160" t="s">
        <v>3</v>
      </c>
      <c r="T5903" s="160" t="s">
        <v>44</v>
      </c>
      <c r="U5903" s="160" t="s">
        <v>1562</v>
      </c>
      <c r="V5903" s="160" t="s">
        <v>1923</v>
      </c>
      <c r="W5903" s="252" t="s">
        <v>2456</v>
      </c>
      <c r="X5903" s="252" t="s">
        <v>2440</v>
      </c>
      <c r="Y5903" s="3"/>
      <c r="Z5903" s="3"/>
      <c r="AA5903" s="252">
        <v>42.241599999999998</v>
      </c>
      <c r="AB5903" s="252">
        <v>-121.7779</v>
      </c>
      <c r="AC5903" s="3"/>
      <c r="AD5903" s="3"/>
      <c r="AE5903" s="258" t="s">
        <v>2451</v>
      </c>
      <c r="AF5903" s="3"/>
      <c r="AG5903" s="160" t="s">
        <v>1649</v>
      </c>
      <c r="AH5903" s="160" t="s">
        <v>1649</v>
      </c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163"/>
    </row>
    <row r="5904" spans="1:56" x14ac:dyDescent="0.25">
      <c r="B5904" s="5">
        <v>7839</v>
      </c>
      <c r="E5904" s="62">
        <v>8</v>
      </c>
      <c r="F5904" s="6" t="s">
        <v>1144</v>
      </c>
      <c r="G5904" s="6">
        <v>2018</v>
      </c>
      <c r="L5904" s="6"/>
      <c r="N5904" s="6" t="s">
        <v>1470</v>
      </c>
      <c r="P5904" s="407">
        <v>74</v>
      </c>
      <c r="Q5904" s="407">
        <v>74</v>
      </c>
      <c r="R5904" s="407">
        <v>1</v>
      </c>
      <c r="S5904" s="3" t="s">
        <v>3</v>
      </c>
      <c r="T5904" s="3" t="s">
        <v>44</v>
      </c>
      <c r="U5904" s="3" t="s">
        <v>1399</v>
      </c>
      <c r="V5904" s="227" t="s">
        <v>1923</v>
      </c>
      <c r="X5904" s="3" t="s">
        <v>1498</v>
      </c>
      <c r="AA5904" s="18">
        <v>42.152000000000001</v>
      </c>
      <c r="AB5904" s="18">
        <v>-122.30419999999999</v>
      </c>
      <c r="AC5904" s="3" t="s">
        <v>45</v>
      </c>
      <c r="AE5904" s="3" t="s">
        <v>1499</v>
      </c>
      <c r="AF5904" s="3" t="str">
        <f>CONCATENATE("ex ", AE5904)</f>
        <v>ex Microseris nutans</v>
      </c>
      <c r="AG5904" s="3" t="s">
        <v>1649</v>
      </c>
      <c r="AH5904" s="3" t="s">
        <v>1649</v>
      </c>
      <c r="AT5904" s="3" t="s">
        <v>1367</v>
      </c>
      <c r="BD5904" s="163"/>
    </row>
    <row r="5905" spans="1:56" x14ac:dyDescent="0.25">
      <c r="B5905" s="5">
        <v>10682</v>
      </c>
      <c r="E5905" s="266">
        <v>13</v>
      </c>
      <c r="F5905" s="267" t="s">
        <v>1518</v>
      </c>
      <c r="G5905" s="267">
        <v>2018</v>
      </c>
      <c r="H5905" s="268">
        <v>0.44791666666666702</v>
      </c>
      <c r="L5905" s="6"/>
      <c r="P5905" s="440">
        <v>74</v>
      </c>
      <c r="R5905" s="410">
        <v>1</v>
      </c>
      <c r="S5905" s="160" t="s">
        <v>3</v>
      </c>
      <c r="T5905" s="160" t="s">
        <v>44</v>
      </c>
      <c r="U5905" s="160" t="s">
        <v>1562</v>
      </c>
      <c r="V5905" s="160" t="s">
        <v>1923</v>
      </c>
      <c r="W5905" s="252" t="s">
        <v>2443</v>
      </c>
      <c r="X5905" s="252" t="s">
        <v>2441</v>
      </c>
      <c r="AA5905" s="252">
        <v>42.448300000000003</v>
      </c>
      <c r="AB5905" s="252">
        <v>-122.1161</v>
      </c>
      <c r="AE5905" s="258" t="s">
        <v>1058</v>
      </c>
      <c r="AG5905" s="160" t="s">
        <v>1649</v>
      </c>
      <c r="AH5905" s="160" t="s">
        <v>1649</v>
      </c>
      <c r="BD5905" s="163"/>
    </row>
    <row r="5906" spans="1:56" x14ac:dyDescent="0.25">
      <c r="B5906" s="5">
        <v>10683</v>
      </c>
      <c r="E5906" s="266">
        <v>13</v>
      </c>
      <c r="F5906" s="267" t="s">
        <v>1518</v>
      </c>
      <c r="G5906" s="267">
        <v>2018</v>
      </c>
      <c r="H5906" s="268">
        <v>0.44791666666666702</v>
      </c>
      <c r="L5906" s="6"/>
      <c r="P5906" s="440">
        <v>74</v>
      </c>
      <c r="R5906" s="410">
        <v>2</v>
      </c>
      <c r="S5906" s="160" t="s">
        <v>3</v>
      </c>
      <c r="T5906" s="160" t="s">
        <v>44</v>
      </c>
      <c r="U5906" s="160" t="s">
        <v>1562</v>
      </c>
      <c r="V5906" s="160" t="s">
        <v>1923</v>
      </c>
      <c r="W5906" s="252" t="s">
        <v>2443</v>
      </c>
      <c r="X5906" s="252" t="s">
        <v>2441</v>
      </c>
      <c r="AA5906" s="252">
        <v>42.448300000000003</v>
      </c>
      <c r="AB5906" s="252">
        <v>-122.1161</v>
      </c>
      <c r="AE5906" s="258" t="s">
        <v>1058</v>
      </c>
      <c r="AG5906" s="160" t="s">
        <v>1649</v>
      </c>
      <c r="AH5906" s="160" t="s">
        <v>1649</v>
      </c>
      <c r="BD5906" s="163"/>
    </row>
    <row r="5907" spans="1:56" s="115" customFormat="1" x14ac:dyDescent="0.25">
      <c r="A5907" s="6"/>
      <c r="B5907" s="5">
        <v>10684</v>
      </c>
      <c r="C5907" s="3"/>
      <c r="D5907" s="3"/>
      <c r="E5907" s="266">
        <v>13</v>
      </c>
      <c r="F5907" s="267" t="s">
        <v>1518</v>
      </c>
      <c r="G5907" s="267">
        <v>2018</v>
      </c>
      <c r="H5907" s="268">
        <v>0.44791666666666702</v>
      </c>
      <c r="I5907" s="3"/>
      <c r="J5907" s="3"/>
      <c r="K5907" s="3"/>
      <c r="L5907" s="6"/>
      <c r="M5907" s="3"/>
      <c r="N5907" s="6"/>
      <c r="O5907" s="6"/>
      <c r="P5907" s="440">
        <v>74</v>
      </c>
      <c r="Q5907" s="407"/>
      <c r="R5907" s="410">
        <v>3</v>
      </c>
      <c r="S5907" s="160" t="s">
        <v>3</v>
      </c>
      <c r="T5907" s="160" t="s">
        <v>44</v>
      </c>
      <c r="U5907" s="160" t="s">
        <v>1562</v>
      </c>
      <c r="V5907" s="160" t="s">
        <v>1923</v>
      </c>
      <c r="W5907" s="252" t="s">
        <v>2443</v>
      </c>
      <c r="X5907" s="252" t="s">
        <v>2441</v>
      </c>
      <c r="Y5907" s="3"/>
      <c r="Z5907" s="3"/>
      <c r="AA5907" s="252">
        <v>42.448300000000003</v>
      </c>
      <c r="AB5907" s="252">
        <v>-122.1161</v>
      </c>
      <c r="AC5907" s="3"/>
      <c r="AD5907" s="3"/>
      <c r="AE5907" s="258" t="s">
        <v>1058</v>
      </c>
      <c r="AF5907" s="3"/>
      <c r="AG5907" s="160" t="s">
        <v>1649</v>
      </c>
      <c r="AH5907" s="160" t="s">
        <v>1649</v>
      </c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163"/>
    </row>
    <row r="5908" spans="1:56" x14ac:dyDescent="0.25">
      <c r="B5908" s="5">
        <v>10685</v>
      </c>
      <c r="E5908" s="266">
        <v>13</v>
      </c>
      <c r="F5908" s="267" t="s">
        <v>1518</v>
      </c>
      <c r="G5908" s="267">
        <v>2018</v>
      </c>
      <c r="H5908" s="268">
        <v>0.44791666666666702</v>
      </c>
      <c r="L5908" s="6"/>
      <c r="P5908" s="440">
        <v>74</v>
      </c>
      <c r="R5908" s="410">
        <v>4</v>
      </c>
      <c r="S5908" s="160" t="s">
        <v>3</v>
      </c>
      <c r="T5908" s="160" t="s">
        <v>44</v>
      </c>
      <c r="U5908" s="160" t="s">
        <v>1562</v>
      </c>
      <c r="V5908" s="160" t="s">
        <v>1923</v>
      </c>
      <c r="W5908" s="252" t="s">
        <v>2443</v>
      </c>
      <c r="X5908" s="252" t="s">
        <v>2441</v>
      </c>
      <c r="AA5908" s="252">
        <v>42.448300000000003</v>
      </c>
      <c r="AB5908" s="252">
        <v>-122.1161</v>
      </c>
      <c r="AE5908" s="258" t="s">
        <v>1058</v>
      </c>
      <c r="AG5908" s="160" t="s">
        <v>1649</v>
      </c>
      <c r="AH5908" s="160" t="s">
        <v>1649</v>
      </c>
      <c r="BD5908" s="163"/>
    </row>
    <row r="5909" spans="1:56" x14ac:dyDescent="0.25">
      <c r="B5909" s="5">
        <v>10686</v>
      </c>
      <c r="E5909" s="266">
        <v>13</v>
      </c>
      <c r="F5909" s="267" t="s">
        <v>1518</v>
      </c>
      <c r="G5909" s="267">
        <v>2018</v>
      </c>
      <c r="H5909" s="268">
        <v>0.44791666666666702</v>
      </c>
      <c r="L5909" s="6"/>
      <c r="P5909" s="440">
        <v>74</v>
      </c>
      <c r="R5909" s="410">
        <v>5</v>
      </c>
      <c r="S5909" s="160" t="s">
        <v>3</v>
      </c>
      <c r="T5909" s="160" t="s">
        <v>44</v>
      </c>
      <c r="U5909" s="160" t="s">
        <v>1562</v>
      </c>
      <c r="V5909" s="160" t="s">
        <v>1923</v>
      </c>
      <c r="W5909" s="252" t="s">
        <v>2443</v>
      </c>
      <c r="X5909" s="252" t="s">
        <v>2441</v>
      </c>
      <c r="AA5909" s="252">
        <v>42.448300000000003</v>
      </c>
      <c r="AB5909" s="252">
        <v>-122.1161</v>
      </c>
      <c r="AE5909" s="258" t="s">
        <v>1058</v>
      </c>
      <c r="AG5909" s="160" t="s">
        <v>1649</v>
      </c>
      <c r="AH5909" s="160" t="s">
        <v>1649</v>
      </c>
      <c r="BD5909" s="163"/>
    </row>
    <row r="5910" spans="1:56" s="96" customFormat="1" x14ac:dyDescent="0.25">
      <c r="A5910" s="6"/>
      <c r="B5910" s="5">
        <v>10687</v>
      </c>
      <c r="C5910" s="3"/>
      <c r="D5910" s="3"/>
      <c r="E5910" s="266">
        <v>13</v>
      </c>
      <c r="F5910" s="267" t="s">
        <v>1518</v>
      </c>
      <c r="G5910" s="267">
        <v>2018</v>
      </c>
      <c r="H5910" s="268">
        <v>0.44791666666666702</v>
      </c>
      <c r="I5910" s="3"/>
      <c r="J5910" s="3"/>
      <c r="K5910" s="3"/>
      <c r="L5910" s="6"/>
      <c r="M5910" s="3"/>
      <c r="N5910" s="6"/>
      <c r="O5910" s="6"/>
      <c r="P5910" s="440">
        <v>74</v>
      </c>
      <c r="Q5910" s="407"/>
      <c r="R5910" s="410">
        <v>6</v>
      </c>
      <c r="S5910" s="160" t="s">
        <v>3</v>
      </c>
      <c r="T5910" s="160" t="s">
        <v>44</v>
      </c>
      <c r="U5910" s="160" t="s">
        <v>1562</v>
      </c>
      <c r="V5910" s="160" t="s">
        <v>1923</v>
      </c>
      <c r="W5910" s="252" t="s">
        <v>2443</v>
      </c>
      <c r="X5910" s="252" t="s">
        <v>2441</v>
      </c>
      <c r="Y5910" s="3"/>
      <c r="Z5910" s="3"/>
      <c r="AA5910" s="252">
        <v>42.448300000000003</v>
      </c>
      <c r="AB5910" s="252">
        <v>-122.1161</v>
      </c>
      <c r="AC5910" s="3"/>
      <c r="AD5910" s="3"/>
      <c r="AE5910" s="258" t="s">
        <v>1058</v>
      </c>
      <c r="AF5910" s="3"/>
      <c r="AG5910" s="160" t="s">
        <v>1649</v>
      </c>
      <c r="AH5910" s="160" t="s">
        <v>1649</v>
      </c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163"/>
    </row>
    <row r="5911" spans="1:56" x14ac:dyDescent="0.25">
      <c r="B5911" s="5">
        <v>7840</v>
      </c>
      <c r="E5911" s="62">
        <v>8</v>
      </c>
      <c r="F5911" s="6" t="s">
        <v>1144</v>
      </c>
      <c r="G5911" s="6">
        <v>2018</v>
      </c>
      <c r="L5911" s="6"/>
      <c r="N5911" s="6" t="s">
        <v>1471</v>
      </c>
      <c r="P5911" s="407">
        <v>75</v>
      </c>
      <c r="Q5911" s="407">
        <v>75</v>
      </c>
      <c r="R5911" s="407">
        <v>1</v>
      </c>
      <c r="S5911" s="3" t="s">
        <v>3</v>
      </c>
      <c r="T5911" s="3" t="s">
        <v>44</v>
      </c>
      <c r="U5911" s="3" t="s">
        <v>1399</v>
      </c>
      <c r="V5911" s="227" t="s">
        <v>1923</v>
      </c>
      <c r="X5911" s="3" t="s">
        <v>1498</v>
      </c>
      <c r="AA5911" s="18">
        <v>42.152000000000001</v>
      </c>
      <c r="AB5911" s="18">
        <v>-122.30419999999999</v>
      </c>
      <c r="AC5911" s="3" t="s">
        <v>45</v>
      </c>
      <c r="AG5911" s="3" t="s">
        <v>1649</v>
      </c>
      <c r="AH5911" s="3" t="s">
        <v>1649</v>
      </c>
      <c r="AT5911" s="3" t="s">
        <v>1367</v>
      </c>
      <c r="BD5911" s="163"/>
    </row>
    <row r="5912" spans="1:56" x14ac:dyDescent="0.25">
      <c r="B5912" s="5">
        <v>10688</v>
      </c>
      <c r="E5912" s="266">
        <v>13</v>
      </c>
      <c r="F5912" s="267" t="s">
        <v>1518</v>
      </c>
      <c r="G5912" s="267">
        <v>2018</v>
      </c>
      <c r="H5912" s="268">
        <v>0.45138888888888901</v>
      </c>
      <c r="L5912" s="6"/>
      <c r="P5912" s="440">
        <v>75</v>
      </c>
      <c r="R5912" s="410">
        <v>1</v>
      </c>
      <c r="S5912" s="160" t="s">
        <v>3</v>
      </c>
      <c r="T5912" s="160" t="s">
        <v>44</v>
      </c>
      <c r="U5912" s="160" t="s">
        <v>1562</v>
      </c>
      <c r="V5912" s="160" t="s">
        <v>1923</v>
      </c>
      <c r="W5912" s="252" t="s">
        <v>2443</v>
      </c>
      <c r="X5912" s="252" t="s">
        <v>2441</v>
      </c>
      <c r="AA5912" s="252">
        <v>42.448300000000003</v>
      </c>
      <c r="AB5912" s="252">
        <v>-122.1161</v>
      </c>
      <c r="AE5912" s="258" t="s">
        <v>1991</v>
      </c>
      <c r="AG5912" s="160" t="s">
        <v>1649</v>
      </c>
      <c r="AH5912" s="160" t="s">
        <v>1649</v>
      </c>
      <c r="BD5912" s="163"/>
    </row>
    <row r="5913" spans="1:56" x14ac:dyDescent="0.25">
      <c r="B5913" s="5">
        <v>7841</v>
      </c>
      <c r="E5913" s="62">
        <v>9</v>
      </c>
      <c r="F5913" s="6" t="s">
        <v>1144</v>
      </c>
      <c r="G5913" s="6">
        <v>2018</v>
      </c>
      <c r="L5913" s="6"/>
      <c r="N5913" s="6" t="s">
        <v>1472</v>
      </c>
      <c r="P5913" s="407">
        <v>76</v>
      </c>
      <c r="Q5913" s="407">
        <v>76</v>
      </c>
      <c r="R5913" s="407">
        <v>1</v>
      </c>
      <c r="S5913" s="3" t="s">
        <v>3</v>
      </c>
      <c r="T5913" s="3" t="s">
        <v>44</v>
      </c>
      <c r="U5913" s="3" t="s">
        <v>1345</v>
      </c>
      <c r="V5913" s="227" t="s">
        <v>1923</v>
      </c>
      <c r="X5913" s="3" t="s">
        <v>1355</v>
      </c>
      <c r="AA5913" s="18">
        <v>42.359000000000002</v>
      </c>
      <c r="AB5913" s="18">
        <v>-123.4151</v>
      </c>
      <c r="AC5913" s="3" t="s">
        <v>45</v>
      </c>
      <c r="AE5913" s="3" t="s">
        <v>1499</v>
      </c>
      <c r="AF5913" s="3" t="str">
        <f>CONCATENATE("ex ", AE5913)</f>
        <v>ex Microseris nutans</v>
      </c>
      <c r="AG5913" s="3" t="s">
        <v>1649</v>
      </c>
      <c r="AH5913" s="3" t="s">
        <v>1649</v>
      </c>
      <c r="AT5913" s="3" t="s">
        <v>1367</v>
      </c>
      <c r="BD5913" s="163"/>
    </row>
    <row r="5914" spans="1:56" s="23" customFormat="1" x14ac:dyDescent="0.25">
      <c r="A5914" s="6"/>
      <c r="B5914" s="5">
        <v>10689</v>
      </c>
      <c r="C5914" s="3"/>
      <c r="D5914" s="3"/>
      <c r="E5914" s="266">
        <v>13</v>
      </c>
      <c r="F5914" s="267" t="s">
        <v>1518</v>
      </c>
      <c r="G5914" s="267">
        <v>2018</v>
      </c>
      <c r="H5914" s="268">
        <v>0.45833333333333298</v>
      </c>
      <c r="I5914" s="3"/>
      <c r="J5914" s="3"/>
      <c r="K5914" s="3"/>
      <c r="L5914" s="6"/>
      <c r="M5914" s="3"/>
      <c r="N5914" s="6"/>
      <c r="O5914" s="6"/>
      <c r="P5914" s="440">
        <v>76</v>
      </c>
      <c r="Q5914" s="407"/>
      <c r="R5914" s="410">
        <v>1</v>
      </c>
      <c r="S5914" s="160" t="s">
        <v>3</v>
      </c>
      <c r="T5914" s="160" t="s">
        <v>44</v>
      </c>
      <c r="U5914" s="160" t="s">
        <v>1562</v>
      </c>
      <c r="V5914" s="160" t="s">
        <v>1923</v>
      </c>
      <c r="W5914" s="252" t="s">
        <v>2443</v>
      </c>
      <c r="X5914" s="252" t="s">
        <v>2441</v>
      </c>
      <c r="Y5914" s="3"/>
      <c r="Z5914" s="3"/>
      <c r="AA5914" s="252">
        <v>42.448300000000003</v>
      </c>
      <c r="AB5914" s="252">
        <v>-122.1161</v>
      </c>
      <c r="AC5914" s="3"/>
      <c r="AD5914" s="3"/>
      <c r="AE5914" s="258" t="s">
        <v>2432</v>
      </c>
      <c r="AF5914" s="3"/>
      <c r="AG5914" s="160" t="s">
        <v>1649</v>
      </c>
      <c r="AH5914" s="160" t="s">
        <v>1649</v>
      </c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163"/>
    </row>
    <row r="5915" spans="1:56" x14ac:dyDescent="0.25">
      <c r="B5915" s="5">
        <v>7842</v>
      </c>
      <c r="E5915" s="62">
        <v>9</v>
      </c>
      <c r="F5915" s="6" t="s">
        <v>1144</v>
      </c>
      <c r="G5915" s="6">
        <v>2018</v>
      </c>
      <c r="L5915" s="6"/>
      <c r="N5915" s="6" t="s">
        <v>1472</v>
      </c>
      <c r="P5915" s="407">
        <v>76</v>
      </c>
      <c r="Q5915" s="407">
        <v>76</v>
      </c>
      <c r="R5915" s="407">
        <v>2</v>
      </c>
      <c r="S5915" s="3" t="s">
        <v>3</v>
      </c>
      <c r="T5915" s="3" t="s">
        <v>44</v>
      </c>
      <c r="U5915" s="3" t="s">
        <v>1345</v>
      </c>
      <c r="V5915" s="227" t="s">
        <v>1923</v>
      </c>
      <c r="X5915" s="3" t="s">
        <v>1355</v>
      </c>
      <c r="AA5915" s="18">
        <v>42.359000000000002</v>
      </c>
      <c r="AB5915" s="18">
        <v>-123.4151</v>
      </c>
      <c r="AC5915" s="3" t="s">
        <v>45</v>
      </c>
      <c r="AE5915" s="3" t="s">
        <v>1499</v>
      </c>
      <c r="AF5915" s="3" t="str">
        <f>CONCATENATE("ex ", AE5915)</f>
        <v>ex Microseris nutans</v>
      </c>
      <c r="AG5915" s="3" t="s">
        <v>1649</v>
      </c>
      <c r="AH5915" s="3" t="s">
        <v>1649</v>
      </c>
      <c r="AT5915" s="3" t="s">
        <v>1367</v>
      </c>
      <c r="BD5915" s="163"/>
    </row>
    <row r="5916" spans="1:56" s="115" customFormat="1" x14ac:dyDescent="0.25">
      <c r="A5916" s="6"/>
      <c r="B5916" s="5">
        <v>10690</v>
      </c>
      <c r="C5916" s="3"/>
      <c r="D5916" s="3"/>
      <c r="E5916" s="266">
        <v>13</v>
      </c>
      <c r="F5916" s="267" t="s">
        <v>1518</v>
      </c>
      <c r="G5916" s="267">
        <v>2018</v>
      </c>
      <c r="H5916" s="268">
        <v>0.45833333333333298</v>
      </c>
      <c r="I5916" s="3"/>
      <c r="J5916" s="3"/>
      <c r="K5916" s="3"/>
      <c r="L5916" s="6"/>
      <c r="M5916" s="3"/>
      <c r="N5916" s="6"/>
      <c r="O5916" s="6"/>
      <c r="P5916" s="440">
        <v>76</v>
      </c>
      <c r="Q5916" s="407"/>
      <c r="R5916" s="410">
        <v>2</v>
      </c>
      <c r="S5916" s="160" t="s">
        <v>3</v>
      </c>
      <c r="T5916" s="160" t="s">
        <v>44</v>
      </c>
      <c r="U5916" s="160" t="s">
        <v>1562</v>
      </c>
      <c r="V5916" s="160" t="s">
        <v>1923</v>
      </c>
      <c r="W5916" s="252" t="s">
        <v>2443</v>
      </c>
      <c r="X5916" s="252" t="s">
        <v>2441</v>
      </c>
      <c r="Y5916" s="3"/>
      <c r="Z5916" s="3"/>
      <c r="AA5916" s="252">
        <v>42.448300000000003</v>
      </c>
      <c r="AB5916" s="252">
        <v>-122.1161</v>
      </c>
      <c r="AC5916" s="3"/>
      <c r="AD5916" s="3"/>
      <c r="AE5916" s="258" t="s">
        <v>2432</v>
      </c>
      <c r="AF5916" s="3"/>
      <c r="AG5916" s="160" t="s">
        <v>1649</v>
      </c>
      <c r="AH5916" s="160" t="s">
        <v>1649</v>
      </c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163"/>
    </row>
    <row r="5917" spans="1:56" x14ac:dyDescent="0.25">
      <c r="B5917" s="5">
        <v>7843</v>
      </c>
      <c r="E5917" s="62">
        <v>9</v>
      </c>
      <c r="F5917" s="6" t="s">
        <v>1144</v>
      </c>
      <c r="G5917" s="6">
        <v>2018</v>
      </c>
      <c r="L5917" s="6"/>
      <c r="N5917" s="6" t="s">
        <v>1472</v>
      </c>
      <c r="P5917" s="407">
        <v>76</v>
      </c>
      <c r="Q5917" s="407">
        <v>76</v>
      </c>
      <c r="R5917" s="407">
        <v>3</v>
      </c>
      <c r="S5917" s="3" t="s">
        <v>3</v>
      </c>
      <c r="T5917" s="3" t="s">
        <v>44</v>
      </c>
      <c r="U5917" s="3" t="s">
        <v>1345</v>
      </c>
      <c r="V5917" s="227" t="s">
        <v>1923</v>
      </c>
      <c r="X5917" s="3" t="s">
        <v>1355</v>
      </c>
      <c r="AA5917" s="18">
        <v>42.359000000000002</v>
      </c>
      <c r="AB5917" s="18">
        <v>-123.4151</v>
      </c>
      <c r="AC5917" s="3" t="s">
        <v>45</v>
      </c>
      <c r="AE5917" s="3" t="s">
        <v>1499</v>
      </c>
      <c r="AF5917" s="3" t="str">
        <f t="shared" ref="AF5917:AF5923" si="152">CONCATENATE("ex ", AE5917)</f>
        <v>ex Microseris nutans</v>
      </c>
      <c r="AG5917" s="3" t="s">
        <v>1649</v>
      </c>
      <c r="AH5917" s="3" t="s">
        <v>1649</v>
      </c>
      <c r="AT5917" s="3" t="s">
        <v>1367</v>
      </c>
      <c r="BD5917" s="163"/>
    </row>
    <row r="5918" spans="1:56" x14ac:dyDescent="0.25">
      <c r="B5918" s="5">
        <v>7844</v>
      </c>
      <c r="E5918" s="62">
        <v>9</v>
      </c>
      <c r="F5918" s="6" t="s">
        <v>1144</v>
      </c>
      <c r="G5918" s="6">
        <v>2018</v>
      </c>
      <c r="L5918" s="6"/>
      <c r="N5918" s="6" t="s">
        <v>1472</v>
      </c>
      <c r="P5918" s="407">
        <v>76</v>
      </c>
      <c r="Q5918" s="407">
        <v>76</v>
      </c>
      <c r="R5918" s="407">
        <v>4</v>
      </c>
      <c r="S5918" s="3" t="s">
        <v>3</v>
      </c>
      <c r="T5918" s="3" t="s">
        <v>44</v>
      </c>
      <c r="U5918" s="3" t="s">
        <v>1345</v>
      </c>
      <c r="V5918" s="227" t="s">
        <v>1923</v>
      </c>
      <c r="X5918" s="3" t="s">
        <v>1355</v>
      </c>
      <c r="AA5918" s="18">
        <v>42.359000000000002</v>
      </c>
      <c r="AB5918" s="18">
        <v>-123.4151</v>
      </c>
      <c r="AC5918" s="3" t="s">
        <v>45</v>
      </c>
      <c r="AE5918" s="3" t="s">
        <v>1499</v>
      </c>
      <c r="AF5918" s="3" t="str">
        <f t="shared" si="152"/>
        <v>ex Microseris nutans</v>
      </c>
      <c r="AG5918" s="3" t="s">
        <v>1649</v>
      </c>
      <c r="AH5918" s="3" t="s">
        <v>1649</v>
      </c>
      <c r="AT5918" s="3" t="s">
        <v>1367</v>
      </c>
      <c r="BD5918" s="163"/>
    </row>
    <row r="5919" spans="1:56" x14ac:dyDescent="0.25">
      <c r="B5919" s="5">
        <v>7845</v>
      </c>
      <c r="E5919" s="62">
        <v>9</v>
      </c>
      <c r="F5919" s="6" t="s">
        <v>1144</v>
      </c>
      <c r="G5919" s="6">
        <v>2018</v>
      </c>
      <c r="L5919" s="6"/>
      <c r="N5919" s="6" t="s">
        <v>1472</v>
      </c>
      <c r="P5919" s="407">
        <v>76</v>
      </c>
      <c r="Q5919" s="407">
        <v>76</v>
      </c>
      <c r="R5919" s="407">
        <v>5</v>
      </c>
      <c r="S5919" s="3" t="s">
        <v>3</v>
      </c>
      <c r="T5919" s="3" t="s">
        <v>44</v>
      </c>
      <c r="U5919" s="3" t="s">
        <v>1345</v>
      </c>
      <c r="V5919" s="227" t="s">
        <v>1923</v>
      </c>
      <c r="X5919" s="3" t="s">
        <v>1355</v>
      </c>
      <c r="AA5919" s="18">
        <v>42.359000000000002</v>
      </c>
      <c r="AB5919" s="18">
        <v>-123.4151</v>
      </c>
      <c r="AC5919" s="3" t="s">
        <v>45</v>
      </c>
      <c r="AE5919" s="3" t="s">
        <v>1499</v>
      </c>
      <c r="AF5919" s="3" t="str">
        <f t="shared" si="152"/>
        <v>ex Microseris nutans</v>
      </c>
      <c r="AG5919" s="3" t="s">
        <v>1649</v>
      </c>
      <c r="AH5919" s="3" t="s">
        <v>1649</v>
      </c>
      <c r="AT5919" s="3" t="s">
        <v>1367</v>
      </c>
      <c r="BD5919" s="163"/>
    </row>
    <row r="5920" spans="1:56" s="106" customFormat="1" x14ac:dyDescent="0.25">
      <c r="A5920" s="6"/>
      <c r="B5920" s="5">
        <v>7846</v>
      </c>
      <c r="C5920" s="3"/>
      <c r="D5920" s="3"/>
      <c r="E5920" s="62">
        <v>9</v>
      </c>
      <c r="F5920" s="6" t="s">
        <v>1144</v>
      </c>
      <c r="G5920" s="6">
        <v>2018</v>
      </c>
      <c r="H5920" s="6"/>
      <c r="I5920" s="3"/>
      <c r="J5920" s="3"/>
      <c r="K5920" s="3"/>
      <c r="L5920" s="6"/>
      <c r="M5920" s="3"/>
      <c r="N5920" s="6" t="s">
        <v>1472</v>
      </c>
      <c r="O5920" s="6"/>
      <c r="P5920" s="407">
        <v>76</v>
      </c>
      <c r="Q5920" s="407">
        <v>76</v>
      </c>
      <c r="R5920" s="407">
        <v>6</v>
      </c>
      <c r="S5920" s="3" t="s">
        <v>3</v>
      </c>
      <c r="T5920" s="3" t="s">
        <v>44</v>
      </c>
      <c r="U5920" s="3" t="s">
        <v>1345</v>
      </c>
      <c r="V5920" s="227" t="s">
        <v>1923</v>
      </c>
      <c r="W5920" s="3"/>
      <c r="X5920" s="3" t="s">
        <v>1355</v>
      </c>
      <c r="Y5920" s="3"/>
      <c r="Z5920" s="3"/>
      <c r="AA5920" s="18">
        <v>42.359000000000002</v>
      </c>
      <c r="AB5920" s="18">
        <v>-123.4151</v>
      </c>
      <c r="AC5920" s="3" t="s">
        <v>45</v>
      </c>
      <c r="AD5920" s="3"/>
      <c r="AE5920" s="3" t="s">
        <v>1499</v>
      </c>
      <c r="AF5920" s="3" t="str">
        <f t="shared" si="152"/>
        <v>ex Microseris nutans</v>
      </c>
      <c r="AG5920" s="3" t="s">
        <v>1649</v>
      </c>
      <c r="AH5920" s="3" t="s">
        <v>1649</v>
      </c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 t="s">
        <v>1367</v>
      </c>
      <c r="AU5920" s="3"/>
      <c r="AV5920" s="3"/>
      <c r="AW5920" s="3"/>
      <c r="AX5920" s="3"/>
      <c r="AY5920" s="3"/>
      <c r="AZ5920" s="3"/>
      <c r="BA5920" s="3"/>
      <c r="BB5920" s="3"/>
      <c r="BC5920" s="3"/>
      <c r="BD5920" s="163"/>
    </row>
    <row r="5921" spans="1:56" x14ac:dyDescent="0.25">
      <c r="B5921" s="5">
        <v>7847</v>
      </c>
      <c r="E5921" s="62">
        <v>9</v>
      </c>
      <c r="F5921" s="6" t="s">
        <v>1144</v>
      </c>
      <c r="G5921" s="6">
        <v>2018</v>
      </c>
      <c r="L5921" s="6"/>
      <c r="N5921" s="6" t="s">
        <v>1472</v>
      </c>
      <c r="P5921" s="407">
        <v>76</v>
      </c>
      <c r="Q5921" s="407">
        <v>76</v>
      </c>
      <c r="R5921" s="407">
        <v>7</v>
      </c>
      <c r="S5921" s="3" t="s">
        <v>3</v>
      </c>
      <c r="T5921" s="3" t="s">
        <v>44</v>
      </c>
      <c r="U5921" s="3" t="s">
        <v>1345</v>
      </c>
      <c r="V5921" s="227" t="s">
        <v>1923</v>
      </c>
      <c r="X5921" s="3" t="s">
        <v>1355</v>
      </c>
      <c r="AA5921" s="18">
        <v>42.359000000000002</v>
      </c>
      <c r="AB5921" s="18">
        <v>-123.4151</v>
      </c>
      <c r="AC5921" s="3" t="s">
        <v>45</v>
      </c>
      <c r="AE5921" s="3" t="s">
        <v>1499</v>
      </c>
      <c r="AF5921" s="3" t="str">
        <f t="shared" si="152"/>
        <v>ex Microseris nutans</v>
      </c>
      <c r="AG5921" s="3" t="s">
        <v>1649</v>
      </c>
      <c r="AH5921" s="3" t="s">
        <v>1649</v>
      </c>
      <c r="AT5921" s="3" t="s">
        <v>1367</v>
      </c>
      <c r="BD5921" s="163"/>
    </row>
    <row r="5922" spans="1:56" x14ac:dyDescent="0.25">
      <c r="B5922" s="5">
        <v>7848</v>
      </c>
      <c r="E5922" s="62">
        <v>9</v>
      </c>
      <c r="F5922" s="6" t="s">
        <v>1144</v>
      </c>
      <c r="G5922" s="6">
        <v>2018</v>
      </c>
      <c r="L5922" s="6"/>
      <c r="N5922" s="6" t="s">
        <v>1472</v>
      </c>
      <c r="P5922" s="407">
        <v>76</v>
      </c>
      <c r="Q5922" s="407">
        <v>76</v>
      </c>
      <c r="R5922" s="407">
        <v>8</v>
      </c>
      <c r="S5922" s="3" t="s">
        <v>3</v>
      </c>
      <c r="T5922" s="3" t="s">
        <v>44</v>
      </c>
      <c r="U5922" s="3" t="s">
        <v>1345</v>
      </c>
      <c r="V5922" s="227" t="s">
        <v>1923</v>
      </c>
      <c r="X5922" s="3" t="s">
        <v>1355</v>
      </c>
      <c r="AA5922" s="18">
        <v>42.359000000000002</v>
      </c>
      <c r="AB5922" s="18">
        <v>-123.4151</v>
      </c>
      <c r="AC5922" s="3" t="s">
        <v>45</v>
      </c>
      <c r="AE5922" s="3" t="s">
        <v>1499</v>
      </c>
      <c r="AF5922" s="3" t="str">
        <f t="shared" si="152"/>
        <v>ex Microseris nutans</v>
      </c>
      <c r="AG5922" s="3" t="s">
        <v>1649</v>
      </c>
      <c r="AH5922" s="3" t="s">
        <v>1649</v>
      </c>
      <c r="AT5922" s="3" t="s">
        <v>1367</v>
      </c>
      <c r="BD5922" s="163"/>
    </row>
    <row r="5923" spans="1:56" x14ac:dyDescent="0.25">
      <c r="B5923" s="5">
        <v>7849</v>
      </c>
      <c r="E5923" s="62">
        <v>11</v>
      </c>
      <c r="F5923" s="6" t="s">
        <v>1144</v>
      </c>
      <c r="G5923" s="6">
        <v>2018</v>
      </c>
      <c r="L5923" s="6"/>
      <c r="N5923" s="6" t="s">
        <v>1473</v>
      </c>
      <c r="P5923" s="407">
        <v>77</v>
      </c>
      <c r="Q5923" s="407">
        <v>77</v>
      </c>
      <c r="R5923" s="407">
        <v>1</v>
      </c>
      <c r="S5923" s="3" t="s">
        <v>3</v>
      </c>
      <c r="T5923" s="3" t="s">
        <v>44</v>
      </c>
      <c r="U5923" s="3" t="s">
        <v>1345</v>
      </c>
      <c r="V5923" s="227" t="s">
        <v>1923</v>
      </c>
      <c r="X5923" s="3" t="s">
        <v>1462</v>
      </c>
      <c r="AA5923" s="18">
        <v>42.261899999999997</v>
      </c>
      <c r="AB5923" s="18">
        <v>-123.36360000000001</v>
      </c>
      <c r="AC5923" s="3" t="s">
        <v>45</v>
      </c>
      <c r="AE5923" s="3" t="s">
        <v>1500</v>
      </c>
      <c r="AF5923" s="3" t="str">
        <f t="shared" si="152"/>
        <v>ex Arenaria sp.</v>
      </c>
      <c r="AG5923" s="3" t="s">
        <v>1649</v>
      </c>
      <c r="AH5923" s="3" t="s">
        <v>1649</v>
      </c>
      <c r="AT5923" s="3" t="s">
        <v>1367</v>
      </c>
      <c r="BD5923" s="163"/>
    </row>
    <row r="5924" spans="1:56" x14ac:dyDescent="0.25">
      <c r="B5924" s="5">
        <v>10691</v>
      </c>
      <c r="E5924" s="266">
        <v>13</v>
      </c>
      <c r="F5924" s="267" t="s">
        <v>1518</v>
      </c>
      <c r="G5924" s="267">
        <v>2018</v>
      </c>
      <c r="H5924" s="268">
        <v>0.45833333333333298</v>
      </c>
      <c r="L5924" s="6"/>
      <c r="P5924" s="440">
        <v>77</v>
      </c>
      <c r="R5924" s="410">
        <v>1</v>
      </c>
      <c r="S5924" s="160" t="s">
        <v>3</v>
      </c>
      <c r="T5924" s="160" t="s">
        <v>44</v>
      </c>
      <c r="U5924" s="160" t="s">
        <v>1562</v>
      </c>
      <c r="V5924" s="160" t="s">
        <v>1923</v>
      </c>
      <c r="W5924" s="252" t="s">
        <v>2443</v>
      </c>
      <c r="X5924" s="252" t="s">
        <v>2441</v>
      </c>
      <c r="AA5924" s="252">
        <v>42.448300000000003</v>
      </c>
      <c r="AB5924" s="252">
        <v>-122.1161</v>
      </c>
      <c r="AE5924" s="258" t="s">
        <v>2014</v>
      </c>
      <c r="AG5924" s="160" t="s">
        <v>1649</v>
      </c>
      <c r="AH5924" s="160" t="s">
        <v>1649</v>
      </c>
      <c r="BD5924" s="163"/>
    </row>
    <row r="5925" spans="1:56" x14ac:dyDescent="0.25">
      <c r="B5925" s="5">
        <v>7850</v>
      </c>
      <c r="E5925" s="62">
        <v>11</v>
      </c>
      <c r="F5925" s="6" t="s">
        <v>1144</v>
      </c>
      <c r="G5925" s="6">
        <v>2018</v>
      </c>
      <c r="L5925" s="6"/>
      <c r="N5925" s="6" t="s">
        <v>1473</v>
      </c>
      <c r="P5925" s="407">
        <v>77</v>
      </c>
      <c r="Q5925" s="407">
        <v>77</v>
      </c>
      <c r="R5925" s="407">
        <v>2</v>
      </c>
      <c r="S5925" s="3" t="s">
        <v>3</v>
      </c>
      <c r="T5925" s="3" t="s">
        <v>44</v>
      </c>
      <c r="U5925" s="3" t="s">
        <v>1345</v>
      </c>
      <c r="V5925" s="227" t="s">
        <v>1923</v>
      </c>
      <c r="X5925" s="3" t="s">
        <v>1462</v>
      </c>
      <c r="AA5925" s="18">
        <v>42.261899999999997</v>
      </c>
      <c r="AB5925" s="18">
        <v>-123.36360000000001</v>
      </c>
      <c r="AC5925" s="3" t="s">
        <v>45</v>
      </c>
      <c r="AE5925" s="3" t="s">
        <v>1500</v>
      </c>
      <c r="AF5925" s="3" t="str">
        <f>CONCATENATE("ex ", AE5925)</f>
        <v>ex Arenaria sp.</v>
      </c>
      <c r="AG5925" s="3" t="s">
        <v>1649</v>
      </c>
      <c r="AH5925" s="3" t="s">
        <v>1649</v>
      </c>
      <c r="AT5925" s="3" t="s">
        <v>1367</v>
      </c>
      <c r="BD5925" s="163"/>
    </row>
    <row r="5926" spans="1:56" s="137" customFormat="1" x14ac:dyDescent="0.25">
      <c r="A5926" s="6"/>
      <c r="B5926" s="5">
        <v>10692</v>
      </c>
      <c r="C5926" s="3"/>
      <c r="D5926" s="3"/>
      <c r="E5926" s="266">
        <v>13</v>
      </c>
      <c r="F5926" s="267" t="s">
        <v>1518</v>
      </c>
      <c r="G5926" s="267">
        <v>2018</v>
      </c>
      <c r="H5926" s="268">
        <v>0.45833333333333298</v>
      </c>
      <c r="I5926" s="3"/>
      <c r="J5926" s="3"/>
      <c r="K5926" s="3"/>
      <c r="L5926" s="6"/>
      <c r="M5926" s="3"/>
      <c r="N5926" s="6"/>
      <c r="O5926" s="6"/>
      <c r="P5926" s="440">
        <v>77</v>
      </c>
      <c r="Q5926" s="407"/>
      <c r="R5926" s="410">
        <v>2</v>
      </c>
      <c r="S5926" s="160" t="s">
        <v>3</v>
      </c>
      <c r="T5926" s="160" t="s">
        <v>44</v>
      </c>
      <c r="U5926" s="160" t="s">
        <v>1562</v>
      </c>
      <c r="V5926" s="160" t="s">
        <v>1923</v>
      </c>
      <c r="W5926" s="252" t="s">
        <v>2443</v>
      </c>
      <c r="X5926" s="252" t="s">
        <v>2441</v>
      </c>
      <c r="Y5926" s="3"/>
      <c r="Z5926" s="3"/>
      <c r="AA5926" s="252">
        <v>42.448300000000003</v>
      </c>
      <c r="AB5926" s="252">
        <v>-122.1161</v>
      </c>
      <c r="AC5926" s="3"/>
      <c r="AD5926" s="3"/>
      <c r="AE5926" s="258" t="s">
        <v>2014</v>
      </c>
      <c r="AF5926" s="3"/>
      <c r="AG5926" s="160" t="s">
        <v>1649</v>
      </c>
      <c r="AH5926" s="160" t="s">
        <v>1649</v>
      </c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163"/>
    </row>
    <row r="5927" spans="1:56" x14ac:dyDescent="0.25">
      <c r="B5927" s="5">
        <v>7851</v>
      </c>
      <c r="E5927" s="62">
        <v>11</v>
      </c>
      <c r="F5927" s="6" t="s">
        <v>1144</v>
      </c>
      <c r="G5927" s="6">
        <v>2018</v>
      </c>
      <c r="L5927" s="6"/>
      <c r="N5927" s="6" t="s">
        <v>1473</v>
      </c>
      <c r="P5927" s="407">
        <v>77</v>
      </c>
      <c r="Q5927" s="407">
        <v>77</v>
      </c>
      <c r="R5927" s="407">
        <v>3</v>
      </c>
      <c r="S5927" s="3" t="s">
        <v>3</v>
      </c>
      <c r="T5927" s="3" t="s">
        <v>44</v>
      </c>
      <c r="U5927" s="3" t="s">
        <v>1345</v>
      </c>
      <c r="V5927" s="227" t="s">
        <v>1923</v>
      </c>
      <c r="X5927" s="3" t="s">
        <v>3290</v>
      </c>
      <c r="AA5927" s="18">
        <v>42.261899999999997</v>
      </c>
      <c r="AB5927" s="18">
        <v>-123.36360000000001</v>
      </c>
      <c r="AC5927" s="3" t="s">
        <v>45</v>
      </c>
      <c r="AE5927" s="3" t="s">
        <v>1500</v>
      </c>
      <c r="AF5927" s="3" t="str">
        <f>CONCATENATE("ex ", AE5927)</f>
        <v>ex Arenaria sp.</v>
      </c>
      <c r="AG5927" s="3" t="s">
        <v>1649</v>
      </c>
      <c r="AH5927" s="3" t="s">
        <v>1649</v>
      </c>
      <c r="AT5927" s="3" t="s">
        <v>1367</v>
      </c>
      <c r="BD5927" s="163"/>
    </row>
    <row r="5928" spans="1:56" x14ac:dyDescent="0.25">
      <c r="B5928" s="5">
        <v>10693</v>
      </c>
      <c r="E5928" s="266">
        <v>13</v>
      </c>
      <c r="F5928" s="267" t="s">
        <v>1518</v>
      </c>
      <c r="G5928" s="267">
        <v>2018</v>
      </c>
      <c r="H5928" s="268">
        <v>0.45833333333333298</v>
      </c>
      <c r="L5928" s="6"/>
      <c r="P5928" s="440">
        <v>77</v>
      </c>
      <c r="R5928" s="410">
        <v>3</v>
      </c>
      <c r="S5928" s="160" t="s">
        <v>3</v>
      </c>
      <c r="T5928" s="160" t="s">
        <v>44</v>
      </c>
      <c r="U5928" s="160" t="s">
        <v>1562</v>
      </c>
      <c r="V5928" s="160" t="s">
        <v>1923</v>
      </c>
      <c r="W5928" s="252" t="s">
        <v>2443</v>
      </c>
      <c r="X5928" s="252" t="s">
        <v>2441</v>
      </c>
      <c r="AA5928" s="252">
        <v>42.448300000000003</v>
      </c>
      <c r="AB5928" s="252">
        <v>-122.1161</v>
      </c>
      <c r="AE5928" s="258" t="s">
        <v>2014</v>
      </c>
      <c r="AG5928" s="160" t="s">
        <v>1649</v>
      </c>
      <c r="AH5928" s="160" t="s">
        <v>1649</v>
      </c>
      <c r="BD5928" s="163"/>
    </row>
    <row r="5929" spans="1:56" x14ac:dyDescent="0.25">
      <c r="B5929" s="5">
        <v>7852</v>
      </c>
      <c r="E5929" s="62">
        <v>11</v>
      </c>
      <c r="F5929" s="6" t="s">
        <v>1144</v>
      </c>
      <c r="G5929" s="6">
        <v>2018</v>
      </c>
      <c r="L5929" s="6"/>
      <c r="N5929" s="6" t="s">
        <v>1473</v>
      </c>
      <c r="P5929" s="407">
        <v>77</v>
      </c>
      <c r="Q5929" s="407">
        <v>77</v>
      </c>
      <c r="R5929" s="407">
        <v>4</v>
      </c>
      <c r="S5929" s="3" t="s">
        <v>3</v>
      </c>
      <c r="T5929" s="3" t="s">
        <v>44</v>
      </c>
      <c r="U5929" s="3" t="s">
        <v>1345</v>
      </c>
      <c r="V5929" s="227" t="s">
        <v>1923</v>
      </c>
      <c r="X5929" s="3" t="s">
        <v>3290</v>
      </c>
      <c r="AA5929" s="18">
        <v>42.261899999999997</v>
      </c>
      <c r="AB5929" s="18">
        <v>-123.36360000000001</v>
      </c>
      <c r="AC5929" s="3" t="s">
        <v>45</v>
      </c>
      <c r="AE5929" s="3" t="s">
        <v>1500</v>
      </c>
      <c r="AF5929" s="3" t="str">
        <f t="shared" ref="AF5929:AF5935" si="153">CONCATENATE("ex ", AE5929)</f>
        <v>ex Arenaria sp.</v>
      </c>
      <c r="AG5929" s="3" t="s">
        <v>1649</v>
      </c>
      <c r="AH5929" s="3" t="s">
        <v>1649</v>
      </c>
      <c r="AT5929" s="3" t="s">
        <v>1367</v>
      </c>
      <c r="BD5929" s="163"/>
    </row>
    <row r="5930" spans="1:56" s="120" customFormat="1" x14ac:dyDescent="0.25">
      <c r="A5930" s="6"/>
      <c r="B5930" s="5">
        <v>7853</v>
      </c>
      <c r="C5930" s="3"/>
      <c r="D5930" s="3"/>
      <c r="E5930" s="62">
        <v>11</v>
      </c>
      <c r="F5930" s="6" t="s">
        <v>1144</v>
      </c>
      <c r="G5930" s="6">
        <v>2018</v>
      </c>
      <c r="H5930" s="6"/>
      <c r="I5930" s="3"/>
      <c r="J5930" s="3"/>
      <c r="K5930" s="3"/>
      <c r="L5930" s="6"/>
      <c r="M5930" s="3"/>
      <c r="N5930" s="6" t="s">
        <v>1473</v>
      </c>
      <c r="O5930" s="6"/>
      <c r="P5930" s="407">
        <v>77</v>
      </c>
      <c r="Q5930" s="407">
        <v>77</v>
      </c>
      <c r="R5930" s="407">
        <v>5</v>
      </c>
      <c r="S5930" s="3" t="s">
        <v>3</v>
      </c>
      <c r="T5930" s="3" t="s">
        <v>44</v>
      </c>
      <c r="U5930" s="3" t="s">
        <v>1345</v>
      </c>
      <c r="V5930" s="227" t="s">
        <v>1923</v>
      </c>
      <c r="W5930" s="3"/>
      <c r="X5930" s="3" t="s">
        <v>3290</v>
      </c>
      <c r="Y5930" s="3"/>
      <c r="Z5930" s="3"/>
      <c r="AA5930" s="18">
        <v>42.261899999999997</v>
      </c>
      <c r="AB5930" s="18">
        <v>-123.36360000000001</v>
      </c>
      <c r="AC5930" s="3" t="s">
        <v>45</v>
      </c>
      <c r="AD5930" s="3"/>
      <c r="AE5930" s="3" t="s">
        <v>1500</v>
      </c>
      <c r="AF5930" s="3" t="str">
        <f t="shared" si="153"/>
        <v>ex Arenaria sp.</v>
      </c>
      <c r="AG5930" s="3" t="s">
        <v>1649</v>
      </c>
      <c r="AH5930" s="3" t="s">
        <v>1649</v>
      </c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 t="s">
        <v>1367</v>
      </c>
      <c r="AU5930" s="3"/>
      <c r="AV5930" s="3"/>
      <c r="AW5930" s="3"/>
      <c r="AX5930" s="3"/>
      <c r="AY5930" s="3"/>
      <c r="AZ5930" s="3"/>
      <c r="BA5930" s="3"/>
      <c r="BB5930" s="3"/>
      <c r="BC5930" s="3"/>
      <c r="BD5930" s="163"/>
    </row>
    <row r="5931" spans="1:56" s="101" customFormat="1" x14ac:dyDescent="0.25">
      <c r="A5931" s="6"/>
      <c r="B5931" s="5">
        <v>7854</v>
      </c>
      <c r="C5931" s="3"/>
      <c r="D5931" s="3"/>
      <c r="E5931" s="62">
        <v>11</v>
      </c>
      <c r="F5931" s="6" t="s">
        <v>1144</v>
      </c>
      <c r="G5931" s="6">
        <v>2018</v>
      </c>
      <c r="H5931" s="6"/>
      <c r="I5931" s="3"/>
      <c r="J5931" s="3"/>
      <c r="K5931" s="3"/>
      <c r="L5931" s="6"/>
      <c r="M5931" s="3"/>
      <c r="N5931" s="6" t="s">
        <v>1473</v>
      </c>
      <c r="O5931" s="6"/>
      <c r="P5931" s="407">
        <v>77</v>
      </c>
      <c r="Q5931" s="407">
        <v>77</v>
      </c>
      <c r="R5931" s="407">
        <v>6</v>
      </c>
      <c r="S5931" s="3" t="s">
        <v>3</v>
      </c>
      <c r="T5931" s="3" t="s">
        <v>44</v>
      </c>
      <c r="U5931" s="3" t="s">
        <v>1345</v>
      </c>
      <c r="V5931" s="227" t="s">
        <v>1923</v>
      </c>
      <c r="W5931" s="3"/>
      <c r="X5931" s="3" t="s">
        <v>3290</v>
      </c>
      <c r="Y5931" s="3"/>
      <c r="Z5931" s="3"/>
      <c r="AA5931" s="18">
        <v>42.261899999999997</v>
      </c>
      <c r="AB5931" s="18">
        <v>-123.36360000000001</v>
      </c>
      <c r="AC5931" s="3" t="s">
        <v>45</v>
      </c>
      <c r="AD5931" s="3"/>
      <c r="AE5931" s="3" t="s">
        <v>1500</v>
      </c>
      <c r="AF5931" s="3" t="str">
        <f t="shared" si="153"/>
        <v>ex Arenaria sp.</v>
      </c>
      <c r="AG5931" s="3" t="s">
        <v>1649</v>
      </c>
      <c r="AH5931" s="3" t="s">
        <v>1649</v>
      </c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 t="s">
        <v>1367</v>
      </c>
      <c r="AU5931" s="3"/>
      <c r="AV5931" s="3"/>
      <c r="AW5931" s="3"/>
      <c r="AX5931" s="3"/>
      <c r="AY5931" s="3"/>
      <c r="AZ5931" s="3"/>
      <c r="BA5931" s="3"/>
      <c r="BB5931" s="3"/>
      <c r="BC5931" s="3"/>
      <c r="BD5931" s="163"/>
    </row>
    <row r="5932" spans="1:56" x14ac:dyDescent="0.25">
      <c r="B5932" s="5">
        <v>7855</v>
      </c>
      <c r="E5932" s="62">
        <v>11</v>
      </c>
      <c r="F5932" s="6" t="s">
        <v>1144</v>
      </c>
      <c r="G5932" s="6">
        <v>2018</v>
      </c>
      <c r="L5932" s="6"/>
      <c r="N5932" s="6" t="s">
        <v>1473</v>
      </c>
      <c r="P5932" s="407">
        <v>77</v>
      </c>
      <c r="Q5932" s="407">
        <v>77</v>
      </c>
      <c r="R5932" s="407">
        <v>7</v>
      </c>
      <c r="S5932" s="3" t="s">
        <v>3</v>
      </c>
      <c r="T5932" s="3" t="s">
        <v>44</v>
      </c>
      <c r="U5932" s="3" t="s">
        <v>1345</v>
      </c>
      <c r="V5932" s="227" t="s">
        <v>1923</v>
      </c>
      <c r="X5932" s="3" t="s">
        <v>3290</v>
      </c>
      <c r="AA5932" s="18">
        <v>42.261899999999997</v>
      </c>
      <c r="AB5932" s="18">
        <v>-123.36360000000001</v>
      </c>
      <c r="AC5932" s="3" t="s">
        <v>45</v>
      </c>
      <c r="AE5932" s="3" t="s">
        <v>1500</v>
      </c>
      <c r="AF5932" s="3" t="str">
        <f t="shared" si="153"/>
        <v>ex Arenaria sp.</v>
      </c>
      <c r="AG5932" s="3" t="s">
        <v>1649</v>
      </c>
      <c r="AH5932" s="3" t="s">
        <v>1649</v>
      </c>
      <c r="AT5932" s="3" t="s">
        <v>1367</v>
      </c>
      <c r="BD5932" s="163"/>
    </row>
    <row r="5933" spans="1:56" x14ac:dyDescent="0.25">
      <c r="B5933" s="5">
        <v>7856</v>
      </c>
      <c r="E5933" s="62">
        <v>11</v>
      </c>
      <c r="F5933" s="6" t="s">
        <v>1144</v>
      </c>
      <c r="G5933" s="6">
        <v>2018</v>
      </c>
      <c r="L5933" s="6"/>
      <c r="N5933" s="6" t="s">
        <v>1473</v>
      </c>
      <c r="P5933" s="407">
        <v>77</v>
      </c>
      <c r="Q5933" s="407">
        <v>77</v>
      </c>
      <c r="R5933" s="407">
        <v>8</v>
      </c>
      <c r="S5933" s="3" t="s">
        <v>3</v>
      </c>
      <c r="T5933" s="3" t="s">
        <v>44</v>
      </c>
      <c r="U5933" s="3" t="s">
        <v>1345</v>
      </c>
      <c r="V5933" s="227" t="s">
        <v>1923</v>
      </c>
      <c r="X5933" s="3" t="s">
        <v>3290</v>
      </c>
      <c r="AA5933" s="18">
        <v>42.261899999999997</v>
      </c>
      <c r="AB5933" s="18">
        <v>-123.36360000000001</v>
      </c>
      <c r="AC5933" s="3" t="s">
        <v>45</v>
      </c>
      <c r="AE5933" s="3" t="s">
        <v>1500</v>
      </c>
      <c r="AF5933" s="3" t="str">
        <f t="shared" si="153"/>
        <v>ex Arenaria sp.</v>
      </c>
      <c r="AG5933" s="3" t="s">
        <v>1649</v>
      </c>
      <c r="AH5933" s="3" t="s">
        <v>1649</v>
      </c>
      <c r="AT5933" s="3" t="s">
        <v>1367</v>
      </c>
      <c r="BD5933" s="163"/>
    </row>
    <row r="5934" spans="1:56" x14ac:dyDescent="0.25">
      <c r="B5934" s="5">
        <v>7857</v>
      </c>
      <c r="E5934" s="62">
        <v>11</v>
      </c>
      <c r="F5934" s="6" t="s">
        <v>1144</v>
      </c>
      <c r="G5934" s="6">
        <v>2018</v>
      </c>
      <c r="L5934" s="6"/>
      <c r="N5934" s="6" t="s">
        <v>1473</v>
      </c>
      <c r="P5934" s="407">
        <v>77</v>
      </c>
      <c r="Q5934" s="407">
        <v>77</v>
      </c>
      <c r="R5934" s="407">
        <v>9</v>
      </c>
      <c r="S5934" s="3" t="s">
        <v>3</v>
      </c>
      <c r="T5934" s="3" t="s">
        <v>44</v>
      </c>
      <c r="U5934" s="3" t="s">
        <v>1345</v>
      </c>
      <c r="V5934" s="227" t="s">
        <v>1923</v>
      </c>
      <c r="X5934" s="3" t="s">
        <v>3290</v>
      </c>
      <c r="AA5934" s="18">
        <v>42.261899999999997</v>
      </c>
      <c r="AB5934" s="18">
        <v>-123.36360000000001</v>
      </c>
      <c r="AC5934" s="3" t="s">
        <v>45</v>
      </c>
      <c r="AE5934" s="3" t="s">
        <v>1500</v>
      </c>
      <c r="AF5934" s="3" t="str">
        <f t="shared" si="153"/>
        <v>ex Arenaria sp.</v>
      </c>
      <c r="AG5934" s="3" t="s">
        <v>1649</v>
      </c>
      <c r="AH5934" s="3" t="s">
        <v>1649</v>
      </c>
      <c r="AT5934" s="3" t="s">
        <v>1367</v>
      </c>
      <c r="BD5934" s="163"/>
    </row>
    <row r="5935" spans="1:56" s="128" customFormat="1" x14ac:dyDescent="0.25">
      <c r="A5935" s="6"/>
      <c r="B5935" s="5">
        <v>7858</v>
      </c>
      <c r="C5935" s="3"/>
      <c r="D5935" s="3"/>
      <c r="E5935" s="62">
        <v>11</v>
      </c>
      <c r="F5935" s="6" t="s">
        <v>1144</v>
      </c>
      <c r="G5935" s="6">
        <v>2018</v>
      </c>
      <c r="H5935" s="6"/>
      <c r="I5935" s="3"/>
      <c r="J5935" s="3"/>
      <c r="K5935" s="3"/>
      <c r="L5935" s="6"/>
      <c r="M5935" s="3"/>
      <c r="N5935" s="6" t="s">
        <v>1474</v>
      </c>
      <c r="O5935" s="6"/>
      <c r="P5935" s="407">
        <v>78</v>
      </c>
      <c r="Q5935" s="407">
        <v>78</v>
      </c>
      <c r="R5935" s="407">
        <v>1</v>
      </c>
      <c r="S5935" s="3" t="s">
        <v>3</v>
      </c>
      <c r="T5935" s="3" t="s">
        <v>44</v>
      </c>
      <c r="U5935" s="3" t="s">
        <v>1345</v>
      </c>
      <c r="V5935" s="227" t="s">
        <v>1923</v>
      </c>
      <c r="W5935" s="3"/>
      <c r="X5935" s="3" t="s">
        <v>3290</v>
      </c>
      <c r="Y5935" s="3"/>
      <c r="Z5935" s="3"/>
      <c r="AA5935" s="18">
        <v>42.261899999999997</v>
      </c>
      <c r="AB5935" s="18">
        <v>-123.36360000000001</v>
      </c>
      <c r="AC5935" s="3" t="s">
        <v>45</v>
      </c>
      <c r="AD5935" s="3"/>
      <c r="AE5935" s="3" t="s">
        <v>403</v>
      </c>
      <c r="AF5935" s="3" t="str">
        <f t="shared" si="153"/>
        <v>ex Senecio integerrimus</v>
      </c>
      <c r="AG5935" s="3" t="s">
        <v>1649</v>
      </c>
      <c r="AH5935" s="3" t="s">
        <v>1649</v>
      </c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 t="s">
        <v>1367</v>
      </c>
      <c r="AU5935" s="3"/>
      <c r="AV5935" s="3"/>
      <c r="AW5935" s="3"/>
      <c r="AX5935" s="3"/>
      <c r="AY5935" s="3"/>
      <c r="AZ5935" s="3"/>
      <c r="BA5935" s="3"/>
      <c r="BB5935" s="3"/>
      <c r="BC5935" s="3"/>
      <c r="BD5935" s="163"/>
    </row>
    <row r="5936" spans="1:56" s="86" customFormat="1" x14ac:dyDescent="0.25">
      <c r="A5936" s="6"/>
      <c r="B5936" s="5">
        <v>10694</v>
      </c>
      <c r="C5936" s="3"/>
      <c r="D5936" s="3"/>
      <c r="E5936" s="266">
        <v>13</v>
      </c>
      <c r="F5936" s="267" t="s">
        <v>1518</v>
      </c>
      <c r="G5936" s="267">
        <v>2018</v>
      </c>
      <c r="H5936" s="268">
        <v>0.45833333333333298</v>
      </c>
      <c r="I5936" s="3"/>
      <c r="J5936" s="3"/>
      <c r="K5936" s="3"/>
      <c r="L5936" s="6"/>
      <c r="M5936" s="3"/>
      <c r="N5936" s="6"/>
      <c r="O5936" s="6"/>
      <c r="P5936" s="440">
        <v>78</v>
      </c>
      <c r="Q5936" s="407"/>
      <c r="R5936" s="410">
        <v>1</v>
      </c>
      <c r="S5936" s="160" t="s">
        <v>3</v>
      </c>
      <c r="T5936" s="160" t="s">
        <v>44</v>
      </c>
      <c r="U5936" s="160" t="s">
        <v>1562</v>
      </c>
      <c r="V5936" s="160" t="s">
        <v>1923</v>
      </c>
      <c r="W5936" s="252" t="s">
        <v>2443</v>
      </c>
      <c r="X5936" s="252" t="s">
        <v>2441</v>
      </c>
      <c r="Y5936" s="3"/>
      <c r="Z5936" s="3"/>
      <c r="AA5936" s="252">
        <v>42.448300000000003</v>
      </c>
      <c r="AB5936" s="252">
        <v>-122.1161</v>
      </c>
      <c r="AC5936" s="3"/>
      <c r="AD5936" s="3"/>
      <c r="AE5936" s="258" t="s">
        <v>991</v>
      </c>
      <c r="AF5936" s="3"/>
      <c r="AG5936" s="160" t="s">
        <v>1649</v>
      </c>
      <c r="AH5936" s="160" t="s">
        <v>1649</v>
      </c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163"/>
    </row>
    <row r="5937" spans="2:56" x14ac:dyDescent="0.25">
      <c r="B5937" s="5">
        <v>10695</v>
      </c>
      <c r="E5937" s="266">
        <v>13</v>
      </c>
      <c r="F5937" s="267" t="s">
        <v>1518</v>
      </c>
      <c r="G5937" s="267">
        <v>2018</v>
      </c>
      <c r="H5937" s="268">
        <v>0.45833333333333298</v>
      </c>
      <c r="L5937" s="6"/>
      <c r="P5937" s="440">
        <v>78</v>
      </c>
      <c r="R5937" s="410">
        <v>2</v>
      </c>
      <c r="S5937" s="160" t="s">
        <v>3</v>
      </c>
      <c r="T5937" s="160" t="s">
        <v>44</v>
      </c>
      <c r="U5937" s="160" t="s">
        <v>1562</v>
      </c>
      <c r="V5937" s="160" t="s">
        <v>1923</v>
      </c>
      <c r="W5937" s="252" t="s">
        <v>2443</v>
      </c>
      <c r="X5937" s="252" t="s">
        <v>2441</v>
      </c>
      <c r="AA5937" s="252">
        <v>42.448300000000003</v>
      </c>
      <c r="AB5937" s="252">
        <v>-122.1161</v>
      </c>
      <c r="AE5937" s="258" t="s">
        <v>991</v>
      </c>
      <c r="AG5937" s="160" t="s">
        <v>1649</v>
      </c>
      <c r="AH5937" s="160" t="s">
        <v>1649</v>
      </c>
      <c r="BD5937" s="163"/>
    </row>
    <row r="5938" spans="2:56" x14ac:dyDescent="0.25">
      <c r="B5938" s="5">
        <v>10696</v>
      </c>
      <c r="E5938" s="266">
        <v>13</v>
      </c>
      <c r="F5938" s="267" t="s">
        <v>1518</v>
      </c>
      <c r="G5938" s="267">
        <v>2018</v>
      </c>
      <c r="H5938" s="268">
        <v>0.45833333333333298</v>
      </c>
      <c r="L5938" s="6"/>
      <c r="P5938" s="440">
        <v>78</v>
      </c>
      <c r="R5938" s="410">
        <v>3</v>
      </c>
      <c r="S5938" s="160" t="s">
        <v>3</v>
      </c>
      <c r="T5938" s="160" t="s">
        <v>44</v>
      </c>
      <c r="U5938" s="160" t="s">
        <v>1562</v>
      </c>
      <c r="V5938" s="160" t="s">
        <v>1923</v>
      </c>
      <c r="W5938" s="252" t="s">
        <v>2443</v>
      </c>
      <c r="X5938" s="252" t="s">
        <v>2441</v>
      </c>
      <c r="AA5938" s="252">
        <v>42.448300000000003</v>
      </c>
      <c r="AB5938" s="252">
        <v>-122.1161</v>
      </c>
      <c r="AE5938" s="258" t="s">
        <v>991</v>
      </c>
      <c r="AG5938" s="160" t="s">
        <v>1649</v>
      </c>
      <c r="AH5938" s="160" t="s">
        <v>1649</v>
      </c>
      <c r="BD5938" s="163"/>
    </row>
    <row r="5939" spans="2:56" x14ac:dyDescent="0.25">
      <c r="B5939" s="5">
        <v>10697</v>
      </c>
      <c r="E5939" s="266">
        <v>13</v>
      </c>
      <c r="F5939" s="267" t="s">
        <v>1518</v>
      </c>
      <c r="G5939" s="267">
        <v>2018</v>
      </c>
      <c r="H5939" s="268">
        <v>0.45833333333333298</v>
      </c>
      <c r="L5939" s="6"/>
      <c r="P5939" s="440">
        <v>78</v>
      </c>
      <c r="R5939" s="410">
        <v>4</v>
      </c>
      <c r="S5939" s="160" t="s">
        <v>3</v>
      </c>
      <c r="T5939" s="160" t="s">
        <v>44</v>
      </c>
      <c r="U5939" s="160" t="s">
        <v>1562</v>
      </c>
      <c r="V5939" s="160" t="s">
        <v>1923</v>
      </c>
      <c r="W5939" s="252" t="s">
        <v>2443</v>
      </c>
      <c r="X5939" s="252" t="s">
        <v>2441</v>
      </c>
      <c r="AA5939" s="252">
        <v>42.448300000000003</v>
      </c>
      <c r="AB5939" s="252">
        <v>-122.1161</v>
      </c>
      <c r="AE5939" s="258" t="s">
        <v>991</v>
      </c>
      <c r="AG5939" s="160" t="s">
        <v>1649</v>
      </c>
      <c r="AH5939" s="160" t="s">
        <v>1649</v>
      </c>
      <c r="BD5939" s="163"/>
    </row>
    <row r="5940" spans="2:56" x14ac:dyDescent="0.25">
      <c r="B5940" s="5">
        <v>7859</v>
      </c>
      <c r="E5940" s="62">
        <v>11</v>
      </c>
      <c r="F5940" s="6" t="s">
        <v>1144</v>
      </c>
      <c r="G5940" s="6">
        <v>2018</v>
      </c>
      <c r="L5940" s="6"/>
      <c r="N5940" s="6" t="s">
        <v>1475</v>
      </c>
      <c r="P5940" s="407">
        <v>79</v>
      </c>
      <c r="Q5940" s="407">
        <v>79</v>
      </c>
      <c r="R5940" s="407">
        <v>1</v>
      </c>
      <c r="S5940" s="3" t="s">
        <v>3</v>
      </c>
      <c r="T5940" s="3" t="s">
        <v>44</v>
      </c>
      <c r="U5940" s="3" t="s">
        <v>1345</v>
      </c>
      <c r="V5940" s="227" t="s">
        <v>1923</v>
      </c>
      <c r="X5940" s="3" t="s">
        <v>3290</v>
      </c>
      <c r="AA5940" s="18">
        <v>42.273000000000003</v>
      </c>
      <c r="AB5940" s="18">
        <v>-123.3631</v>
      </c>
      <c r="AC5940" s="3" t="s">
        <v>45</v>
      </c>
      <c r="AE5940" s="3" t="s">
        <v>1501</v>
      </c>
      <c r="AF5940" s="3" t="str">
        <f>CONCATENATE("ex ", AE5940)</f>
        <v>ex Ranunculus sp.</v>
      </c>
      <c r="AG5940" s="3" t="s">
        <v>1649</v>
      </c>
      <c r="AH5940" s="3" t="s">
        <v>1649</v>
      </c>
      <c r="AT5940" s="3" t="s">
        <v>1367</v>
      </c>
      <c r="BD5940" s="163"/>
    </row>
    <row r="5941" spans="2:56" x14ac:dyDescent="0.25">
      <c r="B5941" s="5">
        <v>10698</v>
      </c>
      <c r="E5941" s="266">
        <v>13</v>
      </c>
      <c r="F5941" s="267" t="s">
        <v>1518</v>
      </c>
      <c r="G5941" s="267">
        <v>2018</v>
      </c>
      <c r="H5941" s="268">
        <v>0.47222222222222199</v>
      </c>
      <c r="L5941" s="6"/>
      <c r="P5941" s="440">
        <v>79</v>
      </c>
      <c r="R5941" s="410">
        <v>1</v>
      </c>
      <c r="S5941" s="160" t="s">
        <v>3</v>
      </c>
      <c r="T5941" s="160" t="s">
        <v>44</v>
      </c>
      <c r="U5941" s="160" t="s">
        <v>1562</v>
      </c>
      <c r="V5941" s="160" t="s">
        <v>1923</v>
      </c>
      <c r="W5941" s="252" t="s">
        <v>2443</v>
      </c>
      <c r="X5941" s="252" t="s">
        <v>2441</v>
      </c>
      <c r="AA5941" s="252">
        <v>42.448300000000003</v>
      </c>
      <c r="AB5941" s="252">
        <v>-122.1161</v>
      </c>
      <c r="AE5941" s="258" t="s">
        <v>2015</v>
      </c>
      <c r="AG5941" s="160" t="s">
        <v>1649</v>
      </c>
      <c r="AH5941" s="160" t="s">
        <v>1649</v>
      </c>
      <c r="BD5941" s="163"/>
    </row>
    <row r="5942" spans="2:56" x14ac:dyDescent="0.25">
      <c r="B5942" s="5">
        <v>7860</v>
      </c>
      <c r="E5942" s="62">
        <v>11</v>
      </c>
      <c r="F5942" s="6" t="s">
        <v>1144</v>
      </c>
      <c r="G5942" s="6">
        <v>2018</v>
      </c>
      <c r="L5942" s="6"/>
      <c r="N5942" s="6" t="s">
        <v>1475</v>
      </c>
      <c r="P5942" s="407">
        <v>79</v>
      </c>
      <c r="Q5942" s="407">
        <v>79</v>
      </c>
      <c r="R5942" s="407">
        <v>2</v>
      </c>
      <c r="S5942" s="3" t="s">
        <v>3</v>
      </c>
      <c r="T5942" s="3" t="s">
        <v>44</v>
      </c>
      <c r="U5942" s="3" t="s">
        <v>1345</v>
      </c>
      <c r="V5942" s="227" t="s">
        <v>1923</v>
      </c>
      <c r="X5942" s="3" t="s">
        <v>3290</v>
      </c>
      <c r="AA5942" s="18">
        <v>42.273000000000003</v>
      </c>
      <c r="AB5942" s="18">
        <v>-123.3631</v>
      </c>
      <c r="AC5942" s="3" t="s">
        <v>45</v>
      </c>
      <c r="AE5942" s="3" t="s">
        <v>1501</v>
      </c>
      <c r="AF5942" s="3" t="str">
        <f>CONCATENATE("ex ", AE5942)</f>
        <v>ex Ranunculus sp.</v>
      </c>
      <c r="AG5942" s="3" t="s">
        <v>1649</v>
      </c>
      <c r="AH5942" s="3" t="s">
        <v>1649</v>
      </c>
      <c r="AT5942" s="3" t="s">
        <v>1367</v>
      </c>
      <c r="BD5942" s="163"/>
    </row>
    <row r="5943" spans="2:56" x14ac:dyDescent="0.25">
      <c r="B5943" s="5">
        <v>10699</v>
      </c>
      <c r="E5943" s="266">
        <v>13</v>
      </c>
      <c r="F5943" s="267" t="s">
        <v>1518</v>
      </c>
      <c r="G5943" s="267">
        <v>2018</v>
      </c>
      <c r="H5943" s="268">
        <v>0.47222222222222199</v>
      </c>
      <c r="L5943" s="6"/>
      <c r="P5943" s="440">
        <v>79</v>
      </c>
      <c r="R5943" s="410">
        <v>2</v>
      </c>
      <c r="S5943" s="160" t="s">
        <v>3</v>
      </c>
      <c r="T5943" s="160" t="s">
        <v>44</v>
      </c>
      <c r="U5943" s="160" t="s">
        <v>1562</v>
      </c>
      <c r="V5943" s="160" t="s">
        <v>1923</v>
      </c>
      <c r="W5943" s="252" t="s">
        <v>2443</v>
      </c>
      <c r="X5943" s="252" t="s">
        <v>2441</v>
      </c>
      <c r="AA5943" s="252">
        <v>42.448300000000003</v>
      </c>
      <c r="AB5943" s="252">
        <v>-122.1161</v>
      </c>
      <c r="AE5943" s="258" t="s">
        <v>2015</v>
      </c>
      <c r="AG5943" s="160" t="s">
        <v>1649</v>
      </c>
      <c r="AH5943" s="160" t="s">
        <v>1649</v>
      </c>
      <c r="BD5943" s="163"/>
    </row>
    <row r="5944" spans="2:56" x14ac:dyDescent="0.25">
      <c r="B5944" s="5">
        <v>7861</v>
      </c>
      <c r="E5944" s="62">
        <v>11</v>
      </c>
      <c r="F5944" s="6" t="s">
        <v>1144</v>
      </c>
      <c r="G5944" s="6">
        <v>2018</v>
      </c>
      <c r="L5944" s="6"/>
      <c r="N5944" s="6" t="s">
        <v>1475</v>
      </c>
      <c r="P5944" s="407">
        <v>79</v>
      </c>
      <c r="Q5944" s="407">
        <v>79</v>
      </c>
      <c r="R5944" s="407">
        <v>3</v>
      </c>
      <c r="S5944" s="3" t="s">
        <v>3</v>
      </c>
      <c r="T5944" s="3" t="s">
        <v>44</v>
      </c>
      <c r="U5944" s="3" t="s">
        <v>1345</v>
      </c>
      <c r="V5944" s="227" t="s">
        <v>1923</v>
      </c>
      <c r="X5944" s="3" t="s">
        <v>3290</v>
      </c>
      <c r="AA5944" s="18">
        <v>42.273000000000003</v>
      </c>
      <c r="AB5944" s="18">
        <v>-123.3631</v>
      </c>
      <c r="AC5944" s="3" t="s">
        <v>45</v>
      </c>
      <c r="AE5944" s="3" t="s">
        <v>1501</v>
      </c>
      <c r="AF5944" s="3" t="str">
        <f>CONCATENATE("ex ", AE5944)</f>
        <v>ex Ranunculus sp.</v>
      </c>
      <c r="AG5944" s="3" t="s">
        <v>1649</v>
      </c>
      <c r="AH5944" s="3" t="s">
        <v>1649</v>
      </c>
      <c r="AT5944" s="3" t="s">
        <v>1367</v>
      </c>
      <c r="BD5944" s="163"/>
    </row>
    <row r="5945" spans="2:56" x14ac:dyDescent="0.25">
      <c r="B5945" s="5">
        <v>10700</v>
      </c>
      <c r="E5945" s="266">
        <v>13</v>
      </c>
      <c r="F5945" s="267" t="s">
        <v>1518</v>
      </c>
      <c r="G5945" s="267">
        <v>2018</v>
      </c>
      <c r="H5945" s="268">
        <v>0.47222222222222199</v>
      </c>
      <c r="L5945" s="6"/>
      <c r="P5945" s="440">
        <v>79</v>
      </c>
      <c r="R5945" s="410">
        <v>3</v>
      </c>
      <c r="S5945" s="160" t="s">
        <v>3</v>
      </c>
      <c r="T5945" s="160" t="s">
        <v>44</v>
      </c>
      <c r="U5945" s="160" t="s">
        <v>1562</v>
      </c>
      <c r="V5945" s="160" t="s">
        <v>1923</v>
      </c>
      <c r="W5945" s="252" t="s">
        <v>2443</v>
      </c>
      <c r="X5945" s="252" t="s">
        <v>2441</v>
      </c>
      <c r="AA5945" s="252">
        <v>42.448300000000003</v>
      </c>
      <c r="AB5945" s="252">
        <v>-122.1161</v>
      </c>
      <c r="AE5945" s="258" t="s">
        <v>2015</v>
      </c>
      <c r="AG5945" s="160" t="s">
        <v>1649</v>
      </c>
      <c r="AH5945" s="160" t="s">
        <v>1649</v>
      </c>
      <c r="BD5945" s="163"/>
    </row>
    <row r="5946" spans="2:56" x14ac:dyDescent="0.25">
      <c r="B5946" s="5">
        <v>7862</v>
      </c>
      <c r="E5946" s="62">
        <v>11</v>
      </c>
      <c r="F5946" s="6" t="s">
        <v>1144</v>
      </c>
      <c r="G5946" s="6">
        <v>2018</v>
      </c>
      <c r="L5946" s="6"/>
      <c r="N5946" s="6" t="s">
        <v>1475</v>
      </c>
      <c r="P5946" s="407">
        <v>79</v>
      </c>
      <c r="Q5946" s="407">
        <v>79</v>
      </c>
      <c r="R5946" s="407">
        <v>4</v>
      </c>
      <c r="S5946" s="3" t="s">
        <v>3</v>
      </c>
      <c r="T5946" s="3" t="s">
        <v>44</v>
      </c>
      <c r="U5946" s="3" t="s">
        <v>1345</v>
      </c>
      <c r="V5946" s="227" t="s">
        <v>1923</v>
      </c>
      <c r="X5946" s="3" t="s">
        <v>3290</v>
      </c>
      <c r="AA5946" s="18">
        <v>42.273000000000003</v>
      </c>
      <c r="AB5946" s="18">
        <v>-123.3631</v>
      </c>
      <c r="AC5946" s="3" t="s">
        <v>45</v>
      </c>
      <c r="AE5946" s="3" t="s">
        <v>1501</v>
      </c>
      <c r="AF5946" s="3" t="str">
        <f>CONCATENATE("ex ", AE5946)</f>
        <v>ex Ranunculus sp.</v>
      </c>
      <c r="AG5946" s="3" t="s">
        <v>1649</v>
      </c>
      <c r="AH5946" s="3" t="s">
        <v>1649</v>
      </c>
      <c r="AT5946" s="3" t="s">
        <v>1367</v>
      </c>
      <c r="BD5946" s="163"/>
    </row>
    <row r="5947" spans="2:56" x14ac:dyDescent="0.25">
      <c r="B5947" s="5">
        <v>10701</v>
      </c>
      <c r="E5947" s="266">
        <v>13</v>
      </c>
      <c r="F5947" s="267" t="s">
        <v>1518</v>
      </c>
      <c r="G5947" s="267">
        <v>2018</v>
      </c>
      <c r="H5947" s="268">
        <v>0.47222222222222199</v>
      </c>
      <c r="L5947" s="6"/>
      <c r="P5947" s="440">
        <v>79</v>
      </c>
      <c r="R5947" s="410">
        <v>4</v>
      </c>
      <c r="S5947" s="160" t="s">
        <v>3</v>
      </c>
      <c r="T5947" s="160" t="s">
        <v>44</v>
      </c>
      <c r="U5947" s="160" t="s">
        <v>1562</v>
      </c>
      <c r="V5947" s="160" t="s">
        <v>1923</v>
      </c>
      <c r="W5947" s="252" t="s">
        <v>2443</v>
      </c>
      <c r="X5947" s="252" t="s">
        <v>2441</v>
      </c>
      <c r="AA5947" s="252">
        <v>42.448300000000003</v>
      </c>
      <c r="AB5947" s="252">
        <v>-122.1161</v>
      </c>
      <c r="AE5947" s="258" t="s">
        <v>2015</v>
      </c>
      <c r="AG5947" s="160" t="s">
        <v>1649</v>
      </c>
      <c r="AH5947" s="160" t="s">
        <v>1649</v>
      </c>
      <c r="BD5947" s="163"/>
    </row>
    <row r="5948" spans="2:56" x14ac:dyDescent="0.25">
      <c r="B5948" s="5">
        <v>7863</v>
      </c>
      <c r="E5948" s="62">
        <v>11</v>
      </c>
      <c r="F5948" s="6" t="s">
        <v>1144</v>
      </c>
      <c r="G5948" s="6">
        <v>2018</v>
      </c>
      <c r="L5948" s="6"/>
      <c r="N5948" s="6" t="s">
        <v>1475</v>
      </c>
      <c r="P5948" s="407">
        <v>79</v>
      </c>
      <c r="Q5948" s="407">
        <v>79</v>
      </c>
      <c r="R5948" s="407">
        <v>5</v>
      </c>
      <c r="S5948" s="3" t="s">
        <v>3</v>
      </c>
      <c r="T5948" s="3" t="s">
        <v>44</v>
      </c>
      <c r="U5948" s="3" t="s">
        <v>1345</v>
      </c>
      <c r="V5948" s="227" t="s">
        <v>1923</v>
      </c>
      <c r="X5948" s="3" t="s">
        <v>3290</v>
      </c>
      <c r="AA5948" s="18">
        <v>42.273000000000003</v>
      </c>
      <c r="AB5948" s="18">
        <v>-123.3631</v>
      </c>
      <c r="AC5948" s="3" t="s">
        <v>45</v>
      </c>
      <c r="AE5948" s="3" t="s">
        <v>1501</v>
      </c>
      <c r="AF5948" s="3" t="str">
        <f>CONCATENATE("ex ", AE5948)</f>
        <v>ex Ranunculus sp.</v>
      </c>
      <c r="AG5948" s="3" t="s">
        <v>1649</v>
      </c>
      <c r="AH5948" s="3" t="s">
        <v>1649</v>
      </c>
      <c r="AT5948" s="3" t="s">
        <v>1367</v>
      </c>
      <c r="BD5948" s="163"/>
    </row>
    <row r="5949" spans="2:56" x14ac:dyDescent="0.25">
      <c r="B5949" s="5">
        <v>10702</v>
      </c>
      <c r="E5949" s="266">
        <v>13</v>
      </c>
      <c r="F5949" s="267" t="s">
        <v>1518</v>
      </c>
      <c r="G5949" s="267">
        <v>2018</v>
      </c>
      <c r="H5949" s="268">
        <v>0.47222222222222199</v>
      </c>
      <c r="L5949" s="6"/>
      <c r="P5949" s="440">
        <v>79</v>
      </c>
      <c r="R5949" s="410">
        <v>5</v>
      </c>
      <c r="S5949" s="160" t="s">
        <v>3</v>
      </c>
      <c r="T5949" s="160" t="s">
        <v>44</v>
      </c>
      <c r="U5949" s="160" t="s">
        <v>1562</v>
      </c>
      <c r="V5949" s="160" t="s">
        <v>1923</v>
      </c>
      <c r="W5949" s="252" t="s">
        <v>2443</v>
      </c>
      <c r="X5949" s="252" t="s">
        <v>2441</v>
      </c>
      <c r="AA5949" s="252">
        <v>42.448300000000003</v>
      </c>
      <c r="AB5949" s="252">
        <v>-122.1161</v>
      </c>
      <c r="AE5949" s="258" t="s">
        <v>2015</v>
      </c>
      <c r="AG5949" s="160" t="s">
        <v>1649</v>
      </c>
      <c r="AH5949" s="160" t="s">
        <v>1649</v>
      </c>
      <c r="BD5949" s="163"/>
    </row>
    <row r="5950" spans="2:56" x14ac:dyDescent="0.25">
      <c r="B5950" s="5">
        <v>7864</v>
      </c>
      <c r="E5950" s="62">
        <v>13</v>
      </c>
      <c r="F5950" s="6" t="s">
        <v>1144</v>
      </c>
      <c r="G5950" s="6">
        <v>2018</v>
      </c>
      <c r="L5950" s="6"/>
      <c r="N5950" s="6" t="s">
        <v>1476</v>
      </c>
      <c r="P5950" s="407">
        <v>80</v>
      </c>
      <c r="Q5950" s="407">
        <v>80</v>
      </c>
      <c r="R5950" s="407">
        <v>1</v>
      </c>
      <c r="S5950" s="3" t="s">
        <v>3</v>
      </c>
      <c r="T5950" s="3" t="s">
        <v>44</v>
      </c>
      <c r="U5950" s="3" t="s">
        <v>1399</v>
      </c>
      <c r="V5950" s="227" t="s">
        <v>1923</v>
      </c>
      <c r="X5950" s="3" t="s">
        <v>1505</v>
      </c>
      <c r="AA5950" s="18">
        <v>42.613500000000002</v>
      </c>
      <c r="AB5950" s="18">
        <v>-123.0365</v>
      </c>
      <c r="AC5950" s="3" t="s">
        <v>45</v>
      </c>
      <c r="AE5950" s="3" t="s">
        <v>1502</v>
      </c>
      <c r="AF5950" s="3" t="str">
        <f>CONCATENATE("ex ", AE5950)</f>
        <v>ex Ceanothus sp.</v>
      </c>
      <c r="AG5950" s="3" t="s">
        <v>1649</v>
      </c>
      <c r="AH5950" s="3" t="s">
        <v>1649</v>
      </c>
      <c r="AT5950" s="3" t="s">
        <v>1367</v>
      </c>
      <c r="BD5950" s="163"/>
    </row>
    <row r="5951" spans="2:56" x14ac:dyDescent="0.25">
      <c r="B5951" s="5">
        <v>10703</v>
      </c>
      <c r="E5951" s="266">
        <v>13</v>
      </c>
      <c r="F5951" s="267" t="s">
        <v>1518</v>
      </c>
      <c r="G5951" s="267">
        <v>2018</v>
      </c>
      <c r="H5951" s="268">
        <v>0.47222222222222199</v>
      </c>
      <c r="L5951" s="6"/>
      <c r="P5951" s="440">
        <v>80</v>
      </c>
      <c r="R5951" s="410">
        <v>1</v>
      </c>
      <c r="S5951" s="160" t="s">
        <v>3</v>
      </c>
      <c r="T5951" s="160" t="s">
        <v>44</v>
      </c>
      <c r="U5951" s="160" t="s">
        <v>1562</v>
      </c>
      <c r="V5951" s="160" t="s">
        <v>1923</v>
      </c>
      <c r="W5951" s="252" t="s">
        <v>2443</v>
      </c>
      <c r="X5951" s="252" t="s">
        <v>2441</v>
      </c>
      <c r="AA5951" s="252">
        <v>42.448300000000003</v>
      </c>
      <c r="AB5951" s="252">
        <v>-122.1161</v>
      </c>
      <c r="AE5951" s="258" t="s">
        <v>631</v>
      </c>
      <c r="AG5951" s="160" t="s">
        <v>1649</v>
      </c>
      <c r="AH5951" s="160" t="s">
        <v>1649</v>
      </c>
      <c r="BD5951" s="163"/>
    </row>
    <row r="5952" spans="2:56" x14ac:dyDescent="0.25">
      <c r="B5952" s="5">
        <v>7865</v>
      </c>
      <c r="E5952" s="62">
        <v>13</v>
      </c>
      <c r="F5952" s="6" t="s">
        <v>1144</v>
      </c>
      <c r="G5952" s="6">
        <v>2018</v>
      </c>
      <c r="L5952" s="6"/>
      <c r="N5952" s="6" t="s">
        <v>1476</v>
      </c>
      <c r="P5952" s="407">
        <v>80</v>
      </c>
      <c r="Q5952" s="407">
        <v>80</v>
      </c>
      <c r="R5952" s="407">
        <v>2</v>
      </c>
      <c r="S5952" s="3" t="s">
        <v>3</v>
      </c>
      <c r="T5952" s="3" t="s">
        <v>44</v>
      </c>
      <c r="U5952" s="3" t="s">
        <v>1399</v>
      </c>
      <c r="V5952" s="227" t="s">
        <v>1923</v>
      </c>
      <c r="X5952" s="3" t="s">
        <v>1505</v>
      </c>
      <c r="AA5952" s="18">
        <v>42.613500000000002</v>
      </c>
      <c r="AB5952" s="18">
        <v>-123.0365</v>
      </c>
      <c r="AC5952" s="3" t="s">
        <v>45</v>
      </c>
      <c r="AE5952" s="3" t="s">
        <v>1502</v>
      </c>
      <c r="AF5952" s="3" t="str">
        <f>CONCATENATE("ex ", AE5952)</f>
        <v>ex Ceanothus sp.</v>
      </c>
      <c r="AG5952" s="3" t="s">
        <v>1649</v>
      </c>
      <c r="AH5952" s="3" t="s">
        <v>1649</v>
      </c>
      <c r="AT5952" s="3" t="s">
        <v>1367</v>
      </c>
      <c r="BD5952" s="163"/>
    </row>
    <row r="5953" spans="1:56" s="115" customFormat="1" x14ac:dyDescent="0.25">
      <c r="A5953" s="6"/>
      <c r="B5953" s="5">
        <v>10704</v>
      </c>
      <c r="C5953" s="3"/>
      <c r="D5953" s="3"/>
      <c r="E5953" s="266">
        <v>13</v>
      </c>
      <c r="F5953" s="267" t="s">
        <v>1518</v>
      </c>
      <c r="G5953" s="267">
        <v>2018</v>
      </c>
      <c r="H5953" s="268">
        <v>0.47222222222222199</v>
      </c>
      <c r="I5953" s="3"/>
      <c r="J5953" s="3"/>
      <c r="K5953" s="3"/>
      <c r="L5953" s="6"/>
      <c r="M5953" s="3"/>
      <c r="N5953" s="6"/>
      <c r="O5953" s="6"/>
      <c r="P5953" s="440">
        <v>80</v>
      </c>
      <c r="Q5953" s="407"/>
      <c r="R5953" s="410">
        <v>2</v>
      </c>
      <c r="S5953" s="160" t="s">
        <v>3</v>
      </c>
      <c r="T5953" s="160" t="s">
        <v>44</v>
      </c>
      <c r="U5953" s="160" t="s">
        <v>1562</v>
      </c>
      <c r="V5953" s="160" t="s">
        <v>1923</v>
      </c>
      <c r="W5953" s="252" t="s">
        <v>2443</v>
      </c>
      <c r="X5953" s="252" t="s">
        <v>2441</v>
      </c>
      <c r="Y5953" s="3"/>
      <c r="Z5953" s="3"/>
      <c r="AA5953" s="252">
        <v>42.448300000000003</v>
      </c>
      <c r="AB5953" s="252">
        <v>-122.1161</v>
      </c>
      <c r="AC5953" s="3"/>
      <c r="AD5953" s="3"/>
      <c r="AE5953" s="258" t="s">
        <v>631</v>
      </c>
      <c r="AF5953" s="3"/>
      <c r="AG5953" s="160" t="s">
        <v>1649</v>
      </c>
      <c r="AH5953" s="160" t="s">
        <v>1649</v>
      </c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163"/>
    </row>
    <row r="5954" spans="1:56" x14ac:dyDescent="0.25">
      <c r="B5954" s="5">
        <v>7866</v>
      </c>
      <c r="E5954" s="62">
        <v>13</v>
      </c>
      <c r="F5954" s="6" t="s">
        <v>1144</v>
      </c>
      <c r="G5954" s="6">
        <v>2018</v>
      </c>
      <c r="L5954" s="6"/>
      <c r="N5954" s="6" t="s">
        <v>1476</v>
      </c>
      <c r="P5954" s="407">
        <v>80</v>
      </c>
      <c r="Q5954" s="407">
        <v>80</v>
      </c>
      <c r="R5954" s="407">
        <v>3</v>
      </c>
      <c r="S5954" s="3" t="s">
        <v>3</v>
      </c>
      <c r="T5954" s="3" t="s">
        <v>44</v>
      </c>
      <c r="U5954" s="3" t="s">
        <v>1399</v>
      </c>
      <c r="V5954" s="227" t="s">
        <v>1923</v>
      </c>
      <c r="X5954" s="3" t="s">
        <v>1505</v>
      </c>
      <c r="AA5954" s="18">
        <v>42.613500000000002</v>
      </c>
      <c r="AB5954" s="18">
        <v>-123.0365</v>
      </c>
      <c r="AC5954" s="3" t="s">
        <v>45</v>
      </c>
      <c r="AE5954" s="3" t="s">
        <v>1502</v>
      </c>
      <c r="AF5954" s="3" t="str">
        <f>CONCATENATE("ex ", AE5954)</f>
        <v>ex Ceanothus sp.</v>
      </c>
      <c r="AG5954" s="3" t="s">
        <v>1649</v>
      </c>
      <c r="AH5954" s="3" t="s">
        <v>1649</v>
      </c>
      <c r="AT5954" s="3" t="s">
        <v>1367</v>
      </c>
      <c r="BD5954" s="163"/>
    </row>
    <row r="5955" spans="1:56" x14ac:dyDescent="0.25">
      <c r="B5955" s="5">
        <v>10705</v>
      </c>
      <c r="E5955" s="266">
        <v>13</v>
      </c>
      <c r="F5955" s="267" t="s">
        <v>1518</v>
      </c>
      <c r="G5955" s="267">
        <v>2018</v>
      </c>
      <c r="H5955" s="268">
        <v>0.47222222222222199</v>
      </c>
      <c r="L5955" s="6"/>
      <c r="P5955" s="440">
        <v>80</v>
      </c>
      <c r="R5955" s="410">
        <v>3</v>
      </c>
      <c r="S5955" s="160" t="s">
        <v>3</v>
      </c>
      <c r="T5955" s="160" t="s">
        <v>44</v>
      </c>
      <c r="U5955" s="160" t="s">
        <v>1562</v>
      </c>
      <c r="V5955" s="160" t="s">
        <v>1923</v>
      </c>
      <c r="W5955" s="252" t="s">
        <v>2443</v>
      </c>
      <c r="X5955" s="252" t="s">
        <v>2441</v>
      </c>
      <c r="AA5955" s="252">
        <v>42.448300000000003</v>
      </c>
      <c r="AB5955" s="252">
        <v>-122.1161</v>
      </c>
      <c r="AE5955" s="258" t="s">
        <v>631</v>
      </c>
      <c r="AG5955" s="160" t="s">
        <v>1649</v>
      </c>
      <c r="AH5955" s="160" t="s">
        <v>1649</v>
      </c>
      <c r="BD5955" s="163"/>
    </row>
    <row r="5956" spans="1:56" x14ac:dyDescent="0.25">
      <c r="B5956" s="5">
        <v>7867</v>
      </c>
      <c r="E5956" s="62">
        <v>13</v>
      </c>
      <c r="F5956" s="6" t="s">
        <v>1144</v>
      </c>
      <c r="G5956" s="6">
        <v>2018</v>
      </c>
      <c r="L5956" s="6"/>
      <c r="N5956" s="6" t="s">
        <v>1476</v>
      </c>
      <c r="P5956" s="407">
        <v>80</v>
      </c>
      <c r="Q5956" s="407">
        <v>80</v>
      </c>
      <c r="R5956" s="407">
        <v>4</v>
      </c>
      <c r="S5956" s="3" t="s">
        <v>3</v>
      </c>
      <c r="T5956" s="3" t="s">
        <v>44</v>
      </c>
      <c r="U5956" s="3" t="s">
        <v>1399</v>
      </c>
      <c r="V5956" s="227" t="s">
        <v>1923</v>
      </c>
      <c r="X5956" s="3" t="s">
        <v>1505</v>
      </c>
      <c r="AA5956" s="18">
        <v>42.613500000000002</v>
      </c>
      <c r="AB5956" s="18">
        <v>-123.0365</v>
      </c>
      <c r="AC5956" s="3" t="s">
        <v>45</v>
      </c>
      <c r="AE5956" s="3" t="s">
        <v>1502</v>
      </c>
      <c r="AF5956" s="3" t="str">
        <f>CONCATENATE("ex ", AE5956)</f>
        <v>ex Ceanothus sp.</v>
      </c>
      <c r="AG5956" s="3" t="s">
        <v>1649</v>
      </c>
      <c r="AH5956" s="3" t="s">
        <v>1649</v>
      </c>
      <c r="AT5956" s="3" t="s">
        <v>1367</v>
      </c>
      <c r="BD5956" s="163"/>
    </row>
    <row r="5957" spans="1:56" x14ac:dyDescent="0.25">
      <c r="B5957" s="5">
        <v>7868</v>
      </c>
      <c r="E5957" s="62">
        <v>13</v>
      </c>
      <c r="F5957" s="6" t="s">
        <v>1144</v>
      </c>
      <c r="G5957" s="6">
        <v>2018</v>
      </c>
      <c r="L5957" s="6"/>
      <c r="N5957" s="6" t="s">
        <v>1476</v>
      </c>
      <c r="P5957" s="407">
        <v>80</v>
      </c>
      <c r="Q5957" s="407">
        <v>80</v>
      </c>
      <c r="R5957" s="407">
        <v>5</v>
      </c>
      <c r="S5957" s="3" t="s">
        <v>3</v>
      </c>
      <c r="T5957" s="3" t="s">
        <v>44</v>
      </c>
      <c r="U5957" s="3" t="s">
        <v>1399</v>
      </c>
      <c r="V5957" s="227" t="s">
        <v>1923</v>
      </c>
      <c r="X5957" s="3" t="s">
        <v>1505</v>
      </c>
      <c r="AA5957" s="18">
        <v>42.613500000000002</v>
      </c>
      <c r="AB5957" s="18">
        <v>-123.0365</v>
      </c>
      <c r="AC5957" s="3" t="s">
        <v>45</v>
      </c>
      <c r="AE5957" s="3" t="s">
        <v>1502</v>
      </c>
      <c r="AF5957" s="3" t="str">
        <f>CONCATENATE("ex ", AE5957)</f>
        <v>ex Ceanothus sp.</v>
      </c>
      <c r="AG5957" s="3" t="s">
        <v>1649</v>
      </c>
      <c r="AH5957" s="3" t="s">
        <v>1649</v>
      </c>
      <c r="AT5957" s="3" t="s">
        <v>1367</v>
      </c>
      <c r="BD5957" s="163"/>
    </row>
    <row r="5958" spans="1:56" x14ac:dyDescent="0.25">
      <c r="B5958" s="5">
        <v>7869</v>
      </c>
      <c r="E5958" s="62">
        <v>13</v>
      </c>
      <c r="F5958" s="6" t="s">
        <v>1144</v>
      </c>
      <c r="G5958" s="6">
        <v>2018</v>
      </c>
      <c r="L5958" s="6"/>
      <c r="N5958" s="6" t="s">
        <v>1476</v>
      </c>
      <c r="P5958" s="407">
        <v>80</v>
      </c>
      <c r="Q5958" s="407">
        <v>80</v>
      </c>
      <c r="R5958" s="407">
        <v>6</v>
      </c>
      <c r="S5958" s="3" t="s">
        <v>3</v>
      </c>
      <c r="T5958" s="3" t="s">
        <v>44</v>
      </c>
      <c r="U5958" s="3" t="s">
        <v>1399</v>
      </c>
      <c r="V5958" s="227" t="s">
        <v>1923</v>
      </c>
      <c r="X5958" s="3" t="s">
        <v>1505</v>
      </c>
      <c r="AA5958" s="18">
        <v>42.613500000000002</v>
      </c>
      <c r="AB5958" s="18">
        <v>-123.0365</v>
      </c>
      <c r="AC5958" s="3" t="s">
        <v>45</v>
      </c>
      <c r="AE5958" s="3" t="s">
        <v>1502</v>
      </c>
      <c r="AF5958" s="3" t="str">
        <f>CONCATENATE("ex ", AE5958)</f>
        <v>ex Ceanothus sp.</v>
      </c>
      <c r="AG5958" s="3" t="s">
        <v>1649</v>
      </c>
      <c r="AH5958" s="3" t="s">
        <v>1649</v>
      </c>
      <c r="AT5958" s="3" t="s">
        <v>1367</v>
      </c>
      <c r="BD5958" s="163"/>
    </row>
    <row r="5959" spans="1:56" x14ac:dyDescent="0.25">
      <c r="B5959" s="5">
        <v>7870</v>
      </c>
      <c r="E5959" s="62">
        <v>13</v>
      </c>
      <c r="F5959" s="6" t="s">
        <v>1144</v>
      </c>
      <c r="G5959" s="6">
        <v>2018</v>
      </c>
      <c r="L5959" s="6"/>
      <c r="N5959" s="6" t="s">
        <v>1477</v>
      </c>
      <c r="P5959" s="407">
        <v>81</v>
      </c>
      <c r="Q5959" s="407">
        <v>81</v>
      </c>
      <c r="R5959" s="407">
        <v>1</v>
      </c>
      <c r="S5959" s="3" t="s">
        <v>3</v>
      </c>
      <c r="T5959" s="3" t="s">
        <v>44</v>
      </c>
      <c r="U5959" s="3" t="s">
        <v>1399</v>
      </c>
      <c r="V5959" s="227" t="s">
        <v>1923</v>
      </c>
      <c r="X5959" s="3" t="s">
        <v>1505</v>
      </c>
      <c r="AA5959" s="18">
        <v>42.613500000000002</v>
      </c>
      <c r="AB5959" s="18">
        <v>-123.0365</v>
      </c>
      <c r="AC5959" s="3" t="s">
        <v>45</v>
      </c>
      <c r="AE5959" s="3" t="s">
        <v>1503</v>
      </c>
      <c r="AF5959" s="3" t="str">
        <f>CONCATENATE("ex ", AE5959)</f>
        <v>ex Clarkia sp.</v>
      </c>
      <c r="AG5959" s="3" t="s">
        <v>1649</v>
      </c>
      <c r="AH5959" s="3" t="s">
        <v>1649</v>
      </c>
      <c r="AT5959" s="3" t="s">
        <v>1367</v>
      </c>
      <c r="BD5959" s="163"/>
    </row>
    <row r="5960" spans="1:56" x14ac:dyDescent="0.25">
      <c r="B5960" s="5">
        <v>10706</v>
      </c>
      <c r="E5960" s="266">
        <v>13</v>
      </c>
      <c r="F5960" s="267" t="s">
        <v>1518</v>
      </c>
      <c r="G5960" s="267">
        <v>2018</v>
      </c>
      <c r="H5960" s="268">
        <v>0.47916666666666702</v>
      </c>
      <c r="L5960" s="6"/>
      <c r="P5960" s="440">
        <v>81</v>
      </c>
      <c r="R5960" s="410">
        <v>1</v>
      </c>
      <c r="S5960" s="160" t="s">
        <v>3</v>
      </c>
      <c r="T5960" s="160" t="s">
        <v>44</v>
      </c>
      <c r="U5960" s="160" t="s">
        <v>1562</v>
      </c>
      <c r="V5960" s="160" t="s">
        <v>1923</v>
      </c>
      <c r="W5960" s="252" t="s">
        <v>2443</v>
      </c>
      <c r="X5960" s="252" t="s">
        <v>2441</v>
      </c>
      <c r="AA5960" s="252">
        <v>42.448300000000003</v>
      </c>
      <c r="AB5960" s="252">
        <v>-122.1161</v>
      </c>
      <c r="AE5960" s="258" t="s">
        <v>892</v>
      </c>
      <c r="AG5960" s="160" t="s">
        <v>1649</v>
      </c>
      <c r="AH5960" s="160" t="s">
        <v>1649</v>
      </c>
      <c r="BD5960" s="163"/>
    </row>
    <row r="5961" spans="1:56" x14ac:dyDescent="0.25">
      <c r="B5961" s="5">
        <v>7871</v>
      </c>
      <c r="E5961" s="62">
        <v>13</v>
      </c>
      <c r="F5961" s="6" t="s">
        <v>1144</v>
      </c>
      <c r="G5961" s="6">
        <v>2018</v>
      </c>
      <c r="L5961" s="6"/>
      <c r="N5961" s="6" t="s">
        <v>1477</v>
      </c>
      <c r="P5961" s="407">
        <v>81</v>
      </c>
      <c r="Q5961" s="407">
        <v>81</v>
      </c>
      <c r="R5961" s="407">
        <v>2</v>
      </c>
      <c r="S5961" s="3" t="s">
        <v>3</v>
      </c>
      <c r="T5961" s="3" t="s">
        <v>44</v>
      </c>
      <c r="U5961" s="3" t="s">
        <v>1399</v>
      </c>
      <c r="V5961" s="227" t="s">
        <v>1923</v>
      </c>
      <c r="X5961" s="3" t="s">
        <v>1505</v>
      </c>
      <c r="AA5961" s="18">
        <v>42.613500000000002</v>
      </c>
      <c r="AB5961" s="18">
        <v>-123.0365</v>
      </c>
      <c r="AC5961" s="3" t="s">
        <v>45</v>
      </c>
      <c r="AE5961" s="3" t="s">
        <v>1503</v>
      </c>
      <c r="AF5961" s="3" t="str">
        <f>CONCATENATE("ex ", AE5961)</f>
        <v>ex Clarkia sp.</v>
      </c>
      <c r="AG5961" s="3" t="s">
        <v>1649</v>
      </c>
      <c r="AH5961" s="3" t="s">
        <v>1649</v>
      </c>
      <c r="AT5961" s="3" t="s">
        <v>1367</v>
      </c>
      <c r="BD5961" s="163"/>
    </row>
    <row r="5962" spans="1:56" s="167" customFormat="1" x14ac:dyDescent="0.25">
      <c r="A5962" s="6"/>
      <c r="B5962" s="5">
        <v>7872</v>
      </c>
      <c r="C5962" s="3"/>
      <c r="D5962" s="3"/>
      <c r="E5962" s="62">
        <v>13</v>
      </c>
      <c r="F5962" s="6" t="s">
        <v>1144</v>
      </c>
      <c r="G5962" s="6">
        <v>2018</v>
      </c>
      <c r="H5962" s="6"/>
      <c r="I5962" s="3"/>
      <c r="J5962" s="3"/>
      <c r="K5962" s="3"/>
      <c r="L5962" s="6"/>
      <c r="M5962" s="3"/>
      <c r="N5962" s="6" t="s">
        <v>1478</v>
      </c>
      <c r="O5962" s="6"/>
      <c r="P5962" s="407">
        <v>82</v>
      </c>
      <c r="Q5962" s="407">
        <v>82</v>
      </c>
      <c r="R5962" s="407">
        <v>1</v>
      </c>
      <c r="S5962" s="3" t="s">
        <v>3</v>
      </c>
      <c r="T5962" s="3" t="s">
        <v>44</v>
      </c>
      <c r="U5962" s="3" t="s">
        <v>1399</v>
      </c>
      <c r="V5962" s="227" t="s">
        <v>1923</v>
      </c>
      <c r="W5962" s="3"/>
      <c r="X5962" s="3" t="s">
        <v>1505</v>
      </c>
      <c r="Y5962" s="3"/>
      <c r="Z5962" s="3"/>
      <c r="AA5962" s="18">
        <v>42.613500000000002</v>
      </c>
      <c r="AB5962" s="18">
        <v>-123.0365</v>
      </c>
      <c r="AC5962" s="3" t="s">
        <v>45</v>
      </c>
      <c r="AD5962" s="3"/>
      <c r="AE5962" s="3" t="s">
        <v>1504</v>
      </c>
      <c r="AF5962" s="3" t="str">
        <f>CONCATENATE("ex ", AE5962)</f>
        <v>ex Trifolium campestre</v>
      </c>
      <c r="AG5962" s="3" t="s">
        <v>1649</v>
      </c>
      <c r="AH5962" s="3" t="s">
        <v>1649</v>
      </c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 t="s">
        <v>1367</v>
      </c>
      <c r="AU5962" s="3"/>
      <c r="AV5962" s="3"/>
      <c r="AW5962" s="3"/>
      <c r="AX5962" s="3"/>
      <c r="AY5962" s="3"/>
      <c r="AZ5962" s="3"/>
      <c r="BA5962" s="3"/>
      <c r="BB5962" s="3"/>
      <c r="BC5962" s="3"/>
      <c r="BD5962" s="163"/>
    </row>
    <row r="5963" spans="1:56" x14ac:dyDescent="0.25">
      <c r="B5963" s="5">
        <v>10707</v>
      </c>
      <c r="E5963" s="266">
        <v>13</v>
      </c>
      <c r="F5963" s="267" t="s">
        <v>1518</v>
      </c>
      <c r="G5963" s="267">
        <v>2018</v>
      </c>
      <c r="H5963" s="268">
        <v>0.48611111111111099</v>
      </c>
      <c r="L5963" s="6"/>
      <c r="P5963" s="440">
        <v>82</v>
      </c>
      <c r="R5963" s="410">
        <v>1</v>
      </c>
      <c r="S5963" s="160" t="s">
        <v>3</v>
      </c>
      <c r="T5963" s="160" t="s">
        <v>44</v>
      </c>
      <c r="U5963" s="160" t="s">
        <v>1562</v>
      </c>
      <c r="V5963" s="160" t="s">
        <v>1923</v>
      </c>
      <c r="W5963" s="252" t="s">
        <v>2443</v>
      </c>
      <c r="X5963" s="252" t="s">
        <v>2441</v>
      </c>
      <c r="AA5963" s="252">
        <v>42.448300000000003</v>
      </c>
      <c r="AB5963" s="252">
        <v>-122.1161</v>
      </c>
      <c r="AE5963" s="258" t="s">
        <v>1015</v>
      </c>
      <c r="AG5963" s="160" t="s">
        <v>1649</v>
      </c>
      <c r="AH5963" s="160" t="s">
        <v>1649</v>
      </c>
      <c r="BD5963" s="163"/>
    </row>
    <row r="5964" spans="1:56" x14ac:dyDescent="0.25">
      <c r="B5964" s="5">
        <v>7873</v>
      </c>
      <c r="E5964" s="62">
        <v>13</v>
      </c>
      <c r="F5964" s="6" t="s">
        <v>1144</v>
      </c>
      <c r="G5964" s="6">
        <v>2018</v>
      </c>
      <c r="L5964" s="6"/>
      <c r="N5964" s="6" t="s">
        <v>1478</v>
      </c>
      <c r="P5964" s="407">
        <v>82</v>
      </c>
      <c r="Q5964" s="407">
        <v>82</v>
      </c>
      <c r="R5964" s="407">
        <v>2</v>
      </c>
      <c r="S5964" s="3" t="s">
        <v>3</v>
      </c>
      <c r="T5964" s="3" t="s">
        <v>44</v>
      </c>
      <c r="U5964" s="3" t="s">
        <v>1399</v>
      </c>
      <c r="V5964" s="227" t="s">
        <v>1923</v>
      </c>
      <c r="X5964" s="3" t="s">
        <v>1505</v>
      </c>
      <c r="AA5964" s="18">
        <v>42.613500000000002</v>
      </c>
      <c r="AB5964" s="18">
        <v>-123.0365</v>
      </c>
      <c r="AC5964" s="3" t="s">
        <v>45</v>
      </c>
      <c r="AE5964" s="3" t="s">
        <v>1504</v>
      </c>
      <c r="AF5964" s="3" t="str">
        <f>CONCATENATE("ex ", AE5964)</f>
        <v>ex Trifolium campestre</v>
      </c>
      <c r="AG5964" s="3" t="s">
        <v>1649</v>
      </c>
      <c r="AH5964" s="3" t="s">
        <v>1649</v>
      </c>
      <c r="AT5964" s="3" t="s">
        <v>1367</v>
      </c>
      <c r="BD5964" s="163"/>
    </row>
    <row r="5965" spans="1:56" ht="30" x14ac:dyDescent="0.25">
      <c r="B5965" s="5">
        <v>10708</v>
      </c>
      <c r="E5965" s="266">
        <v>13</v>
      </c>
      <c r="F5965" s="267" t="s">
        <v>1518</v>
      </c>
      <c r="G5965" s="267">
        <v>2018</v>
      </c>
      <c r="H5965" s="268">
        <v>0.48611111111111099</v>
      </c>
      <c r="L5965" s="6"/>
      <c r="P5965" s="440">
        <v>82</v>
      </c>
      <c r="R5965" s="410">
        <v>2</v>
      </c>
      <c r="S5965" s="160" t="s">
        <v>3</v>
      </c>
      <c r="T5965" s="160" t="s">
        <v>44</v>
      </c>
      <c r="U5965" s="160" t="s">
        <v>1562</v>
      </c>
      <c r="V5965" s="160" t="s">
        <v>1923</v>
      </c>
      <c r="W5965" s="252" t="s">
        <v>2443</v>
      </c>
      <c r="X5965" s="252" t="s">
        <v>2441</v>
      </c>
      <c r="AA5965" s="252">
        <v>42.448300000000003</v>
      </c>
      <c r="AB5965" s="252">
        <v>-122.1161</v>
      </c>
      <c r="AE5965" s="258" t="s">
        <v>1015</v>
      </c>
      <c r="AG5965" s="160" t="s">
        <v>1649</v>
      </c>
      <c r="AH5965" s="160" t="s">
        <v>1649</v>
      </c>
      <c r="BD5965" s="163"/>
    </row>
    <row r="5966" spans="1:56" x14ac:dyDescent="0.25">
      <c r="B5966" s="5">
        <v>7874</v>
      </c>
      <c r="E5966" s="62">
        <v>13</v>
      </c>
      <c r="F5966" s="6" t="s">
        <v>1144</v>
      </c>
      <c r="G5966" s="6">
        <v>2018</v>
      </c>
      <c r="L5966" s="6"/>
      <c r="N5966" s="6" t="s">
        <v>1478</v>
      </c>
      <c r="P5966" s="407">
        <v>82</v>
      </c>
      <c r="Q5966" s="407">
        <v>82</v>
      </c>
      <c r="R5966" s="407">
        <v>3</v>
      </c>
      <c r="S5966" s="3" t="s">
        <v>3</v>
      </c>
      <c r="T5966" s="3" t="s">
        <v>44</v>
      </c>
      <c r="U5966" s="3" t="s">
        <v>1399</v>
      </c>
      <c r="V5966" s="227" t="s">
        <v>1923</v>
      </c>
      <c r="X5966" s="3" t="s">
        <v>1505</v>
      </c>
      <c r="AA5966" s="18">
        <v>42.613500000000002</v>
      </c>
      <c r="AB5966" s="18">
        <v>-123.0365</v>
      </c>
      <c r="AC5966" s="3" t="s">
        <v>45</v>
      </c>
      <c r="AE5966" s="3" t="s">
        <v>1504</v>
      </c>
      <c r="AF5966" s="3" t="str">
        <f t="shared" ref="AF5966:AF5973" si="154">CONCATENATE("ex ", AE5966)</f>
        <v>ex Trifolium campestre</v>
      </c>
      <c r="AG5966" s="3" t="s">
        <v>1649</v>
      </c>
      <c r="AH5966" s="3" t="s">
        <v>1649</v>
      </c>
      <c r="AT5966" s="3" t="s">
        <v>1367</v>
      </c>
      <c r="BD5966" s="163"/>
    </row>
    <row r="5967" spans="1:56" x14ac:dyDescent="0.25">
      <c r="B5967" s="5">
        <v>7875</v>
      </c>
      <c r="E5967" s="62">
        <v>13</v>
      </c>
      <c r="F5967" s="6" t="s">
        <v>1144</v>
      </c>
      <c r="G5967" s="6">
        <v>2018</v>
      </c>
      <c r="L5967" s="6"/>
      <c r="N5967" s="6" t="s">
        <v>1478</v>
      </c>
      <c r="P5967" s="407">
        <v>82</v>
      </c>
      <c r="Q5967" s="407">
        <v>82</v>
      </c>
      <c r="R5967" s="407">
        <v>4</v>
      </c>
      <c r="S5967" s="3" t="s">
        <v>3</v>
      </c>
      <c r="T5967" s="3" t="s">
        <v>44</v>
      </c>
      <c r="U5967" s="3" t="s">
        <v>1399</v>
      </c>
      <c r="V5967" s="227" t="s">
        <v>1923</v>
      </c>
      <c r="X5967" s="3" t="s">
        <v>1505</v>
      </c>
      <c r="AA5967" s="18">
        <v>42.613500000000002</v>
      </c>
      <c r="AB5967" s="18">
        <v>-123.0365</v>
      </c>
      <c r="AC5967" s="3" t="s">
        <v>45</v>
      </c>
      <c r="AE5967" s="3" t="s">
        <v>1504</v>
      </c>
      <c r="AF5967" s="3" t="str">
        <f t="shared" si="154"/>
        <v>ex Trifolium campestre</v>
      </c>
      <c r="AG5967" s="3" t="s">
        <v>1649</v>
      </c>
      <c r="AH5967" s="3" t="s">
        <v>1649</v>
      </c>
      <c r="AT5967" s="3" t="s">
        <v>1367</v>
      </c>
      <c r="BD5967" s="163"/>
    </row>
    <row r="5968" spans="1:56" x14ac:dyDescent="0.25">
      <c r="B5968" s="5">
        <v>7876</v>
      </c>
      <c r="E5968" s="62">
        <v>13</v>
      </c>
      <c r="F5968" s="6" t="s">
        <v>1144</v>
      </c>
      <c r="G5968" s="6">
        <v>2018</v>
      </c>
      <c r="L5968" s="6"/>
      <c r="N5968" s="6" t="s">
        <v>1478</v>
      </c>
      <c r="P5968" s="407">
        <v>82</v>
      </c>
      <c r="Q5968" s="407">
        <v>82</v>
      </c>
      <c r="R5968" s="407">
        <v>5</v>
      </c>
      <c r="S5968" s="3" t="s">
        <v>3</v>
      </c>
      <c r="T5968" s="3" t="s">
        <v>44</v>
      </c>
      <c r="U5968" s="3" t="s">
        <v>1399</v>
      </c>
      <c r="V5968" s="227" t="s">
        <v>1923</v>
      </c>
      <c r="X5968" s="3" t="s">
        <v>1505</v>
      </c>
      <c r="AA5968" s="18">
        <v>42.613500000000002</v>
      </c>
      <c r="AB5968" s="18">
        <v>-123.0365</v>
      </c>
      <c r="AC5968" s="3" t="s">
        <v>45</v>
      </c>
      <c r="AE5968" s="3" t="s">
        <v>1504</v>
      </c>
      <c r="AF5968" s="3" t="str">
        <f t="shared" si="154"/>
        <v>ex Trifolium campestre</v>
      </c>
      <c r="AG5968" s="3" t="s">
        <v>1649</v>
      </c>
      <c r="AH5968" s="3" t="s">
        <v>1649</v>
      </c>
      <c r="AT5968" s="3" t="s">
        <v>1367</v>
      </c>
      <c r="BD5968" s="163"/>
    </row>
    <row r="5969" spans="1:56" x14ac:dyDescent="0.25">
      <c r="B5969" s="5">
        <v>7877</v>
      </c>
      <c r="E5969" s="62">
        <v>13</v>
      </c>
      <c r="F5969" s="6" t="s">
        <v>1144</v>
      </c>
      <c r="G5969" s="6">
        <v>2018</v>
      </c>
      <c r="L5969" s="6"/>
      <c r="N5969" s="6" t="s">
        <v>1478</v>
      </c>
      <c r="P5969" s="407">
        <v>82</v>
      </c>
      <c r="Q5969" s="407">
        <v>82</v>
      </c>
      <c r="R5969" s="407">
        <v>6</v>
      </c>
      <c r="S5969" s="3" t="s">
        <v>3</v>
      </c>
      <c r="T5969" s="3" t="s">
        <v>44</v>
      </c>
      <c r="U5969" s="3" t="s">
        <v>1399</v>
      </c>
      <c r="V5969" s="227" t="s">
        <v>1923</v>
      </c>
      <c r="X5969" s="3" t="s">
        <v>1505</v>
      </c>
      <c r="AA5969" s="18">
        <v>42.613500000000002</v>
      </c>
      <c r="AB5969" s="18">
        <v>-123.0365</v>
      </c>
      <c r="AC5969" s="3" t="s">
        <v>45</v>
      </c>
      <c r="AE5969" s="3" t="s">
        <v>1504</v>
      </c>
      <c r="AF5969" s="3" t="str">
        <f t="shared" si="154"/>
        <v>ex Trifolium campestre</v>
      </c>
      <c r="AG5969" s="3" t="s">
        <v>1649</v>
      </c>
      <c r="AH5969" s="3" t="s">
        <v>1649</v>
      </c>
      <c r="AT5969" s="3" t="s">
        <v>1367</v>
      </c>
      <c r="BD5969" s="163"/>
    </row>
    <row r="5970" spans="1:56" x14ac:dyDescent="0.25">
      <c r="B5970" s="5">
        <v>7878</v>
      </c>
      <c r="E5970" s="62">
        <v>13</v>
      </c>
      <c r="F5970" s="6" t="s">
        <v>1144</v>
      </c>
      <c r="G5970" s="6">
        <v>2018</v>
      </c>
      <c r="L5970" s="6"/>
      <c r="N5970" s="6" t="s">
        <v>1478</v>
      </c>
      <c r="P5970" s="407">
        <v>82</v>
      </c>
      <c r="Q5970" s="407">
        <v>82</v>
      </c>
      <c r="R5970" s="407">
        <v>7</v>
      </c>
      <c r="S5970" s="3" t="s">
        <v>3</v>
      </c>
      <c r="T5970" s="3" t="s">
        <v>44</v>
      </c>
      <c r="U5970" s="3" t="s">
        <v>1399</v>
      </c>
      <c r="V5970" s="227" t="s">
        <v>1923</v>
      </c>
      <c r="X5970" s="3" t="s">
        <v>1505</v>
      </c>
      <c r="AA5970" s="18">
        <v>42.613500000000002</v>
      </c>
      <c r="AB5970" s="18">
        <v>-123.0365</v>
      </c>
      <c r="AC5970" s="3" t="s">
        <v>45</v>
      </c>
      <c r="AE5970" s="3" t="s">
        <v>1504</v>
      </c>
      <c r="AF5970" s="3" t="str">
        <f t="shared" si="154"/>
        <v>ex Trifolium campestre</v>
      </c>
      <c r="AG5970" s="3" t="s">
        <v>1649</v>
      </c>
      <c r="AH5970" s="3" t="s">
        <v>1649</v>
      </c>
      <c r="AT5970" s="3" t="s">
        <v>1367</v>
      </c>
      <c r="BD5970" s="163"/>
    </row>
    <row r="5971" spans="1:56" x14ac:dyDescent="0.25">
      <c r="B5971" s="5">
        <v>7879</v>
      </c>
      <c r="E5971" s="62">
        <v>13</v>
      </c>
      <c r="F5971" s="6" t="s">
        <v>1144</v>
      </c>
      <c r="G5971" s="6">
        <v>2018</v>
      </c>
      <c r="L5971" s="6"/>
      <c r="N5971" s="6" t="s">
        <v>1478</v>
      </c>
      <c r="P5971" s="407">
        <v>82</v>
      </c>
      <c r="Q5971" s="407">
        <v>82</v>
      </c>
      <c r="R5971" s="407">
        <v>8</v>
      </c>
      <c r="S5971" s="3" t="s">
        <v>3</v>
      </c>
      <c r="T5971" s="3" t="s">
        <v>44</v>
      </c>
      <c r="U5971" s="3" t="s">
        <v>1399</v>
      </c>
      <c r="V5971" s="227" t="s">
        <v>1923</v>
      </c>
      <c r="X5971" s="3" t="s">
        <v>1505</v>
      </c>
      <c r="AA5971" s="18">
        <v>42.613500000000002</v>
      </c>
      <c r="AB5971" s="18">
        <v>-123.0365</v>
      </c>
      <c r="AC5971" s="3" t="s">
        <v>45</v>
      </c>
      <c r="AE5971" s="3" t="s">
        <v>1504</v>
      </c>
      <c r="AF5971" s="3" t="str">
        <f t="shared" si="154"/>
        <v>ex Trifolium campestre</v>
      </c>
      <c r="AG5971" s="3" t="s">
        <v>1649</v>
      </c>
      <c r="AH5971" s="3" t="s">
        <v>1649</v>
      </c>
      <c r="AT5971" s="3" t="s">
        <v>1367</v>
      </c>
      <c r="BD5971" s="163"/>
    </row>
    <row r="5972" spans="1:56" x14ac:dyDescent="0.25">
      <c r="B5972" s="5">
        <v>7880</v>
      </c>
      <c r="E5972" s="62">
        <v>13</v>
      </c>
      <c r="F5972" s="6" t="s">
        <v>1144</v>
      </c>
      <c r="G5972" s="6">
        <v>2018</v>
      </c>
      <c r="L5972" s="6"/>
      <c r="N5972" s="6" t="s">
        <v>1478</v>
      </c>
      <c r="P5972" s="407">
        <v>82</v>
      </c>
      <c r="Q5972" s="407">
        <v>82</v>
      </c>
      <c r="R5972" s="407">
        <v>9</v>
      </c>
      <c r="S5972" s="3" t="s">
        <v>3</v>
      </c>
      <c r="T5972" s="3" t="s">
        <v>44</v>
      </c>
      <c r="U5972" s="3" t="s">
        <v>1399</v>
      </c>
      <c r="V5972" s="227" t="s">
        <v>1923</v>
      </c>
      <c r="X5972" s="3" t="s">
        <v>1505</v>
      </c>
      <c r="AA5972" s="18">
        <v>42.613500000000002</v>
      </c>
      <c r="AB5972" s="18">
        <v>-123.0365</v>
      </c>
      <c r="AC5972" s="3" t="s">
        <v>45</v>
      </c>
      <c r="AE5972" s="3" t="s">
        <v>1504</v>
      </c>
      <c r="AF5972" s="3" t="str">
        <f t="shared" si="154"/>
        <v>ex Trifolium campestre</v>
      </c>
      <c r="AG5972" s="3" t="s">
        <v>1649</v>
      </c>
      <c r="AH5972" s="3" t="s">
        <v>1649</v>
      </c>
      <c r="AT5972" s="3" t="s">
        <v>1367</v>
      </c>
      <c r="BD5972" s="163"/>
    </row>
    <row r="5973" spans="1:56" x14ac:dyDescent="0.25">
      <c r="B5973" s="5">
        <v>7881</v>
      </c>
      <c r="E5973" s="62">
        <v>13</v>
      </c>
      <c r="F5973" s="6" t="s">
        <v>1144</v>
      </c>
      <c r="G5973" s="6">
        <v>2018</v>
      </c>
      <c r="L5973" s="6"/>
      <c r="N5973" s="6" t="s">
        <v>1479</v>
      </c>
      <c r="P5973" s="407">
        <v>83</v>
      </c>
      <c r="Q5973" s="407">
        <v>83</v>
      </c>
      <c r="R5973" s="407">
        <v>1</v>
      </c>
      <c r="S5973" s="3" t="s">
        <v>3</v>
      </c>
      <c r="T5973" s="3" t="s">
        <v>44</v>
      </c>
      <c r="U5973" s="3" t="s">
        <v>1399</v>
      </c>
      <c r="V5973" s="227" t="s">
        <v>1923</v>
      </c>
      <c r="X5973" s="3" t="s">
        <v>1505</v>
      </c>
      <c r="AA5973" s="18">
        <v>42.605499999999999</v>
      </c>
      <c r="AB5973" s="18">
        <v>-123.0365</v>
      </c>
      <c r="AC5973" s="3" t="s">
        <v>45</v>
      </c>
      <c r="AE5973" s="3" t="s">
        <v>1504</v>
      </c>
      <c r="AF5973" s="3" t="str">
        <f t="shared" si="154"/>
        <v>ex Trifolium campestre</v>
      </c>
      <c r="AG5973" s="3" t="s">
        <v>1649</v>
      </c>
      <c r="AH5973" s="3" t="s">
        <v>1649</v>
      </c>
      <c r="AT5973" s="3" t="s">
        <v>1367</v>
      </c>
      <c r="BD5973" s="163"/>
    </row>
    <row r="5974" spans="1:56" x14ac:dyDescent="0.25">
      <c r="B5974" s="5">
        <v>10709</v>
      </c>
      <c r="E5974" s="269">
        <v>13</v>
      </c>
      <c r="F5974" s="270" t="s">
        <v>1518</v>
      </c>
      <c r="G5974" s="270">
        <v>2018</v>
      </c>
      <c r="H5974" s="271">
        <v>0.49305555555555602</v>
      </c>
      <c r="L5974" s="6"/>
      <c r="P5974" s="440">
        <v>83</v>
      </c>
      <c r="R5974" s="410">
        <v>1</v>
      </c>
      <c r="S5974" s="160" t="s">
        <v>3</v>
      </c>
      <c r="T5974" s="160" t="s">
        <v>44</v>
      </c>
      <c r="U5974" s="160" t="s">
        <v>1562</v>
      </c>
      <c r="V5974" s="160" t="s">
        <v>1923</v>
      </c>
      <c r="W5974" s="252" t="s">
        <v>2443</v>
      </c>
      <c r="X5974" s="252" t="s">
        <v>2441</v>
      </c>
      <c r="AA5974" s="252">
        <v>42.448300000000003</v>
      </c>
      <c r="AB5974" s="252">
        <v>-122.1161</v>
      </c>
      <c r="AE5974" s="258" t="s">
        <v>2278</v>
      </c>
      <c r="AG5974" s="160" t="s">
        <v>1649</v>
      </c>
      <c r="AH5974" s="160" t="s">
        <v>1649</v>
      </c>
      <c r="BD5974" s="163"/>
    </row>
    <row r="5975" spans="1:56" x14ac:dyDescent="0.25">
      <c r="B5975" s="5">
        <v>7882</v>
      </c>
      <c r="E5975" s="62">
        <v>13</v>
      </c>
      <c r="F5975" s="6" t="s">
        <v>1144</v>
      </c>
      <c r="G5975" s="6">
        <v>2018</v>
      </c>
      <c r="L5975" s="6"/>
      <c r="N5975" s="6" t="s">
        <v>1479</v>
      </c>
      <c r="P5975" s="407">
        <v>83</v>
      </c>
      <c r="Q5975" s="407">
        <v>83</v>
      </c>
      <c r="R5975" s="407">
        <v>2</v>
      </c>
      <c r="S5975" s="3" t="s">
        <v>3</v>
      </c>
      <c r="T5975" s="3" t="s">
        <v>44</v>
      </c>
      <c r="U5975" s="3" t="s">
        <v>1399</v>
      </c>
      <c r="V5975" s="227" t="s">
        <v>1923</v>
      </c>
      <c r="X5975" s="3" t="s">
        <v>1505</v>
      </c>
      <c r="AA5975" s="18">
        <v>42.605499999999999</v>
      </c>
      <c r="AB5975" s="18">
        <v>-123.0365</v>
      </c>
      <c r="AC5975" s="3" t="s">
        <v>45</v>
      </c>
      <c r="AE5975" s="3" t="s">
        <v>1504</v>
      </c>
      <c r="AF5975" s="3" t="str">
        <f>CONCATENATE("ex ", AE5975)</f>
        <v>ex Trifolium campestre</v>
      </c>
      <c r="AG5975" s="3" t="s">
        <v>1649</v>
      </c>
      <c r="AH5975" s="3" t="s">
        <v>1649</v>
      </c>
      <c r="AT5975" s="3" t="s">
        <v>1367</v>
      </c>
      <c r="BD5975" s="163"/>
    </row>
    <row r="5976" spans="1:56" x14ac:dyDescent="0.25">
      <c r="B5976" s="5">
        <v>10710</v>
      </c>
      <c r="E5976" s="269">
        <v>13</v>
      </c>
      <c r="F5976" s="270" t="s">
        <v>1518</v>
      </c>
      <c r="G5976" s="270">
        <v>2018</v>
      </c>
      <c r="H5976" s="271">
        <v>0.49305555555555602</v>
      </c>
      <c r="L5976" s="6"/>
      <c r="P5976" s="440">
        <v>83</v>
      </c>
      <c r="R5976" s="410">
        <v>2</v>
      </c>
      <c r="S5976" s="160" t="s">
        <v>3</v>
      </c>
      <c r="T5976" s="160" t="s">
        <v>44</v>
      </c>
      <c r="U5976" s="160" t="s">
        <v>1562</v>
      </c>
      <c r="V5976" s="160" t="s">
        <v>1923</v>
      </c>
      <c r="W5976" s="252" t="s">
        <v>2443</v>
      </c>
      <c r="X5976" s="252" t="s">
        <v>2441</v>
      </c>
      <c r="AA5976" s="252">
        <v>42.448300000000003</v>
      </c>
      <c r="AB5976" s="252">
        <v>-122.1161</v>
      </c>
      <c r="AE5976" s="258" t="s">
        <v>2278</v>
      </c>
      <c r="AG5976" s="160" t="s">
        <v>1649</v>
      </c>
      <c r="AH5976" s="160" t="s">
        <v>1649</v>
      </c>
      <c r="BD5976" s="163"/>
    </row>
    <row r="5977" spans="1:56" s="22" customFormat="1" x14ac:dyDescent="0.25">
      <c r="A5977" s="6"/>
      <c r="B5977" s="5">
        <v>7883</v>
      </c>
      <c r="C5977" s="3"/>
      <c r="D5977" s="3"/>
      <c r="E5977" s="62">
        <v>13</v>
      </c>
      <c r="F5977" s="6" t="s">
        <v>1144</v>
      </c>
      <c r="G5977" s="6">
        <v>2018</v>
      </c>
      <c r="H5977" s="6"/>
      <c r="I5977" s="3"/>
      <c r="J5977" s="3"/>
      <c r="K5977" s="3"/>
      <c r="L5977" s="6"/>
      <c r="M5977" s="3"/>
      <c r="N5977" s="6" t="s">
        <v>1479</v>
      </c>
      <c r="O5977" s="6"/>
      <c r="P5977" s="407">
        <v>83</v>
      </c>
      <c r="Q5977" s="407">
        <v>83</v>
      </c>
      <c r="R5977" s="407">
        <v>3</v>
      </c>
      <c r="S5977" s="3" t="s">
        <v>3</v>
      </c>
      <c r="T5977" s="3" t="s">
        <v>44</v>
      </c>
      <c r="U5977" s="3" t="s">
        <v>1399</v>
      </c>
      <c r="V5977" s="227" t="s">
        <v>1923</v>
      </c>
      <c r="W5977" s="3"/>
      <c r="X5977" s="3" t="s">
        <v>1505</v>
      </c>
      <c r="Y5977" s="3"/>
      <c r="Z5977" s="3"/>
      <c r="AA5977" s="18">
        <v>42.605499999999999</v>
      </c>
      <c r="AB5977" s="18">
        <v>-123.0365</v>
      </c>
      <c r="AC5977" s="3" t="s">
        <v>45</v>
      </c>
      <c r="AD5977" s="3"/>
      <c r="AE5977" s="3" t="s">
        <v>1504</v>
      </c>
      <c r="AF5977" s="3" t="str">
        <f>CONCATENATE("ex ", AE5977)</f>
        <v>ex Trifolium campestre</v>
      </c>
      <c r="AG5977" s="3" t="s">
        <v>1649</v>
      </c>
      <c r="AH5977" s="3" t="s">
        <v>1649</v>
      </c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 t="s">
        <v>1367</v>
      </c>
      <c r="AU5977" s="3"/>
      <c r="AV5977" s="3"/>
      <c r="AW5977" s="3"/>
      <c r="AX5977" s="3"/>
      <c r="AY5977" s="3"/>
      <c r="AZ5977" s="3"/>
      <c r="BA5977" s="3"/>
      <c r="BB5977" s="3"/>
      <c r="BC5977" s="3"/>
      <c r="BD5977" s="163"/>
    </row>
    <row r="5978" spans="1:56" x14ac:dyDescent="0.25">
      <c r="B5978" s="5">
        <v>7884</v>
      </c>
      <c r="E5978" s="62">
        <v>13</v>
      </c>
      <c r="F5978" s="6" t="s">
        <v>1144</v>
      </c>
      <c r="G5978" s="6">
        <v>2018</v>
      </c>
      <c r="L5978" s="6"/>
      <c r="N5978" s="6" t="s">
        <v>1479</v>
      </c>
      <c r="P5978" s="407">
        <v>83</v>
      </c>
      <c r="Q5978" s="407">
        <v>83</v>
      </c>
      <c r="R5978" s="407">
        <v>4</v>
      </c>
      <c r="S5978" s="3" t="s">
        <v>3</v>
      </c>
      <c r="T5978" s="3" t="s">
        <v>44</v>
      </c>
      <c r="U5978" s="3" t="s">
        <v>1399</v>
      </c>
      <c r="V5978" s="227" t="s">
        <v>1923</v>
      </c>
      <c r="X5978" s="3" t="s">
        <v>1505</v>
      </c>
      <c r="AA5978" s="18">
        <v>42.605499999999999</v>
      </c>
      <c r="AB5978" s="18">
        <v>-123.0365</v>
      </c>
      <c r="AC5978" s="3" t="s">
        <v>45</v>
      </c>
      <c r="AE5978" s="3" t="s">
        <v>1504</v>
      </c>
      <c r="AF5978" s="3" t="str">
        <f>CONCATENATE("ex ", AE5978)</f>
        <v>ex Trifolium campestre</v>
      </c>
      <c r="AG5978" s="3" t="s">
        <v>1649</v>
      </c>
      <c r="AH5978" s="3" t="s">
        <v>1649</v>
      </c>
      <c r="AT5978" s="3" t="s">
        <v>1367</v>
      </c>
      <c r="BD5978" s="163"/>
    </row>
    <row r="5979" spans="1:56" x14ac:dyDescent="0.25">
      <c r="B5979" s="5">
        <v>7885</v>
      </c>
      <c r="E5979" s="62">
        <v>13</v>
      </c>
      <c r="F5979" s="6" t="s">
        <v>1144</v>
      </c>
      <c r="G5979" s="6">
        <v>2018</v>
      </c>
      <c r="L5979" s="6"/>
      <c r="N5979" s="6" t="s">
        <v>1480</v>
      </c>
      <c r="P5979" s="407">
        <v>84</v>
      </c>
      <c r="Q5979" s="407">
        <v>84</v>
      </c>
      <c r="R5979" s="407">
        <v>1</v>
      </c>
      <c r="S5979" s="3" t="s">
        <v>3</v>
      </c>
      <c r="T5979" s="3" t="s">
        <v>44</v>
      </c>
      <c r="U5979" s="3" t="s">
        <v>1399</v>
      </c>
      <c r="V5979" s="227" t="s">
        <v>1923</v>
      </c>
      <c r="X5979" s="3" t="s">
        <v>1505</v>
      </c>
      <c r="AA5979" s="18">
        <v>42.605499999999999</v>
      </c>
      <c r="AB5979" s="18">
        <v>-123.0365</v>
      </c>
      <c r="AC5979" s="3" t="s">
        <v>45</v>
      </c>
      <c r="AG5979" s="3" t="s">
        <v>1649</v>
      </c>
      <c r="AH5979" s="3" t="s">
        <v>1649</v>
      </c>
      <c r="AT5979" s="3" t="s">
        <v>1367</v>
      </c>
      <c r="BD5979" s="163"/>
    </row>
    <row r="5980" spans="1:56" x14ac:dyDescent="0.25">
      <c r="B5980" s="5">
        <v>10711</v>
      </c>
      <c r="E5980" s="269">
        <v>13</v>
      </c>
      <c r="F5980" s="270" t="s">
        <v>1518</v>
      </c>
      <c r="G5980" s="270">
        <v>2018</v>
      </c>
      <c r="H5980" s="271">
        <v>0.5</v>
      </c>
      <c r="L5980" s="6"/>
      <c r="P5980" s="440">
        <v>84</v>
      </c>
      <c r="R5980" s="410">
        <v>1</v>
      </c>
      <c r="S5980" s="160" t="s">
        <v>3</v>
      </c>
      <c r="T5980" s="160" t="s">
        <v>44</v>
      </c>
      <c r="U5980" s="160" t="s">
        <v>1562</v>
      </c>
      <c r="V5980" s="160" t="s">
        <v>1923</v>
      </c>
      <c r="W5980" s="252" t="s">
        <v>2445</v>
      </c>
      <c r="X5980" s="252" t="s">
        <v>3295</v>
      </c>
      <c r="AA5980" s="252">
        <v>42.447200000000002</v>
      </c>
      <c r="AB5980" s="252">
        <v>-122.11969999999999</v>
      </c>
      <c r="AE5980" s="258" t="s">
        <v>2452</v>
      </c>
      <c r="AG5980" s="160" t="s">
        <v>1649</v>
      </c>
      <c r="AH5980" s="160" t="s">
        <v>1649</v>
      </c>
      <c r="BD5980" s="163"/>
    </row>
    <row r="5981" spans="1:56" x14ac:dyDescent="0.25">
      <c r="B5981" s="5">
        <v>7886</v>
      </c>
      <c r="E5981" s="62">
        <v>13</v>
      </c>
      <c r="F5981" s="6" t="s">
        <v>1144</v>
      </c>
      <c r="G5981" s="6">
        <v>2018</v>
      </c>
      <c r="L5981" s="6"/>
      <c r="N5981" s="6" t="s">
        <v>1480</v>
      </c>
      <c r="P5981" s="407">
        <v>84</v>
      </c>
      <c r="Q5981" s="407">
        <v>84</v>
      </c>
      <c r="R5981" s="407">
        <v>2</v>
      </c>
      <c r="S5981" s="3" t="s">
        <v>3</v>
      </c>
      <c r="T5981" s="3" t="s">
        <v>44</v>
      </c>
      <c r="U5981" s="3" t="s">
        <v>1399</v>
      </c>
      <c r="V5981" s="227" t="s">
        <v>1923</v>
      </c>
      <c r="X5981" s="3" t="s">
        <v>1505</v>
      </c>
      <c r="AA5981" s="18">
        <v>42.605499999999999</v>
      </c>
      <c r="AB5981" s="18">
        <v>-123.0365</v>
      </c>
      <c r="AC5981" s="3" t="s">
        <v>45</v>
      </c>
      <c r="AG5981" s="3" t="s">
        <v>1649</v>
      </c>
      <c r="AH5981" s="3" t="s">
        <v>1649</v>
      </c>
      <c r="AT5981" s="3" t="s">
        <v>1367</v>
      </c>
      <c r="BD5981" s="163"/>
    </row>
    <row r="5982" spans="1:56" x14ac:dyDescent="0.25">
      <c r="B5982" s="5">
        <v>10712</v>
      </c>
      <c r="E5982" s="269">
        <v>13</v>
      </c>
      <c r="F5982" s="270" t="s">
        <v>1518</v>
      </c>
      <c r="G5982" s="270">
        <v>2018</v>
      </c>
      <c r="H5982" s="271">
        <v>0.5</v>
      </c>
      <c r="L5982" s="6"/>
      <c r="P5982" s="440">
        <v>84</v>
      </c>
      <c r="R5982" s="410">
        <v>2</v>
      </c>
      <c r="S5982" s="160" t="s">
        <v>3</v>
      </c>
      <c r="T5982" s="160" t="s">
        <v>44</v>
      </c>
      <c r="U5982" s="160" t="s">
        <v>1562</v>
      </c>
      <c r="V5982" s="160" t="s">
        <v>1923</v>
      </c>
      <c r="W5982" s="252" t="s">
        <v>2445</v>
      </c>
      <c r="X5982" s="252" t="s">
        <v>3295</v>
      </c>
      <c r="AA5982" s="252">
        <v>42.447200000000002</v>
      </c>
      <c r="AB5982" s="252">
        <v>-122.11969999999999</v>
      </c>
      <c r="AE5982" s="258" t="s">
        <v>2452</v>
      </c>
      <c r="AG5982" s="160" t="s">
        <v>1649</v>
      </c>
      <c r="AH5982" s="160" t="s">
        <v>1649</v>
      </c>
      <c r="BD5982" s="163"/>
    </row>
    <row r="5983" spans="1:56" x14ac:dyDescent="0.25">
      <c r="B5983" s="5">
        <v>10713</v>
      </c>
      <c r="E5983" s="269">
        <v>13</v>
      </c>
      <c r="F5983" s="270" t="s">
        <v>1518</v>
      </c>
      <c r="G5983" s="270">
        <v>2018</v>
      </c>
      <c r="H5983" s="271">
        <v>0.5</v>
      </c>
      <c r="L5983" s="6"/>
      <c r="P5983" s="440">
        <v>84</v>
      </c>
      <c r="R5983" s="410">
        <v>3</v>
      </c>
      <c r="S5983" s="160" t="s">
        <v>3</v>
      </c>
      <c r="T5983" s="160" t="s">
        <v>44</v>
      </c>
      <c r="U5983" s="160" t="s">
        <v>1562</v>
      </c>
      <c r="V5983" s="160" t="s">
        <v>1923</v>
      </c>
      <c r="W5983" s="252" t="s">
        <v>2445</v>
      </c>
      <c r="X5983" s="252" t="s">
        <v>1926</v>
      </c>
      <c r="AA5983" s="252">
        <v>42.447200000000002</v>
      </c>
      <c r="AB5983" s="252">
        <v>-122.11969999999999</v>
      </c>
      <c r="AE5983" s="258" t="s">
        <v>2452</v>
      </c>
      <c r="AG5983" s="160" t="s">
        <v>1649</v>
      </c>
      <c r="AH5983" s="160" t="s">
        <v>1649</v>
      </c>
      <c r="BD5983" s="163"/>
    </row>
    <row r="5984" spans="1:56" x14ac:dyDescent="0.25">
      <c r="B5984" s="5">
        <v>10714</v>
      </c>
      <c r="E5984" s="269">
        <v>13</v>
      </c>
      <c r="F5984" s="270" t="s">
        <v>1518</v>
      </c>
      <c r="G5984" s="270">
        <v>2018</v>
      </c>
      <c r="H5984" s="271">
        <v>0.5</v>
      </c>
      <c r="L5984" s="6"/>
      <c r="P5984" s="440">
        <v>84</v>
      </c>
      <c r="R5984" s="410">
        <v>4</v>
      </c>
      <c r="S5984" s="160" t="s">
        <v>3</v>
      </c>
      <c r="T5984" s="160" t="s">
        <v>44</v>
      </c>
      <c r="U5984" s="160" t="s">
        <v>1562</v>
      </c>
      <c r="V5984" s="160" t="s">
        <v>1923</v>
      </c>
      <c r="W5984" s="252" t="s">
        <v>2445</v>
      </c>
      <c r="X5984" s="252" t="s">
        <v>1926</v>
      </c>
      <c r="AA5984" s="252">
        <v>42.447200000000002</v>
      </c>
      <c r="AB5984" s="252">
        <v>-122.11969999999999</v>
      </c>
      <c r="AE5984" s="258" t="s">
        <v>2452</v>
      </c>
      <c r="AG5984" s="160" t="s">
        <v>1649</v>
      </c>
      <c r="AH5984" s="160" t="s">
        <v>1649</v>
      </c>
      <c r="BD5984" s="163"/>
    </row>
    <row r="5985" spans="1:56" x14ac:dyDescent="0.25">
      <c r="B5985" s="5">
        <v>10715</v>
      </c>
      <c r="E5985" s="269">
        <v>13</v>
      </c>
      <c r="F5985" s="270" t="s">
        <v>1518</v>
      </c>
      <c r="G5985" s="270">
        <v>2018</v>
      </c>
      <c r="H5985" s="271">
        <v>0.5</v>
      </c>
      <c r="L5985" s="6"/>
      <c r="P5985" s="440">
        <v>84</v>
      </c>
      <c r="R5985" s="410">
        <v>5</v>
      </c>
      <c r="S5985" s="160" t="s">
        <v>3</v>
      </c>
      <c r="T5985" s="160" t="s">
        <v>44</v>
      </c>
      <c r="U5985" s="160" t="s">
        <v>1562</v>
      </c>
      <c r="V5985" s="160" t="s">
        <v>1923</v>
      </c>
      <c r="W5985" s="252" t="s">
        <v>2445</v>
      </c>
      <c r="X5985" s="252" t="s">
        <v>1926</v>
      </c>
      <c r="AA5985" s="252">
        <v>42.447200000000002</v>
      </c>
      <c r="AB5985" s="252">
        <v>-122.11969999999999</v>
      </c>
      <c r="AE5985" s="258" t="s">
        <v>2452</v>
      </c>
      <c r="AG5985" s="160" t="s">
        <v>1649</v>
      </c>
      <c r="AH5985" s="160" t="s">
        <v>1649</v>
      </c>
      <c r="BD5985" s="163"/>
    </row>
    <row r="5986" spans="1:56" x14ac:dyDescent="0.25">
      <c r="B5986" s="5">
        <v>7887</v>
      </c>
      <c r="E5986" s="62">
        <v>15</v>
      </c>
      <c r="F5986" s="6" t="s">
        <v>1144</v>
      </c>
      <c r="G5986" s="6">
        <v>2018</v>
      </c>
      <c r="L5986" s="6"/>
      <c r="N5986" s="6" t="s">
        <v>1481</v>
      </c>
      <c r="P5986" s="407">
        <v>85</v>
      </c>
      <c r="Q5986" s="407">
        <v>85</v>
      </c>
      <c r="R5986" s="407">
        <v>1</v>
      </c>
      <c r="S5986" s="3" t="s">
        <v>3</v>
      </c>
      <c r="T5986" s="3" t="s">
        <v>44</v>
      </c>
      <c r="U5986" s="3" t="s">
        <v>1399</v>
      </c>
      <c r="V5986" s="227" t="s">
        <v>1923</v>
      </c>
      <c r="X5986" s="3" t="s">
        <v>1505</v>
      </c>
      <c r="AA5986" s="18">
        <v>42.377000000000002</v>
      </c>
      <c r="AB5986" s="18">
        <v>-123.20699999999999</v>
      </c>
      <c r="AC5986" s="3" t="s">
        <v>45</v>
      </c>
      <c r="AE5986" s="3" t="s">
        <v>1504</v>
      </c>
      <c r="AF5986" s="3" t="str">
        <f>CONCATENATE("ex ", AE5986)</f>
        <v>ex Trifolium campestre</v>
      </c>
      <c r="AG5986" s="3" t="s">
        <v>1649</v>
      </c>
      <c r="AH5986" s="3" t="s">
        <v>1649</v>
      </c>
      <c r="AT5986" s="3" t="s">
        <v>1367</v>
      </c>
      <c r="BD5986" s="163"/>
    </row>
    <row r="5987" spans="1:56" x14ac:dyDescent="0.25">
      <c r="B5987" s="5">
        <v>10716</v>
      </c>
      <c r="E5987" s="269">
        <v>13</v>
      </c>
      <c r="F5987" s="270" t="s">
        <v>1518</v>
      </c>
      <c r="G5987" s="270">
        <v>2018</v>
      </c>
      <c r="H5987" s="271">
        <v>0.51041666666666696</v>
      </c>
      <c r="L5987" s="6"/>
      <c r="P5987" s="440">
        <v>85</v>
      </c>
      <c r="R5987" s="410">
        <v>1</v>
      </c>
      <c r="S5987" s="160" t="s">
        <v>3</v>
      </c>
      <c r="T5987" s="160" t="s">
        <v>44</v>
      </c>
      <c r="U5987" s="160" t="s">
        <v>1562</v>
      </c>
      <c r="V5987" s="160" t="s">
        <v>1923</v>
      </c>
      <c r="W5987" s="252" t="s">
        <v>2445</v>
      </c>
      <c r="X5987" s="252" t="s">
        <v>1926</v>
      </c>
      <c r="AA5987" s="252">
        <v>42.447200000000002</v>
      </c>
      <c r="AB5987" s="252">
        <v>-122.11969999999999</v>
      </c>
      <c r="AE5987" s="258" t="s">
        <v>2020</v>
      </c>
      <c r="AG5987" s="160" t="s">
        <v>1649</v>
      </c>
      <c r="AH5987" s="160" t="s">
        <v>1649</v>
      </c>
      <c r="BD5987" s="163"/>
    </row>
    <row r="5988" spans="1:56" x14ac:dyDescent="0.25">
      <c r="B5988" s="5">
        <v>7888</v>
      </c>
      <c r="E5988" s="62">
        <v>15</v>
      </c>
      <c r="F5988" s="6" t="s">
        <v>1144</v>
      </c>
      <c r="G5988" s="6">
        <v>2018</v>
      </c>
      <c r="L5988" s="6"/>
      <c r="N5988" s="6" t="s">
        <v>1481</v>
      </c>
      <c r="P5988" s="407">
        <v>85</v>
      </c>
      <c r="Q5988" s="407">
        <v>85</v>
      </c>
      <c r="R5988" s="407">
        <v>2</v>
      </c>
      <c r="S5988" s="3" t="s">
        <v>3</v>
      </c>
      <c r="T5988" s="3" t="s">
        <v>44</v>
      </c>
      <c r="U5988" s="3" t="s">
        <v>1399</v>
      </c>
      <c r="V5988" s="227" t="s">
        <v>1923</v>
      </c>
      <c r="X5988" s="3" t="s">
        <v>1505</v>
      </c>
      <c r="AA5988" s="18">
        <v>42.377000000000002</v>
      </c>
      <c r="AB5988" s="18">
        <v>-123.20699999999999</v>
      </c>
      <c r="AC5988" s="3" t="s">
        <v>45</v>
      </c>
      <c r="AE5988" s="3" t="s">
        <v>1504</v>
      </c>
      <c r="AF5988" s="3" t="str">
        <f>CONCATENATE("ex ", AE5988)</f>
        <v>ex Trifolium campestre</v>
      </c>
      <c r="AG5988" s="3" t="s">
        <v>1649</v>
      </c>
      <c r="AH5988" s="3" t="s">
        <v>1649</v>
      </c>
      <c r="AT5988" s="3" t="s">
        <v>1367</v>
      </c>
      <c r="BD5988" s="163"/>
    </row>
    <row r="5989" spans="1:56" x14ac:dyDescent="0.25">
      <c r="B5989" s="5">
        <v>10717</v>
      </c>
      <c r="E5989" s="269">
        <v>13</v>
      </c>
      <c r="F5989" s="270" t="s">
        <v>1518</v>
      </c>
      <c r="G5989" s="270">
        <v>2018</v>
      </c>
      <c r="H5989" s="271">
        <v>0.51041666666666696</v>
      </c>
      <c r="L5989" s="6"/>
      <c r="P5989" s="440">
        <v>85</v>
      </c>
      <c r="R5989" s="410">
        <v>2</v>
      </c>
      <c r="S5989" s="160" t="s">
        <v>3</v>
      </c>
      <c r="T5989" s="160" t="s">
        <v>44</v>
      </c>
      <c r="U5989" s="160" t="s">
        <v>1562</v>
      </c>
      <c r="V5989" s="160" t="s">
        <v>1923</v>
      </c>
      <c r="W5989" s="252" t="s">
        <v>2445</v>
      </c>
      <c r="X5989" s="252" t="s">
        <v>1926</v>
      </c>
      <c r="AA5989" s="252">
        <v>42.447200000000002</v>
      </c>
      <c r="AB5989" s="252">
        <v>-122.11969999999999</v>
      </c>
      <c r="AE5989" s="258" t="s">
        <v>2020</v>
      </c>
      <c r="AG5989" s="160" t="s">
        <v>1649</v>
      </c>
      <c r="AH5989" s="160" t="s">
        <v>1649</v>
      </c>
      <c r="BD5989" s="163"/>
    </row>
    <row r="5990" spans="1:56" x14ac:dyDescent="0.25">
      <c r="B5990" s="5">
        <v>7889</v>
      </c>
      <c r="E5990" s="62">
        <v>15</v>
      </c>
      <c r="F5990" s="6" t="s">
        <v>1144</v>
      </c>
      <c r="G5990" s="6">
        <v>2018</v>
      </c>
      <c r="L5990" s="6"/>
      <c r="N5990" s="6" t="s">
        <v>1481</v>
      </c>
      <c r="P5990" s="407">
        <v>85</v>
      </c>
      <c r="Q5990" s="407">
        <v>85</v>
      </c>
      <c r="R5990" s="407">
        <v>3</v>
      </c>
      <c r="S5990" s="3" t="s">
        <v>3</v>
      </c>
      <c r="T5990" s="3" t="s">
        <v>44</v>
      </c>
      <c r="U5990" s="3" t="s">
        <v>1399</v>
      </c>
      <c r="V5990" s="227" t="s">
        <v>1923</v>
      </c>
      <c r="X5990" s="3" t="s">
        <v>1505</v>
      </c>
      <c r="AA5990" s="18">
        <v>42.377000000000002</v>
      </c>
      <c r="AB5990" s="18">
        <v>-123.20699999999999</v>
      </c>
      <c r="AC5990" s="3" t="s">
        <v>45</v>
      </c>
      <c r="AE5990" s="3" t="s">
        <v>1504</v>
      </c>
      <c r="AF5990" s="3" t="str">
        <f>CONCATENATE("ex ", AE5990)</f>
        <v>ex Trifolium campestre</v>
      </c>
      <c r="AG5990" s="3" t="s">
        <v>1649</v>
      </c>
      <c r="AH5990" s="3" t="s">
        <v>1649</v>
      </c>
      <c r="AT5990" s="3" t="s">
        <v>1367</v>
      </c>
      <c r="BD5990" s="163"/>
    </row>
    <row r="5991" spans="1:56" x14ac:dyDescent="0.25">
      <c r="B5991" s="5">
        <v>10718</v>
      </c>
      <c r="E5991" s="269">
        <v>13</v>
      </c>
      <c r="F5991" s="270" t="s">
        <v>1518</v>
      </c>
      <c r="G5991" s="270">
        <v>2018</v>
      </c>
      <c r="H5991" s="271">
        <v>0.51041666666666696</v>
      </c>
      <c r="L5991" s="6"/>
      <c r="P5991" s="440">
        <v>85</v>
      </c>
      <c r="R5991" s="410">
        <v>3</v>
      </c>
      <c r="S5991" s="160" t="s">
        <v>3</v>
      </c>
      <c r="T5991" s="160" t="s">
        <v>44</v>
      </c>
      <c r="U5991" s="160" t="s">
        <v>1562</v>
      </c>
      <c r="V5991" s="160" t="s">
        <v>1923</v>
      </c>
      <c r="W5991" s="252" t="s">
        <v>2445</v>
      </c>
      <c r="X5991" s="252" t="s">
        <v>1926</v>
      </c>
      <c r="AA5991" s="252">
        <v>42.447200000000002</v>
      </c>
      <c r="AB5991" s="252">
        <v>-122.11969999999999</v>
      </c>
      <c r="AE5991" s="258" t="s">
        <v>2020</v>
      </c>
      <c r="AG5991" s="160" t="s">
        <v>1649</v>
      </c>
      <c r="AH5991" s="160" t="s">
        <v>1649</v>
      </c>
      <c r="BD5991" s="163"/>
    </row>
    <row r="5992" spans="1:56" x14ac:dyDescent="0.25">
      <c r="B5992" s="5">
        <v>7890</v>
      </c>
      <c r="E5992" s="62">
        <v>15</v>
      </c>
      <c r="F5992" s="6" t="s">
        <v>1144</v>
      </c>
      <c r="G5992" s="6">
        <v>2018</v>
      </c>
      <c r="L5992" s="6"/>
      <c r="N5992" s="6" t="s">
        <v>1481</v>
      </c>
      <c r="P5992" s="407">
        <v>85</v>
      </c>
      <c r="Q5992" s="407">
        <v>85</v>
      </c>
      <c r="R5992" s="407">
        <v>4</v>
      </c>
      <c r="S5992" s="3" t="s">
        <v>3</v>
      </c>
      <c r="T5992" s="3" t="s">
        <v>44</v>
      </c>
      <c r="U5992" s="3" t="s">
        <v>1399</v>
      </c>
      <c r="V5992" s="227" t="s">
        <v>1923</v>
      </c>
      <c r="X5992" s="3" t="s">
        <v>1505</v>
      </c>
      <c r="AA5992" s="18">
        <v>42.377000000000002</v>
      </c>
      <c r="AB5992" s="18">
        <v>-123.20699999999999</v>
      </c>
      <c r="AC5992" s="3" t="s">
        <v>45</v>
      </c>
      <c r="AE5992" s="3" t="s">
        <v>1504</v>
      </c>
      <c r="AF5992" s="3" t="str">
        <f>CONCATENATE("ex ", AE5992)</f>
        <v>ex Trifolium campestre</v>
      </c>
      <c r="AG5992" s="3" t="s">
        <v>1649</v>
      </c>
      <c r="AH5992" s="3" t="s">
        <v>1649</v>
      </c>
      <c r="AT5992" s="3" t="s">
        <v>1367</v>
      </c>
      <c r="BD5992" s="163"/>
    </row>
    <row r="5993" spans="1:56" x14ac:dyDescent="0.25">
      <c r="B5993" s="5">
        <v>10719</v>
      </c>
      <c r="E5993" s="269">
        <v>13</v>
      </c>
      <c r="F5993" s="270" t="s">
        <v>1518</v>
      </c>
      <c r="G5993" s="270">
        <v>2018</v>
      </c>
      <c r="H5993" s="271">
        <v>0.51041666666666696</v>
      </c>
      <c r="L5993" s="6"/>
      <c r="P5993" s="440">
        <v>85</v>
      </c>
      <c r="R5993" s="410">
        <v>4</v>
      </c>
      <c r="S5993" s="160" t="s">
        <v>3</v>
      </c>
      <c r="T5993" s="160" t="s">
        <v>44</v>
      </c>
      <c r="U5993" s="160" t="s">
        <v>1562</v>
      </c>
      <c r="V5993" s="160" t="s">
        <v>1923</v>
      </c>
      <c r="W5993" s="252" t="s">
        <v>2445</v>
      </c>
      <c r="X5993" s="252" t="s">
        <v>1926</v>
      </c>
      <c r="AA5993" s="252">
        <v>42.447200000000002</v>
      </c>
      <c r="AB5993" s="252">
        <v>-122.11969999999999</v>
      </c>
      <c r="AE5993" s="258" t="s">
        <v>2020</v>
      </c>
      <c r="AG5993" s="160" t="s">
        <v>1649</v>
      </c>
      <c r="AH5993" s="160" t="s">
        <v>1649</v>
      </c>
      <c r="BD5993" s="163"/>
    </row>
    <row r="5994" spans="1:56" x14ac:dyDescent="0.25">
      <c r="B5994" s="5">
        <v>10720</v>
      </c>
      <c r="E5994" s="269">
        <v>13</v>
      </c>
      <c r="F5994" s="270" t="s">
        <v>1518</v>
      </c>
      <c r="G5994" s="270">
        <v>2018</v>
      </c>
      <c r="H5994" s="271">
        <v>0.51041666666666696</v>
      </c>
      <c r="L5994" s="6"/>
      <c r="P5994" s="440">
        <v>85</v>
      </c>
      <c r="R5994" s="410">
        <v>5</v>
      </c>
      <c r="S5994" s="160" t="s">
        <v>3</v>
      </c>
      <c r="T5994" s="160" t="s">
        <v>44</v>
      </c>
      <c r="U5994" s="160" t="s">
        <v>1562</v>
      </c>
      <c r="V5994" s="160" t="s">
        <v>1923</v>
      </c>
      <c r="W5994" s="252" t="s">
        <v>2445</v>
      </c>
      <c r="X5994" s="252" t="s">
        <v>1926</v>
      </c>
      <c r="AA5994" s="252">
        <v>42.447200000000002</v>
      </c>
      <c r="AB5994" s="252">
        <v>-122.11969999999999</v>
      </c>
      <c r="AE5994" s="258" t="s">
        <v>2020</v>
      </c>
      <c r="AG5994" s="160" t="s">
        <v>1649</v>
      </c>
      <c r="AH5994" s="160" t="s">
        <v>1649</v>
      </c>
      <c r="BD5994" s="163"/>
    </row>
    <row r="5995" spans="1:56" s="86" customFormat="1" x14ac:dyDescent="0.25">
      <c r="A5995" s="6"/>
      <c r="B5995" s="5">
        <v>10721</v>
      </c>
      <c r="C5995" s="3"/>
      <c r="D5995" s="3"/>
      <c r="E5995" s="269">
        <v>13</v>
      </c>
      <c r="F5995" s="270" t="s">
        <v>1518</v>
      </c>
      <c r="G5995" s="270">
        <v>2018</v>
      </c>
      <c r="H5995" s="271">
        <v>0.51041666666666696</v>
      </c>
      <c r="I5995" s="3"/>
      <c r="J5995" s="3"/>
      <c r="K5995" s="3"/>
      <c r="L5995" s="6"/>
      <c r="M5995" s="3"/>
      <c r="N5995" s="6"/>
      <c r="O5995" s="6"/>
      <c r="P5995" s="440">
        <v>85</v>
      </c>
      <c r="Q5995" s="407"/>
      <c r="R5995" s="410">
        <v>6</v>
      </c>
      <c r="S5995" s="160" t="s">
        <v>3</v>
      </c>
      <c r="T5995" s="160" t="s">
        <v>44</v>
      </c>
      <c r="U5995" s="160" t="s">
        <v>1562</v>
      </c>
      <c r="V5995" s="160" t="s">
        <v>1923</v>
      </c>
      <c r="W5995" s="252" t="s">
        <v>2445</v>
      </c>
      <c r="X5995" s="252" t="s">
        <v>1926</v>
      </c>
      <c r="Y5995" s="3"/>
      <c r="Z5995" s="3"/>
      <c r="AA5995" s="252">
        <v>42.447200000000002</v>
      </c>
      <c r="AB5995" s="252">
        <v>-122.11969999999999</v>
      </c>
      <c r="AC5995" s="3"/>
      <c r="AD5995" s="3"/>
      <c r="AE5995" s="258" t="s">
        <v>2020</v>
      </c>
      <c r="AF5995" s="3"/>
      <c r="AG5995" s="160" t="s">
        <v>1649</v>
      </c>
      <c r="AH5995" s="160" t="s">
        <v>1649</v>
      </c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163"/>
    </row>
    <row r="5996" spans="1:56" x14ac:dyDescent="0.25">
      <c r="B5996" s="5">
        <v>10722</v>
      </c>
      <c r="E5996" s="269">
        <v>13</v>
      </c>
      <c r="F5996" s="270" t="s">
        <v>1518</v>
      </c>
      <c r="G5996" s="270">
        <v>2018</v>
      </c>
      <c r="H5996" s="271">
        <v>0.51041666666666696</v>
      </c>
      <c r="L5996" s="6"/>
      <c r="P5996" s="440">
        <v>85</v>
      </c>
      <c r="R5996" s="410">
        <v>7</v>
      </c>
      <c r="S5996" s="160" t="s">
        <v>3</v>
      </c>
      <c r="T5996" s="160" t="s">
        <v>44</v>
      </c>
      <c r="U5996" s="160" t="s">
        <v>1562</v>
      </c>
      <c r="V5996" s="160" t="s">
        <v>1923</v>
      </c>
      <c r="W5996" s="252" t="s">
        <v>2445</v>
      </c>
      <c r="X5996" s="252" t="s">
        <v>1926</v>
      </c>
      <c r="AA5996" s="252">
        <v>42.447200000000002</v>
      </c>
      <c r="AB5996" s="252">
        <v>-122.11969999999999</v>
      </c>
      <c r="AE5996" s="258" t="s">
        <v>2020</v>
      </c>
      <c r="AG5996" s="160" t="s">
        <v>1649</v>
      </c>
      <c r="AH5996" s="160" t="s">
        <v>1649</v>
      </c>
      <c r="BD5996" s="163"/>
    </row>
    <row r="5997" spans="1:56" x14ac:dyDescent="0.25">
      <c r="B5997" s="5">
        <v>7891</v>
      </c>
      <c r="E5997" s="62">
        <v>15</v>
      </c>
      <c r="F5997" s="6" t="s">
        <v>1144</v>
      </c>
      <c r="G5997" s="6">
        <v>2018</v>
      </c>
      <c r="L5997" s="6"/>
      <c r="N5997" s="6" t="s">
        <v>1482</v>
      </c>
      <c r="P5997" s="407">
        <v>86</v>
      </c>
      <c r="Q5997" s="407">
        <v>86</v>
      </c>
      <c r="R5997" s="407">
        <v>1</v>
      </c>
      <c r="S5997" s="3" t="s">
        <v>3</v>
      </c>
      <c r="T5997" s="3" t="s">
        <v>44</v>
      </c>
      <c r="U5997" s="3" t="s">
        <v>1399</v>
      </c>
      <c r="V5997" s="227" t="s">
        <v>1923</v>
      </c>
      <c r="X5997" s="3" t="s">
        <v>1505</v>
      </c>
      <c r="AA5997" s="18">
        <v>42.371000000000002</v>
      </c>
      <c r="AB5997" s="18">
        <v>-123.20399999999999</v>
      </c>
      <c r="AC5997" s="3" t="s">
        <v>45</v>
      </c>
      <c r="AE5997" s="3" t="s">
        <v>1503</v>
      </c>
      <c r="AF5997" s="3" t="str">
        <f>CONCATENATE("ex ", AE5997)</f>
        <v>ex Clarkia sp.</v>
      </c>
      <c r="AG5997" s="3" t="s">
        <v>1649</v>
      </c>
      <c r="AH5997" s="3" t="s">
        <v>1649</v>
      </c>
      <c r="AT5997" s="3" t="s">
        <v>1367</v>
      </c>
      <c r="BD5997" s="163"/>
    </row>
    <row r="5998" spans="1:56" s="96" customFormat="1" x14ac:dyDescent="0.25">
      <c r="A5998" s="6"/>
      <c r="B5998" s="5">
        <v>10723</v>
      </c>
      <c r="C5998" s="3"/>
      <c r="D5998" s="3"/>
      <c r="E5998" s="269">
        <v>13</v>
      </c>
      <c r="F5998" s="270" t="s">
        <v>1518</v>
      </c>
      <c r="G5998" s="270">
        <v>2018</v>
      </c>
      <c r="H5998" s="271">
        <v>0.51388888888888895</v>
      </c>
      <c r="I5998" s="3"/>
      <c r="J5998" s="3"/>
      <c r="K5998" s="3"/>
      <c r="L5998" s="6"/>
      <c r="M5998" s="3"/>
      <c r="N5998" s="6"/>
      <c r="O5998" s="6"/>
      <c r="P5998" s="440">
        <v>86</v>
      </c>
      <c r="Q5998" s="407"/>
      <c r="R5998" s="410">
        <v>1</v>
      </c>
      <c r="S5998" s="160" t="s">
        <v>3</v>
      </c>
      <c r="T5998" s="160" t="s">
        <v>44</v>
      </c>
      <c r="U5998" s="160" t="s">
        <v>1562</v>
      </c>
      <c r="V5998" s="160" t="s">
        <v>1923</v>
      </c>
      <c r="W5998" s="252" t="s">
        <v>2445</v>
      </c>
      <c r="X5998" s="252" t="s">
        <v>1926</v>
      </c>
      <c r="Y5998" s="3"/>
      <c r="Z5998" s="3"/>
      <c r="AA5998" s="252">
        <v>42.447200000000002</v>
      </c>
      <c r="AB5998" s="252">
        <v>-122.11969999999999</v>
      </c>
      <c r="AC5998" s="3"/>
      <c r="AD5998" s="3"/>
      <c r="AE5998" s="258" t="s">
        <v>1679</v>
      </c>
      <c r="AF5998" s="3"/>
      <c r="AG5998" s="160" t="s">
        <v>1649</v>
      </c>
      <c r="AH5998" s="160" t="s">
        <v>1649</v>
      </c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163"/>
    </row>
    <row r="5999" spans="1:56" x14ac:dyDescent="0.25">
      <c r="B5999" s="5">
        <v>7892</v>
      </c>
      <c r="E5999" s="62">
        <v>15</v>
      </c>
      <c r="F5999" s="6" t="s">
        <v>1144</v>
      </c>
      <c r="G5999" s="6">
        <v>2018</v>
      </c>
      <c r="L5999" s="6"/>
      <c r="N5999" s="6" t="s">
        <v>1482</v>
      </c>
      <c r="P5999" s="407">
        <v>86</v>
      </c>
      <c r="Q5999" s="407">
        <v>86</v>
      </c>
      <c r="R5999" s="407">
        <v>2</v>
      </c>
      <c r="S5999" s="3" t="s">
        <v>3</v>
      </c>
      <c r="T5999" s="3" t="s">
        <v>44</v>
      </c>
      <c r="U5999" s="3" t="s">
        <v>1399</v>
      </c>
      <c r="V5999" s="227" t="s">
        <v>1923</v>
      </c>
      <c r="X5999" s="3" t="s">
        <v>1505</v>
      </c>
      <c r="AA5999" s="18">
        <v>42.371000000000002</v>
      </c>
      <c r="AB5999" s="18">
        <v>-123.20399999999999</v>
      </c>
      <c r="AC5999" s="3" t="s">
        <v>45</v>
      </c>
      <c r="AE5999" s="3" t="s">
        <v>1503</v>
      </c>
      <c r="AF5999" s="3" t="str">
        <f>CONCATENATE("ex ", AE5999)</f>
        <v>ex Clarkia sp.</v>
      </c>
      <c r="AG5999" s="3" t="s">
        <v>1649</v>
      </c>
      <c r="AH5999" s="3" t="s">
        <v>1649</v>
      </c>
      <c r="AT5999" s="3" t="s">
        <v>1367</v>
      </c>
      <c r="BD5999" s="163"/>
    </row>
    <row r="6000" spans="1:56" x14ac:dyDescent="0.25">
      <c r="B6000" s="5">
        <v>7893</v>
      </c>
      <c r="E6000" s="62">
        <v>15</v>
      </c>
      <c r="F6000" s="6" t="s">
        <v>1144</v>
      </c>
      <c r="G6000" s="6">
        <v>2018</v>
      </c>
      <c r="L6000" s="6"/>
      <c r="N6000" s="6" t="s">
        <v>1482</v>
      </c>
      <c r="P6000" s="407">
        <v>86</v>
      </c>
      <c r="Q6000" s="407">
        <v>86</v>
      </c>
      <c r="R6000" s="407">
        <v>3</v>
      </c>
      <c r="S6000" s="3" t="s">
        <v>3</v>
      </c>
      <c r="T6000" s="3" t="s">
        <v>44</v>
      </c>
      <c r="U6000" s="3" t="s">
        <v>1399</v>
      </c>
      <c r="V6000" s="227" t="s">
        <v>1923</v>
      </c>
      <c r="X6000" s="3" t="s">
        <v>1505</v>
      </c>
      <c r="AA6000" s="18">
        <v>42.371000000000002</v>
      </c>
      <c r="AB6000" s="18">
        <v>-123.20399999999999</v>
      </c>
      <c r="AC6000" s="3" t="s">
        <v>45</v>
      </c>
      <c r="AE6000" s="3" t="s">
        <v>1503</v>
      </c>
      <c r="AF6000" s="3" t="str">
        <f>CONCATENATE("ex ", AE6000)</f>
        <v>ex Clarkia sp.</v>
      </c>
      <c r="AG6000" s="3" t="s">
        <v>1649</v>
      </c>
      <c r="AH6000" s="3" t="s">
        <v>1649</v>
      </c>
      <c r="AT6000" s="3" t="s">
        <v>1367</v>
      </c>
      <c r="BD6000" s="163"/>
    </row>
    <row r="6001" spans="1:56" x14ac:dyDescent="0.25">
      <c r="B6001" s="5">
        <v>7894</v>
      </c>
      <c r="E6001" s="62">
        <v>15</v>
      </c>
      <c r="F6001" s="6" t="s">
        <v>1144</v>
      </c>
      <c r="G6001" s="6">
        <v>2018</v>
      </c>
      <c r="L6001" s="6"/>
      <c r="N6001" s="6" t="s">
        <v>1482</v>
      </c>
      <c r="P6001" s="407">
        <v>86</v>
      </c>
      <c r="Q6001" s="407">
        <v>86</v>
      </c>
      <c r="R6001" s="407">
        <v>4</v>
      </c>
      <c r="S6001" s="3" t="s">
        <v>3</v>
      </c>
      <c r="T6001" s="3" t="s">
        <v>44</v>
      </c>
      <c r="U6001" s="3" t="s">
        <v>1399</v>
      </c>
      <c r="V6001" s="227" t="s">
        <v>1923</v>
      </c>
      <c r="X6001" s="3" t="s">
        <v>1505</v>
      </c>
      <c r="AA6001" s="18">
        <v>42.371000000000002</v>
      </c>
      <c r="AB6001" s="18">
        <v>-123.20399999999999</v>
      </c>
      <c r="AC6001" s="3" t="s">
        <v>45</v>
      </c>
      <c r="AE6001" s="3" t="s">
        <v>1503</v>
      </c>
      <c r="AF6001" s="3" t="str">
        <f>CONCATENATE("ex ", AE6001)</f>
        <v>ex Clarkia sp.</v>
      </c>
      <c r="AG6001" s="3" t="s">
        <v>1649</v>
      </c>
      <c r="AH6001" s="3" t="s">
        <v>1649</v>
      </c>
      <c r="AT6001" s="3" t="s">
        <v>1367</v>
      </c>
      <c r="BD6001" s="163"/>
    </row>
    <row r="6002" spans="1:56" x14ac:dyDescent="0.25">
      <c r="B6002" s="5">
        <v>7895</v>
      </c>
      <c r="E6002" s="62">
        <v>15</v>
      </c>
      <c r="F6002" s="6" t="s">
        <v>1144</v>
      </c>
      <c r="G6002" s="6">
        <v>2018</v>
      </c>
      <c r="L6002" s="6"/>
      <c r="N6002" s="6" t="s">
        <v>1482</v>
      </c>
      <c r="P6002" s="407">
        <v>86</v>
      </c>
      <c r="Q6002" s="407">
        <v>86</v>
      </c>
      <c r="R6002" s="407">
        <v>5</v>
      </c>
      <c r="S6002" s="3" t="s">
        <v>3</v>
      </c>
      <c r="T6002" s="3" t="s">
        <v>44</v>
      </c>
      <c r="U6002" s="3" t="s">
        <v>1399</v>
      </c>
      <c r="V6002" s="227" t="s">
        <v>1923</v>
      </c>
      <c r="X6002" s="3" t="s">
        <v>1505</v>
      </c>
      <c r="AA6002" s="18">
        <v>42.371000000000002</v>
      </c>
      <c r="AB6002" s="18">
        <v>-123.20399999999999</v>
      </c>
      <c r="AC6002" s="3" t="s">
        <v>45</v>
      </c>
      <c r="AE6002" s="3" t="s">
        <v>1503</v>
      </c>
      <c r="AF6002" s="3" t="str">
        <f>CONCATENATE("ex ", AE6002)</f>
        <v>ex Clarkia sp.</v>
      </c>
      <c r="AG6002" s="3" t="s">
        <v>1649</v>
      </c>
      <c r="AH6002" s="3" t="s">
        <v>1649</v>
      </c>
      <c r="AT6002" s="3" t="s">
        <v>1367</v>
      </c>
      <c r="BD6002" s="163"/>
    </row>
    <row r="6003" spans="1:56" s="169" customFormat="1" x14ac:dyDescent="0.25">
      <c r="A6003" s="6"/>
      <c r="B6003" s="5">
        <v>7896</v>
      </c>
      <c r="C6003" s="3"/>
      <c r="D6003" s="3"/>
      <c r="E6003" s="62">
        <v>15</v>
      </c>
      <c r="F6003" s="6" t="s">
        <v>1144</v>
      </c>
      <c r="G6003" s="6">
        <v>2018</v>
      </c>
      <c r="H6003" s="6"/>
      <c r="I6003" s="3"/>
      <c r="J6003" s="3"/>
      <c r="K6003" s="3"/>
      <c r="L6003" s="6"/>
      <c r="M6003" s="3"/>
      <c r="N6003" s="6" t="s">
        <v>1483</v>
      </c>
      <c r="O6003" s="6"/>
      <c r="P6003" s="407">
        <v>87</v>
      </c>
      <c r="Q6003" s="407">
        <v>87</v>
      </c>
      <c r="R6003" s="407">
        <v>1</v>
      </c>
      <c r="S6003" s="3" t="s">
        <v>3</v>
      </c>
      <c r="T6003" s="3" t="s">
        <v>44</v>
      </c>
      <c r="U6003" s="3" t="s">
        <v>1399</v>
      </c>
      <c r="V6003" s="227" t="s">
        <v>1923</v>
      </c>
      <c r="W6003" s="3"/>
      <c r="X6003" s="3" t="s">
        <v>1913</v>
      </c>
      <c r="Y6003" s="3"/>
      <c r="Z6003" s="3"/>
      <c r="AA6003" s="18">
        <v>42.639499999999998</v>
      </c>
      <c r="AB6003" s="18">
        <v>-123.04089999999999</v>
      </c>
      <c r="AC6003" s="3" t="s">
        <v>45</v>
      </c>
      <c r="AD6003" s="3"/>
      <c r="AE6003" s="3" t="s">
        <v>1440</v>
      </c>
      <c r="AF6003" s="3" t="str">
        <f>CONCATENATE("ex ", AE6003)</f>
        <v>ex Eriogonum sp.</v>
      </c>
      <c r="AG6003" s="3" t="s">
        <v>1649</v>
      </c>
      <c r="AH6003" s="3" t="s">
        <v>1649</v>
      </c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 t="s">
        <v>1367</v>
      </c>
      <c r="AU6003" s="3"/>
      <c r="AV6003" s="3"/>
      <c r="AW6003" s="3"/>
      <c r="AX6003" s="3"/>
      <c r="AY6003" s="3"/>
      <c r="AZ6003" s="3"/>
      <c r="BA6003" s="3"/>
      <c r="BB6003" s="3"/>
      <c r="BC6003" s="3"/>
      <c r="BD6003" s="163"/>
    </row>
    <row r="6004" spans="1:56" x14ac:dyDescent="0.25">
      <c r="B6004" s="5">
        <v>10724</v>
      </c>
      <c r="E6004" s="269">
        <v>13</v>
      </c>
      <c r="F6004" s="270" t="s">
        <v>1518</v>
      </c>
      <c r="G6004" s="270">
        <v>2018</v>
      </c>
      <c r="H6004" s="271">
        <v>0.51736111111111105</v>
      </c>
      <c r="L6004" s="6"/>
      <c r="P6004" s="440">
        <v>87</v>
      </c>
      <c r="R6004" s="410">
        <v>1</v>
      </c>
      <c r="S6004" s="160" t="s">
        <v>3</v>
      </c>
      <c r="T6004" s="160" t="s">
        <v>44</v>
      </c>
      <c r="U6004" s="160" t="s">
        <v>1562</v>
      </c>
      <c r="V6004" s="160" t="s">
        <v>1923</v>
      </c>
      <c r="W6004" s="252" t="s">
        <v>2445</v>
      </c>
      <c r="X6004" s="252" t="s">
        <v>1926</v>
      </c>
      <c r="AA6004" s="252">
        <v>42.447200000000002</v>
      </c>
      <c r="AB6004" s="252">
        <v>-122.11969999999999</v>
      </c>
      <c r="AE6004" s="258" t="s">
        <v>892</v>
      </c>
      <c r="AG6004" s="160" t="s">
        <v>1649</v>
      </c>
      <c r="AH6004" s="160" t="s">
        <v>1649</v>
      </c>
      <c r="BD6004" s="163"/>
    </row>
    <row r="6005" spans="1:56" x14ac:dyDescent="0.25">
      <c r="B6005" s="5">
        <v>7897</v>
      </c>
      <c r="E6005" s="62">
        <v>15</v>
      </c>
      <c r="F6005" s="6" t="s">
        <v>1144</v>
      </c>
      <c r="G6005" s="6">
        <v>2018</v>
      </c>
      <c r="L6005" s="6"/>
      <c r="N6005" s="6" t="s">
        <v>1483</v>
      </c>
      <c r="P6005" s="407">
        <v>87</v>
      </c>
      <c r="Q6005" s="407">
        <v>87</v>
      </c>
      <c r="R6005" s="407">
        <v>2</v>
      </c>
      <c r="S6005" s="3" t="s">
        <v>3</v>
      </c>
      <c r="T6005" s="3" t="s">
        <v>44</v>
      </c>
      <c r="U6005" s="3" t="s">
        <v>1399</v>
      </c>
      <c r="V6005" s="227" t="s">
        <v>1923</v>
      </c>
      <c r="X6005" s="3" t="s">
        <v>1913</v>
      </c>
      <c r="AA6005" s="18">
        <v>42.639499999999998</v>
      </c>
      <c r="AB6005" s="18">
        <v>-123.04089999999999</v>
      </c>
      <c r="AC6005" s="3" t="s">
        <v>45</v>
      </c>
      <c r="AE6005" s="3" t="s">
        <v>1440</v>
      </c>
      <c r="AF6005" s="3" t="str">
        <f>CONCATENATE("ex ", AE6005)</f>
        <v>ex Eriogonum sp.</v>
      </c>
      <c r="AG6005" s="3" t="s">
        <v>1649</v>
      </c>
      <c r="AH6005" s="3" t="s">
        <v>1649</v>
      </c>
      <c r="AT6005" s="3" t="s">
        <v>1367</v>
      </c>
      <c r="BD6005" s="163"/>
    </row>
    <row r="6006" spans="1:56" x14ac:dyDescent="0.25">
      <c r="B6006" s="5">
        <v>10725</v>
      </c>
      <c r="E6006" s="269">
        <v>13</v>
      </c>
      <c r="F6006" s="270" t="s">
        <v>1518</v>
      </c>
      <c r="G6006" s="270">
        <v>2018</v>
      </c>
      <c r="H6006" s="271">
        <v>0.51736111111111105</v>
      </c>
      <c r="L6006" s="6"/>
      <c r="P6006" s="440">
        <v>87</v>
      </c>
      <c r="R6006" s="410">
        <v>2</v>
      </c>
      <c r="S6006" s="160" t="s">
        <v>3</v>
      </c>
      <c r="T6006" s="160" t="s">
        <v>44</v>
      </c>
      <c r="U6006" s="160" t="s">
        <v>1562</v>
      </c>
      <c r="V6006" s="160" t="s">
        <v>1923</v>
      </c>
      <c r="W6006" s="252" t="s">
        <v>2445</v>
      </c>
      <c r="X6006" s="252" t="s">
        <v>1926</v>
      </c>
      <c r="AA6006" s="252">
        <v>42.447200000000002</v>
      </c>
      <c r="AB6006" s="252">
        <v>-122.11969999999999</v>
      </c>
      <c r="AE6006" s="258" t="s">
        <v>892</v>
      </c>
      <c r="AG6006" s="160" t="s">
        <v>1649</v>
      </c>
      <c r="AH6006" s="160" t="s">
        <v>1649</v>
      </c>
      <c r="BD6006" s="163"/>
    </row>
    <row r="6007" spans="1:56" x14ac:dyDescent="0.25">
      <c r="B6007" s="5">
        <v>7898</v>
      </c>
      <c r="E6007" s="62">
        <v>15</v>
      </c>
      <c r="F6007" s="6" t="s">
        <v>1144</v>
      </c>
      <c r="G6007" s="6">
        <v>2018</v>
      </c>
      <c r="L6007" s="6"/>
      <c r="N6007" s="6" t="s">
        <v>1483</v>
      </c>
      <c r="P6007" s="407">
        <v>87</v>
      </c>
      <c r="Q6007" s="407">
        <v>87</v>
      </c>
      <c r="R6007" s="407">
        <v>3</v>
      </c>
      <c r="S6007" s="3" t="s">
        <v>3</v>
      </c>
      <c r="T6007" s="3" t="s">
        <v>44</v>
      </c>
      <c r="U6007" s="3" t="s">
        <v>1399</v>
      </c>
      <c r="V6007" s="227" t="s">
        <v>1923</v>
      </c>
      <c r="X6007" s="3" t="s">
        <v>1913</v>
      </c>
      <c r="AA6007" s="18">
        <v>42.639499999999998</v>
      </c>
      <c r="AB6007" s="18">
        <v>-123.04089999999999</v>
      </c>
      <c r="AC6007" s="3" t="s">
        <v>45</v>
      </c>
      <c r="AE6007" s="3" t="s">
        <v>1440</v>
      </c>
      <c r="AF6007" s="3" t="str">
        <f>CONCATENATE("ex ", AE6007)</f>
        <v>ex Eriogonum sp.</v>
      </c>
      <c r="AG6007" s="3" t="s">
        <v>1649</v>
      </c>
      <c r="AH6007" s="3" t="s">
        <v>1649</v>
      </c>
      <c r="AT6007" s="3" t="s">
        <v>1367</v>
      </c>
      <c r="BD6007" s="163"/>
    </row>
    <row r="6008" spans="1:56" x14ac:dyDescent="0.25">
      <c r="B6008" s="5">
        <v>7899</v>
      </c>
      <c r="E6008" s="62">
        <v>15</v>
      </c>
      <c r="F6008" s="6" t="s">
        <v>1144</v>
      </c>
      <c r="G6008" s="6">
        <v>2018</v>
      </c>
      <c r="L6008" s="6"/>
      <c r="N6008" s="6" t="s">
        <v>1483</v>
      </c>
      <c r="P6008" s="407">
        <v>87</v>
      </c>
      <c r="Q6008" s="407">
        <v>87</v>
      </c>
      <c r="R6008" s="407">
        <v>4</v>
      </c>
      <c r="S6008" s="3" t="s">
        <v>3</v>
      </c>
      <c r="T6008" s="3" t="s">
        <v>44</v>
      </c>
      <c r="U6008" s="3" t="s">
        <v>1399</v>
      </c>
      <c r="V6008" s="227" t="s">
        <v>1923</v>
      </c>
      <c r="X6008" s="3" t="s">
        <v>1913</v>
      </c>
      <c r="AA6008" s="18">
        <v>42.639499999999998</v>
      </c>
      <c r="AB6008" s="18">
        <v>-123.04089999999999</v>
      </c>
      <c r="AC6008" s="3" t="s">
        <v>45</v>
      </c>
      <c r="AE6008" s="3" t="s">
        <v>1440</v>
      </c>
      <c r="AF6008" s="3" t="str">
        <f>CONCATENATE("ex ", AE6008)</f>
        <v>ex Eriogonum sp.</v>
      </c>
      <c r="AG6008" s="3" t="s">
        <v>1649</v>
      </c>
      <c r="AH6008" s="3" t="s">
        <v>1649</v>
      </c>
      <c r="AT6008" s="3" t="s">
        <v>1367</v>
      </c>
      <c r="BD6008" s="163"/>
    </row>
    <row r="6009" spans="1:56" x14ac:dyDescent="0.25">
      <c r="B6009" s="5">
        <v>7900</v>
      </c>
      <c r="E6009" s="62">
        <v>15</v>
      </c>
      <c r="F6009" s="6" t="s">
        <v>1144</v>
      </c>
      <c r="G6009" s="6">
        <v>2018</v>
      </c>
      <c r="L6009" s="6"/>
      <c r="N6009" s="6" t="s">
        <v>1483</v>
      </c>
      <c r="P6009" s="407">
        <v>87</v>
      </c>
      <c r="Q6009" s="407">
        <v>87</v>
      </c>
      <c r="R6009" s="407">
        <v>5</v>
      </c>
      <c r="S6009" s="3" t="s">
        <v>3</v>
      </c>
      <c r="T6009" s="3" t="s">
        <v>44</v>
      </c>
      <c r="U6009" s="3" t="s">
        <v>1399</v>
      </c>
      <c r="V6009" s="227" t="s">
        <v>1923</v>
      </c>
      <c r="X6009" s="3" t="s">
        <v>1913</v>
      </c>
      <c r="AA6009" s="18">
        <v>42.639499999999998</v>
      </c>
      <c r="AB6009" s="18">
        <v>-123.04089999999999</v>
      </c>
      <c r="AC6009" s="3" t="s">
        <v>45</v>
      </c>
      <c r="AE6009" s="3" t="s">
        <v>1440</v>
      </c>
      <c r="AF6009" s="3" t="str">
        <f>CONCATENATE("ex ", AE6009)</f>
        <v>ex Eriogonum sp.</v>
      </c>
      <c r="AG6009" s="3" t="s">
        <v>1649</v>
      </c>
      <c r="AH6009" s="3" t="s">
        <v>1649</v>
      </c>
      <c r="AT6009" s="3" t="s">
        <v>1367</v>
      </c>
      <c r="BD6009" s="163"/>
    </row>
    <row r="6010" spans="1:56" x14ac:dyDescent="0.25">
      <c r="B6010" s="5">
        <v>7901</v>
      </c>
      <c r="E6010" s="62">
        <v>15</v>
      </c>
      <c r="F6010" s="6" t="s">
        <v>1144</v>
      </c>
      <c r="G6010" s="6">
        <v>2018</v>
      </c>
      <c r="L6010" s="6"/>
      <c r="N6010" s="6" t="s">
        <v>1483</v>
      </c>
      <c r="P6010" s="407">
        <v>87</v>
      </c>
      <c r="Q6010" s="407">
        <v>87</v>
      </c>
      <c r="R6010" s="407">
        <v>6</v>
      </c>
      <c r="S6010" s="3" t="s">
        <v>3</v>
      </c>
      <c r="T6010" s="3" t="s">
        <v>44</v>
      </c>
      <c r="U6010" s="3" t="s">
        <v>1399</v>
      </c>
      <c r="V6010" s="227" t="s">
        <v>1923</v>
      </c>
      <c r="X6010" s="3" t="s">
        <v>1913</v>
      </c>
      <c r="AA6010" s="18">
        <v>42.639499999999998</v>
      </c>
      <c r="AB6010" s="18">
        <v>-123.04089999999999</v>
      </c>
      <c r="AC6010" s="3" t="s">
        <v>45</v>
      </c>
      <c r="AE6010" s="3" t="s">
        <v>1440</v>
      </c>
      <c r="AF6010" s="3" t="str">
        <f>CONCATENATE("ex ", AE6010)</f>
        <v>ex Eriogonum sp.</v>
      </c>
      <c r="AG6010" s="3" t="s">
        <v>1649</v>
      </c>
      <c r="AH6010" s="3" t="s">
        <v>1649</v>
      </c>
      <c r="AT6010" s="3" t="s">
        <v>1367</v>
      </c>
      <c r="BD6010" s="163"/>
    </row>
    <row r="6011" spans="1:56" x14ac:dyDescent="0.25">
      <c r="B6011" s="5">
        <v>7902</v>
      </c>
      <c r="E6011" s="62">
        <v>15</v>
      </c>
      <c r="F6011" s="6" t="s">
        <v>1144</v>
      </c>
      <c r="G6011" s="6">
        <v>2018</v>
      </c>
      <c r="L6011" s="6"/>
      <c r="N6011" s="6" t="s">
        <v>1484</v>
      </c>
      <c r="P6011" s="407">
        <v>88</v>
      </c>
      <c r="Q6011" s="407">
        <v>88</v>
      </c>
      <c r="R6011" s="407">
        <v>1</v>
      </c>
      <c r="S6011" s="3" t="s">
        <v>3</v>
      </c>
      <c r="T6011" s="3" t="s">
        <v>44</v>
      </c>
      <c r="U6011" s="3" t="s">
        <v>1399</v>
      </c>
      <c r="V6011" s="227" t="s">
        <v>1923</v>
      </c>
      <c r="X6011" s="3" t="s">
        <v>1913</v>
      </c>
      <c r="AA6011" s="18">
        <v>42.653599999999997</v>
      </c>
      <c r="AB6011" s="18">
        <v>-123.04949999999999</v>
      </c>
      <c r="AC6011" s="3" t="s">
        <v>45</v>
      </c>
      <c r="AE6011" s="3" t="s">
        <v>631</v>
      </c>
      <c r="AF6011" s="3" t="str">
        <f>CONCATENATE("ex ", AE6011)</f>
        <v>ex Leucanthemum vulgare</v>
      </c>
      <c r="AG6011" s="3" t="s">
        <v>1649</v>
      </c>
      <c r="AH6011" s="3" t="s">
        <v>1649</v>
      </c>
      <c r="AT6011" s="3" t="s">
        <v>1367</v>
      </c>
      <c r="BD6011" s="163"/>
    </row>
    <row r="6012" spans="1:56" x14ac:dyDescent="0.25">
      <c r="B6012" s="5">
        <v>10726</v>
      </c>
      <c r="E6012" s="269">
        <v>13</v>
      </c>
      <c r="F6012" s="270" t="s">
        <v>1518</v>
      </c>
      <c r="G6012" s="270">
        <v>2018</v>
      </c>
      <c r="H6012" s="271">
        <v>0.53125</v>
      </c>
      <c r="L6012" s="6"/>
      <c r="P6012" s="440">
        <v>88</v>
      </c>
      <c r="R6012" s="410">
        <v>1</v>
      </c>
      <c r="S6012" s="160" t="s">
        <v>3</v>
      </c>
      <c r="T6012" s="160" t="s">
        <v>44</v>
      </c>
      <c r="U6012" s="160" t="s">
        <v>1562</v>
      </c>
      <c r="V6012" s="160" t="s">
        <v>1923</v>
      </c>
      <c r="W6012" s="252" t="s">
        <v>2445</v>
      </c>
      <c r="X6012" s="252" t="s">
        <v>1926</v>
      </c>
      <c r="AA6012" s="252">
        <v>42.447200000000002</v>
      </c>
      <c r="AB6012" s="252">
        <v>-122.11969999999999</v>
      </c>
      <c r="AE6012" s="258" t="s">
        <v>1171</v>
      </c>
      <c r="AG6012" s="160" t="s">
        <v>1649</v>
      </c>
      <c r="AH6012" s="160" t="s">
        <v>1649</v>
      </c>
      <c r="BD6012" s="163"/>
    </row>
    <row r="6013" spans="1:56" x14ac:dyDescent="0.25">
      <c r="B6013" s="5">
        <v>7903</v>
      </c>
      <c r="E6013" s="62">
        <v>15</v>
      </c>
      <c r="F6013" s="6" t="s">
        <v>1144</v>
      </c>
      <c r="G6013" s="6">
        <v>2018</v>
      </c>
      <c r="L6013" s="6"/>
      <c r="N6013" s="6" t="s">
        <v>1484</v>
      </c>
      <c r="P6013" s="407">
        <v>88</v>
      </c>
      <c r="Q6013" s="407">
        <v>88</v>
      </c>
      <c r="R6013" s="407">
        <v>2</v>
      </c>
      <c r="S6013" s="3" t="s">
        <v>3</v>
      </c>
      <c r="T6013" s="3" t="s">
        <v>44</v>
      </c>
      <c r="U6013" s="3" t="s">
        <v>1399</v>
      </c>
      <c r="V6013" s="227" t="s">
        <v>1923</v>
      </c>
      <c r="X6013" s="3" t="s">
        <v>1913</v>
      </c>
      <c r="AA6013" s="18">
        <v>42.653599999999997</v>
      </c>
      <c r="AB6013" s="18">
        <v>-123.04949999999999</v>
      </c>
      <c r="AC6013" s="3" t="s">
        <v>45</v>
      </c>
      <c r="AE6013" s="3" t="s">
        <v>631</v>
      </c>
      <c r="AF6013" s="3" t="str">
        <f>CONCATENATE("ex ", AE6013)</f>
        <v>ex Leucanthemum vulgare</v>
      </c>
      <c r="AG6013" s="3" t="s">
        <v>1649</v>
      </c>
      <c r="AH6013" s="3" t="s">
        <v>1649</v>
      </c>
      <c r="AT6013" s="3" t="s">
        <v>1367</v>
      </c>
      <c r="BD6013" s="163"/>
    </row>
    <row r="6014" spans="1:56" x14ac:dyDescent="0.25">
      <c r="B6014" s="5">
        <v>10727</v>
      </c>
      <c r="E6014" s="269">
        <v>13</v>
      </c>
      <c r="F6014" s="270" t="s">
        <v>1518</v>
      </c>
      <c r="G6014" s="270">
        <v>2018</v>
      </c>
      <c r="H6014" s="271">
        <v>0.53125</v>
      </c>
      <c r="L6014" s="6"/>
      <c r="P6014" s="440">
        <v>88</v>
      </c>
      <c r="R6014" s="410">
        <v>2</v>
      </c>
      <c r="S6014" s="160" t="s">
        <v>3</v>
      </c>
      <c r="T6014" s="160" t="s">
        <v>44</v>
      </c>
      <c r="U6014" s="160" t="s">
        <v>1562</v>
      </c>
      <c r="V6014" s="160" t="s">
        <v>1923</v>
      </c>
      <c r="W6014" s="252" t="s">
        <v>2445</v>
      </c>
      <c r="X6014" s="252" t="s">
        <v>1926</v>
      </c>
      <c r="AA6014" s="252">
        <v>42.447200000000002</v>
      </c>
      <c r="AB6014" s="252">
        <v>-122.11969999999999</v>
      </c>
      <c r="AE6014" s="258" t="s">
        <v>1171</v>
      </c>
      <c r="AG6014" s="160" t="s">
        <v>1649</v>
      </c>
      <c r="AH6014" s="160" t="s">
        <v>1649</v>
      </c>
      <c r="BD6014" s="163"/>
    </row>
    <row r="6015" spans="1:56" x14ac:dyDescent="0.25">
      <c r="B6015" s="5">
        <v>7904</v>
      </c>
      <c r="E6015" s="62">
        <v>15</v>
      </c>
      <c r="F6015" s="6" t="s">
        <v>1144</v>
      </c>
      <c r="G6015" s="6">
        <v>2018</v>
      </c>
      <c r="L6015" s="6"/>
      <c r="N6015" s="6" t="s">
        <v>1484</v>
      </c>
      <c r="P6015" s="407">
        <v>88</v>
      </c>
      <c r="Q6015" s="407">
        <v>88</v>
      </c>
      <c r="R6015" s="407">
        <v>3</v>
      </c>
      <c r="S6015" s="3" t="s">
        <v>3</v>
      </c>
      <c r="T6015" s="3" t="s">
        <v>44</v>
      </c>
      <c r="U6015" s="3" t="s">
        <v>1399</v>
      </c>
      <c r="V6015" s="227" t="s">
        <v>1923</v>
      </c>
      <c r="X6015" s="3" t="s">
        <v>1913</v>
      </c>
      <c r="AA6015" s="18">
        <v>42.653599999999997</v>
      </c>
      <c r="AB6015" s="18">
        <v>-123.04949999999999</v>
      </c>
      <c r="AC6015" s="3" t="s">
        <v>45</v>
      </c>
      <c r="AE6015" s="3" t="s">
        <v>631</v>
      </c>
      <c r="AF6015" s="3" t="str">
        <f>CONCATENATE("ex ", AE6015)</f>
        <v>ex Leucanthemum vulgare</v>
      </c>
      <c r="AG6015" s="3" t="s">
        <v>1649</v>
      </c>
      <c r="AH6015" s="3" t="s">
        <v>1649</v>
      </c>
      <c r="AT6015" s="3" t="s">
        <v>1367</v>
      </c>
      <c r="BD6015" s="163"/>
    </row>
    <row r="6016" spans="1:56" x14ac:dyDescent="0.25">
      <c r="B6016" s="5">
        <v>10728</v>
      </c>
      <c r="E6016" s="269">
        <v>13</v>
      </c>
      <c r="F6016" s="270" t="s">
        <v>1518</v>
      </c>
      <c r="G6016" s="270">
        <v>2018</v>
      </c>
      <c r="H6016" s="271">
        <v>0.53125</v>
      </c>
      <c r="L6016" s="6"/>
      <c r="P6016" s="440">
        <v>88</v>
      </c>
      <c r="R6016" s="410">
        <v>3</v>
      </c>
      <c r="S6016" s="160" t="s">
        <v>3</v>
      </c>
      <c r="T6016" s="160" t="s">
        <v>44</v>
      </c>
      <c r="U6016" s="160" t="s">
        <v>1562</v>
      </c>
      <c r="V6016" s="160" t="s">
        <v>1923</v>
      </c>
      <c r="W6016" s="252" t="s">
        <v>2445</v>
      </c>
      <c r="X6016" s="252" t="s">
        <v>1926</v>
      </c>
      <c r="AA6016" s="252">
        <v>42.447200000000002</v>
      </c>
      <c r="AB6016" s="252">
        <v>-122.11969999999999</v>
      </c>
      <c r="AE6016" s="258" t="s">
        <v>1171</v>
      </c>
      <c r="AG6016" s="160" t="s">
        <v>1649</v>
      </c>
      <c r="AH6016" s="160" t="s">
        <v>1649</v>
      </c>
      <c r="BD6016" s="163"/>
    </row>
    <row r="6017" spans="2:56" x14ac:dyDescent="0.25">
      <c r="B6017" s="5">
        <v>7905</v>
      </c>
      <c r="E6017" s="62">
        <v>15</v>
      </c>
      <c r="F6017" s="6" t="s">
        <v>1144</v>
      </c>
      <c r="G6017" s="6">
        <v>2018</v>
      </c>
      <c r="L6017" s="6"/>
      <c r="N6017" s="6" t="s">
        <v>1484</v>
      </c>
      <c r="P6017" s="407">
        <v>88</v>
      </c>
      <c r="Q6017" s="407">
        <v>88</v>
      </c>
      <c r="R6017" s="407">
        <v>4</v>
      </c>
      <c r="S6017" s="3" t="s">
        <v>3</v>
      </c>
      <c r="T6017" s="3" t="s">
        <v>44</v>
      </c>
      <c r="U6017" s="3" t="s">
        <v>1399</v>
      </c>
      <c r="V6017" s="227" t="s">
        <v>1923</v>
      </c>
      <c r="X6017" s="3" t="s">
        <v>1913</v>
      </c>
      <c r="AA6017" s="18">
        <v>42.653599999999997</v>
      </c>
      <c r="AB6017" s="18">
        <v>-123.04949999999999</v>
      </c>
      <c r="AC6017" s="3" t="s">
        <v>45</v>
      </c>
      <c r="AE6017" s="3" t="s">
        <v>631</v>
      </c>
      <c r="AF6017" s="3" t="str">
        <f>CONCATENATE("ex ", AE6017)</f>
        <v>ex Leucanthemum vulgare</v>
      </c>
      <c r="AG6017" s="3" t="s">
        <v>1649</v>
      </c>
      <c r="AH6017" s="3" t="s">
        <v>1649</v>
      </c>
      <c r="AT6017" s="3" t="s">
        <v>1367</v>
      </c>
      <c r="BD6017" s="163"/>
    </row>
    <row r="6018" spans="2:56" x14ac:dyDescent="0.25">
      <c r="B6018" s="5">
        <v>10729</v>
      </c>
      <c r="E6018" s="269">
        <v>13</v>
      </c>
      <c r="F6018" s="270" t="s">
        <v>1518</v>
      </c>
      <c r="G6018" s="270">
        <v>2018</v>
      </c>
      <c r="H6018" s="271">
        <v>0.53125</v>
      </c>
      <c r="L6018" s="6"/>
      <c r="P6018" s="440">
        <v>88</v>
      </c>
      <c r="R6018" s="410">
        <v>4</v>
      </c>
      <c r="S6018" s="160" t="s">
        <v>3</v>
      </c>
      <c r="T6018" s="160" t="s">
        <v>44</v>
      </c>
      <c r="U6018" s="160" t="s">
        <v>1562</v>
      </c>
      <c r="V6018" s="160" t="s">
        <v>1923</v>
      </c>
      <c r="W6018" s="252" t="s">
        <v>2445</v>
      </c>
      <c r="X6018" s="252" t="s">
        <v>1926</v>
      </c>
      <c r="AA6018" s="252">
        <v>42.447200000000002</v>
      </c>
      <c r="AB6018" s="252">
        <v>-122.11969999999999</v>
      </c>
      <c r="AE6018" s="258" t="s">
        <v>1171</v>
      </c>
      <c r="AG6018" s="160" t="s">
        <v>1649</v>
      </c>
      <c r="AH6018" s="160" t="s">
        <v>1649</v>
      </c>
      <c r="BD6018" s="163"/>
    </row>
    <row r="6019" spans="2:56" x14ac:dyDescent="0.25">
      <c r="B6019" s="5">
        <v>7906</v>
      </c>
      <c r="E6019" s="62">
        <v>15</v>
      </c>
      <c r="F6019" s="6" t="s">
        <v>1144</v>
      </c>
      <c r="G6019" s="6">
        <v>2018</v>
      </c>
      <c r="L6019" s="6"/>
      <c r="N6019" s="6" t="s">
        <v>1484</v>
      </c>
      <c r="P6019" s="407">
        <v>88</v>
      </c>
      <c r="Q6019" s="407">
        <v>88</v>
      </c>
      <c r="R6019" s="407">
        <v>5</v>
      </c>
      <c r="S6019" s="3" t="s">
        <v>3</v>
      </c>
      <c r="T6019" s="3" t="s">
        <v>44</v>
      </c>
      <c r="U6019" s="3" t="s">
        <v>1399</v>
      </c>
      <c r="V6019" s="227" t="s">
        <v>1923</v>
      </c>
      <c r="X6019" s="3" t="s">
        <v>1913</v>
      </c>
      <c r="AA6019" s="18">
        <v>42.653599999999997</v>
      </c>
      <c r="AB6019" s="18">
        <v>-123.04949999999999</v>
      </c>
      <c r="AC6019" s="3" t="s">
        <v>45</v>
      </c>
      <c r="AE6019" s="3" t="s">
        <v>631</v>
      </c>
      <c r="AF6019" s="3" t="str">
        <f t="shared" ref="AF6019:AF6025" si="155">CONCATENATE("ex ", AE6019)</f>
        <v>ex Leucanthemum vulgare</v>
      </c>
      <c r="AG6019" s="3" t="s">
        <v>1649</v>
      </c>
      <c r="AH6019" s="3" t="s">
        <v>1649</v>
      </c>
      <c r="AT6019" s="3" t="s">
        <v>1367</v>
      </c>
      <c r="BD6019" s="163"/>
    </row>
    <row r="6020" spans="2:56" x14ac:dyDescent="0.25">
      <c r="B6020" s="5">
        <v>7907</v>
      </c>
      <c r="E6020" s="62">
        <v>15</v>
      </c>
      <c r="F6020" s="6" t="s">
        <v>1144</v>
      </c>
      <c r="G6020" s="6">
        <v>2018</v>
      </c>
      <c r="L6020" s="6"/>
      <c r="N6020" s="6" t="s">
        <v>1484</v>
      </c>
      <c r="P6020" s="407">
        <v>88</v>
      </c>
      <c r="Q6020" s="407">
        <v>88</v>
      </c>
      <c r="R6020" s="407">
        <v>6</v>
      </c>
      <c r="S6020" s="3" t="s">
        <v>3</v>
      </c>
      <c r="T6020" s="3" t="s">
        <v>44</v>
      </c>
      <c r="U6020" s="3" t="s">
        <v>1399</v>
      </c>
      <c r="V6020" s="227" t="s">
        <v>1923</v>
      </c>
      <c r="X6020" s="3" t="s">
        <v>1913</v>
      </c>
      <c r="AA6020" s="18">
        <v>42.653599999999997</v>
      </c>
      <c r="AB6020" s="18">
        <v>-123.04949999999999</v>
      </c>
      <c r="AC6020" s="3" t="s">
        <v>45</v>
      </c>
      <c r="AE6020" s="3" t="s">
        <v>631</v>
      </c>
      <c r="AF6020" s="3" t="str">
        <f t="shared" si="155"/>
        <v>ex Leucanthemum vulgare</v>
      </c>
      <c r="AG6020" s="3" t="s">
        <v>1649</v>
      </c>
      <c r="AH6020" s="3" t="s">
        <v>1649</v>
      </c>
      <c r="AT6020" s="3" t="s">
        <v>1367</v>
      </c>
      <c r="BD6020" s="163"/>
    </row>
    <row r="6021" spans="2:56" x14ac:dyDescent="0.25">
      <c r="B6021" s="5">
        <v>7908</v>
      </c>
      <c r="E6021" s="62">
        <v>15</v>
      </c>
      <c r="F6021" s="6" t="s">
        <v>1144</v>
      </c>
      <c r="G6021" s="6">
        <v>2018</v>
      </c>
      <c r="L6021" s="6"/>
      <c r="N6021" s="6" t="s">
        <v>1484</v>
      </c>
      <c r="P6021" s="407">
        <v>88</v>
      </c>
      <c r="Q6021" s="407">
        <v>88</v>
      </c>
      <c r="R6021" s="407">
        <v>7</v>
      </c>
      <c r="S6021" s="3" t="s">
        <v>3</v>
      </c>
      <c r="T6021" s="3" t="s">
        <v>44</v>
      </c>
      <c r="U6021" s="3" t="s">
        <v>1399</v>
      </c>
      <c r="V6021" s="227" t="s">
        <v>1923</v>
      </c>
      <c r="X6021" s="3" t="s">
        <v>1913</v>
      </c>
      <c r="AA6021" s="18">
        <v>42.653599999999997</v>
      </c>
      <c r="AB6021" s="18">
        <v>-123.04949999999999</v>
      </c>
      <c r="AC6021" s="3" t="s">
        <v>45</v>
      </c>
      <c r="AE6021" s="3" t="s">
        <v>631</v>
      </c>
      <c r="AF6021" s="3" t="str">
        <f t="shared" si="155"/>
        <v>ex Leucanthemum vulgare</v>
      </c>
      <c r="AG6021" s="3" t="s">
        <v>1649</v>
      </c>
      <c r="AH6021" s="3" t="s">
        <v>1649</v>
      </c>
      <c r="AT6021" s="3" t="s">
        <v>1367</v>
      </c>
      <c r="BD6021" s="163"/>
    </row>
    <row r="6022" spans="2:56" x14ac:dyDescent="0.25">
      <c r="B6022" s="5">
        <v>7909</v>
      </c>
      <c r="E6022" s="62">
        <v>15</v>
      </c>
      <c r="F6022" s="6" t="s">
        <v>1144</v>
      </c>
      <c r="G6022" s="6">
        <v>2018</v>
      </c>
      <c r="L6022" s="6"/>
      <c r="N6022" s="6" t="s">
        <v>1484</v>
      </c>
      <c r="P6022" s="407">
        <v>88</v>
      </c>
      <c r="Q6022" s="407">
        <v>88</v>
      </c>
      <c r="R6022" s="407">
        <v>8</v>
      </c>
      <c r="S6022" s="3" t="s">
        <v>3</v>
      </c>
      <c r="T6022" s="3" t="s">
        <v>44</v>
      </c>
      <c r="U6022" s="3" t="s">
        <v>1399</v>
      </c>
      <c r="V6022" s="227" t="s">
        <v>1923</v>
      </c>
      <c r="X6022" s="3" t="s">
        <v>1913</v>
      </c>
      <c r="AA6022" s="18">
        <v>42.653599999999997</v>
      </c>
      <c r="AB6022" s="18">
        <v>-123.04949999999999</v>
      </c>
      <c r="AC6022" s="3" t="s">
        <v>45</v>
      </c>
      <c r="AE6022" s="3" t="s">
        <v>631</v>
      </c>
      <c r="AF6022" s="3" t="str">
        <f t="shared" si="155"/>
        <v>ex Leucanthemum vulgare</v>
      </c>
      <c r="AG6022" s="3" t="s">
        <v>1649</v>
      </c>
      <c r="AH6022" s="3" t="s">
        <v>1649</v>
      </c>
      <c r="AT6022" s="3" t="s">
        <v>1367</v>
      </c>
      <c r="BD6022" s="163"/>
    </row>
    <row r="6023" spans="2:56" x14ac:dyDescent="0.25">
      <c r="B6023" s="5">
        <v>7910</v>
      </c>
      <c r="E6023" s="62">
        <v>15</v>
      </c>
      <c r="F6023" s="6" t="s">
        <v>1144</v>
      </c>
      <c r="G6023" s="6">
        <v>2018</v>
      </c>
      <c r="L6023" s="6"/>
      <c r="N6023" s="6" t="s">
        <v>1484</v>
      </c>
      <c r="P6023" s="407">
        <v>88</v>
      </c>
      <c r="Q6023" s="407">
        <v>88</v>
      </c>
      <c r="R6023" s="407">
        <v>9</v>
      </c>
      <c r="S6023" s="3" t="s">
        <v>3</v>
      </c>
      <c r="T6023" s="3" t="s">
        <v>44</v>
      </c>
      <c r="U6023" s="3" t="s">
        <v>1399</v>
      </c>
      <c r="V6023" s="227" t="s">
        <v>1923</v>
      </c>
      <c r="X6023" s="3" t="s">
        <v>1913</v>
      </c>
      <c r="AA6023" s="18">
        <v>42.653599999999997</v>
      </c>
      <c r="AB6023" s="18">
        <v>-123.04949999999999</v>
      </c>
      <c r="AC6023" s="3" t="s">
        <v>45</v>
      </c>
      <c r="AE6023" s="3" t="s">
        <v>631</v>
      </c>
      <c r="AF6023" s="3" t="str">
        <f t="shared" si="155"/>
        <v>ex Leucanthemum vulgare</v>
      </c>
      <c r="AG6023" s="3" t="s">
        <v>1649</v>
      </c>
      <c r="AH6023" s="3" t="s">
        <v>1649</v>
      </c>
      <c r="AT6023" s="3" t="s">
        <v>1367</v>
      </c>
      <c r="BD6023" s="163"/>
    </row>
    <row r="6024" spans="2:56" x14ac:dyDescent="0.25">
      <c r="B6024" s="5">
        <v>7911</v>
      </c>
      <c r="E6024" s="62">
        <v>15</v>
      </c>
      <c r="F6024" s="6" t="s">
        <v>1144</v>
      </c>
      <c r="G6024" s="6">
        <v>2018</v>
      </c>
      <c r="L6024" s="6"/>
      <c r="N6024" s="6" t="s">
        <v>1484</v>
      </c>
      <c r="P6024" s="407">
        <v>88</v>
      </c>
      <c r="Q6024" s="407">
        <v>88</v>
      </c>
      <c r="R6024" s="407">
        <v>10</v>
      </c>
      <c r="S6024" s="3" t="s">
        <v>3</v>
      </c>
      <c r="T6024" s="3" t="s">
        <v>44</v>
      </c>
      <c r="U6024" s="3" t="s">
        <v>1399</v>
      </c>
      <c r="V6024" s="227" t="s">
        <v>1923</v>
      </c>
      <c r="X6024" s="3" t="s">
        <v>1913</v>
      </c>
      <c r="AA6024" s="18">
        <v>42.653599999999997</v>
      </c>
      <c r="AB6024" s="18">
        <v>-123.04949999999999</v>
      </c>
      <c r="AC6024" s="3" t="s">
        <v>45</v>
      </c>
      <c r="AE6024" s="3" t="s">
        <v>631</v>
      </c>
      <c r="AF6024" s="3" t="str">
        <f t="shared" si="155"/>
        <v>ex Leucanthemum vulgare</v>
      </c>
      <c r="AG6024" s="3" t="s">
        <v>1649</v>
      </c>
      <c r="AH6024" s="3" t="s">
        <v>1649</v>
      </c>
      <c r="AT6024" s="3" t="s">
        <v>1367</v>
      </c>
      <c r="BD6024" s="163"/>
    </row>
    <row r="6025" spans="2:56" x14ac:dyDescent="0.25">
      <c r="B6025" s="5">
        <v>7912</v>
      </c>
      <c r="E6025" s="62">
        <v>15</v>
      </c>
      <c r="F6025" s="6" t="s">
        <v>1144</v>
      </c>
      <c r="G6025" s="6">
        <v>2018</v>
      </c>
      <c r="L6025" s="6"/>
      <c r="N6025" s="6" t="s">
        <v>1484</v>
      </c>
      <c r="P6025" s="407">
        <v>88</v>
      </c>
      <c r="Q6025" s="407">
        <v>88</v>
      </c>
      <c r="R6025" s="407">
        <v>11</v>
      </c>
      <c r="S6025" s="3" t="s">
        <v>3</v>
      </c>
      <c r="T6025" s="3" t="s">
        <v>44</v>
      </c>
      <c r="U6025" s="3" t="s">
        <v>1399</v>
      </c>
      <c r="V6025" s="227" t="s">
        <v>1923</v>
      </c>
      <c r="X6025" s="3" t="s">
        <v>1913</v>
      </c>
      <c r="AA6025" s="18">
        <v>42.653599999999997</v>
      </c>
      <c r="AB6025" s="18">
        <v>-123.04949999999999</v>
      </c>
      <c r="AC6025" s="3" t="s">
        <v>45</v>
      </c>
      <c r="AE6025" s="3" t="s">
        <v>631</v>
      </c>
      <c r="AF6025" s="3" t="str">
        <f t="shared" si="155"/>
        <v>ex Leucanthemum vulgare</v>
      </c>
      <c r="AG6025" s="3" t="s">
        <v>1649</v>
      </c>
      <c r="AH6025" s="3" t="s">
        <v>1649</v>
      </c>
      <c r="AT6025" s="3" t="s">
        <v>1367</v>
      </c>
      <c r="BD6025" s="163"/>
    </row>
    <row r="6026" spans="2:56" x14ac:dyDescent="0.25">
      <c r="B6026" s="5">
        <v>7913</v>
      </c>
      <c r="E6026" s="62">
        <v>17</v>
      </c>
      <c r="F6026" s="6" t="s">
        <v>1144</v>
      </c>
      <c r="G6026" s="6">
        <v>2018</v>
      </c>
      <c r="I6026" s="6"/>
      <c r="J6026" s="6"/>
      <c r="K6026" s="6"/>
      <c r="L6026" s="6"/>
      <c r="M6026" s="6"/>
      <c r="N6026" s="6" t="s">
        <v>1485</v>
      </c>
      <c r="P6026" s="407">
        <v>89</v>
      </c>
      <c r="Q6026" s="407">
        <v>89</v>
      </c>
      <c r="R6026" s="407">
        <v>1</v>
      </c>
      <c r="S6026" s="6" t="s">
        <v>3</v>
      </c>
      <c r="T6026" s="6" t="s">
        <v>44</v>
      </c>
      <c r="U6026" s="6" t="s">
        <v>1345</v>
      </c>
      <c r="V6026" s="227" t="s">
        <v>1923</v>
      </c>
      <c r="W6026" s="6"/>
      <c r="X6026" s="6" t="s">
        <v>1366</v>
      </c>
      <c r="Y6026" s="6"/>
      <c r="Z6026" s="6"/>
      <c r="AA6026" s="18">
        <v>42.8018</v>
      </c>
      <c r="AB6026" s="18">
        <v>-123.20399999999999</v>
      </c>
      <c r="AC6026" s="6" t="s">
        <v>45</v>
      </c>
      <c r="AD6026" s="6"/>
      <c r="AE6026" s="6"/>
      <c r="AG6026" s="3" t="s">
        <v>1649</v>
      </c>
      <c r="AH6026" s="3" t="s">
        <v>1649</v>
      </c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 t="s">
        <v>1367</v>
      </c>
      <c r="AU6026" s="6"/>
      <c r="AV6026" s="6"/>
      <c r="AW6026" s="6"/>
      <c r="BD6026" s="163"/>
    </row>
    <row r="6027" spans="2:56" x14ac:dyDescent="0.25">
      <c r="B6027" s="5">
        <v>10730</v>
      </c>
      <c r="E6027" s="269">
        <v>13</v>
      </c>
      <c r="F6027" s="270" t="s">
        <v>1518</v>
      </c>
      <c r="G6027" s="270">
        <v>2018</v>
      </c>
      <c r="H6027" s="271">
        <v>0.54166666666666696</v>
      </c>
      <c r="L6027" s="6"/>
      <c r="P6027" s="440">
        <v>89</v>
      </c>
      <c r="R6027" s="410">
        <v>1</v>
      </c>
      <c r="S6027" s="160" t="s">
        <v>3</v>
      </c>
      <c r="T6027" s="160" t="s">
        <v>44</v>
      </c>
      <c r="U6027" s="160" t="s">
        <v>1562</v>
      </c>
      <c r="V6027" s="160" t="s">
        <v>1923</v>
      </c>
      <c r="W6027" s="252" t="s">
        <v>2445</v>
      </c>
      <c r="X6027" s="252" t="s">
        <v>1926</v>
      </c>
      <c r="AA6027" s="252">
        <v>42.447200000000002</v>
      </c>
      <c r="AB6027" s="252">
        <v>-122.11969999999999</v>
      </c>
      <c r="AE6027" s="258" t="s">
        <v>1991</v>
      </c>
      <c r="AG6027" s="160" t="s">
        <v>1649</v>
      </c>
      <c r="AH6027" s="160" t="s">
        <v>1649</v>
      </c>
      <c r="BD6027" s="163"/>
    </row>
    <row r="6028" spans="2:56" x14ac:dyDescent="0.25">
      <c r="B6028" s="5">
        <v>7914</v>
      </c>
      <c r="E6028" s="62">
        <v>17</v>
      </c>
      <c r="F6028" s="6" t="s">
        <v>1144</v>
      </c>
      <c r="G6028" s="6">
        <v>2018</v>
      </c>
      <c r="I6028" s="6"/>
      <c r="J6028" s="6"/>
      <c r="K6028" s="6"/>
      <c r="L6028" s="6"/>
      <c r="M6028" s="6"/>
      <c r="N6028" s="6" t="s">
        <v>1485</v>
      </c>
      <c r="P6028" s="407">
        <v>89</v>
      </c>
      <c r="Q6028" s="407">
        <v>89</v>
      </c>
      <c r="R6028" s="407">
        <v>2</v>
      </c>
      <c r="S6028" s="6" t="s">
        <v>3</v>
      </c>
      <c r="T6028" s="6" t="s">
        <v>44</v>
      </c>
      <c r="U6028" s="6" t="s">
        <v>1345</v>
      </c>
      <c r="V6028" s="227" t="s">
        <v>1923</v>
      </c>
      <c r="W6028" s="6"/>
      <c r="X6028" s="6" t="s">
        <v>1366</v>
      </c>
      <c r="Y6028" s="6"/>
      <c r="Z6028" s="6"/>
      <c r="AA6028" s="18">
        <v>42.8018</v>
      </c>
      <c r="AB6028" s="18">
        <v>-123.20399999999999</v>
      </c>
      <c r="AC6028" s="6" t="s">
        <v>45</v>
      </c>
      <c r="AD6028" s="6"/>
      <c r="AE6028" s="6"/>
      <c r="AG6028" s="3" t="s">
        <v>1649</v>
      </c>
      <c r="AH6028" s="3" t="s">
        <v>1649</v>
      </c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 t="s">
        <v>1367</v>
      </c>
      <c r="BD6028" s="163"/>
    </row>
    <row r="6029" spans="2:56" x14ac:dyDescent="0.25">
      <c r="B6029" s="5">
        <v>10731</v>
      </c>
      <c r="E6029" s="269">
        <v>13</v>
      </c>
      <c r="F6029" s="270" t="s">
        <v>1518</v>
      </c>
      <c r="G6029" s="270">
        <v>2018</v>
      </c>
      <c r="H6029" s="271">
        <v>0.54166666666666696</v>
      </c>
      <c r="L6029" s="6"/>
      <c r="P6029" s="440">
        <v>89</v>
      </c>
      <c r="R6029" s="410">
        <v>2</v>
      </c>
      <c r="S6029" s="160" t="s">
        <v>3</v>
      </c>
      <c r="T6029" s="160" t="s">
        <v>44</v>
      </c>
      <c r="U6029" s="160" t="s">
        <v>1562</v>
      </c>
      <c r="V6029" s="160" t="s">
        <v>1923</v>
      </c>
      <c r="W6029" s="252" t="s">
        <v>2445</v>
      </c>
      <c r="X6029" s="252" t="s">
        <v>1926</v>
      </c>
      <c r="AA6029" s="252">
        <v>42.447200000000002</v>
      </c>
      <c r="AB6029" s="252">
        <v>-122.11969999999999</v>
      </c>
      <c r="AE6029" s="258" t="s">
        <v>1991</v>
      </c>
      <c r="AG6029" s="160" t="s">
        <v>1649</v>
      </c>
      <c r="AH6029" s="160" t="s">
        <v>1649</v>
      </c>
      <c r="BD6029" s="163"/>
    </row>
    <row r="6030" spans="2:56" x14ac:dyDescent="0.25">
      <c r="B6030" s="5">
        <v>7915</v>
      </c>
      <c r="E6030" s="62">
        <v>17</v>
      </c>
      <c r="F6030" s="6" t="s">
        <v>1144</v>
      </c>
      <c r="G6030" s="6">
        <v>2018</v>
      </c>
      <c r="I6030" s="6"/>
      <c r="J6030" s="6"/>
      <c r="K6030" s="6"/>
      <c r="L6030" s="6"/>
      <c r="M6030" s="6"/>
      <c r="N6030" s="6" t="s">
        <v>1485</v>
      </c>
      <c r="P6030" s="407">
        <v>89</v>
      </c>
      <c r="Q6030" s="407">
        <v>89</v>
      </c>
      <c r="R6030" s="407">
        <v>3</v>
      </c>
      <c r="S6030" s="6" t="s">
        <v>3</v>
      </c>
      <c r="T6030" s="6" t="s">
        <v>44</v>
      </c>
      <c r="U6030" s="6" t="s">
        <v>1345</v>
      </c>
      <c r="V6030" s="227" t="s">
        <v>1923</v>
      </c>
      <c r="W6030" s="6"/>
      <c r="X6030" s="6" t="s">
        <v>1366</v>
      </c>
      <c r="Y6030" s="6"/>
      <c r="Z6030" s="6"/>
      <c r="AA6030" s="18">
        <v>42.8018</v>
      </c>
      <c r="AB6030" s="18">
        <v>-123.20399999999999</v>
      </c>
      <c r="AC6030" s="6" t="s">
        <v>45</v>
      </c>
      <c r="AD6030" s="6"/>
      <c r="AE6030" s="6"/>
      <c r="AG6030" s="3" t="s">
        <v>1649</v>
      </c>
      <c r="AH6030" s="3" t="s">
        <v>1649</v>
      </c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 t="s">
        <v>1367</v>
      </c>
      <c r="BD6030" s="163"/>
    </row>
    <row r="6031" spans="2:56" x14ac:dyDescent="0.25">
      <c r="B6031" s="5">
        <v>7916</v>
      </c>
      <c r="E6031" s="62">
        <v>17</v>
      </c>
      <c r="F6031" s="6" t="s">
        <v>1144</v>
      </c>
      <c r="G6031" s="6">
        <v>2018</v>
      </c>
      <c r="I6031" s="6"/>
      <c r="J6031" s="6"/>
      <c r="K6031" s="6"/>
      <c r="L6031" s="6"/>
      <c r="M6031" s="6"/>
      <c r="N6031" s="6" t="s">
        <v>1485</v>
      </c>
      <c r="P6031" s="407">
        <v>89</v>
      </c>
      <c r="Q6031" s="407">
        <v>89</v>
      </c>
      <c r="R6031" s="407">
        <v>4</v>
      </c>
      <c r="S6031" s="6" t="s">
        <v>3</v>
      </c>
      <c r="T6031" s="6" t="s">
        <v>44</v>
      </c>
      <c r="U6031" s="6" t="s">
        <v>1345</v>
      </c>
      <c r="V6031" s="227" t="s">
        <v>1923</v>
      </c>
      <c r="W6031" s="6"/>
      <c r="X6031" s="6" t="s">
        <v>1366</v>
      </c>
      <c r="Y6031" s="6"/>
      <c r="Z6031" s="6"/>
      <c r="AA6031" s="18">
        <v>42.8018</v>
      </c>
      <c r="AB6031" s="18">
        <v>-123.20399999999999</v>
      </c>
      <c r="AC6031" s="6" t="s">
        <v>45</v>
      </c>
      <c r="AD6031" s="6"/>
      <c r="AE6031" s="6"/>
      <c r="AG6031" s="3" t="s">
        <v>1649</v>
      </c>
      <c r="AH6031" s="3" t="s">
        <v>1649</v>
      </c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 t="s">
        <v>1367</v>
      </c>
      <c r="BD6031" s="163"/>
    </row>
    <row r="6032" spans="2:56" x14ac:dyDescent="0.25">
      <c r="B6032" s="5">
        <v>7917</v>
      </c>
      <c r="E6032" s="62">
        <v>17</v>
      </c>
      <c r="F6032" s="6" t="s">
        <v>1144</v>
      </c>
      <c r="G6032" s="6">
        <v>2018</v>
      </c>
      <c r="I6032" s="6"/>
      <c r="J6032" s="6"/>
      <c r="K6032" s="6"/>
      <c r="L6032" s="6"/>
      <c r="M6032" s="6"/>
      <c r="N6032" s="6" t="s">
        <v>1485</v>
      </c>
      <c r="P6032" s="407">
        <v>89</v>
      </c>
      <c r="Q6032" s="407">
        <v>89</v>
      </c>
      <c r="R6032" s="407">
        <v>5</v>
      </c>
      <c r="S6032" s="6" t="s">
        <v>3</v>
      </c>
      <c r="T6032" s="6" t="s">
        <v>44</v>
      </c>
      <c r="U6032" s="6" t="s">
        <v>1345</v>
      </c>
      <c r="V6032" s="227" t="s">
        <v>1923</v>
      </c>
      <c r="W6032" s="6"/>
      <c r="X6032" s="6" t="s">
        <v>1366</v>
      </c>
      <c r="Y6032" s="6"/>
      <c r="Z6032" s="6"/>
      <c r="AA6032" s="18">
        <v>42.8018</v>
      </c>
      <c r="AB6032" s="18">
        <v>-123.20399999999999</v>
      </c>
      <c r="AC6032" s="6" t="s">
        <v>45</v>
      </c>
      <c r="AD6032" s="6"/>
      <c r="AE6032" s="6"/>
      <c r="AG6032" s="3" t="s">
        <v>1649</v>
      </c>
      <c r="AH6032" s="3" t="s">
        <v>1649</v>
      </c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 t="s">
        <v>1367</v>
      </c>
      <c r="BD6032" s="163"/>
    </row>
    <row r="6033" spans="1:56" x14ac:dyDescent="0.25">
      <c r="B6033" s="5">
        <v>7918</v>
      </c>
      <c r="E6033" s="62">
        <v>17</v>
      </c>
      <c r="F6033" s="6" t="s">
        <v>1144</v>
      </c>
      <c r="G6033" s="6">
        <v>2018</v>
      </c>
      <c r="I6033" s="6"/>
      <c r="J6033" s="6"/>
      <c r="K6033" s="6"/>
      <c r="L6033" s="6"/>
      <c r="M6033" s="6"/>
      <c r="N6033" s="6" t="s">
        <v>1485</v>
      </c>
      <c r="P6033" s="407">
        <v>89</v>
      </c>
      <c r="Q6033" s="407">
        <v>89</v>
      </c>
      <c r="R6033" s="407">
        <v>6</v>
      </c>
      <c r="S6033" s="6" t="s">
        <v>3</v>
      </c>
      <c r="T6033" s="6" t="s">
        <v>44</v>
      </c>
      <c r="U6033" s="6" t="s">
        <v>1345</v>
      </c>
      <c r="V6033" s="227" t="s">
        <v>1923</v>
      </c>
      <c r="W6033" s="6"/>
      <c r="X6033" s="6" t="s">
        <v>1366</v>
      </c>
      <c r="Y6033" s="6"/>
      <c r="Z6033" s="6"/>
      <c r="AA6033" s="18">
        <v>42.8018</v>
      </c>
      <c r="AB6033" s="18">
        <v>-123.20399999999999</v>
      </c>
      <c r="AC6033" s="6" t="s">
        <v>45</v>
      </c>
      <c r="AD6033" s="6"/>
      <c r="AE6033" s="6"/>
      <c r="AG6033" s="3" t="s">
        <v>1649</v>
      </c>
      <c r="AH6033" s="3" t="s">
        <v>1649</v>
      </c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 t="s">
        <v>1367</v>
      </c>
      <c r="BD6033" s="163"/>
    </row>
    <row r="6034" spans="1:56" x14ac:dyDescent="0.25">
      <c r="B6034" s="5">
        <v>7919</v>
      </c>
      <c r="E6034" s="62">
        <v>17</v>
      </c>
      <c r="F6034" s="6" t="s">
        <v>1144</v>
      </c>
      <c r="G6034" s="6">
        <v>2018</v>
      </c>
      <c r="I6034" s="6"/>
      <c r="J6034" s="6"/>
      <c r="K6034" s="6"/>
      <c r="L6034" s="6"/>
      <c r="M6034" s="6"/>
      <c r="N6034" s="6" t="s">
        <v>1485</v>
      </c>
      <c r="P6034" s="407">
        <v>89</v>
      </c>
      <c r="Q6034" s="407">
        <v>89</v>
      </c>
      <c r="R6034" s="407">
        <v>7</v>
      </c>
      <c r="S6034" s="6" t="s">
        <v>3</v>
      </c>
      <c r="T6034" s="6" t="s">
        <v>44</v>
      </c>
      <c r="U6034" s="6" t="s">
        <v>1345</v>
      </c>
      <c r="V6034" s="227" t="s">
        <v>1923</v>
      </c>
      <c r="W6034" s="6"/>
      <c r="X6034" s="6" t="s">
        <v>1366</v>
      </c>
      <c r="Y6034" s="6"/>
      <c r="Z6034" s="6"/>
      <c r="AA6034" s="18">
        <v>42.8018</v>
      </c>
      <c r="AB6034" s="18">
        <v>-123.20399999999999</v>
      </c>
      <c r="AC6034" s="6" t="s">
        <v>45</v>
      </c>
      <c r="AD6034" s="6"/>
      <c r="AE6034" s="6"/>
      <c r="AG6034" s="3" t="s">
        <v>1649</v>
      </c>
      <c r="AH6034" s="3" t="s">
        <v>1649</v>
      </c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 t="s">
        <v>1367</v>
      </c>
      <c r="BD6034" s="163"/>
    </row>
    <row r="6035" spans="1:56" x14ac:dyDescent="0.25">
      <c r="B6035" s="5">
        <v>7920</v>
      </c>
      <c r="E6035" s="62">
        <v>17</v>
      </c>
      <c r="F6035" s="6" t="s">
        <v>1144</v>
      </c>
      <c r="G6035" s="6">
        <v>2018</v>
      </c>
      <c r="I6035" s="6"/>
      <c r="J6035" s="6"/>
      <c r="K6035" s="6"/>
      <c r="L6035" s="6"/>
      <c r="M6035" s="6"/>
      <c r="N6035" s="6" t="s">
        <v>1485</v>
      </c>
      <c r="P6035" s="407">
        <v>89</v>
      </c>
      <c r="Q6035" s="407">
        <v>89</v>
      </c>
      <c r="R6035" s="407">
        <v>8</v>
      </c>
      <c r="S6035" s="6" t="s">
        <v>3</v>
      </c>
      <c r="T6035" s="6" t="s">
        <v>44</v>
      </c>
      <c r="U6035" s="6" t="s">
        <v>1345</v>
      </c>
      <c r="V6035" s="227" t="s">
        <v>1923</v>
      </c>
      <c r="W6035" s="6"/>
      <c r="X6035" s="6" t="s">
        <v>1366</v>
      </c>
      <c r="Y6035" s="6"/>
      <c r="Z6035" s="6"/>
      <c r="AA6035" s="18">
        <v>42.8018</v>
      </c>
      <c r="AB6035" s="18">
        <v>-123.20399999999999</v>
      </c>
      <c r="AC6035" s="6" t="s">
        <v>45</v>
      </c>
      <c r="AD6035" s="6"/>
      <c r="AE6035" s="6"/>
      <c r="AG6035" s="3" t="s">
        <v>1649</v>
      </c>
      <c r="AH6035" s="3" t="s">
        <v>1649</v>
      </c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 t="s">
        <v>1367</v>
      </c>
      <c r="BD6035" s="163"/>
    </row>
    <row r="6036" spans="1:56" x14ac:dyDescent="0.25">
      <c r="B6036" s="5">
        <v>7921</v>
      </c>
      <c r="E6036" s="62">
        <v>17</v>
      </c>
      <c r="F6036" s="6" t="s">
        <v>1144</v>
      </c>
      <c r="G6036" s="6">
        <v>2018</v>
      </c>
      <c r="I6036" s="6"/>
      <c r="J6036" s="6"/>
      <c r="K6036" s="6"/>
      <c r="L6036" s="6"/>
      <c r="M6036" s="6"/>
      <c r="N6036" s="6" t="s">
        <v>1485</v>
      </c>
      <c r="P6036" s="407">
        <v>89</v>
      </c>
      <c r="Q6036" s="407">
        <v>89</v>
      </c>
      <c r="R6036" s="407">
        <v>9</v>
      </c>
      <c r="S6036" s="6" t="s">
        <v>3</v>
      </c>
      <c r="T6036" s="6" t="s">
        <v>44</v>
      </c>
      <c r="U6036" s="6" t="s">
        <v>1345</v>
      </c>
      <c r="V6036" s="227" t="s">
        <v>1923</v>
      </c>
      <c r="W6036" s="6"/>
      <c r="X6036" s="6" t="s">
        <v>1366</v>
      </c>
      <c r="Y6036" s="6"/>
      <c r="Z6036" s="6"/>
      <c r="AA6036" s="18">
        <v>42.8018</v>
      </c>
      <c r="AB6036" s="18">
        <v>-123.20399999999999</v>
      </c>
      <c r="AC6036" s="6" t="s">
        <v>45</v>
      </c>
      <c r="AD6036" s="6"/>
      <c r="AE6036" s="6"/>
      <c r="AG6036" s="3" t="s">
        <v>1649</v>
      </c>
      <c r="AH6036" s="3" t="s">
        <v>1649</v>
      </c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 t="s">
        <v>1367</v>
      </c>
      <c r="BD6036" s="163"/>
    </row>
    <row r="6037" spans="1:56" x14ac:dyDescent="0.25">
      <c r="B6037" s="5">
        <v>7922</v>
      </c>
      <c r="E6037" s="62">
        <v>17</v>
      </c>
      <c r="F6037" s="6" t="s">
        <v>1144</v>
      </c>
      <c r="G6037" s="6">
        <v>2018</v>
      </c>
      <c r="I6037" s="6"/>
      <c r="J6037" s="6"/>
      <c r="K6037" s="6"/>
      <c r="L6037" s="6"/>
      <c r="M6037" s="6"/>
      <c r="N6037" s="6" t="s">
        <v>1485</v>
      </c>
      <c r="P6037" s="407">
        <v>89</v>
      </c>
      <c r="Q6037" s="407">
        <v>89</v>
      </c>
      <c r="R6037" s="407">
        <v>10</v>
      </c>
      <c r="S6037" s="6" t="s">
        <v>3</v>
      </c>
      <c r="T6037" s="6" t="s">
        <v>44</v>
      </c>
      <c r="U6037" s="6" t="s">
        <v>1345</v>
      </c>
      <c r="V6037" s="227" t="s">
        <v>1923</v>
      </c>
      <c r="W6037" s="6"/>
      <c r="X6037" s="6" t="s">
        <v>1366</v>
      </c>
      <c r="Y6037" s="6"/>
      <c r="Z6037" s="6"/>
      <c r="AA6037" s="18">
        <v>42.8018</v>
      </c>
      <c r="AB6037" s="18">
        <v>-123.20399999999999</v>
      </c>
      <c r="AC6037" s="6" t="s">
        <v>45</v>
      </c>
      <c r="AD6037" s="6"/>
      <c r="AE6037" s="6"/>
      <c r="AG6037" s="3" t="s">
        <v>1649</v>
      </c>
      <c r="AH6037" s="3" t="s">
        <v>1649</v>
      </c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 t="s">
        <v>1367</v>
      </c>
      <c r="BD6037" s="163"/>
    </row>
    <row r="6038" spans="1:56" x14ac:dyDescent="0.25">
      <c r="B6038" s="5">
        <v>7923</v>
      </c>
      <c r="E6038" s="62">
        <v>17</v>
      </c>
      <c r="F6038" s="6" t="s">
        <v>1144</v>
      </c>
      <c r="G6038" s="6">
        <v>2018</v>
      </c>
      <c r="I6038" s="6"/>
      <c r="J6038" s="6"/>
      <c r="K6038" s="6"/>
      <c r="L6038" s="6"/>
      <c r="M6038" s="6"/>
      <c r="N6038" s="6" t="s">
        <v>1485</v>
      </c>
      <c r="P6038" s="407">
        <v>89</v>
      </c>
      <c r="Q6038" s="407">
        <v>89</v>
      </c>
      <c r="R6038" s="407">
        <v>11</v>
      </c>
      <c r="S6038" s="6" t="s">
        <v>3</v>
      </c>
      <c r="T6038" s="6" t="s">
        <v>44</v>
      </c>
      <c r="U6038" s="6" t="s">
        <v>1345</v>
      </c>
      <c r="V6038" s="227" t="s">
        <v>1923</v>
      </c>
      <c r="W6038" s="6"/>
      <c r="X6038" s="6" t="s">
        <v>1366</v>
      </c>
      <c r="Y6038" s="6"/>
      <c r="Z6038" s="6"/>
      <c r="AA6038" s="18">
        <v>42.8018</v>
      </c>
      <c r="AB6038" s="18">
        <v>-123.20399999999999</v>
      </c>
      <c r="AC6038" s="6" t="s">
        <v>45</v>
      </c>
      <c r="AD6038" s="6"/>
      <c r="AE6038" s="6"/>
      <c r="AG6038" s="3" t="s">
        <v>1649</v>
      </c>
      <c r="AH6038" s="3" t="s">
        <v>1649</v>
      </c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 t="s">
        <v>1367</v>
      </c>
      <c r="BD6038" s="163"/>
    </row>
    <row r="6039" spans="1:56" x14ac:dyDescent="0.25">
      <c r="B6039" s="5">
        <v>7924</v>
      </c>
      <c r="E6039" s="62">
        <v>17</v>
      </c>
      <c r="F6039" s="6" t="s">
        <v>1144</v>
      </c>
      <c r="G6039" s="6">
        <v>2018</v>
      </c>
      <c r="I6039" s="6"/>
      <c r="J6039" s="6"/>
      <c r="K6039" s="6"/>
      <c r="L6039" s="6"/>
      <c r="M6039" s="6"/>
      <c r="N6039" s="6" t="s">
        <v>1485</v>
      </c>
      <c r="P6039" s="407">
        <v>89</v>
      </c>
      <c r="Q6039" s="407">
        <v>89</v>
      </c>
      <c r="R6039" s="407">
        <v>12</v>
      </c>
      <c r="S6039" s="6" t="s">
        <v>3</v>
      </c>
      <c r="T6039" s="6" t="s">
        <v>44</v>
      </c>
      <c r="U6039" s="6" t="s">
        <v>1345</v>
      </c>
      <c r="V6039" s="227" t="s">
        <v>1923</v>
      </c>
      <c r="W6039" s="6"/>
      <c r="X6039" s="6" t="s">
        <v>1366</v>
      </c>
      <c r="Y6039" s="6"/>
      <c r="Z6039" s="6"/>
      <c r="AA6039" s="18">
        <v>42.8018</v>
      </c>
      <c r="AB6039" s="18">
        <v>-123.20399999999999</v>
      </c>
      <c r="AC6039" s="6" t="s">
        <v>45</v>
      </c>
      <c r="AD6039" s="6"/>
      <c r="AE6039" s="6"/>
      <c r="AG6039" s="3" t="s">
        <v>1649</v>
      </c>
      <c r="AH6039" s="3" t="s">
        <v>1649</v>
      </c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 t="s">
        <v>1367</v>
      </c>
      <c r="BD6039" s="163"/>
    </row>
    <row r="6040" spans="1:56" x14ac:dyDescent="0.25">
      <c r="B6040" s="5">
        <v>7925</v>
      </c>
      <c r="E6040" s="62">
        <v>17</v>
      </c>
      <c r="F6040" s="6" t="s">
        <v>1144</v>
      </c>
      <c r="G6040" s="6">
        <v>2018</v>
      </c>
      <c r="I6040" s="6"/>
      <c r="J6040" s="6"/>
      <c r="K6040" s="6"/>
      <c r="L6040" s="6"/>
      <c r="M6040" s="6"/>
      <c r="N6040" s="6" t="s">
        <v>1485</v>
      </c>
      <c r="P6040" s="407">
        <v>89</v>
      </c>
      <c r="Q6040" s="407">
        <v>89</v>
      </c>
      <c r="R6040" s="407">
        <v>13</v>
      </c>
      <c r="S6040" s="6" t="s">
        <v>3</v>
      </c>
      <c r="T6040" s="6" t="s">
        <v>44</v>
      </c>
      <c r="U6040" s="6" t="s">
        <v>1345</v>
      </c>
      <c r="V6040" s="227" t="s">
        <v>1923</v>
      </c>
      <c r="W6040" s="6"/>
      <c r="X6040" s="6" t="s">
        <v>1366</v>
      </c>
      <c r="Y6040" s="6"/>
      <c r="Z6040" s="6"/>
      <c r="AA6040" s="18">
        <v>42.8018</v>
      </c>
      <c r="AB6040" s="18">
        <v>-123.20399999999999</v>
      </c>
      <c r="AC6040" s="6" t="s">
        <v>45</v>
      </c>
      <c r="AD6040" s="6"/>
      <c r="AE6040" s="6"/>
      <c r="AG6040" s="3" t="s">
        <v>1649</v>
      </c>
      <c r="AH6040" s="3" t="s">
        <v>1649</v>
      </c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 t="s">
        <v>1367</v>
      </c>
      <c r="BD6040" s="163"/>
    </row>
    <row r="6041" spans="1:56" x14ac:dyDescent="0.25">
      <c r="B6041" s="5">
        <v>7926</v>
      </c>
      <c r="E6041" s="62">
        <v>17</v>
      </c>
      <c r="F6041" s="6" t="s">
        <v>1144</v>
      </c>
      <c r="G6041" s="6">
        <v>2018</v>
      </c>
      <c r="I6041" s="6"/>
      <c r="J6041" s="6"/>
      <c r="K6041" s="6"/>
      <c r="L6041" s="6"/>
      <c r="M6041" s="6"/>
      <c r="N6041" s="6" t="s">
        <v>1485</v>
      </c>
      <c r="P6041" s="407">
        <v>89</v>
      </c>
      <c r="Q6041" s="407">
        <v>89</v>
      </c>
      <c r="R6041" s="407">
        <v>14</v>
      </c>
      <c r="S6041" s="6" t="s">
        <v>3</v>
      </c>
      <c r="T6041" s="6" t="s">
        <v>44</v>
      </c>
      <c r="U6041" s="6" t="s">
        <v>1345</v>
      </c>
      <c r="V6041" s="227" t="s">
        <v>1923</v>
      </c>
      <c r="W6041" s="6"/>
      <c r="X6041" s="6" t="s">
        <v>1366</v>
      </c>
      <c r="Y6041" s="6"/>
      <c r="Z6041" s="6"/>
      <c r="AA6041" s="18">
        <v>42.8018</v>
      </c>
      <c r="AB6041" s="18">
        <v>-123.20399999999999</v>
      </c>
      <c r="AC6041" s="6" t="s">
        <v>45</v>
      </c>
      <c r="AD6041" s="6"/>
      <c r="AE6041" s="6"/>
      <c r="AG6041" s="3" t="s">
        <v>1649</v>
      </c>
      <c r="AH6041" s="3" t="s">
        <v>1649</v>
      </c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 t="s">
        <v>1367</v>
      </c>
      <c r="BD6041" s="163"/>
    </row>
    <row r="6042" spans="1:56" x14ac:dyDescent="0.25">
      <c r="B6042" s="5">
        <v>7927</v>
      </c>
      <c r="E6042" s="62">
        <v>17</v>
      </c>
      <c r="F6042" s="6" t="s">
        <v>1144</v>
      </c>
      <c r="G6042" s="6">
        <v>2018</v>
      </c>
      <c r="I6042" s="6"/>
      <c r="J6042" s="6"/>
      <c r="K6042" s="6"/>
      <c r="L6042" s="6"/>
      <c r="M6042" s="6"/>
      <c r="N6042" s="6" t="s">
        <v>1485</v>
      </c>
      <c r="P6042" s="407">
        <v>89</v>
      </c>
      <c r="Q6042" s="407">
        <v>89</v>
      </c>
      <c r="R6042" s="407">
        <v>15</v>
      </c>
      <c r="S6042" s="6" t="s">
        <v>3</v>
      </c>
      <c r="T6042" s="6" t="s">
        <v>44</v>
      </c>
      <c r="U6042" s="6" t="s">
        <v>1345</v>
      </c>
      <c r="V6042" s="227" t="s">
        <v>1923</v>
      </c>
      <c r="W6042" s="6"/>
      <c r="X6042" s="6" t="s">
        <v>1366</v>
      </c>
      <c r="Y6042" s="6"/>
      <c r="Z6042" s="6"/>
      <c r="AA6042" s="18">
        <v>42.8018</v>
      </c>
      <c r="AB6042" s="18">
        <v>-123.20399999999999</v>
      </c>
      <c r="AC6042" s="6" t="s">
        <v>45</v>
      </c>
      <c r="AD6042" s="6"/>
      <c r="AE6042" s="6"/>
      <c r="AG6042" s="3" t="s">
        <v>1649</v>
      </c>
      <c r="AH6042" s="3" t="s">
        <v>1649</v>
      </c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 t="s">
        <v>1367</v>
      </c>
      <c r="BD6042" s="163"/>
    </row>
    <row r="6043" spans="1:56" x14ac:dyDescent="0.25">
      <c r="B6043" s="5">
        <v>7928</v>
      </c>
      <c r="E6043" s="62">
        <v>17</v>
      </c>
      <c r="F6043" s="6" t="s">
        <v>1144</v>
      </c>
      <c r="G6043" s="6">
        <v>2018</v>
      </c>
      <c r="I6043" s="6"/>
      <c r="J6043" s="6"/>
      <c r="K6043" s="6"/>
      <c r="L6043" s="6"/>
      <c r="M6043" s="6"/>
      <c r="N6043" s="6" t="s">
        <v>1485</v>
      </c>
      <c r="P6043" s="407">
        <v>89</v>
      </c>
      <c r="Q6043" s="407">
        <v>89</v>
      </c>
      <c r="R6043" s="407">
        <v>16</v>
      </c>
      <c r="S6043" s="6" t="s">
        <v>3</v>
      </c>
      <c r="T6043" s="6" t="s">
        <v>44</v>
      </c>
      <c r="U6043" s="6" t="s">
        <v>1345</v>
      </c>
      <c r="V6043" s="227" t="s">
        <v>1923</v>
      </c>
      <c r="W6043" s="6"/>
      <c r="X6043" s="6" t="s">
        <v>1366</v>
      </c>
      <c r="Y6043" s="6"/>
      <c r="Z6043" s="6"/>
      <c r="AA6043" s="18">
        <v>42.8018</v>
      </c>
      <c r="AB6043" s="18">
        <v>-123.20399999999999</v>
      </c>
      <c r="AC6043" s="6" t="s">
        <v>45</v>
      </c>
      <c r="AD6043" s="6"/>
      <c r="AE6043" s="6"/>
      <c r="AG6043" s="3" t="s">
        <v>1649</v>
      </c>
      <c r="AH6043" s="3" t="s">
        <v>1649</v>
      </c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 t="s">
        <v>1367</v>
      </c>
      <c r="BD6043" s="163"/>
    </row>
    <row r="6044" spans="1:56" x14ac:dyDescent="0.25">
      <c r="B6044" s="5">
        <v>7929</v>
      </c>
      <c r="E6044" s="62">
        <v>17</v>
      </c>
      <c r="F6044" s="6" t="s">
        <v>1144</v>
      </c>
      <c r="G6044" s="6">
        <v>2018</v>
      </c>
      <c r="I6044" s="6"/>
      <c r="J6044" s="6"/>
      <c r="K6044" s="6"/>
      <c r="L6044" s="6"/>
      <c r="M6044" s="6"/>
      <c r="N6044" s="6" t="s">
        <v>1485</v>
      </c>
      <c r="P6044" s="407">
        <v>89</v>
      </c>
      <c r="Q6044" s="407">
        <v>89</v>
      </c>
      <c r="R6044" s="407">
        <v>17</v>
      </c>
      <c r="S6044" s="6" t="s">
        <v>3</v>
      </c>
      <c r="T6044" s="6" t="s">
        <v>44</v>
      </c>
      <c r="U6044" s="6" t="s">
        <v>1345</v>
      </c>
      <c r="V6044" s="227" t="s">
        <v>1923</v>
      </c>
      <c r="W6044" s="6"/>
      <c r="X6044" s="6" t="s">
        <v>1366</v>
      </c>
      <c r="Y6044" s="6"/>
      <c r="Z6044" s="6"/>
      <c r="AA6044" s="18">
        <v>42.8018</v>
      </c>
      <c r="AB6044" s="18">
        <v>-123.20399999999999</v>
      </c>
      <c r="AC6044" s="6" t="s">
        <v>45</v>
      </c>
      <c r="AD6044" s="6"/>
      <c r="AE6044" s="6"/>
      <c r="AG6044" s="3" t="s">
        <v>1649</v>
      </c>
      <c r="AH6044" s="3" t="s">
        <v>1649</v>
      </c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 t="s">
        <v>1367</v>
      </c>
      <c r="BD6044" s="163"/>
    </row>
    <row r="6045" spans="1:56" x14ac:dyDescent="0.25">
      <c r="B6045" s="5">
        <v>7930</v>
      </c>
      <c r="E6045" s="62">
        <v>17</v>
      </c>
      <c r="F6045" s="6" t="s">
        <v>1144</v>
      </c>
      <c r="G6045" s="6">
        <v>2018</v>
      </c>
      <c r="I6045" s="6"/>
      <c r="J6045" s="6"/>
      <c r="K6045" s="6"/>
      <c r="L6045" s="6"/>
      <c r="M6045" s="6"/>
      <c r="N6045" s="6" t="s">
        <v>1485</v>
      </c>
      <c r="P6045" s="407">
        <v>89</v>
      </c>
      <c r="Q6045" s="407">
        <v>89</v>
      </c>
      <c r="R6045" s="407">
        <v>18</v>
      </c>
      <c r="S6045" s="6" t="s">
        <v>3</v>
      </c>
      <c r="T6045" s="6" t="s">
        <v>44</v>
      </c>
      <c r="U6045" s="6" t="s">
        <v>1345</v>
      </c>
      <c r="V6045" s="227" t="s">
        <v>1923</v>
      </c>
      <c r="W6045" s="6"/>
      <c r="X6045" s="6" t="s">
        <v>1366</v>
      </c>
      <c r="Y6045" s="6"/>
      <c r="Z6045" s="6"/>
      <c r="AA6045" s="18">
        <v>42.8018</v>
      </c>
      <c r="AB6045" s="18">
        <v>-123.20399999999999</v>
      </c>
      <c r="AC6045" s="6" t="s">
        <v>45</v>
      </c>
      <c r="AD6045" s="6"/>
      <c r="AE6045" s="6"/>
      <c r="AG6045" s="3" t="s">
        <v>1649</v>
      </c>
      <c r="AH6045" s="3" t="s">
        <v>1649</v>
      </c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 t="s">
        <v>1367</v>
      </c>
      <c r="BD6045" s="163"/>
    </row>
    <row r="6046" spans="1:56" s="168" customFormat="1" x14ac:dyDescent="0.25">
      <c r="A6046" s="6"/>
      <c r="B6046" s="5">
        <v>7931</v>
      </c>
      <c r="C6046" s="3"/>
      <c r="D6046" s="3"/>
      <c r="E6046" s="62">
        <v>17</v>
      </c>
      <c r="F6046" s="6" t="s">
        <v>1144</v>
      </c>
      <c r="G6046" s="6">
        <v>2018</v>
      </c>
      <c r="H6046" s="6"/>
      <c r="I6046" s="6"/>
      <c r="J6046" s="6"/>
      <c r="K6046" s="6"/>
      <c r="L6046" s="6"/>
      <c r="M6046" s="6"/>
      <c r="N6046" s="6" t="s">
        <v>1485</v>
      </c>
      <c r="O6046" s="6"/>
      <c r="P6046" s="407">
        <v>89</v>
      </c>
      <c r="Q6046" s="407">
        <v>89</v>
      </c>
      <c r="R6046" s="407">
        <v>19</v>
      </c>
      <c r="S6046" s="6" t="s">
        <v>3</v>
      </c>
      <c r="T6046" s="6" t="s">
        <v>44</v>
      </c>
      <c r="U6046" s="6" t="s">
        <v>1345</v>
      </c>
      <c r="V6046" s="227" t="s">
        <v>1923</v>
      </c>
      <c r="W6046" s="6"/>
      <c r="X6046" s="6" t="s">
        <v>1366</v>
      </c>
      <c r="Y6046" s="6"/>
      <c r="Z6046" s="6"/>
      <c r="AA6046" s="18">
        <v>42.8018</v>
      </c>
      <c r="AB6046" s="18">
        <v>-123.20399999999999</v>
      </c>
      <c r="AC6046" s="6" t="s">
        <v>45</v>
      </c>
      <c r="AD6046" s="6"/>
      <c r="AE6046" s="6"/>
      <c r="AF6046" s="3"/>
      <c r="AG6046" s="3" t="s">
        <v>1649</v>
      </c>
      <c r="AH6046" s="3" t="s">
        <v>1649</v>
      </c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 t="s">
        <v>1367</v>
      </c>
      <c r="AU6046" s="3"/>
      <c r="AV6046" s="3"/>
      <c r="AW6046" s="3"/>
      <c r="AX6046" s="3"/>
      <c r="AY6046" s="3"/>
      <c r="AZ6046" s="3"/>
      <c r="BA6046" s="3"/>
      <c r="BB6046" s="3"/>
      <c r="BC6046" s="3"/>
      <c r="BD6046" s="163"/>
    </row>
    <row r="6047" spans="1:56" x14ac:dyDescent="0.25">
      <c r="B6047" s="5">
        <v>7932</v>
      </c>
      <c r="E6047" s="62">
        <v>17</v>
      </c>
      <c r="F6047" s="6" t="s">
        <v>1144</v>
      </c>
      <c r="G6047" s="6">
        <v>2018</v>
      </c>
      <c r="I6047" s="6"/>
      <c r="J6047" s="6"/>
      <c r="K6047" s="6"/>
      <c r="L6047" s="6"/>
      <c r="M6047" s="6"/>
      <c r="N6047" s="6" t="s">
        <v>1486</v>
      </c>
      <c r="P6047" s="407">
        <v>90</v>
      </c>
      <c r="Q6047" s="407">
        <v>90</v>
      </c>
      <c r="R6047" s="407">
        <v>1</v>
      </c>
      <c r="S6047" s="6" t="s">
        <v>3</v>
      </c>
      <c r="T6047" s="6" t="s">
        <v>44</v>
      </c>
      <c r="U6047" s="6" t="s">
        <v>1345</v>
      </c>
      <c r="V6047" s="227" t="s">
        <v>1923</v>
      </c>
      <c r="W6047" s="6"/>
      <c r="X6047" s="6" t="s">
        <v>1366</v>
      </c>
      <c r="Y6047" s="6"/>
      <c r="Z6047" s="6"/>
      <c r="AA6047" s="18">
        <v>42.703000000000003</v>
      </c>
      <c r="AB6047" s="18">
        <v>-123.2039</v>
      </c>
      <c r="AC6047" s="6" t="s">
        <v>45</v>
      </c>
      <c r="AD6047" s="6"/>
      <c r="AE6047" s="6" t="s">
        <v>470</v>
      </c>
      <c r="AF6047" s="3" t="str">
        <f>CONCATENATE("ex ", AE6047)</f>
        <v>ex Whipplea modesta</v>
      </c>
      <c r="AG6047" s="3" t="s">
        <v>1649</v>
      </c>
      <c r="AH6047" s="3" t="s">
        <v>1649</v>
      </c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 t="s">
        <v>1367</v>
      </c>
      <c r="BD6047" s="163"/>
    </row>
    <row r="6048" spans="1:56" s="120" customFormat="1" x14ac:dyDescent="0.25">
      <c r="A6048" s="6"/>
      <c r="B6048" s="5">
        <v>10732</v>
      </c>
      <c r="C6048" s="3"/>
      <c r="D6048" s="3"/>
      <c r="E6048" s="269">
        <v>13</v>
      </c>
      <c r="F6048" s="270" t="s">
        <v>1518</v>
      </c>
      <c r="G6048" s="270">
        <v>2018</v>
      </c>
      <c r="H6048" s="271">
        <v>0.54861111111111105</v>
      </c>
      <c r="I6048" s="3"/>
      <c r="J6048" s="3"/>
      <c r="K6048" s="3"/>
      <c r="L6048" s="6"/>
      <c r="M6048" s="3"/>
      <c r="N6048" s="6"/>
      <c r="O6048" s="6"/>
      <c r="P6048" s="440">
        <v>90</v>
      </c>
      <c r="Q6048" s="407"/>
      <c r="R6048" s="410">
        <v>1</v>
      </c>
      <c r="S6048" s="160" t="s">
        <v>3</v>
      </c>
      <c r="T6048" s="160" t="s">
        <v>44</v>
      </c>
      <c r="U6048" s="160" t="s">
        <v>1562</v>
      </c>
      <c r="V6048" s="160" t="s">
        <v>1923</v>
      </c>
      <c r="W6048" s="252" t="s">
        <v>2445</v>
      </c>
      <c r="X6048" s="252" t="s">
        <v>1926</v>
      </c>
      <c r="Y6048" s="3"/>
      <c r="Z6048" s="3"/>
      <c r="AA6048" s="252">
        <v>42.447200000000002</v>
      </c>
      <c r="AB6048" s="252">
        <v>-122.11969999999999</v>
      </c>
      <c r="AC6048" s="3"/>
      <c r="AD6048" s="3"/>
      <c r="AE6048" s="258" t="s">
        <v>1015</v>
      </c>
      <c r="AF6048" s="3"/>
      <c r="AG6048" s="160" t="s">
        <v>1649</v>
      </c>
      <c r="AH6048" s="160" t="s">
        <v>1649</v>
      </c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163"/>
    </row>
    <row r="6049" spans="1:56" x14ac:dyDescent="0.25">
      <c r="B6049" s="5">
        <v>7933</v>
      </c>
      <c r="E6049" s="62">
        <v>17</v>
      </c>
      <c r="F6049" s="6" t="s">
        <v>1144</v>
      </c>
      <c r="G6049" s="6">
        <v>2018</v>
      </c>
      <c r="I6049" s="6"/>
      <c r="J6049" s="6"/>
      <c r="K6049" s="6"/>
      <c r="L6049" s="6"/>
      <c r="M6049" s="6"/>
      <c r="N6049" s="6" t="s">
        <v>1486</v>
      </c>
      <c r="P6049" s="407">
        <v>90</v>
      </c>
      <c r="Q6049" s="407">
        <v>90</v>
      </c>
      <c r="R6049" s="407">
        <v>2</v>
      </c>
      <c r="S6049" s="6" t="s">
        <v>3</v>
      </c>
      <c r="T6049" s="6" t="s">
        <v>44</v>
      </c>
      <c r="U6049" s="6" t="s">
        <v>1345</v>
      </c>
      <c r="V6049" s="227" t="s">
        <v>1923</v>
      </c>
      <c r="W6049" s="6"/>
      <c r="X6049" s="6" t="s">
        <v>1366</v>
      </c>
      <c r="Y6049" s="6"/>
      <c r="Z6049" s="6"/>
      <c r="AA6049" s="18">
        <v>42.703000000000003</v>
      </c>
      <c r="AB6049" s="18">
        <v>-123.2039</v>
      </c>
      <c r="AC6049" s="6" t="s">
        <v>45</v>
      </c>
      <c r="AD6049" s="6"/>
      <c r="AE6049" s="6" t="s">
        <v>470</v>
      </c>
      <c r="AF6049" s="3" t="str">
        <f>CONCATENATE("ex ", AE6049)</f>
        <v>ex Whipplea modesta</v>
      </c>
      <c r="AG6049" s="3" t="s">
        <v>1649</v>
      </c>
      <c r="AH6049" s="3" t="s">
        <v>1649</v>
      </c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 t="s">
        <v>1367</v>
      </c>
      <c r="BD6049" s="163"/>
    </row>
    <row r="6050" spans="1:56" x14ac:dyDescent="0.25">
      <c r="B6050" s="5">
        <v>10733</v>
      </c>
      <c r="E6050" s="269">
        <v>13</v>
      </c>
      <c r="F6050" s="270" t="s">
        <v>1518</v>
      </c>
      <c r="G6050" s="270">
        <v>2018</v>
      </c>
      <c r="H6050" s="271">
        <v>0.54861111111111105</v>
      </c>
      <c r="L6050" s="6"/>
      <c r="P6050" s="440">
        <v>90</v>
      </c>
      <c r="R6050" s="410">
        <v>2</v>
      </c>
      <c r="S6050" s="160" t="s">
        <v>3</v>
      </c>
      <c r="T6050" s="160" t="s">
        <v>44</v>
      </c>
      <c r="U6050" s="160" t="s">
        <v>1562</v>
      </c>
      <c r="V6050" s="160" t="s">
        <v>1923</v>
      </c>
      <c r="W6050" s="252" t="s">
        <v>2445</v>
      </c>
      <c r="X6050" s="252" t="s">
        <v>1926</v>
      </c>
      <c r="AA6050" s="252">
        <v>42.447200000000002</v>
      </c>
      <c r="AB6050" s="252">
        <v>-122.11969999999999</v>
      </c>
      <c r="AE6050" s="258" t="s">
        <v>1015</v>
      </c>
      <c r="AG6050" s="160" t="s">
        <v>1649</v>
      </c>
      <c r="AH6050" s="160" t="s">
        <v>1649</v>
      </c>
      <c r="BD6050" s="163"/>
    </row>
    <row r="6051" spans="1:56" x14ac:dyDescent="0.25">
      <c r="B6051" s="5">
        <v>7934</v>
      </c>
      <c r="E6051" s="62">
        <v>17</v>
      </c>
      <c r="F6051" s="6" t="s">
        <v>1144</v>
      </c>
      <c r="G6051" s="6">
        <v>2018</v>
      </c>
      <c r="I6051" s="6"/>
      <c r="J6051" s="6"/>
      <c r="K6051" s="6"/>
      <c r="L6051" s="6"/>
      <c r="M6051" s="6"/>
      <c r="N6051" s="6" t="s">
        <v>1486</v>
      </c>
      <c r="P6051" s="407">
        <v>90</v>
      </c>
      <c r="Q6051" s="407">
        <v>90</v>
      </c>
      <c r="R6051" s="407">
        <v>3</v>
      </c>
      <c r="S6051" s="6" t="s">
        <v>3</v>
      </c>
      <c r="T6051" s="6" t="s">
        <v>44</v>
      </c>
      <c r="U6051" s="6" t="s">
        <v>1345</v>
      </c>
      <c r="V6051" s="227" t="s">
        <v>1923</v>
      </c>
      <c r="W6051" s="6"/>
      <c r="X6051" s="6" t="s">
        <v>1366</v>
      </c>
      <c r="Y6051" s="6"/>
      <c r="Z6051" s="6"/>
      <c r="AA6051" s="18">
        <v>42.703000000000003</v>
      </c>
      <c r="AB6051" s="18">
        <v>-123.2039</v>
      </c>
      <c r="AC6051" s="6" t="s">
        <v>45</v>
      </c>
      <c r="AD6051" s="6"/>
      <c r="AE6051" s="6" t="s">
        <v>470</v>
      </c>
      <c r="AF6051" s="3" t="str">
        <f t="shared" ref="AF6051:AF6056" si="156">CONCATENATE("ex ", AE6051)</f>
        <v>ex Whipplea modesta</v>
      </c>
      <c r="AG6051" s="3" t="s">
        <v>1649</v>
      </c>
      <c r="AH6051" s="3" t="s">
        <v>1649</v>
      </c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 t="s">
        <v>1367</v>
      </c>
      <c r="BD6051" s="163"/>
    </row>
    <row r="6052" spans="1:56" x14ac:dyDescent="0.25">
      <c r="B6052" s="5">
        <v>7935</v>
      </c>
      <c r="E6052" s="62">
        <v>17</v>
      </c>
      <c r="F6052" s="6" t="s">
        <v>1144</v>
      </c>
      <c r="G6052" s="6">
        <v>2018</v>
      </c>
      <c r="I6052" s="6"/>
      <c r="J6052" s="6"/>
      <c r="K6052" s="6"/>
      <c r="L6052" s="6"/>
      <c r="M6052" s="6"/>
      <c r="N6052" s="6" t="s">
        <v>1486</v>
      </c>
      <c r="P6052" s="407">
        <v>90</v>
      </c>
      <c r="Q6052" s="407">
        <v>90</v>
      </c>
      <c r="R6052" s="407">
        <v>4</v>
      </c>
      <c r="S6052" s="6" t="s">
        <v>3</v>
      </c>
      <c r="T6052" s="6" t="s">
        <v>44</v>
      </c>
      <c r="U6052" s="6" t="s">
        <v>1345</v>
      </c>
      <c r="V6052" s="227" t="s">
        <v>1923</v>
      </c>
      <c r="W6052" s="6"/>
      <c r="X6052" s="6" t="s">
        <v>1366</v>
      </c>
      <c r="Y6052" s="6"/>
      <c r="Z6052" s="6"/>
      <c r="AA6052" s="18">
        <v>42.703000000000003</v>
      </c>
      <c r="AB6052" s="18">
        <v>-123.2039</v>
      </c>
      <c r="AC6052" s="6" t="s">
        <v>45</v>
      </c>
      <c r="AD6052" s="6"/>
      <c r="AE6052" s="6" t="s">
        <v>470</v>
      </c>
      <c r="AF6052" s="3" t="str">
        <f t="shared" si="156"/>
        <v>ex Whipplea modesta</v>
      </c>
      <c r="AG6052" s="3" t="s">
        <v>1649</v>
      </c>
      <c r="AH6052" s="3" t="s">
        <v>1649</v>
      </c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 t="s">
        <v>1367</v>
      </c>
      <c r="BD6052" s="163"/>
    </row>
    <row r="6053" spans="1:56" x14ac:dyDescent="0.25">
      <c r="B6053" s="5">
        <v>7936</v>
      </c>
      <c r="E6053" s="62">
        <v>17</v>
      </c>
      <c r="F6053" s="6" t="s">
        <v>1144</v>
      </c>
      <c r="G6053" s="6">
        <v>2018</v>
      </c>
      <c r="I6053" s="6"/>
      <c r="J6053" s="6"/>
      <c r="K6053" s="6"/>
      <c r="L6053" s="6"/>
      <c r="M6053" s="6"/>
      <c r="N6053" s="6" t="s">
        <v>1486</v>
      </c>
      <c r="P6053" s="407">
        <v>90</v>
      </c>
      <c r="Q6053" s="407">
        <v>90</v>
      </c>
      <c r="R6053" s="407">
        <v>5</v>
      </c>
      <c r="S6053" s="6" t="s">
        <v>3</v>
      </c>
      <c r="T6053" s="6" t="s">
        <v>44</v>
      </c>
      <c r="U6053" s="6" t="s">
        <v>1345</v>
      </c>
      <c r="V6053" s="227" t="s">
        <v>1923</v>
      </c>
      <c r="W6053" s="6"/>
      <c r="X6053" s="6" t="s">
        <v>1366</v>
      </c>
      <c r="Y6053" s="6"/>
      <c r="Z6053" s="6"/>
      <c r="AA6053" s="18">
        <v>42.703000000000003</v>
      </c>
      <c r="AB6053" s="18">
        <v>-123.2039</v>
      </c>
      <c r="AC6053" s="6" t="s">
        <v>45</v>
      </c>
      <c r="AD6053" s="6"/>
      <c r="AE6053" s="6" t="s">
        <v>470</v>
      </c>
      <c r="AF6053" s="3" t="str">
        <f t="shared" si="156"/>
        <v>ex Whipplea modesta</v>
      </c>
      <c r="AG6053" s="3" t="s">
        <v>1649</v>
      </c>
      <c r="AH6053" s="3" t="s">
        <v>1649</v>
      </c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 t="s">
        <v>1367</v>
      </c>
      <c r="BD6053" s="163"/>
    </row>
    <row r="6054" spans="1:56" x14ac:dyDescent="0.25">
      <c r="B6054" s="5">
        <v>7937</v>
      </c>
      <c r="E6054" s="62">
        <v>17</v>
      </c>
      <c r="F6054" s="6" t="s">
        <v>1144</v>
      </c>
      <c r="G6054" s="6">
        <v>2018</v>
      </c>
      <c r="I6054" s="6"/>
      <c r="J6054" s="6"/>
      <c r="K6054" s="6"/>
      <c r="L6054" s="6"/>
      <c r="M6054" s="6"/>
      <c r="N6054" s="6" t="s">
        <v>1486</v>
      </c>
      <c r="P6054" s="407">
        <v>90</v>
      </c>
      <c r="Q6054" s="407">
        <v>90</v>
      </c>
      <c r="R6054" s="407">
        <v>6</v>
      </c>
      <c r="S6054" s="6" t="s">
        <v>3</v>
      </c>
      <c r="T6054" s="6" t="s">
        <v>44</v>
      </c>
      <c r="U6054" s="6" t="s">
        <v>1345</v>
      </c>
      <c r="V6054" s="227" t="s">
        <v>1923</v>
      </c>
      <c r="W6054" s="6"/>
      <c r="X6054" s="6" t="s">
        <v>1366</v>
      </c>
      <c r="Y6054" s="6"/>
      <c r="Z6054" s="6"/>
      <c r="AA6054" s="18">
        <v>42.703000000000003</v>
      </c>
      <c r="AB6054" s="18">
        <v>-123.2039</v>
      </c>
      <c r="AC6054" s="6" t="s">
        <v>45</v>
      </c>
      <c r="AD6054" s="6"/>
      <c r="AE6054" s="6" t="s">
        <v>470</v>
      </c>
      <c r="AF6054" s="3" t="str">
        <f t="shared" si="156"/>
        <v>ex Whipplea modesta</v>
      </c>
      <c r="AG6054" s="3" t="s">
        <v>1649</v>
      </c>
      <c r="AH6054" s="3" t="s">
        <v>1649</v>
      </c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 t="s">
        <v>1367</v>
      </c>
      <c r="BD6054" s="163"/>
    </row>
    <row r="6055" spans="1:56" x14ac:dyDescent="0.25">
      <c r="B6055" s="5">
        <v>7938</v>
      </c>
      <c r="E6055" s="62">
        <v>17</v>
      </c>
      <c r="F6055" s="6" t="s">
        <v>1144</v>
      </c>
      <c r="G6055" s="6">
        <v>2018</v>
      </c>
      <c r="I6055" s="6"/>
      <c r="J6055" s="6"/>
      <c r="K6055" s="6"/>
      <c r="L6055" s="6"/>
      <c r="M6055" s="6"/>
      <c r="N6055" s="6" t="s">
        <v>1486</v>
      </c>
      <c r="P6055" s="407">
        <v>90</v>
      </c>
      <c r="Q6055" s="407">
        <v>90</v>
      </c>
      <c r="R6055" s="407">
        <v>7</v>
      </c>
      <c r="S6055" s="6" t="s">
        <v>3</v>
      </c>
      <c r="T6055" s="6" t="s">
        <v>44</v>
      </c>
      <c r="U6055" s="6" t="s">
        <v>1345</v>
      </c>
      <c r="V6055" s="227" t="s">
        <v>1923</v>
      </c>
      <c r="W6055" s="6"/>
      <c r="X6055" s="6" t="s">
        <v>1366</v>
      </c>
      <c r="Y6055" s="6"/>
      <c r="Z6055" s="6"/>
      <c r="AA6055" s="18">
        <v>42.703000000000003</v>
      </c>
      <c r="AB6055" s="18">
        <v>-123.2039</v>
      </c>
      <c r="AC6055" s="6" t="s">
        <v>45</v>
      </c>
      <c r="AD6055" s="6"/>
      <c r="AE6055" s="6" t="s">
        <v>470</v>
      </c>
      <c r="AF6055" s="3" t="str">
        <f t="shared" si="156"/>
        <v>ex Whipplea modesta</v>
      </c>
      <c r="AG6055" s="3" t="s">
        <v>1649</v>
      </c>
      <c r="AH6055" s="3" t="s">
        <v>1649</v>
      </c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 t="s">
        <v>1367</v>
      </c>
      <c r="BD6055" s="163"/>
    </row>
    <row r="6056" spans="1:56" x14ac:dyDescent="0.25">
      <c r="B6056" s="5">
        <v>7939</v>
      </c>
      <c r="E6056" s="62">
        <v>17</v>
      </c>
      <c r="F6056" s="6" t="s">
        <v>1144</v>
      </c>
      <c r="G6056" s="6">
        <v>2018</v>
      </c>
      <c r="I6056" s="6"/>
      <c r="J6056" s="6"/>
      <c r="K6056" s="6"/>
      <c r="L6056" s="6"/>
      <c r="M6056" s="6"/>
      <c r="N6056" s="6" t="s">
        <v>1487</v>
      </c>
      <c r="P6056" s="407">
        <v>91</v>
      </c>
      <c r="Q6056" s="407">
        <v>91</v>
      </c>
      <c r="R6056" s="407">
        <v>1</v>
      </c>
      <c r="S6056" s="6" t="s">
        <v>3</v>
      </c>
      <c r="T6056" s="6" t="s">
        <v>44</v>
      </c>
      <c r="U6056" s="6" t="s">
        <v>1345</v>
      </c>
      <c r="V6056" s="227" t="s">
        <v>1923</v>
      </c>
      <c r="W6056" s="6"/>
      <c r="X6056" s="6" t="s">
        <v>1366</v>
      </c>
      <c r="Y6056" s="6"/>
      <c r="Z6056" s="6"/>
      <c r="AA6056" s="18">
        <v>42.703000000000003</v>
      </c>
      <c r="AB6056" s="18">
        <v>-123.2039</v>
      </c>
      <c r="AC6056" s="6" t="s">
        <v>45</v>
      </c>
      <c r="AD6056" s="6"/>
      <c r="AE6056" s="6" t="s">
        <v>1508</v>
      </c>
      <c r="AF6056" s="3" t="str">
        <f t="shared" si="156"/>
        <v>ex Rubus sp.</v>
      </c>
      <c r="AG6056" s="3" t="s">
        <v>1649</v>
      </c>
      <c r="AH6056" s="3" t="s">
        <v>1649</v>
      </c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 t="s">
        <v>1367</v>
      </c>
      <c r="BD6056" s="163"/>
    </row>
    <row r="6057" spans="1:56" x14ac:dyDescent="0.25">
      <c r="B6057" s="5">
        <v>10734</v>
      </c>
      <c r="E6057" s="269">
        <v>13</v>
      </c>
      <c r="F6057" s="270" t="s">
        <v>1518</v>
      </c>
      <c r="G6057" s="270">
        <v>2018</v>
      </c>
      <c r="H6057" s="271">
        <v>0.54861111111111105</v>
      </c>
      <c r="L6057" s="6"/>
      <c r="P6057" s="440">
        <v>91</v>
      </c>
      <c r="R6057" s="410">
        <v>1</v>
      </c>
      <c r="S6057" s="160" t="s">
        <v>3</v>
      </c>
      <c r="T6057" s="160" t="s">
        <v>44</v>
      </c>
      <c r="U6057" s="160" t="s">
        <v>1562</v>
      </c>
      <c r="V6057" s="160" t="s">
        <v>1923</v>
      </c>
      <c r="W6057" s="252" t="s">
        <v>2445</v>
      </c>
      <c r="X6057" s="252" t="s">
        <v>1926</v>
      </c>
      <c r="AA6057" s="252">
        <v>42.447200000000002</v>
      </c>
      <c r="AB6057" s="252">
        <v>-122.11969999999999</v>
      </c>
      <c r="AE6057" s="258" t="s">
        <v>2453</v>
      </c>
      <c r="AG6057" s="160" t="s">
        <v>1649</v>
      </c>
      <c r="AH6057" s="160" t="s">
        <v>1649</v>
      </c>
      <c r="BD6057" s="163"/>
    </row>
    <row r="6058" spans="1:56" s="86" customFormat="1" x14ac:dyDescent="0.25">
      <c r="A6058" s="6"/>
      <c r="B6058" s="5">
        <v>10735</v>
      </c>
      <c r="C6058" s="3"/>
      <c r="D6058" s="3"/>
      <c r="E6058" s="269">
        <v>13</v>
      </c>
      <c r="F6058" s="270" t="s">
        <v>1518</v>
      </c>
      <c r="G6058" s="270">
        <v>2018</v>
      </c>
      <c r="H6058" s="271">
        <v>0.54861111111111105</v>
      </c>
      <c r="I6058" s="3"/>
      <c r="J6058" s="3"/>
      <c r="K6058" s="3"/>
      <c r="L6058" s="6"/>
      <c r="M6058" s="3"/>
      <c r="N6058" s="6"/>
      <c r="O6058" s="6"/>
      <c r="P6058" s="440">
        <v>91</v>
      </c>
      <c r="Q6058" s="407"/>
      <c r="R6058" s="410">
        <v>2</v>
      </c>
      <c r="S6058" s="160" t="s">
        <v>3</v>
      </c>
      <c r="T6058" s="160" t="s">
        <v>44</v>
      </c>
      <c r="U6058" s="160" t="s">
        <v>1562</v>
      </c>
      <c r="V6058" s="160" t="s">
        <v>1923</v>
      </c>
      <c r="W6058" s="252" t="s">
        <v>2445</v>
      </c>
      <c r="X6058" s="252" t="s">
        <v>1926</v>
      </c>
      <c r="Y6058" s="3"/>
      <c r="Z6058" s="3"/>
      <c r="AA6058" s="252">
        <v>42.447200000000002</v>
      </c>
      <c r="AB6058" s="252">
        <v>-122.11969999999999</v>
      </c>
      <c r="AC6058" s="3"/>
      <c r="AD6058" s="3"/>
      <c r="AE6058" s="258" t="s">
        <v>2453</v>
      </c>
      <c r="AF6058" s="3"/>
      <c r="AG6058" s="160" t="s">
        <v>1649</v>
      </c>
      <c r="AH6058" s="160" t="s">
        <v>1649</v>
      </c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163"/>
    </row>
    <row r="6059" spans="1:56" x14ac:dyDescent="0.25">
      <c r="B6059" s="5">
        <v>10736</v>
      </c>
      <c r="E6059" s="269">
        <v>13</v>
      </c>
      <c r="F6059" s="270" t="s">
        <v>1518</v>
      </c>
      <c r="G6059" s="270">
        <v>2018</v>
      </c>
      <c r="H6059" s="271">
        <v>0.54861111111111105</v>
      </c>
      <c r="L6059" s="6"/>
      <c r="P6059" s="440">
        <v>91</v>
      </c>
      <c r="R6059" s="410">
        <v>3</v>
      </c>
      <c r="S6059" s="160" t="s">
        <v>3</v>
      </c>
      <c r="T6059" s="160" t="s">
        <v>44</v>
      </c>
      <c r="U6059" s="160" t="s">
        <v>1562</v>
      </c>
      <c r="V6059" s="160" t="s">
        <v>1923</v>
      </c>
      <c r="W6059" s="252" t="s">
        <v>2445</v>
      </c>
      <c r="X6059" s="252" t="s">
        <v>1926</v>
      </c>
      <c r="AA6059" s="252">
        <v>42.447200000000002</v>
      </c>
      <c r="AB6059" s="252">
        <v>-122.11969999999999</v>
      </c>
      <c r="AE6059" s="258" t="s">
        <v>2453</v>
      </c>
      <c r="AG6059" s="160" t="s">
        <v>1649</v>
      </c>
      <c r="AH6059" s="160" t="s">
        <v>1649</v>
      </c>
      <c r="BD6059" s="163"/>
    </row>
    <row r="6060" spans="1:56" x14ac:dyDescent="0.25">
      <c r="B6060" s="5">
        <v>10737</v>
      </c>
      <c r="E6060" s="269">
        <v>13</v>
      </c>
      <c r="F6060" s="270" t="s">
        <v>1518</v>
      </c>
      <c r="G6060" s="270">
        <v>2018</v>
      </c>
      <c r="H6060" s="271">
        <v>0.54861111111111105</v>
      </c>
      <c r="L6060" s="6"/>
      <c r="P6060" s="440">
        <v>91</v>
      </c>
      <c r="R6060" s="410">
        <v>4</v>
      </c>
      <c r="S6060" s="160" t="s">
        <v>3</v>
      </c>
      <c r="T6060" s="160" t="s">
        <v>44</v>
      </c>
      <c r="U6060" s="160" t="s">
        <v>1562</v>
      </c>
      <c r="V6060" s="160" t="s">
        <v>1923</v>
      </c>
      <c r="W6060" s="252" t="s">
        <v>2445</v>
      </c>
      <c r="X6060" s="252" t="s">
        <v>1926</v>
      </c>
      <c r="AA6060" s="252">
        <v>42.447200000000002</v>
      </c>
      <c r="AB6060" s="252">
        <v>-122.11969999999999</v>
      </c>
      <c r="AE6060" s="258" t="s">
        <v>2453</v>
      </c>
      <c r="AG6060" s="160" t="s">
        <v>1649</v>
      </c>
      <c r="AH6060" s="160" t="s">
        <v>1649</v>
      </c>
      <c r="BD6060" s="163"/>
    </row>
    <row r="6061" spans="1:56" x14ac:dyDescent="0.25">
      <c r="B6061" s="5">
        <v>10738</v>
      </c>
      <c r="E6061" s="269">
        <v>13</v>
      </c>
      <c r="F6061" s="270" t="s">
        <v>1518</v>
      </c>
      <c r="G6061" s="270">
        <v>2018</v>
      </c>
      <c r="H6061" s="271">
        <v>0.54861111111111105</v>
      </c>
      <c r="L6061" s="6"/>
      <c r="P6061" s="440">
        <v>91</v>
      </c>
      <c r="R6061" s="410">
        <v>5</v>
      </c>
      <c r="S6061" s="160" t="s">
        <v>3</v>
      </c>
      <c r="T6061" s="160" t="s">
        <v>44</v>
      </c>
      <c r="U6061" s="160" t="s">
        <v>1562</v>
      </c>
      <c r="V6061" s="160" t="s">
        <v>1923</v>
      </c>
      <c r="W6061" s="252" t="s">
        <v>2445</v>
      </c>
      <c r="X6061" s="252" t="s">
        <v>1926</v>
      </c>
      <c r="AA6061" s="252">
        <v>42.447200000000002</v>
      </c>
      <c r="AB6061" s="252">
        <v>-122.11969999999999</v>
      </c>
      <c r="AE6061" s="258" t="s">
        <v>2453</v>
      </c>
      <c r="AG6061" s="160" t="s">
        <v>1649</v>
      </c>
      <c r="AH6061" s="160" t="s">
        <v>1649</v>
      </c>
      <c r="BD6061" s="163"/>
    </row>
    <row r="6062" spans="1:56" x14ac:dyDescent="0.25">
      <c r="B6062" s="5">
        <v>7940</v>
      </c>
      <c r="E6062" s="62">
        <v>19</v>
      </c>
      <c r="F6062" s="6" t="s">
        <v>1144</v>
      </c>
      <c r="G6062" s="6">
        <v>2018</v>
      </c>
      <c r="I6062" s="6"/>
      <c r="J6062" s="6"/>
      <c r="K6062" s="6"/>
      <c r="L6062" s="6"/>
      <c r="M6062" s="6"/>
      <c r="N6062" s="6" t="s">
        <v>1488</v>
      </c>
      <c r="P6062" s="407">
        <v>92</v>
      </c>
      <c r="Q6062" s="407">
        <v>92</v>
      </c>
      <c r="R6062" s="407">
        <v>1</v>
      </c>
      <c r="S6062" s="6" t="s">
        <v>3</v>
      </c>
      <c r="T6062" s="6" t="s">
        <v>44</v>
      </c>
      <c r="U6062" s="6" t="s">
        <v>1399</v>
      </c>
      <c r="V6062" s="227" t="s">
        <v>1923</v>
      </c>
      <c r="W6062" s="6"/>
      <c r="X6062" s="3" t="s">
        <v>3294</v>
      </c>
      <c r="Y6062" s="6"/>
      <c r="Z6062" s="6"/>
      <c r="AA6062" s="18">
        <v>42.153500000000001</v>
      </c>
      <c r="AB6062" s="18">
        <v>-122.29519999999999</v>
      </c>
      <c r="AC6062" s="6" t="s">
        <v>45</v>
      </c>
      <c r="AD6062" s="6"/>
      <c r="AE6062" s="6" t="s">
        <v>1509</v>
      </c>
      <c r="AF6062" s="3" t="str">
        <f>CONCATENATE("ex ", AE6062)</f>
        <v>ex Eriophyllum sp.</v>
      </c>
      <c r="AG6062" s="3" t="s">
        <v>1649</v>
      </c>
      <c r="AH6062" s="3" t="s">
        <v>1649</v>
      </c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 t="s">
        <v>1367</v>
      </c>
      <c r="BD6062" s="163"/>
    </row>
    <row r="6063" spans="1:56" x14ac:dyDescent="0.25">
      <c r="B6063" s="5">
        <v>10739</v>
      </c>
      <c r="E6063" s="269">
        <v>13</v>
      </c>
      <c r="F6063" s="270" t="s">
        <v>1518</v>
      </c>
      <c r="G6063" s="270">
        <v>2018</v>
      </c>
      <c r="H6063" s="271">
        <v>0.55555555555555602</v>
      </c>
      <c r="L6063" s="6"/>
      <c r="P6063" s="440">
        <v>92</v>
      </c>
      <c r="R6063" s="410">
        <v>1</v>
      </c>
      <c r="S6063" s="160" t="s">
        <v>3</v>
      </c>
      <c r="T6063" s="160" t="s">
        <v>44</v>
      </c>
      <c r="U6063" s="160" t="s">
        <v>1562</v>
      </c>
      <c r="V6063" s="160" t="s">
        <v>1923</v>
      </c>
      <c r="W6063" s="252" t="s">
        <v>2445</v>
      </c>
      <c r="X6063" s="252" t="s">
        <v>1926</v>
      </c>
      <c r="AA6063" s="252">
        <v>42.447200000000002</v>
      </c>
      <c r="AB6063" s="252">
        <v>-122.11969999999999</v>
      </c>
      <c r="AE6063" s="258" t="s">
        <v>2021</v>
      </c>
      <c r="AG6063" s="160" t="s">
        <v>1649</v>
      </c>
      <c r="AH6063" s="160" t="s">
        <v>1649</v>
      </c>
      <c r="BD6063" s="163"/>
    </row>
    <row r="6064" spans="1:56" x14ac:dyDescent="0.25">
      <c r="B6064" s="5">
        <v>7941</v>
      </c>
      <c r="E6064" s="62">
        <v>19</v>
      </c>
      <c r="F6064" s="6" t="s">
        <v>1144</v>
      </c>
      <c r="G6064" s="6">
        <v>2018</v>
      </c>
      <c r="I6064" s="6"/>
      <c r="J6064" s="6"/>
      <c r="K6064" s="6"/>
      <c r="L6064" s="6"/>
      <c r="M6064" s="6"/>
      <c r="N6064" s="6" t="s">
        <v>1488</v>
      </c>
      <c r="P6064" s="407">
        <v>92</v>
      </c>
      <c r="Q6064" s="407">
        <v>92</v>
      </c>
      <c r="R6064" s="407">
        <v>2</v>
      </c>
      <c r="S6064" s="6" t="s">
        <v>3</v>
      </c>
      <c r="T6064" s="6" t="s">
        <v>44</v>
      </c>
      <c r="U6064" s="6" t="s">
        <v>1399</v>
      </c>
      <c r="V6064" s="227" t="s">
        <v>1923</v>
      </c>
      <c r="W6064" s="6"/>
      <c r="X6064" s="3" t="s">
        <v>3294</v>
      </c>
      <c r="Y6064" s="6"/>
      <c r="Z6064" s="6"/>
      <c r="AA6064" s="18">
        <v>42.153500000000001</v>
      </c>
      <c r="AB6064" s="18">
        <v>-122.29519999999999</v>
      </c>
      <c r="AC6064" s="6" t="s">
        <v>45</v>
      </c>
      <c r="AD6064" s="6"/>
      <c r="AE6064" s="6" t="s">
        <v>1509</v>
      </c>
      <c r="AF6064" s="3" t="str">
        <f>CONCATENATE("ex ", AE6064)</f>
        <v>ex Eriophyllum sp.</v>
      </c>
      <c r="AG6064" s="3" t="s">
        <v>1649</v>
      </c>
      <c r="AH6064" s="3" t="s">
        <v>1649</v>
      </c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 t="s">
        <v>1367</v>
      </c>
      <c r="BD6064" s="163"/>
    </row>
    <row r="6065" spans="1:56" x14ac:dyDescent="0.25">
      <c r="B6065" s="5">
        <v>10740</v>
      </c>
      <c r="E6065" s="269">
        <v>13</v>
      </c>
      <c r="F6065" s="270" t="s">
        <v>1518</v>
      </c>
      <c r="G6065" s="270">
        <v>2018</v>
      </c>
      <c r="H6065" s="271">
        <v>0.55555555555555602</v>
      </c>
      <c r="L6065" s="6"/>
      <c r="P6065" s="440">
        <v>92</v>
      </c>
      <c r="R6065" s="410">
        <v>2</v>
      </c>
      <c r="S6065" s="160" t="s">
        <v>3</v>
      </c>
      <c r="T6065" s="160" t="s">
        <v>44</v>
      </c>
      <c r="U6065" s="160" t="s">
        <v>1562</v>
      </c>
      <c r="V6065" s="160" t="s">
        <v>1923</v>
      </c>
      <c r="W6065" s="252" t="s">
        <v>2445</v>
      </c>
      <c r="X6065" s="252" t="s">
        <v>1926</v>
      </c>
      <c r="AA6065" s="252">
        <v>42.447200000000002</v>
      </c>
      <c r="AB6065" s="252">
        <v>-122.11969999999999</v>
      </c>
      <c r="AE6065" s="258" t="s">
        <v>2021</v>
      </c>
      <c r="AG6065" s="160" t="s">
        <v>1649</v>
      </c>
      <c r="AH6065" s="160" t="s">
        <v>1649</v>
      </c>
      <c r="BD6065" s="163"/>
    </row>
    <row r="6066" spans="1:56" s="96" customFormat="1" x14ac:dyDescent="0.25">
      <c r="A6066" s="6"/>
      <c r="B6066" s="5">
        <v>7942</v>
      </c>
      <c r="C6066" s="3"/>
      <c r="D6066" s="3"/>
      <c r="E6066" s="62">
        <v>19</v>
      </c>
      <c r="F6066" s="6" t="s">
        <v>1144</v>
      </c>
      <c r="G6066" s="6">
        <v>2018</v>
      </c>
      <c r="H6066" s="6"/>
      <c r="I6066" s="6"/>
      <c r="J6066" s="6"/>
      <c r="K6066" s="6"/>
      <c r="L6066" s="6"/>
      <c r="M6066" s="6"/>
      <c r="N6066" s="6" t="s">
        <v>1488</v>
      </c>
      <c r="O6066" s="6"/>
      <c r="P6066" s="407">
        <v>92</v>
      </c>
      <c r="Q6066" s="407">
        <v>92</v>
      </c>
      <c r="R6066" s="407">
        <v>3</v>
      </c>
      <c r="S6066" s="6" t="s">
        <v>3</v>
      </c>
      <c r="T6066" s="6" t="s">
        <v>44</v>
      </c>
      <c r="U6066" s="6" t="s">
        <v>1399</v>
      </c>
      <c r="V6066" s="227" t="s">
        <v>1923</v>
      </c>
      <c r="W6066" s="6"/>
      <c r="X6066" s="3" t="s">
        <v>3294</v>
      </c>
      <c r="Y6066" s="6"/>
      <c r="Z6066" s="6"/>
      <c r="AA6066" s="18">
        <v>42.153500000000001</v>
      </c>
      <c r="AB6066" s="18">
        <v>-122.29519999999999</v>
      </c>
      <c r="AC6066" s="6" t="s">
        <v>45</v>
      </c>
      <c r="AD6066" s="6"/>
      <c r="AE6066" s="6" t="s">
        <v>1509</v>
      </c>
      <c r="AF6066" s="3" t="str">
        <f>CONCATENATE("ex ", AE6066)</f>
        <v>ex Eriophyllum sp.</v>
      </c>
      <c r="AG6066" s="3" t="s">
        <v>1649</v>
      </c>
      <c r="AH6066" s="3" t="s">
        <v>1649</v>
      </c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 t="s">
        <v>1367</v>
      </c>
      <c r="AU6066" s="3"/>
      <c r="AV6066" s="3"/>
      <c r="AW6066" s="3"/>
      <c r="AX6066" s="3"/>
      <c r="AY6066" s="3"/>
      <c r="AZ6066" s="3"/>
      <c r="BA6066" s="3"/>
      <c r="BB6066" s="3"/>
      <c r="BC6066" s="3"/>
      <c r="BD6066" s="163"/>
    </row>
    <row r="6067" spans="1:56" x14ac:dyDescent="0.25">
      <c r="B6067" s="5">
        <v>10741</v>
      </c>
      <c r="E6067" s="269">
        <v>13</v>
      </c>
      <c r="F6067" s="270" t="s">
        <v>1518</v>
      </c>
      <c r="G6067" s="270">
        <v>2018</v>
      </c>
      <c r="H6067" s="271">
        <v>0.55555555555555602</v>
      </c>
      <c r="L6067" s="6"/>
      <c r="P6067" s="440">
        <v>92</v>
      </c>
      <c r="R6067" s="410">
        <v>3</v>
      </c>
      <c r="S6067" s="160" t="s">
        <v>3</v>
      </c>
      <c r="T6067" s="160" t="s">
        <v>44</v>
      </c>
      <c r="U6067" s="160" t="s">
        <v>1562</v>
      </c>
      <c r="V6067" s="160" t="s">
        <v>1923</v>
      </c>
      <c r="W6067" s="252" t="s">
        <v>2445</v>
      </c>
      <c r="X6067" s="252" t="s">
        <v>1926</v>
      </c>
      <c r="AA6067" s="252">
        <v>42.447200000000002</v>
      </c>
      <c r="AB6067" s="252">
        <v>-122.11969999999999</v>
      </c>
      <c r="AE6067" s="258" t="s">
        <v>2021</v>
      </c>
      <c r="AG6067" s="160" t="s">
        <v>1649</v>
      </c>
      <c r="AH6067" s="160" t="s">
        <v>1649</v>
      </c>
      <c r="BD6067" s="163"/>
    </row>
    <row r="6068" spans="1:56" x14ac:dyDescent="0.25">
      <c r="B6068" s="5">
        <v>7943</v>
      </c>
      <c r="E6068" s="62">
        <v>19</v>
      </c>
      <c r="F6068" s="6" t="s">
        <v>1144</v>
      </c>
      <c r="G6068" s="6">
        <v>2018</v>
      </c>
      <c r="I6068" s="6"/>
      <c r="J6068" s="6"/>
      <c r="K6068" s="6"/>
      <c r="L6068" s="6"/>
      <c r="M6068" s="6"/>
      <c r="N6068" s="6" t="s">
        <v>1488</v>
      </c>
      <c r="P6068" s="407">
        <v>92</v>
      </c>
      <c r="Q6068" s="407">
        <v>92</v>
      </c>
      <c r="R6068" s="407">
        <v>4</v>
      </c>
      <c r="S6068" s="6" t="s">
        <v>3</v>
      </c>
      <c r="T6068" s="6" t="s">
        <v>44</v>
      </c>
      <c r="U6068" s="6" t="s">
        <v>1399</v>
      </c>
      <c r="V6068" s="227" t="s">
        <v>1923</v>
      </c>
      <c r="W6068" s="6"/>
      <c r="X6068" s="3" t="s">
        <v>3294</v>
      </c>
      <c r="Y6068" s="6"/>
      <c r="Z6068" s="6"/>
      <c r="AA6068" s="18">
        <v>42.153500000000001</v>
      </c>
      <c r="AB6068" s="18">
        <v>-122.29519999999999</v>
      </c>
      <c r="AC6068" s="6" t="s">
        <v>45</v>
      </c>
      <c r="AD6068" s="6"/>
      <c r="AE6068" s="6" t="s">
        <v>1509</v>
      </c>
      <c r="AF6068" s="3" t="str">
        <f>CONCATENATE("ex ", AE6068)</f>
        <v>ex Eriophyllum sp.</v>
      </c>
      <c r="AG6068" s="3" t="s">
        <v>1649</v>
      </c>
      <c r="AH6068" s="3" t="s">
        <v>1649</v>
      </c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 t="s">
        <v>1367</v>
      </c>
      <c r="BD6068" s="163"/>
    </row>
    <row r="6069" spans="1:56" x14ac:dyDescent="0.25">
      <c r="B6069" s="5">
        <v>10742</v>
      </c>
      <c r="E6069" s="228">
        <v>13</v>
      </c>
      <c r="F6069" s="229" t="s">
        <v>1518</v>
      </c>
      <c r="G6069" s="229">
        <v>2018</v>
      </c>
      <c r="H6069" s="230">
        <v>0.55555555555555602</v>
      </c>
      <c r="L6069" s="6"/>
      <c r="P6069" s="440">
        <v>92</v>
      </c>
      <c r="R6069" s="410">
        <v>4</v>
      </c>
      <c r="S6069" s="160" t="s">
        <v>3</v>
      </c>
      <c r="T6069" s="160" t="s">
        <v>44</v>
      </c>
      <c r="U6069" s="160" t="s">
        <v>1562</v>
      </c>
      <c r="V6069" s="160" t="s">
        <v>1923</v>
      </c>
      <c r="W6069" s="252" t="s">
        <v>2445</v>
      </c>
      <c r="X6069" s="252" t="s">
        <v>1926</v>
      </c>
      <c r="AA6069" s="252">
        <v>42.447200000000002</v>
      </c>
      <c r="AB6069" s="252">
        <v>-122.11969999999999</v>
      </c>
      <c r="AE6069" s="258" t="s">
        <v>2021</v>
      </c>
      <c r="AG6069" s="160" t="s">
        <v>1649</v>
      </c>
      <c r="AH6069" s="160" t="s">
        <v>1649</v>
      </c>
      <c r="BD6069" s="163"/>
    </row>
    <row r="6070" spans="1:56" x14ac:dyDescent="0.25">
      <c r="B6070" s="5">
        <v>7944</v>
      </c>
      <c r="E6070" s="62">
        <v>19</v>
      </c>
      <c r="F6070" s="6" t="s">
        <v>1144</v>
      </c>
      <c r="G6070" s="6">
        <v>2018</v>
      </c>
      <c r="I6070" s="6"/>
      <c r="J6070" s="6"/>
      <c r="K6070" s="6"/>
      <c r="L6070" s="6"/>
      <c r="M6070" s="6"/>
      <c r="N6070" s="6" t="s">
        <v>1488</v>
      </c>
      <c r="P6070" s="407">
        <v>92</v>
      </c>
      <c r="Q6070" s="407">
        <v>92</v>
      </c>
      <c r="R6070" s="407">
        <v>5</v>
      </c>
      <c r="S6070" s="6" t="s">
        <v>3</v>
      </c>
      <c r="T6070" s="6" t="s">
        <v>44</v>
      </c>
      <c r="U6070" s="6" t="s">
        <v>1399</v>
      </c>
      <c r="V6070" s="227" t="s">
        <v>1923</v>
      </c>
      <c r="W6070" s="6"/>
      <c r="X6070" s="3" t="s">
        <v>3294</v>
      </c>
      <c r="Y6070" s="6"/>
      <c r="Z6070" s="6"/>
      <c r="AA6070" s="18">
        <v>42.153500000000001</v>
      </c>
      <c r="AB6070" s="18">
        <v>-122.29519999999999</v>
      </c>
      <c r="AC6070" s="6" t="s">
        <v>45</v>
      </c>
      <c r="AD6070" s="6"/>
      <c r="AE6070" s="6" t="s">
        <v>1509</v>
      </c>
      <c r="AF6070" s="3" t="str">
        <f>CONCATENATE("ex ", AE6070)</f>
        <v>ex Eriophyllum sp.</v>
      </c>
      <c r="AG6070" s="3" t="s">
        <v>1649</v>
      </c>
      <c r="AH6070" s="3" t="s">
        <v>1649</v>
      </c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 t="s">
        <v>1367</v>
      </c>
      <c r="BD6070" s="163"/>
    </row>
    <row r="6071" spans="1:56" x14ac:dyDescent="0.25">
      <c r="B6071" s="5">
        <v>7945</v>
      </c>
      <c r="E6071" s="62">
        <v>19</v>
      </c>
      <c r="F6071" s="6" t="s">
        <v>1144</v>
      </c>
      <c r="G6071" s="6">
        <v>2018</v>
      </c>
      <c r="I6071" s="6"/>
      <c r="J6071" s="6"/>
      <c r="K6071" s="6"/>
      <c r="L6071" s="6"/>
      <c r="M6071" s="6"/>
      <c r="N6071" s="6" t="s">
        <v>1488</v>
      </c>
      <c r="P6071" s="407">
        <v>92</v>
      </c>
      <c r="Q6071" s="407">
        <v>92</v>
      </c>
      <c r="R6071" s="407">
        <v>6</v>
      </c>
      <c r="S6071" s="6" t="s">
        <v>3</v>
      </c>
      <c r="T6071" s="6" t="s">
        <v>44</v>
      </c>
      <c r="U6071" s="6" t="s">
        <v>1399</v>
      </c>
      <c r="V6071" s="227" t="s">
        <v>1923</v>
      </c>
      <c r="W6071" s="6"/>
      <c r="X6071" s="3" t="s">
        <v>3294</v>
      </c>
      <c r="Y6071" s="6"/>
      <c r="Z6071" s="6"/>
      <c r="AA6071" s="18">
        <v>42.153500000000001</v>
      </c>
      <c r="AB6071" s="18">
        <v>-122.29519999999999</v>
      </c>
      <c r="AC6071" s="6" t="s">
        <v>45</v>
      </c>
      <c r="AD6071" s="6"/>
      <c r="AE6071" s="6" t="s">
        <v>1509</v>
      </c>
      <c r="AF6071" s="3" t="str">
        <f>CONCATENATE("ex ", AE6071)</f>
        <v>ex Eriophyllum sp.</v>
      </c>
      <c r="AG6071" s="3" t="s">
        <v>1649</v>
      </c>
      <c r="AH6071" s="3" t="s">
        <v>1649</v>
      </c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 t="s">
        <v>1367</v>
      </c>
      <c r="BD6071" s="163"/>
    </row>
    <row r="6072" spans="1:56" s="23" customFormat="1" x14ac:dyDescent="0.25">
      <c r="A6072" s="6"/>
      <c r="B6072" s="5">
        <v>7946</v>
      </c>
      <c r="C6072" s="3"/>
      <c r="D6072" s="3"/>
      <c r="E6072" s="62">
        <v>19</v>
      </c>
      <c r="F6072" s="6" t="s">
        <v>1144</v>
      </c>
      <c r="G6072" s="6">
        <v>2018</v>
      </c>
      <c r="H6072" s="6"/>
      <c r="I6072" s="6"/>
      <c r="J6072" s="6"/>
      <c r="K6072" s="6"/>
      <c r="L6072" s="6"/>
      <c r="M6072" s="6"/>
      <c r="N6072" s="6" t="s">
        <v>1488</v>
      </c>
      <c r="O6072" s="6"/>
      <c r="P6072" s="407">
        <v>92</v>
      </c>
      <c r="Q6072" s="407">
        <v>92</v>
      </c>
      <c r="R6072" s="407">
        <v>7</v>
      </c>
      <c r="S6072" s="6" t="s">
        <v>3</v>
      </c>
      <c r="T6072" s="6" t="s">
        <v>44</v>
      </c>
      <c r="U6072" s="6" t="s">
        <v>1399</v>
      </c>
      <c r="V6072" s="227" t="s">
        <v>1923</v>
      </c>
      <c r="W6072" s="6"/>
      <c r="X6072" s="3" t="s">
        <v>3294</v>
      </c>
      <c r="Y6072" s="6"/>
      <c r="Z6072" s="6"/>
      <c r="AA6072" s="18">
        <v>42.153500000000001</v>
      </c>
      <c r="AB6072" s="18">
        <v>-122.29519999999999</v>
      </c>
      <c r="AC6072" s="6" t="s">
        <v>45</v>
      </c>
      <c r="AD6072" s="6"/>
      <c r="AE6072" s="6" t="s">
        <v>1509</v>
      </c>
      <c r="AF6072" s="3" t="str">
        <f>CONCATENATE("ex ", AE6072)</f>
        <v>ex Eriophyllum sp.</v>
      </c>
      <c r="AG6072" s="3" t="s">
        <v>1649</v>
      </c>
      <c r="AH6072" s="3" t="s">
        <v>1649</v>
      </c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 t="s">
        <v>1367</v>
      </c>
      <c r="AU6072" s="3"/>
      <c r="AV6072" s="3"/>
      <c r="AW6072" s="3"/>
      <c r="AX6072" s="3"/>
      <c r="AY6072" s="3"/>
      <c r="AZ6072" s="3"/>
      <c r="BA6072" s="3"/>
      <c r="BB6072" s="3"/>
      <c r="BC6072" s="3"/>
      <c r="BD6072" s="163"/>
    </row>
    <row r="6073" spans="1:56" x14ac:dyDescent="0.25">
      <c r="B6073" s="5">
        <v>7947</v>
      </c>
      <c r="E6073" s="62">
        <v>19</v>
      </c>
      <c r="F6073" s="6" t="s">
        <v>1144</v>
      </c>
      <c r="G6073" s="6">
        <v>2018</v>
      </c>
      <c r="I6073" s="6"/>
      <c r="J6073" s="6"/>
      <c r="K6073" s="6"/>
      <c r="L6073" s="6"/>
      <c r="M6073" s="6"/>
      <c r="N6073" s="6" t="s">
        <v>1488</v>
      </c>
      <c r="P6073" s="407">
        <v>92</v>
      </c>
      <c r="Q6073" s="407">
        <v>92</v>
      </c>
      <c r="R6073" s="407">
        <v>8</v>
      </c>
      <c r="S6073" s="6" t="s">
        <v>3</v>
      </c>
      <c r="T6073" s="6" t="s">
        <v>44</v>
      </c>
      <c r="U6073" s="6" t="s">
        <v>1399</v>
      </c>
      <c r="V6073" s="227" t="s">
        <v>1923</v>
      </c>
      <c r="W6073" s="6"/>
      <c r="X6073" s="3" t="s">
        <v>3294</v>
      </c>
      <c r="Y6073" s="6"/>
      <c r="Z6073" s="6"/>
      <c r="AA6073" s="18">
        <v>42.153500000000001</v>
      </c>
      <c r="AB6073" s="18">
        <v>-122.29519999999999</v>
      </c>
      <c r="AC6073" s="6" t="s">
        <v>45</v>
      </c>
      <c r="AD6073" s="6"/>
      <c r="AE6073" s="6" t="s">
        <v>1509</v>
      </c>
      <c r="AF6073" s="3" t="str">
        <f>CONCATENATE("ex ", AE6073)</f>
        <v>ex Eriophyllum sp.</v>
      </c>
      <c r="AG6073" s="3" t="s">
        <v>1649</v>
      </c>
      <c r="AH6073" s="3" t="s">
        <v>1649</v>
      </c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 t="s">
        <v>1367</v>
      </c>
      <c r="BD6073" s="163"/>
    </row>
    <row r="6074" spans="1:56" x14ac:dyDescent="0.25">
      <c r="B6074" s="5">
        <v>7948</v>
      </c>
      <c r="E6074" s="62">
        <v>19</v>
      </c>
      <c r="F6074" s="6" t="s">
        <v>1144</v>
      </c>
      <c r="G6074" s="6">
        <v>2018</v>
      </c>
      <c r="L6074" s="6"/>
      <c r="N6074" s="6" t="s">
        <v>1489</v>
      </c>
      <c r="P6074" s="407">
        <v>93</v>
      </c>
      <c r="Q6074" s="407">
        <v>93</v>
      </c>
      <c r="R6074" s="407">
        <v>1</v>
      </c>
      <c r="S6074" s="3" t="s">
        <v>3</v>
      </c>
      <c r="T6074" s="3" t="s">
        <v>44</v>
      </c>
      <c r="U6074" s="3" t="s">
        <v>1399</v>
      </c>
      <c r="V6074" s="227" t="s">
        <v>1923</v>
      </c>
      <c r="X6074" s="3" t="s">
        <v>3294</v>
      </c>
      <c r="AA6074" s="18">
        <v>42.153500000000001</v>
      </c>
      <c r="AB6074" s="18">
        <v>-122.29519999999999</v>
      </c>
      <c r="AC6074" s="3" t="s">
        <v>45</v>
      </c>
      <c r="AG6074" s="3" t="s">
        <v>1649</v>
      </c>
      <c r="AH6074" s="3" t="s">
        <v>1649</v>
      </c>
      <c r="AT6074" s="3" t="s">
        <v>1367</v>
      </c>
      <c r="BD6074" s="163"/>
    </row>
    <row r="6075" spans="1:56" x14ac:dyDescent="0.25">
      <c r="B6075" s="5">
        <v>10743</v>
      </c>
      <c r="E6075" s="228">
        <v>13</v>
      </c>
      <c r="F6075" s="229" t="s">
        <v>1518</v>
      </c>
      <c r="G6075" s="229">
        <v>2018</v>
      </c>
      <c r="H6075" s="230">
        <v>0.55555555555555602</v>
      </c>
      <c r="L6075" s="6"/>
      <c r="P6075" s="440">
        <v>93</v>
      </c>
      <c r="R6075" s="410">
        <v>1</v>
      </c>
      <c r="S6075" s="160" t="s">
        <v>3</v>
      </c>
      <c r="T6075" s="160" t="s">
        <v>44</v>
      </c>
      <c r="U6075" s="160" t="s">
        <v>1562</v>
      </c>
      <c r="V6075" s="160" t="s">
        <v>1923</v>
      </c>
      <c r="W6075" s="252" t="s">
        <v>2445</v>
      </c>
      <c r="X6075" s="252" t="s">
        <v>1926</v>
      </c>
      <c r="AA6075" s="252">
        <v>42.447200000000002</v>
      </c>
      <c r="AB6075" s="252">
        <v>-122.11969999999999</v>
      </c>
      <c r="AE6075" s="258"/>
      <c r="AG6075" s="160" t="s">
        <v>1649</v>
      </c>
      <c r="AH6075" s="160" t="s">
        <v>1649</v>
      </c>
      <c r="BD6075" s="163"/>
    </row>
    <row r="6076" spans="1:56" x14ac:dyDescent="0.25">
      <c r="B6076" s="5">
        <v>7949</v>
      </c>
      <c r="E6076" s="62">
        <v>19</v>
      </c>
      <c r="F6076" s="6" t="s">
        <v>1144</v>
      </c>
      <c r="G6076" s="6">
        <v>2018</v>
      </c>
      <c r="L6076" s="6"/>
      <c r="N6076" s="6" t="s">
        <v>1490</v>
      </c>
      <c r="P6076" s="407">
        <v>94</v>
      </c>
      <c r="Q6076" s="407">
        <v>94</v>
      </c>
      <c r="R6076" s="407">
        <v>1</v>
      </c>
      <c r="S6076" s="3" t="s">
        <v>3</v>
      </c>
      <c r="T6076" s="3" t="s">
        <v>44</v>
      </c>
      <c r="U6076" s="3" t="s">
        <v>1399</v>
      </c>
      <c r="V6076" s="227" t="s">
        <v>1923</v>
      </c>
      <c r="X6076" s="3" t="s">
        <v>3294</v>
      </c>
      <c r="AA6076" s="18">
        <v>42.153500000000001</v>
      </c>
      <c r="AB6076" s="18">
        <v>-122.29519999999999</v>
      </c>
      <c r="AC6076" s="3" t="s">
        <v>45</v>
      </c>
      <c r="AE6076" s="3" t="s">
        <v>1202</v>
      </c>
      <c r="AF6076" s="3" t="str">
        <f>CONCATENATE("ex ", AE6076)</f>
        <v>ex Penstemon sp.</v>
      </c>
      <c r="AG6076" s="3" t="s">
        <v>1649</v>
      </c>
      <c r="AH6076" s="3" t="s">
        <v>1649</v>
      </c>
      <c r="AT6076" s="3" t="s">
        <v>1367</v>
      </c>
      <c r="BD6076" s="163"/>
    </row>
    <row r="6077" spans="1:56" x14ac:dyDescent="0.25">
      <c r="B6077" s="5">
        <v>10744</v>
      </c>
      <c r="E6077" s="228">
        <v>13</v>
      </c>
      <c r="F6077" s="229" t="s">
        <v>1518</v>
      </c>
      <c r="G6077" s="229">
        <v>2018</v>
      </c>
      <c r="H6077" s="230">
        <v>0.56597222222222199</v>
      </c>
      <c r="L6077" s="6"/>
      <c r="P6077" s="440">
        <v>94</v>
      </c>
      <c r="R6077" s="410">
        <v>1</v>
      </c>
      <c r="S6077" s="160" t="s">
        <v>3</v>
      </c>
      <c r="T6077" s="160" t="s">
        <v>44</v>
      </c>
      <c r="U6077" s="160" t="s">
        <v>1562</v>
      </c>
      <c r="V6077" s="160" t="s">
        <v>1923</v>
      </c>
      <c r="W6077" s="252" t="s">
        <v>2445</v>
      </c>
      <c r="X6077" s="252" t="s">
        <v>1926</v>
      </c>
      <c r="AA6077" s="252">
        <v>42.447200000000002</v>
      </c>
      <c r="AB6077" s="252">
        <v>-122.11969999999999</v>
      </c>
      <c r="AE6077" s="258" t="s">
        <v>2454</v>
      </c>
      <c r="AG6077" s="160" t="s">
        <v>1649</v>
      </c>
      <c r="AH6077" s="160" t="s">
        <v>1649</v>
      </c>
      <c r="BD6077" s="163"/>
    </row>
    <row r="6078" spans="1:56" x14ac:dyDescent="0.25">
      <c r="B6078" s="5">
        <v>7950</v>
      </c>
      <c r="E6078" s="62">
        <v>19</v>
      </c>
      <c r="F6078" s="6" t="s">
        <v>1144</v>
      </c>
      <c r="G6078" s="6">
        <v>2018</v>
      </c>
      <c r="L6078" s="6"/>
      <c r="N6078" s="6" t="s">
        <v>1490</v>
      </c>
      <c r="P6078" s="407">
        <v>94</v>
      </c>
      <c r="Q6078" s="407">
        <v>94</v>
      </c>
      <c r="R6078" s="407">
        <v>2</v>
      </c>
      <c r="S6078" s="3" t="s">
        <v>3</v>
      </c>
      <c r="T6078" s="3" t="s">
        <v>44</v>
      </c>
      <c r="U6078" s="3" t="s">
        <v>1399</v>
      </c>
      <c r="V6078" s="227" t="s">
        <v>1923</v>
      </c>
      <c r="X6078" s="3" t="s">
        <v>3294</v>
      </c>
      <c r="AA6078" s="18">
        <v>42.153500000000001</v>
      </c>
      <c r="AB6078" s="18">
        <v>-122.29519999999999</v>
      </c>
      <c r="AC6078" s="3" t="s">
        <v>45</v>
      </c>
      <c r="AE6078" s="3" t="s">
        <v>1202</v>
      </c>
      <c r="AF6078" s="3" t="str">
        <f>CONCATENATE("ex ", AE6078)</f>
        <v>ex Penstemon sp.</v>
      </c>
      <c r="AG6078" s="3" t="s">
        <v>1649</v>
      </c>
      <c r="AH6078" s="3" t="s">
        <v>1649</v>
      </c>
      <c r="AT6078" s="3" t="s">
        <v>1367</v>
      </c>
      <c r="BD6078" s="163"/>
    </row>
    <row r="6079" spans="1:56" x14ac:dyDescent="0.25">
      <c r="B6079" s="5">
        <v>7951</v>
      </c>
      <c r="E6079" s="62">
        <v>19</v>
      </c>
      <c r="F6079" s="6" t="s">
        <v>1144</v>
      </c>
      <c r="G6079" s="6">
        <v>2018</v>
      </c>
      <c r="L6079" s="6"/>
      <c r="N6079" s="6" t="s">
        <v>1490</v>
      </c>
      <c r="P6079" s="407">
        <v>94</v>
      </c>
      <c r="Q6079" s="407">
        <v>94</v>
      </c>
      <c r="R6079" s="407">
        <v>3</v>
      </c>
      <c r="S6079" s="3" t="s">
        <v>3</v>
      </c>
      <c r="T6079" s="3" t="s">
        <v>44</v>
      </c>
      <c r="U6079" s="3" t="s">
        <v>1399</v>
      </c>
      <c r="V6079" s="227" t="s">
        <v>1923</v>
      </c>
      <c r="X6079" s="3" t="s">
        <v>3294</v>
      </c>
      <c r="AA6079" s="18">
        <v>42.153500000000001</v>
      </c>
      <c r="AB6079" s="18">
        <v>-122.29519999999999</v>
      </c>
      <c r="AC6079" s="3" t="s">
        <v>45</v>
      </c>
      <c r="AE6079" s="3" t="s">
        <v>1202</v>
      </c>
      <c r="AF6079" s="3" t="str">
        <f>CONCATENATE("ex ", AE6079)</f>
        <v>ex Penstemon sp.</v>
      </c>
      <c r="AG6079" s="3" t="s">
        <v>1649</v>
      </c>
      <c r="AH6079" s="3" t="s">
        <v>1649</v>
      </c>
      <c r="AT6079" s="3" t="s">
        <v>1367</v>
      </c>
      <c r="BD6079" s="163"/>
    </row>
    <row r="6080" spans="1:56" x14ac:dyDescent="0.25">
      <c r="B6080" s="5">
        <v>7952</v>
      </c>
      <c r="E6080" s="62">
        <v>19</v>
      </c>
      <c r="F6080" s="6" t="s">
        <v>1144</v>
      </c>
      <c r="G6080" s="6">
        <v>2018</v>
      </c>
      <c r="L6080" s="6"/>
      <c r="N6080" s="6" t="s">
        <v>1491</v>
      </c>
      <c r="P6080" s="407">
        <v>95</v>
      </c>
      <c r="Q6080" s="407">
        <v>95</v>
      </c>
      <c r="R6080" s="407">
        <v>1</v>
      </c>
      <c r="S6080" s="3" t="s">
        <v>3</v>
      </c>
      <c r="T6080" s="3" t="s">
        <v>44</v>
      </c>
      <c r="U6080" s="3" t="s">
        <v>1399</v>
      </c>
      <c r="V6080" s="227" t="s">
        <v>1923</v>
      </c>
      <c r="X6080" s="3" t="s">
        <v>3294</v>
      </c>
      <c r="AA6080" s="18">
        <v>42.152000000000001</v>
      </c>
      <c r="AB6080" s="18">
        <v>-122.30419999999999</v>
      </c>
      <c r="AC6080" s="3" t="s">
        <v>45</v>
      </c>
      <c r="AE6080" s="3" t="s">
        <v>1402</v>
      </c>
      <c r="AF6080" s="3" t="str">
        <f>CONCATENATE("ex ", AE6080)</f>
        <v>ex Plectritus congesta</v>
      </c>
      <c r="AG6080" s="3" t="s">
        <v>1649</v>
      </c>
      <c r="AH6080" s="3" t="s">
        <v>1649</v>
      </c>
      <c r="AT6080" s="3" t="s">
        <v>1367</v>
      </c>
      <c r="BD6080" s="163"/>
    </row>
    <row r="6081" spans="1:56" x14ac:dyDescent="0.25">
      <c r="B6081" s="5">
        <v>10745</v>
      </c>
      <c r="E6081" s="228">
        <v>27</v>
      </c>
      <c r="F6081" s="229" t="s">
        <v>1518</v>
      </c>
      <c r="G6081" s="229">
        <v>2018</v>
      </c>
      <c r="H6081" s="230">
        <v>0.44444444444444398</v>
      </c>
      <c r="L6081" s="6"/>
      <c r="P6081" s="440">
        <v>95</v>
      </c>
      <c r="R6081" s="410">
        <v>1</v>
      </c>
      <c r="S6081" s="160" t="s">
        <v>3</v>
      </c>
      <c r="T6081" s="160" t="s">
        <v>44</v>
      </c>
      <c r="U6081" s="160" t="s">
        <v>1562</v>
      </c>
      <c r="V6081" s="160" t="s">
        <v>1923</v>
      </c>
      <c r="W6081" s="252" t="s">
        <v>2443</v>
      </c>
      <c r="X6081" s="252" t="s">
        <v>2441</v>
      </c>
      <c r="AA6081" s="252">
        <v>42.448300000000003</v>
      </c>
      <c r="AB6081" s="252">
        <v>-122.1161</v>
      </c>
      <c r="AE6081" s="258" t="s">
        <v>2455</v>
      </c>
      <c r="AG6081" s="160" t="s">
        <v>1649</v>
      </c>
      <c r="AH6081" s="160" t="s">
        <v>1649</v>
      </c>
      <c r="BD6081" s="163"/>
    </row>
    <row r="6082" spans="1:56" s="120" customFormat="1" x14ac:dyDescent="0.25">
      <c r="A6082" s="6"/>
      <c r="B6082" s="5">
        <v>7953</v>
      </c>
      <c r="C6082" s="3"/>
      <c r="D6082" s="3"/>
      <c r="E6082" s="62">
        <v>19</v>
      </c>
      <c r="F6082" s="6" t="s">
        <v>1144</v>
      </c>
      <c r="G6082" s="6">
        <v>2018</v>
      </c>
      <c r="H6082" s="6"/>
      <c r="I6082" s="3"/>
      <c r="J6082" s="3"/>
      <c r="K6082" s="3"/>
      <c r="L6082" s="6"/>
      <c r="M6082" s="3"/>
      <c r="N6082" s="6" t="s">
        <v>1491</v>
      </c>
      <c r="O6082" s="6"/>
      <c r="P6082" s="407">
        <v>95</v>
      </c>
      <c r="Q6082" s="407">
        <v>95</v>
      </c>
      <c r="R6082" s="407">
        <v>2</v>
      </c>
      <c r="S6082" s="3" t="s">
        <v>3</v>
      </c>
      <c r="T6082" s="3" t="s">
        <v>44</v>
      </c>
      <c r="U6082" s="3" t="s">
        <v>1399</v>
      </c>
      <c r="V6082" s="227" t="s">
        <v>1923</v>
      </c>
      <c r="W6082" s="3"/>
      <c r="X6082" s="3" t="s">
        <v>3294</v>
      </c>
      <c r="Y6082" s="3"/>
      <c r="Z6082" s="3"/>
      <c r="AA6082" s="18">
        <v>42.152000000000001</v>
      </c>
      <c r="AB6082" s="18">
        <v>-122.30419999999999</v>
      </c>
      <c r="AC6082" s="3" t="s">
        <v>45</v>
      </c>
      <c r="AD6082" s="3"/>
      <c r="AE6082" s="3" t="s">
        <v>1402</v>
      </c>
      <c r="AF6082" s="3" t="str">
        <f>CONCATENATE("ex ", AE6082)</f>
        <v>ex Plectritus congesta</v>
      </c>
      <c r="AG6082" s="3" t="s">
        <v>1649</v>
      </c>
      <c r="AH6082" s="3" t="s">
        <v>1649</v>
      </c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 t="s">
        <v>1367</v>
      </c>
      <c r="AU6082" s="3"/>
      <c r="AV6082" s="3"/>
      <c r="AW6082" s="3"/>
      <c r="AX6082" s="3"/>
      <c r="AY6082" s="3"/>
      <c r="AZ6082" s="3"/>
      <c r="BA6082" s="3"/>
      <c r="BB6082" s="3"/>
      <c r="BC6082" s="3"/>
      <c r="BD6082" s="163"/>
    </row>
    <row r="6083" spans="1:56" x14ac:dyDescent="0.25">
      <c r="B6083" s="5">
        <v>10746</v>
      </c>
      <c r="E6083" s="228">
        <v>27</v>
      </c>
      <c r="F6083" s="229" t="s">
        <v>1518</v>
      </c>
      <c r="G6083" s="229">
        <v>2018</v>
      </c>
      <c r="H6083" s="230">
        <v>0.44444444444444398</v>
      </c>
      <c r="L6083" s="6"/>
      <c r="P6083" s="440">
        <v>95</v>
      </c>
      <c r="R6083" s="410">
        <v>2</v>
      </c>
      <c r="S6083" s="160" t="s">
        <v>3</v>
      </c>
      <c r="T6083" s="160" t="s">
        <v>44</v>
      </c>
      <c r="U6083" s="160" t="s">
        <v>1562</v>
      </c>
      <c r="V6083" s="160" t="s">
        <v>1923</v>
      </c>
      <c r="W6083" s="252" t="s">
        <v>2443</v>
      </c>
      <c r="X6083" s="252" t="s">
        <v>2441</v>
      </c>
      <c r="AA6083" s="252">
        <v>42.448300000000003</v>
      </c>
      <c r="AB6083" s="252">
        <v>-122.1161</v>
      </c>
      <c r="AE6083" s="258" t="s">
        <v>2455</v>
      </c>
      <c r="AG6083" s="160" t="s">
        <v>1649</v>
      </c>
      <c r="AH6083" s="160" t="s">
        <v>1649</v>
      </c>
      <c r="BD6083" s="163"/>
    </row>
    <row r="6084" spans="1:56" x14ac:dyDescent="0.25">
      <c r="B6084" s="5">
        <v>10747</v>
      </c>
      <c r="E6084" s="228">
        <v>27</v>
      </c>
      <c r="F6084" s="229" t="s">
        <v>1518</v>
      </c>
      <c r="G6084" s="229">
        <v>2018</v>
      </c>
      <c r="H6084" s="230">
        <v>0.44444444444444398</v>
      </c>
      <c r="L6084" s="6"/>
      <c r="P6084" s="440">
        <v>95</v>
      </c>
      <c r="R6084" s="410">
        <v>3</v>
      </c>
      <c r="S6084" s="160" t="s">
        <v>3</v>
      </c>
      <c r="T6084" s="160" t="s">
        <v>44</v>
      </c>
      <c r="U6084" s="160" t="s">
        <v>1562</v>
      </c>
      <c r="V6084" s="160" t="s">
        <v>1923</v>
      </c>
      <c r="W6084" s="252" t="s">
        <v>2443</v>
      </c>
      <c r="X6084" s="252" t="s">
        <v>2441</v>
      </c>
      <c r="AA6084" s="252">
        <v>42.448300000000003</v>
      </c>
      <c r="AB6084" s="252">
        <v>-122.1161</v>
      </c>
      <c r="AE6084" s="258" t="s">
        <v>2455</v>
      </c>
      <c r="AG6084" s="160" t="s">
        <v>1649</v>
      </c>
      <c r="AH6084" s="160" t="s">
        <v>1649</v>
      </c>
      <c r="BD6084" s="163"/>
    </row>
    <row r="6085" spans="1:56" x14ac:dyDescent="0.25">
      <c r="B6085" s="5">
        <v>7954</v>
      </c>
      <c r="E6085" s="62">
        <v>19</v>
      </c>
      <c r="F6085" s="6" t="s">
        <v>1144</v>
      </c>
      <c r="G6085" s="6">
        <v>2018</v>
      </c>
      <c r="L6085" s="6"/>
      <c r="N6085" s="6" t="s">
        <v>1492</v>
      </c>
      <c r="P6085" s="407">
        <v>96</v>
      </c>
      <c r="Q6085" s="407">
        <v>96</v>
      </c>
      <c r="R6085" s="407">
        <v>1</v>
      </c>
      <c r="S6085" s="3" t="s">
        <v>3</v>
      </c>
      <c r="T6085" s="3" t="s">
        <v>44</v>
      </c>
      <c r="U6085" s="3" t="s">
        <v>1399</v>
      </c>
      <c r="V6085" s="227" t="s">
        <v>1923</v>
      </c>
      <c r="X6085" s="3" t="s">
        <v>3294</v>
      </c>
      <c r="AA6085" s="18">
        <v>42.152000000000001</v>
      </c>
      <c r="AB6085" s="18">
        <v>-122.30419999999999</v>
      </c>
      <c r="AC6085" s="3" t="s">
        <v>45</v>
      </c>
      <c r="AE6085" s="3" t="s">
        <v>1510</v>
      </c>
      <c r="AF6085" s="3" t="str">
        <f>CONCATENATE("ex ", AE6085)</f>
        <v>ex Erigonum sp.</v>
      </c>
      <c r="AG6085" s="3" t="s">
        <v>1649</v>
      </c>
      <c r="AH6085" s="3" t="s">
        <v>1649</v>
      </c>
      <c r="AT6085" s="3" t="s">
        <v>1367</v>
      </c>
      <c r="BD6085" s="163"/>
    </row>
    <row r="6086" spans="1:56" x14ac:dyDescent="0.25">
      <c r="B6086" s="5">
        <v>10748</v>
      </c>
      <c r="E6086" s="228">
        <v>27</v>
      </c>
      <c r="F6086" s="229" t="s">
        <v>1518</v>
      </c>
      <c r="G6086" s="229">
        <v>2018</v>
      </c>
      <c r="H6086" s="230">
        <v>0.44791666666666702</v>
      </c>
      <c r="L6086" s="6"/>
      <c r="P6086" s="440">
        <v>96</v>
      </c>
      <c r="R6086" s="410">
        <v>1</v>
      </c>
      <c r="S6086" s="160" t="s">
        <v>3</v>
      </c>
      <c r="T6086" s="160" t="s">
        <v>44</v>
      </c>
      <c r="U6086" s="160" t="s">
        <v>1562</v>
      </c>
      <c r="V6086" s="160" t="s">
        <v>1923</v>
      </c>
      <c r="W6086" s="252" t="s">
        <v>2443</v>
      </c>
      <c r="X6086" s="252" t="s">
        <v>2441</v>
      </c>
      <c r="AA6086" s="252">
        <v>42.448300000000003</v>
      </c>
      <c r="AB6086" s="252">
        <v>-122.1161</v>
      </c>
      <c r="AE6086" s="258" t="s">
        <v>2278</v>
      </c>
      <c r="AG6086" s="160" t="s">
        <v>1649</v>
      </c>
      <c r="AH6086" s="160" t="s">
        <v>1649</v>
      </c>
      <c r="BD6086" s="163"/>
    </row>
    <row r="6087" spans="1:56" x14ac:dyDescent="0.25">
      <c r="B6087" s="5">
        <v>7955</v>
      </c>
      <c r="E6087" s="62">
        <v>19</v>
      </c>
      <c r="F6087" s="6" t="s">
        <v>1144</v>
      </c>
      <c r="G6087" s="6">
        <v>2018</v>
      </c>
      <c r="L6087" s="6"/>
      <c r="N6087" s="6" t="s">
        <v>1492</v>
      </c>
      <c r="P6087" s="407">
        <v>96</v>
      </c>
      <c r="Q6087" s="407">
        <v>96</v>
      </c>
      <c r="R6087" s="407">
        <v>2</v>
      </c>
      <c r="S6087" s="3" t="s">
        <v>3</v>
      </c>
      <c r="T6087" s="3" t="s">
        <v>44</v>
      </c>
      <c r="U6087" s="3" t="s">
        <v>1399</v>
      </c>
      <c r="V6087" s="227" t="s">
        <v>1923</v>
      </c>
      <c r="X6087" s="3" t="s">
        <v>3294</v>
      </c>
      <c r="AA6087" s="18">
        <v>42.152000000000001</v>
      </c>
      <c r="AB6087" s="18">
        <v>-122.30419999999999</v>
      </c>
      <c r="AC6087" s="3" t="s">
        <v>45</v>
      </c>
      <c r="AE6087" s="3" t="s">
        <v>1510</v>
      </c>
      <c r="AF6087" s="3" t="str">
        <f>CONCATENATE("ex ", AE6087)</f>
        <v>ex Erigonum sp.</v>
      </c>
      <c r="AG6087" s="3" t="s">
        <v>1649</v>
      </c>
      <c r="AH6087" s="3" t="s">
        <v>1649</v>
      </c>
      <c r="AT6087" s="3" t="s">
        <v>1367</v>
      </c>
      <c r="BD6087" s="163"/>
    </row>
    <row r="6088" spans="1:56" x14ac:dyDescent="0.25">
      <c r="B6088" s="5">
        <v>10749</v>
      </c>
      <c r="E6088" s="228">
        <v>27</v>
      </c>
      <c r="F6088" s="229" t="s">
        <v>1518</v>
      </c>
      <c r="G6088" s="229">
        <v>2018</v>
      </c>
      <c r="H6088" s="230">
        <v>0.44791666666666702</v>
      </c>
      <c r="L6088" s="6"/>
      <c r="P6088" s="440">
        <v>96</v>
      </c>
      <c r="R6088" s="410">
        <v>2</v>
      </c>
      <c r="S6088" s="160" t="s">
        <v>3</v>
      </c>
      <c r="T6088" s="160" t="s">
        <v>44</v>
      </c>
      <c r="U6088" s="160" t="s">
        <v>1562</v>
      </c>
      <c r="V6088" s="160" t="s">
        <v>1923</v>
      </c>
      <c r="W6088" s="252" t="s">
        <v>2443</v>
      </c>
      <c r="X6088" s="252" t="s">
        <v>2441</v>
      </c>
      <c r="AA6088" s="252">
        <v>42.448300000000003</v>
      </c>
      <c r="AB6088" s="252">
        <v>-122.1161</v>
      </c>
      <c r="AE6088" s="258" t="s">
        <v>2278</v>
      </c>
      <c r="AG6088" s="160" t="s">
        <v>1649</v>
      </c>
      <c r="AH6088" s="160" t="s">
        <v>1649</v>
      </c>
      <c r="BD6088" s="163"/>
    </row>
    <row r="6089" spans="1:56" x14ac:dyDescent="0.25">
      <c r="B6089" s="5">
        <v>7956</v>
      </c>
      <c r="E6089" s="62">
        <v>19</v>
      </c>
      <c r="F6089" s="6" t="s">
        <v>1144</v>
      </c>
      <c r="G6089" s="6">
        <v>2018</v>
      </c>
      <c r="L6089" s="6"/>
      <c r="N6089" s="6" t="s">
        <v>1492</v>
      </c>
      <c r="P6089" s="407">
        <v>96</v>
      </c>
      <c r="Q6089" s="407">
        <v>96</v>
      </c>
      <c r="R6089" s="407">
        <v>3</v>
      </c>
      <c r="S6089" s="3" t="s">
        <v>3</v>
      </c>
      <c r="T6089" s="3" t="s">
        <v>44</v>
      </c>
      <c r="U6089" s="3" t="s">
        <v>1399</v>
      </c>
      <c r="V6089" s="227" t="s">
        <v>1923</v>
      </c>
      <c r="X6089" s="3" t="s">
        <v>3294</v>
      </c>
      <c r="AA6089" s="18">
        <v>42.152000000000001</v>
      </c>
      <c r="AB6089" s="18">
        <v>-122.30419999999999</v>
      </c>
      <c r="AC6089" s="3" t="s">
        <v>45</v>
      </c>
      <c r="AE6089" s="3" t="s">
        <v>1510</v>
      </c>
      <c r="AF6089" s="3" t="str">
        <f>CONCATENATE("ex ", AE6089)</f>
        <v>ex Erigonum sp.</v>
      </c>
      <c r="AG6089" s="3" t="s">
        <v>1649</v>
      </c>
      <c r="AH6089" s="3" t="s">
        <v>1649</v>
      </c>
      <c r="AT6089" s="3" t="s">
        <v>1367</v>
      </c>
      <c r="BD6089" s="163"/>
    </row>
    <row r="6090" spans="1:56" x14ac:dyDescent="0.25">
      <c r="B6090" s="5">
        <v>10750</v>
      </c>
      <c r="E6090" s="228">
        <v>27</v>
      </c>
      <c r="F6090" s="229" t="s">
        <v>1518</v>
      </c>
      <c r="G6090" s="229">
        <v>2018</v>
      </c>
      <c r="H6090" s="230">
        <v>0.44791666666666702</v>
      </c>
      <c r="L6090" s="6"/>
      <c r="P6090" s="440">
        <v>96</v>
      </c>
      <c r="R6090" s="410">
        <v>3</v>
      </c>
      <c r="S6090" s="160" t="s">
        <v>3</v>
      </c>
      <c r="T6090" s="160" t="s">
        <v>44</v>
      </c>
      <c r="U6090" s="160" t="s">
        <v>1562</v>
      </c>
      <c r="V6090" s="160" t="s">
        <v>1923</v>
      </c>
      <c r="W6090" s="252" t="s">
        <v>2443</v>
      </c>
      <c r="X6090" s="252" t="s">
        <v>2441</v>
      </c>
      <c r="AA6090" s="252">
        <v>42.448300000000003</v>
      </c>
      <c r="AB6090" s="252">
        <v>-122.1161</v>
      </c>
      <c r="AE6090" s="258" t="s">
        <v>2278</v>
      </c>
      <c r="AG6090" s="160" t="s">
        <v>1649</v>
      </c>
      <c r="AH6090" s="160" t="s">
        <v>1649</v>
      </c>
      <c r="BD6090" s="163"/>
    </row>
    <row r="6091" spans="1:56" x14ac:dyDescent="0.25">
      <c r="B6091" s="5">
        <v>10751</v>
      </c>
      <c r="E6091" s="228">
        <v>27</v>
      </c>
      <c r="F6091" s="229" t="s">
        <v>1518</v>
      </c>
      <c r="G6091" s="229">
        <v>2018</v>
      </c>
      <c r="H6091" s="230">
        <v>0.44791666666666702</v>
      </c>
      <c r="L6091" s="6"/>
      <c r="P6091" s="440">
        <v>96</v>
      </c>
      <c r="R6091" s="410">
        <v>4</v>
      </c>
      <c r="S6091" s="160" t="s">
        <v>3</v>
      </c>
      <c r="T6091" s="160" t="s">
        <v>44</v>
      </c>
      <c r="U6091" s="160" t="s">
        <v>1562</v>
      </c>
      <c r="V6091" s="160" t="s">
        <v>1923</v>
      </c>
      <c r="W6091" s="252" t="s">
        <v>2443</v>
      </c>
      <c r="X6091" s="252" t="s">
        <v>2441</v>
      </c>
      <c r="AA6091" s="252">
        <v>42.448300000000003</v>
      </c>
      <c r="AB6091" s="252">
        <v>-122.1161</v>
      </c>
      <c r="AE6091" s="258" t="s">
        <v>2278</v>
      </c>
      <c r="AG6091" s="160" t="s">
        <v>1649</v>
      </c>
      <c r="AH6091" s="160" t="s">
        <v>1649</v>
      </c>
      <c r="BD6091" s="163"/>
    </row>
    <row r="6092" spans="1:56" s="110" customFormat="1" x14ac:dyDescent="0.25">
      <c r="A6092" s="6"/>
      <c r="B6092" s="5">
        <v>10752</v>
      </c>
      <c r="C6092" s="3"/>
      <c r="D6092" s="3"/>
      <c r="E6092" s="228">
        <v>27</v>
      </c>
      <c r="F6092" s="229" t="s">
        <v>1518</v>
      </c>
      <c r="G6092" s="229">
        <v>2018</v>
      </c>
      <c r="H6092" s="230">
        <v>0.44791666666666702</v>
      </c>
      <c r="I6092" s="3"/>
      <c r="J6092" s="3"/>
      <c r="K6092" s="3"/>
      <c r="L6092" s="6"/>
      <c r="M6092" s="3"/>
      <c r="N6092" s="6"/>
      <c r="O6092" s="6"/>
      <c r="P6092" s="440">
        <v>96</v>
      </c>
      <c r="Q6092" s="407"/>
      <c r="R6092" s="410">
        <v>5</v>
      </c>
      <c r="S6092" s="160" t="s">
        <v>3</v>
      </c>
      <c r="T6092" s="160" t="s">
        <v>44</v>
      </c>
      <c r="U6092" s="160" t="s">
        <v>1562</v>
      </c>
      <c r="V6092" s="160" t="s">
        <v>1923</v>
      </c>
      <c r="W6092" s="252" t="s">
        <v>2443</v>
      </c>
      <c r="X6092" s="252" t="s">
        <v>2441</v>
      </c>
      <c r="Y6092" s="3"/>
      <c r="Z6092" s="3"/>
      <c r="AA6092" s="252">
        <v>42.448300000000003</v>
      </c>
      <c r="AB6092" s="252">
        <v>-122.1161</v>
      </c>
      <c r="AC6092" s="3"/>
      <c r="AD6092" s="3"/>
      <c r="AE6092" s="258" t="s">
        <v>2278</v>
      </c>
      <c r="AF6092" s="3"/>
      <c r="AG6092" s="160" t="s">
        <v>1649</v>
      </c>
      <c r="AH6092" s="160" t="s">
        <v>1649</v>
      </c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163"/>
    </row>
    <row r="6093" spans="1:56" x14ac:dyDescent="0.25">
      <c r="B6093" s="5">
        <v>10753</v>
      </c>
      <c r="E6093" s="228">
        <v>27</v>
      </c>
      <c r="F6093" s="229" t="s">
        <v>1518</v>
      </c>
      <c r="G6093" s="229">
        <v>2018</v>
      </c>
      <c r="H6093" s="230">
        <v>0.44791666666666702</v>
      </c>
      <c r="L6093" s="6"/>
      <c r="P6093" s="440">
        <v>96</v>
      </c>
      <c r="R6093" s="410">
        <v>6</v>
      </c>
      <c r="S6093" s="160" t="s">
        <v>3</v>
      </c>
      <c r="T6093" s="160" t="s">
        <v>44</v>
      </c>
      <c r="U6093" s="160" t="s">
        <v>1562</v>
      </c>
      <c r="V6093" s="160" t="s">
        <v>1923</v>
      </c>
      <c r="W6093" s="252" t="s">
        <v>2443</v>
      </c>
      <c r="X6093" s="252" t="s">
        <v>2441</v>
      </c>
      <c r="AA6093" s="252">
        <v>42.448300000000003</v>
      </c>
      <c r="AB6093" s="252">
        <v>-122.1161</v>
      </c>
      <c r="AE6093" s="258" t="s">
        <v>2278</v>
      </c>
      <c r="AG6093" s="160" t="s">
        <v>1649</v>
      </c>
      <c r="AH6093" s="160" t="s">
        <v>1649</v>
      </c>
      <c r="BD6093" s="163"/>
    </row>
    <row r="6094" spans="1:56" x14ac:dyDescent="0.25">
      <c r="B6094" s="5">
        <v>7957</v>
      </c>
      <c r="E6094" s="62">
        <v>19</v>
      </c>
      <c r="F6094" s="6" t="s">
        <v>1144</v>
      </c>
      <c r="G6094" s="6">
        <v>2018</v>
      </c>
      <c r="L6094" s="6"/>
      <c r="N6094" s="6" t="s">
        <v>1506</v>
      </c>
      <c r="P6094" s="407">
        <v>97</v>
      </c>
      <c r="Q6094" s="407">
        <v>97</v>
      </c>
      <c r="R6094" s="407">
        <v>1</v>
      </c>
      <c r="S6094" s="3" t="s">
        <v>3</v>
      </c>
      <c r="T6094" s="3" t="s">
        <v>44</v>
      </c>
      <c r="U6094" s="3" t="s">
        <v>1399</v>
      </c>
      <c r="V6094" s="227" t="s">
        <v>1923</v>
      </c>
      <c r="X6094" s="3" t="s">
        <v>3294</v>
      </c>
      <c r="AA6094" s="18">
        <v>42.152000000000001</v>
      </c>
      <c r="AB6094" s="18">
        <v>-122.30419999999999</v>
      </c>
      <c r="AC6094" s="3" t="s">
        <v>45</v>
      </c>
      <c r="AE6094" s="3" t="s">
        <v>1511</v>
      </c>
      <c r="AF6094" s="3" t="str">
        <f>CONCATENATE("ex ", AE6094)</f>
        <v>ex Perideridia bolanderi</v>
      </c>
      <c r="AG6094" s="3" t="s">
        <v>1649</v>
      </c>
      <c r="AH6094" s="3" t="s">
        <v>1649</v>
      </c>
      <c r="AT6094" s="3" t="s">
        <v>1367</v>
      </c>
      <c r="BD6094" s="163"/>
    </row>
    <row r="6095" spans="1:56" x14ac:dyDescent="0.25">
      <c r="B6095" s="5">
        <v>10754</v>
      </c>
      <c r="E6095" s="228">
        <v>27</v>
      </c>
      <c r="F6095" s="229" t="s">
        <v>1518</v>
      </c>
      <c r="G6095" s="229">
        <v>2018</v>
      </c>
      <c r="H6095" s="230">
        <v>0.45833333333333298</v>
      </c>
      <c r="L6095" s="6"/>
      <c r="P6095" s="440">
        <v>97</v>
      </c>
      <c r="R6095" s="410">
        <v>1</v>
      </c>
      <c r="S6095" s="160" t="s">
        <v>3</v>
      </c>
      <c r="T6095" s="160" t="s">
        <v>44</v>
      </c>
      <c r="U6095" s="160" t="s">
        <v>1562</v>
      </c>
      <c r="V6095" s="160" t="s">
        <v>1923</v>
      </c>
      <c r="W6095" s="252" t="s">
        <v>2443</v>
      </c>
      <c r="X6095" s="252" t="s">
        <v>2441</v>
      </c>
      <c r="AA6095" s="252">
        <v>42.448300000000003</v>
      </c>
      <c r="AB6095" s="252">
        <v>-122.1161</v>
      </c>
      <c r="AE6095" s="258" t="s">
        <v>1058</v>
      </c>
      <c r="AG6095" s="160" t="s">
        <v>1649</v>
      </c>
      <c r="AH6095" s="160" t="s">
        <v>1649</v>
      </c>
      <c r="BD6095" s="163"/>
    </row>
    <row r="6096" spans="1:56" s="91" customFormat="1" x14ac:dyDescent="0.25">
      <c r="A6096" s="6"/>
      <c r="B6096" s="5">
        <v>7958</v>
      </c>
      <c r="C6096" s="3"/>
      <c r="D6096" s="3"/>
      <c r="E6096" s="62">
        <v>19</v>
      </c>
      <c r="F6096" s="6" t="s">
        <v>1144</v>
      </c>
      <c r="G6096" s="6">
        <v>2018</v>
      </c>
      <c r="H6096" s="6"/>
      <c r="I6096" s="3"/>
      <c r="J6096" s="3"/>
      <c r="K6096" s="3"/>
      <c r="L6096" s="6"/>
      <c r="M6096" s="3"/>
      <c r="N6096" s="6" t="s">
        <v>1506</v>
      </c>
      <c r="O6096" s="6"/>
      <c r="P6096" s="407">
        <v>97</v>
      </c>
      <c r="Q6096" s="407">
        <v>97</v>
      </c>
      <c r="R6096" s="407">
        <v>2</v>
      </c>
      <c r="S6096" s="3" t="s">
        <v>3</v>
      </c>
      <c r="T6096" s="3" t="s">
        <v>44</v>
      </c>
      <c r="U6096" s="3" t="s">
        <v>1399</v>
      </c>
      <c r="V6096" s="227" t="s">
        <v>1923</v>
      </c>
      <c r="W6096" s="3"/>
      <c r="X6096" s="3" t="s">
        <v>3294</v>
      </c>
      <c r="Y6096" s="3"/>
      <c r="Z6096" s="3"/>
      <c r="AA6096" s="18">
        <v>42.152000000000001</v>
      </c>
      <c r="AB6096" s="18">
        <v>-122.30419999999999</v>
      </c>
      <c r="AC6096" s="3" t="s">
        <v>45</v>
      </c>
      <c r="AD6096" s="3"/>
      <c r="AE6096" s="3" t="s">
        <v>1511</v>
      </c>
      <c r="AF6096" s="3" t="str">
        <f>CONCATENATE("ex ", AE6096)</f>
        <v>ex Perideridia bolanderi</v>
      </c>
      <c r="AG6096" s="3" t="s">
        <v>1649</v>
      </c>
      <c r="AH6096" s="3" t="s">
        <v>1649</v>
      </c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 t="s">
        <v>1367</v>
      </c>
      <c r="AU6096" s="3"/>
      <c r="AV6096" s="3"/>
      <c r="AW6096" s="3"/>
      <c r="AX6096" s="3"/>
      <c r="AY6096" s="3"/>
      <c r="AZ6096" s="3"/>
      <c r="BA6096" s="3"/>
      <c r="BB6096" s="3"/>
      <c r="BC6096" s="3"/>
      <c r="BD6096" s="163"/>
    </row>
    <row r="6097" spans="1:56" x14ac:dyDescent="0.25">
      <c r="B6097" s="5">
        <v>10755</v>
      </c>
      <c r="E6097" s="228">
        <v>27</v>
      </c>
      <c r="F6097" s="229" t="s">
        <v>1518</v>
      </c>
      <c r="G6097" s="229">
        <v>2018</v>
      </c>
      <c r="H6097" s="230">
        <v>0.45833333333333298</v>
      </c>
      <c r="L6097" s="6"/>
      <c r="P6097" s="440">
        <v>97</v>
      </c>
      <c r="R6097" s="410">
        <v>2</v>
      </c>
      <c r="S6097" s="160" t="s">
        <v>3</v>
      </c>
      <c r="T6097" s="160" t="s">
        <v>44</v>
      </c>
      <c r="U6097" s="160" t="s">
        <v>1562</v>
      </c>
      <c r="V6097" s="160" t="s">
        <v>1923</v>
      </c>
      <c r="W6097" s="252" t="s">
        <v>2443</v>
      </c>
      <c r="X6097" s="252" t="s">
        <v>2441</v>
      </c>
      <c r="AA6097" s="252">
        <v>42.448300000000003</v>
      </c>
      <c r="AB6097" s="252">
        <v>-122.1161</v>
      </c>
      <c r="AE6097" s="258" t="s">
        <v>1058</v>
      </c>
      <c r="AG6097" s="160" t="s">
        <v>1649</v>
      </c>
      <c r="AH6097" s="160" t="s">
        <v>1649</v>
      </c>
      <c r="BD6097" s="163"/>
    </row>
    <row r="6098" spans="1:56" x14ac:dyDescent="0.25">
      <c r="B6098" s="5">
        <v>7959</v>
      </c>
      <c r="E6098" s="62">
        <v>19</v>
      </c>
      <c r="F6098" s="6" t="s">
        <v>1144</v>
      </c>
      <c r="G6098" s="6">
        <v>2018</v>
      </c>
      <c r="L6098" s="6"/>
      <c r="N6098" s="6" t="s">
        <v>1506</v>
      </c>
      <c r="P6098" s="407">
        <v>97</v>
      </c>
      <c r="Q6098" s="407">
        <v>97</v>
      </c>
      <c r="R6098" s="407">
        <v>3</v>
      </c>
      <c r="S6098" s="3" t="s">
        <v>3</v>
      </c>
      <c r="T6098" s="3" t="s">
        <v>44</v>
      </c>
      <c r="U6098" s="3" t="s">
        <v>1399</v>
      </c>
      <c r="V6098" s="227" t="s">
        <v>1923</v>
      </c>
      <c r="X6098" s="3" t="s">
        <v>3294</v>
      </c>
      <c r="AA6098" s="18">
        <v>42.152000000000001</v>
      </c>
      <c r="AB6098" s="18">
        <v>-122.30419999999999</v>
      </c>
      <c r="AC6098" s="3" t="s">
        <v>45</v>
      </c>
      <c r="AE6098" s="3" t="s">
        <v>1511</v>
      </c>
      <c r="AF6098" s="3" t="str">
        <f>CONCATENATE("ex ", AE6098)</f>
        <v>ex Perideridia bolanderi</v>
      </c>
      <c r="AG6098" s="3" t="s">
        <v>1649</v>
      </c>
      <c r="AH6098" s="3" t="s">
        <v>1649</v>
      </c>
      <c r="AT6098" s="3" t="s">
        <v>1367</v>
      </c>
      <c r="BD6098" s="163"/>
    </row>
    <row r="6099" spans="1:56" x14ac:dyDescent="0.25">
      <c r="B6099" s="5">
        <v>7960</v>
      </c>
      <c r="E6099" s="62">
        <v>19</v>
      </c>
      <c r="F6099" s="6" t="s">
        <v>1144</v>
      </c>
      <c r="G6099" s="6">
        <v>2018</v>
      </c>
      <c r="L6099" s="6"/>
      <c r="N6099" s="6" t="s">
        <v>1506</v>
      </c>
      <c r="P6099" s="407">
        <v>97</v>
      </c>
      <c r="Q6099" s="407">
        <v>97</v>
      </c>
      <c r="R6099" s="407">
        <v>4</v>
      </c>
      <c r="S6099" s="3" t="s">
        <v>3</v>
      </c>
      <c r="T6099" s="3" t="s">
        <v>44</v>
      </c>
      <c r="U6099" s="3" t="s">
        <v>1399</v>
      </c>
      <c r="V6099" s="227" t="s">
        <v>1923</v>
      </c>
      <c r="X6099" s="3" t="s">
        <v>3294</v>
      </c>
      <c r="AA6099" s="18">
        <v>42.152000000000001</v>
      </c>
      <c r="AB6099" s="18">
        <v>-122.30419999999999</v>
      </c>
      <c r="AC6099" s="3" t="s">
        <v>45</v>
      </c>
      <c r="AE6099" s="3" t="s">
        <v>1511</v>
      </c>
      <c r="AF6099" s="3" t="str">
        <f>CONCATENATE("ex ", AE6099)</f>
        <v>ex Perideridia bolanderi</v>
      </c>
      <c r="AG6099" s="3" t="s">
        <v>1649</v>
      </c>
      <c r="AH6099" s="3" t="s">
        <v>1649</v>
      </c>
      <c r="AT6099" s="3" t="s">
        <v>1367</v>
      </c>
      <c r="BD6099" s="163"/>
    </row>
    <row r="6100" spans="1:56" s="110" customFormat="1" x14ac:dyDescent="0.25">
      <c r="A6100" s="6"/>
      <c r="B6100" s="5">
        <v>7961</v>
      </c>
      <c r="C6100" s="3"/>
      <c r="D6100" s="3"/>
      <c r="E6100" s="62">
        <v>19</v>
      </c>
      <c r="F6100" s="6" t="s">
        <v>1144</v>
      </c>
      <c r="G6100" s="6">
        <v>2018</v>
      </c>
      <c r="H6100" s="6"/>
      <c r="I6100" s="3"/>
      <c r="J6100" s="3"/>
      <c r="K6100" s="3"/>
      <c r="L6100" s="6"/>
      <c r="M6100" s="3"/>
      <c r="N6100" s="6" t="s">
        <v>1507</v>
      </c>
      <c r="O6100" s="6"/>
      <c r="P6100" s="407">
        <v>98</v>
      </c>
      <c r="Q6100" s="407">
        <v>98</v>
      </c>
      <c r="R6100" s="407">
        <v>1</v>
      </c>
      <c r="S6100" s="3" t="s">
        <v>3</v>
      </c>
      <c r="T6100" s="3" t="s">
        <v>44</v>
      </c>
      <c r="U6100" s="3" t="s">
        <v>1399</v>
      </c>
      <c r="V6100" s="227" t="s">
        <v>1923</v>
      </c>
      <c r="W6100" s="3"/>
      <c r="X6100" s="3" t="s">
        <v>3294</v>
      </c>
      <c r="Y6100" s="3"/>
      <c r="Z6100" s="3"/>
      <c r="AA6100" s="18">
        <v>42.152000000000001</v>
      </c>
      <c r="AB6100" s="18">
        <v>-122.30419999999999</v>
      </c>
      <c r="AC6100" s="3" t="s">
        <v>45</v>
      </c>
      <c r="AD6100" s="3"/>
      <c r="AE6100" s="3" t="s">
        <v>1512</v>
      </c>
      <c r="AF6100" s="3" t="str">
        <f>CONCATENATE("ex ", AE6100)</f>
        <v>ex Prunus serotina</v>
      </c>
      <c r="AG6100" s="3" t="s">
        <v>1649</v>
      </c>
      <c r="AH6100" s="3" t="s">
        <v>1649</v>
      </c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 t="s">
        <v>1367</v>
      </c>
      <c r="AU6100" s="3"/>
      <c r="AV6100" s="3"/>
      <c r="AW6100" s="3"/>
      <c r="AX6100" s="3"/>
      <c r="AY6100" s="3"/>
      <c r="AZ6100" s="3"/>
      <c r="BA6100" s="3"/>
      <c r="BB6100" s="3"/>
      <c r="BC6100" s="3"/>
      <c r="BD6100" s="163"/>
    </row>
    <row r="6101" spans="1:56" x14ac:dyDescent="0.25">
      <c r="B6101" s="5">
        <v>10756</v>
      </c>
      <c r="E6101" s="228">
        <v>27</v>
      </c>
      <c r="F6101" s="229" t="s">
        <v>1518</v>
      </c>
      <c r="G6101" s="229">
        <v>2018</v>
      </c>
      <c r="H6101" s="230">
        <v>0.46875</v>
      </c>
      <c r="L6101" s="6"/>
      <c r="P6101" s="440">
        <v>98</v>
      </c>
      <c r="R6101" s="410">
        <v>1</v>
      </c>
      <c r="S6101" s="160" t="s">
        <v>3</v>
      </c>
      <c r="T6101" s="160" t="s">
        <v>44</v>
      </c>
      <c r="U6101" s="160" t="s">
        <v>1562</v>
      </c>
      <c r="V6101" s="160" t="s">
        <v>1923</v>
      </c>
      <c r="W6101" s="252" t="s">
        <v>2443</v>
      </c>
      <c r="X6101" s="252" t="s">
        <v>2441</v>
      </c>
      <c r="AA6101" s="252">
        <v>42.448300000000003</v>
      </c>
      <c r="AB6101" s="252">
        <v>-122.1161</v>
      </c>
      <c r="AE6101" s="272" t="s">
        <v>631</v>
      </c>
      <c r="AG6101" s="160" t="s">
        <v>1649</v>
      </c>
      <c r="AH6101" s="160" t="s">
        <v>1649</v>
      </c>
      <c r="BD6101" s="163"/>
    </row>
    <row r="6102" spans="1:56" x14ac:dyDescent="0.25">
      <c r="B6102" s="5">
        <v>10757</v>
      </c>
      <c r="E6102" s="228">
        <v>27</v>
      </c>
      <c r="F6102" s="229" t="s">
        <v>1518</v>
      </c>
      <c r="G6102" s="229">
        <v>2018</v>
      </c>
      <c r="H6102" s="230">
        <v>0.46875</v>
      </c>
      <c r="L6102" s="6"/>
      <c r="P6102" s="440">
        <v>98</v>
      </c>
      <c r="R6102" s="410">
        <v>2</v>
      </c>
      <c r="S6102" s="160" t="s">
        <v>3</v>
      </c>
      <c r="T6102" s="160" t="s">
        <v>44</v>
      </c>
      <c r="U6102" s="160" t="s">
        <v>1562</v>
      </c>
      <c r="V6102" s="160" t="s">
        <v>1923</v>
      </c>
      <c r="W6102" s="252" t="s">
        <v>2443</v>
      </c>
      <c r="X6102" s="252" t="s">
        <v>2441</v>
      </c>
      <c r="AA6102" s="252">
        <v>42.448300000000003</v>
      </c>
      <c r="AB6102" s="252">
        <v>-122.1161</v>
      </c>
      <c r="AE6102" s="272" t="s">
        <v>631</v>
      </c>
      <c r="AG6102" s="160" t="s">
        <v>1649</v>
      </c>
      <c r="AH6102" s="160" t="s">
        <v>1649</v>
      </c>
      <c r="BD6102" s="163"/>
    </row>
    <row r="6103" spans="1:56" x14ac:dyDescent="0.25">
      <c r="A6103" s="170"/>
      <c r="B6103" s="53"/>
      <c r="C6103" s="163"/>
      <c r="D6103" s="163"/>
      <c r="E6103" s="171">
        <v>21</v>
      </c>
      <c r="F6103" s="170" t="s">
        <v>3061</v>
      </c>
      <c r="G6103" s="170">
        <v>2018</v>
      </c>
      <c r="H6103" s="172">
        <v>0.55208333333333304</v>
      </c>
      <c r="I6103" s="170"/>
      <c r="J6103" s="170"/>
      <c r="K6103" s="170"/>
      <c r="L6103" s="6"/>
      <c r="M6103" s="170"/>
      <c r="N6103" s="170" t="s">
        <v>3062</v>
      </c>
      <c r="O6103" s="170"/>
      <c r="P6103" s="437">
        <v>99</v>
      </c>
      <c r="Q6103" s="437">
        <v>99</v>
      </c>
      <c r="R6103" s="437">
        <v>1</v>
      </c>
      <c r="S6103" s="170" t="s">
        <v>3</v>
      </c>
      <c r="T6103" s="170" t="s">
        <v>44</v>
      </c>
      <c r="U6103" s="170" t="s">
        <v>1345</v>
      </c>
      <c r="V6103" s="170" t="s">
        <v>1923</v>
      </c>
      <c r="W6103" s="170" t="s">
        <v>3063</v>
      </c>
      <c r="X6103" s="170" t="s">
        <v>3296</v>
      </c>
      <c r="Y6103" s="170"/>
      <c r="Z6103" s="170"/>
      <c r="AA6103" s="163">
        <v>42.104799999999997</v>
      </c>
      <c r="AB6103" s="163">
        <v>-123.13200000000001</v>
      </c>
      <c r="AC6103" s="170" t="s">
        <v>45</v>
      </c>
      <c r="AD6103" s="170"/>
      <c r="AE6103" s="8" t="s">
        <v>470</v>
      </c>
      <c r="AF6103" s="170"/>
      <c r="AG6103" s="170" t="s">
        <v>1649</v>
      </c>
      <c r="AH6103" s="170" t="s">
        <v>1649</v>
      </c>
      <c r="AI6103" s="163"/>
      <c r="AJ6103" s="163"/>
      <c r="AK6103" s="163"/>
      <c r="AL6103" s="163"/>
      <c r="AM6103" s="163"/>
      <c r="AN6103" s="163"/>
      <c r="AO6103" s="163"/>
      <c r="AP6103" s="163"/>
      <c r="AQ6103" s="163"/>
      <c r="AR6103" s="163"/>
      <c r="AS6103" s="163"/>
      <c r="AT6103" s="163"/>
      <c r="AU6103" s="163"/>
      <c r="AV6103" s="163"/>
      <c r="AW6103" s="163"/>
      <c r="AX6103" s="163"/>
      <c r="AY6103" s="163"/>
      <c r="AZ6103" s="163"/>
      <c r="BA6103" s="163"/>
      <c r="BB6103" s="163"/>
      <c r="BC6103" s="163"/>
      <c r="BD6103" s="163"/>
    </row>
    <row r="6104" spans="1:56" s="96" customFormat="1" x14ac:dyDescent="0.25">
      <c r="A6104" s="6"/>
      <c r="B6104" s="5">
        <v>10758</v>
      </c>
      <c r="C6104" s="3"/>
      <c r="D6104" s="3"/>
      <c r="E6104" s="228">
        <v>27</v>
      </c>
      <c r="F6104" s="229" t="s">
        <v>1518</v>
      </c>
      <c r="G6104" s="229">
        <v>2018</v>
      </c>
      <c r="H6104" s="230">
        <v>0.47916666666666702</v>
      </c>
      <c r="I6104" s="3"/>
      <c r="J6104" s="3"/>
      <c r="K6104" s="3"/>
      <c r="L6104" s="6"/>
      <c r="M6104" s="3"/>
      <c r="N6104" s="6"/>
      <c r="O6104" s="6"/>
      <c r="P6104" s="440">
        <v>99</v>
      </c>
      <c r="Q6104" s="407"/>
      <c r="R6104" s="410">
        <v>1</v>
      </c>
      <c r="S6104" s="160" t="s">
        <v>3</v>
      </c>
      <c r="T6104" s="160" t="s">
        <v>44</v>
      </c>
      <c r="U6104" s="160" t="s">
        <v>1562</v>
      </c>
      <c r="V6104" s="160" t="s">
        <v>1923</v>
      </c>
      <c r="W6104" s="252" t="s">
        <v>2443</v>
      </c>
      <c r="X6104" s="252" t="s">
        <v>2441</v>
      </c>
      <c r="Y6104" s="3"/>
      <c r="Z6104" s="3"/>
      <c r="AA6104" s="252">
        <v>42.448300000000003</v>
      </c>
      <c r="AB6104" s="252">
        <v>-122.1161</v>
      </c>
      <c r="AC6104" s="3"/>
      <c r="AD6104" s="3"/>
      <c r="AE6104" s="258" t="s">
        <v>2388</v>
      </c>
      <c r="AF6104" s="3"/>
      <c r="AG6104" s="160" t="s">
        <v>1649</v>
      </c>
      <c r="AH6104" s="160" t="s">
        <v>1649</v>
      </c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163"/>
    </row>
    <row r="6105" spans="1:56" x14ac:dyDescent="0.25">
      <c r="A6105" s="170"/>
      <c r="B6105" s="53"/>
      <c r="C6105" s="163"/>
      <c r="D6105" s="163"/>
      <c r="E6105" s="171">
        <v>21</v>
      </c>
      <c r="F6105" s="170" t="s">
        <v>3061</v>
      </c>
      <c r="G6105" s="170">
        <v>2018</v>
      </c>
      <c r="H6105" s="172">
        <v>0.55208333333333304</v>
      </c>
      <c r="I6105" s="170"/>
      <c r="J6105" s="170"/>
      <c r="K6105" s="170"/>
      <c r="L6105" s="6"/>
      <c r="M6105" s="170"/>
      <c r="N6105" s="170" t="s">
        <v>3062</v>
      </c>
      <c r="O6105" s="170"/>
      <c r="P6105" s="437">
        <v>99</v>
      </c>
      <c r="Q6105" s="437">
        <v>99</v>
      </c>
      <c r="R6105" s="437">
        <v>2</v>
      </c>
      <c r="S6105" s="170" t="s">
        <v>3</v>
      </c>
      <c r="T6105" s="170" t="s">
        <v>44</v>
      </c>
      <c r="U6105" s="170" t="s">
        <v>1345</v>
      </c>
      <c r="V6105" s="170" t="s">
        <v>1923</v>
      </c>
      <c r="W6105" s="170" t="s">
        <v>3063</v>
      </c>
      <c r="X6105" s="170" t="s">
        <v>3296</v>
      </c>
      <c r="Y6105" s="170"/>
      <c r="Z6105" s="170"/>
      <c r="AA6105" s="163">
        <v>42.104799999999997</v>
      </c>
      <c r="AB6105" s="163">
        <v>-123.13200000000001</v>
      </c>
      <c r="AC6105" s="170" t="s">
        <v>45</v>
      </c>
      <c r="AD6105" s="170"/>
      <c r="AE6105" s="8" t="s">
        <v>470</v>
      </c>
      <c r="AF6105" s="170"/>
      <c r="AG6105" s="170" t="s">
        <v>1649</v>
      </c>
      <c r="AH6105" s="170" t="s">
        <v>1649</v>
      </c>
      <c r="AI6105" s="163"/>
      <c r="AJ6105" s="163"/>
      <c r="AK6105" s="163"/>
      <c r="AL6105" s="163"/>
      <c r="AM6105" s="163"/>
      <c r="AN6105" s="163"/>
      <c r="AO6105" s="163"/>
      <c r="AP6105" s="163"/>
      <c r="AQ6105" s="163"/>
      <c r="AR6105" s="163"/>
      <c r="AS6105" s="163"/>
      <c r="AT6105" s="163"/>
      <c r="AU6105" s="163"/>
      <c r="AV6105" s="163"/>
      <c r="AW6105" s="163"/>
      <c r="AX6105" s="163"/>
      <c r="AY6105" s="163"/>
      <c r="AZ6105" s="163"/>
      <c r="BA6105" s="163"/>
      <c r="BB6105" s="163"/>
      <c r="BC6105" s="163"/>
      <c r="BD6105" s="163"/>
    </row>
    <row r="6106" spans="1:56" x14ac:dyDescent="0.25">
      <c r="A6106" s="170"/>
      <c r="B6106" s="53"/>
      <c r="C6106" s="163"/>
      <c r="D6106" s="163"/>
      <c r="E6106" s="171">
        <v>21</v>
      </c>
      <c r="F6106" s="170" t="s">
        <v>3061</v>
      </c>
      <c r="G6106" s="170">
        <v>2018</v>
      </c>
      <c r="H6106" s="172">
        <v>0.55208333333333304</v>
      </c>
      <c r="I6106" s="170"/>
      <c r="J6106" s="170"/>
      <c r="K6106" s="170"/>
      <c r="L6106" s="6"/>
      <c r="M6106" s="170"/>
      <c r="N6106" s="170" t="s">
        <v>3062</v>
      </c>
      <c r="O6106" s="170"/>
      <c r="P6106" s="437">
        <v>99</v>
      </c>
      <c r="Q6106" s="437">
        <v>99</v>
      </c>
      <c r="R6106" s="437">
        <v>3</v>
      </c>
      <c r="S6106" s="170" t="s">
        <v>3</v>
      </c>
      <c r="T6106" s="170" t="s">
        <v>44</v>
      </c>
      <c r="U6106" s="170" t="s">
        <v>1345</v>
      </c>
      <c r="V6106" s="170" t="s">
        <v>1923</v>
      </c>
      <c r="W6106" s="170" t="s">
        <v>3063</v>
      </c>
      <c r="X6106" s="170" t="s">
        <v>3296</v>
      </c>
      <c r="Y6106" s="170"/>
      <c r="Z6106" s="170"/>
      <c r="AA6106" s="163">
        <v>42.104799999999997</v>
      </c>
      <c r="AB6106" s="163">
        <v>-123.13200000000001</v>
      </c>
      <c r="AC6106" s="170" t="s">
        <v>45</v>
      </c>
      <c r="AD6106" s="170"/>
      <c r="AE6106" s="8" t="s">
        <v>470</v>
      </c>
      <c r="AF6106" s="170"/>
      <c r="AG6106" s="170" t="s">
        <v>1649</v>
      </c>
      <c r="AH6106" s="170" t="s">
        <v>1649</v>
      </c>
      <c r="AI6106" s="163"/>
      <c r="AJ6106" s="163"/>
      <c r="AK6106" s="163"/>
      <c r="AL6106" s="163"/>
      <c r="AM6106" s="163"/>
      <c r="AN6106" s="163"/>
      <c r="AO6106" s="163"/>
      <c r="AP6106" s="163"/>
      <c r="AQ6106" s="163"/>
      <c r="AR6106" s="163"/>
      <c r="AS6106" s="163"/>
      <c r="AT6106" s="163"/>
      <c r="AU6106" s="163"/>
      <c r="AV6106" s="163"/>
      <c r="AW6106" s="163"/>
      <c r="AX6106" s="163"/>
      <c r="AY6106" s="163"/>
      <c r="AZ6106" s="163"/>
      <c r="BA6106" s="163"/>
      <c r="BB6106" s="163"/>
      <c r="BC6106" s="163"/>
      <c r="BD6106" s="163"/>
    </row>
    <row r="6107" spans="1:56" x14ac:dyDescent="0.25">
      <c r="A6107" s="170"/>
      <c r="B6107" s="53"/>
      <c r="C6107" s="163"/>
      <c r="D6107" s="163"/>
      <c r="E6107" s="171">
        <v>21</v>
      </c>
      <c r="F6107" s="170" t="s">
        <v>3061</v>
      </c>
      <c r="G6107" s="170">
        <v>2018</v>
      </c>
      <c r="H6107" s="172">
        <v>0.55208333333333304</v>
      </c>
      <c r="I6107" s="170"/>
      <c r="J6107" s="170"/>
      <c r="K6107" s="170"/>
      <c r="L6107" s="6"/>
      <c r="M6107" s="170"/>
      <c r="N6107" s="170" t="s">
        <v>3062</v>
      </c>
      <c r="O6107" s="170"/>
      <c r="P6107" s="437">
        <v>99</v>
      </c>
      <c r="Q6107" s="437">
        <v>99</v>
      </c>
      <c r="R6107" s="437">
        <v>4</v>
      </c>
      <c r="S6107" s="170" t="s">
        <v>3</v>
      </c>
      <c r="T6107" s="170" t="s">
        <v>44</v>
      </c>
      <c r="U6107" s="170" t="s">
        <v>1345</v>
      </c>
      <c r="V6107" s="170" t="s">
        <v>1923</v>
      </c>
      <c r="W6107" s="170" t="s">
        <v>3063</v>
      </c>
      <c r="X6107" s="170" t="s">
        <v>3296</v>
      </c>
      <c r="Y6107" s="170"/>
      <c r="Z6107" s="170"/>
      <c r="AA6107" s="163">
        <v>42.104799999999997</v>
      </c>
      <c r="AB6107" s="163">
        <v>-123.13200000000001</v>
      </c>
      <c r="AC6107" s="170" t="s">
        <v>45</v>
      </c>
      <c r="AD6107" s="170"/>
      <c r="AE6107" s="8" t="s">
        <v>470</v>
      </c>
      <c r="AF6107" s="170"/>
      <c r="AG6107" s="170" t="s">
        <v>1649</v>
      </c>
      <c r="AH6107" s="170" t="s">
        <v>1649</v>
      </c>
      <c r="AI6107" s="163"/>
      <c r="AJ6107" s="163"/>
      <c r="AK6107" s="163"/>
      <c r="AL6107" s="163"/>
      <c r="AM6107" s="163"/>
      <c r="AN6107" s="163"/>
      <c r="AO6107" s="163"/>
      <c r="AP6107" s="163"/>
      <c r="AQ6107" s="163"/>
      <c r="AR6107" s="163"/>
      <c r="AS6107" s="163"/>
      <c r="AT6107" s="163"/>
      <c r="AU6107" s="163"/>
      <c r="AV6107" s="163"/>
      <c r="AW6107" s="163"/>
      <c r="AX6107" s="163"/>
      <c r="AY6107" s="163"/>
      <c r="AZ6107" s="163"/>
      <c r="BA6107" s="163"/>
      <c r="BB6107" s="163"/>
      <c r="BC6107" s="163"/>
      <c r="BD6107" s="163"/>
    </row>
    <row r="6108" spans="1:56" x14ac:dyDescent="0.25">
      <c r="A6108" s="170"/>
      <c r="B6108" s="53"/>
      <c r="C6108" s="163"/>
      <c r="D6108" s="163"/>
      <c r="E6108" s="171">
        <v>21</v>
      </c>
      <c r="F6108" s="170" t="s">
        <v>3061</v>
      </c>
      <c r="G6108" s="170">
        <v>2018</v>
      </c>
      <c r="H6108" s="172">
        <v>0.55208333333333304</v>
      </c>
      <c r="I6108" s="170"/>
      <c r="J6108" s="170"/>
      <c r="K6108" s="170"/>
      <c r="L6108" s="6"/>
      <c r="M6108" s="170"/>
      <c r="N6108" s="170" t="s">
        <v>3062</v>
      </c>
      <c r="O6108" s="170"/>
      <c r="P6108" s="437">
        <v>99</v>
      </c>
      <c r="Q6108" s="437">
        <v>99</v>
      </c>
      <c r="R6108" s="437">
        <v>5</v>
      </c>
      <c r="S6108" s="170" t="s">
        <v>3</v>
      </c>
      <c r="T6108" s="170" t="s">
        <v>44</v>
      </c>
      <c r="U6108" s="170" t="s">
        <v>1345</v>
      </c>
      <c r="V6108" s="170" t="s">
        <v>1923</v>
      </c>
      <c r="W6108" s="170" t="s">
        <v>3063</v>
      </c>
      <c r="X6108" s="170" t="s">
        <v>3296</v>
      </c>
      <c r="Y6108" s="170"/>
      <c r="Z6108" s="170"/>
      <c r="AA6108" s="163">
        <v>42.104799999999997</v>
      </c>
      <c r="AB6108" s="163">
        <v>-123.13200000000001</v>
      </c>
      <c r="AC6108" s="170" t="s">
        <v>45</v>
      </c>
      <c r="AD6108" s="170"/>
      <c r="AE6108" s="8" t="s">
        <v>470</v>
      </c>
      <c r="AF6108" s="170"/>
      <c r="AG6108" s="170" t="s">
        <v>1649</v>
      </c>
      <c r="AH6108" s="170" t="s">
        <v>1649</v>
      </c>
      <c r="AI6108" s="163"/>
      <c r="AJ6108" s="163"/>
      <c r="AK6108" s="163"/>
      <c r="AL6108" s="163"/>
      <c r="AM6108" s="163"/>
      <c r="AN6108" s="163"/>
      <c r="AO6108" s="163"/>
      <c r="AP6108" s="163"/>
      <c r="AQ6108" s="163"/>
      <c r="AR6108" s="163"/>
      <c r="AS6108" s="163"/>
      <c r="AT6108" s="163"/>
      <c r="AU6108" s="163"/>
      <c r="AV6108" s="163"/>
      <c r="AW6108" s="163"/>
      <c r="AX6108" s="163"/>
      <c r="AY6108" s="163"/>
      <c r="AZ6108" s="163"/>
      <c r="BA6108" s="163"/>
      <c r="BB6108" s="163"/>
      <c r="BC6108" s="163"/>
      <c r="BD6108" s="163"/>
    </row>
    <row r="6109" spans="1:56" s="115" customFormat="1" x14ac:dyDescent="0.25">
      <c r="A6109" s="170"/>
      <c r="B6109" s="53"/>
      <c r="C6109" s="163"/>
      <c r="D6109" s="163"/>
      <c r="E6109" s="171">
        <v>21</v>
      </c>
      <c r="F6109" s="170" t="s">
        <v>3061</v>
      </c>
      <c r="G6109" s="170">
        <v>2018</v>
      </c>
      <c r="H6109" s="172">
        <v>0.55208333333333304</v>
      </c>
      <c r="I6109" s="170"/>
      <c r="J6109" s="170"/>
      <c r="K6109" s="170"/>
      <c r="L6109" s="6"/>
      <c r="M6109" s="170"/>
      <c r="N6109" s="170" t="s">
        <v>3062</v>
      </c>
      <c r="O6109" s="170"/>
      <c r="P6109" s="437">
        <v>99</v>
      </c>
      <c r="Q6109" s="437">
        <v>99</v>
      </c>
      <c r="R6109" s="437">
        <v>6</v>
      </c>
      <c r="S6109" s="170" t="s">
        <v>3</v>
      </c>
      <c r="T6109" s="170" t="s">
        <v>44</v>
      </c>
      <c r="U6109" s="170" t="s">
        <v>1345</v>
      </c>
      <c r="V6109" s="170" t="s">
        <v>1923</v>
      </c>
      <c r="W6109" s="170" t="s">
        <v>3063</v>
      </c>
      <c r="X6109" s="170" t="s">
        <v>3296</v>
      </c>
      <c r="Y6109" s="170"/>
      <c r="Z6109" s="170"/>
      <c r="AA6109" s="163">
        <v>42.104799999999997</v>
      </c>
      <c r="AB6109" s="163">
        <v>-123.13200000000001</v>
      </c>
      <c r="AC6109" s="170" t="s">
        <v>45</v>
      </c>
      <c r="AD6109" s="170"/>
      <c r="AE6109" s="8" t="s">
        <v>470</v>
      </c>
      <c r="AF6109" s="170"/>
      <c r="AG6109" s="170" t="s">
        <v>1649</v>
      </c>
      <c r="AH6109" s="170" t="s">
        <v>1649</v>
      </c>
      <c r="AI6109" s="163"/>
      <c r="AJ6109" s="163"/>
      <c r="AK6109" s="163"/>
      <c r="AL6109" s="163"/>
      <c r="AM6109" s="163"/>
      <c r="AN6109" s="163"/>
      <c r="AO6109" s="163"/>
      <c r="AP6109" s="163"/>
      <c r="AQ6109" s="163"/>
      <c r="AR6109" s="163"/>
      <c r="AS6109" s="163"/>
      <c r="AT6109" s="163"/>
      <c r="AU6109" s="163"/>
      <c r="AV6109" s="163"/>
      <c r="AW6109" s="163"/>
      <c r="AX6109" s="163"/>
      <c r="AY6109" s="163"/>
      <c r="AZ6109" s="163"/>
      <c r="BA6109" s="163"/>
      <c r="BB6109" s="163"/>
      <c r="BC6109" s="163"/>
      <c r="BD6109" s="163"/>
    </row>
    <row r="6110" spans="1:56" s="80" customFormat="1" x14ac:dyDescent="0.25">
      <c r="A6110" s="170"/>
      <c r="B6110" s="53"/>
      <c r="C6110" s="163"/>
      <c r="D6110" s="163"/>
      <c r="E6110" s="171">
        <v>23</v>
      </c>
      <c r="F6110" s="170" t="s">
        <v>3061</v>
      </c>
      <c r="G6110" s="170">
        <v>2018</v>
      </c>
      <c r="H6110" s="172">
        <v>0.58333333333333304</v>
      </c>
      <c r="I6110" s="170"/>
      <c r="J6110" s="170"/>
      <c r="K6110" s="170"/>
      <c r="L6110" s="6"/>
      <c r="M6110" s="170"/>
      <c r="N6110" s="170" t="s">
        <v>3064</v>
      </c>
      <c r="O6110" s="170"/>
      <c r="P6110" s="437">
        <v>100</v>
      </c>
      <c r="Q6110" s="437">
        <v>100</v>
      </c>
      <c r="R6110" s="437">
        <v>1</v>
      </c>
      <c r="S6110" s="170" t="s">
        <v>3</v>
      </c>
      <c r="T6110" s="170" t="s">
        <v>44</v>
      </c>
      <c r="U6110" s="170" t="s">
        <v>1345</v>
      </c>
      <c r="V6110" s="170" t="s">
        <v>1923</v>
      </c>
      <c r="W6110" s="170" t="s">
        <v>3063</v>
      </c>
      <c r="X6110" s="170" t="s">
        <v>3466</v>
      </c>
      <c r="Y6110" s="170"/>
      <c r="Z6110" s="170"/>
      <c r="AA6110" s="163">
        <v>42.105400000000003</v>
      </c>
      <c r="AB6110" s="163">
        <v>-123.1254</v>
      </c>
      <c r="AC6110" s="170" t="s">
        <v>45</v>
      </c>
      <c r="AD6110" s="170"/>
      <c r="AE6110" s="170" t="s">
        <v>470</v>
      </c>
      <c r="AF6110" s="163"/>
      <c r="AG6110" s="170" t="s">
        <v>1649</v>
      </c>
      <c r="AH6110" s="170" t="s">
        <v>1649</v>
      </c>
      <c r="AI6110" s="163"/>
      <c r="AJ6110" s="163"/>
      <c r="AK6110" s="163"/>
      <c r="AL6110" s="163"/>
      <c r="AM6110" s="163"/>
      <c r="AN6110" s="163"/>
      <c r="AO6110" s="163"/>
      <c r="AP6110" s="163"/>
      <c r="AQ6110" s="163"/>
      <c r="AR6110" s="163"/>
      <c r="AS6110" s="163"/>
      <c r="AT6110" s="163"/>
      <c r="AU6110" s="163"/>
      <c r="AV6110" s="163"/>
      <c r="AW6110" s="163"/>
      <c r="AX6110" s="163"/>
      <c r="AY6110" s="163"/>
      <c r="AZ6110" s="163"/>
      <c r="BA6110" s="163"/>
      <c r="BB6110" s="163"/>
      <c r="BC6110" s="163"/>
      <c r="BD6110" s="163"/>
    </row>
    <row r="6111" spans="1:56" s="101" customFormat="1" x14ac:dyDescent="0.25">
      <c r="A6111" s="170"/>
      <c r="B6111" s="53"/>
      <c r="C6111" s="163"/>
      <c r="D6111" s="163"/>
      <c r="E6111" s="171">
        <v>23</v>
      </c>
      <c r="F6111" s="170" t="s">
        <v>3061</v>
      </c>
      <c r="G6111" s="170">
        <v>2018</v>
      </c>
      <c r="H6111" s="172">
        <v>0.58333333333333304</v>
      </c>
      <c r="I6111" s="170"/>
      <c r="J6111" s="170"/>
      <c r="K6111" s="170"/>
      <c r="L6111" s="6"/>
      <c r="M6111" s="170"/>
      <c r="N6111" s="170" t="s">
        <v>3064</v>
      </c>
      <c r="O6111" s="170"/>
      <c r="P6111" s="437">
        <v>100</v>
      </c>
      <c r="Q6111" s="437">
        <v>100</v>
      </c>
      <c r="R6111" s="437">
        <v>2</v>
      </c>
      <c r="S6111" s="170" t="s">
        <v>3</v>
      </c>
      <c r="T6111" s="170" t="s">
        <v>44</v>
      </c>
      <c r="U6111" s="170" t="s">
        <v>1345</v>
      </c>
      <c r="V6111" s="170" t="s">
        <v>1923</v>
      </c>
      <c r="W6111" s="170" t="s">
        <v>3063</v>
      </c>
      <c r="X6111" s="170" t="s">
        <v>3466</v>
      </c>
      <c r="Y6111" s="170"/>
      <c r="Z6111" s="170"/>
      <c r="AA6111" s="163">
        <v>42.105400000000003</v>
      </c>
      <c r="AB6111" s="163">
        <v>-123.1254</v>
      </c>
      <c r="AC6111" s="170" t="s">
        <v>45</v>
      </c>
      <c r="AD6111" s="170"/>
      <c r="AE6111" s="170" t="s">
        <v>470</v>
      </c>
      <c r="AF6111" s="163"/>
      <c r="AG6111" s="170" t="s">
        <v>1649</v>
      </c>
      <c r="AH6111" s="170" t="s">
        <v>1649</v>
      </c>
      <c r="AI6111" s="163"/>
      <c r="AJ6111" s="163"/>
      <c r="AK6111" s="163"/>
      <c r="AL6111" s="163"/>
      <c r="AM6111" s="163"/>
      <c r="AN6111" s="163"/>
      <c r="AO6111" s="163"/>
      <c r="AP6111" s="163"/>
      <c r="AQ6111" s="163"/>
      <c r="AR6111" s="163"/>
      <c r="AS6111" s="163"/>
      <c r="AT6111" s="163"/>
      <c r="AU6111" s="163"/>
      <c r="AV6111" s="163"/>
      <c r="AW6111" s="163"/>
      <c r="AX6111" s="163"/>
      <c r="AY6111" s="163"/>
      <c r="AZ6111" s="163"/>
      <c r="BA6111" s="163"/>
      <c r="BB6111" s="163"/>
      <c r="BC6111" s="163"/>
      <c r="BD6111" s="163"/>
    </row>
    <row r="6112" spans="1:56" x14ac:dyDescent="0.25">
      <c r="A6112" s="170"/>
      <c r="B6112" s="53"/>
      <c r="C6112" s="163"/>
      <c r="D6112" s="163"/>
      <c r="E6112" s="171">
        <v>23</v>
      </c>
      <c r="F6112" s="170" t="s">
        <v>3061</v>
      </c>
      <c r="G6112" s="170">
        <v>2018</v>
      </c>
      <c r="H6112" s="172">
        <v>0.58333333333333304</v>
      </c>
      <c r="I6112" s="170"/>
      <c r="J6112" s="170"/>
      <c r="K6112" s="170"/>
      <c r="L6112" s="6"/>
      <c r="M6112" s="170"/>
      <c r="N6112" s="170" t="s">
        <v>3064</v>
      </c>
      <c r="O6112" s="170"/>
      <c r="P6112" s="437">
        <v>100</v>
      </c>
      <c r="Q6112" s="437">
        <v>100</v>
      </c>
      <c r="R6112" s="437">
        <v>3</v>
      </c>
      <c r="S6112" s="170" t="s">
        <v>3</v>
      </c>
      <c r="T6112" s="170" t="s">
        <v>44</v>
      </c>
      <c r="U6112" s="170" t="s">
        <v>1345</v>
      </c>
      <c r="V6112" s="170" t="s">
        <v>1923</v>
      </c>
      <c r="W6112" s="170" t="s">
        <v>3063</v>
      </c>
      <c r="X6112" s="170" t="s">
        <v>3466</v>
      </c>
      <c r="Y6112" s="170"/>
      <c r="Z6112" s="170"/>
      <c r="AA6112" s="163">
        <v>42.105400000000003</v>
      </c>
      <c r="AB6112" s="163">
        <v>-123.1254</v>
      </c>
      <c r="AC6112" s="170" t="s">
        <v>45</v>
      </c>
      <c r="AD6112" s="170"/>
      <c r="AE6112" s="170" t="s">
        <v>470</v>
      </c>
      <c r="AF6112" s="163"/>
      <c r="AG6112" s="170" t="s">
        <v>1649</v>
      </c>
      <c r="AH6112" s="170" t="s">
        <v>1649</v>
      </c>
      <c r="AI6112" s="163"/>
      <c r="AJ6112" s="163"/>
      <c r="AK6112" s="163"/>
      <c r="AL6112" s="163"/>
      <c r="AM6112" s="163"/>
      <c r="AN6112" s="163"/>
      <c r="AO6112" s="163"/>
      <c r="AP6112" s="163"/>
      <c r="AQ6112" s="163"/>
      <c r="AR6112" s="163"/>
      <c r="AS6112" s="163"/>
      <c r="AT6112" s="163"/>
      <c r="AU6112" s="163"/>
      <c r="AV6112" s="163"/>
      <c r="AW6112" s="163"/>
      <c r="AX6112" s="163"/>
      <c r="AY6112" s="163"/>
      <c r="AZ6112" s="163"/>
      <c r="BA6112" s="163"/>
      <c r="BB6112" s="163"/>
      <c r="BC6112" s="163"/>
      <c r="BD6112" s="163"/>
    </row>
    <row r="6113" spans="1:56" s="128" customFormat="1" x14ac:dyDescent="0.25">
      <c r="A6113" s="170"/>
      <c r="B6113" s="53"/>
      <c r="C6113" s="163"/>
      <c r="D6113" s="163"/>
      <c r="E6113" s="171">
        <v>23</v>
      </c>
      <c r="F6113" s="170" t="s">
        <v>3061</v>
      </c>
      <c r="G6113" s="170">
        <v>2018</v>
      </c>
      <c r="H6113" s="172">
        <v>0.58333333333333304</v>
      </c>
      <c r="I6113" s="170"/>
      <c r="J6113" s="170"/>
      <c r="K6113" s="170"/>
      <c r="L6113" s="6"/>
      <c r="M6113" s="170"/>
      <c r="N6113" s="170" t="s">
        <v>3064</v>
      </c>
      <c r="O6113" s="170"/>
      <c r="P6113" s="437">
        <v>100</v>
      </c>
      <c r="Q6113" s="437">
        <v>100</v>
      </c>
      <c r="R6113" s="437">
        <v>4</v>
      </c>
      <c r="S6113" s="170" t="s">
        <v>3</v>
      </c>
      <c r="T6113" s="170" t="s">
        <v>44</v>
      </c>
      <c r="U6113" s="170" t="s">
        <v>1345</v>
      </c>
      <c r="V6113" s="170" t="s">
        <v>1923</v>
      </c>
      <c r="W6113" s="170" t="s">
        <v>3063</v>
      </c>
      <c r="X6113" s="170" t="s">
        <v>3466</v>
      </c>
      <c r="Y6113" s="170"/>
      <c r="Z6113" s="170"/>
      <c r="AA6113" s="163">
        <v>42.105400000000003</v>
      </c>
      <c r="AB6113" s="163">
        <v>-123.1254</v>
      </c>
      <c r="AC6113" s="170" t="s">
        <v>45</v>
      </c>
      <c r="AD6113" s="170"/>
      <c r="AE6113" s="170" t="s">
        <v>470</v>
      </c>
      <c r="AF6113" s="163"/>
      <c r="AG6113" s="170" t="s">
        <v>1649</v>
      </c>
      <c r="AH6113" s="170" t="s">
        <v>1649</v>
      </c>
      <c r="AI6113" s="163"/>
      <c r="AJ6113" s="163"/>
      <c r="AK6113" s="163"/>
      <c r="AL6113" s="163"/>
      <c r="AM6113" s="163"/>
      <c r="AN6113" s="163"/>
      <c r="AO6113" s="163"/>
      <c r="AP6113" s="163"/>
      <c r="AQ6113" s="163"/>
      <c r="AR6113" s="163"/>
      <c r="AS6113" s="163"/>
      <c r="AT6113" s="163"/>
      <c r="AU6113" s="163"/>
      <c r="AV6113" s="163"/>
      <c r="AW6113" s="163"/>
      <c r="AX6113" s="163"/>
      <c r="AY6113" s="163"/>
      <c r="AZ6113" s="163"/>
      <c r="BA6113" s="163"/>
      <c r="BB6113" s="163"/>
      <c r="BC6113" s="163"/>
      <c r="BD6113" s="163"/>
    </row>
    <row r="6114" spans="1:56" s="80" customFormat="1" x14ac:dyDescent="0.25">
      <c r="A6114" s="170"/>
      <c r="B6114" s="53"/>
      <c r="C6114" s="163"/>
      <c r="D6114" s="163"/>
      <c r="E6114" s="171">
        <v>23</v>
      </c>
      <c r="F6114" s="170" t="s">
        <v>3061</v>
      </c>
      <c r="G6114" s="170">
        <v>2018</v>
      </c>
      <c r="H6114" s="172">
        <v>0.58333333333333304</v>
      </c>
      <c r="I6114" s="170"/>
      <c r="J6114" s="170"/>
      <c r="K6114" s="170"/>
      <c r="L6114" s="6"/>
      <c r="M6114" s="170"/>
      <c r="N6114" s="170" t="s">
        <v>3064</v>
      </c>
      <c r="O6114" s="170"/>
      <c r="P6114" s="437">
        <v>100</v>
      </c>
      <c r="Q6114" s="437">
        <v>100</v>
      </c>
      <c r="R6114" s="437">
        <v>5</v>
      </c>
      <c r="S6114" s="170" t="s">
        <v>3</v>
      </c>
      <c r="T6114" s="170" t="s">
        <v>44</v>
      </c>
      <c r="U6114" s="170" t="s">
        <v>1345</v>
      </c>
      <c r="V6114" s="170" t="s">
        <v>1923</v>
      </c>
      <c r="W6114" s="170" t="s">
        <v>3063</v>
      </c>
      <c r="X6114" s="170" t="s">
        <v>3466</v>
      </c>
      <c r="Y6114" s="170"/>
      <c r="Z6114" s="170"/>
      <c r="AA6114" s="163">
        <v>42.105400000000003</v>
      </c>
      <c r="AB6114" s="163">
        <v>-123.1254</v>
      </c>
      <c r="AC6114" s="170" t="s">
        <v>45</v>
      </c>
      <c r="AD6114" s="170"/>
      <c r="AE6114" s="170" t="s">
        <v>470</v>
      </c>
      <c r="AF6114" s="163"/>
      <c r="AG6114" s="170" t="s">
        <v>1649</v>
      </c>
      <c r="AH6114" s="170" t="s">
        <v>1649</v>
      </c>
      <c r="AI6114" s="163"/>
      <c r="AJ6114" s="163"/>
      <c r="AK6114" s="163"/>
      <c r="AL6114" s="163"/>
      <c r="AM6114" s="163"/>
      <c r="AN6114" s="163"/>
      <c r="AO6114" s="163"/>
      <c r="AP6114" s="163"/>
      <c r="AQ6114" s="163"/>
      <c r="AR6114" s="163"/>
      <c r="AS6114" s="163"/>
      <c r="AT6114" s="163"/>
      <c r="AU6114" s="163"/>
      <c r="AV6114" s="163"/>
      <c r="AW6114" s="163"/>
      <c r="AX6114" s="163"/>
      <c r="AY6114" s="163"/>
      <c r="AZ6114" s="163"/>
      <c r="BA6114" s="163"/>
      <c r="BB6114" s="163"/>
      <c r="BC6114" s="163"/>
      <c r="BD6114" s="163"/>
    </row>
    <row r="6115" spans="1:56" x14ac:dyDescent="0.25">
      <c r="A6115" s="170"/>
      <c r="B6115" s="53"/>
      <c r="C6115" s="163"/>
      <c r="D6115" s="163"/>
      <c r="E6115" s="171">
        <v>23</v>
      </c>
      <c r="F6115" s="170" t="s">
        <v>3061</v>
      </c>
      <c r="G6115" s="170">
        <v>2018</v>
      </c>
      <c r="H6115" s="172">
        <v>0.58333333333333304</v>
      </c>
      <c r="I6115" s="170"/>
      <c r="J6115" s="170"/>
      <c r="K6115" s="170"/>
      <c r="L6115" s="6"/>
      <c r="M6115" s="170"/>
      <c r="N6115" s="170" t="s">
        <v>3064</v>
      </c>
      <c r="O6115" s="170"/>
      <c r="P6115" s="437">
        <v>100</v>
      </c>
      <c r="Q6115" s="437">
        <v>100</v>
      </c>
      <c r="R6115" s="437">
        <v>6</v>
      </c>
      <c r="S6115" s="170" t="s">
        <v>3</v>
      </c>
      <c r="T6115" s="170" t="s">
        <v>44</v>
      </c>
      <c r="U6115" s="170" t="s">
        <v>1345</v>
      </c>
      <c r="V6115" s="170" t="s">
        <v>1923</v>
      </c>
      <c r="W6115" s="170" t="s">
        <v>3063</v>
      </c>
      <c r="X6115" s="170" t="s">
        <v>3466</v>
      </c>
      <c r="Y6115" s="170"/>
      <c r="Z6115" s="170"/>
      <c r="AA6115" s="163">
        <v>42.105400000000003</v>
      </c>
      <c r="AB6115" s="163">
        <v>-123.1254</v>
      </c>
      <c r="AC6115" s="170" t="s">
        <v>45</v>
      </c>
      <c r="AD6115" s="170"/>
      <c r="AE6115" s="170" t="s">
        <v>470</v>
      </c>
      <c r="AF6115" s="163"/>
      <c r="AG6115" s="170" t="s">
        <v>1649</v>
      </c>
      <c r="AH6115" s="170" t="s">
        <v>1649</v>
      </c>
      <c r="AI6115" s="163"/>
      <c r="AJ6115" s="163"/>
      <c r="AK6115" s="163"/>
      <c r="AL6115" s="163"/>
      <c r="AM6115" s="163"/>
      <c r="AN6115" s="163"/>
      <c r="AO6115" s="163"/>
      <c r="AP6115" s="163"/>
      <c r="AQ6115" s="163"/>
      <c r="AR6115" s="163"/>
      <c r="AS6115" s="163"/>
      <c r="AT6115" s="163"/>
      <c r="AU6115" s="163"/>
      <c r="AV6115" s="163"/>
      <c r="AW6115" s="163"/>
      <c r="AX6115" s="163"/>
      <c r="AY6115" s="163"/>
      <c r="AZ6115" s="163"/>
      <c r="BA6115" s="163"/>
      <c r="BB6115" s="163"/>
      <c r="BC6115" s="163"/>
      <c r="BD6115" s="163"/>
    </row>
    <row r="6116" spans="1:56" x14ac:dyDescent="0.25">
      <c r="A6116" s="170"/>
      <c r="B6116" s="53"/>
      <c r="C6116" s="163"/>
      <c r="D6116" s="163"/>
      <c r="E6116" s="171">
        <v>23</v>
      </c>
      <c r="F6116" s="170" t="s">
        <v>3061</v>
      </c>
      <c r="G6116" s="170">
        <v>2018</v>
      </c>
      <c r="H6116" s="172">
        <v>0.58333333333333304</v>
      </c>
      <c r="I6116" s="170"/>
      <c r="J6116" s="170"/>
      <c r="K6116" s="170"/>
      <c r="L6116" s="6"/>
      <c r="M6116" s="170"/>
      <c r="N6116" s="170" t="s">
        <v>3064</v>
      </c>
      <c r="O6116" s="170"/>
      <c r="P6116" s="437">
        <v>100</v>
      </c>
      <c r="Q6116" s="437">
        <v>100</v>
      </c>
      <c r="R6116" s="437">
        <v>7</v>
      </c>
      <c r="S6116" s="170" t="s">
        <v>3</v>
      </c>
      <c r="T6116" s="170" t="s">
        <v>44</v>
      </c>
      <c r="U6116" s="170" t="s">
        <v>1345</v>
      </c>
      <c r="V6116" s="170" t="s">
        <v>1923</v>
      </c>
      <c r="W6116" s="170" t="s">
        <v>3063</v>
      </c>
      <c r="X6116" s="170" t="s">
        <v>3466</v>
      </c>
      <c r="Y6116" s="170"/>
      <c r="Z6116" s="170"/>
      <c r="AA6116" s="163">
        <v>42.105400000000003</v>
      </c>
      <c r="AB6116" s="163">
        <v>-123.1254</v>
      </c>
      <c r="AC6116" s="170" t="s">
        <v>45</v>
      </c>
      <c r="AD6116" s="170"/>
      <c r="AE6116" s="170" t="s">
        <v>470</v>
      </c>
      <c r="AF6116" s="163"/>
      <c r="AG6116" s="170" t="s">
        <v>1649</v>
      </c>
      <c r="AH6116" s="170" t="s">
        <v>1649</v>
      </c>
      <c r="AI6116" s="163"/>
      <c r="AJ6116" s="163"/>
      <c r="AK6116" s="163"/>
      <c r="AL6116" s="163"/>
      <c r="AM6116" s="163"/>
      <c r="AN6116" s="163"/>
      <c r="AO6116" s="163"/>
      <c r="AP6116" s="163"/>
      <c r="AQ6116" s="163"/>
      <c r="AR6116" s="163"/>
      <c r="AS6116" s="163"/>
      <c r="AT6116" s="163"/>
      <c r="AU6116" s="163"/>
      <c r="AV6116" s="163"/>
      <c r="AW6116" s="163"/>
      <c r="AX6116" s="163"/>
      <c r="AY6116" s="163"/>
      <c r="AZ6116" s="163"/>
      <c r="BA6116" s="163"/>
      <c r="BB6116" s="163"/>
      <c r="BC6116" s="163"/>
      <c r="BD6116" s="163"/>
    </row>
    <row r="6117" spans="1:56" x14ac:dyDescent="0.25">
      <c r="A6117" s="170"/>
      <c r="B6117" s="53"/>
      <c r="C6117" s="163"/>
      <c r="D6117" s="163"/>
      <c r="E6117" s="171">
        <v>23</v>
      </c>
      <c r="F6117" s="170" t="s">
        <v>1144</v>
      </c>
      <c r="G6117" s="170">
        <v>2018</v>
      </c>
      <c r="H6117" s="172">
        <v>0.64583333333333304</v>
      </c>
      <c r="I6117" s="170"/>
      <c r="J6117" s="170"/>
      <c r="K6117" s="170"/>
      <c r="L6117" s="6"/>
      <c r="M6117" s="170"/>
      <c r="N6117" s="170" t="s">
        <v>3065</v>
      </c>
      <c r="O6117" s="170"/>
      <c r="P6117" s="437">
        <v>101</v>
      </c>
      <c r="Q6117" s="437">
        <v>101</v>
      </c>
      <c r="R6117" s="437">
        <v>1</v>
      </c>
      <c r="S6117" s="170" t="s">
        <v>3</v>
      </c>
      <c r="T6117" s="170" t="s">
        <v>44</v>
      </c>
      <c r="U6117" s="170" t="s">
        <v>1399</v>
      </c>
      <c r="V6117" s="170" t="s">
        <v>1923</v>
      </c>
      <c r="W6117" s="170" t="s">
        <v>3071</v>
      </c>
      <c r="X6117" s="170" t="s">
        <v>3297</v>
      </c>
      <c r="Y6117" s="170"/>
      <c r="Z6117" s="170"/>
      <c r="AA6117" s="163">
        <v>42.071899999999999</v>
      </c>
      <c r="AB6117" s="163">
        <v>-123.1969</v>
      </c>
      <c r="AC6117" s="170" t="s">
        <v>45</v>
      </c>
      <c r="AD6117" s="170"/>
      <c r="AE6117" s="170" t="s">
        <v>3072</v>
      </c>
      <c r="AF6117" s="163"/>
      <c r="AG6117" s="170" t="s">
        <v>1649</v>
      </c>
      <c r="AH6117" s="170" t="s">
        <v>1649</v>
      </c>
      <c r="AI6117" s="163"/>
      <c r="AJ6117" s="163"/>
      <c r="AK6117" s="163"/>
      <c r="AL6117" s="163"/>
      <c r="AM6117" s="163"/>
      <c r="AN6117" s="163"/>
      <c r="AO6117" s="163"/>
      <c r="AP6117" s="163"/>
      <c r="AQ6117" s="163"/>
      <c r="AR6117" s="163"/>
      <c r="AS6117" s="163"/>
      <c r="AT6117" s="163"/>
      <c r="AU6117" s="163"/>
      <c r="AV6117" s="163"/>
      <c r="AW6117" s="163"/>
      <c r="AX6117" s="163"/>
      <c r="AY6117" s="163"/>
      <c r="AZ6117" s="163"/>
      <c r="BA6117" s="163"/>
      <c r="BB6117" s="163"/>
      <c r="BC6117" s="163"/>
      <c r="BD6117" s="163"/>
    </row>
    <row r="6118" spans="1:56" x14ac:dyDescent="0.25">
      <c r="A6118" s="170"/>
      <c r="B6118" s="53"/>
      <c r="C6118" s="163"/>
      <c r="D6118" s="163"/>
      <c r="E6118" s="171">
        <v>23</v>
      </c>
      <c r="F6118" s="170" t="s">
        <v>1144</v>
      </c>
      <c r="G6118" s="170">
        <v>2018</v>
      </c>
      <c r="H6118" s="172">
        <v>0.64583333333333304</v>
      </c>
      <c r="I6118" s="170"/>
      <c r="J6118" s="170"/>
      <c r="K6118" s="170"/>
      <c r="L6118" s="6"/>
      <c r="M6118" s="170"/>
      <c r="N6118" s="170" t="s">
        <v>3065</v>
      </c>
      <c r="O6118" s="170"/>
      <c r="P6118" s="437">
        <v>101</v>
      </c>
      <c r="Q6118" s="437">
        <v>101</v>
      </c>
      <c r="R6118" s="437">
        <v>2</v>
      </c>
      <c r="S6118" s="170" t="s">
        <v>3</v>
      </c>
      <c r="T6118" s="170" t="s">
        <v>44</v>
      </c>
      <c r="U6118" s="170" t="s">
        <v>1399</v>
      </c>
      <c r="V6118" s="170" t="s">
        <v>1923</v>
      </c>
      <c r="W6118" s="170" t="s">
        <v>3071</v>
      </c>
      <c r="X6118" s="170" t="s">
        <v>3297</v>
      </c>
      <c r="Y6118" s="170"/>
      <c r="Z6118" s="170"/>
      <c r="AA6118" s="163">
        <v>42.071899999999999</v>
      </c>
      <c r="AB6118" s="163">
        <v>-123.1969</v>
      </c>
      <c r="AC6118" s="170" t="s">
        <v>45</v>
      </c>
      <c r="AD6118" s="170"/>
      <c r="AE6118" s="170" t="s">
        <v>3072</v>
      </c>
      <c r="AF6118" s="163"/>
      <c r="AG6118" s="170" t="s">
        <v>1649</v>
      </c>
      <c r="AH6118" s="170" t="s">
        <v>1649</v>
      </c>
      <c r="AI6118" s="163"/>
      <c r="AJ6118" s="163"/>
      <c r="AK6118" s="163"/>
      <c r="AL6118" s="163"/>
      <c r="AM6118" s="163"/>
      <c r="AN6118" s="163"/>
      <c r="AO6118" s="163"/>
      <c r="AP6118" s="163"/>
      <c r="AQ6118" s="163"/>
      <c r="AR6118" s="163"/>
      <c r="AS6118" s="163"/>
      <c r="AT6118" s="163"/>
      <c r="AU6118" s="163"/>
      <c r="AV6118" s="163"/>
      <c r="AW6118" s="163"/>
      <c r="AX6118" s="163"/>
      <c r="AY6118" s="163"/>
      <c r="AZ6118" s="163"/>
      <c r="BA6118" s="163"/>
      <c r="BB6118" s="163"/>
      <c r="BC6118" s="163"/>
      <c r="BD6118" s="163"/>
    </row>
    <row r="6119" spans="1:56" x14ac:dyDescent="0.25">
      <c r="A6119" s="170"/>
      <c r="B6119" s="53"/>
      <c r="C6119" s="163"/>
      <c r="D6119" s="163"/>
      <c r="E6119" s="171">
        <v>23</v>
      </c>
      <c r="F6119" s="170" t="s">
        <v>1144</v>
      </c>
      <c r="G6119" s="170">
        <v>2018</v>
      </c>
      <c r="H6119" s="172">
        <v>0.64583333333333304</v>
      </c>
      <c r="I6119" s="170"/>
      <c r="J6119" s="170"/>
      <c r="K6119" s="170"/>
      <c r="L6119" s="6"/>
      <c r="M6119" s="170"/>
      <c r="N6119" s="170" t="s">
        <v>3065</v>
      </c>
      <c r="O6119" s="170"/>
      <c r="P6119" s="437">
        <v>101</v>
      </c>
      <c r="Q6119" s="437">
        <v>101</v>
      </c>
      <c r="R6119" s="437">
        <v>3</v>
      </c>
      <c r="S6119" s="170" t="s">
        <v>3</v>
      </c>
      <c r="T6119" s="170" t="s">
        <v>44</v>
      </c>
      <c r="U6119" s="170" t="s">
        <v>1399</v>
      </c>
      <c r="V6119" s="170" t="s">
        <v>1923</v>
      </c>
      <c r="W6119" s="170" t="s">
        <v>3071</v>
      </c>
      <c r="X6119" s="170" t="s">
        <v>3297</v>
      </c>
      <c r="Y6119" s="170"/>
      <c r="Z6119" s="170"/>
      <c r="AA6119" s="163">
        <v>42.071899999999999</v>
      </c>
      <c r="AB6119" s="163">
        <v>-123.1969</v>
      </c>
      <c r="AC6119" s="170" t="s">
        <v>45</v>
      </c>
      <c r="AD6119" s="170"/>
      <c r="AE6119" s="170" t="s">
        <v>3072</v>
      </c>
      <c r="AF6119" s="163"/>
      <c r="AG6119" s="170" t="s">
        <v>1649</v>
      </c>
      <c r="AH6119" s="170" t="s">
        <v>1649</v>
      </c>
      <c r="AI6119" s="163"/>
      <c r="AJ6119" s="163"/>
      <c r="AK6119" s="163"/>
      <c r="AL6119" s="163"/>
      <c r="AM6119" s="163"/>
      <c r="AN6119" s="163"/>
      <c r="AO6119" s="163"/>
      <c r="AP6119" s="163"/>
      <c r="AQ6119" s="163"/>
      <c r="AR6119" s="163"/>
      <c r="AS6119" s="163"/>
      <c r="AT6119" s="163"/>
      <c r="AU6119" s="163"/>
      <c r="AV6119" s="163"/>
      <c r="AW6119" s="163"/>
      <c r="AX6119" s="163"/>
      <c r="AY6119" s="163"/>
      <c r="AZ6119" s="163"/>
      <c r="BA6119" s="163"/>
      <c r="BB6119" s="163"/>
      <c r="BC6119" s="163"/>
      <c r="BD6119" s="163"/>
    </row>
    <row r="6120" spans="1:56" x14ac:dyDescent="0.25">
      <c r="A6120" s="170"/>
      <c r="B6120" s="53"/>
      <c r="C6120" s="163"/>
      <c r="D6120" s="163"/>
      <c r="E6120" s="171">
        <v>23</v>
      </c>
      <c r="F6120" s="170" t="s">
        <v>1144</v>
      </c>
      <c r="G6120" s="170">
        <v>2018</v>
      </c>
      <c r="H6120" s="172">
        <v>0.64583333333333304</v>
      </c>
      <c r="I6120" s="170"/>
      <c r="J6120" s="170"/>
      <c r="K6120" s="170"/>
      <c r="L6120" s="6"/>
      <c r="M6120" s="170"/>
      <c r="N6120" s="170" t="s">
        <v>3065</v>
      </c>
      <c r="O6120" s="170"/>
      <c r="P6120" s="437">
        <v>101</v>
      </c>
      <c r="Q6120" s="437">
        <v>101</v>
      </c>
      <c r="R6120" s="437">
        <v>4</v>
      </c>
      <c r="S6120" s="170" t="s">
        <v>3</v>
      </c>
      <c r="T6120" s="170" t="s">
        <v>44</v>
      </c>
      <c r="U6120" s="170" t="s">
        <v>1399</v>
      </c>
      <c r="V6120" s="170" t="s">
        <v>1923</v>
      </c>
      <c r="W6120" s="170" t="s">
        <v>3071</v>
      </c>
      <c r="X6120" s="170" t="s">
        <v>3297</v>
      </c>
      <c r="Y6120" s="170"/>
      <c r="Z6120" s="170"/>
      <c r="AA6120" s="163">
        <v>42.071899999999999</v>
      </c>
      <c r="AB6120" s="163">
        <v>-123.1969</v>
      </c>
      <c r="AC6120" s="170" t="s">
        <v>45</v>
      </c>
      <c r="AD6120" s="170"/>
      <c r="AE6120" s="170" t="s">
        <v>3072</v>
      </c>
      <c r="AF6120" s="163"/>
      <c r="AG6120" s="170" t="s">
        <v>1649</v>
      </c>
      <c r="AH6120" s="170" t="s">
        <v>1649</v>
      </c>
      <c r="AI6120" s="163"/>
      <c r="AJ6120" s="163"/>
      <c r="AK6120" s="163"/>
      <c r="AL6120" s="163"/>
      <c r="AM6120" s="163"/>
      <c r="AN6120" s="163"/>
      <c r="AO6120" s="163"/>
      <c r="AP6120" s="163"/>
      <c r="AQ6120" s="163"/>
      <c r="AR6120" s="163"/>
      <c r="AS6120" s="163"/>
      <c r="AT6120" s="163"/>
      <c r="AU6120" s="163"/>
      <c r="AV6120" s="163"/>
      <c r="AW6120" s="163"/>
      <c r="AX6120" s="163"/>
      <c r="AY6120" s="163"/>
      <c r="AZ6120" s="163"/>
      <c r="BA6120" s="163"/>
      <c r="BB6120" s="163"/>
      <c r="BC6120" s="163"/>
      <c r="BD6120" s="163"/>
    </row>
    <row r="6121" spans="1:56" x14ac:dyDescent="0.25">
      <c r="A6121" s="170"/>
      <c r="B6121" s="53"/>
      <c r="C6121" s="163"/>
      <c r="D6121" s="163"/>
      <c r="E6121" s="171">
        <v>23</v>
      </c>
      <c r="F6121" s="170" t="s">
        <v>1144</v>
      </c>
      <c r="G6121" s="170">
        <v>2018</v>
      </c>
      <c r="H6121" s="172">
        <v>0.64583333333333304</v>
      </c>
      <c r="I6121" s="170"/>
      <c r="J6121" s="170"/>
      <c r="K6121" s="170"/>
      <c r="L6121" s="6"/>
      <c r="M6121" s="170"/>
      <c r="N6121" s="170" t="s">
        <v>3065</v>
      </c>
      <c r="O6121" s="170"/>
      <c r="P6121" s="437">
        <v>101</v>
      </c>
      <c r="Q6121" s="437">
        <v>101</v>
      </c>
      <c r="R6121" s="437">
        <v>5</v>
      </c>
      <c r="S6121" s="170" t="s">
        <v>3</v>
      </c>
      <c r="T6121" s="170" t="s">
        <v>44</v>
      </c>
      <c r="U6121" s="170" t="s">
        <v>1399</v>
      </c>
      <c r="V6121" s="170" t="s">
        <v>1923</v>
      </c>
      <c r="W6121" s="170" t="s">
        <v>3071</v>
      </c>
      <c r="X6121" s="170" t="s">
        <v>3297</v>
      </c>
      <c r="Y6121" s="170"/>
      <c r="Z6121" s="170"/>
      <c r="AA6121" s="163">
        <v>42.071899999999999</v>
      </c>
      <c r="AB6121" s="163">
        <v>-123.1969</v>
      </c>
      <c r="AC6121" s="170" t="s">
        <v>45</v>
      </c>
      <c r="AD6121" s="170"/>
      <c r="AE6121" s="170" t="s">
        <v>3072</v>
      </c>
      <c r="AF6121" s="163"/>
      <c r="AG6121" s="170" t="s">
        <v>1649</v>
      </c>
      <c r="AH6121" s="170" t="s">
        <v>1649</v>
      </c>
      <c r="AI6121" s="163"/>
      <c r="AJ6121" s="163"/>
      <c r="AK6121" s="163"/>
      <c r="AL6121" s="163"/>
      <c r="AM6121" s="163"/>
      <c r="AN6121" s="163"/>
      <c r="AO6121" s="163"/>
      <c r="AP6121" s="163"/>
      <c r="AQ6121" s="163"/>
      <c r="AR6121" s="163"/>
      <c r="AS6121" s="163"/>
      <c r="AT6121" s="163"/>
      <c r="AU6121" s="163"/>
      <c r="AV6121" s="163"/>
      <c r="AW6121" s="163"/>
      <c r="AX6121" s="163"/>
      <c r="AY6121" s="163"/>
      <c r="AZ6121" s="163"/>
      <c r="BA6121" s="163"/>
      <c r="BB6121" s="163"/>
      <c r="BC6121" s="163"/>
      <c r="BD6121" s="163"/>
    </row>
    <row r="6122" spans="1:56" x14ac:dyDescent="0.25">
      <c r="A6122" s="170"/>
      <c r="B6122" s="53"/>
      <c r="C6122" s="163"/>
      <c r="D6122" s="163"/>
      <c r="E6122" s="171">
        <v>23</v>
      </c>
      <c r="F6122" s="170" t="s">
        <v>1144</v>
      </c>
      <c r="G6122" s="170">
        <v>2018</v>
      </c>
      <c r="H6122" s="172">
        <v>0.64583333333333304</v>
      </c>
      <c r="I6122" s="170"/>
      <c r="J6122" s="170"/>
      <c r="K6122" s="170"/>
      <c r="L6122" s="6"/>
      <c r="M6122" s="170"/>
      <c r="N6122" s="170" t="s">
        <v>3065</v>
      </c>
      <c r="O6122" s="170"/>
      <c r="P6122" s="437">
        <v>101</v>
      </c>
      <c r="Q6122" s="437">
        <v>101</v>
      </c>
      <c r="R6122" s="437">
        <v>6</v>
      </c>
      <c r="S6122" s="170" t="s">
        <v>3</v>
      </c>
      <c r="T6122" s="170" t="s">
        <v>44</v>
      </c>
      <c r="U6122" s="170" t="s">
        <v>1399</v>
      </c>
      <c r="V6122" s="170" t="s">
        <v>1923</v>
      </c>
      <c r="W6122" s="170" t="s">
        <v>3071</v>
      </c>
      <c r="X6122" s="170" t="s">
        <v>3297</v>
      </c>
      <c r="Y6122" s="170"/>
      <c r="Z6122" s="170"/>
      <c r="AA6122" s="163">
        <v>42.071899999999999</v>
      </c>
      <c r="AB6122" s="163">
        <v>-123.1969</v>
      </c>
      <c r="AC6122" s="170" t="s">
        <v>45</v>
      </c>
      <c r="AD6122" s="170"/>
      <c r="AE6122" s="170" t="s">
        <v>3072</v>
      </c>
      <c r="AF6122" s="163"/>
      <c r="AG6122" s="170" t="s">
        <v>1649</v>
      </c>
      <c r="AH6122" s="170" t="s">
        <v>1649</v>
      </c>
      <c r="AI6122" s="163"/>
      <c r="AJ6122" s="163"/>
      <c r="AK6122" s="163"/>
      <c r="AL6122" s="163"/>
      <c r="AM6122" s="163"/>
      <c r="AN6122" s="163"/>
      <c r="AO6122" s="163"/>
      <c r="AP6122" s="163"/>
      <c r="AQ6122" s="163"/>
      <c r="AR6122" s="163"/>
      <c r="AS6122" s="163"/>
      <c r="AT6122" s="163"/>
      <c r="AU6122" s="163"/>
      <c r="AV6122" s="163"/>
      <c r="AW6122" s="163"/>
      <c r="AX6122" s="163"/>
      <c r="AY6122" s="163"/>
      <c r="AZ6122" s="163"/>
      <c r="BA6122" s="163"/>
      <c r="BB6122" s="163"/>
      <c r="BC6122" s="163"/>
      <c r="BD6122" s="163"/>
    </row>
    <row r="6123" spans="1:56" x14ac:dyDescent="0.25">
      <c r="A6123" s="170"/>
      <c r="B6123" s="53"/>
      <c r="C6123" s="163"/>
      <c r="D6123" s="163"/>
      <c r="E6123" s="171">
        <v>23</v>
      </c>
      <c r="F6123" s="170" t="s">
        <v>1144</v>
      </c>
      <c r="G6123" s="170">
        <v>2018</v>
      </c>
      <c r="H6123" s="172">
        <v>0.64583333333333304</v>
      </c>
      <c r="I6123" s="170"/>
      <c r="J6123" s="170"/>
      <c r="K6123" s="170"/>
      <c r="L6123" s="6"/>
      <c r="M6123" s="170"/>
      <c r="N6123" s="170" t="s">
        <v>3065</v>
      </c>
      <c r="O6123" s="170"/>
      <c r="P6123" s="437">
        <v>101</v>
      </c>
      <c r="Q6123" s="437">
        <v>101</v>
      </c>
      <c r="R6123" s="437">
        <v>7</v>
      </c>
      <c r="S6123" s="170" t="s">
        <v>3</v>
      </c>
      <c r="T6123" s="170" t="s">
        <v>44</v>
      </c>
      <c r="U6123" s="170" t="s">
        <v>1399</v>
      </c>
      <c r="V6123" s="170" t="s">
        <v>1923</v>
      </c>
      <c r="W6123" s="170" t="s">
        <v>3071</v>
      </c>
      <c r="X6123" s="170" t="s">
        <v>3297</v>
      </c>
      <c r="Y6123" s="170"/>
      <c r="Z6123" s="170"/>
      <c r="AA6123" s="163">
        <v>42.071899999999999</v>
      </c>
      <c r="AB6123" s="163">
        <v>-123.1969</v>
      </c>
      <c r="AC6123" s="170" t="s">
        <v>45</v>
      </c>
      <c r="AD6123" s="170"/>
      <c r="AE6123" s="170" t="s">
        <v>3072</v>
      </c>
      <c r="AF6123" s="163"/>
      <c r="AG6123" s="170" t="s">
        <v>1649</v>
      </c>
      <c r="AH6123" s="170" t="s">
        <v>1649</v>
      </c>
      <c r="AI6123" s="163"/>
      <c r="AJ6123" s="163"/>
      <c r="AK6123" s="163"/>
      <c r="AL6123" s="163"/>
      <c r="AM6123" s="163"/>
      <c r="AN6123" s="163"/>
      <c r="AO6123" s="163"/>
      <c r="AP6123" s="163"/>
      <c r="AQ6123" s="163"/>
      <c r="AR6123" s="163"/>
      <c r="AS6123" s="163"/>
      <c r="AT6123" s="163"/>
      <c r="AU6123" s="163"/>
      <c r="AV6123" s="163"/>
      <c r="AW6123" s="163"/>
      <c r="AX6123" s="163"/>
      <c r="AY6123" s="163"/>
      <c r="AZ6123" s="163"/>
      <c r="BA6123" s="163"/>
      <c r="BB6123" s="163"/>
      <c r="BC6123" s="163"/>
      <c r="BD6123" s="163"/>
    </row>
    <row r="6124" spans="1:56" x14ac:dyDescent="0.25">
      <c r="A6124" s="170"/>
      <c r="B6124" s="53"/>
      <c r="C6124" s="163"/>
      <c r="D6124" s="163"/>
      <c r="E6124" s="171">
        <v>23</v>
      </c>
      <c r="F6124" s="170" t="s">
        <v>1144</v>
      </c>
      <c r="G6124" s="170">
        <v>2018</v>
      </c>
      <c r="H6124" s="172">
        <v>0.64583333333333304</v>
      </c>
      <c r="I6124" s="170"/>
      <c r="J6124" s="170"/>
      <c r="K6124" s="170"/>
      <c r="L6124" s="6"/>
      <c r="M6124" s="170"/>
      <c r="N6124" s="170" t="s">
        <v>3065</v>
      </c>
      <c r="O6124" s="170"/>
      <c r="P6124" s="437">
        <v>101</v>
      </c>
      <c r="Q6124" s="437">
        <v>101</v>
      </c>
      <c r="R6124" s="437">
        <v>8</v>
      </c>
      <c r="S6124" s="170" t="s">
        <v>3</v>
      </c>
      <c r="T6124" s="170" t="s">
        <v>44</v>
      </c>
      <c r="U6124" s="170" t="s">
        <v>1399</v>
      </c>
      <c r="V6124" s="170" t="s">
        <v>1923</v>
      </c>
      <c r="W6124" s="170" t="s">
        <v>3071</v>
      </c>
      <c r="X6124" s="170" t="s">
        <v>3297</v>
      </c>
      <c r="Y6124" s="170"/>
      <c r="Z6124" s="170"/>
      <c r="AA6124" s="163">
        <v>42.071899999999999</v>
      </c>
      <c r="AB6124" s="163">
        <v>-123.1969</v>
      </c>
      <c r="AC6124" s="170" t="s">
        <v>45</v>
      </c>
      <c r="AD6124" s="170"/>
      <c r="AE6124" s="170" t="s">
        <v>3072</v>
      </c>
      <c r="AF6124" s="163"/>
      <c r="AG6124" s="170" t="s">
        <v>1649</v>
      </c>
      <c r="AH6124" s="170" t="s">
        <v>1649</v>
      </c>
      <c r="AI6124" s="163"/>
      <c r="AJ6124" s="163"/>
      <c r="AK6124" s="163"/>
      <c r="AL6124" s="163"/>
      <c r="AM6124" s="163"/>
      <c r="AN6124" s="163"/>
      <c r="AO6124" s="163"/>
      <c r="AP6124" s="163"/>
      <c r="AQ6124" s="163"/>
      <c r="AR6124" s="163"/>
      <c r="AS6124" s="163"/>
      <c r="AT6124" s="163"/>
      <c r="AU6124" s="163"/>
      <c r="AV6124" s="163"/>
      <c r="AW6124" s="163"/>
      <c r="AX6124" s="163"/>
      <c r="AY6124" s="163"/>
      <c r="AZ6124" s="163"/>
      <c r="BA6124" s="163"/>
      <c r="BB6124" s="163"/>
      <c r="BC6124" s="163"/>
      <c r="BD6124" s="163"/>
    </row>
    <row r="6125" spans="1:56" x14ac:dyDescent="0.25">
      <c r="A6125" s="170"/>
      <c r="B6125" s="53"/>
      <c r="C6125" s="163"/>
      <c r="D6125" s="163"/>
      <c r="E6125" s="171">
        <v>23</v>
      </c>
      <c r="F6125" s="170" t="s">
        <v>1144</v>
      </c>
      <c r="G6125" s="170">
        <v>2018</v>
      </c>
      <c r="H6125" s="172">
        <v>0.66666666666666696</v>
      </c>
      <c r="I6125" s="170"/>
      <c r="J6125" s="170"/>
      <c r="K6125" s="170"/>
      <c r="L6125" s="6"/>
      <c r="M6125" s="170"/>
      <c r="N6125" s="170" t="s">
        <v>3066</v>
      </c>
      <c r="O6125" s="170"/>
      <c r="P6125" s="437">
        <v>102</v>
      </c>
      <c r="Q6125" s="437">
        <v>102</v>
      </c>
      <c r="R6125" s="437">
        <v>1</v>
      </c>
      <c r="S6125" s="170" t="s">
        <v>3</v>
      </c>
      <c r="T6125" s="170" t="s">
        <v>44</v>
      </c>
      <c r="U6125" s="170" t="s">
        <v>1399</v>
      </c>
      <c r="V6125" s="170" t="s">
        <v>1923</v>
      </c>
      <c r="W6125" s="170" t="s">
        <v>3071</v>
      </c>
      <c r="X6125" s="170" t="s">
        <v>3297</v>
      </c>
      <c r="Y6125" s="170"/>
      <c r="Z6125" s="170"/>
      <c r="AA6125" s="163">
        <v>42.071899999999999</v>
      </c>
      <c r="AB6125" s="163">
        <v>-123.1969</v>
      </c>
      <c r="AC6125" s="170" t="s">
        <v>45</v>
      </c>
      <c r="AD6125" s="170"/>
      <c r="AE6125" s="8" t="s">
        <v>1171</v>
      </c>
      <c r="AF6125" s="163"/>
      <c r="AG6125" s="170" t="s">
        <v>1649</v>
      </c>
      <c r="AH6125" s="170" t="s">
        <v>1649</v>
      </c>
      <c r="AI6125" s="163"/>
      <c r="AJ6125" s="163"/>
      <c r="AK6125" s="163"/>
      <c r="AL6125" s="163"/>
      <c r="AM6125" s="163"/>
      <c r="AN6125" s="163"/>
      <c r="AO6125" s="163"/>
      <c r="AP6125" s="163"/>
      <c r="AQ6125" s="163"/>
      <c r="AR6125" s="163"/>
      <c r="AS6125" s="163"/>
      <c r="AT6125" s="163"/>
      <c r="AU6125" s="163"/>
      <c r="AV6125" s="163"/>
      <c r="AW6125" s="163"/>
      <c r="AX6125" s="163"/>
      <c r="AY6125" s="163"/>
      <c r="AZ6125" s="163"/>
      <c r="BA6125" s="163"/>
      <c r="BB6125" s="163"/>
      <c r="BC6125" s="163"/>
      <c r="BD6125" s="163"/>
    </row>
    <row r="6126" spans="1:56" x14ac:dyDescent="0.25">
      <c r="A6126" s="170"/>
      <c r="B6126" s="53"/>
      <c r="C6126" s="163"/>
      <c r="D6126" s="163"/>
      <c r="E6126" s="171">
        <v>23</v>
      </c>
      <c r="F6126" s="170" t="s">
        <v>1144</v>
      </c>
      <c r="G6126" s="170">
        <v>2018</v>
      </c>
      <c r="H6126" s="172">
        <v>0.66666666666666696</v>
      </c>
      <c r="I6126" s="170"/>
      <c r="J6126" s="170"/>
      <c r="K6126" s="170"/>
      <c r="L6126" s="6"/>
      <c r="M6126" s="170"/>
      <c r="N6126" s="170" t="s">
        <v>3066</v>
      </c>
      <c r="O6126" s="170"/>
      <c r="P6126" s="437">
        <v>102</v>
      </c>
      <c r="Q6126" s="437">
        <v>102</v>
      </c>
      <c r="R6126" s="437">
        <v>2</v>
      </c>
      <c r="S6126" s="170" t="s">
        <v>3</v>
      </c>
      <c r="T6126" s="170" t="s">
        <v>44</v>
      </c>
      <c r="U6126" s="170" t="s">
        <v>1399</v>
      </c>
      <c r="V6126" s="170" t="s">
        <v>1923</v>
      </c>
      <c r="W6126" s="170" t="s">
        <v>3071</v>
      </c>
      <c r="X6126" s="170" t="s">
        <v>3297</v>
      </c>
      <c r="Y6126" s="170"/>
      <c r="Z6126" s="170"/>
      <c r="AA6126" s="163">
        <v>42.071899999999999</v>
      </c>
      <c r="AB6126" s="163">
        <v>-123.1969</v>
      </c>
      <c r="AC6126" s="170" t="s">
        <v>45</v>
      </c>
      <c r="AD6126" s="170"/>
      <c r="AE6126" s="8" t="s">
        <v>1171</v>
      </c>
      <c r="AF6126" s="163"/>
      <c r="AG6126" s="170" t="s">
        <v>1649</v>
      </c>
      <c r="AH6126" s="170" t="s">
        <v>1649</v>
      </c>
      <c r="AI6126" s="163"/>
      <c r="AJ6126" s="163"/>
      <c r="AK6126" s="163"/>
      <c r="AL6126" s="163"/>
      <c r="AM6126" s="163"/>
      <c r="AN6126" s="163"/>
      <c r="AO6126" s="163"/>
      <c r="AP6126" s="163"/>
      <c r="AQ6126" s="163"/>
      <c r="AR6126" s="163"/>
      <c r="AS6126" s="163"/>
      <c r="AT6126" s="163"/>
      <c r="AU6126" s="163"/>
      <c r="AV6126" s="163"/>
      <c r="AW6126" s="163"/>
      <c r="AX6126" s="163"/>
      <c r="AY6126" s="163"/>
      <c r="AZ6126" s="163"/>
      <c r="BA6126" s="163"/>
      <c r="BB6126" s="163"/>
      <c r="BC6126" s="163"/>
      <c r="BD6126" s="163"/>
    </row>
    <row r="6127" spans="1:56" x14ac:dyDescent="0.25">
      <c r="A6127" s="170"/>
      <c r="B6127" s="53"/>
      <c r="C6127" s="163"/>
      <c r="D6127" s="163"/>
      <c r="E6127" s="171">
        <v>23</v>
      </c>
      <c r="F6127" s="170" t="s">
        <v>1144</v>
      </c>
      <c r="G6127" s="170">
        <v>2018</v>
      </c>
      <c r="H6127" s="172">
        <v>0.66666666666666696</v>
      </c>
      <c r="I6127" s="170"/>
      <c r="J6127" s="170"/>
      <c r="K6127" s="170"/>
      <c r="L6127" s="6"/>
      <c r="M6127" s="170"/>
      <c r="N6127" s="170" t="s">
        <v>3066</v>
      </c>
      <c r="O6127" s="170"/>
      <c r="P6127" s="437">
        <v>102</v>
      </c>
      <c r="Q6127" s="437">
        <v>102</v>
      </c>
      <c r="R6127" s="437">
        <v>3</v>
      </c>
      <c r="S6127" s="170" t="s">
        <v>3</v>
      </c>
      <c r="T6127" s="170" t="s">
        <v>44</v>
      </c>
      <c r="U6127" s="170" t="s">
        <v>1399</v>
      </c>
      <c r="V6127" s="170" t="s">
        <v>1923</v>
      </c>
      <c r="W6127" s="170" t="s">
        <v>3071</v>
      </c>
      <c r="X6127" s="170" t="s">
        <v>3297</v>
      </c>
      <c r="Y6127" s="170"/>
      <c r="Z6127" s="170"/>
      <c r="AA6127" s="163">
        <v>42.071899999999999</v>
      </c>
      <c r="AB6127" s="163">
        <v>-123.1969</v>
      </c>
      <c r="AC6127" s="170" t="s">
        <v>45</v>
      </c>
      <c r="AD6127" s="170"/>
      <c r="AE6127" s="8" t="s">
        <v>1171</v>
      </c>
      <c r="AF6127" s="163"/>
      <c r="AG6127" s="170" t="s">
        <v>1649</v>
      </c>
      <c r="AH6127" s="170" t="s">
        <v>1649</v>
      </c>
      <c r="AI6127" s="163"/>
      <c r="AJ6127" s="163"/>
      <c r="AK6127" s="163"/>
      <c r="AL6127" s="163"/>
      <c r="AM6127" s="163"/>
      <c r="AN6127" s="163"/>
      <c r="AO6127" s="163"/>
      <c r="AP6127" s="163"/>
      <c r="AQ6127" s="163"/>
      <c r="AR6127" s="163"/>
      <c r="AS6127" s="163"/>
      <c r="AT6127" s="163"/>
      <c r="AU6127" s="163"/>
      <c r="AV6127" s="163"/>
      <c r="AW6127" s="163"/>
      <c r="AX6127" s="163"/>
      <c r="AY6127" s="163"/>
      <c r="AZ6127" s="163"/>
      <c r="BA6127" s="163"/>
      <c r="BB6127" s="163"/>
      <c r="BC6127" s="163"/>
      <c r="BD6127" s="163"/>
    </row>
    <row r="6128" spans="1:56" x14ac:dyDescent="0.25">
      <c r="A6128" s="170"/>
      <c r="B6128" s="53"/>
      <c r="C6128" s="163"/>
      <c r="D6128" s="163"/>
      <c r="E6128" s="171">
        <v>23</v>
      </c>
      <c r="F6128" s="170" t="s">
        <v>1144</v>
      </c>
      <c r="G6128" s="170">
        <v>2018</v>
      </c>
      <c r="H6128" s="172">
        <v>0.66666666666666696</v>
      </c>
      <c r="I6128" s="170"/>
      <c r="J6128" s="170"/>
      <c r="K6128" s="170"/>
      <c r="L6128" s="6"/>
      <c r="M6128" s="170"/>
      <c r="N6128" s="170" t="s">
        <v>3066</v>
      </c>
      <c r="O6128" s="170"/>
      <c r="P6128" s="437">
        <v>102</v>
      </c>
      <c r="Q6128" s="437">
        <v>102</v>
      </c>
      <c r="R6128" s="437">
        <v>4</v>
      </c>
      <c r="S6128" s="170" t="s">
        <v>3</v>
      </c>
      <c r="T6128" s="170" t="s">
        <v>44</v>
      </c>
      <c r="U6128" s="170" t="s">
        <v>1399</v>
      </c>
      <c r="V6128" s="170" t="s">
        <v>1923</v>
      </c>
      <c r="W6128" s="170" t="s">
        <v>3071</v>
      </c>
      <c r="X6128" s="170" t="s">
        <v>3297</v>
      </c>
      <c r="Y6128" s="170"/>
      <c r="Z6128" s="170"/>
      <c r="AA6128" s="163">
        <v>42.071899999999999</v>
      </c>
      <c r="AB6128" s="163">
        <v>-123.1969</v>
      </c>
      <c r="AC6128" s="170" t="s">
        <v>45</v>
      </c>
      <c r="AD6128" s="170"/>
      <c r="AE6128" s="8" t="s">
        <v>1171</v>
      </c>
      <c r="AF6128" s="163"/>
      <c r="AG6128" s="170" t="s">
        <v>1649</v>
      </c>
      <c r="AH6128" s="170" t="s">
        <v>1649</v>
      </c>
      <c r="AI6128" s="163"/>
      <c r="AJ6128" s="163"/>
      <c r="AK6128" s="163"/>
      <c r="AL6128" s="163"/>
      <c r="AM6128" s="163"/>
      <c r="AN6128" s="163"/>
      <c r="AO6128" s="163"/>
      <c r="AP6128" s="163"/>
      <c r="AQ6128" s="163"/>
      <c r="AR6128" s="163"/>
      <c r="AS6128" s="163"/>
      <c r="AT6128" s="163"/>
      <c r="AU6128" s="163"/>
      <c r="AV6128" s="163"/>
      <c r="AW6128" s="163"/>
      <c r="AX6128" s="163"/>
      <c r="AY6128" s="163"/>
      <c r="AZ6128" s="163"/>
      <c r="BA6128" s="163"/>
      <c r="BB6128" s="163"/>
      <c r="BC6128" s="163"/>
      <c r="BD6128" s="163"/>
    </row>
    <row r="6129" spans="1:56" x14ac:dyDescent="0.25">
      <c r="A6129" s="170"/>
      <c r="B6129" s="53"/>
      <c r="C6129" s="163"/>
      <c r="D6129" s="163"/>
      <c r="E6129" s="171">
        <v>23</v>
      </c>
      <c r="F6129" s="170" t="s">
        <v>1144</v>
      </c>
      <c r="G6129" s="170">
        <v>2018</v>
      </c>
      <c r="H6129" s="172">
        <v>0.66666666666666696</v>
      </c>
      <c r="I6129" s="170"/>
      <c r="J6129" s="170"/>
      <c r="K6129" s="170"/>
      <c r="L6129" s="6"/>
      <c r="M6129" s="170"/>
      <c r="N6129" s="170" t="s">
        <v>3066</v>
      </c>
      <c r="O6129" s="170"/>
      <c r="P6129" s="437">
        <v>102</v>
      </c>
      <c r="Q6129" s="437">
        <v>102</v>
      </c>
      <c r="R6129" s="437">
        <v>5</v>
      </c>
      <c r="S6129" s="170" t="s">
        <v>3</v>
      </c>
      <c r="T6129" s="170" t="s">
        <v>44</v>
      </c>
      <c r="U6129" s="170" t="s">
        <v>1399</v>
      </c>
      <c r="V6129" s="170" t="s">
        <v>1923</v>
      </c>
      <c r="W6129" s="170" t="s">
        <v>3071</v>
      </c>
      <c r="X6129" s="170" t="s">
        <v>3297</v>
      </c>
      <c r="Y6129" s="170"/>
      <c r="Z6129" s="170"/>
      <c r="AA6129" s="163">
        <v>42.071899999999999</v>
      </c>
      <c r="AB6129" s="163">
        <v>-123.1969</v>
      </c>
      <c r="AC6129" s="170" t="s">
        <v>45</v>
      </c>
      <c r="AD6129" s="170"/>
      <c r="AE6129" s="8" t="s">
        <v>1171</v>
      </c>
      <c r="AF6129" s="163"/>
      <c r="AG6129" s="170" t="s">
        <v>1649</v>
      </c>
      <c r="AH6129" s="170" t="s">
        <v>1649</v>
      </c>
      <c r="AI6129" s="163"/>
      <c r="AJ6129" s="163"/>
      <c r="AK6129" s="163"/>
      <c r="AL6129" s="163"/>
      <c r="AM6129" s="163"/>
      <c r="AN6129" s="163"/>
      <c r="AO6129" s="163"/>
      <c r="AP6129" s="163"/>
      <c r="AQ6129" s="163"/>
      <c r="AR6129" s="163"/>
      <c r="AS6129" s="163"/>
      <c r="AT6129" s="163"/>
      <c r="AU6129" s="163"/>
      <c r="AV6129" s="163"/>
      <c r="AW6129" s="163"/>
      <c r="AX6129" s="163"/>
      <c r="AY6129" s="163"/>
      <c r="AZ6129" s="163"/>
      <c r="BA6129" s="163"/>
      <c r="BB6129" s="163"/>
      <c r="BC6129" s="163"/>
      <c r="BD6129" s="163"/>
    </row>
    <row r="6130" spans="1:56" x14ac:dyDescent="0.25">
      <c r="A6130" s="170"/>
      <c r="B6130" s="53"/>
      <c r="C6130" s="163"/>
      <c r="D6130" s="163"/>
      <c r="E6130" s="171">
        <v>23</v>
      </c>
      <c r="F6130" s="170" t="s">
        <v>1144</v>
      </c>
      <c r="G6130" s="170">
        <v>2018</v>
      </c>
      <c r="H6130" s="172">
        <v>0.66666666666666696</v>
      </c>
      <c r="I6130" s="170"/>
      <c r="J6130" s="170"/>
      <c r="K6130" s="170"/>
      <c r="L6130" s="6"/>
      <c r="M6130" s="170"/>
      <c r="N6130" s="170" t="s">
        <v>3066</v>
      </c>
      <c r="O6130" s="170"/>
      <c r="P6130" s="437">
        <v>102</v>
      </c>
      <c r="Q6130" s="437">
        <v>102</v>
      </c>
      <c r="R6130" s="437">
        <v>6</v>
      </c>
      <c r="S6130" s="170" t="s">
        <v>3</v>
      </c>
      <c r="T6130" s="170" t="s">
        <v>44</v>
      </c>
      <c r="U6130" s="170" t="s">
        <v>1399</v>
      </c>
      <c r="V6130" s="170" t="s">
        <v>1923</v>
      </c>
      <c r="W6130" s="170" t="s">
        <v>3071</v>
      </c>
      <c r="X6130" s="170" t="s">
        <v>3297</v>
      </c>
      <c r="Y6130" s="170"/>
      <c r="Z6130" s="170"/>
      <c r="AA6130" s="163">
        <v>42.071899999999999</v>
      </c>
      <c r="AB6130" s="163">
        <v>-123.1969</v>
      </c>
      <c r="AC6130" s="170" t="s">
        <v>45</v>
      </c>
      <c r="AD6130" s="170"/>
      <c r="AE6130" s="8" t="s">
        <v>1171</v>
      </c>
      <c r="AF6130" s="163"/>
      <c r="AG6130" s="170" t="s">
        <v>1649</v>
      </c>
      <c r="AH6130" s="170" t="s">
        <v>1649</v>
      </c>
      <c r="AI6130" s="163"/>
      <c r="AJ6130" s="163"/>
      <c r="AK6130" s="163"/>
      <c r="AL6130" s="163"/>
      <c r="AM6130" s="163"/>
      <c r="AN6130" s="163"/>
      <c r="AO6130" s="163"/>
      <c r="AP6130" s="163"/>
      <c r="AQ6130" s="163"/>
      <c r="AR6130" s="163"/>
      <c r="AS6130" s="163"/>
      <c r="AT6130" s="163"/>
      <c r="AU6130" s="163"/>
      <c r="AV6130" s="163"/>
      <c r="AW6130" s="163"/>
      <c r="AX6130" s="163"/>
      <c r="AY6130" s="163"/>
      <c r="AZ6130" s="163"/>
      <c r="BA6130" s="163"/>
      <c r="BB6130" s="163"/>
      <c r="BC6130" s="163"/>
      <c r="BD6130" s="163"/>
    </row>
    <row r="6131" spans="1:56" x14ac:dyDescent="0.25">
      <c r="A6131" s="170"/>
      <c r="B6131" s="53"/>
      <c r="C6131" s="163"/>
      <c r="D6131" s="163"/>
      <c r="E6131" s="171">
        <v>23</v>
      </c>
      <c r="F6131" s="170" t="s">
        <v>1144</v>
      </c>
      <c r="G6131" s="170">
        <v>2018</v>
      </c>
      <c r="H6131" s="172">
        <v>0.66666666666666696</v>
      </c>
      <c r="I6131" s="170"/>
      <c r="J6131" s="170"/>
      <c r="K6131" s="170"/>
      <c r="L6131" s="6"/>
      <c r="M6131" s="170"/>
      <c r="N6131" s="170" t="s">
        <v>3066</v>
      </c>
      <c r="O6131" s="170"/>
      <c r="P6131" s="437">
        <v>102</v>
      </c>
      <c r="Q6131" s="437">
        <v>102</v>
      </c>
      <c r="R6131" s="437">
        <v>7</v>
      </c>
      <c r="S6131" s="170" t="s">
        <v>3</v>
      </c>
      <c r="T6131" s="170" t="s">
        <v>44</v>
      </c>
      <c r="U6131" s="170" t="s">
        <v>1399</v>
      </c>
      <c r="V6131" s="170" t="s">
        <v>1923</v>
      </c>
      <c r="W6131" s="170" t="s">
        <v>3071</v>
      </c>
      <c r="X6131" s="170" t="s">
        <v>3297</v>
      </c>
      <c r="Y6131" s="170"/>
      <c r="Z6131" s="170"/>
      <c r="AA6131" s="163">
        <v>42.071899999999999</v>
      </c>
      <c r="AB6131" s="163">
        <v>-123.1969</v>
      </c>
      <c r="AC6131" s="170" t="s">
        <v>45</v>
      </c>
      <c r="AD6131" s="170"/>
      <c r="AE6131" s="8" t="s">
        <v>1171</v>
      </c>
      <c r="AF6131" s="163"/>
      <c r="AG6131" s="170" t="s">
        <v>1649</v>
      </c>
      <c r="AH6131" s="170" t="s">
        <v>1649</v>
      </c>
      <c r="AI6131" s="163"/>
      <c r="AJ6131" s="163"/>
      <c r="AK6131" s="163"/>
      <c r="AL6131" s="163"/>
      <c r="AM6131" s="163"/>
      <c r="AN6131" s="163"/>
      <c r="AO6131" s="163"/>
      <c r="AP6131" s="163"/>
      <c r="AQ6131" s="163"/>
      <c r="AR6131" s="163"/>
      <c r="AS6131" s="163"/>
      <c r="AT6131" s="163"/>
      <c r="AU6131" s="163"/>
      <c r="AV6131" s="163"/>
      <c r="AW6131" s="163"/>
      <c r="AX6131" s="163"/>
      <c r="AY6131" s="163"/>
      <c r="AZ6131" s="163"/>
      <c r="BA6131" s="163"/>
      <c r="BB6131" s="163"/>
      <c r="BC6131" s="163"/>
      <c r="BD6131" s="163"/>
    </row>
    <row r="6132" spans="1:56" x14ac:dyDescent="0.25">
      <c r="A6132" s="170"/>
      <c r="B6132" s="53"/>
      <c r="C6132" s="163"/>
      <c r="D6132" s="163"/>
      <c r="E6132" s="171">
        <v>23</v>
      </c>
      <c r="F6132" s="170" t="s">
        <v>1144</v>
      </c>
      <c r="G6132" s="170">
        <v>2018</v>
      </c>
      <c r="H6132" s="172">
        <v>0.66666666666666696</v>
      </c>
      <c r="I6132" s="170"/>
      <c r="J6132" s="170"/>
      <c r="K6132" s="170"/>
      <c r="L6132" s="6"/>
      <c r="M6132" s="170"/>
      <c r="N6132" s="170" t="s">
        <v>3067</v>
      </c>
      <c r="O6132" s="170"/>
      <c r="P6132" s="437">
        <v>103</v>
      </c>
      <c r="Q6132" s="437">
        <v>103</v>
      </c>
      <c r="R6132" s="437">
        <v>1</v>
      </c>
      <c r="S6132" s="170" t="s">
        <v>3</v>
      </c>
      <c r="T6132" s="170" t="s">
        <v>44</v>
      </c>
      <c r="U6132" s="170" t="s">
        <v>1399</v>
      </c>
      <c r="V6132" s="170" t="s">
        <v>1923</v>
      </c>
      <c r="W6132" s="170" t="s">
        <v>3071</v>
      </c>
      <c r="X6132" s="170" t="s">
        <v>3297</v>
      </c>
      <c r="Y6132" s="170"/>
      <c r="Z6132" s="170"/>
      <c r="AA6132" s="163">
        <v>42.071899999999999</v>
      </c>
      <c r="AB6132" s="163">
        <v>-123.1969</v>
      </c>
      <c r="AC6132" s="170" t="s">
        <v>45</v>
      </c>
      <c r="AD6132" s="170"/>
      <c r="AE6132" s="8" t="s">
        <v>3075</v>
      </c>
      <c r="AF6132" s="163"/>
      <c r="AG6132" s="170" t="s">
        <v>1649</v>
      </c>
      <c r="AH6132" s="170" t="s">
        <v>1649</v>
      </c>
      <c r="AI6132" s="163"/>
      <c r="AJ6132" s="163"/>
      <c r="AK6132" s="163"/>
      <c r="AL6132" s="163"/>
      <c r="AM6132" s="163"/>
      <c r="AN6132" s="163"/>
      <c r="AO6132" s="163"/>
      <c r="AP6132" s="163"/>
      <c r="AQ6132" s="163"/>
      <c r="AR6132" s="163"/>
      <c r="AS6132" s="163"/>
      <c r="AT6132" s="163"/>
      <c r="AU6132" s="163"/>
      <c r="AV6132" s="163"/>
      <c r="AW6132" s="163"/>
      <c r="AX6132" s="163"/>
      <c r="AY6132" s="163"/>
      <c r="AZ6132" s="163"/>
      <c r="BA6132" s="163"/>
      <c r="BB6132" s="163"/>
      <c r="BC6132" s="163"/>
      <c r="BD6132" s="163"/>
    </row>
    <row r="6133" spans="1:56" x14ac:dyDescent="0.25">
      <c r="A6133" s="170"/>
      <c r="B6133" s="53"/>
      <c r="C6133" s="163"/>
      <c r="D6133" s="163"/>
      <c r="E6133" s="171">
        <v>24</v>
      </c>
      <c r="F6133" s="170" t="s">
        <v>1144</v>
      </c>
      <c r="G6133" s="170">
        <v>2018</v>
      </c>
      <c r="H6133" s="172">
        <v>0.55208333333333304</v>
      </c>
      <c r="I6133" s="170"/>
      <c r="J6133" s="170"/>
      <c r="K6133" s="170"/>
      <c r="L6133" s="6"/>
      <c r="M6133" s="170"/>
      <c r="N6133" s="170" t="s">
        <v>3068</v>
      </c>
      <c r="O6133" s="170"/>
      <c r="P6133" s="437">
        <v>104</v>
      </c>
      <c r="Q6133" s="437">
        <v>104</v>
      </c>
      <c r="R6133" s="437">
        <v>1</v>
      </c>
      <c r="S6133" s="170" t="s">
        <v>3</v>
      </c>
      <c r="T6133" s="170" t="s">
        <v>44</v>
      </c>
      <c r="U6133" s="170" t="s">
        <v>1345</v>
      </c>
      <c r="V6133" s="170" t="s">
        <v>1923</v>
      </c>
      <c r="W6133" s="170" t="s">
        <v>3076</v>
      </c>
      <c r="X6133" s="170" t="s">
        <v>3077</v>
      </c>
      <c r="Y6133" s="170"/>
      <c r="Z6133" s="170"/>
      <c r="AA6133" s="170"/>
      <c r="AB6133" s="170"/>
      <c r="AC6133" s="170" t="s">
        <v>45</v>
      </c>
      <c r="AD6133" s="170"/>
      <c r="AE6133" s="8" t="s">
        <v>2432</v>
      </c>
      <c r="AF6133" s="163"/>
      <c r="AG6133" s="170" t="s">
        <v>1649</v>
      </c>
      <c r="AH6133" s="170" t="s">
        <v>1649</v>
      </c>
      <c r="AI6133" s="163"/>
      <c r="AJ6133" s="163"/>
      <c r="AK6133" s="163"/>
      <c r="AL6133" s="163"/>
      <c r="AM6133" s="163"/>
      <c r="AN6133" s="163"/>
      <c r="AO6133" s="163"/>
      <c r="AP6133" s="163"/>
      <c r="AQ6133" s="163"/>
      <c r="AR6133" s="163"/>
      <c r="AS6133" s="163"/>
      <c r="AT6133" s="163"/>
      <c r="AU6133" s="163"/>
      <c r="AV6133" s="163"/>
      <c r="AW6133" s="163"/>
      <c r="AX6133" s="163"/>
      <c r="AY6133" s="163"/>
      <c r="AZ6133" s="163"/>
      <c r="BA6133" s="163"/>
      <c r="BB6133" s="163"/>
      <c r="BC6133" s="163"/>
      <c r="BD6133" s="163"/>
    </row>
    <row r="6134" spans="1:56" s="175" customFormat="1" x14ac:dyDescent="0.25">
      <c r="A6134" s="170"/>
      <c r="B6134" s="53"/>
      <c r="C6134" s="163"/>
      <c r="D6134" s="163"/>
      <c r="E6134" s="171">
        <v>24</v>
      </c>
      <c r="F6134" s="170" t="s">
        <v>1144</v>
      </c>
      <c r="G6134" s="170">
        <v>2018</v>
      </c>
      <c r="H6134" s="172">
        <v>0.55208333333333304</v>
      </c>
      <c r="I6134" s="170"/>
      <c r="J6134" s="170"/>
      <c r="K6134" s="170"/>
      <c r="L6134" s="6"/>
      <c r="M6134" s="170"/>
      <c r="N6134" s="170" t="s">
        <v>3068</v>
      </c>
      <c r="O6134" s="170"/>
      <c r="P6134" s="437">
        <v>104</v>
      </c>
      <c r="Q6134" s="437">
        <v>104</v>
      </c>
      <c r="R6134" s="437">
        <v>2</v>
      </c>
      <c r="S6134" s="170" t="s">
        <v>3</v>
      </c>
      <c r="T6134" s="170" t="s">
        <v>44</v>
      </c>
      <c r="U6134" s="170" t="s">
        <v>1345</v>
      </c>
      <c r="V6134" s="170" t="s">
        <v>1923</v>
      </c>
      <c r="W6134" s="170" t="s">
        <v>3076</v>
      </c>
      <c r="X6134" s="170" t="s">
        <v>3077</v>
      </c>
      <c r="Y6134" s="170"/>
      <c r="Z6134" s="170"/>
      <c r="AA6134" s="170"/>
      <c r="AB6134" s="170"/>
      <c r="AC6134" s="170" t="s">
        <v>45</v>
      </c>
      <c r="AD6134" s="170"/>
      <c r="AE6134" s="8" t="s">
        <v>2432</v>
      </c>
      <c r="AF6134" s="163"/>
      <c r="AG6134" s="170" t="s">
        <v>1649</v>
      </c>
      <c r="AH6134" s="170" t="s">
        <v>1649</v>
      </c>
      <c r="AI6134" s="163"/>
      <c r="AJ6134" s="163"/>
      <c r="AK6134" s="163"/>
      <c r="AL6134" s="163"/>
      <c r="AM6134" s="163"/>
      <c r="AN6134" s="163"/>
      <c r="AO6134" s="163"/>
      <c r="AP6134" s="163"/>
      <c r="AQ6134" s="163"/>
      <c r="AR6134" s="163"/>
      <c r="AS6134" s="163"/>
      <c r="AT6134" s="163"/>
      <c r="AU6134" s="163"/>
      <c r="AV6134" s="163"/>
      <c r="AW6134" s="163"/>
      <c r="AX6134" s="163"/>
      <c r="AY6134" s="163"/>
      <c r="AZ6134" s="163"/>
      <c r="BA6134" s="163"/>
      <c r="BB6134" s="163"/>
      <c r="BC6134" s="163"/>
      <c r="BD6134" s="163"/>
    </row>
    <row r="6135" spans="1:56" x14ac:dyDescent="0.25">
      <c r="A6135" s="170"/>
      <c r="B6135" s="53"/>
      <c r="C6135" s="163"/>
      <c r="D6135" s="163"/>
      <c r="E6135" s="171">
        <v>24</v>
      </c>
      <c r="F6135" s="170" t="s">
        <v>1144</v>
      </c>
      <c r="G6135" s="170">
        <v>2018</v>
      </c>
      <c r="H6135" s="172">
        <v>0.55208333333333304</v>
      </c>
      <c r="I6135" s="170"/>
      <c r="J6135" s="170"/>
      <c r="K6135" s="170"/>
      <c r="L6135" s="6"/>
      <c r="M6135" s="170"/>
      <c r="N6135" s="170" t="s">
        <v>3068</v>
      </c>
      <c r="O6135" s="170"/>
      <c r="P6135" s="437">
        <v>104</v>
      </c>
      <c r="Q6135" s="437">
        <v>104</v>
      </c>
      <c r="R6135" s="437">
        <v>3</v>
      </c>
      <c r="S6135" s="170" t="s">
        <v>3</v>
      </c>
      <c r="T6135" s="170" t="s">
        <v>44</v>
      </c>
      <c r="U6135" s="170" t="s">
        <v>1345</v>
      </c>
      <c r="V6135" s="170" t="s">
        <v>1923</v>
      </c>
      <c r="W6135" s="170" t="s">
        <v>3076</v>
      </c>
      <c r="X6135" s="170" t="s">
        <v>3077</v>
      </c>
      <c r="Y6135" s="170"/>
      <c r="Z6135" s="170"/>
      <c r="AA6135" s="170"/>
      <c r="AB6135" s="170"/>
      <c r="AC6135" s="170" t="s">
        <v>45</v>
      </c>
      <c r="AD6135" s="170"/>
      <c r="AE6135" s="8" t="s">
        <v>2432</v>
      </c>
      <c r="AF6135" s="163"/>
      <c r="AG6135" s="170" t="s">
        <v>1649</v>
      </c>
      <c r="AH6135" s="170" t="s">
        <v>1649</v>
      </c>
      <c r="AI6135" s="163"/>
      <c r="AJ6135" s="163"/>
      <c r="AK6135" s="163"/>
      <c r="AL6135" s="163"/>
      <c r="AM6135" s="163"/>
      <c r="AN6135" s="163"/>
      <c r="AO6135" s="163"/>
      <c r="AP6135" s="163"/>
      <c r="AQ6135" s="163"/>
      <c r="AR6135" s="163"/>
      <c r="AS6135" s="163"/>
      <c r="AT6135" s="163"/>
      <c r="AU6135" s="163"/>
      <c r="AV6135" s="163"/>
      <c r="AW6135" s="163"/>
      <c r="AX6135" s="163"/>
      <c r="AY6135" s="163"/>
      <c r="AZ6135" s="163"/>
      <c r="BA6135" s="163"/>
      <c r="BB6135" s="163"/>
      <c r="BC6135" s="163"/>
      <c r="BD6135" s="163"/>
    </row>
    <row r="6136" spans="1:56" x14ac:dyDescent="0.25">
      <c r="A6136" s="170"/>
      <c r="B6136" s="53"/>
      <c r="C6136" s="163"/>
      <c r="D6136" s="163"/>
      <c r="E6136" s="171">
        <v>24</v>
      </c>
      <c r="F6136" s="170" t="s">
        <v>1144</v>
      </c>
      <c r="G6136" s="170">
        <v>2018</v>
      </c>
      <c r="H6136" s="172">
        <v>0.55208333333333304</v>
      </c>
      <c r="I6136" s="170"/>
      <c r="J6136" s="170"/>
      <c r="K6136" s="170"/>
      <c r="L6136" s="6"/>
      <c r="M6136" s="170"/>
      <c r="N6136" s="170" t="s">
        <v>3068</v>
      </c>
      <c r="O6136" s="170"/>
      <c r="P6136" s="437">
        <v>104</v>
      </c>
      <c r="Q6136" s="437">
        <v>104</v>
      </c>
      <c r="R6136" s="437">
        <v>4</v>
      </c>
      <c r="S6136" s="170" t="s">
        <v>3</v>
      </c>
      <c r="T6136" s="170" t="s">
        <v>44</v>
      </c>
      <c r="U6136" s="170" t="s">
        <v>1345</v>
      </c>
      <c r="V6136" s="170" t="s">
        <v>1923</v>
      </c>
      <c r="W6136" s="170" t="s">
        <v>3076</v>
      </c>
      <c r="X6136" s="170" t="s">
        <v>3077</v>
      </c>
      <c r="Y6136" s="170"/>
      <c r="Z6136" s="170"/>
      <c r="AA6136" s="170"/>
      <c r="AB6136" s="170"/>
      <c r="AC6136" s="170" t="s">
        <v>45</v>
      </c>
      <c r="AD6136" s="170"/>
      <c r="AE6136" s="8" t="s">
        <v>2432</v>
      </c>
      <c r="AF6136" s="163"/>
      <c r="AG6136" s="170" t="s">
        <v>1649</v>
      </c>
      <c r="AH6136" s="170" t="s">
        <v>1649</v>
      </c>
      <c r="AI6136" s="163"/>
      <c r="AJ6136" s="163"/>
      <c r="AK6136" s="163"/>
      <c r="AL6136" s="163"/>
      <c r="AM6136" s="163"/>
      <c r="AN6136" s="163"/>
      <c r="AO6136" s="163"/>
      <c r="AP6136" s="163"/>
      <c r="AQ6136" s="163"/>
      <c r="AR6136" s="163"/>
      <c r="AS6136" s="163"/>
      <c r="AT6136" s="163"/>
      <c r="AU6136" s="163"/>
      <c r="AV6136" s="163"/>
      <c r="AW6136" s="163"/>
      <c r="AX6136" s="163"/>
      <c r="AY6136" s="163"/>
      <c r="AZ6136" s="163"/>
      <c r="BA6136" s="163"/>
      <c r="BB6136" s="163"/>
      <c r="BC6136" s="163"/>
      <c r="BD6136" s="163"/>
    </row>
    <row r="6137" spans="1:56" x14ac:dyDescent="0.25">
      <c r="A6137" s="170"/>
      <c r="B6137" s="53"/>
      <c r="C6137" s="163"/>
      <c r="D6137" s="163"/>
      <c r="E6137" s="171">
        <v>24</v>
      </c>
      <c r="F6137" s="170" t="s">
        <v>1144</v>
      </c>
      <c r="G6137" s="170">
        <v>2018</v>
      </c>
      <c r="H6137" s="172">
        <v>0.55208333333333304</v>
      </c>
      <c r="I6137" s="170"/>
      <c r="J6137" s="170"/>
      <c r="K6137" s="170"/>
      <c r="L6137" s="6"/>
      <c r="M6137" s="170"/>
      <c r="N6137" s="170" t="s">
        <v>3068</v>
      </c>
      <c r="O6137" s="170"/>
      <c r="P6137" s="437">
        <v>104</v>
      </c>
      <c r="Q6137" s="437">
        <v>104</v>
      </c>
      <c r="R6137" s="437">
        <v>5</v>
      </c>
      <c r="S6137" s="170" t="s">
        <v>3</v>
      </c>
      <c r="T6137" s="170" t="s">
        <v>44</v>
      </c>
      <c r="U6137" s="170" t="s">
        <v>1345</v>
      </c>
      <c r="V6137" s="170" t="s">
        <v>1923</v>
      </c>
      <c r="W6137" s="170" t="s">
        <v>3076</v>
      </c>
      <c r="X6137" s="170" t="s">
        <v>3077</v>
      </c>
      <c r="Y6137" s="170"/>
      <c r="Z6137" s="170"/>
      <c r="AA6137" s="170"/>
      <c r="AB6137" s="170"/>
      <c r="AC6137" s="170" t="s">
        <v>45</v>
      </c>
      <c r="AD6137" s="170"/>
      <c r="AE6137" s="8" t="s">
        <v>2432</v>
      </c>
      <c r="AF6137" s="163"/>
      <c r="AG6137" s="170" t="s">
        <v>1649</v>
      </c>
      <c r="AH6137" s="170" t="s">
        <v>1649</v>
      </c>
      <c r="AI6137" s="163"/>
      <c r="AJ6137" s="163"/>
      <c r="AK6137" s="163"/>
      <c r="AL6137" s="163"/>
      <c r="AM6137" s="163"/>
      <c r="AN6137" s="163"/>
      <c r="AO6137" s="163"/>
      <c r="AP6137" s="163"/>
      <c r="AQ6137" s="163"/>
      <c r="AR6137" s="163"/>
      <c r="AS6137" s="163"/>
      <c r="AT6137" s="163"/>
      <c r="AU6137" s="163"/>
      <c r="AV6137" s="163"/>
      <c r="AW6137" s="163"/>
      <c r="AX6137" s="163"/>
      <c r="AY6137" s="163"/>
      <c r="AZ6137" s="163"/>
      <c r="BA6137" s="163"/>
      <c r="BB6137" s="163"/>
      <c r="BC6137" s="163"/>
      <c r="BD6137" s="163"/>
    </row>
    <row r="6138" spans="1:56" s="96" customFormat="1" x14ac:dyDescent="0.25">
      <c r="A6138" s="170"/>
      <c r="B6138" s="53"/>
      <c r="C6138" s="163"/>
      <c r="D6138" s="163"/>
      <c r="E6138" s="171">
        <v>24</v>
      </c>
      <c r="F6138" s="170" t="s">
        <v>1144</v>
      </c>
      <c r="G6138" s="170">
        <v>2018</v>
      </c>
      <c r="H6138" s="172">
        <v>0.55208333333333304</v>
      </c>
      <c r="I6138" s="170"/>
      <c r="J6138" s="170"/>
      <c r="K6138" s="170"/>
      <c r="L6138" s="6"/>
      <c r="M6138" s="170"/>
      <c r="N6138" s="170" t="s">
        <v>3068</v>
      </c>
      <c r="O6138" s="170"/>
      <c r="P6138" s="437">
        <v>104</v>
      </c>
      <c r="Q6138" s="437">
        <v>104</v>
      </c>
      <c r="R6138" s="437">
        <v>6</v>
      </c>
      <c r="S6138" s="170" t="s">
        <v>3</v>
      </c>
      <c r="T6138" s="170" t="s">
        <v>44</v>
      </c>
      <c r="U6138" s="170" t="s">
        <v>1345</v>
      </c>
      <c r="V6138" s="170" t="s">
        <v>1923</v>
      </c>
      <c r="W6138" s="170" t="s">
        <v>3076</v>
      </c>
      <c r="X6138" s="170" t="s">
        <v>3077</v>
      </c>
      <c r="Y6138" s="170"/>
      <c r="Z6138" s="170"/>
      <c r="AA6138" s="170"/>
      <c r="AB6138" s="170"/>
      <c r="AC6138" s="170" t="s">
        <v>45</v>
      </c>
      <c r="AD6138" s="170"/>
      <c r="AE6138" s="8" t="s">
        <v>2432</v>
      </c>
      <c r="AF6138" s="163"/>
      <c r="AG6138" s="170" t="s">
        <v>1649</v>
      </c>
      <c r="AH6138" s="170" t="s">
        <v>1649</v>
      </c>
      <c r="AI6138" s="163"/>
      <c r="AJ6138" s="163"/>
      <c r="AK6138" s="163"/>
      <c r="AL6138" s="163"/>
      <c r="AM6138" s="163"/>
      <c r="AN6138" s="163"/>
      <c r="AO6138" s="163"/>
      <c r="AP6138" s="163"/>
      <c r="AQ6138" s="163"/>
      <c r="AR6138" s="163"/>
      <c r="AS6138" s="163"/>
      <c r="AT6138" s="163"/>
      <c r="AU6138" s="163"/>
      <c r="AV6138" s="163"/>
      <c r="AW6138" s="163"/>
      <c r="AX6138" s="163"/>
      <c r="AY6138" s="163"/>
      <c r="AZ6138" s="163"/>
      <c r="BA6138" s="163"/>
      <c r="BB6138" s="163"/>
      <c r="BC6138" s="163"/>
      <c r="BD6138" s="163"/>
    </row>
    <row r="6139" spans="1:56" s="115" customFormat="1" x14ac:dyDescent="0.25">
      <c r="A6139" s="170"/>
      <c r="B6139" s="53"/>
      <c r="C6139" s="163"/>
      <c r="D6139" s="163"/>
      <c r="E6139" s="171">
        <v>24</v>
      </c>
      <c r="F6139" s="170" t="s">
        <v>1144</v>
      </c>
      <c r="G6139" s="170">
        <v>2018</v>
      </c>
      <c r="H6139" s="172">
        <v>0.55208333333333304</v>
      </c>
      <c r="I6139" s="170"/>
      <c r="J6139" s="170"/>
      <c r="K6139" s="170"/>
      <c r="L6139" s="6"/>
      <c r="M6139" s="170"/>
      <c r="N6139" s="170" t="s">
        <v>3068</v>
      </c>
      <c r="O6139" s="170"/>
      <c r="P6139" s="437">
        <v>104</v>
      </c>
      <c r="Q6139" s="437">
        <v>104</v>
      </c>
      <c r="R6139" s="437">
        <v>7</v>
      </c>
      <c r="S6139" s="170" t="s">
        <v>3</v>
      </c>
      <c r="T6139" s="170" t="s">
        <v>44</v>
      </c>
      <c r="U6139" s="170" t="s">
        <v>1345</v>
      </c>
      <c r="V6139" s="170" t="s">
        <v>1923</v>
      </c>
      <c r="W6139" s="170" t="s">
        <v>3076</v>
      </c>
      <c r="X6139" s="170" t="s">
        <v>3077</v>
      </c>
      <c r="Y6139" s="170"/>
      <c r="Z6139" s="170"/>
      <c r="AA6139" s="170"/>
      <c r="AB6139" s="170"/>
      <c r="AC6139" s="170" t="s">
        <v>45</v>
      </c>
      <c r="AD6139" s="170"/>
      <c r="AE6139" s="8" t="s">
        <v>2432</v>
      </c>
      <c r="AF6139" s="163"/>
      <c r="AG6139" s="170" t="s">
        <v>1649</v>
      </c>
      <c r="AH6139" s="170" t="s">
        <v>1649</v>
      </c>
      <c r="AI6139" s="163"/>
      <c r="AJ6139" s="163"/>
      <c r="AK6139" s="163"/>
      <c r="AL6139" s="163"/>
      <c r="AM6139" s="163"/>
      <c r="AN6139" s="163"/>
      <c r="AO6139" s="163"/>
      <c r="AP6139" s="163"/>
      <c r="AQ6139" s="163"/>
      <c r="AR6139" s="163"/>
      <c r="AS6139" s="163"/>
      <c r="AT6139" s="163"/>
      <c r="AU6139" s="163"/>
      <c r="AV6139" s="163"/>
      <c r="AW6139" s="163"/>
      <c r="AX6139" s="163"/>
      <c r="AY6139" s="163"/>
      <c r="AZ6139" s="163"/>
      <c r="BA6139" s="163"/>
      <c r="BB6139" s="163"/>
      <c r="BC6139" s="163"/>
      <c r="BD6139" s="163"/>
    </row>
    <row r="6140" spans="1:56" s="120" customFormat="1" x14ac:dyDescent="0.25">
      <c r="A6140" s="170"/>
      <c r="B6140" s="53"/>
      <c r="C6140" s="163"/>
      <c r="D6140" s="163"/>
      <c r="E6140" s="171">
        <v>24</v>
      </c>
      <c r="F6140" s="170" t="s">
        <v>1144</v>
      </c>
      <c r="G6140" s="170">
        <v>2018</v>
      </c>
      <c r="H6140" s="172">
        <v>0.55208333333333304</v>
      </c>
      <c r="I6140" s="170"/>
      <c r="J6140" s="170"/>
      <c r="K6140" s="170"/>
      <c r="L6140" s="6"/>
      <c r="M6140" s="170"/>
      <c r="N6140" s="170" t="s">
        <v>3068</v>
      </c>
      <c r="O6140" s="170"/>
      <c r="P6140" s="437">
        <v>104</v>
      </c>
      <c r="Q6140" s="437">
        <v>104</v>
      </c>
      <c r="R6140" s="437">
        <v>8</v>
      </c>
      <c r="S6140" s="170" t="s">
        <v>3</v>
      </c>
      <c r="T6140" s="170" t="s">
        <v>44</v>
      </c>
      <c r="U6140" s="170" t="s">
        <v>1345</v>
      </c>
      <c r="V6140" s="170" t="s">
        <v>1923</v>
      </c>
      <c r="W6140" s="170" t="s">
        <v>3076</v>
      </c>
      <c r="X6140" s="170" t="s">
        <v>3077</v>
      </c>
      <c r="Y6140" s="170"/>
      <c r="Z6140" s="170"/>
      <c r="AA6140" s="170"/>
      <c r="AB6140" s="170"/>
      <c r="AC6140" s="170" t="s">
        <v>45</v>
      </c>
      <c r="AD6140" s="170"/>
      <c r="AE6140" s="8" t="s">
        <v>2432</v>
      </c>
      <c r="AF6140" s="163"/>
      <c r="AG6140" s="170" t="s">
        <v>1649</v>
      </c>
      <c r="AH6140" s="170" t="s">
        <v>1649</v>
      </c>
      <c r="AI6140" s="163"/>
      <c r="AJ6140" s="163"/>
      <c r="AK6140" s="163"/>
      <c r="AL6140" s="163"/>
      <c r="AM6140" s="163"/>
      <c r="AN6140" s="163"/>
      <c r="AO6140" s="163"/>
      <c r="AP6140" s="163"/>
      <c r="AQ6140" s="163"/>
      <c r="AR6140" s="163"/>
      <c r="AS6140" s="163"/>
      <c r="AT6140" s="163"/>
      <c r="AU6140" s="163"/>
      <c r="AV6140" s="163"/>
      <c r="AW6140" s="163"/>
      <c r="AX6140" s="163"/>
      <c r="AY6140" s="163"/>
      <c r="AZ6140" s="163"/>
      <c r="BA6140" s="163"/>
      <c r="BB6140" s="163"/>
      <c r="BC6140" s="163"/>
      <c r="BD6140" s="163"/>
    </row>
    <row r="6141" spans="1:56" s="86" customFormat="1" x14ac:dyDescent="0.25">
      <c r="A6141" s="170"/>
      <c r="B6141" s="53"/>
      <c r="C6141" s="163"/>
      <c r="D6141" s="163"/>
      <c r="E6141" s="171">
        <v>24</v>
      </c>
      <c r="F6141" s="170" t="s">
        <v>1144</v>
      </c>
      <c r="G6141" s="170">
        <v>2018</v>
      </c>
      <c r="H6141" s="172">
        <v>0.55208333333333304</v>
      </c>
      <c r="I6141" s="170"/>
      <c r="J6141" s="170"/>
      <c r="K6141" s="170"/>
      <c r="L6141" s="6"/>
      <c r="M6141" s="170"/>
      <c r="N6141" s="170" t="s">
        <v>3068</v>
      </c>
      <c r="O6141" s="170"/>
      <c r="P6141" s="437">
        <v>104</v>
      </c>
      <c r="Q6141" s="437">
        <v>104</v>
      </c>
      <c r="R6141" s="437">
        <v>9</v>
      </c>
      <c r="S6141" s="170" t="s">
        <v>3</v>
      </c>
      <c r="T6141" s="170" t="s">
        <v>44</v>
      </c>
      <c r="U6141" s="170" t="s">
        <v>1345</v>
      </c>
      <c r="V6141" s="170" t="s">
        <v>1923</v>
      </c>
      <c r="W6141" s="170" t="s">
        <v>3076</v>
      </c>
      <c r="X6141" s="170" t="s">
        <v>3077</v>
      </c>
      <c r="Y6141" s="170"/>
      <c r="Z6141" s="170"/>
      <c r="AA6141" s="170"/>
      <c r="AB6141" s="170"/>
      <c r="AC6141" s="170" t="s">
        <v>45</v>
      </c>
      <c r="AD6141" s="170"/>
      <c r="AE6141" s="8" t="s">
        <v>2432</v>
      </c>
      <c r="AF6141" s="163"/>
      <c r="AG6141" s="170" t="s">
        <v>1649</v>
      </c>
      <c r="AH6141" s="170" t="s">
        <v>1649</v>
      </c>
      <c r="AI6141" s="163"/>
      <c r="AJ6141" s="163"/>
      <c r="AK6141" s="163"/>
      <c r="AL6141" s="163"/>
      <c r="AM6141" s="163"/>
      <c r="AN6141" s="163"/>
      <c r="AO6141" s="163"/>
      <c r="AP6141" s="163"/>
      <c r="AQ6141" s="163"/>
      <c r="AR6141" s="163"/>
      <c r="AS6141" s="163"/>
      <c r="AT6141" s="163"/>
      <c r="AU6141" s="163"/>
      <c r="AV6141" s="163"/>
      <c r="AW6141" s="163"/>
      <c r="AX6141" s="163"/>
      <c r="AY6141" s="163"/>
      <c r="AZ6141" s="163"/>
      <c r="BA6141" s="163"/>
      <c r="BB6141" s="163"/>
      <c r="BC6141" s="163"/>
      <c r="BD6141" s="163"/>
    </row>
    <row r="6142" spans="1:56" x14ac:dyDescent="0.25">
      <c r="A6142" s="170"/>
      <c r="B6142" s="53"/>
      <c r="C6142" s="163"/>
      <c r="D6142" s="163"/>
      <c r="E6142" s="171">
        <v>24</v>
      </c>
      <c r="F6142" s="170" t="s">
        <v>1144</v>
      </c>
      <c r="G6142" s="170">
        <v>2018</v>
      </c>
      <c r="H6142" s="172">
        <v>0.625</v>
      </c>
      <c r="I6142" s="170"/>
      <c r="J6142" s="170"/>
      <c r="K6142" s="170"/>
      <c r="L6142" s="6"/>
      <c r="M6142" s="170"/>
      <c r="N6142" s="170" t="s">
        <v>3069</v>
      </c>
      <c r="O6142" s="170"/>
      <c r="P6142" s="437">
        <v>105</v>
      </c>
      <c r="Q6142" s="437">
        <v>105</v>
      </c>
      <c r="R6142" s="437">
        <v>1</v>
      </c>
      <c r="S6142" s="170" t="s">
        <v>3</v>
      </c>
      <c r="T6142" s="170" t="s">
        <v>44</v>
      </c>
      <c r="U6142" s="170" t="s">
        <v>1345</v>
      </c>
      <c r="V6142" s="170" t="s">
        <v>1923</v>
      </c>
      <c r="W6142" s="170" t="s">
        <v>3082</v>
      </c>
      <c r="X6142" s="170" t="s">
        <v>3083</v>
      </c>
      <c r="Y6142" s="170"/>
      <c r="Z6142" s="170"/>
      <c r="AA6142" s="163">
        <v>42.701500000000003</v>
      </c>
      <c r="AB6142" s="163">
        <v>-123.23609999999999</v>
      </c>
      <c r="AC6142" s="170" t="s">
        <v>45</v>
      </c>
      <c r="AD6142" s="170"/>
      <c r="AE6142" s="8" t="s">
        <v>1984</v>
      </c>
      <c r="AF6142" s="163"/>
      <c r="AG6142" s="170" t="s">
        <v>1649</v>
      </c>
      <c r="AH6142" s="170" t="s">
        <v>1649</v>
      </c>
      <c r="AI6142" s="163"/>
      <c r="AJ6142" s="163"/>
      <c r="AK6142" s="163"/>
      <c r="AL6142" s="163"/>
      <c r="AM6142" s="163"/>
      <c r="AN6142" s="163"/>
      <c r="AO6142" s="163"/>
      <c r="AP6142" s="163"/>
      <c r="AQ6142" s="163"/>
      <c r="AR6142" s="163"/>
      <c r="AS6142" s="163"/>
      <c r="AT6142" s="163"/>
      <c r="AU6142" s="163"/>
      <c r="AV6142" s="163"/>
      <c r="AW6142" s="163"/>
      <c r="AX6142" s="163"/>
      <c r="AY6142" s="163"/>
      <c r="AZ6142" s="163"/>
      <c r="BA6142" s="163"/>
      <c r="BB6142" s="163"/>
      <c r="BC6142" s="163"/>
      <c r="BD6142" s="163"/>
    </row>
    <row r="6143" spans="1:56" s="128" customFormat="1" x14ac:dyDescent="0.25">
      <c r="A6143" s="170"/>
      <c r="B6143" s="53"/>
      <c r="C6143" s="163"/>
      <c r="D6143" s="163"/>
      <c r="E6143" s="171">
        <v>24</v>
      </c>
      <c r="F6143" s="170" t="s">
        <v>1144</v>
      </c>
      <c r="G6143" s="170">
        <v>2018</v>
      </c>
      <c r="H6143" s="172">
        <v>0.625</v>
      </c>
      <c r="I6143" s="170"/>
      <c r="J6143" s="170"/>
      <c r="K6143" s="170"/>
      <c r="L6143" s="6"/>
      <c r="M6143" s="170"/>
      <c r="N6143" s="170" t="s">
        <v>3070</v>
      </c>
      <c r="O6143" s="170"/>
      <c r="P6143" s="437">
        <v>106</v>
      </c>
      <c r="Q6143" s="437">
        <v>106</v>
      </c>
      <c r="R6143" s="437">
        <v>1</v>
      </c>
      <c r="S6143" s="170" t="s">
        <v>3</v>
      </c>
      <c r="T6143" s="170" t="s">
        <v>44</v>
      </c>
      <c r="U6143" s="170" t="s">
        <v>1345</v>
      </c>
      <c r="V6143" s="170" t="s">
        <v>1923</v>
      </c>
      <c r="W6143" s="170" t="s">
        <v>3082</v>
      </c>
      <c r="X6143" s="170" t="s">
        <v>3083</v>
      </c>
      <c r="Y6143" s="170"/>
      <c r="Z6143" s="170"/>
      <c r="AA6143" s="163">
        <v>42.701500000000003</v>
      </c>
      <c r="AB6143" s="163">
        <v>-123.23609999999999</v>
      </c>
      <c r="AC6143" s="170" t="s">
        <v>45</v>
      </c>
      <c r="AD6143" s="170"/>
      <c r="AE6143" s="8" t="s">
        <v>1954</v>
      </c>
      <c r="AF6143" s="163"/>
      <c r="AG6143" s="170" t="s">
        <v>1649</v>
      </c>
      <c r="AH6143" s="170" t="s">
        <v>1649</v>
      </c>
      <c r="AI6143" s="163"/>
      <c r="AJ6143" s="163"/>
      <c r="AK6143" s="163"/>
      <c r="AL6143" s="163"/>
      <c r="AM6143" s="163"/>
      <c r="AN6143" s="163"/>
      <c r="AO6143" s="163"/>
      <c r="AP6143" s="163"/>
      <c r="AQ6143" s="163"/>
      <c r="AR6143" s="163"/>
      <c r="AS6143" s="163"/>
      <c r="AT6143" s="163"/>
      <c r="AU6143" s="163"/>
      <c r="AV6143" s="163"/>
      <c r="AW6143" s="163"/>
      <c r="AX6143" s="163"/>
      <c r="AY6143" s="163"/>
      <c r="AZ6143" s="163"/>
      <c r="BA6143" s="163"/>
      <c r="BB6143" s="163"/>
      <c r="BC6143" s="163"/>
      <c r="BD6143" s="163"/>
    </row>
    <row r="6144" spans="1:56" s="156" customFormat="1" x14ac:dyDescent="0.25">
      <c r="A6144" s="170"/>
      <c r="B6144" s="53"/>
      <c r="C6144" s="163"/>
      <c r="D6144" s="163"/>
      <c r="E6144" s="171">
        <v>24</v>
      </c>
      <c r="F6144" s="170" t="s">
        <v>1144</v>
      </c>
      <c r="G6144" s="170">
        <v>2018</v>
      </c>
      <c r="H6144" s="172">
        <v>0.625</v>
      </c>
      <c r="I6144" s="170"/>
      <c r="J6144" s="170"/>
      <c r="K6144" s="170"/>
      <c r="L6144" s="6"/>
      <c r="M6144" s="170"/>
      <c r="N6144" s="170" t="s">
        <v>3070</v>
      </c>
      <c r="O6144" s="170"/>
      <c r="P6144" s="437">
        <v>106</v>
      </c>
      <c r="Q6144" s="437">
        <v>106</v>
      </c>
      <c r="R6144" s="437">
        <v>2</v>
      </c>
      <c r="S6144" s="170" t="s">
        <v>3</v>
      </c>
      <c r="T6144" s="170" t="s">
        <v>44</v>
      </c>
      <c r="U6144" s="170" t="s">
        <v>1345</v>
      </c>
      <c r="V6144" s="170" t="s">
        <v>1923</v>
      </c>
      <c r="W6144" s="170" t="s">
        <v>3082</v>
      </c>
      <c r="X6144" s="170" t="s">
        <v>3083</v>
      </c>
      <c r="Y6144" s="170"/>
      <c r="Z6144" s="170"/>
      <c r="AA6144" s="163">
        <v>42.701500000000003</v>
      </c>
      <c r="AB6144" s="163">
        <v>-123.23609999999999</v>
      </c>
      <c r="AC6144" s="170" t="s">
        <v>45</v>
      </c>
      <c r="AD6144" s="170"/>
      <c r="AE6144" s="8" t="s">
        <v>1954</v>
      </c>
      <c r="AF6144" s="163"/>
      <c r="AG6144" s="170" t="s">
        <v>1649</v>
      </c>
      <c r="AH6144" s="170" t="s">
        <v>1649</v>
      </c>
      <c r="AI6144" s="163"/>
      <c r="AJ6144" s="163"/>
      <c r="AK6144" s="163"/>
      <c r="AL6144" s="163"/>
      <c r="AM6144" s="163"/>
      <c r="AN6144" s="163"/>
      <c r="AO6144" s="163"/>
      <c r="AP6144" s="163"/>
      <c r="AQ6144" s="163"/>
      <c r="AR6144" s="163"/>
      <c r="AS6144" s="163"/>
      <c r="AT6144" s="163"/>
      <c r="AU6144" s="163"/>
      <c r="AV6144" s="163"/>
      <c r="AW6144" s="163"/>
      <c r="AX6144" s="163"/>
      <c r="AY6144" s="163"/>
      <c r="AZ6144" s="163"/>
      <c r="BA6144" s="163"/>
      <c r="BB6144" s="163"/>
      <c r="BC6144" s="163"/>
      <c r="BD6144" s="163"/>
    </row>
    <row r="6145" spans="1:56" s="156" customFormat="1" x14ac:dyDescent="0.25">
      <c r="A6145" s="170"/>
      <c r="B6145" s="53"/>
      <c r="C6145" s="163"/>
      <c r="D6145" s="163"/>
      <c r="E6145" s="171">
        <v>24</v>
      </c>
      <c r="F6145" s="170" t="s">
        <v>1144</v>
      </c>
      <c r="G6145" s="170">
        <v>2018</v>
      </c>
      <c r="H6145" s="172">
        <v>0.625</v>
      </c>
      <c r="I6145" s="170"/>
      <c r="J6145" s="170"/>
      <c r="K6145" s="170"/>
      <c r="L6145" s="6"/>
      <c r="M6145" s="170"/>
      <c r="N6145" s="170" t="s">
        <v>3070</v>
      </c>
      <c r="O6145" s="170"/>
      <c r="P6145" s="437">
        <v>106</v>
      </c>
      <c r="Q6145" s="437">
        <v>106</v>
      </c>
      <c r="R6145" s="437">
        <v>3</v>
      </c>
      <c r="S6145" s="170" t="s">
        <v>3</v>
      </c>
      <c r="T6145" s="170" t="s">
        <v>44</v>
      </c>
      <c r="U6145" s="170" t="s">
        <v>1345</v>
      </c>
      <c r="V6145" s="170" t="s">
        <v>1923</v>
      </c>
      <c r="W6145" s="170" t="s">
        <v>3082</v>
      </c>
      <c r="X6145" s="170" t="s">
        <v>3083</v>
      </c>
      <c r="Y6145" s="170"/>
      <c r="Z6145" s="170"/>
      <c r="AA6145" s="163">
        <v>42.701500000000003</v>
      </c>
      <c r="AB6145" s="163">
        <v>-123.23609999999999</v>
      </c>
      <c r="AC6145" s="170" t="s">
        <v>45</v>
      </c>
      <c r="AD6145" s="170"/>
      <c r="AE6145" s="8" t="s">
        <v>1954</v>
      </c>
      <c r="AF6145" s="163"/>
      <c r="AG6145" s="170" t="s">
        <v>1649</v>
      </c>
      <c r="AH6145" s="170" t="s">
        <v>1649</v>
      </c>
      <c r="AI6145" s="163"/>
      <c r="AJ6145" s="163"/>
      <c r="AK6145" s="163"/>
      <c r="AL6145" s="163"/>
      <c r="AM6145" s="163"/>
      <c r="AN6145" s="163"/>
      <c r="AO6145" s="163"/>
      <c r="AP6145" s="163"/>
      <c r="AQ6145" s="163"/>
      <c r="AR6145" s="163"/>
      <c r="AS6145" s="163"/>
      <c r="AT6145" s="163"/>
      <c r="AU6145" s="163"/>
      <c r="AV6145" s="163"/>
      <c r="AW6145" s="163"/>
      <c r="AX6145" s="163"/>
      <c r="AY6145" s="163"/>
      <c r="AZ6145" s="163"/>
      <c r="BA6145" s="163"/>
      <c r="BB6145" s="163"/>
      <c r="BC6145" s="163"/>
      <c r="BD6145" s="163"/>
    </row>
    <row r="6146" spans="1:56" s="156" customFormat="1" x14ac:dyDescent="0.25">
      <c r="A6146" s="170"/>
      <c r="B6146" s="53"/>
      <c r="C6146" s="163"/>
      <c r="D6146" s="163"/>
      <c r="E6146" s="171">
        <v>24</v>
      </c>
      <c r="F6146" s="170" t="s">
        <v>1144</v>
      </c>
      <c r="G6146" s="170">
        <v>2018</v>
      </c>
      <c r="H6146" s="172">
        <v>0.625</v>
      </c>
      <c r="I6146" s="170"/>
      <c r="J6146" s="170"/>
      <c r="K6146" s="170"/>
      <c r="L6146" s="6"/>
      <c r="M6146" s="170"/>
      <c r="N6146" s="170" t="s">
        <v>3070</v>
      </c>
      <c r="O6146" s="170"/>
      <c r="P6146" s="437">
        <v>106</v>
      </c>
      <c r="Q6146" s="437">
        <v>106</v>
      </c>
      <c r="R6146" s="437">
        <v>4</v>
      </c>
      <c r="S6146" s="170" t="s">
        <v>3</v>
      </c>
      <c r="T6146" s="170" t="s">
        <v>44</v>
      </c>
      <c r="U6146" s="170" t="s">
        <v>1345</v>
      </c>
      <c r="V6146" s="170" t="s">
        <v>1923</v>
      </c>
      <c r="W6146" s="170" t="s">
        <v>3082</v>
      </c>
      <c r="X6146" s="170" t="s">
        <v>3083</v>
      </c>
      <c r="Y6146" s="170"/>
      <c r="Z6146" s="170"/>
      <c r="AA6146" s="163">
        <v>42.701500000000003</v>
      </c>
      <c r="AB6146" s="163">
        <v>-123.23609999999999</v>
      </c>
      <c r="AC6146" s="170" t="s">
        <v>45</v>
      </c>
      <c r="AD6146" s="170"/>
      <c r="AE6146" s="8" t="s">
        <v>1954</v>
      </c>
      <c r="AF6146" s="163"/>
      <c r="AG6146" s="170" t="s">
        <v>1649</v>
      </c>
      <c r="AH6146" s="170" t="s">
        <v>1649</v>
      </c>
      <c r="AI6146" s="163"/>
      <c r="AJ6146" s="163"/>
      <c r="AK6146" s="163"/>
      <c r="AL6146" s="163"/>
      <c r="AM6146" s="163"/>
      <c r="AN6146" s="163"/>
      <c r="AO6146" s="163"/>
      <c r="AP6146" s="163"/>
      <c r="AQ6146" s="163"/>
      <c r="AR6146" s="163"/>
      <c r="AS6146" s="163"/>
      <c r="AT6146" s="163"/>
      <c r="AU6146" s="163"/>
      <c r="AV6146" s="163"/>
      <c r="AW6146" s="163"/>
      <c r="AX6146" s="163"/>
      <c r="AY6146" s="163"/>
      <c r="AZ6146" s="163"/>
      <c r="BA6146" s="163"/>
      <c r="BB6146" s="163"/>
      <c r="BC6146" s="163"/>
      <c r="BD6146" s="3"/>
    </row>
    <row r="6147" spans="1:56" s="156" customFormat="1" x14ac:dyDescent="0.25">
      <c r="A6147" s="170"/>
      <c r="B6147" s="53"/>
      <c r="C6147" s="163"/>
      <c r="D6147" s="163"/>
      <c r="E6147" s="171">
        <v>24</v>
      </c>
      <c r="F6147" s="170" t="s">
        <v>1144</v>
      </c>
      <c r="G6147" s="170">
        <v>2018</v>
      </c>
      <c r="H6147" s="172">
        <v>0.625</v>
      </c>
      <c r="I6147" s="170"/>
      <c r="J6147" s="170"/>
      <c r="K6147" s="170"/>
      <c r="L6147" s="6"/>
      <c r="M6147" s="170"/>
      <c r="N6147" s="170" t="s">
        <v>3070</v>
      </c>
      <c r="O6147" s="170"/>
      <c r="P6147" s="437">
        <v>106</v>
      </c>
      <c r="Q6147" s="437">
        <v>106</v>
      </c>
      <c r="R6147" s="437">
        <v>5</v>
      </c>
      <c r="S6147" s="170" t="s">
        <v>3</v>
      </c>
      <c r="T6147" s="170" t="s">
        <v>44</v>
      </c>
      <c r="U6147" s="170" t="s">
        <v>1345</v>
      </c>
      <c r="V6147" s="170" t="s">
        <v>1923</v>
      </c>
      <c r="W6147" s="170" t="s">
        <v>3082</v>
      </c>
      <c r="X6147" s="170" t="s">
        <v>3083</v>
      </c>
      <c r="Y6147" s="170"/>
      <c r="Z6147" s="170"/>
      <c r="AA6147" s="163">
        <v>42.701500000000003</v>
      </c>
      <c r="AB6147" s="163">
        <v>-123.23609999999999</v>
      </c>
      <c r="AC6147" s="170" t="s">
        <v>45</v>
      </c>
      <c r="AD6147" s="170"/>
      <c r="AE6147" s="8" t="s">
        <v>1954</v>
      </c>
      <c r="AF6147" s="163"/>
      <c r="AG6147" s="170" t="s">
        <v>1649</v>
      </c>
      <c r="AH6147" s="170" t="s">
        <v>1649</v>
      </c>
      <c r="AI6147" s="163"/>
      <c r="AJ6147" s="163"/>
      <c r="AK6147" s="163"/>
      <c r="AL6147" s="163"/>
      <c r="AM6147" s="163"/>
      <c r="AN6147" s="163"/>
      <c r="AO6147" s="163"/>
      <c r="AP6147" s="163"/>
      <c r="AQ6147" s="163"/>
      <c r="AR6147" s="163"/>
      <c r="AS6147" s="163"/>
      <c r="AT6147" s="163"/>
      <c r="AU6147" s="163"/>
      <c r="AV6147" s="163"/>
      <c r="AW6147" s="163"/>
      <c r="AX6147" s="163"/>
      <c r="AY6147" s="163"/>
      <c r="AZ6147" s="163"/>
      <c r="BA6147" s="163"/>
      <c r="BB6147" s="163"/>
      <c r="BC6147" s="163"/>
      <c r="BD6147" s="3"/>
    </row>
    <row r="6148" spans="1:56" s="156" customFormat="1" x14ac:dyDescent="0.25">
      <c r="A6148" s="170"/>
      <c r="B6148" s="53"/>
      <c r="C6148" s="163"/>
      <c r="D6148" s="163"/>
      <c r="E6148" s="171">
        <v>24</v>
      </c>
      <c r="F6148" s="170" t="s">
        <v>1144</v>
      </c>
      <c r="G6148" s="170">
        <v>2018</v>
      </c>
      <c r="H6148" s="172">
        <v>0.625</v>
      </c>
      <c r="I6148" s="170"/>
      <c r="J6148" s="170"/>
      <c r="K6148" s="170"/>
      <c r="L6148" s="6"/>
      <c r="M6148" s="170"/>
      <c r="N6148" s="170" t="s">
        <v>3070</v>
      </c>
      <c r="O6148" s="170"/>
      <c r="P6148" s="437">
        <v>106</v>
      </c>
      <c r="Q6148" s="437">
        <v>106</v>
      </c>
      <c r="R6148" s="437">
        <v>6</v>
      </c>
      <c r="S6148" s="170" t="s">
        <v>3</v>
      </c>
      <c r="T6148" s="170" t="s">
        <v>44</v>
      </c>
      <c r="U6148" s="170" t="s">
        <v>1345</v>
      </c>
      <c r="V6148" s="170" t="s">
        <v>1923</v>
      </c>
      <c r="W6148" s="170" t="s">
        <v>3082</v>
      </c>
      <c r="X6148" s="170" t="s">
        <v>3083</v>
      </c>
      <c r="Y6148" s="170"/>
      <c r="Z6148" s="170"/>
      <c r="AA6148" s="163">
        <v>42.701500000000003</v>
      </c>
      <c r="AB6148" s="163">
        <v>-123.23609999999999</v>
      </c>
      <c r="AC6148" s="170" t="s">
        <v>45</v>
      </c>
      <c r="AD6148" s="170"/>
      <c r="AE6148" s="8" t="s">
        <v>1954</v>
      </c>
      <c r="AF6148" s="163"/>
      <c r="AG6148" s="170" t="s">
        <v>1649</v>
      </c>
      <c r="AH6148" s="170" t="s">
        <v>1649</v>
      </c>
      <c r="AI6148" s="163"/>
      <c r="AJ6148" s="163"/>
      <c r="AK6148" s="163"/>
      <c r="AL6148" s="163"/>
      <c r="AM6148" s="163"/>
      <c r="AN6148" s="163"/>
      <c r="AO6148" s="163"/>
      <c r="AP6148" s="163"/>
      <c r="AQ6148" s="163"/>
      <c r="AR6148" s="163"/>
      <c r="AS6148" s="163"/>
      <c r="AT6148" s="163"/>
      <c r="AU6148" s="163"/>
      <c r="AV6148" s="163"/>
      <c r="AW6148" s="163"/>
      <c r="AX6148" s="163"/>
      <c r="AY6148" s="163"/>
      <c r="AZ6148" s="163"/>
      <c r="BA6148" s="163"/>
      <c r="BB6148" s="163"/>
      <c r="BC6148" s="163"/>
      <c r="BD6148" s="3"/>
    </row>
    <row r="6149" spans="1:56" s="156" customFormat="1" x14ac:dyDescent="0.25">
      <c r="A6149" s="170"/>
      <c r="B6149" s="53"/>
      <c r="C6149" s="163"/>
      <c r="D6149" s="163"/>
      <c r="E6149" s="171">
        <v>24</v>
      </c>
      <c r="F6149" s="170" t="s">
        <v>1144</v>
      </c>
      <c r="G6149" s="170">
        <v>2018</v>
      </c>
      <c r="H6149" s="172">
        <v>0.625</v>
      </c>
      <c r="I6149" s="170"/>
      <c r="J6149" s="170"/>
      <c r="K6149" s="170"/>
      <c r="L6149" s="6"/>
      <c r="M6149" s="170"/>
      <c r="N6149" s="170" t="s">
        <v>3070</v>
      </c>
      <c r="O6149" s="170"/>
      <c r="P6149" s="437">
        <v>106</v>
      </c>
      <c r="Q6149" s="437">
        <v>106</v>
      </c>
      <c r="R6149" s="437">
        <v>7</v>
      </c>
      <c r="S6149" s="170" t="s">
        <v>3</v>
      </c>
      <c r="T6149" s="170" t="s">
        <v>44</v>
      </c>
      <c r="U6149" s="170" t="s">
        <v>1345</v>
      </c>
      <c r="V6149" s="170" t="s">
        <v>1923</v>
      </c>
      <c r="W6149" s="170" t="s">
        <v>3082</v>
      </c>
      <c r="X6149" s="170" t="s">
        <v>3083</v>
      </c>
      <c r="Y6149" s="170"/>
      <c r="Z6149" s="170"/>
      <c r="AA6149" s="163">
        <v>42.701500000000003</v>
      </c>
      <c r="AB6149" s="163">
        <v>-123.23609999999999</v>
      </c>
      <c r="AC6149" s="170" t="s">
        <v>45</v>
      </c>
      <c r="AD6149" s="170"/>
      <c r="AE6149" s="8" t="s">
        <v>1954</v>
      </c>
      <c r="AF6149" s="163"/>
      <c r="AG6149" s="170" t="s">
        <v>1649</v>
      </c>
      <c r="AH6149" s="170" t="s">
        <v>1649</v>
      </c>
      <c r="AI6149" s="163"/>
      <c r="AJ6149" s="163"/>
      <c r="AK6149" s="163"/>
      <c r="AL6149" s="163"/>
      <c r="AM6149" s="163"/>
      <c r="AN6149" s="163"/>
      <c r="AO6149" s="163"/>
      <c r="AP6149" s="163"/>
      <c r="AQ6149" s="163"/>
      <c r="AR6149" s="163"/>
      <c r="AS6149" s="163"/>
      <c r="AT6149" s="163"/>
      <c r="AU6149" s="163"/>
      <c r="AV6149" s="163"/>
      <c r="AW6149" s="163"/>
      <c r="AX6149" s="163"/>
      <c r="AY6149" s="163"/>
      <c r="AZ6149" s="163"/>
      <c r="BA6149" s="163"/>
      <c r="BB6149" s="163"/>
      <c r="BC6149" s="163"/>
      <c r="BD6149" s="3"/>
    </row>
    <row r="6150" spans="1:56" s="156" customFormat="1" x14ac:dyDescent="0.25">
      <c r="A6150" s="170"/>
      <c r="B6150" s="53"/>
      <c r="C6150" s="163"/>
      <c r="D6150" s="163"/>
      <c r="E6150" s="171">
        <v>24</v>
      </c>
      <c r="F6150" s="170" t="s">
        <v>1144</v>
      </c>
      <c r="G6150" s="170">
        <v>2018</v>
      </c>
      <c r="H6150" s="172">
        <v>0.625</v>
      </c>
      <c r="I6150" s="170"/>
      <c r="J6150" s="170"/>
      <c r="K6150" s="170"/>
      <c r="L6150" s="6"/>
      <c r="M6150" s="170"/>
      <c r="N6150" s="170" t="s">
        <v>3070</v>
      </c>
      <c r="O6150" s="170"/>
      <c r="P6150" s="437">
        <v>106</v>
      </c>
      <c r="Q6150" s="437">
        <v>106</v>
      </c>
      <c r="R6150" s="437">
        <v>8</v>
      </c>
      <c r="S6150" s="170" t="s">
        <v>3</v>
      </c>
      <c r="T6150" s="170" t="s">
        <v>44</v>
      </c>
      <c r="U6150" s="170" t="s">
        <v>1345</v>
      </c>
      <c r="V6150" s="170" t="s">
        <v>1923</v>
      </c>
      <c r="W6150" s="170" t="s">
        <v>3082</v>
      </c>
      <c r="X6150" s="170" t="s">
        <v>3083</v>
      </c>
      <c r="Y6150" s="170"/>
      <c r="Z6150" s="170"/>
      <c r="AA6150" s="163">
        <v>42.701500000000003</v>
      </c>
      <c r="AB6150" s="163">
        <v>-123.23609999999999</v>
      </c>
      <c r="AC6150" s="170" t="s">
        <v>45</v>
      </c>
      <c r="AD6150" s="170"/>
      <c r="AE6150" s="8" t="s">
        <v>1954</v>
      </c>
      <c r="AF6150" s="163"/>
      <c r="AG6150" s="170" t="s">
        <v>1649</v>
      </c>
      <c r="AH6150" s="170" t="s">
        <v>1649</v>
      </c>
      <c r="AI6150" s="163"/>
      <c r="AJ6150" s="163"/>
      <c r="AK6150" s="163"/>
      <c r="AL6150" s="163"/>
      <c r="AM6150" s="163"/>
      <c r="AN6150" s="163"/>
      <c r="AO6150" s="163"/>
      <c r="AP6150" s="163"/>
      <c r="AQ6150" s="163"/>
      <c r="AR6150" s="163"/>
      <c r="AS6150" s="163"/>
      <c r="AT6150" s="163"/>
      <c r="AU6150" s="163"/>
      <c r="AV6150" s="163"/>
      <c r="AW6150" s="163"/>
      <c r="AX6150" s="163"/>
      <c r="AY6150" s="163"/>
      <c r="AZ6150" s="163"/>
      <c r="BA6150" s="163"/>
      <c r="BB6150" s="163"/>
      <c r="BC6150" s="163"/>
      <c r="BD6150" s="3"/>
    </row>
    <row r="6151" spans="1:56" s="156" customFormat="1" x14ac:dyDescent="0.25">
      <c r="A6151" s="170"/>
      <c r="B6151" s="53"/>
      <c r="C6151" s="163"/>
      <c r="D6151" s="163"/>
      <c r="E6151" s="171">
        <v>24</v>
      </c>
      <c r="F6151" s="170" t="s">
        <v>1144</v>
      </c>
      <c r="G6151" s="170">
        <v>2018</v>
      </c>
      <c r="H6151" s="172">
        <v>0.625</v>
      </c>
      <c r="I6151" s="170"/>
      <c r="J6151" s="170"/>
      <c r="K6151" s="170"/>
      <c r="L6151" s="6"/>
      <c r="M6151" s="170"/>
      <c r="N6151" s="170" t="s">
        <v>3070</v>
      </c>
      <c r="O6151" s="170"/>
      <c r="P6151" s="437">
        <v>106</v>
      </c>
      <c r="Q6151" s="437">
        <v>106</v>
      </c>
      <c r="R6151" s="437">
        <v>9</v>
      </c>
      <c r="S6151" s="170" t="s">
        <v>3</v>
      </c>
      <c r="T6151" s="170" t="s">
        <v>44</v>
      </c>
      <c r="U6151" s="170" t="s">
        <v>1345</v>
      </c>
      <c r="V6151" s="170" t="s">
        <v>1923</v>
      </c>
      <c r="W6151" s="170" t="s">
        <v>3082</v>
      </c>
      <c r="X6151" s="170" t="s">
        <v>3083</v>
      </c>
      <c r="Y6151" s="170"/>
      <c r="Z6151" s="170"/>
      <c r="AA6151" s="163">
        <v>42.701500000000003</v>
      </c>
      <c r="AB6151" s="163">
        <v>-123.23609999999999</v>
      </c>
      <c r="AC6151" s="170" t="s">
        <v>45</v>
      </c>
      <c r="AD6151" s="170"/>
      <c r="AE6151" s="8" t="s">
        <v>1954</v>
      </c>
      <c r="AF6151" s="163"/>
      <c r="AG6151" s="170" t="s">
        <v>1649</v>
      </c>
      <c r="AH6151" s="170" t="s">
        <v>1649</v>
      </c>
      <c r="AI6151" s="163"/>
      <c r="AJ6151" s="163"/>
      <c r="AK6151" s="163"/>
      <c r="AL6151" s="163"/>
      <c r="AM6151" s="163"/>
      <c r="AN6151" s="163"/>
      <c r="AO6151" s="163"/>
      <c r="AP6151" s="163"/>
      <c r="AQ6151" s="163"/>
      <c r="AR6151" s="163"/>
      <c r="AS6151" s="163"/>
      <c r="AT6151" s="163"/>
      <c r="AU6151" s="163"/>
      <c r="AV6151" s="163"/>
      <c r="AW6151" s="163"/>
      <c r="AX6151" s="163"/>
      <c r="AY6151" s="163"/>
      <c r="AZ6151" s="163"/>
      <c r="BA6151" s="163"/>
      <c r="BB6151" s="163"/>
      <c r="BC6151" s="163"/>
      <c r="BD6151" s="163"/>
    </row>
    <row r="6152" spans="1:56" s="156" customFormat="1" x14ac:dyDescent="0.25">
      <c r="A6152" s="170"/>
      <c r="B6152" s="53"/>
      <c r="C6152" s="163"/>
      <c r="D6152" s="163"/>
      <c r="E6152" s="171">
        <v>24</v>
      </c>
      <c r="F6152" s="170" t="s">
        <v>1144</v>
      </c>
      <c r="G6152" s="170">
        <v>2018</v>
      </c>
      <c r="H6152" s="172">
        <v>0.625</v>
      </c>
      <c r="I6152" s="170"/>
      <c r="J6152" s="170"/>
      <c r="K6152" s="170"/>
      <c r="L6152" s="6"/>
      <c r="M6152" s="170"/>
      <c r="N6152" s="170" t="s">
        <v>3070</v>
      </c>
      <c r="O6152" s="170"/>
      <c r="P6152" s="437">
        <v>106</v>
      </c>
      <c r="Q6152" s="437">
        <v>106</v>
      </c>
      <c r="R6152" s="437">
        <v>10</v>
      </c>
      <c r="S6152" s="170" t="s">
        <v>3</v>
      </c>
      <c r="T6152" s="170" t="s">
        <v>44</v>
      </c>
      <c r="U6152" s="170" t="s">
        <v>1345</v>
      </c>
      <c r="V6152" s="170" t="s">
        <v>1923</v>
      </c>
      <c r="W6152" s="170" t="s">
        <v>3082</v>
      </c>
      <c r="X6152" s="170" t="s">
        <v>3083</v>
      </c>
      <c r="Y6152" s="170"/>
      <c r="Z6152" s="170"/>
      <c r="AA6152" s="163">
        <v>42.701500000000003</v>
      </c>
      <c r="AB6152" s="163">
        <v>-123.23609999999999</v>
      </c>
      <c r="AC6152" s="170" t="s">
        <v>45</v>
      </c>
      <c r="AD6152" s="170"/>
      <c r="AE6152" s="8" t="s">
        <v>1954</v>
      </c>
      <c r="AF6152" s="163"/>
      <c r="AG6152" s="170" t="s">
        <v>1649</v>
      </c>
      <c r="AH6152" s="170" t="s">
        <v>1649</v>
      </c>
      <c r="AI6152" s="163"/>
      <c r="AJ6152" s="163"/>
      <c r="AK6152" s="163"/>
      <c r="AL6152" s="163"/>
      <c r="AM6152" s="163"/>
      <c r="AN6152" s="163"/>
      <c r="AO6152" s="163"/>
      <c r="AP6152" s="163"/>
      <c r="AQ6152" s="163"/>
      <c r="AR6152" s="163"/>
      <c r="AS6152" s="163"/>
      <c r="AT6152" s="163"/>
      <c r="AU6152" s="163"/>
      <c r="AV6152" s="163"/>
      <c r="AW6152" s="163"/>
      <c r="AX6152" s="163"/>
      <c r="AY6152" s="163"/>
      <c r="AZ6152" s="163"/>
      <c r="BA6152" s="163"/>
      <c r="BB6152" s="163"/>
      <c r="BC6152" s="163"/>
      <c r="BD6152" s="163"/>
    </row>
    <row r="6153" spans="1:56" s="156" customFormat="1" x14ac:dyDescent="0.25">
      <c r="A6153" s="170"/>
      <c r="B6153" s="53"/>
      <c r="C6153" s="163"/>
      <c r="D6153" s="163"/>
      <c r="E6153" s="171">
        <v>25</v>
      </c>
      <c r="F6153" s="170" t="s">
        <v>1144</v>
      </c>
      <c r="G6153" s="170">
        <v>2018</v>
      </c>
      <c r="H6153" s="172">
        <v>0.5625</v>
      </c>
      <c r="I6153" s="170"/>
      <c r="J6153" s="170"/>
      <c r="K6153" s="170"/>
      <c r="L6153" s="6"/>
      <c r="M6153" s="170"/>
      <c r="N6153" s="170" t="s">
        <v>3073</v>
      </c>
      <c r="O6153" s="170"/>
      <c r="P6153" s="437">
        <v>107</v>
      </c>
      <c r="Q6153" s="437">
        <v>107</v>
      </c>
      <c r="R6153" s="437">
        <v>1</v>
      </c>
      <c r="S6153" s="170" t="s">
        <v>3</v>
      </c>
      <c r="T6153" s="170" t="s">
        <v>44</v>
      </c>
      <c r="U6153" s="170" t="s">
        <v>1399</v>
      </c>
      <c r="V6153" s="170" t="s">
        <v>1923</v>
      </c>
      <c r="W6153" s="170" t="s">
        <v>3087</v>
      </c>
      <c r="X6153" s="170" t="s">
        <v>3294</v>
      </c>
      <c r="Y6153" s="170"/>
      <c r="Z6153" s="170"/>
      <c r="AA6153" s="163">
        <v>42.152000000000001</v>
      </c>
      <c r="AB6153" s="163">
        <v>-122.30419999999999</v>
      </c>
      <c r="AC6153" s="170" t="s">
        <v>45</v>
      </c>
      <c r="AD6153" s="170"/>
      <c r="AE6153" s="8" t="s">
        <v>3088</v>
      </c>
      <c r="AF6153" s="163"/>
      <c r="AG6153" s="170" t="s">
        <v>1649</v>
      </c>
      <c r="AH6153" s="170" t="s">
        <v>1649</v>
      </c>
      <c r="AI6153" s="163"/>
      <c r="AJ6153" s="163"/>
      <c r="AK6153" s="163"/>
      <c r="AL6153" s="163"/>
      <c r="AM6153" s="163"/>
      <c r="AN6153" s="163"/>
      <c r="AO6153" s="163"/>
      <c r="AP6153" s="163"/>
      <c r="AQ6153" s="163"/>
      <c r="AR6153" s="163"/>
      <c r="AS6153" s="163"/>
      <c r="AT6153" s="163"/>
      <c r="AU6153" s="163"/>
      <c r="AV6153" s="163"/>
      <c r="AW6153" s="163"/>
      <c r="AX6153" s="163"/>
      <c r="AY6153" s="163"/>
      <c r="AZ6153" s="163"/>
      <c r="BA6153" s="163"/>
      <c r="BB6153" s="163"/>
      <c r="BC6153" s="163"/>
      <c r="BD6153" s="163"/>
    </row>
    <row r="6154" spans="1:56" s="156" customFormat="1" x14ac:dyDescent="0.25">
      <c r="A6154" s="170"/>
      <c r="B6154" s="53"/>
      <c r="C6154" s="163"/>
      <c r="D6154" s="163"/>
      <c r="E6154" s="171">
        <v>25</v>
      </c>
      <c r="F6154" s="170" t="s">
        <v>1144</v>
      </c>
      <c r="G6154" s="170">
        <v>2018</v>
      </c>
      <c r="H6154" s="172">
        <v>0.5625</v>
      </c>
      <c r="I6154" s="170"/>
      <c r="J6154" s="170"/>
      <c r="K6154" s="170"/>
      <c r="L6154" s="6"/>
      <c r="M6154" s="170"/>
      <c r="N6154" s="170" t="s">
        <v>3073</v>
      </c>
      <c r="O6154" s="170"/>
      <c r="P6154" s="437">
        <v>107</v>
      </c>
      <c r="Q6154" s="437">
        <v>107</v>
      </c>
      <c r="R6154" s="437">
        <v>2</v>
      </c>
      <c r="S6154" s="170" t="s">
        <v>3</v>
      </c>
      <c r="T6154" s="170" t="s">
        <v>44</v>
      </c>
      <c r="U6154" s="170" t="s">
        <v>1399</v>
      </c>
      <c r="V6154" s="170" t="s">
        <v>1923</v>
      </c>
      <c r="W6154" s="170" t="s">
        <v>3087</v>
      </c>
      <c r="X6154" s="170" t="s">
        <v>3294</v>
      </c>
      <c r="Y6154" s="170"/>
      <c r="Z6154" s="170"/>
      <c r="AA6154" s="163">
        <v>42.152000000000001</v>
      </c>
      <c r="AB6154" s="163">
        <v>-122.30419999999999</v>
      </c>
      <c r="AC6154" s="170" t="s">
        <v>45</v>
      </c>
      <c r="AD6154" s="170"/>
      <c r="AE6154" s="8" t="s">
        <v>3088</v>
      </c>
      <c r="AF6154" s="163"/>
      <c r="AG6154" s="170" t="s">
        <v>1649</v>
      </c>
      <c r="AH6154" s="170" t="s">
        <v>1649</v>
      </c>
      <c r="AI6154" s="163"/>
      <c r="AJ6154" s="163"/>
      <c r="AK6154" s="163"/>
      <c r="AL6154" s="163"/>
      <c r="AM6154" s="163"/>
      <c r="AN6154" s="163"/>
      <c r="AO6154" s="163"/>
      <c r="AP6154" s="163"/>
      <c r="AQ6154" s="163"/>
      <c r="AR6154" s="163"/>
      <c r="AS6154" s="163"/>
      <c r="AT6154" s="163"/>
      <c r="AU6154" s="163"/>
      <c r="AV6154" s="163"/>
      <c r="AW6154" s="163"/>
      <c r="AX6154" s="163"/>
      <c r="AY6154" s="163"/>
      <c r="AZ6154" s="163"/>
      <c r="BA6154" s="163"/>
      <c r="BB6154" s="163"/>
      <c r="BC6154" s="163"/>
      <c r="BD6154" s="163"/>
    </row>
    <row r="6155" spans="1:56" s="156" customFormat="1" x14ac:dyDescent="0.25">
      <c r="A6155" s="170"/>
      <c r="B6155" s="53"/>
      <c r="C6155" s="163"/>
      <c r="D6155" s="163"/>
      <c r="E6155" s="171">
        <v>25</v>
      </c>
      <c r="F6155" s="170" t="s">
        <v>1144</v>
      </c>
      <c r="G6155" s="170">
        <v>2018</v>
      </c>
      <c r="H6155" s="172">
        <v>0.5625</v>
      </c>
      <c r="I6155" s="170"/>
      <c r="J6155" s="170"/>
      <c r="K6155" s="170"/>
      <c r="L6155" s="6"/>
      <c r="M6155" s="170"/>
      <c r="N6155" s="170" t="s">
        <v>3073</v>
      </c>
      <c r="O6155" s="170"/>
      <c r="P6155" s="437">
        <v>107</v>
      </c>
      <c r="Q6155" s="437">
        <v>107</v>
      </c>
      <c r="R6155" s="437">
        <v>3</v>
      </c>
      <c r="S6155" s="170" t="s">
        <v>3</v>
      </c>
      <c r="T6155" s="170" t="s">
        <v>44</v>
      </c>
      <c r="U6155" s="170" t="s">
        <v>1399</v>
      </c>
      <c r="V6155" s="170" t="s">
        <v>1923</v>
      </c>
      <c r="W6155" s="170" t="s">
        <v>3087</v>
      </c>
      <c r="X6155" s="170" t="s">
        <v>3294</v>
      </c>
      <c r="Y6155" s="170"/>
      <c r="Z6155" s="170"/>
      <c r="AA6155" s="163">
        <v>42.152000000000001</v>
      </c>
      <c r="AB6155" s="163">
        <v>-122.30419999999999</v>
      </c>
      <c r="AC6155" s="170" t="s">
        <v>45</v>
      </c>
      <c r="AD6155" s="170"/>
      <c r="AE6155" s="8" t="s">
        <v>3088</v>
      </c>
      <c r="AF6155" s="163"/>
      <c r="AG6155" s="170" t="s">
        <v>1649</v>
      </c>
      <c r="AH6155" s="170" t="s">
        <v>1649</v>
      </c>
      <c r="AI6155" s="163"/>
      <c r="AJ6155" s="163"/>
      <c r="AK6155" s="163"/>
      <c r="AL6155" s="163"/>
      <c r="AM6155" s="163"/>
      <c r="AN6155" s="163"/>
      <c r="AO6155" s="163"/>
      <c r="AP6155" s="163"/>
      <c r="AQ6155" s="163"/>
      <c r="AR6155" s="163"/>
      <c r="AS6155" s="163"/>
      <c r="AT6155" s="163"/>
      <c r="AU6155" s="163"/>
      <c r="AV6155" s="163"/>
      <c r="AW6155" s="163"/>
      <c r="AX6155" s="163"/>
      <c r="AY6155" s="163"/>
      <c r="AZ6155" s="163"/>
      <c r="BA6155" s="163"/>
      <c r="BB6155" s="163"/>
      <c r="BC6155" s="163"/>
      <c r="BD6155" s="163"/>
    </row>
    <row r="6156" spans="1:56" s="156" customFormat="1" x14ac:dyDescent="0.25">
      <c r="A6156" s="170"/>
      <c r="B6156" s="53"/>
      <c r="C6156" s="163"/>
      <c r="D6156" s="163"/>
      <c r="E6156" s="171">
        <v>25</v>
      </c>
      <c r="F6156" s="170" t="s">
        <v>1144</v>
      </c>
      <c r="G6156" s="170">
        <v>2018</v>
      </c>
      <c r="H6156" s="172">
        <v>0.5625</v>
      </c>
      <c r="I6156" s="170"/>
      <c r="J6156" s="170"/>
      <c r="K6156" s="170"/>
      <c r="L6156" s="6"/>
      <c r="M6156" s="170"/>
      <c r="N6156" s="170" t="s">
        <v>3074</v>
      </c>
      <c r="O6156" s="170"/>
      <c r="P6156" s="437">
        <v>108</v>
      </c>
      <c r="Q6156" s="437">
        <v>108</v>
      </c>
      <c r="R6156" s="437">
        <v>1</v>
      </c>
      <c r="S6156" s="170" t="s">
        <v>3</v>
      </c>
      <c r="T6156" s="170" t="s">
        <v>44</v>
      </c>
      <c r="U6156" s="170" t="s">
        <v>1399</v>
      </c>
      <c r="V6156" s="170" t="s">
        <v>1923</v>
      </c>
      <c r="W6156" s="170" t="s">
        <v>3087</v>
      </c>
      <c r="X6156" s="170" t="s">
        <v>3294</v>
      </c>
      <c r="Y6156" s="170"/>
      <c r="Z6156" s="170"/>
      <c r="AA6156" s="163">
        <v>42.152000000000001</v>
      </c>
      <c r="AB6156" s="163">
        <v>-122.30419999999999</v>
      </c>
      <c r="AC6156" s="170" t="s">
        <v>45</v>
      </c>
      <c r="AD6156" s="170"/>
      <c r="AE6156" s="8" t="s">
        <v>3089</v>
      </c>
      <c r="AF6156" s="163"/>
      <c r="AG6156" s="170" t="s">
        <v>1649</v>
      </c>
      <c r="AH6156" s="170" t="s">
        <v>1649</v>
      </c>
      <c r="AI6156" s="163"/>
      <c r="AJ6156" s="163"/>
      <c r="AK6156" s="163"/>
      <c r="AL6156" s="163"/>
      <c r="AM6156" s="163"/>
      <c r="AN6156" s="163"/>
      <c r="AO6156" s="163"/>
      <c r="AP6156" s="163"/>
      <c r="AQ6156" s="163"/>
      <c r="AR6156" s="163"/>
      <c r="AS6156" s="163"/>
      <c r="AT6156" s="163"/>
      <c r="AU6156" s="163"/>
      <c r="AV6156" s="163"/>
      <c r="AW6156" s="163"/>
      <c r="AX6156" s="163"/>
      <c r="AY6156" s="163"/>
      <c r="AZ6156" s="163"/>
      <c r="BA6156" s="163"/>
      <c r="BB6156" s="163"/>
      <c r="BC6156" s="163"/>
      <c r="BD6156" s="163"/>
    </row>
    <row r="6157" spans="1:56" s="156" customFormat="1" x14ac:dyDescent="0.25">
      <c r="A6157" s="170"/>
      <c r="B6157" s="53"/>
      <c r="C6157" s="163"/>
      <c r="D6157" s="163"/>
      <c r="E6157" s="171">
        <v>25</v>
      </c>
      <c r="F6157" s="170" t="s">
        <v>1144</v>
      </c>
      <c r="G6157" s="170">
        <v>2018</v>
      </c>
      <c r="H6157" s="172">
        <v>0.5625</v>
      </c>
      <c r="I6157" s="170"/>
      <c r="J6157" s="170"/>
      <c r="K6157" s="170"/>
      <c r="L6157" s="6"/>
      <c r="M6157" s="170"/>
      <c r="N6157" s="170" t="s">
        <v>3074</v>
      </c>
      <c r="O6157" s="170"/>
      <c r="P6157" s="437">
        <v>108</v>
      </c>
      <c r="Q6157" s="437">
        <v>108</v>
      </c>
      <c r="R6157" s="437">
        <v>2</v>
      </c>
      <c r="S6157" s="170" t="s">
        <v>3</v>
      </c>
      <c r="T6157" s="170" t="s">
        <v>44</v>
      </c>
      <c r="U6157" s="170" t="s">
        <v>1399</v>
      </c>
      <c r="V6157" s="170" t="s">
        <v>1923</v>
      </c>
      <c r="W6157" s="170" t="s">
        <v>3087</v>
      </c>
      <c r="X6157" s="170" t="s">
        <v>3294</v>
      </c>
      <c r="Y6157" s="170"/>
      <c r="Z6157" s="170"/>
      <c r="AA6157" s="163">
        <v>42.152000000000001</v>
      </c>
      <c r="AB6157" s="163">
        <v>-122.30419999999999</v>
      </c>
      <c r="AC6157" s="170" t="s">
        <v>45</v>
      </c>
      <c r="AD6157" s="170"/>
      <c r="AE6157" s="8" t="s">
        <v>3089</v>
      </c>
      <c r="AF6157" s="163"/>
      <c r="AG6157" s="170" t="s">
        <v>1649</v>
      </c>
      <c r="AH6157" s="170" t="s">
        <v>1649</v>
      </c>
      <c r="AI6157" s="163"/>
      <c r="AJ6157" s="163"/>
      <c r="AK6157" s="163"/>
      <c r="AL6157" s="163"/>
      <c r="AM6157" s="163"/>
      <c r="AN6157" s="163"/>
      <c r="AO6157" s="163"/>
      <c r="AP6157" s="163"/>
      <c r="AQ6157" s="163"/>
      <c r="AR6157" s="163"/>
      <c r="AS6157" s="163"/>
      <c r="AT6157" s="163"/>
      <c r="AU6157" s="163"/>
      <c r="AV6157" s="163"/>
      <c r="AW6157" s="163"/>
      <c r="AX6157" s="163"/>
      <c r="AY6157" s="163"/>
      <c r="AZ6157" s="163"/>
      <c r="BA6157" s="163"/>
      <c r="BB6157" s="163"/>
      <c r="BC6157" s="163"/>
      <c r="BD6157" s="163"/>
    </row>
    <row r="6158" spans="1:56" s="156" customFormat="1" x14ac:dyDescent="0.25">
      <c r="A6158" s="170"/>
      <c r="B6158" s="53"/>
      <c r="C6158" s="163"/>
      <c r="D6158" s="163"/>
      <c r="E6158" s="171">
        <v>25</v>
      </c>
      <c r="F6158" s="170" t="s">
        <v>1144</v>
      </c>
      <c r="G6158" s="170">
        <v>2018</v>
      </c>
      <c r="H6158" s="172">
        <v>0.5625</v>
      </c>
      <c r="I6158" s="170"/>
      <c r="J6158" s="170"/>
      <c r="K6158" s="170"/>
      <c r="L6158" s="6"/>
      <c r="M6158" s="170"/>
      <c r="N6158" s="170" t="s">
        <v>3074</v>
      </c>
      <c r="O6158" s="170"/>
      <c r="P6158" s="437">
        <v>108</v>
      </c>
      <c r="Q6158" s="437">
        <v>108</v>
      </c>
      <c r="R6158" s="437">
        <v>3</v>
      </c>
      <c r="S6158" s="170" t="s">
        <v>3</v>
      </c>
      <c r="T6158" s="170" t="s">
        <v>44</v>
      </c>
      <c r="U6158" s="170" t="s">
        <v>1399</v>
      </c>
      <c r="V6158" s="170" t="s">
        <v>1923</v>
      </c>
      <c r="W6158" s="170" t="s">
        <v>3087</v>
      </c>
      <c r="X6158" s="170" t="s">
        <v>3294</v>
      </c>
      <c r="Y6158" s="170"/>
      <c r="Z6158" s="170"/>
      <c r="AA6158" s="163">
        <v>42.152000000000001</v>
      </c>
      <c r="AB6158" s="163">
        <v>-122.30419999999999</v>
      </c>
      <c r="AC6158" s="170" t="s">
        <v>45</v>
      </c>
      <c r="AD6158" s="170"/>
      <c r="AE6158" s="8" t="s">
        <v>3089</v>
      </c>
      <c r="AF6158" s="163"/>
      <c r="AG6158" s="170" t="s">
        <v>1649</v>
      </c>
      <c r="AH6158" s="170" t="s">
        <v>1649</v>
      </c>
      <c r="AI6158" s="163"/>
      <c r="AJ6158" s="163"/>
      <c r="AK6158" s="163"/>
      <c r="AL6158" s="163"/>
      <c r="AM6158" s="163"/>
      <c r="AN6158" s="163"/>
      <c r="AO6158" s="163"/>
      <c r="AP6158" s="163"/>
      <c r="AQ6158" s="163"/>
      <c r="AR6158" s="163"/>
      <c r="AS6158" s="163"/>
      <c r="AT6158" s="163"/>
      <c r="AU6158" s="163"/>
      <c r="AV6158" s="163"/>
      <c r="AW6158" s="163"/>
      <c r="AX6158" s="163"/>
      <c r="AY6158" s="163"/>
      <c r="AZ6158" s="163"/>
      <c r="BA6158" s="163"/>
      <c r="BB6158" s="163"/>
      <c r="BC6158" s="163"/>
      <c r="BD6158" s="163"/>
    </row>
    <row r="6159" spans="1:56" s="156" customFormat="1" x14ac:dyDescent="0.25">
      <c r="A6159" s="170"/>
      <c r="B6159" s="53"/>
      <c r="C6159" s="163"/>
      <c r="D6159" s="163"/>
      <c r="E6159" s="171">
        <v>25</v>
      </c>
      <c r="F6159" s="170" t="s">
        <v>1144</v>
      </c>
      <c r="G6159" s="170">
        <v>2018</v>
      </c>
      <c r="H6159" s="172">
        <v>0.5625</v>
      </c>
      <c r="I6159" s="170"/>
      <c r="J6159" s="170"/>
      <c r="K6159" s="170"/>
      <c r="L6159" s="6"/>
      <c r="M6159" s="170"/>
      <c r="N6159" s="170" t="s">
        <v>3074</v>
      </c>
      <c r="O6159" s="170"/>
      <c r="P6159" s="437">
        <v>108</v>
      </c>
      <c r="Q6159" s="437">
        <v>108</v>
      </c>
      <c r="R6159" s="437">
        <v>4</v>
      </c>
      <c r="S6159" s="170" t="s">
        <v>3</v>
      </c>
      <c r="T6159" s="170" t="s">
        <v>44</v>
      </c>
      <c r="U6159" s="170" t="s">
        <v>1399</v>
      </c>
      <c r="V6159" s="170" t="s">
        <v>1923</v>
      </c>
      <c r="W6159" s="170" t="s">
        <v>3087</v>
      </c>
      <c r="X6159" s="170" t="s">
        <v>3294</v>
      </c>
      <c r="Y6159" s="170"/>
      <c r="Z6159" s="170"/>
      <c r="AA6159" s="163">
        <v>42.152000000000001</v>
      </c>
      <c r="AB6159" s="163">
        <v>-122.30419999999999</v>
      </c>
      <c r="AC6159" s="170" t="s">
        <v>45</v>
      </c>
      <c r="AD6159" s="170"/>
      <c r="AE6159" s="8" t="s">
        <v>3089</v>
      </c>
      <c r="AF6159" s="163"/>
      <c r="AG6159" s="170" t="s">
        <v>1649</v>
      </c>
      <c r="AH6159" s="170" t="s">
        <v>1649</v>
      </c>
      <c r="AI6159" s="163"/>
      <c r="AJ6159" s="163"/>
      <c r="AK6159" s="163"/>
      <c r="AL6159" s="163"/>
      <c r="AM6159" s="163"/>
      <c r="AN6159" s="163"/>
      <c r="AO6159" s="163"/>
      <c r="AP6159" s="163"/>
      <c r="AQ6159" s="163"/>
      <c r="AR6159" s="163"/>
      <c r="AS6159" s="163"/>
      <c r="AT6159" s="163"/>
      <c r="AU6159" s="163"/>
      <c r="AV6159" s="163"/>
      <c r="AW6159" s="163"/>
      <c r="AX6159" s="163"/>
      <c r="AY6159" s="163"/>
      <c r="AZ6159" s="163"/>
      <c r="BA6159" s="163"/>
      <c r="BB6159" s="163"/>
      <c r="BC6159" s="163"/>
      <c r="BD6159" s="163"/>
    </row>
    <row r="6160" spans="1:56" s="156" customFormat="1" x14ac:dyDescent="0.25">
      <c r="A6160" s="170"/>
      <c r="B6160" s="53"/>
      <c r="C6160" s="163"/>
      <c r="D6160" s="163"/>
      <c r="E6160" s="171">
        <v>25</v>
      </c>
      <c r="F6160" s="170" t="s">
        <v>1144</v>
      </c>
      <c r="G6160" s="170">
        <v>2018</v>
      </c>
      <c r="H6160" s="172">
        <v>0.5625</v>
      </c>
      <c r="I6160" s="170"/>
      <c r="J6160" s="170"/>
      <c r="K6160" s="170"/>
      <c r="L6160" s="6"/>
      <c r="M6160" s="170"/>
      <c r="N6160" s="170" t="s">
        <v>3074</v>
      </c>
      <c r="O6160" s="170"/>
      <c r="P6160" s="437">
        <v>108</v>
      </c>
      <c r="Q6160" s="437">
        <v>108</v>
      </c>
      <c r="R6160" s="437">
        <v>5</v>
      </c>
      <c r="S6160" s="170" t="s">
        <v>3</v>
      </c>
      <c r="T6160" s="170" t="s">
        <v>44</v>
      </c>
      <c r="U6160" s="170" t="s">
        <v>1399</v>
      </c>
      <c r="V6160" s="170" t="s">
        <v>1923</v>
      </c>
      <c r="W6160" s="170" t="s">
        <v>3087</v>
      </c>
      <c r="X6160" s="170" t="s">
        <v>3294</v>
      </c>
      <c r="Y6160" s="170"/>
      <c r="Z6160" s="170"/>
      <c r="AA6160" s="163">
        <v>42.152000000000001</v>
      </c>
      <c r="AB6160" s="163">
        <v>-122.30419999999999</v>
      </c>
      <c r="AC6160" s="170" t="s">
        <v>45</v>
      </c>
      <c r="AD6160" s="170"/>
      <c r="AE6160" s="8" t="s">
        <v>3089</v>
      </c>
      <c r="AF6160" s="163"/>
      <c r="AG6160" s="170" t="s">
        <v>1649</v>
      </c>
      <c r="AH6160" s="170" t="s">
        <v>1649</v>
      </c>
      <c r="AI6160" s="163"/>
      <c r="AJ6160" s="163"/>
      <c r="AK6160" s="163"/>
      <c r="AL6160" s="163"/>
      <c r="AM6160" s="163"/>
      <c r="AN6160" s="163"/>
      <c r="AO6160" s="163"/>
      <c r="AP6160" s="163"/>
      <c r="AQ6160" s="163"/>
      <c r="AR6160" s="163"/>
      <c r="AS6160" s="163"/>
      <c r="AT6160" s="163"/>
      <c r="AU6160" s="163"/>
      <c r="AV6160" s="163"/>
      <c r="AW6160" s="163"/>
      <c r="AX6160" s="163"/>
      <c r="AY6160" s="163"/>
      <c r="AZ6160" s="163"/>
      <c r="BA6160" s="163"/>
      <c r="BB6160" s="163"/>
      <c r="BC6160" s="163"/>
      <c r="BD6160" s="163"/>
    </row>
    <row r="6161" spans="1:56" s="156" customFormat="1" x14ac:dyDescent="0.25">
      <c r="A6161" s="170"/>
      <c r="B6161" s="53"/>
      <c r="C6161" s="163"/>
      <c r="D6161" s="163"/>
      <c r="E6161" s="171">
        <v>25</v>
      </c>
      <c r="F6161" s="170" t="s">
        <v>1144</v>
      </c>
      <c r="G6161" s="170">
        <v>2018</v>
      </c>
      <c r="H6161" s="172">
        <v>0.5625</v>
      </c>
      <c r="I6161" s="170"/>
      <c r="J6161" s="170"/>
      <c r="K6161" s="170"/>
      <c r="L6161" s="6"/>
      <c r="M6161" s="170"/>
      <c r="N6161" s="170" t="s">
        <v>3074</v>
      </c>
      <c r="O6161" s="170"/>
      <c r="P6161" s="437">
        <v>108</v>
      </c>
      <c r="Q6161" s="437">
        <v>108</v>
      </c>
      <c r="R6161" s="437">
        <v>6</v>
      </c>
      <c r="S6161" s="170" t="s">
        <v>3</v>
      </c>
      <c r="T6161" s="170" t="s">
        <v>44</v>
      </c>
      <c r="U6161" s="170" t="s">
        <v>1399</v>
      </c>
      <c r="V6161" s="170" t="s">
        <v>1923</v>
      </c>
      <c r="W6161" s="170" t="s">
        <v>3087</v>
      </c>
      <c r="X6161" s="170" t="s">
        <v>3294</v>
      </c>
      <c r="Y6161" s="170"/>
      <c r="Z6161" s="170"/>
      <c r="AA6161" s="163">
        <v>42.152000000000001</v>
      </c>
      <c r="AB6161" s="163">
        <v>-122.30419999999999</v>
      </c>
      <c r="AC6161" s="170" t="s">
        <v>45</v>
      </c>
      <c r="AD6161" s="170"/>
      <c r="AE6161" s="8" t="s">
        <v>3089</v>
      </c>
      <c r="AF6161" s="163"/>
      <c r="AG6161" s="170" t="s">
        <v>1649</v>
      </c>
      <c r="AH6161" s="170" t="s">
        <v>1649</v>
      </c>
      <c r="AI6161" s="163"/>
      <c r="AJ6161" s="163"/>
      <c r="AK6161" s="163"/>
      <c r="AL6161" s="163"/>
      <c r="AM6161" s="163"/>
      <c r="AN6161" s="163"/>
      <c r="AO6161" s="163"/>
      <c r="AP6161" s="163"/>
      <c r="AQ6161" s="163"/>
      <c r="AR6161" s="163"/>
      <c r="AS6161" s="163"/>
      <c r="AT6161" s="163"/>
      <c r="AU6161" s="163"/>
      <c r="AV6161" s="163"/>
      <c r="AW6161" s="163"/>
      <c r="AX6161" s="163"/>
      <c r="AY6161" s="163"/>
      <c r="AZ6161" s="163"/>
      <c r="BA6161" s="163"/>
      <c r="BB6161" s="163"/>
      <c r="BC6161" s="163"/>
      <c r="BD6161" s="163"/>
    </row>
    <row r="6162" spans="1:56" s="156" customFormat="1" x14ac:dyDescent="0.25">
      <c r="A6162" s="170"/>
      <c r="B6162" s="53"/>
      <c r="C6162" s="163"/>
      <c r="D6162" s="163"/>
      <c r="E6162" s="171">
        <v>25</v>
      </c>
      <c r="F6162" s="170" t="s">
        <v>1144</v>
      </c>
      <c r="G6162" s="170">
        <v>2018</v>
      </c>
      <c r="H6162" s="172">
        <v>0.5625</v>
      </c>
      <c r="I6162" s="170"/>
      <c r="J6162" s="170"/>
      <c r="K6162" s="170"/>
      <c r="L6162" s="6"/>
      <c r="M6162" s="170"/>
      <c r="N6162" s="170" t="s">
        <v>3074</v>
      </c>
      <c r="O6162" s="170"/>
      <c r="P6162" s="437">
        <v>108</v>
      </c>
      <c r="Q6162" s="437">
        <v>108</v>
      </c>
      <c r="R6162" s="437">
        <v>7</v>
      </c>
      <c r="S6162" s="170" t="s">
        <v>3</v>
      </c>
      <c r="T6162" s="170" t="s">
        <v>44</v>
      </c>
      <c r="U6162" s="170" t="s">
        <v>1399</v>
      </c>
      <c r="V6162" s="170" t="s">
        <v>1923</v>
      </c>
      <c r="W6162" s="170" t="s">
        <v>3087</v>
      </c>
      <c r="X6162" s="170" t="s">
        <v>3294</v>
      </c>
      <c r="Y6162" s="170"/>
      <c r="Z6162" s="170"/>
      <c r="AA6162" s="163">
        <v>42.152000000000001</v>
      </c>
      <c r="AB6162" s="163">
        <v>-122.30419999999999</v>
      </c>
      <c r="AC6162" s="170" t="s">
        <v>45</v>
      </c>
      <c r="AD6162" s="170"/>
      <c r="AE6162" s="8" t="s">
        <v>3089</v>
      </c>
      <c r="AF6162" s="163"/>
      <c r="AG6162" s="170" t="s">
        <v>1649</v>
      </c>
      <c r="AH6162" s="170" t="s">
        <v>1649</v>
      </c>
      <c r="AI6162" s="163"/>
      <c r="AJ6162" s="163"/>
      <c r="AK6162" s="163"/>
      <c r="AL6162" s="163"/>
      <c r="AM6162" s="163"/>
      <c r="AN6162" s="163"/>
      <c r="AO6162" s="163"/>
      <c r="AP6162" s="163"/>
      <c r="AQ6162" s="163"/>
      <c r="AR6162" s="163"/>
      <c r="AS6162" s="163"/>
      <c r="AT6162" s="163"/>
      <c r="AU6162" s="163"/>
      <c r="AV6162" s="163"/>
      <c r="AW6162" s="163"/>
      <c r="AX6162" s="163"/>
      <c r="AY6162" s="163"/>
      <c r="AZ6162" s="163"/>
      <c r="BA6162" s="163"/>
      <c r="BB6162" s="163"/>
      <c r="BC6162" s="163"/>
      <c r="BD6162" s="163"/>
    </row>
    <row r="6163" spans="1:56" s="156" customFormat="1" x14ac:dyDescent="0.25">
      <c r="A6163" s="170"/>
      <c r="B6163" s="53"/>
      <c r="C6163" s="163"/>
      <c r="D6163" s="163"/>
      <c r="E6163" s="171">
        <v>25</v>
      </c>
      <c r="F6163" s="170" t="s">
        <v>1144</v>
      </c>
      <c r="G6163" s="170">
        <v>2018</v>
      </c>
      <c r="H6163" s="172">
        <v>0.5625</v>
      </c>
      <c r="I6163" s="163"/>
      <c r="J6163" s="163"/>
      <c r="K6163" s="163"/>
      <c r="L6163" s="6"/>
      <c r="M6163" s="163"/>
      <c r="N6163" s="170" t="s">
        <v>3078</v>
      </c>
      <c r="O6163" s="170"/>
      <c r="P6163" s="437">
        <v>109</v>
      </c>
      <c r="Q6163" s="437">
        <v>109</v>
      </c>
      <c r="R6163" s="437">
        <v>1</v>
      </c>
      <c r="S6163" s="170" t="s">
        <v>3</v>
      </c>
      <c r="T6163" s="170" t="s">
        <v>44</v>
      </c>
      <c r="U6163" s="170" t="s">
        <v>1399</v>
      </c>
      <c r="V6163" s="170" t="s">
        <v>1923</v>
      </c>
      <c r="W6163" s="170" t="s">
        <v>3087</v>
      </c>
      <c r="X6163" s="170" t="s">
        <v>3294</v>
      </c>
      <c r="Y6163" s="163"/>
      <c r="Z6163" s="163"/>
      <c r="AA6163" s="163">
        <v>42.152000000000001</v>
      </c>
      <c r="AB6163" s="163">
        <v>-122.30419999999999</v>
      </c>
      <c r="AC6163" s="170" t="s">
        <v>45</v>
      </c>
      <c r="AD6163" s="163"/>
      <c r="AE6163" s="8" t="s">
        <v>3090</v>
      </c>
      <c r="AF6163" s="163"/>
      <c r="AG6163" s="170" t="s">
        <v>1649</v>
      </c>
      <c r="AH6163" s="170" t="s">
        <v>1649</v>
      </c>
      <c r="AI6163" s="163"/>
      <c r="AJ6163" s="163"/>
      <c r="AK6163" s="163"/>
      <c r="AL6163" s="163"/>
      <c r="AM6163" s="163"/>
      <c r="AN6163" s="163"/>
      <c r="AO6163" s="163"/>
      <c r="AP6163" s="163"/>
      <c r="AQ6163" s="163"/>
      <c r="AR6163" s="163"/>
      <c r="AS6163" s="163"/>
      <c r="AT6163" s="163"/>
      <c r="AU6163" s="163"/>
      <c r="AV6163" s="163"/>
      <c r="AW6163" s="163"/>
      <c r="AX6163" s="163"/>
      <c r="AY6163" s="163"/>
      <c r="AZ6163" s="163"/>
      <c r="BA6163" s="163"/>
      <c r="BB6163" s="163"/>
      <c r="BC6163" s="163"/>
      <c r="BD6163" s="163"/>
    </row>
    <row r="6164" spans="1:56" s="156" customFormat="1" x14ac:dyDescent="0.25">
      <c r="A6164" s="170"/>
      <c r="B6164" s="53"/>
      <c r="C6164" s="163"/>
      <c r="D6164" s="163"/>
      <c r="E6164" s="171">
        <v>25</v>
      </c>
      <c r="F6164" s="170" t="s">
        <v>1144</v>
      </c>
      <c r="G6164" s="170">
        <v>2018</v>
      </c>
      <c r="H6164" s="172">
        <v>0.64583333333333304</v>
      </c>
      <c r="I6164" s="163"/>
      <c r="J6164" s="163"/>
      <c r="K6164" s="163"/>
      <c r="L6164" s="6"/>
      <c r="M6164" s="163"/>
      <c r="N6164" s="170" t="s">
        <v>3079</v>
      </c>
      <c r="O6164" s="170"/>
      <c r="P6164" s="437">
        <v>110</v>
      </c>
      <c r="Q6164" s="437">
        <v>110</v>
      </c>
      <c r="R6164" s="437">
        <v>1</v>
      </c>
      <c r="S6164" s="170" t="s">
        <v>3</v>
      </c>
      <c r="T6164" s="170" t="s">
        <v>44</v>
      </c>
      <c r="U6164" s="170" t="s">
        <v>1399</v>
      </c>
      <c r="V6164" s="170" t="s">
        <v>1923</v>
      </c>
      <c r="W6164" s="170" t="s">
        <v>3087</v>
      </c>
      <c r="X6164" s="170" t="s">
        <v>3294</v>
      </c>
      <c r="Y6164" s="163"/>
      <c r="Z6164" s="163"/>
      <c r="AA6164" s="163">
        <v>42.152900000000002</v>
      </c>
      <c r="AB6164" s="163">
        <v>-122.30549999999999</v>
      </c>
      <c r="AC6164" s="170" t="s">
        <v>45</v>
      </c>
      <c r="AD6164" s="163"/>
      <c r="AE6164" s="8" t="s">
        <v>1583</v>
      </c>
      <c r="AF6164" s="163"/>
      <c r="AG6164" s="170" t="s">
        <v>1649</v>
      </c>
      <c r="AH6164" s="170" t="s">
        <v>1649</v>
      </c>
      <c r="AI6164" s="163"/>
      <c r="AJ6164" s="163"/>
      <c r="AK6164" s="163"/>
      <c r="AL6164" s="163"/>
      <c r="AM6164" s="163"/>
      <c r="AN6164" s="163"/>
      <c r="AO6164" s="163"/>
      <c r="AP6164" s="163"/>
      <c r="AQ6164" s="163"/>
      <c r="AR6164" s="163"/>
      <c r="AS6164" s="163"/>
      <c r="AT6164" s="163"/>
      <c r="AU6164" s="163"/>
      <c r="AV6164" s="163"/>
      <c r="AW6164" s="163"/>
      <c r="AX6164" s="163"/>
      <c r="AY6164" s="163"/>
      <c r="AZ6164" s="163"/>
      <c r="BA6164" s="163"/>
      <c r="BB6164" s="163"/>
      <c r="BC6164" s="163"/>
      <c r="BD6164" s="163"/>
    </row>
    <row r="6165" spans="1:56" s="156" customFormat="1" x14ac:dyDescent="0.25">
      <c r="A6165" s="170"/>
      <c r="B6165" s="53"/>
      <c r="C6165" s="163"/>
      <c r="D6165" s="163"/>
      <c r="E6165" s="171">
        <v>25</v>
      </c>
      <c r="F6165" s="170" t="s">
        <v>1144</v>
      </c>
      <c r="G6165" s="170">
        <v>2018</v>
      </c>
      <c r="H6165" s="172">
        <v>0.64583333333333304</v>
      </c>
      <c r="I6165" s="163"/>
      <c r="J6165" s="163"/>
      <c r="K6165" s="163"/>
      <c r="L6165" s="6"/>
      <c r="M6165" s="163"/>
      <c r="N6165" s="170" t="s">
        <v>3079</v>
      </c>
      <c r="O6165" s="170"/>
      <c r="P6165" s="437">
        <v>110</v>
      </c>
      <c r="Q6165" s="437">
        <v>110</v>
      </c>
      <c r="R6165" s="437">
        <v>2</v>
      </c>
      <c r="S6165" s="170" t="s">
        <v>3</v>
      </c>
      <c r="T6165" s="170" t="s">
        <v>44</v>
      </c>
      <c r="U6165" s="170" t="s">
        <v>1399</v>
      </c>
      <c r="V6165" s="170" t="s">
        <v>1923</v>
      </c>
      <c r="W6165" s="170" t="s">
        <v>3087</v>
      </c>
      <c r="X6165" s="170" t="s">
        <v>3294</v>
      </c>
      <c r="Y6165" s="163"/>
      <c r="Z6165" s="163"/>
      <c r="AA6165" s="163">
        <v>42.152900000000002</v>
      </c>
      <c r="AB6165" s="163">
        <v>-122.30549999999999</v>
      </c>
      <c r="AC6165" s="170" t="s">
        <v>45</v>
      </c>
      <c r="AD6165" s="163"/>
      <c r="AE6165" s="8" t="s">
        <v>1583</v>
      </c>
      <c r="AF6165" s="163"/>
      <c r="AG6165" s="170" t="s">
        <v>1649</v>
      </c>
      <c r="AH6165" s="170" t="s">
        <v>1649</v>
      </c>
      <c r="AI6165" s="163"/>
      <c r="AJ6165" s="163"/>
      <c r="AK6165" s="163"/>
      <c r="AL6165" s="163"/>
      <c r="AM6165" s="163"/>
      <c r="AN6165" s="163"/>
      <c r="AO6165" s="163"/>
      <c r="AP6165" s="163"/>
      <c r="AQ6165" s="163"/>
      <c r="AR6165" s="163"/>
      <c r="AS6165" s="163"/>
      <c r="AT6165" s="163"/>
      <c r="AU6165" s="163"/>
      <c r="AV6165" s="163"/>
      <c r="AW6165" s="163"/>
      <c r="AX6165" s="163"/>
      <c r="AY6165" s="163"/>
      <c r="AZ6165" s="163"/>
      <c r="BA6165" s="163"/>
      <c r="BB6165" s="163"/>
      <c r="BC6165" s="163"/>
      <c r="BD6165" s="163"/>
    </row>
    <row r="6166" spans="1:56" s="156" customFormat="1" x14ac:dyDescent="0.25">
      <c r="A6166" s="170"/>
      <c r="B6166" s="53"/>
      <c r="C6166" s="163"/>
      <c r="D6166" s="163"/>
      <c r="E6166" s="171">
        <v>25</v>
      </c>
      <c r="F6166" s="170" t="s">
        <v>1144</v>
      </c>
      <c r="G6166" s="170">
        <v>2018</v>
      </c>
      <c r="H6166" s="172">
        <v>0.64583333333333304</v>
      </c>
      <c r="I6166" s="163"/>
      <c r="J6166" s="163"/>
      <c r="K6166" s="163"/>
      <c r="L6166" s="6"/>
      <c r="M6166" s="163"/>
      <c r="N6166" s="170" t="s">
        <v>3079</v>
      </c>
      <c r="O6166" s="170"/>
      <c r="P6166" s="437">
        <v>110</v>
      </c>
      <c r="Q6166" s="437">
        <v>110</v>
      </c>
      <c r="R6166" s="437">
        <v>3</v>
      </c>
      <c r="S6166" s="170" t="s">
        <v>3</v>
      </c>
      <c r="T6166" s="170" t="s">
        <v>44</v>
      </c>
      <c r="U6166" s="170" t="s">
        <v>1399</v>
      </c>
      <c r="V6166" s="170" t="s">
        <v>1923</v>
      </c>
      <c r="W6166" s="170" t="s">
        <v>3087</v>
      </c>
      <c r="X6166" s="170" t="s">
        <v>3294</v>
      </c>
      <c r="Y6166" s="163"/>
      <c r="Z6166" s="163"/>
      <c r="AA6166" s="163">
        <v>42.152900000000002</v>
      </c>
      <c r="AB6166" s="163">
        <v>-122.30549999999999</v>
      </c>
      <c r="AC6166" s="170" t="s">
        <v>45</v>
      </c>
      <c r="AD6166" s="163"/>
      <c r="AE6166" s="8" t="s">
        <v>1583</v>
      </c>
      <c r="AF6166" s="163"/>
      <c r="AG6166" s="170" t="s">
        <v>1649</v>
      </c>
      <c r="AH6166" s="170" t="s">
        <v>1649</v>
      </c>
      <c r="AI6166" s="163"/>
      <c r="AJ6166" s="163"/>
      <c r="AK6166" s="163"/>
      <c r="AL6166" s="163"/>
      <c r="AM6166" s="163"/>
      <c r="AN6166" s="163"/>
      <c r="AO6166" s="163"/>
      <c r="AP6166" s="163"/>
      <c r="AQ6166" s="163"/>
      <c r="AR6166" s="163"/>
      <c r="AS6166" s="163"/>
      <c r="AT6166" s="163"/>
      <c r="AU6166" s="163"/>
      <c r="AV6166" s="163"/>
      <c r="AW6166" s="163"/>
      <c r="AX6166" s="163"/>
      <c r="AY6166" s="163"/>
      <c r="AZ6166" s="163"/>
      <c r="BA6166" s="163"/>
      <c r="BB6166" s="163"/>
      <c r="BC6166" s="163"/>
      <c r="BD6166" s="163"/>
    </row>
    <row r="6167" spans="1:56" s="156" customFormat="1" x14ac:dyDescent="0.25">
      <c r="A6167" s="170"/>
      <c r="B6167" s="53"/>
      <c r="C6167" s="163"/>
      <c r="D6167" s="163"/>
      <c r="E6167" s="171">
        <v>25</v>
      </c>
      <c r="F6167" s="170" t="s">
        <v>1144</v>
      </c>
      <c r="G6167" s="170">
        <v>2018</v>
      </c>
      <c r="H6167" s="172">
        <v>0.64583333333333304</v>
      </c>
      <c r="I6167" s="163"/>
      <c r="J6167" s="163"/>
      <c r="K6167" s="163"/>
      <c r="L6167" s="6"/>
      <c r="M6167" s="163"/>
      <c r="N6167" s="170" t="s">
        <v>3079</v>
      </c>
      <c r="O6167" s="170"/>
      <c r="P6167" s="437">
        <v>110</v>
      </c>
      <c r="Q6167" s="437">
        <v>110</v>
      </c>
      <c r="R6167" s="437">
        <v>4</v>
      </c>
      <c r="S6167" s="170" t="s">
        <v>3</v>
      </c>
      <c r="T6167" s="170" t="s">
        <v>44</v>
      </c>
      <c r="U6167" s="170" t="s">
        <v>1399</v>
      </c>
      <c r="V6167" s="170" t="s">
        <v>1923</v>
      </c>
      <c r="W6167" s="170" t="s">
        <v>3087</v>
      </c>
      <c r="X6167" s="170" t="s">
        <v>3294</v>
      </c>
      <c r="Y6167" s="163"/>
      <c r="Z6167" s="163"/>
      <c r="AA6167" s="163">
        <v>42.152900000000002</v>
      </c>
      <c r="AB6167" s="163">
        <v>-122.30549999999999</v>
      </c>
      <c r="AC6167" s="170" t="s">
        <v>45</v>
      </c>
      <c r="AD6167" s="163"/>
      <c r="AE6167" s="8" t="s">
        <v>1583</v>
      </c>
      <c r="AF6167" s="163"/>
      <c r="AG6167" s="170" t="s">
        <v>1649</v>
      </c>
      <c r="AH6167" s="170" t="s">
        <v>1649</v>
      </c>
      <c r="AI6167" s="163"/>
      <c r="AJ6167" s="163"/>
      <c r="AK6167" s="163"/>
      <c r="AL6167" s="163"/>
      <c r="AM6167" s="163"/>
      <c r="AN6167" s="163"/>
      <c r="AO6167" s="163"/>
      <c r="AP6167" s="163"/>
      <c r="AQ6167" s="163"/>
      <c r="AR6167" s="163"/>
      <c r="AS6167" s="163"/>
      <c r="AT6167" s="163"/>
      <c r="AU6167" s="163"/>
      <c r="AV6167" s="163"/>
      <c r="AW6167" s="163"/>
      <c r="AX6167" s="163"/>
      <c r="AY6167" s="163"/>
      <c r="AZ6167" s="163"/>
      <c r="BA6167" s="163"/>
      <c r="BB6167" s="163"/>
      <c r="BC6167" s="163"/>
      <c r="BD6167" s="163"/>
    </row>
    <row r="6168" spans="1:56" s="156" customFormat="1" x14ac:dyDescent="0.25">
      <c r="A6168" s="170"/>
      <c r="B6168" s="53"/>
      <c r="C6168" s="163"/>
      <c r="D6168" s="163"/>
      <c r="E6168" s="171">
        <v>25</v>
      </c>
      <c r="F6168" s="170" t="s">
        <v>1144</v>
      </c>
      <c r="G6168" s="170">
        <v>2018</v>
      </c>
      <c r="H6168" s="172">
        <v>0.64583333333333304</v>
      </c>
      <c r="I6168" s="163"/>
      <c r="J6168" s="163"/>
      <c r="K6168" s="163"/>
      <c r="L6168" s="6"/>
      <c r="M6168" s="163"/>
      <c r="N6168" s="170" t="s">
        <v>3079</v>
      </c>
      <c r="O6168" s="170"/>
      <c r="P6168" s="437">
        <v>110</v>
      </c>
      <c r="Q6168" s="437">
        <v>110</v>
      </c>
      <c r="R6168" s="437">
        <v>5</v>
      </c>
      <c r="S6168" s="170" t="s">
        <v>3</v>
      </c>
      <c r="T6168" s="170" t="s">
        <v>44</v>
      </c>
      <c r="U6168" s="170" t="s">
        <v>1399</v>
      </c>
      <c r="V6168" s="170" t="s">
        <v>1923</v>
      </c>
      <c r="W6168" s="170" t="s">
        <v>3087</v>
      </c>
      <c r="X6168" s="170" t="s">
        <v>3294</v>
      </c>
      <c r="Y6168" s="163"/>
      <c r="Z6168" s="163"/>
      <c r="AA6168" s="163">
        <v>42.152900000000002</v>
      </c>
      <c r="AB6168" s="163">
        <v>-122.30549999999999</v>
      </c>
      <c r="AC6168" s="170" t="s">
        <v>45</v>
      </c>
      <c r="AD6168" s="163"/>
      <c r="AE6168" s="8" t="s">
        <v>1583</v>
      </c>
      <c r="AF6168" s="163"/>
      <c r="AG6168" s="170" t="s">
        <v>1649</v>
      </c>
      <c r="AH6168" s="170" t="s">
        <v>1649</v>
      </c>
      <c r="AI6168" s="163"/>
      <c r="AJ6168" s="163"/>
      <c r="AK6168" s="163"/>
      <c r="AL6168" s="163"/>
      <c r="AM6168" s="163"/>
      <c r="AN6168" s="163"/>
      <c r="AO6168" s="163"/>
      <c r="AP6168" s="163"/>
      <c r="AQ6168" s="163"/>
      <c r="AR6168" s="163"/>
      <c r="AS6168" s="163"/>
      <c r="AT6168" s="163"/>
      <c r="AU6168" s="163"/>
      <c r="AV6168" s="163"/>
      <c r="AW6168" s="163"/>
      <c r="AX6168" s="163"/>
      <c r="AY6168" s="163"/>
      <c r="AZ6168" s="163"/>
      <c r="BA6168" s="163"/>
      <c r="BB6168" s="163"/>
      <c r="BC6168" s="163"/>
      <c r="BD6168" s="163"/>
    </row>
    <row r="6169" spans="1:56" s="156" customFormat="1" x14ac:dyDescent="0.25">
      <c r="A6169" s="170"/>
      <c r="B6169" s="53"/>
      <c r="C6169" s="163"/>
      <c r="D6169" s="163"/>
      <c r="E6169" s="171">
        <v>25</v>
      </c>
      <c r="F6169" s="170" t="s">
        <v>1144</v>
      </c>
      <c r="G6169" s="170">
        <v>2018</v>
      </c>
      <c r="H6169" s="172">
        <v>0.64583333333333304</v>
      </c>
      <c r="I6169" s="163"/>
      <c r="J6169" s="163"/>
      <c r="K6169" s="163"/>
      <c r="L6169" s="6"/>
      <c r="M6169" s="163"/>
      <c r="N6169" s="170" t="s">
        <v>3079</v>
      </c>
      <c r="O6169" s="170"/>
      <c r="P6169" s="437">
        <v>110</v>
      </c>
      <c r="Q6169" s="437">
        <v>110</v>
      </c>
      <c r="R6169" s="437">
        <v>6</v>
      </c>
      <c r="S6169" s="170" t="s">
        <v>3</v>
      </c>
      <c r="T6169" s="170" t="s">
        <v>44</v>
      </c>
      <c r="U6169" s="170" t="s">
        <v>1399</v>
      </c>
      <c r="V6169" s="170" t="s">
        <v>1923</v>
      </c>
      <c r="W6169" s="170" t="s">
        <v>3087</v>
      </c>
      <c r="X6169" s="170" t="s">
        <v>3294</v>
      </c>
      <c r="Y6169" s="163"/>
      <c r="Z6169" s="163"/>
      <c r="AA6169" s="163">
        <v>42.152900000000002</v>
      </c>
      <c r="AB6169" s="163">
        <v>-122.30549999999999</v>
      </c>
      <c r="AC6169" s="170" t="s">
        <v>45</v>
      </c>
      <c r="AD6169" s="163"/>
      <c r="AE6169" s="8" t="s">
        <v>1583</v>
      </c>
      <c r="AF6169" s="163"/>
      <c r="AG6169" s="170" t="s">
        <v>1649</v>
      </c>
      <c r="AH6169" s="170" t="s">
        <v>1649</v>
      </c>
      <c r="AI6169" s="163"/>
      <c r="AJ6169" s="163"/>
      <c r="AK6169" s="163"/>
      <c r="AL6169" s="163"/>
      <c r="AM6169" s="163"/>
      <c r="AN6169" s="163"/>
      <c r="AO6169" s="163"/>
      <c r="AP6169" s="163"/>
      <c r="AQ6169" s="163"/>
      <c r="AR6169" s="163"/>
      <c r="AS6169" s="163"/>
      <c r="AT6169" s="163"/>
      <c r="AU6169" s="163"/>
      <c r="AV6169" s="163"/>
      <c r="AW6169" s="163"/>
      <c r="AX6169" s="163"/>
      <c r="AY6169" s="163"/>
      <c r="AZ6169" s="163"/>
      <c r="BA6169" s="163"/>
      <c r="BB6169" s="163"/>
      <c r="BC6169" s="163"/>
      <c r="BD6169" s="163"/>
    </row>
    <row r="6170" spans="1:56" s="156" customFormat="1" x14ac:dyDescent="0.25">
      <c r="A6170" s="170"/>
      <c r="B6170" s="53"/>
      <c r="C6170" s="163"/>
      <c r="D6170" s="163"/>
      <c r="E6170" s="171">
        <v>25</v>
      </c>
      <c r="F6170" s="170" t="s">
        <v>1144</v>
      </c>
      <c r="G6170" s="170">
        <v>2018</v>
      </c>
      <c r="H6170" s="172">
        <v>0.64583333333333304</v>
      </c>
      <c r="I6170" s="163"/>
      <c r="J6170" s="163"/>
      <c r="K6170" s="163"/>
      <c r="L6170" s="6"/>
      <c r="M6170" s="163"/>
      <c r="N6170" s="170" t="s">
        <v>3080</v>
      </c>
      <c r="O6170" s="170"/>
      <c r="P6170" s="437">
        <v>111</v>
      </c>
      <c r="Q6170" s="437">
        <v>111</v>
      </c>
      <c r="R6170" s="437">
        <v>1</v>
      </c>
      <c r="S6170" s="170" t="s">
        <v>3</v>
      </c>
      <c r="T6170" s="170" t="s">
        <v>44</v>
      </c>
      <c r="U6170" s="170" t="s">
        <v>1399</v>
      </c>
      <c r="V6170" s="170" t="s">
        <v>1923</v>
      </c>
      <c r="W6170" s="170" t="s">
        <v>3087</v>
      </c>
      <c r="X6170" s="170" t="s">
        <v>3294</v>
      </c>
      <c r="Y6170" s="163"/>
      <c r="Z6170" s="163"/>
      <c r="AA6170" s="163">
        <v>42.152900000000002</v>
      </c>
      <c r="AB6170" s="163">
        <v>-122.30549999999999</v>
      </c>
      <c r="AC6170" s="170" t="s">
        <v>45</v>
      </c>
      <c r="AD6170" s="163"/>
      <c r="AE6170" s="163"/>
      <c r="AF6170" s="163"/>
      <c r="AG6170" s="170" t="s">
        <v>1649</v>
      </c>
      <c r="AH6170" s="170" t="s">
        <v>1649</v>
      </c>
      <c r="AI6170" s="163"/>
      <c r="AJ6170" s="163"/>
      <c r="AK6170" s="163"/>
      <c r="AL6170" s="163"/>
      <c r="AM6170" s="163"/>
      <c r="AN6170" s="163"/>
      <c r="AO6170" s="163"/>
      <c r="AP6170" s="163"/>
      <c r="AQ6170" s="163"/>
      <c r="AR6170" s="163"/>
      <c r="AS6170" s="163"/>
      <c r="AT6170" s="163"/>
      <c r="AU6170" s="163"/>
      <c r="AV6170" s="163"/>
      <c r="AW6170" s="163"/>
      <c r="AX6170" s="163"/>
      <c r="AY6170" s="163"/>
      <c r="AZ6170" s="163"/>
      <c r="BA6170" s="163"/>
      <c r="BB6170" s="163"/>
      <c r="BC6170" s="163"/>
      <c r="BD6170" s="163"/>
    </row>
    <row r="6171" spans="1:56" s="156" customFormat="1" x14ac:dyDescent="0.25">
      <c r="A6171" s="170"/>
      <c r="B6171" s="53"/>
      <c r="C6171" s="163"/>
      <c r="D6171" s="163"/>
      <c r="E6171" s="171">
        <v>26</v>
      </c>
      <c r="F6171" s="170" t="s">
        <v>1144</v>
      </c>
      <c r="G6171" s="170">
        <v>2018</v>
      </c>
      <c r="H6171" s="172">
        <v>0.52083333333333304</v>
      </c>
      <c r="I6171" s="163"/>
      <c r="J6171" s="163"/>
      <c r="K6171" s="163"/>
      <c r="L6171" s="6"/>
      <c r="M6171" s="163"/>
      <c r="N6171" s="170" t="s">
        <v>3081</v>
      </c>
      <c r="O6171" s="170"/>
      <c r="P6171" s="437">
        <v>112</v>
      </c>
      <c r="Q6171" s="437">
        <v>112</v>
      </c>
      <c r="R6171" s="437">
        <v>1</v>
      </c>
      <c r="S6171" s="170" t="s">
        <v>3</v>
      </c>
      <c r="T6171" s="170" t="s">
        <v>44</v>
      </c>
      <c r="U6171" s="170" t="s">
        <v>1345</v>
      </c>
      <c r="V6171" s="170" t="s">
        <v>1923</v>
      </c>
      <c r="W6171" s="170" t="s">
        <v>3102</v>
      </c>
      <c r="X6171" s="170" t="s">
        <v>3122</v>
      </c>
      <c r="Y6171" s="163"/>
      <c r="Z6171" s="163"/>
      <c r="AA6171" s="163">
        <v>42.004899999999999</v>
      </c>
      <c r="AB6171" s="163">
        <v>-123.25320000000001</v>
      </c>
      <c r="AC6171" s="170" t="s">
        <v>45</v>
      </c>
      <c r="AD6171" s="163"/>
      <c r="AE6171" s="163"/>
      <c r="AF6171" s="163"/>
      <c r="AG6171" s="170" t="s">
        <v>1649</v>
      </c>
      <c r="AH6171" s="170" t="s">
        <v>1649</v>
      </c>
      <c r="AI6171" s="163"/>
      <c r="AJ6171" s="163"/>
      <c r="AK6171" s="163"/>
      <c r="AL6171" s="163"/>
      <c r="AM6171" s="163"/>
      <c r="AN6171" s="163"/>
      <c r="AO6171" s="163"/>
      <c r="AP6171" s="163"/>
      <c r="AQ6171" s="163"/>
      <c r="AR6171" s="163"/>
      <c r="AS6171" s="163"/>
      <c r="AT6171" s="163"/>
      <c r="AU6171" s="163"/>
      <c r="AV6171" s="163"/>
      <c r="AW6171" s="163"/>
      <c r="AX6171" s="163"/>
      <c r="AY6171" s="163"/>
      <c r="AZ6171" s="163"/>
      <c r="BA6171" s="163"/>
      <c r="BB6171" s="163"/>
      <c r="BC6171" s="163"/>
      <c r="BD6171" s="163"/>
    </row>
    <row r="6172" spans="1:56" s="156" customFormat="1" x14ac:dyDescent="0.25">
      <c r="A6172" s="170"/>
      <c r="B6172" s="53"/>
      <c r="C6172" s="163"/>
      <c r="D6172" s="163"/>
      <c r="E6172" s="171">
        <v>26</v>
      </c>
      <c r="F6172" s="170" t="s">
        <v>1144</v>
      </c>
      <c r="G6172" s="170">
        <v>2018</v>
      </c>
      <c r="H6172" s="172">
        <v>0.52083333333333304</v>
      </c>
      <c r="I6172" s="163"/>
      <c r="J6172" s="163"/>
      <c r="K6172" s="163"/>
      <c r="L6172" s="6"/>
      <c r="M6172" s="163"/>
      <c r="N6172" s="170" t="s">
        <v>3081</v>
      </c>
      <c r="O6172" s="170"/>
      <c r="P6172" s="437">
        <v>112</v>
      </c>
      <c r="Q6172" s="437">
        <v>112</v>
      </c>
      <c r="R6172" s="437">
        <v>2</v>
      </c>
      <c r="S6172" s="170" t="s">
        <v>3</v>
      </c>
      <c r="T6172" s="170" t="s">
        <v>44</v>
      </c>
      <c r="U6172" s="170" t="s">
        <v>1345</v>
      </c>
      <c r="V6172" s="170" t="s">
        <v>1923</v>
      </c>
      <c r="W6172" s="170" t="s">
        <v>3103</v>
      </c>
      <c r="X6172" s="170" t="s">
        <v>3122</v>
      </c>
      <c r="Y6172" s="163"/>
      <c r="Z6172" s="163"/>
      <c r="AA6172" s="163">
        <v>42.004899999999999</v>
      </c>
      <c r="AB6172" s="163">
        <v>-123.25320000000001</v>
      </c>
      <c r="AC6172" s="170" t="s">
        <v>45</v>
      </c>
      <c r="AD6172" s="163"/>
      <c r="AE6172" s="163"/>
      <c r="AF6172" s="163"/>
      <c r="AG6172" s="170" t="s">
        <v>1649</v>
      </c>
      <c r="AH6172" s="170" t="s">
        <v>1649</v>
      </c>
      <c r="AI6172" s="163"/>
      <c r="AJ6172" s="163"/>
      <c r="AK6172" s="163"/>
      <c r="AL6172" s="163"/>
      <c r="AM6172" s="163"/>
      <c r="AN6172" s="163"/>
      <c r="AO6172" s="163"/>
      <c r="AP6172" s="163"/>
      <c r="AQ6172" s="163"/>
      <c r="AR6172" s="163"/>
      <c r="AS6172" s="163"/>
      <c r="AT6172" s="163"/>
      <c r="AU6172" s="163"/>
      <c r="AV6172" s="163"/>
      <c r="AW6172" s="163"/>
      <c r="AX6172" s="163"/>
      <c r="AY6172" s="163"/>
      <c r="AZ6172" s="163"/>
      <c r="BA6172" s="163"/>
      <c r="BB6172" s="163"/>
      <c r="BC6172" s="163"/>
      <c r="BD6172" s="163"/>
    </row>
    <row r="6173" spans="1:56" s="156" customFormat="1" x14ac:dyDescent="0.25">
      <c r="A6173" s="170"/>
      <c r="B6173" s="53"/>
      <c r="C6173" s="163"/>
      <c r="D6173" s="163"/>
      <c r="E6173" s="171">
        <v>26</v>
      </c>
      <c r="F6173" s="170" t="s">
        <v>1144</v>
      </c>
      <c r="G6173" s="170">
        <v>2018</v>
      </c>
      <c r="H6173" s="172">
        <v>0.52083333333333304</v>
      </c>
      <c r="I6173" s="163"/>
      <c r="J6173" s="163"/>
      <c r="K6173" s="163"/>
      <c r="L6173" s="6"/>
      <c r="M6173" s="163"/>
      <c r="N6173" s="170" t="s">
        <v>3081</v>
      </c>
      <c r="O6173" s="170"/>
      <c r="P6173" s="437">
        <v>112</v>
      </c>
      <c r="Q6173" s="437">
        <v>112</v>
      </c>
      <c r="R6173" s="437">
        <v>3</v>
      </c>
      <c r="S6173" s="170" t="s">
        <v>3</v>
      </c>
      <c r="T6173" s="170" t="s">
        <v>44</v>
      </c>
      <c r="U6173" s="170" t="s">
        <v>1345</v>
      </c>
      <c r="V6173" s="170" t="s">
        <v>1923</v>
      </c>
      <c r="W6173" s="170" t="s">
        <v>3104</v>
      </c>
      <c r="X6173" s="170" t="s">
        <v>3122</v>
      </c>
      <c r="Y6173" s="163"/>
      <c r="Z6173" s="163"/>
      <c r="AA6173" s="163">
        <v>42.004899999999999</v>
      </c>
      <c r="AB6173" s="163">
        <v>-123.25320000000001</v>
      </c>
      <c r="AC6173" s="170" t="s">
        <v>45</v>
      </c>
      <c r="AD6173" s="163"/>
      <c r="AE6173" s="163"/>
      <c r="AF6173" s="163"/>
      <c r="AG6173" s="170" t="s">
        <v>1649</v>
      </c>
      <c r="AH6173" s="170" t="s">
        <v>1649</v>
      </c>
      <c r="AI6173" s="163"/>
      <c r="AJ6173" s="163"/>
      <c r="AK6173" s="163"/>
      <c r="AL6173" s="163"/>
      <c r="AM6173" s="163"/>
      <c r="AN6173" s="163"/>
      <c r="AO6173" s="163"/>
      <c r="AP6173" s="163"/>
      <c r="AQ6173" s="163"/>
      <c r="AR6173" s="163"/>
      <c r="AS6173" s="163"/>
      <c r="AT6173" s="163"/>
      <c r="AU6173" s="163"/>
      <c r="AV6173" s="163"/>
      <c r="AW6173" s="163"/>
      <c r="AX6173" s="163"/>
      <c r="AY6173" s="163"/>
      <c r="AZ6173" s="163"/>
      <c r="BA6173" s="163"/>
      <c r="BB6173" s="163"/>
      <c r="BC6173" s="163"/>
      <c r="BD6173" s="163"/>
    </row>
    <row r="6174" spans="1:56" s="156" customFormat="1" x14ac:dyDescent="0.25">
      <c r="A6174" s="170"/>
      <c r="B6174" s="53"/>
      <c r="C6174" s="163"/>
      <c r="D6174" s="163"/>
      <c r="E6174" s="171">
        <v>26</v>
      </c>
      <c r="F6174" s="170" t="s">
        <v>1144</v>
      </c>
      <c r="G6174" s="170">
        <v>2018</v>
      </c>
      <c r="H6174" s="172">
        <v>0.52083333333333304</v>
      </c>
      <c r="I6174" s="163"/>
      <c r="J6174" s="163"/>
      <c r="K6174" s="163"/>
      <c r="L6174" s="6"/>
      <c r="M6174" s="163"/>
      <c r="N6174" s="170" t="s">
        <v>3081</v>
      </c>
      <c r="O6174" s="170"/>
      <c r="P6174" s="437">
        <v>112</v>
      </c>
      <c r="Q6174" s="437">
        <v>112</v>
      </c>
      <c r="R6174" s="437">
        <v>4</v>
      </c>
      <c r="S6174" s="170" t="s">
        <v>3</v>
      </c>
      <c r="T6174" s="170" t="s">
        <v>44</v>
      </c>
      <c r="U6174" s="170" t="s">
        <v>1345</v>
      </c>
      <c r="V6174" s="170" t="s">
        <v>1923</v>
      </c>
      <c r="W6174" s="170" t="s">
        <v>3105</v>
      </c>
      <c r="X6174" s="170" t="s">
        <v>3122</v>
      </c>
      <c r="Y6174" s="163"/>
      <c r="Z6174" s="163"/>
      <c r="AA6174" s="163">
        <v>42.004899999999999</v>
      </c>
      <c r="AB6174" s="163">
        <v>-123.25320000000001</v>
      </c>
      <c r="AC6174" s="170" t="s">
        <v>45</v>
      </c>
      <c r="AD6174" s="163"/>
      <c r="AE6174" s="163"/>
      <c r="AF6174" s="163"/>
      <c r="AG6174" s="170" t="s">
        <v>1649</v>
      </c>
      <c r="AH6174" s="170" t="s">
        <v>1649</v>
      </c>
      <c r="AI6174" s="163"/>
      <c r="AJ6174" s="163"/>
      <c r="AK6174" s="163"/>
      <c r="AL6174" s="163"/>
      <c r="AM6174" s="163"/>
      <c r="AN6174" s="163"/>
      <c r="AO6174" s="163"/>
      <c r="AP6174" s="163"/>
      <c r="AQ6174" s="163"/>
      <c r="AR6174" s="163"/>
      <c r="AS6174" s="163"/>
      <c r="AT6174" s="163"/>
      <c r="AU6174" s="163"/>
      <c r="AV6174" s="163"/>
      <c r="AW6174" s="163"/>
      <c r="AX6174" s="163"/>
      <c r="AY6174" s="163"/>
      <c r="AZ6174" s="163"/>
      <c r="BA6174" s="163"/>
      <c r="BB6174" s="163"/>
      <c r="BC6174" s="163"/>
      <c r="BD6174" s="163"/>
    </row>
    <row r="6175" spans="1:56" s="156" customFormat="1" x14ac:dyDescent="0.25">
      <c r="A6175" s="170"/>
      <c r="B6175" s="53"/>
      <c r="C6175" s="163"/>
      <c r="D6175" s="163"/>
      <c r="E6175" s="171">
        <v>26</v>
      </c>
      <c r="F6175" s="170" t="s">
        <v>1144</v>
      </c>
      <c r="G6175" s="170">
        <v>2018</v>
      </c>
      <c r="H6175" s="172">
        <v>0.52083333333333304</v>
      </c>
      <c r="I6175" s="163"/>
      <c r="J6175" s="163"/>
      <c r="K6175" s="163"/>
      <c r="L6175" s="6"/>
      <c r="M6175" s="163"/>
      <c r="N6175" s="170" t="s">
        <v>3081</v>
      </c>
      <c r="O6175" s="170"/>
      <c r="P6175" s="437">
        <v>112</v>
      </c>
      <c r="Q6175" s="437">
        <v>112</v>
      </c>
      <c r="R6175" s="437">
        <v>5</v>
      </c>
      <c r="S6175" s="170" t="s">
        <v>3</v>
      </c>
      <c r="T6175" s="170" t="s">
        <v>44</v>
      </c>
      <c r="U6175" s="170" t="s">
        <v>1345</v>
      </c>
      <c r="V6175" s="170" t="s">
        <v>1923</v>
      </c>
      <c r="W6175" s="170" t="s">
        <v>3106</v>
      </c>
      <c r="X6175" s="170" t="s">
        <v>3122</v>
      </c>
      <c r="Y6175" s="163"/>
      <c r="Z6175" s="163"/>
      <c r="AA6175" s="163">
        <v>42.004899999999999</v>
      </c>
      <c r="AB6175" s="163">
        <v>-123.25320000000001</v>
      </c>
      <c r="AC6175" s="170" t="s">
        <v>45</v>
      </c>
      <c r="AD6175" s="163"/>
      <c r="AE6175" s="163"/>
      <c r="AF6175" s="163"/>
      <c r="AG6175" s="170" t="s">
        <v>1649</v>
      </c>
      <c r="AH6175" s="170" t="s">
        <v>1649</v>
      </c>
      <c r="AI6175" s="163"/>
      <c r="AJ6175" s="163"/>
      <c r="AK6175" s="163"/>
      <c r="AL6175" s="163"/>
      <c r="AM6175" s="163"/>
      <c r="AN6175" s="163"/>
      <c r="AO6175" s="163"/>
      <c r="AP6175" s="163"/>
      <c r="AQ6175" s="163"/>
      <c r="AR6175" s="163"/>
      <c r="AS6175" s="163"/>
      <c r="AT6175" s="163"/>
      <c r="AU6175" s="163"/>
      <c r="AV6175" s="163"/>
      <c r="AW6175" s="163"/>
      <c r="AX6175" s="163"/>
      <c r="AY6175" s="163"/>
      <c r="AZ6175" s="163"/>
      <c r="BA6175" s="163"/>
      <c r="BB6175" s="163"/>
      <c r="BC6175" s="163"/>
      <c r="BD6175" s="163"/>
    </row>
    <row r="6176" spans="1:56" s="156" customFormat="1" x14ac:dyDescent="0.25">
      <c r="A6176" s="170"/>
      <c r="B6176" s="53"/>
      <c r="C6176" s="163"/>
      <c r="D6176" s="163"/>
      <c r="E6176" s="171">
        <v>26</v>
      </c>
      <c r="F6176" s="170" t="s">
        <v>1144</v>
      </c>
      <c r="G6176" s="170">
        <v>2018</v>
      </c>
      <c r="H6176" s="172">
        <v>0.52083333333333304</v>
      </c>
      <c r="I6176" s="163"/>
      <c r="J6176" s="163"/>
      <c r="K6176" s="163"/>
      <c r="L6176" s="6"/>
      <c r="M6176" s="163"/>
      <c r="N6176" s="170" t="s">
        <v>3084</v>
      </c>
      <c r="O6176" s="170"/>
      <c r="P6176" s="437">
        <v>113</v>
      </c>
      <c r="Q6176" s="437">
        <v>113</v>
      </c>
      <c r="R6176" s="437">
        <v>1</v>
      </c>
      <c r="S6176" s="170" t="s">
        <v>3</v>
      </c>
      <c r="T6176" s="170" t="s">
        <v>44</v>
      </c>
      <c r="U6176" s="170" t="s">
        <v>1345</v>
      </c>
      <c r="V6176" s="170" t="s">
        <v>1923</v>
      </c>
      <c r="W6176" s="170" t="s">
        <v>3107</v>
      </c>
      <c r="X6176" s="170" t="s">
        <v>3122</v>
      </c>
      <c r="Y6176" s="163"/>
      <c r="Z6176" s="163"/>
      <c r="AA6176" s="163">
        <v>42.004899999999999</v>
      </c>
      <c r="AB6176" s="163">
        <v>-123.25320000000001</v>
      </c>
      <c r="AC6176" s="170" t="s">
        <v>45</v>
      </c>
      <c r="AD6176" s="163"/>
      <c r="AE6176" s="8" t="s">
        <v>3092</v>
      </c>
      <c r="AF6176" s="163"/>
      <c r="AG6176" s="170" t="s">
        <v>1649</v>
      </c>
      <c r="AH6176" s="170" t="s">
        <v>1649</v>
      </c>
      <c r="AI6176" s="163"/>
      <c r="AJ6176" s="163"/>
      <c r="AK6176" s="163"/>
      <c r="AL6176" s="163"/>
      <c r="AM6176" s="163"/>
      <c r="AN6176" s="163"/>
      <c r="AO6176" s="163"/>
      <c r="AP6176" s="163"/>
      <c r="AQ6176" s="163"/>
      <c r="AR6176" s="163"/>
      <c r="AS6176" s="163"/>
      <c r="AT6176" s="163"/>
      <c r="AU6176" s="163"/>
      <c r="AV6176" s="163"/>
      <c r="AW6176" s="163"/>
      <c r="AX6176" s="163"/>
      <c r="AY6176" s="163"/>
      <c r="AZ6176" s="163"/>
      <c r="BA6176" s="163"/>
      <c r="BB6176" s="163"/>
      <c r="BC6176" s="163"/>
      <c r="BD6176" s="163"/>
    </row>
    <row r="6177" spans="1:56" s="156" customFormat="1" x14ac:dyDescent="0.25">
      <c r="A6177" s="170"/>
      <c r="B6177" s="53"/>
      <c r="C6177" s="163"/>
      <c r="D6177" s="163"/>
      <c r="E6177" s="171">
        <v>26</v>
      </c>
      <c r="F6177" s="170" t="s">
        <v>1144</v>
      </c>
      <c r="G6177" s="170">
        <v>2018</v>
      </c>
      <c r="H6177" s="172">
        <v>0.52083333333333304</v>
      </c>
      <c r="I6177" s="163"/>
      <c r="J6177" s="163"/>
      <c r="K6177" s="163"/>
      <c r="L6177" s="6"/>
      <c r="M6177" s="163"/>
      <c r="N6177" s="170" t="s">
        <v>3084</v>
      </c>
      <c r="O6177" s="170"/>
      <c r="P6177" s="437">
        <v>113</v>
      </c>
      <c r="Q6177" s="437">
        <v>113</v>
      </c>
      <c r="R6177" s="437">
        <v>2</v>
      </c>
      <c r="S6177" s="170" t="s">
        <v>3</v>
      </c>
      <c r="T6177" s="170" t="s">
        <v>44</v>
      </c>
      <c r="U6177" s="170" t="s">
        <v>1345</v>
      </c>
      <c r="V6177" s="170" t="s">
        <v>1923</v>
      </c>
      <c r="W6177" s="170" t="s">
        <v>3108</v>
      </c>
      <c r="X6177" s="170" t="s">
        <v>3122</v>
      </c>
      <c r="Y6177" s="163"/>
      <c r="Z6177" s="163"/>
      <c r="AA6177" s="163">
        <v>42.004899999999999</v>
      </c>
      <c r="AB6177" s="163">
        <v>-123.25320000000001</v>
      </c>
      <c r="AC6177" s="170" t="s">
        <v>45</v>
      </c>
      <c r="AD6177" s="163"/>
      <c r="AE6177" s="8" t="s">
        <v>3092</v>
      </c>
      <c r="AF6177" s="163"/>
      <c r="AG6177" s="170" t="s">
        <v>1649</v>
      </c>
      <c r="AH6177" s="170" t="s">
        <v>1649</v>
      </c>
      <c r="AI6177" s="163"/>
      <c r="AJ6177" s="163"/>
      <c r="AK6177" s="163"/>
      <c r="AL6177" s="163"/>
      <c r="AM6177" s="163"/>
      <c r="AN6177" s="163"/>
      <c r="AO6177" s="163"/>
      <c r="AP6177" s="163"/>
      <c r="AQ6177" s="163"/>
      <c r="AR6177" s="163"/>
      <c r="AS6177" s="163"/>
      <c r="AT6177" s="163"/>
      <c r="AU6177" s="163"/>
      <c r="AV6177" s="163"/>
      <c r="AW6177" s="163"/>
      <c r="AX6177" s="163"/>
      <c r="AY6177" s="163"/>
      <c r="AZ6177" s="163"/>
      <c r="BA6177" s="163"/>
      <c r="BB6177" s="163"/>
      <c r="BC6177" s="163"/>
      <c r="BD6177" s="163"/>
    </row>
    <row r="6178" spans="1:56" s="156" customFormat="1" x14ac:dyDescent="0.25">
      <c r="A6178" s="170"/>
      <c r="B6178" s="53"/>
      <c r="C6178" s="163"/>
      <c r="D6178" s="163"/>
      <c r="E6178" s="171">
        <v>26</v>
      </c>
      <c r="F6178" s="170" t="s">
        <v>1144</v>
      </c>
      <c r="G6178" s="170">
        <v>2018</v>
      </c>
      <c r="H6178" s="172">
        <v>0.52083333333333304</v>
      </c>
      <c r="I6178" s="163"/>
      <c r="J6178" s="163"/>
      <c r="K6178" s="163"/>
      <c r="L6178" s="6"/>
      <c r="M6178" s="163"/>
      <c r="N6178" s="170" t="s">
        <v>3084</v>
      </c>
      <c r="O6178" s="170"/>
      <c r="P6178" s="437">
        <v>113</v>
      </c>
      <c r="Q6178" s="437">
        <v>113</v>
      </c>
      <c r="R6178" s="437">
        <v>3</v>
      </c>
      <c r="S6178" s="170" t="s">
        <v>3</v>
      </c>
      <c r="T6178" s="170" t="s">
        <v>44</v>
      </c>
      <c r="U6178" s="170" t="s">
        <v>1345</v>
      </c>
      <c r="V6178" s="170" t="s">
        <v>1923</v>
      </c>
      <c r="W6178" s="170" t="s">
        <v>3109</v>
      </c>
      <c r="X6178" s="170" t="s">
        <v>3122</v>
      </c>
      <c r="Y6178" s="163"/>
      <c r="Z6178" s="163"/>
      <c r="AA6178" s="163">
        <v>42.004899999999999</v>
      </c>
      <c r="AB6178" s="163">
        <v>-123.25320000000001</v>
      </c>
      <c r="AC6178" s="170" t="s">
        <v>45</v>
      </c>
      <c r="AD6178" s="163"/>
      <c r="AE6178" s="8" t="s">
        <v>3092</v>
      </c>
      <c r="AF6178" s="163"/>
      <c r="AG6178" s="170" t="s">
        <v>1649</v>
      </c>
      <c r="AH6178" s="170" t="s">
        <v>1649</v>
      </c>
      <c r="AI6178" s="163"/>
      <c r="AJ6178" s="163"/>
      <c r="AK6178" s="163"/>
      <c r="AL6178" s="163"/>
      <c r="AM6178" s="163"/>
      <c r="AN6178" s="163"/>
      <c r="AO6178" s="163"/>
      <c r="AP6178" s="163"/>
      <c r="AQ6178" s="163"/>
      <c r="AR6178" s="163"/>
      <c r="AS6178" s="163"/>
      <c r="AT6178" s="163"/>
      <c r="AU6178" s="163"/>
      <c r="AV6178" s="163"/>
      <c r="AW6178" s="163"/>
      <c r="AX6178" s="163"/>
      <c r="AY6178" s="163"/>
      <c r="AZ6178" s="163"/>
      <c r="BA6178" s="163"/>
      <c r="BB6178" s="163"/>
      <c r="BC6178" s="163"/>
      <c r="BD6178" s="163"/>
    </row>
    <row r="6179" spans="1:56" s="156" customFormat="1" x14ac:dyDescent="0.25">
      <c r="A6179" s="170"/>
      <c r="B6179" s="53"/>
      <c r="C6179" s="163"/>
      <c r="D6179" s="163"/>
      <c r="E6179" s="171">
        <v>26</v>
      </c>
      <c r="F6179" s="170" t="s">
        <v>1144</v>
      </c>
      <c r="G6179" s="170">
        <v>2018</v>
      </c>
      <c r="H6179" s="172">
        <v>0.52083333333333304</v>
      </c>
      <c r="I6179" s="163"/>
      <c r="J6179" s="163"/>
      <c r="K6179" s="163"/>
      <c r="L6179" s="6"/>
      <c r="M6179" s="163"/>
      <c r="N6179" s="170" t="s">
        <v>3084</v>
      </c>
      <c r="O6179" s="170"/>
      <c r="P6179" s="437">
        <v>113</v>
      </c>
      <c r="Q6179" s="437">
        <v>113</v>
      </c>
      <c r="R6179" s="437">
        <v>4</v>
      </c>
      <c r="S6179" s="170" t="s">
        <v>3</v>
      </c>
      <c r="T6179" s="170" t="s">
        <v>44</v>
      </c>
      <c r="U6179" s="170" t="s">
        <v>1345</v>
      </c>
      <c r="V6179" s="170" t="s">
        <v>1923</v>
      </c>
      <c r="W6179" s="170" t="s">
        <v>3110</v>
      </c>
      <c r="X6179" s="170" t="s">
        <v>3122</v>
      </c>
      <c r="Y6179" s="163"/>
      <c r="Z6179" s="163"/>
      <c r="AA6179" s="163">
        <v>42.004899999999999</v>
      </c>
      <c r="AB6179" s="163">
        <v>-123.25320000000001</v>
      </c>
      <c r="AC6179" s="170" t="s">
        <v>45</v>
      </c>
      <c r="AD6179" s="163"/>
      <c r="AE6179" s="8" t="s">
        <v>3092</v>
      </c>
      <c r="AF6179" s="163"/>
      <c r="AG6179" s="170" t="s">
        <v>1649</v>
      </c>
      <c r="AH6179" s="170" t="s">
        <v>1649</v>
      </c>
      <c r="AI6179" s="163"/>
      <c r="AJ6179" s="163"/>
      <c r="AK6179" s="163"/>
      <c r="AL6179" s="163"/>
      <c r="AM6179" s="163"/>
      <c r="AN6179" s="163"/>
      <c r="AO6179" s="163"/>
      <c r="AP6179" s="163"/>
      <c r="AQ6179" s="163"/>
      <c r="AR6179" s="163"/>
      <c r="AS6179" s="163"/>
      <c r="AT6179" s="163"/>
      <c r="AU6179" s="163"/>
      <c r="AV6179" s="163"/>
      <c r="AW6179" s="163"/>
      <c r="AX6179" s="163"/>
      <c r="AY6179" s="163"/>
      <c r="AZ6179" s="163"/>
      <c r="BA6179" s="163"/>
      <c r="BB6179" s="163"/>
      <c r="BC6179" s="163"/>
      <c r="BD6179" s="163"/>
    </row>
    <row r="6180" spans="1:56" s="156" customFormat="1" x14ac:dyDescent="0.25">
      <c r="A6180" s="170"/>
      <c r="B6180" s="53"/>
      <c r="C6180" s="163"/>
      <c r="D6180" s="163"/>
      <c r="E6180" s="171">
        <v>26</v>
      </c>
      <c r="F6180" s="170" t="s">
        <v>1144</v>
      </c>
      <c r="G6180" s="170">
        <v>2018</v>
      </c>
      <c r="H6180" s="172">
        <v>0.52083333333333304</v>
      </c>
      <c r="I6180" s="163"/>
      <c r="J6180" s="163"/>
      <c r="K6180" s="163"/>
      <c r="L6180" s="6"/>
      <c r="M6180" s="163"/>
      <c r="N6180" s="170" t="s">
        <v>3084</v>
      </c>
      <c r="O6180" s="170"/>
      <c r="P6180" s="437">
        <v>113</v>
      </c>
      <c r="Q6180" s="437">
        <v>113</v>
      </c>
      <c r="R6180" s="437">
        <v>5</v>
      </c>
      <c r="S6180" s="170" t="s">
        <v>3</v>
      </c>
      <c r="T6180" s="170" t="s">
        <v>44</v>
      </c>
      <c r="U6180" s="170" t="s">
        <v>1345</v>
      </c>
      <c r="V6180" s="170" t="s">
        <v>1923</v>
      </c>
      <c r="W6180" s="170" t="s">
        <v>3111</v>
      </c>
      <c r="X6180" s="170" t="s">
        <v>3122</v>
      </c>
      <c r="Y6180" s="163"/>
      <c r="Z6180" s="163"/>
      <c r="AA6180" s="163">
        <v>42.004899999999999</v>
      </c>
      <c r="AB6180" s="163">
        <v>-123.25320000000001</v>
      </c>
      <c r="AC6180" s="170" t="s">
        <v>45</v>
      </c>
      <c r="AD6180" s="163"/>
      <c r="AE6180" s="8" t="s">
        <v>3092</v>
      </c>
      <c r="AF6180" s="163"/>
      <c r="AG6180" s="170" t="s">
        <v>1649</v>
      </c>
      <c r="AH6180" s="170" t="s">
        <v>1649</v>
      </c>
      <c r="AI6180" s="163"/>
      <c r="AJ6180" s="163"/>
      <c r="AK6180" s="163"/>
      <c r="AL6180" s="163"/>
      <c r="AM6180" s="163"/>
      <c r="AN6180" s="163"/>
      <c r="AO6180" s="163"/>
      <c r="AP6180" s="163"/>
      <c r="AQ6180" s="163"/>
      <c r="AR6180" s="163"/>
      <c r="AS6180" s="163"/>
      <c r="AT6180" s="163"/>
      <c r="AU6180" s="163"/>
      <c r="AV6180" s="163"/>
      <c r="AW6180" s="163"/>
      <c r="AX6180" s="163"/>
      <c r="AY6180" s="163"/>
      <c r="AZ6180" s="163"/>
      <c r="BA6180" s="163"/>
      <c r="BB6180" s="163"/>
      <c r="BC6180" s="163"/>
      <c r="BD6180" s="163"/>
    </row>
    <row r="6181" spans="1:56" s="156" customFormat="1" x14ac:dyDescent="0.25">
      <c r="A6181" s="170"/>
      <c r="B6181" s="53"/>
      <c r="C6181" s="163"/>
      <c r="D6181" s="163"/>
      <c r="E6181" s="171">
        <v>26</v>
      </c>
      <c r="F6181" s="170" t="s">
        <v>1144</v>
      </c>
      <c r="G6181" s="170">
        <v>2018</v>
      </c>
      <c r="H6181" s="172">
        <v>0.52083333333333304</v>
      </c>
      <c r="I6181" s="163"/>
      <c r="J6181" s="163"/>
      <c r="K6181" s="163"/>
      <c r="L6181" s="6"/>
      <c r="M6181" s="163"/>
      <c r="N6181" s="170" t="s">
        <v>3084</v>
      </c>
      <c r="O6181" s="170"/>
      <c r="P6181" s="437">
        <v>113</v>
      </c>
      <c r="Q6181" s="437">
        <v>113</v>
      </c>
      <c r="R6181" s="437">
        <v>6</v>
      </c>
      <c r="S6181" s="170" t="s">
        <v>3</v>
      </c>
      <c r="T6181" s="170" t="s">
        <v>44</v>
      </c>
      <c r="U6181" s="170" t="s">
        <v>1345</v>
      </c>
      <c r="V6181" s="170" t="s">
        <v>1923</v>
      </c>
      <c r="W6181" s="170" t="s">
        <v>3112</v>
      </c>
      <c r="X6181" s="170" t="s">
        <v>3122</v>
      </c>
      <c r="Y6181" s="163"/>
      <c r="Z6181" s="163"/>
      <c r="AA6181" s="163">
        <v>42.004899999999999</v>
      </c>
      <c r="AB6181" s="163">
        <v>-123.25320000000001</v>
      </c>
      <c r="AC6181" s="170" t="s">
        <v>45</v>
      </c>
      <c r="AD6181" s="163"/>
      <c r="AE6181" s="8" t="s">
        <v>3092</v>
      </c>
      <c r="AF6181" s="163"/>
      <c r="AG6181" s="170" t="s">
        <v>1649</v>
      </c>
      <c r="AH6181" s="170" t="s">
        <v>1649</v>
      </c>
      <c r="AI6181" s="163"/>
      <c r="AJ6181" s="163"/>
      <c r="AK6181" s="163"/>
      <c r="AL6181" s="163"/>
      <c r="AM6181" s="163"/>
      <c r="AN6181" s="163"/>
      <c r="AO6181" s="163"/>
      <c r="AP6181" s="163"/>
      <c r="AQ6181" s="163"/>
      <c r="AR6181" s="163"/>
      <c r="AS6181" s="163"/>
      <c r="AT6181" s="163"/>
      <c r="AU6181" s="163"/>
      <c r="AV6181" s="163"/>
      <c r="AW6181" s="163"/>
      <c r="AX6181" s="163"/>
      <c r="AY6181" s="163"/>
      <c r="AZ6181" s="163"/>
      <c r="BA6181" s="163"/>
      <c r="BB6181" s="163"/>
      <c r="BC6181" s="163"/>
      <c r="BD6181" s="163"/>
    </row>
    <row r="6182" spans="1:56" s="156" customFormat="1" x14ac:dyDescent="0.25">
      <c r="A6182" s="170"/>
      <c r="B6182" s="53"/>
      <c r="C6182" s="163"/>
      <c r="D6182" s="163"/>
      <c r="E6182" s="171">
        <v>26</v>
      </c>
      <c r="F6182" s="170" t="s">
        <v>1144</v>
      </c>
      <c r="G6182" s="170">
        <v>2018</v>
      </c>
      <c r="H6182" s="172">
        <v>0.52083333333333304</v>
      </c>
      <c r="I6182" s="163"/>
      <c r="J6182" s="163"/>
      <c r="K6182" s="163"/>
      <c r="L6182" s="6"/>
      <c r="M6182" s="163"/>
      <c r="N6182" s="170" t="s">
        <v>3084</v>
      </c>
      <c r="O6182" s="170"/>
      <c r="P6182" s="437">
        <v>113</v>
      </c>
      <c r="Q6182" s="437">
        <v>113</v>
      </c>
      <c r="R6182" s="437">
        <v>7</v>
      </c>
      <c r="S6182" s="170" t="s">
        <v>3</v>
      </c>
      <c r="T6182" s="170" t="s">
        <v>44</v>
      </c>
      <c r="U6182" s="170" t="s">
        <v>1345</v>
      </c>
      <c r="V6182" s="170" t="s">
        <v>1923</v>
      </c>
      <c r="W6182" s="170" t="s">
        <v>3113</v>
      </c>
      <c r="X6182" s="170" t="s">
        <v>3122</v>
      </c>
      <c r="Y6182" s="163"/>
      <c r="Z6182" s="163"/>
      <c r="AA6182" s="163">
        <v>42.004899999999999</v>
      </c>
      <c r="AB6182" s="163">
        <v>-123.25320000000001</v>
      </c>
      <c r="AC6182" s="170" t="s">
        <v>45</v>
      </c>
      <c r="AD6182" s="163"/>
      <c r="AE6182" s="8" t="s">
        <v>3092</v>
      </c>
      <c r="AF6182" s="163"/>
      <c r="AG6182" s="170" t="s">
        <v>1649</v>
      </c>
      <c r="AH6182" s="170" t="s">
        <v>1649</v>
      </c>
      <c r="AI6182" s="163"/>
      <c r="AJ6182" s="163"/>
      <c r="AK6182" s="163"/>
      <c r="AL6182" s="163"/>
      <c r="AM6182" s="163"/>
      <c r="AN6182" s="163"/>
      <c r="AO6182" s="163"/>
      <c r="AP6182" s="163"/>
      <c r="AQ6182" s="163"/>
      <c r="AR6182" s="163"/>
      <c r="AS6182" s="163"/>
      <c r="AT6182" s="163"/>
      <c r="AU6182" s="163"/>
      <c r="AV6182" s="163"/>
      <c r="AW6182" s="163"/>
      <c r="AX6182" s="163"/>
      <c r="AY6182" s="163"/>
      <c r="AZ6182" s="163"/>
      <c r="BA6182" s="163"/>
      <c r="BB6182" s="163"/>
      <c r="BC6182" s="163"/>
      <c r="BD6182" s="163"/>
    </row>
    <row r="6183" spans="1:56" s="156" customFormat="1" x14ac:dyDescent="0.25">
      <c r="A6183" s="170"/>
      <c r="B6183" s="53"/>
      <c r="C6183" s="163"/>
      <c r="D6183" s="163"/>
      <c r="E6183" s="171">
        <v>26</v>
      </c>
      <c r="F6183" s="170" t="s">
        <v>1144</v>
      </c>
      <c r="G6183" s="170">
        <v>2018</v>
      </c>
      <c r="H6183" s="172">
        <v>0.52083333333333304</v>
      </c>
      <c r="I6183" s="163"/>
      <c r="J6183" s="163"/>
      <c r="K6183" s="163"/>
      <c r="L6183" s="6"/>
      <c r="M6183" s="163"/>
      <c r="N6183" s="170" t="s">
        <v>3084</v>
      </c>
      <c r="O6183" s="170"/>
      <c r="P6183" s="437">
        <v>113</v>
      </c>
      <c r="Q6183" s="437">
        <v>113</v>
      </c>
      <c r="R6183" s="437">
        <v>8</v>
      </c>
      <c r="S6183" s="170" t="s">
        <v>3</v>
      </c>
      <c r="T6183" s="170" t="s">
        <v>44</v>
      </c>
      <c r="U6183" s="170" t="s">
        <v>1345</v>
      </c>
      <c r="V6183" s="170" t="s">
        <v>1923</v>
      </c>
      <c r="W6183" s="170" t="s">
        <v>3114</v>
      </c>
      <c r="X6183" s="170" t="s">
        <v>3122</v>
      </c>
      <c r="Y6183" s="163"/>
      <c r="Z6183" s="163"/>
      <c r="AA6183" s="163">
        <v>42.004899999999999</v>
      </c>
      <c r="AB6183" s="163">
        <v>-123.25320000000001</v>
      </c>
      <c r="AC6183" s="170" t="s">
        <v>45</v>
      </c>
      <c r="AD6183" s="163"/>
      <c r="AE6183" s="8" t="s">
        <v>3092</v>
      </c>
      <c r="AF6183" s="163"/>
      <c r="AG6183" s="170" t="s">
        <v>1649</v>
      </c>
      <c r="AH6183" s="170" t="s">
        <v>1649</v>
      </c>
      <c r="AI6183" s="163"/>
      <c r="AJ6183" s="163"/>
      <c r="AK6183" s="163"/>
      <c r="AL6183" s="163"/>
      <c r="AM6183" s="163"/>
      <c r="AN6183" s="163"/>
      <c r="AO6183" s="163"/>
      <c r="AP6183" s="163"/>
      <c r="AQ6183" s="163"/>
      <c r="AR6183" s="163"/>
      <c r="AS6183" s="163"/>
      <c r="AT6183" s="163"/>
      <c r="AU6183" s="163"/>
      <c r="AV6183" s="163"/>
      <c r="AW6183" s="163"/>
      <c r="AX6183" s="163"/>
      <c r="AY6183" s="163"/>
      <c r="AZ6183" s="163"/>
      <c r="BA6183" s="163"/>
      <c r="BB6183" s="163"/>
      <c r="BC6183" s="163"/>
      <c r="BD6183" s="163"/>
    </row>
    <row r="6184" spans="1:56" s="156" customFormat="1" x14ac:dyDescent="0.25">
      <c r="A6184" s="170"/>
      <c r="B6184" s="53"/>
      <c r="C6184" s="163"/>
      <c r="D6184" s="163"/>
      <c r="E6184" s="171">
        <v>26</v>
      </c>
      <c r="F6184" s="170" t="s">
        <v>1144</v>
      </c>
      <c r="G6184" s="170">
        <v>2018</v>
      </c>
      <c r="H6184" s="172">
        <v>0.52083333333333304</v>
      </c>
      <c r="I6184" s="163"/>
      <c r="J6184" s="163"/>
      <c r="K6184" s="163"/>
      <c r="L6184" s="6"/>
      <c r="M6184" s="163"/>
      <c r="N6184" s="170" t="s">
        <v>3084</v>
      </c>
      <c r="O6184" s="170"/>
      <c r="P6184" s="437">
        <v>113</v>
      </c>
      <c r="Q6184" s="437">
        <v>113</v>
      </c>
      <c r="R6184" s="437">
        <v>9</v>
      </c>
      <c r="S6184" s="170" t="s">
        <v>3</v>
      </c>
      <c r="T6184" s="170" t="s">
        <v>44</v>
      </c>
      <c r="U6184" s="170" t="s">
        <v>1345</v>
      </c>
      <c r="V6184" s="170" t="s">
        <v>1923</v>
      </c>
      <c r="W6184" s="170" t="s">
        <v>3115</v>
      </c>
      <c r="X6184" s="170" t="s">
        <v>3122</v>
      </c>
      <c r="Y6184" s="163"/>
      <c r="Z6184" s="163"/>
      <c r="AA6184" s="163">
        <v>42.004899999999999</v>
      </c>
      <c r="AB6184" s="163">
        <v>-123.25320000000001</v>
      </c>
      <c r="AC6184" s="170" t="s">
        <v>45</v>
      </c>
      <c r="AD6184" s="163"/>
      <c r="AE6184" s="8" t="s">
        <v>3092</v>
      </c>
      <c r="AF6184" s="163"/>
      <c r="AG6184" s="170" t="s">
        <v>1649</v>
      </c>
      <c r="AH6184" s="170" t="s">
        <v>1649</v>
      </c>
      <c r="AI6184" s="163"/>
      <c r="AJ6184" s="163"/>
      <c r="AK6184" s="163"/>
      <c r="AL6184" s="163"/>
      <c r="AM6184" s="163"/>
      <c r="AN6184" s="163"/>
      <c r="AO6184" s="163"/>
      <c r="AP6184" s="163"/>
      <c r="AQ6184" s="163"/>
      <c r="AR6184" s="163"/>
      <c r="AS6184" s="163"/>
      <c r="AT6184" s="163"/>
      <c r="AU6184" s="163"/>
      <c r="AV6184" s="163"/>
      <c r="AW6184" s="163"/>
      <c r="AX6184" s="163"/>
      <c r="AY6184" s="163"/>
      <c r="AZ6184" s="163"/>
      <c r="BA6184" s="163"/>
      <c r="BB6184" s="163"/>
      <c r="BC6184" s="163"/>
      <c r="BD6184" s="163"/>
    </row>
    <row r="6185" spans="1:56" s="156" customFormat="1" x14ac:dyDescent="0.25">
      <c r="A6185" s="170"/>
      <c r="B6185" s="53"/>
      <c r="C6185" s="163"/>
      <c r="D6185" s="163"/>
      <c r="E6185" s="171">
        <v>26</v>
      </c>
      <c r="F6185" s="170" t="s">
        <v>1144</v>
      </c>
      <c r="G6185" s="170">
        <v>2018</v>
      </c>
      <c r="H6185" s="172">
        <v>0.52083333333333304</v>
      </c>
      <c r="I6185" s="163"/>
      <c r="J6185" s="163"/>
      <c r="K6185" s="163"/>
      <c r="L6185" s="6"/>
      <c r="M6185" s="163"/>
      <c r="N6185" s="170" t="s">
        <v>3084</v>
      </c>
      <c r="O6185" s="170"/>
      <c r="P6185" s="437">
        <v>113</v>
      </c>
      <c r="Q6185" s="437">
        <v>113</v>
      </c>
      <c r="R6185" s="437">
        <v>10</v>
      </c>
      <c r="S6185" s="170" t="s">
        <v>3</v>
      </c>
      <c r="T6185" s="170" t="s">
        <v>44</v>
      </c>
      <c r="U6185" s="170" t="s">
        <v>1345</v>
      </c>
      <c r="V6185" s="170" t="s">
        <v>1923</v>
      </c>
      <c r="W6185" s="170" t="s">
        <v>3116</v>
      </c>
      <c r="X6185" s="170" t="s">
        <v>3122</v>
      </c>
      <c r="Y6185" s="163"/>
      <c r="Z6185" s="163"/>
      <c r="AA6185" s="163">
        <v>42.004899999999999</v>
      </c>
      <c r="AB6185" s="163">
        <v>-123.25320000000001</v>
      </c>
      <c r="AC6185" s="170" t="s">
        <v>45</v>
      </c>
      <c r="AD6185" s="163"/>
      <c r="AE6185" s="8" t="s">
        <v>3092</v>
      </c>
      <c r="AF6185" s="163"/>
      <c r="AG6185" s="170" t="s">
        <v>1649</v>
      </c>
      <c r="AH6185" s="170" t="s">
        <v>1649</v>
      </c>
      <c r="AI6185" s="163"/>
      <c r="AJ6185" s="163"/>
      <c r="AK6185" s="163"/>
      <c r="AL6185" s="163"/>
      <c r="AM6185" s="163"/>
      <c r="AN6185" s="163"/>
      <c r="AO6185" s="163"/>
      <c r="AP6185" s="163"/>
      <c r="AQ6185" s="163"/>
      <c r="AR6185" s="163"/>
      <c r="AS6185" s="163"/>
      <c r="AT6185" s="163"/>
      <c r="AU6185" s="163"/>
      <c r="AV6185" s="163"/>
      <c r="AW6185" s="163"/>
      <c r="AX6185" s="163"/>
      <c r="AY6185" s="163"/>
      <c r="AZ6185" s="163"/>
      <c r="BA6185" s="163"/>
      <c r="BB6185" s="163"/>
      <c r="BC6185" s="163"/>
      <c r="BD6185" s="163"/>
    </row>
    <row r="6186" spans="1:56" s="156" customFormat="1" x14ac:dyDescent="0.25">
      <c r="A6186" s="170"/>
      <c r="B6186" s="53"/>
      <c r="C6186" s="163"/>
      <c r="D6186" s="163"/>
      <c r="E6186" s="171">
        <v>26</v>
      </c>
      <c r="F6186" s="170" t="s">
        <v>1144</v>
      </c>
      <c r="G6186" s="170">
        <v>2018</v>
      </c>
      <c r="H6186" s="172">
        <v>0.52083333333333304</v>
      </c>
      <c r="I6186" s="163"/>
      <c r="J6186" s="163"/>
      <c r="K6186" s="163"/>
      <c r="L6186" s="6"/>
      <c r="M6186" s="163"/>
      <c r="N6186" s="170" t="s">
        <v>3084</v>
      </c>
      <c r="O6186" s="170"/>
      <c r="P6186" s="437">
        <v>113</v>
      </c>
      <c r="Q6186" s="437">
        <v>113</v>
      </c>
      <c r="R6186" s="437">
        <v>11</v>
      </c>
      <c r="S6186" s="170" t="s">
        <v>3</v>
      </c>
      <c r="T6186" s="170" t="s">
        <v>44</v>
      </c>
      <c r="U6186" s="170" t="s">
        <v>1345</v>
      </c>
      <c r="V6186" s="170" t="s">
        <v>1923</v>
      </c>
      <c r="W6186" s="170" t="s">
        <v>3117</v>
      </c>
      <c r="X6186" s="170" t="s">
        <v>3122</v>
      </c>
      <c r="Y6186" s="163"/>
      <c r="Z6186" s="163"/>
      <c r="AA6186" s="163">
        <v>42.004899999999999</v>
      </c>
      <c r="AB6186" s="163">
        <v>-123.25320000000001</v>
      </c>
      <c r="AC6186" s="170" t="s">
        <v>45</v>
      </c>
      <c r="AD6186" s="163"/>
      <c r="AE6186" s="8" t="s">
        <v>3092</v>
      </c>
      <c r="AF6186" s="163"/>
      <c r="AG6186" s="170" t="s">
        <v>1649</v>
      </c>
      <c r="AH6186" s="170" t="s">
        <v>1649</v>
      </c>
      <c r="AI6186" s="163"/>
      <c r="AJ6186" s="163"/>
      <c r="AK6186" s="163"/>
      <c r="AL6186" s="163"/>
      <c r="AM6186" s="163"/>
      <c r="AN6186" s="163"/>
      <c r="AO6186" s="163"/>
      <c r="AP6186" s="163"/>
      <c r="AQ6186" s="163"/>
      <c r="AR6186" s="163"/>
      <c r="AS6186" s="163"/>
      <c r="AT6186" s="163"/>
      <c r="AU6186" s="163"/>
      <c r="AV6186" s="163"/>
      <c r="AW6186" s="163"/>
      <c r="AX6186" s="163"/>
      <c r="AY6186" s="163"/>
      <c r="AZ6186" s="163"/>
      <c r="BA6186" s="163"/>
      <c r="BB6186" s="163"/>
      <c r="BC6186" s="163"/>
      <c r="BD6186" s="163"/>
    </row>
    <row r="6187" spans="1:56" s="156" customFormat="1" x14ac:dyDescent="0.25">
      <c r="A6187" s="170"/>
      <c r="B6187" s="53"/>
      <c r="C6187" s="163"/>
      <c r="D6187" s="163"/>
      <c r="E6187" s="171">
        <v>26</v>
      </c>
      <c r="F6187" s="170" t="s">
        <v>1144</v>
      </c>
      <c r="G6187" s="170">
        <v>2018</v>
      </c>
      <c r="H6187" s="172">
        <v>0.52083333333333304</v>
      </c>
      <c r="I6187" s="163"/>
      <c r="J6187" s="163"/>
      <c r="K6187" s="163"/>
      <c r="L6187" s="6"/>
      <c r="M6187" s="163"/>
      <c r="N6187" s="170" t="s">
        <v>3084</v>
      </c>
      <c r="O6187" s="170"/>
      <c r="P6187" s="437">
        <v>113</v>
      </c>
      <c r="Q6187" s="437">
        <v>113</v>
      </c>
      <c r="R6187" s="437">
        <v>12</v>
      </c>
      <c r="S6187" s="170" t="s">
        <v>3</v>
      </c>
      <c r="T6187" s="170" t="s">
        <v>44</v>
      </c>
      <c r="U6187" s="170" t="s">
        <v>1345</v>
      </c>
      <c r="V6187" s="170" t="s">
        <v>1923</v>
      </c>
      <c r="W6187" s="170" t="s">
        <v>3118</v>
      </c>
      <c r="X6187" s="170" t="s">
        <v>3122</v>
      </c>
      <c r="Y6187" s="163"/>
      <c r="Z6187" s="163"/>
      <c r="AA6187" s="163">
        <v>42.004899999999999</v>
      </c>
      <c r="AB6187" s="163">
        <v>-123.25320000000001</v>
      </c>
      <c r="AC6187" s="170" t="s">
        <v>45</v>
      </c>
      <c r="AD6187" s="163"/>
      <c r="AE6187" s="8" t="s">
        <v>3092</v>
      </c>
      <c r="AF6187" s="163"/>
      <c r="AG6187" s="170" t="s">
        <v>1649</v>
      </c>
      <c r="AH6187" s="170" t="s">
        <v>1649</v>
      </c>
      <c r="AI6187" s="163"/>
      <c r="AJ6187" s="163"/>
      <c r="AK6187" s="163"/>
      <c r="AL6187" s="163"/>
      <c r="AM6187" s="163"/>
      <c r="AN6187" s="163"/>
      <c r="AO6187" s="163"/>
      <c r="AP6187" s="163"/>
      <c r="AQ6187" s="163"/>
      <c r="AR6187" s="163"/>
      <c r="AS6187" s="163"/>
      <c r="AT6187" s="163"/>
      <c r="AU6187" s="163"/>
      <c r="AV6187" s="163"/>
      <c r="AW6187" s="163"/>
      <c r="AX6187" s="163"/>
      <c r="AY6187" s="163"/>
      <c r="AZ6187" s="163"/>
      <c r="BA6187" s="163"/>
      <c r="BB6187" s="163"/>
      <c r="BC6187" s="163"/>
      <c r="BD6187" s="163"/>
    </row>
    <row r="6188" spans="1:56" s="156" customFormat="1" x14ac:dyDescent="0.25">
      <c r="A6188" s="170"/>
      <c r="B6188" s="53"/>
      <c r="C6188" s="163"/>
      <c r="D6188" s="163"/>
      <c r="E6188" s="171">
        <v>26</v>
      </c>
      <c r="F6188" s="170" t="s">
        <v>1144</v>
      </c>
      <c r="G6188" s="170">
        <v>2018</v>
      </c>
      <c r="H6188" s="172">
        <v>0.60416666666666696</v>
      </c>
      <c r="I6188" s="163"/>
      <c r="J6188" s="163"/>
      <c r="K6188" s="163"/>
      <c r="L6188" s="6"/>
      <c r="M6188" s="163"/>
      <c r="N6188" s="170" t="s">
        <v>3085</v>
      </c>
      <c r="O6188" s="170"/>
      <c r="P6188" s="437">
        <v>114</v>
      </c>
      <c r="Q6188" s="437">
        <v>114</v>
      </c>
      <c r="R6188" s="437">
        <v>1</v>
      </c>
      <c r="S6188" s="170" t="s">
        <v>3</v>
      </c>
      <c r="T6188" s="170" t="s">
        <v>44</v>
      </c>
      <c r="U6188" s="170" t="s">
        <v>1345</v>
      </c>
      <c r="V6188" s="170" t="s">
        <v>1923</v>
      </c>
      <c r="W6188" s="170" t="s">
        <v>3119</v>
      </c>
      <c r="X6188" s="170" t="s">
        <v>3467</v>
      </c>
      <c r="Y6188" s="163"/>
      <c r="Z6188" s="163"/>
      <c r="AA6188" s="163">
        <v>42.101900000000001</v>
      </c>
      <c r="AB6188" s="163">
        <v>-123.2747</v>
      </c>
      <c r="AC6188" s="170" t="s">
        <v>45</v>
      </c>
      <c r="AD6188" s="163"/>
      <c r="AE6188" s="8" t="s">
        <v>763</v>
      </c>
      <c r="AF6188" s="163"/>
      <c r="AG6188" s="170" t="s">
        <v>1649</v>
      </c>
      <c r="AH6188" s="170" t="s">
        <v>1649</v>
      </c>
      <c r="AI6188" s="163"/>
      <c r="AJ6188" s="163"/>
      <c r="AK6188" s="163"/>
      <c r="AL6188" s="163"/>
      <c r="AM6188" s="163"/>
      <c r="AN6188" s="163"/>
      <c r="AO6188" s="163"/>
      <c r="AP6188" s="163"/>
      <c r="AQ6188" s="163"/>
      <c r="AR6188" s="163"/>
      <c r="AS6188" s="163"/>
      <c r="AT6188" s="163"/>
      <c r="AU6188" s="163"/>
      <c r="AV6188" s="163"/>
      <c r="AW6188" s="163"/>
      <c r="AX6188" s="163"/>
      <c r="AY6188" s="163"/>
      <c r="AZ6188" s="163"/>
      <c r="BA6188" s="163"/>
      <c r="BB6188" s="163"/>
      <c r="BC6188" s="163"/>
      <c r="BD6188" s="163"/>
    </row>
    <row r="6189" spans="1:56" s="156" customFormat="1" x14ac:dyDescent="0.25">
      <c r="A6189" s="170"/>
      <c r="B6189" s="53"/>
      <c r="C6189" s="163"/>
      <c r="D6189" s="163"/>
      <c r="E6189" s="171">
        <v>26</v>
      </c>
      <c r="F6189" s="170" t="s">
        <v>1144</v>
      </c>
      <c r="G6189" s="170">
        <v>2018</v>
      </c>
      <c r="H6189" s="172">
        <v>0.60416666666666696</v>
      </c>
      <c r="I6189" s="163"/>
      <c r="J6189" s="163"/>
      <c r="K6189" s="163"/>
      <c r="L6189" s="6"/>
      <c r="M6189" s="163"/>
      <c r="N6189" s="170" t="s">
        <v>3085</v>
      </c>
      <c r="O6189" s="170"/>
      <c r="P6189" s="437">
        <v>114</v>
      </c>
      <c r="Q6189" s="437">
        <v>114</v>
      </c>
      <c r="R6189" s="437">
        <v>2</v>
      </c>
      <c r="S6189" s="170" t="s">
        <v>3</v>
      </c>
      <c r="T6189" s="170" t="s">
        <v>44</v>
      </c>
      <c r="U6189" s="170" t="s">
        <v>1345</v>
      </c>
      <c r="V6189" s="170" t="s">
        <v>1923</v>
      </c>
      <c r="W6189" s="170" t="s">
        <v>3119</v>
      </c>
      <c r="X6189" s="170" t="s">
        <v>3467</v>
      </c>
      <c r="Y6189" s="163"/>
      <c r="Z6189" s="163"/>
      <c r="AA6189" s="163">
        <v>42.101900000000001</v>
      </c>
      <c r="AB6189" s="163">
        <v>-123.2747</v>
      </c>
      <c r="AC6189" s="170" t="s">
        <v>45</v>
      </c>
      <c r="AD6189" s="163"/>
      <c r="AE6189" s="8" t="s">
        <v>763</v>
      </c>
      <c r="AF6189" s="163"/>
      <c r="AG6189" s="170" t="s">
        <v>1649</v>
      </c>
      <c r="AH6189" s="170" t="s">
        <v>1649</v>
      </c>
      <c r="AI6189" s="163"/>
      <c r="AJ6189" s="163"/>
      <c r="AK6189" s="163"/>
      <c r="AL6189" s="163"/>
      <c r="AM6189" s="163"/>
      <c r="AN6189" s="163"/>
      <c r="AO6189" s="163"/>
      <c r="AP6189" s="163"/>
      <c r="AQ6189" s="163"/>
      <c r="AR6189" s="163"/>
      <c r="AS6189" s="163"/>
      <c r="AT6189" s="163"/>
      <c r="AU6189" s="163"/>
      <c r="AV6189" s="163"/>
      <c r="AW6189" s="163"/>
      <c r="AX6189" s="163"/>
      <c r="AY6189" s="163"/>
      <c r="AZ6189" s="163"/>
      <c r="BA6189" s="163"/>
      <c r="BB6189" s="163"/>
      <c r="BC6189" s="163"/>
      <c r="BD6189" s="163"/>
    </row>
    <row r="6190" spans="1:56" s="156" customFormat="1" x14ac:dyDescent="0.25">
      <c r="A6190" s="170"/>
      <c r="B6190" s="53"/>
      <c r="C6190" s="163"/>
      <c r="D6190" s="163"/>
      <c r="E6190" s="171">
        <v>26</v>
      </c>
      <c r="F6190" s="170" t="s">
        <v>1144</v>
      </c>
      <c r="G6190" s="170">
        <v>2018</v>
      </c>
      <c r="H6190" s="172">
        <v>0.60416666666666696</v>
      </c>
      <c r="I6190" s="163"/>
      <c r="J6190" s="163"/>
      <c r="K6190" s="163"/>
      <c r="L6190" s="6"/>
      <c r="M6190" s="163"/>
      <c r="N6190" s="170" t="s">
        <v>3085</v>
      </c>
      <c r="O6190" s="170"/>
      <c r="P6190" s="437">
        <v>114</v>
      </c>
      <c r="Q6190" s="437">
        <v>114</v>
      </c>
      <c r="R6190" s="437">
        <v>3</v>
      </c>
      <c r="S6190" s="170" t="s">
        <v>3</v>
      </c>
      <c r="T6190" s="170" t="s">
        <v>44</v>
      </c>
      <c r="U6190" s="170" t="s">
        <v>1345</v>
      </c>
      <c r="V6190" s="170" t="s">
        <v>1923</v>
      </c>
      <c r="W6190" s="170" t="s">
        <v>3119</v>
      </c>
      <c r="X6190" s="170" t="s">
        <v>3467</v>
      </c>
      <c r="Y6190" s="163"/>
      <c r="Z6190" s="163"/>
      <c r="AA6190" s="163">
        <v>42.101900000000001</v>
      </c>
      <c r="AB6190" s="163">
        <v>-123.2747</v>
      </c>
      <c r="AC6190" s="170" t="s">
        <v>45</v>
      </c>
      <c r="AD6190" s="163"/>
      <c r="AE6190" s="8" t="s">
        <v>763</v>
      </c>
      <c r="AF6190" s="163"/>
      <c r="AG6190" s="170" t="s">
        <v>1649</v>
      </c>
      <c r="AH6190" s="170" t="s">
        <v>1649</v>
      </c>
      <c r="AI6190" s="163"/>
      <c r="AJ6190" s="163"/>
      <c r="AK6190" s="163"/>
      <c r="AL6190" s="163"/>
      <c r="AM6190" s="163"/>
      <c r="AN6190" s="163"/>
      <c r="AO6190" s="163"/>
      <c r="AP6190" s="163"/>
      <c r="AQ6190" s="163"/>
      <c r="AR6190" s="163"/>
      <c r="AS6190" s="163"/>
      <c r="AT6190" s="163"/>
      <c r="AU6190" s="163"/>
      <c r="AV6190" s="163"/>
      <c r="AW6190" s="163"/>
      <c r="AX6190" s="163"/>
      <c r="AY6190" s="163"/>
      <c r="AZ6190" s="163"/>
      <c r="BA6190" s="163"/>
      <c r="BB6190" s="163"/>
      <c r="BC6190" s="163"/>
      <c r="BD6190" s="163"/>
    </row>
    <row r="6191" spans="1:56" s="156" customFormat="1" x14ac:dyDescent="0.25">
      <c r="A6191" s="170"/>
      <c r="B6191" s="53"/>
      <c r="C6191" s="163"/>
      <c r="D6191" s="163"/>
      <c r="E6191" s="171">
        <v>26</v>
      </c>
      <c r="F6191" s="170" t="s">
        <v>1144</v>
      </c>
      <c r="G6191" s="170">
        <v>2018</v>
      </c>
      <c r="H6191" s="172">
        <v>0.60416666666666696</v>
      </c>
      <c r="I6191" s="163"/>
      <c r="J6191" s="163"/>
      <c r="K6191" s="163"/>
      <c r="L6191" s="6"/>
      <c r="M6191" s="163"/>
      <c r="N6191" s="170" t="s">
        <v>3085</v>
      </c>
      <c r="O6191" s="170"/>
      <c r="P6191" s="437">
        <v>114</v>
      </c>
      <c r="Q6191" s="437">
        <v>114</v>
      </c>
      <c r="R6191" s="437">
        <v>4</v>
      </c>
      <c r="S6191" s="170" t="s">
        <v>3</v>
      </c>
      <c r="T6191" s="170" t="s">
        <v>44</v>
      </c>
      <c r="U6191" s="170" t="s">
        <v>1345</v>
      </c>
      <c r="V6191" s="170" t="s">
        <v>1923</v>
      </c>
      <c r="W6191" s="170" t="s">
        <v>3119</v>
      </c>
      <c r="X6191" s="170" t="s">
        <v>3467</v>
      </c>
      <c r="Y6191" s="163"/>
      <c r="Z6191" s="163"/>
      <c r="AA6191" s="163">
        <v>42.101900000000001</v>
      </c>
      <c r="AB6191" s="163">
        <v>-123.2747</v>
      </c>
      <c r="AC6191" s="170" t="s">
        <v>45</v>
      </c>
      <c r="AD6191" s="163"/>
      <c r="AE6191" s="8" t="s">
        <v>763</v>
      </c>
      <c r="AF6191" s="163"/>
      <c r="AG6191" s="170" t="s">
        <v>1649</v>
      </c>
      <c r="AH6191" s="170" t="s">
        <v>1649</v>
      </c>
      <c r="AI6191" s="163"/>
      <c r="AJ6191" s="163"/>
      <c r="AK6191" s="163"/>
      <c r="AL6191" s="163"/>
      <c r="AM6191" s="163"/>
      <c r="AN6191" s="163"/>
      <c r="AO6191" s="163"/>
      <c r="AP6191" s="163"/>
      <c r="AQ6191" s="163"/>
      <c r="AR6191" s="163"/>
      <c r="AS6191" s="163"/>
      <c r="AT6191" s="163"/>
      <c r="AU6191" s="163"/>
      <c r="AV6191" s="163"/>
      <c r="AW6191" s="163"/>
      <c r="AX6191" s="163"/>
      <c r="AY6191" s="163"/>
      <c r="AZ6191" s="163"/>
      <c r="BA6191" s="163"/>
      <c r="BB6191" s="163"/>
      <c r="BC6191" s="163"/>
      <c r="BD6191" s="163"/>
    </row>
    <row r="6192" spans="1:56" s="156" customFormat="1" x14ac:dyDescent="0.25">
      <c r="A6192" s="170"/>
      <c r="B6192" s="53"/>
      <c r="C6192" s="163"/>
      <c r="D6192" s="163"/>
      <c r="E6192" s="171">
        <v>26</v>
      </c>
      <c r="F6192" s="170" t="s">
        <v>1144</v>
      </c>
      <c r="G6192" s="170">
        <v>2018</v>
      </c>
      <c r="H6192" s="172">
        <v>0.60416666666666696</v>
      </c>
      <c r="I6192" s="163"/>
      <c r="J6192" s="163"/>
      <c r="K6192" s="163"/>
      <c r="L6192" s="6"/>
      <c r="M6192" s="163"/>
      <c r="N6192" s="170" t="s">
        <v>3085</v>
      </c>
      <c r="O6192" s="170"/>
      <c r="P6192" s="437">
        <v>114</v>
      </c>
      <c r="Q6192" s="437">
        <v>114</v>
      </c>
      <c r="R6192" s="437">
        <v>5</v>
      </c>
      <c r="S6192" s="170" t="s">
        <v>3</v>
      </c>
      <c r="T6192" s="170" t="s">
        <v>44</v>
      </c>
      <c r="U6192" s="170" t="s">
        <v>1345</v>
      </c>
      <c r="V6192" s="170" t="s">
        <v>1923</v>
      </c>
      <c r="W6192" s="170" t="s">
        <v>3119</v>
      </c>
      <c r="X6192" s="170" t="s">
        <v>3467</v>
      </c>
      <c r="Y6192" s="163"/>
      <c r="Z6192" s="163"/>
      <c r="AA6192" s="163">
        <v>42.101900000000001</v>
      </c>
      <c r="AB6192" s="163">
        <v>-123.2747</v>
      </c>
      <c r="AC6192" s="170" t="s">
        <v>45</v>
      </c>
      <c r="AD6192" s="163"/>
      <c r="AE6192" s="8" t="s">
        <v>763</v>
      </c>
      <c r="AF6192" s="163"/>
      <c r="AG6192" s="170" t="s">
        <v>1649</v>
      </c>
      <c r="AH6192" s="170" t="s">
        <v>1649</v>
      </c>
      <c r="AI6192" s="163"/>
      <c r="AJ6192" s="163"/>
      <c r="AK6192" s="163"/>
      <c r="AL6192" s="163"/>
      <c r="AM6192" s="163"/>
      <c r="AN6192" s="163"/>
      <c r="AO6192" s="163"/>
      <c r="AP6192" s="163"/>
      <c r="AQ6192" s="163"/>
      <c r="AR6192" s="163"/>
      <c r="AS6192" s="163"/>
      <c r="AT6192" s="163"/>
      <c r="AU6192" s="163"/>
      <c r="AV6192" s="163"/>
      <c r="AW6192" s="163"/>
      <c r="AX6192" s="163"/>
      <c r="AY6192" s="163"/>
      <c r="AZ6192" s="163"/>
      <c r="BA6192" s="163"/>
      <c r="BB6192" s="163"/>
      <c r="BC6192" s="163"/>
      <c r="BD6192" s="163"/>
    </row>
    <row r="6193" spans="1:56" s="156" customFormat="1" x14ac:dyDescent="0.25">
      <c r="A6193" s="170"/>
      <c r="B6193" s="53"/>
      <c r="C6193" s="163"/>
      <c r="D6193" s="163"/>
      <c r="E6193" s="171">
        <v>26</v>
      </c>
      <c r="F6193" s="170" t="s">
        <v>1144</v>
      </c>
      <c r="G6193" s="170">
        <v>2018</v>
      </c>
      <c r="H6193" s="172">
        <v>0.60416666666666696</v>
      </c>
      <c r="I6193" s="163"/>
      <c r="J6193" s="163"/>
      <c r="K6193" s="163"/>
      <c r="L6193" s="6"/>
      <c r="M6193" s="163"/>
      <c r="N6193" s="170" t="s">
        <v>3085</v>
      </c>
      <c r="O6193" s="170"/>
      <c r="P6193" s="437">
        <v>114</v>
      </c>
      <c r="Q6193" s="437">
        <v>114</v>
      </c>
      <c r="R6193" s="437">
        <v>6</v>
      </c>
      <c r="S6193" s="170" t="s">
        <v>3</v>
      </c>
      <c r="T6193" s="170" t="s">
        <v>44</v>
      </c>
      <c r="U6193" s="170" t="s">
        <v>1345</v>
      </c>
      <c r="V6193" s="170" t="s">
        <v>1923</v>
      </c>
      <c r="W6193" s="170" t="s">
        <v>3119</v>
      </c>
      <c r="X6193" s="170" t="s">
        <v>3467</v>
      </c>
      <c r="Y6193" s="163"/>
      <c r="Z6193" s="163"/>
      <c r="AA6193" s="163">
        <v>42.101900000000001</v>
      </c>
      <c r="AB6193" s="163">
        <v>-123.2747</v>
      </c>
      <c r="AC6193" s="170" t="s">
        <v>45</v>
      </c>
      <c r="AD6193" s="163"/>
      <c r="AE6193" s="8" t="s">
        <v>763</v>
      </c>
      <c r="AF6193" s="163"/>
      <c r="AG6193" s="170" t="s">
        <v>1649</v>
      </c>
      <c r="AH6193" s="170" t="s">
        <v>1649</v>
      </c>
      <c r="AI6193" s="163"/>
      <c r="AJ6193" s="163"/>
      <c r="AK6193" s="163"/>
      <c r="AL6193" s="163"/>
      <c r="AM6193" s="163"/>
      <c r="AN6193" s="163"/>
      <c r="AO6193" s="163"/>
      <c r="AP6193" s="163"/>
      <c r="AQ6193" s="163"/>
      <c r="AR6193" s="163"/>
      <c r="AS6193" s="163"/>
      <c r="AT6193" s="163"/>
      <c r="AU6193" s="163"/>
      <c r="AV6193" s="163"/>
      <c r="AW6193" s="163"/>
      <c r="AX6193" s="163"/>
      <c r="AY6193" s="163"/>
      <c r="AZ6193" s="163"/>
      <c r="BA6193" s="163"/>
      <c r="BB6193" s="163"/>
      <c r="BC6193" s="163"/>
      <c r="BD6193" s="163"/>
    </row>
    <row r="6194" spans="1:56" s="156" customFormat="1" x14ac:dyDescent="0.25">
      <c r="A6194" s="170"/>
      <c r="B6194" s="53"/>
      <c r="C6194" s="163"/>
      <c r="D6194" s="163"/>
      <c r="E6194" s="171">
        <v>26</v>
      </c>
      <c r="F6194" s="170" t="s">
        <v>1144</v>
      </c>
      <c r="G6194" s="170">
        <v>2018</v>
      </c>
      <c r="H6194" s="172">
        <v>0.60416666666666696</v>
      </c>
      <c r="I6194" s="163"/>
      <c r="J6194" s="163"/>
      <c r="K6194" s="163"/>
      <c r="L6194" s="6"/>
      <c r="M6194" s="163"/>
      <c r="N6194" s="170" t="s">
        <v>3085</v>
      </c>
      <c r="O6194" s="170"/>
      <c r="P6194" s="437">
        <v>114</v>
      </c>
      <c r="Q6194" s="437">
        <v>114</v>
      </c>
      <c r="R6194" s="437">
        <v>7</v>
      </c>
      <c r="S6194" s="170" t="s">
        <v>3</v>
      </c>
      <c r="T6194" s="170" t="s">
        <v>44</v>
      </c>
      <c r="U6194" s="170" t="s">
        <v>1345</v>
      </c>
      <c r="V6194" s="170" t="s">
        <v>1923</v>
      </c>
      <c r="W6194" s="170" t="s">
        <v>3119</v>
      </c>
      <c r="X6194" s="170" t="s">
        <v>3467</v>
      </c>
      <c r="Y6194" s="163"/>
      <c r="Z6194" s="163"/>
      <c r="AA6194" s="163">
        <v>42.101900000000001</v>
      </c>
      <c r="AB6194" s="163">
        <v>-123.2747</v>
      </c>
      <c r="AC6194" s="170" t="s">
        <v>45</v>
      </c>
      <c r="AD6194" s="163"/>
      <c r="AE6194" s="8" t="s">
        <v>763</v>
      </c>
      <c r="AF6194" s="163"/>
      <c r="AG6194" s="170" t="s">
        <v>1649</v>
      </c>
      <c r="AH6194" s="170" t="s">
        <v>1649</v>
      </c>
      <c r="AI6194" s="163"/>
      <c r="AJ6194" s="163"/>
      <c r="AK6194" s="163"/>
      <c r="AL6194" s="163"/>
      <c r="AM6194" s="163"/>
      <c r="AN6194" s="163"/>
      <c r="AO6194" s="163"/>
      <c r="AP6194" s="163"/>
      <c r="AQ6194" s="163"/>
      <c r="AR6194" s="163"/>
      <c r="AS6194" s="163"/>
      <c r="AT6194" s="163"/>
      <c r="AU6194" s="163"/>
      <c r="AV6194" s="163"/>
      <c r="AW6194" s="163"/>
      <c r="AX6194" s="163"/>
      <c r="AY6194" s="163"/>
      <c r="AZ6194" s="163"/>
      <c r="BA6194" s="163"/>
      <c r="BB6194" s="163"/>
      <c r="BC6194" s="163"/>
      <c r="BD6194" s="163"/>
    </row>
    <row r="6195" spans="1:56" s="156" customFormat="1" x14ac:dyDescent="0.25">
      <c r="A6195" s="170"/>
      <c r="B6195" s="53"/>
      <c r="C6195" s="163"/>
      <c r="D6195" s="163"/>
      <c r="E6195" s="171">
        <v>26</v>
      </c>
      <c r="F6195" s="170" t="s">
        <v>1144</v>
      </c>
      <c r="G6195" s="170">
        <v>2018</v>
      </c>
      <c r="H6195" s="172">
        <v>0.60416666666666696</v>
      </c>
      <c r="I6195" s="163"/>
      <c r="J6195" s="163"/>
      <c r="K6195" s="163"/>
      <c r="L6195" s="6"/>
      <c r="M6195" s="163"/>
      <c r="N6195" s="170" t="s">
        <v>3086</v>
      </c>
      <c r="O6195" s="170"/>
      <c r="P6195" s="437">
        <v>115</v>
      </c>
      <c r="Q6195" s="437">
        <v>115</v>
      </c>
      <c r="R6195" s="437">
        <v>1</v>
      </c>
      <c r="S6195" s="170" t="s">
        <v>3</v>
      </c>
      <c r="T6195" s="170" t="s">
        <v>44</v>
      </c>
      <c r="U6195" s="170" t="s">
        <v>1345</v>
      </c>
      <c r="V6195" s="170" t="s">
        <v>1923</v>
      </c>
      <c r="W6195" s="170" t="s">
        <v>3119</v>
      </c>
      <c r="X6195" s="170" t="s">
        <v>3467</v>
      </c>
      <c r="Y6195" s="163"/>
      <c r="Z6195" s="163"/>
      <c r="AA6195" s="163">
        <v>42.101900000000001</v>
      </c>
      <c r="AB6195" s="163">
        <v>-123.2747</v>
      </c>
      <c r="AC6195" s="170" t="s">
        <v>45</v>
      </c>
      <c r="AD6195" s="163"/>
      <c r="AE6195" s="163"/>
      <c r="AF6195" s="163"/>
      <c r="AG6195" s="170" t="s">
        <v>1649</v>
      </c>
      <c r="AH6195" s="170" t="s">
        <v>1649</v>
      </c>
      <c r="AI6195" s="163"/>
      <c r="AJ6195" s="163"/>
      <c r="AK6195" s="163"/>
      <c r="AL6195" s="163"/>
      <c r="AM6195" s="163"/>
      <c r="AN6195" s="163"/>
      <c r="AO6195" s="163"/>
      <c r="AP6195" s="163"/>
      <c r="AQ6195" s="163"/>
      <c r="AR6195" s="163"/>
      <c r="AS6195" s="163"/>
      <c r="AT6195" s="163"/>
      <c r="AU6195" s="163"/>
      <c r="AV6195" s="163"/>
      <c r="AW6195" s="163"/>
      <c r="AX6195" s="163"/>
      <c r="AY6195" s="163"/>
      <c r="AZ6195" s="163"/>
      <c r="BA6195" s="163"/>
      <c r="BB6195" s="163"/>
      <c r="BC6195" s="163"/>
      <c r="BD6195" s="163"/>
    </row>
    <row r="6196" spans="1:56" s="156" customFormat="1" x14ac:dyDescent="0.25">
      <c r="A6196" s="170"/>
      <c r="B6196" s="53"/>
      <c r="C6196" s="163"/>
      <c r="D6196" s="163"/>
      <c r="E6196" s="171">
        <v>26</v>
      </c>
      <c r="F6196" s="170" t="s">
        <v>1144</v>
      </c>
      <c r="G6196" s="170">
        <v>2018</v>
      </c>
      <c r="H6196" s="172">
        <v>0.60416666666666696</v>
      </c>
      <c r="I6196" s="163"/>
      <c r="J6196" s="163"/>
      <c r="K6196" s="163"/>
      <c r="L6196" s="6"/>
      <c r="M6196" s="163"/>
      <c r="N6196" s="170" t="s">
        <v>3086</v>
      </c>
      <c r="O6196" s="170"/>
      <c r="P6196" s="437">
        <v>115</v>
      </c>
      <c r="Q6196" s="437">
        <v>115</v>
      </c>
      <c r="R6196" s="437">
        <v>2</v>
      </c>
      <c r="S6196" s="170" t="s">
        <v>3</v>
      </c>
      <c r="T6196" s="170" t="s">
        <v>44</v>
      </c>
      <c r="U6196" s="170" t="s">
        <v>1345</v>
      </c>
      <c r="V6196" s="170" t="s">
        <v>1923</v>
      </c>
      <c r="W6196" s="170" t="s">
        <v>3119</v>
      </c>
      <c r="X6196" s="170" t="s">
        <v>3467</v>
      </c>
      <c r="Y6196" s="163"/>
      <c r="Z6196" s="163"/>
      <c r="AA6196" s="163">
        <v>42.101900000000001</v>
      </c>
      <c r="AB6196" s="163">
        <v>-123.2747</v>
      </c>
      <c r="AC6196" s="170" t="s">
        <v>45</v>
      </c>
      <c r="AD6196" s="163"/>
      <c r="AE6196" s="163"/>
      <c r="AF6196" s="163"/>
      <c r="AG6196" s="170" t="s">
        <v>1649</v>
      </c>
      <c r="AH6196" s="170" t="s">
        <v>1649</v>
      </c>
      <c r="AI6196" s="163"/>
      <c r="AJ6196" s="163"/>
      <c r="AK6196" s="163"/>
      <c r="AL6196" s="163"/>
      <c r="AM6196" s="163"/>
      <c r="AN6196" s="163"/>
      <c r="AO6196" s="163"/>
      <c r="AP6196" s="163"/>
      <c r="AQ6196" s="163"/>
      <c r="AR6196" s="163"/>
      <c r="AS6196" s="163"/>
      <c r="AT6196" s="163"/>
      <c r="AU6196" s="163"/>
      <c r="AV6196" s="163"/>
      <c r="AW6196" s="163"/>
      <c r="AX6196" s="163"/>
      <c r="AY6196" s="163"/>
      <c r="AZ6196" s="163"/>
      <c r="BA6196" s="163"/>
      <c r="BB6196" s="163"/>
      <c r="BC6196" s="163"/>
      <c r="BD6196" s="163"/>
    </row>
    <row r="6197" spans="1:56" s="156" customFormat="1" x14ac:dyDescent="0.25">
      <c r="A6197" s="170"/>
      <c r="B6197" s="53"/>
      <c r="C6197" s="163"/>
      <c r="D6197" s="163"/>
      <c r="E6197" s="171">
        <v>26</v>
      </c>
      <c r="F6197" s="170" t="s">
        <v>1144</v>
      </c>
      <c r="G6197" s="170">
        <v>2018</v>
      </c>
      <c r="H6197" s="172">
        <v>0.60416666666666696</v>
      </c>
      <c r="I6197" s="163"/>
      <c r="J6197" s="163"/>
      <c r="K6197" s="163"/>
      <c r="L6197" s="6"/>
      <c r="M6197" s="163"/>
      <c r="N6197" s="170" t="s">
        <v>3086</v>
      </c>
      <c r="O6197" s="170"/>
      <c r="P6197" s="437">
        <v>115</v>
      </c>
      <c r="Q6197" s="437">
        <v>115</v>
      </c>
      <c r="R6197" s="437">
        <v>3</v>
      </c>
      <c r="S6197" s="170" t="s">
        <v>3</v>
      </c>
      <c r="T6197" s="170" t="s">
        <v>44</v>
      </c>
      <c r="U6197" s="170" t="s">
        <v>1345</v>
      </c>
      <c r="V6197" s="170" t="s">
        <v>1923</v>
      </c>
      <c r="W6197" s="170" t="s">
        <v>3119</v>
      </c>
      <c r="X6197" s="170" t="s">
        <v>3467</v>
      </c>
      <c r="Y6197" s="163"/>
      <c r="Z6197" s="163"/>
      <c r="AA6197" s="163">
        <v>42.101900000000001</v>
      </c>
      <c r="AB6197" s="163">
        <v>-123.2747</v>
      </c>
      <c r="AC6197" s="170" t="s">
        <v>45</v>
      </c>
      <c r="AD6197" s="163"/>
      <c r="AE6197" s="163"/>
      <c r="AF6197" s="163"/>
      <c r="AG6197" s="170" t="s">
        <v>1649</v>
      </c>
      <c r="AH6197" s="170" t="s">
        <v>1649</v>
      </c>
      <c r="AI6197" s="163"/>
      <c r="AJ6197" s="163"/>
      <c r="AK6197" s="163"/>
      <c r="AL6197" s="163"/>
      <c r="AM6197" s="163"/>
      <c r="AN6197" s="163"/>
      <c r="AO6197" s="163"/>
      <c r="AP6197" s="163"/>
      <c r="AQ6197" s="163"/>
      <c r="AR6197" s="163"/>
      <c r="AS6197" s="163"/>
      <c r="AT6197" s="163"/>
      <c r="AU6197" s="163"/>
      <c r="AV6197" s="163"/>
      <c r="AW6197" s="163"/>
      <c r="AX6197" s="163"/>
      <c r="AY6197" s="163"/>
      <c r="AZ6197" s="163"/>
      <c r="BA6197" s="163"/>
      <c r="BB6197" s="163"/>
      <c r="BC6197" s="163"/>
      <c r="BD6197" s="163"/>
    </row>
    <row r="6198" spans="1:56" s="156" customFormat="1" x14ac:dyDescent="0.25">
      <c r="A6198" s="170"/>
      <c r="B6198" s="53"/>
      <c r="C6198" s="163"/>
      <c r="D6198" s="163"/>
      <c r="E6198" s="171">
        <v>26</v>
      </c>
      <c r="F6198" s="170" t="s">
        <v>1144</v>
      </c>
      <c r="G6198" s="170">
        <v>2018</v>
      </c>
      <c r="H6198" s="172">
        <v>0.60416666666666696</v>
      </c>
      <c r="I6198" s="163"/>
      <c r="J6198" s="163"/>
      <c r="K6198" s="163"/>
      <c r="L6198" s="6"/>
      <c r="M6198" s="163"/>
      <c r="N6198" s="170" t="s">
        <v>3086</v>
      </c>
      <c r="O6198" s="170"/>
      <c r="P6198" s="437">
        <v>115</v>
      </c>
      <c r="Q6198" s="437">
        <v>115</v>
      </c>
      <c r="R6198" s="437">
        <v>4</v>
      </c>
      <c r="S6198" s="170" t="s">
        <v>3</v>
      </c>
      <c r="T6198" s="170" t="s">
        <v>44</v>
      </c>
      <c r="U6198" s="170" t="s">
        <v>1345</v>
      </c>
      <c r="V6198" s="170" t="s">
        <v>1923</v>
      </c>
      <c r="W6198" s="170" t="s">
        <v>3119</v>
      </c>
      <c r="X6198" s="170" t="s">
        <v>3467</v>
      </c>
      <c r="Y6198" s="163"/>
      <c r="Z6198" s="163"/>
      <c r="AA6198" s="163">
        <v>42.101900000000001</v>
      </c>
      <c r="AB6198" s="163">
        <v>-123.2747</v>
      </c>
      <c r="AC6198" s="170" t="s">
        <v>45</v>
      </c>
      <c r="AD6198" s="163"/>
      <c r="AE6198" s="163"/>
      <c r="AF6198" s="163"/>
      <c r="AG6198" s="170" t="s">
        <v>1649</v>
      </c>
      <c r="AH6198" s="170" t="s">
        <v>1649</v>
      </c>
      <c r="AI6198" s="163"/>
      <c r="AJ6198" s="163"/>
      <c r="AK6198" s="163"/>
      <c r="AL6198" s="163"/>
      <c r="AM6198" s="163"/>
      <c r="AN6198" s="163"/>
      <c r="AO6198" s="163"/>
      <c r="AP6198" s="163"/>
      <c r="AQ6198" s="163"/>
      <c r="AR6198" s="163"/>
      <c r="AS6198" s="163"/>
      <c r="AT6198" s="163"/>
      <c r="AU6198" s="163"/>
      <c r="AV6198" s="163"/>
      <c r="AW6198" s="163"/>
      <c r="AX6198" s="163"/>
      <c r="AY6198" s="163"/>
      <c r="AZ6198" s="163"/>
      <c r="BA6198" s="163"/>
      <c r="BB6198" s="163"/>
      <c r="BC6198" s="163"/>
      <c r="BD6198" s="163"/>
    </row>
    <row r="6199" spans="1:56" s="156" customFormat="1" x14ac:dyDescent="0.25">
      <c r="A6199" s="170"/>
      <c r="B6199" s="53"/>
      <c r="C6199" s="163"/>
      <c r="D6199" s="163"/>
      <c r="E6199" s="171">
        <v>26</v>
      </c>
      <c r="F6199" s="170" t="s">
        <v>1144</v>
      </c>
      <c r="G6199" s="170">
        <v>2018</v>
      </c>
      <c r="H6199" s="172">
        <v>0.60416666666666696</v>
      </c>
      <c r="I6199" s="163"/>
      <c r="J6199" s="163"/>
      <c r="K6199" s="163"/>
      <c r="L6199" s="170"/>
      <c r="M6199" s="163"/>
      <c r="N6199" s="170" t="s">
        <v>3086</v>
      </c>
      <c r="O6199" s="170"/>
      <c r="P6199" s="437">
        <v>115</v>
      </c>
      <c r="Q6199" s="437">
        <v>115</v>
      </c>
      <c r="R6199" s="437">
        <v>5</v>
      </c>
      <c r="S6199" s="170" t="s">
        <v>3</v>
      </c>
      <c r="T6199" s="170" t="s">
        <v>44</v>
      </c>
      <c r="U6199" s="170" t="s">
        <v>1345</v>
      </c>
      <c r="V6199" s="170" t="s">
        <v>1923</v>
      </c>
      <c r="W6199" s="170" t="s">
        <v>3119</v>
      </c>
      <c r="X6199" s="170" t="s">
        <v>3467</v>
      </c>
      <c r="Y6199" s="163"/>
      <c r="Z6199" s="163"/>
      <c r="AA6199" s="163">
        <v>42.101900000000001</v>
      </c>
      <c r="AB6199" s="163">
        <v>-123.2747</v>
      </c>
      <c r="AC6199" s="170" t="s">
        <v>45</v>
      </c>
      <c r="AD6199" s="163"/>
      <c r="AE6199" s="163"/>
      <c r="AF6199" s="163"/>
      <c r="AG6199" s="170" t="s">
        <v>1649</v>
      </c>
      <c r="AH6199" s="170" t="s">
        <v>1649</v>
      </c>
      <c r="AI6199" s="163"/>
      <c r="AJ6199" s="163"/>
      <c r="AK6199" s="163"/>
      <c r="AL6199" s="163"/>
      <c r="AM6199" s="163"/>
      <c r="AN6199" s="163"/>
      <c r="AO6199" s="163"/>
      <c r="AP6199" s="163"/>
      <c r="AQ6199" s="163"/>
      <c r="AR6199" s="163"/>
      <c r="AS6199" s="163"/>
      <c r="AT6199" s="163"/>
      <c r="AU6199" s="163"/>
      <c r="AV6199" s="163"/>
      <c r="AW6199" s="163"/>
      <c r="AX6199" s="163"/>
      <c r="AY6199" s="163"/>
      <c r="AZ6199" s="163"/>
      <c r="BA6199" s="163"/>
      <c r="BB6199" s="163"/>
      <c r="BC6199" s="163"/>
      <c r="BD6199" s="163"/>
    </row>
    <row r="6200" spans="1:56" s="156" customFormat="1" x14ac:dyDescent="0.25">
      <c r="A6200" s="170"/>
      <c r="B6200" s="53"/>
      <c r="C6200" s="163"/>
      <c r="D6200" s="163"/>
      <c r="E6200" s="171">
        <v>26</v>
      </c>
      <c r="F6200" s="170" t="s">
        <v>1144</v>
      </c>
      <c r="G6200" s="170">
        <v>2018</v>
      </c>
      <c r="H6200" s="172">
        <v>0.60416666666666696</v>
      </c>
      <c r="I6200" s="163"/>
      <c r="J6200" s="163"/>
      <c r="K6200" s="163"/>
      <c r="L6200" s="170"/>
      <c r="M6200" s="163"/>
      <c r="N6200" s="170" t="s">
        <v>3091</v>
      </c>
      <c r="O6200" s="170"/>
      <c r="P6200" s="437">
        <v>116</v>
      </c>
      <c r="Q6200" s="437">
        <v>116</v>
      </c>
      <c r="R6200" s="437">
        <v>1</v>
      </c>
      <c r="S6200" s="170" t="s">
        <v>3</v>
      </c>
      <c r="T6200" s="170" t="s">
        <v>44</v>
      </c>
      <c r="U6200" s="170" t="s">
        <v>1345</v>
      </c>
      <c r="V6200" s="170" t="s">
        <v>1923</v>
      </c>
      <c r="W6200" s="170" t="s">
        <v>3119</v>
      </c>
      <c r="X6200" s="170" t="s">
        <v>3467</v>
      </c>
      <c r="Y6200" s="163"/>
      <c r="Z6200" s="163"/>
      <c r="AA6200" s="163">
        <v>42.101900000000001</v>
      </c>
      <c r="AB6200" s="163">
        <v>-123.2747</v>
      </c>
      <c r="AC6200" s="170" t="s">
        <v>45</v>
      </c>
      <c r="AD6200" s="163"/>
      <c r="AE6200" s="163"/>
      <c r="AF6200" s="163"/>
      <c r="AG6200" s="170" t="s">
        <v>1649</v>
      </c>
      <c r="AH6200" s="170" t="s">
        <v>1649</v>
      </c>
      <c r="AI6200" s="163"/>
      <c r="AJ6200" s="163"/>
      <c r="AK6200" s="163"/>
      <c r="AL6200" s="163"/>
      <c r="AM6200" s="163"/>
      <c r="AN6200" s="163"/>
      <c r="AO6200" s="163"/>
      <c r="AP6200" s="163"/>
      <c r="AQ6200" s="163"/>
      <c r="AR6200" s="163"/>
      <c r="AS6200" s="163"/>
      <c r="AT6200" s="163"/>
      <c r="AU6200" s="163"/>
      <c r="AV6200" s="163"/>
      <c r="AW6200" s="163"/>
      <c r="AX6200" s="163"/>
      <c r="AY6200" s="163"/>
      <c r="AZ6200" s="163"/>
      <c r="BA6200" s="163"/>
      <c r="BB6200" s="163"/>
      <c r="BC6200" s="163"/>
      <c r="BD6200" s="163"/>
    </row>
    <row r="6201" spans="1:56" s="156" customFormat="1" x14ac:dyDescent="0.25">
      <c r="A6201" s="170"/>
      <c r="B6201" s="53"/>
      <c r="C6201" s="163"/>
      <c r="D6201" s="163"/>
      <c r="E6201" s="171">
        <v>26</v>
      </c>
      <c r="F6201" s="170" t="s">
        <v>1144</v>
      </c>
      <c r="G6201" s="170">
        <v>2018</v>
      </c>
      <c r="H6201" s="172">
        <v>0.60416666666666696</v>
      </c>
      <c r="I6201" s="163"/>
      <c r="J6201" s="163"/>
      <c r="K6201" s="163"/>
      <c r="L6201" s="170"/>
      <c r="M6201" s="163"/>
      <c r="N6201" s="170" t="s">
        <v>3091</v>
      </c>
      <c r="O6201" s="170"/>
      <c r="P6201" s="437">
        <v>116</v>
      </c>
      <c r="Q6201" s="437">
        <v>116</v>
      </c>
      <c r="R6201" s="437">
        <v>2</v>
      </c>
      <c r="S6201" s="170" t="s">
        <v>3</v>
      </c>
      <c r="T6201" s="170" t="s">
        <v>44</v>
      </c>
      <c r="U6201" s="170" t="s">
        <v>1345</v>
      </c>
      <c r="V6201" s="170" t="s">
        <v>1923</v>
      </c>
      <c r="W6201" s="170" t="s">
        <v>3119</v>
      </c>
      <c r="X6201" s="170" t="s">
        <v>3467</v>
      </c>
      <c r="Y6201" s="163"/>
      <c r="Z6201" s="163"/>
      <c r="AA6201" s="163">
        <v>42.101900000000001</v>
      </c>
      <c r="AB6201" s="163">
        <v>-123.2747</v>
      </c>
      <c r="AC6201" s="170" t="s">
        <v>45</v>
      </c>
      <c r="AD6201" s="163"/>
      <c r="AE6201" s="163"/>
      <c r="AF6201" s="163"/>
      <c r="AG6201" s="170" t="s">
        <v>1649</v>
      </c>
      <c r="AH6201" s="170" t="s">
        <v>1649</v>
      </c>
      <c r="AI6201" s="163"/>
      <c r="AJ6201" s="163"/>
      <c r="AK6201" s="163"/>
      <c r="AL6201" s="163"/>
      <c r="AM6201" s="163"/>
      <c r="AN6201" s="163"/>
      <c r="AO6201" s="163"/>
      <c r="AP6201" s="163"/>
      <c r="AQ6201" s="163"/>
      <c r="AR6201" s="163"/>
      <c r="AS6201" s="163"/>
      <c r="AT6201" s="163"/>
      <c r="AU6201" s="163"/>
      <c r="AV6201" s="163"/>
      <c r="AW6201" s="163"/>
      <c r="AX6201" s="163"/>
      <c r="AY6201" s="163"/>
      <c r="AZ6201" s="163"/>
      <c r="BA6201" s="163"/>
      <c r="BB6201" s="163"/>
      <c r="BC6201" s="163"/>
      <c r="BD6201" s="163"/>
    </row>
    <row r="6202" spans="1:56" s="156" customFormat="1" x14ac:dyDescent="0.25">
      <c r="A6202" s="170"/>
      <c r="B6202" s="53"/>
      <c r="C6202" s="163"/>
      <c r="D6202" s="163"/>
      <c r="E6202" s="171">
        <v>26</v>
      </c>
      <c r="F6202" s="170" t="s">
        <v>1144</v>
      </c>
      <c r="G6202" s="170">
        <v>2018</v>
      </c>
      <c r="H6202" s="172">
        <v>0.60416666666666696</v>
      </c>
      <c r="I6202" s="163"/>
      <c r="J6202" s="163"/>
      <c r="K6202" s="163"/>
      <c r="L6202" s="170"/>
      <c r="M6202" s="163"/>
      <c r="N6202" s="170" t="s">
        <v>3091</v>
      </c>
      <c r="O6202" s="170"/>
      <c r="P6202" s="437">
        <v>116</v>
      </c>
      <c r="Q6202" s="437">
        <v>116</v>
      </c>
      <c r="R6202" s="437">
        <v>3</v>
      </c>
      <c r="S6202" s="170" t="s">
        <v>3</v>
      </c>
      <c r="T6202" s="170" t="s">
        <v>44</v>
      </c>
      <c r="U6202" s="170" t="s">
        <v>1345</v>
      </c>
      <c r="V6202" s="170" t="s">
        <v>1923</v>
      </c>
      <c r="W6202" s="170" t="s">
        <v>3119</v>
      </c>
      <c r="X6202" s="170" t="s">
        <v>3467</v>
      </c>
      <c r="Y6202" s="163"/>
      <c r="Z6202" s="163"/>
      <c r="AA6202" s="163">
        <v>42.101900000000001</v>
      </c>
      <c r="AB6202" s="163">
        <v>-123.2747</v>
      </c>
      <c r="AC6202" s="170" t="s">
        <v>45</v>
      </c>
      <c r="AD6202" s="163"/>
      <c r="AE6202" s="163"/>
      <c r="AF6202" s="163"/>
      <c r="AG6202" s="170" t="s">
        <v>1649</v>
      </c>
      <c r="AH6202" s="170" t="s">
        <v>1649</v>
      </c>
      <c r="AI6202" s="163"/>
      <c r="AJ6202" s="163"/>
      <c r="AK6202" s="163"/>
      <c r="AL6202" s="163"/>
      <c r="AM6202" s="163"/>
      <c r="AN6202" s="163"/>
      <c r="AO6202" s="163"/>
      <c r="AP6202" s="163"/>
      <c r="AQ6202" s="163"/>
      <c r="AR6202" s="163"/>
      <c r="AS6202" s="163"/>
      <c r="AT6202" s="163"/>
      <c r="AU6202" s="163"/>
      <c r="AV6202" s="163"/>
      <c r="AW6202" s="163"/>
      <c r="AX6202" s="163"/>
      <c r="AY6202" s="163"/>
      <c r="AZ6202" s="163"/>
      <c r="BA6202" s="163"/>
      <c r="BB6202" s="163"/>
      <c r="BC6202" s="163"/>
      <c r="BD6202" s="163"/>
    </row>
    <row r="6203" spans="1:56" s="156" customFormat="1" x14ac:dyDescent="0.25">
      <c r="A6203" s="170"/>
      <c r="B6203" s="53"/>
      <c r="C6203" s="163"/>
      <c r="D6203" s="163"/>
      <c r="E6203" s="171">
        <v>26</v>
      </c>
      <c r="F6203" s="170" t="s">
        <v>1144</v>
      </c>
      <c r="G6203" s="170">
        <v>2018</v>
      </c>
      <c r="H6203" s="172">
        <v>0.60416666666666696</v>
      </c>
      <c r="I6203" s="163"/>
      <c r="J6203" s="163"/>
      <c r="K6203" s="163"/>
      <c r="L6203" s="170"/>
      <c r="M6203" s="163"/>
      <c r="N6203" s="170" t="s">
        <v>3091</v>
      </c>
      <c r="O6203" s="170"/>
      <c r="P6203" s="437">
        <v>116</v>
      </c>
      <c r="Q6203" s="437">
        <v>116</v>
      </c>
      <c r="R6203" s="437">
        <v>4</v>
      </c>
      <c r="S6203" s="170" t="s">
        <v>3</v>
      </c>
      <c r="T6203" s="170" t="s">
        <v>44</v>
      </c>
      <c r="U6203" s="170" t="s">
        <v>1345</v>
      </c>
      <c r="V6203" s="170" t="s">
        <v>1923</v>
      </c>
      <c r="W6203" s="170" t="s">
        <v>3119</v>
      </c>
      <c r="X6203" s="170" t="s">
        <v>3467</v>
      </c>
      <c r="Y6203" s="163"/>
      <c r="Z6203" s="163"/>
      <c r="AA6203" s="163">
        <v>42.101900000000001</v>
      </c>
      <c r="AB6203" s="163">
        <v>-123.2747</v>
      </c>
      <c r="AC6203" s="170" t="s">
        <v>45</v>
      </c>
      <c r="AD6203" s="163"/>
      <c r="AE6203" s="163"/>
      <c r="AF6203" s="163"/>
      <c r="AG6203" s="170" t="s">
        <v>1649</v>
      </c>
      <c r="AH6203" s="170" t="s">
        <v>1649</v>
      </c>
      <c r="AI6203" s="163"/>
      <c r="AJ6203" s="163"/>
      <c r="AK6203" s="163"/>
      <c r="AL6203" s="163"/>
      <c r="AM6203" s="163"/>
      <c r="AN6203" s="163"/>
      <c r="AO6203" s="163"/>
      <c r="AP6203" s="163"/>
      <c r="AQ6203" s="163"/>
      <c r="AR6203" s="163"/>
      <c r="AS6203" s="163"/>
      <c r="AT6203" s="163"/>
      <c r="AU6203" s="163"/>
      <c r="AV6203" s="163"/>
      <c r="AW6203" s="163"/>
      <c r="AX6203" s="163"/>
      <c r="AY6203" s="163"/>
      <c r="AZ6203" s="163"/>
      <c r="BA6203" s="163"/>
      <c r="BB6203" s="163"/>
      <c r="BC6203" s="163"/>
      <c r="BD6203" s="163"/>
    </row>
    <row r="6204" spans="1:56" s="156" customFormat="1" x14ac:dyDescent="0.25">
      <c r="A6204" s="170"/>
      <c r="B6204" s="53"/>
      <c r="C6204" s="163"/>
      <c r="D6204" s="163"/>
      <c r="E6204" s="171">
        <v>28</v>
      </c>
      <c r="F6204" s="170" t="s">
        <v>1144</v>
      </c>
      <c r="G6204" s="170">
        <v>2018</v>
      </c>
      <c r="H6204" s="172">
        <v>0.47916666666666702</v>
      </c>
      <c r="I6204" s="163"/>
      <c r="J6204" s="163"/>
      <c r="K6204" s="163"/>
      <c r="L6204" s="170"/>
      <c r="M6204" s="163"/>
      <c r="N6204" s="170" t="s">
        <v>3093</v>
      </c>
      <c r="O6204" s="170"/>
      <c r="P6204" s="437">
        <v>117</v>
      </c>
      <c r="Q6204" s="437">
        <v>117</v>
      </c>
      <c r="R6204" s="437">
        <v>1</v>
      </c>
      <c r="S6204" s="170" t="s">
        <v>3</v>
      </c>
      <c r="T6204" s="170" t="s">
        <v>44</v>
      </c>
      <c r="U6204" s="170" t="s">
        <v>1399</v>
      </c>
      <c r="V6204" s="170" t="s">
        <v>1923</v>
      </c>
      <c r="W6204" s="170" t="s">
        <v>3119</v>
      </c>
      <c r="X6204" s="170" t="s">
        <v>3467</v>
      </c>
      <c r="Y6204" s="163"/>
      <c r="Z6204" s="163"/>
      <c r="AA6204" s="163">
        <v>42.039700000000003</v>
      </c>
      <c r="AB6204" s="163">
        <v>-122.91330000000001</v>
      </c>
      <c r="AC6204" s="170" t="s">
        <v>45</v>
      </c>
      <c r="AD6204" s="163"/>
      <c r="AE6204" s="8" t="s">
        <v>892</v>
      </c>
      <c r="AF6204" s="163"/>
      <c r="AG6204" s="170" t="s">
        <v>1649</v>
      </c>
      <c r="AH6204" s="170" t="s">
        <v>1649</v>
      </c>
      <c r="AI6204" s="163"/>
      <c r="AJ6204" s="163"/>
      <c r="AK6204" s="163"/>
      <c r="AL6204" s="163"/>
      <c r="AM6204" s="163"/>
      <c r="AN6204" s="163"/>
      <c r="AO6204" s="163"/>
      <c r="AP6204" s="163"/>
      <c r="AQ6204" s="163"/>
      <c r="AR6204" s="163"/>
      <c r="AS6204" s="163"/>
      <c r="AT6204" s="163"/>
      <c r="AU6204" s="163"/>
      <c r="AV6204" s="163"/>
      <c r="AW6204" s="163"/>
      <c r="AX6204" s="163"/>
      <c r="AY6204" s="163"/>
      <c r="AZ6204" s="163"/>
      <c r="BA6204" s="163"/>
      <c r="BB6204" s="163"/>
      <c r="BC6204" s="163"/>
      <c r="BD6204" s="163"/>
    </row>
    <row r="6205" spans="1:56" s="156" customFormat="1" x14ac:dyDescent="0.25">
      <c r="A6205" s="170"/>
      <c r="B6205" s="53"/>
      <c r="C6205" s="163"/>
      <c r="D6205" s="163"/>
      <c r="E6205" s="171">
        <v>28</v>
      </c>
      <c r="F6205" s="170" t="s">
        <v>1144</v>
      </c>
      <c r="G6205" s="170">
        <v>2018</v>
      </c>
      <c r="H6205" s="172">
        <v>0.47916666666666702</v>
      </c>
      <c r="I6205" s="163"/>
      <c r="J6205" s="163"/>
      <c r="K6205" s="163"/>
      <c r="L6205" s="170"/>
      <c r="M6205" s="163"/>
      <c r="N6205" s="170" t="s">
        <v>3093</v>
      </c>
      <c r="O6205" s="170"/>
      <c r="P6205" s="437">
        <v>117</v>
      </c>
      <c r="Q6205" s="437">
        <v>117</v>
      </c>
      <c r="R6205" s="437">
        <v>2</v>
      </c>
      <c r="S6205" s="170" t="s">
        <v>3</v>
      </c>
      <c r="T6205" s="170" t="s">
        <v>44</v>
      </c>
      <c r="U6205" s="170" t="s">
        <v>1399</v>
      </c>
      <c r="V6205" s="170" t="s">
        <v>1923</v>
      </c>
      <c r="W6205" s="170" t="s">
        <v>3119</v>
      </c>
      <c r="X6205" s="170" t="s">
        <v>3467</v>
      </c>
      <c r="Y6205" s="163"/>
      <c r="Z6205" s="163"/>
      <c r="AA6205" s="163">
        <v>42.039700000000003</v>
      </c>
      <c r="AB6205" s="163">
        <v>-122.91330000000001</v>
      </c>
      <c r="AC6205" s="170" t="s">
        <v>45</v>
      </c>
      <c r="AD6205" s="163"/>
      <c r="AE6205" s="8" t="s">
        <v>892</v>
      </c>
      <c r="AF6205" s="163"/>
      <c r="AG6205" s="170" t="s">
        <v>1649</v>
      </c>
      <c r="AH6205" s="170" t="s">
        <v>1649</v>
      </c>
      <c r="AI6205" s="163"/>
      <c r="AJ6205" s="163"/>
      <c r="AK6205" s="163"/>
      <c r="AL6205" s="163"/>
      <c r="AM6205" s="163"/>
      <c r="AN6205" s="163"/>
      <c r="AO6205" s="163"/>
      <c r="AP6205" s="163"/>
      <c r="AQ6205" s="163"/>
      <c r="AR6205" s="163"/>
      <c r="AS6205" s="163"/>
      <c r="AT6205" s="163"/>
      <c r="AU6205" s="163"/>
      <c r="AV6205" s="163"/>
      <c r="AW6205" s="163"/>
      <c r="AX6205" s="163"/>
      <c r="AY6205" s="163"/>
      <c r="AZ6205" s="163"/>
      <c r="BA6205" s="163"/>
      <c r="BB6205" s="163"/>
      <c r="BC6205" s="163"/>
      <c r="BD6205" s="163"/>
    </row>
    <row r="6206" spans="1:56" s="156" customFormat="1" x14ac:dyDescent="0.25">
      <c r="A6206" s="170"/>
      <c r="B6206" s="53"/>
      <c r="C6206" s="163"/>
      <c r="D6206" s="163"/>
      <c r="E6206" s="171">
        <v>28</v>
      </c>
      <c r="F6206" s="170" t="s">
        <v>1144</v>
      </c>
      <c r="G6206" s="170">
        <v>2018</v>
      </c>
      <c r="H6206" s="172">
        <v>0.47916666666666702</v>
      </c>
      <c r="I6206" s="163"/>
      <c r="J6206" s="163"/>
      <c r="K6206" s="163"/>
      <c r="L6206" s="170"/>
      <c r="M6206" s="163"/>
      <c r="N6206" s="170" t="s">
        <v>3093</v>
      </c>
      <c r="O6206" s="170"/>
      <c r="P6206" s="437">
        <v>117</v>
      </c>
      <c r="Q6206" s="437">
        <v>117</v>
      </c>
      <c r="R6206" s="437">
        <v>3</v>
      </c>
      <c r="S6206" s="170" t="s">
        <v>3</v>
      </c>
      <c r="T6206" s="170" t="s">
        <v>44</v>
      </c>
      <c r="U6206" s="170" t="s">
        <v>1399</v>
      </c>
      <c r="V6206" s="170" t="s">
        <v>1923</v>
      </c>
      <c r="W6206" s="170" t="s">
        <v>3119</v>
      </c>
      <c r="X6206" s="170" t="s">
        <v>3467</v>
      </c>
      <c r="Y6206" s="163"/>
      <c r="Z6206" s="163"/>
      <c r="AA6206" s="163">
        <v>42.039700000000003</v>
      </c>
      <c r="AB6206" s="163">
        <v>-122.91330000000001</v>
      </c>
      <c r="AC6206" s="170" t="s">
        <v>45</v>
      </c>
      <c r="AD6206" s="163"/>
      <c r="AE6206" s="8" t="s">
        <v>892</v>
      </c>
      <c r="AF6206" s="163"/>
      <c r="AG6206" s="170" t="s">
        <v>1649</v>
      </c>
      <c r="AH6206" s="170" t="s">
        <v>1649</v>
      </c>
      <c r="AI6206" s="163"/>
      <c r="AJ6206" s="163"/>
      <c r="AK6206" s="163"/>
      <c r="AL6206" s="163"/>
      <c r="AM6206" s="163"/>
      <c r="AN6206" s="163"/>
      <c r="AO6206" s="163"/>
      <c r="AP6206" s="163"/>
      <c r="AQ6206" s="163"/>
      <c r="AR6206" s="163"/>
      <c r="AS6206" s="163"/>
      <c r="AT6206" s="163"/>
      <c r="AU6206" s="163"/>
      <c r="AV6206" s="163"/>
      <c r="AW6206" s="163"/>
      <c r="AX6206" s="163"/>
      <c r="AY6206" s="163"/>
      <c r="AZ6206" s="163"/>
      <c r="BA6206" s="163"/>
      <c r="BB6206" s="163"/>
      <c r="BC6206" s="163"/>
      <c r="BD6206" s="163"/>
    </row>
    <row r="6207" spans="1:56" s="156" customFormat="1" x14ac:dyDescent="0.25">
      <c r="A6207" s="170"/>
      <c r="B6207" s="53"/>
      <c r="C6207" s="163"/>
      <c r="D6207" s="163"/>
      <c r="E6207" s="171">
        <v>28</v>
      </c>
      <c r="F6207" s="170" t="s">
        <v>1144</v>
      </c>
      <c r="G6207" s="170">
        <v>2018</v>
      </c>
      <c r="H6207" s="172">
        <v>0.47916666666666702</v>
      </c>
      <c r="I6207" s="163"/>
      <c r="J6207" s="163"/>
      <c r="K6207" s="163"/>
      <c r="L6207" s="170"/>
      <c r="M6207" s="163"/>
      <c r="N6207" s="170" t="s">
        <v>3093</v>
      </c>
      <c r="O6207" s="170"/>
      <c r="P6207" s="437">
        <v>117</v>
      </c>
      <c r="Q6207" s="437">
        <v>117</v>
      </c>
      <c r="R6207" s="437">
        <v>4</v>
      </c>
      <c r="S6207" s="170" t="s">
        <v>3</v>
      </c>
      <c r="T6207" s="170" t="s">
        <v>44</v>
      </c>
      <c r="U6207" s="170" t="s">
        <v>1399</v>
      </c>
      <c r="V6207" s="170" t="s">
        <v>1923</v>
      </c>
      <c r="W6207" s="170" t="s">
        <v>3119</v>
      </c>
      <c r="X6207" s="170" t="s">
        <v>3467</v>
      </c>
      <c r="Y6207" s="163"/>
      <c r="Z6207" s="163"/>
      <c r="AA6207" s="163">
        <v>42.039700000000003</v>
      </c>
      <c r="AB6207" s="163">
        <v>-122.91330000000001</v>
      </c>
      <c r="AC6207" s="170" t="s">
        <v>45</v>
      </c>
      <c r="AD6207" s="163"/>
      <c r="AE6207" s="8" t="s">
        <v>892</v>
      </c>
      <c r="AF6207" s="163"/>
      <c r="AG6207" s="170" t="s">
        <v>1649</v>
      </c>
      <c r="AH6207" s="170" t="s">
        <v>1649</v>
      </c>
      <c r="AI6207" s="163"/>
      <c r="AJ6207" s="163"/>
      <c r="AK6207" s="163"/>
      <c r="AL6207" s="163"/>
      <c r="AM6207" s="163"/>
      <c r="AN6207" s="163"/>
      <c r="AO6207" s="163"/>
      <c r="AP6207" s="163"/>
      <c r="AQ6207" s="163"/>
      <c r="AR6207" s="163"/>
      <c r="AS6207" s="163"/>
      <c r="AT6207" s="163"/>
      <c r="AU6207" s="163"/>
      <c r="AV6207" s="163"/>
      <c r="AW6207" s="163"/>
      <c r="AX6207" s="163"/>
      <c r="AY6207" s="163"/>
      <c r="AZ6207" s="163"/>
      <c r="BA6207" s="163"/>
      <c r="BB6207" s="163"/>
      <c r="BC6207" s="163"/>
      <c r="BD6207" s="163"/>
    </row>
    <row r="6208" spans="1:56" s="156" customFormat="1" x14ac:dyDescent="0.25">
      <c r="A6208" s="170"/>
      <c r="B6208" s="53"/>
      <c r="C6208" s="163"/>
      <c r="D6208" s="163"/>
      <c r="E6208" s="171">
        <v>28</v>
      </c>
      <c r="F6208" s="170" t="s">
        <v>1144</v>
      </c>
      <c r="G6208" s="170">
        <v>2018</v>
      </c>
      <c r="H6208" s="172">
        <v>0.47916666666666702</v>
      </c>
      <c r="I6208" s="163"/>
      <c r="J6208" s="163"/>
      <c r="K6208" s="163"/>
      <c r="L6208" s="170"/>
      <c r="M6208" s="163"/>
      <c r="N6208" s="170" t="s">
        <v>3093</v>
      </c>
      <c r="O6208" s="170"/>
      <c r="P6208" s="437">
        <v>117</v>
      </c>
      <c r="Q6208" s="437">
        <v>117</v>
      </c>
      <c r="R6208" s="437">
        <v>5</v>
      </c>
      <c r="S6208" s="170" t="s">
        <v>3</v>
      </c>
      <c r="T6208" s="170" t="s">
        <v>44</v>
      </c>
      <c r="U6208" s="170" t="s">
        <v>1399</v>
      </c>
      <c r="V6208" s="170" t="s">
        <v>1923</v>
      </c>
      <c r="W6208" s="170" t="s">
        <v>3119</v>
      </c>
      <c r="X6208" s="170" t="s">
        <v>3467</v>
      </c>
      <c r="Y6208" s="163"/>
      <c r="Z6208" s="163"/>
      <c r="AA6208" s="163">
        <v>42.039700000000003</v>
      </c>
      <c r="AB6208" s="163">
        <v>-122.91330000000001</v>
      </c>
      <c r="AC6208" s="170" t="s">
        <v>45</v>
      </c>
      <c r="AD6208" s="163"/>
      <c r="AE6208" s="8" t="s">
        <v>892</v>
      </c>
      <c r="AF6208" s="163"/>
      <c r="AG6208" s="170" t="s">
        <v>1649</v>
      </c>
      <c r="AH6208" s="170" t="s">
        <v>1649</v>
      </c>
      <c r="AI6208" s="163"/>
      <c r="AJ6208" s="163"/>
      <c r="AK6208" s="163"/>
      <c r="AL6208" s="163"/>
      <c r="AM6208" s="163"/>
      <c r="AN6208" s="163"/>
      <c r="AO6208" s="163"/>
      <c r="AP6208" s="163"/>
      <c r="AQ6208" s="163"/>
      <c r="AR6208" s="163"/>
      <c r="AS6208" s="163"/>
      <c r="AT6208" s="163"/>
      <c r="AU6208" s="163"/>
      <c r="AV6208" s="163"/>
      <c r="AW6208" s="163"/>
      <c r="AX6208" s="163"/>
      <c r="AY6208" s="163"/>
      <c r="AZ6208" s="163"/>
      <c r="BA6208" s="163"/>
      <c r="BB6208" s="163"/>
      <c r="BC6208" s="163"/>
      <c r="BD6208" s="163"/>
    </row>
    <row r="6209" spans="1:56" s="156" customFormat="1" x14ac:dyDescent="0.25">
      <c r="A6209" s="170"/>
      <c r="B6209" s="53"/>
      <c r="C6209" s="163"/>
      <c r="D6209" s="163"/>
      <c r="E6209" s="171">
        <v>28</v>
      </c>
      <c r="F6209" s="170" t="s">
        <v>1144</v>
      </c>
      <c r="G6209" s="170">
        <v>2018</v>
      </c>
      <c r="H6209" s="172">
        <v>0.47916666666666702</v>
      </c>
      <c r="I6209" s="163"/>
      <c r="J6209" s="163"/>
      <c r="K6209" s="163"/>
      <c r="L6209" s="170"/>
      <c r="M6209" s="163"/>
      <c r="N6209" s="170" t="s">
        <v>3094</v>
      </c>
      <c r="O6209" s="170"/>
      <c r="P6209" s="437">
        <v>118</v>
      </c>
      <c r="Q6209" s="437">
        <v>118</v>
      </c>
      <c r="R6209" s="437">
        <v>1</v>
      </c>
      <c r="S6209" s="170" t="s">
        <v>3</v>
      </c>
      <c r="T6209" s="170" t="s">
        <v>44</v>
      </c>
      <c r="U6209" s="170" t="s">
        <v>1399</v>
      </c>
      <c r="V6209" s="170" t="s">
        <v>1923</v>
      </c>
      <c r="W6209" s="170" t="s">
        <v>3120</v>
      </c>
      <c r="X6209" s="170" t="s">
        <v>3123</v>
      </c>
      <c r="Y6209" s="163"/>
      <c r="Z6209" s="163"/>
      <c r="AA6209" s="163">
        <v>42.039700000000003</v>
      </c>
      <c r="AB6209" s="163">
        <v>-122.91330000000001</v>
      </c>
      <c r="AC6209" s="170" t="s">
        <v>45</v>
      </c>
      <c r="AD6209" s="163"/>
      <c r="AE6209" s="8" t="s">
        <v>1778</v>
      </c>
      <c r="AF6209" s="163"/>
      <c r="AG6209" s="170" t="s">
        <v>1649</v>
      </c>
      <c r="AH6209" s="170" t="s">
        <v>1649</v>
      </c>
      <c r="AI6209" s="163"/>
      <c r="AJ6209" s="163"/>
      <c r="AK6209" s="163"/>
      <c r="AL6209" s="163"/>
      <c r="AM6209" s="163"/>
      <c r="AN6209" s="163"/>
      <c r="AO6209" s="163"/>
      <c r="AP6209" s="163"/>
      <c r="AQ6209" s="163"/>
      <c r="AR6209" s="163"/>
      <c r="AS6209" s="163"/>
      <c r="AT6209" s="163"/>
      <c r="AU6209" s="163"/>
      <c r="AV6209" s="163"/>
      <c r="AW6209" s="163"/>
      <c r="AX6209" s="163"/>
      <c r="AY6209" s="163"/>
      <c r="AZ6209" s="163"/>
      <c r="BA6209" s="163"/>
      <c r="BB6209" s="163"/>
      <c r="BC6209" s="163"/>
      <c r="BD6209" s="163"/>
    </row>
    <row r="6210" spans="1:56" s="156" customFormat="1" x14ac:dyDescent="0.25">
      <c r="A6210" s="170"/>
      <c r="B6210" s="53"/>
      <c r="C6210" s="163"/>
      <c r="D6210" s="163"/>
      <c r="E6210" s="171">
        <v>28</v>
      </c>
      <c r="F6210" s="170" t="s">
        <v>1144</v>
      </c>
      <c r="G6210" s="170">
        <v>2018</v>
      </c>
      <c r="H6210" s="172">
        <v>0.47916666666666702</v>
      </c>
      <c r="I6210" s="163"/>
      <c r="J6210" s="163"/>
      <c r="K6210" s="163"/>
      <c r="L6210" s="170"/>
      <c r="M6210" s="163"/>
      <c r="N6210" s="170" t="s">
        <v>3095</v>
      </c>
      <c r="O6210" s="170"/>
      <c r="P6210" s="437">
        <v>119</v>
      </c>
      <c r="Q6210" s="437">
        <v>119</v>
      </c>
      <c r="R6210" s="437">
        <v>1</v>
      </c>
      <c r="S6210" s="170" t="s">
        <v>3</v>
      </c>
      <c r="T6210" s="170" t="s">
        <v>44</v>
      </c>
      <c r="U6210" s="170" t="s">
        <v>1399</v>
      </c>
      <c r="V6210" s="170" t="s">
        <v>1923</v>
      </c>
      <c r="W6210" s="170" t="s">
        <v>3120</v>
      </c>
      <c r="X6210" s="170" t="s">
        <v>3123</v>
      </c>
      <c r="Y6210" s="163"/>
      <c r="Z6210" s="163"/>
      <c r="AA6210" s="163">
        <v>42.039700000000003</v>
      </c>
      <c r="AB6210" s="163">
        <v>-122.91330000000001</v>
      </c>
      <c r="AC6210" s="170" t="s">
        <v>45</v>
      </c>
      <c r="AD6210" s="163"/>
      <c r="AE6210" s="163"/>
      <c r="AF6210" s="163"/>
      <c r="AG6210" s="170" t="s">
        <v>1649</v>
      </c>
      <c r="AH6210" s="170" t="s">
        <v>1649</v>
      </c>
      <c r="AI6210" s="163"/>
      <c r="AJ6210" s="163"/>
      <c r="AK6210" s="163"/>
      <c r="AL6210" s="163"/>
      <c r="AM6210" s="163"/>
      <c r="AN6210" s="163"/>
      <c r="AO6210" s="163"/>
      <c r="AP6210" s="163"/>
      <c r="AQ6210" s="163"/>
      <c r="AR6210" s="163"/>
      <c r="AS6210" s="163"/>
      <c r="AT6210" s="163"/>
      <c r="AU6210" s="163"/>
      <c r="AV6210" s="163"/>
      <c r="AW6210" s="163"/>
      <c r="AX6210" s="163"/>
      <c r="AY6210" s="163"/>
      <c r="AZ6210" s="163"/>
      <c r="BA6210" s="163"/>
      <c r="BB6210" s="163"/>
      <c r="BC6210" s="163"/>
      <c r="BD6210" s="163"/>
    </row>
    <row r="6211" spans="1:56" s="156" customFormat="1" x14ac:dyDescent="0.25">
      <c r="A6211" s="170"/>
      <c r="B6211" s="53"/>
      <c r="C6211" s="163"/>
      <c r="D6211" s="163"/>
      <c r="E6211" s="171">
        <v>28</v>
      </c>
      <c r="F6211" s="170" t="s">
        <v>1144</v>
      </c>
      <c r="G6211" s="170">
        <v>2018</v>
      </c>
      <c r="H6211" s="172">
        <v>0.47916666666666702</v>
      </c>
      <c r="I6211" s="163"/>
      <c r="J6211" s="163"/>
      <c r="K6211" s="163"/>
      <c r="L6211" s="170"/>
      <c r="M6211" s="163"/>
      <c r="N6211" s="170" t="s">
        <v>3096</v>
      </c>
      <c r="O6211" s="170"/>
      <c r="P6211" s="437">
        <v>120</v>
      </c>
      <c r="Q6211" s="437">
        <v>120</v>
      </c>
      <c r="R6211" s="437">
        <v>1</v>
      </c>
      <c r="S6211" s="170" t="s">
        <v>3</v>
      </c>
      <c r="T6211" s="170" t="s">
        <v>44</v>
      </c>
      <c r="U6211" s="170" t="s">
        <v>1399</v>
      </c>
      <c r="V6211" s="170" t="s">
        <v>1923</v>
      </c>
      <c r="W6211" s="170" t="s">
        <v>3120</v>
      </c>
      <c r="X6211" s="170" t="s">
        <v>3123</v>
      </c>
      <c r="Y6211" s="163"/>
      <c r="Z6211" s="163"/>
      <c r="AA6211" s="163">
        <v>42.039700000000003</v>
      </c>
      <c r="AB6211" s="163">
        <v>-122.91330000000001</v>
      </c>
      <c r="AC6211" s="170" t="s">
        <v>45</v>
      </c>
      <c r="AD6211" s="163"/>
      <c r="AE6211" s="8" t="s">
        <v>3101</v>
      </c>
      <c r="AF6211" s="163"/>
      <c r="AG6211" s="170" t="s">
        <v>1649</v>
      </c>
      <c r="AH6211" s="170" t="s">
        <v>1649</v>
      </c>
      <c r="AI6211" s="163"/>
      <c r="AJ6211" s="163"/>
      <c r="AK6211" s="163"/>
      <c r="AL6211" s="163"/>
      <c r="AM6211" s="163"/>
      <c r="AN6211" s="163"/>
      <c r="AO6211" s="163"/>
      <c r="AP6211" s="163"/>
      <c r="AQ6211" s="163"/>
      <c r="AR6211" s="163"/>
      <c r="AS6211" s="163"/>
      <c r="AT6211" s="163"/>
      <c r="AU6211" s="163"/>
      <c r="AV6211" s="163"/>
      <c r="AW6211" s="163"/>
      <c r="AX6211" s="163"/>
      <c r="AY6211" s="163"/>
      <c r="AZ6211" s="163"/>
      <c r="BA6211" s="163"/>
      <c r="BB6211" s="163"/>
      <c r="BC6211" s="163"/>
      <c r="BD6211" s="163"/>
    </row>
    <row r="6212" spans="1:56" s="156" customFormat="1" x14ac:dyDescent="0.25">
      <c r="A6212" s="170"/>
      <c r="B6212" s="53"/>
      <c r="C6212" s="163"/>
      <c r="D6212" s="163"/>
      <c r="E6212" s="171">
        <v>28</v>
      </c>
      <c r="F6212" s="170" t="s">
        <v>1144</v>
      </c>
      <c r="G6212" s="170">
        <v>2018</v>
      </c>
      <c r="H6212" s="172">
        <v>0.47916666666666702</v>
      </c>
      <c r="I6212" s="163"/>
      <c r="J6212" s="163"/>
      <c r="K6212" s="163"/>
      <c r="L6212" s="170"/>
      <c r="M6212" s="163"/>
      <c r="N6212" s="170" t="s">
        <v>3096</v>
      </c>
      <c r="O6212" s="170"/>
      <c r="P6212" s="437">
        <v>120</v>
      </c>
      <c r="Q6212" s="437">
        <v>120</v>
      </c>
      <c r="R6212" s="437">
        <v>2</v>
      </c>
      <c r="S6212" s="170" t="s">
        <v>3</v>
      </c>
      <c r="T6212" s="170" t="s">
        <v>44</v>
      </c>
      <c r="U6212" s="170" t="s">
        <v>1399</v>
      </c>
      <c r="V6212" s="170" t="s">
        <v>1923</v>
      </c>
      <c r="W6212" s="170" t="s">
        <v>3120</v>
      </c>
      <c r="X6212" s="170" t="s">
        <v>3123</v>
      </c>
      <c r="Y6212" s="163"/>
      <c r="Z6212" s="163"/>
      <c r="AA6212" s="163">
        <v>42.039700000000003</v>
      </c>
      <c r="AB6212" s="163">
        <v>-122.91330000000001</v>
      </c>
      <c r="AC6212" s="170" t="s">
        <v>45</v>
      </c>
      <c r="AD6212" s="163"/>
      <c r="AE6212" s="8" t="s">
        <v>3101</v>
      </c>
      <c r="AF6212" s="163"/>
      <c r="AG6212" s="170" t="s">
        <v>1649</v>
      </c>
      <c r="AH6212" s="170" t="s">
        <v>1649</v>
      </c>
      <c r="AI6212" s="163"/>
      <c r="AJ6212" s="163"/>
      <c r="AK6212" s="163"/>
      <c r="AL6212" s="163"/>
      <c r="AM6212" s="163"/>
      <c r="AN6212" s="163"/>
      <c r="AO6212" s="163"/>
      <c r="AP6212" s="163"/>
      <c r="AQ6212" s="163"/>
      <c r="AR6212" s="163"/>
      <c r="AS6212" s="163"/>
      <c r="AT6212" s="163"/>
      <c r="AU6212" s="163"/>
      <c r="AV6212" s="163"/>
      <c r="AW6212" s="163"/>
      <c r="AX6212" s="163"/>
      <c r="AY6212" s="163"/>
      <c r="AZ6212" s="163"/>
      <c r="BA6212" s="163"/>
      <c r="BB6212" s="163"/>
      <c r="BC6212" s="163"/>
      <c r="BD6212" s="163"/>
    </row>
    <row r="6213" spans="1:56" s="156" customFormat="1" x14ac:dyDescent="0.25">
      <c r="A6213" s="170"/>
      <c r="B6213" s="53"/>
      <c r="C6213" s="163"/>
      <c r="D6213" s="163"/>
      <c r="E6213" s="171">
        <v>28</v>
      </c>
      <c r="F6213" s="170" t="s">
        <v>1144</v>
      </c>
      <c r="G6213" s="170">
        <v>2018</v>
      </c>
      <c r="H6213" s="172">
        <v>0.47916666666666702</v>
      </c>
      <c r="I6213" s="163"/>
      <c r="J6213" s="163"/>
      <c r="K6213" s="163"/>
      <c r="L6213" s="170"/>
      <c r="M6213" s="163"/>
      <c r="N6213" s="170" t="s">
        <v>3096</v>
      </c>
      <c r="O6213" s="170"/>
      <c r="P6213" s="437">
        <v>120</v>
      </c>
      <c r="Q6213" s="437">
        <v>120</v>
      </c>
      <c r="R6213" s="437">
        <v>3</v>
      </c>
      <c r="S6213" s="170" t="s">
        <v>3</v>
      </c>
      <c r="T6213" s="170" t="s">
        <v>44</v>
      </c>
      <c r="U6213" s="170" t="s">
        <v>1399</v>
      </c>
      <c r="V6213" s="170" t="s">
        <v>1923</v>
      </c>
      <c r="W6213" s="170" t="s">
        <v>3120</v>
      </c>
      <c r="X6213" s="170" t="s">
        <v>3123</v>
      </c>
      <c r="Y6213" s="163"/>
      <c r="Z6213" s="163"/>
      <c r="AA6213" s="163">
        <v>42.039700000000003</v>
      </c>
      <c r="AB6213" s="163">
        <v>-122.91330000000001</v>
      </c>
      <c r="AC6213" s="170" t="s">
        <v>45</v>
      </c>
      <c r="AD6213" s="163"/>
      <c r="AE6213" s="8" t="s">
        <v>3101</v>
      </c>
      <c r="AF6213" s="163"/>
      <c r="AG6213" s="170" t="s">
        <v>1649</v>
      </c>
      <c r="AH6213" s="170" t="s">
        <v>1649</v>
      </c>
      <c r="AI6213" s="163"/>
      <c r="AJ6213" s="163"/>
      <c r="AK6213" s="163"/>
      <c r="AL6213" s="163"/>
      <c r="AM6213" s="163"/>
      <c r="AN6213" s="163"/>
      <c r="AO6213" s="163"/>
      <c r="AP6213" s="163"/>
      <c r="AQ6213" s="163"/>
      <c r="AR6213" s="163"/>
      <c r="AS6213" s="163"/>
      <c r="AT6213" s="163"/>
      <c r="AU6213" s="163"/>
      <c r="AV6213" s="163"/>
      <c r="AW6213" s="163"/>
      <c r="AX6213" s="163"/>
      <c r="AY6213" s="163"/>
      <c r="AZ6213" s="163"/>
      <c r="BA6213" s="163"/>
      <c r="BB6213" s="163"/>
      <c r="BC6213" s="163"/>
      <c r="BD6213" s="163"/>
    </row>
    <row r="6214" spans="1:56" s="156" customFormat="1" x14ac:dyDescent="0.25">
      <c r="A6214" s="170"/>
      <c r="B6214" s="53"/>
      <c r="C6214" s="163"/>
      <c r="D6214" s="163"/>
      <c r="E6214" s="171">
        <v>28</v>
      </c>
      <c r="F6214" s="170" t="s">
        <v>1144</v>
      </c>
      <c r="G6214" s="170">
        <v>2018</v>
      </c>
      <c r="H6214" s="172">
        <v>0.47916666666666702</v>
      </c>
      <c r="I6214" s="163"/>
      <c r="J6214" s="163"/>
      <c r="K6214" s="163"/>
      <c r="L6214" s="170"/>
      <c r="M6214" s="163"/>
      <c r="N6214" s="170" t="s">
        <v>3097</v>
      </c>
      <c r="O6214" s="170"/>
      <c r="P6214" s="437">
        <v>121</v>
      </c>
      <c r="Q6214" s="437">
        <v>121</v>
      </c>
      <c r="R6214" s="437">
        <v>1</v>
      </c>
      <c r="S6214" s="170" t="s">
        <v>3</v>
      </c>
      <c r="T6214" s="170" t="s">
        <v>44</v>
      </c>
      <c r="U6214" s="170" t="s">
        <v>1399</v>
      </c>
      <c r="V6214" s="170" t="s">
        <v>1923</v>
      </c>
      <c r="W6214" s="170" t="s">
        <v>3120</v>
      </c>
      <c r="X6214" s="170" t="s">
        <v>3123</v>
      </c>
      <c r="Y6214" s="163"/>
      <c r="Z6214" s="163"/>
      <c r="AA6214" s="163">
        <v>42.039700000000003</v>
      </c>
      <c r="AB6214" s="163">
        <v>-122.91330000000001</v>
      </c>
      <c r="AC6214" s="170" t="s">
        <v>45</v>
      </c>
      <c r="AD6214" s="163"/>
      <c r="AE6214" s="163"/>
      <c r="AF6214" s="163"/>
      <c r="AG6214" s="170" t="s">
        <v>1649</v>
      </c>
      <c r="AH6214" s="170" t="s">
        <v>1649</v>
      </c>
      <c r="AI6214" s="163"/>
      <c r="AJ6214" s="163"/>
      <c r="AK6214" s="163"/>
      <c r="AL6214" s="163"/>
      <c r="AM6214" s="163"/>
      <c r="AN6214" s="163"/>
      <c r="AO6214" s="163"/>
      <c r="AP6214" s="163"/>
      <c r="AQ6214" s="163"/>
      <c r="AR6214" s="163"/>
      <c r="AS6214" s="163"/>
      <c r="AT6214" s="163"/>
      <c r="AU6214" s="163"/>
      <c r="AV6214" s="163"/>
      <c r="AW6214" s="163"/>
      <c r="AX6214" s="163"/>
      <c r="AY6214" s="163"/>
      <c r="AZ6214" s="163"/>
      <c r="BA6214" s="163"/>
      <c r="BB6214" s="163"/>
      <c r="BC6214" s="163"/>
      <c r="BD6214" s="163"/>
    </row>
    <row r="6215" spans="1:56" s="156" customFormat="1" x14ac:dyDescent="0.25">
      <c r="A6215" s="170"/>
      <c r="B6215" s="53"/>
      <c r="C6215" s="163"/>
      <c r="D6215" s="163"/>
      <c r="E6215" s="171">
        <v>28</v>
      </c>
      <c r="F6215" s="170" t="s">
        <v>1144</v>
      </c>
      <c r="G6215" s="170">
        <v>2018</v>
      </c>
      <c r="H6215" s="172">
        <v>0.5625</v>
      </c>
      <c r="I6215" s="163"/>
      <c r="J6215" s="163"/>
      <c r="K6215" s="163"/>
      <c r="L6215" s="170"/>
      <c r="M6215" s="163"/>
      <c r="N6215" s="170" t="s">
        <v>3098</v>
      </c>
      <c r="O6215" s="170"/>
      <c r="P6215" s="437">
        <v>122</v>
      </c>
      <c r="Q6215" s="437">
        <v>122</v>
      </c>
      <c r="R6215" s="437">
        <v>1</v>
      </c>
      <c r="S6215" s="170" t="s">
        <v>3</v>
      </c>
      <c r="T6215" s="170" t="s">
        <v>44</v>
      </c>
      <c r="U6215" s="170" t="s">
        <v>1399</v>
      </c>
      <c r="V6215" s="170" t="s">
        <v>1923</v>
      </c>
      <c r="W6215" s="170" t="s">
        <v>3121</v>
      </c>
      <c r="X6215" s="170" t="s">
        <v>3468</v>
      </c>
      <c r="Y6215" s="163"/>
      <c r="Z6215" s="163"/>
      <c r="AA6215" s="163">
        <v>42.033999999999999</v>
      </c>
      <c r="AB6215" s="163">
        <v>-122.8972</v>
      </c>
      <c r="AC6215" s="170" t="s">
        <v>45</v>
      </c>
      <c r="AD6215" s="163"/>
      <c r="AE6215" s="8" t="s">
        <v>3090</v>
      </c>
      <c r="AF6215" s="163"/>
      <c r="AG6215" s="170" t="s">
        <v>1649</v>
      </c>
      <c r="AH6215" s="170" t="s">
        <v>1649</v>
      </c>
      <c r="AI6215" s="163"/>
      <c r="AJ6215" s="163"/>
      <c r="AK6215" s="163"/>
      <c r="AL6215" s="163"/>
      <c r="AM6215" s="163"/>
      <c r="AN6215" s="163"/>
      <c r="AO6215" s="163"/>
      <c r="AP6215" s="163"/>
      <c r="AQ6215" s="163"/>
      <c r="AR6215" s="163"/>
      <c r="AS6215" s="163"/>
      <c r="AT6215" s="163"/>
      <c r="AU6215" s="163"/>
      <c r="AV6215" s="163"/>
      <c r="AW6215" s="163"/>
      <c r="AX6215" s="163"/>
      <c r="AY6215" s="163"/>
      <c r="AZ6215" s="163"/>
      <c r="BA6215" s="163"/>
      <c r="BB6215" s="163"/>
      <c r="BC6215" s="163"/>
      <c r="BD6215" s="163"/>
    </row>
    <row r="6216" spans="1:56" s="156" customFormat="1" x14ac:dyDescent="0.25">
      <c r="A6216" s="170"/>
      <c r="B6216" s="53"/>
      <c r="C6216" s="163"/>
      <c r="D6216" s="163"/>
      <c r="E6216" s="171">
        <v>28</v>
      </c>
      <c r="F6216" s="170" t="s">
        <v>1144</v>
      </c>
      <c r="G6216" s="170">
        <v>2018</v>
      </c>
      <c r="H6216" s="172">
        <v>0.5625</v>
      </c>
      <c r="I6216" s="163"/>
      <c r="J6216" s="163"/>
      <c r="K6216" s="163"/>
      <c r="L6216" s="170"/>
      <c r="M6216" s="163"/>
      <c r="N6216" s="170" t="s">
        <v>3098</v>
      </c>
      <c r="O6216" s="170"/>
      <c r="P6216" s="437">
        <v>122</v>
      </c>
      <c r="Q6216" s="437">
        <v>122</v>
      </c>
      <c r="R6216" s="437">
        <v>2</v>
      </c>
      <c r="S6216" s="170" t="s">
        <v>3</v>
      </c>
      <c r="T6216" s="170" t="s">
        <v>44</v>
      </c>
      <c r="U6216" s="170" t="s">
        <v>1399</v>
      </c>
      <c r="V6216" s="170" t="s">
        <v>1923</v>
      </c>
      <c r="W6216" s="170" t="s">
        <v>3121</v>
      </c>
      <c r="X6216" s="170" t="s">
        <v>3468</v>
      </c>
      <c r="Y6216" s="163"/>
      <c r="Z6216" s="163"/>
      <c r="AA6216" s="163">
        <v>42.033999999999999</v>
      </c>
      <c r="AB6216" s="163">
        <v>-122.8972</v>
      </c>
      <c r="AC6216" s="170" t="s">
        <v>45</v>
      </c>
      <c r="AD6216" s="163"/>
      <c r="AE6216" s="8" t="s">
        <v>3090</v>
      </c>
      <c r="AF6216" s="163"/>
      <c r="AG6216" s="170" t="s">
        <v>1649</v>
      </c>
      <c r="AH6216" s="170" t="s">
        <v>1649</v>
      </c>
      <c r="AI6216" s="163"/>
      <c r="AJ6216" s="163"/>
      <c r="AK6216" s="163"/>
      <c r="AL6216" s="163"/>
      <c r="AM6216" s="163"/>
      <c r="AN6216" s="163"/>
      <c r="AO6216" s="163"/>
      <c r="AP6216" s="163"/>
      <c r="AQ6216" s="163"/>
      <c r="AR6216" s="163"/>
      <c r="AS6216" s="163"/>
      <c r="AT6216" s="163"/>
      <c r="AU6216" s="163"/>
      <c r="AV6216" s="163"/>
      <c r="AW6216" s="163"/>
      <c r="AX6216" s="163"/>
      <c r="AY6216" s="163"/>
      <c r="AZ6216" s="163"/>
      <c r="BA6216" s="163"/>
      <c r="BB6216" s="163"/>
      <c r="BC6216" s="163"/>
      <c r="BD6216" s="163"/>
    </row>
    <row r="6217" spans="1:56" s="156" customFormat="1" x14ac:dyDescent="0.25">
      <c r="A6217" s="170"/>
      <c r="B6217" s="53"/>
      <c r="C6217" s="163"/>
      <c r="D6217" s="163"/>
      <c r="E6217" s="171">
        <v>28</v>
      </c>
      <c r="F6217" s="170" t="s">
        <v>1144</v>
      </c>
      <c r="G6217" s="170">
        <v>2018</v>
      </c>
      <c r="H6217" s="172">
        <v>0.5625</v>
      </c>
      <c r="I6217" s="163"/>
      <c r="J6217" s="163"/>
      <c r="K6217" s="163"/>
      <c r="L6217" s="170"/>
      <c r="M6217" s="163"/>
      <c r="N6217" s="170" t="s">
        <v>3098</v>
      </c>
      <c r="O6217" s="170"/>
      <c r="P6217" s="437">
        <v>122</v>
      </c>
      <c r="Q6217" s="437">
        <v>122</v>
      </c>
      <c r="R6217" s="437">
        <v>3</v>
      </c>
      <c r="S6217" s="170" t="s">
        <v>3</v>
      </c>
      <c r="T6217" s="170" t="s">
        <v>44</v>
      </c>
      <c r="U6217" s="170" t="s">
        <v>1399</v>
      </c>
      <c r="V6217" s="170" t="s">
        <v>1923</v>
      </c>
      <c r="W6217" s="170" t="s">
        <v>3121</v>
      </c>
      <c r="X6217" s="170" t="s">
        <v>3468</v>
      </c>
      <c r="Y6217" s="163"/>
      <c r="Z6217" s="163"/>
      <c r="AA6217" s="163">
        <v>42.033999999999999</v>
      </c>
      <c r="AB6217" s="163">
        <v>-122.8972</v>
      </c>
      <c r="AC6217" s="170" t="s">
        <v>45</v>
      </c>
      <c r="AD6217" s="163"/>
      <c r="AE6217" s="8" t="s">
        <v>3090</v>
      </c>
      <c r="AF6217" s="163"/>
      <c r="AG6217" s="170" t="s">
        <v>1649</v>
      </c>
      <c r="AH6217" s="170" t="s">
        <v>1649</v>
      </c>
      <c r="AI6217" s="163"/>
      <c r="AJ6217" s="163"/>
      <c r="AK6217" s="163"/>
      <c r="AL6217" s="163"/>
      <c r="AM6217" s="163"/>
      <c r="AN6217" s="163"/>
      <c r="AO6217" s="163"/>
      <c r="AP6217" s="163"/>
      <c r="AQ6217" s="163"/>
      <c r="AR6217" s="163"/>
      <c r="AS6217" s="163"/>
      <c r="AT6217" s="163"/>
      <c r="AU6217" s="163"/>
      <c r="AV6217" s="163"/>
      <c r="AW6217" s="163"/>
      <c r="AX6217" s="163"/>
      <c r="AY6217" s="163"/>
      <c r="AZ6217" s="163"/>
      <c r="BA6217" s="163"/>
      <c r="BB6217" s="163"/>
      <c r="BC6217" s="163"/>
      <c r="BD6217" s="163"/>
    </row>
    <row r="6218" spans="1:56" s="156" customFormat="1" x14ac:dyDescent="0.25">
      <c r="A6218" s="170"/>
      <c r="B6218" s="53"/>
      <c r="C6218" s="163"/>
      <c r="D6218" s="163"/>
      <c r="E6218" s="171">
        <v>28</v>
      </c>
      <c r="F6218" s="170" t="s">
        <v>1144</v>
      </c>
      <c r="G6218" s="170">
        <v>2018</v>
      </c>
      <c r="H6218" s="172">
        <v>0.5625</v>
      </c>
      <c r="I6218" s="163"/>
      <c r="J6218" s="163"/>
      <c r="K6218" s="163"/>
      <c r="L6218" s="170"/>
      <c r="M6218" s="163"/>
      <c r="N6218" s="170" t="s">
        <v>3098</v>
      </c>
      <c r="O6218" s="170"/>
      <c r="P6218" s="437">
        <v>122</v>
      </c>
      <c r="Q6218" s="437">
        <v>122</v>
      </c>
      <c r="R6218" s="437">
        <v>4</v>
      </c>
      <c r="S6218" s="170" t="s">
        <v>3</v>
      </c>
      <c r="T6218" s="170" t="s">
        <v>44</v>
      </c>
      <c r="U6218" s="170" t="s">
        <v>1399</v>
      </c>
      <c r="V6218" s="170" t="s">
        <v>1923</v>
      </c>
      <c r="W6218" s="170" t="s">
        <v>3121</v>
      </c>
      <c r="X6218" s="170" t="s">
        <v>3468</v>
      </c>
      <c r="Y6218" s="163"/>
      <c r="Z6218" s="163"/>
      <c r="AA6218" s="163">
        <v>42.033999999999999</v>
      </c>
      <c r="AB6218" s="163">
        <v>-122.8972</v>
      </c>
      <c r="AC6218" s="170" t="s">
        <v>45</v>
      </c>
      <c r="AD6218" s="163"/>
      <c r="AE6218" s="8" t="s">
        <v>3090</v>
      </c>
      <c r="AF6218" s="163"/>
      <c r="AG6218" s="170" t="s">
        <v>1649</v>
      </c>
      <c r="AH6218" s="170" t="s">
        <v>1649</v>
      </c>
      <c r="AI6218" s="163"/>
      <c r="AJ6218" s="163"/>
      <c r="AK6218" s="163"/>
      <c r="AL6218" s="163"/>
      <c r="AM6218" s="163"/>
      <c r="AN6218" s="163"/>
      <c r="AO6218" s="163"/>
      <c r="AP6218" s="163"/>
      <c r="AQ6218" s="163"/>
      <c r="AR6218" s="163"/>
      <c r="AS6218" s="163"/>
      <c r="AT6218" s="163"/>
      <c r="AU6218" s="163"/>
      <c r="AV6218" s="163"/>
      <c r="AW6218" s="163"/>
      <c r="AX6218" s="163"/>
      <c r="AY6218" s="163"/>
      <c r="AZ6218" s="163"/>
      <c r="BA6218" s="163"/>
      <c r="BB6218" s="163"/>
      <c r="BC6218" s="163"/>
      <c r="BD6218" s="163"/>
    </row>
    <row r="6219" spans="1:56" s="156" customFormat="1" x14ac:dyDescent="0.25">
      <c r="A6219" s="170"/>
      <c r="B6219" s="53"/>
      <c r="C6219" s="163"/>
      <c r="D6219" s="163"/>
      <c r="E6219" s="171">
        <v>28</v>
      </c>
      <c r="F6219" s="170" t="s">
        <v>1144</v>
      </c>
      <c r="G6219" s="170">
        <v>2018</v>
      </c>
      <c r="H6219" s="172">
        <v>0.5625</v>
      </c>
      <c r="I6219" s="163"/>
      <c r="J6219" s="163"/>
      <c r="K6219" s="163"/>
      <c r="L6219" s="170"/>
      <c r="M6219" s="163"/>
      <c r="N6219" s="170" t="s">
        <v>3098</v>
      </c>
      <c r="O6219" s="170"/>
      <c r="P6219" s="437">
        <v>122</v>
      </c>
      <c r="Q6219" s="437">
        <v>122</v>
      </c>
      <c r="R6219" s="437">
        <v>5</v>
      </c>
      <c r="S6219" s="170" t="s">
        <v>3</v>
      </c>
      <c r="T6219" s="170" t="s">
        <v>44</v>
      </c>
      <c r="U6219" s="170" t="s">
        <v>1399</v>
      </c>
      <c r="V6219" s="170" t="s">
        <v>1923</v>
      </c>
      <c r="W6219" s="170" t="s">
        <v>3121</v>
      </c>
      <c r="X6219" s="170" t="s">
        <v>3468</v>
      </c>
      <c r="Y6219" s="163"/>
      <c r="Z6219" s="163"/>
      <c r="AA6219" s="163">
        <v>42.033999999999999</v>
      </c>
      <c r="AB6219" s="163">
        <v>-122.8972</v>
      </c>
      <c r="AC6219" s="170" t="s">
        <v>45</v>
      </c>
      <c r="AD6219" s="163"/>
      <c r="AE6219" s="8" t="s">
        <v>3090</v>
      </c>
      <c r="AF6219" s="163"/>
      <c r="AG6219" s="170" t="s">
        <v>1649</v>
      </c>
      <c r="AH6219" s="170" t="s">
        <v>1649</v>
      </c>
      <c r="AI6219" s="163"/>
      <c r="AJ6219" s="163"/>
      <c r="AK6219" s="163"/>
      <c r="AL6219" s="163"/>
      <c r="AM6219" s="163"/>
      <c r="AN6219" s="163"/>
      <c r="AO6219" s="163"/>
      <c r="AP6219" s="163"/>
      <c r="AQ6219" s="163"/>
      <c r="AR6219" s="163"/>
      <c r="AS6219" s="163"/>
      <c r="AT6219" s="163"/>
      <c r="AU6219" s="163"/>
      <c r="AV6219" s="163"/>
      <c r="AW6219" s="163"/>
      <c r="AX6219" s="163"/>
      <c r="AY6219" s="163"/>
      <c r="AZ6219" s="163"/>
      <c r="BA6219" s="163"/>
      <c r="BB6219" s="163"/>
      <c r="BC6219" s="163"/>
      <c r="BD6219" s="163"/>
    </row>
    <row r="6220" spans="1:56" s="156" customFormat="1" x14ac:dyDescent="0.25">
      <c r="A6220" s="170"/>
      <c r="B6220" s="53"/>
      <c r="C6220" s="163"/>
      <c r="D6220" s="163"/>
      <c r="E6220" s="171">
        <v>28</v>
      </c>
      <c r="F6220" s="170" t="s">
        <v>1144</v>
      </c>
      <c r="G6220" s="170">
        <v>2018</v>
      </c>
      <c r="H6220" s="172">
        <v>0.5625</v>
      </c>
      <c r="I6220" s="163"/>
      <c r="J6220" s="163"/>
      <c r="K6220" s="163"/>
      <c r="L6220" s="170"/>
      <c r="M6220" s="163"/>
      <c r="N6220" s="170" t="s">
        <v>3098</v>
      </c>
      <c r="O6220" s="170"/>
      <c r="P6220" s="437">
        <v>122</v>
      </c>
      <c r="Q6220" s="437">
        <v>122</v>
      </c>
      <c r="R6220" s="437">
        <v>6</v>
      </c>
      <c r="S6220" s="170" t="s">
        <v>3</v>
      </c>
      <c r="T6220" s="170" t="s">
        <v>44</v>
      </c>
      <c r="U6220" s="170" t="s">
        <v>1399</v>
      </c>
      <c r="V6220" s="170" t="s">
        <v>1923</v>
      </c>
      <c r="W6220" s="170" t="s">
        <v>3121</v>
      </c>
      <c r="X6220" s="170" t="s">
        <v>3468</v>
      </c>
      <c r="Y6220" s="163"/>
      <c r="Z6220" s="163"/>
      <c r="AA6220" s="163">
        <v>42.033999999999999</v>
      </c>
      <c r="AB6220" s="163">
        <v>-122.8972</v>
      </c>
      <c r="AC6220" s="170" t="s">
        <v>45</v>
      </c>
      <c r="AD6220" s="163"/>
      <c r="AE6220" s="8" t="s">
        <v>3090</v>
      </c>
      <c r="AF6220" s="163"/>
      <c r="AG6220" s="170" t="s">
        <v>1649</v>
      </c>
      <c r="AH6220" s="170" t="s">
        <v>1649</v>
      </c>
      <c r="AI6220" s="163"/>
      <c r="AJ6220" s="163"/>
      <c r="AK6220" s="163"/>
      <c r="AL6220" s="163"/>
      <c r="AM6220" s="163"/>
      <c r="AN6220" s="163"/>
      <c r="AO6220" s="163"/>
      <c r="AP6220" s="163"/>
      <c r="AQ6220" s="163"/>
      <c r="AR6220" s="163"/>
      <c r="AS6220" s="163"/>
      <c r="AT6220" s="163"/>
      <c r="AU6220" s="163"/>
      <c r="AV6220" s="163"/>
      <c r="AW6220" s="163"/>
      <c r="AX6220" s="163"/>
      <c r="AY6220" s="163"/>
      <c r="AZ6220" s="163"/>
      <c r="BA6220" s="163"/>
      <c r="BB6220" s="163"/>
      <c r="BC6220" s="163"/>
      <c r="BD6220" s="163"/>
    </row>
    <row r="6221" spans="1:56" s="156" customFormat="1" x14ac:dyDescent="0.25">
      <c r="A6221" s="170"/>
      <c r="B6221" s="53"/>
      <c r="C6221" s="163"/>
      <c r="D6221" s="163"/>
      <c r="E6221" s="171">
        <v>28</v>
      </c>
      <c r="F6221" s="170" t="s">
        <v>1144</v>
      </c>
      <c r="G6221" s="170">
        <v>2018</v>
      </c>
      <c r="H6221" s="172">
        <v>0.5625</v>
      </c>
      <c r="I6221" s="163"/>
      <c r="J6221" s="163"/>
      <c r="K6221" s="163"/>
      <c r="L6221" s="170"/>
      <c r="M6221" s="163"/>
      <c r="N6221" s="170" t="s">
        <v>3099</v>
      </c>
      <c r="O6221" s="170"/>
      <c r="P6221" s="437">
        <v>123</v>
      </c>
      <c r="Q6221" s="437">
        <v>123</v>
      </c>
      <c r="R6221" s="437">
        <v>1</v>
      </c>
      <c r="S6221" s="170" t="s">
        <v>3</v>
      </c>
      <c r="T6221" s="170" t="s">
        <v>44</v>
      </c>
      <c r="U6221" s="170" t="s">
        <v>1399</v>
      </c>
      <c r="V6221" s="170" t="s">
        <v>1923</v>
      </c>
      <c r="W6221" s="170" t="s">
        <v>3121</v>
      </c>
      <c r="X6221" s="170" t="s">
        <v>3468</v>
      </c>
      <c r="Y6221" s="163"/>
      <c r="Z6221" s="163"/>
      <c r="AA6221" s="163">
        <v>42.033999999999999</v>
      </c>
      <c r="AB6221" s="163">
        <v>-122.8972</v>
      </c>
      <c r="AC6221" s="170" t="s">
        <v>45</v>
      </c>
      <c r="AD6221" s="163"/>
      <c r="AE6221" s="8" t="s">
        <v>892</v>
      </c>
      <c r="AF6221" s="163"/>
      <c r="AG6221" s="170" t="s">
        <v>1649</v>
      </c>
      <c r="AH6221" s="170" t="s">
        <v>1649</v>
      </c>
      <c r="AI6221" s="163"/>
      <c r="AJ6221" s="163"/>
      <c r="AK6221" s="163"/>
      <c r="AL6221" s="163"/>
      <c r="AM6221" s="163"/>
      <c r="AN6221" s="163"/>
      <c r="AO6221" s="163"/>
      <c r="AP6221" s="163"/>
      <c r="AQ6221" s="163"/>
      <c r="AR6221" s="163"/>
      <c r="AS6221" s="163"/>
      <c r="AT6221" s="163"/>
      <c r="AU6221" s="163"/>
      <c r="AV6221" s="163"/>
      <c r="AW6221" s="163"/>
      <c r="AX6221" s="163"/>
      <c r="AY6221" s="163"/>
      <c r="AZ6221" s="163"/>
      <c r="BA6221" s="163"/>
      <c r="BB6221" s="163"/>
      <c r="BC6221" s="163"/>
      <c r="BD6221" s="163"/>
    </row>
    <row r="6222" spans="1:56" s="156" customFormat="1" x14ac:dyDescent="0.25">
      <c r="A6222" s="170"/>
      <c r="B6222" s="53"/>
      <c r="C6222" s="163"/>
      <c r="D6222" s="163"/>
      <c r="E6222" s="171">
        <v>28</v>
      </c>
      <c r="F6222" s="170" t="s">
        <v>1144</v>
      </c>
      <c r="G6222" s="170">
        <v>2018</v>
      </c>
      <c r="H6222" s="172">
        <v>0.5625</v>
      </c>
      <c r="I6222" s="163"/>
      <c r="J6222" s="163"/>
      <c r="K6222" s="163"/>
      <c r="L6222" s="170"/>
      <c r="M6222" s="163"/>
      <c r="N6222" s="170" t="s">
        <v>3099</v>
      </c>
      <c r="O6222" s="170"/>
      <c r="P6222" s="437">
        <v>123</v>
      </c>
      <c r="Q6222" s="437">
        <v>123</v>
      </c>
      <c r="R6222" s="437">
        <v>2</v>
      </c>
      <c r="S6222" s="170" t="s">
        <v>3</v>
      </c>
      <c r="T6222" s="170" t="s">
        <v>44</v>
      </c>
      <c r="U6222" s="170" t="s">
        <v>1399</v>
      </c>
      <c r="V6222" s="170" t="s">
        <v>1923</v>
      </c>
      <c r="W6222" s="170" t="s">
        <v>3121</v>
      </c>
      <c r="X6222" s="170" t="s">
        <v>3468</v>
      </c>
      <c r="Y6222" s="163"/>
      <c r="Z6222" s="163"/>
      <c r="AA6222" s="163">
        <v>42.033999999999999</v>
      </c>
      <c r="AB6222" s="163">
        <v>-122.8972</v>
      </c>
      <c r="AC6222" s="170" t="s">
        <v>45</v>
      </c>
      <c r="AD6222" s="163"/>
      <c r="AE6222" s="8" t="s">
        <v>892</v>
      </c>
      <c r="AF6222" s="163"/>
      <c r="AG6222" s="170" t="s">
        <v>1649</v>
      </c>
      <c r="AH6222" s="170" t="s">
        <v>1649</v>
      </c>
      <c r="AI6222" s="163"/>
      <c r="AJ6222" s="163"/>
      <c r="AK6222" s="163"/>
      <c r="AL6222" s="163"/>
      <c r="AM6222" s="163"/>
      <c r="AN6222" s="163"/>
      <c r="AO6222" s="163"/>
      <c r="AP6222" s="163"/>
      <c r="AQ6222" s="163"/>
      <c r="AR6222" s="163"/>
      <c r="AS6222" s="163"/>
      <c r="AT6222" s="163"/>
      <c r="AU6222" s="163"/>
      <c r="AV6222" s="163"/>
      <c r="AW6222" s="163"/>
      <c r="AX6222" s="163"/>
      <c r="AY6222" s="163"/>
      <c r="AZ6222" s="163"/>
      <c r="BA6222" s="163"/>
      <c r="BB6222" s="163"/>
      <c r="BC6222" s="163"/>
      <c r="BD6222" s="163"/>
    </row>
    <row r="6223" spans="1:56" s="156" customFormat="1" x14ac:dyDescent="0.25">
      <c r="A6223" s="170"/>
      <c r="B6223" s="53"/>
      <c r="C6223" s="163"/>
      <c r="D6223" s="163"/>
      <c r="E6223" s="171">
        <v>28</v>
      </c>
      <c r="F6223" s="170" t="s">
        <v>1144</v>
      </c>
      <c r="G6223" s="170">
        <v>2018</v>
      </c>
      <c r="H6223" s="172">
        <v>0.5625</v>
      </c>
      <c r="I6223" s="163"/>
      <c r="J6223" s="163"/>
      <c r="K6223" s="163"/>
      <c r="L6223" s="170"/>
      <c r="M6223" s="163"/>
      <c r="N6223" s="170" t="s">
        <v>3099</v>
      </c>
      <c r="O6223" s="170"/>
      <c r="P6223" s="437">
        <v>123</v>
      </c>
      <c r="Q6223" s="437">
        <v>123</v>
      </c>
      <c r="R6223" s="437">
        <v>3</v>
      </c>
      <c r="S6223" s="170" t="s">
        <v>3</v>
      </c>
      <c r="T6223" s="170" t="s">
        <v>44</v>
      </c>
      <c r="U6223" s="170" t="s">
        <v>1399</v>
      </c>
      <c r="V6223" s="170" t="s">
        <v>1923</v>
      </c>
      <c r="W6223" s="170" t="s">
        <v>3121</v>
      </c>
      <c r="X6223" s="170" t="s">
        <v>3468</v>
      </c>
      <c r="Y6223" s="163"/>
      <c r="Z6223" s="163"/>
      <c r="AA6223" s="163">
        <v>42.033999999999999</v>
      </c>
      <c r="AB6223" s="163">
        <v>-122.8972</v>
      </c>
      <c r="AC6223" s="170" t="s">
        <v>45</v>
      </c>
      <c r="AD6223" s="163"/>
      <c r="AE6223" s="8" t="s">
        <v>892</v>
      </c>
      <c r="AF6223" s="163"/>
      <c r="AG6223" s="170" t="s">
        <v>1649</v>
      </c>
      <c r="AH6223" s="170" t="s">
        <v>1649</v>
      </c>
      <c r="AI6223" s="163"/>
      <c r="AJ6223" s="163"/>
      <c r="AK6223" s="163"/>
      <c r="AL6223" s="163"/>
      <c r="AM6223" s="163"/>
      <c r="AN6223" s="163"/>
      <c r="AO6223" s="163"/>
      <c r="AP6223" s="163"/>
      <c r="AQ6223" s="163"/>
      <c r="AR6223" s="163"/>
      <c r="AS6223" s="163"/>
      <c r="AT6223" s="163"/>
      <c r="AU6223" s="163"/>
      <c r="AV6223" s="163"/>
      <c r="AW6223" s="163"/>
      <c r="AX6223" s="163"/>
      <c r="AY6223" s="163"/>
      <c r="AZ6223" s="163"/>
      <c r="BA6223" s="163"/>
      <c r="BB6223" s="163"/>
      <c r="BC6223" s="163"/>
      <c r="BD6223" s="163"/>
    </row>
    <row r="6224" spans="1:56" s="156" customFormat="1" x14ac:dyDescent="0.25">
      <c r="A6224" s="170"/>
      <c r="B6224" s="53"/>
      <c r="C6224" s="163"/>
      <c r="D6224" s="163"/>
      <c r="E6224" s="171">
        <v>28</v>
      </c>
      <c r="F6224" s="170" t="s">
        <v>1144</v>
      </c>
      <c r="G6224" s="170">
        <v>2018</v>
      </c>
      <c r="H6224" s="172">
        <v>0.5625</v>
      </c>
      <c r="I6224" s="163"/>
      <c r="J6224" s="163"/>
      <c r="K6224" s="163"/>
      <c r="L6224" s="170"/>
      <c r="M6224" s="163"/>
      <c r="N6224" s="170" t="s">
        <v>3099</v>
      </c>
      <c r="O6224" s="170"/>
      <c r="P6224" s="437">
        <v>123</v>
      </c>
      <c r="Q6224" s="437">
        <v>123</v>
      </c>
      <c r="R6224" s="437">
        <v>4</v>
      </c>
      <c r="S6224" s="170" t="s">
        <v>3</v>
      </c>
      <c r="T6224" s="170" t="s">
        <v>44</v>
      </c>
      <c r="U6224" s="170" t="s">
        <v>1399</v>
      </c>
      <c r="V6224" s="170" t="s">
        <v>1923</v>
      </c>
      <c r="W6224" s="170" t="s">
        <v>3121</v>
      </c>
      <c r="X6224" s="170" t="s">
        <v>3468</v>
      </c>
      <c r="Y6224" s="163"/>
      <c r="Z6224" s="163"/>
      <c r="AA6224" s="163">
        <v>42.033999999999999</v>
      </c>
      <c r="AB6224" s="163">
        <v>-122.8972</v>
      </c>
      <c r="AC6224" s="170" t="s">
        <v>45</v>
      </c>
      <c r="AD6224" s="163"/>
      <c r="AE6224" s="8" t="s">
        <v>892</v>
      </c>
      <c r="AF6224" s="163"/>
      <c r="AG6224" s="170" t="s">
        <v>1649</v>
      </c>
      <c r="AH6224" s="170" t="s">
        <v>1649</v>
      </c>
      <c r="AI6224" s="163"/>
      <c r="AJ6224" s="163"/>
      <c r="AK6224" s="163"/>
      <c r="AL6224" s="163"/>
      <c r="AM6224" s="163"/>
      <c r="AN6224" s="163"/>
      <c r="AO6224" s="163"/>
      <c r="AP6224" s="163"/>
      <c r="AQ6224" s="163"/>
      <c r="AR6224" s="163"/>
      <c r="AS6224" s="163"/>
      <c r="AT6224" s="163"/>
      <c r="AU6224" s="163"/>
      <c r="AV6224" s="163"/>
      <c r="AW6224" s="163"/>
      <c r="AX6224" s="163"/>
      <c r="AY6224" s="163"/>
      <c r="AZ6224" s="163"/>
      <c r="BA6224" s="163"/>
      <c r="BB6224" s="163"/>
      <c r="BC6224" s="163"/>
      <c r="BD6224" s="163"/>
    </row>
    <row r="6225" spans="1:56" s="156" customFormat="1" x14ac:dyDescent="0.25">
      <c r="A6225" s="170"/>
      <c r="B6225" s="53"/>
      <c r="C6225" s="163"/>
      <c r="D6225" s="163"/>
      <c r="E6225" s="171">
        <v>28</v>
      </c>
      <c r="F6225" s="170" t="s">
        <v>1144</v>
      </c>
      <c r="G6225" s="170">
        <v>2018</v>
      </c>
      <c r="H6225" s="172">
        <v>0.5625</v>
      </c>
      <c r="I6225" s="163"/>
      <c r="J6225" s="163"/>
      <c r="K6225" s="163"/>
      <c r="L6225" s="170"/>
      <c r="M6225" s="163"/>
      <c r="N6225" s="170" t="s">
        <v>3099</v>
      </c>
      <c r="O6225" s="170"/>
      <c r="P6225" s="437">
        <v>123</v>
      </c>
      <c r="Q6225" s="437">
        <v>123</v>
      </c>
      <c r="R6225" s="437">
        <v>5</v>
      </c>
      <c r="S6225" s="170" t="s">
        <v>3</v>
      </c>
      <c r="T6225" s="170" t="s">
        <v>44</v>
      </c>
      <c r="U6225" s="170" t="s">
        <v>1399</v>
      </c>
      <c r="V6225" s="170" t="s">
        <v>1923</v>
      </c>
      <c r="W6225" s="170" t="s">
        <v>3121</v>
      </c>
      <c r="X6225" s="170" t="s">
        <v>3468</v>
      </c>
      <c r="Y6225" s="163"/>
      <c r="Z6225" s="163"/>
      <c r="AA6225" s="163">
        <v>42.033999999999999</v>
      </c>
      <c r="AB6225" s="163">
        <v>-122.8972</v>
      </c>
      <c r="AC6225" s="170" t="s">
        <v>45</v>
      </c>
      <c r="AD6225" s="163"/>
      <c r="AE6225" s="8" t="s">
        <v>892</v>
      </c>
      <c r="AF6225" s="163"/>
      <c r="AG6225" s="170" t="s">
        <v>1649</v>
      </c>
      <c r="AH6225" s="170" t="s">
        <v>1649</v>
      </c>
      <c r="AI6225" s="163"/>
      <c r="AJ6225" s="163"/>
      <c r="AK6225" s="163"/>
      <c r="AL6225" s="163"/>
      <c r="AM6225" s="163"/>
      <c r="AN6225" s="163"/>
      <c r="AO6225" s="163"/>
      <c r="AP6225" s="163"/>
      <c r="AQ6225" s="163"/>
      <c r="AR6225" s="163"/>
      <c r="AS6225" s="163"/>
      <c r="AT6225" s="163"/>
      <c r="AU6225" s="163"/>
      <c r="AV6225" s="163"/>
      <c r="AW6225" s="163"/>
      <c r="AX6225" s="163"/>
      <c r="AY6225" s="163"/>
      <c r="AZ6225" s="163"/>
      <c r="BA6225" s="163"/>
      <c r="BB6225" s="163"/>
      <c r="BC6225" s="163"/>
      <c r="BD6225" s="163"/>
    </row>
    <row r="6226" spans="1:56" s="156" customFormat="1" x14ac:dyDescent="0.25">
      <c r="A6226" s="170"/>
      <c r="B6226" s="53"/>
      <c r="C6226" s="163"/>
      <c r="D6226" s="163"/>
      <c r="E6226" s="171">
        <v>28</v>
      </c>
      <c r="F6226" s="170" t="s">
        <v>1144</v>
      </c>
      <c r="G6226" s="170">
        <v>2018</v>
      </c>
      <c r="H6226" s="172">
        <v>0.5625</v>
      </c>
      <c r="I6226" s="163"/>
      <c r="J6226" s="163"/>
      <c r="K6226" s="163"/>
      <c r="L6226" s="170"/>
      <c r="M6226" s="163"/>
      <c r="N6226" s="170" t="s">
        <v>3099</v>
      </c>
      <c r="O6226" s="170"/>
      <c r="P6226" s="437">
        <v>123</v>
      </c>
      <c r="Q6226" s="437">
        <v>123</v>
      </c>
      <c r="R6226" s="437">
        <v>6</v>
      </c>
      <c r="S6226" s="170" t="s">
        <v>3</v>
      </c>
      <c r="T6226" s="170" t="s">
        <v>44</v>
      </c>
      <c r="U6226" s="170" t="s">
        <v>1399</v>
      </c>
      <c r="V6226" s="170" t="s">
        <v>1923</v>
      </c>
      <c r="W6226" s="170" t="s">
        <v>3121</v>
      </c>
      <c r="X6226" s="170" t="s">
        <v>3468</v>
      </c>
      <c r="Y6226" s="163"/>
      <c r="Z6226" s="163"/>
      <c r="AA6226" s="163">
        <v>42.033999999999999</v>
      </c>
      <c r="AB6226" s="163">
        <v>-122.8972</v>
      </c>
      <c r="AC6226" s="170" t="s">
        <v>45</v>
      </c>
      <c r="AD6226" s="163"/>
      <c r="AE6226" s="8" t="s">
        <v>892</v>
      </c>
      <c r="AF6226" s="163"/>
      <c r="AG6226" s="170" t="s">
        <v>1649</v>
      </c>
      <c r="AH6226" s="170" t="s">
        <v>1649</v>
      </c>
      <c r="AI6226" s="163"/>
      <c r="AJ6226" s="163"/>
      <c r="AK6226" s="163"/>
      <c r="AL6226" s="163"/>
      <c r="AM6226" s="163"/>
      <c r="AN6226" s="163"/>
      <c r="AO6226" s="163"/>
      <c r="AP6226" s="163"/>
      <c r="AQ6226" s="163"/>
      <c r="AR6226" s="163"/>
      <c r="AS6226" s="163"/>
      <c r="AT6226" s="163"/>
      <c r="AU6226" s="163"/>
      <c r="AV6226" s="163"/>
      <c r="AW6226" s="163"/>
      <c r="AX6226" s="163"/>
      <c r="AY6226" s="163"/>
      <c r="AZ6226" s="163"/>
      <c r="BA6226" s="163"/>
      <c r="BB6226" s="163"/>
      <c r="BC6226" s="163"/>
      <c r="BD6226" s="163"/>
    </row>
    <row r="6227" spans="1:56" s="156" customFormat="1" x14ac:dyDescent="0.25">
      <c r="A6227" s="170"/>
      <c r="B6227" s="53"/>
      <c r="C6227" s="163"/>
      <c r="D6227" s="163"/>
      <c r="E6227" s="171">
        <v>28</v>
      </c>
      <c r="F6227" s="170" t="s">
        <v>1144</v>
      </c>
      <c r="G6227" s="170">
        <v>2018</v>
      </c>
      <c r="H6227" s="172">
        <v>0.5625</v>
      </c>
      <c r="I6227" s="163"/>
      <c r="J6227" s="163"/>
      <c r="K6227" s="163"/>
      <c r="L6227" s="170"/>
      <c r="M6227" s="163"/>
      <c r="N6227" s="170" t="s">
        <v>3099</v>
      </c>
      <c r="O6227" s="170"/>
      <c r="P6227" s="437">
        <v>123</v>
      </c>
      <c r="Q6227" s="437">
        <v>123</v>
      </c>
      <c r="R6227" s="437">
        <v>7</v>
      </c>
      <c r="S6227" s="170" t="s">
        <v>3</v>
      </c>
      <c r="T6227" s="170" t="s">
        <v>44</v>
      </c>
      <c r="U6227" s="170" t="s">
        <v>1399</v>
      </c>
      <c r="V6227" s="170" t="s">
        <v>1923</v>
      </c>
      <c r="W6227" s="170" t="s">
        <v>3121</v>
      </c>
      <c r="X6227" s="170" t="s">
        <v>3468</v>
      </c>
      <c r="Y6227" s="163"/>
      <c r="Z6227" s="163"/>
      <c r="AA6227" s="163">
        <v>42.033999999999999</v>
      </c>
      <c r="AB6227" s="163">
        <v>-122.8972</v>
      </c>
      <c r="AC6227" s="170" t="s">
        <v>45</v>
      </c>
      <c r="AD6227" s="163"/>
      <c r="AE6227" s="8" t="s">
        <v>892</v>
      </c>
      <c r="AF6227" s="163"/>
      <c r="AG6227" s="170" t="s">
        <v>1649</v>
      </c>
      <c r="AH6227" s="170" t="s">
        <v>1649</v>
      </c>
      <c r="AI6227" s="163"/>
      <c r="AJ6227" s="163"/>
      <c r="AK6227" s="163"/>
      <c r="AL6227" s="163"/>
      <c r="AM6227" s="163"/>
      <c r="AN6227" s="163"/>
      <c r="AO6227" s="163"/>
      <c r="AP6227" s="163"/>
      <c r="AQ6227" s="163"/>
      <c r="AR6227" s="163"/>
      <c r="AS6227" s="163"/>
      <c r="AT6227" s="163"/>
      <c r="AU6227" s="163"/>
      <c r="AV6227" s="163"/>
      <c r="AW6227" s="163"/>
      <c r="AX6227" s="163"/>
      <c r="AY6227" s="163"/>
      <c r="AZ6227" s="163"/>
      <c r="BA6227" s="163"/>
      <c r="BB6227" s="163"/>
      <c r="BC6227" s="163"/>
      <c r="BD6227" s="163"/>
    </row>
    <row r="6228" spans="1:56" s="156" customFormat="1" x14ac:dyDescent="0.25">
      <c r="A6228" s="170"/>
      <c r="B6228" s="53"/>
      <c r="C6228" s="163"/>
      <c r="D6228" s="163"/>
      <c r="E6228" s="171">
        <v>28</v>
      </c>
      <c r="F6228" s="170" t="s">
        <v>1144</v>
      </c>
      <c r="G6228" s="170">
        <v>2018</v>
      </c>
      <c r="H6228" s="172">
        <v>0.5625</v>
      </c>
      <c r="I6228" s="163"/>
      <c r="J6228" s="163"/>
      <c r="K6228" s="163"/>
      <c r="L6228" s="170"/>
      <c r="M6228" s="163"/>
      <c r="N6228" s="170" t="s">
        <v>3099</v>
      </c>
      <c r="O6228" s="170"/>
      <c r="P6228" s="437">
        <v>123</v>
      </c>
      <c r="Q6228" s="437">
        <v>123</v>
      </c>
      <c r="R6228" s="437">
        <v>8</v>
      </c>
      <c r="S6228" s="170" t="s">
        <v>3</v>
      </c>
      <c r="T6228" s="170" t="s">
        <v>44</v>
      </c>
      <c r="U6228" s="170" t="s">
        <v>1399</v>
      </c>
      <c r="V6228" s="170" t="s">
        <v>1923</v>
      </c>
      <c r="W6228" s="170" t="s">
        <v>3121</v>
      </c>
      <c r="X6228" s="170" t="s">
        <v>3468</v>
      </c>
      <c r="Y6228" s="163"/>
      <c r="Z6228" s="163"/>
      <c r="AA6228" s="163">
        <v>42.033999999999999</v>
      </c>
      <c r="AB6228" s="163">
        <v>-122.8972</v>
      </c>
      <c r="AC6228" s="170" t="s">
        <v>45</v>
      </c>
      <c r="AD6228" s="163"/>
      <c r="AE6228" s="8" t="s">
        <v>892</v>
      </c>
      <c r="AF6228" s="163"/>
      <c r="AG6228" s="170" t="s">
        <v>1649</v>
      </c>
      <c r="AH6228" s="170" t="s">
        <v>1649</v>
      </c>
      <c r="AI6228" s="163"/>
      <c r="AJ6228" s="163"/>
      <c r="AK6228" s="163"/>
      <c r="AL6228" s="163"/>
      <c r="AM6228" s="163"/>
      <c r="AN6228" s="163"/>
      <c r="AO6228" s="163"/>
      <c r="AP6228" s="163"/>
      <c r="AQ6228" s="163"/>
      <c r="AR6228" s="163"/>
      <c r="AS6228" s="163"/>
      <c r="AT6228" s="163"/>
      <c r="AU6228" s="163"/>
      <c r="AV6228" s="163"/>
      <c r="AW6228" s="163"/>
      <c r="AX6228" s="163"/>
      <c r="AY6228" s="163"/>
      <c r="AZ6228" s="163"/>
      <c r="BA6228" s="163"/>
      <c r="BB6228" s="163"/>
      <c r="BC6228" s="163"/>
      <c r="BD6228" s="163"/>
    </row>
    <row r="6229" spans="1:56" s="156" customFormat="1" x14ac:dyDescent="0.25">
      <c r="A6229" s="170"/>
      <c r="B6229" s="53"/>
      <c r="C6229" s="163"/>
      <c r="D6229" s="163"/>
      <c r="E6229" s="171">
        <v>28</v>
      </c>
      <c r="F6229" s="170" t="s">
        <v>1144</v>
      </c>
      <c r="G6229" s="170">
        <v>2018</v>
      </c>
      <c r="H6229" s="172">
        <v>0.64583333333333304</v>
      </c>
      <c r="I6229" s="163"/>
      <c r="J6229" s="163"/>
      <c r="K6229" s="163"/>
      <c r="L6229" s="170"/>
      <c r="M6229" s="163"/>
      <c r="N6229" s="170" t="s">
        <v>3100</v>
      </c>
      <c r="O6229" s="170"/>
      <c r="P6229" s="437">
        <v>124</v>
      </c>
      <c r="Q6229" s="437">
        <v>124</v>
      </c>
      <c r="R6229" s="437">
        <v>1</v>
      </c>
      <c r="S6229" s="170" t="s">
        <v>3</v>
      </c>
      <c r="T6229" s="170" t="s">
        <v>44</v>
      </c>
      <c r="U6229" s="170" t="s">
        <v>1399</v>
      </c>
      <c r="V6229" s="170" t="s">
        <v>1923</v>
      </c>
      <c r="W6229" s="170" t="s">
        <v>3130</v>
      </c>
      <c r="X6229" s="170" t="s">
        <v>3298</v>
      </c>
      <c r="Y6229" s="163"/>
      <c r="Z6229" s="163"/>
      <c r="AA6229" s="163">
        <v>42.004100000000001</v>
      </c>
      <c r="AB6229" s="163">
        <v>-122.90770000000001</v>
      </c>
      <c r="AC6229" s="170" t="s">
        <v>45</v>
      </c>
      <c r="AD6229" s="163"/>
      <c r="AE6229" s="8" t="s">
        <v>892</v>
      </c>
      <c r="AF6229" s="163"/>
      <c r="AG6229" s="170" t="s">
        <v>1649</v>
      </c>
      <c r="AH6229" s="170" t="s">
        <v>1649</v>
      </c>
      <c r="AI6229" s="163"/>
      <c r="AJ6229" s="163"/>
      <c r="AK6229" s="163"/>
      <c r="AL6229" s="163"/>
      <c r="AM6229" s="163"/>
      <c r="AN6229" s="163"/>
      <c r="AO6229" s="163"/>
      <c r="AP6229" s="163"/>
      <c r="AQ6229" s="163"/>
      <c r="AR6229" s="163"/>
      <c r="AS6229" s="163"/>
      <c r="AT6229" s="163"/>
      <c r="AU6229" s="163"/>
      <c r="AV6229" s="163"/>
      <c r="AW6229" s="163"/>
      <c r="AX6229" s="163"/>
      <c r="AY6229" s="163"/>
      <c r="AZ6229" s="163"/>
      <c r="BA6229" s="163"/>
      <c r="BB6229" s="163"/>
      <c r="BC6229" s="163"/>
      <c r="BD6229" s="163"/>
    </row>
    <row r="6230" spans="1:56" s="156" customFormat="1" x14ac:dyDescent="0.25">
      <c r="A6230" s="170"/>
      <c r="B6230" s="53"/>
      <c r="C6230" s="163"/>
      <c r="D6230" s="163"/>
      <c r="E6230" s="171">
        <v>28</v>
      </c>
      <c r="F6230" s="170" t="s">
        <v>1144</v>
      </c>
      <c r="G6230" s="170">
        <v>2018</v>
      </c>
      <c r="H6230" s="172">
        <v>0.64583333333333304</v>
      </c>
      <c r="I6230" s="163"/>
      <c r="J6230" s="163"/>
      <c r="K6230" s="163"/>
      <c r="L6230" s="170"/>
      <c r="M6230" s="163"/>
      <c r="N6230" s="170" t="s">
        <v>3100</v>
      </c>
      <c r="O6230" s="170"/>
      <c r="P6230" s="437">
        <v>124</v>
      </c>
      <c r="Q6230" s="437">
        <v>124</v>
      </c>
      <c r="R6230" s="437">
        <v>2</v>
      </c>
      <c r="S6230" s="170" t="s">
        <v>3</v>
      </c>
      <c r="T6230" s="170" t="s">
        <v>44</v>
      </c>
      <c r="U6230" s="170" t="s">
        <v>1399</v>
      </c>
      <c r="V6230" s="170" t="s">
        <v>1923</v>
      </c>
      <c r="W6230" s="170" t="s">
        <v>3130</v>
      </c>
      <c r="X6230" s="170" t="s">
        <v>3298</v>
      </c>
      <c r="Y6230" s="163"/>
      <c r="Z6230" s="163"/>
      <c r="AA6230" s="163">
        <v>42.004100000000001</v>
      </c>
      <c r="AB6230" s="163">
        <v>-122.90770000000001</v>
      </c>
      <c r="AC6230" s="170" t="s">
        <v>45</v>
      </c>
      <c r="AD6230" s="163"/>
      <c r="AE6230" s="8" t="s">
        <v>892</v>
      </c>
      <c r="AF6230" s="163"/>
      <c r="AG6230" s="170" t="s">
        <v>1649</v>
      </c>
      <c r="AH6230" s="170" t="s">
        <v>1649</v>
      </c>
      <c r="AI6230" s="163"/>
      <c r="AJ6230" s="163"/>
      <c r="AK6230" s="163"/>
      <c r="AL6230" s="163"/>
      <c r="AM6230" s="163"/>
      <c r="AN6230" s="163"/>
      <c r="AO6230" s="163"/>
      <c r="AP6230" s="163"/>
      <c r="AQ6230" s="163"/>
      <c r="AR6230" s="163"/>
      <c r="AS6230" s="163"/>
      <c r="AT6230" s="163"/>
      <c r="AU6230" s="163"/>
      <c r="AV6230" s="163"/>
      <c r="AW6230" s="163"/>
      <c r="AX6230" s="163"/>
      <c r="AY6230" s="163"/>
      <c r="AZ6230" s="163"/>
      <c r="BA6230" s="163"/>
      <c r="BB6230" s="163"/>
      <c r="BC6230" s="163"/>
      <c r="BD6230" s="163"/>
    </row>
    <row r="6231" spans="1:56" s="156" customFormat="1" x14ac:dyDescent="0.25">
      <c r="A6231" s="170"/>
      <c r="B6231" s="53"/>
      <c r="C6231" s="163"/>
      <c r="D6231" s="163"/>
      <c r="E6231" s="171">
        <v>28</v>
      </c>
      <c r="F6231" s="170" t="s">
        <v>1144</v>
      </c>
      <c r="G6231" s="170">
        <v>2018</v>
      </c>
      <c r="H6231" s="172">
        <v>0.64583333333333304</v>
      </c>
      <c r="I6231" s="163"/>
      <c r="J6231" s="163"/>
      <c r="K6231" s="163"/>
      <c r="L6231" s="170"/>
      <c r="M6231" s="163"/>
      <c r="N6231" s="170" t="s">
        <v>3100</v>
      </c>
      <c r="O6231" s="170"/>
      <c r="P6231" s="437">
        <v>124</v>
      </c>
      <c r="Q6231" s="437">
        <v>124</v>
      </c>
      <c r="R6231" s="437">
        <v>3</v>
      </c>
      <c r="S6231" s="170" t="s">
        <v>3</v>
      </c>
      <c r="T6231" s="170" t="s">
        <v>44</v>
      </c>
      <c r="U6231" s="170" t="s">
        <v>1399</v>
      </c>
      <c r="V6231" s="170" t="s">
        <v>1923</v>
      </c>
      <c r="W6231" s="170" t="s">
        <v>3130</v>
      </c>
      <c r="X6231" s="170" t="s">
        <v>3298</v>
      </c>
      <c r="Y6231" s="163"/>
      <c r="Z6231" s="163"/>
      <c r="AA6231" s="163">
        <v>42.004100000000001</v>
      </c>
      <c r="AB6231" s="163">
        <v>-122.90770000000001</v>
      </c>
      <c r="AC6231" s="170" t="s">
        <v>45</v>
      </c>
      <c r="AD6231" s="163"/>
      <c r="AE6231" s="8" t="s">
        <v>892</v>
      </c>
      <c r="AF6231" s="163"/>
      <c r="AG6231" s="170" t="s">
        <v>1649</v>
      </c>
      <c r="AH6231" s="170" t="s">
        <v>1649</v>
      </c>
      <c r="AI6231" s="163"/>
      <c r="AJ6231" s="163"/>
      <c r="AK6231" s="163"/>
      <c r="AL6231" s="163"/>
      <c r="AM6231" s="163"/>
      <c r="AN6231" s="163"/>
      <c r="AO6231" s="163"/>
      <c r="AP6231" s="163"/>
      <c r="AQ6231" s="163"/>
      <c r="AR6231" s="163"/>
      <c r="AS6231" s="163"/>
      <c r="AT6231" s="163"/>
      <c r="AU6231" s="163"/>
      <c r="AV6231" s="163"/>
      <c r="AW6231" s="163"/>
      <c r="AX6231" s="163"/>
      <c r="AY6231" s="163"/>
      <c r="AZ6231" s="163"/>
      <c r="BA6231" s="163"/>
      <c r="BB6231" s="163"/>
      <c r="BC6231" s="163"/>
      <c r="BD6231" s="163"/>
    </row>
    <row r="6232" spans="1:56" s="156" customFormat="1" x14ac:dyDescent="0.25">
      <c r="A6232" s="170"/>
      <c r="B6232" s="53"/>
      <c r="C6232" s="163"/>
      <c r="D6232" s="163"/>
      <c r="E6232" s="171">
        <v>30</v>
      </c>
      <c r="F6232" s="170" t="s">
        <v>1144</v>
      </c>
      <c r="G6232" s="170">
        <v>2018</v>
      </c>
      <c r="H6232" s="172">
        <v>0.8125</v>
      </c>
      <c r="I6232" s="163"/>
      <c r="J6232" s="163"/>
      <c r="K6232" s="163"/>
      <c r="L6232" s="170"/>
      <c r="M6232" s="163"/>
      <c r="N6232" s="170" t="s">
        <v>3124</v>
      </c>
      <c r="O6232" s="170"/>
      <c r="P6232" s="437">
        <v>125</v>
      </c>
      <c r="Q6232" s="437">
        <v>125</v>
      </c>
      <c r="R6232" s="437">
        <v>1</v>
      </c>
      <c r="S6232" s="170" t="s">
        <v>3</v>
      </c>
      <c r="T6232" s="170" t="s">
        <v>44</v>
      </c>
      <c r="U6232" s="170" t="s">
        <v>1345</v>
      </c>
      <c r="V6232" s="170" t="s">
        <v>1923</v>
      </c>
      <c r="W6232" s="170" t="s">
        <v>3132</v>
      </c>
      <c r="X6232" s="170" t="s">
        <v>3133</v>
      </c>
      <c r="Y6232" s="163"/>
      <c r="Z6232" s="163"/>
      <c r="AA6232" s="163">
        <v>42.353900000000003</v>
      </c>
      <c r="AB6232" s="163">
        <v>-123.4054</v>
      </c>
      <c r="AC6232" s="170" t="s">
        <v>45</v>
      </c>
      <c r="AD6232" s="163"/>
      <c r="AE6232" s="8" t="s">
        <v>3134</v>
      </c>
      <c r="AF6232" s="163"/>
      <c r="AG6232" s="170" t="s">
        <v>1649</v>
      </c>
      <c r="AH6232" s="170" t="s">
        <v>1649</v>
      </c>
      <c r="AI6232" s="163"/>
      <c r="AJ6232" s="163"/>
      <c r="AK6232" s="163"/>
      <c r="AL6232" s="163"/>
      <c r="AM6232" s="163"/>
      <c r="AN6232" s="163"/>
      <c r="AO6232" s="163"/>
      <c r="AP6232" s="163"/>
      <c r="AQ6232" s="163"/>
      <c r="AR6232" s="163"/>
      <c r="AS6232" s="163"/>
      <c r="AT6232" s="163"/>
      <c r="AU6232" s="163"/>
      <c r="AV6232" s="163"/>
      <c r="AW6232" s="163"/>
      <c r="AX6232" s="163"/>
      <c r="AY6232" s="163"/>
      <c r="AZ6232" s="163"/>
      <c r="BA6232" s="163"/>
      <c r="BB6232" s="163"/>
      <c r="BC6232" s="163"/>
      <c r="BD6232" s="163"/>
    </row>
    <row r="6233" spans="1:56" s="156" customFormat="1" x14ac:dyDescent="0.25">
      <c r="A6233" s="170"/>
      <c r="B6233" s="53"/>
      <c r="C6233" s="163"/>
      <c r="D6233" s="163"/>
      <c r="E6233" s="171">
        <v>30</v>
      </c>
      <c r="F6233" s="170" t="s">
        <v>1144</v>
      </c>
      <c r="G6233" s="170">
        <v>2018</v>
      </c>
      <c r="H6233" s="172">
        <v>0.8125</v>
      </c>
      <c r="I6233" s="163"/>
      <c r="J6233" s="163"/>
      <c r="K6233" s="163"/>
      <c r="L6233" s="170"/>
      <c r="M6233" s="163"/>
      <c r="N6233" s="170" t="s">
        <v>3124</v>
      </c>
      <c r="O6233" s="170"/>
      <c r="P6233" s="437">
        <v>125</v>
      </c>
      <c r="Q6233" s="437">
        <v>125</v>
      </c>
      <c r="R6233" s="437">
        <v>2</v>
      </c>
      <c r="S6233" s="170" t="s">
        <v>3</v>
      </c>
      <c r="T6233" s="170" t="s">
        <v>44</v>
      </c>
      <c r="U6233" s="170" t="s">
        <v>1345</v>
      </c>
      <c r="V6233" s="170" t="s">
        <v>1923</v>
      </c>
      <c r="W6233" s="170" t="s">
        <v>3132</v>
      </c>
      <c r="X6233" s="170" t="s">
        <v>3133</v>
      </c>
      <c r="Y6233" s="163"/>
      <c r="Z6233" s="163"/>
      <c r="AA6233" s="163">
        <v>42.353900000000003</v>
      </c>
      <c r="AB6233" s="163">
        <v>-123.4054</v>
      </c>
      <c r="AC6233" s="170" t="s">
        <v>45</v>
      </c>
      <c r="AD6233" s="163"/>
      <c r="AE6233" s="8" t="s">
        <v>3134</v>
      </c>
      <c r="AF6233" s="163"/>
      <c r="AG6233" s="170" t="s">
        <v>1649</v>
      </c>
      <c r="AH6233" s="170" t="s">
        <v>1649</v>
      </c>
      <c r="AI6233" s="163"/>
      <c r="AJ6233" s="163"/>
      <c r="AK6233" s="163"/>
      <c r="AL6233" s="163"/>
      <c r="AM6233" s="163"/>
      <c r="AN6233" s="163"/>
      <c r="AO6233" s="163"/>
      <c r="AP6233" s="163"/>
      <c r="AQ6233" s="163"/>
      <c r="AR6233" s="163"/>
      <c r="AS6233" s="163"/>
      <c r="AT6233" s="163"/>
      <c r="AU6233" s="163"/>
      <c r="AV6233" s="163"/>
      <c r="AW6233" s="163"/>
      <c r="AX6233" s="163"/>
      <c r="AY6233" s="163"/>
      <c r="AZ6233" s="163"/>
      <c r="BA6233" s="163"/>
      <c r="BB6233" s="163"/>
      <c r="BC6233" s="163"/>
      <c r="BD6233" s="163"/>
    </row>
    <row r="6234" spans="1:56" s="156" customFormat="1" x14ac:dyDescent="0.25">
      <c r="A6234" s="170"/>
      <c r="B6234" s="53"/>
      <c r="C6234" s="163"/>
      <c r="D6234" s="163"/>
      <c r="E6234" s="171">
        <v>30</v>
      </c>
      <c r="F6234" s="170" t="s">
        <v>1144</v>
      </c>
      <c r="G6234" s="170">
        <v>2018</v>
      </c>
      <c r="H6234" s="172">
        <v>0.8125</v>
      </c>
      <c r="I6234" s="163"/>
      <c r="J6234" s="163"/>
      <c r="K6234" s="163"/>
      <c r="L6234" s="170"/>
      <c r="M6234" s="163"/>
      <c r="N6234" s="170" t="s">
        <v>3124</v>
      </c>
      <c r="O6234" s="170"/>
      <c r="P6234" s="437">
        <v>125</v>
      </c>
      <c r="Q6234" s="437">
        <v>125</v>
      </c>
      <c r="R6234" s="437">
        <v>3</v>
      </c>
      <c r="S6234" s="170" t="s">
        <v>3</v>
      </c>
      <c r="T6234" s="170" t="s">
        <v>44</v>
      </c>
      <c r="U6234" s="170" t="s">
        <v>1345</v>
      </c>
      <c r="V6234" s="170" t="s">
        <v>1923</v>
      </c>
      <c r="W6234" s="170" t="s">
        <v>3132</v>
      </c>
      <c r="X6234" s="170" t="s">
        <v>3133</v>
      </c>
      <c r="Y6234" s="163"/>
      <c r="Z6234" s="163"/>
      <c r="AA6234" s="163">
        <v>42.353900000000003</v>
      </c>
      <c r="AB6234" s="163">
        <v>-123.4054</v>
      </c>
      <c r="AC6234" s="170" t="s">
        <v>45</v>
      </c>
      <c r="AD6234" s="163"/>
      <c r="AE6234" s="8" t="s">
        <v>3134</v>
      </c>
      <c r="AF6234" s="163"/>
      <c r="AG6234" s="170" t="s">
        <v>1649</v>
      </c>
      <c r="AH6234" s="170" t="s">
        <v>1649</v>
      </c>
      <c r="AI6234" s="163"/>
      <c r="AJ6234" s="163"/>
      <c r="AK6234" s="163"/>
      <c r="AL6234" s="163"/>
      <c r="AM6234" s="163"/>
      <c r="AN6234" s="163"/>
      <c r="AO6234" s="163"/>
      <c r="AP6234" s="163"/>
      <c r="AQ6234" s="163"/>
      <c r="AR6234" s="163"/>
      <c r="AS6234" s="163"/>
      <c r="AT6234" s="163"/>
      <c r="AU6234" s="163"/>
      <c r="AV6234" s="163"/>
      <c r="AW6234" s="163"/>
      <c r="AX6234" s="163"/>
      <c r="AY6234" s="163"/>
      <c r="AZ6234" s="163"/>
      <c r="BA6234" s="163"/>
      <c r="BB6234" s="163"/>
      <c r="BC6234" s="163"/>
      <c r="BD6234" s="163"/>
    </row>
    <row r="6235" spans="1:56" s="156" customFormat="1" x14ac:dyDescent="0.25">
      <c r="A6235" s="170"/>
      <c r="B6235" s="53"/>
      <c r="C6235" s="163"/>
      <c r="D6235" s="163"/>
      <c r="E6235" s="171">
        <v>30</v>
      </c>
      <c r="F6235" s="170" t="s">
        <v>1144</v>
      </c>
      <c r="G6235" s="170">
        <v>2018</v>
      </c>
      <c r="H6235" s="172">
        <v>0.8125</v>
      </c>
      <c r="I6235" s="163"/>
      <c r="J6235" s="163"/>
      <c r="K6235" s="163"/>
      <c r="L6235" s="170"/>
      <c r="M6235" s="163"/>
      <c r="N6235" s="170" t="s">
        <v>3124</v>
      </c>
      <c r="O6235" s="170"/>
      <c r="P6235" s="437">
        <v>125</v>
      </c>
      <c r="Q6235" s="437">
        <v>125</v>
      </c>
      <c r="R6235" s="437">
        <v>4</v>
      </c>
      <c r="S6235" s="170" t="s">
        <v>3</v>
      </c>
      <c r="T6235" s="170" t="s">
        <v>44</v>
      </c>
      <c r="U6235" s="170" t="s">
        <v>1345</v>
      </c>
      <c r="V6235" s="170" t="s">
        <v>1923</v>
      </c>
      <c r="W6235" s="170" t="s">
        <v>3132</v>
      </c>
      <c r="X6235" s="170" t="s">
        <v>3133</v>
      </c>
      <c r="Y6235" s="163"/>
      <c r="Z6235" s="163"/>
      <c r="AA6235" s="163">
        <v>42.353900000000003</v>
      </c>
      <c r="AB6235" s="163">
        <v>-123.4054</v>
      </c>
      <c r="AC6235" s="170" t="s">
        <v>45</v>
      </c>
      <c r="AD6235" s="163"/>
      <c r="AE6235" s="8" t="s">
        <v>3134</v>
      </c>
      <c r="AF6235" s="163"/>
      <c r="AG6235" s="170" t="s">
        <v>1649</v>
      </c>
      <c r="AH6235" s="170" t="s">
        <v>1649</v>
      </c>
      <c r="AI6235" s="163"/>
      <c r="AJ6235" s="163"/>
      <c r="AK6235" s="163"/>
      <c r="AL6235" s="163"/>
      <c r="AM6235" s="163"/>
      <c r="AN6235" s="163"/>
      <c r="AO6235" s="163"/>
      <c r="AP6235" s="163"/>
      <c r="AQ6235" s="163"/>
      <c r="AR6235" s="163"/>
      <c r="AS6235" s="163"/>
      <c r="AT6235" s="163"/>
      <c r="AU6235" s="163"/>
      <c r="AV6235" s="163"/>
      <c r="AW6235" s="163"/>
      <c r="AX6235" s="163"/>
      <c r="AY6235" s="163"/>
      <c r="AZ6235" s="163"/>
      <c r="BA6235" s="163"/>
      <c r="BB6235" s="163"/>
      <c r="BC6235" s="163"/>
      <c r="BD6235" s="163"/>
    </row>
    <row r="6236" spans="1:56" s="156" customFormat="1" x14ac:dyDescent="0.25">
      <c r="A6236" s="170"/>
      <c r="B6236" s="53"/>
      <c r="C6236" s="163"/>
      <c r="D6236" s="163"/>
      <c r="E6236" s="171">
        <v>30</v>
      </c>
      <c r="F6236" s="170" t="s">
        <v>1144</v>
      </c>
      <c r="G6236" s="170">
        <v>2018</v>
      </c>
      <c r="H6236" s="172">
        <v>0.8125</v>
      </c>
      <c r="I6236" s="163"/>
      <c r="J6236" s="163"/>
      <c r="K6236" s="163"/>
      <c r="L6236" s="170"/>
      <c r="M6236" s="163"/>
      <c r="N6236" s="170" t="s">
        <v>3124</v>
      </c>
      <c r="O6236" s="170"/>
      <c r="P6236" s="437">
        <v>125</v>
      </c>
      <c r="Q6236" s="437">
        <v>125</v>
      </c>
      <c r="R6236" s="437">
        <v>5</v>
      </c>
      <c r="S6236" s="170" t="s">
        <v>3</v>
      </c>
      <c r="T6236" s="170" t="s">
        <v>44</v>
      </c>
      <c r="U6236" s="170" t="s">
        <v>1345</v>
      </c>
      <c r="V6236" s="170" t="s">
        <v>1923</v>
      </c>
      <c r="W6236" s="170" t="s">
        <v>3132</v>
      </c>
      <c r="X6236" s="170" t="s">
        <v>3133</v>
      </c>
      <c r="Y6236" s="163"/>
      <c r="Z6236" s="163"/>
      <c r="AA6236" s="163">
        <v>42.353900000000003</v>
      </c>
      <c r="AB6236" s="163">
        <v>-123.4054</v>
      </c>
      <c r="AC6236" s="170" t="s">
        <v>45</v>
      </c>
      <c r="AD6236" s="163"/>
      <c r="AE6236" s="8" t="s">
        <v>3134</v>
      </c>
      <c r="AF6236" s="163"/>
      <c r="AG6236" s="170" t="s">
        <v>1649</v>
      </c>
      <c r="AH6236" s="170" t="s">
        <v>1649</v>
      </c>
      <c r="AI6236" s="163"/>
      <c r="AJ6236" s="163"/>
      <c r="AK6236" s="163"/>
      <c r="AL6236" s="163"/>
      <c r="AM6236" s="163"/>
      <c r="AN6236" s="163"/>
      <c r="AO6236" s="163"/>
      <c r="AP6236" s="163"/>
      <c r="AQ6236" s="163"/>
      <c r="AR6236" s="163"/>
      <c r="AS6236" s="163"/>
      <c r="AT6236" s="163"/>
      <c r="AU6236" s="163"/>
      <c r="AV6236" s="163"/>
      <c r="AW6236" s="163"/>
      <c r="AX6236" s="163"/>
      <c r="AY6236" s="163"/>
      <c r="AZ6236" s="163"/>
      <c r="BA6236" s="163"/>
      <c r="BB6236" s="163"/>
      <c r="BC6236" s="163"/>
      <c r="BD6236" s="163"/>
    </row>
    <row r="6237" spans="1:56" s="156" customFormat="1" x14ac:dyDescent="0.25">
      <c r="A6237" s="170"/>
      <c r="B6237" s="53"/>
      <c r="C6237" s="163"/>
      <c r="D6237" s="163"/>
      <c r="E6237" s="171">
        <v>30</v>
      </c>
      <c r="F6237" s="170" t="s">
        <v>1144</v>
      </c>
      <c r="G6237" s="170">
        <v>2018</v>
      </c>
      <c r="H6237" s="172">
        <v>0.8125</v>
      </c>
      <c r="I6237" s="163"/>
      <c r="J6237" s="163"/>
      <c r="K6237" s="163"/>
      <c r="L6237" s="170"/>
      <c r="M6237" s="163"/>
      <c r="N6237" s="170" t="s">
        <v>3124</v>
      </c>
      <c r="O6237" s="170"/>
      <c r="P6237" s="437">
        <v>125</v>
      </c>
      <c r="Q6237" s="437">
        <v>125</v>
      </c>
      <c r="R6237" s="437">
        <v>6</v>
      </c>
      <c r="S6237" s="170" t="s">
        <v>3</v>
      </c>
      <c r="T6237" s="170" t="s">
        <v>44</v>
      </c>
      <c r="U6237" s="170" t="s">
        <v>1345</v>
      </c>
      <c r="V6237" s="170" t="s">
        <v>1923</v>
      </c>
      <c r="W6237" s="170" t="s">
        <v>3132</v>
      </c>
      <c r="X6237" s="170" t="s">
        <v>3133</v>
      </c>
      <c r="Y6237" s="163"/>
      <c r="Z6237" s="163"/>
      <c r="AA6237" s="163">
        <v>42.353900000000003</v>
      </c>
      <c r="AB6237" s="163">
        <v>-123.4054</v>
      </c>
      <c r="AC6237" s="170" t="s">
        <v>45</v>
      </c>
      <c r="AD6237" s="163"/>
      <c r="AE6237" s="8" t="s">
        <v>3134</v>
      </c>
      <c r="AF6237" s="163"/>
      <c r="AG6237" s="170" t="s">
        <v>1649</v>
      </c>
      <c r="AH6237" s="170" t="s">
        <v>1649</v>
      </c>
      <c r="AI6237" s="163"/>
      <c r="AJ6237" s="163"/>
      <c r="AK6237" s="163"/>
      <c r="AL6237" s="163"/>
      <c r="AM6237" s="163"/>
      <c r="AN6237" s="163"/>
      <c r="AO6237" s="163"/>
      <c r="AP6237" s="163"/>
      <c r="AQ6237" s="163"/>
      <c r="AR6237" s="163"/>
      <c r="AS6237" s="163"/>
      <c r="AT6237" s="163"/>
      <c r="AU6237" s="163"/>
      <c r="AV6237" s="163"/>
      <c r="AW6237" s="163"/>
      <c r="AX6237" s="163"/>
      <c r="AY6237" s="163"/>
      <c r="AZ6237" s="163"/>
      <c r="BA6237" s="163"/>
      <c r="BB6237" s="163"/>
      <c r="BC6237" s="163"/>
      <c r="BD6237" s="163"/>
    </row>
    <row r="6238" spans="1:56" s="156" customFormat="1" x14ac:dyDescent="0.25">
      <c r="A6238" s="170"/>
      <c r="B6238" s="53"/>
      <c r="C6238" s="163"/>
      <c r="D6238" s="163"/>
      <c r="E6238" s="171">
        <v>30</v>
      </c>
      <c r="F6238" s="170" t="s">
        <v>1144</v>
      </c>
      <c r="G6238" s="170">
        <v>2018</v>
      </c>
      <c r="H6238" s="172">
        <v>0.8125</v>
      </c>
      <c r="I6238" s="163"/>
      <c r="J6238" s="163"/>
      <c r="K6238" s="163"/>
      <c r="L6238" s="170"/>
      <c r="M6238" s="163"/>
      <c r="N6238" s="170" t="s">
        <v>3124</v>
      </c>
      <c r="O6238" s="170"/>
      <c r="P6238" s="437">
        <v>125</v>
      </c>
      <c r="Q6238" s="437">
        <v>125</v>
      </c>
      <c r="R6238" s="437">
        <v>7</v>
      </c>
      <c r="S6238" s="170" t="s">
        <v>3</v>
      </c>
      <c r="T6238" s="170" t="s">
        <v>44</v>
      </c>
      <c r="U6238" s="170" t="s">
        <v>1345</v>
      </c>
      <c r="V6238" s="170" t="s">
        <v>1923</v>
      </c>
      <c r="W6238" s="170" t="s">
        <v>3132</v>
      </c>
      <c r="X6238" s="170" t="s">
        <v>3133</v>
      </c>
      <c r="Y6238" s="163"/>
      <c r="Z6238" s="163"/>
      <c r="AA6238" s="163">
        <v>42.353900000000003</v>
      </c>
      <c r="AB6238" s="163">
        <v>-123.4054</v>
      </c>
      <c r="AC6238" s="170" t="s">
        <v>45</v>
      </c>
      <c r="AD6238" s="163"/>
      <c r="AE6238" s="8" t="s">
        <v>3134</v>
      </c>
      <c r="AF6238" s="163"/>
      <c r="AG6238" s="170" t="s">
        <v>1649</v>
      </c>
      <c r="AH6238" s="170" t="s">
        <v>1649</v>
      </c>
      <c r="AI6238" s="163"/>
      <c r="AJ6238" s="163"/>
      <c r="AK6238" s="163"/>
      <c r="AL6238" s="163"/>
      <c r="AM6238" s="163"/>
      <c r="AN6238" s="163"/>
      <c r="AO6238" s="163"/>
      <c r="AP6238" s="163"/>
      <c r="AQ6238" s="163"/>
      <c r="AR6238" s="163"/>
      <c r="AS6238" s="163"/>
      <c r="AT6238" s="163"/>
      <c r="AU6238" s="163"/>
      <c r="AV6238" s="163"/>
      <c r="AW6238" s="163"/>
      <c r="AX6238" s="163"/>
      <c r="AY6238" s="163"/>
      <c r="AZ6238" s="163"/>
      <c r="BA6238" s="163"/>
      <c r="BB6238" s="163"/>
      <c r="BC6238" s="163"/>
      <c r="BD6238" s="163"/>
    </row>
    <row r="6239" spans="1:56" s="156" customFormat="1" x14ac:dyDescent="0.25">
      <c r="A6239" s="170"/>
      <c r="B6239" s="53"/>
      <c r="C6239" s="163"/>
      <c r="D6239" s="163"/>
      <c r="E6239" s="171">
        <v>1</v>
      </c>
      <c r="F6239" s="170" t="s">
        <v>3136</v>
      </c>
      <c r="G6239" s="170">
        <v>2018</v>
      </c>
      <c r="H6239" s="172">
        <v>0.54166666666666696</v>
      </c>
      <c r="I6239" s="163"/>
      <c r="J6239" s="163"/>
      <c r="K6239" s="163"/>
      <c r="L6239" s="170"/>
      <c r="M6239" s="163"/>
      <c r="N6239" s="170" t="s">
        <v>3125</v>
      </c>
      <c r="O6239" s="170"/>
      <c r="P6239" s="437">
        <v>126</v>
      </c>
      <c r="Q6239" s="437">
        <v>126</v>
      </c>
      <c r="R6239" s="437">
        <v>1</v>
      </c>
      <c r="S6239" s="170" t="s">
        <v>3</v>
      </c>
      <c r="T6239" s="170" t="s">
        <v>44</v>
      </c>
      <c r="U6239" s="170" t="s">
        <v>1399</v>
      </c>
      <c r="V6239" s="170" t="s">
        <v>1923</v>
      </c>
      <c r="W6239" s="170" t="s">
        <v>3137</v>
      </c>
      <c r="X6239" s="170" t="s">
        <v>3138</v>
      </c>
      <c r="Y6239" s="163"/>
      <c r="Z6239" s="163"/>
      <c r="AA6239" s="163">
        <v>42.084800000000001</v>
      </c>
      <c r="AB6239" s="163">
        <v>-122.7272</v>
      </c>
      <c r="AC6239" s="170" t="s">
        <v>45</v>
      </c>
      <c r="AD6239" s="163"/>
      <c r="AE6239" s="163"/>
      <c r="AF6239" s="163"/>
      <c r="AG6239" s="170" t="s">
        <v>1649</v>
      </c>
      <c r="AH6239" s="170" t="s">
        <v>1649</v>
      </c>
      <c r="AI6239" s="163"/>
      <c r="AJ6239" s="163"/>
      <c r="AK6239" s="163"/>
      <c r="AL6239" s="163"/>
      <c r="AM6239" s="163"/>
      <c r="AN6239" s="163"/>
      <c r="AO6239" s="163"/>
      <c r="AP6239" s="163"/>
      <c r="AQ6239" s="163"/>
      <c r="AR6239" s="163"/>
      <c r="AS6239" s="163"/>
      <c r="AT6239" s="163"/>
      <c r="AU6239" s="163"/>
      <c r="AV6239" s="163"/>
      <c r="AW6239" s="163"/>
      <c r="AX6239" s="163"/>
      <c r="AY6239" s="163"/>
      <c r="AZ6239" s="163"/>
      <c r="BA6239" s="163"/>
      <c r="BB6239" s="163"/>
      <c r="BC6239" s="163"/>
      <c r="BD6239" s="163"/>
    </row>
    <row r="6240" spans="1:56" s="156" customFormat="1" x14ac:dyDescent="0.25">
      <c r="A6240" s="170"/>
      <c r="B6240" s="53"/>
      <c r="C6240" s="163"/>
      <c r="D6240" s="163"/>
      <c r="E6240" s="171">
        <v>1</v>
      </c>
      <c r="F6240" s="170" t="s">
        <v>3136</v>
      </c>
      <c r="G6240" s="170">
        <v>2018</v>
      </c>
      <c r="H6240" s="172">
        <v>0.54166666666666696</v>
      </c>
      <c r="I6240" s="163"/>
      <c r="J6240" s="163"/>
      <c r="K6240" s="163"/>
      <c r="L6240" s="170"/>
      <c r="M6240" s="163"/>
      <c r="N6240" s="170" t="s">
        <v>3125</v>
      </c>
      <c r="O6240" s="170"/>
      <c r="P6240" s="437">
        <v>126</v>
      </c>
      <c r="Q6240" s="437">
        <v>126</v>
      </c>
      <c r="R6240" s="437">
        <v>2</v>
      </c>
      <c r="S6240" s="170" t="s">
        <v>3</v>
      </c>
      <c r="T6240" s="170" t="s">
        <v>44</v>
      </c>
      <c r="U6240" s="170" t="s">
        <v>1399</v>
      </c>
      <c r="V6240" s="170" t="s">
        <v>1923</v>
      </c>
      <c r="W6240" s="170" t="s">
        <v>3137</v>
      </c>
      <c r="X6240" s="170" t="s">
        <v>3138</v>
      </c>
      <c r="Y6240" s="163"/>
      <c r="Z6240" s="163"/>
      <c r="AA6240" s="163">
        <v>42.084800000000001</v>
      </c>
      <c r="AB6240" s="163">
        <v>-122.7272</v>
      </c>
      <c r="AC6240" s="170" t="s">
        <v>45</v>
      </c>
      <c r="AD6240" s="163"/>
      <c r="AE6240" s="163"/>
      <c r="AF6240" s="163"/>
      <c r="AG6240" s="170" t="s">
        <v>1649</v>
      </c>
      <c r="AH6240" s="170" t="s">
        <v>1649</v>
      </c>
      <c r="AI6240" s="163"/>
      <c r="AJ6240" s="163"/>
      <c r="AK6240" s="163"/>
      <c r="AL6240" s="163"/>
      <c r="AM6240" s="163"/>
      <c r="AN6240" s="163"/>
      <c r="AO6240" s="163"/>
      <c r="AP6240" s="163"/>
      <c r="AQ6240" s="163"/>
      <c r="AR6240" s="163"/>
      <c r="AS6240" s="163"/>
      <c r="AT6240" s="163"/>
      <c r="AU6240" s="163"/>
      <c r="AV6240" s="163"/>
      <c r="AW6240" s="163"/>
      <c r="AX6240" s="163"/>
      <c r="AY6240" s="163"/>
      <c r="AZ6240" s="163"/>
      <c r="BA6240" s="163"/>
      <c r="BB6240" s="163"/>
      <c r="BC6240" s="163"/>
      <c r="BD6240" s="163"/>
    </row>
    <row r="6241" spans="1:56" s="156" customFormat="1" x14ac:dyDescent="0.25">
      <c r="A6241" s="170"/>
      <c r="B6241" s="53"/>
      <c r="C6241" s="163"/>
      <c r="D6241" s="163"/>
      <c r="E6241" s="171">
        <v>1</v>
      </c>
      <c r="F6241" s="170" t="s">
        <v>3136</v>
      </c>
      <c r="G6241" s="170">
        <v>2018</v>
      </c>
      <c r="H6241" s="172">
        <v>0.54166666666666696</v>
      </c>
      <c r="I6241" s="163"/>
      <c r="J6241" s="163"/>
      <c r="K6241" s="163"/>
      <c r="L6241" s="170"/>
      <c r="M6241" s="163"/>
      <c r="N6241" s="170" t="s">
        <v>3125</v>
      </c>
      <c r="O6241" s="170"/>
      <c r="P6241" s="437">
        <v>126</v>
      </c>
      <c r="Q6241" s="437">
        <v>126</v>
      </c>
      <c r="R6241" s="437">
        <v>3</v>
      </c>
      <c r="S6241" s="170" t="s">
        <v>3</v>
      </c>
      <c r="T6241" s="170" t="s">
        <v>44</v>
      </c>
      <c r="U6241" s="170" t="s">
        <v>1399</v>
      </c>
      <c r="V6241" s="170" t="s">
        <v>1923</v>
      </c>
      <c r="W6241" s="170" t="s">
        <v>3137</v>
      </c>
      <c r="X6241" s="170" t="s">
        <v>3138</v>
      </c>
      <c r="Y6241" s="163"/>
      <c r="Z6241" s="163"/>
      <c r="AA6241" s="163">
        <v>42.084800000000001</v>
      </c>
      <c r="AB6241" s="163">
        <v>-122.7272</v>
      </c>
      <c r="AC6241" s="170" t="s">
        <v>45</v>
      </c>
      <c r="AD6241" s="163"/>
      <c r="AE6241" s="163"/>
      <c r="AF6241" s="163"/>
      <c r="AG6241" s="170" t="s">
        <v>1649</v>
      </c>
      <c r="AH6241" s="170" t="s">
        <v>1649</v>
      </c>
      <c r="AI6241" s="163"/>
      <c r="AJ6241" s="163"/>
      <c r="AK6241" s="163"/>
      <c r="AL6241" s="163"/>
      <c r="AM6241" s="163"/>
      <c r="AN6241" s="163"/>
      <c r="AO6241" s="163"/>
      <c r="AP6241" s="163"/>
      <c r="AQ6241" s="163"/>
      <c r="AR6241" s="163"/>
      <c r="AS6241" s="163"/>
      <c r="AT6241" s="163"/>
      <c r="AU6241" s="163"/>
      <c r="AV6241" s="163"/>
      <c r="AW6241" s="163"/>
      <c r="AX6241" s="163"/>
      <c r="AY6241" s="163"/>
      <c r="AZ6241" s="163"/>
      <c r="BA6241" s="163"/>
      <c r="BB6241" s="163"/>
      <c r="BC6241" s="163"/>
      <c r="BD6241" s="163"/>
    </row>
    <row r="6242" spans="1:56" s="156" customFormat="1" x14ac:dyDescent="0.25">
      <c r="A6242" s="170"/>
      <c r="B6242" s="53"/>
      <c r="C6242" s="163"/>
      <c r="D6242" s="163"/>
      <c r="E6242" s="171">
        <v>1</v>
      </c>
      <c r="F6242" s="170" t="s">
        <v>3136</v>
      </c>
      <c r="G6242" s="170">
        <v>2018</v>
      </c>
      <c r="H6242" s="172">
        <v>0.54166666666666696</v>
      </c>
      <c r="I6242" s="163"/>
      <c r="J6242" s="163"/>
      <c r="K6242" s="163"/>
      <c r="L6242" s="170"/>
      <c r="M6242" s="163"/>
      <c r="N6242" s="170" t="s">
        <v>3125</v>
      </c>
      <c r="O6242" s="170"/>
      <c r="P6242" s="437">
        <v>126</v>
      </c>
      <c r="Q6242" s="437">
        <v>126</v>
      </c>
      <c r="R6242" s="437">
        <v>4</v>
      </c>
      <c r="S6242" s="170" t="s">
        <v>3</v>
      </c>
      <c r="T6242" s="170" t="s">
        <v>44</v>
      </c>
      <c r="U6242" s="170" t="s">
        <v>1399</v>
      </c>
      <c r="V6242" s="170" t="s">
        <v>1923</v>
      </c>
      <c r="W6242" s="170" t="s">
        <v>3137</v>
      </c>
      <c r="X6242" s="170" t="s">
        <v>3138</v>
      </c>
      <c r="Y6242" s="163"/>
      <c r="Z6242" s="163"/>
      <c r="AA6242" s="163">
        <v>42.084800000000001</v>
      </c>
      <c r="AB6242" s="163">
        <v>-122.7272</v>
      </c>
      <c r="AC6242" s="170" t="s">
        <v>45</v>
      </c>
      <c r="AD6242" s="163"/>
      <c r="AE6242" s="163"/>
      <c r="AF6242" s="163"/>
      <c r="AG6242" s="170" t="s">
        <v>1649</v>
      </c>
      <c r="AH6242" s="170" t="s">
        <v>1649</v>
      </c>
      <c r="AI6242" s="163"/>
      <c r="AJ6242" s="163"/>
      <c r="AK6242" s="163"/>
      <c r="AL6242" s="163"/>
      <c r="AM6242" s="163"/>
      <c r="AN6242" s="163"/>
      <c r="AO6242" s="163"/>
      <c r="AP6242" s="163"/>
      <c r="AQ6242" s="163"/>
      <c r="AR6242" s="163"/>
      <c r="AS6242" s="163"/>
      <c r="AT6242" s="163"/>
      <c r="AU6242" s="163"/>
      <c r="AV6242" s="163"/>
      <c r="AW6242" s="163"/>
      <c r="AX6242" s="163"/>
      <c r="AY6242" s="163"/>
      <c r="AZ6242" s="163"/>
      <c r="BA6242" s="163"/>
      <c r="BB6242" s="163"/>
      <c r="BC6242" s="163"/>
      <c r="BD6242" s="163"/>
    </row>
    <row r="6243" spans="1:56" s="156" customFormat="1" x14ac:dyDescent="0.25">
      <c r="A6243" s="170"/>
      <c r="B6243" s="53"/>
      <c r="C6243" s="163"/>
      <c r="D6243" s="163"/>
      <c r="E6243" s="171">
        <v>1</v>
      </c>
      <c r="F6243" s="170" t="s">
        <v>3136</v>
      </c>
      <c r="G6243" s="170">
        <v>2018</v>
      </c>
      <c r="H6243" s="172">
        <v>0.54166666666666696</v>
      </c>
      <c r="I6243" s="163"/>
      <c r="J6243" s="163"/>
      <c r="K6243" s="163"/>
      <c r="L6243" s="170"/>
      <c r="M6243" s="163"/>
      <c r="N6243" s="170" t="s">
        <v>3125</v>
      </c>
      <c r="O6243" s="170"/>
      <c r="P6243" s="437">
        <v>126</v>
      </c>
      <c r="Q6243" s="437">
        <v>126</v>
      </c>
      <c r="R6243" s="437">
        <v>5</v>
      </c>
      <c r="S6243" s="170" t="s">
        <v>3</v>
      </c>
      <c r="T6243" s="170" t="s">
        <v>44</v>
      </c>
      <c r="U6243" s="170" t="s">
        <v>1399</v>
      </c>
      <c r="V6243" s="170" t="s">
        <v>1923</v>
      </c>
      <c r="W6243" s="170" t="s">
        <v>3137</v>
      </c>
      <c r="X6243" s="170" t="s">
        <v>3138</v>
      </c>
      <c r="Y6243" s="163"/>
      <c r="Z6243" s="163"/>
      <c r="AA6243" s="163">
        <v>42.084800000000001</v>
      </c>
      <c r="AB6243" s="163">
        <v>-122.7272</v>
      </c>
      <c r="AC6243" s="170" t="s">
        <v>45</v>
      </c>
      <c r="AD6243" s="163"/>
      <c r="AE6243" s="163"/>
      <c r="AF6243" s="163"/>
      <c r="AG6243" s="170" t="s">
        <v>1649</v>
      </c>
      <c r="AH6243" s="170" t="s">
        <v>1649</v>
      </c>
      <c r="AI6243" s="163"/>
      <c r="AJ6243" s="163"/>
      <c r="AK6243" s="163"/>
      <c r="AL6243" s="163"/>
      <c r="AM6243" s="163"/>
      <c r="AN6243" s="163"/>
      <c r="AO6243" s="163"/>
      <c r="AP6243" s="163"/>
      <c r="AQ6243" s="163"/>
      <c r="AR6243" s="163"/>
      <c r="AS6243" s="163"/>
      <c r="AT6243" s="163"/>
      <c r="AU6243" s="163"/>
      <c r="AV6243" s="163"/>
      <c r="AW6243" s="163"/>
      <c r="AX6243" s="163"/>
      <c r="AY6243" s="163"/>
      <c r="AZ6243" s="163"/>
      <c r="BA6243" s="163"/>
      <c r="BB6243" s="163"/>
      <c r="BC6243" s="163"/>
      <c r="BD6243" s="163"/>
    </row>
    <row r="6244" spans="1:56" s="156" customFormat="1" x14ac:dyDescent="0.25">
      <c r="A6244" s="170"/>
      <c r="B6244" s="53"/>
      <c r="C6244" s="163"/>
      <c r="D6244" s="163"/>
      <c r="E6244" s="171">
        <v>1</v>
      </c>
      <c r="F6244" s="170" t="s">
        <v>1518</v>
      </c>
      <c r="G6244" s="170">
        <v>2018</v>
      </c>
      <c r="H6244" s="172">
        <v>0.625</v>
      </c>
      <c r="I6244" s="163"/>
      <c r="J6244" s="163"/>
      <c r="K6244" s="163"/>
      <c r="L6244" s="170"/>
      <c r="M6244" s="163"/>
      <c r="N6244" s="170" t="s">
        <v>3126</v>
      </c>
      <c r="O6244" s="170"/>
      <c r="P6244" s="437">
        <v>127</v>
      </c>
      <c r="Q6244" s="437">
        <v>127</v>
      </c>
      <c r="R6244" s="437">
        <v>1</v>
      </c>
      <c r="S6244" s="170" t="s">
        <v>3</v>
      </c>
      <c r="T6244" s="170" t="s">
        <v>44</v>
      </c>
      <c r="U6244" s="170" t="s">
        <v>1399</v>
      </c>
      <c r="V6244" s="170" t="s">
        <v>1923</v>
      </c>
      <c r="W6244" s="170" t="s">
        <v>3139</v>
      </c>
      <c r="X6244" s="170" t="s">
        <v>3138</v>
      </c>
      <c r="Y6244" s="163"/>
      <c r="Z6244" s="163"/>
      <c r="AA6244" s="163">
        <v>42.083799999999997</v>
      </c>
      <c r="AB6244" s="163">
        <v>-122.7311</v>
      </c>
      <c r="AC6244" s="170" t="s">
        <v>45</v>
      </c>
      <c r="AD6244" s="163"/>
      <c r="AE6244" s="163"/>
      <c r="AF6244" s="163"/>
      <c r="AG6244" s="170" t="s">
        <v>1649</v>
      </c>
      <c r="AH6244" s="170" t="s">
        <v>1649</v>
      </c>
      <c r="AI6244" s="163"/>
      <c r="AJ6244" s="163"/>
      <c r="AK6244" s="163"/>
      <c r="AL6244" s="163"/>
      <c r="AM6244" s="163"/>
      <c r="AN6244" s="163"/>
      <c r="AO6244" s="163"/>
      <c r="AP6244" s="163"/>
      <c r="AQ6244" s="163"/>
      <c r="AR6244" s="163"/>
      <c r="AS6244" s="163"/>
      <c r="AT6244" s="163"/>
      <c r="AU6244" s="163"/>
      <c r="AV6244" s="163"/>
      <c r="AW6244" s="163"/>
      <c r="AX6244" s="163"/>
      <c r="AY6244" s="163"/>
      <c r="AZ6244" s="163"/>
      <c r="BA6244" s="163"/>
      <c r="BB6244" s="163"/>
      <c r="BC6244" s="163"/>
      <c r="BD6244" s="163"/>
    </row>
    <row r="6245" spans="1:56" s="156" customFormat="1" x14ac:dyDescent="0.25">
      <c r="A6245" s="170"/>
      <c r="B6245" s="53"/>
      <c r="C6245" s="163"/>
      <c r="D6245" s="163"/>
      <c r="E6245" s="171">
        <v>1</v>
      </c>
      <c r="F6245" s="170" t="s">
        <v>1518</v>
      </c>
      <c r="G6245" s="170">
        <v>2018</v>
      </c>
      <c r="H6245" s="172">
        <v>0.625</v>
      </c>
      <c r="I6245" s="163"/>
      <c r="J6245" s="163"/>
      <c r="K6245" s="163"/>
      <c r="L6245" s="170"/>
      <c r="M6245" s="163"/>
      <c r="N6245" s="170" t="s">
        <v>3126</v>
      </c>
      <c r="O6245" s="170"/>
      <c r="P6245" s="437">
        <v>127</v>
      </c>
      <c r="Q6245" s="437">
        <v>127</v>
      </c>
      <c r="R6245" s="437">
        <v>2</v>
      </c>
      <c r="S6245" s="170" t="s">
        <v>3</v>
      </c>
      <c r="T6245" s="170" t="s">
        <v>44</v>
      </c>
      <c r="U6245" s="170" t="s">
        <v>1399</v>
      </c>
      <c r="V6245" s="170" t="s">
        <v>1923</v>
      </c>
      <c r="W6245" s="170" t="s">
        <v>3139</v>
      </c>
      <c r="X6245" s="170" t="s">
        <v>3138</v>
      </c>
      <c r="Y6245" s="163"/>
      <c r="Z6245" s="163"/>
      <c r="AA6245" s="163">
        <v>42.083799999999997</v>
      </c>
      <c r="AB6245" s="163">
        <v>-122.7311</v>
      </c>
      <c r="AC6245" s="170" t="s">
        <v>45</v>
      </c>
      <c r="AD6245" s="163"/>
      <c r="AE6245" s="163"/>
      <c r="AF6245" s="163"/>
      <c r="AG6245" s="170" t="s">
        <v>1649</v>
      </c>
      <c r="AH6245" s="170" t="s">
        <v>1649</v>
      </c>
      <c r="AI6245" s="163"/>
      <c r="AJ6245" s="163"/>
      <c r="AK6245" s="163"/>
      <c r="AL6245" s="163"/>
      <c r="AM6245" s="163"/>
      <c r="AN6245" s="163"/>
      <c r="AO6245" s="163"/>
      <c r="AP6245" s="163"/>
      <c r="AQ6245" s="163"/>
      <c r="AR6245" s="163"/>
      <c r="AS6245" s="163"/>
      <c r="AT6245" s="163"/>
      <c r="AU6245" s="163"/>
      <c r="AV6245" s="163"/>
      <c r="AW6245" s="163"/>
      <c r="AX6245" s="163"/>
      <c r="AY6245" s="163"/>
      <c r="AZ6245" s="163"/>
      <c r="BA6245" s="163"/>
      <c r="BB6245" s="163"/>
      <c r="BC6245" s="163"/>
      <c r="BD6245" s="163"/>
    </row>
    <row r="6246" spans="1:56" s="156" customFormat="1" x14ac:dyDescent="0.25">
      <c r="A6246" s="170"/>
      <c r="B6246" s="53"/>
      <c r="C6246" s="163"/>
      <c r="D6246" s="163"/>
      <c r="E6246" s="171">
        <v>1</v>
      </c>
      <c r="F6246" s="170" t="s">
        <v>1518</v>
      </c>
      <c r="G6246" s="170">
        <v>2018</v>
      </c>
      <c r="H6246" s="172">
        <v>0.625</v>
      </c>
      <c r="I6246" s="163"/>
      <c r="J6246" s="163"/>
      <c r="K6246" s="163"/>
      <c r="L6246" s="170"/>
      <c r="M6246" s="163"/>
      <c r="N6246" s="170" t="s">
        <v>3126</v>
      </c>
      <c r="O6246" s="170"/>
      <c r="P6246" s="437">
        <v>127</v>
      </c>
      <c r="Q6246" s="437">
        <v>127</v>
      </c>
      <c r="R6246" s="437">
        <v>3</v>
      </c>
      <c r="S6246" s="170" t="s">
        <v>3</v>
      </c>
      <c r="T6246" s="170" t="s">
        <v>44</v>
      </c>
      <c r="U6246" s="170" t="s">
        <v>1399</v>
      </c>
      <c r="V6246" s="170" t="s">
        <v>1923</v>
      </c>
      <c r="W6246" s="170" t="s">
        <v>3139</v>
      </c>
      <c r="X6246" s="170" t="s">
        <v>3138</v>
      </c>
      <c r="Y6246" s="163"/>
      <c r="Z6246" s="163"/>
      <c r="AA6246" s="163">
        <v>42.083799999999997</v>
      </c>
      <c r="AB6246" s="163">
        <v>-122.7311</v>
      </c>
      <c r="AC6246" s="170" t="s">
        <v>45</v>
      </c>
      <c r="AD6246" s="163"/>
      <c r="AE6246" s="163"/>
      <c r="AF6246" s="163"/>
      <c r="AG6246" s="170" t="s">
        <v>1649</v>
      </c>
      <c r="AH6246" s="170" t="s">
        <v>1649</v>
      </c>
      <c r="AI6246" s="163"/>
      <c r="AJ6246" s="163"/>
      <c r="AK6246" s="163"/>
      <c r="AL6246" s="163"/>
      <c r="AM6246" s="163"/>
      <c r="AN6246" s="163"/>
      <c r="AO6246" s="163"/>
      <c r="AP6246" s="163"/>
      <c r="AQ6246" s="163"/>
      <c r="AR6246" s="163"/>
      <c r="AS6246" s="163"/>
      <c r="AT6246" s="163"/>
      <c r="AU6246" s="163"/>
      <c r="AV6246" s="163"/>
      <c r="AW6246" s="163"/>
      <c r="AX6246" s="163"/>
      <c r="AY6246" s="163"/>
      <c r="AZ6246" s="163"/>
      <c r="BA6246" s="163"/>
      <c r="BB6246" s="163"/>
      <c r="BC6246" s="163"/>
      <c r="BD6246" s="163"/>
    </row>
    <row r="6247" spans="1:56" s="156" customFormat="1" x14ac:dyDescent="0.25">
      <c r="A6247" s="170"/>
      <c r="B6247" s="53"/>
      <c r="C6247" s="163"/>
      <c r="D6247" s="163"/>
      <c r="E6247" s="171">
        <v>1</v>
      </c>
      <c r="F6247" s="170" t="s">
        <v>1518</v>
      </c>
      <c r="G6247" s="170">
        <v>2018</v>
      </c>
      <c r="H6247" s="172">
        <v>0.625</v>
      </c>
      <c r="I6247" s="163"/>
      <c r="J6247" s="163"/>
      <c r="K6247" s="163"/>
      <c r="L6247" s="170"/>
      <c r="M6247" s="163"/>
      <c r="N6247" s="170" t="s">
        <v>3126</v>
      </c>
      <c r="O6247" s="170"/>
      <c r="P6247" s="437">
        <v>127</v>
      </c>
      <c r="Q6247" s="437">
        <v>127</v>
      </c>
      <c r="R6247" s="437">
        <v>4</v>
      </c>
      <c r="S6247" s="170" t="s">
        <v>3</v>
      </c>
      <c r="T6247" s="170" t="s">
        <v>44</v>
      </c>
      <c r="U6247" s="170" t="s">
        <v>1399</v>
      </c>
      <c r="V6247" s="170" t="s">
        <v>1923</v>
      </c>
      <c r="W6247" s="170" t="s">
        <v>3139</v>
      </c>
      <c r="X6247" s="170" t="s">
        <v>3138</v>
      </c>
      <c r="Y6247" s="163"/>
      <c r="Z6247" s="163"/>
      <c r="AA6247" s="163">
        <v>42.083799999999997</v>
      </c>
      <c r="AB6247" s="163">
        <v>-122.7311</v>
      </c>
      <c r="AC6247" s="170" t="s">
        <v>45</v>
      </c>
      <c r="AD6247" s="163"/>
      <c r="AE6247" s="163"/>
      <c r="AF6247" s="163"/>
      <c r="AG6247" s="170" t="s">
        <v>1649</v>
      </c>
      <c r="AH6247" s="170" t="s">
        <v>1649</v>
      </c>
      <c r="AI6247" s="163"/>
      <c r="AJ6247" s="163"/>
      <c r="AK6247" s="163"/>
      <c r="AL6247" s="163"/>
      <c r="AM6247" s="163"/>
      <c r="AN6247" s="163"/>
      <c r="AO6247" s="163"/>
      <c r="AP6247" s="163"/>
      <c r="AQ6247" s="163"/>
      <c r="AR6247" s="163"/>
      <c r="AS6247" s="163"/>
      <c r="AT6247" s="163"/>
      <c r="AU6247" s="163"/>
      <c r="AV6247" s="163"/>
      <c r="AW6247" s="163"/>
      <c r="AX6247" s="163"/>
      <c r="AY6247" s="163"/>
      <c r="AZ6247" s="163"/>
      <c r="BA6247" s="163"/>
      <c r="BB6247" s="163"/>
      <c r="BC6247" s="163"/>
      <c r="BD6247" s="163"/>
    </row>
    <row r="6248" spans="1:56" s="156" customFormat="1" x14ac:dyDescent="0.25">
      <c r="A6248" s="170"/>
      <c r="B6248" s="53"/>
      <c r="C6248" s="163"/>
      <c r="D6248" s="163"/>
      <c r="E6248" s="171">
        <v>1</v>
      </c>
      <c r="F6248" s="170" t="s">
        <v>1518</v>
      </c>
      <c r="G6248" s="170">
        <v>2018</v>
      </c>
      <c r="H6248" s="172">
        <v>0.625</v>
      </c>
      <c r="I6248" s="163"/>
      <c r="J6248" s="163"/>
      <c r="K6248" s="163"/>
      <c r="L6248" s="170"/>
      <c r="M6248" s="163"/>
      <c r="N6248" s="170" t="s">
        <v>3126</v>
      </c>
      <c r="O6248" s="170"/>
      <c r="P6248" s="437">
        <v>127</v>
      </c>
      <c r="Q6248" s="437">
        <v>127</v>
      </c>
      <c r="R6248" s="437">
        <v>5</v>
      </c>
      <c r="S6248" s="170" t="s">
        <v>3</v>
      </c>
      <c r="T6248" s="170" t="s">
        <v>44</v>
      </c>
      <c r="U6248" s="170" t="s">
        <v>1399</v>
      </c>
      <c r="V6248" s="170" t="s">
        <v>1923</v>
      </c>
      <c r="W6248" s="170" t="s">
        <v>3139</v>
      </c>
      <c r="X6248" s="170" t="s">
        <v>3138</v>
      </c>
      <c r="Y6248" s="163"/>
      <c r="Z6248" s="163"/>
      <c r="AA6248" s="163">
        <v>42.083799999999997</v>
      </c>
      <c r="AB6248" s="163">
        <v>-122.7311</v>
      </c>
      <c r="AC6248" s="170" t="s">
        <v>45</v>
      </c>
      <c r="AD6248" s="163"/>
      <c r="AE6248" s="163"/>
      <c r="AF6248" s="163"/>
      <c r="AG6248" s="170" t="s">
        <v>1649</v>
      </c>
      <c r="AH6248" s="170" t="s">
        <v>1649</v>
      </c>
      <c r="AI6248" s="163"/>
      <c r="AJ6248" s="163"/>
      <c r="AK6248" s="163"/>
      <c r="AL6248" s="163"/>
      <c r="AM6248" s="163"/>
      <c r="AN6248" s="163"/>
      <c r="AO6248" s="163"/>
      <c r="AP6248" s="163"/>
      <c r="AQ6248" s="163"/>
      <c r="AR6248" s="163"/>
      <c r="AS6248" s="163"/>
      <c r="AT6248" s="163"/>
      <c r="AU6248" s="163"/>
      <c r="AV6248" s="163"/>
      <c r="AW6248" s="163"/>
      <c r="AX6248" s="163"/>
      <c r="AY6248" s="163"/>
      <c r="AZ6248" s="163"/>
      <c r="BA6248" s="163"/>
      <c r="BB6248" s="163"/>
      <c r="BC6248" s="163"/>
      <c r="BD6248" s="163"/>
    </row>
    <row r="6249" spans="1:56" s="156" customFormat="1" x14ac:dyDescent="0.25">
      <c r="A6249" s="170"/>
      <c r="B6249" s="53"/>
      <c r="C6249" s="163"/>
      <c r="D6249" s="163"/>
      <c r="E6249" s="171">
        <v>1</v>
      </c>
      <c r="F6249" s="170" t="s">
        <v>1518</v>
      </c>
      <c r="G6249" s="170">
        <v>2018</v>
      </c>
      <c r="H6249" s="172">
        <v>0.625</v>
      </c>
      <c r="I6249" s="163"/>
      <c r="J6249" s="163"/>
      <c r="K6249" s="163"/>
      <c r="L6249" s="170"/>
      <c r="M6249" s="163"/>
      <c r="N6249" s="170" t="s">
        <v>3126</v>
      </c>
      <c r="O6249" s="170"/>
      <c r="P6249" s="437">
        <v>127</v>
      </c>
      <c r="Q6249" s="437">
        <v>127</v>
      </c>
      <c r="R6249" s="437">
        <v>6</v>
      </c>
      <c r="S6249" s="170" t="s">
        <v>3</v>
      </c>
      <c r="T6249" s="170" t="s">
        <v>44</v>
      </c>
      <c r="U6249" s="170" t="s">
        <v>1399</v>
      </c>
      <c r="V6249" s="170" t="s">
        <v>1923</v>
      </c>
      <c r="W6249" s="170" t="s">
        <v>3139</v>
      </c>
      <c r="X6249" s="170" t="s">
        <v>3138</v>
      </c>
      <c r="Y6249" s="163"/>
      <c r="Z6249" s="163"/>
      <c r="AA6249" s="163">
        <v>42.083799999999997</v>
      </c>
      <c r="AB6249" s="163">
        <v>-122.7311</v>
      </c>
      <c r="AC6249" s="170" t="s">
        <v>45</v>
      </c>
      <c r="AD6249" s="163"/>
      <c r="AE6249" s="163"/>
      <c r="AF6249" s="163"/>
      <c r="AG6249" s="170" t="s">
        <v>1649</v>
      </c>
      <c r="AH6249" s="170" t="s">
        <v>1649</v>
      </c>
      <c r="AI6249" s="163"/>
      <c r="AJ6249" s="163"/>
      <c r="AK6249" s="163"/>
      <c r="AL6249" s="163"/>
      <c r="AM6249" s="163"/>
      <c r="AN6249" s="163"/>
      <c r="AO6249" s="163"/>
      <c r="AP6249" s="163"/>
      <c r="AQ6249" s="163"/>
      <c r="AR6249" s="163"/>
      <c r="AS6249" s="163"/>
      <c r="AT6249" s="163"/>
      <c r="AU6249" s="163"/>
      <c r="AV6249" s="163"/>
      <c r="AW6249" s="163"/>
      <c r="AX6249" s="163"/>
      <c r="AY6249" s="163"/>
      <c r="AZ6249" s="163"/>
      <c r="BA6249" s="163"/>
      <c r="BB6249" s="163"/>
      <c r="BC6249" s="163"/>
      <c r="BD6249" s="163"/>
    </row>
    <row r="6250" spans="1:56" s="156" customFormat="1" x14ac:dyDescent="0.25">
      <c r="A6250" s="170"/>
      <c r="B6250" s="53"/>
      <c r="C6250" s="163"/>
      <c r="D6250" s="163"/>
      <c r="E6250" s="171">
        <v>1</v>
      </c>
      <c r="F6250" s="170" t="s">
        <v>1518</v>
      </c>
      <c r="G6250" s="170">
        <v>2018</v>
      </c>
      <c r="H6250" s="172">
        <v>0.625</v>
      </c>
      <c r="I6250" s="163"/>
      <c r="J6250" s="163"/>
      <c r="K6250" s="163"/>
      <c r="L6250" s="170"/>
      <c r="M6250" s="163"/>
      <c r="N6250" s="170" t="s">
        <v>3126</v>
      </c>
      <c r="O6250" s="170"/>
      <c r="P6250" s="437">
        <v>127</v>
      </c>
      <c r="Q6250" s="437">
        <v>127</v>
      </c>
      <c r="R6250" s="437">
        <v>7</v>
      </c>
      <c r="S6250" s="170" t="s">
        <v>3</v>
      </c>
      <c r="T6250" s="170" t="s">
        <v>44</v>
      </c>
      <c r="U6250" s="170" t="s">
        <v>1399</v>
      </c>
      <c r="V6250" s="170" t="s">
        <v>1923</v>
      </c>
      <c r="W6250" s="170" t="s">
        <v>3139</v>
      </c>
      <c r="X6250" s="170" t="s">
        <v>3138</v>
      </c>
      <c r="Y6250" s="163"/>
      <c r="Z6250" s="163"/>
      <c r="AA6250" s="163">
        <v>42.083799999999997</v>
      </c>
      <c r="AB6250" s="163">
        <v>-122.7311</v>
      </c>
      <c r="AC6250" s="170" t="s">
        <v>45</v>
      </c>
      <c r="AD6250" s="163"/>
      <c r="AE6250" s="163"/>
      <c r="AF6250" s="163"/>
      <c r="AG6250" s="170" t="s">
        <v>1649</v>
      </c>
      <c r="AH6250" s="170" t="s">
        <v>1649</v>
      </c>
      <c r="AI6250" s="163"/>
      <c r="AJ6250" s="163"/>
      <c r="AK6250" s="163"/>
      <c r="AL6250" s="163"/>
      <c r="AM6250" s="163"/>
      <c r="AN6250" s="163"/>
      <c r="AO6250" s="163"/>
      <c r="AP6250" s="163"/>
      <c r="AQ6250" s="163"/>
      <c r="AR6250" s="163"/>
      <c r="AS6250" s="163"/>
      <c r="AT6250" s="163"/>
      <c r="AU6250" s="163"/>
      <c r="AV6250" s="163"/>
      <c r="AW6250" s="163"/>
      <c r="AX6250" s="163"/>
      <c r="AY6250" s="163"/>
      <c r="AZ6250" s="163"/>
      <c r="BA6250" s="163"/>
      <c r="BB6250" s="163"/>
      <c r="BC6250" s="163"/>
      <c r="BD6250" s="163"/>
    </row>
    <row r="6251" spans="1:56" s="156" customFormat="1" x14ac:dyDescent="0.25">
      <c r="A6251" s="170"/>
      <c r="B6251" s="53"/>
      <c r="C6251" s="163"/>
      <c r="D6251" s="163"/>
      <c r="E6251" s="171">
        <v>2</v>
      </c>
      <c r="F6251" s="170" t="s">
        <v>1518</v>
      </c>
      <c r="G6251" s="170">
        <v>2018</v>
      </c>
      <c r="H6251" s="172">
        <v>0.5</v>
      </c>
      <c r="I6251" s="170">
        <v>2</v>
      </c>
      <c r="J6251" s="163" t="s">
        <v>1518</v>
      </c>
      <c r="K6251" s="170">
        <v>2018</v>
      </c>
      <c r="L6251" s="170" t="str">
        <f t="shared" ref="L6251:L6280" si="157">CONCATENATE("-",I6251,".",J6251)</f>
        <v>-2.vii</v>
      </c>
      <c r="M6251" s="173">
        <v>0.66666666666666696</v>
      </c>
      <c r="N6251" s="170" t="s">
        <v>3127</v>
      </c>
      <c r="O6251" s="170"/>
      <c r="P6251" s="437">
        <v>128</v>
      </c>
      <c r="Q6251" s="437">
        <v>128</v>
      </c>
      <c r="R6251" s="437">
        <v>1</v>
      </c>
      <c r="S6251" s="170" t="s">
        <v>3</v>
      </c>
      <c r="T6251" s="170" t="s">
        <v>44</v>
      </c>
      <c r="U6251" s="170" t="s">
        <v>1399</v>
      </c>
      <c r="V6251" s="170" t="s">
        <v>1923</v>
      </c>
      <c r="W6251" s="170" t="s">
        <v>3142</v>
      </c>
      <c r="X6251" s="170" t="s">
        <v>3294</v>
      </c>
      <c r="Y6251" s="163"/>
      <c r="Z6251" s="163"/>
      <c r="AA6251" s="163">
        <v>42.152900000000002</v>
      </c>
      <c r="AB6251" s="163">
        <v>-122.30549999999999</v>
      </c>
      <c r="AC6251" s="170" t="s">
        <v>1674</v>
      </c>
      <c r="AD6251" s="163" t="s">
        <v>1674</v>
      </c>
      <c r="AE6251" s="8" t="s">
        <v>892</v>
      </c>
      <c r="AF6251" s="163"/>
      <c r="AG6251" s="170" t="s">
        <v>1649</v>
      </c>
      <c r="AH6251" s="170" t="s">
        <v>1649</v>
      </c>
      <c r="AI6251" s="163"/>
      <c r="AJ6251" s="163"/>
      <c r="AK6251" s="163"/>
      <c r="AL6251" s="163"/>
      <c r="AM6251" s="163"/>
      <c r="AN6251" s="163"/>
      <c r="AO6251" s="163"/>
      <c r="AP6251" s="163"/>
      <c r="AQ6251" s="163"/>
      <c r="AR6251" s="163"/>
      <c r="AS6251" s="163"/>
      <c r="AT6251" s="163"/>
      <c r="AU6251" s="163"/>
      <c r="AV6251" s="163"/>
      <c r="AW6251" s="163"/>
      <c r="AX6251" s="163"/>
      <c r="AY6251" s="163"/>
      <c r="AZ6251" s="163"/>
      <c r="BA6251" s="163"/>
      <c r="BB6251" s="163"/>
      <c r="BC6251" s="163"/>
      <c r="BD6251" s="163"/>
    </row>
    <row r="6252" spans="1:56" s="156" customFormat="1" x14ac:dyDescent="0.25">
      <c r="A6252" s="170"/>
      <c r="B6252" s="53"/>
      <c r="C6252" s="163"/>
      <c r="D6252" s="163"/>
      <c r="E6252" s="171">
        <v>2</v>
      </c>
      <c r="F6252" s="170" t="s">
        <v>1518</v>
      </c>
      <c r="G6252" s="170">
        <v>2018</v>
      </c>
      <c r="H6252" s="172">
        <v>0.5</v>
      </c>
      <c r="I6252" s="170">
        <v>2</v>
      </c>
      <c r="J6252" s="163" t="s">
        <v>1518</v>
      </c>
      <c r="K6252" s="170">
        <v>2018</v>
      </c>
      <c r="L6252" s="170" t="str">
        <f t="shared" si="157"/>
        <v>-2.vii</v>
      </c>
      <c r="M6252" s="173">
        <v>0.66666666666666696</v>
      </c>
      <c r="N6252" s="170" t="s">
        <v>3127</v>
      </c>
      <c r="O6252" s="170"/>
      <c r="P6252" s="437">
        <v>128</v>
      </c>
      <c r="Q6252" s="437">
        <v>128</v>
      </c>
      <c r="R6252" s="437">
        <v>2</v>
      </c>
      <c r="S6252" s="170" t="s">
        <v>3</v>
      </c>
      <c r="T6252" s="170" t="s">
        <v>44</v>
      </c>
      <c r="U6252" s="170" t="s">
        <v>1399</v>
      </c>
      <c r="V6252" s="170" t="s">
        <v>1923</v>
      </c>
      <c r="W6252" s="170" t="s">
        <v>3142</v>
      </c>
      <c r="X6252" s="170" t="s">
        <v>3294</v>
      </c>
      <c r="Y6252" s="163"/>
      <c r="Z6252" s="163"/>
      <c r="AA6252" s="163">
        <v>42.152900000000002</v>
      </c>
      <c r="AB6252" s="163">
        <v>-122.30549999999999</v>
      </c>
      <c r="AC6252" s="170" t="s">
        <v>1674</v>
      </c>
      <c r="AD6252" s="163" t="s">
        <v>1674</v>
      </c>
      <c r="AE6252" s="8" t="s">
        <v>892</v>
      </c>
      <c r="AF6252" s="163"/>
      <c r="AG6252" s="170" t="s">
        <v>1649</v>
      </c>
      <c r="AH6252" s="170" t="s">
        <v>1649</v>
      </c>
      <c r="AI6252" s="163"/>
      <c r="AJ6252" s="163"/>
      <c r="AK6252" s="163"/>
      <c r="AL6252" s="163"/>
      <c r="AM6252" s="163"/>
      <c r="AN6252" s="163"/>
      <c r="AO6252" s="163"/>
      <c r="AP6252" s="163"/>
      <c r="AQ6252" s="163"/>
      <c r="AR6252" s="163"/>
      <c r="AS6252" s="163"/>
      <c r="AT6252" s="163"/>
      <c r="AU6252" s="163"/>
      <c r="AV6252" s="163"/>
      <c r="AW6252" s="163"/>
      <c r="AX6252" s="163"/>
      <c r="AY6252" s="163"/>
      <c r="AZ6252" s="163"/>
      <c r="BA6252" s="163"/>
      <c r="BB6252" s="163"/>
      <c r="BC6252" s="163"/>
      <c r="BD6252" s="163"/>
    </row>
    <row r="6253" spans="1:56" s="156" customFormat="1" x14ac:dyDescent="0.25">
      <c r="A6253" s="170"/>
      <c r="B6253" s="53"/>
      <c r="C6253" s="163"/>
      <c r="D6253" s="163"/>
      <c r="E6253" s="171">
        <v>2</v>
      </c>
      <c r="F6253" s="170" t="s">
        <v>1518</v>
      </c>
      <c r="G6253" s="170">
        <v>2018</v>
      </c>
      <c r="H6253" s="172">
        <v>0.5</v>
      </c>
      <c r="I6253" s="170">
        <v>2</v>
      </c>
      <c r="J6253" s="163" t="s">
        <v>1518</v>
      </c>
      <c r="K6253" s="170">
        <v>2018</v>
      </c>
      <c r="L6253" s="170" t="str">
        <f t="shared" si="157"/>
        <v>-2.vii</v>
      </c>
      <c r="M6253" s="173">
        <v>0.66666666666666696</v>
      </c>
      <c r="N6253" s="170" t="s">
        <v>3127</v>
      </c>
      <c r="O6253" s="170"/>
      <c r="P6253" s="437">
        <v>128</v>
      </c>
      <c r="Q6253" s="437">
        <v>128</v>
      </c>
      <c r="R6253" s="437">
        <v>3</v>
      </c>
      <c r="S6253" s="170" t="s">
        <v>3</v>
      </c>
      <c r="T6253" s="170" t="s">
        <v>44</v>
      </c>
      <c r="U6253" s="170" t="s">
        <v>1399</v>
      </c>
      <c r="V6253" s="170" t="s">
        <v>1923</v>
      </c>
      <c r="W6253" s="170" t="s">
        <v>3142</v>
      </c>
      <c r="X6253" s="170" t="s">
        <v>3294</v>
      </c>
      <c r="Y6253" s="163"/>
      <c r="Z6253" s="163"/>
      <c r="AA6253" s="163">
        <v>42.152900000000002</v>
      </c>
      <c r="AB6253" s="163">
        <v>-122.30549999999999</v>
      </c>
      <c r="AC6253" s="170" t="s">
        <v>1674</v>
      </c>
      <c r="AD6253" s="163" t="s">
        <v>1674</v>
      </c>
      <c r="AE6253" s="8" t="s">
        <v>892</v>
      </c>
      <c r="AF6253" s="163"/>
      <c r="AG6253" s="170" t="s">
        <v>1649</v>
      </c>
      <c r="AH6253" s="170" t="s">
        <v>1649</v>
      </c>
      <c r="AI6253" s="163"/>
      <c r="AJ6253" s="163"/>
      <c r="AK6253" s="163"/>
      <c r="AL6253" s="163"/>
      <c r="AM6253" s="163"/>
      <c r="AN6253" s="163"/>
      <c r="AO6253" s="163"/>
      <c r="AP6253" s="163"/>
      <c r="AQ6253" s="163"/>
      <c r="AR6253" s="163"/>
      <c r="AS6253" s="163"/>
      <c r="AT6253" s="163"/>
      <c r="AU6253" s="163"/>
      <c r="AV6253" s="163"/>
      <c r="AW6253" s="163"/>
      <c r="AX6253" s="163"/>
      <c r="AY6253" s="163"/>
      <c r="AZ6253" s="163"/>
      <c r="BA6253" s="163"/>
      <c r="BB6253" s="163"/>
      <c r="BC6253" s="163"/>
      <c r="BD6253" s="163"/>
    </row>
    <row r="6254" spans="1:56" s="156" customFormat="1" x14ac:dyDescent="0.25">
      <c r="A6254" s="170"/>
      <c r="B6254" s="53"/>
      <c r="C6254" s="163"/>
      <c r="D6254" s="163"/>
      <c r="E6254" s="171">
        <v>2</v>
      </c>
      <c r="F6254" s="170" t="s">
        <v>1518</v>
      </c>
      <c r="G6254" s="170">
        <v>2018</v>
      </c>
      <c r="H6254" s="172">
        <v>0.5</v>
      </c>
      <c r="I6254" s="170">
        <v>2</v>
      </c>
      <c r="J6254" s="163" t="s">
        <v>1518</v>
      </c>
      <c r="K6254" s="170">
        <v>2018</v>
      </c>
      <c r="L6254" s="170" t="str">
        <f t="shared" si="157"/>
        <v>-2.vii</v>
      </c>
      <c r="M6254" s="173">
        <v>0.66666666666666696</v>
      </c>
      <c r="N6254" s="170" t="s">
        <v>3127</v>
      </c>
      <c r="O6254" s="170"/>
      <c r="P6254" s="437">
        <v>128</v>
      </c>
      <c r="Q6254" s="437">
        <v>128</v>
      </c>
      <c r="R6254" s="437">
        <v>4</v>
      </c>
      <c r="S6254" s="170" t="s">
        <v>3</v>
      </c>
      <c r="T6254" s="170" t="s">
        <v>44</v>
      </c>
      <c r="U6254" s="170" t="s">
        <v>1399</v>
      </c>
      <c r="V6254" s="170" t="s">
        <v>1923</v>
      </c>
      <c r="W6254" s="170" t="s">
        <v>3142</v>
      </c>
      <c r="X6254" s="170" t="s">
        <v>3294</v>
      </c>
      <c r="Y6254" s="163"/>
      <c r="Z6254" s="163"/>
      <c r="AA6254" s="163">
        <v>42.152900000000002</v>
      </c>
      <c r="AB6254" s="163">
        <v>-122.30549999999999</v>
      </c>
      <c r="AC6254" s="170" t="s">
        <v>1674</v>
      </c>
      <c r="AD6254" s="163" t="s">
        <v>1674</v>
      </c>
      <c r="AE6254" s="8" t="s">
        <v>892</v>
      </c>
      <c r="AF6254" s="163"/>
      <c r="AG6254" s="170" t="s">
        <v>1649</v>
      </c>
      <c r="AH6254" s="170" t="s">
        <v>1649</v>
      </c>
      <c r="AI6254" s="163"/>
      <c r="AJ6254" s="163"/>
      <c r="AK6254" s="163"/>
      <c r="AL6254" s="163"/>
      <c r="AM6254" s="163"/>
      <c r="AN6254" s="163"/>
      <c r="AO6254" s="163"/>
      <c r="AP6254" s="163"/>
      <c r="AQ6254" s="163"/>
      <c r="AR6254" s="163"/>
      <c r="AS6254" s="163"/>
      <c r="AT6254" s="163"/>
      <c r="AU6254" s="163"/>
      <c r="AV6254" s="163"/>
      <c r="AW6254" s="163"/>
      <c r="AX6254" s="163"/>
      <c r="AY6254" s="163"/>
      <c r="AZ6254" s="163"/>
      <c r="BA6254" s="163"/>
      <c r="BB6254" s="163"/>
      <c r="BC6254" s="163"/>
      <c r="BD6254" s="163"/>
    </row>
    <row r="6255" spans="1:56" s="156" customFormat="1" x14ac:dyDescent="0.25">
      <c r="A6255" s="170"/>
      <c r="B6255" s="53"/>
      <c r="C6255" s="163"/>
      <c r="D6255" s="163"/>
      <c r="E6255" s="171">
        <v>2</v>
      </c>
      <c r="F6255" s="170" t="s">
        <v>1518</v>
      </c>
      <c r="G6255" s="170">
        <v>2018</v>
      </c>
      <c r="H6255" s="172">
        <v>0.5</v>
      </c>
      <c r="I6255" s="170">
        <v>2</v>
      </c>
      <c r="J6255" s="163" t="s">
        <v>1518</v>
      </c>
      <c r="K6255" s="170">
        <v>2018</v>
      </c>
      <c r="L6255" s="170" t="str">
        <f t="shared" si="157"/>
        <v>-2.vii</v>
      </c>
      <c r="M6255" s="173">
        <v>0.66666666666666696</v>
      </c>
      <c r="N6255" s="170" t="s">
        <v>3127</v>
      </c>
      <c r="O6255" s="170"/>
      <c r="P6255" s="437">
        <v>128</v>
      </c>
      <c r="Q6255" s="437">
        <v>128</v>
      </c>
      <c r="R6255" s="437">
        <v>5</v>
      </c>
      <c r="S6255" s="170" t="s">
        <v>3</v>
      </c>
      <c r="T6255" s="170" t="s">
        <v>44</v>
      </c>
      <c r="U6255" s="170" t="s">
        <v>1399</v>
      </c>
      <c r="V6255" s="170" t="s">
        <v>1923</v>
      </c>
      <c r="W6255" s="170" t="s">
        <v>3142</v>
      </c>
      <c r="X6255" s="170" t="s">
        <v>3294</v>
      </c>
      <c r="Y6255" s="163"/>
      <c r="Z6255" s="163"/>
      <c r="AA6255" s="163">
        <v>42.152900000000002</v>
      </c>
      <c r="AB6255" s="163">
        <v>-122.30549999999999</v>
      </c>
      <c r="AC6255" s="170" t="s">
        <v>1674</v>
      </c>
      <c r="AD6255" s="163" t="s">
        <v>1674</v>
      </c>
      <c r="AE6255" s="8" t="s">
        <v>892</v>
      </c>
      <c r="AF6255" s="163"/>
      <c r="AG6255" s="170" t="s">
        <v>1649</v>
      </c>
      <c r="AH6255" s="170" t="s">
        <v>1649</v>
      </c>
      <c r="AI6255" s="163"/>
      <c r="AJ6255" s="163"/>
      <c r="AK6255" s="163"/>
      <c r="AL6255" s="163"/>
      <c r="AM6255" s="163"/>
      <c r="AN6255" s="163"/>
      <c r="AO6255" s="163"/>
      <c r="AP6255" s="163"/>
      <c r="AQ6255" s="163"/>
      <c r="AR6255" s="163"/>
      <c r="AS6255" s="163"/>
      <c r="AT6255" s="163"/>
      <c r="AU6255" s="163"/>
      <c r="AV6255" s="163"/>
      <c r="AW6255" s="163"/>
      <c r="AX6255" s="163"/>
      <c r="AY6255" s="163"/>
      <c r="AZ6255" s="163"/>
      <c r="BA6255" s="163"/>
      <c r="BB6255" s="163"/>
      <c r="BC6255" s="163"/>
      <c r="BD6255" s="163"/>
    </row>
    <row r="6256" spans="1:56" s="156" customFormat="1" x14ac:dyDescent="0.25">
      <c r="A6256" s="170"/>
      <c r="B6256" s="53"/>
      <c r="C6256" s="163"/>
      <c r="D6256" s="163"/>
      <c r="E6256" s="171">
        <v>2</v>
      </c>
      <c r="F6256" s="170" t="s">
        <v>1518</v>
      </c>
      <c r="G6256" s="170">
        <v>2018</v>
      </c>
      <c r="H6256" s="172">
        <v>0.5</v>
      </c>
      <c r="I6256" s="170">
        <v>2</v>
      </c>
      <c r="J6256" s="163" t="s">
        <v>1518</v>
      </c>
      <c r="K6256" s="170">
        <v>2018</v>
      </c>
      <c r="L6256" s="170" t="str">
        <f t="shared" si="157"/>
        <v>-2.vii</v>
      </c>
      <c r="M6256" s="173">
        <v>0.66666666666666696</v>
      </c>
      <c r="N6256" s="170" t="s">
        <v>3127</v>
      </c>
      <c r="O6256" s="170"/>
      <c r="P6256" s="437">
        <v>128</v>
      </c>
      <c r="Q6256" s="437">
        <v>128</v>
      </c>
      <c r="R6256" s="437">
        <v>6</v>
      </c>
      <c r="S6256" s="170" t="s">
        <v>3</v>
      </c>
      <c r="T6256" s="170" t="s">
        <v>44</v>
      </c>
      <c r="U6256" s="170" t="s">
        <v>1399</v>
      </c>
      <c r="V6256" s="170" t="s">
        <v>1923</v>
      </c>
      <c r="W6256" s="170" t="s">
        <v>3142</v>
      </c>
      <c r="X6256" s="170" t="s">
        <v>3294</v>
      </c>
      <c r="Y6256" s="163"/>
      <c r="Z6256" s="163"/>
      <c r="AA6256" s="163">
        <v>42.152900000000002</v>
      </c>
      <c r="AB6256" s="163">
        <v>-122.30549999999999</v>
      </c>
      <c r="AC6256" s="170" t="s">
        <v>1674</v>
      </c>
      <c r="AD6256" s="163" t="s">
        <v>1674</v>
      </c>
      <c r="AE6256" s="8" t="s">
        <v>892</v>
      </c>
      <c r="AF6256" s="163"/>
      <c r="AG6256" s="170" t="s">
        <v>1649</v>
      </c>
      <c r="AH6256" s="170" t="s">
        <v>1649</v>
      </c>
      <c r="AI6256" s="163"/>
      <c r="AJ6256" s="163"/>
      <c r="AK6256" s="163"/>
      <c r="AL6256" s="163"/>
      <c r="AM6256" s="163"/>
      <c r="AN6256" s="163"/>
      <c r="AO6256" s="163"/>
      <c r="AP6256" s="163"/>
      <c r="AQ6256" s="163"/>
      <c r="AR6256" s="163"/>
      <c r="AS6256" s="163"/>
      <c r="AT6256" s="163"/>
      <c r="AU6256" s="163"/>
      <c r="AV6256" s="163"/>
      <c r="AW6256" s="163"/>
      <c r="AX6256" s="163"/>
      <c r="AY6256" s="163"/>
      <c r="AZ6256" s="163"/>
      <c r="BA6256" s="163"/>
      <c r="BB6256" s="163"/>
      <c r="BC6256" s="163"/>
      <c r="BD6256" s="163"/>
    </row>
    <row r="6257" spans="1:56" s="156" customFormat="1" x14ac:dyDescent="0.25">
      <c r="A6257" s="170"/>
      <c r="B6257" s="53"/>
      <c r="C6257" s="163"/>
      <c r="D6257" s="163"/>
      <c r="E6257" s="171">
        <v>2</v>
      </c>
      <c r="F6257" s="170" t="s">
        <v>1518</v>
      </c>
      <c r="G6257" s="170">
        <v>2018</v>
      </c>
      <c r="H6257" s="172">
        <v>0.5</v>
      </c>
      <c r="I6257" s="170">
        <v>2</v>
      </c>
      <c r="J6257" s="163" t="s">
        <v>1518</v>
      </c>
      <c r="K6257" s="170">
        <v>2018</v>
      </c>
      <c r="L6257" s="170" t="str">
        <f t="shared" si="157"/>
        <v>-2.vii</v>
      </c>
      <c r="M6257" s="173">
        <v>0.66666666666666696</v>
      </c>
      <c r="N6257" s="170" t="s">
        <v>3127</v>
      </c>
      <c r="O6257" s="170"/>
      <c r="P6257" s="437">
        <v>128</v>
      </c>
      <c r="Q6257" s="437">
        <v>128</v>
      </c>
      <c r="R6257" s="437">
        <v>7</v>
      </c>
      <c r="S6257" s="170" t="s">
        <v>3</v>
      </c>
      <c r="T6257" s="170" t="s">
        <v>44</v>
      </c>
      <c r="U6257" s="170" t="s">
        <v>1399</v>
      </c>
      <c r="V6257" s="170" t="s">
        <v>1923</v>
      </c>
      <c r="W6257" s="170" t="s">
        <v>3142</v>
      </c>
      <c r="X6257" s="170" t="s">
        <v>3294</v>
      </c>
      <c r="Y6257" s="163"/>
      <c r="Z6257" s="163"/>
      <c r="AA6257" s="163">
        <v>42.152900000000002</v>
      </c>
      <c r="AB6257" s="163">
        <v>-122.30549999999999</v>
      </c>
      <c r="AC6257" s="170" t="s">
        <v>1674</v>
      </c>
      <c r="AD6257" s="163" t="s">
        <v>1674</v>
      </c>
      <c r="AE6257" s="8" t="s">
        <v>892</v>
      </c>
      <c r="AF6257" s="163"/>
      <c r="AG6257" s="170" t="s">
        <v>1649</v>
      </c>
      <c r="AH6257" s="170" t="s">
        <v>1649</v>
      </c>
      <c r="AI6257" s="163"/>
      <c r="AJ6257" s="163"/>
      <c r="AK6257" s="163"/>
      <c r="AL6257" s="163"/>
      <c r="AM6257" s="163"/>
      <c r="AN6257" s="163"/>
      <c r="AO6257" s="163"/>
      <c r="AP6257" s="163"/>
      <c r="AQ6257" s="163"/>
      <c r="AR6257" s="163"/>
      <c r="AS6257" s="163"/>
      <c r="AT6257" s="163"/>
      <c r="AU6257" s="163"/>
      <c r="AV6257" s="163"/>
      <c r="AW6257" s="163"/>
      <c r="AX6257" s="163"/>
      <c r="AY6257" s="163"/>
      <c r="AZ6257" s="163"/>
      <c r="BA6257" s="163"/>
      <c r="BB6257" s="163"/>
      <c r="BC6257" s="163"/>
      <c r="BD6257" s="163"/>
    </row>
    <row r="6258" spans="1:56" s="156" customFormat="1" x14ac:dyDescent="0.25">
      <c r="A6258" s="170"/>
      <c r="B6258" s="53"/>
      <c r="C6258" s="163"/>
      <c r="D6258" s="163"/>
      <c r="E6258" s="171">
        <v>2</v>
      </c>
      <c r="F6258" s="170" t="s">
        <v>1518</v>
      </c>
      <c r="G6258" s="170">
        <v>2018</v>
      </c>
      <c r="H6258" s="172">
        <v>0.5</v>
      </c>
      <c r="I6258" s="170">
        <v>2</v>
      </c>
      <c r="J6258" s="163" t="s">
        <v>1518</v>
      </c>
      <c r="K6258" s="170">
        <v>2018</v>
      </c>
      <c r="L6258" s="170" t="str">
        <f t="shared" si="157"/>
        <v>-2.vii</v>
      </c>
      <c r="M6258" s="173">
        <v>0.66666666666666696</v>
      </c>
      <c r="N6258" s="170" t="s">
        <v>3127</v>
      </c>
      <c r="O6258" s="170"/>
      <c r="P6258" s="437">
        <v>128</v>
      </c>
      <c r="Q6258" s="437">
        <v>128</v>
      </c>
      <c r="R6258" s="437">
        <v>8</v>
      </c>
      <c r="S6258" s="170" t="s">
        <v>3</v>
      </c>
      <c r="T6258" s="170" t="s">
        <v>44</v>
      </c>
      <c r="U6258" s="170" t="s">
        <v>1399</v>
      </c>
      <c r="V6258" s="170" t="s">
        <v>1923</v>
      </c>
      <c r="W6258" s="170" t="s">
        <v>3142</v>
      </c>
      <c r="X6258" s="170" t="s">
        <v>3294</v>
      </c>
      <c r="Y6258" s="163"/>
      <c r="Z6258" s="163"/>
      <c r="AA6258" s="163">
        <v>42.152900000000002</v>
      </c>
      <c r="AB6258" s="163">
        <v>-122.30549999999999</v>
      </c>
      <c r="AC6258" s="170" t="s">
        <v>1674</v>
      </c>
      <c r="AD6258" s="163" t="s">
        <v>1674</v>
      </c>
      <c r="AE6258" s="8" t="s">
        <v>892</v>
      </c>
      <c r="AF6258" s="163"/>
      <c r="AG6258" s="170" t="s">
        <v>1649</v>
      </c>
      <c r="AH6258" s="170" t="s">
        <v>1649</v>
      </c>
      <c r="AI6258" s="163"/>
      <c r="AJ6258" s="163"/>
      <c r="AK6258" s="163"/>
      <c r="AL6258" s="163"/>
      <c r="AM6258" s="163"/>
      <c r="AN6258" s="163"/>
      <c r="AO6258" s="163"/>
      <c r="AP6258" s="163"/>
      <c r="AQ6258" s="163"/>
      <c r="AR6258" s="163"/>
      <c r="AS6258" s="163"/>
      <c r="AT6258" s="163"/>
      <c r="AU6258" s="163"/>
      <c r="AV6258" s="163"/>
      <c r="AW6258" s="163"/>
      <c r="AX6258" s="163"/>
      <c r="AY6258" s="163"/>
      <c r="AZ6258" s="163"/>
      <c r="BA6258" s="163"/>
      <c r="BB6258" s="163"/>
      <c r="BC6258" s="163"/>
      <c r="BD6258" s="163"/>
    </row>
    <row r="6259" spans="1:56" s="156" customFormat="1" x14ac:dyDescent="0.25">
      <c r="A6259" s="170"/>
      <c r="B6259" s="53"/>
      <c r="C6259" s="163"/>
      <c r="D6259" s="163"/>
      <c r="E6259" s="171">
        <v>2</v>
      </c>
      <c r="F6259" s="170" t="s">
        <v>1518</v>
      </c>
      <c r="G6259" s="170">
        <v>2018</v>
      </c>
      <c r="H6259" s="172">
        <v>0.5</v>
      </c>
      <c r="I6259" s="170">
        <v>2</v>
      </c>
      <c r="J6259" s="163" t="s">
        <v>1518</v>
      </c>
      <c r="K6259" s="170">
        <v>2018</v>
      </c>
      <c r="L6259" s="170" t="str">
        <f t="shared" si="157"/>
        <v>-2.vii</v>
      </c>
      <c r="M6259" s="173">
        <v>0.66666666666666696</v>
      </c>
      <c r="N6259" s="170" t="s">
        <v>3127</v>
      </c>
      <c r="O6259" s="170"/>
      <c r="P6259" s="437">
        <v>128</v>
      </c>
      <c r="Q6259" s="437">
        <v>128</v>
      </c>
      <c r="R6259" s="437">
        <v>9</v>
      </c>
      <c r="S6259" s="170" t="s">
        <v>3</v>
      </c>
      <c r="T6259" s="170" t="s">
        <v>44</v>
      </c>
      <c r="U6259" s="170" t="s">
        <v>1399</v>
      </c>
      <c r="V6259" s="170" t="s">
        <v>1923</v>
      </c>
      <c r="W6259" s="170" t="s">
        <v>3142</v>
      </c>
      <c r="X6259" s="170" t="s">
        <v>3294</v>
      </c>
      <c r="Y6259" s="163"/>
      <c r="Z6259" s="163"/>
      <c r="AA6259" s="163">
        <v>42.152900000000002</v>
      </c>
      <c r="AB6259" s="163">
        <v>-122.30549999999999</v>
      </c>
      <c r="AC6259" s="170" t="s">
        <v>1674</v>
      </c>
      <c r="AD6259" s="163" t="s">
        <v>1674</v>
      </c>
      <c r="AE6259" s="8" t="s">
        <v>892</v>
      </c>
      <c r="AF6259" s="163"/>
      <c r="AG6259" s="170" t="s">
        <v>1649</v>
      </c>
      <c r="AH6259" s="170" t="s">
        <v>1649</v>
      </c>
      <c r="AI6259" s="163"/>
      <c r="AJ6259" s="163"/>
      <c r="AK6259" s="163"/>
      <c r="AL6259" s="163"/>
      <c r="AM6259" s="163"/>
      <c r="AN6259" s="163"/>
      <c r="AO6259" s="163"/>
      <c r="AP6259" s="163"/>
      <c r="AQ6259" s="163"/>
      <c r="AR6259" s="163"/>
      <c r="AS6259" s="163"/>
      <c r="AT6259" s="163"/>
      <c r="AU6259" s="163"/>
      <c r="AV6259" s="163"/>
      <c r="AW6259" s="163"/>
      <c r="AX6259" s="163"/>
      <c r="AY6259" s="163"/>
      <c r="AZ6259" s="163"/>
      <c r="BA6259" s="163"/>
      <c r="BB6259" s="163"/>
      <c r="BC6259" s="163"/>
      <c r="BD6259" s="163"/>
    </row>
    <row r="6260" spans="1:56" s="156" customFormat="1" x14ac:dyDescent="0.25">
      <c r="A6260" s="170"/>
      <c r="B6260" s="53"/>
      <c r="C6260" s="163"/>
      <c r="D6260" s="163"/>
      <c r="E6260" s="171">
        <v>2</v>
      </c>
      <c r="F6260" s="170" t="s">
        <v>1518</v>
      </c>
      <c r="G6260" s="170">
        <v>2018</v>
      </c>
      <c r="H6260" s="172">
        <v>0.5</v>
      </c>
      <c r="I6260" s="170">
        <v>2</v>
      </c>
      <c r="J6260" s="163" t="s">
        <v>1518</v>
      </c>
      <c r="K6260" s="170">
        <v>2018</v>
      </c>
      <c r="L6260" s="170" t="str">
        <f t="shared" si="157"/>
        <v>-2.vii</v>
      </c>
      <c r="M6260" s="173">
        <v>0.66666666666666696</v>
      </c>
      <c r="N6260" s="170" t="s">
        <v>3127</v>
      </c>
      <c r="O6260" s="170"/>
      <c r="P6260" s="437">
        <v>128</v>
      </c>
      <c r="Q6260" s="437">
        <v>128</v>
      </c>
      <c r="R6260" s="437">
        <v>10</v>
      </c>
      <c r="S6260" s="170" t="s">
        <v>3</v>
      </c>
      <c r="T6260" s="170" t="s">
        <v>44</v>
      </c>
      <c r="U6260" s="170" t="s">
        <v>1399</v>
      </c>
      <c r="V6260" s="170" t="s">
        <v>1923</v>
      </c>
      <c r="W6260" s="170" t="s">
        <v>3142</v>
      </c>
      <c r="X6260" s="170" t="s">
        <v>3294</v>
      </c>
      <c r="Y6260" s="163"/>
      <c r="Z6260" s="163"/>
      <c r="AA6260" s="163">
        <v>42.152900000000002</v>
      </c>
      <c r="AB6260" s="163">
        <v>-122.30549999999999</v>
      </c>
      <c r="AC6260" s="170" t="s">
        <v>1674</v>
      </c>
      <c r="AD6260" s="163" t="s">
        <v>1674</v>
      </c>
      <c r="AE6260" s="8" t="s">
        <v>892</v>
      </c>
      <c r="AF6260" s="163"/>
      <c r="AG6260" s="170" t="s">
        <v>1649</v>
      </c>
      <c r="AH6260" s="170" t="s">
        <v>1649</v>
      </c>
      <c r="AI6260" s="163"/>
      <c r="AJ6260" s="163"/>
      <c r="AK6260" s="163"/>
      <c r="AL6260" s="163"/>
      <c r="AM6260" s="163"/>
      <c r="AN6260" s="163"/>
      <c r="AO6260" s="163"/>
      <c r="AP6260" s="163"/>
      <c r="AQ6260" s="163"/>
      <c r="AR6260" s="163"/>
      <c r="AS6260" s="163"/>
      <c r="AT6260" s="163"/>
      <c r="AU6260" s="163"/>
      <c r="AV6260" s="163"/>
      <c r="AW6260" s="163"/>
      <c r="AX6260" s="163"/>
      <c r="AY6260" s="163"/>
      <c r="AZ6260" s="163"/>
      <c r="BA6260" s="163"/>
      <c r="BB6260" s="163"/>
      <c r="BC6260" s="163"/>
      <c r="BD6260" s="163"/>
    </row>
    <row r="6261" spans="1:56" s="156" customFormat="1" x14ac:dyDescent="0.25">
      <c r="A6261" s="170"/>
      <c r="B6261" s="53"/>
      <c r="C6261" s="163"/>
      <c r="D6261" s="163"/>
      <c r="E6261" s="171">
        <v>2</v>
      </c>
      <c r="F6261" s="170" t="s">
        <v>1518</v>
      </c>
      <c r="G6261" s="170">
        <v>2018</v>
      </c>
      <c r="H6261" s="172">
        <v>0.5</v>
      </c>
      <c r="I6261" s="170">
        <v>2</v>
      </c>
      <c r="J6261" s="163" t="s">
        <v>1518</v>
      </c>
      <c r="K6261" s="170">
        <v>2018</v>
      </c>
      <c r="L6261" s="170" t="str">
        <f t="shared" si="157"/>
        <v>-2.vii</v>
      </c>
      <c r="M6261" s="173">
        <v>0.66666666666666696</v>
      </c>
      <c r="N6261" s="170" t="s">
        <v>3127</v>
      </c>
      <c r="O6261" s="170"/>
      <c r="P6261" s="437">
        <v>128</v>
      </c>
      <c r="Q6261" s="437">
        <v>128</v>
      </c>
      <c r="R6261" s="437">
        <v>11</v>
      </c>
      <c r="S6261" s="170" t="s">
        <v>3</v>
      </c>
      <c r="T6261" s="170" t="s">
        <v>44</v>
      </c>
      <c r="U6261" s="170" t="s">
        <v>1399</v>
      </c>
      <c r="V6261" s="170" t="s">
        <v>1923</v>
      </c>
      <c r="W6261" s="170" t="s">
        <v>3142</v>
      </c>
      <c r="X6261" s="170" t="s">
        <v>3294</v>
      </c>
      <c r="Y6261" s="163"/>
      <c r="Z6261" s="163"/>
      <c r="AA6261" s="163">
        <v>42.152900000000002</v>
      </c>
      <c r="AB6261" s="163">
        <v>-122.30549999999999</v>
      </c>
      <c r="AC6261" s="170" t="s">
        <v>1674</v>
      </c>
      <c r="AD6261" s="163" t="s">
        <v>1674</v>
      </c>
      <c r="AE6261" s="8" t="s">
        <v>892</v>
      </c>
      <c r="AF6261" s="163"/>
      <c r="AG6261" s="170" t="s">
        <v>1649</v>
      </c>
      <c r="AH6261" s="170" t="s">
        <v>1649</v>
      </c>
      <c r="AI6261" s="163"/>
      <c r="AJ6261" s="163"/>
      <c r="AK6261" s="163"/>
      <c r="AL6261" s="163"/>
      <c r="AM6261" s="163"/>
      <c r="AN6261" s="163"/>
      <c r="AO6261" s="163"/>
      <c r="AP6261" s="163"/>
      <c r="AQ6261" s="163"/>
      <c r="AR6261" s="163"/>
      <c r="AS6261" s="163"/>
      <c r="AT6261" s="163"/>
      <c r="AU6261" s="163"/>
      <c r="AV6261" s="163"/>
      <c r="AW6261" s="163"/>
      <c r="AX6261" s="163"/>
      <c r="AY6261" s="163"/>
      <c r="AZ6261" s="163"/>
      <c r="BA6261" s="163"/>
      <c r="BB6261" s="163"/>
      <c r="BC6261" s="163"/>
      <c r="BD6261" s="163"/>
    </row>
    <row r="6262" spans="1:56" s="156" customFormat="1" x14ac:dyDescent="0.25">
      <c r="A6262" s="170"/>
      <c r="B6262" s="53"/>
      <c r="C6262" s="163"/>
      <c r="D6262" s="163"/>
      <c r="E6262" s="171">
        <v>2</v>
      </c>
      <c r="F6262" s="170" t="s">
        <v>1518</v>
      </c>
      <c r="G6262" s="170">
        <v>2018</v>
      </c>
      <c r="H6262" s="172">
        <v>0.5</v>
      </c>
      <c r="I6262" s="170">
        <v>2</v>
      </c>
      <c r="J6262" s="163" t="s">
        <v>1518</v>
      </c>
      <c r="K6262" s="170">
        <v>2018</v>
      </c>
      <c r="L6262" s="170" t="str">
        <f t="shared" si="157"/>
        <v>-2.vii</v>
      </c>
      <c r="M6262" s="173">
        <v>0.66666666666666696</v>
      </c>
      <c r="N6262" s="170" t="s">
        <v>3127</v>
      </c>
      <c r="O6262" s="170"/>
      <c r="P6262" s="437">
        <v>128</v>
      </c>
      <c r="Q6262" s="437">
        <v>128</v>
      </c>
      <c r="R6262" s="437">
        <v>12</v>
      </c>
      <c r="S6262" s="170" t="s">
        <v>3</v>
      </c>
      <c r="T6262" s="170" t="s">
        <v>44</v>
      </c>
      <c r="U6262" s="170" t="s">
        <v>1399</v>
      </c>
      <c r="V6262" s="170" t="s">
        <v>1923</v>
      </c>
      <c r="W6262" s="170" t="s">
        <v>3142</v>
      </c>
      <c r="X6262" s="170" t="s">
        <v>3294</v>
      </c>
      <c r="Y6262" s="163"/>
      <c r="Z6262" s="163"/>
      <c r="AA6262" s="163">
        <v>42.152900000000002</v>
      </c>
      <c r="AB6262" s="163">
        <v>-122.30549999999999</v>
      </c>
      <c r="AC6262" s="170" t="s">
        <v>1674</v>
      </c>
      <c r="AD6262" s="163" t="s">
        <v>1674</v>
      </c>
      <c r="AE6262" s="8" t="s">
        <v>892</v>
      </c>
      <c r="AF6262" s="163"/>
      <c r="AG6262" s="170" t="s">
        <v>1649</v>
      </c>
      <c r="AH6262" s="170" t="s">
        <v>1649</v>
      </c>
      <c r="AI6262" s="163"/>
      <c r="AJ6262" s="163"/>
      <c r="AK6262" s="163"/>
      <c r="AL6262" s="163"/>
      <c r="AM6262" s="163"/>
      <c r="AN6262" s="163"/>
      <c r="AO6262" s="163"/>
      <c r="AP6262" s="163"/>
      <c r="AQ6262" s="163"/>
      <c r="AR6262" s="163"/>
      <c r="AS6262" s="163"/>
      <c r="AT6262" s="163"/>
      <c r="AU6262" s="163"/>
      <c r="AV6262" s="163"/>
      <c r="AW6262" s="163"/>
      <c r="AX6262" s="163"/>
      <c r="AY6262" s="163"/>
      <c r="AZ6262" s="163"/>
      <c r="BA6262" s="163"/>
      <c r="BB6262" s="163"/>
      <c r="BC6262" s="163"/>
      <c r="BD6262" s="163"/>
    </row>
    <row r="6263" spans="1:56" s="156" customFormat="1" x14ac:dyDescent="0.25">
      <c r="A6263" s="170"/>
      <c r="B6263" s="53"/>
      <c r="C6263" s="163"/>
      <c r="D6263" s="163"/>
      <c r="E6263" s="171">
        <v>2</v>
      </c>
      <c r="F6263" s="170" t="s">
        <v>1518</v>
      </c>
      <c r="G6263" s="170">
        <v>2018</v>
      </c>
      <c r="H6263" s="172">
        <v>0.5</v>
      </c>
      <c r="I6263" s="170">
        <v>2</v>
      </c>
      <c r="J6263" s="163" t="s">
        <v>1518</v>
      </c>
      <c r="K6263" s="170">
        <v>2018</v>
      </c>
      <c r="L6263" s="170" t="str">
        <f t="shared" si="157"/>
        <v>-2.vii</v>
      </c>
      <c r="M6263" s="173">
        <v>0.66666666666666696</v>
      </c>
      <c r="N6263" s="170" t="s">
        <v>3127</v>
      </c>
      <c r="O6263" s="170"/>
      <c r="P6263" s="437">
        <v>128</v>
      </c>
      <c r="Q6263" s="437">
        <v>128</v>
      </c>
      <c r="R6263" s="437">
        <v>13</v>
      </c>
      <c r="S6263" s="170" t="s">
        <v>3</v>
      </c>
      <c r="T6263" s="170" t="s">
        <v>44</v>
      </c>
      <c r="U6263" s="170" t="s">
        <v>1399</v>
      </c>
      <c r="V6263" s="170" t="s">
        <v>1923</v>
      </c>
      <c r="W6263" s="170" t="s">
        <v>3142</v>
      </c>
      <c r="X6263" s="170" t="s">
        <v>3294</v>
      </c>
      <c r="Y6263" s="163"/>
      <c r="Z6263" s="163"/>
      <c r="AA6263" s="163">
        <v>42.152900000000002</v>
      </c>
      <c r="AB6263" s="163">
        <v>-122.30549999999999</v>
      </c>
      <c r="AC6263" s="170" t="s">
        <v>1674</v>
      </c>
      <c r="AD6263" s="163" t="s">
        <v>1674</v>
      </c>
      <c r="AE6263" s="8" t="s">
        <v>892</v>
      </c>
      <c r="AF6263" s="163"/>
      <c r="AG6263" s="170" t="s">
        <v>1649</v>
      </c>
      <c r="AH6263" s="170" t="s">
        <v>1649</v>
      </c>
      <c r="AI6263" s="163"/>
      <c r="AJ6263" s="163"/>
      <c r="AK6263" s="163"/>
      <c r="AL6263" s="163"/>
      <c r="AM6263" s="163"/>
      <c r="AN6263" s="163"/>
      <c r="AO6263" s="163"/>
      <c r="AP6263" s="163"/>
      <c r="AQ6263" s="163"/>
      <c r="AR6263" s="163"/>
      <c r="AS6263" s="163"/>
      <c r="AT6263" s="163"/>
      <c r="AU6263" s="163"/>
      <c r="AV6263" s="163"/>
      <c r="AW6263" s="163"/>
      <c r="AX6263" s="163"/>
      <c r="AY6263" s="163"/>
      <c r="AZ6263" s="163"/>
      <c r="BA6263" s="163"/>
      <c r="BB6263" s="163"/>
      <c r="BC6263" s="163"/>
      <c r="BD6263" s="163"/>
    </row>
    <row r="6264" spans="1:56" s="156" customFormat="1" x14ac:dyDescent="0.25">
      <c r="A6264" s="170"/>
      <c r="B6264" s="53"/>
      <c r="C6264" s="163"/>
      <c r="D6264" s="163"/>
      <c r="E6264" s="171">
        <v>2</v>
      </c>
      <c r="F6264" s="170" t="s">
        <v>1518</v>
      </c>
      <c r="G6264" s="170">
        <v>2018</v>
      </c>
      <c r="H6264" s="172">
        <v>0.5</v>
      </c>
      <c r="I6264" s="170">
        <v>2</v>
      </c>
      <c r="J6264" s="163" t="s">
        <v>1518</v>
      </c>
      <c r="K6264" s="170">
        <v>2018</v>
      </c>
      <c r="L6264" s="170" t="str">
        <f t="shared" si="157"/>
        <v>-2.vii</v>
      </c>
      <c r="M6264" s="173">
        <v>0.66666666666666696</v>
      </c>
      <c r="N6264" s="170" t="s">
        <v>3127</v>
      </c>
      <c r="O6264" s="170"/>
      <c r="P6264" s="437">
        <v>128</v>
      </c>
      <c r="Q6264" s="437">
        <v>128</v>
      </c>
      <c r="R6264" s="437">
        <v>14</v>
      </c>
      <c r="S6264" s="170" t="s">
        <v>3</v>
      </c>
      <c r="T6264" s="170" t="s">
        <v>44</v>
      </c>
      <c r="U6264" s="170" t="s">
        <v>1399</v>
      </c>
      <c r="V6264" s="170" t="s">
        <v>1923</v>
      </c>
      <c r="W6264" s="170" t="s">
        <v>3142</v>
      </c>
      <c r="X6264" s="170" t="s">
        <v>3294</v>
      </c>
      <c r="Y6264" s="163"/>
      <c r="Z6264" s="163"/>
      <c r="AA6264" s="163">
        <v>42.152900000000002</v>
      </c>
      <c r="AB6264" s="163">
        <v>-122.30549999999999</v>
      </c>
      <c r="AC6264" s="170" t="s">
        <v>1674</v>
      </c>
      <c r="AD6264" s="163" t="s">
        <v>1674</v>
      </c>
      <c r="AE6264" s="8" t="s">
        <v>892</v>
      </c>
      <c r="AF6264" s="163"/>
      <c r="AG6264" s="170" t="s">
        <v>1649</v>
      </c>
      <c r="AH6264" s="170" t="s">
        <v>1649</v>
      </c>
      <c r="AI6264" s="163"/>
      <c r="AJ6264" s="163"/>
      <c r="AK6264" s="163"/>
      <c r="AL6264" s="163"/>
      <c r="AM6264" s="163"/>
      <c r="AN6264" s="163"/>
      <c r="AO6264" s="163"/>
      <c r="AP6264" s="163"/>
      <c r="AQ6264" s="163"/>
      <c r="AR6264" s="163"/>
      <c r="AS6264" s="163"/>
      <c r="AT6264" s="163"/>
      <c r="AU6264" s="163"/>
      <c r="AV6264" s="163"/>
      <c r="AW6264" s="163"/>
      <c r="AX6264" s="163"/>
      <c r="AY6264" s="163"/>
      <c r="AZ6264" s="163"/>
      <c r="BA6264" s="163"/>
      <c r="BB6264" s="163"/>
      <c r="BC6264" s="163"/>
      <c r="BD6264" s="163"/>
    </row>
    <row r="6265" spans="1:56" s="156" customFormat="1" x14ac:dyDescent="0.25">
      <c r="A6265" s="170"/>
      <c r="B6265" s="53"/>
      <c r="C6265" s="163"/>
      <c r="D6265" s="163"/>
      <c r="E6265" s="171">
        <v>2</v>
      </c>
      <c r="F6265" s="170" t="s">
        <v>1518</v>
      </c>
      <c r="G6265" s="170">
        <v>2018</v>
      </c>
      <c r="H6265" s="172">
        <v>0.5</v>
      </c>
      <c r="I6265" s="170">
        <v>2</v>
      </c>
      <c r="J6265" s="163" t="s">
        <v>1518</v>
      </c>
      <c r="K6265" s="170">
        <v>2018</v>
      </c>
      <c r="L6265" s="170" t="str">
        <f t="shared" si="157"/>
        <v>-2.vii</v>
      </c>
      <c r="M6265" s="173">
        <v>0.66666666666666696</v>
      </c>
      <c r="N6265" s="170" t="s">
        <v>3127</v>
      </c>
      <c r="O6265" s="170"/>
      <c r="P6265" s="437">
        <v>128</v>
      </c>
      <c r="Q6265" s="437">
        <v>128</v>
      </c>
      <c r="R6265" s="437">
        <v>15</v>
      </c>
      <c r="S6265" s="170" t="s">
        <v>3</v>
      </c>
      <c r="T6265" s="170" t="s">
        <v>44</v>
      </c>
      <c r="U6265" s="170" t="s">
        <v>1399</v>
      </c>
      <c r="V6265" s="170" t="s">
        <v>1923</v>
      </c>
      <c r="W6265" s="170" t="s">
        <v>3142</v>
      </c>
      <c r="X6265" s="170" t="s">
        <v>3294</v>
      </c>
      <c r="Y6265" s="163"/>
      <c r="Z6265" s="163"/>
      <c r="AA6265" s="163">
        <v>42.152900000000002</v>
      </c>
      <c r="AB6265" s="163">
        <v>-122.30549999999999</v>
      </c>
      <c r="AC6265" s="170" t="s">
        <v>1674</v>
      </c>
      <c r="AD6265" s="163" t="s">
        <v>1674</v>
      </c>
      <c r="AE6265" s="8" t="s">
        <v>892</v>
      </c>
      <c r="AF6265" s="163"/>
      <c r="AG6265" s="170" t="s">
        <v>1649</v>
      </c>
      <c r="AH6265" s="170" t="s">
        <v>1649</v>
      </c>
      <c r="AI6265" s="163"/>
      <c r="AJ6265" s="163"/>
      <c r="AK6265" s="163"/>
      <c r="AL6265" s="163"/>
      <c r="AM6265" s="163"/>
      <c r="AN6265" s="163"/>
      <c r="AO6265" s="163"/>
      <c r="AP6265" s="163"/>
      <c r="AQ6265" s="163"/>
      <c r="AR6265" s="163"/>
      <c r="AS6265" s="163"/>
      <c r="AT6265" s="163"/>
      <c r="AU6265" s="163"/>
      <c r="AV6265" s="163"/>
      <c r="AW6265" s="163"/>
      <c r="AX6265" s="163"/>
      <c r="AY6265" s="163"/>
      <c r="AZ6265" s="163"/>
      <c r="BA6265" s="163"/>
      <c r="BB6265" s="163"/>
      <c r="BC6265" s="163"/>
      <c r="BD6265" s="163"/>
    </row>
    <row r="6266" spans="1:56" s="156" customFormat="1" x14ac:dyDescent="0.25">
      <c r="A6266" s="170"/>
      <c r="B6266" s="53"/>
      <c r="C6266" s="163"/>
      <c r="D6266" s="163"/>
      <c r="E6266" s="171">
        <v>2</v>
      </c>
      <c r="F6266" s="170" t="s">
        <v>1518</v>
      </c>
      <c r="G6266" s="170">
        <v>2018</v>
      </c>
      <c r="H6266" s="172">
        <v>0.5</v>
      </c>
      <c r="I6266" s="170">
        <v>2</v>
      </c>
      <c r="J6266" s="163" t="s">
        <v>1518</v>
      </c>
      <c r="K6266" s="170">
        <v>2018</v>
      </c>
      <c r="L6266" s="170" t="str">
        <f t="shared" si="157"/>
        <v>-2.vii</v>
      </c>
      <c r="M6266" s="173">
        <v>0.66666666666666696</v>
      </c>
      <c r="N6266" s="170" t="s">
        <v>3127</v>
      </c>
      <c r="O6266" s="170"/>
      <c r="P6266" s="437">
        <v>128</v>
      </c>
      <c r="Q6266" s="437">
        <v>128</v>
      </c>
      <c r="R6266" s="437">
        <v>16</v>
      </c>
      <c r="S6266" s="170" t="s">
        <v>3</v>
      </c>
      <c r="T6266" s="170" t="s">
        <v>44</v>
      </c>
      <c r="U6266" s="170" t="s">
        <v>1399</v>
      </c>
      <c r="V6266" s="170" t="s">
        <v>1923</v>
      </c>
      <c r="W6266" s="170" t="s">
        <v>3142</v>
      </c>
      <c r="X6266" s="170" t="s">
        <v>3294</v>
      </c>
      <c r="Y6266" s="163"/>
      <c r="Z6266" s="163"/>
      <c r="AA6266" s="163">
        <v>42.152900000000002</v>
      </c>
      <c r="AB6266" s="163">
        <v>-122.30549999999999</v>
      </c>
      <c r="AC6266" s="170" t="s">
        <v>1674</v>
      </c>
      <c r="AD6266" s="163" t="s">
        <v>1674</v>
      </c>
      <c r="AE6266" s="8" t="s">
        <v>892</v>
      </c>
      <c r="AF6266" s="163"/>
      <c r="AG6266" s="170" t="s">
        <v>1649</v>
      </c>
      <c r="AH6266" s="170" t="s">
        <v>1649</v>
      </c>
      <c r="AI6266" s="163"/>
      <c r="AJ6266" s="163"/>
      <c r="AK6266" s="163"/>
      <c r="AL6266" s="163"/>
      <c r="AM6266" s="163"/>
      <c r="AN6266" s="163"/>
      <c r="AO6266" s="163"/>
      <c r="AP6266" s="163"/>
      <c r="AQ6266" s="163"/>
      <c r="AR6266" s="163"/>
      <c r="AS6266" s="163"/>
      <c r="AT6266" s="163"/>
      <c r="AU6266" s="163"/>
      <c r="AV6266" s="163"/>
      <c r="AW6266" s="163"/>
      <c r="AX6266" s="163"/>
      <c r="AY6266" s="163"/>
      <c r="AZ6266" s="163"/>
      <c r="BA6266" s="163"/>
      <c r="BB6266" s="163"/>
      <c r="BC6266" s="163"/>
      <c r="BD6266" s="163"/>
    </row>
    <row r="6267" spans="1:56" s="156" customFormat="1" x14ac:dyDescent="0.25">
      <c r="A6267" s="170"/>
      <c r="B6267" s="53"/>
      <c r="C6267" s="163"/>
      <c r="D6267" s="163"/>
      <c r="E6267" s="171">
        <v>2</v>
      </c>
      <c r="F6267" s="170" t="s">
        <v>1518</v>
      </c>
      <c r="G6267" s="170">
        <v>2018</v>
      </c>
      <c r="H6267" s="172">
        <v>0.5</v>
      </c>
      <c r="I6267" s="170">
        <v>2</v>
      </c>
      <c r="J6267" s="163" t="s">
        <v>1518</v>
      </c>
      <c r="K6267" s="170">
        <v>2018</v>
      </c>
      <c r="L6267" s="170" t="str">
        <f t="shared" si="157"/>
        <v>-2.vii</v>
      </c>
      <c r="M6267" s="173">
        <v>0.66666666666666696</v>
      </c>
      <c r="N6267" s="170" t="s">
        <v>3127</v>
      </c>
      <c r="O6267" s="170"/>
      <c r="P6267" s="437">
        <v>128</v>
      </c>
      <c r="Q6267" s="437">
        <v>128</v>
      </c>
      <c r="R6267" s="437">
        <v>17</v>
      </c>
      <c r="S6267" s="170" t="s">
        <v>3</v>
      </c>
      <c r="T6267" s="170" t="s">
        <v>44</v>
      </c>
      <c r="U6267" s="170" t="s">
        <v>1399</v>
      </c>
      <c r="V6267" s="170" t="s">
        <v>1923</v>
      </c>
      <c r="W6267" s="170" t="s">
        <v>3142</v>
      </c>
      <c r="X6267" s="170" t="s">
        <v>3294</v>
      </c>
      <c r="Y6267" s="163"/>
      <c r="Z6267" s="163"/>
      <c r="AA6267" s="163">
        <v>42.152900000000002</v>
      </c>
      <c r="AB6267" s="163">
        <v>-122.30549999999999</v>
      </c>
      <c r="AC6267" s="170" t="s">
        <v>1674</v>
      </c>
      <c r="AD6267" s="163" t="s">
        <v>1674</v>
      </c>
      <c r="AE6267" s="8" t="s">
        <v>892</v>
      </c>
      <c r="AF6267" s="163"/>
      <c r="AG6267" s="170" t="s">
        <v>1649</v>
      </c>
      <c r="AH6267" s="170" t="s">
        <v>1649</v>
      </c>
      <c r="AI6267" s="163"/>
      <c r="AJ6267" s="163"/>
      <c r="AK6267" s="163"/>
      <c r="AL6267" s="163"/>
      <c r="AM6267" s="163"/>
      <c r="AN6267" s="163"/>
      <c r="AO6267" s="163"/>
      <c r="AP6267" s="163"/>
      <c r="AQ6267" s="163"/>
      <c r="AR6267" s="163"/>
      <c r="AS6267" s="163"/>
      <c r="AT6267" s="163"/>
      <c r="AU6267" s="163"/>
      <c r="AV6267" s="163"/>
      <c r="AW6267" s="163"/>
      <c r="AX6267" s="163"/>
      <c r="AY6267" s="163"/>
      <c r="AZ6267" s="163"/>
      <c r="BA6267" s="163"/>
      <c r="BB6267" s="163"/>
      <c r="BC6267" s="163"/>
      <c r="BD6267" s="163"/>
    </row>
    <row r="6268" spans="1:56" s="156" customFormat="1" x14ac:dyDescent="0.25">
      <c r="A6268" s="170"/>
      <c r="B6268" s="53"/>
      <c r="C6268" s="163"/>
      <c r="D6268" s="163"/>
      <c r="E6268" s="171">
        <v>2</v>
      </c>
      <c r="F6268" s="170" t="s">
        <v>1518</v>
      </c>
      <c r="G6268" s="170">
        <v>2018</v>
      </c>
      <c r="H6268" s="172">
        <v>0.5</v>
      </c>
      <c r="I6268" s="170">
        <v>2</v>
      </c>
      <c r="J6268" s="163" t="s">
        <v>1518</v>
      </c>
      <c r="K6268" s="170">
        <v>2018</v>
      </c>
      <c r="L6268" s="170" t="str">
        <f t="shared" si="157"/>
        <v>-2.vii</v>
      </c>
      <c r="M6268" s="173">
        <v>0.66666666666666696</v>
      </c>
      <c r="N6268" s="170" t="s">
        <v>3127</v>
      </c>
      <c r="O6268" s="170"/>
      <c r="P6268" s="437">
        <v>128</v>
      </c>
      <c r="Q6268" s="437">
        <v>128</v>
      </c>
      <c r="R6268" s="437">
        <v>18</v>
      </c>
      <c r="S6268" s="170" t="s">
        <v>3</v>
      </c>
      <c r="T6268" s="170" t="s">
        <v>44</v>
      </c>
      <c r="U6268" s="170" t="s">
        <v>1399</v>
      </c>
      <c r="V6268" s="170" t="s">
        <v>1923</v>
      </c>
      <c r="W6268" s="170" t="s">
        <v>3142</v>
      </c>
      <c r="X6268" s="170" t="s">
        <v>3294</v>
      </c>
      <c r="Y6268" s="163"/>
      <c r="Z6268" s="163"/>
      <c r="AA6268" s="163">
        <v>42.152900000000002</v>
      </c>
      <c r="AB6268" s="163">
        <v>-122.30549999999999</v>
      </c>
      <c r="AC6268" s="170" t="s">
        <v>1674</v>
      </c>
      <c r="AD6268" s="163" t="s">
        <v>1674</v>
      </c>
      <c r="AE6268" s="8" t="s">
        <v>892</v>
      </c>
      <c r="AF6268" s="163"/>
      <c r="AG6268" s="170" t="s">
        <v>1649</v>
      </c>
      <c r="AH6268" s="170" t="s">
        <v>1649</v>
      </c>
      <c r="AI6268" s="163"/>
      <c r="AJ6268" s="163"/>
      <c r="AK6268" s="163"/>
      <c r="AL6268" s="163"/>
      <c r="AM6268" s="163"/>
      <c r="AN6268" s="163"/>
      <c r="AO6268" s="163"/>
      <c r="AP6268" s="163"/>
      <c r="AQ6268" s="163"/>
      <c r="AR6268" s="163"/>
      <c r="AS6268" s="163"/>
      <c r="AT6268" s="163"/>
      <c r="AU6268" s="163"/>
      <c r="AV6268" s="163"/>
      <c r="AW6268" s="163"/>
      <c r="AX6268" s="163"/>
      <c r="AY6268" s="163"/>
      <c r="AZ6268" s="163"/>
      <c r="BA6268" s="163"/>
      <c r="BB6268" s="163"/>
      <c r="BC6268" s="163"/>
      <c r="BD6268" s="163"/>
    </row>
    <row r="6269" spans="1:56" s="156" customFormat="1" x14ac:dyDescent="0.25">
      <c r="A6269" s="170"/>
      <c r="B6269" s="53"/>
      <c r="C6269" s="163"/>
      <c r="D6269" s="163"/>
      <c r="E6269" s="171">
        <v>2</v>
      </c>
      <c r="F6269" s="170" t="s">
        <v>1518</v>
      </c>
      <c r="G6269" s="170">
        <v>2018</v>
      </c>
      <c r="H6269" s="172">
        <v>0.5</v>
      </c>
      <c r="I6269" s="170">
        <v>2</v>
      </c>
      <c r="J6269" s="163" t="s">
        <v>1518</v>
      </c>
      <c r="K6269" s="170">
        <v>2018</v>
      </c>
      <c r="L6269" s="170" t="str">
        <f t="shared" si="157"/>
        <v>-2.vii</v>
      </c>
      <c r="M6269" s="173">
        <v>0.66666666666666696</v>
      </c>
      <c r="N6269" s="170" t="s">
        <v>3127</v>
      </c>
      <c r="O6269" s="170"/>
      <c r="P6269" s="437">
        <v>128</v>
      </c>
      <c r="Q6269" s="437">
        <v>128</v>
      </c>
      <c r="R6269" s="437">
        <v>19</v>
      </c>
      <c r="S6269" s="170" t="s">
        <v>3</v>
      </c>
      <c r="T6269" s="170" t="s">
        <v>44</v>
      </c>
      <c r="U6269" s="170" t="s">
        <v>1399</v>
      </c>
      <c r="V6269" s="170" t="s">
        <v>1923</v>
      </c>
      <c r="W6269" s="170" t="s">
        <v>3142</v>
      </c>
      <c r="X6269" s="170" t="s">
        <v>3294</v>
      </c>
      <c r="Y6269" s="163"/>
      <c r="Z6269" s="163"/>
      <c r="AA6269" s="163">
        <v>42.152900000000002</v>
      </c>
      <c r="AB6269" s="163">
        <v>-122.30549999999999</v>
      </c>
      <c r="AC6269" s="170" t="s">
        <v>1674</v>
      </c>
      <c r="AD6269" s="163" t="s">
        <v>1674</v>
      </c>
      <c r="AE6269" s="8" t="s">
        <v>892</v>
      </c>
      <c r="AF6269" s="163"/>
      <c r="AG6269" s="170" t="s">
        <v>1649</v>
      </c>
      <c r="AH6269" s="170" t="s">
        <v>1649</v>
      </c>
      <c r="AI6269" s="163"/>
      <c r="AJ6269" s="163"/>
      <c r="AK6269" s="163"/>
      <c r="AL6269" s="163"/>
      <c r="AM6269" s="163"/>
      <c r="AN6269" s="163"/>
      <c r="AO6269" s="163"/>
      <c r="AP6269" s="163"/>
      <c r="AQ6269" s="163"/>
      <c r="AR6269" s="163"/>
      <c r="AS6269" s="163"/>
      <c r="AT6269" s="163"/>
      <c r="AU6269" s="163"/>
      <c r="AV6269" s="163"/>
      <c r="AW6269" s="163"/>
      <c r="AX6269" s="163"/>
      <c r="AY6269" s="163"/>
      <c r="AZ6269" s="163"/>
      <c r="BA6269" s="163"/>
      <c r="BB6269" s="163"/>
      <c r="BC6269" s="163"/>
      <c r="BD6269" s="163"/>
    </row>
    <row r="6270" spans="1:56" s="156" customFormat="1" x14ac:dyDescent="0.25">
      <c r="A6270" s="170"/>
      <c r="B6270" s="53"/>
      <c r="C6270" s="163"/>
      <c r="D6270" s="163"/>
      <c r="E6270" s="171">
        <v>2</v>
      </c>
      <c r="F6270" s="170" t="s">
        <v>1518</v>
      </c>
      <c r="G6270" s="170">
        <v>2018</v>
      </c>
      <c r="H6270" s="172">
        <v>0.5</v>
      </c>
      <c r="I6270" s="170">
        <v>2</v>
      </c>
      <c r="J6270" s="163" t="s">
        <v>1518</v>
      </c>
      <c r="K6270" s="170">
        <v>2018</v>
      </c>
      <c r="L6270" s="170" t="str">
        <f t="shared" si="157"/>
        <v>-2.vii</v>
      </c>
      <c r="M6270" s="173">
        <v>0.66666666666666696</v>
      </c>
      <c r="N6270" s="170" t="s">
        <v>3127</v>
      </c>
      <c r="O6270" s="170"/>
      <c r="P6270" s="437">
        <v>128</v>
      </c>
      <c r="Q6270" s="437">
        <v>128</v>
      </c>
      <c r="R6270" s="437">
        <v>20</v>
      </c>
      <c r="S6270" s="170" t="s">
        <v>3</v>
      </c>
      <c r="T6270" s="170" t="s">
        <v>44</v>
      </c>
      <c r="U6270" s="170" t="s">
        <v>1399</v>
      </c>
      <c r="V6270" s="170" t="s">
        <v>1923</v>
      </c>
      <c r="W6270" s="170" t="s">
        <v>3142</v>
      </c>
      <c r="X6270" s="170" t="s">
        <v>3294</v>
      </c>
      <c r="Y6270" s="163"/>
      <c r="Z6270" s="163"/>
      <c r="AA6270" s="163">
        <v>42.152900000000002</v>
      </c>
      <c r="AB6270" s="163">
        <v>-122.30549999999999</v>
      </c>
      <c r="AC6270" s="170" t="s">
        <v>1674</v>
      </c>
      <c r="AD6270" s="163" t="s">
        <v>1674</v>
      </c>
      <c r="AE6270" s="8" t="s">
        <v>892</v>
      </c>
      <c r="AF6270" s="163"/>
      <c r="AG6270" s="170" t="s">
        <v>1649</v>
      </c>
      <c r="AH6270" s="170" t="s">
        <v>1649</v>
      </c>
      <c r="AI6270" s="163"/>
      <c r="AJ6270" s="163"/>
      <c r="AK6270" s="163"/>
      <c r="AL6270" s="163"/>
      <c r="AM6270" s="163"/>
      <c r="AN6270" s="163"/>
      <c r="AO6270" s="163"/>
      <c r="AP6270" s="163"/>
      <c r="AQ6270" s="163"/>
      <c r="AR6270" s="163"/>
      <c r="AS6270" s="163"/>
      <c r="AT6270" s="163"/>
      <c r="AU6270" s="163"/>
      <c r="AV6270" s="163"/>
      <c r="AW6270" s="163"/>
      <c r="AX6270" s="163"/>
      <c r="AY6270" s="163"/>
      <c r="AZ6270" s="163"/>
      <c r="BA6270" s="163"/>
      <c r="BB6270" s="163"/>
      <c r="BC6270" s="163"/>
      <c r="BD6270" s="163"/>
    </row>
    <row r="6271" spans="1:56" s="156" customFormat="1" x14ac:dyDescent="0.25">
      <c r="A6271" s="170"/>
      <c r="B6271" s="53"/>
      <c r="C6271" s="163"/>
      <c r="D6271" s="163"/>
      <c r="E6271" s="171">
        <v>2</v>
      </c>
      <c r="F6271" s="170" t="s">
        <v>1518</v>
      </c>
      <c r="G6271" s="170">
        <v>2018</v>
      </c>
      <c r="H6271" s="172">
        <v>0.5</v>
      </c>
      <c r="I6271" s="170">
        <v>2</v>
      </c>
      <c r="J6271" s="163" t="s">
        <v>1518</v>
      </c>
      <c r="K6271" s="170">
        <v>2018</v>
      </c>
      <c r="L6271" s="170" t="str">
        <f t="shared" si="157"/>
        <v>-2.vii</v>
      </c>
      <c r="M6271" s="173">
        <v>0.66666666666666696</v>
      </c>
      <c r="N6271" s="170" t="s">
        <v>3127</v>
      </c>
      <c r="O6271" s="170"/>
      <c r="P6271" s="437">
        <v>128</v>
      </c>
      <c r="Q6271" s="437">
        <v>128</v>
      </c>
      <c r="R6271" s="437">
        <v>21</v>
      </c>
      <c r="S6271" s="170" t="s">
        <v>3</v>
      </c>
      <c r="T6271" s="170" t="s">
        <v>44</v>
      </c>
      <c r="U6271" s="170" t="s">
        <v>1399</v>
      </c>
      <c r="V6271" s="170" t="s">
        <v>1923</v>
      </c>
      <c r="W6271" s="170" t="s">
        <v>3142</v>
      </c>
      <c r="X6271" s="170" t="s">
        <v>3294</v>
      </c>
      <c r="Y6271" s="163"/>
      <c r="Z6271" s="163"/>
      <c r="AA6271" s="163">
        <v>42.152900000000002</v>
      </c>
      <c r="AB6271" s="163">
        <v>-122.30549999999999</v>
      </c>
      <c r="AC6271" s="170" t="s">
        <v>1674</v>
      </c>
      <c r="AD6271" s="163" t="s">
        <v>1674</v>
      </c>
      <c r="AE6271" s="8" t="s">
        <v>892</v>
      </c>
      <c r="AF6271" s="163"/>
      <c r="AG6271" s="170" t="s">
        <v>1649</v>
      </c>
      <c r="AH6271" s="170" t="s">
        <v>1649</v>
      </c>
      <c r="AI6271" s="163"/>
      <c r="AJ6271" s="163"/>
      <c r="AK6271" s="163"/>
      <c r="AL6271" s="163"/>
      <c r="AM6271" s="163"/>
      <c r="AN6271" s="163"/>
      <c r="AO6271" s="163"/>
      <c r="AP6271" s="163"/>
      <c r="AQ6271" s="163"/>
      <c r="AR6271" s="163"/>
      <c r="AS6271" s="163"/>
      <c r="AT6271" s="163"/>
      <c r="AU6271" s="163"/>
      <c r="AV6271" s="163"/>
      <c r="AW6271" s="163"/>
      <c r="AX6271" s="163"/>
      <c r="AY6271" s="163"/>
      <c r="AZ6271" s="163"/>
      <c r="BA6271" s="163"/>
      <c r="BB6271" s="163"/>
      <c r="BC6271" s="163"/>
      <c r="BD6271" s="163"/>
    </row>
    <row r="6272" spans="1:56" s="156" customFormat="1" x14ac:dyDescent="0.25">
      <c r="A6272" s="170"/>
      <c r="B6272" s="53"/>
      <c r="C6272" s="163"/>
      <c r="D6272" s="163"/>
      <c r="E6272" s="171">
        <v>2</v>
      </c>
      <c r="F6272" s="170" t="s">
        <v>1518</v>
      </c>
      <c r="G6272" s="170">
        <v>2018</v>
      </c>
      <c r="H6272" s="172">
        <v>0.5</v>
      </c>
      <c r="I6272" s="170">
        <v>2</v>
      </c>
      <c r="J6272" s="163" t="s">
        <v>1518</v>
      </c>
      <c r="K6272" s="170">
        <v>2018</v>
      </c>
      <c r="L6272" s="170" t="str">
        <f t="shared" si="157"/>
        <v>-2.vii</v>
      </c>
      <c r="M6272" s="173">
        <v>0.66666666666666696</v>
      </c>
      <c r="N6272" s="170" t="s">
        <v>3127</v>
      </c>
      <c r="O6272" s="170"/>
      <c r="P6272" s="437">
        <v>128</v>
      </c>
      <c r="Q6272" s="437">
        <v>128</v>
      </c>
      <c r="R6272" s="437">
        <v>22</v>
      </c>
      <c r="S6272" s="170" t="s">
        <v>3</v>
      </c>
      <c r="T6272" s="170" t="s">
        <v>44</v>
      </c>
      <c r="U6272" s="170" t="s">
        <v>1399</v>
      </c>
      <c r="V6272" s="170" t="s">
        <v>1923</v>
      </c>
      <c r="W6272" s="170" t="s">
        <v>3142</v>
      </c>
      <c r="X6272" s="170" t="s">
        <v>3294</v>
      </c>
      <c r="Y6272" s="163"/>
      <c r="Z6272" s="163"/>
      <c r="AA6272" s="163">
        <v>42.152900000000002</v>
      </c>
      <c r="AB6272" s="163">
        <v>-122.30549999999999</v>
      </c>
      <c r="AC6272" s="170" t="s">
        <v>1674</v>
      </c>
      <c r="AD6272" s="163" t="s">
        <v>1674</v>
      </c>
      <c r="AE6272" s="8" t="s">
        <v>892</v>
      </c>
      <c r="AF6272" s="163"/>
      <c r="AG6272" s="170" t="s">
        <v>1649</v>
      </c>
      <c r="AH6272" s="170" t="s">
        <v>1649</v>
      </c>
      <c r="AI6272" s="163"/>
      <c r="AJ6272" s="163"/>
      <c r="AK6272" s="163"/>
      <c r="AL6272" s="163"/>
      <c r="AM6272" s="163"/>
      <c r="AN6272" s="163"/>
      <c r="AO6272" s="163"/>
      <c r="AP6272" s="163"/>
      <c r="AQ6272" s="163"/>
      <c r="AR6272" s="163"/>
      <c r="AS6272" s="163"/>
      <c r="AT6272" s="163"/>
      <c r="AU6272" s="163"/>
      <c r="AV6272" s="163"/>
      <c r="AW6272" s="163"/>
      <c r="AX6272" s="163"/>
      <c r="AY6272" s="163"/>
      <c r="AZ6272" s="163"/>
      <c r="BA6272" s="163"/>
      <c r="BB6272" s="163"/>
      <c r="BC6272" s="163"/>
      <c r="BD6272" s="163"/>
    </row>
    <row r="6273" spans="1:56" s="156" customFormat="1" x14ac:dyDescent="0.25">
      <c r="A6273" s="170"/>
      <c r="B6273" s="53"/>
      <c r="C6273" s="163"/>
      <c r="D6273" s="163"/>
      <c r="E6273" s="171">
        <v>2</v>
      </c>
      <c r="F6273" s="170" t="s">
        <v>1518</v>
      </c>
      <c r="G6273" s="170">
        <v>2018</v>
      </c>
      <c r="H6273" s="172">
        <v>0.5</v>
      </c>
      <c r="I6273" s="170">
        <v>2</v>
      </c>
      <c r="J6273" s="163" t="s">
        <v>1518</v>
      </c>
      <c r="K6273" s="170">
        <v>2018</v>
      </c>
      <c r="L6273" s="170" t="str">
        <f t="shared" si="157"/>
        <v>-2.vii</v>
      </c>
      <c r="M6273" s="173">
        <v>0.66666666666666696</v>
      </c>
      <c r="N6273" s="170" t="s">
        <v>3127</v>
      </c>
      <c r="O6273" s="170"/>
      <c r="P6273" s="437">
        <v>128</v>
      </c>
      <c r="Q6273" s="437">
        <v>128</v>
      </c>
      <c r="R6273" s="437">
        <v>23</v>
      </c>
      <c r="S6273" s="170" t="s">
        <v>3</v>
      </c>
      <c r="T6273" s="170" t="s">
        <v>44</v>
      </c>
      <c r="U6273" s="170" t="s">
        <v>1399</v>
      </c>
      <c r="V6273" s="170" t="s">
        <v>1923</v>
      </c>
      <c r="W6273" s="170" t="s">
        <v>3142</v>
      </c>
      <c r="X6273" s="170" t="s">
        <v>3294</v>
      </c>
      <c r="Y6273" s="163"/>
      <c r="Z6273" s="163"/>
      <c r="AA6273" s="163">
        <v>42.152900000000002</v>
      </c>
      <c r="AB6273" s="163">
        <v>-122.30549999999999</v>
      </c>
      <c r="AC6273" s="170" t="s">
        <v>1674</v>
      </c>
      <c r="AD6273" s="163" t="s">
        <v>1674</v>
      </c>
      <c r="AE6273" s="8" t="s">
        <v>892</v>
      </c>
      <c r="AF6273" s="163"/>
      <c r="AG6273" s="170" t="s">
        <v>1649</v>
      </c>
      <c r="AH6273" s="170" t="s">
        <v>1649</v>
      </c>
      <c r="AI6273" s="163"/>
      <c r="AJ6273" s="163"/>
      <c r="AK6273" s="163"/>
      <c r="AL6273" s="163"/>
      <c r="AM6273" s="163"/>
      <c r="AN6273" s="163"/>
      <c r="AO6273" s="163"/>
      <c r="AP6273" s="163"/>
      <c r="AQ6273" s="163"/>
      <c r="AR6273" s="163"/>
      <c r="AS6273" s="163"/>
      <c r="AT6273" s="163"/>
      <c r="AU6273" s="163"/>
      <c r="AV6273" s="163"/>
      <c r="AW6273" s="163"/>
      <c r="AX6273" s="163"/>
      <c r="AY6273" s="163"/>
      <c r="AZ6273" s="163"/>
      <c r="BA6273" s="163"/>
      <c r="BB6273" s="163"/>
      <c r="BC6273" s="163"/>
      <c r="BD6273" s="163"/>
    </row>
    <row r="6274" spans="1:56" s="156" customFormat="1" x14ac:dyDescent="0.25">
      <c r="A6274" s="170"/>
      <c r="B6274" s="53"/>
      <c r="C6274" s="163"/>
      <c r="D6274" s="163"/>
      <c r="E6274" s="171">
        <v>2</v>
      </c>
      <c r="F6274" s="170" t="s">
        <v>1518</v>
      </c>
      <c r="G6274" s="170">
        <v>2018</v>
      </c>
      <c r="H6274" s="172">
        <v>0.5</v>
      </c>
      <c r="I6274" s="170">
        <v>2</v>
      </c>
      <c r="J6274" s="163" t="s">
        <v>1518</v>
      </c>
      <c r="K6274" s="170">
        <v>2018</v>
      </c>
      <c r="L6274" s="170" t="str">
        <f t="shared" si="157"/>
        <v>-2.vii</v>
      </c>
      <c r="M6274" s="173">
        <v>0.66666666666666696</v>
      </c>
      <c r="N6274" s="170" t="s">
        <v>3127</v>
      </c>
      <c r="O6274" s="170"/>
      <c r="P6274" s="437">
        <v>128</v>
      </c>
      <c r="Q6274" s="437">
        <v>128</v>
      </c>
      <c r="R6274" s="437">
        <v>24</v>
      </c>
      <c r="S6274" s="170" t="s">
        <v>3</v>
      </c>
      <c r="T6274" s="170" t="s">
        <v>44</v>
      </c>
      <c r="U6274" s="170" t="s">
        <v>1399</v>
      </c>
      <c r="V6274" s="170" t="s">
        <v>1923</v>
      </c>
      <c r="W6274" s="170" t="s">
        <v>3142</v>
      </c>
      <c r="X6274" s="170" t="s">
        <v>3294</v>
      </c>
      <c r="Y6274" s="163"/>
      <c r="Z6274" s="163"/>
      <c r="AA6274" s="163">
        <v>42.152900000000002</v>
      </c>
      <c r="AB6274" s="163">
        <v>-122.30549999999999</v>
      </c>
      <c r="AC6274" s="170" t="s">
        <v>1674</v>
      </c>
      <c r="AD6274" s="163" t="s">
        <v>1674</v>
      </c>
      <c r="AE6274" s="8" t="s">
        <v>892</v>
      </c>
      <c r="AF6274" s="163"/>
      <c r="AG6274" s="170" t="s">
        <v>1649</v>
      </c>
      <c r="AH6274" s="170" t="s">
        <v>1649</v>
      </c>
      <c r="AI6274" s="163"/>
      <c r="AJ6274" s="163"/>
      <c r="AK6274" s="163"/>
      <c r="AL6274" s="163"/>
      <c r="AM6274" s="163"/>
      <c r="AN6274" s="163"/>
      <c r="AO6274" s="163"/>
      <c r="AP6274" s="163"/>
      <c r="AQ6274" s="163"/>
      <c r="AR6274" s="163"/>
      <c r="AS6274" s="163"/>
      <c r="AT6274" s="163"/>
      <c r="AU6274" s="163"/>
      <c r="AV6274" s="163"/>
      <c r="AW6274" s="163"/>
      <c r="AX6274" s="163"/>
      <c r="AY6274" s="163"/>
      <c r="AZ6274" s="163"/>
      <c r="BA6274" s="163"/>
      <c r="BB6274" s="163"/>
      <c r="BC6274" s="163"/>
      <c r="BD6274" s="163"/>
    </row>
    <row r="6275" spans="1:56" s="156" customFormat="1" x14ac:dyDescent="0.25">
      <c r="A6275" s="170"/>
      <c r="B6275" s="53"/>
      <c r="C6275" s="163"/>
      <c r="D6275" s="163"/>
      <c r="E6275" s="171">
        <v>2</v>
      </c>
      <c r="F6275" s="170" t="s">
        <v>1518</v>
      </c>
      <c r="G6275" s="170">
        <v>2018</v>
      </c>
      <c r="H6275" s="172">
        <v>0.5</v>
      </c>
      <c r="I6275" s="170">
        <v>2</v>
      </c>
      <c r="J6275" s="163" t="s">
        <v>1518</v>
      </c>
      <c r="K6275" s="170">
        <v>2018</v>
      </c>
      <c r="L6275" s="170" t="str">
        <f t="shared" si="157"/>
        <v>-2.vii</v>
      </c>
      <c r="M6275" s="173">
        <v>0.66666666666666696</v>
      </c>
      <c r="N6275" s="170" t="s">
        <v>3127</v>
      </c>
      <c r="O6275" s="170"/>
      <c r="P6275" s="437">
        <v>128</v>
      </c>
      <c r="Q6275" s="437">
        <v>128</v>
      </c>
      <c r="R6275" s="437">
        <v>25</v>
      </c>
      <c r="S6275" s="170" t="s">
        <v>3</v>
      </c>
      <c r="T6275" s="170" t="s">
        <v>44</v>
      </c>
      <c r="U6275" s="170" t="s">
        <v>1399</v>
      </c>
      <c r="V6275" s="170" t="s">
        <v>1923</v>
      </c>
      <c r="W6275" s="170" t="s">
        <v>3142</v>
      </c>
      <c r="X6275" s="170" t="s">
        <v>3294</v>
      </c>
      <c r="Y6275" s="163"/>
      <c r="Z6275" s="163"/>
      <c r="AA6275" s="163">
        <v>42.152900000000002</v>
      </c>
      <c r="AB6275" s="163">
        <v>-122.30549999999999</v>
      </c>
      <c r="AC6275" s="170" t="s">
        <v>1674</v>
      </c>
      <c r="AD6275" s="163" t="s">
        <v>1674</v>
      </c>
      <c r="AE6275" s="8" t="s">
        <v>892</v>
      </c>
      <c r="AF6275" s="163"/>
      <c r="AG6275" s="170" t="s">
        <v>1649</v>
      </c>
      <c r="AH6275" s="170" t="s">
        <v>1649</v>
      </c>
      <c r="AI6275" s="163"/>
      <c r="AJ6275" s="163"/>
      <c r="AK6275" s="163"/>
      <c r="AL6275" s="163"/>
      <c r="AM6275" s="163"/>
      <c r="AN6275" s="163"/>
      <c r="AO6275" s="163"/>
      <c r="AP6275" s="163"/>
      <c r="AQ6275" s="163"/>
      <c r="AR6275" s="163"/>
      <c r="AS6275" s="163"/>
      <c r="AT6275" s="163"/>
      <c r="AU6275" s="163"/>
      <c r="AV6275" s="163"/>
      <c r="AW6275" s="163"/>
      <c r="AX6275" s="163"/>
      <c r="AY6275" s="163"/>
      <c r="AZ6275" s="163"/>
      <c r="BA6275" s="163"/>
      <c r="BB6275" s="163"/>
      <c r="BC6275" s="163"/>
      <c r="BD6275" s="163"/>
    </row>
    <row r="6276" spans="1:56" s="156" customFormat="1" x14ac:dyDescent="0.25">
      <c r="A6276" s="170"/>
      <c r="B6276" s="53"/>
      <c r="C6276" s="163"/>
      <c r="D6276" s="163"/>
      <c r="E6276" s="171">
        <v>2</v>
      </c>
      <c r="F6276" s="170" t="s">
        <v>1518</v>
      </c>
      <c r="G6276" s="170">
        <v>2018</v>
      </c>
      <c r="H6276" s="172">
        <v>0.5</v>
      </c>
      <c r="I6276" s="170">
        <v>2</v>
      </c>
      <c r="J6276" s="163" t="s">
        <v>1518</v>
      </c>
      <c r="K6276" s="170">
        <v>2018</v>
      </c>
      <c r="L6276" s="170" t="str">
        <f t="shared" si="157"/>
        <v>-2.vii</v>
      </c>
      <c r="M6276" s="173">
        <v>0.66666666666666696</v>
      </c>
      <c r="N6276" s="170" t="s">
        <v>3127</v>
      </c>
      <c r="O6276" s="170"/>
      <c r="P6276" s="437">
        <v>128</v>
      </c>
      <c r="Q6276" s="437">
        <v>128</v>
      </c>
      <c r="R6276" s="437">
        <v>26</v>
      </c>
      <c r="S6276" s="170" t="s">
        <v>3</v>
      </c>
      <c r="T6276" s="170" t="s">
        <v>44</v>
      </c>
      <c r="U6276" s="170" t="s">
        <v>1399</v>
      </c>
      <c r="V6276" s="170" t="s">
        <v>1923</v>
      </c>
      <c r="W6276" s="170" t="s">
        <v>3142</v>
      </c>
      <c r="X6276" s="170" t="s">
        <v>3294</v>
      </c>
      <c r="Y6276" s="163"/>
      <c r="Z6276" s="163"/>
      <c r="AA6276" s="163">
        <v>42.152900000000002</v>
      </c>
      <c r="AB6276" s="163">
        <v>-122.30549999999999</v>
      </c>
      <c r="AC6276" s="170" t="s">
        <v>1674</v>
      </c>
      <c r="AD6276" s="163" t="s">
        <v>1674</v>
      </c>
      <c r="AE6276" s="8" t="s">
        <v>892</v>
      </c>
      <c r="AF6276" s="163"/>
      <c r="AG6276" s="170" t="s">
        <v>1649</v>
      </c>
      <c r="AH6276" s="170" t="s">
        <v>1649</v>
      </c>
      <c r="AI6276" s="163"/>
      <c r="AJ6276" s="163"/>
      <c r="AK6276" s="163"/>
      <c r="AL6276" s="163"/>
      <c r="AM6276" s="163"/>
      <c r="AN6276" s="163"/>
      <c r="AO6276" s="163"/>
      <c r="AP6276" s="163"/>
      <c r="AQ6276" s="163"/>
      <c r="AR6276" s="163"/>
      <c r="AS6276" s="163"/>
      <c r="AT6276" s="163"/>
      <c r="AU6276" s="163"/>
      <c r="AV6276" s="163"/>
      <c r="AW6276" s="163"/>
      <c r="AX6276" s="163"/>
      <c r="AY6276" s="163"/>
      <c r="AZ6276" s="163"/>
      <c r="BA6276" s="163"/>
      <c r="BB6276" s="163"/>
      <c r="BC6276" s="163"/>
      <c r="BD6276" s="163"/>
    </row>
    <row r="6277" spans="1:56" s="156" customFormat="1" x14ac:dyDescent="0.25">
      <c r="A6277" s="170"/>
      <c r="B6277" s="53"/>
      <c r="C6277" s="163"/>
      <c r="D6277" s="163"/>
      <c r="E6277" s="171">
        <v>2</v>
      </c>
      <c r="F6277" s="170" t="s">
        <v>1518</v>
      </c>
      <c r="G6277" s="170">
        <v>2018</v>
      </c>
      <c r="H6277" s="172">
        <v>0.5</v>
      </c>
      <c r="I6277" s="170">
        <v>2</v>
      </c>
      <c r="J6277" s="163" t="s">
        <v>1518</v>
      </c>
      <c r="K6277" s="170">
        <v>2018</v>
      </c>
      <c r="L6277" s="170" t="str">
        <f t="shared" si="157"/>
        <v>-2.vii</v>
      </c>
      <c r="M6277" s="173">
        <v>0.66666666666666696</v>
      </c>
      <c r="N6277" s="170" t="s">
        <v>3127</v>
      </c>
      <c r="O6277" s="170"/>
      <c r="P6277" s="437">
        <v>128</v>
      </c>
      <c r="Q6277" s="437">
        <v>128</v>
      </c>
      <c r="R6277" s="437">
        <v>27</v>
      </c>
      <c r="S6277" s="170" t="s">
        <v>3</v>
      </c>
      <c r="T6277" s="170" t="s">
        <v>44</v>
      </c>
      <c r="U6277" s="170" t="s">
        <v>1399</v>
      </c>
      <c r="V6277" s="170" t="s">
        <v>1923</v>
      </c>
      <c r="W6277" s="170" t="s">
        <v>3142</v>
      </c>
      <c r="X6277" s="170" t="s">
        <v>3294</v>
      </c>
      <c r="Y6277" s="163"/>
      <c r="Z6277" s="163"/>
      <c r="AA6277" s="163">
        <v>42.152900000000002</v>
      </c>
      <c r="AB6277" s="163">
        <v>-122.30549999999999</v>
      </c>
      <c r="AC6277" s="170" t="s">
        <v>1674</v>
      </c>
      <c r="AD6277" s="163" t="s">
        <v>1674</v>
      </c>
      <c r="AE6277" s="8" t="s">
        <v>892</v>
      </c>
      <c r="AF6277" s="163"/>
      <c r="AG6277" s="170" t="s">
        <v>1649</v>
      </c>
      <c r="AH6277" s="170" t="s">
        <v>1649</v>
      </c>
      <c r="AI6277" s="163"/>
      <c r="AJ6277" s="163"/>
      <c r="AK6277" s="163"/>
      <c r="AL6277" s="163"/>
      <c r="AM6277" s="163"/>
      <c r="AN6277" s="163"/>
      <c r="AO6277" s="163"/>
      <c r="AP6277" s="163"/>
      <c r="AQ6277" s="163"/>
      <c r="AR6277" s="163"/>
      <c r="AS6277" s="163"/>
      <c r="AT6277" s="163"/>
      <c r="AU6277" s="163"/>
      <c r="AV6277" s="163"/>
      <c r="AW6277" s="163"/>
      <c r="AX6277" s="163"/>
      <c r="AY6277" s="163"/>
      <c r="AZ6277" s="163"/>
      <c r="BA6277" s="163"/>
      <c r="BB6277" s="163"/>
      <c r="BC6277" s="163"/>
      <c r="BD6277" s="163"/>
    </row>
    <row r="6278" spans="1:56" s="156" customFormat="1" x14ac:dyDescent="0.25">
      <c r="A6278" s="170"/>
      <c r="B6278" s="53"/>
      <c r="C6278" s="163"/>
      <c r="D6278" s="163"/>
      <c r="E6278" s="171">
        <v>2</v>
      </c>
      <c r="F6278" s="170" t="s">
        <v>1518</v>
      </c>
      <c r="G6278" s="170">
        <v>2018</v>
      </c>
      <c r="H6278" s="172">
        <v>0.5</v>
      </c>
      <c r="I6278" s="170">
        <v>2</v>
      </c>
      <c r="J6278" s="163" t="s">
        <v>1518</v>
      </c>
      <c r="K6278" s="170">
        <v>2018</v>
      </c>
      <c r="L6278" s="170" t="str">
        <f t="shared" si="157"/>
        <v>-2.vii</v>
      </c>
      <c r="M6278" s="173">
        <v>0.66666666666666696</v>
      </c>
      <c r="N6278" s="170" t="s">
        <v>3127</v>
      </c>
      <c r="O6278" s="170"/>
      <c r="P6278" s="437">
        <v>128</v>
      </c>
      <c r="Q6278" s="437">
        <v>128</v>
      </c>
      <c r="R6278" s="437">
        <v>28</v>
      </c>
      <c r="S6278" s="170" t="s">
        <v>3</v>
      </c>
      <c r="T6278" s="170" t="s">
        <v>44</v>
      </c>
      <c r="U6278" s="170" t="s">
        <v>1399</v>
      </c>
      <c r="V6278" s="170" t="s">
        <v>1923</v>
      </c>
      <c r="W6278" s="170" t="s">
        <v>3142</v>
      </c>
      <c r="X6278" s="170" t="s">
        <v>3294</v>
      </c>
      <c r="Y6278" s="163"/>
      <c r="Z6278" s="163"/>
      <c r="AA6278" s="163">
        <v>42.152900000000002</v>
      </c>
      <c r="AB6278" s="163">
        <v>-122.30549999999999</v>
      </c>
      <c r="AC6278" s="170" t="s">
        <v>1674</v>
      </c>
      <c r="AD6278" s="163" t="s">
        <v>1674</v>
      </c>
      <c r="AE6278" s="8" t="s">
        <v>892</v>
      </c>
      <c r="AF6278" s="163"/>
      <c r="AG6278" s="170" t="s">
        <v>1649</v>
      </c>
      <c r="AH6278" s="170" t="s">
        <v>1649</v>
      </c>
      <c r="AI6278" s="163"/>
      <c r="AJ6278" s="163"/>
      <c r="AK6278" s="163"/>
      <c r="AL6278" s="163"/>
      <c r="AM6278" s="163"/>
      <c r="AN6278" s="163"/>
      <c r="AO6278" s="163"/>
      <c r="AP6278" s="163"/>
      <c r="AQ6278" s="163"/>
      <c r="AR6278" s="163"/>
      <c r="AS6278" s="163"/>
      <c r="AT6278" s="163"/>
      <c r="AU6278" s="163"/>
      <c r="AV6278" s="163"/>
      <c r="AW6278" s="163"/>
      <c r="AX6278" s="163"/>
      <c r="AY6278" s="163"/>
      <c r="AZ6278" s="163"/>
      <c r="BA6278" s="163"/>
      <c r="BB6278" s="163"/>
      <c r="BC6278" s="163"/>
      <c r="BD6278" s="163"/>
    </row>
    <row r="6279" spans="1:56" s="156" customFormat="1" x14ac:dyDescent="0.25">
      <c r="A6279" s="170"/>
      <c r="B6279" s="53"/>
      <c r="C6279" s="163"/>
      <c r="D6279" s="163"/>
      <c r="E6279" s="171">
        <v>2</v>
      </c>
      <c r="F6279" s="170" t="s">
        <v>1518</v>
      </c>
      <c r="G6279" s="170">
        <v>2018</v>
      </c>
      <c r="H6279" s="172">
        <v>0.5</v>
      </c>
      <c r="I6279" s="170">
        <v>2</v>
      </c>
      <c r="J6279" s="163" t="s">
        <v>1518</v>
      </c>
      <c r="K6279" s="170">
        <v>2018</v>
      </c>
      <c r="L6279" s="170" t="str">
        <f t="shared" si="157"/>
        <v>-2.vii</v>
      </c>
      <c r="M6279" s="173">
        <v>0.66666666666666696</v>
      </c>
      <c r="N6279" s="170" t="s">
        <v>3127</v>
      </c>
      <c r="O6279" s="170"/>
      <c r="P6279" s="437">
        <v>128</v>
      </c>
      <c r="Q6279" s="437">
        <v>128</v>
      </c>
      <c r="R6279" s="437">
        <v>29</v>
      </c>
      <c r="S6279" s="170" t="s">
        <v>3</v>
      </c>
      <c r="T6279" s="170" t="s">
        <v>44</v>
      </c>
      <c r="U6279" s="170" t="s">
        <v>1399</v>
      </c>
      <c r="V6279" s="170" t="s">
        <v>1923</v>
      </c>
      <c r="W6279" s="170" t="s">
        <v>3142</v>
      </c>
      <c r="X6279" s="170" t="s">
        <v>3294</v>
      </c>
      <c r="Y6279" s="163"/>
      <c r="Z6279" s="163"/>
      <c r="AA6279" s="163">
        <v>42.152900000000002</v>
      </c>
      <c r="AB6279" s="163">
        <v>-122.30549999999999</v>
      </c>
      <c r="AC6279" s="170" t="s">
        <v>1674</v>
      </c>
      <c r="AD6279" s="163" t="s">
        <v>1674</v>
      </c>
      <c r="AE6279" s="8" t="s">
        <v>892</v>
      </c>
      <c r="AF6279" s="163"/>
      <c r="AG6279" s="170" t="s">
        <v>1649</v>
      </c>
      <c r="AH6279" s="170" t="s">
        <v>1649</v>
      </c>
      <c r="AI6279" s="163"/>
      <c r="AJ6279" s="163"/>
      <c r="AK6279" s="163"/>
      <c r="AL6279" s="163"/>
      <c r="AM6279" s="163"/>
      <c r="AN6279" s="163"/>
      <c r="AO6279" s="163"/>
      <c r="AP6279" s="163"/>
      <c r="AQ6279" s="163"/>
      <c r="AR6279" s="163"/>
      <c r="AS6279" s="163"/>
      <c r="AT6279" s="163"/>
      <c r="AU6279" s="163"/>
      <c r="AV6279" s="163"/>
      <c r="AW6279" s="163"/>
      <c r="AX6279" s="163"/>
      <c r="AY6279" s="163"/>
      <c r="AZ6279" s="163"/>
      <c r="BA6279" s="163"/>
      <c r="BB6279" s="163"/>
      <c r="BC6279" s="163"/>
      <c r="BD6279" s="163"/>
    </row>
    <row r="6280" spans="1:56" s="156" customFormat="1" x14ac:dyDescent="0.25">
      <c r="A6280" s="170"/>
      <c r="B6280" s="53"/>
      <c r="C6280" s="163"/>
      <c r="D6280" s="163"/>
      <c r="E6280" s="171">
        <v>2</v>
      </c>
      <c r="F6280" s="170" t="s">
        <v>1518</v>
      </c>
      <c r="G6280" s="170">
        <v>2018</v>
      </c>
      <c r="H6280" s="172">
        <v>0.5</v>
      </c>
      <c r="I6280" s="170">
        <v>2</v>
      </c>
      <c r="J6280" s="163" t="s">
        <v>1518</v>
      </c>
      <c r="K6280" s="170">
        <v>2018</v>
      </c>
      <c r="L6280" s="170" t="str">
        <f t="shared" si="157"/>
        <v>-2.vii</v>
      </c>
      <c r="M6280" s="173">
        <v>0.66666666666666696</v>
      </c>
      <c r="N6280" s="170" t="s">
        <v>3127</v>
      </c>
      <c r="O6280" s="170"/>
      <c r="P6280" s="437">
        <v>128</v>
      </c>
      <c r="Q6280" s="437">
        <v>128</v>
      </c>
      <c r="R6280" s="437">
        <v>30</v>
      </c>
      <c r="S6280" s="170" t="s">
        <v>3</v>
      </c>
      <c r="T6280" s="170" t="s">
        <v>44</v>
      </c>
      <c r="U6280" s="170" t="s">
        <v>1399</v>
      </c>
      <c r="V6280" s="170" t="s">
        <v>1923</v>
      </c>
      <c r="W6280" s="170" t="s">
        <v>3142</v>
      </c>
      <c r="X6280" s="170" t="s">
        <v>3294</v>
      </c>
      <c r="Y6280" s="163"/>
      <c r="Z6280" s="163"/>
      <c r="AA6280" s="163">
        <v>42.152900000000002</v>
      </c>
      <c r="AB6280" s="163">
        <v>-122.30549999999999</v>
      </c>
      <c r="AC6280" s="170" t="s">
        <v>1674</v>
      </c>
      <c r="AD6280" s="163" t="s">
        <v>1674</v>
      </c>
      <c r="AE6280" s="8" t="s">
        <v>892</v>
      </c>
      <c r="AF6280" s="163"/>
      <c r="AG6280" s="170" t="s">
        <v>1649</v>
      </c>
      <c r="AH6280" s="170" t="s">
        <v>1649</v>
      </c>
      <c r="AI6280" s="163"/>
      <c r="AJ6280" s="163"/>
      <c r="AK6280" s="163"/>
      <c r="AL6280" s="163"/>
      <c r="AM6280" s="163"/>
      <c r="AN6280" s="163"/>
      <c r="AO6280" s="163"/>
      <c r="AP6280" s="163"/>
      <c r="AQ6280" s="163"/>
      <c r="AR6280" s="163"/>
      <c r="AS6280" s="163"/>
      <c r="AT6280" s="163"/>
      <c r="AU6280" s="163"/>
      <c r="AV6280" s="163"/>
      <c r="AW6280" s="163"/>
      <c r="AX6280" s="163"/>
      <c r="AY6280" s="163"/>
      <c r="AZ6280" s="163"/>
      <c r="BA6280" s="163"/>
      <c r="BB6280" s="163"/>
      <c r="BC6280" s="163"/>
      <c r="BD6280" s="163"/>
    </row>
    <row r="6281" spans="1:56" s="156" customFormat="1" x14ac:dyDescent="0.25">
      <c r="A6281" s="170"/>
      <c r="B6281" s="53"/>
      <c r="C6281" s="163"/>
      <c r="D6281" s="163"/>
      <c r="E6281" s="171">
        <v>2</v>
      </c>
      <c r="F6281" s="170" t="s">
        <v>1518</v>
      </c>
      <c r="G6281" s="170">
        <v>2018</v>
      </c>
      <c r="H6281" s="172">
        <v>0.54166666666666696</v>
      </c>
      <c r="I6281" s="170"/>
      <c r="J6281" s="170"/>
      <c r="K6281" s="170"/>
      <c r="L6281" s="170"/>
      <c r="M6281" s="170"/>
      <c r="N6281" s="170" t="s">
        <v>3128</v>
      </c>
      <c r="O6281" s="170"/>
      <c r="P6281" s="437">
        <v>129</v>
      </c>
      <c r="Q6281" s="437">
        <v>129</v>
      </c>
      <c r="R6281" s="437">
        <v>1</v>
      </c>
      <c r="S6281" s="170" t="s">
        <v>3</v>
      </c>
      <c r="T6281" s="170" t="s">
        <v>44</v>
      </c>
      <c r="U6281" s="170" t="s">
        <v>1399</v>
      </c>
      <c r="V6281" s="170" t="s">
        <v>1923</v>
      </c>
      <c r="W6281" s="170" t="s">
        <v>3171</v>
      </c>
      <c r="X6281" s="170" t="s">
        <v>3469</v>
      </c>
      <c r="Y6281" s="170"/>
      <c r="Z6281" s="170"/>
      <c r="AA6281" s="163">
        <v>42.221299999999999</v>
      </c>
      <c r="AB6281" s="163">
        <v>-122.4919</v>
      </c>
      <c r="AC6281" s="170" t="s">
        <v>45</v>
      </c>
      <c r="AD6281" s="170"/>
      <c r="AE6281" s="8" t="s">
        <v>2270</v>
      </c>
      <c r="AF6281" s="170"/>
      <c r="AG6281" s="170" t="s">
        <v>1649</v>
      </c>
      <c r="AH6281" s="170" t="s">
        <v>1649</v>
      </c>
      <c r="AI6281" s="163"/>
      <c r="AJ6281" s="163"/>
      <c r="AK6281" s="163"/>
      <c r="AL6281" s="163"/>
      <c r="AM6281" s="163"/>
      <c r="AN6281" s="163"/>
      <c r="AO6281" s="163"/>
      <c r="AP6281" s="163"/>
      <c r="AQ6281" s="163"/>
      <c r="AR6281" s="163"/>
      <c r="AS6281" s="163"/>
      <c r="AT6281" s="163"/>
      <c r="AU6281" s="163"/>
      <c r="AV6281" s="163"/>
      <c r="AW6281" s="163"/>
      <c r="AX6281" s="163"/>
      <c r="AY6281" s="163"/>
      <c r="AZ6281" s="163"/>
      <c r="BA6281" s="163"/>
      <c r="BB6281" s="163"/>
      <c r="BC6281" s="163"/>
      <c r="BD6281" s="163"/>
    </row>
    <row r="6282" spans="1:56" s="156" customFormat="1" x14ac:dyDescent="0.25">
      <c r="A6282" s="170"/>
      <c r="B6282" s="53"/>
      <c r="C6282" s="163"/>
      <c r="D6282" s="163"/>
      <c r="E6282" s="171">
        <v>2</v>
      </c>
      <c r="F6282" s="170" t="s">
        <v>1518</v>
      </c>
      <c r="G6282" s="170">
        <v>2018</v>
      </c>
      <c r="H6282" s="172">
        <v>0.58333333333333304</v>
      </c>
      <c r="I6282" s="170"/>
      <c r="J6282" s="170"/>
      <c r="K6282" s="170"/>
      <c r="L6282" s="170"/>
      <c r="M6282" s="170"/>
      <c r="N6282" s="170" t="s">
        <v>3129</v>
      </c>
      <c r="O6282" s="170"/>
      <c r="P6282" s="437">
        <v>130</v>
      </c>
      <c r="Q6282" s="437">
        <v>130</v>
      </c>
      <c r="R6282" s="437">
        <v>1</v>
      </c>
      <c r="S6282" s="170" t="s">
        <v>3</v>
      </c>
      <c r="T6282" s="170" t="s">
        <v>44</v>
      </c>
      <c r="U6282" s="170" t="s">
        <v>1399</v>
      </c>
      <c r="V6282" s="170" t="s">
        <v>1923</v>
      </c>
      <c r="W6282" s="170" t="s">
        <v>3171</v>
      </c>
      <c r="X6282" s="170" t="s">
        <v>3469</v>
      </c>
      <c r="Y6282" s="170"/>
      <c r="Z6282" s="170"/>
      <c r="AA6282" s="163">
        <v>42.208799999999997</v>
      </c>
      <c r="AB6282" s="163">
        <v>-122.48860000000001</v>
      </c>
      <c r="AC6282" s="170" t="s">
        <v>45</v>
      </c>
      <c r="AD6282" s="170"/>
      <c r="AE6282" s="8" t="s">
        <v>2270</v>
      </c>
      <c r="AF6282" s="170"/>
      <c r="AG6282" s="170" t="s">
        <v>1649</v>
      </c>
      <c r="AH6282" s="170" t="s">
        <v>1649</v>
      </c>
      <c r="AI6282" s="163"/>
      <c r="AJ6282" s="163"/>
      <c r="AK6282" s="163"/>
      <c r="AL6282" s="163"/>
      <c r="AM6282" s="163"/>
      <c r="AN6282" s="163"/>
      <c r="AO6282" s="163"/>
      <c r="AP6282" s="163"/>
      <c r="AQ6282" s="163"/>
      <c r="AR6282" s="163"/>
      <c r="AS6282" s="163"/>
      <c r="AT6282" s="163"/>
      <c r="AU6282" s="163"/>
      <c r="AV6282" s="163"/>
      <c r="AW6282" s="163"/>
      <c r="AX6282" s="163"/>
      <c r="AY6282" s="163"/>
      <c r="AZ6282" s="163"/>
      <c r="BA6282" s="163"/>
      <c r="BB6282" s="163"/>
      <c r="BC6282" s="163"/>
      <c r="BD6282" s="163"/>
    </row>
    <row r="6283" spans="1:56" s="156" customFormat="1" x14ac:dyDescent="0.25">
      <c r="A6283" s="170"/>
      <c r="B6283" s="53"/>
      <c r="C6283" s="163"/>
      <c r="D6283" s="163"/>
      <c r="E6283" s="171">
        <v>2</v>
      </c>
      <c r="F6283" s="170" t="s">
        <v>1518</v>
      </c>
      <c r="G6283" s="170">
        <v>2018</v>
      </c>
      <c r="H6283" s="172">
        <v>0.58333333333333304</v>
      </c>
      <c r="I6283" s="170"/>
      <c r="J6283" s="170"/>
      <c r="K6283" s="170"/>
      <c r="L6283" s="170"/>
      <c r="M6283" s="170"/>
      <c r="N6283" s="170" t="s">
        <v>3129</v>
      </c>
      <c r="O6283" s="170"/>
      <c r="P6283" s="437">
        <v>130</v>
      </c>
      <c r="Q6283" s="437">
        <v>130</v>
      </c>
      <c r="R6283" s="437">
        <v>2</v>
      </c>
      <c r="S6283" s="170" t="s">
        <v>3</v>
      </c>
      <c r="T6283" s="170" t="s">
        <v>44</v>
      </c>
      <c r="U6283" s="170" t="s">
        <v>1399</v>
      </c>
      <c r="V6283" s="170" t="s">
        <v>1923</v>
      </c>
      <c r="W6283" s="170" t="s">
        <v>3171</v>
      </c>
      <c r="X6283" s="170" t="s">
        <v>3469</v>
      </c>
      <c r="Y6283" s="170"/>
      <c r="Z6283" s="170"/>
      <c r="AA6283" s="163">
        <v>42.208799999999997</v>
      </c>
      <c r="AB6283" s="163">
        <v>-122.48860000000001</v>
      </c>
      <c r="AC6283" s="170" t="s">
        <v>45</v>
      </c>
      <c r="AD6283" s="170"/>
      <c r="AE6283" s="8" t="s">
        <v>2270</v>
      </c>
      <c r="AF6283" s="170"/>
      <c r="AG6283" s="170" t="s">
        <v>1649</v>
      </c>
      <c r="AH6283" s="170" t="s">
        <v>1649</v>
      </c>
      <c r="AI6283" s="163"/>
      <c r="AJ6283" s="163"/>
      <c r="AK6283" s="163"/>
      <c r="AL6283" s="163"/>
      <c r="AM6283" s="163"/>
      <c r="AN6283" s="163"/>
      <c r="AO6283" s="163"/>
      <c r="AP6283" s="163"/>
      <c r="AQ6283" s="163"/>
      <c r="AR6283" s="163"/>
      <c r="AS6283" s="163"/>
      <c r="AT6283" s="163"/>
      <c r="AU6283" s="163"/>
      <c r="AV6283" s="163"/>
      <c r="AW6283" s="163"/>
      <c r="AX6283" s="163"/>
      <c r="AY6283" s="163"/>
      <c r="AZ6283" s="163"/>
      <c r="BA6283" s="163"/>
      <c r="BB6283" s="163"/>
      <c r="BC6283" s="163"/>
      <c r="BD6283" s="163"/>
    </row>
    <row r="6284" spans="1:56" s="156" customFormat="1" x14ac:dyDescent="0.25">
      <c r="A6284" s="170"/>
      <c r="B6284" s="53"/>
      <c r="C6284" s="163"/>
      <c r="D6284" s="163"/>
      <c r="E6284" s="171">
        <v>2</v>
      </c>
      <c r="F6284" s="170" t="s">
        <v>1518</v>
      </c>
      <c r="G6284" s="170">
        <v>2018</v>
      </c>
      <c r="H6284" s="172">
        <v>0.58333333333333304</v>
      </c>
      <c r="I6284" s="170"/>
      <c r="J6284" s="170"/>
      <c r="K6284" s="170"/>
      <c r="L6284" s="170"/>
      <c r="M6284" s="170"/>
      <c r="N6284" s="170" t="s">
        <v>3129</v>
      </c>
      <c r="O6284" s="170"/>
      <c r="P6284" s="437">
        <v>130</v>
      </c>
      <c r="Q6284" s="437">
        <v>130</v>
      </c>
      <c r="R6284" s="437">
        <v>3</v>
      </c>
      <c r="S6284" s="170" t="s">
        <v>3</v>
      </c>
      <c r="T6284" s="170" t="s">
        <v>44</v>
      </c>
      <c r="U6284" s="170" t="s">
        <v>1399</v>
      </c>
      <c r="V6284" s="170" t="s">
        <v>1923</v>
      </c>
      <c r="W6284" s="170" t="s">
        <v>3171</v>
      </c>
      <c r="X6284" s="170" t="s">
        <v>3469</v>
      </c>
      <c r="Y6284" s="170"/>
      <c r="Z6284" s="170"/>
      <c r="AA6284" s="163">
        <v>42.208799999999997</v>
      </c>
      <c r="AB6284" s="163">
        <v>-122.48860000000001</v>
      </c>
      <c r="AC6284" s="170" t="s">
        <v>45</v>
      </c>
      <c r="AD6284" s="170"/>
      <c r="AE6284" s="8" t="s">
        <v>2270</v>
      </c>
      <c r="AF6284" s="170"/>
      <c r="AG6284" s="170" t="s">
        <v>1649</v>
      </c>
      <c r="AH6284" s="170" t="s">
        <v>1649</v>
      </c>
      <c r="AI6284" s="163"/>
      <c r="AJ6284" s="163"/>
      <c r="AK6284" s="163"/>
      <c r="AL6284" s="163"/>
      <c r="AM6284" s="163"/>
      <c r="AN6284" s="163"/>
      <c r="AO6284" s="163"/>
      <c r="AP6284" s="163"/>
      <c r="AQ6284" s="163"/>
      <c r="AR6284" s="163"/>
      <c r="AS6284" s="163"/>
      <c r="AT6284" s="163"/>
      <c r="AU6284" s="163"/>
      <c r="AV6284" s="163"/>
      <c r="AW6284" s="163"/>
      <c r="AX6284" s="163"/>
      <c r="AY6284" s="163"/>
      <c r="AZ6284" s="163"/>
      <c r="BA6284" s="163"/>
      <c r="BB6284" s="163"/>
      <c r="BC6284" s="163"/>
      <c r="BD6284" s="163"/>
    </row>
    <row r="6285" spans="1:56" s="156" customFormat="1" x14ac:dyDescent="0.25">
      <c r="A6285" s="170"/>
      <c r="B6285" s="53"/>
      <c r="C6285" s="163"/>
      <c r="D6285" s="163"/>
      <c r="E6285" s="171">
        <v>2</v>
      </c>
      <c r="F6285" s="170" t="s">
        <v>1518</v>
      </c>
      <c r="G6285" s="170">
        <v>2018</v>
      </c>
      <c r="H6285" s="172">
        <v>0.58333333333333304</v>
      </c>
      <c r="I6285" s="170"/>
      <c r="J6285" s="170"/>
      <c r="K6285" s="170"/>
      <c r="L6285" s="170"/>
      <c r="M6285" s="170"/>
      <c r="N6285" s="170" t="s">
        <v>3129</v>
      </c>
      <c r="O6285" s="170"/>
      <c r="P6285" s="437">
        <v>130</v>
      </c>
      <c r="Q6285" s="437">
        <v>130</v>
      </c>
      <c r="R6285" s="437">
        <v>4</v>
      </c>
      <c r="S6285" s="170" t="s">
        <v>3</v>
      </c>
      <c r="T6285" s="170" t="s">
        <v>44</v>
      </c>
      <c r="U6285" s="170" t="s">
        <v>1399</v>
      </c>
      <c r="V6285" s="170" t="s">
        <v>1923</v>
      </c>
      <c r="W6285" s="170" t="s">
        <v>3171</v>
      </c>
      <c r="X6285" s="170" t="s">
        <v>3469</v>
      </c>
      <c r="Y6285" s="170"/>
      <c r="Z6285" s="170"/>
      <c r="AA6285" s="163">
        <v>42.208799999999997</v>
      </c>
      <c r="AB6285" s="163">
        <v>-122.48860000000001</v>
      </c>
      <c r="AC6285" s="170" t="s">
        <v>45</v>
      </c>
      <c r="AD6285" s="170"/>
      <c r="AE6285" s="8" t="s">
        <v>2270</v>
      </c>
      <c r="AF6285" s="170"/>
      <c r="AG6285" s="170" t="s">
        <v>1649</v>
      </c>
      <c r="AH6285" s="170" t="s">
        <v>1649</v>
      </c>
      <c r="AI6285" s="163"/>
      <c r="AJ6285" s="163"/>
      <c r="AK6285" s="163"/>
      <c r="AL6285" s="163"/>
      <c r="AM6285" s="163"/>
      <c r="AN6285" s="163"/>
      <c r="AO6285" s="163"/>
      <c r="AP6285" s="163"/>
      <c r="AQ6285" s="163"/>
      <c r="AR6285" s="163"/>
      <c r="AS6285" s="163"/>
      <c r="AT6285" s="163"/>
      <c r="AU6285" s="163"/>
      <c r="AV6285" s="163"/>
      <c r="AW6285" s="163"/>
      <c r="AX6285" s="163"/>
      <c r="AY6285" s="163"/>
      <c r="AZ6285" s="163"/>
      <c r="BA6285" s="163"/>
      <c r="BB6285" s="163"/>
      <c r="BC6285" s="163"/>
      <c r="BD6285" s="163"/>
    </row>
    <row r="6286" spans="1:56" s="156" customFormat="1" x14ac:dyDescent="0.25">
      <c r="A6286" s="170"/>
      <c r="B6286" s="53"/>
      <c r="C6286" s="163"/>
      <c r="D6286" s="163"/>
      <c r="E6286" s="171">
        <v>2</v>
      </c>
      <c r="F6286" s="170" t="s">
        <v>1518</v>
      </c>
      <c r="G6286" s="170">
        <v>2018</v>
      </c>
      <c r="H6286" s="172">
        <v>0.58333333333333304</v>
      </c>
      <c r="I6286" s="170"/>
      <c r="J6286" s="170"/>
      <c r="K6286" s="170"/>
      <c r="L6286" s="170"/>
      <c r="M6286" s="170"/>
      <c r="N6286" s="170" t="s">
        <v>3129</v>
      </c>
      <c r="O6286" s="170"/>
      <c r="P6286" s="437">
        <v>130</v>
      </c>
      <c r="Q6286" s="437">
        <v>130</v>
      </c>
      <c r="R6286" s="437">
        <v>5</v>
      </c>
      <c r="S6286" s="170" t="s">
        <v>3</v>
      </c>
      <c r="T6286" s="170" t="s">
        <v>44</v>
      </c>
      <c r="U6286" s="170" t="s">
        <v>1399</v>
      </c>
      <c r="V6286" s="170" t="s">
        <v>1923</v>
      </c>
      <c r="W6286" s="170" t="s">
        <v>3171</v>
      </c>
      <c r="X6286" s="170" t="s">
        <v>3469</v>
      </c>
      <c r="Y6286" s="170"/>
      <c r="Z6286" s="170"/>
      <c r="AA6286" s="163">
        <v>42.208799999999997</v>
      </c>
      <c r="AB6286" s="163">
        <v>-122.48860000000001</v>
      </c>
      <c r="AC6286" s="170" t="s">
        <v>45</v>
      </c>
      <c r="AD6286" s="170"/>
      <c r="AE6286" s="8" t="s">
        <v>2270</v>
      </c>
      <c r="AF6286" s="170"/>
      <c r="AG6286" s="170" t="s">
        <v>1649</v>
      </c>
      <c r="AH6286" s="170" t="s">
        <v>1649</v>
      </c>
      <c r="AI6286" s="163"/>
      <c r="AJ6286" s="163"/>
      <c r="AK6286" s="163"/>
      <c r="AL6286" s="163"/>
      <c r="AM6286" s="163"/>
      <c r="AN6286" s="163"/>
      <c r="AO6286" s="163"/>
      <c r="AP6286" s="163"/>
      <c r="AQ6286" s="163"/>
      <c r="AR6286" s="163"/>
      <c r="AS6286" s="163"/>
      <c r="AT6286" s="163"/>
      <c r="AU6286" s="163"/>
      <c r="AV6286" s="163"/>
      <c r="AW6286" s="163"/>
      <c r="AX6286" s="163"/>
      <c r="AY6286" s="163"/>
      <c r="AZ6286" s="163"/>
      <c r="BA6286" s="163"/>
      <c r="BB6286" s="163"/>
      <c r="BC6286" s="163"/>
      <c r="BD6286" s="163"/>
    </row>
    <row r="6287" spans="1:56" s="156" customFormat="1" x14ac:dyDescent="0.25">
      <c r="A6287" s="170"/>
      <c r="B6287" s="53"/>
      <c r="C6287" s="163"/>
      <c r="D6287" s="163"/>
      <c r="E6287" s="171">
        <v>2</v>
      </c>
      <c r="F6287" s="170" t="s">
        <v>1518</v>
      </c>
      <c r="G6287" s="170">
        <v>2018</v>
      </c>
      <c r="H6287" s="172">
        <v>0.58333333333333304</v>
      </c>
      <c r="I6287" s="170"/>
      <c r="J6287" s="170"/>
      <c r="K6287" s="170"/>
      <c r="L6287" s="170"/>
      <c r="M6287" s="170"/>
      <c r="N6287" s="170" t="s">
        <v>3129</v>
      </c>
      <c r="O6287" s="170"/>
      <c r="P6287" s="437">
        <v>130</v>
      </c>
      <c r="Q6287" s="437">
        <v>130</v>
      </c>
      <c r="R6287" s="437">
        <v>6</v>
      </c>
      <c r="S6287" s="170" t="s">
        <v>3</v>
      </c>
      <c r="T6287" s="170" t="s">
        <v>44</v>
      </c>
      <c r="U6287" s="170" t="s">
        <v>1399</v>
      </c>
      <c r="V6287" s="170" t="s">
        <v>1923</v>
      </c>
      <c r="W6287" s="170" t="s">
        <v>3171</v>
      </c>
      <c r="X6287" s="170" t="s">
        <v>3469</v>
      </c>
      <c r="Y6287" s="170"/>
      <c r="Z6287" s="170"/>
      <c r="AA6287" s="163">
        <v>42.208799999999997</v>
      </c>
      <c r="AB6287" s="163">
        <v>-122.48860000000001</v>
      </c>
      <c r="AC6287" s="170" t="s">
        <v>45</v>
      </c>
      <c r="AD6287" s="170"/>
      <c r="AE6287" s="8" t="s">
        <v>2270</v>
      </c>
      <c r="AF6287" s="170"/>
      <c r="AG6287" s="170" t="s">
        <v>1649</v>
      </c>
      <c r="AH6287" s="170" t="s">
        <v>1649</v>
      </c>
      <c r="AI6287" s="163"/>
      <c r="AJ6287" s="163"/>
      <c r="AK6287" s="163"/>
      <c r="AL6287" s="163"/>
      <c r="AM6287" s="163"/>
      <c r="AN6287" s="163"/>
      <c r="AO6287" s="163"/>
      <c r="AP6287" s="163"/>
      <c r="AQ6287" s="163"/>
      <c r="AR6287" s="163"/>
      <c r="AS6287" s="163"/>
      <c r="AT6287" s="163"/>
      <c r="AU6287" s="163"/>
      <c r="AV6287" s="163"/>
      <c r="AW6287" s="163"/>
      <c r="AX6287" s="163"/>
      <c r="AY6287" s="163"/>
      <c r="AZ6287" s="163"/>
      <c r="BA6287" s="163"/>
      <c r="BB6287" s="163"/>
      <c r="BC6287" s="163"/>
      <c r="BD6287" s="163"/>
    </row>
    <row r="6288" spans="1:56" s="156" customFormat="1" x14ac:dyDescent="0.25">
      <c r="A6288" s="170"/>
      <c r="B6288" s="53"/>
      <c r="C6288" s="163"/>
      <c r="D6288" s="163"/>
      <c r="E6288" s="171">
        <v>2</v>
      </c>
      <c r="F6288" s="170" t="s">
        <v>1518</v>
      </c>
      <c r="G6288" s="170">
        <v>2018</v>
      </c>
      <c r="H6288" s="172">
        <v>0.64583333333333304</v>
      </c>
      <c r="I6288" s="163"/>
      <c r="J6288" s="163"/>
      <c r="K6288" s="163"/>
      <c r="L6288" s="170"/>
      <c r="M6288" s="163"/>
      <c r="N6288" s="170" t="s">
        <v>3135</v>
      </c>
      <c r="O6288" s="170"/>
      <c r="P6288" s="437">
        <v>131</v>
      </c>
      <c r="Q6288" s="437">
        <v>131</v>
      </c>
      <c r="R6288" s="437">
        <v>1</v>
      </c>
      <c r="S6288" s="170" t="s">
        <v>3</v>
      </c>
      <c r="T6288" s="170" t="s">
        <v>44</v>
      </c>
      <c r="U6288" s="170" t="s">
        <v>1399</v>
      </c>
      <c r="V6288" s="170" t="s">
        <v>1923</v>
      </c>
      <c r="W6288" s="170" t="s">
        <v>3172</v>
      </c>
      <c r="X6288" s="170" t="s">
        <v>3469</v>
      </c>
      <c r="Y6288" s="163"/>
      <c r="Z6288" s="163"/>
      <c r="AA6288" s="163">
        <v>42.228900000000003</v>
      </c>
      <c r="AB6288" s="163">
        <v>-122.48560000000001</v>
      </c>
      <c r="AC6288" s="170" t="s">
        <v>45</v>
      </c>
      <c r="AD6288" s="163"/>
      <c r="AE6288" s="8" t="s">
        <v>3173</v>
      </c>
      <c r="AF6288" s="163"/>
      <c r="AG6288" s="170" t="s">
        <v>1649</v>
      </c>
      <c r="AH6288" s="170" t="s">
        <v>1649</v>
      </c>
      <c r="AI6288" s="163"/>
      <c r="AJ6288" s="163"/>
      <c r="AK6288" s="163"/>
      <c r="AL6288" s="163"/>
      <c r="AM6288" s="163"/>
      <c r="AN6288" s="163"/>
      <c r="AO6288" s="163"/>
      <c r="AP6288" s="163"/>
      <c r="AQ6288" s="163"/>
      <c r="AR6288" s="163"/>
      <c r="AS6288" s="163"/>
      <c r="AT6288" s="163"/>
      <c r="AU6288" s="163"/>
      <c r="AV6288" s="163"/>
      <c r="AW6288" s="163"/>
      <c r="AX6288" s="163"/>
      <c r="AY6288" s="163"/>
      <c r="AZ6288" s="163"/>
      <c r="BA6288" s="163"/>
      <c r="BB6288" s="163"/>
      <c r="BC6288" s="163"/>
      <c r="BD6288" s="163"/>
    </row>
    <row r="6289" spans="1:56" s="156" customFormat="1" x14ac:dyDescent="0.25">
      <c r="A6289" s="170"/>
      <c r="B6289" s="53"/>
      <c r="C6289" s="163"/>
      <c r="D6289" s="163"/>
      <c r="E6289" s="171">
        <v>4</v>
      </c>
      <c r="F6289" s="170" t="s">
        <v>1518</v>
      </c>
      <c r="G6289" s="170">
        <v>2018</v>
      </c>
      <c r="H6289" s="172">
        <v>0.52083333333333304</v>
      </c>
      <c r="I6289" s="163"/>
      <c r="J6289" s="163"/>
      <c r="K6289" s="163"/>
      <c r="L6289" s="170"/>
      <c r="M6289" s="163"/>
      <c r="N6289" s="170" t="s">
        <v>3140</v>
      </c>
      <c r="O6289" s="170"/>
      <c r="P6289" s="437">
        <v>132</v>
      </c>
      <c r="Q6289" s="437">
        <v>132</v>
      </c>
      <c r="R6289" s="437">
        <v>1</v>
      </c>
      <c r="S6289" s="170" t="s">
        <v>3</v>
      </c>
      <c r="T6289" s="170" t="s">
        <v>44</v>
      </c>
      <c r="U6289" s="170" t="s">
        <v>1345</v>
      </c>
      <c r="V6289" s="170" t="s">
        <v>1923</v>
      </c>
      <c r="W6289" s="170" t="s">
        <v>3174</v>
      </c>
      <c r="X6289" s="170" t="s">
        <v>3175</v>
      </c>
      <c r="Y6289" s="163"/>
      <c r="Z6289" s="163"/>
      <c r="AA6289" s="163">
        <v>42.390900000000002</v>
      </c>
      <c r="AB6289" s="163">
        <v>-123.5543</v>
      </c>
      <c r="AC6289" s="170" t="s">
        <v>45</v>
      </c>
      <c r="AD6289" s="163"/>
      <c r="AE6289" s="8" t="s">
        <v>3176</v>
      </c>
      <c r="AF6289" s="163"/>
      <c r="AG6289" s="170" t="s">
        <v>1649</v>
      </c>
      <c r="AH6289" s="170" t="s">
        <v>1649</v>
      </c>
      <c r="AI6289" s="163"/>
      <c r="AJ6289" s="163"/>
      <c r="AK6289" s="163"/>
      <c r="AL6289" s="163"/>
      <c r="AM6289" s="163"/>
      <c r="AN6289" s="163"/>
      <c r="AO6289" s="163"/>
      <c r="AP6289" s="163"/>
      <c r="AQ6289" s="163"/>
      <c r="AR6289" s="163"/>
      <c r="AS6289" s="163"/>
      <c r="AT6289" s="163"/>
      <c r="AU6289" s="163"/>
      <c r="AV6289" s="163"/>
      <c r="AW6289" s="163"/>
      <c r="AX6289" s="163"/>
      <c r="AY6289" s="163"/>
      <c r="AZ6289" s="163"/>
      <c r="BA6289" s="163"/>
      <c r="BB6289" s="163"/>
      <c r="BC6289" s="163"/>
      <c r="BD6289" s="163"/>
    </row>
    <row r="6290" spans="1:56" s="156" customFormat="1" x14ac:dyDescent="0.25">
      <c r="A6290" s="170"/>
      <c r="B6290" s="53"/>
      <c r="C6290" s="163"/>
      <c r="D6290" s="163"/>
      <c r="E6290" s="171">
        <v>4</v>
      </c>
      <c r="F6290" s="170" t="s">
        <v>1518</v>
      </c>
      <c r="G6290" s="170">
        <v>2018</v>
      </c>
      <c r="H6290" s="172">
        <v>0.52083333333333304</v>
      </c>
      <c r="I6290" s="163"/>
      <c r="J6290" s="163"/>
      <c r="K6290" s="163"/>
      <c r="L6290" s="170"/>
      <c r="M6290" s="163"/>
      <c r="N6290" s="170" t="s">
        <v>3140</v>
      </c>
      <c r="O6290" s="170"/>
      <c r="P6290" s="437">
        <v>132</v>
      </c>
      <c r="Q6290" s="437">
        <v>132</v>
      </c>
      <c r="R6290" s="437">
        <v>2</v>
      </c>
      <c r="S6290" s="170" t="s">
        <v>3</v>
      </c>
      <c r="T6290" s="170" t="s">
        <v>44</v>
      </c>
      <c r="U6290" s="170" t="s">
        <v>1345</v>
      </c>
      <c r="V6290" s="170" t="s">
        <v>1923</v>
      </c>
      <c r="W6290" s="170" t="s">
        <v>3174</v>
      </c>
      <c r="X6290" s="170" t="s">
        <v>3175</v>
      </c>
      <c r="Y6290" s="163"/>
      <c r="Z6290" s="163"/>
      <c r="AA6290" s="163">
        <v>42.390900000000002</v>
      </c>
      <c r="AB6290" s="163">
        <v>-123.5543</v>
      </c>
      <c r="AC6290" s="170" t="s">
        <v>45</v>
      </c>
      <c r="AD6290" s="163"/>
      <c r="AE6290" s="8" t="s">
        <v>3176</v>
      </c>
      <c r="AF6290" s="163"/>
      <c r="AG6290" s="170" t="s">
        <v>1649</v>
      </c>
      <c r="AH6290" s="170" t="s">
        <v>1649</v>
      </c>
      <c r="AI6290" s="163"/>
      <c r="AJ6290" s="163"/>
      <c r="AK6290" s="163"/>
      <c r="AL6290" s="163"/>
      <c r="AM6290" s="163"/>
      <c r="AN6290" s="163"/>
      <c r="AO6290" s="163"/>
      <c r="AP6290" s="163"/>
      <c r="AQ6290" s="163"/>
      <c r="AR6290" s="163"/>
      <c r="AS6290" s="163"/>
      <c r="AT6290" s="163"/>
      <c r="AU6290" s="163"/>
      <c r="AV6290" s="163"/>
      <c r="AW6290" s="163"/>
      <c r="AX6290" s="163"/>
      <c r="AY6290" s="163"/>
      <c r="AZ6290" s="163"/>
      <c r="BA6290" s="163"/>
      <c r="BB6290" s="163"/>
      <c r="BC6290" s="163"/>
      <c r="BD6290" s="163"/>
    </row>
    <row r="6291" spans="1:56" s="156" customFormat="1" x14ac:dyDescent="0.25">
      <c r="A6291" s="170"/>
      <c r="B6291" s="53"/>
      <c r="C6291" s="163"/>
      <c r="D6291" s="163"/>
      <c r="E6291" s="171">
        <v>4</v>
      </c>
      <c r="F6291" s="170" t="s">
        <v>1518</v>
      </c>
      <c r="G6291" s="170">
        <v>2018</v>
      </c>
      <c r="H6291" s="172">
        <v>0.52083333333333304</v>
      </c>
      <c r="I6291" s="163"/>
      <c r="J6291" s="163"/>
      <c r="K6291" s="163"/>
      <c r="L6291" s="170"/>
      <c r="M6291" s="163"/>
      <c r="N6291" s="170" t="s">
        <v>3141</v>
      </c>
      <c r="O6291" s="170"/>
      <c r="P6291" s="437">
        <v>133</v>
      </c>
      <c r="Q6291" s="437">
        <v>133</v>
      </c>
      <c r="R6291" s="437">
        <v>1</v>
      </c>
      <c r="S6291" s="170" t="s">
        <v>3</v>
      </c>
      <c r="T6291" s="170" t="s">
        <v>44</v>
      </c>
      <c r="U6291" s="170" t="s">
        <v>1345</v>
      </c>
      <c r="V6291" s="170" t="s">
        <v>1923</v>
      </c>
      <c r="W6291" s="170" t="s">
        <v>3174</v>
      </c>
      <c r="X6291" s="170" t="s">
        <v>3175</v>
      </c>
      <c r="Y6291" s="163"/>
      <c r="Z6291" s="163"/>
      <c r="AA6291" s="163">
        <v>42.389800000000001</v>
      </c>
      <c r="AB6291" s="163">
        <v>-123.5534</v>
      </c>
      <c r="AC6291" s="170" t="s">
        <v>45</v>
      </c>
      <c r="AD6291" s="163"/>
      <c r="AE6291" s="8" t="s">
        <v>3177</v>
      </c>
      <c r="AF6291" s="163"/>
      <c r="AG6291" s="170" t="s">
        <v>1649</v>
      </c>
      <c r="AH6291" s="170" t="s">
        <v>1649</v>
      </c>
      <c r="AI6291" s="163"/>
      <c r="AJ6291" s="163"/>
      <c r="AK6291" s="163"/>
      <c r="AL6291" s="163"/>
      <c r="AM6291" s="163"/>
      <c r="AN6291" s="163"/>
      <c r="AO6291" s="163"/>
      <c r="AP6291" s="163"/>
      <c r="AQ6291" s="163"/>
      <c r="AR6291" s="163"/>
      <c r="AS6291" s="163"/>
      <c r="AT6291" s="163"/>
      <c r="AU6291" s="163"/>
      <c r="AV6291" s="163"/>
      <c r="AW6291" s="163"/>
      <c r="AX6291" s="163"/>
      <c r="AY6291" s="163"/>
      <c r="AZ6291" s="163"/>
      <c r="BA6291" s="163"/>
      <c r="BB6291" s="163"/>
      <c r="BC6291" s="163"/>
      <c r="BD6291" s="163"/>
    </row>
    <row r="6292" spans="1:56" s="156" customFormat="1" x14ac:dyDescent="0.25">
      <c r="A6292" s="170"/>
      <c r="B6292" s="53"/>
      <c r="C6292" s="163"/>
      <c r="D6292" s="163"/>
      <c r="E6292" s="171">
        <v>4</v>
      </c>
      <c r="F6292" s="170" t="s">
        <v>1518</v>
      </c>
      <c r="G6292" s="170">
        <v>2018</v>
      </c>
      <c r="H6292" s="172">
        <v>0.52083333333333304</v>
      </c>
      <c r="I6292" s="163"/>
      <c r="J6292" s="163"/>
      <c r="K6292" s="163"/>
      <c r="L6292" s="170"/>
      <c r="M6292" s="163"/>
      <c r="N6292" s="170" t="s">
        <v>3141</v>
      </c>
      <c r="O6292" s="170"/>
      <c r="P6292" s="437">
        <v>133</v>
      </c>
      <c r="Q6292" s="437">
        <v>133</v>
      </c>
      <c r="R6292" s="437">
        <v>2</v>
      </c>
      <c r="S6292" s="170" t="s">
        <v>3</v>
      </c>
      <c r="T6292" s="170" t="s">
        <v>44</v>
      </c>
      <c r="U6292" s="170" t="s">
        <v>1345</v>
      </c>
      <c r="V6292" s="170" t="s">
        <v>1923</v>
      </c>
      <c r="W6292" s="170" t="s">
        <v>3174</v>
      </c>
      <c r="X6292" s="170" t="s">
        <v>3175</v>
      </c>
      <c r="Y6292" s="163"/>
      <c r="Z6292" s="163"/>
      <c r="AA6292" s="163">
        <v>42.389800000000001</v>
      </c>
      <c r="AB6292" s="163">
        <v>-123.5534</v>
      </c>
      <c r="AC6292" s="170" t="s">
        <v>45</v>
      </c>
      <c r="AD6292" s="163"/>
      <c r="AE6292" s="8" t="s">
        <v>3177</v>
      </c>
      <c r="AF6292" s="163"/>
      <c r="AG6292" s="170" t="s">
        <v>1649</v>
      </c>
      <c r="AH6292" s="170" t="s">
        <v>1649</v>
      </c>
      <c r="AI6292" s="163"/>
      <c r="AJ6292" s="163"/>
      <c r="AK6292" s="163"/>
      <c r="AL6292" s="163"/>
      <c r="AM6292" s="163"/>
      <c r="AN6292" s="163"/>
      <c r="AO6292" s="163"/>
      <c r="AP6292" s="163"/>
      <c r="AQ6292" s="163"/>
      <c r="AR6292" s="163"/>
      <c r="AS6292" s="163"/>
      <c r="AT6292" s="163"/>
      <c r="AU6292" s="163"/>
      <c r="AV6292" s="163"/>
      <c r="AW6292" s="163"/>
      <c r="AX6292" s="163"/>
      <c r="AY6292" s="163"/>
      <c r="AZ6292" s="163"/>
      <c r="BA6292" s="163"/>
      <c r="BB6292" s="163"/>
      <c r="BC6292" s="163"/>
      <c r="BD6292" s="163"/>
    </row>
    <row r="6293" spans="1:56" s="156" customFormat="1" x14ac:dyDescent="0.25">
      <c r="A6293" s="170"/>
      <c r="B6293" s="53"/>
      <c r="C6293" s="163"/>
      <c r="D6293" s="163"/>
      <c r="E6293" s="171">
        <v>4</v>
      </c>
      <c r="F6293" s="170" t="s">
        <v>1518</v>
      </c>
      <c r="G6293" s="170">
        <v>2018</v>
      </c>
      <c r="H6293" s="172">
        <v>0.52083333333333304</v>
      </c>
      <c r="I6293" s="163"/>
      <c r="J6293" s="163"/>
      <c r="K6293" s="163"/>
      <c r="L6293" s="170"/>
      <c r="M6293" s="163"/>
      <c r="N6293" s="170" t="s">
        <v>3141</v>
      </c>
      <c r="O6293" s="170"/>
      <c r="P6293" s="437">
        <v>133</v>
      </c>
      <c r="Q6293" s="437">
        <v>133</v>
      </c>
      <c r="R6293" s="437">
        <v>3</v>
      </c>
      <c r="S6293" s="170" t="s">
        <v>3</v>
      </c>
      <c r="T6293" s="170" t="s">
        <v>44</v>
      </c>
      <c r="U6293" s="170" t="s">
        <v>1345</v>
      </c>
      <c r="V6293" s="170" t="s">
        <v>1923</v>
      </c>
      <c r="W6293" s="170" t="s">
        <v>3174</v>
      </c>
      <c r="X6293" s="170" t="s">
        <v>3175</v>
      </c>
      <c r="Y6293" s="163"/>
      <c r="Z6293" s="163"/>
      <c r="AA6293" s="163">
        <v>42.389800000000001</v>
      </c>
      <c r="AB6293" s="163">
        <v>-123.5534</v>
      </c>
      <c r="AC6293" s="170" t="s">
        <v>45</v>
      </c>
      <c r="AD6293" s="163"/>
      <c r="AE6293" s="8" t="s">
        <v>3177</v>
      </c>
      <c r="AF6293" s="163"/>
      <c r="AG6293" s="170" t="s">
        <v>1649</v>
      </c>
      <c r="AH6293" s="170" t="s">
        <v>1649</v>
      </c>
      <c r="AI6293" s="163"/>
      <c r="AJ6293" s="163"/>
      <c r="AK6293" s="163"/>
      <c r="AL6293" s="163"/>
      <c r="AM6293" s="163"/>
      <c r="AN6293" s="163"/>
      <c r="AO6293" s="163"/>
      <c r="AP6293" s="163"/>
      <c r="AQ6293" s="163"/>
      <c r="AR6293" s="163"/>
      <c r="AS6293" s="163"/>
      <c r="AT6293" s="163"/>
      <c r="AU6293" s="163"/>
      <c r="AV6293" s="163"/>
      <c r="AW6293" s="163"/>
      <c r="AX6293" s="163"/>
      <c r="AY6293" s="163"/>
      <c r="AZ6293" s="163"/>
      <c r="BA6293" s="163"/>
      <c r="BB6293" s="163"/>
      <c r="BC6293" s="163"/>
      <c r="BD6293" s="163"/>
    </row>
    <row r="6294" spans="1:56" s="156" customFormat="1" x14ac:dyDescent="0.25">
      <c r="A6294" s="170"/>
      <c r="B6294" s="53"/>
      <c r="C6294" s="163"/>
      <c r="D6294" s="163"/>
      <c r="E6294" s="171">
        <v>4</v>
      </c>
      <c r="F6294" s="170" t="s">
        <v>1518</v>
      </c>
      <c r="G6294" s="170">
        <v>2018</v>
      </c>
      <c r="H6294" s="172">
        <v>0.52083333333333304</v>
      </c>
      <c r="I6294" s="163"/>
      <c r="J6294" s="163"/>
      <c r="K6294" s="163"/>
      <c r="L6294" s="170"/>
      <c r="M6294" s="163"/>
      <c r="N6294" s="170" t="s">
        <v>3141</v>
      </c>
      <c r="O6294" s="170"/>
      <c r="P6294" s="437">
        <v>133</v>
      </c>
      <c r="Q6294" s="437">
        <v>133</v>
      </c>
      <c r="R6294" s="437">
        <v>4</v>
      </c>
      <c r="S6294" s="170" t="s">
        <v>3</v>
      </c>
      <c r="T6294" s="170" t="s">
        <v>44</v>
      </c>
      <c r="U6294" s="170" t="s">
        <v>1345</v>
      </c>
      <c r="V6294" s="170" t="s">
        <v>1923</v>
      </c>
      <c r="W6294" s="170" t="s">
        <v>3174</v>
      </c>
      <c r="X6294" s="170" t="s">
        <v>3175</v>
      </c>
      <c r="Y6294" s="163"/>
      <c r="Z6294" s="163"/>
      <c r="AA6294" s="163">
        <v>42.389800000000001</v>
      </c>
      <c r="AB6294" s="163">
        <v>-123.5534</v>
      </c>
      <c r="AC6294" s="170" t="s">
        <v>45</v>
      </c>
      <c r="AD6294" s="163"/>
      <c r="AE6294" s="8" t="s">
        <v>3177</v>
      </c>
      <c r="AF6294" s="163"/>
      <c r="AG6294" s="170" t="s">
        <v>1649</v>
      </c>
      <c r="AH6294" s="170" t="s">
        <v>1649</v>
      </c>
      <c r="AI6294" s="163"/>
      <c r="AJ6294" s="163"/>
      <c r="AK6294" s="163"/>
      <c r="AL6294" s="163"/>
      <c r="AM6294" s="163"/>
      <c r="AN6294" s="163"/>
      <c r="AO6294" s="163"/>
      <c r="AP6294" s="163"/>
      <c r="AQ6294" s="163"/>
      <c r="AR6294" s="163"/>
      <c r="AS6294" s="163"/>
      <c r="AT6294" s="163"/>
      <c r="AU6294" s="163"/>
      <c r="AV6294" s="163"/>
      <c r="AW6294" s="163"/>
      <c r="AX6294" s="163"/>
      <c r="AY6294" s="163"/>
      <c r="AZ6294" s="163"/>
      <c r="BA6294" s="163"/>
      <c r="BB6294" s="163"/>
      <c r="BC6294" s="163"/>
      <c r="BD6294" s="163"/>
    </row>
    <row r="6295" spans="1:56" s="156" customFormat="1" x14ac:dyDescent="0.25">
      <c r="A6295" s="170"/>
      <c r="B6295" s="53"/>
      <c r="C6295" s="163"/>
      <c r="D6295" s="163"/>
      <c r="E6295" s="171">
        <v>4</v>
      </c>
      <c r="F6295" s="170" t="s">
        <v>1518</v>
      </c>
      <c r="G6295" s="170">
        <v>2018</v>
      </c>
      <c r="H6295" s="172">
        <v>0.52083333333333304</v>
      </c>
      <c r="I6295" s="163"/>
      <c r="J6295" s="163"/>
      <c r="K6295" s="163"/>
      <c r="L6295" s="170"/>
      <c r="M6295" s="163"/>
      <c r="N6295" s="170" t="s">
        <v>3141</v>
      </c>
      <c r="O6295" s="170"/>
      <c r="P6295" s="437">
        <v>133</v>
      </c>
      <c r="Q6295" s="437">
        <v>133</v>
      </c>
      <c r="R6295" s="437">
        <v>5</v>
      </c>
      <c r="S6295" s="170" t="s">
        <v>3</v>
      </c>
      <c r="T6295" s="170" t="s">
        <v>44</v>
      </c>
      <c r="U6295" s="170" t="s">
        <v>1345</v>
      </c>
      <c r="V6295" s="170" t="s">
        <v>1923</v>
      </c>
      <c r="W6295" s="170" t="s">
        <v>3174</v>
      </c>
      <c r="X6295" s="170" t="s">
        <v>3175</v>
      </c>
      <c r="Y6295" s="163"/>
      <c r="Z6295" s="163"/>
      <c r="AA6295" s="163">
        <v>42.389800000000001</v>
      </c>
      <c r="AB6295" s="163">
        <v>-123.5534</v>
      </c>
      <c r="AC6295" s="170" t="s">
        <v>45</v>
      </c>
      <c r="AD6295" s="163"/>
      <c r="AE6295" s="8" t="s">
        <v>3177</v>
      </c>
      <c r="AF6295" s="163"/>
      <c r="AG6295" s="170" t="s">
        <v>1649</v>
      </c>
      <c r="AH6295" s="170" t="s">
        <v>1649</v>
      </c>
      <c r="AI6295" s="163"/>
      <c r="AJ6295" s="163"/>
      <c r="AK6295" s="163"/>
      <c r="AL6295" s="163"/>
      <c r="AM6295" s="163"/>
      <c r="AN6295" s="163"/>
      <c r="AO6295" s="163"/>
      <c r="AP6295" s="163"/>
      <c r="AQ6295" s="163"/>
      <c r="AR6295" s="163"/>
      <c r="AS6295" s="163"/>
      <c r="AT6295" s="163"/>
      <c r="AU6295" s="163"/>
      <c r="AV6295" s="163"/>
      <c r="AW6295" s="163"/>
      <c r="AX6295" s="163"/>
      <c r="AY6295" s="163"/>
      <c r="AZ6295" s="163"/>
      <c r="BA6295" s="163"/>
      <c r="BB6295" s="163"/>
      <c r="BC6295" s="163"/>
      <c r="BD6295" s="163"/>
    </row>
    <row r="6296" spans="1:56" s="156" customFormat="1" x14ac:dyDescent="0.25">
      <c r="A6296" s="170"/>
      <c r="B6296" s="53"/>
      <c r="C6296" s="163"/>
      <c r="D6296" s="163"/>
      <c r="E6296" s="171">
        <v>4</v>
      </c>
      <c r="F6296" s="170" t="s">
        <v>1518</v>
      </c>
      <c r="G6296" s="170">
        <v>2018</v>
      </c>
      <c r="H6296" s="172">
        <v>0.52083333333333304</v>
      </c>
      <c r="I6296" s="163"/>
      <c r="J6296" s="163"/>
      <c r="K6296" s="163"/>
      <c r="L6296" s="170"/>
      <c r="M6296" s="163"/>
      <c r="N6296" s="170" t="s">
        <v>3141</v>
      </c>
      <c r="O6296" s="170"/>
      <c r="P6296" s="437">
        <v>133</v>
      </c>
      <c r="Q6296" s="437">
        <v>133</v>
      </c>
      <c r="R6296" s="437">
        <v>6</v>
      </c>
      <c r="S6296" s="170" t="s">
        <v>3</v>
      </c>
      <c r="T6296" s="170" t="s">
        <v>44</v>
      </c>
      <c r="U6296" s="170" t="s">
        <v>1345</v>
      </c>
      <c r="V6296" s="170" t="s">
        <v>1923</v>
      </c>
      <c r="W6296" s="170" t="s">
        <v>3174</v>
      </c>
      <c r="X6296" s="170" t="s">
        <v>3175</v>
      </c>
      <c r="Y6296" s="163"/>
      <c r="Z6296" s="163"/>
      <c r="AA6296" s="163">
        <v>42.389800000000001</v>
      </c>
      <c r="AB6296" s="163">
        <v>-123.5534</v>
      </c>
      <c r="AC6296" s="170" t="s">
        <v>45</v>
      </c>
      <c r="AD6296" s="163"/>
      <c r="AE6296" s="8" t="s">
        <v>3177</v>
      </c>
      <c r="AF6296" s="163"/>
      <c r="AG6296" s="170" t="s">
        <v>1649</v>
      </c>
      <c r="AH6296" s="170" t="s">
        <v>1649</v>
      </c>
      <c r="AI6296" s="163"/>
      <c r="AJ6296" s="163"/>
      <c r="AK6296" s="163"/>
      <c r="AL6296" s="163"/>
      <c r="AM6296" s="163"/>
      <c r="AN6296" s="163"/>
      <c r="AO6296" s="163"/>
      <c r="AP6296" s="163"/>
      <c r="AQ6296" s="163"/>
      <c r="AR6296" s="163"/>
      <c r="AS6296" s="163"/>
      <c r="AT6296" s="163"/>
      <c r="AU6296" s="163"/>
      <c r="AV6296" s="163"/>
      <c r="AW6296" s="163"/>
      <c r="AX6296" s="163"/>
      <c r="AY6296" s="163"/>
      <c r="AZ6296" s="163"/>
      <c r="BA6296" s="163"/>
      <c r="BB6296" s="163"/>
      <c r="BC6296" s="163"/>
      <c r="BD6296" s="163"/>
    </row>
    <row r="6297" spans="1:56" s="156" customFormat="1" x14ac:dyDescent="0.25">
      <c r="A6297" s="170"/>
      <c r="B6297" s="53"/>
      <c r="C6297" s="163"/>
      <c r="D6297" s="163"/>
      <c r="E6297" s="171">
        <v>4</v>
      </c>
      <c r="F6297" s="170" t="s">
        <v>1518</v>
      </c>
      <c r="G6297" s="170">
        <v>2018</v>
      </c>
      <c r="H6297" s="172">
        <v>0.52083333333333304</v>
      </c>
      <c r="I6297" s="163"/>
      <c r="J6297" s="163"/>
      <c r="K6297" s="163"/>
      <c r="L6297" s="170"/>
      <c r="M6297" s="163"/>
      <c r="N6297" s="170" t="s">
        <v>3141</v>
      </c>
      <c r="O6297" s="170"/>
      <c r="P6297" s="437">
        <v>133</v>
      </c>
      <c r="Q6297" s="437">
        <v>133</v>
      </c>
      <c r="R6297" s="437">
        <v>7</v>
      </c>
      <c r="S6297" s="170" t="s">
        <v>3</v>
      </c>
      <c r="T6297" s="170" t="s">
        <v>44</v>
      </c>
      <c r="U6297" s="170" t="s">
        <v>1345</v>
      </c>
      <c r="V6297" s="170" t="s">
        <v>1923</v>
      </c>
      <c r="W6297" s="170" t="s">
        <v>3174</v>
      </c>
      <c r="X6297" s="170" t="s">
        <v>3175</v>
      </c>
      <c r="Y6297" s="163"/>
      <c r="Z6297" s="163"/>
      <c r="AA6297" s="163">
        <v>42.389800000000001</v>
      </c>
      <c r="AB6297" s="163">
        <v>-123.5534</v>
      </c>
      <c r="AC6297" s="170" t="s">
        <v>45</v>
      </c>
      <c r="AD6297" s="163"/>
      <c r="AE6297" s="8" t="s">
        <v>3177</v>
      </c>
      <c r="AF6297" s="163"/>
      <c r="AG6297" s="170" t="s">
        <v>1649</v>
      </c>
      <c r="AH6297" s="170" t="s">
        <v>1649</v>
      </c>
      <c r="AI6297" s="163"/>
      <c r="AJ6297" s="163"/>
      <c r="AK6297" s="163"/>
      <c r="AL6297" s="163"/>
      <c r="AM6297" s="163"/>
      <c r="AN6297" s="163"/>
      <c r="AO6297" s="163"/>
      <c r="AP6297" s="163"/>
      <c r="AQ6297" s="163"/>
      <c r="AR6297" s="163"/>
      <c r="AS6297" s="163"/>
      <c r="AT6297" s="163"/>
      <c r="AU6297" s="163"/>
      <c r="AV6297" s="163"/>
      <c r="AW6297" s="163"/>
      <c r="AX6297" s="163"/>
      <c r="AY6297" s="163"/>
      <c r="AZ6297" s="163"/>
      <c r="BA6297" s="163"/>
      <c r="BB6297" s="163"/>
      <c r="BC6297" s="163"/>
      <c r="BD6297" s="163"/>
    </row>
    <row r="6298" spans="1:56" s="156" customFormat="1" x14ac:dyDescent="0.25">
      <c r="A6298" s="170"/>
      <c r="B6298" s="53"/>
      <c r="C6298" s="163"/>
      <c r="D6298" s="163"/>
      <c r="E6298" s="171">
        <v>4</v>
      </c>
      <c r="F6298" s="170" t="s">
        <v>1518</v>
      </c>
      <c r="G6298" s="170">
        <v>2018</v>
      </c>
      <c r="H6298" s="172">
        <v>0.52083333333333304</v>
      </c>
      <c r="I6298" s="163"/>
      <c r="J6298" s="163"/>
      <c r="K6298" s="163"/>
      <c r="L6298" s="170"/>
      <c r="M6298" s="163"/>
      <c r="N6298" s="170" t="s">
        <v>3141</v>
      </c>
      <c r="O6298" s="170"/>
      <c r="P6298" s="437">
        <v>133</v>
      </c>
      <c r="Q6298" s="437">
        <v>133</v>
      </c>
      <c r="R6298" s="437">
        <v>8</v>
      </c>
      <c r="S6298" s="170" t="s">
        <v>3</v>
      </c>
      <c r="T6298" s="170" t="s">
        <v>44</v>
      </c>
      <c r="U6298" s="170" t="s">
        <v>1345</v>
      </c>
      <c r="V6298" s="170" t="s">
        <v>1923</v>
      </c>
      <c r="W6298" s="170" t="s">
        <v>3174</v>
      </c>
      <c r="X6298" s="170" t="s">
        <v>3175</v>
      </c>
      <c r="Y6298" s="163"/>
      <c r="Z6298" s="163"/>
      <c r="AA6298" s="163">
        <v>42.389800000000001</v>
      </c>
      <c r="AB6298" s="163">
        <v>-123.5534</v>
      </c>
      <c r="AC6298" s="170" t="s">
        <v>45</v>
      </c>
      <c r="AD6298" s="163"/>
      <c r="AE6298" s="8" t="s">
        <v>3177</v>
      </c>
      <c r="AF6298" s="163"/>
      <c r="AG6298" s="170" t="s">
        <v>1649</v>
      </c>
      <c r="AH6298" s="170" t="s">
        <v>1649</v>
      </c>
      <c r="AI6298" s="163"/>
      <c r="AJ6298" s="163"/>
      <c r="AK6298" s="163"/>
      <c r="AL6298" s="163"/>
      <c r="AM6298" s="163"/>
      <c r="AN6298" s="163"/>
      <c r="AO6298" s="163"/>
      <c r="AP6298" s="163"/>
      <c r="AQ6298" s="163"/>
      <c r="AR6298" s="163"/>
      <c r="AS6298" s="163"/>
      <c r="AT6298" s="163"/>
      <c r="AU6298" s="163"/>
      <c r="AV6298" s="163"/>
      <c r="AW6298" s="163"/>
      <c r="AX6298" s="163"/>
      <c r="AY6298" s="163"/>
      <c r="AZ6298" s="163"/>
      <c r="BA6298" s="163"/>
      <c r="BB6298" s="163"/>
      <c r="BC6298" s="163"/>
      <c r="BD6298" s="163"/>
    </row>
    <row r="6299" spans="1:56" s="156" customFormat="1" x14ac:dyDescent="0.25">
      <c r="A6299" s="170"/>
      <c r="B6299" s="53"/>
      <c r="C6299" s="163"/>
      <c r="D6299" s="163"/>
      <c r="E6299" s="171">
        <v>4</v>
      </c>
      <c r="F6299" s="170" t="s">
        <v>1518</v>
      </c>
      <c r="G6299" s="170">
        <v>2018</v>
      </c>
      <c r="H6299" s="172">
        <v>0.52083333333333304</v>
      </c>
      <c r="I6299" s="163"/>
      <c r="J6299" s="163"/>
      <c r="K6299" s="163"/>
      <c r="L6299" s="170"/>
      <c r="M6299" s="163"/>
      <c r="N6299" s="170" t="s">
        <v>3141</v>
      </c>
      <c r="O6299" s="170"/>
      <c r="P6299" s="437">
        <v>133</v>
      </c>
      <c r="Q6299" s="437">
        <v>133</v>
      </c>
      <c r="R6299" s="437">
        <v>9</v>
      </c>
      <c r="S6299" s="170" t="s">
        <v>3</v>
      </c>
      <c r="T6299" s="170" t="s">
        <v>44</v>
      </c>
      <c r="U6299" s="170" t="s">
        <v>1345</v>
      </c>
      <c r="V6299" s="170" t="s">
        <v>1923</v>
      </c>
      <c r="W6299" s="170" t="s">
        <v>3174</v>
      </c>
      <c r="X6299" s="170" t="s">
        <v>3175</v>
      </c>
      <c r="Y6299" s="163"/>
      <c r="Z6299" s="163"/>
      <c r="AA6299" s="163">
        <v>42.389800000000001</v>
      </c>
      <c r="AB6299" s="163">
        <v>-123.5534</v>
      </c>
      <c r="AC6299" s="170" t="s">
        <v>45</v>
      </c>
      <c r="AD6299" s="163"/>
      <c r="AE6299" s="8" t="s">
        <v>3177</v>
      </c>
      <c r="AF6299" s="163"/>
      <c r="AG6299" s="170" t="s">
        <v>1649</v>
      </c>
      <c r="AH6299" s="170" t="s">
        <v>1649</v>
      </c>
      <c r="AI6299" s="163"/>
      <c r="AJ6299" s="163"/>
      <c r="AK6299" s="163"/>
      <c r="AL6299" s="163"/>
      <c r="AM6299" s="163"/>
      <c r="AN6299" s="163"/>
      <c r="AO6299" s="163"/>
      <c r="AP6299" s="163"/>
      <c r="AQ6299" s="163"/>
      <c r="AR6299" s="163"/>
      <c r="AS6299" s="163"/>
      <c r="AT6299" s="163"/>
      <c r="AU6299" s="163"/>
      <c r="AV6299" s="163"/>
      <c r="AW6299" s="163"/>
      <c r="AX6299" s="163"/>
      <c r="AY6299" s="163"/>
      <c r="AZ6299" s="163"/>
      <c r="BA6299" s="163"/>
      <c r="BB6299" s="163"/>
      <c r="BC6299" s="163"/>
      <c r="BD6299" s="163"/>
    </row>
    <row r="6300" spans="1:56" s="156" customFormat="1" x14ac:dyDescent="0.25">
      <c r="A6300" s="170"/>
      <c r="B6300" s="53"/>
      <c r="C6300" s="163"/>
      <c r="D6300" s="163"/>
      <c r="E6300" s="171">
        <v>4</v>
      </c>
      <c r="F6300" s="170" t="s">
        <v>1518</v>
      </c>
      <c r="G6300" s="170">
        <v>2018</v>
      </c>
      <c r="H6300" s="172">
        <v>0.52083333333333304</v>
      </c>
      <c r="I6300" s="163"/>
      <c r="J6300" s="163"/>
      <c r="K6300" s="163"/>
      <c r="L6300" s="170"/>
      <c r="M6300" s="163"/>
      <c r="N6300" s="170" t="s">
        <v>3141</v>
      </c>
      <c r="O6300" s="170"/>
      <c r="P6300" s="437">
        <v>133</v>
      </c>
      <c r="Q6300" s="437">
        <v>133</v>
      </c>
      <c r="R6300" s="437">
        <v>10</v>
      </c>
      <c r="S6300" s="170" t="s">
        <v>3</v>
      </c>
      <c r="T6300" s="170" t="s">
        <v>44</v>
      </c>
      <c r="U6300" s="170" t="s">
        <v>1345</v>
      </c>
      <c r="V6300" s="170" t="s">
        <v>1923</v>
      </c>
      <c r="W6300" s="170" t="s">
        <v>3174</v>
      </c>
      <c r="X6300" s="170" t="s">
        <v>3175</v>
      </c>
      <c r="Y6300" s="163"/>
      <c r="Z6300" s="163"/>
      <c r="AA6300" s="163">
        <v>42.389800000000001</v>
      </c>
      <c r="AB6300" s="163">
        <v>-123.5534</v>
      </c>
      <c r="AC6300" s="170" t="s">
        <v>45</v>
      </c>
      <c r="AD6300" s="163"/>
      <c r="AE6300" s="8" t="s">
        <v>3177</v>
      </c>
      <c r="AF6300" s="163"/>
      <c r="AG6300" s="170" t="s">
        <v>1649</v>
      </c>
      <c r="AH6300" s="170" t="s">
        <v>1649</v>
      </c>
      <c r="AI6300" s="163"/>
      <c r="AJ6300" s="163"/>
      <c r="AK6300" s="163"/>
      <c r="AL6300" s="163"/>
      <c r="AM6300" s="163"/>
      <c r="AN6300" s="163"/>
      <c r="AO6300" s="163"/>
      <c r="AP6300" s="163"/>
      <c r="AQ6300" s="163"/>
      <c r="AR6300" s="163"/>
      <c r="AS6300" s="163"/>
      <c r="AT6300" s="163"/>
      <c r="AU6300" s="163"/>
      <c r="AV6300" s="163"/>
      <c r="AW6300" s="163"/>
      <c r="AX6300" s="163"/>
      <c r="AY6300" s="163"/>
      <c r="AZ6300" s="163"/>
      <c r="BA6300" s="163"/>
      <c r="BB6300" s="163"/>
      <c r="BC6300" s="163"/>
      <c r="BD6300" s="163"/>
    </row>
    <row r="6301" spans="1:56" s="156" customFormat="1" x14ac:dyDescent="0.25">
      <c r="A6301" s="170"/>
      <c r="B6301" s="53"/>
      <c r="C6301" s="163"/>
      <c r="D6301" s="163"/>
      <c r="E6301" s="171">
        <v>4</v>
      </c>
      <c r="F6301" s="170" t="s">
        <v>1518</v>
      </c>
      <c r="G6301" s="170">
        <v>2018</v>
      </c>
      <c r="H6301" s="172">
        <v>0.52083333333333304</v>
      </c>
      <c r="I6301" s="163"/>
      <c r="J6301" s="163"/>
      <c r="K6301" s="163"/>
      <c r="L6301" s="170"/>
      <c r="M6301" s="163"/>
      <c r="N6301" s="170" t="s">
        <v>3141</v>
      </c>
      <c r="O6301" s="170"/>
      <c r="P6301" s="437">
        <v>133</v>
      </c>
      <c r="Q6301" s="437">
        <v>133</v>
      </c>
      <c r="R6301" s="437">
        <v>11</v>
      </c>
      <c r="S6301" s="170" t="s">
        <v>3</v>
      </c>
      <c r="T6301" s="170" t="s">
        <v>44</v>
      </c>
      <c r="U6301" s="170" t="s">
        <v>1345</v>
      </c>
      <c r="V6301" s="170" t="s">
        <v>1923</v>
      </c>
      <c r="W6301" s="170" t="s">
        <v>3174</v>
      </c>
      <c r="X6301" s="170" t="s">
        <v>3175</v>
      </c>
      <c r="Y6301" s="163"/>
      <c r="Z6301" s="163"/>
      <c r="AA6301" s="163">
        <v>42.389800000000001</v>
      </c>
      <c r="AB6301" s="163">
        <v>-123.5534</v>
      </c>
      <c r="AC6301" s="170" t="s">
        <v>45</v>
      </c>
      <c r="AD6301" s="163"/>
      <c r="AE6301" s="8" t="s">
        <v>3177</v>
      </c>
      <c r="AF6301" s="163"/>
      <c r="AG6301" s="170" t="s">
        <v>1649</v>
      </c>
      <c r="AH6301" s="170" t="s">
        <v>1649</v>
      </c>
      <c r="AI6301" s="163"/>
      <c r="AJ6301" s="163"/>
      <c r="AK6301" s="163"/>
      <c r="AL6301" s="163"/>
      <c r="AM6301" s="163"/>
      <c r="AN6301" s="163"/>
      <c r="AO6301" s="163"/>
      <c r="AP6301" s="163"/>
      <c r="AQ6301" s="163"/>
      <c r="AR6301" s="163"/>
      <c r="AS6301" s="163"/>
      <c r="AT6301" s="163"/>
      <c r="AU6301" s="163"/>
      <c r="AV6301" s="163"/>
      <c r="AW6301" s="163"/>
      <c r="AX6301" s="163"/>
      <c r="AY6301" s="163"/>
      <c r="AZ6301" s="163"/>
      <c r="BA6301" s="163"/>
      <c r="BB6301" s="163"/>
      <c r="BC6301" s="163"/>
      <c r="BD6301" s="163"/>
    </row>
    <row r="6302" spans="1:56" s="156" customFormat="1" x14ac:dyDescent="0.25">
      <c r="A6302" s="170"/>
      <c r="B6302" s="53"/>
      <c r="C6302" s="163"/>
      <c r="D6302" s="163"/>
      <c r="E6302" s="171">
        <v>4</v>
      </c>
      <c r="F6302" s="170" t="s">
        <v>1518</v>
      </c>
      <c r="G6302" s="170">
        <v>2018</v>
      </c>
      <c r="H6302" s="172">
        <v>0.52083333333333304</v>
      </c>
      <c r="I6302" s="163"/>
      <c r="J6302" s="163"/>
      <c r="K6302" s="163"/>
      <c r="L6302" s="170"/>
      <c r="M6302" s="163"/>
      <c r="N6302" s="170" t="s">
        <v>3141</v>
      </c>
      <c r="O6302" s="170"/>
      <c r="P6302" s="437">
        <v>133</v>
      </c>
      <c r="Q6302" s="437">
        <v>133</v>
      </c>
      <c r="R6302" s="437">
        <v>12</v>
      </c>
      <c r="S6302" s="170" t="s">
        <v>3</v>
      </c>
      <c r="T6302" s="170" t="s">
        <v>44</v>
      </c>
      <c r="U6302" s="170" t="s">
        <v>1345</v>
      </c>
      <c r="V6302" s="170" t="s">
        <v>1923</v>
      </c>
      <c r="W6302" s="170" t="s">
        <v>3174</v>
      </c>
      <c r="X6302" s="170" t="s">
        <v>3175</v>
      </c>
      <c r="Y6302" s="163"/>
      <c r="Z6302" s="163"/>
      <c r="AA6302" s="163">
        <v>42.389800000000001</v>
      </c>
      <c r="AB6302" s="163">
        <v>-123.5534</v>
      </c>
      <c r="AC6302" s="170" t="s">
        <v>45</v>
      </c>
      <c r="AD6302" s="163"/>
      <c r="AE6302" s="8" t="s">
        <v>3177</v>
      </c>
      <c r="AF6302" s="163"/>
      <c r="AG6302" s="170" t="s">
        <v>1649</v>
      </c>
      <c r="AH6302" s="170" t="s">
        <v>1649</v>
      </c>
      <c r="AI6302" s="163"/>
      <c r="AJ6302" s="163"/>
      <c r="AK6302" s="163"/>
      <c r="AL6302" s="163"/>
      <c r="AM6302" s="163"/>
      <c r="AN6302" s="163"/>
      <c r="AO6302" s="163"/>
      <c r="AP6302" s="163"/>
      <c r="AQ6302" s="163"/>
      <c r="AR6302" s="163"/>
      <c r="AS6302" s="163"/>
      <c r="AT6302" s="163"/>
      <c r="AU6302" s="163"/>
      <c r="AV6302" s="163"/>
      <c r="AW6302" s="163"/>
      <c r="AX6302" s="163"/>
      <c r="AY6302" s="163"/>
      <c r="AZ6302" s="163"/>
      <c r="BA6302" s="163"/>
      <c r="BB6302" s="163"/>
      <c r="BC6302" s="163"/>
      <c r="BD6302" s="163"/>
    </row>
    <row r="6303" spans="1:56" s="156" customFormat="1" x14ac:dyDescent="0.25">
      <c r="A6303" s="170"/>
      <c r="B6303" s="53"/>
      <c r="C6303" s="163"/>
      <c r="D6303" s="163"/>
      <c r="E6303" s="171">
        <v>4</v>
      </c>
      <c r="F6303" s="170" t="s">
        <v>1518</v>
      </c>
      <c r="G6303" s="170">
        <v>2018</v>
      </c>
      <c r="H6303" s="172">
        <v>0.52083333333333304</v>
      </c>
      <c r="I6303" s="163"/>
      <c r="J6303" s="163"/>
      <c r="K6303" s="163"/>
      <c r="L6303" s="170"/>
      <c r="M6303" s="163"/>
      <c r="N6303" s="170" t="s">
        <v>3143</v>
      </c>
      <c r="O6303" s="170"/>
      <c r="P6303" s="437">
        <v>134</v>
      </c>
      <c r="Q6303" s="437">
        <v>134</v>
      </c>
      <c r="R6303" s="437">
        <v>1</v>
      </c>
      <c r="S6303" s="170" t="s">
        <v>3</v>
      </c>
      <c r="T6303" s="170" t="s">
        <v>44</v>
      </c>
      <c r="U6303" s="170" t="s">
        <v>1345</v>
      </c>
      <c r="V6303" s="170" t="s">
        <v>1923</v>
      </c>
      <c r="W6303" s="170" t="s">
        <v>3174</v>
      </c>
      <c r="X6303" s="170" t="s">
        <v>3175</v>
      </c>
      <c r="Y6303" s="163"/>
      <c r="Z6303" s="163"/>
      <c r="AA6303" s="163">
        <v>42.39</v>
      </c>
      <c r="AB6303" s="163">
        <v>-123.553</v>
      </c>
      <c r="AC6303" s="170" t="s">
        <v>45</v>
      </c>
      <c r="AD6303" s="163"/>
      <c r="AE6303" s="8" t="s">
        <v>1635</v>
      </c>
      <c r="AF6303" s="163"/>
      <c r="AG6303" s="170" t="s">
        <v>1649</v>
      </c>
      <c r="AH6303" s="170" t="s">
        <v>1649</v>
      </c>
      <c r="AI6303" s="163"/>
      <c r="AJ6303" s="163"/>
      <c r="AK6303" s="163"/>
      <c r="AL6303" s="163"/>
      <c r="AM6303" s="163"/>
      <c r="AN6303" s="163"/>
      <c r="AO6303" s="163"/>
      <c r="AP6303" s="163"/>
      <c r="AQ6303" s="163"/>
      <c r="AR6303" s="163"/>
      <c r="AS6303" s="163"/>
      <c r="AT6303" s="163"/>
      <c r="AU6303" s="163"/>
      <c r="AV6303" s="163"/>
      <c r="AW6303" s="163"/>
      <c r="AX6303" s="163"/>
      <c r="AY6303" s="163"/>
      <c r="AZ6303" s="163"/>
      <c r="BA6303" s="163"/>
      <c r="BB6303" s="163"/>
      <c r="BC6303" s="163"/>
      <c r="BD6303" s="163"/>
    </row>
    <row r="6304" spans="1:56" s="156" customFormat="1" x14ac:dyDescent="0.25">
      <c r="A6304" s="170"/>
      <c r="B6304" s="53"/>
      <c r="C6304" s="163"/>
      <c r="D6304" s="163"/>
      <c r="E6304" s="171">
        <v>4</v>
      </c>
      <c r="F6304" s="170" t="s">
        <v>1518</v>
      </c>
      <c r="G6304" s="170">
        <v>2018</v>
      </c>
      <c r="H6304" s="172">
        <v>0.52083333333333304</v>
      </c>
      <c r="I6304" s="163"/>
      <c r="J6304" s="163"/>
      <c r="K6304" s="163"/>
      <c r="L6304" s="170"/>
      <c r="M6304" s="163"/>
      <c r="N6304" s="170" t="s">
        <v>3143</v>
      </c>
      <c r="O6304" s="170"/>
      <c r="P6304" s="437">
        <v>134</v>
      </c>
      <c r="Q6304" s="437">
        <v>134</v>
      </c>
      <c r="R6304" s="437">
        <v>2</v>
      </c>
      <c r="S6304" s="170" t="s">
        <v>3</v>
      </c>
      <c r="T6304" s="170" t="s">
        <v>44</v>
      </c>
      <c r="U6304" s="170" t="s">
        <v>1345</v>
      </c>
      <c r="V6304" s="170" t="s">
        <v>1923</v>
      </c>
      <c r="W6304" s="170" t="s">
        <v>3174</v>
      </c>
      <c r="X6304" s="170" t="s">
        <v>3175</v>
      </c>
      <c r="Y6304" s="163"/>
      <c r="Z6304" s="163"/>
      <c r="AA6304" s="163">
        <v>42.39</v>
      </c>
      <c r="AB6304" s="163">
        <v>-123.553</v>
      </c>
      <c r="AC6304" s="170" t="s">
        <v>45</v>
      </c>
      <c r="AD6304" s="163"/>
      <c r="AE6304" s="8" t="s">
        <v>1635</v>
      </c>
      <c r="AF6304" s="163"/>
      <c r="AG6304" s="170" t="s">
        <v>1649</v>
      </c>
      <c r="AH6304" s="170" t="s">
        <v>1649</v>
      </c>
      <c r="AI6304" s="163"/>
      <c r="AJ6304" s="163"/>
      <c r="AK6304" s="163"/>
      <c r="AL6304" s="163"/>
      <c r="AM6304" s="163"/>
      <c r="AN6304" s="163"/>
      <c r="AO6304" s="163"/>
      <c r="AP6304" s="163"/>
      <c r="AQ6304" s="163"/>
      <c r="AR6304" s="163"/>
      <c r="AS6304" s="163"/>
      <c r="AT6304" s="163"/>
      <c r="AU6304" s="163"/>
      <c r="AV6304" s="163"/>
      <c r="AW6304" s="163"/>
      <c r="AX6304" s="163"/>
      <c r="AY6304" s="163"/>
      <c r="AZ6304" s="163"/>
      <c r="BA6304" s="163"/>
      <c r="BB6304" s="163"/>
      <c r="BC6304" s="163"/>
      <c r="BD6304" s="163"/>
    </row>
    <row r="6305" spans="1:56" s="156" customFormat="1" x14ac:dyDescent="0.25">
      <c r="A6305" s="170"/>
      <c r="B6305" s="53"/>
      <c r="C6305" s="163"/>
      <c r="D6305" s="163"/>
      <c r="E6305" s="171">
        <v>4</v>
      </c>
      <c r="F6305" s="170" t="s">
        <v>1518</v>
      </c>
      <c r="G6305" s="170">
        <v>2018</v>
      </c>
      <c r="H6305" s="172">
        <v>0.52083333333333304</v>
      </c>
      <c r="I6305" s="163"/>
      <c r="J6305" s="163"/>
      <c r="K6305" s="163"/>
      <c r="L6305" s="170"/>
      <c r="M6305" s="163"/>
      <c r="N6305" s="170" t="s">
        <v>3143</v>
      </c>
      <c r="O6305" s="170"/>
      <c r="P6305" s="437">
        <v>134</v>
      </c>
      <c r="Q6305" s="437">
        <v>134</v>
      </c>
      <c r="R6305" s="437">
        <v>3</v>
      </c>
      <c r="S6305" s="170" t="s">
        <v>3</v>
      </c>
      <c r="T6305" s="170" t="s">
        <v>44</v>
      </c>
      <c r="U6305" s="170" t="s">
        <v>1345</v>
      </c>
      <c r="V6305" s="170" t="s">
        <v>1923</v>
      </c>
      <c r="W6305" s="170" t="s">
        <v>3174</v>
      </c>
      <c r="X6305" s="170" t="s">
        <v>3175</v>
      </c>
      <c r="Y6305" s="163"/>
      <c r="Z6305" s="163"/>
      <c r="AA6305" s="163">
        <v>42.39</v>
      </c>
      <c r="AB6305" s="163">
        <v>-123.553</v>
      </c>
      <c r="AC6305" s="170" t="s">
        <v>45</v>
      </c>
      <c r="AD6305" s="163"/>
      <c r="AE6305" s="8" t="s">
        <v>1635</v>
      </c>
      <c r="AF6305" s="163"/>
      <c r="AG6305" s="170" t="s">
        <v>1649</v>
      </c>
      <c r="AH6305" s="170" t="s">
        <v>1649</v>
      </c>
      <c r="AI6305" s="163"/>
      <c r="AJ6305" s="163"/>
      <c r="AK6305" s="163"/>
      <c r="AL6305" s="163"/>
      <c r="AM6305" s="163"/>
      <c r="AN6305" s="163"/>
      <c r="AO6305" s="163"/>
      <c r="AP6305" s="163"/>
      <c r="AQ6305" s="163"/>
      <c r="AR6305" s="163"/>
      <c r="AS6305" s="163"/>
      <c r="AT6305" s="163"/>
      <c r="AU6305" s="163"/>
      <c r="AV6305" s="163"/>
      <c r="AW6305" s="163"/>
      <c r="AX6305" s="163"/>
      <c r="AY6305" s="163"/>
      <c r="AZ6305" s="163"/>
      <c r="BA6305" s="163"/>
      <c r="BB6305" s="163"/>
      <c r="BC6305" s="163"/>
      <c r="BD6305" s="163"/>
    </row>
    <row r="6306" spans="1:56" s="156" customFormat="1" x14ac:dyDescent="0.25">
      <c r="A6306" s="170"/>
      <c r="B6306" s="53"/>
      <c r="C6306" s="163"/>
      <c r="D6306" s="163"/>
      <c r="E6306" s="171">
        <v>4</v>
      </c>
      <c r="F6306" s="170" t="s">
        <v>1518</v>
      </c>
      <c r="G6306" s="170">
        <v>2018</v>
      </c>
      <c r="H6306" s="172">
        <v>0.52083333333333304</v>
      </c>
      <c r="I6306" s="163"/>
      <c r="J6306" s="163"/>
      <c r="K6306" s="163"/>
      <c r="L6306" s="170"/>
      <c r="M6306" s="163"/>
      <c r="N6306" s="170" t="s">
        <v>3143</v>
      </c>
      <c r="O6306" s="170"/>
      <c r="P6306" s="437">
        <v>134</v>
      </c>
      <c r="Q6306" s="437">
        <v>134</v>
      </c>
      <c r="R6306" s="437">
        <v>4</v>
      </c>
      <c r="S6306" s="170" t="s">
        <v>3</v>
      </c>
      <c r="T6306" s="170" t="s">
        <v>44</v>
      </c>
      <c r="U6306" s="170" t="s">
        <v>1345</v>
      </c>
      <c r="V6306" s="170" t="s">
        <v>1923</v>
      </c>
      <c r="W6306" s="170" t="s">
        <v>3174</v>
      </c>
      <c r="X6306" s="170" t="s">
        <v>3175</v>
      </c>
      <c r="Y6306" s="163"/>
      <c r="Z6306" s="163"/>
      <c r="AA6306" s="163">
        <v>42.39</v>
      </c>
      <c r="AB6306" s="163">
        <v>-123.553</v>
      </c>
      <c r="AC6306" s="170" t="s">
        <v>45</v>
      </c>
      <c r="AD6306" s="163"/>
      <c r="AE6306" s="8" t="s">
        <v>1635</v>
      </c>
      <c r="AF6306" s="163"/>
      <c r="AG6306" s="170" t="s">
        <v>1649</v>
      </c>
      <c r="AH6306" s="170" t="s">
        <v>1649</v>
      </c>
      <c r="AI6306" s="163"/>
      <c r="AJ6306" s="163"/>
      <c r="AK6306" s="163"/>
      <c r="AL6306" s="163"/>
      <c r="AM6306" s="163"/>
      <c r="AN6306" s="163"/>
      <c r="AO6306" s="163"/>
      <c r="AP6306" s="163"/>
      <c r="AQ6306" s="163"/>
      <c r="AR6306" s="163"/>
      <c r="AS6306" s="163"/>
      <c r="AT6306" s="163"/>
      <c r="AU6306" s="163"/>
      <c r="AV6306" s="163"/>
      <c r="AW6306" s="163"/>
      <c r="AX6306" s="163"/>
      <c r="AY6306" s="163"/>
      <c r="AZ6306" s="163"/>
      <c r="BA6306" s="163"/>
      <c r="BB6306" s="163"/>
      <c r="BC6306" s="163"/>
      <c r="BD6306" s="163"/>
    </row>
    <row r="6307" spans="1:56" s="156" customFormat="1" x14ac:dyDescent="0.25">
      <c r="A6307" s="170"/>
      <c r="B6307" s="53"/>
      <c r="C6307" s="163"/>
      <c r="D6307" s="163"/>
      <c r="E6307" s="171">
        <v>4</v>
      </c>
      <c r="F6307" s="170" t="s">
        <v>1518</v>
      </c>
      <c r="G6307" s="170">
        <v>2018</v>
      </c>
      <c r="H6307" s="172">
        <v>0.52083333333333304</v>
      </c>
      <c r="I6307" s="163"/>
      <c r="J6307" s="163"/>
      <c r="K6307" s="163"/>
      <c r="L6307" s="170"/>
      <c r="M6307" s="163"/>
      <c r="N6307" s="170" t="s">
        <v>3143</v>
      </c>
      <c r="O6307" s="170"/>
      <c r="P6307" s="437">
        <v>134</v>
      </c>
      <c r="Q6307" s="437">
        <v>134</v>
      </c>
      <c r="R6307" s="437">
        <v>5</v>
      </c>
      <c r="S6307" s="170" t="s">
        <v>3</v>
      </c>
      <c r="T6307" s="170" t="s">
        <v>44</v>
      </c>
      <c r="U6307" s="170" t="s">
        <v>1345</v>
      </c>
      <c r="V6307" s="170" t="s">
        <v>1923</v>
      </c>
      <c r="W6307" s="170" t="s">
        <v>3174</v>
      </c>
      <c r="X6307" s="170" t="s">
        <v>3175</v>
      </c>
      <c r="Y6307" s="163"/>
      <c r="Z6307" s="163"/>
      <c r="AA6307" s="163">
        <v>42.39</v>
      </c>
      <c r="AB6307" s="163">
        <v>-123.553</v>
      </c>
      <c r="AC6307" s="170" t="s">
        <v>45</v>
      </c>
      <c r="AD6307" s="163"/>
      <c r="AE6307" s="8" t="s">
        <v>1635</v>
      </c>
      <c r="AF6307" s="163"/>
      <c r="AG6307" s="170" t="s">
        <v>1649</v>
      </c>
      <c r="AH6307" s="170" t="s">
        <v>1649</v>
      </c>
      <c r="AI6307" s="163"/>
      <c r="AJ6307" s="163"/>
      <c r="AK6307" s="163"/>
      <c r="AL6307" s="163"/>
      <c r="AM6307" s="163"/>
      <c r="AN6307" s="163"/>
      <c r="AO6307" s="163"/>
      <c r="AP6307" s="163"/>
      <c r="AQ6307" s="163"/>
      <c r="AR6307" s="163"/>
      <c r="AS6307" s="163"/>
      <c r="AT6307" s="163"/>
      <c r="AU6307" s="163"/>
      <c r="AV6307" s="163"/>
      <c r="AW6307" s="163"/>
      <c r="AX6307" s="163"/>
      <c r="AY6307" s="163"/>
      <c r="AZ6307" s="163"/>
      <c r="BA6307" s="163"/>
      <c r="BB6307" s="163"/>
      <c r="BC6307" s="163"/>
      <c r="BD6307" s="163"/>
    </row>
    <row r="6308" spans="1:56" s="156" customFormat="1" x14ac:dyDescent="0.25">
      <c r="A6308" s="170"/>
      <c r="B6308" s="53"/>
      <c r="C6308" s="163"/>
      <c r="D6308" s="163"/>
      <c r="E6308" s="171">
        <v>4</v>
      </c>
      <c r="F6308" s="170" t="s">
        <v>1518</v>
      </c>
      <c r="G6308" s="170">
        <v>2018</v>
      </c>
      <c r="H6308" s="172">
        <v>0.52083333333333304</v>
      </c>
      <c r="I6308" s="163"/>
      <c r="J6308" s="163"/>
      <c r="K6308" s="163"/>
      <c r="L6308" s="170"/>
      <c r="M6308" s="163"/>
      <c r="N6308" s="170" t="s">
        <v>3143</v>
      </c>
      <c r="O6308" s="170"/>
      <c r="P6308" s="437">
        <v>134</v>
      </c>
      <c r="Q6308" s="437">
        <v>134</v>
      </c>
      <c r="R6308" s="437">
        <v>6</v>
      </c>
      <c r="S6308" s="170" t="s">
        <v>3</v>
      </c>
      <c r="T6308" s="170" t="s">
        <v>44</v>
      </c>
      <c r="U6308" s="170" t="s">
        <v>1345</v>
      </c>
      <c r="V6308" s="170" t="s">
        <v>1923</v>
      </c>
      <c r="W6308" s="170" t="s">
        <v>3174</v>
      </c>
      <c r="X6308" s="170" t="s">
        <v>3175</v>
      </c>
      <c r="Y6308" s="163"/>
      <c r="Z6308" s="163"/>
      <c r="AA6308" s="163">
        <v>42.39</v>
      </c>
      <c r="AB6308" s="163">
        <v>-123.553</v>
      </c>
      <c r="AC6308" s="170" t="s">
        <v>45</v>
      </c>
      <c r="AD6308" s="163"/>
      <c r="AE6308" s="8" t="s">
        <v>1635</v>
      </c>
      <c r="AF6308" s="163"/>
      <c r="AG6308" s="170" t="s">
        <v>1649</v>
      </c>
      <c r="AH6308" s="170" t="s">
        <v>1649</v>
      </c>
      <c r="AI6308" s="163"/>
      <c r="AJ6308" s="163"/>
      <c r="AK6308" s="163"/>
      <c r="AL6308" s="163"/>
      <c r="AM6308" s="163"/>
      <c r="AN6308" s="163"/>
      <c r="AO6308" s="163"/>
      <c r="AP6308" s="163"/>
      <c r="AQ6308" s="163"/>
      <c r="AR6308" s="163"/>
      <c r="AS6308" s="163"/>
      <c r="AT6308" s="163"/>
      <c r="AU6308" s="163"/>
      <c r="AV6308" s="163"/>
      <c r="AW6308" s="163"/>
      <c r="AX6308" s="163"/>
      <c r="AY6308" s="163"/>
      <c r="AZ6308" s="163"/>
      <c r="BA6308" s="163"/>
      <c r="BB6308" s="163"/>
      <c r="BC6308" s="163"/>
      <c r="BD6308" s="163"/>
    </row>
    <row r="6309" spans="1:56" s="156" customFormat="1" x14ac:dyDescent="0.25">
      <c r="A6309" s="170"/>
      <c r="B6309" s="53"/>
      <c r="C6309" s="163"/>
      <c r="D6309" s="163"/>
      <c r="E6309" s="171">
        <v>4</v>
      </c>
      <c r="F6309" s="170" t="s">
        <v>1518</v>
      </c>
      <c r="G6309" s="170">
        <v>2018</v>
      </c>
      <c r="H6309" s="172">
        <v>0.52083333333333304</v>
      </c>
      <c r="I6309" s="163"/>
      <c r="J6309" s="163"/>
      <c r="K6309" s="163"/>
      <c r="L6309" s="170"/>
      <c r="M6309" s="163"/>
      <c r="N6309" s="170" t="s">
        <v>3143</v>
      </c>
      <c r="O6309" s="170"/>
      <c r="P6309" s="437">
        <v>134</v>
      </c>
      <c r="Q6309" s="437">
        <v>134</v>
      </c>
      <c r="R6309" s="437">
        <v>7</v>
      </c>
      <c r="S6309" s="170" t="s">
        <v>3</v>
      </c>
      <c r="T6309" s="170" t="s">
        <v>44</v>
      </c>
      <c r="U6309" s="170" t="s">
        <v>1345</v>
      </c>
      <c r="V6309" s="170" t="s">
        <v>1923</v>
      </c>
      <c r="W6309" s="170" t="s">
        <v>3174</v>
      </c>
      <c r="X6309" s="170" t="s">
        <v>3175</v>
      </c>
      <c r="Y6309" s="163"/>
      <c r="Z6309" s="163"/>
      <c r="AA6309" s="163">
        <v>42.39</v>
      </c>
      <c r="AB6309" s="163">
        <v>-123.553</v>
      </c>
      <c r="AC6309" s="170" t="s">
        <v>45</v>
      </c>
      <c r="AD6309" s="163"/>
      <c r="AE6309" s="8" t="s">
        <v>1635</v>
      </c>
      <c r="AF6309" s="163"/>
      <c r="AG6309" s="170" t="s">
        <v>1649</v>
      </c>
      <c r="AH6309" s="170" t="s">
        <v>1649</v>
      </c>
      <c r="AI6309" s="163"/>
      <c r="AJ6309" s="163"/>
      <c r="AK6309" s="163"/>
      <c r="AL6309" s="163"/>
      <c r="AM6309" s="163"/>
      <c r="AN6309" s="163"/>
      <c r="AO6309" s="163"/>
      <c r="AP6309" s="163"/>
      <c r="AQ6309" s="163"/>
      <c r="AR6309" s="163"/>
      <c r="AS6309" s="163"/>
      <c r="AT6309" s="163"/>
      <c r="AU6309" s="163"/>
      <c r="AV6309" s="163"/>
      <c r="AW6309" s="163"/>
      <c r="AX6309" s="163"/>
      <c r="AY6309" s="163"/>
      <c r="AZ6309" s="163"/>
      <c r="BA6309" s="163"/>
      <c r="BB6309" s="163"/>
      <c r="BC6309" s="163"/>
      <c r="BD6309" s="163"/>
    </row>
    <row r="6310" spans="1:56" s="156" customFormat="1" x14ac:dyDescent="0.25">
      <c r="A6310" s="170"/>
      <c r="B6310" s="53"/>
      <c r="C6310" s="163"/>
      <c r="D6310" s="163"/>
      <c r="E6310" s="171">
        <v>4</v>
      </c>
      <c r="F6310" s="170" t="s">
        <v>1518</v>
      </c>
      <c r="G6310" s="170">
        <v>2018</v>
      </c>
      <c r="H6310" s="172">
        <v>0.52083333333333304</v>
      </c>
      <c r="I6310" s="163"/>
      <c r="J6310" s="163"/>
      <c r="K6310" s="163"/>
      <c r="L6310" s="170"/>
      <c r="M6310" s="163"/>
      <c r="N6310" s="170" t="s">
        <v>3143</v>
      </c>
      <c r="O6310" s="170"/>
      <c r="P6310" s="437">
        <v>134</v>
      </c>
      <c r="Q6310" s="437">
        <v>134</v>
      </c>
      <c r="R6310" s="437">
        <v>8</v>
      </c>
      <c r="S6310" s="170" t="s">
        <v>3</v>
      </c>
      <c r="T6310" s="170" t="s">
        <v>44</v>
      </c>
      <c r="U6310" s="170" t="s">
        <v>1345</v>
      </c>
      <c r="V6310" s="170" t="s">
        <v>1923</v>
      </c>
      <c r="W6310" s="170" t="s">
        <v>3174</v>
      </c>
      <c r="X6310" s="170" t="s">
        <v>3175</v>
      </c>
      <c r="Y6310" s="163"/>
      <c r="Z6310" s="163"/>
      <c r="AA6310" s="163">
        <v>42.39</v>
      </c>
      <c r="AB6310" s="163">
        <v>-123.553</v>
      </c>
      <c r="AC6310" s="170" t="s">
        <v>45</v>
      </c>
      <c r="AD6310" s="163"/>
      <c r="AE6310" s="8" t="s">
        <v>1635</v>
      </c>
      <c r="AF6310" s="163"/>
      <c r="AG6310" s="170" t="s">
        <v>1649</v>
      </c>
      <c r="AH6310" s="170" t="s">
        <v>1649</v>
      </c>
      <c r="AI6310" s="163"/>
      <c r="AJ6310" s="163"/>
      <c r="AK6310" s="163"/>
      <c r="AL6310" s="163"/>
      <c r="AM6310" s="163"/>
      <c r="AN6310" s="163"/>
      <c r="AO6310" s="163"/>
      <c r="AP6310" s="163"/>
      <c r="AQ6310" s="163"/>
      <c r="AR6310" s="163"/>
      <c r="AS6310" s="163"/>
      <c r="AT6310" s="163"/>
      <c r="AU6310" s="163"/>
      <c r="AV6310" s="163"/>
      <c r="AW6310" s="163"/>
      <c r="AX6310" s="163"/>
      <c r="AY6310" s="163"/>
      <c r="AZ6310" s="163"/>
      <c r="BA6310" s="163"/>
      <c r="BB6310" s="163"/>
      <c r="BC6310" s="163"/>
      <c r="BD6310" s="163"/>
    </row>
    <row r="6311" spans="1:56" s="156" customFormat="1" x14ac:dyDescent="0.25">
      <c r="A6311" s="170"/>
      <c r="B6311" s="53"/>
      <c r="C6311" s="163"/>
      <c r="D6311" s="163"/>
      <c r="E6311" s="171">
        <v>4</v>
      </c>
      <c r="F6311" s="170" t="s">
        <v>1518</v>
      </c>
      <c r="G6311" s="170">
        <v>2018</v>
      </c>
      <c r="H6311" s="172">
        <v>0.52083333333333304</v>
      </c>
      <c r="I6311" s="163"/>
      <c r="J6311" s="163"/>
      <c r="K6311" s="163"/>
      <c r="L6311" s="170"/>
      <c r="M6311" s="163"/>
      <c r="N6311" s="170" t="s">
        <v>3144</v>
      </c>
      <c r="O6311" s="170"/>
      <c r="P6311" s="437">
        <v>135</v>
      </c>
      <c r="Q6311" s="437">
        <v>135</v>
      </c>
      <c r="R6311" s="437">
        <v>1</v>
      </c>
      <c r="S6311" s="170" t="s">
        <v>3</v>
      </c>
      <c r="T6311" s="170" t="s">
        <v>44</v>
      </c>
      <c r="U6311" s="170" t="s">
        <v>1345</v>
      </c>
      <c r="V6311" s="170" t="s">
        <v>1923</v>
      </c>
      <c r="W6311" s="170" t="s">
        <v>3174</v>
      </c>
      <c r="X6311" s="170" t="s">
        <v>3175</v>
      </c>
      <c r="Y6311" s="163"/>
      <c r="Z6311" s="163"/>
      <c r="AA6311" s="163">
        <v>42.39</v>
      </c>
      <c r="AB6311" s="163">
        <v>-123.553</v>
      </c>
      <c r="AC6311" s="170" t="s">
        <v>45</v>
      </c>
      <c r="AD6311" s="163"/>
      <c r="AE6311" s="8" t="s">
        <v>3178</v>
      </c>
      <c r="AF6311" s="163"/>
      <c r="AG6311" s="170" t="s">
        <v>1649</v>
      </c>
      <c r="AH6311" s="170" t="s">
        <v>1649</v>
      </c>
      <c r="AI6311" s="163"/>
      <c r="AJ6311" s="163"/>
      <c r="AK6311" s="163"/>
      <c r="AL6311" s="163"/>
      <c r="AM6311" s="163"/>
      <c r="AN6311" s="163"/>
      <c r="AO6311" s="163"/>
      <c r="AP6311" s="163"/>
      <c r="AQ6311" s="163"/>
      <c r="AR6311" s="163"/>
      <c r="AS6311" s="163"/>
      <c r="AT6311" s="163"/>
      <c r="AU6311" s="163"/>
      <c r="AV6311" s="163"/>
      <c r="AW6311" s="163"/>
      <c r="AX6311" s="163"/>
      <c r="AY6311" s="163"/>
      <c r="AZ6311" s="163"/>
      <c r="BA6311" s="163"/>
      <c r="BB6311" s="163"/>
      <c r="BC6311" s="163"/>
      <c r="BD6311" s="163"/>
    </row>
    <row r="6312" spans="1:56" s="156" customFormat="1" x14ac:dyDescent="0.25">
      <c r="A6312" s="170"/>
      <c r="B6312" s="53"/>
      <c r="C6312" s="163"/>
      <c r="D6312" s="163"/>
      <c r="E6312" s="171">
        <v>4</v>
      </c>
      <c r="F6312" s="170" t="s">
        <v>1518</v>
      </c>
      <c r="G6312" s="170">
        <v>2018</v>
      </c>
      <c r="H6312" s="172">
        <v>0.52083333333333304</v>
      </c>
      <c r="I6312" s="163"/>
      <c r="J6312" s="163"/>
      <c r="K6312" s="163"/>
      <c r="L6312" s="170"/>
      <c r="M6312" s="163"/>
      <c r="N6312" s="170" t="s">
        <v>3144</v>
      </c>
      <c r="O6312" s="170"/>
      <c r="P6312" s="437">
        <v>135</v>
      </c>
      <c r="Q6312" s="437">
        <v>135</v>
      </c>
      <c r="R6312" s="437">
        <v>2</v>
      </c>
      <c r="S6312" s="170" t="s">
        <v>3</v>
      </c>
      <c r="T6312" s="170" t="s">
        <v>44</v>
      </c>
      <c r="U6312" s="170" t="s">
        <v>1345</v>
      </c>
      <c r="V6312" s="170" t="s">
        <v>1923</v>
      </c>
      <c r="W6312" s="170" t="s">
        <v>3174</v>
      </c>
      <c r="X6312" s="170" t="s">
        <v>3175</v>
      </c>
      <c r="Y6312" s="163"/>
      <c r="Z6312" s="163"/>
      <c r="AA6312" s="163">
        <v>42.39</v>
      </c>
      <c r="AB6312" s="163">
        <v>-123.553</v>
      </c>
      <c r="AC6312" s="170" t="s">
        <v>45</v>
      </c>
      <c r="AD6312" s="163"/>
      <c r="AE6312" s="8" t="s">
        <v>3178</v>
      </c>
      <c r="AF6312" s="163"/>
      <c r="AG6312" s="170" t="s">
        <v>1649</v>
      </c>
      <c r="AH6312" s="170" t="s">
        <v>1649</v>
      </c>
      <c r="AI6312" s="163"/>
      <c r="AJ6312" s="163"/>
      <c r="AK6312" s="163"/>
      <c r="AL6312" s="163"/>
      <c r="AM6312" s="163"/>
      <c r="AN6312" s="163"/>
      <c r="AO6312" s="163"/>
      <c r="AP6312" s="163"/>
      <c r="AQ6312" s="163"/>
      <c r="AR6312" s="163"/>
      <c r="AS6312" s="163"/>
      <c r="AT6312" s="163"/>
      <c r="AU6312" s="163"/>
      <c r="AV6312" s="163"/>
      <c r="AW6312" s="163"/>
      <c r="AX6312" s="163"/>
      <c r="AY6312" s="163"/>
      <c r="AZ6312" s="163"/>
      <c r="BA6312" s="163"/>
      <c r="BB6312" s="163"/>
      <c r="BC6312" s="163"/>
      <c r="BD6312" s="163"/>
    </row>
    <row r="6313" spans="1:56" s="156" customFormat="1" x14ac:dyDescent="0.25">
      <c r="A6313" s="170"/>
      <c r="B6313" s="53"/>
      <c r="C6313" s="163"/>
      <c r="D6313" s="163"/>
      <c r="E6313" s="171">
        <v>4</v>
      </c>
      <c r="F6313" s="170" t="s">
        <v>1518</v>
      </c>
      <c r="G6313" s="170">
        <v>2018</v>
      </c>
      <c r="H6313" s="172">
        <v>0.52083333333333304</v>
      </c>
      <c r="I6313" s="163"/>
      <c r="J6313" s="163"/>
      <c r="K6313" s="163"/>
      <c r="L6313" s="170"/>
      <c r="M6313" s="163"/>
      <c r="N6313" s="170" t="s">
        <v>3144</v>
      </c>
      <c r="O6313" s="170"/>
      <c r="P6313" s="437">
        <v>135</v>
      </c>
      <c r="Q6313" s="437">
        <v>135</v>
      </c>
      <c r="R6313" s="437">
        <v>3</v>
      </c>
      <c r="S6313" s="170" t="s">
        <v>3</v>
      </c>
      <c r="T6313" s="170" t="s">
        <v>44</v>
      </c>
      <c r="U6313" s="170" t="s">
        <v>1345</v>
      </c>
      <c r="V6313" s="170" t="s">
        <v>1923</v>
      </c>
      <c r="W6313" s="170" t="s">
        <v>3174</v>
      </c>
      <c r="X6313" s="170" t="s">
        <v>3175</v>
      </c>
      <c r="Y6313" s="163"/>
      <c r="Z6313" s="163"/>
      <c r="AA6313" s="163">
        <v>42.39</v>
      </c>
      <c r="AB6313" s="163">
        <v>-123.553</v>
      </c>
      <c r="AC6313" s="170" t="s">
        <v>45</v>
      </c>
      <c r="AD6313" s="163"/>
      <c r="AE6313" s="8" t="s">
        <v>3178</v>
      </c>
      <c r="AF6313" s="163"/>
      <c r="AG6313" s="170" t="s">
        <v>1649</v>
      </c>
      <c r="AH6313" s="170" t="s">
        <v>1649</v>
      </c>
      <c r="AI6313" s="163"/>
      <c r="AJ6313" s="163"/>
      <c r="AK6313" s="163"/>
      <c r="AL6313" s="163"/>
      <c r="AM6313" s="163"/>
      <c r="AN6313" s="163"/>
      <c r="AO6313" s="163"/>
      <c r="AP6313" s="163"/>
      <c r="AQ6313" s="163"/>
      <c r="AR6313" s="163"/>
      <c r="AS6313" s="163"/>
      <c r="AT6313" s="163"/>
      <c r="AU6313" s="163"/>
      <c r="AV6313" s="163"/>
      <c r="AW6313" s="163"/>
      <c r="AX6313" s="163"/>
      <c r="AY6313" s="163"/>
      <c r="AZ6313" s="163"/>
      <c r="BA6313" s="163"/>
      <c r="BB6313" s="163"/>
      <c r="BC6313" s="163"/>
      <c r="BD6313" s="163"/>
    </row>
    <row r="6314" spans="1:56" s="156" customFormat="1" x14ac:dyDescent="0.25">
      <c r="A6314" s="170"/>
      <c r="B6314" s="53"/>
      <c r="C6314" s="163"/>
      <c r="D6314" s="163"/>
      <c r="E6314" s="171">
        <v>4</v>
      </c>
      <c r="F6314" s="170" t="s">
        <v>1518</v>
      </c>
      <c r="G6314" s="170">
        <v>2018</v>
      </c>
      <c r="H6314" s="172">
        <v>0.52083333333333304</v>
      </c>
      <c r="I6314" s="163"/>
      <c r="J6314" s="163"/>
      <c r="K6314" s="163"/>
      <c r="L6314" s="170"/>
      <c r="M6314" s="163"/>
      <c r="N6314" s="170" t="s">
        <v>3144</v>
      </c>
      <c r="O6314" s="170"/>
      <c r="P6314" s="437">
        <v>135</v>
      </c>
      <c r="Q6314" s="437">
        <v>135</v>
      </c>
      <c r="R6314" s="437">
        <v>4</v>
      </c>
      <c r="S6314" s="170" t="s">
        <v>3</v>
      </c>
      <c r="T6314" s="170" t="s">
        <v>44</v>
      </c>
      <c r="U6314" s="170" t="s">
        <v>1345</v>
      </c>
      <c r="V6314" s="170" t="s">
        <v>1923</v>
      </c>
      <c r="W6314" s="170" t="s">
        <v>3174</v>
      </c>
      <c r="X6314" s="170" t="s">
        <v>3175</v>
      </c>
      <c r="Y6314" s="163"/>
      <c r="Z6314" s="163"/>
      <c r="AA6314" s="163">
        <v>42.39</v>
      </c>
      <c r="AB6314" s="163">
        <v>-123.553</v>
      </c>
      <c r="AC6314" s="170" t="s">
        <v>45</v>
      </c>
      <c r="AD6314" s="163"/>
      <c r="AE6314" s="8" t="s">
        <v>3178</v>
      </c>
      <c r="AF6314" s="163"/>
      <c r="AG6314" s="170" t="s">
        <v>1649</v>
      </c>
      <c r="AH6314" s="170" t="s">
        <v>1649</v>
      </c>
      <c r="AI6314" s="163"/>
      <c r="AJ6314" s="163"/>
      <c r="AK6314" s="163"/>
      <c r="AL6314" s="163"/>
      <c r="AM6314" s="163"/>
      <c r="AN6314" s="163"/>
      <c r="AO6314" s="163"/>
      <c r="AP6314" s="163"/>
      <c r="AQ6314" s="163"/>
      <c r="AR6314" s="163"/>
      <c r="AS6314" s="163"/>
      <c r="AT6314" s="163"/>
      <c r="AU6314" s="163"/>
      <c r="AV6314" s="163"/>
      <c r="AW6314" s="163"/>
      <c r="AX6314" s="163"/>
      <c r="AY6314" s="163"/>
      <c r="AZ6314" s="163"/>
      <c r="BA6314" s="163"/>
      <c r="BB6314" s="163"/>
      <c r="BC6314" s="163"/>
      <c r="BD6314" s="163"/>
    </row>
    <row r="6315" spans="1:56" s="156" customFormat="1" x14ac:dyDescent="0.25">
      <c r="A6315" s="170"/>
      <c r="B6315" s="53"/>
      <c r="C6315" s="163"/>
      <c r="D6315" s="163"/>
      <c r="E6315" s="171">
        <v>4</v>
      </c>
      <c r="F6315" s="170" t="s">
        <v>1518</v>
      </c>
      <c r="G6315" s="170">
        <v>2018</v>
      </c>
      <c r="H6315" s="172">
        <v>0.52083333333333304</v>
      </c>
      <c r="I6315" s="163"/>
      <c r="J6315" s="163"/>
      <c r="K6315" s="163"/>
      <c r="L6315" s="170"/>
      <c r="M6315" s="163"/>
      <c r="N6315" s="170" t="s">
        <v>3145</v>
      </c>
      <c r="O6315" s="170"/>
      <c r="P6315" s="437">
        <v>136</v>
      </c>
      <c r="Q6315" s="437">
        <v>136</v>
      </c>
      <c r="R6315" s="437">
        <v>1</v>
      </c>
      <c r="S6315" s="170" t="s">
        <v>3</v>
      </c>
      <c r="T6315" s="170" t="s">
        <v>44</v>
      </c>
      <c r="U6315" s="170" t="s">
        <v>1345</v>
      </c>
      <c r="V6315" s="170" t="s">
        <v>1923</v>
      </c>
      <c r="W6315" s="170" t="s">
        <v>3174</v>
      </c>
      <c r="X6315" s="170" t="s">
        <v>3175</v>
      </c>
      <c r="Y6315" s="163"/>
      <c r="Z6315" s="163"/>
      <c r="AA6315" s="163">
        <v>42.39</v>
      </c>
      <c r="AB6315" s="163">
        <v>-123.553</v>
      </c>
      <c r="AC6315" s="170" t="s">
        <v>45</v>
      </c>
      <c r="AD6315" s="163"/>
      <c r="AE6315" s="8" t="s">
        <v>1171</v>
      </c>
      <c r="AF6315" s="163"/>
      <c r="AG6315" s="170" t="s">
        <v>1649</v>
      </c>
      <c r="AH6315" s="170" t="s">
        <v>1649</v>
      </c>
      <c r="AI6315" s="163"/>
      <c r="AJ6315" s="163"/>
      <c r="AK6315" s="163"/>
      <c r="AL6315" s="163"/>
      <c r="AM6315" s="163"/>
      <c r="AN6315" s="163"/>
      <c r="AO6315" s="163"/>
      <c r="AP6315" s="163"/>
      <c r="AQ6315" s="163"/>
      <c r="AR6315" s="163"/>
      <c r="AS6315" s="163"/>
      <c r="AT6315" s="163"/>
      <c r="AU6315" s="163"/>
      <c r="AV6315" s="163"/>
      <c r="AW6315" s="163"/>
      <c r="AX6315" s="163"/>
      <c r="AY6315" s="163"/>
      <c r="AZ6315" s="163"/>
      <c r="BA6315" s="163"/>
      <c r="BB6315" s="163"/>
      <c r="BC6315" s="163"/>
      <c r="BD6315" s="163"/>
    </row>
    <row r="6316" spans="1:56" s="156" customFormat="1" x14ac:dyDescent="0.25">
      <c r="A6316" s="170"/>
      <c r="B6316" s="53"/>
      <c r="C6316" s="163"/>
      <c r="D6316" s="163"/>
      <c r="E6316" s="171">
        <v>4</v>
      </c>
      <c r="F6316" s="170" t="s">
        <v>1518</v>
      </c>
      <c r="G6316" s="170">
        <v>2018</v>
      </c>
      <c r="H6316" s="172">
        <v>0.52083333333333304</v>
      </c>
      <c r="I6316" s="163"/>
      <c r="J6316" s="163"/>
      <c r="K6316" s="163"/>
      <c r="L6316" s="170"/>
      <c r="M6316" s="163"/>
      <c r="N6316" s="170" t="s">
        <v>3145</v>
      </c>
      <c r="O6316" s="170"/>
      <c r="P6316" s="437">
        <v>136</v>
      </c>
      <c r="Q6316" s="437">
        <v>136</v>
      </c>
      <c r="R6316" s="437">
        <v>2</v>
      </c>
      <c r="S6316" s="170" t="s">
        <v>3</v>
      </c>
      <c r="T6316" s="170" t="s">
        <v>44</v>
      </c>
      <c r="U6316" s="170" t="s">
        <v>1345</v>
      </c>
      <c r="V6316" s="170" t="s">
        <v>1923</v>
      </c>
      <c r="W6316" s="170" t="s">
        <v>3174</v>
      </c>
      <c r="X6316" s="170" t="s">
        <v>3175</v>
      </c>
      <c r="Y6316" s="163"/>
      <c r="Z6316" s="163"/>
      <c r="AA6316" s="163">
        <v>42.39</v>
      </c>
      <c r="AB6316" s="163">
        <v>-123.553</v>
      </c>
      <c r="AC6316" s="170" t="s">
        <v>45</v>
      </c>
      <c r="AD6316" s="163"/>
      <c r="AE6316" s="8" t="s">
        <v>1171</v>
      </c>
      <c r="AF6316" s="163"/>
      <c r="AG6316" s="170" t="s">
        <v>1649</v>
      </c>
      <c r="AH6316" s="170" t="s">
        <v>1649</v>
      </c>
      <c r="AI6316" s="163"/>
      <c r="AJ6316" s="163"/>
      <c r="AK6316" s="163"/>
      <c r="AL6316" s="163"/>
      <c r="AM6316" s="163"/>
      <c r="AN6316" s="163"/>
      <c r="AO6316" s="163"/>
      <c r="AP6316" s="163"/>
      <c r="AQ6316" s="163"/>
      <c r="AR6316" s="163"/>
      <c r="AS6316" s="163"/>
      <c r="AT6316" s="163"/>
      <c r="AU6316" s="163"/>
      <c r="AV6316" s="163"/>
      <c r="AW6316" s="163"/>
      <c r="AX6316" s="163"/>
      <c r="AY6316" s="163"/>
      <c r="AZ6316" s="163"/>
      <c r="BA6316" s="163"/>
      <c r="BB6316" s="163"/>
      <c r="BC6316" s="163"/>
      <c r="BD6316" s="163"/>
    </row>
    <row r="6317" spans="1:56" s="156" customFormat="1" x14ac:dyDescent="0.25">
      <c r="A6317" s="170"/>
      <c r="B6317" s="53"/>
      <c r="C6317" s="163"/>
      <c r="D6317" s="163"/>
      <c r="E6317" s="171">
        <v>5</v>
      </c>
      <c r="F6317" s="170" t="s">
        <v>1518</v>
      </c>
      <c r="G6317" s="170">
        <v>2018</v>
      </c>
      <c r="H6317" s="172">
        <v>0.4375</v>
      </c>
      <c r="I6317" s="163"/>
      <c r="J6317" s="163"/>
      <c r="K6317" s="163"/>
      <c r="L6317" s="170"/>
      <c r="M6317" s="163"/>
      <c r="N6317" s="170" t="s">
        <v>3146</v>
      </c>
      <c r="O6317" s="170"/>
      <c r="P6317" s="437">
        <v>137</v>
      </c>
      <c r="Q6317" s="437">
        <v>137</v>
      </c>
      <c r="R6317" s="437">
        <v>1</v>
      </c>
      <c r="S6317" s="170" t="s">
        <v>3</v>
      </c>
      <c r="T6317" s="170" t="s">
        <v>44</v>
      </c>
      <c r="U6317" s="170" t="s">
        <v>1345</v>
      </c>
      <c r="V6317" s="170" t="s">
        <v>1923</v>
      </c>
      <c r="W6317" s="170" t="s">
        <v>3132</v>
      </c>
      <c r="X6317" s="170" t="s">
        <v>3133</v>
      </c>
      <c r="Y6317" s="163"/>
      <c r="Z6317" s="163"/>
      <c r="AA6317" s="163">
        <v>42.356200000000001</v>
      </c>
      <c r="AB6317" s="163">
        <v>-123.4105</v>
      </c>
      <c r="AC6317" s="170" t="s">
        <v>45</v>
      </c>
      <c r="AD6317" s="163"/>
      <c r="AE6317" s="8" t="s">
        <v>1440</v>
      </c>
      <c r="AF6317" s="163"/>
      <c r="AG6317" s="170" t="s">
        <v>1649</v>
      </c>
      <c r="AH6317" s="170" t="s">
        <v>1649</v>
      </c>
      <c r="AI6317" s="163"/>
      <c r="AJ6317" s="163"/>
      <c r="AK6317" s="163"/>
      <c r="AL6317" s="163"/>
      <c r="AM6317" s="163"/>
      <c r="AN6317" s="163"/>
      <c r="AO6317" s="163"/>
      <c r="AP6317" s="163"/>
      <c r="AQ6317" s="163"/>
      <c r="AR6317" s="163"/>
      <c r="AS6317" s="163"/>
      <c r="AT6317" s="163"/>
      <c r="AU6317" s="163"/>
      <c r="AV6317" s="163"/>
      <c r="AW6317" s="163"/>
      <c r="AX6317" s="163"/>
      <c r="AY6317" s="163"/>
      <c r="AZ6317" s="163"/>
      <c r="BA6317" s="163"/>
      <c r="BB6317" s="163"/>
      <c r="BC6317" s="163"/>
      <c r="BD6317" s="163"/>
    </row>
    <row r="6318" spans="1:56" s="156" customFormat="1" x14ac:dyDescent="0.25">
      <c r="A6318" s="170"/>
      <c r="B6318" s="53"/>
      <c r="C6318" s="163"/>
      <c r="D6318" s="163"/>
      <c r="E6318" s="171">
        <v>5</v>
      </c>
      <c r="F6318" s="170" t="s">
        <v>1518</v>
      </c>
      <c r="G6318" s="170">
        <v>2018</v>
      </c>
      <c r="H6318" s="172">
        <v>0.4375</v>
      </c>
      <c r="I6318" s="163"/>
      <c r="J6318" s="163"/>
      <c r="K6318" s="163"/>
      <c r="L6318" s="170"/>
      <c r="M6318" s="163"/>
      <c r="N6318" s="170" t="s">
        <v>3147</v>
      </c>
      <c r="O6318" s="170"/>
      <c r="P6318" s="437">
        <v>138</v>
      </c>
      <c r="Q6318" s="437">
        <v>138</v>
      </c>
      <c r="R6318" s="437">
        <v>1</v>
      </c>
      <c r="S6318" s="170" t="s">
        <v>3</v>
      </c>
      <c r="T6318" s="170" t="s">
        <v>44</v>
      </c>
      <c r="U6318" s="170" t="s">
        <v>1345</v>
      </c>
      <c r="V6318" s="170" t="s">
        <v>1923</v>
      </c>
      <c r="W6318" s="170" t="s">
        <v>3132</v>
      </c>
      <c r="X6318" s="170" t="s">
        <v>3133</v>
      </c>
      <c r="Y6318" s="163"/>
      <c r="Z6318" s="163"/>
      <c r="AA6318" s="163">
        <v>42.3566</v>
      </c>
      <c r="AB6318" s="163">
        <v>-123.413</v>
      </c>
      <c r="AC6318" s="170" t="s">
        <v>45</v>
      </c>
      <c r="AD6318" s="163"/>
      <c r="AE6318" s="8" t="s">
        <v>135</v>
      </c>
      <c r="AF6318" s="163"/>
      <c r="AG6318" s="170" t="s">
        <v>1649</v>
      </c>
      <c r="AH6318" s="170" t="s">
        <v>1649</v>
      </c>
      <c r="AI6318" s="163"/>
      <c r="AJ6318" s="163"/>
      <c r="AK6318" s="163"/>
      <c r="AL6318" s="163"/>
      <c r="AM6318" s="163"/>
      <c r="AN6318" s="163"/>
      <c r="AO6318" s="163"/>
      <c r="AP6318" s="163"/>
      <c r="AQ6318" s="163"/>
      <c r="AR6318" s="163"/>
      <c r="AS6318" s="163"/>
      <c r="AT6318" s="163"/>
      <c r="AU6318" s="163"/>
      <c r="AV6318" s="163"/>
      <c r="AW6318" s="163"/>
      <c r="AX6318" s="163"/>
      <c r="AY6318" s="163"/>
      <c r="AZ6318" s="163"/>
      <c r="BA6318" s="163"/>
      <c r="BB6318" s="163"/>
      <c r="BC6318" s="163"/>
      <c r="BD6318" s="163"/>
    </row>
    <row r="6319" spans="1:56" s="156" customFormat="1" x14ac:dyDescent="0.25">
      <c r="A6319" s="170"/>
      <c r="B6319" s="53"/>
      <c r="C6319" s="163"/>
      <c r="D6319" s="163"/>
      <c r="E6319" s="171">
        <v>5</v>
      </c>
      <c r="F6319" s="170" t="s">
        <v>1518</v>
      </c>
      <c r="G6319" s="170">
        <v>2018</v>
      </c>
      <c r="H6319" s="172">
        <v>0.4375</v>
      </c>
      <c r="I6319" s="163"/>
      <c r="J6319" s="163"/>
      <c r="K6319" s="163"/>
      <c r="L6319" s="170"/>
      <c r="M6319" s="163"/>
      <c r="N6319" s="170" t="s">
        <v>3147</v>
      </c>
      <c r="O6319" s="170"/>
      <c r="P6319" s="437">
        <v>138</v>
      </c>
      <c r="Q6319" s="437">
        <v>138</v>
      </c>
      <c r="R6319" s="437">
        <v>2</v>
      </c>
      <c r="S6319" s="170" t="s">
        <v>3</v>
      </c>
      <c r="T6319" s="170" t="s">
        <v>44</v>
      </c>
      <c r="U6319" s="170" t="s">
        <v>1345</v>
      </c>
      <c r="V6319" s="170" t="s">
        <v>1923</v>
      </c>
      <c r="W6319" s="170" t="s">
        <v>3132</v>
      </c>
      <c r="X6319" s="170" t="s">
        <v>3133</v>
      </c>
      <c r="Y6319" s="163"/>
      <c r="Z6319" s="163"/>
      <c r="AA6319" s="163">
        <v>42.3566</v>
      </c>
      <c r="AB6319" s="163">
        <v>-123.413</v>
      </c>
      <c r="AC6319" s="170" t="s">
        <v>45</v>
      </c>
      <c r="AD6319" s="163"/>
      <c r="AE6319" s="8" t="s">
        <v>135</v>
      </c>
      <c r="AF6319" s="163"/>
      <c r="AG6319" s="170" t="s">
        <v>1649</v>
      </c>
      <c r="AH6319" s="170" t="s">
        <v>1649</v>
      </c>
      <c r="AI6319" s="163"/>
      <c r="AJ6319" s="163"/>
      <c r="AK6319" s="163"/>
      <c r="AL6319" s="163"/>
      <c r="AM6319" s="163"/>
      <c r="AN6319" s="163"/>
      <c r="AO6319" s="163"/>
      <c r="AP6319" s="163"/>
      <c r="AQ6319" s="163"/>
      <c r="AR6319" s="163"/>
      <c r="AS6319" s="163"/>
      <c r="AT6319" s="163"/>
      <c r="AU6319" s="163"/>
      <c r="AV6319" s="163"/>
      <c r="AW6319" s="163"/>
      <c r="AX6319" s="163"/>
      <c r="AY6319" s="163"/>
      <c r="AZ6319" s="163"/>
      <c r="BA6319" s="163"/>
      <c r="BB6319" s="163"/>
      <c r="BC6319" s="163"/>
      <c r="BD6319" s="163"/>
    </row>
    <row r="6320" spans="1:56" s="156" customFormat="1" x14ac:dyDescent="0.25">
      <c r="A6320" s="170"/>
      <c r="B6320" s="53"/>
      <c r="C6320" s="163"/>
      <c r="D6320" s="163"/>
      <c r="E6320" s="171">
        <v>5</v>
      </c>
      <c r="F6320" s="170" t="s">
        <v>1518</v>
      </c>
      <c r="G6320" s="170">
        <v>2018</v>
      </c>
      <c r="H6320" s="172">
        <v>0.4375</v>
      </c>
      <c r="I6320" s="163"/>
      <c r="J6320" s="163"/>
      <c r="K6320" s="163"/>
      <c r="L6320" s="170"/>
      <c r="M6320" s="163"/>
      <c r="N6320" s="170" t="s">
        <v>3147</v>
      </c>
      <c r="O6320" s="170"/>
      <c r="P6320" s="437">
        <v>138</v>
      </c>
      <c r="Q6320" s="437">
        <v>138</v>
      </c>
      <c r="R6320" s="437">
        <v>3</v>
      </c>
      <c r="S6320" s="170" t="s">
        <v>3</v>
      </c>
      <c r="T6320" s="170" t="s">
        <v>44</v>
      </c>
      <c r="U6320" s="170" t="s">
        <v>1345</v>
      </c>
      <c r="V6320" s="170" t="s">
        <v>1923</v>
      </c>
      <c r="W6320" s="170" t="s">
        <v>3132</v>
      </c>
      <c r="X6320" s="170" t="s">
        <v>3133</v>
      </c>
      <c r="Y6320" s="163"/>
      <c r="Z6320" s="163"/>
      <c r="AA6320" s="163">
        <v>42.3566</v>
      </c>
      <c r="AB6320" s="163">
        <v>-123.413</v>
      </c>
      <c r="AC6320" s="170" t="s">
        <v>45</v>
      </c>
      <c r="AD6320" s="163"/>
      <c r="AE6320" s="8" t="s">
        <v>135</v>
      </c>
      <c r="AF6320" s="163"/>
      <c r="AG6320" s="170" t="s">
        <v>1649</v>
      </c>
      <c r="AH6320" s="170" t="s">
        <v>1649</v>
      </c>
      <c r="AI6320" s="163"/>
      <c r="AJ6320" s="163"/>
      <c r="AK6320" s="163"/>
      <c r="AL6320" s="163"/>
      <c r="AM6320" s="163"/>
      <c r="AN6320" s="163"/>
      <c r="AO6320" s="163"/>
      <c r="AP6320" s="163"/>
      <c r="AQ6320" s="163"/>
      <c r="AR6320" s="163"/>
      <c r="AS6320" s="163"/>
      <c r="AT6320" s="163"/>
      <c r="AU6320" s="163"/>
      <c r="AV6320" s="163"/>
      <c r="AW6320" s="163"/>
      <c r="AX6320" s="163"/>
      <c r="AY6320" s="163"/>
      <c r="AZ6320" s="163"/>
      <c r="BA6320" s="163"/>
      <c r="BB6320" s="163"/>
      <c r="BC6320" s="163"/>
      <c r="BD6320" s="163"/>
    </row>
    <row r="6321" spans="1:56" s="156" customFormat="1" x14ac:dyDescent="0.25">
      <c r="A6321" s="170"/>
      <c r="B6321" s="53"/>
      <c r="C6321" s="163"/>
      <c r="D6321" s="163"/>
      <c r="E6321" s="171">
        <v>8</v>
      </c>
      <c r="F6321" s="170" t="s">
        <v>1518</v>
      </c>
      <c r="G6321" s="170">
        <v>2018</v>
      </c>
      <c r="H6321" s="172">
        <v>0.64583333333333304</v>
      </c>
      <c r="I6321" s="163"/>
      <c r="J6321" s="163"/>
      <c r="K6321" s="163"/>
      <c r="L6321" s="170"/>
      <c r="M6321" s="163"/>
      <c r="N6321" s="170" t="s">
        <v>3148</v>
      </c>
      <c r="O6321" s="170"/>
      <c r="P6321" s="437">
        <v>139</v>
      </c>
      <c r="Q6321" s="437">
        <v>139</v>
      </c>
      <c r="R6321" s="437">
        <v>1</v>
      </c>
      <c r="S6321" s="170" t="s">
        <v>3</v>
      </c>
      <c r="T6321" s="170" t="s">
        <v>44</v>
      </c>
      <c r="U6321" s="170" t="s">
        <v>1052</v>
      </c>
      <c r="V6321" s="170" t="s">
        <v>1923</v>
      </c>
      <c r="W6321" s="170" t="s">
        <v>3179</v>
      </c>
      <c r="X6321" s="170" t="s">
        <v>3180</v>
      </c>
      <c r="Y6321" s="163"/>
      <c r="Z6321" s="163"/>
      <c r="AA6321" s="163">
        <v>42.133600000000001</v>
      </c>
      <c r="AB6321" s="163">
        <v>-120.13509999999999</v>
      </c>
      <c r="AC6321" s="170" t="s">
        <v>45</v>
      </c>
      <c r="AD6321" s="163"/>
      <c r="AE6321" s="8" t="s">
        <v>3181</v>
      </c>
      <c r="AF6321" s="163"/>
      <c r="AG6321" s="170" t="s">
        <v>1649</v>
      </c>
      <c r="AH6321" s="170" t="s">
        <v>1649</v>
      </c>
      <c r="AI6321" s="163"/>
      <c r="AJ6321" s="163"/>
      <c r="AK6321" s="163"/>
      <c r="AL6321" s="163"/>
      <c r="AM6321" s="163"/>
      <c r="AN6321" s="163"/>
      <c r="AO6321" s="163"/>
      <c r="AP6321" s="163"/>
      <c r="AQ6321" s="163"/>
      <c r="AR6321" s="163"/>
      <c r="AS6321" s="163"/>
      <c r="AT6321" s="163"/>
      <c r="AU6321" s="163"/>
      <c r="AV6321" s="163"/>
      <c r="AW6321" s="163"/>
      <c r="AX6321" s="163"/>
      <c r="AY6321" s="163"/>
      <c r="AZ6321" s="163"/>
      <c r="BA6321" s="163"/>
      <c r="BB6321" s="163"/>
      <c r="BC6321" s="163"/>
      <c r="BD6321" s="163"/>
    </row>
    <row r="6322" spans="1:56" s="156" customFormat="1" x14ac:dyDescent="0.25">
      <c r="A6322" s="170"/>
      <c r="B6322" s="53"/>
      <c r="C6322" s="163"/>
      <c r="D6322" s="163"/>
      <c r="E6322" s="171">
        <v>8</v>
      </c>
      <c r="F6322" s="170" t="s">
        <v>1518</v>
      </c>
      <c r="G6322" s="170">
        <v>2018</v>
      </c>
      <c r="H6322" s="172">
        <v>0.64583333333333304</v>
      </c>
      <c r="I6322" s="163"/>
      <c r="J6322" s="163"/>
      <c r="K6322" s="163"/>
      <c r="L6322" s="170"/>
      <c r="M6322" s="163"/>
      <c r="N6322" s="170" t="s">
        <v>3148</v>
      </c>
      <c r="O6322" s="170"/>
      <c r="P6322" s="437">
        <v>139</v>
      </c>
      <c r="Q6322" s="437">
        <v>139</v>
      </c>
      <c r="R6322" s="437">
        <v>2</v>
      </c>
      <c r="S6322" s="170" t="s">
        <v>3</v>
      </c>
      <c r="T6322" s="170" t="s">
        <v>44</v>
      </c>
      <c r="U6322" s="170" t="s">
        <v>1052</v>
      </c>
      <c r="V6322" s="170" t="s">
        <v>1923</v>
      </c>
      <c r="W6322" s="170" t="s">
        <v>3179</v>
      </c>
      <c r="X6322" s="170" t="s">
        <v>3180</v>
      </c>
      <c r="Y6322" s="163"/>
      <c r="Z6322" s="163"/>
      <c r="AA6322" s="163">
        <v>42.133600000000001</v>
      </c>
      <c r="AB6322" s="163">
        <v>-120.13509999999999</v>
      </c>
      <c r="AC6322" s="170" t="s">
        <v>45</v>
      </c>
      <c r="AD6322" s="163"/>
      <c r="AE6322" s="8" t="s">
        <v>3181</v>
      </c>
      <c r="AF6322" s="163"/>
      <c r="AG6322" s="170" t="s">
        <v>1649</v>
      </c>
      <c r="AH6322" s="170" t="s">
        <v>1649</v>
      </c>
      <c r="AI6322" s="163"/>
      <c r="AJ6322" s="163"/>
      <c r="AK6322" s="163"/>
      <c r="AL6322" s="163"/>
      <c r="AM6322" s="163"/>
      <c r="AN6322" s="163"/>
      <c r="AO6322" s="163"/>
      <c r="AP6322" s="163"/>
      <c r="AQ6322" s="163"/>
      <c r="AR6322" s="163"/>
      <c r="AS6322" s="163"/>
      <c r="AT6322" s="163"/>
      <c r="AU6322" s="163"/>
      <c r="AV6322" s="163"/>
      <c r="AW6322" s="163"/>
      <c r="AX6322" s="163"/>
      <c r="AY6322" s="163"/>
      <c r="AZ6322" s="163"/>
      <c r="BA6322" s="163"/>
      <c r="BB6322" s="163"/>
      <c r="BC6322" s="163"/>
      <c r="BD6322" s="163"/>
    </row>
    <row r="6323" spans="1:56" s="156" customFormat="1" x14ac:dyDescent="0.25">
      <c r="A6323" s="170"/>
      <c r="B6323" s="53"/>
      <c r="C6323" s="163"/>
      <c r="D6323" s="163"/>
      <c r="E6323" s="171">
        <v>8</v>
      </c>
      <c r="F6323" s="170" t="s">
        <v>1518</v>
      </c>
      <c r="G6323" s="170">
        <v>2018</v>
      </c>
      <c r="H6323" s="172">
        <v>0.64583333333333304</v>
      </c>
      <c r="I6323" s="163"/>
      <c r="J6323" s="163"/>
      <c r="K6323" s="163"/>
      <c r="L6323" s="170"/>
      <c r="M6323" s="163"/>
      <c r="N6323" s="170" t="s">
        <v>3148</v>
      </c>
      <c r="O6323" s="170"/>
      <c r="P6323" s="437">
        <v>139</v>
      </c>
      <c r="Q6323" s="437">
        <v>139</v>
      </c>
      <c r="R6323" s="437">
        <v>3</v>
      </c>
      <c r="S6323" s="170" t="s">
        <v>3</v>
      </c>
      <c r="T6323" s="170" t="s">
        <v>44</v>
      </c>
      <c r="U6323" s="170" t="s">
        <v>1052</v>
      </c>
      <c r="V6323" s="170" t="s">
        <v>1923</v>
      </c>
      <c r="W6323" s="170" t="s">
        <v>3179</v>
      </c>
      <c r="X6323" s="170" t="s">
        <v>3180</v>
      </c>
      <c r="Y6323" s="163"/>
      <c r="Z6323" s="163"/>
      <c r="AA6323" s="163">
        <v>42.133600000000001</v>
      </c>
      <c r="AB6323" s="163">
        <v>-120.13509999999999</v>
      </c>
      <c r="AC6323" s="170" t="s">
        <v>45</v>
      </c>
      <c r="AD6323" s="163"/>
      <c r="AE6323" s="8" t="s">
        <v>3181</v>
      </c>
      <c r="AF6323" s="163"/>
      <c r="AG6323" s="170" t="s">
        <v>1649</v>
      </c>
      <c r="AH6323" s="170" t="s">
        <v>1649</v>
      </c>
      <c r="AI6323" s="163"/>
      <c r="AJ6323" s="163"/>
      <c r="AK6323" s="163"/>
      <c r="AL6323" s="163"/>
      <c r="AM6323" s="163"/>
      <c r="AN6323" s="163"/>
      <c r="AO6323" s="163"/>
      <c r="AP6323" s="163"/>
      <c r="AQ6323" s="163"/>
      <c r="AR6323" s="163"/>
      <c r="AS6323" s="163"/>
      <c r="AT6323" s="163"/>
      <c r="AU6323" s="163"/>
      <c r="AV6323" s="163"/>
      <c r="AW6323" s="163"/>
      <c r="AX6323" s="163"/>
      <c r="AY6323" s="163"/>
      <c r="AZ6323" s="163"/>
      <c r="BA6323" s="163"/>
      <c r="BB6323" s="163"/>
      <c r="BC6323" s="163"/>
      <c r="BD6323" s="163"/>
    </row>
    <row r="6324" spans="1:56" s="156" customFormat="1" x14ac:dyDescent="0.25">
      <c r="A6324" s="170"/>
      <c r="B6324" s="53"/>
      <c r="C6324" s="163"/>
      <c r="D6324" s="163"/>
      <c r="E6324" s="171">
        <v>9</v>
      </c>
      <c r="F6324" s="170" t="s">
        <v>1518</v>
      </c>
      <c r="G6324" s="170">
        <v>2018</v>
      </c>
      <c r="H6324" s="172">
        <v>0.42708333333333298</v>
      </c>
      <c r="I6324" s="163"/>
      <c r="J6324" s="163"/>
      <c r="K6324" s="163"/>
      <c r="L6324" s="170"/>
      <c r="M6324" s="163"/>
      <c r="N6324" s="170" t="s">
        <v>3149</v>
      </c>
      <c r="O6324" s="170"/>
      <c r="P6324" s="437">
        <v>140</v>
      </c>
      <c r="Q6324" s="437">
        <v>140</v>
      </c>
      <c r="R6324" s="437">
        <v>1</v>
      </c>
      <c r="S6324" s="170" t="s">
        <v>3</v>
      </c>
      <c r="T6324" s="170" t="s">
        <v>44</v>
      </c>
      <c r="U6324" s="170" t="s">
        <v>644</v>
      </c>
      <c r="V6324" s="170" t="s">
        <v>1923</v>
      </c>
      <c r="W6324" s="170" t="s">
        <v>3182</v>
      </c>
      <c r="X6324" s="170" t="s">
        <v>3183</v>
      </c>
      <c r="Y6324" s="163"/>
      <c r="Z6324" s="163"/>
      <c r="AA6324" s="163">
        <v>42.404499999999999</v>
      </c>
      <c r="AB6324" s="163">
        <v>-118.39400000000001</v>
      </c>
      <c r="AC6324" s="163" t="s">
        <v>45</v>
      </c>
      <c r="AD6324" s="163"/>
      <c r="AE6324" s="8" t="s">
        <v>1015</v>
      </c>
      <c r="AF6324" s="163"/>
      <c r="AG6324" s="170" t="s">
        <v>1649</v>
      </c>
      <c r="AH6324" s="170" t="s">
        <v>1649</v>
      </c>
      <c r="AI6324" s="163"/>
      <c r="AJ6324" s="163"/>
      <c r="AK6324" s="163"/>
      <c r="AL6324" s="163"/>
      <c r="AM6324" s="163"/>
      <c r="AN6324" s="163"/>
      <c r="AO6324" s="163"/>
      <c r="AP6324" s="163"/>
      <c r="AQ6324" s="163"/>
      <c r="AR6324" s="163"/>
      <c r="AS6324" s="163"/>
      <c r="AT6324" s="163"/>
      <c r="AU6324" s="163"/>
      <c r="AV6324" s="163"/>
      <c r="AW6324" s="163"/>
      <c r="AX6324" s="163"/>
      <c r="AY6324" s="163"/>
      <c r="AZ6324" s="163"/>
      <c r="BA6324" s="163"/>
      <c r="BB6324" s="163"/>
      <c r="BC6324" s="163"/>
      <c r="BD6324" s="163"/>
    </row>
    <row r="6325" spans="1:56" s="156" customFormat="1" x14ac:dyDescent="0.25">
      <c r="A6325" s="170"/>
      <c r="B6325" s="53"/>
      <c r="C6325" s="163"/>
      <c r="D6325" s="163"/>
      <c r="E6325" s="171">
        <v>9</v>
      </c>
      <c r="F6325" s="170" t="s">
        <v>1518</v>
      </c>
      <c r="G6325" s="170">
        <v>2018</v>
      </c>
      <c r="H6325" s="172">
        <v>0.42708333333333298</v>
      </c>
      <c r="I6325" s="163"/>
      <c r="J6325" s="163"/>
      <c r="K6325" s="163"/>
      <c r="L6325" s="170"/>
      <c r="M6325" s="163"/>
      <c r="N6325" s="170" t="s">
        <v>3149</v>
      </c>
      <c r="O6325" s="170"/>
      <c r="P6325" s="437">
        <v>140</v>
      </c>
      <c r="Q6325" s="437">
        <v>140</v>
      </c>
      <c r="R6325" s="437">
        <v>2</v>
      </c>
      <c r="S6325" s="170" t="s">
        <v>3</v>
      </c>
      <c r="T6325" s="170" t="s">
        <v>44</v>
      </c>
      <c r="U6325" s="170" t="s">
        <v>644</v>
      </c>
      <c r="V6325" s="170" t="s">
        <v>1923</v>
      </c>
      <c r="W6325" s="170" t="s">
        <v>3182</v>
      </c>
      <c r="X6325" s="170" t="s">
        <v>3183</v>
      </c>
      <c r="Y6325" s="163"/>
      <c r="Z6325" s="163"/>
      <c r="AA6325" s="163">
        <v>42.404499999999999</v>
      </c>
      <c r="AB6325" s="163">
        <v>-118.39400000000001</v>
      </c>
      <c r="AC6325" s="163" t="s">
        <v>45</v>
      </c>
      <c r="AD6325" s="163"/>
      <c r="AE6325" s="8" t="s">
        <v>1015</v>
      </c>
      <c r="AF6325" s="163"/>
      <c r="AG6325" s="170" t="s">
        <v>1649</v>
      </c>
      <c r="AH6325" s="170" t="s">
        <v>1649</v>
      </c>
      <c r="AI6325" s="163"/>
      <c r="AJ6325" s="163"/>
      <c r="AK6325" s="163"/>
      <c r="AL6325" s="163"/>
      <c r="AM6325" s="163"/>
      <c r="AN6325" s="163"/>
      <c r="AO6325" s="163"/>
      <c r="AP6325" s="163"/>
      <c r="AQ6325" s="163"/>
      <c r="AR6325" s="163"/>
      <c r="AS6325" s="163"/>
      <c r="AT6325" s="163"/>
      <c r="AU6325" s="163"/>
      <c r="AV6325" s="163"/>
      <c r="AW6325" s="163"/>
      <c r="AX6325" s="163"/>
      <c r="AY6325" s="163"/>
      <c r="AZ6325" s="163"/>
      <c r="BA6325" s="163"/>
      <c r="BB6325" s="163"/>
      <c r="BC6325" s="163"/>
      <c r="BD6325" s="163"/>
    </row>
    <row r="6326" spans="1:56" s="156" customFormat="1" x14ac:dyDescent="0.25">
      <c r="A6326" s="170"/>
      <c r="B6326" s="53"/>
      <c r="C6326" s="163"/>
      <c r="D6326" s="163"/>
      <c r="E6326" s="171">
        <v>9</v>
      </c>
      <c r="F6326" s="170" t="s">
        <v>1518</v>
      </c>
      <c r="G6326" s="170">
        <v>2018</v>
      </c>
      <c r="H6326" s="172">
        <v>0.42708333333333298</v>
      </c>
      <c r="I6326" s="163"/>
      <c r="J6326" s="163"/>
      <c r="K6326" s="163"/>
      <c r="L6326" s="170"/>
      <c r="M6326" s="163"/>
      <c r="N6326" s="170" t="s">
        <v>3149</v>
      </c>
      <c r="O6326" s="170"/>
      <c r="P6326" s="437">
        <v>140</v>
      </c>
      <c r="Q6326" s="437">
        <v>140</v>
      </c>
      <c r="R6326" s="437">
        <v>3</v>
      </c>
      <c r="S6326" s="170" t="s">
        <v>3</v>
      </c>
      <c r="T6326" s="170" t="s">
        <v>44</v>
      </c>
      <c r="U6326" s="170" t="s">
        <v>644</v>
      </c>
      <c r="V6326" s="170" t="s">
        <v>1923</v>
      </c>
      <c r="W6326" s="170" t="s">
        <v>3182</v>
      </c>
      <c r="X6326" s="170" t="s">
        <v>3183</v>
      </c>
      <c r="Y6326" s="163"/>
      <c r="Z6326" s="163"/>
      <c r="AA6326" s="163">
        <v>42.404499999999999</v>
      </c>
      <c r="AB6326" s="163">
        <v>-118.39400000000001</v>
      </c>
      <c r="AC6326" s="163" t="s">
        <v>45</v>
      </c>
      <c r="AD6326" s="163"/>
      <c r="AE6326" s="8" t="s">
        <v>1015</v>
      </c>
      <c r="AF6326" s="163"/>
      <c r="AG6326" s="170" t="s">
        <v>1649</v>
      </c>
      <c r="AH6326" s="170" t="s">
        <v>1649</v>
      </c>
      <c r="AI6326" s="163"/>
      <c r="AJ6326" s="163"/>
      <c r="AK6326" s="163"/>
      <c r="AL6326" s="163"/>
      <c r="AM6326" s="163"/>
      <c r="AN6326" s="163"/>
      <c r="AO6326" s="163"/>
      <c r="AP6326" s="163"/>
      <c r="AQ6326" s="163"/>
      <c r="AR6326" s="163"/>
      <c r="AS6326" s="163"/>
      <c r="AT6326" s="163"/>
      <c r="AU6326" s="163"/>
      <c r="AV6326" s="163"/>
      <c r="AW6326" s="163"/>
      <c r="AX6326" s="163"/>
      <c r="AY6326" s="163"/>
      <c r="AZ6326" s="163"/>
      <c r="BA6326" s="163"/>
      <c r="BB6326" s="163"/>
      <c r="BC6326" s="163"/>
      <c r="BD6326" s="163"/>
    </row>
    <row r="6327" spans="1:56" s="156" customFormat="1" x14ac:dyDescent="0.25">
      <c r="A6327" s="170"/>
      <c r="B6327" s="53"/>
      <c r="C6327" s="163"/>
      <c r="D6327" s="163"/>
      <c r="E6327" s="171">
        <v>9</v>
      </c>
      <c r="F6327" s="170" t="s">
        <v>1518</v>
      </c>
      <c r="G6327" s="170">
        <v>2018</v>
      </c>
      <c r="H6327" s="172">
        <v>0.42708333333333298</v>
      </c>
      <c r="I6327" s="163"/>
      <c r="J6327" s="163"/>
      <c r="K6327" s="163"/>
      <c r="L6327" s="170"/>
      <c r="M6327" s="163"/>
      <c r="N6327" s="170" t="s">
        <v>3149</v>
      </c>
      <c r="O6327" s="170"/>
      <c r="P6327" s="437">
        <v>140</v>
      </c>
      <c r="Q6327" s="437">
        <v>140</v>
      </c>
      <c r="R6327" s="437">
        <v>4</v>
      </c>
      <c r="S6327" s="170" t="s">
        <v>3</v>
      </c>
      <c r="T6327" s="170" t="s">
        <v>44</v>
      </c>
      <c r="U6327" s="170" t="s">
        <v>644</v>
      </c>
      <c r="V6327" s="170" t="s">
        <v>1923</v>
      </c>
      <c r="W6327" s="170" t="s">
        <v>3182</v>
      </c>
      <c r="X6327" s="170" t="s">
        <v>3183</v>
      </c>
      <c r="Y6327" s="163"/>
      <c r="Z6327" s="163"/>
      <c r="AA6327" s="163">
        <v>42.404499999999999</v>
      </c>
      <c r="AB6327" s="163">
        <v>-118.39400000000001</v>
      </c>
      <c r="AC6327" s="163" t="s">
        <v>45</v>
      </c>
      <c r="AD6327" s="163"/>
      <c r="AE6327" s="8" t="s">
        <v>1015</v>
      </c>
      <c r="AF6327" s="163"/>
      <c r="AG6327" s="170" t="s">
        <v>1649</v>
      </c>
      <c r="AH6327" s="170" t="s">
        <v>1649</v>
      </c>
      <c r="AI6327" s="163"/>
      <c r="AJ6327" s="163"/>
      <c r="AK6327" s="163"/>
      <c r="AL6327" s="163"/>
      <c r="AM6327" s="163"/>
      <c r="AN6327" s="163"/>
      <c r="AO6327" s="163"/>
      <c r="AP6327" s="163"/>
      <c r="AQ6327" s="163"/>
      <c r="AR6327" s="163"/>
      <c r="AS6327" s="163"/>
      <c r="AT6327" s="163"/>
      <c r="AU6327" s="163"/>
      <c r="AV6327" s="163"/>
      <c r="AW6327" s="163"/>
      <c r="AX6327" s="163"/>
      <c r="AY6327" s="163"/>
      <c r="AZ6327" s="163"/>
      <c r="BA6327" s="163"/>
      <c r="BB6327" s="163"/>
      <c r="BC6327" s="163"/>
      <c r="BD6327" s="163"/>
    </row>
    <row r="6328" spans="1:56" s="156" customFormat="1" x14ac:dyDescent="0.25">
      <c r="A6328" s="170"/>
      <c r="B6328" s="53"/>
      <c r="C6328" s="163"/>
      <c r="D6328" s="163"/>
      <c r="E6328" s="171">
        <v>9</v>
      </c>
      <c r="F6328" s="170" t="s">
        <v>1518</v>
      </c>
      <c r="G6328" s="170">
        <v>2018</v>
      </c>
      <c r="H6328" s="172">
        <v>0.42708333333333298</v>
      </c>
      <c r="I6328" s="163"/>
      <c r="J6328" s="163"/>
      <c r="K6328" s="163"/>
      <c r="L6328" s="170"/>
      <c r="M6328" s="163"/>
      <c r="N6328" s="170" t="s">
        <v>3149</v>
      </c>
      <c r="O6328" s="170"/>
      <c r="P6328" s="437">
        <v>140</v>
      </c>
      <c r="Q6328" s="437">
        <v>140</v>
      </c>
      <c r="R6328" s="437">
        <v>5</v>
      </c>
      <c r="S6328" s="170" t="s">
        <v>3</v>
      </c>
      <c r="T6328" s="170" t="s">
        <v>44</v>
      </c>
      <c r="U6328" s="170" t="s">
        <v>644</v>
      </c>
      <c r="V6328" s="170" t="s">
        <v>1923</v>
      </c>
      <c r="W6328" s="170" t="s">
        <v>3182</v>
      </c>
      <c r="X6328" s="170" t="s">
        <v>3183</v>
      </c>
      <c r="Y6328" s="163"/>
      <c r="Z6328" s="163"/>
      <c r="AA6328" s="163">
        <v>42.404499999999999</v>
      </c>
      <c r="AB6328" s="163">
        <v>-118.39400000000001</v>
      </c>
      <c r="AC6328" s="163" t="s">
        <v>45</v>
      </c>
      <c r="AD6328" s="163"/>
      <c r="AE6328" s="8" t="s">
        <v>1015</v>
      </c>
      <c r="AF6328" s="163"/>
      <c r="AG6328" s="170" t="s">
        <v>1649</v>
      </c>
      <c r="AH6328" s="170" t="s">
        <v>1649</v>
      </c>
      <c r="AI6328" s="163"/>
      <c r="AJ6328" s="163"/>
      <c r="AK6328" s="163"/>
      <c r="AL6328" s="163"/>
      <c r="AM6328" s="163"/>
      <c r="AN6328" s="163"/>
      <c r="AO6328" s="163"/>
      <c r="AP6328" s="163"/>
      <c r="AQ6328" s="163"/>
      <c r="AR6328" s="163"/>
      <c r="AS6328" s="163"/>
      <c r="AT6328" s="163"/>
      <c r="AU6328" s="163"/>
      <c r="AV6328" s="163"/>
      <c r="AW6328" s="163"/>
      <c r="AX6328" s="163"/>
      <c r="AY6328" s="163"/>
      <c r="AZ6328" s="163"/>
      <c r="BA6328" s="163"/>
      <c r="BB6328" s="163"/>
      <c r="BC6328" s="163"/>
      <c r="BD6328" s="163"/>
    </row>
    <row r="6329" spans="1:56" s="156" customFormat="1" x14ac:dyDescent="0.25">
      <c r="A6329" s="170"/>
      <c r="B6329" s="53"/>
      <c r="C6329" s="163"/>
      <c r="D6329" s="163"/>
      <c r="E6329" s="171">
        <v>9</v>
      </c>
      <c r="F6329" s="170" t="s">
        <v>1518</v>
      </c>
      <c r="G6329" s="170">
        <v>2018</v>
      </c>
      <c r="H6329" s="172">
        <v>0.42708333333333298</v>
      </c>
      <c r="I6329" s="163"/>
      <c r="J6329" s="163"/>
      <c r="K6329" s="163"/>
      <c r="L6329" s="170"/>
      <c r="M6329" s="163"/>
      <c r="N6329" s="170" t="s">
        <v>3149</v>
      </c>
      <c r="O6329" s="170"/>
      <c r="P6329" s="437">
        <v>140</v>
      </c>
      <c r="Q6329" s="437">
        <v>140</v>
      </c>
      <c r="R6329" s="437">
        <v>6</v>
      </c>
      <c r="S6329" s="170" t="s">
        <v>3</v>
      </c>
      <c r="T6329" s="170" t="s">
        <v>44</v>
      </c>
      <c r="U6329" s="170" t="s">
        <v>644</v>
      </c>
      <c r="V6329" s="170" t="s">
        <v>1923</v>
      </c>
      <c r="W6329" s="170" t="s">
        <v>3182</v>
      </c>
      <c r="X6329" s="170" t="s">
        <v>3183</v>
      </c>
      <c r="Y6329" s="163"/>
      <c r="Z6329" s="163"/>
      <c r="AA6329" s="163">
        <v>42.404499999999999</v>
      </c>
      <c r="AB6329" s="163">
        <v>-118.39400000000001</v>
      </c>
      <c r="AC6329" s="163" t="s">
        <v>45</v>
      </c>
      <c r="AD6329" s="163"/>
      <c r="AE6329" s="8" t="s">
        <v>1015</v>
      </c>
      <c r="AF6329" s="163"/>
      <c r="AG6329" s="170" t="s">
        <v>1649</v>
      </c>
      <c r="AH6329" s="170" t="s">
        <v>1649</v>
      </c>
      <c r="AI6329" s="163"/>
      <c r="AJ6329" s="163"/>
      <c r="AK6329" s="163"/>
      <c r="AL6329" s="163"/>
      <c r="AM6329" s="163"/>
      <c r="AN6329" s="163"/>
      <c r="AO6329" s="163"/>
      <c r="AP6329" s="163"/>
      <c r="AQ6329" s="163"/>
      <c r="AR6329" s="163"/>
      <c r="AS6329" s="163"/>
      <c r="AT6329" s="163"/>
      <c r="AU6329" s="163"/>
      <c r="AV6329" s="163"/>
      <c r="AW6329" s="163"/>
      <c r="AX6329" s="163"/>
      <c r="AY6329" s="163"/>
      <c r="AZ6329" s="163"/>
      <c r="BA6329" s="163"/>
      <c r="BB6329" s="163"/>
      <c r="BC6329" s="163"/>
      <c r="BD6329" s="163"/>
    </row>
    <row r="6330" spans="1:56" s="156" customFormat="1" x14ac:dyDescent="0.25">
      <c r="A6330" s="170"/>
      <c r="B6330" s="53"/>
      <c r="C6330" s="163"/>
      <c r="D6330" s="163"/>
      <c r="E6330" s="171">
        <v>10</v>
      </c>
      <c r="F6330" s="170" t="s">
        <v>1518</v>
      </c>
      <c r="G6330" s="170">
        <v>2018</v>
      </c>
      <c r="H6330" s="172">
        <v>0.44791666666666702</v>
      </c>
      <c r="I6330" s="170">
        <v>10</v>
      </c>
      <c r="J6330" s="163" t="s">
        <v>1518</v>
      </c>
      <c r="K6330" s="170">
        <v>2018</v>
      </c>
      <c r="L6330" s="170" t="str">
        <f t="shared" ref="L6330:L6373" si="158">CONCATENATE("-",I6330,".",J6330)</f>
        <v>-10.vii</v>
      </c>
      <c r="M6330" s="173">
        <v>0.66666666666666696</v>
      </c>
      <c r="N6330" s="170" t="s">
        <v>3150</v>
      </c>
      <c r="O6330" s="170"/>
      <c r="P6330" s="437">
        <v>141</v>
      </c>
      <c r="Q6330" s="437">
        <v>141</v>
      </c>
      <c r="R6330" s="437">
        <v>1</v>
      </c>
      <c r="S6330" s="170" t="s">
        <v>3</v>
      </c>
      <c r="T6330" s="170" t="s">
        <v>44</v>
      </c>
      <c r="U6330" s="170" t="s">
        <v>644</v>
      </c>
      <c r="V6330" s="170" t="s">
        <v>1923</v>
      </c>
      <c r="W6330" s="170" t="s">
        <v>3182</v>
      </c>
      <c r="X6330" s="170" t="s">
        <v>3183</v>
      </c>
      <c r="Y6330" s="163"/>
      <c r="Z6330" s="163"/>
      <c r="AA6330" s="163">
        <v>42.404499999999999</v>
      </c>
      <c r="AB6330" s="163">
        <v>-118.39400000000001</v>
      </c>
      <c r="AC6330" s="163" t="s">
        <v>1674</v>
      </c>
      <c r="AD6330" s="163" t="s">
        <v>1674</v>
      </c>
      <c r="AE6330" s="163"/>
      <c r="AF6330" s="163"/>
      <c r="AG6330" s="170" t="s">
        <v>1649</v>
      </c>
      <c r="AH6330" s="170" t="s">
        <v>1649</v>
      </c>
      <c r="AI6330" s="163"/>
      <c r="AJ6330" s="163"/>
      <c r="AK6330" s="163"/>
      <c r="AL6330" s="163"/>
      <c r="AM6330" s="163"/>
      <c r="AN6330" s="163"/>
      <c r="AO6330" s="163"/>
      <c r="AP6330" s="163"/>
      <c r="AQ6330" s="163"/>
      <c r="AR6330" s="163"/>
      <c r="AS6330" s="163"/>
      <c r="AT6330" s="163"/>
      <c r="AU6330" s="163"/>
      <c r="AV6330" s="163"/>
      <c r="AW6330" s="163"/>
      <c r="AX6330" s="163"/>
      <c r="AY6330" s="163"/>
      <c r="AZ6330" s="163"/>
      <c r="BA6330" s="163"/>
      <c r="BB6330" s="163"/>
      <c r="BC6330" s="163"/>
      <c r="BD6330" s="163"/>
    </row>
    <row r="6331" spans="1:56" s="156" customFormat="1" x14ac:dyDescent="0.25">
      <c r="A6331" s="170"/>
      <c r="B6331" s="53"/>
      <c r="C6331" s="163"/>
      <c r="D6331" s="163"/>
      <c r="E6331" s="171">
        <v>10</v>
      </c>
      <c r="F6331" s="170" t="s">
        <v>1518</v>
      </c>
      <c r="G6331" s="170">
        <v>2018</v>
      </c>
      <c r="H6331" s="172">
        <v>0.44791666666666702</v>
      </c>
      <c r="I6331" s="170">
        <v>10</v>
      </c>
      <c r="J6331" s="163" t="s">
        <v>1518</v>
      </c>
      <c r="K6331" s="170">
        <v>2018</v>
      </c>
      <c r="L6331" s="170" t="str">
        <f t="shared" si="158"/>
        <v>-10.vii</v>
      </c>
      <c r="M6331" s="173">
        <v>0.66666666666666696</v>
      </c>
      <c r="N6331" s="170" t="s">
        <v>3150</v>
      </c>
      <c r="O6331" s="170"/>
      <c r="P6331" s="437">
        <v>141</v>
      </c>
      <c r="Q6331" s="437">
        <v>141</v>
      </c>
      <c r="R6331" s="437">
        <v>2</v>
      </c>
      <c r="S6331" s="170" t="s">
        <v>3</v>
      </c>
      <c r="T6331" s="170" t="s">
        <v>44</v>
      </c>
      <c r="U6331" s="170" t="s">
        <v>644</v>
      </c>
      <c r="V6331" s="170" t="s">
        <v>1923</v>
      </c>
      <c r="W6331" s="170" t="s">
        <v>3182</v>
      </c>
      <c r="X6331" s="170" t="s">
        <v>3183</v>
      </c>
      <c r="Y6331" s="163"/>
      <c r="Z6331" s="163"/>
      <c r="AA6331" s="163">
        <v>42.404499999999999</v>
      </c>
      <c r="AB6331" s="163">
        <v>-118.39400000000001</v>
      </c>
      <c r="AC6331" s="163" t="s">
        <v>1674</v>
      </c>
      <c r="AD6331" s="163" t="s">
        <v>1674</v>
      </c>
      <c r="AE6331" s="163"/>
      <c r="AF6331" s="163"/>
      <c r="AG6331" s="170" t="s">
        <v>1649</v>
      </c>
      <c r="AH6331" s="170" t="s">
        <v>1649</v>
      </c>
      <c r="AI6331" s="163"/>
      <c r="AJ6331" s="163"/>
      <c r="AK6331" s="163"/>
      <c r="AL6331" s="163"/>
      <c r="AM6331" s="163"/>
      <c r="AN6331" s="163"/>
      <c r="AO6331" s="163"/>
      <c r="AP6331" s="163"/>
      <c r="AQ6331" s="163"/>
      <c r="AR6331" s="163"/>
      <c r="AS6331" s="163"/>
      <c r="AT6331" s="163"/>
      <c r="AU6331" s="163"/>
      <c r="AV6331" s="163"/>
      <c r="AW6331" s="163"/>
      <c r="AX6331" s="163"/>
      <c r="AY6331" s="163"/>
      <c r="AZ6331" s="163"/>
      <c r="BA6331" s="163"/>
      <c r="BB6331" s="163"/>
      <c r="BC6331" s="163"/>
      <c r="BD6331" s="163"/>
    </row>
    <row r="6332" spans="1:56" s="156" customFormat="1" x14ac:dyDescent="0.25">
      <c r="A6332" s="170"/>
      <c r="B6332" s="53"/>
      <c r="C6332" s="163"/>
      <c r="D6332" s="163"/>
      <c r="E6332" s="171">
        <v>10</v>
      </c>
      <c r="F6332" s="170" t="s">
        <v>1518</v>
      </c>
      <c r="G6332" s="170">
        <v>2018</v>
      </c>
      <c r="H6332" s="172">
        <v>0.44791666666666702</v>
      </c>
      <c r="I6332" s="170">
        <v>10</v>
      </c>
      <c r="J6332" s="163" t="s">
        <v>1518</v>
      </c>
      <c r="K6332" s="170">
        <v>2018</v>
      </c>
      <c r="L6332" s="170" t="str">
        <f t="shared" si="158"/>
        <v>-10.vii</v>
      </c>
      <c r="M6332" s="173">
        <v>0.66666666666666696</v>
      </c>
      <c r="N6332" s="170" t="s">
        <v>3150</v>
      </c>
      <c r="O6332" s="170"/>
      <c r="P6332" s="437">
        <v>141</v>
      </c>
      <c r="Q6332" s="437">
        <v>141</v>
      </c>
      <c r="R6332" s="437">
        <v>3</v>
      </c>
      <c r="S6332" s="170" t="s">
        <v>3</v>
      </c>
      <c r="T6332" s="170" t="s">
        <v>44</v>
      </c>
      <c r="U6332" s="170" t="s">
        <v>644</v>
      </c>
      <c r="V6332" s="170" t="s">
        <v>1923</v>
      </c>
      <c r="W6332" s="170" t="s">
        <v>3182</v>
      </c>
      <c r="X6332" s="170" t="s">
        <v>3183</v>
      </c>
      <c r="Y6332" s="163"/>
      <c r="Z6332" s="163"/>
      <c r="AA6332" s="163">
        <v>42.404499999999999</v>
      </c>
      <c r="AB6332" s="163">
        <v>-118.39400000000001</v>
      </c>
      <c r="AC6332" s="163" t="s">
        <v>1674</v>
      </c>
      <c r="AD6332" s="163" t="s">
        <v>1674</v>
      </c>
      <c r="AE6332" s="163"/>
      <c r="AF6332" s="163"/>
      <c r="AG6332" s="170" t="s">
        <v>1649</v>
      </c>
      <c r="AH6332" s="170" t="s">
        <v>1649</v>
      </c>
      <c r="AI6332" s="163"/>
      <c r="AJ6332" s="163"/>
      <c r="AK6332" s="163"/>
      <c r="AL6332" s="163"/>
      <c r="AM6332" s="163"/>
      <c r="AN6332" s="163"/>
      <c r="AO6332" s="163"/>
      <c r="AP6332" s="163"/>
      <c r="AQ6332" s="163"/>
      <c r="AR6332" s="163"/>
      <c r="AS6332" s="163"/>
      <c r="AT6332" s="163"/>
      <c r="AU6332" s="163"/>
      <c r="AV6332" s="163"/>
      <c r="AW6332" s="163"/>
      <c r="AX6332" s="163"/>
      <c r="AY6332" s="163"/>
      <c r="AZ6332" s="163"/>
      <c r="BA6332" s="163"/>
      <c r="BB6332" s="163"/>
      <c r="BC6332" s="163"/>
      <c r="BD6332" s="163"/>
    </row>
    <row r="6333" spans="1:56" s="156" customFormat="1" x14ac:dyDescent="0.25">
      <c r="A6333" s="170"/>
      <c r="B6333" s="53"/>
      <c r="C6333" s="163"/>
      <c r="D6333" s="163"/>
      <c r="E6333" s="171">
        <v>10</v>
      </c>
      <c r="F6333" s="170" t="s">
        <v>1518</v>
      </c>
      <c r="G6333" s="170">
        <v>2018</v>
      </c>
      <c r="H6333" s="172">
        <v>0.44791666666666702</v>
      </c>
      <c r="I6333" s="170">
        <v>10</v>
      </c>
      <c r="J6333" s="163" t="s">
        <v>1518</v>
      </c>
      <c r="K6333" s="170">
        <v>2018</v>
      </c>
      <c r="L6333" s="170" t="str">
        <f t="shared" si="158"/>
        <v>-10.vii</v>
      </c>
      <c r="M6333" s="173">
        <v>0.66666666666666696</v>
      </c>
      <c r="N6333" s="170" t="s">
        <v>3150</v>
      </c>
      <c r="O6333" s="170"/>
      <c r="P6333" s="437">
        <v>141</v>
      </c>
      <c r="Q6333" s="437">
        <v>141</v>
      </c>
      <c r="R6333" s="437">
        <v>4</v>
      </c>
      <c r="S6333" s="170" t="s">
        <v>3</v>
      </c>
      <c r="T6333" s="170" t="s">
        <v>44</v>
      </c>
      <c r="U6333" s="170" t="s">
        <v>644</v>
      </c>
      <c r="V6333" s="170" t="s">
        <v>1923</v>
      </c>
      <c r="W6333" s="170" t="s">
        <v>3182</v>
      </c>
      <c r="X6333" s="170" t="s">
        <v>3183</v>
      </c>
      <c r="Y6333" s="163"/>
      <c r="Z6333" s="163"/>
      <c r="AA6333" s="163">
        <v>42.404499999999999</v>
      </c>
      <c r="AB6333" s="163">
        <v>-118.39400000000001</v>
      </c>
      <c r="AC6333" s="163" t="s">
        <v>1674</v>
      </c>
      <c r="AD6333" s="163" t="s">
        <v>1674</v>
      </c>
      <c r="AE6333" s="163"/>
      <c r="AF6333" s="163"/>
      <c r="AG6333" s="170" t="s">
        <v>1649</v>
      </c>
      <c r="AH6333" s="170" t="s">
        <v>1649</v>
      </c>
      <c r="AI6333" s="163"/>
      <c r="AJ6333" s="163"/>
      <c r="AK6333" s="163"/>
      <c r="AL6333" s="163"/>
      <c r="AM6333" s="163"/>
      <c r="AN6333" s="163"/>
      <c r="AO6333" s="163"/>
      <c r="AP6333" s="163"/>
      <c r="AQ6333" s="163"/>
      <c r="AR6333" s="163"/>
      <c r="AS6333" s="163"/>
      <c r="AT6333" s="163"/>
      <c r="AU6333" s="163"/>
      <c r="AV6333" s="163"/>
      <c r="AW6333" s="163"/>
      <c r="AX6333" s="163"/>
      <c r="AY6333" s="163"/>
      <c r="AZ6333" s="163"/>
      <c r="BA6333" s="163"/>
      <c r="BB6333" s="163"/>
      <c r="BC6333" s="163"/>
      <c r="BD6333" s="163"/>
    </row>
    <row r="6334" spans="1:56" s="156" customFormat="1" x14ac:dyDescent="0.25">
      <c r="A6334" s="170"/>
      <c r="B6334" s="53"/>
      <c r="C6334" s="163"/>
      <c r="D6334" s="163"/>
      <c r="E6334" s="171">
        <v>10</v>
      </c>
      <c r="F6334" s="170" t="s">
        <v>1518</v>
      </c>
      <c r="G6334" s="170">
        <v>2018</v>
      </c>
      <c r="H6334" s="172">
        <v>0.44791666666666702</v>
      </c>
      <c r="I6334" s="170">
        <v>10</v>
      </c>
      <c r="J6334" s="163" t="s">
        <v>1518</v>
      </c>
      <c r="K6334" s="170">
        <v>2018</v>
      </c>
      <c r="L6334" s="170" t="str">
        <f t="shared" si="158"/>
        <v>-10.vii</v>
      </c>
      <c r="M6334" s="173">
        <v>0.66666666666666696</v>
      </c>
      <c r="N6334" s="170" t="s">
        <v>3150</v>
      </c>
      <c r="O6334" s="170"/>
      <c r="P6334" s="437">
        <v>141</v>
      </c>
      <c r="Q6334" s="437">
        <v>141</v>
      </c>
      <c r="R6334" s="437">
        <v>5</v>
      </c>
      <c r="S6334" s="170" t="s">
        <v>3</v>
      </c>
      <c r="T6334" s="170" t="s">
        <v>44</v>
      </c>
      <c r="U6334" s="170" t="s">
        <v>644</v>
      </c>
      <c r="V6334" s="170" t="s">
        <v>1923</v>
      </c>
      <c r="W6334" s="170" t="s">
        <v>3182</v>
      </c>
      <c r="X6334" s="170" t="s">
        <v>3183</v>
      </c>
      <c r="Y6334" s="163"/>
      <c r="Z6334" s="163"/>
      <c r="AA6334" s="163">
        <v>42.404499999999999</v>
      </c>
      <c r="AB6334" s="163">
        <v>-118.39400000000001</v>
      </c>
      <c r="AC6334" s="163" t="s">
        <v>1674</v>
      </c>
      <c r="AD6334" s="163" t="s">
        <v>1674</v>
      </c>
      <c r="AE6334" s="163"/>
      <c r="AF6334" s="163"/>
      <c r="AG6334" s="170" t="s">
        <v>1649</v>
      </c>
      <c r="AH6334" s="170" t="s">
        <v>1649</v>
      </c>
      <c r="AI6334" s="163"/>
      <c r="AJ6334" s="163"/>
      <c r="AK6334" s="163"/>
      <c r="AL6334" s="163"/>
      <c r="AM6334" s="163"/>
      <c r="AN6334" s="163"/>
      <c r="AO6334" s="163"/>
      <c r="AP6334" s="163"/>
      <c r="AQ6334" s="163"/>
      <c r="AR6334" s="163"/>
      <c r="AS6334" s="163"/>
      <c r="AT6334" s="163"/>
      <c r="AU6334" s="163"/>
      <c r="AV6334" s="163"/>
      <c r="AW6334" s="163"/>
      <c r="AX6334" s="163"/>
      <c r="AY6334" s="163"/>
      <c r="AZ6334" s="163"/>
      <c r="BA6334" s="163"/>
      <c r="BB6334" s="163"/>
      <c r="BC6334" s="163"/>
      <c r="BD6334" s="163"/>
    </row>
    <row r="6335" spans="1:56" s="156" customFormat="1" x14ac:dyDescent="0.25">
      <c r="A6335" s="170"/>
      <c r="B6335" s="53"/>
      <c r="C6335" s="163"/>
      <c r="D6335" s="163"/>
      <c r="E6335" s="171">
        <v>10</v>
      </c>
      <c r="F6335" s="170" t="s">
        <v>1518</v>
      </c>
      <c r="G6335" s="170">
        <v>2018</v>
      </c>
      <c r="H6335" s="172">
        <v>0.44791666666666702</v>
      </c>
      <c r="I6335" s="170">
        <v>10</v>
      </c>
      <c r="J6335" s="163" t="s">
        <v>1518</v>
      </c>
      <c r="K6335" s="170">
        <v>2018</v>
      </c>
      <c r="L6335" s="170" t="str">
        <f t="shared" si="158"/>
        <v>-10.vii</v>
      </c>
      <c r="M6335" s="173">
        <v>0.66666666666666696</v>
      </c>
      <c r="N6335" s="170" t="s">
        <v>3150</v>
      </c>
      <c r="O6335" s="170"/>
      <c r="P6335" s="437">
        <v>141</v>
      </c>
      <c r="Q6335" s="437">
        <v>141</v>
      </c>
      <c r="R6335" s="437">
        <v>6</v>
      </c>
      <c r="S6335" s="170" t="s">
        <v>3</v>
      </c>
      <c r="T6335" s="170" t="s">
        <v>44</v>
      </c>
      <c r="U6335" s="170" t="s">
        <v>644</v>
      </c>
      <c r="V6335" s="170" t="s">
        <v>1923</v>
      </c>
      <c r="W6335" s="170" t="s">
        <v>3182</v>
      </c>
      <c r="X6335" s="170" t="s">
        <v>3183</v>
      </c>
      <c r="Y6335" s="163"/>
      <c r="Z6335" s="163"/>
      <c r="AA6335" s="163">
        <v>42.404499999999999</v>
      </c>
      <c r="AB6335" s="163">
        <v>-118.39400000000001</v>
      </c>
      <c r="AC6335" s="163" t="s">
        <v>1674</v>
      </c>
      <c r="AD6335" s="163" t="s">
        <v>1674</v>
      </c>
      <c r="AE6335" s="163"/>
      <c r="AF6335" s="163"/>
      <c r="AG6335" s="170" t="s">
        <v>1649</v>
      </c>
      <c r="AH6335" s="170" t="s">
        <v>1649</v>
      </c>
      <c r="AI6335" s="163"/>
      <c r="AJ6335" s="163"/>
      <c r="AK6335" s="163"/>
      <c r="AL6335" s="163"/>
      <c r="AM6335" s="163"/>
      <c r="AN6335" s="163"/>
      <c r="AO6335" s="163"/>
      <c r="AP6335" s="163"/>
      <c r="AQ6335" s="163"/>
      <c r="AR6335" s="163"/>
      <c r="AS6335" s="163"/>
      <c r="AT6335" s="163"/>
      <c r="AU6335" s="163"/>
      <c r="AV6335" s="163"/>
      <c r="AW6335" s="163"/>
      <c r="AX6335" s="163"/>
      <c r="AY6335" s="163"/>
      <c r="AZ6335" s="163"/>
      <c r="BA6335" s="163"/>
      <c r="BB6335" s="163"/>
      <c r="BC6335" s="163"/>
      <c r="BD6335" s="163"/>
    </row>
    <row r="6336" spans="1:56" s="156" customFormat="1" x14ac:dyDescent="0.25">
      <c r="A6336" s="170"/>
      <c r="B6336" s="53"/>
      <c r="C6336" s="163"/>
      <c r="D6336" s="163"/>
      <c r="E6336" s="171">
        <v>10</v>
      </c>
      <c r="F6336" s="170" t="s">
        <v>1518</v>
      </c>
      <c r="G6336" s="170">
        <v>2018</v>
      </c>
      <c r="H6336" s="172">
        <v>0.44791666666666702</v>
      </c>
      <c r="I6336" s="170">
        <v>10</v>
      </c>
      <c r="J6336" s="163" t="s">
        <v>1518</v>
      </c>
      <c r="K6336" s="170">
        <v>2018</v>
      </c>
      <c r="L6336" s="170" t="str">
        <f t="shared" si="158"/>
        <v>-10.vii</v>
      </c>
      <c r="M6336" s="173">
        <v>0.66666666666666696</v>
      </c>
      <c r="N6336" s="170" t="s">
        <v>3150</v>
      </c>
      <c r="O6336" s="170"/>
      <c r="P6336" s="437">
        <v>141</v>
      </c>
      <c r="Q6336" s="437">
        <v>141</v>
      </c>
      <c r="R6336" s="437">
        <v>7</v>
      </c>
      <c r="S6336" s="170" t="s">
        <v>3</v>
      </c>
      <c r="T6336" s="170" t="s">
        <v>44</v>
      </c>
      <c r="U6336" s="170" t="s">
        <v>644</v>
      </c>
      <c r="V6336" s="170" t="s">
        <v>1923</v>
      </c>
      <c r="W6336" s="170" t="s">
        <v>3182</v>
      </c>
      <c r="X6336" s="170" t="s">
        <v>3183</v>
      </c>
      <c r="Y6336" s="163"/>
      <c r="Z6336" s="163"/>
      <c r="AA6336" s="163">
        <v>42.404499999999999</v>
      </c>
      <c r="AB6336" s="163">
        <v>-118.39400000000001</v>
      </c>
      <c r="AC6336" s="163" t="s">
        <v>1674</v>
      </c>
      <c r="AD6336" s="163" t="s">
        <v>1674</v>
      </c>
      <c r="AE6336" s="163"/>
      <c r="AF6336" s="163"/>
      <c r="AG6336" s="170" t="s">
        <v>1649</v>
      </c>
      <c r="AH6336" s="170" t="s">
        <v>1649</v>
      </c>
      <c r="AI6336" s="163"/>
      <c r="AJ6336" s="163"/>
      <c r="AK6336" s="163"/>
      <c r="AL6336" s="163"/>
      <c r="AM6336" s="163"/>
      <c r="AN6336" s="163"/>
      <c r="AO6336" s="163"/>
      <c r="AP6336" s="163"/>
      <c r="AQ6336" s="163"/>
      <c r="AR6336" s="163"/>
      <c r="AS6336" s="163"/>
      <c r="AT6336" s="163"/>
      <c r="AU6336" s="163"/>
      <c r="AV6336" s="163"/>
      <c r="AW6336" s="163"/>
      <c r="AX6336" s="163"/>
      <c r="AY6336" s="163"/>
      <c r="AZ6336" s="163"/>
      <c r="BA6336" s="163"/>
      <c r="BB6336" s="163"/>
      <c r="BC6336" s="163"/>
      <c r="BD6336" s="163"/>
    </row>
    <row r="6337" spans="1:56" s="156" customFormat="1" x14ac:dyDescent="0.25">
      <c r="A6337" s="170"/>
      <c r="B6337" s="53"/>
      <c r="C6337" s="163"/>
      <c r="D6337" s="163"/>
      <c r="E6337" s="171">
        <v>10</v>
      </c>
      <c r="F6337" s="170" t="s">
        <v>1518</v>
      </c>
      <c r="G6337" s="170">
        <v>2018</v>
      </c>
      <c r="H6337" s="172">
        <v>0.44791666666666702</v>
      </c>
      <c r="I6337" s="170">
        <v>10</v>
      </c>
      <c r="J6337" s="163" t="s">
        <v>1518</v>
      </c>
      <c r="K6337" s="170">
        <v>2018</v>
      </c>
      <c r="L6337" s="170" t="str">
        <f t="shared" si="158"/>
        <v>-10.vii</v>
      </c>
      <c r="M6337" s="173">
        <v>0.66666666666666696</v>
      </c>
      <c r="N6337" s="170" t="s">
        <v>3150</v>
      </c>
      <c r="O6337" s="170"/>
      <c r="P6337" s="437">
        <v>141</v>
      </c>
      <c r="Q6337" s="437">
        <v>141</v>
      </c>
      <c r="R6337" s="437">
        <v>8</v>
      </c>
      <c r="S6337" s="170" t="s">
        <v>3</v>
      </c>
      <c r="T6337" s="170" t="s">
        <v>44</v>
      </c>
      <c r="U6337" s="170" t="s">
        <v>644</v>
      </c>
      <c r="V6337" s="170" t="s">
        <v>1923</v>
      </c>
      <c r="W6337" s="170" t="s">
        <v>3182</v>
      </c>
      <c r="X6337" s="170" t="s">
        <v>3183</v>
      </c>
      <c r="Y6337" s="163"/>
      <c r="Z6337" s="163"/>
      <c r="AA6337" s="163">
        <v>42.404499999999999</v>
      </c>
      <c r="AB6337" s="163">
        <v>-118.39400000000001</v>
      </c>
      <c r="AC6337" s="163" t="s">
        <v>1674</v>
      </c>
      <c r="AD6337" s="163" t="s">
        <v>1674</v>
      </c>
      <c r="AE6337" s="163"/>
      <c r="AF6337" s="163"/>
      <c r="AG6337" s="170" t="s">
        <v>1649</v>
      </c>
      <c r="AH6337" s="170" t="s">
        <v>1649</v>
      </c>
      <c r="AI6337" s="163"/>
      <c r="AJ6337" s="163"/>
      <c r="AK6337" s="163"/>
      <c r="AL6337" s="163"/>
      <c r="AM6337" s="163"/>
      <c r="AN6337" s="163"/>
      <c r="AO6337" s="163"/>
      <c r="AP6337" s="163"/>
      <c r="AQ6337" s="163"/>
      <c r="AR6337" s="163"/>
      <c r="AS6337" s="163"/>
      <c r="AT6337" s="163"/>
      <c r="AU6337" s="163"/>
      <c r="AV6337" s="163"/>
      <c r="AW6337" s="163"/>
      <c r="AX6337" s="163"/>
      <c r="AY6337" s="163"/>
      <c r="AZ6337" s="163"/>
      <c r="BA6337" s="163"/>
      <c r="BB6337" s="163"/>
      <c r="BC6337" s="163"/>
      <c r="BD6337" s="163"/>
    </row>
    <row r="6338" spans="1:56" s="156" customFormat="1" x14ac:dyDescent="0.25">
      <c r="A6338" s="170"/>
      <c r="B6338" s="53"/>
      <c r="C6338" s="163"/>
      <c r="D6338" s="163"/>
      <c r="E6338" s="171">
        <v>10</v>
      </c>
      <c r="F6338" s="170" t="s">
        <v>1518</v>
      </c>
      <c r="G6338" s="170">
        <v>2018</v>
      </c>
      <c r="H6338" s="172">
        <v>0.44791666666666702</v>
      </c>
      <c r="I6338" s="170">
        <v>10</v>
      </c>
      <c r="J6338" s="163" t="s">
        <v>1518</v>
      </c>
      <c r="K6338" s="170">
        <v>2018</v>
      </c>
      <c r="L6338" s="170" t="str">
        <f t="shared" si="158"/>
        <v>-10.vii</v>
      </c>
      <c r="M6338" s="173">
        <v>0.66666666666666696</v>
      </c>
      <c r="N6338" s="170" t="s">
        <v>3150</v>
      </c>
      <c r="O6338" s="170"/>
      <c r="P6338" s="437">
        <v>141</v>
      </c>
      <c r="Q6338" s="437">
        <v>141</v>
      </c>
      <c r="R6338" s="437">
        <v>9</v>
      </c>
      <c r="S6338" s="170" t="s">
        <v>3</v>
      </c>
      <c r="T6338" s="170" t="s">
        <v>44</v>
      </c>
      <c r="U6338" s="170" t="s">
        <v>644</v>
      </c>
      <c r="V6338" s="170" t="s">
        <v>1923</v>
      </c>
      <c r="W6338" s="170" t="s">
        <v>3182</v>
      </c>
      <c r="X6338" s="170" t="s">
        <v>3183</v>
      </c>
      <c r="Y6338" s="163"/>
      <c r="Z6338" s="163"/>
      <c r="AA6338" s="163">
        <v>42.404499999999999</v>
      </c>
      <c r="AB6338" s="163">
        <v>-118.39400000000001</v>
      </c>
      <c r="AC6338" s="163" t="s">
        <v>1674</v>
      </c>
      <c r="AD6338" s="163" t="s">
        <v>1674</v>
      </c>
      <c r="AE6338" s="163"/>
      <c r="AF6338" s="163"/>
      <c r="AG6338" s="170" t="s">
        <v>1649</v>
      </c>
      <c r="AH6338" s="170" t="s">
        <v>1649</v>
      </c>
      <c r="AI6338" s="163"/>
      <c r="AJ6338" s="163"/>
      <c r="AK6338" s="163"/>
      <c r="AL6338" s="163"/>
      <c r="AM6338" s="163"/>
      <c r="AN6338" s="163"/>
      <c r="AO6338" s="163"/>
      <c r="AP6338" s="163"/>
      <c r="AQ6338" s="163"/>
      <c r="AR6338" s="163"/>
      <c r="AS6338" s="163"/>
      <c r="AT6338" s="163"/>
      <c r="AU6338" s="163"/>
      <c r="AV6338" s="163"/>
      <c r="AW6338" s="163"/>
      <c r="AX6338" s="163"/>
      <c r="AY6338" s="163"/>
      <c r="AZ6338" s="163"/>
      <c r="BA6338" s="163"/>
      <c r="BB6338" s="163"/>
      <c r="BC6338" s="163"/>
      <c r="BD6338" s="163"/>
    </row>
    <row r="6339" spans="1:56" s="156" customFormat="1" x14ac:dyDescent="0.25">
      <c r="A6339" s="170"/>
      <c r="B6339" s="53"/>
      <c r="C6339" s="163"/>
      <c r="D6339" s="163"/>
      <c r="E6339" s="171">
        <v>10</v>
      </c>
      <c r="F6339" s="170" t="s">
        <v>1518</v>
      </c>
      <c r="G6339" s="170">
        <v>2018</v>
      </c>
      <c r="H6339" s="172">
        <v>0.44791666666666702</v>
      </c>
      <c r="I6339" s="170">
        <v>10</v>
      </c>
      <c r="J6339" s="163" t="s">
        <v>1518</v>
      </c>
      <c r="K6339" s="170">
        <v>2018</v>
      </c>
      <c r="L6339" s="170" t="str">
        <f t="shared" si="158"/>
        <v>-10.vii</v>
      </c>
      <c r="M6339" s="173">
        <v>0.66666666666666696</v>
      </c>
      <c r="N6339" s="170" t="s">
        <v>3150</v>
      </c>
      <c r="O6339" s="170"/>
      <c r="P6339" s="437">
        <v>141</v>
      </c>
      <c r="Q6339" s="437">
        <v>141</v>
      </c>
      <c r="R6339" s="437">
        <v>10</v>
      </c>
      <c r="S6339" s="170" t="s">
        <v>3</v>
      </c>
      <c r="T6339" s="170" t="s">
        <v>44</v>
      </c>
      <c r="U6339" s="170" t="s">
        <v>644</v>
      </c>
      <c r="V6339" s="170" t="s">
        <v>1923</v>
      </c>
      <c r="W6339" s="170" t="s">
        <v>3182</v>
      </c>
      <c r="X6339" s="170" t="s">
        <v>3183</v>
      </c>
      <c r="Y6339" s="163"/>
      <c r="Z6339" s="163"/>
      <c r="AA6339" s="163">
        <v>42.404499999999999</v>
      </c>
      <c r="AB6339" s="163">
        <v>-118.39400000000001</v>
      </c>
      <c r="AC6339" s="163" t="s">
        <v>1674</v>
      </c>
      <c r="AD6339" s="163" t="s">
        <v>1674</v>
      </c>
      <c r="AE6339" s="163"/>
      <c r="AF6339" s="163"/>
      <c r="AG6339" s="170" t="s">
        <v>1649</v>
      </c>
      <c r="AH6339" s="170" t="s">
        <v>1649</v>
      </c>
      <c r="AI6339" s="163"/>
      <c r="AJ6339" s="163"/>
      <c r="AK6339" s="163"/>
      <c r="AL6339" s="163"/>
      <c r="AM6339" s="163"/>
      <c r="AN6339" s="163"/>
      <c r="AO6339" s="163"/>
      <c r="AP6339" s="163"/>
      <c r="AQ6339" s="163"/>
      <c r="AR6339" s="163"/>
      <c r="AS6339" s="163"/>
      <c r="AT6339" s="163"/>
      <c r="AU6339" s="163"/>
      <c r="AV6339" s="163"/>
      <c r="AW6339" s="163"/>
      <c r="AX6339" s="163"/>
      <c r="AY6339" s="163"/>
      <c r="AZ6339" s="163"/>
      <c r="BA6339" s="163"/>
      <c r="BB6339" s="163"/>
      <c r="BC6339" s="163"/>
      <c r="BD6339" s="163"/>
    </row>
    <row r="6340" spans="1:56" s="156" customFormat="1" x14ac:dyDescent="0.25">
      <c r="A6340" s="170"/>
      <c r="B6340" s="53"/>
      <c r="C6340" s="163"/>
      <c r="D6340" s="163"/>
      <c r="E6340" s="171">
        <v>10</v>
      </c>
      <c r="F6340" s="170" t="s">
        <v>1518</v>
      </c>
      <c r="G6340" s="170">
        <v>2018</v>
      </c>
      <c r="H6340" s="172">
        <v>0.44791666666666702</v>
      </c>
      <c r="I6340" s="170">
        <v>10</v>
      </c>
      <c r="J6340" s="163" t="s">
        <v>1518</v>
      </c>
      <c r="K6340" s="170">
        <v>2018</v>
      </c>
      <c r="L6340" s="170" t="str">
        <f t="shared" si="158"/>
        <v>-10.vii</v>
      </c>
      <c r="M6340" s="173">
        <v>0.66666666666666696</v>
      </c>
      <c r="N6340" s="170" t="s">
        <v>3150</v>
      </c>
      <c r="O6340" s="170"/>
      <c r="P6340" s="437">
        <v>141</v>
      </c>
      <c r="Q6340" s="437">
        <v>141</v>
      </c>
      <c r="R6340" s="437">
        <v>11</v>
      </c>
      <c r="S6340" s="170" t="s">
        <v>3</v>
      </c>
      <c r="T6340" s="170" t="s">
        <v>44</v>
      </c>
      <c r="U6340" s="170" t="s">
        <v>644</v>
      </c>
      <c r="V6340" s="170" t="s">
        <v>1923</v>
      </c>
      <c r="W6340" s="170" t="s">
        <v>3182</v>
      </c>
      <c r="X6340" s="170" t="s">
        <v>3183</v>
      </c>
      <c r="Y6340" s="163"/>
      <c r="Z6340" s="163"/>
      <c r="AA6340" s="163">
        <v>42.404499999999999</v>
      </c>
      <c r="AB6340" s="163">
        <v>-118.39400000000001</v>
      </c>
      <c r="AC6340" s="163" t="s">
        <v>1674</v>
      </c>
      <c r="AD6340" s="163" t="s">
        <v>1674</v>
      </c>
      <c r="AE6340" s="163"/>
      <c r="AF6340" s="163"/>
      <c r="AG6340" s="170" t="s">
        <v>1649</v>
      </c>
      <c r="AH6340" s="170" t="s">
        <v>1649</v>
      </c>
      <c r="AI6340" s="163"/>
      <c r="AJ6340" s="163"/>
      <c r="AK6340" s="163"/>
      <c r="AL6340" s="163"/>
      <c r="AM6340" s="163"/>
      <c r="AN6340" s="163"/>
      <c r="AO6340" s="163"/>
      <c r="AP6340" s="163"/>
      <c r="AQ6340" s="163"/>
      <c r="AR6340" s="163"/>
      <c r="AS6340" s="163"/>
      <c r="AT6340" s="163"/>
      <c r="AU6340" s="163"/>
      <c r="AV6340" s="163"/>
      <c r="AW6340" s="163"/>
      <c r="AX6340" s="163"/>
      <c r="AY6340" s="163"/>
      <c r="AZ6340" s="163"/>
      <c r="BA6340" s="163"/>
      <c r="BB6340" s="163"/>
      <c r="BC6340" s="163"/>
      <c r="BD6340" s="163"/>
    </row>
    <row r="6341" spans="1:56" s="156" customFormat="1" x14ac:dyDescent="0.25">
      <c r="A6341" s="170"/>
      <c r="B6341" s="53"/>
      <c r="C6341" s="163"/>
      <c r="D6341" s="163"/>
      <c r="E6341" s="171">
        <v>10</v>
      </c>
      <c r="F6341" s="170" t="s">
        <v>1518</v>
      </c>
      <c r="G6341" s="170">
        <v>2018</v>
      </c>
      <c r="H6341" s="172">
        <v>0.44791666666666702</v>
      </c>
      <c r="I6341" s="170">
        <v>10</v>
      </c>
      <c r="J6341" s="163" t="s">
        <v>1518</v>
      </c>
      <c r="K6341" s="170">
        <v>2018</v>
      </c>
      <c r="L6341" s="170" t="str">
        <f t="shared" si="158"/>
        <v>-10.vii</v>
      </c>
      <c r="M6341" s="173">
        <v>0.66666666666666696</v>
      </c>
      <c r="N6341" s="170" t="s">
        <v>3150</v>
      </c>
      <c r="O6341" s="170"/>
      <c r="P6341" s="437">
        <v>141</v>
      </c>
      <c r="Q6341" s="437">
        <v>141</v>
      </c>
      <c r="R6341" s="437">
        <v>12</v>
      </c>
      <c r="S6341" s="170" t="s">
        <v>3</v>
      </c>
      <c r="T6341" s="170" t="s">
        <v>44</v>
      </c>
      <c r="U6341" s="170" t="s">
        <v>644</v>
      </c>
      <c r="V6341" s="170" t="s">
        <v>1923</v>
      </c>
      <c r="W6341" s="170" t="s">
        <v>3182</v>
      </c>
      <c r="X6341" s="170" t="s">
        <v>3183</v>
      </c>
      <c r="Y6341" s="163"/>
      <c r="Z6341" s="163"/>
      <c r="AA6341" s="163">
        <v>42.404499999999999</v>
      </c>
      <c r="AB6341" s="163">
        <v>-118.39400000000001</v>
      </c>
      <c r="AC6341" s="163" t="s">
        <v>1674</v>
      </c>
      <c r="AD6341" s="163" t="s">
        <v>1674</v>
      </c>
      <c r="AE6341" s="163"/>
      <c r="AF6341" s="163"/>
      <c r="AG6341" s="170" t="s">
        <v>1649</v>
      </c>
      <c r="AH6341" s="170" t="s">
        <v>1649</v>
      </c>
      <c r="AI6341" s="163"/>
      <c r="AJ6341" s="163"/>
      <c r="AK6341" s="163"/>
      <c r="AL6341" s="163"/>
      <c r="AM6341" s="163"/>
      <c r="AN6341" s="163"/>
      <c r="AO6341" s="163"/>
      <c r="AP6341" s="163"/>
      <c r="AQ6341" s="163"/>
      <c r="AR6341" s="163"/>
      <c r="AS6341" s="163"/>
      <c r="AT6341" s="163"/>
      <c r="AU6341" s="163"/>
      <c r="AV6341" s="163"/>
      <c r="AW6341" s="163"/>
      <c r="AX6341" s="163"/>
      <c r="AY6341" s="163"/>
      <c r="AZ6341" s="163"/>
      <c r="BA6341" s="163"/>
      <c r="BB6341" s="163"/>
      <c r="BC6341" s="163"/>
      <c r="BD6341" s="163"/>
    </row>
    <row r="6342" spans="1:56" s="156" customFormat="1" x14ac:dyDescent="0.25">
      <c r="A6342" s="170"/>
      <c r="B6342" s="53"/>
      <c r="C6342" s="163"/>
      <c r="D6342" s="163"/>
      <c r="E6342" s="171">
        <v>10</v>
      </c>
      <c r="F6342" s="170" t="s">
        <v>1518</v>
      </c>
      <c r="G6342" s="170">
        <v>2018</v>
      </c>
      <c r="H6342" s="172">
        <v>0.44791666666666702</v>
      </c>
      <c r="I6342" s="170">
        <v>10</v>
      </c>
      <c r="J6342" s="163" t="s">
        <v>1518</v>
      </c>
      <c r="K6342" s="170">
        <v>2018</v>
      </c>
      <c r="L6342" s="170" t="str">
        <f t="shared" si="158"/>
        <v>-10.vii</v>
      </c>
      <c r="M6342" s="173">
        <v>0.66666666666666696</v>
      </c>
      <c r="N6342" s="170" t="s">
        <v>3150</v>
      </c>
      <c r="O6342" s="170"/>
      <c r="P6342" s="437">
        <v>141</v>
      </c>
      <c r="Q6342" s="437">
        <v>141</v>
      </c>
      <c r="R6342" s="437">
        <v>13</v>
      </c>
      <c r="S6342" s="170" t="s">
        <v>3</v>
      </c>
      <c r="T6342" s="170" t="s">
        <v>44</v>
      </c>
      <c r="U6342" s="170" t="s">
        <v>644</v>
      </c>
      <c r="V6342" s="170" t="s">
        <v>1923</v>
      </c>
      <c r="W6342" s="170" t="s">
        <v>3182</v>
      </c>
      <c r="X6342" s="170" t="s">
        <v>3183</v>
      </c>
      <c r="Y6342" s="163"/>
      <c r="Z6342" s="163"/>
      <c r="AA6342" s="163">
        <v>42.404499999999999</v>
      </c>
      <c r="AB6342" s="163">
        <v>-118.39400000000001</v>
      </c>
      <c r="AC6342" s="163" t="s">
        <v>1674</v>
      </c>
      <c r="AD6342" s="163" t="s">
        <v>1674</v>
      </c>
      <c r="AE6342" s="163"/>
      <c r="AF6342" s="163"/>
      <c r="AG6342" s="170" t="s">
        <v>1649</v>
      </c>
      <c r="AH6342" s="170" t="s">
        <v>1649</v>
      </c>
      <c r="AI6342" s="163"/>
      <c r="AJ6342" s="163"/>
      <c r="AK6342" s="163"/>
      <c r="AL6342" s="163"/>
      <c r="AM6342" s="163"/>
      <c r="AN6342" s="163"/>
      <c r="AO6342" s="163"/>
      <c r="AP6342" s="163"/>
      <c r="AQ6342" s="163"/>
      <c r="AR6342" s="163"/>
      <c r="AS6342" s="163"/>
      <c r="AT6342" s="163"/>
      <c r="AU6342" s="163"/>
      <c r="AV6342" s="163"/>
      <c r="AW6342" s="163"/>
      <c r="AX6342" s="163"/>
      <c r="AY6342" s="163"/>
      <c r="AZ6342" s="163"/>
      <c r="BA6342" s="163"/>
      <c r="BB6342" s="163"/>
      <c r="BC6342" s="163"/>
      <c r="BD6342" s="163"/>
    </row>
    <row r="6343" spans="1:56" s="156" customFormat="1" x14ac:dyDescent="0.25">
      <c r="A6343" s="170"/>
      <c r="B6343" s="53"/>
      <c r="C6343" s="163"/>
      <c r="D6343" s="163"/>
      <c r="E6343" s="171">
        <v>10</v>
      </c>
      <c r="F6343" s="170" t="s">
        <v>1518</v>
      </c>
      <c r="G6343" s="170">
        <v>2018</v>
      </c>
      <c r="H6343" s="172">
        <v>0.44791666666666702</v>
      </c>
      <c r="I6343" s="170">
        <v>10</v>
      </c>
      <c r="J6343" s="163" t="s">
        <v>1518</v>
      </c>
      <c r="K6343" s="170">
        <v>2018</v>
      </c>
      <c r="L6343" s="170" t="str">
        <f t="shared" si="158"/>
        <v>-10.vii</v>
      </c>
      <c r="M6343" s="173">
        <v>0.66666666666666696</v>
      </c>
      <c r="N6343" s="170" t="s">
        <v>3150</v>
      </c>
      <c r="O6343" s="170"/>
      <c r="P6343" s="437">
        <v>141</v>
      </c>
      <c r="Q6343" s="437">
        <v>141</v>
      </c>
      <c r="R6343" s="437">
        <v>14</v>
      </c>
      <c r="S6343" s="170" t="s">
        <v>3</v>
      </c>
      <c r="T6343" s="170" t="s">
        <v>44</v>
      </c>
      <c r="U6343" s="170" t="s">
        <v>644</v>
      </c>
      <c r="V6343" s="170" t="s">
        <v>1923</v>
      </c>
      <c r="W6343" s="170" t="s">
        <v>3182</v>
      </c>
      <c r="X6343" s="170" t="s">
        <v>3183</v>
      </c>
      <c r="Y6343" s="163"/>
      <c r="Z6343" s="163"/>
      <c r="AA6343" s="163">
        <v>42.404499999999999</v>
      </c>
      <c r="AB6343" s="163">
        <v>-118.39400000000001</v>
      </c>
      <c r="AC6343" s="163" t="s">
        <v>1674</v>
      </c>
      <c r="AD6343" s="163" t="s">
        <v>1674</v>
      </c>
      <c r="AE6343" s="163"/>
      <c r="AF6343" s="163"/>
      <c r="AG6343" s="170" t="s">
        <v>1649</v>
      </c>
      <c r="AH6343" s="170" t="s">
        <v>1649</v>
      </c>
      <c r="AI6343" s="163"/>
      <c r="AJ6343" s="163"/>
      <c r="AK6343" s="163"/>
      <c r="AL6343" s="163"/>
      <c r="AM6343" s="163"/>
      <c r="AN6343" s="163"/>
      <c r="AO6343" s="163"/>
      <c r="AP6343" s="163"/>
      <c r="AQ6343" s="163"/>
      <c r="AR6343" s="163"/>
      <c r="AS6343" s="163"/>
      <c r="AT6343" s="163"/>
      <c r="AU6343" s="163"/>
      <c r="AV6343" s="163"/>
      <c r="AW6343" s="163"/>
      <c r="AX6343" s="163"/>
      <c r="AY6343" s="163"/>
      <c r="AZ6343" s="163"/>
      <c r="BA6343" s="163"/>
      <c r="BB6343" s="163"/>
      <c r="BC6343" s="163"/>
      <c r="BD6343" s="163"/>
    </row>
    <row r="6344" spans="1:56" s="156" customFormat="1" x14ac:dyDescent="0.25">
      <c r="A6344" s="170"/>
      <c r="B6344" s="53"/>
      <c r="C6344" s="163"/>
      <c r="D6344" s="163"/>
      <c r="E6344" s="171">
        <v>10</v>
      </c>
      <c r="F6344" s="170" t="s">
        <v>1518</v>
      </c>
      <c r="G6344" s="170">
        <v>2018</v>
      </c>
      <c r="H6344" s="172">
        <v>0.44791666666666702</v>
      </c>
      <c r="I6344" s="170">
        <v>10</v>
      </c>
      <c r="J6344" s="163" t="s">
        <v>1518</v>
      </c>
      <c r="K6344" s="170">
        <v>2018</v>
      </c>
      <c r="L6344" s="170" t="str">
        <f t="shared" si="158"/>
        <v>-10.vii</v>
      </c>
      <c r="M6344" s="173">
        <v>0.66666666666666696</v>
      </c>
      <c r="N6344" s="170" t="s">
        <v>3150</v>
      </c>
      <c r="O6344" s="170"/>
      <c r="P6344" s="437">
        <v>141</v>
      </c>
      <c r="Q6344" s="437">
        <v>141</v>
      </c>
      <c r="R6344" s="437">
        <v>15</v>
      </c>
      <c r="S6344" s="170" t="s">
        <v>3</v>
      </c>
      <c r="T6344" s="170" t="s">
        <v>44</v>
      </c>
      <c r="U6344" s="170" t="s">
        <v>644</v>
      </c>
      <c r="V6344" s="170" t="s">
        <v>1923</v>
      </c>
      <c r="W6344" s="170" t="s">
        <v>3182</v>
      </c>
      <c r="X6344" s="170" t="s">
        <v>3183</v>
      </c>
      <c r="Y6344" s="163"/>
      <c r="Z6344" s="163"/>
      <c r="AA6344" s="163">
        <v>42.404499999999999</v>
      </c>
      <c r="AB6344" s="163">
        <v>-118.39400000000001</v>
      </c>
      <c r="AC6344" s="163" t="s">
        <v>1674</v>
      </c>
      <c r="AD6344" s="163" t="s">
        <v>1674</v>
      </c>
      <c r="AE6344" s="163"/>
      <c r="AF6344" s="163"/>
      <c r="AG6344" s="170" t="s">
        <v>1649</v>
      </c>
      <c r="AH6344" s="170" t="s">
        <v>1649</v>
      </c>
      <c r="AI6344" s="163"/>
      <c r="AJ6344" s="163"/>
      <c r="AK6344" s="163"/>
      <c r="AL6344" s="163"/>
      <c r="AM6344" s="163"/>
      <c r="AN6344" s="163"/>
      <c r="AO6344" s="163"/>
      <c r="AP6344" s="163"/>
      <c r="AQ6344" s="163"/>
      <c r="AR6344" s="163"/>
      <c r="AS6344" s="163"/>
      <c r="AT6344" s="163"/>
      <c r="AU6344" s="163"/>
      <c r="AV6344" s="163"/>
      <c r="AW6344" s="163"/>
      <c r="AX6344" s="163"/>
      <c r="AY6344" s="163"/>
      <c r="AZ6344" s="163"/>
      <c r="BA6344" s="163"/>
      <c r="BB6344" s="163"/>
      <c r="BC6344" s="163"/>
      <c r="BD6344" s="163"/>
    </row>
    <row r="6345" spans="1:56" s="156" customFormat="1" x14ac:dyDescent="0.25">
      <c r="A6345" s="170"/>
      <c r="B6345" s="53"/>
      <c r="C6345" s="163"/>
      <c r="D6345" s="163"/>
      <c r="E6345" s="171">
        <v>10</v>
      </c>
      <c r="F6345" s="170" t="s">
        <v>1518</v>
      </c>
      <c r="G6345" s="170">
        <v>2018</v>
      </c>
      <c r="H6345" s="172">
        <v>0.44791666666666702</v>
      </c>
      <c r="I6345" s="170">
        <v>10</v>
      </c>
      <c r="J6345" s="163" t="s">
        <v>1518</v>
      </c>
      <c r="K6345" s="170">
        <v>2018</v>
      </c>
      <c r="L6345" s="170" t="str">
        <f t="shared" si="158"/>
        <v>-10.vii</v>
      </c>
      <c r="M6345" s="173">
        <v>0.66666666666666696</v>
      </c>
      <c r="N6345" s="170" t="s">
        <v>3150</v>
      </c>
      <c r="O6345" s="170"/>
      <c r="P6345" s="437">
        <v>141</v>
      </c>
      <c r="Q6345" s="437">
        <v>141</v>
      </c>
      <c r="R6345" s="437">
        <v>16</v>
      </c>
      <c r="S6345" s="170" t="s">
        <v>3</v>
      </c>
      <c r="T6345" s="170" t="s">
        <v>44</v>
      </c>
      <c r="U6345" s="170" t="s">
        <v>644</v>
      </c>
      <c r="V6345" s="170" t="s">
        <v>1923</v>
      </c>
      <c r="W6345" s="170" t="s">
        <v>3182</v>
      </c>
      <c r="X6345" s="170" t="s">
        <v>3183</v>
      </c>
      <c r="Y6345" s="163"/>
      <c r="Z6345" s="163"/>
      <c r="AA6345" s="163">
        <v>42.404499999999999</v>
      </c>
      <c r="AB6345" s="163">
        <v>-118.39400000000001</v>
      </c>
      <c r="AC6345" s="163" t="s">
        <v>1674</v>
      </c>
      <c r="AD6345" s="163" t="s">
        <v>1674</v>
      </c>
      <c r="AE6345" s="163"/>
      <c r="AF6345" s="163"/>
      <c r="AG6345" s="170" t="s">
        <v>1649</v>
      </c>
      <c r="AH6345" s="170" t="s">
        <v>1649</v>
      </c>
      <c r="AI6345" s="163"/>
      <c r="AJ6345" s="163"/>
      <c r="AK6345" s="163"/>
      <c r="AL6345" s="163"/>
      <c r="AM6345" s="163"/>
      <c r="AN6345" s="163"/>
      <c r="AO6345" s="163"/>
      <c r="AP6345" s="163"/>
      <c r="AQ6345" s="163"/>
      <c r="AR6345" s="163"/>
      <c r="AS6345" s="163"/>
      <c r="AT6345" s="163"/>
      <c r="AU6345" s="163"/>
      <c r="AV6345" s="163"/>
      <c r="AW6345" s="163"/>
      <c r="AX6345" s="163"/>
      <c r="AY6345" s="163"/>
      <c r="AZ6345" s="163"/>
      <c r="BA6345" s="163"/>
      <c r="BB6345" s="163"/>
      <c r="BC6345" s="163"/>
      <c r="BD6345" s="163"/>
    </row>
    <row r="6346" spans="1:56" s="156" customFormat="1" x14ac:dyDescent="0.25">
      <c r="A6346" s="170"/>
      <c r="B6346" s="53"/>
      <c r="C6346" s="163"/>
      <c r="D6346" s="163"/>
      <c r="E6346" s="171">
        <v>10</v>
      </c>
      <c r="F6346" s="170" t="s">
        <v>1518</v>
      </c>
      <c r="G6346" s="170">
        <v>2018</v>
      </c>
      <c r="H6346" s="172">
        <v>0.44791666666666702</v>
      </c>
      <c r="I6346" s="170">
        <v>10</v>
      </c>
      <c r="J6346" s="163" t="s">
        <v>1518</v>
      </c>
      <c r="K6346" s="170">
        <v>2018</v>
      </c>
      <c r="L6346" s="170" t="str">
        <f t="shared" si="158"/>
        <v>-10.vii</v>
      </c>
      <c r="M6346" s="173">
        <v>0.66666666666666696</v>
      </c>
      <c r="N6346" s="170" t="s">
        <v>3150</v>
      </c>
      <c r="O6346" s="170"/>
      <c r="P6346" s="437">
        <v>141</v>
      </c>
      <c r="Q6346" s="437">
        <v>141</v>
      </c>
      <c r="R6346" s="437">
        <v>17</v>
      </c>
      <c r="S6346" s="170" t="s">
        <v>3</v>
      </c>
      <c r="T6346" s="170" t="s">
        <v>44</v>
      </c>
      <c r="U6346" s="170" t="s">
        <v>644</v>
      </c>
      <c r="V6346" s="170" t="s">
        <v>1923</v>
      </c>
      <c r="W6346" s="170" t="s">
        <v>3182</v>
      </c>
      <c r="X6346" s="170" t="s">
        <v>3183</v>
      </c>
      <c r="Y6346" s="163"/>
      <c r="Z6346" s="163"/>
      <c r="AA6346" s="163">
        <v>42.404499999999999</v>
      </c>
      <c r="AB6346" s="163">
        <v>-118.39400000000001</v>
      </c>
      <c r="AC6346" s="163" t="s">
        <v>1674</v>
      </c>
      <c r="AD6346" s="163" t="s">
        <v>1674</v>
      </c>
      <c r="AE6346" s="163"/>
      <c r="AF6346" s="163"/>
      <c r="AG6346" s="170" t="s">
        <v>1649</v>
      </c>
      <c r="AH6346" s="170" t="s">
        <v>1649</v>
      </c>
      <c r="AI6346" s="163"/>
      <c r="AJ6346" s="163"/>
      <c r="AK6346" s="163"/>
      <c r="AL6346" s="163"/>
      <c r="AM6346" s="163"/>
      <c r="AN6346" s="163"/>
      <c r="AO6346" s="163"/>
      <c r="AP6346" s="163"/>
      <c r="AQ6346" s="163"/>
      <c r="AR6346" s="163"/>
      <c r="AS6346" s="163"/>
      <c r="AT6346" s="163"/>
      <c r="AU6346" s="163"/>
      <c r="AV6346" s="163"/>
      <c r="AW6346" s="163"/>
      <c r="AX6346" s="163"/>
      <c r="AY6346" s="163"/>
      <c r="AZ6346" s="163"/>
      <c r="BA6346" s="163"/>
      <c r="BB6346" s="163"/>
      <c r="BC6346" s="163"/>
      <c r="BD6346" s="163"/>
    </row>
    <row r="6347" spans="1:56" s="156" customFormat="1" x14ac:dyDescent="0.25">
      <c r="A6347" s="170"/>
      <c r="B6347" s="53"/>
      <c r="C6347" s="163"/>
      <c r="D6347" s="163"/>
      <c r="E6347" s="171">
        <v>10</v>
      </c>
      <c r="F6347" s="170" t="s">
        <v>1518</v>
      </c>
      <c r="G6347" s="170">
        <v>2018</v>
      </c>
      <c r="H6347" s="172">
        <v>0.44791666666666702</v>
      </c>
      <c r="I6347" s="170">
        <v>10</v>
      </c>
      <c r="J6347" s="163" t="s">
        <v>1518</v>
      </c>
      <c r="K6347" s="170">
        <v>2018</v>
      </c>
      <c r="L6347" s="170" t="str">
        <f t="shared" si="158"/>
        <v>-10.vii</v>
      </c>
      <c r="M6347" s="173">
        <v>0.66666666666666696</v>
      </c>
      <c r="N6347" s="170" t="s">
        <v>3150</v>
      </c>
      <c r="O6347" s="170"/>
      <c r="P6347" s="437">
        <v>141</v>
      </c>
      <c r="Q6347" s="437">
        <v>141</v>
      </c>
      <c r="R6347" s="437">
        <v>18</v>
      </c>
      <c r="S6347" s="170" t="s">
        <v>3</v>
      </c>
      <c r="T6347" s="170" t="s">
        <v>44</v>
      </c>
      <c r="U6347" s="170" t="s">
        <v>644</v>
      </c>
      <c r="V6347" s="170" t="s">
        <v>1923</v>
      </c>
      <c r="W6347" s="170" t="s">
        <v>3182</v>
      </c>
      <c r="X6347" s="170" t="s">
        <v>3183</v>
      </c>
      <c r="Y6347" s="163"/>
      <c r="Z6347" s="163"/>
      <c r="AA6347" s="163">
        <v>42.404499999999999</v>
      </c>
      <c r="AB6347" s="163">
        <v>-118.39400000000001</v>
      </c>
      <c r="AC6347" s="163" t="s">
        <v>1674</v>
      </c>
      <c r="AD6347" s="163" t="s">
        <v>1674</v>
      </c>
      <c r="AE6347" s="163"/>
      <c r="AF6347" s="163"/>
      <c r="AG6347" s="170" t="s">
        <v>1649</v>
      </c>
      <c r="AH6347" s="170" t="s">
        <v>1649</v>
      </c>
      <c r="AI6347" s="163"/>
      <c r="AJ6347" s="163"/>
      <c r="AK6347" s="163"/>
      <c r="AL6347" s="163"/>
      <c r="AM6347" s="163"/>
      <c r="AN6347" s="163"/>
      <c r="AO6347" s="163"/>
      <c r="AP6347" s="163"/>
      <c r="AQ6347" s="163"/>
      <c r="AR6347" s="163"/>
      <c r="AS6347" s="163"/>
      <c r="AT6347" s="163"/>
      <c r="AU6347" s="163"/>
      <c r="AV6347" s="163"/>
      <c r="AW6347" s="163"/>
      <c r="AX6347" s="163"/>
      <c r="AY6347" s="163"/>
      <c r="AZ6347" s="163"/>
      <c r="BA6347" s="163"/>
      <c r="BB6347" s="163"/>
      <c r="BC6347" s="163"/>
      <c r="BD6347" s="163"/>
    </row>
    <row r="6348" spans="1:56" s="156" customFormat="1" x14ac:dyDescent="0.25">
      <c r="A6348" s="170"/>
      <c r="B6348" s="53"/>
      <c r="C6348" s="163"/>
      <c r="D6348" s="163"/>
      <c r="E6348" s="171">
        <v>10</v>
      </c>
      <c r="F6348" s="170" t="s">
        <v>1518</v>
      </c>
      <c r="G6348" s="170">
        <v>2018</v>
      </c>
      <c r="H6348" s="172">
        <v>0.44791666666666702</v>
      </c>
      <c r="I6348" s="170">
        <v>10</v>
      </c>
      <c r="J6348" s="163" t="s">
        <v>1518</v>
      </c>
      <c r="K6348" s="170">
        <v>2018</v>
      </c>
      <c r="L6348" s="170" t="str">
        <f t="shared" si="158"/>
        <v>-10.vii</v>
      </c>
      <c r="M6348" s="173">
        <v>0.66666666666666696</v>
      </c>
      <c r="N6348" s="170" t="s">
        <v>3150</v>
      </c>
      <c r="O6348" s="170"/>
      <c r="P6348" s="437">
        <v>141</v>
      </c>
      <c r="Q6348" s="437">
        <v>141</v>
      </c>
      <c r="R6348" s="437">
        <v>19</v>
      </c>
      <c r="S6348" s="170" t="s">
        <v>3</v>
      </c>
      <c r="T6348" s="170" t="s">
        <v>44</v>
      </c>
      <c r="U6348" s="170" t="s">
        <v>644</v>
      </c>
      <c r="V6348" s="170" t="s">
        <v>1923</v>
      </c>
      <c r="W6348" s="170" t="s">
        <v>3182</v>
      </c>
      <c r="X6348" s="170" t="s">
        <v>3183</v>
      </c>
      <c r="Y6348" s="163"/>
      <c r="Z6348" s="163"/>
      <c r="AA6348" s="163">
        <v>42.404499999999999</v>
      </c>
      <c r="AB6348" s="163">
        <v>-118.39400000000001</v>
      </c>
      <c r="AC6348" s="163" t="s">
        <v>1674</v>
      </c>
      <c r="AD6348" s="163" t="s">
        <v>1674</v>
      </c>
      <c r="AE6348" s="163"/>
      <c r="AF6348" s="163"/>
      <c r="AG6348" s="170" t="s">
        <v>1649</v>
      </c>
      <c r="AH6348" s="170" t="s">
        <v>1649</v>
      </c>
      <c r="AI6348" s="163"/>
      <c r="AJ6348" s="163"/>
      <c r="AK6348" s="163"/>
      <c r="AL6348" s="163"/>
      <c r="AM6348" s="163"/>
      <c r="AN6348" s="163"/>
      <c r="AO6348" s="163"/>
      <c r="AP6348" s="163"/>
      <c r="AQ6348" s="163"/>
      <c r="AR6348" s="163"/>
      <c r="AS6348" s="163"/>
      <c r="AT6348" s="163"/>
      <c r="AU6348" s="163"/>
      <c r="AV6348" s="163"/>
      <c r="AW6348" s="163"/>
      <c r="AX6348" s="163"/>
      <c r="AY6348" s="163"/>
      <c r="AZ6348" s="163"/>
      <c r="BA6348" s="163"/>
      <c r="BB6348" s="163"/>
      <c r="BC6348" s="163"/>
      <c r="BD6348" s="163"/>
    </row>
    <row r="6349" spans="1:56" s="156" customFormat="1" x14ac:dyDescent="0.25">
      <c r="A6349" s="170"/>
      <c r="B6349" s="53"/>
      <c r="C6349" s="163"/>
      <c r="D6349" s="163"/>
      <c r="E6349" s="171">
        <v>10</v>
      </c>
      <c r="F6349" s="170" t="s">
        <v>1518</v>
      </c>
      <c r="G6349" s="170">
        <v>2018</v>
      </c>
      <c r="H6349" s="172">
        <v>0.44791666666666702</v>
      </c>
      <c r="I6349" s="170">
        <v>10</v>
      </c>
      <c r="J6349" s="163" t="s">
        <v>1518</v>
      </c>
      <c r="K6349" s="170">
        <v>2018</v>
      </c>
      <c r="L6349" s="170" t="str">
        <f t="shared" si="158"/>
        <v>-10.vii</v>
      </c>
      <c r="M6349" s="173">
        <v>0.66666666666666696</v>
      </c>
      <c r="N6349" s="170" t="s">
        <v>3150</v>
      </c>
      <c r="O6349" s="170"/>
      <c r="P6349" s="437">
        <v>141</v>
      </c>
      <c r="Q6349" s="437">
        <v>141</v>
      </c>
      <c r="R6349" s="437">
        <v>20</v>
      </c>
      <c r="S6349" s="170" t="s">
        <v>3</v>
      </c>
      <c r="T6349" s="170" t="s">
        <v>44</v>
      </c>
      <c r="U6349" s="170" t="s">
        <v>644</v>
      </c>
      <c r="V6349" s="170" t="s">
        <v>1923</v>
      </c>
      <c r="W6349" s="170" t="s">
        <v>3182</v>
      </c>
      <c r="X6349" s="170" t="s">
        <v>3183</v>
      </c>
      <c r="Y6349" s="163"/>
      <c r="Z6349" s="163"/>
      <c r="AA6349" s="163">
        <v>42.404499999999999</v>
      </c>
      <c r="AB6349" s="163">
        <v>-118.39400000000001</v>
      </c>
      <c r="AC6349" s="163" t="s">
        <v>1674</v>
      </c>
      <c r="AD6349" s="163" t="s">
        <v>1674</v>
      </c>
      <c r="AE6349" s="163"/>
      <c r="AF6349" s="163"/>
      <c r="AG6349" s="170" t="s">
        <v>1649</v>
      </c>
      <c r="AH6349" s="170" t="s">
        <v>1649</v>
      </c>
      <c r="AI6349" s="163"/>
      <c r="AJ6349" s="163"/>
      <c r="AK6349" s="163"/>
      <c r="AL6349" s="163"/>
      <c r="AM6349" s="163"/>
      <c r="AN6349" s="163"/>
      <c r="AO6349" s="163"/>
      <c r="AP6349" s="163"/>
      <c r="AQ6349" s="163"/>
      <c r="AR6349" s="163"/>
      <c r="AS6349" s="163"/>
      <c r="AT6349" s="163"/>
      <c r="AU6349" s="163"/>
      <c r="AV6349" s="163"/>
      <c r="AW6349" s="163"/>
      <c r="AX6349" s="163"/>
      <c r="AY6349" s="163"/>
      <c r="AZ6349" s="163"/>
      <c r="BA6349" s="163"/>
      <c r="BB6349" s="163"/>
      <c r="BC6349" s="163"/>
      <c r="BD6349" s="163"/>
    </row>
    <row r="6350" spans="1:56" s="156" customFormat="1" x14ac:dyDescent="0.25">
      <c r="A6350" s="170"/>
      <c r="B6350" s="53"/>
      <c r="C6350" s="163"/>
      <c r="D6350" s="163"/>
      <c r="E6350" s="171">
        <v>10</v>
      </c>
      <c r="F6350" s="170" t="s">
        <v>1518</v>
      </c>
      <c r="G6350" s="170">
        <v>2018</v>
      </c>
      <c r="H6350" s="172">
        <v>0.44791666666666702</v>
      </c>
      <c r="I6350" s="170">
        <v>10</v>
      </c>
      <c r="J6350" s="163" t="s">
        <v>1518</v>
      </c>
      <c r="K6350" s="170">
        <v>2018</v>
      </c>
      <c r="L6350" s="170" t="str">
        <f t="shared" si="158"/>
        <v>-10.vii</v>
      </c>
      <c r="M6350" s="173">
        <v>0.66666666666666696</v>
      </c>
      <c r="N6350" s="170" t="s">
        <v>3150</v>
      </c>
      <c r="O6350" s="170"/>
      <c r="P6350" s="437">
        <v>141</v>
      </c>
      <c r="Q6350" s="437">
        <v>141</v>
      </c>
      <c r="R6350" s="437">
        <v>21</v>
      </c>
      <c r="S6350" s="170" t="s">
        <v>3</v>
      </c>
      <c r="T6350" s="170" t="s">
        <v>44</v>
      </c>
      <c r="U6350" s="170" t="s">
        <v>644</v>
      </c>
      <c r="V6350" s="170" t="s">
        <v>1923</v>
      </c>
      <c r="W6350" s="170" t="s">
        <v>3182</v>
      </c>
      <c r="X6350" s="170" t="s">
        <v>3183</v>
      </c>
      <c r="Y6350" s="163"/>
      <c r="Z6350" s="163"/>
      <c r="AA6350" s="163">
        <v>42.404499999999999</v>
      </c>
      <c r="AB6350" s="163">
        <v>-118.39400000000001</v>
      </c>
      <c r="AC6350" s="163" t="s">
        <v>1674</v>
      </c>
      <c r="AD6350" s="163" t="s">
        <v>1674</v>
      </c>
      <c r="AE6350" s="163"/>
      <c r="AF6350" s="163"/>
      <c r="AG6350" s="170" t="s">
        <v>1649</v>
      </c>
      <c r="AH6350" s="170" t="s">
        <v>1649</v>
      </c>
      <c r="AI6350" s="163"/>
      <c r="AJ6350" s="163"/>
      <c r="AK6350" s="163"/>
      <c r="AL6350" s="163"/>
      <c r="AM6350" s="163"/>
      <c r="AN6350" s="163"/>
      <c r="AO6350" s="163"/>
      <c r="AP6350" s="163"/>
      <c r="AQ6350" s="163"/>
      <c r="AR6350" s="163"/>
      <c r="AS6350" s="163"/>
      <c r="AT6350" s="163"/>
      <c r="AU6350" s="163"/>
      <c r="AV6350" s="163"/>
      <c r="AW6350" s="163"/>
      <c r="AX6350" s="163"/>
      <c r="AY6350" s="163"/>
      <c r="AZ6350" s="163"/>
      <c r="BA6350" s="163"/>
      <c r="BB6350" s="163"/>
      <c r="BC6350" s="163"/>
      <c r="BD6350" s="163"/>
    </row>
    <row r="6351" spans="1:56" s="156" customFormat="1" x14ac:dyDescent="0.25">
      <c r="A6351" s="170"/>
      <c r="B6351" s="53"/>
      <c r="C6351" s="163"/>
      <c r="D6351" s="163"/>
      <c r="E6351" s="171">
        <v>10</v>
      </c>
      <c r="F6351" s="170" t="s">
        <v>1518</v>
      </c>
      <c r="G6351" s="170">
        <v>2018</v>
      </c>
      <c r="H6351" s="172">
        <v>0.44791666666666702</v>
      </c>
      <c r="I6351" s="170">
        <v>10</v>
      </c>
      <c r="J6351" s="163" t="s">
        <v>1518</v>
      </c>
      <c r="K6351" s="170">
        <v>2018</v>
      </c>
      <c r="L6351" s="170" t="str">
        <f t="shared" si="158"/>
        <v>-10.vii</v>
      </c>
      <c r="M6351" s="173">
        <v>0.66666666666666696</v>
      </c>
      <c r="N6351" s="170" t="s">
        <v>3150</v>
      </c>
      <c r="O6351" s="170"/>
      <c r="P6351" s="437">
        <v>141</v>
      </c>
      <c r="Q6351" s="437">
        <v>141</v>
      </c>
      <c r="R6351" s="437">
        <v>22</v>
      </c>
      <c r="S6351" s="170" t="s">
        <v>3</v>
      </c>
      <c r="T6351" s="170" t="s">
        <v>44</v>
      </c>
      <c r="U6351" s="170" t="s">
        <v>644</v>
      </c>
      <c r="V6351" s="170" t="s">
        <v>1923</v>
      </c>
      <c r="W6351" s="170" t="s">
        <v>3182</v>
      </c>
      <c r="X6351" s="170" t="s">
        <v>3183</v>
      </c>
      <c r="Y6351" s="163"/>
      <c r="Z6351" s="163"/>
      <c r="AA6351" s="163">
        <v>42.404499999999999</v>
      </c>
      <c r="AB6351" s="163">
        <v>-118.39400000000001</v>
      </c>
      <c r="AC6351" s="163" t="s">
        <v>1674</v>
      </c>
      <c r="AD6351" s="163" t="s">
        <v>1674</v>
      </c>
      <c r="AE6351" s="163"/>
      <c r="AF6351" s="163"/>
      <c r="AG6351" s="170" t="s">
        <v>1649</v>
      </c>
      <c r="AH6351" s="170" t="s">
        <v>1649</v>
      </c>
      <c r="AI6351" s="163"/>
      <c r="AJ6351" s="163"/>
      <c r="AK6351" s="163"/>
      <c r="AL6351" s="163"/>
      <c r="AM6351" s="163"/>
      <c r="AN6351" s="163"/>
      <c r="AO6351" s="163"/>
      <c r="AP6351" s="163"/>
      <c r="AQ6351" s="163"/>
      <c r="AR6351" s="163"/>
      <c r="AS6351" s="163"/>
      <c r="AT6351" s="163"/>
      <c r="AU6351" s="163"/>
      <c r="AV6351" s="163"/>
      <c r="AW6351" s="163"/>
      <c r="AX6351" s="163"/>
      <c r="AY6351" s="163"/>
      <c r="AZ6351" s="163"/>
      <c r="BA6351" s="163"/>
      <c r="BB6351" s="163"/>
      <c r="BC6351" s="163"/>
      <c r="BD6351" s="163"/>
    </row>
    <row r="6352" spans="1:56" s="156" customFormat="1" x14ac:dyDescent="0.25">
      <c r="A6352" s="170"/>
      <c r="B6352" s="53"/>
      <c r="C6352" s="163"/>
      <c r="D6352" s="163"/>
      <c r="E6352" s="171">
        <v>10</v>
      </c>
      <c r="F6352" s="170" t="s">
        <v>1518</v>
      </c>
      <c r="G6352" s="170">
        <v>2018</v>
      </c>
      <c r="H6352" s="172">
        <v>0.44791666666666702</v>
      </c>
      <c r="I6352" s="170">
        <v>10</v>
      </c>
      <c r="J6352" s="163" t="s">
        <v>1518</v>
      </c>
      <c r="K6352" s="170">
        <v>2018</v>
      </c>
      <c r="L6352" s="170" t="str">
        <f t="shared" si="158"/>
        <v>-10.vii</v>
      </c>
      <c r="M6352" s="173">
        <v>0.66666666666666696</v>
      </c>
      <c r="N6352" s="170" t="s">
        <v>3150</v>
      </c>
      <c r="O6352" s="170"/>
      <c r="P6352" s="437">
        <v>141</v>
      </c>
      <c r="Q6352" s="437">
        <v>141</v>
      </c>
      <c r="R6352" s="437">
        <v>23</v>
      </c>
      <c r="S6352" s="170" t="s">
        <v>3</v>
      </c>
      <c r="T6352" s="170" t="s">
        <v>44</v>
      </c>
      <c r="U6352" s="170" t="s">
        <v>644</v>
      </c>
      <c r="V6352" s="170" t="s">
        <v>1923</v>
      </c>
      <c r="W6352" s="170" t="s">
        <v>3182</v>
      </c>
      <c r="X6352" s="170" t="s">
        <v>3183</v>
      </c>
      <c r="Y6352" s="163"/>
      <c r="Z6352" s="163"/>
      <c r="AA6352" s="163">
        <v>42.404499999999999</v>
      </c>
      <c r="AB6352" s="163">
        <v>-118.39400000000001</v>
      </c>
      <c r="AC6352" s="163" t="s">
        <v>1674</v>
      </c>
      <c r="AD6352" s="163" t="s">
        <v>1674</v>
      </c>
      <c r="AE6352" s="163"/>
      <c r="AF6352" s="163"/>
      <c r="AG6352" s="170" t="s">
        <v>1649</v>
      </c>
      <c r="AH6352" s="170" t="s">
        <v>1649</v>
      </c>
      <c r="AI6352" s="163"/>
      <c r="AJ6352" s="163"/>
      <c r="AK6352" s="163"/>
      <c r="AL6352" s="163"/>
      <c r="AM6352" s="163"/>
      <c r="AN6352" s="163"/>
      <c r="AO6352" s="163"/>
      <c r="AP6352" s="163"/>
      <c r="AQ6352" s="163"/>
      <c r="AR6352" s="163"/>
      <c r="AS6352" s="163"/>
      <c r="AT6352" s="163"/>
      <c r="AU6352" s="163"/>
      <c r="AV6352" s="163"/>
      <c r="AW6352" s="163"/>
      <c r="AX6352" s="163"/>
      <c r="AY6352" s="163"/>
      <c r="AZ6352" s="163"/>
      <c r="BA6352" s="163"/>
      <c r="BB6352" s="163"/>
      <c r="BC6352" s="163"/>
      <c r="BD6352" s="163"/>
    </row>
    <row r="6353" spans="1:56" s="156" customFormat="1" x14ac:dyDescent="0.25">
      <c r="A6353" s="170"/>
      <c r="B6353" s="53"/>
      <c r="C6353" s="163"/>
      <c r="D6353" s="163"/>
      <c r="E6353" s="171">
        <v>10</v>
      </c>
      <c r="F6353" s="170" t="s">
        <v>1518</v>
      </c>
      <c r="G6353" s="170">
        <v>2018</v>
      </c>
      <c r="H6353" s="172">
        <v>0.44791666666666702</v>
      </c>
      <c r="I6353" s="170">
        <v>10</v>
      </c>
      <c r="J6353" s="163" t="s">
        <v>1518</v>
      </c>
      <c r="K6353" s="170">
        <v>2018</v>
      </c>
      <c r="L6353" s="170" t="str">
        <f t="shared" si="158"/>
        <v>-10.vii</v>
      </c>
      <c r="M6353" s="173">
        <v>0.66666666666666696</v>
      </c>
      <c r="N6353" s="170" t="s">
        <v>3150</v>
      </c>
      <c r="O6353" s="170"/>
      <c r="P6353" s="437">
        <v>141</v>
      </c>
      <c r="Q6353" s="437">
        <v>141</v>
      </c>
      <c r="R6353" s="437">
        <v>24</v>
      </c>
      <c r="S6353" s="170" t="s">
        <v>3</v>
      </c>
      <c r="T6353" s="170" t="s">
        <v>44</v>
      </c>
      <c r="U6353" s="170" t="s">
        <v>644</v>
      </c>
      <c r="V6353" s="170" t="s">
        <v>1923</v>
      </c>
      <c r="W6353" s="170" t="s">
        <v>3182</v>
      </c>
      <c r="X6353" s="170" t="s">
        <v>3183</v>
      </c>
      <c r="Y6353" s="163"/>
      <c r="Z6353" s="163"/>
      <c r="AA6353" s="163">
        <v>42.404499999999999</v>
      </c>
      <c r="AB6353" s="163">
        <v>-118.39400000000001</v>
      </c>
      <c r="AC6353" s="163" t="s">
        <v>1674</v>
      </c>
      <c r="AD6353" s="163" t="s">
        <v>1674</v>
      </c>
      <c r="AE6353" s="163"/>
      <c r="AF6353" s="163"/>
      <c r="AG6353" s="170" t="s">
        <v>1649</v>
      </c>
      <c r="AH6353" s="170" t="s">
        <v>1649</v>
      </c>
      <c r="AI6353" s="163"/>
      <c r="AJ6353" s="163"/>
      <c r="AK6353" s="163"/>
      <c r="AL6353" s="163"/>
      <c r="AM6353" s="163"/>
      <c r="AN6353" s="163"/>
      <c r="AO6353" s="163"/>
      <c r="AP6353" s="163"/>
      <c r="AQ6353" s="163"/>
      <c r="AR6353" s="163"/>
      <c r="AS6353" s="163"/>
      <c r="AT6353" s="163"/>
      <c r="AU6353" s="163"/>
      <c r="AV6353" s="163"/>
      <c r="AW6353" s="163"/>
      <c r="AX6353" s="163"/>
      <c r="AY6353" s="163"/>
      <c r="AZ6353" s="163"/>
      <c r="BA6353" s="163"/>
      <c r="BB6353" s="163"/>
      <c r="BC6353" s="163"/>
      <c r="BD6353" s="163"/>
    </row>
    <row r="6354" spans="1:56" s="156" customFormat="1" x14ac:dyDescent="0.25">
      <c r="A6354" s="170"/>
      <c r="B6354" s="53"/>
      <c r="C6354" s="163"/>
      <c r="D6354" s="163"/>
      <c r="E6354" s="171">
        <v>10</v>
      </c>
      <c r="F6354" s="170" t="s">
        <v>1518</v>
      </c>
      <c r="G6354" s="170">
        <v>2018</v>
      </c>
      <c r="H6354" s="172">
        <v>0.44791666666666702</v>
      </c>
      <c r="I6354" s="170">
        <v>10</v>
      </c>
      <c r="J6354" s="163" t="s">
        <v>1518</v>
      </c>
      <c r="K6354" s="170">
        <v>2018</v>
      </c>
      <c r="L6354" s="170" t="str">
        <f t="shared" si="158"/>
        <v>-10.vii</v>
      </c>
      <c r="M6354" s="173">
        <v>0.66666666666666696</v>
      </c>
      <c r="N6354" s="170" t="s">
        <v>3150</v>
      </c>
      <c r="O6354" s="170"/>
      <c r="P6354" s="437">
        <v>141</v>
      </c>
      <c r="Q6354" s="437">
        <v>141</v>
      </c>
      <c r="R6354" s="437">
        <v>25</v>
      </c>
      <c r="S6354" s="170" t="s">
        <v>3</v>
      </c>
      <c r="T6354" s="170" t="s">
        <v>44</v>
      </c>
      <c r="U6354" s="170" t="s">
        <v>644</v>
      </c>
      <c r="V6354" s="170" t="s">
        <v>1923</v>
      </c>
      <c r="W6354" s="170" t="s">
        <v>3182</v>
      </c>
      <c r="X6354" s="170" t="s">
        <v>3183</v>
      </c>
      <c r="Y6354" s="163"/>
      <c r="Z6354" s="163"/>
      <c r="AA6354" s="163">
        <v>42.404499999999999</v>
      </c>
      <c r="AB6354" s="163">
        <v>-118.39400000000001</v>
      </c>
      <c r="AC6354" s="163" t="s">
        <v>1674</v>
      </c>
      <c r="AD6354" s="163" t="s">
        <v>1674</v>
      </c>
      <c r="AE6354" s="163"/>
      <c r="AF6354" s="163"/>
      <c r="AG6354" s="170" t="s">
        <v>1649</v>
      </c>
      <c r="AH6354" s="170" t="s">
        <v>1649</v>
      </c>
      <c r="AI6354" s="163"/>
      <c r="AJ6354" s="163"/>
      <c r="AK6354" s="163"/>
      <c r="AL6354" s="163"/>
      <c r="AM6354" s="163"/>
      <c r="AN6354" s="163"/>
      <c r="AO6354" s="163"/>
      <c r="AP6354" s="163"/>
      <c r="AQ6354" s="163"/>
      <c r="AR6354" s="163"/>
      <c r="AS6354" s="163"/>
      <c r="AT6354" s="163"/>
      <c r="AU6354" s="163"/>
      <c r="AV6354" s="163"/>
      <c r="AW6354" s="163"/>
      <c r="AX6354" s="163"/>
      <c r="AY6354" s="163"/>
      <c r="AZ6354" s="163"/>
      <c r="BA6354" s="163"/>
      <c r="BB6354" s="163"/>
      <c r="BC6354" s="163"/>
      <c r="BD6354" s="163"/>
    </row>
    <row r="6355" spans="1:56" s="156" customFormat="1" x14ac:dyDescent="0.25">
      <c r="A6355" s="170"/>
      <c r="B6355" s="53"/>
      <c r="C6355" s="163"/>
      <c r="D6355" s="163"/>
      <c r="E6355" s="171">
        <v>10</v>
      </c>
      <c r="F6355" s="170" t="s">
        <v>1518</v>
      </c>
      <c r="G6355" s="170">
        <v>2018</v>
      </c>
      <c r="H6355" s="172">
        <v>0.44791666666666702</v>
      </c>
      <c r="I6355" s="170">
        <v>10</v>
      </c>
      <c r="J6355" s="163" t="s">
        <v>1518</v>
      </c>
      <c r="K6355" s="170">
        <v>2018</v>
      </c>
      <c r="L6355" s="170" t="str">
        <f t="shared" si="158"/>
        <v>-10.vii</v>
      </c>
      <c r="M6355" s="173">
        <v>0.66666666666666696</v>
      </c>
      <c r="N6355" s="170" t="s">
        <v>3150</v>
      </c>
      <c r="O6355" s="170"/>
      <c r="P6355" s="437">
        <v>141</v>
      </c>
      <c r="Q6355" s="437">
        <v>141</v>
      </c>
      <c r="R6355" s="437">
        <v>26</v>
      </c>
      <c r="S6355" s="170" t="s">
        <v>3</v>
      </c>
      <c r="T6355" s="170" t="s">
        <v>44</v>
      </c>
      <c r="U6355" s="170" t="s">
        <v>644</v>
      </c>
      <c r="V6355" s="170" t="s">
        <v>1923</v>
      </c>
      <c r="W6355" s="170" t="s">
        <v>3182</v>
      </c>
      <c r="X6355" s="170" t="s">
        <v>3183</v>
      </c>
      <c r="Y6355" s="163"/>
      <c r="Z6355" s="163"/>
      <c r="AA6355" s="163">
        <v>42.404499999999999</v>
      </c>
      <c r="AB6355" s="163">
        <v>-118.39400000000001</v>
      </c>
      <c r="AC6355" s="163" t="s">
        <v>1674</v>
      </c>
      <c r="AD6355" s="163" t="s">
        <v>1674</v>
      </c>
      <c r="AE6355" s="163"/>
      <c r="AF6355" s="163"/>
      <c r="AG6355" s="170" t="s">
        <v>1649</v>
      </c>
      <c r="AH6355" s="170" t="s">
        <v>1649</v>
      </c>
      <c r="AI6355" s="163"/>
      <c r="AJ6355" s="163"/>
      <c r="AK6355" s="163"/>
      <c r="AL6355" s="163"/>
      <c r="AM6355" s="163"/>
      <c r="AN6355" s="163"/>
      <c r="AO6355" s="163"/>
      <c r="AP6355" s="163"/>
      <c r="AQ6355" s="163"/>
      <c r="AR6355" s="163"/>
      <c r="AS6355" s="163"/>
      <c r="AT6355" s="163"/>
      <c r="AU6355" s="163"/>
      <c r="AV6355" s="163"/>
      <c r="AW6355" s="163"/>
      <c r="AX6355" s="163"/>
      <c r="AY6355" s="163"/>
      <c r="AZ6355" s="163"/>
      <c r="BA6355" s="163"/>
      <c r="BB6355" s="163"/>
      <c r="BC6355" s="163"/>
      <c r="BD6355" s="163"/>
    </row>
    <row r="6356" spans="1:56" s="156" customFormat="1" x14ac:dyDescent="0.25">
      <c r="A6356" s="170"/>
      <c r="B6356" s="53"/>
      <c r="C6356" s="163"/>
      <c r="D6356" s="163"/>
      <c r="E6356" s="171">
        <v>10</v>
      </c>
      <c r="F6356" s="170" t="s">
        <v>1518</v>
      </c>
      <c r="G6356" s="170">
        <v>2018</v>
      </c>
      <c r="H6356" s="172">
        <v>0.44791666666666702</v>
      </c>
      <c r="I6356" s="170">
        <v>10</v>
      </c>
      <c r="J6356" s="163" t="s">
        <v>1518</v>
      </c>
      <c r="K6356" s="170">
        <v>2018</v>
      </c>
      <c r="L6356" s="170" t="str">
        <f t="shared" si="158"/>
        <v>-10.vii</v>
      </c>
      <c r="M6356" s="173">
        <v>0.66666666666666696</v>
      </c>
      <c r="N6356" s="170" t="s">
        <v>3150</v>
      </c>
      <c r="O6356" s="170"/>
      <c r="P6356" s="437">
        <v>141</v>
      </c>
      <c r="Q6356" s="437">
        <v>141</v>
      </c>
      <c r="R6356" s="437">
        <v>27</v>
      </c>
      <c r="S6356" s="170" t="s">
        <v>3</v>
      </c>
      <c r="T6356" s="170" t="s">
        <v>44</v>
      </c>
      <c r="U6356" s="170" t="s">
        <v>644</v>
      </c>
      <c r="V6356" s="170" t="s">
        <v>1923</v>
      </c>
      <c r="W6356" s="170" t="s">
        <v>3182</v>
      </c>
      <c r="X6356" s="170" t="s">
        <v>3183</v>
      </c>
      <c r="Y6356" s="163"/>
      <c r="Z6356" s="163"/>
      <c r="AA6356" s="163">
        <v>42.404499999999999</v>
      </c>
      <c r="AB6356" s="163">
        <v>-118.39400000000001</v>
      </c>
      <c r="AC6356" s="163" t="s">
        <v>1674</v>
      </c>
      <c r="AD6356" s="163" t="s">
        <v>1674</v>
      </c>
      <c r="AE6356" s="163"/>
      <c r="AF6356" s="163"/>
      <c r="AG6356" s="170" t="s">
        <v>1649</v>
      </c>
      <c r="AH6356" s="170" t="s">
        <v>1649</v>
      </c>
      <c r="AI6356" s="163"/>
      <c r="AJ6356" s="163"/>
      <c r="AK6356" s="163"/>
      <c r="AL6356" s="163"/>
      <c r="AM6356" s="163"/>
      <c r="AN6356" s="163"/>
      <c r="AO6356" s="163"/>
      <c r="AP6356" s="163"/>
      <c r="AQ6356" s="163"/>
      <c r="AR6356" s="163"/>
      <c r="AS6356" s="163"/>
      <c r="AT6356" s="163"/>
      <c r="AU6356" s="163"/>
      <c r="AV6356" s="163"/>
      <c r="AW6356" s="163"/>
      <c r="AX6356" s="163"/>
      <c r="AY6356" s="163"/>
      <c r="AZ6356" s="163"/>
      <c r="BA6356" s="163"/>
      <c r="BB6356" s="163"/>
      <c r="BC6356" s="163"/>
      <c r="BD6356" s="163"/>
    </row>
    <row r="6357" spans="1:56" s="156" customFormat="1" x14ac:dyDescent="0.25">
      <c r="A6357" s="170"/>
      <c r="B6357" s="53"/>
      <c r="C6357" s="163"/>
      <c r="D6357" s="163"/>
      <c r="E6357" s="171">
        <v>10</v>
      </c>
      <c r="F6357" s="170" t="s">
        <v>1518</v>
      </c>
      <c r="G6357" s="170">
        <v>2018</v>
      </c>
      <c r="H6357" s="172">
        <v>0.44791666666666702</v>
      </c>
      <c r="I6357" s="170">
        <v>10</v>
      </c>
      <c r="J6357" s="163" t="s">
        <v>1518</v>
      </c>
      <c r="K6357" s="170">
        <v>2018</v>
      </c>
      <c r="L6357" s="170" t="str">
        <f t="shared" si="158"/>
        <v>-10.vii</v>
      </c>
      <c r="M6357" s="173">
        <v>0.66666666666666696</v>
      </c>
      <c r="N6357" s="170" t="s">
        <v>3150</v>
      </c>
      <c r="O6357" s="170"/>
      <c r="P6357" s="437">
        <v>141</v>
      </c>
      <c r="Q6357" s="437">
        <v>141</v>
      </c>
      <c r="R6357" s="437">
        <v>28</v>
      </c>
      <c r="S6357" s="170" t="s">
        <v>3</v>
      </c>
      <c r="T6357" s="170" t="s">
        <v>44</v>
      </c>
      <c r="U6357" s="170" t="s">
        <v>644</v>
      </c>
      <c r="V6357" s="170" t="s">
        <v>1923</v>
      </c>
      <c r="W6357" s="170" t="s">
        <v>3182</v>
      </c>
      <c r="X6357" s="170" t="s">
        <v>3183</v>
      </c>
      <c r="Y6357" s="163"/>
      <c r="Z6357" s="163"/>
      <c r="AA6357" s="163">
        <v>42.404499999999999</v>
      </c>
      <c r="AB6357" s="163">
        <v>-118.39400000000001</v>
      </c>
      <c r="AC6357" s="163" t="s">
        <v>1674</v>
      </c>
      <c r="AD6357" s="163" t="s">
        <v>1674</v>
      </c>
      <c r="AE6357" s="163"/>
      <c r="AF6357" s="163"/>
      <c r="AG6357" s="170" t="s">
        <v>1649</v>
      </c>
      <c r="AH6357" s="170" t="s">
        <v>1649</v>
      </c>
      <c r="AI6357" s="163"/>
      <c r="AJ6357" s="163"/>
      <c r="AK6357" s="163"/>
      <c r="AL6357" s="163"/>
      <c r="AM6357" s="163"/>
      <c r="AN6357" s="163"/>
      <c r="AO6357" s="163"/>
      <c r="AP6357" s="163"/>
      <c r="AQ6357" s="163"/>
      <c r="AR6357" s="163"/>
      <c r="AS6357" s="163"/>
      <c r="AT6357" s="163"/>
      <c r="AU6357" s="163"/>
      <c r="AV6357" s="163"/>
      <c r="AW6357" s="163"/>
      <c r="AX6357" s="163"/>
      <c r="AY6357" s="163"/>
      <c r="AZ6357" s="163"/>
      <c r="BA6357" s="163"/>
      <c r="BB6357" s="163"/>
      <c r="BC6357" s="163"/>
      <c r="BD6357" s="163"/>
    </row>
    <row r="6358" spans="1:56" s="156" customFormat="1" x14ac:dyDescent="0.25">
      <c r="A6358" s="170"/>
      <c r="B6358" s="53"/>
      <c r="C6358" s="163"/>
      <c r="D6358" s="163"/>
      <c r="E6358" s="171">
        <v>10</v>
      </c>
      <c r="F6358" s="170" t="s">
        <v>1518</v>
      </c>
      <c r="G6358" s="170">
        <v>2018</v>
      </c>
      <c r="H6358" s="172">
        <v>0.44791666666666702</v>
      </c>
      <c r="I6358" s="170">
        <v>10</v>
      </c>
      <c r="J6358" s="163" t="s">
        <v>1518</v>
      </c>
      <c r="K6358" s="170">
        <v>2018</v>
      </c>
      <c r="L6358" s="170" t="str">
        <f t="shared" si="158"/>
        <v>-10.vii</v>
      </c>
      <c r="M6358" s="173">
        <v>0.66666666666666696</v>
      </c>
      <c r="N6358" s="170" t="s">
        <v>3150</v>
      </c>
      <c r="O6358" s="170"/>
      <c r="P6358" s="437">
        <v>141</v>
      </c>
      <c r="Q6358" s="437">
        <v>141</v>
      </c>
      <c r="R6358" s="437">
        <v>29</v>
      </c>
      <c r="S6358" s="170" t="s">
        <v>3</v>
      </c>
      <c r="T6358" s="170" t="s">
        <v>44</v>
      </c>
      <c r="U6358" s="170" t="s">
        <v>644</v>
      </c>
      <c r="V6358" s="170" t="s">
        <v>1923</v>
      </c>
      <c r="W6358" s="170" t="s">
        <v>3182</v>
      </c>
      <c r="X6358" s="170" t="s">
        <v>3183</v>
      </c>
      <c r="Y6358" s="163"/>
      <c r="Z6358" s="163"/>
      <c r="AA6358" s="163">
        <v>42.404499999999999</v>
      </c>
      <c r="AB6358" s="163">
        <v>-118.39400000000001</v>
      </c>
      <c r="AC6358" s="163" t="s">
        <v>1674</v>
      </c>
      <c r="AD6358" s="163" t="s">
        <v>1674</v>
      </c>
      <c r="AE6358" s="163"/>
      <c r="AF6358" s="163"/>
      <c r="AG6358" s="170" t="s">
        <v>1649</v>
      </c>
      <c r="AH6358" s="170" t="s">
        <v>1649</v>
      </c>
      <c r="AI6358" s="163"/>
      <c r="AJ6358" s="163"/>
      <c r="AK6358" s="163"/>
      <c r="AL6358" s="163"/>
      <c r="AM6358" s="163"/>
      <c r="AN6358" s="163"/>
      <c r="AO6358" s="163"/>
      <c r="AP6358" s="163"/>
      <c r="AQ6358" s="163"/>
      <c r="AR6358" s="163"/>
      <c r="AS6358" s="163"/>
      <c r="AT6358" s="163"/>
      <c r="AU6358" s="163"/>
      <c r="AV6358" s="163"/>
      <c r="AW6358" s="163"/>
      <c r="AX6358" s="163"/>
      <c r="AY6358" s="163"/>
      <c r="AZ6358" s="163"/>
      <c r="BA6358" s="163"/>
      <c r="BB6358" s="163"/>
      <c r="BC6358" s="163"/>
      <c r="BD6358" s="163"/>
    </row>
    <row r="6359" spans="1:56" s="156" customFormat="1" x14ac:dyDescent="0.25">
      <c r="A6359" s="170"/>
      <c r="B6359" s="53"/>
      <c r="C6359" s="163"/>
      <c r="D6359" s="163"/>
      <c r="E6359" s="171">
        <v>10</v>
      </c>
      <c r="F6359" s="170" t="s">
        <v>1518</v>
      </c>
      <c r="G6359" s="170">
        <v>2018</v>
      </c>
      <c r="H6359" s="172">
        <v>0.44791666666666702</v>
      </c>
      <c r="I6359" s="170">
        <v>10</v>
      </c>
      <c r="J6359" s="163" t="s">
        <v>1518</v>
      </c>
      <c r="K6359" s="170">
        <v>2018</v>
      </c>
      <c r="L6359" s="170" t="str">
        <f t="shared" si="158"/>
        <v>-10.vii</v>
      </c>
      <c r="M6359" s="173">
        <v>0.66666666666666696</v>
      </c>
      <c r="N6359" s="170" t="s">
        <v>3150</v>
      </c>
      <c r="O6359" s="170"/>
      <c r="P6359" s="437">
        <v>141</v>
      </c>
      <c r="Q6359" s="437">
        <v>141</v>
      </c>
      <c r="R6359" s="437">
        <v>30</v>
      </c>
      <c r="S6359" s="170" t="s">
        <v>3</v>
      </c>
      <c r="T6359" s="170" t="s">
        <v>44</v>
      </c>
      <c r="U6359" s="170" t="s">
        <v>644</v>
      </c>
      <c r="V6359" s="170" t="s">
        <v>1923</v>
      </c>
      <c r="W6359" s="170" t="s">
        <v>3182</v>
      </c>
      <c r="X6359" s="170" t="s">
        <v>3183</v>
      </c>
      <c r="Y6359" s="163"/>
      <c r="Z6359" s="163"/>
      <c r="AA6359" s="163">
        <v>42.404499999999999</v>
      </c>
      <c r="AB6359" s="163">
        <v>-118.39400000000001</v>
      </c>
      <c r="AC6359" s="163" t="s">
        <v>1674</v>
      </c>
      <c r="AD6359" s="163" t="s">
        <v>1674</v>
      </c>
      <c r="AE6359" s="163"/>
      <c r="AF6359" s="163"/>
      <c r="AG6359" s="170" t="s">
        <v>1649</v>
      </c>
      <c r="AH6359" s="170" t="s">
        <v>1649</v>
      </c>
      <c r="AI6359" s="163"/>
      <c r="AJ6359" s="163"/>
      <c r="AK6359" s="163"/>
      <c r="AL6359" s="163"/>
      <c r="AM6359" s="163"/>
      <c r="AN6359" s="163"/>
      <c r="AO6359" s="163"/>
      <c r="AP6359" s="163"/>
      <c r="AQ6359" s="163"/>
      <c r="AR6359" s="163"/>
      <c r="AS6359" s="163"/>
      <c r="AT6359" s="163"/>
      <c r="AU6359" s="163"/>
      <c r="AV6359" s="163"/>
      <c r="AW6359" s="163"/>
      <c r="AX6359" s="163"/>
      <c r="AY6359" s="163"/>
      <c r="AZ6359" s="163"/>
      <c r="BA6359" s="163"/>
      <c r="BB6359" s="163"/>
      <c r="BC6359" s="163"/>
      <c r="BD6359" s="163"/>
    </row>
    <row r="6360" spans="1:56" s="156" customFormat="1" x14ac:dyDescent="0.25">
      <c r="A6360" s="170"/>
      <c r="B6360" s="53"/>
      <c r="C6360" s="163"/>
      <c r="D6360" s="163"/>
      <c r="E6360" s="171">
        <v>10</v>
      </c>
      <c r="F6360" s="170" t="s">
        <v>1518</v>
      </c>
      <c r="G6360" s="170">
        <v>2018</v>
      </c>
      <c r="H6360" s="172">
        <v>0.44791666666666702</v>
      </c>
      <c r="I6360" s="170">
        <v>10</v>
      </c>
      <c r="J6360" s="163" t="s">
        <v>1518</v>
      </c>
      <c r="K6360" s="170">
        <v>2018</v>
      </c>
      <c r="L6360" s="170" t="str">
        <f t="shared" si="158"/>
        <v>-10.vii</v>
      </c>
      <c r="M6360" s="173">
        <v>0.66666666666666696</v>
      </c>
      <c r="N6360" s="170" t="s">
        <v>3150</v>
      </c>
      <c r="O6360" s="170"/>
      <c r="P6360" s="437">
        <v>141</v>
      </c>
      <c r="Q6360" s="437">
        <v>141</v>
      </c>
      <c r="R6360" s="437">
        <v>31</v>
      </c>
      <c r="S6360" s="170" t="s">
        <v>3</v>
      </c>
      <c r="T6360" s="170" t="s">
        <v>44</v>
      </c>
      <c r="U6360" s="170" t="s">
        <v>644</v>
      </c>
      <c r="V6360" s="170" t="s">
        <v>1923</v>
      </c>
      <c r="W6360" s="170" t="s">
        <v>3182</v>
      </c>
      <c r="X6360" s="170" t="s">
        <v>3183</v>
      </c>
      <c r="Y6360" s="163"/>
      <c r="Z6360" s="163"/>
      <c r="AA6360" s="163">
        <v>42.404499999999999</v>
      </c>
      <c r="AB6360" s="163">
        <v>-118.39400000000001</v>
      </c>
      <c r="AC6360" s="163" t="s">
        <v>1674</v>
      </c>
      <c r="AD6360" s="163" t="s">
        <v>1674</v>
      </c>
      <c r="AE6360" s="163"/>
      <c r="AF6360" s="163"/>
      <c r="AG6360" s="170" t="s">
        <v>1649</v>
      </c>
      <c r="AH6360" s="170" t="s">
        <v>1649</v>
      </c>
      <c r="AI6360" s="163"/>
      <c r="AJ6360" s="163"/>
      <c r="AK6360" s="163"/>
      <c r="AL6360" s="163"/>
      <c r="AM6360" s="163"/>
      <c r="AN6360" s="163"/>
      <c r="AO6360" s="163"/>
      <c r="AP6360" s="163"/>
      <c r="AQ6360" s="163"/>
      <c r="AR6360" s="163"/>
      <c r="AS6360" s="163"/>
      <c r="AT6360" s="163"/>
      <c r="AU6360" s="163"/>
      <c r="AV6360" s="163"/>
      <c r="AW6360" s="163"/>
      <c r="AX6360" s="163"/>
      <c r="AY6360" s="163"/>
      <c r="AZ6360" s="163"/>
      <c r="BA6360" s="163"/>
      <c r="BB6360" s="163"/>
      <c r="BC6360" s="163"/>
      <c r="BD6360" s="163"/>
    </row>
    <row r="6361" spans="1:56" s="156" customFormat="1" x14ac:dyDescent="0.25">
      <c r="A6361" s="170"/>
      <c r="B6361" s="53"/>
      <c r="C6361" s="163"/>
      <c r="D6361" s="163"/>
      <c r="E6361" s="171">
        <v>10</v>
      </c>
      <c r="F6361" s="170" t="s">
        <v>1518</v>
      </c>
      <c r="G6361" s="170">
        <v>2018</v>
      </c>
      <c r="H6361" s="172">
        <v>0.44791666666666702</v>
      </c>
      <c r="I6361" s="170">
        <v>10</v>
      </c>
      <c r="J6361" s="163" t="s">
        <v>1518</v>
      </c>
      <c r="K6361" s="170">
        <v>2018</v>
      </c>
      <c r="L6361" s="170" t="str">
        <f t="shared" si="158"/>
        <v>-10.vii</v>
      </c>
      <c r="M6361" s="173">
        <v>0.66666666666666696</v>
      </c>
      <c r="N6361" s="170" t="s">
        <v>3150</v>
      </c>
      <c r="O6361" s="170"/>
      <c r="P6361" s="437">
        <v>141</v>
      </c>
      <c r="Q6361" s="437">
        <v>141</v>
      </c>
      <c r="R6361" s="437">
        <v>32</v>
      </c>
      <c r="S6361" s="170" t="s">
        <v>3</v>
      </c>
      <c r="T6361" s="170" t="s">
        <v>44</v>
      </c>
      <c r="U6361" s="170" t="s">
        <v>644</v>
      </c>
      <c r="V6361" s="170" t="s">
        <v>1923</v>
      </c>
      <c r="W6361" s="170" t="s">
        <v>3182</v>
      </c>
      <c r="X6361" s="170" t="s">
        <v>3183</v>
      </c>
      <c r="Y6361" s="163"/>
      <c r="Z6361" s="163"/>
      <c r="AA6361" s="163">
        <v>42.404499999999999</v>
      </c>
      <c r="AB6361" s="163">
        <v>-118.39400000000001</v>
      </c>
      <c r="AC6361" s="163" t="s">
        <v>1674</v>
      </c>
      <c r="AD6361" s="163" t="s">
        <v>1674</v>
      </c>
      <c r="AE6361" s="163"/>
      <c r="AF6361" s="163"/>
      <c r="AG6361" s="170" t="s">
        <v>1649</v>
      </c>
      <c r="AH6361" s="170" t="s">
        <v>1649</v>
      </c>
      <c r="AI6361" s="163"/>
      <c r="AJ6361" s="163"/>
      <c r="AK6361" s="163"/>
      <c r="AL6361" s="163"/>
      <c r="AM6361" s="163"/>
      <c r="AN6361" s="163"/>
      <c r="AO6361" s="163"/>
      <c r="AP6361" s="163"/>
      <c r="AQ6361" s="163"/>
      <c r="AR6361" s="163"/>
      <c r="AS6361" s="163"/>
      <c r="AT6361" s="163"/>
      <c r="AU6361" s="163"/>
      <c r="AV6361" s="163"/>
      <c r="AW6361" s="163"/>
      <c r="AX6361" s="163"/>
      <c r="AY6361" s="163"/>
      <c r="AZ6361" s="163"/>
      <c r="BA6361" s="163"/>
      <c r="BB6361" s="163"/>
      <c r="BC6361" s="163"/>
      <c r="BD6361" s="163"/>
    </row>
    <row r="6362" spans="1:56" s="156" customFormat="1" x14ac:dyDescent="0.25">
      <c r="A6362" s="170"/>
      <c r="B6362" s="53"/>
      <c r="C6362" s="163"/>
      <c r="D6362" s="163"/>
      <c r="E6362" s="171">
        <v>10</v>
      </c>
      <c r="F6362" s="170" t="s">
        <v>1518</v>
      </c>
      <c r="G6362" s="170">
        <v>2018</v>
      </c>
      <c r="H6362" s="172">
        <v>0.44791666666666702</v>
      </c>
      <c r="I6362" s="170">
        <v>10</v>
      </c>
      <c r="J6362" s="163" t="s">
        <v>1518</v>
      </c>
      <c r="K6362" s="170">
        <v>2018</v>
      </c>
      <c r="L6362" s="170" t="str">
        <f t="shared" si="158"/>
        <v>-10.vii</v>
      </c>
      <c r="M6362" s="173">
        <v>0.66666666666666696</v>
      </c>
      <c r="N6362" s="170" t="s">
        <v>3150</v>
      </c>
      <c r="O6362" s="170"/>
      <c r="P6362" s="437">
        <v>141</v>
      </c>
      <c r="Q6362" s="437">
        <v>141</v>
      </c>
      <c r="R6362" s="437">
        <v>33</v>
      </c>
      <c r="S6362" s="170" t="s">
        <v>3</v>
      </c>
      <c r="T6362" s="170" t="s">
        <v>44</v>
      </c>
      <c r="U6362" s="170" t="s">
        <v>644</v>
      </c>
      <c r="V6362" s="170" t="s">
        <v>1923</v>
      </c>
      <c r="W6362" s="170" t="s">
        <v>3182</v>
      </c>
      <c r="X6362" s="170" t="s">
        <v>3183</v>
      </c>
      <c r="Y6362" s="163"/>
      <c r="Z6362" s="163"/>
      <c r="AA6362" s="163">
        <v>42.404499999999999</v>
      </c>
      <c r="AB6362" s="163">
        <v>-118.39400000000001</v>
      </c>
      <c r="AC6362" s="163" t="s">
        <v>1674</v>
      </c>
      <c r="AD6362" s="163" t="s">
        <v>1674</v>
      </c>
      <c r="AE6362" s="163"/>
      <c r="AF6362" s="163"/>
      <c r="AG6362" s="170" t="s">
        <v>1649</v>
      </c>
      <c r="AH6362" s="170" t="s">
        <v>1649</v>
      </c>
      <c r="AI6362" s="163"/>
      <c r="AJ6362" s="163"/>
      <c r="AK6362" s="163"/>
      <c r="AL6362" s="163"/>
      <c r="AM6362" s="163"/>
      <c r="AN6362" s="163"/>
      <c r="AO6362" s="163"/>
      <c r="AP6362" s="163"/>
      <c r="AQ6362" s="163"/>
      <c r="AR6362" s="163"/>
      <c r="AS6362" s="163"/>
      <c r="AT6362" s="163"/>
      <c r="AU6362" s="163"/>
      <c r="AV6362" s="163"/>
      <c r="AW6362" s="163"/>
      <c r="AX6362" s="163"/>
      <c r="AY6362" s="163"/>
      <c r="AZ6362" s="163"/>
      <c r="BA6362" s="163"/>
      <c r="BB6362" s="163"/>
      <c r="BC6362" s="163"/>
      <c r="BD6362" s="163"/>
    </row>
    <row r="6363" spans="1:56" s="156" customFormat="1" x14ac:dyDescent="0.25">
      <c r="A6363" s="170"/>
      <c r="B6363" s="53"/>
      <c r="C6363" s="163"/>
      <c r="D6363" s="163"/>
      <c r="E6363" s="171">
        <v>10</v>
      </c>
      <c r="F6363" s="170" t="s">
        <v>1518</v>
      </c>
      <c r="G6363" s="170">
        <v>2018</v>
      </c>
      <c r="H6363" s="172">
        <v>0.44791666666666702</v>
      </c>
      <c r="I6363" s="170">
        <v>10</v>
      </c>
      <c r="J6363" s="163" t="s">
        <v>1518</v>
      </c>
      <c r="K6363" s="170">
        <v>2018</v>
      </c>
      <c r="L6363" s="170" t="str">
        <f t="shared" si="158"/>
        <v>-10.vii</v>
      </c>
      <c r="M6363" s="173">
        <v>0.66666666666666696</v>
      </c>
      <c r="N6363" s="170" t="s">
        <v>3150</v>
      </c>
      <c r="O6363" s="170"/>
      <c r="P6363" s="437">
        <v>141</v>
      </c>
      <c r="Q6363" s="437">
        <v>141</v>
      </c>
      <c r="R6363" s="437">
        <v>34</v>
      </c>
      <c r="S6363" s="170" t="s">
        <v>3</v>
      </c>
      <c r="T6363" s="170" t="s">
        <v>44</v>
      </c>
      <c r="U6363" s="170" t="s">
        <v>644</v>
      </c>
      <c r="V6363" s="170" t="s">
        <v>1923</v>
      </c>
      <c r="W6363" s="170" t="s">
        <v>3182</v>
      </c>
      <c r="X6363" s="170" t="s">
        <v>3183</v>
      </c>
      <c r="Y6363" s="163"/>
      <c r="Z6363" s="163"/>
      <c r="AA6363" s="163">
        <v>42.404499999999999</v>
      </c>
      <c r="AB6363" s="163">
        <v>-118.39400000000001</v>
      </c>
      <c r="AC6363" s="163" t="s">
        <v>1674</v>
      </c>
      <c r="AD6363" s="163" t="s">
        <v>1674</v>
      </c>
      <c r="AE6363" s="163"/>
      <c r="AF6363" s="163"/>
      <c r="AG6363" s="170" t="s">
        <v>1649</v>
      </c>
      <c r="AH6363" s="170" t="s">
        <v>1649</v>
      </c>
      <c r="AI6363" s="163"/>
      <c r="AJ6363" s="163"/>
      <c r="AK6363" s="163"/>
      <c r="AL6363" s="163"/>
      <c r="AM6363" s="163"/>
      <c r="AN6363" s="163"/>
      <c r="AO6363" s="163"/>
      <c r="AP6363" s="163"/>
      <c r="AQ6363" s="163"/>
      <c r="AR6363" s="163"/>
      <c r="AS6363" s="163"/>
      <c r="AT6363" s="163"/>
      <c r="AU6363" s="163"/>
      <c r="AV6363" s="163"/>
      <c r="AW6363" s="163"/>
      <c r="AX6363" s="163"/>
      <c r="AY6363" s="163"/>
      <c r="AZ6363" s="163"/>
      <c r="BA6363" s="163"/>
      <c r="BB6363" s="163"/>
      <c r="BC6363" s="163"/>
      <c r="BD6363" s="163"/>
    </row>
    <row r="6364" spans="1:56" s="156" customFormat="1" x14ac:dyDescent="0.25">
      <c r="A6364" s="170"/>
      <c r="B6364" s="53"/>
      <c r="C6364" s="163"/>
      <c r="D6364" s="163"/>
      <c r="E6364" s="171">
        <v>10</v>
      </c>
      <c r="F6364" s="170" t="s">
        <v>1518</v>
      </c>
      <c r="G6364" s="170">
        <v>2018</v>
      </c>
      <c r="H6364" s="172">
        <v>0.44791666666666702</v>
      </c>
      <c r="I6364" s="170">
        <v>10</v>
      </c>
      <c r="J6364" s="163" t="s">
        <v>1518</v>
      </c>
      <c r="K6364" s="170">
        <v>2018</v>
      </c>
      <c r="L6364" s="170" t="str">
        <f t="shared" si="158"/>
        <v>-10.vii</v>
      </c>
      <c r="M6364" s="173">
        <v>0.66666666666666696</v>
      </c>
      <c r="N6364" s="170" t="s">
        <v>3150</v>
      </c>
      <c r="O6364" s="170"/>
      <c r="P6364" s="437">
        <v>141</v>
      </c>
      <c r="Q6364" s="437">
        <v>141</v>
      </c>
      <c r="R6364" s="437">
        <v>35</v>
      </c>
      <c r="S6364" s="170" t="s">
        <v>3</v>
      </c>
      <c r="T6364" s="170" t="s">
        <v>44</v>
      </c>
      <c r="U6364" s="170" t="s">
        <v>644</v>
      </c>
      <c r="V6364" s="170" t="s">
        <v>1923</v>
      </c>
      <c r="W6364" s="170" t="s">
        <v>3182</v>
      </c>
      <c r="X6364" s="170" t="s">
        <v>3183</v>
      </c>
      <c r="Y6364" s="163"/>
      <c r="Z6364" s="163"/>
      <c r="AA6364" s="163">
        <v>42.404499999999999</v>
      </c>
      <c r="AB6364" s="163">
        <v>-118.39400000000001</v>
      </c>
      <c r="AC6364" s="163" t="s">
        <v>1674</v>
      </c>
      <c r="AD6364" s="163" t="s">
        <v>1674</v>
      </c>
      <c r="AE6364" s="163"/>
      <c r="AF6364" s="163"/>
      <c r="AG6364" s="170" t="s">
        <v>1649</v>
      </c>
      <c r="AH6364" s="170" t="s">
        <v>1649</v>
      </c>
      <c r="AI6364" s="163"/>
      <c r="AJ6364" s="163"/>
      <c r="AK6364" s="163"/>
      <c r="AL6364" s="163"/>
      <c r="AM6364" s="163"/>
      <c r="AN6364" s="163"/>
      <c r="AO6364" s="163"/>
      <c r="AP6364" s="163"/>
      <c r="AQ6364" s="163"/>
      <c r="AR6364" s="163"/>
      <c r="AS6364" s="163"/>
      <c r="AT6364" s="163"/>
      <c r="AU6364" s="163"/>
      <c r="AV6364" s="163"/>
      <c r="AW6364" s="163"/>
      <c r="AX6364" s="163"/>
      <c r="AY6364" s="163"/>
      <c r="AZ6364" s="163"/>
      <c r="BA6364" s="163"/>
      <c r="BB6364" s="163"/>
      <c r="BC6364" s="163"/>
      <c r="BD6364" s="163"/>
    </row>
    <row r="6365" spans="1:56" s="156" customFormat="1" x14ac:dyDescent="0.25">
      <c r="A6365" s="170"/>
      <c r="B6365" s="53"/>
      <c r="C6365" s="163"/>
      <c r="D6365" s="163"/>
      <c r="E6365" s="171">
        <v>10</v>
      </c>
      <c r="F6365" s="170" t="s">
        <v>1518</v>
      </c>
      <c r="G6365" s="170">
        <v>2018</v>
      </c>
      <c r="H6365" s="172">
        <v>0.44791666666666702</v>
      </c>
      <c r="I6365" s="170">
        <v>10</v>
      </c>
      <c r="J6365" s="163" t="s">
        <v>1518</v>
      </c>
      <c r="K6365" s="170">
        <v>2018</v>
      </c>
      <c r="L6365" s="170" t="str">
        <f t="shared" si="158"/>
        <v>-10.vii</v>
      </c>
      <c r="M6365" s="173">
        <v>0.66666666666666696</v>
      </c>
      <c r="N6365" s="170" t="s">
        <v>3150</v>
      </c>
      <c r="O6365" s="170"/>
      <c r="P6365" s="437">
        <v>141</v>
      </c>
      <c r="Q6365" s="437">
        <v>141</v>
      </c>
      <c r="R6365" s="437">
        <v>36</v>
      </c>
      <c r="S6365" s="170" t="s">
        <v>3</v>
      </c>
      <c r="T6365" s="170" t="s">
        <v>44</v>
      </c>
      <c r="U6365" s="170" t="s">
        <v>644</v>
      </c>
      <c r="V6365" s="170" t="s">
        <v>1923</v>
      </c>
      <c r="W6365" s="170" t="s">
        <v>3182</v>
      </c>
      <c r="X6365" s="170" t="s">
        <v>3183</v>
      </c>
      <c r="Y6365" s="163"/>
      <c r="Z6365" s="163"/>
      <c r="AA6365" s="163">
        <v>42.404499999999999</v>
      </c>
      <c r="AB6365" s="163">
        <v>-118.39400000000001</v>
      </c>
      <c r="AC6365" s="163" t="s">
        <v>1674</v>
      </c>
      <c r="AD6365" s="163" t="s">
        <v>1674</v>
      </c>
      <c r="AE6365" s="163"/>
      <c r="AF6365" s="163"/>
      <c r="AG6365" s="170" t="s">
        <v>1649</v>
      </c>
      <c r="AH6365" s="170" t="s">
        <v>1649</v>
      </c>
      <c r="AI6365" s="163"/>
      <c r="AJ6365" s="163"/>
      <c r="AK6365" s="163"/>
      <c r="AL6365" s="163"/>
      <c r="AM6365" s="163"/>
      <c r="AN6365" s="163"/>
      <c r="AO6365" s="163"/>
      <c r="AP6365" s="163"/>
      <c r="AQ6365" s="163"/>
      <c r="AR6365" s="163"/>
      <c r="AS6365" s="163"/>
      <c r="AT6365" s="163"/>
      <c r="AU6365" s="163"/>
      <c r="AV6365" s="163"/>
      <c r="AW6365" s="163"/>
      <c r="AX6365" s="163"/>
      <c r="AY6365" s="163"/>
      <c r="AZ6365" s="163"/>
      <c r="BA6365" s="163"/>
      <c r="BB6365" s="163"/>
      <c r="BC6365" s="163"/>
      <c r="BD6365" s="163"/>
    </row>
    <row r="6366" spans="1:56" s="156" customFormat="1" x14ac:dyDescent="0.25">
      <c r="A6366" s="170"/>
      <c r="B6366" s="53"/>
      <c r="C6366" s="163"/>
      <c r="D6366" s="163"/>
      <c r="E6366" s="171">
        <v>10</v>
      </c>
      <c r="F6366" s="170" t="s">
        <v>1518</v>
      </c>
      <c r="G6366" s="170">
        <v>2018</v>
      </c>
      <c r="H6366" s="172">
        <v>0.44791666666666702</v>
      </c>
      <c r="I6366" s="170">
        <v>10</v>
      </c>
      <c r="J6366" s="163" t="s">
        <v>1518</v>
      </c>
      <c r="K6366" s="170">
        <v>2018</v>
      </c>
      <c r="L6366" s="170" t="str">
        <f t="shared" si="158"/>
        <v>-10.vii</v>
      </c>
      <c r="M6366" s="173">
        <v>0.66666666666666696</v>
      </c>
      <c r="N6366" s="170" t="s">
        <v>3150</v>
      </c>
      <c r="O6366" s="170"/>
      <c r="P6366" s="437">
        <v>141</v>
      </c>
      <c r="Q6366" s="437">
        <v>141</v>
      </c>
      <c r="R6366" s="437">
        <v>37</v>
      </c>
      <c r="S6366" s="170" t="s">
        <v>3</v>
      </c>
      <c r="T6366" s="170" t="s">
        <v>44</v>
      </c>
      <c r="U6366" s="170" t="s">
        <v>644</v>
      </c>
      <c r="V6366" s="170" t="s">
        <v>1923</v>
      </c>
      <c r="W6366" s="170" t="s">
        <v>3182</v>
      </c>
      <c r="X6366" s="170" t="s">
        <v>3183</v>
      </c>
      <c r="Y6366" s="163"/>
      <c r="Z6366" s="163"/>
      <c r="AA6366" s="163">
        <v>42.404499999999999</v>
      </c>
      <c r="AB6366" s="163">
        <v>-118.39400000000001</v>
      </c>
      <c r="AC6366" s="163" t="s">
        <v>1674</v>
      </c>
      <c r="AD6366" s="163" t="s">
        <v>1674</v>
      </c>
      <c r="AE6366" s="163"/>
      <c r="AF6366" s="163"/>
      <c r="AG6366" s="170" t="s">
        <v>1649</v>
      </c>
      <c r="AH6366" s="170" t="s">
        <v>1649</v>
      </c>
      <c r="AI6366" s="163"/>
      <c r="AJ6366" s="163"/>
      <c r="AK6366" s="163"/>
      <c r="AL6366" s="163"/>
      <c r="AM6366" s="163"/>
      <c r="AN6366" s="163"/>
      <c r="AO6366" s="163"/>
      <c r="AP6366" s="163"/>
      <c r="AQ6366" s="163"/>
      <c r="AR6366" s="163"/>
      <c r="AS6366" s="163"/>
      <c r="AT6366" s="163"/>
      <c r="AU6366" s="163"/>
      <c r="AV6366" s="163"/>
      <c r="AW6366" s="163"/>
      <c r="AX6366" s="163"/>
      <c r="AY6366" s="163"/>
      <c r="AZ6366" s="163"/>
      <c r="BA6366" s="163"/>
      <c r="BB6366" s="163"/>
      <c r="BC6366" s="163"/>
      <c r="BD6366" s="163"/>
    </row>
    <row r="6367" spans="1:56" s="156" customFormat="1" x14ac:dyDescent="0.25">
      <c r="A6367" s="170"/>
      <c r="B6367" s="53"/>
      <c r="C6367" s="163"/>
      <c r="D6367" s="163"/>
      <c r="E6367" s="171">
        <v>10</v>
      </c>
      <c r="F6367" s="170" t="s">
        <v>1518</v>
      </c>
      <c r="G6367" s="170">
        <v>2018</v>
      </c>
      <c r="H6367" s="172">
        <v>0.44791666666666702</v>
      </c>
      <c r="I6367" s="170">
        <v>10</v>
      </c>
      <c r="J6367" s="163" t="s">
        <v>1518</v>
      </c>
      <c r="K6367" s="170">
        <v>2018</v>
      </c>
      <c r="L6367" s="170" t="str">
        <f t="shared" si="158"/>
        <v>-10.vii</v>
      </c>
      <c r="M6367" s="173">
        <v>0.66666666666666696</v>
      </c>
      <c r="N6367" s="170" t="s">
        <v>3150</v>
      </c>
      <c r="O6367" s="170"/>
      <c r="P6367" s="437">
        <v>141</v>
      </c>
      <c r="Q6367" s="437">
        <v>141</v>
      </c>
      <c r="R6367" s="437">
        <v>38</v>
      </c>
      <c r="S6367" s="170" t="s">
        <v>3</v>
      </c>
      <c r="T6367" s="170" t="s">
        <v>44</v>
      </c>
      <c r="U6367" s="170" t="s">
        <v>644</v>
      </c>
      <c r="V6367" s="170" t="s">
        <v>1923</v>
      </c>
      <c r="W6367" s="170" t="s">
        <v>3182</v>
      </c>
      <c r="X6367" s="170" t="s">
        <v>3183</v>
      </c>
      <c r="Y6367" s="163"/>
      <c r="Z6367" s="163"/>
      <c r="AA6367" s="163">
        <v>42.404499999999999</v>
      </c>
      <c r="AB6367" s="163">
        <v>-118.39400000000001</v>
      </c>
      <c r="AC6367" s="163" t="s">
        <v>1674</v>
      </c>
      <c r="AD6367" s="163" t="s">
        <v>1674</v>
      </c>
      <c r="AE6367" s="163"/>
      <c r="AF6367" s="163"/>
      <c r="AG6367" s="170" t="s">
        <v>1649</v>
      </c>
      <c r="AH6367" s="170" t="s">
        <v>1649</v>
      </c>
      <c r="AI6367" s="163"/>
      <c r="AJ6367" s="163"/>
      <c r="AK6367" s="163"/>
      <c r="AL6367" s="163"/>
      <c r="AM6367" s="163"/>
      <c r="AN6367" s="163"/>
      <c r="AO6367" s="163"/>
      <c r="AP6367" s="163"/>
      <c r="AQ6367" s="163"/>
      <c r="AR6367" s="163"/>
      <c r="AS6367" s="163"/>
      <c r="AT6367" s="163"/>
      <c r="AU6367" s="163"/>
      <c r="AV6367" s="163"/>
      <c r="AW6367" s="163"/>
      <c r="AX6367" s="163"/>
      <c r="AY6367" s="163"/>
      <c r="AZ6367" s="163"/>
      <c r="BA6367" s="163"/>
      <c r="BB6367" s="163"/>
      <c r="BC6367" s="163"/>
      <c r="BD6367" s="163"/>
    </row>
    <row r="6368" spans="1:56" s="156" customFormat="1" x14ac:dyDescent="0.25">
      <c r="A6368" s="170"/>
      <c r="B6368" s="53"/>
      <c r="C6368" s="163"/>
      <c r="D6368" s="163"/>
      <c r="E6368" s="171">
        <v>10</v>
      </c>
      <c r="F6368" s="170" t="s">
        <v>1518</v>
      </c>
      <c r="G6368" s="170">
        <v>2018</v>
      </c>
      <c r="H6368" s="172">
        <v>0.44791666666666702</v>
      </c>
      <c r="I6368" s="170">
        <v>10</v>
      </c>
      <c r="J6368" s="163" t="s">
        <v>1518</v>
      </c>
      <c r="K6368" s="170">
        <v>2018</v>
      </c>
      <c r="L6368" s="170" t="str">
        <f t="shared" si="158"/>
        <v>-10.vii</v>
      </c>
      <c r="M6368" s="173">
        <v>0.66666666666666696</v>
      </c>
      <c r="N6368" s="170" t="s">
        <v>3150</v>
      </c>
      <c r="O6368" s="170"/>
      <c r="P6368" s="437">
        <v>141</v>
      </c>
      <c r="Q6368" s="437">
        <v>141</v>
      </c>
      <c r="R6368" s="437">
        <v>39</v>
      </c>
      <c r="S6368" s="170" t="s">
        <v>3</v>
      </c>
      <c r="T6368" s="170" t="s">
        <v>44</v>
      </c>
      <c r="U6368" s="170" t="s">
        <v>644</v>
      </c>
      <c r="V6368" s="170" t="s">
        <v>1923</v>
      </c>
      <c r="W6368" s="170" t="s">
        <v>3182</v>
      </c>
      <c r="X6368" s="170" t="s">
        <v>3183</v>
      </c>
      <c r="Y6368" s="163"/>
      <c r="Z6368" s="163"/>
      <c r="AA6368" s="163">
        <v>42.404499999999999</v>
      </c>
      <c r="AB6368" s="163">
        <v>-118.39400000000001</v>
      </c>
      <c r="AC6368" s="163" t="s">
        <v>1674</v>
      </c>
      <c r="AD6368" s="163" t="s">
        <v>1674</v>
      </c>
      <c r="AE6368" s="163"/>
      <c r="AF6368" s="163"/>
      <c r="AG6368" s="170" t="s">
        <v>1649</v>
      </c>
      <c r="AH6368" s="170" t="s">
        <v>1649</v>
      </c>
      <c r="AI6368" s="163"/>
      <c r="AJ6368" s="163"/>
      <c r="AK6368" s="163"/>
      <c r="AL6368" s="163"/>
      <c r="AM6368" s="163"/>
      <c r="AN6368" s="163"/>
      <c r="AO6368" s="163"/>
      <c r="AP6368" s="163"/>
      <c r="AQ6368" s="163"/>
      <c r="AR6368" s="163"/>
      <c r="AS6368" s="163"/>
      <c r="AT6368" s="163"/>
      <c r="AU6368" s="163"/>
      <c r="AV6368" s="163"/>
      <c r="AW6368" s="163"/>
      <c r="AX6368" s="163"/>
      <c r="AY6368" s="163"/>
      <c r="AZ6368" s="163"/>
      <c r="BA6368" s="163"/>
      <c r="BB6368" s="163"/>
      <c r="BC6368" s="163"/>
      <c r="BD6368" s="163"/>
    </row>
    <row r="6369" spans="1:56" s="156" customFormat="1" x14ac:dyDescent="0.25">
      <c r="A6369" s="170"/>
      <c r="B6369" s="53"/>
      <c r="C6369" s="163"/>
      <c r="D6369" s="163"/>
      <c r="E6369" s="171">
        <v>10</v>
      </c>
      <c r="F6369" s="170" t="s">
        <v>1518</v>
      </c>
      <c r="G6369" s="170">
        <v>2018</v>
      </c>
      <c r="H6369" s="172">
        <v>0.44791666666666702</v>
      </c>
      <c r="I6369" s="170">
        <v>10</v>
      </c>
      <c r="J6369" s="163" t="s">
        <v>1518</v>
      </c>
      <c r="K6369" s="170">
        <v>2018</v>
      </c>
      <c r="L6369" s="170" t="str">
        <f t="shared" si="158"/>
        <v>-10.vii</v>
      </c>
      <c r="M6369" s="173">
        <v>0.66666666666666696</v>
      </c>
      <c r="N6369" s="170" t="s">
        <v>3150</v>
      </c>
      <c r="O6369" s="170"/>
      <c r="P6369" s="437">
        <v>141</v>
      </c>
      <c r="Q6369" s="437">
        <v>141</v>
      </c>
      <c r="R6369" s="437">
        <v>40</v>
      </c>
      <c r="S6369" s="170" t="s">
        <v>3</v>
      </c>
      <c r="T6369" s="170" t="s">
        <v>44</v>
      </c>
      <c r="U6369" s="170" t="s">
        <v>644</v>
      </c>
      <c r="V6369" s="170" t="s">
        <v>1923</v>
      </c>
      <c r="W6369" s="170" t="s">
        <v>3182</v>
      </c>
      <c r="X6369" s="170" t="s">
        <v>3183</v>
      </c>
      <c r="Y6369" s="163"/>
      <c r="Z6369" s="163"/>
      <c r="AA6369" s="163">
        <v>42.404499999999999</v>
      </c>
      <c r="AB6369" s="163">
        <v>-118.39400000000001</v>
      </c>
      <c r="AC6369" s="163" t="s">
        <v>1674</v>
      </c>
      <c r="AD6369" s="163" t="s">
        <v>1674</v>
      </c>
      <c r="AE6369" s="163"/>
      <c r="AF6369" s="163"/>
      <c r="AG6369" s="170" t="s">
        <v>1649</v>
      </c>
      <c r="AH6369" s="170" t="s">
        <v>1649</v>
      </c>
      <c r="AI6369" s="163"/>
      <c r="AJ6369" s="163"/>
      <c r="AK6369" s="163"/>
      <c r="AL6369" s="163"/>
      <c r="AM6369" s="163"/>
      <c r="AN6369" s="163"/>
      <c r="AO6369" s="163"/>
      <c r="AP6369" s="163"/>
      <c r="AQ6369" s="163"/>
      <c r="AR6369" s="163"/>
      <c r="AS6369" s="163"/>
      <c r="AT6369" s="163"/>
      <c r="AU6369" s="163"/>
      <c r="AV6369" s="163"/>
      <c r="AW6369" s="163"/>
      <c r="AX6369" s="163"/>
      <c r="AY6369" s="163"/>
      <c r="AZ6369" s="163"/>
      <c r="BA6369" s="163"/>
      <c r="BB6369" s="163"/>
      <c r="BC6369" s="163"/>
      <c r="BD6369" s="163"/>
    </row>
    <row r="6370" spans="1:56" s="156" customFormat="1" x14ac:dyDescent="0.25">
      <c r="A6370" s="170"/>
      <c r="B6370" s="53"/>
      <c r="C6370" s="163"/>
      <c r="D6370" s="163"/>
      <c r="E6370" s="171">
        <v>10</v>
      </c>
      <c r="F6370" s="170" t="s">
        <v>1518</v>
      </c>
      <c r="G6370" s="170">
        <v>2018</v>
      </c>
      <c r="H6370" s="172">
        <v>0.44791666666666702</v>
      </c>
      <c r="I6370" s="170">
        <v>10</v>
      </c>
      <c r="J6370" s="163" t="s">
        <v>1518</v>
      </c>
      <c r="K6370" s="170">
        <v>2018</v>
      </c>
      <c r="L6370" s="170" t="str">
        <f t="shared" si="158"/>
        <v>-10.vii</v>
      </c>
      <c r="M6370" s="173">
        <v>0.66666666666666696</v>
      </c>
      <c r="N6370" s="170" t="s">
        <v>3150</v>
      </c>
      <c r="O6370" s="170"/>
      <c r="P6370" s="437">
        <v>141</v>
      </c>
      <c r="Q6370" s="437">
        <v>141</v>
      </c>
      <c r="R6370" s="437">
        <v>41</v>
      </c>
      <c r="S6370" s="170" t="s">
        <v>3</v>
      </c>
      <c r="T6370" s="170" t="s">
        <v>44</v>
      </c>
      <c r="U6370" s="170" t="s">
        <v>644</v>
      </c>
      <c r="V6370" s="170" t="s">
        <v>1923</v>
      </c>
      <c r="W6370" s="170" t="s">
        <v>3182</v>
      </c>
      <c r="X6370" s="170" t="s">
        <v>3183</v>
      </c>
      <c r="Y6370" s="163"/>
      <c r="Z6370" s="163"/>
      <c r="AA6370" s="163">
        <v>42.404499999999999</v>
      </c>
      <c r="AB6370" s="163">
        <v>-118.39400000000001</v>
      </c>
      <c r="AC6370" s="163" t="s">
        <v>1674</v>
      </c>
      <c r="AD6370" s="163" t="s">
        <v>1674</v>
      </c>
      <c r="AE6370" s="163"/>
      <c r="AF6370" s="163"/>
      <c r="AG6370" s="170" t="s">
        <v>1649</v>
      </c>
      <c r="AH6370" s="170" t="s">
        <v>1649</v>
      </c>
      <c r="AI6370" s="163"/>
      <c r="AJ6370" s="163"/>
      <c r="AK6370" s="163"/>
      <c r="AL6370" s="163"/>
      <c r="AM6370" s="163"/>
      <c r="AN6370" s="163"/>
      <c r="AO6370" s="163"/>
      <c r="AP6370" s="163"/>
      <c r="AQ6370" s="163"/>
      <c r="AR6370" s="163"/>
      <c r="AS6370" s="163"/>
      <c r="AT6370" s="163"/>
      <c r="AU6370" s="163"/>
      <c r="AV6370" s="163"/>
      <c r="AW6370" s="163"/>
      <c r="AX6370" s="163"/>
      <c r="AY6370" s="163"/>
      <c r="AZ6370" s="163"/>
      <c r="BA6370" s="163"/>
      <c r="BB6370" s="163"/>
      <c r="BC6370" s="163"/>
      <c r="BD6370" s="163"/>
    </row>
    <row r="6371" spans="1:56" s="156" customFormat="1" ht="17.25" customHeight="1" x14ac:dyDescent="0.25">
      <c r="A6371" s="170"/>
      <c r="B6371" s="53"/>
      <c r="C6371" s="163"/>
      <c r="D6371" s="163"/>
      <c r="E6371" s="171">
        <v>10</v>
      </c>
      <c r="F6371" s="170" t="s">
        <v>1518</v>
      </c>
      <c r="G6371" s="170">
        <v>2018</v>
      </c>
      <c r="H6371" s="172">
        <v>0.44791666666666702</v>
      </c>
      <c r="I6371" s="170">
        <v>10</v>
      </c>
      <c r="J6371" s="163" t="s">
        <v>1518</v>
      </c>
      <c r="K6371" s="170">
        <v>2018</v>
      </c>
      <c r="L6371" s="170" t="str">
        <f t="shared" si="158"/>
        <v>-10.vii</v>
      </c>
      <c r="M6371" s="173">
        <v>0.66666666666666696</v>
      </c>
      <c r="N6371" s="170" t="s">
        <v>3150</v>
      </c>
      <c r="O6371" s="170"/>
      <c r="P6371" s="437">
        <v>141</v>
      </c>
      <c r="Q6371" s="437">
        <v>141</v>
      </c>
      <c r="R6371" s="437">
        <v>42</v>
      </c>
      <c r="S6371" s="170" t="s">
        <v>3</v>
      </c>
      <c r="T6371" s="170" t="s">
        <v>44</v>
      </c>
      <c r="U6371" s="170" t="s">
        <v>644</v>
      </c>
      <c r="V6371" s="170" t="s">
        <v>1923</v>
      </c>
      <c r="W6371" s="170" t="s">
        <v>3182</v>
      </c>
      <c r="X6371" s="170" t="s">
        <v>3183</v>
      </c>
      <c r="Y6371" s="163"/>
      <c r="Z6371" s="163"/>
      <c r="AA6371" s="163">
        <v>42.404499999999999</v>
      </c>
      <c r="AB6371" s="163">
        <v>-118.39400000000001</v>
      </c>
      <c r="AC6371" s="163" t="s">
        <v>1674</v>
      </c>
      <c r="AD6371" s="163" t="s">
        <v>1674</v>
      </c>
      <c r="AE6371" s="163"/>
      <c r="AF6371" s="163"/>
      <c r="AG6371" s="170" t="s">
        <v>1649</v>
      </c>
      <c r="AH6371" s="170" t="s">
        <v>1649</v>
      </c>
      <c r="AI6371" s="163"/>
      <c r="AJ6371" s="163"/>
      <c r="AK6371" s="163"/>
      <c r="AL6371" s="163"/>
      <c r="AM6371" s="163"/>
      <c r="AN6371" s="163"/>
      <c r="AO6371" s="163"/>
      <c r="AP6371" s="163"/>
      <c r="AQ6371" s="163"/>
      <c r="AR6371" s="163"/>
      <c r="AS6371" s="163"/>
      <c r="AT6371" s="163"/>
      <c r="AU6371" s="163"/>
      <c r="AV6371" s="163"/>
      <c r="AW6371" s="163"/>
      <c r="AX6371" s="163"/>
      <c r="AY6371" s="163"/>
      <c r="AZ6371" s="163"/>
      <c r="BA6371" s="163"/>
      <c r="BB6371" s="163"/>
      <c r="BC6371" s="163"/>
      <c r="BD6371" s="163"/>
    </row>
    <row r="6372" spans="1:56" s="156" customFormat="1" x14ac:dyDescent="0.25">
      <c r="A6372" s="170"/>
      <c r="B6372" s="53"/>
      <c r="C6372" s="163"/>
      <c r="D6372" s="163"/>
      <c r="E6372" s="171">
        <v>10</v>
      </c>
      <c r="F6372" s="170" t="s">
        <v>1518</v>
      </c>
      <c r="G6372" s="170">
        <v>2018</v>
      </c>
      <c r="H6372" s="172">
        <v>0.44791666666666702</v>
      </c>
      <c r="I6372" s="170">
        <v>10</v>
      </c>
      <c r="J6372" s="163" t="s">
        <v>1518</v>
      </c>
      <c r="K6372" s="170">
        <v>2018</v>
      </c>
      <c r="L6372" s="170" t="str">
        <f t="shared" si="158"/>
        <v>-10.vii</v>
      </c>
      <c r="M6372" s="173">
        <v>0.66666666666666696</v>
      </c>
      <c r="N6372" s="170" t="s">
        <v>3150</v>
      </c>
      <c r="O6372" s="170"/>
      <c r="P6372" s="437">
        <v>141</v>
      </c>
      <c r="Q6372" s="437">
        <v>141</v>
      </c>
      <c r="R6372" s="437">
        <v>43</v>
      </c>
      <c r="S6372" s="170" t="s">
        <v>3</v>
      </c>
      <c r="T6372" s="170" t="s">
        <v>44</v>
      </c>
      <c r="U6372" s="170" t="s">
        <v>644</v>
      </c>
      <c r="V6372" s="170" t="s">
        <v>1923</v>
      </c>
      <c r="W6372" s="170" t="s">
        <v>3182</v>
      </c>
      <c r="X6372" s="170" t="s">
        <v>3183</v>
      </c>
      <c r="Y6372" s="163"/>
      <c r="Z6372" s="163"/>
      <c r="AA6372" s="163">
        <v>42.404499999999999</v>
      </c>
      <c r="AB6372" s="163">
        <v>-118.39400000000001</v>
      </c>
      <c r="AC6372" s="163" t="s">
        <v>1674</v>
      </c>
      <c r="AD6372" s="163" t="s">
        <v>1674</v>
      </c>
      <c r="AE6372" s="163"/>
      <c r="AF6372" s="163"/>
      <c r="AG6372" s="170" t="s">
        <v>1649</v>
      </c>
      <c r="AH6372" s="170" t="s">
        <v>1649</v>
      </c>
      <c r="AI6372" s="163"/>
      <c r="AJ6372" s="163"/>
      <c r="AK6372" s="163"/>
      <c r="AL6372" s="163"/>
      <c r="AM6372" s="163"/>
      <c r="AN6372" s="163"/>
      <c r="AO6372" s="163"/>
      <c r="AP6372" s="163"/>
      <c r="AQ6372" s="163"/>
      <c r="AR6372" s="163"/>
      <c r="AS6372" s="163"/>
      <c r="AT6372" s="163"/>
      <c r="AU6372" s="163"/>
      <c r="AV6372" s="163"/>
      <c r="AW6372" s="163"/>
      <c r="AX6372" s="163"/>
      <c r="AY6372" s="163"/>
      <c r="AZ6372" s="163"/>
      <c r="BA6372" s="163"/>
      <c r="BB6372" s="163"/>
      <c r="BC6372" s="163"/>
      <c r="BD6372" s="163"/>
    </row>
    <row r="6373" spans="1:56" s="156" customFormat="1" x14ac:dyDescent="0.25">
      <c r="A6373" s="170"/>
      <c r="B6373" s="53"/>
      <c r="C6373" s="163"/>
      <c r="D6373" s="163"/>
      <c r="E6373" s="171">
        <v>10</v>
      </c>
      <c r="F6373" s="170" t="s">
        <v>1518</v>
      </c>
      <c r="G6373" s="170">
        <v>2018</v>
      </c>
      <c r="H6373" s="172">
        <v>0.44791666666666702</v>
      </c>
      <c r="I6373" s="170">
        <v>10</v>
      </c>
      <c r="J6373" s="163" t="s">
        <v>1518</v>
      </c>
      <c r="K6373" s="170">
        <v>2018</v>
      </c>
      <c r="L6373" s="170" t="str">
        <f t="shared" si="158"/>
        <v>-10.vii</v>
      </c>
      <c r="M6373" s="173">
        <v>0.66666666666666696</v>
      </c>
      <c r="N6373" s="170" t="s">
        <v>3150</v>
      </c>
      <c r="O6373" s="170"/>
      <c r="P6373" s="437">
        <v>141</v>
      </c>
      <c r="Q6373" s="437">
        <v>141</v>
      </c>
      <c r="R6373" s="437">
        <v>44</v>
      </c>
      <c r="S6373" s="170" t="s">
        <v>3</v>
      </c>
      <c r="T6373" s="170" t="s">
        <v>44</v>
      </c>
      <c r="U6373" s="170" t="s">
        <v>644</v>
      </c>
      <c r="V6373" s="170" t="s">
        <v>1923</v>
      </c>
      <c r="W6373" s="170" t="s">
        <v>3182</v>
      </c>
      <c r="X6373" s="170" t="s">
        <v>3183</v>
      </c>
      <c r="Y6373" s="163"/>
      <c r="Z6373" s="163"/>
      <c r="AA6373" s="163">
        <v>42.404499999999999</v>
      </c>
      <c r="AB6373" s="163">
        <v>-118.39400000000001</v>
      </c>
      <c r="AC6373" s="163" t="s">
        <v>1674</v>
      </c>
      <c r="AD6373" s="163" t="s">
        <v>1674</v>
      </c>
      <c r="AE6373" s="163"/>
      <c r="AF6373" s="163"/>
      <c r="AG6373" s="170" t="s">
        <v>1649</v>
      </c>
      <c r="AH6373" s="170" t="s">
        <v>1649</v>
      </c>
      <c r="AI6373" s="163"/>
      <c r="AJ6373" s="163"/>
      <c r="AK6373" s="163"/>
      <c r="AL6373" s="163"/>
      <c r="AM6373" s="163"/>
      <c r="AN6373" s="163"/>
      <c r="AO6373" s="163"/>
      <c r="AP6373" s="163"/>
      <c r="AQ6373" s="163"/>
      <c r="AR6373" s="163"/>
      <c r="AS6373" s="163"/>
      <c r="AT6373" s="163"/>
      <c r="AU6373" s="163"/>
      <c r="AV6373" s="163"/>
      <c r="AW6373" s="163"/>
      <c r="AX6373" s="163"/>
      <c r="AY6373" s="163"/>
      <c r="AZ6373" s="163"/>
      <c r="BA6373" s="163"/>
      <c r="BB6373" s="163"/>
      <c r="BC6373" s="163"/>
      <c r="BD6373" s="163"/>
    </row>
    <row r="6374" spans="1:56" s="156" customFormat="1" x14ac:dyDescent="0.25">
      <c r="A6374" s="170"/>
      <c r="B6374" s="53"/>
      <c r="C6374" s="163"/>
      <c r="D6374" s="163"/>
      <c r="E6374" s="171">
        <v>9</v>
      </c>
      <c r="F6374" s="170" t="s">
        <v>1518</v>
      </c>
      <c r="G6374" s="170">
        <v>2018</v>
      </c>
      <c r="H6374" s="172">
        <v>0.51041666666666696</v>
      </c>
      <c r="I6374" s="170"/>
      <c r="J6374" s="170"/>
      <c r="K6374" s="170"/>
      <c r="L6374" s="170"/>
      <c r="M6374" s="170"/>
      <c r="N6374" s="170" t="s">
        <v>3151</v>
      </c>
      <c r="O6374" s="170"/>
      <c r="P6374" s="437">
        <v>142</v>
      </c>
      <c r="Q6374" s="437">
        <v>142</v>
      </c>
      <c r="R6374" s="437">
        <v>1</v>
      </c>
      <c r="S6374" s="170" t="s">
        <v>3</v>
      </c>
      <c r="T6374" s="170" t="s">
        <v>44</v>
      </c>
      <c r="U6374" s="170" t="s">
        <v>644</v>
      </c>
      <c r="V6374" s="170" t="s">
        <v>1923</v>
      </c>
      <c r="W6374" s="170" t="s">
        <v>3182</v>
      </c>
      <c r="X6374" s="170" t="s">
        <v>3183</v>
      </c>
      <c r="Y6374" s="170"/>
      <c r="Z6374" s="170"/>
      <c r="AA6374" s="163">
        <v>42.421399999999998</v>
      </c>
      <c r="AB6374" s="163">
        <v>-118.36279999999999</v>
      </c>
      <c r="AC6374" s="170" t="s">
        <v>45</v>
      </c>
      <c r="AD6374" s="170"/>
      <c r="AE6374" s="8" t="s">
        <v>2467</v>
      </c>
      <c r="AF6374" s="8"/>
      <c r="AG6374" s="170" t="s">
        <v>1649</v>
      </c>
      <c r="AH6374" s="170" t="s">
        <v>1649</v>
      </c>
      <c r="AI6374" s="163"/>
      <c r="AJ6374" s="163"/>
      <c r="AK6374" s="163"/>
      <c r="AL6374" s="163"/>
      <c r="AM6374" s="163"/>
      <c r="AN6374" s="163"/>
      <c r="AO6374" s="163"/>
      <c r="AP6374" s="163"/>
      <c r="AQ6374" s="163"/>
      <c r="AR6374" s="163"/>
      <c r="AS6374" s="163"/>
      <c r="AT6374" s="163"/>
      <c r="AU6374" s="163"/>
      <c r="AV6374" s="163"/>
      <c r="AW6374" s="163"/>
      <c r="AX6374" s="163"/>
      <c r="AY6374" s="163"/>
      <c r="AZ6374" s="163"/>
      <c r="BA6374" s="163"/>
      <c r="BB6374" s="163"/>
      <c r="BC6374" s="163"/>
      <c r="BD6374" s="163"/>
    </row>
    <row r="6375" spans="1:56" s="156" customFormat="1" x14ac:dyDescent="0.25">
      <c r="A6375" s="170"/>
      <c r="B6375" s="53"/>
      <c r="C6375" s="163"/>
      <c r="D6375" s="163"/>
      <c r="E6375" s="171">
        <v>9</v>
      </c>
      <c r="F6375" s="170" t="s">
        <v>1518</v>
      </c>
      <c r="G6375" s="170">
        <v>2018</v>
      </c>
      <c r="H6375" s="172">
        <v>0.5625</v>
      </c>
      <c r="I6375" s="163"/>
      <c r="J6375" s="163"/>
      <c r="K6375" s="163"/>
      <c r="L6375" s="170"/>
      <c r="M6375" s="163"/>
      <c r="N6375" s="170" t="s">
        <v>3152</v>
      </c>
      <c r="O6375" s="170"/>
      <c r="P6375" s="437">
        <v>143</v>
      </c>
      <c r="Q6375" s="437">
        <v>143</v>
      </c>
      <c r="R6375" s="437">
        <v>1</v>
      </c>
      <c r="S6375" s="170" t="s">
        <v>3</v>
      </c>
      <c r="T6375" s="170" t="s">
        <v>44</v>
      </c>
      <c r="U6375" s="170" t="s">
        <v>644</v>
      </c>
      <c r="V6375" s="170" t="s">
        <v>1923</v>
      </c>
      <c r="W6375" s="170" t="s">
        <v>3186</v>
      </c>
      <c r="X6375" s="170" t="s">
        <v>3470</v>
      </c>
      <c r="Y6375" s="163"/>
      <c r="Z6375" s="163"/>
      <c r="AA6375" s="163">
        <v>42.707999999999998</v>
      </c>
      <c r="AB6375" s="163">
        <v>-118.575</v>
      </c>
      <c r="AC6375" s="163" t="s">
        <v>45</v>
      </c>
      <c r="AD6375" s="163"/>
      <c r="AE6375" s="8" t="s">
        <v>3187</v>
      </c>
      <c r="AF6375" s="163"/>
      <c r="AG6375" s="170" t="s">
        <v>1649</v>
      </c>
      <c r="AH6375" s="170" t="s">
        <v>1649</v>
      </c>
      <c r="AI6375" s="163"/>
      <c r="AJ6375" s="163"/>
      <c r="AK6375" s="163"/>
      <c r="AL6375" s="163"/>
      <c r="AM6375" s="163"/>
      <c r="AN6375" s="163"/>
      <c r="AO6375" s="163"/>
      <c r="AP6375" s="163"/>
      <c r="AQ6375" s="163"/>
      <c r="AR6375" s="163"/>
      <c r="AS6375" s="163"/>
      <c r="AT6375" s="163"/>
      <c r="AU6375" s="163"/>
      <c r="AV6375" s="163"/>
      <c r="AW6375" s="163"/>
      <c r="AX6375" s="163"/>
      <c r="AY6375" s="163"/>
      <c r="AZ6375" s="163"/>
      <c r="BA6375" s="163"/>
      <c r="BB6375" s="163"/>
      <c r="BC6375" s="163"/>
      <c r="BD6375" s="163"/>
    </row>
    <row r="6376" spans="1:56" s="156" customFormat="1" x14ac:dyDescent="0.25">
      <c r="A6376" s="170"/>
      <c r="B6376" s="53"/>
      <c r="C6376" s="163"/>
      <c r="D6376" s="163"/>
      <c r="E6376" s="171">
        <v>9</v>
      </c>
      <c r="F6376" s="170" t="s">
        <v>1518</v>
      </c>
      <c r="G6376" s="170">
        <v>2018</v>
      </c>
      <c r="H6376" s="172">
        <v>0.5625</v>
      </c>
      <c r="I6376" s="163"/>
      <c r="J6376" s="163"/>
      <c r="K6376" s="163"/>
      <c r="L6376" s="170"/>
      <c r="M6376" s="163"/>
      <c r="N6376" s="170" t="s">
        <v>3152</v>
      </c>
      <c r="O6376" s="170"/>
      <c r="P6376" s="437">
        <v>143</v>
      </c>
      <c r="Q6376" s="437">
        <v>143</v>
      </c>
      <c r="R6376" s="437">
        <v>2</v>
      </c>
      <c r="S6376" s="170" t="s">
        <v>3</v>
      </c>
      <c r="T6376" s="170" t="s">
        <v>44</v>
      </c>
      <c r="U6376" s="170" t="s">
        <v>644</v>
      </c>
      <c r="V6376" s="170" t="s">
        <v>1923</v>
      </c>
      <c r="W6376" s="170" t="s">
        <v>3186</v>
      </c>
      <c r="X6376" s="170" t="s">
        <v>3470</v>
      </c>
      <c r="Y6376" s="163"/>
      <c r="Z6376" s="163"/>
      <c r="AA6376" s="163">
        <v>42.707999999999998</v>
      </c>
      <c r="AB6376" s="163">
        <v>-118.575</v>
      </c>
      <c r="AC6376" s="163" t="s">
        <v>45</v>
      </c>
      <c r="AD6376" s="163"/>
      <c r="AE6376" s="8" t="s">
        <v>3187</v>
      </c>
      <c r="AF6376" s="163"/>
      <c r="AG6376" s="170" t="s">
        <v>1649</v>
      </c>
      <c r="AH6376" s="170" t="s">
        <v>1649</v>
      </c>
      <c r="AI6376" s="163"/>
      <c r="AJ6376" s="163"/>
      <c r="AK6376" s="163"/>
      <c r="AL6376" s="163"/>
      <c r="AM6376" s="163"/>
      <c r="AN6376" s="163"/>
      <c r="AO6376" s="163"/>
      <c r="AP6376" s="163"/>
      <c r="AQ6376" s="163"/>
      <c r="AR6376" s="163"/>
      <c r="AS6376" s="163"/>
      <c r="AT6376" s="163"/>
      <c r="AU6376" s="163"/>
      <c r="AV6376" s="163"/>
      <c r="AW6376" s="163"/>
      <c r="AX6376" s="163"/>
      <c r="AY6376" s="163"/>
      <c r="AZ6376" s="163"/>
      <c r="BA6376" s="163"/>
      <c r="BB6376" s="163"/>
      <c r="BC6376" s="163"/>
      <c r="BD6376" s="163"/>
    </row>
    <row r="6377" spans="1:56" s="156" customFormat="1" x14ac:dyDescent="0.25">
      <c r="A6377" s="170"/>
      <c r="B6377" s="53"/>
      <c r="C6377" s="163"/>
      <c r="D6377" s="163"/>
      <c r="E6377" s="171">
        <v>9</v>
      </c>
      <c r="F6377" s="170" t="s">
        <v>1518</v>
      </c>
      <c r="G6377" s="170">
        <v>2018</v>
      </c>
      <c r="H6377" s="172">
        <v>0.5625</v>
      </c>
      <c r="I6377" s="163"/>
      <c r="J6377" s="163"/>
      <c r="K6377" s="163"/>
      <c r="L6377" s="170"/>
      <c r="M6377" s="163"/>
      <c r="N6377" s="170" t="s">
        <v>3152</v>
      </c>
      <c r="O6377" s="170"/>
      <c r="P6377" s="437">
        <v>143</v>
      </c>
      <c r="Q6377" s="437">
        <v>143</v>
      </c>
      <c r="R6377" s="437">
        <v>3</v>
      </c>
      <c r="S6377" s="170" t="s">
        <v>3</v>
      </c>
      <c r="T6377" s="170" t="s">
        <v>44</v>
      </c>
      <c r="U6377" s="170" t="s">
        <v>644</v>
      </c>
      <c r="V6377" s="170" t="s">
        <v>1923</v>
      </c>
      <c r="W6377" s="170" t="s">
        <v>3186</v>
      </c>
      <c r="X6377" s="170" t="s">
        <v>3470</v>
      </c>
      <c r="Y6377" s="163"/>
      <c r="Z6377" s="163"/>
      <c r="AA6377" s="163">
        <v>42.707999999999998</v>
      </c>
      <c r="AB6377" s="163">
        <v>-118.575</v>
      </c>
      <c r="AC6377" s="163" t="s">
        <v>45</v>
      </c>
      <c r="AD6377" s="163"/>
      <c r="AE6377" s="8" t="s">
        <v>3187</v>
      </c>
      <c r="AF6377" s="163"/>
      <c r="AG6377" s="170" t="s">
        <v>1649</v>
      </c>
      <c r="AH6377" s="170" t="s">
        <v>1649</v>
      </c>
      <c r="AI6377" s="163"/>
      <c r="AJ6377" s="163"/>
      <c r="AK6377" s="163"/>
      <c r="AL6377" s="163"/>
      <c r="AM6377" s="163"/>
      <c r="AN6377" s="163"/>
      <c r="AO6377" s="163"/>
      <c r="AP6377" s="163"/>
      <c r="AQ6377" s="163"/>
      <c r="AR6377" s="163"/>
      <c r="AS6377" s="163"/>
      <c r="AT6377" s="163"/>
      <c r="AU6377" s="163"/>
      <c r="AV6377" s="163"/>
      <c r="AW6377" s="163"/>
      <c r="AX6377" s="163"/>
      <c r="AY6377" s="163"/>
      <c r="AZ6377" s="163"/>
      <c r="BA6377" s="163"/>
      <c r="BB6377" s="163"/>
      <c r="BC6377" s="163"/>
      <c r="BD6377" s="163"/>
    </row>
    <row r="6378" spans="1:56" s="156" customFormat="1" x14ac:dyDescent="0.25">
      <c r="A6378" s="170"/>
      <c r="B6378" s="53"/>
      <c r="C6378" s="163"/>
      <c r="D6378" s="163"/>
      <c r="E6378" s="171">
        <v>9</v>
      </c>
      <c r="F6378" s="170" t="s">
        <v>1518</v>
      </c>
      <c r="G6378" s="170">
        <v>2018</v>
      </c>
      <c r="H6378" s="172">
        <v>0.5625</v>
      </c>
      <c r="I6378" s="163"/>
      <c r="J6378" s="163"/>
      <c r="K6378" s="163"/>
      <c r="L6378" s="170"/>
      <c r="M6378" s="163"/>
      <c r="N6378" s="170" t="s">
        <v>3152</v>
      </c>
      <c r="O6378" s="170"/>
      <c r="P6378" s="437">
        <v>143</v>
      </c>
      <c r="Q6378" s="437">
        <v>143</v>
      </c>
      <c r="R6378" s="437">
        <v>4</v>
      </c>
      <c r="S6378" s="170" t="s">
        <v>3</v>
      </c>
      <c r="T6378" s="170" t="s">
        <v>44</v>
      </c>
      <c r="U6378" s="170" t="s">
        <v>644</v>
      </c>
      <c r="V6378" s="170" t="s">
        <v>1923</v>
      </c>
      <c r="W6378" s="170" t="s">
        <v>3186</v>
      </c>
      <c r="X6378" s="170" t="s">
        <v>3470</v>
      </c>
      <c r="Y6378" s="163"/>
      <c r="Z6378" s="163"/>
      <c r="AA6378" s="163">
        <v>42.707999999999998</v>
      </c>
      <c r="AB6378" s="163">
        <v>-118.575</v>
      </c>
      <c r="AC6378" s="163" t="s">
        <v>45</v>
      </c>
      <c r="AD6378" s="163"/>
      <c r="AE6378" s="8" t="s">
        <v>3187</v>
      </c>
      <c r="AF6378" s="163"/>
      <c r="AG6378" s="170" t="s">
        <v>1649</v>
      </c>
      <c r="AH6378" s="170" t="s">
        <v>1649</v>
      </c>
      <c r="AI6378" s="163"/>
      <c r="AJ6378" s="163"/>
      <c r="AK6378" s="163"/>
      <c r="AL6378" s="163"/>
      <c r="AM6378" s="163"/>
      <c r="AN6378" s="163"/>
      <c r="AO6378" s="163"/>
      <c r="AP6378" s="163"/>
      <c r="AQ6378" s="163"/>
      <c r="AR6378" s="163"/>
      <c r="AS6378" s="163"/>
      <c r="AT6378" s="163"/>
      <c r="AU6378" s="163"/>
      <c r="AV6378" s="163"/>
      <c r="AW6378" s="163"/>
      <c r="AX6378" s="163"/>
      <c r="AY6378" s="163"/>
      <c r="AZ6378" s="163"/>
      <c r="BA6378" s="163"/>
      <c r="BB6378" s="163"/>
      <c r="BC6378" s="163"/>
      <c r="BD6378" s="163"/>
    </row>
    <row r="6379" spans="1:56" s="156" customFormat="1" x14ac:dyDescent="0.25">
      <c r="A6379" s="170"/>
      <c r="B6379" s="53"/>
      <c r="C6379" s="163"/>
      <c r="D6379" s="163"/>
      <c r="E6379" s="171">
        <v>9</v>
      </c>
      <c r="F6379" s="170" t="s">
        <v>1518</v>
      </c>
      <c r="G6379" s="170">
        <v>2018</v>
      </c>
      <c r="H6379" s="172">
        <v>0.5625</v>
      </c>
      <c r="I6379" s="163"/>
      <c r="J6379" s="163"/>
      <c r="K6379" s="163"/>
      <c r="L6379" s="170"/>
      <c r="M6379" s="163"/>
      <c r="N6379" s="170" t="s">
        <v>3152</v>
      </c>
      <c r="O6379" s="170"/>
      <c r="P6379" s="437">
        <v>143</v>
      </c>
      <c r="Q6379" s="437">
        <v>143</v>
      </c>
      <c r="R6379" s="437">
        <v>5</v>
      </c>
      <c r="S6379" s="170" t="s">
        <v>3</v>
      </c>
      <c r="T6379" s="170" t="s">
        <v>44</v>
      </c>
      <c r="U6379" s="170" t="s">
        <v>644</v>
      </c>
      <c r="V6379" s="170" t="s">
        <v>1923</v>
      </c>
      <c r="W6379" s="170" t="s">
        <v>3186</v>
      </c>
      <c r="X6379" s="170" t="s">
        <v>3470</v>
      </c>
      <c r="Y6379" s="163"/>
      <c r="Z6379" s="163"/>
      <c r="AA6379" s="163">
        <v>42.707999999999998</v>
      </c>
      <c r="AB6379" s="163">
        <v>-118.575</v>
      </c>
      <c r="AC6379" s="163" t="s">
        <v>45</v>
      </c>
      <c r="AD6379" s="163"/>
      <c r="AE6379" s="8" t="s">
        <v>3187</v>
      </c>
      <c r="AF6379" s="163"/>
      <c r="AG6379" s="170" t="s">
        <v>1649</v>
      </c>
      <c r="AH6379" s="170" t="s">
        <v>1649</v>
      </c>
      <c r="AI6379" s="163"/>
      <c r="AJ6379" s="163"/>
      <c r="AK6379" s="163"/>
      <c r="AL6379" s="163"/>
      <c r="AM6379" s="163"/>
      <c r="AN6379" s="163"/>
      <c r="AO6379" s="163"/>
      <c r="AP6379" s="163"/>
      <c r="AQ6379" s="163"/>
      <c r="AR6379" s="163"/>
      <c r="AS6379" s="163"/>
      <c r="AT6379" s="163"/>
      <c r="AU6379" s="163"/>
      <c r="AV6379" s="163"/>
      <c r="AW6379" s="163"/>
      <c r="AX6379" s="163"/>
      <c r="AY6379" s="163"/>
      <c r="AZ6379" s="163"/>
      <c r="BA6379" s="163"/>
      <c r="BB6379" s="163"/>
      <c r="BC6379" s="163"/>
      <c r="BD6379" s="163"/>
    </row>
    <row r="6380" spans="1:56" s="156" customFormat="1" x14ac:dyDescent="0.25">
      <c r="A6380" s="170"/>
      <c r="B6380" s="53"/>
      <c r="C6380" s="163"/>
      <c r="D6380" s="163"/>
      <c r="E6380" s="171">
        <v>9</v>
      </c>
      <c r="F6380" s="170" t="s">
        <v>1518</v>
      </c>
      <c r="G6380" s="170">
        <v>2018</v>
      </c>
      <c r="H6380" s="172">
        <v>0.5625</v>
      </c>
      <c r="I6380" s="163"/>
      <c r="J6380" s="163"/>
      <c r="K6380" s="163"/>
      <c r="L6380" s="170"/>
      <c r="M6380" s="163"/>
      <c r="N6380" s="170" t="s">
        <v>3152</v>
      </c>
      <c r="O6380" s="170"/>
      <c r="P6380" s="437">
        <v>143</v>
      </c>
      <c r="Q6380" s="437">
        <v>143</v>
      </c>
      <c r="R6380" s="437">
        <v>6</v>
      </c>
      <c r="S6380" s="170" t="s">
        <v>3</v>
      </c>
      <c r="T6380" s="170" t="s">
        <v>44</v>
      </c>
      <c r="U6380" s="170" t="s">
        <v>644</v>
      </c>
      <c r="V6380" s="170" t="s">
        <v>1923</v>
      </c>
      <c r="W6380" s="170" t="s">
        <v>3186</v>
      </c>
      <c r="X6380" s="170" t="s">
        <v>3470</v>
      </c>
      <c r="Y6380" s="163"/>
      <c r="Z6380" s="163"/>
      <c r="AA6380" s="163">
        <v>42.707999999999998</v>
      </c>
      <c r="AB6380" s="163">
        <v>-118.575</v>
      </c>
      <c r="AC6380" s="163" t="s">
        <v>45</v>
      </c>
      <c r="AD6380" s="163"/>
      <c r="AE6380" s="8" t="s">
        <v>3187</v>
      </c>
      <c r="AF6380" s="163"/>
      <c r="AG6380" s="170" t="s">
        <v>1649</v>
      </c>
      <c r="AH6380" s="170" t="s">
        <v>1649</v>
      </c>
      <c r="AI6380" s="163"/>
      <c r="AJ6380" s="163"/>
      <c r="AK6380" s="163"/>
      <c r="AL6380" s="163"/>
      <c r="AM6380" s="163"/>
      <c r="AN6380" s="163"/>
      <c r="AO6380" s="163"/>
      <c r="AP6380" s="163"/>
      <c r="AQ6380" s="163"/>
      <c r="AR6380" s="163"/>
      <c r="AS6380" s="163"/>
      <c r="AT6380" s="163"/>
      <c r="AU6380" s="163"/>
      <c r="AV6380" s="163"/>
      <c r="AW6380" s="163"/>
      <c r="AX6380" s="163"/>
      <c r="AY6380" s="163"/>
      <c r="AZ6380" s="163"/>
      <c r="BA6380" s="163"/>
      <c r="BB6380" s="163"/>
      <c r="BC6380" s="163"/>
      <c r="BD6380" s="163"/>
    </row>
    <row r="6381" spans="1:56" s="156" customFormat="1" x14ac:dyDescent="0.25">
      <c r="A6381" s="170"/>
      <c r="B6381" s="53"/>
      <c r="C6381" s="163"/>
      <c r="D6381" s="163"/>
      <c r="E6381" s="171">
        <v>9</v>
      </c>
      <c r="F6381" s="170" t="s">
        <v>1518</v>
      </c>
      <c r="G6381" s="170">
        <v>2018</v>
      </c>
      <c r="H6381" s="172">
        <v>0.5625</v>
      </c>
      <c r="I6381" s="163"/>
      <c r="J6381" s="163"/>
      <c r="K6381" s="163"/>
      <c r="L6381" s="170"/>
      <c r="M6381" s="163"/>
      <c r="N6381" s="170" t="s">
        <v>3152</v>
      </c>
      <c r="O6381" s="170"/>
      <c r="P6381" s="437">
        <v>143</v>
      </c>
      <c r="Q6381" s="437">
        <v>143</v>
      </c>
      <c r="R6381" s="437">
        <v>7</v>
      </c>
      <c r="S6381" s="170" t="s">
        <v>3</v>
      </c>
      <c r="T6381" s="170" t="s">
        <v>44</v>
      </c>
      <c r="U6381" s="170" t="s">
        <v>644</v>
      </c>
      <c r="V6381" s="170" t="s">
        <v>1923</v>
      </c>
      <c r="W6381" s="170" t="s">
        <v>3186</v>
      </c>
      <c r="X6381" s="170" t="s">
        <v>3470</v>
      </c>
      <c r="Y6381" s="163"/>
      <c r="Z6381" s="163"/>
      <c r="AA6381" s="163">
        <v>42.707999999999998</v>
      </c>
      <c r="AB6381" s="163">
        <v>-118.575</v>
      </c>
      <c r="AC6381" s="163" t="s">
        <v>45</v>
      </c>
      <c r="AD6381" s="163"/>
      <c r="AE6381" s="8" t="s">
        <v>3187</v>
      </c>
      <c r="AF6381" s="163"/>
      <c r="AG6381" s="170" t="s">
        <v>1649</v>
      </c>
      <c r="AH6381" s="170" t="s">
        <v>1649</v>
      </c>
      <c r="AI6381" s="163"/>
      <c r="AJ6381" s="163"/>
      <c r="AK6381" s="163"/>
      <c r="AL6381" s="163"/>
      <c r="AM6381" s="163"/>
      <c r="AN6381" s="163"/>
      <c r="AO6381" s="163"/>
      <c r="AP6381" s="163"/>
      <c r="AQ6381" s="163"/>
      <c r="AR6381" s="163"/>
      <c r="AS6381" s="163"/>
      <c r="AT6381" s="163"/>
      <c r="AU6381" s="163"/>
      <c r="AV6381" s="163"/>
      <c r="AW6381" s="163"/>
      <c r="AX6381" s="163"/>
      <c r="AY6381" s="163"/>
      <c r="AZ6381" s="163"/>
      <c r="BA6381" s="163"/>
      <c r="BB6381" s="163"/>
      <c r="BC6381" s="163"/>
      <c r="BD6381" s="163"/>
    </row>
    <row r="6382" spans="1:56" s="156" customFormat="1" x14ac:dyDescent="0.25">
      <c r="A6382" s="170"/>
      <c r="B6382" s="53"/>
      <c r="C6382" s="163"/>
      <c r="D6382" s="163"/>
      <c r="E6382" s="171">
        <v>9</v>
      </c>
      <c r="F6382" s="170" t="s">
        <v>1518</v>
      </c>
      <c r="G6382" s="170">
        <v>2018</v>
      </c>
      <c r="H6382" s="172">
        <v>0.5625</v>
      </c>
      <c r="I6382" s="163"/>
      <c r="J6382" s="163"/>
      <c r="K6382" s="163"/>
      <c r="L6382" s="170"/>
      <c r="M6382" s="163"/>
      <c r="N6382" s="170" t="s">
        <v>3152</v>
      </c>
      <c r="O6382" s="170"/>
      <c r="P6382" s="437">
        <v>143</v>
      </c>
      <c r="Q6382" s="437">
        <v>143</v>
      </c>
      <c r="R6382" s="437">
        <v>8</v>
      </c>
      <c r="S6382" s="170" t="s">
        <v>3</v>
      </c>
      <c r="T6382" s="170" t="s">
        <v>44</v>
      </c>
      <c r="U6382" s="170" t="s">
        <v>644</v>
      </c>
      <c r="V6382" s="170" t="s">
        <v>1923</v>
      </c>
      <c r="W6382" s="170" t="s">
        <v>3186</v>
      </c>
      <c r="X6382" s="170" t="s">
        <v>3470</v>
      </c>
      <c r="Y6382" s="163"/>
      <c r="Z6382" s="163"/>
      <c r="AA6382" s="163">
        <v>42.707999999999998</v>
      </c>
      <c r="AB6382" s="163">
        <v>-118.575</v>
      </c>
      <c r="AC6382" s="163" t="s">
        <v>45</v>
      </c>
      <c r="AD6382" s="163"/>
      <c r="AE6382" s="8" t="s">
        <v>3187</v>
      </c>
      <c r="AF6382" s="163"/>
      <c r="AG6382" s="170" t="s">
        <v>1649</v>
      </c>
      <c r="AH6382" s="170" t="s">
        <v>1649</v>
      </c>
      <c r="AI6382" s="163"/>
      <c r="AJ6382" s="163"/>
      <c r="AK6382" s="163"/>
      <c r="AL6382" s="163"/>
      <c r="AM6382" s="163"/>
      <c r="AN6382" s="163"/>
      <c r="AO6382" s="163"/>
      <c r="AP6382" s="163"/>
      <c r="AQ6382" s="163"/>
      <c r="AR6382" s="163"/>
      <c r="AS6382" s="163"/>
      <c r="AT6382" s="163"/>
      <c r="AU6382" s="163"/>
      <c r="AV6382" s="163"/>
      <c r="AW6382" s="163"/>
      <c r="AX6382" s="163"/>
      <c r="AY6382" s="163"/>
      <c r="AZ6382" s="163"/>
      <c r="BA6382" s="163"/>
      <c r="BB6382" s="163"/>
      <c r="BC6382" s="163"/>
      <c r="BD6382" s="163"/>
    </row>
    <row r="6383" spans="1:56" s="156" customFormat="1" x14ac:dyDescent="0.25">
      <c r="A6383" s="170"/>
      <c r="B6383" s="53"/>
      <c r="C6383" s="163"/>
      <c r="D6383" s="163"/>
      <c r="E6383" s="171">
        <v>9</v>
      </c>
      <c r="F6383" s="170" t="s">
        <v>1518</v>
      </c>
      <c r="G6383" s="170">
        <v>2018</v>
      </c>
      <c r="H6383" s="172">
        <v>0.5625</v>
      </c>
      <c r="I6383" s="163"/>
      <c r="J6383" s="163"/>
      <c r="K6383" s="163"/>
      <c r="L6383" s="170"/>
      <c r="M6383" s="163"/>
      <c r="N6383" s="170" t="s">
        <v>3152</v>
      </c>
      <c r="O6383" s="170"/>
      <c r="P6383" s="437">
        <v>143</v>
      </c>
      <c r="Q6383" s="437">
        <v>143</v>
      </c>
      <c r="R6383" s="437">
        <v>9</v>
      </c>
      <c r="S6383" s="170" t="s">
        <v>3</v>
      </c>
      <c r="T6383" s="170" t="s">
        <v>44</v>
      </c>
      <c r="U6383" s="170" t="s">
        <v>644</v>
      </c>
      <c r="V6383" s="170" t="s">
        <v>1923</v>
      </c>
      <c r="W6383" s="170" t="s">
        <v>3186</v>
      </c>
      <c r="X6383" s="170" t="s">
        <v>3470</v>
      </c>
      <c r="Y6383" s="163"/>
      <c r="Z6383" s="163"/>
      <c r="AA6383" s="163">
        <v>42.707999999999998</v>
      </c>
      <c r="AB6383" s="163">
        <v>-118.575</v>
      </c>
      <c r="AC6383" s="163" t="s">
        <v>45</v>
      </c>
      <c r="AD6383" s="163"/>
      <c r="AE6383" s="8" t="s">
        <v>3187</v>
      </c>
      <c r="AF6383" s="163"/>
      <c r="AG6383" s="170" t="s">
        <v>1649</v>
      </c>
      <c r="AH6383" s="170" t="s">
        <v>1649</v>
      </c>
      <c r="AI6383" s="163"/>
      <c r="AJ6383" s="163"/>
      <c r="AK6383" s="163"/>
      <c r="AL6383" s="163"/>
      <c r="AM6383" s="163"/>
      <c r="AN6383" s="163"/>
      <c r="AO6383" s="163"/>
      <c r="AP6383" s="163"/>
      <c r="AQ6383" s="163"/>
      <c r="AR6383" s="163"/>
      <c r="AS6383" s="163"/>
      <c r="AT6383" s="163"/>
      <c r="AU6383" s="163"/>
      <c r="AV6383" s="163"/>
      <c r="AW6383" s="163"/>
      <c r="AX6383" s="163"/>
      <c r="AY6383" s="163"/>
      <c r="AZ6383" s="163"/>
      <c r="BA6383" s="163"/>
      <c r="BB6383" s="163"/>
      <c r="BC6383" s="163"/>
      <c r="BD6383" s="163"/>
    </row>
    <row r="6384" spans="1:56" s="156" customFormat="1" x14ac:dyDescent="0.25">
      <c r="A6384" s="170"/>
      <c r="B6384" s="53"/>
      <c r="C6384" s="163"/>
      <c r="D6384" s="163"/>
      <c r="E6384" s="171">
        <v>9</v>
      </c>
      <c r="F6384" s="170" t="s">
        <v>1518</v>
      </c>
      <c r="G6384" s="170">
        <v>2018</v>
      </c>
      <c r="H6384" s="172">
        <v>0.5625</v>
      </c>
      <c r="I6384" s="163"/>
      <c r="J6384" s="163"/>
      <c r="K6384" s="163"/>
      <c r="L6384" s="170"/>
      <c r="M6384" s="163"/>
      <c r="N6384" s="170" t="s">
        <v>3152</v>
      </c>
      <c r="O6384" s="170"/>
      <c r="P6384" s="437">
        <v>143</v>
      </c>
      <c r="Q6384" s="437">
        <v>143</v>
      </c>
      <c r="R6384" s="437">
        <v>10</v>
      </c>
      <c r="S6384" s="170" t="s">
        <v>3</v>
      </c>
      <c r="T6384" s="170" t="s">
        <v>44</v>
      </c>
      <c r="U6384" s="170" t="s">
        <v>644</v>
      </c>
      <c r="V6384" s="170" t="s">
        <v>1923</v>
      </c>
      <c r="W6384" s="170" t="s">
        <v>3186</v>
      </c>
      <c r="X6384" s="170" t="s">
        <v>3470</v>
      </c>
      <c r="Y6384" s="163"/>
      <c r="Z6384" s="163"/>
      <c r="AA6384" s="163">
        <v>42.707999999999998</v>
      </c>
      <c r="AB6384" s="163">
        <v>-118.575</v>
      </c>
      <c r="AC6384" s="163" t="s">
        <v>45</v>
      </c>
      <c r="AD6384" s="163"/>
      <c r="AE6384" s="8" t="s">
        <v>3187</v>
      </c>
      <c r="AF6384" s="163"/>
      <c r="AG6384" s="170" t="s">
        <v>1649</v>
      </c>
      <c r="AH6384" s="170" t="s">
        <v>1649</v>
      </c>
      <c r="AI6384" s="163"/>
      <c r="AJ6384" s="163"/>
      <c r="AK6384" s="163"/>
      <c r="AL6384" s="163"/>
      <c r="AM6384" s="163"/>
      <c r="AN6384" s="163"/>
      <c r="AO6384" s="163"/>
      <c r="AP6384" s="163"/>
      <c r="AQ6384" s="163"/>
      <c r="AR6384" s="163"/>
      <c r="AS6384" s="163"/>
      <c r="AT6384" s="163"/>
      <c r="AU6384" s="163"/>
      <c r="AV6384" s="163"/>
      <c r="AW6384" s="163"/>
      <c r="AX6384" s="163"/>
      <c r="AY6384" s="163"/>
      <c r="AZ6384" s="163"/>
      <c r="BA6384" s="163"/>
      <c r="BB6384" s="163"/>
      <c r="BC6384" s="163"/>
      <c r="BD6384" s="163"/>
    </row>
    <row r="6385" spans="1:56" s="156" customFormat="1" x14ac:dyDescent="0.25">
      <c r="A6385" s="170"/>
      <c r="B6385" s="53"/>
      <c r="C6385" s="163"/>
      <c r="D6385" s="163"/>
      <c r="E6385" s="171">
        <v>9</v>
      </c>
      <c r="F6385" s="170" t="s">
        <v>1518</v>
      </c>
      <c r="G6385" s="170">
        <v>2018</v>
      </c>
      <c r="H6385" s="172">
        <v>0.625</v>
      </c>
      <c r="I6385" s="163"/>
      <c r="J6385" s="163"/>
      <c r="K6385" s="163"/>
      <c r="L6385" s="170"/>
      <c r="M6385" s="163"/>
      <c r="N6385" s="170" t="s">
        <v>3153</v>
      </c>
      <c r="O6385" s="170"/>
      <c r="P6385" s="437">
        <v>144</v>
      </c>
      <c r="Q6385" s="437">
        <v>144</v>
      </c>
      <c r="R6385" s="437">
        <v>1</v>
      </c>
      <c r="S6385" s="170" t="s">
        <v>3</v>
      </c>
      <c r="T6385" s="170" t="s">
        <v>44</v>
      </c>
      <c r="U6385" s="170" t="s">
        <v>644</v>
      </c>
      <c r="V6385" s="170" t="s">
        <v>1923</v>
      </c>
      <c r="W6385" s="170" t="s">
        <v>3188</v>
      </c>
      <c r="X6385" s="170" t="s">
        <v>3189</v>
      </c>
      <c r="Y6385" s="163"/>
      <c r="Z6385" s="163"/>
      <c r="AA6385" s="163">
        <v>42.383000000000003</v>
      </c>
      <c r="AB6385" s="163">
        <v>-118.34480000000001</v>
      </c>
      <c r="AC6385" s="163" t="s">
        <v>45</v>
      </c>
      <c r="AD6385" s="163"/>
      <c r="AE6385" s="8" t="s">
        <v>3190</v>
      </c>
      <c r="AF6385" s="163"/>
      <c r="AG6385" s="170" t="s">
        <v>1649</v>
      </c>
      <c r="AH6385" s="170" t="s">
        <v>1649</v>
      </c>
      <c r="AI6385" s="163"/>
      <c r="AJ6385" s="163"/>
      <c r="AK6385" s="163"/>
      <c r="AL6385" s="163"/>
      <c r="AM6385" s="163"/>
      <c r="AN6385" s="163"/>
      <c r="AO6385" s="163"/>
      <c r="AP6385" s="163"/>
      <c r="AQ6385" s="163"/>
      <c r="AR6385" s="163"/>
      <c r="AS6385" s="163"/>
      <c r="AT6385" s="163"/>
      <c r="AU6385" s="163"/>
      <c r="AV6385" s="163"/>
      <c r="AW6385" s="163"/>
      <c r="AX6385" s="163"/>
      <c r="AY6385" s="163"/>
      <c r="AZ6385" s="163"/>
      <c r="BA6385" s="163"/>
      <c r="BB6385" s="163"/>
      <c r="BC6385" s="163"/>
      <c r="BD6385" s="163"/>
    </row>
    <row r="6386" spans="1:56" s="156" customFormat="1" x14ac:dyDescent="0.25">
      <c r="A6386" s="170"/>
      <c r="B6386" s="53"/>
      <c r="C6386" s="163"/>
      <c r="D6386" s="163"/>
      <c r="E6386" s="171">
        <v>10</v>
      </c>
      <c r="F6386" s="170" t="s">
        <v>1518</v>
      </c>
      <c r="G6386" s="170">
        <v>2018</v>
      </c>
      <c r="H6386" s="172">
        <v>0.42361111111111099</v>
      </c>
      <c r="I6386" s="163"/>
      <c r="J6386" s="163"/>
      <c r="K6386" s="163"/>
      <c r="L6386" s="170"/>
      <c r="M6386" s="163"/>
      <c r="N6386" s="170" t="s">
        <v>3154</v>
      </c>
      <c r="O6386" s="170"/>
      <c r="P6386" s="437">
        <v>145</v>
      </c>
      <c r="Q6386" s="437">
        <v>145</v>
      </c>
      <c r="R6386" s="437">
        <v>1</v>
      </c>
      <c r="S6386" s="170" t="s">
        <v>3</v>
      </c>
      <c r="T6386" s="170" t="s">
        <v>44</v>
      </c>
      <c r="U6386" s="170" t="s">
        <v>644</v>
      </c>
      <c r="V6386" s="170" t="s">
        <v>1923</v>
      </c>
      <c r="W6386" s="170" t="s">
        <v>3191</v>
      </c>
      <c r="X6386" s="170" t="s">
        <v>3299</v>
      </c>
      <c r="Y6386" s="163"/>
      <c r="Z6386" s="163"/>
      <c r="AA6386" s="163">
        <v>42.434100000000001</v>
      </c>
      <c r="AB6386" s="163">
        <f t="shared" ref="AB6386:AB6394" si="159">-118.3759</f>
        <v>-118.3759</v>
      </c>
      <c r="AC6386" s="163" t="s">
        <v>45</v>
      </c>
      <c r="AD6386" s="163"/>
      <c r="AE6386" s="8" t="s">
        <v>3192</v>
      </c>
      <c r="AF6386" s="163"/>
      <c r="AG6386" s="170" t="s">
        <v>1649</v>
      </c>
      <c r="AH6386" s="170" t="s">
        <v>1649</v>
      </c>
      <c r="AI6386" s="163"/>
      <c r="AJ6386" s="163"/>
      <c r="AK6386" s="163"/>
      <c r="AL6386" s="163"/>
      <c r="AM6386" s="163"/>
      <c r="AN6386" s="163"/>
      <c r="AO6386" s="163"/>
      <c r="AP6386" s="163"/>
      <c r="AQ6386" s="163"/>
      <c r="AR6386" s="163"/>
      <c r="AS6386" s="163"/>
      <c r="AT6386" s="163"/>
      <c r="AU6386" s="163"/>
      <c r="AV6386" s="163"/>
      <c r="AW6386" s="163"/>
      <c r="AX6386" s="163"/>
      <c r="AY6386" s="163"/>
      <c r="AZ6386" s="163"/>
      <c r="BA6386" s="163"/>
      <c r="BB6386" s="163"/>
      <c r="BC6386" s="163"/>
      <c r="BD6386" s="163"/>
    </row>
    <row r="6387" spans="1:56" s="156" customFormat="1" x14ac:dyDescent="0.25">
      <c r="A6387" s="170"/>
      <c r="B6387" s="53"/>
      <c r="C6387" s="163"/>
      <c r="D6387" s="163"/>
      <c r="E6387" s="171">
        <v>10</v>
      </c>
      <c r="F6387" s="170" t="s">
        <v>1518</v>
      </c>
      <c r="G6387" s="170">
        <v>2018</v>
      </c>
      <c r="H6387" s="172">
        <v>0.42361111111111099</v>
      </c>
      <c r="I6387" s="163"/>
      <c r="J6387" s="163"/>
      <c r="K6387" s="163"/>
      <c r="L6387" s="170"/>
      <c r="M6387" s="163"/>
      <c r="N6387" s="170" t="s">
        <v>3154</v>
      </c>
      <c r="O6387" s="170"/>
      <c r="P6387" s="437">
        <v>145</v>
      </c>
      <c r="Q6387" s="437">
        <v>145</v>
      </c>
      <c r="R6387" s="437">
        <v>2</v>
      </c>
      <c r="S6387" s="170" t="s">
        <v>3</v>
      </c>
      <c r="T6387" s="170" t="s">
        <v>44</v>
      </c>
      <c r="U6387" s="170" t="s">
        <v>644</v>
      </c>
      <c r="V6387" s="170" t="s">
        <v>1923</v>
      </c>
      <c r="W6387" s="170" t="s">
        <v>3191</v>
      </c>
      <c r="X6387" s="170" t="s">
        <v>3299</v>
      </c>
      <c r="Y6387" s="163"/>
      <c r="Z6387" s="163"/>
      <c r="AA6387" s="163">
        <v>42.434100000000001</v>
      </c>
      <c r="AB6387" s="163">
        <f t="shared" si="159"/>
        <v>-118.3759</v>
      </c>
      <c r="AC6387" s="163" t="s">
        <v>45</v>
      </c>
      <c r="AD6387" s="163"/>
      <c r="AE6387" s="8" t="s">
        <v>3192</v>
      </c>
      <c r="AF6387" s="163"/>
      <c r="AG6387" s="170" t="s">
        <v>1649</v>
      </c>
      <c r="AH6387" s="170" t="s">
        <v>1649</v>
      </c>
      <c r="AI6387" s="163"/>
      <c r="AJ6387" s="163"/>
      <c r="AK6387" s="163"/>
      <c r="AL6387" s="163"/>
      <c r="AM6387" s="163"/>
      <c r="AN6387" s="163"/>
      <c r="AO6387" s="163"/>
      <c r="AP6387" s="163"/>
      <c r="AQ6387" s="163"/>
      <c r="AR6387" s="163"/>
      <c r="AS6387" s="163"/>
      <c r="AT6387" s="163"/>
      <c r="AU6387" s="163"/>
      <c r="AV6387" s="163"/>
      <c r="AW6387" s="163"/>
      <c r="AX6387" s="163"/>
      <c r="AY6387" s="163"/>
      <c r="AZ6387" s="163"/>
      <c r="BA6387" s="163"/>
      <c r="BB6387" s="163"/>
      <c r="BC6387" s="163"/>
      <c r="BD6387" s="163"/>
    </row>
    <row r="6388" spans="1:56" s="156" customFormat="1" x14ac:dyDescent="0.25">
      <c r="A6388" s="170"/>
      <c r="B6388" s="53"/>
      <c r="C6388" s="163"/>
      <c r="D6388" s="163"/>
      <c r="E6388" s="171">
        <v>10</v>
      </c>
      <c r="F6388" s="170" t="s">
        <v>1518</v>
      </c>
      <c r="G6388" s="170">
        <v>2018</v>
      </c>
      <c r="H6388" s="172">
        <v>0.42361111111111099</v>
      </c>
      <c r="I6388" s="163"/>
      <c r="J6388" s="163"/>
      <c r="K6388" s="163"/>
      <c r="L6388" s="170"/>
      <c r="M6388" s="163"/>
      <c r="N6388" s="170" t="s">
        <v>3154</v>
      </c>
      <c r="O6388" s="170"/>
      <c r="P6388" s="437">
        <v>145</v>
      </c>
      <c r="Q6388" s="437">
        <v>145</v>
      </c>
      <c r="R6388" s="437">
        <v>3</v>
      </c>
      <c r="S6388" s="170" t="s">
        <v>3</v>
      </c>
      <c r="T6388" s="170" t="s">
        <v>44</v>
      </c>
      <c r="U6388" s="170" t="s">
        <v>644</v>
      </c>
      <c r="V6388" s="170" t="s">
        <v>1923</v>
      </c>
      <c r="W6388" s="170" t="s">
        <v>3191</v>
      </c>
      <c r="X6388" s="170" t="s">
        <v>3299</v>
      </c>
      <c r="Y6388" s="163"/>
      <c r="Z6388" s="163"/>
      <c r="AA6388" s="163">
        <v>42.434100000000001</v>
      </c>
      <c r="AB6388" s="163">
        <f t="shared" si="159"/>
        <v>-118.3759</v>
      </c>
      <c r="AC6388" s="163" t="s">
        <v>45</v>
      </c>
      <c r="AD6388" s="163"/>
      <c r="AE6388" s="8" t="s">
        <v>3192</v>
      </c>
      <c r="AF6388" s="163"/>
      <c r="AG6388" s="170" t="s">
        <v>1649</v>
      </c>
      <c r="AH6388" s="170" t="s">
        <v>1649</v>
      </c>
      <c r="AI6388" s="163"/>
      <c r="AJ6388" s="163"/>
      <c r="AK6388" s="163"/>
      <c r="AL6388" s="163"/>
      <c r="AM6388" s="163"/>
      <c r="AN6388" s="163"/>
      <c r="AO6388" s="163"/>
      <c r="AP6388" s="163"/>
      <c r="AQ6388" s="163"/>
      <c r="AR6388" s="163"/>
      <c r="AS6388" s="163"/>
      <c r="AT6388" s="163"/>
      <c r="AU6388" s="163"/>
      <c r="AV6388" s="163"/>
      <c r="AW6388" s="163"/>
      <c r="AX6388" s="163"/>
      <c r="AY6388" s="163"/>
      <c r="AZ6388" s="163"/>
      <c r="BA6388" s="163"/>
      <c r="BB6388" s="163"/>
      <c r="BC6388" s="163"/>
      <c r="BD6388" s="163"/>
    </row>
    <row r="6389" spans="1:56" s="156" customFormat="1" x14ac:dyDescent="0.25">
      <c r="A6389" s="170"/>
      <c r="B6389" s="53"/>
      <c r="C6389" s="163"/>
      <c r="D6389" s="163"/>
      <c r="E6389" s="171">
        <v>10</v>
      </c>
      <c r="F6389" s="170" t="s">
        <v>1518</v>
      </c>
      <c r="G6389" s="170">
        <v>2018</v>
      </c>
      <c r="H6389" s="172">
        <v>0.42361111111111099</v>
      </c>
      <c r="I6389" s="163"/>
      <c r="J6389" s="163"/>
      <c r="K6389" s="163"/>
      <c r="L6389" s="170"/>
      <c r="M6389" s="163"/>
      <c r="N6389" s="170" t="s">
        <v>3154</v>
      </c>
      <c r="O6389" s="170"/>
      <c r="P6389" s="437">
        <v>145</v>
      </c>
      <c r="Q6389" s="437">
        <v>145</v>
      </c>
      <c r="R6389" s="437">
        <v>4</v>
      </c>
      <c r="S6389" s="170" t="s">
        <v>3</v>
      </c>
      <c r="T6389" s="170" t="s">
        <v>44</v>
      </c>
      <c r="U6389" s="170" t="s">
        <v>644</v>
      </c>
      <c r="V6389" s="170" t="s">
        <v>1923</v>
      </c>
      <c r="W6389" s="170" t="s">
        <v>3191</v>
      </c>
      <c r="X6389" s="170" t="s">
        <v>3299</v>
      </c>
      <c r="Y6389" s="163"/>
      <c r="Z6389" s="163"/>
      <c r="AA6389" s="163">
        <v>42.434100000000001</v>
      </c>
      <c r="AB6389" s="163">
        <f t="shared" si="159"/>
        <v>-118.3759</v>
      </c>
      <c r="AC6389" s="163" t="s">
        <v>45</v>
      </c>
      <c r="AD6389" s="163"/>
      <c r="AE6389" s="8" t="s">
        <v>3192</v>
      </c>
      <c r="AF6389" s="163"/>
      <c r="AG6389" s="170" t="s">
        <v>1649</v>
      </c>
      <c r="AH6389" s="170" t="s">
        <v>1649</v>
      </c>
      <c r="AI6389" s="163"/>
      <c r="AJ6389" s="163"/>
      <c r="AK6389" s="163"/>
      <c r="AL6389" s="163"/>
      <c r="AM6389" s="163"/>
      <c r="AN6389" s="163"/>
      <c r="AO6389" s="163"/>
      <c r="AP6389" s="163"/>
      <c r="AQ6389" s="163"/>
      <c r="AR6389" s="163"/>
      <c r="AS6389" s="163"/>
      <c r="AT6389" s="163"/>
      <c r="AU6389" s="163"/>
      <c r="AV6389" s="163"/>
      <c r="AW6389" s="163"/>
      <c r="AX6389" s="163"/>
      <c r="AY6389" s="163"/>
      <c r="AZ6389" s="163"/>
      <c r="BA6389" s="163"/>
      <c r="BB6389" s="163"/>
      <c r="BC6389" s="163"/>
      <c r="BD6389" s="163"/>
    </row>
    <row r="6390" spans="1:56" s="156" customFormat="1" x14ac:dyDescent="0.25">
      <c r="A6390" s="170"/>
      <c r="B6390" s="53"/>
      <c r="C6390" s="163"/>
      <c r="D6390" s="163"/>
      <c r="E6390" s="171">
        <v>10</v>
      </c>
      <c r="F6390" s="170" t="s">
        <v>1518</v>
      </c>
      <c r="G6390" s="170">
        <v>2018</v>
      </c>
      <c r="H6390" s="172">
        <v>0.42361111111111099</v>
      </c>
      <c r="I6390" s="163"/>
      <c r="J6390" s="163"/>
      <c r="K6390" s="163"/>
      <c r="L6390" s="170"/>
      <c r="M6390" s="163"/>
      <c r="N6390" s="170" t="s">
        <v>3154</v>
      </c>
      <c r="O6390" s="170"/>
      <c r="P6390" s="437">
        <v>145</v>
      </c>
      <c r="Q6390" s="437">
        <v>145</v>
      </c>
      <c r="R6390" s="437">
        <v>5</v>
      </c>
      <c r="S6390" s="170" t="s">
        <v>3</v>
      </c>
      <c r="T6390" s="170" t="s">
        <v>44</v>
      </c>
      <c r="U6390" s="170" t="s">
        <v>644</v>
      </c>
      <c r="V6390" s="170" t="s">
        <v>1923</v>
      </c>
      <c r="W6390" s="170" t="s">
        <v>3191</v>
      </c>
      <c r="X6390" s="170" t="s">
        <v>3299</v>
      </c>
      <c r="Y6390" s="163"/>
      <c r="Z6390" s="163"/>
      <c r="AA6390" s="163">
        <v>42.434100000000001</v>
      </c>
      <c r="AB6390" s="163">
        <f t="shared" si="159"/>
        <v>-118.3759</v>
      </c>
      <c r="AC6390" s="163" t="s">
        <v>45</v>
      </c>
      <c r="AD6390" s="163"/>
      <c r="AE6390" s="8" t="s">
        <v>3192</v>
      </c>
      <c r="AF6390" s="163"/>
      <c r="AG6390" s="170" t="s">
        <v>1649</v>
      </c>
      <c r="AH6390" s="170" t="s">
        <v>1649</v>
      </c>
      <c r="AI6390" s="163"/>
      <c r="AJ6390" s="163"/>
      <c r="AK6390" s="163"/>
      <c r="AL6390" s="163"/>
      <c r="AM6390" s="163"/>
      <c r="AN6390" s="163"/>
      <c r="AO6390" s="163"/>
      <c r="AP6390" s="163"/>
      <c r="AQ6390" s="163"/>
      <c r="AR6390" s="163"/>
      <c r="AS6390" s="163"/>
      <c r="AT6390" s="163"/>
      <c r="AU6390" s="163"/>
      <c r="AV6390" s="163"/>
      <c r="AW6390" s="163"/>
      <c r="AX6390" s="163"/>
      <c r="AY6390" s="163"/>
      <c r="AZ6390" s="163"/>
      <c r="BA6390" s="163"/>
      <c r="BB6390" s="163"/>
      <c r="BC6390" s="163"/>
      <c r="BD6390" s="163"/>
    </row>
    <row r="6391" spans="1:56" s="156" customFormat="1" ht="17.25" customHeight="1" x14ac:dyDescent="0.25">
      <c r="A6391" s="170"/>
      <c r="B6391" s="53"/>
      <c r="C6391" s="163"/>
      <c r="D6391" s="163"/>
      <c r="E6391" s="171">
        <v>10</v>
      </c>
      <c r="F6391" s="170" t="s">
        <v>1518</v>
      </c>
      <c r="G6391" s="170">
        <v>2018</v>
      </c>
      <c r="H6391" s="172">
        <v>0.42361111111111099</v>
      </c>
      <c r="I6391" s="163"/>
      <c r="J6391" s="163"/>
      <c r="K6391" s="163"/>
      <c r="L6391" s="170"/>
      <c r="M6391" s="163"/>
      <c r="N6391" s="170" t="s">
        <v>3154</v>
      </c>
      <c r="O6391" s="170"/>
      <c r="P6391" s="437">
        <v>145</v>
      </c>
      <c r="Q6391" s="437">
        <v>145</v>
      </c>
      <c r="R6391" s="437">
        <v>6</v>
      </c>
      <c r="S6391" s="170" t="s">
        <v>3</v>
      </c>
      <c r="T6391" s="170" t="s">
        <v>44</v>
      </c>
      <c r="U6391" s="170" t="s">
        <v>644</v>
      </c>
      <c r="V6391" s="170" t="s">
        <v>1923</v>
      </c>
      <c r="W6391" s="170" t="s">
        <v>3191</v>
      </c>
      <c r="X6391" s="170" t="s">
        <v>3299</v>
      </c>
      <c r="Y6391" s="163"/>
      <c r="Z6391" s="163"/>
      <c r="AA6391" s="163">
        <v>42.434100000000001</v>
      </c>
      <c r="AB6391" s="163">
        <f t="shared" si="159"/>
        <v>-118.3759</v>
      </c>
      <c r="AC6391" s="163" t="s">
        <v>45</v>
      </c>
      <c r="AD6391" s="163"/>
      <c r="AE6391" s="8" t="s">
        <v>3192</v>
      </c>
      <c r="AF6391" s="163"/>
      <c r="AG6391" s="170" t="s">
        <v>1649</v>
      </c>
      <c r="AH6391" s="170" t="s">
        <v>1649</v>
      </c>
      <c r="AI6391" s="163"/>
      <c r="AJ6391" s="163"/>
      <c r="AK6391" s="163"/>
      <c r="AL6391" s="163"/>
      <c r="AM6391" s="163"/>
      <c r="AN6391" s="163"/>
      <c r="AO6391" s="163"/>
      <c r="AP6391" s="163"/>
      <c r="AQ6391" s="163"/>
      <c r="AR6391" s="163"/>
      <c r="AS6391" s="163"/>
      <c r="AT6391" s="163"/>
      <c r="AU6391" s="163"/>
      <c r="AV6391" s="163"/>
      <c r="AW6391" s="163"/>
      <c r="AX6391" s="163"/>
      <c r="AY6391" s="163"/>
      <c r="AZ6391" s="163"/>
      <c r="BA6391" s="163"/>
      <c r="BB6391" s="163"/>
      <c r="BC6391" s="163"/>
      <c r="BD6391" s="163"/>
    </row>
    <row r="6392" spans="1:56" s="156" customFormat="1" ht="17.25" customHeight="1" x14ac:dyDescent="0.25">
      <c r="A6392" s="170"/>
      <c r="B6392" s="53"/>
      <c r="C6392" s="163"/>
      <c r="D6392" s="163"/>
      <c r="E6392" s="171">
        <v>10</v>
      </c>
      <c r="F6392" s="170" t="s">
        <v>1518</v>
      </c>
      <c r="G6392" s="170">
        <v>2018</v>
      </c>
      <c r="H6392" s="172">
        <v>0.42361111111111099</v>
      </c>
      <c r="I6392" s="163"/>
      <c r="J6392" s="163"/>
      <c r="K6392" s="163"/>
      <c r="L6392" s="170"/>
      <c r="M6392" s="163"/>
      <c r="N6392" s="170" t="s">
        <v>3154</v>
      </c>
      <c r="O6392" s="170"/>
      <c r="P6392" s="437">
        <v>145</v>
      </c>
      <c r="Q6392" s="437">
        <v>145</v>
      </c>
      <c r="R6392" s="437">
        <v>7</v>
      </c>
      <c r="S6392" s="170" t="s">
        <v>3</v>
      </c>
      <c r="T6392" s="170" t="s">
        <v>44</v>
      </c>
      <c r="U6392" s="170" t="s">
        <v>644</v>
      </c>
      <c r="V6392" s="170" t="s">
        <v>1923</v>
      </c>
      <c r="W6392" s="170" t="s">
        <v>3191</v>
      </c>
      <c r="X6392" s="170" t="s">
        <v>3299</v>
      </c>
      <c r="Y6392" s="163"/>
      <c r="Z6392" s="163"/>
      <c r="AA6392" s="163">
        <v>42.434100000000001</v>
      </c>
      <c r="AB6392" s="163">
        <f t="shared" si="159"/>
        <v>-118.3759</v>
      </c>
      <c r="AC6392" s="163" t="s">
        <v>45</v>
      </c>
      <c r="AD6392" s="163"/>
      <c r="AE6392" s="8" t="s">
        <v>3192</v>
      </c>
      <c r="AF6392" s="163"/>
      <c r="AG6392" s="170" t="s">
        <v>1649</v>
      </c>
      <c r="AH6392" s="170" t="s">
        <v>1649</v>
      </c>
      <c r="AI6392" s="163"/>
      <c r="AJ6392" s="163"/>
      <c r="AK6392" s="163"/>
      <c r="AL6392" s="163"/>
      <c r="AM6392" s="163"/>
      <c r="AN6392" s="163"/>
      <c r="AO6392" s="163"/>
      <c r="AP6392" s="163"/>
      <c r="AQ6392" s="163"/>
      <c r="AR6392" s="163"/>
      <c r="AS6392" s="163"/>
      <c r="AT6392" s="163"/>
      <c r="AU6392" s="163"/>
      <c r="AV6392" s="163"/>
      <c r="AW6392" s="163"/>
      <c r="AX6392" s="163"/>
      <c r="AY6392" s="163"/>
      <c r="AZ6392" s="163"/>
      <c r="BA6392" s="163"/>
      <c r="BB6392" s="163"/>
      <c r="BC6392" s="163"/>
      <c r="BD6392" s="163"/>
    </row>
    <row r="6393" spans="1:56" s="156" customFormat="1" ht="17.25" customHeight="1" x14ac:dyDescent="0.25">
      <c r="A6393" s="170"/>
      <c r="B6393" s="53"/>
      <c r="C6393" s="163"/>
      <c r="D6393" s="163"/>
      <c r="E6393" s="171">
        <v>10</v>
      </c>
      <c r="F6393" s="170" t="s">
        <v>1518</v>
      </c>
      <c r="G6393" s="170">
        <v>2018</v>
      </c>
      <c r="H6393" s="172">
        <v>0.42361111111111099</v>
      </c>
      <c r="I6393" s="163"/>
      <c r="J6393" s="163"/>
      <c r="K6393" s="163"/>
      <c r="L6393" s="170"/>
      <c r="M6393" s="163"/>
      <c r="N6393" s="170" t="s">
        <v>3154</v>
      </c>
      <c r="O6393" s="170"/>
      <c r="P6393" s="437">
        <v>145</v>
      </c>
      <c r="Q6393" s="437">
        <v>145</v>
      </c>
      <c r="R6393" s="437">
        <v>8</v>
      </c>
      <c r="S6393" s="170" t="s">
        <v>3</v>
      </c>
      <c r="T6393" s="170" t="s">
        <v>44</v>
      </c>
      <c r="U6393" s="170" t="s">
        <v>644</v>
      </c>
      <c r="V6393" s="170" t="s">
        <v>1923</v>
      </c>
      <c r="W6393" s="170" t="s">
        <v>3191</v>
      </c>
      <c r="X6393" s="170" t="s">
        <v>3299</v>
      </c>
      <c r="Y6393" s="163"/>
      <c r="Z6393" s="163"/>
      <c r="AA6393" s="163">
        <v>42.434100000000001</v>
      </c>
      <c r="AB6393" s="163">
        <f t="shared" si="159"/>
        <v>-118.3759</v>
      </c>
      <c r="AC6393" s="163" t="s">
        <v>45</v>
      </c>
      <c r="AD6393" s="163"/>
      <c r="AE6393" s="8" t="s">
        <v>3192</v>
      </c>
      <c r="AF6393" s="163"/>
      <c r="AG6393" s="170" t="s">
        <v>1649</v>
      </c>
      <c r="AH6393" s="170" t="s">
        <v>1649</v>
      </c>
      <c r="AI6393" s="163"/>
      <c r="AJ6393" s="163"/>
      <c r="AK6393" s="163"/>
      <c r="AL6393" s="163"/>
      <c r="AM6393" s="163"/>
      <c r="AN6393" s="163"/>
      <c r="AO6393" s="163"/>
      <c r="AP6393" s="163"/>
      <c r="AQ6393" s="163"/>
      <c r="AR6393" s="163"/>
      <c r="AS6393" s="163"/>
      <c r="AT6393" s="163"/>
      <c r="AU6393" s="163"/>
      <c r="AV6393" s="163"/>
      <c r="AW6393" s="163"/>
      <c r="AX6393" s="163"/>
      <c r="AY6393" s="163"/>
      <c r="AZ6393" s="163"/>
      <c r="BA6393" s="163"/>
      <c r="BB6393" s="163"/>
      <c r="BC6393" s="163"/>
      <c r="BD6393" s="163"/>
    </row>
    <row r="6394" spans="1:56" s="156" customFormat="1" ht="17.25" customHeight="1" x14ac:dyDescent="0.25">
      <c r="A6394" s="170"/>
      <c r="B6394" s="53"/>
      <c r="C6394" s="163"/>
      <c r="D6394" s="163"/>
      <c r="E6394" s="171">
        <v>10</v>
      </c>
      <c r="F6394" s="170" t="s">
        <v>1518</v>
      </c>
      <c r="G6394" s="170">
        <v>2018</v>
      </c>
      <c r="H6394" s="172">
        <v>0.42361111111111099</v>
      </c>
      <c r="I6394" s="163"/>
      <c r="J6394" s="163"/>
      <c r="K6394" s="163"/>
      <c r="L6394" s="170"/>
      <c r="M6394" s="163"/>
      <c r="N6394" s="170" t="s">
        <v>3154</v>
      </c>
      <c r="O6394" s="170"/>
      <c r="P6394" s="437">
        <v>145</v>
      </c>
      <c r="Q6394" s="437">
        <v>145</v>
      </c>
      <c r="R6394" s="437">
        <v>9</v>
      </c>
      <c r="S6394" s="170" t="s">
        <v>3</v>
      </c>
      <c r="T6394" s="170" t="s">
        <v>44</v>
      </c>
      <c r="U6394" s="170" t="s">
        <v>644</v>
      </c>
      <c r="V6394" s="170" t="s">
        <v>1923</v>
      </c>
      <c r="W6394" s="170" t="s">
        <v>3191</v>
      </c>
      <c r="X6394" s="170" t="s">
        <v>3299</v>
      </c>
      <c r="Y6394" s="163"/>
      <c r="Z6394" s="163"/>
      <c r="AA6394" s="163">
        <v>42.434100000000001</v>
      </c>
      <c r="AB6394" s="163">
        <f t="shared" si="159"/>
        <v>-118.3759</v>
      </c>
      <c r="AC6394" s="163" t="s">
        <v>45</v>
      </c>
      <c r="AD6394" s="163"/>
      <c r="AE6394" s="8" t="s">
        <v>3192</v>
      </c>
      <c r="AF6394" s="163"/>
      <c r="AG6394" s="170" t="s">
        <v>1649</v>
      </c>
      <c r="AH6394" s="170" t="s">
        <v>1649</v>
      </c>
      <c r="AI6394" s="163"/>
      <c r="AJ6394" s="163"/>
      <c r="AK6394" s="163"/>
      <c r="AL6394" s="163"/>
      <c r="AM6394" s="163"/>
      <c r="AN6394" s="163"/>
      <c r="AO6394" s="163"/>
      <c r="AP6394" s="163"/>
      <c r="AQ6394" s="163"/>
      <c r="AR6394" s="163"/>
      <c r="AS6394" s="163"/>
      <c r="AT6394" s="163"/>
      <c r="AU6394" s="163"/>
      <c r="AV6394" s="163"/>
      <c r="AW6394" s="163"/>
      <c r="AX6394" s="163"/>
      <c r="AY6394" s="163"/>
      <c r="AZ6394" s="163"/>
      <c r="BA6394" s="163"/>
      <c r="BB6394" s="163"/>
      <c r="BC6394" s="163"/>
      <c r="BD6394" s="163"/>
    </row>
    <row r="6395" spans="1:56" s="156" customFormat="1" ht="17.25" customHeight="1" x14ac:dyDescent="0.25">
      <c r="A6395" s="170"/>
      <c r="B6395" s="53"/>
      <c r="C6395" s="163"/>
      <c r="D6395" s="163"/>
      <c r="E6395" s="171">
        <v>10</v>
      </c>
      <c r="F6395" s="170" t="s">
        <v>1518</v>
      </c>
      <c r="G6395" s="170">
        <v>2018</v>
      </c>
      <c r="H6395" s="170"/>
      <c r="I6395" s="163"/>
      <c r="J6395" s="163"/>
      <c r="K6395" s="163"/>
      <c r="L6395" s="170"/>
      <c r="M6395" s="163"/>
      <c r="N6395" s="170" t="s">
        <v>3155</v>
      </c>
      <c r="O6395" s="170"/>
      <c r="P6395" s="437">
        <v>146</v>
      </c>
      <c r="Q6395" s="437">
        <v>146</v>
      </c>
      <c r="R6395" s="437">
        <v>1</v>
      </c>
      <c r="S6395" s="170" t="s">
        <v>3</v>
      </c>
      <c r="T6395" s="170" t="s">
        <v>44</v>
      </c>
      <c r="U6395" s="170" t="s">
        <v>644</v>
      </c>
      <c r="V6395" s="170" t="s">
        <v>1923</v>
      </c>
      <c r="W6395" s="170" t="s">
        <v>3186</v>
      </c>
      <c r="X6395" s="170" t="s">
        <v>3471</v>
      </c>
      <c r="Y6395" s="163"/>
      <c r="Z6395" s="163"/>
      <c r="AA6395" s="163">
        <v>42.707999999999998</v>
      </c>
      <c r="AB6395" s="163">
        <v>-118.575</v>
      </c>
      <c r="AC6395" s="163" t="s">
        <v>45</v>
      </c>
      <c r="AD6395" s="163"/>
      <c r="AE6395" s="8" t="s">
        <v>3187</v>
      </c>
      <c r="AF6395" s="163"/>
      <c r="AG6395" s="170" t="s">
        <v>1649</v>
      </c>
      <c r="AH6395" s="170" t="s">
        <v>1649</v>
      </c>
      <c r="AI6395" s="163"/>
      <c r="AJ6395" s="163"/>
      <c r="AK6395" s="163"/>
      <c r="AL6395" s="163"/>
      <c r="AM6395" s="163"/>
      <c r="AN6395" s="163"/>
      <c r="AO6395" s="163"/>
      <c r="AP6395" s="163"/>
      <c r="AQ6395" s="163"/>
      <c r="AR6395" s="163"/>
      <c r="AS6395" s="163"/>
      <c r="AT6395" s="163"/>
      <c r="AU6395" s="163"/>
      <c r="AV6395" s="163"/>
      <c r="AW6395" s="163"/>
      <c r="AX6395" s="163"/>
      <c r="AY6395" s="163"/>
      <c r="AZ6395" s="163"/>
      <c r="BA6395" s="163"/>
      <c r="BB6395" s="163"/>
      <c r="BC6395" s="163"/>
      <c r="BD6395" s="3"/>
    </row>
    <row r="6396" spans="1:56" s="156" customFormat="1" ht="17.25" customHeight="1" x14ac:dyDescent="0.25">
      <c r="A6396" s="170"/>
      <c r="B6396" s="53"/>
      <c r="C6396" s="163"/>
      <c r="D6396" s="163"/>
      <c r="E6396" s="171">
        <v>10</v>
      </c>
      <c r="F6396" s="170" t="s">
        <v>1518</v>
      </c>
      <c r="G6396" s="170">
        <v>2018</v>
      </c>
      <c r="H6396" s="170"/>
      <c r="I6396" s="163"/>
      <c r="J6396" s="163"/>
      <c r="K6396" s="163"/>
      <c r="L6396" s="170"/>
      <c r="M6396" s="163"/>
      <c r="N6396" s="170" t="s">
        <v>3155</v>
      </c>
      <c r="O6396" s="170"/>
      <c r="P6396" s="437">
        <v>146</v>
      </c>
      <c r="Q6396" s="437">
        <v>146</v>
      </c>
      <c r="R6396" s="437">
        <v>2</v>
      </c>
      <c r="S6396" s="170" t="s">
        <v>3</v>
      </c>
      <c r="T6396" s="170" t="s">
        <v>44</v>
      </c>
      <c r="U6396" s="170" t="s">
        <v>644</v>
      </c>
      <c r="V6396" s="170" t="s">
        <v>1923</v>
      </c>
      <c r="W6396" s="170" t="s">
        <v>3186</v>
      </c>
      <c r="X6396" s="170" t="s">
        <v>3471</v>
      </c>
      <c r="Y6396" s="163"/>
      <c r="Z6396" s="163"/>
      <c r="AA6396" s="163">
        <v>42.707999999999998</v>
      </c>
      <c r="AB6396" s="163">
        <v>-118.575</v>
      </c>
      <c r="AC6396" s="163" t="s">
        <v>45</v>
      </c>
      <c r="AD6396" s="163"/>
      <c r="AE6396" s="8" t="s">
        <v>3187</v>
      </c>
      <c r="AF6396" s="163"/>
      <c r="AG6396" s="170" t="s">
        <v>1649</v>
      </c>
      <c r="AH6396" s="170" t="s">
        <v>1649</v>
      </c>
      <c r="AI6396" s="163"/>
      <c r="AJ6396" s="163"/>
      <c r="AK6396" s="163"/>
      <c r="AL6396" s="163"/>
      <c r="AM6396" s="163"/>
      <c r="AN6396" s="163"/>
      <c r="AO6396" s="163"/>
      <c r="AP6396" s="163"/>
      <c r="AQ6396" s="163"/>
      <c r="AR6396" s="163"/>
      <c r="AS6396" s="163"/>
      <c r="AT6396" s="163"/>
      <c r="AU6396" s="163"/>
      <c r="AV6396" s="163"/>
      <c r="AW6396" s="163"/>
      <c r="AX6396" s="163"/>
      <c r="AY6396" s="163"/>
      <c r="AZ6396" s="163"/>
      <c r="BA6396" s="163"/>
      <c r="BB6396" s="163"/>
      <c r="BC6396" s="163"/>
      <c r="BD6396" s="3"/>
    </row>
    <row r="6397" spans="1:56" s="156" customFormat="1" ht="17.25" customHeight="1" x14ac:dyDescent="0.25">
      <c r="A6397" s="170"/>
      <c r="B6397" s="53"/>
      <c r="C6397" s="163"/>
      <c r="D6397" s="163"/>
      <c r="E6397" s="171">
        <v>10</v>
      </c>
      <c r="F6397" s="170" t="s">
        <v>1518</v>
      </c>
      <c r="G6397" s="170">
        <v>2018</v>
      </c>
      <c r="H6397" s="170"/>
      <c r="I6397" s="163"/>
      <c r="J6397" s="163"/>
      <c r="K6397" s="163"/>
      <c r="L6397" s="170"/>
      <c r="M6397" s="163"/>
      <c r="N6397" s="170" t="s">
        <v>3155</v>
      </c>
      <c r="O6397" s="170"/>
      <c r="P6397" s="437">
        <v>146</v>
      </c>
      <c r="Q6397" s="437">
        <v>146</v>
      </c>
      <c r="R6397" s="437">
        <v>3</v>
      </c>
      <c r="S6397" s="170" t="s">
        <v>3</v>
      </c>
      <c r="T6397" s="170" t="s">
        <v>44</v>
      </c>
      <c r="U6397" s="170" t="s">
        <v>644</v>
      </c>
      <c r="V6397" s="170" t="s">
        <v>1923</v>
      </c>
      <c r="W6397" s="170" t="s">
        <v>3186</v>
      </c>
      <c r="X6397" s="170" t="s">
        <v>3471</v>
      </c>
      <c r="Y6397" s="163"/>
      <c r="Z6397" s="163"/>
      <c r="AA6397" s="163">
        <v>42.707999999999998</v>
      </c>
      <c r="AB6397" s="163">
        <v>-118.575</v>
      </c>
      <c r="AC6397" s="163" t="s">
        <v>45</v>
      </c>
      <c r="AD6397" s="163"/>
      <c r="AE6397" s="8" t="s">
        <v>3187</v>
      </c>
      <c r="AF6397" s="163"/>
      <c r="AG6397" s="170" t="s">
        <v>1649</v>
      </c>
      <c r="AH6397" s="170" t="s">
        <v>1649</v>
      </c>
      <c r="AI6397" s="163"/>
      <c r="AJ6397" s="163"/>
      <c r="AK6397" s="163"/>
      <c r="AL6397" s="163"/>
      <c r="AM6397" s="163"/>
      <c r="AN6397" s="163"/>
      <c r="AO6397" s="163"/>
      <c r="AP6397" s="163"/>
      <c r="AQ6397" s="163"/>
      <c r="AR6397" s="163"/>
      <c r="AS6397" s="163"/>
      <c r="AT6397" s="163"/>
      <c r="AU6397" s="163"/>
      <c r="AV6397" s="163"/>
      <c r="AW6397" s="163"/>
      <c r="AX6397" s="163"/>
      <c r="AY6397" s="163"/>
      <c r="AZ6397" s="163"/>
      <c r="BA6397" s="163"/>
      <c r="BB6397" s="163"/>
      <c r="BC6397" s="163"/>
      <c r="BD6397" s="3"/>
    </row>
    <row r="6398" spans="1:56" s="156" customFormat="1" ht="17.25" customHeight="1" x14ac:dyDescent="0.25">
      <c r="A6398" s="170"/>
      <c r="B6398" s="53"/>
      <c r="C6398" s="163"/>
      <c r="D6398" s="163"/>
      <c r="E6398" s="171">
        <v>10</v>
      </c>
      <c r="F6398" s="170" t="s">
        <v>1518</v>
      </c>
      <c r="G6398" s="170">
        <v>2018</v>
      </c>
      <c r="H6398" s="170"/>
      <c r="I6398" s="163"/>
      <c r="J6398" s="163"/>
      <c r="K6398" s="163"/>
      <c r="L6398" s="170"/>
      <c r="M6398" s="163"/>
      <c r="N6398" s="170" t="s">
        <v>3155</v>
      </c>
      <c r="O6398" s="170"/>
      <c r="P6398" s="437">
        <v>146</v>
      </c>
      <c r="Q6398" s="437">
        <v>146</v>
      </c>
      <c r="R6398" s="437">
        <v>4</v>
      </c>
      <c r="S6398" s="170" t="s">
        <v>3</v>
      </c>
      <c r="T6398" s="170" t="s">
        <v>44</v>
      </c>
      <c r="U6398" s="170" t="s">
        <v>644</v>
      </c>
      <c r="V6398" s="170" t="s">
        <v>1923</v>
      </c>
      <c r="W6398" s="170" t="s">
        <v>3186</v>
      </c>
      <c r="X6398" s="170" t="s">
        <v>3471</v>
      </c>
      <c r="Y6398" s="163"/>
      <c r="Z6398" s="163"/>
      <c r="AA6398" s="163">
        <v>42.707999999999998</v>
      </c>
      <c r="AB6398" s="163">
        <v>-118.575</v>
      </c>
      <c r="AC6398" s="163" t="s">
        <v>45</v>
      </c>
      <c r="AD6398" s="163"/>
      <c r="AE6398" s="8" t="s">
        <v>3187</v>
      </c>
      <c r="AF6398" s="163"/>
      <c r="AG6398" s="170" t="s">
        <v>1649</v>
      </c>
      <c r="AH6398" s="170" t="s">
        <v>1649</v>
      </c>
      <c r="AI6398" s="163"/>
      <c r="AJ6398" s="163"/>
      <c r="AK6398" s="163"/>
      <c r="AL6398" s="163"/>
      <c r="AM6398" s="163"/>
      <c r="AN6398" s="163"/>
      <c r="AO6398" s="163"/>
      <c r="AP6398" s="163"/>
      <c r="AQ6398" s="163"/>
      <c r="AR6398" s="163"/>
      <c r="AS6398" s="163"/>
      <c r="AT6398" s="163"/>
      <c r="AU6398" s="163"/>
      <c r="AV6398" s="163"/>
      <c r="AW6398" s="163"/>
      <c r="AX6398" s="163"/>
      <c r="AY6398" s="163"/>
      <c r="AZ6398" s="163"/>
      <c r="BA6398" s="163"/>
      <c r="BB6398" s="163"/>
      <c r="BC6398" s="163"/>
      <c r="BD6398" s="3"/>
    </row>
    <row r="6399" spans="1:56" s="156" customFormat="1" ht="17.25" customHeight="1" x14ac:dyDescent="0.25">
      <c r="A6399" s="170"/>
      <c r="B6399" s="53"/>
      <c r="C6399" s="163"/>
      <c r="D6399" s="163"/>
      <c r="E6399" s="171">
        <v>10</v>
      </c>
      <c r="F6399" s="170" t="s">
        <v>1518</v>
      </c>
      <c r="G6399" s="170">
        <v>2018</v>
      </c>
      <c r="H6399" s="170"/>
      <c r="I6399" s="163"/>
      <c r="J6399" s="163"/>
      <c r="K6399" s="163"/>
      <c r="L6399" s="170"/>
      <c r="M6399" s="163"/>
      <c r="N6399" s="170" t="s">
        <v>3155</v>
      </c>
      <c r="O6399" s="170"/>
      <c r="P6399" s="437">
        <v>146</v>
      </c>
      <c r="Q6399" s="437">
        <v>146</v>
      </c>
      <c r="R6399" s="437">
        <v>5</v>
      </c>
      <c r="S6399" s="170" t="s">
        <v>3</v>
      </c>
      <c r="T6399" s="170" t="s">
        <v>44</v>
      </c>
      <c r="U6399" s="170" t="s">
        <v>644</v>
      </c>
      <c r="V6399" s="170" t="s">
        <v>1923</v>
      </c>
      <c r="W6399" s="170" t="s">
        <v>3186</v>
      </c>
      <c r="X6399" s="170" t="s">
        <v>3471</v>
      </c>
      <c r="Y6399" s="163"/>
      <c r="Z6399" s="163"/>
      <c r="AA6399" s="163">
        <v>42.707999999999998</v>
      </c>
      <c r="AB6399" s="163">
        <v>-118.575</v>
      </c>
      <c r="AC6399" s="163" t="s">
        <v>45</v>
      </c>
      <c r="AD6399" s="163"/>
      <c r="AE6399" s="8" t="s">
        <v>3187</v>
      </c>
      <c r="AF6399" s="163"/>
      <c r="AG6399" s="170" t="s">
        <v>1649</v>
      </c>
      <c r="AH6399" s="170" t="s">
        <v>1649</v>
      </c>
      <c r="AI6399" s="163"/>
      <c r="AJ6399" s="163"/>
      <c r="AK6399" s="163"/>
      <c r="AL6399" s="163"/>
      <c r="AM6399" s="163"/>
      <c r="AN6399" s="163"/>
      <c r="AO6399" s="163"/>
      <c r="AP6399" s="163"/>
      <c r="AQ6399" s="163"/>
      <c r="AR6399" s="163"/>
      <c r="AS6399" s="163"/>
      <c r="AT6399" s="163"/>
      <c r="AU6399" s="163"/>
      <c r="AV6399" s="163"/>
      <c r="AW6399" s="163"/>
      <c r="AX6399" s="163"/>
      <c r="AY6399" s="163"/>
      <c r="AZ6399" s="163"/>
      <c r="BA6399" s="163"/>
      <c r="BB6399" s="163"/>
      <c r="BC6399" s="163"/>
      <c r="BD6399" s="3"/>
    </row>
    <row r="6400" spans="1:56" s="156" customFormat="1" ht="17.25" customHeight="1" x14ac:dyDescent="0.25">
      <c r="A6400" s="170"/>
      <c r="B6400" s="53"/>
      <c r="C6400" s="163"/>
      <c r="D6400" s="163"/>
      <c r="E6400" s="171">
        <v>10</v>
      </c>
      <c r="F6400" s="170" t="s">
        <v>1518</v>
      </c>
      <c r="G6400" s="170">
        <v>2018</v>
      </c>
      <c r="H6400" s="170"/>
      <c r="I6400" s="163"/>
      <c r="J6400" s="163"/>
      <c r="K6400" s="163"/>
      <c r="L6400" s="170"/>
      <c r="M6400" s="163"/>
      <c r="N6400" s="170" t="s">
        <v>3155</v>
      </c>
      <c r="O6400" s="170"/>
      <c r="P6400" s="437">
        <v>146</v>
      </c>
      <c r="Q6400" s="437">
        <v>146</v>
      </c>
      <c r="R6400" s="437">
        <v>6</v>
      </c>
      <c r="S6400" s="170" t="s">
        <v>3</v>
      </c>
      <c r="T6400" s="170" t="s">
        <v>44</v>
      </c>
      <c r="U6400" s="170" t="s">
        <v>644</v>
      </c>
      <c r="V6400" s="170" t="s">
        <v>1923</v>
      </c>
      <c r="W6400" s="170" t="s">
        <v>3186</v>
      </c>
      <c r="X6400" s="170" t="s">
        <v>3471</v>
      </c>
      <c r="Y6400" s="163"/>
      <c r="Z6400" s="163"/>
      <c r="AA6400" s="163">
        <v>42.707999999999998</v>
      </c>
      <c r="AB6400" s="163">
        <v>-118.575</v>
      </c>
      <c r="AC6400" s="163" t="s">
        <v>45</v>
      </c>
      <c r="AD6400" s="163"/>
      <c r="AE6400" s="8" t="s">
        <v>3187</v>
      </c>
      <c r="AF6400" s="163"/>
      <c r="AG6400" s="170" t="s">
        <v>1649</v>
      </c>
      <c r="AH6400" s="170" t="s">
        <v>1649</v>
      </c>
      <c r="AI6400" s="163"/>
      <c r="AJ6400" s="163"/>
      <c r="AK6400" s="163"/>
      <c r="AL6400" s="163"/>
      <c r="AM6400" s="163"/>
      <c r="AN6400" s="163"/>
      <c r="AO6400" s="163"/>
      <c r="AP6400" s="163"/>
      <c r="AQ6400" s="163"/>
      <c r="AR6400" s="163"/>
      <c r="AS6400" s="163"/>
      <c r="AT6400" s="163"/>
      <c r="AU6400" s="163"/>
      <c r="AV6400" s="163"/>
      <c r="AW6400" s="163"/>
      <c r="AX6400" s="163"/>
      <c r="AY6400" s="163"/>
      <c r="AZ6400" s="163"/>
      <c r="BA6400" s="163"/>
      <c r="BB6400" s="163"/>
      <c r="BC6400" s="163"/>
      <c r="BD6400" s="3"/>
    </row>
    <row r="6401" spans="1:56" s="156" customFormat="1" ht="17.25" customHeight="1" x14ac:dyDescent="0.25">
      <c r="A6401" s="170"/>
      <c r="B6401" s="53"/>
      <c r="C6401" s="163"/>
      <c r="D6401" s="163"/>
      <c r="E6401" s="171">
        <v>10</v>
      </c>
      <c r="F6401" s="170" t="s">
        <v>1518</v>
      </c>
      <c r="G6401" s="170">
        <v>2018</v>
      </c>
      <c r="H6401" s="170"/>
      <c r="I6401" s="163"/>
      <c r="J6401" s="163"/>
      <c r="K6401" s="163"/>
      <c r="L6401" s="170"/>
      <c r="M6401" s="163"/>
      <c r="N6401" s="170" t="s">
        <v>3155</v>
      </c>
      <c r="O6401" s="170"/>
      <c r="P6401" s="437">
        <v>146</v>
      </c>
      <c r="Q6401" s="437">
        <v>146</v>
      </c>
      <c r="R6401" s="437">
        <v>7</v>
      </c>
      <c r="S6401" s="170" t="s">
        <v>3</v>
      </c>
      <c r="T6401" s="170" t="s">
        <v>44</v>
      </c>
      <c r="U6401" s="170" t="s">
        <v>644</v>
      </c>
      <c r="V6401" s="170" t="s">
        <v>1923</v>
      </c>
      <c r="W6401" s="170" t="s">
        <v>3186</v>
      </c>
      <c r="X6401" s="170" t="s">
        <v>3471</v>
      </c>
      <c r="Y6401" s="163"/>
      <c r="Z6401" s="163"/>
      <c r="AA6401" s="163">
        <v>42.707999999999998</v>
      </c>
      <c r="AB6401" s="163">
        <v>-118.575</v>
      </c>
      <c r="AC6401" s="163" t="s">
        <v>45</v>
      </c>
      <c r="AD6401" s="163"/>
      <c r="AE6401" s="8" t="s">
        <v>3187</v>
      </c>
      <c r="AF6401" s="163"/>
      <c r="AG6401" s="170" t="s">
        <v>1649</v>
      </c>
      <c r="AH6401" s="170" t="s">
        <v>1649</v>
      </c>
      <c r="AI6401" s="163"/>
      <c r="AJ6401" s="163"/>
      <c r="AK6401" s="163"/>
      <c r="AL6401" s="163"/>
      <c r="AM6401" s="163"/>
      <c r="AN6401" s="163"/>
      <c r="AO6401" s="163"/>
      <c r="AP6401" s="163"/>
      <c r="AQ6401" s="163"/>
      <c r="AR6401" s="163"/>
      <c r="AS6401" s="163"/>
      <c r="AT6401" s="163"/>
      <c r="AU6401" s="163"/>
      <c r="AV6401" s="163"/>
      <c r="AW6401" s="163"/>
      <c r="AX6401" s="163"/>
      <c r="AY6401" s="163"/>
      <c r="AZ6401" s="163"/>
      <c r="BA6401" s="163"/>
      <c r="BB6401" s="163"/>
      <c r="BC6401" s="163"/>
      <c r="BD6401" s="3"/>
    </row>
    <row r="6402" spans="1:56" s="156" customFormat="1" ht="17.25" customHeight="1" x14ac:dyDescent="0.25">
      <c r="A6402" s="170"/>
      <c r="B6402" s="53"/>
      <c r="C6402" s="163"/>
      <c r="D6402" s="163"/>
      <c r="E6402" s="171">
        <v>10</v>
      </c>
      <c r="F6402" s="170" t="s">
        <v>1518</v>
      </c>
      <c r="G6402" s="170">
        <v>2018</v>
      </c>
      <c r="H6402" s="170"/>
      <c r="I6402" s="163"/>
      <c r="J6402" s="163"/>
      <c r="K6402" s="163"/>
      <c r="L6402" s="170"/>
      <c r="M6402" s="163"/>
      <c r="N6402" s="170" t="s">
        <v>3155</v>
      </c>
      <c r="O6402" s="170"/>
      <c r="P6402" s="437">
        <v>146</v>
      </c>
      <c r="Q6402" s="437">
        <v>146</v>
      </c>
      <c r="R6402" s="437">
        <v>8</v>
      </c>
      <c r="S6402" s="170" t="s">
        <v>3</v>
      </c>
      <c r="T6402" s="170" t="s">
        <v>44</v>
      </c>
      <c r="U6402" s="170" t="s">
        <v>644</v>
      </c>
      <c r="V6402" s="170" t="s">
        <v>1923</v>
      </c>
      <c r="W6402" s="170" t="s">
        <v>3186</v>
      </c>
      <c r="X6402" s="170" t="s">
        <v>3471</v>
      </c>
      <c r="Y6402" s="163"/>
      <c r="Z6402" s="163"/>
      <c r="AA6402" s="163">
        <v>42.707999999999998</v>
      </c>
      <c r="AB6402" s="163">
        <v>-118.575</v>
      </c>
      <c r="AC6402" s="163" t="s">
        <v>45</v>
      </c>
      <c r="AD6402" s="163"/>
      <c r="AE6402" s="8" t="s">
        <v>3187</v>
      </c>
      <c r="AF6402" s="163"/>
      <c r="AG6402" s="170" t="s">
        <v>1649</v>
      </c>
      <c r="AH6402" s="170" t="s">
        <v>1649</v>
      </c>
      <c r="AI6402" s="163"/>
      <c r="AJ6402" s="163"/>
      <c r="AK6402" s="163"/>
      <c r="AL6402" s="163"/>
      <c r="AM6402" s="163"/>
      <c r="AN6402" s="163"/>
      <c r="AO6402" s="163"/>
      <c r="AP6402" s="163"/>
      <c r="AQ6402" s="163"/>
      <c r="AR6402" s="163"/>
      <c r="AS6402" s="163"/>
      <c r="AT6402" s="163"/>
      <c r="AU6402" s="163"/>
      <c r="AV6402" s="163"/>
      <c r="AW6402" s="163"/>
      <c r="AX6402" s="163"/>
      <c r="AY6402" s="163"/>
      <c r="AZ6402" s="163"/>
      <c r="BA6402" s="163"/>
      <c r="BB6402" s="163"/>
      <c r="BC6402" s="163"/>
      <c r="BD6402" s="3"/>
    </row>
    <row r="6403" spans="1:56" s="156" customFormat="1" ht="17.25" customHeight="1" x14ac:dyDescent="0.25">
      <c r="A6403" s="170"/>
      <c r="B6403" s="53"/>
      <c r="C6403" s="163"/>
      <c r="D6403" s="163"/>
      <c r="E6403" s="171">
        <v>10</v>
      </c>
      <c r="F6403" s="170" t="s">
        <v>1518</v>
      </c>
      <c r="G6403" s="170">
        <v>2018</v>
      </c>
      <c r="H6403" s="170"/>
      <c r="I6403" s="163"/>
      <c r="J6403" s="163"/>
      <c r="K6403" s="163"/>
      <c r="L6403" s="170"/>
      <c r="M6403" s="163"/>
      <c r="N6403" s="170" t="s">
        <v>3155</v>
      </c>
      <c r="O6403" s="170"/>
      <c r="P6403" s="437">
        <v>146</v>
      </c>
      <c r="Q6403" s="437">
        <v>146</v>
      </c>
      <c r="R6403" s="437">
        <v>9</v>
      </c>
      <c r="S6403" s="170" t="s">
        <v>3</v>
      </c>
      <c r="T6403" s="170" t="s">
        <v>44</v>
      </c>
      <c r="U6403" s="170" t="s">
        <v>644</v>
      </c>
      <c r="V6403" s="170" t="s">
        <v>1923</v>
      </c>
      <c r="W6403" s="170" t="s">
        <v>3186</v>
      </c>
      <c r="X6403" s="170" t="s">
        <v>3471</v>
      </c>
      <c r="Y6403" s="163"/>
      <c r="Z6403" s="163"/>
      <c r="AA6403" s="163">
        <v>42.707999999999998</v>
      </c>
      <c r="AB6403" s="163">
        <v>-118.575</v>
      </c>
      <c r="AC6403" s="163" t="s">
        <v>45</v>
      </c>
      <c r="AD6403" s="163"/>
      <c r="AE6403" s="8" t="s">
        <v>3187</v>
      </c>
      <c r="AF6403" s="163"/>
      <c r="AG6403" s="170" t="s">
        <v>1649</v>
      </c>
      <c r="AH6403" s="170" t="s">
        <v>1649</v>
      </c>
      <c r="AI6403" s="163"/>
      <c r="AJ6403" s="163"/>
      <c r="AK6403" s="163"/>
      <c r="AL6403" s="163"/>
      <c r="AM6403" s="163"/>
      <c r="AN6403" s="163"/>
      <c r="AO6403" s="163"/>
      <c r="AP6403" s="163"/>
      <c r="AQ6403" s="163"/>
      <c r="AR6403" s="163"/>
      <c r="AS6403" s="163"/>
      <c r="AT6403" s="163"/>
      <c r="AU6403" s="163"/>
      <c r="AV6403" s="163"/>
      <c r="AW6403" s="163"/>
      <c r="AX6403" s="163"/>
      <c r="AY6403" s="163"/>
      <c r="AZ6403" s="163"/>
      <c r="BA6403" s="163"/>
      <c r="BB6403" s="163"/>
      <c r="BC6403" s="163"/>
      <c r="BD6403" s="3"/>
    </row>
    <row r="6404" spans="1:56" s="156" customFormat="1" ht="17.25" customHeight="1" x14ac:dyDescent="0.25">
      <c r="A6404" s="170"/>
      <c r="B6404" s="53"/>
      <c r="C6404" s="163"/>
      <c r="D6404" s="163"/>
      <c r="E6404" s="171">
        <v>10</v>
      </c>
      <c r="F6404" s="170" t="s">
        <v>1518</v>
      </c>
      <c r="G6404" s="170">
        <v>2018</v>
      </c>
      <c r="H6404" s="170"/>
      <c r="I6404" s="163"/>
      <c r="J6404" s="163"/>
      <c r="K6404" s="163"/>
      <c r="L6404" s="170"/>
      <c r="M6404" s="163"/>
      <c r="N6404" s="170" t="s">
        <v>3155</v>
      </c>
      <c r="O6404" s="170"/>
      <c r="P6404" s="437">
        <v>146</v>
      </c>
      <c r="Q6404" s="437">
        <v>146</v>
      </c>
      <c r="R6404" s="437">
        <v>10</v>
      </c>
      <c r="S6404" s="170" t="s">
        <v>3</v>
      </c>
      <c r="T6404" s="170" t="s">
        <v>44</v>
      </c>
      <c r="U6404" s="170" t="s">
        <v>644</v>
      </c>
      <c r="V6404" s="170" t="s">
        <v>1923</v>
      </c>
      <c r="W6404" s="170" t="s">
        <v>3186</v>
      </c>
      <c r="X6404" s="170" t="s">
        <v>3471</v>
      </c>
      <c r="Y6404" s="163"/>
      <c r="Z6404" s="163"/>
      <c r="AA6404" s="163">
        <v>42.707999999999998</v>
      </c>
      <c r="AB6404" s="163">
        <v>-118.575</v>
      </c>
      <c r="AC6404" s="163" t="s">
        <v>45</v>
      </c>
      <c r="AD6404" s="163"/>
      <c r="AE6404" s="8" t="s">
        <v>3187</v>
      </c>
      <c r="AF6404" s="163"/>
      <c r="AG6404" s="170" t="s">
        <v>1649</v>
      </c>
      <c r="AH6404" s="170" t="s">
        <v>1649</v>
      </c>
      <c r="AI6404" s="163"/>
      <c r="AJ6404" s="163"/>
      <c r="AK6404" s="163"/>
      <c r="AL6404" s="163"/>
      <c r="AM6404" s="163"/>
      <c r="AN6404" s="163"/>
      <c r="AO6404" s="163"/>
      <c r="AP6404" s="163"/>
      <c r="AQ6404" s="163"/>
      <c r="AR6404" s="163"/>
      <c r="AS6404" s="163"/>
      <c r="AT6404" s="163"/>
      <c r="AU6404" s="163"/>
      <c r="AV6404" s="163"/>
      <c r="AW6404" s="163"/>
      <c r="AX6404" s="163"/>
      <c r="AY6404" s="163"/>
      <c r="AZ6404" s="163"/>
      <c r="BA6404" s="163"/>
      <c r="BB6404" s="163"/>
      <c r="BC6404" s="163"/>
      <c r="BD6404" s="3"/>
    </row>
    <row r="6405" spans="1:56" s="156" customFormat="1" ht="17.25" customHeight="1" x14ac:dyDescent="0.25">
      <c r="A6405" s="170"/>
      <c r="B6405" s="53"/>
      <c r="C6405" s="163"/>
      <c r="D6405" s="163"/>
      <c r="E6405" s="171">
        <v>10</v>
      </c>
      <c r="F6405" s="170" t="s">
        <v>1518</v>
      </c>
      <c r="G6405" s="170">
        <v>2018</v>
      </c>
      <c r="H6405" s="170"/>
      <c r="I6405" s="163"/>
      <c r="J6405" s="163"/>
      <c r="K6405" s="163"/>
      <c r="L6405" s="170"/>
      <c r="M6405" s="163"/>
      <c r="N6405" s="170" t="s">
        <v>3155</v>
      </c>
      <c r="O6405" s="170"/>
      <c r="P6405" s="437">
        <v>146</v>
      </c>
      <c r="Q6405" s="437">
        <v>146</v>
      </c>
      <c r="R6405" s="437">
        <v>11</v>
      </c>
      <c r="S6405" s="170" t="s">
        <v>3</v>
      </c>
      <c r="T6405" s="170" t="s">
        <v>44</v>
      </c>
      <c r="U6405" s="170" t="s">
        <v>644</v>
      </c>
      <c r="V6405" s="170" t="s">
        <v>1923</v>
      </c>
      <c r="W6405" s="170" t="s">
        <v>3186</v>
      </c>
      <c r="X6405" s="170" t="s">
        <v>3471</v>
      </c>
      <c r="Y6405" s="163"/>
      <c r="Z6405" s="163"/>
      <c r="AA6405" s="163">
        <v>42.707999999999998</v>
      </c>
      <c r="AB6405" s="163">
        <v>-118.575</v>
      </c>
      <c r="AC6405" s="163" t="s">
        <v>45</v>
      </c>
      <c r="AD6405" s="163"/>
      <c r="AE6405" s="8" t="s">
        <v>3187</v>
      </c>
      <c r="AF6405" s="163"/>
      <c r="AG6405" s="170" t="s">
        <v>1649</v>
      </c>
      <c r="AH6405" s="170" t="s">
        <v>1649</v>
      </c>
      <c r="AI6405" s="163"/>
      <c r="AJ6405" s="163"/>
      <c r="AK6405" s="163"/>
      <c r="AL6405" s="163"/>
      <c r="AM6405" s="163"/>
      <c r="AN6405" s="163"/>
      <c r="AO6405" s="163"/>
      <c r="AP6405" s="163"/>
      <c r="AQ6405" s="163"/>
      <c r="AR6405" s="163"/>
      <c r="AS6405" s="163"/>
      <c r="AT6405" s="163"/>
      <c r="AU6405" s="163"/>
      <c r="AV6405" s="163"/>
      <c r="AW6405" s="163"/>
      <c r="AX6405" s="163"/>
      <c r="AY6405" s="163"/>
      <c r="AZ6405" s="163"/>
      <c r="BA6405" s="163"/>
      <c r="BB6405" s="163"/>
      <c r="BC6405" s="163"/>
      <c r="BD6405" s="3"/>
    </row>
    <row r="6406" spans="1:56" s="156" customFormat="1" ht="17.25" customHeight="1" x14ac:dyDescent="0.25">
      <c r="A6406" s="170"/>
      <c r="B6406" s="53"/>
      <c r="C6406" s="163"/>
      <c r="D6406" s="163"/>
      <c r="E6406" s="171">
        <v>10</v>
      </c>
      <c r="F6406" s="170" t="s">
        <v>1518</v>
      </c>
      <c r="G6406" s="170">
        <v>2018</v>
      </c>
      <c r="H6406" s="170"/>
      <c r="I6406" s="163"/>
      <c r="J6406" s="163"/>
      <c r="K6406" s="163"/>
      <c r="L6406" s="170"/>
      <c r="M6406" s="163"/>
      <c r="N6406" s="170" t="s">
        <v>3155</v>
      </c>
      <c r="O6406" s="170"/>
      <c r="P6406" s="437">
        <v>146</v>
      </c>
      <c r="Q6406" s="437">
        <v>146</v>
      </c>
      <c r="R6406" s="437">
        <v>12</v>
      </c>
      <c r="S6406" s="170" t="s">
        <v>3</v>
      </c>
      <c r="T6406" s="170" t="s">
        <v>44</v>
      </c>
      <c r="U6406" s="170" t="s">
        <v>644</v>
      </c>
      <c r="V6406" s="170" t="s">
        <v>1923</v>
      </c>
      <c r="W6406" s="170" t="s">
        <v>3186</v>
      </c>
      <c r="X6406" s="170" t="s">
        <v>3471</v>
      </c>
      <c r="Y6406" s="163"/>
      <c r="Z6406" s="163"/>
      <c r="AA6406" s="163">
        <v>42.707999999999998</v>
      </c>
      <c r="AB6406" s="163">
        <v>-118.575</v>
      </c>
      <c r="AC6406" s="163" t="s">
        <v>45</v>
      </c>
      <c r="AD6406" s="163"/>
      <c r="AE6406" s="8" t="s">
        <v>3187</v>
      </c>
      <c r="AF6406" s="163"/>
      <c r="AG6406" s="170" t="s">
        <v>1649</v>
      </c>
      <c r="AH6406" s="170" t="s">
        <v>1649</v>
      </c>
      <c r="AI6406" s="163"/>
      <c r="AJ6406" s="163"/>
      <c r="AK6406" s="163"/>
      <c r="AL6406" s="163"/>
      <c r="AM6406" s="163"/>
      <c r="AN6406" s="163"/>
      <c r="AO6406" s="163"/>
      <c r="AP6406" s="163"/>
      <c r="AQ6406" s="163"/>
      <c r="AR6406" s="163"/>
      <c r="AS6406" s="163"/>
      <c r="AT6406" s="163"/>
      <c r="AU6406" s="163"/>
      <c r="AV6406" s="163"/>
      <c r="AW6406" s="163"/>
      <c r="AX6406" s="163"/>
      <c r="AY6406" s="163"/>
      <c r="AZ6406" s="163"/>
      <c r="BA6406" s="163"/>
      <c r="BB6406" s="163"/>
      <c r="BC6406" s="163"/>
      <c r="BD6406" s="3"/>
    </row>
    <row r="6407" spans="1:56" s="156" customFormat="1" ht="17.25" customHeight="1" x14ac:dyDescent="0.25">
      <c r="A6407" s="170"/>
      <c r="B6407" s="53"/>
      <c r="C6407" s="163"/>
      <c r="D6407" s="163"/>
      <c r="E6407" s="171">
        <v>10</v>
      </c>
      <c r="F6407" s="170" t="s">
        <v>1518</v>
      </c>
      <c r="G6407" s="170">
        <v>2018</v>
      </c>
      <c r="H6407" s="170"/>
      <c r="I6407" s="163"/>
      <c r="J6407" s="163"/>
      <c r="K6407" s="163"/>
      <c r="L6407" s="170"/>
      <c r="M6407" s="163"/>
      <c r="N6407" s="170" t="s">
        <v>3155</v>
      </c>
      <c r="O6407" s="170"/>
      <c r="P6407" s="437">
        <v>146</v>
      </c>
      <c r="Q6407" s="437">
        <v>146</v>
      </c>
      <c r="R6407" s="437">
        <v>13</v>
      </c>
      <c r="S6407" s="170" t="s">
        <v>3</v>
      </c>
      <c r="T6407" s="170" t="s">
        <v>44</v>
      </c>
      <c r="U6407" s="170" t="s">
        <v>644</v>
      </c>
      <c r="V6407" s="170" t="s">
        <v>1923</v>
      </c>
      <c r="W6407" s="170" t="s">
        <v>3186</v>
      </c>
      <c r="X6407" s="170" t="s">
        <v>3471</v>
      </c>
      <c r="Y6407" s="163"/>
      <c r="Z6407" s="163"/>
      <c r="AA6407" s="163">
        <v>42.707999999999998</v>
      </c>
      <c r="AB6407" s="163">
        <v>-118.575</v>
      </c>
      <c r="AC6407" s="163" t="s">
        <v>45</v>
      </c>
      <c r="AD6407" s="163"/>
      <c r="AE6407" s="8" t="s">
        <v>3187</v>
      </c>
      <c r="AF6407" s="163"/>
      <c r="AG6407" s="170" t="s">
        <v>1649</v>
      </c>
      <c r="AH6407" s="170" t="s">
        <v>1649</v>
      </c>
      <c r="AI6407" s="163"/>
      <c r="AJ6407" s="163"/>
      <c r="AK6407" s="163"/>
      <c r="AL6407" s="163"/>
      <c r="AM6407" s="163"/>
      <c r="AN6407" s="163"/>
      <c r="AO6407" s="163"/>
      <c r="AP6407" s="163"/>
      <c r="AQ6407" s="163"/>
      <c r="AR6407" s="163"/>
      <c r="AS6407" s="163"/>
      <c r="AT6407" s="163"/>
      <c r="AU6407" s="163"/>
      <c r="AV6407" s="163"/>
      <c r="AW6407" s="163"/>
      <c r="AX6407" s="163"/>
      <c r="AY6407" s="163"/>
      <c r="AZ6407" s="163"/>
      <c r="BA6407" s="163"/>
      <c r="BB6407" s="163"/>
      <c r="BC6407" s="163"/>
      <c r="BD6407" s="3"/>
    </row>
    <row r="6408" spans="1:56" s="156" customFormat="1" ht="17.25" customHeight="1" x14ac:dyDescent="0.25">
      <c r="A6408" s="170"/>
      <c r="B6408" s="53"/>
      <c r="C6408" s="163"/>
      <c r="D6408" s="163"/>
      <c r="E6408" s="171">
        <v>10</v>
      </c>
      <c r="F6408" s="170" t="s">
        <v>1518</v>
      </c>
      <c r="G6408" s="170">
        <v>2018</v>
      </c>
      <c r="H6408" s="172">
        <v>0.50694444444444398</v>
      </c>
      <c r="I6408" s="170">
        <v>10</v>
      </c>
      <c r="J6408" s="163" t="s">
        <v>1518</v>
      </c>
      <c r="K6408" s="170">
        <v>2018</v>
      </c>
      <c r="L6408" s="170" t="str">
        <f t="shared" ref="L6408:L6414" si="160">CONCATENATE("-",I6408,".",J6408)</f>
        <v>-10.vii</v>
      </c>
      <c r="M6408" s="173">
        <v>0.6875</v>
      </c>
      <c r="N6408" s="170" t="s">
        <v>3156</v>
      </c>
      <c r="O6408" s="170"/>
      <c r="P6408" s="437">
        <v>147</v>
      </c>
      <c r="Q6408" s="437">
        <v>147</v>
      </c>
      <c r="R6408" s="437">
        <v>1</v>
      </c>
      <c r="S6408" s="170" t="s">
        <v>3</v>
      </c>
      <c r="T6408" s="170" t="s">
        <v>44</v>
      </c>
      <c r="U6408" s="170" t="s">
        <v>644</v>
      </c>
      <c r="V6408" s="170" t="s">
        <v>1923</v>
      </c>
      <c r="W6408" s="170" t="s">
        <v>3186</v>
      </c>
      <c r="X6408" s="170" t="s">
        <v>3471</v>
      </c>
      <c r="Y6408" s="163"/>
      <c r="Z6408" s="163"/>
      <c r="AA6408" s="163">
        <v>42.707999999999998</v>
      </c>
      <c r="AB6408" s="163">
        <v>-118.575</v>
      </c>
      <c r="AC6408" s="163" t="s">
        <v>1674</v>
      </c>
      <c r="AD6408" s="163" t="s">
        <v>1674</v>
      </c>
      <c r="AE6408" s="163"/>
      <c r="AF6408" s="163"/>
      <c r="AG6408" s="170" t="s">
        <v>1649</v>
      </c>
      <c r="AH6408" s="170" t="s">
        <v>1649</v>
      </c>
      <c r="AI6408" s="163"/>
      <c r="AJ6408" s="163"/>
      <c r="AK6408" s="163"/>
      <c r="AL6408" s="163"/>
      <c r="AM6408" s="163"/>
      <c r="AN6408" s="163"/>
      <c r="AO6408" s="163"/>
      <c r="AP6408" s="163"/>
      <c r="AQ6408" s="163"/>
      <c r="AR6408" s="163"/>
      <c r="AS6408" s="163"/>
      <c r="AT6408" s="163"/>
      <c r="AU6408" s="163"/>
      <c r="AV6408" s="163"/>
      <c r="AW6408" s="163"/>
      <c r="AX6408" s="163"/>
      <c r="AY6408" s="163"/>
      <c r="AZ6408" s="163"/>
      <c r="BA6408" s="163"/>
      <c r="BB6408" s="163"/>
      <c r="BC6408" s="163"/>
      <c r="BD6408" s="3"/>
    </row>
    <row r="6409" spans="1:56" s="156" customFormat="1" ht="17.25" customHeight="1" x14ac:dyDescent="0.25">
      <c r="A6409" s="170"/>
      <c r="B6409" s="53"/>
      <c r="C6409" s="163"/>
      <c r="D6409" s="163"/>
      <c r="E6409" s="171">
        <v>10</v>
      </c>
      <c r="F6409" s="170" t="s">
        <v>1518</v>
      </c>
      <c r="G6409" s="170">
        <v>2018</v>
      </c>
      <c r="H6409" s="172">
        <v>0.50694444444444398</v>
      </c>
      <c r="I6409" s="170">
        <v>10</v>
      </c>
      <c r="J6409" s="163" t="s">
        <v>1518</v>
      </c>
      <c r="K6409" s="170">
        <v>2018</v>
      </c>
      <c r="L6409" s="170" t="str">
        <f t="shared" si="160"/>
        <v>-10.vii</v>
      </c>
      <c r="M6409" s="173">
        <v>0.6875</v>
      </c>
      <c r="N6409" s="170" t="s">
        <v>3156</v>
      </c>
      <c r="O6409" s="170"/>
      <c r="P6409" s="437">
        <v>147</v>
      </c>
      <c r="Q6409" s="437">
        <v>147</v>
      </c>
      <c r="R6409" s="437">
        <v>2</v>
      </c>
      <c r="S6409" s="170" t="s">
        <v>3</v>
      </c>
      <c r="T6409" s="170" t="s">
        <v>44</v>
      </c>
      <c r="U6409" s="170" t="s">
        <v>644</v>
      </c>
      <c r="V6409" s="170" t="s">
        <v>1923</v>
      </c>
      <c r="W6409" s="170" t="s">
        <v>3186</v>
      </c>
      <c r="X6409" s="170" t="s">
        <v>3471</v>
      </c>
      <c r="Y6409" s="163"/>
      <c r="Z6409" s="163"/>
      <c r="AA6409" s="163">
        <v>42.707999999999998</v>
      </c>
      <c r="AB6409" s="163">
        <v>-118.575</v>
      </c>
      <c r="AC6409" s="163" t="s">
        <v>1674</v>
      </c>
      <c r="AD6409" s="163" t="s">
        <v>1674</v>
      </c>
      <c r="AE6409" s="163"/>
      <c r="AF6409" s="163"/>
      <c r="AG6409" s="170" t="s">
        <v>1649</v>
      </c>
      <c r="AH6409" s="170" t="s">
        <v>1649</v>
      </c>
      <c r="AI6409" s="163"/>
      <c r="AJ6409" s="163"/>
      <c r="AK6409" s="163"/>
      <c r="AL6409" s="163"/>
      <c r="AM6409" s="163"/>
      <c r="AN6409" s="163"/>
      <c r="AO6409" s="163"/>
      <c r="AP6409" s="163"/>
      <c r="AQ6409" s="163"/>
      <c r="AR6409" s="163"/>
      <c r="AS6409" s="163"/>
      <c r="AT6409" s="163"/>
      <c r="AU6409" s="163"/>
      <c r="AV6409" s="163"/>
      <c r="AW6409" s="163"/>
      <c r="AX6409" s="163"/>
      <c r="AY6409" s="163"/>
      <c r="AZ6409" s="163"/>
      <c r="BA6409" s="163"/>
      <c r="BB6409" s="163"/>
      <c r="BC6409" s="163"/>
      <c r="BD6409" s="3"/>
    </row>
    <row r="6410" spans="1:56" s="156" customFormat="1" ht="17.25" customHeight="1" x14ac:dyDescent="0.25">
      <c r="A6410" s="170"/>
      <c r="B6410" s="53"/>
      <c r="C6410" s="163"/>
      <c r="D6410" s="163"/>
      <c r="E6410" s="171">
        <v>10</v>
      </c>
      <c r="F6410" s="170" t="s">
        <v>1518</v>
      </c>
      <c r="G6410" s="170">
        <v>2018</v>
      </c>
      <c r="H6410" s="172">
        <v>0.50694444444444398</v>
      </c>
      <c r="I6410" s="170">
        <v>10</v>
      </c>
      <c r="J6410" s="163" t="s">
        <v>1518</v>
      </c>
      <c r="K6410" s="170">
        <v>2018</v>
      </c>
      <c r="L6410" s="170" t="str">
        <f t="shared" si="160"/>
        <v>-10.vii</v>
      </c>
      <c r="M6410" s="173">
        <v>0.6875</v>
      </c>
      <c r="N6410" s="170" t="s">
        <v>3156</v>
      </c>
      <c r="O6410" s="170"/>
      <c r="P6410" s="437">
        <v>147</v>
      </c>
      <c r="Q6410" s="437">
        <v>147</v>
      </c>
      <c r="R6410" s="437">
        <v>3</v>
      </c>
      <c r="S6410" s="170" t="s">
        <v>3</v>
      </c>
      <c r="T6410" s="170" t="s">
        <v>44</v>
      </c>
      <c r="U6410" s="170" t="s">
        <v>644</v>
      </c>
      <c r="V6410" s="170" t="s">
        <v>1923</v>
      </c>
      <c r="W6410" s="170" t="s">
        <v>3186</v>
      </c>
      <c r="X6410" s="170" t="s">
        <v>3471</v>
      </c>
      <c r="Y6410" s="163"/>
      <c r="Z6410" s="163"/>
      <c r="AA6410" s="163">
        <v>42.707999999999998</v>
      </c>
      <c r="AB6410" s="163">
        <v>-118.575</v>
      </c>
      <c r="AC6410" s="163" t="s">
        <v>1674</v>
      </c>
      <c r="AD6410" s="163" t="s">
        <v>1674</v>
      </c>
      <c r="AE6410" s="163"/>
      <c r="AF6410" s="163"/>
      <c r="AG6410" s="170" t="s">
        <v>1649</v>
      </c>
      <c r="AH6410" s="170" t="s">
        <v>1649</v>
      </c>
      <c r="AI6410" s="163"/>
      <c r="AJ6410" s="163"/>
      <c r="AK6410" s="163"/>
      <c r="AL6410" s="163"/>
      <c r="AM6410" s="163"/>
      <c r="AN6410" s="163"/>
      <c r="AO6410" s="163"/>
      <c r="AP6410" s="163"/>
      <c r="AQ6410" s="163"/>
      <c r="AR6410" s="163"/>
      <c r="AS6410" s="163"/>
      <c r="AT6410" s="163"/>
      <c r="AU6410" s="163"/>
      <c r="AV6410" s="163"/>
      <c r="AW6410" s="163"/>
      <c r="AX6410" s="163"/>
      <c r="AY6410" s="163"/>
      <c r="AZ6410" s="163"/>
      <c r="BA6410" s="163"/>
      <c r="BB6410" s="163"/>
      <c r="BC6410" s="163"/>
      <c r="BD6410" s="3"/>
    </row>
    <row r="6411" spans="1:56" s="156" customFormat="1" ht="17.25" customHeight="1" x14ac:dyDescent="0.25">
      <c r="A6411" s="170"/>
      <c r="B6411" s="53"/>
      <c r="C6411" s="163"/>
      <c r="D6411" s="163"/>
      <c r="E6411" s="171">
        <v>10</v>
      </c>
      <c r="F6411" s="170" t="s">
        <v>1518</v>
      </c>
      <c r="G6411" s="170">
        <v>2018</v>
      </c>
      <c r="H6411" s="172">
        <v>0.50694444444444398</v>
      </c>
      <c r="I6411" s="170">
        <v>10</v>
      </c>
      <c r="J6411" s="163" t="s">
        <v>1518</v>
      </c>
      <c r="K6411" s="170">
        <v>2018</v>
      </c>
      <c r="L6411" s="170" t="str">
        <f t="shared" si="160"/>
        <v>-10.vii</v>
      </c>
      <c r="M6411" s="173">
        <v>0.6875</v>
      </c>
      <c r="N6411" s="170" t="s">
        <v>3156</v>
      </c>
      <c r="O6411" s="170"/>
      <c r="P6411" s="437">
        <v>147</v>
      </c>
      <c r="Q6411" s="437">
        <v>147</v>
      </c>
      <c r="R6411" s="437">
        <v>4</v>
      </c>
      <c r="S6411" s="170" t="s">
        <v>3</v>
      </c>
      <c r="T6411" s="170" t="s">
        <v>44</v>
      </c>
      <c r="U6411" s="170" t="s">
        <v>644</v>
      </c>
      <c r="V6411" s="170" t="s">
        <v>1923</v>
      </c>
      <c r="W6411" s="170" t="s">
        <v>3186</v>
      </c>
      <c r="X6411" s="170" t="s">
        <v>3471</v>
      </c>
      <c r="Y6411" s="163"/>
      <c r="Z6411" s="163"/>
      <c r="AA6411" s="163">
        <v>42.707999999999998</v>
      </c>
      <c r="AB6411" s="163">
        <v>-118.575</v>
      </c>
      <c r="AC6411" s="163" t="s">
        <v>1674</v>
      </c>
      <c r="AD6411" s="163" t="s">
        <v>1674</v>
      </c>
      <c r="AE6411" s="163"/>
      <c r="AF6411" s="163"/>
      <c r="AG6411" s="170" t="s">
        <v>1649</v>
      </c>
      <c r="AH6411" s="170" t="s">
        <v>1649</v>
      </c>
      <c r="AI6411" s="163"/>
      <c r="AJ6411" s="163"/>
      <c r="AK6411" s="163"/>
      <c r="AL6411" s="163"/>
      <c r="AM6411" s="163"/>
      <c r="AN6411" s="163"/>
      <c r="AO6411" s="163"/>
      <c r="AP6411" s="163"/>
      <c r="AQ6411" s="163"/>
      <c r="AR6411" s="163"/>
      <c r="AS6411" s="163"/>
      <c r="AT6411" s="163"/>
      <c r="AU6411" s="163"/>
      <c r="AV6411" s="163"/>
      <c r="AW6411" s="163"/>
      <c r="AX6411" s="163"/>
      <c r="AY6411" s="163"/>
      <c r="AZ6411" s="163"/>
      <c r="BA6411" s="163"/>
      <c r="BB6411" s="163"/>
      <c r="BC6411" s="163"/>
      <c r="BD6411" s="3"/>
    </row>
    <row r="6412" spans="1:56" s="156" customFormat="1" ht="17.25" customHeight="1" x14ac:dyDescent="0.25">
      <c r="A6412" s="170"/>
      <c r="B6412" s="53"/>
      <c r="C6412" s="163"/>
      <c r="D6412" s="163"/>
      <c r="E6412" s="171">
        <v>10</v>
      </c>
      <c r="F6412" s="170" t="s">
        <v>1518</v>
      </c>
      <c r="G6412" s="170">
        <v>2018</v>
      </c>
      <c r="H6412" s="172">
        <v>0.50694444444444398</v>
      </c>
      <c r="I6412" s="170">
        <v>10</v>
      </c>
      <c r="J6412" s="163" t="s">
        <v>1518</v>
      </c>
      <c r="K6412" s="170">
        <v>2018</v>
      </c>
      <c r="L6412" s="170" t="str">
        <f t="shared" si="160"/>
        <v>-10.vii</v>
      </c>
      <c r="M6412" s="173">
        <v>0.6875</v>
      </c>
      <c r="N6412" s="170" t="s">
        <v>3156</v>
      </c>
      <c r="O6412" s="170"/>
      <c r="P6412" s="437">
        <v>147</v>
      </c>
      <c r="Q6412" s="437">
        <v>147</v>
      </c>
      <c r="R6412" s="437">
        <v>5</v>
      </c>
      <c r="S6412" s="170" t="s">
        <v>3</v>
      </c>
      <c r="T6412" s="170" t="s">
        <v>44</v>
      </c>
      <c r="U6412" s="170" t="s">
        <v>644</v>
      </c>
      <c r="V6412" s="170" t="s">
        <v>1923</v>
      </c>
      <c r="W6412" s="170" t="s">
        <v>3186</v>
      </c>
      <c r="X6412" s="170" t="s">
        <v>3471</v>
      </c>
      <c r="Y6412" s="163"/>
      <c r="Z6412" s="163"/>
      <c r="AA6412" s="163">
        <v>42.707999999999998</v>
      </c>
      <c r="AB6412" s="163">
        <v>-118.575</v>
      </c>
      <c r="AC6412" s="163" t="s">
        <v>1674</v>
      </c>
      <c r="AD6412" s="163" t="s">
        <v>1674</v>
      </c>
      <c r="AE6412" s="163"/>
      <c r="AF6412" s="163"/>
      <c r="AG6412" s="170" t="s">
        <v>1649</v>
      </c>
      <c r="AH6412" s="170" t="s">
        <v>1649</v>
      </c>
      <c r="AI6412" s="163"/>
      <c r="AJ6412" s="163"/>
      <c r="AK6412" s="163"/>
      <c r="AL6412" s="163"/>
      <c r="AM6412" s="163"/>
      <c r="AN6412" s="163"/>
      <c r="AO6412" s="163"/>
      <c r="AP6412" s="163"/>
      <c r="AQ6412" s="163"/>
      <c r="AR6412" s="163"/>
      <c r="AS6412" s="163"/>
      <c r="AT6412" s="163"/>
      <c r="AU6412" s="163"/>
      <c r="AV6412" s="163"/>
      <c r="AW6412" s="163"/>
      <c r="AX6412" s="163"/>
      <c r="AY6412" s="163"/>
      <c r="AZ6412" s="163"/>
      <c r="BA6412" s="163"/>
      <c r="BB6412" s="163"/>
      <c r="BC6412" s="163"/>
      <c r="BD6412" s="3"/>
    </row>
    <row r="6413" spans="1:56" s="156" customFormat="1" ht="17.25" customHeight="1" x14ac:dyDescent="0.25">
      <c r="A6413" s="170"/>
      <c r="B6413" s="53"/>
      <c r="C6413" s="163"/>
      <c r="D6413" s="163"/>
      <c r="E6413" s="171">
        <v>10</v>
      </c>
      <c r="F6413" s="170" t="s">
        <v>1518</v>
      </c>
      <c r="G6413" s="170">
        <v>2018</v>
      </c>
      <c r="H6413" s="172">
        <v>0.50694444444444398</v>
      </c>
      <c r="I6413" s="170">
        <v>10</v>
      </c>
      <c r="J6413" s="163" t="s">
        <v>1518</v>
      </c>
      <c r="K6413" s="170">
        <v>2018</v>
      </c>
      <c r="L6413" s="170" t="str">
        <f t="shared" si="160"/>
        <v>-10.vii</v>
      </c>
      <c r="M6413" s="173">
        <v>0.6875</v>
      </c>
      <c r="N6413" s="170" t="s">
        <v>3156</v>
      </c>
      <c r="O6413" s="170"/>
      <c r="P6413" s="437">
        <v>147</v>
      </c>
      <c r="Q6413" s="437">
        <v>147</v>
      </c>
      <c r="R6413" s="437">
        <v>6</v>
      </c>
      <c r="S6413" s="170" t="s">
        <v>3</v>
      </c>
      <c r="T6413" s="170" t="s">
        <v>44</v>
      </c>
      <c r="U6413" s="170" t="s">
        <v>644</v>
      </c>
      <c r="V6413" s="170" t="s">
        <v>1923</v>
      </c>
      <c r="W6413" s="170" t="s">
        <v>3186</v>
      </c>
      <c r="X6413" s="170" t="s">
        <v>3471</v>
      </c>
      <c r="Y6413" s="163"/>
      <c r="Z6413" s="163"/>
      <c r="AA6413" s="163">
        <v>42.707999999999998</v>
      </c>
      <c r="AB6413" s="163">
        <v>-118.575</v>
      </c>
      <c r="AC6413" s="163" t="s">
        <v>1674</v>
      </c>
      <c r="AD6413" s="163" t="s">
        <v>1674</v>
      </c>
      <c r="AE6413" s="163"/>
      <c r="AF6413" s="163"/>
      <c r="AG6413" s="170" t="s">
        <v>1649</v>
      </c>
      <c r="AH6413" s="170" t="s">
        <v>1649</v>
      </c>
      <c r="AI6413" s="163"/>
      <c r="AJ6413" s="163"/>
      <c r="AK6413" s="163"/>
      <c r="AL6413" s="163"/>
      <c r="AM6413" s="163"/>
      <c r="AN6413" s="163"/>
      <c r="AO6413" s="163"/>
      <c r="AP6413" s="163"/>
      <c r="AQ6413" s="163"/>
      <c r="AR6413" s="163"/>
      <c r="AS6413" s="163"/>
      <c r="AT6413" s="163"/>
      <c r="AU6413" s="163"/>
      <c r="AV6413" s="163"/>
      <c r="AW6413" s="163"/>
      <c r="AX6413" s="163"/>
      <c r="AY6413" s="163"/>
      <c r="AZ6413" s="163"/>
      <c r="BA6413" s="163"/>
      <c r="BB6413" s="163"/>
      <c r="BC6413" s="163"/>
      <c r="BD6413" s="3"/>
    </row>
    <row r="6414" spans="1:56" s="156" customFormat="1" ht="17.25" customHeight="1" x14ac:dyDescent="0.25">
      <c r="A6414" s="170"/>
      <c r="B6414" s="53"/>
      <c r="C6414" s="163"/>
      <c r="D6414" s="163"/>
      <c r="E6414" s="171">
        <v>10</v>
      </c>
      <c r="F6414" s="170" t="s">
        <v>1518</v>
      </c>
      <c r="G6414" s="170">
        <v>2018</v>
      </c>
      <c r="H6414" s="172">
        <v>0.50694444444444398</v>
      </c>
      <c r="I6414" s="170">
        <v>10</v>
      </c>
      <c r="J6414" s="163" t="s">
        <v>1518</v>
      </c>
      <c r="K6414" s="170">
        <v>2018</v>
      </c>
      <c r="L6414" s="170" t="str">
        <f t="shared" si="160"/>
        <v>-10.vii</v>
      </c>
      <c r="M6414" s="173">
        <v>0.6875</v>
      </c>
      <c r="N6414" s="170" t="s">
        <v>3156</v>
      </c>
      <c r="O6414" s="170"/>
      <c r="P6414" s="437">
        <v>147</v>
      </c>
      <c r="Q6414" s="437">
        <v>147</v>
      </c>
      <c r="R6414" s="437">
        <v>7</v>
      </c>
      <c r="S6414" s="170" t="s">
        <v>3</v>
      </c>
      <c r="T6414" s="170" t="s">
        <v>44</v>
      </c>
      <c r="U6414" s="170" t="s">
        <v>644</v>
      </c>
      <c r="V6414" s="170" t="s">
        <v>1923</v>
      </c>
      <c r="W6414" s="170" t="s">
        <v>3186</v>
      </c>
      <c r="X6414" s="170" t="s">
        <v>3471</v>
      </c>
      <c r="Y6414" s="163"/>
      <c r="Z6414" s="163"/>
      <c r="AA6414" s="163">
        <v>42.707999999999998</v>
      </c>
      <c r="AB6414" s="163">
        <v>-118.575</v>
      </c>
      <c r="AC6414" s="163" t="s">
        <v>1674</v>
      </c>
      <c r="AD6414" s="163" t="s">
        <v>1674</v>
      </c>
      <c r="AE6414" s="163"/>
      <c r="AF6414" s="163"/>
      <c r="AG6414" s="170" t="s">
        <v>1649</v>
      </c>
      <c r="AH6414" s="170" t="s">
        <v>1649</v>
      </c>
      <c r="AI6414" s="163"/>
      <c r="AJ6414" s="163"/>
      <c r="AK6414" s="163"/>
      <c r="AL6414" s="163"/>
      <c r="AM6414" s="163"/>
      <c r="AN6414" s="163"/>
      <c r="AO6414" s="163"/>
      <c r="AP6414" s="163"/>
      <c r="AQ6414" s="163"/>
      <c r="AR6414" s="163"/>
      <c r="AS6414" s="163"/>
      <c r="AT6414" s="163"/>
      <c r="AU6414" s="163"/>
      <c r="AV6414" s="163"/>
      <c r="AW6414" s="163"/>
      <c r="AX6414" s="163"/>
      <c r="AY6414" s="163"/>
      <c r="AZ6414" s="163"/>
      <c r="BA6414" s="163"/>
      <c r="BB6414" s="163"/>
      <c r="BC6414" s="163"/>
      <c r="BD6414" s="3"/>
    </row>
    <row r="6415" spans="1:56" s="156" customFormat="1" x14ac:dyDescent="0.25">
      <c r="A6415" s="170"/>
      <c r="B6415" s="53"/>
      <c r="C6415" s="163"/>
      <c r="D6415" s="163"/>
      <c r="E6415" s="171">
        <v>10</v>
      </c>
      <c r="F6415" s="170" t="s">
        <v>1518</v>
      </c>
      <c r="G6415" s="170">
        <v>2018</v>
      </c>
      <c r="H6415" s="172">
        <v>0.58333333333333304</v>
      </c>
      <c r="I6415" s="163"/>
      <c r="J6415" s="163"/>
      <c r="K6415" s="163"/>
      <c r="L6415" s="170"/>
      <c r="M6415" s="163"/>
      <c r="N6415" s="170" t="s">
        <v>3157</v>
      </c>
      <c r="O6415" s="170"/>
      <c r="P6415" s="437">
        <v>148</v>
      </c>
      <c r="Q6415" s="437">
        <v>148</v>
      </c>
      <c r="R6415" s="437">
        <v>1</v>
      </c>
      <c r="S6415" s="170" t="s">
        <v>3</v>
      </c>
      <c r="T6415" s="170" t="s">
        <v>44</v>
      </c>
      <c r="U6415" s="170" t="s">
        <v>644</v>
      </c>
      <c r="V6415" s="170" t="s">
        <v>1923</v>
      </c>
      <c r="W6415" s="170" t="s">
        <v>3193</v>
      </c>
      <c r="X6415" s="170" t="s">
        <v>3194</v>
      </c>
      <c r="Y6415" s="163"/>
      <c r="Z6415" s="163"/>
      <c r="AA6415" s="163">
        <v>42.408000000000001</v>
      </c>
      <c r="AB6415" s="163">
        <v>-118.3522</v>
      </c>
      <c r="AC6415" s="163" t="s">
        <v>45</v>
      </c>
      <c r="AD6415" s="163"/>
      <c r="AE6415" s="8" t="s">
        <v>3195</v>
      </c>
      <c r="AF6415" s="163"/>
      <c r="AG6415" s="170" t="s">
        <v>1649</v>
      </c>
      <c r="AH6415" s="170" t="s">
        <v>1649</v>
      </c>
      <c r="AI6415" s="163"/>
      <c r="AJ6415" s="163"/>
      <c r="AK6415" s="163"/>
      <c r="AL6415" s="163"/>
      <c r="AM6415" s="163"/>
      <c r="AN6415" s="163"/>
      <c r="AO6415" s="163"/>
      <c r="AP6415" s="163"/>
      <c r="AQ6415" s="163"/>
      <c r="AR6415" s="163"/>
      <c r="AS6415" s="163"/>
      <c r="AT6415" s="163"/>
      <c r="AU6415" s="163"/>
      <c r="AV6415" s="163"/>
      <c r="AW6415" s="163"/>
      <c r="AX6415" s="163"/>
      <c r="AY6415" s="163"/>
      <c r="AZ6415" s="163"/>
      <c r="BA6415" s="163"/>
      <c r="BB6415" s="163"/>
      <c r="BC6415" s="163"/>
      <c r="BD6415" s="3"/>
    </row>
    <row r="6416" spans="1:56" s="156" customFormat="1" x14ac:dyDescent="0.25">
      <c r="A6416" s="170"/>
      <c r="B6416" s="53"/>
      <c r="C6416" s="163"/>
      <c r="D6416" s="163"/>
      <c r="E6416" s="171">
        <v>10</v>
      </c>
      <c r="F6416" s="170" t="s">
        <v>1518</v>
      </c>
      <c r="G6416" s="170">
        <v>2018</v>
      </c>
      <c r="H6416" s="172">
        <v>0.58333333333333304</v>
      </c>
      <c r="I6416" s="163"/>
      <c r="J6416" s="163"/>
      <c r="K6416" s="163"/>
      <c r="L6416" s="170"/>
      <c r="M6416" s="163"/>
      <c r="N6416" s="170" t="s">
        <v>3157</v>
      </c>
      <c r="O6416" s="170"/>
      <c r="P6416" s="437">
        <v>148</v>
      </c>
      <c r="Q6416" s="437">
        <v>148</v>
      </c>
      <c r="R6416" s="437">
        <v>2</v>
      </c>
      <c r="S6416" s="170" t="s">
        <v>3</v>
      </c>
      <c r="T6416" s="170" t="s">
        <v>44</v>
      </c>
      <c r="U6416" s="170" t="s">
        <v>644</v>
      </c>
      <c r="V6416" s="170" t="s">
        <v>1923</v>
      </c>
      <c r="W6416" s="170" t="s">
        <v>3193</v>
      </c>
      <c r="X6416" s="170" t="s">
        <v>3194</v>
      </c>
      <c r="Y6416" s="163"/>
      <c r="Z6416" s="163"/>
      <c r="AA6416" s="163">
        <v>42.408000000000001</v>
      </c>
      <c r="AB6416" s="163">
        <v>-118.3522</v>
      </c>
      <c r="AC6416" s="163" t="s">
        <v>45</v>
      </c>
      <c r="AD6416" s="163"/>
      <c r="AE6416" s="8" t="s">
        <v>3195</v>
      </c>
      <c r="AF6416" s="163"/>
      <c r="AG6416" s="170" t="s">
        <v>1649</v>
      </c>
      <c r="AH6416" s="170" t="s">
        <v>1649</v>
      </c>
      <c r="AI6416" s="163"/>
      <c r="AJ6416" s="163"/>
      <c r="AK6416" s="163"/>
      <c r="AL6416" s="163"/>
      <c r="AM6416" s="163"/>
      <c r="AN6416" s="163"/>
      <c r="AO6416" s="163"/>
      <c r="AP6416" s="163"/>
      <c r="AQ6416" s="163"/>
      <c r="AR6416" s="163"/>
      <c r="AS6416" s="163"/>
      <c r="AT6416" s="163"/>
      <c r="AU6416" s="163"/>
      <c r="AV6416" s="163"/>
      <c r="AW6416" s="163"/>
      <c r="AX6416" s="163"/>
      <c r="AY6416" s="163"/>
      <c r="AZ6416" s="163"/>
      <c r="BA6416" s="163"/>
      <c r="BB6416" s="163"/>
      <c r="BC6416" s="163"/>
      <c r="BD6416" s="3"/>
    </row>
    <row r="6417" spans="1:56" s="156" customFormat="1" x14ac:dyDescent="0.25">
      <c r="A6417" s="170"/>
      <c r="B6417" s="53"/>
      <c r="C6417" s="163"/>
      <c r="D6417" s="163"/>
      <c r="E6417" s="171">
        <v>10</v>
      </c>
      <c r="F6417" s="170" t="s">
        <v>1518</v>
      </c>
      <c r="G6417" s="170">
        <v>2018</v>
      </c>
      <c r="H6417" s="172">
        <v>0.58333333333333304</v>
      </c>
      <c r="I6417" s="163"/>
      <c r="J6417" s="163"/>
      <c r="K6417" s="163"/>
      <c r="L6417" s="170"/>
      <c r="M6417" s="163"/>
      <c r="N6417" s="170" t="s">
        <v>3157</v>
      </c>
      <c r="O6417" s="170"/>
      <c r="P6417" s="437">
        <v>148</v>
      </c>
      <c r="Q6417" s="437">
        <v>148</v>
      </c>
      <c r="R6417" s="437">
        <v>3</v>
      </c>
      <c r="S6417" s="170" t="s">
        <v>3</v>
      </c>
      <c r="T6417" s="170" t="s">
        <v>44</v>
      </c>
      <c r="U6417" s="170" t="s">
        <v>644</v>
      </c>
      <c r="V6417" s="170" t="s">
        <v>1923</v>
      </c>
      <c r="W6417" s="170" t="s">
        <v>3193</v>
      </c>
      <c r="X6417" s="170" t="s">
        <v>3194</v>
      </c>
      <c r="Y6417" s="163"/>
      <c r="Z6417" s="163"/>
      <c r="AA6417" s="163">
        <v>42.408000000000001</v>
      </c>
      <c r="AB6417" s="163">
        <v>-118.3522</v>
      </c>
      <c r="AC6417" s="163" t="s">
        <v>45</v>
      </c>
      <c r="AD6417" s="163"/>
      <c r="AE6417" s="8" t="s">
        <v>3195</v>
      </c>
      <c r="AF6417" s="163"/>
      <c r="AG6417" s="170" t="s">
        <v>1649</v>
      </c>
      <c r="AH6417" s="170" t="s">
        <v>1649</v>
      </c>
      <c r="AI6417" s="163"/>
      <c r="AJ6417" s="163"/>
      <c r="AK6417" s="163"/>
      <c r="AL6417" s="163"/>
      <c r="AM6417" s="163"/>
      <c r="AN6417" s="163"/>
      <c r="AO6417" s="163"/>
      <c r="AP6417" s="163"/>
      <c r="AQ6417" s="163"/>
      <c r="AR6417" s="163"/>
      <c r="AS6417" s="163"/>
      <c r="AT6417" s="163"/>
      <c r="AU6417" s="163"/>
      <c r="AV6417" s="163"/>
      <c r="AW6417" s="163"/>
      <c r="AX6417" s="163"/>
      <c r="AY6417" s="163"/>
      <c r="AZ6417" s="163"/>
      <c r="BA6417" s="163"/>
      <c r="BB6417" s="163"/>
      <c r="BC6417" s="163"/>
      <c r="BD6417" s="3"/>
    </row>
    <row r="6418" spans="1:56" s="156" customFormat="1" x14ac:dyDescent="0.25">
      <c r="A6418" s="170"/>
      <c r="B6418" s="53"/>
      <c r="C6418" s="163"/>
      <c r="D6418" s="163"/>
      <c r="E6418" s="171">
        <v>10</v>
      </c>
      <c r="F6418" s="170" t="s">
        <v>1518</v>
      </c>
      <c r="G6418" s="170">
        <v>2018</v>
      </c>
      <c r="H6418" s="172">
        <v>0.58333333333333304</v>
      </c>
      <c r="I6418" s="163"/>
      <c r="J6418" s="163"/>
      <c r="K6418" s="163"/>
      <c r="L6418" s="170"/>
      <c r="M6418" s="163"/>
      <c r="N6418" s="170" t="s">
        <v>3157</v>
      </c>
      <c r="O6418" s="170"/>
      <c r="P6418" s="437">
        <v>148</v>
      </c>
      <c r="Q6418" s="437">
        <v>148</v>
      </c>
      <c r="R6418" s="437">
        <v>4</v>
      </c>
      <c r="S6418" s="170" t="s">
        <v>3</v>
      </c>
      <c r="T6418" s="170" t="s">
        <v>44</v>
      </c>
      <c r="U6418" s="170" t="s">
        <v>644</v>
      </c>
      <c r="V6418" s="170" t="s">
        <v>1923</v>
      </c>
      <c r="W6418" s="170" t="s">
        <v>3193</v>
      </c>
      <c r="X6418" s="170" t="s">
        <v>3194</v>
      </c>
      <c r="Y6418" s="163"/>
      <c r="Z6418" s="163"/>
      <c r="AA6418" s="163">
        <v>42.408000000000001</v>
      </c>
      <c r="AB6418" s="163">
        <v>-118.3522</v>
      </c>
      <c r="AC6418" s="163" t="s">
        <v>45</v>
      </c>
      <c r="AD6418" s="163"/>
      <c r="AE6418" s="8" t="s">
        <v>3195</v>
      </c>
      <c r="AF6418" s="163"/>
      <c r="AG6418" s="170" t="s">
        <v>1649</v>
      </c>
      <c r="AH6418" s="170" t="s">
        <v>1649</v>
      </c>
      <c r="AI6418" s="163"/>
      <c r="AJ6418" s="163"/>
      <c r="AK6418" s="163"/>
      <c r="AL6418" s="163"/>
      <c r="AM6418" s="163"/>
      <c r="AN6418" s="163"/>
      <c r="AO6418" s="163"/>
      <c r="AP6418" s="163"/>
      <c r="AQ6418" s="163"/>
      <c r="AR6418" s="163"/>
      <c r="AS6418" s="163"/>
      <c r="AT6418" s="163"/>
      <c r="AU6418" s="163"/>
      <c r="AV6418" s="163"/>
      <c r="AW6418" s="163"/>
      <c r="AX6418" s="163"/>
      <c r="AY6418" s="163"/>
      <c r="AZ6418" s="163"/>
      <c r="BA6418" s="163"/>
      <c r="BB6418" s="163"/>
      <c r="BC6418" s="163"/>
      <c r="BD6418" s="3"/>
    </row>
    <row r="6419" spans="1:56" s="156" customFormat="1" x14ac:dyDescent="0.25">
      <c r="A6419" s="170"/>
      <c r="B6419" s="53"/>
      <c r="C6419" s="163"/>
      <c r="D6419" s="163"/>
      <c r="E6419" s="171">
        <v>10</v>
      </c>
      <c r="F6419" s="170" t="s">
        <v>1518</v>
      </c>
      <c r="G6419" s="170">
        <v>2018</v>
      </c>
      <c r="H6419" s="172">
        <v>0.58333333333333304</v>
      </c>
      <c r="I6419" s="163"/>
      <c r="J6419" s="163"/>
      <c r="K6419" s="163"/>
      <c r="L6419" s="170"/>
      <c r="M6419" s="163"/>
      <c r="N6419" s="170" t="s">
        <v>3157</v>
      </c>
      <c r="O6419" s="170"/>
      <c r="P6419" s="437">
        <v>148</v>
      </c>
      <c r="Q6419" s="437">
        <v>148</v>
      </c>
      <c r="R6419" s="437">
        <v>5</v>
      </c>
      <c r="S6419" s="170" t="s">
        <v>3</v>
      </c>
      <c r="T6419" s="170" t="s">
        <v>44</v>
      </c>
      <c r="U6419" s="170" t="s">
        <v>644</v>
      </c>
      <c r="V6419" s="170" t="s">
        <v>1923</v>
      </c>
      <c r="W6419" s="170" t="s">
        <v>3193</v>
      </c>
      <c r="X6419" s="170" t="s">
        <v>3194</v>
      </c>
      <c r="Y6419" s="163"/>
      <c r="Z6419" s="163"/>
      <c r="AA6419" s="163">
        <v>42.408000000000001</v>
      </c>
      <c r="AB6419" s="163">
        <v>-118.3522</v>
      </c>
      <c r="AC6419" s="163" t="s">
        <v>45</v>
      </c>
      <c r="AD6419" s="163"/>
      <c r="AE6419" s="8" t="s">
        <v>3195</v>
      </c>
      <c r="AF6419" s="163"/>
      <c r="AG6419" s="170" t="s">
        <v>1649</v>
      </c>
      <c r="AH6419" s="170" t="s">
        <v>1649</v>
      </c>
      <c r="AI6419" s="163"/>
      <c r="AJ6419" s="163"/>
      <c r="AK6419" s="163"/>
      <c r="AL6419" s="163"/>
      <c r="AM6419" s="163"/>
      <c r="AN6419" s="163"/>
      <c r="AO6419" s="163"/>
      <c r="AP6419" s="163"/>
      <c r="AQ6419" s="163"/>
      <c r="AR6419" s="163"/>
      <c r="AS6419" s="163"/>
      <c r="AT6419" s="163"/>
      <c r="AU6419" s="163"/>
      <c r="AV6419" s="163"/>
      <c r="AW6419" s="163"/>
      <c r="AX6419" s="163"/>
      <c r="AY6419" s="163"/>
      <c r="AZ6419" s="163"/>
      <c r="BA6419" s="163"/>
      <c r="BB6419" s="163"/>
      <c r="BC6419" s="163"/>
      <c r="BD6419" s="3"/>
    </row>
    <row r="6420" spans="1:56" s="156" customFormat="1" x14ac:dyDescent="0.25">
      <c r="A6420" s="170"/>
      <c r="B6420" s="53"/>
      <c r="C6420" s="163"/>
      <c r="D6420" s="163"/>
      <c r="E6420" s="171">
        <v>10</v>
      </c>
      <c r="F6420" s="170" t="s">
        <v>1518</v>
      </c>
      <c r="G6420" s="170">
        <v>2018</v>
      </c>
      <c r="H6420" s="172">
        <v>0.58333333333333304</v>
      </c>
      <c r="I6420" s="163"/>
      <c r="J6420" s="163"/>
      <c r="K6420" s="163"/>
      <c r="L6420" s="170"/>
      <c r="M6420" s="163"/>
      <c r="N6420" s="170" t="s">
        <v>3157</v>
      </c>
      <c r="O6420" s="170"/>
      <c r="P6420" s="437">
        <v>148</v>
      </c>
      <c r="Q6420" s="437">
        <v>148</v>
      </c>
      <c r="R6420" s="437">
        <v>6</v>
      </c>
      <c r="S6420" s="170" t="s">
        <v>3</v>
      </c>
      <c r="T6420" s="170" t="s">
        <v>44</v>
      </c>
      <c r="U6420" s="170" t="s">
        <v>644</v>
      </c>
      <c r="V6420" s="170" t="s">
        <v>1923</v>
      </c>
      <c r="W6420" s="170" t="s">
        <v>3193</v>
      </c>
      <c r="X6420" s="170" t="s">
        <v>3194</v>
      </c>
      <c r="Y6420" s="163"/>
      <c r="Z6420" s="163"/>
      <c r="AA6420" s="163">
        <v>42.408000000000001</v>
      </c>
      <c r="AB6420" s="163">
        <v>-118.3522</v>
      </c>
      <c r="AC6420" s="163" t="s">
        <v>45</v>
      </c>
      <c r="AD6420" s="163"/>
      <c r="AE6420" s="8" t="s">
        <v>3195</v>
      </c>
      <c r="AF6420" s="163"/>
      <c r="AG6420" s="170" t="s">
        <v>1649</v>
      </c>
      <c r="AH6420" s="170" t="s">
        <v>1649</v>
      </c>
      <c r="AI6420" s="163"/>
      <c r="AJ6420" s="163"/>
      <c r="AK6420" s="163"/>
      <c r="AL6420" s="163"/>
      <c r="AM6420" s="163"/>
      <c r="AN6420" s="163"/>
      <c r="AO6420" s="163"/>
      <c r="AP6420" s="163"/>
      <c r="AQ6420" s="163"/>
      <c r="AR6420" s="163"/>
      <c r="AS6420" s="163"/>
      <c r="AT6420" s="163"/>
      <c r="AU6420" s="163"/>
      <c r="AV6420" s="163"/>
      <c r="AW6420" s="163"/>
      <c r="AX6420" s="163"/>
      <c r="AY6420" s="163"/>
      <c r="AZ6420" s="163"/>
      <c r="BA6420" s="163"/>
      <c r="BB6420" s="163"/>
      <c r="BC6420" s="163"/>
      <c r="BD6420" s="3"/>
    </row>
    <row r="6421" spans="1:56" s="156" customFormat="1" x14ac:dyDescent="0.25">
      <c r="A6421" s="170"/>
      <c r="B6421" s="53"/>
      <c r="C6421" s="163"/>
      <c r="D6421" s="163"/>
      <c r="E6421" s="171">
        <v>10</v>
      </c>
      <c r="F6421" s="170" t="s">
        <v>1518</v>
      </c>
      <c r="G6421" s="170">
        <v>2018</v>
      </c>
      <c r="H6421" s="172">
        <v>0.58333333333333304</v>
      </c>
      <c r="I6421" s="163"/>
      <c r="J6421" s="163"/>
      <c r="K6421" s="163"/>
      <c r="L6421" s="170"/>
      <c r="M6421" s="163"/>
      <c r="N6421" s="170" t="s">
        <v>3157</v>
      </c>
      <c r="O6421" s="170"/>
      <c r="P6421" s="437">
        <v>148</v>
      </c>
      <c r="Q6421" s="437">
        <v>148</v>
      </c>
      <c r="R6421" s="437">
        <v>7</v>
      </c>
      <c r="S6421" s="170" t="s">
        <v>3</v>
      </c>
      <c r="T6421" s="170" t="s">
        <v>44</v>
      </c>
      <c r="U6421" s="170" t="s">
        <v>644</v>
      </c>
      <c r="V6421" s="170" t="s">
        <v>1923</v>
      </c>
      <c r="W6421" s="170" t="s">
        <v>3193</v>
      </c>
      <c r="X6421" s="170" t="s">
        <v>3194</v>
      </c>
      <c r="Y6421" s="163"/>
      <c r="Z6421" s="163"/>
      <c r="AA6421" s="163">
        <v>42.408000000000001</v>
      </c>
      <c r="AB6421" s="163">
        <v>-118.3522</v>
      </c>
      <c r="AC6421" s="163" t="s">
        <v>45</v>
      </c>
      <c r="AD6421" s="163"/>
      <c r="AE6421" s="8" t="s">
        <v>3195</v>
      </c>
      <c r="AF6421" s="163"/>
      <c r="AG6421" s="170" t="s">
        <v>1649</v>
      </c>
      <c r="AH6421" s="170" t="s">
        <v>1649</v>
      </c>
      <c r="AI6421" s="163"/>
      <c r="AJ6421" s="163"/>
      <c r="AK6421" s="163"/>
      <c r="AL6421" s="163"/>
      <c r="AM6421" s="163"/>
      <c r="AN6421" s="163"/>
      <c r="AO6421" s="163"/>
      <c r="AP6421" s="163"/>
      <c r="AQ6421" s="163"/>
      <c r="AR6421" s="163"/>
      <c r="AS6421" s="163"/>
      <c r="AT6421" s="163"/>
      <c r="AU6421" s="163"/>
      <c r="AV6421" s="163"/>
      <c r="AW6421" s="163"/>
      <c r="AX6421" s="163"/>
      <c r="AY6421" s="163"/>
      <c r="AZ6421" s="163"/>
      <c r="BA6421" s="163"/>
      <c r="BB6421" s="163"/>
      <c r="BC6421" s="163"/>
      <c r="BD6421" s="3"/>
    </row>
    <row r="6422" spans="1:56" s="156" customFormat="1" x14ac:dyDescent="0.25">
      <c r="A6422" s="170"/>
      <c r="B6422" s="53"/>
      <c r="C6422" s="163"/>
      <c r="D6422" s="163"/>
      <c r="E6422" s="171">
        <v>10</v>
      </c>
      <c r="F6422" s="170" t="s">
        <v>1518</v>
      </c>
      <c r="G6422" s="170">
        <v>2018</v>
      </c>
      <c r="H6422" s="172">
        <v>0.58333333333333304</v>
      </c>
      <c r="I6422" s="163"/>
      <c r="J6422" s="163"/>
      <c r="K6422" s="163"/>
      <c r="L6422" s="170"/>
      <c r="M6422" s="163"/>
      <c r="N6422" s="170" t="s">
        <v>3157</v>
      </c>
      <c r="O6422" s="170"/>
      <c r="P6422" s="437">
        <v>148</v>
      </c>
      <c r="Q6422" s="437">
        <v>148</v>
      </c>
      <c r="R6422" s="437">
        <v>8</v>
      </c>
      <c r="S6422" s="170" t="s">
        <v>3</v>
      </c>
      <c r="T6422" s="170" t="s">
        <v>44</v>
      </c>
      <c r="U6422" s="170" t="s">
        <v>644</v>
      </c>
      <c r="V6422" s="170" t="s">
        <v>1923</v>
      </c>
      <c r="W6422" s="170" t="s">
        <v>3193</v>
      </c>
      <c r="X6422" s="170" t="s">
        <v>3194</v>
      </c>
      <c r="Y6422" s="163"/>
      <c r="Z6422" s="163"/>
      <c r="AA6422" s="163">
        <v>42.408000000000001</v>
      </c>
      <c r="AB6422" s="163">
        <v>-118.3522</v>
      </c>
      <c r="AC6422" s="163" t="s">
        <v>45</v>
      </c>
      <c r="AD6422" s="163"/>
      <c r="AE6422" s="8" t="s">
        <v>3195</v>
      </c>
      <c r="AF6422" s="163"/>
      <c r="AG6422" s="170" t="s">
        <v>1649</v>
      </c>
      <c r="AH6422" s="170" t="s">
        <v>1649</v>
      </c>
      <c r="AI6422" s="163"/>
      <c r="AJ6422" s="163"/>
      <c r="AK6422" s="163"/>
      <c r="AL6422" s="163"/>
      <c r="AM6422" s="163"/>
      <c r="AN6422" s="163"/>
      <c r="AO6422" s="163"/>
      <c r="AP6422" s="163"/>
      <c r="AQ6422" s="163"/>
      <c r="AR6422" s="163"/>
      <c r="AS6422" s="163"/>
      <c r="AT6422" s="163"/>
      <c r="AU6422" s="163"/>
      <c r="AV6422" s="163"/>
      <c r="AW6422" s="163"/>
      <c r="AX6422" s="163"/>
      <c r="AY6422" s="163"/>
      <c r="AZ6422" s="163"/>
      <c r="BA6422" s="163"/>
      <c r="BB6422" s="163"/>
      <c r="BC6422" s="163"/>
      <c r="BD6422" s="3"/>
    </row>
    <row r="6423" spans="1:56" s="156" customFormat="1" x14ac:dyDescent="0.25">
      <c r="A6423" s="170"/>
      <c r="B6423" s="53"/>
      <c r="C6423" s="163"/>
      <c r="D6423" s="163"/>
      <c r="E6423" s="171">
        <v>10</v>
      </c>
      <c r="F6423" s="170" t="s">
        <v>1518</v>
      </c>
      <c r="G6423" s="170">
        <v>2018</v>
      </c>
      <c r="H6423" s="170"/>
      <c r="I6423" s="163"/>
      <c r="J6423" s="163"/>
      <c r="K6423" s="163"/>
      <c r="L6423" s="170"/>
      <c r="M6423" s="163"/>
      <c r="N6423" s="170" t="s">
        <v>3158</v>
      </c>
      <c r="O6423" s="170"/>
      <c r="P6423" s="437">
        <v>149</v>
      </c>
      <c r="Q6423" s="437">
        <v>149</v>
      </c>
      <c r="R6423" s="437">
        <v>1</v>
      </c>
      <c r="S6423" s="170" t="s">
        <v>3</v>
      </c>
      <c r="T6423" s="170" t="s">
        <v>44</v>
      </c>
      <c r="U6423" s="170" t="s">
        <v>644</v>
      </c>
      <c r="V6423" s="170" t="s">
        <v>1923</v>
      </c>
      <c r="W6423" s="170" t="s">
        <v>3196</v>
      </c>
      <c r="X6423" s="170" t="s">
        <v>3300</v>
      </c>
      <c r="Y6423" s="163"/>
      <c r="Z6423" s="163"/>
      <c r="AA6423" s="163">
        <v>42.401000000000003</v>
      </c>
      <c r="AB6423" s="163">
        <v>-118.363</v>
      </c>
      <c r="AC6423" s="163" t="s">
        <v>45</v>
      </c>
      <c r="AD6423" s="163"/>
      <c r="AE6423" s="163"/>
      <c r="AF6423" s="163"/>
      <c r="AG6423" s="170" t="s">
        <v>1649</v>
      </c>
      <c r="AH6423" s="170" t="s">
        <v>1649</v>
      </c>
      <c r="AI6423" s="163"/>
      <c r="AJ6423" s="163"/>
      <c r="AK6423" s="163"/>
      <c r="AL6423" s="163"/>
      <c r="AM6423" s="163"/>
      <c r="AN6423" s="163"/>
      <c r="AO6423" s="163"/>
      <c r="AP6423" s="163"/>
      <c r="AQ6423" s="163"/>
      <c r="AR6423" s="163"/>
      <c r="AS6423" s="163"/>
      <c r="AT6423" s="163"/>
      <c r="AU6423" s="163"/>
      <c r="AV6423" s="163"/>
      <c r="AW6423" s="163"/>
      <c r="AX6423" s="163"/>
      <c r="AY6423" s="163"/>
      <c r="AZ6423" s="163"/>
      <c r="BA6423" s="163"/>
      <c r="BB6423" s="163"/>
      <c r="BC6423" s="163"/>
      <c r="BD6423" s="3"/>
    </row>
    <row r="6424" spans="1:56" s="156" customFormat="1" x14ac:dyDescent="0.25">
      <c r="A6424" s="170"/>
      <c r="B6424" s="53"/>
      <c r="C6424" s="163"/>
      <c r="D6424" s="163"/>
      <c r="E6424" s="171">
        <v>10</v>
      </c>
      <c r="F6424" s="170" t="s">
        <v>1518</v>
      </c>
      <c r="G6424" s="170">
        <v>2018</v>
      </c>
      <c r="H6424" s="170"/>
      <c r="I6424" s="163"/>
      <c r="J6424" s="163"/>
      <c r="K6424" s="163"/>
      <c r="L6424" s="170"/>
      <c r="M6424" s="163"/>
      <c r="N6424" s="170" t="s">
        <v>3158</v>
      </c>
      <c r="O6424" s="170"/>
      <c r="P6424" s="437">
        <v>149</v>
      </c>
      <c r="Q6424" s="437">
        <v>149</v>
      </c>
      <c r="R6424" s="437">
        <v>2</v>
      </c>
      <c r="S6424" s="170" t="s">
        <v>3</v>
      </c>
      <c r="T6424" s="170" t="s">
        <v>44</v>
      </c>
      <c r="U6424" s="170" t="s">
        <v>644</v>
      </c>
      <c r="V6424" s="170" t="s">
        <v>1923</v>
      </c>
      <c r="W6424" s="170" t="s">
        <v>3196</v>
      </c>
      <c r="X6424" s="170" t="s">
        <v>3300</v>
      </c>
      <c r="Y6424" s="163"/>
      <c r="Z6424" s="163"/>
      <c r="AA6424" s="163">
        <v>42.401000000000003</v>
      </c>
      <c r="AB6424" s="163">
        <v>-118.363</v>
      </c>
      <c r="AC6424" s="163" t="s">
        <v>45</v>
      </c>
      <c r="AD6424" s="163"/>
      <c r="AE6424" s="163"/>
      <c r="AF6424" s="163"/>
      <c r="AG6424" s="170" t="s">
        <v>1649</v>
      </c>
      <c r="AH6424" s="170" t="s">
        <v>1649</v>
      </c>
      <c r="AI6424" s="163"/>
      <c r="AJ6424" s="163"/>
      <c r="AK6424" s="163"/>
      <c r="AL6424" s="163"/>
      <c r="AM6424" s="163"/>
      <c r="AN6424" s="163"/>
      <c r="AO6424" s="163"/>
      <c r="AP6424" s="163"/>
      <c r="AQ6424" s="163"/>
      <c r="AR6424" s="163"/>
      <c r="AS6424" s="163"/>
      <c r="AT6424" s="163"/>
      <c r="AU6424" s="163"/>
      <c r="AV6424" s="163"/>
      <c r="AW6424" s="163"/>
      <c r="AX6424" s="163"/>
      <c r="AY6424" s="163"/>
      <c r="AZ6424" s="163"/>
      <c r="BA6424" s="163"/>
      <c r="BB6424" s="163"/>
      <c r="BC6424" s="163"/>
      <c r="BD6424" s="3"/>
    </row>
    <row r="6425" spans="1:56" s="156" customFormat="1" x14ac:dyDescent="0.25">
      <c r="A6425" s="170"/>
      <c r="B6425" s="53"/>
      <c r="C6425" s="163"/>
      <c r="D6425" s="163"/>
      <c r="E6425" s="171">
        <v>10</v>
      </c>
      <c r="F6425" s="170" t="s">
        <v>1518</v>
      </c>
      <c r="G6425" s="170">
        <v>2018</v>
      </c>
      <c r="H6425" s="170"/>
      <c r="I6425" s="163"/>
      <c r="J6425" s="163"/>
      <c r="K6425" s="163"/>
      <c r="L6425" s="170"/>
      <c r="M6425" s="163"/>
      <c r="N6425" s="170" t="s">
        <v>3158</v>
      </c>
      <c r="O6425" s="170"/>
      <c r="P6425" s="437">
        <v>149</v>
      </c>
      <c r="Q6425" s="437">
        <v>149</v>
      </c>
      <c r="R6425" s="437">
        <v>3</v>
      </c>
      <c r="S6425" s="170" t="s">
        <v>3</v>
      </c>
      <c r="T6425" s="170" t="s">
        <v>44</v>
      </c>
      <c r="U6425" s="170" t="s">
        <v>644</v>
      </c>
      <c r="V6425" s="170" t="s">
        <v>1923</v>
      </c>
      <c r="W6425" s="170" t="s">
        <v>3196</v>
      </c>
      <c r="X6425" s="170" t="s">
        <v>3300</v>
      </c>
      <c r="Y6425" s="163"/>
      <c r="Z6425" s="163"/>
      <c r="AA6425" s="163">
        <v>42.401000000000003</v>
      </c>
      <c r="AB6425" s="163">
        <v>-118.363</v>
      </c>
      <c r="AC6425" s="163" t="s">
        <v>45</v>
      </c>
      <c r="AD6425" s="163"/>
      <c r="AE6425" s="163"/>
      <c r="AF6425" s="163"/>
      <c r="AG6425" s="170" t="s">
        <v>1649</v>
      </c>
      <c r="AH6425" s="170" t="s">
        <v>1649</v>
      </c>
      <c r="AI6425" s="163"/>
      <c r="AJ6425" s="163"/>
      <c r="AK6425" s="163"/>
      <c r="AL6425" s="163"/>
      <c r="AM6425" s="163"/>
      <c r="AN6425" s="163"/>
      <c r="AO6425" s="163"/>
      <c r="AP6425" s="163"/>
      <c r="AQ6425" s="163"/>
      <c r="AR6425" s="163"/>
      <c r="AS6425" s="163"/>
      <c r="AT6425" s="163"/>
      <c r="AU6425" s="163"/>
      <c r="AV6425" s="163"/>
      <c r="AW6425" s="163"/>
      <c r="AX6425" s="163"/>
      <c r="AY6425" s="163"/>
      <c r="AZ6425" s="163"/>
      <c r="BA6425" s="163"/>
      <c r="BB6425" s="163"/>
      <c r="BC6425" s="163"/>
      <c r="BD6425" s="3"/>
    </row>
    <row r="6426" spans="1:56" s="156" customFormat="1" x14ac:dyDescent="0.25">
      <c r="A6426" s="170"/>
      <c r="B6426" s="53"/>
      <c r="C6426" s="163"/>
      <c r="D6426" s="163"/>
      <c r="E6426" s="171">
        <v>10</v>
      </c>
      <c r="F6426" s="170" t="s">
        <v>1518</v>
      </c>
      <c r="G6426" s="170">
        <v>2018</v>
      </c>
      <c r="H6426" s="170"/>
      <c r="I6426" s="163"/>
      <c r="J6426" s="163"/>
      <c r="K6426" s="163"/>
      <c r="L6426" s="170"/>
      <c r="M6426" s="163"/>
      <c r="N6426" s="170" t="s">
        <v>3158</v>
      </c>
      <c r="O6426" s="170"/>
      <c r="P6426" s="437">
        <v>149</v>
      </c>
      <c r="Q6426" s="437">
        <v>149</v>
      </c>
      <c r="R6426" s="437">
        <v>4</v>
      </c>
      <c r="S6426" s="170" t="s">
        <v>3</v>
      </c>
      <c r="T6426" s="170" t="s">
        <v>44</v>
      </c>
      <c r="U6426" s="170" t="s">
        <v>644</v>
      </c>
      <c r="V6426" s="170" t="s">
        <v>1923</v>
      </c>
      <c r="W6426" s="170" t="s">
        <v>3196</v>
      </c>
      <c r="X6426" s="170" t="s">
        <v>3300</v>
      </c>
      <c r="Y6426" s="163"/>
      <c r="Z6426" s="163"/>
      <c r="AA6426" s="163">
        <v>42.401000000000003</v>
      </c>
      <c r="AB6426" s="163">
        <v>-118.363</v>
      </c>
      <c r="AC6426" s="163" t="s">
        <v>45</v>
      </c>
      <c r="AD6426" s="163"/>
      <c r="AE6426" s="163"/>
      <c r="AF6426" s="163"/>
      <c r="AG6426" s="170" t="s">
        <v>1649</v>
      </c>
      <c r="AH6426" s="170" t="s">
        <v>1649</v>
      </c>
      <c r="AI6426" s="163"/>
      <c r="AJ6426" s="163"/>
      <c r="AK6426" s="163"/>
      <c r="AL6426" s="163"/>
      <c r="AM6426" s="163"/>
      <c r="AN6426" s="163"/>
      <c r="AO6426" s="163"/>
      <c r="AP6426" s="163"/>
      <c r="AQ6426" s="163"/>
      <c r="AR6426" s="163"/>
      <c r="AS6426" s="163"/>
      <c r="AT6426" s="163"/>
      <c r="AU6426" s="163"/>
      <c r="AV6426" s="163"/>
      <c r="AW6426" s="163"/>
      <c r="AX6426" s="163"/>
      <c r="AY6426" s="163"/>
      <c r="AZ6426" s="163"/>
      <c r="BA6426" s="163"/>
      <c r="BB6426" s="163"/>
      <c r="BC6426" s="163"/>
      <c r="BD6426" s="3"/>
    </row>
    <row r="6427" spans="1:56" s="156" customFormat="1" x14ac:dyDescent="0.25">
      <c r="A6427" s="6"/>
      <c r="B6427" s="1"/>
      <c r="C6427" s="3"/>
      <c r="D6427" s="3"/>
      <c r="E6427" s="171">
        <v>11</v>
      </c>
      <c r="F6427" s="170" t="s">
        <v>1518</v>
      </c>
      <c r="G6427" s="170">
        <v>2018</v>
      </c>
      <c r="H6427" s="172">
        <v>0.40625</v>
      </c>
      <c r="I6427" s="163"/>
      <c r="J6427" s="163"/>
      <c r="K6427" s="163"/>
      <c r="L6427" s="170"/>
      <c r="M6427" s="163"/>
      <c r="N6427" s="170" t="s">
        <v>3159</v>
      </c>
      <c r="O6427" s="170"/>
      <c r="P6427" s="437">
        <v>150</v>
      </c>
      <c r="Q6427" s="437">
        <v>150</v>
      </c>
      <c r="R6427" s="437">
        <v>1</v>
      </c>
      <c r="S6427" s="170" t="s">
        <v>3</v>
      </c>
      <c r="T6427" s="170" t="s">
        <v>44</v>
      </c>
      <c r="U6427" s="170" t="s">
        <v>644</v>
      </c>
      <c r="V6427" s="170" t="s">
        <v>1923</v>
      </c>
      <c r="W6427" s="170" t="s">
        <v>3197</v>
      </c>
      <c r="X6427" s="170" t="s">
        <v>3197</v>
      </c>
      <c r="Y6427" s="163"/>
      <c r="Z6427" s="163"/>
      <c r="AA6427" s="163">
        <v>42.401000000000003</v>
      </c>
      <c r="AB6427" s="163">
        <v>-118.5929</v>
      </c>
      <c r="AC6427" s="163" t="s">
        <v>45</v>
      </c>
      <c r="AD6427" s="163"/>
      <c r="AE6427" s="163"/>
      <c r="AF6427" s="163"/>
      <c r="AG6427" s="170" t="s">
        <v>1649</v>
      </c>
      <c r="AH6427" s="170" t="s">
        <v>1649</v>
      </c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</row>
    <row r="6428" spans="1:56" s="156" customFormat="1" x14ac:dyDescent="0.25">
      <c r="A6428" s="6"/>
      <c r="B6428" s="1"/>
      <c r="C6428" s="3"/>
      <c r="D6428" s="3"/>
      <c r="E6428" s="171">
        <v>11</v>
      </c>
      <c r="F6428" s="170" t="s">
        <v>1518</v>
      </c>
      <c r="G6428" s="170">
        <v>2018</v>
      </c>
      <c r="H6428" s="172">
        <v>0.40625</v>
      </c>
      <c r="I6428" s="163"/>
      <c r="J6428" s="163"/>
      <c r="K6428" s="163"/>
      <c r="L6428" s="170"/>
      <c r="M6428" s="163"/>
      <c r="N6428" s="170" t="s">
        <v>3159</v>
      </c>
      <c r="O6428" s="170"/>
      <c r="P6428" s="437">
        <v>150</v>
      </c>
      <c r="Q6428" s="437">
        <v>150</v>
      </c>
      <c r="R6428" s="437">
        <v>2</v>
      </c>
      <c r="S6428" s="170" t="s">
        <v>3</v>
      </c>
      <c r="T6428" s="170" t="s">
        <v>44</v>
      </c>
      <c r="U6428" s="170" t="s">
        <v>644</v>
      </c>
      <c r="V6428" s="170" t="s">
        <v>1923</v>
      </c>
      <c r="W6428" s="170" t="s">
        <v>3197</v>
      </c>
      <c r="X6428" s="170" t="s">
        <v>3197</v>
      </c>
      <c r="Y6428" s="163"/>
      <c r="Z6428" s="163"/>
      <c r="AA6428" s="163">
        <v>42.401000000000003</v>
      </c>
      <c r="AB6428" s="163">
        <v>-118.5929</v>
      </c>
      <c r="AC6428" s="163" t="s">
        <v>45</v>
      </c>
      <c r="AD6428" s="163"/>
      <c r="AE6428" s="163"/>
      <c r="AF6428" s="163"/>
      <c r="AG6428" s="170" t="s">
        <v>1649</v>
      </c>
      <c r="AH6428" s="170" t="s">
        <v>1649</v>
      </c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</row>
    <row r="6429" spans="1:56" s="156" customFormat="1" x14ac:dyDescent="0.25">
      <c r="A6429" s="6"/>
      <c r="B6429" s="1"/>
      <c r="C6429" s="3"/>
      <c r="D6429" s="3"/>
      <c r="E6429" s="171">
        <v>11</v>
      </c>
      <c r="F6429" s="170" t="s">
        <v>1518</v>
      </c>
      <c r="G6429" s="170">
        <v>2018</v>
      </c>
      <c r="H6429" s="172">
        <v>0.40625</v>
      </c>
      <c r="I6429" s="163"/>
      <c r="J6429" s="163"/>
      <c r="K6429" s="163"/>
      <c r="L6429" s="170"/>
      <c r="M6429" s="163"/>
      <c r="N6429" s="170" t="s">
        <v>3159</v>
      </c>
      <c r="O6429" s="170"/>
      <c r="P6429" s="437">
        <v>150</v>
      </c>
      <c r="Q6429" s="437">
        <v>150</v>
      </c>
      <c r="R6429" s="437">
        <v>3</v>
      </c>
      <c r="S6429" s="170" t="s">
        <v>3</v>
      </c>
      <c r="T6429" s="170" t="s">
        <v>44</v>
      </c>
      <c r="U6429" s="170" t="s">
        <v>644</v>
      </c>
      <c r="V6429" s="170" t="s">
        <v>1923</v>
      </c>
      <c r="W6429" s="170" t="s">
        <v>3197</v>
      </c>
      <c r="X6429" s="170" t="s">
        <v>3197</v>
      </c>
      <c r="Y6429" s="163"/>
      <c r="Z6429" s="163"/>
      <c r="AA6429" s="163">
        <v>42.401000000000003</v>
      </c>
      <c r="AB6429" s="163">
        <v>-118.5929</v>
      </c>
      <c r="AC6429" s="163" t="s">
        <v>45</v>
      </c>
      <c r="AD6429" s="163"/>
      <c r="AE6429" s="163"/>
      <c r="AF6429" s="163"/>
      <c r="AG6429" s="170" t="s">
        <v>1649</v>
      </c>
      <c r="AH6429" s="170" t="s">
        <v>1649</v>
      </c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</row>
    <row r="6430" spans="1:56" s="156" customFormat="1" x14ac:dyDescent="0.25">
      <c r="A6430" s="6"/>
      <c r="B6430" s="1"/>
      <c r="C6430" s="3"/>
      <c r="D6430" s="3"/>
      <c r="E6430" s="171">
        <v>11</v>
      </c>
      <c r="F6430" s="170" t="s">
        <v>1518</v>
      </c>
      <c r="G6430" s="170">
        <v>2018</v>
      </c>
      <c r="H6430" s="172">
        <v>0.40625</v>
      </c>
      <c r="I6430" s="163"/>
      <c r="J6430" s="163"/>
      <c r="K6430" s="163"/>
      <c r="L6430" s="170"/>
      <c r="M6430" s="163"/>
      <c r="N6430" s="170" t="s">
        <v>3159</v>
      </c>
      <c r="O6430" s="170"/>
      <c r="P6430" s="437">
        <v>150</v>
      </c>
      <c r="Q6430" s="437">
        <v>150</v>
      </c>
      <c r="R6430" s="437">
        <v>4</v>
      </c>
      <c r="S6430" s="170" t="s">
        <v>3</v>
      </c>
      <c r="T6430" s="170" t="s">
        <v>44</v>
      </c>
      <c r="U6430" s="170" t="s">
        <v>644</v>
      </c>
      <c r="V6430" s="170" t="s">
        <v>1923</v>
      </c>
      <c r="W6430" s="170" t="s">
        <v>3197</v>
      </c>
      <c r="X6430" s="170" t="s">
        <v>3197</v>
      </c>
      <c r="Y6430" s="163"/>
      <c r="Z6430" s="163"/>
      <c r="AA6430" s="163">
        <v>42.401000000000003</v>
      </c>
      <c r="AB6430" s="163">
        <v>-118.5929</v>
      </c>
      <c r="AC6430" s="163" t="s">
        <v>45</v>
      </c>
      <c r="AD6430" s="163"/>
      <c r="AE6430" s="163"/>
      <c r="AF6430" s="163"/>
      <c r="AG6430" s="170" t="s">
        <v>1649</v>
      </c>
      <c r="AH6430" s="170" t="s">
        <v>1649</v>
      </c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</row>
    <row r="6431" spans="1:56" s="156" customFormat="1" x14ac:dyDescent="0.25">
      <c r="A6431" s="6"/>
      <c r="B6431" s="1"/>
      <c r="C6431" s="3"/>
      <c r="D6431" s="3"/>
      <c r="E6431" s="171">
        <v>11</v>
      </c>
      <c r="F6431" s="170" t="s">
        <v>1518</v>
      </c>
      <c r="G6431" s="170">
        <v>2018</v>
      </c>
      <c r="H6431" s="172">
        <v>0.40625</v>
      </c>
      <c r="I6431" s="163"/>
      <c r="J6431" s="163"/>
      <c r="K6431" s="163"/>
      <c r="L6431" s="170"/>
      <c r="M6431" s="163"/>
      <c r="N6431" s="170" t="s">
        <v>3159</v>
      </c>
      <c r="O6431" s="170"/>
      <c r="P6431" s="437">
        <v>150</v>
      </c>
      <c r="Q6431" s="437">
        <v>150</v>
      </c>
      <c r="R6431" s="437">
        <v>5</v>
      </c>
      <c r="S6431" s="170" t="s">
        <v>3</v>
      </c>
      <c r="T6431" s="170" t="s">
        <v>44</v>
      </c>
      <c r="U6431" s="170" t="s">
        <v>644</v>
      </c>
      <c r="V6431" s="170" t="s">
        <v>1923</v>
      </c>
      <c r="W6431" s="170" t="s">
        <v>3197</v>
      </c>
      <c r="X6431" s="170" t="s">
        <v>3197</v>
      </c>
      <c r="Y6431" s="163"/>
      <c r="Z6431" s="163"/>
      <c r="AA6431" s="163">
        <v>42.401000000000003</v>
      </c>
      <c r="AB6431" s="163">
        <v>-118.5929</v>
      </c>
      <c r="AC6431" s="163" t="s">
        <v>45</v>
      </c>
      <c r="AD6431" s="163"/>
      <c r="AE6431" s="163"/>
      <c r="AF6431" s="163"/>
      <c r="AG6431" s="170" t="s">
        <v>1649</v>
      </c>
      <c r="AH6431" s="170" t="s">
        <v>1649</v>
      </c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</row>
    <row r="6432" spans="1:56" s="156" customFormat="1" x14ac:dyDescent="0.25">
      <c r="A6432" s="170"/>
      <c r="B6432" s="53"/>
      <c r="C6432" s="163"/>
      <c r="D6432" s="163"/>
      <c r="E6432" s="171">
        <v>11</v>
      </c>
      <c r="F6432" s="170" t="s">
        <v>1518</v>
      </c>
      <c r="G6432" s="170">
        <v>2018</v>
      </c>
      <c r="H6432" s="172">
        <v>0.625</v>
      </c>
      <c r="I6432" s="163"/>
      <c r="J6432" s="163"/>
      <c r="K6432" s="163"/>
      <c r="L6432" s="170"/>
      <c r="M6432" s="163"/>
      <c r="N6432" s="170" t="s">
        <v>3160</v>
      </c>
      <c r="O6432" s="170"/>
      <c r="P6432" s="437">
        <v>151</v>
      </c>
      <c r="Q6432" s="437">
        <v>151</v>
      </c>
      <c r="R6432" s="437">
        <v>1</v>
      </c>
      <c r="S6432" s="170" t="s">
        <v>3</v>
      </c>
      <c r="T6432" s="170" t="s">
        <v>44</v>
      </c>
      <c r="U6432" s="170" t="s">
        <v>1052</v>
      </c>
      <c r="V6432" s="170" t="s">
        <v>1923</v>
      </c>
      <c r="W6432" s="170" t="s">
        <v>3179</v>
      </c>
      <c r="X6432" s="170" t="s">
        <v>3180</v>
      </c>
      <c r="Y6432" s="163"/>
      <c r="Z6432" s="163"/>
      <c r="AA6432" s="163">
        <v>42.154899999999998</v>
      </c>
      <c r="AB6432" s="163">
        <v>-120.14400000000001</v>
      </c>
      <c r="AC6432" s="163" t="s">
        <v>45</v>
      </c>
      <c r="AD6432" s="163"/>
      <c r="AE6432" s="8" t="s">
        <v>3198</v>
      </c>
      <c r="AF6432" s="163"/>
      <c r="AG6432" s="170" t="s">
        <v>1649</v>
      </c>
      <c r="AH6432" s="170" t="s">
        <v>1649</v>
      </c>
      <c r="AI6432" s="163"/>
      <c r="AJ6432" s="163"/>
      <c r="AK6432" s="163"/>
      <c r="AL6432" s="163"/>
      <c r="AM6432" s="163"/>
      <c r="AN6432" s="163"/>
      <c r="AO6432" s="163"/>
      <c r="AP6432" s="163"/>
      <c r="AQ6432" s="163"/>
      <c r="AR6432" s="163"/>
      <c r="AS6432" s="163"/>
      <c r="AT6432" s="163"/>
      <c r="AU6432" s="163"/>
      <c r="AV6432" s="163"/>
      <c r="AW6432" s="163"/>
      <c r="AX6432" s="163"/>
      <c r="AY6432" s="163"/>
      <c r="AZ6432" s="163"/>
      <c r="BA6432" s="163"/>
      <c r="BB6432" s="163"/>
      <c r="BC6432" s="163"/>
      <c r="BD6432" s="3"/>
    </row>
    <row r="6433" spans="1:56" s="156" customFormat="1" x14ac:dyDescent="0.25">
      <c r="A6433" s="170"/>
      <c r="B6433" s="53"/>
      <c r="C6433" s="163"/>
      <c r="D6433" s="163"/>
      <c r="E6433" s="171">
        <v>11</v>
      </c>
      <c r="F6433" s="170" t="s">
        <v>1518</v>
      </c>
      <c r="G6433" s="170">
        <v>2018</v>
      </c>
      <c r="H6433" s="172">
        <v>0.625</v>
      </c>
      <c r="I6433" s="163"/>
      <c r="J6433" s="163"/>
      <c r="K6433" s="163"/>
      <c r="L6433" s="170"/>
      <c r="M6433" s="163"/>
      <c r="N6433" s="170" t="s">
        <v>3160</v>
      </c>
      <c r="O6433" s="170"/>
      <c r="P6433" s="437">
        <v>151</v>
      </c>
      <c r="Q6433" s="437">
        <v>151</v>
      </c>
      <c r="R6433" s="437">
        <v>2</v>
      </c>
      <c r="S6433" s="170" t="s">
        <v>3</v>
      </c>
      <c r="T6433" s="170" t="s">
        <v>44</v>
      </c>
      <c r="U6433" s="170" t="s">
        <v>1052</v>
      </c>
      <c r="V6433" s="170" t="s">
        <v>1923</v>
      </c>
      <c r="W6433" s="170" t="s">
        <v>3179</v>
      </c>
      <c r="X6433" s="170" t="s">
        <v>3180</v>
      </c>
      <c r="Y6433" s="163"/>
      <c r="Z6433" s="163"/>
      <c r="AA6433" s="163">
        <v>42.154899999999998</v>
      </c>
      <c r="AB6433" s="163">
        <v>-120.14400000000001</v>
      </c>
      <c r="AC6433" s="163" t="s">
        <v>45</v>
      </c>
      <c r="AD6433" s="163"/>
      <c r="AE6433" s="8" t="s">
        <v>3198</v>
      </c>
      <c r="AF6433" s="163"/>
      <c r="AG6433" s="170" t="s">
        <v>1649</v>
      </c>
      <c r="AH6433" s="170" t="s">
        <v>1649</v>
      </c>
      <c r="AI6433" s="163"/>
      <c r="AJ6433" s="163"/>
      <c r="AK6433" s="163"/>
      <c r="AL6433" s="163"/>
      <c r="AM6433" s="163"/>
      <c r="AN6433" s="163"/>
      <c r="AO6433" s="163"/>
      <c r="AP6433" s="163"/>
      <c r="AQ6433" s="163"/>
      <c r="AR6433" s="163"/>
      <c r="AS6433" s="163"/>
      <c r="AT6433" s="163"/>
      <c r="AU6433" s="163"/>
      <c r="AV6433" s="163"/>
      <c r="AW6433" s="163"/>
      <c r="AX6433" s="163"/>
      <c r="AY6433" s="163"/>
      <c r="AZ6433" s="163"/>
      <c r="BA6433" s="163"/>
      <c r="BB6433" s="163"/>
      <c r="BC6433" s="163"/>
      <c r="BD6433" s="3"/>
    </row>
    <row r="6434" spans="1:56" s="156" customFormat="1" x14ac:dyDescent="0.25">
      <c r="A6434" s="170"/>
      <c r="B6434" s="53"/>
      <c r="C6434" s="163"/>
      <c r="D6434" s="163"/>
      <c r="E6434" s="171">
        <v>11</v>
      </c>
      <c r="F6434" s="170" t="s">
        <v>1518</v>
      </c>
      <c r="G6434" s="170">
        <v>2018</v>
      </c>
      <c r="H6434" s="172">
        <v>0.625</v>
      </c>
      <c r="I6434" s="163"/>
      <c r="J6434" s="163"/>
      <c r="K6434" s="163"/>
      <c r="L6434" s="170"/>
      <c r="M6434" s="163"/>
      <c r="N6434" s="170" t="s">
        <v>3160</v>
      </c>
      <c r="O6434" s="170"/>
      <c r="P6434" s="437">
        <v>151</v>
      </c>
      <c r="Q6434" s="437">
        <v>151</v>
      </c>
      <c r="R6434" s="437">
        <v>3</v>
      </c>
      <c r="S6434" s="170" t="s">
        <v>3</v>
      </c>
      <c r="T6434" s="170" t="s">
        <v>44</v>
      </c>
      <c r="U6434" s="170" t="s">
        <v>1052</v>
      </c>
      <c r="V6434" s="170" t="s">
        <v>1923</v>
      </c>
      <c r="W6434" s="170" t="s">
        <v>3179</v>
      </c>
      <c r="X6434" s="170" t="s">
        <v>3180</v>
      </c>
      <c r="Y6434" s="163"/>
      <c r="Z6434" s="163"/>
      <c r="AA6434" s="163">
        <v>42.154899999999998</v>
      </c>
      <c r="AB6434" s="163">
        <v>-120.14400000000001</v>
      </c>
      <c r="AC6434" s="163" t="s">
        <v>45</v>
      </c>
      <c r="AD6434" s="163"/>
      <c r="AE6434" s="8" t="s">
        <v>3198</v>
      </c>
      <c r="AF6434" s="163"/>
      <c r="AG6434" s="170" t="s">
        <v>1649</v>
      </c>
      <c r="AH6434" s="170" t="s">
        <v>1649</v>
      </c>
      <c r="AI6434" s="163"/>
      <c r="AJ6434" s="163"/>
      <c r="AK6434" s="163"/>
      <c r="AL6434" s="163"/>
      <c r="AM6434" s="163"/>
      <c r="AN6434" s="163"/>
      <c r="AO6434" s="163"/>
      <c r="AP6434" s="163"/>
      <c r="AQ6434" s="163"/>
      <c r="AR6434" s="163"/>
      <c r="AS6434" s="163"/>
      <c r="AT6434" s="163"/>
      <c r="AU6434" s="163"/>
      <c r="AV6434" s="163"/>
      <c r="AW6434" s="163"/>
      <c r="AX6434" s="163"/>
      <c r="AY6434" s="163"/>
      <c r="AZ6434" s="163"/>
      <c r="BA6434" s="163"/>
      <c r="BB6434" s="163"/>
      <c r="BC6434" s="163"/>
      <c r="BD6434" s="3"/>
    </row>
    <row r="6435" spans="1:56" s="156" customFormat="1" x14ac:dyDescent="0.25">
      <c r="A6435" s="170"/>
      <c r="B6435" s="53"/>
      <c r="C6435" s="163"/>
      <c r="D6435" s="163"/>
      <c r="E6435" s="171">
        <v>11</v>
      </c>
      <c r="F6435" s="170" t="s">
        <v>1518</v>
      </c>
      <c r="G6435" s="170">
        <v>2018</v>
      </c>
      <c r="H6435" s="172">
        <v>0.625</v>
      </c>
      <c r="I6435" s="163"/>
      <c r="J6435" s="163"/>
      <c r="K6435" s="163"/>
      <c r="L6435" s="170"/>
      <c r="M6435" s="163"/>
      <c r="N6435" s="170" t="s">
        <v>3160</v>
      </c>
      <c r="O6435" s="170"/>
      <c r="P6435" s="437">
        <v>151</v>
      </c>
      <c r="Q6435" s="437">
        <v>151</v>
      </c>
      <c r="R6435" s="437">
        <v>4</v>
      </c>
      <c r="S6435" s="170" t="s">
        <v>3</v>
      </c>
      <c r="T6435" s="170" t="s">
        <v>44</v>
      </c>
      <c r="U6435" s="170" t="s">
        <v>1052</v>
      </c>
      <c r="V6435" s="170" t="s">
        <v>1923</v>
      </c>
      <c r="W6435" s="170" t="s">
        <v>3179</v>
      </c>
      <c r="X6435" s="170" t="s">
        <v>3180</v>
      </c>
      <c r="Y6435" s="163"/>
      <c r="Z6435" s="163"/>
      <c r="AA6435" s="163">
        <v>42.154899999999998</v>
      </c>
      <c r="AB6435" s="163">
        <v>-120.14400000000001</v>
      </c>
      <c r="AC6435" s="163" t="s">
        <v>45</v>
      </c>
      <c r="AD6435" s="163"/>
      <c r="AE6435" s="8" t="s">
        <v>3198</v>
      </c>
      <c r="AF6435" s="163"/>
      <c r="AG6435" s="170" t="s">
        <v>1649</v>
      </c>
      <c r="AH6435" s="170" t="s">
        <v>1649</v>
      </c>
      <c r="AI6435" s="163"/>
      <c r="AJ6435" s="163"/>
      <c r="AK6435" s="163"/>
      <c r="AL6435" s="163"/>
      <c r="AM6435" s="163"/>
      <c r="AN6435" s="163"/>
      <c r="AO6435" s="163"/>
      <c r="AP6435" s="163"/>
      <c r="AQ6435" s="163"/>
      <c r="AR6435" s="163"/>
      <c r="AS6435" s="163"/>
      <c r="AT6435" s="163"/>
      <c r="AU6435" s="163"/>
      <c r="AV6435" s="163"/>
      <c r="AW6435" s="163"/>
      <c r="AX6435" s="163"/>
      <c r="AY6435" s="163"/>
      <c r="AZ6435" s="163"/>
      <c r="BA6435" s="163"/>
      <c r="BB6435" s="163"/>
      <c r="BC6435" s="163"/>
      <c r="BD6435" s="3"/>
    </row>
    <row r="6436" spans="1:56" s="156" customFormat="1" x14ac:dyDescent="0.25">
      <c r="A6436" s="170"/>
      <c r="B6436" s="53"/>
      <c r="C6436" s="163"/>
      <c r="D6436" s="163"/>
      <c r="E6436" s="171">
        <v>11</v>
      </c>
      <c r="F6436" s="170" t="s">
        <v>1518</v>
      </c>
      <c r="G6436" s="170">
        <v>2018</v>
      </c>
      <c r="H6436" s="172">
        <v>0.625</v>
      </c>
      <c r="I6436" s="163"/>
      <c r="J6436" s="163"/>
      <c r="K6436" s="163"/>
      <c r="L6436" s="170"/>
      <c r="M6436" s="163"/>
      <c r="N6436" s="170" t="s">
        <v>3160</v>
      </c>
      <c r="O6436" s="170"/>
      <c r="P6436" s="437">
        <v>151</v>
      </c>
      <c r="Q6436" s="437">
        <v>151</v>
      </c>
      <c r="R6436" s="437">
        <v>5</v>
      </c>
      <c r="S6436" s="170" t="s">
        <v>3</v>
      </c>
      <c r="T6436" s="170" t="s">
        <v>44</v>
      </c>
      <c r="U6436" s="170" t="s">
        <v>1052</v>
      </c>
      <c r="V6436" s="170" t="s">
        <v>1923</v>
      </c>
      <c r="W6436" s="170" t="s">
        <v>3179</v>
      </c>
      <c r="X6436" s="170" t="s">
        <v>3180</v>
      </c>
      <c r="Y6436" s="163"/>
      <c r="Z6436" s="163"/>
      <c r="AA6436" s="163">
        <v>42.154899999999998</v>
      </c>
      <c r="AB6436" s="163">
        <v>-120.14400000000001</v>
      </c>
      <c r="AC6436" s="163" t="s">
        <v>45</v>
      </c>
      <c r="AD6436" s="163"/>
      <c r="AE6436" s="8" t="s">
        <v>3198</v>
      </c>
      <c r="AF6436" s="163"/>
      <c r="AG6436" s="170" t="s">
        <v>1649</v>
      </c>
      <c r="AH6436" s="170" t="s">
        <v>1649</v>
      </c>
      <c r="AI6436" s="163"/>
      <c r="AJ6436" s="163"/>
      <c r="AK6436" s="163"/>
      <c r="AL6436" s="163"/>
      <c r="AM6436" s="163"/>
      <c r="AN6436" s="163"/>
      <c r="AO6436" s="163"/>
      <c r="AP6436" s="163"/>
      <c r="AQ6436" s="163"/>
      <c r="AR6436" s="163"/>
      <c r="AS6436" s="163"/>
      <c r="AT6436" s="163"/>
      <c r="AU6436" s="163"/>
      <c r="AV6436" s="163"/>
      <c r="AW6436" s="163"/>
      <c r="AX6436" s="163"/>
      <c r="AY6436" s="163"/>
      <c r="AZ6436" s="163"/>
      <c r="BA6436" s="163"/>
      <c r="BB6436" s="163"/>
      <c r="BC6436" s="163"/>
      <c r="BD6436" s="3"/>
    </row>
    <row r="6437" spans="1:56" s="156" customFormat="1" x14ac:dyDescent="0.25">
      <c r="A6437" s="170"/>
      <c r="B6437" s="53"/>
      <c r="C6437" s="163"/>
      <c r="D6437" s="163"/>
      <c r="E6437" s="171">
        <v>11</v>
      </c>
      <c r="F6437" s="170" t="s">
        <v>1518</v>
      </c>
      <c r="G6437" s="170">
        <v>2018</v>
      </c>
      <c r="H6437" s="172">
        <v>0.625</v>
      </c>
      <c r="I6437" s="163"/>
      <c r="J6437" s="163"/>
      <c r="K6437" s="163"/>
      <c r="L6437" s="170"/>
      <c r="M6437" s="163"/>
      <c r="N6437" s="170" t="s">
        <v>3160</v>
      </c>
      <c r="O6437" s="170"/>
      <c r="P6437" s="437">
        <v>151</v>
      </c>
      <c r="Q6437" s="437">
        <v>151</v>
      </c>
      <c r="R6437" s="437">
        <v>6</v>
      </c>
      <c r="S6437" s="170" t="s">
        <v>3</v>
      </c>
      <c r="T6437" s="170" t="s">
        <v>44</v>
      </c>
      <c r="U6437" s="170" t="s">
        <v>1052</v>
      </c>
      <c r="V6437" s="170" t="s">
        <v>1923</v>
      </c>
      <c r="W6437" s="170" t="s">
        <v>3179</v>
      </c>
      <c r="X6437" s="170" t="s">
        <v>3180</v>
      </c>
      <c r="Y6437" s="163"/>
      <c r="Z6437" s="163"/>
      <c r="AA6437" s="163">
        <v>42.154899999999998</v>
      </c>
      <c r="AB6437" s="163">
        <v>-120.14400000000001</v>
      </c>
      <c r="AC6437" s="163" t="s">
        <v>45</v>
      </c>
      <c r="AD6437" s="163"/>
      <c r="AE6437" s="8" t="s">
        <v>3198</v>
      </c>
      <c r="AF6437" s="163"/>
      <c r="AG6437" s="170" t="s">
        <v>1649</v>
      </c>
      <c r="AH6437" s="170" t="s">
        <v>1649</v>
      </c>
      <c r="AI6437" s="163"/>
      <c r="AJ6437" s="163"/>
      <c r="AK6437" s="163"/>
      <c r="AL6437" s="163"/>
      <c r="AM6437" s="163"/>
      <c r="AN6437" s="163"/>
      <c r="AO6437" s="163"/>
      <c r="AP6437" s="163"/>
      <c r="AQ6437" s="163"/>
      <c r="AR6437" s="163"/>
      <c r="AS6437" s="163"/>
      <c r="AT6437" s="163"/>
      <c r="AU6437" s="163"/>
      <c r="AV6437" s="163"/>
      <c r="AW6437" s="163"/>
      <c r="AX6437" s="163"/>
      <c r="AY6437" s="163"/>
      <c r="AZ6437" s="163"/>
      <c r="BA6437" s="163"/>
      <c r="BB6437" s="163"/>
      <c r="BC6437" s="163"/>
      <c r="BD6437" s="3"/>
    </row>
    <row r="6438" spans="1:56" s="156" customFormat="1" x14ac:dyDescent="0.25">
      <c r="A6438" s="170"/>
      <c r="B6438" s="53"/>
      <c r="C6438" s="163"/>
      <c r="D6438" s="163"/>
      <c r="E6438" s="171">
        <v>11</v>
      </c>
      <c r="F6438" s="170" t="s">
        <v>1518</v>
      </c>
      <c r="G6438" s="170">
        <v>2018</v>
      </c>
      <c r="H6438" s="172">
        <v>0.625</v>
      </c>
      <c r="I6438" s="163"/>
      <c r="J6438" s="163"/>
      <c r="K6438" s="163"/>
      <c r="L6438" s="170"/>
      <c r="M6438" s="163"/>
      <c r="N6438" s="170" t="s">
        <v>3160</v>
      </c>
      <c r="O6438" s="170"/>
      <c r="P6438" s="437">
        <v>151</v>
      </c>
      <c r="Q6438" s="437">
        <v>151</v>
      </c>
      <c r="R6438" s="437">
        <v>7</v>
      </c>
      <c r="S6438" s="170" t="s">
        <v>3</v>
      </c>
      <c r="T6438" s="170" t="s">
        <v>44</v>
      </c>
      <c r="U6438" s="170" t="s">
        <v>1052</v>
      </c>
      <c r="V6438" s="170" t="s">
        <v>1923</v>
      </c>
      <c r="W6438" s="170" t="s">
        <v>3179</v>
      </c>
      <c r="X6438" s="170" t="s">
        <v>3180</v>
      </c>
      <c r="Y6438" s="163"/>
      <c r="Z6438" s="163"/>
      <c r="AA6438" s="163">
        <v>42.154899999999998</v>
      </c>
      <c r="AB6438" s="163">
        <v>-120.14400000000001</v>
      </c>
      <c r="AC6438" s="163" t="s">
        <v>45</v>
      </c>
      <c r="AD6438" s="163"/>
      <c r="AE6438" s="8" t="s">
        <v>3198</v>
      </c>
      <c r="AF6438" s="163"/>
      <c r="AG6438" s="170" t="s">
        <v>1649</v>
      </c>
      <c r="AH6438" s="170" t="s">
        <v>1649</v>
      </c>
      <c r="AI6438" s="163"/>
      <c r="AJ6438" s="163"/>
      <c r="AK6438" s="163"/>
      <c r="AL6438" s="163"/>
      <c r="AM6438" s="163"/>
      <c r="AN6438" s="163"/>
      <c r="AO6438" s="163"/>
      <c r="AP6438" s="163"/>
      <c r="AQ6438" s="163"/>
      <c r="AR6438" s="163"/>
      <c r="AS6438" s="163"/>
      <c r="AT6438" s="163"/>
      <c r="AU6438" s="163"/>
      <c r="AV6438" s="163"/>
      <c r="AW6438" s="163"/>
      <c r="AX6438" s="163"/>
      <c r="AY6438" s="163"/>
      <c r="AZ6438" s="163"/>
      <c r="BA6438" s="163"/>
      <c r="BB6438" s="163"/>
      <c r="BC6438" s="163"/>
      <c r="BD6438" s="3"/>
    </row>
    <row r="6439" spans="1:56" s="156" customFormat="1" x14ac:dyDescent="0.25">
      <c r="A6439" s="170"/>
      <c r="B6439" s="53"/>
      <c r="C6439" s="163"/>
      <c r="D6439" s="163"/>
      <c r="E6439" s="171">
        <v>11</v>
      </c>
      <c r="F6439" s="170" t="s">
        <v>1518</v>
      </c>
      <c r="G6439" s="170">
        <v>2018</v>
      </c>
      <c r="H6439" s="172">
        <v>0.625</v>
      </c>
      <c r="I6439" s="163"/>
      <c r="J6439" s="163"/>
      <c r="K6439" s="163"/>
      <c r="L6439" s="170"/>
      <c r="M6439" s="163"/>
      <c r="N6439" s="170" t="s">
        <v>3160</v>
      </c>
      <c r="O6439" s="170"/>
      <c r="P6439" s="437">
        <v>151</v>
      </c>
      <c r="Q6439" s="437">
        <v>151</v>
      </c>
      <c r="R6439" s="437">
        <v>8</v>
      </c>
      <c r="S6439" s="170" t="s">
        <v>3</v>
      </c>
      <c r="T6439" s="170" t="s">
        <v>44</v>
      </c>
      <c r="U6439" s="170" t="s">
        <v>1052</v>
      </c>
      <c r="V6439" s="170" t="s">
        <v>1923</v>
      </c>
      <c r="W6439" s="170" t="s">
        <v>3179</v>
      </c>
      <c r="X6439" s="170" t="s">
        <v>3180</v>
      </c>
      <c r="Y6439" s="163"/>
      <c r="Z6439" s="163"/>
      <c r="AA6439" s="163">
        <v>42.154899999999998</v>
      </c>
      <c r="AB6439" s="163">
        <v>-120.14400000000001</v>
      </c>
      <c r="AC6439" s="163" t="s">
        <v>45</v>
      </c>
      <c r="AD6439" s="163"/>
      <c r="AE6439" s="8" t="s">
        <v>3198</v>
      </c>
      <c r="AF6439" s="163"/>
      <c r="AG6439" s="170" t="s">
        <v>1649</v>
      </c>
      <c r="AH6439" s="170" t="s">
        <v>1649</v>
      </c>
      <c r="AI6439" s="163"/>
      <c r="AJ6439" s="163"/>
      <c r="AK6439" s="163"/>
      <c r="AL6439" s="163"/>
      <c r="AM6439" s="163"/>
      <c r="AN6439" s="163"/>
      <c r="AO6439" s="163"/>
      <c r="AP6439" s="163"/>
      <c r="AQ6439" s="163"/>
      <c r="AR6439" s="163"/>
      <c r="AS6439" s="163"/>
      <c r="AT6439" s="163"/>
      <c r="AU6439" s="163"/>
      <c r="AV6439" s="163"/>
      <c r="AW6439" s="163"/>
      <c r="AX6439" s="163"/>
      <c r="AY6439" s="163"/>
      <c r="AZ6439" s="163"/>
      <c r="BA6439" s="163"/>
      <c r="BB6439" s="163"/>
      <c r="BC6439" s="163"/>
      <c r="BD6439" s="3"/>
    </row>
    <row r="6440" spans="1:56" s="156" customFormat="1" x14ac:dyDescent="0.25">
      <c r="A6440" s="170"/>
      <c r="B6440" s="53"/>
      <c r="C6440" s="163"/>
      <c r="D6440" s="163"/>
      <c r="E6440" s="171">
        <v>11</v>
      </c>
      <c r="F6440" s="170" t="s">
        <v>1518</v>
      </c>
      <c r="G6440" s="170">
        <v>2018</v>
      </c>
      <c r="H6440" s="172">
        <v>0.625</v>
      </c>
      <c r="I6440" s="163"/>
      <c r="J6440" s="163"/>
      <c r="K6440" s="163"/>
      <c r="L6440" s="170"/>
      <c r="M6440" s="163"/>
      <c r="N6440" s="170" t="s">
        <v>3160</v>
      </c>
      <c r="O6440" s="170"/>
      <c r="P6440" s="437">
        <v>151</v>
      </c>
      <c r="Q6440" s="437">
        <v>151</v>
      </c>
      <c r="R6440" s="437">
        <v>9</v>
      </c>
      <c r="S6440" s="170" t="s">
        <v>3</v>
      </c>
      <c r="T6440" s="170" t="s">
        <v>44</v>
      </c>
      <c r="U6440" s="170" t="s">
        <v>1052</v>
      </c>
      <c r="V6440" s="170" t="s">
        <v>1923</v>
      </c>
      <c r="W6440" s="170" t="s">
        <v>3179</v>
      </c>
      <c r="X6440" s="170" t="s">
        <v>3180</v>
      </c>
      <c r="Y6440" s="163"/>
      <c r="Z6440" s="163"/>
      <c r="AA6440" s="163">
        <v>42.154899999999998</v>
      </c>
      <c r="AB6440" s="163">
        <v>-120.14400000000001</v>
      </c>
      <c r="AC6440" s="163" t="s">
        <v>45</v>
      </c>
      <c r="AD6440" s="163"/>
      <c r="AE6440" s="8" t="s">
        <v>3198</v>
      </c>
      <c r="AF6440" s="163"/>
      <c r="AG6440" s="170" t="s">
        <v>1649</v>
      </c>
      <c r="AH6440" s="170" t="s">
        <v>1649</v>
      </c>
      <c r="AI6440" s="163"/>
      <c r="AJ6440" s="163"/>
      <c r="AK6440" s="163"/>
      <c r="AL6440" s="163"/>
      <c r="AM6440" s="163"/>
      <c r="AN6440" s="163"/>
      <c r="AO6440" s="163"/>
      <c r="AP6440" s="163"/>
      <c r="AQ6440" s="163"/>
      <c r="AR6440" s="163"/>
      <c r="AS6440" s="163"/>
      <c r="AT6440" s="163"/>
      <c r="AU6440" s="163"/>
      <c r="AV6440" s="163"/>
      <c r="AW6440" s="163"/>
      <c r="AX6440" s="163"/>
      <c r="AY6440" s="163"/>
      <c r="AZ6440" s="163"/>
      <c r="BA6440" s="163"/>
      <c r="BB6440" s="163"/>
      <c r="BC6440" s="163"/>
      <c r="BD6440" s="3"/>
    </row>
    <row r="6441" spans="1:56" s="156" customFormat="1" x14ac:dyDescent="0.25">
      <c r="A6441" s="170"/>
      <c r="B6441" s="53"/>
      <c r="C6441" s="163"/>
      <c r="D6441" s="163"/>
      <c r="E6441" s="171">
        <v>11</v>
      </c>
      <c r="F6441" s="170" t="s">
        <v>1518</v>
      </c>
      <c r="G6441" s="170">
        <v>2018</v>
      </c>
      <c r="H6441" s="172">
        <v>0.625</v>
      </c>
      <c r="I6441" s="163"/>
      <c r="J6441" s="163"/>
      <c r="K6441" s="163"/>
      <c r="L6441" s="170"/>
      <c r="M6441" s="163"/>
      <c r="N6441" s="170" t="s">
        <v>3160</v>
      </c>
      <c r="O6441" s="170"/>
      <c r="P6441" s="437">
        <v>151</v>
      </c>
      <c r="Q6441" s="437">
        <v>151</v>
      </c>
      <c r="R6441" s="437">
        <v>10</v>
      </c>
      <c r="S6441" s="170" t="s">
        <v>3</v>
      </c>
      <c r="T6441" s="170" t="s">
        <v>44</v>
      </c>
      <c r="U6441" s="170" t="s">
        <v>1052</v>
      </c>
      <c r="V6441" s="170" t="s">
        <v>1923</v>
      </c>
      <c r="W6441" s="170" t="s">
        <v>3179</v>
      </c>
      <c r="X6441" s="170" t="s">
        <v>3180</v>
      </c>
      <c r="Y6441" s="163"/>
      <c r="Z6441" s="163"/>
      <c r="AA6441" s="163">
        <v>42.154899999999998</v>
      </c>
      <c r="AB6441" s="163">
        <v>-120.14400000000001</v>
      </c>
      <c r="AC6441" s="163" t="s">
        <v>45</v>
      </c>
      <c r="AD6441" s="163"/>
      <c r="AE6441" s="8" t="s">
        <v>3198</v>
      </c>
      <c r="AF6441" s="163"/>
      <c r="AG6441" s="170" t="s">
        <v>1649</v>
      </c>
      <c r="AH6441" s="170" t="s">
        <v>1649</v>
      </c>
      <c r="AI6441" s="163"/>
      <c r="AJ6441" s="163"/>
      <c r="AK6441" s="163"/>
      <c r="AL6441" s="163"/>
      <c r="AM6441" s="163"/>
      <c r="AN6441" s="163"/>
      <c r="AO6441" s="163"/>
      <c r="AP6441" s="163"/>
      <c r="AQ6441" s="163"/>
      <c r="AR6441" s="163"/>
      <c r="AS6441" s="163"/>
      <c r="AT6441" s="163"/>
      <c r="AU6441" s="163"/>
      <c r="AV6441" s="163"/>
      <c r="AW6441" s="163"/>
      <c r="AX6441" s="163"/>
      <c r="AY6441" s="163"/>
      <c r="AZ6441" s="163"/>
      <c r="BA6441" s="163"/>
      <c r="BB6441" s="163"/>
      <c r="BC6441" s="163"/>
      <c r="BD6441" s="3"/>
    </row>
    <row r="6442" spans="1:56" s="156" customFormat="1" x14ac:dyDescent="0.25">
      <c r="A6442" s="170"/>
      <c r="B6442" s="53"/>
      <c r="C6442" s="163"/>
      <c r="D6442" s="163"/>
      <c r="E6442" s="171">
        <v>11</v>
      </c>
      <c r="F6442" s="170" t="s">
        <v>1518</v>
      </c>
      <c r="G6442" s="170">
        <v>2018</v>
      </c>
      <c r="H6442" s="172">
        <v>0.625</v>
      </c>
      <c r="I6442" s="163"/>
      <c r="J6442" s="163"/>
      <c r="K6442" s="163"/>
      <c r="L6442" s="170"/>
      <c r="M6442" s="163"/>
      <c r="N6442" s="170" t="s">
        <v>3160</v>
      </c>
      <c r="O6442" s="170"/>
      <c r="P6442" s="437">
        <v>151</v>
      </c>
      <c r="Q6442" s="437">
        <v>151</v>
      </c>
      <c r="R6442" s="437">
        <v>11</v>
      </c>
      <c r="S6442" s="170" t="s">
        <v>3</v>
      </c>
      <c r="T6442" s="170" t="s">
        <v>44</v>
      </c>
      <c r="U6442" s="170" t="s">
        <v>1052</v>
      </c>
      <c r="V6442" s="170" t="s">
        <v>1923</v>
      </c>
      <c r="W6442" s="170" t="s">
        <v>3179</v>
      </c>
      <c r="X6442" s="170" t="s">
        <v>3180</v>
      </c>
      <c r="Y6442" s="163"/>
      <c r="Z6442" s="163"/>
      <c r="AA6442" s="163">
        <v>42.154899999999998</v>
      </c>
      <c r="AB6442" s="163">
        <v>-120.14400000000001</v>
      </c>
      <c r="AC6442" s="163" t="s">
        <v>45</v>
      </c>
      <c r="AD6442" s="163"/>
      <c r="AE6442" s="8" t="s">
        <v>3198</v>
      </c>
      <c r="AF6442" s="163"/>
      <c r="AG6442" s="170" t="s">
        <v>1649</v>
      </c>
      <c r="AH6442" s="170" t="s">
        <v>1649</v>
      </c>
      <c r="AI6442" s="163"/>
      <c r="AJ6442" s="163"/>
      <c r="AK6442" s="163"/>
      <c r="AL6442" s="163"/>
      <c r="AM6442" s="163"/>
      <c r="AN6442" s="163"/>
      <c r="AO6442" s="163"/>
      <c r="AP6442" s="163"/>
      <c r="AQ6442" s="163"/>
      <c r="AR6442" s="163"/>
      <c r="AS6442" s="163"/>
      <c r="AT6442" s="163"/>
      <c r="AU6442" s="163"/>
      <c r="AV6442" s="163"/>
      <c r="AW6442" s="163"/>
      <c r="AX6442" s="163"/>
      <c r="AY6442" s="163"/>
      <c r="AZ6442" s="163"/>
      <c r="BA6442" s="163"/>
      <c r="BB6442" s="163"/>
      <c r="BC6442" s="163"/>
      <c r="BD6442" s="3"/>
    </row>
    <row r="6443" spans="1:56" s="156" customFormat="1" x14ac:dyDescent="0.25">
      <c r="A6443" s="170"/>
      <c r="B6443" s="53"/>
      <c r="C6443" s="163"/>
      <c r="D6443" s="163"/>
      <c r="E6443" s="171">
        <v>11</v>
      </c>
      <c r="F6443" s="170" t="s">
        <v>1518</v>
      </c>
      <c r="G6443" s="170">
        <v>2018</v>
      </c>
      <c r="H6443" s="172">
        <v>0.625</v>
      </c>
      <c r="I6443" s="163"/>
      <c r="J6443" s="163"/>
      <c r="K6443" s="163"/>
      <c r="L6443" s="170"/>
      <c r="M6443" s="163"/>
      <c r="N6443" s="170" t="s">
        <v>3160</v>
      </c>
      <c r="O6443" s="170"/>
      <c r="P6443" s="437">
        <v>151</v>
      </c>
      <c r="Q6443" s="437">
        <v>151</v>
      </c>
      <c r="R6443" s="437">
        <v>12</v>
      </c>
      <c r="S6443" s="170" t="s">
        <v>3</v>
      </c>
      <c r="T6443" s="170" t="s">
        <v>44</v>
      </c>
      <c r="U6443" s="170" t="s">
        <v>1052</v>
      </c>
      <c r="V6443" s="170" t="s">
        <v>1923</v>
      </c>
      <c r="W6443" s="170" t="s">
        <v>3179</v>
      </c>
      <c r="X6443" s="170" t="s">
        <v>3180</v>
      </c>
      <c r="Y6443" s="163"/>
      <c r="Z6443" s="163"/>
      <c r="AA6443" s="163">
        <v>42.154899999999998</v>
      </c>
      <c r="AB6443" s="163">
        <v>-120.14400000000001</v>
      </c>
      <c r="AC6443" s="163" t="s">
        <v>45</v>
      </c>
      <c r="AD6443" s="163"/>
      <c r="AE6443" s="8" t="s">
        <v>3198</v>
      </c>
      <c r="AF6443" s="163"/>
      <c r="AG6443" s="170" t="s">
        <v>1649</v>
      </c>
      <c r="AH6443" s="170" t="s">
        <v>1649</v>
      </c>
      <c r="AI6443" s="163"/>
      <c r="AJ6443" s="163"/>
      <c r="AK6443" s="163"/>
      <c r="AL6443" s="163"/>
      <c r="AM6443" s="163"/>
      <c r="AN6443" s="163"/>
      <c r="AO6443" s="163"/>
      <c r="AP6443" s="163"/>
      <c r="AQ6443" s="163"/>
      <c r="AR6443" s="163"/>
      <c r="AS6443" s="163"/>
      <c r="AT6443" s="163"/>
      <c r="AU6443" s="163"/>
      <c r="AV6443" s="163"/>
      <c r="AW6443" s="163"/>
      <c r="AX6443" s="163"/>
      <c r="AY6443" s="163"/>
      <c r="AZ6443" s="163"/>
      <c r="BA6443" s="163"/>
      <c r="BB6443" s="163"/>
      <c r="BC6443" s="163"/>
      <c r="BD6443" s="3"/>
    </row>
    <row r="6444" spans="1:56" s="156" customFormat="1" x14ac:dyDescent="0.25">
      <c r="A6444" s="170"/>
      <c r="B6444" s="53"/>
      <c r="C6444" s="163"/>
      <c r="D6444" s="163"/>
      <c r="E6444" s="171">
        <v>11</v>
      </c>
      <c r="F6444" s="170" t="s">
        <v>1518</v>
      </c>
      <c r="G6444" s="170">
        <v>2018</v>
      </c>
      <c r="H6444" s="172">
        <v>0.625</v>
      </c>
      <c r="I6444" s="163"/>
      <c r="J6444" s="163"/>
      <c r="K6444" s="163"/>
      <c r="L6444" s="170"/>
      <c r="M6444" s="163"/>
      <c r="N6444" s="170" t="s">
        <v>3160</v>
      </c>
      <c r="O6444" s="170"/>
      <c r="P6444" s="437">
        <v>151</v>
      </c>
      <c r="Q6444" s="437">
        <v>151</v>
      </c>
      <c r="R6444" s="437">
        <v>13</v>
      </c>
      <c r="S6444" s="170" t="s">
        <v>3</v>
      </c>
      <c r="T6444" s="170" t="s">
        <v>44</v>
      </c>
      <c r="U6444" s="170" t="s">
        <v>1052</v>
      </c>
      <c r="V6444" s="170" t="s">
        <v>1923</v>
      </c>
      <c r="W6444" s="170" t="s">
        <v>3179</v>
      </c>
      <c r="X6444" s="170" t="s">
        <v>3180</v>
      </c>
      <c r="Y6444" s="163"/>
      <c r="Z6444" s="163"/>
      <c r="AA6444" s="163">
        <v>42.154899999999998</v>
      </c>
      <c r="AB6444" s="163">
        <v>-120.14400000000001</v>
      </c>
      <c r="AC6444" s="163" t="s">
        <v>45</v>
      </c>
      <c r="AD6444" s="163"/>
      <c r="AE6444" s="8" t="s">
        <v>3198</v>
      </c>
      <c r="AF6444" s="163"/>
      <c r="AG6444" s="170" t="s">
        <v>1649</v>
      </c>
      <c r="AH6444" s="170" t="s">
        <v>1649</v>
      </c>
      <c r="AI6444" s="163"/>
      <c r="AJ6444" s="163"/>
      <c r="AK6444" s="163"/>
      <c r="AL6444" s="163"/>
      <c r="AM6444" s="163"/>
      <c r="AN6444" s="163"/>
      <c r="AO6444" s="163"/>
      <c r="AP6444" s="163"/>
      <c r="AQ6444" s="163"/>
      <c r="AR6444" s="163"/>
      <c r="AS6444" s="163"/>
      <c r="AT6444" s="163"/>
      <c r="AU6444" s="163"/>
      <c r="AV6444" s="163"/>
      <c r="AW6444" s="163"/>
      <c r="AX6444" s="163"/>
      <c r="AY6444" s="163"/>
      <c r="AZ6444" s="163"/>
      <c r="BA6444" s="163"/>
      <c r="BB6444" s="163"/>
      <c r="BC6444" s="163"/>
      <c r="BD6444" s="3"/>
    </row>
    <row r="6445" spans="1:56" s="156" customFormat="1" x14ac:dyDescent="0.25">
      <c r="A6445" s="170"/>
      <c r="B6445" s="53"/>
      <c r="C6445" s="163"/>
      <c r="D6445" s="163"/>
      <c r="E6445" s="171">
        <v>11</v>
      </c>
      <c r="F6445" s="170" t="s">
        <v>1518</v>
      </c>
      <c r="G6445" s="170">
        <v>2018</v>
      </c>
      <c r="H6445" s="172">
        <v>0.625</v>
      </c>
      <c r="I6445" s="163"/>
      <c r="J6445" s="163"/>
      <c r="K6445" s="163"/>
      <c r="L6445" s="170"/>
      <c r="M6445" s="163"/>
      <c r="N6445" s="170" t="s">
        <v>3160</v>
      </c>
      <c r="O6445" s="170"/>
      <c r="P6445" s="437">
        <v>151</v>
      </c>
      <c r="Q6445" s="437">
        <v>151</v>
      </c>
      <c r="R6445" s="437">
        <v>14</v>
      </c>
      <c r="S6445" s="170" t="s">
        <v>3</v>
      </c>
      <c r="T6445" s="170" t="s">
        <v>44</v>
      </c>
      <c r="U6445" s="170" t="s">
        <v>1052</v>
      </c>
      <c r="V6445" s="170" t="s">
        <v>1923</v>
      </c>
      <c r="W6445" s="170" t="s">
        <v>3179</v>
      </c>
      <c r="X6445" s="170" t="s">
        <v>3180</v>
      </c>
      <c r="Y6445" s="163"/>
      <c r="Z6445" s="163"/>
      <c r="AA6445" s="163">
        <v>42.154899999999998</v>
      </c>
      <c r="AB6445" s="163">
        <v>-120.14400000000001</v>
      </c>
      <c r="AC6445" s="163" t="s">
        <v>45</v>
      </c>
      <c r="AD6445" s="163"/>
      <c r="AE6445" s="8" t="s">
        <v>3198</v>
      </c>
      <c r="AF6445" s="163"/>
      <c r="AG6445" s="170" t="s">
        <v>1649</v>
      </c>
      <c r="AH6445" s="170" t="s">
        <v>1649</v>
      </c>
      <c r="AI6445" s="163"/>
      <c r="AJ6445" s="163"/>
      <c r="AK6445" s="163"/>
      <c r="AL6445" s="163"/>
      <c r="AM6445" s="163"/>
      <c r="AN6445" s="163"/>
      <c r="AO6445" s="163"/>
      <c r="AP6445" s="163"/>
      <c r="AQ6445" s="163"/>
      <c r="AR6445" s="163"/>
      <c r="AS6445" s="163"/>
      <c r="AT6445" s="163"/>
      <c r="AU6445" s="163"/>
      <c r="AV6445" s="163"/>
      <c r="AW6445" s="163"/>
      <c r="AX6445" s="163"/>
      <c r="AY6445" s="163"/>
      <c r="AZ6445" s="163"/>
      <c r="BA6445" s="163"/>
      <c r="BB6445" s="163"/>
      <c r="BC6445" s="163"/>
      <c r="BD6445" s="3"/>
    </row>
    <row r="6446" spans="1:56" s="156" customFormat="1" x14ac:dyDescent="0.25">
      <c r="A6446" s="170"/>
      <c r="B6446" s="53"/>
      <c r="C6446" s="163"/>
      <c r="D6446" s="163"/>
      <c r="E6446" s="171">
        <v>11</v>
      </c>
      <c r="F6446" s="170" t="s">
        <v>1518</v>
      </c>
      <c r="G6446" s="170">
        <v>2018</v>
      </c>
      <c r="H6446" s="172">
        <v>0.625</v>
      </c>
      <c r="I6446" s="163"/>
      <c r="J6446" s="163"/>
      <c r="K6446" s="163"/>
      <c r="L6446" s="170"/>
      <c r="M6446" s="163"/>
      <c r="N6446" s="170" t="s">
        <v>3160</v>
      </c>
      <c r="O6446" s="170"/>
      <c r="P6446" s="437">
        <v>151</v>
      </c>
      <c r="Q6446" s="437">
        <v>151</v>
      </c>
      <c r="R6446" s="437">
        <v>15</v>
      </c>
      <c r="S6446" s="170" t="s">
        <v>3</v>
      </c>
      <c r="T6446" s="170" t="s">
        <v>44</v>
      </c>
      <c r="U6446" s="170" t="s">
        <v>1052</v>
      </c>
      <c r="V6446" s="170" t="s">
        <v>1923</v>
      </c>
      <c r="W6446" s="170" t="s">
        <v>3179</v>
      </c>
      <c r="X6446" s="170" t="s">
        <v>3180</v>
      </c>
      <c r="Y6446" s="163"/>
      <c r="Z6446" s="163"/>
      <c r="AA6446" s="163">
        <v>42.154899999999998</v>
      </c>
      <c r="AB6446" s="163">
        <v>-120.14400000000001</v>
      </c>
      <c r="AC6446" s="163" t="s">
        <v>45</v>
      </c>
      <c r="AD6446" s="163"/>
      <c r="AE6446" s="8" t="s">
        <v>3198</v>
      </c>
      <c r="AF6446" s="163"/>
      <c r="AG6446" s="170" t="s">
        <v>1649</v>
      </c>
      <c r="AH6446" s="170" t="s">
        <v>1649</v>
      </c>
      <c r="AI6446" s="163"/>
      <c r="AJ6446" s="163"/>
      <c r="AK6446" s="163"/>
      <c r="AL6446" s="163"/>
      <c r="AM6446" s="163"/>
      <c r="AN6446" s="163"/>
      <c r="AO6446" s="163"/>
      <c r="AP6446" s="163"/>
      <c r="AQ6446" s="163"/>
      <c r="AR6446" s="163"/>
      <c r="AS6446" s="163"/>
      <c r="AT6446" s="163"/>
      <c r="AU6446" s="163"/>
      <c r="AV6446" s="163"/>
      <c r="AW6446" s="163"/>
      <c r="AX6446" s="163"/>
      <c r="AY6446" s="163"/>
      <c r="AZ6446" s="163"/>
      <c r="BA6446" s="163"/>
      <c r="BB6446" s="163"/>
      <c r="BC6446" s="163"/>
      <c r="BD6446" s="3"/>
    </row>
    <row r="6447" spans="1:56" s="156" customFormat="1" x14ac:dyDescent="0.25">
      <c r="A6447" s="170"/>
      <c r="B6447" s="53"/>
      <c r="C6447" s="163"/>
      <c r="D6447" s="163"/>
      <c r="E6447" s="171">
        <v>11</v>
      </c>
      <c r="F6447" s="170" t="s">
        <v>1518</v>
      </c>
      <c r="G6447" s="170">
        <v>2018</v>
      </c>
      <c r="H6447" s="172">
        <v>0.625</v>
      </c>
      <c r="I6447" s="163"/>
      <c r="J6447" s="163"/>
      <c r="K6447" s="163"/>
      <c r="L6447" s="170"/>
      <c r="M6447" s="163"/>
      <c r="N6447" s="170" t="s">
        <v>3160</v>
      </c>
      <c r="O6447" s="170"/>
      <c r="P6447" s="437">
        <v>151</v>
      </c>
      <c r="Q6447" s="437">
        <v>151</v>
      </c>
      <c r="R6447" s="437">
        <v>16</v>
      </c>
      <c r="S6447" s="170" t="s">
        <v>3</v>
      </c>
      <c r="T6447" s="170" t="s">
        <v>44</v>
      </c>
      <c r="U6447" s="170" t="s">
        <v>1052</v>
      </c>
      <c r="V6447" s="170" t="s">
        <v>1923</v>
      </c>
      <c r="W6447" s="170" t="s">
        <v>3179</v>
      </c>
      <c r="X6447" s="170" t="s">
        <v>3180</v>
      </c>
      <c r="Y6447" s="163"/>
      <c r="Z6447" s="163"/>
      <c r="AA6447" s="163">
        <v>42.154899999999998</v>
      </c>
      <c r="AB6447" s="163">
        <v>-120.14400000000001</v>
      </c>
      <c r="AC6447" s="163" t="s">
        <v>45</v>
      </c>
      <c r="AD6447" s="163"/>
      <c r="AE6447" s="8" t="s">
        <v>3198</v>
      </c>
      <c r="AF6447" s="163"/>
      <c r="AG6447" s="170" t="s">
        <v>1649</v>
      </c>
      <c r="AH6447" s="170" t="s">
        <v>1649</v>
      </c>
      <c r="AI6447" s="163"/>
      <c r="AJ6447" s="163"/>
      <c r="AK6447" s="163"/>
      <c r="AL6447" s="163"/>
      <c r="AM6447" s="163"/>
      <c r="AN6447" s="163"/>
      <c r="AO6447" s="163"/>
      <c r="AP6447" s="163"/>
      <c r="AQ6447" s="163"/>
      <c r="AR6447" s="163"/>
      <c r="AS6447" s="163"/>
      <c r="AT6447" s="163"/>
      <c r="AU6447" s="163"/>
      <c r="AV6447" s="163"/>
      <c r="AW6447" s="163"/>
      <c r="AX6447" s="163"/>
      <c r="AY6447" s="163"/>
      <c r="AZ6447" s="163"/>
      <c r="BA6447" s="163"/>
      <c r="BB6447" s="163"/>
      <c r="BC6447" s="163"/>
      <c r="BD6447" s="3"/>
    </row>
    <row r="6448" spans="1:56" s="156" customFormat="1" x14ac:dyDescent="0.25">
      <c r="A6448" s="170"/>
      <c r="B6448" s="53"/>
      <c r="C6448" s="163"/>
      <c r="D6448" s="163"/>
      <c r="E6448" s="171">
        <v>11</v>
      </c>
      <c r="F6448" s="170" t="s">
        <v>1518</v>
      </c>
      <c r="G6448" s="170">
        <v>2018</v>
      </c>
      <c r="H6448" s="172">
        <v>0.625</v>
      </c>
      <c r="I6448" s="163"/>
      <c r="J6448" s="163"/>
      <c r="K6448" s="163"/>
      <c r="L6448" s="170"/>
      <c r="M6448" s="163"/>
      <c r="N6448" s="170" t="s">
        <v>3160</v>
      </c>
      <c r="O6448" s="170"/>
      <c r="P6448" s="437">
        <v>151</v>
      </c>
      <c r="Q6448" s="437">
        <v>151</v>
      </c>
      <c r="R6448" s="437">
        <v>17</v>
      </c>
      <c r="S6448" s="170" t="s">
        <v>3</v>
      </c>
      <c r="T6448" s="170" t="s">
        <v>44</v>
      </c>
      <c r="U6448" s="170" t="s">
        <v>1052</v>
      </c>
      <c r="V6448" s="170" t="s">
        <v>1923</v>
      </c>
      <c r="W6448" s="170" t="s">
        <v>3179</v>
      </c>
      <c r="X6448" s="170" t="s">
        <v>3180</v>
      </c>
      <c r="Y6448" s="163"/>
      <c r="Z6448" s="163"/>
      <c r="AA6448" s="163">
        <v>42.154899999999998</v>
      </c>
      <c r="AB6448" s="163">
        <v>-120.14400000000001</v>
      </c>
      <c r="AC6448" s="163" t="s">
        <v>45</v>
      </c>
      <c r="AD6448" s="163"/>
      <c r="AE6448" s="8" t="s">
        <v>3198</v>
      </c>
      <c r="AF6448" s="163"/>
      <c r="AG6448" s="170" t="s">
        <v>1649</v>
      </c>
      <c r="AH6448" s="170" t="s">
        <v>1649</v>
      </c>
      <c r="AI6448" s="163"/>
      <c r="AJ6448" s="163"/>
      <c r="AK6448" s="163"/>
      <c r="AL6448" s="163"/>
      <c r="AM6448" s="163"/>
      <c r="AN6448" s="163"/>
      <c r="AO6448" s="163"/>
      <c r="AP6448" s="163"/>
      <c r="AQ6448" s="163"/>
      <c r="AR6448" s="163"/>
      <c r="AS6448" s="163"/>
      <c r="AT6448" s="163"/>
      <c r="AU6448" s="163"/>
      <c r="AV6448" s="163"/>
      <c r="AW6448" s="163"/>
      <c r="AX6448" s="163"/>
      <c r="AY6448" s="163"/>
      <c r="AZ6448" s="163"/>
      <c r="BA6448" s="163"/>
      <c r="BB6448" s="163"/>
      <c r="BC6448" s="163"/>
      <c r="BD6448" s="3"/>
    </row>
    <row r="6449" spans="1:56" s="156" customFormat="1" x14ac:dyDescent="0.25">
      <c r="A6449" s="170"/>
      <c r="B6449" s="53"/>
      <c r="C6449" s="163"/>
      <c r="D6449" s="163"/>
      <c r="E6449" s="171">
        <v>12</v>
      </c>
      <c r="F6449" s="170" t="s">
        <v>1518</v>
      </c>
      <c r="G6449" s="170">
        <v>2018</v>
      </c>
      <c r="H6449" s="172">
        <v>0.52083333333333304</v>
      </c>
      <c r="I6449" s="163"/>
      <c r="J6449" s="163"/>
      <c r="K6449" s="163"/>
      <c r="L6449" s="170"/>
      <c r="M6449" s="163"/>
      <c r="N6449" s="170" t="s">
        <v>3161</v>
      </c>
      <c r="O6449" s="170"/>
      <c r="P6449" s="437">
        <v>152</v>
      </c>
      <c r="Q6449" s="437">
        <v>152</v>
      </c>
      <c r="R6449" s="437">
        <v>1</v>
      </c>
      <c r="S6449" s="170" t="s">
        <v>3</v>
      </c>
      <c r="T6449" s="170" t="s">
        <v>44</v>
      </c>
      <c r="U6449" s="170" t="s">
        <v>1052</v>
      </c>
      <c r="V6449" s="170" t="s">
        <v>1923</v>
      </c>
      <c r="W6449" s="170" t="s">
        <v>3199</v>
      </c>
      <c r="X6449" s="170" t="s">
        <v>3180</v>
      </c>
      <c r="Y6449" s="163"/>
      <c r="Z6449" s="163"/>
      <c r="AA6449" s="163">
        <v>42.165599999999998</v>
      </c>
      <c r="AB6449" s="163">
        <v>-120.12220000000001</v>
      </c>
      <c r="AC6449" s="163" t="s">
        <v>45</v>
      </c>
      <c r="AD6449" s="163"/>
      <c r="AE6449" s="8" t="s">
        <v>666</v>
      </c>
      <c r="AF6449" s="163"/>
      <c r="AG6449" s="170" t="s">
        <v>1649</v>
      </c>
      <c r="AH6449" s="170" t="s">
        <v>1649</v>
      </c>
      <c r="AI6449" s="163"/>
      <c r="AJ6449" s="163"/>
      <c r="AK6449" s="163"/>
      <c r="AL6449" s="163"/>
      <c r="AM6449" s="163"/>
      <c r="AN6449" s="163"/>
      <c r="AO6449" s="163"/>
      <c r="AP6449" s="163"/>
      <c r="AQ6449" s="163"/>
      <c r="AR6449" s="163"/>
      <c r="AS6449" s="163"/>
      <c r="AT6449" s="163"/>
      <c r="AU6449" s="163"/>
      <c r="AV6449" s="163"/>
      <c r="AW6449" s="163"/>
      <c r="AX6449" s="163"/>
      <c r="AY6449" s="163"/>
      <c r="AZ6449" s="163"/>
      <c r="BA6449" s="163"/>
      <c r="BB6449" s="163"/>
      <c r="BC6449" s="163"/>
      <c r="BD6449" s="3"/>
    </row>
    <row r="6450" spans="1:56" s="156" customFormat="1" x14ac:dyDescent="0.25">
      <c r="A6450" s="170"/>
      <c r="B6450" s="53"/>
      <c r="C6450" s="163"/>
      <c r="D6450" s="163"/>
      <c r="E6450" s="171">
        <v>12</v>
      </c>
      <c r="F6450" s="170" t="s">
        <v>1518</v>
      </c>
      <c r="G6450" s="170">
        <v>2018</v>
      </c>
      <c r="H6450" s="172">
        <v>0.52083333333333304</v>
      </c>
      <c r="I6450" s="163"/>
      <c r="J6450" s="163"/>
      <c r="K6450" s="163"/>
      <c r="L6450" s="170"/>
      <c r="M6450" s="163"/>
      <c r="N6450" s="170" t="s">
        <v>3161</v>
      </c>
      <c r="O6450" s="170"/>
      <c r="P6450" s="437">
        <v>152</v>
      </c>
      <c r="Q6450" s="437">
        <v>152</v>
      </c>
      <c r="R6450" s="437">
        <v>2</v>
      </c>
      <c r="S6450" s="170" t="s">
        <v>3</v>
      </c>
      <c r="T6450" s="170" t="s">
        <v>44</v>
      </c>
      <c r="U6450" s="170" t="s">
        <v>1052</v>
      </c>
      <c r="V6450" s="170" t="s">
        <v>1923</v>
      </c>
      <c r="W6450" s="170" t="s">
        <v>3199</v>
      </c>
      <c r="X6450" s="170" t="s">
        <v>3180</v>
      </c>
      <c r="Y6450" s="163"/>
      <c r="Z6450" s="163"/>
      <c r="AA6450" s="163">
        <v>42.165599999999998</v>
      </c>
      <c r="AB6450" s="163">
        <v>-120.12220000000001</v>
      </c>
      <c r="AC6450" s="163" t="s">
        <v>45</v>
      </c>
      <c r="AD6450" s="163"/>
      <c r="AE6450" s="8" t="s">
        <v>666</v>
      </c>
      <c r="AF6450" s="163"/>
      <c r="AG6450" s="170" t="s">
        <v>1649</v>
      </c>
      <c r="AH6450" s="170" t="s">
        <v>1649</v>
      </c>
      <c r="AI6450" s="163"/>
      <c r="AJ6450" s="163"/>
      <c r="AK6450" s="163"/>
      <c r="AL6450" s="163"/>
      <c r="AM6450" s="163"/>
      <c r="AN6450" s="163"/>
      <c r="AO6450" s="163"/>
      <c r="AP6450" s="163"/>
      <c r="AQ6450" s="163"/>
      <c r="AR6450" s="163"/>
      <c r="AS6450" s="163"/>
      <c r="AT6450" s="163"/>
      <c r="AU6450" s="163"/>
      <c r="AV6450" s="163"/>
      <c r="AW6450" s="163"/>
      <c r="AX6450" s="163"/>
      <c r="AY6450" s="163"/>
      <c r="AZ6450" s="163"/>
      <c r="BA6450" s="163"/>
      <c r="BB6450" s="163"/>
      <c r="BC6450" s="163"/>
      <c r="BD6450" s="3"/>
    </row>
    <row r="6451" spans="1:56" s="156" customFormat="1" x14ac:dyDescent="0.25">
      <c r="A6451" s="170"/>
      <c r="B6451" s="53"/>
      <c r="C6451" s="163"/>
      <c r="D6451" s="163"/>
      <c r="E6451" s="171">
        <v>12</v>
      </c>
      <c r="F6451" s="170" t="s">
        <v>1518</v>
      </c>
      <c r="G6451" s="170">
        <v>2018</v>
      </c>
      <c r="H6451" s="172">
        <v>0.52083333333333304</v>
      </c>
      <c r="I6451" s="163"/>
      <c r="J6451" s="163"/>
      <c r="K6451" s="163"/>
      <c r="L6451" s="170"/>
      <c r="M6451" s="163"/>
      <c r="N6451" s="170" t="s">
        <v>3161</v>
      </c>
      <c r="O6451" s="170"/>
      <c r="P6451" s="437">
        <v>152</v>
      </c>
      <c r="Q6451" s="437">
        <v>152</v>
      </c>
      <c r="R6451" s="437">
        <v>3</v>
      </c>
      <c r="S6451" s="170" t="s">
        <v>3</v>
      </c>
      <c r="T6451" s="170" t="s">
        <v>44</v>
      </c>
      <c r="U6451" s="170" t="s">
        <v>1052</v>
      </c>
      <c r="V6451" s="170" t="s">
        <v>1923</v>
      </c>
      <c r="W6451" s="170" t="s">
        <v>3199</v>
      </c>
      <c r="X6451" s="170" t="s">
        <v>3180</v>
      </c>
      <c r="Y6451" s="163"/>
      <c r="Z6451" s="163"/>
      <c r="AA6451" s="163">
        <v>42.165599999999998</v>
      </c>
      <c r="AB6451" s="163">
        <v>-120.12220000000001</v>
      </c>
      <c r="AC6451" s="163" t="s">
        <v>45</v>
      </c>
      <c r="AD6451" s="163"/>
      <c r="AE6451" s="8" t="s">
        <v>666</v>
      </c>
      <c r="AF6451" s="163"/>
      <c r="AG6451" s="170" t="s">
        <v>1649</v>
      </c>
      <c r="AH6451" s="170" t="s">
        <v>1649</v>
      </c>
      <c r="AI6451" s="163"/>
      <c r="AJ6451" s="163"/>
      <c r="AK6451" s="163"/>
      <c r="AL6451" s="163"/>
      <c r="AM6451" s="163"/>
      <c r="AN6451" s="163"/>
      <c r="AO6451" s="163"/>
      <c r="AP6451" s="163"/>
      <c r="AQ6451" s="163"/>
      <c r="AR6451" s="163"/>
      <c r="AS6451" s="163"/>
      <c r="AT6451" s="163"/>
      <c r="AU6451" s="163"/>
      <c r="AV6451" s="163"/>
      <c r="AW6451" s="163"/>
      <c r="AX6451" s="163"/>
      <c r="AY6451" s="163"/>
      <c r="AZ6451" s="163"/>
      <c r="BA6451" s="163"/>
      <c r="BB6451" s="163"/>
      <c r="BC6451" s="163"/>
      <c r="BD6451" s="3"/>
    </row>
    <row r="6452" spans="1:56" s="156" customFormat="1" x14ac:dyDescent="0.25">
      <c r="A6452" s="170"/>
      <c r="B6452" s="53"/>
      <c r="C6452" s="163"/>
      <c r="D6452" s="163"/>
      <c r="E6452" s="171">
        <v>12</v>
      </c>
      <c r="F6452" s="170" t="s">
        <v>1518</v>
      </c>
      <c r="G6452" s="170">
        <v>2018</v>
      </c>
      <c r="H6452" s="172">
        <v>0.52083333333333304</v>
      </c>
      <c r="I6452" s="163"/>
      <c r="J6452" s="163"/>
      <c r="K6452" s="163"/>
      <c r="L6452" s="170"/>
      <c r="M6452" s="163"/>
      <c r="N6452" s="170" t="s">
        <v>3161</v>
      </c>
      <c r="O6452" s="170"/>
      <c r="P6452" s="437">
        <v>152</v>
      </c>
      <c r="Q6452" s="437">
        <v>152</v>
      </c>
      <c r="R6452" s="437">
        <v>4</v>
      </c>
      <c r="S6452" s="170" t="s">
        <v>3</v>
      </c>
      <c r="T6452" s="170" t="s">
        <v>44</v>
      </c>
      <c r="U6452" s="170" t="s">
        <v>1052</v>
      </c>
      <c r="V6452" s="170" t="s">
        <v>1923</v>
      </c>
      <c r="W6452" s="170" t="s">
        <v>3199</v>
      </c>
      <c r="X6452" s="170" t="s">
        <v>3180</v>
      </c>
      <c r="Y6452" s="163"/>
      <c r="Z6452" s="163"/>
      <c r="AA6452" s="163">
        <v>42.165599999999998</v>
      </c>
      <c r="AB6452" s="163">
        <v>-120.12220000000001</v>
      </c>
      <c r="AC6452" s="163" t="s">
        <v>45</v>
      </c>
      <c r="AD6452" s="163"/>
      <c r="AE6452" s="8" t="s">
        <v>666</v>
      </c>
      <c r="AF6452" s="163"/>
      <c r="AG6452" s="170" t="s">
        <v>1649</v>
      </c>
      <c r="AH6452" s="170" t="s">
        <v>1649</v>
      </c>
      <c r="AI6452" s="163"/>
      <c r="AJ6452" s="163"/>
      <c r="AK6452" s="163"/>
      <c r="AL6452" s="163"/>
      <c r="AM6452" s="163"/>
      <c r="AN6452" s="163"/>
      <c r="AO6452" s="163"/>
      <c r="AP6452" s="163"/>
      <c r="AQ6452" s="163"/>
      <c r="AR6452" s="163"/>
      <c r="AS6452" s="163"/>
      <c r="AT6452" s="163"/>
      <c r="AU6452" s="163"/>
      <c r="AV6452" s="163"/>
      <c r="AW6452" s="163"/>
      <c r="AX6452" s="163"/>
      <c r="AY6452" s="163"/>
      <c r="AZ6452" s="163"/>
      <c r="BA6452" s="163"/>
      <c r="BB6452" s="163"/>
      <c r="BC6452" s="163"/>
      <c r="BD6452" s="3"/>
    </row>
    <row r="6453" spans="1:56" s="156" customFormat="1" x14ac:dyDescent="0.25">
      <c r="A6453" s="170"/>
      <c r="B6453" s="53"/>
      <c r="C6453" s="163"/>
      <c r="D6453" s="163"/>
      <c r="E6453" s="171">
        <v>12</v>
      </c>
      <c r="F6453" s="170" t="s">
        <v>1518</v>
      </c>
      <c r="G6453" s="170">
        <v>2018</v>
      </c>
      <c r="H6453" s="172">
        <v>0.52083333333333304</v>
      </c>
      <c r="I6453" s="163"/>
      <c r="J6453" s="163"/>
      <c r="K6453" s="163"/>
      <c r="L6453" s="170"/>
      <c r="M6453" s="163"/>
      <c r="N6453" s="170" t="s">
        <v>3161</v>
      </c>
      <c r="O6453" s="170"/>
      <c r="P6453" s="437">
        <v>152</v>
      </c>
      <c r="Q6453" s="437">
        <v>152</v>
      </c>
      <c r="R6453" s="437">
        <v>5</v>
      </c>
      <c r="S6453" s="170" t="s">
        <v>3</v>
      </c>
      <c r="T6453" s="170" t="s">
        <v>44</v>
      </c>
      <c r="U6453" s="170" t="s">
        <v>1052</v>
      </c>
      <c r="V6453" s="170" t="s">
        <v>1923</v>
      </c>
      <c r="W6453" s="170" t="s">
        <v>3199</v>
      </c>
      <c r="X6453" s="170" t="s">
        <v>3180</v>
      </c>
      <c r="Y6453" s="163"/>
      <c r="Z6453" s="163"/>
      <c r="AA6453" s="163">
        <v>42.165599999999998</v>
      </c>
      <c r="AB6453" s="163">
        <v>-120.12220000000001</v>
      </c>
      <c r="AC6453" s="163" t="s">
        <v>45</v>
      </c>
      <c r="AD6453" s="163"/>
      <c r="AE6453" s="8" t="s">
        <v>666</v>
      </c>
      <c r="AF6453" s="163"/>
      <c r="AG6453" s="170" t="s">
        <v>1649</v>
      </c>
      <c r="AH6453" s="170" t="s">
        <v>1649</v>
      </c>
      <c r="AI6453" s="163"/>
      <c r="AJ6453" s="163"/>
      <c r="AK6453" s="163"/>
      <c r="AL6453" s="163"/>
      <c r="AM6453" s="163"/>
      <c r="AN6453" s="163"/>
      <c r="AO6453" s="163"/>
      <c r="AP6453" s="163"/>
      <c r="AQ6453" s="163"/>
      <c r="AR6453" s="163"/>
      <c r="AS6453" s="163"/>
      <c r="AT6453" s="163"/>
      <c r="AU6453" s="163"/>
      <c r="AV6453" s="163"/>
      <c r="AW6453" s="163"/>
      <c r="AX6453" s="163"/>
      <c r="AY6453" s="163"/>
      <c r="AZ6453" s="163"/>
      <c r="BA6453" s="163"/>
      <c r="BB6453" s="163"/>
      <c r="BC6453" s="163"/>
      <c r="BD6453" s="3"/>
    </row>
    <row r="6454" spans="1:56" s="156" customFormat="1" x14ac:dyDescent="0.25">
      <c r="A6454" s="170"/>
      <c r="B6454" s="53"/>
      <c r="C6454" s="163"/>
      <c r="D6454" s="163"/>
      <c r="E6454" s="171">
        <v>12</v>
      </c>
      <c r="F6454" s="170" t="s">
        <v>1518</v>
      </c>
      <c r="G6454" s="170">
        <v>2018</v>
      </c>
      <c r="H6454" s="172">
        <v>0.52083333333333304</v>
      </c>
      <c r="I6454" s="163"/>
      <c r="J6454" s="163"/>
      <c r="K6454" s="163"/>
      <c r="L6454" s="170"/>
      <c r="M6454" s="163"/>
      <c r="N6454" s="170" t="s">
        <v>3161</v>
      </c>
      <c r="O6454" s="170"/>
      <c r="P6454" s="437">
        <v>152</v>
      </c>
      <c r="Q6454" s="437">
        <v>152</v>
      </c>
      <c r="R6454" s="437">
        <v>6</v>
      </c>
      <c r="S6454" s="170" t="s">
        <v>3</v>
      </c>
      <c r="T6454" s="170" t="s">
        <v>44</v>
      </c>
      <c r="U6454" s="170" t="s">
        <v>1052</v>
      </c>
      <c r="V6454" s="170" t="s">
        <v>1923</v>
      </c>
      <c r="W6454" s="170" t="s">
        <v>3199</v>
      </c>
      <c r="X6454" s="170" t="s">
        <v>3180</v>
      </c>
      <c r="Y6454" s="163"/>
      <c r="Z6454" s="163"/>
      <c r="AA6454" s="163">
        <v>42.165599999999998</v>
      </c>
      <c r="AB6454" s="163">
        <v>-120.12220000000001</v>
      </c>
      <c r="AC6454" s="163" t="s">
        <v>45</v>
      </c>
      <c r="AD6454" s="163"/>
      <c r="AE6454" s="8" t="s">
        <v>666</v>
      </c>
      <c r="AF6454" s="163"/>
      <c r="AG6454" s="170" t="s">
        <v>1649</v>
      </c>
      <c r="AH6454" s="170" t="s">
        <v>1649</v>
      </c>
      <c r="AI6454" s="163"/>
      <c r="AJ6454" s="163"/>
      <c r="AK6454" s="163"/>
      <c r="AL6454" s="163"/>
      <c r="AM6454" s="163"/>
      <c r="AN6454" s="163"/>
      <c r="AO6454" s="163"/>
      <c r="AP6454" s="163"/>
      <c r="AQ6454" s="163"/>
      <c r="AR6454" s="163"/>
      <c r="AS6454" s="163"/>
      <c r="AT6454" s="163"/>
      <c r="AU6454" s="163"/>
      <c r="AV6454" s="163"/>
      <c r="AW6454" s="163"/>
      <c r="AX6454" s="163"/>
      <c r="AY6454" s="163"/>
      <c r="AZ6454" s="163"/>
      <c r="BA6454" s="163"/>
      <c r="BB6454" s="163"/>
      <c r="BC6454" s="163"/>
      <c r="BD6454" s="3"/>
    </row>
    <row r="6455" spans="1:56" s="156" customFormat="1" x14ac:dyDescent="0.25">
      <c r="A6455" s="170"/>
      <c r="B6455" s="53"/>
      <c r="C6455" s="163"/>
      <c r="D6455" s="163"/>
      <c r="E6455" s="171">
        <v>12</v>
      </c>
      <c r="F6455" s="170" t="s">
        <v>1518</v>
      </c>
      <c r="G6455" s="170">
        <v>2018</v>
      </c>
      <c r="H6455" s="172">
        <v>0.52083333333333304</v>
      </c>
      <c r="I6455" s="163"/>
      <c r="J6455" s="163"/>
      <c r="K6455" s="163"/>
      <c r="L6455" s="170"/>
      <c r="M6455" s="163"/>
      <c r="N6455" s="170" t="s">
        <v>3161</v>
      </c>
      <c r="O6455" s="170"/>
      <c r="P6455" s="437">
        <v>152</v>
      </c>
      <c r="Q6455" s="437">
        <v>152</v>
      </c>
      <c r="R6455" s="437">
        <v>7</v>
      </c>
      <c r="S6455" s="170" t="s">
        <v>3</v>
      </c>
      <c r="T6455" s="170" t="s">
        <v>44</v>
      </c>
      <c r="U6455" s="170" t="s">
        <v>1052</v>
      </c>
      <c r="V6455" s="170" t="s">
        <v>1923</v>
      </c>
      <c r="W6455" s="170" t="s">
        <v>3199</v>
      </c>
      <c r="X6455" s="170" t="s">
        <v>3180</v>
      </c>
      <c r="Y6455" s="163"/>
      <c r="Z6455" s="163"/>
      <c r="AA6455" s="163">
        <v>42.165599999999998</v>
      </c>
      <c r="AB6455" s="163">
        <v>-120.12220000000001</v>
      </c>
      <c r="AC6455" s="163" t="s">
        <v>45</v>
      </c>
      <c r="AD6455" s="163"/>
      <c r="AE6455" s="8" t="s">
        <v>666</v>
      </c>
      <c r="AF6455" s="163"/>
      <c r="AG6455" s="170" t="s">
        <v>1649</v>
      </c>
      <c r="AH6455" s="170" t="s">
        <v>1649</v>
      </c>
      <c r="AI6455" s="163"/>
      <c r="AJ6455" s="163"/>
      <c r="AK6455" s="163"/>
      <c r="AL6455" s="163"/>
      <c r="AM6455" s="163"/>
      <c r="AN6455" s="163"/>
      <c r="AO6455" s="163"/>
      <c r="AP6455" s="163"/>
      <c r="AQ6455" s="163"/>
      <c r="AR6455" s="163"/>
      <c r="AS6455" s="163"/>
      <c r="AT6455" s="163"/>
      <c r="AU6455" s="163"/>
      <c r="AV6455" s="163"/>
      <c r="AW6455" s="163"/>
      <c r="AX6455" s="163"/>
      <c r="AY6455" s="163"/>
      <c r="AZ6455" s="163"/>
      <c r="BA6455" s="163"/>
      <c r="BB6455" s="163"/>
      <c r="BC6455" s="163"/>
      <c r="BD6455" s="3"/>
    </row>
    <row r="6456" spans="1:56" s="156" customFormat="1" x14ac:dyDescent="0.25">
      <c r="A6456" s="170"/>
      <c r="B6456" s="53"/>
      <c r="C6456" s="163"/>
      <c r="D6456" s="163"/>
      <c r="E6456" s="171">
        <v>12</v>
      </c>
      <c r="F6456" s="170" t="s">
        <v>1518</v>
      </c>
      <c r="G6456" s="170">
        <v>2018</v>
      </c>
      <c r="H6456" s="172">
        <v>0.52083333333333304</v>
      </c>
      <c r="I6456" s="163"/>
      <c r="J6456" s="163"/>
      <c r="K6456" s="163"/>
      <c r="L6456" s="170"/>
      <c r="M6456" s="163"/>
      <c r="N6456" s="170" t="s">
        <v>3161</v>
      </c>
      <c r="O6456" s="170"/>
      <c r="P6456" s="437">
        <v>152</v>
      </c>
      <c r="Q6456" s="437">
        <v>152</v>
      </c>
      <c r="R6456" s="437">
        <v>8</v>
      </c>
      <c r="S6456" s="170" t="s">
        <v>3</v>
      </c>
      <c r="T6456" s="170" t="s">
        <v>44</v>
      </c>
      <c r="U6456" s="170" t="s">
        <v>1052</v>
      </c>
      <c r="V6456" s="170" t="s">
        <v>1923</v>
      </c>
      <c r="W6456" s="170" t="s">
        <v>3199</v>
      </c>
      <c r="X6456" s="170" t="s">
        <v>3180</v>
      </c>
      <c r="Y6456" s="163"/>
      <c r="Z6456" s="163"/>
      <c r="AA6456" s="163">
        <v>42.165599999999998</v>
      </c>
      <c r="AB6456" s="163">
        <v>-120.12220000000001</v>
      </c>
      <c r="AC6456" s="163" t="s">
        <v>45</v>
      </c>
      <c r="AD6456" s="163"/>
      <c r="AE6456" s="8" t="s">
        <v>666</v>
      </c>
      <c r="AF6456" s="163"/>
      <c r="AG6456" s="170" t="s">
        <v>1649</v>
      </c>
      <c r="AH6456" s="170" t="s">
        <v>1649</v>
      </c>
      <c r="AI6456" s="163"/>
      <c r="AJ6456" s="163"/>
      <c r="AK6456" s="163"/>
      <c r="AL6456" s="163"/>
      <c r="AM6456" s="163"/>
      <c r="AN6456" s="163"/>
      <c r="AO6456" s="163"/>
      <c r="AP6456" s="163"/>
      <c r="AQ6456" s="163"/>
      <c r="AR6456" s="163"/>
      <c r="AS6456" s="163"/>
      <c r="AT6456" s="163"/>
      <c r="AU6456" s="163"/>
      <c r="AV6456" s="163"/>
      <c r="AW6456" s="163"/>
      <c r="AX6456" s="163"/>
      <c r="AY6456" s="163"/>
      <c r="AZ6456" s="163"/>
      <c r="BA6456" s="163"/>
      <c r="BB6456" s="163"/>
      <c r="BC6456" s="163"/>
      <c r="BD6456" s="3"/>
    </row>
    <row r="6457" spans="1:56" s="156" customFormat="1" x14ac:dyDescent="0.25">
      <c r="A6457" s="170"/>
      <c r="B6457" s="53"/>
      <c r="C6457" s="163"/>
      <c r="D6457" s="163"/>
      <c r="E6457" s="171">
        <v>12</v>
      </c>
      <c r="F6457" s="170" t="s">
        <v>1518</v>
      </c>
      <c r="G6457" s="170">
        <v>2018</v>
      </c>
      <c r="H6457" s="172">
        <v>0.52083333333333304</v>
      </c>
      <c r="I6457" s="163"/>
      <c r="J6457" s="163"/>
      <c r="K6457" s="163"/>
      <c r="L6457" s="170"/>
      <c r="M6457" s="163"/>
      <c r="N6457" s="170" t="s">
        <v>3161</v>
      </c>
      <c r="O6457" s="170"/>
      <c r="P6457" s="437">
        <v>152</v>
      </c>
      <c r="Q6457" s="437">
        <v>152</v>
      </c>
      <c r="R6457" s="437">
        <v>9</v>
      </c>
      <c r="S6457" s="170" t="s">
        <v>3</v>
      </c>
      <c r="T6457" s="170" t="s">
        <v>44</v>
      </c>
      <c r="U6457" s="170" t="s">
        <v>1052</v>
      </c>
      <c r="V6457" s="170" t="s">
        <v>1923</v>
      </c>
      <c r="W6457" s="170" t="s">
        <v>3199</v>
      </c>
      <c r="X6457" s="170" t="s">
        <v>3180</v>
      </c>
      <c r="Y6457" s="163"/>
      <c r="Z6457" s="163"/>
      <c r="AA6457" s="163">
        <v>42.165599999999998</v>
      </c>
      <c r="AB6457" s="163">
        <v>-120.12220000000001</v>
      </c>
      <c r="AC6457" s="163" t="s">
        <v>45</v>
      </c>
      <c r="AD6457" s="163"/>
      <c r="AE6457" s="8" t="s">
        <v>666</v>
      </c>
      <c r="AF6457" s="163"/>
      <c r="AG6457" s="170" t="s">
        <v>1649</v>
      </c>
      <c r="AH6457" s="170" t="s">
        <v>1649</v>
      </c>
      <c r="AI6457" s="163"/>
      <c r="AJ6457" s="163"/>
      <c r="AK6457" s="163"/>
      <c r="AL6457" s="163"/>
      <c r="AM6457" s="163"/>
      <c r="AN6457" s="163"/>
      <c r="AO6457" s="163"/>
      <c r="AP6457" s="163"/>
      <c r="AQ6457" s="163"/>
      <c r="AR6457" s="163"/>
      <c r="AS6457" s="163"/>
      <c r="AT6457" s="163"/>
      <c r="AU6457" s="163"/>
      <c r="AV6457" s="163"/>
      <c r="AW6457" s="163"/>
      <c r="AX6457" s="163"/>
      <c r="AY6457" s="163"/>
      <c r="AZ6457" s="163"/>
      <c r="BA6457" s="163"/>
      <c r="BB6457" s="163"/>
      <c r="BC6457" s="163"/>
      <c r="BD6457" s="3"/>
    </row>
    <row r="6458" spans="1:56" s="156" customFormat="1" x14ac:dyDescent="0.25">
      <c r="A6458" s="170"/>
      <c r="B6458" s="53"/>
      <c r="C6458" s="163"/>
      <c r="D6458" s="163"/>
      <c r="E6458" s="171">
        <v>12</v>
      </c>
      <c r="F6458" s="170" t="s">
        <v>1518</v>
      </c>
      <c r="G6458" s="170">
        <v>2018</v>
      </c>
      <c r="H6458" s="172">
        <v>0.52083333333333304</v>
      </c>
      <c r="I6458" s="163"/>
      <c r="J6458" s="163"/>
      <c r="K6458" s="163"/>
      <c r="L6458" s="170"/>
      <c r="M6458" s="163"/>
      <c r="N6458" s="170" t="s">
        <v>3161</v>
      </c>
      <c r="O6458" s="170"/>
      <c r="P6458" s="437">
        <v>152</v>
      </c>
      <c r="Q6458" s="437">
        <v>152</v>
      </c>
      <c r="R6458" s="437">
        <v>10</v>
      </c>
      <c r="S6458" s="170" t="s">
        <v>3</v>
      </c>
      <c r="T6458" s="170" t="s">
        <v>44</v>
      </c>
      <c r="U6458" s="170" t="s">
        <v>1052</v>
      </c>
      <c r="V6458" s="170" t="s">
        <v>1923</v>
      </c>
      <c r="W6458" s="170" t="s">
        <v>3199</v>
      </c>
      <c r="X6458" s="170" t="s">
        <v>3180</v>
      </c>
      <c r="Y6458" s="163"/>
      <c r="Z6458" s="163"/>
      <c r="AA6458" s="163">
        <v>42.165599999999998</v>
      </c>
      <c r="AB6458" s="163">
        <v>-120.12220000000001</v>
      </c>
      <c r="AC6458" s="163" t="s">
        <v>45</v>
      </c>
      <c r="AD6458" s="163"/>
      <c r="AE6458" s="8" t="s">
        <v>666</v>
      </c>
      <c r="AF6458" s="163"/>
      <c r="AG6458" s="170" t="s">
        <v>1649</v>
      </c>
      <c r="AH6458" s="170" t="s">
        <v>1649</v>
      </c>
      <c r="AI6458" s="163"/>
      <c r="AJ6458" s="163"/>
      <c r="AK6458" s="163"/>
      <c r="AL6458" s="163"/>
      <c r="AM6458" s="163"/>
      <c r="AN6458" s="163"/>
      <c r="AO6458" s="163"/>
      <c r="AP6458" s="163"/>
      <c r="AQ6458" s="163"/>
      <c r="AR6458" s="163"/>
      <c r="AS6458" s="163"/>
      <c r="AT6458" s="163"/>
      <c r="AU6458" s="163"/>
      <c r="AV6458" s="163"/>
      <c r="AW6458" s="163"/>
      <c r="AX6458" s="163"/>
      <c r="AY6458" s="163"/>
      <c r="AZ6458" s="163"/>
      <c r="BA6458" s="163"/>
      <c r="BB6458" s="163"/>
      <c r="BC6458" s="163"/>
      <c r="BD6458" s="3"/>
    </row>
    <row r="6459" spans="1:56" s="156" customFormat="1" x14ac:dyDescent="0.25">
      <c r="A6459" s="170"/>
      <c r="B6459" s="53"/>
      <c r="C6459" s="163"/>
      <c r="D6459" s="163"/>
      <c r="E6459" s="171">
        <v>12</v>
      </c>
      <c r="F6459" s="170" t="s">
        <v>1518</v>
      </c>
      <c r="G6459" s="170">
        <v>2018</v>
      </c>
      <c r="H6459" s="172">
        <v>0.52083333333333304</v>
      </c>
      <c r="I6459" s="163"/>
      <c r="J6459" s="163"/>
      <c r="K6459" s="163"/>
      <c r="L6459" s="170"/>
      <c r="M6459" s="163"/>
      <c r="N6459" s="170" t="s">
        <v>3161</v>
      </c>
      <c r="O6459" s="170"/>
      <c r="P6459" s="437">
        <v>152</v>
      </c>
      <c r="Q6459" s="437">
        <v>152</v>
      </c>
      <c r="R6459" s="437">
        <v>11</v>
      </c>
      <c r="S6459" s="170" t="s">
        <v>3</v>
      </c>
      <c r="T6459" s="170" t="s">
        <v>44</v>
      </c>
      <c r="U6459" s="170" t="s">
        <v>1052</v>
      </c>
      <c r="V6459" s="170" t="s">
        <v>1923</v>
      </c>
      <c r="W6459" s="170" t="s">
        <v>3199</v>
      </c>
      <c r="X6459" s="170" t="s">
        <v>3180</v>
      </c>
      <c r="Y6459" s="163"/>
      <c r="Z6459" s="163"/>
      <c r="AA6459" s="163">
        <v>42.165599999999998</v>
      </c>
      <c r="AB6459" s="163">
        <v>-120.12220000000001</v>
      </c>
      <c r="AC6459" s="163" t="s">
        <v>45</v>
      </c>
      <c r="AD6459" s="163"/>
      <c r="AE6459" s="8" t="s">
        <v>666</v>
      </c>
      <c r="AF6459" s="163"/>
      <c r="AG6459" s="170" t="s">
        <v>1649</v>
      </c>
      <c r="AH6459" s="170" t="s">
        <v>1649</v>
      </c>
      <c r="AI6459" s="163"/>
      <c r="AJ6459" s="163"/>
      <c r="AK6459" s="163"/>
      <c r="AL6459" s="163"/>
      <c r="AM6459" s="163"/>
      <c r="AN6459" s="163"/>
      <c r="AO6459" s="163"/>
      <c r="AP6459" s="163"/>
      <c r="AQ6459" s="163"/>
      <c r="AR6459" s="163"/>
      <c r="AS6459" s="163"/>
      <c r="AT6459" s="163"/>
      <c r="AU6459" s="163"/>
      <c r="AV6459" s="163"/>
      <c r="AW6459" s="163"/>
      <c r="AX6459" s="163"/>
      <c r="AY6459" s="163"/>
      <c r="AZ6459" s="163"/>
      <c r="BA6459" s="163"/>
      <c r="BB6459" s="163"/>
      <c r="BC6459" s="163"/>
      <c r="BD6459" s="3"/>
    </row>
    <row r="6460" spans="1:56" s="156" customFormat="1" x14ac:dyDescent="0.25">
      <c r="A6460" s="170"/>
      <c r="B6460" s="53"/>
      <c r="C6460" s="163"/>
      <c r="D6460" s="163"/>
      <c r="E6460" s="171">
        <v>12</v>
      </c>
      <c r="F6460" s="170" t="s">
        <v>1518</v>
      </c>
      <c r="G6460" s="170">
        <v>2018</v>
      </c>
      <c r="H6460" s="172">
        <v>0.52083333333333304</v>
      </c>
      <c r="I6460" s="163"/>
      <c r="J6460" s="163"/>
      <c r="K6460" s="163"/>
      <c r="L6460" s="170"/>
      <c r="M6460" s="163"/>
      <c r="N6460" s="170" t="s">
        <v>3161</v>
      </c>
      <c r="O6460" s="170"/>
      <c r="P6460" s="437">
        <v>152</v>
      </c>
      <c r="Q6460" s="437">
        <v>152</v>
      </c>
      <c r="R6460" s="437">
        <v>12</v>
      </c>
      <c r="S6460" s="170" t="s">
        <v>3</v>
      </c>
      <c r="T6460" s="170" t="s">
        <v>44</v>
      </c>
      <c r="U6460" s="170" t="s">
        <v>1052</v>
      </c>
      <c r="V6460" s="170" t="s">
        <v>1923</v>
      </c>
      <c r="W6460" s="170" t="s">
        <v>3199</v>
      </c>
      <c r="X6460" s="170" t="s">
        <v>3180</v>
      </c>
      <c r="Y6460" s="163"/>
      <c r="Z6460" s="163"/>
      <c r="AA6460" s="163">
        <v>42.165599999999998</v>
      </c>
      <c r="AB6460" s="163">
        <v>-120.12220000000001</v>
      </c>
      <c r="AC6460" s="163" t="s">
        <v>45</v>
      </c>
      <c r="AD6460" s="163"/>
      <c r="AE6460" s="8" t="s">
        <v>666</v>
      </c>
      <c r="AF6460" s="163"/>
      <c r="AG6460" s="170" t="s">
        <v>1649</v>
      </c>
      <c r="AH6460" s="170" t="s">
        <v>1649</v>
      </c>
      <c r="AI6460" s="163"/>
      <c r="AJ6460" s="163"/>
      <c r="AK6460" s="163"/>
      <c r="AL6460" s="163"/>
      <c r="AM6460" s="163"/>
      <c r="AN6460" s="163"/>
      <c r="AO6460" s="163"/>
      <c r="AP6460" s="163"/>
      <c r="AQ6460" s="163"/>
      <c r="AR6460" s="163"/>
      <c r="AS6460" s="163"/>
      <c r="AT6460" s="163"/>
      <c r="AU6460" s="163"/>
      <c r="AV6460" s="163"/>
      <c r="AW6460" s="163"/>
      <c r="AX6460" s="163"/>
      <c r="AY6460" s="163"/>
      <c r="AZ6460" s="163"/>
      <c r="BA6460" s="163"/>
      <c r="BB6460" s="163"/>
      <c r="BC6460" s="163"/>
      <c r="BD6460" s="3"/>
    </row>
    <row r="6461" spans="1:56" s="156" customFormat="1" x14ac:dyDescent="0.25">
      <c r="A6461" s="170"/>
      <c r="B6461" s="53"/>
      <c r="C6461" s="163"/>
      <c r="D6461" s="163"/>
      <c r="E6461" s="171">
        <v>12</v>
      </c>
      <c r="F6461" s="170" t="s">
        <v>1518</v>
      </c>
      <c r="G6461" s="170">
        <v>2018</v>
      </c>
      <c r="H6461" s="172">
        <v>0.52083333333333304</v>
      </c>
      <c r="I6461" s="163"/>
      <c r="J6461" s="163"/>
      <c r="K6461" s="163"/>
      <c r="L6461" s="170"/>
      <c r="M6461" s="163"/>
      <c r="N6461" s="170" t="s">
        <v>3161</v>
      </c>
      <c r="O6461" s="170"/>
      <c r="P6461" s="437">
        <v>152</v>
      </c>
      <c r="Q6461" s="437">
        <v>152</v>
      </c>
      <c r="R6461" s="437">
        <v>13</v>
      </c>
      <c r="S6461" s="170" t="s">
        <v>3</v>
      </c>
      <c r="T6461" s="170" t="s">
        <v>44</v>
      </c>
      <c r="U6461" s="170" t="s">
        <v>1052</v>
      </c>
      <c r="V6461" s="170" t="s">
        <v>1923</v>
      </c>
      <c r="W6461" s="170" t="s">
        <v>3199</v>
      </c>
      <c r="X6461" s="170" t="s">
        <v>3180</v>
      </c>
      <c r="Y6461" s="163"/>
      <c r="Z6461" s="163"/>
      <c r="AA6461" s="163">
        <v>42.165599999999998</v>
      </c>
      <c r="AB6461" s="163">
        <v>-120.12220000000001</v>
      </c>
      <c r="AC6461" s="163" t="s">
        <v>45</v>
      </c>
      <c r="AD6461" s="163"/>
      <c r="AE6461" s="8" t="s">
        <v>666</v>
      </c>
      <c r="AF6461" s="163"/>
      <c r="AG6461" s="170" t="s">
        <v>1649</v>
      </c>
      <c r="AH6461" s="170" t="s">
        <v>1649</v>
      </c>
      <c r="AI6461" s="163"/>
      <c r="AJ6461" s="163"/>
      <c r="AK6461" s="163"/>
      <c r="AL6461" s="163"/>
      <c r="AM6461" s="163"/>
      <c r="AN6461" s="163"/>
      <c r="AO6461" s="163"/>
      <c r="AP6461" s="163"/>
      <c r="AQ6461" s="163"/>
      <c r="AR6461" s="163"/>
      <c r="AS6461" s="163"/>
      <c r="AT6461" s="163"/>
      <c r="AU6461" s="163"/>
      <c r="AV6461" s="163"/>
      <c r="AW6461" s="163"/>
      <c r="AX6461" s="163"/>
      <c r="AY6461" s="163"/>
      <c r="AZ6461" s="163"/>
      <c r="BA6461" s="163"/>
      <c r="BB6461" s="163"/>
      <c r="BC6461" s="163"/>
      <c r="BD6461" s="3"/>
    </row>
    <row r="6462" spans="1:56" s="156" customFormat="1" x14ac:dyDescent="0.25">
      <c r="A6462" s="170"/>
      <c r="B6462" s="53"/>
      <c r="C6462" s="163"/>
      <c r="D6462" s="163"/>
      <c r="E6462" s="171">
        <v>12</v>
      </c>
      <c r="F6462" s="170" t="s">
        <v>1518</v>
      </c>
      <c r="G6462" s="170">
        <v>2018</v>
      </c>
      <c r="H6462" s="172">
        <v>0.52083333333333304</v>
      </c>
      <c r="I6462" s="163"/>
      <c r="J6462" s="163"/>
      <c r="K6462" s="163"/>
      <c r="L6462" s="170"/>
      <c r="M6462" s="163"/>
      <c r="N6462" s="170" t="s">
        <v>3161</v>
      </c>
      <c r="O6462" s="170"/>
      <c r="P6462" s="437">
        <v>152</v>
      </c>
      <c r="Q6462" s="437">
        <v>152</v>
      </c>
      <c r="R6462" s="437">
        <v>14</v>
      </c>
      <c r="S6462" s="170" t="s">
        <v>3</v>
      </c>
      <c r="T6462" s="170" t="s">
        <v>44</v>
      </c>
      <c r="U6462" s="170" t="s">
        <v>1052</v>
      </c>
      <c r="V6462" s="170" t="s">
        <v>1923</v>
      </c>
      <c r="W6462" s="170" t="s">
        <v>3199</v>
      </c>
      <c r="X6462" s="170" t="s">
        <v>3180</v>
      </c>
      <c r="Y6462" s="163"/>
      <c r="Z6462" s="163"/>
      <c r="AA6462" s="163">
        <v>42.165599999999998</v>
      </c>
      <c r="AB6462" s="163">
        <v>-120.12220000000001</v>
      </c>
      <c r="AC6462" s="163" t="s">
        <v>45</v>
      </c>
      <c r="AD6462" s="163"/>
      <c r="AE6462" s="8" t="s">
        <v>666</v>
      </c>
      <c r="AF6462" s="163"/>
      <c r="AG6462" s="170" t="s">
        <v>1649</v>
      </c>
      <c r="AH6462" s="170" t="s">
        <v>1649</v>
      </c>
      <c r="AI6462" s="163"/>
      <c r="AJ6462" s="163"/>
      <c r="AK6462" s="163"/>
      <c r="AL6462" s="163"/>
      <c r="AM6462" s="163"/>
      <c r="AN6462" s="163"/>
      <c r="AO6462" s="163"/>
      <c r="AP6462" s="163"/>
      <c r="AQ6462" s="163"/>
      <c r="AR6462" s="163"/>
      <c r="AS6462" s="163"/>
      <c r="AT6462" s="163"/>
      <c r="AU6462" s="163"/>
      <c r="AV6462" s="163"/>
      <c r="AW6462" s="163"/>
      <c r="AX6462" s="163"/>
      <c r="AY6462" s="163"/>
      <c r="AZ6462" s="163"/>
      <c r="BA6462" s="163"/>
      <c r="BB6462" s="163"/>
      <c r="BC6462" s="163"/>
      <c r="BD6462" s="3"/>
    </row>
    <row r="6463" spans="1:56" s="156" customFormat="1" x14ac:dyDescent="0.25">
      <c r="A6463" s="170"/>
      <c r="B6463" s="53"/>
      <c r="C6463" s="163"/>
      <c r="D6463" s="163"/>
      <c r="E6463" s="171">
        <v>12</v>
      </c>
      <c r="F6463" s="170" t="s">
        <v>1518</v>
      </c>
      <c r="G6463" s="170">
        <v>2018</v>
      </c>
      <c r="H6463" s="172">
        <v>0.52083333333333304</v>
      </c>
      <c r="I6463" s="163"/>
      <c r="J6463" s="163"/>
      <c r="K6463" s="163"/>
      <c r="L6463" s="170"/>
      <c r="M6463" s="163"/>
      <c r="N6463" s="170" t="s">
        <v>3161</v>
      </c>
      <c r="O6463" s="170"/>
      <c r="P6463" s="437">
        <v>152</v>
      </c>
      <c r="Q6463" s="437">
        <v>152</v>
      </c>
      <c r="R6463" s="437">
        <v>15</v>
      </c>
      <c r="S6463" s="170" t="s">
        <v>3</v>
      </c>
      <c r="T6463" s="170" t="s">
        <v>44</v>
      </c>
      <c r="U6463" s="170" t="s">
        <v>1052</v>
      </c>
      <c r="V6463" s="170" t="s">
        <v>1923</v>
      </c>
      <c r="W6463" s="170" t="s">
        <v>3199</v>
      </c>
      <c r="X6463" s="170" t="s">
        <v>3180</v>
      </c>
      <c r="Y6463" s="163"/>
      <c r="Z6463" s="163"/>
      <c r="AA6463" s="163">
        <v>42.165599999999998</v>
      </c>
      <c r="AB6463" s="163">
        <v>-120.12220000000001</v>
      </c>
      <c r="AC6463" s="163" t="s">
        <v>45</v>
      </c>
      <c r="AD6463" s="163"/>
      <c r="AE6463" s="8" t="s">
        <v>666</v>
      </c>
      <c r="AF6463" s="163"/>
      <c r="AG6463" s="170" t="s">
        <v>1649</v>
      </c>
      <c r="AH6463" s="170" t="s">
        <v>1649</v>
      </c>
      <c r="AI6463" s="163"/>
      <c r="AJ6463" s="163"/>
      <c r="AK6463" s="163"/>
      <c r="AL6463" s="163"/>
      <c r="AM6463" s="163"/>
      <c r="AN6463" s="163"/>
      <c r="AO6463" s="163"/>
      <c r="AP6463" s="163"/>
      <c r="AQ6463" s="163"/>
      <c r="AR6463" s="163"/>
      <c r="AS6463" s="163"/>
      <c r="AT6463" s="163"/>
      <c r="AU6463" s="163"/>
      <c r="AV6463" s="163"/>
      <c r="AW6463" s="163"/>
      <c r="AX6463" s="163"/>
      <c r="AY6463" s="163"/>
      <c r="AZ6463" s="163"/>
      <c r="BA6463" s="163"/>
      <c r="BB6463" s="163"/>
      <c r="BC6463" s="163"/>
      <c r="BD6463" s="3"/>
    </row>
    <row r="6464" spans="1:56" s="156" customFormat="1" x14ac:dyDescent="0.25">
      <c r="A6464" s="170"/>
      <c r="B6464" s="53"/>
      <c r="C6464" s="163"/>
      <c r="D6464" s="163"/>
      <c r="E6464" s="171">
        <v>12</v>
      </c>
      <c r="F6464" s="170" t="s">
        <v>1518</v>
      </c>
      <c r="G6464" s="170">
        <v>2018</v>
      </c>
      <c r="H6464" s="172">
        <v>0.52083333333333304</v>
      </c>
      <c r="I6464" s="163"/>
      <c r="J6464" s="163"/>
      <c r="K6464" s="163"/>
      <c r="L6464" s="170"/>
      <c r="M6464" s="163"/>
      <c r="N6464" s="170" t="s">
        <v>3161</v>
      </c>
      <c r="O6464" s="170"/>
      <c r="P6464" s="437">
        <v>152</v>
      </c>
      <c r="Q6464" s="437">
        <v>152</v>
      </c>
      <c r="R6464" s="437">
        <v>16</v>
      </c>
      <c r="S6464" s="170" t="s">
        <v>3</v>
      </c>
      <c r="T6464" s="170" t="s">
        <v>44</v>
      </c>
      <c r="U6464" s="170" t="s">
        <v>1052</v>
      </c>
      <c r="V6464" s="170" t="s">
        <v>1923</v>
      </c>
      <c r="W6464" s="170" t="s">
        <v>3199</v>
      </c>
      <c r="X6464" s="170" t="s">
        <v>3180</v>
      </c>
      <c r="Y6464" s="163"/>
      <c r="Z6464" s="163"/>
      <c r="AA6464" s="163">
        <v>42.165599999999998</v>
      </c>
      <c r="AB6464" s="163">
        <v>-120.12220000000001</v>
      </c>
      <c r="AC6464" s="163" t="s">
        <v>45</v>
      </c>
      <c r="AD6464" s="163"/>
      <c r="AE6464" s="8" t="s">
        <v>666</v>
      </c>
      <c r="AF6464" s="163"/>
      <c r="AG6464" s="170" t="s">
        <v>1649</v>
      </c>
      <c r="AH6464" s="170" t="s">
        <v>1649</v>
      </c>
      <c r="AI6464" s="163"/>
      <c r="AJ6464" s="163"/>
      <c r="AK6464" s="163"/>
      <c r="AL6464" s="163"/>
      <c r="AM6464" s="163"/>
      <c r="AN6464" s="163"/>
      <c r="AO6464" s="163"/>
      <c r="AP6464" s="163"/>
      <c r="AQ6464" s="163"/>
      <c r="AR6464" s="163"/>
      <c r="AS6464" s="163"/>
      <c r="AT6464" s="163"/>
      <c r="AU6464" s="163"/>
      <c r="AV6464" s="163"/>
      <c r="AW6464" s="163"/>
      <c r="AX6464" s="163"/>
      <c r="AY6464" s="163"/>
      <c r="AZ6464" s="163"/>
      <c r="BA6464" s="163"/>
      <c r="BB6464" s="163"/>
      <c r="BC6464" s="163"/>
      <c r="BD6464" s="3"/>
    </row>
    <row r="6465" spans="1:56" s="156" customFormat="1" x14ac:dyDescent="0.25">
      <c r="A6465" s="170"/>
      <c r="B6465" s="53"/>
      <c r="C6465" s="163"/>
      <c r="D6465" s="163"/>
      <c r="E6465" s="171">
        <v>12</v>
      </c>
      <c r="F6465" s="170" t="s">
        <v>1518</v>
      </c>
      <c r="G6465" s="170">
        <v>2018</v>
      </c>
      <c r="H6465" s="172">
        <v>0.61458333333333304</v>
      </c>
      <c r="I6465" s="163"/>
      <c r="J6465" s="163"/>
      <c r="K6465" s="163"/>
      <c r="L6465" s="170"/>
      <c r="M6465" s="163"/>
      <c r="N6465" s="170" t="s">
        <v>3162</v>
      </c>
      <c r="O6465" s="170"/>
      <c r="P6465" s="437">
        <v>153</v>
      </c>
      <c r="Q6465" s="437">
        <v>153</v>
      </c>
      <c r="R6465" s="437">
        <v>1</v>
      </c>
      <c r="S6465" s="170" t="s">
        <v>3</v>
      </c>
      <c r="T6465" s="170" t="s">
        <v>44</v>
      </c>
      <c r="U6465" s="170" t="s">
        <v>1052</v>
      </c>
      <c r="V6465" s="170" t="s">
        <v>1923</v>
      </c>
      <c r="W6465" s="170" t="s">
        <v>3200</v>
      </c>
      <c r="X6465" s="170" t="s">
        <v>3201</v>
      </c>
      <c r="Y6465" s="163"/>
      <c r="Z6465" s="163"/>
      <c r="AA6465" s="163">
        <v>42.175899999999999</v>
      </c>
      <c r="AB6465" s="163">
        <v>-120.9015</v>
      </c>
      <c r="AC6465" s="163" t="s">
        <v>45</v>
      </c>
      <c r="AD6465" s="163"/>
      <c r="AE6465" s="8" t="s">
        <v>666</v>
      </c>
      <c r="AF6465" s="163"/>
      <c r="AG6465" s="170" t="s">
        <v>1649</v>
      </c>
      <c r="AH6465" s="170" t="s">
        <v>1649</v>
      </c>
      <c r="AI6465" s="163"/>
      <c r="AJ6465" s="163"/>
      <c r="AK6465" s="163"/>
      <c r="AL6465" s="163"/>
      <c r="AM6465" s="163"/>
      <c r="AN6465" s="163"/>
      <c r="AO6465" s="163"/>
      <c r="AP6465" s="163"/>
      <c r="AQ6465" s="163"/>
      <c r="AR6465" s="163"/>
      <c r="AS6465" s="163"/>
      <c r="AT6465" s="163"/>
      <c r="AU6465" s="163"/>
      <c r="AV6465" s="163"/>
      <c r="AW6465" s="163"/>
      <c r="AX6465" s="163"/>
      <c r="AY6465" s="163"/>
      <c r="AZ6465" s="163"/>
      <c r="BA6465" s="163"/>
      <c r="BB6465" s="163"/>
      <c r="BC6465" s="163"/>
      <c r="BD6465" s="3"/>
    </row>
    <row r="6466" spans="1:56" s="156" customFormat="1" x14ac:dyDescent="0.25">
      <c r="A6466" s="170"/>
      <c r="B6466" s="53"/>
      <c r="C6466" s="163"/>
      <c r="D6466" s="163"/>
      <c r="E6466" s="171">
        <v>12</v>
      </c>
      <c r="F6466" s="170" t="s">
        <v>1518</v>
      </c>
      <c r="G6466" s="170">
        <v>2018</v>
      </c>
      <c r="H6466" s="172">
        <v>0.61458333333333304</v>
      </c>
      <c r="I6466" s="163"/>
      <c r="J6466" s="163"/>
      <c r="K6466" s="163"/>
      <c r="L6466" s="170"/>
      <c r="M6466" s="163"/>
      <c r="N6466" s="170" t="s">
        <v>3162</v>
      </c>
      <c r="O6466" s="170"/>
      <c r="P6466" s="437">
        <v>153</v>
      </c>
      <c r="Q6466" s="437">
        <v>153</v>
      </c>
      <c r="R6466" s="437">
        <v>2</v>
      </c>
      <c r="S6466" s="170" t="s">
        <v>3</v>
      </c>
      <c r="T6466" s="170" t="s">
        <v>44</v>
      </c>
      <c r="U6466" s="170" t="s">
        <v>1052</v>
      </c>
      <c r="V6466" s="170" t="s">
        <v>1923</v>
      </c>
      <c r="W6466" s="170" t="s">
        <v>3200</v>
      </c>
      <c r="X6466" s="170" t="s">
        <v>3201</v>
      </c>
      <c r="Y6466" s="163"/>
      <c r="Z6466" s="163"/>
      <c r="AA6466" s="163">
        <v>42.175899999999999</v>
      </c>
      <c r="AB6466" s="163">
        <v>-120.9015</v>
      </c>
      <c r="AC6466" s="163" t="s">
        <v>45</v>
      </c>
      <c r="AD6466" s="163"/>
      <c r="AE6466" s="8" t="s">
        <v>666</v>
      </c>
      <c r="AF6466" s="163"/>
      <c r="AG6466" s="170" t="s">
        <v>1649</v>
      </c>
      <c r="AH6466" s="170" t="s">
        <v>1649</v>
      </c>
      <c r="AI6466" s="163"/>
      <c r="AJ6466" s="163"/>
      <c r="AK6466" s="163"/>
      <c r="AL6466" s="163"/>
      <c r="AM6466" s="163"/>
      <c r="AN6466" s="163"/>
      <c r="AO6466" s="163"/>
      <c r="AP6466" s="163"/>
      <c r="AQ6466" s="163"/>
      <c r="AR6466" s="163"/>
      <c r="AS6466" s="163"/>
      <c r="AT6466" s="163"/>
      <c r="AU6466" s="163"/>
      <c r="AV6466" s="163"/>
      <c r="AW6466" s="163"/>
      <c r="AX6466" s="163"/>
      <c r="AY6466" s="163"/>
      <c r="AZ6466" s="163"/>
      <c r="BA6466" s="163"/>
      <c r="BB6466" s="163"/>
      <c r="BC6466" s="163"/>
      <c r="BD6466" s="3"/>
    </row>
    <row r="6467" spans="1:56" s="156" customFormat="1" x14ac:dyDescent="0.25">
      <c r="A6467" s="170"/>
      <c r="B6467" s="53"/>
      <c r="C6467" s="163"/>
      <c r="D6467" s="163"/>
      <c r="E6467" s="171">
        <v>12</v>
      </c>
      <c r="F6467" s="170" t="s">
        <v>1518</v>
      </c>
      <c r="G6467" s="170">
        <v>2018</v>
      </c>
      <c r="H6467" s="172">
        <v>0.61458333333333304</v>
      </c>
      <c r="I6467" s="163"/>
      <c r="J6467" s="163"/>
      <c r="K6467" s="163"/>
      <c r="L6467" s="170"/>
      <c r="M6467" s="163"/>
      <c r="N6467" s="170" t="s">
        <v>3162</v>
      </c>
      <c r="O6467" s="170"/>
      <c r="P6467" s="437">
        <v>153</v>
      </c>
      <c r="Q6467" s="437">
        <v>153</v>
      </c>
      <c r="R6467" s="437">
        <v>3</v>
      </c>
      <c r="S6467" s="170" t="s">
        <v>3</v>
      </c>
      <c r="T6467" s="170" t="s">
        <v>44</v>
      </c>
      <c r="U6467" s="170" t="s">
        <v>1052</v>
      </c>
      <c r="V6467" s="170" t="s">
        <v>1923</v>
      </c>
      <c r="W6467" s="170" t="s">
        <v>3200</v>
      </c>
      <c r="X6467" s="170" t="s">
        <v>3201</v>
      </c>
      <c r="Y6467" s="163"/>
      <c r="Z6467" s="163"/>
      <c r="AA6467" s="163">
        <v>42.175899999999999</v>
      </c>
      <c r="AB6467" s="163">
        <v>-120.9015</v>
      </c>
      <c r="AC6467" s="163" t="s">
        <v>45</v>
      </c>
      <c r="AD6467" s="163"/>
      <c r="AE6467" s="8" t="s">
        <v>666</v>
      </c>
      <c r="AF6467" s="163"/>
      <c r="AG6467" s="170" t="s">
        <v>1649</v>
      </c>
      <c r="AH6467" s="170" t="s">
        <v>1649</v>
      </c>
      <c r="AI6467" s="163"/>
      <c r="AJ6467" s="163"/>
      <c r="AK6467" s="163"/>
      <c r="AL6467" s="163"/>
      <c r="AM6467" s="163"/>
      <c r="AN6467" s="163"/>
      <c r="AO6467" s="163"/>
      <c r="AP6467" s="163"/>
      <c r="AQ6467" s="163"/>
      <c r="AR6467" s="163"/>
      <c r="AS6467" s="163"/>
      <c r="AT6467" s="163"/>
      <c r="AU6467" s="163"/>
      <c r="AV6467" s="163"/>
      <c r="AW6467" s="163"/>
      <c r="AX6467" s="163"/>
      <c r="AY6467" s="163"/>
      <c r="AZ6467" s="163"/>
      <c r="BA6467" s="163"/>
      <c r="BB6467" s="163"/>
      <c r="BC6467" s="163"/>
      <c r="BD6467" s="3"/>
    </row>
    <row r="6468" spans="1:56" s="156" customFormat="1" x14ac:dyDescent="0.25">
      <c r="A6468" s="170"/>
      <c r="B6468" s="53"/>
      <c r="C6468" s="163"/>
      <c r="D6468" s="163"/>
      <c r="E6468" s="171">
        <v>12</v>
      </c>
      <c r="F6468" s="170" t="s">
        <v>1518</v>
      </c>
      <c r="G6468" s="170">
        <v>2018</v>
      </c>
      <c r="H6468" s="172">
        <v>0.61458333333333304</v>
      </c>
      <c r="I6468" s="163"/>
      <c r="J6468" s="163"/>
      <c r="K6468" s="163"/>
      <c r="L6468" s="170"/>
      <c r="M6468" s="163"/>
      <c r="N6468" s="170" t="s">
        <v>3162</v>
      </c>
      <c r="O6468" s="170"/>
      <c r="P6468" s="437">
        <v>153</v>
      </c>
      <c r="Q6468" s="437">
        <v>153</v>
      </c>
      <c r="R6468" s="437">
        <v>4</v>
      </c>
      <c r="S6468" s="170" t="s">
        <v>3</v>
      </c>
      <c r="T6468" s="170" t="s">
        <v>44</v>
      </c>
      <c r="U6468" s="170" t="s">
        <v>1052</v>
      </c>
      <c r="V6468" s="170" t="s">
        <v>1923</v>
      </c>
      <c r="W6468" s="170" t="s">
        <v>3200</v>
      </c>
      <c r="X6468" s="170" t="s">
        <v>3201</v>
      </c>
      <c r="Y6468" s="163"/>
      <c r="Z6468" s="163"/>
      <c r="AA6468" s="163">
        <v>42.175899999999999</v>
      </c>
      <c r="AB6468" s="163">
        <v>-120.9015</v>
      </c>
      <c r="AC6468" s="163" t="s">
        <v>45</v>
      </c>
      <c r="AD6468" s="163"/>
      <c r="AE6468" s="8" t="s">
        <v>666</v>
      </c>
      <c r="AF6468" s="163"/>
      <c r="AG6468" s="170" t="s">
        <v>1649</v>
      </c>
      <c r="AH6468" s="170" t="s">
        <v>1649</v>
      </c>
      <c r="AI6468" s="163"/>
      <c r="AJ6468" s="163"/>
      <c r="AK6468" s="163"/>
      <c r="AL6468" s="163"/>
      <c r="AM6468" s="163"/>
      <c r="AN6468" s="163"/>
      <c r="AO6468" s="163"/>
      <c r="AP6468" s="163"/>
      <c r="AQ6468" s="163"/>
      <c r="AR6468" s="163"/>
      <c r="AS6468" s="163"/>
      <c r="AT6468" s="163"/>
      <c r="AU6468" s="163"/>
      <c r="AV6468" s="163"/>
      <c r="AW6468" s="163"/>
      <c r="AX6468" s="163"/>
      <c r="AY6468" s="163"/>
      <c r="AZ6468" s="163"/>
      <c r="BA6468" s="163"/>
      <c r="BB6468" s="163"/>
      <c r="BC6468" s="163"/>
      <c r="BD6468" s="3"/>
    </row>
    <row r="6469" spans="1:56" s="156" customFormat="1" x14ac:dyDescent="0.25">
      <c r="A6469" s="170"/>
      <c r="B6469" s="53"/>
      <c r="C6469" s="163"/>
      <c r="D6469" s="163"/>
      <c r="E6469" s="171">
        <v>12</v>
      </c>
      <c r="F6469" s="170" t="s">
        <v>1518</v>
      </c>
      <c r="G6469" s="170">
        <v>2018</v>
      </c>
      <c r="H6469" s="172">
        <v>0.61458333333333304</v>
      </c>
      <c r="I6469" s="163"/>
      <c r="J6469" s="163"/>
      <c r="K6469" s="163"/>
      <c r="L6469" s="170"/>
      <c r="M6469" s="163"/>
      <c r="N6469" s="170" t="s">
        <v>3162</v>
      </c>
      <c r="O6469" s="170"/>
      <c r="P6469" s="437">
        <v>153</v>
      </c>
      <c r="Q6469" s="437">
        <v>153</v>
      </c>
      <c r="R6469" s="437">
        <v>5</v>
      </c>
      <c r="S6469" s="170" t="s">
        <v>3</v>
      </c>
      <c r="T6469" s="170" t="s">
        <v>44</v>
      </c>
      <c r="U6469" s="170" t="s">
        <v>1052</v>
      </c>
      <c r="V6469" s="170" t="s">
        <v>1923</v>
      </c>
      <c r="W6469" s="170" t="s">
        <v>3200</v>
      </c>
      <c r="X6469" s="170" t="s">
        <v>3201</v>
      </c>
      <c r="Y6469" s="163"/>
      <c r="Z6469" s="163"/>
      <c r="AA6469" s="163">
        <v>42.175899999999999</v>
      </c>
      <c r="AB6469" s="163">
        <v>-120.9015</v>
      </c>
      <c r="AC6469" s="163" t="s">
        <v>45</v>
      </c>
      <c r="AD6469" s="163"/>
      <c r="AE6469" s="8" t="s">
        <v>666</v>
      </c>
      <c r="AF6469" s="163"/>
      <c r="AG6469" s="170" t="s">
        <v>1649</v>
      </c>
      <c r="AH6469" s="170" t="s">
        <v>1649</v>
      </c>
      <c r="AI6469" s="163"/>
      <c r="AJ6469" s="163"/>
      <c r="AK6469" s="163"/>
      <c r="AL6469" s="163"/>
      <c r="AM6469" s="163"/>
      <c r="AN6469" s="163"/>
      <c r="AO6469" s="163"/>
      <c r="AP6469" s="163"/>
      <c r="AQ6469" s="163"/>
      <c r="AR6469" s="163"/>
      <c r="AS6469" s="163"/>
      <c r="AT6469" s="163"/>
      <c r="AU6469" s="163"/>
      <c r="AV6469" s="163"/>
      <c r="AW6469" s="163"/>
      <c r="AX6469" s="163"/>
      <c r="AY6469" s="163"/>
      <c r="AZ6469" s="163"/>
      <c r="BA6469" s="163"/>
      <c r="BB6469" s="163"/>
      <c r="BC6469" s="163"/>
      <c r="BD6469" s="3"/>
    </row>
    <row r="6470" spans="1:56" s="156" customFormat="1" x14ac:dyDescent="0.25">
      <c r="A6470" s="170"/>
      <c r="B6470" s="53"/>
      <c r="C6470" s="163"/>
      <c r="D6470" s="163"/>
      <c r="E6470" s="171">
        <v>12</v>
      </c>
      <c r="F6470" s="170" t="s">
        <v>1518</v>
      </c>
      <c r="G6470" s="170">
        <v>2018</v>
      </c>
      <c r="H6470" s="172">
        <v>0.61458333333333304</v>
      </c>
      <c r="I6470" s="163"/>
      <c r="J6470" s="163"/>
      <c r="K6470" s="163"/>
      <c r="L6470" s="170"/>
      <c r="M6470" s="163"/>
      <c r="N6470" s="170" t="s">
        <v>3162</v>
      </c>
      <c r="O6470" s="170"/>
      <c r="P6470" s="437">
        <v>153</v>
      </c>
      <c r="Q6470" s="437">
        <v>153</v>
      </c>
      <c r="R6470" s="437">
        <v>6</v>
      </c>
      <c r="S6470" s="170" t="s">
        <v>3</v>
      </c>
      <c r="T6470" s="170" t="s">
        <v>44</v>
      </c>
      <c r="U6470" s="170" t="s">
        <v>1052</v>
      </c>
      <c r="V6470" s="170" t="s">
        <v>1923</v>
      </c>
      <c r="W6470" s="170" t="s">
        <v>3200</v>
      </c>
      <c r="X6470" s="170" t="s">
        <v>3201</v>
      </c>
      <c r="Y6470" s="163"/>
      <c r="Z6470" s="163"/>
      <c r="AA6470" s="163">
        <v>42.175899999999999</v>
      </c>
      <c r="AB6470" s="163">
        <v>-120.9015</v>
      </c>
      <c r="AC6470" s="163" t="s">
        <v>45</v>
      </c>
      <c r="AD6470" s="163"/>
      <c r="AE6470" s="8" t="s">
        <v>666</v>
      </c>
      <c r="AF6470" s="163"/>
      <c r="AG6470" s="170" t="s">
        <v>1649</v>
      </c>
      <c r="AH6470" s="170" t="s">
        <v>1649</v>
      </c>
      <c r="AI6470" s="163"/>
      <c r="AJ6470" s="163"/>
      <c r="AK6470" s="163"/>
      <c r="AL6470" s="163"/>
      <c r="AM6470" s="163"/>
      <c r="AN6470" s="163"/>
      <c r="AO6470" s="163"/>
      <c r="AP6470" s="163"/>
      <c r="AQ6470" s="163"/>
      <c r="AR6470" s="163"/>
      <c r="AS6470" s="163"/>
      <c r="AT6470" s="163"/>
      <c r="AU6470" s="163"/>
      <c r="AV6470" s="163"/>
      <c r="AW6470" s="163"/>
      <c r="AX6470" s="163"/>
      <c r="AY6470" s="163"/>
      <c r="AZ6470" s="163"/>
      <c r="BA6470" s="163"/>
      <c r="BB6470" s="163"/>
      <c r="BC6470" s="163"/>
      <c r="BD6470" s="3"/>
    </row>
    <row r="6471" spans="1:56" s="156" customFormat="1" x14ac:dyDescent="0.25">
      <c r="A6471" s="170"/>
      <c r="B6471" s="53"/>
      <c r="C6471" s="163"/>
      <c r="D6471" s="163"/>
      <c r="E6471" s="171">
        <v>12</v>
      </c>
      <c r="F6471" s="170" t="s">
        <v>1518</v>
      </c>
      <c r="G6471" s="170">
        <v>2018</v>
      </c>
      <c r="H6471" s="172">
        <v>0.61458333333333304</v>
      </c>
      <c r="I6471" s="163"/>
      <c r="J6471" s="163"/>
      <c r="K6471" s="163"/>
      <c r="L6471" s="170"/>
      <c r="M6471" s="163"/>
      <c r="N6471" s="170" t="s">
        <v>3162</v>
      </c>
      <c r="O6471" s="170"/>
      <c r="P6471" s="437">
        <v>153</v>
      </c>
      <c r="Q6471" s="437">
        <v>153</v>
      </c>
      <c r="R6471" s="437">
        <v>7</v>
      </c>
      <c r="S6471" s="170" t="s">
        <v>3</v>
      </c>
      <c r="T6471" s="170" t="s">
        <v>44</v>
      </c>
      <c r="U6471" s="170" t="s">
        <v>1052</v>
      </c>
      <c r="V6471" s="170" t="s">
        <v>1923</v>
      </c>
      <c r="W6471" s="170" t="s">
        <v>3200</v>
      </c>
      <c r="X6471" s="170" t="s">
        <v>3201</v>
      </c>
      <c r="Y6471" s="163"/>
      <c r="Z6471" s="163"/>
      <c r="AA6471" s="163">
        <v>42.175899999999999</v>
      </c>
      <c r="AB6471" s="163">
        <v>-120.9015</v>
      </c>
      <c r="AC6471" s="163" t="s">
        <v>45</v>
      </c>
      <c r="AD6471" s="163"/>
      <c r="AE6471" s="8" t="s">
        <v>666</v>
      </c>
      <c r="AF6471" s="163"/>
      <c r="AG6471" s="170" t="s">
        <v>1649</v>
      </c>
      <c r="AH6471" s="170" t="s">
        <v>1649</v>
      </c>
      <c r="AI6471" s="163"/>
      <c r="AJ6471" s="163"/>
      <c r="AK6471" s="163"/>
      <c r="AL6471" s="163"/>
      <c r="AM6471" s="163"/>
      <c r="AN6471" s="163"/>
      <c r="AO6471" s="163"/>
      <c r="AP6471" s="163"/>
      <c r="AQ6471" s="163"/>
      <c r="AR6471" s="163"/>
      <c r="AS6471" s="163"/>
      <c r="AT6471" s="163"/>
      <c r="AU6471" s="163"/>
      <c r="AV6471" s="163"/>
      <c r="AW6471" s="163"/>
      <c r="AX6471" s="163"/>
      <c r="AY6471" s="163"/>
      <c r="AZ6471" s="163"/>
      <c r="BA6471" s="163"/>
      <c r="BB6471" s="163"/>
      <c r="BC6471" s="163"/>
      <c r="BD6471" s="3"/>
    </row>
    <row r="6472" spans="1:56" s="156" customFormat="1" x14ac:dyDescent="0.25">
      <c r="A6472" s="170"/>
      <c r="B6472" s="53"/>
      <c r="C6472" s="163"/>
      <c r="D6472" s="163"/>
      <c r="E6472" s="171">
        <v>12</v>
      </c>
      <c r="F6472" s="170" t="s">
        <v>1518</v>
      </c>
      <c r="G6472" s="170">
        <v>2018</v>
      </c>
      <c r="H6472" s="172">
        <v>0.61458333333333304</v>
      </c>
      <c r="I6472" s="163"/>
      <c r="J6472" s="163"/>
      <c r="K6472" s="163"/>
      <c r="L6472" s="170"/>
      <c r="M6472" s="163"/>
      <c r="N6472" s="170" t="s">
        <v>3162</v>
      </c>
      <c r="O6472" s="170"/>
      <c r="P6472" s="437">
        <v>153</v>
      </c>
      <c r="Q6472" s="437">
        <v>153</v>
      </c>
      <c r="R6472" s="437">
        <v>8</v>
      </c>
      <c r="S6472" s="170" t="s">
        <v>3</v>
      </c>
      <c r="T6472" s="170" t="s">
        <v>44</v>
      </c>
      <c r="U6472" s="170" t="s">
        <v>1052</v>
      </c>
      <c r="V6472" s="170" t="s">
        <v>1923</v>
      </c>
      <c r="W6472" s="170" t="s">
        <v>3200</v>
      </c>
      <c r="X6472" s="170" t="s">
        <v>3201</v>
      </c>
      <c r="Y6472" s="163"/>
      <c r="Z6472" s="163"/>
      <c r="AA6472" s="163">
        <v>42.175899999999999</v>
      </c>
      <c r="AB6472" s="163">
        <v>-120.9015</v>
      </c>
      <c r="AC6472" s="163" t="s">
        <v>45</v>
      </c>
      <c r="AD6472" s="163"/>
      <c r="AE6472" s="8" t="s">
        <v>666</v>
      </c>
      <c r="AF6472" s="163"/>
      <c r="AG6472" s="170" t="s">
        <v>1649</v>
      </c>
      <c r="AH6472" s="170" t="s">
        <v>1649</v>
      </c>
      <c r="AI6472" s="163"/>
      <c r="AJ6472" s="163"/>
      <c r="AK6472" s="163"/>
      <c r="AL6472" s="163"/>
      <c r="AM6472" s="163"/>
      <c r="AN6472" s="163"/>
      <c r="AO6472" s="163"/>
      <c r="AP6472" s="163"/>
      <c r="AQ6472" s="163"/>
      <c r="AR6472" s="163"/>
      <c r="AS6472" s="163"/>
      <c r="AT6472" s="163"/>
      <c r="AU6472" s="163"/>
      <c r="AV6472" s="163"/>
      <c r="AW6472" s="163"/>
      <c r="AX6472" s="163"/>
      <c r="AY6472" s="163"/>
      <c r="AZ6472" s="163"/>
      <c r="BA6472" s="163"/>
      <c r="BB6472" s="163"/>
      <c r="BC6472" s="163"/>
      <c r="BD6472" s="3"/>
    </row>
    <row r="6473" spans="1:56" s="156" customFormat="1" x14ac:dyDescent="0.25">
      <c r="A6473" s="170"/>
      <c r="B6473" s="53"/>
      <c r="C6473" s="163"/>
      <c r="D6473" s="163"/>
      <c r="E6473" s="171">
        <v>13</v>
      </c>
      <c r="F6473" s="170" t="s">
        <v>1518</v>
      </c>
      <c r="G6473" s="170">
        <v>2018</v>
      </c>
      <c r="H6473" s="172">
        <v>0.41666666666666702</v>
      </c>
      <c r="I6473" s="163"/>
      <c r="J6473" s="163"/>
      <c r="K6473" s="163"/>
      <c r="L6473" s="170"/>
      <c r="M6473" s="163"/>
      <c r="N6473" s="170" t="s">
        <v>3163</v>
      </c>
      <c r="O6473" s="170"/>
      <c r="P6473" s="437">
        <v>154</v>
      </c>
      <c r="Q6473" s="437">
        <v>154</v>
      </c>
      <c r="R6473" s="437">
        <v>1</v>
      </c>
      <c r="S6473" s="170" t="s">
        <v>3</v>
      </c>
      <c r="T6473" s="170" t="s">
        <v>44</v>
      </c>
      <c r="U6473" s="170" t="s">
        <v>1052</v>
      </c>
      <c r="V6473" s="170" t="s">
        <v>1923</v>
      </c>
      <c r="W6473" s="170" t="s">
        <v>3202</v>
      </c>
      <c r="X6473" s="170" t="s">
        <v>3180</v>
      </c>
      <c r="Y6473" s="163"/>
      <c r="Z6473" s="163"/>
      <c r="AA6473" s="163">
        <v>42.2119</v>
      </c>
      <c r="AB6473" s="163">
        <v>-120.3539</v>
      </c>
      <c r="AC6473" s="163" t="s">
        <v>45</v>
      </c>
      <c r="AD6473" s="163"/>
      <c r="AE6473" s="163"/>
      <c r="AF6473" s="163"/>
      <c r="AG6473" s="170" t="s">
        <v>1649</v>
      </c>
      <c r="AH6473" s="170" t="s">
        <v>1649</v>
      </c>
      <c r="AI6473" s="163"/>
      <c r="AJ6473" s="163"/>
      <c r="AK6473" s="163"/>
      <c r="AL6473" s="163"/>
      <c r="AM6473" s="163"/>
      <c r="AN6473" s="163"/>
      <c r="AO6473" s="163"/>
      <c r="AP6473" s="163"/>
      <c r="AQ6473" s="163"/>
      <c r="AR6473" s="163"/>
      <c r="AS6473" s="163"/>
      <c r="AT6473" s="163"/>
      <c r="AU6473" s="163"/>
      <c r="AV6473" s="163"/>
      <c r="AW6473" s="163"/>
      <c r="AX6473" s="163"/>
      <c r="AY6473" s="163"/>
      <c r="AZ6473" s="163"/>
      <c r="BA6473" s="163"/>
      <c r="BB6473" s="163"/>
      <c r="BC6473" s="163"/>
      <c r="BD6473" s="3"/>
    </row>
    <row r="6474" spans="1:56" s="156" customFormat="1" x14ac:dyDescent="0.25">
      <c r="A6474" s="170"/>
      <c r="B6474" s="53"/>
      <c r="C6474" s="163"/>
      <c r="D6474" s="163"/>
      <c r="E6474" s="171">
        <v>13</v>
      </c>
      <c r="F6474" s="170" t="s">
        <v>1518</v>
      </c>
      <c r="G6474" s="170">
        <v>2018</v>
      </c>
      <c r="H6474" s="172">
        <v>0.4375</v>
      </c>
      <c r="I6474" s="163"/>
      <c r="J6474" s="163"/>
      <c r="K6474" s="163"/>
      <c r="L6474" s="170"/>
      <c r="M6474" s="163"/>
      <c r="N6474" s="170" t="s">
        <v>3164</v>
      </c>
      <c r="O6474" s="170"/>
      <c r="P6474" s="437">
        <v>155</v>
      </c>
      <c r="Q6474" s="437">
        <v>155</v>
      </c>
      <c r="R6474" s="437">
        <v>1</v>
      </c>
      <c r="S6474" s="170" t="s">
        <v>3</v>
      </c>
      <c r="T6474" s="170" t="s">
        <v>44</v>
      </c>
      <c r="U6474" s="170" t="s">
        <v>1052</v>
      </c>
      <c r="V6474" s="170" t="s">
        <v>1923</v>
      </c>
      <c r="W6474" s="170" t="s">
        <v>3204</v>
      </c>
      <c r="X6474" s="170" t="s">
        <v>3180</v>
      </c>
      <c r="Y6474" s="163"/>
      <c r="Z6474" s="163"/>
      <c r="AA6474" s="163">
        <v>42.276000000000003</v>
      </c>
      <c r="AB6474" s="163">
        <v>-120.3445</v>
      </c>
      <c r="AC6474" s="163" t="s">
        <v>45</v>
      </c>
      <c r="AD6474" s="163"/>
      <c r="AE6474" s="8" t="s">
        <v>2270</v>
      </c>
      <c r="AF6474" s="163"/>
      <c r="AG6474" s="170" t="s">
        <v>1649</v>
      </c>
      <c r="AH6474" s="170" t="s">
        <v>1649</v>
      </c>
      <c r="AI6474" s="163"/>
      <c r="AJ6474" s="163"/>
      <c r="AK6474" s="163"/>
      <c r="AL6474" s="163"/>
      <c r="AM6474" s="163"/>
      <c r="AN6474" s="163"/>
      <c r="AO6474" s="163"/>
      <c r="AP6474" s="163"/>
      <c r="AQ6474" s="163"/>
      <c r="AR6474" s="163"/>
      <c r="AS6474" s="163"/>
      <c r="AT6474" s="163"/>
      <c r="AU6474" s="163"/>
      <c r="AV6474" s="163"/>
      <c r="AW6474" s="163"/>
      <c r="AX6474" s="163"/>
      <c r="AY6474" s="163"/>
      <c r="AZ6474" s="163"/>
      <c r="BA6474" s="163"/>
      <c r="BB6474" s="163"/>
      <c r="BC6474" s="163"/>
      <c r="BD6474" s="3"/>
    </row>
    <row r="6475" spans="1:56" s="156" customFormat="1" x14ac:dyDescent="0.25">
      <c r="A6475" s="170"/>
      <c r="B6475" s="53"/>
      <c r="C6475" s="163"/>
      <c r="D6475" s="163"/>
      <c r="E6475" s="171">
        <v>13</v>
      </c>
      <c r="F6475" s="170" t="s">
        <v>1518</v>
      </c>
      <c r="G6475" s="170">
        <v>2018</v>
      </c>
      <c r="H6475" s="172">
        <v>0.4375</v>
      </c>
      <c r="I6475" s="163"/>
      <c r="J6475" s="163"/>
      <c r="K6475" s="163"/>
      <c r="L6475" s="170"/>
      <c r="M6475" s="163"/>
      <c r="N6475" s="170" t="s">
        <v>3164</v>
      </c>
      <c r="O6475" s="170"/>
      <c r="P6475" s="437">
        <v>155</v>
      </c>
      <c r="Q6475" s="437">
        <v>155</v>
      </c>
      <c r="R6475" s="437">
        <v>2</v>
      </c>
      <c r="S6475" s="170" t="s">
        <v>3</v>
      </c>
      <c r="T6475" s="170" t="s">
        <v>44</v>
      </c>
      <c r="U6475" s="170" t="s">
        <v>1052</v>
      </c>
      <c r="V6475" s="170" t="s">
        <v>1923</v>
      </c>
      <c r="W6475" s="170" t="s">
        <v>3205</v>
      </c>
      <c r="X6475" s="170" t="s">
        <v>3180</v>
      </c>
      <c r="Y6475" s="163"/>
      <c r="Z6475" s="163"/>
      <c r="AA6475" s="163">
        <v>42.276000000000003</v>
      </c>
      <c r="AB6475" s="163">
        <v>-120.3445</v>
      </c>
      <c r="AC6475" s="163" t="s">
        <v>45</v>
      </c>
      <c r="AD6475" s="163"/>
      <c r="AE6475" s="8" t="s">
        <v>2270</v>
      </c>
      <c r="AF6475" s="163"/>
      <c r="AG6475" s="170" t="s">
        <v>1649</v>
      </c>
      <c r="AH6475" s="170" t="s">
        <v>1649</v>
      </c>
      <c r="AI6475" s="163"/>
      <c r="AJ6475" s="163"/>
      <c r="AK6475" s="163"/>
      <c r="AL6475" s="163"/>
      <c r="AM6475" s="163"/>
      <c r="AN6475" s="163"/>
      <c r="AO6475" s="163"/>
      <c r="AP6475" s="163"/>
      <c r="AQ6475" s="163"/>
      <c r="AR6475" s="163"/>
      <c r="AS6475" s="163"/>
      <c r="AT6475" s="163"/>
      <c r="AU6475" s="163"/>
      <c r="AV6475" s="163"/>
      <c r="AW6475" s="163"/>
      <c r="AX6475" s="163"/>
      <c r="AY6475" s="163"/>
      <c r="AZ6475" s="163"/>
      <c r="BA6475" s="163"/>
      <c r="BB6475" s="163"/>
      <c r="BC6475" s="163"/>
      <c r="BD6475" s="3"/>
    </row>
    <row r="6476" spans="1:56" s="156" customFormat="1" x14ac:dyDescent="0.25">
      <c r="A6476" s="170"/>
      <c r="B6476" s="53"/>
      <c r="C6476" s="163"/>
      <c r="D6476" s="163"/>
      <c r="E6476" s="171">
        <v>13</v>
      </c>
      <c r="F6476" s="170" t="s">
        <v>1518</v>
      </c>
      <c r="G6476" s="170">
        <v>2018</v>
      </c>
      <c r="H6476" s="172">
        <v>0.4375</v>
      </c>
      <c r="I6476" s="163"/>
      <c r="J6476" s="163"/>
      <c r="K6476" s="163"/>
      <c r="L6476" s="170"/>
      <c r="M6476" s="163"/>
      <c r="N6476" s="170" t="s">
        <v>3164</v>
      </c>
      <c r="O6476" s="170"/>
      <c r="P6476" s="437">
        <v>155</v>
      </c>
      <c r="Q6476" s="437">
        <v>155</v>
      </c>
      <c r="R6476" s="437">
        <v>3</v>
      </c>
      <c r="S6476" s="170" t="s">
        <v>3</v>
      </c>
      <c r="T6476" s="170" t="s">
        <v>44</v>
      </c>
      <c r="U6476" s="170" t="s">
        <v>1052</v>
      </c>
      <c r="V6476" s="170" t="s">
        <v>1923</v>
      </c>
      <c r="W6476" s="170" t="s">
        <v>3206</v>
      </c>
      <c r="X6476" s="170" t="s">
        <v>3180</v>
      </c>
      <c r="Y6476" s="163"/>
      <c r="Z6476" s="163"/>
      <c r="AA6476" s="163">
        <v>42.276000000000003</v>
      </c>
      <c r="AB6476" s="163">
        <v>-120.3445</v>
      </c>
      <c r="AC6476" s="163" t="s">
        <v>45</v>
      </c>
      <c r="AD6476" s="163"/>
      <c r="AE6476" s="8" t="s">
        <v>2270</v>
      </c>
      <c r="AF6476" s="163"/>
      <c r="AG6476" s="170" t="s">
        <v>1649</v>
      </c>
      <c r="AH6476" s="170" t="s">
        <v>1649</v>
      </c>
      <c r="AI6476" s="163"/>
      <c r="AJ6476" s="163"/>
      <c r="AK6476" s="163"/>
      <c r="AL6476" s="163"/>
      <c r="AM6476" s="163"/>
      <c r="AN6476" s="163"/>
      <c r="AO6476" s="163"/>
      <c r="AP6476" s="163"/>
      <c r="AQ6476" s="163"/>
      <c r="AR6476" s="163"/>
      <c r="AS6476" s="163"/>
      <c r="AT6476" s="163"/>
      <c r="AU6476" s="163"/>
      <c r="AV6476" s="163"/>
      <c r="AW6476" s="163"/>
      <c r="AX6476" s="163"/>
      <c r="AY6476" s="163"/>
      <c r="AZ6476" s="163"/>
      <c r="BA6476" s="163"/>
      <c r="BB6476" s="163"/>
      <c r="BC6476" s="163"/>
      <c r="BD6476" s="3"/>
    </row>
    <row r="6477" spans="1:56" s="156" customFormat="1" x14ac:dyDescent="0.25">
      <c r="A6477" s="170"/>
      <c r="B6477" s="53"/>
      <c r="C6477" s="163"/>
      <c r="D6477" s="163"/>
      <c r="E6477" s="171">
        <v>13</v>
      </c>
      <c r="F6477" s="170" t="s">
        <v>1518</v>
      </c>
      <c r="G6477" s="170">
        <v>2018</v>
      </c>
      <c r="H6477" s="172">
        <v>0.4375</v>
      </c>
      <c r="I6477" s="163"/>
      <c r="J6477" s="163"/>
      <c r="K6477" s="163"/>
      <c r="L6477" s="170"/>
      <c r="M6477" s="163"/>
      <c r="N6477" s="170" t="s">
        <v>3164</v>
      </c>
      <c r="O6477" s="170"/>
      <c r="P6477" s="437">
        <v>155</v>
      </c>
      <c r="Q6477" s="437">
        <v>155</v>
      </c>
      <c r="R6477" s="437">
        <v>4</v>
      </c>
      <c r="S6477" s="170" t="s">
        <v>3</v>
      </c>
      <c r="T6477" s="170" t="s">
        <v>44</v>
      </c>
      <c r="U6477" s="170" t="s">
        <v>1052</v>
      </c>
      <c r="V6477" s="170" t="s">
        <v>1923</v>
      </c>
      <c r="W6477" s="170" t="s">
        <v>3207</v>
      </c>
      <c r="X6477" s="170" t="s">
        <v>3180</v>
      </c>
      <c r="Y6477" s="163"/>
      <c r="Z6477" s="163"/>
      <c r="AA6477" s="163">
        <v>42.276000000000003</v>
      </c>
      <c r="AB6477" s="163">
        <v>-120.3445</v>
      </c>
      <c r="AC6477" s="163" t="s">
        <v>45</v>
      </c>
      <c r="AD6477" s="163"/>
      <c r="AE6477" s="8" t="s">
        <v>2270</v>
      </c>
      <c r="AF6477" s="163"/>
      <c r="AG6477" s="170" t="s">
        <v>1649</v>
      </c>
      <c r="AH6477" s="170" t="s">
        <v>1649</v>
      </c>
      <c r="AI6477" s="163"/>
      <c r="AJ6477" s="163"/>
      <c r="AK6477" s="163"/>
      <c r="AL6477" s="163"/>
      <c r="AM6477" s="163"/>
      <c r="AN6477" s="163"/>
      <c r="AO6477" s="163"/>
      <c r="AP6477" s="163"/>
      <c r="AQ6477" s="163"/>
      <c r="AR6477" s="163"/>
      <c r="AS6477" s="163"/>
      <c r="AT6477" s="163"/>
      <c r="AU6477" s="163"/>
      <c r="AV6477" s="163"/>
      <c r="AW6477" s="163"/>
      <c r="AX6477" s="163"/>
      <c r="AY6477" s="163"/>
      <c r="AZ6477" s="163"/>
      <c r="BA6477" s="163"/>
      <c r="BB6477" s="163"/>
      <c r="BC6477" s="163"/>
      <c r="BD6477" s="3"/>
    </row>
    <row r="6478" spans="1:56" s="156" customFormat="1" x14ac:dyDescent="0.25">
      <c r="A6478" s="170"/>
      <c r="B6478" s="53"/>
      <c r="C6478" s="163"/>
      <c r="D6478" s="163"/>
      <c r="E6478" s="171">
        <v>13</v>
      </c>
      <c r="F6478" s="170" t="s">
        <v>1518</v>
      </c>
      <c r="G6478" s="170">
        <v>2018</v>
      </c>
      <c r="H6478" s="172">
        <v>0.4375</v>
      </c>
      <c r="I6478" s="163"/>
      <c r="J6478" s="163"/>
      <c r="K6478" s="163"/>
      <c r="L6478" s="170"/>
      <c r="M6478" s="163"/>
      <c r="N6478" s="170" t="s">
        <v>3164</v>
      </c>
      <c r="O6478" s="170"/>
      <c r="P6478" s="437">
        <v>155</v>
      </c>
      <c r="Q6478" s="437">
        <v>155</v>
      </c>
      <c r="R6478" s="437">
        <v>5</v>
      </c>
      <c r="S6478" s="170" t="s">
        <v>3</v>
      </c>
      <c r="T6478" s="170" t="s">
        <v>44</v>
      </c>
      <c r="U6478" s="170" t="s">
        <v>1052</v>
      </c>
      <c r="V6478" s="170" t="s">
        <v>1923</v>
      </c>
      <c r="W6478" s="170" t="s">
        <v>3208</v>
      </c>
      <c r="X6478" s="170" t="s">
        <v>3180</v>
      </c>
      <c r="Y6478" s="163"/>
      <c r="Z6478" s="163"/>
      <c r="AA6478" s="163">
        <v>42.276000000000003</v>
      </c>
      <c r="AB6478" s="163">
        <v>-120.3445</v>
      </c>
      <c r="AC6478" s="163" t="s">
        <v>45</v>
      </c>
      <c r="AD6478" s="163"/>
      <c r="AE6478" s="8" t="s">
        <v>2270</v>
      </c>
      <c r="AF6478" s="163"/>
      <c r="AG6478" s="170" t="s">
        <v>1649</v>
      </c>
      <c r="AH6478" s="170" t="s">
        <v>1649</v>
      </c>
      <c r="AI6478" s="163"/>
      <c r="AJ6478" s="163"/>
      <c r="AK6478" s="163"/>
      <c r="AL6478" s="163"/>
      <c r="AM6478" s="163"/>
      <c r="AN6478" s="163"/>
      <c r="AO6478" s="163"/>
      <c r="AP6478" s="163"/>
      <c r="AQ6478" s="163"/>
      <c r="AR6478" s="163"/>
      <c r="AS6478" s="163"/>
      <c r="AT6478" s="163"/>
      <c r="AU6478" s="163"/>
      <c r="AV6478" s="163"/>
      <c r="AW6478" s="163"/>
      <c r="AX6478" s="163"/>
      <c r="AY6478" s="163"/>
      <c r="AZ6478" s="163"/>
      <c r="BA6478" s="163"/>
      <c r="BB6478" s="163"/>
      <c r="BC6478" s="163"/>
      <c r="BD6478" s="3"/>
    </row>
    <row r="6479" spans="1:56" s="156" customFormat="1" x14ac:dyDescent="0.25">
      <c r="A6479" s="170"/>
      <c r="B6479" s="53"/>
      <c r="C6479" s="163"/>
      <c r="D6479" s="163"/>
      <c r="E6479" s="171">
        <v>13</v>
      </c>
      <c r="F6479" s="170" t="s">
        <v>1518</v>
      </c>
      <c r="G6479" s="170">
        <v>2018</v>
      </c>
      <c r="H6479" s="172">
        <v>0.4375</v>
      </c>
      <c r="I6479" s="163"/>
      <c r="J6479" s="163"/>
      <c r="K6479" s="163"/>
      <c r="L6479" s="170"/>
      <c r="M6479" s="163"/>
      <c r="N6479" s="170" t="s">
        <v>3164</v>
      </c>
      <c r="O6479" s="170"/>
      <c r="P6479" s="437">
        <v>155</v>
      </c>
      <c r="Q6479" s="437">
        <v>155</v>
      </c>
      <c r="R6479" s="437">
        <v>6</v>
      </c>
      <c r="S6479" s="170" t="s">
        <v>3</v>
      </c>
      <c r="T6479" s="170" t="s">
        <v>44</v>
      </c>
      <c r="U6479" s="170" t="s">
        <v>1052</v>
      </c>
      <c r="V6479" s="170" t="s">
        <v>1923</v>
      </c>
      <c r="W6479" s="170" t="s">
        <v>3209</v>
      </c>
      <c r="X6479" s="170" t="s">
        <v>3180</v>
      </c>
      <c r="Y6479" s="163"/>
      <c r="Z6479" s="163"/>
      <c r="AA6479" s="163">
        <v>42.276000000000003</v>
      </c>
      <c r="AB6479" s="163">
        <v>-120.3445</v>
      </c>
      <c r="AC6479" s="163" t="s">
        <v>45</v>
      </c>
      <c r="AD6479" s="163"/>
      <c r="AE6479" s="8" t="s">
        <v>2270</v>
      </c>
      <c r="AF6479" s="163"/>
      <c r="AG6479" s="170" t="s">
        <v>1649</v>
      </c>
      <c r="AH6479" s="170" t="s">
        <v>1649</v>
      </c>
      <c r="AI6479" s="163"/>
      <c r="AJ6479" s="163"/>
      <c r="AK6479" s="163"/>
      <c r="AL6479" s="163"/>
      <c r="AM6479" s="163"/>
      <c r="AN6479" s="163"/>
      <c r="AO6479" s="163"/>
      <c r="AP6479" s="163"/>
      <c r="AQ6479" s="163"/>
      <c r="AR6479" s="163"/>
      <c r="AS6479" s="163"/>
      <c r="AT6479" s="163"/>
      <c r="AU6479" s="163"/>
      <c r="AV6479" s="163"/>
      <c r="AW6479" s="163"/>
      <c r="AX6479" s="163"/>
      <c r="AY6479" s="163"/>
      <c r="AZ6479" s="163"/>
      <c r="BA6479" s="163"/>
      <c r="BB6479" s="163"/>
      <c r="BC6479" s="163"/>
      <c r="BD6479" s="3"/>
    </row>
    <row r="6480" spans="1:56" s="156" customFormat="1" x14ac:dyDescent="0.25">
      <c r="A6480" s="170"/>
      <c r="B6480" s="53"/>
      <c r="C6480" s="163"/>
      <c r="D6480" s="163"/>
      <c r="E6480" s="171">
        <v>13</v>
      </c>
      <c r="F6480" s="170" t="s">
        <v>1518</v>
      </c>
      <c r="G6480" s="170">
        <v>2018</v>
      </c>
      <c r="H6480" s="172">
        <v>0.4375</v>
      </c>
      <c r="I6480" s="163"/>
      <c r="J6480" s="163"/>
      <c r="K6480" s="163"/>
      <c r="L6480" s="170"/>
      <c r="M6480" s="163"/>
      <c r="N6480" s="170" t="s">
        <v>3164</v>
      </c>
      <c r="O6480" s="170"/>
      <c r="P6480" s="437">
        <v>155</v>
      </c>
      <c r="Q6480" s="437">
        <v>155</v>
      </c>
      <c r="R6480" s="437">
        <v>7</v>
      </c>
      <c r="S6480" s="170" t="s">
        <v>3</v>
      </c>
      <c r="T6480" s="170" t="s">
        <v>44</v>
      </c>
      <c r="U6480" s="170" t="s">
        <v>1052</v>
      </c>
      <c r="V6480" s="170" t="s">
        <v>1923</v>
      </c>
      <c r="W6480" s="170" t="s">
        <v>3210</v>
      </c>
      <c r="X6480" s="170" t="s">
        <v>3180</v>
      </c>
      <c r="Y6480" s="163"/>
      <c r="Z6480" s="163"/>
      <c r="AA6480" s="163">
        <v>42.276000000000003</v>
      </c>
      <c r="AB6480" s="163">
        <v>-120.3445</v>
      </c>
      <c r="AC6480" s="163" t="s">
        <v>45</v>
      </c>
      <c r="AD6480" s="163"/>
      <c r="AE6480" s="8" t="s">
        <v>2270</v>
      </c>
      <c r="AF6480" s="163"/>
      <c r="AG6480" s="170" t="s">
        <v>1649</v>
      </c>
      <c r="AH6480" s="170" t="s">
        <v>1649</v>
      </c>
      <c r="AI6480" s="163"/>
      <c r="AJ6480" s="163"/>
      <c r="AK6480" s="163"/>
      <c r="AL6480" s="163"/>
      <c r="AM6480" s="163"/>
      <c r="AN6480" s="163"/>
      <c r="AO6480" s="163"/>
      <c r="AP6480" s="163"/>
      <c r="AQ6480" s="163"/>
      <c r="AR6480" s="163"/>
      <c r="AS6480" s="163"/>
      <c r="AT6480" s="163"/>
      <c r="AU6480" s="163"/>
      <c r="AV6480" s="163"/>
      <c r="AW6480" s="163"/>
      <c r="AX6480" s="163"/>
      <c r="AY6480" s="163"/>
      <c r="AZ6480" s="163"/>
      <c r="BA6480" s="163"/>
      <c r="BB6480" s="163"/>
      <c r="BC6480" s="163"/>
      <c r="BD6480" s="3"/>
    </row>
    <row r="6481" spans="1:56" s="156" customFormat="1" x14ac:dyDescent="0.25">
      <c r="A6481" s="170"/>
      <c r="B6481" s="53"/>
      <c r="C6481" s="163"/>
      <c r="D6481" s="163"/>
      <c r="E6481" s="171">
        <v>13</v>
      </c>
      <c r="F6481" s="170" t="s">
        <v>1518</v>
      </c>
      <c r="G6481" s="170">
        <v>2018</v>
      </c>
      <c r="H6481" s="172">
        <v>0.4375</v>
      </c>
      <c r="I6481" s="163"/>
      <c r="J6481" s="163"/>
      <c r="K6481" s="163"/>
      <c r="L6481" s="170"/>
      <c r="M6481" s="163"/>
      <c r="N6481" s="170" t="s">
        <v>3164</v>
      </c>
      <c r="O6481" s="170"/>
      <c r="P6481" s="437">
        <v>155</v>
      </c>
      <c r="Q6481" s="437">
        <v>155</v>
      </c>
      <c r="R6481" s="437">
        <v>8</v>
      </c>
      <c r="S6481" s="170" t="s">
        <v>3</v>
      </c>
      <c r="T6481" s="170" t="s">
        <v>44</v>
      </c>
      <c r="U6481" s="170" t="s">
        <v>1052</v>
      </c>
      <c r="V6481" s="170" t="s">
        <v>1923</v>
      </c>
      <c r="W6481" s="170" t="s">
        <v>3211</v>
      </c>
      <c r="X6481" s="170" t="s">
        <v>3180</v>
      </c>
      <c r="Y6481" s="163"/>
      <c r="Z6481" s="163"/>
      <c r="AA6481" s="163">
        <v>42.276000000000003</v>
      </c>
      <c r="AB6481" s="163">
        <v>-120.3445</v>
      </c>
      <c r="AC6481" s="163" t="s">
        <v>45</v>
      </c>
      <c r="AD6481" s="163"/>
      <c r="AE6481" s="8" t="s">
        <v>2270</v>
      </c>
      <c r="AF6481" s="163"/>
      <c r="AG6481" s="170" t="s">
        <v>1649</v>
      </c>
      <c r="AH6481" s="170" t="s">
        <v>1649</v>
      </c>
      <c r="AI6481" s="163"/>
      <c r="AJ6481" s="163"/>
      <c r="AK6481" s="163"/>
      <c r="AL6481" s="163"/>
      <c r="AM6481" s="163"/>
      <c r="AN6481" s="163"/>
      <c r="AO6481" s="163"/>
      <c r="AP6481" s="163"/>
      <c r="AQ6481" s="163"/>
      <c r="AR6481" s="163"/>
      <c r="AS6481" s="163"/>
      <c r="AT6481" s="163"/>
      <c r="AU6481" s="163"/>
      <c r="AV6481" s="163"/>
      <c r="AW6481" s="163"/>
      <c r="AX6481" s="163"/>
      <c r="AY6481" s="163"/>
      <c r="AZ6481" s="163"/>
      <c r="BA6481" s="163"/>
      <c r="BB6481" s="163"/>
      <c r="BC6481" s="163"/>
      <c r="BD6481" s="3"/>
    </row>
    <row r="6482" spans="1:56" s="156" customFormat="1" x14ac:dyDescent="0.25">
      <c r="A6482" s="170"/>
      <c r="B6482" s="53"/>
      <c r="C6482" s="163"/>
      <c r="D6482" s="163"/>
      <c r="E6482" s="171">
        <v>13</v>
      </c>
      <c r="F6482" s="170" t="s">
        <v>1518</v>
      </c>
      <c r="G6482" s="170">
        <v>2018</v>
      </c>
      <c r="H6482" s="172">
        <v>0.4375</v>
      </c>
      <c r="I6482" s="163"/>
      <c r="J6482" s="163"/>
      <c r="K6482" s="163"/>
      <c r="L6482" s="170"/>
      <c r="M6482" s="163"/>
      <c r="N6482" s="170" t="s">
        <v>3164</v>
      </c>
      <c r="O6482" s="170"/>
      <c r="P6482" s="437">
        <v>155</v>
      </c>
      <c r="Q6482" s="437">
        <v>155</v>
      </c>
      <c r="R6482" s="437">
        <v>9</v>
      </c>
      <c r="S6482" s="170" t="s">
        <v>3</v>
      </c>
      <c r="T6482" s="170" t="s">
        <v>44</v>
      </c>
      <c r="U6482" s="170" t="s">
        <v>1052</v>
      </c>
      <c r="V6482" s="170" t="s">
        <v>1923</v>
      </c>
      <c r="W6482" s="170" t="s">
        <v>3212</v>
      </c>
      <c r="X6482" s="170" t="s">
        <v>3180</v>
      </c>
      <c r="Y6482" s="163"/>
      <c r="Z6482" s="163"/>
      <c r="AA6482" s="163">
        <v>42.276000000000003</v>
      </c>
      <c r="AB6482" s="163">
        <v>-120.3445</v>
      </c>
      <c r="AC6482" s="163" t="s">
        <v>45</v>
      </c>
      <c r="AD6482" s="163"/>
      <c r="AE6482" s="8" t="s">
        <v>2270</v>
      </c>
      <c r="AF6482" s="163"/>
      <c r="AG6482" s="170" t="s">
        <v>1649</v>
      </c>
      <c r="AH6482" s="170" t="s">
        <v>1649</v>
      </c>
      <c r="AI6482" s="163"/>
      <c r="AJ6482" s="163"/>
      <c r="AK6482" s="163"/>
      <c r="AL6482" s="163"/>
      <c r="AM6482" s="163"/>
      <c r="AN6482" s="163"/>
      <c r="AO6482" s="163"/>
      <c r="AP6482" s="163"/>
      <c r="AQ6482" s="163"/>
      <c r="AR6482" s="163"/>
      <c r="AS6482" s="163"/>
      <c r="AT6482" s="163"/>
      <c r="AU6482" s="163"/>
      <c r="AV6482" s="163"/>
      <c r="AW6482" s="163"/>
      <c r="AX6482" s="163"/>
      <c r="AY6482" s="163"/>
      <c r="AZ6482" s="163"/>
      <c r="BA6482" s="163"/>
      <c r="BB6482" s="163"/>
      <c r="BC6482" s="163"/>
      <c r="BD6482" s="3"/>
    </row>
    <row r="6483" spans="1:56" s="156" customFormat="1" x14ac:dyDescent="0.25">
      <c r="A6483" s="170"/>
      <c r="B6483" s="53"/>
      <c r="C6483" s="163"/>
      <c r="D6483" s="163"/>
      <c r="E6483" s="171">
        <v>13</v>
      </c>
      <c r="F6483" s="170" t="s">
        <v>1518</v>
      </c>
      <c r="G6483" s="170">
        <v>2018</v>
      </c>
      <c r="H6483" s="172">
        <v>0.4375</v>
      </c>
      <c r="I6483" s="163"/>
      <c r="J6483" s="163"/>
      <c r="K6483" s="163"/>
      <c r="L6483" s="170"/>
      <c r="M6483" s="163"/>
      <c r="N6483" s="170" t="s">
        <v>3164</v>
      </c>
      <c r="O6483" s="170"/>
      <c r="P6483" s="437">
        <v>155</v>
      </c>
      <c r="Q6483" s="437">
        <v>155</v>
      </c>
      <c r="R6483" s="437">
        <v>10</v>
      </c>
      <c r="S6483" s="170" t="s">
        <v>3</v>
      </c>
      <c r="T6483" s="170" t="s">
        <v>44</v>
      </c>
      <c r="U6483" s="170" t="s">
        <v>1052</v>
      </c>
      <c r="V6483" s="170" t="s">
        <v>1923</v>
      </c>
      <c r="W6483" s="170" t="s">
        <v>3213</v>
      </c>
      <c r="X6483" s="170" t="s">
        <v>3180</v>
      </c>
      <c r="Y6483" s="163"/>
      <c r="Z6483" s="163"/>
      <c r="AA6483" s="163">
        <v>42.276000000000003</v>
      </c>
      <c r="AB6483" s="163">
        <v>-120.3445</v>
      </c>
      <c r="AC6483" s="163" t="s">
        <v>45</v>
      </c>
      <c r="AD6483" s="163"/>
      <c r="AE6483" s="8" t="s">
        <v>2270</v>
      </c>
      <c r="AF6483" s="163"/>
      <c r="AG6483" s="170" t="s">
        <v>1649</v>
      </c>
      <c r="AH6483" s="170" t="s">
        <v>1649</v>
      </c>
      <c r="AI6483" s="163"/>
      <c r="AJ6483" s="163"/>
      <c r="AK6483" s="163"/>
      <c r="AL6483" s="163"/>
      <c r="AM6483" s="163"/>
      <c r="AN6483" s="163"/>
      <c r="AO6483" s="163"/>
      <c r="AP6483" s="163"/>
      <c r="AQ6483" s="163"/>
      <c r="AR6483" s="163"/>
      <c r="AS6483" s="163"/>
      <c r="AT6483" s="163"/>
      <c r="AU6483" s="163"/>
      <c r="AV6483" s="163"/>
      <c r="AW6483" s="163"/>
      <c r="AX6483" s="163"/>
      <c r="AY6483" s="163"/>
      <c r="AZ6483" s="163"/>
      <c r="BA6483" s="163"/>
      <c r="BB6483" s="163"/>
      <c r="BC6483" s="163"/>
      <c r="BD6483" s="3"/>
    </row>
    <row r="6484" spans="1:56" s="156" customFormat="1" x14ac:dyDescent="0.25">
      <c r="A6484" s="170"/>
      <c r="B6484" s="53"/>
      <c r="C6484" s="163"/>
      <c r="D6484" s="163"/>
      <c r="E6484" s="171">
        <v>13</v>
      </c>
      <c r="F6484" s="170" t="s">
        <v>1518</v>
      </c>
      <c r="G6484" s="170">
        <v>2018</v>
      </c>
      <c r="H6484" s="172">
        <v>0.4375</v>
      </c>
      <c r="I6484" s="163"/>
      <c r="J6484" s="163"/>
      <c r="K6484" s="163"/>
      <c r="L6484" s="170"/>
      <c r="M6484" s="163"/>
      <c r="N6484" s="170" t="s">
        <v>3164</v>
      </c>
      <c r="O6484" s="170"/>
      <c r="P6484" s="437">
        <v>155</v>
      </c>
      <c r="Q6484" s="437">
        <v>155</v>
      </c>
      <c r="R6484" s="437">
        <v>11</v>
      </c>
      <c r="S6484" s="170" t="s">
        <v>3</v>
      </c>
      <c r="T6484" s="170" t="s">
        <v>44</v>
      </c>
      <c r="U6484" s="170" t="s">
        <v>1052</v>
      </c>
      <c r="V6484" s="170" t="s">
        <v>1923</v>
      </c>
      <c r="W6484" s="170" t="s">
        <v>3214</v>
      </c>
      <c r="X6484" s="170" t="s">
        <v>3180</v>
      </c>
      <c r="Y6484" s="163"/>
      <c r="Z6484" s="163"/>
      <c r="AA6484" s="163">
        <v>42.276000000000003</v>
      </c>
      <c r="AB6484" s="163">
        <v>-120.3445</v>
      </c>
      <c r="AC6484" s="163" t="s">
        <v>45</v>
      </c>
      <c r="AD6484" s="163"/>
      <c r="AE6484" s="8" t="s">
        <v>2270</v>
      </c>
      <c r="AF6484" s="163"/>
      <c r="AG6484" s="170" t="s">
        <v>1649</v>
      </c>
      <c r="AH6484" s="170" t="s">
        <v>1649</v>
      </c>
      <c r="AI6484" s="163"/>
      <c r="AJ6484" s="163"/>
      <c r="AK6484" s="163"/>
      <c r="AL6484" s="163"/>
      <c r="AM6484" s="163"/>
      <c r="AN6484" s="163"/>
      <c r="AO6484" s="163"/>
      <c r="AP6484" s="163"/>
      <c r="AQ6484" s="163"/>
      <c r="AR6484" s="163"/>
      <c r="AS6484" s="163"/>
      <c r="AT6484" s="163"/>
      <c r="AU6484" s="163"/>
      <c r="AV6484" s="163"/>
      <c r="AW6484" s="163"/>
      <c r="AX6484" s="163"/>
      <c r="AY6484" s="163"/>
      <c r="AZ6484" s="163"/>
      <c r="BA6484" s="163"/>
      <c r="BB6484" s="163"/>
      <c r="BC6484" s="163"/>
      <c r="BD6484" s="3"/>
    </row>
    <row r="6485" spans="1:56" s="156" customFormat="1" x14ac:dyDescent="0.25">
      <c r="A6485" s="170"/>
      <c r="B6485" s="53"/>
      <c r="C6485" s="163"/>
      <c r="D6485" s="163"/>
      <c r="E6485" s="171">
        <v>13</v>
      </c>
      <c r="F6485" s="170" t="s">
        <v>1518</v>
      </c>
      <c r="G6485" s="170">
        <v>2018</v>
      </c>
      <c r="H6485" s="172">
        <v>0.4375</v>
      </c>
      <c r="I6485" s="163"/>
      <c r="J6485" s="163"/>
      <c r="K6485" s="163"/>
      <c r="L6485" s="170"/>
      <c r="M6485" s="163"/>
      <c r="N6485" s="170" t="s">
        <v>3164</v>
      </c>
      <c r="O6485" s="170"/>
      <c r="P6485" s="437">
        <v>155</v>
      </c>
      <c r="Q6485" s="437">
        <v>155</v>
      </c>
      <c r="R6485" s="437">
        <v>12</v>
      </c>
      <c r="S6485" s="170" t="s">
        <v>3</v>
      </c>
      <c r="T6485" s="170" t="s">
        <v>44</v>
      </c>
      <c r="U6485" s="170" t="s">
        <v>1052</v>
      </c>
      <c r="V6485" s="170" t="s">
        <v>1923</v>
      </c>
      <c r="W6485" s="170" t="s">
        <v>3215</v>
      </c>
      <c r="X6485" s="170" t="s">
        <v>3180</v>
      </c>
      <c r="Y6485" s="163"/>
      <c r="Z6485" s="163"/>
      <c r="AA6485" s="163">
        <v>42.276000000000003</v>
      </c>
      <c r="AB6485" s="163">
        <v>-120.3445</v>
      </c>
      <c r="AC6485" s="163" t="s">
        <v>45</v>
      </c>
      <c r="AD6485" s="163"/>
      <c r="AE6485" s="8" t="s">
        <v>2270</v>
      </c>
      <c r="AF6485" s="163"/>
      <c r="AG6485" s="170" t="s">
        <v>1649</v>
      </c>
      <c r="AH6485" s="170" t="s">
        <v>1649</v>
      </c>
      <c r="AI6485" s="163"/>
      <c r="AJ6485" s="163"/>
      <c r="AK6485" s="163"/>
      <c r="AL6485" s="163"/>
      <c r="AM6485" s="163"/>
      <c r="AN6485" s="163"/>
      <c r="AO6485" s="163"/>
      <c r="AP6485" s="163"/>
      <c r="AQ6485" s="163"/>
      <c r="AR6485" s="163"/>
      <c r="AS6485" s="163"/>
      <c r="AT6485" s="163"/>
      <c r="AU6485" s="163"/>
      <c r="AV6485" s="163"/>
      <c r="AW6485" s="163"/>
      <c r="AX6485" s="163"/>
      <c r="AY6485" s="163"/>
      <c r="AZ6485" s="163"/>
      <c r="BA6485" s="163"/>
      <c r="BB6485" s="163"/>
      <c r="BC6485" s="163"/>
      <c r="BD6485" s="3"/>
    </row>
    <row r="6486" spans="1:56" s="156" customFormat="1" x14ac:dyDescent="0.25">
      <c r="A6486" s="170"/>
      <c r="B6486" s="53"/>
      <c r="C6486" s="163"/>
      <c r="D6486" s="163"/>
      <c r="E6486" s="171">
        <v>13</v>
      </c>
      <c r="F6486" s="170" t="s">
        <v>1518</v>
      </c>
      <c r="G6486" s="170">
        <v>2018</v>
      </c>
      <c r="H6486" s="172">
        <v>0.4375</v>
      </c>
      <c r="I6486" s="163"/>
      <c r="J6486" s="163"/>
      <c r="K6486" s="163"/>
      <c r="L6486" s="170"/>
      <c r="M6486" s="163"/>
      <c r="N6486" s="170" t="s">
        <v>3164</v>
      </c>
      <c r="O6486" s="170"/>
      <c r="P6486" s="437">
        <v>155</v>
      </c>
      <c r="Q6486" s="437">
        <v>155</v>
      </c>
      <c r="R6486" s="437">
        <v>13</v>
      </c>
      <c r="S6486" s="170" t="s">
        <v>3</v>
      </c>
      <c r="T6486" s="170" t="s">
        <v>44</v>
      </c>
      <c r="U6486" s="170" t="s">
        <v>1052</v>
      </c>
      <c r="V6486" s="170" t="s">
        <v>1923</v>
      </c>
      <c r="W6486" s="170" t="s">
        <v>3216</v>
      </c>
      <c r="X6486" s="170" t="s">
        <v>3180</v>
      </c>
      <c r="Y6486" s="163"/>
      <c r="Z6486" s="163"/>
      <c r="AA6486" s="163">
        <v>42.276000000000003</v>
      </c>
      <c r="AB6486" s="163">
        <v>-120.3445</v>
      </c>
      <c r="AC6486" s="163" t="s">
        <v>45</v>
      </c>
      <c r="AD6486" s="163"/>
      <c r="AE6486" s="8" t="s">
        <v>2270</v>
      </c>
      <c r="AF6486" s="163"/>
      <c r="AG6486" s="170" t="s">
        <v>1649</v>
      </c>
      <c r="AH6486" s="170" t="s">
        <v>1649</v>
      </c>
      <c r="AI6486" s="163"/>
      <c r="AJ6486" s="163"/>
      <c r="AK6486" s="163"/>
      <c r="AL6486" s="163"/>
      <c r="AM6486" s="163"/>
      <c r="AN6486" s="163"/>
      <c r="AO6486" s="163"/>
      <c r="AP6486" s="163"/>
      <c r="AQ6486" s="163"/>
      <c r="AR6486" s="163"/>
      <c r="AS6486" s="163"/>
      <c r="AT6486" s="163"/>
      <c r="AU6486" s="163"/>
      <c r="AV6486" s="163"/>
      <c r="AW6486" s="163"/>
      <c r="AX6486" s="163"/>
      <c r="AY6486" s="163"/>
      <c r="AZ6486" s="163"/>
      <c r="BA6486" s="163"/>
      <c r="BB6486" s="163"/>
      <c r="BC6486" s="163"/>
      <c r="BD6486" s="3"/>
    </row>
    <row r="6487" spans="1:56" s="156" customFormat="1" x14ac:dyDescent="0.25">
      <c r="A6487" s="170"/>
      <c r="B6487" s="53"/>
      <c r="C6487" s="163"/>
      <c r="D6487" s="163"/>
      <c r="E6487" s="171">
        <v>13</v>
      </c>
      <c r="F6487" s="170" t="s">
        <v>1518</v>
      </c>
      <c r="G6487" s="170">
        <v>2018</v>
      </c>
      <c r="H6487" s="172">
        <v>0.4375</v>
      </c>
      <c r="I6487" s="163"/>
      <c r="J6487" s="163"/>
      <c r="K6487" s="163"/>
      <c r="L6487" s="170"/>
      <c r="M6487" s="163"/>
      <c r="N6487" s="170" t="s">
        <v>3164</v>
      </c>
      <c r="O6487" s="170"/>
      <c r="P6487" s="437">
        <v>155</v>
      </c>
      <c r="Q6487" s="437">
        <v>155</v>
      </c>
      <c r="R6487" s="437">
        <v>14</v>
      </c>
      <c r="S6487" s="170" t="s">
        <v>3</v>
      </c>
      <c r="T6487" s="170" t="s">
        <v>44</v>
      </c>
      <c r="U6487" s="170" t="s">
        <v>1052</v>
      </c>
      <c r="V6487" s="170" t="s">
        <v>1923</v>
      </c>
      <c r="W6487" s="170" t="s">
        <v>3217</v>
      </c>
      <c r="X6487" s="170" t="s">
        <v>3180</v>
      </c>
      <c r="Y6487" s="163"/>
      <c r="Z6487" s="163"/>
      <c r="AA6487" s="163">
        <v>42.276000000000003</v>
      </c>
      <c r="AB6487" s="163">
        <v>-120.3445</v>
      </c>
      <c r="AC6487" s="163" t="s">
        <v>45</v>
      </c>
      <c r="AD6487" s="163"/>
      <c r="AE6487" s="8" t="s">
        <v>2270</v>
      </c>
      <c r="AF6487" s="163"/>
      <c r="AG6487" s="170" t="s">
        <v>1649</v>
      </c>
      <c r="AH6487" s="170" t="s">
        <v>1649</v>
      </c>
      <c r="AI6487" s="163"/>
      <c r="AJ6487" s="163"/>
      <c r="AK6487" s="163"/>
      <c r="AL6487" s="163"/>
      <c r="AM6487" s="163"/>
      <c r="AN6487" s="163"/>
      <c r="AO6487" s="163"/>
      <c r="AP6487" s="163"/>
      <c r="AQ6487" s="163"/>
      <c r="AR6487" s="163"/>
      <c r="AS6487" s="163"/>
      <c r="AT6487" s="163"/>
      <c r="AU6487" s="163"/>
      <c r="AV6487" s="163"/>
      <c r="AW6487" s="163"/>
      <c r="AX6487" s="163"/>
      <c r="AY6487" s="163"/>
      <c r="AZ6487" s="163"/>
      <c r="BA6487" s="163"/>
      <c r="BB6487" s="163"/>
      <c r="BC6487" s="163"/>
      <c r="BD6487" s="3"/>
    </row>
    <row r="6488" spans="1:56" s="156" customFormat="1" x14ac:dyDescent="0.25">
      <c r="A6488" s="170"/>
      <c r="B6488" s="53"/>
      <c r="C6488" s="163"/>
      <c r="D6488" s="163"/>
      <c r="E6488" s="171">
        <v>13</v>
      </c>
      <c r="F6488" s="170" t="s">
        <v>1518</v>
      </c>
      <c r="G6488" s="170">
        <v>2018</v>
      </c>
      <c r="H6488" s="172">
        <v>0.4375</v>
      </c>
      <c r="I6488" s="163"/>
      <c r="J6488" s="163"/>
      <c r="K6488" s="163"/>
      <c r="L6488" s="170"/>
      <c r="M6488" s="163"/>
      <c r="N6488" s="170" t="s">
        <v>3164</v>
      </c>
      <c r="O6488" s="170"/>
      <c r="P6488" s="437">
        <v>155</v>
      </c>
      <c r="Q6488" s="437">
        <v>155</v>
      </c>
      <c r="R6488" s="437">
        <v>15</v>
      </c>
      <c r="S6488" s="170" t="s">
        <v>3</v>
      </c>
      <c r="T6488" s="170" t="s">
        <v>44</v>
      </c>
      <c r="U6488" s="170" t="s">
        <v>1052</v>
      </c>
      <c r="V6488" s="170" t="s">
        <v>1923</v>
      </c>
      <c r="W6488" s="170" t="s">
        <v>3218</v>
      </c>
      <c r="X6488" s="170" t="s">
        <v>3180</v>
      </c>
      <c r="Y6488" s="163"/>
      <c r="Z6488" s="163"/>
      <c r="AA6488" s="163">
        <v>42.276000000000003</v>
      </c>
      <c r="AB6488" s="163">
        <v>-120.3445</v>
      </c>
      <c r="AC6488" s="163" t="s">
        <v>45</v>
      </c>
      <c r="AD6488" s="163"/>
      <c r="AE6488" s="8" t="s">
        <v>2270</v>
      </c>
      <c r="AF6488" s="163"/>
      <c r="AG6488" s="170" t="s">
        <v>1649</v>
      </c>
      <c r="AH6488" s="170" t="s">
        <v>1649</v>
      </c>
      <c r="AI6488" s="163"/>
      <c r="AJ6488" s="163"/>
      <c r="AK6488" s="163"/>
      <c r="AL6488" s="163"/>
      <c r="AM6488" s="163"/>
      <c r="AN6488" s="163"/>
      <c r="AO6488" s="163"/>
      <c r="AP6488" s="163"/>
      <c r="AQ6488" s="163"/>
      <c r="AR6488" s="163"/>
      <c r="AS6488" s="163"/>
      <c r="AT6488" s="163"/>
      <c r="AU6488" s="163"/>
      <c r="AV6488" s="163"/>
      <c r="AW6488" s="163"/>
      <c r="AX6488" s="163"/>
      <c r="AY6488" s="163"/>
      <c r="AZ6488" s="163"/>
      <c r="BA6488" s="163"/>
      <c r="BB6488" s="163"/>
      <c r="BC6488" s="163"/>
      <c r="BD6488" s="3"/>
    </row>
    <row r="6489" spans="1:56" s="156" customFormat="1" x14ac:dyDescent="0.25">
      <c r="A6489" s="170"/>
      <c r="B6489" s="53"/>
      <c r="C6489" s="163"/>
      <c r="D6489" s="163"/>
      <c r="E6489" s="171">
        <v>13</v>
      </c>
      <c r="F6489" s="170" t="s">
        <v>1518</v>
      </c>
      <c r="G6489" s="170">
        <v>2018</v>
      </c>
      <c r="H6489" s="172">
        <v>0.4375</v>
      </c>
      <c r="I6489" s="163"/>
      <c r="J6489" s="163"/>
      <c r="K6489" s="163"/>
      <c r="L6489" s="170"/>
      <c r="M6489" s="163"/>
      <c r="N6489" s="170" t="s">
        <v>3164</v>
      </c>
      <c r="O6489" s="170"/>
      <c r="P6489" s="437">
        <v>155</v>
      </c>
      <c r="Q6489" s="437">
        <v>155</v>
      </c>
      <c r="R6489" s="437">
        <v>16</v>
      </c>
      <c r="S6489" s="170" t="s">
        <v>3</v>
      </c>
      <c r="T6489" s="170" t="s">
        <v>44</v>
      </c>
      <c r="U6489" s="170" t="s">
        <v>1052</v>
      </c>
      <c r="V6489" s="170" t="s">
        <v>1923</v>
      </c>
      <c r="W6489" s="170" t="s">
        <v>3219</v>
      </c>
      <c r="X6489" s="170" t="s">
        <v>3180</v>
      </c>
      <c r="Y6489" s="163"/>
      <c r="Z6489" s="163"/>
      <c r="AA6489" s="163">
        <v>42.276000000000003</v>
      </c>
      <c r="AB6489" s="163">
        <v>-120.3445</v>
      </c>
      <c r="AC6489" s="163" t="s">
        <v>45</v>
      </c>
      <c r="AD6489" s="163"/>
      <c r="AE6489" s="8" t="s">
        <v>2270</v>
      </c>
      <c r="AF6489" s="163"/>
      <c r="AG6489" s="170" t="s">
        <v>1649</v>
      </c>
      <c r="AH6489" s="170" t="s">
        <v>1649</v>
      </c>
      <c r="AI6489" s="163"/>
      <c r="AJ6489" s="163"/>
      <c r="AK6489" s="163"/>
      <c r="AL6489" s="163"/>
      <c r="AM6489" s="163"/>
      <c r="AN6489" s="163"/>
      <c r="AO6489" s="163"/>
      <c r="AP6489" s="163"/>
      <c r="AQ6489" s="163"/>
      <c r="AR6489" s="163"/>
      <c r="AS6489" s="163"/>
      <c r="AT6489" s="163"/>
      <c r="AU6489" s="163"/>
      <c r="AV6489" s="163"/>
      <c r="AW6489" s="163"/>
      <c r="AX6489" s="163"/>
      <c r="AY6489" s="163"/>
      <c r="AZ6489" s="163"/>
      <c r="BA6489" s="163"/>
      <c r="BB6489" s="163"/>
      <c r="BC6489" s="163"/>
      <c r="BD6489" s="3"/>
    </row>
    <row r="6490" spans="1:56" s="156" customFormat="1" x14ac:dyDescent="0.25">
      <c r="A6490" s="170"/>
      <c r="B6490" s="53"/>
      <c r="C6490" s="163"/>
      <c r="D6490" s="163"/>
      <c r="E6490" s="171">
        <v>13</v>
      </c>
      <c r="F6490" s="170" t="s">
        <v>1518</v>
      </c>
      <c r="G6490" s="170">
        <v>2018</v>
      </c>
      <c r="H6490" s="172">
        <v>0.53125</v>
      </c>
      <c r="I6490" s="163"/>
      <c r="J6490" s="163"/>
      <c r="K6490" s="163"/>
      <c r="L6490" s="170"/>
      <c r="M6490" s="163"/>
      <c r="N6490" s="170" t="s">
        <v>3165</v>
      </c>
      <c r="O6490" s="170"/>
      <c r="P6490" s="437">
        <v>156</v>
      </c>
      <c r="Q6490" s="437">
        <v>156</v>
      </c>
      <c r="R6490" s="437">
        <v>1</v>
      </c>
      <c r="S6490" s="170" t="s">
        <v>3</v>
      </c>
      <c r="T6490" s="170" t="s">
        <v>44</v>
      </c>
      <c r="U6490" s="170" t="s">
        <v>1052</v>
      </c>
      <c r="V6490" s="170" t="s">
        <v>1923</v>
      </c>
      <c r="W6490" s="170" t="s">
        <v>3179</v>
      </c>
      <c r="X6490" s="170" t="s">
        <v>3180</v>
      </c>
      <c r="Y6490" s="163"/>
      <c r="Z6490" s="163"/>
      <c r="AA6490" s="163">
        <v>42.188000000000002</v>
      </c>
      <c r="AB6490" s="163">
        <v>-120.3248</v>
      </c>
      <c r="AC6490" s="163" t="s">
        <v>45</v>
      </c>
      <c r="AD6490" s="163"/>
      <c r="AE6490" s="8" t="s">
        <v>3203</v>
      </c>
      <c r="AF6490" s="163"/>
      <c r="AG6490" s="170" t="s">
        <v>1649</v>
      </c>
      <c r="AH6490" s="170" t="s">
        <v>1649</v>
      </c>
      <c r="AI6490" s="163"/>
      <c r="AJ6490" s="163"/>
      <c r="AK6490" s="163"/>
      <c r="AL6490" s="163"/>
      <c r="AM6490" s="163"/>
      <c r="AN6490" s="163"/>
      <c r="AO6490" s="163"/>
      <c r="AP6490" s="163"/>
      <c r="AQ6490" s="163"/>
      <c r="AR6490" s="163"/>
      <c r="AS6490" s="163"/>
      <c r="AT6490" s="163"/>
      <c r="AU6490" s="163"/>
      <c r="AV6490" s="163"/>
      <c r="AW6490" s="163"/>
      <c r="AX6490" s="163"/>
      <c r="AY6490" s="163"/>
      <c r="AZ6490" s="163"/>
      <c r="BA6490" s="163"/>
      <c r="BB6490" s="163"/>
      <c r="BC6490" s="163"/>
      <c r="BD6490" s="3"/>
    </row>
    <row r="6491" spans="1:56" s="156" customFormat="1" x14ac:dyDescent="0.25">
      <c r="A6491" s="170"/>
      <c r="B6491" s="53"/>
      <c r="C6491" s="163"/>
      <c r="D6491" s="163"/>
      <c r="E6491" s="171">
        <v>13</v>
      </c>
      <c r="F6491" s="170" t="s">
        <v>1518</v>
      </c>
      <c r="G6491" s="170">
        <v>2018</v>
      </c>
      <c r="H6491" s="172">
        <v>0.53125</v>
      </c>
      <c r="I6491" s="163"/>
      <c r="J6491" s="163"/>
      <c r="K6491" s="163"/>
      <c r="L6491" s="170"/>
      <c r="M6491" s="163"/>
      <c r="N6491" s="170" t="s">
        <v>3165</v>
      </c>
      <c r="O6491" s="170"/>
      <c r="P6491" s="437">
        <v>156</v>
      </c>
      <c r="Q6491" s="437">
        <v>156</v>
      </c>
      <c r="R6491" s="437">
        <v>2</v>
      </c>
      <c r="S6491" s="170" t="s">
        <v>3</v>
      </c>
      <c r="T6491" s="170" t="s">
        <v>44</v>
      </c>
      <c r="U6491" s="170" t="s">
        <v>1052</v>
      </c>
      <c r="V6491" s="170" t="s">
        <v>1923</v>
      </c>
      <c r="W6491" s="170" t="s">
        <v>3179</v>
      </c>
      <c r="X6491" s="170" t="s">
        <v>3180</v>
      </c>
      <c r="Y6491" s="163"/>
      <c r="Z6491" s="163"/>
      <c r="AA6491" s="163">
        <v>42.188000000000002</v>
      </c>
      <c r="AB6491" s="163">
        <v>-120.3248</v>
      </c>
      <c r="AC6491" s="163" t="s">
        <v>45</v>
      </c>
      <c r="AD6491" s="163"/>
      <c r="AE6491" s="8" t="s">
        <v>3203</v>
      </c>
      <c r="AF6491" s="163"/>
      <c r="AG6491" s="170" t="s">
        <v>1649</v>
      </c>
      <c r="AH6491" s="170" t="s">
        <v>1649</v>
      </c>
      <c r="AI6491" s="163"/>
      <c r="AJ6491" s="163"/>
      <c r="AK6491" s="163"/>
      <c r="AL6491" s="163"/>
      <c r="AM6491" s="163"/>
      <c r="AN6491" s="163"/>
      <c r="AO6491" s="163"/>
      <c r="AP6491" s="163"/>
      <c r="AQ6491" s="163"/>
      <c r="AR6491" s="163"/>
      <c r="AS6491" s="163"/>
      <c r="AT6491" s="163"/>
      <c r="AU6491" s="163"/>
      <c r="AV6491" s="163"/>
      <c r="AW6491" s="163"/>
      <c r="AX6491" s="163"/>
      <c r="AY6491" s="163"/>
      <c r="AZ6491" s="163"/>
      <c r="BA6491" s="163"/>
      <c r="BB6491" s="163"/>
      <c r="BC6491" s="163"/>
      <c r="BD6491" s="3"/>
    </row>
    <row r="6492" spans="1:56" s="156" customFormat="1" x14ac:dyDescent="0.25">
      <c r="A6492" s="170"/>
      <c r="B6492" s="53"/>
      <c r="C6492" s="163"/>
      <c r="D6492" s="163"/>
      <c r="E6492" s="171">
        <v>13</v>
      </c>
      <c r="F6492" s="170" t="s">
        <v>1518</v>
      </c>
      <c r="G6492" s="170">
        <v>2018</v>
      </c>
      <c r="H6492" s="172">
        <v>0.53125</v>
      </c>
      <c r="I6492" s="163"/>
      <c r="J6492" s="163"/>
      <c r="K6492" s="163"/>
      <c r="L6492" s="170"/>
      <c r="M6492" s="163"/>
      <c r="N6492" s="170" t="s">
        <v>3165</v>
      </c>
      <c r="O6492" s="170"/>
      <c r="P6492" s="437">
        <v>156</v>
      </c>
      <c r="Q6492" s="437">
        <v>156</v>
      </c>
      <c r="R6492" s="437">
        <v>3</v>
      </c>
      <c r="S6492" s="170" t="s">
        <v>3</v>
      </c>
      <c r="T6492" s="170" t="s">
        <v>44</v>
      </c>
      <c r="U6492" s="170" t="s">
        <v>1052</v>
      </c>
      <c r="V6492" s="170" t="s">
        <v>1923</v>
      </c>
      <c r="W6492" s="170" t="s">
        <v>3179</v>
      </c>
      <c r="X6492" s="170" t="s">
        <v>3180</v>
      </c>
      <c r="Y6492" s="163"/>
      <c r="Z6492" s="163"/>
      <c r="AA6492" s="163">
        <v>42.188000000000002</v>
      </c>
      <c r="AB6492" s="163">
        <v>-120.3248</v>
      </c>
      <c r="AC6492" s="163" t="s">
        <v>45</v>
      </c>
      <c r="AD6492" s="163"/>
      <c r="AE6492" s="8" t="s">
        <v>3203</v>
      </c>
      <c r="AF6492" s="163"/>
      <c r="AG6492" s="170" t="s">
        <v>1649</v>
      </c>
      <c r="AH6492" s="170" t="s">
        <v>1649</v>
      </c>
      <c r="AI6492" s="163"/>
      <c r="AJ6492" s="163"/>
      <c r="AK6492" s="163"/>
      <c r="AL6492" s="163"/>
      <c r="AM6492" s="163"/>
      <c r="AN6492" s="163"/>
      <c r="AO6492" s="163"/>
      <c r="AP6492" s="163"/>
      <c r="AQ6492" s="163"/>
      <c r="AR6492" s="163"/>
      <c r="AS6492" s="163"/>
      <c r="AT6492" s="163"/>
      <c r="AU6492" s="163"/>
      <c r="AV6492" s="163"/>
      <c r="AW6492" s="163"/>
      <c r="AX6492" s="163"/>
      <c r="AY6492" s="163"/>
      <c r="AZ6492" s="163"/>
      <c r="BA6492" s="163"/>
      <c r="BB6492" s="163"/>
      <c r="BC6492" s="163"/>
      <c r="BD6492" s="3"/>
    </row>
    <row r="6493" spans="1:56" s="156" customFormat="1" x14ac:dyDescent="0.25">
      <c r="A6493" s="170"/>
      <c r="B6493" s="53"/>
      <c r="C6493" s="163"/>
      <c r="D6493" s="163"/>
      <c r="E6493" s="171">
        <v>13</v>
      </c>
      <c r="F6493" s="170" t="s">
        <v>1518</v>
      </c>
      <c r="G6493" s="170">
        <v>2018</v>
      </c>
      <c r="H6493" s="172">
        <v>0.53125</v>
      </c>
      <c r="I6493" s="163"/>
      <c r="J6493" s="163"/>
      <c r="K6493" s="163"/>
      <c r="L6493" s="170"/>
      <c r="M6493" s="163"/>
      <c r="N6493" s="170" t="s">
        <v>3165</v>
      </c>
      <c r="O6493" s="170"/>
      <c r="P6493" s="437">
        <v>156</v>
      </c>
      <c r="Q6493" s="437">
        <v>156</v>
      </c>
      <c r="R6493" s="437">
        <v>4</v>
      </c>
      <c r="S6493" s="170" t="s">
        <v>3</v>
      </c>
      <c r="T6493" s="170" t="s">
        <v>44</v>
      </c>
      <c r="U6493" s="170" t="s">
        <v>1052</v>
      </c>
      <c r="V6493" s="170" t="s">
        <v>1923</v>
      </c>
      <c r="W6493" s="170" t="s">
        <v>3179</v>
      </c>
      <c r="X6493" s="170" t="s">
        <v>3180</v>
      </c>
      <c r="Y6493" s="163"/>
      <c r="Z6493" s="163"/>
      <c r="AA6493" s="163">
        <v>42.188000000000002</v>
      </c>
      <c r="AB6493" s="163">
        <v>-120.3248</v>
      </c>
      <c r="AC6493" s="163" t="s">
        <v>45</v>
      </c>
      <c r="AD6493" s="163"/>
      <c r="AE6493" s="8" t="s">
        <v>3203</v>
      </c>
      <c r="AF6493" s="163"/>
      <c r="AG6493" s="170" t="s">
        <v>1649</v>
      </c>
      <c r="AH6493" s="170" t="s">
        <v>1649</v>
      </c>
      <c r="AI6493" s="163"/>
      <c r="AJ6493" s="163"/>
      <c r="AK6493" s="163"/>
      <c r="AL6493" s="163"/>
      <c r="AM6493" s="163"/>
      <c r="AN6493" s="163"/>
      <c r="AO6493" s="163"/>
      <c r="AP6493" s="163"/>
      <c r="AQ6493" s="163"/>
      <c r="AR6493" s="163"/>
      <c r="AS6493" s="163"/>
      <c r="AT6493" s="163"/>
      <c r="AU6493" s="163"/>
      <c r="AV6493" s="163"/>
      <c r="AW6493" s="163"/>
      <c r="AX6493" s="163"/>
      <c r="AY6493" s="163"/>
      <c r="AZ6493" s="163"/>
      <c r="BA6493" s="163"/>
      <c r="BB6493" s="163"/>
      <c r="BC6493" s="163"/>
      <c r="BD6493" s="3"/>
    </row>
    <row r="6494" spans="1:56" s="156" customFormat="1" x14ac:dyDescent="0.25">
      <c r="A6494" s="170"/>
      <c r="B6494" s="53"/>
      <c r="C6494" s="163"/>
      <c r="D6494" s="163"/>
      <c r="E6494" s="171">
        <v>13</v>
      </c>
      <c r="F6494" s="170" t="s">
        <v>1518</v>
      </c>
      <c r="G6494" s="170">
        <v>2018</v>
      </c>
      <c r="H6494" s="172">
        <v>0.53125</v>
      </c>
      <c r="I6494" s="163"/>
      <c r="J6494" s="163"/>
      <c r="K6494" s="163"/>
      <c r="L6494" s="170"/>
      <c r="M6494" s="163"/>
      <c r="N6494" s="170" t="s">
        <v>3165</v>
      </c>
      <c r="O6494" s="170"/>
      <c r="P6494" s="437">
        <v>156</v>
      </c>
      <c r="Q6494" s="437">
        <v>156</v>
      </c>
      <c r="R6494" s="437">
        <v>5</v>
      </c>
      <c r="S6494" s="170" t="s">
        <v>3</v>
      </c>
      <c r="T6494" s="170" t="s">
        <v>44</v>
      </c>
      <c r="U6494" s="170" t="s">
        <v>1052</v>
      </c>
      <c r="V6494" s="170" t="s">
        <v>1923</v>
      </c>
      <c r="W6494" s="170" t="s">
        <v>3179</v>
      </c>
      <c r="X6494" s="170" t="s">
        <v>3180</v>
      </c>
      <c r="Y6494" s="163"/>
      <c r="Z6494" s="163"/>
      <c r="AA6494" s="163">
        <v>42.188000000000002</v>
      </c>
      <c r="AB6494" s="163">
        <v>-120.3248</v>
      </c>
      <c r="AC6494" s="163" t="s">
        <v>45</v>
      </c>
      <c r="AD6494" s="163"/>
      <c r="AE6494" s="8" t="s">
        <v>3203</v>
      </c>
      <c r="AF6494" s="163"/>
      <c r="AG6494" s="170" t="s">
        <v>1649</v>
      </c>
      <c r="AH6494" s="170" t="s">
        <v>1649</v>
      </c>
      <c r="AI6494" s="163"/>
      <c r="AJ6494" s="163"/>
      <c r="AK6494" s="163"/>
      <c r="AL6494" s="163"/>
      <c r="AM6494" s="163"/>
      <c r="AN6494" s="163"/>
      <c r="AO6494" s="163"/>
      <c r="AP6494" s="163"/>
      <c r="AQ6494" s="163"/>
      <c r="AR6494" s="163"/>
      <c r="AS6494" s="163"/>
      <c r="AT6494" s="163"/>
      <c r="AU6494" s="163"/>
      <c r="AV6494" s="163"/>
      <c r="AW6494" s="163"/>
      <c r="AX6494" s="163"/>
      <c r="AY6494" s="163"/>
      <c r="AZ6494" s="163"/>
      <c r="BA6494" s="163"/>
      <c r="BB6494" s="163"/>
      <c r="BC6494" s="163"/>
      <c r="BD6494" s="3"/>
    </row>
    <row r="6495" spans="1:56" s="156" customFormat="1" x14ac:dyDescent="0.25">
      <c r="A6495" s="170"/>
      <c r="B6495" s="53"/>
      <c r="C6495" s="163"/>
      <c r="D6495" s="163"/>
      <c r="E6495" s="171">
        <v>13</v>
      </c>
      <c r="F6495" s="170" t="s">
        <v>1518</v>
      </c>
      <c r="G6495" s="170">
        <v>2018</v>
      </c>
      <c r="H6495" s="172">
        <v>0.53125</v>
      </c>
      <c r="I6495" s="163"/>
      <c r="J6495" s="163"/>
      <c r="K6495" s="163"/>
      <c r="L6495" s="170"/>
      <c r="M6495" s="163"/>
      <c r="N6495" s="170" t="s">
        <v>3165</v>
      </c>
      <c r="O6495" s="170"/>
      <c r="P6495" s="437">
        <v>156</v>
      </c>
      <c r="Q6495" s="437">
        <v>156</v>
      </c>
      <c r="R6495" s="437">
        <v>6</v>
      </c>
      <c r="S6495" s="170" t="s">
        <v>3</v>
      </c>
      <c r="T6495" s="170" t="s">
        <v>44</v>
      </c>
      <c r="U6495" s="170" t="s">
        <v>1052</v>
      </c>
      <c r="V6495" s="170" t="s">
        <v>1923</v>
      </c>
      <c r="W6495" s="170" t="s">
        <v>3179</v>
      </c>
      <c r="X6495" s="170" t="s">
        <v>3180</v>
      </c>
      <c r="Y6495" s="163"/>
      <c r="Z6495" s="163"/>
      <c r="AA6495" s="163">
        <v>42.188000000000002</v>
      </c>
      <c r="AB6495" s="163">
        <v>-120.3248</v>
      </c>
      <c r="AC6495" s="163" t="s">
        <v>45</v>
      </c>
      <c r="AD6495" s="163"/>
      <c r="AE6495" s="8" t="s">
        <v>3203</v>
      </c>
      <c r="AF6495" s="163"/>
      <c r="AG6495" s="170" t="s">
        <v>1649</v>
      </c>
      <c r="AH6495" s="170" t="s">
        <v>1649</v>
      </c>
      <c r="AI6495" s="163"/>
      <c r="AJ6495" s="163"/>
      <c r="AK6495" s="163"/>
      <c r="AL6495" s="163"/>
      <c r="AM6495" s="163"/>
      <c r="AN6495" s="163"/>
      <c r="AO6495" s="163"/>
      <c r="AP6495" s="163"/>
      <c r="AQ6495" s="163"/>
      <c r="AR6495" s="163"/>
      <c r="AS6495" s="163"/>
      <c r="AT6495" s="163"/>
      <c r="AU6495" s="163"/>
      <c r="AV6495" s="163"/>
      <c r="AW6495" s="163"/>
      <c r="AX6495" s="163"/>
      <c r="AY6495" s="163"/>
      <c r="AZ6495" s="163"/>
      <c r="BA6495" s="163"/>
      <c r="BB6495" s="163"/>
      <c r="BC6495" s="163"/>
      <c r="BD6495" s="3"/>
    </row>
    <row r="6496" spans="1:56" s="156" customFormat="1" x14ac:dyDescent="0.25">
      <c r="A6496" s="170"/>
      <c r="B6496" s="53"/>
      <c r="C6496" s="163"/>
      <c r="D6496" s="163"/>
      <c r="E6496" s="171">
        <v>13</v>
      </c>
      <c r="F6496" s="170" t="s">
        <v>1518</v>
      </c>
      <c r="G6496" s="170">
        <v>2018</v>
      </c>
      <c r="H6496" s="172">
        <v>0.53125</v>
      </c>
      <c r="I6496" s="163"/>
      <c r="J6496" s="163"/>
      <c r="K6496" s="163"/>
      <c r="L6496" s="170"/>
      <c r="M6496" s="163"/>
      <c r="N6496" s="170" t="s">
        <v>3165</v>
      </c>
      <c r="O6496" s="170"/>
      <c r="P6496" s="437">
        <v>156</v>
      </c>
      <c r="Q6496" s="437">
        <v>156</v>
      </c>
      <c r="R6496" s="437">
        <v>7</v>
      </c>
      <c r="S6496" s="170" t="s">
        <v>3</v>
      </c>
      <c r="T6496" s="170" t="s">
        <v>44</v>
      </c>
      <c r="U6496" s="170" t="s">
        <v>1052</v>
      </c>
      <c r="V6496" s="170" t="s">
        <v>1923</v>
      </c>
      <c r="W6496" s="170" t="s">
        <v>3179</v>
      </c>
      <c r="X6496" s="170" t="s">
        <v>3180</v>
      </c>
      <c r="Y6496" s="163"/>
      <c r="Z6496" s="163"/>
      <c r="AA6496" s="163">
        <v>42.188000000000002</v>
      </c>
      <c r="AB6496" s="163">
        <v>-120.3248</v>
      </c>
      <c r="AC6496" s="163" t="s">
        <v>45</v>
      </c>
      <c r="AD6496" s="163"/>
      <c r="AE6496" s="8" t="s">
        <v>3203</v>
      </c>
      <c r="AF6496" s="163"/>
      <c r="AG6496" s="170" t="s">
        <v>1649</v>
      </c>
      <c r="AH6496" s="170" t="s">
        <v>1649</v>
      </c>
      <c r="AI6496" s="163"/>
      <c r="AJ6496" s="163"/>
      <c r="AK6496" s="163"/>
      <c r="AL6496" s="163"/>
      <c r="AM6496" s="163"/>
      <c r="AN6496" s="163"/>
      <c r="AO6496" s="163"/>
      <c r="AP6496" s="163"/>
      <c r="AQ6496" s="163"/>
      <c r="AR6496" s="163"/>
      <c r="AS6496" s="163"/>
      <c r="AT6496" s="163"/>
      <c r="AU6496" s="163"/>
      <c r="AV6496" s="163"/>
      <c r="AW6496" s="163"/>
      <c r="AX6496" s="163"/>
      <c r="AY6496" s="163"/>
      <c r="AZ6496" s="163"/>
      <c r="BA6496" s="163"/>
      <c r="BB6496" s="163"/>
      <c r="BC6496" s="163"/>
      <c r="BD6496" s="3"/>
    </row>
    <row r="6497" spans="1:56" s="156" customFormat="1" x14ac:dyDescent="0.25">
      <c r="A6497" s="170"/>
      <c r="B6497" s="53"/>
      <c r="C6497" s="163"/>
      <c r="D6497" s="163"/>
      <c r="E6497" s="171">
        <v>13</v>
      </c>
      <c r="F6497" s="170" t="s">
        <v>1518</v>
      </c>
      <c r="G6497" s="170">
        <v>2018</v>
      </c>
      <c r="H6497" s="172">
        <v>0.53125</v>
      </c>
      <c r="I6497" s="163"/>
      <c r="J6497" s="163"/>
      <c r="K6497" s="163"/>
      <c r="L6497" s="170"/>
      <c r="M6497" s="163"/>
      <c r="N6497" s="170" t="s">
        <v>3165</v>
      </c>
      <c r="O6497" s="170"/>
      <c r="P6497" s="437">
        <v>156</v>
      </c>
      <c r="Q6497" s="437">
        <v>156</v>
      </c>
      <c r="R6497" s="437">
        <v>8</v>
      </c>
      <c r="S6497" s="170" t="s">
        <v>3</v>
      </c>
      <c r="T6497" s="170" t="s">
        <v>44</v>
      </c>
      <c r="U6497" s="170" t="s">
        <v>1052</v>
      </c>
      <c r="V6497" s="170" t="s">
        <v>1923</v>
      </c>
      <c r="W6497" s="170" t="s">
        <v>3179</v>
      </c>
      <c r="X6497" s="170" t="s">
        <v>3180</v>
      </c>
      <c r="Y6497" s="163"/>
      <c r="Z6497" s="163"/>
      <c r="AA6497" s="163">
        <v>42.188000000000002</v>
      </c>
      <c r="AB6497" s="163">
        <v>-120.3248</v>
      </c>
      <c r="AC6497" s="163" t="s">
        <v>45</v>
      </c>
      <c r="AD6497" s="163"/>
      <c r="AE6497" s="8" t="s">
        <v>3203</v>
      </c>
      <c r="AF6497" s="163"/>
      <c r="AG6497" s="170" t="s">
        <v>1649</v>
      </c>
      <c r="AH6497" s="170" t="s">
        <v>1649</v>
      </c>
      <c r="AI6497" s="163"/>
      <c r="AJ6497" s="163"/>
      <c r="AK6497" s="163"/>
      <c r="AL6497" s="163"/>
      <c r="AM6497" s="163"/>
      <c r="AN6497" s="163"/>
      <c r="AO6497" s="163"/>
      <c r="AP6497" s="163"/>
      <c r="AQ6497" s="163"/>
      <c r="AR6497" s="163"/>
      <c r="AS6497" s="163"/>
      <c r="AT6497" s="163"/>
      <c r="AU6497" s="163"/>
      <c r="AV6497" s="163"/>
      <c r="AW6497" s="163"/>
      <c r="AX6497" s="163"/>
      <c r="AY6497" s="163"/>
      <c r="AZ6497" s="163"/>
      <c r="BA6497" s="163"/>
      <c r="BB6497" s="163"/>
      <c r="BC6497" s="163"/>
      <c r="BD6497" s="3"/>
    </row>
    <row r="6498" spans="1:56" s="156" customFormat="1" x14ac:dyDescent="0.25">
      <c r="A6498" s="170"/>
      <c r="B6498" s="53"/>
      <c r="C6498" s="163"/>
      <c r="D6498" s="163"/>
      <c r="E6498" s="171">
        <v>13</v>
      </c>
      <c r="F6498" s="170" t="s">
        <v>1518</v>
      </c>
      <c r="G6498" s="170">
        <v>2018</v>
      </c>
      <c r="H6498" s="172">
        <v>0.53125</v>
      </c>
      <c r="I6498" s="163"/>
      <c r="J6498" s="163"/>
      <c r="K6498" s="163"/>
      <c r="L6498" s="170"/>
      <c r="M6498" s="163"/>
      <c r="N6498" s="170" t="s">
        <v>3165</v>
      </c>
      <c r="O6498" s="170"/>
      <c r="P6498" s="437">
        <v>156</v>
      </c>
      <c r="Q6498" s="437">
        <v>156</v>
      </c>
      <c r="R6498" s="437">
        <v>9</v>
      </c>
      <c r="S6498" s="170" t="s">
        <v>3</v>
      </c>
      <c r="T6498" s="170" t="s">
        <v>44</v>
      </c>
      <c r="U6498" s="170" t="s">
        <v>1052</v>
      </c>
      <c r="V6498" s="170" t="s">
        <v>1923</v>
      </c>
      <c r="W6498" s="170" t="s">
        <v>3179</v>
      </c>
      <c r="X6498" s="170" t="s">
        <v>3180</v>
      </c>
      <c r="Y6498" s="163"/>
      <c r="Z6498" s="163"/>
      <c r="AA6498" s="163">
        <v>42.188000000000002</v>
      </c>
      <c r="AB6498" s="163">
        <v>-120.3248</v>
      </c>
      <c r="AC6498" s="163" t="s">
        <v>45</v>
      </c>
      <c r="AD6498" s="163"/>
      <c r="AE6498" s="8" t="s">
        <v>3203</v>
      </c>
      <c r="AF6498" s="163"/>
      <c r="AG6498" s="170" t="s">
        <v>1649</v>
      </c>
      <c r="AH6498" s="170" t="s">
        <v>1649</v>
      </c>
      <c r="AI6498" s="163"/>
      <c r="AJ6498" s="163"/>
      <c r="AK6498" s="163"/>
      <c r="AL6498" s="163"/>
      <c r="AM6498" s="163"/>
      <c r="AN6498" s="163"/>
      <c r="AO6498" s="163"/>
      <c r="AP6498" s="163"/>
      <c r="AQ6498" s="163"/>
      <c r="AR6498" s="163"/>
      <c r="AS6498" s="163"/>
      <c r="AT6498" s="163"/>
      <c r="AU6498" s="163"/>
      <c r="AV6498" s="163"/>
      <c r="AW6498" s="163"/>
      <c r="AX6498" s="163"/>
      <c r="AY6498" s="163"/>
      <c r="AZ6498" s="163"/>
      <c r="BA6498" s="163"/>
      <c r="BB6498" s="163"/>
      <c r="BC6498" s="163"/>
      <c r="BD6498" s="3"/>
    </row>
    <row r="6499" spans="1:56" s="156" customFormat="1" x14ac:dyDescent="0.25">
      <c r="A6499" s="170"/>
      <c r="B6499" s="53"/>
      <c r="C6499" s="163"/>
      <c r="D6499" s="163"/>
      <c r="E6499" s="171">
        <v>13</v>
      </c>
      <c r="F6499" s="170" t="s">
        <v>1518</v>
      </c>
      <c r="G6499" s="170">
        <v>2018</v>
      </c>
      <c r="H6499" s="172">
        <v>0.53125</v>
      </c>
      <c r="I6499" s="163"/>
      <c r="J6499" s="163"/>
      <c r="K6499" s="163"/>
      <c r="L6499" s="170"/>
      <c r="M6499" s="163"/>
      <c r="N6499" s="170" t="s">
        <v>3165</v>
      </c>
      <c r="O6499" s="170"/>
      <c r="P6499" s="437">
        <v>156</v>
      </c>
      <c r="Q6499" s="437">
        <v>156</v>
      </c>
      <c r="R6499" s="437">
        <v>10</v>
      </c>
      <c r="S6499" s="170" t="s">
        <v>3</v>
      </c>
      <c r="T6499" s="170" t="s">
        <v>44</v>
      </c>
      <c r="U6499" s="170" t="s">
        <v>1052</v>
      </c>
      <c r="V6499" s="170" t="s">
        <v>1923</v>
      </c>
      <c r="W6499" s="170" t="s">
        <v>3179</v>
      </c>
      <c r="X6499" s="170" t="s">
        <v>3180</v>
      </c>
      <c r="Y6499" s="163"/>
      <c r="Z6499" s="163"/>
      <c r="AA6499" s="163">
        <v>42.188000000000002</v>
      </c>
      <c r="AB6499" s="163">
        <v>-120.3248</v>
      </c>
      <c r="AC6499" s="163" t="s">
        <v>45</v>
      </c>
      <c r="AD6499" s="163"/>
      <c r="AE6499" s="8" t="s">
        <v>3203</v>
      </c>
      <c r="AF6499" s="163"/>
      <c r="AG6499" s="170" t="s">
        <v>1649</v>
      </c>
      <c r="AH6499" s="170" t="s">
        <v>1649</v>
      </c>
      <c r="AI6499" s="163"/>
      <c r="AJ6499" s="163"/>
      <c r="AK6499" s="163"/>
      <c r="AL6499" s="163"/>
      <c r="AM6499" s="163"/>
      <c r="AN6499" s="163"/>
      <c r="AO6499" s="163"/>
      <c r="AP6499" s="163"/>
      <c r="AQ6499" s="163"/>
      <c r="AR6499" s="163"/>
      <c r="AS6499" s="163"/>
      <c r="AT6499" s="163"/>
      <c r="AU6499" s="163"/>
      <c r="AV6499" s="163"/>
      <c r="AW6499" s="163"/>
      <c r="AX6499" s="163"/>
      <c r="AY6499" s="163"/>
      <c r="AZ6499" s="163"/>
      <c r="BA6499" s="163"/>
      <c r="BB6499" s="163"/>
      <c r="BC6499" s="163"/>
      <c r="BD6499" s="3"/>
    </row>
    <row r="6500" spans="1:56" s="156" customFormat="1" x14ac:dyDescent="0.25">
      <c r="A6500" s="170"/>
      <c r="B6500" s="53"/>
      <c r="C6500" s="163"/>
      <c r="D6500" s="163"/>
      <c r="E6500" s="171">
        <v>13</v>
      </c>
      <c r="F6500" s="170" t="s">
        <v>1518</v>
      </c>
      <c r="G6500" s="170">
        <v>2018</v>
      </c>
      <c r="H6500" s="172">
        <v>0.60416666666666696</v>
      </c>
      <c r="I6500" s="163"/>
      <c r="J6500" s="163"/>
      <c r="K6500" s="163"/>
      <c r="L6500" s="170"/>
      <c r="M6500" s="163"/>
      <c r="N6500" s="170" t="s">
        <v>3166</v>
      </c>
      <c r="O6500" s="170"/>
      <c r="P6500" s="437">
        <v>157</v>
      </c>
      <c r="Q6500" s="437">
        <v>157</v>
      </c>
      <c r="R6500" s="437">
        <v>1</v>
      </c>
      <c r="S6500" s="170" t="s">
        <v>3</v>
      </c>
      <c r="T6500" s="170" t="s">
        <v>44</v>
      </c>
      <c r="U6500" s="170" t="s">
        <v>1052</v>
      </c>
      <c r="V6500" s="170" t="s">
        <v>1923</v>
      </c>
      <c r="W6500" s="170" t="s">
        <v>3179</v>
      </c>
      <c r="X6500" s="170" t="s">
        <v>3180</v>
      </c>
      <c r="Y6500" s="163"/>
      <c r="Z6500" s="163"/>
      <c r="AA6500" s="163">
        <v>42.601399999999998</v>
      </c>
      <c r="AB6500" s="163">
        <v>-120.4053</v>
      </c>
      <c r="AC6500" s="163" t="s">
        <v>45</v>
      </c>
      <c r="AD6500" s="163"/>
      <c r="AE6500" s="8" t="s">
        <v>3203</v>
      </c>
      <c r="AF6500" s="163"/>
      <c r="AG6500" s="170" t="s">
        <v>1649</v>
      </c>
      <c r="AH6500" s="170" t="s">
        <v>1649</v>
      </c>
      <c r="AI6500" s="163"/>
      <c r="AJ6500" s="163"/>
      <c r="AK6500" s="163"/>
      <c r="AL6500" s="163"/>
      <c r="AM6500" s="163"/>
      <c r="AN6500" s="163"/>
      <c r="AO6500" s="163"/>
      <c r="AP6500" s="163"/>
      <c r="AQ6500" s="163"/>
      <c r="AR6500" s="163"/>
      <c r="AS6500" s="163"/>
      <c r="AT6500" s="163"/>
      <c r="AU6500" s="163"/>
      <c r="AV6500" s="163"/>
      <c r="AW6500" s="163"/>
      <c r="AX6500" s="163"/>
      <c r="AY6500" s="163"/>
      <c r="AZ6500" s="163"/>
      <c r="BA6500" s="163"/>
      <c r="BB6500" s="163"/>
      <c r="BC6500" s="163"/>
      <c r="BD6500" s="3"/>
    </row>
    <row r="6501" spans="1:56" s="156" customFormat="1" x14ac:dyDescent="0.25">
      <c r="A6501" s="170"/>
      <c r="B6501" s="53"/>
      <c r="C6501" s="163"/>
      <c r="D6501" s="163"/>
      <c r="E6501" s="171">
        <v>13</v>
      </c>
      <c r="F6501" s="170" t="s">
        <v>1518</v>
      </c>
      <c r="G6501" s="170">
        <v>2018</v>
      </c>
      <c r="H6501" s="172">
        <v>0.60416666666666696</v>
      </c>
      <c r="I6501" s="163"/>
      <c r="J6501" s="163"/>
      <c r="K6501" s="163"/>
      <c r="L6501" s="170"/>
      <c r="M6501" s="163"/>
      <c r="N6501" s="170" t="s">
        <v>3166</v>
      </c>
      <c r="O6501" s="170"/>
      <c r="P6501" s="437">
        <v>157</v>
      </c>
      <c r="Q6501" s="437">
        <v>157</v>
      </c>
      <c r="R6501" s="437">
        <v>2</v>
      </c>
      <c r="S6501" s="170" t="s">
        <v>3</v>
      </c>
      <c r="T6501" s="170" t="s">
        <v>44</v>
      </c>
      <c r="U6501" s="170" t="s">
        <v>1052</v>
      </c>
      <c r="V6501" s="170" t="s">
        <v>1923</v>
      </c>
      <c r="W6501" s="170" t="s">
        <v>3179</v>
      </c>
      <c r="X6501" s="170" t="s">
        <v>3180</v>
      </c>
      <c r="Y6501" s="163"/>
      <c r="Z6501" s="163"/>
      <c r="AA6501" s="163">
        <v>42.601399999999998</v>
      </c>
      <c r="AB6501" s="163">
        <v>-120.4053</v>
      </c>
      <c r="AC6501" s="163" t="s">
        <v>45</v>
      </c>
      <c r="AD6501" s="163"/>
      <c r="AE6501" s="8" t="s">
        <v>3203</v>
      </c>
      <c r="AF6501" s="163"/>
      <c r="AG6501" s="170" t="s">
        <v>1649</v>
      </c>
      <c r="AH6501" s="170" t="s">
        <v>1649</v>
      </c>
      <c r="AI6501" s="163"/>
      <c r="AJ6501" s="163"/>
      <c r="AK6501" s="163"/>
      <c r="AL6501" s="163"/>
      <c r="AM6501" s="163"/>
      <c r="AN6501" s="163"/>
      <c r="AO6501" s="163"/>
      <c r="AP6501" s="163"/>
      <c r="AQ6501" s="163"/>
      <c r="AR6501" s="163"/>
      <c r="AS6501" s="163"/>
      <c r="AT6501" s="163"/>
      <c r="AU6501" s="163"/>
      <c r="AV6501" s="163"/>
      <c r="AW6501" s="163"/>
      <c r="AX6501" s="163"/>
      <c r="AY6501" s="163"/>
      <c r="AZ6501" s="163"/>
      <c r="BA6501" s="163"/>
      <c r="BB6501" s="163"/>
      <c r="BC6501" s="163"/>
      <c r="BD6501" s="3"/>
    </row>
    <row r="6502" spans="1:56" s="156" customFormat="1" x14ac:dyDescent="0.25">
      <c r="A6502" s="170"/>
      <c r="B6502" s="53"/>
      <c r="C6502" s="163"/>
      <c r="D6502" s="163"/>
      <c r="E6502" s="171">
        <v>13</v>
      </c>
      <c r="F6502" s="170" t="s">
        <v>1518</v>
      </c>
      <c r="G6502" s="170">
        <v>2018</v>
      </c>
      <c r="H6502" s="172">
        <v>0.60416666666666696</v>
      </c>
      <c r="I6502" s="163"/>
      <c r="J6502" s="163"/>
      <c r="K6502" s="163"/>
      <c r="L6502" s="170"/>
      <c r="M6502" s="163"/>
      <c r="N6502" s="170" t="s">
        <v>3166</v>
      </c>
      <c r="O6502" s="170"/>
      <c r="P6502" s="437">
        <v>157</v>
      </c>
      <c r="Q6502" s="437">
        <v>157</v>
      </c>
      <c r="R6502" s="437">
        <v>3</v>
      </c>
      <c r="S6502" s="170" t="s">
        <v>3</v>
      </c>
      <c r="T6502" s="170" t="s">
        <v>44</v>
      </c>
      <c r="U6502" s="170" t="s">
        <v>1052</v>
      </c>
      <c r="V6502" s="170" t="s">
        <v>1923</v>
      </c>
      <c r="W6502" s="170" t="s">
        <v>3179</v>
      </c>
      <c r="X6502" s="170" t="s">
        <v>3180</v>
      </c>
      <c r="Y6502" s="163"/>
      <c r="Z6502" s="163"/>
      <c r="AA6502" s="163">
        <v>42.601399999999998</v>
      </c>
      <c r="AB6502" s="163">
        <v>-120.4053</v>
      </c>
      <c r="AC6502" s="163" t="s">
        <v>45</v>
      </c>
      <c r="AD6502" s="163"/>
      <c r="AE6502" s="8" t="s">
        <v>3203</v>
      </c>
      <c r="AF6502" s="163"/>
      <c r="AG6502" s="170" t="s">
        <v>1649</v>
      </c>
      <c r="AH6502" s="170" t="s">
        <v>1649</v>
      </c>
      <c r="AI6502" s="163"/>
      <c r="AJ6502" s="163"/>
      <c r="AK6502" s="163"/>
      <c r="AL6502" s="163"/>
      <c r="AM6502" s="163"/>
      <c r="AN6502" s="163"/>
      <c r="AO6502" s="163"/>
      <c r="AP6502" s="163"/>
      <c r="AQ6502" s="163"/>
      <c r="AR6502" s="163"/>
      <c r="AS6502" s="163"/>
      <c r="AT6502" s="163"/>
      <c r="AU6502" s="163"/>
      <c r="AV6502" s="163"/>
      <c r="AW6502" s="163"/>
      <c r="AX6502" s="163"/>
      <c r="AY6502" s="163"/>
      <c r="AZ6502" s="163"/>
      <c r="BA6502" s="163"/>
      <c r="BB6502" s="163"/>
      <c r="BC6502" s="163"/>
      <c r="BD6502" s="3"/>
    </row>
    <row r="6503" spans="1:56" s="156" customFormat="1" x14ac:dyDescent="0.25">
      <c r="A6503" s="170"/>
      <c r="B6503" s="53"/>
      <c r="C6503" s="163"/>
      <c r="D6503" s="163"/>
      <c r="E6503" s="171">
        <v>13</v>
      </c>
      <c r="F6503" s="170" t="s">
        <v>1518</v>
      </c>
      <c r="G6503" s="170">
        <v>2018</v>
      </c>
      <c r="H6503" s="172">
        <v>0.60416666666666696</v>
      </c>
      <c r="I6503" s="163"/>
      <c r="J6503" s="163"/>
      <c r="K6503" s="163"/>
      <c r="L6503" s="170"/>
      <c r="M6503" s="163"/>
      <c r="N6503" s="170" t="s">
        <v>3166</v>
      </c>
      <c r="O6503" s="170"/>
      <c r="P6503" s="437">
        <v>157</v>
      </c>
      <c r="Q6503" s="437">
        <v>157</v>
      </c>
      <c r="R6503" s="437">
        <v>4</v>
      </c>
      <c r="S6503" s="170" t="s">
        <v>3</v>
      </c>
      <c r="T6503" s="170" t="s">
        <v>44</v>
      </c>
      <c r="U6503" s="170" t="s">
        <v>1052</v>
      </c>
      <c r="V6503" s="170" t="s">
        <v>1923</v>
      </c>
      <c r="W6503" s="170" t="s">
        <v>3179</v>
      </c>
      <c r="X6503" s="170" t="s">
        <v>3180</v>
      </c>
      <c r="Y6503" s="163"/>
      <c r="Z6503" s="163"/>
      <c r="AA6503" s="163">
        <v>42.601399999999998</v>
      </c>
      <c r="AB6503" s="163">
        <v>-120.4053</v>
      </c>
      <c r="AC6503" s="163" t="s">
        <v>45</v>
      </c>
      <c r="AD6503" s="163"/>
      <c r="AE6503" s="8" t="s">
        <v>3203</v>
      </c>
      <c r="AF6503" s="163"/>
      <c r="AG6503" s="170" t="s">
        <v>1649</v>
      </c>
      <c r="AH6503" s="170" t="s">
        <v>1649</v>
      </c>
      <c r="AI6503" s="163"/>
      <c r="AJ6503" s="163"/>
      <c r="AK6503" s="163"/>
      <c r="AL6503" s="163"/>
      <c r="AM6503" s="163"/>
      <c r="AN6503" s="163"/>
      <c r="AO6503" s="163"/>
      <c r="AP6503" s="163"/>
      <c r="AQ6503" s="163"/>
      <c r="AR6503" s="163"/>
      <c r="AS6503" s="163"/>
      <c r="AT6503" s="163"/>
      <c r="AU6503" s="163"/>
      <c r="AV6503" s="163"/>
      <c r="AW6503" s="163"/>
      <c r="AX6503" s="163"/>
      <c r="AY6503" s="163"/>
      <c r="AZ6503" s="163"/>
      <c r="BA6503" s="163"/>
      <c r="BB6503" s="163"/>
      <c r="BC6503" s="163"/>
      <c r="BD6503" s="3"/>
    </row>
    <row r="6504" spans="1:56" s="156" customFormat="1" x14ac:dyDescent="0.25">
      <c r="A6504" s="170"/>
      <c r="B6504" s="53"/>
      <c r="C6504" s="163"/>
      <c r="D6504" s="163"/>
      <c r="E6504" s="171">
        <v>13</v>
      </c>
      <c r="F6504" s="170" t="s">
        <v>1518</v>
      </c>
      <c r="G6504" s="170">
        <v>2018</v>
      </c>
      <c r="H6504" s="172">
        <v>0.60416666666666696</v>
      </c>
      <c r="I6504" s="163"/>
      <c r="J6504" s="163"/>
      <c r="K6504" s="163"/>
      <c r="L6504" s="170"/>
      <c r="M6504" s="163"/>
      <c r="N6504" s="170" t="s">
        <v>3166</v>
      </c>
      <c r="O6504" s="170"/>
      <c r="P6504" s="437">
        <v>157</v>
      </c>
      <c r="Q6504" s="437">
        <v>157</v>
      </c>
      <c r="R6504" s="437">
        <v>5</v>
      </c>
      <c r="S6504" s="170" t="s">
        <v>3</v>
      </c>
      <c r="T6504" s="170" t="s">
        <v>44</v>
      </c>
      <c r="U6504" s="170" t="s">
        <v>1052</v>
      </c>
      <c r="V6504" s="170" t="s">
        <v>1923</v>
      </c>
      <c r="W6504" s="170" t="s">
        <v>3179</v>
      </c>
      <c r="X6504" s="170" t="s">
        <v>3180</v>
      </c>
      <c r="Y6504" s="163"/>
      <c r="Z6504" s="163"/>
      <c r="AA6504" s="163">
        <v>42.601399999999998</v>
      </c>
      <c r="AB6504" s="163">
        <v>-120.4053</v>
      </c>
      <c r="AC6504" s="163" t="s">
        <v>45</v>
      </c>
      <c r="AD6504" s="163"/>
      <c r="AE6504" s="8" t="s">
        <v>3203</v>
      </c>
      <c r="AF6504" s="163"/>
      <c r="AG6504" s="170" t="s">
        <v>1649</v>
      </c>
      <c r="AH6504" s="170" t="s">
        <v>1649</v>
      </c>
      <c r="AI6504" s="163"/>
      <c r="AJ6504" s="163"/>
      <c r="AK6504" s="163"/>
      <c r="AL6504" s="163"/>
      <c r="AM6504" s="163"/>
      <c r="AN6504" s="163"/>
      <c r="AO6504" s="163"/>
      <c r="AP6504" s="163"/>
      <c r="AQ6504" s="163"/>
      <c r="AR6504" s="163"/>
      <c r="AS6504" s="163"/>
      <c r="AT6504" s="163"/>
      <c r="AU6504" s="163"/>
      <c r="AV6504" s="163"/>
      <c r="AW6504" s="163"/>
      <c r="AX6504" s="163"/>
      <c r="AY6504" s="163"/>
      <c r="AZ6504" s="163"/>
      <c r="BA6504" s="163"/>
      <c r="BB6504" s="163"/>
      <c r="BC6504" s="163"/>
      <c r="BD6504" s="3"/>
    </row>
    <row r="6505" spans="1:56" s="156" customFormat="1" x14ac:dyDescent="0.25">
      <c r="A6505" s="170"/>
      <c r="B6505" s="53"/>
      <c r="C6505" s="163"/>
      <c r="D6505" s="163"/>
      <c r="E6505" s="171">
        <v>13</v>
      </c>
      <c r="F6505" s="170" t="s">
        <v>1518</v>
      </c>
      <c r="G6505" s="170">
        <v>2018</v>
      </c>
      <c r="H6505" s="172">
        <v>0.60416666666666696</v>
      </c>
      <c r="I6505" s="163"/>
      <c r="J6505" s="163"/>
      <c r="K6505" s="163"/>
      <c r="L6505" s="170"/>
      <c r="M6505" s="163"/>
      <c r="N6505" s="170" t="s">
        <v>3166</v>
      </c>
      <c r="O6505" s="170"/>
      <c r="P6505" s="437">
        <v>157</v>
      </c>
      <c r="Q6505" s="437">
        <v>157</v>
      </c>
      <c r="R6505" s="437">
        <v>6</v>
      </c>
      <c r="S6505" s="170" t="s">
        <v>3</v>
      </c>
      <c r="T6505" s="170" t="s">
        <v>44</v>
      </c>
      <c r="U6505" s="170" t="s">
        <v>1052</v>
      </c>
      <c r="V6505" s="170" t="s">
        <v>1923</v>
      </c>
      <c r="W6505" s="170" t="s">
        <v>3179</v>
      </c>
      <c r="X6505" s="170" t="s">
        <v>3180</v>
      </c>
      <c r="Y6505" s="163"/>
      <c r="Z6505" s="163"/>
      <c r="AA6505" s="163">
        <v>42.601399999999998</v>
      </c>
      <c r="AB6505" s="163">
        <v>-120.4053</v>
      </c>
      <c r="AC6505" s="163" t="s">
        <v>45</v>
      </c>
      <c r="AD6505" s="163"/>
      <c r="AE6505" s="8" t="s">
        <v>3203</v>
      </c>
      <c r="AF6505" s="163"/>
      <c r="AG6505" s="170" t="s">
        <v>1649</v>
      </c>
      <c r="AH6505" s="170" t="s">
        <v>1649</v>
      </c>
      <c r="AI6505" s="163"/>
      <c r="AJ6505" s="163"/>
      <c r="AK6505" s="163"/>
      <c r="AL6505" s="163"/>
      <c r="AM6505" s="163"/>
      <c r="AN6505" s="163"/>
      <c r="AO6505" s="163"/>
      <c r="AP6505" s="163"/>
      <c r="AQ6505" s="163"/>
      <c r="AR6505" s="163"/>
      <c r="AS6505" s="163"/>
      <c r="AT6505" s="163"/>
      <c r="AU6505" s="163"/>
      <c r="AV6505" s="163"/>
      <c r="AW6505" s="163"/>
      <c r="AX6505" s="163"/>
      <c r="AY6505" s="163"/>
      <c r="AZ6505" s="163"/>
      <c r="BA6505" s="163"/>
      <c r="BB6505" s="163"/>
      <c r="BC6505" s="163"/>
      <c r="BD6505" s="3"/>
    </row>
    <row r="6506" spans="1:56" s="156" customFormat="1" x14ac:dyDescent="0.25">
      <c r="A6506" s="170"/>
      <c r="B6506" s="53"/>
      <c r="C6506" s="163"/>
      <c r="D6506" s="163"/>
      <c r="E6506" s="171">
        <v>13</v>
      </c>
      <c r="F6506" s="170" t="s">
        <v>1518</v>
      </c>
      <c r="G6506" s="170">
        <v>2018</v>
      </c>
      <c r="H6506" s="172">
        <v>0.60416666666666696</v>
      </c>
      <c r="I6506" s="163"/>
      <c r="J6506" s="163"/>
      <c r="K6506" s="163"/>
      <c r="L6506" s="170"/>
      <c r="M6506" s="163"/>
      <c r="N6506" s="170" t="s">
        <v>3166</v>
      </c>
      <c r="O6506" s="170"/>
      <c r="P6506" s="437">
        <v>157</v>
      </c>
      <c r="Q6506" s="437">
        <v>157</v>
      </c>
      <c r="R6506" s="437">
        <v>7</v>
      </c>
      <c r="S6506" s="170" t="s">
        <v>3</v>
      </c>
      <c r="T6506" s="170" t="s">
        <v>44</v>
      </c>
      <c r="U6506" s="170" t="s">
        <v>1052</v>
      </c>
      <c r="V6506" s="170" t="s">
        <v>1923</v>
      </c>
      <c r="W6506" s="170" t="s">
        <v>3179</v>
      </c>
      <c r="X6506" s="170" t="s">
        <v>3180</v>
      </c>
      <c r="Y6506" s="163"/>
      <c r="Z6506" s="163"/>
      <c r="AA6506" s="163">
        <v>42.601399999999998</v>
      </c>
      <c r="AB6506" s="163">
        <v>-120.4053</v>
      </c>
      <c r="AC6506" s="163" t="s">
        <v>45</v>
      </c>
      <c r="AD6506" s="163"/>
      <c r="AE6506" s="8" t="s">
        <v>3203</v>
      </c>
      <c r="AF6506" s="163"/>
      <c r="AG6506" s="170" t="s">
        <v>1649</v>
      </c>
      <c r="AH6506" s="170" t="s">
        <v>1649</v>
      </c>
      <c r="AI6506" s="163"/>
      <c r="AJ6506" s="163"/>
      <c r="AK6506" s="163"/>
      <c r="AL6506" s="163"/>
      <c r="AM6506" s="163"/>
      <c r="AN6506" s="163"/>
      <c r="AO6506" s="163"/>
      <c r="AP6506" s="163"/>
      <c r="AQ6506" s="163"/>
      <c r="AR6506" s="163"/>
      <c r="AS6506" s="163"/>
      <c r="AT6506" s="163"/>
      <c r="AU6506" s="163"/>
      <c r="AV6506" s="163"/>
      <c r="AW6506" s="163"/>
      <c r="AX6506" s="163"/>
      <c r="AY6506" s="163"/>
      <c r="AZ6506" s="163"/>
      <c r="BA6506" s="163"/>
      <c r="BB6506" s="163"/>
      <c r="BC6506" s="163"/>
      <c r="BD6506" s="3"/>
    </row>
    <row r="6507" spans="1:56" s="156" customFormat="1" x14ac:dyDescent="0.25">
      <c r="A6507" s="170"/>
      <c r="B6507" s="53"/>
      <c r="C6507" s="163"/>
      <c r="D6507" s="163"/>
      <c r="E6507" s="171">
        <v>13</v>
      </c>
      <c r="F6507" s="170" t="s">
        <v>1518</v>
      </c>
      <c r="G6507" s="170">
        <v>2018</v>
      </c>
      <c r="H6507" s="172">
        <v>0.60416666666666696</v>
      </c>
      <c r="I6507" s="163"/>
      <c r="J6507" s="163"/>
      <c r="K6507" s="163"/>
      <c r="L6507" s="170"/>
      <c r="M6507" s="163"/>
      <c r="N6507" s="170" t="s">
        <v>3166</v>
      </c>
      <c r="O6507" s="170"/>
      <c r="P6507" s="437">
        <v>157</v>
      </c>
      <c r="Q6507" s="437">
        <v>157</v>
      </c>
      <c r="R6507" s="437">
        <v>8</v>
      </c>
      <c r="S6507" s="170" t="s">
        <v>3</v>
      </c>
      <c r="T6507" s="170" t="s">
        <v>44</v>
      </c>
      <c r="U6507" s="170" t="s">
        <v>1052</v>
      </c>
      <c r="V6507" s="170" t="s">
        <v>1923</v>
      </c>
      <c r="W6507" s="170" t="s">
        <v>3179</v>
      </c>
      <c r="X6507" s="170" t="s">
        <v>3180</v>
      </c>
      <c r="Y6507" s="163"/>
      <c r="Z6507" s="163"/>
      <c r="AA6507" s="163">
        <v>42.601399999999998</v>
      </c>
      <c r="AB6507" s="163">
        <v>-120.4053</v>
      </c>
      <c r="AC6507" s="163" t="s">
        <v>45</v>
      </c>
      <c r="AD6507" s="163"/>
      <c r="AE6507" s="8" t="s">
        <v>3203</v>
      </c>
      <c r="AF6507" s="163"/>
      <c r="AG6507" s="170" t="s">
        <v>1649</v>
      </c>
      <c r="AH6507" s="170" t="s">
        <v>1649</v>
      </c>
      <c r="AI6507" s="163"/>
      <c r="AJ6507" s="163"/>
      <c r="AK6507" s="163"/>
      <c r="AL6507" s="163"/>
      <c r="AM6507" s="163"/>
      <c r="AN6507" s="163"/>
      <c r="AO6507" s="163"/>
      <c r="AP6507" s="163"/>
      <c r="AQ6507" s="163"/>
      <c r="AR6507" s="163"/>
      <c r="AS6507" s="163"/>
      <c r="AT6507" s="163"/>
      <c r="AU6507" s="163"/>
      <c r="AV6507" s="163"/>
      <c r="AW6507" s="163"/>
      <c r="AX6507" s="163"/>
      <c r="AY6507" s="163"/>
      <c r="AZ6507" s="163"/>
      <c r="BA6507" s="163"/>
      <c r="BB6507" s="163"/>
      <c r="BC6507" s="163"/>
      <c r="BD6507" s="3"/>
    </row>
    <row r="6508" spans="1:56" s="156" customFormat="1" x14ac:dyDescent="0.25">
      <c r="A6508" s="170"/>
      <c r="B6508" s="53"/>
      <c r="C6508" s="163"/>
      <c r="D6508" s="163"/>
      <c r="E6508" s="171">
        <v>13</v>
      </c>
      <c r="F6508" s="170" t="s">
        <v>1518</v>
      </c>
      <c r="G6508" s="170">
        <v>2018</v>
      </c>
      <c r="H6508" s="172">
        <v>0.60416666666666696</v>
      </c>
      <c r="I6508" s="163"/>
      <c r="J6508" s="163"/>
      <c r="K6508" s="163"/>
      <c r="L6508" s="170"/>
      <c r="M6508" s="163"/>
      <c r="N6508" s="170" t="s">
        <v>3166</v>
      </c>
      <c r="O6508" s="170"/>
      <c r="P6508" s="437">
        <v>157</v>
      </c>
      <c r="Q6508" s="437">
        <v>157</v>
      </c>
      <c r="R6508" s="437">
        <v>9</v>
      </c>
      <c r="S6508" s="170" t="s">
        <v>3</v>
      </c>
      <c r="T6508" s="170" t="s">
        <v>44</v>
      </c>
      <c r="U6508" s="170" t="s">
        <v>1052</v>
      </c>
      <c r="V6508" s="170" t="s">
        <v>1923</v>
      </c>
      <c r="W6508" s="170" t="s">
        <v>3179</v>
      </c>
      <c r="X6508" s="170" t="s">
        <v>3180</v>
      </c>
      <c r="Y6508" s="163"/>
      <c r="Z6508" s="163"/>
      <c r="AA6508" s="163">
        <v>42.601399999999998</v>
      </c>
      <c r="AB6508" s="163">
        <v>-120.4053</v>
      </c>
      <c r="AC6508" s="163" t="s">
        <v>45</v>
      </c>
      <c r="AD6508" s="163"/>
      <c r="AE6508" s="8" t="s">
        <v>3203</v>
      </c>
      <c r="AF6508" s="163"/>
      <c r="AG6508" s="170" t="s">
        <v>1649</v>
      </c>
      <c r="AH6508" s="170" t="s">
        <v>1649</v>
      </c>
      <c r="AI6508" s="163"/>
      <c r="AJ6508" s="163"/>
      <c r="AK6508" s="163"/>
      <c r="AL6508" s="163"/>
      <c r="AM6508" s="163"/>
      <c r="AN6508" s="163"/>
      <c r="AO6508" s="163"/>
      <c r="AP6508" s="163"/>
      <c r="AQ6508" s="163"/>
      <c r="AR6508" s="163"/>
      <c r="AS6508" s="163"/>
      <c r="AT6508" s="163"/>
      <c r="AU6508" s="163"/>
      <c r="AV6508" s="163"/>
      <c r="AW6508" s="163"/>
      <c r="AX6508" s="163"/>
      <c r="AY6508" s="163"/>
      <c r="AZ6508" s="163"/>
      <c r="BA6508" s="163"/>
      <c r="BB6508" s="163"/>
      <c r="BC6508" s="163"/>
      <c r="BD6508" s="3"/>
    </row>
    <row r="6509" spans="1:56" s="156" customFormat="1" x14ac:dyDescent="0.25">
      <c r="A6509" s="170"/>
      <c r="B6509" s="53"/>
      <c r="C6509" s="163"/>
      <c r="D6509" s="163"/>
      <c r="E6509" s="171">
        <v>13</v>
      </c>
      <c r="F6509" s="170" t="s">
        <v>1518</v>
      </c>
      <c r="G6509" s="170">
        <v>2018</v>
      </c>
      <c r="H6509" s="172">
        <v>0.60416666666666696</v>
      </c>
      <c r="I6509" s="163"/>
      <c r="J6509" s="163"/>
      <c r="K6509" s="163"/>
      <c r="L6509" s="170"/>
      <c r="M6509" s="163"/>
      <c r="N6509" s="170" t="s">
        <v>3166</v>
      </c>
      <c r="O6509" s="170"/>
      <c r="P6509" s="437">
        <v>157</v>
      </c>
      <c r="Q6509" s="437">
        <v>157</v>
      </c>
      <c r="R6509" s="437">
        <v>10</v>
      </c>
      <c r="S6509" s="170" t="s">
        <v>3</v>
      </c>
      <c r="T6509" s="170" t="s">
        <v>44</v>
      </c>
      <c r="U6509" s="170" t="s">
        <v>1052</v>
      </c>
      <c r="V6509" s="170" t="s">
        <v>1923</v>
      </c>
      <c r="W6509" s="170" t="s">
        <v>3179</v>
      </c>
      <c r="X6509" s="170" t="s">
        <v>3180</v>
      </c>
      <c r="Y6509" s="163"/>
      <c r="Z6509" s="163"/>
      <c r="AA6509" s="163">
        <v>42.601399999999998</v>
      </c>
      <c r="AB6509" s="163">
        <v>-120.4053</v>
      </c>
      <c r="AC6509" s="163" t="s">
        <v>45</v>
      </c>
      <c r="AD6509" s="163"/>
      <c r="AE6509" s="8" t="s">
        <v>3203</v>
      </c>
      <c r="AF6509" s="163"/>
      <c r="AG6509" s="170" t="s">
        <v>1649</v>
      </c>
      <c r="AH6509" s="170" t="s">
        <v>1649</v>
      </c>
      <c r="AI6509" s="163"/>
      <c r="AJ6509" s="163"/>
      <c r="AK6509" s="163"/>
      <c r="AL6509" s="163"/>
      <c r="AM6509" s="163"/>
      <c r="AN6509" s="163"/>
      <c r="AO6509" s="163"/>
      <c r="AP6509" s="163"/>
      <c r="AQ6509" s="163"/>
      <c r="AR6509" s="163"/>
      <c r="AS6509" s="163"/>
      <c r="AT6509" s="163"/>
      <c r="AU6509" s="163"/>
      <c r="AV6509" s="163"/>
      <c r="AW6509" s="163"/>
      <c r="AX6509" s="163"/>
      <c r="AY6509" s="163"/>
      <c r="AZ6509" s="163"/>
      <c r="BA6509" s="163"/>
      <c r="BB6509" s="163"/>
      <c r="BC6509" s="163"/>
      <c r="BD6509" s="3"/>
    </row>
    <row r="6510" spans="1:56" s="156" customFormat="1" x14ac:dyDescent="0.25">
      <c r="A6510" s="170"/>
      <c r="B6510" s="53"/>
      <c r="C6510" s="163"/>
      <c r="D6510" s="163"/>
      <c r="E6510" s="171">
        <v>14</v>
      </c>
      <c r="F6510" s="170" t="s">
        <v>1518</v>
      </c>
      <c r="G6510" s="170">
        <v>2018</v>
      </c>
      <c r="H6510" s="172">
        <v>0.66666666666666696</v>
      </c>
      <c r="I6510" s="163"/>
      <c r="J6510" s="163"/>
      <c r="K6510" s="163"/>
      <c r="L6510" s="170"/>
      <c r="M6510" s="163"/>
      <c r="N6510" s="170" t="s">
        <v>3167</v>
      </c>
      <c r="O6510" s="170"/>
      <c r="P6510" s="437">
        <v>158</v>
      </c>
      <c r="Q6510" s="437">
        <v>158</v>
      </c>
      <c r="R6510" s="437">
        <v>1</v>
      </c>
      <c r="S6510" s="170" t="s">
        <v>3</v>
      </c>
      <c r="T6510" s="170" t="s">
        <v>44</v>
      </c>
      <c r="U6510" s="170" t="s">
        <v>1345</v>
      </c>
      <c r="V6510" s="170" t="s">
        <v>1923</v>
      </c>
      <c r="W6510" s="170" t="s">
        <v>2212</v>
      </c>
      <c r="X6510" s="170" t="s">
        <v>1900</v>
      </c>
      <c r="Y6510" s="163"/>
      <c r="Z6510" s="163"/>
      <c r="AA6510" s="163">
        <v>42.213299999999997</v>
      </c>
      <c r="AB6510" s="163">
        <v>-123.245</v>
      </c>
      <c r="AC6510" s="163" t="s">
        <v>45</v>
      </c>
      <c r="AD6510" s="163"/>
      <c r="AE6510" s="8" t="s">
        <v>3220</v>
      </c>
      <c r="AF6510" s="163"/>
      <c r="AG6510" s="170" t="s">
        <v>1649</v>
      </c>
      <c r="AH6510" s="170" t="s">
        <v>1649</v>
      </c>
      <c r="AI6510" s="163"/>
      <c r="AJ6510" s="163"/>
      <c r="AK6510" s="163"/>
      <c r="AL6510" s="163"/>
      <c r="AM6510" s="163"/>
      <c r="AN6510" s="163"/>
      <c r="AO6510" s="163"/>
      <c r="AP6510" s="163"/>
      <c r="AQ6510" s="163"/>
      <c r="AR6510" s="163"/>
      <c r="AS6510" s="163"/>
      <c r="AT6510" s="163"/>
      <c r="AU6510" s="163"/>
      <c r="AV6510" s="163"/>
      <c r="AW6510" s="163"/>
      <c r="AX6510" s="163"/>
      <c r="AY6510" s="163"/>
      <c r="AZ6510" s="163"/>
      <c r="BA6510" s="163"/>
      <c r="BB6510" s="163"/>
      <c r="BC6510" s="163"/>
      <c r="BD6510" s="3"/>
    </row>
    <row r="6511" spans="1:56" s="156" customFormat="1" x14ac:dyDescent="0.25">
      <c r="A6511" s="170"/>
      <c r="B6511" s="53"/>
      <c r="C6511" s="163"/>
      <c r="D6511" s="163"/>
      <c r="E6511" s="171">
        <v>14</v>
      </c>
      <c r="F6511" s="170" t="s">
        <v>1518</v>
      </c>
      <c r="G6511" s="170">
        <v>2018</v>
      </c>
      <c r="H6511" s="172">
        <v>0.66666666666666696</v>
      </c>
      <c r="I6511" s="163"/>
      <c r="J6511" s="163"/>
      <c r="K6511" s="163"/>
      <c r="L6511" s="170"/>
      <c r="M6511" s="163"/>
      <c r="N6511" s="170" t="s">
        <v>3167</v>
      </c>
      <c r="O6511" s="170"/>
      <c r="P6511" s="437">
        <v>158</v>
      </c>
      <c r="Q6511" s="437">
        <v>158</v>
      </c>
      <c r="R6511" s="437">
        <v>2</v>
      </c>
      <c r="S6511" s="170" t="s">
        <v>3</v>
      </c>
      <c r="T6511" s="170" t="s">
        <v>44</v>
      </c>
      <c r="U6511" s="170" t="s">
        <v>1345</v>
      </c>
      <c r="V6511" s="170" t="s">
        <v>1923</v>
      </c>
      <c r="W6511" s="170" t="s">
        <v>2212</v>
      </c>
      <c r="X6511" s="170" t="s">
        <v>1900</v>
      </c>
      <c r="Y6511" s="163"/>
      <c r="Z6511" s="163"/>
      <c r="AA6511" s="163">
        <v>42.213299999999997</v>
      </c>
      <c r="AB6511" s="163">
        <v>-123.245</v>
      </c>
      <c r="AC6511" s="163" t="s">
        <v>45</v>
      </c>
      <c r="AD6511" s="163"/>
      <c r="AE6511" s="8" t="s">
        <v>3220</v>
      </c>
      <c r="AF6511" s="163"/>
      <c r="AG6511" s="170" t="s">
        <v>1649</v>
      </c>
      <c r="AH6511" s="170" t="s">
        <v>1649</v>
      </c>
      <c r="AI6511" s="163"/>
      <c r="AJ6511" s="163"/>
      <c r="AK6511" s="163"/>
      <c r="AL6511" s="163"/>
      <c r="AM6511" s="163"/>
      <c r="AN6511" s="163"/>
      <c r="AO6511" s="163"/>
      <c r="AP6511" s="163"/>
      <c r="AQ6511" s="163"/>
      <c r="AR6511" s="163"/>
      <c r="AS6511" s="163"/>
      <c r="AT6511" s="163"/>
      <c r="AU6511" s="163"/>
      <c r="AV6511" s="163"/>
      <c r="AW6511" s="163"/>
      <c r="AX6511" s="163"/>
      <c r="AY6511" s="163"/>
      <c r="AZ6511" s="163"/>
      <c r="BA6511" s="163"/>
      <c r="BB6511" s="163"/>
      <c r="BC6511" s="163"/>
      <c r="BD6511" s="3"/>
    </row>
    <row r="6512" spans="1:56" s="156" customFormat="1" x14ac:dyDescent="0.25">
      <c r="A6512" s="170"/>
      <c r="B6512" s="53"/>
      <c r="C6512" s="163"/>
      <c r="D6512" s="163"/>
      <c r="E6512" s="171">
        <v>14</v>
      </c>
      <c r="F6512" s="170" t="s">
        <v>1518</v>
      </c>
      <c r="G6512" s="170">
        <v>2018</v>
      </c>
      <c r="H6512" s="172">
        <v>0.66666666666666696</v>
      </c>
      <c r="I6512" s="163"/>
      <c r="J6512" s="163"/>
      <c r="K6512" s="163"/>
      <c r="L6512" s="170"/>
      <c r="M6512" s="163"/>
      <c r="N6512" s="170" t="s">
        <v>3167</v>
      </c>
      <c r="O6512" s="170"/>
      <c r="P6512" s="437">
        <v>158</v>
      </c>
      <c r="Q6512" s="437">
        <v>158</v>
      </c>
      <c r="R6512" s="437">
        <v>3</v>
      </c>
      <c r="S6512" s="170" t="s">
        <v>3</v>
      </c>
      <c r="T6512" s="170" t="s">
        <v>44</v>
      </c>
      <c r="U6512" s="170" t="s">
        <v>1345</v>
      </c>
      <c r="V6512" s="170" t="s">
        <v>1923</v>
      </c>
      <c r="W6512" s="170" t="s">
        <v>2212</v>
      </c>
      <c r="X6512" s="170" t="s">
        <v>1900</v>
      </c>
      <c r="Y6512" s="163"/>
      <c r="Z6512" s="163"/>
      <c r="AA6512" s="163">
        <v>42.213299999999997</v>
      </c>
      <c r="AB6512" s="163">
        <v>-123.245</v>
      </c>
      <c r="AC6512" s="163" t="s">
        <v>45</v>
      </c>
      <c r="AD6512" s="163"/>
      <c r="AE6512" s="8" t="s">
        <v>3220</v>
      </c>
      <c r="AF6512" s="163"/>
      <c r="AG6512" s="170" t="s">
        <v>1649</v>
      </c>
      <c r="AH6512" s="170" t="s">
        <v>1649</v>
      </c>
      <c r="AI6512" s="163"/>
      <c r="AJ6512" s="163"/>
      <c r="AK6512" s="163"/>
      <c r="AL6512" s="163"/>
      <c r="AM6512" s="163"/>
      <c r="AN6512" s="163"/>
      <c r="AO6512" s="163"/>
      <c r="AP6512" s="163"/>
      <c r="AQ6512" s="163"/>
      <c r="AR6512" s="163"/>
      <c r="AS6512" s="163"/>
      <c r="AT6512" s="163"/>
      <c r="AU6512" s="163"/>
      <c r="AV6512" s="163"/>
      <c r="AW6512" s="163"/>
      <c r="AX6512" s="163"/>
      <c r="AY6512" s="163"/>
      <c r="AZ6512" s="163"/>
      <c r="BA6512" s="163"/>
      <c r="BB6512" s="163"/>
      <c r="BC6512" s="163"/>
      <c r="BD6512" s="3"/>
    </row>
    <row r="6513" spans="1:56" s="156" customFormat="1" x14ac:dyDescent="0.25">
      <c r="A6513" s="170"/>
      <c r="B6513" s="53"/>
      <c r="C6513" s="163"/>
      <c r="D6513" s="163"/>
      <c r="E6513" s="171">
        <v>14</v>
      </c>
      <c r="F6513" s="170" t="s">
        <v>1518</v>
      </c>
      <c r="G6513" s="170">
        <v>2018</v>
      </c>
      <c r="H6513" s="172">
        <v>0.66666666666666696</v>
      </c>
      <c r="I6513" s="163"/>
      <c r="J6513" s="163"/>
      <c r="K6513" s="163"/>
      <c r="L6513" s="170"/>
      <c r="M6513" s="163"/>
      <c r="N6513" s="170" t="s">
        <v>3167</v>
      </c>
      <c r="O6513" s="170"/>
      <c r="P6513" s="437">
        <v>158</v>
      </c>
      <c r="Q6513" s="437">
        <v>158</v>
      </c>
      <c r="R6513" s="437">
        <v>4</v>
      </c>
      <c r="S6513" s="170" t="s">
        <v>3</v>
      </c>
      <c r="T6513" s="170" t="s">
        <v>44</v>
      </c>
      <c r="U6513" s="170" t="s">
        <v>1345</v>
      </c>
      <c r="V6513" s="170" t="s">
        <v>1923</v>
      </c>
      <c r="W6513" s="170" t="s">
        <v>2212</v>
      </c>
      <c r="X6513" s="170" t="s">
        <v>1900</v>
      </c>
      <c r="Y6513" s="163"/>
      <c r="Z6513" s="163"/>
      <c r="AA6513" s="163">
        <v>42.213299999999997</v>
      </c>
      <c r="AB6513" s="163">
        <v>-123.245</v>
      </c>
      <c r="AC6513" s="163" t="s">
        <v>45</v>
      </c>
      <c r="AD6513" s="163"/>
      <c r="AE6513" s="8" t="s">
        <v>3220</v>
      </c>
      <c r="AF6513" s="163"/>
      <c r="AG6513" s="170" t="s">
        <v>1649</v>
      </c>
      <c r="AH6513" s="170" t="s">
        <v>1649</v>
      </c>
      <c r="AI6513" s="163"/>
      <c r="AJ6513" s="163"/>
      <c r="AK6513" s="163"/>
      <c r="AL6513" s="163"/>
      <c r="AM6513" s="163"/>
      <c r="AN6513" s="163"/>
      <c r="AO6513" s="163"/>
      <c r="AP6513" s="163"/>
      <c r="AQ6513" s="163"/>
      <c r="AR6513" s="163"/>
      <c r="AS6513" s="163"/>
      <c r="AT6513" s="163"/>
      <c r="AU6513" s="163"/>
      <c r="AV6513" s="163"/>
      <c r="AW6513" s="163"/>
      <c r="AX6513" s="163"/>
      <c r="AY6513" s="163"/>
      <c r="AZ6513" s="163"/>
      <c r="BA6513" s="163"/>
      <c r="BB6513" s="163"/>
      <c r="BC6513" s="163"/>
      <c r="BD6513" s="3"/>
    </row>
    <row r="6514" spans="1:56" s="156" customFormat="1" x14ac:dyDescent="0.25">
      <c r="A6514" s="170"/>
      <c r="B6514" s="53"/>
      <c r="C6514" s="163"/>
      <c r="D6514" s="163"/>
      <c r="E6514" s="171">
        <v>14</v>
      </c>
      <c r="F6514" s="170" t="s">
        <v>1518</v>
      </c>
      <c r="G6514" s="170">
        <v>2018</v>
      </c>
      <c r="H6514" s="172">
        <v>0.66666666666666696</v>
      </c>
      <c r="I6514" s="163"/>
      <c r="J6514" s="163"/>
      <c r="K6514" s="163"/>
      <c r="L6514" s="170"/>
      <c r="M6514" s="163"/>
      <c r="N6514" s="170" t="s">
        <v>3167</v>
      </c>
      <c r="O6514" s="170"/>
      <c r="P6514" s="437">
        <v>158</v>
      </c>
      <c r="Q6514" s="437">
        <v>158</v>
      </c>
      <c r="R6514" s="437">
        <v>5</v>
      </c>
      <c r="S6514" s="170" t="s">
        <v>3</v>
      </c>
      <c r="T6514" s="170" t="s">
        <v>44</v>
      </c>
      <c r="U6514" s="170" t="s">
        <v>1345</v>
      </c>
      <c r="V6514" s="170" t="s">
        <v>1923</v>
      </c>
      <c r="W6514" s="170" t="s">
        <v>2212</v>
      </c>
      <c r="X6514" s="170" t="s">
        <v>1900</v>
      </c>
      <c r="Y6514" s="163"/>
      <c r="Z6514" s="163"/>
      <c r="AA6514" s="163">
        <v>42.213299999999997</v>
      </c>
      <c r="AB6514" s="163">
        <v>-123.245</v>
      </c>
      <c r="AC6514" s="163" t="s">
        <v>45</v>
      </c>
      <c r="AD6514" s="163"/>
      <c r="AE6514" s="8" t="s">
        <v>3220</v>
      </c>
      <c r="AF6514" s="163"/>
      <c r="AG6514" s="170" t="s">
        <v>1649</v>
      </c>
      <c r="AH6514" s="170" t="s">
        <v>1649</v>
      </c>
      <c r="AI6514" s="163"/>
      <c r="AJ6514" s="163"/>
      <c r="AK6514" s="163"/>
      <c r="AL6514" s="163"/>
      <c r="AM6514" s="163"/>
      <c r="AN6514" s="163"/>
      <c r="AO6514" s="163"/>
      <c r="AP6514" s="163"/>
      <c r="AQ6514" s="163"/>
      <c r="AR6514" s="163"/>
      <c r="AS6514" s="163"/>
      <c r="AT6514" s="163"/>
      <c r="AU6514" s="163"/>
      <c r="AV6514" s="163"/>
      <c r="AW6514" s="163"/>
      <c r="AX6514" s="163"/>
      <c r="AY6514" s="163"/>
      <c r="AZ6514" s="163"/>
      <c r="BA6514" s="163"/>
      <c r="BB6514" s="163"/>
      <c r="BC6514" s="163"/>
      <c r="BD6514" s="3"/>
    </row>
    <row r="6515" spans="1:56" s="156" customFormat="1" x14ac:dyDescent="0.25">
      <c r="A6515" s="170"/>
      <c r="B6515" s="53"/>
      <c r="C6515" s="163"/>
      <c r="D6515" s="163"/>
      <c r="E6515" s="171">
        <v>14</v>
      </c>
      <c r="F6515" s="170" t="s">
        <v>1518</v>
      </c>
      <c r="G6515" s="170">
        <v>2018</v>
      </c>
      <c r="H6515" s="172">
        <v>0.66666666666666696</v>
      </c>
      <c r="I6515" s="163"/>
      <c r="J6515" s="163"/>
      <c r="K6515" s="163"/>
      <c r="L6515" s="170"/>
      <c r="M6515" s="163"/>
      <c r="N6515" s="170" t="s">
        <v>3167</v>
      </c>
      <c r="O6515" s="170"/>
      <c r="P6515" s="437">
        <v>158</v>
      </c>
      <c r="Q6515" s="437">
        <v>158</v>
      </c>
      <c r="R6515" s="437">
        <v>6</v>
      </c>
      <c r="S6515" s="170" t="s">
        <v>3</v>
      </c>
      <c r="T6515" s="170" t="s">
        <v>44</v>
      </c>
      <c r="U6515" s="170" t="s">
        <v>1345</v>
      </c>
      <c r="V6515" s="170" t="s">
        <v>1923</v>
      </c>
      <c r="W6515" s="170" t="s">
        <v>2212</v>
      </c>
      <c r="X6515" s="170" t="s">
        <v>1900</v>
      </c>
      <c r="Y6515" s="163"/>
      <c r="Z6515" s="163"/>
      <c r="AA6515" s="163">
        <v>42.213299999999997</v>
      </c>
      <c r="AB6515" s="163">
        <v>-123.245</v>
      </c>
      <c r="AC6515" s="163" t="s">
        <v>45</v>
      </c>
      <c r="AD6515" s="163"/>
      <c r="AE6515" s="8" t="s">
        <v>3220</v>
      </c>
      <c r="AF6515" s="163"/>
      <c r="AG6515" s="170" t="s">
        <v>1649</v>
      </c>
      <c r="AH6515" s="170" t="s">
        <v>1649</v>
      </c>
      <c r="AI6515" s="163"/>
      <c r="AJ6515" s="163"/>
      <c r="AK6515" s="163"/>
      <c r="AL6515" s="163"/>
      <c r="AM6515" s="163"/>
      <c r="AN6515" s="163"/>
      <c r="AO6515" s="163"/>
      <c r="AP6515" s="163"/>
      <c r="AQ6515" s="163"/>
      <c r="AR6515" s="163"/>
      <c r="AS6515" s="163"/>
      <c r="AT6515" s="163"/>
      <c r="AU6515" s="163"/>
      <c r="AV6515" s="163"/>
      <c r="AW6515" s="163"/>
      <c r="AX6515" s="163"/>
      <c r="AY6515" s="163"/>
      <c r="AZ6515" s="163"/>
      <c r="BA6515" s="163"/>
      <c r="BB6515" s="163"/>
      <c r="BC6515" s="163"/>
      <c r="BD6515" s="3"/>
    </row>
    <row r="6516" spans="1:56" s="156" customFormat="1" x14ac:dyDescent="0.25">
      <c r="A6516" s="170"/>
      <c r="B6516" s="53"/>
      <c r="C6516" s="163"/>
      <c r="D6516" s="163"/>
      <c r="E6516" s="171">
        <v>14</v>
      </c>
      <c r="F6516" s="170" t="s">
        <v>1518</v>
      </c>
      <c r="G6516" s="170">
        <v>2018</v>
      </c>
      <c r="H6516" s="172">
        <v>0.66666666666666696</v>
      </c>
      <c r="I6516" s="163"/>
      <c r="J6516" s="163"/>
      <c r="K6516" s="163"/>
      <c r="L6516" s="170"/>
      <c r="M6516" s="163"/>
      <c r="N6516" s="170" t="s">
        <v>3167</v>
      </c>
      <c r="O6516" s="170"/>
      <c r="P6516" s="437">
        <v>158</v>
      </c>
      <c r="Q6516" s="437">
        <v>158</v>
      </c>
      <c r="R6516" s="437">
        <v>7</v>
      </c>
      <c r="S6516" s="170" t="s">
        <v>3</v>
      </c>
      <c r="T6516" s="170" t="s">
        <v>44</v>
      </c>
      <c r="U6516" s="170" t="s">
        <v>1345</v>
      </c>
      <c r="V6516" s="170" t="s">
        <v>1923</v>
      </c>
      <c r="W6516" s="170" t="s">
        <v>2212</v>
      </c>
      <c r="X6516" s="170" t="s">
        <v>1900</v>
      </c>
      <c r="Y6516" s="163"/>
      <c r="Z6516" s="163"/>
      <c r="AA6516" s="163">
        <v>42.213299999999997</v>
      </c>
      <c r="AB6516" s="163">
        <v>-123.245</v>
      </c>
      <c r="AC6516" s="163" t="s">
        <v>45</v>
      </c>
      <c r="AD6516" s="163"/>
      <c r="AE6516" s="8" t="s">
        <v>3220</v>
      </c>
      <c r="AF6516" s="163"/>
      <c r="AG6516" s="170" t="s">
        <v>1649</v>
      </c>
      <c r="AH6516" s="170" t="s">
        <v>1649</v>
      </c>
      <c r="AI6516" s="163"/>
      <c r="AJ6516" s="163"/>
      <c r="AK6516" s="163"/>
      <c r="AL6516" s="163"/>
      <c r="AM6516" s="163"/>
      <c r="AN6516" s="163"/>
      <c r="AO6516" s="163"/>
      <c r="AP6516" s="163"/>
      <c r="AQ6516" s="163"/>
      <c r="AR6516" s="163"/>
      <c r="AS6516" s="163"/>
      <c r="AT6516" s="163"/>
      <c r="AU6516" s="163"/>
      <c r="AV6516" s="163"/>
      <c r="AW6516" s="163"/>
      <c r="AX6516" s="163"/>
      <c r="AY6516" s="163"/>
      <c r="AZ6516" s="163"/>
      <c r="BA6516" s="163"/>
      <c r="BB6516" s="163"/>
      <c r="BC6516" s="163"/>
      <c r="BD6516" s="3"/>
    </row>
    <row r="6517" spans="1:56" s="156" customFormat="1" x14ac:dyDescent="0.25">
      <c r="A6517" s="170"/>
      <c r="B6517" s="53"/>
      <c r="C6517" s="163"/>
      <c r="D6517" s="163"/>
      <c r="E6517" s="171">
        <v>14</v>
      </c>
      <c r="F6517" s="170" t="s">
        <v>1518</v>
      </c>
      <c r="G6517" s="170">
        <v>2018</v>
      </c>
      <c r="H6517" s="172">
        <v>0.66666666666666696</v>
      </c>
      <c r="I6517" s="163"/>
      <c r="J6517" s="163"/>
      <c r="K6517" s="163"/>
      <c r="L6517" s="170"/>
      <c r="M6517" s="163"/>
      <c r="N6517" s="170" t="s">
        <v>3167</v>
      </c>
      <c r="O6517" s="170"/>
      <c r="P6517" s="437">
        <v>158</v>
      </c>
      <c r="Q6517" s="437">
        <v>158</v>
      </c>
      <c r="R6517" s="437">
        <v>8</v>
      </c>
      <c r="S6517" s="170" t="s">
        <v>3</v>
      </c>
      <c r="T6517" s="170" t="s">
        <v>44</v>
      </c>
      <c r="U6517" s="170" t="s">
        <v>1345</v>
      </c>
      <c r="V6517" s="170" t="s">
        <v>1923</v>
      </c>
      <c r="W6517" s="170" t="s">
        <v>2212</v>
      </c>
      <c r="X6517" s="170" t="s">
        <v>1900</v>
      </c>
      <c r="Y6517" s="163"/>
      <c r="Z6517" s="163"/>
      <c r="AA6517" s="163">
        <v>42.213299999999997</v>
      </c>
      <c r="AB6517" s="163">
        <v>-123.245</v>
      </c>
      <c r="AC6517" s="163" t="s">
        <v>45</v>
      </c>
      <c r="AD6517" s="163"/>
      <c r="AE6517" s="8" t="s">
        <v>3220</v>
      </c>
      <c r="AF6517" s="163"/>
      <c r="AG6517" s="170" t="s">
        <v>1649</v>
      </c>
      <c r="AH6517" s="170" t="s">
        <v>1649</v>
      </c>
      <c r="AI6517" s="163"/>
      <c r="AJ6517" s="163"/>
      <c r="AK6517" s="163"/>
      <c r="AL6517" s="163"/>
      <c r="AM6517" s="163"/>
      <c r="AN6517" s="163"/>
      <c r="AO6517" s="163"/>
      <c r="AP6517" s="163"/>
      <c r="AQ6517" s="163"/>
      <c r="AR6517" s="163"/>
      <c r="AS6517" s="163"/>
      <c r="AT6517" s="163"/>
      <c r="AU6517" s="163"/>
      <c r="AV6517" s="163"/>
      <c r="AW6517" s="163"/>
      <c r="AX6517" s="163"/>
      <c r="AY6517" s="163"/>
      <c r="AZ6517" s="163"/>
      <c r="BA6517" s="163"/>
      <c r="BB6517" s="163"/>
      <c r="BC6517" s="163"/>
      <c r="BD6517" s="3"/>
    </row>
    <row r="6518" spans="1:56" s="156" customFormat="1" x14ac:dyDescent="0.25">
      <c r="A6518" s="170"/>
      <c r="B6518" s="53"/>
      <c r="C6518" s="163"/>
      <c r="D6518" s="163"/>
      <c r="E6518" s="171">
        <v>19</v>
      </c>
      <c r="F6518" s="170" t="s">
        <v>1518</v>
      </c>
      <c r="G6518" s="170">
        <v>2018</v>
      </c>
      <c r="H6518" s="172">
        <v>0.44791666666666702</v>
      </c>
      <c r="I6518" s="163"/>
      <c r="J6518" s="163"/>
      <c r="K6518" s="163"/>
      <c r="L6518" s="170"/>
      <c r="M6518" s="163"/>
      <c r="N6518" s="170" t="s">
        <v>3168</v>
      </c>
      <c r="O6518" s="170"/>
      <c r="P6518" s="437">
        <v>159</v>
      </c>
      <c r="Q6518" s="437">
        <v>159</v>
      </c>
      <c r="R6518" s="437">
        <v>1</v>
      </c>
      <c r="S6518" s="170" t="s">
        <v>3</v>
      </c>
      <c r="T6518" s="170" t="s">
        <v>44</v>
      </c>
      <c r="U6518" s="170" t="s">
        <v>1399</v>
      </c>
      <c r="V6518" s="170" t="s">
        <v>1923</v>
      </c>
      <c r="W6518" s="170" t="s">
        <v>3221</v>
      </c>
      <c r="X6518" s="170" t="s">
        <v>3131</v>
      </c>
      <c r="Y6518" s="163"/>
      <c r="Z6518" s="163"/>
      <c r="AA6518" s="163">
        <v>42.201900000000002</v>
      </c>
      <c r="AB6518" s="163">
        <v>-122.5458</v>
      </c>
      <c r="AC6518" s="163" t="s">
        <v>45</v>
      </c>
      <c r="AD6518" s="163"/>
      <c r="AE6518" s="8" t="s">
        <v>3222</v>
      </c>
      <c r="AF6518" s="163"/>
      <c r="AG6518" s="170" t="s">
        <v>1649</v>
      </c>
      <c r="AH6518" s="170" t="s">
        <v>1649</v>
      </c>
      <c r="AI6518" s="163"/>
      <c r="AJ6518" s="163"/>
      <c r="AK6518" s="163"/>
      <c r="AL6518" s="163"/>
      <c r="AM6518" s="163"/>
      <c r="AN6518" s="163"/>
      <c r="AO6518" s="163"/>
      <c r="AP6518" s="163"/>
      <c r="AQ6518" s="163"/>
      <c r="AR6518" s="163"/>
      <c r="AS6518" s="163"/>
      <c r="AT6518" s="163"/>
      <c r="AU6518" s="163"/>
      <c r="AV6518" s="163"/>
      <c r="AW6518" s="163"/>
      <c r="AX6518" s="163"/>
      <c r="AY6518" s="163"/>
      <c r="AZ6518" s="163"/>
      <c r="BA6518" s="163"/>
      <c r="BB6518" s="163"/>
      <c r="BC6518" s="163"/>
      <c r="BD6518" s="3"/>
    </row>
    <row r="6519" spans="1:56" s="156" customFormat="1" x14ac:dyDescent="0.25">
      <c r="A6519" s="170"/>
      <c r="B6519" s="53"/>
      <c r="C6519" s="163"/>
      <c r="D6519" s="163"/>
      <c r="E6519" s="171">
        <v>19</v>
      </c>
      <c r="F6519" s="170" t="s">
        <v>1518</v>
      </c>
      <c r="G6519" s="170">
        <v>2018</v>
      </c>
      <c r="H6519" s="172">
        <v>0.44791666666666702</v>
      </c>
      <c r="I6519" s="163"/>
      <c r="J6519" s="163"/>
      <c r="K6519" s="163"/>
      <c r="L6519" s="170"/>
      <c r="M6519" s="163"/>
      <c r="N6519" s="170" t="s">
        <v>3168</v>
      </c>
      <c r="O6519" s="170"/>
      <c r="P6519" s="437">
        <v>159</v>
      </c>
      <c r="Q6519" s="437">
        <v>159</v>
      </c>
      <c r="R6519" s="437">
        <v>2</v>
      </c>
      <c r="S6519" s="170" t="s">
        <v>3</v>
      </c>
      <c r="T6519" s="170" t="s">
        <v>44</v>
      </c>
      <c r="U6519" s="170" t="s">
        <v>1399</v>
      </c>
      <c r="V6519" s="170" t="s">
        <v>1923</v>
      </c>
      <c r="W6519" s="170" t="s">
        <v>3221</v>
      </c>
      <c r="X6519" s="170" t="s">
        <v>3131</v>
      </c>
      <c r="Y6519" s="163"/>
      <c r="Z6519" s="163"/>
      <c r="AA6519" s="163">
        <v>42.201900000000002</v>
      </c>
      <c r="AB6519" s="163">
        <v>-122.5458</v>
      </c>
      <c r="AC6519" s="163" t="s">
        <v>45</v>
      </c>
      <c r="AD6519" s="163"/>
      <c r="AE6519" s="8" t="s">
        <v>3222</v>
      </c>
      <c r="AF6519" s="163"/>
      <c r="AG6519" s="170" t="s">
        <v>1649</v>
      </c>
      <c r="AH6519" s="170" t="s">
        <v>1649</v>
      </c>
      <c r="AI6519" s="163"/>
      <c r="AJ6519" s="163"/>
      <c r="AK6519" s="163"/>
      <c r="AL6519" s="163"/>
      <c r="AM6519" s="163"/>
      <c r="AN6519" s="163"/>
      <c r="AO6519" s="163"/>
      <c r="AP6519" s="163"/>
      <c r="AQ6519" s="163"/>
      <c r="AR6519" s="163"/>
      <c r="AS6519" s="163"/>
      <c r="AT6519" s="163"/>
      <c r="AU6519" s="163"/>
      <c r="AV6519" s="163"/>
      <c r="AW6519" s="163"/>
      <c r="AX6519" s="163"/>
      <c r="AY6519" s="163"/>
      <c r="AZ6519" s="163"/>
      <c r="BA6519" s="163"/>
      <c r="BB6519" s="163"/>
      <c r="BC6519" s="163"/>
      <c r="BD6519" s="3"/>
    </row>
    <row r="6520" spans="1:56" s="156" customFormat="1" x14ac:dyDescent="0.25">
      <c r="A6520" s="170"/>
      <c r="B6520" s="53"/>
      <c r="C6520" s="163"/>
      <c r="D6520" s="163"/>
      <c r="E6520" s="171">
        <v>19</v>
      </c>
      <c r="F6520" s="170" t="s">
        <v>1518</v>
      </c>
      <c r="G6520" s="170">
        <v>2018</v>
      </c>
      <c r="H6520" s="172">
        <v>0.44791666666666702</v>
      </c>
      <c r="I6520" s="163"/>
      <c r="J6520" s="163"/>
      <c r="K6520" s="163"/>
      <c r="L6520" s="170"/>
      <c r="M6520" s="163"/>
      <c r="N6520" s="170" t="s">
        <v>3168</v>
      </c>
      <c r="O6520" s="170"/>
      <c r="P6520" s="437">
        <v>159</v>
      </c>
      <c r="Q6520" s="437">
        <v>159</v>
      </c>
      <c r="R6520" s="437">
        <v>3</v>
      </c>
      <c r="S6520" s="170" t="s">
        <v>3</v>
      </c>
      <c r="T6520" s="170" t="s">
        <v>44</v>
      </c>
      <c r="U6520" s="170" t="s">
        <v>1399</v>
      </c>
      <c r="V6520" s="170" t="s">
        <v>1923</v>
      </c>
      <c r="W6520" s="170" t="s">
        <v>3221</v>
      </c>
      <c r="X6520" s="170" t="s">
        <v>3131</v>
      </c>
      <c r="Y6520" s="163"/>
      <c r="Z6520" s="163"/>
      <c r="AA6520" s="163">
        <v>42.201900000000002</v>
      </c>
      <c r="AB6520" s="163">
        <v>-122.5458</v>
      </c>
      <c r="AC6520" s="163" t="s">
        <v>45</v>
      </c>
      <c r="AD6520" s="163"/>
      <c r="AE6520" s="8" t="s">
        <v>3222</v>
      </c>
      <c r="AF6520" s="163"/>
      <c r="AG6520" s="170" t="s">
        <v>1649</v>
      </c>
      <c r="AH6520" s="170" t="s">
        <v>1649</v>
      </c>
      <c r="AI6520" s="163"/>
      <c r="AJ6520" s="163"/>
      <c r="AK6520" s="163"/>
      <c r="AL6520" s="163"/>
      <c r="AM6520" s="163"/>
      <c r="AN6520" s="163"/>
      <c r="AO6520" s="163"/>
      <c r="AP6520" s="163"/>
      <c r="AQ6520" s="163"/>
      <c r="AR6520" s="163"/>
      <c r="AS6520" s="163"/>
      <c r="AT6520" s="163"/>
      <c r="AU6520" s="163"/>
      <c r="AV6520" s="163"/>
      <c r="AW6520" s="163"/>
      <c r="AX6520" s="163"/>
      <c r="AY6520" s="163"/>
      <c r="AZ6520" s="163"/>
      <c r="BA6520" s="163"/>
      <c r="BB6520" s="163"/>
      <c r="BC6520" s="163"/>
      <c r="BD6520" s="3"/>
    </row>
    <row r="6521" spans="1:56" s="156" customFormat="1" x14ac:dyDescent="0.25">
      <c r="A6521" s="170"/>
      <c r="B6521" s="53"/>
      <c r="C6521" s="163"/>
      <c r="D6521" s="163"/>
      <c r="E6521" s="171">
        <v>19</v>
      </c>
      <c r="F6521" s="170" t="s">
        <v>1518</v>
      </c>
      <c r="G6521" s="170">
        <v>2018</v>
      </c>
      <c r="H6521" s="172">
        <v>0.44791666666666702</v>
      </c>
      <c r="I6521" s="163"/>
      <c r="J6521" s="163"/>
      <c r="K6521" s="163"/>
      <c r="L6521" s="170"/>
      <c r="M6521" s="163"/>
      <c r="N6521" s="170" t="s">
        <v>3168</v>
      </c>
      <c r="O6521" s="170"/>
      <c r="P6521" s="437">
        <v>159</v>
      </c>
      <c r="Q6521" s="437">
        <v>159</v>
      </c>
      <c r="R6521" s="437">
        <v>4</v>
      </c>
      <c r="S6521" s="170" t="s">
        <v>3</v>
      </c>
      <c r="T6521" s="170" t="s">
        <v>44</v>
      </c>
      <c r="U6521" s="170" t="s">
        <v>1399</v>
      </c>
      <c r="V6521" s="170" t="s">
        <v>1923</v>
      </c>
      <c r="W6521" s="170" t="s">
        <v>3221</v>
      </c>
      <c r="X6521" s="170" t="s">
        <v>3131</v>
      </c>
      <c r="Y6521" s="163"/>
      <c r="Z6521" s="163"/>
      <c r="AA6521" s="163">
        <v>42.201900000000002</v>
      </c>
      <c r="AB6521" s="163">
        <v>-122.5458</v>
      </c>
      <c r="AC6521" s="163" t="s">
        <v>45</v>
      </c>
      <c r="AD6521" s="163"/>
      <c r="AE6521" s="8" t="s">
        <v>3222</v>
      </c>
      <c r="AF6521" s="163"/>
      <c r="AG6521" s="170" t="s">
        <v>1649</v>
      </c>
      <c r="AH6521" s="170" t="s">
        <v>1649</v>
      </c>
      <c r="AI6521" s="163"/>
      <c r="AJ6521" s="163"/>
      <c r="AK6521" s="163"/>
      <c r="AL6521" s="163"/>
      <c r="AM6521" s="163"/>
      <c r="AN6521" s="163"/>
      <c r="AO6521" s="163"/>
      <c r="AP6521" s="163"/>
      <c r="AQ6521" s="163"/>
      <c r="AR6521" s="163"/>
      <c r="AS6521" s="163"/>
      <c r="AT6521" s="163"/>
      <c r="AU6521" s="163"/>
      <c r="AV6521" s="163"/>
      <c r="AW6521" s="163"/>
      <c r="AX6521" s="163"/>
      <c r="AY6521" s="163"/>
      <c r="AZ6521" s="163"/>
      <c r="BA6521" s="163"/>
      <c r="BB6521" s="163"/>
      <c r="BC6521" s="163"/>
      <c r="BD6521" s="3"/>
    </row>
    <row r="6522" spans="1:56" s="156" customFormat="1" x14ac:dyDescent="0.25">
      <c r="A6522" s="170"/>
      <c r="B6522" s="53"/>
      <c r="C6522" s="163"/>
      <c r="D6522" s="163"/>
      <c r="E6522" s="171">
        <v>19</v>
      </c>
      <c r="F6522" s="170" t="s">
        <v>1518</v>
      </c>
      <c r="G6522" s="170">
        <v>2018</v>
      </c>
      <c r="H6522" s="172">
        <v>0.44791666666666702</v>
      </c>
      <c r="I6522" s="163"/>
      <c r="J6522" s="163"/>
      <c r="K6522" s="163"/>
      <c r="L6522" s="170"/>
      <c r="M6522" s="163"/>
      <c r="N6522" s="170" t="s">
        <v>3168</v>
      </c>
      <c r="O6522" s="170"/>
      <c r="P6522" s="437">
        <v>159</v>
      </c>
      <c r="Q6522" s="437">
        <v>159</v>
      </c>
      <c r="R6522" s="437">
        <v>5</v>
      </c>
      <c r="S6522" s="170" t="s">
        <v>3</v>
      </c>
      <c r="T6522" s="170" t="s">
        <v>44</v>
      </c>
      <c r="U6522" s="170" t="s">
        <v>1399</v>
      </c>
      <c r="V6522" s="170" t="s">
        <v>1923</v>
      </c>
      <c r="W6522" s="170" t="s">
        <v>3221</v>
      </c>
      <c r="X6522" s="170" t="s">
        <v>3131</v>
      </c>
      <c r="Y6522" s="163"/>
      <c r="Z6522" s="163"/>
      <c r="AA6522" s="163">
        <v>42.201900000000002</v>
      </c>
      <c r="AB6522" s="163">
        <v>-122.5458</v>
      </c>
      <c r="AC6522" s="163" t="s">
        <v>45</v>
      </c>
      <c r="AD6522" s="163"/>
      <c r="AE6522" s="8" t="s">
        <v>3222</v>
      </c>
      <c r="AF6522" s="163"/>
      <c r="AG6522" s="170" t="s">
        <v>1649</v>
      </c>
      <c r="AH6522" s="170" t="s">
        <v>1649</v>
      </c>
      <c r="AI6522" s="163"/>
      <c r="AJ6522" s="163"/>
      <c r="AK6522" s="163"/>
      <c r="AL6522" s="163"/>
      <c r="AM6522" s="163"/>
      <c r="AN6522" s="163"/>
      <c r="AO6522" s="163"/>
      <c r="AP6522" s="163"/>
      <c r="AQ6522" s="163"/>
      <c r="AR6522" s="163"/>
      <c r="AS6522" s="163"/>
      <c r="AT6522" s="163"/>
      <c r="AU6522" s="163"/>
      <c r="AV6522" s="163"/>
      <c r="AW6522" s="163"/>
      <c r="AX6522" s="163"/>
      <c r="AY6522" s="163"/>
      <c r="AZ6522" s="163"/>
      <c r="BA6522" s="163"/>
      <c r="BB6522" s="163"/>
      <c r="BC6522" s="163"/>
      <c r="BD6522" s="3"/>
    </row>
    <row r="6523" spans="1:56" s="156" customFormat="1" x14ac:dyDescent="0.25">
      <c r="A6523" s="170"/>
      <c r="B6523" s="53"/>
      <c r="C6523" s="163"/>
      <c r="D6523" s="163"/>
      <c r="E6523" s="171">
        <v>19</v>
      </c>
      <c r="F6523" s="170" t="s">
        <v>1518</v>
      </c>
      <c r="G6523" s="170">
        <v>2018</v>
      </c>
      <c r="H6523" s="172">
        <v>0.44791666666666702</v>
      </c>
      <c r="I6523" s="163"/>
      <c r="J6523" s="163"/>
      <c r="K6523" s="163"/>
      <c r="L6523" s="170"/>
      <c r="M6523" s="163"/>
      <c r="N6523" s="170" t="s">
        <v>3168</v>
      </c>
      <c r="O6523" s="170"/>
      <c r="P6523" s="437">
        <v>159</v>
      </c>
      <c r="Q6523" s="437">
        <v>159</v>
      </c>
      <c r="R6523" s="437">
        <v>6</v>
      </c>
      <c r="S6523" s="170" t="s">
        <v>3</v>
      </c>
      <c r="T6523" s="170" t="s">
        <v>44</v>
      </c>
      <c r="U6523" s="170" t="s">
        <v>1399</v>
      </c>
      <c r="V6523" s="170" t="s">
        <v>1923</v>
      </c>
      <c r="W6523" s="170" t="s">
        <v>3221</v>
      </c>
      <c r="X6523" s="170" t="s">
        <v>3131</v>
      </c>
      <c r="Y6523" s="163"/>
      <c r="Z6523" s="163"/>
      <c r="AA6523" s="163">
        <v>42.201900000000002</v>
      </c>
      <c r="AB6523" s="163">
        <v>-122.5458</v>
      </c>
      <c r="AC6523" s="163" t="s">
        <v>45</v>
      </c>
      <c r="AD6523" s="163"/>
      <c r="AE6523" s="8" t="s">
        <v>3222</v>
      </c>
      <c r="AF6523" s="163"/>
      <c r="AG6523" s="170" t="s">
        <v>1649</v>
      </c>
      <c r="AH6523" s="170" t="s">
        <v>1649</v>
      </c>
      <c r="AI6523" s="163"/>
      <c r="AJ6523" s="163"/>
      <c r="AK6523" s="163"/>
      <c r="AL6523" s="163"/>
      <c r="AM6523" s="163"/>
      <c r="AN6523" s="163"/>
      <c r="AO6523" s="163"/>
      <c r="AP6523" s="163"/>
      <c r="AQ6523" s="163"/>
      <c r="AR6523" s="163"/>
      <c r="AS6523" s="163"/>
      <c r="AT6523" s="163"/>
      <c r="AU6523" s="163"/>
      <c r="AV6523" s="163"/>
      <c r="AW6523" s="163"/>
      <c r="AX6523" s="163"/>
      <c r="AY6523" s="163"/>
      <c r="AZ6523" s="163"/>
      <c r="BA6523" s="163"/>
      <c r="BB6523" s="163"/>
      <c r="BC6523" s="163"/>
      <c r="BD6523" s="3"/>
    </row>
    <row r="6524" spans="1:56" s="156" customFormat="1" x14ac:dyDescent="0.25">
      <c r="A6524" s="170"/>
      <c r="B6524" s="53"/>
      <c r="C6524" s="163"/>
      <c r="D6524" s="163"/>
      <c r="E6524" s="171">
        <v>19</v>
      </c>
      <c r="F6524" s="170" t="s">
        <v>1518</v>
      </c>
      <c r="G6524" s="170">
        <v>2018</v>
      </c>
      <c r="H6524" s="172">
        <v>0.44791666666666702</v>
      </c>
      <c r="I6524" s="163"/>
      <c r="J6524" s="163"/>
      <c r="K6524" s="163"/>
      <c r="L6524" s="170"/>
      <c r="M6524" s="163"/>
      <c r="N6524" s="170" t="s">
        <v>3168</v>
      </c>
      <c r="O6524" s="170"/>
      <c r="P6524" s="437">
        <v>159</v>
      </c>
      <c r="Q6524" s="437">
        <v>159</v>
      </c>
      <c r="R6524" s="437">
        <v>7</v>
      </c>
      <c r="S6524" s="170" t="s">
        <v>3</v>
      </c>
      <c r="T6524" s="170" t="s">
        <v>44</v>
      </c>
      <c r="U6524" s="170" t="s">
        <v>1399</v>
      </c>
      <c r="V6524" s="170" t="s">
        <v>1923</v>
      </c>
      <c r="W6524" s="170" t="s">
        <v>3221</v>
      </c>
      <c r="X6524" s="170" t="s">
        <v>3131</v>
      </c>
      <c r="Y6524" s="163"/>
      <c r="Z6524" s="163"/>
      <c r="AA6524" s="163">
        <v>42.201900000000002</v>
      </c>
      <c r="AB6524" s="163">
        <v>-122.5458</v>
      </c>
      <c r="AC6524" s="163" t="s">
        <v>45</v>
      </c>
      <c r="AD6524" s="163"/>
      <c r="AE6524" s="8" t="s">
        <v>3222</v>
      </c>
      <c r="AF6524" s="163"/>
      <c r="AG6524" s="170" t="s">
        <v>1649</v>
      </c>
      <c r="AH6524" s="170" t="s">
        <v>1649</v>
      </c>
      <c r="AI6524" s="163"/>
      <c r="AJ6524" s="163"/>
      <c r="AK6524" s="163"/>
      <c r="AL6524" s="163"/>
      <c r="AM6524" s="163"/>
      <c r="AN6524" s="163"/>
      <c r="AO6524" s="163"/>
      <c r="AP6524" s="163"/>
      <c r="AQ6524" s="163"/>
      <c r="AR6524" s="163"/>
      <c r="AS6524" s="163"/>
      <c r="AT6524" s="163"/>
      <c r="AU6524" s="163"/>
      <c r="AV6524" s="163"/>
      <c r="AW6524" s="163"/>
      <c r="AX6524" s="163"/>
      <c r="AY6524" s="163"/>
      <c r="AZ6524" s="163"/>
      <c r="BA6524" s="163"/>
      <c r="BB6524" s="163"/>
      <c r="BC6524" s="163"/>
      <c r="BD6524" s="3"/>
    </row>
    <row r="6525" spans="1:56" s="156" customFormat="1" x14ac:dyDescent="0.25">
      <c r="A6525" s="170"/>
      <c r="B6525" s="53"/>
      <c r="C6525" s="163"/>
      <c r="D6525" s="163"/>
      <c r="E6525" s="171">
        <v>19</v>
      </c>
      <c r="F6525" s="170" t="s">
        <v>1518</v>
      </c>
      <c r="G6525" s="170">
        <v>2018</v>
      </c>
      <c r="H6525" s="172">
        <v>0.51041666666666696</v>
      </c>
      <c r="I6525" s="163"/>
      <c r="J6525" s="163"/>
      <c r="K6525" s="163"/>
      <c r="L6525" s="170"/>
      <c r="M6525" s="163"/>
      <c r="N6525" s="170" t="s">
        <v>3169</v>
      </c>
      <c r="O6525" s="170"/>
      <c r="P6525" s="437">
        <v>160</v>
      </c>
      <c r="Q6525" s="437">
        <v>160</v>
      </c>
      <c r="R6525" s="437">
        <v>1</v>
      </c>
      <c r="S6525" s="170" t="s">
        <v>3</v>
      </c>
      <c r="T6525" s="170" t="s">
        <v>44</v>
      </c>
      <c r="U6525" s="170" t="s">
        <v>1399</v>
      </c>
      <c r="V6525" s="170" t="s">
        <v>1923</v>
      </c>
      <c r="W6525" s="170" t="s">
        <v>3221</v>
      </c>
      <c r="X6525" s="170" t="s">
        <v>3131</v>
      </c>
      <c r="Y6525" s="163"/>
      <c r="Z6525" s="163"/>
      <c r="AA6525" s="163">
        <v>42.202399999999997</v>
      </c>
      <c r="AB6525" s="163">
        <v>-122.54470000000001</v>
      </c>
      <c r="AC6525" s="163" t="s">
        <v>45</v>
      </c>
      <c r="AD6525" s="163"/>
      <c r="AE6525" s="8" t="s">
        <v>3223</v>
      </c>
      <c r="AF6525" s="163"/>
      <c r="AG6525" s="170" t="s">
        <v>1649</v>
      </c>
      <c r="AH6525" s="170" t="s">
        <v>1649</v>
      </c>
      <c r="AI6525" s="163"/>
      <c r="AJ6525" s="163"/>
      <c r="AK6525" s="163"/>
      <c r="AL6525" s="163"/>
      <c r="AM6525" s="163"/>
      <c r="AN6525" s="163"/>
      <c r="AO6525" s="163"/>
      <c r="AP6525" s="163"/>
      <c r="AQ6525" s="163"/>
      <c r="AR6525" s="163"/>
      <c r="AS6525" s="163"/>
      <c r="AT6525" s="163"/>
      <c r="AU6525" s="163"/>
      <c r="AV6525" s="163"/>
      <c r="AW6525" s="163"/>
      <c r="AX6525" s="163"/>
      <c r="AY6525" s="163"/>
      <c r="AZ6525" s="163"/>
      <c r="BA6525" s="163"/>
      <c r="BB6525" s="163"/>
      <c r="BC6525" s="163"/>
      <c r="BD6525" s="3"/>
    </row>
    <row r="6526" spans="1:56" s="156" customFormat="1" x14ac:dyDescent="0.25">
      <c r="A6526" s="170"/>
      <c r="B6526" s="53"/>
      <c r="C6526" s="163"/>
      <c r="D6526" s="163"/>
      <c r="E6526" s="171">
        <v>19</v>
      </c>
      <c r="F6526" s="170" t="s">
        <v>1518</v>
      </c>
      <c r="G6526" s="170">
        <v>2018</v>
      </c>
      <c r="H6526" s="172">
        <v>0.51041666666666696</v>
      </c>
      <c r="I6526" s="163"/>
      <c r="J6526" s="163"/>
      <c r="K6526" s="163"/>
      <c r="L6526" s="170"/>
      <c r="M6526" s="163"/>
      <c r="N6526" s="170" t="s">
        <v>3169</v>
      </c>
      <c r="O6526" s="170"/>
      <c r="P6526" s="437">
        <v>160</v>
      </c>
      <c r="Q6526" s="437">
        <v>160</v>
      </c>
      <c r="R6526" s="437">
        <v>2</v>
      </c>
      <c r="S6526" s="170" t="s">
        <v>3</v>
      </c>
      <c r="T6526" s="170" t="s">
        <v>44</v>
      </c>
      <c r="U6526" s="170" t="s">
        <v>1399</v>
      </c>
      <c r="V6526" s="170" t="s">
        <v>1923</v>
      </c>
      <c r="W6526" s="170" t="s">
        <v>3221</v>
      </c>
      <c r="X6526" s="170" t="s">
        <v>3131</v>
      </c>
      <c r="Y6526" s="163"/>
      <c r="Z6526" s="163"/>
      <c r="AA6526" s="163">
        <v>42.202399999999997</v>
      </c>
      <c r="AB6526" s="163">
        <v>-122.54470000000001</v>
      </c>
      <c r="AC6526" s="163" t="s">
        <v>45</v>
      </c>
      <c r="AD6526" s="163"/>
      <c r="AE6526" s="8" t="s">
        <v>3223</v>
      </c>
      <c r="AF6526" s="163"/>
      <c r="AG6526" s="170" t="s">
        <v>1649</v>
      </c>
      <c r="AH6526" s="170" t="s">
        <v>1649</v>
      </c>
      <c r="AI6526" s="163"/>
      <c r="AJ6526" s="163"/>
      <c r="AK6526" s="163"/>
      <c r="AL6526" s="163"/>
      <c r="AM6526" s="163"/>
      <c r="AN6526" s="163"/>
      <c r="AO6526" s="163"/>
      <c r="AP6526" s="163"/>
      <c r="AQ6526" s="163"/>
      <c r="AR6526" s="163"/>
      <c r="AS6526" s="163"/>
      <c r="AT6526" s="163"/>
      <c r="AU6526" s="163"/>
      <c r="AV6526" s="163"/>
      <c r="AW6526" s="163"/>
      <c r="AX6526" s="163"/>
      <c r="AY6526" s="163"/>
      <c r="AZ6526" s="163"/>
      <c r="BA6526" s="163"/>
      <c r="BB6526" s="163"/>
      <c r="BC6526" s="163"/>
      <c r="BD6526" s="3"/>
    </row>
    <row r="6527" spans="1:56" s="156" customFormat="1" x14ac:dyDescent="0.25">
      <c r="A6527" s="170"/>
      <c r="B6527" s="53"/>
      <c r="C6527" s="163"/>
      <c r="D6527" s="163"/>
      <c r="E6527" s="171">
        <v>19</v>
      </c>
      <c r="F6527" s="170" t="s">
        <v>1518</v>
      </c>
      <c r="G6527" s="170">
        <v>2018</v>
      </c>
      <c r="H6527" s="172">
        <v>0.51041666666666696</v>
      </c>
      <c r="I6527" s="163"/>
      <c r="J6527" s="163"/>
      <c r="K6527" s="163"/>
      <c r="L6527" s="170"/>
      <c r="M6527" s="163"/>
      <c r="N6527" s="170" t="s">
        <v>3169</v>
      </c>
      <c r="O6527" s="170"/>
      <c r="P6527" s="437">
        <v>160</v>
      </c>
      <c r="Q6527" s="437">
        <v>160</v>
      </c>
      <c r="R6527" s="437">
        <v>3</v>
      </c>
      <c r="S6527" s="170" t="s">
        <v>3</v>
      </c>
      <c r="T6527" s="170" t="s">
        <v>44</v>
      </c>
      <c r="U6527" s="170" t="s">
        <v>1399</v>
      </c>
      <c r="V6527" s="170" t="s">
        <v>1923</v>
      </c>
      <c r="W6527" s="170" t="s">
        <v>3221</v>
      </c>
      <c r="X6527" s="170" t="s">
        <v>3131</v>
      </c>
      <c r="Y6527" s="163"/>
      <c r="Z6527" s="163"/>
      <c r="AA6527" s="163">
        <v>42.202399999999997</v>
      </c>
      <c r="AB6527" s="163">
        <v>-122.54470000000001</v>
      </c>
      <c r="AC6527" s="163" t="s">
        <v>45</v>
      </c>
      <c r="AD6527" s="163"/>
      <c r="AE6527" s="8" t="s">
        <v>3223</v>
      </c>
      <c r="AF6527" s="163"/>
      <c r="AG6527" s="170" t="s">
        <v>1649</v>
      </c>
      <c r="AH6527" s="170" t="s">
        <v>1649</v>
      </c>
      <c r="AI6527" s="163"/>
      <c r="AJ6527" s="163"/>
      <c r="AK6527" s="163"/>
      <c r="AL6527" s="163"/>
      <c r="AM6527" s="163"/>
      <c r="AN6527" s="163"/>
      <c r="AO6527" s="163"/>
      <c r="AP6527" s="163"/>
      <c r="AQ6527" s="163"/>
      <c r="AR6527" s="163"/>
      <c r="AS6527" s="163"/>
      <c r="AT6527" s="163"/>
      <c r="AU6527" s="163"/>
      <c r="AV6527" s="163"/>
      <c r="AW6527" s="163"/>
      <c r="AX6527" s="163"/>
      <c r="AY6527" s="163"/>
      <c r="AZ6527" s="163"/>
      <c r="BA6527" s="163"/>
      <c r="BB6527" s="163"/>
      <c r="BC6527" s="163"/>
      <c r="BD6527" s="3"/>
    </row>
    <row r="6528" spans="1:56" s="156" customFormat="1" x14ac:dyDescent="0.25">
      <c r="A6528" s="170"/>
      <c r="B6528" s="53"/>
      <c r="C6528" s="163"/>
      <c r="D6528" s="163"/>
      <c r="E6528" s="171">
        <v>19</v>
      </c>
      <c r="F6528" s="170" t="s">
        <v>1518</v>
      </c>
      <c r="G6528" s="170">
        <v>2018</v>
      </c>
      <c r="H6528" s="172">
        <v>0.51041666666666696</v>
      </c>
      <c r="I6528" s="163"/>
      <c r="J6528" s="163"/>
      <c r="K6528" s="163"/>
      <c r="L6528" s="170"/>
      <c r="M6528" s="163"/>
      <c r="N6528" s="170" t="s">
        <v>3169</v>
      </c>
      <c r="O6528" s="170"/>
      <c r="P6528" s="437">
        <v>160</v>
      </c>
      <c r="Q6528" s="437">
        <v>160</v>
      </c>
      <c r="R6528" s="437">
        <v>4</v>
      </c>
      <c r="S6528" s="170" t="s">
        <v>3</v>
      </c>
      <c r="T6528" s="170" t="s">
        <v>44</v>
      </c>
      <c r="U6528" s="170" t="s">
        <v>1399</v>
      </c>
      <c r="V6528" s="170" t="s">
        <v>1923</v>
      </c>
      <c r="W6528" s="170" t="s">
        <v>3221</v>
      </c>
      <c r="X6528" s="170" t="s">
        <v>3131</v>
      </c>
      <c r="Y6528" s="163"/>
      <c r="Z6528" s="163"/>
      <c r="AA6528" s="163">
        <v>42.202399999999997</v>
      </c>
      <c r="AB6528" s="163">
        <v>-122.54470000000001</v>
      </c>
      <c r="AC6528" s="163" t="s">
        <v>45</v>
      </c>
      <c r="AD6528" s="163"/>
      <c r="AE6528" s="8" t="s">
        <v>3223</v>
      </c>
      <c r="AF6528" s="163"/>
      <c r="AG6528" s="170" t="s">
        <v>1649</v>
      </c>
      <c r="AH6528" s="170" t="s">
        <v>1649</v>
      </c>
      <c r="AI6528" s="163"/>
      <c r="AJ6528" s="163"/>
      <c r="AK6528" s="163"/>
      <c r="AL6528" s="163"/>
      <c r="AM6528" s="163"/>
      <c r="AN6528" s="163"/>
      <c r="AO6528" s="163"/>
      <c r="AP6528" s="163"/>
      <c r="AQ6528" s="163"/>
      <c r="AR6528" s="163"/>
      <c r="AS6528" s="163"/>
      <c r="AT6528" s="163"/>
      <c r="AU6528" s="163"/>
      <c r="AV6528" s="163"/>
      <c r="AW6528" s="163"/>
      <c r="AX6528" s="163"/>
      <c r="AY6528" s="163"/>
      <c r="AZ6528" s="163"/>
      <c r="BA6528" s="163"/>
      <c r="BB6528" s="163"/>
      <c r="BC6528" s="163"/>
      <c r="BD6528" s="3"/>
    </row>
    <row r="6529" spans="1:56" s="156" customFormat="1" x14ac:dyDescent="0.25">
      <c r="A6529" s="170"/>
      <c r="B6529" s="53"/>
      <c r="C6529" s="163"/>
      <c r="D6529" s="163"/>
      <c r="E6529" s="171">
        <v>19</v>
      </c>
      <c r="F6529" s="170" t="s">
        <v>1518</v>
      </c>
      <c r="G6529" s="170">
        <v>2018</v>
      </c>
      <c r="H6529" s="172">
        <v>0.51041666666666696</v>
      </c>
      <c r="I6529" s="163"/>
      <c r="J6529" s="163"/>
      <c r="K6529" s="163"/>
      <c r="L6529" s="170"/>
      <c r="M6529" s="163"/>
      <c r="N6529" s="170" t="s">
        <v>3169</v>
      </c>
      <c r="O6529" s="170"/>
      <c r="P6529" s="437">
        <v>160</v>
      </c>
      <c r="Q6529" s="437">
        <v>160</v>
      </c>
      <c r="R6529" s="437">
        <v>5</v>
      </c>
      <c r="S6529" s="170" t="s">
        <v>3</v>
      </c>
      <c r="T6529" s="170" t="s">
        <v>44</v>
      </c>
      <c r="U6529" s="170" t="s">
        <v>1399</v>
      </c>
      <c r="V6529" s="170" t="s">
        <v>1923</v>
      </c>
      <c r="W6529" s="170" t="s">
        <v>3221</v>
      </c>
      <c r="X6529" s="170" t="s">
        <v>3131</v>
      </c>
      <c r="Y6529" s="163"/>
      <c r="Z6529" s="163"/>
      <c r="AA6529" s="163">
        <v>42.202399999999997</v>
      </c>
      <c r="AB6529" s="163">
        <v>-122.54470000000001</v>
      </c>
      <c r="AC6529" s="163" t="s">
        <v>45</v>
      </c>
      <c r="AD6529" s="163"/>
      <c r="AE6529" s="8" t="s">
        <v>3223</v>
      </c>
      <c r="AF6529" s="163"/>
      <c r="AG6529" s="170" t="s">
        <v>1649</v>
      </c>
      <c r="AH6529" s="170" t="s">
        <v>1649</v>
      </c>
      <c r="AI6529" s="163"/>
      <c r="AJ6529" s="163"/>
      <c r="AK6529" s="163"/>
      <c r="AL6529" s="163"/>
      <c r="AM6529" s="163"/>
      <c r="AN6529" s="163"/>
      <c r="AO6529" s="163"/>
      <c r="AP6529" s="163"/>
      <c r="AQ6529" s="163"/>
      <c r="AR6529" s="163"/>
      <c r="AS6529" s="163"/>
      <c r="AT6529" s="163"/>
      <c r="AU6529" s="163"/>
      <c r="AV6529" s="163"/>
      <c r="AW6529" s="163"/>
      <c r="AX6529" s="163"/>
      <c r="AY6529" s="163"/>
      <c r="AZ6529" s="163"/>
      <c r="BA6529" s="163"/>
      <c r="BB6529" s="163"/>
      <c r="BC6529" s="163"/>
      <c r="BD6529" s="3"/>
    </row>
    <row r="6530" spans="1:56" s="156" customFormat="1" x14ac:dyDescent="0.25">
      <c r="A6530" s="170"/>
      <c r="B6530" s="53"/>
      <c r="C6530" s="163"/>
      <c r="D6530" s="163"/>
      <c r="E6530" s="171">
        <v>19</v>
      </c>
      <c r="F6530" s="170" t="s">
        <v>1518</v>
      </c>
      <c r="G6530" s="170">
        <v>2018</v>
      </c>
      <c r="H6530" s="172">
        <v>0.51041666666666696</v>
      </c>
      <c r="I6530" s="163"/>
      <c r="J6530" s="163"/>
      <c r="K6530" s="163"/>
      <c r="L6530" s="170"/>
      <c r="M6530" s="163"/>
      <c r="N6530" s="170" t="s">
        <v>3169</v>
      </c>
      <c r="O6530" s="170"/>
      <c r="P6530" s="437">
        <v>160</v>
      </c>
      <c r="Q6530" s="437">
        <v>160</v>
      </c>
      <c r="R6530" s="437">
        <v>6</v>
      </c>
      <c r="S6530" s="170" t="s">
        <v>3</v>
      </c>
      <c r="T6530" s="170" t="s">
        <v>44</v>
      </c>
      <c r="U6530" s="170" t="s">
        <v>1399</v>
      </c>
      <c r="V6530" s="170" t="s">
        <v>1923</v>
      </c>
      <c r="W6530" s="170" t="s">
        <v>3221</v>
      </c>
      <c r="X6530" s="170" t="s">
        <v>3131</v>
      </c>
      <c r="Y6530" s="163"/>
      <c r="Z6530" s="163"/>
      <c r="AA6530" s="163">
        <v>42.202399999999997</v>
      </c>
      <c r="AB6530" s="163">
        <v>-122.54470000000001</v>
      </c>
      <c r="AC6530" s="163" t="s">
        <v>45</v>
      </c>
      <c r="AD6530" s="163"/>
      <c r="AE6530" s="8" t="s">
        <v>3223</v>
      </c>
      <c r="AF6530" s="163"/>
      <c r="AG6530" s="170" t="s">
        <v>1649</v>
      </c>
      <c r="AH6530" s="170" t="s">
        <v>1649</v>
      </c>
      <c r="AI6530" s="163"/>
      <c r="AJ6530" s="163"/>
      <c r="AK6530" s="163"/>
      <c r="AL6530" s="163"/>
      <c r="AM6530" s="163"/>
      <c r="AN6530" s="163"/>
      <c r="AO6530" s="163"/>
      <c r="AP6530" s="163"/>
      <c r="AQ6530" s="163"/>
      <c r="AR6530" s="163"/>
      <c r="AS6530" s="163"/>
      <c r="AT6530" s="163"/>
      <c r="AU6530" s="163"/>
      <c r="AV6530" s="163"/>
      <c r="AW6530" s="163"/>
      <c r="AX6530" s="163"/>
      <c r="AY6530" s="163"/>
      <c r="AZ6530" s="163"/>
      <c r="BA6530" s="163"/>
      <c r="BB6530" s="163"/>
      <c r="BC6530" s="163"/>
      <c r="BD6530" s="3"/>
    </row>
    <row r="6531" spans="1:56" s="156" customFormat="1" x14ac:dyDescent="0.25">
      <c r="A6531" s="170"/>
      <c r="B6531" s="53"/>
      <c r="C6531" s="163"/>
      <c r="D6531" s="163"/>
      <c r="E6531" s="171">
        <v>19</v>
      </c>
      <c r="F6531" s="170" t="s">
        <v>1518</v>
      </c>
      <c r="G6531" s="170">
        <v>2018</v>
      </c>
      <c r="H6531" s="172">
        <v>0.57291666666666696</v>
      </c>
      <c r="I6531" s="163"/>
      <c r="J6531" s="163"/>
      <c r="K6531" s="163"/>
      <c r="L6531" s="170"/>
      <c r="M6531" s="163"/>
      <c r="N6531" s="170" t="s">
        <v>3170</v>
      </c>
      <c r="O6531" s="170"/>
      <c r="P6531" s="437">
        <v>161</v>
      </c>
      <c r="Q6531" s="437">
        <v>161</v>
      </c>
      <c r="R6531" s="437">
        <v>1</v>
      </c>
      <c r="S6531" s="170" t="s">
        <v>3</v>
      </c>
      <c r="T6531" s="170" t="s">
        <v>44</v>
      </c>
      <c r="U6531" s="170" t="s">
        <v>1399</v>
      </c>
      <c r="V6531" s="170" t="s">
        <v>1923</v>
      </c>
      <c r="W6531" s="170" t="s">
        <v>3224</v>
      </c>
      <c r="X6531" s="170" t="s">
        <v>3131</v>
      </c>
      <c r="Y6531" s="163"/>
      <c r="Z6531" s="163"/>
      <c r="AA6531" s="163">
        <v>42.003799999999998</v>
      </c>
      <c r="AB6531" s="163">
        <v>-122.5312</v>
      </c>
      <c r="AC6531" s="163" t="s">
        <v>45</v>
      </c>
      <c r="AD6531" s="163"/>
      <c r="AE6531" s="8" t="s">
        <v>3225</v>
      </c>
      <c r="AF6531" s="163"/>
      <c r="AG6531" s="170" t="s">
        <v>1649</v>
      </c>
      <c r="AH6531" s="170" t="s">
        <v>1649</v>
      </c>
      <c r="AI6531" s="163"/>
      <c r="AJ6531" s="163"/>
      <c r="AK6531" s="163"/>
      <c r="AL6531" s="163"/>
      <c r="AM6531" s="163"/>
      <c r="AN6531" s="163"/>
      <c r="AO6531" s="163"/>
      <c r="AP6531" s="163"/>
      <c r="AQ6531" s="163"/>
      <c r="AR6531" s="163"/>
      <c r="AS6531" s="163"/>
      <c r="AT6531" s="163"/>
      <c r="AU6531" s="163"/>
      <c r="AV6531" s="163"/>
      <c r="AW6531" s="163"/>
      <c r="AX6531" s="163"/>
      <c r="AY6531" s="163"/>
      <c r="AZ6531" s="163"/>
      <c r="BA6531" s="163"/>
      <c r="BB6531" s="163"/>
      <c r="BC6531" s="163"/>
      <c r="BD6531" s="3"/>
    </row>
    <row r="6532" spans="1:56" x14ac:dyDescent="0.25">
      <c r="A6532" s="170"/>
      <c r="B6532" s="53"/>
      <c r="C6532" s="163"/>
      <c r="D6532" s="163"/>
      <c r="E6532" s="171">
        <v>19</v>
      </c>
      <c r="F6532" s="170" t="s">
        <v>1518</v>
      </c>
      <c r="G6532" s="170">
        <v>2018</v>
      </c>
      <c r="H6532" s="172">
        <v>0.57291666666666696</v>
      </c>
      <c r="I6532" s="163"/>
      <c r="J6532" s="163"/>
      <c r="K6532" s="163"/>
      <c r="L6532" s="170"/>
      <c r="M6532" s="163"/>
      <c r="N6532" s="170" t="s">
        <v>3170</v>
      </c>
      <c r="O6532" s="170"/>
      <c r="P6532" s="437">
        <v>161</v>
      </c>
      <c r="Q6532" s="437">
        <v>161</v>
      </c>
      <c r="R6532" s="437">
        <v>2</v>
      </c>
      <c r="S6532" s="170" t="s">
        <v>3</v>
      </c>
      <c r="T6532" s="170" t="s">
        <v>44</v>
      </c>
      <c r="U6532" s="170" t="s">
        <v>1399</v>
      </c>
      <c r="V6532" s="170" t="s">
        <v>1923</v>
      </c>
      <c r="W6532" s="170" t="s">
        <v>3224</v>
      </c>
      <c r="X6532" s="170" t="s">
        <v>3131</v>
      </c>
      <c r="Y6532" s="163"/>
      <c r="Z6532" s="163"/>
      <c r="AA6532" s="163">
        <v>42.003799999999998</v>
      </c>
      <c r="AB6532" s="163">
        <v>-122.5312</v>
      </c>
      <c r="AC6532" s="163" t="s">
        <v>45</v>
      </c>
      <c r="AD6532" s="163"/>
      <c r="AE6532" s="8" t="s">
        <v>3225</v>
      </c>
      <c r="AF6532" s="163"/>
      <c r="AG6532" s="170" t="s">
        <v>1649</v>
      </c>
      <c r="AH6532" s="170" t="s">
        <v>1649</v>
      </c>
      <c r="AI6532" s="163"/>
      <c r="AJ6532" s="163"/>
      <c r="AK6532" s="163"/>
      <c r="AL6532" s="163"/>
      <c r="AM6532" s="163"/>
      <c r="AN6532" s="163"/>
      <c r="AO6532" s="163"/>
      <c r="AP6532" s="163"/>
      <c r="AQ6532" s="163"/>
      <c r="AR6532" s="163"/>
      <c r="AS6532" s="163"/>
      <c r="AT6532" s="163"/>
      <c r="AU6532" s="163"/>
      <c r="AV6532" s="163"/>
      <c r="AW6532" s="163"/>
      <c r="AX6532" s="163"/>
      <c r="AY6532" s="163"/>
      <c r="AZ6532" s="163"/>
      <c r="BA6532" s="163"/>
      <c r="BB6532" s="163"/>
      <c r="BC6532" s="163"/>
    </row>
    <row r="6533" spans="1:56" x14ac:dyDescent="0.25">
      <c r="A6533" s="170"/>
      <c r="B6533" s="53"/>
      <c r="C6533" s="163"/>
      <c r="D6533" s="163"/>
      <c r="E6533" s="171">
        <v>19</v>
      </c>
      <c r="F6533" s="170" t="s">
        <v>1518</v>
      </c>
      <c r="G6533" s="170">
        <v>2018</v>
      </c>
      <c r="H6533" s="172">
        <v>0.57291666666666696</v>
      </c>
      <c r="I6533" s="163"/>
      <c r="J6533" s="163"/>
      <c r="K6533" s="163"/>
      <c r="L6533" s="170"/>
      <c r="M6533" s="163"/>
      <c r="N6533" s="170" t="s">
        <v>3170</v>
      </c>
      <c r="O6533" s="170"/>
      <c r="P6533" s="437">
        <v>161</v>
      </c>
      <c r="Q6533" s="437">
        <v>161</v>
      </c>
      <c r="R6533" s="437">
        <v>3</v>
      </c>
      <c r="S6533" s="170" t="s">
        <v>3</v>
      </c>
      <c r="T6533" s="170" t="s">
        <v>44</v>
      </c>
      <c r="U6533" s="170" t="s">
        <v>1399</v>
      </c>
      <c r="V6533" s="170" t="s">
        <v>1923</v>
      </c>
      <c r="W6533" s="170" t="s">
        <v>3224</v>
      </c>
      <c r="X6533" s="170" t="s">
        <v>3131</v>
      </c>
      <c r="Y6533" s="163"/>
      <c r="Z6533" s="163"/>
      <c r="AA6533" s="163">
        <v>42.003799999999998</v>
      </c>
      <c r="AB6533" s="163">
        <v>-122.5312</v>
      </c>
      <c r="AC6533" s="163" t="s">
        <v>45</v>
      </c>
      <c r="AD6533" s="163"/>
      <c r="AE6533" s="8" t="s">
        <v>3225</v>
      </c>
      <c r="AF6533" s="163"/>
      <c r="AG6533" s="170" t="s">
        <v>1649</v>
      </c>
      <c r="AH6533" s="170" t="s">
        <v>1649</v>
      </c>
      <c r="AI6533" s="163"/>
      <c r="AJ6533" s="163"/>
      <c r="AK6533" s="163"/>
      <c r="AL6533" s="163"/>
      <c r="AM6533" s="163"/>
      <c r="AN6533" s="163"/>
      <c r="AO6533" s="163"/>
      <c r="AP6533" s="163"/>
      <c r="AQ6533" s="163"/>
      <c r="AR6533" s="163"/>
      <c r="AS6533" s="163"/>
      <c r="AT6533" s="163"/>
      <c r="AU6533" s="163"/>
      <c r="AV6533" s="163"/>
      <c r="AW6533" s="163"/>
      <c r="AX6533" s="163"/>
      <c r="AY6533" s="163"/>
      <c r="AZ6533" s="163"/>
      <c r="BA6533" s="163"/>
      <c r="BB6533" s="163"/>
      <c r="BC6533" s="163"/>
    </row>
    <row r="6534" spans="1:56" x14ac:dyDescent="0.25">
      <c r="A6534" s="170"/>
      <c r="B6534" s="53"/>
      <c r="C6534" s="163"/>
      <c r="D6534" s="163"/>
      <c r="E6534" s="171">
        <v>19</v>
      </c>
      <c r="F6534" s="170" t="s">
        <v>1518</v>
      </c>
      <c r="G6534" s="170">
        <v>2018</v>
      </c>
      <c r="H6534" s="172">
        <v>0.57291666666666696</v>
      </c>
      <c r="I6534" s="163"/>
      <c r="J6534" s="163"/>
      <c r="K6534" s="163"/>
      <c r="L6534" s="170"/>
      <c r="M6534" s="163"/>
      <c r="N6534" s="170" t="s">
        <v>3170</v>
      </c>
      <c r="O6534" s="170"/>
      <c r="P6534" s="437">
        <v>161</v>
      </c>
      <c r="Q6534" s="437">
        <v>161</v>
      </c>
      <c r="R6534" s="437">
        <v>4</v>
      </c>
      <c r="S6534" s="170" t="s">
        <v>3</v>
      </c>
      <c r="T6534" s="170" t="s">
        <v>44</v>
      </c>
      <c r="U6534" s="170" t="s">
        <v>1399</v>
      </c>
      <c r="V6534" s="170" t="s">
        <v>1923</v>
      </c>
      <c r="W6534" s="170" t="s">
        <v>3224</v>
      </c>
      <c r="X6534" s="170" t="s">
        <v>3131</v>
      </c>
      <c r="Y6534" s="163"/>
      <c r="Z6534" s="163"/>
      <c r="AA6534" s="163">
        <v>42.003799999999998</v>
      </c>
      <c r="AB6534" s="163">
        <v>-122.5312</v>
      </c>
      <c r="AC6534" s="163" t="s">
        <v>45</v>
      </c>
      <c r="AD6534" s="163"/>
      <c r="AE6534" s="8" t="s">
        <v>3225</v>
      </c>
      <c r="AF6534" s="163"/>
      <c r="AG6534" s="170" t="s">
        <v>1649</v>
      </c>
      <c r="AH6534" s="170" t="s">
        <v>1649</v>
      </c>
      <c r="AI6534" s="163"/>
      <c r="AJ6534" s="163"/>
      <c r="AK6534" s="163"/>
      <c r="AL6534" s="163"/>
      <c r="AM6534" s="163"/>
      <c r="AN6534" s="163"/>
      <c r="AO6534" s="163"/>
      <c r="AP6534" s="163"/>
      <c r="AQ6534" s="163"/>
      <c r="AR6534" s="163"/>
      <c r="AS6534" s="163"/>
      <c r="AT6534" s="163"/>
      <c r="AU6534" s="163"/>
      <c r="AV6534" s="163"/>
      <c r="AW6534" s="163"/>
      <c r="AX6534" s="163"/>
      <c r="AY6534" s="163"/>
      <c r="AZ6534" s="163"/>
      <c r="BA6534" s="163"/>
      <c r="BB6534" s="163"/>
      <c r="BC6534" s="163"/>
    </row>
    <row r="6535" spans="1:56" x14ac:dyDescent="0.25">
      <c r="A6535" s="170"/>
      <c r="B6535" s="53"/>
      <c r="C6535" s="163"/>
      <c r="D6535" s="163"/>
      <c r="E6535" s="171">
        <v>19</v>
      </c>
      <c r="F6535" s="170" t="s">
        <v>1518</v>
      </c>
      <c r="G6535" s="170">
        <v>2018</v>
      </c>
      <c r="H6535" s="172">
        <v>0.65625</v>
      </c>
      <c r="I6535" s="163"/>
      <c r="J6535" s="163"/>
      <c r="K6535" s="163"/>
      <c r="L6535" s="170"/>
      <c r="M6535" s="163"/>
      <c r="N6535" s="170" t="s">
        <v>3184</v>
      </c>
      <c r="O6535" s="170"/>
      <c r="P6535" s="437">
        <v>162</v>
      </c>
      <c r="Q6535" s="437">
        <v>162</v>
      </c>
      <c r="R6535" s="437">
        <v>1</v>
      </c>
      <c r="S6535" s="170" t="s">
        <v>3</v>
      </c>
      <c r="T6535" s="170" t="s">
        <v>44</v>
      </c>
      <c r="U6535" s="170" t="s">
        <v>1399</v>
      </c>
      <c r="V6535" s="170" t="s">
        <v>1923</v>
      </c>
      <c r="W6535" s="170" t="s">
        <v>3226</v>
      </c>
      <c r="X6535" s="170" t="s">
        <v>3131</v>
      </c>
      <c r="Y6535" s="163"/>
      <c r="Z6535" s="163"/>
      <c r="AA6535" s="163">
        <v>42.2014</v>
      </c>
      <c r="AB6535" s="163">
        <v>-122.53700000000001</v>
      </c>
      <c r="AC6535" s="163" t="s">
        <v>45</v>
      </c>
      <c r="AD6535" s="163"/>
      <c r="AE6535" s="8" t="s">
        <v>3203</v>
      </c>
      <c r="AF6535" s="163"/>
      <c r="AG6535" s="170" t="s">
        <v>1649</v>
      </c>
      <c r="AH6535" s="170" t="s">
        <v>1649</v>
      </c>
      <c r="AI6535" s="163"/>
      <c r="AJ6535" s="163"/>
      <c r="AK6535" s="163"/>
      <c r="AL6535" s="163"/>
      <c r="AM6535" s="163"/>
      <c r="AN6535" s="163"/>
      <c r="AO6535" s="163"/>
      <c r="AP6535" s="163"/>
      <c r="AQ6535" s="163"/>
      <c r="AR6535" s="163"/>
      <c r="AS6535" s="163"/>
      <c r="AT6535" s="163"/>
      <c r="AU6535" s="163"/>
      <c r="AV6535" s="163"/>
      <c r="AW6535" s="163"/>
      <c r="AX6535" s="163"/>
      <c r="AY6535" s="163"/>
      <c r="AZ6535" s="163"/>
      <c r="BA6535" s="163"/>
      <c r="BB6535" s="163"/>
      <c r="BC6535" s="163"/>
    </row>
    <row r="6536" spans="1:56" x14ac:dyDescent="0.25">
      <c r="A6536" s="170"/>
      <c r="B6536" s="53"/>
      <c r="C6536" s="163"/>
      <c r="D6536" s="163"/>
      <c r="E6536" s="171">
        <v>19</v>
      </c>
      <c r="F6536" s="170" t="s">
        <v>1518</v>
      </c>
      <c r="G6536" s="170">
        <v>2018</v>
      </c>
      <c r="H6536" s="172">
        <v>0.65625</v>
      </c>
      <c r="I6536" s="163"/>
      <c r="J6536" s="163"/>
      <c r="K6536" s="163"/>
      <c r="L6536" s="170"/>
      <c r="M6536" s="163"/>
      <c r="N6536" s="170" t="s">
        <v>3184</v>
      </c>
      <c r="O6536" s="170"/>
      <c r="P6536" s="437">
        <v>162</v>
      </c>
      <c r="Q6536" s="437">
        <v>162</v>
      </c>
      <c r="R6536" s="437">
        <v>2</v>
      </c>
      <c r="S6536" s="170" t="s">
        <v>3</v>
      </c>
      <c r="T6536" s="170" t="s">
        <v>44</v>
      </c>
      <c r="U6536" s="170" t="s">
        <v>1399</v>
      </c>
      <c r="V6536" s="170" t="s">
        <v>1923</v>
      </c>
      <c r="W6536" s="170" t="s">
        <v>3226</v>
      </c>
      <c r="X6536" s="170" t="s">
        <v>3131</v>
      </c>
      <c r="Y6536" s="163"/>
      <c r="Z6536" s="163"/>
      <c r="AA6536" s="163">
        <v>42.2014</v>
      </c>
      <c r="AB6536" s="163">
        <v>-122.53700000000001</v>
      </c>
      <c r="AC6536" s="163" t="s">
        <v>45</v>
      </c>
      <c r="AD6536" s="163"/>
      <c r="AE6536" s="8" t="s">
        <v>3203</v>
      </c>
      <c r="AF6536" s="163"/>
      <c r="AG6536" s="170" t="s">
        <v>1649</v>
      </c>
      <c r="AH6536" s="170" t="s">
        <v>1649</v>
      </c>
      <c r="AI6536" s="163"/>
      <c r="AJ6536" s="163"/>
      <c r="AK6536" s="163"/>
      <c r="AL6536" s="163"/>
      <c r="AM6536" s="163"/>
      <c r="AN6536" s="163"/>
      <c r="AO6536" s="163"/>
      <c r="AP6536" s="163"/>
      <c r="AQ6536" s="163"/>
      <c r="AR6536" s="163"/>
      <c r="AS6536" s="163"/>
      <c r="AT6536" s="163"/>
      <c r="AU6536" s="163"/>
      <c r="AV6536" s="163"/>
      <c r="AW6536" s="163"/>
      <c r="AX6536" s="163"/>
      <c r="AY6536" s="163"/>
      <c r="AZ6536" s="163"/>
      <c r="BA6536" s="163"/>
      <c r="BB6536" s="163"/>
      <c r="BC6536" s="163"/>
    </row>
    <row r="6537" spans="1:56" x14ac:dyDescent="0.25">
      <c r="A6537" s="170"/>
      <c r="B6537" s="53"/>
      <c r="C6537" s="163"/>
      <c r="D6537" s="163"/>
      <c r="E6537" s="171">
        <v>22</v>
      </c>
      <c r="F6537" s="170" t="s">
        <v>1518</v>
      </c>
      <c r="G6537" s="170">
        <v>2018</v>
      </c>
      <c r="H6537" s="172">
        <v>0.48958333333333298</v>
      </c>
      <c r="I6537" s="163"/>
      <c r="J6537" s="163"/>
      <c r="K6537" s="163"/>
      <c r="L6537" s="170"/>
      <c r="M6537" s="163"/>
      <c r="N6537" s="170" t="s">
        <v>3185</v>
      </c>
      <c r="O6537" s="170"/>
      <c r="P6537" s="437">
        <v>163</v>
      </c>
      <c r="Q6537" s="437">
        <v>163</v>
      </c>
      <c r="R6537" s="437">
        <v>1</v>
      </c>
      <c r="S6537" s="170" t="s">
        <v>3</v>
      </c>
      <c r="T6537" s="170" t="s">
        <v>44</v>
      </c>
      <c r="U6537" s="170" t="s">
        <v>3227</v>
      </c>
      <c r="V6537" s="170" t="s">
        <v>1923</v>
      </c>
      <c r="W6537" s="170" t="s">
        <v>3228</v>
      </c>
      <c r="X6537" s="170" t="s">
        <v>3229</v>
      </c>
      <c r="Y6537" s="163"/>
      <c r="Z6537" s="163"/>
      <c r="AA6537" s="163">
        <v>42.067900000000002</v>
      </c>
      <c r="AB6537" s="163">
        <v>-124.312</v>
      </c>
      <c r="AC6537" s="163" t="s">
        <v>45</v>
      </c>
      <c r="AD6537" s="163"/>
      <c r="AE6537" s="8" t="s">
        <v>1177</v>
      </c>
      <c r="AF6537" s="163"/>
      <c r="AG6537" s="170" t="s">
        <v>1649</v>
      </c>
      <c r="AH6537" s="170" t="s">
        <v>1649</v>
      </c>
      <c r="AI6537" s="163"/>
      <c r="AJ6537" s="163"/>
      <c r="AK6537" s="163"/>
      <c r="AL6537" s="163"/>
      <c r="AM6537" s="163"/>
      <c r="AN6537" s="163"/>
      <c r="AO6537" s="163"/>
      <c r="AP6537" s="163"/>
      <c r="AQ6537" s="163"/>
      <c r="AR6537" s="163"/>
      <c r="AS6537" s="163"/>
      <c r="AT6537" s="163"/>
      <c r="AU6537" s="163"/>
      <c r="AV6537" s="163"/>
      <c r="AW6537" s="163"/>
      <c r="AX6537" s="163"/>
      <c r="AY6537" s="163"/>
      <c r="AZ6537" s="163"/>
      <c r="BA6537" s="163"/>
      <c r="BB6537" s="163"/>
      <c r="BC6537" s="163"/>
    </row>
    <row r="6538" spans="1:56" x14ac:dyDescent="0.25">
      <c r="A6538" s="170"/>
      <c r="B6538" s="53"/>
      <c r="C6538" s="163"/>
      <c r="D6538" s="163"/>
      <c r="E6538" s="171">
        <v>22</v>
      </c>
      <c r="F6538" s="170" t="s">
        <v>1518</v>
      </c>
      <c r="G6538" s="170">
        <v>2018</v>
      </c>
      <c r="H6538" s="172">
        <v>0.48958333333333298</v>
      </c>
      <c r="I6538" s="163"/>
      <c r="J6538" s="163"/>
      <c r="K6538" s="163"/>
      <c r="L6538" s="170"/>
      <c r="M6538" s="163"/>
      <c r="N6538" s="170" t="s">
        <v>3185</v>
      </c>
      <c r="O6538" s="170"/>
      <c r="P6538" s="437">
        <v>163</v>
      </c>
      <c r="Q6538" s="437">
        <v>163</v>
      </c>
      <c r="R6538" s="437">
        <v>2</v>
      </c>
      <c r="S6538" s="170" t="s">
        <v>3</v>
      </c>
      <c r="T6538" s="170" t="s">
        <v>44</v>
      </c>
      <c r="U6538" s="170" t="s">
        <v>3227</v>
      </c>
      <c r="V6538" s="170" t="s">
        <v>1923</v>
      </c>
      <c r="W6538" s="170" t="s">
        <v>3228</v>
      </c>
      <c r="X6538" s="170" t="s">
        <v>3229</v>
      </c>
      <c r="Y6538" s="163"/>
      <c r="Z6538" s="163"/>
      <c r="AA6538" s="163">
        <v>42.067900000000002</v>
      </c>
      <c r="AB6538" s="163">
        <v>-124.312</v>
      </c>
      <c r="AC6538" s="163" t="s">
        <v>45</v>
      </c>
      <c r="AD6538" s="163"/>
      <c r="AE6538" s="8" t="s">
        <v>1177</v>
      </c>
      <c r="AF6538" s="163"/>
      <c r="AG6538" s="170" t="s">
        <v>1649</v>
      </c>
      <c r="AH6538" s="170" t="s">
        <v>1649</v>
      </c>
      <c r="AI6538" s="163"/>
      <c r="AJ6538" s="163"/>
      <c r="AK6538" s="163"/>
      <c r="AL6538" s="163"/>
      <c r="AM6538" s="163"/>
      <c r="AN6538" s="163"/>
      <c r="AO6538" s="163"/>
      <c r="AP6538" s="163"/>
      <c r="AQ6538" s="163"/>
      <c r="AR6538" s="163"/>
      <c r="AS6538" s="163"/>
      <c r="AT6538" s="163"/>
      <c r="AU6538" s="163"/>
      <c r="AV6538" s="163"/>
      <c r="AW6538" s="163"/>
      <c r="AX6538" s="163"/>
      <c r="AY6538" s="163"/>
      <c r="AZ6538" s="163"/>
      <c r="BA6538" s="163"/>
      <c r="BB6538" s="163"/>
      <c r="BC6538" s="163"/>
    </row>
    <row r="6539" spans="1:56" x14ac:dyDescent="0.25">
      <c r="A6539" s="170"/>
      <c r="B6539" s="53"/>
      <c r="C6539" s="163"/>
      <c r="D6539" s="163"/>
      <c r="E6539" s="171">
        <v>22</v>
      </c>
      <c r="F6539" s="170" t="s">
        <v>1518</v>
      </c>
      <c r="G6539" s="170">
        <v>2018</v>
      </c>
      <c r="H6539" s="172">
        <v>0.48958333333333298</v>
      </c>
      <c r="I6539" s="163"/>
      <c r="J6539" s="163"/>
      <c r="K6539" s="163"/>
      <c r="L6539" s="170"/>
      <c r="M6539" s="163"/>
      <c r="N6539" s="170" t="s">
        <v>3185</v>
      </c>
      <c r="O6539" s="170"/>
      <c r="P6539" s="437">
        <v>163</v>
      </c>
      <c r="Q6539" s="437">
        <v>163</v>
      </c>
      <c r="R6539" s="437">
        <v>3</v>
      </c>
      <c r="S6539" s="170" t="s">
        <v>3</v>
      </c>
      <c r="T6539" s="170" t="s">
        <v>44</v>
      </c>
      <c r="U6539" s="170" t="s">
        <v>3227</v>
      </c>
      <c r="V6539" s="170" t="s">
        <v>1923</v>
      </c>
      <c r="W6539" s="170" t="s">
        <v>3228</v>
      </c>
      <c r="X6539" s="170" t="s">
        <v>3229</v>
      </c>
      <c r="Y6539" s="163"/>
      <c r="Z6539" s="163"/>
      <c r="AA6539" s="163">
        <v>42.067900000000002</v>
      </c>
      <c r="AB6539" s="163">
        <v>-124.312</v>
      </c>
      <c r="AC6539" s="163" t="s">
        <v>45</v>
      </c>
      <c r="AD6539" s="163"/>
      <c r="AE6539" s="8" t="s">
        <v>1177</v>
      </c>
      <c r="AF6539" s="163"/>
      <c r="AG6539" s="170" t="s">
        <v>1649</v>
      </c>
      <c r="AH6539" s="170" t="s">
        <v>1649</v>
      </c>
      <c r="AI6539" s="163"/>
      <c r="AJ6539" s="163"/>
      <c r="AK6539" s="163"/>
      <c r="AL6539" s="163"/>
      <c r="AM6539" s="163"/>
      <c r="AN6539" s="163"/>
      <c r="AO6539" s="163"/>
      <c r="AP6539" s="163"/>
      <c r="AQ6539" s="163"/>
      <c r="AR6539" s="163"/>
      <c r="AS6539" s="163"/>
      <c r="AT6539" s="163"/>
      <c r="AU6539" s="163"/>
      <c r="AV6539" s="163"/>
      <c r="AW6539" s="163"/>
      <c r="AX6539" s="163"/>
      <c r="AY6539" s="163"/>
      <c r="AZ6539" s="163"/>
      <c r="BA6539" s="163"/>
      <c r="BB6539" s="163"/>
      <c r="BC6539" s="163"/>
    </row>
    <row r="6540" spans="1:56" x14ac:dyDescent="0.25">
      <c r="A6540" s="170"/>
      <c r="B6540" s="53"/>
      <c r="C6540" s="163"/>
      <c r="D6540" s="163"/>
      <c r="E6540" s="171">
        <v>2</v>
      </c>
      <c r="F6540" s="170" t="s">
        <v>1518</v>
      </c>
      <c r="G6540" s="170">
        <v>2018</v>
      </c>
      <c r="H6540" s="172">
        <v>0.48958333333333298</v>
      </c>
      <c r="I6540" s="163"/>
      <c r="J6540" s="163"/>
      <c r="K6540" s="163"/>
      <c r="L6540" s="170"/>
      <c r="M6540" s="163"/>
      <c r="N6540" s="170" t="s">
        <v>3230</v>
      </c>
      <c r="O6540" s="170"/>
      <c r="P6540" s="437">
        <v>164</v>
      </c>
      <c r="Q6540" s="437">
        <v>164</v>
      </c>
      <c r="R6540" s="437">
        <v>1</v>
      </c>
      <c r="S6540" s="170" t="s">
        <v>3</v>
      </c>
      <c r="T6540" s="170" t="s">
        <v>44</v>
      </c>
      <c r="U6540" s="170" t="s">
        <v>3227</v>
      </c>
      <c r="V6540" s="170" t="s">
        <v>1923</v>
      </c>
      <c r="W6540" s="170" t="s">
        <v>3228</v>
      </c>
      <c r="X6540" s="170" t="s">
        <v>3229</v>
      </c>
      <c r="Y6540" s="163"/>
      <c r="Z6540" s="163"/>
      <c r="AA6540" s="163">
        <v>42.067900000000002</v>
      </c>
      <c r="AB6540" s="163">
        <v>-124.312</v>
      </c>
      <c r="AC6540" s="163" t="s">
        <v>45</v>
      </c>
      <c r="AD6540" s="163"/>
      <c r="AE6540" s="8" t="s">
        <v>2486</v>
      </c>
      <c r="AF6540" s="163"/>
      <c r="AG6540" s="170" t="s">
        <v>1649</v>
      </c>
      <c r="AH6540" s="170" t="s">
        <v>1649</v>
      </c>
      <c r="AI6540" s="163"/>
      <c r="AJ6540" s="163"/>
      <c r="AK6540" s="163"/>
      <c r="AL6540" s="163"/>
      <c r="AM6540" s="163"/>
      <c r="AN6540" s="163"/>
      <c r="AO6540" s="163"/>
      <c r="AP6540" s="163"/>
      <c r="AQ6540" s="163"/>
      <c r="AR6540" s="163"/>
      <c r="AS6540" s="163"/>
      <c r="AT6540" s="163"/>
      <c r="AU6540" s="163"/>
      <c r="AV6540" s="163"/>
      <c r="AW6540" s="163"/>
      <c r="AX6540" s="163"/>
      <c r="AY6540" s="163"/>
      <c r="AZ6540" s="163"/>
      <c r="BA6540" s="163"/>
      <c r="BB6540" s="163"/>
      <c r="BC6540" s="163"/>
    </row>
    <row r="6541" spans="1:56" x14ac:dyDescent="0.25">
      <c r="A6541" s="170"/>
      <c r="B6541" s="53"/>
      <c r="C6541" s="163"/>
      <c r="D6541" s="163"/>
      <c r="E6541" s="171">
        <v>22</v>
      </c>
      <c r="F6541" s="170" t="s">
        <v>1518</v>
      </c>
      <c r="G6541" s="170">
        <v>2018</v>
      </c>
      <c r="H6541" s="172">
        <v>0.48958333333333298</v>
      </c>
      <c r="I6541" s="163"/>
      <c r="J6541" s="163"/>
      <c r="K6541" s="163"/>
      <c r="L6541" s="170"/>
      <c r="M6541" s="163"/>
      <c r="N6541" s="170" t="s">
        <v>3231</v>
      </c>
      <c r="O6541" s="170"/>
      <c r="P6541" s="437">
        <v>165</v>
      </c>
      <c r="Q6541" s="437">
        <v>165</v>
      </c>
      <c r="R6541" s="437">
        <v>1</v>
      </c>
      <c r="S6541" s="170" t="s">
        <v>3</v>
      </c>
      <c r="T6541" s="170" t="s">
        <v>44</v>
      </c>
      <c r="U6541" s="170" t="s">
        <v>3227</v>
      </c>
      <c r="V6541" s="170" t="s">
        <v>1923</v>
      </c>
      <c r="W6541" s="170" t="s">
        <v>3228</v>
      </c>
      <c r="X6541" s="170" t="s">
        <v>3229</v>
      </c>
      <c r="Y6541" s="163"/>
      <c r="Z6541" s="163"/>
      <c r="AA6541" s="163">
        <v>42.067900000000002</v>
      </c>
      <c r="AB6541" s="163">
        <v>-124.312</v>
      </c>
      <c r="AC6541" s="163" t="s">
        <v>45</v>
      </c>
      <c r="AD6541" s="163"/>
      <c r="AE6541" s="8" t="s">
        <v>3232</v>
      </c>
      <c r="AF6541" s="163"/>
      <c r="AG6541" s="170" t="s">
        <v>1649</v>
      </c>
      <c r="AH6541" s="170" t="s">
        <v>1649</v>
      </c>
      <c r="AI6541" s="163"/>
      <c r="AJ6541" s="163"/>
      <c r="AK6541" s="163"/>
      <c r="AL6541" s="163"/>
      <c r="AM6541" s="163"/>
      <c r="AN6541" s="163"/>
      <c r="AO6541" s="163"/>
      <c r="AP6541" s="163"/>
      <c r="AQ6541" s="163"/>
      <c r="AR6541" s="163"/>
      <c r="AS6541" s="163"/>
      <c r="AT6541" s="163"/>
      <c r="AU6541" s="163"/>
      <c r="AV6541" s="163"/>
      <c r="AW6541" s="163"/>
      <c r="AX6541" s="163"/>
      <c r="AY6541" s="163"/>
      <c r="AZ6541" s="163"/>
      <c r="BA6541" s="163"/>
      <c r="BB6541" s="163"/>
      <c r="BC6541" s="163"/>
    </row>
    <row r="6542" spans="1:56" x14ac:dyDescent="0.25">
      <c r="A6542" s="170"/>
      <c r="B6542" s="53"/>
      <c r="C6542" s="163"/>
      <c r="D6542" s="163"/>
      <c r="E6542" s="171">
        <v>22</v>
      </c>
      <c r="F6542" s="170" t="s">
        <v>1518</v>
      </c>
      <c r="G6542" s="170">
        <v>2018</v>
      </c>
      <c r="H6542" s="172">
        <v>0.48958333333333298</v>
      </c>
      <c r="I6542" s="163"/>
      <c r="J6542" s="163"/>
      <c r="K6542" s="163"/>
      <c r="L6542" s="170"/>
      <c r="M6542" s="163"/>
      <c r="N6542" s="170" t="s">
        <v>3231</v>
      </c>
      <c r="O6542" s="170"/>
      <c r="P6542" s="437">
        <v>165</v>
      </c>
      <c r="Q6542" s="437">
        <v>165</v>
      </c>
      <c r="R6542" s="437">
        <v>2</v>
      </c>
      <c r="S6542" s="170" t="s">
        <v>3</v>
      </c>
      <c r="T6542" s="170" t="s">
        <v>44</v>
      </c>
      <c r="U6542" s="170" t="s">
        <v>3227</v>
      </c>
      <c r="V6542" s="170" t="s">
        <v>1923</v>
      </c>
      <c r="W6542" s="170" t="s">
        <v>3228</v>
      </c>
      <c r="X6542" s="170" t="s">
        <v>3229</v>
      </c>
      <c r="Y6542" s="163"/>
      <c r="Z6542" s="163"/>
      <c r="AA6542" s="163">
        <v>42.067900000000002</v>
      </c>
      <c r="AB6542" s="163">
        <v>-124.312</v>
      </c>
      <c r="AC6542" s="163" t="s">
        <v>45</v>
      </c>
      <c r="AD6542" s="163"/>
      <c r="AE6542" s="8" t="s">
        <v>3232</v>
      </c>
      <c r="AF6542" s="163"/>
      <c r="AG6542" s="170" t="s">
        <v>1649</v>
      </c>
      <c r="AH6542" s="170" t="s">
        <v>1649</v>
      </c>
      <c r="AI6542" s="163"/>
      <c r="AJ6542" s="163"/>
      <c r="AK6542" s="163"/>
      <c r="AL6542" s="163"/>
      <c r="AM6542" s="163"/>
      <c r="AN6542" s="163"/>
      <c r="AO6542" s="163"/>
      <c r="AP6542" s="163"/>
      <c r="AQ6542" s="163"/>
      <c r="AR6542" s="163"/>
      <c r="AS6542" s="163"/>
      <c r="AT6542" s="163"/>
      <c r="AU6542" s="163"/>
      <c r="AV6542" s="163"/>
      <c r="AW6542" s="163"/>
      <c r="AX6542" s="163"/>
      <c r="AY6542" s="163"/>
      <c r="AZ6542" s="163"/>
      <c r="BA6542" s="163"/>
      <c r="BB6542" s="163"/>
      <c r="BC6542" s="163"/>
    </row>
    <row r="6543" spans="1:56" x14ac:dyDescent="0.25">
      <c r="A6543" s="170"/>
      <c r="B6543" s="53"/>
      <c r="C6543" s="163"/>
      <c r="D6543" s="163"/>
      <c r="E6543" s="171">
        <v>22</v>
      </c>
      <c r="F6543" s="170" t="s">
        <v>1518</v>
      </c>
      <c r="G6543" s="170">
        <v>2018</v>
      </c>
      <c r="H6543" s="172">
        <v>0.48958333333333298</v>
      </c>
      <c r="I6543" s="163"/>
      <c r="J6543" s="163"/>
      <c r="K6543" s="163"/>
      <c r="L6543" s="170"/>
      <c r="M6543" s="163"/>
      <c r="N6543" s="170" t="s">
        <v>3231</v>
      </c>
      <c r="O6543" s="170"/>
      <c r="P6543" s="437">
        <v>165</v>
      </c>
      <c r="Q6543" s="437">
        <v>165</v>
      </c>
      <c r="R6543" s="437">
        <v>3</v>
      </c>
      <c r="S6543" s="170" t="s">
        <v>3</v>
      </c>
      <c r="T6543" s="170" t="s">
        <v>44</v>
      </c>
      <c r="U6543" s="170" t="s">
        <v>3227</v>
      </c>
      <c r="V6543" s="170" t="s">
        <v>1923</v>
      </c>
      <c r="W6543" s="170" t="s">
        <v>3228</v>
      </c>
      <c r="X6543" s="170" t="s">
        <v>3229</v>
      </c>
      <c r="Y6543" s="163"/>
      <c r="Z6543" s="163"/>
      <c r="AA6543" s="163">
        <v>42.067900000000002</v>
      </c>
      <c r="AB6543" s="163">
        <v>-124.312</v>
      </c>
      <c r="AC6543" s="163" t="s">
        <v>45</v>
      </c>
      <c r="AD6543" s="163"/>
      <c r="AE6543" s="8" t="s">
        <v>3232</v>
      </c>
      <c r="AF6543" s="163"/>
      <c r="AG6543" s="170" t="s">
        <v>1649</v>
      </c>
      <c r="AH6543" s="170" t="s">
        <v>1649</v>
      </c>
      <c r="AI6543" s="163"/>
      <c r="AJ6543" s="163"/>
      <c r="AK6543" s="163"/>
      <c r="AL6543" s="163"/>
      <c r="AM6543" s="163"/>
      <c r="AN6543" s="163"/>
      <c r="AO6543" s="163"/>
      <c r="AP6543" s="163"/>
      <c r="AQ6543" s="163"/>
      <c r="AR6543" s="163"/>
      <c r="AS6543" s="163"/>
      <c r="AT6543" s="163"/>
      <c r="AU6543" s="163"/>
      <c r="AV6543" s="163"/>
      <c r="AW6543" s="163"/>
      <c r="AX6543" s="163"/>
      <c r="AY6543" s="163"/>
      <c r="AZ6543" s="163"/>
      <c r="BA6543" s="163"/>
      <c r="BB6543" s="163"/>
      <c r="BC6543" s="163"/>
    </row>
    <row r="6544" spans="1:56" x14ac:dyDescent="0.25">
      <c r="A6544" s="170"/>
      <c r="B6544" s="53"/>
      <c r="C6544" s="163"/>
      <c r="D6544" s="163"/>
      <c r="E6544" s="171">
        <v>22</v>
      </c>
      <c r="F6544" s="170" t="s">
        <v>1518</v>
      </c>
      <c r="G6544" s="170">
        <v>2018</v>
      </c>
      <c r="H6544" s="172">
        <v>0.48958333333333298</v>
      </c>
      <c r="I6544" s="163"/>
      <c r="J6544" s="163"/>
      <c r="K6544" s="163"/>
      <c r="L6544" s="170"/>
      <c r="M6544" s="163"/>
      <c r="N6544" s="170" t="s">
        <v>3231</v>
      </c>
      <c r="O6544" s="170"/>
      <c r="P6544" s="437">
        <v>165</v>
      </c>
      <c r="Q6544" s="437">
        <v>165</v>
      </c>
      <c r="R6544" s="437">
        <v>4</v>
      </c>
      <c r="S6544" s="170" t="s">
        <v>3</v>
      </c>
      <c r="T6544" s="170" t="s">
        <v>44</v>
      </c>
      <c r="U6544" s="170" t="s">
        <v>3227</v>
      </c>
      <c r="V6544" s="170" t="s">
        <v>1923</v>
      </c>
      <c r="W6544" s="170" t="s">
        <v>3228</v>
      </c>
      <c r="X6544" s="170" t="s">
        <v>3229</v>
      </c>
      <c r="Y6544" s="163"/>
      <c r="Z6544" s="163"/>
      <c r="AA6544" s="163">
        <v>42.067900000000002</v>
      </c>
      <c r="AB6544" s="163">
        <v>-124.312</v>
      </c>
      <c r="AC6544" s="163" t="s">
        <v>45</v>
      </c>
      <c r="AD6544" s="163"/>
      <c r="AE6544" s="8" t="s">
        <v>3232</v>
      </c>
      <c r="AF6544" s="163"/>
      <c r="AG6544" s="170" t="s">
        <v>1649</v>
      </c>
      <c r="AH6544" s="170" t="s">
        <v>1649</v>
      </c>
      <c r="AI6544" s="163"/>
      <c r="AJ6544" s="163"/>
      <c r="AK6544" s="163"/>
      <c r="AL6544" s="163"/>
      <c r="AM6544" s="163"/>
      <c r="AN6544" s="163"/>
      <c r="AO6544" s="163"/>
      <c r="AP6544" s="163"/>
      <c r="AQ6544" s="163"/>
      <c r="AR6544" s="163"/>
      <c r="AS6544" s="163"/>
      <c r="AT6544" s="163"/>
      <c r="AU6544" s="163"/>
      <c r="AV6544" s="163"/>
      <c r="AW6544" s="163"/>
      <c r="AX6544" s="163"/>
      <c r="AY6544" s="163"/>
      <c r="AZ6544" s="163"/>
      <c r="BA6544" s="163"/>
      <c r="BB6544" s="163"/>
      <c r="BC6544" s="163"/>
    </row>
    <row r="6545" spans="1:55" x14ac:dyDescent="0.25">
      <c r="A6545" s="170"/>
      <c r="B6545" s="53"/>
      <c r="C6545" s="163"/>
      <c r="D6545" s="163"/>
      <c r="E6545" s="171">
        <v>22</v>
      </c>
      <c r="F6545" s="170" t="s">
        <v>1518</v>
      </c>
      <c r="G6545" s="170">
        <v>2018</v>
      </c>
      <c r="H6545" s="172">
        <v>0.48958333333333298</v>
      </c>
      <c r="I6545" s="163"/>
      <c r="J6545" s="163"/>
      <c r="K6545" s="163"/>
      <c r="L6545" s="170"/>
      <c r="M6545" s="163"/>
      <c r="N6545" s="170" t="s">
        <v>3231</v>
      </c>
      <c r="O6545" s="170"/>
      <c r="P6545" s="437">
        <v>165</v>
      </c>
      <c r="Q6545" s="437">
        <v>165</v>
      </c>
      <c r="R6545" s="437">
        <v>5</v>
      </c>
      <c r="S6545" s="170" t="s">
        <v>3</v>
      </c>
      <c r="T6545" s="170" t="s">
        <v>44</v>
      </c>
      <c r="U6545" s="170" t="s">
        <v>3227</v>
      </c>
      <c r="V6545" s="170" t="s">
        <v>1923</v>
      </c>
      <c r="W6545" s="170" t="s">
        <v>3228</v>
      </c>
      <c r="X6545" s="170" t="s">
        <v>3229</v>
      </c>
      <c r="Y6545" s="163"/>
      <c r="Z6545" s="163"/>
      <c r="AA6545" s="163">
        <v>42.067900000000002</v>
      </c>
      <c r="AB6545" s="163">
        <v>-124.312</v>
      </c>
      <c r="AC6545" s="163" t="s">
        <v>45</v>
      </c>
      <c r="AD6545" s="163"/>
      <c r="AE6545" s="8" t="s">
        <v>3232</v>
      </c>
      <c r="AF6545" s="163"/>
      <c r="AG6545" s="170" t="s">
        <v>1649</v>
      </c>
      <c r="AH6545" s="170" t="s">
        <v>1649</v>
      </c>
      <c r="AI6545" s="163"/>
      <c r="AJ6545" s="163"/>
      <c r="AK6545" s="163"/>
      <c r="AL6545" s="163"/>
      <c r="AM6545" s="163"/>
      <c r="AN6545" s="163"/>
      <c r="AO6545" s="163"/>
      <c r="AP6545" s="163"/>
      <c r="AQ6545" s="163"/>
      <c r="AR6545" s="163"/>
      <c r="AS6545" s="163"/>
      <c r="AT6545" s="163"/>
      <c r="AU6545" s="163"/>
      <c r="AV6545" s="163"/>
      <c r="AW6545" s="163"/>
      <c r="AX6545" s="163"/>
      <c r="AY6545" s="163"/>
      <c r="AZ6545" s="163"/>
      <c r="BA6545" s="163"/>
      <c r="BB6545" s="163"/>
      <c r="BC6545" s="163"/>
    </row>
    <row r="6546" spans="1:55" x14ac:dyDescent="0.25">
      <c r="A6546" s="170"/>
      <c r="B6546" s="53"/>
      <c r="C6546" s="163"/>
      <c r="D6546" s="163"/>
      <c r="E6546" s="171">
        <v>22</v>
      </c>
      <c r="F6546" s="170" t="s">
        <v>1518</v>
      </c>
      <c r="G6546" s="170">
        <v>2018</v>
      </c>
      <c r="H6546" s="172">
        <v>0.58333333333333304</v>
      </c>
      <c r="I6546" s="163"/>
      <c r="J6546" s="163"/>
      <c r="K6546" s="163"/>
      <c r="L6546" s="170"/>
      <c r="M6546" s="163"/>
      <c r="N6546" s="170" t="s">
        <v>3233</v>
      </c>
      <c r="O6546" s="170"/>
      <c r="P6546" s="437">
        <v>166</v>
      </c>
      <c r="Q6546" s="437">
        <v>166</v>
      </c>
      <c r="R6546" s="437">
        <v>1</v>
      </c>
      <c r="S6546" s="170" t="s">
        <v>3</v>
      </c>
      <c r="T6546" s="170" t="s">
        <v>44</v>
      </c>
      <c r="U6546" s="170" t="s">
        <v>3227</v>
      </c>
      <c r="V6546" s="170" t="s">
        <v>1923</v>
      </c>
      <c r="W6546" s="170" t="s">
        <v>3237</v>
      </c>
      <c r="X6546" s="170" t="s">
        <v>3238</v>
      </c>
      <c r="Y6546" s="163"/>
      <c r="Z6546" s="163"/>
      <c r="AA6546" s="163">
        <v>42.1008</v>
      </c>
      <c r="AB6546" s="163">
        <v>-124.3449</v>
      </c>
      <c r="AC6546" s="163" t="s">
        <v>45</v>
      </c>
      <c r="AD6546" s="163"/>
      <c r="AE6546" s="8" t="s">
        <v>3239</v>
      </c>
      <c r="AF6546" s="163"/>
      <c r="AG6546" s="170" t="s">
        <v>1649</v>
      </c>
      <c r="AH6546" s="170" t="s">
        <v>1649</v>
      </c>
      <c r="AI6546" s="163"/>
      <c r="AJ6546" s="163"/>
      <c r="AK6546" s="163"/>
      <c r="AL6546" s="163"/>
      <c r="AM6546" s="163"/>
      <c r="AN6546" s="163"/>
      <c r="AO6546" s="163"/>
      <c r="AP6546" s="163"/>
      <c r="AQ6546" s="163"/>
      <c r="AR6546" s="163"/>
      <c r="AS6546" s="163"/>
      <c r="AT6546" s="163"/>
      <c r="AU6546" s="163"/>
      <c r="AV6546" s="163"/>
      <c r="AW6546" s="163"/>
      <c r="AX6546" s="163"/>
      <c r="AY6546" s="163"/>
      <c r="AZ6546" s="163"/>
      <c r="BA6546" s="163"/>
      <c r="BB6546" s="163"/>
      <c r="BC6546" s="163"/>
    </row>
    <row r="6547" spans="1:55" x14ac:dyDescent="0.25">
      <c r="A6547" s="170"/>
      <c r="B6547" s="53"/>
      <c r="C6547" s="163"/>
      <c r="D6547" s="163"/>
      <c r="E6547" s="171">
        <v>22</v>
      </c>
      <c r="F6547" s="170" t="s">
        <v>1518</v>
      </c>
      <c r="G6547" s="170">
        <v>2018</v>
      </c>
      <c r="H6547" s="172">
        <v>0.58333333333333304</v>
      </c>
      <c r="I6547" s="163"/>
      <c r="J6547" s="163"/>
      <c r="K6547" s="163"/>
      <c r="L6547" s="170"/>
      <c r="M6547" s="163"/>
      <c r="N6547" s="170" t="s">
        <v>3233</v>
      </c>
      <c r="O6547" s="170"/>
      <c r="P6547" s="437">
        <v>166</v>
      </c>
      <c r="Q6547" s="437">
        <v>166</v>
      </c>
      <c r="R6547" s="437">
        <v>2</v>
      </c>
      <c r="S6547" s="170" t="s">
        <v>3</v>
      </c>
      <c r="T6547" s="170" t="s">
        <v>44</v>
      </c>
      <c r="U6547" s="170" t="s">
        <v>3227</v>
      </c>
      <c r="V6547" s="170" t="s">
        <v>1923</v>
      </c>
      <c r="W6547" s="170" t="s">
        <v>3237</v>
      </c>
      <c r="X6547" s="170" t="s">
        <v>3238</v>
      </c>
      <c r="Y6547" s="163"/>
      <c r="Z6547" s="163"/>
      <c r="AA6547" s="163">
        <v>42.1008</v>
      </c>
      <c r="AB6547" s="163">
        <v>-124.3449</v>
      </c>
      <c r="AC6547" s="163" t="s">
        <v>45</v>
      </c>
      <c r="AD6547" s="163"/>
      <c r="AE6547" s="8" t="s">
        <v>3239</v>
      </c>
      <c r="AF6547" s="163"/>
      <c r="AG6547" s="170" t="s">
        <v>1649</v>
      </c>
      <c r="AH6547" s="170" t="s">
        <v>1649</v>
      </c>
      <c r="AI6547" s="163"/>
      <c r="AJ6547" s="163"/>
      <c r="AK6547" s="163"/>
      <c r="AL6547" s="163"/>
      <c r="AM6547" s="163"/>
      <c r="AN6547" s="163"/>
      <c r="AO6547" s="163"/>
      <c r="AP6547" s="163"/>
      <c r="AQ6547" s="163"/>
      <c r="AR6547" s="163"/>
      <c r="AS6547" s="163"/>
      <c r="AT6547" s="163"/>
      <c r="AU6547" s="163"/>
      <c r="AV6547" s="163"/>
      <c r="AW6547" s="163"/>
      <c r="AX6547" s="163"/>
      <c r="AY6547" s="163"/>
      <c r="AZ6547" s="163"/>
      <c r="BA6547" s="163"/>
      <c r="BB6547" s="163"/>
      <c r="BC6547" s="163"/>
    </row>
    <row r="6548" spans="1:55" x14ac:dyDescent="0.25">
      <c r="A6548" s="170"/>
      <c r="B6548" s="53"/>
      <c r="C6548" s="163"/>
      <c r="D6548" s="163"/>
      <c r="E6548" s="171">
        <v>22</v>
      </c>
      <c r="F6548" s="170" t="s">
        <v>1518</v>
      </c>
      <c r="G6548" s="170">
        <v>2018</v>
      </c>
      <c r="H6548" s="172">
        <v>0.58333333333333304</v>
      </c>
      <c r="I6548" s="163"/>
      <c r="J6548" s="163"/>
      <c r="K6548" s="163"/>
      <c r="L6548" s="170"/>
      <c r="M6548" s="163"/>
      <c r="N6548" s="170" t="s">
        <v>3233</v>
      </c>
      <c r="O6548" s="170"/>
      <c r="P6548" s="437">
        <v>166</v>
      </c>
      <c r="Q6548" s="437">
        <v>166</v>
      </c>
      <c r="R6548" s="437">
        <v>3</v>
      </c>
      <c r="S6548" s="170" t="s">
        <v>3</v>
      </c>
      <c r="T6548" s="170" t="s">
        <v>44</v>
      </c>
      <c r="U6548" s="170" t="s">
        <v>3227</v>
      </c>
      <c r="V6548" s="170" t="s">
        <v>1923</v>
      </c>
      <c r="W6548" s="170" t="s">
        <v>3237</v>
      </c>
      <c r="X6548" s="170" t="s">
        <v>3238</v>
      </c>
      <c r="Y6548" s="163"/>
      <c r="Z6548" s="163"/>
      <c r="AA6548" s="163">
        <v>42.1008</v>
      </c>
      <c r="AB6548" s="163">
        <v>-124.3449</v>
      </c>
      <c r="AC6548" s="163" t="s">
        <v>45</v>
      </c>
      <c r="AD6548" s="163"/>
      <c r="AE6548" s="8" t="s">
        <v>3239</v>
      </c>
      <c r="AF6548" s="163"/>
      <c r="AG6548" s="170" t="s">
        <v>1649</v>
      </c>
      <c r="AH6548" s="170" t="s">
        <v>1649</v>
      </c>
      <c r="AI6548" s="163"/>
      <c r="AJ6548" s="163"/>
      <c r="AK6548" s="163"/>
      <c r="AL6548" s="163"/>
      <c r="AM6548" s="163"/>
      <c r="AN6548" s="163"/>
      <c r="AO6548" s="163"/>
      <c r="AP6548" s="163"/>
      <c r="AQ6548" s="163"/>
      <c r="AR6548" s="163"/>
      <c r="AS6548" s="163"/>
      <c r="AT6548" s="163"/>
      <c r="AU6548" s="163"/>
      <c r="AV6548" s="163"/>
      <c r="AW6548" s="163"/>
      <c r="AX6548" s="163"/>
      <c r="AY6548" s="163"/>
      <c r="AZ6548" s="163"/>
      <c r="BA6548" s="163"/>
      <c r="BB6548" s="163"/>
      <c r="BC6548" s="163"/>
    </row>
    <row r="6549" spans="1:55" x14ac:dyDescent="0.25">
      <c r="A6549" s="170"/>
      <c r="B6549" s="53"/>
      <c r="C6549" s="163"/>
      <c r="D6549" s="163"/>
      <c r="E6549" s="171">
        <v>22</v>
      </c>
      <c r="F6549" s="170" t="s">
        <v>1518</v>
      </c>
      <c r="G6549" s="170">
        <v>2018</v>
      </c>
      <c r="H6549" s="172">
        <v>0.58333333333333304</v>
      </c>
      <c r="I6549" s="163"/>
      <c r="J6549" s="163"/>
      <c r="K6549" s="163"/>
      <c r="L6549" s="170"/>
      <c r="M6549" s="163"/>
      <c r="N6549" s="170" t="s">
        <v>3233</v>
      </c>
      <c r="O6549" s="170"/>
      <c r="P6549" s="437">
        <v>166</v>
      </c>
      <c r="Q6549" s="437">
        <v>166</v>
      </c>
      <c r="R6549" s="437">
        <v>4</v>
      </c>
      <c r="S6549" s="170" t="s">
        <v>3</v>
      </c>
      <c r="T6549" s="170" t="s">
        <v>44</v>
      </c>
      <c r="U6549" s="170" t="s">
        <v>3227</v>
      </c>
      <c r="V6549" s="170" t="s">
        <v>1923</v>
      </c>
      <c r="W6549" s="170" t="s">
        <v>3237</v>
      </c>
      <c r="X6549" s="170" t="s">
        <v>3238</v>
      </c>
      <c r="Y6549" s="163"/>
      <c r="Z6549" s="163"/>
      <c r="AA6549" s="163">
        <v>42.1008</v>
      </c>
      <c r="AB6549" s="163">
        <v>-124.3449</v>
      </c>
      <c r="AC6549" s="163" t="s">
        <v>45</v>
      </c>
      <c r="AD6549" s="163"/>
      <c r="AE6549" s="8" t="s">
        <v>3239</v>
      </c>
      <c r="AF6549" s="163"/>
      <c r="AG6549" s="170" t="s">
        <v>1649</v>
      </c>
      <c r="AH6549" s="170" t="s">
        <v>1649</v>
      </c>
      <c r="AI6549" s="163"/>
      <c r="AJ6549" s="163"/>
      <c r="AK6549" s="163"/>
      <c r="AL6549" s="163"/>
      <c r="AM6549" s="163"/>
      <c r="AN6549" s="163"/>
      <c r="AO6549" s="163"/>
      <c r="AP6549" s="163"/>
      <c r="AQ6549" s="163"/>
      <c r="AR6549" s="163"/>
      <c r="AS6549" s="163"/>
      <c r="AT6549" s="163"/>
      <c r="AU6549" s="163"/>
      <c r="AV6549" s="163"/>
      <c r="AW6549" s="163"/>
      <c r="AX6549" s="163"/>
      <c r="AY6549" s="163"/>
      <c r="AZ6549" s="163"/>
      <c r="BA6549" s="163"/>
      <c r="BB6549" s="163"/>
      <c r="BC6549" s="163"/>
    </row>
    <row r="6550" spans="1:55" x14ac:dyDescent="0.25">
      <c r="A6550" s="170"/>
      <c r="B6550" s="53"/>
      <c r="C6550" s="163"/>
      <c r="D6550" s="163"/>
      <c r="E6550" s="171">
        <v>22</v>
      </c>
      <c r="F6550" s="170" t="s">
        <v>1518</v>
      </c>
      <c r="G6550" s="170">
        <v>2018</v>
      </c>
      <c r="H6550" s="172">
        <v>0.58333333333333304</v>
      </c>
      <c r="I6550" s="163"/>
      <c r="J6550" s="163"/>
      <c r="K6550" s="163"/>
      <c r="L6550" s="170"/>
      <c r="M6550" s="163"/>
      <c r="N6550" s="170" t="s">
        <v>3233</v>
      </c>
      <c r="O6550" s="170"/>
      <c r="P6550" s="437">
        <v>166</v>
      </c>
      <c r="Q6550" s="437">
        <v>166</v>
      </c>
      <c r="R6550" s="437">
        <v>5</v>
      </c>
      <c r="S6550" s="170" t="s">
        <v>3</v>
      </c>
      <c r="T6550" s="170" t="s">
        <v>44</v>
      </c>
      <c r="U6550" s="170" t="s">
        <v>3227</v>
      </c>
      <c r="V6550" s="170" t="s">
        <v>1923</v>
      </c>
      <c r="W6550" s="170" t="s">
        <v>3237</v>
      </c>
      <c r="X6550" s="170" t="s">
        <v>3238</v>
      </c>
      <c r="Y6550" s="163"/>
      <c r="Z6550" s="163"/>
      <c r="AA6550" s="163">
        <v>42.1008</v>
      </c>
      <c r="AB6550" s="163">
        <v>-124.3449</v>
      </c>
      <c r="AC6550" s="163" t="s">
        <v>45</v>
      </c>
      <c r="AD6550" s="163"/>
      <c r="AE6550" s="8" t="s">
        <v>3239</v>
      </c>
      <c r="AF6550" s="163"/>
      <c r="AG6550" s="170" t="s">
        <v>1649</v>
      </c>
      <c r="AH6550" s="170" t="s">
        <v>1649</v>
      </c>
      <c r="AI6550" s="163"/>
      <c r="AJ6550" s="163"/>
      <c r="AK6550" s="163"/>
      <c r="AL6550" s="163"/>
      <c r="AM6550" s="163"/>
      <c r="AN6550" s="163"/>
      <c r="AO6550" s="163"/>
      <c r="AP6550" s="163"/>
      <c r="AQ6550" s="163"/>
      <c r="AR6550" s="163"/>
      <c r="AS6550" s="163"/>
      <c r="AT6550" s="163"/>
      <c r="AU6550" s="163"/>
      <c r="AV6550" s="163"/>
      <c r="AW6550" s="163"/>
      <c r="AX6550" s="163"/>
      <c r="AY6550" s="163"/>
      <c r="AZ6550" s="163"/>
      <c r="BA6550" s="163"/>
      <c r="BB6550" s="163"/>
      <c r="BC6550" s="163"/>
    </row>
    <row r="6551" spans="1:55" x14ac:dyDescent="0.25">
      <c r="A6551" s="170"/>
      <c r="B6551" s="53"/>
      <c r="C6551" s="163"/>
      <c r="D6551" s="163"/>
      <c r="E6551" s="171">
        <v>22</v>
      </c>
      <c r="F6551" s="170" t="s">
        <v>1518</v>
      </c>
      <c r="G6551" s="170">
        <v>2018</v>
      </c>
      <c r="H6551" s="172">
        <v>0.6875</v>
      </c>
      <c r="I6551" s="163"/>
      <c r="J6551" s="163"/>
      <c r="K6551" s="163"/>
      <c r="L6551" s="170"/>
      <c r="M6551" s="163"/>
      <c r="N6551" s="170" t="s">
        <v>3234</v>
      </c>
      <c r="O6551" s="170"/>
      <c r="P6551" s="437">
        <v>167</v>
      </c>
      <c r="Q6551" s="437">
        <v>167</v>
      </c>
      <c r="R6551" s="437">
        <v>1</v>
      </c>
      <c r="S6551" s="170" t="s">
        <v>3</v>
      </c>
      <c r="T6551" s="170" t="s">
        <v>44</v>
      </c>
      <c r="U6551" s="170" t="s">
        <v>3227</v>
      </c>
      <c r="V6551" s="170" t="s">
        <v>1923</v>
      </c>
      <c r="W6551" s="170" t="s">
        <v>3241</v>
      </c>
      <c r="X6551" s="170" t="s">
        <v>3242</v>
      </c>
      <c r="Y6551" s="163"/>
      <c r="Z6551" s="163"/>
      <c r="AA6551" s="163">
        <v>42.002899999999997</v>
      </c>
      <c r="AB6551" s="163">
        <v>-124.21259999999999</v>
      </c>
      <c r="AC6551" s="163" t="s">
        <v>45</v>
      </c>
      <c r="AD6551" s="163"/>
      <c r="AE6551" s="163"/>
      <c r="AF6551" s="163"/>
      <c r="AG6551" s="170" t="s">
        <v>1649</v>
      </c>
      <c r="AH6551" s="170" t="s">
        <v>1649</v>
      </c>
      <c r="AI6551" s="163"/>
      <c r="AJ6551" s="163"/>
      <c r="AK6551" s="163"/>
      <c r="AL6551" s="163"/>
      <c r="AM6551" s="163"/>
      <c r="AN6551" s="163"/>
      <c r="AO6551" s="163"/>
      <c r="AP6551" s="163"/>
      <c r="AQ6551" s="163"/>
      <c r="AR6551" s="163"/>
      <c r="AS6551" s="163"/>
      <c r="AT6551" s="163"/>
      <c r="AU6551" s="163"/>
      <c r="AV6551" s="163"/>
      <c r="AW6551" s="163"/>
      <c r="AX6551" s="163"/>
      <c r="AY6551" s="163"/>
      <c r="AZ6551" s="163"/>
      <c r="BA6551" s="163"/>
      <c r="BB6551" s="163"/>
      <c r="BC6551" s="163"/>
    </row>
    <row r="6552" spans="1:55" x14ac:dyDescent="0.25">
      <c r="A6552" s="170"/>
      <c r="B6552" s="53"/>
      <c r="C6552" s="163"/>
      <c r="D6552" s="163"/>
      <c r="E6552" s="171">
        <v>23</v>
      </c>
      <c r="F6552" s="170" t="s">
        <v>1518</v>
      </c>
      <c r="G6552" s="170">
        <v>2018</v>
      </c>
      <c r="H6552" s="172">
        <v>0.47916666666666702</v>
      </c>
      <c r="I6552" s="163"/>
      <c r="J6552" s="163"/>
      <c r="K6552" s="163"/>
      <c r="L6552" s="170"/>
      <c r="M6552" s="163"/>
      <c r="N6552" s="170" t="s">
        <v>3235</v>
      </c>
      <c r="O6552" s="170"/>
      <c r="P6552" s="437">
        <v>168</v>
      </c>
      <c r="Q6552" s="437">
        <v>168</v>
      </c>
      <c r="R6552" s="437">
        <v>1</v>
      </c>
      <c r="S6552" s="170" t="s">
        <v>3</v>
      </c>
      <c r="T6552" s="170" t="s">
        <v>44</v>
      </c>
      <c r="U6552" s="170" t="s">
        <v>1345</v>
      </c>
      <c r="V6552" s="170" t="s">
        <v>1923</v>
      </c>
      <c r="W6552" s="170" t="s">
        <v>2212</v>
      </c>
      <c r="X6552" s="170" t="s">
        <v>1900</v>
      </c>
      <c r="Y6552" s="163"/>
      <c r="Z6552" s="163"/>
      <c r="AA6552" s="163">
        <v>42.213299999999997</v>
      </c>
      <c r="AB6552" s="163">
        <v>-123.245</v>
      </c>
      <c r="AC6552" s="163" t="s">
        <v>45</v>
      </c>
      <c r="AD6552" s="163"/>
      <c r="AE6552" s="8" t="s">
        <v>612</v>
      </c>
      <c r="AF6552" s="163"/>
      <c r="AG6552" s="170" t="s">
        <v>1649</v>
      </c>
      <c r="AH6552" s="170" t="s">
        <v>1649</v>
      </c>
      <c r="AI6552" s="163"/>
      <c r="AJ6552" s="163"/>
      <c r="AK6552" s="163"/>
      <c r="AL6552" s="163"/>
      <c r="AM6552" s="163"/>
      <c r="AN6552" s="163"/>
      <c r="AO6552" s="163"/>
      <c r="AP6552" s="163"/>
      <c r="AQ6552" s="163"/>
      <c r="AR6552" s="163"/>
      <c r="AS6552" s="163"/>
      <c r="AT6552" s="163"/>
      <c r="AU6552" s="163"/>
      <c r="AV6552" s="163"/>
      <c r="AW6552" s="163"/>
      <c r="AX6552" s="163"/>
      <c r="AY6552" s="163"/>
      <c r="AZ6552" s="163"/>
      <c r="BA6552" s="163"/>
      <c r="BB6552" s="163"/>
      <c r="BC6552" s="163"/>
    </row>
    <row r="6553" spans="1:55" x14ac:dyDescent="0.25">
      <c r="A6553" s="170"/>
      <c r="B6553" s="53"/>
      <c r="C6553" s="163"/>
      <c r="D6553" s="163"/>
      <c r="E6553" s="171">
        <v>23</v>
      </c>
      <c r="F6553" s="170" t="s">
        <v>1518</v>
      </c>
      <c r="G6553" s="170">
        <v>2018</v>
      </c>
      <c r="H6553" s="172">
        <v>0.47916666666666702</v>
      </c>
      <c r="I6553" s="163"/>
      <c r="J6553" s="163"/>
      <c r="K6553" s="163"/>
      <c r="L6553" s="170"/>
      <c r="M6553" s="163"/>
      <c r="N6553" s="170" t="s">
        <v>3235</v>
      </c>
      <c r="O6553" s="170"/>
      <c r="P6553" s="437">
        <v>168</v>
      </c>
      <c r="Q6553" s="437">
        <v>168</v>
      </c>
      <c r="R6553" s="437">
        <v>2</v>
      </c>
      <c r="S6553" s="170" t="s">
        <v>3</v>
      </c>
      <c r="T6553" s="170" t="s">
        <v>44</v>
      </c>
      <c r="U6553" s="170" t="s">
        <v>1345</v>
      </c>
      <c r="V6553" s="170" t="s">
        <v>1923</v>
      </c>
      <c r="W6553" s="170" t="s">
        <v>2212</v>
      </c>
      <c r="X6553" s="170" t="s">
        <v>1900</v>
      </c>
      <c r="Y6553" s="163"/>
      <c r="Z6553" s="163"/>
      <c r="AA6553" s="163">
        <v>42.213299999999997</v>
      </c>
      <c r="AB6553" s="163">
        <v>-123.245</v>
      </c>
      <c r="AC6553" s="163" t="s">
        <v>45</v>
      </c>
      <c r="AD6553" s="163"/>
      <c r="AE6553" s="8" t="s">
        <v>612</v>
      </c>
      <c r="AF6553" s="163"/>
      <c r="AG6553" s="170" t="s">
        <v>1649</v>
      </c>
      <c r="AH6553" s="170" t="s">
        <v>1649</v>
      </c>
      <c r="AI6553" s="163"/>
      <c r="AJ6553" s="163"/>
      <c r="AK6553" s="163"/>
      <c r="AL6553" s="163"/>
      <c r="AM6553" s="163"/>
      <c r="AN6553" s="163"/>
      <c r="AO6553" s="163"/>
      <c r="AP6553" s="163"/>
      <c r="AQ6553" s="163"/>
      <c r="AR6553" s="163"/>
      <c r="AS6553" s="163"/>
      <c r="AT6553" s="163"/>
      <c r="AU6553" s="163"/>
      <c r="AV6553" s="163"/>
      <c r="AW6553" s="163"/>
      <c r="AX6553" s="163"/>
      <c r="AY6553" s="163"/>
      <c r="AZ6553" s="163"/>
      <c r="BA6553" s="163"/>
      <c r="BB6553" s="163"/>
      <c r="BC6553" s="163"/>
    </row>
    <row r="6554" spans="1:55" x14ac:dyDescent="0.25">
      <c r="A6554" s="170"/>
      <c r="B6554" s="53"/>
      <c r="C6554" s="163"/>
      <c r="D6554" s="163"/>
      <c r="E6554" s="171">
        <v>23</v>
      </c>
      <c r="F6554" s="170" t="s">
        <v>1518</v>
      </c>
      <c r="G6554" s="170">
        <v>2018</v>
      </c>
      <c r="H6554" s="172">
        <v>0.47916666666666702</v>
      </c>
      <c r="I6554" s="163"/>
      <c r="J6554" s="163"/>
      <c r="K6554" s="163"/>
      <c r="L6554" s="170"/>
      <c r="M6554" s="163"/>
      <c r="N6554" s="170" t="s">
        <v>3235</v>
      </c>
      <c r="O6554" s="170"/>
      <c r="P6554" s="437">
        <v>168</v>
      </c>
      <c r="Q6554" s="437">
        <v>168</v>
      </c>
      <c r="R6554" s="437">
        <v>3</v>
      </c>
      <c r="S6554" s="170" t="s">
        <v>3</v>
      </c>
      <c r="T6554" s="170" t="s">
        <v>44</v>
      </c>
      <c r="U6554" s="170" t="s">
        <v>1345</v>
      </c>
      <c r="V6554" s="170" t="s">
        <v>1923</v>
      </c>
      <c r="W6554" s="170" t="s">
        <v>2212</v>
      </c>
      <c r="X6554" s="170" t="s">
        <v>1900</v>
      </c>
      <c r="Y6554" s="163"/>
      <c r="Z6554" s="163"/>
      <c r="AA6554" s="163">
        <v>42.213299999999997</v>
      </c>
      <c r="AB6554" s="163">
        <v>-123.245</v>
      </c>
      <c r="AC6554" s="163" t="s">
        <v>45</v>
      </c>
      <c r="AD6554" s="163"/>
      <c r="AE6554" s="8" t="s">
        <v>612</v>
      </c>
      <c r="AF6554" s="163"/>
      <c r="AG6554" s="170" t="s">
        <v>1649</v>
      </c>
      <c r="AH6554" s="170" t="s">
        <v>1649</v>
      </c>
      <c r="AI6554" s="163"/>
      <c r="AJ6554" s="163"/>
      <c r="AK6554" s="163"/>
      <c r="AL6554" s="163"/>
      <c r="AM6554" s="163"/>
      <c r="AN6554" s="163"/>
      <c r="AO6554" s="163"/>
      <c r="AP6554" s="163"/>
      <c r="AQ6554" s="163"/>
      <c r="AR6554" s="163"/>
      <c r="AS6554" s="163"/>
      <c r="AT6554" s="163"/>
      <c r="AU6554" s="163"/>
      <c r="AV6554" s="163"/>
      <c r="AW6554" s="163"/>
      <c r="AX6554" s="163"/>
      <c r="AY6554" s="163"/>
      <c r="AZ6554" s="163"/>
      <c r="BA6554" s="163"/>
      <c r="BB6554" s="163"/>
      <c r="BC6554" s="163"/>
    </row>
    <row r="6555" spans="1:55" x14ac:dyDescent="0.25">
      <c r="A6555" s="170"/>
      <c r="B6555" s="53"/>
      <c r="C6555" s="163"/>
      <c r="D6555" s="163"/>
      <c r="E6555" s="171">
        <v>23</v>
      </c>
      <c r="F6555" s="170" t="s">
        <v>1518</v>
      </c>
      <c r="G6555" s="170">
        <v>2018</v>
      </c>
      <c r="H6555" s="172">
        <v>0.47916666666666702</v>
      </c>
      <c r="I6555" s="163"/>
      <c r="J6555" s="163"/>
      <c r="K6555" s="163"/>
      <c r="L6555" s="170"/>
      <c r="M6555" s="163"/>
      <c r="N6555" s="170" t="s">
        <v>3235</v>
      </c>
      <c r="O6555" s="170"/>
      <c r="P6555" s="437">
        <v>168</v>
      </c>
      <c r="Q6555" s="437">
        <v>168</v>
      </c>
      <c r="R6555" s="437">
        <v>4</v>
      </c>
      <c r="S6555" s="170" t="s">
        <v>3</v>
      </c>
      <c r="T6555" s="170" t="s">
        <v>44</v>
      </c>
      <c r="U6555" s="170" t="s">
        <v>1345</v>
      </c>
      <c r="V6555" s="170" t="s">
        <v>1923</v>
      </c>
      <c r="W6555" s="170" t="s">
        <v>2212</v>
      </c>
      <c r="X6555" s="170" t="s">
        <v>1900</v>
      </c>
      <c r="Y6555" s="163"/>
      <c r="Z6555" s="163"/>
      <c r="AA6555" s="163">
        <v>42.213299999999997</v>
      </c>
      <c r="AB6555" s="163">
        <v>-123.245</v>
      </c>
      <c r="AC6555" s="163" t="s">
        <v>45</v>
      </c>
      <c r="AD6555" s="163"/>
      <c r="AE6555" s="8" t="s">
        <v>612</v>
      </c>
      <c r="AF6555" s="163"/>
      <c r="AG6555" s="170" t="s">
        <v>1649</v>
      </c>
      <c r="AH6555" s="170" t="s">
        <v>1649</v>
      </c>
      <c r="AI6555" s="163"/>
      <c r="AJ6555" s="163"/>
      <c r="AK6555" s="163"/>
      <c r="AL6555" s="163"/>
      <c r="AM6555" s="163"/>
      <c r="AN6555" s="163"/>
      <c r="AO6555" s="163"/>
      <c r="AP6555" s="163"/>
      <c r="AQ6555" s="163"/>
      <c r="AR6555" s="163"/>
      <c r="AS6555" s="163"/>
      <c r="AT6555" s="163"/>
      <c r="AU6555" s="163"/>
      <c r="AV6555" s="163"/>
      <c r="AW6555" s="163"/>
      <c r="AX6555" s="163"/>
      <c r="AY6555" s="163"/>
      <c r="AZ6555" s="163"/>
      <c r="BA6555" s="163"/>
      <c r="BB6555" s="163"/>
      <c r="BC6555" s="163"/>
    </row>
    <row r="6556" spans="1:55" x14ac:dyDescent="0.25">
      <c r="A6556" s="170"/>
      <c r="B6556" s="53"/>
      <c r="C6556" s="163"/>
      <c r="D6556" s="163"/>
      <c r="E6556" s="171">
        <v>23</v>
      </c>
      <c r="F6556" s="170" t="s">
        <v>1518</v>
      </c>
      <c r="G6556" s="170">
        <v>2018</v>
      </c>
      <c r="H6556" s="172">
        <v>0.47916666666666702</v>
      </c>
      <c r="I6556" s="163"/>
      <c r="J6556" s="163"/>
      <c r="K6556" s="163"/>
      <c r="L6556" s="170"/>
      <c r="M6556" s="163"/>
      <c r="N6556" s="170" t="s">
        <v>3235</v>
      </c>
      <c r="O6556" s="170"/>
      <c r="P6556" s="437">
        <v>168</v>
      </c>
      <c r="Q6556" s="437">
        <v>168</v>
      </c>
      <c r="R6556" s="437">
        <v>5</v>
      </c>
      <c r="S6556" s="170" t="s">
        <v>3</v>
      </c>
      <c r="T6556" s="170" t="s">
        <v>44</v>
      </c>
      <c r="U6556" s="170" t="s">
        <v>1345</v>
      </c>
      <c r="V6556" s="170" t="s">
        <v>1923</v>
      </c>
      <c r="W6556" s="170" t="s">
        <v>2212</v>
      </c>
      <c r="X6556" s="170" t="s">
        <v>1900</v>
      </c>
      <c r="Y6556" s="163"/>
      <c r="Z6556" s="163"/>
      <c r="AA6556" s="163">
        <v>42.213299999999997</v>
      </c>
      <c r="AB6556" s="163">
        <v>-123.245</v>
      </c>
      <c r="AC6556" s="163" t="s">
        <v>45</v>
      </c>
      <c r="AD6556" s="163"/>
      <c r="AE6556" s="8" t="s">
        <v>612</v>
      </c>
      <c r="AF6556" s="163"/>
      <c r="AG6556" s="170" t="s">
        <v>1649</v>
      </c>
      <c r="AH6556" s="170" t="s">
        <v>1649</v>
      </c>
      <c r="AI6556" s="163"/>
      <c r="AJ6556" s="163"/>
      <c r="AK6556" s="163"/>
      <c r="AL6556" s="163"/>
      <c r="AM6556" s="163"/>
      <c r="AN6556" s="163"/>
      <c r="AO6556" s="163"/>
      <c r="AP6556" s="163"/>
      <c r="AQ6556" s="163"/>
      <c r="AR6556" s="163"/>
      <c r="AS6556" s="163"/>
      <c r="AT6556" s="163"/>
      <c r="AU6556" s="163"/>
      <c r="AV6556" s="163"/>
      <c r="AW6556" s="163"/>
      <c r="AX6556" s="163"/>
      <c r="AY6556" s="163"/>
      <c r="AZ6556" s="163"/>
      <c r="BA6556" s="163"/>
      <c r="BB6556" s="163"/>
      <c r="BC6556" s="163"/>
    </row>
    <row r="6557" spans="1:55" x14ac:dyDescent="0.25">
      <c r="A6557" s="170"/>
      <c r="B6557" s="53"/>
      <c r="C6557" s="163"/>
      <c r="D6557" s="163"/>
      <c r="E6557" s="171">
        <v>23</v>
      </c>
      <c r="F6557" s="170" t="s">
        <v>1518</v>
      </c>
      <c r="G6557" s="170">
        <v>2018</v>
      </c>
      <c r="H6557" s="172">
        <v>0.47916666666666702</v>
      </c>
      <c r="I6557" s="163"/>
      <c r="J6557" s="163"/>
      <c r="K6557" s="163"/>
      <c r="L6557" s="170"/>
      <c r="M6557" s="163"/>
      <c r="N6557" s="170" t="s">
        <v>3235</v>
      </c>
      <c r="O6557" s="170"/>
      <c r="P6557" s="437">
        <v>168</v>
      </c>
      <c r="Q6557" s="437">
        <v>168</v>
      </c>
      <c r="R6557" s="437">
        <v>6</v>
      </c>
      <c r="S6557" s="170" t="s">
        <v>3</v>
      </c>
      <c r="T6557" s="170" t="s">
        <v>44</v>
      </c>
      <c r="U6557" s="170" t="s">
        <v>1345</v>
      </c>
      <c r="V6557" s="170" t="s">
        <v>1923</v>
      </c>
      <c r="W6557" s="170" t="s">
        <v>2212</v>
      </c>
      <c r="X6557" s="170" t="s">
        <v>1900</v>
      </c>
      <c r="Y6557" s="163"/>
      <c r="Z6557" s="163"/>
      <c r="AA6557" s="163">
        <v>42.213299999999997</v>
      </c>
      <c r="AB6557" s="163">
        <v>-123.245</v>
      </c>
      <c r="AC6557" s="163" t="s">
        <v>45</v>
      </c>
      <c r="AD6557" s="163"/>
      <c r="AE6557" s="8" t="s">
        <v>612</v>
      </c>
      <c r="AF6557" s="163"/>
      <c r="AG6557" s="170" t="s">
        <v>1649</v>
      </c>
      <c r="AH6557" s="170" t="s">
        <v>1649</v>
      </c>
      <c r="AI6557" s="163"/>
      <c r="AJ6557" s="163"/>
      <c r="AK6557" s="163"/>
      <c r="AL6557" s="163"/>
      <c r="AM6557" s="163"/>
      <c r="AN6557" s="163"/>
      <c r="AO6557" s="163"/>
      <c r="AP6557" s="163"/>
      <c r="AQ6557" s="163"/>
      <c r="AR6557" s="163"/>
      <c r="AS6557" s="163"/>
      <c r="AT6557" s="163"/>
      <c r="AU6557" s="163"/>
      <c r="AV6557" s="163"/>
      <c r="AW6557" s="163"/>
      <c r="AX6557" s="163"/>
      <c r="AY6557" s="163"/>
      <c r="AZ6557" s="163"/>
      <c r="BA6557" s="163"/>
      <c r="BB6557" s="163"/>
      <c r="BC6557" s="163"/>
    </row>
    <row r="6558" spans="1:55" x14ac:dyDescent="0.25">
      <c r="A6558" s="170"/>
      <c r="B6558" s="53"/>
      <c r="C6558" s="163"/>
      <c r="D6558" s="163"/>
      <c r="E6558" s="171">
        <v>23</v>
      </c>
      <c r="F6558" s="170" t="s">
        <v>1518</v>
      </c>
      <c r="G6558" s="170">
        <v>2018</v>
      </c>
      <c r="H6558" s="172">
        <v>0.48958333333333298</v>
      </c>
      <c r="I6558" s="163"/>
      <c r="J6558" s="163"/>
      <c r="K6558" s="163"/>
      <c r="L6558" s="170"/>
      <c r="M6558" s="163"/>
      <c r="N6558" s="170" t="s">
        <v>3236</v>
      </c>
      <c r="O6558" s="170"/>
      <c r="P6558" s="437">
        <v>169</v>
      </c>
      <c r="Q6558" s="437">
        <v>169</v>
      </c>
      <c r="R6558" s="437">
        <v>1</v>
      </c>
      <c r="S6558" s="170" t="s">
        <v>3</v>
      </c>
      <c r="T6558" s="170" t="s">
        <v>44</v>
      </c>
      <c r="U6558" s="170" t="s">
        <v>1345</v>
      </c>
      <c r="V6558" s="170" t="s">
        <v>1923</v>
      </c>
      <c r="W6558" s="170" t="s">
        <v>2212</v>
      </c>
      <c r="X6558" s="170" t="s">
        <v>1900</v>
      </c>
      <c r="Y6558" s="163"/>
      <c r="Z6558" s="163"/>
      <c r="AA6558" s="163">
        <v>42.213299999999997</v>
      </c>
      <c r="AB6558" s="163">
        <v>-123.245</v>
      </c>
      <c r="AC6558" s="163" t="s">
        <v>45</v>
      </c>
      <c r="AD6558" s="163"/>
      <c r="AE6558" s="8" t="s">
        <v>3247</v>
      </c>
      <c r="AF6558" s="163"/>
      <c r="AG6558" s="170" t="s">
        <v>1649</v>
      </c>
      <c r="AH6558" s="170" t="s">
        <v>1649</v>
      </c>
      <c r="AI6558" s="163"/>
      <c r="AJ6558" s="163"/>
      <c r="AK6558" s="163"/>
      <c r="AL6558" s="163"/>
      <c r="AM6558" s="163"/>
      <c r="AN6558" s="163"/>
      <c r="AO6558" s="163"/>
      <c r="AP6558" s="163"/>
      <c r="AQ6558" s="163"/>
      <c r="AR6558" s="163"/>
      <c r="AS6558" s="163"/>
      <c r="AT6558" s="163"/>
      <c r="AU6558" s="163"/>
      <c r="AV6558" s="163"/>
      <c r="AW6558" s="163"/>
      <c r="AX6558" s="163"/>
      <c r="AY6558" s="163"/>
      <c r="AZ6558" s="163"/>
      <c r="BA6558" s="163"/>
      <c r="BB6558" s="163"/>
      <c r="BC6558" s="163"/>
    </row>
    <row r="6559" spans="1:55" x14ac:dyDescent="0.25">
      <c r="A6559" s="170"/>
      <c r="B6559" s="53"/>
      <c r="C6559" s="163"/>
      <c r="D6559" s="163"/>
      <c r="E6559" s="171">
        <v>23</v>
      </c>
      <c r="F6559" s="170" t="s">
        <v>1518</v>
      </c>
      <c r="G6559" s="170">
        <v>2018</v>
      </c>
      <c r="H6559" s="172">
        <v>0.48958333333333298</v>
      </c>
      <c r="I6559" s="163"/>
      <c r="J6559" s="163"/>
      <c r="K6559" s="163"/>
      <c r="L6559" s="170"/>
      <c r="M6559" s="163"/>
      <c r="N6559" s="170" t="s">
        <v>3236</v>
      </c>
      <c r="O6559" s="170"/>
      <c r="P6559" s="437">
        <v>169</v>
      </c>
      <c r="Q6559" s="437">
        <v>169</v>
      </c>
      <c r="R6559" s="437">
        <v>2</v>
      </c>
      <c r="S6559" s="170" t="s">
        <v>3</v>
      </c>
      <c r="T6559" s="170" t="s">
        <v>44</v>
      </c>
      <c r="U6559" s="170" t="s">
        <v>1345</v>
      </c>
      <c r="V6559" s="170" t="s">
        <v>1923</v>
      </c>
      <c r="W6559" s="170" t="s">
        <v>2212</v>
      </c>
      <c r="X6559" s="170" t="s">
        <v>1900</v>
      </c>
      <c r="Y6559" s="163"/>
      <c r="Z6559" s="163"/>
      <c r="AA6559" s="163">
        <v>42.213299999999997</v>
      </c>
      <c r="AB6559" s="163">
        <v>-123.245</v>
      </c>
      <c r="AC6559" s="163" t="s">
        <v>45</v>
      </c>
      <c r="AD6559" s="163"/>
      <c r="AE6559" s="8" t="s">
        <v>3247</v>
      </c>
      <c r="AF6559" s="163"/>
      <c r="AG6559" s="170" t="s">
        <v>1649</v>
      </c>
      <c r="AH6559" s="170" t="s">
        <v>1649</v>
      </c>
      <c r="AI6559" s="163"/>
      <c r="AJ6559" s="163"/>
      <c r="AK6559" s="163"/>
      <c r="AL6559" s="163"/>
      <c r="AM6559" s="163"/>
      <c r="AN6559" s="163"/>
      <c r="AO6559" s="163"/>
      <c r="AP6559" s="163"/>
      <c r="AQ6559" s="163"/>
      <c r="AR6559" s="163"/>
      <c r="AS6559" s="163"/>
      <c r="AT6559" s="163"/>
      <c r="AU6559" s="163"/>
      <c r="AV6559" s="163"/>
      <c r="AW6559" s="163"/>
      <c r="AX6559" s="163"/>
      <c r="AY6559" s="163"/>
      <c r="AZ6559" s="163"/>
      <c r="BA6559" s="163"/>
      <c r="BB6559" s="163"/>
      <c r="BC6559" s="163"/>
    </row>
    <row r="6560" spans="1:55" x14ac:dyDescent="0.25">
      <c r="A6560" s="170"/>
      <c r="B6560" s="53"/>
      <c r="C6560" s="163"/>
      <c r="D6560" s="163"/>
      <c r="E6560" s="171">
        <v>23</v>
      </c>
      <c r="F6560" s="170" t="s">
        <v>1518</v>
      </c>
      <c r="G6560" s="170">
        <v>2018</v>
      </c>
      <c r="H6560" s="172">
        <v>0.48958333333333298</v>
      </c>
      <c r="I6560" s="163"/>
      <c r="J6560" s="163"/>
      <c r="K6560" s="163"/>
      <c r="L6560" s="170"/>
      <c r="M6560" s="163"/>
      <c r="N6560" s="170" t="s">
        <v>3236</v>
      </c>
      <c r="O6560" s="170"/>
      <c r="P6560" s="437">
        <v>169</v>
      </c>
      <c r="Q6560" s="437">
        <v>169</v>
      </c>
      <c r="R6560" s="437">
        <v>3</v>
      </c>
      <c r="S6560" s="170" t="s">
        <v>3</v>
      </c>
      <c r="T6560" s="170" t="s">
        <v>44</v>
      </c>
      <c r="U6560" s="170" t="s">
        <v>1345</v>
      </c>
      <c r="V6560" s="170" t="s">
        <v>1923</v>
      </c>
      <c r="W6560" s="170" t="s">
        <v>2212</v>
      </c>
      <c r="X6560" s="170" t="s">
        <v>1900</v>
      </c>
      <c r="Y6560" s="163"/>
      <c r="Z6560" s="163"/>
      <c r="AA6560" s="163">
        <v>42.213299999999997</v>
      </c>
      <c r="AB6560" s="163">
        <v>-123.245</v>
      </c>
      <c r="AC6560" s="163" t="s">
        <v>45</v>
      </c>
      <c r="AD6560" s="163"/>
      <c r="AE6560" s="8" t="s">
        <v>3247</v>
      </c>
      <c r="AF6560" s="163"/>
      <c r="AG6560" s="170" t="s">
        <v>1649</v>
      </c>
      <c r="AH6560" s="170" t="s">
        <v>1649</v>
      </c>
      <c r="AI6560" s="163"/>
      <c r="AJ6560" s="163"/>
      <c r="AK6560" s="163"/>
      <c r="AL6560" s="163"/>
      <c r="AM6560" s="163"/>
      <c r="AN6560" s="163"/>
      <c r="AO6560" s="163"/>
      <c r="AP6560" s="163"/>
      <c r="AQ6560" s="163"/>
      <c r="AR6560" s="163"/>
      <c r="AS6560" s="163"/>
      <c r="AT6560" s="163"/>
      <c r="AU6560" s="163"/>
      <c r="AV6560" s="163"/>
      <c r="AW6560" s="163"/>
      <c r="AX6560" s="163"/>
      <c r="AY6560" s="163"/>
      <c r="AZ6560" s="163"/>
      <c r="BA6560" s="163"/>
      <c r="BB6560" s="163"/>
      <c r="BC6560" s="163"/>
    </row>
    <row r="6561" spans="1:55" x14ac:dyDescent="0.25">
      <c r="A6561" s="170"/>
      <c r="B6561" s="53"/>
      <c r="C6561" s="163"/>
      <c r="D6561" s="163"/>
      <c r="E6561" s="171">
        <v>23</v>
      </c>
      <c r="F6561" s="170" t="s">
        <v>1518</v>
      </c>
      <c r="G6561" s="170">
        <v>2018</v>
      </c>
      <c r="H6561" s="172">
        <v>0.48958333333333298</v>
      </c>
      <c r="I6561" s="163"/>
      <c r="J6561" s="163"/>
      <c r="K6561" s="163"/>
      <c r="L6561" s="170"/>
      <c r="M6561" s="163"/>
      <c r="N6561" s="170" t="s">
        <v>3240</v>
      </c>
      <c r="O6561" s="170"/>
      <c r="P6561" s="437">
        <v>170</v>
      </c>
      <c r="Q6561" s="437">
        <v>170</v>
      </c>
      <c r="R6561" s="437">
        <v>1</v>
      </c>
      <c r="S6561" s="170" t="s">
        <v>3</v>
      </c>
      <c r="T6561" s="170" t="s">
        <v>44</v>
      </c>
      <c r="U6561" s="170" t="s">
        <v>1345</v>
      </c>
      <c r="V6561" s="170" t="s">
        <v>1923</v>
      </c>
      <c r="W6561" s="170" t="s">
        <v>2212</v>
      </c>
      <c r="X6561" s="170" t="s">
        <v>1900</v>
      </c>
      <c r="Y6561" s="163"/>
      <c r="Z6561" s="163"/>
      <c r="AA6561" s="163">
        <v>42.213299999999997</v>
      </c>
      <c r="AB6561" s="163">
        <v>-123.245</v>
      </c>
      <c r="AC6561" s="163" t="s">
        <v>45</v>
      </c>
      <c r="AD6561" s="163"/>
      <c r="AE6561" s="8" t="s">
        <v>3246</v>
      </c>
      <c r="AF6561" s="163"/>
      <c r="AG6561" s="170" t="s">
        <v>1649</v>
      </c>
      <c r="AH6561" s="170" t="s">
        <v>1649</v>
      </c>
      <c r="AI6561" s="163"/>
      <c r="AJ6561" s="163"/>
      <c r="AK6561" s="163"/>
      <c r="AL6561" s="163"/>
      <c r="AM6561" s="163"/>
      <c r="AN6561" s="163"/>
      <c r="AO6561" s="163"/>
      <c r="AP6561" s="163"/>
      <c r="AQ6561" s="163"/>
      <c r="AR6561" s="163"/>
      <c r="AS6561" s="163"/>
      <c r="AT6561" s="163"/>
      <c r="AU6561" s="163"/>
      <c r="AV6561" s="163"/>
      <c r="AW6561" s="163"/>
      <c r="AX6561" s="163"/>
      <c r="AY6561" s="163"/>
      <c r="AZ6561" s="163"/>
      <c r="BA6561" s="163"/>
      <c r="BB6561" s="163"/>
      <c r="BC6561" s="163"/>
    </row>
    <row r="6562" spans="1:55" x14ac:dyDescent="0.25">
      <c r="A6562" s="170"/>
      <c r="B6562" s="53"/>
      <c r="C6562" s="163"/>
      <c r="D6562" s="163"/>
      <c r="E6562" s="171">
        <v>23</v>
      </c>
      <c r="F6562" s="170" t="s">
        <v>1518</v>
      </c>
      <c r="G6562" s="170">
        <v>2018</v>
      </c>
      <c r="H6562" s="172">
        <v>0.48958333333333298</v>
      </c>
      <c r="I6562" s="163"/>
      <c r="J6562" s="163"/>
      <c r="K6562" s="163"/>
      <c r="L6562" s="170"/>
      <c r="M6562" s="163"/>
      <c r="N6562" s="170" t="s">
        <v>3240</v>
      </c>
      <c r="O6562" s="170"/>
      <c r="P6562" s="437">
        <v>170</v>
      </c>
      <c r="Q6562" s="437">
        <v>170</v>
      </c>
      <c r="R6562" s="437">
        <v>2</v>
      </c>
      <c r="S6562" s="170" t="s">
        <v>3</v>
      </c>
      <c r="T6562" s="170" t="s">
        <v>44</v>
      </c>
      <c r="U6562" s="170" t="s">
        <v>1345</v>
      </c>
      <c r="V6562" s="170" t="s">
        <v>1923</v>
      </c>
      <c r="W6562" s="170" t="s">
        <v>2212</v>
      </c>
      <c r="X6562" s="170" t="s">
        <v>1900</v>
      </c>
      <c r="Y6562" s="163"/>
      <c r="Z6562" s="163"/>
      <c r="AA6562" s="163">
        <v>42.213299999999997</v>
      </c>
      <c r="AB6562" s="163">
        <v>-123.245</v>
      </c>
      <c r="AC6562" s="163" t="s">
        <v>45</v>
      </c>
      <c r="AD6562" s="163"/>
      <c r="AE6562" s="8" t="s">
        <v>3246</v>
      </c>
      <c r="AF6562" s="163"/>
      <c r="AG6562" s="170" t="s">
        <v>1649</v>
      </c>
      <c r="AH6562" s="170" t="s">
        <v>1649</v>
      </c>
      <c r="AI6562" s="163"/>
      <c r="AJ6562" s="163"/>
      <c r="AK6562" s="163"/>
      <c r="AL6562" s="163"/>
      <c r="AM6562" s="163"/>
      <c r="AN6562" s="163"/>
      <c r="AO6562" s="163"/>
      <c r="AP6562" s="163"/>
      <c r="AQ6562" s="163"/>
      <c r="AR6562" s="163"/>
      <c r="AS6562" s="163"/>
      <c r="AT6562" s="163"/>
      <c r="AU6562" s="163"/>
      <c r="AV6562" s="163"/>
      <c r="AW6562" s="163"/>
      <c r="AX6562" s="163"/>
      <c r="AY6562" s="163"/>
      <c r="AZ6562" s="163"/>
      <c r="BA6562" s="163"/>
      <c r="BB6562" s="163"/>
      <c r="BC6562" s="163"/>
    </row>
    <row r="6563" spans="1:55" x14ac:dyDescent="0.25">
      <c r="A6563" s="170"/>
      <c r="B6563" s="53"/>
      <c r="C6563" s="163"/>
      <c r="D6563" s="163"/>
      <c r="E6563" s="171">
        <v>23</v>
      </c>
      <c r="F6563" s="170" t="s">
        <v>1518</v>
      </c>
      <c r="G6563" s="170">
        <v>2018</v>
      </c>
      <c r="H6563" s="172">
        <v>0.48958333333333298</v>
      </c>
      <c r="I6563" s="163"/>
      <c r="J6563" s="163"/>
      <c r="K6563" s="163"/>
      <c r="L6563" s="170"/>
      <c r="M6563" s="163"/>
      <c r="N6563" s="170" t="s">
        <v>3240</v>
      </c>
      <c r="O6563" s="170"/>
      <c r="P6563" s="437">
        <v>170</v>
      </c>
      <c r="Q6563" s="437">
        <v>170</v>
      </c>
      <c r="R6563" s="437">
        <v>3</v>
      </c>
      <c r="S6563" s="170" t="s">
        <v>3</v>
      </c>
      <c r="T6563" s="170" t="s">
        <v>44</v>
      </c>
      <c r="U6563" s="170" t="s">
        <v>1345</v>
      </c>
      <c r="V6563" s="170" t="s">
        <v>1923</v>
      </c>
      <c r="W6563" s="170" t="s">
        <v>2212</v>
      </c>
      <c r="X6563" s="170" t="s">
        <v>1900</v>
      </c>
      <c r="Y6563" s="163"/>
      <c r="Z6563" s="163"/>
      <c r="AA6563" s="163">
        <v>42.213299999999997</v>
      </c>
      <c r="AB6563" s="163">
        <v>-123.245</v>
      </c>
      <c r="AC6563" s="163" t="s">
        <v>45</v>
      </c>
      <c r="AD6563" s="163"/>
      <c r="AE6563" s="8" t="s">
        <v>3246</v>
      </c>
      <c r="AF6563" s="163"/>
      <c r="AG6563" s="170" t="s">
        <v>1649</v>
      </c>
      <c r="AH6563" s="170" t="s">
        <v>1649</v>
      </c>
      <c r="AI6563" s="163"/>
      <c r="AJ6563" s="163"/>
      <c r="AK6563" s="163"/>
      <c r="AL6563" s="163"/>
      <c r="AM6563" s="163"/>
      <c r="AN6563" s="163"/>
      <c r="AO6563" s="163"/>
      <c r="AP6563" s="163"/>
      <c r="AQ6563" s="163"/>
      <c r="AR6563" s="163"/>
      <c r="AS6563" s="163"/>
      <c r="AT6563" s="163"/>
      <c r="AU6563" s="163"/>
      <c r="AV6563" s="163"/>
      <c r="AW6563" s="163"/>
      <c r="AX6563" s="163"/>
      <c r="AY6563" s="163"/>
      <c r="AZ6563" s="163"/>
      <c r="BA6563" s="163"/>
      <c r="BB6563" s="163"/>
      <c r="BC6563" s="163"/>
    </row>
    <row r="6564" spans="1:55" x14ac:dyDescent="0.25">
      <c r="A6564" s="170"/>
      <c r="B6564" s="53"/>
      <c r="C6564" s="163"/>
      <c r="D6564" s="163"/>
      <c r="E6564" s="171">
        <v>23</v>
      </c>
      <c r="F6564" s="170" t="s">
        <v>1518</v>
      </c>
      <c r="G6564" s="170">
        <v>2018</v>
      </c>
      <c r="H6564" s="172">
        <v>0.48958333333333298</v>
      </c>
      <c r="I6564" s="163"/>
      <c r="J6564" s="163"/>
      <c r="K6564" s="163"/>
      <c r="L6564" s="170"/>
      <c r="M6564" s="163"/>
      <c r="N6564" s="170" t="s">
        <v>3240</v>
      </c>
      <c r="O6564" s="170"/>
      <c r="P6564" s="437">
        <v>170</v>
      </c>
      <c r="Q6564" s="437">
        <v>170</v>
      </c>
      <c r="R6564" s="437">
        <v>4</v>
      </c>
      <c r="S6564" s="170" t="s">
        <v>3</v>
      </c>
      <c r="T6564" s="170" t="s">
        <v>44</v>
      </c>
      <c r="U6564" s="170" t="s">
        <v>1345</v>
      </c>
      <c r="V6564" s="170" t="s">
        <v>1923</v>
      </c>
      <c r="W6564" s="170" t="s">
        <v>2212</v>
      </c>
      <c r="X6564" s="170" t="s">
        <v>1900</v>
      </c>
      <c r="Y6564" s="163"/>
      <c r="Z6564" s="163"/>
      <c r="AA6564" s="163">
        <v>42.213299999999997</v>
      </c>
      <c r="AB6564" s="163">
        <v>-123.245</v>
      </c>
      <c r="AC6564" s="163" t="s">
        <v>45</v>
      </c>
      <c r="AD6564" s="163"/>
      <c r="AE6564" s="8" t="s">
        <v>3246</v>
      </c>
      <c r="AF6564" s="163"/>
      <c r="AG6564" s="170" t="s">
        <v>1649</v>
      </c>
      <c r="AH6564" s="170" t="s">
        <v>1649</v>
      </c>
      <c r="AI6564" s="163"/>
      <c r="AJ6564" s="163"/>
      <c r="AK6564" s="163"/>
      <c r="AL6564" s="163"/>
      <c r="AM6564" s="163"/>
      <c r="AN6564" s="163"/>
      <c r="AO6564" s="163"/>
      <c r="AP6564" s="163"/>
      <c r="AQ6564" s="163"/>
      <c r="AR6564" s="163"/>
      <c r="AS6564" s="163"/>
      <c r="AT6564" s="163"/>
      <c r="AU6564" s="163"/>
      <c r="AV6564" s="163"/>
      <c r="AW6564" s="163"/>
      <c r="AX6564" s="163"/>
      <c r="AY6564" s="163"/>
      <c r="AZ6564" s="163"/>
      <c r="BA6564" s="163"/>
      <c r="BB6564" s="163"/>
      <c r="BC6564" s="163"/>
    </row>
    <row r="6565" spans="1:55" x14ac:dyDescent="0.25">
      <c r="A6565" s="170"/>
      <c r="B6565" s="53"/>
      <c r="C6565" s="163"/>
      <c r="D6565" s="163"/>
      <c r="E6565" s="171">
        <v>23</v>
      </c>
      <c r="F6565" s="170" t="s">
        <v>1518</v>
      </c>
      <c r="G6565" s="170">
        <v>2018</v>
      </c>
      <c r="H6565" s="172">
        <v>0.48958333333333298</v>
      </c>
      <c r="I6565" s="163"/>
      <c r="J6565" s="163"/>
      <c r="K6565" s="163"/>
      <c r="L6565" s="170"/>
      <c r="M6565" s="163"/>
      <c r="N6565" s="170" t="s">
        <v>3240</v>
      </c>
      <c r="O6565" s="170"/>
      <c r="P6565" s="437">
        <v>170</v>
      </c>
      <c r="Q6565" s="437">
        <v>170</v>
      </c>
      <c r="R6565" s="437">
        <v>5</v>
      </c>
      <c r="S6565" s="170" t="s">
        <v>3</v>
      </c>
      <c r="T6565" s="170" t="s">
        <v>44</v>
      </c>
      <c r="U6565" s="170" t="s">
        <v>1345</v>
      </c>
      <c r="V6565" s="170" t="s">
        <v>1923</v>
      </c>
      <c r="W6565" s="170" t="s">
        <v>2212</v>
      </c>
      <c r="X6565" s="170" t="s">
        <v>1900</v>
      </c>
      <c r="Y6565" s="163"/>
      <c r="Z6565" s="163"/>
      <c r="AA6565" s="163">
        <v>42.213299999999997</v>
      </c>
      <c r="AB6565" s="163">
        <v>-123.245</v>
      </c>
      <c r="AC6565" s="163" t="s">
        <v>45</v>
      </c>
      <c r="AD6565" s="163"/>
      <c r="AE6565" s="8" t="s">
        <v>3246</v>
      </c>
      <c r="AF6565" s="163"/>
      <c r="AG6565" s="170" t="s">
        <v>1649</v>
      </c>
      <c r="AH6565" s="170" t="s">
        <v>1649</v>
      </c>
      <c r="AI6565" s="163"/>
      <c r="AJ6565" s="163"/>
      <c r="AK6565" s="163"/>
      <c r="AL6565" s="163"/>
      <c r="AM6565" s="163"/>
      <c r="AN6565" s="163"/>
      <c r="AO6565" s="163"/>
      <c r="AP6565" s="163"/>
      <c r="AQ6565" s="163"/>
      <c r="AR6565" s="163"/>
      <c r="AS6565" s="163"/>
      <c r="AT6565" s="163"/>
      <c r="AU6565" s="163"/>
      <c r="AV6565" s="163"/>
      <c r="AW6565" s="163"/>
      <c r="AX6565" s="163"/>
      <c r="AY6565" s="163"/>
      <c r="AZ6565" s="163"/>
      <c r="BA6565" s="163"/>
      <c r="BB6565" s="163"/>
      <c r="BC6565" s="163"/>
    </row>
    <row r="6566" spans="1:55" x14ac:dyDescent="0.25">
      <c r="A6566" s="170"/>
      <c r="B6566" s="53"/>
      <c r="C6566" s="163"/>
      <c r="D6566" s="163"/>
      <c r="E6566" s="171">
        <v>23</v>
      </c>
      <c r="F6566" s="170" t="s">
        <v>1518</v>
      </c>
      <c r="G6566" s="170">
        <v>2018</v>
      </c>
      <c r="H6566" s="172">
        <v>0.51041666666666696</v>
      </c>
      <c r="I6566" s="163"/>
      <c r="J6566" s="163"/>
      <c r="K6566" s="163"/>
      <c r="L6566" s="170"/>
      <c r="M6566" s="163"/>
      <c r="N6566" s="170" t="s">
        <v>3243</v>
      </c>
      <c r="O6566" s="170"/>
      <c r="P6566" s="437">
        <v>171</v>
      </c>
      <c r="Q6566" s="437">
        <v>171</v>
      </c>
      <c r="R6566" s="437">
        <v>1</v>
      </c>
      <c r="S6566" s="170" t="s">
        <v>3</v>
      </c>
      <c r="T6566" s="170" t="s">
        <v>44</v>
      </c>
      <c r="U6566" s="170" t="s">
        <v>1345</v>
      </c>
      <c r="V6566" s="170" t="s">
        <v>1923</v>
      </c>
      <c r="W6566" s="170" t="s">
        <v>2212</v>
      </c>
      <c r="X6566" s="170" t="s">
        <v>1900</v>
      </c>
      <c r="Y6566" s="163"/>
      <c r="Z6566" s="163"/>
      <c r="AA6566" s="163">
        <v>42.213299999999997</v>
      </c>
      <c r="AB6566" s="163">
        <v>-123.245</v>
      </c>
      <c r="AC6566" s="163" t="s">
        <v>45</v>
      </c>
      <c r="AD6566" s="163"/>
      <c r="AE6566" s="8" t="s">
        <v>2253</v>
      </c>
      <c r="AF6566" s="163"/>
      <c r="AG6566" s="170" t="s">
        <v>1649</v>
      </c>
      <c r="AH6566" s="170" t="s">
        <v>1649</v>
      </c>
      <c r="AI6566" s="163"/>
      <c r="AJ6566" s="163"/>
      <c r="AK6566" s="163"/>
      <c r="AL6566" s="163"/>
      <c r="AM6566" s="163"/>
      <c r="AN6566" s="163"/>
      <c r="AO6566" s="163"/>
      <c r="AP6566" s="163"/>
      <c r="AQ6566" s="163"/>
      <c r="AR6566" s="163"/>
      <c r="AS6566" s="163"/>
      <c r="AT6566" s="163"/>
      <c r="AU6566" s="163"/>
      <c r="AV6566" s="163"/>
      <c r="AW6566" s="163"/>
      <c r="AX6566" s="163"/>
      <c r="AY6566" s="163"/>
      <c r="AZ6566" s="163"/>
      <c r="BA6566" s="163"/>
      <c r="BB6566" s="163"/>
      <c r="BC6566" s="163"/>
    </row>
    <row r="6567" spans="1:55" x14ac:dyDescent="0.25">
      <c r="A6567" s="170"/>
      <c r="B6567" s="53"/>
      <c r="C6567" s="163"/>
      <c r="D6567" s="163"/>
      <c r="E6567" s="171">
        <v>23</v>
      </c>
      <c r="F6567" s="170" t="s">
        <v>1518</v>
      </c>
      <c r="G6567" s="170">
        <v>2018</v>
      </c>
      <c r="H6567" s="172">
        <v>0.51041666666666696</v>
      </c>
      <c r="I6567" s="163"/>
      <c r="J6567" s="163"/>
      <c r="K6567" s="163"/>
      <c r="L6567" s="170"/>
      <c r="M6567" s="163"/>
      <c r="N6567" s="170" t="s">
        <v>3243</v>
      </c>
      <c r="O6567" s="170"/>
      <c r="P6567" s="437">
        <v>171</v>
      </c>
      <c r="Q6567" s="437">
        <v>171</v>
      </c>
      <c r="R6567" s="437">
        <v>2</v>
      </c>
      <c r="S6567" s="170" t="s">
        <v>3</v>
      </c>
      <c r="T6567" s="170" t="s">
        <v>44</v>
      </c>
      <c r="U6567" s="170" t="s">
        <v>1345</v>
      </c>
      <c r="V6567" s="170" t="s">
        <v>1923</v>
      </c>
      <c r="W6567" s="170" t="s">
        <v>2212</v>
      </c>
      <c r="X6567" s="170" t="s">
        <v>1900</v>
      </c>
      <c r="Y6567" s="163"/>
      <c r="Z6567" s="163"/>
      <c r="AA6567" s="163">
        <v>42.213299999999997</v>
      </c>
      <c r="AB6567" s="163">
        <v>-123.245</v>
      </c>
      <c r="AC6567" s="163" t="s">
        <v>45</v>
      </c>
      <c r="AD6567" s="163"/>
      <c r="AE6567" s="8" t="s">
        <v>2253</v>
      </c>
      <c r="AF6567" s="163"/>
      <c r="AG6567" s="170" t="s">
        <v>1649</v>
      </c>
      <c r="AH6567" s="170" t="s">
        <v>1649</v>
      </c>
      <c r="AI6567" s="163"/>
      <c r="AJ6567" s="163"/>
      <c r="AK6567" s="163"/>
      <c r="AL6567" s="163"/>
      <c r="AM6567" s="163"/>
      <c r="AN6567" s="163"/>
      <c r="AO6567" s="163"/>
      <c r="AP6567" s="163"/>
      <c r="AQ6567" s="163"/>
      <c r="AR6567" s="163"/>
      <c r="AS6567" s="163"/>
      <c r="AT6567" s="163"/>
      <c r="AU6567" s="163"/>
      <c r="AV6567" s="163"/>
      <c r="AW6567" s="163"/>
      <c r="AX6567" s="163"/>
      <c r="AY6567" s="163"/>
      <c r="AZ6567" s="163"/>
      <c r="BA6567" s="163"/>
      <c r="BB6567" s="163"/>
      <c r="BC6567" s="163"/>
    </row>
    <row r="6568" spans="1:55" x14ac:dyDescent="0.25">
      <c r="A6568" s="170"/>
      <c r="B6568" s="53"/>
      <c r="C6568" s="163"/>
      <c r="D6568" s="163"/>
      <c r="E6568" s="171">
        <v>23</v>
      </c>
      <c r="F6568" s="170" t="s">
        <v>1518</v>
      </c>
      <c r="G6568" s="170">
        <v>2018</v>
      </c>
      <c r="H6568" s="172">
        <v>0.51041666666666696</v>
      </c>
      <c r="I6568" s="163"/>
      <c r="J6568" s="163"/>
      <c r="K6568" s="163"/>
      <c r="L6568" s="170"/>
      <c r="M6568" s="163"/>
      <c r="N6568" s="170" t="s">
        <v>3243</v>
      </c>
      <c r="O6568" s="170"/>
      <c r="P6568" s="437">
        <v>171</v>
      </c>
      <c r="Q6568" s="437">
        <v>171</v>
      </c>
      <c r="R6568" s="437">
        <v>3</v>
      </c>
      <c r="S6568" s="170" t="s">
        <v>3</v>
      </c>
      <c r="T6568" s="170" t="s">
        <v>44</v>
      </c>
      <c r="U6568" s="170" t="s">
        <v>1345</v>
      </c>
      <c r="V6568" s="170" t="s">
        <v>1923</v>
      </c>
      <c r="W6568" s="170" t="s">
        <v>2212</v>
      </c>
      <c r="X6568" s="170" t="s">
        <v>1900</v>
      </c>
      <c r="Y6568" s="163"/>
      <c r="Z6568" s="163"/>
      <c r="AA6568" s="163">
        <v>42.213299999999997</v>
      </c>
      <c r="AB6568" s="163">
        <v>-123.245</v>
      </c>
      <c r="AC6568" s="163" t="s">
        <v>45</v>
      </c>
      <c r="AD6568" s="163"/>
      <c r="AE6568" s="8" t="s">
        <v>2253</v>
      </c>
      <c r="AF6568" s="163"/>
      <c r="AG6568" s="170" t="s">
        <v>1649</v>
      </c>
      <c r="AH6568" s="170" t="s">
        <v>1649</v>
      </c>
      <c r="AI6568" s="163"/>
      <c r="AJ6568" s="163"/>
      <c r="AK6568" s="163"/>
      <c r="AL6568" s="163"/>
      <c r="AM6568" s="163"/>
      <c r="AN6568" s="163"/>
      <c r="AO6568" s="163"/>
      <c r="AP6568" s="163"/>
      <c r="AQ6568" s="163"/>
      <c r="AR6568" s="163"/>
      <c r="AS6568" s="163"/>
      <c r="AT6568" s="163"/>
      <c r="AU6568" s="163"/>
      <c r="AV6568" s="163"/>
      <c r="AW6568" s="163"/>
      <c r="AX6568" s="163"/>
      <c r="AY6568" s="163"/>
      <c r="AZ6568" s="163"/>
      <c r="BA6568" s="163"/>
      <c r="BB6568" s="163"/>
      <c r="BC6568" s="163"/>
    </row>
    <row r="6569" spans="1:55" x14ac:dyDescent="0.25">
      <c r="A6569" s="170"/>
      <c r="B6569" s="53"/>
      <c r="C6569" s="163"/>
      <c r="D6569" s="163"/>
      <c r="E6569" s="171">
        <v>24</v>
      </c>
      <c r="F6569" s="170" t="s">
        <v>1518</v>
      </c>
      <c r="G6569" s="170">
        <v>2018</v>
      </c>
      <c r="H6569" s="172">
        <v>0.47916666666666702</v>
      </c>
      <c r="I6569" s="163"/>
      <c r="J6569" s="163"/>
      <c r="K6569" s="163"/>
      <c r="L6569" s="170"/>
      <c r="M6569" s="163"/>
      <c r="N6569" s="170" t="s">
        <v>3244</v>
      </c>
      <c r="O6569" s="170"/>
      <c r="P6569" s="437">
        <v>172</v>
      </c>
      <c r="Q6569" s="437">
        <v>172</v>
      </c>
      <c r="R6569" s="437">
        <v>1</v>
      </c>
      <c r="S6569" s="170" t="s">
        <v>3</v>
      </c>
      <c r="T6569" s="170" t="s">
        <v>44</v>
      </c>
      <c r="U6569" s="170" t="s">
        <v>1345</v>
      </c>
      <c r="V6569" s="170" t="s">
        <v>1923</v>
      </c>
      <c r="W6569" s="170" t="s">
        <v>2212</v>
      </c>
      <c r="X6569" s="170" t="s">
        <v>1900</v>
      </c>
      <c r="Y6569" s="163"/>
      <c r="Z6569" s="163"/>
      <c r="AA6569" s="163">
        <v>42.213299999999997</v>
      </c>
      <c r="AB6569" s="163">
        <v>-123.245</v>
      </c>
      <c r="AC6569" s="163" t="s">
        <v>45</v>
      </c>
      <c r="AD6569" s="163"/>
      <c r="AE6569" s="8" t="s">
        <v>3249</v>
      </c>
      <c r="AF6569" s="163"/>
      <c r="AG6569" s="170" t="s">
        <v>1649</v>
      </c>
      <c r="AH6569" s="170" t="s">
        <v>1649</v>
      </c>
      <c r="AI6569" s="163"/>
      <c r="AJ6569" s="163"/>
      <c r="AK6569" s="163"/>
      <c r="AL6569" s="163"/>
      <c r="AM6569" s="163"/>
      <c r="AN6569" s="163"/>
      <c r="AO6569" s="163"/>
      <c r="AP6569" s="163"/>
      <c r="AQ6569" s="163"/>
      <c r="AR6569" s="163"/>
      <c r="AS6569" s="163"/>
      <c r="AT6569" s="163"/>
      <c r="AU6569" s="163"/>
      <c r="AV6569" s="163"/>
      <c r="AW6569" s="163"/>
      <c r="AX6569" s="163"/>
      <c r="AY6569" s="163"/>
      <c r="AZ6569" s="163"/>
      <c r="BA6569" s="163"/>
      <c r="BB6569" s="163"/>
      <c r="BC6569" s="163"/>
    </row>
    <row r="6570" spans="1:55" x14ac:dyDescent="0.25">
      <c r="A6570" s="170"/>
      <c r="B6570" s="53"/>
      <c r="C6570" s="163"/>
      <c r="D6570" s="163"/>
      <c r="E6570" s="171">
        <v>24</v>
      </c>
      <c r="F6570" s="170" t="s">
        <v>1518</v>
      </c>
      <c r="G6570" s="170">
        <v>2018</v>
      </c>
      <c r="H6570" s="172">
        <v>0.47916666666666702</v>
      </c>
      <c r="I6570" s="163"/>
      <c r="J6570" s="163"/>
      <c r="K6570" s="163"/>
      <c r="L6570" s="170"/>
      <c r="M6570" s="163"/>
      <c r="N6570" s="170" t="s">
        <v>3244</v>
      </c>
      <c r="O6570" s="170"/>
      <c r="P6570" s="437">
        <v>172</v>
      </c>
      <c r="Q6570" s="437">
        <v>172</v>
      </c>
      <c r="R6570" s="437">
        <v>2</v>
      </c>
      <c r="S6570" s="170" t="s">
        <v>3</v>
      </c>
      <c r="T6570" s="170" t="s">
        <v>44</v>
      </c>
      <c r="U6570" s="170" t="s">
        <v>1345</v>
      </c>
      <c r="V6570" s="170" t="s">
        <v>1923</v>
      </c>
      <c r="W6570" s="170" t="s">
        <v>2212</v>
      </c>
      <c r="X6570" s="170" t="s">
        <v>1900</v>
      </c>
      <c r="Y6570" s="163"/>
      <c r="Z6570" s="163"/>
      <c r="AA6570" s="163">
        <v>42.213299999999997</v>
      </c>
      <c r="AB6570" s="163">
        <v>-123.245</v>
      </c>
      <c r="AC6570" s="163" t="s">
        <v>45</v>
      </c>
      <c r="AD6570" s="163"/>
      <c r="AE6570" s="8" t="s">
        <v>3249</v>
      </c>
      <c r="AF6570" s="163"/>
      <c r="AG6570" s="170" t="s">
        <v>1649</v>
      </c>
      <c r="AH6570" s="170" t="s">
        <v>1649</v>
      </c>
      <c r="AI6570" s="163"/>
      <c r="AJ6570" s="163"/>
      <c r="AK6570" s="163"/>
      <c r="AL6570" s="163"/>
      <c r="AM6570" s="163"/>
      <c r="AN6570" s="163"/>
      <c r="AO6570" s="163"/>
      <c r="AP6570" s="163"/>
      <c r="AQ6570" s="163"/>
      <c r="AR6570" s="163"/>
      <c r="AS6570" s="163"/>
      <c r="AT6570" s="163"/>
      <c r="AU6570" s="163"/>
      <c r="AV6570" s="163"/>
      <c r="AW6570" s="163"/>
      <c r="AX6570" s="163"/>
      <c r="AY6570" s="163"/>
      <c r="AZ6570" s="163"/>
      <c r="BA6570" s="163"/>
      <c r="BB6570" s="163"/>
      <c r="BC6570" s="163"/>
    </row>
    <row r="6571" spans="1:55" x14ac:dyDescent="0.25">
      <c r="A6571" s="170"/>
      <c r="B6571" s="53"/>
      <c r="C6571" s="163"/>
      <c r="D6571" s="163"/>
      <c r="E6571" s="171">
        <v>24</v>
      </c>
      <c r="F6571" s="170" t="s">
        <v>1518</v>
      </c>
      <c r="G6571" s="170">
        <v>2018</v>
      </c>
      <c r="H6571" s="172">
        <v>0.47916666666666702</v>
      </c>
      <c r="I6571" s="163"/>
      <c r="J6571" s="163"/>
      <c r="K6571" s="163"/>
      <c r="L6571" s="170"/>
      <c r="M6571" s="163"/>
      <c r="N6571" s="170" t="s">
        <v>3244</v>
      </c>
      <c r="O6571" s="170"/>
      <c r="P6571" s="437">
        <v>172</v>
      </c>
      <c r="Q6571" s="437">
        <v>172</v>
      </c>
      <c r="R6571" s="437">
        <v>3</v>
      </c>
      <c r="S6571" s="170" t="s">
        <v>3</v>
      </c>
      <c r="T6571" s="170" t="s">
        <v>44</v>
      </c>
      <c r="U6571" s="170" t="s">
        <v>1345</v>
      </c>
      <c r="V6571" s="170" t="s">
        <v>1923</v>
      </c>
      <c r="W6571" s="170" t="s">
        <v>2212</v>
      </c>
      <c r="X6571" s="170" t="s">
        <v>1900</v>
      </c>
      <c r="Y6571" s="163"/>
      <c r="Z6571" s="163"/>
      <c r="AA6571" s="163">
        <v>42.213299999999997</v>
      </c>
      <c r="AB6571" s="163">
        <v>-123.245</v>
      </c>
      <c r="AC6571" s="163" t="s">
        <v>45</v>
      </c>
      <c r="AD6571" s="163"/>
      <c r="AE6571" s="8" t="s">
        <v>3249</v>
      </c>
      <c r="AF6571" s="163"/>
      <c r="AG6571" s="170" t="s">
        <v>1649</v>
      </c>
      <c r="AH6571" s="170" t="s">
        <v>1649</v>
      </c>
      <c r="AI6571" s="163"/>
      <c r="AJ6571" s="163"/>
      <c r="AK6571" s="163"/>
      <c r="AL6571" s="163"/>
      <c r="AM6571" s="163"/>
      <c r="AN6571" s="163"/>
      <c r="AO6571" s="163"/>
      <c r="AP6571" s="163"/>
      <c r="AQ6571" s="163"/>
      <c r="AR6571" s="163"/>
      <c r="AS6571" s="163"/>
      <c r="AT6571" s="163"/>
      <c r="AU6571" s="163"/>
      <c r="AV6571" s="163"/>
      <c r="AW6571" s="163"/>
      <c r="AX6571" s="163"/>
      <c r="AY6571" s="163"/>
      <c r="AZ6571" s="163"/>
      <c r="BA6571" s="163"/>
      <c r="BB6571" s="163"/>
      <c r="BC6571" s="163"/>
    </row>
    <row r="6572" spans="1:55" x14ac:dyDescent="0.25">
      <c r="A6572" s="170"/>
      <c r="B6572" s="53"/>
      <c r="C6572" s="163"/>
      <c r="D6572" s="163"/>
      <c r="E6572" s="171">
        <v>24</v>
      </c>
      <c r="F6572" s="170" t="s">
        <v>1518</v>
      </c>
      <c r="G6572" s="170">
        <v>2018</v>
      </c>
      <c r="H6572" s="172">
        <v>0.47916666666666702</v>
      </c>
      <c r="I6572" s="163"/>
      <c r="J6572" s="163"/>
      <c r="K6572" s="163"/>
      <c r="L6572" s="170"/>
      <c r="M6572" s="163"/>
      <c r="N6572" s="170" t="s">
        <v>3244</v>
      </c>
      <c r="O6572" s="170"/>
      <c r="P6572" s="437">
        <v>172</v>
      </c>
      <c r="Q6572" s="437">
        <v>172</v>
      </c>
      <c r="R6572" s="437">
        <v>4</v>
      </c>
      <c r="S6572" s="170" t="s">
        <v>3</v>
      </c>
      <c r="T6572" s="170" t="s">
        <v>44</v>
      </c>
      <c r="U6572" s="170" t="s">
        <v>1345</v>
      </c>
      <c r="V6572" s="170" t="s">
        <v>1923</v>
      </c>
      <c r="W6572" s="170" t="s">
        <v>2212</v>
      </c>
      <c r="X6572" s="170" t="s">
        <v>1900</v>
      </c>
      <c r="Y6572" s="163"/>
      <c r="Z6572" s="163"/>
      <c r="AA6572" s="163">
        <v>42.213299999999997</v>
      </c>
      <c r="AB6572" s="163">
        <v>-123.245</v>
      </c>
      <c r="AC6572" s="163" t="s">
        <v>45</v>
      </c>
      <c r="AD6572" s="163"/>
      <c r="AE6572" s="8" t="s">
        <v>3249</v>
      </c>
      <c r="AF6572" s="163"/>
      <c r="AG6572" s="170" t="s">
        <v>1649</v>
      </c>
      <c r="AH6572" s="170" t="s">
        <v>1649</v>
      </c>
      <c r="AI6572" s="163"/>
      <c r="AJ6572" s="163"/>
      <c r="AK6572" s="163"/>
      <c r="AL6572" s="163"/>
      <c r="AM6572" s="163"/>
      <c r="AN6572" s="163"/>
      <c r="AO6572" s="163"/>
      <c r="AP6572" s="163"/>
      <c r="AQ6572" s="163"/>
      <c r="AR6572" s="163"/>
      <c r="AS6572" s="163"/>
      <c r="AT6572" s="163"/>
      <c r="AU6572" s="163"/>
      <c r="AV6572" s="163"/>
      <c r="AW6572" s="163"/>
      <c r="AX6572" s="163"/>
      <c r="AY6572" s="163"/>
      <c r="AZ6572" s="163"/>
      <c r="BA6572" s="163"/>
      <c r="BB6572" s="163"/>
      <c r="BC6572" s="163"/>
    </row>
    <row r="6573" spans="1:55" x14ac:dyDescent="0.25">
      <c r="A6573" s="170"/>
      <c r="B6573" s="53"/>
      <c r="C6573" s="163"/>
      <c r="D6573" s="163"/>
      <c r="E6573" s="171">
        <v>24</v>
      </c>
      <c r="F6573" s="170" t="s">
        <v>1518</v>
      </c>
      <c r="G6573" s="170">
        <v>2018</v>
      </c>
      <c r="H6573" s="172">
        <v>0.47916666666666702</v>
      </c>
      <c r="I6573" s="163"/>
      <c r="J6573" s="163"/>
      <c r="K6573" s="163"/>
      <c r="L6573" s="170"/>
      <c r="M6573" s="163"/>
      <c r="N6573" s="170" t="s">
        <v>3244</v>
      </c>
      <c r="O6573" s="170"/>
      <c r="P6573" s="437">
        <v>172</v>
      </c>
      <c r="Q6573" s="437">
        <v>172</v>
      </c>
      <c r="R6573" s="437">
        <v>5</v>
      </c>
      <c r="S6573" s="170" t="s">
        <v>3</v>
      </c>
      <c r="T6573" s="170" t="s">
        <v>44</v>
      </c>
      <c r="U6573" s="170" t="s">
        <v>1345</v>
      </c>
      <c r="V6573" s="170" t="s">
        <v>1923</v>
      </c>
      <c r="W6573" s="170" t="s">
        <v>2212</v>
      </c>
      <c r="X6573" s="170" t="s">
        <v>1900</v>
      </c>
      <c r="Y6573" s="163"/>
      <c r="Z6573" s="163"/>
      <c r="AA6573" s="163">
        <v>42.213299999999997</v>
      </c>
      <c r="AB6573" s="163">
        <v>-123.245</v>
      </c>
      <c r="AC6573" s="163" t="s">
        <v>45</v>
      </c>
      <c r="AD6573" s="163"/>
      <c r="AE6573" s="8" t="s">
        <v>3249</v>
      </c>
      <c r="AF6573" s="163"/>
      <c r="AG6573" s="170" t="s">
        <v>1649</v>
      </c>
      <c r="AH6573" s="170" t="s">
        <v>1649</v>
      </c>
      <c r="AI6573" s="163"/>
      <c r="AJ6573" s="163"/>
      <c r="AK6573" s="163"/>
      <c r="AL6573" s="163"/>
      <c r="AM6573" s="163"/>
      <c r="AN6573" s="163"/>
      <c r="AO6573" s="163"/>
      <c r="AP6573" s="163"/>
      <c r="AQ6573" s="163"/>
      <c r="AR6573" s="163"/>
      <c r="AS6573" s="163"/>
      <c r="AT6573" s="163"/>
      <c r="AU6573" s="163"/>
      <c r="AV6573" s="163"/>
      <c r="AW6573" s="163"/>
      <c r="AX6573" s="163"/>
      <c r="AY6573" s="163"/>
      <c r="AZ6573" s="163"/>
      <c r="BA6573" s="163"/>
      <c r="BB6573" s="163"/>
      <c r="BC6573" s="163"/>
    </row>
    <row r="6574" spans="1:55" x14ac:dyDescent="0.25">
      <c r="A6574" s="170"/>
      <c r="B6574" s="53"/>
      <c r="C6574" s="163"/>
      <c r="D6574" s="163"/>
      <c r="E6574" s="171">
        <v>24</v>
      </c>
      <c r="F6574" s="170" t="s">
        <v>1518</v>
      </c>
      <c r="G6574" s="170">
        <v>2018</v>
      </c>
      <c r="H6574" s="172">
        <v>0.47916666666666702</v>
      </c>
      <c r="I6574" s="163"/>
      <c r="J6574" s="163"/>
      <c r="K6574" s="163"/>
      <c r="L6574" s="170"/>
      <c r="M6574" s="163"/>
      <c r="N6574" s="170" t="s">
        <v>3244</v>
      </c>
      <c r="O6574" s="170"/>
      <c r="P6574" s="437">
        <v>172</v>
      </c>
      <c r="Q6574" s="437">
        <v>172</v>
      </c>
      <c r="R6574" s="437">
        <v>6</v>
      </c>
      <c r="S6574" s="170" t="s">
        <v>3</v>
      </c>
      <c r="T6574" s="170" t="s">
        <v>44</v>
      </c>
      <c r="U6574" s="170" t="s">
        <v>1345</v>
      </c>
      <c r="V6574" s="170" t="s">
        <v>1923</v>
      </c>
      <c r="W6574" s="170" t="s">
        <v>2212</v>
      </c>
      <c r="X6574" s="170" t="s">
        <v>1900</v>
      </c>
      <c r="Y6574" s="163"/>
      <c r="Z6574" s="163"/>
      <c r="AA6574" s="163">
        <v>42.213299999999997</v>
      </c>
      <c r="AB6574" s="163">
        <v>-123.245</v>
      </c>
      <c r="AC6574" s="163" t="s">
        <v>45</v>
      </c>
      <c r="AD6574" s="163"/>
      <c r="AE6574" s="8" t="s">
        <v>3249</v>
      </c>
      <c r="AF6574" s="163"/>
      <c r="AG6574" s="170" t="s">
        <v>1649</v>
      </c>
      <c r="AH6574" s="170" t="s">
        <v>1649</v>
      </c>
      <c r="AI6574" s="163"/>
      <c r="AJ6574" s="163"/>
      <c r="AK6574" s="163"/>
      <c r="AL6574" s="163"/>
      <c r="AM6574" s="163"/>
      <c r="AN6574" s="163"/>
      <c r="AO6574" s="163"/>
      <c r="AP6574" s="163"/>
      <c r="AQ6574" s="163"/>
      <c r="AR6574" s="163"/>
      <c r="AS6574" s="163"/>
      <c r="AT6574" s="163"/>
      <c r="AU6574" s="163"/>
      <c r="AV6574" s="163"/>
      <c r="AW6574" s="163"/>
      <c r="AX6574" s="163"/>
      <c r="AY6574" s="163"/>
      <c r="AZ6574" s="163"/>
      <c r="BA6574" s="163"/>
      <c r="BB6574" s="163"/>
      <c r="BC6574" s="163"/>
    </row>
    <row r="6575" spans="1:55" x14ac:dyDescent="0.25">
      <c r="A6575" s="170"/>
      <c r="B6575" s="53"/>
      <c r="C6575" s="163"/>
      <c r="D6575" s="163"/>
      <c r="E6575" s="171">
        <v>24</v>
      </c>
      <c r="F6575" s="170" t="s">
        <v>1518</v>
      </c>
      <c r="G6575" s="170">
        <v>2018</v>
      </c>
      <c r="H6575" s="172">
        <v>0.47916666666666702</v>
      </c>
      <c r="I6575" s="163"/>
      <c r="J6575" s="163"/>
      <c r="K6575" s="163"/>
      <c r="L6575" s="170"/>
      <c r="M6575" s="163"/>
      <c r="N6575" s="170" t="s">
        <v>3244</v>
      </c>
      <c r="O6575" s="170"/>
      <c r="P6575" s="437">
        <v>172</v>
      </c>
      <c r="Q6575" s="437">
        <v>172</v>
      </c>
      <c r="R6575" s="437">
        <v>7</v>
      </c>
      <c r="S6575" s="170" t="s">
        <v>3</v>
      </c>
      <c r="T6575" s="170" t="s">
        <v>44</v>
      </c>
      <c r="U6575" s="170" t="s">
        <v>1345</v>
      </c>
      <c r="V6575" s="170" t="s">
        <v>1923</v>
      </c>
      <c r="W6575" s="170" t="s">
        <v>2212</v>
      </c>
      <c r="X6575" s="170" t="s">
        <v>1900</v>
      </c>
      <c r="Y6575" s="163"/>
      <c r="Z6575" s="163"/>
      <c r="AA6575" s="163">
        <v>42.213299999999997</v>
      </c>
      <c r="AB6575" s="163">
        <v>-123.245</v>
      </c>
      <c r="AC6575" s="163" t="s">
        <v>45</v>
      </c>
      <c r="AD6575" s="163"/>
      <c r="AE6575" s="8" t="s">
        <v>3249</v>
      </c>
      <c r="AF6575" s="163"/>
      <c r="AG6575" s="170" t="s">
        <v>1649</v>
      </c>
      <c r="AH6575" s="170" t="s">
        <v>1649</v>
      </c>
      <c r="AI6575" s="163"/>
      <c r="AJ6575" s="163"/>
      <c r="AK6575" s="163"/>
      <c r="AL6575" s="163"/>
      <c r="AM6575" s="163"/>
      <c r="AN6575" s="163"/>
      <c r="AO6575" s="163"/>
      <c r="AP6575" s="163"/>
      <c r="AQ6575" s="163"/>
      <c r="AR6575" s="163"/>
      <c r="AS6575" s="163"/>
      <c r="AT6575" s="163"/>
      <c r="AU6575" s="163"/>
      <c r="AV6575" s="163"/>
      <c r="AW6575" s="163"/>
      <c r="AX6575" s="163"/>
      <c r="AY6575" s="163"/>
      <c r="AZ6575" s="163"/>
      <c r="BA6575" s="163"/>
      <c r="BB6575" s="163"/>
      <c r="BC6575" s="163"/>
    </row>
    <row r="6576" spans="1:55" x14ac:dyDescent="0.25">
      <c r="A6576" s="170"/>
      <c r="B6576" s="53"/>
      <c r="C6576" s="163"/>
      <c r="D6576" s="163"/>
      <c r="E6576" s="171">
        <v>24</v>
      </c>
      <c r="F6576" s="170" t="s">
        <v>1518</v>
      </c>
      <c r="G6576" s="170">
        <v>2018</v>
      </c>
      <c r="H6576" s="172">
        <v>0.47916666666666702</v>
      </c>
      <c r="I6576" s="163"/>
      <c r="J6576" s="163"/>
      <c r="K6576" s="163"/>
      <c r="L6576" s="170"/>
      <c r="M6576" s="163"/>
      <c r="N6576" s="170" t="s">
        <v>3244</v>
      </c>
      <c r="O6576" s="170"/>
      <c r="P6576" s="437">
        <v>172</v>
      </c>
      <c r="Q6576" s="437">
        <v>172</v>
      </c>
      <c r="R6576" s="437">
        <v>8</v>
      </c>
      <c r="S6576" s="170" t="s">
        <v>3</v>
      </c>
      <c r="T6576" s="170" t="s">
        <v>44</v>
      </c>
      <c r="U6576" s="170" t="s">
        <v>1345</v>
      </c>
      <c r="V6576" s="170" t="s">
        <v>1923</v>
      </c>
      <c r="W6576" s="170" t="s">
        <v>2212</v>
      </c>
      <c r="X6576" s="170" t="s">
        <v>1900</v>
      </c>
      <c r="Y6576" s="163"/>
      <c r="Z6576" s="163"/>
      <c r="AA6576" s="163">
        <v>42.213299999999997</v>
      </c>
      <c r="AB6576" s="163">
        <v>-123.245</v>
      </c>
      <c r="AC6576" s="163" t="s">
        <v>45</v>
      </c>
      <c r="AD6576" s="163"/>
      <c r="AE6576" s="8" t="s">
        <v>3249</v>
      </c>
      <c r="AF6576" s="163"/>
      <c r="AG6576" s="170" t="s">
        <v>1649</v>
      </c>
      <c r="AH6576" s="170" t="s">
        <v>1649</v>
      </c>
      <c r="AI6576" s="163"/>
      <c r="AJ6576" s="163"/>
      <c r="AK6576" s="163"/>
      <c r="AL6576" s="163"/>
      <c r="AM6576" s="163"/>
      <c r="AN6576" s="163"/>
      <c r="AO6576" s="163"/>
      <c r="AP6576" s="163"/>
      <c r="AQ6576" s="163"/>
      <c r="AR6576" s="163"/>
      <c r="AS6576" s="163"/>
      <c r="AT6576" s="163"/>
      <c r="AU6576" s="163"/>
      <c r="AV6576" s="163"/>
      <c r="AW6576" s="163"/>
      <c r="AX6576" s="163"/>
      <c r="AY6576" s="163"/>
      <c r="AZ6576" s="163"/>
      <c r="BA6576" s="163"/>
      <c r="BB6576" s="163"/>
      <c r="BC6576" s="163"/>
    </row>
    <row r="6577" spans="1:55" x14ac:dyDescent="0.25">
      <c r="A6577" s="170"/>
      <c r="B6577" s="53"/>
      <c r="C6577" s="163"/>
      <c r="D6577" s="163"/>
      <c r="E6577" s="171">
        <v>24</v>
      </c>
      <c r="F6577" s="170" t="s">
        <v>1518</v>
      </c>
      <c r="G6577" s="170">
        <v>2018</v>
      </c>
      <c r="H6577" s="172">
        <v>0.47916666666666702</v>
      </c>
      <c r="I6577" s="163"/>
      <c r="J6577" s="163"/>
      <c r="K6577" s="163"/>
      <c r="L6577" s="170"/>
      <c r="M6577" s="163"/>
      <c r="N6577" s="170" t="s">
        <v>3244</v>
      </c>
      <c r="O6577" s="170"/>
      <c r="P6577" s="437">
        <v>172</v>
      </c>
      <c r="Q6577" s="437">
        <v>172</v>
      </c>
      <c r="R6577" s="437">
        <v>9</v>
      </c>
      <c r="S6577" s="170" t="s">
        <v>3</v>
      </c>
      <c r="T6577" s="170" t="s">
        <v>44</v>
      </c>
      <c r="U6577" s="170" t="s">
        <v>1345</v>
      </c>
      <c r="V6577" s="170" t="s">
        <v>1923</v>
      </c>
      <c r="W6577" s="170" t="s">
        <v>2212</v>
      </c>
      <c r="X6577" s="170" t="s">
        <v>1900</v>
      </c>
      <c r="Y6577" s="163"/>
      <c r="Z6577" s="163"/>
      <c r="AA6577" s="163">
        <v>42.213299999999997</v>
      </c>
      <c r="AB6577" s="163">
        <v>-123.245</v>
      </c>
      <c r="AC6577" s="163" t="s">
        <v>45</v>
      </c>
      <c r="AD6577" s="163"/>
      <c r="AE6577" s="8" t="s">
        <v>3249</v>
      </c>
      <c r="AF6577" s="163"/>
      <c r="AG6577" s="170" t="s">
        <v>1649</v>
      </c>
      <c r="AH6577" s="170" t="s">
        <v>1649</v>
      </c>
      <c r="AI6577" s="163"/>
      <c r="AJ6577" s="163"/>
      <c r="AK6577" s="163"/>
      <c r="AL6577" s="163"/>
      <c r="AM6577" s="163"/>
      <c r="AN6577" s="163"/>
      <c r="AO6577" s="163"/>
      <c r="AP6577" s="163"/>
      <c r="AQ6577" s="163"/>
      <c r="AR6577" s="163"/>
      <c r="AS6577" s="163"/>
      <c r="AT6577" s="163"/>
      <c r="AU6577" s="163"/>
      <c r="AV6577" s="163"/>
      <c r="AW6577" s="163"/>
      <c r="AX6577" s="163"/>
      <c r="AY6577" s="163"/>
      <c r="AZ6577" s="163"/>
      <c r="BA6577" s="163"/>
      <c r="BB6577" s="163"/>
      <c r="BC6577" s="163"/>
    </row>
    <row r="6578" spans="1:55" x14ac:dyDescent="0.25">
      <c r="A6578" s="170"/>
      <c r="B6578" s="53"/>
      <c r="C6578" s="163"/>
      <c r="D6578" s="163"/>
      <c r="E6578" s="171">
        <v>24</v>
      </c>
      <c r="F6578" s="170" t="s">
        <v>1518</v>
      </c>
      <c r="G6578" s="170">
        <v>2018</v>
      </c>
      <c r="H6578" s="172">
        <v>0.47916666666666702</v>
      </c>
      <c r="I6578" s="163"/>
      <c r="J6578" s="163"/>
      <c r="K6578" s="163"/>
      <c r="L6578" s="170"/>
      <c r="M6578" s="163"/>
      <c r="N6578" s="170" t="s">
        <v>3244</v>
      </c>
      <c r="O6578" s="170"/>
      <c r="P6578" s="437">
        <v>172</v>
      </c>
      <c r="Q6578" s="437">
        <v>172</v>
      </c>
      <c r="R6578" s="437">
        <v>10</v>
      </c>
      <c r="S6578" s="170" t="s">
        <v>3</v>
      </c>
      <c r="T6578" s="170" t="s">
        <v>44</v>
      </c>
      <c r="U6578" s="170" t="s">
        <v>1345</v>
      </c>
      <c r="V6578" s="170" t="s">
        <v>1923</v>
      </c>
      <c r="W6578" s="170" t="s">
        <v>2212</v>
      </c>
      <c r="X6578" s="170" t="s">
        <v>1900</v>
      </c>
      <c r="Y6578" s="163"/>
      <c r="Z6578" s="163"/>
      <c r="AA6578" s="163">
        <v>42.213299999999997</v>
      </c>
      <c r="AB6578" s="163">
        <v>-123.245</v>
      </c>
      <c r="AC6578" s="163" t="s">
        <v>45</v>
      </c>
      <c r="AD6578" s="163"/>
      <c r="AE6578" s="8" t="s">
        <v>3249</v>
      </c>
      <c r="AF6578" s="163"/>
      <c r="AG6578" s="170" t="s">
        <v>1649</v>
      </c>
      <c r="AH6578" s="170" t="s">
        <v>1649</v>
      </c>
      <c r="AI6578" s="163"/>
      <c r="AJ6578" s="163"/>
      <c r="AK6578" s="163"/>
      <c r="AL6578" s="163"/>
      <c r="AM6578" s="163"/>
      <c r="AN6578" s="163"/>
      <c r="AO6578" s="163"/>
      <c r="AP6578" s="163"/>
      <c r="AQ6578" s="163"/>
      <c r="AR6578" s="163"/>
      <c r="AS6578" s="163"/>
      <c r="AT6578" s="163"/>
      <c r="AU6578" s="163"/>
      <c r="AV6578" s="163"/>
      <c r="AW6578" s="163"/>
      <c r="AX6578" s="163"/>
      <c r="AY6578" s="163"/>
      <c r="AZ6578" s="163"/>
      <c r="BA6578" s="163"/>
      <c r="BB6578" s="163"/>
      <c r="BC6578" s="163"/>
    </row>
    <row r="6579" spans="1:55" x14ac:dyDescent="0.25">
      <c r="A6579" s="170"/>
      <c r="B6579" s="53"/>
      <c r="C6579" s="163"/>
      <c r="D6579" s="163"/>
      <c r="E6579" s="171">
        <v>24</v>
      </c>
      <c r="F6579" s="170" t="s">
        <v>1518</v>
      </c>
      <c r="G6579" s="170">
        <v>2018</v>
      </c>
      <c r="H6579" s="172">
        <v>0.47916666666666702</v>
      </c>
      <c r="I6579" s="163"/>
      <c r="J6579" s="163"/>
      <c r="K6579" s="163"/>
      <c r="L6579" s="170"/>
      <c r="M6579" s="163"/>
      <c r="N6579" s="170" t="s">
        <v>3244</v>
      </c>
      <c r="O6579" s="170"/>
      <c r="P6579" s="437">
        <v>172</v>
      </c>
      <c r="Q6579" s="437">
        <v>172</v>
      </c>
      <c r="R6579" s="437">
        <v>11</v>
      </c>
      <c r="S6579" s="170" t="s">
        <v>3</v>
      </c>
      <c r="T6579" s="170" t="s">
        <v>44</v>
      </c>
      <c r="U6579" s="170" t="s">
        <v>1345</v>
      </c>
      <c r="V6579" s="170" t="s">
        <v>1923</v>
      </c>
      <c r="W6579" s="170" t="s">
        <v>2212</v>
      </c>
      <c r="X6579" s="170" t="s">
        <v>1900</v>
      </c>
      <c r="Y6579" s="163"/>
      <c r="Z6579" s="163"/>
      <c r="AA6579" s="163">
        <v>42.213299999999997</v>
      </c>
      <c r="AB6579" s="163">
        <v>-123.245</v>
      </c>
      <c r="AC6579" s="163" t="s">
        <v>45</v>
      </c>
      <c r="AD6579" s="163"/>
      <c r="AE6579" s="8" t="s">
        <v>3249</v>
      </c>
      <c r="AF6579" s="163"/>
      <c r="AG6579" s="170" t="s">
        <v>1649</v>
      </c>
      <c r="AH6579" s="170" t="s">
        <v>1649</v>
      </c>
      <c r="AI6579" s="163"/>
      <c r="AJ6579" s="163"/>
      <c r="AK6579" s="163"/>
      <c r="AL6579" s="163"/>
      <c r="AM6579" s="163"/>
      <c r="AN6579" s="163"/>
      <c r="AO6579" s="163"/>
      <c r="AP6579" s="163"/>
      <c r="AQ6579" s="163"/>
      <c r="AR6579" s="163"/>
      <c r="AS6579" s="163"/>
      <c r="AT6579" s="163"/>
      <c r="AU6579" s="163"/>
      <c r="AV6579" s="163"/>
      <c r="AW6579" s="163"/>
      <c r="AX6579" s="163"/>
      <c r="AY6579" s="163"/>
      <c r="AZ6579" s="163"/>
      <c r="BA6579" s="163"/>
      <c r="BB6579" s="163"/>
      <c r="BC6579" s="163"/>
    </row>
    <row r="6580" spans="1:55" x14ac:dyDescent="0.25">
      <c r="A6580" s="170"/>
      <c r="B6580" s="53"/>
      <c r="C6580" s="163"/>
      <c r="D6580" s="163"/>
      <c r="E6580" s="171">
        <v>24</v>
      </c>
      <c r="F6580" s="170" t="s">
        <v>1518</v>
      </c>
      <c r="G6580" s="170">
        <v>2018</v>
      </c>
      <c r="H6580" s="172">
        <v>0.47916666666666702</v>
      </c>
      <c r="I6580" s="163"/>
      <c r="J6580" s="163"/>
      <c r="K6580" s="163"/>
      <c r="L6580" s="170"/>
      <c r="M6580" s="163"/>
      <c r="N6580" s="170" t="s">
        <v>3244</v>
      </c>
      <c r="O6580" s="170"/>
      <c r="P6580" s="437">
        <v>172</v>
      </c>
      <c r="Q6580" s="437">
        <v>172</v>
      </c>
      <c r="R6580" s="437">
        <v>12</v>
      </c>
      <c r="S6580" s="170" t="s">
        <v>3</v>
      </c>
      <c r="T6580" s="170" t="s">
        <v>44</v>
      </c>
      <c r="U6580" s="170" t="s">
        <v>1345</v>
      </c>
      <c r="V6580" s="170" t="s">
        <v>1923</v>
      </c>
      <c r="W6580" s="170" t="s">
        <v>2212</v>
      </c>
      <c r="X6580" s="170" t="s">
        <v>1900</v>
      </c>
      <c r="Y6580" s="163"/>
      <c r="Z6580" s="163"/>
      <c r="AA6580" s="163">
        <v>42.213299999999997</v>
      </c>
      <c r="AB6580" s="163">
        <v>-123.245</v>
      </c>
      <c r="AC6580" s="163" t="s">
        <v>45</v>
      </c>
      <c r="AD6580" s="163"/>
      <c r="AE6580" s="8" t="s">
        <v>3249</v>
      </c>
      <c r="AF6580" s="163"/>
      <c r="AG6580" s="170" t="s">
        <v>1649</v>
      </c>
      <c r="AH6580" s="170" t="s">
        <v>1649</v>
      </c>
      <c r="AI6580" s="163"/>
      <c r="AJ6580" s="163"/>
      <c r="AK6580" s="163"/>
      <c r="AL6580" s="163"/>
      <c r="AM6580" s="163"/>
      <c r="AN6580" s="163"/>
      <c r="AO6580" s="163"/>
      <c r="AP6580" s="163"/>
      <c r="AQ6580" s="163"/>
      <c r="AR6580" s="163"/>
      <c r="AS6580" s="163"/>
      <c r="AT6580" s="163"/>
      <c r="AU6580" s="163"/>
      <c r="AV6580" s="163"/>
      <c r="AW6580" s="163"/>
      <c r="AX6580" s="163"/>
      <c r="AY6580" s="163"/>
      <c r="AZ6580" s="163"/>
      <c r="BA6580" s="163"/>
      <c r="BB6580" s="163"/>
      <c r="BC6580" s="163"/>
    </row>
    <row r="6581" spans="1:55" x14ac:dyDescent="0.25">
      <c r="A6581" s="170"/>
      <c r="B6581" s="53"/>
      <c r="C6581" s="163"/>
      <c r="D6581" s="163"/>
      <c r="E6581" s="171">
        <v>24</v>
      </c>
      <c r="F6581" s="170" t="s">
        <v>1518</v>
      </c>
      <c r="G6581" s="170">
        <v>2018</v>
      </c>
      <c r="H6581" s="172">
        <v>0.47916666666666702</v>
      </c>
      <c r="I6581" s="163"/>
      <c r="J6581" s="163"/>
      <c r="K6581" s="163"/>
      <c r="L6581" s="170"/>
      <c r="M6581" s="163"/>
      <c r="N6581" s="170" t="s">
        <v>3244</v>
      </c>
      <c r="O6581" s="170"/>
      <c r="P6581" s="437">
        <v>172</v>
      </c>
      <c r="Q6581" s="437">
        <v>172</v>
      </c>
      <c r="R6581" s="437">
        <v>13</v>
      </c>
      <c r="S6581" s="170" t="s">
        <v>3</v>
      </c>
      <c r="T6581" s="170" t="s">
        <v>44</v>
      </c>
      <c r="U6581" s="170" t="s">
        <v>1345</v>
      </c>
      <c r="V6581" s="170" t="s">
        <v>1923</v>
      </c>
      <c r="W6581" s="170" t="s">
        <v>2212</v>
      </c>
      <c r="X6581" s="170" t="s">
        <v>1900</v>
      </c>
      <c r="Y6581" s="163"/>
      <c r="Z6581" s="163"/>
      <c r="AA6581" s="163">
        <v>42.213299999999997</v>
      </c>
      <c r="AB6581" s="163">
        <v>-123.245</v>
      </c>
      <c r="AC6581" s="163" t="s">
        <v>45</v>
      </c>
      <c r="AD6581" s="163"/>
      <c r="AE6581" s="8" t="s">
        <v>3249</v>
      </c>
      <c r="AF6581" s="163"/>
      <c r="AG6581" s="170" t="s">
        <v>1649</v>
      </c>
      <c r="AH6581" s="170" t="s">
        <v>1649</v>
      </c>
      <c r="AI6581" s="163"/>
      <c r="AJ6581" s="163"/>
      <c r="AK6581" s="163"/>
      <c r="AL6581" s="163"/>
      <c r="AM6581" s="163"/>
      <c r="AN6581" s="163"/>
      <c r="AO6581" s="163"/>
      <c r="AP6581" s="163"/>
      <c r="AQ6581" s="163"/>
      <c r="AR6581" s="163"/>
      <c r="AS6581" s="163"/>
      <c r="AT6581" s="163"/>
      <c r="AU6581" s="163"/>
      <c r="AV6581" s="163"/>
      <c r="AW6581" s="163"/>
      <c r="AX6581" s="163"/>
      <c r="AY6581" s="163"/>
      <c r="AZ6581" s="163"/>
      <c r="BA6581" s="163"/>
      <c r="BB6581" s="163"/>
      <c r="BC6581" s="163"/>
    </row>
    <row r="6582" spans="1:55" x14ac:dyDescent="0.25">
      <c r="A6582" s="170"/>
      <c r="B6582" s="53"/>
      <c r="C6582" s="163"/>
      <c r="D6582" s="163"/>
      <c r="E6582" s="171">
        <v>24</v>
      </c>
      <c r="F6582" s="170" t="s">
        <v>1518</v>
      </c>
      <c r="G6582" s="170">
        <v>2018</v>
      </c>
      <c r="H6582" s="172">
        <v>0.47916666666666702</v>
      </c>
      <c r="I6582" s="163"/>
      <c r="J6582" s="163"/>
      <c r="K6582" s="163"/>
      <c r="L6582" s="170"/>
      <c r="M6582" s="163"/>
      <c r="N6582" s="170" t="s">
        <v>3244</v>
      </c>
      <c r="O6582" s="170"/>
      <c r="P6582" s="437">
        <v>172</v>
      </c>
      <c r="Q6582" s="437">
        <v>172</v>
      </c>
      <c r="R6582" s="437">
        <v>14</v>
      </c>
      <c r="S6582" s="170" t="s">
        <v>3</v>
      </c>
      <c r="T6582" s="170" t="s">
        <v>44</v>
      </c>
      <c r="U6582" s="170" t="s">
        <v>1345</v>
      </c>
      <c r="V6582" s="170" t="s">
        <v>1923</v>
      </c>
      <c r="W6582" s="170" t="s">
        <v>2212</v>
      </c>
      <c r="X6582" s="170" t="s">
        <v>1900</v>
      </c>
      <c r="Y6582" s="163"/>
      <c r="Z6582" s="163"/>
      <c r="AA6582" s="163">
        <v>42.213299999999997</v>
      </c>
      <c r="AB6582" s="163">
        <v>-123.245</v>
      </c>
      <c r="AC6582" s="163" t="s">
        <v>45</v>
      </c>
      <c r="AD6582" s="163"/>
      <c r="AE6582" s="8" t="s">
        <v>3249</v>
      </c>
      <c r="AF6582" s="163"/>
      <c r="AG6582" s="170" t="s">
        <v>1649</v>
      </c>
      <c r="AH6582" s="170" t="s">
        <v>1649</v>
      </c>
      <c r="AI6582" s="163"/>
      <c r="AJ6582" s="163"/>
      <c r="AK6582" s="163"/>
      <c r="AL6582" s="163"/>
      <c r="AM6582" s="163"/>
      <c r="AN6582" s="163"/>
      <c r="AO6582" s="163"/>
      <c r="AP6582" s="163"/>
      <c r="AQ6582" s="163"/>
      <c r="AR6582" s="163"/>
      <c r="AS6582" s="163"/>
      <c r="AT6582" s="163"/>
      <c r="AU6582" s="163"/>
      <c r="AV6582" s="163"/>
      <c r="AW6582" s="163"/>
      <c r="AX6582" s="163"/>
      <c r="AY6582" s="163"/>
      <c r="AZ6582" s="163"/>
      <c r="BA6582" s="163"/>
      <c r="BB6582" s="163"/>
      <c r="BC6582" s="163"/>
    </row>
    <row r="6583" spans="1:55" x14ac:dyDescent="0.25">
      <c r="A6583" s="170"/>
      <c r="B6583" s="53"/>
      <c r="C6583" s="163"/>
      <c r="D6583" s="163"/>
      <c r="E6583" s="171">
        <v>24</v>
      </c>
      <c r="F6583" s="170" t="s">
        <v>1518</v>
      </c>
      <c r="G6583" s="170">
        <v>2018</v>
      </c>
      <c r="H6583" s="172">
        <v>0.47916666666666702</v>
      </c>
      <c r="I6583" s="163"/>
      <c r="J6583" s="163"/>
      <c r="K6583" s="163"/>
      <c r="L6583" s="170"/>
      <c r="M6583" s="163"/>
      <c r="N6583" s="170" t="s">
        <v>3245</v>
      </c>
      <c r="O6583" s="170"/>
      <c r="P6583" s="437">
        <v>173</v>
      </c>
      <c r="Q6583" s="437">
        <v>173</v>
      </c>
      <c r="R6583" s="437">
        <v>1</v>
      </c>
      <c r="S6583" s="170" t="s">
        <v>3</v>
      </c>
      <c r="T6583" s="170" t="s">
        <v>44</v>
      </c>
      <c r="U6583" s="170" t="s">
        <v>1345</v>
      </c>
      <c r="V6583" s="170" t="s">
        <v>1923</v>
      </c>
      <c r="W6583" s="170" t="s">
        <v>2212</v>
      </c>
      <c r="X6583" s="170" t="s">
        <v>1900</v>
      </c>
      <c r="Y6583" s="163"/>
      <c r="Z6583" s="163"/>
      <c r="AA6583" s="163">
        <v>42.213299999999997</v>
      </c>
      <c r="AB6583" s="163">
        <v>-123.245</v>
      </c>
      <c r="AC6583" s="163" t="s">
        <v>45</v>
      </c>
      <c r="AD6583" s="163"/>
      <c r="AE6583" s="163" t="s">
        <v>3423</v>
      </c>
      <c r="AF6583" s="163"/>
      <c r="AG6583" s="170" t="s">
        <v>1649</v>
      </c>
      <c r="AH6583" s="170" t="s">
        <v>1649</v>
      </c>
      <c r="AI6583" s="163"/>
      <c r="AJ6583" s="163"/>
      <c r="AK6583" s="163"/>
      <c r="AL6583" s="163"/>
      <c r="AM6583" s="163"/>
      <c r="AN6583" s="163"/>
      <c r="AO6583" s="163"/>
      <c r="AP6583" s="163"/>
      <c r="AQ6583" s="163"/>
      <c r="AR6583" s="163"/>
      <c r="AS6583" s="163"/>
      <c r="AT6583" s="163"/>
      <c r="AU6583" s="163"/>
      <c r="AV6583" s="163"/>
      <c r="AW6583" s="163"/>
      <c r="AX6583" s="163"/>
      <c r="AY6583" s="163"/>
      <c r="AZ6583" s="163"/>
      <c r="BA6583" s="163"/>
      <c r="BB6583" s="163"/>
      <c r="BC6583" s="163"/>
    </row>
    <row r="6584" spans="1:55" x14ac:dyDescent="0.25">
      <c r="A6584" s="170"/>
      <c r="B6584" s="53"/>
      <c r="C6584" s="163"/>
      <c r="D6584" s="163"/>
      <c r="E6584" s="171">
        <v>24</v>
      </c>
      <c r="F6584" s="170" t="s">
        <v>1518</v>
      </c>
      <c r="G6584" s="170">
        <v>2018</v>
      </c>
      <c r="H6584" s="172">
        <v>0.47916666666666702</v>
      </c>
      <c r="I6584" s="163"/>
      <c r="J6584" s="163"/>
      <c r="K6584" s="163"/>
      <c r="L6584" s="170"/>
      <c r="M6584" s="163"/>
      <c r="N6584" s="170" t="s">
        <v>3245</v>
      </c>
      <c r="O6584" s="170"/>
      <c r="P6584" s="437">
        <v>173</v>
      </c>
      <c r="Q6584" s="437">
        <v>173</v>
      </c>
      <c r="R6584" s="437">
        <v>2</v>
      </c>
      <c r="S6584" s="170" t="s">
        <v>3</v>
      </c>
      <c r="T6584" s="170" t="s">
        <v>44</v>
      </c>
      <c r="U6584" s="170" t="s">
        <v>1345</v>
      </c>
      <c r="V6584" s="170" t="s">
        <v>1923</v>
      </c>
      <c r="W6584" s="170" t="s">
        <v>2212</v>
      </c>
      <c r="X6584" s="170" t="s">
        <v>1900</v>
      </c>
      <c r="Y6584" s="163"/>
      <c r="Z6584" s="163"/>
      <c r="AA6584" s="163">
        <v>42.213299999999997</v>
      </c>
      <c r="AB6584" s="163">
        <v>-123.245</v>
      </c>
      <c r="AC6584" s="163" t="s">
        <v>45</v>
      </c>
      <c r="AD6584" s="163"/>
      <c r="AE6584" s="163" t="s">
        <v>3423</v>
      </c>
      <c r="AF6584" s="163"/>
      <c r="AG6584" s="170" t="s">
        <v>1649</v>
      </c>
      <c r="AH6584" s="170" t="s">
        <v>1649</v>
      </c>
      <c r="AI6584" s="163"/>
      <c r="AJ6584" s="163"/>
      <c r="AK6584" s="163"/>
      <c r="AL6584" s="163"/>
      <c r="AM6584" s="163"/>
      <c r="AN6584" s="163"/>
      <c r="AO6584" s="163"/>
      <c r="AP6584" s="163"/>
      <c r="AQ6584" s="163"/>
      <c r="AR6584" s="163"/>
      <c r="AS6584" s="163"/>
      <c r="AT6584" s="163"/>
      <c r="AU6584" s="163"/>
      <c r="AV6584" s="163"/>
      <c r="AW6584" s="163"/>
      <c r="AX6584" s="163"/>
      <c r="AY6584" s="163"/>
      <c r="AZ6584" s="163"/>
      <c r="BA6584" s="163"/>
      <c r="BB6584" s="163"/>
      <c r="BC6584" s="163"/>
    </row>
    <row r="6585" spans="1:55" x14ac:dyDescent="0.25">
      <c r="A6585" s="170"/>
      <c r="B6585" s="53"/>
      <c r="C6585" s="163"/>
      <c r="D6585" s="163"/>
      <c r="E6585" s="171">
        <v>24</v>
      </c>
      <c r="F6585" s="170" t="s">
        <v>1518</v>
      </c>
      <c r="G6585" s="170">
        <v>2018</v>
      </c>
      <c r="H6585" s="172">
        <v>0.47916666666666702</v>
      </c>
      <c r="I6585" s="163"/>
      <c r="J6585" s="163"/>
      <c r="K6585" s="163"/>
      <c r="L6585" s="170"/>
      <c r="M6585" s="163"/>
      <c r="N6585" s="170" t="s">
        <v>3245</v>
      </c>
      <c r="O6585" s="170"/>
      <c r="P6585" s="437">
        <v>173</v>
      </c>
      <c r="Q6585" s="437">
        <v>173</v>
      </c>
      <c r="R6585" s="437">
        <v>3</v>
      </c>
      <c r="S6585" s="170" t="s">
        <v>3</v>
      </c>
      <c r="T6585" s="170" t="s">
        <v>44</v>
      </c>
      <c r="U6585" s="170" t="s">
        <v>1345</v>
      </c>
      <c r="V6585" s="170" t="s">
        <v>1923</v>
      </c>
      <c r="W6585" s="170" t="s">
        <v>2212</v>
      </c>
      <c r="X6585" s="170" t="s">
        <v>1900</v>
      </c>
      <c r="Y6585" s="163"/>
      <c r="Z6585" s="163"/>
      <c r="AA6585" s="163">
        <v>42.213299999999997</v>
      </c>
      <c r="AB6585" s="163">
        <v>-123.245</v>
      </c>
      <c r="AC6585" s="163" t="s">
        <v>45</v>
      </c>
      <c r="AD6585" s="163"/>
      <c r="AE6585" s="163" t="s">
        <v>3423</v>
      </c>
      <c r="AF6585" s="163"/>
      <c r="AG6585" s="170" t="s">
        <v>1649</v>
      </c>
      <c r="AH6585" s="170" t="s">
        <v>1649</v>
      </c>
      <c r="AI6585" s="163"/>
      <c r="AJ6585" s="163"/>
      <c r="AK6585" s="163"/>
      <c r="AL6585" s="163"/>
      <c r="AM6585" s="163"/>
      <c r="AN6585" s="163"/>
      <c r="AO6585" s="163"/>
      <c r="AP6585" s="163"/>
      <c r="AQ6585" s="163"/>
      <c r="AR6585" s="163"/>
      <c r="AS6585" s="163"/>
      <c r="AT6585" s="163"/>
      <c r="AU6585" s="163"/>
      <c r="AV6585" s="163"/>
      <c r="AW6585" s="163"/>
      <c r="AX6585" s="163"/>
      <c r="AY6585" s="163"/>
      <c r="AZ6585" s="163"/>
      <c r="BA6585" s="163"/>
      <c r="BB6585" s="163"/>
      <c r="BC6585" s="163"/>
    </row>
    <row r="6586" spans="1:55" x14ac:dyDescent="0.25">
      <c r="A6586" s="170"/>
      <c r="B6586" s="53"/>
      <c r="C6586" s="163"/>
      <c r="D6586" s="163"/>
      <c r="E6586" s="171">
        <v>24</v>
      </c>
      <c r="F6586" s="170" t="s">
        <v>1518</v>
      </c>
      <c r="G6586" s="170">
        <v>2018</v>
      </c>
      <c r="H6586" s="172">
        <v>0.47916666666666702</v>
      </c>
      <c r="I6586" s="163"/>
      <c r="J6586" s="163"/>
      <c r="K6586" s="163"/>
      <c r="L6586" s="170"/>
      <c r="M6586" s="163"/>
      <c r="N6586" s="170" t="s">
        <v>3245</v>
      </c>
      <c r="O6586" s="170"/>
      <c r="P6586" s="437">
        <v>173</v>
      </c>
      <c r="Q6586" s="437">
        <v>173</v>
      </c>
      <c r="R6586" s="437">
        <v>4</v>
      </c>
      <c r="S6586" s="170" t="s">
        <v>3</v>
      </c>
      <c r="T6586" s="170" t="s">
        <v>44</v>
      </c>
      <c r="U6586" s="170" t="s">
        <v>1345</v>
      </c>
      <c r="V6586" s="170" t="s">
        <v>1923</v>
      </c>
      <c r="W6586" s="170" t="s">
        <v>2212</v>
      </c>
      <c r="X6586" s="170" t="s">
        <v>1900</v>
      </c>
      <c r="Y6586" s="163"/>
      <c r="Z6586" s="163"/>
      <c r="AA6586" s="163">
        <v>42.213299999999997</v>
      </c>
      <c r="AB6586" s="163">
        <v>-123.245</v>
      </c>
      <c r="AC6586" s="163" t="s">
        <v>45</v>
      </c>
      <c r="AD6586" s="163"/>
      <c r="AE6586" s="163" t="s">
        <v>3423</v>
      </c>
      <c r="AF6586" s="163"/>
      <c r="AG6586" s="170" t="s">
        <v>1649</v>
      </c>
      <c r="AH6586" s="170" t="s">
        <v>1649</v>
      </c>
      <c r="AI6586" s="163"/>
      <c r="AJ6586" s="163"/>
      <c r="AK6586" s="163"/>
      <c r="AL6586" s="163"/>
      <c r="AM6586" s="163"/>
      <c r="AN6586" s="163"/>
      <c r="AO6586" s="163"/>
      <c r="AP6586" s="163"/>
      <c r="AQ6586" s="163"/>
      <c r="AR6586" s="163"/>
      <c r="AS6586" s="163"/>
      <c r="AT6586" s="163"/>
      <c r="AU6586" s="163"/>
      <c r="AV6586" s="163"/>
      <c r="AW6586" s="163"/>
      <c r="AX6586" s="163"/>
      <c r="AY6586" s="163"/>
      <c r="AZ6586" s="163"/>
      <c r="BA6586" s="163"/>
      <c r="BB6586" s="163"/>
      <c r="BC6586" s="163"/>
    </row>
    <row r="6587" spans="1:55" x14ac:dyDescent="0.25">
      <c r="A6587" s="170"/>
      <c r="B6587" s="53"/>
      <c r="C6587" s="163"/>
      <c r="D6587" s="163"/>
      <c r="E6587" s="171">
        <v>24</v>
      </c>
      <c r="F6587" s="170" t="s">
        <v>1518</v>
      </c>
      <c r="G6587" s="170">
        <v>2018</v>
      </c>
      <c r="H6587" s="172">
        <v>0.52083333333333304</v>
      </c>
      <c r="I6587" s="163"/>
      <c r="J6587" s="163"/>
      <c r="K6587" s="163"/>
      <c r="L6587" s="170"/>
      <c r="M6587" s="163"/>
      <c r="N6587" s="170" t="s">
        <v>3248</v>
      </c>
      <c r="O6587" s="170"/>
      <c r="P6587" s="437">
        <v>174</v>
      </c>
      <c r="Q6587" s="437">
        <v>174</v>
      </c>
      <c r="R6587" s="437">
        <v>1</v>
      </c>
      <c r="S6587" s="170" t="s">
        <v>3</v>
      </c>
      <c r="T6587" s="170" t="s">
        <v>44</v>
      </c>
      <c r="U6587" s="170" t="s">
        <v>1345</v>
      </c>
      <c r="V6587" s="170" t="s">
        <v>1923</v>
      </c>
      <c r="W6587" s="170" t="s">
        <v>2212</v>
      </c>
      <c r="X6587" s="170" t="s">
        <v>1900</v>
      </c>
      <c r="Y6587" s="163"/>
      <c r="Z6587" s="163"/>
      <c r="AA6587" s="163">
        <v>42.213299999999997</v>
      </c>
      <c r="AB6587" s="163">
        <v>-123.245</v>
      </c>
      <c r="AC6587" s="163" t="s">
        <v>45</v>
      </c>
      <c r="AD6587" s="163"/>
      <c r="AE6587" s="163" t="s">
        <v>3246</v>
      </c>
      <c r="AF6587" s="163"/>
      <c r="AG6587" s="170" t="s">
        <v>1649</v>
      </c>
      <c r="AH6587" s="170" t="s">
        <v>1649</v>
      </c>
      <c r="AI6587" s="163"/>
      <c r="AJ6587" s="163"/>
      <c r="AK6587" s="163"/>
      <c r="AL6587" s="163"/>
      <c r="AM6587" s="163"/>
      <c r="AN6587" s="163"/>
      <c r="AO6587" s="163"/>
      <c r="AP6587" s="163"/>
      <c r="AQ6587" s="163"/>
      <c r="AR6587" s="163"/>
      <c r="AS6587" s="163"/>
      <c r="AT6587" s="163"/>
      <c r="AU6587" s="163"/>
      <c r="AV6587" s="163"/>
      <c r="AW6587" s="163"/>
      <c r="AX6587" s="163"/>
      <c r="AY6587" s="163"/>
      <c r="AZ6587" s="163"/>
      <c r="BA6587" s="163"/>
      <c r="BB6587" s="163"/>
      <c r="BC6587" s="163"/>
    </row>
    <row r="6588" spans="1:55" x14ac:dyDescent="0.25">
      <c r="A6588" s="170"/>
      <c r="B6588" s="53"/>
      <c r="C6588" s="163"/>
      <c r="D6588" s="163"/>
      <c r="E6588" s="171">
        <v>24</v>
      </c>
      <c r="F6588" s="170" t="s">
        <v>1518</v>
      </c>
      <c r="G6588" s="170">
        <v>2018</v>
      </c>
      <c r="H6588" s="172">
        <v>0.52083333333333304</v>
      </c>
      <c r="I6588" s="163"/>
      <c r="J6588" s="163"/>
      <c r="K6588" s="163"/>
      <c r="L6588" s="170"/>
      <c r="M6588" s="163"/>
      <c r="N6588" s="170" t="s">
        <v>3248</v>
      </c>
      <c r="O6588" s="170"/>
      <c r="P6588" s="437">
        <v>174</v>
      </c>
      <c r="Q6588" s="437">
        <v>174</v>
      </c>
      <c r="R6588" s="437">
        <v>2</v>
      </c>
      <c r="S6588" s="170" t="s">
        <v>3</v>
      </c>
      <c r="T6588" s="170" t="s">
        <v>44</v>
      </c>
      <c r="U6588" s="170" t="s">
        <v>1345</v>
      </c>
      <c r="V6588" s="170" t="s">
        <v>1923</v>
      </c>
      <c r="W6588" s="170" t="s">
        <v>2212</v>
      </c>
      <c r="X6588" s="170" t="s">
        <v>1900</v>
      </c>
      <c r="Y6588" s="163"/>
      <c r="Z6588" s="163"/>
      <c r="AA6588" s="163">
        <v>42.213299999999997</v>
      </c>
      <c r="AB6588" s="163">
        <v>-123.245</v>
      </c>
      <c r="AC6588" s="163" t="s">
        <v>45</v>
      </c>
      <c r="AD6588" s="163"/>
      <c r="AE6588" s="163" t="s">
        <v>3246</v>
      </c>
      <c r="AF6588" s="163"/>
      <c r="AG6588" s="170" t="s">
        <v>1649</v>
      </c>
      <c r="AH6588" s="170" t="s">
        <v>1649</v>
      </c>
      <c r="AI6588" s="163"/>
      <c r="AJ6588" s="163"/>
      <c r="AK6588" s="163"/>
      <c r="AL6588" s="163"/>
      <c r="AM6588" s="163"/>
      <c r="AN6588" s="163"/>
      <c r="AO6588" s="163"/>
      <c r="AP6588" s="163"/>
      <c r="AQ6588" s="163"/>
      <c r="AR6588" s="163"/>
      <c r="AS6588" s="163"/>
      <c r="AT6588" s="163"/>
      <c r="AU6588" s="163"/>
      <c r="AV6588" s="163"/>
      <c r="AW6588" s="163"/>
      <c r="AX6588" s="163"/>
      <c r="AY6588" s="163"/>
      <c r="AZ6588" s="163"/>
      <c r="BA6588" s="163"/>
      <c r="BB6588" s="163"/>
      <c r="BC6588" s="163"/>
    </row>
    <row r="6589" spans="1:55" x14ac:dyDescent="0.25">
      <c r="A6589" s="170"/>
      <c r="B6589" s="53"/>
      <c r="C6589" s="163"/>
      <c r="D6589" s="163"/>
      <c r="E6589" s="171">
        <v>24</v>
      </c>
      <c r="F6589" s="170" t="s">
        <v>1518</v>
      </c>
      <c r="G6589" s="170">
        <v>2018</v>
      </c>
      <c r="H6589" s="172">
        <v>0.52083333333333304</v>
      </c>
      <c r="I6589" s="163"/>
      <c r="J6589" s="163"/>
      <c r="K6589" s="163"/>
      <c r="L6589" s="170"/>
      <c r="M6589" s="163"/>
      <c r="N6589" s="170" t="s">
        <v>3248</v>
      </c>
      <c r="O6589" s="170"/>
      <c r="P6589" s="437">
        <v>174</v>
      </c>
      <c r="Q6589" s="437">
        <v>174</v>
      </c>
      <c r="R6589" s="437">
        <v>3</v>
      </c>
      <c r="S6589" s="170" t="s">
        <v>3</v>
      </c>
      <c r="T6589" s="170" t="s">
        <v>44</v>
      </c>
      <c r="U6589" s="170" t="s">
        <v>1345</v>
      </c>
      <c r="V6589" s="170" t="s">
        <v>1923</v>
      </c>
      <c r="W6589" s="170" t="s">
        <v>2212</v>
      </c>
      <c r="X6589" s="170" t="s">
        <v>1900</v>
      </c>
      <c r="Y6589" s="163"/>
      <c r="Z6589" s="163"/>
      <c r="AA6589" s="163">
        <v>42.213299999999997</v>
      </c>
      <c r="AB6589" s="163">
        <v>-123.245</v>
      </c>
      <c r="AC6589" s="163" t="s">
        <v>45</v>
      </c>
      <c r="AD6589" s="163"/>
      <c r="AE6589" s="163" t="s">
        <v>3246</v>
      </c>
      <c r="AF6589" s="163"/>
      <c r="AG6589" s="170" t="s">
        <v>1649</v>
      </c>
      <c r="AH6589" s="170" t="s">
        <v>1649</v>
      </c>
      <c r="AI6589" s="163"/>
      <c r="AJ6589" s="163"/>
      <c r="AK6589" s="163"/>
      <c r="AL6589" s="163"/>
      <c r="AM6589" s="163"/>
      <c r="AN6589" s="163"/>
      <c r="AO6589" s="163"/>
      <c r="AP6589" s="163"/>
      <c r="AQ6589" s="163"/>
      <c r="AR6589" s="163"/>
      <c r="AS6589" s="163"/>
      <c r="AT6589" s="163"/>
      <c r="AU6589" s="163"/>
      <c r="AV6589" s="163"/>
      <c r="AW6589" s="163"/>
      <c r="AX6589" s="163"/>
      <c r="AY6589" s="163"/>
      <c r="AZ6589" s="163"/>
      <c r="BA6589" s="163"/>
      <c r="BB6589" s="163"/>
      <c r="BC6589" s="163"/>
    </row>
    <row r="6590" spans="1:55" x14ac:dyDescent="0.25">
      <c r="A6590" s="170"/>
      <c r="B6590" s="53"/>
      <c r="C6590" s="163"/>
      <c r="D6590" s="163"/>
      <c r="E6590" s="171">
        <v>24</v>
      </c>
      <c r="F6590" s="170" t="s">
        <v>1518</v>
      </c>
      <c r="G6590" s="170">
        <v>2018</v>
      </c>
      <c r="H6590" s="172">
        <v>0.52083333333333304</v>
      </c>
      <c r="I6590" s="163"/>
      <c r="J6590" s="163"/>
      <c r="K6590" s="163"/>
      <c r="L6590" s="170"/>
      <c r="M6590" s="163"/>
      <c r="N6590" s="170" t="s">
        <v>3248</v>
      </c>
      <c r="O6590" s="170"/>
      <c r="P6590" s="437">
        <v>174</v>
      </c>
      <c r="Q6590" s="437">
        <v>174</v>
      </c>
      <c r="R6590" s="437">
        <v>4</v>
      </c>
      <c r="S6590" s="170" t="s">
        <v>3</v>
      </c>
      <c r="T6590" s="170" t="s">
        <v>44</v>
      </c>
      <c r="U6590" s="170" t="s">
        <v>1345</v>
      </c>
      <c r="V6590" s="170" t="s">
        <v>1923</v>
      </c>
      <c r="W6590" s="170" t="s">
        <v>2212</v>
      </c>
      <c r="X6590" s="170" t="s">
        <v>1900</v>
      </c>
      <c r="Y6590" s="163"/>
      <c r="Z6590" s="163"/>
      <c r="AA6590" s="163">
        <v>42.213299999999997</v>
      </c>
      <c r="AB6590" s="163">
        <v>-123.245</v>
      </c>
      <c r="AC6590" s="163" t="s">
        <v>45</v>
      </c>
      <c r="AD6590" s="163"/>
      <c r="AE6590" s="163" t="s">
        <v>3246</v>
      </c>
      <c r="AF6590" s="163"/>
      <c r="AG6590" s="170" t="s">
        <v>1649</v>
      </c>
      <c r="AH6590" s="170" t="s">
        <v>1649</v>
      </c>
      <c r="AI6590" s="163"/>
      <c r="AJ6590" s="163"/>
      <c r="AK6590" s="163"/>
      <c r="AL6590" s="163"/>
      <c r="AM6590" s="163"/>
      <c r="AN6590" s="163"/>
      <c r="AO6590" s="163"/>
      <c r="AP6590" s="163"/>
      <c r="AQ6590" s="163"/>
      <c r="AR6590" s="163"/>
      <c r="AS6590" s="163"/>
      <c r="AT6590" s="163"/>
      <c r="AU6590" s="163"/>
      <c r="AV6590" s="163"/>
      <c r="AW6590" s="163"/>
      <c r="AX6590" s="163"/>
      <c r="AY6590" s="163"/>
      <c r="AZ6590" s="163"/>
      <c r="BA6590" s="163"/>
      <c r="BB6590" s="163"/>
      <c r="BC6590" s="163"/>
    </row>
    <row r="6591" spans="1:55" x14ac:dyDescent="0.25">
      <c r="A6591" s="170"/>
      <c r="B6591" s="53"/>
      <c r="C6591" s="163"/>
      <c r="D6591" s="163"/>
      <c r="E6591" s="171">
        <v>24</v>
      </c>
      <c r="F6591" s="170" t="s">
        <v>1518</v>
      </c>
      <c r="G6591" s="170">
        <v>2018</v>
      </c>
      <c r="H6591" s="172">
        <v>0.52083333333333304</v>
      </c>
      <c r="I6591" s="163"/>
      <c r="J6591" s="163"/>
      <c r="K6591" s="163"/>
      <c r="L6591" s="170"/>
      <c r="M6591" s="163"/>
      <c r="N6591" s="170" t="s">
        <v>3248</v>
      </c>
      <c r="O6591" s="170"/>
      <c r="P6591" s="437">
        <v>174</v>
      </c>
      <c r="Q6591" s="437">
        <v>174</v>
      </c>
      <c r="R6591" s="437">
        <v>5</v>
      </c>
      <c r="S6591" s="170" t="s">
        <v>3</v>
      </c>
      <c r="T6591" s="170" t="s">
        <v>44</v>
      </c>
      <c r="U6591" s="170" t="s">
        <v>1345</v>
      </c>
      <c r="V6591" s="170" t="s">
        <v>1923</v>
      </c>
      <c r="W6591" s="170" t="s">
        <v>2212</v>
      </c>
      <c r="X6591" s="170" t="s">
        <v>1900</v>
      </c>
      <c r="Y6591" s="163"/>
      <c r="Z6591" s="163"/>
      <c r="AA6591" s="163">
        <v>42.213299999999997</v>
      </c>
      <c r="AB6591" s="163">
        <v>-123.245</v>
      </c>
      <c r="AC6591" s="163" t="s">
        <v>45</v>
      </c>
      <c r="AD6591" s="163"/>
      <c r="AE6591" s="163" t="s">
        <v>3246</v>
      </c>
      <c r="AF6591" s="163"/>
      <c r="AG6591" s="170" t="s">
        <v>1649</v>
      </c>
      <c r="AH6591" s="170" t="s">
        <v>1649</v>
      </c>
      <c r="AI6591" s="163"/>
      <c r="AJ6591" s="163"/>
      <c r="AK6591" s="163"/>
      <c r="AL6591" s="163"/>
      <c r="AM6591" s="163"/>
      <c r="AN6591" s="163"/>
      <c r="AO6591" s="163"/>
      <c r="AP6591" s="163"/>
      <c r="AQ6591" s="163"/>
      <c r="AR6591" s="163"/>
      <c r="AS6591" s="163"/>
      <c r="AT6591" s="163"/>
      <c r="AU6591" s="163"/>
      <c r="AV6591" s="163"/>
      <c r="AW6591" s="163"/>
      <c r="AX6591" s="163"/>
      <c r="AY6591" s="163"/>
      <c r="AZ6591" s="163"/>
      <c r="BA6591" s="163"/>
      <c r="BB6591" s="163"/>
      <c r="BC6591" s="163"/>
    </row>
    <row r="6592" spans="1:55" x14ac:dyDescent="0.25">
      <c r="A6592" s="170"/>
      <c r="B6592" s="53"/>
      <c r="C6592" s="163"/>
      <c r="D6592" s="163"/>
      <c r="E6592" s="171">
        <v>24</v>
      </c>
      <c r="F6592" s="170" t="s">
        <v>1518</v>
      </c>
      <c r="G6592" s="170">
        <v>2018</v>
      </c>
      <c r="H6592" s="172">
        <v>0.52083333333333304</v>
      </c>
      <c r="I6592" s="163"/>
      <c r="J6592" s="163"/>
      <c r="K6592" s="163"/>
      <c r="L6592" s="170"/>
      <c r="M6592" s="163"/>
      <c r="N6592" s="170" t="s">
        <v>3248</v>
      </c>
      <c r="O6592" s="170"/>
      <c r="P6592" s="437">
        <v>174</v>
      </c>
      <c r="Q6592" s="437">
        <v>174</v>
      </c>
      <c r="R6592" s="437">
        <v>6</v>
      </c>
      <c r="S6592" s="170" t="s">
        <v>3</v>
      </c>
      <c r="T6592" s="170" t="s">
        <v>44</v>
      </c>
      <c r="U6592" s="170" t="s">
        <v>1345</v>
      </c>
      <c r="V6592" s="170" t="s">
        <v>1923</v>
      </c>
      <c r="W6592" s="170" t="s">
        <v>2212</v>
      </c>
      <c r="X6592" s="170" t="s">
        <v>1900</v>
      </c>
      <c r="Y6592" s="163"/>
      <c r="Z6592" s="163"/>
      <c r="AA6592" s="163">
        <v>42.213299999999997</v>
      </c>
      <c r="AB6592" s="163">
        <v>-123.245</v>
      </c>
      <c r="AC6592" s="163" t="s">
        <v>45</v>
      </c>
      <c r="AD6592" s="163"/>
      <c r="AE6592" s="163" t="s">
        <v>3246</v>
      </c>
      <c r="AF6592" s="163"/>
      <c r="AG6592" s="170" t="s">
        <v>1649</v>
      </c>
      <c r="AH6592" s="170" t="s">
        <v>1649</v>
      </c>
      <c r="AI6592" s="163"/>
      <c r="AJ6592" s="163"/>
      <c r="AK6592" s="163"/>
      <c r="AL6592" s="163"/>
      <c r="AM6592" s="163"/>
      <c r="AN6592" s="163"/>
      <c r="AO6592" s="163"/>
      <c r="AP6592" s="163"/>
      <c r="AQ6592" s="163"/>
      <c r="AR6592" s="163"/>
      <c r="AS6592" s="163"/>
      <c r="AT6592" s="163"/>
      <c r="AU6592" s="163"/>
      <c r="AV6592" s="163"/>
      <c r="AW6592" s="163"/>
      <c r="AX6592" s="163"/>
      <c r="AY6592" s="163"/>
      <c r="AZ6592" s="163"/>
      <c r="BA6592" s="163"/>
      <c r="BB6592" s="163"/>
      <c r="BC6592" s="163"/>
    </row>
    <row r="6593" spans="1:55" x14ac:dyDescent="0.25">
      <c r="A6593" s="170"/>
      <c r="B6593" s="53"/>
      <c r="C6593" s="163"/>
      <c r="D6593" s="163"/>
      <c r="E6593" s="171">
        <v>24</v>
      </c>
      <c r="F6593" s="170" t="s">
        <v>1518</v>
      </c>
      <c r="G6593" s="170">
        <v>2018</v>
      </c>
      <c r="H6593" s="172">
        <v>0.52083333333333304</v>
      </c>
      <c r="I6593" s="163"/>
      <c r="J6593" s="163"/>
      <c r="K6593" s="163"/>
      <c r="L6593" s="170"/>
      <c r="M6593" s="163"/>
      <c r="N6593" s="170" t="s">
        <v>3248</v>
      </c>
      <c r="O6593" s="170"/>
      <c r="P6593" s="437">
        <v>174</v>
      </c>
      <c r="Q6593" s="437">
        <v>174</v>
      </c>
      <c r="R6593" s="437">
        <v>7</v>
      </c>
      <c r="S6593" s="170" t="s">
        <v>3</v>
      </c>
      <c r="T6593" s="170" t="s">
        <v>44</v>
      </c>
      <c r="U6593" s="170" t="s">
        <v>1345</v>
      </c>
      <c r="V6593" s="170" t="s">
        <v>1923</v>
      </c>
      <c r="W6593" s="170" t="s">
        <v>2212</v>
      </c>
      <c r="X6593" s="170" t="s">
        <v>1900</v>
      </c>
      <c r="Y6593" s="163"/>
      <c r="Z6593" s="163"/>
      <c r="AA6593" s="163">
        <v>42.213299999999997</v>
      </c>
      <c r="AB6593" s="163">
        <v>-123.245</v>
      </c>
      <c r="AC6593" s="163" t="s">
        <v>45</v>
      </c>
      <c r="AD6593" s="163"/>
      <c r="AE6593" s="163" t="s">
        <v>3246</v>
      </c>
      <c r="AF6593" s="163"/>
      <c r="AG6593" s="170" t="s">
        <v>1649</v>
      </c>
      <c r="AH6593" s="170" t="s">
        <v>1649</v>
      </c>
      <c r="AI6593" s="163"/>
      <c r="AJ6593" s="163"/>
      <c r="AK6593" s="163"/>
      <c r="AL6593" s="163"/>
      <c r="AM6593" s="163"/>
      <c r="AN6593" s="163"/>
      <c r="AO6593" s="163"/>
      <c r="AP6593" s="163"/>
      <c r="AQ6593" s="163"/>
      <c r="AR6593" s="163"/>
      <c r="AS6593" s="163"/>
      <c r="AT6593" s="163"/>
      <c r="AU6593" s="163"/>
      <c r="AV6593" s="163"/>
      <c r="AW6593" s="163"/>
      <c r="AX6593" s="163"/>
      <c r="AY6593" s="163"/>
      <c r="AZ6593" s="163"/>
      <c r="BA6593" s="163"/>
      <c r="BB6593" s="163"/>
      <c r="BC6593" s="163"/>
    </row>
    <row r="6594" spans="1:55" x14ac:dyDescent="0.25">
      <c r="A6594" s="170"/>
      <c r="B6594" s="53"/>
      <c r="C6594" s="163"/>
      <c r="D6594" s="163"/>
      <c r="E6594" s="171">
        <v>24</v>
      </c>
      <c r="F6594" s="170" t="s">
        <v>1518</v>
      </c>
      <c r="G6594" s="170">
        <v>2018</v>
      </c>
      <c r="H6594" s="172">
        <v>0.52083333333333304</v>
      </c>
      <c r="I6594" s="163"/>
      <c r="J6594" s="163"/>
      <c r="K6594" s="163"/>
      <c r="L6594" s="170"/>
      <c r="M6594" s="163"/>
      <c r="N6594" s="170" t="s">
        <v>3248</v>
      </c>
      <c r="O6594" s="170"/>
      <c r="P6594" s="437">
        <v>174</v>
      </c>
      <c r="Q6594" s="437">
        <v>174</v>
      </c>
      <c r="R6594" s="437">
        <v>8</v>
      </c>
      <c r="S6594" s="170" t="s">
        <v>3</v>
      </c>
      <c r="T6594" s="170" t="s">
        <v>44</v>
      </c>
      <c r="U6594" s="170" t="s">
        <v>1345</v>
      </c>
      <c r="V6594" s="170" t="s">
        <v>1923</v>
      </c>
      <c r="W6594" s="170" t="s">
        <v>2212</v>
      </c>
      <c r="X6594" s="170" t="s">
        <v>1900</v>
      </c>
      <c r="Y6594" s="163"/>
      <c r="Z6594" s="163"/>
      <c r="AA6594" s="163">
        <v>42.213299999999997</v>
      </c>
      <c r="AB6594" s="163">
        <v>-123.245</v>
      </c>
      <c r="AC6594" s="163" t="s">
        <v>45</v>
      </c>
      <c r="AD6594" s="163"/>
      <c r="AE6594" s="163" t="s">
        <v>3246</v>
      </c>
      <c r="AF6594" s="163"/>
      <c r="AG6594" s="170" t="s">
        <v>1649</v>
      </c>
      <c r="AH6594" s="170" t="s">
        <v>1649</v>
      </c>
      <c r="AI6594" s="163"/>
      <c r="AJ6594" s="163"/>
      <c r="AK6594" s="163"/>
      <c r="AL6594" s="163"/>
      <c r="AM6594" s="163"/>
      <c r="AN6594" s="163"/>
      <c r="AO6594" s="163"/>
      <c r="AP6594" s="163"/>
      <c r="AQ6594" s="163"/>
      <c r="AR6594" s="163"/>
      <c r="AS6594" s="163"/>
      <c r="AT6594" s="163"/>
      <c r="AU6594" s="163"/>
      <c r="AV6594" s="163"/>
      <c r="AW6594" s="163"/>
      <c r="AX6594" s="163"/>
      <c r="AY6594" s="163"/>
      <c r="AZ6594" s="163"/>
      <c r="BA6594" s="163"/>
      <c r="BB6594" s="163"/>
      <c r="BC6594" s="163"/>
    </row>
    <row r="6595" spans="1:55" x14ac:dyDescent="0.25">
      <c r="A6595" s="170"/>
      <c r="B6595" s="53"/>
      <c r="C6595" s="163"/>
      <c r="D6595" s="163"/>
      <c r="E6595" s="171">
        <v>24</v>
      </c>
      <c r="F6595" s="170" t="s">
        <v>1518</v>
      </c>
      <c r="G6595" s="170">
        <v>2018</v>
      </c>
      <c r="H6595" s="172">
        <v>0.52083333333333304</v>
      </c>
      <c r="I6595" s="163"/>
      <c r="J6595" s="163"/>
      <c r="K6595" s="163"/>
      <c r="L6595" s="170"/>
      <c r="M6595" s="163"/>
      <c r="N6595" s="170" t="s">
        <v>3248</v>
      </c>
      <c r="O6595" s="170"/>
      <c r="P6595" s="437">
        <v>174</v>
      </c>
      <c r="Q6595" s="437">
        <v>174</v>
      </c>
      <c r="R6595" s="437">
        <v>9</v>
      </c>
      <c r="S6595" s="170" t="s">
        <v>3</v>
      </c>
      <c r="T6595" s="170" t="s">
        <v>44</v>
      </c>
      <c r="U6595" s="170" t="s">
        <v>1345</v>
      </c>
      <c r="V6595" s="170" t="s">
        <v>1923</v>
      </c>
      <c r="W6595" s="170" t="s">
        <v>2212</v>
      </c>
      <c r="X6595" s="170" t="s">
        <v>1900</v>
      </c>
      <c r="Y6595" s="163"/>
      <c r="Z6595" s="163"/>
      <c r="AA6595" s="163">
        <v>42.213299999999997</v>
      </c>
      <c r="AB6595" s="163">
        <v>-123.245</v>
      </c>
      <c r="AC6595" s="163" t="s">
        <v>45</v>
      </c>
      <c r="AD6595" s="163"/>
      <c r="AE6595" s="163" t="s">
        <v>3246</v>
      </c>
      <c r="AF6595" s="163"/>
      <c r="AG6595" s="170" t="s">
        <v>1649</v>
      </c>
      <c r="AH6595" s="170" t="s">
        <v>1649</v>
      </c>
      <c r="AI6595" s="163"/>
      <c r="AJ6595" s="163"/>
      <c r="AK6595" s="163"/>
      <c r="AL6595" s="163"/>
      <c r="AM6595" s="163"/>
      <c r="AN6595" s="163"/>
      <c r="AO6595" s="163"/>
      <c r="AP6595" s="163"/>
      <c r="AQ6595" s="163"/>
      <c r="AR6595" s="163"/>
      <c r="AS6595" s="163"/>
      <c r="AT6595" s="163"/>
      <c r="AU6595" s="163"/>
      <c r="AV6595" s="163"/>
      <c r="AW6595" s="163"/>
      <c r="AX6595" s="163"/>
      <c r="AY6595" s="163"/>
      <c r="AZ6595" s="163"/>
      <c r="BA6595" s="163"/>
      <c r="BB6595" s="163"/>
      <c r="BC6595" s="163"/>
    </row>
    <row r="6596" spans="1:55" x14ac:dyDescent="0.25">
      <c r="A6596" s="170"/>
      <c r="B6596" s="53"/>
      <c r="C6596" s="163"/>
      <c r="D6596" s="163"/>
      <c r="E6596" s="171">
        <v>27</v>
      </c>
      <c r="F6596" s="170" t="s">
        <v>1518</v>
      </c>
      <c r="G6596" s="170">
        <v>2018</v>
      </c>
      <c r="H6596" s="172">
        <v>0.70833333333333304</v>
      </c>
      <c r="I6596" s="163"/>
      <c r="J6596" s="163"/>
      <c r="K6596" s="163"/>
      <c r="L6596" s="170"/>
      <c r="M6596" s="163"/>
      <c r="N6596" s="170" t="s">
        <v>3250</v>
      </c>
      <c r="O6596" s="170"/>
      <c r="P6596" s="437">
        <v>175</v>
      </c>
      <c r="Q6596" s="437">
        <v>175</v>
      </c>
      <c r="R6596" s="437">
        <v>1</v>
      </c>
      <c r="S6596" s="170" t="s">
        <v>3</v>
      </c>
      <c r="T6596" s="170" t="s">
        <v>44</v>
      </c>
      <c r="U6596" s="170" t="s">
        <v>1345</v>
      </c>
      <c r="V6596" s="170" t="s">
        <v>1923</v>
      </c>
      <c r="W6596" s="170" t="s">
        <v>2212</v>
      </c>
      <c r="X6596" s="170" t="s">
        <v>1900</v>
      </c>
      <c r="Y6596" s="163"/>
      <c r="Z6596" s="163"/>
      <c r="AA6596" s="163">
        <v>42.213299999999997</v>
      </c>
      <c r="AB6596" s="163">
        <v>-123.245</v>
      </c>
      <c r="AC6596" s="163" t="s">
        <v>45</v>
      </c>
      <c r="AD6596" s="163"/>
      <c r="AE6596" s="8" t="s">
        <v>2253</v>
      </c>
      <c r="AF6596" s="163"/>
      <c r="AG6596" s="170" t="s">
        <v>1649</v>
      </c>
      <c r="AH6596" s="170" t="s">
        <v>1649</v>
      </c>
      <c r="AI6596" s="163"/>
      <c r="AJ6596" s="163"/>
      <c r="AK6596" s="163"/>
      <c r="AL6596" s="163"/>
      <c r="AM6596" s="163"/>
      <c r="AN6596" s="163"/>
      <c r="AO6596" s="163"/>
      <c r="AP6596" s="163"/>
      <c r="AQ6596" s="163"/>
      <c r="AR6596" s="163"/>
      <c r="AS6596" s="163"/>
      <c r="AT6596" s="163"/>
      <c r="AU6596" s="163"/>
      <c r="AV6596" s="163"/>
      <c r="AW6596" s="163"/>
      <c r="AX6596" s="163"/>
      <c r="AY6596" s="163"/>
      <c r="AZ6596" s="163"/>
      <c r="BA6596" s="163"/>
      <c r="BB6596" s="163"/>
      <c r="BC6596" s="163"/>
    </row>
    <row r="6597" spans="1:55" x14ac:dyDescent="0.25">
      <c r="A6597" s="170"/>
      <c r="B6597" s="53"/>
      <c r="C6597" s="163"/>
      <c r="D6597" s="163"/>
      <c r="E6597" s="171">
        <v>27</v>
      </c>
      <c r="F6597" s="170" t="s">
        <v>1518</v>
      </c>
      <c r="G6597" s="170">
        <v>2018</v>
      </c>
      <c r="H6597" s="172">
        <v>0.70833333333333304</v>
      </c>
      <c r="I6597" s="163"/>
      <c r="J6597" s="163"/>
      <c r="K6597" s="163"/>
      <c r="L6597" s="170"/>
      <c r="M6597" s="163"/>
      <c r="N6597" s="170" t="s">
        <v>3250</v>
      </c>
      <c r="O6597" s="170"/>
      <c r="P6597" s="437">
        <v>175</v>
      </c>
      <c r="Q6597" s="437">
        <v>175</v>
      </c>
      <c r="R6597" s="437">
        <v>2</v>
      </c>
      <c r="S6597" s="170" t="s">
        <v>3</v>
      </c>
      <c r="T6597" s="170" t="s">
        <v>44</v>
      </c>
      <c r="U6597" s="170" t="s">
        <v>1345</v>
      </c>
      <c r="V6597" s="170" t="s">
        <v>1923</v>
      </c>
      <c r="W6597" s="170" t="s">
        <v>2212</v>
      </c>
      <c r="X6597" s="170" t="s">
        <v>1900</v>
      </c>
      <c r="Y6597" s="163"/>
      <c r="Z6597" s="163"/>
      <c r="AA6597" s="163">
        <v>42.213299999999997</v>
      </c>
      <c r="AB6597" s="163">
        <v>-123.245</v>
      </c>
      <c r="AC6597" s="163" t="s">
        <v>45</v>
      </c>
      <c r="AD6597" s="163"/>
      <c r="AE6597" s="8" t="s">
        <v>2253</v>
      </c>
      <c r="AF6597" s="163"/>
      <c r="AG6597" s="170" t="s">
        <v>1649</v>
      </c>
      <c r="AH6597" s="170" t="s">
        <v>1649</v>
      </c>
      <c r="AI6597" s="163"/>
      <c r="AJ6597" s="163"/>
      <c r="AK6597" s="163"/>
      <c r="AL6597" s="163"/>
      <c r="AM6597" s="163"/>
      <c r="AN6597" s="163"/>
      <c r="AO6597" s="163"/>
      <c r="AP6597" s="163"/>
      <c r="AQ6597" s="163"/>
      <c r="AR6597" s="163"/>
      <c r="AS6597" s="163"/>
      <c r="AT6597" s="163"/>
      <c r="AU6597" s="163"/>
      <c r="AV6597" s="163"/>
      <c r="AW6597" s="163"/>
      <c r="AX6597" s="163"/>
      <c r="AY6597" s="163"/>
      <c r="AZ6597" s="163"/>
      <c r="BA6597" s="163"/>
      <c r="BB6597" s="163"/>
      <c r="BC6597" s="163"/>
    </row>
    <row r="6598" spans="1:55" x14ac:dyDescent="0.25">
      <c r="A6598" s="170"/>
      <c r="B6598" s="53"/>
      <c r="C6598" s="163"/>
      <c r="D6598" s="163"/>
      <c r="E6598" s="171">
        <v>27</v>
      </c>
      <c r="F6598" s="170" t="s">
        <v>1518</v>
      </c>
      <c r="G6598" s="170">
        <v>2018</v>
      </c>
      <c r="H6598" s="172">
        <v>0.70833333333333304</v>
      </c>
      <c r="I6598" s="163"/>
      <c r="J6598" s="163"/>
      <c r="K6598" s="163"/>
      <c r="L6598" s="170"/>
      <c r="M6598" s="163"/>
      <c r="N6598" s="170" t="s">
        <v>3250</v>
      </c>
      <c r="O6598" s="170"/>
      <c r="P6598" s="437">
        <v>175</v>
      </c>
      <c r="Q6598" s="437">
        <v>175</v>
      </c>
      <c r="R6598" s="437">
        <v>3</v>
      </c>
      <c r="S6598" s="170" t="s">
        <v>3</v>
      </c>
      <c r="T6598" s="170" t="s">
        <v>44</v>
      </c>
      <c r="U6598" s="170" t="s">
        <v>1345</v>
      </c>
      <c r="V6598" s="170" t="s">
        <v>1923</v>
      </c>
      <c r="W6598" s="170" t="s">
        <v>2212</v>
      </c>
      <c r="X6598" s="170" t="s">
        <v>1900</v>
      </c>
      <c r="Y6598" s="163"/>
      <c r="Z6598" s="163"/>
      <c r="AA6598" s="163">
        <v>42.213299999999997</v>
      </c>
      <c r="AB6598" s="163">
        <v>-123.245</v>
      </c>
      <c r="AC6598" s="163" t="s">
        <v>45</v>
      </c>
      <c r="AD6598" s="163"/>
      <c r="AE6598" s="8" t="s">
        <v>2253</v>
      </c>
      <c r="AF6598" s="163"/>
      <c r="AG6598" s="170" t="s">
        <v>1649</v>
      </c>
      <c r="AH6598" s="170" t="s">
        <v>1649</v>
      </c>
      <c r="AI6598" s="163"/>
      <c r="AJ6598" s="163"/>
      <c r="AK6598" s="163"/>
      <c r="AL6598" s="163"/>
      <c r="AM6598" s="163"/>
      <c r="AN6598" s="163"/>
      <c r="AO6598" s="163"/>
      <c r="AP6598" s="163"/>
      <c r="AQ6598" s="163"/>
      <c r="AR6598" s="163"/>
      <c r="AS6598" s="163"/>
      <c r="AT6598" s="163"/>
      <c r="AU6598" s="163"/>
      <c r="AV6598" s="163"/>
      <c r="AW6598" s="163"/>
      <c r="AX6598" s="163"/>
      <c r="AY6598" s="163"/>
      <c r="AZ6598" s="163"/>
      <c r="BA6598" s="163"/>
      <c r="BB6598" s="163"/>
      <c r="BC6598" s="163"/>
    </row>
    <row r="6599" spans="1:55" x14ac:dyDescent="0.25">
      <c r="A6599" s="170"/>
      <c r="B6599" s="53"/>
      <c r="C6599" s="163"/>
      <c r="D6599" s="163"/>
      <c r="E6599" s="171">
        <v>27</v>
      </c>
      <c r="F6599" s="170" t="s">
        <v>1518</v>
      </c>
      <c r="G6599" s="170">
        <v>2018</v>
      </c>
      <c r="H6599" s="172">
        <v>0.70833333333333304</v>
      </c>
      <c r="I6599" s="163"/>
      <c r="J6599" s="163"/>
      <c r="K6599" s="163"/>
      <c r="L6599" s="170"/>
      <c r="M6599" s="163"/>
      <c r="N6599" s="170" t="s">
        <v>3250</v>
      </c>
      <c r="O6599" s="170"/>
      <c r="P6599" s="437">
        <v>175</v>
      </c>
      <c r="Q6599" s="437">
        <v>175</v>
      </c>
      <c r="R6599" s="437">
        <v>4</v>
      </c>
      <c r="S6599" s="170" t="s">
        <v>3</v>
      </c>
      <c r="T6599" s="170" t="s">
        <v>44</v>
      </c>
      <c r="U6599" s="170" t="s">
        <v>1345</v>
      </c>
      <c r="V6599" s="170" t="s">
        <v>1923</v>
      </c>
      <c r="W6599" s="170" t="s">
        <v>2212</v>
      </c>
      <c r="X6599" s="170" t="s">
        <v>1900</v>
      </c>
      <c r="Y6599" s="163"/>
      <c r="Z6599" s="163"/>
      <c r="AA6599" s="163">
        <v>42.213299999999997</v>
      </c>
      <c r="AB6599" s="163">
        <v>-123.245</v>
      </c>
      <c r="AC6599" s="163" t="s">
        <v>45</v>
      </c>
      <c r="AD6599" s="163"/>
      <c r="AE6599" s="8" t="s">
        <v>2253</v>
      </c>
      <c r="AF6599" s="163"/>
      <c r="AG6599" s="170" t="s">
        <v>1649</v>
      </c>
      <c r="AH6599" s="170" t="s">
        <v>1649</v>
      </c>
      <c r="AI6599" s="163"/>
      <c r="AJ6599" s="163"/>
      <c r="AK6599" s="163"/>
      <c r="AL6599" s="163"/>
      <c r="AM6599" s="163"/>
      <c r="AN6599" s="163"/>
      <c r="AO6599" s="163"/>
      <c r="AP6599" s="163"/>
      <c r="AQ6599" s="163"/>
      <c r="AR6599" s="163"/>
      <c r="AS6599" s="163"/>
      <c r="AT6599" s="163"/>
      <c r="AU6599" s="163"/>
      <c r="AV6599" s="163"/>
      <c r="AW6599" s="163"/>
      <c r="AX6599" s="163"/>
      <c r="AY6599" s="163"/>
      <c r="AZ6599" s="163"/>
      <c r="BA6599" s="163"/>
      <c r="BB6599" s="163"/>
      <c r="BC6599" s="163"/>
    </row>
    <row r="6600" spans="1:55" x14ac:dyDescent="0.25">
      <c r="A6600" s="170"/>
      <c r="B6600" s="53"/>
      <c r="C6600" s="163"/>
      <c r="D6600" s="163"/>
      <c r="E6600" s="171">
        <v>27</v>
      </c>
      <c r="F6600" s="170" t="s">
        <v>1518</v>
      </c>
      <c r="G6600" s="170">
        <v>2018</v>
      </c>
      <c r="H6600" s="172">
        <v>0.70833333333333304</v>
      </c>
      <c r="I6600" s="163"/>
      <c r="J6600" s="163"/>
      <c r="K6600" s="163"/>
      <c r="L6600" s="170"/>
      <c r="M6600" s="163"/>
      <c r="N6600" s="170" t="s">
        <v>3250</v>
      </c>
      <c r="O6600" s="170"/>
      <c r="P6600" s="437">
        <v>175</v>
      </c>
      <c r="Q6600" s="437">
        <v>175</v>
      </c>
      <c r="R6600" s="437">
        <v>5</v>
      </c>
      <c r="S6600" s="170" t="s">
        <v>3</v>
      </c>
      <c r="T6600" s="170" t="s">
        <v>44</v>
      </c>
      <c r="U6600" s="170" t="s">
        <v>1345</v>
      </c>
      <c r="V6600" s="170" t="s">
        <v>1923</v>
      </c>
      <c r="W6600" s="170" t="s">
        <v>2212</v>
      </c>
      <c r="X6600" s="170" t="s">
        <v>1900</v>
      </c>
      <c r="Y6600" s="163"/>
      <c r="Z6600" s="163"/>
      <c r="AA6600" s="163">
        <v>42.213299999999997</v>
      </c>
      <c r="AB6600" s="163">
        <v>-123.245</v>
      </c>
      <c r="AC6600" s="163" t="s">
        <v>45</v>
      </c>
      <c r="AD6600" s="163"/>
      <c r="AE6600" s="8" t="s">
        <v>2253</v>
      </c>
      <c r="AF6600" s="163"/>
      <c r="AG6600" s="170" t="s">
        <v>1649</v>
      </c>
      <c r="AH6600" s="170" t="s">
        <v>1649</v>
      </c>
      <c r="AI6600" s="163"/>
      <c r="AJ6600" s="163"/>
      <c r="AK6600" s="163"/>
      <c r="AL6600" s="163"/>
      <c r="AM6600" s="163"/>
      <c r="AN6600" s="163"/>
      <c r="AO6600" s="163"/>
      <c r="AP6600" s="163"/>
      <c r="AQ6600" s="163"/>
      <c r="AR6600" s="163"/>
      <c r="AS6600" s="163"/>
      <c r="AT6600" s="163"/>
      <c r="AU6600" s="163"/>
      <c r="AV6600" s="163"/>
      <c r="AW6600" s="163"/>
      <c r="AX6600" s="163"/>
      <c r="AY6600" s="163"/>
      <c r="AZ6600" s="163"/>
      <c r="BA6600" s="163"/>
      <c r="BB6600" s="163"/>
      <c r="BC6600" s="163"/>
    </row>
    <row r="6601" spans="1:55" x14ac:dyDescent="0.25">
      <c r="A6601" s="170"/>
      <c r="B6601" s="53"/>
      <c r="C6601" s="163"/>
      <c r="D6601" s="163"/>
      <c r="E6601" s="171">
        <v>27</v>
      </c>
      <c r="F6601" s="170" t="s">
        <v>1518</v>
      </c>
      <c r="G6601" s="170">
        <v>2018</v>
      </c>
      <c r="H6601" s="172">
        <v>0.70833333333333304</v>
      </c>
      <c r="I6601" s="163"/>
      <c r="J6601" s="163"/>
      <c r="K6601" s="163"/>
      <c r="L6601" s="170"/>
      <c r="M6601" s="163"/>
      <c r="N6601" s="170" t="s">
        <v>3250</v>
      </c>
      <c r="O6601" s="170"/>
      <c r="P6601" s="437">
        <v>175</v>
      </c>
      <c r="Q6601" s="437">
        <v>175</v>
      </c>
      <c r="R6601" s="437">
        <v>6</v>
      </c>
      <c r="S6601" s="170" t="s">
        <v>3</v>
      </c>
      <c r="T6601" s="170" t="s">
        <v>44</v>
      </c>
      <c r="U6601" s="170" t="s">
        <v>1345</v>
      </c>
      <c r="V6601" s="170" t="s">
        <v>1923</v>
      </c>
      <c r="W6601" s="170" t="s">
        <v>2212</v>
      </c>
      <c r="X6601" s="170" t="s">
        <v>1900</v>
      </c>
      <c r="Y6601" s="163"/>
      <c r="Z6601" s="163"/>
      <c r="AA6601" s="163">
        <v>42.213299999999997</v>
      </c>
      <c r="AB6601" s="163">
        <v>-123.245</v>
      </c>
      <c r="AC6601" s="163" t="s">
        <v>45</v>
      </c>
      <c r="AD6601" s="163"/>
      <c r="AE6601" s="8" t="s">
        <v>2253</v>
      </c>
      <c r="AF6601" s="163"/>
      <c r="AG6601" s="170" t="s">
        <v>1649</v>
      </c>
      <c r="AH6601" s="170" t="s">
        <v>1649</v>
      </c>
      <c r="AI6601" s="163"/>
      <c r="AJ6601" s="163"/>
      <c r="AK6601" s="163"/>
      <c r="AL6601" s="163"/>
      <c r="AM6601" s="163"/>
      <c r="AN6601" s="163"/>
      <c r="AO6601" s="163"/>
      <c r="AP6601" s="163"/>
      <c r="AQ6601" s="163"/>
      <c r="AR6601" s="163"/>
      <c r="AS6601" s="163"/>
      <c r="AT6601" s="163"/>
      <c r="AU6601" s="163"/>
      <c r="AV6601" s="163"/>
      <c r="AW6601" s="163"/>
      <c r="AX6601" s="163"/>
      <c r="AY6601" s="163"/>
      <c r="AZ6601" s="163"/>
      <c r="BA6601" s="163"/>
      <c r="BB6601" s="163"/>
      <c r="BC6601" s="163"/>
    </row>
    <row r="6602" spans="1:55" x14ac:dyDescent="0.25">
      <c r="A6602" s="170"/>
      <c r="B6602" s="53"/>
      <c r="C6602" s="163"/>
      <c r="D6602" s="163"/>
      <c r="E6602" s="171">
        <v>27</v>
      </c>
      <c r="F6602" s="170" t="s">
        <v>1518</v>
      </c>
      <c r="G6602" s="170">
        <v>2018</v>
      </c>
      <c r="H6602" s="172">
        <v>0.70833333333333304</v>
      </c>
      <c r="I6602" s="163"/>
      <c r="J6602" s="163"/>
      <c r="K6602" s="163"/>
      <c r="L6602" s="170"/>
      <c r="M6602" s="163"/>
      <c r="N6602" s="170" t="s">
        <v>3250</v>
      </c>
      <c r="O6602" s="170"/>
      <c r="P6602" s="437">
        <v>175</v>
      </c>
      <c r="Q6602" s="437">
        <v>175</v>
      </c>
      <c r="R6602" s="437">
        <v>7</v>
      </c>
      <c r="S6602" s="170" t="s">
        <v>3</v>
      </c>
      <c r="T6602" s="170" t="s">
        <v>44</v>
      </c>
      <c r="U6602" s="170" t="s">
        <v>1345</v>
      </c>
      <c r="V6602" s="170" t="s">
        <v>1923</v>
      </c>
      <c r="W6602" s="170" t="s">
        <v>2212</v>
      </c>
      <c r="X6602" s="170" t="s">
        <v>1900</v>
      </c>
      <c r="Y6602" s="163"/>
      <c r="Z6602" s="163"/>
      <c r="AA6602" s="163">
        <v>42.213299999999997</v>
      </c>
      <c r="AB6602" s="163">
        <v>-123.245</v>
      </c>
      <c r="AC6602" s="163" t="s">
        <v>45</v>
      </c>
      <c r="AD6602" s="163"/>
      <c r="AE6602" s="8" t="s">
        <v>2253</v>
      </c>
      <c r="AF6602" s="163"/>
      <c r="AG6602" s="170" t="s">
        <v>1649</v>
      </c>
      <c r="AH6602" s="170" t="s">
        <v>1649</v>
      </c>
      <c r="AI6602" s="163"/>
      <c r="AJ6602" s="163"/>
      <c r="AK6602" s="163"/>
      <c r="AL6602" s="163"/>
      <c r="AM6602" s="163"/>
      <c r="AN6602" s="163"/>
      <c r="AO6602" s="163"/>
      <c r="AP6602" s="163"/>
      <c r="AQ6602" s="163"/>
      <c r="AR6602" s="163"/>
      <c r="AS6602" s="163"/>
      <c r="AT6602" s="163"/>
      <c r="AU6602" s="163"/>
      <c r="AV6602" s="163"/>
      <c r="AW6602" s="163"/>
      <c r="AX6602" s="163"/>
      <c r="AY6602" s="163"/>
      <c r="AZ6602" s="163"/>
      <c r="BA6602" s="163"/>
      <c r="BB6602" s="163"/>
      <c r="BC6602" s="163"/>
    </row>
    <row r="6603" spans="1:55" x14ac:dyDescent="0.25">
      <c r="A6603" s="170"/>
      <c r="B6603" s="53"/>
      <c r="C6603" s="163"/>
      <c r="D6603" s="163"/>
      <c r="E6603" s="171">
        <v>27</v>
      </c>
      <c r="F6603" s="170" t="s">
        <v>1518</v>
      </c>
      <c r="G6603" s="170">
        <v>2018</v>
      </c>
      <c r="H6603" s="172">
        <v>0.70833333333333304</v>
      </c>
      <c r="I6603" s="163"/>
      <c r="J6603" s="163"/>
      <c r="K6603" s="163"/>
      <c r="L6603" s="170"/>
      <c r="M6603" s="163"/>
      <c r="N6603" s="170" t="s">
        <v>3250</v>
      </c>
      <c r="O6603" s="170"/>
      <c r="P6603" s="437">
        <v>175</v>
      </c>
      <c r="Q6603" s="437">
        <v>175</v>
      </c>
      <c r="R6603" s="437">
        <v>8</v>
      </c>
      <c r="S6603" s="170" t="s">
        <v>3</v>
      </c>
      <c r="T6603" s="170" t="s">
        <v>44</v>
      </c>
      <c r="U6603" s="170" t="s">
        <v>1345</v>
      </c>
      <c r="V6603" s="170" t="s">
        <v>1923</v>
      </c>
      <c r="W6603" s="170" t="s">
        <v>2212</v>
      </c>
      <c r="X6603" s="170" t="s">
        <v>1900</v>
      </c>
      <c r="Y6603" s="163"/>
      <c r="Z6603" s="163"/>
      <c r="AA6603" s="163">
        <v>42.213299999999997</v>
      </c>
      <c r="AB6603" s="163">
        <v>-123.245</v>
      </c>
      <c r="AC6603" s="163" t="s">
        <v>45</v>
      </c>
      <c r="AD6603" s="163"/>
      <c r="AE6603" s="8" t="s">
        <v>2253</v>
      </c>
      <c r="AF6603" s="163"/>
      <c r="AG6603" s="170" t="s">
        <v>1649</v>
      </c>
      <c r="AH6603" s="170" t="s">
        <v>1649</v>
      </c>
      <c r="AI6603" s="163"/>
      <c r="AJ6603" s="163"/>
      <c r="AK6603" s="163"/>
      <c r="AL6603" s="163"/>
      <c r="AM6603" s="163"/>
      <c r="AN6603" s="163"/>
      <c r="AO6603" s="163"/>
      <c r="AP6603" s="163"/>
      <c r="AQ6603" s="163"/>
      <c r="AR6603" s="163"/>
      <c r="AS6603" s="163"/>
      <c r="AT6603" s="163"/>
      <c r="AU6603" s="163"/>
      <c r="AV6603" s="163"/>
      <c r="AW6603" s="163"/>
      <c r="AX6603" s="163"/>
      <c r="AY6603" s="163"/>
      <c r="AZ6603" s="163"/>
      <c r="BA6603" s="163"/>
      <c r="BB6603" s="163"/>
      <c r="BC6603" s="163"/>
    </row>
    <row r="6604" spans="1:55" x14ac:dyDescent="0.25">
      <c r="A6604" s="170"/>
      <c r="B6604" s="53"/>
      <c r="C6604" s="163"/>
      <c r="D6604" s="163"/>
      <c r="E6604" s="171">
        <v>28</v>
      </c>
      <c r="F6604" s="170" t="s">
        <v>1518</v>
      </c>
      <c r="G6604" s="170">
        <v>2018</v>
      </c>
      <c r="H6604" s="172">
        <v>0.66666666666666696</v>
      </c>
      <c r="I6604" s="163"/>
      <c r="J6604" s="163"/>
      <c r="K6604" s="163"/>
      <c r="L6604" s="170"/>
      <c r="M6604" s="163"/>
      <c r="N6604" s="170" t="s">
        <v>3251</v>
      </c>
      <c r="O6604" s="170"/>
      <c r="P6604" s="437">
        <v>176</v>
      </c>
      <c r="Q6604" s="437">
        <v>176</v>
      </c>
      <c r="R6604" s="437">
        <v>1</v>
      </c>
      <c r="S6604" s="170" t="s">
        <v>3</v>
      </c>
      <c r="T6604" s="170" t="s">
        <v>44</v>
      </c>
      <c r="U6604" s="170" t="s">
        <v>1345</v>
      </c>
      <c r="V6604" s="170" t="s">
        <v>1923</v>
      </c>
      <c r="W6604" s="170" t="s">
        <v>2212</v>
      </c>
      <c r="X6604" s="170" t="s">
        <v>1900</v>
      </c>
      <c r="Y6604" s="163"/>
      <c r="Z6604" s="163"/>
      <c r="AA6604" s="163">
        <v>42.213299999999997</v>
      </c>
      <c r="AB6604" s="163">
        <v>-123.245</v>
      </c>
      <c r="AC6604" s="163" t="s">
        <v>45</v>
      </c>
      <c r="AD6604" s="163"/>
      <c r="AE6604" s="8" t="s">
        <v>3257</v>
      </c>
      <c r="AF6604" s="163"/>
      <c r="AG6604" s="170" t="s">
        <v>1649</v>
      </c>
      <c r="AH6604" s="170" t="s">
        <v>1649</v>
      </c>
      <c r="AI6604" s="163"/>
      <c r="AJ6604" s="163"/>
      <c r="AK6604" s="163"/>
      <c r="AL6604" s="163"/>
      <c r="AM6604" s="163"/>
      <c r="AN6604" s="163"/>
      <c r="AO6604" s="163"/>
      <c r="AP6604" s="163"/>
      <c r="AQ6604" s="163"/>
      <c r="AR6604" s="163"/>
      <c r="AS6604" s="163"/>
      <c r="AT6604" s="163"/>
      <c r="AU6604" s="163"/>
      <c r="AV6604" s="163"/>
      <c r="AW6604" s="163"/>
      <c r="AX6604" s="163"/>
      <c r="AY6604" s="163"/>
      <c r="AZ6604" s="163"/>
      <c r="BA6604" s="163"/>
      <c r="BB6604" s="163"/>
      <c r="BC6604" s="163"/>
    </row>
    <row r="6605" spans="1:55" x14ac:dyDescent="0.25">
      <c r="A6605" s="170"/>
      <c r="B6605" s="53"/>
      <c r="C6605" s="163"/>
      <c r="D6605" s="163"/>
      <c r="E6605" s="171">
        <v>28</v>
      </c>
      <c r="F6605" s="170" t="s">
        <v>1518</v>
      </c>
      <c r="G6605" s="170">
        <v>2018</v>
      </c>
      <c r="H6605" s="172">
        <v>0.66666666666666696</v>
      </c>
      <c r="I6605" s="163"/>
      <c r="J6605" s="163"/>
      <c r="K6605" s="163"/>
      <c r="L6605" s="170"/>
      <c r="M6605" s="163"/>
      <c r="N6605" s="170" t="s">
        <v>3251</v>
      </c>
      <c r="O6605" s="170"/>
      <c r="P6605" s="437">
        <v>176</v>
      </c>
      <c r="Q6605" s="437">
        <v>176</v>
      </c>
      <c r="R6605" s="437">
        <v>2</v>
      </c>
      <c r="S6605" s="170" t="s">
        <v>3</v>
      </c>
      <c r="T6605" s="170" t="s">
        <v>44</v>
      </c>
      <c r="U6605" s="170" t="s">
        <v>1345</v>
      </c>
      <c r="V6605" s="170" t="s">
        <v>1923</v>
      </c>
      <c r="W6605" s="170" t="s">
        <v>2212</v>
      </c>
      <c r="X6605" s="170" t="s">
        <v>1900</v>
      </c>
      <c r="Y6605" s="163"/>
      <c r="Z6605" s="163"/>
      <c r="AA6605" s="163">
        <v>42.213299999999997</v>
      </c>
      <c r="AB6605" s="163">
        <v>-123.245</v>
      </c>
      <c r="AC6605" s="163" t="s">
        <v>45</v>
      </c>
      <c r="AD6605" s="163"/>
      <c r="AE6605" s="8" t="s">
        <v>3257</v>
      </c>
      <c r="AF6605" s="163"/>
      <c r="AG6605" s="170" t="s">
        <v>1649</v>
      </c>
      <c r="AH6605" s="170" t="s">
        <v>1649</v>
      </c>
      <c r="AI6605" s="163"/>
      <c r="AJ6605" s="163"/>
      <c r="AK6605" s="163"/>
      <c r="AL6605" s="163"/>
      <c r="AM6605" s="163"/>
      <c r="AN6605" s="163"/>
      <c r="AO6605" s="163"/>
      <c r="AP6605" s="163"/>
      <c r="AQ6605" s="163"/>
      <c r="AR6605" s="163"/>
      <c r="AS6605" s="163"/>
      <c r="AT6605" s="163"/>
      <c r="AU6605" s="163"/>
      <c r="AV6605" s="163"/>
      <c r="AW6605" s="163"/>
      <c r="AX6605" s="163"/>
      <c r="AY6605" s="163"/>
      <c r="AZ6605" s="163"/>
      <c r="BA6605" s="163"/>
      <c r="BB6605" s="163"/>
      <c r="BC6605" s="163"/>
    </row>
    <row r="6606" spans="1:55" x14ac:dyDescent="0.25">
      <c r="A6606" s="170"/>
      <c r="B6606" s="53"/>
      <c r="C6606" s="163"/>
      <c r="D6606" s="163"/>
      <c r="E6606" s="171">
        <v>28</v>
      </c>
      <c r="F6606" s="170" t="s">
        <v>1518</v>
      </c>
      <c r="G6606" s="170">
        <v>2018</v>
      </c>
      <c r="H6606" s="172">
        <v>0.66666666666666696</v>
      </c>
      <c r="I6606" s="163"/>
      <c r="J6606" s="163"/>
      <c r="K6606" s="163"/>
      <c r="L6606" s="170"/>
      <c r="M6606" s="163"/>
      <c r="N6606" s="170" t="s">
        <v>3251</v>
      </c>
      <c r="O6606" s="170"/>
      <c r="P6606" s="437">
        <v>176</v>
      </c>
      <c r="Q6606" s="437">
        <v>176</v>
      </c>
      <c r="R6606" s="437">
        <v>3</v>
      </c>
      <c r="S6606" s="170" t="s">
        <v>3</v>
      </c>
      <c r="T6606" s="170" t="s">
        <v>44</v>
      </c>
      <c r="U6606" s="170" t="s">
        <v>1345</v>
      </c>
      <c r="V6606" s="170" t="s">
        <v>1923</v>
      </c>
      <c r="W6606" s="170" t="s">
        <v>2212</v>
      </c>
      <c r="X6606" s="170" t="s">
        <v>1900</v>
      </c>
      <c r="Y6606" s="163"/>
      <c r="Z6606" s="163"/>
      <c r="AA6606" s="163">
        <v>42.213299999999997</v>
      </c>
      <c r="AB6606" s="163">
        <v>-123.245</v>
      </c>
      <c r="AC6606" s="163" t="s">
        <v>45</v>
      </c>
      <c r="AD6606" s="163"/>
      <c r="AE6606" s="8" t="s">
        <v>3257</v>
      </c>
      <c r="AF6606" s="163"/>
      <c r="AG6606" s="170" t="s">
        <v>1649</v>
      </c>
      <c r="AH6606" s="170" t="s">
        <v>1649</v>
      </c>
      <c r="AI6606" s="163"/>
      <c r="AJ6606" s="163"/>
      <c r="AK6606" s="163"/>
      <c r="AL6606" s="163"/>
      <c r="AM6606" s="163"/>
      <c r="AN6606" s="163"/>
      <c r="AO6606" s="163"/>
      <c r="AP6606" s="163"/>
      <c r="AQ6606" s="163"/>
      <c r="AR6606" s="163"/>
      <c r="AS6606" s="163"/>
      <c r="AT6606" s="163"/>
      <c r="AU6606" s="163"/>
      <c r="AV6606" s="163"/>
      <c r="AW6606" s="163"/>
      <c r="AX6606" s="163"/>
      <c r="AY6606" s="163"/>
      <c r="AZ6606" s="163"/>
      <c r="BA6606" s="163"/>
      <c r="BB6606" s="163"/>
      <c r="BC6606" s="163"/>
    </row>
    <row r="6607" spans="1:55" x14ac:dyDescent="0.25">
      <c r="A6607" s="170"/>
      <c r="B6607" s="53"/>
      <c r="C6607" s="163"/>
      <c r="D6607" s="163"/>
      <c r="E6607" s="171">
        <v>28</v>
      </c>
      <c r="F6607" s="170" t="s">
        <v>1518</v>
      </c>
      <c r="G6607" s="170">
        <v>2018</v>
      </c>
      <c r="H6607" s="172">
        <v>0.66666666666666696</v>
      </c>
      <c r="I6607" s="163"/>
      <c r="J6607" s="163"/>
      <c r="K6607" s="163"/>
      <c r="L6607" s="170"/>
      <c r="M6607" s="163"/>
      <c r="N6607" s="170" t="s">
        <v>3252</v>
      </c>
      <c r="O6607" s="170"/>
      <c r="P6607" s="437">
        <v>177</v>
      </c>
      <c r="Q6607" s="437">
        <v>177</v>
      </c>
      <c r="R6607" s="437">
        <v>1</v>
      </c>
      <c r="S6607" s="170" t="s">
        <v>3</v>
      </c>
      <c r="T6607" s="170" t="s">
        <v>44</v>
      </c>
      <c r="U6607" s="170" t="s">
        <v>1345</v>
      </c>
      <c r="V6607" s="170" t="s">
        <v>1923</v>
      </c>
      <c r="W6607" s="170" t="s">
        <v>2212</v>
      </c>
      <c r="X6607" s="170" t="s">
        <v>1900</v>
      </c>
      <c r="Y6607" s="163"/>
      <c r="Z6607" s="163"/>
      <c r="AA6607" s="163">
        <v>42.213299999999997</v>
      </c>
      <c r="AB6607" s="163">
        <v>-123.245</v>
      </c>
      <c r="AC6607" s="163" t="s">
        <v>45</v>
      </c>
      <c r="AD6607" s="163"/>
      <c r="AE6607" s="8" t="s">
        <v>3198</v>
      </c>
      <c r="AF6607" s="163"/>
      <c r="AG6607" s="170" t="s">
        <v>1649</v>
      </c>
      <c r="AH6607" s="170" t="s">
        <v>1649</v>
      </c>
      <c r="AI6607" s="163"/>
      <c r="AJ6607" s="163"/>
      <c r="AK6607" s="163"/>
      <c r="AL6607" s="163"/>
      <c r="AM6607" s="163"/>
      <c r="AN6607" s="163"/>
      <c r="AO6607" s="163"/>
      <c r="AP6607" s="163"/>
      <c r="AQ6607" s="163"/>
      <c r="AR6607" s="163"/>
      <c r="AS6607" s="163"/>
      <c r="AT6607" s="163"/>
      <c r="AU6607" s="163"/>
      <c r="AV6607" s="163"/>
      <c r="AW6607" s="163"/>
      <c r="AX6607" s="163"/>
      <c r="AY6607" s="163"/>
      <c r="AZ6607" s="163"/>
      <c r="BA6607" s="163"/>
      <c r="BB6607" s="163"/>
      <c r="BC6607" s="163"/>
    </row>
    <row r="6608" spans="1:55" x14ac:dyDescent="0.25">
      <c r="A6608" s="170"/>
      <c r="B6608" s="53"/>
      <c r="C6608" s="163"/>
      <c r="D6608" s="163"/>
      <c r="E6608" s="171">
        <v>28</v>
      </c>
      <c r="F6608" s="170" t="s">
        <v>1518</v>
      </c>
      <c r="G6608" s="170">
        <v>2018</v>
      </c>
      <c r="H6608" s="172">
        <v>0.66666666666666696</v>
      </c>
      <c r="I6608" s="163"/>
      <c r="J6608" s="163"/>
      <c r="K6608" s="163"/>
      <c r="L6608" s="170"/>
      <c r="M6608" s="163"/>
      <c r="N6608" s="170" t="s">
        <v>3252</v>
      </c>
      <c r="O6608" s="170"/>
      <c r="P6608" s="437">
        <v>177</v>
      </c>
      <c r="Q6608" s="437">
        <v>177</v>
      </c>
      <c r="R6608" s="437">
        <v>2</v>
      </c>
      <c r="S6608" s="170" t="s">
        <v>3</v>
      </c>
      <c r="T6608" s="170" t="s">
        <v>44</v>
      </c>
      <c r="U6608" s="170" t="s">
        <v>1345</v>
      </c>
      <c r="V6608" s="170" t="s">
        <v>1923</v>
      </c>
      <c r="W6608" s="170" t="s">
        <v>2212</v>
      </c>
      <c r="X6608" s="170" t="s">
        <v>1900</v>
      </c>
      <c r="Y6608" s="163"/>
      <c r="Z6608" s="163"/>
      <c r="AA6608" s="163">
        <v>42.213299999999997</v>
      </c>
      <c r="AB6608" s="163">
        <v>-123.245</v>
      </c>
      <c r="AC6608" s="163" t="s">
        <v>45</v>
      </c>
      <c r="AD6608" s="163"/>
      <c r="AE6608" s="8" t="s">
        <v>3198</v>
      </c>
      <c r="AF6608" s="163"/>
      <c r="AG6608" s="170" t="s">
        <v>1649</v>
      </c>
      <c r="AH6608" s="170" t="s">
        <v>1649</v>
      </c>
      <c r="AI6608" s="163"/>
      <c r="AJ6608" s="163"/>
      <c r="AK6608" s="163"/>
      <c r="AL6608" s="163"/>
      <c r="AM6608" s="163"/>
      <c r="AN6608" s="163"/>
      <c r="AO6608" s="163"/>
      <c r="AP6608" s="163"/>
      <c r="AQ6608" s="163"/>
      <c r="AR6608" s="163"/>
      <c r="AS6608" s="163"/>
      <c r="AT6608" s="163"/>
      <c r="AU6608" s="163"/>
      <c r="AV6608" s="163"/>
      <c r="AW6608" s="163"/>
      <c r="AX6608" s="163"/>
      <c r="AY6608" s="163"/>
      <c r="AZ6608" s="163"/>
      <c r="BA6608" s="163"/>
      <c r="BB6608" s="163"/>
      <c r="BC6608" s="163"/>
    </row>
    <row r="6609" spans="1:55" x14ac:dyDescent="0.25">
      <c r="A6609" s="170"/>
      <c r="B6609" s="53"/>
      <c r="C6609" s="163"/>
      <c r="D6609" s="163"/>
      <c r="E6609" s="171">
        <v>28</v>
      </c>
      <c r="F6609" s="170" t="s">
        <v>1518</v>
      </c>
      <c r="G6609" s="170">
        <v>2018</v>
      </c>
      <c r="H6609" s="172">
        <v>0.66666666666666696</v>
      </c>
      <c r="I6609" s="163"/>
      <c r="J6609" s="163"/>
      <c r="K6609" s="163"/>
      <c r="L6609" s="170"/>
      <c r="M6609" s="163"/>
      <c r="N6609" s="170" t="s">
        <v>3253</v>
      </c>
      <c r="O6609" s="170"/>
      <c r="P6609" s="437">
        <v>178</v>
      </c>
      <c r="Q6609" s="437">
        <v>178</v>
      </c>
      <c r="R6609" s="437">
        <v>1</v>
      </c>
      <c r="S6609" s="170" t="s">
        <v>3</v>
      </c>
      <c r="T6609" s="170" t="s">
        <v>44</v>
      </c>
      <c r="U6609" s="170" t="s">
        <v>1345</v>
      </c>
      <c r="V6609" s="170" t="s">
        <v>1923</v>
      </c>
      <c r="W6609" s="170" t="s">
        <v>2212</v>
      </c>
      <c r="X6609" s="170" t="s">
        <v>1900</v>
      </c>
      <c r="Y6609" s="163"/>
      <c r="Z6609" s="163"/>
      <c r="AA6609" s="163">
        <v>42.213299999999997</v>
      </c>
      <c r="AB6609" s="163">
        <v>-123.245</v>
      </c>
      <c r="AC6609" s="163" t="s">
        <v>45</v>
      </c>
      <c r="AD6609" s="163"/>
      <c r="AE6609" s="8" t="s">
        <v>2264</v>
      </c>
      <c r="AF6609" s="163"/>
      <c r="AG6609" s="170" t="s">
        <v>1649</v>
      </c>
      <c r="AH6609" s="170" t="s">
        <v>1649</v>
      </c>
      <c r="AI6609" s="163"/>
      <c r="AJ6609" s="163"/>
      <c r="AK6609" s="163"/>
      <c r="AL6609" s="163"/>
      <c r="AM6609" s="163"/>
      <c r="AN6609" s="163"/>
      <c r="AO6609" s="163"/>
      <c r="AP6609" s="163"/>
      <c r="AQ6609" s="163"/>
      <c r="AR6609" s="163"/>
      <c r="AS6609" s="163"/>
      <c r="AT6609" s="163"/>
      <c r="AU6609" s="163"/>
      <c r="AV6609" s="163"/>
      <c r="AW6609" s="163"/>
      <c r="AX6609" s="163"/>
      <c r="AY6609" s="163"/>
      <c r="AZ6609" s="163"/>
      <c r="BA6609" s="163"/>
      <c r="BB6609" s="163"/>
      <c r="BC6609" s="163"/>
    </row>
    <row r="6610" spans="1:55" x14ac:dyDescent="0.25">
      <c r="A6610" s="170"/>
      <c r="B6610" s="53"/>
      <c r="C6610" s="163"/>
      <c r="D6610" s="163"/>
      <c r="E6610" s="171">
        <v>28</v>
      </c>
      <c r="F6610" s="170" t="s">
        <v>1518</v>
      </c>
      <c r="G6610" s="170">
        <v>2018</v>
      </c>
      <c r="H6610" s="172">
        <v>0.66666666666666696</v>
      </c>
      <c r="I6610" s="163"/>
      <c r="J6610" s="163"/>
      <c r="K6610" s="163"/>
      <c r="L6610" s="170"/>
      <c r="M6610" s="163"/>
      <c r="N6610" s="170" t="s">
        <v>3253</v>
      </c>
      <c r="O6610" s="170"/>
      <c r="P6610" s="437">
        <v>178</v>
      </c>
      <c r="Q6610" s="437">
        <v>178</v>
      </c>
      <c r="R6610" s="437">
        <v>2</v>
      </c>
      <c r="S6610" s="170" t="s">
        <v>3</v>
      </c>
      <c r="T6610" s="170" t="s">
        <v>44</v>
      </c>
      <c r="U6610" s="170" t="s">
        <v>1345</v>
      </c>
      <c r="V6610" s="170" t="s">
        <v>1923</v>
      </c>
      <c r="W6610" s="170" t="s">
        <v>2212</v>
      </c>
      <c r="X6610" s="170" t="s">
        <v>1900</v>
      </c>
      <c r="Y6610" s="163"/>
      <c r="Z6610" s="163"/>
      <c r="AA6610" s="163">
        <v>42.213299999999997</v>
      </c>
      <c r="AB6610" s="163">
        <v>-123.245</v>
      </c>
      <c r="AC6610" s="163" t="s">
        <v>45</v>
      </c>
      <c r="AD6610" s="163"/>
      <c r="AE6610" s="8" t="s">
        <v>2264</v>
      </c>
      <c r="AF6610" s="163"/>
      <c r="AG6610" s="170" t="s">
        <v>1649</v>
      </c>
      <c r="AH6610" s="170" t="s">
        <v>1649</v>
      </c>
      <c r="AI6610" s="163"/>
      <c r="AJ6610" s="163"/>
      <c r="AK6610" s="163"/>
      <c r="AL6610" s="163"/>
      <c r="AM6610" s="163"/>
      <c r="AN6610" s="163"/>
      <c r="AO6610" s="163"/>
      <c r="AP6610" s="163"/>
      <c r="AQ6610" s="163"/>
      <c r="AR6610" s="163"/>
      <c r="AS6610" s="163"/>
      <c r="AT6610" s="163"/>
      <c r="AU6610" s="163"/>
      <c r="AV6610" s="163"/>
      <c r="AW6610" s="163"/>
      <c r="AX6610" s="163"/>
      <c r="AY6610" s="163"/>
      <c r="AZ6610" s="163"/>
      <c r="BA6610" s="163"/>
      <c r="BB6610" s="163"/>
      <c r="BC6610" s="163"/>
    </row>
    <row r="6611" spans="1:55" x14ac:dyDescent="0.25">
      <c r="A6611" s="170"/>
      <c r="B6611" s="53"/>
      <c r="C6611" s="163"/>
      <c r="D6611" s="163"/>
      <c r="E6611" s="171">
        <v>28</v>
      </c>
      <c r="F6611" s="170" t="s">
        <v>1518</v>
      </c>
      <c r="G6611" s="170">
        <v>2018</v>
      </c>
      <c r="H6611" s="172">
        <v>0.66666666666666696</v>
      </c>
      <c r="I6611" s="163"/>
      <c r="J6611" s="163"/>
      <c r="K6611" s="163"/>
      <c r="L6611" s="170"/>
      <c r="M6611" s="163"/>
      <c r="N6611" s="170" t="s">
        <v>3253</v>
      </c>
      <c r="O6611" s="170"/>
      <c r="P6611" s="437">
        <v>178</v>
      </c>
      <c r="Q6611" s="437">
        <v>178</v>
      </c>
      <c r="R6611" s="437">
        <v>3</v>
      </c>
      <c r="S6611" s="170" t="s">
        <v>3</v>
      </c>
      <c r="T6611" s="170" t="s">
        <v>44</v>
      </c>
      <c r="U6611" s="170" t="s">
        <v>1345</v>
      </c>
      <c r="V6611" s="170" t="s">
        <v>1923</v>
      </c>
      <c r="W6611" s="170" t="s">
        <v>2212</v>
      </c>
      <c r="X6611" s="170" t="s">
        <v>1900</v>
      </c>
      <c r="Y6611" s="163"/>
      <c r="Z6611" s="163"/>
      <c r="AA6611" s="163">
        <v>42.213299999999997</v>
      </c>
      <c r="AB6611" s="163">
        <v>-123.245</v>
      </c>
      <c r="AC6611" s="163" t="s">
        <v>45</v>
      </c>
      <c r="AD6611" s="163"/>
      <c r="AE6611" s="8" t="s">
        <v>2264</v>
      </c>
      <c r="AF6611" s="163"/>
      <c r="AG6611" s="170" t="s">
        <v>1649</v>
      </c>
      <c r="AH6611" s="170" t="s">
        <v>1649</v>
      </c>
      <c r="AI6611" s="163"/>
      <c r="AJ6611" s="163"/>
      <c r="AK6611" s="163"/>
      <c r="AL6611" s="163"/>
      <c r="AM6611" s="163"/>
      <c r="AN6611" s="163"/>
      <c r="AO6611" s="163"/>
      <c r="AP6611" s="163"/>
      <c r="AQ6611" s="163"/>
      <c r="AR6611" s="163"/>
      <c r="AS6611" s="163"/>
      <c r="AT6611" s="163"/>
      <c r="AU6611" s="163"/>
      <c r="AV6611" s="163"/>
      <c r="AW6611" s="163"/>
      <c r="AX6611" s="163"/>
      <c r="AY6611" s="163"/>
      <c r="AZ6611" s="163"/>
      <c r="BA6611" s="163"/>
      <c r="BB6611" s="163"/>
      <c r="BC6611" s="163"/>
    </row>
    <row r="6612" spans="1:55" x14ac:dyDescent="0.25">
      <c r="A6612" s="170"/>
      <c r="B6612" s="53"/>
      <c r="C6612" s="163"/>
      <c r="D6612" s="163"/>
      <c r="E6612" s="171">
        <v>30</v>
      </c>
      <c r="F6612" s="170" t="s">
        <v>1518</v>
      </c>
      <c r="G6612" s="170">
        <v>2018</v>
      </c>
      <c r="H6612" s="172">
        <v>0.35416666666666702</v>
      </c>
      <c r="I6612" s="170">
        <v>31</v>
      </c>
      <c r="J6612" s="163" t="s">
        <v>1518</v>
      </c>
      <c r="K6612" s="170">
        <v>2018</v>
      </c>
      <c r="L6612" s="170" t="str">
        <f t="shared" ref="L6612:L6643" si="161">CONCATENATE("-",I6612,".",J6612)</f>
        <v>-31.vii</v>
      </c>
      <c r="M6612" s="173">
        <v>0.33333333333333298</v>
      </c>
      <c r="N6612" s="170" t="s">
        <v>3254</v>
      </c>
      <c r="O6612" s="170"/>
      <c r="P6612" s="437">
        <v>179</v>
      </c>
      <c r="Q6612" s="437">
        <v>179</v>
      </c>
      <c r="R6612" s="437">
        <v>1</v>
      </c>
      <c r="S6612" s="170" t="s">
        <v>3</v>
      </c>
      <c r="T6612" s="170" t="s">
        <v>44</v>
      </c>
      <c r="U6612" s="170" t="s">
        <v>1345</v>
      </c>
      <c r="V6612" s="170" t="s">
        <v>1923</v>
      </c>
      <c r="W6612" s="170" t="s">
        <v>3132</v>
      </c>
      <c r="X6612" s="170" t="s">
        <v>1355</v>
      </c>
      <c r="Y6612" s="163"/>
      <c r="Z6612" s="163"/>
      <c r="AA6612" s="163">
        <v>42.356099999999998</v>
      </c>
      <c r="AB6612" s="163">
        <v>-123.4105</v>
      </c>
      <c r="AC6612" s="163" t="s">
        <v>1674</v>
      </c>
      <c r="AD6612" s="163" t="s">
        <v>1674</v>
      </c>
      <c r="AE6612" s="163"/>
      <c r="AF6612" s="163"/>
      <c r="AG6612" s="170" t="s">
        <v>1649</v>
      </c>
      <c r="AH6612" s="170" t="s">
        <v>1649</v>
      </c>
      <c r="AI6612" s="163"/>
      <c r="AJ6612" s="163"/>
      <c r="AK6612" s="163"/>
      <c r="AL6612" s="163"/>
      <c r="AM6612" s="163"/>
      <c r="AN6612" s="163"/>
      <c r="AO6612" s="163"/>
      <c r="AP6612" s="163"/>
      <c r="AQ6612" s="163"/>
      <c r="AR6612" s="163"/>
      <c r="AS6612" s="163"/>
      <c r="AT6612" s="163"/>
      <c r="AU6612" s="163"/>
      <c r="AV6612" s="163"/>
      <c r="AW6612" s="163"/>
      <c r="AX6612" s="163"/>
      <c r="AY6612" s="163"/>
      <c r="AZ6612" s="163"/>
      <c r="BA6612" s="163"/>
      <c r="BB6612" s="163"/>
      <c r="BC6612" s="163"/>
    </row>
    <row r="6613" spans="1:55" x14ac:dyDescent="0.25">
      <c r="A6613" s="170"/>
      <c r="B6613" s="53"/>
      <c r="C6613" s="163"/>
      <c r="D6613" s="163"/>
      <c r="E6613" s="171">
        <v>30</v>
      </c>
      <c r="F6613" s="170" t="s">
        <v>1518</v>
      </c>
      <c r="G6613" s="170">
        <v>2018</v>
      </c>
      <c r="H6613" s="172">
        <v>0.35416666666666702</v>
      </c>
      <c r="I6613" s="170">
        <v>31</v>
      </c>
      <c r="J6613" s="163" t="s">
        <v>1518</v>
      </c>
      <c r="K6613" s="170">
        <v>2018</v>
      </c>
      <c r="L6613" s="170" t="str">
        <f t="shared" si="161"/>
        <v>-31.vii</v>
      </c>
      <c r="M6613" s="173">
        <v>0.33333333333333298</v>
      </c>
      <c r="N6613" s="170" t="s">
        <v>3254</v>
      </c>
      <c r="O6613" s="170"/>
      <c r="P6613" s="437">
        <v>179</v>
      </c>
      <c r="Q6613" s="437">
        <v>179</v>
      </c>
      <c r="R6613" s="437">
        <v>2</v>
      </c>
      <c r="S6613" s="170" t="s">
        <v>3</v>
      </c>
      <c r="T6613" s="170" t="s">
        <v>44</v>
      </c>
      <c r="U6613" s="170" t="s">
        <v>1345</v>
      </c>
      <c r="V6613" s="170" t="s">
        <v>1923</v>
      </c>
      <c r="W6613" s="170" t="s">
        <v>3132</v>
      </c>
      <c r="X6613" s="170" t="s">
        <v>1355</v>
      </c>
      <c r="Y6613" s="163"/>
      <c r="Z6613" s="163"/>
      <c r="AA6613" s="163">
        <v>42.356099999999998</v>
      </c>
      <c r="AB6613" s="163">
        <v>-123.4105</v>
      </c>
      <c r="AC6613" s="163" t="s">
        <v>1674</v>
      </c>
      <c r="AD6613" s="163" t="s">
        <v>1674</v>
      </c>
      <c r="AE6613" s="163"/>
      <c r="AF6613" s="163"/>
      <c r="AG6613" s="170" t="s">
        <v>1649</v>
      </c>
      <c r="AH6613" s="170" t="s">
        <v>1649</v>
      </c>
      <c r="AI6613" s="163"/>
      <c r="AJ6613" s="163"/>
      <c r="AK6613" s="163"/>
      <c r="AL6613" s="163"/>
      <c r="AM6613" s="163"/>
      <c r="AN6613" s="163"/>
      <c r="AO6613" s="163"/>
      <c r="AP6613" s="163"/>
      <c r="AQ6613" s="163"/>
      <c r="AR6613" s="163"/>
      <c r="AS6613" s="163"/>
      <c r="AT6613" s="163"/>
      <c r="AU6613" s="163"/>
      <c r="AV6613" s="163"/>
      <c r="AW6613" s="163"/>
      <c r="AX6613" s="163"/>
      <c r="AY6613" s="163"/>
      <c r="AZ6613" s="163"/>
      <c r="BA6613" s="163"/>
      <c r="BB6613" s="163"/>
      <c r="BC6613" s="163"/>
    </row>
    <row r="6614" spans="1:55" x14ac:dyDescent="0.25">
      <c r="A6614" s="170"/>
      <c r="B6614" s="53"/>
      <c r="C6614" s="163"/>
      <c r="D6614" s="163"/>
      <c r="E6614" s="171">
        <v>30</v>
      </c>
      <c r="F6614" s="170" t="s">
        <v>1518</v>
      </c>
      <c r="G6614" s="170">
        <v>2018</v>
      </c>
      <c r="H6614" s="172">
        <v>0.35416666666666702</v>
      </c>
      <c r="I6614" s="170">
        <v>31</v>
      </c>
      <c r="J6614" s="163" t="s">
        <v>1518</v>
      </c>
      <c r="K6614" s="170">
        <v>2018</v>
      </c>
      <c r="L6614" s="170" t="str">
        <f t="shared" si="161"/>
        <v>-31.vii</v>
      </c>
      <c r="M6614" s="173">
        <v>0.33333333333333298</v>
      </c>
      <c r="N6614" s="170" t="s">
        <v>3254</v>
      </c>
      <c r="O6614" s="170"/>
      <c r="P6614" s="437">
        <v>179</v>
      </c>
      <c r="Q6614" s="437">
        <v>179</v>
      </c>
      <c r="R6614" s="437">
        <v>3</v>
      </c>
      <c r="S6614" s="170" t="s">
        <v>3</v>
      </c>
      <c r="T6614" s="170" t="s">
        <v>44</v>
      </c>
      <c r="U6614" s="170" t="s">
        <v>1345</v>
      </c>
      <c r="V6614" s="170" t="s">
        <v>1923</v>
      </c>
      <c r="W6614" s="170" t="s">
        <v>3132</v>
      </c>
      <c r="X6614" s="170" t="s">
        <v>1355</v>
      </c>
      <c r="Y6614" s="163"/>
      <c r="Z6614" s="163"/>
      <c r="AA6614" s="163">
        <v>42.356099999999998</v>
      </c>
      <c r="AB6614" s="163">
        <v>-123.4105</v>
      </c>
      <c r="AC6614" s="163" t="s">
        <v>1674</v>
      </c>
      <c r="AD6614" s="163" t="s">
        <v>1674</v>
      </c>
      <c r="AE6614" s="163"/>
      <c r="AF6614" s="163"/>
      <c r="AG6614" s="170" t="s">
        <v>1649</v>
      </c>
      <c r="AH6614" s="170" t="s">
        <v>1649</v>
      </c>
      <c r="AI6614" s="163"/>
      <c r="AJ6614" s="163"/>
      <c r="AK6614" s="163"/>
      <c r="AL6614" s="163"/>
      <c r="AM6614" s="163"/>
      <c r="AN6614" s="163"/>
      <c r="AO6614" s="163"/>
      <c r="AP6614" s="163"/>
      <c r="AQ6614" s="163"/>
      <c r="AR6614" s="163"/>
      <c r="AS6614" s="163"/>
      <c r="AT6614" s="163"/>
      <c r="AU6614" s="163"/>
      <c r="AV6614" s="163"/>
      <c r="AW6614" s="163"/>
      <c r="AX6614" s="163"/>
      <c r="AY6614" s="163"/>
      <c r="AZ6614" s="163"/>
      <c r="BA6614" s="163"/>
      <c r="BB6614" s="163"/>
      <c r="BC6614" s="163"/>
    </row>
    <row r="6615" spans="1:55" x14ac:dyDescent="0.25">
      <c r="A6615" s="170"/>
      <c r="B6615" s="53"/>
      <c r="C6615" s="163"/>
      <c r="D6615" s="163"/>
      <c r="E6615" s="171">
        <v>30</v>
      </c>
      <c r="F6615" s="170" t="s">
        <v>1518</v>
      </c>
      <c r="G6615" s="170">
        <v>2018</v>
      </c>
      <c r="H6615" s="172">
        <v>0.35416666666666702</v>
      </c>
      <c r="I6615" s="170">
        <v>31</v>
      </c>
      <c r="J6615" s="163" t="s">
        <v>1518</v>
      </c>
      <c r="K6615" s="170">
        <v>2018</v>
      </c>
      <c r="L6615" s="170" t="str">
        <f t="shared" si="161"/>
        <v>-31.vii</v>
      </c>
      <c r="M6615" s="173">
        <v>0.33333333333333298</v>
      </c>
      <c r="N6615" s="170" t="s">
        <v>3254</v>
      </c>
      <c r="O6615" s="170"/>
      <c r="P6615" s="437">
        <v>179</v>
      </c>
      <c r="Q6615" s="437">
        <v>179</v>
      </c>
      <c r="R6615" s="437">
        <v>4</v>
      </c>
      <c r="S6615" s="170" t="s">
        <v>3</v>
      </c>
      <c r="T6615" s="170" t="s">
        <v>44</v>
      </c>
      <c r="U6615" s="170" t="s">
        <v>1345</v>
      </c>
      <c r="V6615" s="170" t="s">
        <v>1923</v>
      </c>
      <c r="W6615" s="170" t="s">
        <v>3132</v>
      </c>
      <c r="X6615" s="170" t="s">
        <v>1355</v>
      </c>
      <c r="Y6615" s="163"/>
      <c r="Z6615" s="163"/>
      <c r="AA6615" s="163">
        <v>42.356099999999998</v>
      </c>
      <c r="AB6615" s="163">
        <v>-123.4105</v>
      </c>
      <c r="AC6615" s="163" t="s">
        <v>1674</v>
      </c>
      <c r="AD6615" s="163" t="s">
        <v>1674</v>
      </c>
      <c r="AE6615" s="163"/>
      <c r="AF6615" s="163"/>
      <c r="AG6615" s="170" t="s">
        <v>1649</v>
      </c>
      <c r="AH6615" s="170" t="s">
        <v>1649</v>
      </c>
      <c r="AI6615" s="163"/>
      <c r="AJ6615" s="163"/>
      <c r="AK6615" s="163"/>
      <c r="AL6615" s="163"/>
      <c r="AM6615" s="163"/>
      <c r="AN6615" s="163"/>
      <c r="AO6615" s="163"/>
      <c r="AP6615" s="163"/>
      <c r="AQ6615" s="163"/>
      <c r="AR6615" s="163"/>
      <c r="AS6615" s="163"/>
      <c r="AT6615" s="163"/>
      <c r="AU6615" s="163"/>
      <c r="AV6615" s="163"/>
      <c r="AW6615" s="163"/>
      <c r="AX6615" s="163"/>
      <c r="AY6615" s="163"/>
      <c r="AZ6615" s="163"/>
      <c r="BA6615" s="163"/>
      <c r="BB6615" s="163"/>
      <c r="BC6615" s="163"/>
    </row>
    <row r="6616" spans="1:55" x14ac:dyDescent="0.25">
      <c r="A6616" s="170"/>
      <c r="B6616" s="53"/>
      <c r="C6616" s="163"/>
      <c r="D6616" s="163"/>
      <c r="E6616" s="171">
        <v>30</v>
      </c>
      <c r="F6616" s="170" t="s">
        <v>1518</v>
      </c>
      <c r="G6616" s="170">
        <v>2018</v>
      </c>
      <c r="H6616" s="172">
        <v>0.35416666666666702</v>
      </c>
      <c r="I6616" s="170">
        <v>31</v>
      </c>
      <c r="J6616" s="163" t="s">
        <v>1518</v>
      </c>
      <c r="K6616" s="170">
        <v>2018</v>
      </c>
      <c r="L6616" s="170" t="str">
        <f t="shared" si="161"/>
        <v>-31.vii</v>
      </c>
      <c r="M6616" s="173">
        <v>0.33333333333333298</v>
      </c>
      <c r="N6616" s="170" t="s">
        <v>3254</v>
      </c>
      <c r="O6616" s="170"/>
      <c r="P6616" s="437">
        <v>179</v>
      </c>
      <c r="Q6616" s="437">
        <v>179</v>
      </c>
      <c r="R6616" s="437">
        <v>5</v>
      </c>
      <c r="S6616" s="170" t="s">
        <v>3</v>
      </c>
      <c r="T6616" s="170" t="s">
        <v>44</v>
      </c>
      <c r="U6616" s="170" t="s">
        <v>1345</v>
      </c>
      <c r="V6616" s="170" t="s">
        <v>1923</v>
      </c>
      <c r="W6616" s="170" t="s">
        <v>3132</v>
      </c>
      <c r="X6616" s="170" t="s">
        <v>1355</v>
      </c>
      <c r="Y6616" s="163"/>
      <c r="Z6616" s="163"/>
      <c r="AA6616" s="163">
        <v>42.356099999999998</v>
      </c>
      <c r="AB6616" s="163">
        <v>-123.4105</v>
      </c>
      <c r="AC6616" s="163" t="s">
        <v>1674</v>
      </c>
      <c r="AD6616" s="163" t="s">
        <v>1674</v>
      </c>
      <c r="AE6616" s="163"/>
      <c r="AF6616" s="163"/>
      <c r="AG6616" s="170" t="s">
        <v>1649</v>
      </c>
      <c r="AH6616" s="170" t="s">
        <v>1649</v>
      </c>
      <c r="AI6616" s="163"/>
      <c r="AJ6616" s="163"/>
      <c r="AK6616" s="163"/>
      <c r="AL6616" s="163"/>
      <c r="AM6616" s="163"/>
      <c r="AN6616" s="163"/>
      <c r="AO6616" s="163"/>
      <c r="AP6616" s="163"/>
      <c r="AQ6616" s="163"/>
      <c r="AR6616" s="163"/>
      <c r="AS6616" s="163"/>
      <c r="AT6616" s="163"/>
      <c r="AU6616" s="163"/>
      <c r="AV6616" s="163"/>
      <c r="AW6616" s="163"/>
      <c r="AX6616" s="163"/>
      <c r="AY6616" s="163"/>
      <c r="AZ6616" s="163"/>
      <c r="BA6616" s="163"/>
      <c r="BB6616" s="163"/>
      <c r="BC6616" s="163"/>
    </row>
    <row r="6617" spans="1:55" x14ac:dyDescent="0.25">
      <c r="A6617" s="170"/>
      <c r="B6617" s="53"/>
      <c r="C6617" s="163"/>
      <c r="D6617" s="163"/>
      <c r="E6617" s="171">
        <v>30</v>
      </c>
      <c r="F6617" s="170" t="s">
        <v>1518</v>
      </c>
      <c r="G6617" s="170">
        <v>2018</v>
      </c>
      <c r="H6617" s="172">
        <v>0.35416666666666702</v>
      </c>
      <c r="I6617" s="170">
        <v>31</v>
      </c>
      <c r="J6617" s="163" t="s">
        <v>1518</v>
      </c>
      <c r="K6617" s="170">
        <v>2018</v>
      </c>
      <c r="L6617" s="170" t="str">
        <f t="shared" si="161"/>
        <v>-31.vii</v>
      </c>
      <c r="M6617" s="173">
        <v>0.33333333333333298</v>
      </c>
      <c r="N6617" s="170" t="s">
        <v>3254</v>
      </c>
      <c r="O6617" s="170"/>
      <c r="P6617" s="437">
        <v>179</v>
      </c>
      <c r="Q6617" s="437">
        <v>179</v>
      </c>
      <c r="R6617" s="437">
        <v>6</v>
      </c>
      <c r="S6617" s="170" t="s">
        <v>3</v>
      </c>
      <c r="T6617" s="170" t="s">
        <v>44</v>
      </c>
      <c r="U6617" s="170" t="s">
        <v>1345</v>
      </c>
      <c r="V6617" s="170" t="s">
        <v>1923</v>
      </c>
      <c r="W6617" s="170" t="s">
        <v>3132</v>
      </c>
      <c r="X6617" s="170" t="s">
        <v>1355</v>
      </c>
      <c r="Y6617" s="163"/>
      <c r="Z6617" s="163"/>
      <c r="AA6617" s="163">
        <v>42.356099999999998</v>
      </c>
      <c r="AB6617" s="163">
        <v>-123.4105</v>
      </c>
      <c r="AC6617" s="163" t="s">
        <v>1674</v>
      </c>
      <c r="AD6617" s="163" t="s">
        <v>1674</v>
      </c>
      <c r="AE6617" s="163"/>
      <c r="AF6617" s="163"/>
      <c r="AG6617" s="170" t="s">
        <v>1649</v>
      </c>
      <c r="AH6617" s="170" t="s">
        <v>1649</v>
      </c>
      <c r="AI6617" s="163"/>
      <c r="AJ6617" s="163"/>
      <c r="AK6617" s="163"/>
      <c r="AL6617" s="163"/>
      <c r="AM6617" s="163"/>
      <c r="AN6617" s="163"/>
      <c r="AO6617" s="163"/>
      <c r="AP6617" s="163"/>
      <c r="AQ6617" s="163"/>
      <c r="AR6617" s="163"/>
      <c r="AS6617" s="163"/>
      <c r="AT6617" s="163"/>
      <c r="AU6617" s="163"/>
      <c r="AV6617" s="163"/>
      <c r="AW6617" s="163"/>
      <c r="AX6617" s="163"/>
      <c r="AY6617" s="163"/>
      <c r="AZ6617" s="163"/>
      <c r="BA6617" s="163"/>
      <c r="BB6617" s="163"/>
      <c r="BC6617" s="163"/>
    </row>
    <row r="6618" spans="1:55" x14ac:dyDescent="0.25">
      <c r="A6618" s="170"/>
      <c r="B6618" s="53"/>
      <c r="C6618" s="163"/>
      <c r="D6618" s="163"/>
      <c r="E6618" s="171">
        <v>30</v>
      </c>
      <c r="F6618" s="170" t="s">
        <v>1518</v>
      </c>
      <c r="G6618" s="170">
        <v>2018</v>
      </c>
      <c r="H6618" s="172">
        <v>0.35416666666666702</v>
      </c>
      <c r="I6618" s="170">
        <v>31</v>
      </c>
      <c r="J6618" s="163" t="s">
        <v>1518</v>
      </c>
      <c r="K6618" s="170">
        <v>2018</v>
      </c>
      <c r="L6618" s="170" t="str">
        <f t="shared" si="161"/>
        <v>-31.vii</v>
      </c>
      <c r="M6618" s="173">
        <v>0.33333333333333298</v>
      </c>
      <c r="N6618" s="170" t="s">
        <v>3254</v>
      </c>
      <c r="O6618" s="170"/>
      <c r="P6618" s="437">
        <v>179</v>
      </c>
      <c r="Q6618" s="437">
        <v>179</v>
      </c>
      <c r="R6618" s="437">
        <v>7</v>
      </c>
      <c r="S6618" s="170" t="s">
        <v>3</v>
      </c>
      <c r="T6618" s="170" t="s">
        <v>44</v>
      </c>
      <c r="U6618" s="170" t="s">
        <v>1345</v>
      </c>
      <c r="V6618" s="170" t="s">
        <v>1923</v>
      </c>
      <c r="W6618" s="170" t="s">
        <v>3132</v>
      </c>
      <c r="X6618" s="170" t="s">
        <v>1355</v>
      </c>
      <c r="Y6618" s="163"/>
      <c r="Z6618" s="163"/>
      <c r="AA6618" s="163">
        <v>42.356099999999998</v>
      </c>
      <c r="AB6618" s="163">
        <v>-123.4105</v>
      </c>
      <c r="AC6618" s="163" t="s">
        <v>1674</v>
      </c>
      <c r="AD6618" s="163" t="s">
        <v>1674</v>
      </c>
      <c r="AE6618" s="163"/>
      <c r="AF6618" s="163"/>
      <c r="AG6618" s="170" t="s">
        <v>1649</v>
      </c>
      <c r="AH6618" s="170" t="s">
        <v>1649</v>
      </c>
      <c r="AI6618" s="163"/>
      <c r="AJ6618" s="163"/>
      <c r="AK6618" s="163"/>
      <c r="AL6618" s="163"/>
      <c r="AM6618" s="163"/>
      <c r="AN6618" s="163"/>
      <c r="AO6618" s="163"/>
      <c r="AP6618" s="163"/>
      <c r="AQ6618" s="163"/>
      <c r="AR6618" s="163"/>
      <c r="AS6618" s="163"/>
      <c r="AT6618" s="163"/>
      <c r="AU6618" s="163"/>
      <c r="AV6618" s="163"/>
      <c r="AW6618" s="163"/>
      <c r="AX6618" s="163"/>
      <c r="AY6618" s="163"/>
      <c r="AZ6618" s="163"/>
      <c r="BA6618" s="163"/>
      <c r="BB6618" s="163"/>
      <c r="BC6618" s="163"/>
    </row>
    <row r="6619" spans="1:55" x14ac:dyDescent="0.25">
      <c r="A6619" s="170"/>
      <c r="B6619" s="53"/>
      <c r="C6619" s="163"/>
      <c r="D6619" s="163"/>
      <c r="E6619" s="171">
        <v>30</v>
      </c>
      <c r="F6619" s="170" t="s">
        <v>1518</v>
      </c>
      <c r="G6619" s="170">
        <v>2018</v>
      </c>
      <c r="H6619" s="172">
        <v>0.35416666666666702</v>
      </c>
      <c r="I6619" s="170">
        <v>31</v>
      </c>
      <c r="J6619" s="163" t="s">
        <v>1518</v>
      </c>
      <c r="K6619" s="170">
        <v>2018</v>
      </c>
      <c r="L6619" s="170" t="str">
        <f t="shared" si="161"/>
        <v>-31.vii</v>
      </c>
      <c r="M6619" s="173">
        <v>0.33333333333333298</v>
      </c>
      <c r="N6619" s="170" t="s">
        <v>3254</v>
      </c>
      <c r="O6619" s="170"/>
      <c r="P6619" s="437">
        <v>179</v>
      </c>
      <c r="Q6619" s="437">
        <v>179</v>
      </c>
      <c r="R6619" s="437">
        <v>8</v>
      </c>
      <c r="S6619" s="170" t="s">
        <v>3</v>
      </c>
      <c r="T6619" s="170" t="s">
        <v>44</v>
      </c>
      <c r="U6619" s="170" t="s">
        <v>1345</v>
      </c>
      <c r="V6619" s="170" t="s">
        <v>1923</v>
      </c>
      <c r="W6619" s="170" t="s">
        <v>3132</v>
      </c>
      <c r="X6619" s="170" t="s">
        <v>1355</v>
      </c>
      <c r="Y6619" s="163"/>
      <c r="Z6619" s="163"/>
      <c r="AA6619" s="163">
        <v>42.356099999999998</v>
      </c>
      <c r="AB6619" s="163">
        <v>-123.4105</v>
      </c>
      <c r="AC6619" s="163" t="s">
        <v>1674</v>
      </c>
      <c r="AD6619" s="163" t="s">
        <v>1674</v>
      </c>
      <c r="AE6619" s="163"/>
      <c r="AF6619" s="163"/>
      <c r="AG6619" s="170" t="s">
        <v>1649</v>
      </c>
      <c r="AH6619" s="170" t="s">
        <v>1649</v>
      </c>
      <c r="AI6619" s="163"/>
      <c r="AJ6619" s="163"/>
      <c r="AK6619" s="163"/>
      <c r="AL6619" s="163"/>
      <c r="AM6619" s="163"/>
      <c r="AN6619" s="163"/>
      <c r="AO6619" s="163"/>
      <c r="AP6619" s="163"/>
      <c r="AQ6619" s="163"/>
      <c r="AR6619" s="163"/>
      <c r="AS6619" s="163"/>
      <c r="AT6619" s="163"/>
      <c r="AU6619" s="163"/>
      <c r="AV6619" s="163"/>
      <c r="AW6619" s="163"/>
      <c r="AX6619" s="163"/>
      <c r="AY6619" s="163"/>
      <c r="AZ6619" s="163"/>
      <c r="BA6619" s="163"/>
      <c r="BB6619" s="163"/>
      <c r="BC6619" s="163"/>
    </row>
    <row r="6620" spans="1:55" x14ac:dyDescent="0.25">
      <c r="A6620" s="170"/>
      <c r="B6620" s="53"/>
      <c r="C6620" s="163"/>
      <c r="D6620" s="163"/>
      <c r="E6620" s="171">
        <v>30</v>
      </c>
      <c r="F6620" s="170" t="s">
        <v>1518</v>
      </c>
      <c r="G6620" s="170">
        <v>2018</v>
      </c>
      <c r="H6620" s="172">
        <v>0.35416666666666702</v>
      </c>
      <c r="I6620" s="170">
        <v>31</v>
      </c>
      <c r="J6620" s="163" t="s">
        <v>1518</v>
      </c>
      <c r="K6620" s="170">
        <v>2018</v>
      </c>
      <c r="L6620" s="170" t="str">
        <f t="shared" si="161"/>
        <v>-31.vii</v>
      </c>
      <c r="M6620" s="173">
        <v>0.33333333333333298</v>
      </c>
      <c r="N6620" s="170" t="s">
        <v>3254</v>
      </c>
      <c r="O6620" s="170"/>
      <c r="P6620" s="437">
        <v>179</v>
      </c>
      <c r="Q6620" s="437">
        <v>179</v>
      </c>
      <c r="R6620" s="437">
        <v>9</v>
      </c>
      <c r="S6620" s="170" t="s">
        <v>3</v>
      </c>
      <c r="T6620" s="170" t="s">
        <v>44</v>
      </c>
      <c r="U6620" s="170" t="s">
        <v>1345</v>
      </c>
      <c r="V6620" s="170" t="s">
        <v>1923</v>
      </c>
      <c r="W6620" s="170" t="s">
        <v>3132</v>
      </c>
      <c r="X6620" s="170" t="s">
        <v>1355</v>
      </c>
      <c r="Y6620" s="163"/>
      <c r="Z6620" s="163"/>
      <c r="AA6620" s="163">
        <v>42.356099999999998</v>
      </c>
      <c r="AB6620" s="163">
        <v>-123.4105</v>
      </c>
      <c r="AC6620" s="163" t="s">
        <v>1674</v>
      </c>
      <c r="AD6620" s="163" t="s">
        <v>1674</v>
      </c>
      <c r="AE6620" s="163"/>
      <c r="AF6620" s="163"/>
      <c r="AG6620" s="170" t="s">
        <v>1649</v>
      </c>
      <c r="AH6620" s="170" t="s">
        <v>1649</v>
      </c>
      <c r="AI6620" s="163"/>
      <c r="AJ6620" s="163"/>
      <c r="AK6620" s="163"/>
      <c r="AL6620" s="163"/>
      <c r="AM6620" s="163"/>
      <c r="AN6620" s="163"/>
      <c r="AO6620" s="163"/>
      <c r="AP6620" s="163"/>
      <c r="AQ6620" s="163"/>
      <c r="AR6620" s="163"/>
      <c r="AS6620" s="163"/>
      <c r="AT6620" s="163"/>
      <c r="AU6620" s="163"/>
      <c r="AV6620" s="163"/>
      <c r="AW6620" s="163"/>
      <c r="AX6620" s="163"/>
      <c r="AY6620" s="163"/>
      <c r="AZ6620" s="163"/>
      <c r="BA6620" s="163"/>
      <c r="BB6620" s="163"/>
      <c r="BC6620" s="163"/>
    </row>
    <row r="6621" spans="1:55" x14ac:dyDescent="0.25">
      <c r="A6621" s="170"/>
      <c r="B6621" s="53"/>
      <c r="C6621" s="163"/>
      <c r="D6621" s="163"/>
      <c r="E6621" s="171">
        <v>30</v>
      </c>
      <c r="F6621" s="170" t="s">
        <v>1518</v>
      </c>
      <c r="G6621" s="170">
        <v>2018</v>
      </c>
      <c r="H6621" s="172">
        <v>0.35416666666666702</v>
      </c>
      <c r="I6621" s="170">
        <v>31</v>
      </c>
      <c r="J6621" s="163" t="s">
        <v>1518</v>
      </c>
      <c r="K6621" s="170">
        <v>2018</v>
      </c>
      <c r="L6621" s="170" t="str">
        <f t="shared" si="161"/>
        <v>-31.vii</v>
      </c>
      <c r="M6621" s="173">
        <v>0.33333333333333298</v>
      </c>
      <c r="N6621" s="170" t="s">
        <v>3254</v>
      </c>
      <c r="O6621" s="170"/>
      <c r="P6621" s="437">
        <v>179</v>
      </c>
      <c r="Q6621" s="437">
        <v>179</v>
      </c>
      <c r="R6621" s="437">
        <v>10</v>
      </c>
      <c r="S6621" s="170" t="s">
        <v>3</v>
      </c>
      <c r="T6621" s="170" t="s">
        <v>44</v>
      </c>
      <c r="U6621" s="170" t="s">
        <v>1345</v>
      </c>
      <c r="V6621" s="170" t="s">
        <v>1923</v>
      </c>
      <c r="W6621" s="170" t="s">
        <v>3132</v>
      </c>
      <c r="X6621" s="170" t="s">
        <v>1355</v>
      </c>
      <c r="Y6621" s="163"/>
      <c r="Z6621" s="163"/>
      <c r="AA6621" s="163">
        <v>42.356099999999998</v>
      </c>
      <c r="AB6621" s="163">
        <v>-123.4105</v>
      </c>
      <c r="AC6621" s="163" t="s">
        <v>1674</v>
      </c>
      <c r="AD6621" s="163" t="s">
        <v>1674</v>
      </c>
      <c r="AE6621" s="163"/>
      <c r="AF6621" s="163"/>
      <c r="AG6621" s="170" t="s">
        <v>1649</v>
      </c>
      <c r="AH6621" s="170" t="s">
        <v>1649</v>
      </c>
      <c r="AI6621" s="163"/>
      <c r="AJ6621" s="163"/>
      <c r="AK6621" s="163"/>
      <c r="AL6621" s="163"/>
      <c r="AM6621" s="163"/>
      <c r="AN6621" s="163"/>
      <c r="AO6621" s="163"/>
      <c r="AP6621" s="163"/>
      <c r="AQ6621" s="163"/>
      <c r="AR6621" s="163"/>
      <c r="AS6621" s="163"/>
      <c r="AT6621" s="163"/>
      <c r="AU6621" s="163"/>
      <c r="AV6621" s="163"/>
      <c r="AW6621" s="163"/>
      <c r="AX6621" s="163"/>
      <c r="AY6621" s="163"/>
      <c r="AZ6621" s="163"/>
      <c r="BA6621" s="163"/>
      <c r="BB6621" s="163"/>
      <c r="BC6621" s="163"/>
    </row>
    <row r="6622" spans="1:55" x14ac:dyDescent="0.25">
      <c r="A6622" s="170"/>
      <c r="B6622" s="53"/>
      <c r="C6622" s="163"/>
      <c r="D6622" s="163"/>
      <c r="E6622" s="171">
        <v>30</v>
      </c>
      <c r="F6622" s="170" t="s">
        <v>1518</v>
      </c>
      <c r="G6622" s="170">
        <v>2018</v>
      </c>
      <c r="H6622" s="172">
        <v>0.35416666666666702</v>
      </c>
      <c r="I6622" s="170">
        <v>31</v>
      </c>
      <c r="J6622" s="163" t="s">
        <v>1518</v>
      </c>
      <c r="K6622" s="170">
        <v>2018</v>
      </c>
      <c r="L6622" s="170" t="str">
        <f t="shared" si="161"/>
        <v>-31.vii</v>
      </c>
      <c r="M6622" s="173">
        <v>0.33333333333333298</v>
      </c>
      <c r="N6622" s="170" t="s">
        <v>3254</v>
      </c>
      <c r="O6622" s="170"/>
      <c r="P6622" s="437">
        <v>179</v>
      </c>
      <c r="Q6622" s="437">
        <v>179</v>
      </c>
      <c r="R6622" s="437">
        <v>11</v>
      </c>
      <c r="S6622" s="170" t="s">
        <v>3</v>
      </c>
      <c r="T6622" s="170" t="s">
        <v>44</v>
      </c>
      <c r="U6622" s="170" t="s">
        <v>1345</v>
      </c>
      <c r="V6622" s="170" t="s">
        <v>1923</v>
      </c>
      <c r="W6622" s="170" t="s">
        <v>3132</v>
      </c>
      <c r="X6622" s="170" t="s">
        <v>1355</v>
      </c>
      <c r="Y6622" s="163"/>
      <c r="Z6622" s="163"/>
      <c r="AA6622" s="163">
        <v>42.356099999999998</v>
      </c>
      <c r="AB6622" s="163">
        <v>-123.4105</v>
      </c>
      <c r="AC6622" s="163" t="s">
        <v>1674</v>
      </c>
      <c r="AD6622" s="163" t="s">
        <v>1674</v>
      </c>
      <c r="AE6622" s="163"/>
      <c r="AF6622" s="163"/>
      <c r="AG6622" s="170" t="s">
        <v>1649</v>
      </c>
      <c r="AH6622" s="170" t="s">
        <v>1649</v>
      </c>
      <c r="AI6622" s="163"/>
      <c r="AJ6622" s="163"/>
      <c r="AK6622" s="163"/>
      <c r="AL6622" s="163"/>
      <c r="AM6622" s="163"/>
      <c r="AN6622" s="163"/>
      <c r="AO6622" s="163"/>
      <c r="AP6622" s="163"/>
      <c r="AQ6622" s="163"/>
      <c r="AR6622" s="163"/>
      <c r="AS6622" s="163"/>
      <c r="AT6622" s="163"/>
      <c r="AU6622" s="163"/>
      <c r="AV6622" s="163"/>
      <c r="AW6622" s="163"/>
      <c r="AX6622" s="163"/>
      <c r="AY6622" s="163"/>
      <c r="AZ6622" s="163"/>
      <c r="BA6622" s="163"/>
      <c r="BB6622" s="163"/>
      <c r="BC6622" s="163"/>
    </row>
    <row r="6623" spans="1:55" x14ac:dyDescent="0.25">
      <c r="A6623" s="170"/>
      <c r="B6623" s="53"/>
      <c r="C6623" s="163"/>
      <c r="D6623" s="163"/>
      <c r="E6623" s="171">
        <v>30</v>
      </c>
      <c r="F6623" s="170" t="s">
        <v>1518</v>
      </c>
      <c r="G6623" s="170">
        <v>2018</v>
      </c>
      <c r="H6623" s="172">
        <v>0.35416666666666702</v>
      </c>
      <c r="I6623" s="170">
        <v>31</v>
      </c>
      <c r="J6623" s="163" t="s">
        <v>1518</v>
      </c>
      <c r="K6623" s="170">
        <v>2018</v>
      </c>
      <c r="L6623" s="170" t="str">
        <f t="shared" si="161"/>
        <v>-31.vii</v>
      </c>
      <c r="M6623" s="173">
        <v>0.33333333333333298</v>
      </c>
      <c r="N6623" s="170" t="s">
        <v>3254</v>
      </c>
      <c r="O6623" s="170"/>
      <c r="P6623" s="437">
        <v>179</v>
      </c>
      <c r="Q6623" s="437">
        <v>179</v>
      </c>
      <c r="R6623" s="437">
        <v>12</v>
      </c>
      <c r="S6623" s="170" t="s">
        <v>3</v>
      </c>
      <c r="T6623" s="170" t="s">
        <v>44</v>
      </c>
      <c r="U6623" s="170" t="s">
        <v>1345</v>
      </c>
      <c r="V6623" s="170" t="s">
        <v>1923</v>
      </c>
      <c r="W6623" s="170" t="s">
        <v>3132</v>
      </c>
      <c r="X6623" s="170" t="s">
        <v>1355</v>
      </c>
      <c r="Y6623" s="163"/>
      <c r="Z6623" s="163"/>
      <c r="AA6623" s="163">
        <v>42.356099999999998</v>
      </c>
      <c r="AB6623" s="163">
        <v>-123.4105</v>
      </c>
      <c r="AC6623" s="163" t="s">
        <v>1674</v>
      </c>
      <c r="AD6623" s="163" t="s">
        <v>1674</v>
      </c>
      <c r="AE6623" s="163"/>
      <c r="AF6623" s="163"/>
      <c r="AG6623" s="170" t="s">
        <v>1649</v>
      </c>
      <c r="AH6623" s="170" t="s">
        <v>1649</v>
      </c>
      <c r="AI6623" s="163"/>
      <c r="AJ6623" s="163"/>
      <c r="AK6623" s="163"/>
      <c r="AL6623" s="163"/>
      <c r="AM6623" s="163"/>
      <c r="AN6623" s="163"/>
      <c r="AO6623" s="163"/>
      <c r="AP6623" s="163"/>
      <c r="AQ6623" s="163"/>
      <c r="AR6623" s="163"/>
      <c r="AS6623" s="163"/>
      <c r="AT6623" s="163"/>
      <c r="AU6623" s="163"/>
      <c r="AV6623" s="163"/>
      <c r="AW6623" s="163"/>
      <c r="AX6623" s="163"/>
      <c r="AY6623" s="163"/>
      <c r="AZ6623" s="163"/>
      <c r="BA6623" s="163"/>
      <c r="BB6623" s="163"/>
      <c r="BC6623" s="163"/>
    </row>
    <row r="6624" spans="1:55" x14ac:dyDescent="0.25">
      <c r="A6624" s="170"/>
      <c r="B6624" s="53"/>
      <c r="C6624" s="163"/>
      <c r="D6624" s="163"/>
      <c r="E6624" s="171">
        <v>30</v>
      </c>
      <c r="F6624" s="170" t="s">
        <v>1518</v>
      </c>
      <c r="G6624" s="170">
        <v>2018</v>
      </c>
      <c r="H6624" s="172">
        <v>0.35416666666666702</v>
      </c>
      <c r="I6624" s="170">
        <v>31</v>
      </c>
      <c r="J6624" s="163" t="s">
        <v>1518</v>
      </c>
      <c r="K6624" s="170">
        <v>2018</v>
      </c>
      <c r="L6624" s="170" t="str">
        <f t="shared" si="161"/>
        <v>-31.vii</v>
      </c>
      <c r="M6624" s="173">
        <v>0.33333333333333298</v>
      </c>
      <c r="N6624" s="170" t="s">
        <v>3254</v>
      </c>
      <c r="O6624" s="170"/>
      <c r="P6624" s="437">
        <v>179</v>
      </c>
      <c r="Q6624" s="437">
        <v>179</v>
      </c>
      <c r="R6624" s="437">
        <v>13</v>
      </c>
      <c r="S6624" s="170" t="s">
        <v>3</v>
      </c>
      <c r="T6624" s="170" t="s">
        <v>44</v>
      </c>
      <c r="U6624" s="170" t="s">
        <v>1345</v>
      </c>
      <c r="V6624" s="170" t="s">
        <v>1923</v>
      </c>
      <c r="W6624" s="170" t="s">
        <v>3132</v>
      </c>
      <c r="X6624" s="170" t="s">
        <v>1355</v>
      </c>
      <c r="Y6624" s="163"/>
      <c r="Z6624" s="163"/>
      <c r="AA6624" s="163">
        <v>42.356099999999998</v>
      </c>
      <c r="AB6624" s="163">
        <v>-123.4105</v>
      </c>
      <c r="AC6624" s="163" t="s">
        <v>1674</v>
      </c>
      <c r="AD6624" s="163" t="s">
        <v>1674</v>
      </c>
      <c r="AE6624" s="163"/>
      <c r="AF6624" s="163"/>
      <c r="AG6624" s="170" t="s">
        <v>1649</v>
      </c>
      <c r="AH6624" s="170" t="s">
        <v>1649</v>
      </c>
      <c r="AI6624" s="163"/>
      <c r="AJ6624" s="163"/>
      <c r="AK6624" s="163"/>
      <c r="AL6624" s="163"/>
      <c r="AM6624" s="163"/>
      <c r="AN6624" s="163"/>
      <c r="AO6624" s="163"/>
      <c r="AP6624" s="163"/>
      <c r="AQ6624" s="163"/>
      <c r="AR6624" s="163"/>
      <c r="AS6624" s="163"/>
      <c r="AT6624" s="163"/>
      <c r="AU6624" s="163"/>
      <c r="AV6624" s="163"/>
      <c r="AW6624" s="163"/>
      <c r="AX6624" s="163"/>
      <c r="AY6624" s="163"/>
      <c r="AZ6624" s="163"/>
      <c r="BA6624" s="163"/>
      <c r="BB6624" s="163"/>
      <c r="BC6624" s="163"/>
    </row>
    <row r="6625" spans="1:55" x14ac:dyDescent="0.25">
      <c r="A6625" s="170"/>
      <c r="B6625" s="53"/>
      <c r="C6625" s="163"/>
      <c r="D6625" s="163"/>
      <c r="E6625" s="171">
        <v>30</v>
      </c>
      <c r="F6625" s="170" t="s">
        <v>1518</v>
      </c>
      <c r="G6625" s="170">
        <v>2018</v>
      </c>
      <c r="H6625" s="172">
        <v>0.35416666666666702</v>
      </c>
      <c r="I6625" s="170">
        <v>31</v>
      </c>
      <c r="J6625" s="163" t="s">
        <v>1518</v>
      </c>
      <c r="K6625" s="170">
        <v>2018</v>
      </c>
      <c r="L6625" s="170" t="str">
        <f t="shared" si="161"/>
        <v>-31.vii</v>
      </c>
      <c r="M6625" s="173">
        <v>0.33333333333333298</v>
      </c>
      <c r="N6625" s="170" t="s">
        <v>3254</v>
      </c>
      <c r="O6625" s="170"/>
      <c r="P6625" s="437">
        <v>179</v>
      </c>
      <c r="Q6625" s="437">
        <v>179</v>
      </c>
      <c r="R6625" s="437">
        <v>14</v>
      </c>
      <c r="S6625" s="170" t="s">
        <v>3</v>
      </c>
      <c r="T6625" s="170" t="s">
        <v>44</v>
      </c>
      <c r="U6625" s="170" t="s">
        <v>1345</v>
      </c>
      <c r="V6625" s="170" t="s">
        <v>1923</v>
      </c>
      <c r="W6625" s="170" t="s">
        <v>3132</v>
      </c>
      <c r="X6625" s="170" t="s">
        <v>1355</v>
      </c>
      <c r="Y6625" s="163"/>
      <c r="Z6625" s="163"/>
      <c r="AA6625" s="163">
        <v>42.356099999999998</v>
      </c>
      <c r="AB6625" s="163">
        <v>-123.4105</v>
      </c>
      <c r="AC6625" s="163" t="s">
        <v>1674</v>
      </c>
      <c r="AD6625" s="163" t="s">
        <v>1674</v>
      </c>
      <c r="AE6625" s="163"/>
      <c r="AF6625" s="163"/>
      <c r="AG6625" s="170" t="s">
        <v>1649</v>
      </c>
      <c r="AH6625" s="170" t="s">
        <v>1649</v>
      </c>
      <c r="AI6625" s="163"/>
      <c r="AJ6625" s="163"/>
      <c r="AK6625" s="163"/>
      <c r="AL6625" s="163"/>
      <c r="AM6625" s="163"/>
      <c r="AN6625" s="163"/>
      <c r="AO6625" s="163"/>
      <c r="AP6625" s="163"/>
      <c r="AQ6625" s="163"/>
      <c r="AR6625" s="163"/>
      <c r="AS6625" s="163"/>
      <c r="AT6625" s="163"/>
      <c r="AU6625" s="163"/>
      <c r="AV6625" s="163"/>
      <c r="AW6625" s="163"/>
      <c r="AX6625" s="163"/>
      <c r="AY6625" s="163"/>
      <c r="AZ6625" s="163"/>
      <c r="BA6625" s="163"/>
      <c r="BB6625" s="163"/>
      <c r="BC6625" s="163"/>
    </row>
    <row r="6626" spans="1:55" x14ac:dyDescent="0.25">
      <c r="A6626" s="170"/>
      <c r="B6626" s="53"/>
      <c r="C6626" s="163"/>
      <c r="D6626" s="163"/>
      <c r="E6626" s="171">
        <v>30</v>
      </c>
      <c r="F6626" s="170" t="s">
        <v>1518</v>
      </c>
      <c r="G6626" s="170">
        <v>2018</v>
      </c>
      <c r="H6626" s="172">
        <v>0.35416666666666702</v>
      </c>
      <c r="I6626" s="170">
        <v>31</v>
      </c>
      <c r="J6626" s="163" t="s">
        <v>1518</v>
      </c>
      <c r="K6626" s="170">
        <v>2018</v>
      </c>
      <c r="L6626" s="170" t="str">
        <f t="shared" si="161"/>
        <v>-31.vii</v>
      </c>
      <c r="M6626" s="173">
        <v>0.33333333333333298</v>
      </c>
      <c r="N6626" s="170" t="s">
        <v>3254</v>
      </c>
      <c r="O6626" s="170"/>
      <c r="P6626" s="437">
        <v>179</v>
      </c>
      <c r="Q6626" s="437">
        <v>179</v>
      </c>
      <c r="R6626" s="437">
        <v>15</v>
      </c>
      <c r="S6626" s="170" t="s">
        <v>3</v>
      </c>
      <c r="T6626" s="170" t="s">
        <v>44</v>
      </c>
      <c r="U6626" s="170" t="s">
        <v>1345</v>
      </c>
      <c r="V6626" s="170" t="s">
        <v>1923</v>
      </c>
      <c r="W6626" s="170" t="s">
        <v>3132</v>
      </c>
      <c r="X6626" s="170" t="s">
        <v>1355</v>
      </c>
      <c r="Y6626" s="163"/>
      <c r="Z6626" s="163"/>
      <c r="AA6626" s="163">
        <v>42.356099999999998</v>
      </c>
      <c r="AB6626" s="163">
        <v>-123.4105</v>
      </c>
      <c r="AC6626" s="163" t="s">
        <v>1674</v>
      </c>
      <c r="AD6626" s="163" t="s">
        <v>1674</v>
      </c>
      <c r="AE6626" s="163"/>
      <c r="AF6626" s="163"/>
      <c r="AG6626" s="170" t="s">
        <v>1649</v>
      </c>
      <c r="AH6626" s="170" t="s">
        <v>1649</v>
      </c>
      <c r="AI6626" s="163"/>
      <c r="AJ6626" s="163"/>
      <c r="AK6626" s="163"/>
      <c r="AL6626" s="163"/>
      <c r="AM6626" s="163"/>
      <c r="AN6626" s="163"/>
      <c r="AO6626" s="163"/>
      <c r="AP6626" s="163"/>
      <c r="AQ6626" s="163"/>
      <c r="AR6626" s="163"/>
      <c r="AS6626" s="163"/>
      <c r="AT6626" s="163"/>
      <c r="AU6626" s="163"/>
      <c r="AV6626" s="163"/>
      <c r="AW6626" s="163"/>
      <c r="AX6626" s="163"/>
      <c r="AY6626" s="163"/>
      <c r="AZ6626" s="163"/>
      <c r="BA6626" s="163"/>
      <c r="BB6626" s="163"/>
      <c r="BC6626" s="163"/>
    </row>
    <row r="6627" spans="1:55" x14ac:dyDescent="0.25">
      <c r="A6627" s="170"/>
      <c r="B6627" s="53"/>
      <c r="C6627" s="163"/>
      <c r="D6627" s="163"/>
      <c r="E6627" s="171">
        <v>30</v>
      </c>
      <c r="F6627" s="170" t="s">
        <v>1518</v>
      </c>
      <c r="G6627" s="170">
        <v>2018</v>
      </c>
      <c r="H6627" s="172">
        <v>0.35416666666666702</v>
      </c>
      <c r="I6627" s="170">
        <v>31</v>
      </c>
      <c r="J6627" s="163" t="s">
        <v>1518</v>
      </c>
      <c r="K6627" s="170">
        <v>2018</v>
      </c>
      <c r="L6627" s="170" t="str">
        <f t="shared" si="161"/>
        <v>-31.vii</v>
      </c>
      <c r="M6627" s="173">
        <v>0.33333333333333298</v>
      </c>
      <c r="N6627" s="170" t="s">
        <v>3254</v>
      </c>
      <c r="O6627" s="170"/>
      <c r="P6627" s="437">
        <v>179</v>
      </c>
      <c r="Q6627" s="437">
        <v>179</v>
      </c>
      <c r="R6627" s="437">
        <v>16</v>
      </c>
      <c r="S6627" s="170" t="s">
        <v>3</v>
      </c>
      <c r="T6627" s="170" t="s">
        <v>44</v>
      </c>
      <c r="U6627" s="170" t="s">
        <v>1345</v>
      </c>
      <c r="V6627" s="170" t="s">
        <v>1923</v>
      </c>
      <c r="W6627" s="170" t="s">
        <v>3132</v>
      </c>
      <c r="X6627" s="170" t="s">
        <v>1355</v>
      </c>
      <c r="Y6627" s="163"/>
      <c r="Z6627" s="163"/>
      <c r="AA6627" s="163">
        <v>42.356099999999998</v>
      </c>
      <c r="AB6627" s="163">
        <v>-123.4105</v>
      </c>
      <c r="AC6627" s="163" t="s">
        <v>1674</v>
      </c>
      <c r="AD6627" s="163" t="s">
        <v>1674</v>
      </c>
      <c r="AE6627" s="163"/>
      <c r="AF6627" s="163"/>
      <c r="AG6627" s="170" t="s">
        <v>1649</v>
      </c>
      <c r="AH6627" s="170" t="s">
        <v>1649</v>
      </c>
      <c r="AI6627" s="163"/>
      <c r="AJ6627" s="163"/>
      <c r="AK6627" s="163"/>
      <c r="AL6627" s="163"/>
      <c r="AM6627" s="163"/>
      <c r="AN6627" s="163"/>
      <c r="AO6627" s="163"/>
      <c r="AP6627" s="163"/>
      <c r="AQ6627" s="163"/>
      <c r="AR6627" s="163"/>
      <c r="AS6627" s="163"/>
      <c r="AT6627" s="163"/>
      <c r="AU6627" s="163"/>
      <c r="AV6627" s="163"/>
      <c r="AW6627" s="163"/>
      <c r="AX6627" s="163"/>
      <c r="AY6627" s="163"/>
      <c r="AZ6627" s="163"/>
      <c r="BA6627" s="163"/>
      <c r="BB6627" s="163"/>
      <c r="BC6627" s="163"/>
    </row>
    <row r="6628" spans="1:55" x14ac:dyDescent="0.25">
      <c r="A6628" s="170"/>
      <c r="B6628" s="53"/>
      <c r="C6628" s="163"/>
      <c r="D6628" s="163"/>
      <c r="E6628" s="171">
        <v>30</v>
      </c>
      <c r="F6628" s="170" t="s">
        <v>1518</v>
      </c>
      <c r="G6628" s="170">
        <v>2018</v>
      </c>
      <c r="H6628" s="172">
        <v>0.35416666666666702</v>
      </c>
      <c r="I6628" s="170">
        <v>31</v>
      </c>
      <c r="J6628" s="163" t="s">
        <v>1518</v>
      </c>
      <c r="K6628" s="170">
        <v>2018</v>
      </c>
      <c r="L6628" s="170" t="str">
        <f t="shared" si="161"/>
        <v>-31.vii</v>
      </c>
      <c r="M6628" s="173">
        <v>0.33333333333333298</v>
      </c>
      <c r="N6628" s="170" t="s">
        <v>3254</v>
      </c>
      <c r="O6628" s="170"/>
      <c r="P6628" s="437">
        <v>179</v>
      </c>
      <c r="Q6628" s="437">
        <v>179</v>
      </c>
      <c r="R6628" s="437">
        <v>17</v>
      </c>
      <c r="S6628" s="170" t="s">
        <v>3</v>
      </c>
      <c r="T6628" s="170" t="s">
        <v>44</v>
      </c>
      <c r="U6628" s="170" t="s">
        <v>1345</v>
      </c>
      <c r="V6628" s="170" t="s">
        <v>1923</v>
      </c>
      <c r="W6628" s="170" t="s">
        <v>3132</v>
      </c>
      <c r="X6628" s="170" t="s">
        <v>1355</v>
      </c>
      <c r="Y6628" s="163"/>
      <c r="Z6628" s="163"/>
      <c r="AA6628" s="163">
        <v>42.356099999999998</v>
      </c>
      <c r="AB6628" s="163">
        <v>-123.4105</v>
      </c>
      <c r="AC6628" s="163" t="s">
        <v>1674</v>
      </c>
      <c r="AD6628" s="163" t="s">
        <v>1674</v>
      </c>
      <c r="AE6628" s="163"/>
      <c r="AF6628" s="163"/>
      <c r="AG6628" s="170" t="s">
        <v>1649</v>
      </c>
      <c r="AH6628" s="170" t="s">
        <v>1649</v>
      </c>
      <c r="AI6628" s="163"/>
      <c r="AJ6628" s="163"/>
      <c r="AK6628" s="163"/>
      <c r="AL6628" s="163"/>
      <c r="AM6628" s="163"/>
      <c r="AN6628" s="163"/>
      <c r="AO6628" s="163"/>
      <c r="AP6628" s="163"/>
      <c r="AQ6628" s="163"/>
      <c r="AR6628" s="163"/>
      <c r="AS6628" s="163"/>
      <c r="AT6628" s="163"/>
      <c r="AU6628" s="163"/>
      <c r="AV6628" s="163"/>
      <c r="AW6628" s="163"/>
      <c r="AX6628" s="163"/>
      <c r="AY6628" s="163"/>
      <c r="AZ6628" s="163"/>
      <c r="BA6628" s="163"/>
      <c r="BB6628" s="163"/>
      <c r="BC6628" s="163"/>
    </row>
    <row r="6629" spans="1:55" x14ac:dyDescent="0.25">
      <c r="A6629" s="170"/>
      <c r="B6629" s="53"/>
      <c r="C6629" s="163"/>
      <c r="D6629" s="163"/>
      <c r="E6629" s="171">
        <v>30</v>
      </c>
      <c r="F6629" s="170" t="s">
        <v>1518</v>
      </c>
      <c r="G6629" s="170">
        <v>2018</v>
      </c>
      <c r="H6629" s="172">
        <v>0.35416666666666702</v>
      </c>
      <c r="I6629" s="170">
        <v>31</v>
      </c>
      <c r="J6629" s="163" t="s">
        <v>1518</v>
      </c>
      <c r="K6629" s="170">
        <v>2018</v>
      </c>
      <c r="L6629" s="170" t="str">
        <f t="shared" si="161"/>
        <v>-31.vii</v>
      </c>
      <c r="M6629" s="173">
        <v>0.33333333333333298</v>
      </c>
      <c r="N6629" s="170" t="s">
        <v>3254</v>
      </c>
      <c r="O6629" s="170"/>
      <c r="P6629" s="437">
        <v>179</v>
      </c>
      <c r="Q6629" s="437">
        <v>179</v>
      </c>
      <c r="R6629" s="437">
        <v>18</v>
      </c>
      <c r="S6629" s="170" t="s">
        <v>3</v>
      </c>
      <c r="T6629" s="170" t="s">
        <v>44</v>
      </c>
      <c r="U6629" s="170" t="s">
        <v>1345</v>
      </c>
      <c r="V6629" s="170" t="s">
        <v>1923</v>
      </c>
      <c r="W6629" s="170" t="s">
        <v>3132</v>
      </c>
      <c r="X6629" s="170" t="s">
        <v>1355</v>
      </c>
      <c r="Y6629" s="163"/>
      <c r="Z6629" s="163"/>
      <c r="AA6629" s="163">
        <v>42.356099999999998</v>
      </c>
      <c r="AB6629" s="163">
        <v>-123.4105</v>
      </c>
      <c r="AC6629" s="163" t="s">
        <v>1674</v>
      </c>
      <c r="AD6629" s="163" t="s">
        <v>1674</v>
      </c>
      <c r="AE6629" s="163"/>
      <c r="AF6629" s="163"/>
      <c r="AG6629" s="170" t="s">
        <v>1649</v>
      </c>
      <c r="AH6629" s="170" t="s">
        <v>1649</v>
      </c>
      <c r="AI6629" s="163"/>
      <c r="AJ6629" s="163"/>
      <c r="AK6629" s="163"/>
      <c r="AL6629" s="163"/>
      <c r="AM6629" s="163"/>
      <c r="AN6629" s="163"/>
      <c r="AO6629" s="163"/>
      <c r="AP6629" s="163"/>
      <c r="AQ6629" s="163"/>
      <c r="AR6629" s="163"/>
      <c r="AS6629" s="163"/>
      <c r="AT6629" s="163"/>
      <c r="AU6629" s="163"/>
      <c r="AV6629" s="163"/>
      <c r="AW6629" s="163"/>
      <c r="AX6629" s="163"/>
      <c r="AY6629" s="163"/>
      <c r="AZ6629" s="163"/>
      <c r="BA6629" s="163"/>
      <c r="BB6629" s="163"/>
      <c r="BC6629" s="163"/>
    </row>
    <row r="6630" spans="1:55" x14ac:dyDescent="0.25">
      <c r="A6630" s="170"/>
      <c r="B6630" s="53"/>
      <c r="C6630" s="163"/>
      <c r="D6630" s="163"/>
      <c r="E6630" s="171">
        <v>30</v>
      </c>
      <c r="F6630" s="170" t="s">
        <v>1518</v>
      </c>
      <c r="G6630" s="170">
        <v>2018</v>
      </c>
      <c r="H6630" s="172">
        <v>0.35416666666666702</v>
      </c>
      <c r="I6630" s="170">
        <v>31</v>
      </c>
      <c r="J6630" s="163" t="s">
        <v>1518</v>
      </c>
      <c r="K6630" s="170">
        <v>2018</v>
      </c>
      <c r="L6630" s="170" t="str">
        <f t="shared" si="161"/>
        <v>-31.vii</v>
      </c>
      <c r="M6630" s="173">
        <v>0.33333333333333298</v>
      </c>
      <c r="N6630" s="170" t="s">
        <v>3254</v>
      </c>
      <c r="O6630" s="170"/>
      <c r="P6630" s="437">
        <v>179</v>
      </c>
      <c r="Q6630" s="437">
        <v>179</v>
      </c>
      <c r="R6630" s="437">
        <v>19</v>
      </c>
      <c r="S6630" s="170" t="s">
        <v>3</v>
      </c>
      <c r="T6630" s="170" t="s">
        <v>44</v>
      </c>
      <c r="U6630" s="170" t="s">
        <v>1345</v>
      </c>
      <c r="V6630" s="170" t="s">
        <v>1923</v>
      </c>
      <c r="W6630" s="170" t="s">
        <v>3132</v>
      </c>
      <c r="X6630" s="170" t="s">
        <v>1355</v>
      </c>
      <c r="Y6630" s="163"/>
      <c r="Z6630" s="163"/>
      <c r="AA6630" s="163">
        <v>42.356099999999998</v>
      </c>
      <c r="AB6630" s="163">
        <v>-123.4105</v>
      </c>
      <c r="AC6630" s="163" t="s">
        <v>1674</v>
      </c>
      <c r="AD6630" s="163" t="s">
        <v>1674</v>
      </c>
      <c r="AE6630" s="163"/>
      <c r="AF6630" s="163"/>
      <c r="AG6630" s="170" t="s">
        <v>1649</v>
      </c>
      <c r="AH6630" s="170" t="s">
        <v>1649</v>
      </c>
      <c r="AI6630" s="163"/>
      <c r="AJ6630" s="163"/>
      <c r="AK6630" s="163"/>
      <c r="AL6630" s="163"/>
      <c r="AM6630" s="163"/>
      <c r="AN6630" s="163"/>
      <c r="AO6630" s="163"/>
      <c r="AP6630" s="163"/>
      <c r="AQ6630" s="163"/>
      <c r="AR6630" s="163"/>
      <c r="AS6630" s="163"/>
      <c r="AT6630" s="163"/>
      <c r="AU6630" s="163"/>
      <c r="AV6630" s="163"/>
      <c r="AW6630" s="163"/>
      <c r="AX6630" s="163"/>
      <c r="AY6630" s="163"/>
      <c r="AZ6630" s="163"/>
      <c r="BA6630" s="163"/>
      <c r="BB6630" s="163"/>
      <c r="BC6630" s="163"/>
    </row>
    <row r="6631" spans="1:55" x14ac:dyDescent="0.25">
      <c r="A6631" s="170"/>
      <c r="B6631" s="53"/>
      <c r="C6631" s="163"/>
      <c r="D6631" s="163"/>
      <c r="E6631" s="171">
        <v>30</v>
      </c>
      <c r="F6631" s="170" t="s">
        <v>1518</v>
      </c>
      <c r="G6631" s="170">
        <v>2018</v>
      </c>
      <c r="H6631" s="172">
        <v>0.35416666666666702</v>
      </c>
      <c r="I6631" s="170">
        <v>31</v>
      </c>
      <c r="J6631" s="163" t="s">
        <v>1518</v>
      </c>
      <c r="K6631" s="170">
        <v>2018</v>
      </c>
      <c r="L6631" s="170" t="str">
        <f t="shared" si="161"/>
        <v>-31.vii</v>
      </c>
      <c r="M6631" s="173">
        <v>0.33333333333333298</v>
      </c>
      <c r="N6631" s="170" t="s">
        <v>3254</v>
      </c>
      <c r="O6631" s="170"/>
      <c r="P6631" s="437">
        <v>179</v>
      </c>
      <c r="Q6631" s="437">
        <v>179</v>
      </c>
      <c r="R6631" s="437">
        <v>20</v>
      </c>
      <c r="S6631" s="170" t="s">
        <v>3</v>
      </c>
      <c r="T6631" s="170" t="s">
        <v>44</v>
      </c>
      <c r="U6631" s="170" t="s">
        <v>1345</v>
      </c>
      <c r="V6631" s="170" t="s">
        <v>1923</v>
      </c>
      <c r="W6631" s="170" t="s">
        <v>3132</v>
      </c>
      <c r="X6631" s="170" t="s">
        <v>1355</v>
      </c>
      <c r="Y6631" s="163"/>
      <c r="Z6631" s="163"/>
      <c r="AA6631" s="163">
        <v>42.356099999999998</v>
      </c>
      <c r="AB6631" s="163">
        <v>-123.4105</v>
      </c>
      <c r="AC6631" s="163" t="s">
        <v>1674</v>
      </c>
      <c r="AD6631" s="163" t="s">
        <v>1674</v>
      </c>
      <c r="AE6631" s="163"/>
      <c r="AF6631" s="163"/>
      <c r="AG6631" s="170" t="s">
        <v>1649</v>
      </c>
      <c r="AH6631" s="170" t="s">
        <v>1649</v>
      </c>
      <c r="AI6631" s="163"/>
      <c r="AJ6631" s="163"/>
      <c r="AK6631" s="163"/>
      <c r="AL6631" s="163"/>
      <c r="AM6631" s="163"/>
      <c r="AN6631" s="163"/>
      <c r="AO6631" s="163"/>
      <c r="AP6631" s="163"/>
      <c r="AQ6631" s="163"/>
      <c r="AR6631" s="163"/>
      <c r="AS6631" s="163"/>
      <c r="AT6631" s="163"/>
      <c r="AU6631" s="163"/>
      <c r="AV6631" s="163"/>
      <c r="AW6631" s="163"/>
      <c r="AX6631" s="163"/>
      <c r="AY6631" s="163"/>
      <c r="AZ6631" s="163"/>
      <c r="BA6631" s="163"/>
      <c r="BB6631" s="163"/>
      <c r="BC6631" s="163"/>
    </row>
    <row r="6632" spans="1:55" x14ac:dyDescent="0.25">
      <c r="A6632" s="170"/>
      <c r="B6632" s="53"/>
      <c r="C6632" s="163"/>
      <c r="D6632" s="163"/>
      <c r="E6632" s="171">
        <v>30</v>
      </c>
      <c r="F6632" s="170" t="s">
        <v>1518</v>
      </c>
      <c r="G6632" s="170">
        <v>2018</v>
      </c>
      <c r="H6632" s="172">
        <v>0.35416666666666702</v>
      </c>
      <c r="I6632" s="170">
        <v>31</v>
      </c>
      <c r="J6632" s="163" t="s">
        <v>1518</v>
      </c>
      <c r="K6632" s="170">
        <v>2018</v>
      </c>
      <c r="L6632" s="170" t="str">
        <f t="shared" si="161"/>
        <v>-31.vii</v>
      </c>
      <c r="M6632" s="173">
        <v>0.33333333333333298</v>
      </c>
      <c r="N6632" s="170" t="s">
        <v>3254</v>
      </c>
      <c r="O6632" s="170"/>
      <c r="P6632" s="437">
        <v>179</v>
      </c>
      <c r="Q6632" s="437">
        <v>179</v>
      </c>
      <c r="R6632" s="437">
        <v>21</v>
      </c>
      <c r="S6632" s="170" t="s">
        <v>3</v>
      </c>
      <c r="T6632" s="170" t="s">
        <v>44</v>
      </c>
      <c r="U6632" s="170" t="s">
        <v>1345</v>
      </c>
      <c r="V6632" s="170" t="s">
        <v>1923</v>
      </c>
      <c r="W6632" s="170" t="s">
        <v>3132</v>
      </c>
      <c r="X6632" s="170" t="s">
        <v>1355</v>
      </c>
      <c r="Y6632" s="163"/>
      <c r="Z6632" s="163"/>
      <c r="AA6632" s="163">
        <v>42.356099999999998</v>
      </c>
      <c r="AB6632" s="163">
        <v>-123.4105</v>
      </c>
      <c r="AC6632" s="163" t="s">
        <v>1674</v>
      </c>
      <c r="AD6632" s="163" t="s">
        <v>1674</v>
      </c>
      <c r="AE6632" s="163"/>
      <c r="AF6632" s="163"/>
      <c r="AG6632" s="170" t="s">
        <v>1649</v>
      </c>
      <c r="AH6632" s="170" t="s">
        <v>1649</v>
      </c>
      <c r="AI6632" s="163"/>
      <c r="AJ6632" s="163"/>
      <c r="AK6632" s="163"/>
      <c r="AL6632" s="163"/>
      <c r="AM6632" s="163"/>
      <c r="AN6632" s="163"/>
      <c r="AO6632" s="163"/>
      <c r="AP6632" s="163"/>
      <c r="AQ6632" s="163"/>
      <c r="AR6632" s="163"/>
      <c r="AS6632" s="163"/>
      <c r="AT6632" s="163"/>
      <c r="AU6632" s="163"/>
      <c r="AV6632" s="163"/>
      <c r="AW6632" s="163"/>
      <c r="AX6632" s="163"/>
      <c r="AY6632" s="163"/>
      <c r="AZ6632" s="163"/>
      <c r="BA6632" s="163"/>
      <c r="BB6632" s="163"/>
      <c r="BC6632" s="163"/>
    </row>
    <row r="6633" spans="1:55" x14ac:dyDescent="0.25">
      <c r="A6633" s="170"/>
      <c r="B6633" s="53"/>
      <c r="C6633" s="163"/>
      <c r="D6633" s="163"/>
      <c r="E6633" s="171">
        <v>30</v>
      </c>
      <c r="F6633" s="170" t="s">
        <v>1518</v>
      </c>
      <c r="G6633" s="170">
        <v>2018</v>
      </c>
      <c r="H6633" s="172">
        <v>0.35416666666666702</v>
      </c>
      <c r="I6633" s="170">
        <v>31</v>
      </c>
      <c r="J6633" s="163" t="s">
        <v>1518</v>
      </c>
      <c r="K6633" s="170">
        <v>2018</v>
      </c>
      <c r="L6633" s="170" t="str">
        <f t="shared" si="161"/>
        <v>-31.vii</v>
      </c>
      <c r="M6633" s="173">
        <v>0.33333333333333298</v>
      </c>
      <c r="N6633" s="170" t="s">
        <v>3254</v>
      </c>
      <c r="O6633" s="170"/>
      <c r="P6633" s="437">
        <v>179</v>
      </c>
      <c r="Q6633" s="437">
        <v>179</v>
      </c>
      <c r="R6633" s="437">
        <v>22</v>
      </c>
      <c r="S6633" s="170" t="s">
        <v>3</v>
      </c>
      <c r="T6633" s="170" t="s">
        <v>44</v>
      </c>
      <c r="U6633" s="170" t="s">
        <v>1345</v>
      </c>
      <c r="V6633" s="170" t="s">
        <v>1923</v>
      </c>
      <c r="W6633" s="170" t="s">
        <v>3132</v>
      </c>
      <c r="X6633" s="170" t="s">
        <v>1355</v>
      </c>
      <c r="Y6633" s="163"/>
      <c r="Z6633" s="163"/>
      <c r="AA6633" s="163">
        <v>42.356099999999998</v>
      </c>
      <c r="AB6633" s="163">
        <v>-123.4105</v>
      </c>
      <c r="AC6633" s="163" t="s">
        <v>1674</v>
      </c>
      <c r="AD6633" s="163" t="s">
        <v>1674</v>
      </c>
      <c r="AE6633" s="163"/>
      <c r="AF6633" s="163"/>
      <c r="AG6633" s="170" t="s">
        <v>1649</v>
      </c>
      <c r="AH6633" s="170" t="s">
        <v>1649</v>
      </c>
      <c r="AI6633" s="163"/>
      <c r="AJ6633" s="163"/>
      <c r="AK6633" s="163"/>
      <c r="AL6633" s="163"/>
      <c r="AM6633" s="163"/>
      <c r="AN6633" s="163"/>
      <c r="AO6633" s="163"/>
      <c r="AP6633" s="163"/>
      <c r="AQ6633" s="163"/>
      <c r="AR6633" s="163"/>
      <c r="AS6633" s="163"/>
      <c r="AT6633" s="163"/>
      <c r="AU6633" s="163"/>
      <c r="AV6633" s="163"/>
      <c r="AW6633" s="163"/>
      <c r="AX6633" s="163"/>
      <c r="AY6633" s="163"/>
      <c r="AZ6633" s="163"/>
      <c r="BA6633" s="163"/>
      <c r="BB6633" s="163"/>
      <c r="BC6633" s="163"/>
    </row>
    <row r="6634" spans="1:55" x14ac:dyDescent="0.25">
      <c r="A6634" s="170"/>
      <c r="B6634" s="53"/>
      <c r="C6634" s="163"/>
      <c r="D6634" s="163"/>
      <c r="E6634" s="171">
        <v>30</v>
      </c>
      <c r="F6634" s="170" t="s">
        <v>1518</v>
      </c>
      <c r="G6634" s="170">
        <v>2018</v>
      </c>
      <c r="H6634" s="172">
        <v>0.35416666666666702</v>
      </c>
      <c r="I6634" s="170">
        <v>31</v>
      </c>
      <c r="J6634" s="163" t="s">
        <v>1518</v>
      </c>
      <c r="K6634" s="170">
        <v>2018</v>
      </c>
      <c r="L6634" s="170" t="str">
        <f t="shared" si="161"/>
        <v>-31.vii</v>
      </c>
      <c r="M6634" s="173">
        <v>0.33333333333333298</v>
      </c>
      <c r="N6634" s="170" t="s">
        <v>3254</v>
      </c>
      <c r="O6634" s="170"/>
      <c r="P6634" s="437">
        <v>179</v>
      </c>
      <c r="Q6634" s="437">
        <v>179</v>
      </c>
      <c r="R6634" s="437">
        <v>23</v>
      </c>
      <c r="S6634" s="170" t="s">
        <v>3</v>
      </c>
      <c r="T6634" s="170" t="s">
        <v>44</v>
      </c>
      <c r="U6634" s="170" t="s">
        <v>1345</v>
      </c>
      <c r="V6634" s="170" t="s">
        <v>1923</v>
      </c>
      <c r="W6634" s="170" t="s">
        <v>3132</v>
      </c>
      <c r="X6634" s="170" t="s">
        <v>1355</v>
      </c>
      <c r="Y6634" s="163"/>
      <c r="Z6634" s="163"/>
      <c r="AA6634" s="163">
        <v>42.356099999999998</v>
      </c>
      <c r="AB6634" s="163">
        <v>-123.4105</v>
      </c>
      <c r="AC6634" s="163" t="s">
        <v>1674</v>
      </c>
      <c r="AD6634" s="163" t="s">
        <v>1674</v>
      </c>
      <c r="AE6634" s="163"/>
      <c r="AF6634" s="163"/>
      <c r="AG6634" s="170" t="s">
        <v>1649</v>
      </c>
      <c r="AH6634" s="170" t="s">
        <v>1649</v>
      </c>
      <c r="AI6634" s="163"/>
      <c r="AJ6634" s="163"/>
      <c r="AK6634" s="163"/>
      <c r="AL6634" s="163"/>
      <c r="AM6634" s="163"/>
      <c r="AN6634" s="163"/>
      <c r="AO6634" s="163"/>
      <c r="AP6634" s="163"/>
      <c r="AQ6634" s="163"/>
      <c r="AR6634" s="163"/>
      <c r="AS6634" s="163"/>
      <c r="AT6634" s="163"/>
      <c r="AU6634" s="163"/>
      <c r="AV6634" s="163"/>
      <c r="AW6634" s="163"/>
      <c r="AX6634" s="163"/>
      <c r="AY6634" s="163"/>
      <c r="AZ6634" s="163"/>
      <c r="BA6634" s="163"/>
      <c r="BB6634" s="163"/>
      <c r="BC6634" s="163"/>
    </row>
    <row r="6635" spans="1:55" x14ac:dyDescent="0.25">
      <c r="A6635" s="170"/>
      <c r="B6635" s="53"/>
      <c r="C6635" s="163"/>
      <c r="D6635" s="163"/>
      <c r="E6635" s="171">
        <v>30</v>
      </c>
      <c r="F6635" s="170" t="s">
        <v>1518</v>
      </c>
      <c r="G6635" s="170">
        <v>2018</v>
      </c>
      <c r="H6635" s="172">
        <v>0.35416666666666702</v>
      </c>
      <c r="I6635" s="170">
        <v>31</v>
      </c>
      <c r="J6635" s="163" t="s">
        <v>1518</v>
      </c>
      <c r="K6635" s="170">
        <v>2018</v>
      </c>
      <c r="L6635" s="170" t="str">
        <f t="shared" si="161"/>
        <v>-31.vii</v>
      </c>
      <c r="M6635" s="173">
        <v>0.33333333333333298</v>
      </c>
      <c r="N6635" s="170" t="s">
        <v>3254</v>
      </c>
      <c r="O6635" s="170"/>
      <c r="P6635" s="437">
        <v>179</v>
      </c>
      <c r="Q6635" s="437">
        <v>179</v>
      </c>
      <c r="R6635" s="437">
        <v>24</v>
      </c>
      <c r="S6635" s="170" t="s">
        <v>3</v>
      </c>
      <c r="T6635" s="170" t="s">
        <v>44</v>
      </c>
      <c r="U6635" s="170" t="s">
        <v>1345</v>
      </c>
      <c r="V6635" s="170" t="s">
        <v>1923</v>
      </c>
      <c r="W6635" s="170" t="s">
        <v>3132</v>
      </c>
      <c r="X6635" s="170" t="s">
        <v>1355</v>
      </c>
      <c r="Y6635" s="163"/>
      <c r="Z6635" s="163"/>
      <c r="AA6635" s="163">
        <v>42.356099999999998</v>
      </c>
      <c r="AB6635" s="163">
        <v>-123.4105</v>
      </c>
      <c r="AC6635" s="163" t="s">
        <v>1674</v>
      </c>
      <c r="AD6635" s="163" t="s">
        <v>1674</v>
      </c>
      <c r="AE6635" s="163"/>
      <c r="AF6635" s="163"/>
      <c r="AG6635" s="170" t="s">
        <v>1649</v>
      </c>
      <c r="AH6635" s="170" t="s">
        <v>1649</v>
      </c>
      <c r="AI6635" s="163"/>
      <c r="AJ6635" s="163"/>
      <c r="AK6635" s="163"/>
      <c r="AL6635" s="163"/>
      <c r="AM6635" s="163"/>
      <c r="AN6635" s="163"/>
      <c r="AO6635" s="163"/>
      <c r="AP6635" s="163"/>
      <c r="AQ6635" s="163"/>
      <c r="AR6635" s="163"/>
      <c r="AS6635" s="163"/>
      <c r="AT6635" s="163"/>
      <c r="AU6635" s="163"/>
      <c r="AV6635" s="163"/>
      <c r="AW6635" s="163"/>
      <c r="AX6635" s="163"/>
      <c r="AY6635" s="163"/>
      <c r="AZ6635" s="163"/>
      <c r="BA6635" s="163"/>
      <c r="BB6635" s="163"/>
      <c r="BC6635" s="163"/>
    </row>
    <row r="6636" spans="1:55" x14ac:dyDescent="0.25">
      <c r="A6636" s="170"/>
      <c r="B6636" s="53"/>
      <c r="C6636" s="163"/>
      <c r="D6636" s="163"/>
      <c r="E6636" s="171">
        <v>30</v>
      </c>
      <c r="F6636" s="170" t="s">
        <v>1518</v>
      </c>
      <c r="G6636" s="170">
        <v>2018</v>
      </c>
      <c r="H6636" s="172">
        <v>0.35416666666666702</v>
      </c>
      <c r="I6636" s="170">
        <v>31</v>
      </c>
      <c r="J6636" s="163" t="s">
        <v>1518</v>
      </c>
      <c r="K6636" s="170">
        <v>2018</v>
      </c>
      <c r="L6636" s="170" t="str">
        <f t="shared" si="161"/>
        <v>-31.vii</v>
      </c>
      <c r="M6636" s="173">
        <v>0.33333333333333298</v>
      </c>
      <c r="N6636" s="170" t="s">
        <v>3254</v>
      </c>
      <c r="O6636" s="170"/>
      <c r="P6636" s="437">
        <v>179</v>
      </c>
      <c r="Q6636" s="437">
        <v>179</v>
      </c>
      <c r="R6636" s="437">
        <v>25</v>
      </c>
      <c r="S6636" s="170" t="s">
        <v>3</v>
      </c>
      <c r="T6636" s="170" t="s">
        <v>44</v>
      </c>
      <c r="U6636" s="170" t="s">
        <v>1345</v>
      </c>
      <c r="V6636" s="170" t="s">
        <v>1923</v>
      </c>
      <c r="W6636" s="170" t="s">
        <v>3132</v>
      </c>
      <c r="X6636" s="170" t="s">
        <v>1355</v>
      </c>
      <c r="Y6636" s="163"/>
      <c r="Z6636" s="163"/>
      <c r="AA6636" s="163">
        <v>42.356099999999998</v>
      </c>
      <c r="AB6636" s="163">
        <v>-123.4105</v>
      </c>
      <c r="AC6636" s="163" t="s">
        <v>1674</v>
      </c>
      <c r="AD6636" s="163" t="s">
        <v>1674</v>
      </c>
      <c r="AE6636" s="163"/>
      <c r="AF6636" s="163"/>
      <c r="AG6636" s="170" t="s">
        <v>1649</v>
      </c>
      <c r="AH6636" s="170" t="s">
        <v>1649</v>
      </c>
      <c r="AI6636" s="163"/>
      <c r="AJ6636" s="163"/>
      <c r="AK6636" s="163"/>
      <c r="AL6636" s="163"/>
      <c r="AM6636" s="163"/>
      <c r="AN6636" s="163"/>
      <c r="AO6636" s="163"/>
      <c r="AP6636" s="163"/>
      <c r="AQ6636" s="163"/>
      <c r="AR6636" s="163"/>
      <c r="AS6636" s="163"/>
      <c r="AT6636" s="163"/>
      <c r="AU6636" s="163"/>
      <c r="AV6636" s="163"/>
      <c r="AW6636" s="163"/>
      <c r="AX6636" s="163"/>
      <c r="AY6636" s="163"/>
      <c r="AZ6636" s="163"/>
      <c r="BA6636" s="163"/>
      <c r="BB6636" s="163"/>
      <c r="BC6636" s="163"/>
    </row>
    <row r="6637" spans="1:55" x14ac:dyDescent="0.25">
      <c r="A6637" s="170"/>
      <c r="B6637" s="53"/>
      <c r="C6637" s="163"/>
      <c r="D6637" s="163"/>
      <c r="E6637" s="171">
        <v>30</v>
      </c>
      <c r="F6637" s="170" t="s">
        <v>1518</v>
      </c>
      <c r="G6637" s="170">
        <v>2018</v>
      </c>
      <c r="H6637" s="172">
        <v>0.35416666666666702</v>
      </c>
      <c r="I6637" s="170">
        <v>31</v>
      </c>
      <c r="J6637" s="163" t="s">
        <v>1518</v>
      </c>
      <c r="K6637" s="170">
        <v>2018</v>
      </c>
      <c r="L6637" s="170" t="str">
        <f t="shared" si="161"/>
        <v>-31.vii</v>
      </c>
      <c r="M6637" s="173">
        <v>0.33333333333333298</v>
      </c>
      <c r="N6637" s="170" t="s">
        <v>3254</v>
      </c>
      <c r="O6637" s="170"/>
      <c r="P6637" s="437">
        <v>179</v>
      </c>
      <c r="Q6637" s="437">
        <v>179</v>
      </c>
      <c r="R6637" s="437">
        <v>26</v>
      </c>
      <c r="S6637" s="170" t="s">
        <v>3</v>
      </c>
      <c r="T6637" s="170" t="s">
        <v>44</v>
      </c>
      <c r="U6637" s="170" t="s">
        <v>1345</v>
      </c>
      <c r="V6637" s="170" t="s">
        <v>1923</v>
      </c>
      <c r="W6637" s="170" t="s">
        <v>3132</v>
      </c>
      <c r="X6637" s="170" t="s">
        <v>1355</v>
      </c>
      <c r="Y6637" s="163"/>
      <c r="Z6637" s="163"/>
      <c r="AA6637" s="163">
        <v>42.356099999999998</v>
      </c>
      <c r="AB6637" s="163">
        <v>-123.4105</v>
      </c>
      <c r="AC6637" s="163" t="s">
        <v>1674</v>
      </c>
      <c r="AD6637" s="163" t="s">
        <v>1674</v>
      </c>
      <c r="AE6637" s="163"/>
      <c r="AF6637" s="163"/>
      <c r="AG6637" s="170" t="s">
        <v>1649</v>
      </c>
      <c r="AH6637" s="170" t="s">
        <v>1649</v>
      </c>
      <c r="AI6637" s="163"/>
      <c r="AJ6637" s="163"/>
      <c r="AK6637" s="163"/>
      <c r="AL6637" s="163"/>
      <c r="AM6637" s="163"/>
      <c r="AN6637" s="163"/>
      <c r="AO6637" s="163"/>
      <c r="AP6637" s="163"/>
      <c r="AQ6637" s="163"/>
      <c r="AR6637" s="163"/>
      <c r="AS6637" s="163"/>
      <c r="AT6637" s="163"/>
      <c r="AU6637" s="163"/>
      <c r="AV6637" s="163"/>
      <c r="AW6637" s="163"/>
      <c r="AX6637" s="163"/>
      <c r="AY6637" s="163"/>
      <c r="AZ6637" s="163"/>
      <c r="BA6637" s="163"/>
      <c r="BB6637" s="163"/>
      <c r="BC6637" s="163"/>
    </row>
    <row r="6638" spans="1:55" x14ac:dyDescent="0.25">
      <c r="A6638" s="170"/>
      <c r="B6638" s="53"/>
      <c r="C6638" s="163"/>
      <c r="D6638" s="163"/>
      <c r="E6638" s="171">
        <v>30</v>
      </c>
      <c r="F6638" s="170" t="s">
        <v>1518</v>
      </c>
      <c r="G6638" s="170">
        <v>2018</v>
      </c>
      <c r="H6638" s="172">
        <v>0.35416666666666702</v>
      </c>
      <c r="I6638" s="170">
        <v>31</v>
      </c>
      <c r="J6638" s="163" t="s">
        <v>1518</v>
      </c>
      <c r="K6638" s="170">
        <v>2018</v>
      </c>
      <c r="L6638" s="170" t="str">
        <f t="shared" si="161"/>
        <v>-31.vii</v>
      </c>
      <c r="M6638" s="173">
        <v>0.33333333333333298</v>
      </c>
      <c r="N6638" s="170" t="s">
        <v>3254</v>
      </c>
      <c r="O6638" s="170"/>
      <c r="P6638" s="437">
        <v>179</v>
      </c>
      <c r="Q6638" s="437">
        <v>179</v>
      </c>
      <c r="R6638" s="437">
        <v>27</v>
      </c>
      <c r="S6638" s="170" t="s">
        <v>3</v>
      </c>
      <c r="T6638" s="170" t="s">
        <v>44</v>
      </c>
      <c r="U6638" s="170" t="s">
        <v>1345</v>
      </c>
      <c r="V6638" s="170" t="s">
        <v>1923</v>
      </c>
      <c r="W6638" s="170" t="s">
        <v>3132</v>
      </c>
      <c r="X6638" s="170" t="s">
        <v>1355</v>
      </c>
      <c r="Y6638" s="163"/>
      <c r="Z6638" s="163"/>
      <c r="AA6638" s="163">
        <v>42.356099999999998</v>
      </c>
      <c r="AB6638" s="163">
        <v>-123.4105</v>
      </c>
      <c r="AC6638" s="163" t="s">
        <v>1674</v>
      </c>
      <c r="AD6638" s="163" t="s">
        <v>1674</v>
      </c>
      <c r="AE6638" s="163"/>
      <c r="AF6638" s="163"/>
      <c r="AG6638" s="170" t="s">
        <v>1649</v>
      </c>
      <c r="AH6638" s="170" t="s">
        <v>1649</v>
      </c>
      <c r="AI6638" s="163"/>
      <c r="AJ6638" s="163"/>
      <c r="AK6638" s="163"/>
      <c r="AL6638" s="163"/>
      <c r="AM6638" s="163"/>
      <c r="AN6638" s="163"/>
      <c r="AO6638" s="163"/>
      <c r="AP6638" s="163"/>
      <c r="AQ6638" s="163"/>
      <c r="AR6638" s="163"/>
      <c r="AS6638" s="163"/>
      <c r="AT6638" s="163"/>
      <c r="AU6638" s="163"/>
      <c r="AV6638" s="163"/>
      <c r="AW6638" s="163"/>
      <c r="AX6638" s="163"/>
      <c r="AY6638" s="163"/>
      <c r="AZ6638" s="163"/>
      <c r="BA6638" s="163"/>
      <c r="BB6638" s="163"/>
      <c r="BC6638" s="163"/>
    </row>
    <row r="6639" spans="1:55" x14ac:dyDescent="0.25">
      <c r="A6639" s="170"/>
      <c r="B6639" s="53"/>
      <c r="C6639" s="163"/>
      <c r="D6639" s="163"/>
      <c r="E6639" s="171">
        <v>30</v>
      </c>
      <c r="F6639" s="170" t="s">
        <v>1518</v>
      </c>
      <c r="G6639" s="170">
        <v>2018</v>
      </c>
      <c r="H6639" s="172">
        <v>0.35416666666666702</v>
      </c>
      <c r="I6639" s="170">
        <v>31</v>
      </c>
      <c r="J6639" s="163" t="s">
        <v>1518</v>
      </c>
      <c r="K6639" s="170">
        <v>2018</v>
      </c>
      <c r="L6639" s="170" t="str">
        <f t="shared" si="161"/>
        <v>-31.vii</v>
      </c>
      <c r="M6639" s="173">
        <v>0.33333333333333298</v>
      </c>
      <c r="N6639" s="170" t="s">
        <v>3254</v>
      </c>
      <c r="O6639" s="170"/>
      <c r="P6639" s="437">
        <v>179</v>
      </c>
      <c r="Q6639" s="437">
        <v>179</v>
      </c>
      <c r="R6639" s="437">
        <v>28</v>
      </c>
      <c r="S6639" s="170" t="s">
        <v>3</v>
      </c>
      <c r="T6639" s="170" t="s">
        <v>44</v>
      </c>
      <c r="U6639" s="170" t="s">
        <v>1345</v>
      </c>
      <c r="V6639" s="170" t="s">
        <v>1923</v>
      </c>
      <c r="W6639" s="170" t="s">
        <v>3132</v>
      </c>
      <c r="X6639" s="170" t="s">
        <v>1355</v>
      </c>
      <c r="Y6639" s="163"/>
      <c r="Z6639" s="163"/>
      <c r="AA6639" s="163">
        <v>42.356099999999998</v>
      </c>
      <c r="AB6639" s="163">
        <v>-123.4105</v>
      </c>
      <c r="AC6639" s="163" t="s">
        <v>1674</v>
      </c>
      <c r="AD6639" s="163" t="s">
        <v>1674</v>
      </c>
      <c r="AE6639" s="163"/>
      <c r="AF6639" s="163"/>
      <c r="AG6639" s="170" t="s">
        <v>1649</v>
      </c>
      <c r="AH6639" s="170" t="s">
        <v>1649</v>
      </c>
      <c r="AI6639" s="163"/>
      <c r="AJ6639" s="163"/>
      <c r="AK6639" s="163"/>
      <c r="AL6639" s="163"/>
      <c r="AM6639" s="163"/>
      <c r="AN6639" s="163"/>
      <c r="AO6639" s="163"/>
      <c r="AP6639" s="163"/>
      <c r="AQ6639" s="163"/>
      <c r="AR6639" s="163"/>
      <c r="AS6639" s="163"/>
      <c r="AT6639" s="163"/>
      <c r="AU6639" s="163"/>
      <c r="AV6639" s="163"/>
      <c r="AW6639" s="163"/>
      <c r="AX6639" s="163"/>
      <c r="AY6639" s="163"/>
      <c r="AZ6639" s="163"/>
      <c r="BA6639" s="163"/>
      <c r="BB6639" s="163"/>
      <c r="BC6639" s="163"/>
    </row>
    <row r="6640" spans="1:55" x14ac:dyDescent="0.25">
      <c r="A6640" s="170"/>
      <c r="B6640" s="53"/>
      <c r="C6640" s="163"/>
      <c r="D6640" s="163"/>
      <c r="E6640" s="171">
        <v>30</v>
      </c>
      <c r="F6640" s="170" t="s">
        <v>1518</v>
      </c>
      <c r="G6640" s="170">
        <v>2018</v>
      </c>
      <c r="H6640" s="172">
        <v>0.35416666666666702</v>
      </c>
      <c r="I6640" s="170">
        <v>31</v>
      </c>
      <c r="J6640" s="163" t="s">
        <v>1518</v>
      </c>
      <c r="K6640" s="170">
        <v>2018</v>
      </c>
      <c r="L6640" s="170" t="str">
        <f t="shared" si="161"/>
        <v>-31.vii</v>
      </c>
      <c r="M6640" s="173">
        <v>0.33333333333333298</v>
      </c>
      <c r="N6640" s="170" t="s">
        <v>3254</v>
      </c>
      <c r="O6640" s="170"/>
      <c r="P6640" s="437">
        <v>179</v>
      </c>
      <c r="Q6640" s="437">
        <v>179</v>
      </c>
      <c r="R6640" s="437">
        <v>29</v>
      </c>
      <c r="S6640" s="170" t="s">
        <v>3</v>
      </c>
      <c r="T6640" s="170" t="s">
        <v>44</v>
      </c>
      <c r="U6640" s="170" t="s">
        <v>1345</v>
      </c>
      <c r="V6640" s="170" t="s">
        <v>1923</v>
      </c>
      <c r="W6640" s="170" t="s">
        <v>3132</v>
      </c>
      <c r="X6640" s="170" t="s">
        <v>1355</v>
      </c>
      <c r="Y6640" s="163"/>
      <c r="Z6640" s="163"/>
      <c r="AA6640" s="163">
        <v>42.356099999999998</v>
      </c>
      <c r="AB6640" s="163">
        <v>-123.4105</v>
      </c>
      <c r="AC6640" s="163" t="s">
        <v>1674</v>
      </c>
      <c r="AD6640" s="163" t="s">
        <v>1674</v>
      </c>
      <c r="AE6640" s="163"/>
      <c r="AF6640" s="163"/>
      <c r="AG6640" s="170" t="s">
        <v>1649</v>
      </c>
      <c r="AH6640" s="170" t="s">
        <v>1649</v>
      </c>
      <c r="AI6640" s="163"/>
      <c r="AJ6640" s="163"/>
      <c r="AK6640" s="163"/>
      <c r="AL6640" s="163"/>
      <c r="AM6640" s="163"/>
      <c r="AN6640" s="163"/>
      <c r="AO6640" s="163"/>
      <c r="AP6640" s="163"/>
      <c r="AQ6640" s="163"/>
      <c r="AR6640" s="163"/>
      <c r="AS6640" s="163"/>
      <c r="AT6640" s="163"/>
      <c r="AU6640" s="163"/>
      <c r="AV6640" s="163"/>
      <c r="AW6640" s="163"/>
      <c r="AX6640" s="163"/>
      <c r="AY6640" s="163"/>
      <c r="AZ6640" s="163"/>
      <c r="BA6640" s="163"/>
      <c r="BB6640" s="163"/>
      <c r="BC6640" s="163"/>
    </row>
    <row r="6641" spans="1:55" x14ac:dyDescent="0.25">
      <c r="A6641" s="170"/>
      <c r="B6641" s="53"/>
      <c r="C6641" s="163"/>
      <c r="D6641" s="163"/>
      <c r="E6641" s="171">
        <v>30</v>
      </c>
      <c r="F6641" s="170" t="s">
        <v>1518</v>
      </c>
      <c r="G6641" s="170">
        <v>2018</v>
      </c>
      <c r="H6641" s="172">
        <v>0.35416666666666702</v>
      </c>
      <c r="I6641" s="170">
        <v>31</v>
      </c>
      <c r="J6641" s="163" t="s">
        <v>1518</v>
      </c>
      <c r="K6641" s="170">
        <v>2018</v>
      </c>
      <c r="L6641" s="170" t="str">
        <f t="shared" si="161"/>
        <v>-31.vii</v>
      </c>
      <c r="M6641" s="173">
        <v>0.33333333333333298</v>
      </c>
      <c r="N6641" s="170" t="s">
        <v>3254</v>
      </c>
      <c r="O6641" s="170"/>
      <c r="P6641" s="437">
        <v>179</v>
      </c>
      <c r="Q6641" s="437">
        <v>179</v>
      </c>
      <c r="R6641" s="437">
        <v>30</v>
      </c>
      <c r="S6641" s="170" t="s">
        <v>3</v>
      </c>
      <c r="T6641" s="170" t="s">
        <v>44</v>
      </c>
      <c r="U6641" s="170" t="s">
        <v>1345</v>
      </c>
      <c r="V6641" s="170" t="s">
        <v>1923</v>
      </c>
      <c r="W6641" s="170" t="s">
        <v>3132</v>
      </c>
      <c r="X6641" s="170" t="s">
        <v>1355</v>
      </c>
      <c r="Y6641" s="163"/>
      <c r="Z6641" s="163"/>
      <c r="AA6641" s="163">
        <v>42.356099999999998</v>
      </c>
      <c r="AB6641" s="163">
        <v>-123.4105</v>
      </c>
      <c r="AC6641" s="163" t="s">
        <v>1674</v>
      </c>
      <c r="AD6641" s="163" t="s">
        <v>1674</v>
      </c>
      <c r="AE6641" s="163"/>
      <c r="AF6641" s="163"/>
      <c r="AG6641" s="170" t="s">
        <v>1649</v>
      </c>
      <c r="AH6641" s="170" t="s">
        <v>1649</v>
      </c>
      <c r="AI6641" s="163"/>
      <c r="AJ6641" s="163"/>
      <c r="AK6641" s="163"/>
      <c r="AL6641" s="163"/>
      <c r="AM6641" s="163"/>
      <c r="AN6641" s="163"/>
      <c r="AO6641" s="163"/>
      <c r="AP6641" s="163"/>
      <c r="AQ6641" s="163"/>
      <c r="AR6641" s="163"/>
      <c r="AS6641" s="163"/>
      <c r="AT6641" s="163"/>
      <c r="AU6641" s="163"/>
      <c r="AV6641" s="163"/>
      <c r="AW6641" s="163"/>
      <c r="AX6641" s="163"/>
      <c r="AY6641" s="163"/>
      <c r="AZ6641" s="163"/>
      <c r="BA6641" s="163"/>
      <c r="BB6641" s="163"/>
      <c r="BC6641" s="163"/>
    </row>
    <row r="6642" spans="1:55" x14ac:dyDescent="0.25">
      <c r="A6642" s="170"/>
      <c r="B6642" s="53"/>
      <c r="C6642" s="163"/>
      <c r="D6642" s="163"/>
      <c r="E6642" s="171">
        <v>30</v>
      </c>
      <c r="F6642" s="170" t="s">
        <v>1518</v>
      </c>
      <c r="G6642" s="170">
        <v>2018</v>
      </c>
      <c r="H6642" s="172">
        <v>0.35416666666666702</v>
      </c>
      <c r="I6642" s="170">
        <v>31</v>
      </c>
      <c r="J6642" s="163" t="s">
        <v>1518</v>
      </c>
      <c r="K6642" s="170">
        <v>2018</v>
      </c>
      <c r="L6642" s="170" t="str">
        <f t="shared" si="161"/>
        <v>-31.vii</v>
      </c>
      <c r="M6642" s="173">
        <v>0.33333333333333298</v>
      </c>
      <c r="N6642" s="170" t="s">
        <v>3254</v>
      </c>
      <c r="O6642" s="170"/>
      <c r="P6642" s="437">
        <v>179</v>
      </c>
      <c r="Q6642" s="437">
        <v>179</v>
      </c>
      <c r="R6642" s="437">
        <v>31</v>
      </c>
      <c r="S6642" s="170" t="s">
        <v>3</v>
      </c>
      <c r="T6642" s="170" t="s">
        <v>44</v>
      </c>
      <c r="U6642" s="170" t="s">
        <v>1345</v>
      </c>
      <c r="V6642" s="170" t="s">
        <v>1923</v>
      </c>
      <c r="W6642" s="170" t="s">
        <v>3132</v>
      </c>
      <c r="X6642" s="170" t="s">
        <v>1355</v>
      </c>
      <c r="Y6642" s="163"/>
      <c r="Z6642" s="163"/>
      <c r="AA6642" s="163">
        <v>42.356099999999998</v>
      </c>
      <c r="AB6642" s="163">
        <v>-123.4105</v>
      </c>
      <c r="AC6642" s="163" t="s">
        <v>1674</v>
      </c>
      <c r="AD6642" s="163" t="s">
        <v>1674</v>
      </c>
      <c r="AE6642" s="163"/>
      <c r="AF6642" s="163"/>
      <c r="AG6642" s="170" t="s">
        <v>1649</v>
      </c>
      <c r="AH6642" s="170" t="s">
        <v>1649</v>
      </c>
      <c r="AI6642" s="163"/>
      <c r="AJ6642" s="163"/>
      <c r="AK6642" s="163"/>
      <c r="AL6642" s="163"/>
      <c r="AM6642" s="163"/>
      <c r="AN6642" s="163"/>
      <c r="AO6642" s="163"/>
      <c r="AP6642" s="163"/>
      <c r="AQ6642" s="163"/>
      <c r="AR6642" s="163"/>
      <c r="AS6642" s="163"/>
      <c r="AT6642" s="163"/>
      <c r="AU6642" s="163"/>
      <c r="AV6642" s="163"/>
      <c r="AW6642" s="163"/>
      <c r="AX6642" s="163"/>
      <c r="AY6642" s="163"/>
      <c r="AZ6642" s="163"/>
      <c r="BA6642" s="163"/>
      <c r="BB6642" s="163"/>
      <c r="BC6642" s="163"/>
    </row>
    <row r="6643" spans="1:55" x14ac:dyDescent="0.25">
      <c r="A6643" s="170"/>
      <c r="B6643" s="53"/>
      <c r="C6643" s="163"/>
      <c r="D6643" s="163"/>
      <c r="E6643" s="171">
        <v>30</v>
      </c>
      <c r="F6643" s="170" t="s">
        <v>1518</v>
      </c>
      <c r="G6643" s="170">
        <v>2018</v>
      </c>
      <c r="H6643" s="172">
        <v>0.35416666666666702</v>
      </c>
      <c r="I6643" s="170">
        <v>31</v>
      </c>
      <c r="J6643" s="163" t="s">
        <v>1518</v>
      </c>
      <c r="K6643" s="170">
        <v>2018</v>
      </c>
      <c r="L6643" s="170" t="str">
        <f t="shared" si="161"/>
        <v>-31.vii</v>
      </c>
      <c r="M6643" s="173">
        <v>0.33333333333333298</v>
      </c>
      <c r="N6643" s="170" t="s">
        <v>3254</v>
      </c>
      <c r="O6643" s="170"/>
      <c r="P6643" s="437">
        <v>179</v>
      </c>
      <c r="Q6643" s="437">
        <v>179</v>
      </c>
      <c r="R6643" s="437">
        <v>32</v>
      </c>
      <c r="S6643" s="170" t="s">
        <v>3</v>
      </c>
      <c r="T6643" s="170" t="s">
        <v>44</v>
      </c>
      <c r="U6643" s="170" t="s">
        <v>1345</v>
      </c>
      <c r="V6643" s="170" t="s">
        <v>1923</v>
      </c>
      <c r="W6643" s="170" t="s">
        <v>3132</v>
      </c>
      <c r="X6643" s="170" t="s">
        <v>1355</v>
      </c>
      <c r="Y6643" s="163"/>
      <c r="Z6643" s="163"/>
      <c r="AA6643" s="163">
        <v>42.356099999999998</v>
      </c>
      <c r="AB6643" s="163">
        <v>-123.4105</v>
      </c>
      <c r="AC6643" s="163" t="s">
        <v>1674</v>
      </c>
      <c r="AD6643" s="163" t="s">
        <v>1674</v>
      </c>
      <c r="AE6643" s="163"/>
      <c r="AF6643" s="163"/>
      <c r="AG6643" s="170" t="s">
        <v>1649</v>
      </c>
      <c r="AH6643" s="170" t="s">
        <v>1649</v>
      </c>
      <c r="AI6643" s="163"/>
      <c r="AJ6643" s="163"/>
      <c r="AK6643" s="163"/>
      <c r="AL6643" s="163"/>
      <c r="AM6643" s="163"/>
      <c r="AN6643" s="163"/>
      <c r="AO6643" s="163"/>
      <c r="AP6643" s="163"/>
      <c r="AQ6643" s="163"/>
      <c r="AR6643" s="163"/>
      <c r="AS6643" s="163"/>
      <c r="AT6643" s="163"/>
      <c r="AU6643" s="163"/>
      <c r="AV6643" s="163"/>
      <c r="AW6643" s="163"/>
      <c r="AX6643" s="163"/>
      <c r="AY6643" s="163"/>
      <c r="AZ6643" s="163"/>
      <c r="BA6643" s="163"/>
      <c r="BB6643" s="163"/>
      <c r="BC6643" s="163"/>
    </row>
    <row r="6644" spans="1:55" x14ac:dyDescent="0.25">
      <c r="A6644" s="170"/>
      <c r="B6644" s="53"/>
      <c r="C6644" s="163"/>
      <c r="D6644" s="163"/>
      <c r="E6644" s="171">
        <v>30</v>
      </c>
      <c r="F6644" s="170" t="s">
        <v>1518</v>
      </c>
      <c r="G6644" s="170">
        <v>2018</v>
      </c>
      <c r="H6644" s="172">
        <v>0.35416666666666702</v>
      </c>
      <c r="I6644" s="170">
        <v>31</v>
      </c>
      <c r="J6644" s="163" t="s">
        <v>1518</v>
      </c>
      <c r="K6644" s="170">
        <v>2018</v>
      </c>
      <c r="L6644" s="170" t="str">
        <f t="shared" ref="L6644:L6661" si="162">CONCATENATE("-",I6644,".",J6644)</f>
        <v>-31.vii</v>
      </c>
      <c r="M6644" s="173">
        <v>0.33333333333333298</v>
      </c>
      <c r="N6644" s="170" t="s">
        <v>3254</v>
      </c>
      <c r="O6644" s="170"/>
      <c r="P6644" s="437">
        <v>179</v>
      </c>
      <c r="Q6644" s="437">
        <v>179</v>
      </c>
      <c r="R6644" s="437">
        <v>33</v>
      </c>
      <c r="S6644" s="170" t="s">
        <v>3</v>
      </c>
      <c r="T6644" s="170" t="s">
        <v>44</v>
      </c>
      <c r="U6644" s="170" t="s">
        <v>1345</v>
      </c>
      <c r="V6644" s="170" t="s">
        <v>1923</v>
      </c>
      <c r="W6644" s="170" t="s">
        <v>3132</v>
      </c>
      <c r="X6644" s="170" t="s">
        <v>1355</v>
      </c>
      <c r="Y6644" s="163"/>
      <c r="Z6644" s="163"/>
      <c r="AA6644" s="163">
        <v>42.356099999999998</v>
      </c>
      <c r="AB6644" s="163">
        <v>-123.4105</v>
      </c>
      <c r="AC6644" s="163" t="s">
        <v>1674</v>
      </c>
      <c r="AD6644" s="163" t="s">
        <v>1674</v>
      </c>
      <c r="AE6644" s="163"/>
      <c r="AF6644" s="163"/>
      <c r="AG6644" s="170" t="s">
        <v>1649</v>
      </c>
      <c r="AH6644" s="170" t="s">
        <v>1649</v>
      </c>
      <c r="AI6644" s="163"/>
      <c r="AJ6644" s="163"/>
      <c r="AK6644" s="163"/>
      <c r="AL6644" s="163"/>
      <c r="AM6644" s="163"/>
      <c r="AN6644" s="163"/>
      <c r="AO6644" s="163"/>
      <c r="AP6644" s="163"/>
      <c r="AQ6644" s="163"/>
      <c r="AR6644" s="163"/>
      <c r="AS6644" s="163"/>
      <c r="AT6644" s="163"/>
      <c r="AU6644" s="163"/>
      <c r="AV6644" s="163"/>
      <c r="AW6644" s="163"/>
      <c r="AX6644" s="163"/>
      <c r="AY6644" s="163"/>
      <c r="AZ6644" s="163"/>
      <c r="BA6644" s="163"/>
      <c r="BB6644" s="163"/>
      <c r="BC6644" s="163"/>
    </row>
    <row r="6645" spans="1:55" x14ac:dyDescent="0.25">
      <c r="A6645" s="170"/>
      <c r="B6645" s="53"/>
      <c r="C6645" s="163"/>
      <c r="D6645" s="163"/>
      <c r="E6645" s="171">
        <v>30</v>
      </c>
      <c r="F6645" s="170" t="s">
        <v>1518</v>
      </c>
      <c r="G6645" s="170">
        <v>2018</v>
      </c>
      <c r="H6645" s="172">
        <v>0.35416666666666702</v>
      </c>
      <c r="I6645" s="170">
        <v>31</v>
      </c>
      <c r="J6645" s="163" t="s">
        <v>1518</v>
      </c>
      <c r="K6645" s="170">
        <v>2018</v>
      </c>
      <c r="L6645" s="170" t="str">
        <f t="shared" si="162"/>
        <v>-31.vii</v>
      </c>
      <c r="M6645" s="173">
        <v>0.33333333333333298</v>
      </c>
      <c r="N6645" s="170" t="s">
        <v>3254</v>
      </c>
      <c r="O6645" s="170"/>
      <c r="P6645" s="437">
        <v>179</v>
      </c>
      <c r="Q6645" s="437">
        <v>179</v>
      </c>
      <c r="R6645" s="437">
        <v>34</v>
      </c>
      <c r="S6645" s="170" t="s">
        <v>3</v>
      </c>
      <c r="T6645" s="170" t="s">
        <v>44</v>
      </c>
      <c r="U6645" s="170" t="s">
        <v>1345</v>
      </c>
      <c r="V6645" s="170" t="s">
        <v>1923</v>
      </c>
      <c r="W6645" s="170" t="s">
        <v>3132</v>
      </c>
      <c r="X6645" s="170" t="s">
        <v>1355</v>
      </c>
      <c r="Y6645" s="163"/>
      <c r="Z6645" s="163"/>
      <c r="AA6645" s="163">
        <v>42.356099999999998</v>
      </c>
      <c r="AB6645" s="163">
        <v>-123.4105</v>
      </c>
      <c r="AC6645" s="163" t="s">
        <v>1674</v>
      </c>
      <c r="AD6645" s="163" t="s">
        <v>1674</v>
      </c>
      <c r="AE6645" s="163"/>
      <c r="AF6645" s="163"/>
      <c r="AG6645" s="170" t="s">
        <v>1649</v>
      </c>
      <c r="AH6645" s="170" t="s">
        <v>1649</v>
      </c>
      <c r="AI6645" s="163"/>
      <c r="AJ6645" s="163"/>
      <c r="AK6645" s="163"/>
      <c r="AL6645" s="163"/>
      <c r="AM6645" s="163"/>
      <c r="AN6645" s="163"/>
      <c r="AO6645" s="163"/>
      <c r="AP6645" s="163"/>
      <c r="AQ6645" s="163"/>
      <c r="AR6645" s="163"/>
      <c r="AS6645" s="163"/>
      <c r="AT6645" s="163"/>
      <c r="AU6645" s="163"/>
      <c r="AV6645" s="163"/>
      <c r="AW6645" s="163"/>
      <c r="AX6645" s="163"/>
      <c r="AY6645" s="163"/>
      <c r="AZ6645" s="163"/>
      <c r="BA6645" s="163"/>
      <c r="BB6645" s="163"/>
      <c r="BC6645" s="163"/>
    </row>
    <row r="6646" spans="1:55" x14ac:dyDescent="0.25">
      <c r="A6646" s="170"/>
      <c r="B6646" s="53"/>
      <c r="C6646" s="163"/>
      <c r="D6646" s="163"/>
      <c r="E6646" s="171">
        <v>30</v>
      </c>
      <c r="F6646" s="170" t="s">
        <v>1518</v>
      </c>
      <c r="G6646" s="170">
        <v>2018</v>
      </c>
      <c r="H6646" s="172">
        <v>0.35416666666666702</v>
      </c>
      <c r="I6646" s="170">
        <v>31</v>
      </c>
      <c r="J6646" s="163" t="s">
        <v>1518</v>
      </c>
      <c r="K6646" s="170">
        <v>2018</v>
      </c>
      <c r="L6646" s="170" t="str">
        <f t="shared" si="162"/>
        <v>-31.vii</v>
      </c>
      <c r="M6646" s="173">
        <v>0.33333333333333298</v>
      </c>
      <c r="N6646" s="170" t="s">
        <v>3254</v>
      </c>
      <c r="O6646" s="170"/>
      <c r="P6646" s="437">
        <v>179</v>
      </c>
      <c r="Q6646" s="437">
        <v>179</v>
      </c>
      <c r="R6646" s="437">
        <v>35</v>
      </c>
      <c r="S6646" s="170" t="s">
        <v>3</v>
      </c>
      <c r="T6646" s="170" t="s">
        <v>44</v>
      </c>
      <c r="U6646" s="170" t="s">
        <v>1345</v>
      </c>
      <c r="V6646" s="170" t="s">
        <v>1923</v>
      </c>
      <c r="W6646" s="170" t="s">
        <v>3132</v>
      </c>
      <c r="X6646" s="170" t="s">
        <v>1355</v>
      </c>
      <c r="Y6646" s="163"/>
      <c r="Z6646" s="163"/>
      <c r="AA6646" s="163">
        <v>42.356099999999998</v>
      </c>
      <c r="AB6646" s="163">
        <v>-123.4105</v>
      </c>
      <c r="AC6646" s="163" t="s">
        <v>1674</v>
      </c>
      <c r="AD6646" s="163" t="s">
        <v>1674</v>
      </c>
      <c r="AE6646" s="163"/>
      <c r="AF6646" s="163"/>
      <c r="AG6646" s="170" t="s">
        <v>1649</v>
      </c>
      <c r="AH6646" s="170" t="s">
        <v>1649</v>
      </c>
      <c r="AI6646" s="163"/>
      <c r="AJ6646" s="163"/>
      <c r="AK6646" s="163"/>
      <c r="AL6646" s="163"/>
      <c r="AM6646" s="163"/>
      <c r="AN6646" s="163"/>
      <c r="AO6646" s="163"/>
      <c r="AP6646" s="163"/>
      <c r="AQ6646" s="163"/>
      <c r="AR6646" s="163"/>
      <c r="AS6646" s="163"/>
      <c r="AT6646" s="163"/>
      <c r="AU6646" s="163"/>
      <c r="AV6646" s="163"/>
      <c r="AW6646" s="163"/>
      <c r="AX6646" s="163"/>
      <c r="AY6646" s="163"/>
      <c r="AZ6646" s="163"/>
      <c r="BA6646" s="163"/>
      <c r="BB6646" s="163"/>
      <c r="BC6646" s="163"/>
    </row>
    <row r="6647" spans="1:55" x14ac:dyDescent="0.25">
      <c r="A6647" s="170"/>
      <c r="B6647" s="53"/>
      <c r="C6647" s="163"/>
      <c r="D6647" s="163"/>
      <c r="E6647" s="171">
        <v>30</v>
      </c>
      <c r="F6647" s="170" t="s">
        <v>1518</v>
      </c>
      <c r="G6647" s="170">
        <v>2018</v>
      </c>
      <c r="H6647" s="172">
        <v>0.35416666666666702</v>
      </c>
      <c r="I6647" s="170">
        <v>31</v>
      </c>
      <c r="J6647" s="163" t="s">
        <v>1518</v>
      </c>
      <c r="K6647" s="170">
        <v>2018</v>
      </c>
      <c r="L6647" s="170" t="str">
        <f t="shared" si="162"/>
        <v>-31.vii</v>
      </c>
      <c r="M6647" s="173">
        <v>0.33333333333333298</v>
      </c>
      <c r="N6647" s="170" t="s">
        <v>3254</v>
      </c>
      <c r="O6647" s="170"/>
      <c r="P6647" s="437">
        <v>179</v>
      </c>
      <c r="Q6647" s="437">
        <v>179</v>
      </c>
      <c r="R6647" s="437">
        <v>36</v>
      </c>
      <c r="S6647" s="170" t="s">
        <v>3</v>
      </c>
      <c r="T6647" s="170" t="s">
        <v>44</v>
      </c>
      <c r="U6647" s="170" t="s">
        <v>1345</v>
      </c>
      <c r="V6647" s="170" t="s">
        <v>1923</v>
      </c>
      <c r="W6647" s="170" t="s">
        <v>3132</v>
      </c>
      <c r="X6647" s="170" t="s">
        <v>1355</v>
      </c>
      <c r="Y6647" s="163"/>
      <c r="Z6647" s="163"/>
      <c r="AA6647" s="163">
        <v>42.356099999999998</v>
      </c>
      <c r="AB6647" s="163">
        <v>-123.4105</v>
      </c>
      <c r="AC6647" s="163" t="s">
        <v>1674</v>
      </c>
      <c r="AD6647" s="163" t="s">
        <v>1674</v>
      </c>
      <c r="AE6647" s="163"/>
      <c r="AF6647" s="163"/>
      <c r="AG6647" s="170" t="s">
        <v>1649</v>
      </c>
      <c r="AH6647" s="170" t="s">
        <v>1649</v>
      </c>
      <c r="AI6647" s="163"/>
      <c r="AJ6647" s="163"/>
      <c r="AK6647" s="163"/>
      <c r="AL6647" s="163"/>
      <c r="AM6647" s="163"/>
      <c r="AN6647" s="163"/>
      <c r="AO6647" s="163"/>
      <c r="AP6647" s="163"/>
      <c r="AQ6647" s="163"/>
      <c r="AR6647" s="163"/>
      <c r="AS6647" s="163"/>
      <c r="AT6647" s="163"/>
      <c r="AU6647" s="163"/>
      <c r="AV6647" s="163"/>
      <c r="AW6647" s="163"/>
      <c r="AX6647" s="163"/>
      <c r="AY6647" s="163"/>
      <c r="AZ6647" s="163"/>
      <c r="BA6647" s="163"/>
      <c r="BB6647" s="163"/>
      <c r="BC6647" s="163"/>
    </row>
    <row r="6648" spans="1:55" x14ac:dyDescent="0.25">
      <c r="A6648" s="170"/>
      <c r="B6648" s="53"/>
      <c r="C6648" s="163"/>
      <c r="D6648" s="163"/>
      <c r="E6648" s="171">
        <v>30</v>
      </c>
      <c r="F6648" s="170" t="s">
        <v>1518</v>
      </c>
      <c r="G6648" s="170">
        <v>2018</v>
      </c>
      <c r="H6648" s="172">
        <v>0.35416666666666702</v>
      </c>
      <c r="I6648" s="170">
        <v>31</v>
      </c>
      <c r="J6648" s="163" t="s">
        <v>1518</v>
      </c>
      <c r="K6648" s="170">
        <v>2018</v>
      </c>
      <c r="L6648" s="170" t="str">
        <f t="shared" si="162"/>
        <v>-31.vii</v>
      </c>
      <c r="M6648" s="173">
        <v>0.33333333333333298</v>
      </c>
      <c r="N6648" s="170" t="s">
        <v>3254</v>
      </c>
      <c r="O6648" s="170"/>
      <c r="P6648" s="437">
        <v>179</v>
      </c>
      <c r="Q6648" s="437">
        <v>179</v>
      </c>
      <c r="R6648" s="437">
        <v>37</v>
      </c>
      <c r="S6648" s="170" t="s">
        <v>3</v>
      </c>
      <c r="T6648" s="170" t="s">
        <v>44</v>
      </c>
      <c r="U6648" s="170" t="s">
        <v>1345</v>
      </c>
      <c r="V6648" s="170" t="s">
        <v>1923</v>
      </c>
      <c r="W6648" s="170" t="s">
        <v>3132</v>
      </c>
      <c r="X6648" s="170" t="s">
        <v>1355</v>
      </c>
      <c r="Y6648" s="163"/>
      <c r="Z6648" s="163"/>
      <c r="AA6648" s="163">
        <v>42.356099999999998</v>
      </c>
      <c r="AB6648" s="163">
        <v>-123.4105</v>
      </c>
      <c r="AC6648" s="163" t="s">
        <v>1674</v>
      </c>
      <c r="AD6648" s="163" t="s">
        <v>1674</v>
      </c>
      <c r="AE6648" s="163"/>
      <c r="AF6648" s="163"/>
      <c r="AG6648" s="170" t="s">
        <v>1649</v>
      </c>
      <c r="AH6648" s="170" t="s">
        <v>1649</v>
      </c>
      <c r="AI6648" s="163"/>
      <c r="AJ6648" s="163"/>
      <c r="AK6648" s="163"/>
      <c r="AL6648" s="163"/>
      <c r="AM6648" s="163"/>
      <c r="AN6648" s="163"/>
      <c r="AO6648" s="163"/>
      <c r="AP6648" s="163"/>
      <c r="AQ6648" s="163"/>
      <c r="AR6648" s="163"/>
      <c r="AS6648" s="163"/>
      <c r="AT6648" s="163"/>
      <c r="AU6648" s="163"/>
      <c r="AV6648" s="163"/>
      <c r="AW6648" s="163"/>
      <c r="AX6648" s="163"/>
      <c r="AY6648" s="163"/>
      <c r="AZ6648" s="163"/>
      <c r="BA6648" s="163"/>
      <c r="BB6648" s="163"/>
      <c r="BC6648" s="163"/>
    </row>
    <row r="6649" spans="1:55" x14ac:dyDescent="0.25">
      <c r="A6649" s="170"/>
      <c r="B6649" s="53"/>
      <c r="C6649" s="163"/>
      <c r="D6649" s="163"/>
      <c r="E6649" s="171">
        <v>30</v>
      </c>
      <c r="F6649" s="170" t="s">
        <v>1518</v>
      </c>
      <c r="G6649" s="170">
        <v>2018</v>
      </c>
      <c r="H6649" s="172">
        <v>0.35416666666666702</v>
      </c>
      <c r="I6649" s="170">
        <v>31</v>
      </c>
      <c r="J6649" s="163" t="s">
        <v>1518</v>
      </c>
      <c r="K6649" s="170">
        <v>2018</v>
      </c>
      <c r="L6649" s="170" t="str">
        <f t="shared" si="162"/>
        <v>-31.vii</v>
      </c>
      <c r="M6649" s="173">
        <v>0.33333333333333298</v>
      </c>
      <c r="N6649" s="170" t="s">
        <v>3254</v>
      </c>
      <c r="O6649" s="170"/>
      <c r="P6649" s="437">
        <v>179</v>
      </c>
      <c r="Q6649" s="437">
        <v>179</v>
      </c>
      <c r="R6649" s="437">
        <v>38</v>
      </c>
      <c r="S6649" s="170" t="s">
        <v>3</v>
      </c>
      <c r="T6649" s="170" t="s">
        <v>44</v>
      </c>
      <c r="U6649" s="170" t="s">
        <v>1345</v>
      </c>
      <c r="V6649" s="170" t="s">
        <v>1923</v>
      </c>
      <c r="W6649" s="170" t="s">
        <v>3132</v>
      </c>
      <c r="X6649" s="170" t="s">
        <v>1355</v>
      </c>
      <c r="Y6649" s="163"/>
      <c r="Z6649" s="163"/>
      <c r="AA6649" s="163">
        <v>42.356099999999998</v>
      </c>
      <c r="AB6649" s="163">
        <v>-123.4105</v>
      </c>
      <c r="AC6649" s="163" t="s">
        <v>1674</v>
      </c>
      <c r="AD6649" s="163" t="s">
        <v>1674</v>
      </c>
      <c r="AE6649" s="163"/>
      <c r="AF6649" s="163"/>
      <c r="AG6649" s="170" t="s">
        <v>1649</v>
      </c>
      <c r="AH6649" s="170" t="s">
        <v>1649</v>
      </c>
      <c r="AI6649" s="163"/>
      <c r="AJ6649" s="163"/>
      <c r="AK6649" s="163"/>
      <c r="AL6649" s="163"/>
      <c r="AM6649" s="163"/>
      <c r="AN6649" s="163"/>
      <c r="AO6649" s="163"/>
      <c r="AP6649" s="163"/>
      <c r="AQ6649" s="163"/>
      <c r="AR6649" s="163"/>
      <c r="AS6649" s="163"/>
      <c r="AT6649" s="163"/>
      <c r="AU6649" s="163"/>
      <c r="AV6649" s="163"/>
      <c r="AW6649" s="163"/>
      <c r="AX6649" s="163"/>
      <c r="AY6649" s="163"/>
      <c r="AZ6649" s="163"/>
      <c r="BA6649" s="163"/>
      <c r="BB6649" s="163"/>
      <c r="BC6649" s="163"/>
    </row>
    <row r="6650" spans="1:55" x14ac:dyDescent="0.25">
      <c r="A6650" s="170"/>
      <c r="B6650" s="53"/>
      <c r="C6650" s="163"/>
      <c r="D6650" s="163"/>
      <c r="E6650" s="171">
        <v>30</v>
      </c>
      <c r="F6650" s="170" t="s">
        <v>1518</v>
      </c>
      <c r="G6650" s="170">
        <v>2018</v>
      </c>
      <c r="H6650" s="172">
        <v>0.35416666666666702</v>
      </c>
      <c r="I6650" s="170">
        <v>31</v>
      </c>
      <c r="J6650" s="163" t="s">
        <v>1518</v>
      </c>
      <c r="K6650" s="170">
        <v>2018</v>
      </c>
      <c r="L6650" s="170" t="str">
        <f t="shared" si="162"/>
        <v>-31.vii</v>
      </c>
      <c r="M6650" s="173">
        <v>0.33333333333333298</v>
      </c>
      <c r="N6650" s="170" t="s">
        <v>3254</v>
      </c>
      <c r="O6650" s="170"/>
      <c r="P6650" s="437">
        <v>179</v>
      </c>
      <c r="Q6650" s="437">
        <v>179</v>
      </c>
      <c r="R6650" s="437">
        <v>39</v>
      </c>
      <c r="S6650" s="170" t="s">
        <v>3</v>
      </c>
      <c r="T6650" s="170" t="s">
        <v>44</v>
      </c>
      <c r="U6650" s="170" t="s">
        <v>1345</v>
      </c>
      <c r="V6650" s="170" t="s">
        <v>1923</v>
      </c>
      <c r="W6650" s="170" t="s">
        <v>3132</v>
      </c>
      <c r="X6650" s="170" t="s">
        <v>1355</v>
      </c>
      <c r="Y6650" s="163"/>
      <c r="Z6650" s="163"/>
      <c r="AA6650" s="163">
        <v>42.356099999999998</v>
      </c>
      <c r="AB6650" s="163">
        <v>-123.4105</v>
      </c>
      <c r="AC6650" s="163" t="s">
        <v>1674</v>
      </c>
      <c r="AD6650" s="163" t="s">
        <v>1674</v>
      </c>
      <c r="AE6650" s="163"/>
      <c r="AF6650" s="163"/>
      <c r="AG6650" s="170" t="s">
        <v>1649</v>
      </c>
      <c r="AH6650" s="170" t="s">
        <v>1649</v>
      </c>
      <c r="AI6650" s="163"/>
      <c r="AJ6650" s="163"/>
      <c r="AK6650" s="163"/>
      <c r="AL6650" s="163"/>
      <c r="AM6650" s="163"/>
      <c r="AN6650" s="163"/>
      <c r="AO6650" s="163"/>
      <c r="AP6650" s="163"/>
      <c r="AQ6650" s="163"/>
      <c r="AR6650" s="163"/>
      <c r="AS6650" s="163"/>
      <c r="AT6650" s="163"/>
      <c r="AU6650" s="163"/>
      <c r="AV6650" s="163"/>
      <c r="AW6650" s="163"/>
      <c r="AX6650" s="163"/>
      <c r="AY6650" s="163"/>
      <c r="AZ6650" s="163"/>
      <c r="BA6650" s="163"/>
      <c r="BB6650" s="163"/>
      <c r="BC6650" s="163"/>
    </row>
    <row r="6651" spans="1:55" x14ac:dyDescent="0.25">
      <c r="A6651" s="170"/>
      <c r="B6651" s="53"/>
      <c r="C6651" s="163"/>
      <c r="D6651" s="163"/>
      <c r="E6651" s="171">
        <v>30</v>
      </c>
      <c r="F6651" s="170" t="s">
        <v>1518</v>
      </c>
      <c r="G6651" s="170">
        <v>2018</v>
      </c>
      <c r="H6651" s="172">
        <v>0.35416666666666702</v>
      </c>
      <c r="I6651" s="170">
        <v>31</v>
      </c>
      <c r="J6651" s="163" t="s">
        <v>1518</v>
      </c>
      <c r="K6651" s="170">
        <v>2018</v>
      </c>
      <c r="L6651" s="170" t="str">
        <f t="shared" si="162"/>
        <v>-31.vii</v>
      </c>
      <c r="M6651" s="173">
        <v>0.33333333333333298</v>
      </c>
      <c r="N6651" s="170" t="s">
        <v>3254</v>
      </c>
      <c r="O6651" s="170"/>
      <c r="P6651" s="437">
        <v>179</v>
      </c>
      <c r="Q6651" s="437">
        <v>179</v>
      </c>
      <c r="R6651" s="437">
        <v>40</v>
      </c>
      <c r="S6651" s="170" t="s">
        <v>3</v>
      </c>
      <c r="T6651" s="170" t="s">
        <v>44</v>
      </c>
      <c r="U6651" s="170" t="s">
        <v>1345</v>
      </c>
      <c r="V6651" s="170" t="s">
        <v>1923</v>
      </c>
      <c r="W6651" s="170" t="s">
        <v>3132</v>
      </c>
      <c r="X6651" s="170" t="s">
        <v>1355</v>
      </c>
      <c r="Y6651" s="163"/>
      <c r="Z6651" s="163"/>
      <c r="AA6651" s="163">
        <v>42.356099999999998</v>
      </c>
      <c r="AB6651" s="163">
        <v>-123.4105</v>
      </c>
      <c r="AC6651" s="163" t="s">
        <v>1674</v>
      </c>
      <c r="AD6651" s="163" t="s">
        <v>1674</v>
      </c>
      <c r="AE6651" s="163"/>
      <c r="AF6651" s="163"/>
      <c r="AG6651" s="170" t="s">
        <v>1649</v>
      </c>
      <c r="AH6651" s="170" t="s">
        <v>1649</v>
      </c>
      <c r="AI6651" s="163"/>
      <c r="AJ6651" s="163"/>
      <c r="AK6651" s="163"/>
      <c r="AL6651" s="163"/>
      <c r="AM6651" s="163"/>
      <c r="AN6651" s="163"/>
      <c r="AO6651" s="163"/>
      <c r="AP6651" s="163"/>
      <c r="AQ6651" s="163"/>
      <c r="AR6651" s="163"/>
      <c r="AS6651" s="163"/>
      <c r="AT6651" s="163"/>
      <c r="AU6651" s="163"/>
      <c r="AV6651" s="163"/>
      <c r="AW6651" s="163"/>
      <c r="AX6651" s="163"/>
      <c r="AY6651" s="163"/>
      <c r="AZ6651" s="163"/>
      <c r="BA6651" s="163"/>
      <c r="BB6651" s="163"/>
      <c r="BC6651" s="163"/>
    </row>
    <row r="6652" spans="1:55" x14ac:dyDescent="0.25">
      <c r="A6652" s="170"/>
      <c r="B6652" s="53"/>
      <c r="C6652" s="163"/>
      <c r="D6652" s="163"/>
      <c r="E6652" s="171">
        <v>30</v>
      </c>
      <c r="F6652" s="170" t="s">
        <v>1518</v>
      </c>
      <c r="G6652" s="170">
        <v>2018</v>
      </c>
      <c r="H6652" s="172">
        <v>0.35416666666666702</v>
      </c>
      <c r="I6652" s="170">
        <v>31</v>
      </c>
      <c r="J6652" s="163" t="s">
        <v>1518</v>
      </c>
      <c r="K6652" s="170">
        <v>2018</v>
      </c>
      <c r="L6652" s="170" t="str">
        <f t="shared" si="162"/>
        <v>-31.vii</v>
      </c>
      <c r="M6652" s="173">
        <v>0.33333333333333298</v>
      </c>
      <c r="N6652" s="170" t="s">
        <v>3254</v>
      </c>
      <c r="O6652" s="170"/>
      <c r="P6652" s="437">
        <v>179</v>
      </c>
      <c r="Q6652" s="437">
        <v>179</v>
      </c>
      <c r="R6652" s="437">
        <v>41</v>
      </c>
      <c r="S6652" s="170" t="s">
        <v>3</v>
      </c>
      <c r="T6652" s="170" t="s">
        <v>44</v>
      </c>
      <c r="U6652" s="170" t="s">
        <v>1345</v>
      </c>
      <c r="V6652" s="170" t="s">
        <v>1923</v>
      </c>
      <c r="W6652" s="170" t="s">
        <v>3132</v>
      </c>
      <c r="X6652" s="170" t="s">
        <v>1355</v>
      </c>
      <c r="Y6652" s="163"/>
      <c r="Z6652" s="163"/>
      <c r="AA6652" s="163">
        <v>42.356099999999998</v>
      </c>
      <c r="AB6652" s="163">
        <v>-123.4105</v>
      </c>
      <c r="AC6652" s="163" t="s">
        <v>1674</v>
      </c>
      <c r="AD6652" s="163" t="s">
        <v>1674</v>
      </c>
      <c r="AE6652" s="163"/>
      <c r="AF6652" s="163"/>
      <c r="AG6652" s="170" t="s">
        <v>1649</v>
      </c>
      <c r="AH6652" s="170" t="s">
        <v>1649</v>
      </c>
      <c r="AI6652" s="163"/>
      <c r="AJ6652" s="163"/>
      <c r="AK6652" s="163"/>
      <c r="AL6652" s="163"/>
      <c r="AM6652" s="163"/>
      <c r="AN6652" s="163"/>
      <c r="AO6652" s="163"/>
      <c r="AP6652" s="163"/>
      <c r="AQ6652" s="163"/>
      <c r="AR6652" s="163"/>
      <c r="AS6652" s="163"/>
      <c r="AT6652" s="163"/>
      <c r="AU6652" s="163"/>
      <c r="AV6652" s="163"/>
      <c r="AW6652" s="163"/>
      <c r="AX6652" s="163"/>
      <c r="AY6652" s="163"/>
      <c r="AZ6652" s="163"/>
      <c r="BA6652" s="163"/>
      <c r="BB6652" s="163"/>
      <c r="BC6652" s="163"/>
    </row>
    <row r="6653" spans="1:55" x14ac:dyDescent="0.25">
      <c r="A6653" s="170"/>
      <c r="B6653" s="53"/>
      <c r="C6653" s="163"/>
      <c r="D6653" s="163"/>
      <c r="E6653" s="171">
        <v>30</v>
      </c>
      <c r="F6653" s="170" t="s">
        <v>1518</v>
      </c>
      <c r="G6653" s="170">
        <v>2018</v>
      </c>
      <c r="H6653" s="172">
        <v>0.35416666666666702</v>
      </c>
      <c r="I6653" s="170">
        <v>31</v>
      </c>
      <c r="J6653" s="163" t="s">
        <v>1518</v>
      </c>
      <c r="K6653" s="170">
        <v>2018</v>
      </c>
      <c r="L6653" s="170" t="str">
        <f t="shared" si="162"/>
        <v>-31.vii</v>
      </c>
      <c r="M6653" s="173">
        <v>0.33333333333333298</v>
      </c>
      <c r="N6653" s="170" t="s">
        <v>3254</v>
      </c>
      <c r="O6653" s="170"/>
      <c r="P6653" s="437">
        <v>179</v>
      </c>
      <c r="Q6653" s="437">
        <v>179</v>
      </c>
      <c r="R6653" s="437">
        <v>42</v>
      </c>
      <c r="S6653" s="170" t="s">
        <v>3</v>
      </c>
      <c r="T6653" s="170" t="s">
        <v>44</v>
      </c>
      <c r="U6653" s="170" t="s">
        <v>1345</v>
      </c>
      <c r="V6653" s="170" t="s">
        <v>1923</v>
      </c>
      <c r="W6653" s="170" t="s">
        <v>3132</v>
      </c>
      <c r="X6653" s="170" t="s">
        <v>1355</v>
      </c>
      <c r="Y6653" s="163"/>
      <c r="Z6653" s="163"/>
      <c r="AA6653" s="163">
        <v>42.356099999999998</v>
      </c>
      <c r="AB6653" s="163">
        <v>-123.4105</v>
      </c>
      <c r="AC6653" s="163" t="s">
        <v>1674</v>
      </c>
      <c r="AD6653" s="163" t="s">
        <v>1674</v>
      </c>
      <c r="AE6653" s="163"/>
      <c r="AF6653" s="163"/>
      <c r="AG6653" s="170" t="s">
        <v>1649</v>
      </c>
      <c r="AH6653" s="170" t="s">
        <v>1649</v>
      </c>
      <c r="AI6653" s="163"/>
      <c r="AJ6653" s="163"/>
      <c r="AK6653" s="163"/>
      <c r="AL6653" s="163"/>
      <c r="AM6653" s="163"/>
      <c r="AN6653" s="163"/>
      <c r="AO6653" s="163"/>
      <c r="AP6653" s="163"/>
      <c r="AQ6653" s="163"/>
      <c r="AR6653" s="163"/>
      <c r="AS6653" s="163"/>
      <c r="AT6653" s="163"/>
      <c r="AU6653" s="163"/>
      <c r="AV6653" s="163"/>
      <c r="AW6653" s="163"/>
      <c r="AX6653" s="163"/>
      <c r="AY6653" s="163"/>
      <c r="AZ6653" s="163"/>
      <c r="BA6653" s="163"/>
      <c r="BB6653" s="163"/>
      <c r="BC6653" s="163"/>
    </row>
    <row r="6654" spans="1:55" x14ac:dyDescent="0.25">
      <c r="A6654" s="170"/>
      <c r="B6654" s="53"/>
      <c r="C6654" s="163"/>
      <c r="D6654" s="163"/>
      <c r="E6654" s="171">
        <v>30</v>
      </c>
      <c r="F6654" s="170" t="s">
        <v>1518</v>
      </c>
      <c r="G6654" s="170">
        <v>2018</v>
      </c>
      <c r="H6654" s="172">
        <v>0.35416666666666702</v>
      </c>
      <c r="I6654" s="170">
        <v>31</v>
      </c>
      <c r="J6654" s="163" t="s">
        <v>1518</v>
      </c>
      <c r="K6654" s="170">
        <v>2018</v>
      </c>
      <c r="L6654" s="170" t="str">
        <f t="shared" si="162"/>
        <v>-31.vii</v>
      </c>
      <c r="M6654" s="173">
        <v>0.33333333333333298</v>
      </c>
      <c r="N6654" s="170" t="s">
        <v>3254</v>
      </c>
      <c r="O6654" s="170"/>
      <c r="P6654" s="437">
        <v>179</v>
      </c>
      <c r="Q6654" s="437">
        <v>179</v>
      </c>
      <c r="R6654" s="437">
        <v>43</v>
      </c>
      <c r="S6654" s="170" t="s">
        <v>3</v>
      </c>
      <c r="T6654" s="170" t="s">
        <v>44</v>
      </c>
      <c r="U6654" s="170" t="s">
        <v>1345</v>
      </c>
      <c r="V6654" s="170" t="s">
        <v>1923</v>
      </c>
      <c r="W6654" s="170" t="s">
        <v>3132</v>
      </c>
      <c r="X6654" s="170" t="s">
        <v>1355</v>
      </c>
      <c r="Y6654" s="163"/>
      <c r="Z6654" s="163"/>
      <c r="AA6654" s="163">
        <v>42.356099999999998</v>
      </c>
      <c r="AB6654" s="163">
        <v>-123.4105</v>
      </c>
      <c r="AC6654" s="163" t="s">
        <v>1674</v>
      </c>
      <c r="AD6654" s="163" t="s">
        <v>1674</v>
      </c>
      <c r="AE6654" s="163"/>
      <c r="AF6654" s="163"/>
      <c r="AG6654" s="170" t="s">
        <v>1649</v>
      </c>
      <c r="AH6654" s="170" t="s">
        <v>1649</v>
      </c>
      <c r="AI6654" s="163"/>
      <c r="AJ6654" s="163"/>
      <c r="AK6654" s="163"/>
      <c r="AL6654" s="163"/>
      <c r="AM6654" s="163"/>
      <c r="AN6654" s="163"/>
      <c r="AO6654" s="163"/>
      <c r="AP6654" s="163"/>
      <c r="AQ6654" s="163"/>
      <c r="AR6654" s="163"/>
      <c r="AS6654" s="163"/>
      <c r="AT6654" s="163"/>
      <c r="AU6654" s="163"/>
      <c r="AV6654" s="163"/>
      <c r="AW6654" s="163"/>
      <c r="AX6654" s="163"/>
      <c r="AY6654" s="163"/>
      <c r="AZ6654" s="163"/>
      <c r="BA6654" s="163"/>
      <c r="BB6654" s="163"/>
      <c r="BC6654" s="163"/>
    </row>
    <row r="6655" spans="1:55" x14ac:dyDescent="0.25">
      <c r="A6655" s="170"/>
      <c r="B6655" s="53"/>
      <c r="C6655" s="163"/>
      <c r="D6655" s="163"/>
      <c r="E6655" s="171">
        <v>30</v>
      </c>
      <c r="F6655" s="170" t="s">
        <v>1518</v>
      </c>
      <c r="G6655" s="170">
        <v>2018</v>
      </c>
      <c r="H6655" s="172">
        <v>0.35416666666666702</v>
      </c>
      <c r="I6655" s="170">
        <v>31</v>
      </c>
      <c r="J6655" s="163" t="s">
        <v>1518</v>
      </c>
      <c r="K6655" s="170">
        <v>2018</v>
      </c>
      <c r="L6655" s="170" t="str">
        <f t="shared" si="162"/>
        <v>-31.vii</v>
      </c>
      <c r="M6655" s="173">
        <v>0.33333333333333298</v>
      </c>
      <c r="N6655" s="170" t="s">
        <v>3254</v>
      </c>
      <c r="O6655" s="170"/>
      <c r="P6655" s="437">
        <v>179</v>
      </c>
      <c r="Q6655" s="437">
        <v>179</v>
      </c>
      <c r="R6655" s="437">
        <v>44</v>
      </c>
      <c r="S6655" s="170" t="s">
        <v>3</v>
      </c>
      <c r="T6655" s="170" t="s">
        <v>44</v>
      </c>
      <c r="U6655" s="170" t="s">
        <v>1345</v>
      </c>
      <c r="V6655" s="170" t="s">
        <v>1923</v>
      </c>
      <c r="W6655" s="170" t="s">
        <v>3132</v>
      </c>
      <c r="X6655" s="170" t="s">
        <v>1355</v>
      </c>
      <c r="Y6655" s="163"/>
      <c r="Z6655" s="163"/>
      <c r="AA6655" s="163">
        <v>42.356099999999998</v>
      </c>
      <c r="AB6655" s="163">
        <v>-123.4105</v>
      </c>
      <c r="AC6655" s="163" t="s">
        <v>1674</v>
      </c>
      <c r="AD6655" s="163" t="s">
        <v>1674</v>
      </c>
      <c r="AE6655" s="163"/>
      <c r="AF6655" s="163"/>
      <c r="AG6655" s="170" t="s">
        <v>1649</v>
      </c>
      <c r="AH6655" s="170" t="s">
        <v>1649</v>
      </c>
      <c r="AI6655" s="163"/>
      <c r="AJ6655" s="163"/>
      <c r="AK6655" s="163"/>
      <c r="AL6655" s="163"/>
      <c r="AM6655" s="163"/>
      <c r="AN6655" s="163"/>
      <c r="AO6655" s="163"/>
      <c r="AP6655" s="163"/>
      <c r="AQ6655" s="163"/>
      <c r="AR6655" s="163"/>
      <c r="AS6655" s="163"/>
      <c r="AT6655" s="163"/>
      <c r="AU6655" s="163"/>
      <c r="AV6655" s="163"/>
      <c r="AW6655" s="163"/>
      <c r="AX6655" s="163"/>
      <c r="AY6655" s="163"/>
      <c r="AZ6655" s="163"/>
      <c r="BA6655" s="163"/>
      <c r="BB6655" s="163"/>
      <c r="BC6655" s="163"/>
    </row>
    <row r="6656" spans="1:55" x14ac:dyDescent="0.25">
      <c r="A6656" s="170"/>
      <c r="B6656" s="53"/>
      <c r="C6656" s="163"/>
      <c r="D6656" s="163"/>
      <c r="E6656" s="171">
        <v>30</v>
      </c>
      <c r="F6656" s="170" t="s">
        <v>1518</v>
      </c>
      <c r="G6656" s="170">
        <v>2018</v>
      </c>
      <c r="H6656" s="172">
        <v>0.35416666666666702</v>
      </c>
      <c r="I6656" s="170">
        <v>31</v>
      </c>
      <c r="J6656" s="163" t="s">
        <v>1518</v>
      </c>
      <c r="K6656" s="170">
        <v>2018</v>
      </c>
      <c r="L6656" s="170" t="str">
        <f t="shared" si="162"/>
        <v>-31.vii</v>
      </c>
      <c r="M6656" s="173">
        <v>0.33333333333333298</v>
      </c>
      <c r="N6656" s="170" t="s">
        <v>3254</v>
      </c>
      <c r="O6656" s="170"/>
      <c r="P6656" s="437">
        <v>179</v>
      </c>
      <c r="Q6656" s="437">
        <v>179</v>
      </c>
      <c r="R6656" s="437">
        <v>45</v>
      </c>
      <c r="S6656" s="170" t="s">
        <v>3</v>
      </c>
      <c r="T6656" s="170" t="s">
        <v>44</v>
      </c>
      <c r="U6656" s="170" t="s">
        <v>1345</v>
      </c>
      <c r="V6656" s="170" t="s">
        <v>1923</v>
      </c>
      <c r="W6656" s="170" t="s">
        <v>3132</v>
      </c>
      <c r="X6656" s="170" t="s">
        <v>1355</v>
      </c>
      <c r="Y6656" s="163"/>
      <c r="Z6656" s="163"/>
      <c r="AA6656" s="163">
        <v>42.356099999999998</v>
      </c>
      <c r="AB6656" s="163">
        <v>-123.4105</v>
      </c>
      <c r="AC6656" s="163" t="s">
        <v>1674</v>
      </c>
      <c r="AD6656" s="163" t="s">
        <v>1674</v>
      </c>
      <c r="AE6656" s="163"/>
      <c r="AF6656" s="163"/>
      <c r="AG6656" s="170" t="s">
        <v>1649</v>
      </c>
      <c r="AH6656" s="170" t="s">
        <v>1649</v>
      </c>
      <c r="AI6656" s="163"/>
      <c r="AJ6656" s="163"/>
      <c r="AK6656" s="163"/>
      <c r="AL6656" s="163"/>
      <c r="AM6656" s="163"/>
      <c r="AN6656" s="163"/>
      <c r="AO6656" s="163"/>
      <c r="AP6656" s="163"/>
      <c r="AQ6656" s="163"/>
      <c r="AR6656" s="163"/>
      <c r="AS6656" s="163"/>
      <c r="AT6656" s="163"/>
      <c r="AU6656" s="163"/>
      <c r="AV6656" s="163"/>
      <c r="AW6656" s="163"/>
      <c r="AX6656" s="163"/>
      <c r="AY6656" s="163"/>
      <c r="AZ6656" s="163"/>
      <c r="BA6656" s="163"/>
      <c r="BB6656" s="163"/>
      <c r="BC6656" s="163"/>
    </row>
    <row r="6657" spans="1:56" x14ac:dyDescent="0.25">
      <c r="A6657" s="170"/>
      <c r="B6657" s="53"/>
      <c r="C6657" s="163"/>
      <c r="D6657" s="163"/>
      <c r="E6657" s="171">
        <v>30</v>
      </c>
      <c r="F6657" s="170" t="s">
        <v>1518</v>
      </c>
      <c r="G6657" s="170">
        <v>2018</v>
      </c>
      <c r="H6657" s="172">
        <v>0.35416666666666702</v>
      </c>
      <c r="I6657" s="170">
        <v>31</v>
      </c>
      <c r="J6657" s="163" t="s">
        <v>1518</v>
      </c>
      <c r="K6657" s="170">
        <v>2018</v>
      </c>
      <c r="L6657" s="170" t="str">
        <f t="shared" si="162"/>
        <v>-31.vii</v>
      </c>
      <c r="M6657" s="173">
        <v>0.33333333333333298</v>
      </c>
      <c r="N6657" s="170" t="s">
        <v>3254</v>
      </c>
      <c r="O6657" s="170"/>
      <c r="P6657" s="437">
        <v>179</v>
      </c>
      <c r="Q6657" s="437">
        <v>179</v>
      </c>
      <c r="R6657" s="437">
        <v>46</v>
      </c>
      <c r="S6657" s="170" t="s">
        <v>3</v>
      </c>
      <c r="T6657" s="170" t="s">
        <v>44</v>
      </c>
      <c r="U6657" s="170" t="s">
        <v>1345</v>
      </c>
      <c r="V6657" s="170" t="s">
        <v>1923</v>
      </c>
      <c r="W6657" s="170" t="s">
        <v>3132</v>
      </c>
      <c r="X6657" s="170" t="s">
        <v>1355</v>
      </c>
      <c r="Y6657" s="163"/>
      <c r="Z6657" s="163"/>
      <c r="AA6657" s="163">
        <v>42.356099999999998</v>
      </c>
      <c r="AB6657" s="163">
        <v>-123.4105</v>
      </c>
      <c r="AC6657" s="163" t="s">
        <v>1674</v>
      </c>
      <c r="AD6657" s="163" t="s">
        <v>1674</v>
      </c>
      <c r="AE6657" s="163"/>
      <c r="AF6657" s="163"/>
      <c r="AG6657" s="170" t="s">
        <v>1649</v>
      </c>
      <c r="AH6657" s="170" t="s">
        <v>1649</v>
      </c>
      <c r="AI6657" s="163"/>
      <c r="AJ6657" s="163"/>
      <c r="AK6657" s="163"/>
      <c r="AL6657" s="163"/>
      <c r="AM6657" s="163"/>
      <c r="AN6657" s="163"/>
      <c r="AO6657" s="163"/>
      <c r="AP6657" s="163"/>
      <c r="AQ6657" s="163"/>
      <c r="AR6657" s="163"/>
      <c r="AS6657" s="163"/>
      <c r="AT6657" s="163"/>
      <c r="AU6657" s="163"/>
      <c r="AV6657" s="163"/>
      <c r="AW6657" s="163"/>
      <c r="AX6657" s="163"/>
      <c r="AY6657" s="163"/>
      <c r="AZ6657" s="163"/>
      <c r="BA6657" s="163"/>
      <c r="BB6657" s="163"/>
      <c r="BC6657" s="163"/>
      <c r="BD6657" s="163"/>
    </row>
    <row r="6658" spans="1:56" x14ac:dyDescent="0.25">
      <c r="A6658" s="170"/>
      <c r="B6658" s="53"/>
      <c r="C6658" s="163"/>
      <c r="D6658" s="163"/>
      <c r="E6658" s="171">
        <v>30</v>
      </c>
      <c r="F6658" s="170" t="s">
        <v>1518</v>
      </c>
      <c r="G6658" s="170">
        <v>2018</v>
      </c>
      <c r="H6658" s="172">
        <v>0.35416666666666702</v>
      </c>
      <c r="I6658" s="170">
        <v>31</v>
      </c>
      <c r="J6658" s="163" t="s">
        <v>1518</v>
      </c>
      <c r="K6658" s="170">
        <v>2018</v>
      </c>
      <c r="L6658" s="170" t="str">
        <f t="shared" si="162"/>
        <v>-31.vii</v>
      </c>
      <c r="M6658" s="173">
        <v>0.33333333333333298</v>
      </c>
      <c r="N6658" s="170" t="s">
        <v>3254</v>
      </c>
      <c r="O6658" s="170"/>
      <c r="P6658" s="437">
        <v>179</v>
      </c>
      <c r="Q6658" s="437">
        <v>179</v>
      </c>
      <c r="R6658" s="437">
        <v>47</v>
      </c>
      <c r="S6658" s="170" t="s">
        <v>3</v>
      </c>
      <c r="T6658" s="170" t="s">
        <v>44</v>
      </c>
      <c r="U6658" s="170" t="s">
        <v>1345</v>
      </c>
      <c r="V6658" s="170" t="s">
        <v>1923</v>
      </c>
      <c r="W6658" s="170" t="s">
        <v>3132</v>
      </c>
      <c r="X6658" s="170" t="s">
        <v>1355</v>
      </c>
      <c r="Y6658" s="163"/>
      <c r="Z6658" s="163"/>
      <c r="AA6658" s="163">
        <v>42.356099999999998</v>
      </c>
      <c r="AB6658" s="163">
        <v>-123.4105</v>
      </c>
      <c r="AC6658" s="163" t="s">
        <v>1674</v>
      </c>
      <c r="AD6658" s="163" t="s">
        <v>1674</v>
      </c>
      <c r="AE6658" s="163"/>
      <c r="AF6658" s="163"/>
      <c r="AG6658" s="170" t="s">
        <v>1649</v>
      </c>
      <c r="AH6658" s="170" t="s">
        <v>1649</v>
      </c>
      <c r="AI6658" s="163"/>
      <c r="AJ6658" s="163"/>
      <c r="AK6658" s="163"/>
      <c r="AL6658" s="163"/>
      <c r="AM6658" s="163"/>
      <c r="AN6658" s="163"/>
      <c r="AO6658" s="163"/>
      <c r="AP6658" s="163"/>
      <c r="AQ6658" s="163"/>
      <c r="AR6658" s="163"/>
      <c r="AS6658" s="163"/>
      <c r="AT6658" s="163"/>
      <c r="AU6658" s="163"/>
      <c r="AV6658" s="163"/>
      <c r="AW6658" s="163"/>
      <c r="AX6658" s="163"/>
      <c r="AY6658" s="163"/>
      <c r="AZ6658" s="163"/>
      <c r="BA6658" s="163"/>
      <c r="BB6658" s="163"/>
      <c r="BC6658" s="163"/>
      <c r="BD6658" s="163"/>
    </row>
    <row r="6659" spans="1:56" x14ac:dyDescent="0.25">
      <c r="A6659" s="170"/>
      <c r="B6659" s="53"/>
      <c r="C6659" s="163"/>
      <c r="D6659" s="163"/>
      <c r="E6659" s="171">
        <v>30</v>
      </c>
      <c r="F6659" s="170" t="s">
        <v>1518</v>
      </c>
      <c r="G6659" s="170">
        <v>2018</v>
      </c>
      <c r="H6659" s="172">
        <v>0.35416666666666702</v>
      </c>
      <c r="I6659" s="170">
        <v>31</v>
      </c>
      <c r="J6659" s="163" t="s">
        <v>1518</v>
      </c>
      <c r="K6659" s="170">
        <v>2018</v>
      </c>
      <c r="L6659" s="170" t="str">
        <f t="shared" si="162"/>
        <v>-31.vii</v>
      </c>
      <c r="M6659" s="173">
        <v>0.33333333333333298</v>
      </c>
      <c r="N6659" s="170" t="s">
        <v>3254</v>
      </c>
      <c r="O6659" s="170"/>
      <c r="P6659" s="437">
        <v>179</v>
      </c>
      <c r="Q6659" s="437">
        <v>179</v>
      </c>
      <c r="R6659" s="437">
        <v>48</v>
      </c>
      <c r="S6659" s="170" t="s">
        <v>3</v>
      </c>
      <c r="T6659" s="170" t="s">
        <v>44</v>
      </c>
      <c r="U6659" s="170" t="s">
        <v>1345</v>
      </c>
      <c r="V6659" s="170" t="s">
        <v>1923</v>
      </c>
      <c r="W6659" s="170" t="s">
        <v>3132</v>
      </c>
      <c r="X6659" s="170" t="s">
        <v>1355</v>
      </c>
      <c r="Y6659" s="163"/>
      <c r="Z6659" s="163"/>
      <c r="AA6659" s="163">
        <v>42.356099999999998</v>
      </c>
      <c r="AB6659" s="163">
        <v>-123.4105</v>
      </c>
      <c r="AC6659" s="163" t="s">
        <v>1674</v>
      </c>
      <c r="AD6659" s="163" t="s">
        <v>1674</v>
      </c>
      <c r="AE6659" s="163"/>
      <c r="AF6659" s="163"/>
      <c r="AG6659" s="170" t="s">
        <v>1649</v>
      </c>
      <c r="AH6659" s="170" t="s">
        <v>1649</v>
      </c>
      <c r="AI6659" s="163"/>
      <c r="AJ6659" s="163"/>
      <c r="AK6659" s="163"/>
      <c r="AL6659" s="163"/>
      <c r="AM6659" s="163"/>
      <c r="AN6659" s="163"/>
      <c r="AO6659" s="163"/>
      <c r="AP6659" s="163"/>
      <c r="AQ6659" s="163"/>
      <c r="AR6659" s="163"/>
      <c r="AS6659" s="163"/>
      <c r="AT6659" s="163"/>
      <c r="AU6659" s="163"/>
      <c r="AV6659" s="163"/>
      <c r="AW6659" s="163"/>
      <c r="AX6659" s="163"/>
      <c r="AY6659" s="163"/>
      <c r="AZ6659" s="163"/>
      <c r="BA6659" s="163"/>
      <c r="BB6659" s="163"/>
      <c r="BC6659" s="163"/>
      <c r="BD6659" s="80"/>
    </row>
    <row r="6660" spans="1:56" x14ac:dyDescent="0.25">
      <c r="A6660" s="170"/>
      <c r="B6660" s="53"/>
      <c r="C6660" s="163"/>
      <c r="D6660" s="163"/>
      <c r="E6660" s="171">
        <v>30</v>
      </c>
      <c r="F6660" s="170" t="s">
        <v>1518</v>
      </c>
      <c r="G6660" s="170">
        <v>2018</v>
      </c>
      <c r="H6660" s="172">
        <v>0.35416666666666702</v>
      </c>
      <c r="I6660" s="170">
        <v>31</v>
      </c>
      <c r="J6660" s="163" t="s">
        <v>1518</v>
      </c>
      <c r="K6660" s="170">
        <v>2018</v>
      </c>
      <c r="L6660" s="170" t="str">
        <f t="shared" si="162"/>
        <v>-31.vii</v>
      </c>
      <c r="M6660" s="173">
        <v>0.33333333333333298</v>
      </c>
      <c r="N6660" s="170" t="s">
        <v>3254</v>
      </c>
      <c r="O6660" s="170"/>
      <c r="P6660" s="437">
        <v>179</v>
      </c>
      <c r="Q6660" s="437">
        <v>179</v>
      </c>
      <c r="R6660" s="437">
        <v>49</v>
      </c>
      <c r="S6660" s="170" t="s">
        <v>3</v>
      </c>
      <c r="T6660" s="170" t="s">
        <v>44</v>
      </c>
      <c r="U6660" s="170" t="s">
        <v>1345</v>
      </c>
      <c r="V6660" s="170" t="s">
        <v>1923</v>
      </c>
      <c r="W6660" s="170" t="s">
        <v>3132</v>
      </c>
      <c r="X6660" s="170" t="s">
        <v>1355</v>
      </c>
      <c r="Y6660" s="163"/>
      <c r="Z6660" s="163"/>
      <c r="AA6660" s="163">
        <v>42.356099999999998</v>
      </c>
      <c r="AB6660" s="163">
        <v>-123.4105</v>
      </c>
      <c r="AC6660" s="163" t="s">
        <v>1674</v>
      </c>
      <c r="AD6660" s="163" t="s">
        <v>1674</v>
      </c>
      <c r="AE6660" s="163"/>
      <c r="AF6660" s="163"/>
      <c r="AG6660" s="170" t="s">
        <v>1649</v>
      </c>
      <c r="AH6660" s="170" t="s">
        <v>1649</v>
      </c>
      <c r="AI6660" s="163"/>
      <c r="AJ6660" s="163"/>
      <c r="AK6660" s="163"/>
      <c r="AL6660" s="163"/>
      <c r="AM6660" s="163"/>
      <c r="AN6660" s="163"/>
      <c r="AO6660" s="163"/>
      <c r="AP6660" s="163"/>
      <c r="AQ6660" s="163"/>
      <c r="AR6660" s="163"/>
      <c r="AS6660" s="163"/>
      <c r="AT6660" s="163"/>
      <c r="AU6660" s="163"/>
      <c r="AV6660" s="163"/>
      <c r="AW6660" s="163"/>
      <c r="AX6660" s="163"/>
      <c r="AY6660" s="163"/>
      <c r="AZ6660" s="163"/>
      <c r="BA6660" s="163"/>
      <c r="BB6660" s="163"/>
      <c r="BC6660" s="163"/>
      <c r="BD6660" s="86"/>
    </row>
    <row r="6661" spans="1:56" x14ac:dyDescent="0.25">
      <c r="A6661" s="170"/>
      <c r="B6661" s="53"/>
      <c r="C6661" s="163"/>
      <c r="D6661" s="163"/>
      <c r="E6661" s="171">
        <v>30</v>
      </c>
      <c r="F6661" s="170" t="s">
        <v>1518</v>
      </c>
      <c r="G6661" s="170">
        <v>2018</v>
      </c>
      <c r="H6661" s="172">
        <v>0.35416666666666702</v>
      </c>
      <c r="I6661" s="170">
        <v>31</v>
      </c>
      <c r="J6661" s="163" t="s">
        <v>1518</v>
      </c>
      <c r="K6661" s="170">
        <v>2018</v>
      </c>
      <c r="L6661" s="170" t="str">
        <f t="shared" si="162"/>
        <v>-31.vii</v>
      </c>
      <c r="M6661" s="173">
        <v>0.33333333333333298</v>
      </c>
      <c r="N6661" s="170" t="s">
        <v>3254</v>
      </c>
      <c r="O6661" s="170"/>
      <c r="P6661" s="437">
        <v>179</v>
      </c>
      <c r="Q6661" s="437">
        <v>179</v>
      </c>
      <c r="R6661" s="437">
        <v>50</v>
      </c>
      <c r="S6661" s="170" t="s">
        <v>3</v>
      </c>
      <c r="T6661" s="170" t="s">
        <v>44</v>
      </c>
      <c r="U6661" s="170" t="s">
        <v>1345</v>
      </c>
      <c r="V6661" s="170" t="s">
        <v>1923</v>
      </c>
      <c r="W6661" s="170" t="s">
        <v>3132</v>
      </c>
      <c r="X6661" s="170" t="s">
        <v>1355</v>
      </c>
      <c r="Y6661" s="163"/>
      <c r="Z6661" s="163"/>
      <c r="AA6661" s="163">
        <v>42.356099999999998</v>
      </c>
      <c r="AB6661" s="163">
        <v>-123.4105</v>
      </c>
      <c r="AC6661" s="163" t="s">
        <v>1674</v>
      </c>
      <c r="AD6661" s="163" t="s">
        <v>1674</v>
      </c>
      <c r="AE6661" s="163"/>
      <c r="AF6661" s="163"/>
      <c r="AG6661" s="170" t="s">
        <v>1649</v>
      </c>
      <c r="AH6661" s="170" t="s">
        <v>1649</v>
      </c>
      <c r="AI6661" s="163"/>
      <c r="AJ6661" s="163"/>
      <c r="AK6661" s="163"/>
      <c r="AL6661" s="163"/>
      <c r="AM6661" s="163"/>
      <c r="AN6661" s="163"/>
      <c r="AO6661" s="163"/>
      <c r="AP6661" s="163"/>
      <c r="AQ6661" s="163"/>
      <c r="AR6661" s="163"/>
      <c r="AS6661" s="163"/>
      <c r="AT6661" s="163"/>
      <c r="AU6661" s="163"/>
      <c r="AV6661" s="163"/>
      <c r="AW6661" s="163"/>
      <c r="AX6661" s="163"/>
      <c r="AY6661" s="163"/>
      <c r="AZ6661" s="163"/>
      <c r="BA6661" s="163"/>
      <c r="BB6661" s="163"/>
      <c r="BC6661" s="163"/>
      <c r="BD6661" s="86"/>
    </row>
    <row r="6662" spans="1:56" x14ac:dyDescent="0.25">
      <c r="A6662" s="170"/>
      <c r="B6662" s="53"/>
      <c r="C6662" s="163"/>
      <c r="D6662" s="163"/>
      <c r="E6662" s="171">
        <v>4</v>
      </c>
      <c r="F6662" s="170" t="s">
        <v>1793</v>
      </c>
      <c r="G6662" s="170">
        <v>2018</v>
      </c>
      <c r="H6662" s="172">
        <v>0.5625</v>
      </c>
      <c r="I6662" s="170"/>
      <c r="J6662" s="170"/>
      <c r="K6662" s="170"/>
      <c r="L6662" s="170"/>
      <c r="M6662" s="170"/>
      <c r="N6662" s="170" t="s">
        <v>3255</v>
      </c>
      <c r="O6662" s="170"/>
      <c r="P6662" s="437">
        <v>180</v>
      </c>
      <c r="Q6662" s="437">
        <v>180</v>
      </c>
      <c r="R6662" s="437">
        <v>1</v>
      </c>
      <c r="S6662" s="170" t="s">
        <v>3</v>
      </c>
      <c r="T6662" s="170" t="s">
        <v>44</v>
      </c>
      <c r="U6662" s="170" t="s">
        <v>1345</v>
      </c>
      <c r="V6662" s="170" t="s">
        <v>1923</v>
      </c>
      <c r="W6662" s="170" t="s">
        <v>2212</v>
      </c>
      <c r="X6662" s="170" t="s">
        <v>1900</v>
      </c>
      <c r="Y6662" s="170"/>
      <c r="Z6662" s="170"/>
      <c r="AA6662" s="163">
        <v>42.213299999999997</v>
      </c>
      <c r="AB6662" s="163">
        <v>-123.245</v>
      </c>
      <c r="AC6662" s="170" t="s">
        <v>45</v>
      </c>
      <c r="AD6662" s="170"/>
      <c r="AE6662" s="170"/>
      <c r="AF6662" s="170"/>
      <c r="AG6662" s="170" t="s">
        <v>1649</v>
      </c>
      <c r="AH6662" s="170" t="s">
        <v>1649</v>
      </c>
      <c r="AI6662" s="170"/>
      <c r="AJ6662" s="163"/>
      <c r="AK6662" s="163"/>
      <c r="AL6662" s="163"/>
      <c r="AM6662" s="163"/>
      <c r="AN6662" s="163"/>
      <c r="AO6662" s="163"/>
      <c r="AP6662" s="163"/>
      <c r="AQ6662" s="163"/>
      <c r="AR6662" s="163"/>
      <c r="AS6662" s="163"/>
      <c r="AT6662" s="163"/>
      <c r="AU6662" s="163"/>
      <c r="AV6662" s="163"/>
      <c r="AW6662" s="163"/>
      <c r="AX6662" s="163"/>
      <c r="AY6662" s="163"/>
      <c r="AZ6662" s="163"/>
      <c r="BA6662" s="163"/>
      <c r="BB6662" s="163"/>
      <c r="BC6662" s="163"/>
      <c r="BD6662" s="86"/>
    </row>
    <row r="6663" spans="1:56" x14ac:dyDescent="0.25">
      <c r="A6663" s="170"/>
      <c r="B6663" s="53"/>
      <c r="C6663" s="163"/>
      <c r="D6663" s="163"/>
      <c r="E6663" s="171">
        <v>4</v>
      </c>
      <c r="F6663" s="170" t="s">
        <v>1793</v>
      </c>
      <c r="G6663" s="170">
        <v>2018</v>
      </c>
      <c r="H6663" s="172">
        <v>0.5625</v>
      </c>
      <c r="I6663" s="170"/>
      <c r="J6663" s="170"/>
      <c r="K6663" s="170"/>
      <c r="L6663" s="170"/>
      <c r="M6663" s="170"/>
      <c r="N6663" s="170" t="s">
        <v>3255</v>
      </c>
      <c r="O6663" s="170"/>
      <c r="P6663" s="437">
        <v>180</v>
      </c>
      <c r="Q6663" s="437">
        <v>180</v>
      </c>
      <c r="R6663" s="437">
        <v>2</v>
      </c>
      <c r="S6663" s="170" t="s">
        <v>3</v>
      </c>
      <c r="T6663" s="170" t="s">
        <v>44</v>
      </c>
      <c r="U6663" s="170" t="s">
        <v>1345</v>
      </c>
      <c r="V6663" s="170" t="s">
        <v>1923</v>
      </c>
      <c r="W6663" s="170" t="s">
        <v>2212</v>
      </c>
      <c r="X6663" s="170" t="s">
        <v>1900</v>
      </c>
      <c r="Y6663" s="170"/>
      <c r="Z6663" s="170"/>
      <c r="AA6663" s="163">
        <v>42.213299999999997</v>
      </c>
      <c r="AB6663" s="163">
        <v>-123.245</v>
      </c>
      <c r="AC6663" s="170" t="s">
        <v>45</v>
      </c>
      <c r="AD6663" s="170"/>
      <c r="AE6663" s="170"/>
      <c r="AF6663" s="170"/>
      <c r="AG6663" s="170" t="s">
        <v>1649</v>
      </c>
      <c r="AH6663" s="170" t="s">
        <v>1649</v>
      </c>
      <c r="AI6663" s="163"/>
      <c r="AJ6663" s="163"/>
      <c r="AK6663" s="163"/>
      <c r="AL6663" s="163"/>
      <c r="AM6663" s="163"/>
      <c r="AN6663" s="163"/>
      <c r="AO6663" s="163"/>
      <c r="AP6663" s="163"/>
      <c r="AQ6663" s="163"/>
      <c r="AR6663" s="163"/>
      <c r="AS6663" s="163"/>
      <c r="AT6663" s="163"/>
      <c r="AU6663" s="163"/>
      <c r="AV6663" s="163"/>
      <c r="AW6663" s="163"/>
      <c r="AX6663" s="163"/>
      <c r="AY6663" s="163"/>
      <c r="AZ6663" s="163"/>
      <c r="BA6663" s="163"/>
      <c r="BB6663" s="163"/>
      <c r="BC6663" s="163"/>
      <c r="BD6663" s="86"/>
    </row>
    <row r="6664" spans="1:56" x14ac:dyDescent="0.25">
      <c r="A6664" s="170"/>
      <c r="B6664" s="53"/>
      <c r="C6664" s="163"/>
      <c r="D6664" s="163"/>
      <c r="E6664" s="171">
        <v>4</v>
      </c>
      <c r="F6664" s="170" t="s">
        <v>1793</v>
      </c>
      <c r="G6664" s="170">
        <v>2018</v>
      </c>
      <c r="H6664" s="172">
        <v>0.5625</v>
      </c>
      <c r="I6664" s="170"/>
      <c r="J6664" s="170"/>
      <c r="K6664" s="170"/>
      <c r="L6664" s="170"/>
      <c r="M6664" s="170"/>
      <c r="N6664" s="170" t="s">
        <v>3255</v>
      </c>
      <c r="O6664" s="170"/>
      <c r="P6664" s="437">
        <v>180</v>
      </c>
      <c r="Q6664" s="437">
        <v>180</v>
      </c>
      <c r="R6664" s="437">
        <v>3</v>
      </c>
      <c r="S6664" s="170" t="s">
        <v>3</v>
      </c>
      <c r="T6664" s="170" t="s">
        <v>44</v>
      </c>
      <c r="U6664" s="170" t="s">
        <v>1345</v>
      </c>
      <c r="V6664" s="170" t="s">
        <v>1923</v>
      </c>
      <c r="W6664" s="170" t="s">
        <v>2212</v>
      </c>
      <c r="X6664" s="170" t="s">
        <v>1900</v>
      </c>
      <c r="Y6664" s="170"/>
      <c r="Z6664" s="170"/>
      <c r="AA6664" s="163">
        <v>42.213299999999997</v>
      </c>
      <c r="AB6664" s="163">
        <v>-123.245</v>
      </c>
      <c r="AC6664" s="170" t="s">
        <v>45</v>
      </c>
      <c r="AD6664" s="170"/>
      <c r="AE6664" s="170"/>
      <c r="AF6664" s="170"/>
      <c r="AG6664" s="170" t="s">
        <v>1649</v>
      </c>
      <c r="AH6664" s="170" t="s">
        <v>1649</v>
      </c>
      <c r="AI6664" s="163"/>
      <c r="AJ6664" s="163"/>
      <c r="AK6664" s="163"/>
      <c r="AL6664" s="163"/>
      <c r="AM6664" s="163"/>
      <c r="AN6664" s="163"/>
      <c r="AO6664" s="163"/>
      <c r="AP6664" s="163"/>
      <c r="AQ6664" s="163"/>
      <c r="AR6664" s="163"/>
      <c r="AS6664" s="163"/>
      <c r="AT6664" s="163"/>
      <c r="AU6664" s="163"/>
      <c r="AV6664" s="163"/>
      <c r="AW6664" s="163"/>
      <c r="AX6664" s="163"/>
      <c r="AY6664" s="163"/>
      <c r="AZ6664" s="163"/>
      <c r="BA6664" s="163"/>
      <c r="BB6664" s="163"/>
      <c r="BC6664" s="163"/>
      <c r="BD6664" s="23"/>
    </row>
    <row r="6665" spans="1:56" x14ac:dyDescent="0.25">
      <c r="A6665" s="170"/>
      <c r="B6665" s="53"/>
      <c r="C6665" s="163"/>
      <c r="D6665" s="163"/>
      <c r="E6665" s="171">
        <v>4</v>
      </c>
      <c r="F6665" s="170" t="s">
        <v>1793</v>
      </c>
      <c r="G6665" s="170">
        <v>2018</v>
      </c>
      <c r="H6665" s="172">
        <v>0.5625</v>
      </c>
      <c r="I6665" s="170"/>
      <c r="J6665" s="170"/>
      <c r="K6665" s="170"/>
      <c r="L6665" s="170"/>
      <c r="M6665" s="170"/>
      <c r="N6665" s="170" t="s">
        <v>3255</v>
      </c>
      <c r="O6665" s="170"/>
      <c r="P6665" s="437">
        <v>180</v>
      </c>
      <c r="Q6665" s="437">
        <v>180</v>
      </c>
      <c r="R6665" s="437">
        <v>4</v>
      </c>
      <c r="S6665" s="170" t="s">
        <v>3</v>
      </c>
      <c r="T6665" s="170" t="s">
        <v>44</v>
      </c>
      <c r="U6665" s="170" t="s">
        <v>1345</v>
      </c>
      <c r="V6665" s="170" t="s">
        <v>1923</v>
      </c>
      <c r="W6665" s="170" t="s">
        <v>2212</v>
      </c>
      <c r="X6665" s="170" t="s">
        <v>1900</v>
      </c>
      <c r="Y6665" s="170"/>
      <c r="Z6665" s="170"/>
      <c r="AA6665" s="163">
        <v>42.213299999999997</v>
      </c>
      <c r="AB6665" s="163">
        <v>-123.245</v>
      </c>
      <c r="AC6665" s="170" t="s">
        <v>45</v>
      </c>
      <c r="AD6665" s="170"/>
      <c r="AE6665" s="170"/>
      <c r="AF6665" s="170"/>
      <c r="AG6665" s="170" t="s">
        <v>1649</v>
      </c>
      <c r="AH6665" s="170" t="s">
        <v>1649</v>
      </c>
      <c r="AI6665" s="163"/>
      <c r="AJ6665" s="163"/>
      <c r="AK6665" s="163"/>
      <c r="AL6665" s="163"/>
      <c r="AM6665" s="163"/>
      <c r="AN6665" s="163"/>
      <c r="AO6665" s="163"/>
      <c r="AP6665" s="163"/>
      <c r="AQ6665" s="163"/>
      <c r="AR6665" s="163"/>
      <c r="AS6665" s="163"/>
      <c r="AT6665" s="163"/>
      <c r="AU6665" s="163"/>
      <c r="AV6665" s="163"/>
      <c r="AW6665" s="163"/>
      <c r="AX6665" s="163"/>
      <c r="AY6665" s="163"/>
      <c r="AZ6665" s="163"/>
      <c r="BA6665" s="163"/>
      <c r="BB6665" s="163"/>
      <c r="BC6665" s="163"/>
      <c r="BD6665" s="23"/>
    </row>
    <row r="6666" spans="1:56" x14ac:dyDescent="0.25">
      <c r="A6666" s="170"/>
      <c r="B6666" s="53"/>
      <c r="C6666" s="163"/>
      <c r="D6666" s="163"/>
      <c r="E6666" s="171">
        <v>4</v>
      </c>
      <c r="F6666" s="170" t="s">
        <v>1793</v>
      </c>
      <c r="G6666" s="170">
        <v>2018</v>
      </c>
      <c r="H6666" s="172">
        <v>0.5625</v>
      </c>
      <c r="I6666" s="170"/>
      <c r="J6666" s="170"/>
      <c r="K6666" s="170"/>
      <c r="L6666" s="170"/>
      <c r="M6666" s="170"/>
      <c r="N6666" s="170" t="s">
        <v>3255</v>
      </c>
      <c r="O6666" s="170"/>
      <c r="P6666" s="437">
        <v>180</v>
      </c>
      <c r="Q6666" s="437">
        <v>180</v>
      </c>
      <c r="R6666" s="437">
        <v>5</v>
      </c>
      <c r="S6666" s="170" t="s">
        <v>3</v>
      </c>
      <c r="T6666" s="170" t="s">
        <v>44</v>
      </c>
      <c r="U6666" s="170" t="s">
        <v>1345</v>
      </c>
      <c r="V6666" s="170" t="s">
        <v>1923</v>
      </c>
      <c r="W6666" s="170" t="s">
        <v>2212</v>
      </c>
      <c r="X6666" s="170" t="s">
        <v>1900</v>
      </c>
      <c r="Y6666" s="170"/>
      <c r="Z6666" s="170"/>
      <c r="AA6666" s="163">
        <v>42.213299999999997</v>
      </c>
      <c r="AB6666" s="163">
        <v>-123.245</v>
      </c>
      <c r="AC6666" s="170" t="s">
        <v>45</v>
      </c>
      <c r="AD6666" s="170"/>
      <c r="AE6666" s="170"/>
      <c r="AF6666" s="170"/>
      <c r="AG6666" s="170" t="s">
        <v>1649</v>
      </c>
      <c r="AH6666" s="170" t="s">
        <v>1649</v>
      </c>
      <c r="AI6666" s="163"/>
      <c r="AJ6666" s="163"/>
      <c r="AK6666" s="163"/>
      <c r="AL6666" s="163"/>
      <c r="AM6666" s="163"/>
      <c r="AN6666" s="163"/>
      <c r="AO6666" s="163"/>
      <c r="AP6666" s="163"/>
      <c r="AQ6666" s="163"/>
      <c r="AR6666" s="163"/>
      <c r="AS6666" s="163"/>
      <c r="AT6666" s="163"/>
      <c r="AU6666" s="163"/>
      <c r="AV6666" s="163"/>
      <c r="AW6666" s="163"/>
      <c r="AX6666" s="163"/>
      <c r="AY6666" s="163"/>
      <c r="AZ6666" s="163"/>
      <c r="BA6666" s="163"/>
      <c r="BB6666" s="163"/>
      <c r="BC6666" s="163"/>
      <c r="BD6666" s="84"/>
    </row>
    <row r="6667" spans="1:56" x14ac:dyDescent="0.25">
      <c r="A6667" s="170"/>
      <c r="B6667" s="53"/>
      <c r="C6667" s="163"/>
      <c r="D6667" s="163"/>
      <c r="E6667" s="171">
        <v>4</v>
      </c>
      <c r="F6667" s="170" t="s">
        <v>1793</v>
      </c>
      <c r="G6667" s="170">
        <v>2018</v>
      </c>
      <c r="H6667" s="172">
        <v>0.5625</v>
      </c>
      <c r="I6667" s="170"/>
      <c r="J6667" s="170"/>
      <c r="K6667" s="170"/>
      <c r="L6667" s="170"/>
      <c r="M6667" s="170"/>
      <c r="N6667" s="170" t="s">
        <v>3255</v>
      </c>
      <c r="O6667" s="170"/>
      <c r="P6667" s="437">
        <v>180</v>
      </c>
      <c r="Q6667" s="437">
        <v>180</v>
      </c>
      <c r="R6667" s="437">
        <v>6</v>
      </c>
      <c r="S6667" s="170" t="s">
        <v>3</v>
      </c>
      <c r="T6667" s="170" t="s">
        <v>44</v>
      </c>
      <c r="U6667" s="170" t="s">
        <v>1345</v>
      </c>
      <c r="V6667" s="170" t="s">
        <v>1923</v>
      </c>
      <c r="W6667" s="170" t="s">
        <v>2212</v>
      </c>
      <c r="X6667" s="170" t="s">
        <v>1900</v>
      </c>
      <c r="Y6667" s="170"/>
      <c r="Z6667" s="170"/>
      <c r="AA6667" s="163">
        <v>42.213299999999997</v>
      </c>
      <c r="AB6667" s="163">
        <v>-123.245</v>
      </c>
      <c r="AC6667" s="170" t="s">
        <v>45</v>
      </c>
      <c r="AD6667" s="170"/>
      <c r="AE6667" s="170"/>
      <c r="AF6667" s="170"/>
      <c r="AG6667" s="170" t="s">
        <v>1649</v>
      </c>
      <c r="AH6667" s="170" t="s">
        <v>1649</v>
      </c>
      <c r="AI6667" s="163"/>
      <c r="AJ6667" s="163"/>
      <c r="AK6667" s="163"/>
      <c r="AL6667" s="163"/>
      <c r="AM6667" s="163"/>
      <c r="AN6667" s="163"/>
      <c r="AO6667" s="163"/>
      <c r="AP6667" s="163"/>
      <c r="AQ6667" s="163"/>
      <c r="AR6667" s="163"/>
      <c r="AS6667" s="163"/>
      <c r="AT6667" s="163"/>
      <c r="AU6667" s="163"/>
      <c r="AV6667" s="163"/>
      <c r="AW6667" s="163"/>
      <c r="AX6667" s="163"/>
      <c r="AY6667" s="163"/>
      <c r="AZ6667" s="163"/>
      <c r="BA6667" s="163"/>
      <c r="BB6667" s="163"/>
      <c r="BC6667" s="163"/>
    </row>
    <row r="6668" spans="1:56" x14ac:dyDescent="0.25">
      <c r="A6668" s="170"/>
      <c r="B6668" s="53"/>
      <c r="C6668" s="163"/>
      <c r="D6668" s="163"/>
      <c r="E6668" s="171">
        <v>4</v>
      </c>
      <c r="F6668" s="170" t="s">
        <v>1793</v>
      </c>
      <c r="G6668" s="170">
        <v>2018</v>
      </c>
      <c r="H6668" s="172">
        <v>0.5625</v>
      </c>
      <c r="I6668" s="170"/>
      <c r="J6668" s="170"/>
      <c r="K6668" s="170"/>
      <c r="L6668" s="170"/>
      <c r="M6668" s="170"/>
      <c r="N6668" s="170" t="s">
        <v>3255</v>
      </c>
      <c r="O6668" s="170"/>
      <c r="P6668" s="437">
        <v>180</v>
      </c>
      <c r="Q6668" s="437">
        <v>180</v>
      </c>
      <c r="R6668" s="437">
        <v>7</v>
      </c>
      <c r="S6668" s="170" t="s">
        <v>3</v>
      </c>
      <c r="T6668" s="170" t="s">
        <v>44</v>
      </c>
      <c r="U6668" s="170" t="s">
        <v>1345</v>
      </c>
      <c r="V6668" s="170" t="s">
        <v>1923</v>
      </c>
      <c r="W6668" s="170" t="s">
        <v>2212</v>
      </c>
      <c r="X6668" s="170" t="s">
        <v>1900</v>
      </c>
      <c r="Y6668" s="170"/>
      <c r="Z6668" s="170"/>
      <c r="AA6668" s="163">
        <v>42.213299999999997</v>
      </c>
      <c r="AB6668" s="163">
        <v>-123.245</v>
      </c>
      <c r="AC6668" s="170" t="s">
        <v>45</v>
      </c>
      <c r="AD6668" s="170"/>
      <c r="AE6668" s="170"/>
      <c r="AF6668" s="170"/>
      <c r="AG6668" s="170" t="s">
        <v>1649</v>
      </c>
      <c r="AH6668" s="170" t="s">
        <v>1649</v>
      </c>
      <c r="AI6668" s="163"/>
      <c r="AJ6668" s="163"/>
      <c r="AK6668" s="163"/>
      <c r="AL6668" s="163"/>
      <c r="AM6668" s="163"/>
      <c r="AN6668" s="163"/>
      <c r="AO6668" s="163"/>
      <c r="AP6668" s="163"/>
      <c r="AQ6668" s="163"/>
      <c r="AR6668" s="163"/>
      <c r="AS6668" s="163"/>
      <c r="AT6668" s="163"/>
      <c r="AU6668" s="163"/>
      <c r="AV6668" s="163"/>
      <c r="AW6668" s="163"/>
      <c r="AX6668" s="163"/>
      <c r="AY6668" s="163"/>
      <c r="AZ6668" s="163"/>
      <c r="BA6668" s="163"/>
      <c r="BB6668" s="163"/>
      <c r="BC6668" s="163"/>
    </row>
    <row r="6669" spans="1:56" x14ac:dyDescent="0.25">
      <c r="A6669" s="170"/>
      <c r="B6669" s="53"/>
      <c r="C6669" s="163"/>
      <c r="D6669" s="163"/>
      <c r="E6669" s="171">
        <v>4</v>
      </c>
      <c r="F6669" s="170" t="s">
        <v>1793</v>
      </c>
      <c r="G6669" s="170">
        <v>2018</v>
      </c>
      <c r="H6669" s="172">
        <v>0.5625</v>
      </c>
      <c r="I6669" s="170"/>
      <c r="J6669" s="170"/>
      <c r="K6669" s="170"/>
      <c r="L6669" s="170"/>
      <c r="M6669" s="170"/>
      <c r="N6669" s="170" t="s">
        <v>3255</v>
      </c>
      <c r="O6669" s="170"/>
      <c r="P6669" s="437">
        <v>180</v>
      </c>
      <c r="Q6669" s="437">
        <v>180</v>
      </c>
      <c r="R6669" s="437">
        <v>8</v>
      </c>
      <c r="S6669" s="170" t="s">
        <v>3</v>
      </c>
      <c r="T6669" s="170" t="s">
        <v>44</v>
      </c>
      <c r="U6669" s="170" t="s">
        <v>1345</v>
      </c>
      <c r="V6669" s="170" t="s">
        <v>1923</v>
      </c>
      <c r="W6669" s="170" t="s">
        <v>2212</v>
      </c>
      <c r="X6669" s="170" t="s">
        <v>1900</v>
      </c>
      <c r="Y6669" s="170"/>
      <c r="Z6669" s="170"/>
      <c r="AA6669" s="163">
        <v>42.213299999999997</v>
      </c>
      <c r="AB6669" s="163">
        <v>-123.245</v>
      </c>
      <c r="AC6669" s="170" t="s">
        <v>45</v>
      </c>
      <c r="AD6669" s="170"/>
      <c r="AE6669" s="170"/>
      <c r="AF6669" s="170"/>
      <c r="AG6669" s="170" t="s">
        <v>1649</v>
      </c>
      <c r="AH6669" s="170" t="s">
        <v>1649</v>
      </c>
      <c r="AI6669" s="163"/>
      <c r="AJ6669" s="163"/>
      <c r="AK6669" s="163"/>
      <c r="AL6669" s="163"/>
      <c r="AM6669" s="163"/>
      <c r="AN6669" s="163"/>
      <c r="AO6669" s="163"/>
      <c r="AP6669" s="163"/>
      <c r="AQ6669" s="163"/>
      <c r="AR6669" s="163"/>
      <c r="AS6669" s="163"/>
      <c r="AT6669" s="163"/>
      <c r="AU6669" s="163"/>
      <c r="AV6669" s="163"/>
      <c r="AW6669" s="163"/>
      <c r="AX6669" s="163"/>
      <c r="AY6669" s="163"/>
      <c r="AZ6669" s="163"/>
      <c r="BA6669" s="163"/>
      <c r="BB6669" s="163"/>
      <c r="BC6669" s="163"/>
    </row>
    <row r="6670" spans="1:56" x14ac:dyDescent="0.25">
      <c r="A6670" s="170"/>
      <c r="B6670" s="53"/>
      <c r="C6670" s="163"/>
      <c r="D6670" s="163"/>
      <c r="E6670" s="171">
        <v>4</v>
      </c>
      <c r="F6670" s="170" t="s">
        <v>1793</v>
      </c>
      <c r="G6670" s="170">
        <v>2018</v>
      </c>
      <c r="H6670" s="172">
        <v>0.5625</v>
      </c>
      <c r="I6670" s="170"/>
      <c r="J6670" s="170"/>
      <c r="K6670" s="170"/>
      <c r="L6670" s="170"/>
      <c r="M6670" s="170"/>
      <c r="N6670" s="170" t="s">
        <v>3255</v>
      </c>
      <c r="O6670" s="170"/>
      <c r="P6670" s="437">
        <v>180</v>
      </c>
      <c r="Q6670" s="437">
        <v>180</v>
      </c>
      <c r="R6670" s="437">
        <v>9</v>
      </c>
      <c r="S6670" s="170" t="s">
        <v>3</v>
      </c>
      <c r="T6670" s="170" t="s">
        <v>44</v>
      </c>
      <c r="U6670" s="170" t="s">
        <v>1345</v>
      </c>
      <c r="V6670" s="170" t="s">
        <v>1923</v>
      </c>
      <c r="W6670" s="170" t="s">
        <v>2212</v>
      </c>
      <c r="X6670" s="170" t="s">
        <v>1900</v>
      </c>
      <c r="Y6670" s="170"/>
      <c r="Z6670" s="170"/>
      <c r="AA6670" s="163">
        <v>42.213299999999997</v>
      </c>
      <c r="AB6670" s="163">
        <v>-123.245</v>
      </c>
      <c r="AC6670" s="170" t="s">
        <v>45</v>
      </c>
      <c r="AD6670" s="170"/>
      <c r="AE6670" s="170"/>
      <c r="AF6670" s="170"/>
      <c r="AG6670" s="170" t="s">
        <v>1649</v>
      </c>
      <c r="AH6670" s="170" t="s">
        <v>1649</v>
      </c>
      <c r="AI6670" s="163"/>
      <c r="AJ6670" s="163"/>
      <c r="AK6670" s="163"/>
      <c r="AL6670" s="163"/>
      <c r="AM6670" s="163"/>
      <c r="AN6670" s="163"/>
      <c r="AO6670" s="163"/>
      <c r="AP6670" s="163"/>
      <c r="AQ6670" s="163"/>
      <c r="AR6670" s="163"/>
      <c r="AS6670" s="163"/>
      <c r="AT6670" s="163"/>
      <c r="AU6670" s="163"/>
      <c r="AV6670" s="163"/>
      <c r="AW6670" s="163"/>
      <c r="AX6670" s="163"/>
      <c r="AY6670" s="163"/>
      <c r="AZ6670" s="163"/>
      <c r="BA6670" s="163"/>
      <c r="BB6670" s="163"/>
      <c r="BC6670" s="163"/>
    </row>
    <row r="6671" spans="1:56" x14ac:dyDescent="0.25">
      <c r="A6671" s="170"/>
      <c r="B6671" s="53"/>
      <c r="C6671" s="163"/>
      <c r="D6671" s="163"/>
      <c r="E6671" s="171">
        <v>4</v>
      </c>
      <c r="F6671" s="170" t="s">
        <v>1793</v>
      </c>
      <c r="G6671" s="170">
        <v>2018</v>
      </c>
      <c r="H6671" s="172">
        <v>0.5625</v>
      </c>
      <c r="I6671" s="170"/>
      <c r="J6671" s="170"/>
      <c r="K6671" s="170"/>
      <c r="L6671" s="170"/>
      <c r="M6671" s="170"/>
      <c r="N6671" s="170" t="s">
        <v>3255</v>
      </c>
      <c r="O6671" s="170"/>
      <c r="P6671" s="437">
        <v>180</v>
      </c>
      <c r="Q6671" s="437">
        <v>180</v>
      </c>
      <c r="R6671" s="437">
        <v>10</v>
      </c>
      <c r="S6671" s="170" t="s">
        <v>3</v>
      </c>
      <c r="T6671" s="170" t="s">
        <v>44</v>
      </c>
      <c r="U6671" s="170" t="s">
        <v>1345</v>
      </c>
      <c r="V6671" s="170" t="s">
        <v>1923</v>
      </c>
      <c r="W6671" s="170" t="s">
        <v>2212</v>
      </c>
      <c r="X6671" s="170" t="s">
        <v>1900</v>
      </c>
      <c r="Y6671" s="170"/>
      <c r="Z6671" s="170"/>
      <c r="AA6671" s="163">
        <v>42.213299999999997</v>
      </c>
      <c r="AB6671" s="163">
        <v>-123.245</v>
      </c>
      <c r="AC6671" s="170" t="s">
        <v>45</v>
      </c>
      <c r="AD6671" s="170"/>
      <c r="AE6671" s="170"/>
      <c r="AF6671" s="170"/>
      <c r="AG6671" s="170" t="s">
        <v>1649</v>
      </c>
      <c r="AH6671" s="170" t="s">
        <v>1649</v>
      </c>
      <c r="AI6671" s="163"/>
      <c r="AJ6671" s="163"/>
      <c r="AK6671" s="163"/>
      <c r="AL6671" s="163"/>
      <c r="AM6671" s="163"/>
      <c r="AN6671" s="163"/>
      <c r="AO6671" s="163"/>
      <c r="AP6671" s="163"/>
      <c r="AQ6671" s="163"/>
      <c r="AR6671" s="163"/>
      <c r="AS6671" s="163"/>
      <c r="AT6671" s="163"/>
      <c r="AU6671" s="163"/>
      <c r="AV6671" s="163"/>
      <c r="AW6671" s="163"/>
      <c r="AX6671" s="163"/>
      <c r="AY6671" s="163"/>
      <c r="AZ6671" s="163"/>
      <c r="BA6671" s="163"/>
      <c r="BB6671" s="163"/>
      <c r="BC6671" s="163"/>
    </row>
    <row r="6672" spans="1:56" x14ac:dyDescent="0.25">
      <c r="A6672" s="170"/>
      <c r="B6672" s="53"/>
      <c r="C6672" s="163"/>
      <c r="D6672" s="163"/>
      <c r="E6672" s="171">
        <v>4</v>
      </c>
      <c r="F6672" s="170" t="s">
        <v>1793</v>
      </c>
      <c r="G6672" s="170">
        <v>2018</v>
      </c>
      <c r="H6672" s="172">
        <v>0.5625</v>
      </c>
      <c r="I6672" s="170"/>
      <c r="J6672" s="170"/>
      <c r="K6672" s="170"/>
      <c r="L6672" s="170"/>
      <c r="M6672" s="170"/>
      <c r="N6672" s="170" t="s">
        <v>3255</v>
      </c>
      <c r="O6672" s="170"/>
      <c r="P6672" s="437">
        <v>180</v>
      </c>
      <c r="Q6672" s="437">
        <v>180</v>
      </c>
      <c r="R6672" s="437">
        <v>11</v>
      </c>
      <c r="S6672" s="170" t="s">
        <v>3</v>
      </c>
      <c r="T6672" s="170" t="s">
        <v>44</v>
      </c>
      <c r="U6672" s="170" t="s">
        <v>1345</v>
      </c>
      <c r="V6672" s="170" t="s">
        <v>1923</v>
      </c>
      <c r="W6672" s="170" t="s">
        <v>2212</v>
      </c>
      <c r="X6672" s="170" t="s">
        <v>1900</v>
      </c>
      <c r="Y6672" s="170"/>
      <c r="Z6672" s="170"/>
      <c r="AA6672" s="163">
        <v>42.213299999999997</v>
      </c>
      <c r="AB6672" s="163">
        <v>-123.245</v>
      </c>
      <c r="AC6672" s="170" t="s">
        <v>45</v>
      </c>
      <c r="AD6672" s="170"/>
      <c r="AE6672" s="170"/>
      <c r="AF6672" s="170"/>
      <c r="AG6672" s="170" t="s">
        <v>1649</v>
      </c>
      <c r="AH6672" s="170" t="s">
        <v>1649</v>
      </c>
      <c r="AI6672" s="163"/>
      <c r="AJ6672" s="163"/>
      <c r="AK6672" s="163"/>
      <c r="AL6672" s="163"/>
      <c r="AM6672" s="163"/>
      <c r="AN6672" s="163"/>
      <c r="AO6672" s="163"/>
      <c r="AP6672" s="163"/>
      <c r="AQ6672" s="163"/>
      <c r="AR6672" s="163"/>
      <c r="AS6672" s="163"/>
      <c r="AT6672" s="163"/>
      <c r="AU6672" s="163"/>
      <c r="AV6672" s="163"/>
      <c r="AW6672" s="163"/>
      <c r="AX6672" s="163"/>
      <c r="AY6672" s="163"/>
      <c r="AZ6672" s="163"/>
      <c r="BA6672" s="163"/>
      <c r="BB6672" s="163"/>
      <c r="BC6672" s="163"/>
    </row>
    <row r="6673" spans="1:56" x14ac:dyDescent="0.25">
      <c r="A6673" s="170"/>
      <c r="B6673" s="53"/>
      <c r="C6673" s="163"/>
      <c r="D6673" s="163"/>
      <c r="E6673" s="171">
        <v>4</v>
      </c>
      <c r="F6673" s="170" t="s">
        <v>1793</v>
      </c>
      <c r="G6673" s="170">
        <v>2018</v>
      </c>
      <c r="H6673" s="172">
        <v>0.5625</v>
      </c>
      <c r="I6673" s="163"/>
      <c r="J6673" s="163"/>
      <c r="K6673" s="163"/>
      <c r="L6673" s="170"/>
      <c r="M6673" s="163"/>
      <c r="N6673" s="170" t="s">
        <v>3256</v>
      </c>
      <c r="O6673" s="170"/>
      <c r="P6673" s="437">
        <v>181</v>
      </c>
      <c r="Q6673" s="437">
        <v>181</v>
      </c>
      <c r="R6673" s="437">
        <v>1</v>
      </c>
      <c r="S6673" s="170" t="s">
        <v>3</v>
      </c>
      <c r="T6673" s="170" t="s">
        <v>44</v>
      </c>
      <c r="U6673" s="170" t="s">
        <v>1345</v>
      </c>
      <c r="V6673" s="170" t="s">
        <v>1923</v>
      </c>
      <c r="W6673" s="170" t="s">
        <v>2212</v>
      </c>
      <c r="X6673" s="170" t="s">
        <v>1900</v>
      </c>
      <c r="Y6673" s="163"/>
      <c r="Z6673" s="163"/>
      <c r="AA6673" s="163">
        <v>42.213299999999997</v>
      </c>
      <c r="AB6673" s="163">
        <v>-123.245</v>
      </c>
      <c r="AC6673" s="170" t="s">
        <v>45</v>
      </c>
      <c r="AD6673" s="163"/>
      <c r="AE6673" s="8" t="s">
        <v>2248</v>
      </c>
      <c r="AF6673" s="163"/>
      <c r="AG6673" s="170" t="s">
        <v>1649</v>
      </c>
      <c r="AH6673" s="170" t="s">
        <v>1649</v>
      </c>
      <c r="AI6673" s="163"/>
      <c r="AJ6673" s="163"/>
      <c r="AK6673" s="163"/>
      <c r="AL6673" s="163"/>
      <c r="AM6673" s="163"/>
      <c r="AN6673" s="163"/>
      <c r="AO6673" s="163"/>
      <c r="AP6673" s="163"/>
      <c r="AQ6673" s="163"/>
      <c r="AR6673" s="163"/>
      <c r="AS6673" s="163"/>
      <c r="AT6673" s="163"/>
      <c r="AU6673" s="163"/>
      <c r="AV6673" s="163"/>
      <c r="AW6673" s="163"/>
      <c r="AX6673" s="163"/>
      <c r="AY6673" s="163"/>
      <c r="AZ6673" s="163"/>
      <c r="BA6673" s="163"/>
      <c r="BB6673" s="163"/>
      <c r="BC6673" s="163"/>
    </row>
    <row r="6674" spans="1:56" x14ac:dyDescent="0.25">
      <c r="A6674" s="170"/>
      <c r="B6674" s="53"/>
      <c r="C6674" s="163"/>
      <c r="D6674" s="163"/>
      <c r="E6674" s="171">
        <v>4</v>
      </c>
      <c r="F6674" s="170" t="s">
        <v>1793</v>
      </c>
      <c r="G6674" s="170">
        <v>2018</v>
      </c>
      <c r="H6674" s="172">
        <v>0.5625</v>
      </c>
      <c r="I6674" s="163"/>
      <c r="J6674" s="163"/>
      <c r="K6674" s="163"/>
      <c r="L6674" s="170"/>
      <c r="M6674" s="163"/>
      <c r="N6674" s="170" t="s">
        <v>3256</v>
      </c>
      <c r="O6674" s="170"/>
      <c r="P6674" s="437">
        <v>181</v>
      </c>
      <c r="Q6674" s="437">
        <v>181</v>
      </c>
      <c r="R6674" s="437">
        <v>2</v>
      </c>
      <c r="S6674" s="170" t="s">
        <v>3</v>
      </c>
      <c r="T6674" s="170" t="s">
        <v>44</v>
      </c>
      <c r="U6674" s="170" t="s">
        <v>1345</v>
      </c>
      <c r="V6674" s="170" t="s">
        <v>1923</v>
      </c>
      <c r="W6674" s="170" t="s">
        <v>2212</v>
      </c>
      <c r="X6674" s="170" t="s">
        <v>1900</v>
      </c>
      <c r="Y6674" s="163"/>
      <c r="Z6674" s="163"/>
      <c r="AA6674" s="163">
        <v>42.213299999999997</v>
      </c>
      <c r="AB6674" s="163">
        <v>-123.245</v>
      </c>
      <c r="AC6674" s="170" t="s">
        <v>45</v>
      </c>
      <c r="AD6674" s="163"/>
      <c r="AE6674" s="8" t="s">
        <v>2248</v>
      </c>
      <c r="AF6674" s="163"/>
      <c r="AG6674" s="170" t="s">
        <v>1649</v>
      </c>
      <c r="AH6674" s="170" t="s">
        <v>1649</v>
      </c>
      <c r="AI6674" s="163"/>
      <c r="AJ6674" s="163"/>
      <c r="AK6674" s="163"/>
      <c r="AL6674" s="163"/>
      <c r="AM6674" s="163"/>
      <c r="AN6674" s="163"/>
      <c r="AO6674" s="163"/>
      <c r="AP6674" s="163"/>
      <c r="AQ6674" s="163"/>
      <c r="AR6674" s="163"/>
      <c r="AS6674" s="163"/>
      <c r="AT6674" s="163"/>
      <c r="AU6674" s="163"/>
      <c r="AV6674" s="163"/>
      <c r="AW6674" s="163"/>
      <c r="AX6674" s="163"/>
      <c r="AY6674" s="163"/>
      <c r="AZ6674" s="163"/>
      <c r="BA6674" s="163"/>
      <c r="BB6674" s="163"/>
      <c r="BC6674" s="163"/>
    </row>
    <row r="6675" spans="1:56" x14ac:dyDescent="0.25">
      <c r="A6675" s="170"/>
      <c r="B6675" s="53"/>
      <c r="C6675" s="163"/>
      <c r="D6675" s="163"/>
      <c r="E6675" s="171">
        <v>4</v>
      </c>
      <c r="F6675" s="170" t="s">
        <v>1793</v>
      </c>
      <c r="G6675" s="170">
        <v>2018</v>
      </c>
      <c r="H6675" s="172">
        <v>0.5625</v>
      </c>
      <c r="I6675" s="163"/>
      <c r="J6675" s="163"/>
      <c r="K6675" s="163"/>
      <c r="L6675" s="170"/>
      <c r="M6675" s="163"/>
      <c r="N6675" s="170" t="s">
        <v>3256</v>
      </c>
      <c r="O6675" s="170"/>
      <c r="P6675" s="437">
        <v>181</v>
      </c>
      <c r="Q6675" s="437">
        <v>181</v>
      </c>
      <c r="R6675" s="437">
        <v>3</v>
      </c>
      <c r="S6675" s="170" t="s">
        <v>3</v>
      </c>
      <c r="T6675" s="170" t="s">
        <v>44</v>
      </c>
      <c r="U6675" s="170" t="s">
        <v>1345</v>
      </c>
      <c r="V6675" s="170" t="s">
        <v>1923</v>
      </c>
      <c r="W6675" s="170" t="s">
        <v>2212</v>
      </c>
      <c r="X6675" s="170" t="s">
        <v>1900</v>
      </c>
      <c r="Y6675" s="163"/>
      <c r="Z6675" s="163"/>
      <c r="AA6675" s="163">
        <v>42.213299999999997</v>
      </c>
      <c r="AB6675" s="163">
        <v>-123.245</v>
      </c>
      <c r="AC6675" s="170" t="s">
        <v>45</v>
      </c>
      <c r="AD6675" s="163"/>
      <c r="AE6675" s="8" t="s">
        <v>2248</v>
      </c>
      <c r="AF6675" s="163"/>
      <c r="AG6675" s="170" t="s">
        <v>1649</v>
      </c>
      <c r="AH6675" s="170" t="s">
        <v>1649</v>
      </c>
      <c r="AI6675" s="163"/>
      <c r="AJ6675" s="163"/>
      <c r="AK6675" s="163"/>
      <c r="AL6675" s="163"/>
      <c r="AM6675" s="163"/>
      <c r="AN6675" s="163"/>
      <c r="AO6675" s="163"/>
      <c r="AP6675" s="163"/>
      <c r="AQ6675" s="163"/>
      <c r="AR6675" s="163"/>
      <c r="AS6675" s="163"/>
      <c r="AT6675" s="163"/>
      <c r="AU6675" s="163"/>
      <c r="AV6675" s="163"/>
      <c r="AW6675" s="163"/>
      <c r="AX6675" s="163"/>
      <c r="AY6675" s="163"/>
      <c r="AZ6675" s="163"/>
      <c r="BA6675" s="163"/>
      <c r="BB6675" s="163"/>
      <c r="BC6675" s="163"/>
      <c r="BD6675" s="86"/>
    </row>
    <row r="6676" spans="1:56" x14ac:dyDescent="0.25">
      <c r="A6676" s="174"/>
      <c r="B6676" s="5">
        <v>9181</v>
      </c>
      <c r="C6676" s="156"/>
      <c r="D6676" s="156"/>
      <c r="E6676" s="273">
        <v>8</v>
      </c>
      <c r="F6676" s="253" t="s">
        <v>1793</v>
      </c>
      <c r="G6676" s="274">
        <v>2018</v>
      </c>
      <c r="H6676" s="274"/>
      <c r="I6676" s="156"/>
      <c r="J6676" s="55"/>
      <c r="K6676" s="55"/>
      <c r="L6676" s="6"/>
      <c r="M6676" s="55"/>
      <c r="N6676" s="55"/>
      <c r="O6676" s="55"/>
      <c r="P6676" s="438">
        <v>182</v>
      </c>
      <c r="Q6676" s="438">
        <v>182</v>
      </c>
      <c r="R6676" s="438">
        <v>1</v>
      </c>
      <c r="S6676" s="274" t="s">
        <v>3</v>
      </c>
      <c r="T6676" s="274" t="s">
        <v>44</v>
      </c>
      <c r="U6676" s="274" t="s">
        <v>1399</v>
      </c>
      <c r="V6676" s="160" t="s">
        <v>1923</v>
      </c>
      <c r="W6676" s="274" t="s">
        <v>2213</v>
      </c>
      <c r="X6676" s="274" t="s">
        <v>3301</v>
      </c>
      <c r="Y6676" s="156"/>
      <c r="Z6676" s="156"/>
      <c r="AA6676" s="274">
        <v>42.084400000000002</v>
      </c>
      <c r="AB6676" s="274">
        <v>-122.7304</v>
      </c>
      <c r="AC6676" s="274" t="s">
        <v>45</v>
      </c>
      <c r="AD6676" s="156"/>
      <c r="AE6676" s="275" t="s">
        <v>2249</v>
      </c>
      <c r="AF6676" s="156" t="str">
        <f t="shared" ref="AF6676:AF6707" si="163">CONCATENATE("ex ", AE6676)</f>
        <v>ex Monardella odoratissima</v>
      </c>
      <c r="AG6676" s="274" t="s">
        <v>1649</v>
      </c>
      <c r="AH6676" s="274" t="s">
        <v>1649</v>
      </c>
      <c r="AI6676" s="156"/>
      <c r="AJ6676" s="156"/>
      <c r="AK6676" s="156"/>
      <c r="AL6676" s="156"/>
      <c r="AM6676" s="156"/>
      <c r="AN6676" s="156"/>
      <c r="AO6676" s="156"/>
      <c r="AP6676" s="156"/>
      <c r="AQ6676" s="156"/>
      <c r="AR6676" s="156"/>
      <c r="AS6676" s="156"/>
      <c r="AT6676" s="156"/>
      <c r="AU6676" s="156"/>
      <c r="AV6676" s="156"/>
      <c r="AW6676" s="156"/>
      <c r="AX6676" s="156"/>
      <c r="AY6676" s="156"/>
      <c r="AZ6676" s="156"/>
      <c r="BA6676" s="156"/>
      <c r="BB6676" s="156"/>
      <c r="BC6676" s="156" t="s">
        <v>2199</v>
      </c>
    </row>
    <row r="6677" spans="1:56" x14ac:dyDescent="0.25">
      <c r="A6677" s="174"/>
      <c r="B6677" s="5">
        <v>9182</v>
      </c>
      <c r="C6677" s="156"/>
      <c r="D6677" s="156"/>
      <c r="E6677" s="273">
        <v>8</v>
      </c>
      <c r="F6677" s="253" t="s">
        <v>1793</v>
      </c>
      <c r="G6677" s="274">
        <v>2018</v>
      </c>
      <c r="H6677" s="274"/>
      <c r="I6677" s="156"/>
      <c r="J6677" s="55"/>
      <c r="K6677" s="55"/>
      <c r="L6677" s="6"/>
      <c r="M6677" s="55"/>
      <c r="N6677" s="55"/>
      <c r="O6677" s="55"/>
      <c r="P6677" s="438">
        <v>182</v>
      </c>
      <c r="Q6677" s="438">
        <v>182</v>
      </c>
      <c r="R6677" s="438">
        <v>2</v>
      </c>
      <c r="S6677" s="274" t="s">
        <v>3</v>
      </c>
      <c r="T6677" s="274" t="s">
        <v>44</v>
      </c>
      <c r="U6677" s="274" t="s">
        <v>1399</v>
      </c>
      <c r="V6677" s="160" t="s">
        <v>1923</v>
      </c>
      <c r="W6677" s="274" t="s">
        <v>2213</v>
      </c>
      <c r="X6677" s="274" t="s">
        <v>3301</v>
      </c>
      <c r="Y6677" s="156"/>
      <c r="Z6677" s="156"/>
      <c r="AA6677" s="274">
        <v>42.084400000000002</v>
      </c>
      <c r="AB6677" s="274">
        <v>-122.7304</v>
      </c>
      <c r="AC6677" s="274" t="s">
        <v>45</v>
      </c>
      <c r="AD6677" s="156"/>
      <c r="AE6677" s="275" t="s">
        <v>2249</v>
      </c>
      <c r="AF6677" s="156" t="str">
        <f t="shared" si="163"/>
        <v>ex Monardella odoratissima</v>
      </c>
      <c r="AG6677" s="274" t="s">
        <v>1649</v>
      </c>
      <c r="AH6677" s="274" t="s">
        <v>1649</v>
      </c>
      <c r="AI6677" s="156"/>
      <c r="AJ6677" s="156"/>
      <c r="AK6677" s="156"/>
      <c r="AL6677" s="156"/>
      <c r="AM6677" s="156"/>
      <c r="AN6677" s="156"/>
      <c r="AO6677" s="156"/>
      <c r="AP6677" s="156"/>
      <c r="AQ6677" s="156"/>
      <c r="AR6677" s="156"/>
      <c r="AS6677" s="156"/>
      <c r="AT6677" s="156"/>
      <c r="AU6677" s="156"/>
      <c r="AV6677" s="156"/>
      <c r="AW6677" s="156"/>
      <c r="AX6677" s="156"/>
      <c r="AY6677" s="156"/>
      <c r="AZ6677" s="156"/>
      <c r="BA6677" s="156"/>
      <c r="BB6677" s="156"/>
      <c r="BC6677" s="156" t="s">
        <v>2199</v>
      </c>
    </row>
    <row r="6678" spans="1:56" x14ac:dyDescent="0.25">
      <c r="A6678" s="174"/>
      <c r="B6678" s="5">
        <v>9183</v>
      </c>
      <c r="C6678" s="156"/>
      <c r="D6678" s="156"/>
      <c r="E6678" s="273">
        <v>8</v>
      </c>
      <c r="F6678" s="253" t="s">
        <v>1793</v>
      </c>
      <c r="G6678" s="274">
        <v>2018</v>
      </c>
      <c r="H6678" s="274"/>
      <c r="I6678" s="156"/>
      <c r="J6678" s="55"/>
      <c r="K6678" s="55"/>
      <c r="L6678" s="6"/>
      <c r="M6678" s="55"/>
      <c r="N6678" s="55"/>
      <c r="O6678" s="55"/>
      <c r="P6678" s="438">
        <v>182</v>
      </c>
      <c r="Q6678" s="438">
        <v>182</v>
      </c>
      <c r="R6678" s="438">
        <v>3</v>
      </c>
      <c r="S6678" s="274" t="s">
        <v>3</v>
      </c>
      <c r="T6678" s="274" t="s">
        <v>44</v>
      </c>
      <c r="U6678" s="274" t="s">
        <v>1399</v>
      </c>
      <c r="V6678" s="160" t="s">
        <v>1923</v>
      </c>
      <c r="W6678" s="274" t="s">
        <v>2213</v>
      </c>
      <c r="X6678" s="274" t="s">
        <v>3301</v>
      </c>
      <c r="Y6678" s="156"/>
      <c r="Z6678" s="156"/>
      <c r="AA6678" s="274">
        <v>42.084400000000002</v>
      </c>
      <c r="AB6678" s="274">
        <v>-122.7304</v>
      </c>
      <c r="AC6678" s="274" t="s">
        <v>45</v>
      </c>
      <c r="AD6678" s="156"/>
      <c r="AE6678" s="275" t="s">
        <v>2249</v>
      </c>
      <c r="AF6678" s="156" t="str">
        <f t="shared" si="163"/>
        <v>ex Monardella odoratissima</v>
      </c>
      <c r="AG6678" s="274" t="s">
        <v>1649</v>
      </c>
      <c r="AH6678" s="274" t="s">
        <v>1649</v>
      </c>
      <c r="AI6678" s="156"/>
      <c r="AJ6678" s="156"/>
      <c r="AK6678" s="156"/>
      <c r="AL6678" s="156"/>
      <c r="AM6678" s="156"/>
      <c r="AN6678" s="156"/>
      <c r="AO6678" s="156"/>
      <c r="AP6678" s="156"/>
      <c r="AQ6678" s="156"/>
      <c r="AR6678" s="156"/>
      <c r="AS6678" s="156"/>
      <c r="AT6678" s="156"/>
      <c r="AU6678" s="156"/>
      <c r="AV6678" s="156"/>
      <c r="AW6678" s="156"/>
      <c r="AX6678" s="156"/>
      <c r="AY6678" s="156"/>
      <c r="AZ6678" s="156"/>
      <c r="BA6678" s="156"/>
      <c r="BB6678" s="156"/>
      <c r="BC6678" s="156" t="s">
        <v>2199</v>
      </c>
      <c r="BD6678" s="120"/>
    </row>
    <row r="6679" spans="1:56" x14ac:dyDescent="0.25">
      <c r="A6679" s="174"/>
      <c r="B6679" s="5">
        <v>9184</v>
      </c>
      <c r="C6679" s="156"/>
      <c r="D6679" s="156"/>
      <c r="E6679" s="273">
        <v>8</v>
      </c>
      <c r="F6679" s="253" t="s">
        <v>1793</v>
      </c>
      <c r="G6679" s="274">
        <v>2018</v>
      </c>
      <c r="H6679" s="274"/>
      <c r="I6679" s="156"/>
      <c r="J6679" s="55"/>
      <c r="K6679" s="55"/>
      <c r="L6679" s="6"/>
      <c r="M6679" s="55"/>
      <c r="N6679" s="55"/>
      <c r="O6679" s="55"/>
      <c r="P6679" s="438">
        <v>182</v>
      </c>
      <c r="Q6679" s="438">
        <v>182</v>
      </c>
      <c r="R6679" s="438">
        <v>4</v>
      </c>
      <c r="S6679" s="274" t="s">
        <v>3</v>
      </c>
      <c r="T6679" s="274" t="s">
        <v>44</v>
      </c>
      <c r="U6679" s="274" t="s">
        <v>1399</v>
      </c>
      <c r="V6679" s="160" t="s">
        <v>1923</v>
      </c>
      <c r="W6679" s="274" t="s">
        <v>2213</v>
      </c>
      <c r="X6679" s="274" t="s">
        <v>3301</v>
      </c>
      <c r="Y6679" s="156"/>
      <c r="Z6679" s="156"/>
      <c r="AA6679" s="274">
        <v>42.084400000000002</v>
      </c>
      <c r="AB6679" s="274">
        <v>-122.7304</v>
      </c>
      <c r="AC6679" s="274" t="s">
        <v>45</v>
      </c>
      <c r="AD6679" s="156"/>
      <c r="AE6679" s="275" t="s">
        <v>2249</v>
      </c>
      <c r="AF6679" s="156" t="str">
        <f t="shared" si="163"/>
        <v>ex Monardella odoratissima</v>
      </c>
      <c r="AG6679" s="274" t="s">
        <v>1649</v>
      </c>
      <c r="AH6679" s="274" t="s">
        <v>1649</v>
      </c>
      <c r="AI6679" s="156"/>
      <c r="AJ6679" s="156"/>
      <c r="AK6679" s="156"/>
      <c r="AL6679" s="156"/>
      <c r="AM6679" s="156"/>
      <c r="AN6679" s="156"/>
      <c r="AO6679" s="156"/>
      <c r="AP6679" s="156"/>
      <c r="AQ6679" s="156"/>
      <c r="AR6679" s="156"/>
      <c r="AS6679" s="156"/>
      <c r="AT6679" s="156"/>
      <c r="AU6679" s="156"/>
      <c r="AV6679" s="156"/>
      <c r="AW6679" s="156"/>
      <c r="AX6679" s="156"/>
      <c r="AY6679" s="156"/>
      <c r="AZ6679" s="156"/>
      <c r="BA6679" s="156"/>
      <c r="BB6679" s="156"/>
      <c r="BC6679" s="156" t="s">
        <v>2199</v>
      </c>
    </row>
    <row r="6680" spans="1:56" x14ac:dyDescent="0.25">
      <c r="A6680" s="174"/>
      <c r="B6680" s="5">
        <v>9185</v>
      </c>
      <c r="C6680" s="156"/>
      <c r="D6680" s="156"/>
      <c r="E6680" s="273">
        <v>8</v>
      </c>
      <c r="F6680" s="253" t="s">
        <v>1793</v>
      </c>
      <c r="G6680" s="274">
        <v>2018</v>
      </c>
      <c r="H6680" s="274"/>
      <c r="I6680" s="156"/>
      <c r="J6680" s="55"/>
      <c r="K6680" s="55"/>
      <c r="L6680" s="6"/>
      <c r="M6680" s="55"/>
      <c r="N6680" s="55"/>
      <c r="O6680" s="55"/>
      <c r="P6680" s="438">
        <v>182</v>
      </c>
      <c r="Q6680" s="438">
        <v>182</v>
      </c>
      <c r="R6680" s="438">
        <v>5</v>
      </c>
      <c r="S6680" s="274" t="s">
        <v>3</v>
      </c>
      <c r="T6680" s="274" t="s">
        <v>44</v>
      </c>
      <c r="U6680" s="274" t="s">
        <v>1399</v>
      </c>
      <c r="V6680" s="160" t="s">
        <v>1923</v>
      </c>
      <c r="W6680" s="274" t="s">
        <v>2213</v>
      </c>
      <c r="X6680" s="274" t="s">
        <v>3301</v>
      </c>
      <c r="Y6680" s="156"/>
      <c r="Z6680" s="156"/>
      <c r="AA6680" s="274">
        <v>42.084400000000002</v>
      </c>
      <c r="AB6680" s="274">
        <v>-122.7304</v>
      </c>
      <c r="AC6680" s="274" t="s">
        <v>45</v>
      </c>
      <c r="AD6680" s="156"/>
      <c r="AE6680" s="275" t="s">
        <v>2249</v>
      </c>
      <c r="AF6680" s="156" t="str">
        <f t="shared" si="163"/>
        <v>ex Monardella odoratissima</v>
      </c>
      <c r="AG6680" s="274" t="s">
        <v>1649</v>
      </c>
      <c r="AH6680" s="274" t="s">
        <v>1649</v>
      </c>
      <c r="AI6680" s="156"/>
      <c r="AJ6680" s="156"/>
      <c r="AK6680" s="156"/>
      <c r="AL6680" s="156"/>
      <c r="AM6680" s="156"/>
      <c r="AN6680" s="156"/>
      <c r="AO6680" s="156"/>
      <c r="AP6680" s="156"/>
      <c r="AQ6680" s="156"/>
      <c r="AR6680" s="156"/>
      <c r="AS6680" s="156"/>
      <c r="AT6680" s="156"/>
      <c r="AU6680" s="156"/>
      <c r="AV6680" s="156"/>
      <c r="AW6680" s="156"/>
      <c r="AX6680" s="156"/>
      <c r="AY6680" s="156"/>
      <c r="AZ6680" s="156"/>
      <c r="BA6680" s="156"/>
      <c r="BB6680" s="156"/>
      <c r="BC6680" s="156" t="s">
        <v>2199</v>
      </c>
      <c r="BD6680" s="91"/>
    </row>
    <row r="6681" spans="1:56" x14ac:dyDescent="0.25">
      <c r="A6681" s="174"/>
      <c r="B6681" s="5">
        <v>9186</v>
      </c>
      <c r="C6681" s="156"/>
      <c r="D6681" s="156"/>
      <c r="E6681" s="273">
        <v>8</v>
      </c>
      <c r="F6681" s="253" t="s">
        <v>1793</v>
      </c>
      <c r="G6681" s="274">
        <v>2018</v>
      </c>
      <c r="H6681" s="274"/>
      <c r="I6681" s="156"/>
      <c r="J6681" s="55"/>
      <c r="K6681" s="55"/>
      <c r="L6681" s="6"/>
      <c r="M6681" s="55"/>
      <c r="N6681" s="55"/>
      <c r="O6681" s="55"/>
      <c r="P6681" s="438">
        <v>182</v>
      </c>
      <c r="Q6681" s="438">
        <v>182</v>
      </c>
      <c r="R6681" s="438">
        <v>6</v>
      </c>
      <c r="S6681" s="274" t="s">
        <v>3</v>
      </c>
      <c r="T6681" s="274" t="s">
        <v>44</v>
      </c>
      <c r="U6681" s="274" t="s">
        <v>1399</v>
      </c>
      <c r="V6681" s="160" t="s">
        <v>1923</v>
      </c>
      <c r="W6681" s="274" t="s">
        <v>2213</v>
      </c>
      <c r="X6681" s="274" t="s">
        <v>3301</v>
      </c>
      <c r="Y6681" s="156"/>
      <c r="Z6681" s="156"/>
      <c r="AA6681" s="274">
        <v>42.084400000000002</v>
      </c>
      <c r="AB6681" s="274">
        <v>-122.7304</v>
      </c>
      <c r="AC6681" s="274" t="s">
        <v>45</v>
      </c>
      <c r="AD6681" s="156"/>
      <c r="AE6681" s="275" t="s">
        <v>2249</v>
      </c>
      <c r="AF6681" s="156" t="str">
        <f t="shared" si="163"/>
        <v>ex Monardella odoratissima</v>
      </c>
      <c r="AG6681" s="274" t="s">
        <v>1649</v>
      </c>
      <c r="AH6681" s="274" t="s">
        <v>1649</v>
      </c>
      <c r="AI6681" s="156"/>
      <c r="AJ6681" s="156"/>
      <c r="AK6681" s="156"/>
      <c r="AL6681" s="156"/>
      <c r="AM6681" s="156"/>
      <c r="AN6681" s="156"/>
      <c r="AO6681" s="156"/>
      <c r="AP6681" s="156"/>
      <c r="AQ6681" s="156"/>
      <c r="AR6681" s="156"/>
      <c r="AS6681" s="156"/>
      <c r="AT6681" s="156"/>
      <c r="AU6681" s="156"/>
      <c r="AV6681" s="156"/>
      <c r="AW6681" s="156"/>
      <c r="AX6681" s="156"/>
      <c r="AY6681" s="156"/>
      <c r="AZ6681" s="156"/>
      <c r="BA6681" s="156"/>
      <c r="BB6681" s="156"/>
      <c r="BC6681" s="156" t="s">
        <v>2199</v>
      </c>
      <c r="BD6681" s="101"/>
    </row>
    <row r="6682" spans="1:56" x14ac:dyDescent="0.25">
      <c r="A6682" s="174"/>
      <c r="B6682" s="5">
        <v>9187</v>
      </c>
      <c r="C6682" s="156"/>
      <c r="D6682" s="156"/>
      <c r="E6682" s="273">
        <v>8</v>
      </c>
      <c r="F6682" s="253" t="s">
        <v>1793</v>
      </c>
      <c r="G6682" s="274">
        <v>2018</v>
      </c>
      <c r="H6682" s="274"/>
      <c r="I6682" s="156"/>
      <c r="J6682" s="55"/>
      <c r="K6682" s="55"/>
      <c r="L6682" s="6"/>
      <c r="M6682" s="55"/>
      <c r="N6682" s="55"/>
      <c r="O6682" s="55"/>
      <c r="P6682" s="438">
        <v>182</v>
      </c>
      <c r="Q6682" s="438">
        <v>182</v>
      </c>
      <c r="R6682" s="438">
        <v>7</v>
      </c>
      <c r="S6682" s="274" t="s">
        <v>3</v>
      </c>
      <c r="T6682" s="274" t="s">
        <v>44</v>
      </c>
      <c r="U6682" s="274" t="s">
        <v>1399</v>
      </c>
      <c r="V6682" s="160" t="s">
        <v>1923</v>
      </c>
      <c r="W6682" s="274" t="s">
        <v>2213</v>
      </c>
      <c r="X6682" s="274" t="s">
        <v>3301</v>
      </c>
      <c r="Y6682" s="156"/>
      <c r="Z6682" s="156"/>
      <c r="AA6682" s="274">
        <v>42.084400000000002</v>
      </c>
      <c r="AB6682" s="274">
        <v>-122.7304</v>
      </c>
      <c r="AC6682" s="274" t="s">
        <v>45</v>
      </c>
      <c r="AD6682" s="156"/>
      <c r="AE6682" s="275" t="s">
        <v>2249</v>
      </c>
      <c r="AF6682" s="156" t="str">
        <f t="shared" si="163"/>
        <v>ex Monardella odoratissima</v>
      </c>
      <c r="AG6682" s="274" t="s">
        <v>1649</v>
      </c>
      <c r="AH6682" s="274" t="s">
        <v>1649</v>
      </c>
      <c r="AI6682" s="156"/>
      <c r="AJ6682" s="156"/>
      <c r="AK6682" s="156"/>
      <c r="AL6682" s="156"/>
      <c r="AM6682" s="156"/>
      <c r="AN6682" s="156"/>
      <c r="AO6682" s="156"/>
      <c r="AP6682" s="156"/>
      <c r="AQ6682" s="156"/>
      <c r="AR6682" s="156"/>
      <c r="AS6682" s="156"/>
      <c r="AT6682" s="156"/>
      <c r="AU6682" s="156"/>
      <c r="AV6682" s="156"/>
      <c r="AW6682" s="156"/>
      <c r="AX6682" s="156"/>
      <c r="AY6682" s="156"/>
      <c r="AZ6682" s="156"/>
      <c r="BA6682" s="156"/>
      <c r="BB6682" s="156"/>
      <c r="BC6682" s="156" t="s">
        <v>2199</v>
      </c>
      <c r="BD6682" s="128"/>
    </row>
    <row r="6683" spans="1:56" x14ac:dyDescent="0.25">
      <c r="A6683" s="174"/>
      <c r="B6683" s="5">
        <v>9188</v>
      </c>
      <c r="C6683" s="156"/>
      <c r="D6683" s="156"/>
      <c r="E6683" s="273">
        <v>8</v>
      </c>
      <c r="F6683" s="253" t="s">
        <v>1793</v>
      </c>
      <c r="G6683" s="274">
        <v>2018</v>
      </c>
      <c r="H6683" s="274"/>
      <c r="I6683" s="156"/>
      <c r="J6683" s="55"/>
      <c r="K6683" s="55"/>
      <c r="L6683" s="6"/>
      <c r="M6683" s="55"/>
      <c r="N6683" s="55"/>
      <c r="O6683" s="55"/>
      <c r="P6683" s="438">
        <v>183</v>
      </c>
      <c r="Q6683" s="438">
        <v>183</v>
      </c>
      <c r="R6683" s="438">
        <v>1</v>
      </c>
      <c r="S6683" s="274" t="s">
        <v>3</v>
      </c>
      <c r="T6683" s="274" t="s">
        <v>44</v>
      </c>
      <c r="U6683" s="274" t="s">
        <v>1399</v>
      </c>
      <c r="V6683" s="160" t="s">
        <v>1923</v>
      </c>
      <c r="W6683" s="274" t="s">
        <v>2213</v>
      </c>
      <c r="X6683" s="274" t="s">
        <v>3301</v>
      </c>
      <c r="Y6683" s="156"/>
      <c r="Z6683" s="156"/>
      <c r="AA6683" s="274">
        <v>42.084099999999999</v>
      </c>
      <c r="AB6683" s="274">
        <v>-122.72790000000001</v>
      </c>
      <c r="AC6683" s="274" t="s">
        <v>45</v>
      </c>
      <c r="AD6683" s="156"/>
      <c r="AE6683" s="275" t="s">
        <v>2250</v>
      </c>
      <c r="AF6683" s="156" t="str">
        <f t="shared" si="163"/>
        <v>ex Eriogonum glaucus</v>
      </c>
      <c r="AG6683" s="274" t="s">
        <v>1649</v>
      </c>
      <c r="AH6683" s="274" t="s">
        <v>1649</v>
      </c>
      <c r="AI6683" s="156"/>
      <c r="AJ6683" s="156"/>
      <c r="AK6683" s="156"/>
      <c r="AL6683" s="156"/>
      <c r="AM6683" s="156"/>
      <c r="AN6683" s="156"/>
      <c r="AO6683" s="156"/>
      <c r="AP6683" s="156"/>
      <c r="AQ6683" s="156"/>
      <c r="AR6683" s="156"/>
      <c r="AS6683" s="156"/>
      <c r="AT6683" s="156"/>
      <c r="AU6683" s="156"/>
      <c r="AV6683" s="156"/>
      <c r="AW6683" s="156"/>
      <c r="AX6683" s="156"/>
      <c r="AY6683" s="156"/>
      <c r="AZ6683" s="156"/>
      <c r="BA6683" s="156"/>
      <c r="BB6683" s="156"/>
      <c r="BC6683" s="156" t="s">
        <v>2198</v>
      </c>
    </row>
    <row r="6684" spans="1:56" x14ac:dyDescent="0.25">
      <c r="A6684" s="174"/>
      <c r="B6684" s="5">
        <v>9189</v>
      </c>
      <c r="C6684" s="156"/>
      <c r="D6684" s="156"/>
      <c r="E6684" s="273">
        <v>8</v>
      </c>
      <c r="F6684" s="253" t="s">
        <v>1793</v>
      </c>
      <c r="G6684" s="274">
        <v>2018</v>
      </c>
      <c r="H6684" s="274"/>
      <c r="I6684" s="156"/>
      <c r="J6684" s="55"/>
      <c r="K6684" s="55"/>
      <c r="L6684" s="6"/>
      <c r="M6684" s="55"/>
      <c r="N6684" s="55"/>
      <c r="O6684" s="55"/>
      <c r="P6684" s="438">
        <v>183</v>
      </c>
      <c r="Q6684" s="438">
        <v>183</v>
      </c>
      <c r="R6684" s="438">
        <v>2</v>
      </c>
      <c r="S6684" s="274" t="s">
        <v>3</v>
      </c>
      <c r="T6684" s="274" t="s">
        <v>44</v>
      </c>
      <c r="U6684" s="274" t="s">
        <v>1399</v>
      </c>
      <c r="V6684" s="160" t="s">
        <v>1923</v>
      </c>
      <c r="W6684" s="274" t="s">
        <v>2213</v>
      </c>
      <c r="X6684" s="274" t="s">
        <v>3301</v>
      </c>
      <c r="Y6684" s="156"/>
      <c r="Z6684" s="156"/>
      <c r="AA6684" s="274">
        <v>42.084099999999999</v>
      </c>
      <c r="AB6684" s="274">
        <v>-122.72790000000001</v>
      </c>
      <c r="AC6684" s="274" t="s">
        <v>45</v>
      </c>
      <c r="AD6684" s="156"/>
      <c r="AE6684" s="275" t="s">
        <v>2250</v>
      </c>
      <c r="AF6684" s="156" t="str">
        <f t="shared" si="163"/>
        <v>ex Eriogonum glaucus</v>
      </c>
      <c r="AG6684" s="274" t="s">
        <v>1649</v>
      </c>
      <c r="AH6684" s="274" t="s">
        <v>1649</v>
      </c>
      <c r="AI6684" s="156"/>
      <c r="AJ6684" s="156"/>
      <c r="AK6684" s="156"/>
      <c r="AL6684" s="156"/>
      <c r="AM6684" s="156"/>
      <c r="AN6684" s="156"/>
      <c r="AO6684" s="156"/>
      <c r="AP6684" s="156"/>
      <c r="AQ6684" s="156"/>
      <c r="AR6684" s="156"/>
      <c r="AS6684" s="156"/>
      <c r="AT6684" s="156"/>
      <c r="AU6684" s="156"/>
      <c r="AV6684" s="156"/>
      <c r="AW6684" s="156"/>
      <c r="AX6684" s="156"/>
      <c r="AY6684" s="156"/>
      <c r="AZ6684" s="156"/>
      <c r="BA6684" s="156"/>
      <c r="BB6684" s="156"/>
      <c r="BC6684" s="156" t="s">
        <v>2198</v>
      </c>
      <c r="BD6684" s="299"/>
    </row>
    <row r="6685" spans="1:56" x14ac:dyDescent="0.25">
      <c r="A6685" s="174"/>
      <c r="B6685" s="5">
        <v>9190</v>
      </c>
      <c r="C6685" s="156"/>
      <c r="D6685" s="156"/>
      <c r="E6685" s="273">
        <v>8</v>
      </c>
      <c r="F6685" s="253" t="s">
        <v>1793</v>
      </c>
      <c r="G6685" s="274">
        <v>2018</v>
      </c>
      <c r="H6685" s="274"/>
      <c r="I6685" s="156"/>
      <c r="J6685" s="55"/>
      <c r="K6685" s="55"/>
      <c r="L6685" s="6"/>
      <c r="M6685" s="55"/>
      <c r="N6685" s="55"/>
      <c r="O6685" s="55"/>
      <c r="P6685" s="438">
        <v>183</v>
      </c>
      <c r="Q6685" s="438">
        <v>183</v>
      </c>
      <c r="R6685" s="438">
        <v>3</v>
      </c>
      <c r="S6685" s="274" t="s">
        <v>3</v>
      </c>
      <c r="T6685" s="274" t="s">
        <v>44</v>
      </c>
      <c r="U6685" s="274" t="s">
        <v>1399</v>
      </c>
      <c r="V6685" s="160" t="s">
        <v>1923</v>
      </c>
      <c r="W6685" s="274" t="s">
        <v>2214</v>
      </c>
      <c r="X6685" s="274" t="s">
        <v>3301</v>
      </c>
      <c r="Y6685" s="156"/>
      <c r="Z6685" s="156"/>
      <c r="AA6685" s="274">
        <v>42.084099999999999</v>
      </c>
      <c r="AB6685" s="274">
        <v>-122.72790000000001</v>
      </c>
      <c r="AC6685" s="274" t="s">
        <v>45</v>
      </c>
      <c r="AD6685" s="156"/>
      <c r="AE6685" s="275" t="s">
        <v>2250</v>
      </c>
      <c r="AF6685" s="156" t="str">
        <f t="shared" si="163"/>
        <v>ex Eriogonum glaucus</v>
      </c>
      <c r="AG6685" s="274" t="s">
        <v>1649</v>
      </c>
      <c r="AH6685" s="274" t="s">
        <v>1649</v>
      </c>
      <c r="AI6685" s="156"/>
      <c r="AJ6685" s="156"/>
      <c r="AK6685" s="156"/>
      <c r="AL6685" s="156"/>
      <c r="AM6685" s="156"/>
      <c r="AN6685" s="156"/>
      <c r="AO6685" s="156"/>
      <c r="AP6685" s="156"/>
      <c r="AQ6685" s="156"/>
      <c r="AR6685" s="156"/>
      <c r="AS6685" s="156"/>
      <c r="AT6685" s="156"/>
      <c r="AU6685" s="156"/>
      <c r="AV6685" s="156"/>
      <c r="AW6685" s="156"/>
      <c r="AX6685" s="156"/>
      <c r="AY6685" s="156"/>
      <c r="AZ6685" s="156"/>
      <c r="BA6685" s="156"/>
      <c r="BB6685" s="156"/>
      <c r="BC6685" s="156" t="s">
        <v>2198</v>
      </c>
      <c r="BD6685" s="299"/>
    </row>
    <row r="6686" spans="1:56" x14ac:dyDescent="0.25">
      <c r="A6686" s="174"/>
      <c r="B6686" s="5">
        <v>9191</v>
      </c>
      <c r="C6686" s="156"/>
      <c r="D6686" s="156"/>
      <c r="E6686" s="273">
        <v>8</v>
      </c>
      <c r="F6686" s="253" t="s">
        <v>1793</v>
      </c>
      <c r="G6686" s="274">
        <v>2018</v>
      </c>
      <c r="H6686" s="274"/>
      <c r="I6686" s="156"/>
      <c r="J6686" s="55"/>
      <c r="K6686" s="55"/>
      <c r="L6686" s="6"/>
      <c r="M6686" s="55"/>
      <c r="N6686" s="55"/>
      <c r="O6686" s="55"/>
      <c r="P6686" s="438">
        <v>183</v>
      </c>
      <c r="Q6686" s="438">
        <v>183</v>
      </c>
      <c r="R6686" s="438">
        <v>4</v>
      </c>
      <c r="S6686" s="274" t="s">
        <v>3</v>
      </c>
      <c r="T6686" s="274" t="s">
        <v>44</v>
      </c>
      <c r="U6686" s="274" t="s">
        <v>1399</v>
      </c>
      <c r="V6686" s="160" t="s">
        <v>1923</v>
      </c>
      <c r="W6686" s="274" t="s">
        <v>2214</v>
      </c>
      <c r="X6686" s="274" t="s">
        <v>3301</v>
      </c>
      <c r="Y6686" s="156"/>
      <c r="Z6686" s="156"/>
      <c r="AA6686" s="274">
        <v>42.084099999999999</v>
      </c>
      <c r="AB6686" s="274">
        <v>-122.72790000000001</v>
      </c>
      <c r="AC6686" s="274" t="s">
        <v>45</v>
      </c>
      <c r="AD6686" s="156"/>
      <c r="AE6686" s="275" t="s">
        <v>2250</v>
      </c>
      <c r="AF6686" s="156" t="str">
        <f t="shared" si="163"/>
        <v>ex Eriogonum glaucus</v>
      </c>
      <c r="AG6686" s="274" t="s">
        <v>1649</v>
      </c>
      <c r="AH6686" s="274" t="s">
        <v>1649</v>
      </c>
      <c r="AI6686" s="156"/>
      <c r="AJ6686" s="156"/>
      <c r="AK6686" s="156"/>
      <c r="AL6686" s="156"/>
      <c r="AM6686" s="156"/>
      <c r="AN6686" s="156"/>
      <c r="AO6686" s="156"/>
      <c r="AP6686" s="156"/>
      <c r="AQ6686" s="156"/>
      <c r="AR6686" s="156"/>
      <c r="AS6686" s="156"/>
      <c r="AT6686" s="156"/>
      <c r="AU6686" s="156"/>
      <c r="AV6686" s="156"/>
      <c r="AW6686" s="156"/>
      <c r="AX6686" s="156"/>
      <c r="AY6686" s="156"/>
      <c r="AZ6686" s="156"/>
      <c r="BA6686" s="156"/>
      <c r="BB6686" s="156"/>
      <c r="BC6686" s="156" t="s">
        <v>2198</v>
      </c>
      <c r="BD6686" s="299"/>
    </row>
    <row r="6687" spans="1:56" x14ac:dyDescent="0.25">
      <c r="A6687" s="174"/>
      <c r="B6687" s="5">
        <v>9192</v>
      </c>
      <c r="C6687" s="156"/>
      <c r="D6687" s="156"/>
      <c r="E6687" s="273">
        <v>8</v>
      </c>
      <c r="F6687" s="253" t="s">
        <v>1793</v>
      </c>
      <c r="G6687" s="274">
        <v>2018</v>
      </c>
      <c r="H6687" s="274"/>
      <c r="I6687" s="156"/>
      <c r="J6687" s="55"/>
      <c r="K6687" s="55"/>
      <c r="L6687" s="6"/>
      <c r="M6687" s="55"/>
      <c r="N6687" s="55"/>
      <c r="O6687" s="55"/>
      <c r="P6687" s="438">
        <v>183</v>
      </c>
      <c r="Q6687" s="438">
        <v>183</v>
      </c>
      <c r="R6687" s="438">
        <v>5</v>
      </c>
      <c r="S6687" s="274" t="s">
        <v>3</v>
      </c>
      <c r="T6687" s="274" t="s">
        <v>44</v>
      </c>
      <c r="U6687" s="274" t="s">
        <v>1399</v>
      </c>
      <c r="V6687" s="160" t="s">
        <v>1923</v>
      </c>
      <c r="W6687" s="274" t="s">
        <v>2214</v>
      </c>
      <c r="X6687" s="274" t="s">
        <v>3301</v>
      </c>
      <c r="Y6687" s="156"/>
      <c r="Z6687" s="156"/>
      <c r="AA6687" s="274">
        <v>42.084099999999999</v>
      </c>
      <c r="AB6687" s="274">
        <v>-122.72790000000001</v>
      </c>
      <c r="AC6687" s="274" t="s">
        <v>45</v>
      </c>
      <c r="AD6687" s="156"/>
      <c r="AE6687" s="275" t="s">
        <v>2250</v>
      </c>
      <c r="AF6687" s="156" t="str">
        <f t="shared" si="163"/>
        <v>ex Eriogonum glaucus</v>
      </c>
      <c r="AG6687" s="274" t="s">
        <v>1649</v>
      </c>
      <c r="AH6687" s="274" t="s">
        <v>1649</v>
      </c>
      <c r="AI6687" s="156"/>
      <c r="AJ6687" s="156"/>
      <c r="AK6687" s="156"/>
      <c r="AL6687" s="156"/>
      <c r="AM6687" s="156"/>
      <c r="AN6687" s="156"/>
      <c r="AO6687" s="156"/>
      <c r="AP6687" s="156"/>
      <c r="AQ6687" s="156"/>
      <c r="AR6687" s="156"/>
      <c r="AS6687" s="156"/>
      <c r="AT6687" s="156"/>
      <c r="AU6687" s="156"/>
      <c r="AV6687" s="156"/>
      <c r="AW6687" s="156"/>
      <c r="AX6687" s="156"/>
      <c r="AY6687" s="156"/>
      <c r="AZ6687" s="156"/>
      <c r="BA6687" s="156"/>
      <c r="BB6687" s="156"/>
      <c r="BC6687" s="156" t="s">
        <v>2198</v>
      </c>
      <c r="BD6687" s="299"/>
    </row>
    <row r="6688" spans="1:56" x14ac:dyDescent="0.25">
      <c r="A6688" s="174"/>
      <c r="B6688" s="5">
        <v>9193</v>
      </c>
      <c r="C6688" s="156"/>
      <c r="D6688" s="156"/>
      <c r="E6688" s="273">
        <v>8</v>
      </c>
      <c r="F6688" s="253" t="s">
        <v>1793</v>
      </c>
      <c r="G6688" s="274">
        <v>2018</v>
      </c>
      <c r="H6688" s="274"/>
      <c r="I6688" s="156"/>
      <c r="J6688" s="55"/>
      <c r="K6688" s="55"/>
      <c r="L6688" s="6"/>
      <c r="M6688" s="55"/>
      <c r="N6688" s="55"/>
      <c r="O6688" s="55"/>
      <c r="P6688" s="438">
        <v>183</v>
      </c>
      <c r="Q6688" s="438">
        <v>183</v>
      </c>
      <c r="R6688" s="438">
        <v>6</v>
      </c>
      <c r="S6688" s="274" t="s">
        <v>3</v>
      </c>
      <c r="T6688" s="274" t="s">
        <v>44</v>
      </c>
      <c r="U6688" s="274" t="s">
        <v>1399</v>
      </c>
      <c r="V6688" s="160" t="s">
        <v>1923</v>
      </c>
      <c r="W6688" s="274" t="s">
        <v>2214</v>
      </c>
      <c r="X6688" s="274" t="s">
        <v>3301</v>
      </c>
      <c r="Y6688" s="156"/>
      <c r="Z6688" s="156"/>
      <c r="AA6688" s="274">
        <v>42.084099999999999</v>
      </c>
      <c r="AB6688" s="274">
        <v>-122.72790000000001</v>
      </c>
      <c r="AC6688" s="274" t="s">
        <v>45</v>
      </c>
      <c r="AD6688" s="156"/>
      <c r="AE6688" s="275" t="s">
        <v>2250</v>
      </c>
      <c r="AF6688" s="156" t="str">
        <f t="shared" si="163"/>
        <v>ex Eriogonum glaucus</v>
      </c>
      <c r="AG6688" s="274" t="s">
        <v>1649</v>
      </c>
      <c r="AH6688" s="274" t="s">
        <v>1649</v>
      </c>
      <c r="AI6688" s="156"/>
      <c r="AJ6688" s="156"/>
      <c r="AK6688" s="156"/>
      <c r="AL6688" s="156"/>
      <c r="AM6688" s="156"/>
      <c r="AN6688" s="156"/>
      <c r="AO6688" s="156"/>
      <c r="AP6688" s="156"/>
      <c r="AQ6688" s="156"/>
      <c r="AR6688" s="156"/>
      <c r="AS6688" s="156"/>
      <c r="AT6688" s="156"/>
      <c r="AU6688" s="156"/>
      <c r="AV6688" s="156"/>
      <c r="AW6688" s="156"/>
      <c r="AX6688" s="156"/>
      <c r="AY6688" s="156"/>
      <c r="AZ6688" s="156"/>
      <c r="BA6688" s="156"/>
      <c r="BB6688" s="156"/>
      <c r="BC6688" s="156" t="s">
        <v>2198</v>
      </c>
      <c r="BD6688" s="299"/>
    </row>
    <row r="6689" spans="1:56" x14ac:dyDescent="0.25">
      <c r="A6689" s="174"/>
      <c r="B6689" s="5">
        <v>9194</v>
      </c>
      <c r="C6689" s="156"/>
      <c r="D6689" s="156"/>
      <c r="E6689" s="273">
        <v>8</v>
      </c>
      <c r="F6689" s="253" t="s">
        <v>1793</v>
      </c>
      <c r="G6689" s="274">
        <v>2018</v>
      </c>
      <c r="H6689" s="274"/>
      <c r="I6689" s="156"/>
      <c r="J6689" s="55"/>
      <c r="K6689" s="55"/>
      <c r="L6689" s="6"/>
      <c r="M6689" s="55"/>
      <c r="N6689" s="55"/>
      <c r="O6689" s="55"/>
      <c r="P6689" s="438">
        <v>183</v>
      </c>
      <c r="Q6689" s="438">
        <v>183</v>
      </c>
      <c r="R6689" s="438">
        <v>7</v>
      </c>
      <c r="S6689" s="274" t="s">
        <v>3</v>
      </c>
      <c r="T6689" s="274" t="s">
        <v>44</v>
      </c>
      <c r="U6689" s="274" t="s">
        <v>1399</v>
      </c>
      <c r="V6689" s="160" t="s">
        <v>1923</v>
      </c>
      <c r="W6689" s="274" t="s">
        <v>2214</v>
      </c>
      <c r="X6689" s="274" t="s">
        <v>3301</v>
      </c>
      <c r="Y6689" s="156"/>
      <c r="Z6689" s="156"/>
      <c r="AA6689" s="274">
        <v>42.084099999999999</v>
      </c>
      <c r="AB6689" s="274">
        <v>-122.72790000000001</v>
      </c>
      <c r="AC6689" s="274" t="s">
        <v>45</v>
      </c>
      <c r="AD6689" s="156"/>
      <c r="AE6689" s="275" t="s">
        <v>2250</v>
      </c>
      <c r="AF6689" s="156" t="str">
        <f t="shared" si="163"/>
        <v>ex Eriogonum glaucus</v>
      </c>
      <c r="AG6689" s="274" t="s">
        <v>1649</v>
      </c>
      <c r="AH6689" s="274" t="s">
        <v>1649</v>
      </c>
      <c r="AI6689" s="156"/>
      <c r="AJ6689" s="156"/>
      <c r="AK6689" s="156"/>
      <c r="AL6689" s="156"/>
      <c r="AM6689" s="156"/>
      <c r="AN6689" s="156"/>
      <c r="AO6689" s="156"/>
      <c r="AP6689" s="156"/>
      <c r="AQ6689" s="156"/>
      <c r="AR6689" s="156"/>
      <c r="AS6689" s="156"/>
      <c r="AT6689" s="156"/>
      <c r="AU6689" s="156"/>
      <c r="AV6689" s="156"/>
      <c r="AW6689" s="156"/>
      <c r="AX6689" s="156"/>
      <c r="AY6689" s="156"/>
      <c r="AZ6689" s="156"/>
      <c r="BA6689" s="156"/>
      <c r="BB6689" s="156"/>
      <c r="BC6689" s="156" t="s">
        <v>2198</v>
      </c>
      <c r="BD6689" s="299"/>
    </row>
    <row r="6690" spans="1:56" x14ac:dyDescent="0.25">
      <c r="A6690" s="174"/>
      <c r="B6690" s="5">
        <v>9195</v>
      </c>
      <c r="C6690" s="156"/>
      <c r="D6690" s="156"/>
      <c r="E6690" s="273">
        <v>8</v>
      </c>
      <c r="F6690" s="253" t="s">
        <v>1793</v>
      </c>
      <c r="G6690" s="274">
        <v>2018</v>
      </c>
      <c r="H6690" s="274"/>
      <c r="I6690" s="156"/>
      <c r="J6690" s="55"/>
      <c r="K6690" s="55"/>
      <c r="L6690" s="6"/>
      <c r="M6690" s="55"/>
      <c r="N6690" s="55"/>
      <c r="O6690" s="55"/>
      <c r="P6690" s="438">
        <v>184</v>
      </c>
      <c r="Q6690" s="438">
        <v>184</v>
      </c>
      <c r="R6690" s="438">
        <v>1</v>
      </c>
      <c r="S6690" s="274" t="s">
        <v>3</v>
      </c>
      <c r="T6690" s="274" t="s">
        <v>44</v>
      </c>
      <c r="U6690" s="274" t="s">
        <v>1399</v>
      </c>
      <c r="V6690" s="160" t="s">
        <v>1923</v>
      </c>
      <c r="W6690" s="274" t="s">
        <v>2214</v>
      </c>
      <c r="X6690" s="274" t="s">
        <v>3301</v>
      </c>
      <c r="Y6690" s="156"/>
      <c r="Z6690" s="156"/>
      <c r="AA6690" s="274">
        <v>42.084099999999999</v>
      </c>
      <c r="AB6690" s="274">
        <v>-122.72790000000001</v>
      </c>
      <c r="AC6690" s="274" t="s">
        <v>45</v>
      </c>
      <c r="AD6690" s="156"/>
      <c r="AE6690" s="275" t="s">
        <v>2250</v>
      </c>
      <c r="AF6690" s="156" t="str">
        <f t="shared" si="163"/>
        <v>ex Eriogonum glaucus</v>
      </c>
      <c r="AG6690" s="274" t="s">
        <v>1649</v>
      </c>
      <c r="AH6690" s="274" t="s">
        <v>1649</v>
      </c>
      <c r="AI6690" s="156"/>
      <c r="AJ6690" s="156"/>
      <c r="AK6690" s="156"/>
      <c r="AL6690" s="156"/>
      <c r="AM6690" s="156"/>
      <c r="AN6690" s="156"/>
      <c r="AO6690" s="156"/>
      <c r="AP6690" s="156"/>
      <c r="AQ6690" s="156"/>
      <c r="AR6690" s="156"/>
      <c r="AS6690" s="156"/>
      <c r="AT6690" s="156"/>
      <c r="AU6690" s="156"/>
      <c r="AV6690" s="156"/>
      <c r="AW6690" s="156"/>
      <c r="AX6690" s="156"/>
      <c r="AY6690" s="156"/>
      <c r="AZ6690" s="156"/>
      <c r="BA6690" s="156"/>
      <c r="BB6690" s="156"/>
      <c r="BC6690" s="156" t="s">
        <v>2198</v>
      </c>
      <c r="BD6690" s="299"/>
    </row>
    <row r="6691" spans="1:56" x14ac:dyDescent="0.25">
      <c r="A6691" s="174"/>
      <c r="B6691" s="5">
        <v>9196</v>
      </c>
      <c r="C6691" s="156"/>
      <c r="D6691" s="156"/>
      <c r="E6691" s="273">
        <v>8</v>
      </c>
      <c r="F6691" s="253" t="s">
        <v>1793</v>
      </c>
      <c r="G6691" s="274">
        <v>2018</v>
      </c>
      <c r="H6691" s="274"/>
      <c r="I6691" s="156"/>
      <c r="J6691" s="55"/>
      <c r="K6691" s="55"/>
      <c r="L6691" s="6"/>
      <c r="M6691" s="55"/>
      <c r="N6691" s="55"/>
      <c r="O6691" s="55"/>
      <c r="P6691" s="438">
        <v>184</v>
      </c>
      <c r="Q6691" s="438">
        <v>184</v>
      </c>
      <c r="R6691" s="438">
        <v>2</v>
      </c>
      <c r="S6691" s="274" t="s">
        <v>3</v>
      </c>
      <c r="T6691" s="274" t="s">
        <v>44</v>
      </c>
      <c r="U6691" s="274" t="s">
        <v>1399</v>
      </c>
      <c r="V6691" s="160" t="s">
        <v>1923</v>
      </c>
      <c r="W6691" s="274" t="s">
        <v>2214</v>
      </c>
      <c r="X6691" s="274" t="s">
        <v>3301</v>
      </c>
      <c r="Y6691" s="156"/>
      <c r="Z6691" s="156"/>
      <c r="AA6691" s="274">
        <v>42.084099999999999</v>
      </c>
      <c r="AB6691" s="274">
        <v>-122.72790000000001</v>
      </c>
      <c r="AC6691" s="274" t="s">
        <v>45</v>
      </c>
      <c r="AD6691" s="156"/>
      <c r="AE6691" s="275" t="s">
        <v>2250</v>
      </c>
      <c r="AF6691" s="156" t="str">
        <f t="shared" si="163"/>
        <v>ex Eriogonum glaucus</v>
      </c>
      <c r="AG6691" s="274" t="s">
        <v>1649</v>
      </c>
      <c r="AH6691" s="274" t="s">
        <v>1649</v>
      </c>
      <c r="AI6691" s="156"/>
      <c r="AJ6691" s="156"/>
      <c r="AK6691" s="156"/>
      <c r="AL6691" s="156"/>
      <c r="AM6691" s="156"/>
      <c r="AN6691" s="156"/>
      <c r="AO6691" s="156"/>
      <c r="AP6691" s="156"/>
      <c r="AQ6691" s="156"/>
      <c r="AR6691" s="156"/>
      <c r="AS6691" s="156"/>
      <c r="AT6691" s="156"/>
      <c r="AU6691" s="156"/>
      <c r="AV6691" s="156"/>
      <c r="AW6691" s="156"/>
      <c r="AX6691" s="156"/>
      <c r="AY6691" s="156"/>
      <c r="AZ6691" s="156"/>
      <c r="BA6691" s="156"/>
      <c r="BB6691" s="156"/>
      <c r="BC6691" s="156" t="s">
        <v>2198</v>
      </c>
      <c r="BD6691" s="299"/>
    </row>
    <row r="6692" spans="1:56" x14ac:dyDescent="0.25">
      <c r="A6692" s="174"/>
      <c r="B6692" s="5">
        <v>9197</v>
      </c>
      <c r="C6692" s="156"/>
      <c r="D6692" s="156"/>
      <c r="E6692" s="273">
        <v>8</v>
      </c>
      <c r="F6692" s="253" t="s">
        <v>1793</v>
      </c>
      <c r="G6692" s="274">
        <v>2018</v>
      </c>
      <c r="H6692" s="274"/>
      <c r="I6692" s="156"/>
      <c r="J6692" s="55"/>
      <c r="K6692" s="55"/>
      <c r="L6692" s="6"/>
      <c r="M6692" s="55"/>
      <c r="N6692" s="55"/>
      <c r="O6692" s="55"/>
      <c r="P6692" s="438">
        <v>185</v>
      </c>
      <c r="Q6692" s="438">
        <v>185</v>
      </c>
      <c r="R6692" s="438">
        <v>1</v>
      </c>
      <c r="S6692" s="274" t="s">
        <v>3</v>
      </c>
      <c r="T6692" s="274" t="s">
        <v>44</v>
      </c>
      <c r="U6692" s="274" t="s">
        <v>1345</v>
      </c>
      <c r="V6692" s="160" t="s">
        <v>1923</v>
      </c>
      <c r="W6692" s="274" t="s">
        <v>2212</v>
      </c>
      <c r="X6692" s="274" t="s">
        <v>3302</v>
      </c>
      <c r="Y6692" s="156"/>
      <c r="Z6692" s="156"/>
      <c r="AA6692" s="274">
        <v>42.213299999999997</v>
      </c>
      <c r="AB6692" s="274">
        <v>-123.295</v>
      </c>
      <c r="AC6692" s="274" t="s">
        <v>45</v>
      </c>
      <c r="AD6692" s="156"/>
      <c r="AE6692" s="275" t="s">
        <v>2247</v>
      </c>
      <c r="AF6692" s="156" t="str">
        <f t="shared" si="163"/>
        <v>ex Solidago rigida</v>
      </c>
      <c r="AG6692" s="274" t="s">
        <v>1649</v>
      </c>
      <c r="AH6692" s="274" t="s">
        <v>1649</v>
      </c>
      <c r="AI6692" s="156"/>
      <c r="AJ6692" s="156"/>
      <c r="AK6692" s="156"/>
      <c r="AL6692" s="156"/>
      <c r="AM6692" s="156"/>
      <c r="AN6692" s="156"/>
      <c r="AO6692" s="156"/>
      <c r="AP6692" s="156"/>
      <c r="AQ6692" s="156"/>
      <c r="AR6692" s="156"/>
      <c r="AS6692" s="156"/>
      <c r="AT6692" s="156"/>
      <c r="AU6692" s="156"/>
      <c r="AV6692" s="156"/>
      <c r="AW6692" s="156"/>
      <c r="AX6692" s="156"/>
      <c r="AY6692" s="156"/>
      <c r="AZ6692" s="156"/>
      <c r="BA6692" s="156"/>
      <c r="BB6692" s="156"/>
      <c r="BC6692" s="156" t="s">
        <v>2200</v>
      </c>
      <c r="BD6692" s="163"/>
    </row>
    <row r="6693" spans="1:56" x14ac:dyDescent="0.25">
      <c r="A6693" s="174"/>
      <c r="B6693" s="5">
        <v>9198</v>
      </c>
      <c r="C6693" s="156"/>
      <c r="D6693" s="156"/>
      <c r="E6693" s="273">
        <v>8</v>
      </c>
      <c r="F6693" s="253" t="s">
        <v>1793</v>
      </c>
      <c r="G6693" s="274">
        <v>2018</v>
      </c>
      <c r="H6693" s="274"/>
      <c r="I6693" s="156"/>
      <c r="J6693" s="55"/>
      <c r="K6693" s="55"/>
      <c r="L6693" s="6"/>
      <c r="M6693" s="55"/>
      <c r="N6693" s="55"/>
      <c r="O6693" s="55"/>
      <c r="P6693" s="438">
        <v>185</v>
      </c>
      <c r="Q6693" s="438">
        <v>185</v>
      </c>
      <c r="R6693" s="438">
        <v>2</v>
      </c>
      <c r="S6693" s="274" t="s">
        <v>3</v>
      </c>
      <c r="T6693" s="274" t="s">
        <v>44</v>
      </c>
      <c r="U6693" s="274" t="s">
        <v>1345</v>
      </c>
      <c r="V6693" s="160" t="s">
        <v>1923</v>
      </c>
      <c r="W6693" s="274" t="s">
        <v>2212</v>
      </c>
      <c r="X6693" s="274" t="s">
        <v>3302</v>
      </c>
      <c r="Y6693" s="156"/>
      <c r="Z6693" s="156"/>
      <c r="AA6693" s="274">
        <v>42.213299999999997</v>
      </c>
      <c r="AB6693" s="274">
        <v>-123.295</v>
      </c>
      <c r="AC6693" s="274" t="s">
        <v>45</v>
      </c>
      <c r="AD6693" s="156"/>
      <c r="AE6693" s="275" t="s">
        <v>2247</v>
      </c>
      <c r="AF6693" s="156" t="str">
        <f t="shared" si="163"/>
        <v>ex Solidago rigida</v>
      </c>
      <c r="AG6693" s="274" t="s">
        <v>1649</v>
      </c>
      <c r="AH6693" s="274" t="s">
        <v>1649</v>
      </c>
      <c r="AI6693" s="156"/>
      <c r="AJ6693" s="156"/>
      <c r="AK6693" s="156"/>
      <c r="AL6693" s="156"/>
      <c r="AM6693" s="156"/>
      <c r="AN6693" s="156"/>
      <c r="AO6693" s="156"/>
      <c r="AP6693" s="156"/>
      <c r="AQ6693" s="156"/>
      <c r="AR6693" s="156"/>
      <c r="AS6693" s="156"/>
      <c r="AT6693" s="156"/>
      <c r="AU6693" s="156"/>
      <c r="AV6693" s="156"/>
      <c r="AW6693" s="156"/>
      <c r="AX6693" s="156"/>
      <c r="AY6693" s="156"/>
      <c r="AZ6693" s="156"/>
      <c r="BA6693" s="156"/>
      <c r="BB6693" s="156"/>
      <c r="BC6693" s="156" t="s">
        <v>2200</v>
      </c>
      <c r="BD6693" s="299"/>
    </row>
    <row r="6694" spans="1:56" x14ac:dyDescent="0.25">
      <c r="A6694" s="174"/>
      <c r="B6694" s="5">
        <v>9199</v>
      </c>
      <c r="C6694" s="156"/>
      <c r="D6694" s="156"/>
      <c r="E6694" s="273">
        <v>8</v>
      </c>
      <c r="F6694" s="253" t="s">
        <v>1793</v>
      </c>
      <c r="G6694" s="274">
        <v>2018</v>
      </c>
      <c r="H6694" s="274"/>
      <c r="I6694" s="156"/>
      <c r="J6694" s="55"/>
      <c r="K6694" s="55"/>
      <c r="L6694" s="6"/>
      <c r="M6694" s="55"/>
      <c r="N6694" s="55"/>
      <c r="O6694" s="55"/>
      <c r="P6694" s="438">
        <v>185</v>
      </c>
      <c r="Q6694" s="438">
        <v>185</v>
      </c>
      <c r="R6694" s="438">
        <v>3</v>
      </c>
      <c r="S6694" s="274" t="s">
        <v>3</v>
      </c>
      <c r="T6694" s="274" t="s">
        <v>44</v>
      </c>
      <c r="U6694" s="274" t="s">
        <v>1345</v>
      </c>
      <c r="V6694" s="160" t="s">
        <v>1923</v>
      </c>
      <c r="W6694" s="274" t="s">
        <v>2212</v>
      </c>
      <c r="X6694" s="274" t="s">
        <v>3302</v>
      </c>
      <c r="Y6694" s="156"/>
      <c r="Z6694" s="156"/>
      <c r="AA6694" s="274">
        <v>42.213299999999997</v>
      </c>
      <c r="AB6694" s="274">
        <v>-123.295</v>
      </c>
      <c r="AC6694" s="274" t="s">
        <v>45</v>
      </c>
      <c r="AD6694" s="156"/>
      <c r="AE6694" s="275" t="s">
        <v>2247</v>
      </c>
      <c r="AF6694" s="156" t="str">
        <f t="shared" si="163"/>
        <v>ex Solidago rigida</v>
      </c>
      <c r="AG6694" s="274" t="s">
        <v>1649</v>
      </c>
      <c r="AH6694" s="274" t="s">
        <v>1649</v>
      </c>
      <c r="AI6694" s="156"/>
      <c r="AJ6694" s="156"/>
      <c r="AK6694" s="156"/>
      <c r="AL6694" s="156"/>
      <c r="AM6694" s="156"/>
      <c r="AN6694" s="156"/>
      <c r="AO6694" s="156"/>
      <c r="AP6694" s="156"/>
      <c r="AQ6694" s="156"/>
      <c r="AR6694" s="156"/>
      <c r="AS6694" s="156"/>
      <c r="AT6694" s="156"/>
      <c r="AU6694" s="156"/>
      <c r="AV6694" s="156"/>
      <c r="AW6694" s="156"/>
      <c r="AX6694" s="156"/>
      <c r="AY6694" s="156"/>
      <c r="AZ6694" s="156"/>
      <c r="BA6694" s="156"/>
      <c r="BB6694" s="156"/>
      <c r="BC6694" s="156" t="s">
        <v>2200</v>
      </c>
      <c r="BD6694" s="299"/>
    </row>
    <row r="6695" spans="1:56" x14ac:dyDescent="0.25">
      <c r="A6695" s="174"/>
      <c r="B6695" s="5">
        <v>9200</v>
      </c>
      <c r="C6695" s="156"/>
      <c r="D6695" s="156"/>
      <c r="E6695" s="273">
        <v>8</v>
      </c>
      <c r="F6695" s="253" t="s">
        <v>1793</v>
      </c>
      <c r="G6695" s="274">
        <v>2018</v>
      </c>
      <c r="H6695" s="274"/>
      <c r="I6695" s="156"/>
      <c r="J6695" s="55"/>
      <c r="K6695" s="55"/>
      <c r="L6695" s="6"/>
      <c r="M6695" s="55"/>
      <c r="N6695" s="55"/>
      <c r="O6695" s="55"/>
      <c r="P6695" s="438">
        <v>185</v>
      </c>
      <c r="Q6695" s="438">
        <v>185</v>
      </c>
      <c r="R6695" s="438">
        <v>4</v>
      </c>
      <c r="S6695" s="274" t="s">
        <v>3</v>
      </c>
      <c r="T6695" s="274" t="s">
        <v>44</v>
      </c>
      <c r="U6695" s="274" t="s">
        <v>1345</v>
      </c>
      <c r="V6695" s="160" t="s">
        <v>1923</v>
      </c>
      <c r="W6695" s="274" t="s">
        <v>2212</v>
      </c>
      <c r="X6695" s="274" t="s">
        <v>3302</v>
      </c>
      <c r="Y6695" s="156"/>
      <c r="Z6695" s="156"/>
      <c r="AA6695" s="274">
        <v>42.213299999999997</v>
      </c>
      <c r="AB6695" s="274">
        <v>-123.295</v>
      </c>
      <c r="AC6695" s="274" t="s">
        <v>45</v>
      </c>
      <c r="AD6695" s="156"/>
      <c r="AE6695" s="275" t="s">
        <v>2247</v>
      </c>
      <c r="AF6695" s="156" t="str">
        <f t="shared" si="163"/>
        <v>ex Solidago rigida</v>
      </c>
      <c r="AG6695" s="274" t="s">
        <v>1649</v>
      </c>
      <c r="AH6695" s="274" t="s">
        <v>1649</v>
      </c>
      <c r="AI6695" s="156"/>
      <c r="AJ6695" s="156"/>
      <c r="AK6695" s="156"/>
      <c r="AL6695" s="156"/>
      <c r="AM6695" s="156"/>
      <c r="AN6695" s="156"/>
      <c r="AO6695" s="156"/>
      <c r="AP6695" s="156"/>
      <c r="AQ6695" s="156"/>
      <c r="AR6695" s="156"/>
      <c r="AS6695" s="156"/>
      <c r="AT6695" s="156"/>
      <c r="AU6695" s="156"/>
      <c r="AV6695" s="156"/>
      <c r="AW6695" s="156"/>
      <c r="AX6695" s="156"/>
      <c r="AY6695" s="156"/>
      <c r="AZ6695" s="156"/>
      <c r="BA6695" s="156"/>
      <c r="BB6695" s="156"/>
      <c r="BC6695" s="156" t="s">
        <v>2200</v>
      </c>
      <c r="BD6695" s="299"/>
    </row>
    <row r="6696" spans="1:56" x14ac:dyDescent="0.25">
      <c r="A6696" s="174"/>
      <c r="B6696" s="5">
        <v>9201</v>
      </c>
      <c r="C6696" s="156"/>
      <c r="D6696" s="156"/>
      <c r="E6696" s="273">
        <v>8</v>
      </c>
      <c r="F6696" s="253" t="s">
        <v>1793</v>
      </c>
      <c r="G6696" s="274">
        <v>2018</v>
      </c>
      <c r="H6696" s="274"/>
      <c r="I6696" s="156"/>
      <c r="J6696" s="55"/>
      <c r="K6696" s="55"/>
      <c r="L6696" s="6"/>
      <c r="M6696" s="55"/>
      <c r="N6696" s="55"/>
      <c r="O6696" s="55"/>
      <c r="P6696" s="438">
        <v>185</v>
      </c>
      <c r="Q6696" s="438">
        <v>185</v>
      </c>
      <c r="R6696" s="438">
        <v>5</v>
      </c>
      <c r="S6696" s="274" t="s">
        <v>3</v>
      </c>
      <c r="T6696" s="274" t="s">
        <v>44</v>
      </c>
      <c r="U6696" s="274" t="s">
        <v>1345</v>
      </c>
      <c r="V6696" s="160" t="s">
        <v>1923</v>
      </c>
      <c r="W6696" s="274" t="s">
        <v>2212</v>
      </c>
      <c r="X6696" s="274" t="s">
        <v>3302</v>
      </c>
      <c r="Y6696" s="156"/>
      <c r="Z6696" s="156"/>
      <c r="AA6696" s="274">
        <v>42.213299999999997</v>
      </c>
      <c r="AB6696" s="274">
        <v>-123.295</v>
      </c>
      <c r="AC6696" s="274" t="s">
        <v>45</v>
      </c>
      <c r="AD6696" s="156"/>
      <c r="AE6696" s="275" t="s">
        <v>2247</v>
      </c>
      <c r="AF6696" s="156" t="str">
        <f t="shared" si="163"/>
        <v>ex Solidago rigida</v>
      </c>
      <c r="AG6696" s="274" t="s">
        <v>1649</v>
      </c>
      <c r="AH6696" s="274" t="s">
        <v>1649</v>
      </c>
      <c r="AI6696" s="156"/>
      <c r="AJ6696" s="156"/>
      <c r="AK6696" s="156"/>
      <c r="AL6696" s="156"/>
      <c r="AM6696" s="156"/>
      <c r="AN6696" s="156"/>
      <c r="AO6696" s="156"/>
      <c r="AP6696" s="156"/>
      <c r="AQ6696" s="156"/>
      <c r="AR6696" s="156"/>
      <c r="AS6696" s="156"/>
      <c r="AT6696" s="156"/>
      <c r="AU6696" s="156"/>
      <c r="AV6696" s="156"/>
      <c r="AW6696" s="156"/>
      <c r="AX6696" s="156"/>
      <c r="AY6696" s="156"/>
      <c r="AZ6696" s="156"/>
      <c r="BA6696" s="156"/>
      <c r="BB6696" s="156"/>
      <c r="BC6696" s="156" t="s">
        <v>2200</v>
      </c>
      <c r="BD6696" s="299"/>
    </row>
    <row r="6697" spans="1:56" x14ac:dyDescent="0.25">
      <c r="A6697" s="174"/>
      <c r="B6697" s="5">
        <v>9202</v>
      </c>
      <c r="C6697" s="156"/>
      <c r="D6697" s="156"/>
      <c r="E6697" s="273">
        <v>8</v>
      </c>
      <c r="F6697" s="253" t="s">
        <v>1793</v>
      </c>
      <c r="G6697" s="274">
        <v>2018</v>
      </c>
      <c r="H6697" s="274"/>
      <c r="I6697" s="156"/>
      <c r="J6697" s="55"/>
      <c r="K6697" s="55"/>
      <c r="L6697" s="6"/>
      <c r="M6697" s="55"/>
      <c r="N6697" s="55"/>
      <c r="O6697" s="55"/>
      <c r="P6697" s="438">
        <v>185</v>
      </c>
      <c r="Q6697" s="438">
        <v>185</v>
      </c>
      <c r="R6697" s="438">
        <v>6</v>
      </c>
      <c r="S6697" s="274" t="s">
        <v>3</v>
      </c>
      <c r="T6697" s="274" t="s">
        <v>44</v>
      </c>
      <c r="U6697" s="274" t="s">
        <v>1345</v>
      </c>
      <c r="V6697" s="160" t="s">
        <v>1923</v>
      </c>
      <c r="W6697" s="274" t="s">
        <v>2212</v>
      </c>
      <c r="X6697" s="274" t="s">
        <v>3302</v>
      </c>
      <c r="Y6697" s="156"/>
      <c r="Z6697" s="156"/>
      <c r="AA6697" s="274">
        <v>42.213299999999997</v>
      </c>
      <c r="AB6697" s="274">
        <v>-123.295</v>
      </c>
      <c r="AC6697" s="274" t="s">
        <v>45</v>
      </c>
      <c r="AD6697" s="156"/>
      <c r="AE6697" s="275" t="s">
        <v>2247</v>
      </c>
      <c r="AF6697" s="156" t="str">
        <f t="shared" si="163"/>
        <v>ex Solidago rigida</v>
      </c>
      <c r="AG6697" s="274" t="s">
        <v>1649</v>
      </c>
      <c r="AH6697" s="274" t="s">
        <v>1649</v>
      </c>
      <c r="AI6697" s="156"/>
      <c r="AJ6697" s="156"/>
      <c r="AK6697" s="156"/>
      <c r="AL6697" s="156"/>
      <c r="AM6697" s="156"/>
      <c r="AN6697" s="156"/>
      <c r="AO6697" s="156"/>
      <c r="AP6697" s="156"/>
      <c r="AQ6697" s="156"/>
      <c r="AR6697" s="156"/>
      <c r="AS6697" s="156"/>
      <c r="AT6697" s="156"/>
      <c r="AU6697" s="156"/>
      <c r="AV6697" s="156"/>
      <c r="AW6697" s="156"/>
      <c r="AX6697" s="156"/>
      <c r="AY6697" s="156"/>
      <c r="AZ6697" s="156"/>
      <c r="BA6697" s="156"/>
      <c r="BB6697" s="156"/>
      <c r="BC6697" s="156" t="s">
        <v>2200</v>
      </c>
      <c r="BD6697" s="299"/>
    </row>
    <row r="6698" spans="1:56" x14ac:dyDescent="0.25">
      <c r="A6698" s="174"/>
      <c r="B6698" s="5">
        <v>9203</v>
      </c>
      <c r="C6698" s="156"/>
      <c r="D6698" s="156"/>
      <c r="E6698" s="273">
        <v>8</v>
      </c>
      <c r="F6698" s="253" t="s">
        <v>1793</v>
      </c>
      <c r="G6698" s="274">
        <v>2018</v>
      </c>
      <c r="H6698" s="274"/>
      <c r="I6698" s="156"/>
      <c r="J6698" s="55"/>
      <c r="K6698" s="55"/>
      <c r="L6698" s="6"/>
      <c r="M6698" s="55"/>
      <c r="N6698" s="55"/>
      <c r="O6698" s="55"/>
      <c r="P6698" s="438">
        <v>185</v>
      </c>
      <c r="Q6698" s="438">
        <v>185</v>
      </c>
      <c r="R6698" s="438">
        <v>7</v>
      </c>
      <c r="S6698" s="274" t="s">
        <v>3</v>
      </c>
      <c r="T6698" s="274" t="s">
        <v>44</v>
      </c>
      <c r="U6698" s="274" t="s">
        <v>1345</v>
      </c>
      <c r="V6698" s="160" t="s">
        <v>1923</v>
      </c>
      <c r="W6698" s="274" t="s">
        <v>2212</v>
      </c>
      <c r="X6698" s="274" t="s">
        <v>3302</v>
      </c>
      <c r="Y6698" s="156"/>
      <c r="Z6698" s="156"/>
      <c r="AA6698" s="274">
        <v>42.213299999999997</v>
      </c>
      <c r="AB6698" s="274">
        <v>-123.295</v>
      </c>
      <c r="AC6698" s="274" t="s">
        <v>45</v>
      </c>
      <c r="AD6698" s="156"/>
      <c r="AE6698" s="275" t="s">
        <v>2247</v>
      </c>
      <c r="AF6698" s="156" t="str">
        <f t="shared" si="163"/>
        <v>ex Solidago rigida</v>
      </c>
      <c r="AG6698" s="274" t="s">
        <v>1649</v>
      </c>
      <c r="AH6698" s="274" t="s">
        <v>1649</v>
      </c>
      <c r="AI6698" s="156"/>
      <c r="AJ6698" s="156"/>
      <c r="AK6698" s="156"/>
      <c r="AL6698" s="156"/>
      <c r="AM6698" s="156"/>
      <c r="AN6698" s="156"/>
      <c r="AO6698" s="156"/>
      <c r="AP6698" s="156"/>
      <c r="AQ6698" s="156"/>
      <c r="AR6698" s="156"/>
      <c r="AS6698" s="156"/>
      <c r="AT6698" s="156"/>
      <c r="AU6698" s="156"/>
      <c r="AV6698" s="156"/>
      <c r="AW6698" s="156"/>
      <c r="AX6698" s="156"/>
      <c r="AY6698" s="156"/>
      <c r="AZ6698" s="156"/>
      <c r="BA6698" s="156"/>
      <c r="BB6698" s="156"/>
      <c r="BC6698" s="156" t="s">
        <v>2200</v>
      </c>
      <c r="BD6698" s="299"/>
    </row>
    <row r="6699" spans="1:56" x14ac:dyDescent="0.25">
      <c r="A6699" s="174"/>
      <c r="B6699" s="5">
        <v>9204</v>
      </c>
      <c r="C6699" s="156"/>
      <c r="D6699" s="156"/>
      <c r="E6699" s="273">
        <v>8</v>
      </c>
      <c r="F6699" s="253" t="s">
        <v>1793</v>
      </c>
      <c r="G6699" s="274">
        <v>2018</v>
      </c>
      <c r="H6699" s="274"/>
      <c r="I6699" s="156"/>
      <c r="J6699" s="55"/>
      <c r="K6699" s="55"/>
      <c r="L6699" s="6"/>
      <c r="M6699" s="55"/>
      <c r="N6699" s="55"/>
      <c r="O6699" s="55"/>
      <c r="P6699" s="438">
        <v>185</v>
      </c>
      <c r="Q6699" s="438">
        <v>185</v>
      </c>
      <c r="R6699" s="438">
        <v>8</v>
      </c>
      <c r="S6699" s="274" t="s">
        <v>3</v>
      </c>
      <c r="T6699" s="274" t="s">
        <v>44</v>
      </c>
      <c r="U6699" s="274" t="s">
        <v>1345</v>
      </c>
      <c r="V6699" s="160" t="s">
        <v>1923</v>
      </c>
      <c r="W6699" s="274" t="s">
        <v>2212</v>
      </c>
      <c r="X6699" s="274" t="s">
        <v>3302</v>
      </c>
      <c r="Y6699" s="156"/>
      <c r="Z6699" s="156"/>
      <c r="AA6699" s="274">
        <v>42.213299999999997</v>
      </c>
      <c r="AB6699" s="274">
        <v>-123.295</v>
      </c>
      <c r="AC6699" s="274" t="s">
        <v>45</v>
      </c>
      <c r="AD6699" s="156"/>
      <c r="AE6699" s="275" t="s">
        <v>2247</v>
      </c>
      <c r="AF6699" s="156" t="str">
        <f t="shared" si="163"/>
        <v>ex Solidago rigida</v>
      </c>
      <c r="AG6699" s="274" t="s">
        <v>1649</v>
      </c>
      <c r="AH6699" s="274" t="s">
        <v>1649</v>
      </c>
      <c r="AI6699" s="156"/>
      <c r="AJ6699" s="156"/>
      <c r="AK6699" s="156"/>
      <c r="AL6699" s="156"/>
      <c r="AM6699" s="156"/>
      <c r="AN6699" s="156"/>
      <c r="AO6699" s="156"/>
      <c r="AP6699" s="156"/>
      <c r="AQ6699" s="156"/>
      <c r="AR6699" s="156"/>
      <c r="AS6699" s="156"/>
      <c r="AT6699" s="156"/>
      <c r="AU6699" s="156"/>
      <c r="AV6699" s="156"/>
      <c r="AW6699" s="156"/>
      <c r="AX6699" s="156"/>
      <c r="AY6699" s="156"/>
      <c r="AZ6699" s="156"/>
      <c r="BA6699" s="156"/>
      <c r="BB6699" s="156"/>
      <c r="BC6699" s="156" t="s">
        <v>2200</v>
      </c>
      <c r="BD6699" s="299"/>
    </row>
    <row r="6700" spans="1:56" x14ac:dyDescent="0.25">
      <c r="A6700" s="174"/>
      <c r="B6700" s="5">
        <v>9205</v>
      </c>
      <c r="C6700" s="156"/>
      <c r="D6700" s="156"/>
      <c r="E6700" s="273">
        <v>8</v>
      </c>
      <c r="F6700" s="253" t="s">
        <v>1793</v>
      </c>
      <c r="G6700" s="274">
        <v>2018</v>
      </c>
      <c r="H6700" s="274"/>
      <c r="I6700" s="156"/>
      <c r="J6700" s="55"/>
      <c r="K6700" s="55"/>
      <c r="L6700" s="6"/>
      <c r="M6700" s="55"/>
      <c r="N6700" s="55"/>
      <c r="O6700" s="55"/>
      <c r="P6700" s="438">
        <v>185</v>
      </c>
      <c r="Q6700" s="438">
        <v>185</v>
      </c>
      <c r="R6700" s="438">
        <v>9</v>
      </c>
      <c r="S6700" s="274" t="s">
        <v>3</v>
      </c>
      <c r="T6700" s="274" t="s">
        <v>44</v>
      </c>
      <c r="U6700" s="274" t="s">
        <v>1345</v>
      </c>
      <c r="V6700" s="160" t="s">
        <v>1923</v>
      </c>
      <c r="W6700" s="274" t="s">
        <v>2212</v>
      </c>
      <c r="X6700" s="274" t="s">
        <v>3302</v>
      </c>
      <c r="Y6700" s="156"/>
      <c r="Z6700" s="156"/>
      <c r="AA6700" s="274">
        <v>42.213299999999997</v>
      </c>
      <c r="AB6700" s="274">
        <v>-123.295</v>
      </c>
      <c r="AC6700" s="274" t="s">
        <v>45</v>
      </c>
      <c r="AD6700" s="156"/>
      <c r="AE6700" s="275" t="s">
        <v>2247</v>
      </c>
      <c r="AF6700" s="156" t="str">
        <f t="shared" si="163"/>
        <v>ex Solidago rigida</v>
      </c>
      <c r="AG6700" s="274" t="s">
        <v>1649</v>
      </c>
      <c r="AH6700" s="274" t="s">
        <v>1649</v>
      </c>
      <c r="AI6700" s="156"/>
      <c r="AJ6700" s="156"/>
      <c r="AK6700" s="156"/>
      <c r="AL6700" s="156"/>
      <c r="AM6700" s="156"/>
      <c r="AN6700" s="156"/>
      <c r="AO6700" s="156"/>
      <c r="AP6700" s="156"/>
      <c r="AQ6700" s="156"/>
      <c r="AR6700" s="156"/>
      <c r="AS6700" s="156"/>
      <c r="AT6700" s="156"/>
      <c r="AU6700" s="156"/>
      <c r="AV6700" s="156"/>
      <c r="AW6700" s="156"/>
      <c r="AX6700" s="156"/>
      <c r="AY6700" s="156"/>
      <c r="AZ6700" s="156"/>
      <c r="BA6700" s="156"/>
      <c r="BB6700" s="156"/>
      <c r="BC6700" s="156" t="s">
        <v>2200</v>
      </c>
    </row>
    <row r="6701" spans="1:56" x14ac:dyDescent="0.25">
      <c r="A6701" s="174"/>
      <c r="B6701" s="5">
        <v>9206</v>
      </c>
      <c r="C6701" s="156"/>
      <c r="D6701" s="156"/>
      <c r="E6701" s="273">
        <v>8</v>
      </c>
      <c r="F6701" s="253" t="s">
        <v>1793</v>
      </c>
      <c r="G6701" s="274">
        <v>2018</v>
      </c>
      <c r="H6701" s="274"/>
      <c r="I6701" s="156"/>
      <c r="J6701" s="55"/>
      <c r="K6701" s="55"/>
      <c r="L6701" s="6"/>
      <c r="M6701" s="55"/>
      <c r="N6701" s="55"/>
      <c r="O6701" s="55"/>
      <c r="P6701" s="438">
        <v>185</v>
      </c>
      <c r="Q6701" s="438">
        <v>185</v>
      </c>
      <c r="R6701" s="438">
        <v>10</v>
      </c>
      <c r="S6701" s="274" t="s">
        <v>3</v>
      </c>
      <c r="T6701" s="274" t="s">
        <v>44</v>
      </c>
      <c r="U6701" s="274" t="s">
        <v>1345</v>
      </c>
      <c r="V6701" s="160" t="s">
        <v>1923</v>
      </c>
      <c r="W6701" s="274" t="s">
        <v>2212</v>
      </c>
      <c r="X6701" s="274" t="s">
        <v>3302</v>
      </c>
      <c r="Y6701" s="156"/>
      <c r="Z6701" s="156"/>
      <c r="AA6701" s="274">
        <v>42.213299999999997</v>
      </c>
      <c r="AB6701" s="274">
        <v>-123.295</v>
      </c>
      <c r="AC6701" s="274" t="s">
        <v>45</v>
      </c>
      <c r="AD6701" s="156"/>
      <c r="AE6701" s="275" t="s">
        <v>2247</v>
      </c>
      <c r="AF6701" s="156" t="str">
        <f t="shared" si="163"/>
        <v>ex Solidago rigida</v>
      </c>
      <c r="AG6701" s="274" t="s">
        <v>1649</v>
      </c>
      <c r="AH6701" s="274" t="s">
        <v>1649</v>
      </c>
      <c r="AI6701" s="156"/>
      <c r="AJ6701" s="156"/>
      <c r="AK6701" s="156"/>
      <c r="AL6701" s="156"/>
      <c r="AM6701" s="156"/>
      <c r="AN6701" s="156"/>
      <c r="AO6701" s="156"/>
      <c r="AP6701" s="156"/>
      <c r="AQ6701" s="156"/>
      <c r="AR6701" s="156"/>
      <c r="AS6701" s="156"/>
      <c r="AT6701" s="156"/>
      <c r="AU6701" s="156"/>
      <c r="AV6701" s="156"/>
      <c r="AW6701" s="156"/>
      <c r="AX6701" s="156"/>
      <c r="AY6701" s="156"/>
      <c r="AZ6701" s="156"/>
      <c r="BA6701" s="156"/>
      <c r="BB6701" s="156"/>
      <c r="BC6701" s="156" t="s">
        <v>2200</v>
      </c>
    </row>
    <row r="6702" spans="1:56" x14ac:dyDescent="0.25">
      <c r="A6702" s="174"/>
      <c r="B6702" s="5">
        <v>9207</v>
      </c>
      <c r="C6702" s="156"/>
      <c r="D6702" s="156"/>
      <c r="E6702" s="273">
        <v>10</v>
      </c>
      <c r="F6702" s="253" t="s">
        <v>1793</v>
      </c>
      <c r="G6702" s="274">
        <v>2018</v>
      </c>
      <c r="H6702" s="274"/>
      <c r="I6702" s="156"/>
      <c r="J6702" s="55"/>
      <c r="K6702" s="55"/>
      <c r="L6702" s="6"/>
      <c r="M6702" s="55"/>
      <c r="N6702" s="55"/>
      <c r="O6702" s="55"/>
      <c r="P6702" s="438">
        <v>186</v>
      </c>
      <c r="Q6702" s="438">
        <v>186</v>
      </c>
      <c r="R6702" s="438">
        <v>1</v>
      </c>
      <c r="S6702" s="274" t="s">
        <v>3</v>
      </c>
      <c r="T6702" s="274" t="s">
        <v>44</v>
      </c>
      <c r="U6702" s="274" t="s">
        <v>1345</v>
      </c>
      <c r="V6702" s="160" t="s">
        <v>1923</v>
      </c>
      <c r="W6702" s="274" t="s">
        <v>2212</v>
      </c>
      <c r="X6702" s="274" t="s">
        <v>3302</v>
      </c>
      <c r="Y6702" s="156"/>
      <c r="Z6702" s="156"/>
      <c r="AA6702" s="274">
        <v>42.213299999999997</v>
      </c>
      <c r="AB6702" s="274">
        <v>-123.295</v>
      </c>
      <c r="AC6702" s="274" t="s">
        <v>45</v>
      </c>
      <c r="AD6702" s="156"/>
      <c r="AE6702" s="275" t="s">
        <v>2248</v>
      </c>
      <c r="AF6702" s="156" t="str">
        <f t="shared" si="163"/>
        <v>ex Symphyotrichum oolentangiense</v>
      </c>
      <c r="AG6702" s="274" t="s">
        <v>1649</v>
      </c>
      <c r="AH6702" s="274" t="s">
        <v>1649</v>
      </c>
      <c r="AI6702" s="156"/>
      <c r="AJ6702" s="156"/>
      <c r="AK6702" s="156"/>
      <c r="AL6702" s="156"/>
      <c r="AM6702" s="156"/>
      <c r="AN6702" s="156"/>
      <c r="AO6702" s="156"/>
      <c r="AP6702" s="156"/>
      <c r="AQ6702" s="156"/>
      <c r="AR6702" s="156"/>
      <c r="AS6702" s="156"/>
      <c r="AT6702" s="156"/>
      <c r="AU6702" s="156"/>
      <c r="AV6702" s="156"/>
      <c r="AW6702" s="156"/>
      <c r="AX6702" s="156"/>
      <c r="AY6702" s="156"/>
      <c r="AZ6702" s="156"/>
      <c r="BA6702" s="156"/>
      <c r="BB6702" s="156"/>
      <c r="BC6702" s="156" t="s">
        <v>2200</v>
      </c>
    </row>
    <row r="6703" spans="1:56" x14ac:dyDescent="0.25">
      <c r="A6703" s="174"/>
      <c r="B6703" s="5">
        <v>9208</v>
      </c>
      <c r="C6703" s="156"/>
      <c r="D6703" s="156"/>
      <c r="E6703" s="273">
        <v>10</v>
      </c>
      <c r="F6703" s="253" t="s">
        <v>1793</v>
      </c>
      <c r="G6703" s="274">
        <v>2018</v>
      </c>
      <c r="H6703" s="274"/>
      <c r="I6703" s="156"/>
      <c r="J6703" s="55"/>
      <c r="K6703" s="55"/>
      <c r="L6703" s="6"/>
      <c r="M6703" s="55"/>
      <c r="N6703" s="55"/>
      <c r="O6703" s="55"/>
      <c r="P6703" s="438">
        <v>186</v>
      </c>
      <c r="Q6703" s="438">
        <v>186</v>
      </c>
      <c r="R6703" s="438">
        <v>2</v>
      </c>
      <c r="S6703" s="274" t="s">
        <v>3</v>
      </c>
      <c r="T6703" s="274" t="s">
        <v>44</v>
      </c>
      <c r="U6703" s="274" t="s">
        <v>1345</v>
      </c>
      <c r="V6703" s="160" t="s">
        <v>1923</v>
      </c>
      <c r="W6703" s="274" t="s">
        <v>2212</v>
      </c>
      <c r="X6703" s="274" t="s">
        <v>3302</v>
      </c>
      <c r="Y6703" s="156"/>
      <c r="Z6703" s="156"/>
      <c r="AA6703" s="274">
        <v>42.213299999999997</v>
      </c>
      <c r="AB6703" s="274">
        <v>-123.295</v>
      </c>
      <c r="AC6703" s="274" t="s">
        <v>45</v>
      </c>
      <c r="AD6703" s="156"/>
      <c r="AE6703" s="275" t="s">
        <v>2248</v>
      </c>
      <c r="AF6703" s="156" t="str">
        <f t="shared" si="163"/>
        <v>ex Symphyotrichum oolentangiense</v>
      </c>
      <c r="AG6703" s="274" t="s">
        <v>1649</v>
      </c>
      <c r="AH6703" s="274" t="s">
        <v>1649</v>
      </c>
      <c r="AI6703" s="156"/>
      <c r="AJ6703" s="156"/>
      <c r="AK6703" s="156"/>
      <c r="AL6703" s="156"/>
      <c r="AM6703" s="156"/>
      <c r="AN6703" s="156"/>
      <c r="AO6703" s="156"/>
      <c r="AP6703" s="156"/>
      <c r="AQ6703" s="156"/>
      <c r="AR6703" s="156"/>
      <c r="AS6703" s="156"/>
      <c r="AT6703" s="156"/>
      <c r="AU6703" s="156"/>
      <c r="AV6703" s="156"/>
      <c r="AW6703" s="156"/>
      <c r="AX6703" s="156"/>
      <c r="AY6703" s="156"/>
      <c r="AZ6703" s="156"/>
      <c r="BA6703" s="156"/>
      <c r="BB6703" s="156"/>
      <c r="BC6703" s="156" t="s">
        <v>2200</v>
      </c>
    </row>
    <row r="6704" spans="1:56" x14ac:dyDescent="0.25">
      <c r="A6704" s="174"/>
      <c r="B6704" s="5">
        <v>9209</v>
      </c>
      <c r="C6704" s="156"/>
      <c r="D6704" s="156"/>
      <c r="E6704" s="273">
        <v>10</v>
      </c>
      <c r="F6704" s="253" t="s">
        <v>1793</v>
      </c>
      <c r="G6704" s="274">
        <v>2018</v>
      </c>
      <c r="H6704" s="274"/>
      <c r="I6704" s="156"/>
      <c r="J6704" s="55"/>
      <c r="K6704" s="55"/>
      <c r="L6704" s="6"/>
      <c r="M6704" s="55"/>
      <c r="N6704" s="55"/>
      <c r="O6704" s="55"/>
      <c r="P6704" s="438">
        <v>186</v>
      </c>
      <c r="Q6704" s="438">
        <v>186</v>
      </c>
      <c r="R6704" s="438">
        <v>3</v>
      </c>
      <c r="S6704" s="274" t="s">
        <v>3</v>
      </c>
      <c r="T6704" s="274" t="s">
        <v>44</v>
      </c>
      <c r="U6704" s="274" t="s">
        <v>1345</v>
      </c>
      <c r="V6704" s="160" t="s">
        <v>1923</v>
      </c>
      <c r="W6704" s="274" t="s">
        <v>2212</v>
      </c>
      <c r="X6704" s="274" t="s">
        <v>3302</v>
      </c>
      <c r="Y6704" s="156"/>
      <c r="Z6704" s="156"/>
      <c r="AA6704" s="274">
        <v>42.213299999999997</v>
      </c>
      <c r="AB6704" s="274">
        <v>-123.295</v>
      </c>
      <c r="AC6704" s="274" t="s">
        <v>45</v>
      </c>
      <c r="AD6704" s="156"/>
      <c r="AE6704" s="275" t="s">
        <v>2248</v>
      </c>
      <c r="AF6704" s="156" t="str">
        <f t="shared" si="163"/>
        <v>ex Symphyotrichum oolentangiense</v>
      </c>
      <c r="AG6704" s="274" t="s">
        <v>1649</v>
      </c>
      <c r="AH6704" s="274" t="s">
        <v>1649</v>
      </c>
      <c r="AI6704" s="156"/>
      <c r="AJ6704" s="156"/>
      <c r="AK6704" s="156"/>
      <c r="AL6704" s="156"/>
      <c r="AM6704" s="156"/>
      <c r="AN6704" s="156"/>
      <c r="AO6704" s="156"/>
      <c r="AP6704" s="156"/>
      <c r="AQ6704" s="156"/>
      <c r="AR6704" s="156"/>
      <c r="AS6704" s="156"/>
      <c r="AT6704" s="156"/>
      <c r="AU6704" s="156"/>
      <c r="AV6704" s="156"/>
      <c r="AW6704" s="156"/>
      <c r="AX6704" s="156"/>
      <c r="AY6704" s="156"/>
      <c r="AZ6704" s="156"/>
      <c r="BA6704" s="156"/>
      <c r="BB6704" s="156"/>
      <c r="BC6704" s="156" t="s">
        <v>2200</v>
      </c>
    </row>
    <row r="6705" spans="1:55" x14ac:dyDescent="0.25">
      <c r="A6705" s="174"/>
      <c r="B6705" s="5">
        <v>9210</v>
      </c>
      <c r="C6705" s="156"/>
      <c r="D6705" s="156"/>
      <c r="E6705" s="273">
        <v>10</v>
      </c>
      <c r="F6705" s="253" t="s">
        <v>1793</v>
      </c>
      <c r="G6705" s="274">
        <v>2018</v>
      </c>
      <c r="H6705" s="274"/>
      <c r="I6705" s="156"/>
      <c r="J6705" s="55"/>
      <c r="K6705" s="55"/>
      <c r="L6705" s="6"/>
      <c r="M6705" s="55"/>
      <c r="N6705" s="55"/>
      <c r="O6705" s="55"/>
      <c r="P6705" s="438">
        <v>186</v>
      </c>
      <c r="Q6705" s="438">
        <v>186</v>
      </c>
      <c r="R6705" s="438">
        <v>4</v>
      </c>
      <c r="S6705" s="274" t="s">
        <v>3</v>
      </c>
      <c r="T6705" s="274" t="s">
        <v>44</v>
      </c>
      <c r="U6705" s="274" t="s">
        <v>1345</v>
      </c>
      <c r="V6705" s="160" t="s">
        <v>1923</v>
      </c>
      <c r="W6705" s="274" t="s">
        <v>2212</v>
      </c>
      <c r="X6705" s="274" t="s">
        <v>3302</v>
      </c>
      <c r="Y6705" s="156"/>
      <c r="Z6705" s="156"/>
      <c r="AA6705" s="274">
        <v>42.213299999999997</v>
      </c>
      <c r="AB6705" s="274">
        <v>-123.295</v>
      </c>
      <c r="AC6705" s="274" t="s">
        <v>45</v>
      </c>
      <c r="AD6705" s="156"/>
      <c r="AE6705" s="275" t="s">
        <v>2248</v>
      </c>
      <c r="AF6705" s="156" t="str">
        <f t="shared" si="163"/>
        <v>ex Symphyotrichum oolentangiense</v>
      </c>
      <c r="AG6705" s="274" t="s">
        <v>1649</v>
      </c>
      <c r="AH6705" s="274" t="s">
        <v>1649</v>
      </c>
      <c r="AI6705" s="156"/>
      <c r="AJ6705" s="156"/>
      <c r="AK6705" s="156"/>
      <c r="AL6705" s="156"/>
      <c r="AM6705" s="156"/>
      <c r="AN6705" s="156"/>
      <c r="AO6705" s="156"/>
      <c r="AP6705" s="156"/>
      <c r="AQ6705" s="156"/>
      <c r="AR6705" s="156"/>
      <c r="AS6705" s="156"/>
      <c r="AT6705" s="156"/>
      <c r="AU6705" s="156"/>
      <c r="AV6705" s="156"/>
      <c r="AW6705" s="156"/>
      <c r="AX6705" s="156"/>
      <c r="AY6705" s="156"/>
      <c r="AZ6705" s="156"/>
      <c r="BA6705" s="156"/>
      <c r="BB6705" s="156"/>
      <c r="BC6705" s="156" t="s">
        <v>2200</v>
      </c>
    </row>
    <row r="6706" spans="1:55" x14ac:dyDescent="0.25">
      <c r="A6706" s="174"/>
      <c r="B6706" s="5">
        <v>9211</v>
      </c>
      <c r="C6706" s="156"/>
      <c r="D6706" s="156"/>
      <c r="E6706" s="273">
        <v>10</v>
      </c>
      <c r="F6706" s="253" t="s">
        <v>1793</v>
      </c>
      <c r="G6706" s="274">
        <v>2018</v>
      </c>
      <c r="H6706" s="274"/>
      <c r="I6706" s="156"/>
      <c r="J6706" s="55"/>
      <c r="K6706" s="55"/>
      <c r="L6706" s="6"/>
      <c r="M6706" s="55"/>
      <c r="N6706" s="55"/>
      <c r="O6706" s="55"/>
      <c r="P6706" s="438">
        <v>186</v>
      </c>
      <c r="Q6706" s="438">
        <v>186</v>
      </c>
      <c r="R6706" s="438">
        <v>5</v>
      </c>
      <c r="S6706" s="274" t="s">
        <v>3</v>
      </c>
      <c r="T6706" s="274" t="s">
        <v>44</v>
      </c>
      <c r="U6706" s="274" t="s">
        <v>1345</v>
      </c>
      <c r="V6706" s="160" t="s">
        <v>1923</v>
      </c>
      <c r="W6706" s="274" t="s">
        <v>2212</v>
      </c>
      <c r="X6706" s="274" t="s">
        <v>3302</v>
      </c>
      <c r="Y6706" s="156"/>
      <c r="Z6706" s="156"/>
      <c r="AA6706" s="274">
        <v>42.213299999999997</v>
      </c>
      <c r="AB6706" s="274">
        <v>-123.295</v>
      </c>
      <c r="AC6706" s="274" t="s">
        <v>45</v>
      </c>
      <c r="AD6706" s="156"/>
      <c r="AE6706" s="275" t="s">
        <v>2248</v>
      </c>
      <c r="AF6706" s="156" t="str">
        <f t="shared" si="163"/>
        <v>ex Symphyotrichum oolentangiense</v>
      </c>
      <c r="AG6706" s="274" t="s">
        <v>1649</v>
      </c>
      <c r="AH6706" s="274" t="s">
        <v>1649</v>
      </c>
      <c r="AI6706" s="156"/>
      <c r="AJ6706" s="156"/>
      <c r="AK6706" s="156"/>
      <c r="AL6706" s="156"/>
      <c r="AM6706" s="156"/>
      <c r="AN6706" s="156"/>
      <c r="AO6706" s="156"/>
      <c r="AP6706" s="156"/>
      <c r="AQ6706" s="156"/>
      <c r="AR6706" s="156"/>
      <c r="AS6706" s="156"/>
      <c r="AT6706" s="156"/>
      <c r="AU6706" s="156"/>
      <c r="AV6706" s="156"/>
      <c r="AW6706" s="156"/>
      <c r="AX6706" s="156"/>
      <c r="AY6706" s="156"/>
      <c r="AZ6706" s="156"/>
      <c r="BA6706" s="156"/>
      <c r="BB6706" s="156"/>
      <c r="BC6706" s="156" t="s">
        <v>2200</v>
      </c>
    </row>
    <row r="6707" spans="1:55" x14ac:dyDescent="0.25">
      <c r="A6707" s="174"/>
      <c r="B6707" s="5">
        <v>9212</v>
      </c>
      <c r="C6707" s="156"/>
      <c r="D6707" s="156"/>
      <c r="E6707" s="273">
        <v>10</v>
      </c>
      <c r="F6707" s="253" t="s">
        <v>1793</v>
      </c>
      <c r="G6707" s="274">
        <v>2018</v>
      </c>
      <c r="H6707" s="274"/>
      <c r="I6707" s="156"/>
      <c r="J6707" s="55"/>
      <c r="K6707" s="55"/>
      <c r="L6707" s="6"/>
      <c r="M6707" s="55"/>
      <c r="N6707" s="55"/>
      <c r="O6707" s="55"/>
      <c r="P6707" s="438">
        <v>186</v>
      </c>
      <c r="Q6707" s="438">
        <v>186</v>
      </c>
      <c r="R6707" s="438">
        <v>6</v>
      </c>
      <c r="S6707" s="274" t="s">
        <v>3</v>
      </c>
      <c r="T6707" s="274" t="s">
        <v>44</v>
      </c>
      <c r="U6707" s="274" t="s">
        <v>1345</v>
      </c>
      <c r="V6707" s="160" t="s">
        <v>1923</v>
      </c>
      <c r="W6707" s="274" t="s">
        <v>2212</v>
      </c>
      <c r="X6707" s="274" t="s">
        <v>3302</v>
      </c>
      <c r="Y6707" s="156"/>
      <c r="Z6707" s="156"/>
      <c r="AA6707" s="274">
        <v>42.213299999999997</v>
      </c>
      <c r="AB6707" s="274">
        <v>-123.295</v>
      </c>
      <c r="AC6707" s="274" t="s">
        <v>45</v>
      </c>
      <c r="AD6707" s="156"/>
      <c r="AE6707" s="275" t="s">
        <v>2248</v>
      </c>
      <c r="AF6707" s="156" t="str">
        <f t="shared" si="163"/>
        <v>ex Symphyotrichum oolentangiense</v>
      </c>
      <c r="AG6707" s="274" t="s">
        <v>1649</v>
      </c>
      <c r="AH6707" s="274" t="s">
        <v>1649</v>
      </c>
      <c r="AI6707" s="156"/>
      <c r="AJ6707" s="156"/>
      <c r="AK6707" s="156"/>
      <c r="AL6707" s="156"/>
      <c r="AM6707" s="156"/>
      <c r="AN6707" s="156"/>
      <c r="AO6707" s="156"/>
      <c r="AP6707" s="156"/>
      <c r="AQ6707" s="156"/>
      <c r="AR6707" s="156"/>
      <c r="AS6707" s="156"/>
      <c r="AT6707" s="156"/>
      <c r="AU6707" s="156"/>
      <c r="AV6707" s="156"/>
      <c r="AW6707" s="156"/>
      <c r="AX6707" s="156"/>
      <c r="AY6707" s="156"/>
      <c r="AZ6707" s="156"/>
      <c r="BA6707" s="156"/>
      <c r="BB6707" s="156"/>
      <c r="BC6707" s="156" t="s">
        <v>2200</v>
      </c>
    </row>
    <row r="6708" spans="1:55" x14ac:dyDescent="0.25">
      <c r="A6708" s="174"/>
      <c r="B6708" s="5">
        <v>9213</v>
      </c>
      <c r="C6708" s="156"/>
      <c r="D6708" s="156"/>
      <c r="E6708" s="273">
        <v>10</v>
      </c>
      <c r="F6708" s="253" t="s">
        <v>1793</v>
      </c>
      <c r="G6708" s="274">
        <v>2018</v>
      </c>
      <c r="H6708" s="274"/>
      <c r="I6708" s="156"/>
      <c r="J6708" s="55"/>
      <c r="K6708" s="55"/>
      <c r="L6708" s="6"/>
      <c r="M6708" s="55"/>
      <c r="N6708" s="55"/>
      <c r="O6708" s="55"/>
      <c r="P6708" s="438">
        <v>187</v>
      </c>
      <c r="Q6708" s="438">
        <v>187</v>
      </c>
      <c r="R6708" s="438">
        <v>1</v>
      </c>
      <c r="S6708" s="274" t="s">
        <v>3</v>
      </c>
      <c r="T6708" s="274" t="s">
        <v>44</v>
      </c>
      <c r="U6708" s="274" t="s">
        <v>1345</v>
      </c>
      <c r="V6708" s="160" t="s">
        <v>1923</v>
      </c>
      <c r="W6708" s="274" t="s">
        <v>2212</v>
      </c>
      <c r="X6708" s="274" t="s">
        <v>3302</v>
      </c>
      <c r="Y6708" s="156"/>
      <c r="Z6708" s="156"/>
      <c r="AA6708" s="274">
        <v>42.213299999999997</v>
      </c>
      <c r="AB6708" s="274">
        <v>-123.295</v>
      </c>
      <c r="AC6708" s="274" t="s">
        <v>45</v>
      </c>
      <c r="AD6708" s="156"/>
      <c r="AE6708" s="275" t="s">
        <v>2251</v>
      </c>
      <c r="AF6708" s="156" t="str">
        <f t="shared" ref="AF6708:AF6739" si="164">CONCATENATE("ex ", AE6708)</f>
        <v>ex Verbena hasata</v>
      </c>
      <c r="AG6708" s="274" t="s">
        <v>1649</v>
      </c>
      <c r="AH6708" s="274" t="s">
        <v>1649</v>
      </c>
      <c r="AI6708" s="156"/>
      <c r="AJ6708" s="156"/>
      <c r="AK6708" s="156"/>
      <c r="AL6708" s="156"/>
      <c r="AM6708" s="156"/>
      <c r="AN6708" s="156"/>
      <c r="AO6708" s="156"/>
      <c r="AP6708" s="156"/>
      <c r="AQ6708" s="156"/>
      <c r="AR6708" s="156"/>
      <c r="AS6708" s="156"/>
      <c r="AT6708" s="156"/>
      <c r="AU6708" s="156"/>
      <c r="AV6708" s="156"/>
      <c r="AW6708" s="156"/>
      <c r="AX6708" s="156"/>
      <c r="AY6708" s="156"/>
      <c r="AZ6708" s="156"/>
      <c r="BA6708" s="156"/>
      <c r="BB6708" s="156"/>
      <c r="BC6708" s="156" t="s">
        <v>2201</v>
      </c>
    </row>
    <row r="6709" spans="1:55" x14ac:dyDescent="0.25">
      <c r="A6709" s="174"/>
      <c r="B6709" s="5">
        <v>9214</v>
      </c>
      <c r="C6709" s="156"/>
      <c r="D6709" s="156"/>
      <c r="E6709" s="273">
        <v>10</v>
      </c>
      <c r="F6709" s="253" t="s">
        <v>1793</v>
      </c>
      <c r="G6709" s="274">
        <v>2018</v>
      </c>
      <c r="H6709" s="274"/>
      <c r="I6709" s="156"/>
      <c r="J6709" s="55"/>
      <c r="K6709" s="55"/>
      <c r="L6709" s="6"/>
      <c r="M6709" s="55"/>
      <c r="N6709" s="55"/>
      <c r="O6709" s="55"/>
      <c r="P6709" s="438">
        <v>187</v>
      </c>
      <c r="Q6709" s="438">
        <v>187</v>
      </c>
      <c r="R6709" s="438">
        <v>2</v>
      </c>
      <c r="S6709" s="274" t="s">
        <v>3</v>
      </c>
      <c r="T6709" s="274" t="s">
        <v>44</v>
      </c>
      <c r="U6709" s="274" t="s">
        <v>1345</v>
      </c>
      <c r="V6709" s="160" t="s">
        <v>1923</v>
      </c>
      <c r="W6709" s="274" t="s">
        <v>2212</v>
      </c>
      <c r="X6709" s="274" t="s">
        <v>3302</v>
      </c>
      <c r="Y6709" s="156"/>
      <c r="Z6709" s="156"/>
      <c r="AA6709" s="274">
        <v>42.213299999999997</v>
      </c>
      <c r="AB6709" s="274">
        <v>-123.295</v>
      </c>
      <c r="AC6709" s="274" t="s">
        <v>45</v>
      </c>
      <c r="AD6709" s="156"/>
      <c r="AE6709" s="275" t="s">
        <v>2251</v>
      </c>
      <c r="AF6709" s="156" t="str">
        <f t="shared" si="164"/>
        <v>ex Verbena hasata</v>
      </c>
      <c r="AG6709" s="274" t="s">
        <v>1649</v>
      </c>
      <c r="AH6709" s="274" t="s">
        <v>1649</v>
      </c>
      <c r="AI6709" s="156"/>
      <c r="AJ6709" s="156"/>
      <c r="AK6709" s="156"/>
      <c r="AL6709" s="156"/>
      <c r="AM6709" s="156"/>
      <c r="AN6709" s="156"/>
      <c r="AO6709" s="156"/>
      <c r="AP6709" s="156"/>
      <c r="AQ6709" s="156"/>
      <c r="AR6709" s="156"/>
      <c r="AS6709" s="156"/>
      <c r="AT6709" s="156"/>
      <c r="AU6709" s="156"/>
      <c r="AV6709" s="156"/>
      <c r="AW6709" s="156"/>
      <c r="AX6709" s="156"/>
      <c r="AY6709" s="156"/>
      <c r="AZ6709" s="156"/>
      <c r="BA6709" s="156"/>
      <c r="BB6709" s="156"/>
      <c r="BC6709" s="156" t="s">
        <v>2201</v>
      </c>
    </row>
    <row r="6710" spans="1:55" x14ac:dyDescent="0.25">
      <c r="A6710" s="174"/>
      <c r="B6710" s="5">
        <v>9215</v>
      </c>
      <c r="C6710" s="156"/>
      <c r="D6710" s="156"/>
      <c r="E6710" s="273">
        <v>10</v>
      </c>
      <c r="F6710" s="253" t="s">
        <v>1793</v>
      </c>
      <c r="G6710" s="274">
        <v>2018</v>
      </c>
      <c r="H6710" s="274"/>
      <c r="I6710" s="156"/>
      <c r="J6710" s="55"/>
      <c r="K6710" s="55"/>
      <c r="L6710" s="6"/>
      <c r="M6710" s="55"/>
      <c r="N6710" s="55"/>
      <c r="O6710" s="55"/>
      <c r="P6710" s="438">
        <v>187</v>
      </c>
      <c r="Q6710" s="438">
        <v>187</v>
      </c>
      <c r="R6710" s="438">
        <v>3</v>
      </c>
      <c r="S6710" s="274" t="s">
        <v>3</v>
      </c>
      <c r="T6710" s="274" t="s">
        <v>44</v>
      </c>
      <c r="U6710" s="274" t="s">
        <v>1345</v>
      </c>
      <c r="V6710" s="160" t="s">
        <v>1923</v>
      </c>
      <c r="W6710" s="274" t="s">
        <v>2212</v>
      </c>
      <c r="X6710" s="274" t="s">
        <v>3302</v>
      </c>
      <c r="Y6710" s="156"/>
      <c r="Z6710" s="156"/>
      <c r="AA6710" s="274">
        <v>42.213299999999997</v>
      </c>
      <c r="AB6710" s="274">
        <v>-123.295</v>
      </c>
      <c r="AC6710" s="274" t="s">
        <v>45</v>
      </c>
      <c r="AD6710" s="156"/>
      <c r="AE6710" s="275" t="s">
        <v>2251</v>
      </c>
      <c r="AF6710" s="156" t="str">
        <f t="shared" si="164"/>
        <v>ex Verbena hasata</v>
      </c>
      <c r="AG6710" s="274" t="s">
        <v>1649</v>
      </c>
      <c r="AH6710" s="274" t="s">
        <v>1649</v>
      </c>
      <c r="AI6710" s="156"/>
      <c r="AJ6710" s="156"/>
      <c r="AK6710" s="156"/>
      <c r="AL6710" s="156"/>
      <c r="AM6710" s="156"/>
      <c r="AN6710" s="156"/>
      <c r="AO6710" s="156"/>
      <c r="AP6710" s="156"/>
      <c r="AQ6710" s="156"/>
      <c r="AR6710" s="156"/>
      <c r="AS6710" s="156"/>
      <c r="AT6710" s="156"/>
      <c r="AU6710" s="156"/>
      <c r="AV6710" s="156"/>
      <c r="AW6710" s="156"/>
      <c r="AX6710" s="156"/>
      <c r="AY6710" s="156"/>
      <c r="AZ6710" s="156"/>
      <c r="BA6710" s="156"/>
      <c r="BB6710" s="156"/>
      <c r="BC6710" s="156" t="s">
        <v>2201</v>
      </c>
    </row>
    <row r="6711" spans="1:55" x14ac:dyDescent="0.25">
      <c r="A6711" s="174"/>
      <c r="B6711" s="5">
        <v>9216</v>
      </c>
      <c r="C6711" s="156"/>
      <c r="D6711" s="156"/>
      <c r="E6711" s="273">
        <v>10</v>
      </c>
      <c r="F6711" s="253" t="s">
        <v>1793</v>
      </c>
      <c r="G6711" s="274">
        <v>2018</v>
      </c>
      <c r="H6711" s="274"/>
      <c r="I6711" s="156"/>
      <c r="J6711" s="55"/>
      <c r="K6711" s="55"/>
      <c r="L6711" s="6"/>
      <c r="M6711" s="55"/>
      <c r="N6711" s="55"/>
      <c r="O6711" s="55"/>
      <c r="P6711" s="438">
        <v>187</v>
      </c>
      <c r="Q6711" s="438">
        <v>187</v>
      </c>
      <c r="R6711" s="438">
        <v>4</v>
      </c>
      <c r="S6711" s="274" t="s">
        <v>3</v>
      </c>
      <c r="T6711" s="274" t="s">
        <v>44</v>
      </c>
      <c r="U6711" s="274" t="s">
        <v>1345</v>
      </c>
      <c r="V6711" s="160" t="s">
        <v>1923</v>
      </c>
      <c r="W6711" s="274" t="s">
        <v>2212</v>
      </c>
      <c r="X6711" s="274" t="s">
        <v>3302</v>
      </c>
      <c r="Y6711" s="156"/>
      <c r="Z6711" s="156"/>
      <c r="AA6711" s="274">
        <v>42.213299999999997</v>
      </c>
      <c r="AB6711" s="274">
        <v>-123.295</v>
      </c>
      <c r="AC6711" s="274" t="s">
        <v>45</v>
      </c>
      <c r="AD6711" s="156"/>
      <c r="AE6711" s="275" t="s">
        <v>2251</v>
      </c>
      <c r="AF6711" s="156" t="str">
        <f t="shared" si="164"/>
        <v>ex Verbena hasata</v>
      </c>
      <c r="AG6711" s="274" t="s">
        <v>1649</v>
      </c>
      <c r="AH6711" s="274" t="s">
        <v>1649</v>
      </c>
      <c r="AI6711" s="156"/>
      <c r="AJ6711" s="156"/>
      <c r="AK6711" s="156"/>
      <c r="AL6711" s="156"/>
      <c r="AM6711" s="156"/>
      <c r="AN6711" s="156"/>
      <c r="AO6711" s="156"/>
      <c r="AP6711" s="156"/>
      <c r="AQ6711" s="156"/>
      <c r="AR6711" s="156"/>
      <c r="AS6711" s="156"/>
      <c r="AT6711" s="156"/>
      <c r="AU6711" s="156"/>
      <c r="AV6711" s="156"/>
      <c r="AW6711" s="156"/>
      <c r="AX6711" s="156"/>
      <c r="AY6711" s="156"/>
      <c r="AZ6711" s="156"/>
      <c r="BA6711" s="156"/>
      <c r="BB6711" s="156"/>
      <c r="BC6711" s="156" t="s">
        <v>2201</v>
      </c>
    </row>
    <row r="6712" spans="1:55" x14ac:dyDescent="0.25">
      <c r="A6712" s="174"/>
      <c r="B6712" s="5">
        <v>9217</v>
      </c>
      <c r="C6712" s="156"/>
      <c r="D6712" s="156"/>
      <c r="E6712" s="273">
        <v>10</v>
      </c>
      <c r="F6712" s="253" t="s">
        <v>1793</v>
      </c>
      <c r="G6712" s="274">
        <v>2018</v>
      </c>
      <c r="H6712" s="274"/>
      <c r="I6712" s="156"/>
      <c r="J6712" s="55"/>
      <c r="K6712" s="55"/>
      <c r="L6712" s="6"/>
      <c r="M6712" s="55"/>
      <c r="N6712" s="55"/>
      <c r="O6712" s="55"/>
      <c r="P6712" s="438">
        <v>187</v>
      </c>
      <c r="Q6712" s="438">
        <v>187</v>
      </c>
      <c r="R6712" s="438">
        <v>5</v>
      </c>
      <c r="S6712" s="274" t="s">
        <v>3</v>
      </c>
      <c r="T6712" s="274" t="s">
        <v>44</v>
      </c>
      <c r="U6712" s="274" t="s">
        <v>1345</v>
      </c>
      <c r="V6712" s="160" t="s">
        <v>1923</v>
      </c>
      <c r="W6712" s="274" t="s">
        <v>2212</v>
      </c>
      <c r="X6712" s="274" t="s">
        <v>3302</v>
      </c>
      <c r="Y6712" s="156"/>
      <c r="Z6712" s="156"/>
      <c r="AA6712" s="274">
        <v>42.213299999999997</v>
      </c>
      <c r="AB6712" s="274">
        <v>-123.295</v>
      </c>
      <c r="AC6712" s="274" t="s">
        <v>45</v>
      </c>
      <c r="AD6712" s="156"/>
      <c r="AE6712" s="275" t="s">
        <v>2251</v>
      </c>
      <c r="AF6712" s="156" t="str">
        <f t="shared" si="164"/>
        <v>ex Verbena hasata</v>
      </c>
      <c r="AG6712" s="274" t="s">
        <v>1649</v>
      </c>
      <c r="AH6712" s="274" t="s">
        <v>1649</v>
      </c>
      <c r="AI6712" s="156"/>
      <c r="AJ6712" s="156"/>
      <c r="AK6712" s="156"/>
      <c r="AL6712" s="156"/>
      <c r="AM6712" s="156"/>
      <c r="AN6712" s="156"/>
      <c r="AO6712" s="156"/>
      <c r="AP6712" s="156"/>
      <c r="AQ6712" s="156"/>
      <c r="AR6712" s="156"/>
      <c r="AS6712" s="156"/>
      <c r="AT6712" s="156"/>
      <c r="AU6712" s="156"/>
      <c r="AV6712" s="156"/>
      <c r="AW6712" s="156"/>
      <c r="AX6712" s="156"/>
      <c r="AY6712" s="156"/>
      <c r="AZ6712" s="156"/>
      <c r="BA6712" s="156"/>
      <c r="BB6712" s="156"/>
      <c r="BC6712" s="156" t="s">
        <v>2201</v>
      </c>
    </row>
    <row r="6713" spans="1:55" x14ac:dyDescent="0.25">
      <c r="A6713" s="174"/>
      <c r="B6713" s="5">
        <v>9218</v>
      </c>
      <c r="C6713" s="156"/>
      <c r="D6713" s="156"/>
      <c r="E6713" s="273">
        <v>10</v>
      </c>
      <c r="F6713" s="253" t="s">
        <v>1793</v>
      </c>
      <c r="G6713" s="274">
        <v>2018</v>
      </c>
      <c r="H6713" s="274"/>
      <c r="I6713" s="156"/>
      <c r="J6713" s="55"/>
      <c r="K6713" s="55"/>
      <c r="L6713" s="6"/>
      <c r="M6713" s="55"/>
      <c r="N6713" s="55"/>
      <c r="O6713" s="55"/>
      <c r="P6713" s="438">
        <v>187</v>
      </c>
      <c r="Q6713" s="438">
        <v>187</v>
      </c>
      <c r="R6713" s="438">
        <v>6</v>
      </c>
      <c r="S6713" s="274" t="s">
        <v>3</v>
      </c>
      <c r="T6713" s="274" t="s">
        <v>44</v>
      </c>
      <c r="U6713" s="274" t="s">
        <v>1345</v>
      </c>
      <c r="V6713" s="160" t="s">
        <v>1923</v>
      </c>
      <c r="W6713" s="274" t="s">
        <v>2212</v>
      </c>
      <c r="X6713" s="274" t="s">
        <v>3302</v>
      </c>
      <c r="Y6713" s="156"/>
      <c r="Z6713" s="156"/>
      <c r="AA6713" s="274">
        <v>42.213299999999997</v>
      </c>
      <c r="AB6713" s="274">
        <v>-123.295</v>
      </c>
      <c r="AC6713" s="274" t="s">
        <v>45</v>
      </c>
      <c r="AD6713" s="156"/>
      <c r="AE6713" s="275" t="s">
        <v>2251</v>
      </c>
      <c r="AF6713" s="156" t="str">
        <f t="shared" si="164"/>
        <v>ex Verbena hasata</v>
      </c>
      <c r="AG6713" s="274" t="s">
        <v>1649</v>
      </c>
      <c r="AH6713" s="274" t="s">
        <v>1649</v>
      </c>
      <c r="AI6713" s="156"/>
      <c r="AJ6713" s="156"/>
      <c r="AK6713" s="156"/>
      <c r="AL6713" s="156"/>
      <c r="AM6713" s="156"/>
      <c r="AN6713" s="156"/>
      <c r="AO6713" s="156"/>
      <c r="AP6713" s="156"/>
      <c r="AQ6713" s="156"/>
      <c r="AR6713" s="156"/>
      <c r="AS6713" s="156"/>
      <c r="AT6713" s="156"/>
      <c r="AU6713" s="156"/>
      <c r="AV6713" s="156"/>
      <c r="AW6713" s="156"/>
      <c r="AX6713" s="156"/>
      <c r="AY6713" s="156"/>
      <c r="AZ6713" s="156"/>
      <c r="BA6713" s="156"/>
      <c r="BB6713" s="156"/>
      <c r="BC6713" s="156" t="s">
        <v>2201</v>
      </c>
    </row>
    <row r="6714" spans="1:55" x14ac:dyDescent="0.25">
      <c r="A6714" s="174"/>
      <c r="B6714" s="5">
        <v>9219</v>
      </c>
      <c r="C6714" s="156"/>
      <c r="D6714" s="156"/>
      <c r="E6714" s="273">
        <v>10</v>
      </c>
      <c r="F6714" s="253" t="s">
        <v>1793</v>
      </c>
      <c r="G6714" s="274">
        <v>2018</v>
      </c>
      <c r="H6714" s="274"/>
      <c r="I6714" s="156"/>
      <c r="J6714" s="55"/>
      <c r="K6714" s="55"/>
      <c r="L6714" s="6"/>
      <c r="M6714" s="55"/>
      <c r="N6714" s="55"/>
      <c r="O6714" s="55"/>
      <c r="P6714" s="438">
        <v>187</v>
      </c>
      <c r="Q6714" s="438">
        <v>187</v>
      </c>
      <c r="R6714" s="438">
        <v>7</v>
      </c>
      <c r="S6714" s="274" t="s">
        <v>3</v>
      </c>
      <c r="T6714" s="274" t="s">
        <v>44</v>
      </c>
      <c r="U6714" s="274" t="s">
        <v>1345</v>
      </c>
      <c r="V6714" s="160" t="s">
        <v>1923</v>
      </c>
      <c r="W6714" s="274" t="s">
        <v>2212</v>
      </c>
      <c r="X6714" s="274" t="s">
        <v>3302</v>
      </c>
      <c r="Y6714" s="156"/>
      <c r="Z6714" s="156"/>
      <c r="AA6714" s="274">
        <v>42.213299999999997</v>
      </c>
      <c r="AB6714" s="274">
        <v>-123.295</v>
      </c>
      <c r="AC6714" s="274" t="s">
        <v>45</v>
      </c>
      <c r="AD6714" s="156"/>
      <c r="AE6714" s="275" t="s">
        <v>2251</v>
      </c>
      <c r="AF6714" s="156" t="str">
        <f t="shared" si="164"/>
        <v>ex Verbena hasata</v>
      </c>
      <c r="AG6714" s="274" t="s">
        <v>1649</v>
      </c>
      <c r="AH6714" s="274" t="s">
        <v>1649</v>
      </c>
      <c r="AI6714" s="156"/>
      <c r="AJ6714" s="156"/>
      <c r="AK6714" s="156"/>
      <c r="AL6714" s="156"/>
      <c r="AM6714" s="156"/>
      <c r="AN6714" s="156"/>
      <c r="AO6714" s="156"/>
      <c r="AP6714" s="156"/>
      <c r="AQ6714" s="156"/>
      <c r="AR6714" s="156"/>
      <c r="AS6714" s="156"/>
      <c r="AT6714" s="156"/>
      <c r="AU6714" s="156"/>
      <c r="AV6714" s="156"/>
      <c r="AW6714" s="156"/>
      <c r="AX6714" s="156"/>
      <c r="AY6714" s="156"/>
      <c r="AZ6714" s="156"/>
      <c r="BA6714" s="156"/>
      <c r="BB6714" s="156"/>
      <c r="BC6714" s="156" t="s">
        <v>2201</v>
      </c>
    </row>
    <row r="6715" spans="1:55" x14ac:dyDescent="0.25">
      <c r="A6715" s="174"/>
      <c r="B6715" s="5">
        <v>9220</v>
      </c>
      <c r="C6715" s="156"/>
      <c r="D6715" s="156"/>
      <c r="E6715" s="273">
        <v>10</v>
      </c>
      <c r="F6715" s="253" t="s">
        <v>1793</v>
      </c>
      <c r="G6715" s="274">
        <v>2018</v>
      </c>
      <c r="H6715" s="274"/>
      <c r="I6715" s="156"/>
      <c r="J6715" s="55"/>
      <c r="K6715" s="55"/>
      <c r="L6715" s="6"/>
      <c r="M6715" s="55"/>
      <c r="N6715" s="55"/>
      <c r="O6715" s="55"/>
      <c r="P6715" s="438">
        <v>188</v>
      </c>
      <c r="Q6715" s="438">
        <v>188</v>
      </c>
      <c r="R6715" s="438">
        <v>1</v>
      </c>
      <c r="S6715" s="274" t="s">
        <v>3</v>
      </c>
      <c r="T6715" s="274" t="s">
        <v>44</v>
      </c>
      <c r="U6715" s="274" t="s">
        <v>1345</v>
      </c>
      <c r="V6715" s="160" t="s">
        <v>1923</v>
      </c>
      <c r="W6715" s="274" t="s">
        <v>2212</v>
      </c>
      <c r="X6715" s="274" t="s">
        <v>3302</v>
      </c>
      <c r="Y6715" s="156"/>
      <c r="Z6715" s="156"/>
      <c r="AA6715" s="274">
        <v>42.213299999999997</v>
      </c>
      <c r="AB6715" s="274">
        <v>-123.295</v>
      </c>
      <c r="AC6715" s="274" t="s">
        <v>45</v>
      </c>
      <c r="AD6715" s="156"/>
      <c r="AE6715" s="275" t="s">
        <v>2252</v>
      </c>
      <c r="AF6715" s="156" t="str">
        <f t="shared" si="164"/>
        <v>ex Erigeron glaucus</v>
      </c>
      <c r="AG6715" s="274" t="s">
        <v>1649</v>
      </c>
      <c r="AH6715" s="274" t="s">
        <v>1649</v>
      </c>
      <c r="AI6715" s="156"/>
      <c r="AJ6715" s="156"/>
      <c r="AK6715" s="156"/>
      <c r="AL6715" s="156"/>
      <c r="AM6715" s="156"/>
      <c r="AN6715" s="156"/>
      <c r="AO6715" s="156"/>
      <c r="AP6715" s="156"/>
      <c r="AQ6715" s="156"/>
      <c r="AR6715" s="156"/>
      <c r="AS6715" s="156"/>
      <c r="AT6715" s="156"/>
      <c r="AU6715" s="156"/>
      <c r="AV6715" s="156"/>
      <c r="AW6715" s="156"/>
      <c r="AX6715" s="156"/>
      <c r="AY6715" s="156"/>
      <c r="AZ6715" s="156"/>
      <c r="BA6715" s="156"/>
      <c r="BB6715" s="156"/>
      <c r="BC6715" s="156" t="s">
        <v>2200</v>
      </c>
    </row>
    <row r="6716" spans="1:55" x14ac:dyDescent="0.25">
      <c r="A6716" s="174"/>
      <c r="B6716" s="5">
        <v>9221</v>
      </c>
      <c r="C6716" s="156"/>
      <c r="D6716" s="156"/>
      <c r="E6716" s="273">
        <v>10</v>
      </c>
      <c r="F6716" s="253" t="s">
        <v>1793</v>
      </c>
      <c r="G6716" s="274">
        <v>2018</v>
      </c>
      <c r="H6716" s="274"/>
      <c r="I6716" s="156"/>
      <c r="J6716" s="55"/>
      <c r="K6716" s="55"/>
      <c r="L6716" s="6"/>
      <c r="M6716" s="55"/>
      <c r="N6716" s="55"/>
      <c r="O6716" s="55"/>
      <c r="P6716" s="438">
        <v>188</v>
      </c>
      <c r="Q6716" s="438">
        <v>188</v>
      </c>
      <c r="R6716" s="438">
        <v>2</v>
      </c>
      <c r="S6716" s="274" t="s">
        <v>3</v>
      </c>
      <c r="T6716" s="274" t="s">
        <v>44</v>
      </c>
      <c r="U6716" s="274" t="s">
        <v>1345</v>
      </c>
      <c r="V6716" s="160" t="s">
        <v>1923</v>
      </c>
      <c r="W6716" s="274" t="s">
        <v>2212</v>
      </c>
      <c r="X6716" s="274" t="s">
        <v>3302</v>
      </c>
      <c r="Y6716" s="156"/>
      <c r="Z6716" s="156"/>
      <c r="AA6716" s="274">
        <v>42.213299999999997</v>
      </c>
      <c r="AB6716" s="274">
        <v>-123.295</v>
      </c>
      <c r="AC6716" s="274" t="s">
        <v>45</v>
      </c>
      <c r="AD6716" s="156"/>
      <c r="AE6716" s="275" t="s">
        <v>2252</v>
      </c>
      <c r="AF6716" s="156" t="str">
        <f t="shared" si="164"/>
        <v>ex Erigeron glaucus</v>
      </c>
      <c r="AG6716" s="274" t="s">
        <v>1649</v>
      </c>
      <c r="AH6716" s="274" t="s">
        <v>1649</v>
      </c>
      <c r="AI6716" s="156"/>
      <c r="AJ6716" s="156"/>
      <c r="AK6716" s="156"/>
      <c r="AL6716" s="156"/>
      <c r="AM6716" s="156"/>
      <c r="AN6716" s="156"/>
      <c r="AO6716" s="156"/>
      <c r="AP6716" s="156"/>
      <c r="AQ6716" s="156"/>
      <c r="AR6716" s="156"/>
      <c r="AS6716" s="156"/>
      <c r="AT6716" s="156"/>
      <c r="AU6716" s="156"/>
      <c r="AV6716" s="156"/>
      <c r="AW6716" s="156"/>
      <c r="AX6716" s="156"/>
      <c r="AY6716" s="156"/>
      <c r="AZ6716" s="156"/>
      <c r="BA6716" s="156"/>
      <c r="BB6716" s="156"/>
      <c r="BC6716" s="156" t="s">
        <v>2200</v>
      </c>
    </row>
    <row r="6717" spans="1:55" x14ac:dyDescent="0.25">
      <c r="A6717" s="174"/>
      <c r="B6717" s="5">
        <v>9222</v>
      </c>
      <c r="C6717" s="156"/>
      <c r="D6717" s="156"/>
      <c r="E6717" s="273">
        <v>10</v>
      </c>
      <c r="F6717" s="253" t="s">
        <v>1793</v>
      </c>
      <c r="G6717" s="274">
        <v>2018</v>
      </c>
      <c r="H6717" s="274"/>
      <c r="I6717" s="156"/>
      <c r="J6717" s="55"/>
      <c r="K6717" s="55"/>
      <c r="L6717" s="6"/>
      <c r="M6717" s="55"/>
      <c r="N6717" s="55"/>
      <c r="O6717" s="55"/>
      <c r="P6717" s="438">
        <v>189</v>
      </c>
      <c r="Q6717" s="438">
        <v>189</v>
      </c>
      <c r="R6717" s="438">
        <v>1</v>
      </c>
      <c r="S6717" s="274" t="s">
        <v>3</v>
      </c>
      <c r="T6717" s="274" t="s">
        <v>44</v>
      </c>
      <c r="U6717" s="274" t="s">
        <v>1345</v>
      </c>
      <c r="V6717" s="160" t="s">
        <v>1923</v>
      </c>
      <c r="W6717" s="274" t="s">
        <v>2212</v>
      </c>
      <c r="X6717" s="274" t="s">
        <v>3302</v>
      </c>
      <c r="Y6717" s="156"/>
      <c r="Z6717" s="156"/>
      <c r="AA6717" s="274">
        <v>42.213299999999997</v>
      </c>
      <c r="AB6717" s="274">
        <v>-123.295</v>
      </c>
      <c r="AC6717" s="274" t="s">
        <v>45</v>
      </c>
      <c r="AD6717" s="156"/>
      <c r="AE6717" s="275" t="s">
        <v>612</v>
      </c>
      <c r="AF6717" s="156" t="str">
        <f t="shared" si="164"/>
        <v>ex Trifolium repens</v>
      </c>
      <c r="AG6717" s="274" t="s">
        <v>1649</v>
      </c>
      <c r="AH6717" s="274" t="s">
        <v>1649</v>
      </c>
      <c r="AI6717" s="156"/>
      <c r="AJ6717" s="156"/>
      <c r="AK6717" s="156"/>
      <c r="AL6717" s="156"/>
      <c r="AM6717" s="156"/>
      <c r="AN6717" s="156"/>
      <c r="AO6717" s="156"/>
      <c r="AP6717" s="156"/>
      <c r="AQ6717" s="156"/>
      <c r="AR6717" s="156"/>
      <c r="AS6717" s="156"/>
      <c r="AT6717" s="156"/>
      <c r="AU6717" s="156"/>
      <c r="AV6717" s="156"/>
      <c r="AW6717" s="156"/>
      <c r="AX6717" s="156"/>
      <c r="AY6717" s="156"/>
      <c r="AZ6717" s="156"/>
      <c r="BA6717" s="156"/>
      <c r="BB6717" s="156"/>
      <c r="BC6717" s="156" t="s">
        <v>2200</v>
      </c>
    </row>
    <row r="6718" spans="1:55" x14ac:dyDescent="0.25">
      <c r="A6718" s="174"/>
      <c r="B6718" s="5">
        <v>9223</v>
      </c>
      <c r="C6718" s="156"/>
      <c r="D6718" s="156"/>
      <c r="E6718" s="273">
        <v>10</v>
      </c>
      <c r="F6718" s="253" t="s">
        <v>1793</v>
      </c>
      <c r="G6718" s="274">
        <v>2018</v>
      </c>
      <c r="H6718" s="274"/>
      <c r="I6718" s="156"/>
      <c r="J6718" s="55"/>
      <c r="K6718" s="55"/>
      <c r="L6718" s="6"/>
      <c r="M6718" s="55"/>
      <c r="N6718" s="55"/>
      <c r="O6718" s="55"/>
      <c r="P6718" s="438">
        <v>189</v>
      </c>
      <c r="Q6718" s="438">
        <v>189</v>
      </c>
      <c r="R6718" s="438">
        <v>2</v>
      </c>
      <c r="S6718" s="274" t="s">
        <v>3</v>
      </c>
      <c r="T6718" s="274" t="s">
        <v>44</v>
      </c>
      <c r="U6718" s="274" t="s">
        <v>1345</v>
      </c>
      <c r="V6718" s="160" t="s">
        <v>1923</v>
      </c>
      <c r="W6718" s="274" t="s">
        <v>2212</v>
      </c>
      <c r="X6718" s="274" t="s">
        <v>3302</v>
      </c>
      <c r="Y6718" s="156"/>
      <c r="Z6718" s="156"/>
      <c r="AA6718" s="274">
        <v>42.213299999999997</v>
      </c>
      <c r="AB6718" s="274">
        <v>-123.295</v>
      </c>
      <c r="AC6718" s="274" t="s">
        <v>45</v>
      </c>
      <c r="AD6718" s="156"/>
      <c r="AE6718" s="275" t="s">
        <v>612</v>
      </c>
      <c r="AF6718" s="156" t="str">
        <f t="shared" si="164"/>
        <v>ex Trifolium repens</v>
      </c>
      <c r="AG6718" s="274" t="s">
        <v>1649</v>
      </c>
      <c r="AH6718" s="274" t="s">
        <v>1649</v>
      </c>
      <c r="AI6718" s="156"/>
      <c r="AJ6718" s="156"/>
      <c r="AK6718" s="156"/>
      <c r="AL6718" s="156"/>
      <c r="AM6718" s="156"/>
      <c r="AN6718" s="156"/>
      <c r="AO6718" s="156"/>
      <c r="AP6718" s="156"/>
      <c r="AQ6718" s="156"/>
      <c r="AR6718" s="156"/>
      <c r="AS6718" s="156"/>
      <c r="AT6718" s="156"/>
      <c r="AU6718" s="156"/>
      <c r="AV6718" s="156"/>
      <c r="AW6718" s="156"/>
      <c r="AX6718" s="156"/>
      <c r="AY6718" s="156"/>
      <c r="AZ6718" s="156"/>
      <c r="BA6718" s="156"/>
      <c r="BB6718" s="156"/>
      <c r="BC6718" s="156" t="s">
        <v>2200</v>
      </c>
    </row>
    <row r="6719" spans="1:55" x14ac:dyDescent="0.25">
      <c r="A6719" s="174"/>
      <c r="B6719" s="5">
        <v>9224</v>
      </c>
      <c r="C6719" s="156"/>
      <c r="D6719" s="156"/>
      <c r="E6719" s="273">
        <v>10</v>
      </c>
      <c r="F6719" s="253" t="s">
        <v>1793</v>
      </c>
      <c r="G6719" s="274">
        <v>2018</v>
      </c>
      <c r="H6719" s="274"/>
      <c r="I6719" s="156"/>
      <c r="J6719" s="55"/>
      <c r="K6719" s="55"/>
      <c r="L6719" s="6"/>
      <c r="M6719" s="55"/>
      <c r="N6719" s="55"/>
      <c r="O6719" s="55"/>
      <c r="P6719" s="438">
        <v>190</v>
      </c>
      <c r="Q6719" s="438">
        <v>190</v>
      </c>
      <c r="R6719" s="438">
        <v>1</v>
      </c>
      <c r="S6719" s="274" t="s">
        <v>3</v>
      </c>
      <c r="T6719" s="274" t="s">
        <v>44</v>
      </c>
      <c r="U6719" s="274" t="s">
        <v>1345</v>
      </c>
      <c r="V6719" s="160" t="s">
        <v>1923</v>
      </c>
      <c r="W6719" s="274" t="s">
        <v>2212</v>
      </c>
      <c r="X6719" s="274" t="s">
        <v>3302</v>
      </c>
      <c r="Y6719" s="156"/>
      <c r="Z6719" s="156"/>
      <c r="AA6719" s="274">
        <v>42.213299999999997</v>
      </c>
      <c r="AB6719" s="274">
        <v>-123.295</v>
      </c>
      <c r="AC6719" s="274" t="s">
        <v>45</v>
      </c>
      <c r="AD6719" s="156"/>
      <c r="AE6719" s="275" t="s">
        <v>2253</v>
      </c>
      <c r="AF6719" s="156" t="str">
        <f t="shared" si="164"/>
        <v>ex Solidago canadensis</v>
      </c>
      <c r="AG6719" s="274" t="s">
        <v>1649</v>
      </c>
      <c r="AH6719" s="274" t="s">
        <v>1649</v>
      </c>
      <c r="AI6719" s="156"/>
      <c r="AJ6719" s="156"/>
      <c r="AK6719" s="156"/>
      <c r="AL6719" s="156"/>
      <c r="AM6719" s="156"/>
      <c r="AN6719" s="156"/>
      <c r="AO6719" s="156"/>
      <c r="AP6719" s="156"/>
      <c r="AQ6719" s="156"/>
      <c r="AR6719" s="156"/>
      <c r="AS6719" s="156"/>
      <c r="AT6719" s="156"/>
      <c r="AU6719" s="156"/>
      <c r="AV6719" s="156"/>
      <c r="AW6719" s="156"/>
      <c r="AX6719" s="156"/>
      <c r="AY6719" s="156"/>
      <c r="AZ6719" s="156"/>
      <c r="BA6719" s="156"/>
      <c r="BB6719" s="156"/>
      <c r="BC6719" s="156" t="s">
        <v>2200</v>
      </c>
    </row>
    <row r="6720" spans="1:55" x14ac:dyDescent="0.25">
      <c r="A6720" s="174"/>
      <c r="B6720" s="5">
        <v>9225</v>
      </c>
      <c r="C6720" s="156"/>
      <c r="D6720" s="156"/>
      <c r="E6720" s="273">
        <v>10</v>
      </c>
      <c r="F6720" s="253" t="s">
        <v>1793</v>
      </c>
      <c r="G6720" s="274">
        <v>2018</v>
      </c>
      <c r="H6720" s="274"/>
      <c r="I6720" s="156"/>
      <c r="J6720" s="55"/>
      <c r="K6720" s="55"/>
      <c r="L6720" s="6"/>
      <c r="M6720" s="55"/>
      <c r="N6720" s="55"/>
      <c r="O6720" s="55"/>
      <c r="P6720" s="438">
        <v>190</v>
      </c>
      <c r="Q6720" s="438">
        <v>190</v>
      </c>
      <c r="R6720" s="438">
        <v>2</v>
      </c>
      <c r="S6720" s="274" t="s">
        <v>3</v>
      </c>
      <c r="T6720" s="274" t="s">
        <v>44</v>
      </c>
      <c r="U6720" s="274" t="s">
        <v>1345</v>
      </c>
      <c r="V6720" s="160" t="s">
        <v>1923</v>
      </c>
      <c r="W6720" s="274" t="s">
        <v>2212</v>
      </c>
      <c r="X6720" s="274" t="s">
        <v>3302</v>
      </c>
      <c r="Y6720" s="156"/>
      <c r="Z6720" s="156"/>
      <c r="AA6720" s="274">
        <v>42.213299999999997</v>
      </c>
      <c r="AB6720" s="274">
        <v>-123.295</v>
      </c>
      <c r="AC6720" s="274" t="s">
        <v>45</v>
      </c>
      <c r="AD6720" s="156"/>
      <c r="AE6720" s="275" t="s">
        <v>2253</v>
      </c>
      <c r="AF6720" s="156" t="str">
        <f t="shared" si="164"/>
        <v>ex Solidago canadensis</v>
      </c>
      <c r="AG6720" s="274" t="s">
        <v>1649</v>
      </c>
      <c r="AH6720" s="274" t="s">
        <v>1649</v>
      </c>
      <c r="AI6720" s="156"/>
      <c r="AJ6720" s="156"/>
      <c r="AK6720" s="156"/>
      <c r="AL6720" s="156"/>
      <c r="AM6720" s="156"/>
      <c r="AN6720" s="156"/>
      <c r="AO6720" s="156"/>
      <c r="AP6720" s="156"/>
      <c r="AQ6720" s="156"/>
      <c r="AR6720" s="156"/>
      <c r="AS6720" s="156"/>
      <c r="AT6720" s="156"/>
      <c r="AU6720" s="156"/>
      <c r="AV6720" s="156"/>
      <c r="AW6720" s="156"/>
      <c r="AX6720" s="156"/>
      <c r="AY6720" s="156"/>
      <c r="AZ6720" s="156"/>
      <c r="BA6720" s="156"/>
      <c r="BB6720" s="156"/>
      <c r="BC6720" s="156" t="s">
        <v>2200</v>
      </c>
    </row>
    <row r="6721" spans="1:55" x14ac:dyDescent="0.25">
      <c r="A6721" s="174"/>
      <c r="B6721" s="5">
        <v>9226</v>
      </c>
      <c r="C6721" s="156"/>
      <c r="D6721" s="156"/>
      <c r="E6721" s="273">
        <v>10</v>
      </c>
      <c r="F6721" s="253" t="s">
        <v>1793</v>
      </c>
      <c r="G6721" s="274">
        <v>2018</v>
      </c>
      <c r="H6721" s="274"/>
      <c r="I6721" s="156"/>
      <c r="J6721" s="55"/>
      <c r="K6721" s="55"/>
      <c r="L6721" s="6"/>
      <c r="M6721" s="55"/>
      <c r="N6721" s="55"/>
      <c r="O6721" s="55"/>
      <c r="P6721" s="438">
        <v>190</v>
      </c>
      <c r="Q6721" s="438">
        <v>190</v>
      </c>
      <c r="R6721" s="438">
        <v>3</v>
      </c>
      <c r="S6721" s="274" t="s">
        <v>3</v>
      </c>
      <c r="T6721" s="274" t="s">
        <v>44</v>
      </c>
      <c r="U6721" s="274" t="s">
        <v>1345</v>
      </c>
      <c r="V6721" s="160" t="s">
        <v>1923</v>
      </c>
      <c r="W6721" s="274" t="s">
        <v>2212</v>
      </c>
      <c r="X6721" s="274" t="s">
        <v>3302</v>
      </c>
      <c r="Y6721" s="156"/>
      <c r="Z6721" s="156"/>
      <c r="AA6721" s="274">
        <v>42.213299999999997</v>
      </c>
      <c r="AB6721" s="274">
        <v>-123.295</v>
      </c>
      <c r="AC6721" s="274" t="s">
        <v>45</v>
      </c>
      <c r="AD6721" s="156"/>
      <c r="AE6721" s="275" t="s">
        <v>2253</v>
      </c>
      <c r="AF6721" s="156" t="str">
        <f t="shared" si="164"/>
        <v>ex Solidago canadensis</v>
      </c>
      <c r="AG6721" s="274" t="s">
        <v>1649</v>
      </c>
      <c r="AH6721" s="274" t="s">
        <v>1649</v>
      </c>
      <c r="AI6721" s="156"/>
      <c r="AJ6721" s="156"/>
      <c r="AK6721" s="156"/>
      <c r="AL6721" s="156"/>
      <c r="AM6721" s="156"/>
      <c r="AN6721" s="156"/>
      <c r="AO6721" s="156"/>
      <c r="AP6721" s="156"/>
      <c r="AQ6721" s="156"/>
      <c r="AR6721" s="156"/>
      <c r="AS6721" s="156"/>
      <c r="AT6721" s="156"/>
      <c r="AU6721" s="156"/>
      <c r="AV6721" s="156"/>
      <c r="AW6721" s="156"/>
      <c r="AX6721" s="156"/>
      <c r="AY6721" s="156"/>
      <c r="AZ6721" s="156"/>
      <c r="BA6721" s="156"/>
      <c r="BB6721" s="156"/>
      <c r="BC6721" s="156" t="s">
        <v>2200</v>
      </c>
    </row>
    <row r="6722" spans="1:55" x14ac:dyDescent="0.25">
      <c r="A6722" s="174"/>
      <c r="B6722" s="5">
        <v>9227</v>
      </c>
      <c r="C6722" s="156"/>
      <c r="D6722" s="156"/>
      <c r="E6722" s="273">
        <v>12</v>
      </c>
      <c r="F6722" s="253" t="s">
        <v>1793</v>
      </c>
      <c r="G6722" s="274">
        <v>2018</v>
      </c>
      <c r="H6722" s="274"/>
      <c r="I6722" s="156"/>
      <c r="J6722" s="55"/>
      <c r="K6722" s="55"/>
      <c r="L6722" s="6"/>
      <c r="M6722" s="55"/>
      <c r="N6722" s="55"/>
      <c r="O6722" s="55"/>
      <c r="P6722" s="438">
        <v>191</v>
      </c>
      <c r="Q6722" s="438">
        <v>191</v>
      </c>
      <c r="R6722" s="438">
        <v>1</v>
      </c>
      <c r="S6722" s="274" t="s">
        <v>3</v>
      </c>
      <c r="T6722" s="274" t="s">
        <v>44</v>
      </c>
      <c r="U6722" s="274" t="s">
        <v>1345</v>
      </c>
      <c r="V6722" s="160" t="s">
        <v>1923</v>
      </c>
      <c r="W6722" s="274" t="s">
        <v>2212</v>
      </c>
      <c r="X6722" s="274" t="s">
        <v>3302</v>
      </c>
      <c r="Y6722" s="156"/>
      <c r="Z6722" s="156"/>
      <c r="AA6722" s="274">
        <v>42.213299999999997</v>
      </c>
      <c r="AB6722" s="274">
        <v>-123.295</v>
      </c>
      <c r="AC6722" s="274" t="s">
        <v>45</v>
      </c>
      <c r="AD6722" s="156"/>
      <c r="AE6722" s="275" t="s">
        <v>2254</v>
      </c>
      <c r="AF6722" s="156" t="str">
        <f t="shared" si="164"/>
        <v>ex Monarda fistulosa</v>
      </c>
      <c r="AG6722" s="274" t="s">
        <v>1649</v>
      </c>
      <c r="AH6722" s="274" t="s">
        <v>1649</v>
      </c>
      <c r="AI6722" s="156"/>
      <c r="AJ6722" s="156"/>
      <c r="AK6722" s="156"/>
      <c r="AL6722" s="156"/>
      <c r="AM6722" s="156"/>
      <c r="AN6722" s="156"/>
      <c r="AO6722" s="156"/>
      <c r="AP6722" s="156"/>
      <c r="AQ6722" s="156"/>
      <c r="AR6722" s="156"/>
      <c r="AS6722" s="156"/>
      <c r="AT6722" s="156"/>
      <c r="AU6722" s="156"/>
      <c r="AV6722" s="156"/>
      <c r="AW6722" s="156"/>
      <c r="AX6722" s="156"/>
      <c r="AY6722" s="156"/>
      <c r="AZ6722" s="156"/>
      <c r="BA6722" s="156"/>
      <c r="BB6722" s="156"/>
      <c r="BC6722" s="156" t="s">
        <v>2200</v>
      </c>
    </row>
    <row r="6723" spans="1:55" x14ac:dyDescent="0.25">
      <c r="A6723" s="174"/>
      <c r="B6723" s="5">
        <v>9228</v>
      </c>
      <c r="C6723" s="156"/>
      <c r="D6723" s="156"/>
      <c r="E6723" s="273">
        <v>12</v>
      </c>
      <c r="F6723" s="253" t="s">
        <v>1793</v>
      </c>
      <c r="G6723" s="274">
        <v>2018</v>
      </c>
      <c r="H6723" s="274"/>
      <c r="I6723" s="156"/>
      <c r="J6723" s="55"/>
      <c r="K6723" s="55"/>
      <c r="L6723" s="6"/>
      <c r="M6723" s="55"/>
      <c r="N6723" s="55"/>
      <c r="O6723" s="55"/>
      <c r="P6723" s="438">
        <v>191</v>
      </c>
      <c r="Q6723" s="438">
        <v>191</v>
      </c>
      <c r="R6723" s="438">
        <v>2</v>
      </c>
      <c r="S6723" s="274" t="s">
        <v>3</v>
      </c>
      <c r="T6723" s="274" t="s">
        <v>44</v>
      </c>
      <c r="U6723" s="274" t="s">
        <v>1345</v>
      </c>
      <c r="V6723" s="160" t="s">
        <v>1923</v>
      </c>
      <c r="W6723" s="274" t="s">
        <v>2212</v>
      </c>
      <c r="X6723" s="274" t="s">
        <v>3302</v>
      </c>
      <c r="Y6723" s="156"/>
      <c r="Z6723" s="156"/>
      <c r="AA6723" s="274">
        <v>42.213299999999997</v>
      </c>
      <c r="AB6723" s="274">
        <v>-123.295</v>
      </c>
      <c r="AC6723" s="274" t="s">
        <v>45</v>
      </c>
      <c r="AD6723" s="156"/>
      <c r="AE6723" s="275" t="s">
        <v>2254</v>
      </c>
      <c r="AF6723" s="156" t="str">
        <f t="shared" si="164"/>
        <v>ex Monarda fistulosa</v>
      </c>
      <c r="AG6723" s="274" t="s">
        <v>1649</v>
      </c>
      <c r="AH6723" s="274" t="s">
        <v>1649</v>
      </c>
      <c r="AI6723" s="156"/>
      <c r="AJ6723" s="156"/>
      <c r="AK6723" s="156"/>
      <c r="AL6723" s="156"/>
      <c r="AM6723" s="156"/>
      <c r="AN6723" s="156"/>
      <c r="AO6723" s="156"/>
      <c r="AP6723" s="156"/>
      <c r="AQ6723" s="156"/>
      <c r="AR6723" s="156"/>
      <c r="AS6723" s="156"/>
      <c r="AT6723" s="156"/>
      <c r="AU6723" s="156"/>
      <c r="AV6723" s="156"/>
      <c r="AW6723" s="156"/>
      <c r="AX6723" s="156"/>
      <c r="AY6723" s="156"/>
      <c r="AZ6723" s="156"/>
      <c r="BA6723" s="156"/>
      <c r="BB6723" s="156"/>
      <c r="BC6723" s="156" t="s">
        <v>2200</v>
      </c>
    </row>
    <row r="6724" spans="1:55" x14ac:dyDescent="0.25">
      <c r="A6724" s="174"/>
      <c r="B6724" s="5">
        <v>9229</v>
      </c>
      <c r="C6724" s="156"/>
      <c r="D6724" s="156"/>
      <c r="E6724" s="273">
        <v>12</v>
      </c>
      <c r="F6724" s="253" t="s">
        <v>1793</v>
      </c>
      <c r="G6724" s="274">
        <v>2018</v>
      </c>
      <c r="H6724" s="274"/>
      <c r="I6724" s="156"/>
      <c r="J6724" s="55"/>
      <c r="K6724" s="55"/>
      <c r="L6724" s="6"/>
      <c r="M6724" s="55"/>
      <c r="N6724" s="55"/>
      <c r="O6724" s="55"/>
      <c r="P6724" s="438">
        <v>191</v>
      </c>
      <c r="Q6724" s="438">
        <v>191</v>
      </c>
      <c r="R6724" s="438">
        <v>3</v>
      </c>
      <c r="S6724" s="274" t="s">
        <v>3</v>
      </c>
      <c r="T6724" s="274" t="s">
        <v>44</v>
      </c>
      <c r="U6724" s="274" t="s">
        <v>1345</v>
      </c>
      <c r="V6724" s="160" t="s">
        <v>1923</v>
      </c>
      <c r="W6724" s="274" t="s">
        <v>2212</v>
      </c>
      <c r="X6724" s="274" t="s">
        <v>3302</v>
      </c>
      <c r="Y6724" s="156"/>
      <c r="Z6724" s="156"/>
      <c r="AA6724" s="274">
        <v>42.213299999999997</v>
      </c>
      <c r="AB6724" s="274">
        <v>-123.295</v>
      </c>
      <c r="AC6724" s="274" t="s">
        <v>45</v>
      </c>
      <c r="AD6724" s="156"/>
      <c r="AE6724" s="275" t="s">
        <v>2254</v>
      </c>
      <c r="AF6724" s="156" t="str">
        <f t="shared" si="164"/>
        <v>ex Monarda fistulosa</v>
      </c>
      <c r="AG6724" s="274" t="s">
        <v>1649</v>
      </c>
      <c r="AH6724" s="274" t="s">
        <v>1649</v>
      </c>
      <c r="AI6724" s="156"/>
      <c r="AJ6724" s="156"/>
      <c r="AK6724" s="156"/>
      <c r="AL6724" s="156"/>
      <c r="AM6724" s="156"/>
      <c r="AN6724" s="156"/>
      <c r="AO6724" s="156"/>
      <c r="AP6724" s="156"/>
      <c r="AQ6724" s="156"/>
      <c r="AR6724" s="156"/>
      <c r="AS6724" s="156"/>
      <c r="AT6724" s="156"/>
      <c r="AU6724" s="156"/>
      <c r="AV6724" s="156"/>
      <c r="AW6724" s="156"/>
      <c r="AX6724" s="156"/>
      <c r="AY6724" s="156"/>
      <c r="AZ6724" s="156"/>
      <c r="BA6724" s="156"/>
      <c r="BB6724" s="156"/>
      <c r="BC6724" s="156" t="s">
        <v>2200</v>
      </c>
    </row>
    <row r="6725" spans="1:55" x14ac:dyDescent="0.25">
      <c r="A6725" s="174"/>
      <c r="B6725" s="5">
        <v>9230</v>
      </c>
      <c r="C6725" s="156"/>
      <c r="D6725" s="156"/>
      <c r="E6725" s="273">
        <v>12</v>
      </c>
      <c r="F6725" s="253" t="s">
        <v>1793</v>
      </c>
      <c r="G6725" s="274">
        <v>2018</v>
      </c>
      <c r="H6725" s="274"/>
      <c r="I6725" s="156"/>
      <c r="J6725" s="55"/>
      <c r="K6725" s="55"/>
      <c r="L6725" s="6"/>
      <c r="M6725" s="55"/>
      <c r="N6725" s="55"/>
      <c r="O6725" s="55"/>
      <c r="P6725" s="438">
        <v>191</v>
      </c>
      <c r="Q6725" s="438">
        <v>191</v>
      </c>
      <c r="R6725" s="438">
        <v>4</v>
      </c>
      <c r="S6725" s="274" t="s">
        <v>3</v>
      </c>
      <c r="T6725" s="274" t="s">
        <v>44</v>
      </c>
      <c r="U6725" s="274" t="s">
        <v>1345</v>
      </c>
      <c r="V6725" s="160" t="s">
        <v>1923</v>
      </c>
      <c r="W6725" s="274" t="s">
        <v>2212</v>
      </c>
      <c r="X6725" s="274" t="s">
        <v>3302</v>
      </c>
      <c r="Y6725" s="156"/>
      <c r="Z6725" s="156"/>
      <c r="AA6725" s="274">
        <v>42.213299999999997</v>
      </c>
      <c r="AB6725" s="274">
        <v>-123.295</v>
      </c>
      <c r="AC6725" s="274" t="s">
        <v>45</v>
      </c>
      <c r="AD6725" s="156"/>
      <c r="AE6725" s="275" t="s">
        <v>2254</v>
      </c>
      <c r="AF6725" s="156" t="str">
        <f t="shared" si="164"/>
        <v>ex Monarda fistulosa</v>
      </c>
      <c r="AG6725" s="274" t="s">
        <v>1649</v>
      </c>
      <c r="AH6725" s="274" t="s">
        <v>1649</v>
      </c>
      <c r="AI6725" s="156"/>
      <c r="AJ6725" s="156"/>
      <c r="AK6725" s="156"/>
      <c r="AL6725" s="156"/>
      <c r="AM6725" s="156"/>
      <c r="AN6725" s="156"/>
      <c r="AO6725" s="156"/>
      <c r="AP6725" s="156"/>
      <c r="AQ6725" s="156"/>
      <c r="AR6725" s="156"/>
      <c r="AS6725" s="156"/>
      <c r="AT6725" s="156"/>
      <c r="AU6725" s="156"/>
      <c r="AV6725" s="156"/>
      <c r="AW6725" s="156"/>
      <c r="AX6725" s="156"/>
      <c r="AY6725" s="156"/>
      <c r="AZ6725" s="156"/>
      <c r="BA6725" s="156"/>
      <c r="BB6725" s="156"/>
      <c r="BC6725" s="156" t="s">
        <v>2200</v>
      </c>
    </row>
    <row r="6726" spans="1:55" x14ac:dyDescent="0.25">
      <c r="A6726" s="174"/>
      <c r="B6726" s="5">
        <v>9231</v>
      </c>
      <c r="C6726" s="156"/>
      <c r="D6726" s="156"/>
      <c r="E6726" s="273">
        <v>12</v>
      </c>
      <c r="F6726" s="253" t="s">
        <v>1793</v>
      </c>
      <c r="G6726" s="274">
        <v>2018</v>
      </c>
      <c r="H6726" s="274"/>
      <c r="I6726" s="156"/>
      <c r="J6726" s="55"/>
      <c r="K6726" s="55"/>
      <c r="L6726" s="6"/>
      <c r="M6726" s="55"/>
      <c r="N6726" s="55"/>
      <c r="O6726" s="55"/>
      <c r="P6726" s="438">
        <v>191</v>
      </c>
      <c r="Q6726" s="438">
        <v>191</v>
      </c>
      <c r="R6726" s="438">
        <v>5</v>
      </c>
      <c r="S6726" s="274" t="s">
        <v>3</v>
      </c>
      <c r="T6726" s="274" t="s">
        <v>44</v>
      </c>
      <c r="U6726" s="274" t="s">
        <v>1345</v>
      </c>
      <c r="V6726" s="160" t="s">
        <v>1923</v>
      </c>
      <c r="W6726" s="274" t="s">
        <v>2212</v>
      </c>
      <c r="X6726" s="274" t="s">
        <v>3302</v>
      </c>
      <c r="Y6726" s="156"/>
      <c r="Z6726" s="156"/>
      <c r="AA6726" s="274">
        <v>42.213299999999997</v>
      </c>
      <c r="AB6726" s="274">
        <v>-123.295</v>
      </c>
      <c r="AC6726" s="274" t="s">
        <v>45</v>
      </c>
      <c r="AD6726" s="156"/>
      <c r="AE6726" s="275" t="s">
        <v>2254</v>
      </c>
      <c r="AF6726" s="156" t="str">
        <f t="shared" si="164"/>
        <v>ex Monarda fistulosa</v>
      </c>
      <c r="AG6726" s="274" t="s">
        <v>1649</v>
      </c>
      <c r="AH6726" s="274" t="s">
        <v>1649</v>
      </c>
      <c r="AI6726" s="156"/>
      <c r="AJ6726" s="156"/>
      <c r="AK6726" s="156"/>
      <c r="AL6726" s="156"/>
      <c r="AM6726" s="156"/>
      <c r="AN6726" s="156"/>
      <c r="AO6726" s="156"/>
      <c r="AP6726" s="156"/>
      <c r="AQ6726" s="156"/>
      <c r="AR6726" s="156"/>
      <c r="AS6726" s="156"/>
      <c r="AT6726" s="156"/>
      <c r="AU6726" s="156"/>
      <c r="AV6726" s="156"/>
      <c r="AW6726" s="156"/>
      <c r="AX6726" s="156"/>
      <c r="AY6726" s="156"/>
      <c r="AZ6726" s="156"/>
      <c r="BA6726" s="156"/>
      <c r="BB6726" s="156"/>
      <c r="BC6726" s="156" t="s">
        <v>2200</v>
      </c>
    </row>
    <row r="6727" spans="1:55" x14ac:dyDescent="0.25">
      <c r="A6727" s="174"/>
      <c r="B6727" s="5">
        <v>9232</v>
      </c>
      <c r="C6727" s="156"/>
      <c r="D6727" s="156"/>
      <c r="E6727" s="273">
        <v>12</v>
      </c>
      <c r="F6727" s="253" t="s">
        <v>1793</v>
      </c>
      <c r="G6727" s="274">
        <v>2018</v>
      </c>
      <c r="H6727" s="274"/>
      <c r="I6727" s="156"/>
      <c r="J6727" s="55"/>
      <c r="K6727" s="55"/>
      <c r="L6727" s="6"/>
      <c r="M6727" s="55"/>
      <c r="N6727" s="55"/>
      <c r="O6727" s="55"/>
      <c r="P6727" s="438">
        <v>191</v>
      </c>
      <c r="Q6727" s="438">
        <v>191</v>
      </c>
      <c r="R6727" s="438">
        <v>6</v>
      </c>
      <c r="S6727" s="274" t="s">
        <v>3</v>
      </c>
      <c r="T6727" s="274" t="s">
        <v>44</v>
      </c>
      <c r="U6727" s="274" t="s">
        <v>1345</v>
      </c>
      <c r="V6727" s="160" t="s">
        <v>1923</v>
      </c>
      <c r="W6727" s="274" t="s">
        <v>2212</v>
      </c>
      <c r="X6727" s="274" t="s">
        <v>3302</v>
      </c>
      <c r="Y6727" s="156"/>
      <c r="Z6727" s="156"/>
      <c r="AA6727" s="274">
        <v>42.213299999999997</v>
      </c>
      <c r="AB6727" s="274">
        <v>-123.295</v>
      </c>
      <c r="AC6727" s="274" t="s">
        <v>45</v>
      </c>
      <c r="AD6727" s="156"/>
      <c r="AE6727" s="275" t="s">
        <v>2254</v>
      </c>
      <c r="AF6727" s="156" t="str">
        <f t="shared" si="164"/>
        <v>ex Monarda fistulosa</v>
      </c>
      <c r="AG6727" s="274" t="s">
        <v>1649</v>
      </c>
      <c r="AH6727" s="274" t="s">
        <v>1649</v>
      </c>
      <c r="AI6727" s="156"/>
      <c r="AJ6727" s="156"/>
      <c r="AK6727" s="156"/>
      <c r="AL6727" s="156"/>
      <c r="AM6727" s="156"/>
      <c r="AN6727" s="156"/>
      <c r="AO6727" s="156"/>
      <c r="AP6727" s="156"/>
      <c r="AQ6727" s="156"/>
      <c r="AR6727" s="156"/>
      <c r="AS6727" s="156"/>
      <c r="AT6727" s="156"/>
      <c r="AU6727" s="156"/>
      <c r="AV6727" s="156"/>
      <c r="AW6727" s="156"/>
      <c r="AX6727" s="156"/>
      <c r="AY6727" s="156"/>
      <c r="AZ6727" s="156"/>
      <c r="BA6727" s="156"/>
      <c r="BB6727" s="156"/>
      <c r="BC6727" s="156" t="s">
        <v>2200</v>
      </c>
    </row>
    <row r="6728" spans="1:55" x14ac:dyDescent="0.25">
      <c r="A6728" s="174"/>
      <c r="B6728" s="5">
        <v>9233</v>
      </c>
      <c r="C6728" s="156"/>
      <c r="D6728" s="156"/>
      <c r="E6728" s="273">
        <v>12</v>
      </c>
      <c r="F6728" s="253" t="s">
        <v>1793</v>
      </c>
      <c r="G6728" s="274">
        <v>2018</v>
      </c>
      <c r="H6728" s="274"/>
      <c r="I6728" s="156"/>
      <c r="J6728" s="55"/>
      <c r="K6728" s="55"/>
      <c r="L6728" s="6"/>
      <c r="M6728" s="55"/>
      <c r="N6728" s="55"/>
      <c r="O6728" s="55"/>
      <c r="P6728" s="438">
        <v>191</v>
      </c>
      <c r="Q6728" s="438">
        <v>191</v>
      </c>
      <c r="R6728" s="438">
        <v>7</v>
      </c>
      <c r="S6728" s="274" t="s">
        <v>3</v>
      </c>
      <c r="T6728" s="274" t="s">
        <v>44</v>
      </c>
      <c r="U6728" s="274" t="s">
        <v>1345</v>
      </c>
      <c r="V6728" s="160" t="s">
        <v>1923</v>
      </c>
      <c r="W6728" s="274" t="s">
        <v>2212</v>
      </c>
      <c r="X6728" s="274" t="s">
        <v>3302</v>
      </c>
      <c r="Y6728" s="156"/>
      <c r="Z6728" s="156"/>
      <c r="AA6728" s="274">
        <v>42.213299999999997</v>
      </c>
      <c r="AB6728" s="274">
        <v>-123.295</v>
      </c>
      <c r="AC6728" s="274" t="s">
        <v>45</v>
      </c>
      <c r="AD6728" s="156"/>
      <c r="AE6728" s="275" t="s">
        <v>2254</v>
      </c>
      <c r="AF6728" s="156" t="str">
        <f t="shared" si="164"/>
        <v>ex Monarda fistulosa</v>
      </c>
      <c r="AG6728" s="274" t="s">
        <v>1649</v>
      </c>
      <c r="AH6728" s="274" t="s">
        <v>1649</v>
      </c>
      <c r="AI6728" s="156"/>
      <c r="AJ6728" s="156"/>
      <c r="AK6728" s="156"/>
      <c r="AL6728" s="156"/>
      <c r="AM6728" s="156"/>
      <c r="AN6728" s="156"/>
      <c r="AO6728" s="156"/>
      <c r="AP6728" s="156"/>
      <c r="AQ6728" s="156"/>
      <c r="AR6728" s="156"/>
      <c r="AS6728" s="156"/>
      <c r="AT6728" s="156"/>
      <c r="AU6728" s="156"/>
      <c r="AV6728" s="156"/>
      <c r="AW6728" s="156"/>
      <c r="AX6728" s="156"/>
      <c r="AY6728" s="156"/>
      <c r="AZ6728" s="156"/>
      <c r="BA6728" s="156"/>
      <c r="BB6728" s="156"/>
      <c r="BC6728" s="156" t="s">
        <v>2200</v>
      </c>
    </row>
    <row r="6729" spans="1:55" x14ac:dyDescent="0.25">
      <c r="A6729" s="174"/>
      <c r="B6729" s="5">
        <v>9234</v>
      </c>
      <c r="C6729" s="156"/>
      <c r="D6729" s="156"/>
      <c r="E6729" s="273">
        <v>12</v>
      </c>
      <c r="F6729" s="253" t="s">
        <v>1793</v>
      </c>
      <c r="G6729" s="274">
        <v>2018</v>
      </c>
      <c r="H6729" s="274"/>
      <c r="I6729" s="156"/>
      <c r="J6729" s="55"/>
      <c r="K6729" s="55"/>
      <c r="L6729" s="6"/>
      <c r="M6729" s="55"/>
      <c r="N6729" s="55"/>
      <c r="O6729" s="55"/>
      <c r="P6729" s="438">
        <v>192</v>
      </c>
      <c r="Q6729" s="438">
        <v>192</v>
      </c>
      <c r="R6729" s="438">
        <v>1</v>
      </c>
      <c r="S6729" s="274" t="s">
        <v>3</v>
      </c>
      <c r="T6729" s="274" t="s">
        <v>44</v>
      </c>
      <c r="U6729" s="274" t="s">
        <v>1345</v>
      </c>
      <c r="V6729" s="160" t="s">
        <v>1923</v>
      </c>
      <c r="W6729" s="274" t="s">
        <v>2212</v>
      </c>
      <c r="X6729" s="274" t="s">
        <v>3302</v>
      </c>
      <c r="Y6729" s="156"/>
      <c r="Z6729" s="156"/>
      <c r="AA6729" s="274">
        <v>42.213299999999997</v>
      </c>
      <c r="AB6729" s="274">
        <v>-123.295</v>
      </c>
      <c r="AC6729" s="274" t="s">
        <v>45</v>
      </c>
      <c r="AD6729" s="156"/>
      <c r="AE6729" s="275" t="s">
        <v>1629</v>
      </c>
      <c r="AF6729" s="156" t="str">
        <f t="shared" si="164"/>
        <v>ex Echinacea purpurea</v>
      </c>
      <c r="AG6729" s="274" t="s">
        <v>1649</v>
      </c>
      <c r="AH6729" s="274" t="s">
        <v>1649</v>
      </c>
      <c r="AI6729" s="156"/>
      <c r="AJ6729" s="156"/>
      <c r="AK6729" s="156"/>
      <c r="AL6729" s="156"/>
      <c r="AM6729" s="156"/>
      <c r="AN6729" s="156"/>
      <c r="AO6729" s="156"/>
      <c r="AP6729" s="156"/>
      <c r="AQ6729" s="156"/>
      <c r="AR6729" s="156"/>
      <c r="AS6729" s="156"/>
      <c r="AT6729" s="156"/>
      <c r="AU6729" s="156"/>
      <c r="AV6729" s="156"/>
      <c r="AW6729" s="156"/>
      <c r="AX6729" s="156"/>
      <c r="AY6729" s="156"/>
      <c r="AZ6729" s="156"/>
      <c r="BA6729" s="156"/>
      <c r="BB6729" s="156"/>
      <c r="BC6729" s="156" t="s">
        <v>2200</v>
      </c>
    </row>
    <row r="6730" spans="1:55" x14ac:dyDescent="0.25">
      <c r="A6730" s="174"/>
      <c r="B6730" s="5">
        <v>9235</v>
      </c>
      <c r="C6730" s="156"/>
      <c r="D6730" s="156"/>
      <c r="E6730" s="273">
        <v>12</v>
      </c>
      <c r="F6730" s="253" t="s">
        <v>1793</v>
      </c>
      <c r="G6730" s="274">
        <v>2018</v>
      </c>
      <c r="H6730" s="274"/>
      <c r="I6730" s="156"/>
      <c r="J6730" s="55"/>
      <c r="K6730" s="55"/>
      <c r="L6730" s="6"/>
      <c r="M6730" s="55"/>
      <c r="N6730" s="55"/>
      <c r="O6730" s="55"/>
      <c r="P6730" s="438">
        <v>193</v>
      </c>
      <c r="Q6730" s="438">
        <v>193</v>
      </c>
      <c r="R6730" s="438">
        <v>1</v>
      </c>
      <c r="S6730" s="274" t="s">
        <v>3</v>
      </c>
      <c r="T6730" s="274" t="s">
        <v>44</v>
      </c>
      <c r="U6730" s="274" t="s">
        <v>1345</v>
      </c>
      <c r="V6730" s="160" t="s">
        <v>1923</v>
      </c>
      <c r="W6730" s="274" t="s">
        <v>2212</v>
      </c>
      <c r="X6730" s="274" t="s">
        <v>3302</v>
      </c>
      <c r="Y6730" s="156"/>
      <c r="Z6730" s="156"/>
      <c r="AA6730" s="274">
        <v>42.213299999999997</v>
      </c>
      <c r="AB6730" s="274">
        <v>-123.295</v>
      </c>
      <c r="AC6730" s="274" t="s">
        <v>45</v>
      </c>
      <c r="AD6730" s="156"/>
      <c r="AE6730" s="275" t="s">
        <v>2255</v>
      </c>
      <c r="AF6730" s="156" t="str">
        <f t="shared" si="164"/>
        <v>ex Geranium 'Roseanne'</v>
      </c>
      <c r="AG6730" s="274" t="s">
        <v>1649</v>
      </c>
      <c r="AH6730" s="274" t="s">
        <v>1649</v>
      </c>
      <c r="AI6730" s="156"/>
      <c r="AJ6730" s="156"/>
      <c r="AK6730" s="156"/>
      <c r="AL6730" s="156"/>
      <c r="AM6730" s="156"/>
      <c r="AN6730" s="156"/>
      <c r="AO6730" s="156"/>
      <c r="AP6730" s="156"/>
      <c r="AQ6730" s="156"/>
      <c r="AR6730" s="156"/>
      <c r="AS6730" s="156"/>
      <c r="AT6730" s="156"/>
      <c r="AU6730" s="156"/>
      <c r="AV6730" s="156"/>
      <c r="AW6730" s="156"/>
      <c r="AX6730" s="156"/>
      <c r="AY6730" s="156"/>
      <c r="AZ6730" s="156"/>
      <c r="BA6730" s="156"/>
      <c r="BB6730" s="156"/>
      <c r="BC6730" s="156" t="s">
        <v>2201</v>
      </c>
    </row>
    <row r="6731" spans="1:55" x14ac:dyDescent="0.25">
      <c r="A6731" s="174"/>
      <c r="B6731" s="5">
        <v>9236</v>
      </c>
      <c r="C6731" s="156"/>
      <c r="D6731" s="156"/>
      <c r="E6731" s="273">
        <v>12</v>
      </c>
      <c r="F6731" s="253" t="s">
        <v>1793</v>
      </c>
      <c r="G6731" s="274">
        <v>2018</v>
      </c>
      <c r="H6731" s="274"/>
      <c r="I6731" s="156"/>
      <c r="J6731" s="55"/>
      <c r="K6731" s="55"/>
      <c r="L6731" s="6"/>
      <c r="M6731" s="55"/>
      <c r="N6731" s="55"/>
      <c r="O6731" s="55"/>
      <c r="P6731" s="438">
        <v>193</v>
      </c>
      <c r="Q6731" s="438">
        <v>193</v>
      </c>
      <c r="R6731" s="438">
        <v>2</v>
      </c>
      <c r="S6731" s="274" t="s">
        <v>3</v>
      </c>
      <c r="T6731" s="274" t="s">
        <v>44</v>
      </c>
      <c r="U6731" s="274" t="s">
        <v>1345</v>
      </c>
      <c r="V6731" s="160" t="s">
        <v>1923</v>
      </c>
      <c r="W6731" s="274" t="s">
        <v>2212</v>
      </c>
      <c r="X6731" s="274" t="s">
        <v>3302</v>
      </c>
      <c r="Y6731" s="156"/>
      <c r="Z6731" s="156"/>
      <c r="AA6731" s="274">
        <v>42.213299999999997</v>
      </c>
      <c r="AB6731" s="274">
        <v>-123.295</v>
      </c>
      <c r="AC6731" s="274" t="s">
        <v>45</v>
      </c>
      <c r="AD6731" s="156"/>
      <c r="AE6731" s="275" t="s">
        <v>2255</v>
      </c>
      <c r="AF6731" s="156" t="str">
        <f t="shared" si="164"/>
        <v>ex Geranium 'Roseanne'</v>
      </c>
      <c r="AG6731" s="274" t="s">
        <v>1649</v>
      </c>
      <c r="AH6731" s="274" t="s">
        <v>1649</v>
      </c>
      <c r="AI6731" s="156"/>
      <c r="AJ6731" s="156"/>
      <c r="AK6731" s="156"/>
      <c r="AL6731" s="156"/>
      <c r="AM6731" s="156"/>
      <c r="AN6731" s="156"/>
      <c r="AO6731" s="156"/>
      <c r="AP6731" s="156"/>
      <c r="AQ6731" s="156"/>
      <c r="AR6731" s="156"/>
      <c r="AS6731" s="156"/>
      <c r="AT6731" s="156"/>
      <c r="AU6731" s="156"/>
      <c r="AV6731" s="156"/>
      <c r="AW6731" s="156"/>
      <c r="AX6731" s="156"/>
      <c r="AY6731" s="156"/>
      <c r="AZ6731" s="156"/>
      <c r="BA6731" s="156"/>
      <c r="BB6731" s="156"/>
      <c r="BC6731" s="156" t="s">
        <v>2201</v>
      </c>
    </row>
    <row r="6732" spans="1:55" x14ac:dyDescent="0.25">
      <c r="A6732" s="174"/>
      <c r="B6732" s="5">
        <v>9237</v>
      </c>
      <c r="C6732" s="156"/>
      <c r="D6732" s="156"/>
      <c r="E6732" s="273">
        <v>12</v>
      </c>
      <c r="F6732" s="253" t="s">
        <v>1793</v>
      </c>
      <c r="G6732" s="274">
        <v>2018</v>
      </c>
      <c r="H6732" s="274"/>
      <c r="I6732" s="156"/>
      <c r="J6732" s="55"/>
      <c r="K6732" s="55"/>
      <c r="L6732" s="6"/>
      <c r="M6732" s="55"/>
      <c r="N6732" s="55"/>
      <c r="O6732" s="55"/>
      <c r="P6732" s="438">
        <v>193</v>
      </c>
      <c r="Q6732" s="438">
        <v>193</v>
      </c>
      <c r="R6732" s="438">
        <v>3</v>
      </c>
      <c r="S6732" s="274" t="s">
        <v>3</v>
      </c>
      <c r="T6732" s="274" t="s">
        <v>44</v>
      </c>
      <c r="U6732" s="274" t="s">
        <v>1345</v>
      </c>
      <c r="V6732" s="160" t="s">
        <v>1923</v>
      </c>
      <c r="W6732" s="274" t="s">
        <v>2212</v>
      </c>
      <c r="X6732" s="274" t="s">
        <v>3302</v>
      </c>
      <c r="Y6732" s="156"/>
      <c r="Z6732" s="156"/>
      <c r="AA6732" s="274">
        <v>42.213299999999997</v>
      </c>
      <c r="AB6732" s="274">
        <v>-123.295</v>
      </c>
      <c r="AC6732" s="274" t="s">
        <v>45</v>
      </c>
      <c r="AD6732" s="156"/>
      <c r="AE6732" s="275" t="s">
        <v>2255</v>
      </c>
      <c r="AF6732" s="156" t="str">
        <f t="shared" si="164"/>
        <v>ex Geranium 'Roseanne'</v>
      </c>
      <c r="AG6732" s="274" t="s">
        <v>1649</v>
      </c>
      <c r="AH6732" s="274" t="s">
        <v>1649</v>
      </c>
      <c r="AI6732" s="156"/>
      <c r="AJ6732" s="156"/>
      <c r="AK6732" s="156"/>
      <c r="AL6732" s="156"/>
      <c r="AM6732" s="156"/>
      <c r="AN6732" s="156"/>
      <c r="AO6732" s="156"/>
      <c r="AP6732" s="156"/>
      <c r="AQ6732" s="156"/>
      <c r="AR6732" s="156"/>
      <c r="AS6732" s="156"/>
      <c r="AT6732" s="156"/>
      <c r="AU6732" s="156"/>
      <c r="AV6732" s="156"/>
      <c r="AW6732" s="156"/>
      <c r="AX6732" s="156"/>
      <c r="AY6732" s="156"/>
      <c r="AZ6732" s="156"/>
      <c r="BA6732" s="156"/>
      <c r="BB6732" s="156"/>
      <c r="BC6732" s="156" t="s">
        <v>2201</v>
      </c>
    </row>
    <row r="6733" spans="1:55" x14ac:dyDescent="0.25">
      <c r="A6733" s="174"/>
      <c r="B6733" s="5">
        <v>9238</v>
      </c>
      <c r="C6733" s="156"/>
      <c r="D6733" s="156"/>
      <c r="E6733" s="273">
        <v>12</v>
      </c>
      <c r="F6733" s="253" t="s">
        <v>1793</v>
      </c>
      <c r="G6733" s="274">
        <v>2018</v>
      </c>
      <c r="H6733" s="274"/>
      <c r="I6733" s="156"/>
      <c r="J6733" s="55"/>
      <c r="K6733" s="55"/>
      <c r="L6733" s="6"/>
      <c r="M6733" s="55"/>
      <c r="N6733" s="55"/>
      <c r="O6733" s="55"/>
      <c r="P6733" s="438">
        <v>193</v>
      </c>
      <c r="Q6733" s="438">
        <v>193</v>
      </c>
      <c r="R6733" s="438">
        <v>4</v>
      </c>
      <c r="S6733" s="274" t="s">
        <v>3</v>
      </c>
      <c r="T6733" s="274" t="s">
        <v>44</v>
      </c>
      <c r="U6733" s="274" t="s">
        <v>1345</v>
      </c>
      <c r="V6733" s="160" t="s">
        <v>1923</v>
      </c>
      <c r="W6733" s="274" t="s">
        <v>2212</v>
      </c>
      <c r="X6733" s="274" t="s">
        <v>3302</v>
      </c>
      <c r="Y6733" s="156"/>
      <c r="Z6733" s="156"/>
      <c r="AA6733" s="274">
        <v>42.213299999999997</v>
      </c>
      <c r="AB6733" s="274">
        <v>-123.295</v>
      </c>
      <c r="AC6733" s="274" t="s">
        <v>45</v>
      </c>
      <c r="AD6733" s="156"/>
      <c r="AE6733" s="275" t="s">
        <v>2255</v>
      </c>
      <c r="AF6733" s="156" t="str">
        <f t="shared" si="164"/>
        <v>ex Geranium 'Roseanne'</v>
      </c>
      <c r="AG6733" s="274" t="s">
        <v>1649</v>
      </c>
      <c r="AH6733" s="274" t="s">
        <v>1649</v>
      </c>
      <c r="AI6733" s="156"/>
      <c r="AJ6733" s="156"/>
      <c r="AK6733" s="156"/>
      <c r="AL6733" s="156"/>
      <c r="AM6733" s="156"/>
      <c r="AN6733" s="156"/>
      <c r="AO6733" s="156"/>
      <c r="AP6733" s="156"/>
      <c r="AQ6733" s="156"/>
      <c r="AR6733" s="156"/>
      <c r="AS6733" s="156"/>
      <c r="AT6733" s="156"/>
      <c r="AU6733" s="156"/>
      <c r="AV6733" s="156"/>
      <c r="AW6733" s="156"/>
      <c r="AX6733" s="156"/>
      <c r="AY6733" s="156"/>
      <c r="AZ6733" s="156"/>
      <c r="BA6733" s="156"/>
      <c r="BB6733" s="156"/>
      <c r="BC6733" s="156" t="s">
        <v>2201</v>
      </c>
    </row>
    <row r="6734" spans="1:55" x14ac:dyDescent="0.25">
      <c r="A6734" s="174"/>
      <c r="B6734" s="5">
        <v>9239</v>
      </c>
      <c r="C6734" s="156"/>
      <c r="D6734" s="156"/>
      <c r="E6734" s="273">
        <v>12</v>
      </c>
      <c r="F6734" s="253" t="s">
        <v>1793</v>
      </c>
      <c r="G6734" s="274">
        <v>2018</v>
      </c>
      <c r="H6734" s="274"/>
      <c r="I6734" s="156"/>
      <c r="J6734" s="55"/>
      <c r="K6734" s="55"/>
      <c r="L6734" s="6"/>
      <c r="M6734" s="55"/>
      <c r="N6734" s="55"/>
      <c r="O6734" s="55"/>
      <c r="P6734" s="438">
        <v>193</v>
      </c>
      <c r="Q6734" s="438">
        <v>193</v>
      </c>
      <c r="R6734" s="438">
        <v>5</v>
      </c>
      <c r="S6734" s="274" t="s">
        <v>3</v>
      </c>
      <c r="T6734" s="274" t="s">
        <v>44</v>
      </c>
      <c r="U6734" s="274" t="s">
        <v>1345</v>
      </c>
      <c r="V6734" s="160" t="s">
        <v>1923</v>
      </c>
      <c r="W6734" s="274" t="s">
        <v>2212</v>
      </c>
      <c r="X6734" s="274" t="s">
        <v>3302</v>
      </c>
      <c r="Y6734" s="156"/>
      <c r="Z6734" s="156"/>
      <c r="AA6734" s="274">
        <v>42.213299999999997</v>
      </c>
      <c r="AB6734" s="274">
        <v>-123.295</v>
      </c>
      <c r="AC6734" s="274" t="s">
        <v>45</v>
      </c>
      <c r="AD6734" s="156"/>
      <c r="AE6734" s="275" t="s">
        <v>2255</v>
      </c>
      <c r="AF6734" s="156" t="str">
        <f t="shared" si="164"/>
        <v>ex Geranium 'Roseanne'</v>
      </c>
      <c r="AG6734" s="274" t="s">
        <v>1649</v>
      </c>
      <c r="AH6734" s="274" t="s">
        <v>1649</v>
      </c>
      <c r="AI6734" s="156"/>
      <c r="AJ6734" s="156"/>
      <c r="AK6734" s="156"/>
      <c r="AL6734" s="156"/>
      <c r="AM6734" s="156"/>
      <c r="AN6734" s="156"/>
      <c r="AO6734" s="156"/>
      <c r="AP6734" s="156"/>
      <c r="AQ6734" s="156"/>
      <c r="AR6734" s="156"/>
      <c r="AS6734" s="156"/>
      <c r="AT6734" s="156"/>
      <c r="AU6734" s="156"/>
      <c r="AV6734" s="156"/>
      <c r="AW6734" s="156"/>
      <c r="AX6734" s="156"/>
      <c r="AY6734" s="156"/>
      <c r="AZ6734" s="156"/>
      <c r="BA6734" s="156"/>
      <c r="BB6734" s="156"/>
      <c r="BC6734" s="156" t="s">
        <v>2201</v>
      </c>
    </row>
    <row r="6735" spans="1:55" x14ac:dyDescent="0.25">
      <c r="A6735" s="174"/>
      <c r="B6735" s="5">
        <v>9240</v>
      </c>
      <c r="C6735" s="156"/>
      <c r="D6735" s="156"/>
      <c r="E6735" s="273">
        <v>12</v>
      </c>
      <c r="F6735" s="253" t="s">
        <v>1793</v>
      </c>
      <c r="G6735" s="274">
        <v>2018</v>
      </c>
      <c r="H6735" s="274"/>
      <c r="I6735" s="156"/>
      <c r="J6735" s="55"/>
      <c r="K6735" s="55"/>
      <c r="L6735" s="6"/>
      <c r="M6735" s="55"/>
      <c r="N6735" s="55"/>
      <c r="O6735" s="55"/>
      <c r="P6735" s="438">
        <v>193</v>
      </c>
      <c r="Q6735" s="438">
        <v>193</v>
      </c>
      <c r="R6735" s="438">
        <v>6</v>
      </c>
      <c r="S6735" s="274" t="s">
        <v>3</v>
      </c>
      <c r="T6735" s="274" t="s">
        <v>44</v>
      </c>
      <c r="U6735" s="274" t="s">
        <v>1345</v>
      </c>
      <c r="V6735" s="160" t="s">
        <v>1923</v>
      </c>
      <c r="W6735" s="274" t="s">
        <v>2212</v>
      </c>
      <c r="X6735" s="274" t="s">
        <v>3302</v>
      </c>
      <c r="Y6735" s="156"/>
      <c r="Z6735" s="156"/>
      <c r="AA6735" s="274">
        <v>42.213299999999997</v>
      </c>
      <c r="AB6735" s="274">
        <v>-123.295</v>
      </c>
      <c r="AC6735" s="274" t="s">
        <v>45</v>
      </c>
      <c r="AD6735" s="156"/>
      <c r="AE6735" s="275" t="s">
        <v>2255</v>
      </c>
      <c r="AF6735" s="156" t="str">
        <f t="shared" si="164"/>
        <v>ex Geranium 'Roseanne'</v>
      </c>
      <c r="AG6735" s="274" t="s">
        <v>1649</v>
      </c>
      <c r="AH6735" s="274" t="s">
        <v>1649</v>
      </c>
      <c r="AI6735" s="156"/>
      <c r="AJ6735" s="156"/>
      <c r="AK6735" s="156"/>
      <c r="AL6735" s="156"/>
      <c r="AM6735" s="156"/>
      <c r="AN6735" s="156"/>
      <c r="AO6735" s="156"/>
      <c r="AP6735" s="156"/>
      <c r="AQ6735" s="156"/>
      <c r="AR6735" s="156"/>
      <c r="AS6735" s="156"/>
      <c r="AT6735" s="156"/>
      <c r="AU6735" s="156"/>
      <c r="AV6735" s="156"/>
      <c r="AW6735" s="156"/>
      <c r="AX6735" s="156"/>
      <c r="AY6735" s="156"/>
      <c r="AZ6735" s="156"/>
      <c r="BA6735" s="156"/>
      <c r="BB6735" s="156"/>
      <c r="BC6735" s="156" t="s">
        <v>2201</v>
      </c>
    </row>
    <row r="6736" spans="1:55" x14ac:dyDescent="0.25">
      <c r="A6736" s="174"/>
      <c r="B6736" s="5">
        <v>9241</v>
      </c>
      <c r="C6736" s="156"/>
      <c r="D6736" s="156"/>
      <c r="E6736" s="273">
        <v>12</v>
      </c>
      <c r="F6736" s="253" t="s">
        <v>1793</v>
      </c>
      <c r="G6736" s="274">
        <v>2018</v>
      </c>
      <c r="H6736" s="274"/>
      <c r="I6736" s="156"/>
      <c r="J6736" s="55"/>
      <c r="K6736" s="55"/>
      <c r="L6736" s="6"/>
      <c r="M6736" s="55"/>
      <c r="N6736" s="55"/>
      <c r="O6736" s="55"/>
      <c r="P6736" s="438">
        <v>193</v>
      </c>
      <c r="Q6736" s="438">
        <v>193</v>
      </c>
      <c r="R6736" s="438">
        <v>7</v>
      </c>
      <c r="S6736" s="274" t="s">
        <v>3</v>
      </c>
      <c r="T6736" s="274" t="s">
        <v>44</v>
      </c>
      <c r="U6736" s="274" t="s">
        <v>1345</v>
      </c>
      <c r="V6736" s="160" t="s">
        <v>1923</v>
      </c>
      <c r="W6736" s="274" t="s">
        <v>2212</v>
      </c>
      <c r="X6736" s="274" t="s">
        <v>3302</v>
      </c>
      <c r="Y6736" s="156"/>
      <c r="Z6736" s="156"/>
      <c r="AA6736" s="274">
        <v>42.213299999999997</v>
      </c>
      <c r="AB6736" s="274">
        <v>-123.295</v>
      </c>
      <c r="AC6736" s="274" t="s">
        <v>45</v>
      </c>
      <c r="AD6736" s="156"/>
      <c r="AE6736" s="275" t="s">
        <v>2255</v>
      </c>
      <c r="AF6736" s="156" t="str">
        <f t="shared" si="164"/>
        <v>ex Geranium 'Roseanne'</v>
      </c>
      <c r="AG6736" s="274" t="s">
        <v>1649</v>
      </c>
      <c r="AH6736" s="274" t="s">
        <v>1649</v>
      </c>
      <c r="AI6736" s="156"/>
      <c r="AJ6736" s="156"/>
      <c r="AK6736" s="156"/>
      <c r="AL6736" s="156"/>
      <c r="AM6736" s="156"/>
      <c r="AN6736" s="156"/>
      <c r="AO6736" s="156"/>
      <c r="AP6736" s="156"/>
      <c r="AQ6736" s="156"/>
      <c r="AR6736" s="156"/>
      <c r="AS6736" s="156"/>
      <c r="AT6736" s="156"/>
      <c r="AU6736" s="156"/>
      <c r="AV6736" s="156"/>
      <c r="AW6736" s="156"/>
      <c r="AX6736" s="156"/>
      <c r="AY6736" s="156"/>
      <c r="AZ6736" s="156"/>
      <c r="BA6736" s="156"/>
      <c r="BB6736" s="156"/>
      <c r="BC6736" s="156" t="s">
        <v>2201</v>
      </c>
    </row>
    <row r="6737" spans="1:55" x14ac:dyDescent="0.25">
      <c r="A6737" s="174"/>
      <c r="B6737" s="5">
        <v>9242</v>
      </c>
      <c r="C6737" s="156"/>
      <c r="D6737" s="156"/>
      <c r="E6737" s="273">
        <v>12</v>
      </c>
      <c r="F6737" s="253" t="s">
        <v>1793</v>
      </c>
      <c r="G6737" s="274">
        <v>2018</v>
      </c>
      <c r="H6737" s="274"/>
      <c r="I6737" s="156"/>
      <c r="J6737" s="55"/>
      <c r="K6737" s="55"/>
      <c r="L6737" s="6"/>
      <c r="M6737" s="55"/>
      <c r="N6737" s="55"/>
      <c r="O6737" s="55"/>
      <c r="P6737" s="438">
        <v>193</v>
      </c>
      <c r="Q6737" s="438">
        <v>193</v>
      </c>
      <c r="R6737" s="438">
        <v>8</v>
      </c>
      <c r="S6737" s="274" t="s">
        <v>3</v>
      </c>
      <c r="T6737" s="274" t="s">
        <v>44</v>
      </c>
      <c r="U6737" s="274" t="s">
        <v>1345</v>
      </c>
      <c r="V6737" s="160" t="s">
        <v>1923</v>
      </c>
      <c r="W6737" s="274" t="s">
        <v>2212</v>
      </c>
      <c r="X6737" s="274" t="s">
        <v>3302</v>
      </c>
      <c r="Y6737" s="156"/>
      <c r="Z6737" s="156"/>
      <c r="AA6737" s="274">
        <v>42.213299999999997</v>
      </c>
      <c r="AB6737" s="274">
        <v>-123.295</v>
      </c>
      <c r="AC6737" s="274" t="s">
        <v>45</v>
      </c>
      <c r="AD6737" s="156"/>
      <c r="AE6737" s="275" t="s">
        <v>2255</v>
      </c>
      <c r="AF6737" s="156" t="str">
        <f t="shared" si="164"/>
        <v>ex Geranium 'Roseanne'</v>
      </c>
      <c r="AG6737" s="274" t="s">
        <v>1649</v>
      </c>
      <c r="AH6737" s="274" t="s">
        <v>1649</v>
      </c>
      <c r="AI6737" s="156"/>
      <c r="AJ6737" s="156"/>
      <c r="AK6737" s="156"/>
      <c r="AL6737" s="156"/>
      <c r="AM6737" s="156"/>
      <c r="AN6737" s="156"/>
      <c r="AO6737" s="156"/>
      <c r="AP6737" s="156"/>
      <c r="AQ6737" s="156"/>
      <c r="AR6737" s="156"/>
      <c r="AS6737" s="156"/>
      <c r="AT6737" s="156"/>
      <c r="AU6737" s="156"/>
      <c r="AV6737" s="156"/>
      <c r="AW6737" s="156"/>
      <c r="AX6737" s="156"/>
      <c r="AY6737" s="156"/>
      <c r="AZ6737" s="156"/>
      <c r="BA6737" s="156"/>
      <c r="BB6737" s="156"/>
      <c r="BC6737" s="156" t="s">
        <v>2201</v>
      </c>
    </row>
    <row r="6738" spans="1:55" x14ac:dyDescent="0.25">
      <c r="A6738" s="174"/>
      <c r="B6738" s="5">
        <v>9243</v>
      </c>
      <c r="C6738" s="156"/>
      <c r="D6738" s="156"/>
      <c r="E6738" s="273">
        <v>13</v>
      </c>
      <c r="F6738" s="253" t="s">
        <v>1793</v>
      </c>
      <c r="G6738" s="274">
        <v>2018</v>
      </c>
      <c r="H6738" s="274"/>
      <c r="I6738" s="156"/>
      <c r="J6738" s="55"/>
      <c r="K6738" s="55"/>
      <c r="L6738" s="6"/>
      <c r="M6738" s="55"/>
      <c r="N6738" s="55"/>
      <c r="O6738" s="55"/>
      <c r="P6738" s="438">
        <v>194</v>
      </c>
      <c r="Q6738" s="438">
        <v>194</v>
      </c>
      <c r="R6738" s="438">
        <v>1</v>
      </c>
      <c r="S6738" s="274" t="s">
        <v>3</v>
      </c>
      <c r="T6738" s="274" t="s">
        <v>44</v>
      </c>
      <c r="U6738" s="274" t="s">
        <v>1345</v>
      </c>
      <c r="V6738" s="160" t="s">
        <v>1923</v>
      </c>
      <c r="W6738" s="274" t="s">
        <v>2212</v>
      </c>
      <c r="X6738" s="274" t="s">
        <v>3302</v>
      </c>
      <c r="Y6738" s="156"/>
      <c r="Z6738" s="156"/>
      <c r="AA6738" s="274">
        <v>42.213299999999997</v>
      </c>
      <c r="AB6738" s="274">
        <v>-123.295</v>
      </c>
      <c r="AC6738" s="274" t="s">
        <v>45</v>
      </c>
      <c r="AD6738" s="156"/>
      <c r="AE6738" s="275" t="s">
        <v>2247</v>
      </c>
      <c r="AF6738" s="156" t="str">
        <f t="shared" si="164"/>
        <v>ex Solidago rigida</v>
      </c>
      <c r="AG6738" s="274" t="s">
        <v>1649</v>
      </c>
      <c r="AH6738" s="274" t="s">
        <v>1649</v>
      </c>
      <c r="AI6738" s="156"/>
      <c r="AJ6738" s="156"/>
      <c r="AK6738" s="156"/>
      <c r="AL6738" s="156"/>
      <c r="AM6738" s="156"/>
      <c r="AN6738" s="156"/>
      <c r="AO6738" s="156"/>
      <c r="AP6738" s="156"/>
      <c r="AQ6738" s="156"/>
      <c r="AR6738" s="156"/>
      <c r="AS6738" s="156"/>
      <c r="AT6738" s="156"/>
      <c r="AU6738" s="156"/>
      <c r="AV6738" s="156"/>
      <c r="AW6738" s="156"/>
      <c r="AX6738" s="156"/>
      <c r="AY6738" s="156"/>
      <c r="AZ6738" s="156"/>
      <c r="BA6738" s="156"/>
      <c r="BB6738" s="156"/>
      <c r="BC6738" s="156" t="s">
        <v>2202</v>
      </c>
    </row>
    <row r="6739" spans="1:55" x14ac:dyDescent="0.25">
      <c r="A6739" s="174"/>
      <c r="B6739" s="5">
        <v>9244</v>
      </c>
      <c r="C6739" s="156"/>
      <c r="D6739" s="156"/>
      <c r="E6739" s="273">
        <v>13</v>
      </c>
      <c r="F6739" s="253" t="s">
        <v>1793</v>
      </c>
      <c r="G6739" s="274">
        <v>2018</v>
      </c>
      <c r="H6739" s="274"/>
      <c r="I6739" s="156"/>
      <c r="J6739" s="55"/>
      <c r="K6739" s="55"/>
      <c r="L6739" s="6"/>
      <c r="M6739" s="55"/>
      <c r="N6739" s="55"/>
      <c r="O6739" s="55"/>
      <c r="P6739" s="438">
        <v>194</v>
      </c>
      <c r="Q6739" s="438">
        <v>194</v>
      </c>
      <c r="R6739" s="438">
        <v>2</v>
      </c>
      <c r="S6739" s="274" t="s">
        <v>3</v>
      </c>
      <c r="T6739" s="274" t="s">
        <v>44</v>
      </c>
      <c r="U6739" s="274" t="s">
        <v>1345</v>
      </c>
      <c r="V6739" s="160" t="s">
        <v>1923</v>
      </c>
      <c r="W6739" s="274" t="s">
        <v>2212</v>
      </c>
      <c r="X6739" s="274" t="s">
        <v>3302</v>
      </c>
      <c r="Y6739" s="156"/>
      <c r="Z6739" s="156"/>
      <c r="AA6739" s="274">
        <v>42.213299999999997</v>
      </c>
      <c r="AB6739" s="274">
        <v>-123.295</v>
      </c>
      <c r="AC6739" s="274" t="s">
        <v>45</v>
      </c>
      <c r="AD6739" s="156"/>
      <c r="AE6739" s="275" t="s">
        <v>2247</v>
      </c>
      <c r="AF6739" s="156" t="str">
        <f t="shared" si="164"/>
        <v>ex Solidago rigida</v>
      </c>
      <c r="AG6739" s="274" t="s">
        <v>1649</v>
      </c>
      <c r="AH6739" s="274" t="s">
        <v>1649</v>
      </c>
      <c r="AI6739" s="156"/>
      <c r="AJ6739" s="156"/>
      <c r="AK6739" s="156"/>
      <c r="AL6739" s="156"/>
      <c r="AM6739" s="156"/>
      <c r="AN6739" s="156"/>
      <c r="AO6739" s="156"/>
      <c r="AP6739" s="156"/>
      <c r="AQ6739" s="156"/>
      <c r="AR6739" s="156"/>
      <c r="AS6739" s="156"/>
      <c r="AT6739" s="156"/>
      <c r="AU6739" s="156"/>
      <c r="AV6739" s="156"/>
      <c r="AW6739" s="156"/>
      <c r="AX6739" s="156"/>
      <c r="AY6739" s="156"/>
      <c r="AZ6739" s="156"/>
      <c r="BA6739" s="156"/>
      <c r="BB6739" s="156"/>
      <c r="BC6739" s="156" t="s">
        <v>2202</v>
      </c>
    </row>
    <row r="6740" spans="1:55" x14ac:dyDescent="0.25">
      <c r="A6740" s="174"/>
      <c r="B6740" s="5">
        <v>9245</v>
      </c>
      <c r="C6740" s="156"/>
      <c r="D6740" s="156"/>
      <c r="E6740" s="273">
        <v>13</v>
      </c>
      <c r="F6740" s="253" t="s">
        <v>1793</v>
      </c>
      <c r="G6740" s="274">
        <v>2018</v>
      </c>
      <c r="H6740" s="274"/>
      <c r="I6740" s="156"/>
      <c r="J6740" s="55"/>
      <c r="K6740" s="55"/>
      <c r="L6740" s="6"/>
      <c r="M6740" s="55"/>
      <c r="N6740" s="55"/>
      <c r="O6740" s="55"/>
      <c r="P6740" s="438">
        <v>194</v>
      </c>
      <c r="Q6740" s="438">
        <v>194</v>
      </c>
      <c r="R6740" s="438">
        <v>3</v>
      </c>
      <c r="S6740" s="274" t="s">
        <v>3</v>
      </c>
      <c r="T6740" s="274" t="s">
        <v>44</v>
      </c>
      <c r="U6740" s="274" t="s">
        <v>1345</v>
      </c>
      <c r="V6740" s="160" t="s">
        <v>1923</v>
      </c>
      <c r="W6740" s="274" t="s">
        <v>2212</v>
      </c>
      <c r="X6740" s="274" t="s">
        <v>3302</v>
      </c>
      <c r="Y6740" s="156"/>
      <c r="Z6740" s="156"/>
      <c r="AA6740" s="274">
        <v>42.213299999999997</v>
      </c>
      <c r="AB6740" s="274">
        <v>-123.295</v>
      </c>
      <c r="AC6740" s="274" t="s">
        <v>45</v>
      </c>
      <c r="AD6740" s="156"/>
      <c r="AE6740" s="275" t="s">
        <v>2247</v>
      </c>
      <c r="AF6740" s="156" t="str">
        <f t="shared" ref="AF6740:AF6759" si="165">CONCATENATE("ex ", AE6740)</f>
        <v>ex Solidago rigida</v>
      </c>
      <c r="AG6740" s="274" t="s">
        <v>1649</v>
      </c>
      <c r="AH6740" s="274" t="s">
        <v>1649</v>
      </c>
      <c r="AI6740" s="156"/>
      <c r="AJ6740" s="156"/>
      <c r="AK6740" s="156"/>
      <c r="AL6740" s="156"/>
      <c r="AM6740" s="156"/>
      <c r="AN6740" s="156"/>
      <c r="AO6740" s="156"/>
      <c r="AP6740" s="156"/>
      <c r="AQ6740" s="156"/>
      <c r="AR6740" s="156"/>
      <c r="AS6740" s="156"/>
      <c r="AT6740" s="156"/>
      <c r="AU6740" s="156"/>
      <c r="AV6740" s="156"/>
      <c r="AW6740" s="156"/>
      <c r="AX6740" s="156"/>
      <c r="AY6740" s="156"/>
      <c r="AZ6740" s="156"/>
      <c r="BA6740" s="156"/>
      <c r="BB6740" s="156"/>
      <c r="BC6740" s="156" t="s">
        <v>2202</v>
      </c>
    </row>
    <row r="6741" spans="1:55" x14ac:dyDescent="0.25">
      <c r="A6741" s="174"/>
      <c r="B6741" s="5">
        <v>9246</v>
      </c>
      <c r="C6741" s="156"/>
      <c r="D6741" s="156"/>
      <c r="E6741" s="273">
        <v>13</v>
      </c>
      <c r="F6741" s="253" t="s">
        <v>1793</v>
      </c>
      <c r="G6741" s="274">
        <v>2018</v>
      </c>
      <c r="H6741" s="274"/>
      <c r="I6741" s="156"/>
      <c r="J6741" s="55"/>
      <c r="K6741" s="55"/>
      <c r="L6741" s="6"/>
      <c r="M6741" s="55"/>
      <c r="N6741" s="55"/>
      <c r="O6741" s="55"/>
      <c r="P6741" s="438">
        <v>194</v>
      </c>
      <c r="Q6741" s="438">
        <v>194</v>
      </c>
      <c r="R6741" s="438">
        <v>4</v>
      </c>
      <c r="S6741" s="274" t="s">
        <v>3</v>
      </c>
      <c r="T6741" s="274" t="s">
        <v>44</v>
      </c>
      <c r="U6741" s="274" t="s">
        <v>1345</v>
      </c>
      <c r="V6741" s="160" t="s">
        <v>1923</v>
      </c>
      <c r="W6741" s="274" t="s">
        <v>2212</v>
      </c>
      <c r="X6741" s="274" t="s">
        <v>3302</v>
      </c>
      <c r="Y6741" s="156"/>
      <c r="Z6741" s="156"/>
      <c r="AA6741" s="274">
        <v>42.213299999999997</v>
      </c>
      <c r="AB6741" s="274">
        <v>-123.295</v>
      </c>
      <c r="AC6741" s="274" t="s">
        <v>45</v>
      </c>
      <c r="AD6741" s="156"/>
      <c r="AE6741" s="275" t="s">
        <v>2247</v>
      </c>
      <c r="AF6741" s="156" t="str">
        <f t="shared" si="165"/>
        <v>ex Solidago rigida</v>
      </c>
      <c r="AG6741" s="274" t="s">
        <v>1649</v>
      </c>
      <c r="AH6741" s="274" t="s">
        <v>1649</v>
      </c>
      <c r="AI6741" s="156"/>
      <c r="AJ6741" s="156"/>
      <c r="AK6741" s="156"/>
      <c r="AL6741" s="156"/>
      <c r="AM6741" s="156"/>
      <c r="AN6741" s="156"/>
      <c r="AO6741" s="156"/>
      <c r="AP6741" s="156"/>
      <c r="AQ6741" s="156"/>
      <c r="AR6741" s="156"/>
      <c r="AS6741" s="156"/>
      <c r="AT6741" s="156"/>
      <c r="AU6741" s="156"/>
      <c r="AV6741" s="156"/>
      <c r="AW6741" s="156"/>
      <c r="AX6741" s="156"/>
      <c r="AY6741" s="156"/>
      <c r="AZ6741" s="156"/>
      <c r="BA6741" s="156"/>
      <c r="BB6741" s="156"/>
      <c r="BC6741" s="156" t="s">
        <v>2202</v>
      </c>
    </row>
    <row r="6742" spans="1:55" x14ac:dyDescent="0.25">
      <c r="A6742" s="174"/>
      <c r="B6742" s="5">
        <v>9247</v>
      </c>
      <c r="C6742" s="156"/>
      <c r="D6742" s="156"/>
      <c r="E6742" s="273">
        <v>13</v>
      </c>
      <c r="F6742" s="253" t="s">
        <v>1793</v>
      </c>
      <c r="G6742" s="274">
        <v>2018</v>
      </c>
      <c r="H6742" s="274"/>
      <c r="I6742" s="156"/>
      <c r="J6742" s="55"/>
      <c r="K6742" s="55"/>
      <c r="L6742" s="6"/>
      <c r="M6742" s="55"/>
      <c r="N6742" s="55"/>
      <c r="O6742" s="55"/>
      <c r="P6742" s="438">
        <v>194</v>
      </c>
      <c r="Q6742" s="438">
        <v>194</v>
      </c>
      <c r="R6742" s="438">
        <v>5</v>
      </c>
      <c r="S6742" s="274" t="s">
        <v>3</v>
      </c>
      <c r="T6742" s="274" t="s">
        <v>44</v>
      </c>
      <c r="U6742" s="274" t="s">
        <v>1345</v>
      </c>
      <c r="V6742" s="160" t="s">
        <v>1923</v>
      </c>
      <c r="W6742" s="274" t="s">
        <v>2212</v>
      </c>
      <c r="X6742" s="274" t="s">
        <v>3302</v>
      </c>
      <c r="Y6742" s="156"/>
      <c r="Z6742" s="156"/>
      <c r="AA6742" s="274">
        <v>42.213299999999997</v>
      </c>
      <c r="AB6742" s="274">
        <v>-123.295</v>
      </c>
      <c r="AC6742" s="274" t="s">
        <v>45</v>
      </c>
      <c r="AD6742" s="156"/>
      <c r="AE6742" s="275" t="s">
        <v>2247</v>
      </c>
      <c r="AF6742" s="156" t="str">
        <f t="shared" si="165"/>
        <v>ex Solidago rigida</v>
      </c>
      <c r="AG6742" s="274" t="s">
        <v>1649</v>
      </c>
      <c r="AH6742" s="274" t="s">
        <v>1649</v>
      </c>
      <c r="AI6742" s="156"/>
      <c r="AJ6742" s="156"/>
      <c r="AK6742" s="156"/>
      <c r="AL6742" s="156"/>
      <c r="AM6742" s="156"/>
      <c r="AN6742" s="156"/>
      <c r="AO6742" s="156"/>
      <c r="AP6742" s="156"/>
      <c r="AQ6742" s="156"/>
      <c r="AR6742" s="156"/>
      <c r="AS6742" s="156"/>
      <c r="AT6742" s="156"/>
      <c r="AU6742" s="156"/>
      <c r="AV6742" s="156"/>
      <c r="AW6742" s="156"/>
      <c r="AX6742" s="156"/>
      <c r="AY6742" s="156"/>
      <c r="AZ6742" s="156"/>
      <c r="BA6742" s="156"/>
      <c r="BB6742" s="156"/>
      <c r="BC6742" s="156" t="s">
        <v>2202</v>
      </c>
    </row>
    <row r="6743" spans="1:55" x14ac:dyDescent="0.25">
      <c r="A6743" s="174"/>
      <c r="B6743" s="5">
        <v>9248</v>
      </c>
      <c r="C6743" s="156"/>
      <c r="D6743" s="156"/>
      <c r="E6743" s="273">
        <v>13</v>
      </c>
      <c r="F6743" s="253" t="s">
        <v>1793</v>
      </c>
      <c r="G6743" s="274">
        <v>2018</v>
      </c>
      <c r="H6743" s="274"/>
      <c r="I6743" s="156"/>
      <c r="J6743" s="55"/>
      <c r="K6743" s="55"/>
      <c r="L6743" s="6"/>
      <c r="M6743" s="55"/>
      <c r="N6743" s="55"/>
      <c r="O6743" s="55"/>
      <c r="P6743" s="438">
        <v>194</v>
      </c>
      <c r="Q6743" s="438">
        <v>194</v>
      </c>
      <c r="R6743" s="438">
        <v>6</v>
      </c>
      <c r="S6743" s="274" t="s">
        <v>3</v>
      </c>
      <c r="T6743" s="274" t="s">
        <v>44</v>
      </c>
      <c r="U6743" s="274" t="s">
        <v>1345</v>
      </c>
      <c r="V6743" s="160" t="s">
        <v>1923</v>
      </c>
      <c r="W6743" s="274" t="s">
        <v>2212</v>
      </c>
      <c r="X6743" s="274" t="s">
        <v>3302</v>
      </c>
      <c r="Y6743" s="156"/>
      <c r="Z6743" s="156"/>
      <c r="AA6743" s="274">
        <v>42.213299999999997</v>
      </c>
      <c r="AB6743" s="274">
        <v>-123.295</v>
      </c>
      <c r="AC6743" s="274" t="s">
        <v>45</v>
      </c>
      <c r="AD6743" s="156"/>
      <c r="AE6743" s="275" t="s">
        <v>2247</v>
      </c>
      <c r="AF6743" s="156" t="str">
        <f t="shared" si="165"/>
        <v>ex Solidago rigida</v>
      </c>
      <c r="AG6743" s="274" t="s">
        <v>1649</v>
      </c>
      <c r="AH6743" s="274" t="s">
        <v>1649</v>
      </c>
      <c r="AI6743" s="156"/>
      <c r="AJ6743" s="156"/>
      <c r="AK6743" s="156"/>
      <c r="AL6743" s="156"/>
      <c r="AM6743" s="156"/>
      <c r="AN6743" s="156"/>
      <c r="AO6743" s="156"/>
      <c r="AP6743" s="156"/>
      <c r="AQ6743" s="156"/>
      <c r="AR6743" s="156"/>
      <c r="AS6743" s="156"/>
      <c r="AT6743" s="156"/>
      <c r="AU6743" s="156"/>
      <c r="AV6743" s="156"/>
      <c r="AW6743" s="156"/>
      <c r="AX6743" s="156"/>
      <c r="AY6743" s="156"/>
      <c r="AZ6743" s="156"/>
      <c r="BA6743" s="156"/>
      <c r="BB6743" s="156"/>
      <c r="BC6743" s="156" t="s">
        <v>2202</v>
      </c>
    </row>
    <row r="6744" spans="1:55" x14ac:dyDescent="0.25">
      <c r="A6744" s="174"/>
      <c r="B6744" s="5">
        <v>9249</v>
      </c>
      <c r="C6744" s="156"/>
      <c r="D6744" s="156"/>
      <c r="E6744" s="273">
        <v>13</v>
      </c>
      <c r="F6744" s="253" t="s">
        <v>1793</v>
      </c>
      <c r="G6744" s="274">
        <v>2018</v>
      </c>
      <c r="H6744" s="274"/>
      <c r="I6744" s="156"/>
      <c r="J6744" s="55"/>
      <c r="K6744" s="55"/>
      <c r="L6744" s="6"/>
      <c r="M6744" s="55"/>
      <c r="N6744" s="55"/>
      <c r="O6744" s="55"/>
      <c r="P6744" s="438">
        <v>194</v>
      </c>
      <c r="Q6744" s="438">
        <v>194</v>
      </c>
      <c r="R6744" s="438">
        <v>7</v>
      </c>
      <c r="S6744" s="274" t="s">
        <v>3</v>
      </c>
      <c r="T6744" s="274" t="s">
        <v>44</v>
      </c>
      <c r="U6744" s="274" t="s">
        <v>1345</v>
      </c>
      <c r="V6744" s="160" t="s">
        <v>1923</v>
      </c>
      <c r="W6744" s="274" t="s">
        <v>2212</v>
      </c>
      <c r="X6744" s="274" t="s">
        <v>3302</v>
      </c>
      <c r="Y6744" s="156"/>
      <c r="Z6744" s="156"/>
      <c r="AA6744" s="274">
        <v>42.213299999999997</v>
      </c>
      <c r="AB6744" s="274">
        <v>-123.295</v>
      </c>
      <c r="AC6744" s="274" t="s">
        <v>45</v>
      </c>
      <c r="AD6744" s="156"/>
      <c r="AE6744" s="275" t="s">
        <v>2247</v>
      </c>
      <c r="AF6744" s="156" t="str">
        <f t="shared" si="165"/>
        <v>ex Solidago rigida</v>
      </c>
      <c r="AG6744" s="274" t="s">
        <v>1649</v>
      </c>
      <c r="AH6744" s="274" t="s">
        <v>1649</v>
      </c>
      <c r="AI6744" s="156"/>
      <c r="AJ6744" s="156"/>
      <c r="AK6744" s="156"/>
      <c r="AL6744" s="156"/>
      <c r="AM6744" s="156"/>
      <c r="AN6744" s="156"/>
      <c r="AO6744" s="156"/>
      <c r="AP6744" s="156"/>
      <c r="AQ6744" s="156"/>
      <c r="AR6744" s="156"/>
      <c r="AS6744" s="156"/>
      <c r="AT6744" s="156"/>
      <c r="AU6744" s="156"/>
      <c r="AV6744" s="156"/>
      <c r="AW6744" s="156"/>
      <c r="AX6744" s="156"/>
      <c r="AY6744" s="156"/>
      <c r="AZ6744" s="156"/>
      <c r="BA6744" s="156"/>
      <c r="BB6744" s="156"/>
      <c r="BC6744" s="156" t="s">
        <v>2202</v>
      </c>
    </row>
    <row r="6745" spans="1:55" x14ac:dyDescent="0.25">
      <c r="A6745" s="174"/>
      <c r="B6745" s="5">
        <v>9250</v>
      </c>
      <c r="C6745" s="156"/>
      <c r="D6745" s="156"/>
      <c r="E6745" s="273">
        <v>13</v>
      </c>
      <c r="F6745" s="253" t="s">
        <v>1793</v>
      </c>
      <c r="G6745" s="274">
        <v>2018</v>
      </c>
      <c r="H6745" s="274"/>
      <c r="I6745" s="156"/>
      <c r="J6745" s="55"/>
      <c r="K6745" s="55"/>
      <c r="L6745" s="6"/>
      <c r="M6745" s="55"/>
      <c r="N6745" s="55"/>
      <c r="O6745" s="55"/>
      <c r="P6745" s="438">
        <v>194</v>
      </c>
      <c r="Q6745" s="438">
        <v>194</v>
      </c>
      <c r="R6745" s="438">
        <v>8</v>
      </c>
      <c r="S6745" s="274" t="s">
        <v>3</v>
      </c>
      <c r="T6745" s="274" t="s">
        <v>44</v>
      </c>
      <c r="U6745" s="274" t="s">
        <v>1345</v>
      </c>
      <c r="V6745" s="160" t="s">
        <v>1923</v>
      </c>
      <c r="W6745" s="274" t="s">
        <v>2212</v>
      </c>
      <c r="X6745" s="274" t="s">
        <v>3302</v>
      </c>
      <c r="Y6745" s="156"/>
      <c r="Z6745" s="156"/>
      <c r="AA6745" s="274">
        <v>42.213299999999997</v>
      </c>
      <c r="AB6745" s="274">
        <v>-123.295</v>
      </c>
      <c r="AC6745" s="274" t="s">
        <v>45</v>
      </c>
      <c r="AD6745" s="156"/>
      <c r="AE6745" s="275" t="s">
        <v>2247</v>
      </c>
      <c r="AF6745" s="156" t="str">
        <f t="shared" si="165"/>
        <v>ex Solidago rigida</v>
      </c>
      <c r="AG6745" s="274" t="s">
        <v>1649</v>
      </c>
      <c r="AH6745" s="274" t="s">
        <v>1649</v>
      </c>
      <c r="AI6745" s="156"/>
      <c r="AJ6745" s="156"/>
      <c r="AK6745" s="156"/>
      <c r="AL6745" s="156"/>
      <c r="AM6745" s="156"/>
      <c r="AN6745" s="156"/>
      <c r="AO6745" s="156"/>
      <c r="AP6745" s="156"/>
      <c r="AQ6745" s="156"/>
      <c r="AR6745" s="156"/>
      <c r="AS6745" s="156"/>
      <c r="AT6745" s="156"/>
      <c r="AU6745" s="156"/>
      <c r="AV6745" s="156"/>
      <c r="AW6745" s="156"/>
      <c r="AX6745" s="156"/>
      <c r="AY6745" s="156"/>
      <c r="AZ6745" s="156"/>
      <c r="BA6745" s="156"/>
      <c r="BB6745" s="156"/>
      <c r="BC6745" s="156" t="s">
        <v>2202</v>
      </c>
    </row>
    <row r="6746" spans="1:55" x14ac:dyDescent="0.25">
      <c r="A6746" s="174"/>
      <c r="B6746" s="5">
        <v>9251</v>
      </c>
      <c r="C6746" s="156"/>
      <c r="D6746" s="156"/>
      <c r="E6746" s="273">
        <v>13</v>
      </c>
      <c r="F6746" s="253" t="s">
        <v>1793</v>
      </c>
      <c r="G6746" s="274">
        <v>2018</v>
      </c>
      <c r="H6746" s="274"/>
      <c r="I6746" s="156"/>
      <c r="J6746" s="55"/>
      <c r="K6746" s="55"/>
      <c r="L6746" s="6"/>
      <c r="M6746" s="55"/>
      <c r="N6746" s="55"/>
      <c r="O6746" s="55"/>
      <c r="P6746" s="438">
        <v>194</v>
      </c>
      <c r="Q6746" s="438">
        <v>194</v>
      </c>
      <c r="R6746" s="438">
        <v>9</v>
      </c>
      <c r="S6746" s="274" t="s">
        <v>3</v>
      </c>
      <c r="T6746" s="274" t="s">
        <v>44</v>
      </c>
      <c r="U6746" s="274" t="s">
        <v>1345</v>
      </c>
      <c r="V6746" s="160" t="s">
        <v>1923</v>
      </c>
      <c r="W6746" s="274" t="s">
        <v>2212</v>
      </c>
      <c r="X6746" s="274" t="s">
        <v>3302</v>
      </c>
      <c r="Y6746" s="156"/>
      <c r="Z6746" s="156"/>
      <c r="AA6746" s="274">
        <v>42.213299999999997</v>
      </c>
      <c r="AB6746" s="274">
        <v>-123.295</v>
      </c>
      <c r="AC6746" s="274" t="s">
        <v>45</v>
      </c>
      <c r="AD6746" s="156"/>
      <c r="AE6746" s="275" t="s">
        <v>2247</v>
      </c>
      <c r="AF6746" s="156" t="str">
        <f t="shared" si="165"/>
        <v>ex Solidago rigida</v>
      </c>
      <c r="AG6746" s="274" t="s">
        <v>1649</v>
      </c>
      <c r="AH6746" s="274" t="s">
        <v>1649</v>
      </c>
      <c r="AI6746" s="156"/>
      <c r="AJ6746" s="156"/>
      <c r="AK6746" s="156"/>
      <c r="AL6746" s="156"/>
      <c r="AM6746" s="156"/>
      <c r="AN6746" s="156"/>
      <c r="AO6746" s="156"/>
      <c r="AP6746" s="156"/>
      <c r="AQ6746" s="156"/>
      <c r="AR6746" s="156"/>
      <c r="AS6746" s="156"/>
      <c r="AT6746" s="156"/>
      <c r="AU6746" s="156"/>
      <c r="AV6746" s="156"/>
      <c r="AW6746" s="156"/>
      <c r="AX6746" s="156"/>
      <c r="AY6746" s="156"/>
      <c r="AZ6746" s="156"/>
      <c r="BA6746" s="156"/>
      <c r="BB6746" s="156"/>
      <c r="BC6746" s="156" t="s">
        <v>2202</v>
      </c>
    </row>
    <row r="6747" spans="1:55" x14ac:dyDescent="0.25">
      <c r="A6747" s="174"/>
      <c r="B6747" s="5">
        <v>9252</v>
      </c>
      <c r="C6747" s="156"/>
      <c r="D6747" s="156"/>
      <c r="E6747" s="273">
        <v>13</v>
      </c>
      <c r="F6747" s="253" t="s">
        <v>1793</v>
      </c>
      <c r="G6747" s="274">
        <v>2018</v>
      </c>
      <c r="H6747" s="274"/>
      <c r="I6747" s="156"/>
      <c r="J6747" s="55"/>
      <c r="K6747" s="55"/>
      <c r="L6747" s="6"/>
      <c r="M6747" s="55"/>
      <c r="N6747" s="55"/>
      <c r="O6747" s="55"/>
      <c r="P6747" s="438">
        <v>195</v>
      </c>
      <c r="Q6747" s="438">
        <v>195</v>
      </c>
      <c r="R6747" s="438">
        <v>1</v>
      </c>
      <c r="S6747" s="274" t="s">
        <v>3</v>
      </c>
      <c r="T6747" s="274" t="s">
        <v>44</v>
      </c>
      <c r="U6747" s="274" t="s">
        <v>1345</v>
      </c>
      <c r="V6747" s="160" t="s">
        <v>1923</v>
      </c>
      <c r="W6747" s="274" t="s">
        <v>2212</v>
      </c>
      <c r="X6747" s="274" t="s">
        <v>3302</v>
      </c>
      <c r="Y6747" s="156"/>
      <c r="Z6747" s="156"/>
      <c r="AA6747" s="274">
        <v>42.213299999999997</v>
      </c>
      <c r="AB6747" s="274">
        <v>-123.295</v>
      </c>
      <c r="AC6747" s="274" t="s">
        <v>45</v>
      </c>
      <c r="AD6747" s="156"/>
      <c r="AE6747" s="275" t="s">
        <v>2253</v>
      </c>
      <c r="AF6747" s="156" t="str">
        <f t="shared" si="165"/>
        <v>ex Solidago canadensis</v>
      </c>
      <c r="AG6747" s="274" t="s">
        <v>1649</v>
      </c>
      <c r="AH6747" s="274" t="s">
        <v>1649</v>
      </c>
      <c r="AI6747" s="156"/>
      <c r="AJ6747" s="156"/>
      <c r="AK6747" s="156"/>
      <c r="AL6747" s="156"/>
      <c r="AM6747" s="156"/>
      <c r="AN6747" s="156"/>
      <c r="AO6747" s="156"/>
      <c r="AP6747" s="156"/>
      <c r="AQ6747" s="156"/>
      <c r="AR6747" s="156"/>
      <c r="AS6747" s="156"/>
      <c r="AT6747" s="156"/>
      <c r="AU6747" s="156"/>
      <c r="AV6747" s="156"/>
      <c r="AW6747" s="156"/>
      <c r="AX6747" s="156"/>
      <c r="AY6747" s="156"/>
      <c r="AZ6747" s="156"/>
      <c r="BA6747" s="156"/>
      <c r="BB6747" s="156"/>
      <c r="BC6747" s="156" t="s">
        <v>2202</v>
      </c>
    </row>
    <row r="6748" spans="1:55" x14ac:dyDescent="0.25">
      <c r="A6748" s="174"/>
      <c r="B6748" s="5">
        <v>9253</v>
      </c>
      <c r="C6748" s="156"/>
      <c r="D6748" s="156"/>
      <c r="E6748" s="273">
        <v>13</v>
      </c>
      <c r="F6748" s="253" t="s">
        <v>1793</v>
      </c>
      <c r="G6748" s="274">
        <v>2018</v>
      </c>
      <c r="H6748" s="274"/>
      <c r="I6748" s="156"/>
      <c r="J6748" s="55"/>
      <c r="K6748" s="55"/>
      <c r="L6748" s="6"/>
      <c r="M6748" s="55"/>
      <c r="N6748" s="55"/>
      <c r="O6748" s="55"/>
      <c r="P6748" s="438">
        <v>195</v>
      </c>
      <c r="Q6748" s="438">
        <v>195</v>
      </c>
      <c r="R6748" s="438">
        <v>2</v>
      </c>
      <c r="S6748" s="274" t="s">
        <v>3</v>
      </c>
      <c r="T6748" s="274" t="s">
        <v>44</v>
      </c>
      <c r="U6748" s="274" t="s">
        <v>1345</v>
      </c>
      <c r="V6748" s="160" t="s">
        <v>1923</v>
      </c>
      <c r="W6748" s="274" t="s">
        <v>2212</v>
      </c>
      <c r="X6748" s="274" t="s">
        <v>3302</v>
      </c>
      <c r="Y6748" s="156"/>
      <c r="Z6748" s="156"/>
      <c r="AA6748" s="274">
        <v>42.213299999999997</v>
      </c>
      <c r="AB6748" s="274">
        <v>-123.295</v>
      </c>
      <c r="AC6748" s="274" t="s">
        <v>45</v>
      </c>
      <c r="AD6748" s="156"/>
      <c r="AE6748" s="275" t="s">
        <v>2253</v>
      </c>
      <c r="AF6748" s="156" t="str">
        <f t="shared" si="165"/>
        <v>ex Solidago canadensis</v>
      </c>
      <c r="AG6748" s="274" t="s">
        <v>1649</v>
      </c>
      <c r="AH6748" s="274" t="s">
        <v>1649</v>
      </c>
      <c r="AI6748" s="156"/>
      <c r="AJ6748" s="156"/>
      <c r="AK6748" s="156"/>
      <c r="AL6748" s="156"/>
      <c r="AM6748" s="156"/>
      <c r="AN6748" s="156"/>
      <c r="AO6748" s="156"/>
      <c r="AP6748" s="156"/>
      <c r="AQ6748" s="156"/>
      <c r="AR6748" s="156"/>
      <c r="AS6748" s="156"/>
      <c r="AT6748" s="156"/>
      <c r="AU6748" s="156"/>
      <c r="AV6748" s="156"/>
      <c r="AW6748" s="156"/>
      <c r="AX6748" s="156"/>
      <c r="AY6748" s="156"/>
      <c r="AZ6748" s="156"/>
      <c r="BA6748" s="156"/>
      <c r="BB6748" s="156"/>
      <c r="BC6748" s="156" t="s">
        <v>2202</v>
      </c>
    </row>
    <row r="6749" spans="1:55" x14ac:dyDescent="0.25">
      <c r="A6749" s="174"/>
      <c r="B6749" s="5">
        <v>9254</v>
      </c>
      <c r="C6749" s="156"/>
      <c r="D6749" s="156"/>
      <c r="E6749" s="273">
        <v>13</v>
      </c>
      <c r="F6749" s="253" t="s">
        <v>1793</v>
      </c>
      <c r="G6749" s="274">
        <v>2018</v>
      </c>
      <c r="H6749" s="274"/>
      <c r="I6749" s="156"/>
      <c r="J6749" s="55"/>
      <c r="K6749" s="55"/>
      <c r="L6749" s="6"/>
      <c r="M6749" s="55"/>
      <c r="N6749" s="55"/>
      <c r="O6749" s="55"/>
      <c r="P6749" s="438">
        <v>195</v>
      </c>
      <c r="Q6749" s="438">
        <v>195</v>
      </c>
      <c r="R6749" s="438">
        <v>3</v>
      </c>
      <c r="S6749" s="274" t="s">
        <v>3</v>
      </c>
      <c r="T6749" s="274" t="s">
        <v>44</v>
      </c>
      <c r="U6749" s="274" t="s">
        <v>1345</v>
      </c>
      <c r="V6749" s="160" t="s">
        <v>1923</v>
      </c>
      <c r="W6749" s="274" t="s">
        <v>2212</v>
      </c>
      <c r="X6749" s="274" t="s">
        <v>3302</v>
      </c>
      <c r="Y6749" s="156"/>
      <c r="Z6749" s="156"/>
      <c r="AA6749" s="274">
        <v>42.213299999999997</v>
      </c>
      <c r="AB6749" s="274">
        <v>-123.295</v>
      </c>
      <c r="AC6749" s="274" t="s">
        <v>45</v>
      </c>
      <c r="AD6749" s="156"/>
      <c r="AE6749" s="275" t="s">
        <v>2253</v>
      </c>
      <c r="AF6749" s="156" t="str">
        <f t="shared" si="165"/>
        <v>ex Solidago canadensis</v>
      </c>
      <c r="AG6749" s="274" t="s">
        <v>1649</v>
      </c>
      <c r="AH6749" s="274" t="s">
        <v>1649</v>
      </c>
      <c r="AI6749" s="156"/>
      <c r="AJ6749" s="156"/>
      <c r="AK6749" s="156"/>
      <c r="AL6749" s="156"/>
      <c r="AM6749" s="156"/>
      <c r="AN6749" s="156"/>
      <c r="AO6749" s="156"/>
      <c r="AP6749" s="156"/>
      <c r="AQ6749" s="156"/>
      <c r="AR6749" s="156"/>
      <c r="AS6749" s="156"/>
      <c r="AT6749" s="156"/>
      <c r="AU6749" s="156"/>
      <c r="AV6749" s="156"/>
      <c r="AW6749" s="156"/>
      <c r="AX6749" s="156"/>
      <c r="AY6749" s="156"/>
      <c r="AZ6749" s="156"/>
      <c r="BA6749" s="156"/>
      <c r="BB6749" s="156"/>
      <c r="BC6749" s="156" t="s">
        <v>2202</v>
      </c>
    </row>
    <row r="6750" spans="1:55" x14ac:dyDescent="0.25">
      <c r="A6750" s="174"/>
      <c r="B6750" s="5">
        <v>9255</v>
      </c>
      <c r="C6750" s="156"/>
      <c r="D6750" s="156"/>
      <c r="E6750" s="273">
        <v>13</v>
      </c>
      <c r="F6750" s="253" t="s">
        <v>1793</v>
      </c>
      <c r="G6750" s="274">
        <v>2018</v>
      </c>
      <c r="H6750" s="274"/>
      <c r="I6750" s="156"/>
      <c r="J6750" s="55"/>
      <c r="K6750" s="55"/>
      <c r="L6750" s="6"/>
      <c r="M6750" s="55"/>
      <c r="N6750" s="55"/>
      <c r="O6750" s="55"/>
      <c r="P6750" s="438">
        <v>196</v>
      </c>
      <c r="Q6750" s="438">
        <v>196</v>
      </c>
      <c r="R6750" s="438">
        <v>1</v>
      </c>
      <c r="S6750" s="274" t="s">
        <v>3</v>
      </c>
      <c r="T6750" s="274" t="s">
        <v>44</v>
      </c>
      <c r="U6750" s="274" t="s">
        <v>1345</v>
      </c>
      <c r="V6750" s="160" t="s">
        <v>1923</v>
      </c>
      <c r="W6750" s="274" t="s">
        <v>2212</v>
      </c>
      <c r="X6750" s="274" t="s">
        <v>3302</v>
      </c>
      <c r="Y6750" s="156"/>
      <c r="Z6750" s="156"/>
      <c r="AA6750" s="274">
        <v>42.213299999999997</v>
      </c>
      <c r="AB6750" s="274">
        <v>-123.295</v>
      </c>
      <c r="AC6750" s="274" t="s">
        <v>45</v>
      </c>
      <c r="AD6750" s="156"/>
      <c r="AE6750" s="275" t="s">
        <v>1629</v>
      </c>
      <c r="AF6750" s="156" t="str">
        <f t="shared" si="165"/>
        <v>ex Echinacea purpurea</v>
      </c>
      <c r="AG6750" s="274" t="s">
        <v>1649</v>
      </c>
      <c r="AH6750" s="274" t="s">
        <v>1649</v>
      </c>
      <c r="AI6750" s="156"/>
      <c r="AJ6750" s="156"/>
      <c r="AK6750" s="156"/>
      <c r="AL6750" s="156"/>
      <c r="AM6750" s="156"/>
      <c r="AN6750" s="156"/>
      <c r="AO6750" s="156"/>
      <c r="AP6750" s="156"/>
      <c r="AQ6750" s="156"/>
      <c r="AR6750" s="156"/>
      <c r="AS6750" s="156"/>
      <c r="AT6750" s="156"/>
      <c r="AU6750" s="156"/>
      <c r="AV6750" s="156"/>
      <c r="AW6750" s="156"/>
      <c r="AX6750" s="156"/>
      <c r="AY6750" s="156"/>
      <c r="AZ6750" s="156"/>
      <c r="BA6750" s="156"/>
      <c r="BB6750" s="156"/>
      <c r="BC6750" s="156" t="s">
        <v>2202</v>
      </c>
    </row>
    <row r="6751" spans="1:55" x14ac:dyDescent="0.25">
      <c r="A6751" s="174"/>
      <c r="B6751" s="5">
        <v>9256</v>
      </c>
      <c r="C6751" s="156"/>
      <c r="D6751" s="156"/>
      <c r="E6751" s="273">
        <v>13</v>
      </c>
      <c r="F6751" s="253" t="s">
        <v>1793</v>
      </c>
      <c r="G6751" s="274">
        <v>2018</v>
      </c>
      <c r="H6751" s="274"/>
      <c r="I6751" s="156"/>
      <c r="J6751" s="55"/>
      <c r="K6751" s="55"/>
      <c r="L6751" s="6"/>
      <c r="M6751" s="55"/>
      <c r="N6751" s="55"/>
      <c r="O6751" s="55"/>
      <c r="P6751" s="438">
        <v>196</v>
      </c>
      <c r="Q6751" s="438">
        <v>196</v>
      </c>
      <c r="R6751" s="438">
        <v>2</v>
      </c>
      <c r="S6751" s="274" t="s">
        <v>3</v>
      </c>
      <c r="T6751" s="274" t="s">
        <v>44</v>
      </c>
      <c r="U6751" s="274" t="s">
        <v>1345</v>
      </c>
      <c r="V6751" s="160" t="s">
        <v>1923</v>
      </c>
      <c r="W6751" s="274" t="s">
        <v>2212</v>
      </c>
      <c r="X6751" s="274" t="s">
        <v>3302</v>
      </c>
      <c r="Y6751" s="156"/>
      <c r="Z6751" s="156"/>
      <c r="AA6751" s="274">
        <v>42.213299999999997</v>
      </c>
      <c r="AB6751" s="274">
        <v>-123.295</v>
      </c>
      <c r="AC6751" s="274" t="s">
        <v>45</v>
      </c>
      <c r="AD6751" s="156"/>
      <c r="AE6751" s="275" t="s">
        <v>1629</v>
      </c>
      <c r="AF6751" s="156" t="str">
        <f t="shared" si="165"/>
        <v>ex Echinacea purpurea</v>
      </c>
      <c r="AG6751" s="274" t="s">
        <v>1649</v>
      </c>
      <c r="AH6751" s="274" t="s">
        <v>1649</v>
      </c>
      <c r="AI6751" s="156"/>
      <c r="AJ6751" s="156"/>
      <c r="AK6751" s="156"/>
      <c r="AL6751" s="156"/>
      <c r="AM6751" s="156"/>
      <c r="AN6751" s="156"/>
      <c r="AO6751" s="156"/>
      <c r="AP6751" s="156"/>
      <c r="AQ6751" s="156"/>
      <c r="AR6751" s="156"/>
      <c r="AS6751" s="156"/>
      <c r="AT6751" s="156"/>
      <c r="AU6751" s="156"/>
      <c r="AV6751" s="156"/>
      <c r="AW6751" s="156"/>
      <c r="AX6751" s="156"/>
      <c r="AY6751" s="156"/>
      <c r="AZ6751" s="156"/>
      <c r="BA6751" s="156"/>
      <c r="BB6751" s="156"/>
      <c r="BC6751" s="156" t="s">
        <v>2202</v>
      </c>
    </row>
    <row r="6752" spans="1:55" x14ac:dyDescent="0.25">
      <c r="A6752" s="174"/>
      <c r="B6752" s="5">
        <v>9257</v>
      </c>
      <c r="C6752" s="156"/>
      <c r="D6752" s="156"/>
      <c r="E6752" s="273">
        <v>13</v>
      </c>
      <c r="F6752" s="253" t="s">
        <v>1793</v>
      </c>
      <c r="G6752" s="274">
        <v>2018</v>
      </c>
      <c r="H6752" s="274"/>
      <c r="I6752" s="156"/>
      <c r="J6752" s="55"/>
      <c r="K6752" s="55"/>
      <c r="L6752" s="6"/>
      <c r="M6752" s="55"/>
      <c r="N6752" s="55"/>
      <c r="O6752" s="55"/>
      <c r="P6752" s="438">
        <v>196</v>
      </c>
      <c r="Q6752" s="438">
        <v>196</v>
      </c>
      <c r="R6752" s="438">
        <v>3</v>
      </c>
      <c r="S6752" s="274" t="s">
        <v>3</v>
      </c>
      <c r="T6752" s="274" t="s">
        <v>44</v>
      </c>
      <c r="U6752" s="274" t="s">
        <v>1345</v>
      </c>
      <c r="V6752" s="160" t="s">
        <v>1923</v>
      </c>
      <c r="W6752" s="274" t="s">
        <v>2212</v>
      </c>
      <c r="X6752" s="274" t="s">
        <v>3302</v>
      </c>
      <c r="Y6752" s="156"/>
      <c r="Z6752" s="156"/>
      <c r="AA6752" s="274">
        <v>42.213299999999997</v>
      </c>
      <c r="AB6752" s="274">
        <v>-123.295</v>
      </c>
      <c r="AC6752" s="274" t="s">
        <v>45</v>
      </c>
      <c r="AD6752" s="156"/>
      <c r="AE6752" s="275" t="s">
        <v>1629</v>
      </c>
      <c r="AF6752" s="156" t="str">
        <f t="shared" si="165"/>
        <v>ex Echinacea purpurea</v>
      </c>
      <c r="AG6752" s="274" t="s">
        <v>1649</v>
      </c>
      <c r="AH6752" s="274" t="s">
        <v>1649</v>
      </c>
      <c r="AI6752" s="156"/>
      <c r="AJ6752" s="156"/>
      <c r="AK6752" s="156"/>
      <c r="AL6752" s="156"/>
      <c r="AM6752" s="156"/>
      <c r="AN6752" s="156"/>
      <c r="AO6752" s="156"/>
      <c r="AP6752" s="156"/>
      <c r="AQ6752" s="156"/>
      <c r="AR6752" s="156"/>
      <c r="AS6752" s="156"/>
      <c r="AT6752" s="156"/>
      <c r="AU6752" s="156"/>
      <c r="AV6752" s="156"/>
      <c r="AW6752" s="156"/>
      <c r="AX6752" s="156"/>
      <c r="AY6752" s="156"/>
      <c r="AZ6752" s="156"/>
      <c r="BA6752" s="156"/>
      <c r="BB6752" s="156"/>
      <c r="BC6752" s="156" t="s">
        <v>2202</v>
      </c>
    </row>
    <row r="6753" spans="1:56" x14ac:dyDescent="0.25">
      <c r="A6753" s="174"/>
      <c r="B6753" s="5">
        <v>9258</v>
      </c>
      <c r="C6753" s="156"/>
      <c r="D6753" s="156"/>
      <c r="E6753" s="273">
        <v>13</v>
      </c>
      <c r="F6753" s="253" t="s">
        <v>1793</v>
      </c>
      <c r="G6753" s="274">
        <v>2018</v>
      </c>
      <c r="H6753" s="274"/>
      <c r="I6753" s="156"/>
      <c r="J6753" s="55"/>
      <c r="K6753" s="55"/>
      <c r="L6753" s="6"/>
      <c r="M6753" s="55"/>
      <c r="N6753" s="55"/>
      <c r="O6753" s="55"/>
      <c r="P6753" s="438">
        <v>197</v>
      </c>
      <c r="Q6753" s="438">
        <v>197</v>
      </c>
      <c r="R6753" s="438">
        <v>1</v>
      </c>
      <c r="S6753" s="274" t="s">
        <v>3</v>
      </c>
      <c r="T6753" s="274" t="s">
        <v>44</v>
      </c>
      <c r="U6753" s="274" t="s">
        <v>1345</v>
      </c>
      <c r="V6753" s="160" t="s">
        <v>1923</v>
      </c>
      <c r="W6753" s="274" t="s">
        <v>2212</v>
      </c>
      <c r="X6753" s="274" t="s">
        <v>3302</v>
      </c>
      <c r="Y6753" s="156"/>
      <c r="Z6753" s="156"/>
      <c r="AA6753" s="274">
        <v>42.213299999999997</v>
      </c>
      <c r="AB6753" s="274">
        <v>-123.295</v>
      </c>
      <c r="AC6753" s="274" t="s">
        <v>45</v>
      </c>
      <c r="AD6753" s="156"/>
      <c r="AE6753" s="275" t="s">
        <v>2251</v>
      </c>
      <c r="AF6753" s="156" t="str">
        <f t="shared" si="165"/>
        <v>ex Verbena hasata</v>
      </c>
      <c r="AG6753" s="274" t="s">
        <v>1649</v>
      </c>
      <c r="AH6753" s="274" t="s">
        <v>1649</v>
      </c>
      <c r="AI6753" s="156"/>
      <c r="AJ6753" s="156"/>
      <c r="AK6753" s="156"/>
      <c r="AL6753" s="156"/>
      <c r="AM6753" s="156"/>
      <c r="AN6753" s="156"/>
      <c r="AO6753" s="156"/>
      <c r="AP6753" s="156"/>
      <c r="AQ6753" s="156"/>
      <c r="AR6753" s="156"/>
      <c r="AS6753" s="156"/>
      <c r="AT6753" s="156"/>
      <c r="AU6753" s="156"/>
      <c r="AV6753" s="156"/>
      <c r="AW6753" s="156"/>
      <c r="AX6753" s="156"/>
      <c r="AY6753" s="156"/>
      <c r="AZ6753" s="156"/>
      <c r="BA6753" s="156"/>
      <c r="BB6753" s="156"/>
      <c r="BC6753" s="156" t="s">
        <v>2202</v>
      </c>
    </row>
    <row r="6754" spans="1:56" x14ac:dyDescent="0.25">
      <c r="A6754" s="174"/>
      <c r="B6754" s="5">
        <v>9259</v>
      </c>
      <c r="C6754" s="156"/>
      <c r="D6754" s="156"/>
      <c r="E6754" s="273">
        <v>13</v>
      </c>
      <c r="F6754" s="253" t="s">
        <v>1793</v>
      </c>
      <c r="G6754" s="274">
        <v>2018</v>
      </c>
      <c r="H6754" s="274"/>
      <c r="I6754" s="156"/>
      <c r="J6754" s="55"/>
      <c r="K6754" s="55"/>
      <c r="L6754" s="6"/>
      <c r="M6754" s="55"/>
      <c r="N6754" s="55"/>
      <c r="O6754" s="55"/>
      <c r="P6754" s="438">
        <v>197</v>
      </c>
      <c r="Q6754" s="438">
        <v>197</v>
      </c>
      <c r="R6754" s="438">
        <v>2</v>
      </c>
      <c r="S6754" s="274" t="s">
        <v>3</v>
      </c>
      <c r="T6754" s="274" t="s">
        <v>44</v>
      </c>
      <c r="U6754" s="274" t="s">
        <v>1345</v>
      </c>
      <c r="V6754" s="160" t="s">
        <v>1923</v>
      </c>
      <c r="W6754" s="274" t="s">
        <v>2212</v>
      </c>
      <c r="X6754" s="274" t="s">
        <v>3302</v>
      </c>
      <c r="Y6754" s="156"/>
      <c r="Z6754" s="156"/>
      <c r="AA6754" s="274">
        <v>42.213299999999997</v>
      </c>
      <c r="AB6754" s="274">
        <v>-123.295</v>
      </c>
      <c r="AC6754" s="274" t="s">
        <v>45</v>
      </c>
      <c r="AD6754" s="156"/>
      <c r="AE6754" s="275" t="s">
        <v>2251</v>
      </c>
      <c r="AF6754" s="156" t="str">
        <f t="shared" si="165"/>
        <v>ex Verbena hasata</v>
      </c>
      <c r="AG6754" s="274" t="s">
        <v>1649</v>
      </c>
      <c r="AH6754" s="274" t="s">
        <v>1649</v>
      </c>
      <c r="AI6754" s="156"/>
      <c r="AJ6754" s="156"/>
      <c r="AK6754" s="156"/>
      <c r="AL6754" s="156"/>
      <c r="AM6754" s="156"/>
      <c r="AN6754" s="156"/>
      <c r="AO6754" s="156"/>
      <c r="AP6754" s="156"/>
      <c r="AQ6754" s="156"/>
      <c r="AR6754" s="156"/>
      <c r="AS6754" s="156"/>
      <c r="AT6754" s="156"/>
      <c r="AU6754" s="156"/>
      <c r="AV6754" s="156"/>
      <c r="AW6754" s="156"/>
      <c r="AX6754" s="156"/>
      <c r="AY6754" s="156"/>
      <c r="AZ6754" s="156"/>
      <c r="BA6754" s="156"/>
      <c r="BB6754" s="156"/>
      <c r="BC6754" s="156" t="s">
        <v>2202</v>
      </c>
    </row>
    <row r="6755" spans="1:56" x14ac:dyDescent="0.25">
      <c r="A6755" s="174"/>
      <c r="B6755" s="5">
        <v>9260</v>
      </c>
      <c r="C6755" s="156"/>
      <c r="D6755" s="156"/>
      <c r="E6755" s="273">
        <v>14</v>
      </c>
      <c r="F6755" s="253" t="s">
        <v>1793</v>
      </c>
      <c r="G6755" s="274">
        <v>2018</v>
      </c>
      <c r="H6755" s="274"/>
      <c r="I6755" s="156"/>
      <c r="J6755" s="55"/>
      <c r="K6755" s="55"/>
      <c r="L6755" s="6"/>
      <c r="M6755" s="55"/>
      <c r="N6755" s="55"/>
      <c r="O6755" s="55"/>
      <c r="P6755" s="438">
        <v>198</v>
      </c>
      <c r="Q6755" s="438">
        <v>198</v>
      </c>
      <c r="R6755" s="438">
        <v>1</v>
      </c>
      <c r="S6755" s="274" t="s">
        <v>3</v>
      </c>
      <c r="T6755" s="274" t="s">
        <v>44</v>
      </c>
      <c r="U6755" s="274" t="s">
        <v>1345</v>
      </c>
      <c r="V6755" s="160" t="s">
        <v>1923</v>
      </c>
      <c r="W6755" s="274" t="s">
        <v>2215</v>
      </c>
      <c r="X6755" s="274" t="s">
        <v>3303</v>
      </c>
      <c r="Y6755" s="156"/>
      <c r="Z6755" s="156"/>
      <c r="AA6755" s="274">
        <v>42.801600000000001</v>
      </c>
      <c r="AB6755" s="274">
        <v>-123.20399999999999</v>
      </c>
      <c r="AC6755" s="274" t="s">
        <v>45</v>
      </c>
      <c r="AD6755" s="156"/>
      <c r="AE6755" s="274" t="s">
        <v>2256</v>
      </c>
      <c r="AF6755" s="156" t="str">
        <f t="shared" si="165"/>
        <v>ex flying over ground nests</v>
      </c>
      <c r="AG6755" s="274" t="s">
        <v>1649</v>
      </c>
      <c r="AH6755" s="274" t="s">
        <v>1649</v>
      </c>
      <c r="AI6755" s="156"/>
      <c r="AJ6755" s="156"/>
      <c r="AK6755" s="156"/>
      <c r="AL6755" s="156"/>
      <c r="AM6755" s="156"/>
      <c r="AN6755" s="156"/>
      <c r="AO6755" s="156"/>
      <c r="AP6755" s="156"/>
      <c r="AQ6755" s="156"/>
      <c r="AR6755" s="156"/>
      <c r="AS6755" s="156"/>
      <c r="AT6755" s="156"/>
      <c r="AU6755" s="156"/>
      <c r="AV6755" s="156"/>
      <c r="AW6755" s="156"/>
      <c r="AX6755" s="156"/>
      <c r="AY6755" s="156"/>
      <c r="AZ6755" s="156"/>
      <c r="BA6755" s="156"/>
      <c r="BB6755" s="156"/>
      <c r="BC6755" s="156" t="s">
        <v>2203</v>
      </c>
    </row>
    <row r="6756" spans="1:56" x14ac:dyDescent="0.25">
      <c r="A6756" s="174"/>
      <c r="B6756" s="5">
        <v>9261</v>
      </c>
      <c r="C6756" s="156"/>
      <c r="D6756" s="156"/>
      <c r="E6756" s="273">
        <v>14</v>
      </c>
      <c r="F6756" s="253" t="s">
        <v>1793</v>
      </c>
      <c r="G6756" s="274">
        <v>2018</v>
      </c>
      <c r="H6756" s="274"/>
      <c r="I6756" s="156"/>
      <c r="J6756" s="55"/>
      <c r="K6756" s="55"/>
      <c r="L6756" s="6"/>
      <c r="M6756" s="55"/>
      <c r="N6756" s="55"/>
      <c r="O6756" s="55"/>
      <c r="P6756" s="438">
        <v>198</v>
      </c>
      <c r="Q6756" s="438">
        <v>198</v>
      </c>
      <c r="R6756" s="438">
        <v>2</v>
      </c>
      <c r="S6756" s="274" t="s">
        <v>3</v>
      </c>
      <c r="T6756" s="274" t="s">
        <v>44</v>
      </c>
      <c r="U6756" s="274" t="s">
        <v>1345</v>
      </c>
      <c r="V6756" s="160" t="s">
        <v>1923</v>
      </c>
      <c r="W6756" s="274" t="s">
        <v>2215</v>
      </c>
      <c r="X6756" s="274" t="s">
        <v>3303</v>
      </c>
      <c r="Y6756" s="156"/>
      <c r="Z6756" s="156"/>
      <c r="AA6756" s="274">
        <v>42.801600000000001</v>
      </c>
      <c r="AB6756" s="274">
        <v>-123.20399999999999</v>
      </c>
      <c r="AC6756" s="274" t="s">
        <v>45</v>
      </c>
      <c r="AD6756" s="156"/>
      <c r="AE6756" s="274" t="s">
        <v>2256</v>
      </c>
      <c r="AF6756" s="156" t="str">
        <f t="shared" si="165"/>
        <v>ex flying over ground nests</v>
      </c>
      <c r="AG6756" s="274" t="s">
        <v>1649</v>
      </c>
      <c r="AH6756" s="274" t="s">
        <v>1649</v>
      </c>
      <c r="AI6756" s="156"/>
      <c r="AJ6756" s="156"/>
      <c r="AK6756" s="156"/>
      <c r="AL6756" s="156"/>
      <c r="AM6756" s="156"/>
      <c r="AN6756" s="156"/>
      <c r="AO6756" s="156"/>
      <c r="AP6756" s="156"/>
      <c r="AQ6756" s="156"/>
      <c r="AR6756" s="156"/>
      <c r="AS6756" s="156"/>
      <c r="AT6756" s="156"/>
      <c r="AU6756" s="156"/>
      <c r="AV6756" s="156"/>
      <c r="AW6756" s="156"/>
      <c r="AX6756" s="156"/>
      <c r="AY6756" s="156"/>
      <c r="AZ6756" s="156"/>
      <c r="BA6756" s="156"/>
      <c r="BB6756" s="156"/>
      <c r="BC6756" s="156" t="s">
        <v>2203</v>
      </c>
      <c r="BD6756" s="163"/>
    </row>
    <row r="6757" spans="1:56" x14ac:dyDescent="0.25">
      <c r="A6757" s="174"/>
      <c r="B6757" s="5">
        <v>9262</v>
      </c>
      <c r="C6757" s="156"/>
      <c r="D6757" s="156"/>
      <c r="E6757" s="273">
        <v>14</v>
      </c>
      <c r="F6757" s="253" t="s">
        <v>1793</v>
      </c>
      <c r="G6757" s="274">
        <v>2018</v>
      </c>
      <c r="H6757" s="274"/>
      <c r="I6757" s="156"/>
      <c r="J6757" s="55"/>
      <c r="K6757" s="55"/>
      <c r="L6757" s="6"/>
      <c r="M6757" s="55"/>
      <c r="N6757" s="55"/>
      <c r="O6757" s="55"/>
      <c r="P6757" s="438">
        <v>198</v>
      </c>
      <c r="Q6757" s="438">
        <v>198</v>
      </c>
      <c r="R6757" s="438">
        <v>3</v>
      </c>
      <c r="S6757" s="274" t="s">
        <v>3</v>
      </c>
      <c r="T6757" s="274" t="s">
        <v>44</v>
      </c>
      <c r="U6757" s="274" t="s">
        <v>1345</v>
      </c>
      <c r="V6757" s="160" t="s">
        <v>1923</v>
      </c>
      <c r="W6757" s="274" t="s">
        <v>2215</v>
      </c>
      <c r="X6757" s="274" t="s">
        <v>3303</v>
      </c>
      <c r="Y6757" s="156"/>
      <c r="Z6757" s="156"/>
      <c r="AA6757" s="274">
        <v>42.801600000000001</v>
      </c>
      <c r="AB6757" s="274">
        <v>-123.20399999999999</v>
      </c>
      <c r="AC6757" s="274" t="s">
        <v>45</v>
      </c>
      <c r="AD6757" s="156"/>
      <c r="AE6757" s="274" t="s">
        <v>2256</v>
      </c>
      <c r="AF6757" s="156" t="str">
        <f t="shared" si="165"/>
        <v>ex flying over ground nests</v>
      </c>
      <c r="AG6757" s="274" t="s">
        <v>1649</v>
      </c>
      <c r="AH6757" s="274" t="s">
        <v>1649</v>
      </c>
      <c r="AI6757" s="156"/>
      <c r="AJ6757" s="156"/>
      <c r="AK6757" s="156"/>
      <c r="AL6757" s="156"/>
      <c r="AM6757" s="156"/>
      <c r="AN6757" s="156"/>
      <c r="AO6757" s="156"/>
      <c r="AP6757" s="156"/>
      <c r="AQ6757" s="156"/>
      <c r="AR6757" s="156"/>
      <c r="AS6757" s="156"/>
      <c r="AT6757" s="156"/>
      <c r="AU6757" s="156"/>
      <c r="AV6757" s="156"/>
      <c r="AW6757" s="156"/>
      <c r="AX6757" s="156"/>
      <c r="AY6757" s="156"/>
      <c r="AZ6757" s="156"/>
      <c r="BA6757" s="156"/>
      <c r="BB6757" s="156"/>
      <c r="BC6757" s="156" t="s">
        <v>2203</v>
      </c>
      <c r="BD6757" s="163"/>
    </row>
    <row r="6758" spans="1:56" x14ac:dyDescent="0.25">
      <c r="A6758" s="174"/>
      <c r="B6758" s="5">
        <v>9263</v>
      </c>
      <c r="C6758" s="156"/>
      <c r="D6758" s="156"/>
      <c r="E6758" s="273">
        <v>14</v>
      </c>
      <c r="F6758" s="253" t="s">
        <v>1793</v>
      </c>
      <c r="G6758" s="274">
        <v>2018</v>
      </c>
      <c r="H6758" s="274"/>
      <c r="I6758" s="156"/>
      <c r="J6758" s="55"/>
      <c r="K6758" s="55"/>
      <c r="L6758" s="6"/>
      <c r="M6758" s="55"/>
      <c r="N6758" s="55"/>
      <c r="O6758" s="55"/>
      <c r="P6758" s="438">
        <v>198</v>
      </c>
      <c r="Q6758" s="438">
        <v>198</v>
      </c>
      <c r="R6758" s="438">
        <v>4</v>
      </c>
      <c r="S6758" s="274" t="s">
        <v>3</v>
      </c>
      <c r="T6758" s="274" t="s">
        <v>44</v>
      </c>
      <c r="U6758" s="274" t="s">
        <v>1345</v>
      </c>
      <c r="V6758" s="160" t="s">
        <v>1923</v>
      </c>
      <c r="W6758" s="274" t="s">
        <v>2215</v>
      </c>
      <c r="X6758" s="274" t="s">
        <v>3303</v>
      </c>
      <c r="Y6758" s="156"/>
      <c r="Z6758" s="156"/>
      <c r="AA6758" s="274">
        <v>42.801600000000001</v>
      </c>
      <c r="AB6758" s="274">
        <v>-123.20399999999999</v>
      </c>
      <c r="AC6758" s="274" t="s">
        <v>45</v>
      </c>
      <c r="AD6758" s="156"/>
      <c r="AE6758" s="274" t="s">
        <v>2256</v>
      </c>
      <c r="AF6758" s="156" t="str">
        <f t="shared" si="165"/>
        <v>ex flying over ground nests</v>
      </c>
      <c r="AG6758" s="274" t="s">
        <v>1649</v>
      </c>
      <c r="AH6758" s="274" t="s">
        <v>1649</v>
      </c>
      <c r="AI6758" s="156"/>
      <c r="AJ6758" s="156"/>
      <c r="AK6758" s="156"/>
      <c r="AL6758" s="156"/>
      <c r="AM6758" s="156"/>
      <c r="AN6758" s="156"/>
      <c r="AO6758" s="156"/>
      <c r="AP6758" s="156"/>
      <c r="AQ6758" s="156"/>
      <c r="AR6758" s="156"/>
      <c r="AS6758" s="156"/>
      <c r="AT6758" s="156"/>
      <c r="AU6758" s="156"/>
      <c r="AV6758" s="156"/>
      <c r="AW6758" s="156"/>
      <c r="AX6758" s="156"/>
      <c r="AY6758" s="156"/>
      <c r="AZ6758" s="156"/>
      <c r="BA6758" s="156"/>
      <c r="BB6758" s="156"/>
      <c r="BC6758" s="156" t="s">
        <v>2203</v>
      </c>
      <c r="BD6758" s="106"/>
    </row>
    <row r="6759" spans="1:56" x14ac:dyDescent="0.25">
      <c r="A6759" s="174"/>
      <c r="B6759" s="5">
        <v>9264</v>
      </c>
      <c r="C6759" s="156"/>
      <c r="D6759" s="156"/>
      <c r="E6759" s="273">
        <v>14</v>
      </c>
      <c r="F6759" s="253" t="s">
        <v>1793</v>
      </c>
      <c r="G6759" s="274">
        <v>2018</v>
      </c>
      <c r="H6759" s="274"/>
      <c r="I6759" s="156"/>
      <c r="J6759" s="55"/>
      <c r="K6759" s="55"/>
      <c r="L6759" s="6"/>
      <c r="M6759" s="55"/>
      <c r="N6759" s="55"/>
      <c r="O6759" s="55"/>
      <c r="P6759" s="438">
        <v>198</v>
      </c>
      <c r="Q6759" s="438">
        <v>198</v>
      </c>
      <c r="R6759" s="438">
        <v>5</v>
      </c>
      <c r="S6759" s="274" t="s">
        <v>3</v>
      </c>
      <c r="T6759" s="274" t="s">
        <v>44</v>
      </c>
      <c r="U6759" s="274" t="s">
        <v>1345</v>
      </c>
      <c r="V6759" s="160" t="s">
        <v>1923</v>
      </c>
      <c r="W6759" s="274" t="s">
        <v>2215</v>
      </c>
      <c r="X6759" s="274" t="s">
        <v>3303</v>
      </c>
      <c r="Y6759" s="156"/>
      <c r="Z6759" s="156"/>
      <c r="AA6759" s="274">
        <v>42.801600000000001</v>
      </c>
      <c r="AB6759" s="274">
        <v>-123.20399999999999</v>
      </c>
      <c r="AC6759" s="274" t="s">
        <v>45</v>
      </c>
      <c r="AD6759" s="156"/>
      <c r="AE6759" s="274" t="s">
        <v>2256</v>
      </c>
      <c r="AF6759" s="156" t="str">
        <f t="shared" si="165"/>
        <v>ex flying over ground nests</v>
      </c>
      <c r="AG6759" s="274" t="s">
        <v>1649</v>
      </c>
      <c r="AH6759" s="274" t="s">
        <v>1649</v>
      </c>
      <c r="AI6759" s="156"/>
      <c r="AJ6759" s="156"/>
      <c r="AK6759" s="156"/>
      <c r="AL6759" s="156"/>
      <c r="AM6759" s="156"/>
      <c r="AN6759" s="156"/>
      <c r="AO6759" s="156"/>
      <c r="AP6759" s="156"/>
      <c r="AQ6759" s="156"/>
      <c r="AR6759" s="156"/>
      <c r="AS6759" s="156"/>
      <c r="AT6759" s="156"/>
      <c r="AU6759" s="156"/>
      <c r="AV6759" s="156"/>
      <c r="AW6759" s="156"/>
      <c r="AX6759" s="156"/>
      <c r="AY6759" s="156"/>
      <c r="AZ6759" s="156"/>
      <c r="BA6759" s="156"/>
      <c r="BB6759" s="156"/>
      <c r="BC6759" s="156" t="s">
        <v>2203</v>
      </c>
      <c r="BD6759" s="86"/>
    </row>
    <row r="6760" spans="1:56" x14ac:dyDescent="0.25">
      <c r="A6760" s="174"/>
      <c r="B6760" s="5">
        <v>10118</v>
      </c>
      <c r="C6760" s="156"/>
      <c r="D6760" s="156"/>
      <c r="E6760" s="273">
        <v>14</v>
      </c>
      <c r="F6760" s="253" t="s">
        <v>1793</v>
      </c>
      <c r="G6760" s="276">
        <v>2018</v>
      </c>
      <c r="H6760" s="277">
        <v>0.5625</v>
      </c>
      <c r="I6760" s="156"/>
      <c r="J6760" s="156"/>
      <c r="K6760" s="156"/>
      <c r="L6760" s="6"/>
      <c r="M6760" s="156"/>
      <c r="N6760" s="174"/>
      <c r="O6760" s="174"/>
      <c r="P6760" s="444">
        <v>198</v>
      </c>
      <c r="Q6760" s="457"/>
      <c r="R6760" s="444">
        <v>6</v>
      </c>
      <c r="S6760" s="253" t="s">
        <v>3</v>
      </c>
      <c r="T6760" s="253" t="s">
        <v>44</v>
      </c>
      <c r="U6760" s="253" t="s">
        <v>1345</v>
      </c>
      <c r="V6760" s="160" t="s">
        <v>1923</v>
      </c>
      <c r="W6760" s="253" t="s">
        <v>2215</v>
      </c>
      <c r="X6760" s="274" t="s">
        <v>3303</v>
      </c>
      <c r="Y6760" s="156"/>
      <c r="Z6760" s="156"/>
      <c r="AA6760" s="276">
        <v>42.801600000000001</v>
      </c>
      <c r="AB6760" s="276">
        <v>-123.20399999999999</v>
      </c>
      <c r="AC6760" s="253" t="s">
        <v>45</v>
      </c>
      <c r="AE6760" s="253"/>
      <c r="AF6760" s="156"/>
      <c r="AG6760" s="156" t="s">
        <v>1649</v>
      </c>
      <c r="AH6760" s="156" t="s">
        <v>1649</v>
      </c>
      <c r="AI6760" s="156"/>
      <c r="AJ6760" s="156"/>
      <c r="AK6760" s="156"/>
      <c r="AL6760" s="156"/>
      <c r="AM6760" s="156"/>
      <c r="AN6760" s="156"/>
      <c r="AO6760" s="156"/>
      <c r="AP6760" s="156"/>
      <c r="AQ6760" s="156"/>
      <c r="AR6760" s="156"/>
      <c r="AS6760" s="156"/>
      <c r="AT6760" s="156"/>
      <c r="AU6760" s="156"/>
      <c r="AV6760" s="156"/>
      <c r="AW6760" s="156"/>
      <c r="AX6760" s="156"/>
      <c r="AY6760" s="156"/>
      <c r="AZ6760" s="156"/>
      <c r="BA6760" s="156"/>
      <c r="BB6760" s="156"/>
      <c r="BC6760" s="156"/>
      <c r="BD6760" s="86"/>
    </row>
    <row r="6761" spans="1:56" x14ac:dyDescent="0.25">
      <c r="A6761" s="174"/>
      <c r="B6761" s="5">
        <v>9266</v>
      </c>
      <c r="C6761" s="156"/>
      <c r="D6761" s="156"/>
      <c r="E6761" s="273">
        <v>14</v>
      </c>
      <c r="F6761" s="253" t="s">
        <v>1793</v>
      </c>
      <c r="G6761" s="274">
        <v>2018</v>
      </c>
      <c r="H6761" s="274"/>
      <c r="I6761" s="156"/>
      <c r="J6761" s="55"/>
      <c r="K6761" s="55"/>
      <c r="L6761" s="6"/>
      <c r="M6761" s="55"/>
      <c r="N6761" s="55"/>
      <c r="O6761" s="55"/>
      <c r="P6761" s="438">
        <v>198</v>
      </c>
      <c r="Q6761" s="438">
        <v>198</v>
      </c>
      <c r="R6761" s="438">
        <v>7</v>
      </c>
      <c r="S6761" s="274" t="s">
        <v>3</v>
      </c>
      <c r="T6761" s="274" t="s">
        <v>44</v>
      </c>
      <c r="U6761" s="274" t="s">
        <v>1345</v>
      </c>
      <c r="V6761" s="160" t="s">
        <v>1923</v>
      </c>
      <c r="W6761" s="274" t="s">
        <v>2215</v>
      </c>
      <c r="X6761" s="274" t="s">
        <v>3303</v>
      </c>
      <c r="Y6761" s="156"/>
      <c r="Z6761" s="156"/>
      <c r="AA6761" s="274">
        <v>42.801600000000001</v>
      </c>
      <c r="AB6761" s="274">
        <v>-123.20399999999999</v>
      </c>
      <c r="AC6761" s="274" t="s">
        <v>45</v>
      </c>
      <c r="AD6761" s="156"/>
      <c r="AE6761" s="274" t="s">
        <v>2256</v>
      </c>
      <c r="AF6761" s="156" t="str">
        <f>CONCATENATE("ex ", AE6761)</f>
        <v>ex flying over ground nests</v>
      </c>
      <c r="AG6761" s="274" t="s">
        <v>1649</v>
      </c>
      <c r="AH6761" s="274" t="s">
        <v>1649</v>
      </c>
      <c r="AI6761" s="156"/>
      <c r="AJ6761" s="156"/>
      <c r="AK6761" s="156"/>
      <c r="AL6761" s="156"/>
      <c r="AM6761" s="156"/>
      <c r="AN6761" s="156"/>
      <c r="AO6761" s="156"/>
      <c r="AP6761" s="156"/>
      <c r="AQ6761" s="156"/>
      <c r="AR6761" s="156"/>
      <c r="AS6761" s="156"/>
      <c r="AT6761" s="156"/>
      <c r="AU6761" s="156"/>
      <c r="AV6761" s="156"/>
      <c r="AW6761" s="156"/>
      <c r="AX6761" s="156"/>
      <c r="AY6761" s="156"/>
      <c r="AZ6761" s="156"/>
      <c r="BA6761" s="156"/>
      <c r="BB6761" s="156"/>
      <c r="BC6761" s="156" t="s">
        <v>2203</v>
      </c>
      <c r="BD6761" s="23"/>
    </row>
    <row r="6762" spans="1:56" x14ac:dyDescent="0.25">
      <c r="A6762" s="174"/>
      <c r="B6762" s="5">
        <v>9267</v>
      </c>
      <c r="C6762" s="156"/>
      <c r="D6762" s="156"/>
      <c r="E6762" s="273">
        <v>14</v>
      </c>
      <c r="F6762" s="253" t="s">
        <v>1793</v>
      </c>
      <c r="G6762" s="274">
        <v>2018</v>
      </c>
      <c r="H6762" s="274"/>
      <c r="I6762" s="156"/>
      <c r="J6762" s="55"/>
      <c r="K6762" s="55"/>
      <c r="L6762" s="6"/>
      <c r="M6762" s="55"/>
      <c r="N6762" s="55"/>
      <c r="O6762" s="55"/>
      <c r="P6762" s="438">
        <v>198</v>
      </c>
      <c r="Q6762" s="438">
        <v>198</v>
      </c>
      <c r="R6762" s="438">
        <v>8</v>
      </c>
      <c r="S6762" s="274" t="s">
        <v>3</v>
      </c>
      <c r="T6762" s="274" t="s">
        <v>44</v>
      </c>
      <c r="U6762" s="274" t="s">
        <v>1345</v>
      </c>
      <c r="V6762" s="160" t="s">
        <v>1923</v>
      </c>
      <c r="W6762" s="274" t="s">
        <v>2215</v>
      </c>
      <c r="X6762" s="274" t="s">
        <v>3303</v>
      </c>
      <c r="Y6762" s="156"/>
      <c r="Z6762" s="156"/>
      <c r="AA6762" s="274">
        <v>42.801600000000001</v>
      </c>
      <c r="AB6762" s="274">
        <v>-123.20399999999999</v>
      </c>
      <c r="AC6762" s="274" t="s">
        <v>45</v>
      </c>
      <c r="AD6762" s="156"/>
      <c r="AE6762" s="274" t="s">
        <v>2256</v>
      </c>
      <c r="AF6762" s="156" t="str">
        <f>CONCATENATE("ex ", AE6762)</f>
        <v>ex flying over ground nests</v>
      </c>
      <c r="AG6762" s="274" t="s">
        <v>1649</v>
      </c>
      <c r="AH6762" s="274" t="s">
        <v>1649</v>
      </c>
      <c r="AI6762" s="156"/>
      <c r="AJ6762" s="156"/>
      <c r="AK6762" s="156"/>
      <c r="AL6762" s="156"/>
      <c r="AM6762" s="156"/>
      <c r="AN6762" s="156"/>
      <c r="AO6762" s="156"/>
      <c r="AP6762" s="156"/>
      <c r="AQ6762" s="156"/>
      <c r="AR6762" s="156"/>
      <c r="AS6762" s="156"/>
      <c r="AT6762" s="156"/>
      <c r="AU6762" s="156"/>
      <c r="AV6762" s="156"/>
      <c r="AW6762" s="156"/>
      <c r="AX6762" s="156"/>
      <c r="AY6762" s="156"/>
      <c r="AZ6762" s="156"/>
      <c r="BA6762" s="156"/>
      <c r="BB6762" s="156"/>
      <c r="BC6762" s="156" t="s">
        <v>2203</v>
      </c>
      <c r="BD6762" s="84"/>
    </row>
    <row r="6763" spans="1:56" x14ac:dyDescent="0.25">
      <c r="A6763" s="174"/>
      <c r="B6763" s="5">
        <v>9268</v>
      </c>
      <c r="C6763" s="156"/>
      <c r="D6763" s="156"/>
      <c r="E6763" s="273">
        <v>14</v>
      </c>
      <c r="F6763" s="253" t="s">
        <v>1793</v>
      </c>
      <c r="G6763" s="274">
        <v>2018</v>
      </c>
      <c r="H6763" s="274"/>
      <c r="I6763" s="156"/>
      <c r="J6763" s="55"/>
      <c r="K6763" s="55"/>
      <c r="L6763" s="6"/>
      <c r="M6763" s="55"/>
      <c r="N6763" s="55"/>
      <c r="O6763" s="55"/>
      <c r="P6763" s="438">
        <v>198</v>
      </c>
      <c r="Q6763" s="438">
        <v>198</v>
      </c>
      <c r="R6763" s="438">
        <v>9</v>
      </c>
      <c r="S6763" s="274" t="s">
        <v>3</v>
      </c>
      <c r="T6763" s="274" t="s">
        <v>44</v>
      </c>
      <c r="U6763" s="274" t="s">
        <v>1345</v>
      </c>
      <c r="V6763" s="160" t="s">
        <v>1923</v>
      </c>
      <c r="W6763" s="274" t="s">
        <v>2215</v>
      </c>
      <c r="X6763" s="274" t="s">
        <v>3303</v>
      </c>
      <c r="Y6763" s="156"/>
      <c r="Z6763" s="156"/>
      <c r="AA6763" s="274">
        <v>42.801600000000001</v>
      </c>
      <c r="AB6763" s="274">
        <v>-123.20399999999999</v>
      </c>
      <c r="AC6763" s="274" t="s">
        <v>45</v>
      </c>
      <c r="AD6763" s="156"/>
      <c r="AE6763" s="274" t="s">
        <v>2256</v>
      </c>
      <c r="AF6763" s="156" t="str">
        <f>CONCATENATE("ex ", AE6763)</f>
        <v>ex flying over ground nests</v>
      </c>
      <c r="AG6763" s="274" t="s">
        <v>1649</v>
      </c>
      <c r="AH6763" s="274" t="s">
        <v>1649</v>
      </c>
      <c r="AI6763" s="156"/>
      <c r="AJ6763" s="156"/>
      <c r="AK6763" s="156"/>
      <c r="AL6763" s="156"/>
      <c r="AM6763" s="156"/>
      <c r="AN6763" s="156"/>
      <c r="AO6763" s="156"/>
      <c r="AP6763" s="156"/>
      <c r="AQ6763" s="156"/>
      <c r="AR6763" s="156"/>
      <c r="AS6763" s="156"/>
      <c r="AT6763" s="156"/>
      <c r="AU6763" s="156"/>
      <c r="AV6763" s="156"/>
      <c r="AW6763" s="156"/>
      <c r="AX6763" s="156"/>
      <c r="AY6763" s="156"/>
      <c r="AZ6763" s="156"/>
      <c r="BA6763" s="156"/>
      <c r="BB6763" s="156"/>
      <c r="BC6763" s="156" t="s">
        <v>2203</v>
      </c>
    </row>
    <row r="6764" spans="1:56" x14ac:dyDescent="0.25">
      <c r="A6764" s="174"/>
      <c r="B6764" s="5">
        <v>10122</v>
      </c>
      <c r="C6764" s="156"/>
      <c r="D6764" s="156"/>
      <c r="E6764" s="273">
        <v>14</v>
      </c>
      <c r="F6764" s="253" t="s">
        <v>1793</v>
      </c>
      <c r="G6764" s="276">
        <v>2018</v>
      </c>
      <c r="H6764" s="277">
        <v>0.5625</v>
      </c>
      <c r="I6764" s="156"/>
      <c r="J6764" s="156"/>
      <c r="K6764" s="156"/>
      <c r="L6764" s="6"/>
      <c r="M6764" s="156"/>
      <c r="N6764" s="174"/>
      <c r="O6764" s="174"/>
      <c r="P6764" s="444">
        <v>198</v>
      </c>
      <c r="Q6764" s="457"/>
      <c r="R6764" s="444">
        <v>10</v>
      </c>
      <c r="S6764" s="253" t="s">
        <v>3</v>
      </c>
      <c r="T6764" s="253" t="s">
        <v>44</v>
      </c>
      <c r="U6764" s="253" t="s">
        <v>1345</v>
      </c>
      <c r="V6764" s="160" t="s">
        <v>1923</v>
      </c>
      <c r="W6764" s="253" t="s">
        <v>2215</v>
      </c>
      <c r="X6764" s="274" t="s">
        <v>3303</v>
      </c>
      <c r="Y6764" s="156"/>
      <c r="Z6764" s="156"/>
      <c r="AA6764" s="276">
        <v>42.801600000000001</v>
      </c>
      <c r="AB6764" s="276">
        <v>-123.20399999999999</v>
      </c>
      <c r="AC6764" s="253" t="s">
        <v>45</v>
      </c>
      <c r="AE6764" s="253"/>
      <c r="AF6764" s="156"/>
      <c r="AG6764" s="156" t="s">
        <v>1649</v>
      </c>
      <c r="AH6764" s="156" t="s">
        <v>1649</v>
      </c>
      <c r="AI6764" s="156"/>
      <c r="AJ6764" s="156"/>
      <c r="AK6764" s="156"/>
      <c r="AL6764" s="156"/>
      <c r="AM6764" s="156"/>
      <c r="AN6764" s="156"/>
      <c r="AO6764" s="156"/>
      <c r="AP6764" s="156"/>
      <c r="AQ6764" s="156"/>
      <c r="AR6764" s="156"/>
      <c r="AS6764" s="156"/>
      <c r="AT6764" s="156"/>
      <c r="AU6764" s="156"/>
      <c r="AV6764" s="156"/>
      <c r="AW6764" s="156"/>
      <c r="AX6764" s="156"/>
      <c r="AY6764" s="156"/>
      <c r="AZ6764" s="156"/>
      <c r="BA6764" s="156"/>
      <c r="BB6764" s="156"/>
      <c r="BC6764" s="156"/>
    </row>
    <row r="6765" spans="1:56" x14ac:dyDescent="0.25">
      <c r="A6765" s="174"/>
      <c r="B6765" s="5">
        <v>9270</v>
      </c>
      <c r="C6765" s="156"/>
      <c r="D6765" s="156"/>
      <c r="E6765" s="273">
        <v>14</v>
      </c>
      <c r="F6765" s="253" t="s">
        <v>1793</v>
      </c>
      <c r="G6765" s="274">
        <v>2018</v>
      </c>
      <c r="H6765" s="274"/>
      <c r="I6765" s="156"/>
      <c r="J6765" s="55"/>
      <c r="K6765" s="55"/>
      <c r="L6765" s="6"/>
      <c r="M6765" s="55"/>
      <c r="N6765" s="55"/>
      <c r="O6765" s="55"/>
      <c r="P6765" s="438">
        <v>198</v>
      </c>
      <c r="Q6765" s="438">
        <v>198</v>
      </c>
      <c r="R6765" s="438">
        <v>11</v>
      </c>
      <c r="S6765" s="274" t="s">
        <v>3</v>
      </c>
      <c r="T6765" s="274" t="s">
        <v>44</v>
      </c>
      <c r="U6765" s="274" t="s">
        <v>1345</v>
      </c>
      <c r="V6765" s="160" t="s">
        <v>1923</v>
      </c>
      <c r="W6765" s="274" t="s">
        <v>2215</v>
      </c>
      <c r="X6765" s="274" t="s">
        <v>3303</v>
      </c>
      <c r="Y6765" s="156"/>
      <c r="Z6765" s="156"/>
      <c r="AA6765" s="274">
        <v>42.801600000000001</v>
      </c>
      <c r="AB6765" s="274">
        <v>-123.20399999999999</v>
      </c>
      <c r="AC6765" s="274" t="s">
        <v>45</v>
      </c>
      <c r="AD6765" s="156"/>
      <c r="AE6765" s="274" t="s">
        <v>2256</v>
      </c>
      <c r="AF6765" s="156" t="str">
        <f>CONCATENATE("ex ", AE6765)</f>
        <v>ex flying over ground nests</v>
      </c>
      <c r="AG6765" s="274" t="s">
        <v>1649</v>
      </c>
      <c r="AH6765" s="274" t="s">
        <v>1649</v>
      </c>
      <c r="AI6765" s="156"/>
      <c r="AJ6765" s="156"/>
      <c r="AK6765" s="156"/>
      <c r="AL6765" s="156"/>
      <c r="AM6765" s="156"/>
      <c r="AN6765" s="156"/>
      <c r="AO6765" s="156"/>
      <c r="AP6765" s="156"/>
      <c r="AQ6765" s="156"/>
      <c r="AR6765" s="156"/>
      <c r="AS6765" s="156"/>
      <c r="AT6765" s="156"/>
      <c r="AU6765" s="156"/>
      <c r="AV6765" s="156"/>
      <c r="AW6765" s="156"/>
      <c r="AX6765" s="156"/>
      <c r="AY6765" s="156"/>
      <c r="AZ6765" s="156"/>
      <c r="BA6765" s="156"/>
      <c r="BB6765" s="156"/>
      <c r="BC6765" s="156" t="s">
        <v>2203</v>
      </c>
    </row>
    <row r="6766" spans="1:56" x14ac:dyDescent="0.25">
      <c r="A6766" s="174"/>
      <c r="B6766" s="5">
        <v>9271</v>
      </c>
      <c r="C6766" s="156"/>
      <c r="D6766" s="156"/>
      <c r="E6766" s="273">
        <v>14</v>
      </c>
      <c r="F6766" s="253" t="s">
        <v>1793</v>
      </c>
      <c r="G6766" s="274">
        <v>2018</v>
      </c>
      <c r="H6766" s="274"/>
      <c r="I6766" s="156"/>
      <c r="J6766" s="55"/>
      <c r="K6766" s="55"/>
      <c r="L6766" s="6"/>
      <c r="M6766" s="55"/>
      <c r="N6766" s="55"/>
      <c r="O6766" s="55"/>
      <c r="P6766" s="438">
        <v>198</v>
      </c>
      <c r="Q6766" s="438">
        <v>198</v>
      </c>
      <c r="R6766" s="438">
        <v>12</v>
      </c>
      <c r="S6766" s="274" t="s">
        <v>3</v>
      </c>
      <c r="T6766" s="274" t="s">
        <v>44</v>
      </c>
      <c r="U6766" s="274" t="s">
        <v>1345</v>
      </c>
      <c r="V6766" s="160" t="s">
        <v>1923</v>
      </c>
      <c r="W6766" s="274" t="s">
        <v>2215</v>
      </c>
      <c r="X6766" s="274" t="s">
        <v>3303</v>
      </c>
      <c r="Y6766" s="156"/>
      <c r="Z6766" s="156"/>
      <c r="AA6766" s="274">
        <v>42.801600000000001</v>
      </c>
      <c r="AB6766" s="274">
        <v>-123.20399999999999</v>
      </c>
      <c r="AC6766" s="274" t="s">
        <v>45</v>
      </c>
      <c r="AD6766" s="156"/>
      <c r="AE6766" s="274" t="s">
        <v>2256</v>
      </c>
      <c r="AF6766" s="156" t="str">
        <f>CONCATENATE("ex ", AE6766)</f>
        <v>ex flying over ground nests</v>
      </c>
      <c r="AG6766" s="274" t="s">
        <v>1649</v>
      </c>
      <c r="AH6766" s="274" t="s">
        <v>1649</v>
      </c>
      <c r="AI6766" s="156"/>
      <c r="AJ6766" s="156"/>
      <c r="AK6766" s="156"/>
      <c r="AL6766" s="156"/>
      <c r="AM6766" s="156"/>
      <c r="AN6766" s="156"/>
      <c r="AO6766" s="156"/>
      <c r="AP6766" s="156"/>
      <c r="AQ6766" s="156"/>
      <c r="AR6766" s="156"/>
      <c r="AS6766" s="156"/>
      <c r="AT6766" s="156"/>
      <c r="AU6766" s="156"/>
      <c r="AV6766" s="156"/>
      <c r="AW6766" s="156"/>
      <c r="AX6766" s="156"/>
      <c r="AY6766" s="156"/>
      <c r="AZ6766" s="156"/>
      <c r="BA6766" s="156"/>
      <c r="BB6766" s="156"/>
      <c r="BC6766" s="156" t="s">
        <v>2203</v>
      </c>
    </row>
    <row r="6767" spans="1:56" x14ac:dyDescent="0.25">
      <c r="A6767" s="174"/>
      <c r="B6767" s="5">
        <v>9272</v>
      </c>
      <c r="C6767" s="156"/>
      <c r="D6767" s="156"/>
      <c r="E6767" s="273">
        <v>14</v>
      </c>
      <c r="F6767" s="253" t="s">
        <v>1793</v>
      </c>
      <c r="G6767" s="274">
        <v>2018</v>
      </c>
      <c r="H6767" s="274"/>
      <c r="I6767" s="156"/>
      <c r="J6767" s="55"/>
      <c r="K6767" s="55"/>
      <c r="L6767" s="6"/>
      <c r="M6767" s="55"/>
      <c r="N6767" s="55"/>
      <c r="O6767" s="55"/>
      <c r="P6767" s="438">
        <v>198</v>
      </c>
      <c r="Q6767" s="438">
        <v>198</v>
      </c>
      <c r="R6767" s="438">
        <v>13</v>
      </c>
      <c r="S6767" s="274" t="s">
        <v>3</v>
      </c>
      <c r="T6767" s="274" t="s">
        <v>44</v>
      </c>
      <c r="U6767" s="274" t="s">
        <v>1345</v>
      </c>
      <c r="V6767" s="160" t="s">
        <v>1923</v>
      </c>
      <c r="W6767" s="274" t="s">
        <v>2215</v>
      </c>
      <c r="X6767" s="274" t="s">
        <v>3303</v>
      </c>
      <c r="Y6767" s="156"/>
      <c r="Z6767" s="156"/>
      <c r="AA6767" s="274">
        <v>42.801600000000001</v>
      </c>
      <c r="AB6767" s="274">
        <v>-123.20399999999999</v>
      </c>
      <c r="AC6767" s="274" t="s">
        <v>45</v>
      </c>
      <c r="AD6767" s="156"/>
      <c r="AE6767" s="274" t="s">
        <v>2256</v>
      </c>
      <c r="AF6767" s="156" t="str">
        <f>CONCATENATE("ex ", AE6767)</f>
        <v>ex flying over ground nests</v>
      </c>
      <c r="AG6767" s="274" t="s">
        <v>1649</v>
      </c>
      <c r="AH6767" s="274" t="s">
        <v>1649</v>
      </c>
      <c r="AI6767" s="156"/>
      <c r="AJ6767" s="156"/>
      <c r="AK6767" s="156"/>
      <c r="AL6767" s="156"/>
      <c r="AM6767" s="156"/>
      <c r="AN6767" s="156"/>
      <c r="AO6767" s="156"/>
      <c r="AP6767" s="156"/>
      <c r="AQ6767" s="156"/>
      <c r="AR6767" s="156"/>
      <c r="AS6767" s="156"/>
      <c r="AT6767" s="156"/>
      <c r="AU6767" s="156"/>
      <c r="AV6767" s="156"/>
      <c r="AW6767" s="156"/>
      <c r="AX6767" s="156"/>
      <c r="AY6767" s="156"/>
      <c r="AZ6767" s="156"/>
      <c r="BA6767" s="156"/>
      <c r="BB6767" s="156"/>
      <c r="BC6767" s="156" t="s">
        <v>2203</v>
      </c>
    </row>
    <row r="6768" spans="1:56" x14ac:dyDescent="0.25">
      <c r="A6768" s="174"/>
      <c r="B6768" s="5">
        <v>9273</v>
      </c>
      <c r="C6768" s="156"/>
      <c r="D6768" s="156"/>
      <c r="E6768" s="273">
        <v>14</v>
      </c>
      <c r="F6768" s="253" t="s">
        <v>1793</v>
      </c>
      <c r="G6768" s="274">
        <v>2018</v>
      </c>
      <c r="H6768" s="274"/>
      <c r="I6768" s="156"/>
      <c r="J6768" s="55"/>
      <c r="K6768" s="55"/>
      <c r="L6768" s="6"/>
      <c r="M6768" s="55"/>
      <c r="N6768" s="55"/>
      <c r="O6768" s="55"/>
      <c r="P6768" s="438">
        <v>198</v>
      </c>
      <c r="Q6768" s="438">
        <v>198</v>
      </c>
      <c r="R6768" s="438">
        <v>14</v>
      </c>
      <c r="S6768" s="274" t="s">
        <v>3</v>
      </c>
      <c r="T6768" s="274" t="s">
        <v>44</v>
      </c>
      <c r="U6768" s="274" t="s">
        <v>1345</v>
      </c>
      <c r="V6768" s="160" t="s">
        <v>1923</v>
      </c>
      <c r="W6768" s="274" t="s">
        <v>2215</v>
      </c>
      <c r="X6768" s="274" t="s">
        <v>3303</v>
      </c>
      <c r="Y6768" s="156"/>
      <c r="Z6768" s="156"/>
      <c r="AA6768" s="274">
        <v>42.801600000000001</v>
      </c>
      <c r="AB6768" s="274">
        <v>-123.20399999999999</v>
      </c>
      <c r="AC6768" s="274" t="s">
        <v>45</v>
      </c>
      <c r="AD6768" s="156"/>
      <c r="AE6768" s="274" t="s">
        <v>2256</v>
      </c>
      <c r="AF6768" s="156"/>
      <c r="AG6768" s="274" t="s">
        <v>1649</v>
      </c>
      <c r="AH6768" s="274" t="s">
        <v>1649</v>
      </c>
      <c r="AI6768" s="156"/>
      <c r="AJ6768" s="156"/>
      <c r="AK6768" s="156"/>
      <c r="AL6768" s="156"/>
      <c r="AM6768" s="156"/>
      <c r="AN6768" s="156"/>
      <c r="AO6768" s="156"/>
      <c r="AP6768" s="156"/>
      <c r="AQ6768" s="156"/>
      <c r="AR6768" s="156"/>
      <c r="AS6768" s="156"/>
      <c r="AT6768" s="156"/>
      <c r="AU6768" s="156"/>
      <c r="AV6768" s="156"/>
      <c r="AW6768" s="156"/>
      <c r="AX6768" s="156"/>
      <c r="AY6768" s="156"/>
      <c r="AZ6768" s="156"/>
      <c r="BA6768" s="156"/>
      <c r="BB6768" s="156"/>
      <c r="BC6768" s="156" t="s">
        <v>2203</v>
      </c>
    </row>
    <row r="6769" spans="1:56" x14ac:dyDescent="0.25">
      <c r="A6769" s="174"/>
      <c r="B6769" s="5">
        <v>9274</v>
      </c>
      <c r="C6769" s="156"/>
      <c r="D6769" s="156"/>
      <c r="E6769" s="273">
        <v>14</v>
      </c>
      <c r="F6769" s="253" t="s">
        <v>1793</v>
      </c>
      <c r="G6769" s="274">
        <v>2018</v>
      </c>
      <c r="H6769" s="274"/>
      <c r="I6769" s="156"/>
      <c r="J6769" s="55"/>
      <c r="K6769" s="55"/>
      <c r="L6769" s="6"/>
      <c r="M6769" s="55"/>
      <c r="N6769" s="55"/>
      <c r="O6769" s="55"/>
      <c r="P6769" s="438">
        <v>198</v>
      </c>
      <c r="Q6769" s="438">
        <v>198</v>
      </c>
      <c r="R6769" s="438">
        <v>15</v>
      </c>
      <c r="S6769" s="274" t="s">
        <v>3</v>
      </c>
      <c r="T6769" s="274" t="s">
        <v>44</v>
      </c>
      <c r="U6769" s="274" t="s">
        <v>1345</v>
      </c>
      <c r="V6769" s="160" t="s">
        <v>1923</v>
      </c>
      <c r="W6769" s="274" t="s">
        <v>2215</v>
      </c>
      <c r="X6769" s="274" t="s">
        <v>3303</v>
      </c>
      <c r="Y6769" s="156"/>
      <c r="Z6769" s="156"/>
      <c r="AA6769" s="274">
        <v>42.801600000000001</v>
      </c>
      <c r="AB6769" s="274">
        <v>-123.20399999999999</v>
      </c>
      <c r="AC6769" s="274" t="s">
        <v>45</v>
      </c>
      <c r="AD6769" s="156"/>
      <c r="AE6769" s="274" t="s">
        <v>2256</v>
      </c>
      <c r="AF6769" s="156"/>
      <c r="AG6769" s="274" t="s">
        <v>1649</v>
      </c>
      <c r="AH6769" s="274" t="s">
        <v>1649</v>
      </c>
      <c r="AI6769" s="156"/>
      <c r="AJ6769" s="156"/>
      <c r="AK6769" s="156"/>
      <c r="AL6769" s="156"/>
      <c r="AM6769" s="156"/>
      <c r="AN6769" s="156"/>
      <c r="AO6769" s="156"/>
      <c r="AP6769" s="156"/>
      <c r="AQ6769" s="156"/>
      <c r="AR6769" s="156"/>
      <c r="AS6769" s="156"/>
      <c r="AT6769" s="156"/>
      <c r="AU6769" s="156"/>
      <c r="AV6769" s="156"/>
      <c r="AW6769" s="156"/>
      <c r="AX6769" s="156"/>
      <c r="AY6769" s="156"/>
      <c r="AZ6769" s="156"/>
      <c r="BA6769" s="156"/>
      <c r="BB6769" s="156"/>
      <c r="BC6769" s="156" t="s">
        <v>2203</v>
      </c>
    </row>
    <row r="6770" spans="1:56" x14ac:dyDescent="0.25">
      <c r="A6770" s="174"/>
      <c r="B6770" s="5">
        <v>9275</v>
      </c>
      <c r="C6770" s="156"/>
      <c r="D6770" s="156"/>
      <c r="E6770" s="273">
        <v>14</v>
      </c>
      <c r="F6770" s="253" t="s">
        <v>1793</v>
      </c>
      <c r="G6770" s="274">
        <v>2018</v>
      </c>
      <c r="H6770" s="274"/>
      <c r="I6770" s="156"/>
      <c r="J6770" s="55"/>
      <c r="K6770" s="55"/>
      <c r="L6770" s="6"/>
      <c r="M6770" s="55"/>
      <c r="N6770" s="55"/>
      <c r="O6770" s="55"/>
      <c r="P6770" s="438">
        <v>198</v>
      </c>
      <c r="Q6770" s="438">
        <v>198</v>
      </c>
      <c r="R6770" s="438">
        <v>16</v>
      </c>
      <c r="S6770" s="274" t="s">
        <v>3</v>
      </c>
      <c r="T6770" s="274" t="s">
        <v>44</v>
      </c>
      <c r="U6770" s="274" t="s">
        <v>1345</v>
      </c>
      <c r="V6770" s="160" t="s">
        <v>1923</v>
      </c>
      <c r="W6770" s="274" t="s">
        <v>2215</v>
      </c>
      <c r="X6770" s="274" t="s">
        <v>3303</v>
      </c>
      <c r="Y6770" s="156"/>
      <c r="Z6770" s="156"/>
      <c r="AA6770" s="274">
        <v>42.801600000000001</v>
      </c>
      <c r="AB6770" s="274">
        <v>-123.20399999999999</v>
      </c>
      <c r="AC6770" s="274" t="s">
        <v>45</v>
      </c>
      <c r="AD6770" s="156"/>
      <c r="AE6770" s="274" t="s">
        <v>2256</v>
      </c>
      <c r="AF6770" s="156"/>
      <c r="AG6770" s="274" t="s">
        <v>1649</v>
      </c>
      <c r="AH6770" s="274" t="s">
        <v>1649</v>
      </c>
      <c r="AI6770" s="156"/>
      <c r="AJ6770" s="156"/>
      <c r="AK6770" s="156"/>
      <c r="AL6770" s="156"/>
      <c r="AM6770" s="156"/>
      <c r="AN6770" s="156"/>
      <c r="AO6770" s="156"/>
      <c r="AP6770" s="156"/>
      <c r="AQ6770" s="156"/>
      <c r="AR6770" s="156"/>
      <c r="AS6770" s="156"/>
      <c r="AT6770" s="156"/>
      <c r="AU6770" s="156"/>
      <c r="AV6770" s="156"/>
      <c r="AW6770" s="156"/>
      <c r="AX6770" s="156"/>
      <c r="AY6770" s="156"/>
      <c r="AZ6770" s="156"/>
      <c r="BA6770" s="156"/>
      <c r="BB6770" s="156"/>
      <c r="BC6770" s="156" t="s">
        <v>2203</v>
      </c>
    </row>
    <row r="6771" spans="1:56" x14ac:dyDescent="0.25">
      <c r="A6771" s="174"/>
      <c r="B6771" s="5">
        <v>9276</v>
      </c>
      <c r="C6771" s="156"/>
      <c r="D6771" s="156"/>
      <c r="E6771" s="273">
        <v>14</v>
      </c>
      <c r="F6771" s="253" t="s">
        <v>1793</v>
      </c>
      <c r="G6771" s="274">
        <v>2018</v>
      </c>
      <c r="H6771" s="274"/>
      <c r="I6771" s="156"/>
      <c r="J6771" s="55"/>
      <c r="K6771" s="55"/>
      <c r="L6771" s="6"/>
      <c r="M6771" s="55"/>
      <c r="N6771" s="55"/>
      <c r="O6771" s="55"/>
      <c r="P6771" s="438">
        <v>199</v>
      </c>
      <c r="Q6771" s="438">
        <v>199</v>
      </c>
      <c r="R6771" s="438">
        <v>1</v>
      </c>
      <c r="S6771" s="274" t="s">
        <v>3</v>
      </c>
      <c r="T6771" s="274" t="s">
        <v>44</v>
      </c>
      <c r="U6771" s="274" t="s">
        <v>1345</v>
      </c>
      <c r="V6771" s="160" t="s">
        <v>1923</v>
      </c>
      <c r="W6771" s="274" t="s">
        <v>2215</v>
      </c>
      <c r="X6771" s="274" t="s">
        <v>3303</v>
      </c>
      <c r="Y6771" s="156"/>
      <c r="Z6771" s="156"/>
      <c r="AA6771" s="274">
        <v>42.801600000000001</v>
      </c>
      <c r="AB6771" s="274">
        <v>-123.20399999999999</v>
      </c>
      <c r="AC6771" s="274" t="s">
        <v>45</v>
      </c>
      <c r="AD6771" s="156"/>
      <c r="AE6771" s="274" t="s">
        <v>2256</v>
      </c>
      <c r="AF6771" s="156"/>
      <c r="AG6771" s="274" t="s">
        <v>1649</v>
      </c>
      <c r="AH6771" s="274" t="s">
        <v>1649</v>
      </c>
      <c r="AI6771" s="156"/>
      <c r="AJ6771" s="156"/>
      <c r="AK6771" s="156"/>
      <c r="AL6771" s="156"/>
      <c r="AM6771" s="156"/>
      <c r="AN6771" s="156"/>
      <c r="AO6771" s="156"/>
      <c r="AP6771" s="156"/>
      <c r="AQ6771" s="156"/>
      <c r="AR6771" s="156"/>
      <c r="AS6771" s="156"/>
      <c r="AT6771" s="156"/>
      <c r="AU6771" s="156"/>
      <c r="AV6771" s="156"/>
      <c r="AW6771" s="156"/>
      <c r="AX6771" s="156"/>
      <c r="AY6771" s="156"/>
      <c r="AZ6771" s="156"/>
      <c r="BA6771" s="156"/>
      <c r="BB6771" s="156"/>
      <c r="BC6771" s="156" t="s">
        <v>2204</v>
      </c>
    </row>
    <row r="6772" spans="1:56" x14ac:dyDescent="0.25">
      <c r="A6772" s="174"/>
      <c r="B6772" s="5">
        <v>9277</v>
      </c>
      <c r="C6772" s="156"/>
      <c r="D6772" s="156"/>
      <c r="E6772" s="273">
        <v>14</v>
      </c>
      <c r="F6772" s="253" t="s">
        <v>1793</v>
      </c>
      <c r="G6772" s="274">
        <v>2018</v>
      </c>
      <c r="H6772" s="274"/>
      <c r="I6772" s="156"/>
      <c r="J6772" s="55"/>
      <c r="K6772" s="55"/>
      <c r="L6772" s="6"/>
      <c r="M6772" s="55"/>
      <c r="N6772" s="55"/>
      <c r="O6772" s="55"/>
      <c r="P6772" s="438">
        <v>199</v>
      </c>
      <c r="Q6772" s="438">
        <v>199</v>
      </c>
      <c r="R6772" s="438">
        <v>2</v>
      </c>
      <c r="S6772" s="274" t="s">
        <v>3</v>
      </c>
      <c r="T6772" s="274" t="s">
        <v>44</v>
      </c>
      <c r="U6772" s="274" t="s">
        <v>1345</v>
      </c>
      <c r="V6772" s="160" t="s">
        <v>1923</v>
      </c>
      <c r="W6772" s="274" t="s">
        <v>2215</v>
      </c>
      <c r="X6772" s="274" t="s">
        <v>3303</v>
      </c>
      <c r="Y6772" s="156"/>
      <c r="Z6772" s="156"/>
      <c r="AA6772" s="274">
        <v>42.801600000000001</v>
      </c>
      <c r="AB6772" s="274">
        <v>-123.20399999999999</v>
      </c>
      <c r="AC6772" s="274" t="s">
        <v>45</v>
      </c>
      <c r="AD6772" s="156"/>
      <c r="AE6772" s="274" t="s">
        <v>2256</v>
      </c>
      <c r="AF6772" s="156"/>
      <c r="AG6772" s="274" t="s">
        <v>1649</v>
      </c>
      <c r="AH6772" s="274" t="s">
        <v>1649</v>
      </c>
      <c r="AI6772" s="156"/>
      <c r="AJ6772" s="156"/>
      <c r="AK6772" s="156"/>
      <c r="AL6772" s="156"/>
      <c r="AM6772" s="156"/>
      <c r="AN6772" s="156"/>
      <c r="AO6772" s="156"/>
      <c r="AP6772" s="156"/>
      <c r="AQ6772" s="156"/>
      <c r="AR6772" s="156"/>
      <c r="AS6772" s="156"/>
      <c r="AT6772" s="156"/>
      <c r="AU6772" s="156"/>
      <c r="AV6772" s="156"/>
      <c r="AW6772" s="156"/>
      <c r="AX6772" s="156"/>
      <c r="AY6772" s="156"/>
      <c r="AZ6772" s="156"/>
      <c r="BA6772" s="156"/>
      <c r="BB6772" s="156"/>
      <c r="BC6772" s="156" t="s">
        <v>2204</v>
      </c>
    </row>
    <row r="6773" spans="1:56" x14ac:dyDescent="0.25">
      <c r="A6773" s="174"/>
      <c r="B6773" s="5">
        <v>9278</v>
      </c>
      <c r="C6773" s="156"/>
      <c r="D6773" s="156"/>
      <c r="E6773" s="273">
        <v>14</v>
      </c>
      <c r="F6773" s="253" t="s">
        <v>1793</v>
      </c>
      <c r="G6773" s="274">
        <v>2018</v>
      </c>
      <c r="H6773" s="274"/>
      <c r="I6773" s="156"/>
      <c r="J6773" s="55"/>
      <c r="K6773" s="55"/>
      <c r="L6773" s="6"/>
      <c r="M6773" s="55"/>
      <c r="N6773" s="55"/>
      <c r="O6773" s="55"/>
      <c r="P6773" s="438">
        <v>199</v>
      </c>
      <c r="Q6773" s="438">
        <v>199</v>
      </c>
      <c r="R6773" s="438">
        <v>3</v>
      </c>
      <c r="S6773" s="274" t="s">
        <v>3</v>
      </c>
      <c r="T6773" s="274" t="s">
        <v>44</v>
      </c>
      <c r="U6773" s="274" t="s">
        <v>1345</v>
      </c>
      <c r="V6773" s="160" t="s">
        <v>1923</v>
      </c>
      <c r="W6773" s="274" t="s">
        <v>2215</v>
      </c>
      <c r="X6773" s="274" t="s">
        <v>3303</v>
      </c>
      <c r="Y6773" s="156"/>
      <c r="Z6773" s="156"/>
      <c r="AA6773" s="274">
        <v>42.801600000000001</v>
      </c>
      <c r="AB6773" s="274">
        <v>-123.20399999999999</v>
      </c>
      <c r="AC6773" s="274" t="s">
        <v>45</v>
      </c>
      <c r="AD6773" s="156"/>
      <c r="AE6773" s="274" t="s">
        <v>2256</v>
      </c>
      <c r="AF6773" s="156"/>
      <c r="AG6773" s="274" t="s">
        <v>1649</v>
      </c>
      <c r="AH6773" s="274" t="s">
        <v>1649</v>
      </c>
      <c r="AI6773" s="156"/>
      <c r="AJ6773" s="156"/>
      <c r="AK6773" s="156"/>
      <c r="AL6773" s="156"/>
      <c r="AM6773" s="156"/>
      <c r="AN6773" s="156"/>
      <c r="AO6773" s="156"/>
      <c r="AP6773" s="156"/>
      <c r="AQ6773" s="156"/>
      <c r="AR6773" s="156"/>
      <c r="AS6773" s="156"/>
      <c r="AT6773" s="156"/>
      <c r="AU6773" s="156"/>
      <c r="AV6773" s="156"/>
      <c r="AW6773" s="156"/>
      <c r="AX6773" s="156"/>
      <c r="AY6773" s="156"/>
      <c r="AZ6773" s="156"/>
      <c r="BA6773" s="156"/>
      <c r="BB6773" s="156"/>
      <c r="BC6773" s="156" t="s">
        <v>2204</v>
      </c>
    </row>
    <row r="6774" spans="1:56" x14ac:dyDescent="0.25">
      <c r="A6774" s="174"/>
      <c r="B6774" s="5">
        <v>9279</v>
      </c>
      <c r="C6774" s="156"/>
      <c r="D6774" s="156"/>
      <c r="E6774" s="273">
        <v>14</v>
      </c>
      <c r="F6774" s="253" t="s">
        <v>1793</v>
      </c>
      <c r="G6774" s="274">
        <v>2018</v>
      </c>
      <c r="H6774" s="274"/>
      <c r="I6774" s="156"/>
      <c r="J6774" s="55"/>
      <c r="K6774" s="55"/>
      <c r="L6774" s="6"/>
      <c r="M6774" s="55"/>
      <c r="N6774" s="55"/>
      <c r="O6774" s="55"/>
      <c r="P6774" s="438">
        <v>199</v>
      </c>
      <c r="Q6774" s="438">
        <v>199</v>
      </c>
      <c r="R6774" s="438">
        <v>4</v>
      </c>
      <c r="S6774" s="274" t="s">
        <v>3</v>
      </c>
      <c r="T6774" s="274" t="s">
        <v>44</v>
      </c>
      <c r="U6774" s="274" t="s">
        <v>1345</v>
      </c>
      <c r="V6774" s="160" t="s">
        <v>1923</v>
      </c>
      <c r="W6774" s="274" t="s">
        <v>2215</v>
      </c>
      <c r="X6774" s="274" t="s">
        <v>3303</v>
      </c>
      <c r="Y6774" s="156"/>
      <c r="Z6774" s="156"/>
      <c r="AA6774" s="274">
        <v>42.801600000000001</v>
      </c>
      <c r="AB6774" s="274">
        <v>-123.20399999999999</v>
      </c>
      <c r="AC6774" s="274" t="s">
        <v>45</v>
      </c>
      <c r="AD6774" s="156"/>
      <c r="AE6774" s="274" t="s">
        <v>2256</v>
      </c>
      <c r="AF6774" s="156"/>
      <c r="AG6774" s="274" t="s">
        <v>1649</v>
      </c>
      <c r="AH6774" s="274" t="s">
        <v>1649</v>
      </c>
      <c r="AI6774" s="156"/>
      <c r="AJ6774" s="156"/>
      <c r="AK6774" s="156"/>
      <c r="AL6774" s="156"/>
      <c r="AM6774" s="156"/>
      <c r="AN6774" s="156"/>
      <c r="AO6774" s="156"/>
      <c r="AP6774" s="156"/>
      <c r="AQ6774" s="156"/>
      <c r="AR6774" s="156"/>
      <c r="AS6774" s="156"/>
      <c r="AT6774" s="156"/>
      <c r="AU6774" s="156"/>
      <c r="AV6774" s="156"/>
      <c r="AW6774" s="156"/>
      <c r="AX6774" s="156"/>
      <c r="AY6774" s="156"/>
      <c r="AZ6774" s="156"/>
      <c r="BA6774" s="156"/>
      <c r="BB6774" s="156"/>
      <c r="BC6774" s="156" t="s">
        <v>2204</v>
      </c>
    </row>
    <row r="6775" spans="1:56" x14ac:dyDescent="0.25">
      <c r="A6775" s="174"/>
      <c r="B6775" s="5">
        <v>9280</v>
      </c>
      <c r="C6775" s="156"/>
      <c r="D6775" s="156"/>
      <c r="E6775" s="273">
        <v>14</v>
      </c>
      <c r="F6775" s="253" t="s">
        <v>1793</v>
      </c>
      <c r="G6775" s="274">
        <v>2018</v>
      </c>
      <c r="H6775" s="274"/>
      <c r="I6775" s="156"/>
      <c r="J6775" s="55"/>
      <c r="K6775" s="55"/>
      <c r="L6775" s="6"/>
      <c r="M6775" s="55"/>
      <c r="N6775" s="55"/>
      <c r="O6775" s="55"/>
      <c r="P6775" s="438">
        <v>199</v>
      </c>
      <c r="Q6775" s="438">
        <v>199</v>
      </c>
      <c r="R6775" s="438">
        <v>5</v>
      </c>
      <c r="S6775" s="274" t="s">
        <v>3</v>
      </c>
      <c r="T6775" s="274" t="s">
        <v>44</v>
      </c>
      <c r="U6775" s="274" t="s">
        <v>1345</v>
      </c>
      <c r="V6775" s="160" t="s">
        <v>1923</v>
      </c>
      <c r="W6775" s="274" t="s">
        <v>2215</v>
      </c>
      <c r="X6775" s="274" t="s">
        <v>3303</v>
      </c>
      <c r="Y6775" s="156"/>
      <c r="Z6775" s="156"/>
      <c r="AA6775" s="274">
        <v>42.801600000000001</v>
      </c>
      <c r="AB6775" s="274">
        <v>-123.20399999999999</v>
      </c>
      <c r="AC6775" s="274" t="s">
        <v>45</v>
      </c>
      <c r="AD6775" s="156"/>
      <c r="AE6775" s="274" t="s">
        <v>2256</v>
      </c>
      <c r="AF6775" s="156"/>
      <c r="AG6775" s="274" t="s">
        <v>1649</v>
      </c>
      <c r="AH6775" s="274" t="s">
        <v>1649</v>
      </c>
      <c r="AI6775" s="156"/>
      <c r="AJ6775" s="156"/>
      <c r="AK6775" s="156"/>
      <c r="AL6775" s="156"/>
      <c r="AM6775" s="156"/>
      <c r="AN6775" s="156"/>
      <c r="AO6775" s="156"/>
      <c r="AP6775" s="156"/>
      <c r="AQ6775" s="156"/>
      <c r="AR6775" s="156"/>
      <c r="AS6775" s="156"/>
      <c r="AT6775" s="156"/>
      <c r="AU6775" s="156"/>
      <c r="AV6775" s="156"/>
      <c r="AW6775" s="156"/>
      <c r="AX6775" s="156"/>
      <c r="AY6775" s="156"/>
      <c r="AZ6775" s="156"/>
      <c r="BA6775" s="156"/>
      <c r="BB6775" s="156"/>
      <c r="BC6775" s="156" t="s">
        <v>2204</v>
      </c>
    </row>
    <row r="6776" spans="1:56" x14ac:dyDescent="0.25">
      <c r="A6776" s="174"/>
      <c r="B6776" s="5">
        <v>9281</v>
      </c>
      <c r="C6776" s="156"/>
      <c r="D6776" s="156"/>
      <c r="E6776" s="273">
        <v>15</v>
      </c>
      <c r="F6776" s="253" t="s">
        <v>1793</v>
      </c>
      <c r="G6776" s="274">
        <v>2018</v>
      </c>
      <c r="H6776" s="274"/>
      <c r="I6776" s="156"/>
      <c r="J6776" s="55"/>
      <c r="K6776" s="55"/>
      <c r="L6776" s="6"/>
      <c r="M6776" s="55"/>
      <c r="N6776" s="55"/>
      <c r="O6776" s="55"/>
      <c r="P6776" s="438">
        <v>200</v>
      </c>
      <c r="Q6776" s="438">
        <v>200</v>
      </c>
      <c r="R6776" s="438">
        <v>1</v>
      </c>
      <c r="S6776" s="274" t="s">
        <v>3</v>
      </c>
      <c r="T6776" s="274" t="s">
        <v>44</v>
      </c>
      <c r="U6776" s="274" t="s">
        <v>1345</v>
      </c>
      <c r="V6776" s="160" t="s">
        <v>1923</v>
      </c>
      <c r="W6776" s="274" t="s">
        <v>2216</v>
      </c>
      <c r="X6776" s="274" t="s">
        <v>2216</v>
      </c>
      <c r="Y6776" s="156"/>
      <c r="Z6776" s="156"/>
      <c r="AA6776" s="274">
        <v>42.211399999999998</v>
      </c>
      <c r="AB6776" s="274">
        <v>-123.3092</v>
      </c>
      <c r="AC6776" s="274" t="s">
        <v>45</v>
      </c>
      <c r="AD6776" s="156"/>
      <c r="AE6776" s="275" t="s">
        <v>2257</v>
      </c>
      <c r="AF6776" s="156"/>
      <c r="AG6776" s="274" t="s">
        <v>1649</v>
      </c>
      <c r="AH6776" s="274" t="s">
        <v>1649</v>
      </c>
      <c r="AI6776" s="156"/>
      <c r="AJ6776" s="156"/>
      <c r="AK6776" s="156"/>
      <c r="AL6776" s="156"/>
      <c r="AM6776" s="156"/>
      <c r="AN6776" s="156"/>
      <c r="AO6776" s="156"/>
      <c r="AP6776" s="156"/>
      <c r="AQ6776" s="156"/>
      <c r="AR6776" s="156"/>
      <c r="AS6776" s="156"/>
      <c r="AT6776" s="156"/>
      <c r="AU6776" s="156"/>
      <c r="AV6776" s="156"/>
      <c r="AW6776" s="156"/>
      <c r="AX6776" s="156"/>
      <c r="AY6776" s="156"/>
      <c r="AZ6776" s="156"/>
      <c r="BA6776" s="156"/>
      <c r="BB6776" s="156"/>
      <c r="BC6776" s="156" t="s">
        <v>2205</v>
      </c>
      <c r="BD6776" s="80"/>
    </row>
    <row r="6777" spans="1:56" x14ac:dyDescent="0.25">
      <c r="A6777" s="174"/>
      <c r="B6777" s="5">
        <v>9282</v>
      </c>
      <c r="C6777" s="156"/>
      <c r="D6777" s="156"/>
      <c r="E6777" s="273">
        <v>15</v>
      </c>
      <c r="F6777" s="253" t="s">
        <v>1793</v>
      </c>
      <c r="G6777" s="274">
        <v>2018</v>
      </c>
      <c r="H6777" s="274"/>
      <c r="I6777" s="156"/>
      <c r="J6777" s="55"/>
      <c r="K6777" s="55"/>
      <c r="L6777" s="6"/>
      <c r="M6777" s="55"/>
      <c r="N6777" s="55"/>
      <c r="O6777" s="55"/>
      <c r="P6777" s="438">
        <v>201</v>
      </c>
      <c r="Q6777" s="438">
        <v>201</v>
      </c>
      <c r="R6777" s="438">
        <v>1</v>
      </c>
      <c r="S6777" s="274" t="s">
        <v>3</v>
      </c>
      <c r="T6777" s="274" t="s">
        <v>44</v>
      </c>
      <c r="U6777" s="274" t="s">
        <v>1345</v>
      </c>
      <c r="V6777" s="160" t="s">
        <v>1923</v>
      </c>
      <c r="W6777" s="274" t="s">
        <v>2215</v>
      </c>
      <c r="X6777" s="274" t="s">
        <v>3303</v>
      </c>
      <c r="Y6777" s="156"/>
      <c r="Z6777" s="156"/>
      <c r="AA6777" s="274">
        <v>42.801600000000001</v>
      </c>
      <c r="AB6777" s="274">
        <v>-123.20399999999999</v>
      </c>
      <c r="AC6777" s="274" t="s">
        <v>45</v>
      </c>
      <c r="AD6777" s="156"/>
      <c r="AE6777" s="275" t="s">
        <v>2258</v>
      </c>
      <c r="AF6777" s="156"/>
      <c r="AG6777" s="274" t="s">
        <v>1649</v>
      </c>
      <c r="AH6777" s="274" t="s">
        <v>1649</v>
      </c>
      <c r="AI6777" s="156"/>
      <c r="AJ6777" s="156"/>
      <c r="AK6777" s="156"/>
      <c r="AL6777" s="156"/>
      <c r="AM6777" s="156"/>
      <c r="AN6777" s="156"/>
      <c r="AO6777" s="156"/>
      <c r="AP6777" s="156"/>
      <c r="AQ6777" s="156"/>
      <c r="AR6777" s="156"/>
      <c r="AS6777" s="156"/>
      <c r="AT6777" s="156"/>
      <c r="AU6777" s="156"/>
      <c r="AV6777" s="156"/>
      <c r="AW6777" s="156"/>
      <c r="AX6777" s="156"/>
      <c r="AY6777" s="156"/>
      <c r="AZ6777" s="156"/>
      <c r="BA6777" s="156"/>
      <c r="BB6777" s="156"/>
      <c r="BC6777" s="156" t="s">
        <v>2206</v>
      </c>
    </row>
    <row r="6778" spans="1:56" x14ac:dyDescent="0.25">
      <c r="A6778" s="174"/>
      <c r="B6778" s="5">
        <v>9283</v>
      </c>
      <c r="C6778" s="156"/>
      <c r="D6778" s="156"/>
      <c r="E6778" s="273">
        <v>15</v>
      </c>
      <c r="F6778" s="253" t="s">
        <v>1793</v>
      </c>
      <c r="G6778" s="274">
        <v>2018</v>
      </c>
      <c r="H6778" s="274"/>
      <c r="I6778" s="156"/>
      <c r="J6778" s="55"/>
      <c r="K6778" s="55"/>
      <c r="L6778" s="6"/>
      <c r="M6778" s="55"/>
      <c r="N6778" s="55"/>
      <c r="O6778" s="55"/>
      <c r="P6778" s="438">
        <v>201</v>
      </c>
      <c r="Q6778" s="438">
        <v>201</v>
      </c>
      <c r="R6778" s="438">
        <v>2</v>
      </c>
      <c r="S6778" s="274" t="s">
        <v>3</v>
      </c>
      <c r="T6778" s="274" t="s">
        <v>44</v>
      </c>
      <c r="U6778" s="274" t="s">
        <v>1345</v>
      </c>
      <c r="V6778" s="160" t="s">
        <v>1923</v>
      </c>
      <c r="W6778" s="274" t="s">
        <v>2215</v>
      </c>
      <c r="X6778" s="274" t="s">
        <v>3303</v>
      </c>
      <c r="Y6778" s="156"/>
      <c r="Z6778" s="156"/>
      <c r="AA6778" s="274">
        <v>42.801600000000001</v>
      </c>
      <c r="AB6778" s="274">
        <v>-123.20399999999999</v>
      </c>
      <c r="AC6778" s="274" t="s">
        <v>45</v>
      </c>
      <c r="AD6778" s="156"/>
      <c r="AE6778" s="275" t="s">
        <v>2258</v>
      </c>
      <c r="AF6778" s="156"/>
      <c r="AG6778" s="274" t="s">
        <v>1649</v>
      </c>
      <c r="AH6778" s="274" t="s">
        <v>1649</v>
      </c>
      <c r="AI6778" s="156"/>
      <c r="AJ6778" s="156"/>
      <c r="AK6778" s="156"/>
      <c r="AL6778" s="156"/>
      <c r="AM6778" s="156"/>
      <c r="AN6778" s="156"/>
      <c r="AO6778" s="156"/>
      <c r="AP6778" s="156"/>
      <c r="AQ6778" s="156"/>
      <c r="AR6778" s="156"/>
      <c r="AS6778" s="156"/>
      <c r="AT6778" s="156"/>
      <c r="AU6778" s="156"/>
      <c r="AV6778" s="156"/>
      <c r="AW6778" s="156"/>
      <c r="AX6778" s="156"/>
      <c r="AY6778" s="156"/>
      <c r="AZ6778" s="156"/>
      <c r="BA6778" s="156"/>
      <c r="BB6778" s="156"/>
      <c r="BC6778" s="156" t="s">
        <v>2206</v>
      </c>
      <c r="BD6778" s="299"/>
    </row>
    <row r="6779" spans="1:56" x14ac:dyDescent="0.25">
      <c r="A6779" s="174"/>
      <c r="B6779" s="5">
        <v>9284</v>
      </c>
      <c r="C6779" s="156"/>
      <c r="D6779" s="156"/>
      <c r="E6779" s="273">
        <v>15</v>
      </c>
      <c r="F6779" s="253" t="s">
        <v>1793</v>
      </c>
      <c r="G6779" s="274">
        <v>2018</v>
      </c>
      <c r="H6779" s="274"/>
      <c r="I6779" s="156"/>
      <c r="J6779" s="55"/>
      <c r="K6779" s="55"/>
      <c r="L6779" s="6"/>
      <c r="M6779" s="55"/>
      <c r="N6779" s="55"/>
      <c r="O6779" s="55"/>
      <c r="P6779" s="438">
        <v>201</v>
      </c>
      <c r="Q6779" s="438">
        <v>201</v>
      </c>
      <c r="R6779" s="438">
        <v>3</v>
      </c>
      <c r="S6779" s="274" t="s">
        <v>3</v>
      </c>
      <c r="T6779" s="274" t="s">
        <v>44</v>
      </c>
      <c r="U6779" s="274" t="s">
        <v>1345</v>
      </c>
      <c r="V6779" s="160" t="s">
        <v>1923</v>
      </c>
      <c r="W6779" s="274" t="s">
        <v>2215</v>
      </c>
      <c r="X6779" s="274" t="s">
        <v>3303</v>
      </c>
      <c r="Y6779" s="156"/>
      <c r="Z6779" s="156"/>
      <c r="AA6779" s="274">
        <v>42.801600000000001</v>
      </c>
      <c r="AB6779" s="274">
        <v>-123.20399999999999</v>
      </c>
      <c r="AC6779" s="274" t="s">
        <v>45</v>
      </c>
      <c r="AD6779" s="156"/>
      <c r="AE6779" s="275" t="s">
        <v>2258</v>
      </c>
      <c r="AF6779" s="156"/>
      <c r="AG6779" s="274" t="s">
        <v>1649</v>
      </c>
      <c r="AH6779" s="274" t="s">
        <v>1649</v>
      </c>
      <c r="AI6779" s="156"/>
      <c r="AJ6779" s="156"/>
      <c r="AK6779" s="156"/>
      <c r="AL6779" s="156"/>
      <c r="AM6779" s="156"/>
      <c r="AN6779" s="156"/>
      <c r="AO6779" s="156"/>
      <c r="AP6779" s="156"/>
      <c r="AQ6779" s="156"/>
      <c r="AR6779" s="156"/>
      <c r="AS6779" s="156"/>
      <c r="AT6779" s="156"/>
      <c r="AU6779" s="156"/>
      <c r="AV6779" s="156"/>
      <c r="AW6779" s="156"/>
      <c r="AX6779" s="156"/>
      <c r="AY6779" s="156"/>
      <c r="AZ6779" s="156"/>
      <c r="BA6779" s="156"/>
      <c r="BB6779" s="156"/>
      <c r="BC6779" s="156" t="s">
        <v>2206</v>
      </c>
      <c r="BD6779" s="299"/>
    </row>
    <row r="6780" spans="1:56" x14ac:dyDescent="0.25">
      <c r="A6780" s="174"/>
      <c r="B6780" s="5">
        <v>9285</v>
      </c>
      <c r="C6780" s="156"/>
      <c r="D6780" s="156"/>
      <c r="E6780" s="273">
        <v>15</v>
      </c>
      <c r="F6780" s="253" t="s">
        <v>1793</v>
      </c>
      <c r="G6780" s="274">
        <v>2018</v>
      </c>
      <c r="H6780" s="274"/>
      <c r="I6780" s="156"/>
      <c r="J6780" s="55"/>
      <c r="K6780" s="55"/>
      <c r="L6780" s="6"/>
      <c r="M6780" s="55"/>
      <c r="N6780" s="55"/>
      <c r="O6780" s="55"/>
      <c r="P6780" s="438">
        <v>201</v>
      </c>
      <c r="Q6780" s="438">
        <v>201</v>
      </c>
      <c r="R6780" s="438">
        <v>4</v>
      </c>
      <c r="S6780" s="274" t="s">
        <v>3</v>
      </c>
      <c r="T6780" s="274" t="s">
        <v>44</v>
      </c>
      <c r="U6780" s="274" t="s">
        <v>1345</v>
      </c>
      <c r="V6780" s="160" t="s">
        <v>1923</v>
      </c>
      <c r="W6780" s="274" t="s">
        <v>2215</v>
      </c>
      <c r="X6780" s="274" t="s">
        <v>3303</v>
      </c>
      <c r="Y6780" s="156"/>
      <c r="Z6780" s="156"/>
      <c r="AA6780" s="274">
        <v>42.801600000000001</v>
      </c>
      <c r="AB6780" s="274">
        <v>-123.20399999999999</v>
      </c>
      <c r="AC6780" s="274" t="s">
        <v>45</v>
      </c>
      <c r="AD6780" s="156"/>
      <c r="AE6780" s="275" t="s">
        <v>2258</v>
      </c>
      <c r="AF6780" s="156"/>
      <c r="AG6780" s="274" t="s">
        <v>1649</v>
      </c>
      <c r="AH6780" s="274" t="s">
        <v>1649</v>
      </c>
      <c r="AI6780" s="156"/>
      <c r="AJ6780" s="156"/>
      <c r="AK6780" s="156"/>
      <c r="AL6780" s="156"/>
      <c r="AM6780" s="156"/>
      <c r="AN6780" s="156"/>
      <c r="AO6780" s="156"/>
      <c r="AP6780" s="156"/>
      <c r="AQ6780" s="156"/>
      <c r="AR6780" s="156"/>
      <c r="AS6780" s="156"/>
      <c r="AT6780" s="156"/>
      <c r="AU6780" s="156"/>
      <c r="AV6780" s="156"/>
      <c r="AW6780" s="156"/>
      <c r="AX6780" s="156"/>
      <c r="AY6780" s="156"/>
      <c r="AZ6780" s="156"/>
      <c r="BA6780" s="156"/>
      <c r="BB6780" s="156"/>
      <c r="BC6780" s="156" t="s">
        <v>2206</v>
      </c>
      <c r="BD6780" s="299"/>
    </row>
    <row r="6781" spans="1:56" x14ac:dyDescent="0.25">
      <c r="A6781" s="174"/>
      <c r="B6781" s="5">
        <v>9286</v>
      </c>
      <c r="C6781" s="156"/>
      <c r="D6781" s="156"/>
      <c r="E6781" s="273">
        <v>15</v>
      </c>
      <c r="F6781" s="253" t="s">
        <v>1793</v>
      </c>
      <c r="G6781" s="274">
        <v>2018</v>
      </c>
      <c r="H6781" s="274"/>
      <c r="I6781" s="156"/>
      <c r="J6781" s="55"/>
      <c r="K6781" s="55"/>
      <c r="L6781" s="6"/>
      <c r="M6781" s="55"/>
      <c r="N6781" s="55"/>
      <c r="O6781" s="55"/>
      <c r="P6781" s="438">
        <v>201</v>
      </c>
      <c r="Q6781" s="438">
        <v>201</v>
      </c>
      <c r="R6781" s="438">
        <v>5</v>
      </c>
      <c r="S6781" s="274" t="s">
        <v>3</v>
      </c>
      <c r="T6781" s="274" t="s">
        <v>44</v>
      </c>
      <c r="U6781" s="274" t="s">
        <v>1345</v>
      </c>
      <c r="V6781" s="160" t="s">
        <v>1923</v>
      </c>
      <c r="W6781" s="274" t="s">
        <v>2215</v>
      </c>
      <c r="X6781" s="274" t="s">
        <v>3303</v>
      </c>
      <c r="Y6781" s="156"/>
      <c r="Z6781" s="156"/>
      <c r="AA6781" s="274">
        <v>42.801600000000001</v>
      </c>
      <c r="AB6781" s="274">
        <v>-123.20399999999999</v>
      </c>
      <c r="AC6781" s="274" t="s">
        <v>45</v>
      </c>
      <c r="AD6781" s="156"/>
      <c r="AE6781" s="275" t="s">
        <v>2258</v>
      </c>
      <c r="AF6781" s="156"/>
      <c r="AG6781" s="274" t="s">
        <v>1649</v>
      </c>
      <c r="AH6781" s="274" t="s">
        <v>1649</v>
      </c>
      <c r="AI6781" s="156"/>
      <c r="AJ6781" s="156"/>
      <c r="AK6781" s="156"/>
      <c r="AL6781" s="156"/>
      <c r="AM6781" s="156"/>
      <c r="AN6781" s="156"/>
      <c r="AO6781" s="156"/>
      <c r="AP6781" s="156"/>
      <c r="AQ6781" s="156"/>
      <c r="AR6781" s="156"/>
      <c r="AS6781" s="156"/>
      <c r="AT6781" s="156"/>
      <c r="AU6781" s="156"/>
      <c r="AV6781" s="156"/>
      <c r="AW6781" s="156"/>
      <c r="AX6781" s="156"/>
      <c r="AY6781" s="156"/>
      <c r="AZ6781" s="156"/>
      <c r="BA6781" s="156"/>
      <c r="BB6781" s="156"/>
      <c r="BC6781" s="156" t="s">
        <v>2206</v>
      </c>
      <c r="BD6781" s="299"/>
    </row>
    <row r="6782" spans="1:56" x14ac:dyDescent="0.25">
      <c r="A6782" s="174"/>
      <c r="B6782" s="5">
        <v>9287</v>
      </c>
      <c r="C6782" s="156"/>
      <c r="D6782" s="156"/>
      <c r="E6782" s="273">
        <v>15</v>
      </c>
      <c r="F6782" s="253" t="s">
        <v>1793</v>
      </c>
      <c r="G6782" s="274">
        <v>2018</v>
      </c>
      <c r="H6782" s="274"/>
      <c r="I6782" s="156"/>
      <c r="J6782" s="55"/>
      <c r="K6782" s="55"/>
      <c r="L6782" s="6"/>
      <c r="M6782" s="55"/>
      <c r="N6782" s="55"/>
      <c r="O6782" s="55"/>
      <c r="P6782" s="438">
        <v>201</v>
      </c>
      <c r="Q6782" s="438">
        <v>201</v>
      </c>
      <c r="R6782" s="438">
        <v>6</v>
      </c>
      <c r="S6782" s="274" t="s">
        <v>3</v>
      </c>
      <c r="T6782" s="274" t="s">
        <v>44</v>
      </c>
      <c r="U6782" s="274" t="s">
        <v>1345</v>
      </c>
      <c r="V6782" s="160" t="s">
        <v>1923</v>
      </c>
      <c r="W6782" s="274" t="s">
        <v>2215</v>
      </c>
      <c r="X6782" s="274" t="s">
        <v>3303</v>
      </c>
      <c r="Y6782" s="156"/>
      <c r="Z6782" s="156"/>
      <c r="AA6782" s="274">
        <v>42.801600000000001</v>
      </c>
      <c r="AB6782" s="274">
        <v>-123.20399999999999</v>
      </c>
      <c r="AC6782" s="274" t="s">
        <v>45</v>
      </c>
      <c r="AD6782" s="156"/>
      <c r="AE6782" s="275" t="s">
        <v>2258</v>
      </c>
      <c r="AF6782" s="156"/>
      <c r="AG6782" s="274" t="s">
        <v>1649</v>
      </c>
      <c r="AH6782" s="274" t="s">
        <v>1649</v>
      </c>
      <c r="AI6782" s="156"/>
      <c r="AJ6782" s="156"/>
      <c r="AK6782" s="156"/>
      <c r="AL6782" s="156"/>
      <c r="AM6782" s="156"/>
      <c r="AN6782" s="156"/>
      <c r="AO6782" s="156"/>
      <c r="AP6782" s="156"/>
      <c r="AQ6782" s="156"/>
      <c r="AR6782" s="156"/>
      <c r="AS6782" s="156"/>
      <c r="AT6782" s="156"/>
      <c r="AU6782" s="156"/>
      <c r="AV6782" s="156"/>
      <c r="AW6782" s="156"/>
      <c r="AX6782" s="156"/>
      <c r="AY6782" s="156"/>
      <c r="AZ6782" s="156"/>
      <c r="BA6782" s="156"/>
      <c r="BB6782" s="156"/>
      <c r="BC6782" s="156" t="s">
        <v>2206</v>
      </c>
      <c r="BD6782" s="299"/>
    </row>
    <row r="6783" spans="1:56" x14ac:dyDescent="0.25">
      <c r="A6783" s="174"/>
      <c r="B6783" s="5">
        <v>9288</v>
      </c>
      <c r="C6783" s="156"/>
      <c r="D6783" s="156"/>
      <c r="E6783" s="273">
        <v>15</v>
      </c>
      <c r="F6783" s="253" t="s">
        <v>1793</v>
      </c>
      <c r="G6783" s="274">
        <v>2018</v>
      </c>
      <c r="H6783" s="274"/>
      <c r="I6783" s="156"/>
      <c r="J6783" s="55"/>
      <c r="K6783" s="55"/>
      <c r="L6783" s="6"/>
      <c r="M6783" s="55"/>
      <c r="N6783" s="55"/>
      <c r="O6783" s="55"/>
      <c r="P6783" s="438">
        <v>201</v>
      </c>
      <c r="Q6783" s="438">
        <v>201</v>
      </c>
      <c r="R6783" s="438">
        <v>7</v>
      </c>
      <c r="S6783" s="274" t="s">
        <v>3</v>
      </c>
      <c r="T6783" s="274" t="s">
        <v>44</v>
      </c>
      <c r="U6783" s="274" t="s">
        <v>1345</v>
      </c>
      <c r="V6783" s="160" t="s">
        <v>1923</v>
      </c>
      <c r="W6783" s="274" t="s">
        <v>2215</v>
      </c>
      <c r="X6783" s="274" t="s">
        <v>3303</v>
      </c>
      <c r="Y6783" s="156"/>
      <c r="Z6783" s="156"/>
      <c r="AA6783" s="274">
        <v>42.801600000000001</v>
      </c>
      <c r="AB6783" s="274">
        <v>-123.20399999999999</v>
      </c>
      <c r="AC6783" s="274" t="s">
        <v>45</v>
      </c>
      <c r="AD6783" s="156"/>
      <c r="AE6783" s="275" t="s">
        <v>2258</v>
      </c>
      <c r="AF6783" s="156"/>
      <c r="AG6783" s="274" t="s">
        <v>1649</v>
      </c>
      <c r="AH6783" s="274" t="s">
        <v>1649</v>
      </c>
      <c r="AI6783" s="156"/>
      <c r="AJ6783" s="156"/>
      <c r="AK6783" s="156"/>
      <c r="AL6783" s="156"/>
      <c r="AM6783" s="156"/>
      <c r="AN6783" s="156"/>
      <c r="AO6783" s="156"/>
      <c r="AP6783" s="156"/>
      <c r="AQ6783" s="156"/>
      <c r="AR6783" s="156"/>
      <c r="AS6783" s="156"/>
      <c r="AT6783" s="156"/>
      <c r="AU6783" s="156"/>
      <c r="AV6783" s="156"/>
      <c r="AW6783" s="156"/>
      <c r="AX6783" s="156"/>
      <c r="AY6783" s="156"/>
      <c r="AZ6783" s="156"/>
      <c r="BA6783" s="156"/>
      <c r="BB6783" s="156"/>
      <c r="BC6783" s="156" t="s">
        <v>2206</v>
      </c>
      <c r="BD6783" s="299"/>
    </row>
    <row r="6784" spans="1:56" x14ac:dyDescent="0.25">
      <c r="A6784" s="174"/>
      <c r="B6784" s="5">
        <v>9289</v>
      </c>
      <c r="C6784" s="156"/>
      <c r="D6784" s="156"/>
      <c r="E6784" s="273">
        <v>15</v>
      </c>
      <c r="F6784" s="253" t="s">
        <v>1793</v>
      </c>
      <c r="G6784" s="274">
        <v>2018</v>
      </c>
      <c r="H6784" s="274"/>
      <c r="I6784" s="156"/>
      <c r="J6784" s="55"/>
      <c r="K6784" s="55"/>
      <c r="L6784" s="6"/>
      <c r="M6784" s="55"/>
      <c r="N6784" s="55"/>
      <c r="O6784" s="55"/>
      <c r="P6784" s="438">
        <v>201</v>
      </c>
      <c r="Q6784" s="438">
        <v>201</v>
      </c>
      <c r="R6784" s="438">
        <v>8</v>
      </c>
      <c r="S6784" s="274" t="s">
        <v>3</v>
      </c>
      <c r="T6784" s="274" t="s">
        <v>44</v>
      </c>
      <c r="U6784" s="274" t="s">
        <v>1345</v>
      </c>
      <c r="V6784" s="160" t="s">
        <v>1923</v>
      </c>
      <c r="W6784" s="274" t="s">
        <v>2215</v>
      </c>
      <c r="X6784" s="274" t="s">
        <v>3303</v>
      </c>
      <c r="Y6784" s="156"/>
      <c r="Z6784" s="156"/>
      <c r="AA6784" s="274">
        <v>42.801600000000001</v>
      </c>
      <c r="AB6784" s="274">
        <v>-123.20399999999999</v>
      </c>
      <c r="AC6784" s="274" t="s">
        <v>45</v>
      </c>
      <c r="AD6784" s="156"/>
      <c r="AE6784" s="275" t="s">
        <v>2258</v>
      </c>
      <c r="AF6784" s="156"/>
      <c r="AG6784" s="274" t="s">
        <v>1649</v>
      </c>
      <c r="AH6784" s="274" t="s">
        <v>1649</v>
      </c>
      <c r="AI6784" s="156"/>
      <c r="AJ6784" s="156"/>
      <c r="AK6784" s="156"/>
      <c r="AL6784" s="156"/>
      <c r="AM6784" s="156"/>
      <c r="AN6784" s="156"/>
      <c r="AO6784" s="156"/>
      <c r="AP6784" s="156"/>
      <c r="AQ6784" s="156"/>
      <c r="AR6784" s="156"/>
      <c r="AS6784" s="156"/>
      <c r="AT6784" s="156"/>
      <c r="AU6784" s="156"/>
      <c r="AV6784" s="156"/>
      <c r="AW6784" s="156"/>
      <c r="AX6784" s="156"/>
      <c r="AY6784" s="156"/>
      <c r="AZ6784" s="156"/>
      <c r="BA6784" s="156"/>
      <c r="BB6784" s="156"/>
      <c r="BC6784" s="156" t="s">
        <v>2206</v>
      </c>
      <c r="BD6784" s="299"/>
    </row>
    <row r="6785" spans="1:56" x14ac:dyDescent="0.25">
      <c r="A6785" s="174"/>
      <c r="B6785" s="5">
        <v>9290</v>
      </c>
      <c r="C6785" s="156"/>
      <c r="D6785" s="156"/>
      <c r="E6785" s="273">
        <v>15</v>
      </c>
      <c r="F6785" s="253" t="s">
        <v>1793</v>
      </c>
      <c r="G6785" s="274">
        <v>2018</v>
      </c>
      <c r="H6785" s="274"/>
      <c r="I6785" s="156"/>
      <c r="J6785" s="55"/>
      <c r="K6785" s="55"/>
      <c r="L6785" s="6"/>
      <c r="M6785" s="55"/>
      <c r="N6785" s="55"/>
      <c r="O6785" s="55"/>
      <c r="P6785" s="438">
        <v>202</v>
      </c>
      <c r="Q6785" s="438">
        <v>202</v>
      </c>
      <c r="R6785" s="438">
        <v>1</v>
      </c>
      <c r="S6785" s="274" t="s">
        <v>3</v>
      </c>
      <c r="T6785" s="274" t="s">
        <v>44</v>
      </c>
      <c r="U6785" s="274" t="s">
        <v>1345</v>
      </c>
      <c r="V6785" s="160" t="s">
        <v>1923</v>
      </c>
      <c r="W6785" s="274" t="s">
        <v>2217</v>
      </c>
      <c r="X6785" s="274" t="s">
        <v>3304</v>
      </c>
      <c r="Y6785" s="156"/>
      <c r="Z6785" s="156"/>
      <c r="AA6785" s="274">
        <v>42.135800000000003</v>
      </c>
      <c r="AB6785" s="274">
        <v>-123.3522</v>
      </c>
      <c r="AC6785" s="274" t="s">
        <v>45</v>
      </c>
      <c r="AD6785" s="156"/>
      <c r="AE6785" s="274" t="s">
        <v>3424</v>
      </c>
      <c r="AF6785" s="156"/>
      <c r="AG6785" s="274" t="s">
        <v>1649</v>
      </c>
      <c r="AH6785" s="274" t="s">
        <v>1649</v>
      </c>
      <c r="AI6785" s="156"/>
      <c r="AJ6785" s="156"/>
      <c r="AK6785" s="156"/>
      <c r="AL6785" s="156"/>
      <c r="AM6785" s="156"/>
      <c r="AN6785" s="156"/>
      <c r="AO6785" s="156"/>
      <c r="AP6785" s="156"/>
      <c r="AQ6785" s="156"/>
      <c r="AR6785" s="156"/>
      <c r="AS6785" s="156"/>
      <c r="AT6785" s="156"/>
      <c r="AU6785" s="156"/>
      <c r="AV6785" s="156"/>
      <c r="AW6785" s="156"/>
      <c r="AX6785" s="156"/>
      <c r="AY6785" s="156"/>
      <c r="AZ6785" s="156"/>
      <c r="BA6785" s="156"/>
      <c r="BB6785" s="156"/>
      <c r="BC6785" s="156" t="s">
        <v>2207</v>
      </c>
      <c r="BD6785" s="299"/>
    </row>
    <row r="6786" spans="1:56" x14ac:dyDescent="0.25">
      <c r="A6786" s="174"/>
      <c r="B6786" s="5">
        <v>9291</v>
      </c>
      <c r="C6786" s="156"/>
      <c r="D6786" s="156"/>
      <c r="E6786" s="273">
        <v>15</v>
      </c>
      <c r="F6786" s="253" t="s">
        <v>1793</v>
      </c>
      <c r="G6786" s="274">
        <v>2018</v>
      </c>
      <c r="H6786" s="274"/>
      <c r="I6786" s="156"/>
      <c r="J6786" s="55"/>
      <c r="K6786" s="55"/>
      <c r="L6786" s="6"/>
      <c r="M6786" s="55"/>
      <c r="N6786" s="55"/>
      <c r="O6786" s="55"/>
      <c r="P6786" s="438">
        <v>202</v>
      </c>
      <c r="Q6786" s="438">
        <v>202</v>
      </c>
      <c r="R6786" s="438">
        <v>2</v>
      </c>
      <c r="S6786" s="274" t="s">
        <v>3</v>
      </c>
      <c r="T6786" s="274" t="s">
        <v>44</v>
      </c>
      <c r="U6786" s="274" t="s">
        <v>1345</v>
      </c>
      <c r="V6786" s="160" t="s">
        <v>1923</v>
      </c>
      <c r="W6786" s="274" t="s">
        <v>2217</v>
      </c>
      <c r="X6786" s="274" t="s">
        <v>3304</v>
      </c>
      <c r="Y6786" s="156"/>
      <c r="Z6786" s="156"/>
      <c r="AA6786" s="274">
        <v>42.135800000000003</v>
      </c>
      <c r="AB6786" s="274">
        <v>-123.3522</v>
      </c>
      <c r="AC6786" s="274" t="s">
        <v>45</v>
      </c>
      <c r="AD6786" s="156"/>
      <c r="AE6786" s="274" t="s">
        <v>3424</v>
      </c>
      <c r="AF6786" s="156"/>
      <c r="AG6786" s="274" t="s">
        <v>1649</v>
      </c>
      <c r="AH6786" s="274" t="s">
        <v>1649</v>
      </c>
      <c r="AI6786" s="156"/>
      <c r="AJ6786" s="156"/>
      <c r="AK6786" s="156"/>
      <c r="AL6786" s="156"/>
      <c r="AM6786" s="156"/>
      <c r="AN6786" s="156"/>
      <c r="AO6786" s="156"/>
      <c r="AP6786" s="156"/>
      <c r="AQ6786" s="156"/>
      <c r="AR6786" s="156"/>
      <c r="AS6786" s="156"/>
      <c r="AT6786" s="156"/>
      <c r="AU6786" s="156"/>
      <c r="AV6786" s="156"/>
      <c r="AW6786" s="156"/>
      <c r="AX6786" s="156"/>
      <c r="AY6786" s="156"/>
      <c r="AZ6786" s="156"/>
      <c r="BA6786" s="156"/>
      <c r="BB6786" s="156"/>
      <c r="BC6786" s="156" t="s">
        <v>2207</v>
      </c>
      <c r="BD6786" s="163"/>
    </row>
    <row r="6787" spans="1:56" x14ac:dyDescent="0.25">
      <c r="A6787" s="174"/>
      <c r="B6787" s="5">
        <v>9292</v>
      </c>
      <c r="C6787" s="156"/>
      <c r="D6787" s="156"/>
      <c r="E6787" s="273">
        <v>15</v>
      </c>
      <c r="F6787" s="253" t="s">
        <v>1793</v>
      </c>
      <c r="G6787" s="274">
        <v>2018</v>
      </c>
      <c r="H6787" s="274"/>
      <c r="I6787" s="156"/>
      <c r="J6787" s="55"/>
      <c r="K6787" s="55"/>
      <c r="L6787" s="6"/>
      <c r="M6787" s="55"/>
      <c r="N6787" s="55"/>
      <c r="O6787" s="55"/>
      <c r="P6787" s="438">
        <v>202</v>
      </c>
      <c r="Q6787" s="438">
        <v>202</v>
      </c>
      <c r="R6787" s="438">
        <v>3</v>
      </c>
      <c r="S6787" s="274" t="s">
        <v>3</v>
      </c>
      <c r="T6787" s="274" t="s">
        <v>44</v>
      </c>
      <c r="U6787" s="274" t="s">
        <v>1345</v>
      </c>
      <c r="V6787" s="160" t="s">
        <v>1923</v>
      </c>
      <c r="W6787" s="274" t="s">
        <v>2217</v>
      </c>
      <c r="X6787" s="274" t="s">
        <v>3304</v>
      </c>
      <c r="Y6787" s="156"/>
      <c r="Z6787" s="156"/>
      <c r="AA6787" s="274">
        <v>42.135800000000003</v>
      </c>
      <c r="AB6787" s="274">
        <v>-123.3522</v>
      </c>
      <c r="AC6787" s="274" t="s">
        <v>45</v>
      </c>
      <c r="AD6787" s="156"/>
      <c r="AE6787" s="274" t="s">
        <v>3424</v>
      </c>
      <c r="AF6787" s="156"/>
      <c r="AG6787" s="274" t="s">
        <v>1649</v>
      </c>
      <c r="AH6787" s="274" t="s">
        <v>1649</v>
      </c>
      <c r="AI6787" s="156"/>
      <c r="AJ6787" s="156"/>
      <c r="AK6787" s="156"/>
      <c r="AL6787" s="156"/>
      <c r="AM6787" s="156"/>
      <c r="AN6787" s="156"/>
      <c r="AO6787" s="156"/>
      <c r="AP6787" s="156"/>
      <c r="AQ6787" s="156"/>
      <c r="AR6787" s="156"/>
      <c r="AS6787" s="156"/>
      <c r="AT6787" s="156"/>
      <c r="AU6787" s="156"/>
      <c r="AV6787" s="156"/>
      <c r="AW6787" s="156"/>
      <c r="AX6787" s="156"/>
      <c r="AY6787" s="156"/>
      <c r="AZ6787" s="156"/>
      <c r="BA6787" s="156"/>
      <c r="BB6787" s="156"/>
      <c r="BC6787" s="156" t="s">
        <v>2207</v>
      </c>
      <c r="BD6787" s="299"/>
    </row>
    <row r="6788" spans="1:56" x14ac:dyDescent="0.25">
      <c r="A6788" s="174"/>
      <c r="B6788" s="5">
        <v>9293</v>
      </c>
      <c r="C6788" s="156"/>
      <c r="D6788" s="156"/>
      <c r="E6788" s="273">
        <v>15</v>
      </c>
      <c r="F6788" s="253" t="s">
        <v>1793</v>
      </c>
      <c r="G6788" s="274">
        <v>2018</v>
      </c>
      <c r="H6788" s="274"/>
      <c r="I6788" s="156"/>
      <c r="J6788" s="55"/>
      <c r="K6788" s="55"/>
      <c r="L6788" s="6"/>
      <c r="M6788" s="55"/>
      <c r="N6788" s="55"/>
      <c r="O6788" s="55"/>
      <c r="P6788" s="438">
        <v>202</v>
      </c>
      <c r="Q6788" s="438">
        <v>202</v>
      </c>
      <c r="R6788" s="438">
        <v>4</v>
      </c>
      <c r="S6788" s="274" t="s">
        <v>3</v>
      </c>
      <c r="T6788" s="274" t="s">
        <v>44</v>
      </c>
      <c r="U6788" s="274" t="s">
        <v>1345</v>
      </c>
      <c r="V6788" s="160" t="s">
        <v>1923</v>
      </c>
      <c r="W6788" s="274" t="s">
        <v>2217</v>
      </c>
      <c r="X6788" s="274" t="s">
        <v>3304</v>
      </c>
      <c r="Y6788" s="156"/>
      <c r="Z6788" s="156"/>
      <c r="AA6788" s="274">
        <v>42.135800000000003</v>
      </c>
      <c r="AB6788" s="274">
        <v>-123.3522</v>
      </c>
      <c r="AC6788" s="274" t="s">
        <v>45</v>
      </c>
      <c r="AD6788" s="156"/>
      <c r="AE6788" s="274" t="s">
        <v>3424</v>
      </c>
      <c r="AF6788" s="156"/>
      <c r="AG6788" s="274" t="s">
        <v>1649</v>
      </c>
      <c r="AH6788" s="274" t="s">
        <v>1649</v>
      </c>
      <c r="AI6788" s="156"/>
      <c r="AJ6788" s="156"/>
      <c r="AK6788" s="156"/>
      <c r="AL6788" s="156"/>
      <c r="AM6788" s="156"/>
      <c r="AN6788" s="156"/>
      <c r="AO6788" s="156"/>
      <c r="AP6788" s="156"/>
      <c r="AQ6788" s="156"/>
      <c r="AR6788" s="156"/>
      <c r="AS6788" s="156"/>
      <c r="AT6788" s="156"/>
      <c r="AU6788" s="156"/>
      <c r="AV6788" s="156"/>
      <c r="AW6788" s="156"/>
      <c r="AX6788" s="156"/>
      <c r="AY6788" s="156"/>
      <c r="AZ6788" s="156"/>
      <c r="BA6788" s="156"/>
      <c r="BB6788" s="156"/>
      <c r="BC6788" s="156" t="s">
        <v>2207</v>
      </c>
      <c r="BD6788" s="299"/>
    </row>
    <row r="6789" spans="1:56" x14ac:dyDescent="0.25">
      <c r="A6789" s="174"/>
      <c r="B6789" s="5">
        <v>9294</v>
      </c>
      <c r="C6789" s="156"/>
      <c r="D6789" s="156"/>
      <c r="E6789" s="273">
        <v>15</v>
      </c>
      <c r="F6789" s="253" t="s">
        <v>1793</v>
      </c>
      <c r="G6789" s="274">
        <v>2018</v>
      </c>
      <c r="H6789" s="274"/>
      <c r="I6789" s="156"/>
      <c r="J6789" s="55"/>
      <c r="K6789" s="55"/>
      <c r="L6789" s="6"/>
      <c r="M6789" s="55"/>
      <c r="N6789" s="55"/>
      <c r="O6789" s="55"/>
      <c r="P6789" s="438">
        <v>202</v>
      </c>
      <c r="Q6789" s="438">
        <v>202</v>
      </c>
      <c r="R6789" s="438">
        <v>5</v>
      </c>
      <c r="S6789" s="274" t="s">
        <v>3</v>
      </c>
      <c r="T6789" s="274" t="s">
        <v>44</v>
      </c>
      <c r="U6789" s="274" t="s">
        <v>1345</v>
      </c>
      <c r="V6789" s="160" t="s">
        <v>1923</v>
      </c>
      <c r="W6789" s="274" t="s">
        <v>2217</v>
      </c>
      <c r="X6789" s="274" t="s">
        <v>3304</v>
      </c>
      <c r="Y6789" s="156"/>
      <c r="Z6789" s="156"/>
      <c r="AA6789" s="274">
        <v>42.135800000000003</v>
      </c>
      <c r="AB6789" s="274">
        <v>-123.3522</v>
      </c>
      <c r="AC6789" s="274" t="s">
        <v>45</v>
      </c>
      <c r="AD6789" s="156"/>
      <c r="AE6789" s="274" t="s">
        <v>3424</v>
      </c>
      <c r="AF6789" s="156"/>
      <c r="AG6789" s="274" t="s">
        <v>1649</v>
      </c>
      <c r="AH6789" s="274" t="s">
        <v>1649</v>
      </c>
      <c r="AI6789" s="156"/>
      <c r="AJ6789" s="156"/>
      <c r="AK6789" s="156"/>
      <c r="AL6789" s="156"/>
      <c r="AM6789" s="156"/>
      <c r="AN6789" s="156"/>
      <c r="AO6789" s="156"/>
      <c r="AP6789" s="156"/>
      <c r="AQ6789" s="156"/>
      <c r="AR6789" s="156"/>
      <c r="AS6789" s="156"/>
      <c r="AT6789" s="156"/>
      <c r="AU6789" s="156"/>
      <c r="AV6789" s="156"/>
      <c r="AW6789" s="156"/>
      <c r="AX6789" s="156"/>
      <c r="AY6789" s="156"/>
      <c r="AZ6789" s="156"/>
      <c r="BA6789" s="156"/>
      <c r="BB6789" s="156"/>
      <c r="BC6789" s="156" t="s">
        <v>2207</v>
      </c>
      <c r="BD6789" s="299"/>
    </row>
    <row r="6790" spans="1:56" x14ac:dyDescent="0.25">
      <c r="A6790" s="174"/>
      <c r="B6790" s="5">
        <v>9295</v>
      </c>
      <c r="C6790" s="156"/>
      <c r="D6790" s="156"/>
      <c r="E6790" s="273">
        <v>15</v>
      </c>
      <c r="F6790" s="253" t="s">
        <v>1793</v>
      </c>
      <c r="G6790" s="274">
        <v>2018</v>
      </c>
      <c r="H6790" s="274"/>
      <c r="I6790" s="156"/>
      <c r="J6790" s="55"/>
      <c r="K6790" s="55"/>
      <c r="L6790" s="6"/>
      <c r="M6790" s="55"/>
      <c r="N6790" s="55"/>
      <c r="O6790" s="55"/>
      <c r="P6790" s="438">
        <v>202</v>
      </c>
      <c r="Q6790" s="438">
        <v>202</v>
      </c>
      <c r="R6790" s="438">
        <v>6</v>
      </c>
      <c r="S6790" s="274" t="s">
        <v>3</v>
      </c>
      <c r="T6790" s="274" t="s">
        <v>44</v>
      </c>
      <c r="U6790" s="274" t="s">
        <v>1345</v>
      </c>
      <c r="V6790" s="160" t="s">
        <v>1923</v>
      </c>
      <c r="W6790" s="274" t="s">
        <v>2217</v>
      </c>
      <c r="X6790" s="274" t="s">
        <v>3304</v>
      </c>
      <c r="Y6790" s="156"/>
      <c r="Z6790" s="156"/>
      <c r="AA6790" s="274">
        <v>42.135800000000003</v>
      </c>
      <c r="AB6790" s="274">
        <v>-123.3522</v>
      </c>
      <c r="AC6790" s="274" t="s">
        <v>45</v>
      </c>
      <c r="AD6790" s="156"/>
      <c r="AE6790" s="274" t="s">
        <v>3424</v>
      </c>
      <c r="AF6790" s="156"/>
      <c r="AG6790" s="274" t="s">
        <v>1649</v>
      </c>
      <c r="AH6790" s="274" t="s">
        <v>1649</v>
      </c>
      <c r="AI6790" s="156"/>
      <c r="AJ6790" s="156"/>
      <c r="AK6790" s="156"/>
      <c r="AL6790" s="156"/>
      <c r="AM6790" s="156"/>
      <c r="AN6790" s="156"/>
      <c r="AO6790" s="156"/>
      <c r="AP6790" s="156"/>
      <c r="AQ6790" s="156"/>
      <c r="AR6790" s="156"/>
      <c r="AS6790" s="156"/>
      <c r="AT6790" s="156"/>
      <c r="AU6790" s="156"/>
      <c r="AV6790" s="156"/>
      <c r="AW6790" s="156"/>
      <c r="AX6790" s="156"/>
      <c r="AY6790" s="156"/>
      <c r="AZ6790" s="156"/>
      <c r="BA6790" s="156"/>
      <c r="BB6790" s="156"/>
      <c r="BC6790" s="156" t="s">
        <v>2207</v>
      </c>
      <c r="BD6790" s="299"/>
    </row>
    <row r="6791" spans="1:56" x14ac:dyDescent="0.25">
      <c r="A6791" s="174"/>
      <c r="B6791" s="5">
        <v>9296</v>
      </c>
      <c r="C6791" s="156"/>
      <c r="D6791" s="156"/>
      <c r="E6791" s="273">
        <v>15</v>
      </c>
      <c r="F6791" s="253" t="s">
        <v>1793</v>
      </c>
      <c r="G6791" s="274">
        <v>2018</v>
      </c>
      <c r="H6791" s="274"/>
      <c r="I6791" s="156"/>
      <c r="J6791" s="55"/>
      <c r="K6791" s="55"/>
      <c r="L6791" s="6"/>
      <c r="M6791" s="55"/>
      <c r="N6791" s="55"/>
      <c r="O6791" s="55"/>
      <c r="P6791" s="438">
        <v>202</v>
      </c>
      <c r="Q6791" s="438">
        <v>202</v>
      </c>
      <c r="R6791" s="438">
        <v>7</v>
      </c>
      <c r="S6791" s="274" t="s">
        <v>3</v>
      </c>
      <c r="T6791" s="274" t="s">
        <v>44</v>
      </c>
      <c r="U6791" s="274" t="s">
        <v>1345</v>
      </c>
      <c r="V6791" s="160" t="s">
        <v>1923</v>
      </c>
      <c r="W6791" s="274" t="s">
        <v>2217</v>
      </c>
      <c r="X6791" s="274" t="s">
        <v>3304</v>
      </c>
      <c r="Y6791" s="156"/>
      <c r="Z6791" s="156"/>
      <c r="AA6791" s="274">
        <v>42.135800000000003</v>
      </c>
      <c r="AB6791" s="274">
        <v>-123.3522</v>
      </c>
      <c r="AC6791" s="274" t="s">
        <v>45</v>
      </c>
      <c r="AD6791" s="156"/>
      <c r="AE6791" s="274" t="s">
        <v>3424</v>
      </c>
      <c r="AF6791" s="156"/>
      <c r="AG6791" s="274" t="s">
        <v>1649</v>
      </c>
      <c r="AH6791" s="274" t="s">
        <v>1649</v>
      </c>
      <c r="AI6791" s="156"/>
      <c r="AJ6791" s="156"/>
      <c r="AK6791" s="156"/>
      <c r="AL6791" s="156"/>
      <c r="AM6791" s="156"/>
      <c r="AN6791" s="156"/>
      <c r="AO6791" s="156"/>
      <c r="AP6791" s="156"/>
      <c r="AQ6791" s="156"/>
      <c r="AR6791" s="156"/>
      <c r="AS6791" s="156"/>
      <c r="AT6791" s="156"/>
      <c r="AU6791" s="156"/>
      <c r="AV6791" s="156"/>
      <c r="AW6791" s="156"/>
      <c r="AX6791" s="156"/>
      <c r="AY6791" s="156"/>
      <c r="AZ6791" s="156"/>
      <c r="BA6791" s="156"/>
      <c r="BB6791" s="156"/>
      <c r="BC6791" s="156" t="s">
        <v>2207</v>
      </c>
      <c r="BD6791" s="299"/>
    </row>
    <row r="6792" spans="1:56" x14ac:dyDescent="0.25">
      <c r="A6792" s="174"/>
      <c r="B6792" s="5">
        <v>9297</v>
      </c>
      <c r="C6792" s="156"/>
      <c r="D6792" s="156"/>
      <c r="E6792" s="273">
        <v>15</v>
      </c>
      <c r="F6792" s="253" t="s">
        <v>1793</v>
      </c>
      <c r="G6792" s="274">
        <v>2018</v>
      </c>
      <c r="H6792" s="274"/>
      <c r="I6792" s="156"/>
      <c r="J6792" s="55"/>
      <c r="K6792" s="55"/>
      <c r="L6792" s="6"/>
      <c r="M6792" s="55"/>
      <c r="N6792" s="55"/>
      <c r="O6792" s="55"/>
      <c r="P6792" s="438">
        <v>202</v>
      </c>
      <c r="Q6792" s="438">
        <v>202</v>
      </c>
      <c r="R6792" s="438">
        <v>8</v>
      </c>
      <c r="S6792" s="274" t="s">
        <v>3</v>
      </c>
      <c r="T6792" s="274" t="s">
        <v>44</v>
      </c>
      <c r="U6792" s="274" t="s">
        <v>1345</v>
      </c>
      <c r="V6792" s="160" t="s">
        <v>1923</v>
      </c>
      <c r="W6792" s="274" t="s">
        <v>2217</v>
      </c>
      <c r="X6792" s="274" t="s">
        <v>3304</v>
      </c>
      <c r="Y6792" s="156"/>
      <c r="Z6792" s="156"/>
      <c r="AA6792" s="274">
        <v>42.135800000000003</v>
      </c>
      <c r="AB6792" s="274">
        <v>-123.3522</v>
      </c>
      <c r="AC6792" s="274" t="s">
        <v>45</v>
      </c>
      <c r="AD6792" s="156"/>
      <c r="AE6792" s="274" t="s">
        <v>3424</v>
      </c>
      <c r="AF6792" s="156"/>
      <c r="AG6792" s="274" t="s">
        <v>1649</v>
      </c>
      <c r="AH6792" s="274" t="s">
        <v>1649</v>
      </c>
      <c r="AI6792" s="156"/>
      <c r="AJ6792" s="156"/>
      <c r="AK6792" s="156"/>
      <c r="AL6792" s="156"/>
      <c r="AM6792" s="156"/>
      <c r="AN6792" s="156"/>
      <c r="AO6792" s="156"/>
      <c r="AP6792" s="156"/>
      <c r="AQ6792" s="156"/>
      <c r="AR6792" s="156"/>
      <c r="AS6792" s="156"/>
      <c r="AT6792" s="156"/>
      <c r="AU6792" s="156"/>
      <c r="AV6792" s="156"/>
      <c r="AW6792" s="156"/>
      <c r="AX6792" s="156"/>
      <c r="AY6792" s="156"/>
      <c r="AZ6792" s="156"/>
      <c r="BA6792" s="156"/>
      <c r="BB6792" s="156"/>
      <c r="BC6792" s="156" t="s">
        <v>2207</v>
      </c>
      <c r="BD6792" s="299"/>
    </row>
    <row r="6793" spans="1:56" x14ac:dyDescent="0.25">
      <c r="A6793" s="174"/>
      <c r="B6793" s="5">
        <v>9298</v>
      </c>
      <c r="C6793" s="156"/>
      <c r="D6793" s="156"/>
      <c r="E6793" s="273">
        <v>19</v>
      </c>
      <c r="F6793" s="253" t="s">
        <v>1793</v>
      </c>
      <c r="G6793" s="274">
        <v>2018</v>
      </c>
      <c r="H6793" s="274"/>
      <c r="I6793" s="156"/>
      <c r="J6793" s="55"/>
      <c r="K6793" s="55"/>
      <c r="L6793" s="6"/>
      <c r="M6793" s="55"/>
      <c r="N6793" s="55"/>
      <c r="O6793" s="55"/>
      <c r="P6793" s="438">
        <v>203</v>
      </c>
      <c r="Q6793" s="438">
        <v>203</v>
      </c>
      <c r="R6793" s="438">
        <v>1</v>
      </c>
      <c r="S6793" s="274" t="s">
        <v>3</v>
      </c>
      <c r="T6793" s="274" t="s">
        <v>44</v>
      </c>
      <c r="U6793" s="274" t="s">
        <v>1052</v>
      </c>
      <c r="V6793" s="160" t="s">
        <v>1923</v>
      </c>
      <c r="W6793" s="274" t="s">
        <v>2218</v>
      </c>
      <c r="X6793" s="274" t="s">
        <v>3472</v>
      </c>
      <c r="Y6793" s="156"/>
      <c r="Z6793" s="156"/>
      <c r="AA6793" s="274">
        <v>42.133600000000001</v>
      </c>
      <c r="AB6793" s="274">
        <v>-120.1352</v>
      </c>
      <c r="AC6793" s="274" t="s">
        <v>45</v>
      </c>
      <c r="AD6793" s="156"/>
      <c r="AE6793" s="274" t="s">
        <v>2259</v>
      </c>
      <c r="AF6793" s="156"/>
      <c r="AG6793" s="274" t="s">
        <v>1649</v>
      </c>
      <c r="AH6793" s="274" t="s">
        <v>1649</v>
      </c>
      <c r="AI6793" s="156"/>
      <c r="AJ6793" s="156"/>
      <c r="AK6793" s="156"/>
      <c r="AL6793" s="156"/>
      <c r="AM6793" s="156"/>
      <c r="AN6793" s="156"/>
      <c r="AO6793" s="156"/>
      <c r="AP6793" s="156"/>
      <c r="AQ6793" s="156"/>
      <c r="AR6793" s="156"/>
      <c r="AS6793" s="156"/>
      <c r="AT6793" s="156"/>
      <c r="AU6793" s="156"/>
      <c r="AV6793" s="156"/>
      <c r="AW6793" s="156"/>
      <c r="AX6793" s="156"/>
      <c r="AY6793" s="156"/>
      <c r="AZ6793" s="156"/>
      <c r="BA6793" s="156"/>
      <c r="BB6793" s="156"/>
      <c r="BC6793" s="156" t="s">
        <v>2208</v>
      </c>
    </row>
    <row r="6794" spans="1:56" x14ac:dyDescent="0.25">
      <c r="A6794" s="174"/>
      <c r="B6794" s="5">
        <v>9299</v>
      </c>
      <c r="C6794" s="156"/>
      <c r="D6794" s="156"/>
      <c r="E6794" s="273">
        <v>19</v>
      </c>
      <c r="F6794" s="253" t="s">
        <v>1793</v>
      </c>
      <c r="G6794" s="274">
        <v>2018</v>
      </c>
      <c r="H6794" s="274"/>
      <c r="I6794" s="156"/>
      <c r="J6794" s="55"/>
      <c r="K6794" s="55"/>
      <c r="L6794" s="6"/>
      <c r="M6794" s="55"/>
      <c r="N6794" s="55"/>
      <c r="O6794" s="55"/>
      <c r="P6794" s="438">
        <v>204</v>
      </c>
      <c r="Q6794" s="438">
        <v>204</v>
      </c>
      <c r="R6794" s="438">
        <v>1</v>
      </c>
      <c r="S6794" s="274" t="s">
        <v>3</v>
      </c>
      <c r="T6794" s="274" t="s">
        <v>44</v>
      </c>
      <c r="U6794" s="274" t="s">
        <v>1052</v>
      </c>
      <c r="V6794" s="160" t="s">
        <v>1923</v>
      </c>
      <c r="W6794" s="274" t="s">
        <v>2218</v>
      </c>
      <c r="X6794" s="274" t="s">
        <v>3472</v>
      </c>
      <c r="Y6794" s="156"/>
      <c r="Z6794" s="156"/>
      <c r="AA6794" s="274">
        <v>42.133600000000001</v>
      </c>
      <c r="AB6794" s="274">
        <v>-120.1352</v>
      </c>
      <c r="AC6794" s="274" t="s">
        <v>45</v>
      </c>
      <c r="AD6794" s="156"/>
      <c r="AE6794" s="274" t="s">
        <v>2260</v>
      </c>
      <c r="AF6794" s="156"/>
      <c r="AG6794" s="274" t="s">
        <v>1649</v>
      </c>
      <c r="AH6794" s="274" t="s">
        <v>1649</v>
      </c>
      <c r="AI6794" s="156"/>
      <c r="AJ6794" s="156"/>
      <c r="AK6794" s="156"/>
      <c r="AL6794" s="156"/>
      <c r="AM6794" s="156"/>
      <c r="AN6794" s="156"/>
      <c r="AO6794" s="156"/>
      <c r="AP6794" s="156"/>
      <c r="AQ6794" s="156"/>
      <c r="AR6794" s="156"/>
      <c r="AS6794" s="156"/>
      <c r="AT6794" s="156"/>
      <c r="AU6794" s="156"/>
      <c r="AV6794" s="156"/>
      <c r="AW6794" s="156"/>
      <c r="AX6794" s="156"/>
      <c r="AY6794" s="156"/>
      <c r="AZ6794" s="156"/>
      <c r="BA6794" s="156"/>
      <c r="BB6794" s="156"/>
      <c r="BC6794" s="156" t="s">
        <v>2208</v>
      </c>
    </row>
    <row r="6795" spans="1:56" x14ac:dyDescent="0.25">
      <c r="A6795" s="174"/>
      <c r="B6795" s="5">
        <v>9300</v>
      </c>
      <c r="C6795" s="156"/>
      <c r="D6795" s="156"/>
      <c r="E6795" s="273">
        <v>19</v>
      </c>
      <c r="F6795" s="253" t="s">
        <v>1793</v>
      </c>
      <c r="G6795" s="274">
        <v>2018</v>
      </c>
      <c r="H6795" s="274"/>
      <c r="I6795" s="156"/>
      <c r="J6795" s="55"/>
      <c r="K6795" s="55"/>
      <c r="L6795" s="6"/>
      <c r="M6795" s="55"/>
      <c r="N6795" s="55"/>
      <c r="O6795" s="55"/>
      <c r="P6795" s="438">
        <v>204</v>
      </c>
      <c r="Q6795" s="438">
        <v>204</v>
      </c>
      <c r="R6795" s="438">
        <v>2</v>
      </c>
      <c r="S6795" s="274" t="s">
        <v>3</v>
      </c>
      <c r="T6795" s="274" t="s">
        <v>44</v>
      </c>
      <c r="U6795" s="274" t="s">
        <v>1052</v>
      </c>
      <c r="V6795" s="160" t="s">
        <v>1923</v>
      </c>
      <c r="W6795" s="274" t="s">
        <v>2218</v>
      </c>
      <c r="X6795" s="274" t="s">
        <v>3472</v>
      </c>
      <c r="Y6795" s="156"/>
      <c r="Z6795" s="156"/>
      <c r="AA6795" s="274">
        <v>42.133600000000001</v>
      </c>
      <c r="AB6795" s="274">
        <v>-120.1352</v>
      </c>
      <c r="AC6795" s="274" t="s">
        <v>45</v>
      </c>
      <c r="AD6795" s="156"/>
      <c r="AE6795" s="274" t="s">
        <v>2260</v>
      </c>
      <c r="AF6795" s="156"/>
      <c r="AG6795" s="274" t="s">
        <v>1649</v>
      </c>
      <c r="AH6795" s="274" t="s">
        <v>1649</v>
      </c>
      <c r="AI6795" s="156"/>
      <c r="AJ6795" s="156"/>
      <c r="AK6795" s="156"/>
      <c r="AL6795" s="156"/>
      <c r="AM6795" s="156"/>
      <c r="AN6795" s="156"/>
      <c r="AO6795" s="156"/>
      <c r="AP6795" s="156"/>
      <c r="AQ6795" s="156"/>
      <c r="AR6795" s="156"/>
      <c r="AS6795" s="156"/>
      <c r="AT6795" s="156"/>
      <c r="AU6795" s="156"/>
      <c r="AV6795" s="156"/>
      <c r="AW6795" s="156"/>
      <c r="AX6795" s="156"/>
      <c r="AY6795" s="156"/>
      <c r="AZ6795" s="156"/>
      <c r="BA6795" s="156"/>
      <c r="BB6795" s="156"/>
      <c r="BC6795" s="156" t="s">
        <v>2208</v>
      </c>
    </row>
    <row r="6796" spans="1:56" x14ac:dyDescent="0.25">
      <c r="A6796" s="174"/>
      <c r="B6796" s="5">
        <v>9301</v>
      </c>
      <c r="C6796" s="156"/>
      <c r="D6796" s="156"/>
      <c r="E6796" s="273">
        <v>19</v>
      </c>
      <c r="F6796" s="253" t="s">
        <v>1793</v>
      </c>
      <c r="G6796" s="274">
        <v>2018</v>
      </c>
      <c r="H6796" s="274"/>
      <c r="I6796" s="156"/>
      <c r="J6796" s="55"/>
      <c r="K6796" s="55"/>
      <c r="L6796" s="6"/>
      <c r="M6796" s="55"/>
      <c r="N6796" s="55"/>
      <c r="O6796" s="55"/>
      <c r="P6796" s="438">
        <v>205</v>
      </c>
      <c r="Q6796" s="438">
        <v>205</v>
      </c>
      <c r="R6796" s="438">
        <v>1</v>
      </c>
      <c r="S6796" s="274" t="s">
        <v>3</v>
      </c>
      <c r="T6796" s="274" t="s">
        <v>44</v>
      </c>
      <c r="U6796" s="274" t="s">
        <v>1052</v>
      </c>
      <c r="V6796" s="160" t="s">
        <v>1923</v>
      </c>
      <c r="W6796" s="274" t="s">
        <v>2218</v>
      </c>
      <c r="X6796" s="274" t="s">
        <v>3472</v>
      </c>
      <c r="Y6796" s="156"/>
      <c r="Z6796" s="156"/>
      <c r="AA6796" s="274">
        <v>42.133600000000001</v>
      </c>
      <c r="AB6796" s="274">
        <v>-120.1352</v>
      </c>
      <c r="AC6796" s="274" t="s">
        <v>45</v>
      </c>
      <c r="AD6796" s="156"/>
      <c r="AE6796" s="274" t="s">
        <v>2261</v>
      </c>
      <c r="AF6796" s="156"/>
      <c r="AG6796" s="274" t="s">
        <v>1649</v>
      </c>
      <c r="AH6796" s="274" t="s">
        <v>1649</v>
      </c>
      <c r="AI6796" s="156"/>
      <c r="AJ6796" s="156"/>
      <c r="AK6796" s="156"/>
      <c r="AL6796" s="156"/>
      <c r="AM6796" s="156"/>
      <c r="AN6796" s="156"/>
      <c r="AO6796" s="156"/>
      <c r="AP6796" s="156"/>
      <c r="AQ6796" s="156"/>
      <c r="AR6796" s="156"/>
      <c r="AS6796" s="156"/>
      <c r="AT6796" s="156"/>
      <c r="AU6796" s="156"/>
      <c r="AV6796" s="156"/>
      <c r="AW6796" s="156"/>
      <c r="AX6796" s="156"/>
      <c r="AY6796" s="156"/>
      <c r="AZ6796" s="156"/>
      <c r="BA6796" s="156"/>
      <c r="BB6796" s="156"/>
      <c r="BC6796" s="156" t="s">
        <v>2208</v>
      </c>
    </row>
    <row r="6797" spans="1:56" x14ac:dyDescent="0.25">
      <c r="A6797" s="174"/>
      <c r="B6797" s="5">
        <v>9302</v>
      </c>
      <c r="C6797" s="156"/>
      <c r="D6797" s="156"/>
      <c r="E6797" s="273">
        <v>19</v>
      </c>
      <c r="F6797" s="253" t="s">
        <v>1793</v>
      </c>
      <c r="G6797" s="274">
        <v>2018</v>
      </c>
      <c r="H6797" s="274"/>
      <c r="I6797" s="156"/>
      <c r="J6797" s="55"/>
      <c r="K6797" s="55"/>
      <c r="L6797" s="6"/>
      <c r="M6797" s="55"/>
      <c r="N6797" s="55"/>
      <c r="O6797" s="55"/>
      <c r="P6797" s="438">
        <v>205</v>
      </c>
      <c r="Q6797" s="438">
        <v>205</v>
      </c>
      <c r="R6797" s="438">
        <v>2</v>
      </c>
      <c r="S6797" s="274" t="s">
        <v>3</v>
      </c>
      <c r="T6797" s="274" t="s">
        <v>44</v>
      </c>
      <c r="U6797" s="274" t="s">
        <v>1052</v>
      </c>
      <c r="V6797" s="160" t="s">
        <v>1923</v>
      </c>
      <c r="W6797" s="274" t="s">
        <v>2218</v>
      </c>
      <c r="X6797" s="274" t="s">
        <v>3472</v>
      </c>
      <c r="Y6797" s="156"/>
      <c r="Z6797" s="156"/>
      <c r="AA6797" s="274">
        <v>42.133600000000001</v>
      </c>
      <c r="AB6797" s="274">
        <v>-120.1352</v>
      </c>
      <c r="AC6797" s="274" t="s">
        <v>45</v>
      </c>
      <c r="AD6797" s="156"/>
      <c r="AE6797" s="274" t="s">
        <v>2261</v>
      </c>
      <c r="AF6797" s="156"/>
      <c r="AG6797" s="274" t="s">
        <v>1649</v>
      </c>
      <c r="AH6797" s="274" t="s">
        <v>1649</v>
      </c>
      <c r="AI6797" s="156"/>
      <c r="AJ6797" s="156"/>
      <c r="AK6797" s="156"/>
      <c r="AL6797" s="156"/>
      <c r="AM6797" s="156"/>
      <c r="AN6797" s="156"/>
      <c r="AO6797" s="156"/>
      <c r="AP6797" s="156"/>
      <c r="AQ6797" s="156"/>
      <c r="AR6797" s="156"/>
      <c r="AS6797" s="156"/>
      <c r="AT6797" s="156"/>
      <c r="AU6797" s="156"/>
      <c r="AV6797" s="156"/>
      <c r="AW6797" s="156"/>
      <c r="AX6797" s="156"/>
      <c r="AY6797" s="156"/>
      <c r="AZ6797" s="156"/>
      <c r="BA6797" s="156"/>
      <c r="BB6797" s="156"/>
      <c r="BC6797" s="156" t="s">
        <v>2208</v>
      </c>
    </row>
    <row r="6798" spans="1:56" x14ac:dyDescent="0.25">
      <c r="A6798" s="174"/>
      <c r="B6798" s="5">
        <v>9303</v>
      </c>
      <c r="C6798" s="156"/>
      <c r="D6798" s="156"/>
      <c r="E6798" s="273">
        <v>19</v>
      </c>
      <c r="F6798" s="253" t="s">
        <v>1793</v>
      </c>
      <c r="G6798" s="274">
        <v>2018</v>
      </c>
      <c r="H6798" s="274"/>
      <c r="I6798" s="156"/>
      <c r="J6798" s="55"/>
      <c r="K6798" s="55"/>
      <c r="L6798" s="6"/>
      <c r="M6798" s="55"/>
      <c r="N6798" s="55"/>
      <c r="O6798" s="55"/>
      <c r="P6798" s="438">
        <v>205</v>
      </c>
      <c r="Q6798" s="438">
        <v>205</v>
      </c>
      <c r="R6798" s="438">
        <v>3</v>
      </c>
      <c r="S6798" s="274" t="s">
        <v>3</v>
      </c>
      <c r="T6798" s="274" t="s">
        <v>44</v>
      </c>
      <c r="U6798" s="274" t="s">
        <v>1052</v>
      </c>
      <c r="V6798" s="160" t="s">
        <v>1923</v>
      </c>
      <c r="W6798" s="274" t="s">
        <v>2218</v>
      </c>
      <c r="X6798" s="274" t="s">
        <v>3472</v>
      </c>
      <c r="Y6798" s="156"/>
      <c r="Z6798" s="156"/>
      <c r="AA6798" s="274">
        <v>42.133600000000001</v>
      </c>
      <c r="AB6798" s="274">
        <v>-120.1352</v>
      </c>
      <c r="AC6798" s="274" t="s">
        <v>45</v>
      </c>
      <c r="AD6798" s="156"/>
      <c r="AE6798" s="274" t="s">
        <v>2261</v>
      </c>
      <c r="AF6798" s="156"/>
      <c r="AG6798" s="274" t="s">
        <v>1649</v>
      </c>
      <c r="AH6798" s="274" t="s">
        <v>1649</v>
      </c>
      <c r="AI6798" s="156"/>
      <c r="AJ6798" s="156"/>
      <c r="AK6798" s="156"/>
      <c r="AL6798" s="156"/>
      <c r="AM6798" s="156"/>
      <c r="AN6798" s="156"/>
      <c r="AO6798" s="156"/>
      <c r="AP6798" s="156"/>
      <c r="AQ6798" s="156"/>
      <c r="AR6798" s="156"/>
      <c r="AS6798" s="156"/>
      <c r="AT6798" s="156"/>
      <c r="AU6798" s="156"/>
      <c r="AV6798" s="156"/>
      <c r="AW6798" s="156"/>
      <c r="AX6798" s="156"/>
      <c r="AY6798" s="156"/>
      <c r="AZ6798" s="156"/>
      <c r="BA6798" s="156"/>
      <c r="BB6798" s="156"/>
      <c r="BC6798" s="156" t="s">
        <v>2208</v>
      </c>
    </row>
    <row r="6799" spans="1:56" x14ac:dyDescent="0.25">
      <c r="A6799" s="174"/>
      <c r="B6799" s="5">
        <v>9304</v>
      </c>
      <c r="C6799" s="156"/>
      <c r="D6799" s="156"/>
      <c r="E6799" s="273">
        <v>19</v>
      </c>
      <c r="F6799" s="253" t="s">
        <v>1793</v>
      </c>
      <c r="G6799" s="274">
        <v>2018</v>
      </c>
      <c r="H6799" s="274"/>
      <c r="I6799" s="156"/>
      <c r="J6799" s="55"/>
      <c r="K6799" s="55"/>
      <c r="L6799" s="6"/>
      <c r="M6799" s="55"/>
      <c r="N6799" s="55"/>
      <c r="O6799" s="55"/>
      <c r="P6799" s="438">
        <v>205</v>
      </c>
      <c r="Q6799" s="438">
        <v>205</v>
      </c>
      <c r="R6799" s="438">
        <v>4</v>
      </c>
      <c r="S6799" s="274" t="s">
        <v>3</v>
      </c>
      <c r="T6799" s="274" t="s">
        <v>44</v>
      </c>
      <c r="U6799" s="274" t="s">
        <v>1052</v>
      </c>
      <c r="V6799" s="160" t="s">
        <v>1923</v>
      </c>
      <c r="W6799" s="274" t="s">
        <v>2218</v>
      </c>
      <c r="X6799" s="274" t="s">
        <v>3472</v>
      </c>
      <c r="Y6799" s="156"/>
      <c r="Z6799" s="156"/>
      <c r="AA6799" s="274">
        <v>42.133600000000001</v>
      </c>
      <c r="AB6799" s="274">
        <v>-120.1352</v>
      </c>
      <c r="AC6799" s="274" t="s">
        <v>45</v>
      </c>
      <c r="AD6799" s="156"/>
      <c r="AE6799" s="274" t="s">
        <v>2261</v>
      </c>
      <c r="AF6799" s="156"/>
      <c r="AG6799" s="274" t="s">
        <v>1649</v>
      </c>
      <c r="AH6799" s="274" t="s">
        <v>1649</v>
      </c>
      <c r="AI6799" s="156"/>
      <c r="AJ6799" s="156"/>
      <c r="AK6799" s="156"/>
      <c r="AL6799" s="156"/>
      <c r="AM6799" s="156"/>
      <c r="AN6799" s="156"/>
      <c r="AO6799" s="156"/>
      <c r="AP6799" s="156"/>
      <c r="AQ6799" s="156"/>
      <c r="AR6799" s="156"/>
      <c r="AS6799" s="156"/>
      <c r="AT6799" s="156"/>
      <c r="AU6799" s="156"/>
      <c r="AV6799" s="156"/>
      <c r="AW6799" s="156"/>
      <c r="AX6799" s="156"/>
      <c r="AY6799" s="156"/>
      <c r="AZ6799" s="156"/>
      <c r="BA6799" s="156"/>
      <c r="BB6799" s="156"/>
      <c r="BC6799" s="156" t="s">
        <v>2208</v>
      </c>
    </row>
    <row r="6800" spans="1:56" x14ac:dyDescent="0.25">
      <c r="A6800" s="174"/>
      <c r="B6800" s="5">
        <v>9305</v>
      </c>
      <c r="C6800" s="156"/>
      <c r="D6800" s="156"/>
      <c r="E6800" s="273">
        <v>20</v>
      </c>
      <c r="F6800" s="253" t="s">
        <v>1793</v>
      </c>
      <c r="G6800" s="274">
        <v>2018</v>
      </c>
      <c r="H6800" s="274"/>
      <c r="I6800" s="156"/>
      <c r="J6800" s="55"/>
      <c r="K6800" s="55"/>
      <c r="L6800" s="6"/>
      <c r="M6800" s="55"/>
      <c r="N6800" s="55"/>
      <c r="O6800" s="55"/>
      <c r="P6800" s="438">
        <v>206</v>
      </c>
      <c r="Q6800" s="438">
        <v>206</v>
      </c>
      <c r="R6800" s="438">
        <v>1</v>
      </c>
      <c r="S6800" s="274" t="s">
        <v>3</v>
      </c>
      <c r="T6800" s="274" t="s">
        <v>44</v>
      </c>
      <c r="U6800" s="274" t="s">
        <v>644</v>
      </c>
      <c r="V6800" s="160" t="s">
        <v>1923</v>
      </c>
      <c r="W6800" s="274" t="s">
        <v>2219</v>
      </c>
      <c r="X6800" s="274" t="s">
        <v>3473</v>
      </c>
      <c r="Y6800" s="156"/>
      <c r="Z6800" s="156"/>
      <c r="AA6800" s="274">
        <v>42.133600000000001</v>
      </c>
      <c r="AB6800" s="274">
        <v>-120.1352</v>
      </c>
      <c r="AC6800" s="274" t="s">
        <v>45</v>
      </c>
      <c r="AD6800" s="156"/>
      <c r="AE6800" s="274" t="s">
        <v>2262</v>
      </c>
      <c r="AF6800" s="156"/>
      <c r="AG6800" s="274" t="s">
        <v>1649</v>
      </c>
      <c r="AH6800" s="274" t="s">
        <v>1649</v>
      </c>
      <c r="AI6800" s="156"/>
      <c r="AJ6800" s="156"/>
      <c r="AK6800" s="156"/>
      <c r="AL6800" s="156"/>
      <c r="AM6800" s="156"/>
      <c r="AN6800" s="156"/>
      <c r="AO6800" s="156"/>
      <c r="AP6800" s="156"/>
      <c r="AQ6800" s="156"/>
      <c r="AR6800" s="156"/>
      <c r="AS6800" s="156"/>
      <c r="AT6800" s="156"/>
      <c r="AU6800" s="156"/>
      <c r="AV6800" s="156"/>
      <c r="AW6800" s="156"/>
      <c r="AX6800" s="156"/>
      <c r="AY6800" s="156"/>
      <c r="AZ6800" s="156"/>
      <c r="BA6800" s="156"/>
      <c r="BB6800" s="156"/>
      <c r="BC6800" s="156" t="s">
        <v>2209</v>
      </c>
    </row>
    <row r="6801" spans="1:56" x14ac:dyDescent="0.25">
      <c r="A6801" s="174"/>
      <c r="B6801" s="5">
        <v>9306</v>
      </c>
      <c r="C6801" s="156"/>
      <c r="D6801" s="156"/>
      <c r="E6801" s="273">
        <v>20</v>
      </c>
      <c r="F6801" s="253" t="s">
        <v>1793</v>
      </c>
      <c r="G6801" s="274">
        <v>2018</v>
      </c>
      <c r="H6801" s="274"/>
      <c r="I6801" s="156"/>
      <c r="J6801" s="55"/>
      <c r="K6801" s="55"/>
      <c r="L6801" s="6"/>
      <c r="M6801" s="55"/>
      <c r="N6801" s="55"/>
      <c r="O6801" s="55"/>
      <c r="P6801" s="438">
        <v>207</v>
      </c>
      <c r="Q6801" s="438">
        <v>207</v>
      </c>
      <c r="R6801" s="438">
        <v>1</v>
      </c>
      <c r="S6801" s="274" t="s">
        <v>3</v>
      </c>
      <c r="T6801" s="274" t="s">
        <v>44</v>
      </c>
      <c r="U6801" s="274" t="s">
        <v>644</v>
      </c>
      <c r="V6801" s="160" t="s">
        <v>1923</v>
      </c>
      <c r="W6801" s="274" t="s">
        <v>2220</v>
      </c>
      <c r="X6801" s="274" t="s">
        <v>3474</v>
      </c>
      <c r="Y6801" s="156"/>
      <c r="Z6801" s="156"/>
      <c r="AA6801" s="274">
        <v>42.421500000000002</v>
      </c>
      <c r="AB6801" s="274">
        <v>-118.3629</v>
      </c>
      <c r="AC6801" s="274" t="s">
        <v>45</v>
      </c>
      <c r="AD6801" s="156"/>
      <c r="AE6801" s="275" t="s">
        <v>2263</v>
      </c>
      <c r="AF6801" s="156"/>
      <c r="AG6801" s="274" t="s">
        <v>1649</v>
      </c>
      <c r="AH6801" s="274" t="s">
        <v>1649</v>
      </c>
      <c r="AI6801" s="156"/>
      <c r="AJ6801" s="156"/>
      <c r="AK6801" s="156"/>
      <c r="AL6801" s="156"/>
      <c r="AM6801" s="156"/>
      <c r="AN6801" s="156"/>
      <c r="AO6801" s="156"/>
      <c r="AP6801" s="156"/>
      <c r="AQ6801" s="156"/>
      <c r="AR6801" s="156"/>
      <c r="AS6801" s="156"/>
      <c r="AT6801" s="156"/>
      <c r="AU6801" s="156"/>
      <c r="AV6801" s="156"/>
      <c r="AW6801" s="156"/>
      <c r="AX6801" s="156"/>
      <c r="AY6801" s="156"/>
      <c r="AZ6801" s="156"/>
      <c r="BA6801" s="156"/>
      <c r="BB6801" s="156"/>
      <c r="BC6801" s="156" t="s">
        <v>2205</v>
      </c>
    </row>
    <row r="6802" spans="1:56" s="158" customFormat="1" x14ac:dyDescent="0.25">
      <c r="A6802" s="174"/>
      <c r="B6802" s="5">
        <v>9307</v>
      </c>
      <c r="C6802" s="156"/>
      <c r="D6802" s="156"/>
      <c r="E6802" s="273">
        <v>20</v>
      </c>
      <c r="F6802" s="253" t="s">
        <v>1793</v>
      </c>
      <c r="G6802" s="274">
        <v>2018</v>
      </c>
      <c r="H6802" s="274"/>
      <c r="I6802" s="156"/>
      <c r="J6802" s="55"/>
      <c r="K6802" s="55"/>
      <c r="L6802" s="6"/>
      <c r="M6802" s="55"/>
      <c r="N6802" s="55"/>
      <c r="O6802" s="55"/>
      <c r="P6802" s="438">
        <v>207</v>
      </c>
      <c r="Q6802" s="438">
        <v>207</v>
      </c>
      <c r="R6802" s="438">
        <v>2</v>
      </c>
      <c r="S6802" s="274" t="s">
        <v>3</v>
      </c>
      <c r="T6802" s="274" t="s">
        <v>44</v>
      </c>
      <c r="U6802" s="274" t="s">
        <v>644</v>
      </c>
      <c r="V6802" s="160" t="s">
        <v>1923</v>
      </c>
      <c r="W6802" s="274" t="s">
        <v>2220</v>
      </c>
      <c r="X6802" s="274" t="s">
        <v>3474</v>
      </c>
      <c r="Y6802" s="156"/>
      <c r="Z6802" s="156"/>
      <c r="AA6802" s="274">
        <v>42.421500000000002</v>
      </c>
      <c r="AB6802" s="274">
        <v>-118.3629</v>
      </c>
      <c r="AC6802" s="274" t="s">
        <v>45</v>
      </c>
      <c r="AD6802" s="156"/>
      <c r="AE6802" s="275" t="s">
        <v>2263</v>
      </c>
      <c r="AF6802" s="156"/>
      <c r="AG6802" s="274" t="s">
        <v>1649</v>
      </c>
      <c r="AH6802" s="274" t="s">
        <v>1649</v>
      </c>
      <c r="AI6802" s="156"/>
      <c r="AJ6802" s="156"/>
      <c r="AK6802" s="156"/>
      <c r="AL6802" s="156"/>
      <c r="AM6802" s="156"/>
      <c r="AN6802" s="156"/>
      <c r="AO6802" s="156"/>
      <c r="AP6802" s="156"/>
      <c r="AQ6802" s="156"/>
      <c r="AR6802" s="156"/>
      <c r="AS6802" s="156"/>
      <c r="AT6802" s="156"/>
      <c r="AU6802" s="156"/>
      <c r="AV6802" s="156"/>
      <c r="AW6802" s="156"/>
      <c r="AX6802" s="156"/>
      <c r="AY6802" s="156"/>
      <c r="AZ6802" s="156"/>
      <c r="BA6802" s="156"/>
      <c r="BB6802" s="156"/>
      <c r="BC6802" s="156" t="s">
        <v>2205</v>
      </c>
      <c r="BD6802" s="3"/>
    </row>
    <row r="6803" spans="1:56" s="115" customFormat="1" x14ac:dyDescent="0.25">
      <c r="A6803" s="174"/>
      <c r="B6803" s="5">
        <v>9308</v>
      </c>
      <c r="C6803" s="156"/>
      <c r="D6803" s="156"/>
      <c r="E6803" s="273">
        <v>20</v>
      </c>
      <c r="F6803" s="253" t="s">
        <v>1793</v>
      </c>
      <c r="G6803" s="274">
        <v>2018</v>
      </c>
      <c r="H6803" s="274"/>
      <c r="I6803" s="156"/>
      <c r="J6803" s="55"/>
      <c r="K6803" s="55"/>
      <c r="L6803" s="6"/>
      <c r="M6803" s="55"/>
      <c r="N6803" s="55"/>
      <c r="O6803" s="55"/>
      <c r="P6803" s="438">
        <v>207</v>
      </c>
      <c r="Q6803" s="438">
        <v>207</v>
      </c>
      <c r="R6803" s="438">
        <v>3</v>
      </c>
      <c r="S6803" s="274" t="s">
        <v>3</v>
      </c>
      <c r="T6803" s="274" t="s">
        <v>44</v>
      </c>
      <c r="U6803" s="274" t="s">
        <v>644</v>
      </c>
      <c r="V6803" s="160" t="s">
        <v>1923</v>
      </c>
      <c r="W6803" s="274" t="s">
        <v>2220</v>
      </c>
      <c r="X6803" s="274" t="s">
        <v>3474</v>
      </c>
      <c r="Y6803" s="156"/>
      <c r="Z6803" s="156"/>
      <c r="AA6803" s="274">
        <v>42.421500000000002</v>
      </c>
      <c r="AB6803" s="274">
        <v>-118.3629</v>
      </c>
      <c r="AC6803" s="274" t="s">
        <v>45</v>
      </c>
      <c r="AD6803" s="156"/>
      <c r="AE6803" s="275" t="s">
        <v>2263</v>
      </c>
      <c r="AF6803" s="156"/>
      <c r="AG6803" s="274" t="s">
        <v>1649</v>
      </c>
      <c r="AH6803" s="274" t="s">
        <v>1649</v>
      </c>
      <c r="AI6803" s="156"/>
      <c r="AJ6803" s="156"/>
      <c r="AK6803" s="156"/>
      <c r="AL6803" s="156"/>
      <c r="AM6803" s="156"/>
      <c r="AN6803" s="156"/>
      <c r="AO6803" s="156"/>
      <c r="AP6803" s="156"/>
      <c r="AQ6803" s="156"/>
      <c r="AR6803" s="156"/>
      <c r="AS6803" s="156"/>
      <c r="AT6803" s="156"/>
      <c r="AU6803" s="156"/>
      <c r="AV6803" s="156"/>
      <c r="AW6803" s="156"/>
      <c r="AX6803" s="156"/>
      <c r="AY6803" s="156"/>
      <c r="AZ6803" s="156"/>
      <c r="BA6803" s="156"/>
      <c r="BB6803" s="156"/>
      <c r="BC6803" s="156" t="s">
        <v>2205</v>
      </c>
      <c r="BD6803" s="3"/>
    </row>
    <row r="6804" spans="1:56" s="22" customFormat="1" x14ac:dyDescent="0.25">
      <c r="A6804" s="174"/>
      <c r="B6804" s="5">
        <v>9309</v>
      </c>
      <c r="C6804" s="156"/>
      <c r="D6804" s="156"/>
      <c r="E6804" s="273">
        <v>20</v>
      </c>
      <c r="F6804" s="253" t="s">
        <v>1793</v>
      </c>
      <c r="G6804" s="274">
        <v>2018</v>
      </c>
      <c r="H6804" s="274"/>
      <c r="I6804" s="156"/>
      <c r="J6804" s="55"/>
      <c r="K6804" s="55"/>
      <c r="L6804" s="6"/>
      <c r="M6804" s="55"/>
      <c r="N6804" s="55"/>
      <c r="O6804" s="55"/>
      <c r="P6804" s="438">
        <v>207</v>
      </c>
      <c r="Q6804" s="438">
        <v>207</v>
      </c>
      <c r="R6804" s="438">
        <v>4</v>
      </c>
      <c r="S6804" s="274" t="s">
        <v>3</v>
      </c>
      <c r="T6804" s="274" t="s">
        <v>44</v>
      </c>
      <c r="U6804" s="274" t="s">
        <v>644</v>
      </c>
      <c r="V6804" s="160" t="s">
        <v>1923</v>
      </c>
      <c r="W6804" s="274" t="s">
        <v>2220</v>
      </c>
      <c r="X6804" s="274" t="s">
        <v>3474</v>
      </c>
      <c r="Y6804" s="156"/>
      <c r="Z6804" s="156"/>
      <c r="AA6804" s="274">
        <v>42.421500000000002</v>
      </c>
      <c r="AB6804" s="274">
        <v>-118.3629</v>
      </c>
      <c r="AC6804" s="274" t="s">
        <v>45</v>
      </c>
      <c r="AD6804" s="156"/>
      <c r="AE6804" s="275" t="s">
        <v>2263</v>
      </c>
      <c r="AF6804" s="156"/>
      <c r="AG6804" s="274" t="s">
        <v>1649</v>
      </c>
      <c r="AH6804" s="274" t="s">
        <v>1649</v>
      </c>
      <c r="AI6804" s="156"/>
      <c r="AJ6804" s="156"/>
      <c r="AK6804" s="156"/>
      <c r="AL6804" s="156"/>
      <c r="AM6804" s="156"/>
      <c r="AN6804" s="156"/>
      <c r="AO6804" s="156"/>
      <c r="AP6804" s="156"/>
      <c r="AQ6804" s="156"/>
      <c r="AR6804" s="156"/>
      <c r="AS6804" s="156"/>
      <c r="AT6804" s="156"/>
      <c r="AU6804" s="156"/>
      <c r="AV6804" s="156"/>
      <c r="AW6804" s="156"/>
      <c r="AX6804" s="156"/>
      <c r="AY6804" s="156"/>
      <c r="AZ6804" s="156"/>
      <c r="BA6804" s="156"/>
      <c r="BB6804" s="156"/>
      <c r="BC6804" s="156" t="s">
        <v>2205</v>
      </c>
      <c r="BD6804" s="3"/>
    </row>
    <row r="6805" spans="1:56" s="163" customFormat="1" x14ac:dyDescent="0.25">
      <c r="A6805" s="174"/>
      <c r="B6805" s="5">
        <v>9310</v>
      </c>
      <c r="C6805" s="156"/>
      <c r="D6805" s="156"/>
      <c r="E6805" s="273">
        <v>20</v>
      </c>
      <c r="F6805" s="253" t="s">
        <v>1793</v>
      </c>
      <c r="G6805" s="274">
        <v>2018</v>
      </c>
      <c r="H6805" s="274"/>
      <c r="I6805" s="156"/>
      <c r="J6805" s="55"/>
      <c r="K6805" s="55"/>
      <c r="L6805" s="6"/>
      <c r="M6805" s="55"/>
      <c r="N6805" s="55"/>
      <c r="O6805" s="55"/>
      <c r="P6805" s="438">
        <v>207</v>
      </c>
      <c r="Q6805" s="438">
        <v>207</v>
      </c>
      <c r="R6805" s="438">
        <v>5</v>
      </c>
      <c r="S6805" s="274" t="s">
        <v>3</v>
      </c>
      <c r="T6805" s="274" t="s">
        <v>44</v>
      </c>
      <c r="U6805" s="274" t="s">
        <v>644</v>
      </c>
      <c r="V6805" s="160" t="s">
        <v>1923</v>
      </c>
      <c r="W6805" s="274" t="s">
        <v>2220</v>
      </c>
      <c r="X6805" s="274" t="s">
        <v>3474</v>
      </c>
      <c r="Y6805" s="156"/>
      <c r="Z6805" s="156"/>
      <c r="AA6805" s="274">
        <v>42.421500000000002</v>
      </c>
      <c r="AB6805" s="274">
        <v>-118.3629</v>
      </c>
      <c r="AC6805" s="274" t="s">
        <v>45</v>
      </c>
      <c r="AD6805" s="156"/>
      <c r="AE6805" s="275" t="s">
        <v>2263</v>
      </c>
      <c r="AF6805" s="156"/>
      <c r="AG6805" s="274" t="s">
        <v>1649</v>
      </c>
      <c r="AH6805" s="274" t="s">
        <v>1649</v>
      </c>
      <c r="AI6805" s="156"/>
      <c r="AJ6805" s="156"/>
      <c r="AK6805" s="156"/>
      <c r="AL6805" s="156"/>
      <c r="AM6805" s="156"/>
      <c r="AN6805" s="156"/>
      <c r="AO6805" s="156"/>
      <c r="AP6805" s="156"/>
      <c r="AQ6805" s="156"/>
      <c r="AR6805" s="156"/>
      <c r="AS6805" s="156"/>
      <c r="AT6805" s="156"/>
      <c r="AU6805" s="156"/>
      <c r="AV6805" s="156"/>
      <c r="AW6805" s="156"/>
      <c r="AX6805" s="156"/>
      <c r="AY6805" s="156"/>
      <c r="AZ6805" s="156"/>
      <c r="BA6805" s="156"/>
      <c r="BB6805" s="156"/>
      <c r="BC6805" s="156" t="s">
        <v>2205</v>
      </c>
      <c r="BD6805" s="3"/>
    </row>
    <row r="6806" spans="1:56" s="158" customFormat="1" x14ac:dyDescent="0.25">
      <c r="A6806" s="174"/>
      <c r="B6806" s="5">
        <v>9311</v>
      </c>
      <c r="C6806" s="156"/>
      <c r="D6806" s="156"/>
      <c r="E6806" s="273">
        <v>20</v>
      </c>
      <c r="F6806" s="253" t="s">
        <v>1793</v>
      </c>
      <c r="G6806" s="274">
        <v>2018</v>
      </c>
      <c r="H6806" s="274"/>
      <c r="I6806" s="156"/>
      <c r="J6806" s="55"/>
      <c r="K6806" s="55"/>
      <c r="L6806" s="6"/>
      <c r="M6806" s="55"/>
      <c r="N6806" s="55"/>
      <c r="O6806" s="55"/>
      <c r="P6806" s="438">
        <v>207</v>
      </c>
      <c r="Q6806" s="438">
        <v>207</v>
      </c>
      <c r="R6806" s="438">
        <v>6</v>
      </c>
      <c r="S6806" s="274" t="s">
        <v>3</v>
      </c>
      <c r="T6806" s="274" t="s">
        <v>44</v>
      </c>
      <c r="U6806" s="274" t="s">
        <v>644</v>
      </c>
      <c r="V6806" s="160" t="s">
        <v>1923</v>
      </c>
      <c r="W6806" s="274" t="s">
        <v>2220</v>
      </c>
      <c r="X6806" s="274" t="s">
        <v>3474</v>
      </c>
      <c r="Y6806" s="156"/>
      <c r="Z6806" s="156"/>
      <c r="AA6806" s="274">
        <v>42.421500000000002</v>
      </c>
      <c r="AB6806" s="274">
        <v>-118.3629</v>
      </c>
      <c r="AC6806" s="274" t="s">
        <v>45</v>
      </c>
      <c r="AD6806" s="156"/>
      <c r="AE6806" s="275" t="s">
        <v>2263</v>
      </c>
      <c r="AF6806" s="156"/>
      <c r="AG6806" s="274" t="s">
        <v>1649</v>
      </c>
      <c r="AH6806" s="274" t="s">
        <v>1649</v>
      </c>
      <c r="AI6806" s="156"/>
      <c r="AJ6806" s="156"/>
      <c r="AK6806" s="156"/>
      <c r="AL6806" s="156"/>
      <c r="AM6806" s="156"/>
      <c r="AN6806" s="156"/>
      <c r="AO6806" s="156"/>
      <c r="AP6806" s="156"/>
      <c r="AQ6806" s="156"/>
      <c r="AR6806" s="156"/>
      <c r="AS6806" s="156"/>
      <c r="AT6806" s="156"/>
      <c r="AU6806" s="156"/>
      <c r="AV6806" s="156"/>
      <c r="AW6806" s="156"/>
      <c r="AX6806" s="156"/>
      <c r="AY6806" s="156"/>
      <c r="AZ6806" s="156"/>
      <c r="BA6806" s="156"/>
      <c r="BB6806" s="156"/>
      <c r="BC6806" s="156" t="s">
        <v>2205</v>
      </c>
      <c r="BD6806" s="3"/>
    </row>
    <row r="6807" spans="1:56" x14ac:dyDescent="0.25">
      <c r="A6807" s="174"/>
      <c r="B6807" s="5">
        <v>9312</v>
      </c>
      <c r="C6807" s="156"/>
      <c r="D6807" s="156"/>
      <c r="E6807" s="273">
        <v>20</v>
      </c>
      <c r="F6807" s="253" t="s">
        <v>1793</v>
      </c>
      <c r="G6807" s="274">
        <v>2018</v>
      </c>
      <c r="H6807" s="274"/>
      <c r="I6807" s="156"/>
      <c r="J6807" s="55"/>
      <c r="K6807" s="55"/>
      <c r="L6807" s="6"/>
      <c r="M6807" s="55"/>
      <c r="N6807" s="55"/>
      <c r="O6807" s="55"/>
      <c r="P6807" s="438">
        <v>207</v>
      </c>
      <c r="Q6807" s="438">
        <v>207</v>
      </c>
      <c r="R6807" s="438">
        <v>7</v>
      </c>
      <c r="S6807" s="274" t="s">
        <v>3</v>
      </c>
      <c r="T6807" s="274" t="s">
        <v>44</v>
      </c>
      <c r="U6807" s="274" t="s">
        <v>644</v>
      </c>
      <c r="V6807" s="160" t="s">
        <v>1923</v>
      </c>
      <c r="W6807" s="274" t="s">
        <v>2220</v>
      </c>
      <c r="X6807" s="274" t="s">
        <v>3474</v>
      </c>
      <c r="Y6807" s="156"/>
      <c r="Z6807" s="156"/>
      <c r="AA6807" s="274">
        <v>42.421500000000002</v>
      </c>
      <c r="AB6807" s="274">
        <v>-118.3629</v>
      </c>
      <c r="AC6807" s="274" t="s">
        <v>45</v>
      </c>
      <c r="AD6807" s="156"/>
      <c r="AE6807" s="275" t="s">
        <v>2263</v>
      </c>
      <c r="AF6807" s="156"/>
      <c r="AG6807" s="274" t="s">
        <v>1649</v>
      </c>
      <c r="AH6807" s="274" t="s">
        <v>1649</v>
      </c>
      <c r="AI6807" s="156"/>
      <c r="AJ6807" s="156"/>
      <c r="AK6807" s="156"/>
      <c r="AL6807" s="156"/>
      <c r="AM6807" s="156"/>
      <c r="AN6807" s="156"/>
      <c r="AO6807" s="156"/>
      <c r="AP6807" s="156"/>
      <c r="AQ6807" s="156"/>
      <c r="AR6807" s="156"/>
      <c r="AS6807" s="156"/>
      <c r="AT6807" s="156"/>
      <c r="AU6807" s="156"/>
      <c r="AV6807" s="156"/>
      <c r="AW6807" s="156"/>
      <c r="AX6807" s="156"/>
      <c r="AY6807" s="156"/>
      <c r="AZ6807" s="156"/>
      <c r="BA6807" s="156"/>
      <c r="BB6807" s="156"/>
      <c r="BC6807" s="156" t="s">
        <v>2205</v>
      </c>
    </row>
    <row r="6808" spans="1:56" x14ac:dyDescent="0.25">
      <c r="A6808" s="174"/>
      <c r="B6808" s="5">
        <v>9313</v>
      </c>
      <c r="C6808" s="156"/>
      <c r="D6808" s="156"/>
      <c r="E6808" s="273">
        <v>20</v>
      </c>
      <c r="F6808" s="253" t="s">
        <v>1793</v>
      </c>
      <c r="G6808" s="274">
        <v>2018</v>
      </c>
      <c r="H6808" s="274"/>
      <c r="I6808" s="156"/>
      <c r="J6808" s="55"/>
      <c r="K6808" s="55"/>
      <c r="L6808" s="6"/>
      <c r="M6808" s="55"/>
      <c r="N6808" s="55"/>
      <c r="O6808" s="55"/>
      <c r="P6808" s="438">
        <v>207</v>
      </c>
      <c r="Q6808" s="438">
        <v>207</v>
      </c>
      <c r="R6808" s="438">
        <v>8</v>
      </c>
      <c r="S6808" s="274" t="s">
        <v>3</v>
      </c>
      <c r="T6808" s="274" t="s">
        <v>44</v>
      </c>
      <c r="U6808" s="274" t="s">
        <v>644</v>
      </c>
      <c r="V6808" s="160" t="s">
        <v>1923</v>
      </c>
      <c r="W6808" s="274" t="s">
        <v>2220</v>
      </c>
      <c r="X6808" s="274" t="s">
        <v>3474</v>
      </c>
      <c r="Y6808" s="156"/>
      <c r="Z6808" s="156"/>
      <c r="AA6808" s="274">
        <v>42.421500000000002</v>
      </c>
      <c r="AB6808" s="274">
        <v>-118.3629</v>
      </c>
      <c r="AC6808" s="274" t="s">
        <v>45</v>
      </c>
      <c r="AD6808" s="156"/>
      <c r="AE6808" s="275" t="s">
        <v>2263</v>
      </c>
      <c r="AF6808" s="156"/>
      <c r="AG6808" s="274" t="s">
        <v>1649</v>
      </c>
      <c r="AH6808" s="274" t="s">
        <v>1649</v>
      </c>
      <c r="AI6808" s="156"/>
      <c r="AJ6808" s="156"/>
      <c r="AK6808" s="156"/>
      <c r="AL6808" s="156"/>
      <c r="AM6808" s="156"/>
      <c r="AN6808" s="156"/>
      <c r="AO6808" s="156"/>
      <c r="AP6808" s="156"/>
      <c r="AQ6808" s="156"/>
      <c r="AR6808" s="156"/>
      <c r="AS6808" s="156"/>
      <c r="AT6808" s="156"/>
      <c r="AU6808" s="156"/>
      <c r="AV6808" s="156"/>
      <c r="AW6808" s="156"/>
      <c r="AX6808" s="156"/>
      <c r="AY6808" s="156"/>
      <c r="AZ6808" s="156"/>
      <c r="BA6808" s="156"/>
      <c r="BB6808" s="156"/>
      <c r="BC6808" s="156" t="s">
        <v>2205</v>
      </c>
    </row>
    <row r="6809" spans="1:56" x14ac:dyDescent="0.25">
      <c r="A6809" s="174"/>
      <c r="B6809" s="5">
        <v>9314</v>
      </c>
      <c r="C6809" s="156"/>
      <c r="D6809" s="156"/>
      <c r="E6809" s="273">
        <v>20</v>
      </c>
      <c r="F6809" s="253" t="s">
        <v>1793</v>
      </c>
      <c r="G6809" s="274">
        <v>2018</v>
      </c>
      <c r="H6809" s="274"/>
      <c r="I6809" s="156"/>
      <c r="J6809" s="55"/>
      <c r="K6809" s="55"/>
      <c r="L6809" s="6"/>
      <c r="M6809" s="55"/>
      <c r="N6809" s="55"/>
      <c r="O6809" s="55"/>
      <c r="P6809" s="438">
        <v>207</v>
      </c>
      <c r="Q6809" s="438">
        <v>207</v>
      </c>
      <c r="R6809" s="438">
        <v>9</v>
      </c>
      <c r="S6809" s="274" t="s">
        <v>3</v>
      </c>
      <c r="T6809" s="274" t="s">
        <v>44</v>
      </c>
      <c r="U6809" s="274" t="s">
        <v>644</v>
      </c>
      <c r="V6809" s="160" t="s">
        <v>1923</v>
      </c>
      <c r="W6809" s="274" t="s">
        <v>2220</v>
      </c>
      <c r="X6809" s="274" t="s">
        <v>3474</v>
      </c>
      <c r="Y6809" s="156"/>
      <c r="Z6809" s="156"/>
      <c r="AA6809" s="274">
        <v>42.421500000000002</v>
      </c>
      <c r="AB6809" s="274">
        <v>-118.3629</v>
      </c>
      <c r="AC6809" s="274" t="s">
        <v>45</v>
      </c>
      <c r="AD6809" s="156"/>
      <c r="AE6809" s="275" t="s">
        <v>2263</v>
      </c>
      <c r="AF6809" s="156"/>
      <c r="AG6809" s="274" t="s">
        <v>1649</v>
      </c>
      <c r="AH6809" s="274" t="s">
        <v>1649</v>
      </c>
      <c r="AI6809" s="156"/>
      <c r="AJ6809" s="156"/>
      <c r="AK6809" s="156"/>
      <c r="AL6809" s="156"/>
      <c r="AM6809" s="156"/>
      <c r="AN6809" s="156"/>
      <c r="AO6809" s="156"/>
      <c r="AP6809" s="156"/>
      <c r="AQ6809" s="156"/>
      <c r="AR6809" s="156"/>
      <c r="AS6809" s="156"/>
      <c r="AT6809" s="156"/>
      <c r="AU6809" s="156"/>
      <c r="AV6809" s="156"/>
      <c r="AW6809" s="156"/>
      <c r="AX6809" s="156"/>
      <c r="AY6809" s="156"/>
      <c r="AZ6809" s="156"/>
      <c r="BA6809" s="156"/>
      <c r="BB6809" s="156"/>
      <c r="BC6809" s="156" t="s">
        <v>2205</v>
      </c>
    </row>
    <row r="6810" spans="1:56" x14ac:dyDescent="0.25">
      <c r="A6810" s="174"/>
      <c r="B6810" s="5">
        <v>9315</v>
      </c>
      <c r="C6810" s="156"/>
      <c r="D6810" s="156"/>
      <c r="E6810" s="273">
        <v>20</v>
      </c>
      <c r="F6810" s="253" t="s">
        <v>1793</v>
      </c>
      <c r="G6810" s="274">
        <v>2018</v>
      </c>
      <c r="H6810" s="274"/>
      <c r="I6810" s="156"/>
      <c r="J6810" s="55"/>
      <c r="K6810" s="55"/>
      <c r="L6810" s="6"/>
      <c r="M6810" s="55"/>
      <c r="N6810" s="55"/>
      <c r="O6810" s="55"/>
      <c r="P6810" s="438">
        <v>207</v>
      </c>
      <c r="Q6810" s="438">
        <v>207</v>
      </c>
      <c r="R6810" s="438">
        <v>10</v>
      </c>
      <c r="S6810" s="274" t="s">
        <v>3</v>
      </c>
      <c r="T6810" s="274" t="s">
        <v>44</v>
      </c>
      <c r="U6810" s="274" t="s">
        <v>644</v>
      </c>
      <c r="V6810" s="160" t="s">
        <v>1923</v>
      </c>
      <c r="W6810" s="274" t="s">
        <v>2220</v>
      </c>
      <c r="X6810" s="274" t="s">
        <v>3474</v>
      </c>
      <c r="Y6810" s="156"/>
      <c r="Z6810" s="156"/>
      <c r="AA6810" s="274">
        <v>42.421500000000002</v>
      </c>
      <c r="AB6810" s="274">
        <v>-118.3629</v>
      </c>
      <c r="AC6810" s="274" t="s">
        <v>45</v>
      </c>
      <c r="AD6810" s="156"/>
      <c r="AE6810" s="275" t="s">
        <v>2263</v>
      </c>
      <c r="AF6810" s="156"/>
      <c r="AG6810" s="274" t="s">
        <v>1649</v>
      </c>
      <c r="AH6810" s="274" t="s">
        <v>1649</v>
      </c>
      <c r="AI6810" s="156"/>
      <c r="AJ6810" s="156"/>
      <c r="AK6810" s="156"/>
      <c r="AL6810" s="156"/>
      <c r="AM6810" s="156"/>
      <c r="AN6810" s="156"/>
      <c r="AO6810" s="156"/>
      <c r="AP6810" s="156"/>
      <c r="AQ6810" s="156"/>
      <c r="AR6810" s="156"/>
      <c r="AS6810" s="156"/>
      <c r="AT6810" s="156"/>
      <c r="AU6810" s="156"/>
      <c r="AV6810" s="156"/>
      <c r="AW6810" s="156"/>
      <c r="AX6810" s="156"/>
      <c r="AY6810" s="156"/>
      <c r="AZ6810" s="156"/>
      <c r="BA6810" s="156"/>
      <c r="BB6810" s="156"/>
      <c r="BC6810" s="156" t="s">
        <v>2205</v>
      </c>
    </row>
    <row r="6811" spans="1:56" x14ac:dyDescent="0.25">
      <c r="A6811" s="174"/>
      <c r="B6811" s="5">
        <v>9316</v>
      </c>
      <c r="C6811" s="156"/>
      <c r="D6811" s="156"/>
      <c r="E6811" s="273">
        <v>20</v>
      </c>
      <c r="F6811" s="253" t="s">
        <v>1793</v>
      </c>
      <c r="G6811" s="274">
        <v>2018</v>
      </c>
      <c r="H6811" s="274"/>
      <c r="I6811" s="156"/>
      <c r="J6811" s="55"/>
      <c r="K6811" s="55"/>
      <c r="L6811" s="6"/>
      <c r="M6811" s="55"/>
      <c r="N6811" s="55"/>
      <c r="O6811" s="55"/>
      <c r="P6811" s="438">
        <v>207</v>
      </c>
      <c r="Q6811" s="438">
        <v>207</v>
      </c>
      <c r="R6811" s="438">
        <v>11</v>
      </c>
      <c r="S6811" s="274" t="s">
        <v>3</v>
      </c>
      <c r="T6811" s="274" t="s">
        <v>44</v>
      </c>
      <c r="U6811" s="274" t="s">
        <v>644</v>
      </c>
      <c r="V6811" s="160" t="s">
        <v>1923</v>
      </c>
      <c r="W6811" s="274" t="s">
        <v>2220</v>
      </c>
      <c r="X6811" s="274" t="s">
        <v>3474</v>
      </c>
      <c r="Y6811" s="156"/>
      <c r="Z6811" s="156"/>
      <c r="AA6811" s="274">
        <v>42.421500000000002</v>
      </c>
      <c r="AB6811" s="274">
        <v>-118.3629</v>
      </c>
      <c r="AC6811" s="274" t="s">
        <v>45</v>
      </c>
      <c r="AD6811" s="156"/>
      <c r="AE6811" s="275" t="s">
        <v>2263</v>
      </c>
      <c r="AF6811" s="156"/>
      <c r="AG6811" s="274" t="s">
        <v>1649</v>
      </c>
      <c r="AH6811" s="274" t="s">
        <v>1649</v>
      </c>
      <c r="AI6811" s="156"/>
      <c r="AJ6811" s="156"/>
      <c r="AK6811" s="156"/>
      <c r="AL6811" s="156"/>
      <c r="AM6811" s="156"/>
      <c r="AN6811" s="156"/>
      <c r="AO6811" s="156"/>
      <c r="AP6811" s="156"/>
      <c r="AQ6811" s="156"/>
      <c r="AR6811" s="156"/>
      <c r="AS6811" s="156"/>
      <c r="AT6811" s="156"/>
      <c r="AU6811" s="156"/>
      <c r="AV6811" s="156"/>
      <c r="AW6811" s="156"/>
      <c r="AX6811" s="156"/>
      <c r="AY6811" s="156"/>
      <c r="AZ6811" s="156"/>
      <c r="BA6811" s="156"/>
      <c r="BB6811" s="156"/>
      <c r="BC6811" s="156" t="s">
        <v>2205</v>
      </c>
    </row>
    <row r="6812" spans="1:56" x14ac:dyDescent="0.25">
      <c r="A6812" s="174"/>
      <c r="B6812" s="5">
        <v>9317</v>
      </c>
      <c r="C6812" s="156"/>
      <c r="D6812" s="156"/>
      <c r="E6812" s="273">
        <v>20</v>
      </c>
      <c r="F6812" s="253" t="s">
        <v>1793</v>
      </c>
      <c r="G6812" s="274">
        <v>2018</v>
      </c>
      <c r="H6812" s="274"/>
      <c r="I6812" s="156"/>
      <c r="J6812" s="55"/>
      <c r="K6812" s="55"/>
      <c r="L6812" s="6"/>
      <c r="M6812" s="55"/>
      <c r="N6812" s="55"/>
      <c r="O6812" s="55"/>
      <c r="P6812" s="438">
        <v>207</v>
      </c>
      <c r="Q6812" s="438">
        <v>207</v>
      </c>
      <c r="R6812" s="438">
        <v>12</v>
      </c>
      <c r="S6812" s="274" t="s">
        <v>3</v>
      </c>
      <c r="T6812" s="274" t="s">
        <v>44</v>
      </c>
      <c r="U6812" s="274" t="s">
        <v>644</v>
      </c>
      <c r="V6812" s="160" t="s">
        <v>1923</v>
      </c>
      <c r="W6812" s="274" t="s">
        <v>2220</v>
      </c>
      <c r="X6812" s="274" t="s">
        <v>3474</v>
      </c>
      <c r="Y6812" s="156"/>
      <c r="Z6812" s="156"/>
      <c r="AA6812" s="274">
        <v>42.421500000000002</v>
      </c>
      <c r="AB6812" s="274">
        <v>-118.3629</v>
      </c>
      <c r="AC6812" s="274" t="s">
        <v>45</v>
      </c>
      <c r="AD6812" s="156"/>
      <c r="AE6812" s="275" t="s">
        <v>2263</v>
      </c>
      <c r="AF6812" s="156"/>
      <c r="AG6812" s="274" t="s">
        <v>1649</v>
      </c>
      <c r="AH6812" s="274" t="s">
        <v>1649</v>
      </c>
      <c r="AI6812" s="156"/>
      <c r="AJ6812" s="156"/>
      <c r="AK6812" s="156"/>
      <c r="AL6812" s="156"/>
      <c r="AM6812" s="156"/>
      <c r="AN6812" s="156"/>
      <c r="AO6812" s="156"/>
      <c r="AP6812" s="156"/>
      <c r="AQ6812" s="156"/>
      <c r="AR6812" s="156"/>
      <c r="AS6812" s="156"/>
      <c r="AT6812" s="156"/>
      <c r="AU6812" s="156"/>
      <c r="AV6812" s="156"/>
      <c r="AW6812" s="156"/>
      <c r="AX6812" s="156"/>
      <c r="AY6812" s="156"/>
      <c r="AZ6812" s="156"/>
      <c r="BA6812" s="156"/>
      <c r="BB6812" s="156"/>
      <c r="BC6812" s="156" t="s">
        <v>2205</v>
      </c>
    </row>
    <row r="6813" spans="1:56" x14ac:dyDescent="0.25">
      <c r="A6813" s="174"/>
      <c r="B6813" s="5">
        <v>9318</v>
      </c>
      <c r="C6813" s="156"/>
      <c r="D6813" s="156"/>
      <c r="E6813" s="273">
        <v>20</v>
      </c>
      <c r="F6813" s="253" t="s">
        <v>1793</v>
      </c>
      <c r="G6813" s="274">
        <v>2018</v>
      </c>
      <c r="H6813" s="274"/>
      <c r="I6813" s="156"/>
      <c r="J6813" s="55"/>
      <c r="K6813" s="55"/>
      <c r="L6813" s="6"/>
      <c r="M6813" s="55"/>
      <c r="N6813" s="55"/>
      <c r="O6813" s="55"/>
      <c r="P6813" s="438">
        <v>207</v>
      </c>
      <c r="Q6813" s="438">
        <v>207</v>
      </c>
      <c r="R6813" s="438">
        <v>13</v>
      </c>
      <c r="S6813" s="274" t="s">
        <v>3</v>
      </c>
      <c r="T6813" s="274" t="s">
        <v>44</v>
      </c>
      <c r="U6813" s="274" t="s">
        <v>644</v>
      </c>
      <c r="V6813" s="160" t="s">
        <v>1923</v>
      </c>
      <c r="W6813" s="274" t="s">
        <v>2220</v>
      </c>
      <c r="X6813" s="274" t="s">
        <v>3474</v>
      </c>
      <c r="Y6813" s="156"/>
      <c r="Z6813" s="156"/>
      <c r="AA6813" s="274">
        <v>42.421500000000002</v>
      </c>
      <c r="AB6813" s="274">
        <v>-118.3629</v>
      </c>
      <c r="AC6813" s="274" t="s">
        <v>45</v>
      </c>
      <c r="AD6813" s="156"/>
      <c r="AE6813" s="275" t="s">
        <v>2263</v>
      </c>
      <c r="AF6813" s="156"/>
      <c r="AG6813" s="274" t="s">
        <v>1649</v>
      </c>
      <c r="AH6813" s="274" t="s">
        <v>1649</v>
      </c>
      <c r="AI6813" s="156"/>
      <c r="AJ6813" s="156"/>
      <c r="AK6813" s="156"/>
      <c r="AL6813" s="156"/>
      <c r="AM6813" s="156"/>
      <c r="AN6813" s="156"/>
      <c r="AO6813" s="156"/>
      <c r="AP6813" s="156"/>
      <c r="AQ6813" s="156"/>
      <c r="AR6813" s="156"/>
      <c r="AS6813" s="156"/>
      <c r="AT6813" s="156"/>
      <c r="AU6813" s="156"/>
      <c r="AV6813" s="156"/>
      <c r="AW6813" s="156"/>
      <c r="AX6813" s="156"/>
      <c r="AY6813" s="156"/>
      <c r="AZ6813" s="156"/>
      <c r="BA6813" s="156"/>
      <c r="BB6813" s="156"/>
      <c r="BC6813" s="156" t="s">
        <v>2205</v>
      </c>
    </row>
    <row r="6814" spans="1:56" x14ac:dyDescent="0.25">
      <c r="A6814" s="174"/>
      <c r="B6814" s="5">
        <v>9319</v>
      </c>
      <c r="C6814" s="156"/>
      <c r="D6814" s="156"/>
      <c r="E6814" s="273">
        <v>20</v>
      </c>
      <c r="F6814" s="253" t="s">
        <v>1793</v>
      </c>
      <c r="G6814" s="274">
        <v>2018</v>
      </c>
      <c r="H6814" s="274"/>
      <c r="I6814" s="156"/>
      <c r="J6814" s="55"/>
      <c r="K6814" s="55"/>
      <c r="L6814" s="6"/>
      <c r="M6814" s="55"/>
      <c r="N6814" s="55"/>
      <c r="O6814" s="55"/>
      <c r="P6814" s="438">
        <v>207</v>
      </c>
      <c r="Q6814" s="438">
        <v>207</v>
      </c>
      <c r="R6814" s="438">
        <v>14</v>
      </c>
      <c r="S6814" s="274" t="s">
        <v>3</v>
      </c>
      <c r="T6814" s="274" t="s">
        <v>44</v>
      </c>
      <c r="U6814" s="274" t="s">
        <v>644</v>
      </c>
      <c r="V6814" s="160" t="s">
        <v>1923</v>
      </c>
      <c r="W6814" s="274" t="s">
        <v>2220</v>
      </c>
      <c r="X6814" s="274" t="s">
        <v>3474</v>
      </c>
      <c r="Y6814" s="156"/>
      <c r="Z6814" s="156"/>
      <c r="AA6814" s="274">
        <v>42.421500000000002</v>
      </c>
      <c r="AB6814" s="274">
        <v>-118.3629</v>
      </c>
      <c r="AC6814" s="274" t="s">
        <v>45</v>
      </c>
      <c r="AD6814" s="156"/>
      <c r="AE6814" s="275" t="s">
        <v>2263</v>
      </c>
      <c r="AF6814" s="156"/>
      <c r="AG6814" s="274" t="s">
        <v>1649</v>
      </c>
      <c r="AH6814" s="274" t="s">
        <v>1649</v>
      </c>
      <c r="AI6814" s="156"/>
      <c r="AJ6814" s="156"/>
      <c r="AK6814" s="156"/>
      <c r="AL6814" s="156"/>
      <c r="AM6814" s="156"/>
      <c r="AN6814" s="156"/>
      <c r="AO6814" s="156"/>
      <c r="AP6814" s="156"/>
      <c r="AQ6814" s="156"/>
      <c r="AR6814" s="156"/>
      <c r="AS6814" s="156"/>
      <c r="AT6814" s="156"/>
      <c r="AU6814" s="156"/>
      <c r="AV6814" s="156"/>
      <c r="AW6814" s="156"/>
      <c r="AX6814" s="156"/>
      <c r="AY6814" s="156"/>
      <c r="AZ6814" s="156"/>
      <c r="BA6814" s="156"/>
      <c r="BB6814" s="156"/>
      <c r="BC6814" s="156" t="s">
        <v>2205</v>
      </c>
    </row>
    <row r="6815" spans="1:56" x14ac:dyDescent="0.25">
      <c r="A6815" s="174"/>
      <c r="B6815" s="5">
        <v>9320</v>
      </c>
      <c r="C6815" s="156"/>
      <c r="D6815" s="156"/>
      <c r="E6815" s="273">
        <v>20</v>
      </c>
      <c r="F6815" s="253" t="s">
        <v>1793</v>
      </c>
      <c r="G6815" s="274">
        <v>2018</v>
      </c>
      <c r="H6815" s="274"/>
      <c r="I6815" s="156"/>
      <c r="J6815" s="55"/>
      <c r="K6815" s="55"/>
      <c r="L6815" s="6"/>
      <c r="M6815" s="55"/>
      <c r="N6815" s="55"/>
      <c r="O6815" s="55"/>
      <c r="P6815" s="438">
        <v>208</v>
      </c>
      <c r="Q6815" s="438">
        <v>208</v>
      </c>
      <c r="R6815" s="438">
        <v>1</v>
      </c>
      <c r="S6815" s="274" t="s">
        <v>3</v>
      </c>
      <c r="T6815" s="274" t="s">
        <v>44</v>
      </c>
      <c r="U6815" s="274" t="s">
        <v>644</v>
      </c>
      <c r="V6815" s="160" t="s">
        <v>1923</v>
      </c>
      <c r="W6815" s="274" t="s">
        <v>2220</v>
      </c>
      <c r="X6815" s="274" t="s">
        <v>3474</v>
      </c>
      <c r="Y6815" s="156"/>
      <c r="Z6815" s="156"/>
      <c r="AA6815" s="274">
        <v>42.421500000000002</v>
      </c>
      <c r="AB6815" s="274">
        <v>-118.3629</v>
      </c>
      <c r="AC6815" s="274" t="s">
        <v>45</v>
      </c>
      <c r="AD6815" s="156"/>
      <c r="AE6815" s="275" t="s">
        <v>1970</v>
      </c>
      <c r="AF6815" s="156"/>
      <c r="AG6815" s="274" t="s">
        <v>1649</v>
      </c>
      <c r="AH6815" s="274" t="s">
        <v>1649</v>
      </c>
      <c r="AI6815" s="156"/>
      <c r="AJ6815" s="156"/>
      <c r="AK6815" s="156"/>
      <c r="AL6815" s="156"/>
      <c r="AM6815" s="156"/>
      <c r="AN6815" s="156"/>
      <c r="AO6815" s="156"/>
      <c r="AP6815" s="156"/>
      <c r="AQ6815" s="156"/>
      <c r="AR6815" s="156"/>
      <c r="AS6815" s="156"/>
      <c r="AT6815" s="156"/>
      <c r="AU6815" s="156"/>
      <c r="AV6815" s="156"/>
      <c r="AW6815" s="156"/>
      <c r="AX6815" s="156"/>
      <c r="AY6815" s="156"/>
      <c r="AZ6815" s="156"/>
      <c r="BA6815" s="156"/>
      <c r="BB6815" s="156"/>
      <c r="BC6815" s="156" t="s">
        <v>2205</v>
      </c>
    </row>
    <row r="6816" spans="1:56" x14ac:dyDescent="0.25">
      <c r="A6816" s="174"/>
      <c r="B6816" s="5">
        <v>9321</v>
      </c>
      <c r="C6816" s="156"/>
      <c r="D6816" s="156"/>
      <c r="E6816" s="273">
        <v>20</v>
      </c>
      <c r="F6816" s="253" t="s">
        <v>1793</v>
      </c>
      <c r="G6816" s="274">
        <v>2018</v>
      </c>
      <c r="H6816" s="274"/>
      <c r="I6816" s="156"/>
      <c r="J6816" s="55"/>
      <c r="K6816" s="55"/>
      <c r="L6816" s="6"/>
      <c r="M6816" s="55"/>
      <c r="N6816" s="55"/>
      <c r="O6816" s="55"/>
      <c r="P6816" s="438">
        <v>208</v>
      </c>
      <c r="Q6816" s="438">
        <v>208</v>
      </c>
      <c r="R6816" s="438">
        <v>2</v>
      </c>
      <c r="S6816" s="274" t="s">
        <v>3</v>
      </c>
      <c r="T6816" s="274" t="s">
        <v>44</v>
      </c>
      <c r="U6816" s="274" t="s">
        <v>644</v>
      </c>
      <c r="V6816" s="160" t="s">
        <v>1923</v>
      </c>
      <c r="W6816" s="274" t="s">
        <v>2220</v>
      </c>
      <c r="X6816" s="274" t="s">
        <v>3474</v>
      </c>
      <c r="Y6816" s="156"/>
      <c r="Z6816" s="156"/>
      <c r="AA6816" s="274">
        <v>42.421500000000002</v>
      </c>
      <c r="AB6816" s="274">
        <v>-118.3629</v>
      </c>
      <c r="AC6816" s="274" t="s">
        <v>45</v>
      </c>
      <c r="AD6816" s="156"/>
      <c r="AE6816" s="275" t="s">
        <v>1970</v>
      </c>
      <c r="AF6816" s="156"/>
      <c r="AG6816" s="274" t="s">
        <v>1649</v>
      </c>
      <c r="AH6816" s="274" t="s">
        <v>1649</v>
      </c>
      <c r="AI6816" s="156"/>
      <c r="AJ6816" s="156"/>
      <c r="AK6816" s="156"/>
      <c r="AL6816" s="156"/>
      <c r="AM6816" s="156"/>
      <c r="AN6816" s="156"/>
      <c r="AO6816" s="156"/>
      <c r="AP6816" s="156"/>
      <c r="AQ6816" s="156"/>
      <c r="AR6816" s="156"/>
      <c r="AS6816" s="156"/>
      <c r="AT6816" s="156"/>
      <c r="AU6816" s="156"/>
      <c r="AV6816" s="156"/>
      <c r="AW6816" s="156"/>
      <c r="AX6816" s="156"/>
      <c r="AY6816" s="156"/>
      <c r="AZ6816" s="156"/>
      <c r="BA6816" s="156"/>
      <c r="BB6816" s="156"/>
      <c r="BC6816" s="156" t="s">
        <v>2205</v>
      </c>
    </row>
    <row r="6817" spans="1:56" x14ac:dyDescent="0.25">
      <c r="A6817" s="174"/>
      <c r="B6817" s="5">
        <v>9322</v>
      </c>
      <c r="C6817" s="156"/>
      <c r="D6817" s="156"/>
      <c r="E6817" s="273">
        <v>20</v>
      </c>
      <c r="F6817" s="253" t="s">
        <v>1793</v>
      </c>
      <c r="G6817" s="274">
        <v>2018</v>
      </c>
      <c r="H6817" s="274"/>
      <c r="I6817" s="156"/>
      <c r="J6817" s="55"/>
      <c r="K6817" s="55"/>
      <c r="L6817" s="6"/>
      <c r="M6817" s="55"/>
      <c r="N6817" s="55"/>
      <c r="O6817" s="55"/>
      <c r="P6817" s="438">
        <v>208</v>
      </c>
      <c r="Q6817" s="438">
        <v>208</v>
      </c>
      <c r="R6817" s="438">
        <v>3</v>
      </c>
      <c r="S6817" s="274" t="s">
        <v>3</v>
      </c>
      <c r="T6817" s="274" t="s">
        <v>44</v>
      </c>
      <c r="U6817" s="274" t="s">
        <v>644</v>
      </c>
      <c r="V6817" s="160" t="s">
        <v>1923</v>
      </c>
      <c r="W6817" s="274" t="s">
        <v>2220</v>
      </c>
      <c r="X6817" s="274" t="s">
        <v>3474</v>
      </c>
      <c r="Y6817" s="156"/>
      <c r="Z6817" s="156"/>
      <c r="AA6817" s="274">
        <v>42.421500000000002</v>
      </c>
      <c r="AB6817" s="274">
        <v>-118.3629</v>
      </c>
      <c r="AC6817" s="274" t="s">
        <v>45</v>
      </c>
      <c r="AD6817" s="156"/>
      <c r="AE6817" s="275" t="s">
        <v>1970</v>
      </c>
      <c r="AF6817" s="156"/>
      <c r="AG6817" s="274" t="s">
        <v>1649</v>
      </c>
      <c r="AH6817" s="274" t="s">
        <v>1649</v>
      </c>
      <c r="AI6817" s="156"/>
      <c r="AJ6817" s="156"/>
      <c r="AK6817" s="156"/>
      <c r="AL6817" s="156"/>
      <c r="AM6817" s="156"/>
      <c r="AN6817" s="156"/>
      <c r="AO6817" s="156"/>
      <c r="AP6817" s="156"/>
      <c r="AQ6817" s="156"/>
      <c r="AR6817" s="156"/>
      <c r="AS6817" s="156"/>
      <c r="AT6817" s="156"/>
      <c r="AU6817" s="156"/>
      <c r="AV6817" s="156"/>
      <c r="AW6817" s="156"/>
      <c r="AX6817" s="156"/>
      <c r="AY6817" s="156"/>
      <c r="AZ6817" s="156"/>
      <c r="BA6817" s="156"/>
      <c r="BB6817" s="156"/>
      <c r="BC6817" s="156" t="s">
        <v>2205</v>
      </c>
    </row>
    <row r="6818" spans="1:56" x14ac:dyDescent="0.25">
      <c r="A6818" s="174"/>
      <c r="B6818" s="5">
        <v>9323</v>
      </c>
      <c r="C6818" s="156"/>
      <c r="D6818" s="156"/>
      <c r="E6818" s="273">
        <v>20</v>
      </c>
      <c r="F6818" s="253" t="s">
        <v>1793</v>
      </c>
      <c r="G6818" s="274">
        <v>2018</v>
      </c>
      <c r="H6818" s="274"/>
      <c r="I6818" s="156"/>
      <c r="J6818" s="55"/>
      <c r="K6818" s="55"/>
      <c r="L6818" s="6"/>
      <c r="M6818" s="55"/>
      <c r="N6818" s="55"/>
      <c r="O6818" s="55"/>
      <c r="P6818" s="438">
        <v>208</v>
      </c>
      <c r="Q6818" s="438">
        <v>208</v>
      </c>
      <c r="R6818" s="438">
        <v>4</v>
      </c>
      <c r="S6818" s="274" t="s">
        <v>3</v>
      </c>
      <c r="T6818" s="274" t="s">
        <v>44</v>
      </c>
      <c r="U6818" s="274" t="s">
        <v>644</v>
      </c>
      <c r="V6818" s="160" t="s">
        <v>1923</v>
      </c>
      <c r="W6818" s="274" t="s">
        <v>2220</v>
      </c>
      <c r="X6818" s="274" t="s">
        <v>3474</v>
      </c>
      <c r="Y6818" s="156"/>
      <c r="Z6818" s="156"/>
      <c r="AA6818" s="274">
        <v>42.421500000000002</v>
      </c>
      <c r="AB6818" s="274">
        <v>-118.3629</v>
      </c>
      <c r="AC6818" s="274" t="s">
        <v>45</v>
      </c>
      <c r="AD6818" s="156"/>
      <c r="AE6818" s="275" t="s">
        <v>1970</v>
      </c>
      <c r="AF6818" s="156"/>
      <c r="AG6818" s="274" t="s">
        <v>1649</v>
      </c>
      <c r="AH6818" s="274" t="s">
        <v>1649</v>
      </c>
      <c r="AI6818" s="156"/>
      <c r="AJ6818" s="156"/>
      <c r="AK6818" s="156"/>
      <c r="AL6818" s="156"/>
      <c r="AM6818" s="156"/>
      <c r="AN6818" s="156"/>
      <c r="AO6818" s="156"/>
      <c r="AP6818" s="156"/>
      <c r="AQ6818" s="156"/>
      <c r="AR6818" s="156"/>
      <c r="AS6818" s="156"/>
      <c r="AT6818" s="156"/>
      <c r="AU6818" s="156"/>
      <c r="AV6818" s="156"/>
      <c r="AW6818" s="156"/>
      <c r="AX6818" s="156"/>
      <c r="AY6818" s="156"/>
      <c r="AZ6818" s="156"/>
      <c r="BA6818" s="156"/>
      <c r="BB6818" s="156"/>
      <c r="BC6818" s="156" t="s">
        <v>2205</v>
      </c>
    </row>
    <row r="6819" spans="1:56" x14ac:dyDescent="0.25">
      <c r="A6819" s="174"/>
      <c r="B6819" s="5">
        <v>9324</v>
      </c>
      <c r="C6819" s="156"/>
      <c r="D6819" s="156"/>
      <c r="E6819" s="273">
        <v>20</v>
      </c>
      <c r="F6819" s="253" t="s">
        <v>1793</v>
      </c>
      <c r="G6819" s="274">
        <v>2018</v>
      </c>
      <c r="H6819" s="274"/>
      <c r="I6819" s="156"/>
      <c r="J6819" s="55"/>
      <c r="K6819" s="55"/>
      <c r="L6819" s="6"/>
      <c r="M6819" s="55"/>
      <c r="N6819" s="55"/>
      <c r="O6819" s="55"/>
      <c r="P6819" s="438">
        <v>208</v>
      </c>
      <c r="Q6819" s="438">
        <v>208</v>
      </c>
      <c r="R6819" s="438">
        <v>5</v>
      </c>
      <c r="S6819" s="274" t="s">
        <v>3</v>
      </c>
      <c r="T6819" s="274" t="s">
        <v>44</v>
      </c>
      <c r="U6819" s="274" t="s">
        <v>644</v>
      </c>
      <c r="V6819" s="160" t="s">
        <v>1923</v>
      </c>
      <c r="W6819" s="274" t="s">
        <v>2220</v>
      </c>
      <c r="X6819" s="274" t="s">
        <v>3474</v>
      </c>
      <c r="Y6819" s="156"/>
      <c r="Z6819" s="156"/>
      <c r="AA6819" s="274">
        <v>42.421500000000002</v>
      </c>
      <c r="AB6819" s="274">
        <v>-118.3629</v>
      </c>
      <c r="AC6819" s="274" t="s">
        <v>45</v>
      </c>
      <c r="AD6819" s="156"/>
      <c r="AE6819" s="275" t="s">
        <v>1970</v>
      </c>
      <c r="AF6819" s="156"/>
      <c r="AG6819" s="274" t="s">
        <v>1649</v>
      </c>
      <c r="AH6819" s="274" t="s">
        <v>1649</v>
      </c>
      <c r="AI6819" s="156"/>
      <c r="AJ6819" s="156"/>
      <c r="AK6819" s="156"/>
      <c r="AL6819" s="156"/>
      <c r="AM6819" s="156"/>
      <c r="AN6819" s="156"/>
      <c r="AO6819" s="156"/>
      <c r="AP6819" s="156"/>
      <c r="AQ6819" s="156"/>
      <c r="AR6819" s="156"/>
      <c r="AS6819" s="156"/>
      <c r="AT6819" s="156"/>
      <c r="AU6819" s="156"/>
      <c r="AV6819" s="156"/>
      <c r="AW6819" s="156"/>
      <c r="AX6819" s="156"/>
      <c r="AY6819" s="156"/>
      <c r="AZ6819" s="156"/>
      <c r="BA6819" s="156"/>
      <c r="BB6819" s="156"/>
      <c r="BC6819" s="156" t="s">
        <v>2205</v>
      </c>
    </row>
    <row r="6820" spans="1:56" x14ac:dyDescent="0.25">
      <c r="A6820" s="174"/>
      <c r="B6820" s="5">
        <v>9325</v>
      </c>
      <c r="C6820" s="156"/>
      <c r="D6820" s="156"/>
      <c r="E6820" s="273">
        <v>20</v>
      </c>
      <c r="F6820" s="253" t="s">
        <v>1793</v>
      </c>
      <c r="G6820" s="274">
        <v>2018</v>
      </c>
      <c r="H6820" s="274"/>
      <c r="I6820" s="156"/>
      <c r="J6820" s="55"/>
      <c r="K6820" s="55"/>
      <c r="L6820" s="6"/>
      <c r="M6820" s="55"/>
      <c r="N6820" s="55"/>
      <c r="O6820" s="55"/>
      <c r="P6820" s="438">
        <v>208</v>
      </c>
      <c r="Q6820" s="438">
        <v>208</v>
      </c>
      <c r="R6820" s="438">
        <v>6</v>
      </c>
      <c r="S6820" s="274" t="s">
        <v>3</v>
      </c>
      <c r="T6820" s="274" t="s">
        <v>44</v>
      </c>
      <c r="U6820" s="274" t="s">
        <v>644</v>
      </c>
      <c r="V6820" s="160" t="s">
        <v>1923</v>
      </c>
      <c r="W6820" s="274" t="s">
        <v>2220</v>
      </c>
      <c r="X6820" s="274" t="s">
        <v>3474</v>
      </c>
      <c r="Y6820" s="156"/>
      <c r="Z6820" s="156"/>
      <c r="AA6820" s="274">
        <v>42.421500000000002</v>
      </c>
      <c r="AB6820" s="274">
        <v>-118.3629</v>
      </c>
      <c r="AC6820" s="274" t="s">
        <v>45</v>
      </c>
      <c r="AD6820" s="156"/>
      <c r="AE6820" s="275" t="s">
        <v>1970</v>
      </c>
      <c r="AF6820" s="156"/>
      <c r="AG6820" s="274" t="s">
        <v>1649</v>
      </c>
      <c r="AH6820" s="274" t="s">
        <v>1649</v>
      </c>
      <c r="AI6820" s="156"/>
      <c r="AJ6820" s="156"/>
      <c r="AK6820" s="156"/>
      <c r="AL6820" s="156"/>
      <c r="AM6820" s="156"/>
      <c r="AN6820" s="156"/>
      <c r="AO6820" s="156"/>
      <c r="AP6820" s="156"/>
      <c r="AQ6820" s="156"/>
      <c r="AR6820" s="156"/>
      <c r="AS6820" s="156"/>
      <c r="AT6820" s="156"/>
      <c r="AU6820" s="156"/>
      <c r="AV6820" s="156"/>
      <c r="AW6820" s="156"/>
      <c r="AX6820" s="156"/>
      <c r="AY6820" s="156"/>
      <c r="AZ6820" s="156"/>
      <c r="BA6820" s="156"/>
      <c r="BB6820" s="156"/>
      <c r="BC6820" s="156" t="s">
        <v>2205</v>
      </c>
    </row>
    <row r="6821" spans="1:56" x14ac:dyDescent="0.25">
      <c r="A6821" s="174"/>
      <c r="B6821" s="5">
        <v>9326</v>
      </c>
      <c r="C6821" s="156"/>
      <c r="D6821" s="156"/>
      <c r="E6821" s="273">
        <v>20</v>
      </c>
      <c r="F6821" s="253" t="s">
        <v>1793</v>
      </c>
      <c r="G6821" s="274">
        <v>2018</v>
      </c>
      <c r="H6821" s="274"/>
      <c r="I6821" s="156"/>
      <c r="J6821" s="55"/>
      <c r="K6821" s="55"/>
      <c r="L6821" s="6"/>
      <c r="M6821" s="55"/>
      <c r="N6821" s="55"/>
      <c r="O6821" s="55"/>
      <c r="P6821" s="438">
        <v>208</v>
      </c>
      <c r="Q6821" s="438">
        <v>208</v>
      </c>
      <c r="R6821" s="438">
        <v>7</v>
      </c>
      <c r="S6821" s="274" t="s">
        <v>3</v>
      </c>
      <c r="T6821" s="274" t="s">
        <v>44</v>
      </c>
      <c r="U6821" s="274" t="s">
        <v>644</v>
      </c>
      <c r="V6821" s="160" t="s">
        <v>1923</v>
      </c>
      <c r="W6821" s="274" t="s">
        <v>2220</v>
      </c>
      <c r="X6821" s="274" t="s">
        <v>3474</v>
      </c>
      <c r="Y6821" s="156"/>
      <c r="Z6821" s="156"/>
      <c r="AA6821" s="274">
        <v>42.421500000000002</v>
      </c>
      <c r="AB6821" s="274">
        <v>-118.3629</v>
      </c>
      <c r="AC6821" s="274" t="s">
        <v>45</v>
      </c>
      <c r="AD6821" s="156"/>
      <c r="AE6821" s="275" t="s">
        <v>1970</v>
      </c>
      <c r="AF6821" s="156"/>
      <c r="AG6821" s="274" t="s">
        <v>1649</v>
      </c>
      <c r="AH6821" s="274" t="s">
        <v>1649</v>
      </c>
      <c r="AI6821" s="156"/>
      <c r="AJ6821" s="156"/>
      <c r="AK6821" s="156"/>
      <c r="AL6821" s="156"/>
      <c r="AM6821" s="156"/>
      <c r="AN6821" s="156"/>
      <c r="AO6821" s="156"/>
      <c r="AP6821" s="156"/>
      <c r="AQ6821" s="156"/>
      <c r="AR6821" s="156"/>
      <c r="AS6821" s="156"/>
      <c r="AT6821" s="156"/>
      <c r="AU6821" s="156"/>
      <c r="AV6821" s="156"/>
      <c r="AW6821" s="156"/>
      <c r="AX6821" s="156"/>
      <c r="AY6821" s="156"/>
      <c r="AZ6821" s="156"/>
      <c r="BA6821" s="156"/>
      <c r="BB6821" s="156"/>
      <c r="BC6821" s="156" t="s">
        <v>2205</v>
      </c>
    </row>
    <row r="6822" spans="1:56" x14ac:dyDescent="0.25">
      <c r="A6822" s="174"/>
      <c r="B6822" s="5">
        <v>9327</v>
      </c>
      <c r="C6822" s="156"/>
      <c r="D6822" s="156"/>
      <c r="E6822" s="273">
        <v>20</v>
      </c>
      <c r="F6822" s="253" t="s">
        <v>1793</v>
      </c>
      <c r="G6822" s="274">
        <v>2018</v>
      </c>
      <c r="H6822" s="274"/>
      <c r="I6822" s="156"/>
      <c r="J6822" s="55"/>
      <c r="K6822" s="55"/>
      <c r="L6822" s="6"/>
      <c r="M6822" s="55"/>
      <c r="N6822" s="55"/>
      <c r="O6822" s="55"/>
      <c r="P6822" s="438">
        <v>208</v>
      </c>
      <c r="Q6822" s="438">
        <v>208</v>
      </c>
      <c r="R6822" s="438">
        <v>8</v>
      </c>
      <c r="S6822" s="274" t="s">
        <v>3</v>
      </c>
      <c r="T6822" s="274" t="s">
        <v>44</v>
      </c>
      <c r="U6822" s="274" t="s">
        <v>644</v>
      </c>
      <c r="V6822" s="160" t="s">
        <v>1923</v>
      </c>
      <c r="W6822" s="274" t="s">
        <v>2220</v>
      </c>
      <c r="X6822" s="274" t="s">
        <v>3474</v>
      </c>
      <c r="Y6822" s="156"/>
      <c r="Z6822" s="156"/>
      <c r="AA6822" s="274">
        <v>42.421500000000002</v>
      </c>
      <c r="AB6822" s="274">
        <v>-118.3629</v>
      </c>
      <c r="AC6822" s="274" t="s">
        <v>45</v>
      </c>
      <c r="AD6822" s="156"/>
      <c r="AE6822" s="275" t="s">
        <v>1970</v>
      </c>
      <c r="AF6822" s="156"/>
      <c r="AG6822" s="274" t="s">
        <v>1649</v>
      </c>
      <c r="AH6822" s="274" t="s">
        <v>1649</v>
      </c>
      <c r="AI6822" s="156"/>
      <c r="AJ6822" s="156"/>
      <c r="AK6822" s="156"/>
      <c r="AL6822" s="156"/>
      <c r="AM6822" s="156"/>
      <c r="AN6822" s="156"/>
      <c r="AO6822" s="156"/>
      <c r="AP6822" s="156"/>
      <c r="AQ6822" s="156"/>
      <c r="AR6822" s="156"/>
      <c r="AS6822" s="156"/>
      <c r="AT6822" s="156"/>
      <c r="AU6822" s="156"/>
      <c r="AV6822" s="156"/>
      <c r="AW6822" s="156"/>
      <c r="AX6822" s="156"/>
      <c r="AY6822" s="156"/>
      <c r="AZ6822" s="156"/>
      <c r="BA6822" s="156"/>
      <c r="BB6822" s="156"/>
      <c r="BC6822" s="156" t="s">
        <v>2205</v>
      </c>
    </row>
    <row r="6823" spans="1:56" x14ac:dyDescent="0.25">
      <c r="A6823" s="174"/>
      <c r="B6823" s="5">
        <v>9328</v>
      </c>
      <c r="C6823" s="156"/>
      <c r="D6823" s="156"/>
      <c r="E6823" s="273">
        <v>20</v>
      </c>
      <c r="F6823" s="253" t="s">
        <v>1793</v>
      </c>
      <c r="G6823" s="274">
        <v>2018</v>
      </c>
      <c r="H6823" s="274"/>
      <c r="I6823" s="156"/>
      <c r="J6823" s="55"/>
      <c r="K6823" s="55"/>
      <c r="L6823" s="6"/>
      <c r="M6823" s="55"/>
      <c r="N6823" s="55"/>
      <c r="O6823" s="55"/>
      <c r="P6823" s="438">
        <v>208</v>
      </c>
      <c r="Q6823" s="438">
        <v>208</v>
      </c>
      <c r="R6823" s="438">
        <v>9</v>
      </c>
      <c r="S6823" s="274" t="s">
        <v>3</v>
      </c>
      <c r="T6823" s="274" t="s">
        <v>44</v>
      </c>
      <c r="U6823" s="274" t="s">
        <v>644</v>
      </c>
      <c r="V6823" s="160" t="s">
        <v>1923</v>
      </c>
      <c r="W6823" s="274" t="s">
        <v>2220</v>
      </c>
      <c r="X6823" s="274" t="s">
        <v>3474</v>
      </c>
      <c r="Y6823" s="156"/>
      <c r="Z6823" s="156"/>
      <c r="AA6823" s="274">
        <v>42.421500000000002</v>
      </c>
      <c r="AB6823" s="274">
        <v>-118.3629</v>
      </c>
      <c r="AC6823" s="274" t="s">
        <v>45</v>
      </c>
      <c r="AD6823" s="156"/>
      <c r="AE6823" s="275" t="s">
        <v>1970</v>
      </c>
      <c r="AF6823" s="156"/>
      <c r="AG6823" s="274" t="s">
        <v>1649</v>
      </c>
      <c r="AH6823" s="274" t="s">
        <v>1649</v>
      </c>
      <c r="AI6823" s="156"/>
      <c r="AJ6823" s="156"/>
      <c r="AK6823" s="156"/>
      <c r="AL6823" s="156"/>
      <c r="AM6823" s="156"/>
      <c r="AN6823" s="156"/>
      <c r="AO6823" s="156"/>
      <c r="AP6823" s="156"/>
      <c r="AQ6823" s="156"/>
      <c r="AR6823" s="156"/>
      <c r="AS6823" s="156"/>
      <c r="AT6823" s="156"/>
      <c r="AU6823" s="156"/>
      <c r="AV6823" s="156"/>
      <c r="AW6823" s="156"/>
      <c r="AX6823" s="156"/>
      <c r="AY6823" s="156"/>
      <c r="AZ6823" s="156"/>
      <c r="BA6823" s="156"/>
      <c r="BB6823" s="156"/>
      <c r="BC6823" s="156" t="s">
        <v>2205</v>
      </c>
    </row>
    <row r="6824" spans="1:56" x14ac:dyDescent="0.25">
      <c r="A6824" s="174"/>
      <c r="B6824" s="5">
        <v>9329</v>
      </c>
      <c r="C6824" s="156"/>
      <c r="D6824" s="156"/>
      <c r="E6824" s="273">
        <v>20</v>
      </c>
      <c r="F6824" s="253" t="s">
        <v>1793</v>
      </c>
      <c r="G6824" s="274">
        <v>2018</v>
      </c>
      <c r="H6824" s="274"/>
      <c r="I6824" s="156"/>
      <c r="J6824" s="55"/>
      <c r="K6824" s="55"/>
      <c r="L6824" s="6"/>
      <c r="M6824" s="55"/>
      <c r="N6824" s="55"/>
      <c r="O6824" s="55"/>
      <c r="P6824" s="438">
        <v>208</v>
      </c>
      <c r="Q6824" s="438">
        <v>208</v>
      </c>
      <c r="R6824" s="438">
        <v>10</v>
      </c>
      <c r="S6824" s="274" t="s">
        <v>3</v>
      </c>
      <c r="T6824" s="274" t="s">
        <v>44</v>
      </c>
      <c r="U6824" s="274" t="s">
        <v>644</v>
      </c>
      <c r="V6824" s="160" t="s">
        <v>1923</v>
      </c>
      <c r="W6824" s="274" t="s">
        <v>2220</v>
      </c>
      <c r="X6824" s="274" t="s">
        <v>3474</v>
      </c>
      <c r="Y6824" s="156"/>
      <c r="Z6824" s="156"/>
      <c r="AA6824" s="274">
        <v>42.421500000000002</v>
      </c>
      <c r="AB6824" s="274">
        <v>-118.3629</v>
      </c>
      <c r="AC6824" s="274" t="s">
        <v>45</v>
      </c>
      <c r="AD6824" s="156"/>
      <c r="AE6824" s="275" t="s">
        <v>1970</v>
      </c>
      <c r="AF6824" s="156"/>
      <c r="AG6824" s="274" t="s">
        <v>1649</v>
      </c>
      <c r="AH6824" s="274" t="s">
        <v>1649</v>
      </c>
      <c r="AI6824" s="156"/>
      <c r="AJ6824" s="156"/>
      <c r="AK6824" s="156"/>
      <c r="AL6824" s="156"/>
      <c r="AM6824" s="156"/>
      <c r="AN6824" s="156"/>
      <c r="AO6824" s="156"/>
      <c r="AP6824" s="156"/>
      <c r="AQ6824" s="156"/>
      <c r="AR6824" s="156"/>
      <c r="AS6824" s="156"/>
      <c r="AT6824" s="156"/>
      <c r="AU6824" s="156"/>
      <c r="AV6824" s="156"/>
      <c r="AW6824" s="156"/>
      <c r="AX6824" s="156"/>
      <c r="AY6824" s="156"/>
      <c r="AZ6824" s="156"/>
      <c r="BA6824" s="156"/>
      <c r="BB6824" s="156"/>
      <c r="BC6824" s="156" t="s">
        <v>2205</v>
      </c>
    </row>
    <row r="6825" spans="1:56" x14ac:dyDescent="0.25">
      <c r="A6825" s="174"/>
      <c r="B6825" s="5">
        <v>9330</v>
      </c>
      <c r="C6825" s="156"/>
      <c r="D6825" s="156"/>
      <c r="E6825" s="273">
        <v>20</v>
      </c>
      <c r="F6825" s="253" t="s">
        <v>1793</v>
      </c>
      <c r="G6825" s="274">
        <v>2018</v>
      </c>
      <c r="H6825" s="274"/>
      <c r="I6825" s="156"/>
      <c r="J6825" s="55"/>
      <c r="K6825" s="55"/>
      <c r="L6825" s="6"/>
      <c r="M6825" s="55"/>
      <c r="N6825" s="55"/>
      <c r="O6825" s="55"/>
      <c r="P6825" s="438">
        <v>208</v>
      </c>
      <c r="Q6825" s="438">
        <v>208</v>
      </c>
      <c r="R6825" s="438">
        <v>11</v>
      </c>
      <c r="S6825" s="274" t="s">
        <v>3</v>
      </c>
      <c r="T6825" s="274" t="s">
        <v>44</v>
      </c>
      <c r="U6825" s="274" t="s">
        <v>644</v>
      </c>
      <c r="V6825" s="160" t="s">
        <v>1923</v>
      </c>
      <c r="W6825" s="274" t="s">
        <v>2220</v>
      </c>
      <c r="X6825" s="274" t="s">
        <v>3474</v>
      </c>
      <c r="Y6825" s="156"/>
      <c r="Z6825" s="156"/>
      <c r="AA6825" s="274">
        <v>42.421500000000002</v>
      </c>
      <c r="AB6825" s="274">
        <v>-118.3629</v>
      </c>
      <c r="AC6825" s="274" t="s">
        <v>45</v>
      </c>
      <c r="AD6825" s="156"/>
      <c r="AE6825" s="275" t="s">
        <v>1970</v>
      </c>
      <c r="AF6825" s="156"/>
      <c r="AG6825" s="274" t="s">
        <v>1649</v>
      </c>
      <c r="AH6825" s="274" t="s">
        <v>1649</v>
      </c>
      <c r="AI6825" s="156"/>
      <c r="AJ6825" s="156"/>
      <c r="AK6825" s="156"/>
      <c r="AL6825" s="156"/>
      <c r="AM6825" s="156"/>
      <c r="AN6825" s="156"/>
      <c r="AO6825" s="156"/>
      <c r="AP6825" s="156"/>
      <c r="AQ6825" s="156"/>
      <c r="AR6825" s="156"/>
      <c r="AS6825" s="156"/>
      <c r="AT6825" s="156"/>
      <c r="AU6825" s="156"/>
      <c r="AV6825" s="156"/>
      <c r="AW6825" s="156"/>
      <c r="AX6825" s="156"/>
      <c r="AY6825" s="156"/>
      <c r="AZ6825" s="156"/>
      <c r="BA6825" s="156"/>
      <c r="BB6825" s="156"/>
      <c r="BC6825" s="156" t="s">
        <v>2205</v>
      </c>
    </row>
    <row r="6826" spans="1:56" x14ac:dyDescent="0.25">
      <c r="A6826" s="174"/>
      <c r="B6826" s="5">
        <v>9331</v>
      </c>
      <c r="C6826" s="156"/>
      <c r="D6826" s="156"/>
      <c r="E6826" s="273">
        <v>20</v>
      </c>
      <c r="F6826" s="253" t="s">
        <v>1793</v>
      </c>
      <c r="G6826" s="274">
        <v>2018</v>
      </c>
      <c r="H6826" s="274"/>
      <c r="I6826" s="156"/>
      <c r="J6826" s="55"/>
      <c r="K6826" s="55"/>
      <c r="L6826" s="6"/>
      <c r="M6826" s="55"/>
      <c r="N6826" s="55"/>
      <c r="O6826" s="55"/>
      <c r="P6826" s="438">
        <v>208</v>
      </c>
      <c r="Q6826" s="438">
        <v>208</v>
      </c>
      <c r="R6826" s="438">
        <v>12</v>
      </c>
      <c r="S6826" s="274" t="s">
        <v>3</v>
      </c>
      <c r="T6826" s="274" t="s">
        <v>44</v>
      </c>
      <c r="U6826" s="274" t="s">
        <v>644</v>
      </c>
      <c r="V6826" s="160" t="s">
        <v>1923</v>
      </c>
      <c r="W6826" s="274" t="s">
        <v>2220</v>
      </c>
      <c r="X6826" s="274" t="s">
        <v>3474</v>
      </c>
      <c r="Y6826" s="156"/>
      <c r="Z6826" s="156"/>
      <c r="AA6826" s="274">
        <v>42.421500000000002</v>
      </c>
      <c r="AB6826" s="274">
        <v>-118.3629</v>
      </c>
      <c r="AC6826" s="274" t="s">
        <v>45</v>
      </c>
      <c r="AD6826" s="156"/>
      <c r="AE6826" s="275" t="s">
        <v>1970</v>
      </c>
      <c r="AF6826" s="156"/>
      <c r="AG6826" s="274" t="s">
        <v>1649</v>
      </c>
      <c r="AH6826" s="274" t="s">
        <v>1649</v>
      </c>
      <c r="AI6826" s="156"/>
      <c r="AJ6826" s="156"/>
      <c r="AK6826" s="156"/>
      <c r="AL6826" s="156"/>
      <c r="AM6826" s="156"/>
      <c r="AN6826" s="156"/>
      <c r="AO6826" s="156"/>
      <c r="AP6826" s="156"/>
      <c r="AQ6826" s="156"/>
      <c r="AR6826" s="156"/>
      <c r="AS6826" s="156"/>
      <c r="AT6826" s="156"/>
      <c r="AU6826" s="156"/>
      <c r="AV6826" s="156"/>
      <c r="AW6826" s="156"/>
      <c r="AX6826" s="156"/>
      <c r="AY6826" s="156"/>
      <c r="AZ6826" s="156"/>
      <c r="BA6826" s="156"/>
      <c r="BB6826" s="156"/>
      <c r="BC6826" s="156" t="s">
        <v>2205</v>
      </c>
    </row>
    <row r="6827" spans="1:56" x14ac:dyDescent="0.25">
      <c r="A6827" s="174"/>
      <c r="B6827" s="5">
        <v>9332</v>
      </c>
      <c r="C6827" s="156"/>
      <c r="D6827" s="156"/>
      <c r="E6827" s="273">
        <v>20</v>
      </c>
      <c r="F6827" s="253" t="s">
        <v>1793</v>
      </c>
      <c r="G6827" s="274">
        <v>2018</v>
      </c>
      <c r="H6827" s="274"/>
      <c r="I6827" s="156"/>
      <c r="J6827" s="55"/>
      <c r="K6827" s="55"/>
      <c r="L6827" s="6"/>
      <c r="M6827" s="55"/>
      <c r="N6827" s="55"/>
      <c r="O6827" s="55"/>
      <c r="P6827" s="438">
        <v>208</v>
      </c>
      <c r="Q6827" s="438">
        <v>208</v>
      </c>
      <c r="R6827" s="438">
        <v>13</v>
      </c>
      <c r="S6827" s="274" t="s">
        <v>3</v>
      </c>
      <c r="T6827" s="274" t="s">
        <v>44</v>
      </c>
      <c r="U6827" s="274" t="s">
        <v>644</v>
      </c>
      <c r="V6827" s="160" t="s">
        <v>1923</v>
      </c>
      <c r="W6827" s="274" t="s">
        <v>2220</v>
      </c>
      <c r="X6827" s="274" t="s">
        <v>3474</v>
      </c>
      <c r="Y6827" s="156"/>
      <c r="Z6827" s="156"/>
      <c r="AA6827" s="274">
        <v>42.421500000000002</v>
      </c>
      <c r="AB6827" s="274">
        <v>-118.3629</v>
      </c>
      <c r="AC6827" s="274" t="s">
        <v>45</v>
      </c>
      <c r="AD6827" s="156"/>
      <c r="AE6827" s="275" t="s">
        <v>1970</v>
      </c>
      <c r="AF6827" s="156"/>
      <c r="AG6827" s="274" t="s">
        <v>1649</v>
      </c>
      <c r="AH6827" s="274" t="s">
        <v>1649</v>
      </c>
      <c r="AI6827" s="156"/>
      <c r="AJ6827" s="156"/>
      <c r="AK6827" s="156"/>
      <c r="AL6827" s="156"/>
      <c r="AM6827" s="156"/>
      <c r="AN6827" s="156"/>
      <c r="AO6827" s="156"/>
      <c r="AP6827" s="156"/>
      <c r="AQ6827" s="156"/>
      <c r="AR6827" s="156"/>
      <c r="AS6827" s="156"/>
      <c r="AT6827" s="156"/>
      <c r="AU6827" s="156"/>
      <c r="AV6827" s="156"/>
      <c r="AW6827" s="156"/>
      <c r="AX6827" s="156"/>
      <c r="AY6827" s="156"/>
      <c r="AZ6827" s="156"/>
      <c r="BA6827" s="156"/>
      <c r="BB6827" s="156"/>
      <c r="BC6827" s="156" t="s">
        <v>2205</v>
      </c>
    </row>
    <row r="6828" spans="1:56" x14ac:dyDescent="0.25">
      <c r="A6828" s="174"/>
      <c r="B6828" s="5">
        <v>9333</v>
      </c>
      <c r="C6828" s="156"/>
      <c r="D6828" s="156"/>
      <c r="E6828" s="273">
        <v>20</v>
      </c>
      <c r="F6828" s="253" t="s">
        <v>1793</v>
      </c>
      <c r="G6828" s="274">
        <v>2018</v>
      </c>
      <c r="H6828" s="274"/>
      <c r="I6828" s="156"/>
      <c r="J6828" s="55"/>
      <c r="K6828" s="55"/>
      <c r="L6828" s="6"/>
      <c r="M6828" s="55"/>
      <c r="N6828" s="55"/>
      <c r="O6828" s="55"/>
      <c r="P6828" s="438">
        <v>208</v>
      </c>
      <c r="Q6828" s="438">
        <v>208</v>
      </c>
      <c r="R6828" s="438">
        <v>14</v>
      </c>
      <c r="S6828" s="274" t="s">
        <v>3</v>
      </c>
      <c r="T6828" s="274" t="s">
        <v>44</v>
      </c>
      <c r="U6828" s="274" t="s">
        <v>644</v>
      </c>
      <c r="V6828" s="160" t="s">
        <v>1923</v>
      </c>
      <c r="W6828" s="274" t="s">
        <v>2220</v>
      </c>
      <c r="X6828" s="274" t="s">
        <v>3474</v>
      </c>
      <c r="Y6828" s="156"/>
      <c r="Z6828" s="156"/>
      <c r="AA6828" s="274">
        <v>42.421500000000002</v>
      </c>
      <c r="AB6828" s="274">
        <v>-118.3629</v>
      </c>
      <c r="AC6828" s="274" t="s">
        <v>45</v>
      </c>
      <c r="AD6828" s="156"/>
      <c r="AE6828" s="275" t="s">
        <v>1970</v>
      </c>
      <c r="AF6828" s="156"/>
      <c r="AG6828" s="274" t="s">
        <v>1649</v>
      </c>
      <c r="AH6828" s="274" t="s">
        <v>1649</v>
      </c>
      <c r="AI6828" s="156"/>
      <c r="AJ6828" s="156"/>
      <c r="AK6828" s="156"/>
      <c r="AL6828" s="156"/>
      <c r="AM6828" s="156"/>
      <c r="AN6828" s="156"/>
      <c r="AO6828" s="156"/>
      <c r="AP6828" s="156"/>
      <c r="AQ6828" s="156"/>
      <c r="AR6828" s="156"/>
      <c r="AS6828" s="156"/>
      <c r="AT6828" s="156"/>
      <c r="AU6828" s="156"/>
      <c r="AV6828" s="156"/>
      <c r="AW6828" s="156"/>
      <c r="AX6828" s="156"/>
      <c r="AY6828" s="156"/>
      <c r="AZ6828" s="156"/>
      <c r="BA6828" s="156"/>
      <c r="BB6828" s="156"/>
      <c r="BC6828" s="156" t="s">
        <v>2205</v>
      </c>
    </row>
    <row r="6829" spans="1:56" x14ac:dyDescent="0.25">
      <c r="A6829" s="174"/>
      <c r="B6829" s="5">
        <v>9334</v>
      </c>
      <c r="C6829" s="156"/>
      <c r="D6829" s="156"/>
      <c r="E6829" s="273">
        <v>20</v>
      </c>
      <c r="F6829" s="253" t="s">
        <v>1793</v>
      </c>
      <c r="G6829" s="274">
        <v>2018</v>
      </c>
      <c r="H6829" s="274"/>
      <c r="I6829" s="156"/>
      <c r="J6829" s="55"/>
      <c r="K6829" s="55"/>
      <c r="L6829" s="6"/>
      <c r="M6829" s="55"/>
      <c r="N6829" s="55"/>
      <c r="O6829" s="55"/>
      <c r="P6829" s="438">
        <v>208</v>
      </c>
      <c r="Q6829" s="438">
        <v>208</v>
      </c>
      <c r="R6829" s="438">
        <v>15</v>
      </c>
      <c r="S6829" s="274" t="s">
        <v>3</v>
      </c>
      <c r="T6829" s="274" t="s">
        <v>44</v>
      </c>
      <c r="U6829" s="274" t="s">
        <v>644</v>
      </c>
      <c r="V6829" s="160" t="s">
        <v>1923</v>
      </c>
      <c r="W6829" s="274" t="s">
        <v>2220</v>
      </c>
      <c r="X6829" s="274" t="s">
        <v>3474</v>
      </c>
      <c r="Y6829" s="156"/>
      <c r="Z6829" s="156"/>
      <c r="AA6829" s="274">
        <v>42.421500000000002</v>
      </c>
      <c r="AB6829" s="274">
        <v>-118.3629</v>
      </c>
      <c r="AC6829" s="274" t="s">
        <v>45</v>
      </c>
      <c r="AD6829" s="156"/>
      <c r="AE6829" s="275" t="s">
        <v>1970</v>
      </c>
      <c r="AF6829" s="156"/>
      <c r="AG6829" s="274" t="s">
        <v>1649</v>
      </c>
      <c r="AH6829" s="274" t="s">
        <v>1649</v>
      </c>
      <c r="AI6829" s="156"/>
      <c r="AJ6829" s="156"/>
      <c r="AK6829" s="156"/>
      <c r="AL6829" s="156"/>
      <c r="AM6829" s="156"/>
      <c r="AN6829" s="156"/>
      <c r="AO6829" s="156"/>
      <c r="AP6829" s="156"/>
      <c r="AQ6829" s="156"/>
      <c r="AR6829" s="156"/>
      <c r="AS6829" s="156"/>
      <c r="AT6829" s="156"/>
      <c r="AU6829" s="156"/>
      <c r="AV6829" s="156"/>
      <c r="AW6829" s="156"/>
      <c r="AX6829" s="156"/>
      <c r="AY6829" s="156"/>
      <c r="AZ6829" s="156"/>
      <c r="BA6829" s="156"/>
      <c r="BB6829" s="156"/>
      <c r="BC6829" s="156" t="s">
        <v>2205</v>
      </c>
    </row>
    <row r="6830" spans="1:56" x14ac:dyDescent="0.25">
      <c r="A6830" s="174"/>
      <c r="B6830" s="5">
        <v>9335</v>
      </c>
      <c r="C6830" s="156"/>
      <c r="D6830" s="156"/>
      <c r="E6830" s="273">
        <v>20</v>
      </c>
      <c r="F6830" s="253" t="s">
        <v>1793</v>
      </c>
      <c r="G6830" s="274">
        <v>2018</v>
      </c>
      <c r="H6830" s="274"/>
      <c r="I6830" s="156"/>
      <c r="J6830" s="55"/>
      <c r="K6830" s="55"/>
      <c r="L6830" s="6"/>
      <c r="M6830" s="55"/>
      <c r="N6830" s="55"/>
      <c r="O6830" s="55"/>
      <c r="P6830" s="438">
        <v>208</v>
      </c>
      <c r="Q6830" s="438">
        <v>208</v>
      </c>
      <c r="R6830" s="438">
        <v>16</v>
      </c>
      <c r="S6830" s="274" t="s">
        <v>3</v>
      </c>
      <c r="T6830" s="274" t="s">
        <v>44</v>
      </c>
      <c r="U6830" s="274" t="s">
        <v>644</v>
      </c>
      <c r="V6830" s="160" t="s">
        <v>1923</v>
      </c>
      <c r="W6830" s="274" t="s">
        <v>2220</v>
      </c>
      <c r="X6830" s="274" t="s">
        <v>3474</v>
      </c>
      <c r="Y6830" s="156"/>
      <c r="Z6830" s="156"/>
      <c r="AA6830" s="274">
        <v>42.421500000000002</v>
      </c>
      <c r="AB6830" s="274">
        <v>-118.3629</v>
      </c>
      <c r="AC6830" s="274" t="s">
        <v>45</v>
      </c>
      <c r="AD6830" s="156"/>
      <c r="AE6830" s="275" t="s">
        <v>1970</v>
      </c>
      <c r="AF6830" s="156"/>
      <c r="AG6830" s="274" t="s">
        <v>1649</v>
      </c>
      <c r="AH6830" s="274" t="s">
        <v>1649</v>
      </c>
      <c r="AI6830" s="156"/>
      <c r="AJ6830" s="156"/>
      <c r="AK6830" s="156"/>
      <c r="AL6830" s="156"/>
      <c r="AM6830" s="156"/>
      <c r="AN6830" s="156"/>
      <c r="AO6830" s="156"/>
      <c r="AP6830" s="156"/>
      <c r="AQ6830" s="156"/>
      <c r="AR6830" s="156"/>
      <c r="AS6830" s="156"/>
      <c r="AT6830" s="156"/>
      <c r="AU6830" s="156"/>
      <c r="AV6830" s="156"/>
      <c r="AW6830" s="156"/>
      <c r="AX6830" s="156"/>
      <c r="AY6830" s="156"/>
      <c r="AZ6830" s="156"/>
      <c r="BA6830" s="156"/>
      <c r="BB6830" s="156"/>
      <c r="BC6830" s="156" t="s">
        <v>2205</v>
      </c>
    </row>
    <row r="6831" spans="1:56" s="163" customFormat="1" x14ac:dyDescent="0.25">
      <c r="A6831" s="174"/>
      <c r="B6831" s="5">
        <v>9336</v>
      </c>
      <c r="C6831" s="156"/>
      <c r="D6831" s="156"/>
      <c r="E6831" s="273">
        <v>20</v>
      </c>
      <c r="F6831" s="253" t="s">
        <v>1793</v>
      </c>
      <c r="G6831" s="274">
        <v>2018</v>
      </c>
      <c r="H6831" s="274"/>
      <c r="I6831" s="156"/>
      <c r="J6831" s="55"/>
      <c r="K6831" s="55"/>
      <c r="L6831" s="6"/>
      <c r="M6831" s="55"/>
      <c r="N6831" s="55"/>
      <c r="O6831" s="55"/>
      <c r="P6831" s="438">
        <v>208</v>
      </c>
      <c r="Q6831" s="438">
        <v>208</v>
      </c>
      <c r="R6831" s="438">
        <v>17</v>
      </c>
      <c r="S6831" s="274" t="s">
        <v>3</v>
      </c>
      <c r="T6831" s="274" t="s">
        <v>44</v>
      </c>
      <c r="U6831" s="274" t="s">
        <v>644</v>
      </c>
      <c r="V6831" s="160" t="s">
        <v>1923</v>
      </c>
      <c r="W6831" s="274" t="s">
        <v>2220</v>
      </c>
      <c r="X6831" s="274" t="s">
        <v>3474</v>
      </c>
      <c r="Y6831" s="156"/>
      <c r="Z6831" s="156"/>
      <c r="AA6831" s="274">
        <v>42.421500000000002</v>
      </c>
      <c r="AB6831" s="274">
        <v>-118.3629</v>
      </c>
      <c r="AC6831" s="274" t="s">
        <v>45</v>
      </c>
      <c r="AD6831" s="156"/>
      <c r="AE6831" s="275" t="s">
        <v>1970</v>
      </c>
      <c r="AF6831" s="156"/>
      <c r="AG6831" s="274" t="s">
        <v>1649</v>
      </c>
      <c r="AH6831" s="274" t="s">
        <v>1649</v>
      </c>
      <c r="AI6831" s="156"/>
      <c r="AJ6831" s="156"/>
      <c r="AK6831" s="156"/>
      <c r="AL6831" s="156"/>
      <c r="AM6831" s="156"/>
      <c r="AN6831" s="156"/>
      <c r="AO6831" s="156"/>
      <c r="AP6831" s="156"/>
      <c r="AQ6831" s="156"/>
      <c r="AR6831" s="156"/>
      <c r="AS6831" s="156"/>
      <c r="AT6831" s="156"/>
      <c r="AU6831" s="156"/>
      <c r="AV6831" s="156"/>
      <c r="AW6831" s="156"/>
      <c r="AX6831" s="156"/>
      <c r="AY6831" s="156"/>
      <c r="AZ6831" s="156"/>
      <c r="BA6831" s="156"/>
      <c r="BB6831" s="156"/>
      <c r="BC6831" s="156" t="s">
        <v>2205</v>
      </c>
    </row>
    <row r="6832" spans="1:56" s="163" customFormat="1" x14ac:dyDescent="0.25">
      <c r="A6832" s="174"/>
      <c r="B6832" s="5">
        <v>9337</v>
      </c>
      <c r="C6832" s="156"/>
      <c r="D6832" s="156"/>
      <c r="E6832" s="273">
        <v>20</v>
      </c>
      <c r="F6832" s="253" t="s">
        <v>1793</v>
      </c>
      <c r="G6832" s="274">
        <v>2018</v>
      </c>
      <c r="H6832" s="274"/>
      <c r="I6832" s="156"/>
      <c r="J6832" s="55"/>
      <c r="K6832" s="55"/>
      <c r="L6832" s="6"/>
      <c r="M6832" s="55"/>
      <c r="N6832" s="55"/>
      <c r="O6832" s="55"/>
      <c r="P6832" s="438">
        <v>209</v>
      </c>
      <c r="Q6832" s="438">
        <v>209</v>
      </c>
      <c r="R6832" s="438">
        <v>1</v>
      </c>
      <c r="S6832" s="274" t="s">
        <v>3</v>
      </c>
      <c r="T6832" s="274" t="s">
        <v>44</v>
      </c>
      <c r="U6832" s="274" t="s">
        <v>644</v>
      </c>
      <c r="V6832" s="160" t="s">
        <v>1923</v>
      </c>
      <c r="W6832" s="274" t="s">
        <v>2220</v>
      </c>
      <c r="X6832" s="274" t="s">
        <v>3474</v>
      </c>
      <c r="Y6832" s="156"/>
      <c r="Z6832" s="156"/>
      <c r="AA6832" s="274">
        <v>42.421500000000002</v>
      </c>
      <c r="AB6832" s="274">
        <v>-118.3629</v>
      </c>
      <c r="AC6832" s="274" t="s">
        <v>45</v>
      </c>
      <c r="AD6832" s="156"/>
      <c r="AE6832" s="275" t="s">
        <v>2264</v>
      </c>
      <c r="AF6832" s="156"/>
      <c r="AG6832" s="274" t="s">
        <v>1649</v>
      </c>
      <c r="AH6832" s="274" t="s">
        <v>1649</v>
      </c>
      <c r="AI6832" s="156"/>
      <c r="AJ6832" s="156"/>
      <c r="AK6832" s="156"/>
      <c r="AL6832" s="156"/>
      <c r="AM6832" s="156"/>
      <c r="AN6832" s="156"/>
      <c r="AO6832" s="156"/>
      <c r="AP6832" s="156"/>
      <c r="AQ6832" s="156"/>
      <c r="AR6832" s="156"/>
      <c r="AS6832" s="156"/>
      <c r="AT6832" s="156"/>
      <c r="AU6832" s="156"/>
      <c r="AV6832" s="156"/>
      <c r="AW6832" s="156"/>
      <c r="AX6832" s="156"/>
      <c r="AY6832" s="156"/>
      <c r="AZ6832" s="156"/>
      <c r="BA6832" s="156"/>
      <c r="BB6832" s="156"/>
      <c r="BC6832" s="156" t="s">
        <v>2205</v>
      </c>
      <c r="BD6832" s="106"/>
    </row>
    <row r="6833" spans="1:56" s="163" customFormat="1" x14ac:dyDescent="0.25">
      <c r="A6833" s="174"/>
      <c r="B6833" s="5">
        <v>9338</v>
      </c>
      <c r="C6833" s="156"/>
      <c r="D6833" s="156"/>
      <c r="E6833" s="273">
        <v>20</v>
      </c>
      <c r="F6833" s="253" t="s">
        <v>1793</v>
      </c>
      <c r="G6833" s="274">
        <v>2018</v>
      </c>
      <c r="H6833" s="274"/>
      <c r="I6833" s="156"/>
      <c r="J6833" s="55"/>
      <c r="K6833" s="55"/>
      <c r="L6833" s="6"/>
      <c r="M6833" s="55"/>
      <c r="N6833" s="55"/>
      <c r="O6833" s="55"/>
      <c r="P6833" s="438">
        <v>209</v>
      </c>
      <c r="Q6833" s="438">
        <v>209</v>
      </c>
      <c r="R6833" s="438">
        <v>2</v>
      </c>
      <c r="S6833" s="274" t="s">
        <v>3</v>
      </c>
      <c r="T6833" s="274" t="s">
        <v>44</v>
      </c>
      <c r="U6833" s="274" t="s">
        <v>644</v>
      </c>
      <c r="V6833" s="160" t="s">
        <v>1923</v>
      </c>
      <c r="W6833" s="274" t="s">
        <v>2220</v>
      </c>
      <c r="X6833" s="274" t="s">
        <v>3474</v>
      </c>
      <c r="Y6833" s="156"/>
      <c r="Z6833" s="156"/>
      <c r="AA6833" s="274">
        <v>42.421500000000002</v>
      </c>
      <c r="AB6833" s="274">
        <v>-118.3629</v>
      </c>
      <c r="AC6833" s="274" t="s">
        <v>45</v>
      </c>
      <c r="AD6833" s="156"/>
      <c r="AE6833" s="275" t="s">
        <v>2264</v>
      </c>
      <c r="AF6833" s="156"/>
      <c r="AG6833" s="274" t="s">
        <v>1649</v>
      </c>
      <c r="AH6833" s="274" t="s">
        <v>1649</v>
      </c>
      <c r="AI6833" s="156"/>
      <c r="AJ6833" s="156"/>
      <c r="AK6833" s="156"/>
      <c r="AL6833" s="156"/>
      <c r="AM6833" s="156"/>
      <c r="AN6833" s="156"/>
      <c r="AO6833" s="156"/>
      <c r="AP6833" s="156"/>
      <c r="AQ6833" s="156"/>
      <c r="AR6833" s="156"/>
      <c r="AS6833" s="156"/>
      <c r="AT6833" s="156"/>
      <c r="AU6833" s="156"/>
      <c r="AV6833" s="156"/>
      <c r="AW6833" s="156"/>
      <c r="AX6833" s="156"/>
      <c r="AY6833" s="156"/>
      <c r="AZ6833" s="156"/>
      <c r="BA6833" s="156"/>
      <c r="BB6833" s="156"/>
      <c r="BC6833" s="156" t="s">
        <v>2205</v>
      </c>
      <c r="BD6833" s="86"/>
    </row>
    <row r="6834" spans="1:56" s="163" customFormat="1" x14ac:dyDescent="0.25">
      <c r="A6834" s="174"/>
      <c r="B6834" s="5">
        <v>9339</v>
      </c>
      <c r="C6834" s="156"/>
      <c r="D6834" s="156"/>
      <c r="E6834" s="273">
        <v>20</v>
      </c>
      <c r="F6834" s="253" t="s">
        <v>1793</v>
      </c>
      <c r="G6834" s="274">
        <v>2018</v>
      </c>
      <c r="H6834" s="274"/>
      <c r="I6834" s="156"/>
      <c r="J6834" s="55"/>
      <c r="K6834" s="55"/>
      <c r="L6834" s="6"/>
      <c r="M6834" s="55"/>
      <c r="N6834" s="55"/>
      <c r="O6834" s="55"/>
      <c r="P6834" s="438">
        <v>210</v>
      </c>
      <c r="Q6834" s="438">
        <v>210</v>
      </c>
      <c r="R6834" s="438">
        <v>1</v>
      </c>
      <c r="S6834" s="274" t="s">
        <v>3</v>
      </c>
      <c r="T6834" s="274" t="s">
        <v>44</v>
      </c>
      <c r="U6834" s="274" t="s">
        <v>644</v>
      </c>
      <c r="V6834" s="160" t="s">
        <v>1923</v>
      </c>
      <c r="W6834" s="274" t="s">
        <v>2220</v>
      </c>
      <c r="X6834" s="274" t="s">
        <v>3474</v>
      </c>
      <c r="Y6834" s="156"/>
      <c r="Z6834" s="156"/>
      <c r="AA6834" s="274">
        <v>42.421500000000002</v>
      </c>
      <c r="AB6834" s="274">
        <v>-118.3629</v>
      </c>
      <c r="AC6834" s="274" t="s">
        <v>45</v>
      </c>
      <c r="AD6834" s="156"/>
      <c r="AE6834" s="275" t="s">
        <v>2265</v>
      </c>
      <c r="AF6834" s="156"/>
      <c r="AG6834" s="274" t="s">
        <v>1649</v>
      </c>
      <c r="AH6834" s="274" t="s">
        <v>1649</v>
      </c>
      <c r="AI6834" s="156"/>
      <c r="AJ6834" s="156"/>
      <c r="AK6834" s="156"/>
      <c r="AL6834" s="156"/>
      <c r="AM6834" s="156"/>
      <c r="AN6834" s="156"/>
      <c r="AO6834" s="156"/>
      <c r="AP6834" s="156"/>
      <c r="AQ6834" s="156"/>
      <c r="AR6834" s="156"/>
      <c r="AS6834" s="156"/>
      <c r="AT6834" s="156"/>
      <c r="AU6834" s="156"/>
      <c r="AV6834" s="156"/>
      <c r="AW6834" s="156"/>
      <c r="AX6834" s="156"/>
      <c r="AY6834" s="156"/>
      <c r="AZ6834" s="156"/>
      <c r="BA6834" s="156"/>
      <c r="BB6834" s="156"/>
      <c r="BC6834" s="156" t="s">
        <v>2205</v>
      </c>
      <c r="BD6834" s="86"/>
    </row>
    <row r="6835" spans="1:56" s="163" customFormat="1" x14ac:dyDescent="0.25">
      <c r="A6835" s="174"/>
      <c r="B6835" s="5">
        <v>9340</v>
      </c>
      <c r="C6835" s="156"/>
      <c r="D6835" s="156"/>
      <c r="E6835" s="273">
        <v>20</v>
      </c>
      <c r="F6835" s="253" t="s">
        <v>1793</v>
      </c>
      <c r="G6835" s="274">
        <v>2018</v>
      </c>
      <c r="H6835" s="274"/>
      <c r="I6835" s="156"/>
      <c r="J6835" s="55"/>
      <c r="K6835" s="55"/>
      <c r="L6835" s="6"/>
      <c r="M6835" s="55"/>
      <c r="N6835" s="55"/>
      <c r="O6835" s="55"/>
      <c r="P6835" s="438">
        <v>211</v>
      </c>
      <c r="Q6835" s="438">
        <v>211</v>
      </c>
      <c r="R6835" s="438">
        <v>1</v>
      </c>
      <c r="S6835" s="274" t="s">
        <v>3</v>
      </c>
      <c r="T6835" s="274" t="s">
        <v>44</v>
      </c>
      <c r="U6835" s="274" t="s">
        <v>644</v>
      </c>
      <c r="V6835" s="160" t="s">
        <v>1923</v>
      </c>
      <c r="W6835" s="274" t="s">
        <v>2221</v>
      </c>
      <c r="X6835" s="274" t="s">
        <v>2221</v>
      </c>
      <c r="Y6835" s="156"/>
      <c r="Z6835" s="156"/>
      <c r="AA6835" s="274">
        <v>42.422600000000003</v>
      </c>
      <c r="AB6835" s="274">
        <v>-118.3436</v>
      </c>
      <c r="AC6835" s="274" t="s">
        <v>45</v>
      </c>
      <c r="AD6835" s="156"/>
      <c r="AE6835" s="275" t="s">
        <v>1827</v>
      </c>
      <c r="AF6835" s="156"/>
      <c r="AG6835" s="274" t="s">
        <v>1649</v>
      </c>
      <c r="AH6835" s="274" t="s">
        <v>1649</v>
      </c>
      <c r="AI6835" s="156"/>
      <c r="AJ6835" s="156"/>
      <c r="AK6835" s="156"/>
      <c r="AL6835" s="156"/>
      <c r="AM6835" s="156"/>
      <c r="AN6835" s="156"/>
      <c r="AO6835" s="156"/>
      <c r="AP6835" s="156"/>
      <c r="AQ6835" s="156"/>
      <c r="AR6835" s="156"/>
      <c r="AS6835" s="156"/>
      <c r="AT6835" s="156"/>
      <c r="AU6835" s="156"/>
      <c r="AV6835" s="156"/>
      <c r="AW6835" s="156"/>
      <c r="AX6835" s="156"/>
      <c r="AY6835" s="156"/>
      <c r="AZ6835" s="156"/>
      <c r="BA6835" s="156"/>
      <c r="BB6835" s="156"/>
      <c r="BC6835" s="156" t="s">
        <v>2203</v>
      </c>
      <c r="BD6835" s="3"/>
    </row>
    <row r="6836" spans="1:56" s="163" customFormat="1" x14ac:dyDescent="0.25">
      <c r="A6836" s="174"/>
      <c r="B6836" s="5">
        <v>9341</v>
      </c>
      <c r="C6836" s="156"/>
      <c r="D6836" s="156"/>
      <c r="E6836" s="273">
        <v>20</v>
      </c>
      <c r="F6836" s="253" t="s">
        <v>1793</v>
      </c>
      <c r="G6836" s="274">
        <v>2018</v>
      </c>
      <c r="H6836" s="274"/>
      <c r="I6836" s="156"/>
      <c r="J6836" s="55"/>
      <c r="K6836" s="55"/>
      <c r="L6836" s="6"/>
      <c r="M6836" s="55"/>
      <c r="N6836" s="55"/>
      <c r="O6836" s="55"/>
      <c r="P6836" s="438">
        <v>211</v>
      </c>
      <c r="Q6836" s="438">
        <v>211</v>
      </c>
      <c r="R6836" s="438">
        <v>2</v>
      </c>
      <c r="S6836" s="274" t="s">
        <v>3</v>
      </c>
      <c r="T6836" s="274" t="s">
        <v>44</v>
      </c>
      <c r="U6836" s="274" t="s">
        <v>644</v>
      </c>
      <c r="V6836" s="160" t="s">
        <v>1923</v>
      </c>
      <c r="W6836" s="274" t="s">
        <v>2221</v>
      </c>
      <c r="X6836" s="274" t="s">
        <v>2221</v>
      </c>
      <c r="Y6836" s="156"/>
      <c r="Z6836" s="156"/>
      <c r="AA6836" s="274">
        <v>42.422600000000003</v>
      </c>
      <c r="AB6836" s="274">
        <v>-118.3436</v>
      </c>
      <c r="AC6836" s="274" t="s">
        <v>45</v>
      </c>
      <c r="AD6836" s="156"/>
      <c r="AE6836" s="275" t="s">
        <v>1827</v>
      </c>
      <c r="AF6836" s="156"/>
      <c r="AG6836" s="274" t="s">
        <v>1649</v>
      </c>
      <c r="AH6836" s="274" t="s">
        <v>1649</v>
      </c>
      <c r="AI6836" s="156"/>
      <c r="AJ6836" s="156"/>
      <c r="AK6836" s="156"/>
      <c r="AL6836" s="156"/>
      <c r="AM6836" s="156"/>
      <c r="AN6836" s="156"/>
      <c r="AO6836" s="156"/>
      <c r="AP6836" s="156"/>
      <c r="AQ6836" s="156"/>
      <c r="AR6836" s="156"/>
      <c r="AS6836" s="156"/>
      <c r="AT6836" s="156"/>
      <c r="AU6836" s="156"/>
      <c r="AV6836" s="156"/>
      <c r="AW6836" s="156"/>
      <c r="AX6836" s="156"/>
      <c r="AY6836" s="156"/>
      <c r="AZ6836" s="156"/>
      <c r="BA6836" s="156"/>
      <c r="BB6836" s="156"/>
      <c r="BC6836" s="156" t="s">
        <v>2203</v>
      </c>
      <c r="BD6836" s="3"/>
    </row>
    <row r="6837" spans="1:56" s="163" customFormat="1" x14ac:dyDescent="0.25">
      <c r="A6837" s="174"/>
      <c r="B6837" s="5">
        <v>9342</v>
      </c>
      <c r="C6837" s="156"/>
      <c r="D6837" s="156"/>
      <c r="E6837" s="273">
        <v>20</v>
      </c>
      <c r="F6837" s="253" t="s">
        <v>1793</v>
      </c>
      <c r="G6837" s="274">
        <v>2018</v>
      </c>
      <c r="H6837" s="274"/>
      <c r="I6837" s="156"/>
      <c r="J6837" s="55"/>
      <c r="K6837" s="55"/>
      <c r="L6837" s="6"/>
      <c r="M6837" s="55"/>
      <c r="N6837" s="55"/>
      <c r="O6837" s="55"/>
      <c r="P6837" s="438">
        <v>211</v>
      </c>
      <c r="Q6837" s="438">
        <v>211</v>
      </c>
      <c r="R6837" s="438">
        <v>3</v>
      </c>
      <c r="S6837" s="274" t="s">
        <v>3</v>
      </c>
      <c r="T6837" s="274" t="s">
        <v>44</v>
      </c>
      <c r="U6837" s="274" t="s">
        <v>644</v>
      </c>
      <c r="V6837" s="160" t="s">
        <v>1923</v>
      </c>
      <c r="W6837" s="274" t="s">
        <v>2221</v>
      </c>
      <c r="X6837" s="274" t="s">
        <v>2221</v>
      </c>
      <c r="Y6837" s="156"/>
      <c r="Z6837" s="156"/>
      <c r="AA6837" s="274">
        <v>42.422600000000003</v>
      </c>
      <c r="AB6837" s="274">
        <v>-118.3436</v>
      </c>
      <c r="AC6837" s="274" t="s">
        <v>45</v>
      </c>
      <c r="AD6837" s="156"/>
      <c r="AE6837" s="275" t="s">
        <v>1827</v>
      </c>
      <c r="AF6837" s="156"/>
      <c r="AG6837" s="274" t="s">
        <v>1649</v>
      </c>
      <c r="AH6837" s="274" t="s">
        <v>1649</v>
      </c>
      <c r="AI6837" s="156"/>
      <c r="AJ6837" s="156"/>
      <c r="AK6837" s="156"/>
      <c r="AL6837" s="156"/>
      <c r="AM6837" s="156"/>
      <c r="AN6837" s="156"/>
      <c r="AO6837" s="156"/>
      <c r="AP6837" s="156"/>
      <c r="AQ6837" s="156"/>
      <c r="AR6837" s="156"/>
      <c r="AS6837" s="156"/>
      <c r="AT6837" s="156"/>
      <c r="AU6837" s="156"/>
      <c r="AV6837" s="156"/>
      <c r="AW6837" s="156"/>
      <c r="AX6837" s="156"/>
      <c r="AY6837" s="156"/>
      <c r="AZ6837" s="156"/>
      <c r="BA6837" s="156"/>
      <c r="BB6837" s="156"/>
      <c r="BC6837" s="156" t="s">
        <v>2203</v>
      </c>
      <c r="BD6837" s="3"/>
    </row>
    <row r="6838" spans="1:56" s="163" customFormat="1" x14ac:dyDescent="0.25">
      <c r="A6838" s="174"/>
      <c r="B6838" s="5">
        <v>9343</v>
      </c>
      <c r="C6838" s="156"/>
      <c r="D6838" s="156"/>
      <c r="E6838" s="273">
        <v>20</v>
      </c>
      <c r="F6838" s="253" t="s">
        <v>1793</v>
      </c>
      <c r="G6838" s="274">
        <v>2018</v>
      </c>
      <c r="H6838" s="274"/>
      <c r="I6838" s="156"/>
      <c r="J6838" s="55"/>
      <c r="K6838" s="55"/>
      <c r="L6838" s="6"/>
      <c r="M6838" s="55"/>
      <c r="N6838" s="55"/>
      <c r="O6838" s="55"/>
      <c r="P6838" s="438">
        <v>211</v>
      </c>
      <c r="Q6838" s="438">
        <v>211</v>
      </c>
      <c r="R6838" s="438">
        <v>4</v>
      </c>
      <c r="S6838" s="274" t="s">
        <v>3</v>
      </c>
      <c r="T6838" s="274" t="s">
        <v>44</v>
      </c>
      <c r="U6838" s="274" t="s">
        <v>644</v>
      </c>
      <c r="V6838" s="160" t="s">
        <v>1923</v>
      </c>
      <c r="W6838" s="274" t="s">
        <v>2221</v>
      </c>
      <c r="X6838" s="274" t="s">
        <v>2221</v>
      </c>
      <c r="Y6838" s="156"/>
      <c r="Z6838" s="156"/>
      <c r="AA6838" s="274">
        <v>42.422600000000003</v>
      </c>
      <c r="AB6838" s="274">
        <v>-118.3436</v>
      </c>
      <c r="AC6838" s="274" t="s">
        <v>45</v>
      </c>
      <c r="AD6838" s="156"/>
      <c r="AE6838" s="275" t="s">
        <v>1827</v>
      </c>
      <c r="AF6838" s="156"/>
      <c r="AG6838" s="274" t="s">
        <v>1649</v>
      </c>
      <c r="AH6838" s="274" t="s">
        <v>1649</v>
      </c>
      <c r="AI6838" s="156"/>
      <c r="AJ6838" s="156"/>
      <c r="AK6838" s="156"/>
      <c r="AL6838" s="156"/>
      <c r="AM6838" s="156"/>
      <c r="AN6838" s="156"/>
      <c r="AO6838" s="156"/>
      <c r="AP6838" s="156"/>
      <c r="AQ6838" s="156"/>
      <c r="AR6838" s="156"/>
      <c r="AS6838" s="156"/>
      <c r="AT6838" s="156"/>
      <c r="AU6838" s="156"/>
      <c r="AV6838" s="156"/>
      <c r="AW6838" s="156"/>
      <c r="AX6838" s="156"/>
      <c r="AY6838" s="156"/>
      <c r="AZ6838" s="156"/>
      <c r="BA6838" s="156"/>
      <c r="BB6838" s="156"/>
      <c r="BC6838" s="156" t="s">
        <v>2203</v>
      </c>
      <c r="BD6838" s="3"/>
    </row>
    <row r="6839" spans="1:56" s="163" customFormat="1" x14ac:dyDescent="0.25">
      <c r="A6839" s="174"/>
      <c r="B6839" s="5">
        <v>9344</v>
      </c>
      <c r="C6839" s="156"/>
      <c r="D6839" s="156"/>
      <c r="E6839" s="273">
        <v>20</v>
      </c>
      <c r="F6839" s="253" t="s">
        <v>1793</v>
      </c>
      <c r="G6839" s="274">
        <v>2018</v>
      </c>
      <c r="H6839" s="274"/>
      <c r="I6839" s="156"/>
      <c r="J6839" s="55"/>
      <c r="K6839" s="55"/>
      <c r="L6839" s="6"/>
      <c r="M6839" s="55"/>
      <c r="N6839" s="55"/>
      <c r="O6839" s="55"/>
      <c r="P6839" s="438">
        <v>211</v>
      </c>
      <c r="Q6839" s="438">
        <v>211</v>
      </c>
      <c r="R6839" s="438">
        <v>5</v>
      </c>
      <c r="S6839" s="274" t="s">
        <v>3</v>
      </c>
      <c r="T6839" s="274" t="s">
        <v>44</v>
      </c>
      <c r="U6839" s="274" t="s">
        <v>644</v>
      </c>
      <c r="V6839" s="160" t="s">
        <v>1923</v>
      </c>
      <c r="W6839" s="274" t="s">
        <v>2221</v>
      </c>
      <c r="X6839" s="274" t="s">
        <v>2221</v>
      </c>
      <c r="Y6839" s="156"/>
      <c r="Z6839" s="156"/>
      <c r="AA6839" s="274">
        <v>42.422600000000003</v>
      </c>
      <c r="AB6839" s="274">
        <v>-118.3436</v>
      </c>
      <c r="AC6839" s="274" t="s">
        <v>45</v>
      </c>
      <c r="AD6839" s="156"/>
      <c r="AE6839" s="275" t="s">
        <v>1827</v>
      </c>
      <c r="AF6839" s="156"/>
      <c r="AG6839" s="274" t="s">
        <v>1649</v>
      </c>
      <c r="AH6839" s="274" t="s">
        <v>1649</v>
      </c>
      <c r="AI6839" s="156"/>
      <c r="AJ6839" s="156"/>
      <c r="AK6839" s="156"/>
      <c r="AL6839" s="156"/>
      <c r="AM6839" s="156"/>
      <c r="AN6839" s="156"/>
      <c r="AO6839" s="156"/>
      <c r="AP6839" s="156"/>
      <c r="AQ6839" s="156"/>
      <c r="AR6839" s="156"/>
      <c r="AS6839" s="156"/>
      <c r="AT6839" s="156"/>
      <c r="AU6839" s="156"/>
      <c r="AV6839" s="156"/>
      <c r="AW6839" s="156"/>
      <c r="AX6839" s="156"/>
      <c r="AY6839" s="156"/>
      <c r="AZ6839" s="156"/>
      <c r="BA6839" s="156"/>
      <c r="BB6839" s="156"/>
      <c r="BC6839" s="156" t="s">
        <v>2203</v>
      </c>
      <c r="BD6839" s="3"/>
    </row>
    <row r="6840" spans="1:56" s="163" customFormat="1" x14ac:dyDescent="0.25">
      <c r="A6840" s="174"/>
      <c r="B6840" s="5">
        <v>9345</v>
      </c>
      <c r="C6840" s="156"/>
      <c r="D6840" s="156"/>
      <c r="E6840" s="273">
        <v>20</v>
      </c>
      <c r="F6840" s="253" t="s">
        <v>1793</v>
      </c>
      <c r="G6840" s="274">
        <v>2018</v>
      </c>
      <c r="H6840" s="274"/>
      <c r="I6840" s="156"/>
      <c r="J6840" s="55"/>
      <c r="K6840" s="55"/>
      <c r="L6840" s="6"/>
      <c r="M6840" s="55"/>
      <c r="N6840" s="55"/>
      <c r="O6840" s="55"/>
      <c r="P6840" s="438">
        <v>211</v>
      </c>
      <c r="Q6840" s="438">
        <v>211</v>
      </c>
      <c r="R6840" s="438">
        <v>6</v>
      </c>
      <c r="S6840" s="274" t="s">
        <v>3</v>
      </c>
      <c r="T6840" s="274" t="s">
        <v>44</v>
      </c>
      <c r="U6840" s="274" t="s">
        <v>644</v>
      </c>
      <c r="V6840" s="160" t="s">
        <v>1923</v>
      </c>
      <c r="W6840" s="274" t="s">
        <v>2221</v>
      </c>
      <c r="X6840" s="274" t="s">
        <v>2221</v>
      </c>
      <c r="Y6840" s="156"/>
      <c r="Z6840" s="156"/>
      <c r="AA6840" s="274">
        <v>42.422600000000003</v>
      </c>
      <c r="AB6840" s="274">
        <v>-118.3436</v>
      </c>
      <c r="AC6840" s="274" t="s">
        <v>45</v>
      </c>
      <c r="AD6840" s="156"/>
      <c r="AE6840" s="275" t="s">
        <v>1827</v>
      </c>
      <c r="AF6840" s="156"/>
      <c r="AG6840" s="274" t="s">
        <v>1649</v>
      </c>
      <c r="AH6840" s="274" t="s">
        <v>1649</v>
      </c>
      <c r="AI6840" s="156"/>
      <c r="AJ6840" s="156"/>
      <c r="AK6840" s="156"/>
      <c r="AL6840" s="156"/>
      <c r="AM6840" s="156"/>
      <c r="AN6840" s="156"/>
      <c r="AO6840" s="156"/>
      <c r="AP6840" s="156"/>
      <c r="AQ6840" s="156"/>
      <c r="AR6840" s="156"/>
      <c r="AS6840" s="156"/>
      <c r="AT6840" s="156"/>
      <c r="AU6840" s="156"/>
      <c r="AV6840" s="156"/>
      <c r="AW6840" s="156"/>
      <c r="AX6840" s="156"/>
      <c r="AY6840" s="156"/>
      <c r="AZ6840" s="156"/>
      <c r="BA6840" s="156"/>
      <c r="BB6840" s="156"/>
      <c r="BC6840" s="156" t="s">
        <v>2203</v>
      </c>
      <c r="BD6840" s="3"/>
    </row>
    <row r="6841" spans="1:56" s="163" customFormat="1" x14ac:dyDescent="0.25">
      <c r="A6841" s="174"/>
      <c r="B6841" s="5">
        <v>9346</v>
      </c>
      <c r="C6841" s="156"/>
      <c r="D6841" s="156"/>
      <c r="E6841" s="273">
        <v>20</v>
      </c>
      <c r="F6841" s="253" t="s">
        <v>1793</v>
      </c>
      <c r="G6841" s="274">
        <v>2018</v>
      </c>
      <c r="H6841" s="274"/>
      <c r="I6841" s="156"/>
      <c r="J6841" s="55"/>
      <c r="K6841" s="55"/>
      <c r="L6841" s="6"/>
      <c r="M6841" s="55"/>
      <c r="N6841" s="55"/>
      <c r="O6841" s="55"/>
      <c r="P6841" s="438">
        <v>211</v>
      </c>
      <c r="Q6841" s="438">
        <v>211</v>
      </c>
      <c r="R6841" s="438">
        <v>7</v>
      </c>
      <c r="S6841" s="274" t="s">
        <v>3</v>
      </c>
      <c r="T6841" s="274" t="s">
        <v>44</v>
      </c>
      <c r="U6841" s="274" t="s">
        <v>644</v>
      </c>
      <c r="V6841" s="160" t="s">
        <v>1923</v>
      </c>
      <c r="W6841" s="274" t="s">
        <v>2221</v>
      </c>
      <c r="X6841" s="274" t="s">
        <v>2221</v>
      </c>
      <c r="Y6841" s="156"/>
      <c r="Z6841" s="156"/>
      <c r="AA6841" s="274">
        <v>42.422600000000003</v>
      </c>
      <c r="AB6841" s="274">
        <v>-118.3436</v>
      </c>
      <c r="AC6841" s="274" t="s">
        <v>45</v>
      </c>
      <c r="AD6841" s="156"/>
      <c r="AE6841" s="275" t="s">
        <v>1827</v>
      </c>
      <c r="AF6841" s="156"/>
      <c r="AG6841" s="274" t="s">
        <v>1649</v>
      </c>
      <c r="AH6841" s="274" t="s">
        <v>1649</v>
      </c>
      <c r="AI6841" s="156"/>
      <c r="AJ6841" s="156"/>
      <c r="AK6841" s="156"/>
      <c r="AL6841" s="156"/>
      <c r="AM6841" s="156"/>
      <c r="AN6841" s="156"/>
      <c r="AO6841" s="156"/>
      <c r="AP6841" s="156"/>
      <c r="AQ6841" s="156"/>
      <c r="AR6841" s="156"/>
      <c r="AS6841" s="156"/>
      <c r="AT6841" s="156"/>
      <c r="AU6841" s="156"/>
      <c r="AV6841" s="156"/>
      <c r="AW6841" s="156"/>
      <c r="AX6841" s="156"/>
      <c r="AY6841" s="156"/>
      <c r="AZ6841" s="156"/>
      <c r="BA6841" s="156"/>
      <c r="BB6841" s="156"/>
      <c r="BC6841" s="156" t="s">
        <v>2203</v>
      </c>
      <c r="BD6841" s="3"/>
    </row>
    <row r="6842" spans="1:56" s="163" customFormat="1" x14ac:dyDescent="0.25">
      <c r="A6842" s="174"/>
      <c r="B6842" s="5">
        <v>9347</v>
      </c>
      <c r="C6842" s="156"/>
      <c r="D6842" s="156"/>
      <c r="E6842" s="273">
        <v>20</v>
      </c>
      <c r="F6842" s="253" t="s">
        <v>1793</v>
      </c>
      <c r="G6842" s="274">
        <v>2018</v>
      </c>
      <c r="H6842" s="274"/>
      <c r="I6842" s="156"/>
      <c r="J6842" s="55"/>
      <c r="K6842" s="55"/>
      <c r="L6842" s="6"/>
      <c r="M6842" s="55"/>
      <c r="N6842" s="55"/>
      <c r="O6842" s="55"/>
      <c r="P6842" s="438">
        <v>211</v>
      </c>
      <c r="Q6842" s="438">
        <v>211</v>
      </c>
      <c r="R6842" s="438">
        <v>8</v>
      </c>
      <c r="S6842" s="274" t="s">
        <v>3</v>
      </c>
      <c r="T6842" s="274" t="s">
        <v>44</v>
      </c>
      <c r="U6842" s="274" t="s">
        <v>644</v>
      </c>
      <c r="V6842" s="160" t="s">
        <v>1923</v>
      </c>
      <c r="W6842" s="274" t="s">
        <v>2221</v>
      </c>
      <c r="X6842" s="274" t="s">
        <v>2221</v>
      </c>
      <c r="Y6842" s="156"/>
      <c r="Z6842" s="156"/>
      <c r="AA6842" s="274">
        <v>42.422600000000003</v>
      </c>
      <c r="AB6842" s="274">
        <v>-118.3436</v>
      </c>
      <c r="AC6842" s="274" t="s">
        <v>45</v>
      </c>
      <c r="AD6842" s="156"/>
      <c r="AE6842" s="275" t="s">
        <v>1827</v>
      </c>
      <c r="AF6842" s="156"/>
      <c r="AG6842" s="274" t="s">
        <v>1649</v>
      </c>
      <c r="AH6842" s="274" t="s">
        <v>1649</v>
      </c>
      <c r="AI6842" s="156"/>
      <c r="AJ6842" s="156"/>
      <c r="AK6842" s="156"/>
      <c r="AL6842" s="156"/>
      <c r="AM6842" s="156"/>
      <c r="AN6842" s="156"/>
      <c r="AO6842" s="156"/>
      <c r="AP6842" s="156"/>
      <c r="AQ6842" s="156"/>
      <c r="AR6842" s="156"/>
      <c r="AS6842" s="156"/>
      <c r="AT6842" s="156"/>
      <c r="AU6842" s="156"/>
      <c r="AV6842" s="156"/>
      <c r="AW6842" s="156"/>
      <c r="AX6842" s="156"/>
      <c r="AY6842" s="156"/>
      <c r="AZ6842" s="156"/>
      <c r="BA6842" s="156"/>
      <c r="BB6842" s="156"/>
      <c r="BC6842" s="156" t="s">
        <v>2203</v>
      </c>
      <c r="BD6842" s="3"/>
    </row>
    <row r="6843" spans="1:56" s="163" customFormat="1" x14ac:dyDescent="0.25">
      <c r="A6843" s="174"/>
      <c r="B6843" s="5">
        <v>9348</v>
      </c>
      <c r="C6843" s="156"/>
      <c r="D6843" s="156"/>
      <c r="E6843" s="273">
        <v>20</v>
      </c>
      <c r="F6843" s="253" t="s">
        <v>1793</v>
      </c>
      <c r="G6843" s="274">
        <v>2018</v>
      </c>
      <c r="H6843" s="274"/>
      <c r="I6843" s="156"/>
      <c r="J6843" s="55"/>
      <c r="K6843" s="55"/>
      <c r="L6843" s="6"/>
      <c r="M6843" s="55"/>
      <c r="N6843" s="55"/>
      <c r="O6843" s="55"/>
      <c r="P6843" s="438">
        <v>211</v>
      </c>
      <c r="Q6843" s="438">
        <v>211</v>
      </c>
      <c r="R6843" s="438">
        <v>9</v>
      </c>
      <c r="S6843" s="274" t="s">
        <v>3</v>
      </c>
      <c r="T6843" s="274" t="s">
        <v>44</v>
      </c>
      <c r="U6843" s="274" t="s">
        <v>644</v>
      </c>
      <c r="V6843" s="160" t="s">
        <v>1923</v>
      </c>
      <c r="W6843" s="274" t="s">
        <v>2221</v>
      </c>
      <c r="X6843" s="274" t="s">
        <v>2221</v>
      </c>
      <c r="Y6843" s="156"/>
      <c r="Z6843" s="156"/>
      <c r="AA6843" s="274">
        <v>42.422600000000003</v>
      </c>
      <c r="AB6843" s="274">
        <v>-118.3436</v>
      </c>
      <c r="AC6843" s="274" t="s">
        <v>45</v>
      </c>
      <c r="AD6843" s="156"/>
      <c r="AE6843" s="275" t="s">
        <v>1827</v>
      </c>
      <c r="AF6843" s="156"/>
      <c r="AG6843" s="274" t="s">
        <v>1649</v>
      </c>
      <c r="AH6843" s="274" t="s">
        <v>1649</v>
      </c>
      <c r="AI6843" s="156"/>
      <c r="AJ6843" s="156"/>
      <c r="AK6843" s="156"/>
      <c r="AL6843" s="156"/>
      <c r="AM6843" s="156"/>
      <c r="AN6843" s="156"/>
      <c r="AO6843" s="156"/>
      <c r="AP6843" s="156"/>
      <c r="AQ6843" s="156"/>
      <c r="AR6843" s="156"/>
      <c r="AS6843" s="156"/>
      <c r="AT6843" s="156"/>
      <c r="AU6843" s="156"/>
      <c r="AV6843" s="156"/>
      <c r="AW6843" s="156"/>
      <c r="AX6843" s="156"/>
      <c r="AY6843" s="156"/>
      <c r="AZ6843" s="156"/>
      <c r="BA6843" s="156"/>
      <c r="BB6843" s="156"/>
      <c r="BC6843" s="156" t="s">
        <v>2203</v>
      </c>
      <c r="BD6843" s="3"/>
    </row>
    <row r="6844" spans="1:56" s="163" customFormat="1" x14ac:dyDescent="0.25">
      <c r="A6844" s="174"/>
      <c r="B6844" s="5">
        <v>9349</v>
      </c>
      <c r="C6844" s="156"/>
      <c r="D6844" s="156"/>
      <c r="E6844" s="273">
        <v>20</v>
      </c>
      <c r="F6844" s="253" t="s">
        <v>1793</v>
      </c>
      <c r="G6844" s="274">
        <v>2018</v>
      </c>
      <c r="H6844" s="274"/>
      <c r="I6844" s="156"/>
      <c r="J6844" s="55"/>
      <c r="K6844" s="55"/>
      <c r="L6844" s="6"/>
      <c r="M6844" s="55"/>
      <c r="N6844" s="55"/>
      <c r="O6844" s="55"/>
      <c r="P6844" s="438">
        <v>212</v>
      </c>
      <c r="Q6844" s="438">
        <v>212</v>
      </c>
      <c r="R6844" s="438">
        <v>1</v>
      </c>
      <c r="S6844" s="274" t="s">
        <v>3</v>
      </c>
      <c r="T6844" s="274" t="s">
        <v>44</v>
      </c>
      <c r="U6844" s="274" t="s">
        <v>644</v>
      </c>
      <c r="V6844" s="160" t="s">
        <v>1923</v>
      </c>
      <c r="W6844" s="274" t="s">
        <v>2222</v>
      </c>
      <c r="X6844" s="278" t="s">
        <v>2412</v>
      </c>
      <c r="Y6844" s="156"/>
      <c r="Z6844" s="156"/>
      <c r="AA6844" s="274">
        <v>42.441800000000001</v>
      </c>
      <c r="AB6844" s="274">
        <v>-118.39100000000001</v>
      </c>
      <c r="AC6844" s="274" t="s">
        <v>45</v>
      </c>
      <c r="AD6844" s="156"/>
      <c r="AE6844" s="275" t="s">
        <v>1827</v>
      </c>
      <c r="AF6844" s="156"/>
      <c r="AG6844" s="274" t="s">
        <v>1649</v>
      </c>
      <c r="AH6844" s="274" t="s">
        <v>1649</v>
      </c>
      <c r="AI6844" s="156"/>
      <c r="AJ6844" s="156"/>
      <c r="AK6844" s="156"/>
      <c r="AL6844" s="156"/>
      <c r="AM6844" s="156"/>
      <c r="AN6844" s="156"/>
      <c r="AO6844" s="156"/>
      <c r="AP6844" s="156"/>
      <c r="AQ6844" s="156"/>
      <c r="AR6844" s="156"/>
      <c r="AS6844" s="156"/>
      <c r="AT6844" s="156"/>
      <c r="AU6844" s="156"/>
      <c r="AV6844" s="156"/>
      <c r="AW6844" s="156"/>
      <c r="AX6844" s="156"/>
      <c r="AY6844" s="156"/>
      <c r="AZ6844" s="156"/>
      <c r="BA6844" s="156"/>
      <c r="BB6844" s="156"/>
      <c r="BC6844" s="156" t="s">
        <v>2210</v>
      </c>
      <c r="BD6844" s="3"/>
    </row>
    <row r="6845" spans="1:56" s="163" customFormat="1" x14ac:dyDescent="0.25">
      <c r="A6845" s="174"/>
      <c r="B6845" s="5">
        <v>9350</v>
      </c>
      <c r="C6845" s="156"/>
      <c r="D6845" s="156"/>
      <c r="E6845" s="273">
        <v>20</v>
      </c>
      <c r="F6845" s="253" t="s">
        <v>1793</v>
      </c>
      <c r="G6845" s="274">
        <v>2018</v>
      </c>
      <c r="H6845" s="274"/>
      <c r="I6845" s="156"/>
      <c r="J6845" s="55"/>
      <c r="K6845" s="55"/>
      <c r="L6845" s="6"/>
      <c r="M6845" s="55"/>
      <c r="N6845" s="55"/>
      <c r="O6845" s="55"/>
      <c r="P6845" s="438">
        <v>212</v>
      </c>
      <c r="Q6845" s="438">
        <v>212</v>
      </c>
      <c r="R6845" s="438">
        <v>2</v>
      </c>
      <c r="S6845" s="274" t="s">
        <v>3</v>
      </c>
      <c r="T6845" s="274" t="s">
        <v>44</v>
      </c>
      <c r="U6845" s="274" t="s">
        <v>644</v>
      </c>
      <c r="V6845" s="160" t="s">
        <v>1923</v>
      </c>
      <c r="W6845" s="274" t="s">
        <v>2222</v>
      </c>
      <c r="X6845" s="278" t="s">
        <v>2412</v>
      </c>
      <c r="Y6845" s="156"/>
      <c r="Z6845" s="156"/>
      <c r="AA6845" s="274">
        <v>42.441800000000001</v>
      </c>
      <c r="AB6845" s="274">
        <v>-118.39100000000001</v>
      </c>
      <c r="AC6845" s="274" t="s">
        <v>45</v>
      </c>
      <c r="AD6845" s="156"/>
      <c r="AE6845" s="275" t="s">
        <v>1827</v>
      </c>
      <c r="AF6845" s="156"/>
      <c r="AG6845" s="274" t="s">
        <v>1649</v>
      </c>
      <c r="AH6845" s="274" t="s">
        <v>1649</v>
      </c>
      <c r="AI6845" s="156"/>
      <c r="AJ6845" s="156"/>
      <c r="AK6845" s="156"/>
      <c r="AL6845" s="156"/>
      <c r="AM6845" s="156"/>
      <c r="AN6845" s="156"/>
      <c r="AO6845" s="156"/>
      <c r="AP6845" s="156"/>
      <c r="AQ6845" s="156"/>
      <c r="AR6845" s="156"/>
      <c r="AS6845" s="156"/>
      <c r="AT6845" s="156"/>
      <c r="AU6845" s="156"/>
      <c r="AV6845" s="156"/>
      <c r="AW6845" s="156"/>
      <c r="AX6845" s="156"/>
      <c r="AY6845" s="156"/>
      <c r="AZ6845" s="156"/>
      <c r="BA6845" s="156"/>
      <c r="BB6845" s="156"/>
      <c r="BC6845" s="156" t="s">
        <v>2210</v>
      </c>
      <c r="BD6845" s="3"/>
    </row>
    <row r="6846" spans="1:56" s="163" customFormat="1" x14ac:dyDescent="0.25">
      <c r="A6846" s="174"/>
      <c r="B6846" s="5">
        <v>9351</v>
      </c>
      <c r="C6846" s="156"/>
      <c r="D6846" s="156"/>
      <c r="E6846" s="273">
        <v>20</v>
      </c>
      <c r="F6846" s="253" t="s">
        <v>1793</v>
      </c>
      <c r="G6846" s="274">
        <v>2018</v>
      </c>
      <c r="H6846" s="274"/>
      <c r="I6846" s="156"/>
      <c r="J6846" s="55"/>
      <c r="K6846" s="55"/>
      <c r="L6846" s="6"/>
      <c r="M6846" s="55"/>
      <c r="N6846" s="55"/>
      <c r="O6846" s="55"/>
      <c r="P6846" s="438">
        <v>212</v>
      </c>
      <c r="Q6846" s="438">
        <v>212</v>
      </c>
      <c r="R6846" s="438">
        <v>3</v>
      </c>
      <c r="S6846" s="274" t="s">
        <v>3</v>
      </c>
      <c r="T6846" s="274" t="s">
        <v>44</v>
      </c>
      <c r="U6846" s="274" t="s">
        <v>644</v>
      </c>
      <c r="V6846" s="160" t="s">
        <v>1923</v>
      </c>
      <c r="W6846" s="274" t="s">
        <v>2222</v>
      </c>
      <c r="X6846" s="278" t="s">
        <v>2412</v>
      </c>
      <c r="Y6846" s="156"/>
      <c r="Z6846" s="156"/>
      <c r="AA6846" s="274">
        <v>42.441800000000001</v>
      </c>
      <c r="AB6846" s="274">
        <v>-118.39100000000001</v>
      </c>
      <c r="AC6846" s="274" t="s">
        <v>45</v>
      </c>
      <c r="AD6846" s="156"/>
      <c r="AE6846" s="275" t="s">
        <v>1827</v>
      </c>
      <c r="AF6846" s="156"/>
      <c r="AG6846" s="274" t="s">
        <v>1649</v>
      </c>
      <c r="AH6846" s="274" t="s">
        <v>1649</v>
      </c>
      <c r="AI6846" s="156"/>
      <c r="AJ6846" s="156"/>
      <c r="AK6846" s="156"/>
      <c r="AL6846" s="156"/>
      <c r="AM6846" s="156"/>
      <c r="AN6846" s="156"/>
      <c r="AO6846" s="156"/>
      <c r="AP6846" s="156"/>
      <c r="AQ6846" s="156"/>
      <c r="AR6846" s="156"/>
      <c r="AS6846" s="156"/>
      <c r="AT6846" s="156"/>
      <c r="AU6846" s="156"/>
      <c r="AV6846" s="156"/>
      <c r="AW6846" s="156"/>
      <c r="AX6846" s="156"/>
      <c r="AY6846" s="156"/>
      <c r="AZ6846" s="156"/>
      <c r="BA6846" s="156"/>
      <c r="BB6846" s="156"/>
      <c r="BC6846" s="156" t="s">
        <v>2210</v>
      </c>
      <c r="BD6846" s="3"/>
    </row>
    <row r="6847" spans="1:56" s="163" customFormat="1" x14ac:dyDescent="0.25">
      <c r="A6847" s="174"/>
      <c r="B6847" s="5">
        <v>9352</v>
      </c>
      <c r="C6847" s="156"/>
      <c r="D6847" s="156"/>
      <c r="E6847" s="273">
        <v>20</v>
      </c>
      <c r="F6847" s="253" t="s">
        <v>1793</v>
      </c>
      <c r="G6847" s="274">
        <v>2018</v>
      </c>
      <c r="H6847" s="274"/>
      <c r="I6847" s="156"/>
      <c r="J6847" s="55"/>
      <c r="K6847" s="55"/>
      <c r="L6847" s="6"/>
      <c r="M6847" s="55"/>
      <c r="N6847" s="55"/>
      <c r="O6847" s="55"/>
      <c r="P6847" s="438">
        <v>212</v>
      </c>
      <c r="Q6847" s="438">
        <v>212</v>
      </c>
      <c r="R6847" s="438">
        <v>4</v>
      </c>
      <c r="S6847" s="274" t="s">
        <v>3</v>
      </c>
      <c r="T6847" s="274" t="s">
        <v>44</v>
      </c>
      <c r="U6847" s="274" t="s">
        <v>644</v>
      </c>
      <c r="V6847" s="160" t="s">
        <v>1923</v>
      </c>
      <c r="W6847" s="274" t="s">
        <v>2222</v>
      </c>
      <c r="X6847" s="278" t="s">
        <v>2412</v>
      </c>
      <c r="Y6847" s="156"/>
      <c r="Z6847" s="156"/>
      <c r="AA6847" s="274">
        <v>42.441800000000001</v>
      </c>
      <c r="AB6847" s="274">
        <v>-118.39100000000001</v>
      </c>
      <c r="AC6847" s="274" t="s">
        <v>45</v>
      </c>
      <c r="AD6847" s="156"/>
      <c r="AE6847" s="275" t="s">
        <v>1827</v>
      </c>
      <c r="AF6847" s="156"/>
      <c r="AG6847" s="274" t="s">
        <v>1649</v>
      </c>
      <c r="AH6847" s="274" t="s">
        <v>1649</v>
      </c>
      <c r="AI6847" s="156"/>
      <c r="AJ6847" s="156"/>
      <c r="AK6847" s="156"/>
      <c r="AL6847" s="156"/>
      <c r="AM6847" s="156"/>
      <c r="AN6847" s="156"/>
      <c r="AO6847" s="156"/>
      <c r="AP6847" s="156"/>
      <c r="AQ6847" s="156"/>
      <c r="AR6847" s="156"/>
      <c r="AS6847" s="156"/>
      <c r="AT6847" s="156"/>
      <c r="AU6847" s="156"/>
      <c r="AV6847" s="156"/>
      <c r="AW6847" s="156"/>
      <c r="AX6847" s="156"/>
      <c r="AY6847" s="156"/>
      <c r="AZ6847" s="156"/>
      <c r="BA6847" s="156"/>
      <c r="BB6847" s="156"/>
      <c r="BC6847" s="156" t="s">
        <v>2210</v>
      </c>
      <c r="BD6847" s="3"/>
    </row>
    <row r="6848" spans="1:56" s="163" customFormat="1" x14ac:dyDescent="0.25">
      <c r="A6848" s="174"/>
      <c r="B6848" s="5">
        <v>9353</v>
      </c>
      <c r="C6848" s="156"/>
      <c r="D6848" s="156"/>
      <c r="E6848" s="273">
        <v>20</v>
      </c>
      <c r="F6848" s="253" t="s">
        <v>1793</v>
      </c>
      <c r="G6848" s="274">
        <v>2018</v>
      </c>
      <c r="H6848" s="274"/>
      <c r="I6848" s="156"/>
      <c r="J6848" s="55"/>
      <c r="K6848" s="55"/>
      <c r="L6848" s="6"/>
      <c r="M6848" s="55"/>
      <c r="N6848" s="55"/>
      <c r="O6848" s="55"/>
      <c r="P6848" s="438">
        <v>212</v>
      </c>
      <c r="Q6848" s="438">
        <v>212</v>
      </c>
      <c r="R6848" s="438">
        <v>5</v>
      </c>
      <c r="S6848" s="274" t="s">
        <v>3</v>
      </c>
      <c r="T6848" s="274" t="s">
        <v>44</v>
      </c>
      <c r="U6848" s="274" t="s">
        <v>644</v>
      </c>
      <c r="V6848" s="160" t="s">
        <v>1923</v>
      </c>
      <c r="W6848" s="274" t="s">
        <v>2222</v>
      </c>
      <c r="X6848" s="278" t="s">
        <v>2412</v>
      </c>
      <c r="Y6848" s="156"/>
      <c r="Z6848" s="156"/>
      <c r="AA6848" s="274">
        <v>42.441800000000001</v>
      </c>
      <c r="AB6848" s="274">
        <v>-118.39100000000001</v>
      </c>
      <c r="AC6848" s="274" t="s">
        <v>45</v>
      </c>
      <c r="AD6848" s="156"/>
      <c r="AE6848" s="275" t="s">
        <v>1827</v>
      </c>
      <c r="AF6848" s="156"/>
      <c r="AG6848" s="274" t="s">
        <v>1649</v>
      </c>
      <c r="AH6848" s="274" t="s">
        <v>1649</v>
      </c>
      <c r="AI6848" s="156"/>
      <c r="AJ6848" s="156"/>
      <c r="AK6848" s="156"/>
      <c r="AL6848" s="156"/>
      <c r="AM6848" s="156"/>
      <c r="AN6848" s="156"/>
      <c r="AO6848" s="156"/>
      <c r="AP6848" s="156"/>
      <c r="AQ6848" s="156"/>
      <c r="AR6848" s="156"/>
      <c r="AS6848" s="156"/>
      <c r="AT6848" s="156"/>
      <c r="AU6848" s="156"/>
      <c r="AV6848" s="156"/>
      <c r="AW6848" s="156"/>
      <c r="AX6848" s="156"/>
      <c r="AY6848" s="156"/>
      <c r="AZ6848" s="156"/>
      <c r="BA6848" s="156"/>
      <c r="BB6848" s="156"/>
      <c r="BC6848" s="156" t="s">
        <v>2210</v>
      </c>
      <c r="BD6848" s="299"/>
    </row>
    <row r="6849" spans="1:56" s="163" customFormat="1" x14ac:dyDescent="0.25">
      <c r="A6849" s="174"/>
      <c r="B6849" s="5">
        <v>9354</v>
      </c>
      <c r="C6849" s="156"/>
      <c r="D6849" s="156"/>
      <c r="E6849" s="273">
        <v>20</v>
      </c>
      <c r="F6849" s="253" t="s">
        <v>1793</v>
      </c>
      <c r="G6849" s="274">
        <v>2018</v>
      </c>
      <c r="H6849" s="274"/>
      <c r="I6849" s="156"/>
      <c r="J6849" s="55"/>
      <c r="K6849" s="55"/>
      <c r="L6849" s="6"/>
      <c r="M6849" s="55"/>
      <c r="N6849" s="55"/>
      <c r="O6849" s="55"/>
      <c r="P6849" s="438">
        <v>212</v>
      </c>
      <c r="Q6849" s="438">
        <v>212</v>
      </c>
      <c r="R6849" s="438">
        <v>6</v>
      </c>
      <c r="S6849" s="274" t="s">
        <v>3</v>
      </c>
      <c r="T6849" s="274" t="s">
        <v>44</v>
      </c>
      <c r="U6849" s="274" t="s">
        <v>644</v>
      </c>
      <c r="V6849" s="160" t="s">
        <v>1923</v>
      </c>
      <c r="W6849" s="274" t="s">
        <v>2222</v>
      </c>
      <c r="X6849" s="278" t="s">
        <v>2412</v>
      </c>
      <c r="Y6849" s="156"/>
      <c r="Z6849" s="156"/>
      <c r="AA6849" s="274">
        <v>42.441800000000001</v>
      </c>
      <c r="AB6849" s="274">
        <v>-118.39100000000001</v>
      </c>
      <c r="AC6849" s="274" t="s">
        <v>45</v>
      </c>
      <c r="AD6849" s="156"/>
      <c r="AE6849" s="275" t="s">
        <v>1827</v>
      </c>
      <c r="AF6849" s="156"/>
      <c r="AG6849" s="274" t="s">
        <v>1649</v>
      </c>
      <c r="AH6849" s="274" t="s">
        <v>1649</v>
      </c>
      <c r="AI6849" s="156"/>
      <c r="AJ6849" s="156"/>
      <c r="AK6849" s="156"/>
      <c r="AL6849" s="156"/>
      <c r="AM6849" s="156"/>
      <c r="AN6849" s="156"/>
      <c r="AO6849" s="156"/>
      <c r="AP6849" s="156"/>
      <c r="AQ6849" s="156"/>
      <c r="AR6849" s="156"/>
      <c r="AS6849" s="156"/>
      <c r="AT6849" s="156"/>
      <c r="AU6849" s="156"/>
      <c r="AV6849" s="156"/>
      <c r="AW6849" s="156"/>
      <c r="AX6849" s="156"/>
      <c r="AY6849" s="156"/>
      <c r="AZ6849" s="156"/>
      <c r="BA6849" s="156"/>
      <c r="BB6849" s="156"/>
      <c r="BC6849" s="156" t="s">
        <v>2210</v>
      </c>
      <c r="BD6849" s="299"/>
    </row>
    <row r="6850" spans="1:56" s="163" customFormat="1" x14ac:dyDescent="0.25">
      <c r="A6850" s="174"/>
      <c r="B6850" s="5">
        <v>9355</v>
      </c>
      <c r="C6850" s="156"/>
      <c r="D6850" s="156"/>
      <c r="E6850" s="273">
        <v>20</v>
      </c>
      <c r="F6850" s="253" t="s">
        <v>1793</v>
      </c>
      <c r="G6850" s="274">
        <v>2018</v>
      </c>
      <c r="H6850" s="274"/>
      <c r="I6850" s="156"/>
      <c r="J6850" s="55"/>
      <c r="K6850" s="55"/>
      <c r="L6850" s="6"/>
      <c r="M6850" s="55"/>
      <c r="N6850" s="55"/>
      <c r="O6850" s="55"/>
      <c r="P6850" s="438">
        <v>212</v>
      </c>
      <c r="Q6850" s="438">
        <v>212</v>
      </c>
      <c r="R6850" s="438">
        <v>7</v>
      </c>
      <c r="S6850" s="274" t="s">
        <v>3</v>
      </c>
      <c r="T6850" s="274" t="s">
        <v>44</v>
      </c>
      <c r="U6850" s="274" t="s">
        <v>644</v>
      </c>
      <c r="V6850" s="160" t="s">
        <v>1923</v>
      </c>
      <c r="W6850" s="274" t="s">
        <v>2222</v>
      </c>
      <c r="X6850" s="278" t="s">
        <v>2412</v>
      </c>
      <c r="Y6850" s="156"/>
      <c r="Z6850" s="156"/>
      <c r="AA6850" s="274">
        <v>42.441800000000001</v>
      </c>
      <c r="AB6850" s="274">
        <v>-118.39100000000001</v>
      </c>
      <c r="AC6850" s="274" t="s">
        <v>45</v>
      </c>
      <c r="AD6850" s="156"/>
      <c r="AE6850" s="275" t="s">
        <v>1827</v>
      </c>
      <c r="AF6850" s="156"/>
      <c r="AG6850" s="274" t="s">
        <v>1649</v>
      </c>
      <c r="AH6850" s="274" t="s">
        <v>1649</v>
      </c>
      <c r="AI6850" s="156"/>
      <c r="AJ6850" s="156"/>
      <c r="AK6850" s="156"/>
      <c r="AL6850" s="156"/>
      <c r="AM6850" s="156"/>
      <c r="AN6850" s="156"/>
      <c r="AO6850" s="156"/>
      <c r="AP6850" s="156"/>
      <c r="AQ6850" s="156"/>
      <c r="AR6850" s="156"/>
      <c r="AS6850" s="156"/>
      <c r="AT6850" s="156"/>
      <c r="AU6850" s="156"/>
      <c r="AV6850" s="156"/>
      <c r="AW6850" s="156"/>
      <c r="AX6850" s="156"/>
      <c r="AY6850" s="156"/>
      <c r="AZ6850" s="156"/>
      <c r="BA6850" s="156"/>
      <c r="BB6850" s="156"/>
      <c r="BC6850" s="156" t="s">
        <v>2210</v>
      </c>
      <c r="BD6850" s="299"/>
    </row>
    <row r="6851" spans="1:56" s="163" customFormat="1" x14ac:dyDescent="0.25">
      <c r="A6851" s="174"/>
      <c r="B6851" s="5">
        <v>9356</v>
      </c>
      <c r="C6851" s="156"/>
      <c r="D6851" s="156"/>
      <c r="E6851" s="273">
        <v>20</v>
      </c>
      <c r="F6851" s="253" t="s">
        <v>1793</v>
      </c>
      <c r="G6851" s="274">
        <v>2018</v>
      </c>
      <c r="H6851" s="274"/>
      <c r="I6851" s="156"/>
      <c r="J6851" s="55"/>
      <c r="K6851" s="55"/>
      <c r="L6851" s="6"/>
      <c r="M6851" s="55"/>
      <c r="N6851" s="55"/>
      <c r="O6851" s="55"/>
      <c r="P6851" s="438">
        <v>212</v>
      </c>
      <c r="Q6851" s="438">
        <v>212</v>
      </c>
      <c r="R6851" s="438">
        <v>8</v>
      </c>
      <c r="S6851" s="274" t="s">
        <v>3</v>
      </c>
      <c r="T6851" s="274" t="s">
        <v>44</v>
      </c>
      <c r="U6851" s="274" t="s">
        <v>644</v>
      </c>
      <c r="V6851" s="160" t="s">
        <v>1923</v>
      </c>
      <c r="W6851" s="274" t="s">
        <v>2222</v>
      </c>
      <c r="X6851" s="278" t="s">
        <v>2412</v>
      </c>
      <c r="Y6851" s="156"/>
      <c r="Z6851" s="156"/>
      <c r="AA6851" s="274">
        <v>42.441800000000001</v>
      </c>
      <c r="AB6851" s="274">
        <v>-118.39100000000001</v>
      </c>
      <c r="AC6851" s="274" t="s">
        <v>45</v>
      </c>
      <c r="AD6851" s="156"/>
      <c r="AE6851" s="275" t="s">
        <v>1827</v>
      </c>
      <c r="AF6851" s="156"/>
      <c r="AG6851" s="274" t="s">
        <v>1649</v>
      </c>
      <c r="AH6851" s="274" t="s">
        <v>1649</v>
      </c>
      <c r="AI6851" s="156"/>
      <c r="AJ6851" s="156"/>
      <c r="AK6851" s="156"/>
      <c r="AL6851" s="156"/>
      <c r="AM6851" s="156"/>
      <c r="AN6851" s="156"/>
      <c r="AO6851" s="156"/>
      <c r="AP6851" s="156"/>
      <c r="AQ6851" s="156"/>
      <c r="AR6851" s="156"/>
      <c r="AS6851" s="156"/>
      <c r="AT6851" s="156"/>
      <c r="AU6851" s="156"/>
      <c r="AV6851" s="156"/>
      <c r="AW6851" s="156"/>
      <c r="AX6851" s="156"/>
      <c r="AY6851" s="156"/>
      <c r="AZ6851" s="156"/>
      <c r="BA6851" s="156"/>
      <c r="BB6851" s="156"/>
      <c r="BC6851" s="156" t="s">
        <v>2210</v>
      </c>
      <c r="BD6851" s="299"/>
    </row>
    <row r="6852" spans="1:56" s="163" customFormat="1" x14ac:dyDescent="0.25">
      <c r="A6852" s="159"/>
      <c r="B6852" s="5">
        <v>10210</v>
      </c>
      <c r="C6852" s="160"/>
      <c r="D6852" s="160"/>
      <c r="E6852" s="279">
        <v>21</v>
      </c>
      <c r="F6852" s="280" t="s">
        <v>1793</v>
      </c>
      <c r="G6852" s="281">
        <v>2018</v>
      </c>
      <c r="H6852" s="282">
        <v>0.45833333333333298</v>
      </c>
      <c r="I6852" s="281">
        <v>21</v>
      </c>
      <c r="J6852" s="280" t="s">
        <v>1793</v>
      </c>
      <c r="K6852" s="281">
        <v>2018</v>
      </c>
      <c r="L6852" s="6" t="str">
        <f t="shared" ref="L6852:L6871" si="166">CONCATENATE("-",I6852,".",J6852)</f>
        <v>-21.viii</v>
      </c>
      <c r="M6852" s="282">
        <v>0.6875</v>
      </c>
      <c r="N6852" s="159"/>
      <c r="O6852" s="159"/>
      <c r="P6852" s="441">
        <v>213</v>
      </c>
      <c r="Q6852" s="455"/>
      <c r="R6852" s="441">
        <v>1</v>
      </c>
      <c r="S6852" s="280" t="s">
        <v>3</v>
      </c>
      <c r="T6852" s="280" t="s">
        <v>44</v>
      </c>
      <c r="U6852" s="280" t="s">
        <v>644</v>
      </c>
      <c r="V6852" s="160" t="s">
        <v>1923</v>
      </c>
      <c r="W6852" s="280" t="s">
        <v>2409</v>
      </c>
      <c r="X6852" s="278" t="s">
        <v>2412</v>
      </c>
      <c r="Y6852" s="160"/>
      <c r="Z6852" s="160"/>
      <c r="AA6852" s="281">
        <v>42.441800000000001</v>
      </c>
      <c r="AB6852" s="281">
        <v>-118.39100000000001</v>
      </c>
      <c r="AC6852" s="280" t="s">
        <v>1674</v>
      </c>
      <c r="AD6852" s="156" t="s">
        <v>1674</v>
      </c>
      <c r="AE6852" s="280"/>
      <c r="AF6852" s="160"/>
      <c r="AG6852" s="156" t="s">
        <v>1649</v>
      </c>
      <c r="AH6852" s="156" t="s">
        <v>1649</v>
      </c>
      <c r="AI6852" s="160"/>
      <c r="AJ6852" s="160"/>
      <c r="AK6852" s="160"/>
      <c r="AL6852" s="160"/>
      <c r="AM6852" s="160"/>
      <c r="AN6852" s="160"/>
      <c r="AO6852" s="160"/>
      <c r="AP6852" s="160"/>
      <c r="AQ6852" s="160"/>
      <c r="AR6852" s="160"/>
      <c r="AS6852" s="160"/>
      <c r="AT6852" s="160"/>
      <c r="AU6852" s="160"/>
      <c r="AV6852" s="160"/>
      <c r="AW6852" s="160"/>
      <c r="AX6852" s="160"/>
      <c r="AY6852" s="160"/>
      <c r="AZ6852" s="160"/>
      <c r="BA6852" s="160"/>
      <c r="BB6852" s="160"/>
      <c r="BC6852" s="280"/>
      <c r="BD6852" s="299"/>
    </row>
    <row r="6853" spans="1:56" s="163" customFormat="1" x14ac:dyDescent="0.25">
      <c r="A6853" s="159"/>
      <c r="B6853" s="5">
        <v>10211</v>
      </c>
      <c r="C6853" s="160"/>
      <c r="D6853" s="160"/>
      <c r="E6853" s="279">
        <v>21</v>
      </c>
      <c r="F6853" s="280" t="s">
        <v>1793</v>
      </c>
      <c r="G6853" s="281">
        <v>2018</v>
      </c>
      <c r="H6853" s="282">
        <v>0.45833333333333298</v>
      </c>
      <c r="I6853" s="281">
        <v>21</v>
      </c>
      <c r="J6853" s="280" t="s">
        <v>1793</v>
      </c>
      <c r="K6853" s="281">
        <v>2018</v>
      </c>
      <c r="L6853" s="6" t="str">
        <f t="shared" si="166"/>
        <v>-21.viii</v>
      </c>
      <c r="M6853" s="282">
        <v>0.6875</v>
      </c>
      <c r="N6853" s="159"/>
      <c r="O6853" s="159"/>
      <c r="P6853" s="441">
        <v>213</v>
      </c>
      <c r="Q6853" s="455"/>
      <c r="R6853" s="441">
        <v>2</v>
      </c>
      <c r="S6853" s="280" t="s">
        <v>3</v>
      </c>
      <c r="T6853" s="280" t="s">
        <v>44</v>
      </c>
      <c r="U6853" s="280" t="s">
        <v>644</v>
      </c>
      <c r="V6853" s="160" t="s">
        <v>1923</v>
      </c>
      <c r="W6853" s="280" t="s">
        <v>2409</v>
      </c>
      <c r="X6853" s="278" t="s">
        <v>2412</v>
      </c>
      <c r="Y6853" s="160"/>
      <c r="Z6853" s="160"/>
      <c r="AA6853" s="281">
        <v>42.441800000000001</v>
      </c>
      <c r="AB6853" s="281">
        <v>-118.39100000000001</v>
      </c>
      <c r="AC6853" s="280" t="s">
        <v>1674</v>
      </c>
      <c r="AD6853" s="156" t="s">
        <v>1674</v>
      </c>
      <c r="AE6853" s="280"/>
      <c r="AF6853" s="160"/>
      <c r="AG6853" s="156" t="s">
        <v>1649</v>
      </c>
      <c r="AH6853" s="156" t="s">
        <v>1649</v>
      </c>
      <c r="AI6853" s="160"/>
      <c r="AJ6853" s="160"/>
      <c r="AK6853" s="160"/>
      <c r="AL6853" s="160"/>
      <c r="AM6853" s="160"/>
      <c r="AN6853" s="160"/>
      <c r="AO6853" s="160"/>
      <c r="AP6853" s="160"/>
      <c r="AQ6853" s="160"/>
      <c r="AR6853" s="160"/>
      <c r="AS6853" s="160"/>
      <c r="AT6853" s="160"/>
      <c r="AU6853" s="160"/>
      <c r="AV6853" s="160"/>
      <c r="AW6853" s="160"/>
      <c r="AX6853" s="160"/>
      <c r="AY6853" s="160"/>
      <c r="AZ6853" s="160"/>
      <c r="BA6853" s="160"/>
      <c r="BB6853" s="160"/>
      <c r="BC6853" s="280"/>
      <c r="BD6853" s="299"/>
    </row>
    <row r="6854" spans="1:56" s="163" customFormat="1" x14ac:dyDescent="0.25">
      <c r="A6854" s="159"/>
      <c r="B6854" s="5">
        <v>10212</v>
      </c>
      <c r="C6854" s="160"/>
      <c r="D6854" s="160"/>
      <c r="E6854" s="279">
        <v>21</v>
      </c>
      <c r="F6854" s="280" t="s">
        <v>1793</v>
      </c>
      <c r="G6854" s="281">
        <v>2018</v>
      </c>
      <c r="H6854" s="282">
        <v>0.45833333333333298</v>
      </c>
      <c r="I6854" s="281">
        <v>21</v>
      </c>
      <c r="J6854" s="280" t="s">
        <v>1793</v>
      </c>
      <c r="K6854" s="281">
        <v>2018</v>
      </c>
      <c r="L6854" s="6" t="str">
        <f t="shared" si="166"/>
        <v>-21.viii</v>
      </c>
      <c r="M6854" s="282">
        <v>0.6875</v>
      </c>
      <c r="N6854" s="159"/>
      <c r="O6854" s="159"/>
      <c r="P6854" s="441">
        <v>213</v>
      </c>
      <c r="Q6854" s="455"/>
      <c r="R6854" s="441">
        <v>3</v>
      </c>
      <c r="S6854" s="280" t="s">
        <v>3</v>
      </c>
      <c r="T6854" s="280" t="s">
        <v>44</v>
      </c>
      <c r="U6854" s="280" t="s">
        <v>644</v>
      </c>
      <c r="V6854" s="160" t="s">
        <v>1923</v>
      </c>
      <c r="W6854" s="280" t="s">
        <v>2409</v>
      </c>
      <c r="X6854" s="278" t="s">
        <v>2412</v>
      </c>
      <c r="Y6854" s="160"/>
      <c r="Z6854" s="160"/>
      <c r="AA6854" s="281">
        <v>42.441800000000001</v>
      </c>
      <c r="AB6854" s="281">
        <v>-118.39100000000001</v>
      </c>
      <c r="AC6854" s="280" t="s">
        <v>1674</v>
      </c>
      <c r="AD6854" s="156" t="s">
        <v>1674</v>
      </c>
      <c r="AE6854" s="280"/>
      <c r="AF6854" s="160"/>
      <c r="AG6854" s="156" t="s">
        <v>1649</v>
      </c>
      <c r="AH6854" s="156" t="s">
        <v>1649</v>
      </c>
      <c r="AI6854" s="160"/>
      <c r="AJ6854" s="160"/>
      <c r="AK6854" s="160"/>
      <c r="AL6854" s="160"/>
      <c r="AM6854" s="160"/>
      <c r="AN6854" s="160"/>
      <c r="AO6854" s="160"/>
      <c r="AP6854" s="160"/>
      <c r="AQ6854" s="160"/>
      <c r="AR6854" s="160"/>
      <c r="AS6854" s="160"/>
      <c r="AT6854" s="160"/>
      <c r="AU6854" s="160"/>
      <c r="AV6854" s="160"/>
      <c r="AW6854" s="160"/>
      <c r="AX6854" s="160"/>
      <c r="AY6854" s="160"/>
      <c r="AZ6854" s="160"/>
      <c r="BA6854" s="160"/>
      <c r="BB6854" s="160"/>
      <c r="BC6854" s="280"/>
      <c r="BD6854" s="299"/>
    </row>
    <row r="6855" spans="1:56" s="163" customFormat="1" x14ac:dyDescent="0.25">
      <c r="A6855" s="159"/>
      <c r="B6855" s="5">
        <v>10213</v>
      </c>
      <c r="C6855" s="160"/>
      <c r="D6855" s="160"/>
      <c r="E6855" s="279">
        <v>21</v>
      </c>
      <c r="F6855" s="280" t="s">
        <v>1793</v>
      </c>
      <c r="G6855" s="281">
        <v>2018</v>
      </c>
      <c r="H6855" s="282">
        <v>0.45833333333333298</v>
      </c>
      <c r="I6855" s="281">
        <v>21</v>
      </c>
      <c r="J6855" s="280" t="s">
        <v>1793</v>
      </c>
      <c r="K6855" s="281">
        <v>2018</v>
      </c>
      <c r="L6855" s="6" t="str">
        <f t="shared" si="166"/>
        <v>-21.viii</v>
      </c>
      <c r="M6855" s="282">
        <v>0.6875</v>
      </c>
      <c r="N6855" s="159"/>
      <c r="O6855" s="159"/>
      <c r="P6855" s="441">
        <v>213</v>
      </c>
      <c r="Q6855" s="455"/>
      <c r="R6855" s="441">
        <v>4</v>
      </c>
      <c r="S6855" s="280" t="s">
        <v>3</v>
      </c>
      <c r="T6855" s="280" t="s">
        <v>44</v>
      </c>
      <c r="U6855" s="280" t="s">
        <v>644</v>
      </c>
      <c r="V6855" s="160" t="s">
        <v>1923</v>
      </c>
      <c r="W6855" s="280" t="s">
        <v>2409</v>
      </c>
      <c r="X6855" s="278" t="s">
        <v>2412</v>
      </c>
      <c r="Y6855" s="160"/>
      <c r="Z6855" s="160"/>
      <c r="AA6855" s="281">
        <v>42.441800000000001</v>
      </c>
      <c r="AB6855" s="281">
        <v>-118.39100000000001</v>
      </c>
      <c r="AC6855" s="280" t="s">
        <v>1674</v>
      </c>
      <c r="AD6855" s="156" t="s">
        <v>1674</v>
      </c>
      <c r="AE6855" s="280"/>
      <c r="AF6855" s="160"/>
      <c r="AG6855" s="156" t="s">
        <v>1649</v>
      </c>
      <c r="AH6855" s="156" t="s">
        <v>1649</v>
      </c>
      <c r="AI6855" s="160"/>
      <c r="AJ6855" s="160"/>
      <c r="AK6855" s="160"/>
      <c r="AL6855" s="160"/>
      <c r="AM6855" s="160"/>
      <c r="AN6855" s="160"/>
      <c r="AO6855" s="160"/>
      <c r="AP6855" s="160"/>
      <c r="AQ6855" s="160"/>
      <c r="AR6855" s="160"/>
      <c r="AS6855" s="160"/>
      <c r="AT6855" s="160"/>
      <c r="AU6855" s="160"/>
      <c r="AV6855" s="160"/>
      <c r="AW6855" s="160"/>
      <c r="AX6855" s="160"/>
      <c r="AY6855" s="160"/>
      <c r="AZ6855" s="160"/>
      <c r="BA6855" s="160"/>
      <c r="BB6855" s="160"/>
      <c r="BC6855" s="280"/>
    </row>
    <row r="6856" spans="1:56" s="163" customFormat="1" x14ac:dyDescent="0.25">
      <c r="A6856" s="159"/>
      <c r="B6856" s="5">
        <v>10214</v>
      </c>
      <c r="C6856" s="160"/>
      <c r="D6856" s="160"/>
      <c r="E6856" s="279">
        <v>21</v>
      </c>
      <c r="F6856" s="280" t="s">
        <v>1793</v>
      </c>
      <c r="G6856" s="281">
        <v>2018</v>
      </c>
      <c r="H6856" s="282">
        <v>0.45833333333333298</v>
      </c>
      <c r="I6856" s="281">
        <v>21</v>
      </c>
      <c r="J6856" s="280" t="s">
        <v>1793</v>
      </c>
      <c r="K6856" s="281">
        <v>2018</v>
      </c>
      <c r="L6856" s="6" t="str">
        <f t="shared" si="166"/>
        <v>-21.viii</v>
      </c>
      <c r="M6856" s="282">
        <v>0.6875</v>
      </c>
      <c r="N6856" s="159"/>
      <c r="O6856" s="159"/>
      <c r="P6856" s="441">
        <v>213</v>
      </c>
      <c r="Q6856" s="455"/>
      <c r="R6856" s="441">
        <v>5</v>
      </c>
      <c r="S6856" s="280" t="s">
        <v>3</v>
      </c>
      <c r="T6856" s="280" t="s">
        <v>44</v>
      </c>
      <c r="U6856" s="280" t="s">
        <v>644</v>
      </c>
      <c r="V6856" s="160" t="s">
        <v>1923</v>
      </c>
      <c r="W6856" s="280" t="s">
        <v>2409</v>
      </c>
      <c r="X6856" s="278" t="s">
        <v>2412</v>
      </c>
      <c r="Y6856" s="160"/>
      <c r="Z6856" s="160"/>
      <c r="AA6856" s="281">
        <v>42.441800000000001</v>
      </c>
      <c r="AB6856" s="281">
        <v>-118.39100000000001</v>
      </c>
      <c r="AC6856" s="280" t="s">
        <v>1674</v>
      </c>
      <c r="AD6856" s="156" t="s">
        <v>1674</v>
      </c>
      <c r="AE6856" s="280"/>
      <c r="AF6856" s="160"/>
      <c r="AG6856" s="156" t="s">
        <v>1649</v>
      </c>
      <c r="AH6856" s="156" t="s">
        <v>1649</v>
      </c>
      <c r="AI6856" s="160"/>
      <c r="AJ6856" s="160"/>
      <c r="AK6856" s="160"/>
      <c r="AL6856" s="160"/>
      <c r="AM6856" s="160"/>
      <c r="AN6856" s="160"/>
      <c r="AO6856" s="160"/>
      <c r="AP6856" s="160"/>
      <c r="AQ6856" s="160"/>
      <c r="AR6856" s="160"/>
      <c r="AS6856" s="160"/>
      <c r="AT6856" s="160"/>
      <c r="AU6856" s="160"/>
      <c r="AV6856" s="160"/>
      <c r="AW6856" s="160"/>
      <c r="AX6856" s="160"/>
      <c r="AY6856" s="160"/>
      <c r="AZ6856" s="160"/>
      <c r="BA6856" s="160"/>
      <c r="BB6856" s="160"/>
      <c r="BC6856" s="280"/>
      <c r="BD6856" s="299"/>
    </row>
    <row r="6857" spans="1:56" s="163" customFormat="1" x14ac:dyDescent="0.25">
      <c r="A6857" s="159"/>
      <c r="B6857" s="5">
        <v>10215</v>
      </c>
      <c r="C6857" s="160"/>
      <c r="D6857" s="160"/>
      <c r="E6857" s="279">
        <v>21</v>
      </c>
      <c r="F6857" s="280" t="s">
        <v>1793</v>
      </c>
      <c r="G6857" s="281">
        <v>2018</v>
      </c>
      <c r="H6857" s="282">
        <v>0.45833333333333298</v>
      </c>
      <c r="I6857" s="281">
        <v>21</v>
      </c>
      <c r="J6857" s="280" t="s">
        <v>1793</v>
      </c>
      <c r="K6857" s="281">
        <v>2018</v>
      </c>
      <c r="L6857" s="6" t="str">
        <f t="shared" si="166"/>
        <v>-21.viii</v>
      </c>
      <c r="M6857" s="282">
        <v>0.6875</v>
      </c>
      <c r="N6857" s="159"/>
      <c r="O6857" s="159"/>
      <c r="P6857" s="441">
        <v>213</v>
      </c>
      <c r="Q6857" s="455"/>
      <c r="R6857" s="441">
        <v>6</v>
      </c>
      <c r="S6857" s="280" t="s">
        <v>3</v>
      </c>
      <c r="T6857" s="280" t="s">
        <v>44</v>
      </c>
      <c r="U6857" s="280" t="s">
        <v>644</v>
      </c>
      <c r="V6857" s="160" t="s">
        <v>1923</v>
      </c>
      <c r="W6857" s="280" t="s">
        <v>2409</v>
      </c>
      <c r="X6857" s="278" t="s">
        <v>2412</v>
      </c>
      <c r="Y6857" s="160"/>
      <c r="Z6857" s="160"/>
      <c r="AA6857" s="281">
        <v>42.441800000000001</v>
      </c>
      <c r="AB6857" s="281">
        <v>-118.39100000000001</v>
      </c>
      <c r="AC6857" s="280" t="s">
        <v>1674</v>
      </c>
      <c r="AD6857" s="156" t="s">
        <v>1674</v>
      </c>
      <c r="AE6857" s="280"/>
      <c r="AF6857" s="160"/>
      <c r="AG6857" s="156" t="s">
        <v>1649</v>
      </c>
      <c r="AH6857" s="156" t="s">
        <v>1649</v>
      </c>
      <c r="AI6857" s="160"/>
      <c r="AJ6857" s="160"/>
      <c r="AK6857" s="160"/>
      <c r="AL6857" s="160"/>
      <c r="AM6857" s="160"/>
      <c r="AN6857" s="160"/>
      <c r="AO6857" s="160"/>
      <c r="AP6857" s="160"/>
      <c r="AQ6857" s="160"/>
      <c r="AR6857" s="160"/>
      <c r="AS6857" s="160"/>
      <c r="AT6857" s="160"/>
      <c r="AU6857" s="160"/>
      <c r="AV6857" s="160"/>
      <c r="AW6857" s="160"/>
      <c r="AX6857" s="160"/>
      <c r="AY6857" s="160"/>
      <c r="AZ6857" s="160"/>
      <c r="BA6857" s="160"/>
      <c r="BB6857" s="160"/>
      <c r="BC6857" s="280"/>
      <c r="BD6857" s="299"/>
    </row>
    <row r="6858" spans="1:56" s="163" customFormat="1" x14ac:dyDescent="0.25">
      <c r="A6858" s="159"/>
      <c r="B6858" s="5">
        <v>10216</v>
      </c>
      <c r="C6858" s="160"/>
      <c r="D6858" s="160"/>
      <c r="E6858" s="279">
        <v>21</v>
      </c>
      <c r="F6858" s="280" t="s">
        <v>1793</v>
      </c>
      <c r="G6858" s="281">
        <v>2018</v>
      </c>
      <c r="H6858" s="282">
        <v>0.45833333333333298</v>
      </c>
      <c r="I6858" s="281">
        <v>21</v>
      </c>
      <c r="J6858" s="280" t="s">
        <v>1793</v>
      </c>
      <c r="K6858" s="281">
        <v>2018</v>
      </c>
      <c r="L6858" s="6" t="str">
        <f t="shared" si="166"/>
        <v>-21.viii</v>
      </c>
      <c r="M6858" s="282">
        <v>0.6875</v>
      </c>
      <c r="N6858" s="159"/>
      <c r="O6858" s="159"/>
      <c r="P6858" s="441">
        <v>213</v>
      </c>
      <c r="Q6858" s="455"/>
      <c r="R6858" s="441">
        <v>7</v>
      </c>
      <c r="S6858" s="280" t="s">
        <v>3</v>
      </c>
      <c r="T6858" s="280" t="s">
        <v>44</v>
      </c>
      <c r="U6858" s="280" t="s">
        <v>644</v>
      </c>
      <c r="V6858" s="160" t="s">
        <v>1923</v>
      </c>
      <c r="W6858" s="280" t="s">
        <v>2409</v>
      </c>
      <c r="X6858" s="278" t="s">
        <v>2412</v>
      </c>
      <c r="Y6858" s="160"/>
      <c r="Z6858" s="160"/>
      <c r="AA6858" s="281">
        <v>42.441800000000001</v>
      </c>
      <c r="AB6858" s="281">
        <v>-118.39100000000001</v>
      </c>
      <c r="AC6858" s="280" t="s">
        <v>1674</v>
      </c>
      <c r="AD6858" s="156" t="s">
        <v>1674</v>
      </c>
      <c r="AE6858" s="280"/>
      <c r="AF6858" s="160"/>
      <c r="AG6858" s="156" t="s">
        <v>1649</v>
      </c>
      <c r="AH6858" s="156" t="s">
        <v>1649</v>
      </c>
      <c r="AI6858" s="160"/>
      <c r="AJ6858" s="160"/>
      <c r="AK6858" s="160"/>
      <c r="AL6858" s="160"/>
      <c r="AM6858" s="160"/>
      <c r="AN6858" s="160"/>
      <c r="AO6858" s="160"/>
      <c r="AP6858" s="160"/>
      <c r="AQ6858" s="160"/>
      <c r="AR6858" s="160"/>
      <c r="AS6858" s="160"/>
      <c r="AT6858" s="160"/>
      <c r="AU6858" s="160"/>
      <c r="AV6858" s="160"/>
      <c r="AW6858" s="160"/>
      <c r="AX6858" s="160"/>
      <c r="AY6858" s="160"/>
      <c r="AZ6858" s="160"/>
      <c r="BA6858" s="160"/>
      <c r="BB6858" s="160"/>
      <c r="BC6858" s="280"/>
      <c r="BD6858" s="299"/>
    </row>
    <row r="6859" spans="1:56" s="163" customFormat="1" x14ac:dyDescent="0.25">
      <c r="A6859" s="159"/>
      <c r="B6859" s="5">
        <v>10217</v>
      </c>
      <c r="C6859" s="160"/>
      <c r="D6859" s="160"/>
      <c r="E6859" s="279">
        <v>21</v>
      </c>
      <c r="F6859" s="280" t="s">
        <v>1793</v>
      </c>
      <c r="G6859" s="281">
        <v>2018</v>
      </c>
      <c r="H6859" s="282">
        <v>0.45833333333333298</v>
      </c>
      <c r="I6859" s="281">
        <v>21</v>
      </c>
      <c r="J6859" s="280" t="s">
        <v>1793</v>
      </c>
      <c r="K6859" s="281">
        <v>2018</v>
      </c>
      <c r="L6859" s="6" t="str">
        <f t="shared" si="166"/>
        <v>-21.viii</v>
      </c>
      <c r="M6859" s="282">
        <v>0.6875</v>
      </c>
      <c r="N6859" s="159"/>
      <c r="O6859" s="159"/>
      <c r="P6859" s="441">
        <v>213</v>
      </c>
      <c r="Q6859" s="455"/>
      <c r="R6859" s="441">
        <v>8</v>
      </c>
      <c r="S6859" s="280" t="s">
        <v>3</v>
      </c>
      <c r="T6859" s="280" t="s">
        <v>44</v>
      </c>
      <c r="U6859" s="280" t="s">
        <v>644</v>
      </c>
      <c r="V6859" s="160" t="s">
        <v>1923</v>
      </c>
      <c r="W6859" s="280" t="s">
        <v>2409</v>
      </c>
      <c r="X6859" s="278" t="s">
        <v>2412</v>
      </c>
      <c r="Y6859" s="160"/>
      <c r="Z6859" s="160"/>
      <c r="AA6859" s="281">
        <v>42.441800000000001</v>
      </c>
      <c r="AB6859" s="281">
        <v>-118.39100000000001</v>
      </c>
      <c r="AC6859" s="280" t="s">
        <v>1674</v>
      </c>
      <c r="AD6859" s="156" t="s">
        <v>1674</v>
      </c>
      <c r="AE6859" s="280"/>
      <c r="AF6859" s="160"/>
      <c r="AG6859" s="156" t="s">
        <v>1649</v>
      </c>
      <c r="AH6859" s="156" t="s">
        <v>1649</v>
      </c>
      <c r="AI6859" s="160"/>
      <c r="AJ6859" s="160"/>
      <c r="AK6859" s="160"/>
      <c r="AL6859" s="160"/>
      <c r="AM6859" s="160"/>
      <c r="AN6859" s="160"/>
      <c r="AO6859" s="160"/>
      <c r="AP6859" s="160"/>
      <c r="AQ6859" s="160"/>
      <c r="AR6859" s="160"/>
      <c r="AS6859" s="160"/>
      <c r="AT6859" s="160"/>
      <c r="AU6859" s="160"/>
      <c r="AV6859" s="160"/>
      <c r="AW6859" s="160"/>
      <c r="AX6859" s="160"/>
      <c r="AY6859" s="160"/>
      <c r="AZ6859" s="160"/>
      <c r="BA6859" s="160"/>
      <c r="BB6859" s="160"/>
      <c r="BC6859" s="280"/>
      <c r="BD6859" s="299"/>
    </row>
    <row r="6860" spans="1:56" s="163" customFormat="1" x14ac:dyDescent="0.25">
      <c r="A6860" s="159"/>
      <c r="B6860" s="5">
        <v>10218</v>
      </c>
      <c r="C6860" s="160"/>
      <c r="D6860" s="160"/>
      <c r="E6860" s="279">
        <v>21</v>
      </c>
      <c r="F6860" s="280" t="s">
        <v>1793</v>
      </c>
      <c r="G6860" s="281">
        <v>2018</v>
      </c>
      <c r="H6860" s="282">
        <v>0.45833333333333298</v>
      </c>
      <c r="I6860" s="281">
        <v>21</v>
      </c>
      <c r="J6860" s="280" t="s">
        <v>1793</v>
      </c>
      <c r="K6860" s="281">
        <v>2018</v>
      </c>
      <c r="L6860" s="6" t="str">
        <f t="shared" si="166"/>
        <v>-21.viii</v>
      </c>
      <c r="M6860" s="282">
        <v>0.6875</v>
      </c>
      <c r="N6860" s="159"/>
      <c r="O6860" s="159"/>
      <c r="P6860" s="441">
        <v>213</v>
      </c>
      <c r="Q6860" s="455"/>
      <c r="R6860" s="441">
        <v>9</v>
      </c>
      <c r="S6860" s="280" t="s">
        <v>3</v>
      </c>
      <c r="T6860" s="280" t="s">
        <v>44</v>
      </c>
      <c r="U6860" s="280" t="s">
        <v>644</v>
      </c>
      <c r="V6860" s="160" t="s">
        <v>1923</v>
      </c>
      <c r="W6860" s="280" t="s">
        <v>2409</v>
      </c>
      <c r="X6860" s="278" t="s">
        <v>2412</v>
      </c>
      <c r="Y6860" s="160"/>
      <c r="Z6860" s="160"/>
      <c r="AA6860" s="281">
        <v>42.441800000000001</v>
      </c>
      <c r="AB6860" s="281">
        <v>-118.39100000000001</v>
      </c>
      <c r="AC6860" s="280" t="s">
        <v>1674</v>
      </c>
      <c r="AD6860" s="156" t="s">
        <v>1674</v>
      </c>
      <c r="AE6860" s="280"/>
      <c r="AF6860" s="160"/>
      <c r="AG6860" s="156" t="s">
        <v>1649</v>
      </c>
      <c r="AH6860" s="156" t="s">
        <v>1649</v>
      </c>
      <c r="AI6860" s="160"/>
      <c r="AJ6860" s="160"/>
      <c r="AK6860" s="160"/>
      <c r="AL6860" s="160"/>
      <c r="AM6860" s="160"/>
      <c r="AN6860" s="160"/>
      <c r="AO6860" s="160"/>
      <c r="AP6860" s="160"/>
      <c r="AQ6860" s="160"/>
      <c r="AR6860" s="160"/>
      <c r="AS6860" s="160"/>
      <c r="AT6860" s="160"/>
      <c r="AU6860" s="160"/>
      <c r="AV6860" s="160"/>
      <c r="AW6860" s="160"/>
      <c r="AX6860" s="160"/>
      <c r="AY6860" s="160"/>
      <c r="AZ6860" s="160"/>
      <c r="BA6860" s="160"/>
      <c r="BB6860" s="160"/>
      <c r="BC6860" s="280"/>
      <c r="BD6860" s="299"/>
    </row>
    <row r="6861" spans="1:56" s="163" customFormat="1" x14ac:dyDescent="0.25">
      <c r="A6861" s="159"/>
      <c r="B6861" s="5">
        <v>10219</v>
      </c>
      <c r="C6861" s="160"/>
      <c r="D6861" s="160"/>
      <c r="E6861" s="279">
        <v>21</v>
      </c>
      <c r="F6861" s="280" t="s">
        <v>1793</v>
      </c>
      <c r="G6861" s="281">
        <v>2018</v>
      </c>
      <c r="H6861" s="282">
        <v>0.45833333333333298</v>
      </c>
      <c r="I6861" s="281">
        <v>21</v>
      </c>
      <c r="J6861" s="280" t="s">
        <v>1793</v>
      </c>
      <c r="K6861" s="281">
        <v>2018</v>
      </c>
      <c r="L6861" s="6" t="str">
        <f t="shared" si="166"/>
        <v>-21.viii</v>
      </c>
      <c r="M6861" s="282">
        <v>0.6875</v>
      </c>
      <c r="N6861" s="159"/>
      <c r="O6861" s="159"/>
      <c r="P6861" s="441">
        <v>213</v>
      </c>
      <c r="Q6861" s="455"/>
      <c r="R6861" s="441">
        <v>10</v>
      </c>
      <c r="S6861" s="280" t="s">
        <v>3</v>
      </c>
      <c r="T6861" s="280" t="s">
        <v>44</v>
      </c>
      <c r="U6861" s="280" t="s">
        <v>644</v>
      </c>
      <c r="V6861" s="160" t="s">
        <v>1923</v>
      </c>
      <c r="W6861" s="280" t="s">
        <v>2409</v>
      </c>
      <c r="X6861" s="278" t="s">
        <v>2412</v>
      </c>
      <c r="Y6861" s="160"/>
      <c r="Z6861" s="160"/>
      <c r="AA6861" s="281">
        <v>42.441800000000001</v>
      </c>
      <c r="AB6861" s="281">
        <v>-118.39100000000001</v>
      </c>
      <c r="AC6861" s="280" t="s">
        <v>1674</v>
      </c>
      <c r="AD6861" s="156" t="s">
        <v>1674</v>
      </c>
      <c r="AE6861" s="280"/>
      <c r="AF6861" s="160"/>
      <c r="AG6861" s="156" t="s">
        <v>1649</v>
      </c>
      <c r="AH6861" s="156" t="s">
        <v>1649</v>
      </c>
      <c r="AI6861" s="160"/>
      <c r="AJ6861" s="160"/>
      <c r="AK6861" s="160"/>
      <c r="AL6861" s="160"/>
      <c r="AM6861" s="160"/>
      <c r="AN6861" s="160"/>
      <c r="AO6861" s="160"/>
      <c r="AP6861" s="160"/>
      <c r="AQ6861" s="160"/>
      <c r="AR6861" s="160"/>
      <c r="AS6861" s="160"/>
      <c r="AT6861" s="160"/>
      <c r="AU6861" s="160"/>
      <c r="AV6861" s="160"/>
      <c r="AW6861" s="160"/>
      <c r="AX6861" s="160"/>
      <c r="AY6861" s="160"/>
      <c r="AZ6861" s="160"/>
      <c r="BA6861" s="160"/>
      <c r="BB6861" s="160"/>
      <c r="BC6861" s="280"/>
      <c r="BD6861" s="3"/>
    </row>
    <row r="6862" spans="1:56" s="163" customFormat="1" x14ac:dyDescent="0.25">
      <c r="A6862" s="159"/>
      <c r="B6862" s="5">
        <v>10220</v>
      </c>
      <c r="C6862" s="160"/>
      <c r="D6862" s="160"/>
      <c r="E6862" s="279">
        <v>21</v>
      </c>
      <c r="F6862" s="280" t="s">
        <v>1793</v>
      </c>
      <c r="G6862" s="281">
        <v>2018</v>
      </c>
      <c r="H6862" s="282">
        <v>0.45833333333333298</v>
      </c>
      <c r="I6862" s="281">
        <v>21</v>
      </c>
      <c r="J6862" s="280" t="s">
        <v>1793</v>
      </c>
      <c r="K6862" s="281">
        <v>2018</v>
      </c>
      <c r="L6862" s="6" t="str">
        <f t="shared" si="166"/>
        <v>-21.viii</v>
      </c>
      <c r="M6862" s="282">
        <v>0.6875</v>
      </c>
      <c r="N6862" s="159"/>
      <c r="O6862" s="159"/>
      <c r="P6862" s="441">
        <v>213</v>
      </c>
      <c r="Q6862" s="455"/>
      <c r="R6862" s="441">
        <v>11</v>
      </c>
      <c r="S6862" s="280" t="s">
        <v>3</v>
      </c>
      <c r="T6862" s="280" t="s">
        <v>44</v>
      </c>
      <c r="U6862" s="280" t="s">
        <v>644</v>
      </c>
      <c r="V6862" s="160" t="s">
        <v>1923</v>
      </c>
      <c r="W6862" s="280" t="s">
        <v>2409</v>
      </c>
      <c r="X6862" s="278" t="s">
        <v>2412</v>
      </c>
      <c r="Y6862" s="160"/>
      <c r="Z6862" s="160"/>
      <c r="AA6862" s="281">
        <v>42.441800000000001</v>
      </c>
      <c r="AB6862" s="281">
        <v>-118.39100000000001</v>
      </c>
      <c r="AC6862" s="280" t="s">
        <v>1674</v>
      </c>
      <c r="AD6862" s="156" t="s">
        <v>1674</v>
      </c>
      <c r="AE6862" s="280"/>
      <c r="AF6862" s="160"/>
      <c r="AG6862" s="156" t="s">
        <v>1649</v>
      </c>
      <c r="AH6862" s="156" t="s">
        <v>1649</v>
      </c>
      <c r="AI6862" s="160"/>
      <c r="AJ6862" s="160"/>
      <c r="AK6862" s="160"/>
      <c r="AL6862" s="160"/>
      <c r="AM6862" s="160"/>
      <c r="AN6862" s="160"/>
      <c r="AO6862" s="160"/>
      <c r="AP6862" s="160"/>
      <c r="AQ6862" s="160"/>
      <c r="AR6862" s="160"/>
      <c r="AS6862" s="160"/>
      <c r="AT6862" s="160"/>
      <c r="AU6862" s="160"/>
      <c r="AV6862" s="160"/>
      <c r="AW6862" s="160"/>
      <c r="AX6862" s="160"/>
      <c r="AY6862" s="160"/>
      <c r="AZ6862" s="160"/>
      <c r="BA6862" s="160"/>
      <c r="BB6862" s="160"/>
      <c r="BC6862" s="280"/>
      <c r="BD6862" s="3"/>
    </row>
    <row r="6863" spans="1:56" s="163" customFormat="1" x14ac:dyDescent="0.25">
      <c r="A6863" s="159"/>
      <c r="B6863" s="5">
        <v>10221</v>
      </c>
      <c r="C6863" s="160"/>
      <c r="D6863" s="160"/>
      <c r="E6863" s="279">
        <v>21</v>
      </c>
      <c r="F6863" s="280" t="s">
        <v>1793</v>
      </c>
      <c r="G6863" s="281">
        <v>2018</v>
      </c>
      <c r="H6863" s="282">
        <v>0.45833333333333298</v>
      </c>
      <c r="I6863" s="281">
        <v>21</v>
      </c>
      <c r="J6863" s="280" t="s">
        <v>1793</v>
      </c>
      <c r="K6863" s="281">
        <v>2018</v>
      </c>
      <c r="L6863" s="6" t="str">
        <f t="shared" si="166"/>
        <v>-21.viii</v>
      </c>
      <c r="M6863" s="282">
        <v>0.6875</v>
      </c>
      <c r="N6863" s="159"/>
      <c r="O6863" s="159"/>
      <c r="P6863" s="441">
        <v>213</v>
      </c>
      <c r="Q6863" s="455"/>
      <c r="R6863" s="441">
        <v>12</v>
      </c>
      <c r="S6863" s="280" t="s">
        <v>3</v>
      </c>
      <c r="T6863" s="280" t="s">
        <v>44</v>
      </c>
      <c r="U6863" s="280" t="s">
        <v>644</v>
      </c>
      <c r="V6863" s="160" t="s">
        <v>1923</v>
      </c>
      <c r="W6863" s="280" t="s">
        <v>2409</v>
      </c>
      <c r="X6863" s="278" t="s">
        <v>2412</v>
      </c>
      <c r="Y6863" s="160"/>
      <c r="Z6863" s="160"/>
      <c r="AA6863" s="281">
        <v>42.441800000000001</v>
      </c>
      <c r="AB6863" s="281">
        <v>-118.39100000000001</v>
      </c>
      <c r="AC6863" s="280" t="s">
        <v>1674</v>
      </c>
      <c r="AD6863" s="156" t="s">
        <v>1674</v>
      </c>
      <c r="AE6863" s="280"/>
      <c r="AF6863" s="160"/>
      <c r="AG6863" s="156" t="s">
        <v>1649</v>
      </c>
      <c r="AH6863" s="156" t="s">
        <v>1649</v>
      </c>
      <c r="AI6863" s="160"/>
      <c r="AJ6863" s="160"/>
      <c r="AK6863" s="160"/>
      <c r="AL6863" s="160"/>
      <c r="AM6863" s="160"/>
      <c r="AN6863" s="160"/>
      <c r="AO6863" s="160"/>
      <c r="AP6863" s="160"/>
      <c r="AQ6863" s="160"/>
      <c r="AR6863" s="160"/>
      <c r="AS6863" s="160"/>
      <c r="AT6863" s="160"/>
      <c r="AU6863" s="160"/>
      <c r="AV6863" s="160"/>
      <c r="AW6863" s="160"/>
      <c r="AX6863" s="160"/>
      <c r="AY6863" s="160"/>
      <c r="AZ6863" s="160"/>
      <c r="BA6863" s="160"/>
      <c r="BB6863" s="160"/>
      <c r="BC6863" s="280"/>
      <c r="BD6863" s="3"/>
    </row>
    <row r="6864" spans="1:56" s="163" customFormat="1" x14ac:dyDescent="0.25">
      <c r="A6864" s="159"/>
      <c r="B6864" s="5">
        <v>10222</v>
      </c>
      <c r="C6864" s="160"/>
      <c r="D6864" s="160"/>
      <c r="E6864" s="279">
        <v>21</v>
      </c>
      <c r="F6864" s="280" t="s">
        <v>1793</v>
      </c>
      <c r="G6864" s="281">
        <v>2018</v>
      </c>
      <c r="H6864" s="282">
        <v>0.45833333333333298</v>
      </c>
      <c r="I6864" s="281">
        <v>21</v>
      </c>
      <c r="J6864" s="280" t="s">
        <v>1793</v>
      </c>
      <c r="K6864" s="281">
        <v>2018</v>
      </c>
      <c r="L6864" s="6" t="str">
        <f t="shared" si="166"/>
        <v>-21.viii</v>
      </c>
      <c r="M6864" s="282">
        <v>0.6875</v>
      </c>
      <c r="N6864" s="159"/>
      <c r="O6864" s="159"/>
      <c r="P6864" s="441">
        <v>213</v>
      </c>
      <c r="Q6864" s="455"/>
      <c r="R6864" s="441">
        <v>13</v>
      </c>
      <c r="S6864" s="280" t="s">
        <v>3</v>
      </c>
      <c r="T6864" s="280" t="s">
        <v>44</v>
      </c>
      <c r="U6864" s="280" t="s">
        <v>644</v>
      </c>
      <c r="V6864" s="160" t="s">
        <v>1923</v>
      </c>
      <c r="W6864" s="280" t="s">
        <v>2409</v>
      </c>
      <c r="X6864" s="278" t="s">
        <v>2412</v>
      </c>
      <c r="Y6864" s="160"/>
      <c r="Z6864" s="160"/>
      <c r="AA6864" s="281">
        <v>42.441800000000001</v>
      </c>
      <c r="AB6864" s="281">
        <v>-118.39100000000001</v>
      </c>
      <c r="AC6864" s="280" t="s">
        <v>1674</v>
      </c>
      <c r="AD6864" s="156" t="s">
        <v>1674</v>
      </c>
      <c r="AE6864" s="280"/>
      <c r="AF6864" s="160"/>
      <c r="AG6864" s="156" t="s">
        <v>1649</v>
      </c>
      <c r="AH6864" s="156" t="s">
        <v>1649</v>
      </c>
      <c r="AI6864" s="160"/>
      <c r="AJ6864" s="160"/>
      <c r="AK6864" s="160"/>
      <c r="AL6864" s="160"/>
      <c r="AM6864" s="160"/>
      <c r="AN6864" s="160"/>
      <c r="AO6864" s="160"/>
      <c r="AP6864" s="160"/>
      <c r="AQ6864" s="160"/>
      <c r="AR6864" s="160"/>
      <c r="AS6864" s="160"/>
      <c r="AT6864" s="160"/>
      <c r="AU6864" s="160"/>
      <c r="AV6864" s="160"/>
      <c r="AW6864" s="160"/>
      <c r="AX6864" s="160"/>
      <c r="AY6864" s="160"/>
      <c r="AZ6864" s="160"/>
      <c r="BA6864" s="160"/>
      <c r="BB6864" s="160"/>
      <c r="BC6864" s="280"/>
      <c r="BD6864" s="3"/>
    </row>
    <row r="6865" spans="1:56" s="163" customFormat="1" x14ac:dyDescent="0.25">
      <c r="A6865" s="159"/>
      <c r="B6865" s="5">
        <v>10223</v>
      </c>
      <c r="C6865" s="160"/>
      <c r="D6865" s="160"/>
      <c r="E6865" s="279">
        <v>21</v>
      </c>
      <c r="F6865" s="280" t="s">
        <v>1793</v>
      </c>
      <c r="G6865" s="281">
        <v>2018</v>
      </c>
      <c r="H6865" s="282">
        <v>0.45833333333333298</v>
      </c>
      <c r="I6865" s="281">
        <v>21</v>
      </c>
      <c r="J6865" s="280" t="s">
        <v>1793</v>
      </c>
      <c r="K6865" s="281">
        <v>2018</v>
      </c>
      <c r="L6865" s="6" t="str">
        <f t="shared" si="166"/>
        <v>-21.viii</v>
      </c>
      <c r="M6865" s="282">
        <v>0.6875</v>
      </c>
      <c r="N6865" s="159"/>
      <c r="O6865" s="159"/>
      <c r="P6865" s="441">
        <v>213</v>
      </c>
      <c r="Q6865" s="455"/>
      <c r="R6865" s="441">
        <v>14</v>
      </c>
      <c r="S6865" s="280" t="s">
        <v>3</v>
      </c>
      <c r="T6865" s="280" t="s">
        <v>44</v>
      </c>
      <c r="U6865" s="280" t="s">
        <v>644</v>
      </c>
      <c r="V6865" s="160" t="s">
        <v>1923</v>
      </c>
      <c r="W6865" s="280" t="s">
        <v>2409</v>
      </c>
      <c r="X6865" s="278" t="s">
        <v>2412</v>
      </c>
      <c r="Y6865" s="160"/>
      <c r="Z6865" s="160"/>
      <c r="AA6865" s="281">
        <v>42.441800000000001</v>
      </c>
      <c r="AB6865" s="281">
        <v>-118.39100000000001</v>
      </c>
      <c r="AC6865" s="280" t="s">
        <v>1674</v>
      </c>
      <c r="AD6865" s="156" t="s">
        <v>1674</v>
      </c>
      <c r="AE6865" s="280"/>
      <c r="AF6865" s="160"/>
      <c r="AG6865" s="156" t="s">
        <v>1649</v>
      </c>
      <c r="AH6865" s="156" t="s">
        <v>1649</v>
      </c>
      <c r="AI6865" s="160"/>
      <c r="AJ6865" s="160"/>
      <c r="AK6865" s="160"/>
      <c r="AL6865" s="160"/>
      <c r="AM6865" s="160"/>
      <c r="AN6865" s="160"/>
      <c r="AO6865" s="160"/>
      <c r="AP6865" s="160"/>
      <c r="AQ6865" s="160"/>
      <c r="AR6865" s="160"/>
      <c r="AS6865" s="160"/>
      <c r="AT6865" s="160"/>
      <c r="AU6865" s="160"/>
      <c r="AV6865" s="160"/>
      <c r="AW6865" s="160"/>
      <c r="AX6865" s="160"/>
      <c r="AY6865" s="160"/>
      <c r="AZ6865" s="160"/>
      <c r="BA6865" s="160"/>
      <c r="BB6865" s="160"/>
      <c r="BC6865" s="280"/>
      <c r="BD6865" s="3"/>
    </row>
    <row r="6866" spans="1:56" s="163" customFormat="1" x14ac:dyDescent="0.25">
      <c r="A6866" s="159"/>
      <c r="B6866" s="5">
        <v>10224</v>
      </c>
      <c r="C6866" s="160"/>
      <c r="D6866" s="160"/>
      <c r="E6866" s="279">
        <v>21</v>
      </c>
      <c r="F6866" s="280" t="s">
        <v>1793</v>
      </c>
      <c r="G6866" s="281">
        <v>2018</v>
      </c>
      <c r="H6866" s="282">
        <v>0.45833333333333298</v>
      </c>
      <c r="I6866" s="281">
        <v>21</v>
      </c>
      <c r="J6866" s="280" t="s">
        <v>1793</v>
      </c>
      <c r="K6866" s="281">
        <v>2018</v>
      </c>
      <c r="L6866" s="6" t="str">
        <f t="shared" si="166"/>
        <v>-21.viii</v>
      </c>
      <c r="M6866" s="282">
        <v>0.6875</v>
      </c>
      <c r="N6866" s="159"/>
      <c r="O6866" s="159"/>
      <c r="P6866" s="441">
        <v>213</v>
      </c>
      <c r="Q6866" s="455"/>
      <c r="R6866" s="441">
        <v>15</v>
      </c>
      <c r="S6866" s="280" t="s">
        <v>3</v>
      </c>
      <c r="T6866" s="280" t="s">
        <v>44</v>
      </c>
      <c r="U6866" s="280" t="s">
        <v>644</v>
      </c>
      <c r="V6866" s="160" t="s">
        <v>1923</v>
      </c>
      <c r="W6866" s="280" t="s">
        <v>2409</v>
      </c>
      <c r="X6866" s="278" t="s">
        <v>2412</v>
      </c>
      <c r="Y6866" s="160"/>
      <c r="Z6866" s="160"/>
      <c r="AA6866" s="281">
        <v>42.441800000000001</v>
      </c>
      <c r="AB6866" s="281">
        <v>-118.39100000000001</v>
      </c>
      <c r="AC6866" s="280" t="s">
        <v>1674</v>
      </c>
      <c r="AD6866" s="156" t="s">
        <v>1674</v>
      </c>
      <c r="AE6866" s="280"/>
      <c r="AF6866" s="160"/>
      <c r="AG6866" s="156" t="s">
        <v>1649</v>
      </c>
      <c r="AH6866" s="156" t="s">
        <v>1649</v>
      </c>
      <c r="AI6866" s="160"/>
      <c r="AJ6866" s="160"/>
      <c r="AK6866" s="160"/>
      <c r="AL6866" s="160"/>
      <c r="AM6866" s="160"/>
      <c r="AN6866" s="160"/>
      <c r="AO6866" s="160"/>
      <c r="AP6866" s="160"/>
      <c r="AQ6866" s="160"/>
      <c r="AR6866" s="160"/>
      <c r="AS6866" s="160"/>
      <c r="AT6866" s="160"/>
      <c r="AU6866" s="160"/>
      <c r="AV6866" s="160"/>
      <c r="AW6866" s="160"/>
      <c r="AX6866" s="160"/>
      <c r="AY6866" s="160"/>
      <c r="AZ6866" s="160"/>
      <c r="BA6866" s="160"/>
      <c r="BB6866" s="160"/>
      <c r="BC6866" s="280"/>
      <c r="BD6866" s="3"/>
    </row>
    <row r="6867" spans="1:56" s="84" customFormat="1" x14ac:dyDescent="0.25">
      <c r="A6867" s="159"/>
      <c r="B6867" s="5">
        <v>10225</v>
      </c>
      <c r="C6867" s="160"/>
      <c r="D6867" s="160"/>
      <c r="E6867" s="279">
        <v>21</v>
      </c>
      <c r="F6867" s="280" t="s">
        <v>1793</v>
      </c>
      <c r="G6867" s="281">
        <v>2018</v>
      </c>
      <c r="H6867" s="282">
        <v>0.45833333333333298</v>
      </c>
      <c r="I6867" s="281">
        <v>21</v>
      </c>
      <c r="J6867" s="280" t="s">
        <v>1793</v>
      </c>
      <c r="K6867" s="281">
        <v>2018</v>
      </c>
      <c r="L6867" s="6" t="str">
        <f t="shared" si="166"/>
        <v>-21.viii</v>
      </c>
      <c r="M6867" s="282">
        <v>0.6875</v>
      </c>
      <c r="N6867" s="159"/>
      <c r="O6867" s="159"/>
      <c r="P6867" s="441">
        <v>213</v>
      </c>
      <c r="Q6867" s="455"/>
      <c r="R6867" s="441">
        <v>16</v>
      </c>
      <c r="S6867" s="280" t="s">
        <v>3</v>
      </c>
      <c r="T6867" s="280" t="s">
        <v>44</v>
      </c>
      <c r="U6867" s="280" t="s">
        <v>644</v>
      </c>
      <c r="V6867" s="160" t="s">
        <v>1923</v>
      </c>
      <c r="W6867" s="280" t="s">
        <v>2409</v>
      </c>
      <c r="X6867" s="278" t="s">
        <v>2412</v>
      </c>
      <c r="Y6867" s="160"/>
      <c r="Z6867" s="160"/>
      <c r="AA6867" s="281">
        <v>42.441800000000001</v>
      </c>
      <c r="AB6867" s="281">
        <v>-118.39100000000001</v>
      </c>
      <c r="AC6867" s="280" t="s">
        <v>1674</v>
      </c>
      <c r="AD6867" s="156" t="s">
        <v>1674</v>
      </c>
      <c r="AE6867" s="280"/>
      <c r="AF6867" s="160"/>
      <c r="AG6867" s="156" t="s">
        <v>1649</v>
      </c>
      <c r="AH6867" s="156" t="s">
        <v>1649</v>
      </c>
      <c r="AI6867" s="160"/>
      <c r="AJ6867" s="160"/>
      <c r="AK6867" s="160"/>
      <c r="AL6867" s="160"/>
      <c r="AM6867" s="160"/>
      <c r="AN6867" s="160"/>
      <c r="AO6867" s="160"/>
      <c r="AP6867" s="160"/>
      <c r="AQ6867" s="160"/>
      <c r="AR6867" s="160"/>
      <c r="AS6867" s="160"/>
      <c r="AT6867" s="160"/>
      <c r="AU6867" s="160"/>
      <c r="AV6867" s="160"/>
      <c r="AW6867" s="160"/>
      <c r="AX6867" s="160"/>
      <c r="AY6867" s="160"/>
      <c r="AZ6867" s="160"/>
      <c r="BA6867" s="160"/>
      <c r="BB6867" s="160"/>
      <c r="BC6867" s="280"/>
      <c r="BD6867" s="3"/>
    </row>
    <row r="6868" spans="1:56" s="84" customFormat="1" x14ac:dyDescent="0.25">
      <c r="A6868" s="159"/>
      <c r="B6868" s="5">
        <v>10226</v>
      </c>
      <c r="C6868" s="160"/>
      <c r="D6868" s="160"/>
      <c r="E6868" s="279">
        <v>21</v>
      </c>
      <c r="F6868" s="280" t="s">
        <v>1793</v>
      </c>
      <c r="G6868" s="281">
        <v>2018</v>
      </c>
      <c r="H6868" s="282">
        <v>0.45833333333333298</v>
      </c>
      <c r="I6868" s="281">
        <v>21</v>
      </c>
      <c r="J6868" s="280" t="s">
        <v>1793</v>
      </c>
      <c r="K6868" s="281">
        <v>2018</v>
      </c>
      <c r="L6868" s="6" t="str">
        <f t="shared" si="166"/>
        <v>-21.viii</v>
      </c>
      <c r="M6868" s="282">
        <v>0.6875</v>
      </c>
      <c r="N6868" s="159"/>
      <c r="O6868" s="159"/>
      <c r="P6868" s="441">
        <v>213</v>
      </c>
      <c r="Q6868" s="455"/>
      <c r="R6868" s="441">
        <v>17</v>
      </c>
      <c r="S6868" s="280" t="s">
        <v>3</v>
      </c>
      <c r="T6868" s="280" t="s">
        <v>44</v>
      </c>
      <c r="U6868" s="280" t="s">
        <v>644</v>
      </c>
      <c r="V6868" s="160" t="s">
        <v>1923</v>
      </c>
      <c r="W6868" s="280" t="s">
        <v>2409</v>
      </c>
      <c r="X6868" s="278" t="s">
        <v>2412</v>
      </c>
      <c r="Y6868" s="160"/>
      <c r="Z6868" s="160"/>
      <c r="AA6868" s="281">
        <v>42.441800000000001</v>
      </c>
      <c r="AB6868" s="281">
        <v>-118.39100000000001</v>
      </c>
      <c r="AC6868" s="280" t="s">
        <v>1674</v>
      </c>
      <c r="AD6868" s="156" t="s">
        <v>1674</v>
      </c>
      <c r="AE6868" s="280"/>
      <c r="AF6868" s="160"/>
      <c r="AG6868" s="156" t="s">
        <v>1649</v>
      </c>
      <c r="AH6868" s="156" t="s">
        <v>1649</v>
      </c>
      <c r="AI6868" s="160"/>
      <c r="AJ6868" s="160"/>
      <c r="AK6868" s="160"/>
      <c r="AL6868" s="160"/>
      <c r="AM6868" s="160"/>
      <c r="AN6868" s="160"/>
      <c r="AO6868" s="160"/>
      <c r="AP6868" s="160"/>
      <c r="AQ6868" s="160"/>
      <c r="AR6868" s="160"/>
      <c r="AS6868" s="160"/>
      <c r="AT6868" s="160"/>
      <c r="AU6868" s="160"/>
      <c r="AV6868" s="160"/>
      <c r="AW6868" s="160"/>
      <c r="AX6868" s="160"/>
      <c r="AY6868" s="160"/>
      <c r="AZ6868" s="160"/>
      <c r="BA6868" s="160"/>
      <c r="BB6868" s="160"/>
      <c r="BC6868" s="280"/>
      <c r="BD6868" s="3"/>
    </row>
    <row r="6869" spans="1:56" s="84" customFormat="1" x14ac:dyDescent="0.25">
      <c r="A6869" s="159"/>
      <c r="B6869" s="5">
        <v>10227</v>
      </c>
      <c r="C6869" s="160"/>
      <c r="D6869" s="160"/>
      <c r="E6869" s="279">
        <v>21</v>
      </c>
      <c r="F6869" s="280" t="s">
        <v>1793</v>
      </c>
      <c r="G6869" s="281">
        <v>2018</v>
      </c>
      <c r="H6869" s="282">
        <v>0.45833333333333298</v>
      </c>
      <c r="I6869" s="281">
        <v>21</v>
      </c>
      <c r="J6869" s="280" t="s">
        <v>1793</v>
      </c>
      <c r="K6869" s="281">
        <v>2018</v>
      </c>
      <c r="L6869" s="6" t="str">
        <f t="shared" si="166"/>
        <v>-21.viii</v>
      </c>
      <c r="M6869" s="282">
        <v>0.6875</v>
      </c>
      <c r="N6869" s="159"/>
      <c r="O6869" s="159"/>
      <c r="P6869" s="441">
        <v>213</v>
      </c>
      <c r="Q6869" s="455"/>
      <c r="R6869" s="441">
        <v>18</v>
      </c>
      <c r="S6869" s="280" t="s">
        <v>3</v>
      </c>
      <c r="T6869" s="280" t="s">
        <v>44</v>
      </c>
      <c r="U6869" s="280" t="s">
        <v>644</v>
      </c>
      <c r="V6869" s="160" t="s">
        <v>1923</v>
      </c>
      <c r="W6869" s="280" t="s">
        <v>2409</v>
      </c>
      <c r="X6869" s="278" t="s">
        <v>2412</v>
      </c>
      <c r="Y6869" s="160"/>
      <c r="Z6869" s="160"/>
      <c r="AA6869" s="281">
        <v>42.441800000000001</v>
      </c>
      <c r="AB6869" s="281">
        <v>-118.39100000000001</v>
      </c>
      <c r="AC6869" s="280" t="s">
        <v>1674</v>
      </c>
      <c r="AD6869" s="156" t="s">
        <v>1674</v>
      </c>
      <c r="AE6869" s="280"/>
      <c r="AF6869" s="160"/>
      <c r="AG6869" s="156" t="s">
        <v>1649</v>
      </c>
      <c r="AH6869" s="156" t="s">
        <v>1649</v>
      </c>
      <c r="AI6869" s="160"/>
      <c r="AJ6869" s="160"/>
      <c r="AK6869" s="160"/>
      <c r="AL6869" s="160"/>
      <c r="AM6869" s="160"/>
      <c r="AN6869" s="160"/>
      <c r="AO6869" s="160"/>
      <c r="AP6869" s="160"/>
      <c r="AQ6869" s="160"/>
      <c r="AR6869" s="160"/>
      <c r="AS6869" s="160"/>
      <c r="AT6869" s="160"/>
      <c r="AU6869" s="160"/>
      <c r="AV6869" s="160"/>
      <c r="AW6869" s="160"/>
      <c r="AX6869" s="160"/>
      <c r="AY6869" s="160"/>
      <c r="AZ6869" s="160"/>
      <c r="BA6869" s="160"/>
      <c r="BB6869" s="160"/>
      <c r="BC6869" s="280"/>
      <c r="BD6869" s="3"/>
    </row>
    <row r="6870" spans="1:56" s="84" customFormat="1" x14ac:dyDescent="0.25">
      <c r="A6870" s="159"/>
      <c r="B6870" s="5">
        <v>10228</v>
      </c>
      <c r="C6870" s="160"/>
      <c r="D6870" s="160"/>
      <c r="E6870" s="279">
        <v>21</v>
      </c>
      <c r="F6870" s="280" t="s">
        <v>1793</v>
      </c>
      <c r="G6870" s="281">
        <v>2018</v>
      </c>
      <c r="H6870" s="282">
        <v>0.45833333333333298</v>
      </c>
      <c r="I6870" s="281">
        <v>21</v>
      </c>
      <c r="J6870" s="280" t="s">
        <v>1793</v>
      </c>
      <c r="K6870" s="281">
        <v>2018</v>
      </c>
      <c r="L6870" s="6" t="str">
        <f t="shared" si="166"/>
        <v>-21.viii</v>
      </c>
      <c r="M6870" s="282">
        <v>0.6875</v>
      </c>
      <c r="N6870" s="159"/>
      <c r="O6870" s="159"/>
      <c r="P6870" s="441">
        <v>213</v>
      </c>
      <c r="Q6870" s="455"/>
      <c r="R6870" s="441">
        <v>19</v>
      </c>
      <c r="S6870" s="280" t="s">
        <v>3</v>
      </c>
      <c r="T6870" s="280" t="s">
        <v>44</v>
      </c>
      <c r="U6870" s="280" t="s">
        <v>644</v>
      </c>
      <c r="V6870" s="160" t="s">
        <v>1923</v>
      </c>
      <c r="W6870" s="280" t="s">
        <v>2409</v>
      </c>
      <c r="X6870" s="278" t="s">
        <v>2412</v>
      </c>
      <c r="Y6870" s="160"/>
      <c r="Z6870" s="160"/>
      <c r="AA6870" s="281">
        <v>42.441800000000001</v>
      </c>
      <c r="AB6870" s="281">
        <v>-118.39100000000001</v>
      </c>
      <c r="AC6870" s="280" t="s">
        <v>1674</v>
      </c>
      <c r="AD6870" s="156" t="s">
        <v>1674</v>
      </c>
      <c r="AE6870" s="280"/>
      <c r="AF6870" s="160"/>
      <c r="AG6870" s="156" t="s">
        <v>1649</v>
      </c>
      <c r="AH6870" s="156" t="s">
        <v>1649</v>
      </c>
      <c r="AI6870" s="160"/>
      <c r="AJ6870" s="160"/>
      <c r="AK6870" s="160"/>
      <c r="AL6870" s="160"/>
      <c r="AM6870" s="160"/>
      <c r="AN6870" s="160"/>
      <c r="AO6870" s="160"/>
      <c r="AP6870" s="160"/>
      <c r="AQ6870" s="160"/>
      <c r="AR6870" s="160"/>
      <c r="AS6870" s="160"/>
      <c r="AT6870" s="160"/>
      <c r="AU6870" s="160"/>
      <c r="AV6870" s="160"/>
      <c r="AW6870" s="160"/>
      <c r="AX6870" s="160"/>
      <c r="AY6870" s="160"/>
      <c r="AZ6870" s="160"/>
      <c r="BA6870" s="160"/>
      <c r="BB6870" s="160"/>
      <c r="BC6870" s="280"/>
      <c r="BD6870" s="3"/>
    </row>
    <row r="6871" spans="1:56" s="84" customFormat="1" x14ac:dyDescent="0.25">
      <c r="A6871" s="159"/>
      <c r="B6871" s="5">
        <v>10229</v>
      </c>
      <c r="C6871" s="160"/>
      <c r="D6871" s="160"/>
      <c r="E6871" s="279">
        <v>21</v>
      </c>
      <c r="F6871" s="280" t="s">
        <v>1793</v>
      </c>
      <c r="G6871" s="281">
        <v>2018</v>
      </c>
      <c r="H6871" s="282">
        <v>0.45833333333333298</v>
      </c>
      <c r="I6871" s="281">
        <v>21</v>
      </c>
      <c r="J6871" s="280" t="s">
        <v>1793</v>
      </c>
      <c r="K6871" s="281">
        <v>2018</v>
      </c>
      <c r="L6871" s="6" t="str">
        <f t="shared" si="166"/>
        <v>-21.viii</v>
      </c>
      <c r="M6871" s="282">
        <v>0.6875</v>
      </c>
      <c r="N6871" s="159"/>
      <c r="O6871" s="159"/>
      <c r="P6871" s="441">
        <v>213</v>
      </c>
      <c r="Q6871" s="455"/>
      <c r="R6871" s="441">
        <v>20</v>
      </c>
      <c r="S6871" s="280" t="s">
        <v>3</v>
      </c>
      <c r="T6871" s="280" t="s">
        <v>44</v>
      </c>
      <c r="U6871" s="280" t="s">
        <v>644</v>
      </c>
      <c r="V6871" s="160" t="s">
        <v>1923</v>
      </c>
      <c r="W6871" s="280" t="s">
        <v>2409</v>
      </c>
      <c r="X6871" s="278" t="s">
        <v>2412</v>
      </c>
      <c r="Y6871" s="160"/>
      <c r="Z6871" s="160"/>
      <c r="AA6871" s="281">
        <v>42.441800000000001</v>
      </c>
      <c r="AB6871" s="281">
        <v>-118.39100000000001</v>
      </c>
      <c r="AC6871" s="280" t="s">
        <v>1674</v>
      </c>
      <c r="AD6871" s="156" t="s">
        <v>1674</v>
      </c>
      <c r="AE6871" s="280"/>
      <c r="AF6871" s="160"/>
      <c r="AG6871" s="156" t="s">
        <v>1649</v>
      </c>
      <c r="AH6871" s="156" t="s">
        <v>1649</v>
      </c>
      <c r="AI6871" s="160"/>
      <c r="AJ6871" s="160"/>
      <c r="AK6871" s="160"/>
      <c r="AL6871" s="160"/>
      <c r="AM6871" s="160"/>
      <c r="AN6871" s="160"/>
      <c r="AO6871" s="160"/>
      <c r="AP6871" s="160"/>
      <c r="AQ6871" s="160"/>
      <c r="AR6871" s="160"/>
      <c r="AS6871" s="160"/>
      <c r="AT6871" s="160"/>
      <c r="AU6871" s="160"/>
      <c r="AV6871" s="160"/>
      <c r="AW6871" s="160"/>
      <c r="AX6871" s="160"/>
      <c r="AY6871" s="160"/>
      <c r="AZ6871" s="160"/>
      <c r="BA6871" s="160"/>
      <c r="BB6871" s="160"/>
      <c r="BC6871" s="280"/>
      <c r="BD6871" s="3"/>
    </row>
    <row r="6872" spans="1:56" s="84" customFormat="1" x14ac:dyDescent="0.25">
      <c r="A6872" s="159"/>
      <c r="B6872" s="5">
        <v>10230</v>
      </c>
      <c r="C6872" s="160"/>
      <c r="D6872" s="160"/>
      <c r="E6872" s="279">
        <v>21</v>
      </c>
      <c r="F6872" s="280" t="s">
        <v>1793</v>
      </c>
      <c r="G6872" s="281">
        <v>2018</v>
      </c>
      <c r="H6872" s="282">
        <v>0.45833333333333298</v>
      </c>
      <c r="I6872" s="280"/>
      <c r="J6872" s="280"/>
      <c r="K6872" s="280"/>
      <c r="L6872" s="6"/>
      <c r="M6872" s="280"/>
      <c r="N6872" s="159"/>
      <c r="O6872" s="159"/>
      <c r="P6872" s="441">
        <v>214</v>
      </c>
      <c r="Q6872" s="455"/>
      <c r="R6872" s="441">
        <v>1</v>
      </c>
      <c r="S6872" s="280" t="s">
        <v>3</v>
      </c>
      <c r="T6872" s="280" t="s">
        <v>44</v>
      </c>
      <c r="U6872" s="280" t="s">
        <v>644</v>
      </c>
      <c r="V6872" s="160" t="s">
        <v>1923</v>
      </c>
      <c r="W6872" s="280" t="s">
        <v>2409</v>
      </c>
      <c r="X6872" s="278" t="s">
        <v>2412</v>
      </c>
      <c r="Y6872" s="160"/>
      <c r="Z6872" s="160"/>
      <c r="AA6872" s="281">
        <v>42.441800000000001</v>
      </c>
      <c r="AB6872" s="281">
        <v>-118.39100000000001</v>
      </c>
      <c r="AC6872" s="280" t="s">
        <v>45</v>
      </c>
      <c r="AD6872" s="3"/>
      <c r="AE6872" s="257" t="s">
        <v>1827</v>
      </c>
      <c r="AF6872" s="160"/>
      <c r="AG6872" s="156" t="s">
        <v>1649</v>
      </c>
      <c r="AH6872" s="156" t="s">
        <v>1649</v>
      </c>
      <c r="AI6872" s="160"/>
      <c r="AJ6872" s="160"/>
      <c r="AK6872" s="160"/>
      <c r="AL6872" s="160"/>
      <c r="AM6872" s="160"/>
      <c r="AN6872" s="160"/>
      <c r="AO6872" s="160"/>
      <c r="AP6872" s="160"/>
      <c r="AQ6872" s="160"/>
      <c r="AR6872" s="160"/>
      <c r="AS6872" s="160"/>
      <c r="AT6872" s="160"/>
      <c r="AU6872" s="160"/>
      <c r="AV6872" s="160"/>
      <c r="AW6872" s="160"/>
      <c r="AX6872" s="160"/>
      <c r="AY6872" s="160"/>
      <c r="AZ6872" s="160"/>
      <c r="BA6872" s="160"/>
      <c r="BB6872" s="160"/>
      <c r="BC6872" s="280" t="s">
        <v>2410</v>
      </c>
      <c r="BD6872" s="3"/>
    </row>
    <row r="6873" spans="1:56" s="84" customFormat="1" x14ac:dyDescent="0.25">
      <c r="A6873" s="159"/>
      <c r="B6873" s="5">
        <v>10231</v>
      </c>
      <c r="C6873" s="160"/>
      <c r="D6873" s="160"/>
      <c r="E6873" s="279">
        <v>21</v>
      </c>
      <c r="F6873" s="280" t="s">
        <v>1793</v>
      </c>
      <c r="G6873" s="281">
        <v>2018</v>
      </c>
      <c r="H6873" s="282">
        <v>0.45833333333333298</v>
      </c>
      <c r="I6873" s="280"/>
      <c r="J6873" s="280"/>
      <c r="K6873" s="280"/>
      <c r="L6873" s="6"/>
      <c r="M6873" s="280"/>
      <c r="N6873" s="159"/>
      <c r="O6873" s="159"/>
      <c r="P6873" s="441">
        <v>214</v>
      </c>
      <c r="Q6873" s="455"/>
      <c r="R6873" s="441">
        <v>2</v>
      </c>
      <c r="S6873" s="280" t="s">
        <v>3</v>
      </c>
      <c r="T6873" s="280" t="s">
        <v>44</v>
      </c>
      <c r="U6873" s="280" t="s">
        <v>644</v>
      </c>
      <c r="V6873" s="160" t="s">
        <v>1923</v>
      </c>
      <c r="W6873" s="280" t="s">
        <v>2409</v>
      </c>
      <c r="X6873" s="278" t="s">
        <v>2412</v>
      </c>
      <c r="Y6873" s="160"/>
      <c r="Z6873" s="160"/>
      <c r="AA6873" s="281">
        <v>42.441800000000001</v>
      </c>
      <c r="AB6873" s="281">
        <v>-118.39100000000001</v>
      </c>
      <c r="AC6873" s="280" t="s">
        <v>45</v>
      </c>
      <c r="AD6873" s="3"/>
      <c r="AE6873" s="257" t="s">
        <v>1827</v>
      </c>
      <c r="AF6873" s="160"/>
      <c r="AG6873" s="156" t="s">
        <v>1649</v>
      </c>
      <c r="AH6873" s="156" t="s">
        <v>1649</v>
      </c>
      <c r="AI6873" s="160"/>
      <c r="AJ6873" s="160"/>
      <c r="AK6873" s="160"/>
      <c r="AL6873" s="160"/>
      <c r="AM6873" s="160"/>
      <c r="AN6873" s="160"/>
      <c r="AO6873" s="160"/>
      <c r="AP6873" s="160"/>
      <c r="AQ6873" s="160"/>
      <c r="AR6873" s="160"/>
      <c r="AS6873" s="160"/>
      <c r="AT6873" s="160"/>
      <c r="AU6873" s="160"/>
      <c r="AV6873" s="160"/>
      <c r="AW6873" s="160"/>
      <c r="AX6873" s="160"/>
      <c r="AY6873" s="160"/>
      <c r="AZ6873" s="160"/>
      <c r="BA6873" s="160"/>
      <c r="BB6873" s="160"/>
      <c r="BC6873" s="280"/>
      <c r="BD6873" s="3"/>
    </row>
    <row r="6874" spans="1:56" s="84" customFormat="1" x14ac:dyDescent="0.25">
      <c r="A6874" s="159"/>
      <c r="B6874" s="5">
        <v>10232</v>
      </c>
      <c r="C6874" s="160"/>
      <c r="D6874" s="160"/>
      <c r="E6874" s="279">
        <v>21</v>
      </c>
      <c r="F6874" s="280" t="s">
        <v>1793</v>
      </c>
      <c r="G6874" s="281">
        <v>2018</v>
      </c>
      <c r="H6874" s="282">
        <v>0.45833333333333298</v>
      </c>
      <c r="I6874" s="280"/>
      <c r="J6874" s="280"/>
      <c r="K6874" s="280"/>
      <c r="L6874" s="6"/>
      <c r="M6874" s="280"/>
      <c r="N6874" s="159"/>
      <c r="O6874" s="159"/>
      <c r="P6874" s="441">
        <v>214</v>
      </c>
      <c r="Q6874" s="455"/>
      <c r="R6874" s="441">
        <v>3</v>
      </c>
      <c r="S6874" s="280" t="s">
        <v>3</v>
      </c>
      <c r="T6874" s="280" t="s">
        <v>44</v>
      </c>
      <c r="U6874" s="280" t="s">
        <v>644</v>
      </c>
      <c r="V6874" s="160" t="s">
        <v>1923</v>
      </c>
      <c r="W6874" s="280" t="s">
        <v>2409</v>
      </c>
      <c r="X6874" s="278" t="s">
        <v>2412</v>
      </c>
      <c r="Y6874" s="160"/>
      <c r="Z6874" s="160"/>
      <c r="AA6874" s="281">
        <v>42.441800000000001</v>
      </c>
      <c r="AB6874" s="281">
        <v>-118.39100000000001</v>
      </c>
      <c r="AC6874" s="280" t="s">
        <v>45</v>
      </c>
      <c r="AD6874" s="3"/>
      <c r="AE6874" s="257" t="s">
        <v>1827</v>
      </c>
      <c r="AF6874" s="160"/>
      <c r="AG6874" s="156" t="s">
        <v>1649</v>
      </c>
      <c r="AH6874" s="156" t="s">
        <v>1649</v>
      </c>
      <c r="AI6874" s="160"/>
      <c r="AJ6874" s="160"/>
      <c r="AK6874" s="160"/>
      <c r="AL6874" s="160"/>
      <c r="AM6874" s="160"/>
      <c r="AN6874" s="160"/>
      <c r="AO6874" s="160"/>
      <c r="AP6874" s="160"/>
      <c r="AQ6874" s="160"/>
      <c r="AR6874" s="160"/>
      <c r="AS6874" s="160"/>
      <c r="AT6874" s="160"/>
      <c r="AU6874" s="160"/>
      <c r="AV6874" s="160"/>
      <c r="AW6874" s="160"/>
      <c r="AX6874" s="160"/>
      <c r="AY6874" s="160"/>
      <c r="AZ6874" s="160"/>
      <c r="BA6874" s="160"/>
      <c r="BB6874" s="160"/>
      <c r="BC6874" s="280"/>
      <c r="BD6874" s="3"/>
    </row>
    <row r="6875" spans="1:56" s="84" customFormat="1" x14ac:dyDescent="0.25">
      <c r="A6875" s="159"/>
      <c r="B6875" s="5">
        <v>10233</v>
      </c>
      <c r="C6875" s="160"/>
      <c r="D6875" s="160"/>
      <c r="E6875" s="279">
        <v>21</v>
      </c>
      <c r="F6875" s="280" t="s">
        <v>1793</v>
      </c>
      <c r="G6875" s="281">
        <v>2018</v>
      </c>
      <c r="H6875" s="282">
        <v>0.45833333333333298</v>
      </c>
      <c r="I6875" s="280"/>
      <c r="J6875" s="280"/>
      <c r="K6875" s="280"/>
      <c r="L6875" s="6"/>
      <c r="M6875" s="280"/>
      <c r="N6875" s="159"/>
      <c r="O6875" s="159"/>
      <c r="P6875" s="441">
        <v>214</v>
      </c>
      <c r="Q6875" s="455"/>
      <c r="R6875" s="441">
        <v>4</v>
      </c>
      <c r="S6875" s="280" t="s">
        <v>3</v>
      </c>
      <c r="T6875" s="280" t="s">
        <v>44</v>
      </c>
      <c r="U6875" s="280" t="s">
        <v>644</v>
      </c>
      <c r="V6875" s="160" t="s">
        <v>1923</v>
      </c>
      <c r="W6875" s="280" t="s">
        <v>2409</v>
      </c>
      <c r="X6875" s="278" t="s">
        <v>2412</v>
      </c>
      <c r="Y6875" s="160"/>
      <c r="Z6875" s="160"/>
      <c r="AA6875" s="281">
        <v>42.441800000000001</v>
      </c>
      <c r="AB6875" s="281">
        <v>-118.39100000000001</v>
      </c>
      <c r="AC6875" s="280" t="s">
        <v>45</v>
      </c>
      <c r="AD6875" s="3"/>
      <c r="AE6875" s="257" t="s">
        <v>1827</v>
      </c>
      <c r="AF6875" s="160"/>
      <c r="AG6875" s="156" t="s">
        <v>1649</v>
      </c>
      <c r="AH6875" s="156" t="s">
        <v>1649</v>
      </c>
      <c r="AI6875" s="160"/>
      <c r="AJ6875" s="160"/>
      <c r="AK6875" s="160"/>
      <c r="AL6875" s="160"/>
      <c r="AM6875" s="160"/>
      <c r="AN6875" s="160"/>
      <c r="AO6875" s="160"/>
      <c r="AP6875" s="160"/>
      <c r="AQ6875" s="160"/>
      <c r="AR6875" s="160"/>
      <c r="AS6875" s="160"/>
      <c r="AT6875" s="160"/>
      <c r="AU6875" s="160"/>
      <c r="AV6875" s="160"/>
      <c r="AW6875" s="160"/>
      <c r="AX6875" s="160"/>
      <c r="AY6875" s="160"/>
      <c r="AZ6875" s="160"/>
      <c r="BA6875" s="160"/>
      <c r="BB6875" s="160"/>
      <c r="BC6875" s="280"/>
      <c r="BD6875" s="3"/>
    </row>
    <row r="6876" spans="1:56" s="84" customFormat="1" x14ac:dyDescent="0.25">
      <c r="A6876" s="159"/>
      <c r="B6876" s="5">
        <v>10234</v>
      </c>
      <c r="C6876" s="160"/>
      <c r="D6876" s="160"/>
      <c r="E6876" s="279">
        <v>21</v>
      </c>
      <c r="F6876" s="280" t="s">
        <v>1793</v>
      </c>
      <c r="G6876" s="281">
        <v>2018</v>
      </c>
      <c r="H6876" s="282">
        <v>0.45833333333333298</v>
      </c>
      <c r="I6876" s="280"/>
      <c r="J6876" s="280"/>
      <c r="K6876" s="280"/>
      <c r="L6876" s="6"/>
      <c r="M6876" s="280"/>
      <c r="N6876" s="159"/>
      <c r="O6876" s="159"/>
      <c r="P6876" s="441">
        <v>214</v>
      </c>
      <c r="Q6876" s="455"/>
      <c r="R6876" s="441">
        <v>5</v>
      </c>
      <c r="S6876" s="280" t="s">
        <v>3</v>
      </c>
      <c r="T6876" s="280" t="s">
        <v>44</v>
      </c>
      <c r="U6876" s="280" t="s">
        <v>644</v>
      </c>
      <c r="V6876" s="160" t="s">
        <v>1923</v>
      </c>
      <c r="W6876" s="280" t="s">
        <v>2409</v>
      </c>
      <c r="X6876" s="278" t="s">
        <v>2412</v>
      </c>
      <c r="Y6876" s="160"/>
      <c r="Z6876" s="160"/>
      <c r="AA6876" s="281">
        <v>42.441800000000001</v>
      </c>
      <c r="AB6876" s="281">
        <v>-118.39100000000001</v>
      </c>
      <c r="AC6876" s="280" t="s">
        <v>45</v>
      </c>
      <c r="AD6876" s="3"/>
      <c r="AE6876" s="257" t="s">
        <v>1827</v>
      </c>
      <c r="AF6876" s="160"/>
      <c r="AG6876" s="156" t="s">
        <v>1649</v>
      </c>
      <c r="AH6876" s="156" t="s">
        <v>1649</v>
      </c>
      <c r="AI6876" s="160"/>
      <c r="AJ6876" s="160"/>
      <c r="AK6876" s="160"/>
      <c r="AL6876" s="160"/>
      <c r="AM6876" s="160"/>
      <c r="AN6876" s="160"/>
      <c r="AO6876" s="160"/>
      <c r="AP6876" s="160"/>
      <c r="AQ6876" s="160"/>
      <c r="AR6876" s="160"/>
      <c r="AS6876" s="160"/>
      <c r="AT6876" s="160"/>
      <c r="AU6876" s="160"/>
      <c r="AV6876" s="160"/>
      <c r="AW6876" s="160"/>
      <c r="AX6876" s="160"/>
      <c r="AY6876" s="160"/>
      <c r="AZ6876" s="160"/>
      <c r="BA6876" s="160"/>
      <c r="BB6876" s="160"/>
      <c r="BC6876" s="280"/>
      <c r="BD6876" s="3"/>
    </row>
    <row r="6877" spans="1:56" s="84" customFormat="1" x14ac:dyDescent="0.25">
      <c r="A6877" s="159"/>
      <c r="B6877" s="5">
        <v>10235</v>
      </c>
      <c r="C6877" s="160"/>
      <c r="D6877" s="160"/>
      <c r="E6877" s="279">
        <v>21</v>
      </c>
      <c r="F6877" s="280" t="s">
        <v>1793</v>
      </c>
      <c r="G6877" s="281">
        <v>2018</v>
      </c>
      <c r="H6877" s="282">
        <v>0.52083333333333304</v>
      </c>
      <c r="I6877" s="280"/>
      <c r="J6877" s="280"/>
      <c r="K6877" s="280"/>
      <c r="L6877" s="6"/>
      <c r="M6877" s="280"/>
      <c r="N6877" s="159"/>
      <c r="O6877" s="159"/>
      <c r="P6877" s="441">
        <v>215</v>
      </c>
      <c r="Q6877" s="455"/>
      <c r="R6877" s="441">
        <v>1</v>
      </c>
      <c r="S6877" s="280" t="s">
        <v>3</v>
      </c>
      <c r="T6877" s="280" t="s">
        <v>44</v>
      </c>
      <c r="U6877" s="280" t="s">
        <v>644</v>
      </c>
      <c r="V6877" s="160" t="s">
        <v>1923</v>
      </c>
      <c r="W6877" s="280" t="s">
        <v>2223</v>
      </c>
      <c r="X6877" s="280" t="s">
        <v>2223</v>
      </c>
      <c r="Y6877" s="160"/>
      <c r="Z6877" s="160"/>
      <c r="AA6877" s="281">
        <v>42.401000000000003</v>
      </c>
      <c r="AB6877" s="281">
        <v>-118.3616</v>
      </c>
      <c r="AC6877" s="280" t="s">
        <v>45</v>
      </c>
      <c r="AD6877" s="3"/>
      <c r="AE6877" s="257" t="s">
        <v>2266</v>
      </c>
      <c r="AF6877" s="160"/>
      <c r="AG6877" s="156" t="s">
        <v>1649</v>
      </c>
      <c r="AH6877" s="156" t="s">
        <v>1649</v>
      </c>
      <c r="AI6877" s="160"/>
      <c r="AJ6877" s="160"/>
      <c r="AK6877" s="160"/>
      <c r="AL6877" s="160"/>
      <c r="AM6877" s="160"/>
      <c r="AN6877" s="160"/>
      <c r="AO6877" s="160"/>
      <c r="AP6877" s="160"/>
      <c r="AQ6877" s="160"/>
      <c r="AR6877" s="160"/>
      <c r="AS6877" s="160"/>
      <c r="AT6877" s="160"/>
      <c r="AU6877" s="160"/>
      <c r="AV6877" s="160"/>
      <c r="AW6877" s="160"/>
      <c r="AX6877" s="160"/>
      <c r="AY6877" s="160"/>
      <c r="AZ6877" s="160"/>
      <c r="BA6877" s="160"/>
      <c r="BB6877" s="160"/>
      <c r="BC6877" s="280" t="s">
        <v>2411</v>
      </c>
      <c r="BD6877" s="3"/>
    </row>
    <row r="6878" spans="1:56" s="84" customFormat="1" x14ac:dyDescent="0.25">
      <c r="A6878" s="159"/>
      <c r="B6878" s="5">
        <v>10236</v>
      </c>
      <c r="C6878" s="160"/>
      <c r="D6878" s="160"/>
      <c r="E6878" s="279">
        <v>21</v>
      </c>
      <c r="F6878" s="280" t="s">
        <v>1793</v>
      </c>
      <c r="G6878" s="281">
        <v>2018</v>
      </c>
      <c r="H6878" s="282">
        <v>0.52083333333333304</v>
      </c>
      <c r="I6878" s="280"/>
      <c r="J6878" s="280"/>
      <c r="K6878" s="280"/>
      <c r="L6878" s="6"/>
      <c r="M6878" s="280"/>
      <c r="N6878" s="159"/>
      <c r="O6878" s="159"/>
      <c r="P6878" s="441">
        <v>215</v>
      </c>
      <c r="Q6878" s="455"/>
      <c r="R6878" s="441">
        <v>2</v>
      </c>
      <c r="S6878" s="280" t="s">
        <v>3</v>
      </c>
      <c r="T6878" s="280" t="s">
        <v>44</v>
      </c>
      <c r="U6878" s="280" t="s">
        <v>644</v>
      </c>
      <c r="V6878" s="160" t="s">
        <v>1923</v>
      </c>
      <c r="W6878" s="280" t="s">
        <v>2223</v>
      </c>
      <c r="X6878" s="280" t="s">
        <v>2223</v>
      </c>
      <c r="Y6878" s="160"/>
      <c r="Z6878" s="160"/>
      <c r="AA6878" s="281">
        <v>42.401000000000003</v>
      </c>
      <c r="AB6878" s="281">
        <v>-118.3616</v>
      </c>
      <c r="AC6878" s="280" t="s">
        <v>45</v>
      </c>
      <c r="AD6878" s="3"/>
      <c r="AE6878" s="257" t="s">
        <v>2266</v>
      </c>
      <c r="AF6878" s="160"/>
      <c r="AG6878" s="156" t="s">
        <v>1649</v>
      </c>
      <c r="AH6878" s="156" t="s">
        <v>1649</v>
      </c>
      <c r="AI6878" s="160"/>
      <c r="AJ6878" s="160"/>
      <c r="AK6878" s="160"/>
      <c r="AL6878" s="160"/>
      <c r="AM6878" s="160"/>
      <c r="AN6878" s="160"/>
      <c r="AO6878" s="160"/>
      <c r="AP6878" s="160"/>
      <c r="AQ6878" s="160"/>
      <c r="AR6878" s="160"/>
      <c r="AS6878" s="160"/>
      <c r="AT6878" s="160"/>
      <c r="AU6878" s="160"/>
      <c r="AV6878" s="160"/>
      <c r="AW6878" s="160"/>
      <c r="AX6878" s="160"/>
      <c r="AY6878" s="160"/>
      <c r="AZ6878" s="160"/>
      <c r="BA6878" s="160"/>
      <c r="BB6878" s="160"/>
      <c r="BC6878" s="280"/>
      <c r="BD6878" s="3"/>
    </row>
    <row r="6879" spans="1:56" s="84" customFormat="1" x14ac:dyDescent="0.25">
      <c r="A6879" s="159"/>
      <c r="B6879" s="5">
        <v>10237</v>
      </c>
      <c r="C6879" s="160"/>
      <c r="D6879" s="160"/>
      <c r="E6879" s="279">
        <v>21</v>
      </c>
      <c r="F6879" s="280" t="s">
        <v>1793</v>
      </c>
      <c r="G6879" s="281">
        <v>2018</v>
      </c>
      <c r="H6879" s="282">
        <v>0.52083333333333304</v>
      </c>
      <c r="I6879" s="280"/>
      <c r="J6879" s="280"/>
      <c r="K6879" s="280"/>
      <c r="L6879" s="6"/>
      <c r="M6879" s="280"/>
      <c r="N6879" s="159"/>
      <c r="O6879" s="159"/>
      <c r="P6879" s="441">
        <v>215</v>
      </c>
      <c r="Q6879" s="455"/>
      <c r="R6879" s="441">
        <v>3</v>
      </c>
      <c r="S6879" s="280" t="s">
        <v>3</v>
      </c>
      <c r="T6879" s="280" t="s">
        <v>44</v>
      </c>
      <c r="U6879" s="280" t="s">
        <v>644</v>
      </c>
      <c r="V6879" s="160" t="s">
        <v>1923</v>
      </c>
      <c r="W6879" s="280" t="s">
        <v>2223</v>
      </c>
      <c r="X6879" s="280" t="s">
        <v>2223</v>
      </c>
      <c r="Y6879" s="160"/>
      <c r="Z6879" s="160"/>
      <c r="AA6879" s="281">
        <v>42.401000000000003</v>
      </c>
      <c r="AB6879" s="281">
        <v>-118.3616</v>
      </c>
      <c r="AC6879" s="280" t="s">
        <v>45</v>
      </c>
      <c r="AD6879" s="3"/>
      <c r="AE6879" s="257" t="s">
        <v>2266</v>
      </c>
      <c r="AF6879" s="160"/>
      <c r="AG6879" s="156" t="s">
        <v>1649</v>
      </c>
      <c r="AH6879" s="156" t="s">
        <v>1649</v>
      </c>
      <c r="AI6879" s="160"/>
      <c r="AJ6879" s="160"/>
      <c r="AK6879" s="160"/>
      <c r="AL6879" s="160"/>
      <c r="AM6879" s="160"/>
      <c r="AN6879" s="160"/>
      <c r="AO6879" s="160"/>
      <c r="AP6879" s="160"/>
      <c r="AQ6879" s="160"/>
      <c r="AR6879" s="160"/>
      <c r="AS6879" s="160"/>
      <c r="AT6879" s="160"/>
      <c r="AU6879" s="160"/>
      <c r="AV6879" s="160"/>
      <c r="AW6879" s="160"/>
      <c r="AX6879" s="160"/>
      <c r="AY6879" s="160"/>
      <c r="AZ6879" s="160"/>
      <c r="BA6879" s="160"/>
      <c r="BB6879" s="160"/>
      <c r="BC6879" s="280"/>
      <c r="BD6879" s="3"/>
    </row>
    <row r="6880" spans="1:56" s="84" customFormat="1" x14ac:dyDescent="0.25">
      <c r="A6880" s="159"/>
      <c r="B6880" s="5">
        <v>10238</v>
      </c>
      <c r="C6880" s="160"/>
      <c r="D6880" s="160"/>
      <c r="E6880" s="279">
        <v>21</v>
      </c>
      <c r="F6880" s="280" t="s">
        <v>1793</v>
      </c>
      <c r="G6880" s="281">
        <v>2018</v>
      </c>
      <c r="H6880" s="282">
        <v>0.52083333333333304</v>
      </c>
      <c r="I6880" s="280"/>
      <c r="J6880" s="280"/>
      <c r="K6880" s="280"/>
      <c r="L6880" s="6"/>
      <c r="M6880" s="280"/>
      <c r="N6880" s="159"/>
      <c r="O6880" s="159"/>
      <c r="P6880" s="441">
        <v>215</v>
      </c>
      <c r="Q6880" s="455"/>
      <c r="R6880" s="441">
        <v>4</v>
      </c>
      <c r="S6880" s="280" t="s">
        <v>3</v>
      </c>
      <c r="T6880" s="280" t="s">
        <v>44</v>
      </c>
      <c r="U6880" s="280" t="s">
        <v>644</v>
      </c>
      <c r="V6880" s="160" t="s">
        <v>1923</v>
      </c>
      <c r="W6880" s="280" t="s">
        <v>2223</v>
      </c>
      <c r="X6880" s="280" t="s">
        <v>2223</v>
      </c>
      <c r="Y6880" s="160"/>
      <c r="Z6880" s="160"/>
      <c r="AA6880" s="281">
        <v>42.401000000000003</v>
      </c>
      <c r="AB6880" s="281">
        <v>-118.3616</v>
      </c>
      <c r="AC6880" s="280" t="s">
        <v>45</v>
      </c>
      <c r="AD6880" s="3"/>
      <c r="AE6880" s="257" t="s">
        <v>2266</v>
      </c>
      <c r="AF6880" s="160"/>
      <c r="AG6880" s="156" t="s">
        <v>1649</v>
      </c>
      <c r="AH6880" s="156" t="s">
        <v>1649</v>
      </c>
      <c r="AI6880" s="160"/>
      <c r="AJ6880" s="160"/>
      <c r="AK6880" s="160"/>
      <c r="AL6880" s="160"/>
      <c r="AM6880" s="160"/>
      <c r="AN6880" s="160"/>
      <c r="AO6880" s="160"/>
      <c r="AP6880" s="160"/>
      <c r="AQ6880" s="160"/>
      <c r="AR6880" s="160"/>
      <c r="AS6880" s="160"/>
      <c r="AT6880" s="160"/>
      <c r="AU6880" s="160"/>
      <c r="AV6880" s="160"/>
      <c r="AW6880" s="160"/>
      <c r="AX6880" s="160"/>
      <c r="AY6880" s="160"/>
      <c r="AZ6880" s="160"/>
      <c r="BA6880" s="160"/>
      <c r="BB6880" s="160"/>
      <c r="BC6880" s="280"/>
      <c r="BD6880" s="3"/>
    </row>
    <row r="6881" spans="1:56" s="84" customFormat="1" x14ac:dyDescent="0.25">
      <c r="A6881" s="145"/>
      <c r="B6881" s="5">
        <v>10239</v>
      </c>
      <c r="E6881" s="283">
        <v>21</v>
      </c>
      <c r="F6881" s="284" t="s">
        <v>1793</v>
      </c>
      <c r="G6881" s="285">
        <v>2018</v>
      </c>
      <c r="H6881" s="286">
        <v>0.52083333333333304</v>
      </c>
      <c r="L6881" s="6"/>
      <c r="N6881" s="145"/>
      <c r="O6881" s="145"/>
      <c r="P6881" s="442">
        <v>215</v>
      </c>
      <c r="Q6881" s="434"/>
      <c r="R6881" s="442">
        <v>5</v>
      </c>
      <c r="S6881" s="284" t="s">
        <v>3</v>
      </c>
      <c r="T6881" s="284" t="s">
        <v>44</v>
      </c>
      <c r="U6881" s="284" t="s">
        <v>644</v>
      </c>
      <c r="V6881" s="160" t="s">
        <v>1923</v>
      </c>
      <c r="W6881" s="284" t="s">
        <v>2223</v>
      </c>
      <c r="X6881" s="284" t="s">
        <v>2223</v>
      </c>
      <c r="AA6881" s="285">
        <v>42.401000000000003</v>
      </c>
      <c r="AB6881" s="285">
        <v>-118.3616</v>
      </c>
      <c r="AC6881" s="284" t="s">
        <v>45</v>
      </c>
      <c r="AD6881" s="3"/>
      <c r="AE6881" s="287" t="s">
        <v>2266</v>
      </c>
      <c r="AG6881" s="156" t="s">
        <v>1649</v>
      </c>
      <c r="AH6881" s="156" t="s">
        <v>1649</v>
      </c>
      <c r="BC6881" s="284"/>
      <c r="BD6881" s="3"/>
    </row>
    <row r="6882" spans="1:56" s="84" customFormat="1" x14ac:dyDescent="0.25">
      <c r="A6882" s="145"/>
      <c r="B6882" s="5">
        <v>10240</v>
      </c>
      <c r="E6882" s="283">
        <v>21</v>
      </c>
      <c r="F6882" s="284" t="s">
        <v>1793</v>
      </c>
      <c r="G6882" s="285">
        <v>2018</v>
      </c>
      <c r="H6882" s="286">
        <v>0.57291666666666696</v>
      </c>
      <c r="L6882" s="6"/>
      <c r="N6882" s="145"/>
      <c r="O6882" s="145"/>
      <c r="P6882" s="442">
        <v>216</v>
      </c>
      <c r="Q6882" s="434"/>
      <c r="R6882" s="442">
        <v>1</v>
      </c>
      <c r="S6882" s="284" t="s">
        <v>3</v>
      </c>
      <c r="T6882" s="284" t="s">
        <v>44</v>
      </c>
      <c r="U6882" s="284" t="s">
        <v>644</v>
      </c>
      <c r="V6882" s="160" t="s">
        <v>1923</v>
      </c>
      <c r="W6882" s="284" t="s">
        <v>2223</v>
      </c>
      <c r="X6882" s="284" t="s">
        <v>2223</v>
      </c>
      <c r="AA6882" s="285">
        <v>42.401000000000003</v>
      </c>
      <c r="AB6882" s="285">
        <v>-118.34569999999999</v>
      </c>
      <c r="AC6882" s="284" t="s">
        <v>45</v>
      </c>
      <c r="AD6882" s="3"/>
      <c r="AE6882" s="287" t="s">
        <v>1970</v>
      </c>
      <c r="AG6882" s="156" t="s">
        <v>1649</v>
      </c>
      <c r="AH6882" s="156" t="s">
        <v>1649</v>
      </c>
      <c r="BC6882" s="284" t="s">
        <v>2414</v>
      </c>
      <c r="BD6882" s="3"/>
    </row>
    <row r="6883" spans="1:56" s="84" customFormat="1" x14ac:dyDescent="0.25">
      <c r="A6883" s="145"/>
      <c r="B6883" s="5">
        <v>10241</v>
      </c>
      <c r="E6883" s="283">
        <v>21</v>
      </c>
      <c r="F6883" s="284" t="s">
        <v>1793</v>
      </c>
      <c r="G6883" s="285">
        <v>2018</v>
      </c>
      <c r="H6883" s="286">
        <v>0.57291666666666696</v>
      </c>
      <c r="L6883" s="6"/>
      <c r="N6883" s="145"/>
      <c r="O6883" s="145"/>
      <c r="P6883" s="442">
        <v>216</v>
      </c>
      <c r="Q6883" s="434"/>
      <c r="R6883" s="442">
        <v>2</v>
      </c>
      <c r="S6883" s="284" t="s">
        <v>3</v>
      </c>
      <c r="T6883" s="284" t="s">
        <v>44</v>
      </c>
      <c r="U6883" s="284" t="s">
        <v>644</v>
      </c>
      <c r="V6883" s="160" t="s">
        <v>1923</v>
      </c>
      <c r="W6883" s="284" t="s">
        <v>2223</v>
      </c>
      <c r="X6883" s="284" t="s">
        <v>2223</v>
      </c>
      <c r="AA6883" s="285">
        <v>42.401000000000003</v>
      </c>
      <c r="AB6883" s="285">
        <v>-118.34569999999999</v>
      </c>
      <c r="AC6883" s="284" t="s">
        <v>45</v>
      </c>
      <c r="AD6883" s="3"/>
      <c r="AE6883" s="287" t="s">
        <v>1970</v>
      </c>
      <c r="AG6883" s="156" t="s">
        <v>1649</v>
      </c>
      <c r="AH6883" s="156" t="s">
        <v>1649</v>
      </c>
      <c r="BC6883" s="284"/>
      <c r="BD6883" s="3"/>
    </row>
    <row r="6884" spans="1:56" s="84" customFormat="1" x14ac:dyDescent="0.25">
      <c r="A6884" s="145"/>
      <c r="B6884" s="5">
        <v>10242</v>
      </c>
      <c r="E6884" s="283">
        <v>21</v>
      </c>
      <c r="F6884" s="284" t="s">
        <v>1793</v>
      </c>
      <c r="G6884" s="285">
        <v>2018</v>
      </c>
      <c r="H6884" s="286">
        <v>0.57291666666666696</v>
      </c>
      <c r="L6884" s="6"/>
      <c r="N6884" s="145"/>
      <c r="O6884" s="145"/>
      <c r="P6884" s="442">
        <v>217</v>
      </c>
      <c r="Q6884" s="434"/>
      <c r="R6884" s="442">
        <v>1</v>
      </c>
      <c r="S6884" s="284" t="s">
        <v>3</v>
      </c>
      <c r="T6884" s="284" t="s">
        <v>44</v>
      </c>
      <c r="U6884" s="284" t="s">
        <v>644</v>
      </c>
      <c r="V6884" s="160" t="s">
        <v>1923</v>
      </c>
      <c r="W6884" s="284" t="s">
        <v>2223</v>
      </c>
      <c r="X6884" s="284" t="s">
        <v>2223</v>
      </c>
      <c r="AA6884" s="285">
        <v>42.401000000000003</v>
      </c>
      <c r="AB6884" s="285">
        <v>-118.34569999999999</v>
      </c>
      <c r="AC6884" s="284" t="s">
        <v>45</v>
      </c>
      <c r="AD6884" s="3"/>
      <c r="AE6884" s="287" t="s">
        <v>2267</v>
      </c>
      <c r="AG6884" s="156" t="s">
        <v>1649</v>
      </c>
      <c r="AH6884" s="156" t="s">
        <v>1649</v>
      </c>
      <c r="BC6884" s="284"/>
      <c r="BD6884" s="86"/>
    </row>
    <row r="6885" spans="1:56" s="84" customFormat="1" x14ac:dyDescent="0.25">
      <c r="A6885" s="145"/>
      <c r="B6885" s="5">
        <v>10243</v>
      </c>
      <c r="E6885" s="283">
        <v>21</v>
      </c>
      <c r="F6885" s="284" t="s">
        <v>1793</v>
      </c>
      <c r="G6885" s="285">
        <v>2018</v>
      </c>
      <c r="H6885" s="286">
        <v>0.58333333333333304</v>
      </c>
      <c r="L6885" s="6"/>
      <c r="N6885" s="145"/>
      <c r="O6885" s="145"/>
      <c r="P6885" s="442">
        <v>218</v>
      </c>
      <c r="Q6885" s="434"/>
      <c r="R6885" s="442">
        <v>1</v>
      </c>
      <c r="S6885" s="284" t="s">
        <v>3</v>
      </c>
      <c r="T6885" s="284" t="s">
        <v>44</v>
      </c>
      <c r="U6885" s="284" t="s">
        <v>644</v>
      </c>
      <c r="V6885" s="160" t="s">
        <v>1923</v>
      </c>
      <c r="W6885" s="284" t="s">
        <v>2223</v>
      </c>
      <c r="X6885" s="284" t="s">
        <v>2223</v>
      </c>
      <c r="AA6885" s="285">
        <v>42.395200000000003</v>
      </c>
      <c r="AB6885" s="285">
        <v>-118.3432</v>
      </c>
      <c r="AC6885" s="284" t="s">
        <v>45</v>
      </c>
      <c r="AD6885" s="3"/>
      <c r="AE6885" s="287" t="s">
        <v>1970</v>
      </c>
      <c r="AG6885" s="156" t="s">
        <v>1649</v>
      </c>
      <c r="AH6885" s="156" t="s">
        <v>1649</v>
      </c>
      <c r="BC6885" s="284" t="s">
        <v>2415</v>
      </c>
      <c r="BD6885" s="86"/>
    </row>
    <row r="6886" spans="1:56" s="84" customFormat="1" x14ac:dyDescent="0.25">
      <c r="A6886" s="145"/>
      <c r="B6886" s="5">
        <v>10244</v>
      </c>
      <c r="E6886" s="283">
        <v>21</v>
      </c>
      <c r="F6886" s="284" t="s">
        <v>1793</v>
      </c>
      <c r="G6886" s="285">
        <v>2018</v>
      </c>
      <c r="H6886" s="286">
        <v>0.58333333333333304</v>
      </c>
      <c r="L6886" s="6"/>
      <c r="N6886" s="145"/>
      <c r="O6886" s="145"/>
      <c r="P6886" s="442">
        <v>218</v>
      </c>
      <c r="Q6886" s="434"/>
      <c r="R6886" s="442">
        <v>2</v>
      </c>
      <c r="S6886" s="284" t="s">
        <v>3</v>
      </c>
      <c r="T6886" s="284" t="s">
        <v>44</v>
      </c>
      <c r="U6886" s="284" t="s">
        <v>644</v>
      </c>
      <c r="V6886" s="160" t="s">
        <v>1923</v>
      </c>
      <c r="W6886" s="284" t="s">
        <v>2223</v>
      </c>
      <c r="X6886" s="284" t="s">
        <v>2223</v>
      </c>
      <c r="AA6886" s="285">
        <v>42.395200000000003</v>
      </c>
      <c r="AB6886" s="285">
        <v>-118.3432</v>
      </c>
      <c r="AC6886" s="284" t="s">
        <v>45</v>
      </c>
      <c r="AD6886" s="3"/>
      <c r="AE6886" s="287" t="s">
        <v>1970</v>
      </c>
      <c r="AG6886" s="156" t="s">
        <v>1649</v>
      </c>
      <c r="AH6886" s="156" t="s">
        <v>1649</v>
      </c>
      <c r="BC6886" s="284"/>
      <c r="BD6886" s="3"/>
    </row>
    <row r="6887" spans="1:56" s="84" customFormat="1" x14ac:dyDescent="0.25">
      <c r="A6887" s="145"/>
      <c r="B6887" s="5">
        <v>10245</v>
      </c>
      <c r="E6887" s="283">
        <v>21</v>
      </c>
      <c r="F6887" s="284" t="s">
        <v>1793</v>
      </c>
      <c r="G6887" s="285">
        <v>2018</v>
      </c>
      <c r="H6887" s="286">
        <v>0.58333333333333304</v>
      </c>
      <c r="L6887" s="6"/>
      <c r="N6887" s="145"/>
      <c r="O6887" s="145"/>
      <c r="P6887" s="442">
        <v>218</v>
      </c>
      <c r="Q6887" s="434"/>
      <c r="R6887" s="442">
        <v>3</v>
      </c>
      <c r="S6887" s="284" t="s">
        <v>3</v>
      </c>
      <c r="T6887" s="284" t="s">
        <v>44</v>
      </c>
      <c r="U6887" s="284" t="s">
        <v>644</v>
      </c>
      <c r="V6887" s="160" t="s">
        <v>1923</v>
      </c>
      <c r="W6887" s="284" t="s">
        <v>2223</v>
      </c>
      <c r="X6887" s="284" t="s">
        <v>2223</v>
      </c>
      <c r="AA6887" s="285">
        <v>42.395200000000003</v>
      </c>
      <c r="AB6887" s="285">
        <v>-118.3432</v>
      </c>
      <c r="AC6887" s="284" t="s">
        <v>45</v>
      </c>
      <c r="AD6887" s="3"/>
      <c r="AE6887" s="287" t="s">
        <v>1970</v>
      </c>
      <c r="AG6887" s="156" t="s">
        <v>1649</v>
      </c>
      <c r="AH6887" s="156" t="s">
        <v>1649</v>
      </c>
      <c r="BC6887" s="284"/>
      <c r="BD6887" s="3"/>
    </row>
    <row r="6888" spans="1:56" s="84" customFormat="1" x14ac:dyDescent="0.25">
      <c r="A6888" s="145"/>
      <c r="B6888" s="5">
        <v>10246</v>
      </c>
      <c r="E6888" s="283">
        <v>21</v>
      </c>
      <c r="F6888" s="284" t="s">
        <v>1793</v>
      </c>
      <c r="G6888" s="285">
        <v>2018</v>
      </c>
      <c r="H6888" s="286">
        <v>0.58333333333333304</v>
      </c>
      <c r="L6888" s="6"/>
      <c r="N6888" s="145"/>
      <c r="O6888" s="145"/>
      <c r="P6888" s="442">
        <v>218</v>
      </c>
      <c r="Q6888" s="434"/>
      <c r="R6888" s="442">
        <v>4</v>
      </c>
      <c r="S6888" s="284" t="s">
        <v>3</v>
      </c>
      <c r="T6888" s="284" t="s">
        <v>44</v>
      </c>
      <c r="U6888" s="284" t="s">
        <v>644</v>
      </c>
      <c r="V6888" s="160" t="s">
        <v>1923</v>
      </c>
      <c r="W6888" s="284" t="s">
        <v>2223</v>
      </c>
      <c r="X6888" s="284" t="s">
        <v>2223</v>
      </c>
      <c r="AA6888" s="285">
        <v>42.395200000000003</v>
      </c>
      <c r="AB6888" s="285">
        <v>-118.3432</v>
      </c>
      <c r="AC6888" s="284" t="s">
        <v>45</v>
      </c>
      <c r="AD6888" s="3"/>
      <c r="AE6888" s="287" t="s">
        <v>1970</v>
      </c>
      <c r="AG6888" s="156" t="s">
        <v>1649</v>
      </c>
      <c r="AH6888" s="156" t="s">
        <v>1649</v>
      </c>
      <c r="BC6888" s="284"/>
      <c r="BD6888" s="3"/>
    </row>
    <row r="6889" spans="1:56" s="84" customFormat="1" x14ac:dyDescent="0.25">
      <c r="A6889" s="145"/>
      <c r="B6889" s="5">
        <v>10247</v>
      </c>
      <c r="E6889" s="283">
        <v>21</v>
      </c>
      <c r="F6889" s="284" t="s">
        <v>1793</v>
      </c>
      <c r="G6889" s="285">
        <v>2018</v>
      </c>
      <c r="H6889" s="286">
        <v>0.58333333333333304</v>
      </c>
      <c r="L6889" s="6"/>
      <c r="N6889" s="145"/>
      <c r="O6889" s="145"/>
      <c r="P6889" s="442">
        <v>219</v>
      </c>
      <c r="Q6889" s="434"/>
      <c r="R6889" s="442">
        <v>5</v>
      </c>
      <c r="S6889" s="284" t="s">
        <v>3</v>
      </c>
      <c r="T6889" s="284" t="s">
        <v>44</v>
      </c>
      <c r="U6889" s="284" t="s">
        <v>644</v>
      </c>
      <c r="V6889" s="160" t="s">
        <v>1923</v>
      </c>
      <c r="W6889" s="284" t="s">
        <v>2224</v>
      </c>
      <c r="X6889" s="284" t="s">
        <v>2224</v>
      </c>
      <c r="AA6889" s="285">
        <v>42.641500000000001</v>
      </c>
      <c r="AB6889" s="285">
        <v>-118.57989999999999</v>
      </c>
      <c r="AC6889" s="284" t="s">
        <v>45</v>
      </c>
      <c r="AD6889" s="3"/>
      <c r="AE6889" s="287" t="s">
        <v>2413</v>
      </c>
      <c r="AG6889" s="156" t="s">
        <v>1649</v>
      </c>
      <c r="AH6889" s="156" t="s">
        <v>1649</v>
      </c>
      <c r="BC6889" s="284"/>
      <c r="BD6889" s="3"/>
    </row>
    <row r="6890" spans="1:56" s="84" customFormat="1" x14ac:dyDescent="0.25">
      <c r="A6890" s="145"/>
      <c r="B6890" s="5">
        <v>10248</v>
      </c>
      <c r="E6890" s="283">
        <v>21</v>
      </c>
      <c r="F6890" s="284" t="s">
        <v>1793</v>
      </c>
      <c r="G6890" s="285">
        <v>2018</v>
      </c>
      <c r="H6890" s="286">
        <v>0.59375</v>
      </c>
      <c r="L6890" s="6"/>
      <c r="N6890" s="145"/>
      <c r="O6890" s="145"/>
      <c r="P6890" s="442">
        <v>220</v>
      </c>
      <c r="Q6890" s="434"/>
      <c r="R6890" s="442">
        <v>1</v>
      </c>
      <c r="S6890" s="284" t="s">
        <v>3</v>
      </c>
      <c r="T6890" s="284" t="s">
        <v>44</v>
      </c>
      <c r="U6890" s="284" t="s">
        <v>644</v>
      </c>
      <c r="V6890" s="160" t="s">
        <v>1923</v>
      </c>
      <c r="W6890" s="284" t="s">
        <v>2223</v>
      </c>
      <c r="X6890" s="284" t="s">
        <v>2223</v>
      </c>
      <c r="AA6890" s="285">
        <v>42.392800000000001</v>
      </c>
      <c r="AB6890" s="285">
        <v>-118.34220000000001</v>
      </c>
      <c r="AC6890" s="284" t="s">
        <v>45</v>
      </c>
      <c r="AD6890" s="3"/>
      <c r="AE6890" s="287" t="s">
        <v>2268</v>
      </c>
      <c r="AG6890" s="156" t="s">
        <v>1649</v>
      </c>
      <c r="AH6890" s="156" t="s">
        <v>1649</v>
      </c>
      <c r="BC6890" s="284" t="s">
        <v>2416</v>
      </c>
      <c r="BD6890" s="3"/>
    </row>
    <row r="6891" spans="1:56" s="84" customFormat="1" x14ac:dyDescent="0.25">
      <c r="A6891" s="145"/>
      <c r="B6891" s="5">
        <v>10249</v>
      </c>
      <c r="E6891" s="283">
        <v>21</v>
      </c>
      <c r="F6891" s="284" t="s">
        <v>1793</v>
      </c>
      <c r="G6891" s="285">
        <v>2018</v>
      </c>
      <c r="H6891" s="286">
        <v>0.59375</v>
      </c>
      <c r="L6891" s="6"/>
      <c r="N6891" s="145"/>
      <c r="O6891" s="145"/>
      <c r="P6891" s="442">
        <v>220</v>
      </c>
      <c r="Q6891" s="434"/>
      <c r="R6891" s="442">
        <v>2</v>
      </c>
      <c r="S6891" s="284" t="s">
        <v>3</v>
      </c>
      <c r="T6891" s="284" t="s">
        <v>44</v>
      </c>
      <c r="U6891" s="284" t="s">
        <v>644</v>
      </c>
      <c r="V6891" s="160" t="s">
        <v>1923</v>
      </c>
      <c r="W6891" s="284" t="s">
        <v>2223</v>
      </c>
      <c r="X6891" s="284" t="s">
        <v>2223</v>
      </c>
      <c r="AA6891" s="285">
        <v>42.392800000000001</v>
      </c>
      <c r="AB6891" s="285">
        <v>-118.34220000000001</v>
      </c>
      <c r="AC6891" s="284" t="s">
        <v>45</v>
      </c>
      <c r="AD6891" s="3"/>
      <c r="AE6891" s="287" t="s">
        <v>2268</v>
      </c>
      <c r="AG6891" s="156" t="s">
        <v>1649</v>
      </c>
      <c r="AH6891" s="156" t="s">
        <v>1649</v>
      </c>
      <c r="BC6891" s="284"/>
      <c r="BD6891" s="3"/>
    </row>
    <row r="6892" spans="1:56" s="84" customFormat="1" x14ac:dyDescent="0.25">
      <c r="A6892" s="145"/>
      <c r="B6892" s="5">
        <v>10250</v>
      </c>
      <c r="E6892" s="283">
        <v>21</v>
      </c>
      <c r="F6892" s="284" t="s">
        <v>1793</v>
      </c>
      <c r="G6892" s="285">
        <v>2018</v>
      </c>
      <c r="H6892" s="286">
        <v>0.59375</v>
      </c>
      <c r="L6892" s="6"/>
      <c r="N6892" s="145"/>
      <c r="O6892" s="145"/>
      <c r="P6892" s="442">
        <v>220</v>
      </c>
      <c r="Q6892" s="434"/>
      <c r="R6892" s="442">
        <v>3</v>
      </c>
      <c r="S6892" s="284" t="s">
        <v>3</v>
      </c>
      <c r="T6892" s="284" t="s">
        <v>44</v>
      </c>
      <c r="U6892" s="284" t="s">
        <v>644</v>
      </c>
      <c r="V6892" s="160" t="s">
        <v>1923</v>
      </c>
      <c r="W6892" s="284" t="s">
        <v>2223</v>
      </c>
      <c r="X6892" s="284" t="s">
        <v>2223</v>
      </c>
      <c r="AA6892" s="285">
        <v>42.392800000000001</v>
      </c>
      <c r="AB6892" s="285">
        <v>-118.34220000000001</v>
      </c>
      <c r="AC6892" s="284" t="s">
        <v>45</v>
      </c>
      <c r="AD6892" s="3"/>
      <c r="AE6892" s="287" t="s">
        <v>2268</v>
      </c>
      <c r="AG6892" s="156" t="s">
        <v>1649</v>
      </c>
      <c r="AH6892" s="156" t="s">
        <v>1649</v>
      </c>
      <c r="BC6892" s="284"/>
      <c r="BD6892" s="3"/>
    </row>
    <row r="6893" spans="1:56" s="84" customFormat="1" x14ac:dyDescent="0.25">
      <c r="A6893" s="145"/>
      <c r="B6893" s="5">
        <v>10251</v>
      </c>
      <c r="E6893" s="283">
        <v>22</v>
      </c>
      <c r="F6893" s="284" t="s">
        <v>1793</v>
      </c>
      <c r="G6893" s="285">
        <v>2018</v>
      </c>
      <c r="H6893" s="286">
        <v>0.47916666666666702</v>
      </c>
      <c r="L6893" s="6"/>
      <c r="N6893" s="145"/>
      <c r="O6893" s="145"/>
      <c r="P6893" s="442">
        <v>221</v>
      </c>
      <c r="Q6893" s="434"/>
      <c r="R6893" s="442">
        <v>1</v>
      </c>
      <c r="S6893" s="284" t="s">
        <v>3</v>
      </c>
      <c r="T6893" s="284" t="s">
        <v>44</v>
      </c>
      <c r="U6893" s="284" t="s">
        <v>1685</v>
      </c>
      <c r="V6893" s="160" t="s">
        <v>1923</v>
      </c>
      <c r="W6893" s="284" t="s">
        <v>2225</v>
      </c>
      <c r="X6893" s="284" t="s">
        <v>3305</v>
      </c>
      <c r="AA6893" s="285">
        <v>44.321199999999997</v>
      </c>
      <c r="AB6893" s="285">
        <v>-118.3342</v>
      </c>
      <c r="AC6893" s="284" t="s">
        <v>45</v>
      </c>
      <c r="AD6893" s="3"/>
      <c r="AE6893" s="287" t="s">
        <v>2269</v>
      </c>
      <c r="AG6893" s="156" t="s">
        <v>1649</v>
      </c>
      <c r="AH6893" s="156" t="s">
        <v>1649</v>
      </c>
      <c r="BC6893" s="284" t="s">
        <v>2417</v>
      </c>
      <c r="BD6893" s="3"/>
    </row>
    <row r="6894" spans="1:56" s="84" customFormat="1" x14ac:dyDescent="0.25">
      <c r="A6894" s="145"/>
      <c r="B6894" s="5">
        <v>10252</v>
      </c>
      <c r="E6894" s="283">
        <v>22</v>
      </c>
      <c r="F6894" s="284" t="s">
        <v>1793</v>
      </c>
      <c r="G6894" s="285">
        <v>2018</v>
      </c>
      <c r="H6894" s="286">
        <v>0.47916666666666702</v>
      </c>
      <c r="L6894" s="6"/>
      <c r="N6894" s="145"/>
      <c r="O6894" s="145"/>
      <c r="P6894" s="442">
        <v>221</v>
      </c>
      <c r="Q6894" s="434"/>
      <c r="R6894" s="442">
        <v>2</v>
      </c>
      <c r="S6894" s="284" t="s">
        <v>3</v>
      </c>
      <c r="T6894" s="284" t="s">
        <v>44</v>
      </c>
      <c r="U6894" s="284" t="s">
        <v>1685</v>
      </c>
      <c r="V6894" s="160" t="s">
        <v>1923</v>
      </c>
      <c r="W6894" s="284" t="s">
        <v>2226</v>
      </c>
      <c r="X6894" s="284" t="s">
        <v>3305</v>
      </c>
      <c r="AA6894" s="285">
        <v>44.321199999999997</v>
      </c>
      <c r="AB6894" s="285">
        <v>-118.3342</v>
      </c>
      <c r="AC6894" s="284" t="s">
        <v>45</v>
      </c>
      <c r="AD6894" s="3"/>
      <c r="AE6894" s="287" t="s">
        <v>2269</v>
      </c>
      <c r="AG6894" s="156" t="s">
        <v>1649</v>
      </c>
      <c r="AH6894" s="156" t="s">
        <v>1649</v>
      </c>
      <c r="BC6894" s="284"/>
      <c r="BD6894" s="3"/>
    </row>
    <row r="6895" spans="1:56" s="84" customFormat="1" x14ac:dyDescent="0.25">
      <c r="A6895" s="145"/>
      <c r="B6895" s="5">
        <v>10253</v>
      </c>
      <c r="E6895" s="283">
        <v>22</v>
      </c>
      <c r="F6895" s="284" t="s">
        <v>1793</v>
      </c>
      <c r="G6895" s="285">
        <v>2018</v>
      </c>
      <c r="H6895" s="286">
        <v>0.47916666666666702</v>
      </c>
      <c r="L6895" s="6"/>
      <c r="N6895" s="145"/>
      <c r="O6895" s="145"/>
      <c r="P6895" s="442">
        <v>221</v>
      </c>
      <c r="Q6895" s="434"/>
      <c r="R6895" s="442">
        <v>3</v>
      </c>
      <c r="S6895" s="284" t="s">
        <v>3</v>
      </c>
      <c r="T6895" s="284" t="s">
        <v>44</v>
      </c>
      <c r="U6895" s="284" t="s">
        <v>1685</v>
      </c>
      <c r="V6895" s="160" t="s">
        <v>1923</v>
      </c>
      <c r="W6895" s="284" t="s">
        <v>2227</v>
      </c>
      <c r="X6895" s="284" t="s">
        <v>3305</v>
      </c>
      <c r="AA6895" s="285">
        <v>44.321199999999997</v>
      </c>
      <c r="AB6895" s="285">
        <v>-118.3342</v>
      </c>
      <c r="AC6895" s="284" t="s">
        <v>45</v>
      </c>
      <c r="AD6895" s="3"/>
      <c r="AE6895" s="287" t="s">
        <v>2269</v>
      </c>
      <c r="AG6895" s="156" t="s">
        <v>1649</v>
      </c>
      <c r="AH6895" s="156" t="s">
        <v>1649</v>
      </c>
      <c r="BC6895" s="284"/>
      <c r="BD6895" s="3"/>
    </row>
    <row r="6896" spans="1:56" s="84" customFormat="1" x14ac:dyDescent="0.25">
      <c r="A6896" s="145"/>
      <c r="B6896" s="5">
        <v>10254</v>
      </c>
      <c r="E6896" s="283">
        <v>22</v>
      </c>
      <c r="F6896" s="284" t="s">
        <v>1793</v>
      </c>
      <c r="G6896" s="285">
        <v>2018</v>
      </c>
      <c r="H6896" s="286">
        <v>0.47916666666666702</v>
      </c>
      <c r="L6896" s="6"/>
      <c r="N6896" s="145"/>
      <c r="O6896" s="145"/>
      <c r="P6896" s="442">
        <v>221</v>
      </c>
      <c r="Q6896" s="434"/>
      <c r="R6896" s="442">
        <v>4</v>
      </c>
      <c r="S6896" s="284" t="s">
        <v>3</v>
      </c>
      <c r="T6896" s="284" t="s">
        <v>44</v>
      </c>
      <c r="U6896" s="284" t="s">
        <v>1685</v>
      </c>
      <c r="V6896" s="160" t="s">
        <v>1923</v>
      </c>
      <c r="W6896" s="284" t="s">
        <v>2228</v>
      </c>
      <c r="X6896" s="284" t="s">
        <v>3305</v>
      </c>
      <c r="AA6896" s="285">
        <v>44.321199999999997</v>
      </c>
      <c r="AB6896" s="285">
        <v>-118.3342</v>
      </c>
      <c r="AC6896" s="284" t="s">
        <v>45</v>
      </c>
      <c r="AD6896" s="3"/>
      <c r="AE6896" s="287" t="s">
        <v>2269</v>
      </c>
      <c r="AG6896" s="156" t="s">
        <v>1649</v>
      </c>
      <c r="AH6896" s="156" t="s">
        <v>1649</v>
      </c>
      <c r="BC6896" s="284"/>
      <c r="BD6896" s="3"/>
    </row>
    <row r="6897" spans="1:56" s="84" customFormat="1" x14ac:dyDescent="0.25">
      <c r="A6897" s="145"/>
      <c r="B6897" s="5">
        <v>10255</v>
      </c>
      <c r="E6897" s="283">
        <v>22</v>
      </c>
      <c r="F6897" s="284" t="s">
        <v>1793</v>
      </c>
      <c r="G6897" s="285">
        <v>2018</v>
      </c>
      <c r="H6897" s="286">
        <v>0.47916666666666702</v>
      </c>
      <c r="L6897" s="6"/>
      <c r="N6897" s="145"/>
      <c r="O6897" s="145"/>
      <c r="P6897" s="442">
        <v>221</v>
      </c>
      <c r="Q6897" s="434"/>
      <c r="R6897" s="442">
        <v>5</v>
      </c>
      <c r="S6897" s="284" t="s">
        <v>3</v>
      </c>
      <c r="T6897" s="284" t="s">
        <v>44</v>
      </c>
      <c r="U6897" s="284" t="s">
        <v>1685</v>
      </c>
      <c r="V6897" s="160" t="s">
        <v>1923</v>
      </c>
      <c r="W6897" s="284" t="s">
        <v>2229</v>
      </c>
      <c r="X6897" s="284" t="s">
        <v>3305</v>
      </c>
      <c r="AA6897" s="285">
        <v>44.321199999999997</v>
      </c>
      <c r="AB6897" s="285">
        <v>-118.3342</v>
      </c>
      <c r="AC6897" s="284" t="s">
        <v>45</v>
      </c>
      <c r="AD6897" s="3"/>
      <c r="AE6897" s="287" t="s">
        <v>2269</v>
      </c>
      <c r="AG6897" s="156" t="s">
        <v>1649</v>
      </c>
      <c r="AH6897" s="156" t="s">
        <v>1649</v>
      </c>
      <c r="BC6897" s="284"/>
      <c r="BD6897" s="299"/>
    </row>
    <row r="6898" spans="1:56" s="84" customFormat="1" x14ac:dyDescent="0.25">
      <c r="A6898" s="145"/>
      <c r="B6898" s="5">
        <v>10256</v>
      </c>
      <c r="E6898" s="283">
        <v>22</v>
      </c>
      <c r="F6898" s="284" t="s">
        <v>1793</v>
      </c>
      <c r="G6898" s="285">
        <v>2018</v>
      </c>
      <c r="H6898" s="286">
        <v>0.47916666666666702</v>
      </c>
      <c r="L6898" s="6"/>
      <c r="N6898" s="145"/>
      <c r="O6898" s="145"/>
      <c r="P6898" s="442">
        <v>221</v>
      </c>
      <c r="Q6898" s="434"/>
      <c r="R6898" s="442">
        <v>6</v>
      </c>
      <c r="S6898" s="284" t="s">
        <v>3</v>
      </c>
      <c r="T6898" s="284" t="s">
        <v>44</v>
      </c>
      <c r="U6898" s="284" t="s">
        <v>1685</v>
      </c>
      <c r="V6898" s="160" t="s">
        <v>1923</v>
      </c>
      <c r="W6898" s="284" t="s">
        <v>2230</v>
      </c>
      <c r="X6898" s="284" t="s">
        <v>3305</v>
      </c>
      <c r="AA6898" s="285">
        <v>44.321199999999997</v>
      </c>
      <c r="AB6898" s="285">
        <v>-118.3342</v>
      </c>
      <c r="AC6898" s="284" t="s">
        <v>45</v>
      </c>
      <c r="AD6898" s="3"/>
      <c r="AE6898" s="287" t="s">
        <v>2269</v>
      </c>
      <c r="AG6898" s="156" t="s">
        <v>1649</v>
      </c>
      <c r="AH6898" s="156" t="s">
        <v>1649</v>
      </c>
      <c r="BC6898" s="284"/>
      <c r="BD6898" s="299"/>
    </row>
    <row r="6899" spans="1:56" s="84" customFormat="1" x14ac:dyDescent="0.25">
      <c r="A6899" s="145"/>
      <c r="B6899" s="5">
        <v>10257</v>
      </c>
      <c r="E6899" s="283">
        <v>22</v>
      </c>
      <c r="F6899" s="284" t="s">
        <v>1793</v>
      </c>
      <c r="G6899" s="285">
        <v>2018</v>
      </c>
      <c r="H6899" s="286">
        <v>0.47916666666666702</v>
      </c>
      <c r="L6899" s="6"/>
      <c r="N6899" s="145"/>
      <c r="O6899" s="145"/>
      <c r="P6899" s="442">
        <v>221</v>
      </c>
      <c r="Q6899" s="434"/>
      <c r="R6899" s="442">
        <v>7</v>
      </c>
      <c r="S6899" s="284" t="s">
        <v>3</v>
      </c>
      <c r="T6899" s="284" t="s">
        <v>44</v>
      </c>
      <c r="U6899" s="284" t="s">
        <v>1685</v>
      </c>
      <c r="V6899" s="160" t="s">
        <v>1923</v>
      </c>
      <c r="W6899" s="284" t="s">
        <v>2231</v>
      </c>
      <c r="X6899" s="284" t="s">
        <v>3305</v>
      </c>
      <c r="AA6899" s="285">
        <v>44.321199999999997</v>
      </c>
      <c r="AB6899" s="285">
        <v>-118.3342</v>
      </c>
      <c r="AC6899" s="284" t="s">
        <v>45</v>
      </c>
      <c r="AD6899" s="3"/>
      <c r="AE6899" s="287" t="s">
        <v>2269</v>
      </c>
      <c r="AG6899" s="156" t="s">
        <v>1649</v>
      </c>
      <c r="AH6899" s="156" t="s">
        <v>1649</v>
      </c>
      <c r="BC6899" s="284"/>
      <c r="BD6899" s="299"/>
    </row>
    <row r="6900" spans="1:56" s="23" customFormat="1" x14ac:dyDescent="0.25">
      <c r="A6900" s="145"/>
      <c r="B6900" s="5">
        <v>10258</v>
      </c>
      <c r="C6900" s="84"/>
      <c r="D6900" s="84"/>
      <c r="E6900" s="283">
        <v>22</v>
      </c>
      <c r="F6900" s="284" t="s">
        <v>1793</v>
      </c>
      <c r="G6900" s="285">
        <v>2018</v>
      </c>
      <c r="H6900" s="286">
        <v>0.47916666666666702</v>
      </c>
      <c r="I6900" s="84"/>
      <c r="J6900" s="84"/>
      <c r="K6900" s="84"/>
      <c r="L6900" s="6"/>
      <c r="M6900" s="84"/>
      <c r="N6900" s="145"/>
      <c r="O6900" s="145"/>
      <c r="P6900" s="442">
        <v>221</v>
      </c>
      <c r="Q6900" s="434"/>
      <c r="R6900" s="442">
        <v>8</v>
      </c>
      <c r="S6900" s="284" t="s">
        <v>3</v>
      </c>
      <c r="T6900" s="284" t="s">
        <v>44</v>
      </c>
      <c r="U6900" s="284" t="s">
        <v>1685</v>
      </c>
      <c r="V6900" s="160" t="s">
        <v>1923</v>
      </c>
      <c r="W6900" s="284" t="s">
        <v>2232</v>
      </c>
      <c r="X6900" s="284" t="s">
        <v>3305</v>
      </c>
      <c r="Y6900" s="84"/>
      <c r="Z6900" s="84"/>
      <c r="AA6900" s="285">
        <v>44.321199999999997</v>
      </c>
      <c r="AB6900" s="285">
        <v>-118.3342</v>
      </c>
      <c r="AC6900" s="284" t="s">
        <v>45</v>
      </c>
      <c r="AD6900" s="3"/>
      <c r="AE6900" s="287" t="s">
        <v>2269</v>
      </c>
      <c r="AF6900" s="84"/>
      <c r="AG6900" s="156" t="s">
        <v>1649</v>
      </c>
      <c r="AH6900" s="156" t="s">
        <v>1649</v>
      </c>
      <c r="AI6900" s="84"/>
      <c r="AJ6900" s="84"/>
      <c r="AK6900" s="84"/>
      <c r="AL6900" s="84"/>
      <c r="AM6900" s="84"/>
      <c r="AN6900" s="84"/>
      <c r="AO6900" s="84"/>
      <c r="AP6900" s="84"/>
      <c r="AQ6900" s="84"/>
      <c r="AR6900" s="84"/>
      <c r="AS6900" s="84"/>
      <c r="AT6900" s="84"/>
      <c r="AU6900" s="84"/>
      <c r="AV6900" s="84"/>
      <c r="AW6900" s="84"/>
      <c r="AX6900" s="84"/>
      <c r="AY6900" s="84"/>
      <c r="AZ6900" s="84"/>
      <c r="BA6900" s="84"/>
      <c r="BB6900" s="84"/>
      <c r="BC6900" s="284"/>
      <c r="BD6900" s="299"/>
    </row>
    <row r="6901" spans="1:56" s="23" customFormat="1" x14ac:dyDescent="0.25">
      <c r="A6901" s="145"/>
      <c r="B6901" s="5">
        <v>10259</v>
      </c>
      <c r="C6901" s="84"/>
      <c r="D6901" s="84"/>
      <c r="E6901" s="283">
        <v>22</v>
      </c>
      <c r="F6901" s="284" t="s">
        <v>1793</v>
      </c>
      <c r="G6901" s="285">
        <v>2018</v>
      </c>
      <c r="H6901" s="286">
        <v>0.47916666666666702</v>
      </c>
      <c r="I6901" s="84"/>
      <c r="J6901" s="84"/>
      <c r="K6901" s="84"/>
      <c r="L6901" s="6"/>
      <c r="M6901" s="84"/>
      <c r="N6901" s="145"/>
      <c r="O6901" s="145"/>
      <c r="P6901" s="442">
        <v>221</v>
      </c>
      <c r="Q6901" s="434"/>
      <c r="R6901" s="442">
        <v>9</v>
      </c>
      <c r="S6901" s="284" t="s">
        <v>3</v>
      </c>
      <c r="T6901" s="284" t="s">
        <v>44</v>
      </c>
      <c r="U6901" s="284" t="s">
        <v>1685</v>
      </c>
      <c r="V6901" s="160" t="s">
        <v>1923</v>
      </c>
      <c r="W6901" s="284" t="s">
        <v>2233</v>
      </c>
      <c r="X6901" s="284" t="s">
        <v>3305</v>
      </c>
      <c r="Y6901" s="84"/>
      <c r="Z6901" s="84"/>
      <c r="AA6901" s="285">
        <v>44.321199999999997</v>
      </c>
      <c r="AB6901" s="285">
        <v>-118.3342</v>
      </c>
      <c r="AC6901" s="284" t="s">
        <v>45</v>
      </c>
      <c r="AD6901" s="3"/>
      <c r="AE6901" s="287" t="s">
        <v>2269</v>
      </c>
      <c r="AF6901" s="84"/>
      <c r="AG6901" s="156" t="s">
        <v>1649</v>
      </c>
      <c r="AH6901" s="156" t="s">
        <v>1649</v>
      </c>
      <c r="AI6901" s="84"/>
      <c r="AJ6901" s="84"/>
      <c r="AK6901" s="84"/>
      <c r="AL6901" s="84"/>
      <c r="AM6901" s="84"/>
      <c r="AN6901" s="84"/>
      <c r="AO6901" s="84"/>
      <c r="AP6901" s="84"/>
      <c r="AQ6901" s="84"/>
      <c r="AR6901" s="84"/>
      <c r="AS6901" s="84"/>
      <c r="AT6901" s="84"/>
      <c r="AU6901" s="84"/>
      <c r="AV6901" s="84"/>
      <c r="AW6901" s="84"/>
      <c r="AX6901" s="84"/>
      <c r="AY6901" s="84"/>
      <c r="AZ6901" s="84"/>
      <c r="BA6901" s="84"/>
      <c r="BB6901" s="84"/>
      <c r="BC6901" s="284"/>
      <c r="BD6901" s="299"/>
    </row>
    <row r="6902" spans="1:56" s="23" customFormat="1" x14ac:dyDescent="0.25">
      <c r="A6902" s="145"/>
      <c r="B6902" s="5">
        <v>10260</v>
      </c>
      <c r="C6902" s="84"/>
      <c r="D6902" s="84"/>
      <c r="E6902" s="283">
        <v>22</v>
      </c>
      <c r="F6902" s="284" t="s">
        <v>1793</v>
      </c>
      <c r="G6902" s="285">
        <v>2018</v>
      </c>
      <c r="H6902" s="286">
        <v>0.47916666666666702</v>
      </c>
      <c r="I6902" s="84"/>
      <c r="J6902" s="84"/>
      <c r="K6902" s="84"/>
      <c r="L6902" s="6"/>
      <c r="M6902" s="84"/>
      <c r="N6902" s="145"/>
      <c r="O6902" s="145"/>
      <c r="P6902" s="442">
        <v>221</v>
      </c>
      <c r="Q6902" s="434"/>
      <c r="R6902" s="442">
        <v>10</v>
      </c>
      <c r="S6902" s="284" t="s">
        <v>3</v>
      </c>
      <c r="T6902" s="284" t="s">
        <v>44</v>
      </c>
      <c r="U6902" s="284" t="s">
        <v>1685</v>
      </c>
      <c r="V6902" s="160" t="s">
        <v>1923</v>
      </c>
      <c r="W6902" s="284" t="s">
        <v>2234</v>
      </c>
      <c r="X6902" s="284" t="s">
        <v>3305</v>
      </c>
      <c r="Y6902" s="84"/>
      <c r="Z6902" s="84"/>
      <c r="AA6902" s="285">
        <v>44.321199999999997</v>
      </c>
      <c r="AB6902" s="285">
        <v>-118.3342</v>
      </c>
      <c r="AC6902" s="284" t="s">
        <v>45</v>
      </c>
      <c r="AD6902" s="3"/>
      <c r="AE6902" s="287" t="s">
        <v>2269</v>
      </c>
      <c r="AF6902" s="84"/>
      <c r="AG6902" s="156" t="s">
        <v>1649</v>
      </c>
      <c r="AH6902" s="156" t="s">
        <v>1649</v>
      </c>
      <c r="AI6902" s="84"/>
      <c r="AJ6902" s="84"/>
      <c r="AK6902" s="84"/>
      <c r="AL6902" s="84"/>
      <c r="AM6902" s="84"/>
      <c r="AN6902" s="84"/>
      <c r="AO6902" s="84"/>
      <c r="AP6902" s="84"/>
      <c r="AQ6902" s="84"/>
      <c r="AR6902" s="84"/>
      <c r="AS6902" s="84"/>
      <c r="AT6902" s="84"/>
      <c r="AU6902" s="84"/>
      <c r="AV6902" s="84"/>
      <c r="AW6902" s="84"/>
      <c r="AX6902" s="84"/>
      <c r="AY6902" s="84"/>
      <c r="AZ6902" s="84"/>
      <c r="BA6902" s="84"/>
      <c r="BB6902" s="84"/>
      <c r="BC6902" s="284"/>
      <c r="BD6902" s="299"/>
    </row>
    <row r="6903" spans="1:56" s="23" customFormat="1" x14ac:dyDescent="0.25">
      <c r="A6903" s="145"/>
      <c r="B6903" s="5">
        <v>10261</v>
      </c>
      <c r="C6903" s="84"/>
      <c r="D6903" s="84"/>
      <c r="E6903" s="283">
        <v>22</v>
      </c>
      <c r="F6903" s="284" t="s">
        <v>1793</v>
      </c>
      <c r="G6903" s="285">
        <v>2018</v>
      </c>
      <c r="H6903" s="286">
        <v>0.47916666666666702</v>
      </c>
      <c r="I6903" s="84"/>
      <c r="J6903" s="84"/>
      <c r="K6903" s="84"/>
      <c r="L6903" s="6"/>
      <c r="M6903" s="84"/>
      <c r="N6903" s="145"/>
      <c r="O6903" s="145"/>
      <c r="P6903" s="442">
        <v>221</v>
      </c>
      <c r="Q6903" s="434"/>
      <c r="R6903" s="442">
        <v>11</v>
      </c>
      <c r="S6903" s="284" t="s">
        <v>3</v>
      </c>
      <c r="T6903" s="284" t="s">
        <v>44</v>
      </c>
      <c r="U6903" s="284" t="s">
        <v>1685</v>
      </c>
      <c r="V6903" s="160" t="s">
        <v>1923</v>
      </c>
      <c r="W6903" s="284" t="s">
        <v>2235</v>
      </c>
      <c r="X6903" s="284" t="s">
        <v>3305</v>
      </c>
      <c r="Y6903" s="84"/>
      <c r="Z6903" s="84"/>
      <c r="AA6903" s="285">
        <v>44.321199999999997</v>
      </c>
      <c r="AB6903" s="285">
        <v>-118.3342</v>
      </c>
      <c r="AC6903" s="284" t="s">
        <v>45</v>
      </c>
      <c r="AD6903" s="3"/>
      <c r="AE6903" s="287" t="s">
        <v>2269</v>
      </c>
      <c r="AF6903" s="84"/>
      <c r="AG6903" s="156" t="s">
        <v>1649</v>
      </c>
      <c r="AH6903" s="156" t="s">
        <v>1649</v>
      </c>
      <c r="AI6903" s="84"/>
      <c r="AJ6903" s="84"/>
      <c r="AK6903" s="84"/>
      <c r="AL6903" s="84"/>
      <c r="AM6903" s="84"/>
      <c r="AN6903" s="84"/>
      <c r="AO6903" s="84"/>
      <c r="AP6903" s="84"/>
      <c r="AQ6903" s="84"/>
      <c r="AR6903" s="84"/>
      <c r="AS6903" s="84"/>
      <c r="AT6903" s="84"/>
      <c r="AU6903" s="84"/>
      <c r="AV6903" s="84"/>
      <c r="AW6903" s="84"/>
      <c r="AX6903" s="84"/>
      <c r="AY6903" s="84"/>
      <c r="AZ6903" s="84"/>
      <c r="BA6903" s="84"/>
      <c r="BB6903" s="84"/>
      <c r="BC6903" s="284"/>
      <c r="BD6903" s="163"/>
    </row>
    <row r="6904" spans="1:56" s="23" customFormat="1" x14ac:dyDescent="0.25">
      <c r="A6904" s="145"/>
      <c r="B6904" s="5">
        <v>10262</v>
      </c>
      <c r="C6904" s="84"/>
      <c r="D6904" s="84"/>
      <c r="E6904" s="283">
        <v>22</v>
      </c>
      <c r="F6904" s="284" t="s">
        <v>1793</v>
      </c>
      <c r="G6904" s="285">
        <v>2018</v>
      </c>
      <c r="H6904" s="286">
        <v>0.47916666666666702</v>
      </c>
      <c r="I6904" s="84"/>
      <c r="J6904" s="84"/>
      <c r="K6904" s="84"/>
      <c r="L6904" s="6"/>
      <c r="M6904" s="84"/>
      <c r="N6904" s="145"/>
      <c r="O6904" s="145"/>
      <c r="P6904" s="442">
        <v>221</v>
      </c>
      <c r="Q6904" s="434"/>
      <c r="R6904" s="442">
        <v>12</v>
      </c>
      <c r="S6904" s="284" t="s">
        <v>3</v>
      </c>
      <c r="T6904" s="284" t="s">
        <v>44</v>
      </c>
      <c r="U6904" s="284" t="s">
        <v>1685</v>
      </c>
      <c r="V6904" s="160" t="s">
        <v>1923</v>
      </c>
      <c r="W6904" s="284" t="s">
        <v>2236</v>
      </c>
      <c r="X6904" s="284" t="s">
        <v>3305</v>
      </c>
      <c r="Y6904" s="84"/>
      <c r="Z6904" s="84"/>
      <c r="AA6904" s="285">
        <v>44.321199999999997</v>
      </c>
      <c r="AB6904" s="285">
        <v>-118.3342</v>
      </c>
      <c r="AC6904" s="284" t="s">
        <v>45</v>
      </c>
      <c r="AD6904" s="3"/>
      <c r="AE6904" s="287" t="s">
        <v>2269</v>
      </c>
      <c r="AF6904" s="84"/>
      <c r="AG6904" s="156" t="s">
        <v>1649</v>
      </c>
      <c r="AH6904" s="156" t="s">
        <v>1649</v>
      </c>
      <c r="AI6904" s="84"/>
      <c r="AJ6904" s="84"/>
      <c r="AK6904" s="84"/>
      <c r="AL6904" s="84"/>
      <c r="AM6904" s="84"/>
      <c r="AN6904" s="84"/>
      <c r="AO6904" s="84"/>
      <c r="AP6904" s="84"/>
      <c r="AQ6904" s="84"/>
      <c r="AR6904" s="84"/>
      <c r="AS6904" s="84"/>
      <c r="AT6904" s="84"/>
      <c r="AU6904" s="84"/>
      <c r="AV6904" s="84"/>
      <c r="AW6904" s="84"/>
      <c r="AX6904" s="84"/>
      <c r="AY6904" s="84"/>
      <c r="AZ6904" s="84"/>
      <c r="BA6904" s="84"/>
      <c r="BB6904" s="84"/>
      <c r="BC6904" s="284"/>
      <c r="BD6904" s="299"/>
    </row>
    <row r="6905" spans="1:56" s="23" customFormat="1" x14ac:dyDescent="0.25">
      <c r="A6905" s="145"/>
      <c r="B6905" s="5">
        <v>10263</v>
      </c>
      <c r="C6905" s="84"/>
      <c r="D6905" s="84"/>
      <c r="E6905" s="283">
        <v>22</v>
      </c>
      <c r="F6905" s="284" t="s">
        <v>1793</v>
      </c>
      <c r="G6905" s="285">
        <v>2018</v>
      </c>
      <c r="H6905" s="286">
        <v>0.47916666666666702</v>
      </c>
      <c r="I6905" s="84"/>
      <c r="J6905" s="84"/>
      <c r="K6905" s="84"/>
      <c r="L6905" s="6"/>
      <c r="M6905" s="84"/>
      <c r="N6905" s="145"/>
      <c r="O6905" s="145"/>
      <c r="P6905" s="442">
        <v>221</v>
      </c>
      <c r="Q6905" s="434"/>
      <c r="R6905" s="442">
        <v>13</v>
      </c>
      <c r="S6905" s="284" t="s">
        <v>3</v>
      </c>
      <c r="T6905" s="284" t="s">
        <v>44</v>
      </c>
      <c r="U6905" s="284" t="s">
        <v>1685</v>
      </c>
      <c r="V6905" s="160" t="s">
        <v>1923</v>
      </c>
      <c r="W6905" s="284" t="s">
        <v>2237</v>
      </c>
      <c r="X6905" s="284" t="s">
        <v>3305</v>
      </c>
      <c r="Y6905" s="84"/>
      <c r="Z6905" s="84"/>
      <c r="AA6905" s="285">
        <v>44.321199999999997</v>
      </c>
      <c r="AB6905" s="285">
        <v>-118.3342</v>
      </c>
      <c r="AC6905" s="284" t="s">
        <v>45</v>
      </c>
      <c r="AD6905" s="3"/>
      <c r="AE6905" s="287" t="s">
        <v>2269</v>
      </c>
      <c r="AF6905" s="84"/>
      <c r="AG6905" s="156" t="s">
        <v>1649</v>
      </c>
      <c r="AH6905" s="156" t="s">
        <v>1649</v>
      </c>
      <c r="AI6905" s="84"/>
      <c r="AJ6905" s="84"/>
      <c r="AK6905" s="84"/>
      <c r="AL6905" s="84"/>
      <c r="AM6905" s="84"/>
      <c r="AN6905" s="84"/>
      <c r="AO6905" s="84"/>
      <c r="AP6905" s="84"/>
      <c r="AQ6905" s="84"/>
      <c r="AR6905" s="84"/>
      <c r="AS6905" s="84"/>
      <c r="AT6905" s="84"/>
      <c r="AU6905" s="84"/>
      <c r="AV6905" s="84"/>
      <c r="AW6905" s="84"/>
      <c r="AX6905" s="84"/>
      <c r="AY6905" s="84"/>
      <c r="AZ6905" s="84"/>
      <c r="BA6905" s="84"/>
      <c r="BB6905" s="84"/>
      <c r="BC6905" s="284"/>
      <c r="BD6905" s="299"/>
    </row>
    <row r="6906" spans="1:56" s="23" customFormat="1" x14ac:dyDescent="0.25">
      <c r="A6906" s="145"/>
      <c r="B6906" s="5">
        <v>10264</v>
      </c>
      <c r="C6906" s="84"/>
      <c r="D6906" s="84"/>
      <c r="E6906" s="283">
        <v>22</v>
      </c>
      <c r="F6906" s="284" t="s">
        <v>1793</v>
      </c>
      <c r="G6906" s="285">
        <v>2018</v>
      </c>
      <c r="H6906" s="286">
        <v>0.47916666666666702</v>
      </c>
      <c r="I6906" s="84"/>
      <c r="J6906" s="84"/>
      <c r="K6906" s="84"/>
      <c r="L6906" s="6"/>
      <c r="M6906" s="84"/>
      <c r="N6906" s="145"/>
      <c r="O6906" s="145"/>
      <c r="P6906" s="442">
        <v>221</v>
      </c>
      <c r="Q6906" s="434"/>
      <c r="R6906" s="442">
        <v>14</v>
      </c>
      <c r="S6906" s="284" t="s">
        <v>3</v>
      </c>
      <c r="T6906" s="284" t="s">
        <v>44</v>
      </c>
      <c r="U6906" s="284" t="s">
        <v>1685</v>
      </c>
      <c r="V6906" s="160" t="s">
        <v>1923</v>
      </c>
      <c r="W6906" s="284" t="s">
        <v>2238</v>
      </c>
      <c r="X6906" s="284" t="s">
        <v>3305</v>
      </c>
      <c r="Y6906" s="84"/>
      <c r="Z6906" s="84"/>
      <c r="AA6906" s="285">
        <v>44.321199999999997</v>
      </c>
      <c r="AB6906" s="285">
        <v>-118.3342</v>
      </c>
      <c r="AC6906" s="284" t="s">
        <v>45</v>
      </c>
      <c r="AD6906" s="3"/>
      <c r="AE6906" s="287" t="s">
        <v>2269</v>
      </c>
      <c r="AF6906" s="84"/>
      <c r="AG6906" s="156" t="s">
        <v>1649</v>
      </c>
      <c r="AH6906" s="156" t="s">
        <v>1649</v>
      </c>
      <c r="AI6906" s="84"/>
      <c r="AJ6906" s="84"/>
      <c r="AK6906" s="84"/>
      <c r="AL6906" s="84"/>
      <c r="AM6906" s="84"/>
      <c r="AN6906" s="84"/>
      <c r="AO6906" s="84"/>
      <c r="AP6906" s="84"/>
      <c r="AQ6906" s="84"/>
      <c r="AR6906" s="84"/>
      <c r="AS6906" s="84"/>
      <c r="AT6906" s="84"/>
      <c r="AU6906" s="84"/>
      <c r="AV6906" s="84"/>
      <c r="AW6906" s="84"/>
      <c r="AX6906" s="84"/>
      <c r="AY6906" s="84"/>
      <c r="AZ6906" s="84"/>
      <c r="BA6906" s="84"/>
      <c r="BB6906" s="84"/>
      <c r="BC6906" s="284"/>
      <c r="BD6906" s="299"/>
    </row>
    <row r="6907" spans="1:56" s="23" customFormat="1" x14ac:dyDescent="0.25">
      <c r="A6907" s="145"/>
      <c r="B6907" s="5">
        <v>10265</v>
      </c>
      <c r="C6907" s="84"/>
      <c r="D6907" s="84"/>
      <c r="E6907" s="283">
        <v>22</v>
      </c>
      <c r="F6907" s="284" t="s">
        <v>1793</v>
      </c>
      <c r="G6907" s="285">
        <v>2018</v>
      </c>
      <c r="H6907" s="286">
        <v>0.47916666666666702</v>
      </c>
      <c r="I6907" s="84"/>
      <c r="J6907" s="84"/>
      <c r="K6907" s="84"/>
      <c r="L6907" s="6"/>
      <c r="M6907" s="84"/>
      <c r="N6907" s="145"/>
      <c r="O6907" s="145"/>
      <c r="P6907" s="442">
        <v>221</v>
      </c>
      <c r="Q6907" s="434"/>
      <c r="R6907" s="442">
        <v>15</v>
      </c>
      <c r="S6907" s="284" t="s">
        <v>3</v>
      </c>
      <c r="T6907" s="284" t="s">
        <v>44</v>
      </c>
      <c r="U6907" s="284" t="s">
        <v>1685</v>
      </c>
      <c r="V6907" s="160" t="s">
        <v>1923</v>
      </c>
      <c r="W6907" s="284" t="s">
        <v>2239</v>
      </c>
      <c r="X6907" s="284" t="s">
        <v>3305</v>
      </c>
      <c r="Y6907" s="84"/>
      <c r="Z6907" s="84"/>
      <c r="AA6907" s="285">
        <v>44.321199999999997</v>
      </c>
      <c r="AB6907" s="285">
        <v>-118.3342</v>
      </c>
      <c r="AC6907" s="284" t="s">
        <v>45</v>
      </c>
      <c r="AD6907" s="3"/>
      <c r="AE6907" s="287" t="s">
        <v>2269</v>
      </c>
      <c r="AF6907" s="84"/>
      <c r="AG6907" s="156" t="s">
        <v>1649</v>
      </c>
      <c r="AH6907" s="156" t="s">
        <v>1649</v>
      </c>
      <c r="AI6907" s="84"/>
      <c r="AJ6907" s="84"/>
      <c r="AK6907" s="84"/>
      <c r="AL6907" s="84"/>
      <c r="AM6907" s="84"/>
      <c r="AN6907" s="84"/>
      <c r="AO6907" s="84"/>
      <c r="AP6907" s="84"/>
      <c r="AQ6907" s="84"/>
      <c r="AR6907" s="84"/>
      <c r="AS6907" s="84"/>
      <c r="AT6907" s="84"/>
      <c r="AU6907" s="84"/>
      <c r="AV6907" s="84"/>
      <c r="AW6907" s="84"/>
      <c r="AX6907" s="84"/>
      <c r="AY6907" s="84"/>
      <c r="AZ6907" s="84"/>
      <c r="BA6907" s="84"/>
      <c r="BB6907" s="84"/>
      <c r="BC6907" s="284"/>
      <c r="BD6907" s="299"/>
    </row>
    <row r="6908" spans="1:56" s="23" customFormat="1" x14ac:dyDescent="0.25">
      <c r="A6908" s="145"/>
      <c r="B6908" s="5">
        <v>10266</v>
      </c>
      <c r="C6908" s="84"/>
      <c r="D6908" s="84"/>
      <c r="E6908" s="283">
        <v>22</v>
      </c>
      <c r="F6908" s="284" t="s">
        <v>1793</v>
      </c>
      <c r="G6908" s="285">
        <v>2018</v>
      </c>
      <c r="H6908" s="286">
        <v>0.47916666666666702</v>
      </c>
      <c r="I6908" s="84"/>
      <c r="J6908" s="84"/>
      <c r="K6908" s="84"/>
      <c r="L6908" s="6"/>
      <c r="M6908" s="84"/>
      <c r="N6908" s="145"/>
      <c r="O6908" s="145"/>
      <c r="P6908" s="442">
        <v>221</v>
      </c>
      <c r="Q6908" s="434"/>
      <c r="R6908" s="442">
        <v>16</v>
      </c>
      <c r="S6908" s="284" t="s">
        <v>3</v>
      </c>
      <c r="T6908" s="284" t="s">
        <v>44</v>
      </c>
      <c r="U6908" s="284" t="s">
        <v>1685</v>
      </c>
      <c r="V6908" s="160" t="s">
        <v>1923</v>
      </c>
      <c r="W6908" s="284" t="s">
        <v>2240</v>
      </c>
      <c r="X6908" s="284" t="s">
        <v>3305</v>
      </c>
      <c r="Y6908" s="84"/>
      <c r="Z6908" s="84"/>
      <c r="AA6908" s="285">
        <v>44.321199999999997</v>
      </c>
      <c r="AB6908" s="285">
        <v>-118.3342</v>
      </c>
      <c r="AC6908" s="284" t="s">
        <v>45</v>
      </c>
      <c r="AD6908" s="3"/>
      <c r="AE6908" s="287" t="s">
        <v>2269</v>
      </c>
      <c r="AF6908" s="84"/>
      <c r="AG6908" s="156" t="s">
        <v>1649</v>
      </c>
      <c r="AH6908" s="156" t="s">
        <v>1649</v>
      </c>
      <c r="AI6908" s="84"/>
      <c r="AJ6908" s="84"/>
      <c r="AK6908" s="84"/>
      <c r="AL6908" s="84"/>
      <c r="AM6908" s="84"/>
      <c r="AN6908" s="84"/>
      <c r="AO6908" s="84"/>
      <c r="AP6908" s="84"/>
      <c r="AQ6908" s="84"/>
      <c r="AR6908" s="84"/>
      <c r="AS6908" s="84"/>
      <c r="AT6908" s="84"/>
      <c r="AU6908" s="84"/>
      <c r="AV6908" s="84"/>
      <c r="AW6908" s="84"/>
      <c r="AX6908" s="84"/>
      <c r="AY6908" s="84"/>
      <c r="AZ6908" s="84"/>
      <c r="BA6908" s="84"/>
      <c r="BB6908" s="84"/>
      <c r="BC6908" s="284"/>
      <c r="BD6908" s="299"/>
    </row>
    <row r="6909" spans="1:56" s="23" customFormat="1" x14ac:dyDescent="0.25">
      <c r="A6909" s="145"/>
      <c r="B6909" s="5">
        <v>10267</v>
      </c>
      <c r="C6909" s="84"/>
      <c r="D6909" s="84"/>
      <c r="E6909" s="283">
        <v>23</v>
      </c>
      <c r="F6909" s="284" t="s">
        <v>1793</v>
      </c>
      <c r="G6909" s="285">
        <v>2018</v>
      </c>
      <c r="H6909" s="286">
        <v>0.45833333333333298</v>
      </c>
      <c r="I6909" s="84"/>
      <c r="J6909" s="84"/>
      <c r="K6909" s="84"/>
      <c r="L6909" s="6"/>
      <c r="M6909" s="84"/>
      <c r="N6909" s="145"/>
      <c r="O6909" s="145"/>
      <c r="P6909" s="442">
        <v>222</v>
      </c>
      <c r="Q6909" s="434"/>
      <c r="R6909" s="442">
        <v>1</v>
      </c>
      <c r="S6909" s="284" t="s">
        <v>3</v>
      </c>
      <c r="T6909" s="284" t="s">
        <v>44</v>
      </c>
      <c r="U6909" s="284" t="s">
        <v>1675</v>
      </c>
      <c r="V6909" s="160" t="s">
        <v>1923</v>
      </c>
      <c r="W6909" s="284" t="s">
        <v>2241</v>
      </c>
      <c r="X6909" s="284" t="s">
        <v>3306</v>
      </c>
      <c r="Y6909" s="84"/>
      <c r="Z6909" s="84"/>
      <c r="AA6909" s="285">
        <v>45.261600000000001</v>
      </c>
      <c r="AB6909" s="285">
        <v>-117.1824</v>
      </c>
      <c r="AC6909" s="284" t="s">
        <v>45</v>
      </c>
      <c r="AD6909" s="3"/>
      <c r="AE6909" s="287" t="s">
        <v>403</v>
      </c>
      <c r="AF6909" s="84"/>
      <c r="AG6909" s="156" t="s">
        <v>1649</v>
      </c>
      <c r="AH6909" s="156" t="s">
        <v>1649</v>
      </c>
      <c r="AI6909" s="84"/>
      <c r="AJ6909" s="84"/>
      <c r="AK6909" s="84"/>
      <c r="AL6909" s="84"/>
      <c r="AM6909" s="84"/>
      <c r="AN6909" s="84"/>
      <c r="AO6909" s="84"/>
      <c r="AP6909" s="84"/>
      <c r="AQ6909" s="84"/>
      <c r="AR6909" s="84"/>
      <c r="AS6909" s="84"/>
      <c r="AT6909" s="84"/>
      <c r="AU6909" s="84"/>
      <c r="AV6909" s="84"/>
      <c r="AW6909" s="84"/>
      <c r="AX6909" s="84"/>
      <c r="AY6909" s="84"/>
      <c r="AZ6909" s="84"/>
      <c r="BA6909" s="84"/>
      <c r="BB6909" s="84"/>
      <c r="BC6909" s="284" t="s">
        <v>2418</v>
      </c>
      <c r="BD6909" s="3"/>
    </row>
    <row r="6910" spans="1:56" s="23" customFormat="1" x14ac:dyDescent="0.25">
      <c r="A6910" s="145"/>
      <c r="B6910" s="5">
        <v>10268</v>
      </c>
      <c r="C6910" s="84"/>
      <c r="D6910" s="84"/>
      <c r="E6910" s="283">
        <v>23</v>
      </c>
      <c r="F6910" s="284" t="s">
        <v>1793</v>
      </c>
      <c r="G6910" s="285">
        <v>2018</v>
      </c>
      <c r="H6910" s="286">
        <v>0.45833333333333298</v>
      </c>
      <c r="I6910" s="84"/>
      <c r="J6910" s="84"/>
      <c r="K6910" s="84"/>
      <c r="L6910" s="6"/>
      <c r="M6910" s="84"/>
      <c r="N6910" s="145"/>
      <c r="O6910" s="145"/>
      <c r="P6910" s="442">
        <v>222</v>
      </c>
      <c r="Q6910" s="434"/>
      <c r="R6910" s="442">
        <v>2</v>
      </c>
      <c r="S6910" s="284" t="s">
        <v>3</v>
      </c>
      <c r="T6910" s="284" t="s">
        <v>44</v>
      </c>
      <c r="U6910" s="284" t="s">
        <v>1675</v>
      </c>
      <c r="V6910" s="160" t="s">
        <v>1923</v>
      </c>
      <c r="W6910" s="284" t="s">
        <v>2241</v>
      </c>
      <c r="X6910" s="284" t="s">
        <v>3306</v>
      </c>
      <c r="Y6910" s="84"/>
      <c r="Z6910" s="84"/>
      <c r="AA6910" s="285">
        <v>45.261600000000001</v>
      </c>
      <c r="AB6910" s="285">
        <v>-117.1824</v>
      </c>
      <c r="AC6910" s="284" t="s">
        <v>45</v>
      </c>
      <c r="AD6910" s="3"/>
      <c r="AE6910" s="287" t="s">
        <v>403</v>
      </c>
      <c r="AF6910" s="84"/>
      <c r="AG6910" s="156" t="s">
        <v>1649</v>
      </c>
      <c r="AH6910" s="156" t="s">
        <v>1649</v>
      </c>
      <c r="AI6910" s="84"/>
      <c r="AJ6910" s="84"/>
      <c r="AK6910" s="84"/>
      <c r="AL6910" s="84"/>
      <c r="AM6910" s="84"/>
      <c r="AN6910" s="84"/>
      <c r="AO6910" s="84"/>
      <c r="AP6910" s="84"/>
      <c r="AQ6910" s="84"/>
      <c r="AR6910" s="84"/>
      <c r="AS6910" s="84"/>
      <c r="AT6910" s="84"/>
      <c r="AU6910" s="84"/>
      <c r="AV6910" s="84"/>
      <c r="AW6910" s="84"/>
      <c r="AX6910" s="84"/>
      <c r="AY6910" s="84"/>
      <c r="AZ6910" s="84"/>
      <c r="BA6910" s="84"/>
      <c r="BB6910" s="84"/>
      <c r="BC6910" s="284"/>
      <c r="BD6910" s="3"/>
    </row>
    <row r="6911" spans="1:56" s="23" customFormat="1" x14ac:dyDescent="0.25">
      <c r="A6911" s="140"/>
      <c r="B6911" s="5">
        <v>10269</v>
      </c>
      <c r="C6911" s="141"/>
      <c r="D6911" s="141"/>
      <c r="E6911" s="288">
        <v>23</v>
      </c>
      <c r="F6911" s="289" t="s">
        <v>1793</v>
      </c>
      <c r="G6911" s="290">
        <v>2018</v>
      </c>
      <c r="H6911" s="291">
        <v>0.45833333333333298</v>
      </c>
      <c r="I6911" s="141"/>
      <c r="J6911" s="141"/>
      <c r="K6911" s="141"/>
      <c r="L6911" s="6"/>
      <c r="M6911" s="141"/>
      <c r="N6911" s="140"/>
      <c r="O6911" s="140"/>
      <c r="P6911" s="443">
        <v>222</v>
      </c>
      <c r="Q6911" s="433"/>
      <c r="R6911" s="443">
        <v>3</v>
      </c>
      <c r="S6911" s="289" t="s">
        <v>3</v>
      </c>
      <c r="T6911" s="289" t="s">
        <v>44</v>
      </c>
      <c r="U6911" s="289" t="s">
        <v>1675</v>
      </c>
      <c r="V6911" s="160" t="s">
        <v>1923</v>
      </c>
      <c r="W6911" s="289" t="s">
        <v>2241</v>
      </c>
      <c r="X6911" s="284" t="s">
        <v>3306</v>
      </c>
      <c r="Y6911" s="141"/>
      <c r="Z6911" s="141"/>
      <c r="AA6911" s="290">
        <v>45.261600000000001</v>
      </c>
      <c r="AB6911" s="290">
        <v>-117.1824</v>
      </c>
      <c r="AC6911" s="289" t="s">
        <v>45</v>
      </c>
      <c r="AD6911" s="3"/>
      <c r="AE6911" s="292" t="s">
        <v>403</v>
      </c>
      <c r="AF6911" s="141"/>
      <c r="AG6911" s="141" t="s">
        <v>1649</v>
      </c>
      <c r="AH6911" s="141" t="s">
        <v>1649</v>
      </c>
      <c r="AI6911" s="141"/>
      <c r="AJ6911" s="141"/>
      <c r="AK6911" s="141"/>
      <c r="AL6911" s="141"/>
      <c r="AM6911" s="141"/>
      <c r="AN6911" s="141"/>
      <c r="AO6911" s="141"/>
      <c r="AP6911" s="141"/>
      <c r="AQ6911" s="141"/>
      <c r="AR6911" s="141"/>
      <c r="AS6911" s="141"/>
      <c r="AT6911" s="141"/>
      <c r="AU6911" s="141"/>
      <c r="AV6911" s="141"/>
      <c r="AW6911" s="141"/>
      <c r="AX6911" s="141"/>
      <c r="AY6911" s="141"/>
      <c r="AZ6911" s="141"/>
      <c r="BA6911" s="141"/>
      <c r="BB6911" s="141"/>
      <c r="BC6911" s="289"/>
      <c r="BD6911" s="3"/>
    </row>
    <row r="6912" spans="1:56" s="23" customFormat="1" x14ac:dyDescent="0.25">
      <c r="A6912" s="140"/>
      <c r="B6912" s="5">
        <v>10270</v>
      </c>
      <c r="C6912" s="141"/>
      <c r="D6912" s="141"/>
      <c r="E6912" s="288">
        <v>23</v>
      </c>
      <c r="F6912" s="289" t="s">
        <v>1793</v>
      </c>
      <c r="G6912" s="290">
        <v>2018</v>
      </c>
      <c r="H6912" s="291">
        <v>0.45833333333333298</v>
      </c>
      <c r="I6912" s="141"/>
      <c r="J6912" s="141"/>
      <c r="K6912" s="141"/>
      <c r="L6912" s="6"/>
      <c r="M6912" s="141"/>
      <c r="N6912" s="140"/>
      <c r="O6912" s="140"/>
      <c r="P6912" s="443">
        <v>222</v>
      </c>
      <c r="Q6912" s="433"/>
      <c r="R6912" s="443">
        <v>4</v>
      </c>
      <c r="S6912" s="289" t="s">
        <v>3</v>
      </c>
      <c r="T6912" s="289" t="s">
        <v>44</v>
      </c>
      <c r="U6912" s="289" t="s">
        <v>1675</v>
      </c>
      <c r="V6912" s="160" t="s">
        <v>1923</v>
      </c>
      <c r="W6912" s="289" t="s">
        <v>2241</v>
      </c>
      <c r="X6912" s="284" t="s">
        <v>3306</v>
      </c>
      <c r="Y6912" s="141"/>
      <c r="Z6912" s="141"/>
      <c r="AA6912" s="290">
        <v>45.261600000000001</v>
      </c>
      <c r="AB6912" s="290">
        <v>-117.1824</v>
      </c>
      <c r="AC6912" s="289" t="s">
        <v>45</v>
      </c>
      <c r="AD6912" s="3"/>
      <c r="AE6912" s="292" t="s">
        <v>403</v>
      </c>
      <c r="AF6912" s="141"/>
      <c r="AG6912" s="141" t="s">
        <v>1649</v>
      </c>
      <c r="AH6912" s="141" t="s">
        <v>1649</v>
      </c>
      <c r="AI6912" s="141"/>
      <c r="AJ6912" s="141"/>
      <c r="AK6912" s="141"/>
      <c r="AL6912" s="141"/>
      <c r="AM6912" s="141"/>
      <c r="AN6912" s="141"/>
      <c r="AO6912" s="141"/>
      <c r="AP6912" s="141"/>
      <c r="AQ6912" s="141"/>
      <c r="AR6912" s="141"/>
      <c r="AS6912" s="141"/>
      <c r="AT6912" s="141"/>
      <c r="AU6912" s="141"/>
      <c r="AV6912" s="141"/>
      <c r="AW6912" s="141"/>
      <c r="AX6912" s="141"/>
      <c r="AY6912" s="141"/>
      <c r="AZ6912" s="141"/>
      <c r="BA6912" s="141"/>
      <c r="BB6912" s="141"/>
      <c r="BC6912" s="289"/>
      <c r="BD6912" s="3"/>
    </row>
    <row r="6913" spans="1:56" s="23" customFormat="1" x14ac:dyDescent="0.25">
      <c r="A6913" s="140"/>
      <c r="B6913" s="5">
        <v>10271</v>
      </c>
      <c r="C6913" s="141"/>
      <c r="D6913" s="141"/>
      <c r="E6913" s="288">
        <v>23</v>
      </c>
      <c r="F6913" s="289" t="s">
        <v>1793</v>
      </c>
      <c r="G6913" s="290">
        <v>2018</v>
      </c>
      <c r="H6913" s="291">
        <v>0.45833333333333298</v>
      </c>
      <c r="I6913" s="141"/>
      <c r="J6913" s="141"/>
      <c r="K6913" s="141"/>
      <c r="L6913" s="6"/>
      <c r="M6913" s="141"/>
      <c r="N6913" s="140"/>
      <c r="O6913" s="140"/>
      <c r="P6913" s="443">
        <v>222</v>
      </c>
      <c r="Q6913" s="433"/>
      <c r="R6913" s="443">
        <v>5</v>
      </c>
      <c r="S6913" s="289" t="s">
        <v>3</v>
      </c>
      <c r="T6913" s="289" t="s">
        <v>44</v>
      </c>
      <c r="U6913" s="289" t="s">
        <v>1675</v>
      </c>
      <c r="V6913" s="160" t="s">
        <v>1923</v>
      </c>
      <c r="W6913" s="289" t="s">
        <v>2241</v>
      </c>
      <c r="X6913" s="284" t="s">
        <v>3306</v>
      </c>
      <c r="Y6913" s="141"/>
      <c r="Z6913" s="141"/>
      <c r="AA6913" s="290">
        <v>45.261600000000001</v>
      </c>
      <c r="AB6913" s="290">
        <v>-117.1824</v>
      </c>
      <c r="AC6913" s="289" t="s">
        <v>45</v>
      </c>
      <c r="AD6913" s="3"/>
      <c r="AE6913" s="292" t="s">
        <v>403</v>
      </c>
      <c r="AF6913" s="141"/>
      <c r="AG6913" s="141" t="s">
        <v>1649</v>
      </c>
      <c r="AH6913" s="141" t="s">
        <v>1649</v>
      </c>
      <c r="AI6913" s="141"/>
      <c r="AJ6913" s="141"/>
      <c r="AK6913" s="141"/>
      <c r="AL6913" s="141"/>
      <c r="AM6913" s="141"/>
      <c r="AN6913" s="141"/>
      <c r="AO6913" s="141"/>
      <c r="AP6913" s="141"/>
      <c r="AQ6913" s="141"/>
      <c r="AR6913" s="141"/>
      <c r="AS6913" s="141"/>
      <c r="AT6913" s="141"/>
      <c r="AU6913" s="141"/>
      <c r="AV6913" s="141"/>
      <c r="AW6913" s="141"/>
      <c r="AX6913" s="141"/>
      <c r="AY6913" s="141"/>
      <c r="AZ6913" s="141"/>
      <c r="BA6913" s="141"/>
      <c r="BB6913" s="141"/>
      <c r="BC6913" s="289"/>
      <c r="BD6913" s="3"/>
    </row>
    <row r="6914" spans="1:56" s="23" customFormat="1" x14ac:dyDescent="0.25">
      <c r="A6914" s="140"/>
      <c r="B6914" s="5">
        <v>10272</v>
      </c>
      <c r="C6914" s="141"/>
      <c r="D6914" s="141"/>
      <c r="E6914" s="288">
        <v>23</v>
      </c>
      <c r="F6914" s="289" t="s">
        <v>1793</v>
      </c>
      <c r="G6914" s="290">
        <v>2018</v>
      </c>
      <c r="H6914" s="291">
        <v>0.45833333333333298</v>
      </c>
      <c r="I6914" s="141"/>
      <c r="J6914" s="141"/>
      <c r="K6914" s="141"/>
      <c r="L6914" s="6"/>
      <c r="M6914" s="141"/>
      <c r="N6914" s="140"/>
      <c r="O6914" s="140"/>
      <c r="P6914" s="443">
        <v>222</v>
      </c>
      <c r="Q6914" s="433"/>
      <c r="R6914" s="443">
        <v>6</v>
      </c>
      <c r="S6914" s="289" t="s">
        <v>3</v>
      </c>
      <c r="T6914" s="289" t="s">
        <v>44</v>
      </c>
      <c r="U6914" s="289" t="s">
        <v>1675</v>
      </c>
      <c r="V6914" s="160" t="s">
        <v>1923</v>
      </c>
      <c r="W6914" s="289" t="s">
        <v>2241</v>
      </c>
      <c r="X6914" s="284" t="s">
        <v>3306</v>
      </c>
      <c r="Y6914" s="141"/>
      <c r="Z6914" s="141"/>
      <c r="AA6914" s="290">
        <v>45.261600000000001</v>
      </c>
      <c r="AB6914" s="290">
        <v>-117.1824</v>
      </c>
      <c r="AC6914" s="289" t="s">
        <v>45</v>
      </c>
      <c r="AD6914" s="3"/>
      <c r="AE6914" s="292" t="s">
        <v>403</v>
      </c>
      <c r="AF6914" s="141"/>
      <c r="AG6914" s="141" t="s">
        <v>1649</v>
      </c>
      <c r="AH6914" s="141" t="s">
        <v>1649</v>
      </c>
      <c r="AI6914" s="141"/>
      <c r="AJ6914" s="141"/>
      <c r="AK6914" s="141"/>
      <c r="AL6914" s="141"/>
      <c r="AM6914" s="141"/>
      <c r="AN6914" s="141"/>
      <c r="AO6914" s="141"/>
      <c r="AP6914" s="141"/>
      <c r="AQ6914" s="141"/>
      <c r="AR6914" s="141"/>
      <c r="AS6914" s="141"/>
      <c r="AT6914" s="141"/>
      <c r="AU6914" s="141"/>
      <c r="AV6914" s="141"/>
      <c r="AW6914" s="141"/>
      <c r="AX6914" s="141"/>
      <c r="AY6914" s="141"/>
      <c r="AZ6914" s="141"/>
      <c r="BA6914" s="141"/>
      <c r="BB6914" s="141"/>
      <c r="BC6914" s="289"/>
      <c r="BD6914" s="3"/>
    </row>
    <row r="6915" spans="1:56" s="23" customFormat="1" x14ac:dyDescent="0.25">
      <c r="A6915" s="140"/>
      <c r="B6915" s="5">
        <v>10273</v>
      </c>
      <c r="C6915" s="141"/>
      <c r="D6915" s="141"/>
      <c r="E6915" s="288">
        <v>23</v>
      </c>
      <c r="F6915" s="289" t="s">
        <v>1793</v>
      </c>
      <c r="G6915" s="290">
        <v>2018</v>
      </c>
      <c r="H6915" s="291">
        <v>0.45833333333333298</v>
      </c>
      <c r="I6915" s="141"/>
      <c r="J6915" s="141"/>
      <c r="K6915" s="141"/>
      <c r="L6915" s="6"/>
      <c r="M6915" s="141"/>
      <c r="N6915" s="140"/>
      <c r="O6915" s="140"/>
      <c r="P6915" s="443">
        <v>222</v>
      </c>
      <c r="Q6915" s="433"/>
      <c r="R6915" s="443">
        <v>7</v>
      </c>
      <c r="S6915" s="289" t="s">
        <v>3</v>
      </c>
      <c r="T6915" s="289" t="s">
        <v>44</v>
      </c>
      <c r="U6915" s="289" t="s">
        <v>1675</v>
      </c>
      <c r="V6915" s="160" t="s">
        <v>1923</v>
      </c>
      <c r="W6915" s="289" t="s">
        <v>2241</v>
      </c>
      <c r="X6915" s="284" t="s">
        <v>3306</v>
      </c>
      <c r="Y6915" s="141"/>
      <c r="Z6915" s="141"/>
      <c r="AA6915" s="290">
        <v>45.261600000000001</v>
      </c>
      <c r="AB6915" s="290">
        <v>-117.1824</v>
      </c>
      <c r="AC6915" s="289" t="s">
        <v>45</v>
      </c>
      <c r="AD6915" s="3"/>
      <c r="AE6915" s="292" t="s">
        <v>403</v>
      </c>
      <c r="AF6915" s="141"/>
      <c r="AG6915" s="141" t="s">
        <v>1649</v>
      </c>
      <c r="AH6915" s="141" t="s">
        <v>1649</v>
      </c>
      <c r="AI6915" s="141"/>
      <c r="AJ6915" s="141"/>
      <c r="AK6915" s="141"/>
      <c r="AL6915" s="141"/>
      <c r="AM6915" s="141"/>
      <c r="AN6915" s="141"/>
      <c r="AO6915" s="141"/>
      <c r="AP6915" s="141"/>
      <c r="AQ6915" s="141"/>
      <c r="AR6915" s="141"/>
      <c r="AS6915" s="141"/>
      <c r="AT6915" s="141"/>
      <c r="AU6915" s="141"/>
      <c r="AV6915" s="141"/>
      <c r="AW6915" s="141"/>
      <c r="AX6915" s="141"/>
      <c r="AY6915" s="141"/>
      <c r="AZ6915" s="141"/>
      <c r="BA6915" s="141"/>
      <c r="BB6915" s="141"/>
      <c r="BC6915" s="289"/>
      <c r="BD6915" s="3"/>
    </row>
    <row r="6916" spans="1:56" s="23" customFormat="1" x14ac:dyDescent="0.25">
      <c r="A6916" s="140"/>
      <c r="B6916" s="5">
        <v>10274</v>
      </c>
      <c r="C6916" s="141"/>
      <c r="D6916" s="141"/>
      <c r="E6916" s="288">
        <v>23</v>
      </c>
      <c r="F6916" s="289" t="s">
        <v>1793</v>
      </c>
      <c r="G6916" s="290">
        <v>2018</v>
      </c>
      <c r="H6916" s="291">
        <v>0.45833333333333298</v>
      </c>
      <c r="I6916" s="141"/>
      <c r="J6916" s="141"/>
      <c r="K6916" s="141"/>
      <c r="L6916" s="6"/>
      <c r="M6916" s="141"/>
      <c r="N6916" s="140"/>
      <c r="O6916" s="140"/>
      <c r="P6916" s="443">
        <v>222</v>
      </c>
      <c r="Q6916" s="433"/>
      <c r="R6916" s="443">
        <v>8</v>
      </c>
      <c r="S6916" s="289" t="s">
        <v>3</v>
      </c>
      <c r="T6916" s="289" t="s">
        <v>44</v>
      </c>
      <c r="U6916" s="289" t="s">
        <v>1675</v>
      </c>
      <c r="V6916" s="160" t="s">
        <v>1923</v>
      </c>
      <c r="W6916" s="289" t="s">
        <v>2241</v>
      </c>
      <c r="X6916" s="284" t="s">
        <v>3306</v>
      </c>
      <c r="Y6916" s="141"/>
      <c r="Z6916" s="141"/>
      <c r="AA6916" s="290">
        <v>45.261600000000001</v>
      </c>
      <c r="AB6916" s="290">
        <v>-117.1824</v>
      </c>
      <c r="AC6916" s="289" t="s">
        <v>45</v>
      </c>
      <c r="AD6916" s="3"/>
      <c r="AE6916" s="292" t="s">
        <v>403</v>
      </c>
      <c r="AF6916" s="141"/>
      <c r="AG6916" s="141" t="s">
        <v>1649</v>
      </c>
      <c r="AH6916" s="141" t="s">
        <v>1649</v>
      </c>
      <c r="AI6916" s="141"/>
      <c r="AJ6916" s="141"/>
      <c r="AK6916" s="141"/>
      <c r="AL6916" s="141"/>
      <c r="AM6916" s="141"/>
      <c r="AN6916" s="141"/>
      <c r="AO6916" s="141"/>
      <c r="AP6916" s="141"/>
      <c r="AQ6916" s="141"/>
      <c r="AR6916" s="141"/>
      <c r="AS6916" s="141"/>
      <c r="AT6916" s="141"/>
      <c r="AU6916" s="141"/>
      <c r="AV6916" s="141"/>
      <c r="AW6916" s="141"/>
      <c r="AX6916" s="141"/>
      <c r="AY6916" s="141"/>
      <c r="AZ6916" s="141"/>
      <c r="BA6916" s="141"/>
      <c r="BB6916" s="141"/>
      <c r="BC6916" s="289"/>
      <c r="BD6916" s="3"/>
    </row>
    <row r="6917" spans="1:56" s="23" customFormat="1" x14ac:dyDescent="0.25">
      <c r="A6917" s="140"/>
      <c r="B6917" s="5">
        <v>10275</v>
      </c>
      <c r="C6917" s="141"/>
      <c r="D6917" s="141"/>
      <c r="E6917" s="288">
        <v>23</v>
      </c>
      <c r="F6917" s="289" t="s">
        <v>1793</v>
      </c>
      <c r="G6917" s="290">
        <v>2018</v>
      </c>
      <c r="H6917" s="291">
        <v>0.45833333333333298</v>
      </c>
      <c r="I6917" s="141"/>
      <c r="J6917" s="141"/>
      <c r="K6917" s="141"/>
      <c r="L6917" s="6"/>
      <c r="M6917" s="141"/>
      <c r="N6917" s="140"/>
      <c r="O6917" s="140"/>
      <c r="P6917" s="443">
        <v>222</v>
      </c>
      <c r="Q6917" s="433"/>
      <c r="R6917" s="443">
        <v>9</v>
      </c>
      <c r="S6917" s="289" t="s">
        <v>3</v>
      </c>
      <c r="T6917" s="289" t="s">
        <v>44</v>
      </c>
      <c r="U6917" s="289" t="s">
        <v>1675</v>
      </c>
      <c r="V6917" s="160" t="s">
        <v>1923</v>
      </c>
      <c r="W6917" s="289" t="s">
        <v>2241</v>
      </c>
      <c r="X6917" s="284" t="s">
        <v>3306</v>
      </c>
      <c r="Y6917" s="141"/>
      <c r="Z6917" s="141"/>
      <c r="AA6917" s="290">
        <v>45.261600000000001</v>
      </c>
      <c r="AB6917" s="290">
        <v>-117.1824</v>
      </c>
      <c r="AC6917" s="289" t="s">
        <v>45</v>
      </c>
      <c r="AD6917" s="3"/>
      <c r="AE6917" s="292" t="s">
        <v>403</v>
      </c>
      <c r="AF6917" s="141"/>
      <c r="AG6917" s="141" t="s">
        <v>1649</v>
      </c>
      <c r="AH6917" s="141" t="s">
        <v>1649</v>
      </c>
      <c r="AI6917" s="141"/>
      <c r="AJ6917" s="141"/>
      <c r="AK6917" s="141"/>
      <c r="AL6917" s="141"/>
      <c r="AM6917" s="141"/>
      <c r="AN6917" s="141"/>
      <c r="AO6917" s="141"/>
      <c r="AP6917" s="141"/>
      <c r="AQ6917" s="141"/>
      <c r="AR6917" s="141"/>
      <c r="AS6917" s="141"/>
      <c r="AT6917" s="141"/>
      <c r="AU6917" s="141"/>
      <c r="AV6917" s="141"/>
      <c r="AW6917" s="141"/>
      <c r="AX6917" s="141"/>
      <c r="AY6917" s="141"/>
      <c r="AZ6917" s="141"/>
      <c r="BA6917" s="141"/>
      <c r="BB6917" s="141"/>
      <c r="BC6917" s="289"/>
      <c r="BD6917" s="3"/>
    </row>
    <row r="6918" spans="1:56" s="23" customFormat="1" x14ac:dyDescent="0.25">
      <c r="A6918" s="140"/>
      <c r="B6918" s="5">
        <v>10276</v>
      </c>
      <c r="C6918" s="141"/>
      <c r="D6918" s="141"/>
      <c r="E6918" s="288">
        <v>23</v>
      </c>
      <c r="F6918" s="289" t="s">
        <v>1793</v>
      </c>
      <c r="G6918" s="290">
        <v>2018</v>
      </c>
      <c r="H6918" s="291">
        <v>0.45833333333333298</v>
      </c>
      <c r="I6918" s="141"/>
      <c r="J6918" s="141"/>
      <c r="K6918" s="141"/>
      <c r="L6918" s="6"/>
      <c r="M6918" s="141"/>
      <c r="N6918" s="140"/>
      <c r="O6918" s="140"/>
      <c r="P6918" s="443">
        <v>222</v>
      </c>
      <c r="Q6918" s="433"/>
      <c r="R6918" s="443">
        <v>10</v>
      </c>
      <c r="S6918" s="289" t="s">
        <v>3</v>
      </c>
      <c r="T6918" s="289" t="s">
        <v>44</v>
      </c>
      <c r="U6918" s="289" t="s">
        <v>1675</v>
      </c>
      <c r="V6918" s="160" t="s">
        <v>1923</v>
      </c>
      <c r="W6918" s="289" t="s">
        <v>2241</v>
      </c>
      <c r="X6918" s="284" t="s">
        <v>3306</v>
      </c>
      <c r="Y6918" s="141"/>
      <c r="Z6918" s="141"/>
      <c r="AA6918" s="290">
        <v>45.261600000000001</v>
      </c>
      <c r="AB6918" s="290">
        <v>-117.1824</v>
      </c>
      <c r="AC6918" s="289" t="s">
        <v>45</v>
      </c>
      <c r="AD6918" s="3"/>
      <c r="AE6918" s="292" t="s">
        <v>403</v>
      </c>
      <c r="AF6918" s="141"/>
      <c r="AG6918" s="141" t="s">
        <v>1649</v>
      </c>
      <c r="AH6918" s="141" t="s">
        <v>1649</v>
      </c>
      <c r="AI6918" s="141"/>
      <c r="AJ6918" s="141"/>
      <c r="AK6918" s="141"/>
      <c r="AL6918" s="141"/>
      <c r="AM6918" s="141"/>
      <c r="AN6918" s="141"/>
      <c r="AO6918" s="141"/>
      <c r="AP6918" s="141"/>
      <c r="AQ6918" s="141"/>
      <c r="AR6918" s="141"/>
      <c r="AS6918" s="141"/>
      <c r="AT6918" s="141"/>
      <c r="AU6918" s="141"/>
      <c r="AV6918" s="141"/>
      <c r="AW6918" s="141"/>
      <c r="AX6918" s="141"/>
      <c r="AY6918" s="141"/>
      <c r="AZ6918" s="141"/>
      <c r="BA6918" s="141"/>
      <c r="BB6918" s="141"/>
      <c r="BC6918" s="289"/>
      <c r="BD6918" s="3"/>
    </row>
    <row r="6919" spans="1:56" s="23" customFormat="1" x14ac:dyDescent="0.25">
      <c r="A6919" s="140"/>
      <c r="B6919" s="5">
        <v>10277</v>
      </c>
      <c r="C6919" s="141"/>
      <c r="D6919" s="141"/>
      <c r="E6919" s="288">
        <v>23</v>
      </c>
      <c r="F6919" s="289" t="s">
        <v>1793</v>
      </c>
      <c r="G6919" s="290">
        <v>2018</v>
      </c>
      <c r="H6919" s="291">
        <v>0.45833333333333298</v>
      </c>
      <c r="I6919" s="141"/>
      <c r="J6919" s="141"/>
      <c r="K6919" s="141"/>
      <c r="L6919" s="6"/>
      <c r="M6919" s="141"/>
      <c r="N6919" s="140"/>
      <c r="O6919" s="140"/>
      <c r="P6919" s="443">
        <v>223</v>
      </c>
      <c r="Q6919" s="433"/>
      <c r="R6919" s="443">
        <v>1</v>
      </c>
      <c r="S6919" s="289" t="s">
        <v>3</v>
      </c>
      <c r="T6919" s="289" t="s">
        <v>44</v>
      </c>
      <c r="U6919" s="289" t="s">
        <v>1675</v>
      </c>
      <c r="V6919" s="160" t="s">
        <v>1923</v>
      </c>
      <c r="W6919" s="289" t="s">
        <v>2241</v>
      </c>
      <c r="X6919" s="284" t="s">
        <v>3306</v>
      </c>
      <c r="Y6919" s="141"/>
      <c r="Z6919" s="141"/>
      <c r="AA6919" s="290">
        <v>45.261600000000001</v>
      </c>
      <c r="AB6919" s="290">
        <v>-117.1824</v>
      </c>
      <c r="AC6919" s="289" t="s">
        <v>45</v>
      </c>
      <c r="AD6919" s="3"/>
      <c r="AE6919" s="292" t="s">
        <v>2249</v>
      </c>
      <c r="AF6919" s="141"/>
      <c r="AG6919" s="141" t="s">
        <v>1649</v>
      </c>
      <c r="AH6919" s="141" t="s">
        <v>1649</v>
      </c>
      <c r="AI6919" s="141"/>
      <c r="AJ6919" s="141"/>
      <c r="AK6919" s="141"/>
      <c r="AL6919" s="141"/>
      <c r="AM6919" s="141"/>
      <c r="AN6919" s="141"/>
      <c r="AO6919" s="141"/>
      <c r="AP6919" s="141"/>
      <c r="AQ6919" s="141"/>
      <c r="AR6919" s="141"/>
      <c r="AS6919" s="141"/>
      <c r="AT6919" s="141"/>
      <c r="AU6919" s="141"/>
      <c r="AV6919" s="141"/>
      <c r="AW6919" s="141"/>
      <c r="AX6919" s="141"/>
      <c r="AY6919" s="141"/>
      <c r="AZ6919" s="141"/>
      <c r="BA6919" s="141"/>
      <c r="BB6919" s="141"/>
      <c r="BC6919" s="289"/>
      <c r="BD6919" s="3"/>
    </row>
    <row r="6920" spans="1:56" s="23" customFormat="1" x14ac:dyDescent="0.25">
      <c r="A6920" s="140"/>
      <c r="B6920" s="5">
        <v>10278</v>
      </c>
      <c r="C6920" s="141"/>
      <c r="D6920" s="141"/>
      <c r="E6920" s="288">
        <v>23</v>
      </c>
      <c r="F6920" s="289" t="s">
        <v>1793</v>
      </c>
      <c r="G6920" s="290">
        <v>2018</v>
      </c>
      <c r="H6920" s="291">
        <v>0.45833333333333298</v>
      </c>
      <c r="I6920" s="141"/>
      <c r="J6920" s="141"/>
      <c r="K6920" s="141"/>
      <c r="L6920" s="6"/>
      <c r="M6920" s="141"/>
      <c r="N6920" s="140"/>
      <c r="O6920" s="140"/>
      <c r="P6920" s="443">
        <v>223</v>
      </c>
      <c r="Q6920" s="433"/>
      <c r="R6920" s="443">
        <v>2</v>
      </c>
      <c r="S6920" s="289" t="s">
        <v>3</v>
      </c>
      <c r="T6920" s="289" t="s">
        <v>44</v>
      </c>
      <c r="U6920" s="289" t="s">
        <v>1675</v>
      </c>
      <c r="V6920" s="160" t="s">
        <v>1923</v>
      </c>
      <c r="W6920" s="289" t="s">
        <v>2241</v>
      </c>
      <c r="X6920" s="284" t="s">
        <v>3306</v>
      </c>
      <c r="Y6920" s="141"/>
      <c r="Z6920" s="141"/>
      <c r="AA6920" s="290">
        <v>45.261600000000001</v>
      </c>
      <c r="AB6920" s="290">
        <v>-117.1824</v>
      </c>
      <c r="AC6920" s="289" t="s">
        <v>45</v>
      </c>
      <c r="AD6920" s="3"/>
      <c r="AE6920" s="292" t="s">
        <v>2249</v>
      </c>
      <c r="AF6920" s="141"/>
      <c r="AG6920" s="141" t="s">
        <v>1649</v>
      </c>
      <c r="AH6920" s="141" t="s">
        <v>1649</v>
      </c>
      <c r="AI6920" s="141"/>
      <c r="AJ6920" s="141"/>
      <c r="AK6920" s="141"/>
      <c r="AL6920" s="141"/>
      <c r="AM6920" s="141"/>
      <c r="AN6920" s="141"/>
      <c r="AO6920" s="141"/>
      <c r="AP6920" s="141"/>
      <c r="AQ6920" s="141"/>
      <c r="AR6920" s="141"/>
      <c r="AS6920" s="141"/>
      <c r="AT6920" s="141"/>
      <c r="AU6920" s="141"/>
      <c r="AV6920" s="141"/>
      <c r="AW6920" s="141"/>
      <c r="AX6920" s="141"/>
      <c r="AY6920" s="141"/>
      <c r="AZ6920" s="141"/>
      <c r="BA6920" s="141"/>
      <c r="BB6920" s="141"/>
      <c r="BC6920" s="289"/>
      <c r="BD6920" s="3"/>
    </row>
    <row r="6921" spans="1:56" s="23" customFormat="1" x14ac:dyDescent="0.25">
      <c r="A6921" s="140"/>
      <c r="B6921" s="5">
        <v>10279</v>
      </c>
      <c r="C6921" s="141"/>
      <c r="D6921" s="141"/>
      <c r="E6921" s="288">
        <v>23</v>
      </c>
      <c r="F6921" s="289" t="s">
        <v>1793</v>
      </c>
      <c r="G6921" s="290">
        <v>2018</v>
      </c>
      <c r="H6921" s="291">
        <v>0.45833333333333298</v>
      </c>
      <c r="I6921" s="141"/>
      <c r="J6921" s="141"/>
      <c r="K6921" s="141"/>
      <c r="L6921" s="6"/>
      <c r="M6921" s="141"/>
      <c r="N6921" s="140"/>
      <c r="O6921" s="140"/>
      <c r="P6921" s="443">
        <v>223</v>
      </c>
      <c r="Q6921" s="433"/>
      <c r="R6921" s="443">
        <v>3</v>
      </c>
      <c r="S6921" s="289" t="s">
        <v>3</v>
      </c>
      <c r="T6921" s="289" t="s">
        <v>44</v>
      </c>
      <c r="U6921" s="289" t="s">
        <v>1675</v>
      </c>
      <c r="V6921" s="160" t="s">
        <v>1923</v>
      </c>
      <c r="W6921" s="289" t="s">
        <v>2241</v>
      </c>
      <c r="X6921" s="284" t="s">
        <v>3306</v>
      </c>
      <c r="Y6921" s="141"/>
      <c r="Z6921" s="141"/>
      <c r="AA6921" s="290">
        <v>45.261600000000001</v>
      </c>
      <c r="AB6921" s="290">
        <v>-117.1824</v>
      </c>
      <c r="AC6921" s="289" t="s">
        <v>45</v>
      </c>
      <c r="AD6921" s="3"/>
      <c r="AE6921" s="292" t="s">
        <v>2249</v>
      </c>
      <c r="AF6921" s="141"/>
      <c r="AG6921" s="141" t="s">
        <v>1649</v>
      </c>
      <c r="AH6921" s="141" t="s">
        <v>1649</v>
      </c>
      <c r="AI6921" s="141"/>
      <c r="AJ6921" s="141"/>
      <c r="AK6921" s="141"/>
      <c r="AL6921" s="141"/>
      <c r="AM6921" s="141"/>
      <c r="AN6921" s="141"/>
      <c r="AO6921" s="141"/>
      <c r="AP6921" s="141"/>
      <c r="AQ6921" s="141"/>
      <c r="AR6921" s="141"/>
      <c r="AS6921" s="141"/>
      <c r="AT6921" s="141"/>
      <c r="AU6921" s="141"/>
      <c r="AV6921" s="141"/>
      <c r="AW6921" s="141"/>
      <c r="AX6921" s="141"/>
      <c r="AY6921" s="141"/>
      <c r="AZ6921" s="141"/>
      <c r="BA6921" s="141"/>
      <c r="BB6921" s="141"/>
      <c r="BC6921" s="289"/>
      <c r="BD6921" s="3"/>
    </row>
    <row r="6922" spans="1:56" s="23" customFormat="1" x14ac:dyDescent="0.25">
      <c r="A6922" s="140"/>
      <c r="B6922" s="5">
        <v>10280</v>
      </c>
      <c r="C6922" s="141"/>
      <c r="D6922" s="141"/>
      <c r="E6922" s="288">
        <v>23</v>
      </c>
      <c r="F6922" s="289" t="s">
        <v>1793</v>
      </c>
      <c r="G6922" s="290">
        <v>2018</v>
      </c>
      <c r="H6922" s="291">
        <v>0.45833333333333298</v>
      </c>
      <c r="I6922" s="141"/>
      <c r="J6922" s="141"/>
      <c r="K6922" s="141"/>
      <c r="L6922" s="6"/>
      <c r="M6922" s="141"/>
      <c r="N6922" s="140"/>
      <c r="O6922" s="140"/>
      <c r="P6922" s="443">
        <v>223</v>
      </c>
      <c r="Q6922" s="433"/>
      <c r="R6922" s="443">
        <v>4</v>
      </c>
      <c r="S6922" s="289" t="s">
        <v>3</v>
      </c>
      <c r="T6922" s="289" t="s">
        <v>44</v>
      </c>
      <c r="U6922" s="289" t="s">
        <v>1675</v>
      </c>
      <c r="V6922" s="160" t="s">
        <v>1923</v>
      </c>
      <c r="W6922" s="289" t="s">
        <v>2241</v>
      </c>
      <c r="X6922" s="284" t="s">
        <v>3306</v>
      </c>
      <c r="Y6922" s="141"/>
      <c r="Z6922" s="141"/>
      <c r="AA6922" s="290">
        <v>45.261600000000001</v>
      </c>
      <c r="AB6922" s="290">
        <v>-117.1824</v>
      </c>
      <c r="AC6922" s="289" t="s">
        <v>45</v>
      </c>
      <c r="AD6922" s="3"/>
      <c r="AE6922" s="292" t="s">
        <v>2249</v>
      </c>
      <c r="AF6922" s="141"/>
      <c r="AG6922" s="141" t="s">
        <v>1649</v>
      </c>
      <c r="AH6922" s="141" t="s">
        <v>1649</v>
      </c>
      <c r="AI6922" s="141"/>
      <c r="AJ6922" s="141"/>
      <c r="AK6922" s="141"/>
      <c r="AL6922" s="141"/>
      <c r="AM6922" s="141"/>
      <c r="AN6922" s="141"/>
      <c r="AO6922" s="141"/>
      <c r="AP6922" s="141"/>
      <c r="AQ6922" s="141"/>
      <c r="AR6922" s="141"/>
      <c r="AS6922" s="141"/>
      <c r="AT6922" s="141"/>
      <c r="AU6922" s="141"/>
      <c r="AV6922" s="141"/>
      <c r="AW6922" s="141"/>
      <c r="AX6922" s="141"/>
      <c r="AY6922" s="141"/>
      <c r="AZ6922" s="141"/>
      <c r="BA6922" s="141"/>
      <c r="BB6922" s="141"/>
      <c r="BC6922" s="289"/>
      <c r="BD6922" s="3"/>
    </row>
    <row r="6923" spans="1:56" s="23" customFormat="1" x14ac:dyDescent="0.25">
      <c r="A6923" s="140"/>
      <c r="B6923" s="5">
        <v>10281</v>
      </c>
      <c r="C6923" s="141"/>
      <c r="D6923" s="141"/>
      <c r="E6923" s="288">
        <v>23</v>
      </c>
      <c r="F6923" s="289" t="s">
        <v>1793</v>
      </c>
      <c r="G6923" s="290">
        <v>2018</v>
      </c>
      <c r="H6923" s="291">
        <v>0.45833333333333298</v>
      </c>
      <c r="I6923" s="141"/>
      <c r="J6923" s="141"/>
      <c r="K6923" s="141"/>
      <c r="L6923" s="6"/>
      <c r="M6923" s="141"/>
      <c r="N6923" s="140"/>
      <c r="O6923" s="140"/>
      <c r="P6923" s="443">
        <v>223</v>
      </c>
      <c r="Q6923" s="433"/>
      <c r="R6923" s="443">
        <v>5</v>
      </c>
      <c r="S6923" s="289" t="s">
        <v>3</v>
      </c>
      <c r="T6923" s="289" t="s">
        <v>44</v>
      </c>
      <c r="U6923" s="289" t="s">
        <v>1675</v>
      </c>
      <c r="V6923" s="160" t="s">
        <v>1923</v>
      </c>
      <c r="W6923" s="289" t="s">
        <v>2241</v>
      </c>
      <c r="X6923" s="284" t="s">
        <v>3306</v>
      </c>
      <c r="Y6923" s="141"/>
      <c r="Z6923" s="141"/>
      <c r="AA6923" s="290">
        <v>45.261600000000001</v>
      </c>
      <c r="AB6923" s="290">
        <v>-117.1824</v>
      </c>
      <c r="AC6923" s="289" t="s">
        <v>45</v>
      </c>
      <c r="AD6923" s="3"/>
      <c r="AE6923" s="292" t="s">
        <v>2249</v>
      </c>
      <c r="AF6923" s="141"/>
      <c r="AG6923" s="141" t="s">
        <v>1649</v>
      </c>
      <c r="AH6923" s="141" t="s">
        <v>1649</v>
      </c>
      <c r="AI6923" s="141"/>
      <c r="AJ6923" s="141"/>
      <c r="AK6923" s="141"/>
      <c r="AL6923" s="141"/>
      <c r="AM6923" s="141"/>
      <c r="AN6923" s="141"/>
      <c r="AO6923" s="141"/>
      <c r="AP6923" s="141"/>
      <c r="AQ6923" s="141"/>
      <c r="AR6923" s="141"/>
      <c r="AS6923" s="141"/>
      <c r="AT6923" s="141"/>
      <c r="AU6923" s="141"/>
      <c r="AV6923" s="141"/>
      <c r="AW6923" s="141"/>
      <c r="AX6923" s="141"/>
      <c r="AY6923" s="141"/>
      <c r="AZ6923" s="141"/>
      <c r="BA6923" s="141"/>
      <c r="BB6923" s="141"/>
      <c r="BC6923" s="289"/>
      <c r="BD6923" s="3"/>
    </row>
    <row r="6924" spans="1:56" s="23" customFormat="1" x14ac:dyDescent="0.25">
      <c r="A6924" s="140"/>
      <c r="B6924" s="5">
        <v>10282</v>
      </c>
      <c r="C6924" s="141"/>
      <c r="D6924" s="141"/>
      <c r="E6924" s="288">
        <v>23</v>
      </c>
      <c r="F6924" s="289" t="s">
        <v>1793</v>
      </c>
      <c r="G6924" s="290">
        <v>2018</v>
      </c>
      <c r="H6924" s="291">
        <v>0.45833333333333298</v>
      </c>
      <c r="I6924" s="141"/>
      <c r="J6924" s="141"/>
      <c r="K6924" s="141"/>
      <c r="L6924" s="6"/>
      <c r="M6924" s="141"/>
      <c r="N6924" s="140"/>
      <c r="O6924" s="140"/>
      <c r="P6924" s="443">
        <v>223</v>
      </c>
      <c r="Q6924" s="433"/>
      <c r="R6924" s="443">
        <v>6</v>
      </c>
      <c r="S6924" s="289" t="s">
        <v>3</v>
      </c>
      <c r="T6924" s="289" t="s">
        <v>44</v>
      </c>
      <c r="U6924" s="289" t="s">
        <v>1675</v>
      </c>
      <c r="V6924" s="160" t="s">
        <v>1923</v>
      </c>
      <c r="W6924" s="289" t="s">
        <v>2241</v>
      </c>
      <c r="X6924" s="284" t="s">
        <v>3306</v>
      </c>
      <c r="Y6924" s="141"/>
      <c r="Z6924" s="141"/>
      <c r="AA6924" s="290">
        <v>45.261600000000001</v>
      </c>
      <c r="AB6924" s="290">
        <v>-117.1824</v>
      </c>
      <c r="AC6924" s="289" t="s">
        <v>45</v>
      </c>
      <c r="AD6924" s="3"/>
      <c r="AE6924" s="292" t="s">
        <v>2249</v>
      </c>
      <c r="AF6924" s="141"/>
      <c r="AG6924" s="141" t="s">
        <v>1649</v>
      </c>
      <c r="AH6924" s="141" t="s">
        <v>1649</v>
      </c>
      <c r="AI6924" s="141"/>
      <c r="AJ6924" s="141"/>
      <c r="AK6924" s="141"/>
      <c r="AL6924" s="141"/>
      <c r="AM6924" s="141"/>
      <c r="AN6924" s="141"/>
      <c r="AO6924" s="141"/>
      <c r="AP6924" s="141"/>
      <c r="AQ6924" s="141"/>
      <c r="AR6924" s="141"/>
      <c r="AS6924" s="141"/>
      <c r="AT6924" s="141"/>
      <c r="AU6924" s="141"/>
      <c r="AV6924" s="141"/>
      <c r="AW6924" s="141"/>
      <c r="AX6924" s="141"/>
      <c r="AY6924" s="141"/>
      <c r="AZ6924" s="141"/>
      <c r="BA6924" s="141"/>
      <c r="BB6924" s="141"/>
      <c r="BC6924" s="289"/>
      <c r="BD6924" s="3"/>
    </row>
    <row r="6925" spans="1:56" s="23" customFormat="1" x14ac:dyDescent="0.25">
      <c r="A6925" s="140"/>
      <c r="B6925" s="5">
        <v>10283</v>
      </c>
      <c r="C6925" s="141"/>
      <c r="D6925" s="141"/>
      <c r="E6925" s="288">
        <v>23</v>
      </c>
      <c r="F6925" s="289" t="s">
        <v>1793</v>
      </c>
      <c r="G6925" s="290">
        <v>2018</v>
      </c>
      <c r="H6925" s="291">
        <v>0.45833333333333298</v>
      </c>
      <c r="I6925" s="141"/>
      <c r="J6925" s="141"/>
      <c r="K6925" s="141"/>
      <c r="L6925" s="6"/>
      <c r="M6925" s="141"/>
      <c r="N6925" s="140"/>
      <c r="O6925" s="140"/>
      <c r="P6925" s="443">
        <v>223</v>
      </c>
      <c r="Q6925" s="433"/>
      <c r="R6925" s="443">
        <v>7</v>
      </c>
      <c r="S6925" s="289" t="s">
        <v>3</v>
      </c>
      <c r="T6925" s="289" t="s">
        <v>44</v>
      </c>
      <c r="U6925" s="289" t="s">
        <v>1675</v>
      </c>
      <c r="V6925" s="160" t="s">
        <v>1923</v>
      </c>
      <c r="W6925" s="289" t="s">
        <v>2241</v>
      </c>
      <c r="X6925" s="284" t="s">
        <v>3306</v>
      </c>
      <c r="Y6925" s="141"/>
      <c r="Z6925" s="141"/>
      <c r="AA6925" s="290">
        <v>45.261600000000001</v>
      </c>
      <c r="AB6925" s="290">
        <v>-117.1824</v>
      </c>
      <c r="AC6925" s="289" t="s">
        <v>45</v>
      </c>
      <c r="AD6925" s="3"/>
      <c r="AE6925" s="292" t="s">
        <v>2249</v>
      </c>
      <c r="AF6925" s="141"/>
      <c r="AG6925" s="141" t="s">
        <v>1649</v>
      </c>
      <c r="AH6925" s="141" t="s">
        <v>1649</v>
      </c>
      <c r="AI6925" s="141"/>
      <c r="AJ6925" s="141"/>
      <c r="AK6925" s="141"/>
      <c r="AL6925" s="141"/>
      <c r="AM6925" s="141"/>
      <c r="AN6925" s="141"/>
      <c r="AO6925" s="141"/>
      <c r="AP6925" s="141"/>
      <c r="AQ6925" s="141"/>
      <c r="AR6925" s="141"/>
      <c r="AS6925" s="141"/>
      <c r="AT6925" s="141"/>
      <c r="AU6925" s="141"/>
      <c r="AV6925" s="141"/>
      <c r="AW6925" s="141"/>
      <c r="AX6925" s="141"/>
      <c r="AY6925" s="141"/>
      <c r="AZ6925" s="141"/>
      <c r="BA6925" s="141"/>
      <c r="BB6925" s="141"/>
      <c r="BC6925" s="289"/>
      <c r="BD6925" s="80"/>
    </row>
    <row r="6926" spans="1:56" s="23" customFormat="1" x14ac:dyDescent="0.25">
      <c r="A6926" s="140"/>
      <c r="B6926" s="5">
        <v>10284</v>
      </c>
      <c r="C6926" s="141"/>
      <c r="D6926" s="141"/>
      <c r="E6926" s="288">
        <v>23</v>
      </c>
      <c r="F6926" s="289" t="s">
        <v>1793</v>
      </c>
      <c r="G6926" s="290">
        <v>2018</v>
      </c>
      <c r="H6926" s="291">
        <v>0.45833333333333298</v>
      </c>
      <c r="I6926" s="141"/>
      <c r="J6926" s="141"/>
      <c r="K6926" s="141"/>
      <c r="L6926" s="6"/>
      <c r="M6926" s="141"/>
      <c r="N6926" s="140"/>
      <c r="O6926" s="140"/>
      <c r="P6926" s="443">
        <v>223</v>
      </c>
      <c r="Q6926" s="433"/>
      <c r="R6926" s="443">
        <v>8</v>
      </c>
      <c r="S6926" s="289" t="s">
        <v>3</v>
      </c>
      <c r="T6926" s="289" t="s">
        <v>44</v>
      </c>
      <c r="U6926" s="289" t="s">
        <v>1675</v>
      </c>
      <c r="V6926" s="160" t="s">
        <v>1923</v>
      </c>
      <c r="W6926" s="289" t="s">
        <v>2241</v>
      </c>
      <c r="X6926" s="284" t="s">
        <v>3306</v>
      </c>
      <c r="Y6926" s="141"/>
      <c r="Z6926" s="141"/>
      <c r="AA6926" s="290">
        <v>45.261600000000001</v>
      </c>
      <c r="AB6926" s="290">
        <v>-117.1824</v>
      </c>
      <c r="AC6926" s="289" t="s">
        <v>45</v>
      </c>
      <c r="AD6926" s="3"/>
      <c r="AE6926" s="292" t="s">
        <v>2249</v>
      </c>
      <c r="AF6926" s="141"/>
      <c r="AG6926" s="141" t="s">
        <v>1649</v>
      </c>
      <c r="AH6926" s="141" t="s">
        <v>1649</v>
      </c>
      <c r="AI6926" s="141"/>
      <c r="AJ6926" s="141"/>
      <c r="AK6926" s="141"/>
      <c r="AL6926" s="141"/>
      <c r="AM6926" s="141"/>
      <c r="AN6926" s="141"/>
      <c r="AO6926" s="141"/>
      <c r="AP6926" s="141"/>
      <c r="AQ6926" s="141"/>
      <c r="AR6926" s="141"/>
      <c r="AS6926" s="141"/>
      <c r="AT6926" s="141"/>
      <c r="AU6926" s="141"/>
      <c r="AV6926" s="141"/>
      <c r="AW6926" s="141"/>
      <c r="AX6926" s="141"/>
      <c r="AY6926" s="141"/>
      <c r="AZ6926" s="141"/>
      <c r="BA6926" s="141"/>
      <c r="BB6926" s="141"/>
      <c r="BC6926" s="289"/>
    </row>
    <row r="6927" spans="1:56" s="23" customFormat="1" x14ac:dyDescent="0.25">
      <c r="A6927" s="140"/>
      <c r="B6927" s="5">
        <v>10285</v>
      </c>
      <c r="C6927" s="141"/>
      <c r="D6927" s="141"/>
      <c r="E6927" s="288">
        <v>23</v>
      </c>
      <c r="F6927" s="289" t="s">
        <v>1793</v>
      </c>
      <c r="G6927" s="290">
        <v>2018</v>
      </c>
      <c r="H6927" s="291">
        <v>0.45833333333333298</v>
      </c>
      <c r="I6927" s="141"/>
      <c r="J6927" s="141"/>
      <c r="K6927" s="141"/>
      <c r="L6927" s="6"/>
      <c r="M6927" s="141"/>
      <c r="N6927" s="140"/>
      <c r="O6927" s="140"/>
      <c r="P6927" s="443">
        <v>223</v>
      </c>
      <c r="Q6927" s="433"/>
      <c r="R6927" s="443">
        <v>9</v>
      </c>
      <c r="S6927" s="289" t="s">
        <v>3</v>
      </c>
      <c r="T6927" s="289" t="s">
        <v>44</v>
      </c>
      <c r="U6927" s="289" t="s">
        <v>1675</v>
      </c>
      <c r="V6927" s="160" t="s">
        <v>1923</v>
      </c>
      <c r="W6927" s="289" t="s">
        <v>2241</v>
      </c>
      <c r="X6927" s="284" t="s">
        <v>3306</v>
      </c>
      <c r="Y6927" s="141"/>
      <c r="Z6927" s="141"/>
      <c r="AA6927" s="290">
        <v>45.261600000000001</v>
      </c>
      <c r="AB6927" s="290">
        <v>-117.1824</v>
      </c>
      <c r="AC6927" s="289" t="s">
        <v>45</v>
      </c>
      <c r="AD6927" s="3"/>
      <c r="AE6927" s="292" t="s">
        <v>2249</v>
      </c>
      <c r="AF6927" s="141"/>
      <c r="AG6927" s="141" t="s">
        <v>1649</v>
      </c>
      <c r="AH6927" s="141" t="s">
        <v>1649</v>
      </c>
      <c r="AI6927" s="141"/>
      <c r="AJ6927" s="141"/>
      <c r="AK6927" s="141"/>
      <c r="AL6927" s="141"/>
      <c r="AM6927" s="141"/>
      <c r="AN6927" s="141"/>
      <c r="AO6927" s="141"/>
      <c r="AP6927" s="141"/>
      <c r="AQ6927" s="141"/>
      <c r="AR6927" s="141"/>
      <c r="AS6927" s="141"/>
      <c r="AT6927" s="141"/>
      <c r="AU6927" s="141"/>
      <c r="AV6927" s="141"/>
      <c r="AW6927" s="141"/>
      <c r="AX6927" s="141"/>
      <c r="AY6927" s="141"/>
      <c r="AZ6927" s="141"/>
      <c r="BA6927" s="141"/>
      <c r="BB6927" s="141"/>
      <c r="BC6927" s="289"/>
      <c r="BD6927" s="3"/>
    </row>
    <row r="6928" spans="1:56" s="23" customFormat="1" x14ac:dyDescent="0.25">
      <c r="A6928" s="140"/>
      <c r="B6928" s="5">
        <v>10286</v>
      </c>
      <c r="C6928" s="141"/>
      <c r="D6928" s="141"/>
      <c r="E6928" s="288">
        <v>23</v>
      </c>
      <c r="F6928" s="289" t="s">
        <v>1793</v>
      </c>
      <c r="G6928" s="290">
        <v>2018</v>
      </c>
      <c r="H6928" s="291">
        <v>0.45833333333333298</v>
      </c>
      <c r="I6928" s="141"/>
      <c r="J6928" s="141"/>
      <c r="K6928" s="141"/>
      <c r="L6928" s="6"/>
      <c r="M6928" s="141"/>
      <c r="N6928" s="140"/>
      <c r="O6928" s="140"/>
      <c r="P6928" s="443">
        <v>223</v>
      </c>
      <c r="Q6928" s="433"/>
      <c r="R6928" s="443">
        <v>10</v>
      </c>
      <c r="S6928" s="289" t="s">
        <v>3</v>
      </c>
      <c r="T6928" s="289" t="s">
        <v>44</v>
      </c>
      <c r="U6928" s="289" t="s">
        <v>1675</v>
      </c>
      <c r="V6928" s="160" t="s">
        <v>1923</v>
      </c>
      <c r="W6928" s="289" t="s">
        <v>2241</v>
      </c>
      <c r="X6928" s="284" t="s">
        <v>3306</v>
      </c>
      <c r="Y6928" s="141"/>
      <c r="Z6928" s="141"/>
      <c r="AA6928" s="290">
        <v>45.261600000000001</v>
      </c>
      <c r="AB6928" s="290">
        <v>-117.1824</v>
      </c>
      <c r="AC6928" s="289" t="s">
        <v>45</v>
      </c>
      <c r="AD6928" s="3"/>
      <c r="AE6928" s="292" t="s">
        <v>2249</v>
      </c>
      <c r="AF6928" s="141"/>
      <c r="AG6928" s="141" t="s">
        <v>1649</v>
      </c>
      <c r="AH6928" s="141" t="s">
        <v>1649</v>
      </c>
      <c r="AI6928" s="141"/>
      <c r="AJ6928" s="141"/>
      <c r="AK6928" s="141"/>
      <c r="AL6928" s="141"/>
      <c r="AM6928" s="141"/>
      <c r="AN6928" s="141"/>
      <c r="AO6928" s="141"/>
      <c r="AP6928" s="141"/>
      <c r="AQ6928" s="141"/>
      <c r="AR6928" s="141"/>
      <c r="AS6928" s="141"/>
      <c r="AT6928" s="141"/>
      <c r="AU6928" s="141"/>
      <c r="AV6928" s="141"/>
      <c r="AW6928" s="141"/>
      <c r="AX6928" s="141"/>
      <c r="AY6928" s="141"/>
      <c r="AZ6928" s="141"/>
      <c r="BA6928" s="141"/>
      <c r="BB6928" s="141"/>
      <c r="BC6928" s="289"/>
      <c r="BD6928" s="3"/>
    </row>
    <row r="6929" spans="1:56" s="23" customFormat="1" x14ac:dyDescent="0.25">
      <c r="A6929" s="140"/>
      <c r="B6929" s="5">
        <v>10287</v>
      </c>
      <c r="C6929" s="141"/>
      <c r="D6929" s="141"/>
      <c r="E6929" s="288">
        <v>23</v>
      </c>
      <c r="F6929" s="289" t="s">
        <v>1793</v>
      </c>
      <c r="G6929" s="290">
        <v>2018</v>
      </c>
      <c r="H6929" s="291">
        <v>0.45833333333333298</v>
      </c>
      <c r="I6929" s="141"/>
      <c r="J6929" s="141"/>
      <c r="K6929" s="141"/>
      <c r="L6929" s="6"/>
      <c r="M6929" s="141"/>
      <c r="N6929" s="140"/>
      <c r="O6929" s="140"/>
      <c r="P6929" s="443">
        <v>223</v>
      </c>
      <c r="Q6929" s="433"/>
      <c r="R6929" s="443">
        <v>11</v>
      </c>
      <c r="S6929" s="289" t="s">
        <v>3</v>
      </c>
      <c r="T6929" s="289" t="s">
        <v>44</v>
      </c>
      <c r="U6929" s="289" t="s">
        <v>1675</v>
      </c>
      <c r="V6929" s="160" t="s">
        <v>1923</v>
      </c>
      <c r="W6929" s="289" t="s">
        <v>2241</v>
      </c>
      <c r="X6929" s="284" t="s">
        <v>3306</v>
      </c>
      <c r="Y6929" s="141"/>
      <c r="Z6929" s="141"/>
      <c r="AA6929" s="290">
        <v>45.261600000000001</v>
      </c>
      <c r="AB6929" s="290">
        <v>-117.1824</v>
      </c>
      <c r="AC6929" s="289" t="s">
        <v>45</v>
      </c>
      <c r="AD6929" s="3"/>
      <c r="AE6929" s="292" t="s">
        <v>2249</v>
      </c>
      <c r="AF6929" s="141"/>
      <c r="AG6929" s="141" t="s">
        <v>1649</v>
      </c>
      <c r="AH6929" s="141" t="s">
        <v>1649</v>
      </c>
      <c r="AI6929" s="141"/>
      <c r="AJ6929" s="141"/>
      <c r="AK6929" s="141"/>
      <c r="AL6929" s="141"/>
      <c r="AM6929" s="141"/>
      <c r="AN6929" s="141"/>
      <c r="AO6929" s="141"/>
      <c r="AP6929" s="141"/>
      <c r="AQ6929" s="141"/>
      <c r="AR6929" s="141"/>
      <c r="AS6929" s="141"/>
      <c r="AT6929" s="141"/>
      <c r="AU6929" s="141"/>
      <c r="AV6929" s="141"/>
      <c r="AW6929" s="141"/>
      <c r="AX6929" s="141"/>
      <c r="AY6929" s="141"/>
      <c r="AZ6929" s="141"/>
      <c r="BA6929" s="141"/>
      <c r="BB6929" s="141"/>
      <c r="BC6929" s="289"/>
      <c r="BD6929" s="3"/>
    </row>
    <row r="6930" spans="1:56" s="23" customFormat="1" x14ac:dyDescent="0.25">
      <c r="A6930" s="140"/>
      <c r="B6930" s="5">
        <v>10288</v>
      </c>
      <c r="C6930" s="141"/>
      <c r="D6930" s="141"/>
      <c r="E6930" s="288">
        <v>23</v>
      </c>
      <c r="F6930" s="289" t="s">
        <v>1793</v>
      </c>
      <c r="G6930" s="290">
        <v>2018</v>
      </c>
      <c r="H6930" s="291">
        <v>0.45833333333333298</v>
      </c>
      <c r="I6930" s="141"/>
      <c r="J6930" s="141"/>
      <c r="K6930" s="141"/>
      <c r="L6930" s="6"/>
      <c r="M6930" s="141"/>
      <c r="N6930" s="140"/>
      <c r="O6930" s="140"/>
      <c r="P6930" s="443">
        <v>223</v>
      </c>
      <c r="Q6930" s="433"/>
      <c r="R6930" s="443">
        <v>12</v>
      </c>
      <c r="S6930" s="289" t="s">
        <v>3</v>
      </c>
      <c r="T6930" s="289" t="s">
        <v>44</v>
      </c>
      <c r="U6930" s="289" t="s">
        <v>1675</v>
      </c>
      <c r="V6930" s="160" t="s">
        <v>1923</v>
      </c>
      <c r="W6930" s="289" t="s">
        <v>2241</v>
      </c>
      <c r="X6930" s="284" t="s">
        <v>3306</v>
      </c>
      <c r="Y6930" s="141"/>
      <c r="Z6930" s="141"/>
      <c r="AA6930" s="290">
        <v>45.261600000000001</v>
      </c>
      <c r="AB6930" s="290">
        <v>-117.1824</v>
      </c>
      <c r="AC6930" s="289" t="s">
        <v>45</v>
      </c>
      <c r="AD6930" s="3"/>
      <c r="AE6930" s="292" t="s">
        <v>2249</v>
      </c>
      <c r="AF6930" s="141"/>
      <c r="AG6930" s="141" t="s">
        <v>1649</v>
      </c>
      <c r="AH6930" s="141" t="s">
        <v>1649</v>
      </c>
      <c r="AI6930" s="141"/>
      <c r="AJ6930" s="141"/>
      <c r="AK6930" s="141"/>
      <c r="AL6930" s="141"/>
      <c r="AM6930" s="141"/>
      <c r="AN6930" s="141"/>
      <c r="AO6930" s="141"/>
      <c r="AP6930" s="141"/>
      <c r="AQ6930" s="141"/>
      <c r="AR6930" s="141"/>
      <c r="AS6930" s="141"/>
      <c r="AT6930" s="141"/>
      <c r="AU6930" s="141"/>
      <c r="AV6930" s="141"/>
      <c r="AW6930" s="141"/>
      <c r="AX6930" s="141"/>
      <c r="AY6930" s="141"/>
      <c r="AZ6930" s="141"/>
      <c r="BA6930" s="141"/>
      <c r="BB6930" s="141"/>
      <c r="BC6930" s="289"/>
      <c r="BD6930" s="3"/>
    </row>
    <row r="6931" spans="1:56" s="23" customFormat="1" x14ac:dyDescent="0.25">
      <c r="A6931" s="140"/>
      <c r="B6931" s="5">
        <v>10289</v>
      </c>
      <c r="C6931" s="141"/>
      <c r="D6931" s="141"/>
      <c r="E6931" s="288">
        <v>23</v>
      </c>
      <c r="F6931" s="289" t="s">
        <v>1793</v>
      </c>
      <c r="G6931" s="290">
        <v>2018</v>
      </c>
      <c r="H6931" s="291">
        <v>0.45833333333333298</v>
      </c>
      <c r="I6931" s="141"/>
      <c r="J6931" s="141"/>
      <c r="K6931" s="141"/>
      <c r="L6931" s="6"/>
      <c r="M6931" s="141"/>
      <c r="N6931" s="140"/>
      <c r="O6931" s="140"/>
      <c r="P6931" s="443">
        <v>223</v>
      </c>
      <c r="Q6931" s="433"/>
      <c r="R6931" s="443">
        <v>13</v>
      </c>
      <c r="S6931" s="289" t="s">
        <v>3</v>
      </c>
      <c r="T6931" s="289" t="s">
        <v>44</v>
      </c>
      <c r="U6931" s="289" t="s">
        <v>1675</v>
      </c>
      <c r="V6931" s="160" t="s">
        <v>1923</v>
      </c>
      <c r="W6931" s="289" t="s">
        <v>2241</v>
      </c>
      <c r="X6931" s="284" t="s">
        <v>3306</v>
      </c>
      <c r="Y6931" s="141"/>
      <c r="Z6931" s="141"/>
      <c r="AA6931" s="290">
        <v>45.261600000000001</v>
      </c>
      <c r="AB6931" s="290">
        <v>-117.1824</v>
      </c>
      <c r="AC6931" s="289" t="s">
        <v>45</v>
      </c>
      <c r="AD6931" s="3"/>
      <c r="AE6931" s="292" t="s">
        <v>2249</v>
      </c>
      <c r="AF6931" s="141"/>
      <c r="AG6931" s="141" t="s">
        <v>1649</v>
      </c>
      <c r="AH6931" s="141" t="s">
        <v>1649</v>
      </c>
      <c r="AI6931" s="141"/>
      <c r="AJ6931" s="141"/>
      <c r="AK6931" s="141"/>
      <c r="AL6931" s="141"/>
      <c r="AM6931" s="141"/>
      <c r="AN6931" s="141"/>
      <c r="AO6931" s="141"/>
      <c r="AP6931" s="141"/>
      <c r="AQ6931" s="141"/>
      <c r="AR6931" s="141"/>
      <c r="AS6931" s="141"/>
      <c r="AT6931" s="141"/>
      <c r="AU6931" s="141"/>
      <c r="AV6931" s="141"/>
      <c r="AW6931" s="141"/>
      <c r="AX6931" s="141"/>
      <c r="AY6931" s="141"/>
      <c r="AZ6931" s="141"/>
      <c r="BA6931" s="141"/>
      <c r="BB6931" s="141"/>
      <c r="BC6931" s="289"/>
      <c r="BD6931" s="168"/>
    </row>
    <row r="6932" spans="1:56" s="23" customFormat="1" x14ac:dyDescent="0.25">
      <c r="A6932" s="140"/>
      <c r="B6932" s="5">
        <v>10290</v>
      </c>
      <c r="C6932" s="141"/>
      <c r="D6932" s="141"/>
      <c r="E6932" s="288">
        <v>23</v>
      </c>
      <c r="F6932" s="289" t="s">
        <v>1793</v>
      </c>
      <c r="G6932" s="290">
        <v>2018</v>
      </c>
      <c r="H6932" s="291">
        <v>0.45833333333333298</v>
      </c>
      <c r="I6932" s="141"/>
      <c r="J6932" s="141"/>
      <c r="K6932" s="141"/>
      <c r="L6932" s="6"/>
      <c r="M6932" s="141"/>
      <c r="N6932" s="140"/>
      <c r="O6932" s="140"/>
      <c r="P6932" s="443">
        <v>224</v>
      </c>
      <c r="Q6932" s="433"/>
      <c r="R6932" s="443">
        <v>1</v>
      </c>
      <c r="S6932" s="289" t="s">
        <v>3</v>
      </c>
      <c r="T6932" s="289" t="s">
        <v>44</v>
      </c>
      <c r="U6932" s="289" t="s">
        <v>1675</v>
      </c>
      <c r="V6932" s="160" t="s">
        <v>1923</v>
      </c>
      <c r="W6932" s="289" t="s">
        <v>2241</v>
      </c>
      <c r="X6932" s="284" t="s">
        <v>3306</v>
      </c>
      <c r="Y6932" s="141"/>
      <c r="Z6932" s="141"/>
      <c r="AA6932" s="290">
        <v>45.261600000000001</v>
      </c>
      <c r="AB6932" s="290">
        <v>-117.1824</v>
      </c>
      <c r="AC6932" s="289" t="s">
        <v>45</v>
      </c>
      <c r="AD6932" s="3"/>
      <c r="AE6932" s="292" t="s">
        <v>2270</v>
      </c>
      <c r="AF6932" s="141"/>
      <c r="AG6932" s="141" t="s">
        <v>1649</v>
      </c>
      <c r="AH6932" s="141" t="s">
        <v>1649</v>
      </c>
      <c r="AI6932" s="141"/>
      <c r="AJ6932" s="141"/>
      <c r="AK6932" s="141"/>
      <c r="AL6932" s="141"/>
      <c r="AM6932" s="141"/>
      <c r="AN6932" s="141"/>
      <c r="AO6932" s="141"/>
      <c r="AP6932" s="141"/>
      <c r="AQ6932" s="141"/>
      <c r="AR6932" s="141"/>
      <c r="AS6932" s="141"/>
      <c r="AT6932" s="141"/>
      <c r="AU6932" s="141"/>
      <c r="AV6932" s="141"/>
      <c r="AW6932" s="141"/>
      <c r="AX6932" s="141"/>
      <c r="AY6932" s="141"/>
      <c r="AZ6932" s="141"/>
      <c r="BA6932" s="141"/>
      <c r="BB6932" s="141"/>
      <c r="BC6932" s="289"/>
      <c r="BD6932" s="3"/>
    </row>
    <row r="6933" spans="1:56" s="23" customFormat="1" x14ac:dyDescent="0.25">
      <c r="A6933" s="140"/>
      <c r="B6933" s="5">
        <v>10291</v>
      </c>
      <c r="C6933" s="141"/>
      <c r="D6933" s="141"/>
      <c r="E6933" s="288">
        <v>24</v>
      </c>
      <c r="F6933" s="289" t="s">
        <v>1793</v>
      </c>
      <c r="G6933" s="290">
        <v>2018</v>
      </c>
      <c r="H6933" s="291">
        <v>0.45833333333333298</v>
      </c>
      <c r="I6933" s="141"/>
      <c r="J6933" s="141"/>
      <c r="K6933" s="141"/>
      <c r="L6933" s="6"/>
      <c r="M6933" s="141"/>
      <c r="N6933" s="140"/>
      <c r="O6933" s="140"/>
      <c r="P6933" s="443">
        <v>225</v>
      </c>
      <c r="Q6933" s="433"/>
      <c r="R6933" s="443">
        <v>1</v>
      </c>
      <c r="S6933" s="289" t="s">
        <v>3</v>
      </c>
      <c r="T6933" s="289" t="s">
        <v>44</v>
      </c>
      <c r="U6933" s="289" t="s">
        <v>1675</v>
      </c>
      <c r="V6933" s="160" t="s">
        <v>1923</v>
      </c>
      <c r="W6933" s="289" t="s">
        <v>2242</v>
      </c>
      <c r="X6933" s="289" t="s">
        <v>3307</v>
      </c>
      <c r="Y6933" s="141"/>
      <c r="Z6933" s="141"/>
      <c r="AA6933" s="290">
        <v>45.325000000000003</v>
      </c>
      <c r="AB6933" s="290">
        <v>-116.50490000000001</v>
      </c>
      <c r="AC6933" s="289" t="s">
        <v>45</v>
      </c>
      <c r="AD6933" s="3"/>
      <c r="AE6933" s="292" t="s">
        <v>1812</v>
      </c>
      <c r="AF6933" s="141"/>
      <c r="AG6933" s="141" t="s">
        <v>1649</v>
      </c>
      <c r="AH6933" s="141" t="s">
        <v>1649</v>
      </c>
      <c r="AI6933" s="141"/>
      <c r="AJ6933" s="141"/>
      <c r="AK6933" s="141"/>
      <c r="AL6933" s="141"/>
      <c r="AM6933" s="141"/>
      <c r="AN6933" s="141"/>
      <c r="AO6933" s="141"/>
      <c r="AP6933" s="141"/>
      <c r="AQ6933" s="141"/>
      <c r="AR6933" s="141"/>
      <c r="AS6933" s="141"/>
      <c r="AT6933" s="141"/>
      <c r="AU6933" s="141"/>
      <c r="AV6933" s="141"/>
      <c r="AW6933" s="141"/>
      <c r="AX6933" s="141"/>
      <c r="AY6933" s="141"/>
      <c r="AZ6933" s="141"/>
      <c r="BA6933" s="141"/>
      <c r="BB6933" s="141"/>
      <c r="BC6933" s="289" t="s">
        <v>2419</v>
      </c>
    </row>
    <row r="6934" spans="1:56" s="23" customFormat="1" x14ac:dyDescent="0.25">
      <c r="A6934" s="140"/>
      <c r="B6934" s="5">
        <v>10292</v>
      </c>
      <c r="C6934" s="141"/>
      <c r="D6934" s="141"/>
      <c r="E6934" s="288">
        <v>24</v>
      </c>
      <c r="F6934" s="289" t="s">
        <v>1793</v>
      </c>
      <c r="G6934" s="290">
        <v>2018</v>
      </c>
      <c r="H6934" s="291">
        <v>0.45833333333333298</v>
      </c>
      <c r="I6934" s="141"/>
      <c r="J6934" s="141"/>
      <c r="K6934" s="141"/>
      <c r="L6934" s="6"/>
      <c r="M6934" s="141"/>
      <c r="N6934" s="140"/>
      <c r="O6934" s="140"/>
      <c r="P6934" s="443">
        <v>225</v>
      </c>
      <c r="Q6934" s="433"/>
      <c r="R6934" s="443">
        <v>2</v>
      </c>
      <c r="S6934" s="289" t="s">
        <v>3</v>
      </c>
      <c r="T6934" s="289" t="s">
        <v>44</v>
      </c>
      <c r="U6934" s="289" t="s">
        <v>1675</v>
      </c>
      <c r="V6934" s="160" t="s">
        <v>1923</v>
      </c>
      <c r="W6934" s="289" t="s">
        <v>2242</v>
      </c>
      <c r="X6934" s="289" t="s">
        <v>3307</v>
      </c>
      <c r="Y6934" s="141"/>
      <c r="Z6934" s="141"/>
      <c r="AA6934" s="290">
        <v>45.325000000000003</v>
      </c>
      <c r="AB6934" s="290">
        <v>-116.50490000000001</v>
      </c>
      <c r="AC6934" s="289" t="s">
        <v>45</v>
      </c>
      <c r="AD6934" s="3"/>
      <c r="AE6934" s="292" t="s">
        <v>1812</v>
      </c>
      <c r="AF6934" s="141"/>
      <c r="AG6934" s="141" t="s">
        <v>1649</v>
      </c>
      <c r="AH6934" s="141" t="s">
        <v>1649</v>
      </c>
      <c r="AI6934" s="141"/>
      <c r="AJ6934" s="141"/>
      <c r="AK6934" s="141"/>
      <c r="AL6934" s="141"/>
      <c r="AM6934" s="141"/>
      <c r="AN6934" s="141"/>
      <c r="AO6934" s="141"/>
      <c r="AP6934" s="141"/>
      <c r="AQ6934" s="141"/>
      <c r="AR6934" s="141"/>
      <c r="AS6934" s="141"/>
      <c r="AT6934" s="141"/>
      <c r="AU6934" s="141"/>
      <c r="AV6934" s="141"/>
      <c r="AW6934" s="141"/>
      <c r="AX6934" s="141"/>
      <c r="AY6934" s="141"/>
      <c r="AZ6934" s="141"/>
      <c r="BA6934" s="141"/>
      <c r="BB6934" s="141"/>
      <c r="BC6934" s="289"/>
      <c r="BD6934" s="3"/>
    </row>
    <row r="6935" spans="1:56" s="23" customFormat="1" x14ac:dyDescent="0.25">
      <c r="A6935" s="140"/>
      <c r="B6935" s="5">
        <v>10293</v>
      </c>
      <c r="C6935" s="141"/>
      <c r="D6935" s="141"/>
      <c r="E6935" s="288">
        <v>24</v>
      </c>
      <c r="F6935" s="289" t="s">
        <v>1793</v>
      </c>
      <c r="G6935" s="290">
        <v>2018</v>
      </c>
      <c r="H6935" s="291">
        <v>0.45833333333333298</v>
      </c>
      <c r="I6935" s="141"/>
      <c r="J6935" s="141"/>
      <c r="K6935" s="141"/>
      <c r="L6935" s="6"/>
      <c r="M6935" s="141"/>
      <c r="N6935" s="140"/>
      <c r="O6935" s="140"/>
      <c r="P6935" s="443">
        <v>225</v>
      </c>
      <c r="Q6935" s="433"/>
      <c r="R6935" s="443">
        <v>3</v>
      </c>
      <c r="S6935" s="289" t="s">
        <v>3</v>
      </c>
      <c r="T6935" s="289" t="s">
        <v>44</v>
      </c>
      <c r="U6935" s="289" t="s">
        <v>1675</v>
      </c>
      <c r="V6935" s="160" t="s">
        <v>1923</v>
      </c>
      <c r="W6935" s="289" t="s">
        <v>2242</v>
      </c>
      <c r="X6935" s="289" t="s">
        <v>3307</v>
      </c>
      <c r="Y6935" s="141"/>
      <c r="Z6935" s="141"/>
      <c r="AA6935" s="290">
        <v>45.325000000000003</v>
      </c>
      <c r="AB6935" s="290">
        <v>-116.50490000000001</v>
      </c>
      <c r="AC6935" s="289" t="s">
        <v>45</v>
      </c>
      <c r="AD6935" s="3"/>
      <c r="AE6935" s="292" t="s">
        <v>1812</v>
      </c>
      <c r="AF6935" s="141"/>
      <c r="AG6935" s="141" t="s">
        <v>1649</v>
      </c>
      <c r="AH6935" s="141" t="s">
        <v>1649</v>
      </c>
      <c r="AI6935" s="141"/>
      <c r="AJ6935" s="141"/>
      <c r="AK6935" s="141"/>
      <c r="AL6935" s="141"/>
      <c r="AM6935" s="141"/>
      <c r="AN6935" s="141"/>
      <c r="AO6935" s="141"/>
      <c r="AP6935" s="141"/>
      <c r="AQ6935" s="141"/>
      <c r="AR6935" s="141"/>
      <c r="AS6935" s="141"/>
      <c r="AT6935" s="141"/>
      <c r="AU6935" s="141"/>
      <c r="AV6935" s="141"/>
      <c r="AW6935" s="141"/>
      <c r="AX6935" s="141"/>
      <c r="AY6935" s="141"/>
      <c r="AZ6935" s="141"/>
      <c r="BA6935" s="141"/>
      <c r="BB6935" s="141"/>
      <c r="BC6935" s="289"/>
      <c r="BD6935" s="110"/>
    </row>
    <row r="6936" spans="1:56" s="23" customFormat="1" x14ac:dyDescent="0.25">
      <c r="A6936" s="140"/>
      <c r="B6936" s="5">
        <v>10294</v>
      </c>
      <c r="C6936" s="141"/>
      <c r="D6936" s="141"/>
      <c r="E6936" s="288">
        <v>24</v>
      </c>
      <c r="F6936" s="289" t="s">
        <v>1793</v>
      </c>
      <c r="G6936" s="290">
        <v>2018</v>
      </c>
      <c r="H6936" s="291">
        <v>0.45833333333333298</v>
      </c>
      <c r="I6936" s="141"/>
      <c r="J6936" s="141"/>
      <c r="K6936" s="141"/>
      <c r="L6936" s="6"/>
      <c r="M6936" s="141"/>
      <c r="N6936" s="140"/>
      <c r="O6936" s="140"/>
      <c r="P6936" s="443">
        <v>225</v>
      </c>
      <c r="Q6936" s="433"/>
      <c r="R6936" s="443">
        <v>4</v>
      </c>
      <c r="S6936" s="289" t="s">
        <v>3</v>
      </c>
      <c r="T6936" s="289" t="s">
        <v>44</v>
      </c>
      <c r="U6936" s="289" t="s">
        <v>1675</v>
      </c>
      <c r="V6936" s="160" t="s">
        <v>1923</v>
      </c>
      <c r="W6936" s="289" t="s">
        <v>2242</v>
      </c>
      <c r="X6936" s="289" t="s">
        <v>3307</v>
      </c>
      <c r="Y6936" s="141"/>
      <c r="Z6936" s="141"/>
      <c r="AA6936" s="290">
        <v>45.325000000000003</v>
      </c>
      <c r="AB6936" s="290">
        <v>-116.50490000000001</v>
      </c>
      <c r="AC6936" s="289" t="s">
        <v>45</v>
      </c>
      <c r="AD6936" s="3"/>
      <c r="AE6936" s="292" t="s">
        <v>1812</v>
      </c>
      <c r="AF6936" s="141"/>
      <c r="AG6936" s="141" t="s">
        <v>1649</v>
      </c>
      <c r="AH6936" s="141" t="s">
        <v>1649</v>
      </c>
      <c r="AI6936" s="141"/>
      <c r="AJ6936" s="141"/>
      <c r="AK6936" s="141"/>
      <c r="AL6936" s="141"/>
      <c r="AM6936" s="141"/>
      <c r="AN6936" s="141"/>
      <c r="AO6936" s="141"/>
      <c r="AP6936" s="141"/>
      <c r="AQ6936" s="141"/>
      <c r="AR6936" s="141"/>
      <c r="AS6936" s="141"/>
      <c r="AT6936" s="141"/>
      <c r="AU6936" s="141"/>
      <c r="AV6936" s="141"/>
      <c r="AW6936" s="141"/>
      <c r="AX6936" s="141"/>
      <c r="AY6936" s="141"/>
      <c r="AZ6936" s="141"/>
      <c r="BA6936" s="141"/>
      <c r="BB6936" s="141"/>
      <c r="BC6936" s="289"/>
      <c r="BD6936" s="3"/>
    </row>
    <row r="6937" spans="1:56" s="23" customFormat="1" x14ac:dyDescent="0.25">
      <c r="A6937" s="140"/>
      <c r="B6937" s="5">
        <v>10295</v>
      </c>
      <c r="C6937" s="141"/>
      <c r="D6937" s="141"/>
      <c r="E6937" s="288">
        <v>24</v>
      </c>
      <c r="F6937" s="289" t="s">
        <v>1793</v>
      </c>
      <c r="G6937" s="290">
        <v>2018</v>
      </c>
      <c r="H6937" s="291">
        <v>0.45833333333333298</v>
      </c>
      <c r="I6937" s="141"/>
      <c r="J6937" s="141"/>
      <c r="K6937" s="141"/>
      <c r="L6937" s="6"/>
      <c r="M6937" s="141"/>
      <c r="N6937" s="140"/>
      <c r="O6937" s="140"/>
      <c r="P6937" s="443">
        <v>225</v>
      </c>
      <c r="Q6937" s="433"/>
      <c r="R6937" s="443">
        <v>5</v>
      </c>
      <c r="S6937" s="289" t="s">
        <v>3</v>
      </c>
      <c r="T6937" s="289" t="s">
        <v>44</v>
      </c>
      <c r="U6937" s="289" t="s">
        <v>1675</v>
      </c>
      <c r="V6937" s="160" t="s">
        <v>1923</v>
      </c>
      <c r="W6937" s="289" t="s">
        <v>2242</v>
      </c>
      <c r="X6937" s="289" t="s">
        <v>3307</v>
      </c>
      <c r="Y6937" s="141"/>
      <c r="Z6937" s="141"/>
      <c r="AA6937" s="290">
        <v>45.325000000000003</v>
      </c>
      <c r="AB6937" s="290">
        <v>-116.50490000000001</v>
      </c>
      <c r="AC6937" s="289" t="s">
        <v>45</v>
      </c>
      <c r="AD6937" s="3"/>
      <c r="AE6937" s="292" t="s">
        <v>1812</v>
      </c>
      <c r="AF6937" s="141"/>
      <c r="AG6937" s="141" t="s">
        <v>1649</v>
      </c>
      <c r="AH6937" s="141" t="s">
        <v>1649</v>
      </c>
      <c r="AI6937" s="141"/>
      <c r="AJ6937" s="141"/>
      <c r="AK6937" s="141"/>
      <c r="AL6937" s="141"/>
      <c r="AM6937" s="141"/>
      <c r="AN6937" s="141"/>
      <c r="AO6937" s="141"/>
      <c r="AP6937" s="141"/>
      <c r="AQ6937" s="141"/>
      <c r="AR6937" s="141"/>
      <c r="AS6937" s="141"/>
      <c r="AT6937" s="141"/>
      <c r="AU6937" s="141"/>
      <c r="AV6937" s="141"/>
      <c r="AW6937" s="141"/>
      <c r="AX6937" s="141"/>
      <c r="AY6937" s="141"/>
      <c r="AZ6937" s="141"/>
      <c r="BA6937" s="141"/>
      <c r="BB6937" s="141"/>
      <c r="BC6937" s="289"/>
      <c r="BD6937" s="299"/>
    </row>
    <row r="6938" spans="1:56" s="23" customFormat="1" x14ac:dyDescent="0.25">
      <c r="A6938" s="140"/>
      <c r="B6938" s="5">
        <v>10296</v>
      </c>
      <c r="C6938" s="141"/>
      <c r="D6938" s="141"/>
      <c r="E6938" s="288">
        <v>24</v>
      </c>
      <c r="F6938" s="289" t="s">
        <v>1793</v>
      </c>
      <c r="G6938" s="290">
        <v>2018</v>
      </c>
      <c r="H6938" s="291">
        <v>0.45833333333333298</v>
      </c>
      <c r="I6938" s="141"/>
      <c r="J6938" s="141"/>
      <c r="K6938" s="141"/>
      <c r="L6938" s="6"/>
      <c r="M6938" s="141"/>
      <c r="N6938" s="140"/>
      <c r="O6938" s="140"/>
      <c r="P6938" s="443">
        <v>225</v>
      </c>
      <c r="Q6938" s="433"/>
      <c r="R6938" s="443">
        <v>6</v>
      </c>
      <c r="S6938" s="289" t="s">
        <v>3</v>
      </c>
      <c r="T6938" s="289" t="s">
        <v>44</v>
      </c>
      <c r="U6938" s="289" t="s">
        <v>1675</v>
      </c>
      <c r="V6938" s="160" t="s">
        <v>1923</v>
      </c>
      <c r="W6938" s="289" t="s">
        <v>2242</v>
      </c>
      <c r="X6938" s="289" t="s">
        <v>3307</v>
      </c>
      <c r="Y6938" s="141"/>
      <c r="Z6938" s="141"/>
      <c r="AA6938" s="290">
        <v>45.325000000000003</v>
      </c>
      <c r="AB6938" s="290">
        <v>-116.50490000000001</v>
      </c>
      <c r="AC6938" s="289" t="s">
        <v>45</v>
      </c>
      <c r="AD6938" s="3"/>
      <c r="AE6938" s="292" t="s">
        <v>1812</v>
      </c>
      <c r="AF6938" s="141"/>
      <c r="AG6938" s="141" t="s">
        <v>1649</v>
      </c>
      <c r="AH6938" s="141" t="s">
        <v>1649</v>
      </c>
      <c r="AI6938" s="141"/>
      <c r="AJ6938" s="141"/>
      <c r="AK6938" s="141"/>
      <c r="AL6938" s="141"/>
      <c r="AM6938" s="141"/>
      <c r="AN6938" s="141"/>
      <c r="AO6938" s="141"/>
      <c r="AP6938" s="141"/>
      <c r="AQ6938" s="141"/>
      <c r="AR6938" s="141"/>
      <c r="AS6938" s="141"/>
      <c r="AT6938" s="141"/>
      <c r="AU6938" s="141"/>
      <c r="AV6938" s="141"/>
      <c r="AW6938" s="141"/>
      <c r="AX6938" s="141"/>
      <c r="AY6938" s="141"/>
      <c r="AZ6938" s="141"/>
      <c r="BA6938" s="141"/>
      <c r="BB6938" s="141"/>
      <c r="BC6938" s="289"/>
      <c r="BD6938" s="299"/>
    </row>
    <row r="6939" spans="1:56" s="23" customFormat="1" x14ac:dyDescent="0.25">
      <c r="A6939" s="140"/>
      <c r="B6939" s="5">
        <v>10297</v>
      </c>
      <c r="C6939" s="141"/>
      <c r="D6939" s="141"/>
      <c r="E6939" s="288">
        <v>24</v>
      </c>
      <c r="F6939" s="289" t="s">
        <v>1793</v>
      </c>
      <c r="G6939" s="290">
        <v>2018</v>
      </c>
      <c r="H6939" s="291">
        <v>0.45833333333333298</v>
      </c>
      <c r="I6939" s="141"/>
      <c r="J6939" s="141"/>
      <c r="K6939" s="141"/>
      <c r="L6939" s="6"/>
      <c r="M6939" s="141"/>
      <c r="N6939" s="140"/>
      <c r="O6939" s="140"/>
      <c r="P6939" s="443">
        <v>225</v>
      </c>
      <c r="Q6939" s="433"/>
      <c r="R6939" s="443">
        <v>7</v>
      </c>
      <c r="S6939" s="289" t="s">
        <v>3</v>
      </c>
      <c r="T6939" s="289" t="s">
        <v>44</v>
      </c>
      <c r="U6939" s="289" t="s">
        <v>1675</v>
      </c>
      <c r="V6939" s="160" t="s">
        <v>1923</v>
      </c>
      <c r="W6939" s="289" t="s">
        <v>2242</v>
      </c>
      <c r="X6939" s="289" t="s">
        <v>3307</v>
      </c>
      <c r="Y6939" s="141"/>
      <c r="Z6939" s="141"/>
      <c r="AA6939" s="290">
        <v>45.325000000000003</v>
      </c>
      <c r="AB6939" s="290">
        <v>-116.50490000000001</v>
      </c>
      <c r="AC6939" s="289" t="s">
        <v>45</v>
      </c>
      <c r="AD6939" s="3"/>
      <c r="AE6939" s="292" t="s">
        <v>1812</v>
      </c>
      <c r="AF6939" s="141"/>
      <c r="AG6939" s="141" t="s">
        <v>1649</v>
      </c>
      <c r="AH6939" s="141" t="s">
        <v>1649</v>
      </c>
      <c r="AI6939" s="141"/>
      <c r="AJ6939" s="141"/>
      <c r="AK6939" s="141"/>
      <c r="AL6939" s="141"/>
      <c r="AM6939" s="141"/>
      <c r="AN6939" s="141"/>
      <c r="AO6939" s="141"/>
      <c r="AP6939" s="141"/>
      <c r="AQ6939" s="141"/>
      <c r="AR6939" s="141"/>
      <c r="AS6939" s="141"/>
      <c r="AT6939" s="141"/>
      <c r="AU6939" s="141"/>
      <c r="AV6939" s="141"/>
      <c r="AW6939" s="141"/>
      <c r="AX6939" s="141"/>
      <c r="AY6939" s="141"/>
      <c r="AZ6939" s="141"/>
      <c r="BA6939" s="141"/>
      <c r="BB6939" s="141"/>
      <c r="BC6939" s="289"/>
      <c r="BD6939" s="299"/>
    </row>
    <row r="6940" spans="1:56" s="23" customFormat="1" x14ac:dyDescent="0.25">
      <c r="A6940" s="140"/>
      <c r="B6940" s="5">
        <v>10298</v>
      </c>
      <c r="C6940" s="141"/>
      <c r="D6940" s="141"/>
      <c r="E6940" s="288">
        <v>24</v>
      </c>
      <c r="F6940" s="289" t="s">
        <v>1793</v>
      </c>
      <c r="G6940" s="290">
        <v>2018</v>
      </c>
      <c r="H6940" s="291">
        <v>0.45833333333333298</v>
      </c>
      <c r="I6940" s="141"/>
      <c r="J6940" s="141"/>
      <c r="K6940" s="141"/>
      <c r="L6940" s="6"/>
      <c r="M6940" s="141"/>
      <c r="N6940" s="140"/>
      <c r="O6940" s="140"/>
      <c r="P6940" s="443">
        <v>225</v>
      </c>
      <c r="Q6940" s="433"/>
      <c r="R6940" s="443">
        <v>8</v>
      </c>
      <c r="S6940" s="289" t="s">
        <v>3</v>
      </c>
      <c r="T6940" s="289" t="s">
        <v>44</v>
      </c>
      <c r="U6940" s="289" t="s">
        <v>1675</v>
      </c>
      <c r="V6940" s="160" t="s">
        <v>1923</v>
      </c>
      <c r="W6940" s="289" t="s">
        <v>2242</v>
      </c>
      <c r="X6940" s="289" t="s">
        <v>3307</v>
      </c>
      <c r="Y6940" s="141"/>
      <c r="Z6940" s="141"/>
      <c r="AA6940" s="290">
        <v>45.325000000000003</v>
      </c>
      <c r="AB6940" s="290">
        <v>-116.50490000000001</v>
      </c>
      <c r="AC6940" s="289" t="s">
        <v>45</v>
      </c>
      <c r="AD6940" s="3"/>
      <c r="AE6940" s="292" t="s">
        <v>1812</v>
      </c>
      <c r="AF6940" s="141"/>
      <c r="AG6940" s="141" t="s">
        <v>1649</v>
      </c>
      <c r="AH6940" s="141" t="s">
        <v>1649</v>
      </c>
      <c r="AI6940" s="141"/>
      <c r="AJ6940" s="141"/>
      <c r="AK6940" s="141"/>
      <c r="AL6940" s="141"/>
      <c r="AM6940" s="141"/>
      <c r="AN6940" s="141"/>
      <c r="AO6940" s="141"/>
      <c r="AP6940" s="141"/>
      <c r="AQ6940" s="141"/>
      <c r="AR6940" s="141"/>
      <c r="AS6940" s="141"/>
      <c r="AT6940" s="141"/>
      <c r="AU6940" s="141"/>
      <c r="AV6940" s="141"/>
      <c r="AW6940" s="141"/>
      <c r="AX6940" s="141"/>
      <c r="AY6940" s="141"/>
      <c r="AZ6940" s="141"/>
      <c r="BA6940" s="141"/>
      <c r="BB6940" s="141"/>
      <c r="BC6940" s="289"/>
      <c r="BD6940" s="299"/>
    </row>
    <row r="6941" spans="1:56" s="23" customFormat="1" x14ac:dyDescent="0.25">
      <c r="A6941" s="174"/>
      <c r="B6941" s="5">
        <v>10299</v>
      </c>
      <c r="C6941" s="156"/>
      <c r="D6941" s="156"/>
      <c r="E6941" s="273">
        <v>24</v>
      </c>
      <c r="F6941" s="253" t="s">
        <v>1793</v>
      </c>
      <c r="G6941" s="276">
        <v>2018</v>
      </c>
      <c r="H6941" s="277">
        <v>0.45833333333333298</v>
      </c>
      <c r="I6941" s="156"/>
      <c r="J6941" s="156"/>
      <c r="K6941" s="156"/>
      <c r="L6941" s="6"/>
      <c r="M6941" s="156"/>
      <c r="N6941" s="174"/>
      <c r="O6941" s="174"/>
      <c r="P6941" s="444">
        <v>225</v>
      </c>
      <c r="Q6941" s="457"/>
      <c r="R6941" s="444">
        <v>9</v>
      </c>
      <c r="S6941" s="253" t="s">
        <v>3</v>
      </c>
      <c r="T6941" s="253" t="s">
        <v>44</v>
      </c>
      <c r="U6941" s="253" t="s">
        <v>1675</v>
      </c>
      <c r="V6941" s="160" t="s">
        <v>1923</v>
      </c>
      <c r="W6941" s="253" t="s">
        <v>2242</v>
      </c>
      <c r="X6941" s="289" t="s">
        <v>3307</v>
      </c>
      <c r="Y6941" s="156"/>
      <c r="Z6941" s="156"/>
      <c r="AA6941" s="276">
        <v>45.325000000000003</v>
      </c>
      <c r="AB6941" s="276">
        <v>-116.50490000000001</v>
      </c>
      <c r="AC6941" s="253" t="s">
        <v>45</v>
      </c>
      <c r="AD6941" s="3"/>
      <c r="AE6941" s="293" t="s">
        <v>1812</v>
      </c>
      <c r="AF6941" s="156"/>
      <c r="AG6941" s="141" t="s">
        <v>1649</v>
      </c>
      <c r="AH6941" s="141" t="s">
        <v>1649</v>
      </c>
      <c r="AI6941" s="156"/>
      <c r="AJ6941" s="156"/>
      <c r="AK6941" s="156"/>
      <c r="AL6941" s="156"/>
      <c r="AM6941" s="156"/>
      <c r="AN6941" s="156"/>
      <c r="AO6941" s="156"/>
      <c r="AP6941" s="156"/>
      <c r="AQ6941" s="156"/>
      <c r="AR6941" s="156"/>
      <c r="AS6941" s="156"/>
      <c r="AT6941" s="156"/>
      <c r="AU6941" s="156"/>
      <c r="AV6941" s="156"/>
      <c r="AW6941" s="156"/>
      <c r="AX6941" s="156"/>
      <c r="AY6941" s="156"/>
      <c r="AZ6941" s="156"/>
      <c r="BA6941" s="156"/>
      <c r="BB6941" s="156"/>
      <c r="BC6941" s="253"/>
      <c r="BD6941" s="163"/>
    </row>
    <row r="6942" spans="1:56" s="23" customFormat="1" x14ac:dyDescent="0.25">
      <c r="A6942" s="174"/>
      <c r="B6942" s="5">
        <v>10300</v>
      </c>
      <c r="C6942" s="156"/>
      <c r="D6942" s="156"/>
      <c r="E6942" s="273">
        <v>24</v>
      </c>
      <c r="F6942" s="253" t="s">
        <v>1793</v>
      </c>
      <c r="G6942" s="276">
        <v>2018</v>
      </c>
      <c r="H6942" s="277">
        <v>0.45833333333333298</v>
      </c>
      <c r="I6942" s="156"/>
      <c r="J6942" s="156"/>
      <c r="K6942" s="156"/>
      <c r="L6942" s="6"/>
      <c r="M6942" s="156"/>
      <c r="N6942" s="174"/>
      <c r="O6942" s="174"/>
      <c r="P6942" s="444">
        <v>225</v>
      </c>
      <c r="Q6942" s="457"/>
      <c r="R6942" s="444">
        <v>10</v>
      </c>
      <c r="S6942" s="253" t="s">
        <v>3</v>
      </c>
      <c r="T6942" s="253" t="s">
        <v>44</v>
      </c>
      <c r="U6942" s="253" t="s">
        <v>1675</v>
      </c>
      <c r="V6942" s="160" t="s">
        <v>1923</v>
      </c>
      <c r="W6942" s="253" t="s">
        <v>2242</v>
      </c>
      <c r="X6942" s="289" t="s">
        <v>3307</v>
      </c>
      <c r="Y6942" s="156"/>
      <c r="Z6942" s="156"/>
      <c r="AA6942" s="276">
        <v>45.325000000000003</v>
      </c>
      <c r="AB6942" s="276">
        <v>-116.50490000000001</v>
      </c>
      <c r="AC6942" s="253" t="s">
        <v>45</v>
      </c>
      <c r="AD6942" s="3"/>
      <c r="AE6942" s="293" t="s">
        <v>1812</v>
      </c>
      <c r="AF6942" s="156"/>
      <c r="AG6942" s="141" t="s">
        <v>1649</v>
      </c>
      <c r="AH6942" s="141" t="s">
        <v>1649</v>
      </c>
      <c r="AI6942" s="156"/>
      <c r="AJ6942" s="156"/>
      <c r="AK6942" s="156"/>
      <c r="AL6942" s="156"/>
      <c r="AM6942" s="156"/>
      <c r="AN6942" s="156"/>
      <c r="AO6942" s="156"/>
      <c r="AP6942" s="156"/>
      <c r="AQ6942" s="156"/>
      <c r="AR6942" s="156"/>
      <c r="AS6942" s="156"/>
      <c r="AT6942" s="156"/>
      <c r="AU6942" s="156"/>
      <c r="AV6942" s="156"/>
      <c r="AW6942" s="156"/>
      <c r="AX6942" s="156"/>
      <c r="AY6942" s="156"/>
      <c r="AZ6942" s="156"/>
      <c r="BA6942" s="156"/>
      <c r="BB6942" s="156"/>
      <c r="BC6942" s="253"/>
      <c r="BD6942" s="299"/>
    </row>
    <row r="6943" spans="1:56" s="23" customFormat="1" x14ac:dyDescent="0.25">
      <c r="A6943" s="174"/>
      <c r="B6943" s="5">
        <v>10301</v>
      </c>
      <c r="C6943" s="156"/>
      <c r="D6943" s="156"/>
      <c r="E6943" s="273">
        <v>24</v>
      </c>
      <c r="F6943" s="253" t="s">
        <v>1793</v>
      </c>
      <c r="G6943" s="276">
        <v>2018</v>
      </c>
      <c r="H6943" s="277">
        <v>0.45833333333333298</v>
      </c>
      <c r="I6943" s="156"/>
      <c r="J6943" s="156"/>
      <c r="K6943" s="156"/>
      <c r="L6943" s="6"/>
      <c r="M6943" s="156"/>
      <c r="N6943" s="174"/>
      <c r="O6943" s="174"/>
      <c r="P6943" s="444">
        <v>225</v>
      </c>
      <c r="Q6943" s="457"/>
      <c r="R6943" s="444">
        <v>11</v>
      </c>
      <c r="S6943" s="253" t="s">
        <v>3</v>
      </c>
      <c r="T6943" s="253" t="s">
        <v>44</v>
      </c>
      <c r="U6943" s="253" t="s">
        <v>1675</v>
      </c>
      <c r="V6943" s="160" t="s">
        <v>1923</v>
      </c>
      <c r="W6943" s="253" t="s">
        <v>2242</v>
      </c>
      <c r="X6943" s="289" t="s">
        <v>3307</v>
      </c>
      <c r="Y6943" s="156"/>
      <c r="Z6943" s="156"/>
      <c r="AA6943" s="276">
        <v>45.325000000000003</v>
      </c>
      <c r="AB6943" s="276">
        <v>-116.50490000000001</v>
      </c>
      <c r="AC6943" s="253" t="s">
        <v>45</v>
      </c>
      <c r="AD6943" s="3"/>
      <c r="AE6943" s="293" t="s">
        <v>1812</v>
      </c>
      <c r="AF6943" s="156"/>
      <c r="AG6943" s="141" t="s">
        <v>1649</v>
      </c>
      <c r="AH6943" s="141" t="s">
        <v>1649</v>
      </c>
      <c r="AI6943" s="156"/>
      <c r="AJ6943" s="156"/>
      <c r="AK6943" s="156"/>
      <c r="AL6943" s="156"/>
      <c r="AM6943" s="156"/>
      <c r="AN6943" s="156"/>
      <c r="AO6943" s="156"/>
      <c r="AP6943" s="156"/>
      <c r="AQ6943" s="156"/>
      <c r="AR6943" s="156"/>
      <c r="AS6943" s="156"/>
      <c r="AT6943" s="156"/>
      <c r="AU6943" s="156"/>
      <c r="AV6943" s="156"/>
      <c r="AW6943" s="156"/>
      <c r="AX6943" s="156"/>
      <c r="AY6943" s="156"/>
      <c r="AZ6943" s="156"/>
      <c r="BA6943" s="156"/>
      <c r="BB6943" s="156"/>
      <c r="BC6943" s="253"/>
      <c r="BD6943" s="299"/>
    </row>
    <row r="6944" spans="1:56" s="23" customFormat="1" x14ac:dyDescent="0.25">
      <c r="A6944" s="174"/>
      <c r="B6944" s="5">
        <v>10302</v>
      </c>
      <c r="C6944" s="156"/>
      <c r="D6944" s="156"/>
      <c r="E6944" s="273">
        <v>24</v>
      </c>
      <c r="F6944" s="253" t="s">
        <v>1793</v>
      </c>
      <c r="G6944" s="276">
        <v>2018</v>
      </c>
      <c r="H6944" s="277">
        <v>0.45833333333333298</v>
      </c>
      <c r="I6944" s="156"/>
      <c r="J6944" s="156"/>
      <c r="K6944" s="156"/>
      <c r="L6944" s="6"/>
      <c r="M6944" s="156"/>
      <c r="N6944" s="174"/>
      <c r="O6944" s="174"/>
      <c r="P6944" s="444">
        <v>226</v>
      </c>
      <c r="Q6944" s="457"/>
      <c r="R6944" s="444">
        <v>1</v>
      </c>
      <c r="S6944" s="253" t="s">
        <v>3</v>
      </c>
      <c r="T6944" s="253" t="s">
        <v>44</v>
      </c>
      <c r="U6944" s="253" t="s">
        <v>1675</v>
      </c>
      <c r="V6944" s="160" t="s">
        <v>1923</v>
      </c>
      <c r="W6944" s="253" t="s">
        <v>2242</v>
      </c>
      <c r="X6944" s="289" t="s">
        <v>3307</v>
      </c>
      <c r="Y6944" s="156"/>
      <c r="Z6944" s="156"/>
      <c r="AA6944" s="276">
        <v>45.325000000000003</v>
      </c>
      <c r="AB6944" s="276">
        <v>-116.50490000000001</v>
      </c>
      <c r="AC6944" s="253" t="s">
        <v>45</v>
      </c>
      <c r="AD6944" s="3"/>
      <c r="AE6944" s="253" t="s">
        <v>2271</v>
      </c>
      <c r="AF6944" s="156"/>
      <c r="AG6944" s="141" t="s">
        <v>1649</v>
      </c>
      <c r="AH6944" s="141" t="s">
        <v>1649</v>
      </c>
      <c r="AI6944" s="156"/>
      <c r="AJ6944" s="156"/>
      <c r="AK6944" s="156"/>
      <c r="AL6944" s="156"/>
      <c r="AM6944" s="156"/>
      <c r="AN6944" s="156"/>
      <c r="AO6944" s="156"/>
      <c r="AP6944" s="156"/>
      <c r="AQ6944" s="156"/>
      <c r="AR6944" s="156"/>
      <c r="AS6944" s="156"/>
      <c r="AT6944" s="156"/>
      <c r="AU6944" s="156"/>
      <c r="AV6944" s="156"/>
      <c r="AW6944" s="156"/>
      <c r="AX6944" s="156"/>
      <c r="AY6944" s="156"/>
      <c r="AZ6944" s="156"/>
      <c r="BA6944" s="156"/>
      <c r="BB6944" s="156"/>
      <c r="BC6944" s="253"/>
      <c r="BD6944" s="299"/>
    </row>
    <row r="6945" spans="1:56" s="23" customFormat="1" x14ac:dyDescent="0.25">
      <c r="A6945" s="174"/>
      <c r="B6945" s="5">
        <v>10303</v>
      </c>
      <c r="C6945" s="156"/>
      <c r="D6945" s="156"/>
      <c r="E6945" s="273">
        <v>24</v>
      </c>
      <c r="F6945" s="253" t="s">
        <v>1793</v>
      </c>
      <c r="G6945" s="276">
        <v>2018</v>
      </c>
      <c r="H6945" s="277">
        <v>0.45833333333333298</v>
      </c>
      <c r="I6945" s="156"/>
      <c r="J6945" s="156"/>
      <c r="K6945" s="156"/>
      <c r="L6945" s="6"/>
      <c r="M6945" s="156"/>
      <c r="N6945" s="174"/>
      <c r="O6945" s="174"/>
      <c r="P6945" s="444">
        <v>226</v>
      </c>
      <c r="Q6945" s="457"/>
      <c r="R6945" s="444">
        <v>2</v>
      </c>
      <c r="S6945" s="253" t="s">
        <v>3</v>
      </c>
      <c r="T6945" s="253" t="s">
        <v>44</v>
      </c>
      <c r="U6945" s="253" t="s">
        <v>1675</v>
      </c>
      <c r="V6945" s="160" t="s">
        <v>1923</v>
      </c>
      <c r="W6945" s="253" t="s">
        <v>2242</v>
      </c>
      <c r="X6945" s="289" t="s">
        <v>3307</v>
      </c>
      <c r="Y6945" s="156"/>
      <c r="Z6945" s="156"/>
      <c r="AA6945" s="276">
        <v>45.325000000000003</v>
      </c>
      <c r="AB6945" s="276">
        <v>-116.50490000000001</v>
      </c>
      <c r="AC6945" s="253" t="s">
        <v>45</v>
      </c>
      <c r="AD6945" s="3"/>
      <c r="AE6945" s="253" t="s">
        <v>2271</v>
      </c>
      <c r="AF6945" s="156"/>
      <c r="AG6945" s="141" t="s">
        <v>1649</v>
      </c>
      <c r="AH6945" s="141" t="s">
        <v>1649</v>
      </c>
      <c r="AI6945" s="156"/>
      <c r="AJ6945" s="156"/>
      <c r="AK6945" s="156"/>
      <c r="AL6945" s="156"/>
      <c r="AM6945" s="156"/>
      <c r="AN6945" s="156"/>
      <c r="AO6945" s="156"/>
      <c r="AP6945" s="156"/>
      <c r="AQ6945" s="156"/>
      <c r="AR6945" s="156"/>
      <c r="AS6945" s="156"/>
      <c r="AT6945" s="156"/>
      <c r="AU6945" s="156"/>
      <c r="AV6945" s="156"/>
      <c r="AW6945" s="156"/>
      <c r="AX6945" s="156"/>
      <c r="AY6945" s="156"/>
      <c r="AZ6945" s="156"/>
      <c r="BA6945" s="156"/>
      <c r="BB6945" s="156"/>
      <c r="BC6945" s="253"/>
      <c r="BD6945" s="299"/>
    </row>
    <row r="6946" spans="1:56" s="23" customFormat="1" x14ac:dyDescent="0.25">
      <c r="A6946" s="174"/>
      <c r="B6946" s="5">
        <v>10304</v>
      </c>
      <c r="C6946" s="156"/>
      <c r="D6946" s="156"/>
      <c r="E6946" s="273">
        <v>24</v>
      </c>
      <c r="F6946" s="253" t="s">
        <v>1793</v>
      </c>
      <c r="G6946" s="276">
        <v>2018</v>
      </c>
      <c r="H6946" s="277">
        <v>0.45833333333333298</v>
      </c>
      <c r="I6946" s="156"/>
      <c r="J6946" s="156"/>
      <c r="K6946" s="156"/>
      <c r="L6946" s="6"/>
      <c r="M6946" s="156"/>
      <c r="N6946" s="174"/>
      <c r="O6946" s="174"/>
      <c r="P6946" s="444">
        <v>226</v>
      </c>
      <c r="Q6946" s="457"/>
      <c r="R6946" s="444">
        <v>3</v>
      </c>
      <c r="S6946" s="253" t="s">
        <v>3</v>
      </c>
      <c r="T6946" s="253" t="s">
        <v>44</v>
      </c>
      <c r="U6946" s="253" t="s">
        <v>1675</v>
      </c>
      <c r="V6946" s="160" t="s">
        <v>1923</v>
      </c>
      <c r="W6946" s="253" t="s">
        <v>2242</v>
      </c>
      <c r="X6946" s="289" t="s">
        <v>3307</v>
      </c>
      <c r="Y6946" s="156"/>
      <c r="Z6946" s="156"/>
      <c r="AA6946" s="276">
        <v>45.325000000000003</v>
      </c>
      <c r="AB6946" s="276">
        <v>-116.50490000000001</v>
      </c>
      <c r="AC6946" s="253" t="s">
        <v>45</v>
      </c>
      <c r="AD6946" s="3"/>
      <c r="AE6946" s="253" t="s">
        <v>2271</v>
      </c>
      <c r="AF6946" s="156"/>
      <c r="AG6946" s="141" t="s">
        <v>1649</v>
      </c>
      <c r="AH6946" s="141" t="s">
        <v>1649</v>
      </c>
      <c r="AI6946" s="156"/>
      <c r="AJ6946" s="156"/>
      <c r="AK6946" s="156"/>
      <c r="AL6946" s="156"/>
      <c r="AM6946" s="156"/>
      <c r="AN6946" s="156"/>
      <c r="AO6946" s="156"/>
      <c r="AP6946" s="156"/>
      <c r="AQ6946" s="156"/>
      <c r="AR6946" s="156"/>
      <c r="AS6946" s="156"/>
      <c r="AT6946" s="156"/>
      <c r="AU6946" s="156"/>
      <c r="AV6946" s="156"/>
      <c r="AW6946" s="156"/>
      <c r="AX6946" s="156"/>
      <c r="AY6946" s="156"/>
      <c r="AZ6946" s="156"/>
      <c r="BA6946" s="156"/>
      <c r="BB6946" s="156"/>
      <c r="BC6946" s="253"/>
      <c r="BD6946" s="3"/>
    </row>
    <row r="6947" spans="1:56" s="23" customFormat="1" x14ac:dyDescent="0.25">
      <c r="A6947" s="174"/>
      <c r="B6947" s="5">
        <v>10305</v>
      </c>
      <c r="C6947" s="156"/>
      <c r="D6947" s="156"/>
      <c r="E6947" s="273">
        <v>24</v>
      </c>
      <c r="F6947" s="253" t="s">
        <v>1793</v>
      </c>
      <c r="G6947" s="276">
        <v>2018</v>
      </c>
      <c r="H6947" s="277">
        <v>0.52083333333333304</v>
      </c>
      <c r="I6947" s="156"/>
      <c r="J6947" s="156"/>
      <c r="K6947" s="156"/>
      <c r="L6947" s="6"/>
      <c r="M6947" s="156"/>
      <c r="N6947" s="174"/>
      <c r="O6947" s="174"/>
      <c r="P6947" s="444">
        <v>227</v>
      </c>
      <c r="Q6947" s="457"/>
      <c r="R6947" s="444">
        <v>1</v>
      </c>
      <c r="S6947" s="253" t="s">
        <v>3</v>
      </c>
      <c r="T6947" s="253" t="s">
        <v>44</v>
      </c>
      <c r="U6947" s="253" t="s">
        <v>1675</v>
      </c>
      <c r="V6947" s="160" t="s">
        <v>1923</v>
      </c>
      <c r="W6947" s="253" t="s">
        <v>2420</v>
      </c>
      <c r="X6947" s="253" t="s">
        <v>3308</v>
      </c>
      <c r="Y6947" s="156"/>
      <c r="Z6947" s="156"/>
      <c r="AA6947" s="276">
        <v>45.326000000000001</v>
      </c>
      <c r="AB6947" s="276">
        <v>-116.47799999999999</v>
      </c>
      <c r="AC6947" s="253" t="s">
        <v>45</v>
      </c>
      <c r="AD6947" s="3"/>
      <c r="AE6947" s="293" t="s">
        <v>2272</v>
      </c>
      <c r="AF6947" s="156"/>
      <c r="AG6947" s="141" t="s">
        <v>1649</v>
      </c>
      <c r="AH6947" s="141" t="s">
        <v>1649</v>
      </c>
      <c r="AI6947" s="156"/>
      <c r="AJ6947" s="156"/>
      <c r="AK6947" s="156"/>
      <c r="AL6947" s="156"/>
      <c r="AM6947" s="156"/>
      <c r="AN6947" s="156"/>
      <c r="AO6947" s="156"/>
      <c r="AP6947" s="156"/>
      <c r="AQ6947" s="156"/>
      <c r="AR6947" s="156"/>
      <c r="AS6947" s="156"/>
      <c r="AT6947" s="156"/>
      <c r="AU6947" s="156"/>
      <c r="AV6947" s="156"/>
      <c r="AW6947" s="156"/>
      <c r="AX6947" s="156"/>
      <c r="AY6947" s="156"/>
      <c r="AZ6947" s="156"/>
      <c r="BA6947" s="156"/>
      <c r="BB6947" s="156"/>
      <c r="BC6947" s="253" t="s">
        <v>2421</v>
      </c>
      <c r="BD6947" s="3"/>
    </row>
    <row r="6948" spans="1:56" s="23" customFormat="1" x14ac:dyDescent="0.25">
      <c r="A6948" s="174"/>
      <c r="B6948" s="5">
        <v>10306</v>
      </c>
      <c r="C6948" s="156"/>
      <c r="D6948" s="156"/>
      <c r="E6948" s="273">
        <v>24</v>
      </c>
      <c r="F6948" s="253" t="s">
        <v>1793</v>
      </c>
      <c r="G6948" s="276">
        <v>2018</v>
      </c>
      <c r="H6948" s="277">
        <v>0.52083333333333304</v>
      </c>
      <c r="I6948" s="156"/>
      <c r="J6948" s="156"/>
      <c r="K6948" s="156"/>
      <c r="L6948" s="6"/>
      <c r="M6948" s="156"/>
      <c r="N6948" s="174"/>
      <c r="O6948" s="174"/>
      <c r="P6948" s="444">
        <v>227</v>
      </c>
      <c r="Q6948" s="457"/>
      <c r="R6948" s="444">
        <v>2</v>
      </c>
      <c r="S6948" s="253" t="s">
        <v>3</v>
      </c>
      <c r="T6948" s="253" t="s">
        <v>44</v>
      </c>
      <c r="U6948" s="253" t="s">
        <v>1675</v>
      </c>
      <c r="V6948" s="160" t="s">
        <v>1923</v>
      </c>
      <c r="W6948" s="253" t="s">
        <v>2420</v>
      </c>
      <c r="X6948" s="253" t="s">
        <v>3308</v>
      </c>
      <c r="Y6948" s="156"/>
      <c r="Z6948" s="156"/>
      <c r="AA6948" s="276">
        <v>45.326000000000001</v>
      </c>
      <c r="AB6948" s="276">
        <v>-116.47799999999999</v>
      </c>
      <c r="AC6948" s="253" t="s">
        <v>45</v>
      </c>
      <c r="AD6948" s="3"/>
      <c r="AE6948" s="293" t="s">
        <v>2272</v>
      </c>
      <c r="AF6948" s="156"/>
      <c r="AG6948" s="141" t="s">
        <v>1649</v>
      </c>
      <c r="AH6948" s="141" t="s">
        <v>1649</v>
      </c>
      <c r="AI6948" s="156"/>
      <c r="AJ6948" s="156"/>
      <c r="AK6948" s="156"/>
      <c r="AL6948" s="156"/>
      <c r="AM6948" s="156"/>
      <c r="AN6948" s="156"/>
      <c r="AO6948" s="156"/>
      <c r="AP6948" s="156"/>
      <c r="AQ6948" s="156"/>
      <c r="AR6948" s="156"/>
      <c r="AS6948" s="156"/>
      <c r="AT6948" s="156"/>
      <c r="AU6948" s="156"/>
      <c r="AV6948" s="156"/>
      <c r="AW6948" s="156"/>
      <c r="AX6948" s="156"/>
      <c r="AY6948" s="156"/>
      <c r="AZ6948" s="156"/>
      <c r="BA6948" s="156"/>
      <c r="BB6948" s="156"/>
      <c r="BC6948" s="253"/>
      <c r="BD6948" s="3"/>
    </row>
    <row r="6949" spans="1:56" s="23" customFormat="1" x14ac:dyDescent="0.25">
      <c r="A6949" s="174"/>
      <c r="B6949" s="5">
        <v>10307</v>
      </c>
      <c r="C6949" s="156"/>
      <c r="D6949" s="156"/>
      <c r="E6949" s="273">
        <v>24</v>
      </c>
      <c r="F6949" s="253" t="s">
        <v>1793</v>
      </c>
      <c r="G6949" s="276">
        <v>2018</v>
      </c>
      <c r="H6949" s="277">
        <v>0.52083333333333304</v>
      </c>
      <c r="I6949" s="156"/>
      <c r="J6949" s="156"/>
      <c r="K6949" s="156"/>
      <c r="L6949" s="6"/>
      <c r="M6949" s="156"/>
      <c r="N6949" s="174"/>
      <c r="O6949" s="174"/>
      <c r="P6949" s="444">
        <v>227</v>
      </c>
      <c r="Q6949" s="457"/>
      <c r="R6949" s="444">
        <v>3</v>
      </c>
      <c r="S6949" s="253" t="s">
        <v>3</v>
      </c>
      <c r="T6949" s="253" t="s">
        <v>44</v>
      </c>
      <c r="U6949" s="253" t="s">
        <v>1675</v>
      </c>
      <c r="V6949" s="160" t="s">
        <v>1923</v>
      </c>
      <c r="W6949" s="253" t="s">
        <v>2420</v>
      </c>
      <c r="X6949" s="253" t="s">
        <v>3308</v>
      </c>
      <c r="Y6949" s="156"/>
      <c r="Z6949" s="156"/>
      <c r="AA6949" s="276">
        <v>45.326000000000001</v>
      </c>
      <c r="AB6949" s="276">
        <v>-116.47799999999999</v>
      </c>
      <c r="AC6949" s="253" t="s">
        <v>45</v>
      </c>
      <c r="AD6949" s="3"/>
      <c r="AE6949" s="293" t="s">
        <v>2272</v>
      </c>
      <c r="AF6949" s="156"/>
      <c r="AG6949" s="141" t="s">
        <v>1649</v>
      </c>
      <c r="AH6949" s="141" t="s">
        <v>1649</v>
      </c>
      <c r="AI6949" s="156"/>
      <c r="AJ6949" s="156"/>
      <c r="AK6949" s="156"/>
      <c r="AL6949" s="156"/>
      <c r="AM6949" s="156"/>
      <c r="AN6949" s="156"/>
      <c r="AO6949" s="156"/>
      <c r="AP6949" s="156"/>
      <c r="AQ6949" s="156"/>
      <c r="AR6949" s="156"/>
      <c r="AS6949" s="156"/>
      <c r="AT6949" s="156"/>
      <c r="AU6949" s="156"/>
      <c r="AV6949" s="156"/>
      <c r="AW6949" s="156"/>
      <c r="AX6949" s="156"/>
      <c r="AY6949" s="156"/>
      <c r="AZ6949" s="156"/>
      <c r="BA6949" s="156"/>
      <c r="BB6949" s="156"/>
      <c r="BC6949" s="253"/>
      <c r="BD6949" s="3"/>
    </row>
    <row r="6950" spans="1:56" s="23" customFormat="1" x14ac:dyDescent="0.25">
      <c r="A6950" s="174"/>
      <c r="B6950" s="5">
        <v>10308</v>
      </c>
      <c r="C6950" s="156"/>
      <c r="D6950" s="156"/>
      <c r="E6950" s="273">
        <v>24</v>
      </c>
      <c r="F6950" s="253" t="s">
        <v>1793</v>
      </c>
      <c r="G6950" s="276">
        <v>2018</v>
      </c>
      <c r="H6950" s="277">
        <v>0.52083333333333304</v>
      </c>
      <c r="I6950" s="156"/>
      <c r="J6950" s="156"/>
      <c r="K6950" s="156"/>
      <c r="L6950" s="6"/>
      <c r="M6950" s="156"/>
      <c r="N6950" s="174"/>
      <c r="O6950" s="174"/>
      <c r="P6950" s="444">
        <v>227</v>
      </c>
      <c r="Q6950" s="457"/>
      <c r="R6950" s="444">
        <v>4</v>
      </c>
      <c r="S6950" s="253" t="s">
        <v>3</v>
      </c>
      <c r="T6950" s="253" t="s">
        <v>44</v>
      </c>
      <c r="U6950" s="253" t="s">
        <v>1675</v>
      </c>
      <c r="V6950" s="160" t="s">
        <v>1923</v>
      </c>
      <c r="W6950" s="253" t="s">
        <v>2420</v>
      </c>
      <c r="X6950" s="253" t="s">
        <v>3308</v>
      </c>
      <c r="Y6950" s="156"/>
      <c r="Z6950" s="156"/>
      <c r="AA6950" s="276">
        <v>45.326000000000001</v>
      </c>
      <c r="AB6950" s="276">
        <v>-116.47799999999999</v>
      </c>
      <c r="AC6950" s="253" t="s">
        <v>45</v>
      </c>
      <c r="AD6950" s="3"/>
      <c r="AE6950" s="293" t="s">
        <v>2272</v>
      </c>
      <c r="AF6950" s="156"/>
      <c r="AG6950" s="141" t="s">
        <v>1649</v>
      </c>
      <c r="AH6950" s="141" t="s">
        <v>1649</v>
      </c>
      <c r="AI6950" s="156"/>
      <c r="AJ6950" s="156"/>
      <c r="AK6950" s="156"/>
      <c r="AL6950" s="156"/>
      <c r="AM6950" s="156"/>
      <c r="AN6950" s="156"/>
      <c r="AO6950" s="156"/>
      <c r="AP6950" s="156"/>
      <c r="AQ6950" s="156"/>
      <c r="AR6950" s="156"/>
      <c r="AS6950" s="156"/>
      <c r="AT6950" s="156"/>
      <c r="AU6950" s="156"/>
      <c r="AV6950" s="156"/>
      <c r="AW6950" s="156"/>
      <c r="AX6950" s="156"/>
      <c r="AY6950" s="156"/>
      <c r="AZ6950" s="156"/>
      <c r="BA6950" s="156"/>
      <c r="BB6950" s="156"/>
      <c r="BC6950" s="253"/>
      <c r="BD6950" s="3"/>
    </row>
    <row r="6951" spans="1:56" s="23" customFormat="1" x14ac:dyDescent="0.25">
      <c r="A6951" s="174"/>
      <c r="B6951" s="5">
        <v>10309</v>
      </c>
      <c r="C6951" s="156"/>
      <c r="D6951" s="156"/>
      <c r="E6951" s="273">
        <v>24</v>
      </c>
      <c r="F6951" s="253" t="s">
        <v>1793</v>
      </c>
      <c r="G6951" s="276">
        <v>2018</v>
      </c>
      <c r="H6951" s="277">
        <v>0.52083333333333304</v>
      </c>
      <c r="I6951" s="156"/>
      <c r="J6951" s="156"/>
      <c r="K6951" s="156"/>
      <c r="L6951" s="6"/>
      <c r="M6951" s="156"/>
      <c r="N6951" s="174"/>
      <c r="O6951" s="174"/>
      <c r="P6951" s="444">
        <v>227</v>
      </c>
      <c r="Q6951" s="457"/>
      <c r="R6951" s="444">
        <v>5</v>
      </c>
      <c r="S6951" s="253" t="s">
        <v>3</v>
      </c>
      <c r="T6951" s="253" t="s">
        <v>44</v>
      </c>
      <c r="U6951" s="253" t="s">
        <v>1675</v>
      </c>
      <c r="V6951" s="160" t="s">
        <v>1923</v>
      </c>
      <c r="W6951" s="253" t="s">
        <v>2420</v>
      </c>
      <c r="X6951" s="253" t="s">
        <v>3308</v>
      </c>
      <c r="Y6951" s="156"/>
      <c r="Z6951" s="156"/>
      <c r="AA6951" s="276">
        <v>45.326000000000001</v>
      </c>
      <c r="AB6951" s="276">
        <v>-116.47799999999999</v>
      </c>
      <c r="AC6951" s="253" t="s">
        <v>45</v>
      </c>
      <c r="AD6951" s="3"/>
      <c r="AE6951" s="293" t="s">
        <v>2272</v>
      </c>
      <c r="AF6951" s="156"/>
      <c r="AG6951" s="141" t="s">
        <v>1649</v>
      </c>
      <c r="AH6951" s="141" t="s">
        <v>1649</v>
      </c>
      <c r="AI6951" s="156"/>
      <c r="AJ6951" s="156"/>
      <c r="AK6951" s="156"/>
      <c r="AL6951" s="156"/>
      <c r="AM6951" s="156"/>
      <c r="AN6951" s="156"/>
      <c r="AO6951" s="156"/>
      <c r="AP6951" s="156"/>
      <c r="AQ6951" s="156"/>
      <c r="AR6951" s="156"/>
      <c r="AS6951" s="156"/>
      <c r="AT6951" s="156"/>
      <c r="AU6951" s="156"/>
      <c r="AV6951" s="156"/>
      <c r="AW6951" s="156"/>
      <c r="AX6951" s="156"/>
      <c r="AY6951" s="156"/>
      <c r="AZ6951" s="156"/>
      <c r="BA6951" s="156"/>
      <c r="BB6951" s="156"/>
      <c r="BC6951" s="253"/>
      <c r="BD6951" s="3"/>
    </row>
    <row r="6952" spans="1:56" s="23" customFormat="1" x14ac:dyDescent="0.25">
      <c r="A6952" s="174"/>
      <c r="B6952" s="5">
        <v>10310</v>
      </c>
      <c r="C6952" s="156"/>
      <c r="D6952" s="156"/>
      <c r="E6952" s="273">
        <v>24</v>
      </c>
      <c r="F6952" s="253" t="s">
        <v>1793</v>
      </c>
      <c r="G6952" s="276">
        <v>2018</v>
      </c>
      <c r="H6952" s="277">
        <v>0.52083333333333304</v>
      </c>
      <c r="I6952" s="156"/>
      <c r="J6952" s="156"/>
      <c r="K6952" s="156"/>
      <c r="L6952" s="6"/>
      <c r="M6952" s="156"/>
      <c r="N6952" s="174"/>
      <c r="O6952" s="174"/>
      <c r="P6952" s="444">
        <v>227</v>
      </c>
      <c r="Q6952" s="457"/>
      <c r="R6952" s="444">
        <v>6</v>
      </c>
      <c r="S6952" s="253" t="s">
        <v>3</v>
      </c>
      <c r="T6952" s="253" t="s">
        <v>44</v>
      </c>
      <c r="U6952" s="253" t="s">
        <v>1675</v>
      </c>
      <c r="V6952" s="160" t="s">
        <v>1923</v>
      </c>
      <c r="W6952" s="253" t="s">
        <v>2420</v>
      </c>
      <c r="X6952" s="253" t="s">
        <v>3308</v>
      </c>
      <c r="Y6952" s="156"/>
      <c r="Z6952" s="156"/>
      <c r="AA6952" s="276">
        <v>45.326000000000001</v>
      </c>
      <c r="AB6952" s="276">
        <v>-116.47799999999999</v>
      </c>
      <c r="AC6952" s="253" t="s">
        <v>45</v>
      </c>
      <c r="AD6952" s="3"/>
      <c r="AE6952" s="293" t="s">
        <v>2272</v>
      </c>
      <c r="AF6952" s="156"/>
      <c r="AG6952" s="141" t="s">
        <v>1649</v>
      </c>
      <c r="AH6952" s="141" t="s">
        <v>1649</v>
      </c>
      <c r="AI6952" s="156"/>
      <c r="AJ6952" s="156"/>
      <c r="AK6952" s="156"/>
      <c r="AL6952" s="156"/>
      <c r="AM6952" s="156"/>
      <c r="AN6952" s="156"/>
      <c r="AO6952" s="156"/>
      <c r="AP6952" s="156"/>
      <c r="AQ6952" s="156"/>
      <c r="AR6952" s="156"/>
      <c r="AS6952" s="156"/>
      <c r="AT6952" s="156"/>
      <c r="AU6952" s="156"/>
      <c r="AV6952" s="156"/>
      <c r="AW6952" s="156"/>
      <c r="AX6952" s="156"/>
      <c r="AY6952" s="156"/>
      <c r="AZ6952" s="156"/>
      <c r="BA6952" s="156"/>
      <c r="BB6952" s="156"/>
      <c r="BC6952" s="253"/>
      <c r="BD6952" s="3"/>
    </row>
    <row r="6953" spans="1:56" s="23" customFormat="1" x14ac:dyDescent="0.25">
      <c r="A6953" s="174"/>
      <c r="B6953" s="5">
        <v>10311</v>
      </c>
      <c r="C6953" s="156"/>
      <c r="D6953" s="156"/>
      <c r="E6953" s="273">
        <v>24</v>
      </c>
      <c r="F6953" s="253" t="s">
        <v>1793</v>
      </c>
      <c r="G6953" s="276">
        <v>2018</v>
      </c>
      <c r="H6953" s="277">
        <v>0.52083333333333304</v>
      </c>
      <c r="I6953" s="156"/>
      <c r="J6953" s="156"/>
      <c r="K6953" s="156"/>
      <c r="L6953" s="6"/>
      <c r="M6953" s="156"/>
      <c r="N6953" s="174"/>
      <c r="O6953" s="174"/>
      <c r="P6953" s="444">
        <v>227</v>
      </c>
      <c r="Q6953" s="457"/>
      <c r="R6953" s="444">
        <v>7</v>
      </c>
      <c r="S6953" s="253" t="s">
        <v>3</v>
      </c>
      <c r="T6953" s="253" t="s">
        <v>44</v>
      </c>
      <c r="U6953" s="253" t="s">
        <v>1675</v>
      </c>
      <c r="V6953" s="160" t="s">
        <v>1923</v>
      </c>
      <c r="W6953" s="253" t="s">
        <v>2420</v>
      </c>
      <c r="X6953" s="253" t="s">
        <v>3308</v>
      </c>
      <c r="Y6953" s="156"/>
      <c r="Z6953" s="156"/>
      <c r="AA6953" s="276">
        <v>45.326000000000001</v>
      </c>
      <c r="AB6953" s="276">
        <v>-116.47799999999999</v>
      </c>
      <c r="AC6953" s="253" t="s">
        <v>45</v>
      </c>
      <c r="AD6953" s="3"/>
      <c r="AE6953" s="293" t="s">
        <v>2272</v>
      </c>
      <c r="AF6953" s="156"/>
      <c r="AG6953" s="141" t="s">
        <v>1649</v>
      </c>
      <c r="AH6953" s="141" t="s">
        <v>1649</v>
      </c>
      <c r="AI6953" s="156"/>
      <c r="AJ6953" s="156"/>
      <c r="AK6953" s="156"/>
      <c r="AL6953" s="156"/>
      <c r="AM6953" s="156"/>
      <c r="AN6953" s="156"/>
      <c r="AO6953" s="156"/>
      <c r="AP6953" s="156"/>
      <c r="AQ6953" s="156"/>
      <c r="AR6953" s="156"/>
      <c r="AS6953" s="156"/>
      <c r="AT6953" s="156"/>
      <c r="AU6953" s="156"/>
      <c r="AV6953" s="156"/>
      <c r="AW6953" s="156"/>
      <c r="AX6953" s="156"/>
      <c r="AY6953" s="156"/>
      <c r="AZ6953" s="156"/>
      <c r="BA6953" s="156"/>
      <c r="BB6953" s="156"/>
      <c r="BC6953" s="253"/>
      <c r="BD6953" s="3"/>
    </row>
    <row r="6954" spans="1:56" s="23" customFormat="1" x14ac:dyDescent="0.25">
      <c r="A6954" s="174"/>
      <c r="B6954" s="5">
        <v>10312</v>
      </c>
      <c r="C6954" s="156"/>
      <c r="D6954" s="156"/>
      <c r="E6954" s="273">
        <v>24</v>
      </c>
      <c r="F6954" s="253" t="s">
        <v>1793</v>
      </c>
      <c r="G6954" s="276">
        <v>2018</v>
      </c>
      <c r="H6954" s="277">
        <v>0.52083333333333304</v>
      </c>
      <c r="I6954" s="156"/>
      <c r="J6954" s="156"/>
      <c r="K6954" s="156"/>
      <c r="L6954" s="6"/>
      <c r="M6954" s="156"/>
      <c r="N6954" s="174"/>
      <c r="O6954" s="174"/>
      <c r="P6954" s="444">
        <v>227</v>
      </c>
      <c r="Q6954" s="457"/>
      <c r="R6954" s="444">
        <v>8</v>
      </c>
      <c r="S6954" s="253" t="s">
        <v>3</v>
      </c>
      <c r="T6954" s="253" t="s">
        <v>44</v>
      </c>
      <c r="U6954" s="253" t="s">
        <v>1675</v>
      </c>
      <c r="V6954" s="160" t="s">
        <v>1923</v>
      </c>
      <c r="W6954" s="253" t="s">
        <v>2420</v>
      </c>
      <c r="X6954" s="253" t="s">
        <v>3308</v>
      </c>
      <c r="Y6954" s="156"/>
      <c r="Z6954" s="156"/>
      <c r="AA6954" s="276">
        <v>45.326000000000001</v>
      </c>
      <c r="AB6954" s="276">
        <v>-116.47799999999999</v>
      </c>
      <c r="AC6954" s="253" t="s">
        <v>45</v>
      </c>
      <c r="AD6954" s="3"/>
      <c r="AE6954" s="293" t="s">
        <v>2272</v>
      </c>
      <c r="AF6954" s="156"/>
      <c r="AG6954" s="141" t="s">
        <v>1649</v>
      </c>
      <c r="AH6954" s="141" t="s">
        <v>1649</v>
      </c>
      <c r="AI6954" s="156"/>
      <c r="AJ6954" s="156"/>
      <c r="AK6954" s="156"/>
      <c r="AL6954" s="156"/>
      <c r="AM6954" s="156"/>
      <c r="AN6954" s="156"/>
      <c r="AO6954" s="156"/>
      <c r="AP6954" s="156"/>
      <c r="AQ6954" s="156"/>
      <c r="AR6954" s="156"/>
      <c r="AS6954" s="156"/>
      <c r="AT6954" s="156"/>
      <c r="AU6954" s="156"/>
      <c r="AV6954" s="156"/>
      <c r="AW6954" s="156"/>
      <c r="AX6954" s="156"/>
      <c r="AY6954" s="156"/>
      <c r="AZ6954" s="156"/>
      <c r="BA6954" s="156"/>
      <c r="BB6954" s="156"/>
      <c r="BC6954" s="253"/>
      <c r="BD6954" s="3"/>
    </row>
    <row r="6955" spans="1:56" s="23" customFormat="1" x14ac:dyDescent="0.25">
      <c r="A6955" s="174"/>
      <c r="B6955" s="5">
        <v>10313</v>
      </c>
      <c r="C6955" s="156"/>
      <c r="D6955" s="156"/>
      <c r="E6955" s="273">
        <v>24</v>
      </c>
      <c r="F6955" s="253" t="s">
        <v>1793</v>
      </c>
      <c r="G6955" s="276">
        <v>2018</v>
      </c>
      <c r="H6955" s="277">
        <v>0.52083333333333304</v>
      </c>
      <c r="I6955" s="156"/>
      <c r="J6955" s="156"/>
      <c r="K6955" s="156"/>
      <c r="L6955" s="6"/>
      <c r="M6955" s="156"/>
      <c r="N6955" s="174"/>
      <c r="O6955" s="174"/>
      <c r="P6955" s="444">
        <v>227</v>
      </c>
      <c r="Q6955" s="457"/>
      <c r="R6955" s="444">
        <v>9</v>
      </c>
      <c r="S6955" s="253" t="s">
        <v>3</v>
      </c>
      <c r="T6955" s="253" t="s">
        <v>44</v>
      </c>
      <c r="U6955" s="253" t="s">
        <v>1675</v>
      </c>
      <c r="V6955" s="160" t="s">
        <v>1923</v>
      </c>
      <c r="W6955" s="253" t="s">
        <v>2420</v>
      </c>
      <c r="X6955" s="253" t="s">
        <v>3308</v>
      </c>
      <c r="Y6955" s="156"/>
      <c r="Z6955" s="156"/>
      <c r="AA6955" s="276">
        <v>45.326000000000001</v>
      </c>
      <c r="AB6955" s="276">
        <v>-116.47799999999999</v>
      </c>
      <c r="AC6955" s="253" t="s">
        <v>45</v>
      </c>
      <c r="AD6955" s="3"/>
      <c r="AE6955" s="293" t="s">
        <v>2272</v>
      </c>
      <c r="AF6955" s="156"/>
      <c r="AG6955" s="141" t="s">
        <v>1649</v>
      </c>
      <c r="AH6955" s="141" t="s">
        <v>1649</v>
      </c>
      <c r="AI6955" s="156"/>
      <c r="AJ6955" s="156"/>
      <c r="AK6955" s="156"/>
      <c r="AL6955" s="156"/>
      <c r="AM6955" s="156"/>
      <c r="AN6955" s="156"/>
      <c r="AO6955" s="156"/>
      <c r="AP6955" s="156"/>
      <c r="AQ6955" s="156"/>
      <c r="AR6955" s="156"/>
      <c r="AS6955" s="156"/>
      <c r="AT6955" s="156"/>
      <c r="AU6955" s="156"/>
      <c r="AV6955" s="156"/>
      <c r="AW6955" s="156"/>
      <c r="AX6955" s="156"/>
      <c r="AY6955" s="156"/>
      <c r="AZ6955" s="156"/>
      <c r="BA6955" s="156"/>
      <c r="BB6955" s="156"/>
      <c r="BC6955" s="253"/>
      <c r="BD6955" s="3"/>
    </row>
    <row r="6956" spans="1:56" s="23" customFormat="1" x14ac:dyDescent="0.25">
      <c r="A6956" s="174"/>
      <c r="B6956" s="5">
        <v>10314</v>
      </c>
      <c r="C6956" s="156"/>
      <c r="D6956" s="156"/>
      <c r="E6956" s="273">
        <v>24</v>
      </c>
      <c r="F6956" s="253" t="s">
        <v>1793</v>
      </c>
      <c r="G6956" s="276">
        <v>2018</v>
      </c>
      <c r="H6956" s="277">
        <v>0.52083333333333304</v>
      </c>
      <c r="I6956" s="156"/>
      <c r="J6956" s="156"/>
      <c r="K6956" s="156"/>
      <c r="L6956" s="6"/>
      <c r="M6956" s="156"/>
      <c r="N6956" s="174"/>
      <c r="O6956" s="174"/>
      <c r="P6956" s="444">
        <v>227</v>
      </c>
      <c r="Q6956" s="457"/>
      <c r="R6956" s="444">
        <v>10</v>
      </c>
      <c r="S6956" s="253" t="s">
        <v>3</v>
      </c>
      <c r="T6956" s="253" t="s">
        <v>44</v>
      </c>
      <c r="U6956" s="253" t="s">
        <v>1675</v>
      </c>
      <c r="V6956" s="160" t="s">
        <v>1923</v>
      </c>
      <c r="W6956" s="253" t="s">
        <v>2420</v>
      </c>
      <c r="X6956" s="253" t="s">
        <v>3308</v>
      </c>
      <c r="Y6956" s="156"/>
      <c r="Z6956" s="156"/>
      <c r="AA6956" s="276">
        <v>45.326000000000001</v>
      </c>
      <c r="AB6956" s="276">
        <v>-116.47799999999999</v>
      </c>
      <c r="AC6956" s="253" t="s">
        <v>45</v>
      </c>
      <c r="AD6956" s="3"/>
      <c r="AE6956" s="293" t="s">
        <v>2272</v>
      </c>
      <c r="AF6956" s="156"/>
      <c r="AG6956" s="141" t="s">
        <v>1649</v>
      </c>
      <c r="AH6956" s="141" t="s">
        <v>1649</v>
      </c>
      <c r="AI6956" s="156"/>
      <c r="AJ6956" s="156"/>
      <c r="AK6956" s="156"/>
      <c r="AL6956" s="156"/>
      <c r="AM6956" s="156"/>
      <c r="AN6956" s="156"/>
      <c r="AO6956" s="156"/>
      <c r="AP6956" s="156"/>
      <c r="AQ6956" s="156"/>
      <c r="AR6956" s="156"/>
      <c r="AS6956" s="156"/>
      <c r="AT6956" s="156"/>
      <c r="AU6956" s="156"/>
      <c r="AV6956" s="156"/>
      <c r="AW6956" s="156"/>
      <c r="AX6956" s="156"/>
      <c r="AY6956" s="156"/>
      <c r="AZ6956" s="156"/>
      <c r="BA6956" s="156"/>
      <c r="BB6956" s="156"/>
      <c r="BC6956" s="253"/>
    </row>
    <row r="6957" spans="1:56" s="23" customFormat="1" x14ac:dyDescent="0.25">
      <c r="A6957" s="174"/>
      <c r="B6957" s="5">
        <v>10315</v>
      </c>
      <c r="C6957" s="156"/>
      <c r="D6957" s="156"/>
      <c r="E6957" s="273">
        <v>24</v>
      </c>
      <c r="F6957" s="253" t="s">
        <v>1793</v>
      </c>
      <c r="G6957" s="276">
        <v>2018</v>
      </c>
      <c r="H6957" s="277">
        <v>0.52083333333333304</v>
      </c>
      <c r="I6957" s="156"/>
      <c r="J6957" s="156"/>
      <c r="K6957" s="156"/>
      <c r="L6957" s="6"/>
      <c r="M6957" s="156"/>
      <c r="N6957" s="174"/>
      <c r="O6957" s="174"/>
      <c r="P6957" s="444">
        <v>227</v>
      </c>
      <c r="Q6957" s="457"/>
      <c r="R6957" s="444">
        <v>11</v>
      </c>
      <c r="S6957" s="253" t="s">
        <v>3</v>
      </c>
      <c r="T6957" s="253" t="s">
        <v>44</v>
      </c>
      <c r="U6957" s="253" t="s">
        <v>1675</v>
      </c>
      <c r="V6957" s="160" t="s">
        <v>1923</v>
      </c>
      <c r="W6957" s="253" t="s">
        <v>2420</v>
      </c>
      <c r="X6957" s="253" t="s">
        <v>3308</v>
      </c>
      <c r="Y6957" s="156"/>
      <c r="Z6957" s="156"/>
      <c r="AA6957" s="276">
        <v>45.326000000000001</v>
      </c>
      <c r="AB6957" s="276">
        <v>-116.47799999999999</v>
      </c>
      <c r="AC6957" s="253" t="s">
        <v>45</v>
      </c>
      <c r="AD6957" s="3"/>
      <c r="AE6957" s="293" t="s">
        <v>2272</v>
      </c>
      <c r="AF6957" s="156"/>
      <c r="AG6957" s="141" t="s">
        <v>1649</v>
      </c>
      <c r="AH6957" s="141" t="s">
        <v>1649</v>
      </c>
      <c r="AI6957" s="156"/>
      <c r="AJ6957" s="156"/>
      <c r="AK6957" s="156"/>
      <c r="AL6957" s="156"/>
      <c r="AM6957" s="156"/>
      <c r="AN6957" s="156"/>
      <c r="AO6957" s="156"/>
      <c r="AP6957" s="156"/>
      <c r="AQ6957" s="156"/>
      <c r="AR6957" s="156"/>
      <c r="AS6957" s="156"/>
      <c r="AT6957" s="156"/>
      <c r="AU6957" s="156"/>
      <c r="AV6957" s="156"/>
      <c r="AW6957" s="156"/>
      <c r="AX6957" s="156"/>
      <c r="AY6957" s="156"/>
      <c r="AZ6957" s="156"/>
      <c r="BA6957" s="156"/>
      <c r="BB6957" s="156"/>
      <c r="BC6957" s="253"/>
      <c r="BD6957" s="3"/>
    </row>
    <row r="6958" spans="1:56" s="23" customFormat="1" x14ac:dyDescent="0.25">
      <c r="A6958" s="174"/>
      <c r="B6958" s="5">
        <v>10316</v>
      </c>
      <c r="C6958" s="156"/>
      <c r="D6958" s="156"/>
      <c r="E6958" s="273">
        <v>24</v>
      </c>
      <c r="F6958" s="253" t="s">
        <v>1793</v>
      </c>
      <c r="G6958" s="276">
        <v>2018</v>
      </c>
      <c r="H6958" s="277">
        <v>0.52083333333333304</v>
      </c>
      <c r="I6958" s="156"/>
      <c r="J6958" s="156"/>
      <c r="K6958" s="156"/>
      <c r="L6958" s="6"/>
      <c r="M6958" s="156"/>
      <c r="N6958" s="174"/>
      <c r="O6958" s="174"/>
      <c r="P6958" s="444">
        <v>227</v>
      </c>
      <c r="Q6958" s="457"/>
      <c r="R6958" s="444">
        <v>12</v>
      </c>
      <c r="S6958" s="253" t="s">
        <v>3</v>
      </c>
      <c r="T6958" s="253" t="s">
        <v>44</v>
      </c>
      <c r="U6958" s="253" t="s">
        <v>1675</v>
      </c>
      <c r="V6958" s="160" t="s">
        <v>1923</v>
      </c>
      <c r="W6958" s="253" t="s">
        <v>2420</v>
      </c>
      <c r="X6958" s="253" t="s">
        <v>3308</v>
      </c>
      <c r="Y6958" s="156"/>
      <c r="Z6958" s="156"/>
      <c r="AA6958" s="276">
        <v>45.326000000000001</v>
      </c>
      <c r="AB6958" s="276">
        <v>-116.47799999999999</v>
      </c>
      <c r="AC6958" s="253" t="s">
        <v>45</v>
      </c>
      <c r="AD6958" s="3"/>
      <c r="AE6958" s="293" t="s">
        <v>2272</v>
      </c>
      <c r="AF6958" s="156"/>
      <c r="AG6958" s="141" t="s">
        <v>1649</v>
      </c>
      <c r="AH6958" s="141" t="s">
        <v>1649</v>
      </c>
      <c r="AI6958" s="156"/>
      <c r="AJ6958" s="156"/>
      <c r="AK6958" s="156"/>
      <c r="AL6958" s="156"/>
      <c r="AM6958" s="156"/>
      <c r="AN6958" s="156"/>
      <c r="AO6958" s="156"/>
      <c r="AP6958" s="156"/>
      <c r="AQ6958" s="156"/>
      <c r="AR6958" s="156"/>
      <c r="AS6958" s="156"/>
      <c r="AT6958" s="156"/>
      <c r="AU6958" s="156"/>
      <c r="AV6958" s="156"/>
      <c r="AW6958" s="156"/>
      <c r="AX6958" s="156"/>
      <c r="AY6958" s="156"/>
      <c r="AZ6958" s="156"/>
      <c r="BA6958" s="156"/>
      <c r="BB6958" s="156"/>
      <c r="BC6958" s="253"/>
      <c r="BD6958" s="3"/>
    </row>
    <row r="6959" spans="1:56" s="23" customFormat="1" x14ac:dyDescent="0.25">
      <c r="A6959" s="174"/>
      <c r="B6959" s="5">
        <v>10317</v>
      </c>
      <c r="C6959" s="156"/>
      <c r="D6959" s="156"/>
      <c r="E6959" s="273">
        <v>24</v>
      </c>
      <c r="F6959" s="253" t="s">
        <v>1793</v>
      </c>
      <c r="G6959" s="276">
        <v>2018</v>
      </c>
      <c r="H6959" s="277">
        <v>0.52083333333333304</v>
      </c>
      <c r="I6959" s="156"/>
      <c r="J6959" s="156"/>
      <c r="K6959" s="156"/>
      <c r="L6959" s="6"/>
      <c r="M6959" s="156"/>
      <c r="N6959" s="174"/>
      <c r="O6959" s="174"/>
      <c r="P6959" s="444">
        <v>227</v>
      </c>
      <c r="Q6959" s="457"/>
      <c r="R6959" s="444">
        <v>13</v>
      </c>
      <c r="S6959" s="253" t="s">
        <v>3</v>
      </c>
      <c r="T6959" s="253" t="s">
        <v>44</v>
      </c>
      <c r="U6959" s="253" t="s">
        <v>1675</v>
      </c>
      <c r="V6959" s="160" t="s">
        <v>1923</v>
      </c>
      <c r="W6959" s="253" t="s">
        <v>2420</v>
      </c>
      <c r="X6959" s="253" t="s">
        <v>3308</v>
      </c>
      <c r="Y6959" s="156"/>
      <c r="Z6959" s="156"/>
      <c r="AA6959" s="276">
        <v>45.326000000000001</v>
      </c>
      <c r="AB6959" s="276">
        <v>-116.47799999999999</v>
      </c>
      <c r="AC6959" s="253" t="s">
        <v>45</v>
      </c>
      <c r="AD6959" s="3"/>
      <c r="AE6959" s="293" t="s">
        <v>2272</v>
      </c>
      <c r="AF6959" s="156"/>
      <c r="AG6959" s="141" t="s">
        <v>1649</v>
      </c>
      <c r="AH6959" s="141" t="s">
        <v>1649</v>
      </c>
      <c r="AI6959" s="156"/>
      <c r="AJ6959" s="156"/>
      <c r="AK6959" s="156"/>
      <c r="AL6959" s="156"/>
      <c r="AM6959" s="156"/>
      <c r="AN6959" s="156"/>
      <c r="AO6959" s="156"/>
      <c r="AP6959" s="156"/>
      <c r="AQ6959" s="156"/>
      <c r="AR6959" s="156"/>
      <c r="AS6959" s="156"/>
      <c r="AT6959" s="156"/>
      <c r="AU6959" s="156"/>
      <c r="AV6959" s="156"/>
      <c r="AW6959" s="156"/>
      <c r="AX6959" s="156"/>
      <c r="AY6959" s="156"/>
      <c r="AZ6959" s="156"/>
      <c r="BA6959" s="156"/>
      <c r="BB6959" s="156"/>
      <c r="BC6959" s="253"/>
      <c r="BD6959" s="3"/>
    </row>
    <row r="6960" spans="1:56" s="23" customFormat="1" x14ac:dyDescent="0.25">
      <c r="A6960" s="174"/>
      <c r="B6960" s="5">
        <v>10318</v>
      </c>
      <c r="C6960" s="156"/>
      <c r="D6960" s="156"/>
      <c r="E6960" s="273">
        <v>24</v>
      </c>
      <c r="F6960" s="253" t="s">
        <v>1793</v>
      </c>
      <c r="G6960" s="276">
        <v>2018</v>
      </c>
      <c r="H6960" s="277">
        <v>0.52083333333333304</v>
      </c>
      <c r="I6960" s="156"/>
      <c r="J6960" s="156"/>
      <c r="K6960" s="156"/>
      <c r="L6960" s="6"/>
      <c r="M6960" s="156"/>
      <c r="N6960" s="174"/>
      <c r="O6960" s="174"/>
      <c r="P6960" s="444">
        <v>227</v>
      </c>
      <c r="Q6960" s="457"/>
      <c r="R6960" s="444">
        <v>14</v>
      </c>
      <c r="S6960" s="253" t="s">
        <v>3</v>
      </c>
      <c r="T6960" s="253" t="s">
        <v>44</v>
      </c>
      <c r="U6960" s="253" t="s">
        <v>1675</v>
      </c>
      <c r="V6960" s="160" t="s">
        <v>1923</v>
      </c>
      <c r="W6960" s="253" t="s">
        <v>2420</v>
      </c>
      <c r="X6960" s="253" t="s">
        <v>3308</v>
      </c>
      <c r="Y6960" s="156"/>
      <c r="Z6960" s="156"/>
      <c r="AA6960" s="276">
        <v>45.326000000000001</v>
      </c>
      <c r="AB6960" s="276">
        <v>-116.47799999999999</v>
      </c>
      <c r="AC6960" s="253" t="s">
        <v>45</v>
      </c>
      <c r="AD6960" s="3"/>
      <c r="AE6960" s="293" t="s">
        <v>2272</v>
      </c>
      <c r="AF6960" s="156"/>
      <c r="AG6960" s="141" t="s">
        <v>1649</v>
      </c>
      <c r="AH6960" s="141" t="s">
        <v>1649</v>
      </c>
      <c r="AI6960" s="156"/>
      <c r="AJ6960" s="156"/>
      <c r="AK6960" s="156"/>
      <c r="AL6960" s="156"/>
      <c r="AM6960" s="156"/>
      <c r="AN6960" s="156"/>
      <c r="AO6960" s="156"/>
      <c r="AP6960" s="156"/>
      <c r="AQ6960" s="156"/>
      <c r="AR6960" s="156"/>
      <c r="AS6960" s="156"/>
      <c r="AT6960" s="156"/>
      <c r="AU6960" s="156"/>
      <c r="AV6960" s="156"/>
      <c r="AW6960" s="156"/>
      <c r="AX6960" s="156"/>
      <c r="AY6960" s="156"/>
      <c r="AZ6960" s="156"/>
      <c r="BA6960" s="156"/>
      <c r="BB6960" s="156"/>
      <c r="BC6960" s="253"/>
      <c r="BD6960" s="3"/>
    </row>
    <row r="6961" spans="1:56" s="23" customFormat="1" x14ac:dyDescent="0.25">
      <c r="A6961" s="174"/>
      <c r="B6961" s="5">
        <v>10319</v>
      </c>
      <c r="C6961" s="156"/>
      <c r="D6961" s="156"/>
      <c r="E6961" s="273">
        <v>24</v>
      </c>
      <c r="F6961" s="253" t="s">
        <v>1793</v>
      </c>
      <c r="G6961" s="276">
        <v>2018</v>
      </c>
      <c r="H6961" s="277">
        <v>0.52083333333333304</v>
      </c>
      <c r="I6961" s="156"/>
      <c r="J6961" s="156"/>
      <c r="K6961" s="156"/>
      <c r="L6961" s="6"/>
      <c r="M6961" s="156"/>
      <c r="N6961" s="174"/>
      <c r="O6961" s="174"/>
      <c r="P6961" s="444">
        <v>227</v>
      </c>
      <c r="Q6961" s="457"/>
      <c r="R6961" s="444">
        <v>15</v>
      </c>
      <c r="S6961" s="253" t="s">
        <v>3</v>
      </c>
      <c r="T6961" s="253" t="s">
        <v>44</v>
      </c>
      <c r="U6961" s="253" t="s">
        <v>1675</v>
      </c>
      <c r="V6961" s="160" t="s">
        <v>1923</v>
      </c>
      <c r="W6961" s="253" t="s">
        <v>2420</v>
      </c>
      <c r="X6961" s="253" t="s">
        <v>3308</v>
      </c>
      <c r="Y6961" s="156"/>
      <c r="Z6961" s="156"/>
      <c r="AA6961" s="276">
        <v>45.326000000000001</v>
      </c>
      <c r="AB6961" s="276">
        <v>-116.47799999999999</v>
      </c>
      <c r="AC6961" s="253" t="s">
        <v>45</v>
      </c>
      <c r="AD6961" s="3"/>
      <c r="AE6961" s="293" t="s">
        <v>2272</v>
      </c>
      <c r="AF6961" s="156"/>
      <c r="AG6961" s="141" t="s">
        <v>1649</v>
      </c>
      <c r="AH6961" s="141" t="s">
        <v>1649</v>
      </c>
      <c r="AI6961" s="156"/>
      <c r="AJ6961" s="156"/>
      <c r="AK6961" s="156"/>
      <c r="AL6961" s="156"/>
      <c r="AM6961" s="156"/>
      <c r="AN6961" s="156"/>
      <c r="AO6961" s="156"/>
      <c r="AP6961" s="156"/>
      <c r="AQ6961" s="156"/>
      <c r="AR6961" s="156"/>
      <c r="AS6961" s="156"/>
      <c r="AT6961" s="156"/>
      <c r="AU6961" s="156"/>
      <c r="AV6961" s="156"/>
      <c r="AW6961" s="156"/>
      <c r="AX6961" s="156"/>
      <c r="AY6961" s="156"/>
      <c r="AZ6961" s="156"/>
      <c r="BA6961" s="156"/>
      <c r="BB6961" s="156"/>
      <c r="BC6961" s="253"/>
      <c r="BD6961" s="3"/>
    </row>
    <row r="6962" spans="1:56" x14ac:dyDescent="0.25">
      <c r="A6962" s="174"/>
      <c r="B6962" s="5">
        <v>10320</v>
      </c>
      <c r="C6962" s="156"/>
      <c r="D6962" s="156"/>
      <c r="E6962" s="273">
        <v>24</v>
      </c>
      <c r="F6962" s="253" t="s">
        <v>1793</v>
      </c>
      <c r="G6962" s="276">
        <v>2018</v>
      </c>
      <c r="H6962" s="277">
        <v>0.52083333333333304</v>
      </c>
      <c r="I6962" s="156"/>
      <c r="J6962" s="156"/>
      <c r="K6962" s="156"/>
      <c r="L6962" s="6"/>
      <c r="M6962" s="156"/>
      <c r="N6962" s="174"/>
      <c r="O6962" s="174"/>
      <c r="P6962" s="444">
        <v>228</v>
      </c>
      <c r="Q6962" s="457"/>
      <c r="R6962" s="444">
        <v>1</v>
      </c>
      <c r="S6962" s="253" t="s">
        <v>3</v>
      </c>
      <c r="T6962" s="253" t="s">
        <v>44</v>
      </c>
      <c r="U6962" s="253" t="s">
        <v>1675</v>
      </c>
      <c r="V6962" s="160" t="s">
        <v>1923</v>
      </c>
      <c r="W6962" s="253" t="s">
        <v>2420</v>
      </c>
      <c r="X6962" s="253" t="s">
        <v>3308</v>
      </c>
      <c r="Y6962" s="156"/>
      <c r="Z6962" s="156"/>
      <c r="AA6962" s="276">
        <v>45.326000000000001</v>
      </c>
      <c r="AB6962" s="276">
        <v>-116.47799999999999</v>
      </c>
      <c r="AC6962" s="253" t="s">
        <v>45</v>
      </c>
      <c r="AE6962" s="293" t="s">
        <v>2273</v>
      </c>
      <c r="AF6962" s="156"/>
      <c r="AG6962" s="141" t="s">
        <v>1649</v>
      </c>
      <c r="AH6962" s="141" t="s">
        <v>1649</v>
      </c>
      <c r="AI6962" s="156"/>
      <c r="AJ6962" s="156"/>
      <c r="AK6962" s="156"/>
      <c r="AL6962" s="156"/>
      <c r="AM6962" s="156"/>
      <c r="AN6962" s="156"/>
      <c r="AO6962" s="156"/>
      <c r="AP6962" s="156"/>
      <c r="AQ6962" s="156"/>
      <c r="AR6962" s="156"/>
      <c r="AS6962" s="156"/>
      <c r="AT6962" s="156"/>
      <c r="AU6962" s="156"/>
      <c r="AV6962" s="156"/>
      <c r="AW6962" s="156"/>
      <c r="AX6962" s="156"/>
      <c r="AY6962" s="156"/>
      <c r="AZ6962" s="156"/>
      <c r="BA6962" s="156"/>
      <c r="BB6962" s="156"/>
      <c r="BC6962" s="253"/>
    </row>
    <row r="6963" spans="1:56" x14ac:dyDescent="0.25">
      <c r="A6963" s="174"/>
      <c r="B6963" s="5">
        <v>10321</v>
      </c>
      <c r="C6963" s="156"/>
      <c r="D6963" s="156"/>
      <c r="E6963" s="273">
        <v>24</v>
      </c>
      <c r="F6963" s="253" t="s">
        <v>1793</v>
      </c>
      <c r="G6963" s="276">
        <v>2018</v>
      </c>
      <c r="H6963" s="277">
        <v>0.52083333333333304</v>
      </c>
      <c r="I6963" s="156"/>
      <c r="J6963" s="156"/>
      <c r="K6963" s="156"/>
      <c r="L6963" s="6"/>
      <c r="M6963" s="156"/>
      <c r="N6963" s="174"/>
      <c r="O6963" s="174"/>
      <c r="P6963" s="444">
        <v>228</v>
      </c>
      <c r="Q6963" s="457"/>
      <c r="R6963" s="444">
        <v>2</v>
      </c>
      <c r="S6963" s="253" t="s">
        <v>3</v>
      </c>
      <c r="T6963" s="253" t="s">
        <v>44</v>
      </c>
      <c r="U6963" s="253" t="s">
        <v>1675</v>
      </c>
      <c r="V6963" s="160" t="s">
        <v>1923</v>
      </c>
      <c r="W6963" s="253" t="s">
        <v>2420</v>
      </c>
      <c r="X6963" s="253" t="s">
        <v>3308</v>
      </c>
      <c r="Y6963" s="156"/>
      <c r="Z6963" s="156"/>
      <c r="AA6963" s="276">
        <v>45.326000000000001</v>
      </c>
      <c r="AB6963" s="276">
        <v>-116.47799999999999</v>
      </c>
      <c r="AC6963" s="253" t="s">
        <v>45</v>
      </c>
      <c r="AE6963" s="293" t="s">
        <v>2273</v>
      </c>
      <c r="AF6963" s="156"/>
      <c r="AG6963" s="141" t="s">
        <v>1649</v>
      </c>
      <c r="AH6963" s="141" t="s">
        <v>1649</v>
      </c>
      <c r="AI6963" s="156"/>
      <c r="AJ6963" s="156"/>
      <c r="AK6963" s="156"/>
      <c r="AL6963" s="156"/>
      <c r="AM6963" s="156"/>
      <c r="AN6963" s="156"/>
      <c r="AO6963" s="156"/>
      <c r="AP6963" s="156"/>
      <c r="AQ6963" s="156"/>
      <c r="AR6963" s="156"/>
      <c r="AS6963" s="156"/>
      <c r="AT6963" s="156"/>
      <c r="AU6963" s="156"/>
      <c r="AV6963" s="156"/>
      <c r="AW6963" s="156"/>
      <c r="AX6963" s="156"/>
      <c r="AY6963" s="156"/>
      <c r="AZ6963" s="156"/>
      <c r="BA6963" s="156"/>
      <c r="BB6963" s="156"/>
      <c r="BC6963" s="253"/>
    </row>
    <row r="6964" spans="1:56" x14ac:dyDescent="0.25">
      <c r="A6964" s="174"/>
      <c r="B6964" s="5">
        <v>10322</v>
      </c>
      <c r="C6964" s="156"/>
      <c r="D6964" s="156"/>
      <c r="E6964" s="273">
        <v>24</v>
      </c>
      <c r="F6964" s="253" t="s">
        <v>1793</v>
      </c>
      <c r="G6964" s="276">
        <v>2018</v>
      </c>
      <c r="H6964" s="277">
        <v>0.58333333333333304</v>
      </c>
      <c r="I6964" s="156"/>
      <c r="J6964" s="156"/>
      <c r="K6964" s="156"/>
      <c r="L6964" s="6"/>
      <c r="M6964" s="156"/>
      <c r="N6964" s="174"/>
      <c r="O6964" s="174"/>
      <c r="P6964" s="444">
        <v>229</v>
      </c>
      <c r="Q6964" s="457"/>
      <c r="R6964" s="444">
        <v>1</v>
      </c>
      <c r="S6964" s="253" t="s">
        <v>3</v>
      </c>
      <c r="T6964" s="253" t="s">
        <v>44</v>
      </c>
      <c r="U6964" s="253" t="s">
        <v>1675</v>
      </c>
      <c r="V6964" s="160" t="s">
        <v>1923</v>
      </c>
      <c r="W6964" s="253" t="s">
        <v>2420</v>
      </c>
      <c r="X6964" s="253" t="s">
        <v>2435</v>
      </c>
      <c r="Y6964" s="156"/>
      <c r="Z6964" s="156"/>
      <c r="AA6964" s="276">
        <v>45.304900000000004</v>
      </c>
      <c r="AB6964" s="276">
        <v>-116.464</v>
      </c>
      <c r="AC6964" s="253" t="s">
        <v>45</v>
      </c>
      <c r="AE6964" s="293" t="s">
        <v>2274</v>
      </c>
      <c r="AF6964" s="156"/>
      <c r="AG6964" s="141" t="s">
        <v>1649</v>
      </c>
      <c r="AH6964" s="141" t="s">
        <v>1649</v>
      </c>
      <c r="AI6964" s="156"/>
      <c r="AJ6964" s="156"/>
      <c r="AK6964" s="156"/>
      <c r="AL6964" s="156"/>
      <c r="AM6964" s="156"/>
      <c r="AN6964" s="156"/>
      <c r="AO6964" s="156"/>
      <c r="AP6964" s="156"/>
      <c r="AQ6964" s="156"/>
      <c r="AR6964" s="156"/>
      <c r="AS6964" s="156"/>
      <c r="AT6964" s="156"/>
      <c r="AU6964" s="156"/>
      <c r="AV6964" s="156"/>
      <c r="AW6964" s="156"/>
      <c r="AX6964" s="156"/>
      <c r="AY6964" s="156"/>
      <c r="AZ6964" s="156"/>
      <c r="BA6964" s="156"/>
      <c r="BB6964" s="156"/>
      <c r="BC6964" s="253" t="s">
        <v>2422</v>
      </c>
    </row>
    <row r="6965" spans="1:56" x14ac:dyDescent="0.25">
      <c r="A6965" s="174"/>
      <c r="B6965" s="5">
        <v>10323</v>
      </c>
      <c r="C6965" s="156"/>
      <c r="D6965" s="156"/>
      <c r="E6965" s="273">
        <v>24</v>
      </c>
      <c r="F6965" s="253" t="s">
        <v>1793</v>
      </c>
      <c r="G6965" s="276">
        <v>2018</v>
      </c>
      <c r="H6965" s="277">
        <v>0.58333333333333304</v>
      </c>
      <c r="I6965" s="156"/>
      <c r="J6965" s="156"/>
      <c r="K6965" s="156"/>
      <c r="L6965" s="6"/>
      <c r="M6965" s="156"/>
      <c r="N6965" s="174"/>
      <c r="O6965" s="174"/>
      <c r="P6965" s="444">
        <v>229</v>
      </c>
      <c r="Q6965" s="457"/>
      <c r="R6965" s="444">
        <v>2</v>
      </c>
      <c r="S6965" s="253" t="s">
        <v>3</v>
      </c>
      <c r="T6965" s="253" t="s">
        <v>44</v>
      </c>
      <c r="U6965" s="253" t="s">
        <v>1675</v>
      </c>
      <c r="V6965" s="160" t="s">
        <v>1923</v>
      </c>
      <c r="W6965" s="253" t="s">
        <v>2420</v>
      </c>
      <c r="X6965" s="253" t="s">
        <v>2435</v>
      </c>
      <c r="Y6965" s="156"/>
      <c r="Z6965" s="156"/>
      <c r="AA6965" s="276">
        <v>45.304900000000004</v>
      </c>
      <c r="AB6965" s="276">
        <v>-116.464</v>
      </c>
      <c r="AC6965" s="253" t="s">
        <v>45</v>
      </c>
      <c r="AE6965" s="293" t="s">
        <v>2274</v>
      </c>
      <c r="AF6965" s="156"/>
      <c r="AG6965" s="141" t="s">
        <v>1649</v>
      </c>
      <c r="AH6965" s="141" t="s">
        <v>1649</v>
      </c>
      <c r="AI6965" s="156"/>
      <c r="AJ6965" s="156"/>
      <c r="AK6965" s="156"/>
      <c r="AL6965" s="156"/>
      <c r="AM6965" s="156"/>
      <c r="AN6965" s="156"/>
      <c r="AO6965" s="156"/>
      <c r="AP6965" s="156"/>
      <c r="AQ6965" s="156"/>
      <c r="AR6965" s="156"/>
      <c r="AS6965" s="156"/>
      <c r="AT6965" s="156"/>
      <c r="AU6965" s="156"/>
      <c r="AV6965" s="156"/>
      <c r="AW6965" s="156"/>
      <c r="AX6965" s="156"/>
      <c r="AY6965" s="156"/>
      <c r="AZ6965" s="156"/>
      <c r="BA6965" s="156"/>
      <c r="BB6965" s="156"/>
      <c r="BC6965" s="253"/>
      <c r="BD6965" s="299"/>
    </row>
    <row r="6966" spans="1:56" x14ac:dyDescent="0.25">
      <c r="A6966" s="174"/>
      <c r="B6966" s="5">
        <v>10324</v>
      </c>
      <c r="C6966" s="156"/>
      <c r="D6966" s="156"/>
      <c r="E6966" s="273">
        <v>24</v>
      </c>
      <c r="F6966" s="253" t="s">
        <v>1793</v>
      </c>
      <c r="G6966" s="276">
        <v>2018</v>
      </c>
      <c r="H6966" s="277">
        <v>0.58333333333333304</v>
      </c>
      <c r="I6966" s="156"/>
      <c r="J6966" s="156"/>
      <c r="K6966" s="156"/>
      <c r="L6966" s="6"/>
      <c r="M6966" s="156"/>
      <c r="N6966" s="174"/>
      <c r="O6966" s="174"/>
      <c r="P6966" s="444">
        <v>229</v>
      </c>
      <c r="Q6966" s="457"/>
      <c r="R6966" s="444">
        <v>3</v>
      </c>
      <c r="S6966" s="253" t="s">
        <v>3</v>
      </c>
      <c r="T6966" s="253" t="s">
        <v>44</v>
      </c>
      <c r="U6966" s="253" t="s">
        <v>1675</v>
      </c>
      <c r="V6966" s="160" t="s">
        <v>1923</v>
      </c>
      <c r="W6966" s="253" t="s">
        <v>2420</v>
      </c>
      <c r="X6966" s="253" t="s">
        <v>2435</v>
      </c>
      <c r="Y6966" s="156"/>
      <c r="Z6966" s="156"/>
      <c r="AA6966" s="276">
        <v>45.304900000000004</v>
      </c>
      <c r="AB6966" s="276">
        <v>-116.464</v>
      </c>
      <c r="AC6966" s="253" t="s">
        <v>45</v>
      </c>
      <c r="AE6966" s="293" t="s">
        <v>2274</v>
      </c>
      <c r="AF6966" s="156"/>
      <c r="AG6966" s="141" t="s">
        <v>1649</v>
      </c>
      <c r="AH6966" s="141" t="s">
        <v>1649</v>
      </c>
      <c r="AI6966" s="156"/>
      <c r="AJ6966" s="156"/>
      <c r="AK6966" s="156"/>
      <c r="AL6966" s="156"/>
      <c r="AM6966" s="156"/>
      <c r="AN6966" s="156"/>
      <c r="AO6966" s="156"/>
      <c r="AP6966" s="156"/>
      <c r="AQ6966" s="156"/>
      <c r="AR6966" s="156"/>
      <c r="AS6966" s="156"/>
      <c r="AT6966" s="156"/>
      <c r="AU6966" s="156"/>
      <c r="AV6966" s="156"/>
      <c r="AW6966" s="156"/>
      <c r="AX6966" s="156"/>
      <c r="AY6966" s="156"/>
      <c r="AZ6966" s="156"/>
      <c r="BA6966" s="156"/>
      <c r="BB6966" s="156"/>
      <c r="BC6966" s="253"/>
      <c r="BD6966" s="299"/>
    </row>
    <row r="6967" spans="1:56" x14ac:dyDescent="0.25">
      <c r="A6967" s="174"/>
      <c r="B6967" s="5">
        <v>10325</v>
      </c>
      <c r="C6967" s="156"/>
      <c r="D6967" s="156"/>
      <c r="E6967" s="273">
        <v>24</v>
      </c>
      <c r="F6967" s="253" t="s">
        <v>1793</v>
      </c>
      <c r="G6967" s="276">
        <v>2018</v>
      </c>
      <c r="H6967" s="277">
        <v>0.58333333333333304</v>
      </c>
      <c r="I6967" s="156"/>
      <c r="J6967" s="156"/>
      <c r="K6967" s="156"/>
      <c r="L6967" s="6"/>
      <c r="M6967" s="156"/>
      <c r="N6967" s="174"/>
      <c r="O6967" s="174"/>
      <c r="P6967" s="444">
        <v>229</v>
      </c>
      <c r="Q6967" s="457"/>
      <c r="R6967" s="444">
        <v>4</v>
      </c>
      <c r="S6967" s="253" t="s">
        <v>3</v>
      </c>
      <c r="T6967" s="253" t="s">
        <v>44</v>
      </c>
      <c r="U6967" s="253" t="s">
        <v>1675</v>
      </c>
      <c r="V6967" s="160" t="s">
        <v>1923</v>
      </c>
      <c r="W6967" s="253" t="s">
        <v>2420</v>
      </c>
      <c r="X6967" s="253" t="s">
        <v>2435</v>
      </c>
      <c r="Y6967" s="156"/>
      <c r="Z6967" s="156"/>
      <c r="AA6967" s="276">
        <v>45.304900000000004</v>
      </c>
      <c r="AB6967" s="276">
        <v>-116.464</v>
      </c>
      <c r="AC6967" s="253" t="s">
        <v>45</v>
      </c>
      <c r="AE6967" s="293" t="s">
        <v>2274</v>
      </c>
      <c r="AF6967" s="156"/>
      <c r="AG6967" s="141" t="s">
        <v>1649</v>
      </c>
      <c r="AH6967" s="141" t="s">
        <v>1649</v>
      </c>
      <c r="AI6967" s="156"/>
      <c r="AJ6967" s="156"/>
      <c r="AK6967" s="156"/>
      <c r="AL6967" s="156"/>
      <c r="AM6967" s="156"/>
      <c r="AN6967" s="156"/>
      <c r="AO6967" s="156"/>
      <c r="AP6967" s="156"/>
      <c r="AQ6967" s="156"/>
      <c r="AR6967" s="156"/>
      <c r="AS6967" s="156"/>
      <c r="AT6967" s="156"/>
      <c r="AU6967" s="156"/>
      <c r="AV6967" s="156"/>
      <c r="AW6967" s="156"/>
      <c r="AX6967" s="156"/>
      <c r="AY6967" s="156"/>
      <c r="AZ6967" s="156"/>
      <c r="BA6967" s="156"/>
      <c r="BB6967" s="156"/>
      <c r="BC6967" s="253"/>
      <c r="BD6967" s="299"/>
    </row>
    <row r="6968" spans="1:56" x14ac:dyDescent="0.25">
      <c r="A6968" s="174"/>
      <c r="B6968" s="5">
        <v>10326</v>
      </c>
      <c r="C6968" s="156"/>
      <c r="D6968" s="156"/>
      <c r="E6968" s="273">
        <v>25</v>
      </c>
      <c r="F6968" s="253" t="s">
        <v>1793</v>
      </c>
      <c r="G6968" s="276">
        <v>2018</v>
      </c>
      <c r="H6968" s="277">
        <v>0.5</v>
      </c>
      <c r="I6968" s="156"/>
      <c r="J6968" s="156"/>
      <c r="K6968" s="156"/>
      <c r="L6968" s="6"/>
      <c r="M6968" s="156"/>
      <c r="N6968" s="174"/>
      <c r="O6968" s="174"/>
      <c r="P6968" s="444">
        <v>230</v>
      </c>
      <c r="Q6968" s="457"/>
      <c r="R6968" s="444">
        <v>1</v>
      </c>
      <c r="S6968" s="253" t="s">
        <v>3</v>
      </c>
      <c r="T6968" s="253" t="s">
        <v>44</v>
      </c>
      <c r="U6968" s="253" t="s">
        <v>1776</v>
      </c>
      <c r="V6968" s="160" t="s">
        <v>1923</v>
      </c>
      <c r="W6968" s="253" t="s">
        <v>2243</v>
      </c>
      <c r="X6968" s="253" t="s">
        <v>3309</v>
      </c>
      <c r="Y6968" s="156"/>
      <c r="Z6968" s="156"/>
      <c r="AA6968" s="276">
        <v>44.3429</v>
      </c>
      <c r="AB6968" s="276">
        <v>-117.4939</v>
      </c>
      <c r="AC6968" s="253" t="s">
        <v>45</v>
      </c>
      <c r="AE6968" s="293" t="s">
        <v>1827</v>
      </c>
      <c r="AF6968" s="156"/>
      <c r="AG6968" s="141" t="s">
        <v>1649</v>
      </c>
      <c r="AH6968" s="141" t="s">
        <v>1649</v>
      </c>
      <c r="AI6968" s="156"/>
      <c r="AJ6968" s="156"/>
      <c r="AK6968" s="156"/>
      <c r="AL6968" s="156"/>
      <c r="AM6968" s="156"/>
      <c r="AN6968" s="156"/>
      <c r="AO6968" s="156"/>
      <c r="AP6968" s="156"/>
      <c r="AQ6968" s="156"/>
      <c r="AR6968" s="156"/>
      <c r="AS6968" s="156"/>
      <c r="AT6968" s="156"/>
      <c r="AU6968" s="156"/>
      <c r="AV6968" s="156"/>
      <c r="AW6968" s="156"/>
      <c r="AX6968" s="156"/>
      <c r="AY6968" s="156"/>
      <c r="AZ6968" s="156"/>
      <c r="BA6968" s="156"/>
      <c r="BB6968" s="156"/>
      <c r="BC6968" s="253" t="s">
        <v>2423</v>
      </c>
      <c r="BD6968" s="163"/>
    </row>
    <row r="6969" spans="1:56" x14ac:dyDescent="0.25">
      <c r="A6969" s="174"/>
      <c r="B6969" s="5">
        <v>10327</v>
      </c>
      <c r="C6969" s="156"/>
      <c r="D6969" s="156"/>
      <c r="E6969" s="273">
        <v>25</v>
      </c>
      <c r="F6969" s="253" t="s">
        <v>1793</v>
      </c>
      <c r="G6969" s="276">
        <v>2018</v>
      </c>
      <c r="H6969" s="277">
        <v>0.5</v>
      </c>
      <c r="I6969" s="156"/>
      <c r="J6969" s="156"/>
      <c r="K6969" s="156"/>
      <c r="L6969" s="6"/>
      <c r="M6969" s="156"/>
      <c r="N6969" s="174"/>
      <c r="O6969" s="174"/>
      <c r="P6969" s="444">
        <v>230</v>
      </c>
      <c r="Q6969" s="457"/>
      <c r="R6969" s="444">
        <v>2</v>
      </c>
      <c r="S6969" s="253" t="s">
        <v>3</v>
      </c>
      <c r="T6969" s="253" t="s">
        <v>44</v>
      </c>
      <c r="U6969" s="253" t="s">
        <v>1776</v>
      </c>
      <c r="V6969" s="160" t="s">
        <v>1923</v>
      </c>
      <c r="W6969" s="253" t="s">
        <v>2243</v>
      </c>
      <c r="X6969" s="253" t="s">
        <v>3309</v>
      </c>
      <c r="Y6969" s="156"/>
      <c r="Z6969" s="156"/>
      <c r="AA6969" s="276">
        <v>44.3429</v>
      </c>
      <c r="AB6969" s="276">
        <v>-117.4939</v>
      </c>
      <c r="AC6969" s="253" t="s">
        <v>45</v>
      </c>
      <c r="AE6969" s="293" t="s">
        <v>1827</v>
      </c>
      <c r="AF6969" s="156"/>
      <c r="AG6969" s="141" t="s">
        <v>1649</v>
      </c>
      <c r="AH6969" s="141" t="s">
        <v>1649</v>
      </c>
      <c r="AI6969" s="156"/>
      <c r="AJ6969" s="156"/>
      <c r="AK6969" s="156"/>
      <c r="AL6969" s="156"/>
      <c r="AM6969" s="156"/>
      <c r="AN6969" s="156"/>
      <c r="AO6969" s="156"/>
      <c r="AP6969" s="156"/>
      <c r="AQ6969" s="156"/>
      <c r="AR6969" s="156"/>
      <c r="AS6969" s="156"/>
      <c r="AT6969" s="156"/>
      <c r="AU6969" s="156"/>
      <c r="AV6969" s="156"/>
      <c r="AW6969" s="156"/>
      <c r="AX6969" s="156"/>
      <c r="AY6969" s="156"/>
      <c r="AZ6969" s="156"/>
      <c r="BA6969" s="156"/>
      <c r="BB6969" s="156"/>
      <c r="BC6969" s="253"/>
      <c r="BD6969" s="299"/>
    </row>
    <row r="6970" spans="1:56" x14ac:dyDescent="0.25">
      <c r="A6970" s="174"/>
      <c r="B6970" s="5">
        <v>10328</v>
      </c>
      <c r="C6970" s="156"/>
      <c r="D6970" s="156"/>
      <c r="E6970" s="273">
        <v>25</v>
      </c>
      <c r="F6970" s="253" t="s">
        <v>1793</v>
      </c>
      <c r="G6970" s="276">
        <v>2018</v>
      </c>
      <c r="H6970" s="277">
        <v>0.5</v>
      </c>
      <c r="I6970" s="156"/>
      <c r="J6970" s="156"/>
      <c r="K6970" s="156"/>
      <c r="L6970" s="6"/>
      <c r="M6970" s="156"/>
      <c r="N6970" s="174"/>
      <c r="O6970" s="174"/>
      <c r="P6970" s="444">
        <v>230</v>
      </c>
      <c r="Q6970" s="457"/>
      <c r="R6970" s="444">
        <v>3</v>
      </c>
      <c r="S6970" s="253" t="s">
        <v>3</v>
      </c>
      <c r="T6970" s="253" t="s">
        <v>44</v>
      </c>
      <c r="U6970" s="253" t="s">
        <v>1776</v>
      </c>
      <c r="V6970" s="160" t="s">
        <v>1923</v>
      </c>
      <c r="W6970" s="253" t="s">
        <v>2243</v>
      </c>
      <c r="X6970" s="253" t="s">
        <v>3309</v>
      </c>
      <c r="Y6970" s="156"/>
      <c r="Z6970" s="156"/>
      <c r="AA6970" s="276">
        <v>44.3429</v>
      </c>
      <c r="AB6970" s="276">
        <v>-117.4939</v>
      </c>
      <c r="AC6970" s="253" t="s">
        <v>45</v>
      </c>
      <c r="AE6970" s="293" t="s">
        <v>1827</v>
      </c>
      <c r="AF6970" s="156"/>
      <c r="AG6970" s="141" t="s">
        <v>1649</v>
      </c>
      <c r="AH6970" s="141" t="s">
        <v>1649</v>
      </c>
      <c r="AI6970" s="156"/>
      <c r="AJ6970" s="156"/>
      <c r="AK6970" s="156"/>
      <c r="AL6970" s="156"/>
      <c r="AM6970" s="156"/>
      <c r="AN6970" s="156"/>
      <c r="AO6970" s="156"/>
      <c r="AP6970" s="156"/>
      <c r="AQ6970" s="156"/>
      <c r="AR6970" s="156"/>
      <c r="AS6970" s="156"/>
      <c r="AT6970" s="156"/>
      <c r="AU6970" s="156"/>
      <c r="AV6970" s="156"/>
      <c r="AW6970" s="156"/>
      <c r="AX6970" s="156"/>
      <c r="AY6970" s="156"/>
      <c r="AZ6970" s="156"/>
      <c r="BA6970" s="156"/>
      <c r="BB6970" s="156"/>
      <c r="BC6970" s="253"/>
      <c r="BD6970" s="299"/>
    </row>
    <row r="6971" spans="1:56" x14ac:dyDescent="0.25">
      <c r="A6971" s="176"/>
      <c r="B6971" s="5">
        <v>10329</v>
      </c>
      <c r="C6971" s="168"/>
      <c r="D6971" s="168"/>
      <c r="E6971" s="294">
        <v>25</v>
      </c>
      <c r="F6971" s="295" t="s">
        <v>1793</v>
      </c>
      <c r="G6971" s="296">
        <v>2018</v>
      </c>
      <c r="H6971" s="297">
        <v>0.5</v>
      </c>
      <c r="I6971" s="168"/>
      <c r="J6971" s="168"/>
      <c r="K6971" s="168"/>
      <c r="L6971" s="6"/>
      <c r="M6971" s="168"/>
      <c r="N6971" s="176"/>
      <c r="O6971" s="176"/>
      <c r="P6971" s="445">
        <v>230</v>
      </c>
      <c r="Q6971" s="446"/>
      <c r="R6971" s="445">
        <v>4</v>
      </c>
      <c r="S6971" s="295" t="s">
        <v>3</v>
      </c>
      <c r="T6971" s="295" t="s">
        <v>44</v>
      </c>
      <c r="U6971" s="295" t="s">
        <v>1776</v>
      </c>
      <c r="V6971" s="160" t="s">
        <v>1923</v>
      </c>
      <c r="W6971" s="295" t="s">
        <v>2243</v>
      </c>
      <c r="X6971" s="253" t="s">
        <v>3309</v>
      </c>
      <c r="Y6971" s="168"/>
      <c r="Z6971" s="168"/>
      <c r="AA6971" s="296">
        <v>44.3429</v>
      </c>
      <c r="AB6971" s="296">
        <v>-117.4939</v>
      </c>
      <c r="AC6971" s="295" t="s">
        <v>45</v>
      </c>
      <c r="AE6971" s="298" t="s">
        <v>1827</v>
      </c>
      <c r="AF6971" s="168"/>
      <c r="AG6971" s="141" t="s">
        <v>1649</v>
      </c>
      <c r="AH6971" s="141" t="s">
        <v>1649</v>
      </c>
      <c r="AI6971" s="168"/>
      <c r="AJ6971" s="168"/>
      <c r="AK6971" s="168"/>
      <c r="AL6971" s="168"/>
      <c r="AM6971" s="168"/>
      <c r="AN6971" s="168"/>
      <c r="AO6971" s="168"/>
      <c r="AP6971" s="168"/>
      <c r="AQ6971" s="168"/>
      <c r="AR6971" s="168"/>
      <c r="AS6971" s="168"/>
      <c r="AT6971" s="168"/>
      <c r="AU6971" s="168"/>
      <c r="AV6971" s="168"/>
      <c r="AW6971" s="168"/>
      <c r="AX6971" s="168"/>
      <c r="AY6971" s="168"/>
      <c r="AZ6971" s="168"/>
      <c r="BA6971" s="168"/>
      <c r="BB6971" s="168"/>
      <c r="BC6971" s="168"/>
      <c r="BD6971" s="299"/>
    </row>
    <row r="6972" spans="1:56" x14ac:dyDescent="0.25">
      <c r="A6972" s="176"/>
      <c r="B6972" s="5">
        <v>10330</v>
      </c>
      <c r="C6972" s="168"/>
      <c r="D6972" s="168"/>
      <c r="E6972" s="294">
        <v>25</v>
      </c>
      <c r="F6972" s="295" t="s">
        <v>1793</v>
      </c>
      <c r="G6972" s="296">
        <v>2018</v>
      </c>
      <c r="H6972" s="297">
        <v>0.5</v>
      </c>
      <c r="I6972" s="168"/>
      <c r="J6972" s="168"/>
      <c r="K6972" s="168"/>
      <c r="L6972" s="6"/>
      <c r="M6972" s="168"/>
      <c r="N6972" s="176"/>
      <c r="O6972" s="176"/>
      <c r="P6972" s="445">
        <v>230</v>
      </c>
      <c r="Q6972" s="446"/>
      <c r="R6972" s="445">
        <v>5</v>
      </c>
      <c r="S6972" s="295" t="s">
        <v>3</v>
      </c>
      <c r="T6972" s="295" t="s">
        <v>44</v>
      </c>
      <c r="U6972" s="295" t="s">
        <v>1776</v>
      </c>
      <c r="V6972" s="160" t="s">
        <v>1923</v>
      </c>
      <c r="W6972" s="295" t="s">
        <v>2243</v>
      </c>
      <c r="X6972" s="253" t="s">
        <v>3309</v>
      </c>
      <c r="Y6972" s="168"/>
      <c r="Z6972" s="168"/>
      <c r="AA6972" s="296">
        <v>44.3429</v>
      </c>
      <c r="AB6972" s="296">
        <v>-117.4939</v>
      </c>
      <c r="AC6972" s="295" t="s">
        <v>45</v>
      </c>
      <c r="AE6972" s="298" t="s">
        <v>1827</v>
      </c>
      <c r="AF6972" s="168"/>
      <c r="AG6972" s="141" t="s">
        <v>1649</v>
      </c>
      <c r="AH6972" s="141" t="s">
        <v>1649</v>
      </c>
      <c r="AI6972" s="168"/>
      <c r="AJ6972" s="168"/>
      <c r="AK6972" s="168"/>
      <c r="AL6972" s="168"/>
      <c r="AM6972" s="168"/>
      <c r="AN6972" s="168"/>
      <c r="AO6972" s="168"/>
      <c r="AP6972" s="168"/>
      <c r="AQ6972" s="168"/>
      <c r="AR6972" s="168"/>
      <c r="AS6972" s="168"/>
      <c r="AT6972" s="168"/>
      <c r="AU6972" s="168"/>
      <c r="AV6972" s="168"/>
      <c r="AW6972" s="168"/>
      <c r="AX6972" s="168"/>
      <c r="AY6972" s="168"/>
      <c r="AZ6972" s="168"/>
      <c r="BA6972" s="168"/>
      <c r="BB6972" s="168"/>
      <c r="BC6972" s="168"/>
    </row>
    <row r="6973" spans="1:56" x14ac:dyDescent="0.25">
      <c r="A6973" s="176"/>
      <c r="B6973" s="5">
        <v>10331</v>
      </c>
      <c r="C6973" s="168"/>
      <c r="D6973" s="168"/>
      <c r="E6973" s="294">
        <v>25</v>
      </c>
      <c r="F6973" s="295" t="s">
        <v>1793</v>
      </c>
      <c r="G6973" s="296">
        <v>2018</v>
      </c>
      <c r="H6973" s="297">
        <v>0.5</v>
      </c>
      <c r="I6973" s="168"/>
      <c r="J6973" s="168"/>
      <c r="K6973" s="168"/>
      <c r="L6973" s="6"/>
      <c r="M6973" s="168"/>
      <c r="N6973" s="176"/>
      <c r="O6973" s="176"/>
      <c r="P6973" s="445">
        <v>230</v>
      </c>
      <c r="Q6973" s="446"/>
      <c r="R6973" s="445">
        <v>6</v>
      </c>
      <c r="S6973" s="295" t="s">
        <v>3</v>
      </c>
      <c r="T6973" s="295" t="s">
        <v>44</v>
      </c>
      <c r="U6973" s="295" t="s">
        <v>1776</v>
      </c>
      <c r="V6973" s="160" t="s">
        <v>1923</v>
      </c>
      <c r="W6973" s="295" t="s">
        <v>2243</v>
      </c>
      <c r="X6973" s="253" t="s">
        <v>3309</v>
      </c>
      <c r="Y6973" s="168"/>
      <c r="Z6973" s="168"/>
      <c r="AA6973" s="296">
        <v>44.3429</v>
      </c>
      <c r="AB6973" s="296">
        <v>-117.4939</v>
      </c>
      <c r="AC6973" s="295" t="s">
        <v>45</v>
      </c>
      <c r="AE6973" s="298" t="s">
        <v>1827</v>
      </c>
      <c r="AF6973" s="168"/>
      <c r="AG6973" s="141" t="s">
        <v>1649</v>
      </c>
      <c r="AH6973" s="141" t="s">
        <v>1649</v>
      </c>
      <c r="AI6973" s="168"/>
      <c r="AJ6973" s="168"/>
      <c r="AK6973" s="168"/>
      <c r="AL6973" s="168"/>
      <c r="AM6973" s="168"/>
      <c r="AN6973" s="168"/>
      <c r="AO6973" s="168"/>
      <c r="AP6973" s="168"/>
      <c r="AQ6973" s="168"/>
      <c r="AR6973" s="168"/>
      <c r="AS6973" s="168"/>
      <c r="AT6973" s="168"/>
      <c r="AU6973" s="168"/>
      <c r="AV6973" s="168"/>
      <c r="AW6973" s="168"/>
      <c r="AX6973" s="168"/>
      <c r="AY6973" s="168"/>
      <c r="AZ6973" s="168"/>
      <c r="BA6973" s="168"/>
      <c r="BB6973" s="168"/>
      <c r="BC6973" s="168"/>
    </row>
    <row r="6974" spans="1:56" x14ac:dyDescent="0.25">
      <c r="A6974" s="176"/>
      <c r="B6974" s="5">
        <v>10332</v>
      </c>
      <c r="C6974" s="168"/>
      <c r="D6974" s="168"/>
      <c r="E6974" s="294">
        <v>25</v>
      </c>
      <c r="F6974" s="295" t="s">
        <v>1793</v>
      </c>
      <c r="G6974" s="296">
        <v>2018</v>
      </c>
      <c r="H6974" s="297">
        <v>0.5</v>
      </c>
      <c r="I6974" s="168"/>
      <c r="J6974" s="168"/>
      <c r="K6974" s="168"/>
      <c r="L6974" s="6"/>
      <c r="M6974" s="168"/>
      <c r="N6974" s="176"/>
      <c r="O6974" s="176"/>
      <c r="P6974" s="445">
        <v>230</v>
      </c>
      <c r="Q6974" s="446"/>
      <c r="R6974" s="445">
        <v>7</v>
      </c>
      <c r="S6974" s="295" t="s">
        <v>3</v>
      </c>
      <c r="T6974" s="295" t="s">
        <v>44</v>
      </c>
      <c r="U6974" s="295" t="s">
        <v>1776</v>
      </c>
      <c r="V6974" s="160" t="s">
        <v>1923</v>
      </c>
      <c r="W6974" s="295" t="s">
        <v>2243</v>
      </c>
      <c r="X6974" s="253" t="s">
        <v>3309</v>
      </c>
      <c r="Y6974" s="168"/>
      <c r="Z6974" s="168"/>
      <c r="AA6974" s="296">
        <v>44.3429</v>
      </c>
      <c r="AB6974" s="296">
        <v>-117.4939</v>
      </c>
      <c r="AC6974" s="295" t="s">
        <v>45</v>
      </c>
      <c r="AE6974" s="298" t="s">
        <v>1827</v>
      </c>
      <c r="AF6974" s="168"/>
      <c r="AG6974" s="141" t="s">
        <v>1649</v>
      </c>
      <c r="AH6974" s="141" t="s">
        <v>1649</v>
      </c>
      <c r="AI6974" s="168"/>
      <c r="AJ6974" s="168"/>
      <c r="AK6974" s="168"/>
      <c r="AL6974" s="168"/>
      <c r="AM6974" s="168"/>
      <c r="AN6974" s="168"/>
      <c r="AO6974" s="168"/>
      <c r="AP6974" s="168"/>
      <c r="AQ6974" s="168"/>
      <c r="AR6974" s="168"/>
      <c r="AS6974" s="168"/>
      <c r="AT6974" s="168"/>
      <c r="AU6974" s="168"/>
      <c r="AV6974" s="168"/>
      <c r="AW6974" s="168"/>
      <c r="AX6974" s="168"/>
      <c r="AY6974" s="168"/>
      <c r="AZ6974" s="168"/>
      <c r="BA6974" s="168"/>
      <c r="BB6974" s="168"/>
      <c r="BC6974" s="168"/>
    </row>
    <row r="6975" spans="1:56" x14ac:dyDescent="0.25">
      <c r="A6975" s="176"/>
      <c r="B6975" s="5">
        <v>10333</v>
      </c>
      <c r="C6975" s="168"/>
      <c r="D6975" s="168"/>
      <c r="E6975" s="294">
        <v>25</v>
      </c>
      <c r="F6975" s="295" t="s">
        <v>1793</v>
      </c>
      <c r="G6975" s="296">
        <v>2018</v>
      </c>
      <c r="H6975" s="297">
        <v>0.5</v>
      </c>
      <c r="I6975" s="168"/>
      <c r="J6975" s="168"/>
      <c r="K6975" s="168"/>
      <c r="L6975" s="6"/>
      <c r="M6975" s="168"/>
      <c r="N6975" s="176"/>
      <c r="O6975" s="176"/>
      <c r="P6975" s="445">
        <v>230</v>
      </c>
      <c r="Q6975" s="446"/>
      <c r="R6975" s="445">
        <v>8</v>
      </c>
      <c r="S6975" s="295" t="s">
        <v>3</v>
      </c>
      <c r="T6975" s="295" t="s">
        <v>44</v>
      </c>
      <c r="U6975" s="295" t="s">
        <v>1776</v>
      </c>
      <c r="V6975" s="160" t="s">
        <v>1923</v>
      </c>
      <c r="W6975" s="295" t="s">
        <v>2243</v>
      </c>
      <c r="X6975" s="253" t="s">
        <v>3309</v>
      </c>
      <c r="Y6975" s="168"/>
      <c r="Z6975" s="168"/>
      <c r="AA6975" s="296">
        <v>44.3429</v>
      </c>
      <c r="AB6975" s="296">
        <v>-117.4939</v>
      </c>
      <c r="AC6975" s="295" t="s">
        <v>45</v>
      </c>
      <c r="AE6975" s="298" t="s">
        <v>1827</v>
      </c>
      <c r="AF6975" s="168"/>
      <c r="AG6975" s="141" t="s">
        <v>1649</v>
      </c>
      <c r="AH6975" s="141" t="s">
        <v>1649</v>
      </c>
      <c r="AI6975" s="168"/>
      <c r="AJ6975" s="168"/>
      <c r="AK6975" s="168"/>
      <c r="AL6975" s="168"/>
      <c r="AM6975" s="168"/>
      <c r="AN6975" s="168"/>
      <c r="AO6975" s="168"/>
      <c r="AP6975" s="168"/>
      <c r="AQ6975" s="168"/>
      <c r="AR6975" s="168"/>
      <c r="AS6975" s="168"/>
      <c r="AT6975" s="168"/>
      <c r="AU6975" s="168"/>
      <c r="AV6975" s="168"/>
      <c r="AW6975" s="168"/>
      <c r="AX6975" s="168"/>
      <c r="AY6975" s="168"/>
      <c r="AZ6975" s="168"/>
      <c r="BA6975" s="168"/>
      <c r="BB6975" s="168"/>
      <c r="BC6975" s="168"/>
    </row>
    <row r="6976" spans="1:56" x14ac:dyDescent="0.25">
      <c r="A6976" s="176"/>
      <c r="B6976" s="5">
        <v>10334</v>
      </c>
      <c r="C6976" s="168"/>
      <c r="D6976" s="168"/>
      <c r="E6976" s="294">
        <v>25</v>
      </c>
      <c r="F6976" s="295" t="s">
        <v>1793</v>
      </c>
      <c r="G6976" s="296">
        <v>2018</v>
      </c>
      <c r="H6976" s="297">
        <v>0.5</v>
      </c>
      <c r="I6976" s="168"/>
      <c r="J6976" s="168"/>
      <c r="K6976" s="168"/>
      <c r="L6976" s="6"/>
      <c r="M6976" s="168"/>
      <c r="N6976" s="176"/>
      <c r="O6976" s="176"/>
      <c r="P6976" s="445">
        <v>230</v>
      </c>
      <c r="Q6976" s="446"/>
      <c r="R6976" s="445">
        <v>9</v>
      </c>
      <c r="S6976" s="295" t="s">
        <v>3</v>
      </c>
      <c r="T6976" s="295" t="s">
        <v>44</v>
      </c>
      <c r="U6976" s="295" t="s">
        <v>1776</v>
      </c>
      <c r="V6976" s="160" t="s">
        <v>1923</v>
      </c>
      <c r="W6976" s="295" t="s">
        <v>2243</v>
      </c>
      <c r="X6976" s="253" t="s">
        <v>3309</v>
      </c>
      <c r="Y6976" s="168"/>
      <c r="Z6976" s="168"/>
      <c r="AA6976" s="296">
        <v>44.3429</v>
      </c>
      <c r="AB6976" s="296">
        <v>-117.4939</v>
      </c>
      <c r="AC6976" s="295" t="s">
        <v>45</v>
      </c>
      <c r="AE6976" s="298" t="s">
        <v>1827</v>
      </c>
      <c r="AF6976" s="168"/>
      <c r="AG6976" s="141" t="s">
        <v>1649</v>
      </c>
      <c r="AH6976" s="141" t="s">
        <v>1649</v>
      </c>
      <c r="AI6976" s="168"/>
      <c r="AJ6976" s="168"/>
      <c r="AK6976" s="168"/>
      <c r="AL6976" s="168"/>
      <c r="AM6976" s="168"/>
      <c r="AN6976" s="168"/>
      <c r="AO6976" s="168"/>
      <c r="AP6976" s="168"/>
      <c r="AQ6976" s="168"/>
      <c r="AR6976" s="168"/>
      <c r="AS6976" s="168"/>
      <c r="AT6976" s="168"/>
      <c r="AU6976" s="168"/>
      <c r="AV6976" s="168"/>
      <c r="AW6976" s="168"/>
      <c r="AX6976" s="168"/>
      <c r="AY6976" s="168"/>
      <c r="AZ6976" s="168"/>
      <c r="BA6976" s="168"/>
      <c r="BB6976" s="168"/>
      <c r="BC6976" s="168"/>
    </row>
    <row r="6977" spans="1:56" x14ac:dyDescent="0.25">
      <c r="A6977" s="176"/>
      <c r="B6977" s="5">
        <v>10335</v>
      </c>
      <c r="C6977" s="168"/>
      <c r="D6977" s="168"/>
      <c r="E6977" s="294">
        <v>25</v>
      </c>
      <c r="F6977" s="295" t="s">
        <v>1793</v>
      </c>
      <c r="G6977" s="296">
        <v>2018</v>
      </c>
      <c r="H6977" s="297">
        <v>0.5</v>
      </c>
      <c r="I6977" s="168"/>
      <c r="J6977" s="168"/>
      <c r="K6977" s="168"/>
      <c r="L6977" s="6"/>
      <c r="M6977" s="168"/>
      <c r="N6977" s="176"/>
      <c r="O6977" s="176"/>
      <c r="P6977" s="445">
        <v>230</v>
      </c>
      <c r="Q6977" s="446"/>
      <c r="R6977" s="445">
        <v>10</v>
      </c>
      <c r="S6977" s="295" t="s">
        <v>3</v>
      </c>
      <c r="T6977" s="295" t="s">
        <v>44</v>
      </c>
      <c r="U6977" s="295" t="s">
        <v>1776</v>
      </c>
      <c r="V6977" s="160" t="s">
        <v>1923</v>
      </c>
      <c r="W6977" s="295" t="s">
        <v>2243</v>
      </c>
      <c r="X6977" s="253" t="s">
        <v>3309</v>
      </c>
      <c r="Y6977" s="168"/>
      <c r="Z6977" s="168"/>
      <c r="AA6977" s="296">
        <v>44.3429</v>
      </c>
      <c r="AB6977" s="296">
        <v>-117.4939</v>
      </c>
      <c r="AC6977" s="295" t="s">
        <v>45</v>
      </c>
      <c r="AE6977" s="298" t="s">
        <v>1827</v>
      </c>
      <c r="AF6977" s="168"/>
      <c r="AG6977" s="141" t="s">
        <v>1649</v>
      </c>
      <c r="AH6977" s="141" t="s">
        <v>1649</v>
      </c>
      <c r="AI6977" s="168"/>
      <c r="AJ6977" s="168"/>
      <c r="AK6977" s="168"/>
      <c r="AL6977" s="168"/>
      <c r="AM6977" s="168"/>
      <c r="AN6977" s="168"/>
      <c r="AO6977" s="168"/>
      <c r="AP6977" s="168"/>
      <c r="AQ6977" s="168"/>
      <c r="AR6977" s="168"/>
      <c r="AS6977" s="168"/>
      <c r="AT6977" s="168"/>
      <c r="AU6977" s="168"/>
      <c r="AV6977" s="168"/>
      <c r="AW6977" s="168"/>
      <c r="AX6977" s="168"/>
      <c r="AY6977" s="168"/>
      <c r="AZ6977" s="168"/>
      <c r="BA6977" s="168"/>
      <c r="BB6977" s="168"/>
      <c r="BC6977" s="168"/>
    </row>
    <row r="6978" spans="1:56" x14ac:dyDescent="0.25">
      <c r="A6978" s="176"/>
      <c r="B6978" s="5">
        <v>10336</v>
      </c>
      <c r="C6978" s="168"/>
      <c r="D6978" s="168"/>
      <c r="E6978" s="294">
        <v>25</v>
      </c>
      <c r="F6978" s="295" t="s">
        <v>1793</v>
      </c>
      <c r="G6978" s="296">
        <v>2018</v>
      </c>
      <c r="H6978" s="297">
        <v>0.5</v>
      </c>
      <c r="I6978" s="168"/>
      <c r="J6978" s="168"/>
      <c r="K6978" s="168"/>
      <c r="L6978" s="6"/>
      <c r="M6978" s="168"/>
      <c r="N6978" s="176"/>
      <c r="O6978" s="176"/>
      <c r="P6978" s="445">
        <v>230</v>
      </c>
      <c r="Q6978" s="446"/>
      <c r="R6978" s="445">
        <v>11</v>
      </c>
      <c r="S6978" s="295" t="s">
        <v>3</v>
      </c>
      <c r="T6978" s="295" t="s">
        <v>44</v>
      </c>
      <c r="U6978" s="295" t="s">
        <v>1776</v>
      </c>
      <c r="V6978" s="160" t="s">
        <v>1923</v>
      </c>
      <c r="W6978" s="295" t="s">
        <v>2243</v>
      </c>
      <c r="X6978" s="253" t="s">
        <v>3309</v>
      </c>
      <c r="Y6978" s="168"/>
      <c r="Z6978" s="168"/>
      <c r="AA6978" s="296">
        <v>44.3429</v>
      </c>
      <c r="AB6978" s="296">
        <v>-117.4939</v>
      </c>
      <c r="AC6978" s="295" t="s">
        <v>45</v>
      </c>
      <c r="AE6978" s="298" t="s">
        <v>1827</v>
      </c>
      <c r="AF6978" s="168"/>
      <c r="AG6978" s="141" t="s">
        <v>1649</v>
      </c>
      <c r="AH6978" s="141" t="s">
        <v>1649</v>
      </c>
      <c r="AI6978" s="168"/>
      <c r="AJ6978" s="168"/>
      <c r="AK6978" s="168"/>
      <c r="AL6978" s="168"/>
      <c r="AM6978" s="168"/>
      <c r="AN6978" s="168"/>
      <c r="AO6978" s="168"/>
      <c r="AP6978" s="168"/>
      <c r="AQ6978" s="168"/>
      <c r="AR6978" s="168"/>
      <c r="AS6978" s="168"/>
      <c r="AT6978" s="168"/>
      <c r="AU6978" s="168"/>
      <c r="AV6978" s="168"/>
      <c r="AW6978" s="168"/>
      <c r="AX6978" s="168"/>
      <c r="AY6978" s="168"/>
      <c r="AZ6978" s="168"/>
      <c r="BA6978" s="168"/>
      <c r="BB6978" s="168"/>
      <c r="BC6978" s="168"/>
    </row>
    <row r="6979" spans="1:56" x14ac:dyDescent="0.25">
      <c r="A6979" s="176"/>
      <c r="B6979" s="5">
        <v>10337</v>
      </c>
      <c r="C6979" s="168"/>
      <c r="D6979" s="168"/>
      <c r="E6979" s="294">
        <v>25</v>
      </c>
      <c r="F6979" s="295" t="s">
        <v>1793</v>
      </c>
      <c r="G6979" s="296">
        <v>2018</v>
      </c>
      <c r="H6979" s="297">
        <v>0.5</v>
      </c>
      <c r="I6979" s="168"/>
      <c r="J6979" s="168"/>
      <c r="K6979" s="168"/>
      <c r="L6979" s="6"/>
      <c r="M6979" s="168"/>
      <c r="N6979" s="176"/>
      <c r="O6979" s="176"/>
      <c r="P6979" s="445">
        <v>230</v>
      </c>
      <c r="Q6979" s="446"/>
      <c r="R6979" s="445">
        <v>12</v>
      </c>
      <c r="S6979" s="295" t="s">
        <v>3</v>
      </c>
      <c r="T6979" s="295" t="s">
        <v>44</v>
      </c>
      <c r="U6979" s="295" t="s">
        <v>1776</v>
      </c>
      <c r="V6979" s="160" t="s">
        <v>1923</v>
      </c>
      <c r="W6979" s="295" t="s">
        <v>2243</v>
      </c>
      <c r="X6979" s="253" t="s">
        <v>3309</v>
      </c>
      <c r="Y6979" s="168"/>
      <c r="Z6979" s="168"/>
      <c r="AA6979" s="296">
        <v>44.3429</v>
      </c>
      <c r="AB6979" s="296">
        <v>-117.4939</v>
      </c>
      <c r="AC6979" s="295" t="s">
        <v>45</v>
      </c>
      <c r="AE6979" s="298" t="s">
        <v>1827</v>
      </c>
      <c r="AF6979" s="168"/>
      <c r="AG6979" s="141" t="s">
        <v>1649</v>
      </c>
      <c r="AH6979" s="141" t="s">
        <v>1649</v>
      </c>
      <c r="AI6979" s="168"/>
      <c r="AJ6979" s="168"/>
      <c r="AK6979" s="168"/>
      <c r="AL6979" s="168"/>
      <c r="AM6979" s="168"/>
      <c r="AN6979" s="168"/>
      <c r="AO6979" s="168"/>
      <c r="AP6979" s="168"/>
      <c r="AQ6979" s="168"/>
      <c r="AR6979" s="168"/>
      <c r="AS6979" s="168"/>
      <c r="AT6979" s="168"/>
      <c r="AU6979" s="168"/>
      <c r="AV6979" s="168"/>
      <c r="AW6979" s="168"/>
      <c r="AX6979" s="168"/>
      <c r="AY6979" s="168"/>
      <c r="AZ6979" s="168"/>
      <c r="BA6979" s="168"/>
      <c r="BB6979" s="168"/>
      <c r="BC6979" s="168"/>
    </row>
    <row r="6980" spans="1:56" x14ac:dyDescent="0.25">
      <c r="A6980" s="176"/>
      <c r="B6980" s="5">
        <v>10338</v>
      </c>
      <c r="C6980" s="168"/>
      <c r="D6980" s="168"/>
      <c r="E6980" s="294">
        <v>25</v>
      </c>
      <c r="F6980" s="295" t="s">
        <v>1793</v>
      </c>
      <c r="G6980" s="296">
        <v>2018</v>
      </c>
      <c r="H6980" s="297">
        <v>0.5</v>
      </c>
      <c r="I6980" s="168"/>
      <c r="J6980" s="168"/>
      <c r="K6980" s="168"/>
      <c r="L6980" s="6"/>
      <c r="M6980" s="168"/>
      <c r="N6980" s="176"/>
      <c r="O6980" s="176"/>
      <c r="P6980" s="445">
        <v>230</v>
      </c>
      <c r="Q6980" s="446"/>
      <c r="R6980" s="445">
        <v>13</v>
      </c>
      <c r="S6980" s="295" t="s">
        <v>3</v>
      </c>
      <c r="T6980" s="295" t="s">
        <v>44</v>
      </c>
      <c r="U6980" s="295" t="s">
        <v>1776</v>
      </c>
      <c r="V6980" s="160" t="s">
        <v>1923</v>
      </c>
      <c r="W6980" s="295" t="s">
        <v>2243</v>
      </c>
      <c r="X6980" s="253" t="s">
        <v>3309</v>
      </c>
      <c r="Y6980" s="168"/>
      <c r="Z6980" s="168"/>
      <c r="AA6980" s="296">
        <v>44.3429</v>
      </c>
      <c r="AB6980" s="296">
        <v>-117.4939</v>
      </c>
      <c r="AC6980" s="295" t="s">
        <v>45</v>
      </c>
      <c r="AE6980" s="298" t="s">
        <v>1827</v>
      </c>
      <c r="AF6980" s="168"/>
      <c r="AG6980" s="141" t="s">
        <v>1649</v>
      </c>
      <c r="AH6980" s="141" t="s">
        <v>1649</v>
      </c>
      <c r="AI6980" s="168"/>
      <c r="AJ6980" s="168"/>
      <c r="AK6980" s="168"/>
      <c r="AL6980" s="168"/>
      <c r="AM6980" s="168"/>
      <c r="AN6980" s="168"/>
      <c r="AO6980" s="168"/>
      <c r="AP6980" s="168"/>
      <c r="AQ6980" s="168"/>
      <c r="AR6980" s="168"/>
      <c r="AS6980" s="168"/>
      <c r="AT6980" s="168"/>
      <c r="AU6980" s="168"/>
      <c r="AV6980" s="168"/>
      <c r="AW6980" s="168"/>
      <c r="AX6980" s="168"/>
      <c r="AY6980" s="168"/>
      <c r="AZ6980" s="168"/>
      <c r="BA6980" s="168"/>
      <c r="BB6980" s="168"/>
      <c r="BC6980" s="168"/>
    </row>
    <row r="6981" spans="1:56" x14ac:dyDescent="0.25">
      <c r="A6981" s="176"/>
      <c r="B6981" s="5">
        <v>10339</v>
      </c>
      <c r="C6981" s="168"/>
      <c r="D6981" s="168"/>
      <c r="E6981" s="294">
        <v>25</v>
      </c>
      <c r="F6981" s="295" t="s">
        <v>1793</v>
      </c>
      <c r="G6981" s="296">
        <v>2018</v>
      </c>
      <c r="H6981" s="297">
        <v>0.5</v>
      </c>
      <c r="I6981" s="168"/>
      <c r="J6981" s="168"/>
      <c r="K6981" s="168"/>
      <c r="L6981" s="6"/>
      <c r="M6981" s="168"/>
      <c r="N6981" s="176"/>
      <c r="O6981" s="176"/>
      <c r="P6981" s="445">
        <v>230</v>
      </c>
      <c r="Q6981" s="446"/>
      <c r="R6981" s="445">
        <v>14</v>
      </c>
      <c r="S6981" s="295" t="s">
        <v>3</v>
      </c>
      <c r="T6981" s="295" t="s">
        <v>44</v>
      </c>
      <c r="U6981" s="295" t="s">
        <v>1776</v>
      </c>
      <c r="V6981" s="160" t="s">
        <v>1923</v>
      </c>
      <c r="W6981" s="295" t="s">
        <v>2243</v>
      </c>
      <c r="X6981" s="253" t="s">
        <v>3309</v>
      </c>
      <c r="Y6981" s="168"/>
      <c r="Z6981" s="168"/>
      <c r="AA6981" s="296">
        <v>44.3429</v>
      </c>
      <c r="AB6981" s="296">
        <v>-117.4939</v>
      </c>
      <c r="AC6981" s="295" t="s">
        <v>45</v>
      </c>
      <c r="AE6981" s="298" t="s">
        <v>1827</v>
      </c>
      <c r="AF6981" s="168"/>
      <c r="AG6981" s="141" t="s">
        <v>1649</v>
      </c>
      <c r="AH6981" s="141" t="s">
        <v>1649</v>
      </c>
      <c r="AI6981" s="168"/>
      <c r="AJ6981" s="168"/>
      <c r="AK6981" s="168"/>
      <c r="AL6981" s="168"/>
      <c r="AM6981" s="168"/>
      <c r="AN6981" s="168"/>
      <c r="AO6981" s="168"/>
      <c r="AP6981" s="168"/>
      <c r="AQ6981" s="168"/>
      <c r="AR6981" s="168"/>
      <c r="AS6981" s="168"/>
      <c r="AT6981" s="168"/>
      <c r="AU6981" s="168"/>
      <c r="AV6981" s="168"/>
      <c r="AW6981" s="168"/>
      <c r="AX6981" s="168"/>
      <c r="AY6981" s="168"/>
      <c r="AZ6981" s="168"/>
      <c r="BA6981" s="168"/>
      <c r="BB6981" s="168"/>
      <c r="BC6981" s="168"/>
    </row>
    <row r="6982" spans="1:56" x14ac:dyDescent="0.25">
      <c r="A6982" s="176"/>
      <c r="B6982" s="5">
        <v>10340</v>
      </c>
      <c r="C6982" s="168"/>
      <c r="D6982" s="168"/>
      <c r="E6982" s="294">
        <v>25</v>
      </c>
      <c r="F6982" s="295" t="s">
        <v>1793</v>
      </c>
      <c r="G6982" s="296">
        <v>2018</v>
      </c>
      <c r="H6982" s="297">
        <v>0.5</v>
      </c>
      <c r="I6982" s="168"/>
      <c r="J6982" s="168"/>
      <c r="K6982" s="168"/>
      <c r="L6982" s="6"/>
      <c r="M6982" s="168"/>
      <c r="N6982" s="176"/>
      <c r="O6982" s="176"/>
      <c r="P6982" s="445">
        <v>230</v>
      </c>
      <c r="Q6982" s="446"/>
      <c r="R6982" s="445">
        <v>15</v>
      </c>
      <c r="S6982" s="295" t="s">
        <v>3</v>
      </c>
      <c r="T6982" s="295" t="s">
        <v>44</v>
      </c>
      <c r="U6982" s="295" t="s">
        <v>1776</v>
      </c>
      <c r="V6982" s="160" t="s">
        <v>1923</v>
      </c>
      <c r="W6982" s="295" t="s">
        <v>2243</v>
      </c>
      <c r="X6982" s="253" t="s">
        <v>3309</v>
      </c>
      <c r="Y6982" s="168"/>
      <c r="Z6982" s="168"/>
      <c r="AA6982" s="296">
        <v>44.3429</v>
      </c>
      <c r="AB6982" s="296">
        <v>-117.4939</v>
      </c>
      <c r="AC6982" s="295" t="s">
        <v>45</v>
      </c>
      <c r="AE6982" s="298" t="s">
        <v>1827</v>
      </c>
      <c r="AF6982" s="168"/>
      <c r="AG6982" s="141" t="s">
        <v>1649</v>
      </c>
      <c r="AH6982" s="141" t="s">
        <v>1649</v>
      </c>
      <c r="AI6982" s="168"/>
      <c r="AJ6982" s="168"/>
      <c r="AK6982" s="168"/>
      <c r="AL6982" s="168"/>
      <c r="AM6982" s="168"/>
      <c r="AN6982" s="168"/>
      <c r="AO6982" s="168"/>
      <c r="AP6982" s="168"/>
      <c r="AQ6982" s="168"/>
      <c r="AR6982" s="168"/>
      <c r="AS6982" s="168"/>
      <c r="AT6982" s="168"/>
      <c r="AU6982" s="168"/>
      <c r="AV6982" s="168"/>
      <c r="AW6982" s="168"/>
      <c r="AX6982" s="168"/>
      <c r="AY6982" s="168"/>
      <c r="AZ6982" s="168"/>
      <c r="BA6982" s="168"/>
      <c r="BB6982" s="168"/>
      <c r="BC6982" s="168"/>
      <c r="BD6982" s="120"/>
    </row>
    <row r="6983" spans="1:56" x14ac:dyDescent="0.25">
      <c r="A6983" s="176"/>
      <c r="B6983" s="5">
        <v>10341</v>
      </c>
      <c r="C6983" s="168"/>
      <c r="D6983" s="168"/>
      <c r="E6983" s="294">
        <v>25</v>
      </c>
      <c r="F6983" s="295" t="s">
        <v>1793</v>
      </c>
      <c r="G6983" s="296">
        <v>2018</v>
      </c>
      <c r="H6983" s="297">
        <v>0.5</v>
      </c>
      <c r="I6983" s="168"/>
      <c r="J6983" s="168"/>
      <c r="K6983" s="168"/>
      <c r="L6983" s="6"/>
      <c r="M6983" s="168"/>
      <c r="N6983" s="176"/>
      <c r="O6983" s="176"/>
      <c r="P6983" s="445">
        <v>230</v>
      </c>
      <c r="Q6983" s="446"/>
      <c r="R6983" s="445">
        <v>16</v>
      </c>
      <c r="S6983" s="295" t="s">
        <v>3</v>
      </c>
      <c r="T6983" s="295" t="s">
        <v>44</v>
      </c>
      <c r="U6983" s="295" t="s">
        <v>1776</v>
      </c>
      <c r="V6983" s="160" t="s">
        <v>1923</v>
      </c>
      <c r="W6983" s="295" t="s">
        <v>2243</v>
      </c>
      <c r="X6983" s="253" t="s">
        <v>3309</v>
      </c>
      <c r="Y6983" s="168"/>
      <c r="Z6983" s="168"/>
      <c r="AA6983" s="296">
        <v>44.3429</v>
      </c>
      <c r="AB6983" s="296">
        <v>-117.4939</v>
      </c>
      <c r="AC6983" s="295" t="s">
        <v>45</v>
      </c>
      <c r="AE6983" s="298" t="s">
        <v>1827</v>
      </c>
      <c r="AF6983" s="168"/>
      <c r="AG6983" s="141" t="s">
        <v>1649</v>
      </c>
      <c r="AH6983" s="141" t="s">
        <v>1649</v>
      </c>
      <c r="AI6983" s="168"/>
      <c r="AJ6983" s="168"/>
      <c r="AK6983" s="168"/>
      <c r="AL6983" s="168"/>
      <c r="AM6983" s="168"/>
      <c r="AN6983" s="168"/>
      <c r="AO6983" s="168"/>
      <c r="AP6983" s="168"/>
      <c r="AQ6983" s="168"/>
      <c r="AR6983" s="168"/>
      <c r="AS6983" s="168"/>
      <c r="AT6983" s="168"/>
      <c r="AU6983" s="168"/>
      <c r="AV6983" s="168"/>
      <c r="AW6983" s="168"/>
      <c r="AX6983" s="168"/>
      <c r="AY6983" s="168"/>
      <c r="AZ6983" s="168"/>
      <c r="BA6983" s="168"/>
      <c r="BB6983" s="168"/>
      <c r="BC6983" s="168"/>
    </row>
    <row r="6984" spans="1:56" x14ac:dyDescent="0.25">
      <c r="A6984" s="176"/>
      <c r="B6984" s="5">
        <v>10342</v>
      </c>
      <c r="C6984" s="168"/>
      <c r="D6984" s="168"/>
      <c r="E6984" s="294">
        <v>25</v>
      </c>
      <c r="F6984" s="295" t="s">
        <v>1793</v>
      </c>
      <c r="G6984" s="296">
        <v>2018</v>
      </c>
      <c r="H6984" s="297">
        <v>0.5</v>
      </c>
      <c r="I6984" s="168"/>
      <c r="J6984" s="168"/>
      <c r="K6984" s="168"/>
      <c r="L6984" s="6"/>
      <c r="M6984" s="168"/>
      <c r="N6984" s="176"/>
      <c r="O6984" s="176"/>
      <c r="P6984" s="445">
        <v>230</v>
      </c>
      <c r="Q6984" s="446"/>
      <c r="R6984" s="445">
        <v>17</v>
      </c>
      <c r="S6984" s="295" t="s">
        <v>3</v>
      </c>
      <c r="T6984" s="295" t="s">
        <v>44</v>
      </c>
      <c r="U6984" s="295" t="s">
        <v>1776</v>
      </c>
      <c r="V6984" s="160" t="s">
        <v>1923</v>
      </c>
      <c r="W6984" s="295" t="s">
        <v>2243</v>
      </c>
      <c r="X6984" s="253" t="s">
        <v>3309</v>
      </c>
      <c r="Y6984" s="168"/>
      <c r="Z6984" s="168"/>
      <c r="AA6984" s="296">
        <v>44.3429</v>
      </c>
      <c r="AB6984" s="296">
        <v>-117.4939</v>
      </c>
      <c r="AC6984" s="295" t="s">
        <v>45</v>
      </c>
      <c r="AE6984" s="298" t="s">
        <v>1827</v>
      </c>
      <c r="AF6984" s="168"/>
      <c r="AG6984" s="141" t="s">
        <v>1649</v>
      </c>
      <c r="AH6984" s="141" t="s">
        <v>1649</v>
      </c>
      <c r="AI6984" s="168"/>
      <c r="AJ6984" s="168"/>
      <c r="AK6984" s="168"/>
      <c r="AL6984" s="168"/>
      <c r="AM6984" s="168"/>
      <c r="AN6984" s="168"/>
      <c r="AO6984" s="168"/>
      <c r="AP6984" s="168"/>
      <c r="AQ6984" s="168"/>
      <c r="AR6984" s="168"/>
      <c r="AS6984" s="168"/>
      <c r="AT6984" s="168"/>
      <c r="AU6984" s="168"/>
      <c r="AV6984" s="168"/>
      <c r="AW6984" s="168"/>
      <c r="AX6984" s="168"/>
      <c r="AY6984" s="168"/>
      <c r="AZ6984" s="168"/>
      <c r="BA6984" s="168"/>
      <c r="BB6984" s="168"/>
      <c r="BC6984" s="168"/>
    </row>
    <row r="6985" spans="1:56" x14ac:dyDescent="0.25">
      <c r="A6985" s="176"/>
      <c r="B6985" s="5">
        <v>10343</v>
      </c>
      <c r="C6985" s="168"/>
      <c r="D6985" s="168"/>
      <c r="E6985" s="294">
        <v>25</v>
      </c>
      <c r="F6985" s="295" t="s">
        <v>1793</v>
      </c>
      <c r="G6985" s="296">
        <v>2018</v>
      </c>
      <c r="H6985" s="297">
        <v>0.5</v>
      </c>
      <c r="I6985" s="168"/>
      <c r="J6985" s="168"/>
      <c r="K6985" s="168"/>
      <c r="L6985" s="6"/>
      <c r="M6985" s="168"/>
      <c r="N6985" s="176"/>
      <c r="O6985" s="176"/>
      <c r="P6985" s="445">
        <v>230</v>
      </c>
      <c r="Q6985" s="446"/>
      <c r="R6985" s="445">
        <v>18</v>
      </c>
      <c r="S6985" s="295" t="s">
        <v>3</v>
      </c>
      <c r="T6985" s="295" t="s">
        <v>44</v>
      </c>
      <c r="U6985" s="295" t="s">
        <v>1776</v>
      </c>
      <c r="V6985" s="160" t="s">
        <v>1923</v>
      </c>
      <c r="W6985" s="295" t="s">
        <v>2243</v>
      </c>
      <c r="X6985" s="253" t="s">
        <v>3309</v>
      </c>
      <c r="Y6985" s="168"/>
      <c r="Z6985" s="168"/>
      <c r="AA6985" s="296">
        <v>44.3429</v>
      </c>
      <c r="AB6985" s="296">
        <v>-117.4939</v>
      </c>
      <c r="AC6985" s="295" t="s">
        <v>45</v>
      </c>
      <c r="AE6985" s="298" t="s">
        <v>1827</v>
      </c>
      <c r="AF6985" s="168"/>
      <c r="AG6985" s="141" t="s">
        <v>1649</v>
      </c>
      <c r="AH6985" s="141" t="s">
        <v>1649</v>
      </c>
      <c r="AI6985" s="168"/>
      <c r="AJ6985" s="168"/>
      <c r="AK6985" s="168"/>
      <c r="AL6985" s="168"/>
      <c r="AM6985" s="168"/>
      <c r="AN6985" s="168"/>
      <c r="AO6985" s="168"/>
      <c r="AP6985" s="168"/>
      <c r="AQ6985" s="168"/>
      <c r="AR6985" s="168"/>
      <c r="AS6985" s="168"/>
      <c r="AT6985" s="168"/>
      <c r="AU6985" s="168"/>
      <c r="AV6985" s="168"/>
      <c r="AW6985" s="168"/>
      <c r="AX6985" s="168"/>
      <c r="AY6985" s="168"/>
      <c r="AZ6985" s="168"/>
      <c r="BA6985" s="168"/>
      <c r="BB6985" s="168"/>
      <c r="BC6985" s="168"/>
    </row>
    <row r="6986" spans="1:56" x14ac:dyDescent="0.25">
      <c r="A6986" s="176"/>
      <c r="B6986" s="5">
        <v>10344</v>
      </c>
      <c r="C6986" s="168"/>
      <c r="D6986" s="168"/>
      <c r="E6986" s="294">
        <v>25</v>
      </c>
      <c r="F6986" s="295" t="s">
        <v>1793</v>
      </c>
      <c r="G6986" s="296">
        <v>2018</v>
      </c>
      <c r="H6986" s="297">
        <v>0.5</v>
      </c>
      <c r="I6986" s="168"/>
      <c r="J6986" s="168"/>
      <c r="K6986" s="168"/>
      <c r="L6986" s="6"/>
      <c r="M6986" s="168"/>
      <c r="N6986" s="176"/>
      <c r="O6986" s="176"/>
      <c r="P6986" s="445">
        <v>230</v>
      </c>
      <c r="Q6986" s="446"/>
      <c r="R6986" s="445">
        <v>19</v>
      </c>
      <c r="S6986" s="295" t="s">
        <v>3</v>
      </c>
      <c r="T6986" s="295" t="s">
        <v>44</v>
      </c>
      <c r="U6986" s="295" t="s">
        <v>1776</v>
      </c>
      <c r="V6986" s="160" t="s">
        <v>1923</v>
      </c>
      <c r="W6986" s="295" t="s">
        <v>2243</v>
      </c>
      <c r="X6986" s="253" t="s">
        <v>3309</v>
      </c>
      <c r="Y6986" s="168"/>
      <c r="Z6986" s="168"/>
      <c r="AA6986" s="296">
        <v>44.3429</v>
      </c>
      <c r="AB6986" s="296">
        <v>-117.4939</v>
      </c>
      <c r="AC6986" s="295" t="s">
        <v>45</v>
      </c>
      <c r="AE6986" s="298" t="s">
        <v>1827</v>
      </c>
      <c r="AF6986" s="168"/>
      <c r="AG6986" s="141" t="s">
        <v>1649</v>
      </c>
      <c r="AH6986" s="141" t="s">
        <v>1649</v>
      </c>
      <c r="AI6986" s="168"/>
      <c r="AJ6986" s="168"/>
      <c r="AK6986" s="168"/>
      <c r="AL6986" s="168"/>
      <c r="AM6986" s="168"/>
      <c r="AN6986" s="168"/>
      <c r="AO6986" s="168"/>
      <c r="AP6986" s="168"/>
      <c r="AQ6986" s="168"/>
      <c r="AR6986" s="168"/>
      <c r="AS6986" s="168"/>
      <c r="AT6986" s="168"/>
      <c r="AU6986" s="168"/>
      <c r="AV6986" s="168"/>
      <c r="AW6986" s="168"/>
      <c r="AX6986" s="168"/>
      <c r="AY6986" s="168"/>
      <c r="AZ6986" s="168"/>
      <c r="BA6986" s="168"/>
      <c r="BB6986" s="168"/>
      <c r="BC6986" s="168"/>
    </row>
    <row r="6987" spans="1:56" ht="30" x14ac:dyDescent="0.25">
      <c r="A6987" s="176"/>
      <c r="B6987" s="5">
        <v>10345</v>
      </c>
      <c r="C6987" s="168"/>
      <c r="D6987" s="168"/>
      <c r="E6987" s="294">
        <v>25</v>
      </c>
      <c r="F6987" s="295" t="s">
        <v>1793</v>
      </c>
      <c r="G6987" s="296">
        <v>2018</v>
      </c>
      <c r="H6987" s="297">
        <v>0.5</v>
      </c>
      <c r="I6987" s="168"/>
      <c r="J6987" s="168"/>
      <c r="K6987" s="168"/>
      <c r="L6987" s="6"/>
      <c r="M6987" s="168"/>
      <c r="N6987" s="176"/>
      <c r="O6987" s="176"/>
      <c r="P6987" s="445">
        <v>230</v>
      </c>
      <c r="Q6987" s="446"/>
      <c r="R6987" s="445">
        <v>20</v>
      </c>
      <c r="S6987" s="295" t="s">
        <v>3</v>
      </c>
      <c r="T6987" s="295" t="s">
        <v>44</v>
      </c>
      <c r="U6987" s="295" t="s">
        <v>1776</v>
      </c>
      <c r="V6987" s="160" t="s">
        <v>1923</v>
      </c>
      <c r="W6987" s="295" t="s">
        <v>2243</v>
      </c>
      <c r="X6987" s="253" t="s">
        <v>3309</v>
      </c>
      <c r="Y6987" s="168"/>
      <c r="Z6987" s="168"/>
      <c r="AA6987" s="296">
        <v>44.3429</v>
      </c>
      <c r="AB6987" s="296">
        <v>-117.4939</v>
      </c>
      <c r="AC6987" s="295" t="s">
        <v>45</v>
      </c>
      <c r="AE6987" s="298" t="s">
        <v>1827</v>
      </c>
      <c r="AF6987" s="168"/>
      <c r="AG6987" s="141" t="s">
        <v>1649</v>
      </c>
      <c r="AH6987" s="141" t="s">
        <v>1649</v>
      </c>
      <c r="AI6987" s="168"/>
      <c r="AJ6987" s="168"/>
      <c r="AK6987" s="168"/>
      <c r="AL6987" s="168"/>
      <c r="AM6987" s="168"/>
      <c r="AN6987" s="168"/>
      <c r="AO6987" s="168"/>
      <c r="AP6987" s="168"/>
      <c r="AQ6987" s="168"/>
      <c r="AR6987" s="168"/>
      <c r="AS6987" s="168"/>
      <c r="AT6987" s="168"/>
      <c r="AU6987" s="168"/>
      <c r="AV6987" s="168"/>
      <c r="AW6987" s="168"/>
      <c r="AX6987" s="168"/>
      <c r="AY6987" s="168"/>
      <c r="AZ6987" s="168"/>
      <c r="BA6987" s="168"/>
      <c r="BB6987" s="168"/>
      <c r="BC6987" s="168"/>
    </row>
    <row r="6988" spans="1:56" ht="30" x14ac:dyDescent="0.25">
      <c r="A6988" s="176"/>
      <c r="B6988" s="5">
        <v>10346</v>
      </c>
      <c r="C6988" s="168"/>
      <c r="D6988" s="168"/>
      <c r="E6988" s="294">
        <v>25</v>
      </c>
      <c r="F6988" s="295" t="s">
        <v>1793</v>
      </c>
      <c r="G6988" s="296">
        <v>2018</v>
      </c>
      <c r="H6988" s="297">
        <v>0.5</v>
      </c>
      <c r="I6988" s="168"/>
      <c r="J6988" s="168"/>
      <c r="K6988" s="168"/>
      <c r="L6988" s="6"/>
      <c r="M6988" s="168"/>
      <c r="N6988" s="176"/>
      <c r="O6988" s="176"/>
      <c r="P6988" s="445">
        <v>230</v>
      </c>
      <c r="Q6988" s="446"/>
      <c r="R6988" s="445">
        <v>21</v>
      </c>
      <c r="S6988" s="295" t="s">
        <v>3</v>
      </c>
      <c r="T6988" s="295" t="s">
        <v>44</v>
      </c>
      <c r="U6988" s="295" t="s">
        <v>1776</v>
      </c>
      <c r="V6988" s="160" t="s">
        <v>1923</v>
      </c>
      <c r="W6988" s="295" t="s">
        <v>2243</v>
      </c>
      <c r="X6988" s="253" t="s">
        <v>3309</v>
      </c>
      <c r="Y6988" s="168"/>
      <c r="Z6988" s="168"/>
      <c r="AA6988" s="296">
        <v>44.3429</v>
      </c>
      <c r="AB6988" s="296">
        <v>-117.4939</v>
      </c>
      <c r="AC6988" s="295" t="s">
        <v>45</v>
      </c>
      <c r="AE6988" s="298" t="s">
        <v>1827</v>
      </c>
      <c r="AF6988" s="168"/>
      <c r="AG6988" s="141" t="s">
        <v>1649</v>
      </c>
      <c r="AH6988" s="141" t="s">
        <v>1649</v>
      </c>
      <c r="AI6988" s="168"/>
      <c r="AJ6988" s="168"/>
      <c r="AK6988" s="168"/>
      <c r="AL6988" s="168"/>
      <c r="AM6988" s="168"/>
      <c r="AN6988" s="168"/>
      <c r="AO6988" s="168"/>
      <c r="AP6988" s="168"/>
      <c r="AQ6988" s="168"/>
      <c r="AR6988" s="168"/>
      <c r="AS6988" s="168"/>
      <c r="AT6988" s="168"/>
      <c r="AU6988" s="168"/>
      <c r="AV6988" s="168"/>
      <c r="AW6988" s="168"/>
      <c r="AX6988" s="168"/>
      <c r="AY6988" s="168"/>
      <c r="AZ6988" s="168"/>
      <c r="BA6988" s="168"/>
      <c r="BB6988" s="168"/>
      <c r="BC6988" s="168"/>
      <c r="BD6988" s="299"/>
    </row>
    <row r="6989" spans="1:56" x14ac:dyDescent="0.25">
      <c r="A6989" s="176"/>
      <c r="B6989" s="5">
        <v>10347</v>
      </c>
      <c r="C6989" s="168"/>
      <c r="D6989" s="168"/>
      <c r="E6989" s="294">
        <v>25</v>
      </c>
      <c r="F6989" s="295" t="s">
        <v>1793</v>
      </c>
      <c r="G6989" s="296">
        <v>2018</v>
      </c>
      <c r="H6989" s="297">
        <v>0.5</v>
      </c>
      <c r="I6989" s="168"/>
      <c r="J6989" s="168"/>
      <c r="K6989" s="168"/>
      <c r="L6989" s="6"/>
      <c r="M6989" s="168"/>
      <c r="N6989" s="176"/>
      <c r="O6989" s="176"/>
      <c r="P6989" s="445">
        <v>230</v>
      </c>
      <c r="Q6989" s="446"/>
      <c r="R6989" s="445">
        <v>22</v>
      </c>
      <c r="S6989" s="295" t="s">
        <v>3</v>
      </c>
      <c r="T6989" s="295" t="s">
        <v>44</v>
      </c>
      <c r="U6989" s="295" t="s">
        <v>1776</v>
      </c>
      <c r="V6989" s="160" t="s">
        <v>1923</v>
      </c>
      <c r="W6989" s="295" t="s">
        <v>2243</v>
      </c>
      <c r="X6989" s="253" t="s">
        <v>3309</v>
      </c>
      <c r="Y6989" s="168"/>
      <c r="Z6989" s="168"/>
      <c r="AA6989" s="296">
        <v>44.3429</v>
      </c>
      <c r="AB6989" s="296">
        <v>-117.4939</v>
      </c>
      <c r="AC6989" s="295" t="s">
        <v>45</v>
      </c>
      <c r="AE6989" s="298" t="s">
        <v>1827</v>
      </c>
      <c r="AF6989" s="168"/>
      <c r="AG6989" s="141" t="s">
        <v>1649</v>
      </c>
      <c r="AH6989" s="141" t="s">
        <v>1649</v>
      </c>
      <c r="AI6989" s="168"/>
      <c r="AJ6989" s="168"/>
      <c r="AK6989" s="168"/>
      <c r="AL6989" s="168"/>
      <c r="AM6989" s="168"/>
      <c r="AN6989" s="168"/>
      <c r="AO6989" s="168"/>
      <c r="AP6989" s="168"/>
      <c r="AQ6989" s="168"/>
      <c r="AR6989" s="168"/>
      <c r="AS6989" s="168"/>
      <c r="AT6989" s="168"/>
      <c r="AU6989" s="168"/>
      <c r="AV6989" s="168"/>
      <c r="AW6989" s="168"/>
      <c r="AX6989" s="168"/>
      <c r="AY6989" s="168"/>
      <c r="AZ6989" s="168"/>
      <c r="BA6989" s="168"/>
      <c r="BB6989" s="168"/>
      <c r="BC6989" s="168"/>
      <c r="BD6989" s="299"/>
    </row>
    <row r="6990" spans="1:56" x14ac:dyDescent="0.25">
      <c r="A6990" s="176"/>
      <c r="B6990" s="5">
        <v>10348</v>
      </c>
      <c r="C6990" s="168"/>
      <c r="D6990" s="168"/>
      <c r="E6990" s="294">
        <v>25</v>
      </c>
      <c r="F6990" s="295" t="s">
        <v>1793</v>
      </c>
      <c r="G6990" s="296">
        <v>2018</v>
      </c>
      <c r="H6990" s="297">
        <v>0.5</v>
      </c>
      <c r="I6990" s="168"/>
      <c r="J6990" s="168"/>
      <c r="K6990" s="168"/>
      <c r="L6990" s="6"/>
      <c r="M6990" s="168"/>
      <c r="N6990" s="176"/>
      <c r="O6990" s="176"/>
      <c r="P6990" s="445">
        <v>230</v>
      </c>
      <c r="Q6990" s="446"/>
      <c r="R6990" s="445">
        <v>23</v>
      </c>
      <c r="S6990" s="295" t="s">
        <v>3</v>
      </c>
      <c r="T6990" s="295" t="s">
        <v>44</v>
      </c>
      <c r="U6990" s="295" t="s">
        <v>1776</v>
      </c>
      <c r="V6990" s="160" t="s">
        <v>1923</v>
      </c>
      <c r="W6990" s="295" t="s">
        <v>2243</v>
      </c>
      <c r="X6990" s="253" t="s">
        <v>3309</v>
      </c>
      <c r="Y6990" s="168"/>
      <c r="Z6990" s="168"/>
      <c r="AA6990" s="296">
        <v>44.3429</v>
      </c>
      <c r="AB6990" s="296">
        <v>-117.4939</v>
      </c>
      <c r="AC6990" s="295" t="s">
        <v>45</v>
      </c>
      <c r="AE6990" s="298" t="s">
        <v>1827</v>
      </c>
      <c r="AF6990" s="168"/>
      <c r="AG6990" s="141" t="s">
        <v>1649</v>
      </c>
      <c r="AH6990" s="141" t="s">
        <v>1649</v>
      </c>
      <c r="AI6990" s="168"/>
      <c r="AJ6990" s="168"/>
      <c r="AK6990" s="168"/>
      <c r="AL6990" s="168"/>
      <c r="AM6990" s="168"/>
      <c r="AN6990" s="168"/>
      <c r="AO6990" s="168"/>
      <c r="AP6990" s="168"/>
      <c r="AQ6990" s="168"/>
      <c r="AR6990" s="168"/>
      <c r="AS6990" s="168"/>
      <c r="AT6990" s="168"/>
      <c r="AU6990" s="168"/>
      <c r="AV6990" s="168"/>
      <c r="AW6990" s="168"/>
      <c r="AX6990" s="168"/>
      <c r="AY6990" s="168"/>
      <c r="AZ6990" s="168"/>
      <c r="BA6990" s="168"/>
      <c r="BB6990" s="168"/>
      <c r="BC6990" s="168"/>
      <c r="BD6990" s="163"/>
    </row>
    <row r="6991" spans="1:56" x14ac:dyDescent="0.25">
      <c r="A6991" s="176"/>
      <c r="B6991" s="5">
        <v>10349</v>
      </c>
      <c r="C6991" s="168"/>
      <c r="D6991" s="168"/>
      <c r="E6991" s="294">
        <v>25</v>
      </c>
      <c r="F6991" s="295" t="s">
        <v>1793</v>
      </c>
      <c r="G6991" s="296">
        <v>2018</v>
      </c>
      <c r="H6991" s="297">
        <v>0.5</v>
      </c>
      <c r="I6991" s="168"/>
      <c r="J6991" s="168"/>
      <c r="K6991" s="168"/>
      <c r="L6991" s="6"/>
      <c r="M6991" s="168"/>
      <c r="N6991" s="176"/>
      <c r="O6991" s="176"/>
      <c r="P6991" s="445">
        <v>230</v>
      </c>
      <c r="Q6991" s="446"/>
      <c r="R6991" s="445">
        <v>24</v>
      </c>
      <c r="S6991" s="295" t="s">
        <v>3</v>
      </c>
      <c r="T6991" s="295" t="s">
        <v>44</v>
      </c>
      <c r="U6991" s="295" t="s">
        <v>1776</v>
      </c>
      <c r="V6991" s="160" t="s">
        <v>1923</v>
      </c>
      <c r="W6991" s="295" t="s">
        <v>2243</v>
      </c>
      <c r="X6991" s="253" t="s">
        <v>3309</v>
      </c>
      <c r="Y6991" s="168"/>
      <c r="Z6991" s="168"/>
      <c r="AA6991" s="296">
        <v>44.3429</v>
      </c>
      <c r="AB6991" s="296">
        <v>-117.4939</v>
      </c>
      <c r="AC6991" s="295" t="s">
        <v>45</v>
      </c>
      <c r="AE6991" s="298" t="s">
        <v>1827</v>
      </c>
      <c r="AF6991" s="168"/>
      <c r="AG6991" s="141" t="s">
        <v>1649</v>
      </c>
      <c r="AH6991" s="141" t="s">
        <v>1649</v>
      </c>
      <c r="AI6991" s="168"/>
      <c r="AJ6991" s="168"/>
      <c r="AK6991" s="168"/>
      <c r="AL6991" s="168"/>
      <c r="AM6991" s="168"/>
      <c r="AN6991" s="168"/>
      <c r="AO6991" s="168"/>
      <c r="AP6991" s="168"/>
      <c r="AQ6991" s="168"/>
      <c r="AR6991" s="168"/>
      <c r="AS6991" s="168"/>
      <c r="AT6991" s="168"/>
      <c r="AU6991" s="168"/>
      <c r="AV6991" s="168"/>
      <c r="AW6991" s="168"/>
      <c r="AX6991" s="168"/>
      <c r="AY6991" s="168"/>
      <c r="AZ6991" s="168"/>
      <c r="BA6991" s="168"/>
      <c r="BB6991" s="168"/>
      <c r="BC6991" s="168"/>
      <c r="BD6991" s="299"/>
    </row>
    <row r="6992" spans="1:56" x14ac:dyDescent="0.25">
      <c r="A6992" s="176"/>
      <c r="B6992" s="5">
        <v>10350</v>
      </c>
      <c r="C6992" s="168"/>
      <c r="D6992" s="168"/>
      <c r="E6992" s="294">
        <v>25</v>
      </c>
      <c r="F6992" s="295" t="s">
        <v>1793</v>
      </c>
      <c r="G6992" s="296">
        <v>2018</v>
      </c>
      <c r="H6992" s="297">
        <v>0.5</v>
      </c>
      <c r="I6992" s="168"/>
      <c r="J6992" s="168"/>
      <c r="K6992" s="168"/>
      <c r="L6992" s="6"/>
      <c r="M6992" s="168"/>
      <c r="N6992" s="176"/>
      <c r="O6992" s="176"/>
      <c r="P6992" s="445">
        <v>230</v>
      </c>
      <c r="Q6992" s="446"/>
      <c r="R6992" s="445">
        <v>25</v>
      </c>
      <c r="S6992" s="295" t="s">
        <v>3</v>
      </c>
      <c r="T6992" s="295" t="s">
        <v>44</v>
      </c>
      <c r="U6992" s="295" t="s">
        <v>1776</v>
      </c>
      <c r="V6992" s="160" t="s">
        <v>1923</v>
      </c>
      <c r="W6992" s="295" t="s">
        <v>2243</v>
      </c>
      <c r="X6992" s="253" t="s">
        <v>3309</v>
      </c>
      <c r="Y6992" s="168"/>
      <c r="Z6992" s="168"/>
      <c r="AA6992" s="296">
        <v>44.3429</v>
      </c>
      <c r="AB6992" s="296">
        <v>-117.4939</v>
      </c>
      <c r="AC6992" s="295" t="s">
        <v>45</v>
      </c>
      <c r="AE6992" s="298" t="s">
        <v>1827</v>
      </c>
      <c r="AF6992" s="168"/>
      <c r="AG6992" s="141" t="s">
        <v>1649</v>
      </c>
      <c r="AH6992" s="141" t="s">
        <v>1649</v>
      </c>
      <c r="AI6992" s="168"/>
      <c r="AJ6992" s="168"/>
      <c r="AK6992" s="168"/>
      <c r="AL6992" s="168"/>
      <c r="AM6992" s="168"/>
      <c r="AN6992" s="168"/>
      <c r="AO6992" s="168"/>
      <c r="AP6992" s="168"/>
      <c r="AQ6992" s="168"/>
      <c r="AR6992" s="168"/>
      <c r="AS6992" s="168"/>
      <c r="AT6992" s="168"/>
      <c r="AU6992" s="168"/>
      <c r="AV6992" s="168"/>
      <c r="AW6992" s="168"/>
      <c r="AX6992" s="168"/>
      <c r="AY6992" s="168"/>
      <c r="AZ6992" s="168"/>
      <c r="BA6992" s="168"/>
      <c r="BB6992" s="168"/>
      <c r="BC6992" s="168"/>
      <c r="BD6992" s="299"/>
    </row>
    <row r="6993" spans="1:56" x14ac:dyDescent="0.25">
      <c r="A6993" s="176"/>
      <c r="B6993" s="5">
        <v>10351</v>
      </c>
      <c r="C6993" s="168"/>
      <c r="D6993" s="168"/>
      <c r="E6993" s="294">
        <v>25</v>
      </c>
      <c r="F6993" s="295" t="s">
        <v>1793</v>
      </c>
      <c r="G6993" s="296">
        <v>2018</v>
      </c>
      <c r="H6993" s="297">
        <v>0.5</v>
      </c>
      <c r="I6993" s="168"/>
      <c r="J6993" s="168"/>
      <c r="K6993" s="168"/>
      <c r="L6993" s="6"/>
      <c r="M6993" s="168"/>
      <c r="N6993" s="176"/>
      <c r="O6993" s="176"/>
      <c r="P6993" s="445">
        <v>230</v>
      </c>
      <c r="Q6993" s="446"/>
      <c r="R6993" s="445">
        <v>26</v>
      </c>
      <c r="S6993" s="295" t="s">
        <v>3</v>
      </c>
      <c r="T6993" s="295" t="s">
        <v>44</v>
      </c>
      <c r="U6993" s="295" t="s">
        <v>1776</v>
      </c>
      <c r="V6993" s="160" t="s">
        <v>1923</v>
      </c>
      <c r="W6993" s="295" t="s">
        <v>2243</v>
      </c>
      <c r="X6993" s="253" t="s">
        <v>3309</v>
      </c>
      <c r="Y6993" s="168"/>
      <c r="Z6993" s="168"/>
      <c r="AA6993" s="296">
        <v>44.3429</v>
      </c>
      <c r="AB6993" s="296">
        <v>-117.4939</v>
      </c>
      <c r="AC6993" s="295" t="s">
        <v>45</v>
      </c>
      <c r="AE6993" s="298" t="s">
        <v>1827</v>
      </c>
      <c r="AF6993" s="168"/>
      <c r="AG6993" s="141" t="s">
        <v>1649</v>
      </c>
      <c r="AH6993" s="141" t="s">
        <v>1649</v>
      </c>
      <c r="AI6993" s="168"/>
      <c r="AJ6993" s="168"/>
      <c r="AK6993" s="168"/>
      <c r="AL6993" s="168"/>
      <c r="AM6993" s="168"/>
      <c r="AN6993" s="168"/>
      <c r="AO6993" s="168"/>
      <c r="AP6993" s="168"/>
      <c r="AQ6993" s="168"/>
      <c r="AR6993" s="168"/>
      <c r="AS6993" s="168"/>
      <c r="AT6993" s="168"/>
      <c r="AU6993" s="168"/>
      <c r="AV6993" s="168"/>
      <c r="AW6993" s="168"/>
      <c r="AX6993" s="168"/>
      <c r="AY6993" s="168"/>
      <c r="AZ6993" s="168"/>
      <c r="BA6993" s="168"/>
      <c r="BB6993" s="168"/>
      <c r="BC6993" s="168"/>
      <c r="BD6993" s="299"/>
    </row>
    <row r="6994" spans="1:56" x14ac:dyDescent="0.25">
      <c r="A6994" s="176"/>
      <c r="B6994" s="5">
        <v>10352</v>
      </c>
      <c r="C6994" s="168"/>
      <c r="D6994" s="168"/>
      <c r="E6994" s="294">
        <v>25</v>
      </c>
      <c r="F6994" s="295" t="s">
        <v>1793</v>
      </c>
      <c r="G6994" s="296">
        <v>2018</v>
      </c>
      <c r="H6994" s="297">
        <v>0.5</v>
      </c>
      <c r="I6994" s="168"/>
      <c r="J6994" s="168"/>
      <c r="K6994" s="168"/>
      <c r="L6994" s="6"/>
      <c r="M6994" s="168"/>
      <c r="N6994" s="176"/>
      <c r="O6994" s="176"/>
      <c r="P6994" s="445">
        <v>230</v>
      </c>
      <c r="Q6994" s="446"/>
      <c r="R6994" s="445">
        <v>27</v>
      </c>
      <c r="S6994" s="295" t="s">
        <v>3</v>
      </c>
      <c r="T6994" s="295" t="s">
        <v>44</v>
      </c>
      <c r="U6994" s="295" t="s">
        <v>1776</v>
      </c>
      <c r="V6994" s="160" t="s">
        <v>1923</v>
      </c>
      <c r="W6994" s="295" t="s">
        <v>2243</v>
      </c>
      <c r="X6994" s="253" t="s">
        <v>3309</v>
      </c>
      <c r="Y6994" s="168"/>
      <c r="Z6994" s="168"/>
      <c r="AA6994" s="296">
        <v>44.3429</v>
      </c>
      <c r="AB6994" s="296">
        <v>-117.4939</v>
      </c>
      <c r="AC6994" s="295" t="s">
        <v>45</v>
      </c>
      <c r="AE6994" s="298" t="s">
        <v>1827</v>
      </c>
      <c r="AF6994" s="168"/>
      <c r="AG6994" s="141" t="s">
        <v>1649</v>
      </c>
      <c r="AH6994" s="141" t="s">
        <v>1649</v>
      </c>
      <c r="AI6994" s="168"/>
      <c r="AJ6994" s="168"/>
      <c r="AK6994" s="168"/>
      <c r="AL6994" s="168"/>
      <c r="AM6994" s="168"/>
      <c r="AN6994" s="168"/>
      <c r="AO6994" s="168"/>
      <c r="AP6994" s="168"/>
      <c r="AQ6994" s="168"/>
      <c r="AR6994" s="168"/>
      <c r="AS6994" s="168"/>
      <c r="AT6994" s="168"/>
      <c r="AU6994" s="168"/>
      <c r="AV6994" s="168"/>
      <c r="AW6994" s="168"/>
      <c r="AX6994" s="168"/>
      <c r="AY6994" s="168"/>
      <c r="AZ6994" s="168"/>
      <c r="BA6994" s="168"/>
      <c r="BB6994" s="168"/>
      <c r="BC6994" s="168"/>
    </row>
    <row r="6995" spans="1:56" x14ac:dyDescent="0.25">
      <c r="A6995" s="176"/>
      <c r="B6995" s="5">
        <v>10353</v>
      </c>
      <c r="C6995" s="168"/>
      <c r="D6995" s="168"/>
      <c r="E6995" s="294">
        <v>25</v>
      </c>
      <c r="F6995" s="295" t="s">
        <v>1793</v>
      </c>
      <c r="G6995" s="296">
        <v>2018</v>
      </c>
      <c r="H6995" s="297">
        <v>0.5</v>
      </c>
      <c r="I6995" s="168"/>
      <c r="J6995" s="168"/>
      <c r="K6995" s="168"/>
      <c r="L6995" s="6"/>
      <c r="M6995" s="168"/>
      <c r="N6995" s="176"/>
      <c r="O6995" s="176"/>
      <c r="P6995" s="445">
        <v>230</v>
      </c>
      <c r="Q6995" s="446"/>
      <c r="R6995" s="445">
        <v>28</v>
      </c>
      <c r="S6995" s="295" t="s">
        <v>3</v>
      </c>
      <c r="T6995" s="295" t="s">
        <v>44</v>
      </c>
      <c r="U6995" s="295" t="s">
        <v>1776</v>
      </c>
      <c r="V6995" s="160" t="s">
        <v>1923</v>
      </c>
      <c r="W6995" s="295" t="s">
        <v>2243</v>
      </c>
      <c r="X6995" s="253" t="s">
        <v>3309</v>
      </c>
      <c r="Y6995" s="168"/>
      <c r="Z6995" s="168"/>
      <c r="AA6995" s="296">
        <v>44.3429</v>
      </c>
      <c r="AB6995" s="296">
        <v>-117.4939</v>
      </c>
      <c r="AC6995" s="295" t="s">
        <v>45</v>
      </c>
      <c r="AE6995" s="298" t="s">
        <v>1827</v>
      </c>
      <c r="AF6995" s="168"/>
      <c r="AG6995" s="141" t="s">
        <v>1649</v>
      </c>
      <c r="AH6995" s="141" t="s">
        <v>1649</v>
      </c>
      <c r="AI6995" s="168"/>
      <c r="AJ6995" s="168"/>
      <c r="AK6995" s="168"/>
      <c r="AL6995" s="168"/>
      <c r="AM6995" s="168"/>
      <c r="AN6995" s="168"/>
      <c r="AO6995" s="168"/>
      <c r="AP6995" s="168"/>
      <c r="AQ6995" s="168"/>
      <c r="AR6995" s="168"/>
      <c r="AS6995" s="168"/>
      <c r="AT6995" s="168"/>
      <c r="AU6995" s="168"/>
      <c r="AV6995" s="168"/>
      <c r="AW6995" s="168"/>
      <c r="AX6995" s="168"/>
      <c r="AY6995" s="168"/>
      <c r="AZ6995" s="168"/>
      <c r="BA6995" s="168"/>
      <c r="BB6995" s="168"/>
      <c r="BC6995" s="168"/>
    </row>
    <row r="6996" spans="1:56" x14ac:dyDescent="0.25">
      <c r="A6996" s="176"/>
      <c r="B6996" s="5">
        <v>10354</v>
      </c>
      <c r="C6996" s="168"/>
      <c r="D6996" s="168"/>
      <c r="E6996" s="294">
        <v>25</v>
      </c>
      <c r="F6996" s="295" t="s">
        <v>1793</v>
      </c>
      <c r="G6996" s="296">
        <v>2018</v>
      </c>
      <c r="H6996" s="297">
        <v>0.5</v>
      </c>
      <c r="I6996" s="168"/>
      <c r="J6996" s="168"/>
      <c r="K6996" s="168"/>
      <c r="L6996" s="6"/>
      <c r="M6996" s="168"/>
      <c r="N6996" s="176"/>
      <c r="O6996" s="176"/>
      <c r="P6996" s="445">
        <v>230</v>
      </c>
      <c r="Q6996" s="446"/>
      <c r="R6996" s="445">
        <v>29</v>
      </c>
      <c r="S6996" s="295" t="s">
        <v>3</v>
      </c>
      <c r="T6996" s="295" t="s">
        <v>44</v>
      </c>
      <c r="U6996" s="295" t="s">
        <v>1776</v>
      </c>
      <c r="V6996" s="160" t="s">
        <v>1923</v>
      </c>
      <c r="W6996" s="295" t="s">
        <v>2243</v>
      </c>
      <c r="X6996" s="253" t="s">
        <v>3309</v>
      </c>
      <c r="Y6996" s="168"/>
      <c r="Z6996" s="168"/>
      <c r="AA6996" s="296">
        <v>44.3429</v>
      </c>
      <c r="AB6996" s="296">
        <v>-117.4939</v>
      </c>
      <c r="AC6996" s="295" t="s">
        <v>45</v>
      </c>
      <c r="AE6996" s="298" t="s">
        <v>1827</v>
      </c>
      <c r="AF6996" s="168"/>
      <c r="AG6996" s="141" t="s">
        <v>1649</v>
      </c>
      <c r="AH6996" s="141" t="s">
        <v>1649</v>
      </c>
      <c r="AI6996" s="168"/>
      <c r="AJ6996" s="168"/>
      <c r="AK6996" s="168"/>
      <c r="AL6996" s="168"/>
      <c r="AM6996" s="168"/>
      <c r="AN6996" s="168"/>
      <c r="AO6996" s="168"/>
      <c r="AP6996" s="168"/>
      <c r="AQ6996" s="168"/>
      <c r="AR6996" s="168"/>
      <c r="AS6996" s="168"/>
      <c r="AT6996" s="168"/>
      <c r="AU6996" s="168"/>
      <c r="AV6996" s="168"/>
      <c r="AW6996" s="168"/>
      <c r="AX6996" s="168"/>
      <c r="AY6996" s="168"/>
      <c r="AZ6996" s="168"/>
      <c r="BA6996" s="168"/>
      <c r="BB6996" s="168"/>
      <c r="BC6996" s="168"/>
    </row>
    <row r="6997" spans="1:56" x14ac:dyDescent="0.25">
      <c r="A6997" s="176"/>
      <c r="B6997" s="5">
        <v>10355</v>
      </c>
      <c r="C6997" s="168"/>
      <c r="D6997" s="168"/>
      <c r="E6997" s="294">
        <v>25</v>
      </c>
      <c r="F6997" s="295" t="s">
        <v>1793</v>
      </c>
      <c r="G6997" s="296">
        <v>2018</v>
      </c>
      <c r="H6997" s="297">
        <v>0.5</v>
      </c>
      <c r="I6997" s="168"/>
      <c r="J6997" s="168"/>
      <c r="K6997" s="168"/>
      <c r="L6997" s="6"/>
      <c r="M6997" s="168"/>
      <c r="N6997" s="176"/>
      <c r="O6997" s="176"/>
      <c r="P6997" s="445">
        <v>230</v>
      </c>
      <c r="Q6997" s="446"/>
      <c r="R6997" s="445">
        <v>30</v>
      </c>
      <c r="S6997" s="295" t="s">
        <v>3</v>
      </c>
      <c r="T6997" s="295" t="s">
        <v>44</v>
      </c>
      <c r="U6997" s="295" t="s">
        <v>1776</v>
      </c>
      <c r="V6997" s="160" t="s">
        <v>1923</v>
      </c>
      <c r="W6997" s="295" t="s">
        <v>2243</v>
      </c>
      <c r="X6997" s="253" t="s">
        <v>3309</v>
      </c>
      <c r="Y6997" s="168"/>
      <c r="Z6997" s="168"/>
      <c r="AA6997" s="296">
        <v>44.3429</v>
      </c>
      <c r="AB6997" s="296">
        <v>-117.4939</v>
      </c>
      <c r="AC6997" s="295" t="s">
        <v>45</v>
      </c>
      <c r="AE6997" s="298" t="s">
        <v>1827</v>
      </c>
      <c r="AF6997" s="168"/>
      <c r="AG6997" s="141" t="s">
        <v>1649</v>
      </c>
      <c r="AH6997" s="141" t="s">
        <v>1649</v>
      </c>
      <c r="AI6997" s="168"/>
      <c r="AJ6997" s="168"/>
      <c r="AK6997" s="168"/>
      <c r="AL6997" s="168"/>
      <c r="AM6997" s="168"/>
      <c r="AN6997" s="168"/>
      <c r="AO6997" s="168"/>
      <c r="AP6997" s="168"/>
      <c r="AQ6997" s="168"/>
      <c r="AR6997" s="168"/>
      <c r="AS6997" s="168"/>
      <c r="AT6997" s="168"/>
      <c r="AU6997" s="168"/>
      <c r="AV6997" s="168"/>
      <c r="AW6997" s="168"/>
      <c r="AX6997" s="168"/>
      <c r="AY6997" s="168"/>
      <c r="AZ6997" s="168"/>
      <c r="BA6997" s="168"/>
      <c r="BB6997" s="168"/>
      <c r="BC6997" s="168"/>
    </row>
    <row r="6998" spans="1:56" x14ac:dyDescent="0.25">
      <c r="A6998" s="176"/>
      <c r="B6998" s="5">
        <v>10356</v>
      </c>
      <c r="C6998" s="168"/>
      <c r="D6998" s="168"/>
      <c r="E6998" s="294">
        <v>25</v>
      </c>
      <c r="F6998" s="295" t="s">
        <v>1793</v>
      </c>
      <c r="G6998" s="296">
        <v>2018</v>
      </c>
      <c r="H6998" s="297">
        <v>0.5</v>
      </c>
      <c r="I6998" s="168"/>
      <c r="J6998" s="168"/>
      <c r="K6998" s="168"/>
      <c r="L6998" s="6"/>
      <c r="M6998" s="168"/>
      <c r="N6998" s="176"/>
      <c r="O6998" s="176"/>
      <c r="P6998" s="445">
        <v>230</v>
      </c>
      <c r="Q6998" s="446"/>
      <c r="R6998" s="445">
        <v>31</v>
      </c>
      <c r="S6998" s="295" t="s">
        <v>3</v>
      </c>
      <c r="T6998" s="295" t="s">
        <v>44</v>
      </c>
      <c r="U6998" s="295" t="s">
        <v>1776</v>
      </c>
      <c r="V6998" s="160" t="s">
        <v>1923</v>
      </c>
      <c r="W6998" s="295" t="s">
        <v>2243</v>
      </c>
      <c r="X6998" s="253" t="s">
        <v>3309</v>
      </c>
      <c r="Y6998" s="168"/>
      <c r="Z6998" s="168"/>
      <c r="AA6998" s="296">
        <v>44.3429</v>
      </c>
      <c r="AB6998" s="296">
        <v>-117.4939</v>
      </c>
      <c r="AC6998" s="295" t="s">
        <v>45</v>
      </c>
      <c r="AE6998" s="298" t="s">
        <v>1827</v>
      </c>
      <c r="AF6998" s="168"/>
      <c r="AG6998" s="141" t="s">
        <v>1649</v>
      </c>
      <c r="AH6998" s="141" t="s">
        <v>1649</v>
      </c>
      <c r="AI6998" s="168"/>
      <c r="AJ6998" s="168"/>
      <c r="AK6998" s="168"/>
      <c r="AL6998" s="168"/>
      <c r="AM6998" s="168"/>
      <c r="AN6998" s="168"/>
      <c r="AO6998" s="168"/>
      <c r="AP6998" s="168"/>
      <c r="AQ6998" s="168"/>
      <c r="AR6998" s="168"/>
      <c r="AS6998" s="168"/>
      <c r="AT6998" s="168"/>
      <c r="AU6998" s="168"/>
      <c r="AV6998" s="168"/>
      <c r="AW6998" s="168"/>
      <c r="AX6998" s="168"/>
      <c r="AY6998" s="168"/>
      <c r="AZ6998" s="168"/>
      <c r="BA6998" s="168"/>
      <c r="BB6998" s="168"/>
      <c r="BC6998" s="168"/>
    </row>
    <row r="6999" spans="1:56" x14ac:dyDescent="0.25">
      <c r="A6999" s="176"/>
      <c r="B6999" s="5">
        <v>10357</v>
      </c>
      <c r="C6999" s="168"/>
      <c r="D6999" s="168"/>
      <c r="E6999" s="294">
        <v>25</v>
      </c>
      <c r="F6999" s="295" t="s">
        <v>1793</v>
      </c>
      <c r="G6999" s="296">
        <v>2018</v>
      </c>
      <c r="H6999" s="297">
        <v>0.5</v>
      </c>
      <c r="I6999" s="168"/>
      <c r="J6999" s="168"/>
      <c r="K6999" s="168"/>
      <c r="L6999" s="6"/>
      <c r="M6999" s="168"/>
      <c r="N6999" s="176"/>
      <c r="O6999" s="176"/>
      <c r="P6999" s="445">
        <v>230</v>
      </c>
      <c r="Q6999" s="446"/>
      <c r="R6999" s="445">
        <v>32</v>
      </c>
      <c r="S6999" s="295" t="s">
        <v>3</v>
      </c>
      <c r="T6999" s="295" t="s">
        <v>44</v>
      </c>
      <c r="U6999" s="295" t="s">
        <v>1776</v>
      </c>
      <c r="V6999" s="160" t="s">
        <v>1923</v>
      </c>
      <c r="W6999" s="295" t="s">
        <v>2243</v>
      </c>
      <c r="X6999" s="253" t="s">
        <v>3309</v>
      </c>
      <c r="Y6999" s="168"/>
      <c r="Z6999" s="168"/>
      <c r="AA6999" s="296">
        <v>44.3429</v>
      </c>
      <c r="AB6999" s="296">
        <v>-117.4939</v>
      </c>
      <c r="AC6999" s="295" t="s">
        <v>45</v>
      </c>
      <c r="AE6999" s="298" t="s">
        <v>1827</v>
      </c>
      <c r="AF6999" s="168"/>
      <c r="AG6999" s="141" t="s">
        <v>1649</v>
      </c>
      <c r="AH6999" s="141" t="s">
        <v>1649</v>
      </c>
      <c r="AI6999" s="168"/>
      <c r="AJ6999" s="168"/>
      <c r="AK6999" s="168"/>
      <c r="AL6999" s="168"/>
      <c r="AM6999" s="168"/>
      <c r="AN6999" s="168"/>
      <c r="AO6999" s="168"/>
      <c r="AP6999" s="168"/>
      <c r="AQ6999" s="168"/>
      <c r="AR6999" s="168"/>
      <c r="AS6999" s="168"/>
      <c r="AT6999" s="168"/>
      <c r="AU6999" s="168"/>
      <c r="AV6999" s="168"/>
      <c r="AW6999" s="168"/>
      <c r="AX6999" s="168"/>
      <c r="AY6999" s="168"/>
      <c r="AZ6999" s="168"/>
      <c r="BA6999" s="168"/>
      <c r="BB6999" s="168"/>
      <c r="BC6999" s="168"/>
    </row>
    <row r="7000" spans="1:56" x14ac:dyDescent="0.25">
      <c r="A7000" s="176"/>
      <c r="B7000" s="5">
        <v>10358</v>
      </c>
      <c r="C7000" s="168"/>
      <c r="D7000" s="168"/>
      <c r="E7000" s="294">
        <v>25</v>
      </c>
      <c r="F7000" s="295" t="s">
        <v>1793</v>
      </c>
      <c r="G7000" s="296">
        <v>2018</v>
      </c>
      <c r="H7000" s="297">
        <v>0.5</v>
      </c>
      <c r="I7000" s="168"/>
      <c r="J7000" s="168"/>
      <c r="K7000" s="168"/>
      <c r="L7000" s="6"/>
      <c r="M7000" s="168"/>
      <c r="N7000" s="176"/>
      <c r="O7000" s="176"/>
      <c r="P7000" s="445">
        <v>230</v>
      </c>
      <c r="Q7000" s="446"/>
      <c r="R7000" s="445">
        <v>33</v>
      </c>
      <c r="S7000" s="295" t="s">
        <v>3</v>
      </c>
      <c r="T7000" s="295" t="s">
        <v>44</v>
      </c>
      <c r="U7000" s="295" t="s">
        <v>1776</v>
      </c>
      <c r="V7000" s="160" t="s">
        <v>1923</v>
      </c>
      <c r="W7000" s="295" t="s">
        <v>2243</v>
      </c>
      <c r="X7000" s="253" t="s">
        <v>3309</v>
      </c>
      <c r="Y7000" s="168"/>
      <c r="Z7000" s="168"/>
      <c r="AA7000" s="296">
        <v>44.3429</v>
      </c>
      <c r="AB7000" s="296">
        <v>-117.4939</v>
      </c>
      <c r="AC7000" s="295" t="s">
        <v>45</v>
      </c>
      <c r="AE7000" s="298" t="s">
        <v>1827</v>
      </c>
      <c r="AF7000" s="168"/>
      <c r="AG7000" s="141" t="s">
        <v>1649</v>
      </c>
      <c r="AH7000" s="141" t="s">
        <v>1649</v>
      </c>
      <c r="AI7000" s="168"/>
      <c r="AJ7000" s="168"/>
      <c r="AK7000" s="168"/>
      <c r="AL7000" s="168"/>
      <c r="AM7000" s="168"/>
      <c r="AN7000" s="168"/>
      <c r="AO7000" s="168"/>
      <c r="AP7000" s="168"/>
      <c r="AQ7000" s="168"/>
      <c r="AR7000" s="168"/>
      <c r="AS7000" s="168"/>
      <c r="AT7000" s="168"/>
      <c r="AU7000" s="168"/>
      <c r="AV7000" s="168"/>
      <c r="AW7000" s="168"/>
      <c r="AX7000" s="168"/>
      <c r="AY7000" s="168"/>
      <c r="AZ7000" s="168"/>
      <c r="BA7000" s="168"/>
      <c r="BB7000" s="168"/>
      <c r="BC7000" s="168"/>
    </row>
    <row r="7001" spans="1:56" x14ac:dyDescent="0.25">
      <c r="A7001" s="174"/>
      <c r="B7001" s="5">
        <v>10359</v>
      </c>
      <c r="C7001" s="156"/>
      <c r="D7001" s="156"/>
      <c r="E7001" s="273">
        <v>25</v>
      </c>
      <c r="F7001" s="253" t="s">
        <v>1793</v>
      </c>
      <c r="G7001" s="276">
        <v>2018</v>
      </c>
      <c r="H7001" s="277">
        <v>0.5</v>
      </c>
      <c r="I7001" s="156"/>
      <c r="J7001" s="156"/>
      <c r="K7001" s="156"/>
      <c r="L7001" s="6"/>
      <c r="M7001" s="156"/>
      <c r="N7001" s="174"/>
      <c r="O7001" s="174"/>
      <c r="P7001" s="444">
        <v>230</v>
      </c>
      <c r="Q7001" s="457"/>
      <c r="R7001" s="444">
        <v>34</v>
      </c>
      <c r="S7001" s="253" t="s">
        <v>3</v>
      </c>
      <c r="T7001" s="253" t="s">
        <v>44</v>
      </c>
      <c r="U7001" s="253" t="s">
        <v>1776</v>
      </c>
      <c r="V7001" s="160" t="s">
        <v>1923</v>
      </c>
      <c r="W7001" s="253" t="s">
        <v>2243</v>
      </c>
      <c r="X7001" s="253" t="s">
        <v>3309</v>
      </c>
      <c r="Y7001" s="156"/>
      <c r="Z7001" s="156"/>
      <c r="AA7001" s="276">
        <v>44.3429</v>
      </c>
      <c r="AB7001" s="276">
        <v>-117.4939</v>
      </c>
      <c r="AC7001" s="253" t="s">
        <v>45</v>
      </c>
      <c r="AE7001" s="293" t="s">
        <v>1827</v>
      </c>
      <c r="AF7001" s="156"/>
      <c r="AG7001" s="141" t="s">
        <v>1649</v>
      </c>
      <c r="AH7001" s="141" t="s">
        <v>1649</v>
      </c>
      <c r="AI7001" s="156"/>
      <c r="AJ7001" s="156"/>
      <c r="AK7001" s="156"/>
      <c r="AL7001" s="156"/>
      <c r="AM7001" s="156"/>
      <c r="AN7001" s="156"/>
      <c r="AO7001" s="156"/>
      <c r="AP7001" s="156"/>
      <c r="AQ7001" s="156"/>
      <c r="AR7001" s="156"/>
      <c r="AS7001" s="156"/>
      <c r="AT7001" s="156"/>
      <c r="AU7001" s="156"/>
      <c r="AV7001" s="156"/>
      <c r="AW7001" s="156"/>
      <c r="AX7001" s="156"/>
      <c r="AY7001" s="156"/>
      <c r="AZ7001" s="156"/>
      <c r="BA7001" s="156"/>
      <c r="BB7001" s="156"/>
      <c r="BC7001" s="253"/>
    </row>
    <row r="7002" spans="1:56" x14ac:dyDescent="0.25">
      <c r="A7002" s="174"/>
      <c r="B7002" s="5">
        <v>10360</v>
      </c>
      <c r="C7002" s="156"/>
      <c r="D7002" s="156"/>
      <c r="E7002" s="273">
        <v>25</v>
      </c>
      <c r="F7002" s="253" t="s">
        <v>1793</v>
      </c>
      <c r="G7002" s="276">
        <v>2018</v>
      </c>
      <c r="H7002" s="277">
        <v>0.5</v>
      </c>
      <c r="I7002" s="156"/>
      <c r="J7002" s="156"/>
      <c r="K7002" s="156"/>
      <c r="L7002" s="6"/>
      <c r="M7002" s="156"/>
      <c r="N7002" s="174"/>
      <c r="O7002" s="174"/>
      <c r="P7002" s="444">
        <v>230</v>
      </c>
      <c r="Q7002" s="457"/>
      <c r="R7002" s="444">
        <v>35</v>
      </c>
      <c r="S7002" s="253" t="s">
        <v>3</v>
      </c>
      <c r="T7002" s="253" t="s">
        <v>44</v>
      </c>
      <c r="U7002" s="253" t="s">
        <v>1776</v>
      </c>
      <c r="V7002" s="160" t="s">
        <v>1923</v>
      </c>
      <c r="W7002" s="253" t="s">
        <v>2243</v>
      </c>
      <c r="X7002" s="253" t="s">
        <v>3309</v>
      </c>
      <c r="Y7002" s="156"/>
      <c r="Z7002" s="156"/>
      <c r="AA7002" s="276">
        <v>44.3429</v>
      </c>
      <c r="AB7002" s="276">
        <v>-117.4939</v>
      </c>
      <c r="AC7002" s="253" t="s">
        <v>45</v>
      </c>
      <c r="AE7002" s="293" t="s">
        <v>1827</v>
      </c>
      <c r="AF7002" s="156"/>
      <c r="AG7002" s="141" t="s">
        <v>1649</v>
      </c>
      <c r="AH7002" s="141" t="s">
        <v>1649</v>
      </c>
      <c r="AI7002" s="156"/>
      <c r="AJ7002" s="156"/>
      <c r="AK7002" s="156"/>
      <c r="AL7002" s="156"/>
      <c r="AM7002" s="156"/>
      <c r="AN7002" s="156"/>
      <c r="AO7002" s="156"/>
      <c r="AP7002" s="156"/>
      <c r="AQ7002" s="156"/>
      <c r="AR7002" s="156"/>
      <c r="AS7002" s="156"/>
      <c r="AT7002" s="156"/>
      <c r="AU7002" s="156"/>
      <c r="AV7002" s="156"/>
      <c r="AW7002" s="156"/>
      <c r="AX7002" s="156"/>
      <c r="AY7002" s="156"/>
      <c r="AZ7002" s="156"/>
      <c r="BA7002" s="156"/>
      <c r="BB7002" s="156"/>
      <c r="BC7002" s="253"/>
    </row>
    <row r="7003" spans="1:56" x14ac:dyDescent="0.25">
      <c r="A7003" s="174"/>
      <c r="B7003" s="5">
        <v>10361</v>
      </c>
      <c r="C7003" s="156"/>
      <c r="D7003" s="156"/>
      <c r="E7003" s="273">
        <v>25</v>
      </c>
      <c r="F7003" s="253" t="s">
        <v>1793</v>
      </c>
      <c r="G7003" s="276">
        <v>2018</v>
      </c>
      <c r="H7003" s="277">
        <v>0.5</v>
      </c>
      <c r="I7003" s="156"/>
      <c r="J7003" s="156"/>
      <c r="K7003" s="156"/>
      <c r="L7003" s="6"/>
      <c r="M7003" s="156"/>
      <c r="N7003" s="174"/>
      <c r="O7003" s="174"/>
      <c r="P7003" s="444">
        <v>230</v>
      </c>
      <c r="Q7003" s="457"/>
      <c r="R7003" s="444">
        <v>36</v>
      </c>
      <c r="S7003" s="253" t="s">
        <v>3</v>
      </c>
      <c r="T7003" s="253" t="s">
        <v>44</v>
      </c>
      <c r="U7003" s="253" t="s">
        <v>1776</v>
      </c>
      <c r="V7003" s="160" t="s">
        <v>1923</v>
      </c>
      <c r="W7003" s="253" t="s">
        <v>2243</v>
      </c>
      <c r="X7003" s="253" t="s">
        <v>3309</v>
      </c>
      <c r="Y7003" s="156"/>
      <c r="Z7003" s="156"/>
      <c r="AA7003" s="276">
        <v>44.3429</v>
      </c>
      <c r="AB7003" s="276">
        <v>-117.4939</v>
      </c>
      <c r="AC7003" s="253" t="s">
        <v>45</v>
      </c>
      <c r="AE7003" s="293" t="s">
        <v>1827</v>
      </c>
      <c r="AF7003" s="156"/>
      <c r="AG7003" s="141" t="s">
        <v>1649</v>
      </c>
      <c r="AH7003" s="141" t="s">
        <v>1649</v>
      </c>
      <c r="AI7003" s="156"/>
      <c r="AJ7003" s="156"/>
      <c r="AK7003" s="156"/>
      <c r="AL7003" s="156"/>
      <c r="AM7003" s="156"/>
      <c r="AN7003" s="156"/>
      <c r="AO7003" s="156"/>
      <c r="AP7003" s="156"/>
      <c r="AQ7003" s="156"/>
      <c r="AR7003" s="156"/>
      <c r="AS7003" s="156"/>
      <c r="AT7003" s="156"/>
      <c r="AU7003" s="156"/>
      <c r="AV7003" s="156"/>
      <c r="AW7003" s="156"/>
      <c r="AX7003" s="156"/>
      <c r="AY7003" s="156"/>
      <c r="AZ7003" s="156"/>
      <c r="BA7003" s="156"/>
      <c r="BB7003" s="156"/>
      <c r="BC7003" s="253"/>
    </row>
    <row r="7004" spans="1:56" x14ac:dyDescent="0.25">
      <c r="A7004" s="174"/>
      <c r="B7004" s="5">
        <v>10362</v>
      </c>
      <c r="C7004" s="156"/>
      <c r="D7004" s="156"/>
      <c r="E7004" s="273">
        <v>25</v>
      </c>
      <c r="F7004" s="253" t="s">
        <v>1793</v>
      </c>
      <c r="G7004" s="276">
        <v>2018</v>
      </c>
      <c r="H7004" s="277">
        <v>0.5</v>
      </c>
      <c r="I7004" s="156"/>
      <c r="J7004" s="156"/>
      <c r="K7004" s="156"/>
      <c r="L7004" s="6"/>
      <c r="M7004" s="156"/>
      <c r="N7004" s="174"/>
      <c r="O7004" s="174"/>
      <c r="P7004" s="444">
        <v>230</v>
      </c>
      <c r="Q7004" s="457"/>
      <c r="R7004" s="444">
        <v>37</v>
      </c>
      <c r="S7004" s="253" t="s">
        <v>3</v>
      </c>
      <c r="T7004" s="253" t="s">
        <v>44</v>
      </c>
      <c r="U7004" s="253" t="s">
        <v>1776</v>
      </c>
      <c r="V7004" s="160" t="s">
        <v>1923</v>
      </c>
      <c r="W7004" s="253" t="s">
        <v>2243</v>
      </c>
      <c r="X7004" s="253" t="s">
        <v>3309</v>
      </c>
      <c r="Y7004" s="156"/>
      <c r="Z7004" s="156"/>
      <c r="AA7004" s="276">
        <v>44.3429</v>
      </c>
      <c r="AB7004" s="276">
        <v>-117.4939</v>
      </c>
      <c r="AC7004" s="253" t="s">
        <v>45</v>
      </c>
      <c r="AE7004" s="293" t="s">
        <v>1827</v>
      </c>
      <c r="AF7004" s="156"/>
      <c r="AG7004" s="141" t="s">
        <v>1649</v>
      </c>
      <c r="AH7004" s="141" t="s">
        <v>1649</v>
      </c>
      <c r="AI7004" s="156"/>
      <c r="AJ7004" s="156"/>
      <c r="AK7004" s="156"/>
      <c r="AL7004" s="156"/>
      <c r="AM7004" s="156"/>
      <c r="AN7004" s="156"/>
      <c r="AO7004" s="156"/>
      <c r="AP7004" s="156"/>
      <c r="AQ7004" s="156"/>
      <c r="AR7004" s="156"/>
      <c r="AS7004" s="156"/>
      <c r="AT7004" s="156"/>
      <c r="AU7004" s="156"/>
      <c r="AV7004" s="156"/>
      <c r="AW7004" s="156"/>
      <c r="AX7004" s="156"/>
      <c r="AY7004" s="156"/>
      <c r="AZ7004" s="156"/>
      <c r="BA7004" s="156"/>
      <c r="BB7004" s="156"/>
      <c r="BC7004" s="253"/>
    </row>
    <row r="7005" spans="1:56" x14ac:dyDescent="0.25">
      <c r="A7005" s="174"/>
      <c r="B7005" s="5">
        <v>10363</v>
      </c>
      <c r="C7005" s="156"/>
      <c r="D7005" s="156"/>
      <c r="E7005" s="273">
        <v>25</v>
      </c>
      <c r="F7005" s="253" t="s">
        <v>1793</v>
      </c>
      <c r="G7005" s="276">
        <v>2018</v>
      </c>
      <c r="H7005" s="277">
        <v>0.5</v>
      </c>
      <c r="I7005" s="156"/>
      <c r="J7005" s="156"/>
      <c r="K7005" s="156"/>
      <c r="L7005" s="6"/>
      <c r="M7005" s="156"/>
      <c r="N7005" s="174"/>
      <c r="O7005" s="174"/>
      <c r="P7005" s="444">
        <v>230</v>
      </c>
      <c r="Q7005" s="457"/>
      <c r="R7005" s="444">
        <v>38</v>
      </c>
      <c r="S7005" s="253" t="s">
        <v>3</v>
      </c>
      <c r="T7005" s="253" t="s">
        <v>44</v>
      </c>
      <c r="U7005" s="253" t="s">
        <v>1776</v>
      </c>
      <c r="V7005" s="160" t="s">
        <v>1923</v>
      </c>
      <c r="W7005" s="253" t="s">
        <v>2243</v>
      </c>
      <c r="X7005" s="253" t="s">
        <v>3309</v>
      </c>
      <c r="Y7005" s="156"/>
      <c r="Z7005" s="156"/>
      <c r="AA7005" s="276">
        <v>44.3429</v>
      </c>
      <c r="AB7005" s="276">
        <v>-117.4939</v>
      </c>
      <c r="AC7005" s="253" t="s">
        <v>45</v>
      </c>
      <c r="AE7005" s="293" t="s">
        <v>1827</v>
      </c>
      <c r="AF7005" s="156"/>
      <c r="AG7005" s="141" t="s">
        <v>1649</v>
      </c>
      <c r="AH7005" s="141" t="s">
        <v>1649</v>
      </c>
      <c r="AI7005" s="156"/>
      <c r="AJ7005" s="156"/>
      <c r="AK7005" s="156"/>
      <c r="AL7005" s="156"/>
      <c r="AM7005" s="156"/>
      <c r="AN7005" s="156"/>
      <c r="AO7005" s="156"/>
      <c r="AP7005" s="156"/>
      <c r="AQ7005" s="156"/>
      <c r="AR7005" s="156"/>
      <c r="AS7005" s="156"/>
      <c r="AT7005" s="156"/>
      <c r="AU7005" s="156"/>
      <c r="AV7005" s="156"/>
      <c r="AW7005" s="156"/>
      <c r="AX7005" s="156"/>
      <c r="AY7005" s="156"/>
      <c r="AZ7005" s="156"/>
      <c r="BA7005" s="156"/>
      <c r="BB7005" s="156"/>
      <c r="BC7005" s="253"/>
      <c r="BD7005" s="299"/>
    </row>
    <row r="7006" spans="1:56" x14ac:dyDescent="0.25">
      <c r="A7006" s="174"/>
      <c r="B7006" s="5">
        <v>10364</v>
      </c>
      <c r="C7006" s="156"/>
      <c r="D7006" s="156"/>
      <c r="E7006" s="273">
        <v>25</v>
      </c>
      <c r="F7006" s="253" t="s">
        <v>1793</v>
      </c>
      <c r="G7006" s="276">
        <v>2018</v>
      </c>
      <c r="H7006" s="277">
        <v>0.5</v>
      </c>
      <c r="I7006" s="156"/>
      <c r="J7006" s="156"/>
      <c r="K7006" s="156"/>
      <c r="L7006" s="6"/>
      <c r="M7006" s="156"/>
      <c r="N7006" s="174"/>
      <c r="O7006" s="174"/>
      <c r="P7006" s="444">
        <v>230</v>
      </c>
      <c r="Q7006" s="457"/>
      <c r="R7006" s="444">
        <v>39</v>
      </c>
      <c r="S7006" s="253" t="s">
        <v>3</v>
      </c>
      <c r="T7006" s="253" t="s">
        <v>44</v>
      </c>
      <c r="U7006" s="253" t="s">
        <v>1776</v>
      </c>
      <c r="V7006" s="160" t="s">
        <v>1923</v>
      </c>
      <c r="W7006" s="253" t="s">
        <v>2243</v>
      </c>
      <c r="X7006" s="253" t="s">
        <v>3309</v>
      </c>
      <c r="Y7006" s="156"/>
      <c r="Z7006" s="156"/>
      <c r="AA7006" s="276">
        <v>44.3429</v>
      </c>
      <c r="AB7006" s="276">
        <v>-117.4939</v>
      </c>
      <c r="AC7006" s="253" t="s">
        <v>45</v>
      </c>
      <c r="AE7006" s="293" t="s">
        <v>1827</v>
      </c>
      <c r="AF7006" s="156"/>
      <c r="AG7006" s="141" t="s">
        <v>1649</v>
      </c>
      <c r="AH7006" s="141" t="s">
        <v>1649</v>
      </c>
      <c r="AI7006" s="156"/>
      <c r="AJ7006" s="156"/>
      <c r="AK7006" s="156"/>
      <c r="AL7006" s="156"/>
      <c r="AM7006" s="156"/>
      <c r="AN7006" s="156"/>
      <c r="AO7006" s="156"/>
      <c r="AP7006" s="156"/>
      <c r="AQ7006" s="156"/>
      <c r="AR7006" s="156"/>
      <c r="AS7006" s="156"/>
      <c r="AT7006" s="156"/>
      <c r="AU7006" s="156"/>
      <c r="AV7006" s="156"/>
      <c r="AW7006" s="156"/>
      <c r="AX7006" s="156"/>
      <c r="AY7006" s="156"/>
      <c r="AZ7006" s="156"/>
      <c r="BA7006" s="156"/>
      <c r="BB7006" s="156"/>
      <c r="BC7006" s="253"/>
      <c r="BD7006" s="299"/>
    </row>
    <row r="7007" spans="1:56" x14ac:dyDescent="0.25">
      <c r="A7007" s="174"/>
      <c r="B7007" s="5">
        <v>10365</v>
      </c>
      <c r="C7007" s="156"/>
      <c r="D7007" s="156"/>
      <c r="E7007" s="273">
        <v>25</v>
      </c>
      <c r="F7007" s="253" t="s">
        <v>1793</v>
      </c>
      <c r="G7007" s="276">
        <v>2018</v>
      </c>
      <c r="H7007" s="277">
        <v>0.5</v>
      </c>
      <c r="I7007" s="156"/>
      <c r="J7007" s="156"/>
      <c r="K7007" s="156"/>
      <c r="L7007" s="6"/>
      <c r="M7007" s="156"/>
      <c r="N7007" s="174"/>
      <c r="O7007" s="174"/>
      <c r="P7007" s="444">
        <v>230</v>
      </c>
      <c r="Q7007" s="457"/>
      <c r="R7007" s="444">
        <v>40</v>
      </c>
      <c r="S7007" s="253" t="s">
        <v>3</v>
      </c>
      <c r="T7007" s="253" t="s">
        <v>44</v>
      </c>
      <c r="U7007" s="253" t="s">
        <v>1776</v>
      </c>
      <c r="V7007" s="160" t="s">
        <v>1923</v>
      </c>
      <c r="W7007" s="253" t="s">
        <v>2243</v>
      </c>
      <c r="X7007" s="253" t="s">
        <v>3309</v>
      </c>
      <c r="Y7007" s="156"/>
      <c r="Z7007" s="156"/>
      <c r="AA7007" s="276">
        <v>44.3429</v>
      </c>
      <c r="AB7007" s="276">
        <v>-117.4939</v>
      </c>
      <c r="AC7007" s="253" t="s">
        <v>45</v>
      </c>
      <c r="AE7007" s="293" t="s">
        <v>1827</v>
      </c>
      <c r="AF7007" s="156"/>
      <c r="AG7007" s="141" t="s">
        <v>1649</v>
      </c>
      <c r="AH7007" s="141" t="s">
        <v>1649</v>
      </c>
      <c r="AI7007" s="156"/>
      <c r="AJ7007" s="156"/>
      <c r="AK7007" s="156"/>
      <c r="AL7007" s="156"/>
      <c r="AM7007" s="156"/>
      <c r="AN7007" s="156"/>
      <c r="AO7007" s="156"/>
      <c r="AP7007" s="156"/>
      <c r="AQ7007" s="156"/>
      <c r="AR7007" s="156"/>
      <c r="AS7007" s="156"/>
      <c r="AT7007" s="156"/>
      <c r="AU7007" s="156"/>
      <c r="AV7007" s="156"/>
      <c r="AW7007" s="156"/>
      <c r="AX7007" s="156"/>
      <c r="AY7007" s="156"/>
      <c r="AZ7007" s="156"/>
      <c r="BA7007" s="156"/>
      <c r="BB7007" s="156"/>
      <c r="BC7007" s="253"/>
      <c r="BD7007" s="163"/>
    </row>
    <row r="7008" spans="1:56" x14ac:dyDescent="0.25">
      <c r="A7008" s="174"/>
      <c r="B7008" s="5">
        <v>10366</v>
      </c>
      <c r="C7008" s="156"/>
      <c r="D7008" s="156"/>
      <c r="E7008" s="273">
        <v>25</v>
      </c>
      <c r="F7008" s="253" t="s">
        <v>1793</v>
      </c>
      <c r="G7008" s="276">
        <v>2018</v>
      </c>
      <c r="H7008" s="277">
        <v>0.5</v>
      </c>
      <c r="I7008" s="156"/>
      <c r="J7008" s="156"/>
      <c r="K7008" s="156"/>
      <c r="L7008" s="6"/>
      <c r="M7008" s="156"/>
      <c r="N7008" s="174"/>
      <c r="O7008" s="174"/>
      <c r="P7008" s="444">
        <v>230</v>
      </c>
      <c r="Q7008" s="457"/>
      <c r="R7008" s="444">
        <v>41</v>
      </c>
      <c r="S7008" s="253" t="s">
        <v>3</v>
      </c>
      <c r="T7008" s="253" t="s">
        <v>44</v>
      </c>
      <c r="U7008" s="253" t="s">
        <v>1776</v>
      </c>
      <c r="V7008" s="160" t="s">
        <v>1923</v>
      </c>
      <c r="W7008" s="253" t="s">
        <v>2243</v>
      </c>
      <c r="X7008" s="253" t="s">
        <v>3309</v>
      </c>
      <c r="Y7008" s="156"/>
      <c r="Z7008" s="156"/>
      <c r="AA7008" s="276">
        <v>44.3429</v>
      </c>
      <c r="AB7008" s="276">
        <v>-117.4939</v>
      </c>
      <c r="AC7008" s="253" t="s">
        <v>45</v>
      </c>
      <c r="AE7008" s="293" t="s">
        <v>1827</v>
      </c>
      <c r="AF7008" s="156"/>
      <c r="AG7008" s="141" t="s">
        <v>1649</v>
      </c>
      <c r="AH7008" s="141" t="s">
        <v>1649</v>
      </c>
      <c r="AI7008" s="156"/>
      <c r="AJ7008" s="156"/>
      <c r="AK7008" s="156"/>
      <c r="AL7008" s="156"/>
      <c r="AM7008" s="156"/>
      <c r="AN7008" s="156"/>
      <c r="AO7008" s="156"/>
      <c r="AP7008" s="156"/>
      <c r="AQ7008" s="156"/>
      <c r="AR7008" s="156"/>
      <c r="AS7008" s="156"/>
      <c r="AT7008" s="156"/>
      <c r="AU7008" s="156"/>
      <c r="AV7008" s="156"/>
      <c r="AW7008" s="156"/>
      <c r="AX7008" s="156"/>
      <c r="AY7008" s="156"/>
      <c r="AZ7008" s="156"/>
      <c r="BA7008" s="156"/>
      <c r="BB7008" s="156"/>
      <c r="BC7008" s="253"/>
      <c r="BD7008" s="299"/>
    </row>
    <row r="7009" spans="1:56" x14ac:dyDescent="0.25">
      <c r="A7009" s="174"/>
      <c r="B7009" s="5">
        <v>10367</v>
      </c>
      <c r="C7009" s="156"/>
      <c r="D7009" s="156"/>
      <c r="E7009" s="273">
        <v>27</v>
      </c>
      <c r="F7009" s="253" t="s">
        <v>1793</v>
      </c>
      <c r="G7009" s="276">
        <v>2018</v>
      </c>
      <c r="H7009" s="277">
        <v>0.54166666666666696</v>
      </c>
      <c r="I7009" s="156"/>
      <c r="J7009" s="156"/>
      <c r="K7009" s="156"/>
      <c r="L7009" s="6"/>
      <c r="M7009" s="156"/>
      <c r="N7009" s="174"/>
      <c r="O7009" s="174"/>
      <c r="P7009" s="444">
        <v>231</v>
      </c>
      <c r="Q7009" s="457"/>
      <c r="R7009" s="444">
        <v>1</v>
      </c>
      <c r="S7009" s="253" t="s">
        <v>3</v>
      </c>
      <c r="T7009" s="253" t="s">
        <v>44</v>
      </c>
      <c r="U7009" s="253" t="s">
        <v>354</v>
      </c>
      <c r="V7009" s="160" t="s">
        <v>1923</v>
      </c>
      <c r="W7009" s="253" t="s">
        <v>2244</v>
      </c>
      <c r="X7009" s="253" t="s">
        <v>3310</v>
      </c>
      <c r="Y7009" s="156"/>
      <c r="Z7009" s="156"/>
      <c r="AA7009" s="276">
        <v>43.807000000000002</v>
      </c>
      <c r="AB7009" s="276">
        <v>-122.1554</v>
      </c>
      <c r="AC7009" s="253" t="s">
        <v>45</v>
      </c>
      <c r="AE7009" s="293" t="s">
        <v>1171</v>
      </c>
      <c r="AF7009" s="156"/>
      <c r="AG7009" s="141" t="s">
        <v>1649</v>
      </c>
      <c r="AH7009" s="141" t="s">
        <v>1649</v>
      </c>
      <c r="AI7009" s="156"/>
      <c r="AJ7009" s="156"/>
      <c r="AK7009" s="156"/>
      <c r="AL7009" s="156"/>
      <c r="AM7009" s="156"/>
      <c r="AN7009" s="156"/>
      <c r="AO7009" s="156"/>
      <c r="AP7009" s="156"/>
      <c r="AQ7009" s="156"/>
      <c r="AR7009" s="156"/>
      <c r="AS7009" s="156"/>
      <c r="AT7009" s="156"/>
      <c r="AU7009" s="156"/>
      <c r="AV7009" s="156"/>
      <c r="AW7009" s="156"/>
      <c r="AX7009" s="156"/>
      <c r="AY7009" s="156"/>
      <c r="AZ7009" s="156"/>
      <c r="BA7009" s="156"/>
      <c r="BB7009" s="156"/>
      <c r="BC7009" s="253" t="s">
        <v>2425</v>
      </c>
      <c r="BD7009" s="299"/>
    </row>
    <row r="7010" spans="1:56" x14ac:dyDescent="0.25">
      <c r="A7010" s="174"/>
      <c r="B7010" s="5">
        <v>10368</v>
      </c>
      <c r="C7010" s="156"/>
      <c r="D7010" s="156"/>
      <c r="E7010" s="273">
        <v>27</v>
      </c>
      <c r="F7010" s="253" t="s">
        <v>1793</v>
      </c>
      <c r="G7010" s="276">
        <v>2018</v>
      </c>
      <c r="H7010" s="277">
        <v>0.54166666666666696</v>
      </c>
      <c r="I7010" s="156"/>
      <c r="J7010" s="156"/>
      <c r="K7010" s="156"/>
      <c r="L7010" s="6"/>
      <c r="M7010" s="156"/>
      <c r="N7010" s="174"/>
      <c r="O7010" s="174"/>
      <c r="P7010" s="444">
        <v>231</v>
      </c>
      <c r="Q7010" s="457"/>
      <c r="R7010" s="444">
        <v>2</v>
      </c>
      <c r="S7010" s="253" t="s">
        <v>3</v>
      </c>
      <c r="T7010" s="253" t="s">
        <v>44</v>
      </c>
      <c r="U7010" s="253" t="s">
        <v>354</v>
      </c>
      <c r="V7010" s="160" t="s">
        <v>1923</v>
      </c>
      <c r="W7010" s="253" t="s">
        <v>2244</v>
      </c>
      <c r="X7010" s="253" t="s">
        <v>3310</v>
      </c>
      <c r="Y7010" s="156"/>
      <c r="Z7010" s="156"/>
      <c r="AA7010" s="276">
        <v>43.807000000000002</v>
      </c>
      <c r="AB7010" s="276">
        <v>-122.1554</v>
      </c>
      <c r="AC7010" s="253" t="s">
        <v>45</v>
      </c>
      <c r="AE7010" s="293" t="s">
        <v>1171</v>
      </c>
      <c r="AF7010" s="156"/>
      <c r="AG7010" s="141" t="s">
        <v>1649</v>
      </c>
      <c r="AH7010" s="141" t="s">
        <v>1649</v>
      </c>
      <c r="AI7010" s="156"/>
      <c r="AJ7010" s="156"/>
      <c r="AK7010" s="156"/>
      <c r="AL7010" s="156"/>
      <c r="AM7010" s="156"/>
      <c r="AN7010" s="156"/>
      <c r="AO7010" s="156"/>
      <c r="AP7010" s="156"/>
      <c r="AQ7010" s="156"/>
      <c r="AR7010" s="156"/>
      <c r="AS7010" s="156"/>
      <c r="AT7010" s="156"/>
      <c r="AU7010" s="156"/>
      <c r="AV7010" s="156"/>
      <c r="AW7010" s="156"/>
      <c r="AX7010" s="156"/>
      <c r="AY7010" s="156"/>
      <c r="AZ7010" s="156"/>
      <c r="BA7010" s="156"/>
      <c r="BB7010" s="156"/>
      <c r="BC7010" s="253"/>
    </row>
    <row r="7011" spans="1:56" x14ac:dyDescent="0.25">
      <c r="A7011" s="174"/>
      <c r="B7011" s="5">
        <v>10369</v>
      </c>
      <c r="C7011" s="156"/>
      <c r="D7011" s="156"/>
      <c r="E7011" s="273">
        <v>27</v>
      </c>
      <c r="F7011" s="253" t="s">
        <v>1793</v>
      </c>
      <c r="G7011" s="276">
        <v>2018</v>
      </c>
      <c r="H7011" s="277">
        <v>0.54166666666666696</v>
      </c>
      <c r="I7011" s="156"/>
      <c r="J7011" s="156"/>
      <c r="K7011" s="156"/>
      <c r="L7011" s="6"/>
      <c r="M7011" s="156"/>
      <c r="N7011" s="174"/>
      <c r="O7011" s="174"/>
      <c r="P7011" s="444">
        <v>231</v>
      </c>
      <c r="Q7011" s="457"/>
      <c r="R7011" s="444">
        <v>3</v>
      </c>
      <c r="S7011" s="253" t="s">
        <v>3</v>
      </c>
      <c r="T7011" s="253" t="s">
        <v>44</v>
      </c>
      <c r="U7011" s="253" t="s">
        <v>354</v>
      </c>
      <c r="V7011" s="160" t="s">
        <v>1923</v>
      </c>
      <c r="W7011" s="253" t="s">
        <v>2244</v>
      </c>
      <c r="X7011" s="253" t="s">
        <v>3310</v>
      </c>
      <c r="Y7011" s="156"/>
      <c r="Z7011" s="156"/>
      <c r="AA7011" s="276">
        <v>43.807000000000002</v>
      </c>
      <c r="AB7011" s="276">
        <v>-122.1554</v>
      </c>
      <c r="AC7011" s="253" t="s">
        <v>45</v>
      </c>
      <c r="AE7011" s="293" t="s">
        <v>1171</v>
      </c>
      <c r="AF7011" s="156"/>
      <c r="AG7011" s="141" t="s">
        <v>1649</v>
      </c>
      <c r="AH7011" s="141" t="s">
        <v>1649</v>
      </c>
      <c r="AI7011" s="156"/>
      <c r="AJ7011" s="156"/>
      <c r="AK7011" s="156"/>
      <c r="AL7011" s="156"/>
      <c r="AM7011" s="156"/>
      <c r="AN7011" s="156"/>
      <c r="AO7011" s="156"/>
      <c r="AP7011" s="156"/>
      <c r="AQ7011" s="156"/>
      <c r="AR7011" s="156"/>
      <c r="AS7011" s="156"/>
      <c r="AT7011" s="156"/>
      <c r="AU7011" s="156"/>
      <c r="AV7011" s="156"/>
      <c r="AW7011" s="156"/>
      <c r="AX7011" s="156"/>
      <c r="AY7011" s="156"/>
      <c r="AZ7011" s="156"/>
      <c r="BA7011" s="156"/>
      <c r="BB7011" s="156"/>
      <c r="BC7011" s="253"/>
    </row>
    <row r="7012" spans="1:56" x14ac:dyDescent="0.25">
      <c r="A7012" s="174"/>
      <c r="B7012" s="5">
        <v>10370</v>
      </c>
      <c r="C7012" s="156"/>
      <c r="D7012" s="156"/>
      <c r="E7012" s="273">
        <v>27</v>
      </c>
      <c r="F7012" s="253" t="s">
        <v>1793</v>
      </c>
      <c r="G7012" s="276">
        <v>2018</v>
      </c>
      <c r="H7012" s="277">
        <v>0.54166666666666696</v>
      </c>
      <c r="I7012" s="156"/>
      <c r="J7012" s="156"/>
      <c r="K7012" s="156"/>
      <c r="L7012" s="6"/>
      <c r="M7012" s="156"/>
      <c r="N7012" s="174"/>
      <c r="O7012" s="174"/>
      <c r="P7012" s="444">
        <v>231</v>
      </c>
      <c r="Q7012" s="457"/>
      <c r="R7012" s="444">
        <v>4</v>
      </c>
      <c r="S7012" s="253" t="s">
        <v>3</v>
      </c>
      <c r="T7012" s="253" t="s">
        <v>44</v>
      </c>
      <c r="U7012" s="253" t="s">
        <v>354</v>
      </c>
      <c r="V7012" s="160" t="s">
        <v>1923</v>
      </c>
      <c r="W7012" s="253" t="s">
        <v>2244</v>
      </c>
      <c r="X7012" s="253" t="s">
        <v>3310</v>
      </c>
      <c r="Y7012" s="156"/>
      <c r="Z7012" s="156"/>
      <c r="AA7012" s="276">
        <v>43.807000000000002</v>
      </c>
      <c r="AB7012" s="276">
        <v>-122.1554</v>
      </c>
      <c r="AC7012" s="253" t="s">
        <v>45</v>
      </c>
      <c r="AE7012" s="293" t="s">
        <v>1171</v>
      </c>
      <c r="AF7012" s="156"/>
      <c r="AG7012" s="141" t="s">
        <v>1649</v>
      </c>
      <c r="AH7012" s="141" t="s">
        <v>1649</v>
      </c>
      <c r="AI7012" s="156"/>
      <c r="AJ7012" s="156"/>
      <c r="AK7012" s="156"/>
      <c r="AL7012" s="156"/>
      <c r="AM7012" s="156"/>
      <c r="AN7012" s="156"/>
      <c r="AO7012" s="156"/>
      <c r="AP7012" s="156"/>
      <c r="AQ7012" s="156"/>
      <c r="AR7012" s="156"/>
      <c r="AS7012" s="156"/>
      <c r="AT7012" s="156"/>
      <c r="AU7012" s="156"/>
      <c r="AV7012" s="156"/>
      <c r="AW7012" s="156"/>
      <c r="AX7012" s="156"/>
      <c r="AY7012" s="156"/>
      <c r="AZ7012" s="156"/>
      <c r="BA7012" s="156"/>
      <c r="BB7012" s="156"/>
      <c r="BC7012" s="253"/>
    </row>
    <row r="7013" spans="1:56" x14ac:dyDescent="0.25">
      <c r="A7013" s="174"/>
      <c r="B7013" s="5">
        <v>10371</v>
      </c>
      <c r="C7013" s="156"/>
      <c r="D7013" s="156"/>
      <c r="E7013" s="273">
        <v>27</v>
      </c>
      <c r="F7013" s="253" t="s">
        <v>1793</v>
      </c>
      <c r="G7013" s="276">
        <v>2018</v>
      </c>
      <c r="H7013" s="277">
        <v>0.54166666666666696</v>
      </c>
      <c r="I7013" s="156"/>
      <c r="J7013" s="156"/>
      <c r="K7013" s="156"/>
      <c r="L7013" s="6"/>
      <c r="M7013" s="156"/>
      <c r="N7013" s="174"/>
      <c r="O7013" s="174"/>
      <c r="P7013" s="444">
        <v>232</v>
      </c>
      <c r="Q7013" s="457"/>
      <c r="R7013" s="444">
        <v>1</v>
      </c>
      <c r="S7013" s="253" t="s">
        <v>3</v>
      </c>
      <c r="T7013" s="253" t="s">
        <v>44</v>
      </c>
      <c r="U7013" s="253" t="s">
        <v>354</v>
      </c>
      <c r="V7013" s="160" t="s">
        <v>1923</v>
      </c>
      <c r="W7013" s="253" t="s">
        <v>2244</v>
      </c>
      <c r="X7013" s="253" t="s">
        <v>3310</v>
      </c>
      <c r="Y7013" s="156"/>
      <c r="Z7013" s="156"/>
      <c r="AA7013" s="276">
        <v>43.807000000000002</v>
      </c>
      <c r="AB7013" s="276">
        <v>-122.1554</v>
      </c>
      <c r="AC7013" s="253" t="s">
        <v>45</v>
      </c>
      <c r="AE7013" s="293" t="s">
        <v>2275</v>
      </c>
      <c r="AF7013" s="156"/>
      <c r="AG7013" s="141" t="s">
        <v>1649</v>
      </c>
      <c r="AH7013" s="141" t="s">
        <v>1649</v>
      </c>
      <c r="AI7013" s="156"/>
      <c r="AJ7013" s="156"/>
      <c r="AK7013" s="156"/>
      <c r="AL7013" s="156"/>
      <c r="AM7013" s="156"/>
      <c r="AN7013" s="156"/>
      <c r="AO7013" s="156"/>
      <c r="AP7013" s="156"/>
      <c r="AQ7013" s="156"/>
      <c r="AR7013" s="156"/>
      <c r="AS7013" s="156"/>
      <c r="AT7013" s="156"/>
      <c r="AU7013" s="156"/>
      <c r="AV7013" s="156"/>
      <c r="AW7013" s="156"/>
      <c r="AX7013" s="156"/>
      <c r="AY7013" s="156"/>
      <c r="AZ7013" s="156"/>
      <c r="BA7013" s="156"/>
      <c r="BB7013" s="156"/>
      <c r="BC7013" s="253"/>
    </row>
    <row r="7014" spans="1:56" x14ac:dyDescent="0.25">
      <c r="A7014" s="174"/>
      <c r="B7014" s="5">
        <v>10372</v>
      </c>
      <c r="C7014" s="156"/>
      <c r="D7014" s="156"/>
      <c r="E7014" s="273">
        <v>27</v>
      </c>
      <c r="F7014" s="253" t="s">
        <v>1793</v>
      </c>
      <c r="G7014" s="276">
        <v>2018</v>
      </c>
      <c r="H7014" s="277">
        <v>0.54166666666666696</v>
      </c>
      <c r="I7014" s="156"/>
      <c r="J7014" s="156"/>
      <c r="K7014" s="156"/>
      <c r="L7014" s="6"/>
      <c r="M7014" s="156"/>
      <c r="N7014" s="174"/>
      <c r="O7014" s="174"/>
      <c r="P7014" s="444">
        <v>232</v>
      </c>
      <c r="Q7014" s="457"/>
      <c r="R7014" s="444">
        <v>2</v>
      </c>
      <c r="S7014" s="253" t="s">
        <v>3</v>
      </c>
      <c r="T7014" s="253" t="s">
        <v>44</v>
      </c>
      <c r="U7014" s="253" t="s">
        <v>354</v>
      </c>
      <c r="V7014" s="160" t="s">
        <v>1923</v>
      </c>
      <c r="W7014" s="253" t="s">
        <v>2244</v>
      </c>
      <c r="X7014" s="253" t="s">
        <v>3310</v>
      </c>
      <c r="Y7014" s="156"/>
      <c r="Z7014" s="156"/>
      <c r="AA7014" s="276">
        <v>43.802999999999997</v>
      </c>
      <c r="AB7014" s="276">
        <v>-122.1533</v>
      </c>
      <c r="AC7014" s="253" t="s">
        <v>45</v>
      </c>
      <c r="AE7014" s="293" t="s">
        <v>2275</v>
      </c>
      <c r="AF7014" s="156"/>
      <c r="AG7014" s="141" t="s">
        <v>1649</v>
      </c>
      <c r="AH7014" s="141" t="s">
        <v>1649</v>
      </c>
      <c r="AI7014" s="156"/>
      <c r="AJ7014" s="156"/>
      <c r="AK7014" s="156"/>
      <c r="AL7014" s="156"/>
      <c r="AM7014" s="156"/>
      <c r="AN7014" s="156"/>
      <c r="AO7014" s="156"/>
      <c r="AP7014" s="156"/>
      <c r="AQ7014" s="156"/>
      <c r="AR7014" s="156"/>
      <c r="AS7014" s="156"/>
      <c r="AT7014" s="156"/>
      <c r="AU7014" s="156"/>
      <c r="AV7014" s="156"/>
      <c r="AW7014" s="156"/>
      <c r="AX7014" s="156"/>
      <c r="AY7014" s="156"/>
      <c r="AZ7014" s="156"/>
      <c r="BA7014" s="156"/>
      <c r="BB7014" s="156"/>
      <c r="BC7014" s="253"/>
    </row>
    <row r="7015" spans="1:56" x14ac:dyDescent="0.25">
      <c r="A7015" s="174"/>
      <c r="B7015" s="5">
        <v>10373</v>
      </c>
      <c r="C7015" s="156"/>
      <c r="D7015" s="156"/>
      <c r="E7015" s="273">
        <v>27</v>
      </c>
      <c r="F7015" s="253" t="s">
        <v>1793</v>
      </c>
      <c r="G7015" s="276">
        <v>2018</v>
      </c>
      <c r="H7015" s="277">
        <v>0.5625</v>
      </c>
      <c r="I7015" s="156"/>
      <c r="J7015" s="156"/>
      <c r="K7015" s="156"/>
      <c r="L7015" s="6"/>
      <c r="M7015" s="156"/>
      <c r="N7015" s="174"/>
      <c r="O7015" s="174"/>
      <c r="P7015" s="444">
        <v>233</v>
      </c>
      <c r="Q7015" s="457"/>
      <c r="R7015" s="444">
        <v>1</v>
      </c>
      <c r="S7015" s="253" t="s">
        <v>3</v>
      </c>
      <c r="T7015" s="253" t="s">
        <v>44</v>
      </c>
      <c r="U7015" s="253" t="s">
        <v>354</v>
      </c>
      <c r="V7015" s="160" t="s">
        <v>1923</v>
      </c>
      <c r="W7015" s="253" t="s">
        <v>2244</v>
      </c>
      <c r="X7015" s="253" t="s">
        <v>3310</v>
      </c>
      <c r="Y7015" s="156"/>
      <c r="Z7015" s="156"/>
      <c r="AA7015" s="276">
        <v>43.802999999999997</v>
      </c>
      <c r="AB7015" s="276">
        <v>-122.1533</v>
      </c>
      <c r="AC7015" s="253" t="s">
        <v>45</v>
      </c>
      <c r="AE7015" s="293" t="s">
        <v>1636</v>
      </c>
      <c r="AF7015" s="156"/>
      <c r="AG7015" s="141" t="s">
        <v>1649</v>
      </c>
      <c r="AH7015" s="141" t="s">
        <v>1649</v>
      </c>
      <c r="AI7015" s="156"/>
      <c r="AJ7015" s="156"/>
      <c r="AK7015" s="156"/>
      <c r="AL7015" s="156"/>
      <c r="AM7015" s="156"/>
      <c r="AN7015" s="156"/>
      <c r="AO7015" s="156"/>
      <c r="AP7015" s="156"/>
      <c r="AQ7015" s="156"/>
      <c r="AR7015" s="156"/>
      <c r="AS7015" s="156"/>
      <c r="AT7015" s="156"/>
      <c r="AU7015" s="156"/>
      <c r="AV7015" s="156"/>
      <c r="AW7015" s="156"/>
      <c r="AX7015" s="156"/>
      <c r="AY7015" s="156"/>
      <c r="AZ7015" s="156"/>
      <c r="BA7015" s="156"/>
      <c r="BB7015" s="156"/>
      <c r="BC7015" s="253" t="s">
        <v>2426</v>
      </c>
      <c r="BD7015" s="96"/>
    </row>
    <row r="7016" spans="1:56" x14ac:dyDescent="0.25">
      <c r="A7016" s="174"/>
      <c r="B7016" s="5">
        <v>10374</v>
      </c>
      <c r="C7016" s="156"/>
      <c r="D7016" s="156"/>
      <c r="E7016" s="273">
        <v>27</v>
      </c>
      <c r="F7016" s="253" t="s">
        <v>1793</v>
      </c>
      <c r="G7016" s="276">
        <v>2018</v>
      </c>
      <c r="H7016" s="277">
        <v>0.5625</v>
      </c>
      <c r="I7016" s="156"/>
      <c r="J7016" s="156"/>
      <c r="K7016" s="156"/>
      <c r="L7016" s="6"/>
      <c r="M7016" s="156"/>
      <c r="N7016" s="174"/>
      <c r="O7016" s="174"/>
      <c r="P7016" s="444">
        <v>233</v>
      </c>
      <c r="Q7016" s="457"/>
      <c r="R7016" s="444">
        <v>2</v>
      </c>
      <c r="S7016" s="253" t="s">
        <v>3</v>
      </c>
      <c r="T7016" s="253" t="s">
        <v>44</v>
      </c>
      <c r="U7016" s="253" t="s">
        <v>354</v>
      </c>
      <c r="V7016" s="160" t="s">
        <v>1923</v>
      </c>
      <c r="W7016" s="253" t="s">
        <v>2244</v>
      </c>
      <c r="X7016" s="253" t="s">
        <v>3310</v>
      </c>
      <c r="Y7016" s="156"/>
      <c r="Z7016" s="156"/>
      <c r="AA7016" s="276">
        <v>43.802999999999997</v>
      </c>
      <c r="AB7016" s="276">
        <v>-122.1533</v>
      </c>
      <c r="AC7016" s="253" t="s">
        <v>45</v>
      </c>
      <c r="AE7016" s="293" t="s">
        <v>1636</v>
      </c>
      <c r="AF7016" s="156"/>
      <c r="AG7016" s="141" t="s">
        <v>1649</v>
      </c>
      <c r="AH7016" s="141" t="s">
        <v>1649</v>
      </c>
      <c r="AI7016" s="156"/>
      <c r="AJ7016" s="156"/>
      <c r="AK7016" s="156"/>
      <c r="AL7016" s="156"/>
      <c r="AM7016" s="156"/>
      <c r="AN7016" s="156"/>
      <c r="AO7016" s="156"/>
      <c r="AP7016" s="156"/>
      <c r="AQ7016" s="156"/>
      <c r="AR7016" s="156"/>
      <c r="AS7016" s="156"/>
      <c r="AT7016" s="156"/>
      <c r="AU7016" s="156"/>
      <c r="AV7016" s="156"/>
      <c r="AW7016" s="156"/>
      <c r="AX7016" s="156"/>
      <c r="AY7016" s="156"/>
      <c r="AZ7016" s="156"/>
      <c r="BA7016" s="156"/>
      <c r="BB7016" s="156"/>
      <c r="BC7016" s="253"/>
    </row>
    <row r="7017" spans="1:56" x14ac:dyDescent="0.25">
      <c r="A7017" s="174"/>
      <c r="B7017" s="5">
        <v>10375</v>
      </c>
      <c r="C7017" s="156"/>
      <c r="D7017" s="156"/>
      <c r="E7017" s="273">
        <v>27</v>
      </c>
      <c r="F7017" s="253" t="s">
        <v>1793</v>
      </c>
      <c r="G7017" s="276">
        <v>2018</v>
      </c>
      <c r="H7017" s="277">
        <v>0.5625</v>
      </c>
      <c r="I7017" s="156"/>
      <c r="J7017" s="156"/>
      <c r="K7017" s="156"/>
      <c r="L7017" s="6"/>
      <c r="M7017" s="156"/>
      <c r="N7017" s="174"/>
      <c r="O7017" s="174"/>
      <c r="P7017" s="444">
        <v>233</v>
      </c>
      <c r="Q7017" s="457"/>
      <c r="R7017" s="444">
        <v>3</v>
      </c>
      <c r="S7017" s="253" t="s">
        <v>3</v>
      </c>
      <c r="T7017" s="253" t="s">
        <v>44</v>
      </c>
      <c r="U7017" s="253" t="s">
        <v>1399</v>
      </c>
      <c r="V7017" s="160" t="s">
        <v>1923</v>
      </c>
      <c r="W7017" s="253" t="s">
        <v>2245</v>
      </c>
      <c r="X7017" s="253" t="s">
        <v>3311</v>
      </c>
      <c r="Y7017" s="156"/>
      <c r="Z7017" s="156"/>
      <c r="AA7017" s="276">
        <v>42.039900000000003</v>
      </c>
      <c r="AB7017" s="276">
        <v>-122.9131</v>
      </c>
      <c r="AC7017" s="253" t="s">
        <v>45</v>
      </c>
      <c r="AE7017" s="293" t="s">
        <v>1636</v>
      </c>
      <c r="AF7017" s="156"/>
      <c r="AG7017" s="141" t="s">
        <v>1649</v>
      </c>
      <c r="AH7017" s="141" t="s">
        <v>1649</v>
      </c>
      <c r="AI7017" s="156"/>
      <c r="AJ7017" s="156"/>
      <c r="AK7017" s="156"/>
      <c r="AL7017" s="156"/>
      <c r="AM7017" s="156"/>
      <c r="AN7017" s="156"/>
      <c r="AO7017" s="156"/>
      <c r="AP7017" s="156"/>
      <c r="AQ7017" s="156"/>
      <c r="AR7017" s="156"/>
      <c r="AS7017" s="156"/>
      <c r="AT7017" s="156"/>
      <c r="AU7017" s="156"/>
      <c r="AV7017" s="156"/>
      <c r="AW7017" s="156"/>
      <c r="AX7017" s="156"/>
      <c r="AY7017" s="156"/>
      <c r="AZ7017" s="156"/>
      <c r="BA7017" s="156"/>
      <c r="BB7017" s="156"/>
      <c r="BC7017" s="253"/>
    </row>
    <row r="7018" spans="1:56" x14ac:dyDescent="0.25">
      <c r="A7018" s="174"/>
      <c r="B7018" s="5">
        <v>10376</v>
      </c>
      <c r="C7018" s="156"/>
      <c r="D7018" s="156"/>
      <c r="E7018" s="273">
        <v>29</v>
      </c>
      <c r="F7018" s="253" t="s">
        <v>1793</v>
      </c>
      <c r="G7018" s="276">
        <v>2018</v>
      </c>
      <c r="H7018" s="277">
        <v>0.4375</v>
      </c>
      <c r="I7018" s="156"/>
      <c r="J7018" s="156"/>
      <c r="K7018" s="156"/>
      <c r="L7018" s="6"/>
      <c r="M7018" s="156"/>
      <c r="N7018" s="174"/>
      <c r="O7018" s="174"/>
      <c r="P7018" s="444">
        <v>234</v>
      </c>
      <c r="Q7018" s="457"/>
      <c r="R7018" s="444">
        <v>1</v>
      </c>
      <c r="S7018" s="253" t="s">
        <v>3</v>
      </c>
      <c r="T7018" s="253" t="s">
        <v>44</v>
      </c>
      <c r="U7018" s="253" t="s">
        <v>1399</v>
      </c>
      <c r="V7018" s="160" t="s">
        <v>1923</v>
      </c>
      <c r="W7018" s="253" t="s">
        <v>2245</v>
      </c>
      <c r="X7018" s="253" t="s">
        <v>3311</v>
      </c>
      <c r="Y7018" s="156"/>
      <c r="Z7018" s="156"/>
      <c r="AA7018" s="276">
        <v>42.039900000000003</v>
      </c>
      <c r="AB7018" s="276">
        <v>-122.9131</v>
      </c>
      <c r="AC7018" s="253" t="s">
        <v>45</v>
      </c>
      <c r="AE7018" s="293" t="s">
        <v>2275</v>
      </c>
      <c r="AF7018" s="156"/>
      <c r="AG7018" s="141" t="s">
        <v>1649</v>
      </c>
      <c r="AH7018" s="141" t="s">
        <v>1649</v>
      </c>
      <c r="AI7018" s="156"/>
      <c r="AJ7018" s="156"/>
      <c r="AK7018" s="156"/>
      <c r="AL7018" s="156"/>
      <c r="AM7018" s="156"/>
      <c r="AN7018" s="156"/>
      <c r="AO7018" s="156"/>
      <c r="AP7018" s="156"/>
      <c r="AQ7018" s="156"/>
      <c r="AR7018" s="156"/>
      <c r="AS7018" s="156"/>
      <c r="AT7018" s="156"/>
      <c r="AU7018" s="156"/>
      <c r="AV7018" s="156"/>
      <c r="AW7018" s="156"/>
      <c r="AX7018" s="156"/>
      <c r="AY7018" s="156"/>
      <c r="AZ7018" s="156"/>
      <c r="BA7018" s="156"/>
      <c r="BB7018" s="156"/>
      <c r="BC7018" s="253"/>
      <c r="BD7018" s="96"/>
    </row>
    <row r="7019" spans="1:56" x14ac:dyDescent="0.25">
      <c r="A7019" s="174"/>
      <c r="B7019" s="5">
        <v>10377</v>
      </c>
      <c r="C7019" s="156"/>
      <c r="D7019" s="156"/>
      <c r="E7019" s="273">
        <v>29</v>
      </c>
      <c r="F7019" s="253" t="s">
        <v>1793</v>
      </c>
      <c r="G7019" s="276">
        <v>2018</v>
      </c>
      <c r="H7019" s="277">
        <v>0.4375</v>
      </c>
      <c r="I7019" s="156"/>
      <c r="J7019" s="156"/>
      <c r="K7019" s="156"/>
      <c r="L7019" s="6"/>
      <c r="M7019" s="156"/>
      <c r="N7019" s="174"/>
      <c r="O7019" s="174"/>
      <c r="P7019" s="444">
        <v>234</v>
      </c>
      <c r="Q7019" s="457"/>
      <c r="R7019" s="444">
        <v>2</v>
      </c>
      <c r="S7019" s="253" t="s">
        <v>3</v>
      </c>
      <c r="T7019" s="253" t="s">
        <v>44</v>
      </c>
      <c r="U7019" s="253" t="s">
        <v>1399</v>
      </c>
      <c r="V7019" s="160" t="s">
        <v>1923</v>
      </c>
      <c r="W7019" s="253" t="s">
        <v>2245</v>
      </c>
      <c r="X7019" s="253" t="s">
        <v>3311</v>
      </c>
      <c r="Y7019" s="156"/>
      <c r="Z7019" s="156"/>
      <c r="AA7019" s="276">
        <v>42.039900000000003</v>
      </c>
      <c r="AB7019" s="276">
        <v>-122.9131</v>
      </c>
      <c r="AC7019" s="253" t="s">
        <v>45</v>
      </c>
      <c r="AE7019" s="293" t="s">
        <v>2275</v>
      </c>
      <c r="AF7019" s="156"/>
      <c r="AG7019" s="141" t="s">
        <v>1649</v>
      </c>
      <c r="AH7019" s="141" t="s">
        <v>1649</v>
      </c>
      <c r="AI7019" s="156"/>
      <c r="AJ7019" s="156"/>
      <c r="AK7019" s="156"/>
      <c r="AL7019" s="156"/>
      <c r="AM7019" s="156"/>
      <c r="AN7019" s="156"/>
      <c r="AO7019" s="156"/>
      <c r="AP7019" s="156"/>
      <c r="AQ7019" s="156"/>
      <c r="AR7019" s="156"/>
      <c r="AS7019" s="156"/>
      <c r="AT7019" s="156"/>
      <c r="AU7019" s="156"/>
      <c r="AV7019" s="156"/>
      <c r="AW7019" s="156"/>
      <c r="AX7019" s="156"/>
      <c r="AY7019" s="156"/>
      <c r="AZ7019" s="156"/>
      <c r="BA7019" s="156"/>
      <c r="BB7019" s="156"/>
      <c r="BC7019" s="253"/>
    </row>
    <row r="7020" spans="1:56" x14ac:dyDescent="0.25">
      <c r="A7020" s="174"/>
      <c r="B7020" s="5">
        <v>10378</v>
      </c>
      <c r="C7020" s="156"/>
      <c r="D7020" s="156"/>
      <c r="E7020" s="273">
        <v>29</v>
      </c>
      <c r="F7020" s="253" t="s">
        <v>1793</v>
      </c>
      <c r="G7020" s="276">
        <v>2018</v>
      </c>
      <c r="H7020" s="277">
        <v>0.4375</v>
      </c>
      <c r="I7020" s="156"/>
      <c r="J7020" s="156"/>
      <c r="K7020" s="156"/>
      <c r="L7020" s="6"/>
      <c r="M7020" s="156"/>
      <c r="N7020" s="174"/>
      <c r="O7020" s="174"/>
      <c r="P7020" s="444">
        <v>234</v>
      </c>
      <c r="Q7020" s="457"/>
      <c r="R7020" s="444">
        <v>3</v>
      </c>
      <c r="S7020" s="253" t="s">
        <v>3</v>
      </c>
      <c r="T7020" s="253" t="s">
        <v>44</v>
      </c>
      <c r="U7020" s="253" t="s">
        <v>1399</v>
      </c>
      <c r="V7020" s="160" t="s">
        <v>1923</v>
      </c>
      <c r="W7020" s="253" t="s">
        <v>2245</v>
      </c>
      <c r="X7020" s="253" t="s">
        <v>3311</v>
      </c>
      <c r="Y7020" s="156"/>
      <c r="Z7020" s="156"/>
      <c r="AA7020" s="276">
        <v>42.039900000000003</v>
      </c>
      <c r="AB7020" s="276">
        <v>-122.9131</v>
      </c>
      <c r="AC7020" s="253" t="s">
        <v>45</v>
      </c>
      <c r="AE7020" s="293" t="s">
        <v>2275</v>
      </c>
      <c r="AF7020" s="156"/>
      <c r="AG7020" s="141" t="s">
        <v>1649</v>
      </c>
      <c r="AH7020" s="141" t="s">
        <v>1649</v>
      </c>
      <c r="AI7020" s="156"/>
      <c r="AJ7020" s="156"/>
      <c r="AK7020" s="156"/>
      <c r="AL7020" s="156"/>
      <c r="AM7020" s="156"/>
      <c r="AN7020" s="156"/>
      <c r="AO7020" s="156"/>
      <c r="AP7020" s="156"/>
      <c r="AQ7020" s="156"/>
      <c r="AR7020" s="156"/>
      <c r="AS7020" s="156"/>
      <c r="AT7020" s="156"/>
      <c r="AU7020" s="156"/>
      <c r="AV7020" s="156"/>
      <c r="AW7020" s="156"/>
      <c r="AX7020" s="156"/>
      <c r="AY7020" s="156"/>
      <c r="AZ7020" s="156"/>
      <c r="BA7020" s="156"/>
      <c r="BB7020" s="156"/>
      <c r="BC7020" s="253"/>
      <c r="BD7020" s="299"/>
    </row>
    <row r="7021" spans="1:56" x14ac:dyDescent="0.25">
      <c r="A7021" s="174"/>
      <c r="B7021" s="5">
        <v>10379</v>
      </c>
      <c r="C7021" s="156"/>
      <c r="D7021" s="156"/>
      <c r="E7021" s="273">
        <v>29</v>
      </c>
      <c r="F7021" s="253" t="s">
        <v>1793</v>
      </c>
      <c r="G7021" s="276">
        <v>2018</v>
      </c>
      <c r="H7021" s="277">
        <v>0.4375</v>
      </c>
      <c r="I7021" s="156"/>
      <c r="J7021" s="156"/>
      <c r="K7021" s="156"/>
      <c r="L7021" s="6"/>
      <c r="M7021" s="156"/>
      <c r="N7021" s="174"/>
      <c r="O7021" s="174"/>
      <c r="P7021" s="444">
        <v>234</v>
      </c>
      <c r="Q7021" s="457"/>
      <c r="R7021" s="444">
        <v>4</v>
      </c>
      <c r="S7021" s="253" t="s">
        <v>3</v>
      </c>
      <c r="T7021" s="253" t="s">
        <v>44</v>
      </c>
      <c r="U7021" s="253" t="s">
        <v>1399</v>
      </c>
      <c r="V7021" s="160" t="s">
        <v>1923</v>
      </c>
      <c r="W7021" s="253" t="s">
        <v>2245</v>
      </c>
      <c r="X7021" s="253" t="s">
        <v>3311</v>
      </c>
      <c r="Y7021" s="156"/>
      <c r="Z7021" s="156"/>
      <c r="AA7021" s="276">
        <v>42.039900000000003</v>
      </c>
      <c r="AB7021" s="276">
        <v>-122.9131</v>
      </c>
      <c r="AC7021" s="253" t="s">
        <v>45</v>
      </c>
      <c r="AE7021" s="293" t="s">
        <v>2275</v>
      </c>
      <c r="AF7021" s="156"/>
      <c r="AG7021" s="141" t="s">
        <v>1649</v>
      </c>
      <c r="AH7021" s="141" t="s">
        <v>1649</v>
      </c>
      <c r="AI7021" s="156"/>
      <c r="AJ7021" s="156"/>
      <c r="AK7021" s="156"/>
      <c r="AL7021" s="156"/>
      <c r="AM7021" s="156"/>
      <c r="AN7021" s="156"/>
      <c r="AO7021" s="156"/>
      <c r="AP7021" s="156"/>
      <c r="AQ7021" s="156"/>
      <c r="AR7021" s="156"/>
      <c r="AS7021" s="156"/>
      <c r="AT7021" s="156"/>
      <c r="AU7021" s="156"/>
      <c r="AV7021" s="156"/>
      <c r="AW7021" s="156"/>
      <c r="AX7021" s="156"/>
      <c r="AY7021" s="156"/>
      <c r="AZ7021" s="156"/>
      <c r="BA7021" s="156"/>
      <c r="BB7021" s="156"/>
      <c r="BC7021" s="253"/>
      <c r="BD7021" s="299"/>
    </row>
    <row r="7022" spans="1:56" x14ac:dyDescent="0.25">
      <c r="A7022" s="174"/>
      <c r="B7022" s="5">
        <v>10380</v>
      </c>
      <c r="C7022" s="156"/>
      <c r="D7022" s="156"/>
      <c r="E7022" s="273">
        <v>29</v>
      </c>
      <c r="F7022" s="253" t="s">
        <v>1793</v>
      </c>
      <c r="G7022" s="276">
        <v>2018</v>
      </c>
      <c r="H7022" s="277">
        <v>0.4375</v>
      </c>
      <c r="I7022" s="156"/>
      <c r="J7022" s="156"/>
      <c r="K7022" s="156"/>
      <c r="L7022" s="6"/>
      <c r="M7022" s="156"/>
      <c r="N7022" s="174"/>
      <c r="O7022" s="174"/>
      <c r="P7022" s="444">
        <v>234</v>
      </c>
      <c r="Q7022" s="457"/>
      <c r="R7022" s="444">
        <v>5</v>
      </c>
      <c r="S7022" s="253" t="s">
        <v>3</v>
      </c>
      <c r="T7022" s="253" t="s">
        <v>44</v>
      </c>
      <c r="U7022" s="253" t="s">
        <v>1399</v>
      </c>
      <c r="V7022" s="160" t="s">
        <v>1923</v>
      </c>
      <c r="W7022" s="253" t="s">
        <v>2245</v>
      </c>
      <c r="X7022" s="253" t="s">
        <v>3311</v>
      </c>
      <c r="Y7022" s="156"/>
      <c r="Z7022" s="156"/>
      <c r="AA7022" s="276">
        <v>42.039900000000003</v>
      </c>
      <c r="AB7022" s="276">
        <v>-122.9131</v>
      </c>
      <c r="AC7022" s="253" t="s">
        <v>45</v>
      </c>
      <c r="AE7022" s="293" t="s">
        <v>2275</v>
      </c>
      <c r="AF7022" s="156"/>
      <c r="AG7022" s="141" t="s">
        <v>1649</v>
      </c>
      <c r="AH7022" s="141" t="s">
        <v>1649</v>
      </c>
      <c r="AI7022" s="156"/>
      <c r="AJ7022" s="156"/>
      <c r="AK7022" s="156"/>
      <c r="AL7022" s="156"/>
      <c r="AM7022" s="156"/>
      <c r="AN7022" s="156"/>
      <c r="AO7022" s="156"/>
      <c r="AP7022" s="156"/>
      <c r="AQ7022" s="156"/>
      <c r="AR7022" s="156"/>
      <c r="AS7022" s="156"/>
      <c r="AT7022" s="156"/>
      <c r="AU7022" s="156"/>
      <c r="AV7022" s="156"/>
      <c r="AW7022" s="156"/>
      <c r="AX7022" s="156"/>
      <c r="AY7022" s="156"/>
      <c r="AZ7022" s="156"/>
      <c r="BA7022" s="156"/>
      <c r="BB7022" s="156"/>
      <c r="BC7022" s="253"/>
      <c r="BD7022" s="163"/>
    </row>
    <row r="7023" spans="1:56" x14ac:dyDescent="0.25">
      <c r="A7023" s="174"/>
      <c r="B7023" s="5">
        <v>10381</v>
      </c>
      <c r="C7023" s="156"/>
      <c r="D7023" s="156"/>
      <c r="E7023" s="273">
        <v>29</v>
      </c>
      <c r="F7023" s="253" t="s">
        <v>1793</v>
      </c>
      <c r="G7023" s="276">
        <v>2018</v>
      </c>
      <c r="H7023" s="277">
        <v>0.4375</v>
      </c>
      <c r="I7023" s="156"/>
      <c r="J7023" s="156"/>
      <c r="K7023" s="156"/>
      <c r="L7023" s="6"/>
      <c r="M7023" s="156"/>
      <c r="N7023" s="174"/>
      <c r="O7023" s="174"/>
      <c r="P7023" s="444">
        <v>234</v>
      </c>
      <c r="Q7023" s="457"/>
      <c r="R7023" s="444">
        <v>6</v>
      </c>
      <c r="S7023" s="253" t="s">
        <v>3</v>
      </c>
      <c r="T7023" s="253" t="s">
        <v>44</v>
      </c>
      <c r="U7023" s="253" t="s">
        <v>1399</v>
      </c>
      <c r="V7023" s="160" t="s">
        <v>1923</v>
      </c>
      <c r="W7023" s="253" t="s">
        <v>2245</v>
      </c>
      <c r="X7023" s="253" t="s">
        <v>3311</v>
      </c>
      <c r="Y7023" s="156"/>
      <c r="Z7023" s="156"/>
      <c r="AA7023" s="276">
        <v>42.039900000000003</v>
      </c>
      <c r="AB7023" s="276">
        <v>-122.9131</v>
      </c>
      <c r="AC7023" s="253" t="s">
        <v>45</v>
      </c>
      <c r="AE7023" s="293" t="s">
        <v>2275</v>
      </c>
      <c r="AF7023" s="156"/>
      <c r="AG7023" s="141" t="s">
        <v>1649</v>
      </c>
      <c r="AH7023" s="141" t="s">
        <v>1649</v>
      </c>
      <c r="AI7023" s="156"/>
      <c r="AJ7023" s="156"/>
      <c r="AK7023" s="156"/>
      <c r="AL7023" s="156"/>
      <c r="AM7023" s="156"/>
      <c r="AN7023" s="156"/>
      <c r="AO7023" s="156"/>
      <c r="AP7023" s="156"/>
      <c r="AQ7023" s="156"/>
      <c r="AR7023" s="156"/>
      <c r="AS7023" s="156"/>
      <c r="AT7023" s="156"/>
      <c r="AU7023" s="156"/>
      <c r="AV7023" s="156"/>
      <c r="AW7023" s="156"/>
      <c r="AX7023" s="156"/>
      <c r="AY7023" s="156"/>
      <c r="AZ7023" s="156"/>
      <c r="BA7023" s="156"/>
      <c r="BB7023" s="156"/>
      <c r="BC7023" s="253"/>
      <c r="BD7023" s="299"/>
    </row>
    <row r="7024" spans="1:56" x14ac:dyDescent="0.25">
      <c r="A7024" s="174"/>
      <c r="B7024" s="5">
        <v>10382</v>
      </c>
      <c r="C7024" s="156"/>
      <c r="D7024" s="156"/>
      <c r="E7024" s="273">
        <v>29</v>
      </c>
      <c r="F7024" s="253" t="s">
        <v>1793</v>
      </c>
      <c r="G7024" s="276">
        <v>2018</v>
      </c>
      <c r="H7024" s="277">
        <v>0.47916666666666702</v>
      </c>
      <c r="I7024" s="156"/>
      <c r="J7024" s="156"/>
      <c r="K7024" s="156"/>
      <c r="L7024" s="6"/>
      <c r="M7024" s="156"/>
      <c r="N7024" s="174"/>
      <c r="O7024" s="174"/>
      <c r="P7024" s="444">
        <v>235</v>
      </c>
      <c r="Q7024" s="457"/>
      <c r="R7024" s="444">
        <v>1</v>
      </c>
      <c r="S7024" s="253" t="s">
        <v>3</v>
      </c>
      <c r="T7024" s="253" t="s">
        <v>44</v>
      </c>
      <c r="U7024" s="253" t="s">
        <v>1399</v>
      </c>
      <c r="V7024" s="160" t="s">
        <v>1923</v>
      </c>
      <c r="W7024" s="253" t="s">
        <v>2424</v>
      </c>
      <c r="X7024" s="253" t="s">
        <v>3312</v>
      </c>
      <c r="Y7024" s="156"/>
      <c r="Z7024" s="156"/>
      <c r="AA7024" s="276">
        <v>42.034599999999998</v>
      </c>
      <c r="AB7024" s="276">
        <v>-122.89660000000001</v>
      </c>
      <c r="AC7024" s="253" t="s">
        <v>45</v>
      </c>
      <c r="AE7024" s="293" t="s">
        <v>1827</v>
      </c>
      <c r="AF7024" s="156"/>
      <c r="AG7024" s="141" t="s">
        <v>1649</v>
      </c>
      <c r="AH7024" s="141" t="s">
        <v>1649</v>
      </c>
      <c r="AI7024" s="156"/>
      <c r="AJ7024" s="156"/>
      <c r="AK7024" s="156"/>
      <c r="AL7024" s="156"/>
      <c r="AM7024" s="156"/>
      <c r="AN7024" s="156"/>
      <c r="AO7024" s="156"/>
      <c r="AP7024" s="156"/>
      <c r="AQ7024" s="156"/>
      <c r="AR7024" s="156"/>
      <c r="AS7024" s="156"/>
      <c r="AT7024" s="156"/>
      <c r="AU7024" s="156"/>
      <c r="AV7024" s="156"/>
      <c r="AW7024" s="156"/>
      <c r="AX7024" s="156"/>
      <c r="AY7024" s="156"/>
      <c r="AZ7024" s="156"/>
      <c r="BA7024" s="156"/>
      <c r="BB7024" s="156"/>
      <c r="BC7024" s="253"/>
    </row>
    <row r="7025" spans="1:56" x14ac:dyDescent="0.25">
      <c r="A7025" s="174"/>
      <c r="B7025" s="5">
        <v>10383</v>
      </c>
      <c r="C7025" s="156"/>
      <c r="D7025" s="156"/>
      <c r="E7025" s="273">
        <v>29</v>
      </c>
      <c r="F7025" s="253" t="s">
        <v>1793</v>
      </c>
      <c r="G7025" s="276">
        <v>2018</v>
      </c>
      <c r="H7025" s="277">
        <v>0.47916666666666702</v>
      </c>
      <c r="I7025" s="156"/>
      <c r="J7025" s="156"/>
      <c r="K7025" s="156"/>
      <c r="L7025" s="6"/>
      <c r="M7025" s="156"/>
      <c r="N7025" s="174"/>
      <c r="O7025" s="174"/>
      <c r="P7025" s="444">
        <v>235</v>
      </c>
      <c r="Q7025" s="457"/>
      <c r="R7025" s="444">
        <v>2</v>
      </c>
      <c r="S7025" s="253" t="s">
        <v>3</v>
      </c>
      <c r="T7025" s="253" t="s">
        <v>44</v>
      </c>
      <c r="U7025" s="253" t="s">
        <v>1399</v>
      </c>
      <c r="V7025" s="160" t="s">
        <v>1923</v>
      </c>
      <c r="W7025" s="253" t="s">
        <v>2424</v>
      </c>
      <c r="X7025" s="253" t="s">
        <v>3312</v>
      </c>
      <c r="Y7025" s="156"/>
      <c r="Z7025" s="156"/>
      <c r="AA7025" s="276">
        <v>42.034599999999998</v>
      </c>
      <c r="AB7025" s="276">
        <v>-122.89660000000001</v>
      </c>
      <c r="AC7025" s="253" t="s">
        <v>45</v>
      </c>
      <c r="AE7025" s="293" t="s">
        <v>1827</v>
      </c>
      <c r="AF7025" s="156"/>
      <c r="AG7025" s="141" t="s">
        <v>1649</v>
      </c>
      <c r="AH7025" s="141" t="s">
        <v>1649</v>
      </c>
      <c r="AI7025" s="156"/>
      <c r="AJ7025" s="156"/>
      <c r="AK7025" s="156"/>
      <c r="AL7025" s="156"/>
      <c r="AM7025" s="156"/>
      <c r="AN7025" s="156"/>
      <c r="AO7025" s="156"/>
      <c r="AP7025" s="156"/>
      <c r="AQ7025" s="156"/>
      <c r="AR7025" s="156"/>
      <c r="AS7025" s="156"/>
      <c r="AT7025" s="156"/>
      <c r="AU7025" s="156"/>
      <c r="AV7025" s="156"/>
      <c r="AW7025" s="156"/>
      <c r="AX7025" s="156"/>
      <c r="AY7025" s="156"/>
      <c r="AZ7025" s="156"/>
      <c r="BA7025" s="156"/>
      <c r="BB7025" s="156"/>
      <c r="BC7025" s="253"/>
    </row>
    <row r="7026" spans="1:56" x14ac:dyDescent="0.25">
      <c r="A7026" s="174"/>
      <c r="B7026" s="5">
        <v>10384</v>
      </c>
      <c r="C7026" s="156"/>
      <c r="D7026" s="156"/>
      <c r="E7026" s="273">
        <v>29</v>
      </c>
      <c r="F7026" s="253" t="s">
        <v>1793</v>
      </c>
      <c r="G7026" s="276">
        <v>2018</v>
      </c>
      <c r="H7026" s="277">
        <v>0.47916666666666702</v>
      </c>
      <c r="I7026" s="156"/>
      <c r="J7026" s="156"/>
      <c r="K7026" s="156"/>
      <c r="L7026" s="6"/>
      <c r="M7026" s="156"/>
      <c r="N7026" s="174"/>
      <c r="O7026" s="174"/>
      <c r="P7026" s="444">
        <v>235</v>
      </c>
      <c r="Q7026" s="457"/>
      <c r="R7026" s="444">
        <v>3</v>
      </c>
      <c r="S7026" s="253" t="s">
        <v>3</v>
      </c>
      <c r="T7026" s="253" t="s">
        <v>44</v>
      </c>
      <c r="U7026" s="253" t="s">
        <v>1399</v>
      </c>
      <c r="V7026" s="160" t="s">
        <v>1923</v>
      </c>
      <c r="W7026" s="253" t="s">
        <v>2424</v>
      </c>
      <c r="X7026" s="253" t="s">
        <v>3312</v>
      </c>
      <c r="Y7026" s="156"/>
      <c r="Z7026" s="156"/>
      <c r="AA7026" s="276">
        <v>42.034599999999998</v>
      </c>
      <c r="AB7026" s="276">
        <v>-122.89660000000001</v>
      </c>
      <c r="AC7026" s="253" t="s">
        <v>45</v>
      </c>
      <c r="AE7026" s="293" t="s">
        <v>1827</v>
      </c>
      <c r="AF7026" s="156"/>
      <c r="AG7026" s="141" t="s">
        <v>1649</v>
      </c>
      <c r="AH7026" s="141" t="s">
        <v>1649</v>
      </c>
      <c r="AI7026" s="156"/>
      <c r="AJ7026" s="156"/>
      <c r="AK7026" s="156"/>
      <c r="AL7026" s="156"/>
      <c r="AM7026" s="156"/>
      <c r="AN7026" s="156"/>
      <c r="AO7026" s="156"/>
      <c r="AP7026" s="156"/>
      <c r="AQ7026" s="156"/>
      <c r="AR7026" s="156"/>
      <c r="AS7026" s="156"/>
      <c r="AT7026" s="156"/>
      <c r="AU7026" s="156"/>
      <c r="AV7026" s="156"/>
      <c r="AW7026" s="156"/>
      <c r="AX7026" s="156"/>
      <c r="AY7026" s="156"/>
      <c r="AZ7026" s="156"/>
      <c r="BA7026" s="156"/>
      <c r="BB7026" s="156"/>
      <c r="BC7026" s="253"/>
    </row>
    <row r="7027" spans="1:56" x14ac:dyDescent="0.25">
      <c r="A7027" s="174"/>
      <c r="B7027" s="5">
        <v>10385</v>
      </c>
      <c r="C7027" s="156"/>
      <c r="D7027" s="156"/>
      <c r="E7027" s="273">
        <v>29</v>
      </c>
      <c r="F7027" s="253" t="s">
        <v>1793</v>
      </c>
      <c r="G7027" s="276">
        <v>2018</v>
      </c>
      <c r="H7027" s="277">
        <v>0.47916666666666702</v>
      </c>
      <c r="I7027" s="156"/>
      <c r="J7027" s="156"/>
      <c r="K7027" s="156"/>
      <c r="L7027" s="6"/>
      <c r="M7027" s="156"/>
      <c r="N7027" s="174"/>
      <c r="O7027" s="174"/>
      <c r="P7027" s="444">
        <v>235</v>
      </c>
      <c r="Q7027" s="457"/>
      <c r="R7027" s="444">
        <v>4</v>
      </c>
      <c r="S7027" s="253" t="s">
        <v>3</v>
      </c>
      <c r="T7027" s="253" t="s">
        <v>44</v>
      </c>
      <c r="U7027" s="253" t="s">
        <v>1399</v>
      </c>
      <c r="V7027" s="160" t="s">
        <v>1923</v>
      </c>
      <c r="W7027" s="253" t="s">
        <v>2424</v>
      </c>
      <c r="X7027" s="253" t="s">
        <v>3312</v>
      </c>
      <c r="Y7027" s="156"/>
      <c r="Z7027" s="156"/>
      <c r="AA7027" s="276">
        <v>42.034599999999998</v>
      </c>
      <c r="AB7027" s="276">
        <v>-122.89660000000001</v>
      </c>
      <c r="AC7027" s="253" t="s">
        <v>45</v>
      </c>
      <c r="AE7027" s="293" t="s">
        <v>1827</v>
      </c>
      <c r="AF7027" s="156"/>
      <c r="AG7027" s="141" t="s">
        <v>1649</v>
      </c>
      <c r="AH7027" s="141" t="s">
        <v>1649</v>
      </c>
      <c r="AI7027" s="156"/>
      <c r="AJ7027" s="156"/>
      <c r="AK7027" s="156"/>
      <c r="AL7027" s="156"/>
      <c r="AM7027" s="156"/>
      <c r="AN7027" s="156"/>
      <c r="AO7027" s="156"/>
      <c r="AP7027" s="156"/>
      <c r="AQ7027" s="156"/>
      <c r="AR7027" s="156"/>
      <c r="AS7027" s="156"/>
      <c r="AT7027" s="156"/>
      <c r="AU7027" s="156"/>
      <c r="AV7027" s="156"/>
      <c r="AW7027" s="156"/>
      <c r="AX7027" s="156"/>
      <c r="AY7027" s="156"/>
      <c r="AZ7027" s="156"/>
      <c r="BA7027" s="156"/>
      <c r="BB7027" s="156"/>
      <c r="BC7027" s="253"/>
    </row>
    <row r="7028" spans="1:56" x14ac:dyDescent="0.25">
      <c r="A7028" s="174"/>
      <c r="B7028" s="5">
        <v>10386</v>
      </c>
      <c r="C7028" s="156"/>
      <c r="D7028" s="156"/>
      <c r="E7028" s="273">
        <v>29</v>
      </c>
      <c r="F7028" s="253" t="s">
        <v>1793</v>
      </c>
      <c r="G7028" s="276">
        <v>2018</v>
      </c>
      <c r="H7028" s="277">
        <v>0.47916666666666702</v>
      </c>
      <c r="I7028" s="156"/>
      <c r="J7028" s="156"/>
      <c r="K7028" s="156"/>
      <c r="L7028" s="6"/>
      <c r="M7028" s="156"/>
      <c r="N7028" s="174"/>
      <c r="O7028" s="174"/>
      <c r="P7028" s="444">
        <v>235</v>
      </c>
      <c r="Q7028" s="457"/>
      <c r="R7028" s="444">
        <v>5</v>
      </c>
      <c r="S7028" s="253" t="s">
        <v>3</v>
      </c>
      <c r="T7028" s="253" t="s">
        <v>44</v>
      </c>
      <c r="U7028" s="253" t="s">
        <v>1399</v>
      </c>
      <c r="V7028" s="160" t="s">
        <v>1923</v>
      </c>
      <c r="W7028" s="253" t="s">
        <v>2424</v>
      </c>
      <c r="X7028" s="253" t="s">
        <v>3312</v>
      </c>
      <c r="Y7028" s="156"/>
      <c r="Z7028" s="156"/>
      <c r="AA7028" s="276">
        <v>42.034599999999998</v>
      </c>
      <c r="AB7028" s="276">
        <v>-122.89660000000001</v>
      </c>
      <c r="AC7028" s="253" t="s">
        <v>45</v>
      </c>
      <c r="AE7028" s="293" t="s">
        <v>1827</v>
      </c>
      <c r="AF7028" s="156"/>
      <c r="AG7028" s="141" t="s">
        <v>1649</v>
      </c>
      <c r="AH7028" s="141" t="s">
        <v>1649</v>
      </c>
      <c r="AI7028" s="156"/>
      <c r="AJ7028" s="156"/>
      <c r="AK7028" s="156"/>
      <c r="AL7028" s="156"/>
      <c r="AM7028" s="156"/>
      <c r="AN7028" s="156"/>
      <c r="AO7028" s="156"/>
      <c r="AP7028" s="156"/>
      <c r="AQ7028" s="156"/>
      <c r="AR7028" s="156"/>
      <c r="AS7028" s="156"/>
      <c r="AT7028" s="156"/>
      <c r="AU7028" s="156"/>
      <c r="AV7028" s="156"/>
      <c r="AW7028" s="156"/>
      <c r="AX7028" s="156"/>
      <c r="AY7028" s="156"/>
      <c r="AZ7028" s="156"/>
      <c r="BA7028" s="156"/>
      <c r="BB7028" s="156"/>
      <c r="BC7028" s="253"/>
    </row>
    <row r="7029" spans="1:56" x14ac:dyDescent="0.25">
      <c r="A7029" s="174"/>
      <c r="B7029" s="5">
        <v>10387</v>
      </c>
      <c r="C7029" s="156"/>
      <c r="D7029" s="156"/>
      <c r="E7029" s="273">
        <v>29</v>
      </c>
      <c r="F7029" s="253" t="s">
        <v>1793</v>
      </c>
      <c r="G7029" s="276">
        <v>2018</v>
      </c>
      <c r="H7029" s="277">
        <v>0.52083333333333304</v>
      </c>
      <c r="I7029" s="156"/>
      <c r="J7029" s="156"/>
      <c r="K7029" s="156"/>
      <c r="L7029" s="6"/>
      <c r="M7029" s="156"/>
      <c r="N7029" s="174"/>
      <c r="O7029" s="174"/>
      <c r="P7029" s="444">
        <v>236</v>
      </c>
      <c r="Q7029" s="457"/>
      <c r="R7029" s="444">
        <v>1</v>
      </c>
      <c r="S7029" s="253" t="s">
        <v>3</v>
      </c>
      <c r="T7029" s="253" t="s">
        <v>44</v>
      </c>
      <c r="U7029" s="253" t="s">
        <v>1399</v>
      </c>
      <c r="V7029" s="160" t="s">
        <v>1923</v>
      </c>
      <c r="W7029" s="253" t="s">
        <v>2424</v>
      </c>
      <c r="X7029" s="253" t="s">
        <v>3312</v>
      </c>
      <c r="Y7029" s="156"/>
      <c r="Z7029" s="156"/>
      <c r="AA7029" s="276">
        <v>42.033900000000003</v>
      </c>
      <c r="AB7029" s="276">
        <v>-122.89749999999999</v>
      </c>
      <c r="AC7029" s="253" t="s">
        <v>45</v>
      </c>
      <c r="AE7029" s="293" t="s">
        <v>2276</v>
      </c>
      <c r="AF7029" s="156"/>
      <c r="AG7029" s="141" t="s">
        <v>1649</v>
      </c>
      <c r="AH7029" s="141" t="s">
        <v>1649</v>
      </c>
      <c r="AI7029" s="156"/>
      <c r="AJ7029" s="156"/>
      <c r="AK7029" s="156"/>
      <c r="AL7029" s="156"/>
      <c r="AM7029" s="156"/>
      <c r="AN7029" s="156"/>
      <c r="AO7029" s="156"/>
      <c r="AP7029" s="156"/>
      <c r="AQ7029" s="156"/>
      <c r="AR7029" s="156"/>
      <c r="AS7029" s="156"/>
      <c r="AT7029" s="156"/>
      <c r="AU7029" s="156"/>
      <c r="AV7029" s="156"/>
      <c r="AW7029" s="156"/>
      <c r="AX7029" s="156"/>
      <c r="AY7029" s="156"/>
      <c r="AZ7029" s="156"/>
      <c r="BA7029" s="156"/>
      <c r="BB7029" s="156"/>
      <c r="BC7029" s="253"/>
    </row>
    <row r="7030" spans="1:56" x14ac:dyDescent="0.25">
      <c r="A7030" s="174"/>
      <c r="B7030" s="5">
        <v>10388</v>
      </c>
      <c r="C7030" s="156"/>
      <c r="D7030" s="156"/>
      <c r="E7030" s="273">
        <v>29</v>
      </c>
      <c r="F7030" s="253" t="s">
        <v>1793</v>
      </c>
      <c r="G7030" s="276">
        <v>2018</v>
      </c>
      <c r="H7030" s="277">
        <v>0.52083333333333304</v>
      </c>
      <c r="I7030" s="156"/>
      <c r="J7030" s="156"/>
      <c r="K7030" s="156"/>
      <c r="L7030" s="6"/>
      <c r="M7030" s="156"/>
      <c r="N7030" s="174"/>
      <c r="O7030" s="174"/>
      <c r="P7030" s="444">
        <v>236</v>
      </c>
      <c r="Q7030" s="457"/>
      <c r="R7030" s="444">
        <v>2</v>
      </c>
      <c r="S7030" s="253" t="s">
        <v>3</v>
      </c>
      <c r="T7030" s="253" t="s">
        <v>44</v>
      </c>
      <c r="U7030" s="253" t="s">
        <v>1399</v>
      </c>
      <c r="V7030" s="160" t="s">
        <v>1923</v>
      </c>
      <c r="W7030" s="253" t="s">
        <v>2424</v>
      </c>
      <c r="X7030" s="253" t="s">
        <v>3312</v>
      </c>
      <c r="Y7030" s="156"/>
      <c r="Z7030" s="156"/>
      <c r="AA7030" s="276">
        <v>42.033900000000003</v>
      </c>
      <c r="AB7030" s="276">
        <v>-122.89749999999999</v>
      </c>
      <c r="AC7030" s="253" t="s">
        <v>45</v>
      </c>
      <c r="AE7030" s="293" t="s">
        <v>2276</v>
      </c>
      <c r="AF7030" s="156"/>
      <c r="AG7030" s="141" t="s">
        <v>1649</v>
      </c>
      <c r="AH7030" s="141" t="s">
        <v>1649</v>
      </c>
      <c r="AI7030" s="156"/>
      <c r="AJ7030" s="156"/>
      <c r="AK7030" s="156"/>
      <c r="AL7030" s="156"/>
      <c r="AM7030" s="156"/>
      <c r="AN7030" s="156"/>
      <c r="AO7030" s="156"/>
      <c r="AP7030" s="156"/>
      <c r="AQ7030" s="156"/>
      <c r="AR7030" s="156"/>
      <c r="AS7030" s="156"/>
      <c r="AT7030" s="156"/>
      <c r="AU7030" s="156"/>
      <c r="AV7030" s="156"/>
      <c r="AW7030" s="156"/>
      <c r="AX7030" s="156"/>
      <c r="AY7030" s="156"/>
      <c r="AZ7030" s="156"/>
      <c r="BA7030" s="156"/>
      <c r="BB7030" s="156"/>
      <c r="BC7030" s="253"/>
    </row>
    <row r="7031" spans="1:56" x14ac:dyDescent="0.25">
      <c r="A7031" s="174"/>
      <c r="B7031" s="5">
        <v>10389</v>
      </c>
      <c r="C7031" s="156"/>
      <c r="D7031" s="156"/>
      <c r="E7031" s="273">
        <v>29</v>
      </c>
      <c r="F7031" s="253" t="s">
        <v>1793</v>
      </c>
      <c r="G7031" s="276">
        <v>2018</v>
      </c>
      <c r="H7031" s="277">
        <v>0.52083333333333304</v>
      </c>
      <c r="I7031" s="156"/>
      <c r="J7031" s="156"/>
      <c r="K7031" s="156"/>
      <c r="L7031" s="6"/>
      <c r="M7031" s="156"/>
      <c r="N7031" s="174"/>
      <c r="O7031" s="174"/>
      <c r="P7031" s="444">
        <v>236</v>
      </c>
      <c r="Q7031" s="457"/>
      <c r="R7031" s="444">
        <v>3</v>
      </c>
      <c r="S7031" s="253" t="s">
        <v>3</v>
      </c>
      <c r="T7031" s="253" t="s">
        <v>44</v>
      </c>
      <c r="U7031" s="253" t="s">
        <v>1399</v>
      </c>
      <c r="V7031" s="160" t="s">
        <v>1923</v>
      </c>
      <c r="W7031" s="253" t="s">
        <v>2424</v>
      </c>
      <c r="X7031" s="253" t="s">
        <v>3312</v>
      </c>
      <c r="Y7031" s="156"/>
      <c r="Z7031" s="156"/>
      <c r="AA7031" s="276">
        <v>42.033900000000003</v>
      </c>
      <c r="AB7031" s="276">
        <v>-122.89749999999999</v>
      </c>
      <c r="AC7031" s="253" t="s">
        <v>45</v>
      </c>
      <c r="AE7031" s="293" t="s">
        <v>2276</v>
      </c>
      <c r="AF7031" s="156"/>
      <c r="AG7031" s="156" t="s">
        <v>1649</v>
      </c>
      <c r="AH7031" s="156" t="s">
        <v>1649</v>
      </c>
      <c r="AI7031" s="156"/>
      <c r="AJ7031" s="156"/>
      <c r="AK7031" s="156"/>
      <c r="AL7031" s="156"/>
      <c r="AM7031" s="156"/>
      <c r="AN7031" s="156"/>
      <c r="AO7031" s="156"/>
      <c r="AP7031" s="156"/>
      <c r="AQ7031" s="156"/>
      <c r="AR7031" s="156"/>
      <c r="AS7031" s="156"/>
      <c r="AT7031" s="156"/>
      <c r="AU7031" s="156"/>
      <c r="AV7031" s="156"/>
      <c r="AW7031" s="156"/>
      <c r="AX7031" s="156"/>
      <c r="AY7031" s="156"/>
      <c r="AZ7031" s="156"/>
      <c r="BA7031" s="156"/>
      <c r="BB7031" s="156"/>
      <c r="BC7031" s="156"/>
    </row>
    <row r="7032" spans="1:56" x14ac:dyDescent="0.25">
      <c r="A7032" s="174"/>
      <c r="B7032" s="5">
        <v>10390</v>
      </c>
      <c r="C7032" s="156"/>
      <c r="D7032" s="156"/>
      <c r="E7032" s="273">
        <v>29</v>
      </c>
      <c r="F7032" s="253" t="s">
        <v>1793</v>
      </c>
      <c r="G7032" s="276">
        <v>2018</v>
      </c>
      <c r="H7032" s="277">
        <v>0.52083333333333304</v>
      </c>
      <c r="I7032" s="156"/>
      <c r="J7032" s="156"/>
      <c r="K7032" s="156"/>
      <c r="L7032" s="6"/>
      <c r="M7032" s="156"/>
      <c r="N7032" s="174"/>
      <c r="O7032" s="174"/>
      <c r="P7032" s="444">
        <v>236</v>
      </c>
      <c r="Q7032" s="457"/>
      <c r="R7032" s="444">
        <v>4</v>
      </c>
      <c r="S7032" s="253" t="s">
        <v>3</v>
      </c>
      <c r="T7032" s="253" t="s">
        <v>44</v>
      </c>
      <c r="U7032" s="253" t="s">
        <v>1399</v>
      </c>
      <c r="V7032" s="160" t="s">
        <v>1923</v>
      </c>
      <c r="W7032" s="253" t="s">
        <v>2424</v>
      </c>
      <c r="X7032" s="253" t="s">
        <v>3312</v>
      </c>
      <c r="Y7032" s="156"/>
      <c r="Z7032" s="156"/>
      <c r="AA7032" s="276">
        <v>42.033900000000003</v>
      </c>
      <c r="AB7032" s="276">
        <v>-122.89749999999999</v>
      </c>
      <c r="AC7032" s="253" t="s">
        <v>45</v>
      </c>
      <c r="AE7032" s="293" t="s">
        <v>2276</v>
      </c>
      <c r="AF7032" s="156"/>
      <c r="AG7032" s="156" t="s">
        <v>1649</v>
      </c>
      <c r="AH7032" s="156" t="s">
        <v>1649</v>
      </c>
      <c r="AI7032" s="156"/>
      <c r="AJ7032" s="156"/>
      <c r="AK7032" s="156"/>
      <c r="AL7032" s="156"/>
      <c r="AM7032" s="156"/>
      <c r="AN7032" s="156"/>
      <c r="AO7032" s="156"/>
      <c r="AP7032" s="156"/>
      <c r="AQ7032" s="156"/>
      <c r="AR7032" s="156"/>
      <c r="AS7032" s="156"/>
      <c r="AT7032" s="156"/>
      <c r="AU7032" s="156"/>
      <c r="AV7032" s="156"/>
      <c r="AW7032" s="156"/>
      <c r="AX7032" s="156"/>
      <c r="AY7032" s="156"/>
      <c r="AZ7032" s="156"/>
      <c r="BA7032" s="156"/>
      <c r="BB7032" s="156"/>
      <c r="BC7032" s="156"/>
    </row>
    <row r="7033" spans="1:56" x14ac:dyDescent="0.25">
      <c r="A7033" s="174"/>
      <c r="B7033" s="5">
        <v>10391</v>
      </c>
      <c r="C7033" s="156"/>
      <c r="D7033" s="156"/>
      <c r="E7033" s="273">
        <v>30</v>
      </c>
      <c r="F7033" s="253" t="s">
        <v>1793</v>
      </c>
      <c r="G7033" s="276">
        <v>2018</v>
      </c>
      <c r="H7033" s="277">
        <v>0.55208333333333304</v>
      </c>
      <c r="I7033" s="156"/>
      <c r="J7033" s="156"/>
      <c r="K7033" s="156"/>
      <c r="L7033" s="6"/>
      <c r="M7033" s="156"/>
      <c r="N7033" s="174"/>
      <c r="O7033" s="174"/>
      <c r="P7033" s="444">
        <v>237</v>
      </c>
      <c r="Q7033" s="457"/>
      <c r="R7033" s="444">
        <v>1</v>
      </c>
      <c r="S7033" s="253" t="s">
        <v>3</v>
      </c>
      <c r="T7033" s="253" t="s">
        <v>44</v>
      </c>
      <c r="U7033" s="253" t="s">
        <v>1345</v>
      </c>
      <c r="V7033" s="160" t="s">
        <v>1923</v>
      </c>
      <c r="W7033" s="253" t="s">
        <v>2246</v>
      </c>
      <c r="X7033" s="253" t="s">
        <v>3015</v>
      </c>
      <c r="Y7033" s="156"/>
      <c r="Z7033" s="156"/>
      <c r="AA7033" s="276">
        <v>42.355899999999998</v>
      </c>
      <c r="AB7033" s="276">
        <v>-123.4102</v>
      </c>
      <c r="AC7033" s="253" t="s">
        <v>45</v>
      </c>
      <c r="AE7033" s="293" t="s">
        <v>2277</v>
      </c>
      <c r="AF7033" s="156"/>
      <c r="AG7033" s="156" t="s">
        <v>1649</v>
      </c>
      <c r="AH7033" s="156" t="s">
        <v>1649</v>
      </c>
      <c r="AI7033" s="156"/>
      <c r="AJ7033" s="156"/>
      <c r="AK7033" s="156"/>
      <c r="AL7033" s="156"/>
      <c r="AM7033" s="156"/>
      <c r="AN7033" s="156"/>
      <c r="AO7033" s="156"/>
      <c r="AP7033" s="156"/>
      <c r="AQ7033" s="156"/>
      <c r="AR7033" s="156"/>
      <c r="AS7033" s="156"/>
      <c r="AT7033" s="156"/>
      <c r="AU7033" s="156"/>
      <c r="AV7033" s="156"/>
      <c r="AW7033" s="156"/>
      <c r="AX7033" s="156"/>
      <c r="AY7033" s="156"/>
      <c r="AZ7033" s="156"/>
      <c r="BA7033" s="156"/>
      <c r="BB7033" s="156"/>
      <c r="BC7033" s="156"/>
    </row>
    <row r="7034" spans="1:56" x14ac:dyDescent="0.25">
      <c r="A7034" s="174"/>
      <c r="B7034" s="5">
        <v>10392</v>
      </c>
      <c r="C7034" s="156"/>
      <c r="D7034" s="156"/>
      <c r="E7034" s="273">
        <v>30</v>
      </c>
      <c r="F7034" s="253" t="s">
        <v>1793</v>
      </c>
      <c r="G7034" s="276">
        <v>2018</v>
      </c>
      <c r="H7034" s="277">
        <v>0.55208333333333304</v>
      </c>
      <c r="I7034" s="156"/>
      <c r="J7034" s="156"/>
      <c r="K7034" s="156"/>
      <c r="L7034" s="6"/>
      <c r="M7034" s="156"/>
      <c r="N7034" s="174"/>
      <c r="O7034" s="174"/>
      <c r="P7034" s="444">
        <v>237</v>
      </c>
      <c r="Q7034" s="457"/>
      <c r="R7034" s="444">
        <v>2</v>
      </c>
      <c r="S7034" s="253" t="s">
        <v>3</v>
      </c>
      <c r="T7034" s="253" t="s">
        <v>44</v>
      </c>
      <c r="U7034" s="253" t="s">
        <v>1345</v>
      </c>
      <c r="V7034" s="160" t="s">
        <v>1923</v>
      </c>
      <c r="W7034" s="253" t="s">
        <v>2246</v>
      </c>
      <c r="X7034" s="253" t="s">
        <v>3015</v>
      </c>
      <c r="Y7034" s="156"/>
      <c r="Z7034" s="156"/>
      <c r="AA7034" s="276">
        <v>42.355899999999998</v>
      </c>
      <c r="AB7034" s="276">
        <v>-123.4102</v>
      </c>
      <c r="AC7034" s="253" t="s">
        <v>45</v>
      </c>
      <c r="AE7034" s="293" t="s">
        <v>2277</v>
      </c>
      <c r="AF7034" s="156"/>
      <c r="AG7034" s="156" t="s">
        <v>1649</v>
      </c>
      <c r="AH7034" s="156" t="s">
        <v>1649</v>
      </c>
      <c r="AI7034" s="156"/>
      <c r="AJ7034" s="156"/>
      <c r="AK7034" s="156"/>
      <c r="AL7034" s="156"/>
      <c r="AM7034" s="156"/>
      <c r="AN7034" s="156"/>
      <c r="AO7034" s="156"/>
      <c r="AP7034" s="156"/>
      <c r="AQ7034" s="156"/>
      <c r="AR7034" s="156"/>
      <c r="AS7034" s="156"/>
      <c r="AT7034" s="156"/>
      <c r="AU7034" s="156"/>
      <c r="AV7034" s="156"/>
      <c r="AW7034" s="156"/>
      <c r="AX7034" s="156"/>
      <c r="AY7034" s="156"/>
      <c r="AZ7034" s="156"/>
      <c r="BA7034" s="156"/>
      <c r="BB7034" s="156"/>
      <c r="BC7034" s="156"/>
    </row>
    <row r="7035" spans="1:56" x14ac:dyDescent="0.25">
      <c r="A7035" s="174"/>
      <c r="B7035" s="5">
        <v>10393</v>
      </c>
      <c r="C7035" s="156"/>
      <c r="D7035" s="156"/>
      <c r="E7035" s="273">
        <v>30</v>
      </c>
      <c r="F7035" s="253" t="s">
        <v>1793</v>
      </c>
      <c r="G7035" s="276">
        <v>2018</v>
      </c>
      <c r="H7035" s="277">
        <v>0.55208333333333304</v>
      </c>
      <c r="I7035" s="156"/>
      <c r="J7035" s="156"/>
      <c r="K7035" s="156"/>
      <c r="L7035" s="6"/>
      <c r="M7035" s="156"/>
      <c r="N7035" s="174"/>
      <c r="O7035" s="174"/>
      <c r="P7035" s="444">
        <v>237</v>
      </c>
      <c r="Q7035" s="457"/>
      <c r="R7035" s="444">
        <v>3</v>
      </c>
      <c r="S7035" s="253" t="s">
        <v>3</v>
      </c>
      <c r="T7035" s="253" t="s">
        <v>44</v>
      </c>
      <c r="U7035" s="253" t="s">
        <v>1345</v>
      </c>
      <c r="V7035" s="160" t="s">
        <v>1923</v>
      </c>
      <c r="W7035" s="253" t="s">
        <v>2246</v>
      </c>
      <c r="X7035" s="253" t="s">
        <v>3015</v>
      </c>
      <c r="Y7035" s="156"/>
      <c r="Z7035" s="156"/>
      <c r="AA7035" s="276">
        <v>42.355899999999998</v>
      </c>
      <c r="AB7035" s="276">
        <v>-123.4102</v>
      </c>
      <c r="AC7035" s="253" t="s">
        <v>45</v>
      </c>
      <c r="AE7035" s="293" t="s">
        <v>2277</v>
      </c>
      <c r="AF7035" s="156"/>
      <c r="AG7035" s="156" t="s">
        <v>1649</v>
      </c>
      <c r="AH7035" s="156" t="s">
        <v>1649</v>
      </c>
      <c r="AI7035" s="156"/>
      <c r="AJ7035" s="156"/>
      <c r="AK7035" s="156"/>
      <c r="AL7035" s="156"/>
      <c r="AM7035" s="156"/>
      <c r="AN7035" s="156"/>
      <c r="AO7035" s="156"/>
      <c r="AP7035" s="156"/>
      <c r="AQ7035" s="156"/>
      <c r="AR7035" s="156"/>
      <c r="AS7035" s="156"/>
      <c r="AT7035" s="156"/>
      <c r="AU7035" s="156"/>
      <c r="AV7035" s="156"/>
      <c r="AW7035" s="156"/>
      <c r="AX7035" s="156"/>
      <c r="AY7035" s="156"/>
      <c r="AZ7035" s="156"/>
      <c r="BA7035" s="156"/>
      <c r="BB7035" s="156"/>
      <c r="BC7035" s="156"/>
      <c r="BD7035" s="299"/>
    </row>
    <row r="7036" spans="1:56" x14ac:dyDescent="0.25">
      <c r="A7036" s="174"/>
      <c r="B7036" s="5">
        <v>10394</v>
      </c>
      <c r="C7036" s="156"/>
      <c r="D7036" s="156"/>
      <c r="E7036" s="273">
        <v>30</v>
      </c>
      <c r="F7036" s="253" t="s">
        <v>1793</v>
      </c>
      <c r="G7036" s="276">
        <v>2018</v>
      </c>
      <c r="H7036" s="277">
        <v>0.55208333333333304</v>
      </c>
      <c r="I7036" s="156"/>
      <c r="J7036" s="156"/>
      <c r="K7036" s="156"/>
      <c r="L7036" s="6"/>
      <c r="M7036" s="156"/>
      <c r="N7036" s="174"/>
      <c r="O7036" s="174"/>
      <c r="P7036" s="444">
        <v>237</v>
      </c>
      <c r="Q7036" s="457"/>
      <c r="R7036" s="444">
        <v>4</v>
      </c>
      <c r="S7036" s="253" t="s">
        <v>3</v>
      </c>
      <c r="T7036" s="253" t="s">
        <v>44</v>
      </c>
      <c r="U7036" s="253" t="s">
        <v>1345</v>
      </c>
      <c r="V7036" s="160" t="s">
        <v>1923</v>
      </c>
      <c r="W7036" s="253" t="s">
        <v>2246</v>
      </c>
      <c r="X7036" s="253" t="s">
        <v>3015</v>
      </c>
      <c r="Y7036" s="156"/>
      <c r="Z7036" s="156"/>
      <c r="AA7036" s="276">
        <v>42.355899999999998</v>
      </c>
      <c r="AB7036" s="276">
        <v>-123.4102</v>
      </c>
      <c r="AC7036" s="253" t="s">
        <v>45</v>
      </c>
      <c r="AE7036" s="293" t="s">
        <v>2277</v>
      </c>
      <c r="AF7036" s="156"/>
      <c r="AG7036" s="156" t="s">
        <v>1649</v>
      </c>
      <c r="AH7036" s="156" t="s">
        <v>1649</v>
      </c>
      <c r="AI7036" s="156"/>
      <c r="AJ7036" s="156"/>
      <c r="AK7036" s="156"/>
      <c r="AL7036" s="156"/>
      <c r="AM7036" s="156"/>
      <c r="AN7036" s="156"/>
      <c r="AO7036" s="156"/>
      <c r="AP7036" s="156"/>
      <c r="AQ7036" s="156"/>
      <c r="AR7036" s="156"/>
      <c r="AS7036" s="156"/>
      <c r="AT7036" s="156"/>
      <c r="AU7036" s="156"/>
      <c r="AV7036" s="156"/>
      <c r="AW7036" s="156"/>
      <c r="AX7036" s="156"/>
      <c r="AY7036" s="156"/>
      <c r="AZ7036" s="156"/>
      <c r="BA7036" s="156"/>
      <c r="BB7036" s="156"/>
      <c r="BC7036" s="156"/>
      <c r="BD7036" s="299"/>
    </row>
    <row r="7037" spans="1:56" x14ac:dyDescent="0.25">
      <c r="A7037" s="174"/>
      <c r="B7037" s="5">
        <v>10395</v>
      </c>
      <c r="C7037" s="156"/>
      <c r="D7037" s="156"/>
      <c r="E7037" s="273">
        <v>30</v>
      </c>
      <c r="F7037" s="253" t="s">
        <v>1793</v>
      </c>
      <c r="G7037" s="276">
        <v>2018</v>
      </c>
      <c r="H7037" s="277">
        <v>0.55208333333333304</v>
      </c>
      <c r="I7037" s="156"/>
      <c r="J7037" s="156"/>
      <c r="K7037" s="156"/>
      <c r="L7037" s="6"/>
      <c r="M7037" s="156"/>
      <c r="N7037" s="174"/>
      <c r="O7037" s="174"/>
      <c r="P7037" s="444">
        <v>237</v>
      </c>
      <c r="Q7037" s="457"/>
      <c r="R7037" s="444">
        <v>5</v>
      </c>
      <c r="S7037" s="253" t="s">
        <v>3</v>
      </c>
      <c r="T7037" s="253" t="s">
        <v>44</v>
      </c>
      <c r="U7037" s="253" t="s">
        <v>1345</v>
      </c>
      <c r="V7037" s="160" t="s">
        <v>1923</v>
      </c>
      <c r="W7037" s="253" t="s">
        <v>2246</v>
      </c>
      <c r="X7037" s="253" t="s">
        <v>3015</v>
      </c>
      <c r="Y7037" s="156"/>
      <c r="Z7037" s="156"/>
      <c r="AA7037" s="276">
        <v>42.355899999999998</v>
      </c>
      <c r="AB7037" s="276">
        <v>-123.4102</v>
      </c>
      <c r="AC7037" s="253" t="s">
        <v>45</v>
      </c>
      <c r="AE7037" s="293" t="s">
        <v>2277</v>
      </c>
      <c r="AF7037" s="156"/>
      <c r="AG7037" s="156" t="s">
        <v>1649</v>
      </c>
      <c r="AH7037" s="156" t="s">
        <v>1649</v>
      </c>
      <c r="AI7037" s="156"/>
      <c r="AJ7037" s="156"/>
      <c r="AK7037" s="156"/>
      <c r="AL7037" s="156"/>
      <c r="AM7037" s="156"/>
      <c r="AN7037" s="156"/>
      <c r="AO7037" s="156"/>
      <c r="AP7037" s="156"/>
      <c r="AQ7037" s="156"/>
      <c r="AR7037" s="156"/>
      <c r="AS7037" s="156"/>
      <c r="AT7037" s="156"/>
      <c r="AU7037" s="156"/>
      <c r="AV7037" s="156"/>
      <c r="AW7037" s="156"/>
      <c r="AX7037" s="156"/>
      <c r="AY7037" s="156"/>
      <c r="AZ7037" s="156"/>
      <c r="BA7037" s="156"/>
      <c r="BB7037" s="156"/>
      <c r="BC7037" s="156"/>
      <c r="BD7037" s="163"/>
    </row>
    <row r="7038" spans="1:56" x14ac:dyDescent="0.25">
      <c r="A7038" s="174"/>
      <c r="B7038" s="5">
        <v>10396</v>
      </c>
      <c r="C7038" s="156"/>
      <c r="D7038" s="156"/>
      <c r="E7038" s="273">
        <v>30</v>
      </c>
      <c r="F7038" s="253" t="s">
        <v>1793</v>
      </c>
      <c r="G7038" s="276">
        <v>2018</v>
      </c>
      <c r="H7038" s="277">
        <v>0.55208333333333304</v>
      </c>
      <c r="I7038" s="156"/>
      <c r="J7038" s="156"/>
      <c r="K7038" s="156"/>
      <c r="L7038" s="6"/>
      <c r="M7038" s="156"/>
      <c r="N7038" s="174"/>
      <c r="O7038" s="174"/>
      <c r="P7038" s="444">
        <v>237</v>
      </c>
      <c r="Q7038" s="457"/>
      <c r="R7038" s="444">
        <v>6</v>
      </c>
      <c r="S7038" s="253" t="s">
        <v>3</v>
      </c>
      <c r="T7038" s="253" t="s">
        <v>44</v>
      </c>
      <c r="U7038" s="253" t="s">
        <v>1345</v>
      </c>
      <c r="V7038" s="160" t="s">
        <v>1923</v>
      </c>
      <c r="W7038" s="253" t="s">
        <v>2246</v>
      </c>
      <c r="X7038" s="253" t="s">
        <v>3015</v>
      </c>
      <c r="Y7038" s="156"/>
      <c r="Z7038" s="156"/>
      <c r="AA7038" s="276">
        <v>42.355899999999998</v>
      </c>
      <c r="AB7038" s="276">
        <v>-123.4102</v>
      </c>
      <c r="AC7038" s="253" t="s">
        <v>45</v>
      </c>
      <c r="AE7038" s="293" t="s">
        <v>2277</v>
      </c>
      <c r="AF7038" s="156"/>
      <c r="AG7038" s="156" t="s">
        <v>1649</v>
      </c>
      <c r="AH7038" s="156" t="s">
        <v>1649</v>
      </c>
      <c r="AI7038" s="156"/>
      <c r="AJ7038" s="156"/>
      <c r="AK7038" s="156"/>
      <c r="AL7038" s="156"/>
      <c r="AM7038" s="156"/>
      <c r="AN7038" s="156"/>
      <c r="AO7038" s="156"/>
      <c r="AP7038" s="156"/>
      <c r="AQ7038" s="156"/>
      <c r="AR7038" s="156"/>
      <c r="AS7038" s="156"/>
      <c r="AT7038" s="156"/>
      <c r="AU7038" s="156"/>
      <c r="AV7038" s="156"/>
      <c r="AW7038" s="156"/>
      <c r="AX7038" s="156"/>
      <c r="AY7038" s="156"/>
      <c r="AZ7038" s="156"/>
      <c r="BA7038" s="156"/>
      <c r="BB7038" s="156"/>
      <c r="BC7038" s="156"/>
      <c r="BD7038" s="299"/>
    </row>
    <row r="7039" spans="1:56" x14ac:dyDescent="0.25">
      <c r="A7039" s="174"/>
      <c r="B7039" s="5">
        <v>10397</v>
      </c>
      <c r="C7039" s="156"/>
      <c r="D7039" s="156"/>
      <c r="E7039" s="273">
        <v>30</v>
      </c>
      <c r="F7039" s="253" t="s">
        <v>1793</v>
      </c>
      <c r="G7039" s="276">
        <v>2018</v>
      </c>
      <c r="H7039" s="277">
        <v>0.55208333333333304</v>
      </c>
      <c r="I7039" s="156"/>
      <c r="J7039" s="156"/>
      <c r="K7039" s="156"/>
      <c r="L7039" s="6"/>
      <c r="M7039" s="156"/>
      <c r="N7039" s="174"/>
      <c r="O7039" s="174"/>
      <c r="P7039" s="444">
        <v>237</v>
      </c>
      <c r="Q7039" s="457"/>
      <c r="R7039" s="444">
        <v>7</v>
      </c>
      <c r="S7039" s="253" t="s">
        <v>3</v>
      </c>
      <c r="T7039" s="253" t="s">
        <v>44</v>
      </c>
      <c r="U7039" s="253" t="s">
        <v>1345</v>
      </c>
      <c r="V7039" s="160" t="s">
        <v>1923</v>
      </c>
      <c r="W7039" s="253" t="s">
        <v>2246</v>
      </c>
      <c r="X7039" s="253" t="s">
        <v>3015</v>
      </c>
      <c r="Y7039" s="156"/>
      <c r="Z7039" s="156"/>
      <c r="AA7039" s="276">
        <v>42.355899999999998</v>
      </c>
      <c r="AB7039" s="276">
        <v>-123.4102</v>
      </c>
      <c r="AC7039" s="253" t="s">
        <v>45</v>
      </c>
      <c r="AE7039" s="293" t="s">
        <v>2277</v>
      </c>
      <c r="AF7039" s="156"/>
      <c r="AG7039" s="156" t="s">
        <v>1649</v>
      </c>
      <c r="AH7039" s="156" t="s">
        <v>1649</v>
      </c>
      <c r="AI7039" s="156"/>
      <c r="AJ7039" s="156"/>
      <c r="AK7039" s="156"/>
      <c r="AL7039" s="156"/>
      <c r="AM7039" s="156"/>
      <c r="AN7039" s="156"/>
      <c r="AO7039" s="156"/>
      <c r="AP7039" s="156"/>
      <c r="AQ7039" s="156"/>
      <c r="AR7039" s="156"/>
      <c r="AS7039" s="156"/>
      <c r="AT7039" s="156"/>
      <c r="AU7039" s="156"/>
      <c r="AV7039" s="156"/>
      <c r="AW7039" s="156"/>
      <c r="AX7039" s="156"/>
      <c r="AY7039" s="156"/>
      <c r="AZ7039" s="156"/>
      <c r="BA7039" s="156"/>
      <c r="BB7039" s="156"/>
      <c r="BC7039" s="156"/>
    </row>
    <row r="7040" spans="1:56" x14ac:dyDescent="0.25">
      <c r="A7040" s="174"/>
      <c r="B7040" s="5">
        <v>10398</v>
      </c>
      <c r="C7040" s="156"/>
      <c r="D7040" s="156"/>
      <c r="E7040" s="273">
        <v>30</v>
      </c>
      <c r="F7040" s="253" t="s">
        <v>1793</v>
      </c>
      <c r="G7040" s="276">
        <v>2018</v>
      </c>
      <c r="H7040" s="277">
        <v>0.55208333333333304</v>
      </c>
      <c r="I7040" s="156"/>
      <c r="J7040" s="156"/>
      <c r="K7040" s="156"/>
      <c r="L7040" s="6"/>
      <c r="M7040" s="156"/>
      <c r="N7040" s="174"/>
      <c r="O7040" s="174"/>
      <c r="P7040" s="444">
        <v>237</v>
      </c>
      <c r="Q7040" s="457"/>
      <c r="R7040" s="444">
        <v>8</v>
      </c>
      <c r="S7040" s="253" t="s">
        <v>3</v>
      </c>
      <c r="T7040" s="253" t="s">
        <v>44</v>
      </c>
      <c r="U7040" s="253" t="s">
        <v>1345</v>
      </c>
      <c r="V7040" s="160" t="s">
        <v>1923</v>
      </c>
      <c r="W7040" s="253" t="s">
        <v>2246</v>
      </c>
      <c r="X7040" s="253" t="s">
        <v>3015</v>
      </c>
      <c r="Y7040" s="156"/>
      <c r="Z7040" s="156"/>
      <c r="AA7040" s="276">
        <v>42.355899999999998</v>
      </c>
      <c r="AB7040" s="276">
        <v>-123.4102</v>
      </c>
      <c r="AC7040" s="253" t="s">
        <v>45</v>
      </c>
      <c r="AE7040" s="293" t="s">
        <v>2277</v>
      </c>
      <c r="AF7040" s="156"/>
      <c r="AG7040" s="156" t="s">
        <v>1649</v>
      </c>
      <c r="AH7040" s="156" t="s">
        <v>1649</v>
      </c>
      <c r="AI7040" s="156"/>
      <c r="AJ7040" s="156"/>
      <c r="AK7040" s="156"/>
      <c r="AL7040" s="156"/>
      <c r="AM7040" s="156"/>
      <c r="AN7040" s="156"/>
      <c r="AO7040" s="156"/>
      <c r="AP7040" s="156"/>
      <c r="AQ7040" s="156"/>
      <c r="AR7040" s="156"/>
      <c r="AS7040" s="156"/>
      <c r="AT7040" s="156"/>
      <c r="AU7040" s="156"/>
      <c r="AV7040" s="156"/>
      <c r="AW7040" s="156"/>
      <c r="AX7040" s="156"/>
      <c r="AY7040" s="156"/>
      <c r="AZ7040" s="156"/>
      <c r="BA7040" s="156"/>
      <c r="BB7040" s="156"/>
      <c r="BC7040" s="156"/>
    </row>
    <row r="7041" spans="1:56" x14ac:dyDescent="0.25">
      <c r="A7041" s="174"/>
      <c r="B7041" s="5">
        <v>10399</v>
      </c>
      <c r="C7041" s="156"/>
      <c r="D7041" s="156"/>
      <c r="E7041" s="273">
        <v>30</v>
      </c>
      <c r="F7041" s="253" t="s">
        <v>1793</v>
      </c>
      <c r="G7041" s="276">
        <v>2018</v>
      </c>
      <c r="H7041" s="277">
        <v>0.55208333333333304</v>
      </c>
      <c r="I7041" s="156"/>
      <c r="J7041" s="156"/>
      <c r="K7041" s="156"/>
      <c r="L7041" s="6"/>
      <c r="M7041" s="156"/>
      <c r="N7041" s="174"/>
      <c r="O7041" s="174"/>
      <c r="P7041" s="444">
        <v>237</v>
      </c>
      <c r="Q7041" s="457"/>
      <c r="R7041" s="444">
        <v>9</v>
      </c>
      <c r="S7041" s="253" t="s">
        <v>3</v>
      </c>
      <c r="T7041" s="253" t="s">
        <v>44</v>
      </c>
      <c r="U7041" s="253" t="s">
        <v>1345</v>
      </c>
      <c r="V7041" s="160" t="s">
        <v>1923</v>
      </c>
      <c r="W7041" s="253" t="s">
        <v>2246</v>
      </c>
      <c r="X7041" s="253" t="s">
        <v>3015</v>
      </c>
      <c r="Y7041" s="156"/>
      <c r="Z7041" s="156"/>
      <c r="AA7041" s="276">
        <v>42.355899999999998</v>
      </c>
      <c r="AB7041" s="276">
        <v>-123.4102</v>
      </c>
      <c r="AC7041" s="253" t="s">
        <v>45</v>
      </c>
      <c r="AE7041" s="293" t="s">
        <v>2277</v>
      </c>
      <c r="AF7041" s="156"/>
      <c r="AG7041" s="156" t="s">
        <v>1649</v>
      </c>
      <c r="AH7041" s="156" t="s">
        <v>1649</v>
      </c>
      <c r="AI7041" s="156"/>
      <c r="AJ7041" s="156"/>
      <c r="AK7041" s="156"/>
      <c r="AL7041" s="156"/>
      <c r="AM7041" s="156"/>
      <c r="AN7041" s="156"/>
      <c r="AO7041" s="156"/>
      <c r="AP7041" s="156"/>
      <c r="AQ7041" s="156"/>
      <c r="AR7041" s="156"/>
      <c r="AS7041" s="156"/>
      <c r="AT7041" s="156"/>
      <c r="AU7041" s="156"/>
      <c r="AV7041" s="156"/>
      <c r="AW7041" s="156"/>
      <c r="AX7041" s="156"/>
      <c r="AY7041" s="156"/>
      <c r="AZ7041" s="156"/>
      <c r="BA7041" s="156"/>
      <c r="BB7041" s="156"/>
      <c r="BC7041" s="156"/>
    </row>
    <row r="7042" spans="1:56" x14ac:dyDescent="0.25">
      <c r="A7042" s="174"/>
      <c r="B7042" s="5">
        <v>10400</v>
      </c>
      <c r="C7042" s="156"/>
      <c r="D7042" s="156"/>
      <c r="E7042" s="273">
        <v>30</v>
      </c>
      <c r="F7042" s="253" t="s">
        <v>1793</v>
      </c>
      <c r="G7042" s="276">
        <v>2018</v>
      </c>
      <c r="H7042" s="277">
        <v>0.55208333333333304</v>
      </c>
      <c r="I7042" s="156"/>
      <c r="J7042" s="156"/>
      <c r="K7042" s="156"/>
      <c r="L7042" s="6"/>
      <c r="M7042" s="156"/>
      <c r="N7042" s="174"/>
      <c r="O7042" s="174"/>
      <c r="P7042" s="444">
        <v>237</v>
      </c>
      <c r="Q7042" s="457"/>
      <c r="R7042" s="444">
        <v>10</v>
      </c>
      <c r="S7042" s="253" t="s">
        <v>3</v>
      </c>
      <c r="T7042" s="253" t="s">
        <v>44</v>
      </c>
      <c r="U7042" s="253" t="s">
        <v>1345</v>
      </c>
      <c r="V7042" s="160" t="s">
        <v>1923</v>
      </c>
      <c r="W7042" s="253" t="s">
        <v>2246</v>
      </c>
      <c r="X7042" s="253" t="s">
        <v>3015</v>
      </c>
      <c r="Y7042" s="156"/>
      <c r="Z7042" s="156"/>
      <c r="AA7042" s="276">
        <v>42.355899999999998</v>
      </c>
      <c r="AB7042" s="276">
        <v>-123.4102</v>
      </c>
      <c r="AC7042" s="253" t="s">
        <v>45</v>
      </c>
      <c r="AE7042" s="293" t="s">
        <v>2277</v>
      </c>
      <c r="AF7042" s="156"/>
      <c r="AG7042" s="156" t="s">
        <v>1649</v>
      </c>
      <c r="AH7042" s="156" t="s">
        <v>1649</v>
      </c>
      <c r="AI7042" s="156"/>
      <c r="AJ7042" s="156"/>
      <c r="AK7042" s="156"/>
      <c r="AL7042" s="156"/>
      <c r="AM7042" s="156"/>
      <c r="AN7042" s="156"/>
      <c r="AO7042" s="156"/>
      <c r="AP7042" s="156"/>
      <c r="AQ7042" s="156"/>
      <c r="AR7042" s="156"/>
      <c r="AS7042" s="156"/>
      <c r="AT7042" s="156"/>
      <c r="AU7042" s="156"/>
      <c r="AV7042" s="156"/>
      <c r="AW7042" s="156"/>
      <c r="AX7042" s="156"/>
      <c r="AY7042" s="156"/>
      <c r="AZ7042" s="156"/>
      <c r="BA7042" s="156"/>
      <c r="BB7042" s="156"/>
      <c r="BC7042" s="156"/>
    </row>
    <row r="7043" spans="1:56" x14ac:dyDescent="0.25">
      <c r="A7043" s="174"/>
      <c r="B7043" s="5">
        <v>10401</v>
      </c>
      <c r="C7043" s="156"/>
      <c r="D7043" s="156"/>
      <c r="E7043" s="273">
        <v>30</v>
      </c>
      <c r="F7043" s="253" t="s">
        <v>1793</v>
      </c>
      <c r="G7043" s="276">
        <v>2018</v>
      </c>
      <c r="H7043" s="277">
        <v>0.55208333333333304</v>
      </c>
      <c r="I7043" s="156"/>
      <c r="J7043" s="156"/>
      <c r="K7043" s="156"/>
      <c r="L7043" s="6"/>
      <c r="M7043" s="156"/>
      <c r="N7043" s="174"/>
      <c r="O7043" s="174"/>
      <c r="P7043" s="444">
        <v>237</v>
      </c>
      <c r="Q7043" s="457"/>
      <c r="R7043" s="444">
        <v>11</v>
      </c>
      <c r="S7043" s="253" t="s">
        <v>3</v>
      </c>
      <c r="T7043" s="253" t="s">
        <v>44</v>
      </c>
      <c r="U7043" s="253" t="s">
        <v>1345</v>
      </c>
      <c r="V7043" s="160" t="s">
        <v>1923</v>
      </c>
      <c r="W7043" s="253" t="s">
        <v>2246</v>
      </c>
      <c r="X7043" s="253" t="s">
        <v>3015</v>
      </c>
      <c r="Y7043" s="156"/>
      <c r="Z7043" s="156"/>
      <c r="AA7043" s="276">
        <v>42.355899999999998</v>
      </c>
      <c r="AB7043" s="276">
        <v>-123.4102</v>
      </c>
      <c r="AC7043" s="253" t="s">
        <v>45</v>
      </c>
      <c r="AE7043" s="293" t="s">
        <v>2277</v>
      </c>
      <c r="AF7043" s="156"/>
      <c r="AG7043" s="156" t="s">
        <v>1649</v>
      </c>
      <c r="AH7043" s="156" t="s">
        <v>1649</v>
      </c>
      <c r="AI7043" s="156"/>
      <c r="AJ7043" s="156"/>
      <c r="AK7043" s="156"/>
      <c r="AL7043" s="156"/>
      <c r="AM7043" s="156"/>
      <c r="AN7043" s="156"/>
      <c r="AO7043" s="156"/>
      <c r="AP7043" s="156"/>
      <c r="AQ7043" s="156"/>
      <c r="AR7043" s="156"/>
      <c r="AS7043" s="156"/>
      <c r="AT7043" s="156"/>
      <c r="AU7043" s="156"/>
      <c r="AV7043" s="156"/>
      <c r="AW7043" s="156"/>
      <c r="AX7043" s="156"/>
      <c r="AY7043" s="156"/>
      <c r="AZ7043" s="156"/>
      <c r="BA7043" s="156"/>
      <c r="BB7043" s="156"/>
      <c r="BC7043" s="156"/>
    </row>
    <row r="7044" spans="1:56" x14ac:dyDescent="0.25">
      <c r="A7044" s="174"/>
      <c r="B7044" s="5">
        <v>10402</v>
      </c>
      <c r="C7044" s="156"/>
      <c r="D7044" s="156"/>
      <c r="E7044" s="273">
        <v>30</v>
      </c>
      <c r="F7044" s="253" t="s">
        <v>1793</v>
      </c>
      <c r="G7044" s="276">
        <v>2018</v>
      </c>
      <c r="H7044" s="277">
        <v>0.55208333333333304</v>
      </c>
      <c r="I7044" s="156"/>
      <c r="J7044" s="156"/>
      <c r="K7044" s="156"/>
      <c r="L7044" s="6"/>
      <c r="M7044" s="156"/>
      <c r="N7044" s="174"/>
      <c r="O7044" s="174"/>
      <c r="P7044" s="444">
        <v>237</v>
      </c>
      <c r="Q7044" s="457"/>
      <c r="R7044" s="444">
        <v>12</v>
      </c>
      <c r="S7044" s="253" t="s">
        <v>3</v>
      </c>
      <c r="T7044" s="253" t="s">
        <v>44</v>
      </c>
      <c r="U7044" s="253" t="s">
        <v>1345</v>
      </c>
      <c r="V7044" s="160" t="s">
        <v>1923</v>
      </c>
      <c r="W7044" s="253" t="s">
        <v>2246</v>
      </c>
      <c r="X7044" s="253" t="s">
        <v>3015</v>
      </c>
      <c r="Y7044" s="156"/>
      <c r="Z7044" s="156"/>
      <c r="AA7044" s="276">
        <v>42.355899999999998</v>
      </c>
      <c r="AB7044" s="276">
        <v>-123.4102</v>
      </c>
      <c r="AC7044" s="253" t="s">
        <v>45</v>
      </c>
      <c r="AE7044" s="293" t="s">
        <v>2277</v>
      </c>
      <c r="AF7044" s="156"/>
      <c r="AG7044" s="156" t="s">
        <v>1649</v>
      </c>
      <c r="AH7044" s="156" t="s">
        <v>1649</v>
      </c>
      <c r="AI7044" s="156"/>
      <c r="AJ7044" s="156"/>
      <c r="AK7044" s="156"/>
      <c r="AL7044" s="156"/>
      <c r="AM7044" s="156"/>
      <c r="AN7044" s="156"/>
      <c r="AO7044" s="156"/>
      <c r="AP7044" s="156"/>
      <c r="AQ7044" s="156"/>
      <c r="AR7044" s="156"/>
      <c r="AS7044" s="156"/>
      <c r="AT7044" s="156"/>
      <c r="AU7044" s="156"/>
      <c r="AV7044" s="156"/>
      <c r="AW7044" s="156"/>
      <c r="AX7044" s="156"/>
      <c r="AY7044" s="156"/>
      <c r="AZ7044" s="156"/>
      <c r="BA7044" s="156"/>
      <c r="BB7044" s="156"/>
      <c r="BC7044" s="156"/>
    </row>
    <row r="7045" spans="1:56" x14ac:dyDescent="0.25">
      <c r="A7045" s="174"/>
      <c r="B7045" s="5">
        <v>10403</v>
      </c>
      <c r="C7045" s="156"/>
      <c r="D7045" s="156"/>
      <c r="E7045" s="273">
        <v>30</v>
      </c>
      <c r="F7045" s="253" t="s">
        <v>1793</v>
      </c>
      <c r="G7045" s="276">
        <v>2018</v>
      </c>
      <c r="H7045" s="277">
        <v>0.58333333333333304</v>
      </c>
      <c r="I7045" s="156"/>
      <c r="J7045" s="156"/>
      <c r="K7045" s="156"/>
      <c r="L7045" s="6"/>
      <c r="M7045" s="156"/>
      <c r="N7045" s="174"/>
      <c r="O7045" s="174"/>
      <c r="P7045" s="444">
        <v>238</v>
      </c>
      <c r="Q7045" s="457"/>
      <c r="R7045" s="444">
        <v>1</v>
      </c>
      <c r="S7045" s="253" t="s">
        <v>3</v>
      </c>
      <c r="T7045" s="253" t="s">
        <v>44</v>
      </c>
      <c r="U7045" s="253" t="s">
        <v>1345</v>
      </c>
      <c r="V7045" s="160" t="s">
        <v>1923</v>
      </c>
      <c r="W7045" s="253" t="s">
        <v>2246</v>
      </c>
      <c r="X7045" s="253" t="s">
        <v>3015</v>
      </c>
      <c r="Y7045" s="156"/>
      <c r="Z7045" s="156"/>
      <c r="AA7045" s="276">
        <v>42.357100000000003</v>
      </c>
      <c r="AB7045" s="276">
        <v>-123.4118</v>
      </c>
      <c r="AC7045" s="253" t="s">
        <v>45</v>
      </c>
      <c r="AE7045" s="293" t="s">
        <v>2278</v>
      </c>
      <c r="AF7045" s="156"/>
      <c r="AG7045" s="156" t="s">
        <v>1649</v>
      </c>
      <c r="AH7045" s="156" t="s">
        <v>1649</v>
      </c>
      <c r="AI7045" s="156"/>
      <c r="AJ7045" s="156"/>
      <c r="AK7045" s="156"/>
      <c r="AL7045" s="156"/>
      <c r="AM7045" s="156"/>
      <c r="AN7045" s="156"/>
      <c r="AO7045" s="156"/>
      <c r="AP7045" s="156"/>
      <c r="AQ7045" s="156"/>
      <c r="AR7045" s="156"/>
      <c r="AS7045" s="156"/>
      <c r="AT7045" s="156"/>
      <c r="AU7045" s="156"/>
      <c r="AV7045" s="156"/>
      <c r="AW7045" s="156"/>
      <c r="AX7045" s="156"/>
      <c r="AY7045" s="156"/>
      <c r="AZ7045" s="156"/>
      <c r="BA7045" s="156"/>
      <c r="BB7045" s="156"/>
      <c r="BC7045" s="156"/>
      <c r="BD7045" s="110"/>
    </row>
    <row r="7046" spans="1:56" x14ac:dyDescent="0.25">
      <c r="A7046" s="174"/>
      <c r="B7046" s="5">
        <v>10404</v>
      </c>
      <c r="C7046" s="156"/>
      <c r="D7046" s="156"/>
      <c r="E7046" s="273">
        <v>30</v>
      </c>
      <c r="F7046" s="253" t="s">
        <v>1793</v>
      </c>
      <c r="G7046" s="276">
        <v>2018</v>
      </c>
      <c r="H7046" s="277">
        <v>0.58333333333333304</v>
      </c>
      <c r="I7046" s="156"/>
      <c r="J7046" s="156"/>
      <c r="K7046" s="156"/>
      <c r="L7046" s="6"/>
      <c r="M7046" s="156"/>
      <c r="N7046" s="174"/>
      <c r="O7046" s="174"/>
      <c r="P7046" s="444">
        <v>238</v>
      </c>
      <c r="Q7046" s="457"/>
      <c r="R7046" s="444">
        <v>2</v>
      </c>
      <c r="S7046" s="253" t="s">
        <v>3</v>
      </c>
      <c r="T7046" s="253" t="s">
        <v>44</v>
      </c>
      <c r="U7046" s="253" t="s">
        <v>1345</v>
      </c>
      <c r="V7046" s="160" t="s">
        <v>1923</v>
      </c>
      <c r="W7046" s="253" t="s">
        <v>2246</v>
      </c>
      <c r="X7046" s="253" t="s">
        <v>3015</v>
      </c>
      <c r="Y7046" s="156"/>
      <c r="Z7046" s="156"/>
      <c r="AA7046" s="276">
        <v>42.357100000000003</v>
      </c>
      <c r="AB7046" s="276">
        <v>-123.4118</v>
      </c>
      <c r="AC7046" s="253" t="s">
        <v>45</v>
      </c>
      <c r="AE7046" s="293" t="s">
        <v>2278</v>
      </c>
      <c r="AF7046" s="156"/>
      <c r="AG7046" s="156" t="s">
        <v>1649</v>
      </c>
      <c r="AH7046" s="156" t="s">
        <v>1649</v>
      </c>
      <c r="AI7046" s="156"/>
      <c r="AJ7046" s="156"/>
      <c r="AK7046" s="156"/>
      <c r="AL7046" s="156"/>
      <c r="AM7046" s="156"/>
      <c r="AN7046" s="156"/>
      <c r="AO7046" s="156"/>
      <c r="AP7046" s="156"/>
      <c r="AQ7046" s="156"/>
      <c r="AR7046" s="156"/>
      <c r="AS7046" s="156"/>
      <c r="AT7046" s="156"/>
      <c r="AU7046" s="156"/>
      <c r="AV7046" s="156"/>
      <c r="AW7046" s="156"/>
      <c r="AX7046" s="156"/>
      <c r="AY7046" s="156"/>
      <c r="AZ7046" s="156"/>
      <c r="BA7046" s="156"/>
      <c r="BB7046" s="156"/>
      <c r="BC7046" s="156"/>
    </row>
    <row r="7047" spans="1:56" x14ac:dyDescent="0.25">
      <c r="A7047" s="174"/>
      <c r="B7047" s="5">
        <v>9552</v>
      </c>
      <c r="C7047" s="156"/>
      <c r="D7047" s="156"/>
      <c r="E7047" s="273">
        <v>30</v>
      </c>
      <c r="F7047" s="253" t="s">
        <v>1793</v>
      </c>
      <c r="G7047" s="274">
        <v>2018</v>
      </c>
      <c r="H7047" s="274"/>
      <c r="I7047" s="156"/>
      <c r="J7047" s="55"/>
      <c r="K7047" s="55"/>
      <c r="L7047" s="6"/>
      <c r="M7047" s="55"/>
      <c r="N7047" s="55"/>
      <c r="O7047" s="55"/>
      <c r="P7047" s="438">
        <v>238</v>
      </c>
      <c r="Q7047" s="438">
        <v>238</v>
      </c>
      <c r="R7047" s="438">
        <v>3</v>
      </c>
      <c r="S7047" s="274" t="s">
        <v>3</v>
      </c>
      <c r="T7047" s="274" t="s">
        <v>44</v>
      </c>
      <c r="U7047" s="274" t="s">
        <v>1345</v>
      </c>
      <c r="V7047" s="160" t="s">
        <v>1923</v>
      </c>
      <c r="W7047" s="274" t="s">
        <v>2246</v>
      </c>
      <c r="X7047" s="253" t="s">
        <v>3015</v>
      </c>
      <c r="Y7047" s="156"/>
      <c r="Z7047" s="156"/>
      <c r="AA7047" s="274">
        <v>42.357100000000003</v>
      </c>
      <c r="AB7047" s="274">
        <v>-123.4118</v>
      </c>
      <c r="AC7047" s="274" t="s">
        <v>45</v>
      </c>
      <c r="AD7047" s="156"/>
      <c r="AE7047" s="275" t="s">
        <v>2278</v>
      </c>
      <c r="AF7047" s="156"/>
      <c r="AG7047" s="274" t="s">
        <v>1649</v>
      </c>
      <c r="AH7047" s="274" t="s">
        <v>1649</v>
      </c>
      <c r="AI7047" s="156"/>
      <c r="AJ7047" s="156"/>
      <c r="AK7047" s="156"/>
      <c r="AL7047" s="156"/>
      <c r="AM7047" s="156"/>
      <c r="AN7047" s="156"/>
      <c r="AO7047" s="156"/>
      <c r="AP7047" s="156"/>
      <c r="AQ7047" s="156"/>
      <c r="AR7047" s="156"/>
      <c r="AS7047" s="156"/>
      <c r="AT7047" s="156"/>
      <c r="AU7047" s="156"/>
      <c r="AV7047" s="156"/>
      <c r="AW7047" s="156"/>
      <c r="AX7047" s="156"/>
      <c r="AY7047" s="156"/>
      <c r="AZ7047" s="156"/>
      <c r="BA7047" s="156"/>
      <c r="BB7047" s="156"/>
      <c r="BC7047" s="156" t="s">
        <v>2211</v>
      </c>
    </row>
    <row r="7048" spans="1:56" x14ac:dyDescent="0.25">
      <c r="A7048" s="174"/>
      <c r="B7048" s="5">
        <v>10405</v>
      </c>
      <c r="C7048" s="156"/>
      <c r="D7048" s="156"/>
      <c r="E7048" s="273">
        <v>30</v>
      </c>
      <c r="F7048" s="253" t="s">
        <v>1793</v>
      </c>
      <c r="G7048" s="276">
        <v>2018</v>
      </c>
      <c r="H7048" s="277">
        <v>0.58333333333333304</v>
      </c>
      <c r="I7048" s="156"/>
      <c r="J7048" s="156"/>
      <c r="K7048" s="156"/>
      <c r="L7048" s="6"/>
      <c r="M7048" s="156"/>
      <c r="N7048" s="174"/>
      <c r="O7048" s="174"/>
      <c r="P7048" s="444">
        <v>238</v>
      </c>
      <c r="Q7048" s="457"/>
      <c r="R7048" s="444">
        <v>3</v>
      </c>
      <c r="S7048" s="253" t="s">
        <v>3</v>
      </c>
      <c r="T7048" s="253" t="s">
        <v>44</v>
      </c>
      <c r="U7048" s="253" t="s">
        <v>1345</v>
      </c>
      <c r="V7048" s="160" t="s">
        <v>1923</v>
      </c>
      <c r="W7048" s="253" t="s">
        <v>2246</v>
      </c>
      <c r="X7048" s="253" t="s">
        <v>3015</v>
      </c>
      <c r="Y7048" s="156"/>
      <c r="Z7048" s="156"/>
      <c r="AA7048" s="276">
        <v>42.357100000000003</v>
      </c>
      <c r="AB7048" s="276">
        <v>-123.4118</v>
      </c>
      <c r="AC7048" s="253" t="s">
        <v>45</v>
      </c>
      <c r="AE7048" s="293" t="s">
        <v>2278</v>
      </c>
      <c r="AF7048" s="156"/>
      <c r="AG7048" s="156" t="s">
        <v>1649</v>
      </c>
      <c r="AH7048" s="156" t="s">
        <v>1649</v>
      </c>
      <c r="AI7048" s="156"/>
      <c r="AJ7048" s="156"/>
      <c r="AK7048" s="156"/>
      <c r="AL7048" s="156"/>
      <c r="AM7048" s="156"/>
      <c r="AN7048" s="156"/>
      <c r="AO7048" s="156"/>
      <c r="AP7048" s="156"/>
      <c r="AQ7048" s="156"/>
      <c r="AR7048" s="156"/>
      <c r="AS7048" s="156"/>
      <c r="AT7048" s="156"/>
      <c r="AU7048" s="156"/>
      <c r="AV7048" s="156"/>
      <c r="AW7048" s="156"/>
      <c r="AX7048" s="156"/>
      <c r="AY7048" s="156"/>
      <c r="AZ7048" s="156"/>
      <c r="BA7048" s="156"/>
      <c r="BB7048" s="156"/>
      <c r="BC7048" s="156"/>
      <c r="BD7048" s="299"/>
    </row>
    <row r="7049" spans="1:56" x14ac:dyDescent="0.25">
      <c r="A7049" s="174"/>
      <c r="B7049" s="5">
        <v>10406</v>
      </c>
      <c r="C7049" s="156"/>
      <c r="D7049" s="156"/>
      <c r="E7049" s="273">
        <v>30</v>
      </c>
      <c r="F7049" s="253" t="s">
        <v>1793</v>
      </c>
      <c r="G7049" s="276">
        <v>2018</v>
      </c>
      <c r="H7049" s="277">
        <v>0.58333333333333304</v>
      </c>
      <c r="I7049" s="156"/>
      <c r="J7049" s="156"/>
      <c r="K7049" s="156"/>
      <c r="L7049" s="6"/>
      <c r="M7049" s="156"/>
      <c r="N7049" s="174"/>
      <c r="O7049" s="174"/>
      <c r="P7049" s="444">
        <v>238</v>
      </c>
      <c r="Q7049" s="457"/>
      <c r="R7049" s="444">
        <v>4</v>
      </c>
      <c r="S7049" s="253" t="s">
        <v>3</v>
      </c>
      <c r="T7049" s="253" t="s">
        <v>44</v>
      </c>
      <c r="U7049" s="253" t="s">
        <v>1345</v>
      </c>
      <c r="V7049" s="160" t="s">
        <v>1923</v>
      </c>
      <c r="W7049" s="253" t="s">
        <v>2246</v>
      </c>
      <c r="X7049" s="253" t="s">
        <v>3015</v>
      </c>
      <c r="Y7049" s="156"/>
      <c r="Z7049" s="156"/>
      <c r="AA7049" s="276">
        <v>42.357100000000003</v>
      </c>
      <c r="AB7049" s="276">
        <v>-123.4118</v>
      </c>
      <c r="AC7049" s="253" t="s">
        <v>45</v>
      </c>
      <c r="AE7049" s="293" t="s">
        <v>2278</v>
      </c>
      <c r="AF7049" s="156"/>
      <c r="AG7049" s="156" t="s">
        <v>1649</v>
      </c>
      <c r="AH7049" s="156" t="s">
        <v>1649</v>
      </c>
      <c r="AI7049" s="156"/>
      <c r="AJ7049" s="156"/>
      <c r="AK7049" s="156"/>
      <c r="AL7049" s="156"/>
      <c r="AM7049" s="156"/>
      <c r="AN7049" s="156"/>
      <c r="AO7049" s="156"/>
      <c r="AP7049" s="156"/>
      <c r="AQ7049" s="156"/>
      <c r="AR7049" s="156"/>
      <c r="AS7049" s="156"/>
      <c r="AT7049" s="156"/>
      <c r="AU7049" s="156"/>
      <c r="AV7049" s="156"/>
      <c r="AW7049" s="156"/>
      <c r="AX7049" s="156"/>
      <c r="AY7049" s="156"/>
      <c r="AZ7049" s="156"/>
      <c r="BA7049" s="156"/>
      <c r="BB7049" s="156"/>
      <c r="BC7049" s="156"/>
      <c r="BD7049" s="299"/>
    </row>
    <row r="7050" spans="1:56" x14ac:dyDescent="0.25">
      <c r="A7050" s="174"/>
      <c r="B7050" s="5">
        <v>10407</v>
      </c>
      <c r="C7050" s="156"/>
      <c r="D7050" s="156"/>
      <c r="E7050" s="273">
        <v>30</v>
      </c>
      <c r="F7050" s="253" t="s">
        <v>1793</v>
      </c>
      <c r="G7050" s="276">
        <v>2018</v>
      </c>
      <c r="H7050" s="277">
        <v>0.58333333333333304</v>
      </c>
      <c r="I7050" s="156"/>
      <c r="J7050" s="156"/>
      <c r="K7050" s="156"/>
      <c r="L7050" s="6"/>
      <c r="M7050" s="156"/>
      <c r="N7050" s="174"/>
      <c r="O7050" s="174"/>
      <c r="P7050" s="444">
        <v>238</v>
      </c>
      <c r="Q7050" s="457"/>
      <c r="R7050" s="444">
        <v>5</v>
      </c>
      <c r="S7050" s="253" t="s">
        <v>3</v>
      </c>
      <c r="T7050" s="253" t="s">
        <v>44</v>
      </c>
      <c r="U7050" s="253" t="s">
        <v>1345</v>
      </c>
      <c r="V7050" s="160" t="s">
        <v>1923</v>
      </c>
      <c r="W7050" s="253" t="s">
        <v>2246</v>
      </c>
      <c r="X7050" s="253" t="s">
        <v>3015</v>
      </c>
      <c r="Y7050" s="156"/>
      <c r="Z7050" s="156"/>
      <c r="AA7050" s="276">
        <v>42.357100000000003</v>
      </c>
      <c r="AB7050" s="276">
        <v>-123.4118</v>
      </c>
      <c r="AC7050" s="253" t="s">
        <v>45</v>
      </c>
      <c r="AE7050" s="293" t="s">
        <v>2278</v>
      </c>
      <c r="AF7050" s="156"/>
      <c r="AG7050" s="156" t="s">
        <v>1649</v>
      </c>
      <c r="AH7050" s="156" t="s">
        <v>1649</v>
      </c>
      <c r="AI7050" s="156"/>
      <c r="AJ7050" s="156"/>
      <c r="AK7050" s="156"/>
      <c r="AL7050" s="156"/>
      <c r="AM7050" s="156"/>
      <c r="AN7050" s="156"/>
      <c r="AO7050" s="156"/>
      <c r="AP7050" s="156"/>
      <c r="AQ7050" s="156"/>
      <c r="AR7050" s="156"/>
      <c r="AS7050" s="156"/>
      <c r="AT7050" s="156"/>
      <c r="AU7050" s="156"/>
      <c r="AV7050" s="156"/>
      <c r="AW7050" s="156"/>
      <c r="AX7050" s="156"/>
      <c r="AY7050" s="156"/>
      <c r="AZ7050" s="156"/>
      <c r="BA7050" s="156"/>
      <c r="BB7050" s="156"/>
      <c r="BC7050" s="156"/>
      <c r="BD7050" s="163"/>
    </row>
    <row r="7051" spans="1:56" x14ac:dyDescent="0.25">
      <c r="A7051" s="174"/>
      <c r="B7051" s="5">
        <v>10408</v>
      </c>
      <c r="C7051" s="156"/>
      <c r="D7051" s="156"/>
      <c r="E7051" s="273">
        <v>30</v>
      </c>
      <c r="F7051" s="253" t="s">
        <v>1793</v>
      </c>
      <c r="G7051" s="276">
        <v>2018</v>
      </c>
      <c r="H7051" s="277">
        <v>0.58333333333333304</v>
      </c>
      <c r="I7051" s="156"/>
      <c r="J7051" s="156"/>
      <c r="K7051" s="156"/>
      <c r="L7051" s="6"/>
      <c r="M7051" s="156"/>
      <c r="N7051" s="174"/>
      <c r="O7051" s="174"/>
      <c r="P7051" s="444">
        <v>238</v>
      </c>
      <c r="Q7051" s="457"/>
      <c r="R7051" s="444">
        <v>6</v>
      </c>
      <c r="S7051" s="253" t="s">
        <v>3</v>
      </c>
      <c r="T7051" s="253" t="s">
        <v>44</v>
      </c>
      <c r="U7051" s="253" t="s">
        <v>1345</v>
      </c>
      <c r="V7051" s="160" t="s">
        <v>1923</v>
      </c>
      <c r="W7051" s="253" t="s">
        <v>2246</v>
      </c>
      <c r="X7051" s="253" t="s">
        <v>3015</v>
      </c>
      <c r="Y7051" s="156"/>
      <c r="Z7051" s="156"/>
      <c r="AA7051" s="276">
        <v>42.357100000000003</v>
      </c>
      <c r="AB7051" s="276">
        <v>-123.4118</v>
      </c>
      <c r="AC7051" s="253" t="s">
        <v>45</v>
      </c>
      <c r="AE7051" s="293" t="s">
        <v>2278</v>
      </c>
      <c r="AF7051" s="156"/>
      <c r="AG7051" s="156" t="s">
        <v>1649</v>
      </c>
      <c r="AH7051" s="156" t="s">
        <v>1649</v>
      </c>
      <c r="AI7051" s="156"/>
      <c r="AJ7051" s="156"/>
      <c r="AK7051" s="156"/>
      <c r="AL7051" s="156"/>
      <c r="AM7051" s="156"/>
      <c r="AN7051" s="156"/>
      <c r="AO7051" s="156"/>
      <c r="AP7051" s="156"/>
      <c r="AQ7051" s="156"/>
      <c r="AR7051" s="156"/>
      <c r="AS7051" s="156"/>
      <c r="AT7051" s="156"/>
      <c r="AU7051" s="156"/>
      <c r="AV7051" s="156"/>
      <c r="AW7051" s="156"/>
      <c r="AX7051" s="156"/>
      <c r="AY7051" s="156"/>
      <c r="AZ7051" s="156"/>
      <c r="BA7051" s="156"/>
      <c r="BB7051" s="156"/>
      <c r="BC7051" s="156"/>
      <c r="BD7051" s="299"/>
    </row>
    <row r="7052" spans="1:56" x14ac:dyDescent="0.25">
      <c r="A7052" s="174"/>
      <c r="B7052" s="5">
        <v>10409</v>
      </c>
      <c r="C7052" s="156"/>
      <c r="D7052" s="156"/>
      <c r="E7052" s="273">
        <v>30</v>
      </c>
      <c r="F7052" s="253" t="s">
        <v>1793</v>
      </c>
      <c r="G7052" s="276">
        <v>2018</v>
      </c>
      <c r="H7052" s="277">
        <v>0.58333333333333304</v>
      </c>
      <c r="I7052" s="156"/>
      <c r="J7052" s="156"/>
      <c r="K7052" s="156"/>
      <c r="L7052" s="6"/>
      <c r="M7052" s="156"/>
      <c r="N7052" s="174"/>
      <c r="O7052" s="174"/>
      <c r="P7052" s="444">
        <v>238</v>
      </c>
      <c r="Q7052" s="457"/>
      <c r="R7052" s="444">
        <v>7</v>
      </c>
      <c r="S7052" s="253" t="s">
        <v>3</v>
      </c>
      <c r="T7052" s="253" t="s">
        <v>44</v>
      </c>
      <c r="U7052" s="253" t="s">
        <v>1345</v>
      </c>
      <c r="V7052" s="160" t="s">
        <v>1923</v>
      </c>
      <c r="W7052" s="253" t="s">
        <v>2246</v>
      </c>
      <c r="X7052" s="253" t="s">
        <v>3015</v>
      </c>
      <c r="Y7052" s="156"/>
      <c r="Z7052" s="156"/>
      <c r="AA7052" s="276">
        <v>42.357100000000003</v>
      </c>
      <c r="AB7052" s="276">
        <v>-123.4118</v>
      </c>
      <c r="AC7052" s="253" t="s">
        <v>45</v>
      </c>
      <c r="AE7052" s="293" t="s">
        <v>2278</v>
      </c>
      <c r="AF7052" s="156"/>
      <c r="AG7052" s="156" t="s">
        <v>1649</v>
      </c>
      <c r="AH7052" s="156" t="s">
        <v>1649</v>
      </c>
      <c r="AI7052" s="156"/>
      <c r="AJ7052" s="156"/>
      <c r="AK7052" s="156"/>
      <c r="AL7052" s="156"/>
      <c r="AM7052" s="156"/>
      <c r="AN7052" s="156"/>
      <c r="AO7052" s="156"/>
      <c r="AP7052" s="156"/>
      <c r="AQ7052" s="156"/>
      <c r="AR7052" s="156"/>
      <c r="AS7052" s="156"/>
      <c r="AT7052" s="156"/>
      <c r="AU7052" s="156"/>
      <c r="AV7052" s="156"/>
      <c r="AW7052" s="156"/>
      <c r="AX7052" s="156"/>
      <c r="AY7052" s="156"/>
      <c r="AZ7052" s="156"/>
      <c r="BA7052" s="156"/>
      <c r="BB7052" s="156"/>
      <c r="BC7052" s="156"/>
    </row>
    <row r="7053" spans="1:56" x14ac:dyDescent="0.25">
      <c r="A7053" s="174"/>
      <c r="B7053" s="5">
        <v>10410</v>
      </c>
      <c r="C7053" s="156"/>
      <c r="D7053" s="156"/>
      <c r="E7053" s="273">
        <v>30</v>
      </c>
      <c r="F7053" s="253" t="s">
        <v>1793</v>
      </c>
      <c r="G7053" s="276">
        <v>2018</v>
      </c>
      <c r="H7053" s="277">
        <v>0.58333333333333304</v>
      </c>
      <c r="I7053" s="156"/>
      <c r="J7053" s="156"/>
      <c r="K7053" s="156"/>
      <c r="L7053" s="6"/>
      <c r="M7053" s="156"/>
      <c r="N7053" s="174"/>
      <c r="O7053" s="174"/>
      <c r="P7053" s="444">
        <v>238</v>
      </c>
      <c r="Q7053" s="457"/>
      <c r="R7053" s="444">
        <v>8</v>
      </c>
      <c r="S7053" s="253" t="s">
        <v>3</v>
      </c>
      <c r="T7053" s="253" t="s">
        <v>44</v>
      </c>
      <c r="U7053" s="253" t="s">
        <v>1345</v>
      </c>
      <c r="V7053" s="160" t="s">
        <v>1923</v>
      </c>
      <c r="W7053" s="253" t="s">
        <v>2246</v>
      </c>
      <c r="X7053" s="253" t="s">
        <v>3015</v>
      </c>
      <c r="Y7053" s="156"/>
      <c r="Z7053" s="156"/>
      <c r="AA7053" s="276">
        <v>42.357100000000003</v>
      </c>
      <c r="AB7053" s="276">
        <v>-123.4118</v>
      </c>
      <c r="AC7053" s="253" t="s">
        <v>45</v>
      </c>
      <c r="AE7053" s="293" t="s">
        <v>2278</v>
      </c>
      <c r="AF7053" s="156"/>
      <c r="AG7053" s="156" t="s">
        <v>1649</v>
      </c>
      <c r="AH7053" s="156" t="s">
        <v>1649</v>
      </c>
      <c r="AI7053" s="156"/>
      <c r="AJ7053" s="156"/>
      <c r="AK7053" s="156"/>
      <c r="AL7053" s="156"/>
      <c r="AM7053" s="156"/>
      <c r="AN7053" s="156"/>
      <c r="AO7053" s="156"/>
      <c r="AP7053" s="156"/>
      <c r="AQ7053" s="156"/>
      <c r="AR7053" s="156"/>
      <c r="AS7053" s="156"/>
      <c r="AT7053" s="156"/>
      <c r="AU7053" s="156"/>
      <c r="AV7053" s="156"/>
      <c r="AW7053" s="156"/>
      <c r="AX7053" s="156"/>
      <c r="AY7053" s="156"/>
      <c r="AZ7053" s="156"/>
      <c r="BA7053" s="156"/>
      <c r="BB7053" s="156"/>
      <c r="BC7053" s="156"/>
    </row>
    <row r="7054" spans="1:56" x14ac:dyDescent="0.25">
      <c r="A7054" s="174"/>
      <c r="B7054" s="5">
        <v>10411</v>
      </c>
      <c r="C7054" s="156"/>
      <c r="D7054" s="156"/>
      <c r="E7054" s="273">
        <v>30</v>
      </c>
      <c r="F7054" s="253" t="s">
        <v>1793</v>
      </c>
      <c r="G7054" s="276">
        <v>2018</v>
      </c>
      <c r="H7054" s="277">
        <v>0.58333333333333304</v>
      </c>
      <c r="I7054" s="156"/>
      <c r="J7054" s="156"/>
      <c r="K7054" s="156"/>
      <c r="L7054" s="6"/>
      <c r="M7054" s="156"/>
      <c r="N7054" s="174"/>
      <c r="O7054" s="174"/>
      <c r="P7054" s="444">
        <v>238</v>
      </c>
      <c r="Q7054" s="457"/>
      <c r="R7054" s="444">
        <v>9</v>
      </c>
      <c r="S7054" s="253" t="s">
        <v>3</v>
      </c>
      <c r="T7054" s="253" t="s">
        <v>44</v>
      </c>
      <c r="U7054" s="253" t="s">
        <v>1345</v>
      </c>
      <c r="V7054" s="160" t="s">
        <v>1923</v>
      </c>
      <c r="W7054" s="253" t="s">
        <v>2246</v>
      </c>
      <c r="X7054" s="253" t="s">
        <v>3015</v>
      </c>
      <c r="Y7054" s="156"/>
      <c r="Z7054" s="156"/>
      <c r="AA7054" s="276">
        <v>42.357100000000003</v>
      </c>
      <c r="AB7054" s="276">
        <v>-123.4118</v>
      </c>
      <c r="AC7054" s="253" t="s">
        <v>45</v>
      </c>
      <c r="AE7054" s="293" t="s">
        <v>2278</v>
      </c>
      <c r="AF7054" s="156"/>
      <c r="AG7054" s="156" t="s">
        <v>1649</v>
      </c>
      <c r="AH7054" s="156" t="s">
        <v>1649</v>
      </c>
      <c r="AI7054" s="156"/>
      <c r="AJ7054" s="156"/>
      <c r="AK7054" s="156"/>
      <c r="AL7054" s="156"/>
      <c r="AM7054" s="156"/>
      <c r="AN7054" s="156"/>
      <c r="AO7054" s="156"/>
      <c r="AP7054" s="156"/>
      <c r="AQ7054" s="156"/>
      <c r="AR7054" s="156"/>
      <c r="AS7054" s="156"/>
      <c r="AT7054" s="156"/>
      <c r="AU7054" s="156"/>
      <c r="AV7054" s="156"/>
      <c r="AW7054" s="156"/>
      <c r="AX7054" s="156"/>
      <c r="AY7054" s="156"/>
      <c r="AZ7054" s="156"/>
      <c r="BA7054" s="156"/>
      <c r="BB7054" s="156"/>
      <c r="BC7054" s="156"/>
    </row>
    <row r="7055" spans="1:56" x14ac:dyDescent="0.25">
      <c r="A7055" s="174"/>
      <c r="B7055" s="5">
        <v>10412</v>
      </c>
      <c r="C7055" s="156"/>
      <c r="D7055" s="156"/>
      <c r="E7055" s="273">
        <v>30</v>
      </c>
      <c r="F7055" s="253" t="s">
        <v>1793</v>
      </c>
      <c r="G7055" s="276">
        <v>2018</v>
      </c>
      <c r="H7055" s="277">
        <v>0.58333333333333304</v>
      </c>
      <c r="I7055" s="156"/>
      <c r="J7055" s="156"/>
      <c r="K7055" s="156"/>
      <c r="L7055" s="6"/>
      <c r="M7055" s="156"/>
      <c r="N7055" s="174"/>
      <c r="O7055" s="174"/>
      <c r="P7055" s="444">
        <v>238</v>
      </c>
      <c r="Q7055" s="457"/>
      <c r="R7055" s="444">
        <v>10</v>
      </c>
      <c r="S7055" s="253" t="s">
        <v>3</v>
      </c>
      <c r="T7055" s="253" t="s">
        <v>44</v>
      </c>
      <c r="U7055" s="253" t="s">
        <v>1345</v>
      </c>
      <c r="V7055" s="160" t="s">
        <v>1923</v>
      </c>
      <c r="W7055" s="253" t="s">
        <v>2246</v>
      </c>
      <c r="X7055" s="253" t="s">
        <v>3015</v>
      </c>
      <c r="Y7055" s="156"/>
      <c r="Z7055" s="156"/>
      <c r="AA7055" s="276">
        <v>42.357100000000003</v>
      </c>
      <c r="AB7055" s="276">
        <v>-123.4118</v>
      </c>
      <c r="AC7055" s="253" t="s">
        <v>45</v>
      </c>
      <c r="AE7055" s="293" t="s">
        <v>2278</v>
      </c>
      <c r="AF7055" s="156"/>
      <c r="AG7055" s="156" t="s">
        <v>1649</v>
      </c>
      <c r="AH7055" s="156" t="s">
        <v>1649</v>
      </c>
      <c r="AI7055" s="156"/>
      <c r="AJ7055" s="156"/>
      <c r="AK7055" s="156"/>
      <c r="AL7055" s="156"/>
      <c r="AM7055" s="156"/>
      <c r="AN7055" s="156"/>
      <c r="AO7055" s="156"/>
      <c r="AP7055" s="156"/>
      <c r="AQ7055" s="156"/>
      <c r="AR7055" s="156"/>
      <c r="AS7055" s="156"/>
      <c r="AT7055" s="156"/>
      <c r="AU7055" s="156"/>
      <c r="AV7055" s="156"/>
      <c r="AW7055" s="156"/>
      <c r="AX7055" s="156"/>
      <c r="AY7055" s="156"/>
      <c r="AZ7055" s="156"/>
      <c r="BA7055" s="156"/>
      <c r="BB7055" s="156"/>
      <c r="BC7055" s="156"/>
    </row>
    <row r="7056" spans="1:56" x14ac:dyDescent="0.25">
      <c r="A7056" s="174"/>
      <c r="B7056" s="5">
        <v>10413</v>
      </c>
      <c r="C7056" s="156"/>
      <c r="D7056" s="156"/>
      <c r="E7056" s="273">
        <v>30</v>
      </c>
      <c r="F7056" s="253" t="s">
        <v>1793</v>
      </c>
      <c r="G7056" s="276">
        <v>2018</v>
      </c>
      <c r="H7056" s="277">
        <v>0.58333333333333304</v>
      </c>
      <c r="I7056" s="156"/>
      <c r="J7056" s="156"/>
      <c r="K7056" s="156"/>
      <c r="L7056" s="6"/>
      <c r="M7056" s="156"/>
      <c r="N7056" s="174"/>
      <c r="O7056" s="174"/>
      <c r="P7056" s="444">
        <v>238</v>
      </c>
      <c r="Q7056" s="457"/>
      <c r="R7056" s="444">
        <v>11</v>
      </c>
      <c r="S7056" s="253" t="s">
        <v>3</v>
      </c>
      <c r="T7056" s="253" t="s">
        <v>44</v>
      </c>
      <c r="U7056" s="253" t="s">
        <v>1345</v>
      </c>
      <c r="V7056" s="160" t="s">
        <v>1923</v>
      </c>
      <c r="W7056" s="253" t="s">
        <v>2246</v>
      </c>
      <c r="X7056" s="253" t="s">
        <v>3015</v>
      </c>
      <c r="Y7056" s="156"/>
      <c r="Z7056" s="156"/>
      <c r="AA7056" s="276">
        <v>42.357100000000003</v>
      </c>
      <c r="AB7056" s="276">
        <v>-123.4118</v>
      </c>
      <c r="AC7056" s="253" t="s">
        <v>45</v>
      </c>
      <c r="AE7056" s="293" t="s">
        <v>2278</v>
      </c>
      <c r="AF7056" s="156"/>
      <c r="AG7056" s="156" t="s">
        <v>1649</v>
      </c>
      <c r="AH7056" s="156" t="s">
        <v>1649</v>
      </c>
      <c r="AI7056" s="156"/>
      <c r="AJ7056" s="156"/>
      <c r="AK7056" s="156"/>
      <c r="AL7056" s="156"/>
      <c r="AM7056" s="156"/>
      <c r="AN7056" s="156"/>
      <c r="AO7056" s="156"/>
      <c r="AP7056" s="156"/>
      <c r="AQ7056" s="156"/>
      <c r="AR7056" s="156"/>
      <c r="AS7056" s="156"/>
      <c r="AT7056" s="156"/>
      <c r="AU7056" s="156"/>
      <c r="AV7056" s="156"/>
      <c r="AW7056" s="156"/>
      <c r="AX7056" s="156"/>
      <c r="AY7056" s="156"/>
      <c r="AZ7056" s="156"/>
      <c r="BA7056" s="156"/>
      <c r="BB7056" s="156"/>
      <c r="BC7056" s="156"/>
    </row>
    <row r="7057" spans="1:56" x14ac:dyDescent="0.25">
      <c r="A7057" s="174"/>
      <c r="B7057" s="5">
        <v>10414</v>
      </c>
      <c r="C7057" s="156"/>
      <c r="D7057" s="156"/>
      <c r="E7057" s="273">
        <v>30</v>
      </c>
      <c r="F7057" s="253" t="s">
        <v>1793</v>
      </c>
      <c r="G7057" s="276">
        <v>2018</v>
      </c>
      <c r="H7057" s="277">
        <v>0.58333333333333304</v>
      </c>
      <c r="I7057" s="156"/>
      <c r="J7057" s="156"/>
      <c r="K7057" s="156"/>
      <c r="L7057" s="6"/>
      <c r="M7057" s="156"/>
      <c r="N7057" s="174"/>
      <c r="O7057" s="174"/>
      <c r="P7057" s="444">
        <v>238</v>
      </c>
      <c r="Q7057" s="457"/>
      <c r="R7057" s="444">
        <v>12</v>
      </c>
      <c r="S7057" s="253" t="s">
        <v>3</v>
      </c>
      <c r="T7057" s="253" t="s">
        <v>44</v>
      </c>
      <c r="U7057" s="253" t="s">
        <v>1345</v>
      </c>
      <c r="V7057" s="160" t="s">
        <v>1923</v>
      </c>
      <c r="W7057" s="253" t="s">
        <v>2246</v>
      </c>
      <c r="X7057" s="253" t="s">
        <v>3015</v>
      </c>
      <c r="Y7057" s="156"/>
      <c r="Z7057" s="156"/>
      <c r="AA7057" s="276">
        <v>42.357100000000003</v>
      </c>
      <c r="AB7057" s="276">
        <v>-123.4118</v>
      </c>
      <c r="AC7057" s="253" t="s">
        <v>45</v>
      </c>
      <c r="AE7057" s="293" t="s">
        <v>2278</v>
      </c>
      <c r="AF7057" s="156"/>
      <c r="AG7057" s="156" t="s">
        <v>1649</v>
      </c>
      <c r="AH7057" s="156" t="s">
        <v>1649</v>
      </c>
      <c r="AI7057" s="156"/>
      <c r="AJ7057" s="156"/>
      <c r="AK7057" s="156"/>
      <c r="AL7057" s="156"/>
      <c r="AM7057" s="156"/>
      <c r="AN7057" s="156"/>
      <c r="AO7057" s="156"/>
      <c r="AP7057" s="156"/>
      <c r="AQ7057" s="156"/>
      <c r="AR7057" s="156"/>
      <c r="AS7057" s="156"/>
      <c r="AT7057" s="156"/>
      <c r="AU7057" s="156"/>
      <c r="AV7057" s="156"/>
      <c r="AW7057" s="156"/>
      <c r="AX7057" s="156"/>
      <c r="AY7057" s="156"/>
      <c r="AZ7057" s="156"/>
      <c r="BA7057" s="156"/>
      <c r="BB7057" s="156"/>
      <c r="BC7057" s="156"/>
    </row>
    <row r="7058" spans="1:56" x14ac:dyDescent="0.25">
      <c r="A7058" s="174"/>
      <c r="B7058" s="5">
        <v>10415</v>
      </c>
      <c r="C7058" s="156"/>
      <c r="D7058" s="156"/>
      <c r="E7058" s="273">
        <v>30</v>
      </c>
      <c r="F7058" s="253" t="s">
        <v>1793</v>
      </c>
      <c r="G7058" s="276">
        <v>2018</v>
      </c>
      <c r="H7058" s="277">
        <v>0.58333333333333304</v>
      </c>
      <c r="I7058" s="156"/>
      <c r="J7058" s="156"/>
      <c r="K7058" s="156"/>
      <c r="L7058" s="6"/>
      <c r="M7058" s="156"/>
      <c r="N7058" s="174"/>
      <c r="O7058" s="174"/>
      <c r="P7058" s="444">
        <v>238</v>
      </c>
      <c r="Q7058" s="457"/>
      <c r="R7058" s="444">
        <v>13</v>
      </c>
      <c r="S7058" s="253" t="s">
        <v>3</v>
      </c>
      <c r="T7058" s="253" t="s">
        <v>44</v>
      </c>
      <c r="U7058" s="253" t="s">
        <v>1345</v>
      </c>
      <c r="V7058" s="160" t="s">
        <v>1923</v>
      </c>
      <c r="W7058" s="253" t="s">
        <v>2246</v>
      </c>
      <c r="X7058" s="253" t="s">
        <v>3015</v>
      </c>
      <c r="Y7058" s="156"/>
      <c r="Z7058" s="156"/>
      <c r="AA7058" s="276">
        <v>42.357100000000003</v>
      </c>
      <c r="AB7058" s="276">
        <v>-123.4118</v>
      </c>
      <c r="AC7058" s="253" t="s">
        <v>45</v>
      </c>
      <c r="AE7058" s="293" t="s">
        <v>2278</v>
      </c>
      <c r="AF7058" s="156"/>
      <c r="AG7058" s="156" t="s">
        <v>1649</v>
      </c>
      <c r="AH7058" s="156" t="s">
        <v>1649</v>
      </c>
      <c r="AI7058" s="156"/>
      <c r="AJ7058" s="156"/>
      <c r="AK7058" s="156"/>
      <c r="AL7058" s="156"/>
      <c r="AM7058" s="156"/>
      <c r="AN7058" s="156"/>
      <c r="AO7058" s="156"/>
      <c r="AP7058" s="156"/>
      <c r="AQ7058" s="156"/>
      <c r="AR7058" s="156"/>
      <c r="AS7058" s="156"/>
      <c r="AT7058" s="156"/>
      <c r="AU7058" s="156"/>
      <c r="AV7058" s="156"/>
      <c r="AW7058" s="156"/>
      <c r="AX7058" s="156"/>
      <c r="AY7058" s="156"/>
      <c r="AZ7058" s="156"/>
      <c r="BA7058" s="156"/>
      <c r="BB7058" s="156"/>
      <c r="BC7058" s="156"/>
    </row>
    <row r="7059" spans="1:56" x14ac:dyDescent="0.25">
      <c r="A7059" s="174"/>
      <c r="B7059" s="5">
        <v>10416</v>
      </c>
      <c r="C7059" s="156"/>
      <c r="D7059" s="156"/>
      <c r="E7059" s="273">
        <v>30</v>
      </c>
      <c r="F7059" s="253" t="s">
        <v>1793</v>
      </c>
      <c r="G7059" s="276">
        <v>2018</v>
      </c>
      <c r="H7059" s="277">
        <v>0.58333333333333304</v>
      </c>
      <c r="I7059" s="156"/>
      <c r="J7059" s="156"/>
      <c r="K7059" s="156"/>
      <c r="L7059" s="6"/>
      <c r="M7059" s="156"/>
      <c r="N7059" s="174"/>
      <c r="O7059" s="174"/>
      <c r="P7059" s="444">
        <v>238</v>
      </c>
      <c r="Q7059" s="457"/>
      <c r="R7059" s="444">
        <v>14</v>
      </c>
      <c r="S7059" s="253" t="s">
        <v>3</v>
      </c>
      <c r="T7059" s="253" t="s">
        <v>44</v>
      </c>
      <c r="U7059" s="253" t="s">
        <v>1345</v>
      </c>
      <c r="V7059" s="160" t="s">
        <v>1923</v>
      </c>
      <c r="W7059" s="253" t="s">
        <v>2246</v>
      </c>
      <c r="X7059" s="253" t="s">
        <v>3015</v>
      </c>
      <c r="Y7059" s="156"/>
      <c r="Z7059" s="156"/>
      <c r="AA7059" s="276">
        <v>42.357100000000003</v>
      </c>
      <c r="AB7059" s="276">
        <v>-123.4118</v>
      </c>
      <c r="AC7059" s="253" t="s">
        <v>45</v>
      </c>
      <c r="AE7059" s="293" t="s">
        <v>2278</v>
      </c>
      <c r="AF7059" s="156"/>
      <c r="AG7059" s="156" t="s">
        <v>1649</v>
      </c>
      <c r="AH7059" s="156" t="s">
        <v>1649</v>
      </c>
      <c r="AI7059" s="156"/>
      <c r="AJ7059" s="156"/>
      <c r="AK7059" s="156"/>
      <c r="AL7059" s="156"/>
      <c r="AM7059" s="156"/>
      <c r="AN7059" s="156"/>
      <c r="AO7059" s="156"/>
      <c r="AP7059" s="156"/>
      <c r="AQ7059" s="156"/>
      <c r="AR7059" s="156"/>
      <c r="AS7059" s="156"/>
      <c r="AT7059" s="156"/>
      <c r="AU7059" s="156"/>
      <c r="AV7059" s="156"/>
      <c r="AW7059" s="156"/>
      <c r="AX7059" s="156"/>
      <c r="AY7059" s="156"/>
      <c r="AZ7059" s="156"/>
      <c r="BA7059" s="156"/>
      <c r="BB7059" s="156"/>
      <c r="BC7059" s="156"/>
      <c r="BD7059" s="299"/>
    </row>
    <row r="7060" spans="1:56" s="156" customFormat="1" x14ac:dyDescent="0.25">
      <c r="A7060" s="174"/>
      <c r="B7060" s="5">
        <v>10417</v>
      </c>
      <c r="E7060" s="273">
        <v>30</v>
      </c>
      <c r="F7060" s="253" t="s">
        <v>1793</v>
      </c>
      <c r="G7060" s="276">
        <v>2018</v>
      </c>
      <c r="H7060" s="277">
        <v>0.58333333333333304</v>
      </c>
      <c r="L7060" s="6"/>
      <c r="N7060" s="174"/>
      <c r="O7060" s="174"/>
      <c r="P7060" s="444">
        <v>238</v>
      </c>
      <c r="Q7060" s="457"/>
      <c r="R7060" s="444">
        <v>15</v>
      </c>
      <c r="S7060" s="253" t="s">
        <v>3</v>
      </c>
      <c r="T7060" s="253" t="s">
        <v>44</v>
      </c>
      <c r="U7060" s="253" t="s">
        <v>1345</v>
      </c>
      <c r="V7060" s="160" t="s">
        <v>1923</v>
      </c>
      <c r="W7060" s="253" t="s">
        <v>2246</v>
      </c>
      <c r="X7060" s="253" t="s">
        <v>3015</v>
      </c>
      <c r="AA7060" s="276">
        <v>42.357100000000003</v>
      </c>
      <c r="AB7060" s="276">
        <v>-123.4118</v>
      </c>
      <c r="AC7060" s="253" t="s">
        <v>45</v>
      </c>
      <c r="AD7060" s="3"/>
      <c r="AE7060" s="293" t="s">
        <v>2278</v>
      </c>
      <c r="AG7060" s="156" t="s">
        <v>1649</v>
      </c>
      <c r="AH7060" s="156" t="s">
        <v>1649</v>
      </c>
      <c r="BD7060" s="299"/>
    </row>
    <row r="7061" spans="1:56" s="156" customFormat="1" x14ac:dyDescent="0.25">
      <c r="A7061" s="174"/>
      <c r="B7061" s="5">
        <v>10418</v>
      </c>
      <c r="E7061" s="273">
        <v>30</v>
      </c>
      <c r="F7061" s="253" t="s">
        <v>1793</v>
      </c>
      <c r="G7061" s="276">
        <v>2018</v>
      </c>
      <c r="H7061" s="277">
        <v>0.58333333333333304</v>
      </c>
      <c r="L7061" s="6"/>
      <c r="N7061" s="174"/>
      <c r="O7061" s="174"/>
      <c r="P7061" s="444">
        <v>238</v>
      </c>
      <c r="Q7061" s="457"/>
      <c r="R7061" s="444">
        <v>16</v>
      </c>
      <c r="S7061" s="253" t="s">
        <v>3</v>
      </c>
      <c r="T7061" s="253" t="s">
        <v>44</v>
      </c>
      <c r="U7061" s="253" t="s">
        <v>1345</v>
      </c>
      <c r="V7061" s="160" t="s">
        <v>1923</v>
      </c>
      <c r="W7061" s="253" t="s">
        <v>2246</v>
      </c>
      <c r="X7061" s="253" t="s">
        <v>3015</v>
      </c>
      <c r="AA7061" s="276">
        <v>42.357100000000003</v>
      </c>
      <c r="AB7061" s="276">
        <v>-123.4118</v>
      </c>
      <c r="AC7061" s="253" t="s">
        <v>45</v>
      </c>
      <c r="AD7061" s="3"/>
      <c r="AE7061" s="293" t="s">
        <v>2278</v>
      </c>
      <c r="AG7061" s="156" t="s">
        <v>1649</v>
      </c>
      <c r="AH7061" s="156" t="s">
        <v>1649</v>
      </c>
      <c r="BD7061" s="163"/>
    </row>
    <row r="7062" spans="1:56" s="156" customFormat="1" x14ac:dyDescent="0.25">
      <c r="A7062" s="174"/>
      <c r="B7062" s="5">
        <v>10419</v>
      </c>
      <c r="E7062" s="273">
        <v>30</v>
      </c>
      <c r="F7062" s="253" t="s">
        <v>1793</v>
      </c>
      <c r="G7062" s="276">
        <v>2018</v>
      </c>
      <c r="H7062" s="277">
        <v>0.58333333333333304</v>
      </c>
      <c r="I7062" s="253"/>
      <c r="J7062" s="253"/>
      <c r="K7062" s="253"/>
      <c r="L7062" s="6"/>
      <c r="M7062" s="253"/>
      <c r="N7062" s="174"/>
      <c r="O7062" s="174"/>
      <c r="P7062" s="444">
        <v>238</v>
      </c>
      <c r="Q7062" s="457"/>
      <c r="R7062" s="444">
        <v>17</v>
      </c>
      <c r="S7062" s="253" t="s">
        <v>3</v>
      </c>
      <c r="T7062" s="253" t="s">
        <v>44</v>
      </c>
      <c r="U7062" s="253" t="s">
        <v>1345</v>
      </c>
      <c r="V7062" s="160" t="s">
        <v>1923</v>
      </c>
      <c r="W7062" s="253" t="s">
        <v>2246</v>
      </c>
      <c r="X7062" s="253" t="s">
        <v>3015</v>
      </c>
      <c r="AA7062" s="276">
        <v>42.357100000000003</v>
      </c>
      <c r="AB7062" s="276">
        <v>-123.4118</v>
      </c>
      <c r="AC7062" s="253" t="s">
        <v>45</v>
      </c>
      <c r="AD7062" s="3"/>
      <c r="AE7062" s="293" t="s">
        <v>2278</v>
      </c>
      <c r="AG7062" s="156" t="s">
        <v>1649</v>
      </c>
      <c r="AH7062" s="156" t="s">
        <v>1649</v>
      </c>
      <c r="BD7062" s="3"/>
    </row>
    <row r="7063" spans="1:56" s="156" customFormat="1" x14ac:dyDescent="0.25">
      <c r="A7063" s="174"/>
      <c r="B7063" s="5">
        <v>10420</v>
      </c>
      <c r="E7063" s="273">
        <v>31</v>
      </c>
      <c r="F7063" s="253" t="s">
        <v>1793</v>
      </c>
      <c r="G7063" s="276">
        <v>2018</v>
      </c>
      <c r="H7063" s="277">
        <v>0.41666666666666702</v>
      </c>
      <c r="I7063" s="276">
        <v>1</v>
      </c>
      <c r="J7063" s="253" t="s">
        <v>1806</v>
      </c>
      <c r="K7063" s="276">
        <v>2018</v>
      </c>
      <c r="L7063" s="6" t="str">
        <f t="shared" ref="L7063:L7082" si="167">CONCATENATE("-",I7063,".",J7063)</f>
        <v>-1.ix</v>
      </c>
      <c r="M7063" s="277">
        <v>0.41666666666666702</v>
      </c>
      <c r="N7063" s="174"/>
      <c r="O7063" s="174"/>
      <c r="P7063" s="444">
        <v>239</v>
      </c>
      <c r="Q7063" s="457"/>
      <c r="R7063" s="444">
        <v>1</v>
      </c>
      <c r="S7063" s="253" t="s">
        <v>3</v>
      </c>
      <c r="T7063" s="253" t="s">
        <v>44</v>
      </c>
      <c r="U7063" s="253" t="s">
        <v>1345</v>
      </c>
      <c r="V7063" s="160" t="s">
        <v>1923</v>
      </c>
      <c r="W7063" s="253" t="s">
        <v>2246</v>
      </c>
      <c r="X7063" s="253" t="s">
        <v>3015</v>
      </c>
      <c r="AA7063" s="276">
        <v>42.357100000000003</v>
      </c>
      <c r="AB7063" s="276">
        <v>-123.4118</v>
      </c>
      <c r="AC7063" s="253" t="s">
        <v>1674</v>
      </c>
      <c r="AD7063" s="156" t="s">
        <v>1674</v>
      </c>
      <c r="AE7063" s="253"/>
      <c r="AG7063" s="156" t="s">
        <v>1649</v>
      </c>
      <c r="AH7063" s="156" t="s">
        <v>1649</v>
      </c>
      <c r="BD7063" s="163"/>
    </row>
    <row r="7064" spans="1:56" s="156" customFormat="1" x14ac:dyDescent="0.25">
      <c r="A7064" s="174"/>
      <c r="B7064" s="5">
        <v>10421</v>
      </c>
      <c r="E7064" s="273">
        <v>31</v>
      </c>
      <c r="F7064" s="253" t="s">
        <v>1793</v>
      </c>
      <c r="G7064" s="276">
        <v>2018</v>
      </c>
      <c r="H7064" s="277">
        <v>0.41666666666666702</v>
      </c>
      <c r="I7064" s="276">
        <v>1</v>
      </c>
      <c r="J7064" s="253" t="s">
        <v>1806</v>
      </c>
      <c r="K7064" s="276">
        <v>2018</v>
      </c>
      <c r="L7064" s="6" t="str">
        <f t="shared" si="167"/>
        <v>-1.ix</v>
      </c>
      <c r="M7064" s="277">
        <v>0.41666666666666702</v>
      </c>
      <c r="N7064" s="174"/>
      <c r="O7064" s="174"/>
      <c r="P7064" s="444">
        <v>239</v>
      </c>
      <c r="Q7064" s="457"/>
      <c r="R7064" s="444">
        <v>2</v>
      </c>
      <c r="S7064" s="253" t="s">
        <v>3</v>
      </c>
      <c r="T7064" s="253" t="s">
        <v>44</v>
      </c>
      <c r="U7064" s="253" t="s">
        <v>1345</v>
      </c>
      <c r="V7064" s="160" t="s">
        <v>1923</v>
      </c>
      <c r="W7064" s="253" t="s">
        <v>2246</v>
      </c>
      <c r="X7064" s="253" t="s">
        <v>3015</v>
      </c>
      <c r="AA7064" s="276">
        <v>42.357100000000003</v>
      </c>
      <c r="AB7064" s="276">
        <v>-123.4118</v>
      </c>
      <c r="AC7064" s="253" t="s">
        <v>1674</v>
      </c>
      <c r="AD7064" s="156" t="s">
        <v>1674</v>
      </c>
      <c r="AE7064" s="253"/>
      <c r="AG7064" s="156" t="s">
        <v>1649</v>
      </c>
      <c r="AH7064" s="156" t="s">
        <v>1649</v>
      </c>
      <c r="BD7064" s="3"/>
    </row>
    <row r="7065" spans="1:56" s="156" customFormat="1" x14ac:dyDescent="0.25">
      <c r="A7065" s="174"/>
      <c r="B7065" s="5">
        <v>10422</v>
      </c>
      <c r="E7065" s="273">
        <v>31</v>
      </c>
      <c r="F7065" s="253" t="s">
        <v>1793</v>
      </c>
      <c r="G7065" s="276">
        <v>2018</v>
      </c>
      <c r="H7065" s="277">
        <v>0.41666666666666702</v>
      </c>
      <c r="I7065" s="276">
        <v>1</v>
      </c>
      <c r="J7065" s="253" t="s">
        <v>1806</v>
      </c>
      <c r="K7065" s="276">
        <v>2018</v>
      </c>
      <c r="L7065" s="6" t="str">
        <f t="shared" si="167"/>
        <v>-1.ix</v>
      </c>
      <c r="M7065" s="277">
        <v>0.41666666666666702</v>
      </c>
      <c r="N7065" s="174"/>
      <c r="O7065" s="174"/>
      <c r="P7065" s="444">
        <v>239</v>
      </c>
      <c r="Q7065" s="457"/>
      <c r="R7065" s="444">
        <v>3</v>
      </c>
      <c r="S7065" s="253" t="s">
        <v>3</v>
      </c>
      <c r="T7065" s="253" t="s">
        <v>44</v>
      </c>
      <c r="U7065" s="253" t="s">
        <v>1345</v>
      </c>
      <c r="V7065" s="160" t="s">
        <v>1923</v>
      </c>
      <c r="W7065" s="253" t="s">
        <v>2246</v>
      </c>
      <c r="X7065" s="253" t="s">
        <v>3015</v>
      </c>
      <c r="AA7065" s="276">
        <v>42.357100000000003</v>
      </c>
      <c r="AB7065" s="276">
        <v>-123.4118</v>
      </c>
      <c r="AC7065" s="253" t="s">
        <v>1674</v>
      </c>
      <c r="AD7065" s="156" t="s">
        <v>1674</v>
      </c>
      <c r="AE7065" s="253"/>
      <c r="AG7065" s="156" t="s">
        <v>1649</v>
      </c>
      <c r="AH7065" s="156" t="s">
        <v>1649</v>
      </c>
      <c r="BD7065" s="3"/>
    </row>
    <row r="7066" spans="1:56" s="156" customFormat="1" x14ac:dyDescent="0.25">
      <c r="A7066" s="174"/>
      <c r="B7066" s="5">
        <v>10423</v>
      </c>
      <c r="E7066" s="273">
        <v>31</v>
      </c>
      <c r="F7066" s="253" t="s">
        <v>1793</v>
      </c>
      <c r="G7066" s="276">
        <v>2018</v>
      </c>
      <c r="H7066" s="277">
        <v>0.41666666666666702</v>
      </c>
      <c r="I7066" s="276">
        <v>1</v>
      </c>
      <c r="J7066" s="253" t="s">
        <v>1806</v>
      </c>
      <c r="K7066" s="276">
        <v>2018</v>
      </c>
      <c r="L7066" s="6" t="str">
        <f t="shared" si="167"/>
        <v>-1.ix</v>
      </c>
      <c r="M7066" s="277">
        <v>0.41666666666666702</v>
      </c>
      <c r="N7066" s="174"/>
      <c r="O7066" s="174"/>
      <c r="P7066" s="444">
        <v>239</v>
      </c>
      <c r="Q7066" s="457"/>
      <c r="R7066" s="444">
        <v>4</v>
      </c>
      <c r="S7066" s="253" t="s">
        <v>3</v>
      </c>
      <c r="T7066" s="253" t="s">
        <v>44</v>
      </c>
      <c r="U7066" s="253" t="s">
        <v>1345</v>
      </c>
      <c r="V7066" s="160" t="s">
        <v>1923</v>
      </c>
      <c r="W7066" s="253" t="s">
        <v>2246</v>
      </c>
      <c r="X7066" s="253" t="s">
        <v>3015</v>
      </c>
      <c r="AA7066" s="276">
        <v>42.357100000000003</v>
      </c>
      <c r="AB7066" s="276">
        <v>-123.4118</v>
      </c>
      <c r="AC7066" s="253" t="s">
        <v>1674</v>
      </c>
      <c r="AD7066" s="156" t="s">
        <v>1674</v>
      </c>
      <c r="AE7066" s="253"/>
      <c r="AG7066" s="156" t="s">
        <v>1649</v>
      </c>
      <c r="AH7066" s="156" t="s">
        <v>1649</v>
      </c>
      <c r="BD7066" s="3"/>
    </row>
    <row r="7067" spans="1:56" s="156" customFormat="1" x14ac:dyDescent="0.25">
      <c r="A7067" s="174"/>
      <c r="B7067" s="5">
        <v>10424</v>
      </c>
      <c r="E7067" s="273">
        <v>31</v>
      </c>
      <c r="F7067" s="253" t="s">
        <v>1793</v>
      </c>
      <c r="G7067" s="276">
        <v>2018</v>
      </c>
      <c r="H7067" s="277">
        <v>0.41666666666666702</v>
      </c>
      <c r="I7067" s="276">
        <v>1</v>
      </c>
      <c r="J7067" s="253" t="s">
        <v>1806</v>
      </c>
      <c r="K7067" s="276">
        <v>2018</v>
      </c>
      <c r="L7067" s="6" t="str">
        <f t="shared" si="167"/>
        <v>-1.ix</v>
      </c>
      <c r="M7067" s="277">
        <v>0.41666666666666702</v>
      </c>
      <c r="N7067" s="174"/>
      <c r="O7067" s="174"/>
      <c r="P7067" s="444">
        <v>239</v>
      </c>
      <c r="Q7067" s="457"/>
      <c r="R7067" s="444">
        <v>5</v>
      </c>
      <c r="S7067" s="253" t="s">
        <v>3</v>
      </c>
      <c r="T7067" s="253" t="s">
        <v>44</v>
      </c>
      <c r="U7067" s="253" t="s">
        <v>1345</v>
      </c>
      <c r="V7067" s="160" t="s">
        <v>1923</v>
      </c>
      <c r="W7067" s="253" t="s">
        <v>2246</v>
      </c>
      <c r="X7067" s="253" t="s">
        <v>3015</v>
      </c>
      <c r="AA7067" s="276">
        <v>42.357100000000003</v>
      </c>
      <c r="AB7067" s="276">
        <v>-123.4118</v>
      </c>
      <c r="AC7067" s="253" t="s">
        <v>1674</v>
      </c>
      <c r="AD7067" s="156" t="s">
        <v>1674</v>
      </c>
      <c r="AE7067" s="253"/>
      <c r="AG7067" s="156" t="s">
        <v>1649</v>
      </c>
      <c r="AH7067" s="156" t="s">
        <v>1649</v>
      </c>
      <c r="BD7067" s="3"/>
    </row>
    <row r="7068" spans="1:56" s="156" customFormat="1" x14ac:dyDescent="0.25">
      <c r="A7068" s="174"/>
      <c r="B7068" s="5">
        <v>10425</v>
      </c>
      <c r="E7068" s="273">
        <v>31</v>
      </c>
      <c r="F7068" s="253" t="s">
        <v>1793</v>
      </c>
      <c r="G7068" s="276">
        <v>2018</v>
      </c>
      <c r="H7068" s="277">
        <v>0.41666666666666702</v>
      </c>
      <c r="I7068" s="276">
        <v>1</v>
      </c>
      <c r="J7068" s="253" t="s">
        <v>1806</v>
      </c>
      <c r="K7068" s="276">
        <v>2018</v>
      </c>
      <c r="L7068" s="6" t="str">
        <f t="shared" si="167"/>
        <v>-1.ix</v>
      </c>
      <c r="M7068" s="277">
        <v>0.41666666666666702</v>
      </c>
      <c r="N7068" s="174"/>
      <c r="O7068" s="174"/>
      <c r="P7068" s="444">
        <v>239</v>
      </c>
      <c r="Q7068" s="457"/>
      <c r="R7068" s="444">
        <v>6</v>
      </c>
      <c r="S7068" s="253" t="s">
        <v>3</v>
      </c>
      <c r="T7068" s="253" t="s">
        <v>44</v>
      </c>
      <c r="U7068" s="253" t="s">
        <v>1345</v>
      </c>
      <c r="V7068" s="160" t="s">
        <v>1923</v>
      </c>
      <c r="W7068" s="253" t="s">
        <v>2246</v>
      </c>
      <c r="X7068" s="253" t="s">
        <v>3015</v>
      </c>
      <c r="AA7068" s="276">
        <v>42.357100000000003</v>
      </c>
      <c r="AB7068" s="276">
        <v>-123.4118</v>
      </c>
      <c r="AC7068" s="253" t="s">
        <v>1674</v>
      </c>
      <c r="AD7068" s="156" t="s">
        <v>1674</v>
      </c>
      <c r="AE7068" s="253"/>
      <c r="AG7068" s="156" t="s">
        <v>1649</v>
      </c>
      <c r="AH7068" s="156" t="s">
        <v>1649</v>
      </c>
      <c r="BD7068" s="299"/>
    </row>
    <row r="7069" spans="1:56" s="156" customFormat="1" x14ac:dyDescent="0.25">
      <c r="A7069" s="174"/>
      <c r="B7069" s="5">
        <v>10426</v>
      </c>
      <c r="E7069" s="273">
        <v>31</v>
      </c>
      <c r="F7069" s="253" t="s">
        <v>1793</v>
      </c>
      <c r="G7069" s="276">
        <v>2018</v>
      </c>
      <c r="H7069" s="277">
        <v>0.41666666666666702</v>
      </c>
      <c r="I7069" s="276">
        <v>1</v>
      </c>
      <c r="J7069" s="253" t="s">
        <v>1806</v>
      </c>
      <c r="K7069" s="276">
        <v>2018</v>
      </c>
      <c r="L7069" s="6" t="str">
        <f t="shared" si="167"/>
        <v>-1.ix</v>
      </c>
      <c r="M7069" s="277">
        <v>0.41666666666666702</v>
      </c>
      <c r="N7069" s="174"/>
      <c r="O7069" s="174"/>
      <c r="P7069" s="444">
        <v>239</v>
      </c>
      <c r="Q7069" s="457"/>
      <c r="R7069" s="444">
        <v>7</v>
      </c>
      <c r="S7069" s="253" t="s">
        <v>3</v>
      </c>
      <c r="T7069" s="253" t="s">
        <v>44</v>
      </c>
      <c r="U7069" s="253" t="s">
        <v>1345</v>
      </c>
      <c r="V7069" s="160" t="s">
        <v>1923</v>
      </c>
      <c r="W7069" s="253" t="s">
        <v>2246</v>
      </c>
      <c r="X7069" s="253" t="s">
        <v>3015</v>
      </c>
      <c r="AA7069" s="276">
        <v>42.357100000000003</v>
      </c>
      <c r="AB7069" s="276">
        <v>-123.4118</v>
      </c>
      <c r="AC7069" s="253" t="s">
        <v>1674</v>
      </c>
      <c r="AD7069" s="156" t="s">
        <v>1674</v>
      </c>
      <c r="AE7069" s="253"/>
      <c r="AG7069" s="156" t="s">
        <v>1649</v>
      </c>
      <c r="AH7069" s="156" t="s">
        <v>1649</v>
      </c>
      <c r="BD7069" s="163"/>
    </row>
    <row r="7070" spans="1:56" s="156" customFormat="1" x14ac:dyDescent="0.25">
      <c r="A7070" s="174"/>
      <c r="B7070" s="5">
        <v>10427</v>
      </c>
      <c r="E7070" s="273">
        <v>31</v>
      </c>
      <c r="F7070" s="253" t="s">
        <v>1793</v>
      </c>
      <c r="G7070" s="276">
        <v>2018</v>
      </c>
      <c r="H7070" s="277">
        <v>0.41666666666666702</v>
      </c>
      <c r="I7070" s="276">
        <v>1</v>
      </c>
      <c r="J7070" s="253" t="s">
        <v>1806</v>
      </c>
      <c r="K7070" s="276">
        <v>2018</v>
      </c>
      <c r="L7070" s="6" t="str">
        <f t="shared" si="167"/>
        <v>-1.ix</v>
      </c>
      <c r="M7070" s="277">
        <v>0.41666666666666702</v>
      </c>
      <c r="N7070" s="174"/>
      <c r="O7070" s="174"/>
      <c r="P7070" s="444">
        <v>239</v>
      </c>
      <c r="Q7070" s="457"/>
      <c r="R7070" s="444">
        <v>8</v>
      </c>
      <c r="S7070" s="253" t="s">
        <v>3</v>
      </c>
      <c r="T7070" s="253" t="s">
        <v>44</v>
      </c>
      <c r="U7070" s="253" t="s">
        <v>1345</v>
      </c>
      <c r="V7070" s="160" t="s">
        <v>1923</v>
      </c>
      <c r="W7070" s="253" t="s">
        <v>2246</v>
      </c>
      <c r="X7070" s="253" t="s">
        <v>3015</v>
      </c>
      <c r="AA7070" s="276">
        <v>42.357100000000003</v>
      </c>
      <c r="AB7070" s="276">
        <v>-123.4118</v>
      </c>
      <c r="AC7070" s="253" t="s">
        <v>1674</v>
      </c>
      <c r="AD7070" s="156" t="s">
        <v>1674</v>
      </c>
      <c r="AE7070" s="253"/>
      <c r="AG7070" s="156" t="s">
        <v>1649</v>
      </c>
      <c r="AH7070" s="156" t="s">
        <v>1649</v>
      </c>
      <c r="BD7070" s="163"/>
    </row>
    <row r="7071" spans="1:56" s="156" customFormat="1" x14ac:dyDescent="0.25">
      <c r="A7071" s="174"/>
      <c r="B7071" s="5">
        <v>10428</v>
      </c>
      <c r="E7071" s="273">
        <v>31</v>
      </c>
      <c r="F7071" s="253" t="s">
        <v>1793</v>
      </c>
      <c r="G7071" s="276">
        <v>2018</v>
      </c>
      <c r="H7071" s="277">
        <v>0.41666666666666702</v>
      </c>
      <c r="I7071" s="276">
        <v>1</v>
      </c>
      <c r="J7071" s="253" t="s">
        <v>1806</v>
      </c>
      <c r="K7071" s="276">
        <v>2018</v>
      </c>
      <c r="L7071" s="6" t="str">
        <f t="shared" si="167"/>
        <v>-1.ix</v>
      </c>
      <c r="M7071" s="277">
        <v>0.41666666666666702</v>
      </c>
      <c r="N7071" s="174"/>
      <c r="O7071" s="174"/>
      <c r="P7071" s="444">
        <v>239</v>
      </c>
      <c r="Q7071" s="457"/>
      <c r="R7071" s="444">
        <v>9</v>
      </c>
      <c r="S7071" s="253" t="s">
        <v>3</v>
      </c>
      <c r="T7071" s="253" t="s">
        <v>44</v>
      </c>
      <c r="U7071" s="253" t="s">
        <v>1345</v>
      </c>
      <c r="V7071" s="160" t="s">
        <v>1923</v>
      </c>
      <c r="W7071" s="253" t="s">
        <v>2246</v>
      </c>
      <c r="X7071" s="253" t="s">
        <v>3015</v>
      </c>
      <c r="AA7071" s="276">
        <v>42.357100000000003</v>
      </c>
      <c r="AB7071" s="276">
        <v>-123.4118</v>
      </c>
      <c r="AC7071" s="253" t="s">
        <v>1674</v>
      </c>
      <c r="AD7071" s="156" t="s">
        <v>1674</v>
      </c>
      <c r="AE7071" s="253"/>
      <c r="AG7071" s="156" t="s">
        <v>1649</v>
      </c>
      <c r="AH7071" s="156" t="s">
        <v>1649</v>
      </c>
      <c r="BD7071" s="3"/>
    </row>
    <row r="7072" spans="1:56" s="156" customFormat="1" x14ac:dyDescent="0.25">
      <c r="A7072" s="174"/>
      <c r="B7072" s="5">
        <v>10429</v>
      </c>
      <c r="E7072" s="273">
        <v>31</v>
      </c>
      <c r="F7072" s="253" t="s">
        <v>1793</v>
      </c>
      <c r="G7072" s="276">
        <v>2018</v>
      </c>
      <c r="H7072" s="277">
        <v>0.41666666666666702</v>
      </c>
      <c r="I7072" s="276">
        <v>1</v>
      </c>
      <c r="J7072" s="253" t="s">
        <v>1806</v>
      </c>
      <c r="K7072" s="276">
        <v>2018</v>
      </c>
      <c r="L7072" s="6" t="str">
        <f t="shared" si="167"/>
        <v>-1.ix</v>
      </c>
      <c r="M7072" s="277">
        <v>0.41666666666666702</v>
      </c>
      <c r="N7072" s="174"/>
      <c r="O7072" s="174"/>
      <c r="P7072" s="444">
        <v>239</v>
      </c>
      <c r="Q7072" s="457"/>
      <c r="R7072" s="444">
        <v>10</v>
      </c>
      <c r="S7072" s="253" t="s">
        <v>3</v>
      </c>
      <c r="T7072" s="253" t="s">
        <v>44</v>
      </c>
      <c r="U7072" s="253" t="s">
        <v>1345</v>
      </c>
      <c r="V7072" s="160" t="s">
        <v>1923</v>
      </c>
      <c r="W7072" s="253" t="s">
        <v>2246</v>
      </c>
      <c r="X7072" s="253" t="s">
        <v>3015</v>
      </c>
      <c r="AA7072" s="276">
        <v>42.357100000000003</v>
      </c>
      <c r="AB7072" s="276">
        <v>-123.4118</v>
      </c>
      <c r="AC7072" s="253" t="s">
        <v>1674</v>
      </c>
      <c r="AD7072" s="156" t="s">
        <v>1674</v>
      </c>
      <c r="AE7072" s="253"/>
      <c r="AG7072" s="156" t="s">
        <v>1649</v>
      </c>
      <c r="AH7072" s="156" t="s">
        <v>1649</v>
      </c>
      <c r="BD7072" s="115"/>
    </row>
    <row r="7073" spans="1:56" s="156" customFormat="1" x14ac:dyDescent="0.25">
      <c r="A7073" s="174"/>
      <c r="B7073" s="5">
        <v>10430</v>
      </c>
      <c r="E7073" s="273">
        <v>31</v>
      </c>
      <c r="F7073" s="253" t="s">
        <v>1793</v>
      </c>
      <c r="G7073" s="276">
        <v>2018</v>
      </c>
      <c r="H7073" s="277">
        <v>0.41666666666666702</v>
      </c>
      <c r="I7073" s="276">
        <v>1</v>
      </c>
      <c r="J7073" s="253" t="s">
        <v>1806</v>
      </c>
      <c r="K7073" s="276">
        <v>2018</v>
      </c>
      <c r="L7073" s="6" t="str">
        <f t="shared" si="167"/>
        <v>-1.ix</v>
      </c>
      <c r="M7073" s="277">
        <v>0.41666666666666702</v>
      </c>
      <c r="N7073" s="174"/>
      <c r="O7073" s="174"/>
      <c r="P7073" s="444">
        <v>239</v>
      </c>
      <c r="Q7073" s="457"/>
      <c r="R7073" s="444">
        <v>11</v>
      </c>
      <c r="S7073" s="253" t="s">
        <v>3</v>
      </c>
      <c r="T7073" s="253" t="s">
        <v>44</v>
      </c>
      <c r="U7073" s="253" t="s">
        <v>1345</v>
      </c>
      <c r="V7073" s="160" t="s">
        <v>1923</v>
      </c>
      <c r="W7073" s="253" t="s">
        <v>2246</v>
      </c>
      <c r="X7073" s="253" t="s">
        <v>3015</v>
      </c>
      <c r="AA7073" s="276">
        <v>42.357100000000003</v>
      </c>
      <c r="AB7073" s="276">
        <v>-123.4118</v>
      </c>
      <c r="AC7073" s="253" t="s">
        <v>1674</v>
      </c>
      <c r="AD7073" s="156" t="s">
        <v>1674</v>
      </c>
      <c r="AE7073" s="253"/>
      <c r="AG7073" s="156" t="s">
        <v>1649</v>
      </c>
      <c r="AH7073" s="156" t="s">
        <v>1649</v>
      </c>
      <c r="BD7073" s="3"/>
    </row>
    <row r="7074" spans="1:56" s="156" customFormat="1" x14ac:dyDescent="0.25">
      <c r="A7074" s="174"/>
      <c r="B7074" s="5">
        <v>10431</v>
      </c>
      <c r="E7074" s="273">
        <v>31</v>
      </c>
      <c r="F7074" s="253" t="s">
        <v>1793</v>
      </c>
      <c r="G7074" s="276">
        <v>2018</v>
      </c>
      <c r="H7074" s="277">
        <v>0.41666666666666702</v>
      </c>
      <c r="I7074" s="276">
        <v>1</v>
      </c>
      <c r="J7074" s="253" t="s">
        <v>1806</v>
      </c>
      <c r="K7074" s="276">
        <v>2018</v>
      </c>
      <c r="L7074" s="6" t="str">
        <f t="shared" si="167"/>
        <v>-1.ix</v>
      </c>
      <c r="M7074" s="277">
        <v>0.41666666666666702</v>
      </c>
      <c r="N7074" s="174"/>
      <c r="O7074" s="174"/>
      <c r="P7074" s="444">
        <v>239</v>
      </c>
      <c r="Q7074" s="457"/>
      <c r="R7074" s="444">
        <v>12</v>
      </c>
      <c r="S7074" s="253" t="s">
        <v>3</v>
      </c>
      <c r="T7074" s="253" t="s">
        <v>44</v>
      </c>
      <c r="U7074" s="253" t="s">
        <v>1345</v>
      </c>
      <c r="V7074" s="160" t="s">
        <v>1923</v>
      </c>
      <c r="W7074" s="253" t="s">
        <v>2246</v>
      </c>
      <c r="X7074" s="253" t="s">
        <v>3015</v>
      </c>
      <c r="AA7074" s="276">
        <v>42.357100000000003</v>
      </c>
      <c r="AB7074" s="276">
        <v>-123.4118</v>
      </c>
      <c r="AC7074" s="253" t="s">
        <v>1674</v>
      </c>
      <c r="AD7074" s="156" t="s">
        <v>1674</v>
      </c>
      <c r="AE7074" s="253"/>
      <c r="AG7074" s="156" t="s">
        <v>1649</v>
      </c>
      <c r="AH7074" s="156" t="s">
        <v>1649</v>
      </c>
      <c r="BD7074" s="299"/>
    </row>
    <row r="7075" spans="1:56" s="156" customFormat="1" x14ac:dyDescent="0.25">
      <c r="A7075" s="174"/>
      <c r="B7075" s="5">
        <v>10432</v>
      </c>
      <c r="E7075" s="273">
        <v>31</v>
      </c>
      <c r="F7075" s="253" t="s">
        <v>1793</v>
      </c>
      <c r="G7075" s="276">
        <v>2018</v>
      </c>
      <c r="H7075" s="277">
        <v>0.41666666666666702</v>
      </c>
      <c r="I7075" s="276">
        <v>1</v>
      </c>
      <c r="J7075" s="253" t="s">
        <v>1806</v>
      </c>
      <c r="K7075" s="276">
        <v>2018</v>
      </c>
      <c r="L7075" s="6" t="str">
        <f t="shared" si="167"/>
        <v>-1.ix</v>
      </c>
      <c r="M7075" s="277">
        <v>0.41666666666666702</v>
      </c>
      <c r="N7075" s="174"/>
      <c r="O7075" s="174"/>
      <c r="P7075" s="444">
        <v>239</v>
      </c>
      <c r="Q7075" s="457"/>
      <c r="R7075" s="444">
        <v>13</v>
      </c>
      <c r="S7075" s="253" t="s">
        <v>3</v>
      </c>
      <c r="T7075" s="253" t="s">
        <v>44</v>
      </c>
      <c r="U7075" s="253" t="s">
        <v>1345</v>
      </c>
      <c r="V7075" s="160" t="s">
        <v>1923</v>
      </c>
      <c r="W7075" s="253" t="s">
        <v>2246</v>
      </c>
      <c r="X7075" s="253" t="s">
        <v>3015</v>
      </c>
      <c r="AA7075" s="276">
        <v>42.357100000000003</v>
      </c>
      <c r="AB7075" s="276">
        <v>-123.4118</v>
      </c>
      <c r="AC7075" s="253" t="s">
        <v>1674</v>
      </c>
      <c r="AD7075" s="156" t="s">
        <v>1674</v>
      </c>
      <c r="AE7075" s="253"/>
      <c r="AG7075" s="156" t="s">
        <v>1649</v>
      </c>
      <c r="AH7075" s="156" t="s">
        <v>1649</v>
      </c>
      <c r="BD7075" s="163"/>
    </row>
    <row r="7076" spans="1:56" s="156" customFormat="1" x14ac:dyDescent="0.25">
      <c r="A7076" s="174"/>
      <c r="B7076" s="5">
        <v>10433</v>
      </c>
      <c r="E7076" s="273">
        <v>31</v>
      </c>
      <c r="F7076" s="253" t="s">
        <v>1793</v>
      </c>
      <c r="G7076" s="276">
        <v>2018</v>
      </c>
      <c r="H7076" s="277">
        <v>0.41666666666666702</v>
      </c>
      <c r="I7076" s="276">
        <v>1</v>
      </c>
      <c r="J7076" s="253" t="s">
        <v>1806</v>
      </c>
      <c r="K7076" s="276">
        <v>2018</v>
      </c>
      <c r="L7076" s="6" t="str">
        <f t="shared" si="167"/>
        <v>-1.ix</v>
      </c>
      <c r="M7076" s="277">
        <v>0.41666666666666702</v>
      </c>
      <c r="N7076" s="174"/>
      <c r="O7076" s="174"/>
      <c r="P7076" s="444">
        <v>239</v>
      </c>
      <c r="Q7076" s="457"/>
      <c r="R7076" s="444">
        <v>14</v>
      </c>
      <c r="S7076" s="253" t="s">
        <v>3</v>
      </c>
      <c r="T7076" s="253" t="s">
        <v>44</v>
      </c>
      <c r="U7076" s="253" t="s">
        <v>1345</v>
      </c>
      <c r="V7076" s="160" t="s">
        <v>1923</v>
      </c>
      <c r="W7076" s="253" t="s">
        <v>2246</v>
      </c>
      <c r="X7076" s="253" t="s">
        <v>3015</v>
      </c>
      <c r="AA7076" s="276">
        <v>42.357100000000003</v>
      </c>
      <c r="AB7076" s="276">
        <v>-123.4118</v>
      </c>
      <c r="AC7076" s="253" t="s">
        <v>1674</v>
      </c>
      <c r="AD7076" s="156" t="s">
        <v>1674</v>
      </c>
      <c r="AE7076" s="253"/>
      <c r="AG7076" s="156" t="s">
        <v>1649</v>
      </c>
      <c r="AH7076" s="156" t="s">
        <v>1649</v>
      </c>
      <c r="BD7076" s="163"/>
    </row>
    <row r="7077" spans="1:56" s="156" customFormat="1" x14ac:dyDescent="0.25">
      <c r="A7077" s="174"/>
      <c r="B7077" s="5">
        <v>10434</v>
      </c>
      <c r="E7077" s="273">
        <v>31</v>
      </c>
      <c r="F7077" s="253" t="s">
        <v>1793</v>
      </c>
      <c r="G7077" s="276">
        <v>2018</v>
      </c>
      <c r="H7077" s="277">
        <v>0.41666666666666702</v>
      </c>
      <c r="I7077" s="276">
        <v>1</v>
      </c>
      <c r="J7077" s="253" t="s">
        <v>1806</v>
      </c>
      <c r="K7077" s="276">
        <v>2018</v>
      </c>
      <c r="L7077" s="6" t="str">
        <f t="shared" si="167"/>
        <v>-1.ix</v>
      </c>
      <c r="M7077" s="277">
        <v>0.41666666666666702</v>
      </c>
      <c r="N7077" s="174"/>
      <c r="O7077" s="174"/>
      <c r="P7077" s="444">
        <v>239</v>
      </c>
      <c r="Q7077" s="457"/>
      <c r="R7077" s="444">
        <v>15</v>
      </c>
      <c r="S7077" s="253" t="s">
        <v>3</v>
      </c>
      <c r="T7077" s="253" t="s">
        <v>44</v>
      </c>
      <c r="U7077" s="253" t="s">
        <v>1345</v>
      </c>
      <c r="V7077" s="160" t="s">
        <v>1923</v>
      </c>
      <c r="W7077" s="253" t="s">
        <v>2246</v>
      </c>
      <c r="X7077" s="253" t="s">
        <v>3015</v>
      </c>
      <c r="AA7077" s="276">
        <v>42.357100000000003</v>
      </c>
      <c r="AB7077" s="276">
        <v>-123.4118</v>
      </c>
      <c r="AC7077" s="253" t="s">
        <v>1674</v>
      </c>
      <c r="AD7077" s="156" t="s">
        <v>1674</v>
      </c>
      <c r="AE7077" s="253"/>
      <c r="AG7077" s="156" t="s">
        <v>1649</v>
      </c>
      <c r="AH7077" s="156" t="s">
        <v>1649</v>
      </c>
      <c r="BD7077" s="3"/>
    </row>
    <row r="7078" spans="1:56" s="156" customFormat="1" x14ac:dyDescent="0.25">
      <c r="A7078" s="174"/>
      <c r="B7078" s="5">
        <v>10435</v>
      </c>
      <c r="E7078" s="273">
        <v>31</v>
      </c>
      <c r="F7078" s="253" t="s">
        <v>1793</v>
      </c>
      <c r="G7078" s="276">
        <v>2018</v>
      </c>
      <c r="H7078" s="277">
        <v>0.41666666666666702</v>
      </c>
      <c r="I7078" s="276">
        <v>1</v>
      </c>
      <c r="J7078" s="253" t="s">
        <v>1806</v>
      </c>
      <c r="K7078" s="276">
        <v>2018</v>
      </c>
      <c r="L7078" s="6" t="str">
        <f t="shared" si="167"/>
        <v>-1.ix</v>
      </c>
      <c r="M7078" s="277">
        <v>0.41666666666666702</v>
      </c>
      <c r="N7078" s="174"/>
      <c r="O7078" s="174"/>
      <c r="P7078" s="444">
        <v>239</v>
      </c>
      <c r="Q7078" s="457"/>
      <c r="R7078" s="444">
        <v>16</v>
      </c>
      <c r="S7078" s="253" t="s">
        <v>3</v>
      </c>
      <c r="T7078" s="253" t="s">
        <v>44</v>
      </c>
      <c r="U7078" s="253" t="s">
        <v>1345</v>
      </c>
      <c r="V7078" s="160" t="s">
        <v>1923</v>
      </c>
      <c r="W7078" s="253" t="s">
        <v>2246</v>
      </c>
      <c r="X7078" s="253" t="s">
        <v>3015</v>
      </c>
      <c r="AA7078" s="276">
        <v>42.357100000000003</v>
      </c>
      <c r="AB7078" s="276">
        <v>-123.4118</v>
      </c>
      <c r="AC7078" s="253" t="s">
        <v>1674</v>
      </c>
      <c r="AD7078" s="156" t="s">
        <v>1674</v>
      </c>
      <c r="AE7078" s="253"/>
      <c r="AG7078" s="156" t="s">
        <v>1649</v>
      </c>
      <c r="AH7078" s="156" t="s">
        <v>1649</v>
      </c>
      <c r="BD7078" s="80"/>
    </row>
    <row r="7079" spans="1:56" s="156" customFormat="1" x14ac:dyDescent="0.25">
      <c r="A7079" s="174"/>
      <c r="B7079" s="5">
        <v>10436</v>
      </c>
      <c r="E7079" s="273">
        <v>31</v>
      </c>
      <c r="F7079" s="253" t="s">
        <v>1793</v>
      </c>
      <c r="G7079" s="276">
        <v>2018</v>
      </c>
      <c r="H7079" s="277">
        <v>0.41666666666666702</v>
      </c>
      <c r="I7079" s="276">
        <v>1</v>
      </c>
      <c r="J7079" s="253" t="s">
        <v>1806</v>
      </c>
      <c r="K7079" s="276">
        <v>2018</v>
      </c>
      <c r="L7079" s="6" t="str">
        <f t="shared" si="167"/>
        <v>-1.ix</v>
      </c>
      <c r="M7079" s="277">
        <v>0.41666666666666702</v>
      </c>
      <c r="N7079" s="174"/>
      <c r="O7079" s="174"/>
      <c r="P7079" s="444">
        <v>239</v>
      </c>
      <c r="Q7079" s="457"/>
      <c r="R7079" s="444">
        <v>17</v>
      </c>
      <c r="S7079" s="253" t="s">
        <v>3</v>
      </c>
      <c r="T7079" s="253" t="s">
        <v>44</v>
      </c>
      <c r="U7079" s="253" t="s">
        <v>1345</v>
      </c>
      <c r="V7079" s="160" t="s">
        <v>1923</v>
      </c>
      <c r="W7079" s="253" t="s">
        <v>2246</v>
      </c>
      <c r="X7079" s="253" t="s">
        <v>3015</v>
      </c>
      <c r="AA7079" s="276">
        <v>42.357100000000003</v>
      </c>
      <c r="AB7079" s="276">
        <v>-123.4118</v>
      </c>
      <c r="AC7079" s="253" t="s">
        <v>1674</v>
      </c>
      <c r="AD7079" s="156" t="s">
        <v>1674</v>
      </c>
      <c r="AE7079" s="253"/>
      <c r="AG7079" s="156" t="s">
        <v>1649</v>
      </c>
      <c r="AH7079" s="156" t="s">
        <v>1649</v>
      </c>
      <c r="BD7079" s="3"/>
    </row>
    <row r="7080" spans="1:56" s="156" customFormat="1" x14ac:dyDescent="0.25">
      <c r="A7080" s="174"/>
      <c r="B7080" s="5">
        <v>10437</v>
      </c>
      <c r="E7080" s="273">
        <v>31</v>
      </c>
      <c r="F7080" s="253" t="s">
        <v>1793</v>
      </c>
      <c r="G7080" s="276">
        <v>2018</v>
      </c>
      <c r="H7080" s="277">
        <v>0.41666666666666702</v>
      </c>
      <c r="I7080" s="276">
        <v>1</v>
      </c>
      <c r="J7080" s="253" t="s">
        <v>1806</v>
      </c>
      <c r="K7080" s="276">
        <v>2018</v>
      </c>
      <c r="L7080" s="6" t="str">
        <f t="shared" si="167"/>
        <v>-1.ix</v>
      </c>
      <c r="M7080" s="277">
        <v>0.41666666666666702</v>
      </c>
      <c r="N7080" s="174"/>
      <c r="O7080" s="174"/>
      <c r="P7080" s="444">
        <v>239</v>
      </c>
      <c r="Q7080" s="457"/>
      <c r="R7080" s="444">
        <v>18</v>
      </c>
      <c r="S7080" s="253" t="s">
        <v>3</v>
      </c>
      <c r="T7080" s="253" t="s">
        <v>44</v>
      </c>
      <c r="U7080" s="253" t="s">
        <v>1345</v>
      </c>
      <c r="V7080" s="160" t="s">
        <v>1923</v>
      </c>
      <c r="W7080" s="253" t="s">
        <v>2246</v>
      </c>
      <c r="X7080" s="253" t="s">
        <v>3015</v>
      </c>
      <c r="AA7080" s="276">
        <v>42.357100000000003</v>
      </c>
      <c r="AB7080" s="276">
        <v>-123.4118</v>
      </c>
      <c r="AC7080" s="253" t="s">
        <v>1674</v>
      </c>
      <c r="AD7080" s="156" t="s">
        <v>1674</v>
      </c>
      <c r="AE7080" s="253"/>
      <c r="AG7080" s="156" t="s">
        <v>1649</v>
      </c>
      <c r="AH7080" s="156" t="s">
        <v>1649</v>
      </c>
      <c r="BD7080" s="299"/>
    </row>
    <row r="7081" spans="1:56" s="156" customFormat="1" x14ac:dyDescent="0.25">
      <c r="A7081" s="174"/>
      <c r="B7081" s="5">
        <v>10438</v>
      </c>
      <c r="E7081" s="273">
        <v>31</v>
      </c>
      <c r="F7081" s="253" t="s">
        <v>1793</v>
      </c>
      <c r="G7081" s="276">
        <v>2018</v>
      </c>
      <c r="H7081" s="277">
        <v>0.41666666666666702</v>
      </c>
      <c r="I7081" s="276">
        <v>1</v>
      </c>
      <c r="J7081" s="253" t="s">
        <v>1806</v>
      </c>
      <c r="K7081" s="276">
        <v>2018</v>
      </c>
      <c r="L7081" s="6" t="str">
        <f t="shared" si="167"/>
        <v>-1.ix</v>
      </c>
      <c r="M7081" s="277">
        <v>0.41666666666666702</v>
      </c>
      <c r="N7081" s="174"/>
      <c r="O7081" s="174"/>
      <c r="P7081" s="444">
        <v>239</v>
      </c>
      <c r="Q7081" s="457"/>
      <c r="R7081" s="444">
        <v>19</v>
      </c>
      <c r="S7081" s="253" t="s">
        <v>3</v>
      </c>
      <c r="T7081" s="253" t="s">
        <v>44</v>
      </c>
      <c r="U7081" s="253" t="s">
        <v>1345</v>
      </c>
      <c r="V7081" s="160" t="s">
        <v>1923</v>
      </c>
      <c r="W7081" s="253" t="s">
        <v>2246</v>
      </c>
      <c r="X7081" s="253" t="s">
        <v>3015</v>
      </c>
      <c r="AA7081" s="276">
        <v>42.357100000000003</v>
      </c>
      <c r="AB7081" s="276">
        <v>-123.4118</v>
      </c>
      <c r="AC7081" s="253" t="s">
        <v>1674</v>
      </c>
      <c r="AD7081" s="156" t="s">
        <v>1674</v>
      </c>
      <c r="AE7081" s="253"/>
      <c r="AG7081" s="156" t="s">
        <v>1649</v>
      </c>
      <c r="AH7081" s="156" t="s">
        <v>1649</v>
      </c>
      <c r="BD7081" s="163"/>
    </row>
    <row r="7082" spans="1:56" s="156" customFormat="1" x14ac:dyDescent="0.25">
      <c r="A7082" s="174"/>
      <c r="B7082" s="5">
        <v>10439</v>
      </c>
      <c r="E7082" s="273">
        <v>31</v>
      </c>
      <c r="F7082" s="253" t="s">
        <v>1793</v>
      </c>
      <c r="G7082" s="276">
        <v>2018</v>
      </c>
      <c r="H7082" s="277">
        <v>0.41666666666666702</v>
      </c>
      <c r="I7082" s="276">
        <v>1</v>
      </c>
      <c r="J7082" s="253" t="s">
        <v>1806</v>
      </c>
      <c r="K7082" s="276">
        <v>2018</v>
      </c>
      <c r="L7082" s="6" t="str">
        <f t="shared" si="167"/>
        <v>-1.ix</v>
      </c>
      <c r="M7082" s="277">
        <v>0.41666666666666702</v>
      </c>
      <c r="N7082" s="174"/>
      <c r="O7082" s="174"/>
      <c r="P7082" s="444">
        <v>239</v>
      </c>
      <c r="Q7082" s="457"/>
      <c r="R7082" s="444">
        <v>20</v>
      </c>
      <c r="S7082" s="253" t="s">
        <v>3</v>
      </c>
      <c r="T7082" s="253" t="s">
        <v>44</v>
      </c>
      <c r="U7082" s="253" t="s">
        <v>1345</v>
      </c>
      <c r="V7082" s="160" t="s">
        <v>1923</v>
      </c>
      <c r="W7082" s="253" t="s">
        <v>2246</v>
      </c>
      <c r="X7082" s="253" t="s">
        <v>3015</v>
      </c>
      <c r="AA7082" s="276">
        <v>42.357100000000003</v>
      </c>
      <c r="AB7082" s="276">
        <v>-123.4118</v>
      </c>
      <c r="AC7082" s="253" t="s">
        <v>1674</v>
      </c>
      <c r="AD7082" s="156" t="s">
        <v>1674</v>
      </c>
      <c r="AE7082" s="253"/>
      <c r="AG7082" s="156" t="s">
        <v>1649</v>
      </c>
      <c r="AH7082" s="156" t="s">
        <v>1649</v>
      </c>
      <c r="BD7082" s="163"/>
    </row>
    <row r="7083" spans="1:56" s="156" customFormat="1" x14ac:dyDescent="0.25">
      <c r="A7083" s="174"/>
      <c r="B7083" s="5">
        <v>10440</v>
      </c>
      <c r="E7083" s="273">
        <v>10</v>
      </c>
      <c r="F7083" s="253" t="s">
        <v>1806</v>
      </c>
      <c r="G7083" s="276">
        <v>2018</v>
      </c>
      <c r="H7083" s="277">
        <v>0.54166666666666696</v>
      </c>
      <c r="I7083" s="253"/>
      <c r="J7083" s="253"/>
      <c r="K7083" s="253"/>
      <c r="L7083" s="6"/>
      <c r="M7083" s="253"/>
      <c r="N7083" s="174"/>
      <c r="O7083" s="174"/>
      <c r="P7083" s="444">
        <v>240</v>
      </c>
      <c r="Q7083" s="457"/>
      <c r="R7083" s="444">
        <v>1</v>
      </c>
      <c r="S7083" s="253" t="s">
        <v>3</v>
      </c>
      <c r="T7083" s="253" t="s">
        <v>44</v>
      </c>
      <c r="U7083" s="253" t="s">
        <v>1345</v>
      </c>
      <c r="V7083" s="160" t="s">
        <v>1923</v>
      </c>
      <c r="W7083" s="253" t="s">
        <v>2212</v>
      </c>
      <c r="X7083" s="253" t="s">
        <v>3302</v>
      </c>
      <c r="AA7083" s="276">
        <v>42.213299999999997</v>
      </c>
      <c r="AB7083" s="276">
        <v>-123.295</v>
      </c>
      <c r="AC7083" s="253" t="s">
        <v>45</v>
      </c>
      <c r="AD7083" s="3"/>
      <c r="AE7083" s="300" t="s">
        <v>2248</v>
      </c>
      <c r="AG7083" s="156" t="s">
        <v>1649</v>
      </c>
      <c r="AH7083" s="156" t="s">
        <v>1649</v>
      </c>
      <c r="BD7083" s="3"/>
    </row>
    <row r="7084" spans="1:56" s="156" customFormat="1" x14ac:dyDescent="0.25">
      <c r="A7084" s="174"/>
      <c r="B7084" s="5">
        <v>10441</v>
      </c>
      <c r="E7084" s="273">
        <v>10</v>
      </c>
      <c r="F7084" s="253" t="s">
        <v>1806</v>
      </c>
      <c r="G7084" s="276">
        <v>2018</v>
      </c>
      <c r="H7084" s="277">
        <v>0.54166666666666696</v>
      </c>
      <c r="I7084" s="253"/>
      <c r="J7084" s="253"/>
      <c r="K7084" s="253"/>
      <c r="L7084" s="6"/>
      <c r="M7084" s="253"/>
      <c r="N7084" s="174"/>
      <c r="O7084" s="174"/>
      <c r="P7084" s="444">
        <v>240</v>
      </c>
      <c r="Q7084" s="457"/>
      <c r="R7084" s="444">
        <v>2</v>
      </c>
      <c r="S7084" s="253" t="s">
        <v>3</v>
      </c>
      <c r="T7084" s="253" t="s">
        <v>44</v>
      </c>
      <c r="U7084" s="253" t="s">
        <v>1345</v>
      </c>
      <c r="V7084" s="160" t="s">
        <v>1923</v>
      </c>
      <c r="W7084" s="253" t="s">
        <v>2212</v>
      </c>
      <c r="X7084" s="253" t="s">
        <v>3302</v>
      </c>
      <c r="AA7084" s="276">
        <v>42.213299999999997</v>
      </c>
      <c r="AB7084" s="276">
        <v>-123.295</v>
      </c>
      <c r="AC7084" s="253" t="s">
        <v>45</v>
      </c>
      <c r="AD7084" s="3"/>
      <c r="AE7084" s="300" t="s">
        <v>2248</v>
      </c>
      <c r="AG7084" s="156" t="s">
        <v>1649</v>
      </c>
      <c r="AH7084" s="156" t="s">
        <v>1649</v>
      </c>
      <c r="BD7084" s="3"/>
    </row>
    <row r="7085" spans="1:56" s="156" customFormat="1" x14ac:dyDescent="0.25">
      <c r="A7085" s="174"/>
      <c r="B7085" s="5">
        <v>10442</v>
      </c>
      <c r="E7085" s="273">
        <v>10</v>
      </c>
      <c r="F7085" s="253" t="s">
        <v>1806</v>
      </c>
      <c r="G7085" s="276">
        <v>2018</v>
      </c>
      <c r="H7085" s="277">
        <v>0.54166666666666696</v>
      </c>
      <c r="I7085" s="253"/>
      <c r="J7085" s="253"/>
      <c r="K7085" s="253"/>
      <c r="L7085" s="6"/>
      <c r="M7085" s="253"/>
      <c r="N7085" s="174"/>
      <c r="O7085" s="174"/>
      <c r="P7085" s="444">
        <v>240</v>
      </c>
      <c r="Q7085" s="457"/>
      <c r="R7085" s="444">
        <v>3</v>
      </c>
      <c r="S7085" s="253" t="s">
        <v>3</v>
      </c>
      <c r="T7085" s="253" t="s">
        <v>44</v>
      </c>
      <c r="U7085" s="253" t="s">
        <v>1345</v>
      </c>
      <c r="V7085" s="160" t="s">
        <v>1923</v>
      </c>
      <c r="W7085" s="253" t="s">
        <v>2212</v>
      </c>
      <c r="X7085" s="253" t="s">
        <v>3302</v>
      </c>
      <c r="AA7085" s="276">
        <v>42.213299999999997</v>
      </c>
      <c r="AB7085" s="276">
        <v>-123.295</v>
      </c>
      <c r="AC7085" s="253" t="s">
        <v>45</v>
      </c>
      <c r="AD7085" s="3"/>
      <c r="AE7085" s="300" t="s">
        <v>2248</v>
      </c>
      <c r="AG7085" s="156" t="s">
        <v>1649</v>
      </c>
      <c r="AH7085" s="156" t="s">
        <v>1649</v>
      </c>
      <c r="BD7085" s="299"/>
    </row>
    <row r="7086" spans="1:56" s="156" customFormat="1" x14ac:dyDescent="0.25">
      <c r="A7086" s="174"/>
      <c r="B7086" s="5">
        <v>10443</v>
      </c>
      <c r="E7086" s="273">
        <v>10</v>
      </c>
      <c r="F7086" s="253" t="s">
        <v>1806</v>
      </c>
      <c r="G7086" s="276">
        <v>2018</v>
      </c>
      <c r="H7086" s="277">
        <v>0.54166666666666696</v>
      </c>
      <c r="I7086" s="253"/>
      <c r="J7086" s="253"/>
      <c r="K7086" s="253"/>
      <c r="L7086" s="6"/>
      <c r="M7086" s="253"/>
      <c r="N7086" s="174"/>
      <c r="O7086" s="174"/>
      <c r="P7086" s="444">
        <v>240</v>
      </c>
      <c r="Q7086" s="457"/>
      <c r="R7086" s="444">
        <v>4</v>
      </c>
      <c r="S7086" s="253" t="s">
        <v>3</v>
      </c>
      <c r="T7086" s="253" t="s">
        <v>44</v>
      </c>
      <c r="U7086" s="253" t="s">
        <v>1345</v>
      </c>
      <c r="V7086" s="160" t="s">
        <v>1923</v>
      </c>
      <c r="W7086" s="253" t="s">
        <v>2212</v>
      </c>
      <c r="X7086" s="253" t="s">
        <v>3302</v>
      </c>
      <c r="AA7086" s="276">
        <v>42.213299999999997</v>
      </c>
      <c r="AB7086" s="276">
        <v>-123.295</v>
      </c>
      <c r="AC7086" s="253" t="s">
        <v>45</v>
      </c>
      <c r="AD7086" s="3"/>
      <c r="AE7086" s="300" t="s">
        <v>2248</v>
      </c>
      <c r="AG7086" s="156" t="s">
        <v>1649</v>
      </c>
      <c r="AH7086" s="156" t="s">
        <v>1649</v>
      </c>
      <c r="BD7086" s="163"/>
    </row>
    <row r="7087" spans="1:56" s="156" customFormat="1" x14ac:dyDescent="0.25">
      <c r="A7087" s="174"/>
      <c r="B7087" s="5">
        <v>10444</v>
      </c>
      <c r="E7087" s="273">
        <v>10</v>
      </c>
      <c r="F7087" s="253" t="s">
        <v>1806</v>
      </c>
      <c r="G7087" s="276">
        <v>2018</v>
      </c>
      <c r="H7087" s="277">
        <v>0.54166666666666696</v>
      </c>
      <c r="I7087" s="253"/>
      <c r="J7087" s="253"/>
      <c r="K7087" s="253"/>
      <c r="L7087" s="6"/>
      <c r="M7087" s="253"/>
      <c r="N7087" s="174"/>
      <c r="O7087" s="174"/>
      <c r="P7087" s="444">
        <v>240</v>
      </c>
      <c r="Q7087" s="457"/>
      <c r="R7087" s="444">
        <v>5</v>
      </c>
      <c r="S7087" s="253" t="s">
        <v>3</v>
      </c>
      <c r="T7087" s="253" t="s">
        <v>44</v>
      </c>
      <c r="U7087" s="253" t="s">
        <v>1345</v>
      </c>
      <c r="V7087" s="160" t="s">
        <v>1923</v>
      </c>
      <c r="W7087" s="253" t="s">
        <v>2212</v>
      </c>
      <c r="X7087" s="253" t="s">
        <v>3302</v>
      </c>
      <c r="AA7087" s="276">
        <v>42.213299999999997</v>
      </c>
      <c r="AB7087" s="276">
        <v>-123.295</v>
      </c>
      <c r="AC7087" s="253" t="s">
        <v>45</v>
      </c>
      <c r="AD7087" s="3"/>
      <c r="AE7087" s="300" t="s">
        <v>2248</v>
      </c>
      <c r="AG7087" s="156" t="s">
        <v>1649</v>
      </c>
      <c r="AH7087" s="156" t="s">
        <v>1649</v>
      </c>
      <c r="BD7087" s="163"/>
    </row>
    <row r="7088" spans="1:56" s="156" customFormat="1" x14ac:dyDescent="0.25">
      <c r="A7088" s="174"/>
      <c r="B7088" s="5">
        <v>10445</v>
      </c>
      <c r="E7088" s="273">
        <v>10</v>
      </c>
      <c r="F7088" s="253" t="s">
        <v>1806</v>
      </c>
      <c r="G7088" s="276">
        <v>2018</v>
      </c>
      <c r="H7088" s="277">
        <v>0.54166666666666696</v>
      </c>
      <c r="I7088" s="253"/>
      <c r="J7088" s="253"/>
      <c r="K7088" s="253"/>
      <c r="L7088" s="6"/>
      <c r="M7088" s="253"/>
      <c r="N7088" s="174"/>
      <c r="O7088" s="174"/>
      <c r="P7088" s="444">
        <v>240</v>
      </c>
      <c r="Q7088" s="457"/>
      <c r="R7088" s="444">
        <v>6</v>
      </c>
      <c r="S7088" s="253" t="s">
        <v>3</v>
      </c>
      <c r="T7088" s="253" t="s">
        <v>44</v>
      </c>
      <c r="U7088" s="253" t="s">
        <v>1345</v>
      </c>
      <c r="V7088" s="160" t="s">
        <v>1923</v>
      </c>
      <c r="W7088" s="253" t="s">
        <v>2212</v>
      </c>
      <c r="X7088" s="253" t="s">
        <v>3302</v>
      </c>
      <c r="AA7088" s="276">
        <v>42.213299999999997</v>
      </c>
      <c r="AB7088" s="276">
        <v>-123.295</v>
      </c>
      <c r="AC7088" s="253" t="s">
        <v>45</v>
      </c>
      <c r="AD7088" s="3"/>
      <c r="AE7088" s="300" t="s">
        <v>2248</v>
      </c>
      <c r="AG7088" s="156" t="s">
        <v>1649</v>
      </c>
      <c r="AH7088" s="156" t="s">
        <v>1649</v>
      </c>
      <c r="BD7088" s="3"/>
    </row>
    <row r="7089" spans="1:56" s="156" customFormat="1" x14ac:dyDescent="0.25">
      <c r="A7089" s="174"/>
      <c r="B7089" s="5">
        <v>10446</v>
      </c>
      <c r="E7089" s="273">
        <v>10</v>
      </c>
      <c r="F7089" s="253" t="s">
        <v>1806</v>
      </c>
      <c r="G7089" s="276">
        <v>2018</v>
      </c>
      <c r="H7089" s="277">
        <v>0.54166666666666696</v>
      </c>
      <c r="I7089" s="253"/>
      <c r="J7089" s="253"/>
      <c r="K7089" s="253"/>
      <c r="L7089" s="6"/>
      <c r="M7089" s="253"/>
      <c r="N7089" s="174"/>
      <c r="O7089" s="174"/>
      <c r="P7089" s="444">
        <v>240</v>
      </c>
      <c r="Q7089" s="457"/>
      <c r="R7089" s="444">
        <v>7</v>
      </c>
      <c r="S7089" s="253" t="s">
        <v>3</v>
      </c>
      <c r="T7089" s="253" t="s">
        <v>44</v>
      </c>
      <c r="U7089" s="253" t="s">
        <v>1345</v>
      </c>
      <c r="V7089" s="160" t="s">
        <v>1923</v>
      </c>
      <c r="W7089" s="253" t="s">
        <v>2212</v>
      </c>
      <c r="X7089" s="253" t="s">
        <v>3302</v>
      </c>
      <c r="AA7089" s="276">
        <v>42.213299999999997</v>
      </c>
      <c r="AB7089" s="276">
        <v>-123.295</v>
      </c>
      <c r="AC7089" s="253" t="s">
        <v>45</v>
      </c>
      <c r="AD7089" s="3"/>
      <c r="AE7089" s="300" t="s">
        <v>2248</v>
      </c>
      <c r="AG7089" s="156" t="s">
        <v>1649</v>
      </c>
      <c r="AH7089" s="156" t="s">
        <v>1649</v>
      </c>
      <c r="BD7089" s="299"/>
    </row>
    <row r="7090" spans="1:56" s="156" customFormat="1" x14ac:dyDescent="0.25">
      <c r="A7090" s="174"/>
      <c r="B7090" s="5">
        <v>10447</v>
      </c>
      <c r="E7090" s="273">
        <v>10</v>
      </c>
      <c r="F7090" s="253" t="s">
        <v>1806</v>
      </c>
      <c r="G7090" s="276">
        <v>2018</v>
      </c>
      <c r="H7090" s="277">
        <v>0.54166666666666696</v>
      </c>
      <c r="I7090" s="253"/>
      <c r="J7090" s="253"/>
      <c r="K7090" s="253"/>
      <c r="L7090" s="6"/>
      <c r="M7090" s="253"/>
      <c r="N7090" s="174"/>
      <c r="O7090" s="174"/>
      <c r="P7090" s="444">
        <v>240</v>
      </c>
      <c r="Q7090" s="457"/>
      <c r="R7090" s="444">
        <v>8</v>
      </c>
      <c r="S7090" s="253" t="s">
        <v>3</v>
      </c>
      <c r="T7090" s="253" t="s">
        <v>44</v>
      </c>
      <c r="U7090" s="253" t="s">
        <v>1345</v>
      </c>
      <c r="V7090" s="160" t="s">
        <v>1923</v>
      </c>
      <c r="W7090" s="253" t="s">
        <v>2212</v>
      </c>
      <c r="X7090" s="253" t="s">
        <v>3302</v>
      </c>
      <c r="AA7090" s="276">
        <v>42.213299999999997</v>
      </c>
      <c r="AB7090" s="276">
        <v>-123.295</v>
      </c>
      <c r="AC7090" s="253" t="s">
        <v>45</v>
      </c>
      <c r="AD7090" s="3"/>
      <c r="AE7090" s="300" t="s">
        <v>2248</v>
      </c>
      <c r="AG7090" s="156" t="s">
        <v>1649</v>
      </c>
      <c r="AH7090" s="156" t="s">
        <v>1649</v>
      </c>
      <c r="BD7090" s="163"/>
    </row>
    <row r="7091" spans="1:56" s="156" customFormat="1" x14ac:dyDescent="0.25">
      <c r="A7091" s="174"/>
      <c r="B7091" s="5">
        <v>10448</v>
      </c>
      <c r="E7091" s="273">
        <v>10</v>
      </c>
      <c r="F7091" s="253" t="s">
        <v>1806</v>
      </c>
      <c r="G7091" s="276">
        <v>2018</v>
      </c>
      <c r="H7091" s="277">
        <v>0.54166666666666696</v>
      </c>
      <c r="I7091" s="253"/>
      <c r="J7091" s="253"/>
      <c r="K7091" s="253"/>
      <c r="L7091" s="6"/>
      <c r="M7091" s="253"/>
      <c r="N7091" s="174"/>
      <c r="O7091" s="174"/>
      <c r="P7091" s="444">
        <v>240</v>
      </c>
      <c r="Q7091" s="457"/>
      <c r="R7091" s="444">
        <v>9</v>
      </c>
      <c r="S7091" s="253" t="s">
        <v>3</v>
      </c>
      <c r="T7091" s="253" t="s">
        <v>44</v>
      </c>
      <c r="U7091" s="253" t="s">
        <v>1345</v>
      </c>
      <c r="V7091" s="160" t="s">
        <v>1923</v>
      </c>
      <c r="W7091" s="253" t="s">
        <v>2212</v>
      </c>
      <c r="X7091" s="253" t="s">
        <v>3302</v>
      </c>
      <c r="AA7091" s="276">
        <v>42.213299999999997</v>
      </c>
      <c r="AB7091" s="276">
        <v>-123.295</v>
      </c>
      <c r="AC7091" s="253" t="s">
        <v>45</v>
      </c>
      <c r="AD7091" s="3"/>
      <c r="AE7091" s="300" t="s">
        <v>2248</v>
      </c>
      <c r="AG7091" s="156" t="s">
        <v>1649</v>
      </c>
      <c r="AH7091" s="156" t="s">
        <v>1649</v>
      </c>
      <c r="BD7091" s="163"/>
    </row>
    <row r="7092" spans="1:56" s="156" customFormat="1" x14ac:dyDescent="0.25">
      <c r="A7092" s="174"/>
      <c r="B7092" s="5">
        <v>10449</v>
      </c>
      <c r="E7092" s="273">
        <v>10</v>
      </c>
      <c r="F7092" s="253" t="s">
        <v>1806</v>
      </c>
      <c r="G7092" s="276">
        <v>2018</v>
      </c>
      <c r="H7092" s="277">
        <v>0.54166666666666696</v>
      </c>
      <c r="L7092" s="6"/>
      <c r="N7092" s="174"/>
      <c r="O7092" s="174"/>
      <c r="P7092" s="444">
        <v>240</v>
      </c>
      <c r="Q7092" s="457"/>
      <c r="R7092" s="444">
        <v>10</v>
      </c>
      <c r="S7092" s="253" t="s">
        <v>3</v>
      </c>
      <c r="T7092" s="253" t="s">
        <v>44</v>
      </c>
      <c r="U7092" s="253" t="s">
        <v>1345</v>
      </c>
      <c r="V7092" s="160" t="s">
        <v>1923</v>
      </c>
      <c r="W7092" s="253" t="s">
        <v>2212</v>
      </c>
      <c r="X7092" s="253" t="s">
        <v>3302</v>
      </c>
      <c r="AA7092" s="276">
        <v>42.213299999999997</v>
      </c>
      <c r="AB7092" s="276">
        <v>-123.295</v>
      </c>
      <c r="AC7092" s="253" t="s">
        <v>45</v>
      </c>
      <c r="AD7092" s="3"/>
      <c r="AE7092" s="300" t="s">
        <v>2248</v>
      </c>
      <c r="AG7092" s="156" t="s">
        <v>1649</v>
      </c>
      <c r="AH7092" s="156" t="s">
        <v>1649</v>
      </c>
      <c r="BD7092" s="175"/>
    </row>
    <row r="7093" spans="1:56" s="156" customFormat="1" x14ac:dyDescent="0.25">
      <c r="A7093" s="174"/>
      <c r="B7093" s="5">
        <v>10450</v>
      </c>
      <c r="E7093" s="273">
        <v>10</v>
      </c>
      <c r="F7093" s="253" t="s">
        <v>1806</v>
      </c>
      <c r="G7093" s="276">
        <v>2018</v>
      </c>
      <c r="H7093" s="277">
        <v>0.54166666666666696</v>
      </c>
      <c r="L7093" s="6"/>
      <c r="N7093" s="174"/>
      <c r="O7093" s="174"/>
      <c r="P7093" s="444">
        <v>240</v>
      </c>
      <c r="Q7093" s="457"/>
      <c r="R7093" s="444">
        <v>11</v>
      </c>
      <c r="S7093" s="253" t="s">
        <v>3</v>
      </c>
      <c r="T7093" s="253" t="s">
        <v>44</v>
      </c>
      <c r="U7093" s="253" t="s">
        <v>1345</v>
      </c>
      <c r="V7093" s="160" t="s">
        <v>1923</v>
      </c>
      <c r="W7093" s="253" t="s">
        <v>2212</v>
      </c>
      <c r="X7093" s="253" t="s">
        <v>3302</v>
      </c>
      <c r="AA7093" s="276">
        <v>42.213299999999997</v>
      </c>
      <c r="AB7093" s="276">
        <v>-123.295</v>
      </c>
      <c r="AC7093" s="253" t="s">
        <v>45</v>
      </c>
      <c r="AD7093" s="3"/>
      <c r="AE7093" s="300" t="s">
        <v>2248</v>
      </c>
      <c r="AG7093" s="156" t="s">
        <v>1649</v>
      </c>
      <c r="AH7093" s="156" t="s">
        <v>1649</v>
      </c>
      <c r="BD7093" s="163"/>
    </row>
    <row r="7094" spans="1:56" s="156" customFormat="1" x14ac:dyDescent="0.25">
      <c r="A7094" s="174"/>
      <c r="B7094" s="5">
        <v>10451</v>
      </c>
      <c r="E7094" s="273">
        <v>13</v>
      </c>
      <c r="F7094" s="253" t="s">
        <v>1806</v>
      </c>
      <c r="G7094" s="276">
        <v>2018</v>
      </c>
      <c r="H7094" s="277">
        <v>0.46875</v>
      </c>
      <c r="L7094" s="6"/>
      <c r="N7094" s="174"/>
      <c r="O7094" s="174"/>
      <c r="P7094" s="444">
        <v>241</v>
      </c>
      <c r="Q7094" s="457"/>
      <c r="R7094" s="444">
        <v>1</v>
      </c>
      <c r="S7094" s="253" t="s">
        <v>3</v>
      </c>
      <c r="T7094" s="253" t="s">
        <v>44</v>
      </c>
      <c r="U7094" s="253" t="s">
        <v>1345</v>
      </c>
      <c r="V7094" s="160" t="s">
        <v>1923</v>
      </c>
      <c r="W7094" s="253" t="s">
        <v>2429</v>
      </c>
      <c r="X7094" s="253" t="s">
        <v>3039</v>
      </c>
      <c r="AA7094" s="276">
        <v>42.0227</v>
      </c>
      <c r="AB7094" s="276">
        <v>-123.4627</v>
      </c>
      <c r="AC7094" s="253" t="s">
        <v>45</v>
      </c>
      <c r="AD7094" s="3"/>
      <c r="AE7094" s="293" t="s">
        <v>2431</v>
      </c>
      <c r="AG7094" s="156" t="s">
        <v>1649</v>
      </c>
      <c r="AH7094" s="156" t="s">
        <v>1649</v>
      </c>
      <c r="BD7094" s="163"/>
    </row>
    <row r="7095" spans="1:56" s="156" customFormat="1" x14ac:dyDescent="0.25">
      <c r="A7095" s="174"/>
      <c r="B7095" s="5">
        <v>10452</v>
      </c>
      <c r="E7095" s="273">
        <v>13</v>
      </c>
      <c r="F7095" s="253" t="s">
        <v>1806</v>
      </c>
      <c r="G7095" s="276">
        <v>2018</v>
      </c>
      <c r="H7095" s="277">
        <v>0.47916666666666702</v>
      </c>
      <c r="L7095" s="6"/>
      <c r="N7095" s="174"/>
      <c r="O7095" s="174"/>
      <c r="P7095" s="444">
        <v>242</v>
      </c>
      <c r="Q7095" s="457"/>
      <c r="R7095" s="444">
        <v>1</v>
      </c>
      <c r="S7095" s="253" t="s">
        <v>3</v>
      </c>
      <c r="T7095" s="253" t="s">
        <v>44</v>
      </c>
      <c r="U7095" s="253" t="s">
        <v>1345</v>
      </c>
      <c r="V7095" s="160" t="s">
        <v>1923</v>
      </c>
      <c r="W7095" s="253" t="s">
        <v>2429</v>
      </c>
      <c r="X7095" s="253" t="s">
        <v>3039</v>
      </c>
      <c r="AA7095" s="276">
        <v>42.0227</v>
      </c>
      <c r="AB7095" s="276">
        <v>-123.4627</v>
      </c>
      <c r="AC7095" s="253" t="s">
        <v>45</v>
      </c>
      <c r="AD7095" s="3"/>
      <c r="AE7095" s="293" t="s">
        <v>2290</v>
      </c>
      <c r="AG7095" s="156" t="s">
        <v>1649</v>
      </c>
      <c r="AH7095" s="156" t="s">
        <v>1649</v>
      </c>
      <c r="BD7095" s="3"/>
    </row>
    <row r="7096" spans="1:56" s="156" customFormat="1" x14ac:dyDescent="0.25">
      <c r="A7096" s="174"/>
      <c r="B7096" s="5">
        <v>10453</v>
      </c>
      <c r="E7096" s="273">
        <v>13</v>
      </c>
      <c r="F7096" s="253" t="s">
        <v>1806</v>
      </c>
      <c r="G7096" s="276">
        <v>2018</v>
      </c>
      <c r="H7096" s="277">
        <v>0.47916666666666702</v>
      </c>
      <c r="L7096" s="6"/>
      <c r="N7096" s="174"/>
      <c r="O7096" s="174"/>
      <c r="P7096" s="444">
        <v>242</v>
      </c>
      <c r="Q7096" s="457"/>
      <c r="R7096" s="444">
        <v>2</v>
      </c>
      <c r="S7096" s="253" t="s">
        <v>3</v>
      </c>
      <c r="T7096" s="253" t="s">
        <v>44</v>
      </c>
      <c r="U7096" s="253" t="s">
        <v>1345</v>
      </c>
      <c r="V7096" s="160" t="s">
        <v>1923</v>
      </c>
      <c r="W7096" s="253" t="s">
        <v>2429</v>
      </c>
      <c r="X7096" s="253" t="s">
        <v>3039</v>
      </c>
      <c r="AA7096" s="276">
        <v>42.0227</v>
      </c>
      <c r="AB7096" s="276">
        <v>-123.4627</v>
      </c>
      <c r="AC7096" s="253" t="s">
        <v>45</v>
      </c>
      <c r="AD7096" s="3"/>
      <c r="AE7096" s="293" t="s">
        <v>2290</v>
      </c>
      <c r="AG7096" s="156" t="s">
        <v>1649</v>
      </c>
      <c r="AH7096" s="156" t="s">
        <v>1649</v>
      </c>
      <c r="BD7096" s="163"/>
    </row>
    <row r="7097" spans="1:56" s="156" customFormat="1" x14ac:dyDescent="0.25">
      <c r="A7097" s="174"/>
      <c r="B7097" s="5">
        <v>10454</v>
      </c>
      <c r="E7097" s="273">
        <v>13</v>
      </c>
      <c r="F7097" s="253" t="s">
        <v>1806</v>
      </c>
      <c r="G7097" s="276">
        <v>2018</v>
      </c>
      <c r="H7097" s="277">
        <v>0.47916666666666702</v>
      </c>
      <c r="L7097" s="6"/>
      <c r="N7097" s="174"/>
      <c r="O7097" s="174"/>
      <c r="P7097" s="444">
        <v>242</v>
      </c>
      <c r="Q7097" s="457"/>
      <c r="R7097" s="444">
        <v>3</v>
      </c>
      <c r="S7097" s="253" t="s">
        <v>3</v>
      </c>
      <c r="T7097" s="253" t="s">
        <v>44</v>
      </c>
      <c r="U7097" s="253" t="s">
        <v>1345</v>
      </c>
      <c r="V7097" s="160" t="s">
        <v>1923</v>
      </c>
      <c r="W7097" s="253" t="s">
        <v>2429</v>
      </c>
      <c r="X7097" s="253" t="s">
        <v>3039</v>
      </c>
      <c r="AA7097" s="276">
        <v>42.0227</v>
      </c>
      <c r="AB7097" s="276">
        <v>-123.4627</v>
      </c>
      <c r="AC7097" s="253" t="s">
        <v>45</v>
      </c>
      <c r="AD7097" s="3"/>
      <c r="AE7097" s="293" t="s">
        <v>2290</v>
      </c>
      <c r="AG7097" s="156" t="s">
        <v>1649</v>
      </c>
      <c r="AH7097" s="156" t="s">
        <v>1649</v>
      </c>
      <c r="BD7097" s="163"/>
    </row>
    <row r="7098" spans="1:56" s="156" customFormat="1" x14ac:dyDescent="0.25">
      <c r="A7098" s="174"/>
      <c r="B7098" s="5">
        <v>10455</v>
      </c>
      <c r="E7098" s="273">
        <v>13</v>
      </c>
      <c r="F7098" s="253" t="s">
        <v>1806</v>
      </c>
      <c r="G7098" s="276">
        <v>2018</v>
      </c>
      <c r="H7098" s="277">
        <v>0.47916666666666702</v>
      </c>
      <c r="L7098" s="6"/>
      <c r="N7098" s="174"/>
      <c r="O7098" s="174"/>
      <c r="P7098" s="444">
        <v>242</v>
      </c>
      <c r="Q7098" s="457"/>
      <c r="R7098" s="444">
        <v>4</v>
      </c>
      <c r="S7098" s="253" t="s">
        <v>3</v>
      </c>
      <c r="T7098" s="253" t="s">
        <v>44</v>
      </c>
      <c r="U7098" s="253" t="s">
        <v>1345</v>
      </c>
      <c r="V7098" s="160" t="s">
        <v>1923</v>
      </c>
      <c r="W7098" s="253" t="s">
        <v>2429</v>
      </c>
      <c r="X7098" s="253" t="s">
        <v>3039</v>
      </c>
      <c r="AA7098" s="276">
        <v>42.0227</v>
      </c>
      <c r="AB7098" s="276">
        <v>-123.4627</v>
      </c>
      <c r="AC7098" s="253" t="s">
        <v>45</v>
      </c>
      <c r="AD7098" s="3"/>
      <c r="AE7098" s="293" t="s">
        <v>2290</v>
      </c>
      <c r="AG7098" s="156" t="s">
        <v>1649</v>
      </c>
      <c r="AH7098" s="156" t="s">
        <v>1649</v>
      </c>
      <c r="BD7098" s="3"/>
    </row>
    <row r="7099" spans="1:56" s="156" customFormat="1" x14ac:dyDescent="0.25">
      <c r="A7099" s="174"/>
      <c r="B7099" s="5">
        <v>10456</v>
      </c>
      <c r="E7099" s="273">
        <v>13</v>
      </c>
      <c r="F7099" s="253" t="s">
        <v>1806</v>
      </c>
      <c r="G7099" s="276">
        <v>2018</v>
      </c>
      <c r="H7099" s="277">
        <v>0.60416666666666696</v>
      </c>
      <c r="L7099" s="6"/>
      <c r="N7099" s="174"/>
      <c r="O7099" s="174"/>
      <c r="P7099" s="444">
        <v>243</v>
      </c>
      <c r="Q7099" s="457"/>
      <c r="R7099" s="444">
        <v>1</v>
      </c>
      <c r="S7099" s="253" t="s">
        <v>3</v>
      </c>
      <c r="T7099" s="253" t="s">
        <v>2427</v>
      </c>
      <c r="U7099" s="253" t="s">
        <v>2428</v>
      </c>
      <c r="V7099" s="160" t="s">
        <v>1923</v>
      </c>
      <c r="W7099" s="253" t="s">
        <v>2430</v>
      </c>
      <c r="X7099" s="253" t="s">
        <v>3040</v>
      </c>
      <c r="AA7099" s="276">
        <v>41.593299999999999</v>
      </c>
      <c r="AB7099" s="276">
        <v>-123.31489999999999</v>
      </c>
      <c r="AC7099" s="253" t="s">
        <v>45</v>
      </c>
      <c r="AD7099" s="3"/>
      <c r="AE7099" s="293" t="s">
        <v>2432</v>
      </c>
      <c r="AG7099" s="156" t="s">
        <v>1649</v>
      </c>
      <c r="AH7099" s="156" t="s">
        <v>1649</v>
      </c>
      <c r="BC7099" s="156" t="s">
        <v>2434</v>
      </c>
      <c r="BD7099" s="163"/>
    </row>
    <row r="7100" spans="1:56" s="156" customFormat="1" x14ac:dyDescent="0.25">
      <c r="A7100" s="174"/>
      <c r="B7100" s="5">
        <v>10457</v>
      </c>
      <c r="E7100" s="273">
        <v>13</v>
      </c>
      <c r="F7100" s="253" t="s">
        <v>1806</v>
      </c>
      <c r="G7100" s="276">
        <v>2018</v>
      </c>
      <c r="H7100" s="277">
        <v>0.60416666666666696</v>
      </c>
      <c r="L7100" s="6"/>
      <c r="N7100" s="174"/>
      <c r="O7100" s="174"/>
      <c r="P7100" s="444">
        <v>243</v>
      </c>
      <c r="Q7100" s="457"/>
      <c r="R7100" s="444">
        <v>2</v>
      </c>
      <c r="S7100" s="253" t="s">
        <v>3</v>
      </c>
      <c r="T7100" s="253" t="s">
        <v>2427</v>
      </c>
      <c r="U7100" s="253" t="s">
        <v>2428</v>
      </c>
      <c r="V7100" s="160" t="s">
        <v>1923</v>
      </c>
      <c r="W7100" s="253" t="s">
        <v>2430</v>
      </c>
      <c r="X7100" s="253" t="s">
        <v>3040</v>
      </c>
      <c r="AA7100" s="276">
        <v>41.593299999999999</v>
      </c>
      <c r="AB7100" s="276">
        <v>-123.31489999999999</v>
      </c>
      <c r="AC7100" s="253" t="s">
        <v>45</v>
      </c>
      <c r="AD7100" s="3"/>
      <c r="AE7100" s="293" t="s">
        <v>2432</v>
      </c>
      <c r="AG7100" s="156" t="s">
        <v>1649</v>
      </c>
      <c r="AH7100" s="156" t="s">
        <v>1649</v>
      </c>
      <c r="BC7100" s="156" t="s">
        <v>2434</v>
      </c>
      <c r="BD7100" s="3"/>
    </row>
    <row r="7101" spans="1:56" s="156" customFormat="1" x14ac:dyDescent="0.25">
      <c r="A7101" s="174"/>
      <c r="B7101" s="5">
        <v>10458</v>
      </c>
      <c r="E7101" s="273">
        <v>16</v>
      </c>
      <c r="F7101" s="253" t="s">
        <v>1806</v>
      </c>
      <c r="G7101" s="276">
        <v>2018</v>
      </c>
      <c r="H7101" s="277">
        <v>0.52083333333333304</v>
      </c>
      <c r="L7101" s="6"/>
      <c r="N7101" s="174"/>
      <c r="O7101" s="174"/>
      <c r="P7101" s="444">
        <v>244</v>
      </c>
      <c r="Q7101" s="457"/>
      <c r="R7101" s="444">
        <v>1</v>
      </c>
      <c r="S7101" s="253" t="s">
        <v>3</v>
      </c>
      <c r="T7101" s="253" t="s">
        <v>44</v>
      </c>
      <c r="U7101" s="253" t="s">
        <v>1345</v>
      </c>
      <c r="V7101" s="160" t="s">
        <v>1923</v>
      </c>
      <c r="W7101" s="253" t="s">
        <v>2246</v>
      </c>
      <c r="X7101" s="253" t="s">
        <v>3015</v>
      </c>
      <c r="AA7101" s="276">
        <v>42.356099999999998</v>
      </c>
      <c r="AB7101" s="276">
        <v>-123.41030000000001</v>
      </c>
      <c r="AC7101" s="253" t="s">
        <v>45</v>
      </c>
      <c r="AD7101" s="3"/>
      <c r="AE7101" s="293" t="s">
        <v>2432</v>
      </c>
      <c r="AG7101" s="156" t="s">
        <v>1649</v>
      </c>
      <c r="AH7101" s="156" t="s">
        <v>1649</v>
      </c>
      <c r="BD7101" s="96"/>
    </row>
    <row r="7102" spans="1:56" s="156" customFormat="1" x14ac:dyDescent="0.25">
      <c r="A7102" s="174"/>
      <c r="B7102" s="5">
        <v>10459</v>
      </c>
      <c r="E7102" s="273">
        <v>16</v>
      </c>
      <c r="F7102" s="253" t="s">
        <v>1806</v>
      </c>
      <c r="G7102" s="276">
        <v>2018</v>
      </c>
      <c r="H7102" s="277">
        <v>0.52083333333333304</v>
      </c>
      <c r="L7102" s="6"/>
      <c r="N7102" s="174"/>
      <c r="O7102" s="174"/>
      <c r="P7102" s="444">
        <v>244</v>
      </c>
      <c r="Q7102" s="457"/>
      <c r="R7102" s="444">
        <v>2</v>
      </c>
      <c r="S7102" s="253" t="s">
        <v>3</v>
      </c>
      <c r="T7102" s="253" t="s">
        <v>44</v>
      </c>
      <c r="U7102" s="253" t="s">
        <v>1345</v>
      </c>
      <c r="V7102" s="160" t="s">
        <v>1923</v>
      </c>
      <c r="W7102" s="253" t="s">
        <v>2246</v>
      </c>
      <c r="X7102" s="253" t="s">
        <v>3015</v>
      </c>
      <c r="AA7102" s="276">
        <v>42.356099999999998</v>
      </c>
      <c r="AB7102" s="276">
        <v>-123.41030000000001</v>
      </c>
      <c r="AC7102" s="253" t="s">
        <v>45</v>
      </c>
      <c r="AD7102" s="3"/>
      <c r="AE7102" s="293" t="s">
        <v>2432</v>
      </c>
      <c r="AG7102" s="156" t="s">
        <v>1649</v>
      </c>
      <c r="AH7102" s="156" t="s">
        <v>1649</v>
      </c>
      <c r="BD7102" s="115"/>
    </row>
    <row r="7103" spans="1:56" s="156" customFormat="1" x14ac:dyDescent="0.25">
      <c r="A7103" s="174"/>
      <c r="B7103" s="5">
        <v>10460</v>
      </c>
      <c r="E7103" s="273">
        <v>16</v>
      </c>
      <c r="F7103" s="253" t="s">
        <v>1806</v>
      </c>
      <c r="G7103" s="276">
        <v>2018</v>
      </c>
      <c r="H7103" s="277">
        <v>0.52083333333333304</v>
      </c>
      <c r="L7103" s="6"/>
      <c r="N7103" s="174"/>
      <c r="O7103" s="174"/>
      <c r="P7103" s="444">
        <v>244</v>
      </c>
      <c r="Q7103" s="457"/>
      <c r="R7103" s="444">
        <v>3</v>
      </c>
      <c r="S7103" s="253" t="s">
        <v>3</v>
      </c>
      <c r="T7103" s="253" t="s">
        <v>44</v>
      </c>
      <c r="U7103" s="253" t="s">
        <v>1345</v>
      </c>
      <c r="V7103" s="160" t="s">
        <v>1923</v>
      </c>
      <c r="W7103" s="253" t="s">
        <v>2246</v>
      </c>
      <c r="X7103" s="253" t="s">
        <v>3015</v>
      </c>
      <c r="AA7103" s="276">
        <v>42.356099999999998</v>
      </c>
      <c r="AB7103" s="276">
        <v>-123.41030000000001</v>
      </c>
      <c r="AC7103" s="253" t="s">
        <v>45</v>
      </c>
      <c r="AD7103" s="3"/>
      <c r="AE7103" s="293" t="s">
        <v>2432</v>
      </c>
      <c r="AG7103" s="156" t="s">
        <v>1649</v>
      </c>
      <c r="AH7103" s="156" t="s">
        <v>1649</v>
      </c>
      <c r="BD7103" s="120"/>
    </row>
    <row r="7104" spans="1:56" s="156" customFormat="1" x14ac:dyDescent="0.25">
      <c r="A7104" s="174"/>
      <c r="B7104" s="5">
        <v>10461</v>
      </c>
      <c r="E7104" s="273">
        <v>16</v>
      </c>
      <c r="F7104" s="253" t="s">
        <v>1806</v>
      </c>
      <c r="G7104" s="276">
        <v>2018</v>
      </c>
      <c r="H7104" s="277">
        <v>0.52083333333333304</v>
      </c>
      <c r="L7104" s="6"/>
      <c r="N7104" s="174"/>
      <c r="O7104" s="174"/>
      <c r="P7104" s="444">
        <v>244</v>
      </c>
      <c r="Q7104" s="457"/>
      <c r="R7104" s="444">
        <v>4</v>
      </c>
      <c r="S7104" s="253" t="s">
        <v>3</v>
      </c>
      <c r="T7104" s="253" t="s">
        <v>44</v>
      </c>
      <c r="U7104" s="253" t="s">
        <v>1345</v>
      </c>
      <c r="V7104" s="160" t="s">
        <v>1923</v>
      </c>
      <c r="W7104" s="253" t="s">
        <v>2246</v>
      </c>
      <c r="X7104" s="253" t="s">
        <v>3015</v>
      </c>
      <c r="AA7104" s="276">
        <v>42.356099999999998</v>
      </c>
      <c r="AB7104" s="276">
        <v>-123.41030000000001</v>
      </c>
      <c r="AC7104" s="253" t="s">
        <v>45</v>
      </c>
      <c r="AD7104" s="3"/>
      <c r="AE7104" s="293" t="s">
        <v>2432</v>
      </c>
      <c r="AG7104" s="156" t="s">
        <v>1649</v>
      </c>
      <c r="AH7104" s="156" t="s">
        <v>1649</v>
      </c>
      <c r="BD7104" s="86"/>
    </row>
    <row r="7105" spans="1:56" s="156" customFormat="1" x14ac:dyDescent="0.25">
      <c r="A7105" s="174"/>
      <c r="B7105" s="5">
        <v>10462</v>
      </c>
      <c r="E7105" s="273">
        <v>16</v>
      </c>
      <c r="F7105" s="253" t="s">
        <v>1806</v>
      </c>
      <c r="G7105" s="276">
        <v>2018</v>
      </c>
      <c r="H7105" s="277">
        <v>0.52083333333333304</v>
      </c>
      <c r="L7105" s="6"/>
      <c r="N7105" s="174"/>
      <c r="O7105" s="174"/>
      <c r="P7105" s="444">
        <v>244</v>
      </c>
      <c r="Q7105" s="457"/>
      <c r="R7105" s="444">
        <v>5</v>
      </c>
      <c r="S7105" s="253" t="s">
        <v>3</v>
      </c>
      <c r="T7105" s="253" t="s">
        <v>44</v>
      </c>
      <c r="U7105" s="253" t="s">
        <v>1345</v>
      </c>
      <c r="V7105" s="160" t="s">
        <v>1923</v>
      </c>
      <c r="W7105" s="253" t="s">
        <v>2246</v>
      </c>
      <c r="X7105" s="253" t="s">
        <v>3015</v>
      </c>
      <c r="AA7105" s="276">
        <v>42.356099999999998</v>
      </c>
      <c r="AB7105" s="276">
        <v>-123.41030000000001</v>
      </c>
      <c r="AC7105" s="253" t="s">
        <v>45</v>
      </c>
      <c r="AD7105" s="3"/>
      <c r="AE7105" s="293" t="s">
        <v>2432</v>
      </c>
      <c r="AG7105" s="156" t="s">
        <v>1649</v>
      </c>
      <c r="AH7105" s="156" t="s">
        <v>1649</v>
      </c>
      <c r="BD7105" s="3"/>
    </row>
    <row r="7106" spans="1:56" s="156" customFormat="1" x14ac:dyDescent="0.25">
      <c r="A7106" s="174"/>
      <c r="B7106" s="5">
        <v>10463</v>
      </c>
      <c r="E7106" s="273">
        <v>16</v>
      </c>
      <c r="F7106" s="253" t="s">
        <v>1806</v>
      </c>
      <c r="G7106" s="276">
        <v>2018</v>
      </c>
      <c r="H7106" s="277">
        <v>0.52083333333333304</v>
      </c>
      <c r="L7106" s="6"/>
      <c r="N7106" s="174"/>
      <c r="O7106" s="174"/>
      <c r="P7106" s="444">
        <v>245</v>
      </c>
      <c r="Q7106" s="457"/>
      <c r="R7106" s="444">
        <v>1</v>
      </c>
      <c r="S7106" s="253" t="s">
        <v>3</v>
      </c>
      <c r="T7106" s="253" t="s">
        <v>44</v>
      </c>
      <c r="U7106" s="253" t="s">
        <v>1345</v>
      </c>
      <c r="V7106" s="160" t="s">
        <v>1923</v>
      </c>
      <c r="W7106" s="253" t="s">
        <v>2246</v>
      </c>
      <c r="X7106" s="253" t="s">
        <v>3015</v>
      </c>
      <c r="AA7106" s="276">
        <v>42.356099999999998</v>
      </c>
      <c r="AB7106" s="276">
        <v>-123.41030000000001</v>
      </c>
      <c r="AC7106" s="253" t="s">
        <v>45</v>
      </c>
      <c r="AD7106" s="3"/>
      <c r="AE7106" s="293" t="s">
        <v>2433</v>
      </c>
      <c r="AG7106" s="156" t="s">
        <v>1649</v>
      </c>
      <c r="AH7106" s="156" t="s">
        <v>1649</v>
      </c>
      <c r="BD7106" s="128"/>
    </row>
    <row r="7107" spans="1:56" s="156" customFormat="1" x14ac:dyDescent="0.25">
      <c r="A7107" s="174"/>
      <c r="B7107" s="5">
        <v>10464</v>
      </c>
      <c r="E7107" s="273">
        <v>16</v>
      </c>
      <c r="F7107" s="253" t="s">
        <v>1806</v>
      </c>
      <c r="G7107" s="276">
        <v>2018</v>
      </c>
      <c r="H7107" s="277">
        <v>0.52083333333333304</v>
      </c>
      <c r="L7107" s="6"/>
      <c r="N7107" s="174"/>
      <c r="O7107" s="174"/>
      <c r="P7107" s="444">
        <v>245</v>
      </c>
      <c r="Q7107" s="457"/>
      <c r="R7107" s="444">
        <v>2</v>
      </c>
      <c r="S7107" s="253" t="s">
        <v>3</v>
      </c>
      <c r="T7107" s="253" t="s">
        <v>44</v>
      </c>
      <c r="U7107" s="253" t="s">
        <v>1345</v>
      </c>
      <c r="V7107" s="160" t="s">
        <v>1923</v>
      </c>
      <c r="W7107" s="253" t="s">
        <v>2246</v>
      </c>
      <c r="X7107" s="253" t="s">
        <v>3015</v>
      </c>
      <c r="AA7107" s="276">
        <v>42.356099999999998</v>
      </c>
      <c r="AB7107" s="276">
        <v>-123.41030000000001</v>
      </c>
      <c r="AC7107" s="253" t="s">
        <v>45</v>
      </c>
      <c r="AD7107" s="3"/>
      <c r="AE7107" s="293" t="s">
        <v>2433</v>
      </c>
      <c r="AG7107" s="156" t="s">
        <v>1649</v>
      </c>
      <c r="AH7107" s="156" t="s">
        <v>1649</v>
      </c>
      <c r="BD7107" s="299"/>
    </row>
    <row r="7108" spans="1:56" s="156" customFormat="1" x14ac:dyDescent="0.25">
      <c r="A7108" s="174"/>
      <c r="B7108" s="5">
        <v>10465</v>
      </c>
      <c r="E7108" s="273">
        <v>16</v>
      </c>
      <c r="F7108" s="253" t="s">
        <v>1806</v>
      </c>
      <c r="G7108" s="276">
        <v>2018</v>
      </c>
      <c r="H7108" s="277">
        <v>0.52083333333333304</v>
      </c>
      <c r="L7108" s="6"/>
      <c r="N7108" s="174"/>
      <c r="O7108" s="174"/>
      <c r="P7108" s="444">
        <v>245</v>
      </c>
      <c r="Q7108" s="457"/>
      <c r="R7108" s="444">
        <v>3</v>
      </c>
      <c r="S7108" s="253" t="s">
        <v>3</v>
      </c>
      <c r="T7108" s="253" t="s">
        <v>44</v>
      </c>
      <c r="U7108" s="253" t="s">
        <v>1345</v>
      </c>
      <c r="V7108" s="160" t="s">
        <v>1923</v>
      </c>
      <c r="W7108" s="253" t="s">
        <v>2246</v>
      </c>
      <c r="X7108" s="253" t="s">
        <v>3015</v>
      </c>
      <c r="AA7108" s="276">
        <v>42.356099999999998</v>
      </c>
      <c r="AB7108" s="276">
        <v>-123.41030000000001</v>
      </c>
      <c r="AC7108" s="253" t="s">
        <v>45</v>
      </c>
      <c r="AD7108" s="3"/>
      <c r="AE7108" s="293" t="s">
        <v>2433</v>
      </c>
      <c r="AG7108" s="156" t="s">
        <v>1649</v>
      </c>
      <c r="AH7108" s="156" t="s">
        <v>1649</v>
      </c>
      <c r="BD7108" s="299"/>
    </row>
    <row r="7109" spans="1:56" s="156" customFormat="1" x14ac:dyDescent="0.25">
      <c r="A7109" s="174"/>
      <c r="B7109" s="5">
        <v>10466</v>
      </c>
      <c r="E7109" s="273">
        <v>16</v>
      </c>
      <c r="F7109" s="253" t="s">
        <v>1806</v>
      </c>
      <c r="G7109" s="276">
        <v>2018</v>
      </c>
      <c r="H7109" s="277">
        <v>0.52083333333333304</v>
      </c>
      <c r="L7109" s="6"/>
      <c r="N7109" s="174"/>
      <c r="O7109" s="174"/>
      <c r="P7109" s="444">
        <v>245</v>
      </c>
      <c r="Q7109" s="457"/>
      <c r="R7109" s="444">
        <v>4</v>
      </c>
      <c r="S7109" s="253" t="s">
        <v>3</v>
      </c>
      <c r="T7109" s="253" t="s">
        <v>44</v>
      </c>
      <c r="U7109" s="253" t="s">
        <v>1345</v>
      </c>
      <c r="V7109" s="160" t="s">
        <v>1923</v>
      </c>
      <c r="W7109" s="253" t="s">
        <v>2246</v>
      </c>
      <c r="X7109" s="253" t="s">
        <v>3015</v>
      </c>
      <c r="AA7109" s="276">
        <v>42.356099999999998</v>
      </c>
      <c r="AB7109" s="276">
        <v>-123.41030000000001</v>
      </c>
      <c r="AC7109" s="253" t="s">
        <v>45</v>
      </c>
      <c r="AD7109" s="3"/>
      <c r="AE7109" s="293" t="s">
        <v>2433</v>
      </c>
      <c r="AG7109" s="156" t="s">
        <v>1649</v>
      </c>
      <c r="AH7109" s="156" t="s">
        <v>1649</v>
      </c>
      <c r="BD7109" s="299"/>
    </row>
    <row r="7110" spans="1:56" s="156" customFormat="1" x14ac:dyDescent="0.25">
      <c r="A7110" s="174"/>
      <c r="B7110" s="5">
        <v>10467</v>
      </c>
      <c r="E7110" s="273">
        <v>16</v>
      </c>
      <c r="F7110" s="253" t="s">
        <v>1806</v>
      </c>
      <c r="G7110" s="276">
        <v>2018</v>
      </c>
      <c r="H7110" s="277">
        <v>0.52083333333333304</v>
      </c>
      <c r="L7110" s="6"/>
      <c r="N7110" s="174"/>
      <c r="O7110" s="174"/>
      <c r="P7110" s="444">
        <v>245</v>
      </c>
      <c r="Q7110" s="457"/>
      <c r="R7110" s="444">
        <v>5</v>
      </c>
      <c r="S7110" s="253" t="s">
        <v>3</v>
      </c>
      <c r="T7110" s="253" t="s">
        <v>44</v>
      </c>
      <c r="U7110" s="253" t="s">
        <v>1345</v>
      </c>
      <c r="V7110" s="160" t="s">
        <v>1923</v>
      </c>
      <c r="W7110" s="253" t="s">
        <v>2246</v>
      </c>
      <c r="X7110" s="253" t="s">
        <v>3015</v>
      </c>
      <c r="AA7110" s="276">
        <v>42.356099999999998</v>
      </c>
      <c r="AB7110" s="276">
        <v>-123.41030000000001</v>
      </c>
      <c r="AC7110" s="253" t="s">
        <v>45</v>
      </c>
      <c r="AD7110" s="3"/>
      <c r="AE7110" s="293" t="s">
        <v>2433</v>
      </c>
      <c r="AG7110" s="156" t="s">
        <v>1649</v>
      </c>
      <c r="AH7110" s="156" t="s">
        <v>1649</v>
      </c>
      <c r="BD7110" s="299"/>
    </row>
    <row r="7111" spans="1:56" s="156" customFormat="1" x14ac:dyDescent="0.25">
      <c r="A7111" s="174"/>
      <c r="B7111" s="5">
        <v>10468</v>
      </c>
      <c r="E7111" s="273">
        <v>16</v>
      </c>
      <c r="F7111" s="253" t="s">
        <v>1806</v>
      </c>
      <c r="G7111" s="276">
        <v>2018</v>
      </c>
      <c r="H7111" s="277">
        <v>0.52083333333333304</v>
      </c>
      <c r="L7111" s="6"/>
      <c r="N7111" s="174"/>
      <c r="O7111" s="174"/>
      <c r="P7111" s="444">
        <v>245</v>
      </c>
      <c r="Q7111" s="457"/>
      <c r="R7111" s="444">
        <v>6</v>
      </c>
      <c r="S7111" s="253" t="s">
        <v>3</v>
      </c>
      <c r="T7111" s="253" t="s">
        <v>44</v>
      </c>
      <c r="U7111" s="253" t="s">
        <v>1345</v>
      </c>
      <c r="V7111" s="160" t="s">
        <v>1923</v>
      </c>
      <c r="W7111" s="253" t="s">
        <v>2246</v>
      </c>
      <c r="X7111" s="253" t="s">
        <v>3015</v>
      </c>
      <c r="AA7111" s="276">
        <v>42.356099999999998</v>
      </c>
      <c r="AB7111" s="276">
        <v>-123.41030000000001</v>
      </c>
      <c r="AC7111" s="253" t="s">
        <v>45</v>
      </c>
      <c r="AD7111" s="3"/>
      <c r="AE7111" s="293" t="s">
        <v>2433</v>
      </c>
      <c r="AG7111" s="156" t="s">
        <v>1649</v>
      </c>
      <c r="AH7111" s="156" t="s">
        <v>1649</v>
      </c>
      <c r="BD7111" s="299"/>
    </row>
    <row r="7112" spans="1:56" s="156" customFormat="1" x14ac:dyDescent="0.25">
      <c r="A7112" s="174"/>
      <c r="B7112" s="5">
        <v>10469</v>
      </c>
      <c r="E7112" s="273">
        <v>16</v>
      </c>
      <c r="F7112" s="253" t="s">
        <v>1806</v>
      </c>
      <c r="G7112" s="276">
        <v>2018</v>
      </c>
      <c r="H7112" s="277">
        <v>0.52083333333333304</v>
      </c>
      <c r="L7112" s="6"/>
      <c r="N7112" s="174"/>
      <c r="O7112" s="174"/>
      <c r="P7112" s="444">
        <v>245</v>
      </c>
      <c r="Q7112" s="457"/>
      <c r="R7112" s="444">
        <v>7</v>
      </c>
      <c r="S7112" s="253" t="s">
        <v>3</v>
      </c>
      <c r="T7112" s="253" t="s">
        <v>44</v>
      </c>
      <c r="U7112" s="253" t="s">
        <v>1345</v>
      </c>
      <c r="V7112" s="160" t="s">
        <v>1923</v>
      </c>
      <c r="W7112" s="253" t="s">
        <v>2246</v>
      </c>
      <c r="X7112" s="253" t="s">
        <v>3015</v>
      </c>
      <c r="AA7112" s="276">
        <v>42.356099999999998</v>
      </c>
      <c r="AB7112" s="276">
        <v>-123.41030000000001</v>
      </c>
      <c r="AC7112" s="253" t="s">
        <v>45</v>
      </c>
      <c r="AD7112" s="3"/>
      <c r="AE7112" s="293" t="s">
        <v>2433</v>
      </c>
      <c r="AG7112" s="156" t="s">
        <v>1649</v>
      </c>
      <c r="AH7112" s="156" t="s">
        <v>1649</v>
      </c>
      <c r="BD7112" s="299"/>
    </row>
    <row r="7113" spans="1:56" s="156" customFormat="1" x14ac:dyDescent="0.25">
      <c r="A7113" s="174"/>
      <c r="B7113" s="5">
        <v>10470</v>
      </c>
      <c r="E7113" s="273">
        <v>16</v>
      </c>
      <c r="F7113" s="253" t="s">
        <v>1806</v>
      </c>
      <c r="G7113" s="276">
        <v>2018</v>
      </c>
      <c r="H7113" s="277">
        <v>0.52083333333333304</v>
      </c>
      <c r="L7113" s="6"/>
      <c r="N7113" s="174"/>
      <c r="O7113" s="174"/>
      <c r="P7113" s="444">
        <v>245</v>
      </c>
      <c r="Q7113" s="457"/>
      <c r="R7113" s="444">
        <v>8</v>
      </c>
      <c r="S7113" s="253" t="s">
        <v>3</v>
      </c>
      <c r="T7113" s="253" t="s">
        <v>44</v>
      </c>
      <c r="U7113" s="253" t="s">
        <v>1345</v>
      </c>
      <c r="V7113" s="160" t="s">
        <v>1923</v>
      </c>
      <c r="W7113" s="253" t="s">
        <v>2246</v>
      </c>
      <c r="X7113" s="253" t="s">
        <v>3015</v>
      </c>
      <c r="AA7113" s="276">
        <v>42.356099999999998</v>
      </c>
      <c r="AB7113" s="276">
        <v>-123.41030000000001</v>
      </c>
      <c r="AC7113" s="253" t="s">
        <v>45</v>
      </c>
      <c r="AD7113" s="3"/>
      <c r="AE7113" s="293" t="s">
        <v>2433</v>
      </c>
      <c r="AG7113" s="156" t="s">
        <v>1649</v>
      </c>
      <c r="AH7113" s="156" t="s">
        <v>1649</v>
      </c>
      <c r="BD7113" s="299"/>
    </row>
    <row r="7114" spans="1:56" s="156" customFormat="1" x14ac:dyDescent="0.25">
      <c r="A7114" s="174"/>
      <c r="B7114" s="5">
        <v>10471</v>
      </c>
      <c r="E7114" s="273">
        <v>16</v>
      </c>
      <c r="F7114" s="253" t="s">
        <v>1806</v>
      </c>
      <c r="G7114" s="276">
        <v>2018</v>
      </c>
      <c r="H7114" s="277">
        <v>0.5625</v>
      </c>
      <c r="L7114" s="6"/>
      <c r="N7114" s="174"/>
      <c r="O7114" s="174"/>
      <c r="P7114" s="444">
        <v>246</v>
      </c>
      <c r="Q7114" s="457"/>
      <c r="R7114" s="444">
        <v>1</v>
      </c>
      <c r="S7114" s="253" t="s">
        <v>3</v>
      </c>
      <c r="T7114" s="253" t="s">
        <v>44</v>
      </c>
      <c r="U7114" s="253" t="s">
        <v>1345</v>
      </c>
      <c r="V7114" s="160" t="s">
        <v>1923</v>
      </c>
      <c r="W7114" s="253" t="s">
        <v>2246</v>
      </c>
      <c r="X7114" s="253" t="s">
        <v>3015</v>
      </c>
      <c r="AA7114" s="276">
        <v>42.357100000000003</v>
      </c>
      <c r="AB7114" s="276">
        <v>-123.4118</v>
      </c>
      <c r="AC7114" s="253" t="s">
        <v>45</v>
      </c>
      <c r="AD7114" s="3"/>
      <c r="AE7114" s="293" t="s">
        <v>2278</v>
      </c>
      <c r="AG7114" s="156" t="s">
        <v>1649</v>
      </c>
      <c r="AH7114" s="156" t="s">
        <v>1649</v>
      </c>
      <c r="BD7114" s="299"/>
    </row>
    <row r="7115" spans="1:56" s="156" customFormat="1" x14ac:dyDescent="0.25">
      <c r="A7115" s="174"/>
      <c r="B7115" s="5">
        <v>10472</v>
      </c>
      <c r="E7115" s="273">
        <v>16</v>
      </c>
      <c r="F7115" s="253" t="s">
        <v>1806</v>
      </c>
      <c r="G7115" s="276">
        <v>2018</v>
      </c>
      <c r="H7115" s="277">
        <v>0.5625</v>
      </c>
      <c r="L7115" s="6"/>
      <c r="N7115" s="174"/>
      <c r="O7115" s="174"/>
      <c r="P7115" s="444">
        <v>246</v>
      </c>
      <c r="Q7115" s="457"/>
      <c r="R7115" s="444">
        <v>2</v>
      </c>
      <c r="S7115" s="253" t="s">
        <v>3</v>
      </c>
      <c r="T7115" s="253" t="s">
        <v>44</v>
      </c>
      <c r="U7115" s="253" t="s">
        <v>1345</v>
      </c>
      <c r="V7115" s="160" t="s">
        <v>1923</v>
      </c>
      <c r="W7115" s="253" t="s">
        <v>2246</v>
      </c>
      <c r="X7115" s="253" t="s">
        <v>3015</v>
      </c>
      <c r="AA7115" s="276">
        <v>42.357100000000003</v>
      </c>
      <c r="AB7115" s="276">
        <v>-123.4118</v>
      </c>
      <c r="AC7115" s="253" t="s">
        <v>45</v>
      </c>
      <c r="AD7115" s="3"/>
      <c r="AE7115" s="293" t="s">
        <v>2278</v>
      </c>
      <c r="AG7115" s="156" t="s">
        <v>1649</v>
      </c>
      <c r="AH7115" s="156" t="s">
        <v>1649</v>
      </c>
      <c r="BD7115" s="299"/>
    </row>
    <row r="7116" spans="1:56" s="156" customFormat="1" x14ac:dyDescent="0.25">
      <c r="A7116" s="174"/>
      <c r="B7116" s="5">
        <v>10473</v>
      </c>
      <c r="E7116" s="273">
        <v>16</v>
      </c>
      <c r="F7116" s="253" t="s">
        <v>1806</v>
      </c>
      <c r="G7116" s="276">
        <v>2018</v>
      </c>
      <c r="H7116" s="277">
        <v>0.5625</v>
      </c>
      <c r="L7116" s="6"/>
      <c r="N7116" s="174"/>
      <c r="O7116" s="174"/>
      <c r="P7116" s="444">
        <v>246</v>
      </c>
      <c r="Q7116" s="457"/>
      <c r="R7116" s="444">
        <v>3</v>
      </c>
      <c r="S7116" s="253" t="s">
        <v>3</v>
      </c>
      <c r="T7116" s="253" t="s">
        <v>44</v>
      </c>
      <c r="U7116" s="253" t="s">
        <v>1345</v>
      </c>
      <c r="V7116" s="160" t="s">
        <v>1923</v>
      </c>
      <c r="W7116" s="253" t="s">
        <v>2246</v>
      </c>
      <c r="X7116" s="253" t="s">
        <v>3015</v>
      </c>
      <c r="AA7116" s="276">
        <v>42.357100000000003</v>
      </c>
      <c r="AB7116" s="276">
        <v>-123.4118</v>
      </c>
      <c r="AC7116" s="253" t="s">
        <v>45</v>
      </c>
      <c r="AD7116" s="3"/>
      <c r="AE7116" s="293" t="s">
        <v>2278</v>
      </c>
      <c r="AG7116" s="156" t="s">
        <v>1649</v>
      </c>
      <c r="AH7116" s="156" t="s">
        <v>1649</v>
      </c>
      <c r="BD7116" s="299"/>
    </row>
    <row r="7117" spans="1:56" s="156" customFormat="1" x14ac:dyDescent="0.25">
      <c r="A7117" s="174"/>
      <c r="B7117" s="5">
        <v>10474</v>
      </c>
      <c r="E7117" s="273">
        <v>16</v>
      </c>
      <c r="F7117" s="253" t="s">
        <v>1806</v>
      </c>
      <c r="G7117" s="276">
        <v>2018</v>
      </c>
      <c r="H7117" s="277">
        <v>0.5625</v>
      </c>
      <c r="L7117" s="6"/>
      <c r="N7117" s="174"/>
      <c r="O7117" s="174"/>
      <c r="P7117" s="444">
        <v>246</v>
      </c>
      <c r="Q7117" s="457"/>
      <c r="R7117" s="444">
        <v>4</v>
      </c>
      <c r="S7117" s="253" t="s">
        <v>3</v>
      </c>
      <c r="T7117" s="253" t="s">
        <v>44</v>
      </c>
      <c r="U7117" s="253" t="s">
        <v>1345</v>
      </c>
      <c r="V7117" s="160" t="s">
        <v>1923</v>
      </c>
      <c r="W7117" s="253" t="s">
        <v>2246</v>
      </c>
      <c r="X7117" s="253" t="s">
        <v>3015</v>
      </c>
      <c r="AA7117" s="276">
        <v>42.357100000000003</v>
      </c>
      <c r="AB7117" s="276">
        <v>-123.4118</v>
      </c>
      <c r="AC7117" s="253" t="s">
        <v>45</v>
      </c>
      <c r="AD7117" s="3"/>
      <c r="AE7117" s="293" t="s">
        <v>2278</v>
      </c>
      <c r="AG7117" s="156" t="s">
        <v>1649</v>
      </c>
      <c r="AH7117" s="156" t="s">
        <v>1649</v>
      </c>
      <c r="BD7117" s="299"/>
    </row>
    <row r="7118" spans="1:56" s="156" customFormat="1" x14ac:dyDescent="0.25">
      <c r="A7118" s="174"/>
      <c r="B7118" s="5">
        <v>10475</v>
      </c>
      <c r="E7118" s="273">
        <v>16</v>
      </c>
      <c r="F7118" s="253" t="s">
        <v>1806</v>
      </c>
      <c r="G7118" s="276">
        <v>2018</v>
      </c>
      <c r="H7118" s="277">
        <v>0.5625</v>
      </c>
      <c r="L7118" s="6"/>
      <c r="N7118" s="174"/>
      <c r="O7118" s="174"/>
      <c r="P7118" s="444">
        <v>246</v>
      </c>
      <c r="Q7118" s="457"/>
      <c r="R7118" s="444">
        <v>5</v>
      </c>
      <c r="S7118" s="253" t="s">
        <v>3</v>
      </c>
      <c r="T7118" s="253" t="s">
        <v>44</v>
      </c>
      <c r="U7118" s="253" t="s">
        <v>1345</v>
      </c>
      <c r="V7118" s="160" t="s">
        <v>1923</v>
      </c>
      <c r="W7118" s="253" t="s">
        <v>2246</v>
      </c>
      <c r="X7118" s="253" t="s">
        <v>3015</v>
      </c>
      <c r="AA7118" s="276">
        <v>42.357100000000003</v>
      </c>
      <c r="AB7118" s="276">
        <v>-123.4118</v>
      </c>
      <c r="AC7118" s="253" t="s">
        <v>45</v>
      </c>
      <c r="AD7118" s="3"/>
      <c r="AE7118" s="293" t="s">
        <v>2278</v>
      </c>
      <c r="AG7118" s="156" t="s">
        <v>1649</v>
      </c>
      <c r="AH7118" s="156" t="s">
        <v>1649</v>
      </c>
      <c r="BD7118" s="299"/>
    </row>
    <row r="7119" spans="1:56" s="156" customFormat="1" x14ac:dyDescent="0.25">
      <c r="A7119" s="174"/>
      <c r="B7119" s="5">
        <v>10476</v>
      </c>
      <c r="E7119" s="273">
        <v>16</v>
      </c>
      <c r="F7119" s="253" t="s">
        <v>1806</v>
      </c>
      <c r="G7119" s="276">
        <v>2018</v>
      </c>
      <c r="H7119" s="277">
        <v>0.5625</v>
      </c>
      <c r="L7119" s="6"/>
      <c r="N7119" s="174"/>
      <c r="O7119" s="174"/>
      <c r="P7119" s="444">
        <v>246</v>
      </c>
      <c r="Q7119" s="457"/>
      <c r="R7119" s="444">
        <v>6</v>
      </c>
      <c r="S7119" s="253" t="s">
        <v>3</v>
      </c>
      <c r="T7119" s="253" t="s">
        <v>44</v>
      </c>
      <c r="U7119" s="253" t="s">
        <v>1345</v>
      </c>
      <c r="V7119" s="160" t="s">
        <v>1923</v>
      </c>
      <c r="W7119" s="253" t="s">
        <v>2246</v>
      </c>
      <c r="X7119" s="253" t="s">
        <v>3015</v>
      </c>
      <c r="AA7119" s="276">
        <v>42.357100000000003</v>
      </c>
      <c r="AB7119" s="276">
        <v>-123.4118</v>
      </c>
      <c r="AC7119" s="253" t="s">
        <v>45</v>
      </c>
      <c r="AD7119" s="3"/>
      <c r="AE7119" s="293" t="s">
        <v>2278</v>
      </c>
      <c r="AG7119" s="156" t="s">
        <v>1649</v>
      </c>
      <c r="AH7119" s="156" t="s">
        <v>1649</v>
      </c>
      <c r="BD7119" s="299"/>
    </row>
    <row r="7120" spans="1:56" s="156" customFormat="1" x14ac:dyDescent="0.25">
      <c r="A7120" s="174"/>
      <c r="B7120" s="5">
        <v>10477</v>
      </c>
      <c r="E7120" s="273">
        <v>16</v>
      </c>
      <c r="F7120" s="253" t="s">
        <v>1806</v>
      </c>
      <c r="G7120" s="276">
        <v>2018</v>
      </c>
      <c r="H7120" s="277">
        <v>0.5625</v>
      </c>
      <c r="L7120" s="6"/>
      <c r="N7120" s="174"/>
      <c r="O7120" s="174"/>
      <c r="P7120" s="444">
        <v>246</v>
      </c>
      <c r="Q7120" s="457"/>
      <c r="R7120" s="444">
        <v>7</v>
      </c>
      <c r="S7120" s="253" t="s">
        <v>3</v>
      </c>
      <c r="T7120" s="253" t="s">
        <v>44</v>
      </c>
      <c r="U7120" s="253" t="s">
        <v>1345</v>
      </c>
      <c r="V7120" s="160" t="s">
        <v>1923</v>
      </c>
      <c r="W7120" s="253" t="s">
        <v>2246</v>
      </c>
      <c r="X7120" s="253" t="s">
        <v>3015</v>
      </c>
      <c r="AA7120" s="276">
        <v>42.357100000000003</v>
      </c>
      <c r="AB7120" s="276">
        <v>-123.4118</v>
      </c>
      <c r="AC7120" s="253" t="s">
        <v>45</v>
      </c>
      <c r="AD7120" s="3"/>
      <c r="AE7120" s="293" t="s">
        <v>2278</v>
      </c>
      <c r="AG7120" s="156" t="s">
        <v>1649</v>
      </c>
      <c r="AH7120" s="156" t="s">
        <v>1649</v>
      </c>
      <c r="BD7120" s="299"/>
    </row>
    <row r="7121" spans="1:56" s="158" customFormat="1" x14ac:dyDescent="0.25">
      <c r="A7121" s="404">
        <v>43396</v>
      </c>
      <c r="B7121" s="5">
        <v>4896</v>
      </c>
      <c r="C7121" s="3"/>
      <c r="D7121" s="3"/>
      <c r="E7121" s="62">
        <v>27</v>
      </c>
      <c r="F7121" s="6" t="s">
        <v>42</v>
      </c>
      <c r="G7121" s="6">
        <v>2018</v>
      </c>
      <c r="H7121" s="6"/>
      <c r="I7121" s="3"/>
      <c r="J7121" s="3"/>
      <c r="K7121" s="3"/>
      <c r="L7121" s="6"/>
      <c r="M7121" s="3"/>
      <c r="N7121" s="6" t="s">
        <v>1032</v>
      </c>
      <c r="O7121" s="6"/>
      <c r="P7121" s="407">
        <v>2</v>
      </c>
      <c r="Q7121" s="407">
        <v>2</v>
      </c>
      <c r="R7121" s="407">
        <v>1</v>
      </c>
      <c r="S7121" s="3" t="s">
        <v>3</v>
      </c>
      <c r="T7121" s="3" t="s">
        <v>44</v>
      </c>
      <c r="U7121" s="3" t="s">
        <v>116</v>
      </c>
      <c r="V7121" s="3" t="s">
        <v>1918</v>
      </c>
      <c r="W7121" s="3"/>
      <c r="X7121" s="3" t="s">
        <v>3313</v>
      </c>
      <c r="Y7121" s="3"/>
      <c r="Z7121" s="3"/>
      <c r="AA7121" s="18">
        <v>44.058062219999997</v>
      </c>
      <c r="AB7121" s="18">
        <v>-123.0870628</v>
      </c>
      <c r="AC7121" s="3" t="s">
        <v>45</v>
      </c>
      <c r="AD7121" s="3"/>
      <c r="AE7121" s="3" t="s">
        <v>1033</v>
      </c>
      <c r="AF7121" s="3" t="str">
        <f t="shared" ref="AF7121:AF7143" si="168">CONCATENATE("ex ", AE7121)</f>
        <v>ex Spiraea japonica</v>
      </c>
      <c r="AG7121" s="3" t="s">
        <v>1646</v>
      </c>
      <c r="AH7121" s="3" t="s">
        <v>1646</v>
      </c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 t="s">
        <v>1034</v>
      </c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</row>
    <row r="7122" spans="1:56" s="158" customFormat="1" x14ac:dyDescent="0.25">
      <c r="A7122" s="404">
        <v>43396</v>
      </c>
      <c r="B7122" s="5">
        <v>4897</v>
      </c>
      <c r="C7122" s="3"/>
      <c r="D7122" s="3"/>
      <c r="E7122" s="62">
        <v>27</v>
      </c>
      <c r="F7122" s="6" t="s">
        <v>42</v>
      </c>
      <c r="G7122" s="6">
        <v>2018</v>
      </c>
      <c r="H7122" s="6"/>
      <c r="I7122" s="3"/>
      <c r="J7122" s="3"/>
      <c r="K7122" s="3"/>
      <c r="L7122" s="6"/>
      <c r="M7122" s="3"/>
      <c r="N7122" s="6" t="s">
        <v>1032</v>
      </c>
      <c r="O7122" s="6"/>
      <c r="P7122" s="407">
        <v>2</v>
      </c>
      <c r="Q7122" s="407">
        <v>2</v>
      </c>
      <c r="R7122" s="407">
        <v>2</v>
      </c>
      <c r="S7122" s="3" t="s">
        <v>3</v>
      </c>
      <c r="T7122" s="3" t="s">
        <v>44</v>
      </c>
      <c r="U7122" s="3" t="s">
        <v>116</v>
      </c>
      <c r="V7122" s="3" t="s">
        <v>1918</v>
      </c>
      <c r="W7122" s="3"/>
      <c r="X7122" s="3" t="s">
        <v>3313</v>
      </c>
      <c r="Y7122" s="3"/>
      <c r="Z7122" s="3"/>
      <c r="AA7122" s="18">
        <v>44.058062219999997</v>
      </c>
      <c r="AB7122" s="18">
        <v>-123.0870628</v>
      </c>
      <c r="AC7122" s="3" t="s">
        <v>45</v>
      </c>
      <c r="AD7122" s="3"/>
      <c r="AE7122" s="3" t="s">
        <v>1033</v>
      </c>
      <c r="AF7122" s="3" t="str">
        <f t="shared" si="168"/>
        <v>ex Spiraea japonica</v>
      </c>
      <c r="AG7122" s="3" t="s">
        <v>1646</v>
      </c>
      <c r="AH7122" s="3" t="s">
        <v>1646</v>
      </c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 t="s">
        <v>1034</v>
      </c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</row>
    <row r="7123" spans="1:56" s="158" customFormat="1" x14ac:dyDescent="0.25">
      <c r="A7123" s="404">
        <v>43396</v>
      </c>
      <c r="B7123" s="5">
        <v>4898</v>
      </c>
      <c r="C7123" s="3"/>
      <c r="D7123" s="3"/>
      <c r="E7123" s="62">
        <v>27</v>
      </c>
      <c r="F7123" s="6" t="s">
        <v>42</v>
      </c>
      <c r="G7123" s="6">
        <v>2018</v>
      </c>
      <c r="H7123" s="6"/>
      <c r="I7123" s="3"/>
      <c r="J7123" s="3"/>
      <c r="K7123" s="3"/>
      <c r="L7123" s="6"/>
      <c r="M7123" s="3"/>
      <c r="N7123" s="6" t="s">
        <v>1032</v>
      </c>
      <c r="O7123" s="6"/>
      <c r="P7123" s="407">
        <v>2</v>
      </c>
      <c r="Q7123" s="407">
        <v>2</v>
      </c>
      <c r="R7123" s="407">
        <v>3</v>
      </c>
      <c r="S7123" s="3" t="s">
        <v>3</v>
      </c>
      <c r="T7123" s="3" t="s">
        <v>44</v>
      </c>
      <c r="U7123" s="3" t="s">
        <v>116</v>
      </c>
      <c r="V7123" s="3" t="s">
        <v>1918</v>
      </c>
      <c r="W7123" s="3"/>
      <c r="X7123" s="3" t="s">
        <v>3313</v>
      </c>
      <c r="Y7123" s="3"/>
      <c r="Z7123" s="3"/>
      <c r="AA7123" s="18">
        <v>44.058062219999997</v>
      </c>
      <c r="AB7123" s="18">
        <v>-123.0870628</v>
      </c>
      <c r="AC7123" s="3" t="s">
        <v>45</v>
      </c>
      <c r="AD7123" s="3"/>
      <c r="AE7123" s="3" t="s">
        <v>1033</v>
      </c>
      <c r="AF7123" s="3" t="str">
        <f t="shared" si="168"/>
        <v>ex Spiraea japonica</v>
      </c>
      <c r="AG7123" s="3" t="s">
        <v>1646</v>
      </c>
      <c r="AH7123" s="3" t="s">
        <v>1646</v>
      </c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 t="s">
        <v>1034</v>
      </c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</row>
    <row r="7124" spans="1:56" s="158" customFormat="1" x14ac:dyDescent="0.25">
      <c r="A7124" s="404">
        <v>43396</v>
      </c>
      <c r="B7124" s="5">
        <v>4899</v>
      </c>
      <c r="C7124" s="3"/>
      <c r="D7124" s="3"/>
      <c r="E7124" s="62">
        <v>27</v>
      </c>
      <c r="F7124" s="6" t="s">
        <v>42</v>
      </c>
      <c r="G7124" s="6">
        <v>2018</v>
      </c>
      <c r="H7124" s="6"/>
      <c r="I7124" s="3"/>
      <c r="J7124" s="3"/>
      <c r="K7124" s="3"/>
      <c r="L7124" s="6"/>
      <c r="M7124" s="3"/>
      <c r="N7124" s="6" t="s">
        <v>1032</v>
      </c>
      <c r="O7124" s="6"/>
      <c r="P7124" s="407">
        <v>2</v>
      </c>
      <c r="Q7124" s="407">
        <v>2</v>
      </c>
      <c r="R7124" s="407">
        <v>4</v>
      </c>
      <c r="S7124" s="3" t="s">
        <v>3</v>
      </c>
      <c r="T7124" s="3" t="s">
        <v>44</v>
      </c>
      <c r="U7124" s="3" t="s">
        <v>116</v>
      </c>
      <c r="V7124" s="3" t="s">
        <v>1918</v>
      </c>
      <c r="W7124" s="3"/>
      <c r="X7124" s="3" t="s">
        <v>3313</v>
      </c>
      <c r="Y7124" s="3"/>
      <c r="Z7124" s="3"/>
      <c r="AA7124" s="18">
        <v>44.058062219999997</v>
      </c>
      <c r="AB7124" s="18">
        <v>-123.0870628</v>
      </c>
      <c r="AC7124" s="3" t="s">
        <v>45</v>
      </c>
      <c r="AD7124" s="3"/>
      <c r="AE7124" s="3" t="s">
        <v>1033</v>
      </c>
      <c r="AF7124" s="3" t="str">
        <f t="shared" si="168"/>
        <v>ex Spiraea japonica</v>
      </c>
      <c r="AG7124" s="3" t="s">
        <v>1646</v>
      </c>
      <c r="AH7124" s="3" t="s">
        <v>1646</v>
      </c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 t="s">
        <v>1034</v>
      </c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</row>
    <row r="7125" spans="1:56" s="158" customFormat="1" x14ac:dyDescent="0.25">
      <c r="A7125" s="404">
        <v>43396</v>
      </c>
      <c r="B7125" s="5">
        <v>4900</v>
      </c>
      <c r="C7125" s="3"/>
      <c r="D7125" s="3"/>
      <c r="E7125" s="62">
        <v>27</v>
      </c>
      <c r="F7125" s="6" t="s">
        <v>42</v>
      </c>
      <c r="G7125" s="6">
        <v>2018</v>
      </c>
      <c r="H7125" s="6"/>
      <c r="I7125" s="3"/>
      <c r="J7125" s="3"/>
      <c r="K7125" s="3"/>
      <c r="L7125" s="6"/>
      <c r="M7125" s="3"/>
      <c r="N7125" s="6" t="s">
        <v>1032</v>
      </c>
      <c r="O7125" s="6"/>
      <c r="P7125" s="407">
        <v>2</v>
      </c>
      <c r="Q7125" s="407">
        <v>2</v>
      </c>
      <c r="R7125" s="407">
        <v>5</v>
      </c>
      <c r="S7125" s="3" t="s">
        <v>3</v>
      </c>
      <c r="T7125" s="3" t="s">
        <v>44</v>
      </c>
      <c r="U7125" s="3" t="s">
        <v>116</v>
      </c>
      <c r="V7125" s="3" t="s">
        <v>1918</v>
      </c>
      <c r="W7125" s="3"/>
      <c r="X7125" s="3" t="s">
        <v>3313</v>
      </c>
      <c r="Y7125" s="3"/>
      <c r="Z7125" s="3"/>
      <c r="AA7125" s="18">
        <v>44.058062219999997</v>
      </c>
      <c r="AB7125" s="18">
        <v>-123.0870628</v>
      </c>
      <c r="AC7125" s="3" t="s">
        <v>45</v>
      </c>
      <c r="AD7125" s="3"/>
      <c r="AE7125" s="3" t="s">
        <v>1033</v>
      </c>
      <c r="AF7125" s="3" t="str">
        <f t="shared" si="168"/>
        <v>ex Spiraea japonica</v>
      </c>
      <c r="AG7125" s="3" t="s">
        <v>1646</v>
      </c>
      <c r="AH7125" s="3" t="s">
        <v>1646</v>
      </c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 t="s">
        <v>1034</v>
      </c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</row>
    <row r="7126" spans="1:56" s="158" customFormat="1" x14ac:dyDescent="0.25">
      <c r="A7126" s="404">
        <v>43396</v>
      </c>
      <c r="B7126" s="5">
        <v>4901</v>
      </c>
      <c r="C7126" s="3"/>
      <c r="D7126" s="3"/>
      <c r="E7126" s="62">
        <v>27</v>
      </c>
      <c r="F7126" s="6" t="s">
        <v>42</v>
      </c>
      <c r="G7126" s="6">
        <v>2018</v>
      </c>
      <c r="H7126" s="6"/>
      <c r="I7126" s="3"/>
      <c r="J7126" s="3"/>
      <c r="K7126" s="3"/>
      <c r="L7126" s="6"/>
      <c r="M7126" s="3"/>
      <c r="N7126" s="6" t="s">
        <v>1032</v>
      </c>
      <c r="O7126" s="6"/>
      <c r="P7126" s="407">
        <v>2</v>
      </c>
      <c r="Q7126" s="407">
        <v>2</v>
      </c>
      <c r="R7126" s="407">
        <v>6</v>
      </c>
      <c r="S7126" s="3" t="s">
        <v>3</v>
      </c>
      <c r="T7126" s="3" t="s">
        <v>44</v>
      </c>
      <c r="U7126" s="3" t="s">
        <v>116</v>
      </c>
      <c r="V7126" s="3" t="s">
        <v>1918</v>
      </c>
      <c r="W7126" s="3"/>
      <c r="X7126" s="3" t="s">
        <v>3313</v>
      </c>
      <c r="Y7126" s="3"/>
      <c r="Z7126" s="3"/>
      <c r="AA7126" s="18">
        <v>44.058062219999997</v>
      </c>
      <c r="AB7126" s="18">
        <v>-123.0870628</v>
      </c>
      <c r="AC7126" s="3" t="s">
        <v>45</v>
      </c>
      <c r="AD7126" s="3"/>
      <c r="AE7126" s="3" t="s">
        <v>1033</v>
      </c>
      <c r="AF7126" s="3" t="str">
        <f t="shared" si="168"/>
        <v>ex Spiraea japonica</v>
      </c>
      <c r="AG7126" s="3" t="s">
        <v>1646</v>
      </c>
      <c r="AH7126" s="3" t="s">
        <v>1646</v>
      </c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 t="s">
        <v>1034</v>
      </c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</row>
    <row r="7127" spans="1:56" s="158" customFormat="1" x14ac:dyDescent="0.25">
      <c r="A7127" s="404">
        <v>43396</v>
      </c>
      <c r="B7127" s="5">
        <v>4902</v>
      </c>
      <c r="C7127" s="3"/>
      <c r="D7127" s="3"/>
      <c r="E7127" s="62">
        <v>27</v>
      </c>
      <c r="F7127" s="6" t="s">
        <v>42</v>
      </c>
      <c r="G7127" s="6">
        <v>2018</v>
      </c>
      <c r="H7127" s="6"/>
      <c r="I7127" s="3"/>
      <c r="J7127" s="3"/>
      <c r="K7127" s="3"/>
      <c r="L7127" s="6"/>
      <c r="M7127" s="3"/>
      <c r="N7127" s="6" t="s">
        <v>1032</v>
      </c>
      <c r="O7127" s="6"/>
      <c r="P7127" s="407">
        <v>2</v>
      </c>
      <c r="Q7127" s="407">
        <v>2</v>
      </c>
      <c r="R7127" s="407">
        <v>7</v>
      </c>
      <c r="S7127" s="3" t="s">
        <v>3</v>
      </c>
      <c r="T7127" s="3" t="s">
        <v>44</v>
      </c>
      <c r="U7127" s="3" t="s">
        <v>116</v>
      </c>
      <c r="V7127" s="3" t="s">
        <v>1918</v>
      </c>
      <c r="W7127" s="3"/>
      <c r="X7127" s="3" t="s">
        <v>3313</v>
      </c>
      <c r="Y7127" s="3"/>
      <c r="Z7127" s="3"/>
      <c r="AA7127" s="18">
        <v>44.058062219999997</v>
      </c>
      <c r="AB7127" s="18">
        <v>-123.0870628</v>
      </c>
      <c r="AC7127" s="3" t="s">
        <v>45</v>
      </c>
      <c r="AD7127" s="3"/>
      <c r="AE7127" s="3" t="s">
        <v>1033</v>
      </c>
      <c r="AF7127" s="3" t="str">
        <f t="shared" si="168"/>
        <v>ex Spiraea japonica</v>
      </c>
      <c r="AG7127" s="3" t="s">
        <v>1646</v>
      </c>
      <c r="AH7127" s="3" t="s">
        <v>1646</v>
      </c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 t="s">
        <v>1034</v>
      </c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</row>
    <row r="7128" spans="1:56" s="158" customFormat="1" x14ac:dyDescent="0.25">
      <c r="A7128" s="404">
        <v>43396</v>
      </c>
      <c r="B7128" s="5">
        <v>4918</v>
      </c>
      <c r="C7128" s="3"/>
      <c r="D7128" s="3"/>
      <c r="E7128" s="62">
        <v>27</v>
      </c>
      <c r="F7128" s="6" t="s">
        <v>42</v>
      </c>
      <c r="G7128" s="6">
        <v>2018</v>
      </c>
      <c r="H7128" s="6"/>
      <c r="I7128" s="3"/>
      <c r="J7128" s="3"/>
      <c r="K7128" s="3"/>
      <c r="L7128" s="6"/>
      <c r="M7128" s="3"/>
      <c r="N7128" s="6" t="s">
        <v>1035</v>
      </c>
      <c r="O7128" s="6"/>
      <c r="P7128" s="407">
        <v>3</v>
      </c>
      <c r="Q7128" s="407">
        <v>3</v>
      </c>
      <c r="R7128" s="407">
        <v>1</v>
      </c>
      <c r="S7128" s="3" t="s">
        <v>3</v>
      </c>
      <c r="T7128" s="3" t="s">
        <v>44</v>
      </c>
      <c r="U7128" s="3" t="s">
        <v>116</v>
      </c>
      <c r="V7128" s="3" t="s">
        <v>1918</v>
      </c>
      <c r="W7128" s="3"/>
      <c r="X7128" s="3" t="s">
        <v>3314</v>
      </c>
      <c r="Y7128" s="3"/>
      <c r="Z7128" s="3"/>
      <c r="AA7128" s="18">
        <v>44.052963380000001</v>
      </c>
      <c r="AB7128" s="18">
        <v>-123.07142930000001</v>
      </c>
      <c r="AC7128" s="3" t="s">
        <v>45</v>
      </c>
      <c r="AD7128" s="3"/>
      <c r="AE7128" s="3" t="s">
        <v>507</v>
      </c>
      <c r="AF7128" s="3" t="str">
        <f t="shared" si="168"/>
        <v>ex Claytonia sibirica</v>
      </c>
      <c r="AG7128" s="3" t="s">
        <v>1646</v>
      </c>
      <c r="AH7128" s="3" t="s">
        <v>1646</v>
      </c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 t="s">
        <v>1034</v>
      </c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</row>
    <row r="7129" spans="1:56" s="158" customFormat="1" x14ac:dyDescent="0.25">
      <c r="A7129" s="404">
        <v>43396</v>
      </c>
      <c r="B7129" s="5">
        <v>4919</v>
      </c>
      <c r="C7129" s="3"/>
      <c r="D7129" s="3"/>
      <c r="E7129" s="62">
        <v>27</v>
      </c>
      <c r="F7129" s="6" t="s">
        <v>42</v>
      </c>
      <c r="G7129" s="6">
        <v>2018</v>
      </c>
      <c r="H7129" s="6"/>
      <c r="I7129" s="3"/>
      <c r="J7129" s="3"/>
      <c r="K7129" s="3"/>
      <c r="L7129" s="6"/>
      <c r="M7129" s="3"/>
      <c r="N7129" s="6" t="s">
        <v>1035</v>
      </c>
      <c r="O7129" s="6"/>
      <c r="P7129" s="407">
        <v>3</v>
      </c>
      <c r="Q7129" s="407">
        <v>3</v>
      </c>
      <c r="R7129" s="407">
        <v>2</v>
      </c>
      <c r="S7129" s="3" t="s">
        <v>3</v>
      </c>
      <c r="T7129" s="3" t="s">
        <v>44</v>
      </c>
      <c r="U7129" s="3" t="s">
        <v>116</v>
      </c>
      <c r="V7129" s="3" t="s">
        <v>1918</v>
      </c>
      <c r="W7129" s="3"/>
      <c r="X7129" s="3" t="s">
        <v>3314</v>
      </c>
      <c r="Y7129" s="3"/>
      <c r="Z7129" s="3"/>
      <c r="AA7129" s="18">
        <v>44.052963380000001</v>
      </c>
      <c r="AB7129" s="18">
        <v>-123.07142930000001</v>
      </c>
      <c r="AC7129" s="3" t="s">
        <v>45</v>
      </c>
      <c r="AD7129" s="3"/>
      <c r="AE7129" s="3" t="s">
        <v>507</v>
      </c>
      <c r="AF7129" s="3" t="str">
        <f t="shared" si="168"/>
        <v>ex Claytonia sibirica</v>
      </c>
      <c r="AG7129" s="3" t="s">
        <v>1646</v>
      </c>
      <c r="AH7129" s="3" t="s">
        <v>1646</v>
      </c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 t="s">
        <v>1034</v>
      </c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</row>
    <row r="7130" spans="1:56" s="158" customFormat="1" x14ac:dyDescent="0.25">
      <c r="A7130" s="404">
        <v>43396</v>
      </c>
      <c r="B7130" s="5">
        <v>4920</v>
      </c>
      <c r="C7130" s="3"/>
      <c r="D7130" s="3"/>
      <c r="E7130" s="62">
        <v>27</v>
      </c>
      <c r="F7130" s="6" t="s">
        <v>42</v>
      </c>
      <c r="G7130" s="6">
        <v>2018</v>
      </c>
      <c r="H7130" s="6"/>
      <c r="I7130" s="3"/>
      <c r="J7130" s="3"/>
      <c r="K7130" s="3"/>
      <c r="L7130" s="6"/>
      <c r="M7130" s="3"/>
      <c r="N7130" s="6" t="s">
        <v>1035</v>
      </c>
      <c r="O7130" s="6"/>
      <c r="P7130" s="407">
        <v>3</v>
      </c>
      <c r="Q7130" s="407">
        <v>3</v>
      </c>
      <c r="R7130" s="407">
        <v>3</v>
      </c>
      <c r="S7130" s="3" t="s">
        <v>3</v>
      </c>
      <c r="T7130" s="3" t="s">
        <v>44</v>
      </c>
      <c r="U7130" s="3" t="s">
        <v>116</v>
      </c>
      <c r="V7130" s="3" t="s">
        <v>1918</v>
      </c>
      <c r="W7130" s="3"/>
      <c r="X7130" s="3" t="s">
        <v>3314</v>
      </c>
      <c r="Y7130" s="3"/>
      <c r="Z7130" s="3"/>
      <c r="AA7130" s="18">
        <v>44.052963380000001</v>
      </c>
      <c r="AB7130" s="18">
        <v>-123.07142930000001</v>
      </c>
      <c r="AC7130" s="3" t="s">
        <v>45</v>
      </c>
      <c r="AD7130" s="3"/>
      <c r="AE7130" s="3" t="s">
        <v>507</v>
      </c>
      <c r="AF7130" s="3" t="str">
        <f t="shared" si="168"/>
        <v>ex Claytonia sibirica</v>
      </c>
      <c r="AG7130" s="3" t="s">
        <v>1646</v>
      </c>
      <c r="AH7130" s="3" t="s">
        <v>1646</v>
      </c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 t="s">
        <v>1034</v>
      </c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</row>
    <row r="7131" spans="1:56" s="158" customFormat="1" x14ac:dyDescent="0.25">
      <c r="A7131" s="404">
        <v>43396</v>
      </c>
      <c r="B7131" s="5">
        <v>4921</v>
      </c>
      <c r="C7131" s="3"/>
      <c r="D7131" s="3"/>
      <c r="E7131" s="62">
        <v>27</v>
      </c>
      <c r="F7131" s="6" t="s">
        <v>42</v>
      </c>
      <c r="G7131" s="6">
        <v>2018</v>
      </c>
      <c r="H7131" s="6"/>
      <c r="I7131" s="3"/>
      <c r="J7131" s="3"/>
      <c r="K7131" s="3"/>
      <c r="L7131" s="6"/>
      <c r="M7131" s="3"/>
      <c r="N7131" s="6" t="s">
        <v>1035</v>
      </c>
      <c r="O7131" s="6"/>
      <c r="P7131" s="407">
        <v>3</v>
      </c>
      <c r="Q7131" s="407">
        <v>3</v>
      </c>
      <c r="R7131" s="407">
        <v>4</v>
      </c>
      <c r="S7131" s="3" t="s">
        <v>3</v>
      </c>
      <c r="T7131" s="3" t="s">
        <v>44</v>
      </c>
      <c r="U7131" s="3" t="s">
        <v>116</v>
      </c>
      <c r="V7131" s="3" t="s">
        <v>1918</v>
      </c>
      <c r="W7131" s="3"/>
      <c r="X7131" s="3" t="s">
        <v>3314</v>
      </c>
      <c r="Y7131" s="3"/>
      <c r="Z7131" s="3"/>
      <c r="AA7131" s="18">
        <v>44.052963380000001</v>
      </c>
      <c r="AB7131" s="18">
        <v>-123.07142930000001</v>
      </c>
      <c r="AC7131" s="3" t="s">
        <v>45</v>
      </c>
      <c r="AD7131" s="3"/>
      <c r="AE7131" s="3" t="s">
        <v>507</v>
      </c>
      <c r="AF7131" s="3" t="str">
        <f t="shared" si="168"/>
        <v>ex Claytonia sibirica</v>
      </c>
      <c r="AG7131" s="3" t="s">
        <v>1646</v>
      </c>
      <c r="AH7131" s="3" t="s">
        <v>1646</v>
      </c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 t="s">
        <v>1034</v>
      </c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</row>
    <row r="7132" spans="1:56" s="158" customFormat="1" x14ac:dyDescent="0.25">
      <c r="A7132" s="404">
        <v>43396</v>
      </c>
      <c r="B7132" s="5">
        <v>4922</v>
      </c>
      <c r="C7132" s="3"/>
      <c r="D7132" s="3"/>
      <c r="E7132" s="62">
        <v>27</v>
      </c>
      <c r="F7132" s="6" t="s">
        <v>42</v>
      </c>
      <c r="G7132" s="6">
        <v>2018</v>
      </c>
      <c r="H7132" s="6"/>
      <c r="I7132" s="3"/>
      <c r="J7132" s="3"/>
      <c r="K7132" s="3"/>
      <c r="L7132" s="6"/>
      <c r="M7132" s="3"/>
      <c r="N7132" s="6" t="s">
        <v>1035</v>
      </c>
      <c r="O7132" s="6"/>
      <c r="P7132" s="407">
        <v>3</v>
      </c>
      <c r="Q7132" s="407">
        <v>3</v>
      </c>
      <c r="R7132" s="407">
        <v>5</v>
      </c>
      <c r="S7132" s="3" t="s">
        <v>3</v>
      </c>
      <c r="T7132" s="3" t="s">
        <v>44</v>
      </c>
      <c r="U7132" s="3" t="s">
        <v>116</v>
      </c>
      <c r="V7132" s="3" t="s">
        <v>1918</v>
      </c>
      <c r="W7132" s="3"/>
      <c r="X7132" s="3" t="s">
        <v>3314</v>
      </c>
      <c r="Y7132" s="3"/>
      <c r="Z7132" s="3"/>
      <c r="AA7132" s="18">
        <v>44.052963380000001</v>
      </c>
      <c r="AB7132" s="18">
        <v>-123.07142930000001</v>
      </c>
      <c r="AC7132" s="3" t="s">
        <v>45</v>
      </c>
      <c r="AD7132" s="3"/>
      <c r="AE7132" s="3" t="s">
        <v>507</v>
      </c>
      <c r="AF7132" s="3" t="str">
        <f t="shared" si="168"/>
        <v>ex Claytonia sibirica</v>
      </c>
      <c r="AG7132" s="3" t="s">
        <v>1646</v>
      </c>
      <c r="AH7132" s="3" t="s">
        <v>1646</v>
      </c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 t="s">
        <v>1034</v>
      </c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</row>
    <row r="7133" spans="1:56" s="158" customFormat="1" x14ac:dyDescent="0.25">
      <c r="A7133" s="404">
        <v>43396</v>
      </c>
      <c r="B7133" s="5">
        <v>4923</v>
      </c>
      <c r="C7133" s="3"/>
      <c r="D7133" s="3"/>
      <c r="E7133" s="62">
        <v>27</v>
      </c>
      <c r="F7133" s="6" t="s">
        <v>42</v>
      </c>
      <c r="G7133" s="6">
        <v>2018</v>
      </c>
      <c r="H7133" s="6"/>
      <c r="I7133" s="3"/>
      <c r="J7133" s="3"/>
      <c r="K7133" s="3"/>
      <c r="L7133" s="6"/>
      <c r="M7133" s="3"/>
      <c r="N7133" s="6" t="s">
        <v>1035</v>
      </c>
      <c r="O7133" s="6"/>
      <c r="P7133" s="407">
        <v>3</v>
      </c>
      <c r="Q7133" s="407">
        <v>3</v>
      </c>
      <c r="R7133" s="407">
        <v>6</v>
      </c>
      <c r="S7133" s="3" t="s">
        <v>3</v>
      </c>
      <c r="T7133" s="3" t="s">
        <v>44</v>
      </c>
      <c r="U7133" s="3" t="s">
        <v>116</v>
      </c>
      <c r="V7133" s="3" t="s">
        <v>1918</v>
      </c>
      <c r="W7133" s="3"/>
      <c r="X7133" s="3" t="s">
        <v>3314</v>
      </c>
      <c r="Y7133" s="3"/>
      <c r="Z7133" s="3"/>
      <c r="AA7133" s="18">
        <v>44.052963380000001</v>
      </c>
      <c r="AB7133" s="18">
        <v>-123.07142930000001</v>
      </c>
      <c r="AC7133" s="3" t="s">
        <v>45</v>
      </c>
      <c r="AD7133" s="3"/>
      <c r="AE7133" s="3" t="s">
        <v>507</v>
      </c>
      <c r="AF7133" s="3" t="str">
        <f t="shared" si="168"/>
        <v>ex Claytonia sibirica</v>
      </c>
      <c r="AG7133" s="3" t="s">
        <v>1646</v>
      </c>
      <c r="AH7133" s="3" t="s">
        <v>1646</v>
      </c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 t="s">
        <v>1034</v>
      </c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</row>
    <row r="7134" spans="1:56" s="158" customFormat="1" x14ac:dyDescent="0.25">
      <c r="A7134" s="404">
        <v>43396</v>
      </c>
      <c r="B7134" s="5">
        <v>4924</v>
      </c>
      <c r="C7134" s="3"/>
      <c r="D7134" s="3"/>
      <c r="E7134" s="62">
        <v>27</v>
      </c>
      <c r="F7134" s="6" t="s">
        <v>42</v>
      </c>
      <c r="G7134" s="6">
        <v>2018</v>
      </c>
      <c r="H7134" s="6"/>
      <c r="I7134" s="3"/>
      <c r="J7134" s="3"/>
      <c r="K7134" s="3"/>
      <c r="L7134" s="6"/>
      <c r="M7134" s="3"/>
      <c r="N7134" s="6" t="s">
        <v>1035</v>
      </c>
      <c r="O7134" s="6"/>
      <c r="P7134" s="407">
        <v>3</v>
      </c>
      <c r="Q7134" s="407">
        <v>3</v>
      </c>
      <c r="R7134" s="407">
        <v>7</v>
      </c>
      <c r="S7134" s="3" t="s">
        <v>3</v>
      </c>
      <c r="T7134" s="3" t="s">
        <v>44</v>
      </c>
      <c r="U7134" s="3" t="s">
        <v>116</v>
      </c>
      <c r="V7134" s="3" t="s">
        <v>1918</v>
      </c>
      <c r="W7134" s="3"/>
      <c r="X7134" s="3" t="s">
        <v>3314</v>
      </c>
      <c r="Y7134" s="3"/>
      <c r="Z7134" s="3"/>
      <c r="AA7134" s="18">
        <v>44.052963380000001</v>
      </c>
      <c r="AB7134" s="18">
        <v>-123.07142930000001</v>
      </c>
      <c r="AC7134" s="3" t="s">
        <v>45</v>
      </c>
      <c r="AD7134" s="3"/>
      <c r="AE7134" s="3" t="s">
        <v>507</v>
      </c>
      <c r="AF7134" s="3" t="str">
        <f t="shared" si="168"/>
        <v>ex Claytonia sibirica</v>
      </c>
      <c r="AG7134" s="3" t="s">
        <v>1646</v>
      </c>
      <c r="AH7134" s="3" t="s">
        <v>1646</v>
      </c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 t="s">
        <v>1034</v>
      </c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</row>
    <row r="7135" spans="1:56" s="158" customFormat="1" x14ac:dyDescent="0.25">
      <c r="A7135" s="404">
        <v>43396</v>
      </c>
      <c r="B7135" s="5">
        <v>4954</v>
      </c>
      <c r="C7135" s="3"/>
      <c r="D7135" s="3"/>
      <c r="E7135" s="62">
        <v>27</v>
      </c>
      <c r="F7135" s="6" t="s">
        <v>42</v>
      </c>
      <c r="G7135" s="6">
        <v>2018</v>
      </c>
      <c r="H7135" s="6"/>
      <c r="I7135" s="3"/>
      <c r="J7135" s="3"/>
      <c r="K7135" s="3"/>
      <c r="L7135" s="6"/>
      <c r="M7135" s="3"/>
      <c r="N7135" s="6" t="s">
        <v>1036</v>
      </c>
      <c r="O7135" s="6"/>
      <c r="P7135" s="407">
        <v>4</v>
      </c>
      <c r="Q7135" s="407">
        <v>4</v>
      </c>
      <c r="R7135" s="407">
        <v>1</v>
      </c>
      <c r="S7135" s="3" t="s">
        <v>3</v>
      </c>
      <c r="T7135" s="3" t="s">
        <v>44</v>
      </c>
      <c r="U7135" s="3" t="s">
        <v>116</v>
      </c>
      <c r="V7135" s="3" t="s">
        <v>1918</v>
      </c>
      <c r="W7135" s="3"/>
      <c r="X7135" s="3" t="s">
        <v>3315</v>
      </c>
      <c r="Y7135" s="3"/>
      <c r="Z7135" s="3"/>
      <c r="AA7135" s="18">
        <v>44.050707719999998</v>
      </c>
      <c r="AB7135" s="18">
        <v>-123.0635563</v>
      </c>
      <c r="AC7135" s="3" t="s">
        <v>45</v>
      </c>
      <c r="AD7135" s="3"/>
      <c r="AE7135" s="3" t="s">
        <v>330</v>
      </c>
      <c r="AF7135" s="3" t="str">
        <f t="shared" si="168"/>
        <v>ex Eschscholzia californica</v>
      </c>
      <c r="AG7135" s="3" t="s">
        <v>1646</v>
      </c>
      <c r="AH7135" s="3" t="s">
        <v>1646</v>
      </c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 t="s">
        <v>1034</v>
      </c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</row>
    <row r="7136" spans="1:56" s="158" customFormat="1" x14ac:dyDescent="0.25">
      <c r="A7136" s="404">
        <v>43396</v>
      </c>
      <c r="B7136" s="5">
        <v>4955</v>
      </c>
      <c r="C7136" s="3"/>
      <c r="D7136" s="3"/>
      <c r="E7136" s="62">
        <v>27</v>
      </c>
      <c r="F7136" s="6" t="s">
        <v>42</v>
      </c>
      <c r="G7136" s="6">
        <v>2018</v>
      </c>
      <c r="H7136" s="6"/>
      <c r="I7136" s="3"/>
      <c r="J7136" s="3"/>
      <c r="K7136" s="3"/>
      <c r="L7136" s="6"/>
      <c r="M7136" s="3"/>
      <c r="N7136" s="6" t="s">
        <v>1036</v>
      </c>
      <c r="O7136" s="6"/>
      <c r="P7136" s="407">
        <v>4</v>
      </c>
      <c r="Q7136" s="407">
        <v>4</v>
      </c>
      <c r="R7136" s="407">
        <v>2</v>
      </c>
      <c r="S7136" s="3" t="s">
        <v>3</v>
      </c>
      <c r="T7136" s="3" t="s">
        <v>44</v>
      </c>
      <c r="U7136" s="3" t="s">
        <v>116</v>
      </c>
      <c r="V7136" s="3" t="s">
        <v>1918</v>
      </c>
      <c r="W7136" s="3"/>
      <c r="X7136" s="3" t="s">
        <v>3315</v>
      </c>
      <c r="Y7136" s="3"/>
      <c r="Z7136" s="3"/>
      <c r="AA7136" s="18">
        <v>44.050707719999998</v>
      </c>
      <c r="AB7136" s="18">
        <v>-123.0635563</v>
      </c>
      <c r="AC7136" s="3" t="s">
        <v>45</v>
      </c>
      <c r="AD7136" s="3"/>
      <c r="AE7136" s="3" t="s">
        <v>330</v>
      </c>
      <c r="AF7136" s="3" t="str">
        <f t="shared" si="168"/>
        <v>ex Eschscholzia californica</v>
      </c>
      <c r="AG7136" s="3" t="s">
        <v>1646</v>
      </c>
      <c r="AH7136" s="3" t="s">
        <v>1646</v>
      </c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 t="s">
        <v>1034</v>
      </c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</row>
    <row r="7137" spans="1:56" s="158" customFormat="1" x14ac:dyDescent="0.25">
      <c r="A7137" s="404">
        <v>43396</v>
      </c>
      <c r="B7137" s="5">
        <v>4956</v>
      </c>
      <c r="C7137" s="3"/>
      <c r="D7137" s="3"/>
      <c r="E7137" s="62">
        <v>27</v>
      </c>
      <c r="F7137" s="6" t="s">
        <v>42</v>
      </c>
      <c r="G7137" s="6">
        <v>2018</v>
      </c>
      <c r="H7137" s="6"/>
      <c r="I7137" s="3"/>
      <c r="J7137" s="3"/>
      <c r="K7137" s="3"/>
      <c r="L7137" s="6"/>
      <c r="M7137" s="3"/>
      <c r="N7137" s="6" t="s">
        <v>1036</v>
      </c>
      <c r="O7137" s="6"/>
      <c r="P7137" s="407">
        <v>4</v>
      </c>
      <c r="Q7137" s="407">
        <v>4</v>
      </c>
      <c r="R7137" s="407">
        <v>3</v>
      </c>
      <c r="S7137" s="3" t="s">
        <v>3</v>
      </c>
      <c r="T7137" s="3" t="s">
        <v>44</v>
      </c>
      <c r="U7137" s="3" t="s">
        <v>116</v>
      </c>
      <c r="V7137" s="3" t="s">
        <v>1918</v>
      </c>
      <c r="W7137" s="3"/>
      <c r="X7137" s="3" t="s">
        <v>3315</v>
      </c>
      <c r="Y7137" s="3"/>
      <c r="Z7137" s="3"/>
      <c r="AA7137" s="18">
        <v>44.050707719999998</v>
      </c>
      <c r="AB7137" s="18">
        <v>-123.0635563</v>
      </c>
      <c r="AC7137" s="3" t="s">
        <v>45</v>
      </c>
      <c r="AD7137" s="3"/>
      <c r="AE7137" s="3" t="s">
        <v>330</v>
      </c>
      <c r="AF7137" s="3" t="str">
        <f t="shared" si="168"/>
        <v>ex Eschscholzia californica</v>
      </c>
      <c r="AG7137" s="3" t="s">
        <v>1646</v>
      </c>
      <c r="AH7137" s="3" t="s">
        <v>1646</v>
      </c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 t="s">
        <v>1034</v>
      </c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</row>
    <row r="7138" spans="1:56" s="158" customFormat="1" x14ac:dyDescent="0.25">
      <c r="A7138" s="404">
        <v>43396</v>
      </c>
      <c r="B7138" s="5">
        <v>4957</v>
      </c>
      <c r="C7138" s="3"/>
      <c r="D7138" s="3"/>
      <c r="E7138" s="62">
        <v>27</v>
      </c>
      <c r="F7138" s="6" t="s">
        <v>42</v>
      </c>
      <c r="G7138" s="6">
        <v>2018</v>
      </c>
      <c r="H7138" s="6"/>
      <c r="I7138" s="3"/>
      <c r="J7138" s="3"/>
      <c r="K7138" s="3"/>
      <c r="L7138" s="6"/>
      <c r="M7138" s="3"/>
      <c r="N7138" s="6" t="s">
        <v>1036</v>
      </c>
      <c r="O7138" s="6"/>
      <c r="P7138" s="407">
        <v>4</v>
      </c>
      <c r="Q7138" s="407">
        <v>4</v>
      </c>
      <c r="R7138" s="407">
        <v>4</v>
      </c>
      <c r="S7138" s="3" t="s">
        <v>3</v>
      </c>
      <c r="T7138" s="3" t="s">
        <v>44</v>
      </c>
      <c r="U7138" s="3" t="s">
        <v>116</v>
      </c>
      <c r="V7138" s="3" t="s">
        <v>1918</v>
      </c>
      <c r="W7138" s="3"/>
      <c r="X7138" s="3" t="s">
        <v>3315</v>
      </c>
      <c r="Y7138" s="3"/>
      <c r="Z7138" s="3"/>
      <c r="AA7138" s="18">
        <v>44.050707719999998</v>
      </c>
      <c r="AB7138" s="18">
        <v>-123.0635563</v>
      </c>
      <c r="AC7138" s="3" t="s">
        <v>45</v>
      </c>
      <c r="AD7138" s="3"/>
      <c r="AE7138" s="3" t="s">
        <v>330</v>
      </c>
      <c r="AF7138" s="3" t="str">
        <f t="shared" si="168"/>
        <v>ex Eschscholzia californica</v>
      </c>
      <c r="AG7138" s="3" t="s">
        <v>1646</v>
      </c>
      <c r="AH7138" s="3" t="s">
        <v>1646</v>
      </c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 t="s">
        <v>1034</v>
      </c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</row>
    <row r="7139" spans="1:56" s="158" customFormat="1" x14ac:dyDescent="0.25">
      <c r="A7139" s="404">
        <v>43396</v>
      </c>
      <c r="B7139" s="5">
        <v>4958</v>
      </c>
      <c r="C7139" s="3"/>
      <c r="D7139" s="3"/>
      <c r="E7139" s="62">
        <v>27</v>
      </c>
      <c r="F7139" s="6" t="s">
        <v>42</v>
      </c>
      <c r="G7139" s="6">
        <v>2018</v>
      </c>
      <c r="H7139" s="6"/>
      <c r="I7139" s="3"/>
      <c r="J7139" s="3"/>
      <c r="K7139" s="3"/>
      <c r="L7139" s="6"/>
      <c r="M7139" s="3"/>
      <c r="N7139" s="6" t="s">
        <v>1036</v>
      </c>
      <c r="O7139" s="6"/>
      <c r="P7139" s="407">
        <v>4</v>
      </c>
      <c r="Q7139" s="407">
        <v>4</v>
      </c>
      <c r="R7139" s="407">
        <v>5</v>
      </c>
      <c r="S7139" s="3" t="s">
        <v>3</v>
      </c>
      <c r="T7139" s="3" t="s">
        <v>44</v>
      </c>
      <c r="U7139" s="3" t="s">
        <v>116</v>
      </c>
      <c r="V7139" s="3" t="s">
        <v>1918</v>
      </c>
      <c r="W7139" s="3"/>
      <c r="X7139" s="3" t="s">
        <v>3315</v>
      </c>
      <c r="Y7139" s="3"/>
      <c r="Z7139" s="3"/>
      <c r="AA7139" s="18">
        <v>44.050707719999998</v>
      </c>
      <c r="AB7139" s="18">
        <v>-123.0635563</v>
      </c>
      <c r="AC7139" s="3" t="s">
        <v>45</v>
      </c>
      <c r="AD7139" s="3"/>
      <c r="AE7139" s="3" t="s">
        <v>330</v>
      </c>
      <c r="AF7139" s="3" t="str">
        <f t="shared" si="168"/>
        <v>ex Eschscholzia californica</v>
      </c>
      <c r="AG7139" s="3" t="s">
        <v>1646</v>
      </c>
      <c r="AH7139" s="3" t="s">
        <v>1646</v>
      </c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 t="s">
        <v>1034</v>
      </c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</row>
    <row r="7140" spans="1:56" s="158" customFormat="1" x14ac:dyDescent="0.25">
      <c r="A7140" s="404">
        <v>43396</v>
      </c>
      <c r="B7140" s="5">
        <v>4959</v>
      </c>
      <c r="C7140" s="3"/>
      <c r="D7140" s="3"/>
      <c r="E7140" s="62">
        <v>27</v>
      </c>
      <c r="F7140" s="6" t="s">
        <v>42</v>
      </c>
      <c r="G7140" s="6">
        <v>2018</v>
      </c>
      <c r="H7140" s="6"/>
      <c r="I7140" s="3"/>
      <c r="J7140" s="3"/>
      <c r="K7140" s="3"/>
      <c r="L7140" s="6"/>
      <c r="M7140" s="3"/>
      <c r="N7140" s="6" t="s">
        <v>1036</v>
      </c>
      <c r="O7140" s="6"/>
      <c r="P7140" s="407">
        <v>4</v>
      </c>
      <c r="Q7140" s="407">
        <v>4</v>
      </c>
      <c r="R7140" s="407">
        <v>6</v>
      </c>
      <c r="S7140" s="3" t="s">
        <v>3</v>
      </c>
      <c r="T7140" s="3" t="s">
        <v>44</v>
      </c>
      <c r="U7140" s="3" t="s">
        <v>116</v>
      </c>
      <c r="V7140" s="3" t="s">
        <v>1918</v>
      </c>
      <c r="W7140" s="3"/>
      <c r="X7140" s="3" t="s">
        <v>3315</v>
      </c>
      <c r="Y7140" s="3"/>
      <c r="Z7140" s="3"/>
      <c r="AA7140" s="18">
        <v>44.050707719999998</v>
      </c>
      <c r="AB7140" s="18">
        <v>-123.0635563</v>
      </c>
      <c r="AC7140" s="3" t="s">
        <v>45</v>
      </c>
      <c r="AD7140" s="3"/>
      <c r="AE7140" s="3" t="s">
        <v>330</v>
      </c>
      <c r="AF7140" s="3" t="str">
        <f t="shared" si="168"/>
        <v>ex Eschscholzia californica</v>
      </c>
      <c r="AG7140" s="3" t="s">
        <v>1646</v>
      </c>
      <c r="AH7140" s="3" t="s">
        <v>1646</v>
      </c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 t="s">
        <v>1034</v>
      </c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</row>
    <row r="7141" spans="1:56" s="158" customFormat="1" x14ac:dyDescent="0.25">
      <c r="A7141" s="404">
        <v>43396</v>
      </c>
      <c r="B7141" s="5">
        <v>4960</v>
      </c>
      <c r="C7141" s="3"/>
      <c r="D7141" s="3"/>
      <c r="E7141" s="62">
        <v>27</v>
      </c>
      <c r="F7141" s="6" t="s">
        <v>42</v>
      </c>
      <c r="G7141" s="6">
        <v>2018</v>
      </c>
      <c r="H7141" s="6"/>
      <c r="I7141" s="3"/>
      <c r="J7141" s="3"/>
      <c r="K7141" s="3"/>
      <c r="L7141" s="6"/>
      <c r="M7141" s="3"/>
      <c r="N7141" s="6" t="s">
        <v>1036</v>
      </c>
      <c r="O7141" s="6"/>
      <c r="P7141" s="407">
        <v>4</v>
      </c>
      <c r="Q7141" s="407">
        <v>4</v>
      </c>
      <c r="R7141" s="407">
        <v>7</v>
      </c>
      <c r="S7141" s="3" t="s">
        <v>3</v>
      </c>
      <c r="T7141" s="3" t="s">
        <v>44</v>
      </c>
      <c r="U7141" s="3" t="s">
        <v>116</v>
      </c>
      <c r="V7141" s="3" t="s">
        <v>1918</v>
      </c>
      <c r="W7141" s="3"/>
      <c r="X7141" s="3" t="s">
        <v>3315</v>
      </c>
      <c r="Y7141" s="3"/>
      <c r="Z7141" s="3"/>
      <c r="AA7141" s="18">
        <v>44.050707719999998</v>
      </c>
      <c r="AB7141" s="18">
        <v>-123.0635563</v>
      </c>
      <c r="AC7141" s="3" t="s">
        <v>45</v>
      </c>
      <c r="AD7141" s="3"/>
      <c r="AE7141" s="3" t="s">
        <v>330</v>
      </c>
      <c r="AF7141" s="3" t="str">
        <f t="shared" si="168"/>
        <v>ex Eschscholzia californica</v>
      </c>
      <c r="AG7141" s="3" t="s">
        <v>1646</v>
      </c>
      <c r="AH7141" s="3" t="s">
        <v>1646</v>
      </c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 t="s">
        <v>1034</v>
      </c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</row>
    <row r="7142" spans="1:56" s="158" customFormat="1" x14ac:dyDescent="0.25">
      <c r="A7142" s="404">
        <v>43396</v>
      </c>
      <c r="B7142" s="5">
        <v>4961</v>
      </c>
      <c r="C7142" s="3"/>
      <c r="D7142" s="3"/>
      <c r="E7142" s="62">
        <v>27</v>
      </c>
      <c r="F7142" s="6" t="s">
        <v>42</v>
      </c>
      <c r="G7142" s="6">
        <v>2018</v>
      </c>
      <c r="H7142" s="6"/>
      <c r="I7142" s="3"/>
      <c r="J7142" s="3"/>
      <c r="K7142" s="3"/>
      <c r="L7142" s="6"/>
      <c r="M7142" s="3"/>
      <c r="N7142" s="6" t="s">
        <v>1036</v>
      </c>
      <c r="O7142" s="6"/>
      <c r="P7142" s="407">
        <v>4</v>
      </c>
      <c r="Q7142" s="407">
        <v>4</v>
      </c>
      <c r="R7142" s="407">
        <v>8</v>
      </c>
      <c r="S7142" s="3" t="s">
        <v>3</v>
      </c>
      <c r="T7142" s="3" t="s">
        <v>44</v>
      </c>
      <c r="U7142" s="3" t="s">
        <v>116</v>
      </c>
      <c r="V7142" s="3" t="s">
        <v>1918</v>
      </c>
      <c r="W7142" s="3"/>
      <c r="X7142" s="3" t="s">
        <v>3315</v>
      </c>
      <c r="Y7142" s="3"/>
      <c r="Z7142" s="3"/>
      <c r="AA7142" s="18">
        <v>44.050707719999998</v>
      </c>
      <c r="AB7142" s="18">
        <v>-123.0635563</v>
      </c>
      <c r="AC7142" s="3" t="s">
        <v>45</v>
      </c>
      <c r="AD7142" s="3"/>
      <c r="AE7142" s="3" t="s">
        <v>330</v>
      </c>
      <c r="AF7142" s="3" t="str">
        <f t="shared" si="168"/>
        <v>ex Eschscholzia californica</v>
      </c>
      <c r="AG7142" s="3" t="s">
        <v>1646</v>
      </c>
      <c r="AH7142" s="3" t="s">
        <v>1646</v>
      </c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 t="s">
        <v>1034</v>
      </c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</row>
    <row r="7143" spans="1:56" s="158" customFormat="1" x14ac:dyDescent="0.25">
      <c r="A7143" s="404">
        <v>43396</v>
      </c>
      <c r="B7143" s="5">
        <v>4962</v>
      </c>
      <c r="C7143" s="3"/>
      <c r="D7143" s="3"/>
      <c r="E7143" s="62">
        <v>27</v>
      </c>
      <c r="F7143" s="6" t="s">
        <v>42</v>
      </c>
      <c r="G7143" s="6">
        <v>2018</v>
      </c>
      <c r="H7143" s="6"/>
      <c r="I7143" s="3"/>
      <c r="J7143" s="3"/>
      <c r="K7143" s="3"/>
      <c r="L7143" s="6"/>
      <c r="M7143" s="3"/>
      <c r="N7143" s="6" t="s">
        <v>1036</v>
      </c>
      <c r="O7143" s="6"/>
      <c r="P7143" s="407">
        <v>4</v>
      </c>
      <c r="Q7143" s="407">
        <v>4</v>
      </c>
      <c r="R7143" s="407">
        <v>9</v>
      </c>
      <c r="S7143" s="3" t="s">
        <v>3</v>
      </c>
      <c r="T7143" s="3" t="s">
        <v>44</v>
      </c>
      <c r="U7143" s="3" t="s">
        <v>116</v>
      </c>
      <c r="V7143" s="3" t="s">
        <v>1918</v>
      </c>
      <c r="W7143" s="3"/>
      <c r="X7143" s="3" t="s">
        <v>3315</v>
      </c>
      <c r="Y7143" s="3"/>
      <c r="Z7143" s="3"/>
      <c r="AA7143" s="18">
        <v>44.050707719999998</v>
      </c>
      <c r="AB7143" s="18">
        <v>-123.0635563</v>
      </c>
      <c r="AC7143" s="3" t="s">
        <v>45</v>
      </c>
      <c r="AD7143" s="3"/>
      <c r="AE7143" s="3" t="s">
        <v>330</v>
      </c>
      <c r="AF7143" s="3" t="str">
        <f t="shared" si="168"/>
        <v>ex Eschscholzia californica</v>
      </c>
      <c r="AG7143" s="3" t="s">
        <v>1646</v>
      </c>
      <c r="AH7143" s="3" t="s">
        <v>1646</v>
      </c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 t="s">
        <v>1034</v>
      </c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</row>
    <row r="7144" spans="1:56" s="158" customFormat="1" x14ac:dyDescent="0.25">
      <c r="A7144" s="404">
        <v>43396</v>
      </c>
      <c r="B7144" s="1"/>
      <c r="C7144" s="3"/>
      <c r="D7144" s="67">
        <v>14970182</v>
      </c>
      <c r="E7144" s="68">
        <v>30</v>
      </c>
      <c r="F7144" s="67" t="s">
        <v>1793</v>
      </c>
      <c r="G7144" s="67">
        <v>2018</v>
      </c>
      <c r="H7144" s="67"/>
      <c r="I7144" s="67"/>
      <c r="J7144" s="67"/>
      <c r="K7144" s="67"/>
      <c r="L7144" s="6"/>
      <c r="M7144" s="67"/>
      <c r="N7144" s="67" t="s">
        <v>1646</v>
      </c>
      <c r="O7144" s="67"/>
      <c r="P7144" s="408">
        <v>7</v>
      </c>
      <c r="Q7144" s="408">
        <f t="shared" ref="Q7144:Q7150" si="169">P7144</f>
        <v>7</v>
      </c>
      <c r="R7144" s="408">
        <v>1</v>
      </c>
      <c r="S7144" s="67" t="s">
        <v>3</v>
      </c>
      <c r="T7144" s="67" t="s">
        <v>44</v>
      </c>
      <c r="U7144" s="67" t="s">
        <v>116</v>
      </c>
      <c r="V7144" s="67" t="s">
        <v>1918</v>
      </c>
      <c r="W7144" s="67" t="s">
        <v>2767</v>
      </c>
      <c r="X7144" s="67" t="s">
        <v>2941</v>
      </c>
      <c r="Y7144" s="67"/>
      <c r="Z7144" s="67"/>
      <c r="AA7144" s="67">
        <v>44.061300000000003</v>
      </c>
      <c r="AB7144" s="67">
        <v>-123.1083</v>
      </c>
      <c r="AC7144" s="67" t="s">
        <v>2774</v>
      </c>
      <c r="AD7144" s="67"/>
      <c r="AE7144" s="67" t="s">
        <v>2774</v>
      </c>
      <c r="AF7144" s="3"/>
      <c r="AG7144" s="67" t="s">
        <v>1646</v>
      </c>
      <c r="AH7144" s="67" t="s">
        <v>1646</v>
      </c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</row>
    <row r="7145" spans="1:56" s="158" customFormat="1" x14ac:dyDescent="0.25">
      <c r="A7145" s="404">
        <v>43396</v>
      </c>
      <c r="B7145" s="1"/>
      <c r="C7145" s="3"/>
      <c r="D7145" s="67">
        <v>14970182</v>
      </c>
      <c r="E7145" s="68">
        <v>30</v>
      </c>
      <c r="F7145" s="67" t="s">
        <v>1793</v>
      </c>
      <c r="G7145" s="67">
        <v>2018</v>
      </c>
      <c r="H7145" s="67"/>
      <c r="I7145" s="67"/>
      <c r="J7145" s="67"/>
      <c r="K7145" s="67"/>
      <c r="L7145" s="6"/>
      <c r="M7145" s="67"/>
      <c r="N7145" s="67" t="s">
        <v>1646</v>
      </c>
      <c r="O7145" s="67"/>
      <c r="P7145" s="408">
        <v>7</v>
      </c>
      <c r="Q7145" s="408">
        <f t="shared" si="169"/>
        <v>7</v>
      </c>
      <c r="R7145" s="408">
        <v>2</v>
      </c>
      <c r="S7145" s="67" t="s">
        <v>3</v>
      </c>
      <c r="T7145" s="67" t="s">
        <v>44</v>
      </c>
      <c r="U7145" s="67" t="s">
        <v>116</v>
      </c>
      <c r="V7145" s="67" t="s">
        <v>1918</v>
      </c>
      <c r="W7145" s="67" t="s">
        <v>2767</v>
      </c>
      <c r="X7145" s="67" t="s">
        <v>2941</v>
      </c>
      <c r="Y7145" s="67"/>
      <c r="Z7145" s="67"/>
      <c r="AA7145" s="67">
        <v>44.061300000000003</v>
      </c>
      <c r="AB7145" s="67">
        <v>-123.1083</v>
      </c>
      <c r="AC7145" s="67" t="s">
        <v>2774</v>
      </c>
      <c r="AD7145" s="67"/>
      <c r="AE7145" s="67" t="s">
        <v>2774</v>
      </c>
      <c r="AF7145" s="3"/>
      <c r="AG7145" s="67" t="s">
        <v>1646</v>
      </c>
      <c r="AH7145" s="67" t="s">
        <v>1646</v>
      </c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</row>
    <row r="7146" spans="1:56" s="158" customFormat="1" x14ac:dyDescent="0.25">
      <c r="A7146" s="404">
        <v>43396</v>
      </c>
      <c r="B7146" s="1"/>
      <c r="C7146" s="3"/>
      <c r="D7146" s="67">
        <v>14970182</v>
      </c>
      <c r="E7146" s="68">
        <v>30</v>
      </c>
      <c r="F7146" s="67" t="s">
        <v>1793</v>
      </c>
      <c r="G7146" s="67">
        <v>2018</v>
      </c>
      <c r="H7146" s="67"/>
      <c r="I7146" s="67"/>
      <c r="J7146" s="67"/>
      <c r="K7146" s="67"/>
      <c r="L7146" s="6"/>
      <c r="M7146" s="67"/>
      <c r="N7146" s="67" t="s">
        <v>1646</v>
      </c>
      <c r="O7146" s="67"/>
      <c r="P7146" s="408">
        <v>7</v>
      </c>
      <c r="Q7146" s="408">
        <f t="shared" si="169"/>
        <v>7</v>
      </c>
      <c r="R7146" s="408">
        <v>3</v>
      </c>
      <c r="S7146" s="67" t="s">
        <v>3</v>
      </c>
      <c r="T7146" s="67" t="s">
        <v>44</v>
      </c>
      <c r="U7146" s="67" t="s">
        <v>116</v>
      </c>
      <c r="V7146" s="67" t="s">
        <v>1918</v>
      </c>
      <c r="W7146" s="67" t="s">
        <v>2767</v>
      </c>
      <c r="X7146" s="67" t="s">
        <v>2941</v>
      </c>
      <c r="Y7146" s="67"/>
      <c r="Z7146" s="67"/>
      <c r="AA7146" s="67">
        <v>44.061300000000003</v>
      </c>
      <c r="AB7146" s="67">
        <v>-123.1083</v>
      </c>
      <c r="AC7146" s="67" t="s">
        <v>2774</v>
      </c>
      <c r="AD7146" s="67"/>
      <c r="AE7146" s="67" t="s">
        <v>2774</v>
      </c>
      <c r="AF7146" s="3"/>
      <c r="AG7146" s="67" t="s">
        <v>1646</v>
      </c>
      <c r="AH7146" s="67" t="s">
        <v>1646</v>
      </c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</row>
    <row r="7147" spans="1:56" s="158" customFormat="1" x14ac:dyDescent="0.25">
      <c r="A7147" s="404">
        <v>43396</v>
      </c>
      <c r="B7147" s="1"/>
      <c r="C7147" s="3"/>
      <c r="D7147" s="67">
        <v>14970182</v>
      </c>
      <c r="E7147" s="68">
        <v>30</v>
      </c>
      <c r="F7147" s="67" t="s">
        <v>1793</v>
      </c>
      <c r="G7147" s="67">
        <v>2018</v>
      </c>
      <c r="H7147" s="67"/>
      <c r="I7147" s="67"/>
      <c r="J7147" s="67"/>
      <c r="K7147" s="67"/>
      <c r="L7147" s="6"/>
      <c r="M7147" s="67"/>
      <c r="N7147" s="67" t="s">
        <v>1646</v>
      </c>
      <c r="O7147" s="67"/>
      <c r="P7147" s="408">
        <v>7</v>
      </c>
      <c r="Q7147" s="408">
        <f t="shared" si="169"/>
        <v>7</v>
      </c>
      <c r="R7147" s="408">
        <v>4</v>
      </c>
      <c r="S7147" s="67" t="s">
        <v>3</v>
      </c>
      <c r="T7147" s="67" t="s">
        <v>44</v>
      </c>
      <c r="U7147" s="67" t="s">
        <v>116</v>
      </c>
      <c r="V7147" s="67" t="s">
        <v>1918</v>
      </c>
      <c r="W7147" s="67" t="s">
        <v>2767</v>
      </c>
      <c r="X7147" s="67" t="s">
        <v>2941</v>
      </c>
      <c r="Y7147" s="67"/>
      <c r="Z7147" s="67"/>
      <c r="AA7147" s="67">
        <v>44.061300000000003</v>
      </c>
      <c r="AB7147" s="67">
        <v>-123.1083</v>
      </c>
      <c r="AC7147" s="67" t="s">
        <v>2774</v>
      </c>
      <c r="AD7147" s="67"/>
      <c r="AE7147" s="67" t="s">
        <v>2774</v>
      </c>
      <c r="AF7147" s="3"/>
      <c r="AG7147" s="67" t="s">
        <v>1646</v>
      </c>
      <c r="AH7147" s="67" t="s">
        <v>1646</v>
      </c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</row>
    <row r="7148" spans="1:56" s="158" customFormat="1" x14ac:dyDescent="0.25">
      <c r="A7148" s="404">
        <v>43396</v>
      </c>
      <c r="B7148" s="1"/>
      <c r="C7148" s="3"/>
      <c r="D7148" s="67">
        <v>14970182</v>
      </c>
      <c r="E7148" s="68">
        <v>30</v>
      </c>
      <c r="F7148" s="67" t="s">
        <v>1793</v>
      </c>
      <c r="G7148" s="67">
        <v>2018</v>
      </c>
      <c r="H7148" s="67"/>
      <c r="I7148" s="67"/>
      <c r="J7148" s="67"/>
      <c r="K7148" s="67"/>
      <c r="L7148" s="6"/>
      <c r="M7148" s="67"/>
      <c r="N7148" s="67" t="s">
        <v>1646</v>
      </c>
      <c r="O7148" s="67"/>
      <c r="P7148" s="408">
        <v>7</v>
      </c>
      <c r="Q7148" s="408">
        <f t="shared" si="169"/>
        <v>7</v>
      </c>
      <c r="R7148" s="408">
        <v>5</v>
      </c>
      <c r="S7148" s="67" t="s">
        <v>3</v>
      </c>
      <c r="T7148" s="67" t="s">
        <v>44</v>
      </c>
      <c r="U7148" s="67" t="s">
        <v>116</v>
      </c>
      <c r="V7148" s="67" t="s">
        <v>1918</v>
      </c>
      <c r="W7148" s="67" t="s">
        <v>2767</v>
      </c>
      <c r="X7148" s="67" t="s">
        <v>2941</v>
      </c>
      <c r="Y7148" s="67"/>
      <c r="Z7148" s="67"/>
      <c r="AA7148" s="67">
        <v>44.061300000000003</v>
      </c>
      <c r="AB7148" s="67">
        <v>-123.1083</v>
      </c>
      <c r="AC7148" s="67" t="s">
        <v>2774</v>
      </c>
      <c r="AD7148" s="67"/>
      <c r="AE7148" s="67" t="s">
        <v>2774</v>
      </c>
      <c r="AF7148" s="3"/>
      <c r="AG7148" s="67" t="s">
        <v>1646</v>
      </c>
      <c r="AH7148" s="67" t="s">
        <v>1646</v>
      </c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</row>
    <row r="7149" spans="1:56" s="158" customFormat="1" x14ac:dyDescent="0.25">
      <c r="A7149" s="404">
        <v>43396</v>
      </c>
      <c r="B7149" s="1"/>
      <c r="C7149" s="3"/>
      <c r="D7149" s="67">
        <v>14970182</v>
      </c>
      <c r="E7149" s="68">
        <v>30</v>
      </c>
      <c r="F7149" s="67" t="s">
        <v>1793</v>
      </c>
      <c r="G7149" s="67">
        <v>2018</v>
      </c>
      <c r="H7149" s="67"/>
      <c r="I7149" s="67"/>
      <c r="J7149" s="67"/>
      <c r="K7149" s="67"/>
      <c r="L7149" s="6"/>
      <c r="M7149" s="67"/>
      <c r="N7149" s="67" t="s">
        <v>1646</v>
      </c>
      <c r="O7149" s="67"/>
      <c r="P7149" s="408">
        <v>7</v>
      </c>
      <c r="Q7149" s="408">
        <f t="shared" si="169"/>
        <v>7</v>
      </c>
      <c r="R7149" s="408">
        <v>6</v>
      </c>
      <c r="S7149" s="67" t="s">
        <v>3</v>
      </c>
      <c r="T7149" s="67" t="s">
        <v>44</v>
      </c>
      <c r="U7149" s="67" t="s">
        <v>116</v>
      </c>
      <c r="V7149" s="67" t="s">
        <v>1918</v>
      </c>
      <c r="W7149" s="67" t="s">
        <v>2767</v>
      </c>
      <c r="X7149" s="67" t="s">
        <v>2941</v>
      </c>
      <c r="Y7149" s="67"/>
      <c r="Z7149" s="67"/>
      <c r="AA7149" s="67">
        <v>44.061300000000003</v>
      </c>
      <c r="AB7149" s="67">
        <v>-123.1083</v>
      </c>
      <c r="AC7149" s="67" t="s">
        <v>2774</v>
      </c>
      <c r="AD7149" s="67"/>
      <c r="AE7149" s="67" t="s">
        <v>2774</v>
      </c>
      <c r="AF7149" s="3"/>
      <c r="AG7149" s="67" t="s">
        <v>1646</v>
      </c>
      <c r="AH7149" s="67" t="s">
        <v>1646</v>
      </c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</row>
    <row r="7150" spans="1:56" s="158" customFormat="1" x14ac:dyDescent="0.25">
      <c r="A7150" s="404">
        <v>43396</v>
      </c>
      <c r="B7150" s="1"/>
      <c r="C7150" s="3"/>
      <c r="D7150" s="67">
        <v>14970182</v>
      </c>
      <c r="E7150" s="68">
        <v>30</v>
      </c>
      <c r="F7150" s="67" t="s">
        <v>1793</v>
      </c>
      <c r="G7150" s="67">
        <v>2018</v>
      </c>
      <c r="H7150" s="67"/>
      <c r="I7150" s="67"/>
      <c r="J7150" s="67"/>
      <c r="K7150" s="67"/>
      <c r="L7150" s="6"/>
      <c r="M7150" s="67"/>
      <c r="N7150" s="67" t="s">
        <v>1646</v>
      </c>
      <c r="O7150" s="67"/>
      <c r="P7150" s="408">
        <v>7</v>
      </c>
      <c r="Q7150" s="408">
        <f t="shared" si="169"/>
        <v>7</v>
      </c>
      <c r="R7150" s="408">
        <v>7</v>
      </c>
      <c r="S7150" s="67" t="s">
        <v>3</v>
      </c>
      <c r="T7150" s="67" t="s">
        <v>44</v>
      </c>
      <c r="U7150" s="67" t="s">
        <v>116</v>
      </c>
      <c r="V7150" s="67" t="s">
        <v>1918</v>
      </c>
      <c r="W7150" s="67" t="s">
        <v>2767</v>
      </c>
      <c r="X7150" s="67" t="s">
        <v>2941</v>
      </c>
      <c r="Y7150" s="67"/>
      <c r="Z7150" s="67"/>
      <c r="AA7150" s="67">
        <v>44.061300000000003</v>
      </c>
      <c r="AB7150" s="67">
        <v>-123.1083</v>
      </c>
      <c r="AC7150" s="67" t="s">
        <v>2774</v>
      </c>
      <c r="AD7150" s="67"/>
      <c r="AE7150" s="67" t="s">
        <v>2774</v>
      </c>
      <c r="AF7150" s="3"/>
      <c r="AG7150" s="67" t="s">
        <v>1646</v>
      </c>
      <c r="AH7150" s="67" t="s">
        <v>1646</v>
      </c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</row>
    <row r="7151" spans="1:56" s="160" customFormat="1" x14ac:dyDescent="0.25">
      <c r="A7151" s="6"/>
      <c r="B7151" s="5">
        <v>210</v>
      </c>
      <c r="C7151" s="3"/>
      <c r="D7151" s="3"/>
      <c r="E7151" s="62">
        <v>12</v>
      </c>
      <c r="F7151" s="6" t="s">
        <v>52</v>
      </c>
      <c r="G7151" s="6">
        <v>2018</v>
      </c>
      <c r="H7151" s="6"/>
      <c r="I7151" s="3"/>
      <c r="J7151" s="3"/>
      <c r="K7151" s="3"/>
      <c r="L7151" s="6"/>
      <c r="M7151" s="3"/>
      <c r="N7151" s="6" t="s">
        <v>132</v>
      </c>
      <c r="O7151" s="4">
        <f>MIN(SEARCH({0,1,2,3,4,5,6,7,8,9},N7151&amp;"0123456789"))</f>
        <v>4</v>
      </c>
      <c r="P7151" s="409" t="str">
        <f t="shared" ref="P7151:P7156" si="170">RIGHT(N7151, LEN(N7151)-O7151+1)</f>
        <v>1</v>
      </c>
      <c r="Q7151" s="471">
        <v>1</v>
      </c>
      <c r="R7151" s="407">
        <v>1</v>
      </c>
      <c r="S7151" s="3" t="s">
        <v>3</v>
      </c>
      <c r="T7151" s="3" t="s">
        <v>44</v>
      </c>
      <c r="U7151" s="3" t="s">
        <v>126</v>
      </c>
      <c r="V7151" s="3" t="s">
        <v>1921</v>
      </c>
      <c r="W7151" s="3"/>
      <c r="X7151" s="3" t="s">
        <v>3426</v>
      </c>
      <c r="Y7151" s="3"/>
      <c r="Z7151" s="3"/>
      <c r="AA7151" s="18">
        <v>44.735225999999997</v>
      </c>
      <c r="AB7151" s="18">
        <v>-123.148284</v>
      </c>
      <c r="AC7151" s="3" t="s">
        <v>45</v>
      </c>
      <c r="AD7151" s="3"/>
      <c r="AE7151" s="3" t="s">
        <v>61</v>
      </c>
      <c r="AF7151" s="3" t="str">
        <f t="shared" ref="AF7151:AF7168" si="171">CONCATENATE("ex ", AE7151)</f>
        <v>ex Salix</v>
      </c>
      <c r="AG7151" s="3" t="s">
        <v>1647</v>
      </c>
      <c r="AH7151" s="3" t="s">
        <v>1647</v>
      </c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 t="s">
        <v>133</v>
      </c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</row>
    <row r="7152" spans="1:56" s="160" customFormat="1" x14ac:dyDescent="0.25">
      <c r="A7152" s="6"/>
      <c r="B7152" s="5">
        <v>211</v>
      </c>
      <c r="C7152" s="3"/>
      <c r="D7152" s="3"/>
      <c r="E7152" s="62">
        <v>12</v>
      </c>
      <c r="F7152" s="6" t="s">
        <v>52</v>
      </c>
      <c r="G7152" s="6">
        <v>2018</v>
      </c>
      <c r="H7152" s="6"/>
      <c r="I7152" s="3"/>
      <c r="J7152" s="3"/>
      <c r="K7152" s="3"/>
      <c r="L7152" s="6"/>
      <c r="M7152" s="3"/>
      <c r="N7152" s="6" t="s">
        <v>132</v>
      </c>
      <c r="O7152" s="4">
        <f>MIN(SEARCH({0,1,2,3,4,5,6,7,8,9},N7152&amp;"0123456789"))</f>
        <v>4</v>
      </c>
      <c r="P7152" s="409" t="str">
        <f t="shared" si="170"/>
        <v>1</v>
      </c>
      <c r="Q7152" s="471">
        <v>1</v>
      </c>
      <c r="R7152" s="407">
        <v>2</v>
      </c>
      <c r="S7152" s="3" t="s">
        <v>3</v>
      </c>
      <c r="T7152" s="3" t="s">
        <v>44</v>
      </c>
      <c r="U7152" s="3" t="s">
        <v>126</v>
      </c>
      <c r="V7152" s="3" t="s">
        <v>1921</v>
      </c>
      <c r="W7152" s="3"/>
      <c r="X7152" s="3" t="s">
        <v>3426</v>
      </c>
      <c r="Y7152" s="3"/>
      <c r="Z7152" s="3"/>
      <c r="AA7152" s="18">
        <v>44.735225999999997</v>
      </c>
      <c r="AB7152" s="18">
        <v>-123.148284</v>
      </c>
      <c r="AC7152" s="3" t="s">
        <v>45</v>
      </c>
      <c r="AD7152" s="3"/>
      <c r="AE7152" s="3" t="s">
        <v>61</v>
      </c>
      <c r="AF7152" s="3" t="str">
        <f t="shared" si="171"/>
        <v>ex Salix</v>
      </c>
      <c r="AG7152" s="3" t="s">
        <v>1647</v>
      </c>
      <c r="AH7152" s="3" t="s">
        <v>1647</v>
      </c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 t="s">
        <v>133</v>
      </c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</row>
    <row r="7153" spans="1:56" s="160" customFormat="1" x14ac:dyDescent="0.25">
      <c r="A7153" s="6"/>
      <c r="B7153" s="5">
        <v>212</v>
      </c>
      <c r="C7153" s="3"/>
      <c r="D7153" s="3"/>
      <c r="E7153" s="62">
        <v>12</v>
      </c>
      <c r="F7153" s="6" t="s">
        <v>52</v>
      </c>
      <c r="G7153" s="6">
        <v>2018</v>
      </c>
      <c r="H7153" s="6"/>
      <c r="I7153" s="3"/>
      <c r="J7153" s="3"/>
      <c r="K7153" s="3"/>
      <c r="L7153" s="6"/>
      <c r="M7153" s="3"/>
      <c r="N7153" s="6" t="s">
        <v>132</v>
      </c>
      <c r="O7153" s="4">
        <f>MIN(SEARCH({0,1,2,3,4,5,6,7,8,9},N7153&amp;"0123456789"))</f>
        <v>4</v>
      </c>
      <c r="P7153" s="409" t="str">
        <f t="shared" si="170"/>
        <v>1</v>
      </c>
      <c r="Q7153" s="471">
        <v>1</v>
      </c>
      <c r="R7153" s="407">
        <v>3</v>
      </c>
      <c r="S7153" s="3" t="s">
        <v>3</v>
      </c>
      <c r="T7153" s="3" t="s">
        <v>44</v>
      </c>
      <c r="U7153" s="3" t="s">
        <v>126</v>
      </c>
      <c r="V7153" s="3" t="s">
        <v>1921</v>
      </c>
      <c r="W7153" s="3"/>
      <c r="X7153" s="3" t="s">
        <v>3426</v>
      </c>
      <c r="Y7153" s="3"/>
      <c r="Z7153" s="3"/>
      <c r="AA7153" s="18">
        <v>44.735225999999997</v>
      </c>
      <c r="AB7153" s="18">
        <v>-123.148284</v>
      </c>
      <c r="AC7153" s="3" t="s">
        <v>45</v>
      </c>
      <c r="AD7153" s="3"/>
      <c r="AE7153" s="3" t="s">
        <v>61</v>
      </c>
      <c r="AF7153" s="3" t="str">
        <f t="shared" si="171"/>
        <v>ex Salix</v>
      </c>
      <c r="AG7153" s="3" t="s">
        <v>1647</v>
      </c>
      <c r="AH7153" s="3" t="s">
        <v>1647</v>
      </c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 t="s">
        <v>133</v>
      </c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</row>
    <row r="7154" spans="1:56" s="160" customFormat="1" x14ac:dyDescent="0.25">
      <c r="A7154" s="6"/>
      <c r="B7154" s="5">
        <v>213</v>
      </c>
      <c r="C7154" s="3"/>
      <c r="D7154" s="3"/>
      <c r="E7154" s="62">
        <v>12</v>
      </c>
      <c r="F7154" s="6" t="s">
        <v>52</v>
      </c>
      <c r="G7154" s="6">
        <v>2018</v>
      </c>
      <c r="H7154" s="6"/>
      <c r="I7154" s="3"/>
      <c r="J7154" s="3"/>
      <c r="K7154" s="3"/>
      <c r="L7154" s="6"/>
      <c r="M7154" s="3"/>
      <c r="N7154" s="6" t="s">
        <v>132</v>
      </c>
      <c r="O7154" s="4">
        <f>MIN(SEARCH({0,1,2,3,4,5,6,7,8,9},N7154&amp;"0123456789"))</f>
        <v>4</v>
      </c>
      <c r="P7154" s="409" t="str">
        <f t="shared" si="170"/>
        <v>1</v>
      </c>
      <c r="Q7154" s="471">
        <v>1</v>
      </c>
      <c r="R7154" s="407">
        <v>4</v>
      </c>
      <c r="S7154" s="3" t="s">
        <v>3</v>
      </c>
      <c r="T7154" s="3" t="s">
        <v>44</v>
      </c>
      <c r="U7154" s="3" t="s">
        <v>126</v>
      </c>
      <c r="V7154" s="3" t="s">
        <v>1921</v>
      </c>
      <c r="W7154" s="3"/>
      <c r="X7154" s="3" t="s">
        <v>3426</v>
      </c>
      <c r="Y7154" s="3"/>
      <c r="Z7154" s="3"/>
      <c r="AA7154" s="18">
        <v>44.735225999999997</v>
      </c>
      <c r="AB7154" s="18">
        <v>-123.148284</v>
      </c>
      <c r="AC7154" s="3" t="s">
        <v>45</v>
      </c>
      <c r="AD7154" s="3"/>
      <c r="AE7154" s="3" t="s">
        <v>61</v>
      </c>
      <c r="AF7154" s="3" t="str">
        <f t="shared" si="171"/>
        <v>ex Salix</v>
      </c>
      <c r="AG7154" s="3" t="s">
        <v>1647</v>
      </c>
      <c r="AH7154" s="3" t="s">
        <v>1647</v>
      </c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 t="s">
        <v>133</v>
      </c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</row>
    <row r="7155" spans="1:56" s="160" customFormat="1" x14ac:dyDescent="0.25">
      <c r="A7155" s="6"/>
      <c r="B7155" s="5">
        <v>214</v>
      </c>
      <c r="C7155" s="3"/>
      <c r="D7155" s="3"/>
      <c r="E7155" s="62">
        <v>12</v>
      </c>
      <c r="F7155" s="6" t="s">
        <v>52</v>
      </c>
      <c r="G7155" s="6">
        <v>2018</v>
      </c>
      <c r="H7155" s="6"/>
      <c r="I7155" s="3"/>
      <c r="J7155" s="3"/>
      <c r="K7155" s="3"/>
      <c r="L7155" s="6"/>
      <c r="M7155" s="3"/>
      <c r="N7155" s="6" t="s">
        <v>132</v>
      </c>
      <c r="O7155" s="4">
        <f>MIN(SEARCH({0,1,2,3,4,5,6,7,8,9},N7155&amp;"0123456789"))</f>
        <v>4</v>
      </c>
      <c r="P7155" s="409" t="str">
        <f t="shared" si="170"/>
        <v>1</v>
      </c>
      <c r="Q7155" s="471">
        <v>1</v>
      </c>
      <c r="R7155" s="407">
        <v>5</v>
      </c>
      <c r="S7155" s="3" t="s">
        <v>3</v>
      </c>
      <c r="T7155" s="3" t="s">
        <v>44</v>
      </c>
      <c r="U7155" s="3" t="s">
        <v>126</v>
      </c>
      <c r="V7155" s="3" t="s">
        <v>1921</v>
      </c>
      <c r="W7155" s="3"/>
      <c r="X7155" s="3" t="s">
        <v>3426</v>
      </c>
      <c r="Y7155" s="3"/>
      <c r="Z7155" s="3"/>
      <c r="AA7155" s="18">
        <v>44.735225999999997</v>
      </c>
      <c r="AB7155" s="18">
        <v>-123.148284</v>
      </c>
      <c r="AC7155" s="3" t="s">
        <v>45</v>
      </c>
      <c r="AD7155" s="3"/>
      <c r="AE7155" s="3" t="s">
        <v>61</v>
      </c>
      <c r="AF7155" s="3" t="str">
        <f t="shared" si="171"/>
        <v>ex Salix</v>
      </c>
      <c r="AG7155" s="3" t="s">
        <v>1647</v>
      </c>
      <c r="AH7155" s="3" t="s">
        <v>1647</v>
      </c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 t="s">
        <v>133</v>
      </c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</row>
    <row r="7156" spans="1:56" s="160" customFormat="1" x14ac:dyDescent="0.25">
      <c r="A7156" s="6"/>
      <c r="B7156" s="5">
        <v>215</v>
      </c>
      <c r="C7156" s="3"/>
      <c r="D7156" s="3"/>
      <c r="E7156" s="62">
        <v>12</v>
      </c>
      <c r="F7156" s="6" t="s">
        <v>52</v>
      </c>
      <c r="G7156" s="6">
        <v>2018</v>
      </c>
      <c r="H7156" s="6"/>
      <c r="I7156" s="3"/>
      <c r="J7156" s="3"/>
      <c r="K7156" s="3"/>
      <c r="L7156" s="6"/>
      <c r="M7156" s="3"/>
      <c r="N7156" s="6" t="s">
        <v>132</v>
      </c>
      <c r="O7156" s="4">
        <f>MIN(SEARCH({0,1,2,3,4,5,6,7,8,9},N7156&amp;"0123456789"))</f>
        <v>4</v>
      </c>
      <c r="P7156" s="409" t="str">
        <f t="shared" si="170"/>
        <v>1</v>
      </c>
      <c r="Q7156" s="471">
        <v>1</v>
      </c>
      <c r="R7156" s="407">
        <v>6</v>
      </c>
      <c r="S7156" s="3" t="s">
        <v>3</v>
      </c>
      <c r="T7156" s="3" t="s">
        <v>44</v>
      </c>
      <c r="U7156" s="3" t="s">
        <v>126</v>
      </c>
      <c r="V7156" s="3" t="s">
        <v>1921</v>
      </c>
      <c r="W7156" s="3"/>
      <c r="X7156" s="3" t="s">
        <v>3426</v>
      </c>
      <c r="Y7156" s="3"/>
      <c r="Z7156" s="3"/>
      <c r="AA7156" s="18">
        <v>44.735225999999997</v>
      </c>
      <c r="AB7156" s="18">
        <v>-123.148284</v>
      </c>
      <c r="AC7156" s="3" t="s">
        <v>45</v>
      </c>
      <c r="AD7156" s="3"/>
      <c r="AE7156" s="3" t="s">
        <v>61</v>
      </c>
      <c r="AF7156" s="3" t="str">
        <f t="shared" si="171"/>
        <v>ex Salix</v>
      </c>
      <c r="AG7156" s="3" t="s">
        <v>1647</v>
      </c>
      <c r="AH7156" s="3" t="s">
        <v>1647</v>
      </c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 t="s">
        <v>133</v>
      </c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</row>
    <row r="7157" spans="1:56" s="160" customFormat="1" x14ac:dyDescent="0.25">
      <c r="A7157" s="6"/>
      <c r="B7157" s="5">
        <v>889</v>
      </c>
      <c r="C7157" s="3"/>
      <c r="D7157" s="3"/>
      <c r="E7157" s="62">
        <v>19</v>
      </c>
      <c r="F7157" s="6" t="s">
        <v>114</v>
      </c>
      <c r="G7157" s="6">
        <v>2018</v>
      </c>
      <c r="H7157" s="6"/>
      <c r="I7157" s="3"/>
      <c r="J7157" s="3"/>
      <c r="K7157" s="3"/>
      <c r="L7157" s="6"/>
      <c r="M7157" s="3"/>
      <c r="N7157" s="6" t="s">
        <v>306</v>
      </c>
      <c r="O7157" s="6"/>
      <c r="P7157" s="407">
        <v>3</v>
      </c>
      <c r="Q7157" s="407">
        <v>3</v>
      </c>
      <c r="R7157" s="407">
        <v>1</v>
      </c>
      <c r="S7157" s="3" t="s">
        <v>3</v>
      </c>
      <c r="T7157" s="3" t="s">
        <v>44</v>
      </c>
      <c r="U7157" s="3" t="s">
        <v>126</v>
      </c>
      <c r="V7157" s="3" t="s">
        <v>1921</v>
      </c>
      <c r="W7157" s="3"/>
      <c r="X7157" s="3" t="s">
        <v>3427</v>
      </c>
      <c r="Y7157" s="3"/>
      <c r="Z7157" s="3"/>
      <c r="AA7157" s="18">
        <v>44.731169999999999</v>
      </c>
      <c r="AB7157" s="18">
        <v>-123.15244</v>
      </c>
      <c r="AC7157" s="3" t="s">
        <v>45</v>
      </c>
      <c r="AD7157" s="3"/>
      <c r="AE7157" s="3" t="s">
        <v>135</v>
      </c>
      <c r="AF7157" s="3" t="str">
        <f t="shared" si="171"/>
        <v>ex Bellis perennis</v>
      </c>
      <c r="AG7157" s="3" t="s">
        <v>1647</v>
      </c>
      <c r="AH7157" s="3" t="s">
        <v>1647</v>
      </c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 t="s">
        <v>133</v>
      </c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</row>
    <row r="7158" spans="1:56" s="160" customFormat="1" x14ac:dyDescent="0.25">
      <c r="A7158" s="6"/>
      <c r="B7158" s="5">
        <v>890</v>
      </c>
      <c r="C7158" s="3"/>
      <c r="D7158" s="3"/>
      <c r="E7158" s="62">
        <v>19</v>
      </c>
      <c r="F7158" s="6" t="s">
        <v>114</v>
      </c>
      <c r="G7158" s="6">
        <v>2018</v>
      </c>
      <c r="H7158" s="6"/>
      <c r="I7158" s="3"/>
      <c r="J7158" s="3"/>
      <c r="K7158" s="3"/>
      <c r="L7158" s="6"/>
      <c r="M7158" s="3"/>
      <c r="N7158" s="6" t="s">
        <v>306</v>
      </c>
      <c r="O7158" s="6"/>
      <c r="P7158" s="407">
        <v>3</v>
      </c>
      <c r="Q7158" s="407">
        <v>3</v>
      </c>
      <c r="R7158" s="407">
        <v>2</v>
      </c>
      <c r="S7158" s="3" t="s">
        <v>3</v>
      </c>
      <c r="T7158" s="3" t="s">
        <v>44</v>
      </c>
      <c r="U7158" s="3" t="s">
        <v>126</v>
      </c>
      <c r="V7158" s="3" t="s">
        <v>1921</v>
      </c>
      <c r="W7158" s="3"/>
      <c r="X7158" s="3" t="s">
        <v>3427</v>
      </c>
      <c r="Y7158" s="3"/>
      <c r="Z7158" s="3"/>
      <c r="AA7158" s="18">
        <v>44.731169999999999</v>
      </c>
      <c r="AB7158" s="18">
        <v>-123.15244</v>
      </c>
      <c r="AC7158" s="3" t="s">
        <v>45</v>
      </c>
      <c r="AD7158" s="3"/>
      <c r="AE7158" s="3" t="s">
        <v>135</v>
      </c>
      <c r="AF7158" s="3" t="str">
        <f t="shared" si="171"/>
        <v>ex Bellis perennis</v>
      </c>
      <c r="AG7158" s="3" t="s">
        <v>1647</v>
      </c>
      <c r="AH7158" s="3" t="s">
        <v>1647</v>
      </c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 t="s">
        <v>133</v>
      </c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</row>
    <row r="7159" spans="1:56" s="160" customFormat="1" x14ac:dyDescent="0.25">
      <c r="A7159" s="6"/>
      <c r="B7159" s="5">
        <v>891</v>
      </c>
      <c r="C7159" s="3"/>
      <c r="D7159" s="3"/>
      <c r="E7159" s="62">
        <v>19</v>
      </c>
      <c r="F7159" s="6" t="s">
        <v>114</v>
      </c>
      <c r="G7159" s="6">
        <v>2018</v>
      </c>
      <c r="H7159" s="6"/>
      <c r="I7159" s="3"/>
      <c r="J7159" s="3"/>
      <c r="K7159" s="3"/>
      <c r="L7159" s="6"/>
      <c r="M7159" s="3"/>
      <c r="N7159" s="6" t="s">
        <v>306</v>
      </c>
      <c r="O7159" s="6"/>
      <c r="P7159" s="407">
        <v>3</v>
      </c>
      <c r="Q7159" s="407">
        <v>3</v>
      </c>
      <c r="R7159" s="407">
        <v>3</v>
      </c>
      <c r="S7159" s="3" t="s">
        <v>3</v>
      </c>
      <c r="T7159" s="3" t="s">
        <v>44</v>
      </c>
      <c r="U7159" s="3" t="s">
        <v>126</v>
      </c>
      <c r="V7159" s="3" t="s">
        <v>1921</v>
      </c>
      <c r="W7159" s="3"/>
      <c r="X7159" s="3" t="s">
        <v>3427</v>
      </c>
      <c r="Y7159" s="3"/>
      <c r="Z7159" s="3"/>
      <c r="AA7159" s="18">
        <v>44.731169999999999</v>
      </c>
      <c r="AB7159" s="18">
        <v>-123.15244</v>
      </c>
      <c r="AC7159" s="3" t="s">
        <v>45</v>
      </c>
      <c r="AD7159" s="3"/>
      <c r="AE7159" s="3" t="s">
        <v>135</v>
      </c>
      <c r="AF7159" s="3" t="str">
        <f t="shared" si="171"/>
        <v>ex Bellis perennis</v>
      </c>
      <c r="AG7159" s="3" t="s">
        <v>1647</v>
      </c>
      <c r="AH7159" s="3" t="s">
        <v>1647</v>
      </c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 t="s">
        <v>133</v>
      </c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</row>
    <row r="7160" spans="1:56" s="160" customFormat="1" x14ac:dyDescent="0.25">
      <c r="A7160" s="6"/>
      <c r="B7160" s="5">
        <v>892</v>
      </c>
      <c r="C7160" s="3"/>
      <c r="D7160" s="3"/>
      <c r="E7160" s="62">
        <v>19</v>
      </c>
      <c r="F7160" s="6" t="s">
        <v>114</v>
      </c>
      <c r="G7160" s="6">
        <v>2018</v>
      </c>
      <c r="H7160" s="6"/>
      <c r="I7160" s="3"/>
      <c r="J7160" s="3"/>
      <c r="K7160" s="3"/>
      <c r="L7160" s="6"/>
      <c r="M7160" s="3"/>
      <c r="N7160" s="6" t="s">
        <v>306</v>
      </c>
      <c r="O7160" s="6"/>
      <c r="P7160" s="407">
        <v>3</v>
      </c>
      <c r="Q7160" s="407">
        <v>3</v>
      </c>
      <c r="R7160" s="407">
        <v>4</v>
      </c>
      <c r="S7160" s="3" t="s">
        <v>3</v>
      </c>
      <c r="T7160" s="3" t="s">
        <v>44</v>
      </c>
      <c r="U7160" s="3" t="s">
        <v>126</v>
      </c>
      <c r="V7160" s="3" t="s">
        <v>1921</v>
      </c>
      <c r="W7160" s="3"/>
      <c r="X7160" s="3" t="s">
        <v>3427</v>
      </c>
      <c r="Y7160" s="3"/>
      <c r="Z7160" s="3"/>
      <c r="AA7160" s="18">
        <v>44.731169999999999</v>
      </c>
      <c r="AB7160" s="18">
        <v>-123.15244</v>
      </c>
      <c r="AC7160" s="3" t="s">
        <v>45</v>
      </c>
      <c r="AD7160" s="3"/>
      <c r="AE7160" s="3" t="s">
        <v>135</v>
      </c>
      <c r="AF7160" s="3" t="str">
        <f t="shared" si="171"/>
        <v>ex Bellis perennis</v>
      </c>
      <c r="AG7160" s="3" t="s">
        <v>1647</v>
      </c>
      <c r="AH7160" s="3" t="s">
        <v>1647</v>
      </c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 t="s">
        <v>133</v>
      </c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</row>
    <row r="7161" spans="1:56" s="160" customFormat="1" x14ac:dyDescent="0.25">
      <c r="A7161" s="6"/>
      <c r="B7161" s="5">
        <v>893</v>
      </c>
      <c r="C7161" s="3"/>
      <c r="D7161" s="3"/>
      <c r="E7161" s="62">
        <v>19</v>
      </c>
      <c r="F7161" s="6" t="s">
        <v>114</v>
      </c>
      <c r="G7161" s="6">
        <v>2018</v>
      </c>
      <c r="H7161" s="6"/>
      <c r="I7161" s="3"/>
      <c r="J7161" s="3"/>
      <c r="K7161" s="3"/>
      <c r="L7161" s="6"/>
      <c r="M7161" s="3"/>
      <c r="N7161" s="6" t="s">
        <v>306</v>
      </c>
      <c r="O7161" s="6"/>
      <c r="P7161" s="407">
        <v>3</v>
      </c>
      <c r="Q7161" s="407">
        <v>3</v>
      </c>
      <c r="R7161" s="407">
        <v>5</v>
      </c>
      <c r="S7161" s="3" t="s">
        <v>3</v>
      </c>
      <c r="T7161" s="3" t="s">
        <v>44</v>
      </c>
      <c r="U7161" s="3" t="s">
        <v>126</v>
      </c>
      <c r="V7161" s="3" t="s">
        <v>1921</v>
      </c>
      <c r="W7161" s="3"/>
      <c r="X7161" s="3" t="s">
        <v>3427</v>
      </c>
      <c r="Y7161" s="3"/>
      <c r="Z7161" s="3"/>
      <c r="AA7161" s="18">
        <v>44.731169999999999</v>
      </c>
      <c r="AB7161" s="18">
        <v>-123.15244</v>
      </c>
      <c r="AC7161" s="3" t="s">
        <v>45</v>
      </c>
      <c r="AD7161" s="3"/>
      <c r="AE7161" s="3" t="s">
        <v>135</v>
      </c>
      <c r="AF7161" s="3" t="str">
        <f t="shared" si="171"/>
        <v>ex Bellis perennis</v>
      </c>
      <c r="AG7161" s="3" t="s">
        <v>1647</v>
      </c>
      <c r="AH7161" s="3" t="s">
        <v>1647</v>
      </c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 t="s">
        <v>133</v>
      </c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</row>
    <row r="7162" spans="1:56" s="160" customFormat="1" x14ac:dyDescent="0.25">
      <c r="A7162" s="6"/>
      <c r="B7162" s="5">
        <v>894</v>
      </c>
      <c r="C7162" s="3"/>
      <c r="D7162" s="3"/>
      <c r="E7162" s="62">
        <v>19</v>
      </c>
      <c r="F7162" s="6" t="s">
        <v>114</v>
      </c>
      <c r="G7162" s="6">
        <v>2018</v>
      </c>
      <c r="H7162" s="6"/>
      <c r="I7162" s="3"/>
      <c r="J7162" s="3"/>
      <c r="K7162" s="3"/>
      <c r="L7162" s="6"/>
      <c r="M7162" s="3"/>
      <c r="N7162" s="6" t="s">
        <v>306</v>
      </c>
      <c r="O7162" s="6"/>
      <c r="P7162" s="407">
        <v>3</v>
      </c>
      <c r="Q7162" s="407">
        <v>3</v>
      </c>
      <c r="R7162" s="407">
        <v>6</v>
      </c>
      <c r="S7162" s="3" t="s">
        <v>3</v>
      </c>
      <c r="T7162" s="3" t="s">
        <v>44</v>
      </c>
      <c r="U7162" s="3" t="s">
        <v>126</v>
      </c>
      <c r="V7162" s="3" t="s">
        <v>1921</v>
      </c>
      <c r="W7162" s="3"/>
      <c r="X7162" s="3" t="s">
        <v>3427</v>
      </c>
      <c r="Y7162" s="3"/>
      <c r="Z7162" s="3"/>
      <c r="AA7162" s="18">
        <v>44.731169999999999</v>
      </c>
      <c r="AB7162" s="18">
        <v>-123.15244</v>
      </c>
      <c r="AC7162" s="3" t="s">
        <v>45</v>
      </c>
      <c r="AD7162" s="3"/>
      <c r="AE7162" s="3" t="s">
        <v>135</v>
      </c>
      <c r="AF7162" s="3" t="str">
        <f t="shared" si="171"/>
        <v>ex Bellis perennis</v>
      </c>
      <c r="AG7162" s="3" t="s">
        <v>1647</v>
      </c>
      <c r="AH7162" s="3" t="s">
        <v>1647</v>
      </c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 t="s">
        <v>133</v>
      </c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</row>
    <row r="7163" spans="1:56" s="160" customFormat="1" x14ac:dyDescent="0.25">
      <c r="A7163" s="6"/>
      <c r="B7163" s="5">
        <v>895</v>
      </c>
      <c r="C7163" s="3"/>
      <c r="D7163" s="3"/>
      <c r="E7163" s="62">
        <v>19</v>
      </c>
      <c r="F7163" s="6" t="s">
        <v>114</v>
      </c>
      <c r="G7163" s="6">
        <v>2018</v>
      </c>
      <c r="H7163" s="6"/>
      <c r="I7163" s="3"/>
      <c r="J7163" s="3"/>
      <c r="K7163" s="3"/>
      <c r="L7163" s="6"/>
      <c r="M7163" s="3"/>
      <c r="N7163" s="6" t="s">
        <v>307</v>
      </c>
      <c r="O7163" s="6"/>
      <c r="P7163" s="407">
        <v>4</v>
      </c>
      <c r="Q7163" s="407">
        <v>4</v>
      </c>
      <c r="R7163" s="407">
        <v>1</v>
      </c>
      <c r="S7163" s="3" t="s">
        <v>3</v>
      </c>
      <c r="T7163" s="3" t="s">
        <v>44</v>
      </c>
      <c r="U7163" s="3" t="s">
        <v>126</v>
      </c>
      <c r="V7163" s="3" t="s">
        <v>1921</v>
      </c>
      <c r="W7163" s="3"/>
      <c r="X7163" s="3" t="s">
        <v>3427</v>
      </c>
      <c r="Y7163" s="3"/>
      <c r="Z7163" s="3"/>
      <c r="AA7163" s="18">
        <v>44.737200000000001</v>
      </c>
      <c r="AB7163" s="18">
        <v>-123.14677</v>
      </c>
      <c r="AC7163" s="3" t="s">
        <v>45</v>
      </c>
      <c r="AD7163" s="3"/>
      <c r="AE7163" s="3" t="s">
        <v>61</v>
      </c>
      <c r="AF7163" s="3" t="str">
        <f t="shared" si="171"/>
        <v>ex Salix</v>
      </c>
      <c r="AG7163" s="3" t="s">
        <v>1647</v>
      </c>
      <c r="AH7163" s="3" t="s">
        <v>1647</v>
      </c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 t="s">
        <v>133</v>
      </c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</row>
    <row r="7164" spans="1:56" s="160" customFormat="1" x14ac:dyDescent="0.25">
      <c r="A7164" s="6"/>
      <c r="B7164" s="5">
        <v>896</v>
      </c>
      <c r="C7164" s="3"/>
      <c r="D7164" s="3"/>
      <c r="E7164" s="62">
        <v>19</v>
      </c>
      <c r="F7164" s="6" t="s">
        <v>114</v>
      </c>
      <c r="G7164" s="6">
        <v>2018</v>
      </c>
      <c r="H7164" s="6"/>
      <c r="I7164" s="3"/>
      <c r="J7164" s="3"/>
      <c r="K7164" s="3"/>
      <c r="L7164" s="6"/>
      <c r="M7164" s="3"/>
      <c r="N7164" s="6" t="s">
        <v>307</v>
      </c>
      <c r="O7164" s="6"/>
      <c r="P7164" s="407">
        <v>4</v>
      </c>
      <c r="Q7164" s="407">
        <v>4</v>
      </c>
      <c r="R7164" s="407">
        <v>2</v>
      </c>
      <c r="S7164" s="3" t="s">
        <v>3</v>
      </c>
      <c r="T7164" s="3" t="s">
        <v>44</v>
      </c>
      <c r="U7164" s="3" t="s">
        <v>126</v>
      </c>
      <c r="V7164" s="3" t="s">
        <v>1921</v>
      </c>
      <c r="W7164" s="3"/>
      <c r="X7164" s="3" t="s">
        <v>3427</v>
      </c>
      <c r="Y7164" s="3"/>
      <c r="Z7164" s="3"/>
      <c r="AA7164" s="18">
        <v>44.737200000000001</v>
      </c>
      <c r="AB7164" s="18">
        <v>-123.14677</v>
      </c>
      <c r="AC7164" s="3" t="s">
        <v>45</v>
      </c>
      <c r="AD7164" s="3"/>
      <c r="AE7164" s="3" t="s">
        <v>61</v>
      </c>
      <c r="AF7164" s="3" t="str">
        <f t="shared" si="171"/>
        <v>ex Salix</v>
      </c>
      <c r="AG7164" s="3" t="s">
        <v>1647</v>
      </c>
      <c r="AH7164" s="3" t="s">
        <v>1647</v>
      </c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 t="s">
        <v>133</v>
      </c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</row>
    <row r="7165" spans="1:56" s="160" customFormat="1" x14ac:dyDescent="0.25">
      <c r="A7165" s="6"/>
      <c r="B7165" s="5">
        <v>897</v>
      </c>
      <c r="C7165" s="3"/>
      <c r="D7165" s="3"/>
      <c r="E7165" s="62">
        <v>19</v>
      </c>
      <c r="F7165" s="6" t="s">
        <v>114</v>
      </c>
      <c r="G7165" s="6">
        <v>2018</v>
      </c>
      <c r="H7165" s="6"/>
      <c r="I7165" s="3"/>
      <c r="J7165" s="3"/>
      <c r="K7165" s="3"/>
      <c r="L7165" s="6"/>
      <c r="M7165" s="3"/>
      <c r="N7165" s="6" t="s">
        <v>307</v>
      </c>
      <c r="O7165" s="6"/>
      <c r="P7165" s="407">
        <v>4</v>
      </c>
      <c r="Q7165" s="407">
        <v>4</v>
      </c>
      <c r="R7165" s="407">
        <v>3</v>
      </c>
      <c r="S7165" s="3" t="s">
        <v>3</v>
      </c>
      <c r="T7165" s="3" t="s">
        <v>44</v>
      </c>
      <c r="U7165" s="3" t="s">
        <v>126</v>
      </c>
      <c r="V7165" s="3" t="s">
        <v>1921</v>
      </c>
      <c r="W7165" s="3"/>
      <c r="X7165" s="3" t="s">
        <v>3427</v>
      </c>
      <c r="Y7165" s="3"/>
      <c r="Z7165" s="3"/>
      <c r="AA7165" s="18">
        <v>44.737200000000001</v>
      </c>
      <c r="AB7165" s="18">
        <v>-123.14677</v>
      </c>
      <c r="AC7165" s="3" t="s">
        <v>45</v>
      </c>
      <c r="AD7165" s="3"/>
      <c r="AE7165" s="3" t="s">
        <v>61</v>
      </c>
      <c r="AF7165" s="3" t="str">
        <f t="shared" si="171"/>
        <v>ex Salix</v>
      </c>
      <c r="AG7165" s="3" t="s">
        <v>1647</v>
      </c>
      <c r="AH7165" s="3" t="s">
        <v>1647</v>
      </c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 t="s">
        <v>133</v>
      </c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</row>
    <row r="7166" spans="1:56" s="160" customFormat="1" x14ac:dyDescent="0.25">
      <c r="A7166" s="6"/>
      <c r="B7166" s="5">
        <v>898</v>
      </c>
      <c r="C7166" s="3"/>
      <c r="D7166" s="3"/>
      <c r="E7166" s="62">
        <v>19</v>
      </c>
      <c r="F7166" s="6" t="s">
        <v>114</v>
      </c>
      <c r="G7166" s="6">
        <v>2018</v>
      </c>
      <c r="H7166" s="6"/>
      <c r="I7166" s="3"/>
      <c r="J7166" s="3"/>
      <c r="K7166" s="3"/>
      <c r="L7166" s="6"/>
      <c r="M7166" s="3"/>
      <c r="N7166" s="6" t="s">
        <v>307</v>
      </c>
      <c r="O7166" s="6"/>
      <c r="P7166" s="407">
        <v>4</v>
      </c>
      <c r="Q7166" s="407">
        <v>4</v>
      </c>
      <c r="R7166" s="407">
        <v>4</v>
      </c>
      <c r="S7166" s="3" t="s">
        <v>3</v>
      </c>
      <c r="T7166" s="3" t="s">
        <v>44</v>
      </c>
      <c r="U7166" s="3" t="s">
        <v>126</v>
      </c>
      <c r="V7166" s="3" t="s">
        <v>1921</v>
      </c>
      <c r="W7166" s="3"/>
      <c r="X7166" s="3" t="s">
        <v>3427</v>
      </c>
      <c r="Y7166" s="3"/>
      <c r="Z7166" s="3"/>
      <c r="AA7166" s="18">
        <v>44.737200000000001</v>
      </c>
      <c r="AB7166" s="18">
        <v>-123.14677</v>
      </c>
      <c r="AC7166" s="3" t="s">
        <v>45</v>
      </c>
      <c r="AD7166" s="3"/>
      <c r="AE7166" s="3" t="s">
        <v>61</v>
      </c>
      <c r="AF7166" s="3" t="str">
        <f t="shared" si="171"/>
        <v>ex Salix</v>
      </c>
      <c r="AG7166" s="3" t="s">
        <v>1647</v>
      </c>
      <c r="AH7166" s="3" t="s">
        <v>1647</v>
      </c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 t="s">
        <v>133</v>
      </c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</row>
    <row r="7167" spans="1:56" s="160" customFormat="1" x14ac:dyDescent="0.25">
      <c r="A7167" s="6"/>
      <c r="B7167" s="5">
        <v>899</v>
      </c>
      <c r="C7167" s="3"/>
      <c r="D7167" s="3"/>
      <c r="E7167" s="62">
        <v>19</v>
      </c>
      <c r="F7167" s="6" t="s">
        <v>114</v>
      </c>
      <c r="G7167" s="6">
        <v>2018</v>
      </c>
      <c r="H7167" s="6"/>
      <c r="I7167" s="3"/>
      <c r="J7167" s="3"/>
      <c r="K7167" s="3"/>
      <c r="L7167" s="6"/>
      <c r="M7167" s="3"/>
      <c r="N7167" s="6" t="s">
        <v>307</v>
      </c>
      <c r="O7167" s="6"/>
      <c r="P7167" s="407">
        <v>4</v>
      </c>
      <c r="Q7167" s="407">
        <v>4</v>
      </c>
      <c r="R7167" s="407">
        <v>5</v>
      </c>
      <c r="S7167" s="3" t="s">
        <v>3</v>
      </c>
      <c r="T7167" s="3" t="s">
        <v>44</v>
      </c>
      <c r="U7167" s="3" t="s">
        <v>126</v>
      </c>
      <c r="V7167" s="3" t="s">
        <v>1921</v>
      </c>
      <c r="W7167" s="3"/>
      <c r="X7167" s="3" t="s">
        <v>3427</v>
      </c>
      <c r="Y7167" s="3"/>
      <c r="Z7167" s="3"/>
      <c r="AA7167" s="18">
        <v>44.737200000000001</v>
      </c>
      <c r="AB7167" s="18">
        <v>-123.14677</v>
      </c>
      <c r="AC7167" s="3" t="s">
        <v>45</v>
      </c>
      <c r="AD7167" s="3"/>
      <c r="AE7167" s="3" t="s">
        <v>61</v>
      </c>
      <c r="AF7167" s="3" t="str">
        <f t="shared" si="171"/>
        <v>ex Salix</v>
      </c>
      <c r="AG7167" s="3" t="s">
        <v>1647</v>
      </c>
      <c r="AH7167" s="3" t="s">
        <v>1647</v>
      </c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 t="s">
        <v>133</v>
      </c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</row>
    <row r="7168" spans="1:56" s="160" customFormat="1" x14ac:dyDescent="0.25">
      <c r="A7168" s="6"/>
      <c r="B7168" s="5">
        <v>900</v>
      </c>
      <c r="C7168" s="3"/>
      <c r="D7168" s="3"/>
      <c r="E7168" s="62">
        <v>19</v>
      </c>
      <c r="F7168" s="6" t="s">
        <v>114</v>
      </c>
      <c r="G7168" s="6">
        <v>2018</v>
      </c>
      <c r="H7168" s="6"/>
      <c r="I7168" s="3"/>
      <c r="J7168" s="3"/>
      <c r="K7168" s="3"/>
      <c r="L7168" s="6"/>
      <c r="M7168" s="3"/>
      <c r="N7168" s="6" t="s">
        <v>307</v>
      </c>
      <c r="O7168" s="6"/>
      <c r="P7168" s="407">
        <v>4</v>
      </c>
      <c r="Q7168" s="407">
        <v>4</v>
      </c>
      <c r="R7168" s="407">
        <v>6</v>
      </c>
      <c r="S7168" s="3" t="s">
        <v>3</v>
      </c>
      <c r="T7168" s="3" t="s">
        <v>44</v>
      </c>
      <c r="U7168" s="3" t="s">
        <v>126</v>
      </c>
      <c r="V7168" s="3" t="s">
        <v>1921</v>
      </c>
      <c r="W7168" s="3"/>
      <c r="X7168" s="3" t="s">
        <v>3427</v>
      </c>
      <c r="Y7168" s="3"/>
      <c r="Z7168" s="3"/>
      <c r="AA7168" s="18">
        <v>44.737200000000001</v>
      </c>
      <c r="AB7168" s="18">
        <v>-123.14677</v>
      </c>
      <c r="AC7168" s="3" t="s">
        <v>45</v>
      </c>
      <c r="AD7168" s="3"/>
      <c r="AE7168" s="3" t="s">
        <v>61</v>
      </c>
      <c r="AF7168" s="3" t="str">
        <f t="shared" si="171"/>
        <v>ex Salix</v>
      </c>
      <c r="AG7168" s="3" t="s">
        <v>1647</v>
      </c>
      <c r="AH7168" s="3" t="s">
        <v>1647</v>
      </c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 t="s">
        <v>133</v>
      </c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</row>
    <row r="7169" spans="1:56" s="160" customFormat="1" x14ac:dyDescent="0.25">
      <c r="A7169" s="6"/>
      <c r="B7169" s="5">
        <v>901</v>
      </c>
      <c r="C7169" s="3"/>
      <c r="D7169" s="3"/>
      <c r="E7169" s="62">
        <v>18</v>
      </c>
      <c r="F7169" s="6" t="s">
        <v>114</v>
      </c>
      <c r="G7169" s="6">
        <v>2018</v>
      </c>
      <c r="H7169" s="6"/>
      <c r="I7169" s="3">
        <v>19</v>
      </c>
      <c r="J7169" s="3" t="s">
        <v>114</v>
      </c>
      <c r="K7169" s="3">
        <v>2018</v>
      </c>
      <c r="L7169" s="6" t="str">
        <f t="shared" ref="L7169:L7174" si="172">CONCATENATE("-",I7169,".",J7169)</f>
        <v>-19.iv</v>
      </c>
      <c r="M7169" s="3"/>
      <c r="N7169" s="6" t="s">
        <v>308</v>
      </c>
      <c r="O7169" s="6"/>
      <c r="P7169" s="407">
        <v>5</v>
      </c>
      <c r="Q7169" s="407">
        <v>5</v>
      </c>
      <c r="R7169" s="407">
        <v>1</v>
      </c>
      <c r="S7169" s="3" t="s">
        <v>3</v>
      </c>
      <c r="T7169" s="3" t="s">
        <v>44</v>
      </c>
      <c r="U7169" s="3" t="s">
        <v>126</v>
      </c>
      <c r="V7169" s="3" t="s">
        <v>1921</v>
      </c>
      <c r="W7169" s="3"/>
      <c r="X7169" s="3" t="s">
        <v>3427</v>
      </c>
      <c r="Y7169" s="3"/>
      <c r="Z7169" s="3"/>
      <c r="AA7169" s="18">
        <v>44.73892</v>
      </c>
      <c r="AB7169" s="18">
        <v>-123.14404999999999</v>
      </c>
      <c r="AC7169" s="3" t="s">
        <v>309</v>
      </c>
      <c r="AD7169" s="3" t="s">
        <v>2688</v>
      </c>
      <c r="AE7169" s="3"/>
      <c r="AF7169" s="3"/>
      <c r="AG7169" s="3" t="s">
        <v>1647</v>
      </c>
      <c r="AH7169" s="3" t="s">
        <v>1647</v>
      </c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 t="s">
        <v>133</v>
      </c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</row>
    <row r="7170" spans="1:56" s="160" customFormat="1" x14ac:dyDescent="0.25">
      <c r="A7170" s="6"/>
      <c r="B7170" s="5">
        <v>902</v>
      </c>
      <c r="C7170" s="3"/>
      <c r="D7170" s="3"/>
      <c r="E7170" s="62">
        <v>18</v>
      </c>
      <c r="F7170" s="6" t="s">
        <v>114</v>
      </c>
      <c r="G7170" s="6">
        <v>2018</v>
      </c>
      <c r="H7170" s="6"/>
      <c r="I7170" s="3">
        <v>19</v>
      </c>
      <c r="J7170" s="3" t="s">
        <v>114</v>
      </c>
      <c r="K7170" s="3">
        <v>2018</v>
      </c>
      <c r="L7170" s="6" t="str">
        <f t="shared" si="172"/>
        <v>-19.iv</v>
      </c>
      <c r="M7170" s="3"/>
      <c r="N7170" s="6" t="s">
        <v>308</v>
      </c>
      <c r="O7170" s="6"/>
      <c r="P7170" s="407">
        <v>5</v>
      </c>
      <c r="Q7170" s="407">
        <v>5</v>
      </c>
      <c r="R7170" s="407">
        <v>2</v>
      </c>
      <c r="S7170" s="3" t="s">
        <v>3</v>
      </c>
      <c r="T7170" s="3" t="s">
        <v>44</v>
      </c>
      <c r="U7170" s="3" t="s">
        <v>126</v>
      </c>
      <c r="V7170" s="3" t="s">
        <v>1921</v>
      </c>
      <c r="W7170" s="3"/>
      <c r="X7170" s="3" t="s">
        <v>3427</v>
      </c>
      <c r="Y7170" s="3"/>
      <c r="Z7170" s="3"/>
      <c r="AA7170" s="18">
        <v>44.73892</v>
      </c>
      <c r="AB7170" s="18">
        <v>-123.14404999999999</v>
      </c>
      <c r="AC7170" s="3" t="s">
        <v>309</v>
      </c>
      <c r="AD7170" s="3" t="s">
        <v>2688</v>
      </c>
      <c r="AE7170" s="3"/>
      <c r="AF7170" s="3"/>
      <c r="AG7170" s="3" t="s">
        <v>1647</v>
      </c>
      <c r="AH7170" s="3" t="s">
        <v>1647</v>
      </c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 t="s">
        <v>133</v>
      </c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</row>
    <row r="7171" spans="1:56" s="160" customFormat="1" x14ac:dyDescent="0.25">
      <c r="A7171" s="6"/>
      <c r="B7171" s="5">
        <v>903</v>
      </c>
      <c r="C7171" s="3"/>
      <c r="D7171" s="3"/>
      <c r="E7171" s="62">
        <v>18</v>
      </c>
      <c r="F7171" s="6" t="s">
        <v>114</v>
      </c>
      <c r="G7171" s="6">
        <v>2018</v>
      </c>
      <c r="H7171" s="6"/>
      <c r="I7171" s="3">
        <v>19</v>
      </c>
      <c r="J7171" s="3" t="s">
        <v>114</v>
      </c>
      <c r="K7171" s="3">
        <v>2018</v>
      </c>
      <c r="L7171" s="6" t="str">
        <f t="shared" si="172"/>
        <v>-19.iv</v>
      </c>
      <c r="M7171" s="3"/>
      <c r="N7171" s="6" t="s">
        <v>308</v>
      </c>
      <c r="O7171" s="6"/>
      <c r="P7171" s="407">
        <v>5</v>
      </c>
      <c r="Q7171" s="407">
        <v>5</v>
      </c>
      <c r="R7171" s="407">
        <v>3</v>
      </c>
      <c r="S7171" s="3" t="s">
        <v>3</v>
      </c>
      <c r="T7171" s="3" t="s">
        <v>44</v>
      </c>
      <c r="U7171" s="3" t="s">
        <v>126</v>
      </c>
      <c r="V7171" s="3" t="s">
        <v>1921</v>
      </c>
      <c r="W7171" s="3"/>
      <c r="X7171" s="3" t="s">
        <v>3427</v>
      </c>
      <c r="Y7171" s="3"/>
      <c r="Z7171" s="3"/>
      <c r="AA7171" s="18">
        <v>44.73892</v>
      </c>
      <c r="AB7171" s="18">
        <v>-123.14404999999999</v>
      </c>
      <c r="AC7171" s="3" t="s">
        <v>309</v>
      </c>
      <c r="AD7171" s="3" t="s">
        <v>2688</v>
      </c>
      <c r="AE7171" s="3"/>
      <c r="AF7171" s="3"/>
      <c r="AG7171" s="3" t="s">
        <v>1647</v>
      </c>
      <c r="AH7171" s="3" t="s">
        <v>1647</v>
      </c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 t="s">
        <v>133</v>
      </c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</row>
    <row r="7172" spans="1:56" s="160" customFormat="1" x14ac:dyDescent="0.25">
      <c r="A7172" s="6"/>
      <c r="B7172" s="5">
        <v>904</v>
      </c>
      <c r="C7172" s="3"/>
      <c r="D7172" s="3"/>
      <c r="E7172" s="62">
        <v>18</v>
      </c>
      <c r="F7172" s="6" t="s">
        <v>114</v>
      </c>
      <c r="G7172" s="6">
        <v>2018</v>
      </c>
      <c r="H7172" s="6"/>
      <c r="I7172" s="3">
        <v>19</v>
      </c>
      <c r="J7172" s="3" t="s">
        <v>114</v>
      </c>
      <c r="K7172" s="3">
        <v>2018</v>
      </c>
      <c r="L7172" s="6" t="str">
        <f t="shared" si="172"/>
        <v>-19.iv</v>
      </c>
      <c r="M7172" s="3"/>
      <c r="N7172" s="6" t="s">
        <v>308</v>
      </c>
      <c r="O7172" s="6"/>
      <c r="P7172" s="407">
        <v>5</v>
      </c>
      <c r="Q7172" s="407">
        <v>5</v>
      </c>
      <c r="R7172" s="407">
        <v>4</v>
      </c>
      <c r="S7172" s="3" t="s">
        <v>3</v>
      </c>
      <c r="T7172" s="3" t="s">
        <v>44</v>
      </c>
      <c r="U7172" s="3" t="s">
        <v>126</v>
      </c>
      <c r="V7172" s="3" t="s">
        <v>1921</v>
      </c>
      <c r="W7172" s="3"/>
      <c r="X7172" s="3" t="s">
        <v>3427</v>
      </c>
      <c r="Y7172" s="3"/>
      <c r="Z7172" s="3"/>
      <c r="AA7172" s="18">
        <v>44.73892</v>
      </c>
      <c r="AB7172" s="18">
        <v>-123.14404999999999</v>
      </c>
      <c r="AC7172" s="3" t="s">
        <v>309</v>
      </c>
      <c r="AD7172" s="3" t="s">
        <v>2688</v>
      </c>
      <c r="AE7172" s="3"/>
      <c r="AF7172" s="3"/>
      <c r="AG7172" s="3" t="s">
        <v>1647</v>
      </c>
      <c r="AH7172" s="3" t="s">
        <v>1647</v>
      </c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 t="s">
        <v>133</v>
      </c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</row>
    <row r="7173" spans="1:56" s="160" customFormat="1" x14ac:dyDescent="0.25">
      <c r="A7173" s="6"/>
      <c r="B7173" s="5">
        <v>905</v>
      </c>
      <c r="C7173" s="3"/>
      <c r="D7173" s="3"/>
      <c r="E7173" s="62">
        <v>18</v>
      </c>
      <c r="F7173" s="6" t="s">
        <v>114</v>
      </c>
      <c r="G7173" s="6">
        <v>2018</v>
      </c>
      <c r="H7173" s="6"/>
      <c r="I7173" s="3">
        <v>19</v>
      </c>
      <c r="J7173" s="3" t="s">
        <v>114</v>
      </c>
      <c r="K7173" s="3">
        <v>2018</v>
      </c>
      <c r="L7173" s="6" t="str">
        <f t="shared" si="172"/>
        <v>-19.iv</v>
      </c>
      <c r="M7173" s="3"/>
      <c r="N7173" s="6" t="s">
        <v>308</v>
      </c>
      <c r="O7173" s="6"/>
      <c r="P7173" s="407">
        <v>5</v>
      </c>
      <c r="Q7173" s="407">
        <v>5</v>
      </c>
      <c r="R7173" s="407">
        <v>5</v>
      </c>
      <c r="S7173" s="3" t="s">
        <v>3</v>
      </c>
      <c r="T7173" s="3" t="s">
        <v>44</v>
      </c>
      <c r="U7173" s="3" t="s">
        <v>126</v>
      </c>
      <c r="V7173" s="3" t="s">
        <v>1921</v>
      </c>
      <c r="W7173" s="3"/>
      <c r="X7173" s="3" t="s">
        <v>3427</v>
      </c>
      <c r="Y7173" s="3"/>
      <c r="Z7173" s="3"/>
      <c r="AA7173" s="18">
        <v>44.73892</v>
      </c>
      <c r="AB7173" s="18">
        <v>-123.14404999999999</v>
      </c>
      <c r="AC7173" s="3" t="s">
        <v>309</v>
      </c>
      <c r="AD7173" s="3" t="s">
        <v>2688</v>
      </c>
      <c r="AE7173" s="3"/>
      <c r="AF7173" s="3"/>
      <c r="AG7173" s="3" t="s">
        <v>1647</v>
      </c>
      <c r="AH7173" s="3" t="s">
        <v>1647</v>
      </c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 t="s">
        <v>133</v>
      </c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</row>
    <row r="7174" spans="1:56" s="160" customFormat="1" x14ac:dyDescent="0.25">
      <c r="A7174" s="6"/>
      <c r="B7174" s="5">
        <v>906</v>
      </c>
      <c r="C7174" s="3"/>
      <c r="D7174" s="3"/>
      <c r="E7174" s="62">
        <v>18</v>
      </c>
      <c r="F7174" s="6" t="s">
        <v>114</v>
      </c>
      <c r="G7174" s="6">
        <v>2018</v>
      </c>
      <c r="H7174" s="6"/>
      <c r="I7174" s="3">
        <v>19</v>
      </c>
      <c r="J7174" s="3" t="s">
        <v>114</v>
      </c>
      <c r="K7174" s="3">
        <v>2018</v>
      </c>
      <c r="L7174" s="6" t="str">
        <f t="shared" si="172"/>
        <v>-19.iv</v>
      </c>
      <c r="M7174" s="3"/>
      <c r="N7174" s="6" t="s">
        <v>308</v>
      </c>
      <c r="O7174" s="6"/>
      <c r="P7174" s="407">
        <v>5</v>
      </c>
      <c r="Q7174" s="407">
        <v>5</v>
      </c>
      <c r="R7174" s="407">
        <v>6</v>
      </c>
      <c r="S7174" s="3" t="s">
        <v>3</v>
      </c>
      <c r="T7174" s="3" t="s">
        <v>44</v>
      </c>
      <c r="U7174" s="3" t="s">
        <v>126</v>
      </c>
      <c r="V7174" s="3" t="s">
        <v>1921</v>
      </c>
      <c r="W7174" s="3"/>
      <c r="X7174" s="3" t="s">
        <v>3427</v>
      </c>
      <c r="Y7174" s="3"/>
      <c r="Z7174" s="3"/>
      <c r="AA7174" s="18">
        <v>44.73892</v>
      </c>
      <c r="AB7174" s="18">
        <v>-123.14404999999999</v>
      </c>
      <c r="AC7174" s="3" t="s">
        <v>309</v>
      </c>
      <c r="AD7174" s="3" t="s">
        <v>2688</v>
      </c>
      <c r="AE7174" s="3"/>
      <c r="AF7174" s="3"/>
      <c r="AG7174" s="3" t="s">
        <v>1647</v>
      </c>
      <c r="AH7174" s="3" t="s">
        <v>1647</v>
      </c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 t="s">
        <v>133</v>
      </c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</row>
    <row r="7175" spans="1:56" s="160" customFormat="1" x14ac:dyDescent="0.25">
      <c r="A7175" s="6"/>
      <c r="B7175" s="5">
        <v>1796</v>
      </c>
      <c r="C7175" s="3"/>
      <c r="D7175" s="3"/>
      <c r="E7175" s="62">
        <v>22</v>
      </c>
      <c r="F7175" s="6" t="s">
        <v>114</v>
      </c>
      <c r="G7175" s="6">
        <v>2018</v>
      </c>
      <c r="H7175" s="6"/>
      <c r="I7175" s="3"/>
      <c r="J7175" s="3"/>
      <c r="K7175" s="3"/>
      <c r="L7175" s="6"/>
      <c r="M7175" s="3"/>
      <c r="N7175" s="6" t="s">
        <v>449</v>
      </c>
      <c r="O7175" s="6"/>
      <c r="P7175" s="407">
        <v>6</v>
      </c>
      <c r="Q7175" s="407">
        <v>6</v>
      </c>
      <c r="R7175" s="407">
        <v>1</v>
      </c>
      <c r="S7175" s="3" t="s">
        <v>3</v>
      </c>
      <c r="T7175" s="3" t="s">
        <v>44</v>
      </c>
      <c r="U7175" s="3" t="s">
        <v>137</v>
      </c>
      <c r="V7175" s="3" t="s">
        <v>1921</v>
      </c>
      <c r="W7175" s="3"/>
      <c r="X7175" s="3" t="s">
        <v>3316</v>
      </c>
      <c r="Y7175" s="3"/>
      <c r="Z7175" s="3"/>
      <c r="AA7175" s="18">
        <v>44.77</v>
      </c>
      <c r="AB7175" s="18">
        <v>-123.07720999999999</v>
      </c>
      <c r="AC7175" s="3" t="s">
        <v>45</v>
      </c>
      <c r="AD7175" s="3"/>
      <c r="AE7175" s="3" t="s">
        <v>305</v>
      </c>
      <c r="AF7175" s="3" t="str">
        <f t="shared" ref="AF7175:AF7181" si="173">CONCATENATE("ex ", AE7175)</f>
        <v>ex Taraxacum officinale</v>
      </c>
      <c r="AG7175" s="3" t="s">
        <v>1647</v>
      </c>
      <c r="AH7175" s="3" t="s">
        <v>1647</v>
      </c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 t="s">
        <v>133</v>
      </c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</row>
    <row r="7176" spans="1:56" s="160" customFormat="1" x14ac:dyDescent="0.25">
      <c r="A7176" s="6"/>
      <c r="B7176" s="5">
        <v>1797</v>
      </c>
      <c r="C7176" s="3"/>
      <c r="D7176" s="3"/>
      <c r="E7176" s="62">
        <v>22</v>
      </c>
      <c r="F7176" s="6" t="s">
        <v>114</v>
      </c>
      <c r="G7176" s="6">
        <v>2018</v>
      </c>
      <c r="H7176" s="6"/>
      <c r="I7176" s="3"/>
      <c r="J7176" s="3"/>
      <c r="K7176" s="3"/>
      <c r="L7176" s="6"/>
      <c r="M7176" s="3"/>
      <c r="N7176" s="6" t="s">
        <v>449</v>
      </c>
      <c r="O7176" s="6"/>
      <c r="P7176" s="407">
        <v>6</v>
      </c>
      <c r="Q7176" s="407">
        <v>6</v>
      </c>
      <c r="R7176" s="407">
        <v>2</v>
      </c>
      <c r="S7176" s="3" t="s">
        <v>3</v>
      </c>
      <c r="T7176" s="3" t="s">
        <v>44</v>
      </c>
      <c r="U7176" s="3" t="s">
        <v>137</v>
      </c>
      <c r="V7176" s="3" t="s">
        <v>1921</v>
      </c>
      <c r="W7176" s="3"/>
      <c r="X7176" s="3" t="s">
        <v>3316</v>
      </c>
      <c r="Y7176" s="3"/>
      <c r="Z7176" s="3"/>
      <c r="AA7176" s="18">
        <v>44.77</v>
      </c>
      <c r="AB7176" s="18">
        <v>-123.07720999999999</v>
      </c>
      <c r="AC7176" s="3" t="s">
        <v>45</v>
      </c>
      <c r="AD7176" s="3"/>
      <c r="AE7176" s="3" t="s">
        <v>305</v>
      </c>
      <c r="AF7176" s="3" t="str">
        <f t="shared" si="173"/>
        <v>ex Taraxacum officinale</v>
      </c>
      <c r="AG7176" s="3" t="s">
        <v>1647</v>
      </c>
      <c r="AH7176" s="3" t="s">
        <v>1647</v>
      </c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 t="s">
        <v>133</v>
      </c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</row>
    <row r="7177" spans="1:56" s="160" customFormat="1" x14ac:dyDescent="0.25">
      <c r="A7177" s="6"/>
      <c r="B7177" s="5">
        <v>1798</v>
      </c>
      <c r="C7177" s="3"/>
      <c r="D7177" s="3"/>
      <c r="E7177" s="62">
        <v>22</v>
      </c>
      <c r="F7177" s="6" t="s">
        <v>114</v>
      </c>
      <c r="G7177" s="6">
        <v>2018</v>
      </c>
      <c r="H7177" s="6"/>
      <c r="I7177" s="3"/>
      <c r="J7177" s="3"/>
      <c r="K7177" s="3"/>
      <c r="L7177" s="6"/>
      <c r="M7177" s="3"/>
      <c r="N7177" s="6" t="s">
        <v>449</v>
      </c>
      <c r="O7177" s="6"/>
      <c r="P7177" s="407">
        <v>6</v>
      </c>
      <c r="Q7177" s="407">
        <v>6</v>
      </c>
      <c r="R7177" s="407">
        <v>3</v>
      </c>
      <c r="S7177" s="3" t="s">
        <v>3</v>
      </c>
      <c r="T7177" s="3" t="s">
        <v>44</v>
      </c>
      <c r="U7177" s="3" t="s">
        <v>137</v>
      </c>
      <c r="V7177" s="3" t="s">
        <v>1921</v>
      </c>
      <c r="W7177" s="3"/>
      <c r="X7177" s="3" t="s">
        <v>3316</v>
      </c>
      <c r="Y7177" s="3"/>
      <c r="Z7177" s="3"/>
      <c r="AA7177" s="18">
        <v>44.77</v>
      </c>
      <c r="AB7177" s="18">
        <v>-123.07720999999999</v>
      </c>
      <c r="AC7177" s="3" t="s">
        <v>45</v>
      </c>
      <c r="AD7177" s="3"/>
      <c r="AE7177" s="3" t="s">
        <v>305</v>
      </c>
      <c r="AF7177" s="3" t="str">
        <f t="shared" si="173"/>
        <v>ex Taraxacum officinale</v>
      </c>
      <c r="AG7177" s="3" t="s">
        <v>1647</v>
      </c>
      <c r="AH7177" s="3" t="s">
        <v>1647</v>
      </c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 t="s">
        <v>133</v>
      </c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</row>
    <row r="7178" spans="1:56" s="160" customFormat="1" x14ac:dyDescent="0.25">
      <c r="A7178" s="6"/>
      <c r="B7178" s="5">
        <v>1799</v>
      </c>
      <c r="C7178" s="3"/>
      <c r="D7178" s="3"/>
      <c r="E7178" s="62">
        <v>22</v>
      </c>
      <c r="F7178" s="6" t="s">
        <v>114</v>
      </c>
      <c r="G7178" s="6">
        <v>2018</v>
      </c>
      <c r="H7178" s="6"/>
      <c r="I7178" s="3"/>
      <c r="J7178" s="3"/>
      <c r="K7178" s="3"/>
      <c r="L7178" s="6"/>
      <c r="M7178" s="3"/>
      <c r="N7178" s="6" t="s">
        <v>449</v>
      </c>
      <c r="O7178" s="6"/>
      <c r="P7178" s="407">
        <v>6</v>
      </c>
      <c r="Q7178" s="407">
        <v>6</v>
      </c>
      <c r="R7178" s="407">
        <v>4</v>
      </c>
      <c r="S7178" s="3" t="s">
        <v>3</v>
      </c>
      <c r="T7178" s="3" t="s">
        <v>44</v>
      </c>
      <c r="U7178" s="3" t="s">
        <v>137</v>
      </c>
      <c r="V7178" s="3" t="s">
        <v>1921</v>
      </c>
      <c r="W7178" s="3"/>
      <c r="X7178" s="3" t="s">
        <v>3316</v>
      </c>
      <c r="Y7178" s="3"/>
      <c r="Z7178" s="3"/>
      <c r="AA7178" s="18">
        <v>44.77</v>
      </c>
      <c r="AB7178" s="18">
        <v>-123.07720999999999</v>
      </c>
      <c r="AC7178" s="3" t="s">
        <v>45</v>
      </c>
      <c r="AD7178" s="3"/>
      <c r="AE7178" s="3" t="s">
        <v>305</v>
      </c>
      <c r="AF7178" s="3" t="str">
        <f t="shared" si="173"/>
        <v>ex Taraxacum officinale</v>
      </c>
      <c r="AG7178" s="3" t="s">
        <v>1647</v>
      </c>
      <c r="AH7178" s="3" t="s">
        <v>1647</v>
      </c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 t="s">
        <v>133</v>
      </c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</row>
    <row r="7179" spans="1:56" s="160" customFormat="1" x14ac:dyDescent="0.25">
      <c r="A7179" s="6"/>
      <c r="B7179" s="5">
        <v>1800</v>
      </c>
      <c r="C7179" s="3"/>
      <c r="D7179" s="3"/>
      <c r="E7179" s="62">
        <v>22</v>
      </c>
      <c r="F7179" s="6" t="s">
        <v>114</v>
      </c>
      <c r="G7179" s="6">
        <v>2018</v>
      </c>
      <c r="H7179" s="6"/>
      <c r="I7179" s="3"/>
      <c r="J7179" s="3"/>
      <c r="K7179" s="3"/>
      <c r="L7179" s="6"/>
      <c r="M7179" s="3"/>
      <c r="N7179" s="6" t="s">
        <v>449</v>
      </c>
      <c r="O7179" s="6"/>
      <c r="P7179" s="407">
        <v>6</v>
      </c>
      <c r="Q7179" s="407">
        <v>6</v>
      </c>
      <c r="R7179" s="407">
        <v>5</v>
      </c>
      <c r="S7179" s="3" t="s">
        <v>3</v>
      </c>
      <c r="T7179" s="3" t="s">
        <v>44</v>
      </c>
      <c r="U7179" s="3" t="s">
        <v>137</v>
      </c>
      <c r="V7179" s="3" t="s">
        <v>1921</v>
      </c>
      <c r="W7179" s="3"/>
      <c r="X7179" s="3" t="s">
        <v>3316</v>
      </c>
      <c r="Y7179" s="3"/>
      <c r="Z7179" s="3"/>
      <c r="AA7179" s="18">
        <v>44.77</v>
      </c>
      <c r="AB7179" s="18">
        <v>-123.07720999999999</v>
      </c>
      <c r="AC7179" s="3" t="s">
        <v>45</v>
      </c>
      <c r="AD7179" s="3"/>
      <c r="AE7179" s="3" t="s">
        <v>305</v>
      </c>
      <c r="AF7179" s="3" t="str">
        <f t="shared" si="173"/>
        <v>ex Taraxacum officinale</v>
      </c>
      <c r="AG7179" s="3" t="s">
        <v>1647</v>
      </c>
      <c r="AH7179" s="3" t="s">
        <v>1647</v>
      </c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 t="s">
        <v>133</v>
      </c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</row>
    <row r="7180" spans="1:56" s="160" customFormat="1" x14ac:dyDescent="0.25">
      <c r="A7180" s="6"/>
      <c r="B7180" s="5">
        <v>1801</v>
      </c>
      <c r="C7180" s="3"/>
      <c r="D7180" s="3"/>
      <c r="E7180" s="62">
        <v>22</v>
      </c>
      <c r="F7180" s="6" t="s">
        <v>114</v>
      </c>
      <c r="G7180" s="6">
        <v>2018</v>
      </c>
      <c r="H7180" s="6"/>
      <c r="I7180" s="3"/>
      <c r="J7180" s="3"/>
      <c r="K7180" s="3"/>
      <c r="L7180" s="6"/>
      <c r="M7180" s="3"/>
      <c r="N7180" s="6" t="s">
        <v>449</v>
      </c>
      <c r="O7180" s="6"/>
      <c r="P7180" s="407">
        <v>6</v>
      </c>
      <c r="Q7180" s="407">
        <v>6</v>
      </c>
      <c r="R7180" s="407">
        <v>6</v>
      </c>
      <c r="S7180" s="3" t="s">
        <v>3</v>
      </c>
      <c r="T7180" s="3" t="s">
        <v>44</v>
      </c>
      <c r="U7180" s="3" t="s">
        <v>137</v>
      </c>
      <c r="V7180" s="3" t="s">
        <v>1921</v>
      </c>
      <c r="W7180" s="3"/>
      <c r="X7180" s="3" t="s">
        <v>3316</v>
      </c>
      <c r="Y7180" s="3"/>
      <c r="Z7180" s="3"/>
      <c r="AA7180" s="18">
        <v>44.77</v>
      </c>
      <c r="AB7180" s="18">
        <v>-123.07720999999999</v>
      </c>
      <c r="AC7180" s="3" t="s">
        <v>45</v>
      </c>
      <c r="AD7180" s="3"/>
      <c r="AE7180" s="3" t="s">
        <v>305</v>
      </c>
      <c r="AF7180" s="3" t="str">
        <f t="shared" si="173"/>
        <v>ex Taraxacum officinale</v>
      </c>
      <c r="AG7180" s="3" t="s">
        <v>1647</v>
      </c>
      <c r="AH7180" s="3" t="s">
        <v>1647</v>
      </c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 t="s">
        <v>133</v>
      </c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</row>
    <row r="7181" spans="1:56" s="84" customFormat="1" x14ac:dyDescent="0.25">
      <c r="A7181" s="6"/>
      <c r="B7181" s="5">
        <v>1802</v>
      </c>
      <c r="C7181" s="3"/>
      <c r="D7181" s="3"/>
      <c r="E7181" s="62">
        <v>22</v>
      </c>
      <c r="F7181" s="6" t="s">
        <v>114</v>
      </c>
      <c r="G7181" s="6">
        <v>2018</v>
      </c>
      <c r="H7181" s="6"/>
      <c r="I7181" s="3"/>
      <c r="J7181" s="3"/>
      <c r="K7181" s="3"/>
      <c r="L7181" s="6"/>
      <c r="M7181" s="3"/>
      <c r="N7181" s="6" t="s">
        <v>449</v>
      </c>
      <c r="O7181" s="6"/>
      <c r="P7181" s="407">
        <v>6</v>
      </c>
      <c r="Q7181" s="407">
        <v>6</v>
      </c>
      <c r="R7181" s="407">
        <v>7</v>
      </c>
      <c r="S7181" s="3" t="s">
        <v>3</v>
      </c>
      <c r="T7181" s="3" t="s">
        <v>44</v>
      </c>
      <c r="U7181" s="3" t="s">
        <v>137</v>
      </c>
      <c r="V7181" s="3" t="s">
        <v>1921</v>
      </c>
      <c r="W7181" s="3"/>
      <c r="X7181" s="3" t="s">
        <v>3316</v>
      </c>
      <c r="Y7181" s="3"/>
      <c r="Z7181" s="3"/>
      <c r="AA7181" s="18">
        <v>44.77</v>
      </c>
      <c r="AB7181" s="18">
        <v>-123.07720999999999</v>
      </c>
      <c r="AC7181" s="3" t="s">
        <v>45</v>
      </c>
      <c r="AD7181" s="3"/>
      <c r="AE7181" s="3" t="s">
        <v>305</v>
      </c>
      <c r="AF7181" s="3" t="str">
        <f t="shared" si="173"/>
        <v>ex Taraxacum officinale</v>
      </c>
      <c r="AG7181" s="3" t="s">
        <v>1647</v>
      </c>
      <c r="AH7181" s="3" t="s">
        <v>1647</v>
      </c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 t="s">
        <v>133</v>
      </c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</row>
    <row r="7182" spans="1:56" s="84" customFormat="1" x14ac:dyDescent="0.25">
      <c r="A7182" s="6"/>
      <c r="B7182" s="5">
        <v>1848</v>
      </c>
      <c r="C7182" s="3"/>
      <c r="D7182" s="3"/>
      <c r="E7182" s="62">
        <v>26</v>
      </c>
      <c r="F7182" s="6" t="s">
        <v>114</v>
      </c>
      <c r="G7182" s="6">
        <v>2018</v>
      </c>
      <c r="H7182" s="6"/>
      <c r="I7182" s="3"/>
      <c r="J7182" s="3"/>
      <c r="K7182" s="3"/>
      <c r="L7182" s="6"/>
      <c r="M7182" s="3"/>
      <c r="N7182" s="6" t="s">
        <v>450</v>
      </c>
      <c r="O7182" s="6"/>
      <c r="P7182" s="407">
        <v>7</v>
      </c>
      <c r="Q7182" s="407">
        <v>7</v>
      </c>
      <c r="R7182" s="407">
        <v>1</v>
      </c>
      <c r="S7182" s="3" t="s">
        <v>3</v>
      </c>
      <c r="T7182" s="3" t="s">
        <v>44</v>
      </c>
      <c r="U7182" s="3" t="s">
        <v>137</v>
      </c>
      <c r="V7182" s="3" t="s">
        <v>1921</v>
      </c>
      <c r="W7182" s="3"/>
      <c r="X7182" s="3" t="s">
        <v>3317</v>
      </c>
      <c r="Y7182" s="3"/>
      <c r="Z7182" s="3"/>
      <c r="AA7182" s="18">
        <v>44.919359999999998</v>
      </c>
      <c r="AB7182" s="18">
        <v>-123.07877000000001</v>
      </c>
      <c r="AC7182" s="3" t="s">
        <v>45</v>
      </c>
      <c r="AD7182" s="3"/>
      <c r="AE7182" s="3"/>
      <c r="AF7182" s="3"/>
      <c r="AG7182" s="3" t="s">
        <v>1647</v>
      </c>
      <c r="AH7182" s="3" t="s">
        <v>1647</v>
      </c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 t="s">
        <v>133</v>
      </c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</row>
    <row r="7183" spans="1:56" s="84" customFormat="1" x14ac:dyDescent="0.25">
      <c r="A7183" s="6"/>
      <c r="B7183" s="5">
        <v>1849</v>
      </c>
      <c r="C7183" s="3"/>
      <c r="D7183" s="3"/>
      <c r="E7183" s="62">
        <v>26</v>
      </c>
      <c r="F7183" s="6" t="s">
        <v>114</v>
      </c>
      <c r="G7183" s="6">
        <v>2018</v>
      </c>
      <c r="H7183" s="6"/>
      <c r="I7183" s="3"/>
      <c r="J7183" s="3"/>
      <c r="K7183" s="3"/>
      <c r="L7183" s="6"/>
      <c r="M7183" s="3"/>
      <c r="N7183" s="6" t="s">
        <v>450</v>
      </c>
      <c r="O7183" s="6"/>
      <c r="P7183" s="407">
        <v>7</v>
      </c>
      <c r="Q7183" s="407">
        <v>7</v>
      </c>
      <c r="R7183" s="407">
        <v>2</v>
      </c>
      <c r="S7183" s="3" t="s">
        <v>3</v>
      </c>
      <c r="T7183" s="3" t="s">
        <v>44</v>
      </c>
      <c r="U7183" s="3" t="s">
        <v>137</v>
      </c>
      <c r="V7183" s="3" t="s">
        <v>1921</v>
      </c>
      <c r="W7183" s="3"/>
      <c r="X7183" s="3" t="s">
        <v>3317</v>
      </c>
      <c r="Y7183" s="3"/>
      <c r="Z7183" s="3"/>
      <c r="AA7183" s="18">
        <v>44.919359999999998</v>
      </c>
      <c r="AB7183" s="18">
        <v>-123.07877000000001</v>
      </c>
      <c r="AC7183" s="3" t="s">
        <v>45</v>
      </c>
      <c r="AD7183" s="3"/>
      <c r="AE7183" s="3"/>
      <c r="AF7183" s="3"/>
      <c r="AG7183" s="3" t="s">
        <v>1647</v>
      </c>
      <c r="AH7183" s="3" t="s">
        <v>1647</v>
      </c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 t="s">
        <v>133</v>
      </c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</row>
    <row r="7184" spans="1:56" s="84" customFormat="1" x14ac:dyDescent="0.25">
      <c r="A7184" s="6"/>
      <c r="B7184" s="5">
        <v>1850</v>
      </c>
      <c r="C7184" s="3"/>
      <c r="D7184" s="3"/>
      <c r="E7184" s="62">
        <v>26</v>
      </c>
      <c r="F7184" s="6" t="s">
        <v>114</v>
      </c>
      <c r="G7184" s="6">
        <v>2018</v>
      </c>
      <c r="H7184" s="6"/>
      <c r="I7184" s="3"/>
      <c r="J7184" s="3"/>
      <c r="K7184" s="3"/>
      <c r="L7184" s="6"/>
      <c r="M7184" s="3"/>
      <c r="N7184" s="6" t="s">
        <v>450</v>
      </c>
      <c r="O7184" s="6"/>
      <c r="P7184" s="407">
        <v>7</v>
      </c>
      <c r="Q7184" s="407">
        <v>7</v>
      </c>
      <c r="R7184" s="407">
        <v>3</v>
      </c>
      <c r="S7184" s="3" t="s">
        <v>3</v>
      </c>
      <c r="T7184" s="3" t="s">
        <v>44</v>
      </c>
      <c r="U7184" s="3" t="s">
        <v>137</v>
      </c>
      <c r="V7184" s="3" t="s">
        <v>1921</v>
      </c>
      <c r="W7184" s="3"/>
      <c r="X7184" s="3" t="s">
        <v>3317</v>
      </c>
      <c r="Y7184" s="3"/>
      <c r="Z7184" s="3"/>
      <c r="AA7184" s="18">
        <v>44.919359999999998</v>
      </c>
      <c r="AB7184" s="18">
        <v>-123.07877000000001</v>
      </c>
      <c r="AC7184" s="3" t="s">
        <v>45</v>
      </c>
      <c r="AD7184" s="3"/>
      <c r="AE7184" s="3"/>
      <c r="AF7184" s="3"/>
      <c r="AG7184" s="3" t="s">
        <v>1647</v>
      </c>
      <c r="AH7184" s="3" t="s">
        <v>1647</v>
      </c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 t="s">
        <v>133</v>
      </c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</row>
    <row r="7185" spans="1:56" s="84" customFormat="1" x14ac:dyDescent="0.25">
      <c r="A7185" s="6"/>
      <c r="B7185" s="5">
        <v>1851</v>
      </c>
      <c r="C7185" s="3"/>
      <c r="D7185" s="3"/>
      <c r="E7185" s="62">
        <v>26</v>
      </c>
      <c r="F7185" s="6" t="s">
        <v>114</v>
      </c>
      <c r="G7185" s="6">
        <v>2018</v>
      </c>
      <c r="H7185" s="6"/>
      <c r="I7185" s="3"/>
      <c r="J7185" s="3"/>
      <c r="K7185" s="3"/>
      <c r="L7185" s="6"/>
      <c r="M7185" s="3"/>
      <c r="N7185" s="6" t="s">
        <v>450</v>
      </c>
      <c r="O7185" s="6"/>
      <c r="P7185" s="407">
        <v>7</v>
      </c>
      <c r="Q7185" s="407">
        <v>7</v>
      </c>
      <c r="R7185" s="407">
        <v>4</v>
      </c>
      <c r="S7185" s="3" t="s">
        <v>3</v>
      </c>
      <c r="T7185" s="3" t="s">
        <v>44</v>
      </c>
      <c r="U7185" s="3" t="s">
        <v>137</v>
      </c>
      <c r="V7185" s="3" t="s">
        <v>1921</v>
      </c>
      <c r="W7185" s="3"/>
      <c r="X7185" s="3" t="s">
        <v>3317</v>
      </c>
      <c r="Y7185" s="3"/>
      <c r="Z7185" s="3"/>
      <c r="AA7185" s="18">
        <v>44.919359999999998</v>
      </c>
      <c r="AB7185" s="18">
        <v>-123.07877000000001</v>
      </c>
      <c r="AC7185" s="3" t="s">
        <v>45</v>
      </c>
      <c r="AD7185" s="3"/>
      <c r="AE7185" s="3"/>
      <c r="AF7185" s="3"/>
      <c r="AG7185" s="3" t="s">
        <v>1647</v>
      </c>
      <c r="AH7185" s="3" t="s">
        <v>1647</v>
      </c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 t="s">
        <v>133</v>
      </c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</row>
    <row r="7186" spans="1:56" s="84" customFormat="1" x14ac:dyDescent="0.25">
      <c r="A7186" s="6"/>
      <c r="B7186" s="5">
        <v>1852</v>
      </c>
      <c r="C7186" s="3"/>
      <c r="D7186" s="3"/>
      <c r="E7186" s="62">
        <v>26</v>
      </c>
      <c r="F7186" s="6" t="s">
        <v>114</v>
      </c>
      <c r="G7186" s="6">
        <v>2018</v>
      </c>
      <c r="H7186" s="6"/>
      <c r="I7186" s="3"/>
      <c r="J7186" s="3"/>
      <c r="K7186" s="3"/>
      <c r="L7186" s="6"/>
      <c r="M7186" s="3"/>
      <c r="N7186" s="6" t="s">
        <v>450</v>
      </c>
      <c r="O7186" s="6"/>
      <c r="P7186" s="407">
        <v>7</v>
      </c>
      <c r="Q7186" s="407">
        <v>7</v>
      </c>
      <c r="R7186" s="407">
        <v>5</v>
      </c>
      <c r="S7186" s="3" t="s">
        <v>3</v>
      </c>
      <c r="T7186" s="3" t="s">
        <v>44</v>
      </c>
      <c r="U7186" s="3" t="s">
        <v>137</v>
      </c>
      <c r="V7186" s="3" t="s">
        <v>1921</v>
      </c>
      <c r="W7186" s="3"/>
      <c r="X7186" s="3" t="s">
        <v>3317</v>
      </c>
      <c r="Y7186" s="3"/>
      <c r="Z7186" s="3"/>
      <c r="AA7186" s="18">
        <v>44.919359999999998</v>
      </c>
      <c r="AB7186" s="18">
        <v>-123.07877000000001</v>
      </c>
      <c r="AC7186" s="3" t="s">
        <v>45</v>
      </c>
      <c r="AD7186" s="3"/>
      <c r="AE7186" s="3"/>
      <c r="AF7186" s="3"/>
      <c r="AG7186" s="3" t="s">
        <v>1647</v>
      </c>
      <c r="AH7186" s="3" t="s">
        <v>1647</v>
      </c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 t="s">
        <v>133</v>
      </c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</row>
    <row r="7187" spans="1:56" s="84" customFormat="1" x14ac:dyDescent="0.25">
      <c r="A7187" s="6"/>
      <c r="B7187" s="5">
        <v>1853</v>
      </c>
      <c r="C7187" s="3"/>
      <c r="D7187" s="3"/>
      <c r="E7187" s="62">
        <v>26</v>
      </c>
      <c r="F7187" s="6" t="s">
        <v>114</v>
      </c>
      <c r="G7187" s="6">
        <v>2018</v>
      </c>
      <c r="H7187" s="6"/>
      <c r="I7187" s="3"/>
      <c r="J7187" s="3"/>
      <c r="K7187" s="3"/>
      <c r="L7187" s="6"/>
      <c r="M7187" s="3"/>
      <c r="N7187" s="6" t="s">
        <v>450</v>
      </c>
      <c r="O7187" s="6"/>
      <c r="P7187" s="407">
        <v>7</v>
      </c>
      <c r="Q7187" s="407">
        <v>7</v>
      </c>
      <c r="R7187" s="407">
        <v>6</v>
      </c>
      <c r="S7187" s="3" t="s">
        <v>3</v>
      </c>
      <c r="T7187" s="3" t="s">
        <v>44</v>
      </c>
      <c r="U7187" s="3" t="s">
        <v>137</v>
      </c>
      <c r="V7187" s="3" t="s">
        <v>1921</v>
      </c>
      <c r="W7187" s="3"/>
      <c r="X7187" s="3" t="s">
        <v>3317</v>
      </c>
      <c r="Y7187" s="3"/>
      <c r="Z7187" s="3"/>
      <c r="AA7187" s="18">
        <v>44.919359999999998</v>
      </c>
      <c r="AB7187" s="18">
        <v>-123.07877000000001</v>
      </c>
      <c r="AC7187" s="3" t="s">
        <v>45</v>
      </c>
      <c r="AD7187" s="3"/>
      <c r="AE7187" s="3"/>
      <c r="AF7187" s="3"/>
      <c r="AG7187" s="3" t="s">
        <v>1647</v>
      </c>
      <c r="AH7187" s="3" t="s">
        <v>1647</v>
      </c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 t="s">
        <v>133</v>
      </c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</row>
    <row r="7188" spans="1:56" s="84" customFormat="1" x14ac:dyDescent="0.25">
      <c r="A7188" s="6"/>
      <c r="B7188" s="5">
        <v>1854</v>
      </c>
      <c r="C7188" s="3"/>
      <c r="D7188" s="3"/>
      <c r="E7188" s="62">
        <v>26</v>
      </c>
      <c r="F7188" s="6" t="s">
        <v>114</v>
      </c>
      <c r="G7188" s="6">
        <v>2018</v>
      </c>
      <c r="H7188" s="6"/>
      <c r="I7188" s="3"/>
      <c r="J7188" s="3"/>
      <c r="K7188" s="3"/>
      <c r="L7188" s="6"/>
      <c r="M7188" s="3"/>
      <c r="N7188" s="6" t="s">
        <v>451</v>
      </c>
      <c r="O7188" s="6"/>
      <c r="P7188" s="407">
        <v>8</v>
      </c>
      <c r="Q7188" s="407">
        <v>8</v>
      </c>
      <c r="R7188" s="407">
        <v>1</v>
      </c>
      <c r="S7188" s="3" t="s">
        <v>3</v>
      </c>
      <c r="T7188" s="3" t="s">
        <v>44</v>
      </c>
      <c r="U7188" s="3" t="s">
        <v>137</v>
      </c>
      <c r="V7188" s="3" t="s">
        <v>1921</v>
      </c>
      <c r="W7188" s="3"/>
      <c r="X7188" s="3" t="s">
        <v>3317</v>
      </c>
      <c r="Y7188" s="3"/>
      <c r="Z7188" s="3"/>
      <c r="AA7188" s="18">
        <v>44.919359999999998</v>
      </c>
      <c r="AB7188" s="18">
        <v>-123.07877000000001</v>
      </c>
      <c r="AC7188" s="3" t="s">
        <v>45</v>
      </c>
      <c r="AD7188" s="3"/>
      <c r="AE7188" s="3"/>
      <c r="AF7188" s="3"/>
      <c r="AG7188" s="3" t="s">
        <v>1647</v>
      </c>
      <c r="AH7188" s="3" t="s">
        <v>1647</v>
      </c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 t="s">
        <v>133</v>
      </c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</row>
    <row r="7189" spans="1:56" s="84" customFormat="1" x14ac:dyDescent="0.25">
      <c r="A7189" s="6"/>
      <c r="B7189" s="5">
        <v>1855</v>
      </c>
      <c r="C7189" s="3"/>
      <c r="D7189" s="3"/>
      <c r="E7189" s="62">
        <v>26</v>
      </c>
      <c r="F7189" s="6" t="s">
        <v>114</v>
      </c>
      <c r="G7189" s="6">
        <v>2018</v>
      </c>
      <c r="H7189" s="6"/>
      <c r="I7189" s="3"/>
      <c r="J7189" s="3"/>
      <c r="K7189" s="3"/>
      <c r="L7189" s="6"/>
      <c r="M7189" s="3"/>
      <c r="N7189" s="6" t="s">
        <v>451</v>
      </c>
      <c r="O7189" s="6"/>
      <c r="P7189" s="407">
        <v>8</v>
      </c>
      <c r="Q7189" s="407">
        <v>8</v>
      </c>
      <c r="R7189" s="407">
        <v>2</v>
      </c>
      <c r="S7189" s="3" t="s">
        <v>3</v>
      </c>
      <c r="T7189" s="3" t="s">
        <v>44</v>
      </c>
      <c r="U7189" s="3" t="s">
        <v>137</v>
      </c>
      <c r="V7189" s="3" t="s">
        <v>1921</v>
      </c>
      <c r="W7189" s="3"/>
      <c r="X7189" s="3" t="s">
        <v>3317</v>
      </c>
      <c r="Y7189" s="3"/>
      <c r="Z7189" s="3"/>
      <c r="AA7189" s="18">
        <v>44.919359999999998</v>
      </c>
      <c r="AB7189" s="18">
        <v>-123.07877000000001</v>
      </c>
      <c r="AC7189" s="3" t="s">
        <v>45</v>
      </c>
      <c r="AD7189" s="3"/>
      <c r="AE7189" s="3"/>
      <c r="AF7189" s="3"/>
      <c r="AG7189" s="3" t="s">
        <v>1647</v>
      </c>
      <c r="AH7189" s="3" t="s">
        <v>1647</v>
      </c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 t="s">
        <v>133</v>
      </c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</row>
    <row r="7190" spans="1:56" s="84" customFormat="1" x14ac:dyDescent="0.25">
      <c r="A7190" s="6"/>
      <c r="B7190" s="5">
        <v>1856</v>
      </c>
      <c r="C7190" s="3"/>
      <c r="D7190" s="3"/>
      <c r="E7190" s="62">
        <v>26</v>
      </c>
      <c r="F7190" s="6" t="s">
        <v>114</v>
      </c>
      <c r="G7190" s="6">
        <v>2018</v>
      </c>
      <c r="H7190" s="6"/>
      <c r="I7190" s="3"/>
      <c r="J7190" s="3"/>
      <c r="K7190" s="3"/>
      <c r="L7190" s="6"/>
      <c r="M7190" s="3"/>
      <c r="N7190" s="6" t="s">
        <v>451</v>
      </c>
      <c r="O7190" s="6"/>
      <c r="P7190" s="407">
        <v>8</v>
      </c>
      <c r="Q7190" s="407">
        <v>8</v>
      </c>
      <c r="R7190" s="407">
        <v>3</v>
      </c>
      <c r="S7190" s="3" t="s">
        <v>3</v>
      </c>
      <c r="T7190" s="3" t="s">
        <v>44</v>
      </c>
      <c r="U7190" s="3" t="s">
        <v>137</v>
      </c>
      <c r="V7190" s="3" t="s">
        <v>1921</v>
      </c>
      <c r="W7190" s="3"/>
      <c r="X7190" s="3" t="s">
        <v>3317</v>
      </c>
      <c r="Y7190" s="3"/>
      <c r="Z7190" s="3"/>
      <c r="AA7190" s="18">
        <v>44.919359999999998</v>
      </c>
      <c r="AB7190" s="18">
        <v>-123.07877000000001</v>
      </c>
      <c r="AC7190" s="3" t="s">
        <v>45</v>
      </c>
      <c r="AD7190" s="3"/>
      <c r="AE7190" s="3"/>
      <c r="AF7190" s="3"/>
      <c r="AG7190" s="3" t="s">
        <v>1647</v>
      </c>
      <c r="AH7190" s="3" t="s">
        <v>1647</v>
      </c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 t="s">
        <v>133</v>
      </c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</row>
    <row r="7191" spans="1:56" s="84" customFormat="1" x14ac:dyDescent="0.25">
      <c r="A7191" s="6"/>
      <c r="B7191" s="5">
        <v>1857</v>
      </c>
      <c r="C7191" s="3"/>
      <c r="D7191" s="3"/>
      <c r="E7191" s="62">
        <v>26</v>
      </c>
      <c r="F7191" s="6" t="s">
        <v>114</v>
      </c>
      <c r="G7191" s="6">
        <v>2018</v>
      </c>
      <c r="H7191" s="6"/>
      <c r="I7191" s="3"/>
      <c r="J7191" s="3"/>
      <c r="K7191" s="3"/>
      <c r="L7191" s="6"/>
      <c r="M7191" s="3"/>
      <c r="N7191" s="6" t="s">
        <v>451</v>
      </c>
      <c r="O7191" s="6"/>
      <c r="P7191" s="407">
        <v>8</v>
      </c>
      <c r="Q7191" s="407">
        <v>8</v>
      </c>
      <c r="R7191" s="407">
        <v>4</v>
      </c>
      <c r="S7191" s="3" t="s">
        <v>3</v>
      </c>
      <c r="T7191" s="3" t="s">
        <v>44</v>
      </c>
      <c r="U7191" s="3" t="s">
        <v>137</v>
      </c>
      <c r="V7191" s="3" t="s">
        <v>1921</v>
      </c>
      <c r="W7191" s="3"/>
      <c r="X7191" s="3" t="s">
        <v>3317</v>
      </c>
      <c r="Y7191" s="3"/>
      <c r="Z7191" s="3"/>
      <c r="AA7191" s="18">
        <v>44.919359999999998</v>
      </c>
      <c r="AB7191" s="18">
        <v>-123.07877000000001</v>
      </c>
      <c r="AC7191" s="3" t="s">
        <v>45</v>
      </c>
      <c r="AD7191" s="3"/>
      <c r="AE7191" s="3"/>
      <c r="AF7191" s="3"/>
      <c r="AG7191" s="3" t="s">
        <v>1647</v>
      </c>
      <c r="AH7191" s="3" t="s">
        <v>1647</v>
      </c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 t="s">
        <v>133</v>
      </c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</row>
    <row r="7192" spans="1:56" s="84" customFormat="1" x14ac:dyDescent="0.25">
      <c r="A7192" s="6"/>
      <c r="B7192" s="5">
        <v>1858</v>
      </c>
      <c r="C7192" s="3"/>
      <c r="D7192" s="3"/>
      <c r="E7192" s="62">
        <v>26</v>
      </c>
      <c r="F7192" s="6" t="s">
        <v>114</v>
      </c>
      <c r="G7192" s="6">
        <v>2018</v>
      </c>
      <c r="H7192" s="6"/>
      <c r="I7192" s="3"/>
      <c r="J7192" s="3"/>
      <c r="K7192" s="3"/>
      <c r="L7192" s="6"/>
      <c r="M7192" s="3"/>
      <c r="N7192" s="6" t="s">
        <v>451</v>
      </c>
      <c r="O7192" s="6"/>
      <c r="P7192" s="407">
        <v>8</v>
      </c>
      <c r="Q7192" s="407">
        <v>8</v>
      </c>
      <c r="R7192" s="407">
        <v>5</v>
      </c>
      <c r="S7192" s="3" t="s">
        <v>3</v>
      </c>
      <c r="T7192" s="3" t="s">
        <v>44</v>
      </c>
      <c r="U7192" s="3" t="s">
        <v>137</v>
      </c>
      <c r="V7192" s="3" t="s">
        <v>1921</v>
      </c>
      <c r="W7192" s="3"/>
      <c r="X7192" s="3" t="s">
        <v>3317</v>
      </c>
      <c r="Y7192" s="3"/>
      <c r="Z7192" s="3"/>
      <c r="AA7192" s="18">
        <v>44.919359999999998</v>
      </c>
      <c r="AB7192" s="18">
        <v>-123.07877000000001</v>
      </c>
      <c r="AC7192" s="3" t="s">
        <v>45</v>
      </c>
      <c r="AD7192" s="3"/>
      <c r="AE7192" s="3"/>
      <c r="AF7192" s="3"/>
      <c r="AG7192" s="3" t="s">
        <v>1647</v>
      </c>
      <c r="AH7192" s="3" t="s">
        <v>1647</v>
      </c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 t="s">
        <v>133</v>
      </c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</row>
    <row r="7193" spans="1:56" s="84" customFormat="1" x14ac:dyDescent="0.25">
      <c r="A7193" s="6"/>
      <c r="B7193" s="5">
        <v>1859</v>
      </c>
      <c r="C7193" s="3"/>
      <c r="D7193" s="3"/>
      <c r="E7193" s="62">
        <v>26</v>
      </c>
      <c r="F7193" s="6" t="s">
        <v>114</v>
      </c>
      <c r="G7193" s="6">
        <v>2018</v>
      </c>
      <c r="H7193" s="6"/>
      <c r="I7193" s="3"/>
      <c r="J7193" s="3"/>
      <c r="K7193" s="3"/>
      <c r="L7193" s="6"/>
      <c r="M7193" s="3"/>
      <c r="N7193" s="6" t="s">
        <v>451</v>
      </c>
      <c r="O7193" s="6"/>
      <c r="P7193" s="407">
        <v>8</v>
      </c>
      <c r="Q7193" s="407">
        <v>8</v>
      </c>
      <c r="R7193" s="407">
        <v>6</v>
      </c>
      <c r="S7193" s="3" t="s">
        <v>3</v>
      </c>
      <c r="T7193" s="3" t="s">
        <v>44</v>
      </c>
      <c r="U7193" s="3" t="s">
        <v>137</v>
      </c>
      <c r="V7193" s="3" t="s">
        <v>1921</v>
      </c>
      <c r="W7193" s="3"/>
      <c r="X7193" s="3" t="s">
        <v>3317</v>
      </c>
      <c r="Y7193" s="3"/>
      <c r="Z7193" s="3"/>
      <c r="AA7193" s="18">
        <v>44.919359999999998</v>
      </c>
      <c r="AB7193" s="18">
        <v>-123.07877000000001</v>
      </c>
      <c r="AC7193" s="3" t="s">
        <v>45</v>
      </c>
      <c r="AD7193" s="3"/>
      <c r="AE7193" s="3"/>
      <c r="AF7193" s="3"/>
      <c r="AG7193" s="3" t="s">
        <v>1647</v>
      </c>
      <c r="AH7193" s="3" t="s">
        <v>1647</v>
      </c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 t="s">
        <v>133</v>
      </c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</row>
    <row r="7194" spans="1:56" s="84" customFormat="1" x14ac:dyDescent="0.25">
      <c r="A7194" s="6"/>
      <c r="B7194" s="5">
        <v>1860</v>
      </c>
      <c r="C7194" s="3"/>
      <c r="D7194" s="3"/>
      <c r="E7194" s="62">
        <v>26</v>
      </c>
      <c r="F7194" s="6" t="s">
        <v>114</v>
      </c>
      <c r="G7194" s="6">
        <v>2018</v>
      </c>
      <c r="H7194" s="6"/>
      <c r="I7194" s="3"/>
      <c r="J7194" s="3"/>
      <c r="K7194" s="3"/>
      <c r="L7194" s="6"/>
      <c r="M7194" s="3"/>
      <c r="N7194" s="6" t="s">
        <v>451</v>
      </c>
      <c r="O7194" s="6"/>
      <c r="P7194" s="407">
        <v>8</v>
      </c>
      <c r="Q7194" s="407">
        <v>8</v>
      </c>
      <c r="R7194" s="407">
        <v>7</v>
      </c>
      <c r="S7194" s="3" t="s">
        <v>3</v>
      </c>
      <c r="T7194" s="3" t="s">
        <v>44</v>
      </c>
      <c r="U7194" s="3" t="s">
        <v>137</v>
      </c>
      <c r="V7194" s="3" t="s">
        <v>1921</v>
      </c>
      <c r="W7194" s="3"/>
      <c r="X7194" s="3" t="s">
        <v>3317</v>
      </c>
      <c r="Y7194" s="3"/>
      <c r="Z7194" s="3"/>
      <c r="AA7194" s="18">
        <v>44.919359999999998</v>
      </c>
      <c r="AB7194" s="18">
        <v>-123.07877000000001</v>
      </c>
      <c r="AC7194" s="3" t="s">
        <v>45</v>
      </c>
      <c r="AD7194" s="3"/>
      <c r="AE7194" s="3"/>
      <c r="AF7194" s="3"/>
      <c r="AG7194" s="3" t="s">
        <v>1647</v>
      </c>
      <c r="AH7194" s="3" t="s">
        <v>1647</v>
      </c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 t="s">
        <v>133</v>
      </c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</row>
    <row r="7195" spans="1:56" s="84" customFormat="1" x14ac:dyDescent="0.25">
      <c r="A7195" s="6"/>
      <c r="B7195" s="5">
        <v>2793</v>
      </c>
      <c r="C7195" s="3"/>
      <c r="D7195" s="3"/>
      <c r="E7195" s="62">
        <v>7</v>
      </c>
      <c r="F7195" s="6" t="s">
        <v>42</v>
      </c>
      <c r="G7195" s="6">
        <v>2018</v>
      </c>
      <c r="H7195" s="6"/>
      <c r="I7195" s="3"/>
      <c r="J7195" s="3"/>
      <c r="K7195" s="3"/>
      <c r="L7195" s="6"/>
      <c r="M7195" s="3"/>
      <c r="N7195" s="6" t="s">
        <v>607</v>
      </c>
      <c r="O7195" s="6"/>
      <c r="P7195" s="407">
        <v>9</v>
      </c>
      <c r="Q7195" s="407">
        <v>9</v>
      </c>
      <c r="R7195" s="407">
        <v>1</v>
      </c>
      <c r="S7195" s="3" t="s">
        <v>3</v>
      </c>
      <c r="T7195" s="3" t="s">
        <v>44</v>
      </c>
      <c r="U7195" s="3" t="s">
        <v>126</v>
      </c>
      <c r="V7195" s="3" t="s">
        <v>1921</v>
      </c>
      <c r="W7195" s="3"/>
      <c r="X7195" s="3" t="s">
        <v>619</v>
      </c>
      <c r="Y7195" s="3"/>
      <c r="Z7195" s="3"/>
      <c r="AA7195" s="18">
        <v>44.73122</v>
      </c>
      <c r="AB7195" s="18">
        <v>-123.15313999999999</v>
      </c>
      <c r="AC7195" s="3" t="s">
        <v>45</v>
      </c>
      <c r="AD7195" s="3"/>
      <c r="AE7195" s="3" t="s">
        <v>608</v>
      </c>
      <c r="AF7195" s="3" t="str">
        <f t="shared" ref="AF7195:AF7212" si="174">CONCATENATE("ex ", AE7195)</f>
        <v>ex Rubus parviflorus</v>
      </c>
      <c r="AG7195" s="3" t="s">
        <v>1647</v>
      </c>
      <c r="AH7195" s="3" t="s">
        <v>1647</v>
      </c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 t="s">
        <v>133</v>
      </c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</row>
    <row r="7196" spans="1:56" s="84" customFormat="1" x14ac:dyDescent="0.25">
      <c r="A7196" s="6"/>
      <c r="B7196" s="5">
        <v>2794</v>
      </c>
      <c r="C7196" s="3"/>
      <c r="D7196" s="3"/>
      <c r="E7196" s="62">
        <v>7</v>
      </c>
      <c r="F7196" s="6" t="s">
        <v>42</v>
      </c>
      <c r="G7196" s="6">
        <v>2018</v>
      </c>
      <c r="H7196" s="6"/>
      <c r="I7196" s="3"/>
      <c r="J7196" s="3"/>
      <c r="K7196" s="3"/>
      <c r="L7196" s="6"/>
      <c r="M7196" s="3"/>
      <c r="N7196" s="6" t="s">
        <v>607</v>
      </c>
      <c r="O7196" s="6"/>
      <c r="P7196" s="407">
        <v>9</v>
      </c>
      <c r="Q7196" s="407">
        <v>9</v>
      </c>
      <c r="R7196" s="407">
        <v>2</v>
      </c>
      <c r="S7196" s="3" t="s">
        <v>3</v>
      </c>
      <c r="T7196" s="3" t="s">
        <v>44</v>
      </c>
      <c r="U7196" s="3" t="s">
        <v>126</v>
      </c>
      <c r="V7196" s="3" t="s">
        <v>1921</v>
      </c>
      <c r="W7196" s="3"/>
      <c r="X7196" s="3" t="s">
        <v>619</v>
      </c>
      <c r="Y7196" s="3"/>
      <c r="Z7196" s="3"/>
      <c r="AA7196" s="18">
        <v>44.73122</v>
      </c>
      <c r="AB7196" s="18">
        <v>-123.15313999999999</v>
      </c>
      <c r="AC7196" s="3" t="s">
        <v>45</v>
      </c>
      <c r="AD7196" s="3"/>
      <c r="AE7196" s="3" t="s">
        <v>608</v>
      </c>
      <c r="AF7196" s="3" t="str">
        <f t="shared" si="174"/>
        <v>ex Rubus parviflorus</v>
      </c>
      <c r="AG7196" s="3" t="s">
        <v>1647</v>
      </c>
      <c r="AH7196" s="3" t="s">
        <v>1647</v>
      </c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 t="s">
        <v>133</v>
      </c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</row>
    <row r="7197" spans="1:56" s="84" customFormat="1" x14ac:dyDescent="0.25">
      <c r="A7197" s="6"/>
      <c r="B7197" s="5">
        <v>2795</v>
      </c>
      <c r="C7197" s="3"/>
      <c r="D7197" s="3"/>
      <c r="E7197" s="62">
        <v>7</v>
      </c>
      <c r="F7197" s="6" t="s">
        <v>42</v>
      </c>
      <c r="G7197" s="6">
        <v>2018</v>
      </c>
      <c r="H7197" s="6"/>
      <c r="I7197" s="3"/>
      <c r="J7197" s="3"/>
      <c r="K7197" s="3"/>
      <c r="L7197" s="6"/>
      <c r="M7197" s="3"/>
      <c r="N7197" s="6" t="s">
        <v>607</v>
      </c>
      <c r="O7197" s="6"/>
      <c r="P7197" s="407">
        <v>9</v>
      </c>
      <c r="Q7197" s="407">
        <v>9</v>
      </c>
      <c r="R7197" s="407">
        <v>3</v>
      </c>
      <c r="S7197" s="3" t="s">
        <v>3</v>
      </c>
      <c r="T7197" s="3" t="s">
        <v>44</v>
      </c>
      <c r="U7197" s="3" t="s">
        <v>126</v>
      </c>
      <c r="V7197" s="3" t="s">
        <v>1921</v>
      </c>
      <c r="W7197" s="3"/>
      <c r="X7197" s="3" t="s">
        <v>619</v>
      </c>
      <c r="Y7197" s="3"/>
      <c r="Z7197" s="3"/>
      <c r="AA7197" s="18">
        <v>44.73122</v>
      </c>
      <c r="AB7197" s="18">
        <v>-123.15313999999999</v>
      </c>
      <c r="AC7197" s="3" t="s">
        <v>45</v>
      </c>
      <c r="AD7197" s="3"/>
      <c r="AE7197" s="3" t="s">
        <v>608</v>
      </c>
      <c r="AF7197" s="3" t="str">
        <f t="shared" si="174"/>
        <v>ex Rubus parviflorus</v>
      </c>
      <c r="AG7197" s="3" t="s">
        <v>1647</v>
      </c>
      <c r="AH7197" s="3" t="s">
        <v>1647</v>
      </c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 t="s">
        <v>133</v>
      </c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</row>
    <row r="7198" spans="1:56" s="84" customFormat="1" x14ac:dyDescent="0.25">
      <c r="A7198" s="6"/>
      <c r="B7198" s="5">
        <v>2796</v>
      </c>
      <c r="C7198" s="3"/>
      <c r="D7198" s="3"/>
      <c r="E7198" s="62">
        <v>7</v>
      </c>
      <c r="F7198" s="6" t="s">
        <v>42</v>
      </c>
      <c r="G7198" s="6">
        <v>2018</v>
      </c>
      <c r="H7198" s="6"/>
      <c r="I7198" s="3"/>
      <c r="J7198" s="3"/>
      <c r="K7198" s="3"/>
      <c r="L7198" s="6"/>
      <c r="M7198" s="3"/>
      <c r="N7198" s="6" t="s">
        <v>607</v>
      </c>
      <c r="O7198" s="6"/>
      <c r="P7198" s="407">
        <v>9</v>
      </c>
      <c r="Q7198" s="407">
        <v>9</v>
      </c>
      <c r="R7198" s="407">
        <v>4</v>
      </c>
      <c r="S7198" s="3" t="s">
        <v>3</v>
      </c>
      <c r="T7198" s="3" t="s">
        <v>44</v>
      </c>
      <c r="U7198" s="3" t="s">
        <v>126</v>
      </c>
      <c r="V7198" s="3" t="s">
        <v>1921</v>
      </c>
      <c r="W7198" s="3"/>
      <c r="X7198" s="3" t="s">
        <v>619</v>
      </c>
      <c r="Y7198" s="3"/>
      <c r="Z7198" s="3"/>
      <c r="AA7198" s="18">
        <v>44.73122</v>
      </c>
      <c r="AB7198" s="18">
        <v>-123.15313999999999</v>
      </c>
      <c r="AC7198" s="3" t="s">
        <v>45</v>
      </c>
      <c r="AD7198" s="3"/>
      <c r="AE7198" s="3" t="s">
        <v>608</v>
      </c>
      <c r="AF7198" s="3" t="str">
        <f t="shared" si="174"/>
        <v>ex Rubus parviflorus</v>
      </c>
      <c r="AG7198" s="3" t="s">
        <v>1647</v>
      </c>
      <c r="AH7198" s="3" t="s">
        <v>1647</v>
      </c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 t="s">
        <v>133</v>
      </c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</row>
    <row r="7199" spans="1:56" s="84" customFormat="1" x14ac:dyDescent="0.25">
      <c r="A7199" s="6"/>
      <c r="B7199" s="5">
        <v>2797</v>
      </c>
      <c r="C7199" s="3"/>
      <c r="D7199" s="3"/>
      <c r="E7199" s="62">
        <v>7</v>
      </c>
      <c r="F7199" s="6" t="s">
        <v>42</v>
      </c>
      <c r="G7199" s="6">
        <v>2018</v>
      </c>
      <c r="H7199" s="6"/>
      <c r="I7199" s="3"/>
      <c r="J7199" s="3"/>
      <c r="K7199" s="3"/>
      <c r="L7199" s="6"/>
      <c r="M7199" s="3"/>
      <c r="N7199" s="6" t="s">
        <v>607</v>
      </c>
      <c r="O7199" s="6"/>
      <c r="P7199" s="407">
        <v>9</v>
      </c>
      <c r="Q7199" s="407">
        <v>9</v>
      </c>
      <c r="R7199" s="407">
        <v>5</v>
      </c>
      <c r="S7199" s="3" t="s">
        <v>3</v>
      </c>
      <c r="T7199" s="3" t="s">
        <v>44</v>
      </c>
      <c r="U7199" s="3" t="s">
        <v>126</v>
      </c>
      <c r="V7199" s="3" t="s">
        <v>1921</v>
      </c>
      <c r="W7199" s="3"/>
      <c r="X7199" s="3" t="s">
        <v>619</v>
      </c>
      <c r="Y7199" s="3"/>
      <c r="Z7199" s="3"/>
      <c r="AA7199" s="18">
        <v>44.73122</v>
      </c>
      <c r="AB7199" s="18">
        <v>-123.15313999999999</v>
      </c>
      <c r="AC7199" s="3" t="s">
        <v>45</v>
      </c>
      <c r="AD7199" s="3"/>
      <c r="AE7199" s="3" t="s">
        <v>608</v>
      </c>
      <c r="AF7199" s="3" t="str">
        <f t="shared" si="174"/>
        <v>ex Rubus parviflorus</v>
      </c>
      <c r="AG7199" s="3" t="s">
        <v>1647</v>
      </c>
      <c r="AH7199" s="3" t="s">
        <v>1647</v>
      </c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 t="s">
        <v>133</v>
      </c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</row>
    <row r="7200" spans="1:56" s="84" customFormat="1" x14ac:dyDescent="0.25">
      <c r="A7200" s="6"/>
      <c r="B7200" s="5">
        <v>2798</v>
      </c>
      <c r="C7200" s="3"/>
      <c r="D7200" s="3"/>
      <c r="E7200" s="62">
        <v>7</v>
      </c>
      <c r="F7200" s="6" t="s">
        <v>42</v>
      </c>
      <c r="G7200" s="6">
        <v>2018</v>
      </c>
      <c r="H7200" s="6"/>
      <c r="I7200" s="3"/>
      <c r="J7200" s="3"/>
      <c r="K7200" s="3"/>
      <c r="L7200" s="6"/>
      <c r="M7200" s="3"/>
      <c r="N7200" s="6" t="s">
        <v>607</v>
      </c>
      <c r="O7200" s="6"/>
      <c r="P7200" s="407">
        <v>9</v>
      </c>
      <c r="Q7200" s="407">
        <v>9</v>
      </c>
      <c r="R7200" s="407">
        <v>6</v>
      </c>
      <c r="S7200" s="3" t="s">
        <v>3</v>
      </c>
      <c r="T7200" s="3" t="s">
        <v>44</v>
      </c>
      <c r="U7200" s="3" t="s">
        <v>126</v>
      </c>
      <c r="V7200" s="3" t="s">
        <v>1921</v>
      </c>
      <c r="W7200" s="3"/>
      <c r="X7200" s="3" t="s">
        <v>619</v>
      </c>
      <c r="Y7200" s="3"/>
      <c r="Z7200" s="3"/>
      <c r="AA7200" s="18">
        <v>44.73122</v>
      </c>
      <c r="AB7200" s="18">
        <v>-123.15313999999999</v>
      </c>
      <c r="AC7200" s="3" t="s">
        <v>45</v>
      </c>
      <c r="AD7200" s="3"/>
      <c r="AE7200" s="3" t="s">
        <v>608</v>
      </c>
      <c r="AF7200" s="3" t="str">
        <f t="shared" si="174"/>
        <v>ex Rubus parviflorus</v>
      </c>
      <c r="AG7200" s="3" t="s">
        <v>1647</v>
      </c>
      <c r="AH7200" s="3" t="s">
        <v>1647</v>
      </c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 t="s">
        <v>133</v>
      </c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</row>
    <row r="7201" spans="1:56" s="84" customFormat="1" x14ac:dyDescent="0.25">
      <c r="A7201" s="6"/>
      <c r="B7201" s="5">
        <v>2799</v>
      </c>
      <c r="C7201" s="3"/>
      <c r="D7201" s="3"/>
      <c r="E7201" s="62">
        <v>7</v>
      </c>
      <c r="F7201" s="6" t="s">
        <v>42</v>
      </c>
      <c r="G7201" s="6">
        <v>2018</v>
      </c>
      <c r="H7201" s="6"/>
      <c r="I7201" s="3"/>
      <c r="J7201" s="3"/>
      <c r="K7201" s="3"/>
      <c r="L7201" s="6"/>
      <c r="M7201" s="3"/>
      <c r="N7201" s="6" t="s">
        <v>609</v>
      </c>
      <c r="O7201" s="6"/>
      <c r="P7201" s="407">
        <v>10</v>
      </c>
      <c r="Q7201" s="407">
        <v>10</v>
      </c>
      <c r="R7201" s="407">
        <v>1</v>
      </c>
      <c r="S7201" s="3" t="s">
        <v>3</v>
      </c>
      <c r="T7201" s="3" t="s">
        <v>44</v>
      </c>
      <c r="U7201" s="3" t="s">
        <v>126</v>
      </c>
      <c r="V7201" s="3" t="s">
        <v>1921</v>
      </c>
      <c r="W7201" s="3"/>
      <c r="X7201" s="3" t="s">
        <v>619</v>
      </c>
      <c r="Y7201" s="3"/>
      <c r="Z7201" s="3"/>
      <c r="AA7201" s="18">
        <v>44.731169999999999</v>
      </c>
      <c r="AB7201" s="18">
        <v>-123.15244</v>
      </c>
      <c r="AC7201" s="3" t="s">
        <v>45</v>
      </c>
      <c r="AD7201" s="3"/>
      <c r="AE7201" s="3" t="s">
        <v>611</v>
      </c>
      <c r="AF7201" s="3" t="str">
        <f t="shared" si="174"/>
        <v>ex Raphanus sativus</v>
      </c>
      <c r="AG7201" s="3" t="s">
        <v>1647</v>
      </c>
      <c r="AH7201" s="3" t="s">
        <v>1647</v>
      </c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 t="s">
        <v>133</v>
      </c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</row>
    <row r="7202" spans="1:56" s="84" customFormat="1" x14ac:dyDescent="0.25">
      <c r="A7202" s="6"/>
      <c r="B7202" s="5">
        <v>2800</v>
      </c>
      <c r="C7202" s="3"/>
      <c r="D7202" s="3"/>
      <c r="E7202" s="62">
        <v>7</v>
      </c>
      <c r="F7202" s="6" t="s">
        <v>42</v>
      </c>
      <c r="G7202" s="6">
        <v>2018</v>
      </c>
      <c r="H7202" s="6"/>
      <c r="I7202" s="3"/>
      <c r="J7202" s="3"/>
      <c r="K7202" s="3"/>
      <c r="L7202" s="6"/>
      <c r="M7202" s="3"/>
      <c r="N7202" s="6" t="s">
        <v>609</v>
      </c>
      <c r="O7202" s="6"/>
      <c r="P7202" s="407">
        <v>10</v>
      </c>
      <c r="Q7202" s="407">
        <v>10</v>
      </c>
      <c r="R7202" s="407">
        <v>2</v>
      </c>
      <c r="S7202" s="3" t="s">
        <v>3</v>
      </c>
      <c r="T7202" s="3" t="s">
        <v>44</v>
      </c>
      <c r="U7202" s="3" t="s">
        <v>126</v>
      </c>
      <c r="V7202" s="3" t="s">
        <v>1921</v>
      </c>
      <c r="W7202" s="3"/>
      <c r="X7202" s="3" t="s">
        <v>619</v>
      </c>
      <c r="Y7202" s="3"/>
      <c r="Z7202" s="3"/>
      <c r="AA7202" s="18">
        <v>44.731169999999999</v>
      </c>
      <c r="AB7202" s="18">
        <v>-123.15244</v>
      </c>
      <c r="AC7202" s="3" t="s">
        <v>45</v>
      </c>
      <c r="AD7202" s="3"/>
      <c r="AE7202" s="3" t="s">
        <v>611</v>
      </c>
      <c r="AF7202" s="3" t="str">
        <f t="shared" si="174"/>
        <v>ex Raphanus sativus</v>
      </c>
      <c r="AG7202" s="3" t="s">
        <v>1647</v>
      </c>
      <c r="AH7202" s="3" t="s">
        <v>1647</v>
      </c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 t="s">
        <v>133</v>
      </c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</row>
    <row r="7203" spans="1:56" s="84" customFormat="1" x14ac:dyDescent="0.25">
      <c r="A7203" s="6"/>
      <c r="B7203" s="5">
        <v>2801</v>
      </c>
      <c r="C7203" s="3"/>
      <c r="D7203" s="3"/>
      <c r="E7203" s="62">
        <v>7</v>
      </c>
      <c r="F7203" s="6" t="s">
        <v>42</v>
      </c>
      <c r="G7203" s="6">
        <v>2018</v>
      </c>
      <c r="H7203" s="6"/>
      <c r="I7203" s="3"/>
      <c r="J7203" s="3"/>
      <c r="K7203" s="3"/>
      <c r="L7203" s="6"/>
      <c r="M7203" s="3"/>
      <c r="N7203" s="6" t="s">
        <v>609</v>
      </c>
      <c r="O7203" s="6"/>
      <c r="P7203" s="407">
        <v>10</v>
      </c>
      <c r="Q7203" s="407">
        <v>10</v>
      </c>
      <c r="R7203" s="407">
        <v>3</v>
      </c>
      <c r="S7203" s="3" t="s">
        <v>3</v>
      </c>
      <c r="T7203" s="3" t="s">
        <v>44</v>
      </c>
      <c r="U7203" s="3" t="s">
        <v>126</v>
      </c>
      <c r="V7203" s="3" t="s">
        <v>1921</v>
      </c>
      <c r="W7203" s="3"/>
      <c r="X7203" s="3" t="s">
        <v>619</v>
      </c>
      <c r="Y7203" s="3"/>
      <c r="Z7203" s="3"/>
      <c r="AA7203" s="18">
        <v>44.731169999999999</v>
      </c>
      <c r="AB7203" s="18">
        <v>-123.15244</v>
      </c>
      <c r="AC7203" s="3" t="s">
        <v>45</v>
      </c>
      <c r="AD7203" s="3"/>
      <c r="AE7203" s="3" t="s">
        <v>611</v>
      </c>
      <c r="AF7203" s="3" t="str">
        <f t="shared" si="174"/>
        <v>ex Raphanus sativus</v>
      </c>
      <c r="AG7203" s="3" t="s">
        <v>1647</v>
      </c>
      <c r="AH7203" s="3" t="s">
        <v>1647</v>
      </c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 t="s">
        <v>133</v>
      </c>
      <c r="AU7203" s="3"/>
      <c r="AV7203" s="3"/>
      <c r="AW7203" s="3"/>
      <c r="AX7203" s="3"/>
      <c r="AY7203" s="3"/>
      <c r="AZ7203" s="3"/>
      <c r="BA7203" s="3"/>
      <c r="BB7203" s="3"/>
      <c r="BC7203" s="3"/>
      <c r="BD7203" s="3"/>
    </row>
    <row r="7204" spans="1:56" s="84" customFormat="1" x14ac:dyDescent="0.25">
      <c r="A7204" s="6"/>
      <c r="B7204" s="5">
        <v>2802</v>
      </c>
      <c r="C7204" s="3"/>
      <c r="D7204" s="3"/>
      <c r="E7204" s="62">
        <v>7</v>
      </c>
      <c r="F7204" s="6" t="s">
        <v>42</v>
      </c>
      <c r="G7204" s="6">
        <v>2018</v>
      </c>
      <c r="H7204" s="6"/>
      <c r="I7204" s="3"/>
      <c r="J7204" s="3"/>
      <c r="K7204" s="3"/>
      <c r="L7204" s="6"/>
      <c r="M7204" s="3"/>
      <c r="N7204" s="6" t="s">
        <v>609</v>
      </c>
      <c r="O7204" s="6"/>
      <c r="P7204" s="407">
        <v>10</v>
      </c>
      <c r="Q7204" s="407">
        <v>10</v>
      </c>
      <c r="R7204" s="407">
        <v>4</v>
      </c>
      <c r="S7204" s="3" t="s">
        <v>3</v>
      </c>
      <c r="T7204" s="3" t="s">
        <v>44</v>
      </c>
      <c r="U7204" s="3" t="s">
        <v>126</v>
      </c>
      <c r="V7204" s="3" t="s">
        <v>1921</v>
      </c>
      <c r="W7204" s="3"/>
      <c r="X7204" s="3" t="s">
        <v>619</v>
      </c>
      <c r="Y7204" s="3"/>
      <c r="Z7204" s="3"/>
      <c r="AA7204" s="18">
        <v>44.731169999999999</v>
      </c>
      <c r="AB7204" s="18">
        <v>-123.15244</v>
      </c>
      <c r="AC7204" s="3" t="s">
        <v>45</v>
      </c>
      <c r="AD7204" s="3"/>
      <c r="AE7204" s="3" t="s">
        <v>611</v>
      </c>
      <c r="AF7204" s="3" t="str">
        <f t="shared" si="174"/>
        <v>ex Raphanus sativus</v>
      </c>
      <c r="AG7204" s="3" t="s">
        <v>1647</v>
      </c>
      <c r="AH7204" s="3" t="s">
        <v>1647</v>
      </c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 t="s">
        <v>133</v>
      </c>
      <c r="AU7204" s="3"/>
      <c r="AV7204" s="3"/>
      <c r="AW7204" s="3"/>
      <c r="AX7204" s="3"/>
      <c r="AY7204" s="3"/>
      <c r="AZ7204" s="3"/>
      <c r="BA7204" s="3"/>
      <c r="BB7204" s="3"/>
      <c r="BC7204" s="3"/>
      <c r="BD7204" s="3"/>
    </row>
    <row r="7205" spans="1:56" s="84" customFormat="1" x14ac:dyDescent="0.25">
      <c r="A7205" s="6"/>
      <c r="B7205" s="5">
        <v>2803</v>
      </c>
      <c r="C7205" s="3"/>
      <c r="D7205" s="3"/>
      <c r="E7205" s="62">
        <v>7</v>
      </c>
      <c r="F7205" s="6" t="s">
        <v>42</v>
      </c>
      <c r="G7205" s="6">
        <v>2018</v>
      </c>
      <c r="H7205" s="6"/>
      <c r="I7205" s="3"/>
      <c r="J7205" s="3"/>
      <c r="K7205" s="3"/>
      <c r="L7205" s="6"/>
      <c r="M7205" s="3"/>
      <c r="N7205" s="6" t="s">
        <v>609</v>
      </c>
      <c r="O7205" s="6"/>
      <c r="P7205" s="407">
        <v>10</v>
      </c>
      <c r="Q7205" s="407">
        <v>10</v>
      </c>
      <c r="R7205" s="407">
        <v>5</v>
      </c>
      <c r="S7205" s="3" t="s">
        <v>3</v>
      </c>
      <c r="T7205" s="3" t="s">
        <v>44</v>
      </c>
      <c r="U7205" s="3" t="s">
        <v>126</v>
      </c>
      <c r="V7205" s="3" t="s">
        <v>1921</v>
      </c>
      <c r="W7205" s="3"/>
      <c r="X7205" s="3" t="s">
        <v>619</v>
      </c>
      <c r="Y7205" s="3"/>
      <c r="Z7205" s="3"/>
      <c r="AA7205" s="18">
        <v>44.731169999999999</v>
      </c>
      <c r="AB7205" s="18">
        <v>-123.15244</v>
      </c>
      <c r="AC7205" s="3" t="s">
        <v>45</v>
      </c>
      <c r="AD7205" s="3"/>
      <c r="AE7205" s="3" t="s">
        <v>611</v>
      </c>
      <c r="AF7205" s="3" t="str">
        <f t="shared" si="174"/>
        <v>ex Raphanus sativus</v>
      </c>
      <c r="AG7205" s="3" t="s">
        <v>1647</v>
      </c>
      <c r="AH7205" s="3" t="s">
        <v>1647</v>
      </c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 t="s">
        <v>133</v>
      </c>
      <c r="AU7205" s="3"/>
      <c r="AV7205" s="3"/>
      <c r="AW7205" s="3"/>
      <c r="AX7205" s="3"/>
      <c r="AY7205" s="3"/>
      <c r="AZ7205" s="3"/>
      <c r="BA7205" s="3"/>
      <c r="BB7205" s="3"/>
      <c r="BC7205" s="3"/>
      <c r="BD7205" s="3"/>
    </row>
    <row r="7206" spans="1:56" s="84" customFormat="1" x14ac:dyDescent="0.25">
      <c r="A7206" s="6"/>
      <c r="B7206" s="5">
        <v>2804</v>
      </c>
      <c r="C7206" s="3"/>
      <c r="D7206" s="3"/>
      <c r="E7206" s="62">
        <v>7</v>
      </c>
      <c r="F7206" s="6" t="s">
        <v>42</v>
      </c>
      <c r="G7206" s="6">
        <v>2018</v>
      </c>
      <c r="H7206" s="6"/>
      <c r="I7206" s="3"/>
      <c r="J7206" s="3"/>
      <c r="K7206" s="3"/>
      <c r="L7206" s="6"/>
      <c r="M7206" s="3"/>
      <c r="N7206" s="6" t="s">
        <v>609</v>
      </c>
      <c r="O7206" s="6"/>
      <c r="P7206" s="407">
        <v>10</v>
      </c>
      <c r="Q7206" s="407">
        <v>10</v>
      </c>
      <c r="R7206" s="407">
        <v>6</v>
      </c>
      <c r="S7206" s="3" t="s">
        <v>3</v>
      </c>
      <c r="T7206" s="3" t="s">
        <v>44</v>
      </c>
      <c r="U7206" s="3" t="s">
        <v>126</v>
      </c>
      <c r="V7206" s="3" t="s">
        <v>1921</v>
      </c>
      <c r="W7206" s="3"/>
      <c r="X7206" s="3" t="s">
        <v>619</v>
      </c>
      <c r="Y7206" s="3"/>
      <c r="Z7206" s="3"/>
      <c r="AA7206" s="18">
        <v>44.731169999999999</v>
      </c>
      <c r="AB7206" s="18">
        <v>-123.15244</v>
      </c>
      <c r="AC7206" s="3" t="s">
        <v>45</v>
      </c>
      <c r="AD7206" s="3"/>
      <c r="AE7206" s="3" t="s">
        <v>611</v>
      </c>
      <c r="AF7206" s="3" t="str">
        <f t="shared" si="174"/>
        <v>ex Raphanus sativus</v>
      </c>
      <c r="AG7206" s="3" t="s">
        <v>1647</v>
      </c>
      <c r="AH7206" s="3" t="s">
        <v>1647</v>
      </c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 t="s">
        <v>133</v>
      </c>
      <c r="AU7206" s="3"/>
      <c r="AV7206" s="3"/>
      <c r="AW7206" s="3"/>
      <c r="AX7206" s="3"/>
      <c r="AY7206" s="3"/>
      <c r="AZ7206" s="3"/>
      <c r="BA7206" s="3"/>
      <c r="BB7206" s="3"/>
      <c r="BC7206" s="3"/>
      <c r="BD7206" s="3"/>
    </row>
    <row r="7207" spans="1:56" s="84" customFormat="1" x14ac:dyDescent="0.25">
      <c r="A7207" s="6"/>
      <c r="B7207" s="5">
        <v>2805</v>
      </c>
      <c r="C7207" s="3"/>
      <c r="D7207" s="3"/>
      <c r="E7207" s="62">
        <v>8</v>
      </c>
      <c r="F7207" s="6" t="s">
        <v>42</v>
      </c>
      <c r="G7207" s="6">
        <v>2018</v>
      </c>
      <c r="H7207" s="6"/>
      <c r="I7207" s="3"/>
      <c r="J7207" s="3"/>
      <c r="K7207" s="3"/>
      <c r="L7207" s="6"/>
      <c r="M7207" s="3"/>
      <c r="N7207" s="6" t="s">
        <v>610</v>
      </c>
      <c r="O7207" s="6"/>
      <c r="P7207" s="407">
        <v>11</v>
      </c>
      <c r="Q7207" s="407">
        <v>11</v>
      </c>
      <c r="R7207" s="407">
        <v>1</v>
      </c>
      <c r="S7207" s="3" t="s">
        <v>3</v>
      </c>
      <c r="T7207" s="3" t="s">
        <v>44</v>
      </c>
      <c r="U7207" s="3" t="s">
        <v>126</v>
      </c>
      <c r="V7207" s="3" t="s">
        <v>1921</v>
      </c>
      <c r="W7207" s="3"/>
      <c r="X7207" s="3" t="s">
        <v>619</v>
      </c>
      <c r="Y7207" s="3"/>
      <c r="Z7207" s="3"/>
      <c r="AA7207" s="18">
        <v>44.731169999999999</v>
      </c>
      <c r="AB7207" s="18">
        <v>-123.15244</v>
      </c>
      <c r="AC7207" s="3" t="s">
        <v>45</v>
      </c>
      <c r="AD7207" s="3"/>
      <c r="AE7207" s="3" t="s">
        <v>612</v>
      </c>
      <c r="AF7207" s="3" t="str">
        <f t="shared" si="174"/>
        <v>ex Trifolium repens</v>
      </c>
      <c r="AG7207" s="3" t="s">
        <v>1647</v>
      </c>
      <c r="AH7207" s="3" t="s">
        <v>1647</v>
      </c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 t="s">
        <v>133</v>
      </c>
      <c r="AU7207" s="3"/>
      <c r="AV7207" s="3"/>
      <c r="AW7207" s="3"/>
      <c r="AX7207" s="3"/>
      <c r="AY7207" s="3"/>
      <c r="AZ7207" s="3"/>
      <c r="BA7207" s="3"/>
      <c r="BB7207" s="3"/>
      <c r="BC7207" s="3"/>
      <c r="BD7207" s="3"/>
    </row>
    <row r="7208" spans="1:56" s="84" customFormat="1" x14ac:dyDescent="0.25">
      <c r="A7208" s="6"/>
      <c r="B7208" s="5">
        <v>2806</v>
      </c>
      <c r="C7208" s="3"/>
      <c r="D7208" s="3"/>
      <c r="E7208" s="62">
        <v>8</v>
      </c>
      <c r="F7208" s="6" t="s">
        <v>42</v>
      </c>
      <c r="G7208" s="6">
        <v>2018</v>
      </c>
      <c r="H7208" s="6"/>
      <c r="I7208" s="3"/>
      <c r="J7208" s="3"/>
      <c r="K7208" s="3"/>
      <c r="L7208" s="6"/>
      <c r="M7208" s="3"/>
      <c r="N7208" s="6" t="s">
        <v>610</v>
      </c>
      <c r="O7208" s="6"/>
      <c r="P7208" s="407">
        <v>11</v>
      </c>
      <c r="Q7208" s="407">
        <v>11</v>
      </c>
      <c r="R7208" s="407">
        <v>2</v>
      </c>
      <c r="S7208" s="3" t="s">
        <v>3</v>
      </c>
      <c r="T7208" s="3" t="s">
        <v>44</v>
      </c>
      <c r="U7208" s="3" t="s">
        <v>126</v>
      </c>
      <c r="V7208" s="3" t="s">
        <v>1921</v>
      </c>
      <c r="W7208" s="3"/>
      <c r="X7208" s="3" t="s">
        <v>619</v>
      </c>
      <c r="Y7208" s="3"/>
      <c r="Z7208" s="3"/>
      <c r="AA7208" s="18">
        <v>44.731169999999999</v>
      </c>
      <c r="AB7208" s="18">
        <v>-123.15244</v>
      </c>
      <c r="AC7208" s="3" t="s">
        <v>45</v>
      </c>
      <c r="AD7208" s="3"/>
      <c r="AE7208" s="3" t="s">
        <v>612</v>
      </c>
      <c r="AF7208" s="3" t="str">
        <f t="shared" si="174"/>
        <v>ex Trifolium repens</v>
      </c>
      <c r="AG7208" s="3" t="s">
        <v>1647</v>
      </c>
      <c r="AH7208" s="3" t="s">
        <v>1647</v>
      </c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 t="s">
        <v>133</v>
      </c>
      <c r="AU7208" s="3"/>
      <c r="AV7208" s="3"/>
      <c r="AW7208" s="3"/>
      <c r="AX7208" s="3"/>
      <c r="AY7208" s="3"/>
      <c r="AZ7208" s="3"/>
      <c r="BA7208" s="3"/>
      <c r="BB7208" s="3"/>
      <c r="BC7208" s="3"/>
      <c r="BD7208" s="3"/>
    </row>
    <row r="7209" spans="1:56" s="84" customFormat="1" x14ac:dyDescent="0.25">
      <c r="A7209" s="6"/>
      <c r="B7209" s="5">
        <v>2807</v>
      </c>
      <c r="C7209" s="3"/>
      <c r="D7209" s="3"/>
      <c r="E7209" s="62">
        <v>8</v>
      </c>
      <c r="F7209" s="6" t="s">
        <v>42</v>
      </c>
      <c r="G7209" s="6">
        <v>2018</v>
      </c>
      <c r="H7209" s="6"/>
      <c r="I7209" s="3"/>
      <c r="J7209" s="3"/>
      <c r="K7209" s="3"/>
      <c r="L7209" s="6"/>
      <c r="M7209" s="3"/>
      <c r="N7209" s="6" t="s">
        <v>610</v>
      </c>
      <c r="O7209" s="6"/>
      <c r="P7209" s="407">
        <v>11</v>
      </c>
      <c r="Q7209" s="407">
        <v>11</v>
      </c>
      <c r="R7209" s="407">
        <v>3</v>
      </c>
      <c r="S7209" s="3" t="s">
        <v>3</v>
      </c>
      <c r="T7209" s="3" t="s">
        <v>44</v>
      </c>
      <c r="U7209" s="3" t="s">
        <v>126</v>
      </c>
      <c r="V7209" s="3" t="s">
        <v>1921</v>
      </c>
      <c r="W7209" s="3"/>
      <c r="X7209" s="3" t="s">
        <v>619</v>
      </c>
      <c r="Y7209" s="3"/>
      <c r="Z7209" s="3"/>
      <c r="AA7209" s="18">
        <v>44.731169999999999</v>
      </c>
      <c r="AB7209" s="18">
        <v>-123.15244</v>
      </c>
      <c r="AC7209" s="3" t="s">
        <v>45</v>
      </c>
      <c r="AD7209" s="3"/>
      <c r="AE7209" s="3" t="s">
        <v>612</v>
      </c>
      <c r="AF7209" s="3" t="str">
        <f t="shared" si="174"/>
        <v>ex Trifolium repens</v>
      </c>
      <c r="AG7209" s="3" t="s">
        <v>1647</v>
      </c>
      <c r="AH7209" s="3" t="s">
        <v>1647</v>
      </c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 t="s">
        <v>133</v>
      </c>
      <c r="AU7209" s="3"/>
      <c r="AV7209" s="3"/>
      <c r="AW7209" s="3"/>
      <c r="AX7209" s="3"/>
      <c r="AY7209" s="3"/>
      <c r="AZ7209" s="3"/>
      <c r="BA7209" s="3"/>
      <c r="BB7209" s="3"/>
      <c r="BC7209" s="3"/>
      <c r="BD7209" s="3"/>
    </row>
    <row r="7210" spans="1:56" s="84" customFormat="1" x14ac:dyDescent="0.25">
      <c r="A7210" s="6"/>
      <c r="B7210" s="5">
        <v>2808</v>
      </c>
      <c r="C7210" s="3"/>
      <c r="D7210" s="3"/>
      <c r="E7210" s="62">
        <v>8</v>
      </c>
      <c r="F7210" s="6" t="s">
        <v>42</v>
      </c>
      <c r="G7210" s="6">
        <v>2018</v>
      </c>
      <c r="H7210" s="6"/>
      <c r="I7210" s="3"/>
      <c r="J7210" s="3"/>
      <c r="K7210" s="3"/>
      <c r="L7210" s="6"/>
      <c r="M7210" s="3"/>
      <c r="N7210" s="6" t="s">
        <v>610</v>
      </c>
      <c r="O7210" s="6"/>
      <c r="P7210" s="407">
        <v>11</v>
      </c>
      <c r="Q7210" s="407">
        <v>11</v>
      </c>
      <c r="R7210" s="407">
        <v>4</v>
      </c>
      <c r="S7210" s="3" t="s">
        <v>3</v>
      </c>
      <c r="T7210" s="3" t="s">
        <v>44</v>
      </c>
      <c r="U7210" s="3" t="s">
        <v>126</v>
      </c>
      <c r="V7210" s="3" t="s">
        <v>1921</v>
      </c>
      <c r="W7210" s="3"/>
      <c r="X7210" s="3" t="s">
        <v>619</v>
      </c>
      <c r="Y7210" s="3"/>
      <c r="Z7210" s="3"/>
      <c r="AA7210" s="18">
        <v>44.731169999999999</v>
      </c>
      <c r="AB7210" s="18">
        <v>-123.15244</v>
      </c>
      <c r="AC7210" s="3" t="s">
        <v>45</v>
      </c>
      <c r="AD7210" s="3"/>
      <c r="AE7210" s="3" t="s">
        <v>612</v>
      </c>
      <c r="AF7210" s="3" t="str">
        <f t="shared" si="174"/>
        <v>ex Trifolium repens</v>
      </c>
      <c r="AG7210" s="3" t="s">
        <v>1647</v>
      </c>
      <c r="AH7210" s="3" t="s">
        <v>1647</v>
      </c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 t="s">
        <v>133</v>
      </c>
      <c r="AU7210" s="3"/>
      <c r="AV7210" s="3"/>
      <c r="AW7210" s="3"/>
      <c r="AX7210" s="3"/>
      <c r="AY7210" s="3"/>
      <c r="AZ7210" s="3"/>
      <c r="BA7210" s="3"/>
      <c r="BB7210" s="3"/>
      <c r="BC7210" s="3"/>
      <c r="BD7210" s="3"/>
    </row>
    <row r="7211" spans="1:56" s="141" customFormat="1" x14ac:dyDescent="0.25">
      <c r="A7211" s="6"/>
      <c r="B7211" s="5">
        <v>2809</v>
      </c>
      <c r="C7211" s="3"/>
      <c r="D7211" s="3"/>
      <c r="E7211" s="62">
        <v>8</v>
      </c>
      <c r="F7211" s="6" t="s">
        <v>42</v>
      </c>
      <c r="G7211" s="6">
        <v>2018</v>
      </c>
      <c r="H7211" s="6"/>
      <c r="I7211" s="3"/>
      <c r="J7211" s="3"/>
      <c r="K7211" s="3"/>
      <c r="L7211" s="6"/>
      <c r="M7211" s="3"/>
      <c r="N7211" s="6" t="s">
        <v>610</v>
      </c>
      <c r="O7211" s="6"/>
      <c r="P7211" s="407">
        <v>11</v>
      </c>
      <c r="Q7211" s="407">
        <v>11</v>
      </c>
      <c r="R7211" s="407">
        <v>5</v>
      </c>
      <c r="S7211" s="3" t="s">
        <v>3</v>
      </c>
      <c r="T7211" s="3" t="s">
        <v>44</v>
      </c>
      <c r="U7211" s="3" t="s">
        <v>126</v>
      </c>
      <c r="V7211" s="3" t="s">
        <v>1921</v>
      </c>
      <c r="W7211" s="3"/>
      <c r="X7211" s="3" t="s">
        <v>619</v>
      </c>
      <c r="Y7211" s="3"/>
      <c r="Z7211" s="3"/>
      <c r="AA7211" s="18">
        <v>44.731169999999999</v>
      </c>
      <c r="AB7211" s="18">
        <v>-123.15244</v>
      </c>
      <c r="AC7211" s="3" t="s">
        <v>45</v>
      </c>
      <c r="AD7211" s="3"/>
      <c r="AE7211" s="3" t="s">
        <v>612</v>
      </c>
      <c r="AF7211" s="3" t="str">
        <f t="shared" si="174"/>
        <v>ex Trifolium repens</v>
      </c>
      <c r="AG7211" s="3" t="s">
        <v>1647</v>
      </c>
      <c r="AH7211" s="3" t="s">
        <v>1647</v>
      </c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 t="s">
        <v>133</v>
      </c>
      <c r="AU7211" s="3"/>
      <c r="AV7211" s="3"/>
      <c r="AW7211" s="3"/>
      <c r="AX7211" s="3"/>
      <c r="AY7211" s="3"/>
      <c r="AZ7211" s="3"/>
      <c r="BA7211" s="3"/>
      <c r="BB7211" s="3"/>
      <c r="BC7211" s="3"/>
      <c r="BD7211" s="3"/>
    </row>
    <row r="7212" spans="1:56" s="141" customFormat="1" x14ac:dyDescent="0.25">
      <c r="A7212" s="6"/>
      <c r="B7212" s="5">
        <v>2810</v>
      </c>
      <c r="C7212" s="3"/>
      <c r="D7212" s="3"/>
      <c r="E7212" s="62">
        <v>8</v>
      </c>
      <c r="F7212" s="6" t="s">
        <v>42</v>
      </c>
      <c r="G7212" s="6">
        <v>2018</v>
      </c>
      <c r="H7212" s="6"/>
      <c r="I7212" s="3"/>
      <c r="J7212" s="3"/>
      <c r="K7212" s="3"/>
      <c r="L7212" s="6"/>
      <c r="M7212" s="3"/>
      <c r="N7212" s="6" t="s">
        <v>610</v>
      </c>
      <c r="O7212" s="6"/>
      <c r="P7212" s="407">
        <v>11</v>
      </c>
      <c r="Q7212" s="407">
        <v>11</v>
      </c>
      <c r="R7212" s="407">
        <v>6</v>
      </c>
      <c r="S7212" s="3" t="s">
        <v>3</v>
      </c>
      <c r="T7212" s="3" t="s">
        <v>44</v>
      </c>
      <c r="U7212" s="3" t="s">
        <v>126</v>
      </c>
      <c r="V7212" s="3" t="s">
        <v>1921</v>
      </c>
      <c r="W7212" s="3"/>
      <c r="X7212" s="3" t="s">
        <v>619</v>
      </c>
      <c r="Y7212" s="3"/>
      <c r="Z7212" s="3"/>
      <c r="AA7212" s="18">
        <v>44.731169999999999</v>
      </c>
      <c r="AB7212" s="18">
        <v>-123.15244</v>
      </c>
      <c r="AC7212" s="3" t="s">
        <v>45</v>
      </c>
      <c r="AD7212" s="3"/>
      <c r="AE7212" s="3" t="s">
        <v>612</v>
      </c>
      <c r="AF7212" s="3" t="str">
        <f t="shared" si="174"/>
        <v>ex Trifolium repens</v>
      </c>
      <c r="AG7212" s="3" t="s">
        <v>1647</v>
      </c>
      <c r="AH7212" s="3" t="s">
        <v>1647</v>
      </c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 t="s">
        <v>133</v>
      </c>
      <c r="AU7212" s="3"/>
      <c r="AV7212" s="3"/>
      <c r="AW7212" s="3"/>
      <c r="AX7212" s="3"/>
      <c r="AY7212" s="3"/>
      <c r="AZ7212" s="3"/>
      <c r="BA7212" s="3"/>
      <c r="BB7212" s="3"/>
      <c r="BC7212" s="3"/>
      <c r="BD7212" s="3"/>
    </row>
    <row r="7213" spans="1:56" s="141" customFormat="1" x14ac:dyDescent="0.25">
      <c r="A7213" s="73"/>
      <c r="B7213" s="5">
        <v>2811</v>
      </c>
      <c r="C7213" s="54"/>
      <c r="D7213" s="54"/>
      <c r="E7213" s="74">
        <v>7</v>
      </c>
      <c r="F7213" s="73" t="s">
        <v>42</v>
      </c>
      <c r="G7213" s="73">
        <v>2018</v>
      </c>
      <c r="H7213" s="73"/>
      <c r="I7213" s="54">
        <v>8</v>
      </c>
      <c r="J7213" s="54" t="s">
        <v>42</v>
      </c>
      <c r="K7213" s="54">
        <v>2018</v>
      </c>
      <c r="L7213" s="73" t="str">
        <f>CONCATENATE("-",I7213,".",J7213)</f>
        <v>-8.v</v>
      </c>
      <c r="M7213" s="54"/>
      <c r="N7213" s="73" t="s">
        <v>304</v>
      </c>
      <c r="O7213" s="73"/>
      <c r="P7213" s="414">
        <v>12</v>
      </c>
      <c r="Q7213" s="414">
        <v>12</v>
      </c>
      <c r="R7213" s="414">
        <v>1</v>
      </c>
      <c r="S7213" s="54" t="s">
        <v>3</v>
      </c>
      <c r="T7213" s="54" t="s">
        <v>44</v>
      </c>
      <c r="U7213" s="54" t="s">
        <v>126</v>
      </c>
      <c r="V7213" s="54" t="s">
        <v>1921</v>
      </c>
      <c r="W7213" s="54"/>
      <c r="X7213" s="54" t="s">
        <v>619</v>
      </c>
      <c r="Y7213" s="54"/>
      <c r="Z7213" s="54"/>
      <c r="AA7213" s="76">
        <v>44.73892</v>
      </c>
      <c r="AB7213" s="76">
        <v>-123.14404999999999</v>
      </c>
      <c r="AC7213" s="54" t="s">
        <v>309</v>
      </c>
      <c r="AD7213" s="54" t="s">
        <v>2688</v>
      </c>
      <c r="AE7213" s="54"/>
      <c r="AF7213" s="54"/>
      <c r="AG7213" s="54" t="s">
        <v>1647</v>
      </c>
      <c r="AH7213" s="54" t="s">
        <v>1647</v>
      </c>
      <c r="AI7213" s="54"/>
      <c r="AJ7213" s="54"/>
      <c r="AK7213" s="54"/>
      <c r="AL7213" s="54"/>
      <c r="AM7213" s="54"/>
      <c r="AN7213" s="54"/>
      <c r="AO7213" s="54"/>
      <c r="AP7213" s="54"/>
      <c r="AQ7213" s="54"/>
      <c r="AR7213" s="54"/>
      <c r="AS7213" s="54"/>
      <c r="AT7213" s="54" t="s">
        <v>133</v>
      </c>
      <c r="AU7213" s="54"/>
      <c r="AV7213" s="54"/>
      <c r="AW7213" s="54"/>
      <c r="AX7213" s="54"/>
      <c r="AY7213" s="54"/>
      <c r="AZ7213" s="54"/>
      <c r="BA7213" s="54"/>
      <c r="BB7213" s="54"/>
      <c r="BC7213" s="54"/>
      <c r="BD7213" s="54"/>
    </row>
    <row r="7214" spans="1:56" s="141" customFormat="1" x14ac:dyDescent="0.25">
      <c r="A7214" s="73"/>
      <c r="B7214" s="5">
        <v>882</v>
      </c>
      <c r="C7214" s="54"/>
      <c r="D7214" s="54"/>
      <c r="E7214" s="74">
        <v>19</v>
      </c>
      <c r="F7214" s="73" t="s">
        <v>114</v>
      </c>
      <c r="G7214" s="73">
        <v>2018</v>
      </c>
      <c r="H7214" s="73"/>
      <c r="I7214" s="54"/>
      <c r="J7214" s="54"/>
      <c r="K7214" s="54"/>
      <c r="L7214" s="73"/>
      <c r="M7214" s="54"/>
      <c r="N7214" s="73" t="s">
        <v>304</v>
      </c>
      <c r="O7214" s="73"/>
      <c r="P7214" s="414">
        <v>12</v>
      </c>
      <c r="Q7214" s="414">
        <v>12</v>
      </c>
      <c r="R7214" s="414">
        <v>1</v>
      </c>
      <c r="S7214" s="54" t="s">
        <v>3</v>
      </c>
      <c r="T7214" s="54" t="s">
        <v>44</v>
      </c>
      <c r="U7214" s="54" t="s">
        <v>126</v>
      </c>
      <c r="V7214" s="54" t="s">
        <v>1921</v>
      </c>
      <c r="W7214" s="54"/>
      <c r="X7214" s="54" t="s">
        <v>619</v>
      </c>
      <c r="Y7214" s="54"/>
      <c r="Z7214" s="54"/>
      <c r="AA7214" s="76">
        <v>44.731169999999999</v>
      </c>
      <c r="AB7214" s="76">
        <v>-123.15244</v>
      </c>
      <c r="AC7214" s="54" t="s">
        <v>45</v>
      </c>
      <c r="AD7214" s="54"/>
      <c r="AE7214" s="54" t="s">
        <v>305</v>
      </c>
      <c r="AF7214" s="54" t="str">
        <f>CONCATENATE("ex ", AE7214)</f>
        <v>ex Taraxacum officinale</v>
      </c>
      <c r="AG7214" s="54" t="s">
        <v>1647</v>
      </c>
      <c r="AH7214" s="54" t="s">
        <v>1647</v>
      </c>
      <c r="AI7214" s="54"/>
      <c r="AJ7214" s="54"/>
      <c r="AK7214" s="54"/>
      <c r="AL7214" s="54"/>
      <c r="AM7214" s="54"/>
      <c r="AN7214" s="54"/>
      <c r="AO7214" s="54"/>
      <c r="AP7214" s="54"/>
      <c r="AQ7214" s="54"/>
      <c r="AR7214" s="54"/>
      <c r="AS7214" s="54"/>
      <c r="AT7214" s="54" t="s">
        <v>133</v>
      </c>
      <c r="AU7214" s="54"/>
      <c r="AV7214" s="54"/>
      <c r="AW7214" s="54"/>
      <c r="AX7214" s="54"/>
      <c r="AY7214" s="54"/>
      <c r="AZ7214" s="54"/>
      <c r="BA7214" s="54"/>
      <c r="BB7214" s="54"/>
      <c r="BC7214" s="54"/>
      <c r="BD7214" s="54"/>
    </row>
    <row r="7215" spans="1:56" s="141" customFormat="1" x14ac:dyDescent="0.25">
      <c r="A7215" s="73"/>
      <c r="B7215" s="5">
        <v>2812</v>
      </c>
      <c r="C7215" s="54"/>
      <c r="D7215" s="54"/>
      <c r="E7215" s="74">
        <v>7</v>
      </c>
      <c r="F7215" s="73" t="s">
        <v>42</v>
      </c>
      <c r="G7215" s="73">
        <v>2018</v>
      </c>
      <c r="H7215" s="73"/>
      <c r="I7215" s="54">
        <v>8</v>
      </c>
      <c r="J7215" s="54" t="s">
        <v>42</v>
      </c>
      <c r="K7215" s="54">
        <v>2018</v>
      </c>
      <c r="L7215" s="73" t="str">
        <f>CONCATENATE("-",I7215,".",J7215)</f>
        <v>-8.v</v>
      </c>
      <c r="M7215" s="54"/>
      <c r="N7215" s="73" t="s">
        <v>304</v>
      </c>
      <c r="O7215" s="73"/>
      <c r="P7215" s="414">
        <v>12</v>
      </c>
      <c r="Q7215" s="414">
        <v>12</v>
      </c>
      <c r="R7215" s="414">
        <v>2</v>
      </c>
      <c r="S7215" s="54" t="s">
        <v>3</v>
      </c>
      <c r="T7215" s="54" t="s">
        <v>44</v>
      </c>
      <c r="U7215" s="54" t="s">
        <v>126</v>
      </c>
      <c r="V7215" s="54" t="s">
        <v>1921</v>
      </c>
      <c r="W7215" s="54"/>
      <c r="X7215" s="54" t="s">
        <v>619</v>
      </c>
      <c r="Y7215" s="54"/>
      <c r="Z7215" s="54"/>
      <c r="AA7215" s="76">
        <v>44.73892</v>
      </c>
      <c r="AB7215" s="76">
        <v>-123.14404999999999</v>
      </c>
      <c r="AC7215" s="54" t="s">
        <v>309</v>
      </c>
      <c r="AD7215" s="54" t="s">
        <v>2688</v>
      </c>
      <c r="AE7215" s="54"/>
      <c r="AF7215" s="54"/>
      <c r="AG7215" s="54" t="s">
        <v>1647</v>
      </c>
      <c r="AH7215" s="54" t="s">
        <v>1647</v>
      </c>
      <c r="AI7215" s="54"/>
      <c r="AJ7215" s="54"/>
      <c r="AK7215" s="54"/>
      <c r="AL7215" s="54"/>
      <c r="AM7215" s="54"/>
      <c r="AN7215" s="54"/>
      <c r="AO7215" s="54"/>
      <c r="AP7215" s="54"/>
      <c r="AQ7215" s="54"/>
      <c r="AR7215" s="54"/>
      <c r="AS7215" s="54"/>
      <c r="AT7215" s="54" t="s">
        <v>133</v>
      </c>
      <c r="AU7215" s="54"/>
      <c r="AV7215" s="54"/>
      <c r="AW7215" s="54"/>
      <c r="AX7215" s="54"/>
      <c r="AY7215" s="54"/>
      <c r="AZ7215" s="54"/>
      <c r="BA7215" s="54"/>
      <c r="BB7215" s="54"/>
      <c r="BC7215" s="54"/>
      <c r="BD7215" s="54"/>
    </row>
    <row r="7216" spans="1:56" s="141" customFormat="1" x14ac:dyDescent="0.25">
      <c r="A7216" s="73"/>
      <c r="B7216" s="5">
        <v>883</v>
      </c>
      <c r="C7216" s="54"/>
      <c r="D7216" s="54"/>
      <c r="E7216" s="74">
        <v>19</v>
      </c>
      <c r="F7216" s="73" t="s">
        <v>114</v>
      </c>
      <c r="G7216" s="73">
        <v>2018</v>
      </c>
      <c r="H7216" s="73"/>
      <c r="I7216" s="54"/>
      <c r="J7216" s="54"/>
      <c r="K7216" s="54"/>
      <c r="L7216" s="73"/>
      <c r="M7216" s="54"/>
      <c r="N7216" s="73" t="s">
        <v>304</v>
      </c>
      <c r="O7216" s="73"/>
      <c r="P7216" s="414">
        <v>12</v>
      </c>
      <c r="Q7216" s="414">
        <v>12</v>
      </c>
      <c r="R7216" s="414">
        <v>2</v>
      </c>
      <c r="S7216" s="54" t="s">
        <v>3</v>
      </c>
      <c r="T7216" s="54" t="s">
        <v>44</v>
      </c>
      <c r="U7216" s="54" t="s">
        <v>126</v>
      </c>
      <c r="V7216" s="54" t="s">
        <v>1921</v>
      </c>
      <c r="W7216" s="54"/>
      <c r="X7216" s="54" t="s">
        <v>619</v>
      </c>
      <c r="Y7216" s="54"/>
      <c r="Z7216" s="54"/>
      <c r="AA7216" s="76">
        <v>44.731169999999999</v>
      </c>
      <c r="AB7216" s="76">
        <v>-123.15244</v>
      </c>
      <c r="AC7216" s="54" t="s">
        <v>45</v>
      </c>
      <c r="AD7216" s="54"/>
      <c r="AE7216" s="54" t="s">
        <v>305</v>
      </c>
      <c r="AF7216" s="54" t="str">
        <f>CONCATENATE("ex ", AE7216)</f>
        <v>ex Taraxacum officinale</v>
      </c>
      <c r="AG7216" s="54" t="s">
        <v>1647</v>
      </c>
      <c r="AH7216" s="54" t="s">
        <v>1647</v>
      </c>
      <c r="AI7216" s="54"/>
      <c r="AJ7216" s="54"/>
      <c r="AK7216" s="54"/>
      <c r="AL7216" s="54"/>
      <c r="AM7216" s="54"/>
      <c r="AN7216" s="54"/>
      <c r="AO7216" s="54"/>
      <c r="AP7216" s="54"/>
      <c r="AQ7216" s="54"/>
      <c r="AR7216" s="54"/>
      <c r="AS7216" s="54"/>
      <c r="AT7216" s="54" t="s">
        <v>133</v>
      </c>
      <c r="AU7216" s="54"/>
      <c r="AV7216" s="54"/>
      <c r="AW7216" s="54"/>
      <c r="AX7216" s="54"/>
      <c r="AY7216" s="54"/>
      <c r="AZ7216" s="54"/>
      <c r="BA7216" s="54"/>
      <c r="BB7216" s="54"/>
      <c r="BC7216" s="54"/>
      <c r="BD7216" s="54"/>
    </row>
    <row r="7217" spans="1:56" s="141" customFormat="1" x14ac:dyDescent="0.25">
      <c r="A7217" s="73"/>
      <c r="B7217" s="5">
        <v>2813</v>
      </c>
      <c r="C7217" s="54"/>
      <c r="D7217" s="54"/>
      <c r="E7217" s="74">
        <v>7</v>
      </c>
      <c r="F7217" s="73" t="s">
        <v>42</v>
      </c>
      <c r="G7217" s="73">
        <v>2018</v>
      </c>
      <c r="H7217" s="73"/>
      <c r="I7217" s="54">
        <v>8</v>
      </c>
      <c r="J7217" s="54" t="s">
        <v>42</v>
      </c>
      <c r="K7217" s="54">
        <v>2018</v>
      </c>
      <c r="L7217" s="73" t="str">
        <f>CONCATENATE("-",I7217,".",J7217)</f>
        <v>-8.v</v>
      </c>
      <c r="M7217" s="54"/>
      <c r="N7217" s="73" t="s">
        <v>304</v>
      </c>
      <c r="O7217" s="73"/>
      <c r="P7217" s="414">
        <v>12</v>
      </c>
      <c r="Q7217" s="414">
        <v>12</v>
      </c>
      <c r="R7217" s="414">
        <v>3</v>
      </c>
      <c r="S7217" s="54" t="s">
        <v>3</v>
      </c>
      <c r="T7217" s="54" t="s">
        <v>44</v>
      </c>
      <c r="U7217" s="54" t="s">
        <v>126</v>
      </c>
      <c r="V7217" s="54" t="s">
        <v>1921</v>
      </c>
      <c r="W7217" s="54"/>
      <c r="X7217" s="54" t="s">
        <v>619</v>
      </c>
      <c r="Y7217" s="54"/>
      <c r="Z7217" s="54"/>
      <c r="AA7217" s="76">
        <v>44.73892</v>
      </c>
      <c r="AB7217" s="76">
        <v>-123.14404999999999</v>
      </c>
      <c r="AC7217" s="54" t="s">
        <v>309</v>
      </c>
      <c r="AD7217" s="54" t="s">
        <v>2688</v>
      </c>
      <c r="AE7217" s="54"/>
      <c r="AF7217" s="54"/>
      <c r="AG7217" s="54" t="s">
        <v>1647</v>
      </c>
      <c r="AH7217" s="54" t="s">
        <v>1647</v>
      </c>
      <c r="AI7217" s="54"/>
      <c r="AJ7217" s="54"/>
      <c r="AK7217" s="54"/>
      <c r="AL7217" s="54"/>
      <c r="AM7217" s="54"/>
      <c r="AN7217" s="54"/>
      <c r="AO7217" s="54"/>
      <c r="AP7217" s="54"/>
      <c r="AQ7217" s="54"/>
      <c r="AR7217" s="54"/>
      <c r="AS7217" s="54"/>
      <c r="AT7217" s="54" t="s">
        <v>133</v>
      </c>
      <c r="AU7217" s="54"/>
      <c r="AV7217" s="54"/>
      <c r="AW7217" s="54"/>
      <c r="AX7217" s="54"/>
      <c r="AY7217" s="54"/>
      <c r="AZ7217" s="54"/>
      <c r="BA7217" s="54"/>
      <c r="BB7217" s="54"/>
      <c r="BC7217" s="54"/>
      <c r="BD7217" s="54"/>
    </row>
    <row r="7218" spans="1:56" s="141" customFormat="1" x14ac:dyDescent="0.25">
      <c r="A7218" s="73"/>
      <c r="B7218" s="5">
        <v>884</v>
      </c>
      <c r="C7218" s="54"/>
      <c r="D7218" s="54"/>
      <c r="E7218" s="74">
        <v>19</v>
      </c>
      <c r="F7218" s="73" t="s">
        <v>114</v>
      </c>
      <c r="G7218" s="73">
        <v>2018</v>
      </c>
      <c r="H7218" s="73"/>
      <c r="I7218" s="54"/>
      <c r="J7218" s="54"/>
      <c r="K7218" s="54"/>
      <c r="L7218" s="73"/>
      <c r="M7218" s="54"/>
      <c r="N7218" s="73" t="s">
        <v>304</v>
      </c>
      <c r="O7218" s="73"/>
      <c r="P7218" s="414">
        <v>12</v>
      </c>
      <c r="Q7218" s="414">
        <v>12</v>
      </c>
      <c r="R7218" s="414">
        <v>3</v>
      </c>
      <c r="S7218" s="54" t="s">
        <v>3</v>
      </c>
      <c r="T7218" s="54" t="s">
        <v>44</v>
      </c>
      <c r="U7218" s="54" t="s">
        <v>126</v>
      </c>
      <c r="V7218" s="54" t="s">
        <v>1921</v>
      </c>
      <c r="W7218" s="54"/>
      <c r="X7218" s="54" t="s">
        <v>619</v>
      </c>
      <c r="Y7218" s="54"/>
      <c r="Z7218" s="54"/>
      <c r="AA7218" s="76">
        <v>44.731169999999999</v>
      </c>
      <c r="AB7218" s="76">
        <v>-123.15244</v>
      </c>
      <c r="AC7218" s="54" t="s">
        <v>45</v>
      </c>
      <c r="AD7218" s="54"/>
      <c r="AE7218" s="54" t="s">
        <v>305</v>
      </c>
      <c r="AF7218" s="54" t="str">
        <f>CONCATENATE("ex ", AE7218)</f>
        <v>ex Taraxacum officinale</v>
      </c>
      <c r="AG7218" s="54" t="s">
        <v>1647</v>
      </c>
      <c r="AH7218" s="54" t="s">
        <v>1647</v>
      </c>
      <c r="AI7218" s="54"/>
      <c r="AJ7218" s="54"/>
      <c r="AK7218" s="54"/>
      <c r="AL7218" s="54"/>
      <c r="AM7218" s="54"/>
      <c r="AN7218" s="54"/>
      <c r="AO7218" s="54"/>
      <c r="AP7218" s="54"/>
      <c r="AQ7218" s="54"/>
      <c r="AR7218" s="54"/>
      <c r="AS7218" s="54"/>
      <c r="AT7218" s="54" t="s">
        <v>133</v>
      </c>
      <c r="AU7218" s="54"/>
      <c r="AV7218" s="54"/>
      <c r="AW7218" s="54"/>
      <c r="AX7218" s="54"/>
      <c r="AY7218" s="54"/>
      <c r="AZ7218" s="54"/>
      <c r="BA7218" s="54"/>
      <c r="BB7218" s="54"/>
      <c r="BC7218" s="54"/>
      <c r="BD7218" s="54"/>
    </row>
    <row r="7219" spans="1:56" s="141" customFormat="1" x14ac:dyDescent="0.25">
      <c r="A7219" s="73"/>
      <c r="B7219" s="5">
        <v>2814</v>
      </c>
      <c r="C7219" s="54"/>
      <c r="D7219" s="54"/>
      <c r="E7219" s="74">
        <v>7</v>
      </c>
      <c r="F7219" s="73" t="s">
        <v>42</v>
      </c>
      <c r="G7219" s="73">
        <v>2018</v>
      </c>
      <c r="H7219" s="73"/>
      <c r="I7219" s="54">
        <v>8</v>
      </c>
      <c r="J7219" s="54" t="s">
        <v>42</v>
      </c>
      <c r="K7219" s="54">
        <v>2018</v>
      </c>
      <c r="L7219" s="73" t="str">
        <f>CONCATENATE("-",I7219,".",J7219)</f>
        <v>-8.v</v>
      </c>
      <c r="M7219" s="54"/>
      <c r="N7219" s="73" t="s">
        <v>304</v>
      </c>
      <c r="O7219" s="73"/>
      <c r="P7219" s="414">
        <v>12</v>
      </c>
      <c r="Q7219" s="414">
        <v>12</v>
      </c>
      <c r="R7219" s="414">
        <v>4</v>
      </c>
      <c r="S7219" s="54" t="s">
        <v>3</v>
      </c>
      <c r="T7219" s="54" t="s">
        <v>44</v>
      </c>
      <c r="U7219" s="54" t="s">
        <v>126</v>
      </c>
      <c r="V7219" s="54" t="s">
        <v>1921</v>
      </c>
      <c r="W7219" s="54"/>
      <c r="X7219" s="54" t="s">
        <v>619</v>
      </c>
      <c r="Y7219" s="54"/>
      <c r="Z7219" s="54"/>
      <c r="AA7219" s="76">
        <v>44.73892</v>
      </c>
      <c r="AB7219" s="76">
        <v>-123.14404999999999</v>
      </c>
      <c r="AC7219" s="54" t="s">
        <v>309</v>
      </c>
      <c r="AD7219" s="54" t="s">
        <v>2688</v>
      </c>
      <c r="AE7219" s="54"/>
      <c r="AF7219" s="54"/>
      <c r="AG7219" s="54" t="s">
        <v>1647</v>
      </c>
      <c r="AH7219" s="54" t="s">
        <v>1647</v>
      </c>
      <c r="AI7219" s="54"/>
      <c r="AJ7219" s="54"/>
      <c r="AK7219" s="54"/>
      <c r="AL7219" s="54"/>
      <c r="AM7219" s="54"/>
      <c r="AN7219" s="54"/>
      <c r="AO7219" s="54"/>
      <c r="AP7219" s="54"/>
      <c r="AQ7219" s="54"/>
      <c r="AR7219" s="54"/>
      <c r="AS7219" s="54"/>
      <c r="AT7219" s="54" t="s">
        <v>133</v>
      </c>
      <c r="AU7219" s="54"/>
      <c r="AV7219" s="54"/>
      <c r="AW7219" s="54"/>
      <c r="AX7219" s="54"/>
      <c r="AY7219" s="54"/>
      <c r="AZ7219" s="54"/>
      <c r="BA7219" s="54"/>
      <c r="BB7219" s="54"/>
      <c r="BC7219" s="54"/>
      <c r="BD7219" s="54"/>
    </row>
    <row r="7220" spans="1:56" s="141" customFormat="1" x14ac:dyDescent="0.25">
      <c r="A7220" s="73"/>
      <c r="B7220" s="5">
        <v>885</v>
      </c>
      <c r="C7220" s="54"/>
      <c r="D7220" s="54"/>
      <c r="E7220" s="74">
        <v>19</v>
      </c>
      <c r="F7220" s="73" t="s">
        <v>114</v>
      </c>
      <c r="G7220" s="73">
        <v>2018</v>
      </c>
      <c r="H7220" s="73"/>
      <c r="I7220" s="54"/>
      <c r="J7220" s="54"/>
      <c r="K7220" s="54"/>
      <c r="L7220" s="73"/>
      <c r="M7220" s="54"/>
      <c r="N7220" s="73" t="s">
        <v>304</v>
      </c>
      <c r="O7220" s="73"/>
      <c r="P7220" s="414">
        <v>12</v>
      </c>
      <c r="Q7220" s="414">
        <v>12</v>
      </c>
      <c r="R7220" s="414">
        <v>4</v>
      </c>
      <c r="S7220" s="54" t="s">
        <v>3</v>
      </c>
      <c r="T7220" s="54" t="s">
        <v>44</v>
      </c>
      <c r="U7220" s="54" t="s">
        <v>126</v>
      </c>
      <c r="V7220" s="54" t="s">
        <v>1921</v>
      </c>
      <c r="W7220" s="54"/>
      <c r="X7220" s="54" t="s">
        <v>619</v>
      </c>
      <c r="Y7220" s="54"/>
      <c r="Z7220" s="54"/>
      <c r="AA7220" s="76">
        <v>44.731169999999999</v>
      </c>
      <c r="AB7220" s="76">
        <v>-123.15244</v>
      </c>
      <c r="AC7220" s="54" t="s">
        <v>45</v>
      </c>
      <c r="AD7220" s="54"/>
      <c r="AE7220" s="54" t="s">
        <v>305</v>
      </c>
      <c r="AF7220" s="54" t="str">
        <f>CONCATENATE("ex ", AE7220)</f>
        <v>ex Taraxacum officinale</v>
      </c>
      <c r="AG7220" s="54" t="s">
        <v>1647</v>
      </c>
      <c r="AH7220" s="54" t="s">
        <v>1647</v>
      </c>
      <c r="AI7220" s="54"/>
      <c r="AJ7220" s="54"/>
      <c r="AK7220" s="54"/>
      <c r="AL7220" s="54"/>
      <c r="AM7220" s="54"/>
      <c r="AN7220" s="54"/>
      <c r="AO7220" s="54"/>
      <c r="AP7220" s="54"/>
      <c r="AQ7220" s="54"/>
      <c r="AR7220" s="54"/>
      <c r="AS7220" s="54"/>
      <c r="AT7220" s="54" t="s">
        <v>133</v>
      </c>
      <c r="AU7220" s="54"/>
      <c r="AV7220" s="54"/>
      <c r="AW7220" s="54"/>
      <c r="AX7220" s="54"/>
      <c r="AY7220" s="54"/>
      <c r="AZ7220" s="54"/>
      <c r="BA7220" s="54"/>
      <c r="BB7220" s="54"/>
      <c r="BC7220" s="54"/>
      <c r="BD7220" s="54"/>
    </row>
    <row r="7221" spans="1:56" s="141" customFormat="1" x14ac:dyDescent="0.25">
      <c r="A7221" s="73"/>
      <c r="B7221" s="5">
        <v>2815</v>
      </c>
      <c r="C7221" s="54"/>
      <c r="D7221" s="54"/>
      <c r="E7221" s="74">
        <v>7</v>
      </c>
      <c r="F7221" s="73" t="s">
        <v>42</v>
      </c>
      <c r="G7221" s="73">
        <v>2018</v>
      </c>
      <c r="H7221" s="73"/>
      <c r="I7221" s="54">
        <v>8</v>
      </c>
      <c r="J7221" s="54" t="s">
        <v>42</v>
      </c>
      <c r="K7221" s="54">
        <v>2018</v>
      </c>
      <c r="L7221" s="73" t="str">
        <f>CONCATENATE("-",I7221,".",J7221)</f>
        <v>-8.v</v>
      </c>
      <c r="M7221" s="54"/>
      <c r="N7221" s="73" t="s">
        <v>304</v>
      </c>
      <c r="O7221" s="73"/>
      <c r="P7221" s="414">
        <v>12</v>
      </c>
      <c r="Q7221" s="414">
        <v>12</v>
      </c>
      <c r="R7221" s="414">
        <v>5</v>
      </c>
      <c r="S7221" s="54" t="s">
        <v>3</v>
      </c>
      <c r="T7221" s="54" t="s">
        <v>44</v>
      </c>
      <c r="U7221" s="54" t="s">
        <v>126</v>
      </c>
      <c r="V7221" s="54" t="s">
        <v>1921</v>
      </c>
      <c r="W7221" s="54"/>
      <c r="X7221" s="54" t="s">
        <v>619</v>
      </c>
      <c r="Y7221" s="54"/>
      <c r="Z7221" s="54"/>
      <c r="AA7221" s="76">
        <v>44.73892</v>
      </c>
      <c r="AB7221" s="76">
        <v>-123.14404999999999</v>
      </c>
      <c r="AC7221" s="54" t="s">
        <v>309</v>
      </c>
      <c r="AD7221" s="54" t="s">
        <v>2688</v>
      </c>
      <c r="AE7221" s="54"/>
      <c r="AF7221" s="54"/>
      <c r="AG7221" s="54" t="s">
        <v>1647</v>
      </c>
      <c r="AH7221" s="54" t="s">
        <v>1647</v>
      </c>
      <c r="AI7221" s="54"/>
      <c r="AJ7221" s="54"/>
      <c r="AK7221" s="54"/>
      <c r="AL7221" s="54"/>
      <c r="AM7221" s="54"/>
      <c r="AN7221" s="54"/>
      <c r="AO7221" s="54"/>
      <c r="AP7221" s="54"/>
      <c r="AQ7221" s="54"/>
      <c r="AR7221" s="54"/>
      <c r="AS7221" s="54"/>
      <c r="AT7221" s="54" t="s">
        <v>133</v>
      </c>
      <c r="AU7221" s="54"/>
      <c r="AV7221" s="54"/>
      <c r="AW7221" s="54"/>
      <c r="AX7221" s="54"/>
      <c r="AY7221" s="54"/>
      <c r="AZ7221" s="54"/>
      <c r="BA7221" s="54"/>
      <c r="BB7221" s="54"/>
      <c r="BC7221" s="54"/>
      <c r="BD7221" s="54"/>
    </row>
    <row r="7222" spans="1:56" s="141" customFormat="1" x14ac:dyDescent="0.25">
      <c r="A7222" s="73"/>
      <c r="B7222" s="5">
        <v>886</v>
      </c>
      <c r="C7222" s="54"/>
      <c r="D7222" s="54"/>
      <c r="E7222" s="74">
        <v>19</v>
      </c>
      <c r="F7222" s="73" t="s">
        <v>114</v>
      </c>
      <c r="G7222" s="73">
        <v>2018</v>
      </c>
      <c r="H7222" s="73"/>
      <c r="I7222" s="54"/>
      <c r="J7222" s="54"/>
      <c r="K7222" s="54"/>
      <c r="L7222" s="73"/>
      <c r="M7222" s="54"/>
      <c r="N7222" s="73" t="s">
        <v>304</v>
      </c>
      <c r="O7222" s="73"/>
      <c r="P7222" s="414">
        <v>12</v>
      </c>
      <c r="Q7222" s="414">
        <v>12</v>
      </c>
      <c r="R7222" s="414">
        <v>5</v>
      </c>
      <c r="S7222" s="54" t="s">
        <v>3</v>
      </c>
      <c r="T7222" s="54" t="s">
        <v>44</v>
      </c>
      <c r="U7222" s="54" t="s">
        <v>126</v>
      </c>
      <c r="V7222" s="54" t="s">
        <v>1921</v>
      </c>
      <c r="W7222" s="54"/>
      <c r="X7222" s="54" t="s">
        <v>619</v>
      </c>
      <c r="Y7222" s="54"/>
      <c r="Z7222" s="54"/>
      <c r="AA7222" s="76">
        <v>44.731169999999999</v>
      </c>
      <c r="AB7222" s="76">
        <v>-123.15244</v>
      </c>
      <c r="AC7222" s="54" t="s">
        <v>45</v>
      </c>
      <c r="AD7222" s="54"/>
      <c r="AE7222" s="54" t="s">
        <v>305</v>
      </c>
      <c r="AF7222" s="54" t="str">
        <f>CONCATENATE("ex ", AE7222)</f>
        <v>ex Taraxacum officinale</v>
      </c>
      <c r="AG7222" s="54" t="s">
        <v>1647</v>
      </c>
      <c r="AH7222" s="54" t="s">
        <v>1647</v>
      </c>
      <c r="AI7222" s="54"/>
      <c r="AJ7222" s="54"/>
      <c r="AK7222" s="54"/>
      <c r="AL7222" s="54"/>
      <c r="AM7222" s="54"/>
      <c r="AN7222" s="54"/>
      <c r="AO7222" s="54"/>
      <c r="AP7222" s="54"/>
      <c r="AQ7222" s="54"/>
      <c r="AR7222" s="54"/>
      <c r="AS7222" s="54"/>
      <c r="AT7222" s="54" t="s">
        <v>133</v>
      </c>
      <c r="AU7222" s="54"/>
      <c r="AV7222" s="54"/>
      <c r="AW7222" s="54"/>
      <c r="AX7222" s="54"/>
      <c r="AY7222" s="54"/>
      <c r="AZ7222" s="54"/>
      <c r="BA7222" s="54"/>
      <c r="BB7222" s="54"/>
      <c r="BC7222" s="54"/>
      <c r="BD7222" s="54"/>
    </row>
    <row r="7223" spans="1:56" s="141" customFormat="1" x14ac:dyDescent="0.25">
      <c r="A7223" s="73"/>
      <c r="B7223" s="5">
        <v>2816</v>
      </c>
      <c r="C7223" s="54"/>
      <c r="D7223" s="54"/>
      <c r="E7223" s="74">
        <v>7</v>
      </c>
      <c r="F7223" s="73" t="s">
        <v>42</v>
      </c>
      <c r="G7223" s="73">
        <v>2018</v>
      </c>
      <c r="H7223" s="73"/>
      <c r="I7223" s="54">
        <v>8</v>
      </c>
      <c r="J7223" s="54" t="s">
        <v>42</v>
      </c>
      <c r="K7223" s="54">
        <v>2018</v>
      </c>
      <c r="L7223" s="73" t="str">
        <f>CONCATENATE("-",I7223,".",J7223)</f>
        <v>-8.v</v>
      </c>
      <c r="M7223" s="54"/>
      <c r="N7223" s="73" t="s">
        <v>304</v>
      </c>
      <c r="O7223" s="73"/>
      <c r="P7223" s="414">
        <v>12</v>
      </c>
      <c r="Q7223" s="414">
        <v>12</v>
      </c>
      <c r="R7223" s="414">
        <v>6</v>
      </c>
      <c r="S7223" s="54" t="s">
        <v>3</v>
      </c>
      <c r="T7223" s="54" t="s">
        <v>44</v>
      </c>
      <c r="U7223" s="54" t="s">
        <v>126</v>
      </c>
      <c r="V7223" s="54" t="s">
        <v>1921</v>
      </c>
      <c r="W7223" s="54"/>
      <c r="X7223" s="54" t="s">
        <v>619</v>
      </c>
      <c r="Y7223" s="54"/>
      <c r="Z7223" s="54"/>
      <c r="AA7223" s="76">
        <v>44.73892</v>
      </c>
      <c r="AB7223" s="76">
        <v>-123.14404999999999</v>
      </c>
      <c r="AC7223" s="54" t="s">
        <v>309</v>
      </c>
      <c r="AD7223" s="54" t="s">
        <v>2688</v>
      </c>
      <c r="AE7223" s="54"/>
      <c r="AF7223" s="54"/>
      <c r="AG7223" s="54" t="s">
        <v>1647</v>
      </c>
      <c r="AH7223" s="54" t="s">
        <v>1647</v>
      </c>
      <c r="AI7223" s="54"/>
      <c r="AJ7223" s="54"/>
      <c r="AK7223" s="54"/>
      <c r="AL7223" s="54"/>
      <c r="AM7223" s="54"/>
      <c r="AN7223" s="54"/>
      <c r="AO7223" s="54"/>
      <c r="AP7223" s="54"/>
      <c r="AQ7223" s="54"/>
      <c r="AR7223" s="54"/>
      <c r="AS7223" s="54"/>
      <c r="AT7223" s="54" t="s">
        <v>133</v>
      </c>
      <c r="AU7223" s="54"/>
      <c r="AV7223" s="54"/>
      <c r="AW7223" s="54"/>
      <c r="AX7223" s="54"/>
      <c r="AY7223" s="54"/>
      <c r="AZ7223" s="54"/>
      <c r="BA7223" s="54"/>
      <c r="BB7223" s="54"/>
      <c r="BC7223" s="54"/>
      <c r="BD7223" s="54"/>
    </row>
    <row r="7224" spans="1:56" s="141" customFormat="1" x14ac:dyDescent="0.25">
      <c r="A7224" s="73"/>
      <c r="B7224" s="5">
        <v>887</v>
      </c>
      <c r="C7224" s="54"/>
      <c r="D7224" s="54"/>
      <c r="E7224" s="74">
        <v>19</v>
      </c>
      <c r="F7224" s="73" t="s">
        <v>114</v>
      </c>
      <c r="G7224" s="73">
        <v>2018</v>
      </c>
      <c r="H7224" s="73"/>
      <c r="I7224" s="54"/>
      <c r="J7224" s="54"/>
      <c r="K7224" s="54"/>
      <c r="L7224" s="73"/>
      <c r="M7224" s="54"/>
      <c r="N7224" s="73" t="s">
        <v>304</v>
      </c>
      <c r="O7224" s="73"/>
      <c r="P7224" s="414">
        <v>12</v>
      </c>
      <c r="Q7224" s="414">
        <v>12</v>
      </c>
      <c r="R7224" s="414">
        <v>6</v>
      </c>
      <c r="S7224" s="54" t="s">
        <v>3</v>
      </c>
      <c r="T7224" s="54" t="s">
        <v>44</v>
      </c>
      <c r="U7224" s="54" t="s">
        <v>126</v>
      </c>
      <c r="V7224" s="54" t="s">
        <v>1921</v>
      </c>
      <c r="W7224" s="54"/>
      <c r="X7224" s="54" t="s">
        <v>619</v>
      </c>
      <c r="Y7224" s="54"/>
      <c r="Z7224" s="54"/>
      <c r="AA7224" s="76">
        <v>44.731169999999999</v>
      </c>
      <c r="AB7224" s="76">
        <v>-123.15244</v>
      </c>
      <c r="AC7224" s="54" t="s">
        <v>45</v>
      </c>
      <c r="AD7224" s="54"/>
      <c r="AE7224" s="54" t="s">
        <v>305</v>
      </c>
      <c r="AF7224" s="54" t="str">
        <f>CONCATENATE("ex ", AE7224)</f>
        <v>ex Taraxacum officinale</v>
      </c>
      <c r="AG7224" s="54" t="s">
        <v>1647</v>
      </c>
      <c r="AH7224" s="54" t="s">
        <v>1647</v>
      </c>
      <c r="AI7224" s="54"/>
      <c r="AJ7224" s="54"/>
      <c r="AK7224" s="54"/>
      <c r="AL7224" s="54"/>
      <c r="AM7224" s="54"/>
      <c r="AN7224" s="54"/>
      <c r="AO7224" s="54"/>
      <c r="AP7224" s="54"/>
      <c r="AQ7224" s="54"/>
      <c r="AR7224" s="54"/>
      <c r="AS7224" s="54"/>
      <c r="AT7224" s="54" t="s">
        <v>133</v>
      </c>
      <c r="AU7224" s="54"/>
      <c r="AV7224" s="54"/>
      <c r="AW7224" s="54"/>
      <c r="AX7224" s="54"/>
      <c r="AY7224" s="54"/>
      <c r="AZ7224" s="54"/>
      <c r="BA7224" s="54"/>
      <c r="BB7224" s="54"/>
      <c r="BC7224" s="54"/>
      <c r="BD7224" s="54"/>
    </row>
    <row r="7225" spans="1:56" s="141" customFormat="1" x14ac:dyDescent="0.25">
      <c r="A7225" s="73"/>
      <c r="B7225" s="5">
        <v>2817</v>
      </c>
      <c r="C7225" s="54"/>
      <c r="D7225" s="54"/>
      <c r="E7225" s="74">
        <v>7</v>
      </c>
      <c r="F7225" s="73" t="s">
        <v>42</v>
      </c>
      <c r="G7225" s="73">
        <v>2018</v>
      </c>
      <c r="H7225" s="73"/>
      <c r="I7225" s="54">
        <v>8</v>
      </c>
      <c r="J7225" s="54" t="s">
        <v>42</v>
      </c>
      <c r="K7225" s="54">
        <v>2018</v>
      </c>
      <c r="L7225" s="73" t="str">
        <f>CONCATENATE("-",I7225,".",J7225)</f>
        <v>-8.v</v>
      </c>
      <c r="M7225" s="54"/>
      <c r="N7225" s="73" t="s">
        <v>304</v>
      </c>
      <c r="O7225" s="73"/>
      <c r="P7225" s="414">
        <v>12</v>
      </c>
      <c r="Q7225" s="414">
        <v>12</v>
      </c>
      <c r="R7225" s="414">
        <v>7</v>
      </c>
      <c r="S7225" s="54" t="s">
        <v>3</v>
      </c>
      <c r="T7225" s="54" t="s">
        <v>44</v>
      </c>
      <c r="U7225" s="54" t="s">
        <v>126</v>
      </c>
      <c r="V7225" s="54" t="s">
        <v>1921</v>
      </c>
      <c r="W7225" s="54"/>
      <c r="X7225" s="54" t="s">
        <v>619</v>
      </c>
      <c r="Y7225" s="54"/>
      <c r="Z7225" s="54"/>
      <c r="AA7225" s="76">
        <v>44.73892</v>
      </c>
      <c r="AB7225" s="76">
        <v>-123.14404999999999</v>
      </c>
      <c r="AC7225" s="54" t="s">
        <v>309</v>
      </c>
      <c r="AD7225" s="54" t="s">
        <v>2688</v>
      </c>
      <c r="AE7225" s="54"/>
      <c r="AF7225" s="54"/>
      <c r="AG7225" s="54" t="s">
        <v>1647</v>
      </c>
      <c r="AH7225" s="54" t="s">
        <v>1647</v>
      </c>
      <c r="AI7225" s="54"/>
      <c r="AJ7225" s="54"/>
      <c r="AK7225" s="54"/>
      <c r="AL7225" s="54"/>
      <c r="AM7225" s="54"/>
      <c r="AN7225" s="54"/>
      <c r="AO7225" s="54"/>
      <c r="AP7225" s="54"/>
      <c r="AQ7225" s="54"/>
      <c r="AR7225" s="54"/>
      <c r="AS7225" s="54"/>
      <c r="AT7225" s="54" t="s">
        <v>133</v>
      </c>
      <c r="AU7225" s="54"/>
      <c r="AV7225" s="54"/>
      <c r="AW7225" s="54"/>
      <c r="AX7225" s="54"/>
      <c r="AY7225" s="54"/>
      <c r="AZ7225" s="54"/>
      <c r="BA7225" s="54"/>
      <c r="BB7225" s="54"/>
      <c r="BC7225" s="54"/>
      <c r="BD7225" s="54"/>
    </row>
    <row r="7226" spans="1:56" s="141" customFormat="1" x14ac:dyDescent="0.25">
      <c r="A7226" s="73"/>
      <c r="B7226" s="5">
        <v>888</v>
      </c>
      <c r="C7226" s="54"/>
      <c r="D7226" s="54"/>
      <c r="E7226" s="74">
        <v>19</v>
      </c>
      <c r="F7226" s="73" t="s">
        <v>114</v>
      </c>
      <c r="G7226" s="73">
        <v>2018</v>
      </c>
      <c r="H7226" s="73"/>
      <c r="I7226" s="54"/>
      <c r="J7226" s="54"/>
      <c r="K7226" s="54"/>
      <c r="L7226" s="73"/>
      <c r="M7226" s="54"/>
      <c r="N7226" s="73" t="s">
        <v>304</v>
      </c>
      <c r="O7226" s="73"/>
      <c r="P7226" s="414">
        <v>12</v>
      </c>
      <c r="Q7226" s="414">
        <v>12</v>
      </c>
      <c r="R7226" s="414">
        <v>7</v>
      </c>
      <c r="S7226" s="54" t="s">
        <v>3</v>
      </c>
      <c r="T7226" s="54" t="s">
        <v>44</v>
      </c>
      <c r="U7226" s="54" t="s">
        <v>126</v>
      </c>
      <c r="V7226" s="54" t="s">
        <v>1921</v>
      </c>
      <c r="W7226" s="54"/>
      <c r="X7226" s="54" t="s">
        <v>619</v>
      </c>
      <c r="Y7226" s="54"/>
      <c r="Z7226" s="54"/>
      <c r="AA7226" s="76">
        <v>44.731169999999999</v>
      </c>
      <c r="AB7226" s="76">
        <v>-123.15244</v>
      </c>
      <c r="AC7226" s="54" t="s">
        <v>45</v>
      </c>
      <c r="AD7226" s="54"/>
      <c r="AE7226" s="54" t="s">
        <v>305</v>
      </c>
      <c r="AF7226" s="54" t="str">
        <f t="shared" ref="AF7226:AF7238" si="175">CONCATENATE("ex ", AE7226)</f>
        <v>ex Taraxacum officinale</v>
      </c>
      <c r="AG7226" s="54" t="s">
        <v>1647</v>
      </c>
      <c r="AH7226" s="54" t="s">
        <v>1647</v>
      </c>
      <c r="AI7226" s="54"/>
      <c r="AJ7226" s="54"/>
      <c r="AK7226" s="54"/>
      <c r="AL7226" s="54"/>
      <c r="AM7226" s="54"/>
      <c r="AN7226" s="54"/>
      <c r="AO7226" s="54"/>
      <c r="AP7226" s="54"/>
      <c r="AQ7226" s="54"/>
      <c r="AR7226" s="54"/>
      <c r="AS7226" s="54"/>
      <c r="AT7226" s="54" t="s">
        <v>133</v>
      </c>
      <c r="AU7226" s="54"/>
      <c r="AV7226" s="54"/>
      <c r="AW7226" s="54"/>
      <c r="AX7226" s="54"/>
      <c r="AY7226" s="54"/>
      <c r="AZ7226" s="54"/>
      <c r="BA7226" s="54"/>
      <c r="BB7226" s="54"/>
      <c r="BC7226" s="54"/>
      <c r="BD7226" s="54"/>
    </row>
    <row r="7227" spans="1:56" s="141" customFormat="1" x14ac:dyDescent="0.25">
      <c r="A7227" s="6"/>
      <c r="B7227" s="5">
        <v>3820</v>
      </c>
      <c r="C7227" s="3"/>
      <c r="D7227" s="3"/>
      <c r="E7227" s="62">
        <v>9</v>
      </c>
      <c r="F7227" s="6" t="s">
        <v>42</v>
      </c>
      <c r="G7227" s="6">
        <v>2018</v>
      </c>
      <c r="H7227" s="6"/>
      <c r="I7227" s="3"/>
      <c r="J7227" s="3"/>
      <c r="K7227" s="3"/>
      <c r="L7227" s="6"/>
      <c r="M7227" s="3"/>
      <c r="N7227" s="6" t="s">
        <v>823</v>
      </c>
      <c r="O7227" s="6"/>
      <c r="P7227" s="407">
        <v>13</v>
      </c>
      <c r="Q7227" s="407">
        <v>13</v>
      </c>
      <c r="R7227" s="407">
        <v>1</v>
      </c>
      <c r="S7227" s="3" t="s">
        <v>3</v>
      </c>
      <c r="T7227" s="3" t="s">
        <v>44</v>
      </c>
      <c r="U7227" s="3" t="s">
        <v>137</v>
      </c>
      <c r="V7227" s="3" t="s">
        <v>1921</v>
      </c>
      <c r="W7227" s="3"/>
      <c r="X7227" s="3" t="s">
        <v>3318</v>
      </c>
      <c r="Y7227" s="3"/>
      <c r="Z7227" s="3"/>
      <c r="AA7227" s="18">
        <v>44.879289999999997</v>
      </c>
      <c r="AB7227" s="18">
        <v>-122.93565</v>
      </c>
      <c r="AC7227" s="3" t="s">
        <v>45</v>
      </c>
      <c r="AD7227" s="3"/>
      <c r="AE7227" s="3" t="s">
        <v>631</v>
      </c>
      <c r="AF7227" s="3" t="str">
        <f t="shared" si="175"/>
        <v>ex Leucanthemum vulgare</v>
      </c>
      <c r="AG7227" s="3" t="s">
        <v>1647</v>
      </c>
      <c r="AH7227" s="3" t="s">
        <v>1647</v>
      </c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 t="s">
        <v>133</v>
      </c>
      <c r="AU7227" s="3"/>
      <c r="AV7227" s="3"/>
      <c r="AW7227" s="3"/>
      <c r="AX7227" s="3"/>
      <c r="AY7227" s="3"/>
      <c r="AZ7227" s="3"/>
      <c r="BA7227" s="3"/>
      <c r="BB7227" s="3"/>
      <c r="BC7227" s="3"/>
      <c r="BD7227" s="3"/>
    </row>
    <row r="7228" spans="1:56" s="141" customFormat="1" x14ac:dyDescent="0.25">
      <c r="A7228" s="6"/>
      <c r="B7228" s="5">
        <v>3821</v>
      </c>
      <c r="C7228" s="3"/>
      <c r="D7228" s="3"/>
      <c r="E7228" s="62">
        <v>9</v>
      </c>
      <c r="F7228" s="6" t="s">
        <v>42</v>
      </c>
      <c r="G7228" s="6">
        <v>2018</v>
      </c>
      <c r="H7228" s="6"/>
      <c r="I7228" s="3"/>
      <c r="J7228" s="3"/>
      <c r="K7228" s="3"/>
      <c r="L7228" s="6"/>
      <c r="M7228" s="3"/>
      <c r="N7228" s="6" t="s">
        <v>823</v>
      </c>
      <c r="O7228" s="6"/>
      <c r="P7228" s="407">
        <v>13</v>
      </c>
      <c r="Q7228" s="407">
        <v>13</v>
      </c>
      <c r="R7228" s="407">
        <v>2</v>
      </c>
      <c r="S7228" s="3" t="s">
        <v>3</v>
      </c>
      <c r="T7228" s="3" t="s">
        <v>44</v>
      </c>
      <c r="U7228" s="3" t="s">
        <v>137</v>
      </c>
      <c r="V7228" s="3" t="s">
        <v>1921</v>
      </c>
      <c r="W7228" s="3"/>
      <c r="X7228" s="3" t="s">
        <v>3318</v>
      </c>
      <c r="Y7228" s="3"/>
      <c r="Z7228" s="3"/>
      <c r="AA7228" s="18">
        <v>44.879289999999997</v>
      </c>
      <c r="AB7228" s="18">
        <v>-122.93565</v>
      </c>
      <c r="AC7228" s="3" t="s">
        <v>45</v>
      </c>
      <c r="AD7228" s="3"/>
      <c r="AE7228" s="3" t="s">
        <v>631</v>
      </c>
      <c r="AF7228" s="3" t="str">
        <f t="shared" si="175"/>
        <v>ex Leucanthemum vulgare</v>
      </c>
      <c r="AG7228" s="3" t="s">
        <v>1647</v>
      </c>
      <c r="AH7228" s="3" t="s">
        <v>1647</v>
      </c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 t="s">
        <v>133</v>
      </c>
      <c r="AU7228" s="3"/>
      <c r="AV7228" s="3"/>
      <c r="AW7228" s="3"/>
      <c r="AX7228" s="3"/>
      <c r="AY7228" s="3"/>
      <c r="AZ7228" s="3"/>
      <c r="BA7228" s="3"/>
      <c r="BB7228" s="3"/>
      <c r="BC7228" s="3"/>
      <c r="BD7228" s="3"/>
    </row>
    <row r="7229" spans="1:56" s="141" customFormat="1" x14ac:dyDescent="0.25">
      <c r="A7229" s="6"/>
      <c r="B7229" s="5">
        <v>3822</v>
      </c>
      <c r="C7229" s="3"/>
      <c r="D7229" s="3"/>
      <c r="E7229" s="62">
        <v>9</v>
      </c>
      <c r="F7229" s="6" t="s">
        <v>42</v>
      </c>
      <c r="G7229" s="6">
        <v>2018</v>
      </c>
      <c r="H7229" s="6"/>
      <c r="I7229" s="3"/>
      <c r="J7229" s="3"/>
      <c r="K7229" s="3"/>
      <c r="L7229" s="6"/>
      <c r="M7229" s="3"/>
      <c r="N7229" s="6" t="s">
        <v>823</v>
      </c>
      <c r="O7229" s="6"/>
      <c r="P7229" s="407">
        <v>13</v>
      </c>
      <c r="Q7229" s="407">
        <v>13</v>
      </c>
      <c r="R7229" s="407">
        <v>3</v>
      </c>
      <c r="S7229" s="3" t="s">
        <v>3</v>
      </c>
      <c r="T7229" s="3" t="s">
        <v>44</v>
      </c>
      <c r="U7229" s="3" t="s">
        <v>137</v>
      </c>
      <c r="V7229" s="3" t="s">
        <v>1921</v>
      </c>
      <c r="W7229" s="3"/>
      <c r="X7229" s="3" t="s">
        <v>3318</v>
      </c>
      <c r="Y7229" s="3"/>
      <c r="Z7229" s="3"/>
      <c r="AA7229" s="18">
        <v>44.879289999999997</v>
      </c>
      <c r="AB7229" s="18">
        <v>-122.93565</v>
      </c>
      <c r="AC7229" s="3" t="s">
        <v>45</v>
      </c>
      <c r="AD7229" s="3"/>
      <c r="AE7229" s="3" t="s">
        <v>631</v>
      </c>
      <c r="AF7229" s="3" t="str">
        <f t="shared" si="175"/>
        <v>ex Leucanthemum vulgare</v>
      </c>
      <c r="AG7229" s="3" t="s">
        <v>1647</v>
      </c>
      <c r="AH7229" s="3" t="s">
        <v>1647</v>
      </c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 t="s">
        <v>133</v>
      </c>
      <c r="AU7229" s="3"/>
      <c r="AV7229" s="3"/>
      <c r="AW7229" s="3"/>
      <c r="AX7229" s="3"/>
      <c r="AY7229" s="3"/>
      <c r="AZ7229" s="3"/>
      <c r="BA7229" s="3"/>
      <c r="BB7229" s="3"/>
      <c r="BC7229" s="3"/>
      <c r="BD7229" s="3"/>
    </row>
    <row r="7230" spans="1:56" s="141" customFormat="1" x14ac:dyDescent="0.25">
      <c r="A7230" s="6"/>
      <c r="B7230" s="5">
        <v>3823</v>
      </c>
      <c r="C7230" s="3"/>
      <c r="D7230" s="3"/>
      <c r="E7230" s="62">
        <v>9</v>
      </c>
      <c r="F7230" s="6" t="s">
        <v>42</v>
      </c>
      <c r="G7230" s="6">
        <v>2018</v>
      </c>
      <c r="H7230" s="6"/>
      <c r="I7230" s="3"/>
      <c r="J7230" s="3"/>
      <c r="K7230" s="3"/>
      <c r="L7230" s="6"/>
      <c r="M7230" s="3"/>
      <c r="N7230" s="6" t="s">
        <v>823</v>
      </c>
      <c r="O7230" s="6"/>
      <c r="P7230" s="407">
        <v>13</v>
      </c>
      <c r="Q7230" s="407">
        <v>13</v>
      </c>
      <c r="R7230" s="407">
        <v>4</v>
      </c>
      <c r="S7230" s="3" t="s">
        <v>3</v>
      </c>
      <c r="T7230" s="3" t="s">
        <v>44</v>
      </c>
      <c r="U7230" s="3" t="s">
        <v>137</v>
      </c>
      <c r="V7230" s="3" t="s">
        <v>1921</v>
      </c>
      <c r="W7230" s="3"/>
      <c r="X7230" s="3" t="s">
        <v>3318</v>
      </c>
      <c r="Y7230" s="3"/>
      <c r="Z7230" s="3"/>
      <c r="AA7230" s="18">
        <v>44.879289999999997</v>
      </c>
      <c r="AB7230" s="18">
        <v>-122.93565</v>
      </c>
      <c r="AC7230" s="3" t="s">
        <v>45</v>
      </c>
      <c r="AD7230" s="3"/>
      <c r="AE7230" s="3" t="s">
        <v>631</v>
      </c>
      <c r="AF7230" s="3" t="str">
        <f t="shared" si="175"/>
        <v>ex Leucanthemum vulgare</v>
      </c>
      <c r="AG7230" s="3" t="s">
        <v>1647</v>
      </c>
      <c r="AH7230" s="3" t="s">
        <v>1647</v>
      </c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 t="s">
        <v>133</v>
      </c>
      <c r="AU7230" s="3"/>
      <c r="AV7230" s="3"/>
      <c r="AW7230" s="3"/>
      <c r="AX7230" s="3"/>
      <c r="AY7230" s="3"/>
      <c r="AZ7230" s="3"/>
      <c r="BA7230" s="3"/>
      <c r="BB7230" s="3"/>
      <c r="BC7230" s="3"/>
      <c r="BD7230" s="3"/>
    </row>
    <row r="7231" spans="1:56" s="141" customFormat="1" x14ac:dyDescent="0.25">
      <c r="A7231" s="6"/>
      <c r="B7231" s="5">
        <v>3824</v>
      </c>
      <c r="C7231" s="3"/>
      <c r="D7231" s="3"/>
      <c r="E7231" s="62">
        <v>9</v>
      </c>
      <c r="F7231" s="6" t="s">
        <v>42</v>
      </c>
      <c r="G7231" s="6">
        <v>2018</v>
      </c>
      <c r="H7231" s="6"/>
      <c r="I7231" s="3"/>
      <c r="J7231" s="3"/>
      <c r="K7231" s="3"/>
      <c r="L7231" s="6"/>
      <c r="M7231" s="3"/>
      <c r="N7231" s="6" t="s">
        <v>823</v>
      </c>
      <c r="O7231" s="6"/>
      <c r="P7231" s="407">
        <v>13</v>
      </c>
      <c r="Q7231" s="407">
        <v>13</v>
      </c>
      <c r="R7231" s="407">
        <v>5</v>
      </c>
      <c r="S7231" s="3" t="s">
        <v>3</v>
      </c>
      <c r="T7231" s="3" t="s">
        <v>44</v>
      </c>
      <c r="U7231" s="3" t="s">
        <v>137</v>
      </c>
      <c r="V7231" s="3" t="s">
        <v>1921</v>
      </c>
      <c r="W7231" s="3"/>
      <c r="X7231" s="3" t="s">
        <v>3318</v>
      </c>
      <c r="Y7231" s="3"/>
      <c r="Z7231" s="3"/>
      <c r="AA7231" s="18">
        <v>44.879289999999997</v>
      </c>
      <c r="AB7231" s="18">
        <v>-122.93565</v>
      </c>
      <c r="AC7231" s="3" t="s">
        <v>45</v>
      </c>
      <c r="AD7231" s="3"/>
      <c r="AE7231" s="3" t="s">
        <v>631</v>
      </c>
      <c r="AF7231" s="3" t="str">
        <f t="shared" si="175"/>
        <v>ex Leucanthemum vulgare</v>
      </c>
      <c r="AG7231" s="3" t="s">
        <v>1647</v>
      </c>
      <c r="AH7231" s="3" t="s">
        <v>1647</v>
      </c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 t="s">
        <v>133</v>
      </c>
      <c r="AU7231" s="3"/>
      <c r="AV7231" s="3"/>
      <c r="AW7231" s="3"/>
      <c r="AX7231" s="3"/>
      <c r="AY7231" s="3"/>
      <c r="AZ7231" s="3"/>
      <c r="BA7231" s="3"/>
      <c r="BB7231" s="3"/>
      <c r="BC7231" s="3"/>
      <c r="BD7231" s="3"/>
    </row>
    <row r="7232" spans="1:56" s="141" customFormat="1" x14ac:dyDescent="0.25">
      <c r="A7232" s="6"/>
      <c r="B7232" s="5">
        <v>3825</v>
      </c>
      <c r="C7232" s="3"/>
      <c r="D7232" s="3"/>
      <c r="E7232" s="62">
        <v>9</v>
      </c>
      <c r="F7232" s="6" t="s">
        <v>42</v>
      </c>
      <c r="G7232" s="6">
        <v>2018</v>
      </c>
      <c r="H7232" s="6"/>
      <c r="I7232" s="3"/>
      <c r="J7232" s="3"/>
      <c r="K7232" s="3"/>
      <c r="L7232" s="6"/>
      <c r="M7232" s="3"/>
      <c r="N7232" s="6" t="s">
        <v>823</v>
      </c>
      <c r="O7232" s="6"/>
      <c r="P7232" s="407">
        <v>13</v>
      </c>
      <c r="Q7232" s="407">
        <v>13</v>
      </c>
      <c r="R7232" s="407">
        <v>6</v>
      </c>
      <c r="S7232" s="3" t="s">
        <v>3</v>
      </c>
      <c r="T7232" s="3" t="s">
        <v>44</v>
      </c>
      <c r="U7232" s="3" t="s">
        <v>137</v>
      </c>
      <c r="V7232" s="3" t="s">
        <v>1921</v>
      </c>
      <c r="W7232" s="3"/>
      <c r="X7232" s="3" t="s">
        <v>3318</v>
      </c>
      <c r="Y7232" s="3"/>
      <c r="Z7232" s="3"/>
      <c r="AA7232" s="18">
        <v>44.879289999999997</v>
      </c>
      <c r="AB7232" s="18">
        <v>-122.93565</v>
      </c>
      <c r="AC7232" s="3" t="s">
        <v>45</v>
      </c>
      <c r="AD7232" s="3"/>
      <c r="AE7232" s="3" t="s">
        <v>631</v>
      </c>
      <c r="AF7232" s="3" t="str">
        <f t="shared" si="175"/>
        <v>ex Leucanthemum vulgare</v>
      </c>
      <c r="AG7232" s="3" t="s">
        <v>1647</v>
      </c>
      <c r="AH7232" s="3" t="s">
        <v>1647</v>
      </c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 t="s">
        <v>133</v>
      </c>
      <c r="AU7232" s="3"/>
      <c r="AV7232" s="3"/>
      <c r="AW7232" s="3"/>
      <c r="AX7232" s="3"/>
      <c r="AY7232" s="3"/>
      <c r="AZ7232" s="3"/>
      <c r="BA7232" s="3"/>
      <c r="BB7232" s="3"/>
      <c r="BC7232" s="3"/>
      <c r="BD7232" s="3"/>
    </row>
    <row r="7233" spans="1:56" s="141" customFormat="1" x14ac:dyDescent="0.25">
      <c r="A7233" s="6"/>
      <c r="B7233" s="5">
        <v>3826</v>
      </c>
      <c r="C7233" s="3"/>
      <c r="D7233" s="3"/>
      <c r="E7233" s="62">
        <v>11</v>
      </c>
      <c r="F7233" s="6" t="s">
        <v>42</v>
      </c>
      <c r="G7233" s="6">
        <v>2018</v>
      </c>
      <c r="H7233" s="6"/>
      <c r="I7233" s="3"/>
      <c r="J7233" s="3"/>
      <c r="K7233" s="3"/>
      <c r="L7233" s="6"/>
      <c r="M7233" s="3"/>
      <c r="N7233" s="6" t="s">
        <v>824</v>
      </c>
      <c r="O7233" s="6"/>
      <c r="P7233" s="407">
        <v>14</v>
      </c>
      <c r="Q7233" s="407">
        <v>14</v>
      </c>
      <c r="R7233" s="407">
        <v>1</v>
      </c>
      <c r="S7233" s="3" t="s">
        <v>3</v>
      </c>
      <c r="T7233" s="3" t="s">
        <v>44</v>
      </c>
      <c r="U7233" s="3" t="s">
        <v>137</v>
      </c>
      <c r="V7233" s="3" t="s">
        <v>1921</v>
      </c>
      <c r="W7233" s="3"/>
      <c r="X7233" s="3" t="s">
        <v>3317</v>
      </c>
      <c r="Y7233" s="3"/>
      <c r="Z7233" s="3"/>
      <c r="AA7233" s="18">
        <v>44.919359999999998</v>
      </c>
      <c r="AB7233" s="18">
        <v>-123.07877000000001</v>
      </c>
      <c r="AC7233" s="3" t="s">
        <v>45</v>
      </c>
      <c r="AD7233" s="3"/>
      <c r="AE7233" s="3" t="s">
        <v>608</v>
      </c>
      <c r="AF7233" s="3" t="str">
        <f t="shared" si="175"/>
        <v>ex Rubus parviflorus</v>
      </c>
      <c r="AG7233" s="3" t="s">
        <v>1647</v>
      </c>
      <c r="AH7233" s="3" t="s">
        <v>1647</v>
      </c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 t="s">
        <v>133</v>
      </c>
      <c r="AU7233" s="3"/>
      <c r="AV7233" s="3"/>
      <c r="AW7233" s="3"/>
      <c r="AX7233" s="3"/>
      <c r="AY7233" s="3"/>
      <c r="AZ7233" s="3"/>
      <c r="BA7233" s="3"/>
      <c r="BB7233" s="3"/>
      <c r="BC7233" s="3"/>
      <c r="BD7233" s="3"/>
    </row>
    <row r="7234" spans="1:56" s="141" customFormat="1" x14ac:dyDescent="0.25">
      <c r="A7234" s="6"/>
      <c r="B7234" s="5">
        <v>3827</v>
      </c>
      <c r="C7234" s="3"/>
      <c r="D7234" s="3"/>
      <c r="E7234" s="62">
        <v>11</v>
      </c>
      <c r="F7234" s="6" t="s">
        <v>42</v>
      </c>
      <c r="G7234" s="6">
        <v>2018</v>
      </c>
      <c r="H7234" s="6"/>
      <c r="I7234" s="3"/>
      <c r="J7234" s="3"/>
      <c r="K7234" s="3"/>
      <c r="L7234" s="6"/>
      <c r="M7234" s="3"/>
      <c r="N7234" s="6" t="s">
        <v>824</v>
      </c>
      <c r="O7234" s="6"/>
      <c r="P7234" s="407">
        <v>14</v>
      </c>
      <c r="Q7234" s="407">
        <v>14</v>
      </c>
      <c r="R7234" s="407">
        <v>2</v>
      </c>
      <c r="S7234" s="3" t="s">
        <v>3</v>
      </c>
      <c r="T7234" s="3" t="s">
        <v>44</v>
      </c>
      <c r="U7234" s="3" t="s">
        <v>137</v>
      </c>
      <c r="V7234" s="3" t="s">
        <v>1921</v>
      </c>
      <c r="W7234" s="3"/>
      <c r="X7234" s="3" t="s">
        <v>3317</v>
      </c>
      <c r="Y7234" s="3"/>
      <c r="Z7234" s="3"/>
      <c r="AA7234" s="18">
        <v>44.919359999999998</v>
      </c>
      <c r="AB7234" s="18">
        <v>-123.07877000000001</v>
      </c>
      <c r="AC7234" s="3" t="s">
        <v>45</v>
      </c>
      <c r="AD7234" s="3"/>
      <c r="AE7234" s="3" t="s">
        <v>608</v>
      </c>
      <c r="AF7234" s="3" t="str">
        <f t="shared" si="175"/>
        <v>ex Rubus parviflorus</v>
      </c>
      <c r="AG7234" s="3" t="s">
        <v>1647</v>
      </c>
      <c r="AH7234" s="3" t="s">
        <v>1647</v>
      </c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 t="s">
        <v>133</v>
      </c>
      <c r="AU7234" s="3"/>
      <c r="AV7234" s="3"/>
      <c r="AW7234" s="3"/>
      <c r="AX7234" s="3"/>
      <c r="AY7234" s="3"/>
      <c r="AZ7234" s="3"/>
      <c r="BA7234" s="3"/>
      <c r="BB7234" s="3"/>
      <c r="BC7234" s="3"/>
      <c r="BD7234" s="3"/>
    </row>
    <row r="7235" spans="1:56" s="141" customFormat="1" x14ac:dyDescent="0.25">
      <c r="A7235" s="6"/>
      <c r="B7235" s="5">
        <v>3828</v>
      </c>
      <c r="C7235" s="3"/>
      <c r="D7235" s="3"/>
      <c r="E7235" s="62">
        <v>11</v>
      </c>
      <c r="F7235" s="6" t="s">
        <v>42</v>
      </c>
      <c r="G7235" s="6">
        <v>2018</v>
      </c>
      <c r="H7235" s="6"/>
      <c r="I7235" s="3"/>
      <c r="J7235" s="3"/>
      <c r="K7235" s="3"/>
      <c r="L7235" s="6"/>
      <c r="M7235" s="3"/>
      <c r="N7235" s="6" t="s">
        <v>824</v>
      </c>
      <c r="O7235" s="6"/>
      <c r="P7235" s="407">
        <v>14</v>
      </c>
      <c r="Q7235" s="407">
        <v>14</v>
      </c>
      <c r="R7235" s="407">
        <v>3</v>
      </c>
      <c r="S7235" s="3" t="s">
        <v>3</v>
      </c>
      <c r="T7235" s="3" t="s">
        <v>44</v>
      </c>
      <c r="U7235" s="3" t="s">
        <v>137</v>
      </c>
      <c r="V7235" s="3" t="s">
        <v>1921</v>
      </c>
      <c r="W7235" s="3"/>
      <c r="X7235" s="3" t="s">
        <v>3317</v>
      </c>
      <c r="Y7235" s="3"/>
      <c r="Z7235" s="3"/>
      <c r="AA7235" s="18">
        <v>44.919359999999998</v>
      </c>
      <c r="AB7235" s="18">
        <v>-123.07877000000001</v>
      </c>
      <c r="AC7235" s="3" t="s">
        <v>45</v>
      </c>
      <c r="AD7235" s="3"/>
      <c r="AE7235" s="3" t="s">
        <v>608</v>
      </c>
      <c r="AF7235" s="3" t="str">
        <f t="shared" si="175"/>
        <v>ex Rubus parviflorus</v>
      </c>
      <c r="AG7235" s="3" t="s">
        <v>1647</v>
      </c>
      <c r="AH7235" s="3" t="s">
        <v>1647</v>
      </c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 t="s">
        <v>133</v>
      </c>
      <c r="AU7235" s="3"/>
      <c r="AV7235" s="3"/>
      <c r="AW7235" s="3"/>
      <c r="AX7235" s="3"/>
      <c r="AY7235" s="3"/>
      <c r="AZ7235" s="3"/>
      <c r="BA7235" s="3"/>
      <c r="BB7235" s="3"/>
      <c r="BC7235" s="3"/>
      <c r="BD7235" s="3"/>
    </row>
    <row r="7236" spans="1:56" s="141" customFormat="1" x14ac:dyDescent="0.25">
      <c r="A7236" s="6"/>
      <c r="B7236" s="5">
        <v>3829</v>
      </c>
      <c r="C7236" s="3"/>
      <c r="D7236" s="3"/>
      <c r="E7236" s="62">
        <v>11</v>
      </c>
      <c r="F7236" s="6" t="s">
        <v>42</v>
      </c>
      <c r="G7236" s="6">
        <v>2018</v>
      </c>
      <c r="H7236" s="6"/>
      <c r="I7236" s="3"/>
      <c r="J7236" s="3"/>
      <c r="K7236" s="3"/>
      <c r="L7236" s="6"/>
      <c r="M7236" s="3"/>
      <c r="N7236" s="6" t="s">
        <v>824</v>
      </c>
      <c r="O7236" s="6"/>
      <c r="P7236" s="407">
        <v>14</v>
      </c>
      <c r="Q7236" s="407">
        <v>14</v>
      </c>
      <c r="R7236" s="407">
        <v>4</v>
      </c>
      <c r="S7236" s="3" t="s">
        <v>3</v>
      </c>
      <c r="T7236" s="3" t="s">
        <v>44</v>
      </c>
      <c r="U7236" s="3" t="s">
        <v>137</v>
      </c>
      <c r="V7236" s="3" t="s">
        <v>1921</v>
      </c>
      <c r="W7236" s="3"/>
      <c r="X7236" s="3" t="s">
        <v>3317</v>
      </c>
      <c r="Y7236" s="3"/>
      <c r="Z7236" s="3"/>
      <c r="AA7236" s="18">
        <v>44.919359999999998</v>
      </c>
      <c r="AB7236" s="18">
        <v>-123.07877000000001</v>
      </c>
      <c r="AC7236" s="3" t="s">
        <v>45</v>
      </c>
      <c r="AD7236" s="3"/>
      <c r="AE7236" s="3" t="s">
        <v>608</v>
      </c>
      <c r="AF7236" s="3" t="str">
        <f t="shared" si="175"/>
        <v>ex Rubus parviflorus</v>
      </c>
      <c r="AG7236" s="3" t="s">
        <v>1647</v>
      </c>
      <c r="AH7236" s="3" t="s">
        <v>1647</v>
      </c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 t="s">
        <v>133</v>
      </c>
      <c r="AU7236" s="3"/>
      <c r="AV7236" s="3"/>
      <c r="AW7236" s="3"/>
      <c r="AX7236" s="3"/>
      <c r="AY7236" s="3"/>
      <c r="AZ7236" s="3"/>
      <c r="BA7236" s="3"/>
      <c r="BB7236" s="3"/>
      <c r="BC7236" s="3"/>
      <c r="BD7236" s="3"/>
    </row>
    <row r="7237" spans="1:56" s="141" customFormat="1" x14ac:dyDescent="0.25">
      <c r="A7237" s="6"/>
      <c r="B7237" s="5">
        <v>3830</v>
      </c>
      <c r="C7237" s="3"/>
      <c r="D7237" s="3"/>
      <c r="E7237" s="62">
        <v>11</v>
      </c>
      <c r="F7237" s="6" t="s">
        <v>42</v>
      </c>
      <c r="G7237" s="6">
        <v>2018</v>
      </c>
      <c r="H7237" s="6"/>
      <c r="I7237" s="3"/>
      <c r="J7237" s="3"/>
      <c r="K7237" s="3"/>
      <c r="L7237" s="6"/>
      <c r="M7237" s="3"/>
      <c r="N7237" s="6" t="s">
        <v>824</v>
      </c>
      <c r="O7237" s="6"/>
      <c r="P7237" s="407">
        <v>14</v>
      </c>
      <c r="Q7237" s="407">
        <v>14</v>
      </c>
      <c r="R7237" s="407">
        <v>5</v>
      </c>
      <c r="S7237" s="3" t="s">
        <v>3</v>
      </c>
      <c r="T7237" s="3" t="s">
        <v>44</v>
      </c>
      <c r="U7237" s="3" t="s">
        <v>137</v>
      </c>
      <c r="V7237" s="3" t="s">
        <v>1921</v>
      </c>
      <c r="W7237" s="3"/>
      <c r="X7237" s="3" t="s">
        <v>3317</v>
      </c>
      <c r="Y7237" s="3"/>
      <c r="Z7237" s="3"/>
      <c r="AA7237" s="18">
        <v>44.919359999999998</v>
      </c>
      <c r="AB7237" s="18">
        <v>-123.07877000000001</v>
      </c>
      <c r="AC7237" s="3" t="s">
        <v>45</v>
      </c>
      <c r="AD7237" s="3"/>
      <c r="AE7237" s="3" t="s">
        <v>608</v>
      </c>
      <c r="AF7237" s="3" t="str">
        <f t="shared" si="175"/>
        <v>ex Rubus parviflorus</v>
      </c>
      <c r="AG7237" s="3" t="s">
        <v>1647</v>
      </c>
      <c r="AH7237" s="3" t="s">
        <v>1647</v>
      </c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 t="s">
        <v>133</v>
      </c>
      <c r="AU7237" s="3"/>
      <c r="AV7237" s="3"/>
      <c r="AW7237" s="3"/>
      <c r="AX7237" s="3"/>
      <c r="AY7237" s="3"/>
      <c r="AZ7237" s="3"/>
      <c r="BA7237" s="3"/>
      <c r="BB7237" s="3"/>
      <c r="BC7237" s="3"/>
      <c r="BD7237" s="3"/>
    </row>
    <row r="7238" spans="1:56" s="141" customFormat="1" x14ac:dyDescent="0.25">
      <c r="A7238" s="6"/>
      <c r="B7238" s="5">
        <v>3831</v>
      </c>
      <c r="C7238" s="3"/>
      <c r="D7238" s="3"/>
      <c r="E7238" s="62">
        <v>11</v>
      </c>
      <c r="F7238" s="6" t="s">
        <v>42</v>
      </c>
      <c r="G7238" s="6">
        <v>2018</v>
      </c>
      <c r="H7238" s="6"/>
      <c r="I7238" s="3"/>
      <c r="J7238" s="3"/>
      <c r="K7238" s="3"/>
      <c r="L7238" s="6"/>
      <c r="M7238" s="3"/>
      <c r="N7238" s="6" t="s">
        <v>824</v>
      </c>
      <c r="O7238" s="6"/>
      <c r="P7238" s="407">
        <v>14</v>
      </c>
      <c r="Q7238" s="407">
        <v>14</v>
      </c>
      <c r="R7238" s="407">
        <v>6</v>
      </c>
      <c r="S7238" s="3" t="s">
        <v>3</v>
      </c>
      <c r="T7238" s="3" t="s">
        <v>44</v>
      </c>
      <c r="U7238" s="3" t="s">
        <v>137</v>
      </c>
      <c r="V7238" s="3" t="s">
        <v>1921</v>
      </c>
      <c r="W7238" s="3"/>
      <c r="X7238" s="3" t="s">
        <v>3317</v>
      </c>
      <c r="Y7238" s="3"/>
      <c r="Z7238" s="3"/>
      <c r="AA7238" s="18">
        <v>44.919359999999998</v>
      </c>
      <c r="AB7238" s="18">
        <v>-123.07877000000001</v>
      </c>
      <c r="AC7238" s="3" t="s">
        <v>45</v>
      </c>
      <c r="AD7238" s="3"/>
      <c r="AE7238" s="3" t="s">
        <v>608</v>
      </c>
      <c r="AF7238" s="3" t="str">
        <f t="shared" si="175"/>
        <v>ex Rubus parviflorus</v>
      </c>
      <c r="AG7238" s="3" t="s">
        <v>1647</v>
      </c>
      <c r="AH7238" s="3" t="s">
        <v>1647</v>
      </c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 t="s">
        <v>133</v>
      </c>
      <c r="AU7238" s="3"/>
      <c r="AV7238" s="3"/>
      <c r="AW7238" s="3"/>
      <c r="AX7238" s="3"/>
      <c r="AY7238" s="3"/>
      <c r="AZ7238" s="3"/>
      <c r="BA7238" s="3"/>
      <c r="BB7238" s="3"/>
      <c r="BC7238" s="3"/>
      <c r="BD7238" s="3"/>
    </row>
    <row r="7239" spans="1:56" s="141" customFormat="1" x14ac:dyDescent="0.25">
      <c r="A7239" s="6"/>
      <c r="B7239" s="5">
        <v>3832</v>
      </c>
      <c r="C7239" s="3"/>
      <c r="D7239" s="3"/>
      <c r="E7239" s="62">
        <v>11</v>
      </c>
      <c r="F7239" s="6" t="s">
        <v>42</v>
      </c>
      <c r="G7239" s="6">
        <v>2018</v>
      </c>
      <c r="H7239" s="6"/>
      <c r="I7239" s="3">
        <v>12</v>
      </c>
      <c r="J7239" s="3" t="s">
        <v>42</v>
      </c>
      <c r="K7239" s="3">
        <v>2018</v>
      </c>
      <c r="L7239" s="6" t="str">
        <f t="shared" ref="L7239:L7273" si="176">CONCATENATE("-",I7239,".",J7239)</f>
        <v>-12.v</v>
      </c>
      <c r="M7239" s="3"/>
      <c r="N7239" s="6" t="s">
        <v>825</v>
      </c>
      <c r="O7239" s="6"/>
      <c r="P7239" s="407">
        <v>15</v>
      </c>
      <c r="Q7239" s="407">
        <v>15</v>
      </c>
      <c r="R7239" s="407">
        <v>1</v>
      </c>
      <c r="S7239" s="3" t="s">
        <v>3</v>
      </c>
      <c r="T7239" s="3" t="s">
        <v>44</v>
      </c>
      <c r="U7239" s="3" t="s">
        <v>137</v>
      </c>
      <c r="V7239" s="3" t="s">
        <v>1921</v>
      </c>
      <c r="W7239" s="3"/>
      <c r="X7239" s="3" t="s">
        <v>3317</v>
      </c>
      <c r="Y7239" s="3"/>
      <c r="Z7239" s="3"/>
      <c r="AA7239" s="18">
        <v>44.919359999999998</v>
      </c>
      <c r="AB7239" s="18">
        <v>-123.07877000000001</v>
      </c>
      <c r="AC7239" s="3" t="s">
        <v>309</v>
      </c>
      <c r="AD7239" s="3" t="s">
        <v>2688</v>
      </c>
      <c r="AE7239" s="3"/>
      <c r="AF7239" s="3"/>
      <c r="AG7239" s="3" t="s">
        <v>1647</v>
      </c>
      <c r="AH7239" s="3" t="s">
        <v>1647</v>
      </c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 t="s">
        <v>133</v>
      </c>
      <c r="AU7239" s="3"/>
      <c r="AV7239" s="3"/>
      <c r="AW7239" s="3"/>
      <c r="AX7239" s="3"/>
      <c r="AY7239" s="3"/>
      <c r="AZ7239" s="3"/>
      <c r="BA7239" s="3"/>
      <c r="BB7239" s="3"/>
      <c r="BC7239" s="3"/>
      <c r="BD7239" s="3"/>
    </row>
    <row r="7240" spans="1:56" s="141" customFormat="1" x14ac:dyDescent="0.25">
      <c r="A7240" s="6"/>
      <c r="B7240" s="5">
        <v>3833</v>
      </c>
      <c r="C7240" s="3"/>
      <c r="D7240" s="3"/>
      <c r="E7240" s="62">
        <v>11</v>
      </c>
      <c r="F7240" s="6" t="s">
        <v>42</v>
      </c>
      <c r="G7240" s="6">
        <v>2018</v>
      </c>
      <c r="H7240" s="6"/>
      <c r="I7240" s="3">
        <v>12</v>
      </c>
      <c r="J7240" s="3" t="s">
        <v>42</v>
      </c>
      <c r="K7240" s="3">
        <v>2018</v>
      </c>
      <c r="L7240" s="6" t="str">
        <f t="shared" si="176"/>
        <v>-12.v</v>
      </c>
      <c r="M7240" s="3"/>
      <c r="N7240" s="6" t="s">
        <v>825</v>
      </c>
      <c r="O7240" s="6"/>
      <c r="P7240" s="407">
        <v>15</v>
      </c>
      <c r="Q7240" s="407">
        <v>15</v>
      </c>
      <c r="R7240" s="407">
        <v>2</v>
      </c>
      <c r="S7240" s="3" t="s">
        <v>3</v>
      </c>
      <c r="T7240" s="3" t="s">
        <v>44</v>
      </c>
      <c r="U7240" s="3" t="s">
        <v>137</v>
      </c>
      <c r="V7240" s="3" t="s">
        <v>1921</v>
      </c>
      <c r="W7240" s="3"/>
      <c r="X7240" s="3" t="s">
        <v>3317</v>
      </c>
      <c r="Y7240" s="3"/>
      <c r="Z7240" s="3"/>
      <c r="AA7240" s="18">
        <v>44.919359999999998</v>
      </c>
      <c r="AB7240" s="18">
        <v>-123.07877000000001</v>
      </c>
      <c r="AC7240" s="3" t="s">
        <v>309</v>
      </c>
      <c r="AD7240" s="3" t="s">
        <v>2688</v>
      </c>
      <c r="AE7240" s="3"/>
      <c r="AF7240" s="3"/>
      <c r="AG7240" s="3" t="s">
        <v>1647</v>
      </c>
      <c r="AH7240" s="3" t="s">
        <v>1647</v>
      </c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 t="s">
        <v>133</v>
      </c>
      <c r="AU7240" s="3"/>
      <c r="AV7240" s="3"/>
      <c r="AW7240" s="3"/>
      <c r="AX7240" s="3"/>
      <c r="AY7240" s="3"/>
      <c r="AZ7240" s="3"/>
      <c r="BA7240" s="3"/>
      <c r="BB7240" s="3"/>
      <c r="BC7240" s="3"/>
      <c r="BD7240" s="3"/>
    </row>
    <row r="7241" spans="1:56" s="156" customFormat="1" x14ac:dyDescent="0.25">
      <c r="A7241" s="6"/>
      <c r="B7241" s="5">
        <v>3834</v>
      </c>
      <c r="C7241" s="3"/>
      <c r="D7241" s="3"/>
      <c r="E7241" s="62">
        <v>11</v>
      </c>
      <c r="F7241" s="6" t="s">
        <v>42</v>
      </c>
      <c r="G7241" s="6">
        <v>2018</v>
      </c>
      <c r="H7241" s="6"/>
      <c r="I7241" s="3">
        <v>12</v>
      </c>
      <c r="J7241" s="3" t="s">
        <v>42</v>
      </c>
      <c r="K7241" s="3">
        <v>2018</v>
      </c>
      <c r="L7241" s="6" t="str">
        <f t="shared" si="176"/>
        <v>-12.v</v>
      </c>
      <c r="M7241" s="3"/>
      <c r="N7241" s="6" t="s">
        <v>825</v>
      </c>
      <c r="O7241" s="6"/>
      <c r="P7241" s="407">
        <v>15</v>
      </c>
      <c r="Q7241" s="407">
        <v>15</v>
      </c>
      <c r="R7241" s="407">
        <v>3</v>
      </c>
      <c r="S7241" s="3" t="s">
        <v>3</v>
      </c>
      <c r="T7241" s="3" t="s">
        <v>44</v>
      </c>
      <c r="U7241" s="3" t="s">
        <v>137</v>
      </c>
      <c r="V7241" s="3" t="s">
        <v>1921</v>
      </c>
      <c r="W7241" s="3"/>
      <c r="X7241" s="3" t="s">
        <v>3317</v>
      </c>
      <c r="Y7241" s="3"/>
      <c r="Z7241" s="3"/>
      <c r="AA7241" s="18">
        <v>44.919359999999998</v>
      </c>
      <c r="AB7241" s="18">
        <v>-123.07877000000001</v>
      </c>
      <c r="AC7241" s="3" t="s">
        <v>309</v>
      </c>
      <c r="AD7241" s="3" t="s">
        <v>2688</v>
      </c>
      <c r="AE7241" s="3"/>
      <c r="AF7241" s="3"/>
      <c r="AG7241" s="3" t="s">
        <v>1647</v>
      </c>
      <c r="AH7241" s="3" t="s">
        <v>1647</v>
      </c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 t="s">
        <v>133</v>
      </c>
      <c r="AU7241" s="3"/>
      <c r="AV7241" s="3"/>
      <c r="AW7241" s="3"/>
      <c r="AX7241" s="3"/>
      <c r="AY7241" s="3"/>
      <c r="AZ7241" s="3"/>
      <c r="BA7241" s="3"/>
      <c r="BB7241" s="3"/>
      <c r="BC7241" s="3"/>
      <c r="BD7241" s="3"/>
    </row>
    <row r="7242" spans="1:56" s="156" customFormat="1" x14ac:dyDescent="0.25">
      <c r="A7242" s="6"/>
      <c r="B7242" s="5">
        <v>3835</v>
      </c>
      <c r="C7242" s="3"/>
      <c r="D7242" s="3"/>
      <c r="E7242" s="62">
        <v>11</v>
      </c>
      <c r="F7242" s="6" t="s">
        <v>42</v>
      </c>
      <c r="G7242" s="6">
        <v>2018</v>
      </c>
      <c r="H7242" s="6"/>
      <c r="I7242" s="3">
        <v>12</v>
      </c>
      <c r="J7242" s="3" t="s">
        <v>42</v>
      </c>
      <c r="K7242" s="3">
        <v>2018</v>
      </c>
      <c r="L7242" s="6" t="str">
        <f t="shared" si="176"/>
        <v>-12.v</v>
      </c>
      <c r="M7242" s="3"/>
      <c r="N7242" s="6" t="s">
        <v>825</v>
      </c>
      <c r="O7242" s="6"/>
      <c r="P7242" s="407">
        <v>15</v>
      </c>
      <c r="Q7242" s="407">
        <v>15</v>
      </c>
      <c r="R7242" s="407">
        <v>4</v>
      </c>
      <c r="S7242" s="3" t="s">
        <v>3</v>
      </c>
      <c r="T7242" s="3" t="s">
        <v>44</v>
      </c>
      <c r="U7242" s="3" t="s">
        <v>137</v>
      </c>
      <c r="V7242" s="3" t="s">
        <v>1921</v>
      </c>
      <c r="W7242" s="3"/>
      <c r="X7242" s="3" t="s">
        <v>3317</v>
      </c>
      <c r="Y7242" s="3"/>
      <c r="Z7242" s="3"/>
      <c r="AA7242" s="18">
        <v>44.919359999999998</v>
      </c>
      <c r="AB7242" s="18">
        <v>-123.07877000000001</v>
      </c>
      <c r="AC7242" s="3" t="s">
        <v>309</v>
      </c>
      <c r="AD7242" s="3" t="s">
        <v>2688</v>
      </c>
      <c r="AE7242" s="3"/>
      <c r="AF7242" s="3"/>
      <c r="AG7242" s="3" t="s">
        <v>1647</v>
      </c>
      <c r="AH7242" s="3" t="s">
        <v>1647</v>
      </c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 t="s">
        <v>133</v>
      </c>
      <c r="AU7242" s="3"/>
      <c r="AV7242" s="3"/>
      <c r="AW7242" s="3"/>
      <c r="AX7242" s="3"/>
      <c r="AY7242" s="3"/>
      <c r="AZ7242" s="3"/>
      <c r="BA7242" s="3"/>
      <c r="BB7242" s="3"/>
      <c r="BC7242" s="3"/>
      <c r="BD7242" s="3"/>
    </row>
    <row r="7243" spans="1:56" s="156" customFormat="1" x14ac:dyDescent="0.25">
      <c r="A7243" s="6"/>
      <c r="B7243" s="5">
        <v>3836</v>
      </c>
      <c r="C7243" s="3"/>
      <c r="D7243" s="3"/>
      <c r="E7243" s="62">
        <v>11</v>
      </c>
      <c r="F7243" s="6" t="s">
        <v>42</v>
      </c>
      <c r="G7243" s="6">
        <v>2018</v>
      </c>
      <c r="H7243" s="6"/>
      <c r="I7243" s="3">
        <v>12</v>
      </c>
      <c r="J7243" s="3" t="s">
        <v>42</v>
      </c>
      <c r="K7243" s="3">
        <v>2018</v>
      </c>
      <c r="L7243" s="6" t="str">
        <f t="shared" si="176"/>
        <v>-12.v</v>
      </c>
      <c r="M7243" s="3"/>
      <c r="N7243" s="6" t="s">
        <v>825</v>
      </c>
      <c r="O7243" s="6"/>
      <c r="P7243" s="407">
        <v>15</v>
      </c>
      <c r="Q7243" s="407">
        <v>15</v>
      </c>
      <c r="R7243" s="407">
        <v>5</v>
      </c>
      <c r="S7243" s="3" t="s">
        <v>3</v>
      </c>
      <c r="T7243" s="3" t="s">
        <v>44</v>
      </c>
      <c r="U7243" s="3" t="s">
        <v>137</v>
      </c>
      <c r="V7243" s="3" t="s">
        <v>1921</v>
      </c>
      <c r="W7243" s="3"/>
      <c r="X7243" s="3" t="s">
        <v>3317</v>
      </c>
      <c r="Y7243" s="3"/>
      <c r="Z7243" s="3"/>
      <c r="AA7243" s="18">
        <v>44.919359999999998</v>
      </c>
      <c r="AB7243" s="18">
        <v>-123.07877000000001</v>
      </c>
      <c r="AC7243" s="3" t="s">
        <v>309</v>
      </c>
      <c r="AD7243" s="3" t="s">
        <v>2688</v>
      </c>
      <c r="AE7243" s="3"/>
      <c r="AF7243" s="3"/>
      <c r="AG7243" s="3" t="s">
        <v>1647</v>
      </c>
      <c r="AH7243" s="3" t="s">
        <v>1647</v>
      </c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 t="s">
        <v>133</v>
      </c>
      <c r="AU7243" s="3"/>
      <c r="AV7243" s="3"/>
      <c r="AW7243" s="3"/>
      <c r="AX7243" s="3"/>
      <c r="AY7243" s="3"/>
      <c r="AZ7243" s="3"/>
      <c r="BA7243" s="3"/>
      <c r="BB7243" s="3"/>
      <c r="BC7243" s="3"/>
      <c r="BD7243" s="3"/>
    </row>
    <row r="7244" spans="1:56" s="156" customFormat="1" x14ac:dyDescent="0.25">
      <c r="A7244" s="6"/>
      <c r="B7244" s="5">
        <v>3837</v>
      </c>
      <c r="C7244" s="3"/>
      <c r="D7244" s="3"/>
      <c r="E7244" s="62">
        <v>11</v>
      </c>
      <c r="F7244" s="6" t="s">
        <v>42</v>
      </c>
      <c r="G7244" s="6">
        <v>2018</v>
      </c>
      <c r="H7244" s="6"/>
      <c r="I7244" s="3">
        <v>12</v>
      </c>
      <c r="J7244" s="3" t="s">
        <v>42</v>
      </c>
      <c r="K7244" s="3">
        <v>2018</v>
      </c>
      <c r="L7244" s="6" t="str">
        <f t="shared" si="176"/>
        <v>-12.v</v>
      </c>
      <c r="M7244" s="3"/>
      <c r="N7244" s="6" t="s">
        <v>825</v>
      </c>
      <c r="O7244" s="6"/>
      <c r="P7244" s="407">
        <v>15</v>
      </c>
      <c r="Q7244" s="407">
        <v>15</v>
      </c>
      <c r="R7244" s="407">
        <v>6</v>
      </c>
      <c r="S7244" s="3" t="s">
        <v>3</v>
      </c>
      <c r="T7244" s="3" t="s">
        <v>44</v>
      </c>
      <c r="U7244" s="3" t="s">
        <v>137</v>
      </c>
      <c r="V7244" s="3" t="s">
        <v>1921</v>
      </c>
      <c r="W7244" s="3"/>
      <c r="X7244" s="3" t="s">
        <v>3317</v>
      </c>
      <c r="Y7244" s="3"/>
      <c r="Z7244" s="3"/>
      <c r="AA7244" s="18">
        <v>44.919359999999998</v>
      </c>
      <c r="AB7244" s="18">
        <v>-123.07877000000001</v>
      </c>
      <c r="AC7244" s="3" t="s">
        <v>309</v>
      </c>
      <c r="AD7244" s="3" t="s">
        <v>2688</v>
      </c>
      <c r="AE7244" s="3"/>
      <c r="AF7244" s="3"/>
      <c r="AG7244" s="3" t="s">
        <v>1647</v>
      </c>
      <c r="AH7244" s="3" t="s">
        <v>1647</v>
      </c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 t="s">
        <v>133</v>
      </c>
      <c r="AU7244" s="3"/>
      <c r="AV7244" s="3"/>
      <c r="AW7244" s="3"/>
      <c r="AX7244" s="3"/>
      <c r="AY7244" s="3"/>
      <c r="AZ7244" s="3"/>
      <c r="BA7244" s="3"/>
      <c r="BB7244" s="3"/>
      <c r="BC7244" s="3"/>
      <c r="BD7244" s="3"/>
    </row>
    <row r="7245" spans="1:56" s="156" customFormat="1" x14ac:dyDescent="0.25">
      <c r="A7245" s="6"/>
      <c r="B7245" s="5">
        <v>3838</v>
      </c>
      <c r="C7245" s="3"/>
      <c r="D7245" s="3"/>
      <c r="E7245" s="62">
        <v>11</v>
      </c>
      <c r="F7245" s="6" t="s">
        <v>42</v>
      </c>
      <c r="G7245" s="6">
        <v>2018</v>
      </c>
      <c r="H7245" s="6"/>
      <c r="I7245" s="3">
        <v>12</v>
      </c>
      <c r="J7245" s="3" t="s">
        <v>42</v>
      </c>
      <c r="K7245" s="3">
        <v>2018</v>
      </c>
      <c r="L7245" s="6" t="str">
        <f t="shared" si="176"/>
        <v>-12.v</v>
      </c>
      <c r="M7245" s="3"/>
      <c r="N7245" s="6" t="s">
        <v>825</v>
      </c>
      <c r="O7245" s="6"/>
      <c r="P7245" s="407">
        <v>15</v>
      </c>
      <c r="Q7245" s="407">
        <v>15</v>
      </c>
      <c r="R7245" s="407">
        <v>7</v>
      </c>
      <c r="S7245" s="3" t="s">
        <v>3</v>
      </c>
      <c r="T7245" s="3" t="s">
        <v>44</v>
      </c>
      <c r="U7245" s="3" t="s">
        <v>137</v>
      </c>
      <c r="V7245" s="3" t="s">
        <v>1921</v>
      </c>
      <c r="W7245" s="3"/>
      <c r="X7245" s="3" t="s">
        <v>3317</v>
      </c>
      <c r="Y7245" s="3"/>
      <c r="Z7245" s="3"/>
      <c r="AA7245" s="18">
        <v>44.919359999999998</v>
      </c>
      <c r="AB7245" s="18">
        <v>-123.07877000000001</v>
      </c>
      <c r="AC7245" s="3" t="s">
        <v>309</v>
      </c>
      <c r="AD7245" s="3" t="s">
        <v>2688</v>
      </c>
      <c r="AE7245" s="3"/>
      <c r="AF7245" s="3"/>
      <c r="AG7245" s="3" t="s">
        <v>1647</v>
      </c>
      <c r="AH7245" s="3" t="s">
        <v>1647</v>
      </c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 t="s">
        <v>133</v>
      </c>
      <c r="AU7245" s="3"/>
      <c r="AV7245" s="3"/>
      <c r="AW7245" s="3"/>
      <c r="AX7245" s="3"/>
      <c r="AY7245" s="3"/>
      <c r="AZ7245" s="3"/>
      <c r="BA7245" s="3"/>
      <c r="BB7245" s="3"/>
      <c r="BC7245" s="3"/>
      <c r="BD7245" s="3"/>
    </row>
    <row r="7246" spans="1:56" s="156" customFormat="1" x14ac:dyDescent="0.25">
      <c r="A7246" s="6"/>
      <c r="B7246" s="5">
        <v>3839</v>
      </c>
      <c r="C7246" s="3"/>
      <c r="D7246" s="3"/>
      <c r="E7246" s="62">
        <v>11</v>
      </c>
      <c r="F7246" s="6" t="s">
        <v>42</v>
      </c>
      <c r="G7246" s="6">
        <v>2018</v>
      </c>
      <c r="H7246" s="6"/>
      <c r="I7246" s="3">
        <v>12</v>
      </c>
      <c r="J7246" s="3" t="s">
        <v>42</v>
      </c>
      <c r="K7246" s="3">
        <v>2018</v>
      </c>
      <c r="L7246" s="6" t="str">
        <f t="shared" si="176"/>
        <v>-12.v</v>
      </c>
      <c r="M7246" s="3"/>
      <c r="N7246" s="6" t="s">
        <v>825</v>
      </c>
      <c r="O7246" s="6"/>
      <c r="P7246" s="407">
        <v>15</v>
      </c>
      <c r="Q7246" s="407">
        <v>15</v>
      </c>
      <c r="R7246" s="407">
        <v>8</v>
      </c>
      <c r="S7246" s="3" t="s">
        <v>3</v>
      </c>
      <c r="T7246" s="3" t="s">
        <v>44</v>
      </c>
      <c r="U7246" s="3" t="s">
        <v>137</v>
      </c>
      <c r="V7246" s="3" t="s">
        <v>1921</v>
      </c>
      <c r="W7246" s="3"/>
      <c r="X7246" s="3" t="s">
        <v>3317</v>
      </c>
      <c r="Y7246" s="3"/>
      <c r="Z7246" s="3"/>
      <c r="AA7246" s="18">
        <v>44.919359999999998</v>
      </c>
      <c r="AB7246" s="18">
        <v>-123.07877000000001</v>
      </c>
      <c r="AC7246" s="3" t="s">
        <v>309</v>
      </c>
      <c r="AD7246" s="3" t="s">
        <v>2688</v>
      </c>
      <c r="AE7246" s="3"/>
      <c r="AF7246" s="3"/>
      <c r="AG7246" s="3" t="s">
        <v>1647</v>
      </c>
      <c r="AH7246" s="3" t="s">
        <v>1647</v>
      </c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 t="s">
        <v>133</v>
      </c>
      <c r="AU7246" s="3"/>
      <c r="AV7246" s="3"/>
      <c r="AW7246" s="3"/>
      <c r="AX7246" s="3"/>
      <c r="AY7246" s="3"/>
      <c r="AZ7246" s="3"/>
      <c r="BA7246" s="3"/>
      <c r="BB7246" s="3"/>
      <c r="BC7246" s="3"/>
      <c r="BD7246" s="3"/>
    </row>
    <row r="7247" spans="1:56" s="156" customFormat="1" x14ac:dyDescent="0.25">
      <c r="A7247" s="6"/>
      <c r="B7247" s="5">
        <v>3840</v>
      </c>
      <c r="C7247" s="3"/>
      <c r="D7247" s="3"/>
      <c r="E7247" s="62">
        <v>11</v>
      </c>
      <c r="F7247" s="6" t="s">
        <v>42</v>
      </c>
      <c r="G7247" s="6">
        <v>2018</v>
      </c>
      <c r="H7247" s="6"/>
      <c r="I7247" s="3">
        <v>12</v>
      </c>
      <c r="J7247" s="3" t="s">
        <v>42</v>
      </c>
      <c r="K7247" s="3">
        <v>2018</v>
      </c>
      <c r="L7247" s="6" t="str">
        <f t="shared" si="176"/>
        <v>-12.v</v>
      </c>
      <c r="M7247" s="3"/>
      <c r="N7247" s="6" t="s">
        <v>825</v>
      </c>
      <c r="O7247" s="6"/>
      <c r="P7247" s="407">
        <v>15</v>
      </c>
      <c r="Q7247" s="407">
        <v>15</v>
      </c>
      <c r="R7247" s="407">
        <v>9</v>
      </c>
      <c r="S7247" s="3" t="s">
        <v>3</v>
      </c>
      <c r="T7247" s="3" t="s">
        <v>44</v>
      </c>
      <c r="U7247" s="3" t="s">
        <v>137</v>
      </c>
      <c r="V7247" s="3" t="s">
        <v>1921</v>
      </c>
      <c r="W7247" s="3"/>
      <c r="X7247" s="3" t="s">
        <v>3317</v>
      </c>
      <c r="Y7247" s="3"/>
      <c r="Z7247" s="3"/>
      <c r="AA7247" s="18">
        <v>44.919359999999998</v>
      </c>
      <c r="AB7247" s="18">
        <v>-123.07877000000001</v>
      </c>
      <c r="AC7247" s="3" t="s">
        <v>309</v>
      </c>
      <c r="AD7247" s="3" t="s">
        <v>2688</v>
      </c>
      <c r="AE7247" s="3"/>
      <c r="AF7247" s="3"/>
      <c r="AG7247" s="3" t="s">
        <v>1647</v>
      </c>
      <c r="AH7247" s="3" t="s">
        <v>1647</v>
      </c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 t="s">
        <v>133</v>
      </c>
      <c r="AU7247" s="3"/>
      <c r="AV7247" s="3"/>
      <c r="AW7247" s="3"/>
      <c r="AX7247" s="3"/>
      <c r="AY7247" s="3"/>
      <c r="AZ7247" s="3"/>
      <c r="BA7247" s="3"/>
      <c r="BB7247" s="3"/>
      <c r="BC7247" s="3"/>
      <c r="BD7247" s="3"/>
    </row>
    <row r="7248" spans="1:56" s="156" customFormat="1" x14ac:dyDescent="0.25">
      <c r="A7248" s="6"/>
      <c r="B7248" s="5">
        <v>3841</v>
      </c>
      <c r="C7248" s="3"/>
      <c r="D7248" s="3"/>
      <c r="E7248" s="62">
        <v>11</v>
      </c>
      <c r="F7248" s="6" t="s">
        <v>42</v>
      </c>
      <c r="G7248" s="6">
        <v>2018</v>
      </c>
      <c r="H7248" s="6"/>
      <c r="I7248" s="3">
        <v>12</v>
      </c>
      <c r="J7248" s="3" t="s">
        <v>42</v>
      </c>
      <c r="K7248" s="3">
        <v>2018</v>
      </c>
      <c r="L7248" s="6" t="str">
        <f t="shared" si="176"/>
        <v>-12.v</v>
      </c>
      <c r="M7248" s="3"/>
      <c r="N7248" s="6" t="s">
        <v>825</v>
      </c>
      <c r="O7248" s="6"/>
      <c r="P7248" s="407">
        <v>15</v>
      </c>
      <c r="Q7248" s="407">
        <v>15</v>
      </c>
      <c r="R7248" s="407">
        <v>10</v>
      </c>
      <c r="S7248" s="3" t="s">
        <v>3</v>
      </c>
      <c r="T7248" s="3" t="s">
        <v>44</v>
      </c>
      <c r="U7248" s="3" t="s">
        <v>137</v>
      </c>
      <c r="V7248" s="3" t="s">
        <v>1921</v>
      </c>
      <c r="W7248" s="3"/>
      <c r="X7248" s="3" t="s">
        <v>3317</v>
      </c>
      <c r="Y7248" s="3"/>
      <c r="Z7248" s="3"/>
      <c r="AA7248" s="18">
        <v>44.919359999999998</v>
      </c>
      <c r="AB7248" s="18">
        <v>-123.07877000000001</v>
      </c>
      <c r="AC7248" s="3" t="s">
        <v>309</v>
      </c>
      <c r="AD7248" s="3" t="s">
        <v>2688</v>
      </c>
      <c r="AE7248" s="3"/>
      <c r="AF7248" s="3"/>
      <c r="AG7248" s="3" t="s">
        <v>1647</v>
      </c>
      <c r="AH7248" s="3" t="s">
        <v>1647</v>
      </c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 t="s">
        <v>133</v>
      </c>
      <c r="AU7248" s="3"/>
      <c r="AV7248" s="3"/>
      <c r="AW7248" s="3"/>
      <c r="AX7248" s="3"/>
      <c r="AY7248" s="3"/>
      <c r="AZ7248" s="3"/>
      <c r="BA7248" s="3"/>
      <c r="BB7248" s="3"/>
      <c r="BC7248" s="3"/>
      <c r="BD7248" s="3"/>
    </row>
    <row r="7249" spans="1:56" s="156" customFormat="1" x14ac:dyDescent="0.25">
      <c r="A7249" s="6"/>
      <c r="B7249" s="5">
        <v>3842</v>
      </c>
      <c r="C7249" s="3"/>
      <c r="D7249" s="3"/>
      <c r="E7249" s="62">
        <v>11</v>
      </c>
      <c r="F7249" s="6" t="s">
        <v>42</v>
      </c>
      <c r="G7249" s="6">
        <v>2018</v>
      </c>
      <c r="H7249" s="6"/>
      <c r="I7249" s="3">
        <v>12</v>
      </c>
      <c r="J7249" s="3" t="s">
        <v>42</v>
      </c>
      <c r="K7249" s="3">
        <v>2018</v>
      </c>
      <c r="L7249" s="6" t="str">
        <f t="shared" si="176"/>
        <v>-12.v</v>
      </c>
      <c r="M7249" s="3"/>
      <c r="N7249" s="6" t="s">
        <v>825</v>
      </c>
      <c r="O7249" s="6"/>
      <c r="P7249" s="407">
        <v>15</v>
      </c>
      <c r="Q7249" s="407">
        <v>15</v>
      </c>
      <c r="R7249" s="407">
        <v>11</v>
      </c>
      <c r="S7249" s="3" t="s">
        <v>3</v>
      </c>
      <c r="T7249" s="3" t="s">
        <v>44</v>
      </c>
      <c r="U7249" s="3" t="s">
        <v>137</v>
      </c>
      <c r="V7249" s="3" t="s">
        <v>1921</v>
      </c>
      <c r="W7249" s="3"/>
      <c r="X7249" s="3" t="s">
        <v>3317</v>
      </c>
      <c r="Y7249" s="3"/>
      <c r="Z7249" s="3"/>
      <c r="AA7249" s="18">
        <v>44.919359999999998</v>
      </c>
      <c r="AB7249" s="18">
        <v>-123.07877000000001</v>
      </c>
      <c r="AC7249" s="3" t="s">
        <v>309</v>
      </c>
      <c r="AD7249" s="3" t="s">
        <v>2688</v>
      </c>
      <c r="AE7249" s="3"/>
      <c r="AF7249" s="3"/>
      <c r="AG7249" s="3" t="s">
        <v>1647</v>
      </c>
      <c r="AH7249" s="3" t="s">
        <v>1647</v>
      </c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 t="s">
        <v>133</v>
      </c>
      <c r="AU7249" s="3"/>
      <c r="AV7249" s="3"/>
      <c r="AW7249" s="3"/>
      <c r="AX7249" s="3"/>
      <c r="AY7249" s="3"/>
      <c r="AZ7249" s="3"/>
      <c r="BA7249" s="3"/>
      <c r="BB7249" s="3"/>
      <c r="BC7249" s="3"/>
      <c r="BD7249" s="3"/>
    </row>
    <row r="7250" spans="1:56" s="156" customFormat="1" x14ac:dyDescent="0.25">
      <c r="A7250" s="6"/>
      <c r="B7250" s="5">
        <v>3843</v>
      </c>
      <c r="C7250" s="3"/>
      <c r="D7250" s="3"/>
      <c r="E7250" s="62">
        <v>11</v>
      </c>
      <c r="F7250" s="6" t="s">
        <v>42</v>
      </c>
      <c r="G7250" s="6">
        <v>2018</v>
      </c>
      <c r="H7250" s="6"/>
      <c r="I7250" s="3">
        <v>12</v>
      </c>
      <c r="J7250" s="3" t="s">
        <v>42</v>
      </c>
      <c r="K7250" s="3">
        <v>2018</v>
      </c>
      <c r="L7250" s="6" t="str">
        <f t="shared" si="176"/>
        <v>-12.v</v>
      </c>
      <c r="M7250" s="3"/>
      <c r="N7250" s="6" t="s">
        <v>825</v>
      </c>
      <c r="O7250" s="6"/>
      <c r="P7250" s="407">
        <v>15</v>
      </c>
      <c r="Q7250" s="407">
        <v>15</v>
      </c>
      <c r="R7250" s="407">
        <v>12</v>
      </c>
      <c r="S7250" s="3" t="s">
        <v>3</v>
      </c>
      <c r="T7250" s="3" t="s">
        <v>44</v>
      </c>
      <c r="U7250" s="3" t="s">
        <v>137</v>
      </c>
      <c r="V7250" s="3" t="s">
        <v>1921</v>
      </c>
      <c r="W7250" s="3"/>
      <c r="X7250" s="3" t="s">
        <v>3317</v>
      </c>
      <c r="Y7250" s="3"/>
      <c r="Z7250" s="3"/>
      <c r="AA7250" s="18">
        <v>44.919359999999998</v>
      </c>
      <c r="AB7250" s="18">
        <v>-123.07877000000001</v>
      </c>
      <c r="AC7250" s="3" t="s">
        <v>309</v>
      </c>
      <c r="AD7250" s="3" t="s">
        <v>2688</v>
      </c>
      <c r="AE7250" s="3"/>
      <c r="AF7250" s="3"/>
      <c r="AG7250" s="3" t="s">
        <v>1647</v>
      </c>
      <c r="AH7250" s="3" t="s">
        <v>1647</v>
      </c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 t="s">
        <v>133</v>
      </c>
      <c r="AU7250" s="3"/>
      <c r="AV7250" s="3"/>
      <c r="AW7250" s="3"/>
      <c r="AX7250" s="3"/>
      <c r="AY7250" s="3"/>
      <c r="AZ7250" s="3"/>
      <c r="BA7250" s="3"/>
      <c r="BB7250" s="3"/>
      <c r="BC7250" s="3"/>
      <c r="BD7250" s="3"/>
    </row>
    <row r="7251" spans="1:56" s="156" customFormat="1" x14ac:dyDescent="0.25">
      <c r="A7251" s="6"/>
      <c r="B7251" s="5">
        <v>3844</v>
      </c>
      <c r="C7251" s="3"/>
      <c r="D7251" s="3"/>
      <c r="E7251" s="62">
        <v>11</v>
      </c>
      <c r="F7251" s="6" t="s">
        <v>42</v>
      </c>
      <c r="G7251" s="6">
        <v>2018</v>
      </c>
      <c r="H7251" s="6"/>
      <c r="I7251" s="3">
        <v>12</v>
      </c>
      <c r="J7251" s="3" t="s">
        <v>42</v>
      </c>
      <c r="K7251" s="3">
        <v>2018</v>
      </c>
      <c r="L7251" s="6" t="str">
        <f t="shared" si="176"/>
        <v>-12.v</v>
      </c>
      <c r="M7251" s="3"/>
      <c r="N7251" s="6" t="s">
        <v>825</v>
      </c>
      <c r="O7251" s="6"/>
      <c r="P7251" s="407">
        <v>15</v>
      </c>
      <c r="Q7251" s="407">
        <v>15</v>
      </c>
      <c r="R7251" s="407">
        <v>13</v>
      </c>
      <c r="S7251" s="3" t="s">
        <v>3</v>
      </c>
      <c r="T7251" s="3" t="s">
        <v>44</v>
      </c>
      <c r="U7251" s="3" t="s">
        <v>137</v>
      </c>
      <c r="V7251" s="3" t="s">
        <v>1921</v>
      </c>
      <c r="W7251" s="3"/>
      <c r="X7251" s="3" t="s">
        <v>3317</v>
      </c>
      <c r="Y7251" s="3"/>
      <c r="Z7251" s="3"/>
      <c r="AA7251" s="18">
        <v>44.919359999999998</v>
      </c>
      <c r="AB7251" s="18">
        <v>-123.07877000000001</v>
      </c>
      <c r="AC7251" s="3" t="s">
        <v>309</v>
      </c>
      <c r="AD7251" s="3" t="s">
        <v>2688</v>
      </c>
      <c r="AE7251" s="3"/>
      <c r="AF7251" s="3"/>
      <c r="AG7251" s="3" t="s">
        <v>1647</v>
      </c>
      <c r="AH7251" s="3" t="s">
        <v>1647</v>
      </c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 t="s">
        <v>133</v>
      </c>
      <c r="AU7251" s="3"/>
      <c r="AV7251" s="3"/>
      <c r="AW7251" s="3"/>
      <c r="AX7251" s="3"/>
      <c r="AY7251" s="3"/>
      <c r="AZ7251" s="3"/>
      <c r="BA7251" s="3"/>
      <c r="BB7251" s="3"/>
      <c r="BC7251" s="3"/>
      <c r="BD7251" s="3"/>
    </row>
    <row r="7252" spans="1:56" s="156" customFormat="1" x14ac:dyDescent="0.25">
      <c r="A7252" s="6"/>
      <c r="B7252" s="5">
        <v>3845</v>
      </c>
      <c r="C7252" s="3"/>
      <c r="D7252" s="3"/>
      <c r="E7252" s="62">
        <v>11</v>
      </c>
      <c r="F7252" s="6" t="s">
        <v>42</v>
      </c>
      <c r="G7252" s="6">
        <v>2018</v>
      </c>
      <c r="H7252" s="6"/>
      <c r="I7252" s="3">
        <v>12</v>
      </c>
      <c r="J7252" s="3" t="s">
        <v>42</v>
      </c>
      <c r="K7252" s="3">
        <v>2018</v>
      </c>
      <c r="L7252" s="6" t="str">
        <f t="shared" si="176"/>
        <v>-12.v</v>
      </c>
      <c r="M7252" s="3"/>
      <c r="N7252" s="6" t="s">
        <v>825</v>
      </c>
      <c r="O7252" s="6"/>
      <c r="P7252" s="407">
        <v>15</v>
      </c>
      <c r="Q7252" s="407">
        <v>15</v>
      </c>
      <c r="R7252" s="407">
        <v>14</v>
      </c>
      <c r="S7252" s="3" t="s">
        <v>3</v>
      </c>
      <c r="T7252" s="3" t="s">
        <v>44</v>
      </c>
      <c r="U7252" s="3" t="s">
        <v>137</v>
      </c>
      <c r="V7252" s="3" t="s">
        <v>1921</v>
      </c>
      <c r="W7252" s="3"/>
      <c r="X7252" s="3" t="s">
        <v>3317</v>
      </c>
      <c r="Y7252" s="3"/>
      <c r="Z7252" s="3"/>
      <c r="AA7252" s="18">
        <v>44.919359999999998</v>
      </c>
      <c r="AB7252" s="18">
        <v>-123.07877000000001</v>
      </c>
      <c r="AC7252" s="3" t="s">
        <v>309</v>
      </c>
      <c r="AD7252" s="3" t="s">
        <v>2688</v>
      </c>
      <c r="AE7252" s="3"/>
      <c r="AF7252" s="3"/>
      <c r="AG7252" s="3" t="s">
        <v>1647</v>
      </c>
      <c r="AH7252" s="3" t="s">
        <v>1647</v>
      </c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 t="s">
        <v>133</v>
      </c>
      <c r="AU7252" s="3"/>
      <c r="AV7252" s="3"/>
      <c r="AW7252" s="3"/>
      <c r="AX7252" s="3"/>
      <c r="AY7252" s="3"/>
      <c r="AZ7252" s="3"/>
      <c r="BA7252" s="3"/>
      <c r="BB7252" s="3"/>
      <c r="BC7252" s="3"/>
      <c r="BD7252" s="3"/>
    </row>
    <row r="7253" spans="1:56" s="156" customFormat="1" x14ac:dyDescent="0.25">
      <c r="A7253" s="6"/>
      <c r="B7253" s="5">
        <v>3846</v>
      </c>
      <c r="C7253" s="3"/>
      <c r="D7253" s="3"/>
      <c r="E7253" s="62">
        <v>11</v>
      </c>
      <c r="F7253" s="6" t="s">
        <v>42</v>
      </c>
      <c r="G7253" s="6">
        <v>2018</v>
      </c>
      <c r="H7253" s="6"/>
      <c r="I7253" s="3">
        <v>12</v>
      </c>
      <c r="J7253" s="3" t="s">
        <v>42</v>
      </c>
      <c r="K7253" s="3">
        <v>2018</v>
      </c>
      <c r="L7253" s="6" t="str">
        <f t="shared" si="176"/>
        <v>-12.v</v>
      </c>
      <c r="M7253" s="3"/>
      <c r="N7253" s="6" t="s">
        <v>825</v>
      </c>
      <c r="O7253" s="6"/>
      <c r="P7253" s="407">
        <v>15</v>
      </c>
      <c r="Q7253" s="407">
        <v>15</v>
      </c>
      <c r="R7253" s="407">
        <v>15</v>
      </c>
      <c r="S7253" s="3" t="s">
        <v>3</v>
      </c>
      <c r="T7253" s="3" t="s">
        <v>44</v>
      </c>
      <c r="U7253" s="3" t="s">
        <v>137</v>
      </c>
      <c r="V7253" s="3" t="s">
        <v>1921</v>
      </c>
      <c r="W7253" s="3"/>
      <c r="X7253" s="3" t="s">
        <v>3317</v>
      </c>
      <c r="Y7253" s="3"/>
      <c r="Z7253" s="3"/>
      <c r="AA7253" s="18">
        <v>44.919359999999998</v>
      </c>
      <c r="AB7253" s="18">
        <v>-123.07877000000001</v>
      </c>
      <c r="AC7253" s="3" t="s">
        <v>309</v>
      </c>
      <c r="AD7253" s="3" t="s">
        <v>2688</v>
      </c>
      <c r="AE7253" s="3"/>
      <c r="AF7253" s="3"/>
      <c r="AG7253" s="3" t="s">
        <v>1647</v>
      </c>
      <c r="AH7253" s="3" t="s">
        <v>1647</v>
      </c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 t="s">
        <v>133</v>
      </c>
      <c r="AU7253" s="3"/>
      <c r="AV7253" s="3"/>
      <c r="AW7253" s="3"/>
      <c r="AX7253" s="3"/>
      <c r="AY7253" s="3"/>
      <c r="AZ7253" s="3"/>
      <c r="BA7253" s="3"/>
      <c r="BB7253" s="3"/>
      <c r="BC7253" s="3"/>
      <c r="BD7253" s="3"/>
    </row>
    <row r="7254" spans="1:56" s="156" customFormat="1" x14ac:dyDescent="0.25">
      <c r="A7254" s="6"/>
      <c r="B7254" s="5">
        <v>3847</v>
      </c>
      <c r="C7254" s="3"/>
      <c r="D7254" s="3"/>
      <c r="E7254" s="62">
        <v>11</v>
      </c>
      <c r="F7254" s="6" t="s">
        <v>42</v>
      </c>
      <c r="G7254" s="6">
        <v>2018</v>
      </c>
      <c r="H7254" s="6"/>
      <c r="I7254" s="3">
        <v>12</v>
      </c>
      <c r="J7254" s="3" t="s">
        <v>42</v>
      </c>
      <c r="K7254" s="3">
        <v>2018</v>
      </c>
      <c r="L7254" s="6" t="str">
        <f t="shared" si="176"/>
        <v>-12.v</v>
      </c>
      <c r="M7254" s="3"/>
      <c r="N7254" s="6" t="s">
        <v>825</v>
      </c>
      <c r="O7254" s="6"/>
      <c r="P7254" s="407">
        <v>15</v>
      </c>
      <c r="Q7254" s="407">
        <v>15</v>
      </c>
      <c r="R7254" s="407">
        <v>16</v>
      </c>
      <c r="S7254" s="3" t="s">
        <v>3</v>
      </c>
      <c r="T7254" s="3" t="s">
        <v>44</v>
      </c>
      <c r="U7254" s="3" t="s">
        <v>137</v>
      </c>
      <c r="V7254" s="3" t="s">
        <v>1921</v>
      </c>
      <c r="W7254" s="3"/>
      <c r="X7254" s="3" t="s">
        <v>3317</v>
      </c>
      <c r="Y7254" s="3"/>
      <c r="Z7254" s="3"/>
      <c r="AA7254" s="18">
        <v>44.919359999999998</v>
      </c>
      <c r="AB7254" s="18">
        <v>-123.07877000000001</v>
      </c>
      <c r="AC7254" s="3" t="s">
        <v>309</v>
      </c>
      <c r="AD7254" s="3" t="s">
        <v>2688</v>
      </c>
      <c r="AE7254" s="3"/>
      <c r="AF7254" s="3"/>
      <c r="AG7254" s="3" t="s">
        <v>1647</v>
      </c>
      <c r="AH7254" s="3" t="s">
        <v>1647</v>
      </c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 t="s">
        <v>133</v>
      </c>
      <c r="AU7254" s="3"/>
      <c r="AV7254" s="3"/>
      <c r="AW7254" s="3"/>
      <c r="AX7254" s="3"/>
      <c r="AY7254" s="3"/>
      <c r="AZ7254" s="3"/>
      <c r="BA7254" s="3"/>
      <c r="BB7254" s="3"/>
      <c r="BC7254" s="3"/>
      <c r="BD7254" s="3"/>
    </row>
    <row r="7255" spans="1:56" s="156" customFormat="1" x14ac:dyDescent="0.25">
      <c r="A7255" s="6"/>
      <c r="B7255" s="5">
        <v>3848</v>
      </c>
      <c r="C7255" s="3"/>
      <c r="D7255" s="3"/>
      <c r="E7255" s="62">
        <v>11</v>
      </c>
      <c r="F7255" s="6" t="s">
        <v>42</v>
      </c>
      <c r="G7255" s="6">
        <v>2018</v>
      </c>
      <c r="H7255" s="6"/>
      <c r="I7255" s="3">
        <v>12</v>
      </c>
      <c r="J7255" s="3" t="s">
        <v>42</v>
      </c>
      <c r="K7255" s="3">
        <v>2018</v>
      </c>
      <c r="L7255" s="6" t="str">
        <f t="shared" si="176"/>
        <v>-12.v</v>
      </c>
      <c r="M7255" s="3"/>
      <c r="N7255" s="6" t="s">
        <v>825</v>
      </c>
      <c r="O7255" s="6"/>
      <c r="P7255" s="407">
        <v>15</v>
      </c>
      <c r="Q7255" s="407">
        <v>15</v>
      </c>
      <c r="R7255" s="407">
        <v>17</v>
      </c>
      <c r="S7255" s="3" t="s">
        <v>3</v>
      </c>
      <c r="T7255" s="3" t="s">
        <v>44</v>
      </c>
      <c r="U7255" s="3" t="s">
        <v>137</v>
      </c>
      <c r="V7255" s="3" t="s">
        <v>1921</v>
      </c>
      <c r="W7255" s="3"/>
      <c r="X7255" s="3" t="s">
        <v>3317</v>
      </c>
      <c r="Y7255" s="3"/>
      <c r="Z7255" s="3"/>
      <c r="AA7255" s="18">
        <v>44.919359999999998</v>
      </c>
      <c r="AB7255" s="18">
        <v>-123.07877000000001</v>
      </c>
      <c r="AC7255" s="3" t="s">
        <v>309</v>
      </c>
      <c r="AD7255" s="3" t="s">
        <v>2688</v>
      </c>
      <c r="AE7255" s="3"/>
      <c r="AF7255" s="3"/>
      <c r="AG7255" s="3" t="s">
        <v>1647</v>
      </c>
      <c r="AH7255" s="3" t="s">
        <v>1647</v>
      </c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 t="s">
        <v>133</v>
      </c>
      <c r="AU7255" s="3"/>
      <c r="AV7255" s="3"/>
      <c r="AW7255" s="3"/>
      <c r="AX7255" s="3"/>
      <c r="AY7255" s="3"/>
      <c r="AZ7255" s="3"/>
      <c r="BA7255" s="3"/>
      <c r="BB7255" s="3"/>
      <c r="BC7255" s="3"/>
      <c r="BD7255" s="3"/>
    </row>
    <row r="7256" spans="1:56" s="156" customFormat="1" x14ac:dyDescent="0.25">
      <c r="A7256" s="6"/>
      <c r="B7256" s="5">
        <v>3849</v>
      </c>
      <c r="C7256" s="3"/>
      <c r="D7256" s="3"/>
      <c r="E7256" s="62">
        <v>11</v>
      </c>
      <c r="F7256" s="6" t="s">
        <v>42</v>
      </c>
      <c r="G7256" s="6">
        <v>2018</v>
      </c>
      <c r="H7256" s="6"/>
      <c r="I7256" s="3">
        <v>12</v>
      </c>
      <c r="J7256" s="3" t="s">
        <v>42</v>
      </c>
      <c r="K7256" s="3">
        <v>2018</v>
      </c>
      <c r="L7256" s="6" t="str">
        <f t="shared" si="176"/>
        <v>-12.v</v>
      </c>
      <c r="M7256" s="3"/>
      <c r="N7256" s="6" t="s">
        <v>825</v>
      </c>
      <c r="O7256" s="6"/>
      <c r="P7256" s="407">
        <v>15</v>
      </c>
      <c r="Q7256" s="407">
        <v>15</v>
      </c>
      <c r="R7256" s="407">
        <v>18</v>
      </c>
      <c r="S7256" s="3" t="s">
        <v>3</v>
      </c>
      <c r="T7256" s="3" t="s">
        <v>44</v>
      </c>
      <c r="U7256" s="3" t="s">
        <v>137</v>
      </c>
      <c r="V7256" s="3" t="s">
        <v>1921</v>
      </c>
      <c r="W7256" s="3"/>
      <c r="X7256" s="3" t="s">
        <v>3317</v>
      </c>
      <c r="Y7256" s="3"/>
      <c r="Z7256" s="3"/>
      <c r="AA7256" s="18">
        <v>44.919359999999998</v>
      </c>
      <c r="AB7256" s="18">
        <v>-123.07877000000001</v>
      </c>
      <c r="AC7256" s="3" t="s">
        <v>309</v>
      </c>
      <c r="AD7256" s="3" t="s">
        <v>2688</v>
      </c>
      <c r="AE7256" s="3"/>
      <c r="AF7256" s="3"/>
      <c r="AG7256" s="3" t="s">
        <v>1647</v>
      </c>
      <c r="AH7256" s="3" t="s">
        <v>1647</v>
      </c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 t="s">
        <v>133</v>
      </c>
      <c r="AU7256" s="3"/>
      <c r="AV7256" s="3"/>
      <c r="AW7256" s="3"/>
      <c r="AX7256" s="3"/>
      <c r="AY7256" s="3"/>
      <c r="AZ7256" s="3"/>
      <c r="BA7256" s="3"/>
      <c r="BB7256" s="3"/>
      <c r="BC7256" s="3"/>
      <c r="BD7256" s="3"/>
    </row>
    <row r="7257" spans="1:56" s="156" customFormat="1" x14ac:dyDescent="0.25">
      <c r="A7257" s="6"/>
      <c r="B7257" s="5">
        <v>3850</v>
      </c>
      <c r="C7257" s="3"/>
      <c r="D7257" s="3"/>
      <c r="E7257" s="62">
        <v>11</v>
      </c>
      <c r="F7257" s="6" t="s">
        <v>42</v>
      </c>
      <c r="G7257" s="6">
        <v>2018</v>
      </c>
      <c r="H7257" s="6"/>
      <c r="I7257" s="3">
        <v>12</v>
      </c>
      <c r="J7257" s="3" t="s">
        <v>42</v>
      </c>
      <c r="K7257" s="3">
        <v>2018</v>
      </c>
      <c r="L7257" s="6" t="str">
        <f t="shared" si="176"/>
        <v>-12.v</v>
      </c>
      <c r="M7257" s="3"/>
      <c r="N7257" s="6" t="s">
        <v>825</v>
      </c>
      <c r="O7257" s="6"/>
      <c r="P7257" s="407">
        <v>15</v>
      </c>
      <c r="Q7257" s="407">
        <v>15</v>
      </c>
      <c r="R7257" s="407">
        <v>19</v>
      </c>
      <c r="S7257" s="3" t="s">
        <v>3</v>
      </c>
      <c r="T7257" s="3" t="s">
        <v>44</v>
      </c>
      <c r="U7257" s="3" t="s">
        <v>137</v>
      </c>
      <c r="V7257" s="3" t="s">
        <v>1921</v>
      </c>
      <c r="W7257" s="3"/>
      <c r="X7257" s="3" t="s">
        <v>3317</v>
      </c>
      <c r="Y7257" s="3"/>
      <c r="Z7257" s="3"/>
      <c r="AA7257" s="18">
        <v>44.919359999999998</v>
      </c>
      <c r="AB7257" s="18">
        <v>-123.07877000000001</v>
      </c>
      <c r="AC7257" s="3" t="s">
        <v>309</v>
      </c>
      <c r="AD7257" s="3" t="s">
        <v>2688</v>
      </c>
      <c r="AE7257" s="3"/>
      <c r="AF7257" s="3"/>
      <c r="AG7257" s="3" t="s">
        <v>1647</v>
      </c>
      <c r="AH7257" s="3" t="s">
        <v>1647</v>
      </c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 t="s">
        <v>133</v>
      </c>
      <c r="AU7257" s="3"/>
      <c r="AV7257" s="3"/>
      <c r="AW7257" s="3"/>
      <c r="AX7257" s="3"/>
      <c r="AY7257" s="3"/>
      <c r="AZ7257" s="3"/>
      <c r="BA7257" s="3"/>
      <c r="BB7257" s="3"/>
      <c r="BC7257" s="3"/>
      <c r="BD7257" s="3"/>
    </row>
    <row r="7258" spans="1:56" s="156" customFormat="1" x14ac:dyDescent="0.25">
      <c r="A7258" s="6"/>
      <c r="B7258" s="5">
        <v>3851</v>
      </c>
      <c r="C7258" s="3"/>
      <c r="D7258" s="3"/>
      <c r="E7258" s="62">
        <v>11</v>
      </c>
      <c r="F7258" s="6" t="s">
        <v>42</v>
      </c>
      <c r="G7258" s="6">
        <v>2018</v>
      </c>
      <c r="H7258" s="6"/>
      <c r="I7258" s="3">
        <v>12</v>
      </c>
      <c r="J7258" s="3" t="s">
        <v>42</v>
      </c>
      <c r="K7258" s="3">
        <v>2018</v>
      </c>
      <c r="L7258" s="6" t="str">
        <f t="shared" si="176"/>
        <v>-12.v</v>
      </c>
      <c r="M7258" s="3"/>
      <c r="N7258" s="6" t="s">
        <v>825</v>
      </c>
      <c r="O7258" s="6"/>
      <c r="P7258" s="407">
        <v>15</v>
      </c>
      <c r="Q7258" s="407">
        <v>15</v>
      </c>
      <c r="R7258" s="407">
        <v>20</v>
      </c>
      <c r="S7258" s="3" t="s">
        <v>3</v>
      </c>
      <c r="T7258" s="3" t="s">
        <v>44</v>
      </c>
      <c r="U7258" s="3" t="s">
        <v>137</v>
      </c>
      <c r="V7258" s="3" t="s">
        <v>1921</v>
      </c>
      <c r="W7258" s="3"/>
      <c r="X7258" s="3" t="s">
        <v>3317</v>
      </c>
      <c r="Y7258" s="3"/>
      <c r="Z7258" s="3"/>
      <c r="AA7258" s="18">
        <v>44.919359999999998</v>
      </c>
      <c r="AB7258" s="18">
        <v>-123.07877000000001</v>
      </c>
      <c r="AC7258" s="3" t="s">
        <v>309</v>
      </c>
      <c r="AD7258" s="3" t="s">
        <v>2688</v>
      </c>
      <c r="AE7258" s="3"/>
      <c r="AF7258" s="3"/>
      <c r="AG7258" s="3" t="s">
        <v>1647</v>
      </c>
      <c r="AH7258" s="3" t="s">
        <v>1647</v>
      </c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 t="s">
        <v>133</v>
      </c>
      <c r="AU7258" s="3"/>
      <c r="AV7258" s="3"/>
      <c r="AW7258" s="3"/>
      <c r="AX7258" s="3"/>
      <c r="AY7258" s="3"/>
      <c r="AZ7258" s="3"/>
      <c r="BA7258" s="3"/>
      <c r="BB7258" s="3"/>
      <c r="BC7258" s="3"/>
      <c r="BD7258" s="3"/>
    </row>
    <row r="7259" spans="1:56" s="156" customFormat="1" x14ac:dyDescent="0.25">
      <c r="A7259" s="6"/>
      <c r="B7259" s="5">
        <v>3852</v>
      </c>
      <c r="C7259" s="3"/>
      <c r="D7259" s="3"/>
      <c r="E7259" s="62">
        <v>11</v>
      </c>
      <c r="F7259" s="6" t="s">
        <v>42</v>
      </c>
      <c r="G7259" s="6">
        <v>2018</v>
      </c>
      <c r="H7259" s="6"/>
      <c r="I7259" s="3">
        <v>12</v>
      </c>
      <c r="J7259" s="3" t="s">
        <v>42</v>
      </c>
      <c r="K7259" s="3">
        <v>2018</v>
      </c>
      <c r="L7259" s="6" t="str">
        <f t="shared" si="176"/>
        <v>-12.v</v>
      </c>
      <c r="M7259" s="3"/>
      <c r="N7259" s="6" t="s">
        <v>825</v>
      </c>
      <c r="O7259" s="6"/>
      <c r="P7259" s="407">
        <v>15</v>
      </c>
      <c r="Q7259" s="407">
        <v>15</v>
      </c>
      <c r="R7259" s="407">
        <v>21</v>
      </c>
      <c r="S7259" s="3" t="s">
        <v>3</v>
      </c>
      <c r="T7259" s="3" t="s">
        <v>44</v>
      </c>
      <c r="U7259" s="3" t="s">
        <v>137</v>
      </c>
      <c r="V7259" s="3" t="s">
        <v>1921</v>
      </c>
      <c r="W7259" s="3"/>
      <c r="X7259" s="3" t="s">
        <v>3317</v>
      </c>
      <c r="Y7259" s="3"/>
      <c r="Z7259" s="3"/>
      <c r="AA7259" s="18">
        <v>44.919359999999998</v>
      </c>
      <c r="AB7259" s="18">
        <v>-123.07877000000001</v>
      </c>
      <c r="AC7259" s="3" t="s">
        <v>309</v>
      </c>
      <c r="AD7259" s="3" t="s">
        <v>2688</v>
      </c>
      <c r="AE7259" s="3"/>
      <c r="AF7259" s="3"/>
      <c r="AG7259" s="3" t="s">
        <v>1647</v>
      </c>
      <c r="AH7259" s="3" t="s">
        <v>1647</v>
      </c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 t="s">
        <v>133</v>
      </c>
      <c r="AU7259" s="3"/>
      <c r="AV7259" s="3"/>
      <c r="AW7259" s="3"/>
      <c r="AX7259" s="3"/>
      <c r="AY7259" s="3"/>
      <c r="AZ7259" s="3"/>
      <c r="BA7259" s="3"/>
      <c r="BB7259" s="3"/>
      <c r="BC7259" s="3"/>
      <c r="BD7259" s="3"/>
    </row>
    <row r="7260" spans="1:56" s="156" customFormat="1" x14ac:dyDescent="0.25">
      <c r="A7260" s="6"/>
      <c r="B7260" s="5">
        <v>3853</v>
      </c>
      <c r="C7260" s="3"/>
      <c r="D7260" s="3"/>
      <c r="E7260" s="62">
        <v>11</v>
      </c>
      <c r="F7260" s="6" t="s">
        <v>42</v>
      </c>
      <c r="G7260" s="6">
        <v>2018</v>
      </c>
      <c r="H7260" s="6"/>
      <c r="I7260" s="3">
        <v>12</v>
      </c>
      <c r="J7260" s="3" t="s">
        <v>42</v>
      </c>
      <c r="K7260" s="3">
        <v>2018</v>
      </c>
      <c r="L7260" s="6" t="str">
        <f t="shared" si="176"/>
        <v>-12.v</v>
      </c>
      <c r="M7260" s="3"/>
      <c r="N7260" s="6" t="s">
        <v>825</v>
      </c>
      <c r="O7260" s="6"/>
      <c r="P7260" s="407">
        <v>15</v>
      </c>
      <c r="Q7260" s="407">
        <v>15</v>
      </c>
      <c r="R7260" s="407">
        <v>22</v>
      </c>
      <c r="S7260" s="3" t="s">
        <v>3</v>
      </c>
      <c r="T7260" s="3" t="s">
        <v>44</v>
      </c>
      <c r="U7260" s="3" t="s">
        <v>137</v>
      </c>
      <c r="V7260" s="3" t="s">
        <v>1921</v>
      </c>
      <c r="W7260" s="3"/>
      <c r="X7260" s="3" t="s">
        <v>3317</v>
      </c>
      <c r="Y7260" s="3"/>
      <c r="Z7260" s="3"/>
      <c r="AA7260" s="18">
        <v>44.919359999999998</v>
      </c>
      <c r="AB7260" s="18">
        <v>-123.07877000000001</v>
      </c>
      <c r="AC7260" s="3" t="s">
        <v>309</v>
      </c>
      <c r="AD7260" s="3" t="s">
        <v>2688</v>
      </c>
      <c r="AE7260" s="3"/>
      <c r="AF7260" s="3"/>
      <c r="AG7260" s="3" t="s">
        <v>1647</v>
      </c>
      <c r="AH7260" s="3" t="s">
        <v>1647</v>
      </c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 t="s">
        <v>133</v>
      </c>
      <c r="AU7260" s="3"/>
      <c r="AV7260" s="3"/>
      <c r="AW7260" s="3"/>
      <c r="AX7260" s="3"/>
      <c r="AY7260" s="3"/>
      <c r="AZ7260" s="3"/>
      <c r="BA7260" s="3"/>
      <c r="BB7260" s="3"/>
      <c r="BC7260" s="3"/>
      <c r="BD7260" s="3"/>
    </row>
    <row r="7261" spans="1:56" s="156" customFormat="1" x14ac:dyDescent="0.25">
      <c r="A7261" s="6"/>
      <c r="B7261" s="5">
        <v>3854</v>
      </c>
      <c r="C7261" s="3"/>
      <c r="D7261" s="3"/>
      <c r="E7261" s="62">
        <v>11</v>
      </c>
      <c r="F7261" s="6" t="s">
        <v>42</v>
      </c>
      <c r="G7261" s="6">
        <v>2018</v>
      </c>
      <c r="H7261" s="6"/>
      <c r="I7261" s="3">
        <v>12</v>
      </c>
      <c r="J7261" s="3" t="s">
        <v>42</v>
      </c>
      <c r="K7261" s="3">
        <v>2018</v>
      </c>
      <c r="L7261" s="6" t="str">
        <f t="shared" si="176"/>
        <v>-12.v</v>
      </c>
      <c r="M7261" s="3"/>
      <c r="N7261" s="6" t="s">
        <v>825</v>
      </c>
      <c r="O7261" s="6"/>
      <c r="P7261" s="407">
        <v>15</v>
      </c>
      <c r="Q7261" s="407">
        <v>15</v>
      </c>
      <c r="R7261" s="407">
        <v>23</v>
      </c>
      <c r="S7261" s="3" t="s">
        <v>3</v>
      </c>
      <c r="T7261" s="3" t="s">
        <v>44</v>
      </c>
      <c r="U7261" s="3" t="s">
        <v>137</v>
      </c>
      <c r="V7261" s="3" t="s">
        <v>1921</v>
      </c>
      <c r="W7261" s="3"/>
      <c r="X7261" s="3" t="s">
        <v>3317</v>
      </c>
      <c r="Y7261" s="3"/>
      <c r="Z7261" s="3"/>
      <c r="AA7261" s="18">
        <v>44.919359999999998</v>
      </c>
      <c r="AB7261" s="18">
        <v>-123.07877000000001</v>
      </c>
      <c r="AC7261" s="3" t="s">
        <v>309</v>
      </c>
      <c r="AD7261" s="3" t="s">
        <v>2688</v>
      </c>
      <c r="AE7261" s="3"/>
      <c r="AF7261" s="3"/>
      <c r="AG7261" s="3" t="s">
        <v>1647</v>
      </c>
      <c r="AH7261" s="3" t="s">
        <v>1647</v>
      </c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 t="s">
        <v>133</v>
      </c>
      <c r="AU7261" s="3"/>
      <c r="AV7261" s="3"/>
      <c r="AW7261" s="3"/>
      <c r="AX7261" s="3"/>
      <c r="AY7261" s="3"/>
      <c r="AZ7261" s="3"/>
      <c r="BA7261" s="3"/>
      <c r="BB7261" s="3"/>
      <c r="BC7261" s="3"/>
      <c r="BD7261" s="3"/>
    </row>
    <row r="7262" spans="1:56" s="156" customFormat="1" x14ac:dyDescent="0.25">
      <c r="A7262" s="6"/>
      <c r="B7262" s="5">
        <v>3855</v>
      </c>
      <c r="C7262" s="3"/>
      <c r="D7262" s="3"/>
      <c r="E7262" s="62">
        <v>11</v>
      </c>
      <c r="F7262" s="6" t="s">
        <v>42</v>
      </c>
      <c r="G7262" s="6">
        <v>2018</v>
      </c>
      <c r="H7262" s="6"/>
      <c r="I7262" s="3">
        <v>12</v>
      </c>
      <c r="J7262" s="3" t="s">
        <v>42</v>
      </c>
      <c r="K7262" s="3">
        <v>2018</v>
      </c>
      <c r="L7262" s="6" t="str">
        <f t="shared" si="176"/>
        <v>-12.v</v>
      </c>
      <c r="M7262" s="3"/>
      <c r="N7262" s="6" t="s">
        <v>825</v>
      </c>
      <c r="O7262" s="6"/>
      <c r="P7262" s="407">
        <v>15</v>
      </c>
      <c r="Q7262" s="407">
        <v>15</v>
      </c>
      <c r="R7262" s="407">
        <v>24</v>
      </c>
      <c r="S7262" s="3" t="s">
        <v>3</v>
      </c>
      <c r="T7262" s="3" t="s">
        <v>44</v>
      </c>
      <c r="U7262" s="3" t="s">
        <v>137</v>
      </c>
      <c r="V7262" s="3" t="s">
        <v>1921</v>
      </c>
      <c r="W7262" s="3"/>
      <c r="X7262" s="3" t="s">
        <v>3317</v>
      </c>
      <c r="Y7262" s="3"/>
      <c r="Z7262" s="3"/>
      <c r="AA7262" s="18">
        <v>44.919359999999998</v>
      </c>
      <c r="AB7262" s="18">
        <v>-123.07877000000001</v>
      </c>
      <c r="AC7262" s="3" t="s">
        <v>309</v>
      </c>
      <c r="AD7262" s="3" t="s">
        <v>2688</v>
      </c>
      <c r="AE7262" s="3"/>
      <c r="AF7262" s="3"/>
      <c r="AG7262" s="3" t="s">
        <v>1647</v>
      </c>
      <c r="AH7262" s="3" t="s">
        <v>1647</v>
      </c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 t="s">
        <v>133</v>
      </c>
      <c r="AU7262" s="3"/>
      <c r="AV7262" s="3"/>
      <c r="AW7262" s="3"/>
      <c r="AX7262" s="3"/>
      <c r="AY7262" s="3"/>
      <c r="AZ7262" s="3"/>
      <c r="BA7262" s="3"/>
      <c r="BB7262" s="3"/>
      <c r="BC7262" s="3"/>
      <c r="BD7262" s="3"/>
    </row>
    <row r="7263" spans="1:56" s="156" customFormat="1" x14ac:dyDescent="0.25">
      <c r="A7263" s="6"/>
      <c r="B7263" s="5">
        <v>3856</v>
      </c>
      <c r="C7263" s="3"/>
      <c r="D7263" s="3"/>
      <c r="E7263" s="62">
        <v>11</v>
      </c>
      <c r="F7263" s="6" t="s">
        <v>42</v>
      </c>
      <c r="G7263" s="6">
        <v>2018</v>
      </c>
      <c r="H7263" s="6"/>
      <c r="I7263" s="3">
        <v>12</v>
      </c>
      <c r="J7263" s="3" t="s">
        <v>42</v>
      </c>
      <c r="K7263" s="3">
        <v>2018</v>
      </c>
      <c r="L7263" s="6" t="str">
        <f t="shared" si="176"/>
        <v>-12.v</v>
      </c>
      <c r="M7263" s="3"/>
      <c r="N7263" s="6" t="s">
        <v>825</v>
      </c>
      <c r="O7263" s="6"/>
      <c r="P7263" s="407">
        <v>15</v>
      </c>
      <c r="Q7263" s="407">
        <v>15</v>
      </c>
      <c r="R7263" s="407">
        <v>25</v>
      </c>
      <c r="S7263" s="3" t="s">
        <v>3</v>
      </c>
      <c r="T7263" s="3" t="s">
        <v>44</v>
      </c>
      <c r="U7263" s="3" t="s">
        <v>137</v>
      </c>
      <c r="V7263" s="3" t="s">
        <v>1921</v>
      </c>
      <c r="W7263" s="3"/>
      <c r="X7263" s="3" t="s">
        <v>3317</v>
      </c>
      <c r="Y7263" s="3"/>
      <c r="Z7263" s="3"/>
      <c r="AA7263" s="18">
        <v>44.919359999999998</v>
      </c>
      <c r="AB7263" s="18">
        <v>-123.07877000000001</v>
      </c>
      <c r="AC7263" s="3" t="s">
        <v>309</v>
      </c>
      <c r="AD7263" s="3" t="s">
        <v>2688</v>
      </c>
      <c r="AE7263" s="3"/>
      <c r="AF7263" s="3"/>
      <c r="AG7263" s="3" t="s">
        <v>1647</v>
      </c>
      <c r="AH7263" s="3" t="s">
        <v>1647</v>
      </c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 t="s">
        <v>133</v>
      </c>
      <c r="AU7263" s="3"/>
      <c r="AV7263" s="3"/>
      <c r="AW7263" s="3"/>
      <c r="AX7263" s="3"/>
      <c r="AY7263" s="3"/>
      <c r="AZ7263" s="3"/>
      <c r="BA7263" s="3"/>
      <c r="BB7263" s="3"/>
      <c r="BC7263" s="3"/>
      <c r="BD7263" s="3"/>
    </row>
    <row r="7264" spans="1:56" s="156" customFormat="1" x14ac:dyDescent="0.25">
      <c r="A7264" s="6"/>
      <c r="B7264" s="5">
        <v>3857</v>
      </c>
      <c r="C7264" s="3"/>
      <c r="D7264" s="3"/>
      <c r="E7264" s="62">
        <v>11</v>
      </c>
      <c r="F7264" s="6" t="s">
        <v>42</v>
      </c>
      <c r="G7264" s="6">
        <v>2018</v>
      </c>
      <c r="H7264" s="6"/>
      <c r="I7264" s="3">
        <v>12</v>
      </c>
      <c r="J7264" s="3" t="s">
        <v>42</v>
      </c>
      <c r="K7264" s="3">
        <v>2018</v>
      </c>
      <c r="L7264" s="6" t="str">
        <f t="shared" si="176"/>
        <v>-12.v</v>
      </c>
      <c r="M7264" s="3"/>
      <c r="N7264" s="6" t="s">
        <v>825</v>
      </c>
      <c r="O7264" s="6"/>
      <c r="P7264" s="407">
        <v>15</v>
      </c>
      <c r="Q7264" s="407">
        <v>15</v>
      </c>
      <c r="R7264" s="407">
        <v>26</v>
      </c>
      <c r="S7264" s="3" t="s">
        <v>3</v>
      </c>
      <c r="T7264" s="3" t="s">
        <v>44</v>
      </c>
      <c r="U7264" s="3" t="s">
        <v>137</v>
      </c>
      <c r="V7264" s="3" t="s">
        <v>1921</v>
      </c>
      <c r="W7264" s="3"/>
      <c r="X7264" s="3" t="s">
        <v>3317</v>
      </c>
      <c r="Y7264" s="3"/>
      <c r="Z7264" s="3"/>
      <c r="AA7264" s="18">
        <v>44.919359999999998</v>
      </c>
      <c r="AB7264" s="18">
        <v>-123.07877000000001</v>
      </c>
      <c r="AC7264" s="3" t="s">
        <v>309</v>
      </c>
      <c r="AD7264" s="3" t="s">
        <v>2688</v>
      </c>
      <c r="AE7264" s="3"/>
      <c r="AF7264" s="3"/>
      <c r="AG7264" s="3" t="s">
        <v>1647</v>
      </c>
      <c r="AH7264" s="3" t="s">
        <v>1647</v>
      </c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 t="s">
        <v>133</v>
      </c>
      <c r="AU7264" s="3"/>
      <c r="AV7264" s="3"/>
      <c r="AW7264" s="3"/>
      <c r="AX7264" s="3"/>
      <c r="AY7264" s="3"/>
      <c r="AZ7264" s="3"/>
      <c r="BA7264" s="3"/>
      <c r="BB7264" s="3"/>
      <c r="BC7264" s="3"/>
      <c r="BD7264" s="3"/>
    </row>
    <row r="7265" spans="1:56" s="156" customFormat="1" x14ac:dyDescent="0.25">
      <c r="A7265" s="6"/>
      <c r="B7265" s="5">
        <v>3858</v>
      </c>
      <c r="C7265" s="3"/>
      <c r="D7265" s="3"/>
      <c r="E7265" s="62">
        <v>11</v>
      </c>
      <c r="F7265" s="6" t="s">
        <v>42</v>
      </c>
      <c r="G7265" s="6">
        <v>2018</v>
      </c>
      <c r="H7265" s="6"/>
      <c r="I7265" s="3">
        <v>12</v>
      </c>
      <c r="J7265" s="3" t="s">
        <v>42</v>
      </c>
      <c r="K7265" s="3">
        <v>2018</v>
      </c>
      <c r="L7265" s="6" t="str">
        <f t="shared" si="176"/>
        <v>-12.v</v>
      </c>
      <c r="M7265" s="3"/>
      <c r="N7265" s="6" t="s">
        <v>825</v>
      </c>
      <c r="O7265" s="6"/>
      <c r="P7265" s="407">
        <v>15</v>
      </c>
      <c r="Q7265" s="407">
        <v>15</v>
      </c>
      <c r="R7265" s="407">
        <v>27</v>
      </c>
      <c r="S7265" s="3" t="s">
        <v>3</v>
      </c>
      <c r="T7265" s="3" t="s">
        <v>44</v>
      </c>
      <c r="U7265" s="3" t="s">
        <v>137</v>
      </c>
      <c r="V7265" s="3" t="s">
        <v>1921</v>
      </c>
      <c r="W7265" s="3"/>
      <c r="X7265" s="3" t="s">
        <v>3317</v>
      </c>
      <c r="Y7265" s="3"/>
      <c r="Z7265" s="3"/>
      <c r="AA7265" s="18">
        <v>44.919359999999998</v>
      </c>
      <c r="AB7265" s="18">
        <v>-123.07877000000001</v>
      </c>
      <c r="AC7265" s="3" t="s">
        <v>309</v>
      </c>
      <c r="AD7265" s="3" t="s">
        <v>2688</v>
      </c>
      <c r="AE7265" s="3"/>
      <c r="AF7265" s="3"/>
      <c r="AG7265" s="3" t="s">
        <v>1647</v>
      </c>
      <c r="AH7265" s="3" t="s">
        <v>1647</v>
      </c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 t="s">
        <v>133</v>
      </c>
      <c r="AU7265" s="3"/>
      <c r="AV7265" s="3"/>
      <c r="AW7265" s="3"/>
      <c r="AX7265" s="3"/>
      <c r="AY7265" s="3"/>
      <c r="AZ7265" s="3"/>
      <c r="BA7265" s="3"/>
      <c r="BB7265" s="3"/>
      <c r="BC7265" s="3"/>
      <c r="BD7265" s="3"/>
    </row>
    <row r="7266" spans="1:56" s="156" customFormat="1" x14ac:dyDescent="0.25">
      <c r="A7266" s="6"/>
      <c r="B7266" s="5">
        <v>3859</v>
      </c>
      <c r="C7266" s="3"/>
      <c r="D7266" s="3"/>
      <c r="E7266" s="62">
        <v>11</v>
      </c>
      <c r="F7266" s="6" t="s">
        <v>42</v>
      </c>
      <c r="G7266" s="6">
        <v>2018</v>
      </c>
      <c r="H7266" s="6"/>
      <c r="I7266" s="3">
        <v>12</v>
      </c>
      <c r="J7266" s="3" t="s">
        <v>42</v>
      </c>
      <c r="K7266" s="3">
        <v>2018</v>
      </c>
      <c r="L7266" s="6" t="str">
        <f t="shared" si="176"/>
        <v>-12.v</v>
      </c>
      <c r="M7266" s="3"/>
      <c r="N7266" s="6" t="s">
        <v>825</v>
      </c>
      <c r="O7266" s="6"/>
      <c r="P7266" s="407">
        <v>15</v>
      </c>
      <c r="Q7266" s="407">
        <v>15</v>
      </c>
      <c r="R7266" s="407">
        <v>28</v>
      </c>
      <c r="S7266" s="3" t="s">
        <v>3</v>
      </c>
      <c r="T7266" s="3" t="s">
        <v>44</v>
      </c>
      <c r="U7266" s="3" t="s">
        <v>137</v>
      </c>
      <c r="V7266" s="3" t="s">
        <v>1921</v>
      </c>
      <c r="W7266" s="3"/>
      <c r="X7266" s="3" t="s">
        <v>3317</v>
      </c>
      <c r="Y7266" s="3"/>
      <c r="Z7266" s="3"/>
      <c r="AA7266" s="18">
        <v>44.919359999999998</v>
      </c>
      <c r="AB7266" s="18">
        <v>-123.07877000000001</v>
      </c>
      <c r="AC7266" s="3" t="s">
        <v>309</v>
      </c>
      <c r="AD7266" s="3" t="s">
        <v>2688</v>
      </c>
      <c r="AE7266" s="3"/>
      <c r="AF7266" s="3"/>
      <c r="AG7266" s="3" t="s">
        <v>1647</v>
      </c>
      <c r="AH7266" s="3" t="s">
        <v>1647</v>
      </c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 t="s">
        <v>133</v>
      </c>
      <c r="AU7266" s="3"/>
      <c r="AV7266" s="3"/>
      <c r="AW7266" s="3"/>
      <c r="AX7266" s="3"/>
      <c r="AY7266" s="3"/>
      <c r="AZ7266" s="3"/>
      <c r="BA7266" s="3"/>
      <c r="BB7266" s="3"/>
      <c r="BC7266" s="3"/>
      <c r="BD7266" s="3"/>
    </row>
    <row r="7267" spans="1:56" s="156" customFormat="1" x14ac:dyDescent="0.25">
      <c r="A7267" s="6"/>
      <c r="B7267" s="5">
        <v>3860</v>
      </c>
      <c r="C7267" s="3"/>
      <c r="D7267" s="3"/>
      <c r="E7267" s="62">
        <v>11</v>
      </c>
      <c r="F7267" s="6" t="s">
        <v>42</v>
      </c>
      <c r="G7267" s="6">
        <v>2018</v>
      </c>
      <c r="H7267" s="6"/>
      <c r="I7267" s="3">
        <v>12</v>
      </c>
      <c r="J7267" s="3" t="s">
        <v>42</v>
      </c>
      <c r="K7267" s="3">
        <v>2018</v>
      </c>
      <c r="L7267" s="6" t="str">
        <f t="shared" si="176"/>
        <v>-12.v</v>
      </c>
      <c r="M7267" s="3"/>
      <c r="N7267" s="6" t="s">
        <v>825</v>
      </c>
      <c r="O7267" s="6"/>
      <c r="P7267" s="407">
        <v>15</v>
      </c>
      <c r="Q7267" s="407">
        <v>15</v>
      </c>
      <c r="R7267" s="407">
        <v>29</v>
      </c>
      <c r="S7267" s="3" t="s">
        <v>3</v>
      </c>
      <c r="T7267" s="3" t="s">
        <v>44</v>
      </c>
      <c r="U7267" s="3" t="s">
        <v>137</v>
      </c>
      <c r="V7267" s="3" t="s">
        <v>1921</v>
      </c>
      <c r="W7267" s="3"/>
      <c r="X7267" s="3" t="s">
        <v>3317</v>
      </c>
      <c r="Y7267" s="3"/>
      <c r="Z7267" s="3"/>
      <c r="AA7267" s="18">
        <v>44.919359999999998</v>
      </c>
      <c r="AB7267" s="18">
        <v>-123.07877000000001</v>
      </c>
      <c r="AC7267" s="3" t="s">
        <v>309</v>
      </c>
      <c r="AD7267" s="3" t="s">
        <v>2688</v>
      </c>
      <c r="AE7267" s="3"/>
      <c r="AF7267" s="3"/>
      <c r="AG7267" s="3" t="s">
        <v>1647</v>
      </c>
      <c r="AH7267" s="3" t="s">
        <v>1647</v>
      </c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 t="s">
        <v>133</v>
      </c>
      <c r="AU7267" s="3"/>
      <c r="AV7267" s="3"/>
      <c r="AW7267" s="3"/>
      <c r="AX7267" s="3"/>
      <c r="AY7267" s="3"/>
      <c r="AZ7267" s="3"/>
      <c r="BA7267" s="3"/>
      <c r="BB7267" s="3"/>
      <c r="BC7267" s="3"/>
      <c r="BD7267" s="3"/>
    </row>
    <row r="7268" spans="1:56" s="156" customFormat="1" x14ac:dyDescent="0.25">
      <c r="A7268" s="6"/>
      <c r="B7268" s="5">
        <v>3861</v>
      </c>
      <c r="C7268" s="3"/>
      <c r="D7268" s="3"/>
      <c r="E7268" s="62">
        <v>11</v>
      </c>
      <c r="F7268" s="6" t="s">
        <v>42</v>
      </c>
      <c r="G7268" s="6">
        <v>2018</v>
      </c>
      <c r="H7268" s="6"/>
      <c r="I7268" s="3">
        <v>12</v>
      </c>
      <c r="J7268" s="3" t="s">
        <v>42</v>
      </c>
      <c r="K7268" s="3">
        <v>2018</v>
      </c>
      <c r="L7268" s="6" t="str">
        <f t="shared" si="176"/>
        <v>-12.v</v>
      </c>
      <c r="M7268" s="3"/>
      <c r="N7268" s="6" t="s">
        <v>825</v>
      </c>
      <c r="O7268" s="6"/>
      <c r="P7268" s="407">
        <v>15</v>
      </c>
      <c r="Q7268" s="407">
        <v>15</v>
      </c>
      <c r="R7268" s="407">
        <v>30</v>
      </c>
      <c r="S7268" s="3" t="s">
        <v>3</v>
      </c>
      <c r="T7268" s="3" t="s">
        <v>44</v>
      </c>
      <c r="U7268" s="3" t="s">
        <v>137</v>
      </c>
      <c r="V7268" s="3" t="s">
        <v>1921</v>
      </c>
      <c r="W7268" s="3"/>
      <c r="X7268" s="3" t="s">
        <v>3317</v>
      </c>
      <c r="Y7268" s="3"/>
      <c r="Z7268" s="3"/>
      <c r="AA7268" s="18">
        <v>44.919359999999998</v>
      </c>
      <c r="AB7268" s="18">
        <v>-123.07877000000001</v>
      </c>
      <c r="AC7268" s="3" t="s">
        <v>309</v>
      </c>
      <c r="AD7268" s="3" t="s">
        <v>2688</v>
      </c>
      <c r="AE7268" s="3"/>
      <c r="AF7268" s="3"/>
      <c r="AG7268" s="3" t="s">
        <v>1647</v>
      </c>
      <c r="AH7268" s="3" t="s">
        <v>1647</v>
      </c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 t="s">
        <v>133</v>
      </c>
      <c r="AU7268" s="3"/>
      <c r="AV7268" s="3"/>
      <c r="AW7268" s="3"/>
      <c r="AX7268" s="3"/>
      <c r="AY7268" s="3"/>
      <c r="AZ7268" s="3"/>
      <c r="BA7268" s="3"/>
      <c r="BB7268" s="3"/>
      <c r="BC7268" s="3"/>
      <c r="BD7268" s="3"/>
    </row>
    <row r="7269" spans="1:56" s="156" customFormat="1" x14ac:dyDescent="0.25">
      <c r="A7269" s="6"/>
      <c r="B7269" s="5">
        <v>3862</v>
      </c>
      <c r="C7269" s="3"/>
      <c r="D7269" s="3"/>
      <c r="E7269" s="62">
        <v>11</v>
      </c>
      <c r="F7269" s="6" t="s">
        <v>42</v>
      </c>
      <c r="G7269" s="6">
        <v>2018</v>
      </c>
      <c r="H7269" s="6"/>
      <c r="I7269" s="3">
        <v>12</v>
      </c>
      <c r="J7269" s="3" t="s">
        <v>42</v>
      </c>
      <c r="K7269" s="3">
        <v>2018</v>
      </c>
      <c r="L7269" s="6" t="str">
        <f t="shared" si="176"/>
        <v>-12.v</v>
      </c>
      <c r="M7269" s="3"/>
      <c r="N7269" s="6" t="s">
        <v>825</v>
      </c>
      <c r="O7269" s="6"/>
      <c r="P7269" s="407">
        <v>15</v>
      </c>
      <c r="Q7269" s="407">
        <v>15</v>
      </c>
      <c r="R7269" s="407">
        <v>31</v>
      </c>
      <c r="S7269" s="3" t="s">
        <v>3</v>
      </c>
      <c r="T7269" s="3" t="s">
        <v>44</v>
      </c>
      <c r="U7269" s="3" t="s">
        <v>137</v>
      </c>
      <c r="V7269" s="3" t="s">
        <v>1921</v>
      </c>
      <c r="W7269" s="3"/>
      <c r="X7269" s="3" t="s">
        <v>3317</v>
      </c>
      <c r="Y7269" s="3"/>
      <c r="Z7269" s="3"/>
      <c r="AA7269" s="18">
        <v>44.919359999999998</v>
      </c>
      <c r="AB7269" s="18">
        <v>-123.07877000000001</v>
      </c>
      <c r="AC7269" s="3" t="s">
        <v>309</v>
      </c>
      <c r="AD7269" s="3" t="s">
        <v>2688</v>
      </c>
      <c r="AE7269" s="3"/>
      <c r="AF7269" s="3"/>
      <c r="AG7269" s="3" t="s">
        <v>1647</v>
      </c>
      <c r="AH7269" s="3" t="s">
        <v>1647</v>
      </c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 t="s">
        <v>133</v>
      </c>
      <c r="AU7269" s="3"/>
      <c r="AV7269" s="3"/>
      <c r="AW7269" s="3"/>
      <c r="AX7269" s="3"/>
      <c r="AY7269" s="3"/>
      <c r="AZ7269" s="3"/>
      <c r="BA7269" s="3"/>
      <c r="BB7269" s="3"/>
      <c r="BC7269" s="3"/>
      <c r="BD7269" s="3"/>
    </row>
    <row r="7270" spans="1:56" s="156" customFormat="1" x14ac:dyDescent="0.25">
      <c r="A7270" s="6"/>
      <c r="B7270" s="5">
        <v>3863</v>
      </c>
      <c r="C7270" s="3"/>
      <c r="D7270" s="3"/>
      <c r="E7270" s="62">
        <v>11</v>
      </c>
      <c r="F7270" s="6" t="s">
        <v>42</v>
      </c>
      <c r="G7270" s="6">
        <v>2018</v>
      </c>
      <c r="H7270" s="6"/>
      <c r="I7270" s="3">
        <v>12</v>
      </c>
      <c r="J7270" s="3" t="s">
        <v>42</v>
      </c>
      <c r="K7270" s="3">
        <v>2018</v>
      </c>
      <c r="L7270" s="6" t="str">
        <f t="shared" si="176"/>
        <v>-12.v</v>
      </c>
      <c r="M7270" s="3"/>
      <c r="N7270" s="6" t="s">
        <v>825</v>
      </c>
      <c r="O7270" s="6"/>
      <c r="P7270" s="407">
        <v>15</v>
      </c>
      <c r="Q7270" s="407">
        <v>15</v>
      </c>
      <c r="R7270" s="407">
        <v>32</v>
      </c>
      <c r="S7270" s="3" t="s">
        <v>3</v>
      </c>
      <c r="T7270" s="3" t="s">
        <v>44</v>
      </c>
      <c r="U7270" s="3" t="s">
        <v>137</v>
      </c>
      <c r="V7270" s="3" t="s">
        <v>1921</v>
      </c>
      <c r="W7270" s="3"/>
      <c r="X7270" s="3" t="s">
        <v>3317</v>
      </c>
      <c r="Y7270" s="3"/>
      <c r="Z7270" s="3"/>
      <c r="AA7270" s="18">
        <v>44.919359999999998</v>
      </c>
      <c r="AB7270" s="18">
        <v>-123.07877000000001</v>
      </c>
      <c r="AC7270" s="3" t="s">
        <v>309</v>
      </c>
      <c r="AD7270" s="3" t="s">
        <v>2688</v>
      </c>
      <c r="AE7270" s="3"/>
      <c r="AF7270" s="3"/>
      <c r="AG7270" s="3" t="s">
        <v>1647</v>
      </c>
      <c r="AH7270" s="3" t="s">
        <v>1647</v>
      </c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 t="s">
        <v>133</v>
      </c>
      <c r="AU7270" s="3"/>
      <c r="AV7270" s="3"/>
      <c r="AW7270" s="3"/>
      <c r="AX7270" s="3"/>
      <c r="AY7270" s="3"/>
      <c r="AZ7270" s="3"/>
      <c r="BA7270" s="3"/>
      <c r="BB7270" s="3"/>
      <c r="BC7270" s="3"/>
      <c r="BD7270" s="3"/>
    </row>
    <row r="7271" spans="1:56" s="168" customFormat="1" x14ac:dyDescent="0.25">
      <c r="A7271" s="6"/>
      <c r="B7271" s="5">
        <v>3864</v>
      </c>
      <c r="C7271" s="3"/>
      <c r="D7271" s="3"/>
      <c r="E7271" s="62">
        <v>11</v>
      </c>
      <c r="F7271" s="6" t="s">
        <v>42</v>
      </c>
      <c r="G7271" s="6">
        <v>2018</v>
      </c>
      <c r="H7271" s="6"/>
      <c r="I7271" s="3">
        <v>12</v>
      </c>
      <c r="J7271" s="3" t="s">
        <v>42</v>
      </c>
      <c r="K7271" s="3">
        <v>2018</v>
      </c>
      <c r="L7271" s="6" t="str">
        <f t="shared" si="176"/>
        <v>-12.v</v>
      </c>
      <c r="M7271" s="3"/>
      <c r="N7271" s="6" t="s">
        <v>825</v>
      </c>
      <c r="O7271" s="6"/>
      <c r="P7271" s="407">
        <v>15</v>
      </c>
      <c r="Q7271" s="407">
        <v>15</v>
      </c>
      <c r="R7271" s="407">
        <v>33</v>
      </c>
      <c r="S7271" s="3" t="s">
        <v>3</v>
      </c>
      <c r="T7271" s="3" t="s">
        <v>44</v>
      </c>
      <c r="U7271" s="3" t="s">
        <v>137</v>
      </c>
      <c r="V7271" s="3" t="s">
        <v>1921</v>
      </c>
      <c r="W7271" s="3"/>
      <c r="X7271" s="3" t="s">
        <v>3317</v>
      </c>
      <c r="Y7271" s="3"/>
      <c r="Z7271" s="3"/>
      <c r="AA7271" s="18">
        <v>44.919359999999998</v>
      </c>
      <c r="AB7271" s="18">
        <v>-123.07877000000001</v>
      </c>
      <c r="AC7271" s="3" t="s">
        <v>309</v>
      </c>
      <c r="AD7271" s="3" t="s">
        <v>2688</v>
      </c>
      <c r="AE7271" s="3"/>
      <c r="AF7271" s="3"/>
      <c r="AG7271" s="3" t="s">
        <v>1647</v>
      </c>
      <c r="AH7271" s="3" t="s">
        <v>1647</v>
      </c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 t="s">
        <v>133</v>
      </c>
      <c r="AU7271" s="3"/>
      <c r="AV7271" s="3"/>
      <c r="AW7271" s="3"/>
      <c r="AX7271" s="3"/>
      <c r="AY7271" s="3"/>
      <c r="AZ7271" s="3"/>
      <c r="BA7271" s="3"/>
      <c r="BB7271" s="3"/>
      <c r="BC7271" s="3"/>
      <c r="BD7271" s="3"/>
    </row>
    <row r="7272" spans="1:56" s="168" customFormat="1" x14ac:dyDescent="0.25">
      <c r="A7272" s="6"/>
      <c r="B7272" s="5">
        <v>3865</v>
      </c>
      <c r="C7272" s="3"/>
      <c r="D7272" s="3"/>
      <c r="E7272" s="62">
        <v>11</v>
      </c>
      <c r="F7272" s="6" t="s">
        <v>42</v>
      </c>
      <c r="G7272" s="6">
        <v>2018</v>
      </c>
      <c r="H7272" s="6"/>
      <c r="I7272" s="3">
        <v>12</v>
      </c>
      <c r="J7272" s="3" t="s">
        <v>42</v>
      </c>
      <c r="K7272" s="3">
        <v>2018</v>
      </c>
      <c r="L7272" s="6" t="str">
        <f t="shared" si="176"/>
        <v>-12.v</v>
      </c>
      <c r="M7272" s="3"/>
      <c r="N7272" s="6" t="s">
        <v>825</v>
      </c>
      <c r="O7272" s="6"/>
      <c r="P7272" s="407">
        <v>15</v>
      </c>
      <c r="Q7272" s="407">
        <v>15</v>
      </c>
      <c r="R7272" s="407">
        <v>34</v>
      </c>
      <c r="S7272" s="3" t="s">
        <v>3</v>
      </c>
      <c r="T7272" s="3" t="s">
        <v>44</v>
      </c>
      <c r="U7272" s="3" t="s">
        <v>137</v>
      </c>
      <c r="V7272" s="3" t="s">
        <v>1921</v>
      </c>
      <c r="W7272" s="3"/>
      <c r="X7272" s="3" t="s">
        <v>3317</v>
      </c>
      <c r="Y7272" s="3"/>
      <c r="Z7272" s="3"/>
      <c r="AA7272" s="18">
        <v>44.919359999999998</v>
      </c>
      <c r="AB7272" s="18">
        <v>-123.07877000000001</v>
      </c>
      <c r="AC7272" s="3" t="s">
        <v>309</v>
      </c>
      <c r="AD7272" s="3" t="s">
        <v>2688</v>
      </c>
      <c r="AE7272" s="3"/>
      <c r="AF7272" s="3"/>
      <c r="AG7272" s="3" t="s">
        <v>1647</v>
      </c>
      <c r="AH7272" s="3" t="s">
        <v>1647</v>
      </c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 t="s">
        <v>133</v>
      </c>
      <c r="AU7272" s="3"/>
      <c r="AV7272" s="3"/>
      <c r="AW7272" s="3"/>
      <c r="AX7272" s="3"/>
      <c r="AY7272" s="3"/>
      <c r="AZ7272" s="3"/>
      <c r="BA7272" s="3"/>
      <c r="BB7272" s="3"/>
      <c r="BC7272" s="3"/>
      <c r="BD7272" s="3"/>
    </row>
    <row r="7273" spans="1:56" s="168" customFormat="1" x14ac:dyDescent="0.25">
      <c r="A7273" s="6"/>
      <c r="B7273" s="5">
        <v>3866</v>
      </c>
      <c r="C7273" s="3"/>
      <c r="D7273" s="3"/>
      <c r="E7273" s="62">
        <v>11</v>
      </c>
      <c r="F7273" s="6" t="s">
        <v>42</v>
      </c>
      <c r="G7273" s="6">
        <v>2018</v>
      </c>
      <c r="H7273" s="6"/>
      <c r="I7273" s="3">
        <v>12</v>
      </c>
      <c r="J7273" s="3" t="s">
        <v>42</v>
      </c>
      <c r="K7273" s="3">
        <v>2018</v>
      </c>
      <c r="L7273" s="6" t="str">
        <f t="shared" si="176"/>
        <v>-12.v</v>
      </c>
      <c r="M7273" s="3"/>
      <c r="N7273" s="6" t="s">
        <v>825</v>
      </c>
      <c r="O7273" s="6"/>
      <c r="P7273" s="407">
        <v>15</v>
      </c>
      <c r="Q7273" s="407">
        <v>15</v>
      </c>
      <c r="R7273" s="407">
        <v>35</v>
      </c>
      <c r="S7273" s="3" t="s">
        <v>3</v>
      </c>
      <c r="T7273" s="3" t="s">
        <v>44</v>
      </c>
      <c r="U7273" s="3" t="s">
        <v>137</v>
      </c>
      <c r="V7273" s="3" t="s">
        <v>1921</v>
      </c>
      <c r="W7273" s="3"/>
      <c r="X7273" s="3" t="s">
        <v>3317</v>
      </c>
      <c r="Y7273" s="3"/>
      <c r="Z7273" s="3"/>
      <c r="AA7273" s="18">
        <v>44.919359999999998</v>
      </c>
      <c r="AB7273" s="18">
        <v>-123.07877000000001</v>
      </c>
      <c r="AC7273" s="3" t="s">
        <v>309</v>
      </c>
      <c r="AD7273" s="3" t="s">
        <v>2688</v>
      </c>
      <c r="AE7273" s="3"/>
      <c r="AF7273" s="3"/>
      <c r="AG7273" s="3" t="s">
        <v>1647</v>
      </c>
      <c r="AH7273" s="3" t="s">
        <v>1647</v>
      </c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 t="s">
        <v>133</v>
      </c>
      <c r="AU7273" s="3"/>
      <c r="AV7273" s="3"/>
      <c r="AW7273" s="3"/>
      <c r="AX7273" s="3"/>
      <c r="AY7273" s="3"/>
      <c r="AZ7273" s="3"/>
      <c r="BA7273" s="3"/>
      <c r="BB7273" s="3"/>
      <c r="BC7273" s="3"/>
      <c r="BD7273" s="3"/>
    </row>
    <row r="7274" spans="1:56" s="168" customFormat="1" x14ac:dyDescent="0.25">
      <c r="A7274" s="6"/>
      <c r="B7274" s="5">
        <v>3867</v>
      </c>
      <c r="C7274" s="6"/>
      <c r="D7274" s="6"/>
      <c r="E7274" s="62">
        <v>16</v>
      </c>
      <c r="F7274" s="6" t="s">
        <v>42</v>
      </c>
      <c r="G7274" s="6">
        <v>2018</v>
      </c>
      <c r="H7274" s="6"/>
      <c r="I7274" s="6"/>
      <c r="J7274" s="6"/>
      <c r="K7274" s="6"/>
      <c r="L7274" s="6"/>
      <c r="M7274" s="6"/>
      <c r="N7274" s="6" t="s">
        <v>826</v>
      </c>
      <c r="O7274" s="6"/>
      <c r="P7274" s="407">
        <v>16</v>
      </c>
      <c r="Q7274" s="407">
        <v>16</v>
      </c>
      <c r="R7274" s="407">
        <v>1</v>
      </c>
      <c r="S7274" s="6" t="s">
        <v>3</v>
      </c>
      <c r="T7274" s="6" t="s">
        <v>44</v>
      </c>
      <c r="U7274" s="6" t="s">
        <v>137</v>
      </c>
      <c r="V7274" s="3" t="s">
        <v>1921</v>
      </c>
      <c r="W7274" s="6"/>
      <c r="X7274" s="6" t="s">
        <v>3319</v>
      </c>
      <c r="Y7274" s="6"/>
      <c r="Z7274" s="6"/>
      <c r="AA7274" s="18">
        <v>44.895429999999998</v>
      </c>
      <c r="AB7274" s="18">
        <v>-122.88827999999999</v>
      </c>
      <c r="AC7274" s="6" t="s">
        <v>45</v>
      </c>
      <c r="AD7274" s="6"/>
      <c r="AE7274" s="6" t="s">
        <v>746</v>
      </c>
      <c r="AF7274" s="6" t="str">
        <f t="shared" ref="AF7274:AF7280" si="177">CONCATENATE("ex ", AE7274)</f>
        <v>ex Sidalcea campestris</v>
      </c>
      <c r="AG7274" s="3" t="s">
        <v>1647</v>
      </c>
      <c r="AH7274" s="3" t="s">
        <v>1647</v>
      </c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 t="s">
        <v>133</v>
      </c>
      <c r="AU7274" s="6"/>
      <c r="AV7274" s="6"/>
      <c r="AW7274" s="6"/>
      <c r="AX7274" s="6"/>
      <c r="AY7274" s="6"/>
      <c r="AZ7274" s="6"/>
      <c r="BA7274" s="6"/>
      <c r="BB7274" s="6"/>
      <c r="BC7274" s="6"/>
      <c r="BD7274" s="3"/>
    </row>
    <row r="7275" spans="1:56" s="168" customFormat="1" x14ac:dyDescent="0.25">
      <c r="A7275" s="6"/>
      <c r="B7275" s="5">
        <v>3868</v>
      </c>
      <c r="C7275" s="6"/>
      <c r="D7275" s="6"/>
      <c r="E7275" s="62">
        <v>16</v>
      </c>
      <c r="F7275" s="6" t="s">
        <v>42</v>
      </c>
      <c r="G7275" s="6">
        <v>2018</v>
      </c>
      <c r="H7275" s="6"/>
      <c r="I7275" s="6"/>
      <c r="J7275" s="6"/>
      <c r="K7275" s="6"/>
      <c r="L7275" s="6"/>
      <c r="M7275" s="6"/>
      <c r="N7275" s="6" t="s">
        <v>826</v>
      </c>
      <c r="O7275" s="6"/>
      <c r="P7275" s="407">
        <v>16</v>
      </c>
      <c r="Q7275" s="407">
        <v>16</v>
      </c>
      <c r="R7275" s="407">
        <v>2</v>
      </c>
      <c r="S7275" s="6" t="s">
        <v>3</v>
      </c>
      <c r="T7275" s="6" t="s">
        <v>44</v>
      </c>
      <c r="U7275" s="6" t="s">
        <v>137</v>
      </c>
      <c r="V7275" s="3" t="s">
        <v>1921</v>
      </c>
      <c r="W7275" s="6"/>
      <c r="X7275" s="6" t="s">
        <v>3319</v>
      </c>
      <c r="Y7275" s="6"/>
      <c r="Z7275" s="6"/>
      <c r="AA7275" s="18">
        <v>44.895429999999998</v>
      </c>
      <c r="AB7275" s="18">
        <v>-122.88827999999999</v>
      </c>
      <c r="AC7275" s="6" t="s">
        <v>45</v>
      </c>
      <c r="AD7275" s="6"/>
      <c r="AE7275" s="6" t="s">
        <v>746</v>
      </c>
      <c r="AF7275" s="6" t="str">
        <f t="shared" si="177"/>
        <v>ex Sidalcea campestris</v>
      </c>
      <c r="AG7275" s="3" t="s">
        <v>1647</v>
      </c>
      <c r="AH7275" s="3" t="s">
        <v>1647</v>
      </c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 t="s">
        <v>133</v>
      </c>
      <c r="AU7275" s="6"/>
      <c r="AV7275" s="6"/>
      <c r="AW7275" s="6"/>
      <c r="AX7275" s="6"/>
      <c r="AY7275" s="6"/>
      <c r="AZ7275" s="6"/>
      <c r="BA7275" s="6"/>
      <c r="BB7275" s="6"/>
      <c r="BC7275" s="6"/>
      <c r="BD7275" s="3"/>
    </row>
    <row r="7276" spans="1:56" s="168" customFormat="1" x14ac:dyDescent="0.25">
      <c r="A7276" s="6"/>
      <c r="B7276" s="5">
        <v>3869</v>
      </c>
      <c r="C7276" s="6"/>
      <c r="D7276" s="6"/>
      <c r="E7276" s="62">
        <v>16</v>
      </c>
      <c r="F7276" s="6" t="s">
        <v>42</v>
      </c>
      <c r="G7276" s="6">
        <v>2018</v>
      </c>
      <c r="H7276" s="6"/>
      <c r="I7276" s="6"/>
      <c r="J7276" s="6"/>
      <c r="K7276" s="6"/>
      <c r="L7276" s="6"/>
      <c r="M7276" s="6"/>
      <c r="N7276" s="6" t="s">
        <v>826</v>
      </c>
      <c r="O7276" s="6"/>
      <c r="P7276" s="407">
        <v>16</v>
      </c>
      <c r="Q7276" s="407">
        <v>16</v>
      </c>
      <c r="R7276" s="407">
        <v>3</v>
      </c>
      <c r="S7276" s="6" t="s">
        <v>3</v>
      </c>
      <c r="T7276" s="6" t="s">
        <v>44</v>
      </c>
      <c r="U7276" s="6" t="s">
        <v>137</v>
      </c>
      <c r="V7276" s="3" t="s">
        <v>1921</v>
      </c>
      <c r="W7276" s="6"/>
      <c r="X7276" s="6" t="s">
        <v>3319</v>
      </c>
      <c r="Y7276" s="6"/>
      <c r="Z7276" s="6"/>
      <c r="AA7276" s="18">
        <v>44.895429999999998</v>
      </c>
      <c r="AB7276" s="18">
        <v>-122.88827999999999</v>
      </c>
      <c r="AC7276" s="6" t="s">
        <v>45</v>
      </c>
      <c r="AD7276" s="6"/>
      <c r="AE7276" s="6" t="s">
        <v>746</v>
      </c>
      <c r="AF7276" s="6" t="str">
        <f t="shared" si="177"/>
        <v>ex Sidalcea campestris</v>
      </c>
      <c r="AG7276" s="3" t="s">
        <v>1647</v>
      </c>
      <c r="AH7276" s="3" t="s">
        <v>1647</v>
      </c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 t="s">
        <v>133</v>
      </c>
      <c r="AU7276" s="6"/>
      <c r="AV7276" s="6"/>
      <c r="AW7276" s="6"/>
      <c r="AX7276" s="6"/>
      <c r="AY7276" s="6"/>
      <c r="AZ7276" s="6"/>
      <c r="BA7276" s="6"/>
      <c r="BB7276" s="6"/>
      <c r="BC7276" s="6"/>
      <c r="BD7276" s="3"/>
    </row>
    <row r="7277" spans="1:56" s="168" customFormat="1" x14ac:dyDescent="0.25">
      <c r="A7277" s="6"/>
      <c r="B7277" s="5">
        <v>3870</v>
      </c>
      <c r="C7277" s="6"/>
      <c r="D7277" s="6"/>
      <c r="E7277" s="62">
        <v>16</v>
      </c>
      <c r="F7277" s="6" t="s">
        <v>42</v>
      </c>
      <c r="G7277" s="6">
        <v>2018</v>
      </c>
      <c r="H7277" s="6"/>
      <c r="I7277" s="6"/>
      <c r="J7277" s="6"/>
      <c r="K7277" s="6"/>
      <c r="L7277" s="6"/>
      <c r="M7277" s="6"/>
      <c r="N7277" s="6" t="s">
        <v>826</v>
      </c>
      <c r="O7277" s="6"/>
      <c r="P7277" s="407">
        <v>16</v>
      </c>
      <c r="Q7277" s="407">
        <v>16</v>
      </c>
      <c r="R7277" s="407">
        <v>4</v>
      </c>
      <c r="S7277" s="6" t="s">
        <v>3</v>
      </c>
      <c r="T7277" s="6" t="s">
        <v>44</v>
      </c>
      <c r="U7277" s="6" t="s">
        <v>137</v>
      </c>
      <c r="V7277" s="3" t="s">
        <v>1921</v>
      </c>
      <c r="W7277" s="6"/>
      <c r="X7277" s="6" t="s">
        <v>3319</v>
      </c>
      <c r="Y7277" s="6"/>
      <c r="Z7277" s="6"/>
      <c r="AA7277" s="18">
        <v>44.895429999999998</v>
      </c>
      <c r="AB7277" s="18">
        <v>-122.88827999999999</v>
      </c>
      <c r="AC7277" s="6" t="s">
        <v>45</v>
      </c>
      <c r="AD7277" s="6"/>
      <c r="AE7277" s="6" t="s">
        <v>746</v>
      </c>
      <c r="AF7277" s="6" t="str">
        <f t="shared" si="177"/>
        <v>ex Sidalcea campestris</v>
      </c>
      <c r="AG7277" s="3" t="s">
        <v>1647</v>
      </c>
      <c r="AH7277" s="3" t="s">
        <v>1647</v>
      </c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 t="s">
        <v>133</v>
      </c>
      <c r="AU7277" s="6"/>
      <c r="AV7277" s="6"/>
      <c r="AW7277" s="6"/>
      <c r="AX7277" s="6"/>
      <c r="AY7277" s="6"/>
      <c r="AZ7277" s="6"/>
      <c r="BA7277" s="6"/>
      <c r="BB7277" s="6"/>
      <c r="BC7277" s="6"/>
      <c r="BD7277" s="3"/>
    </row>
    <row r="7278" spans="1:56" s="168" customFormat="1" x14ac:dyDescent="0.25">
      <c r="A7278" s="6"/>
      <c r="B7278" s="5">
        <v>3871</v>
      </c>
      <c r="C7278" s="6"/>
      <c r="D7278" s="6"/>
      <c r="E7278" s="62">
        <v>16</v>
      </c>
      <c r="F7278" s="6" t="s">
        <v>42</v>
      </c>
      <c r="G7278" s="6">
        <v>2018</v>
      </c>
      <c r="H7278" s="6"/>
      <c r="I7278" s="6"/>
      <c r="J7278" s="6"/>
      <c r="K7278" s="6"/>
      <c r="L7278" s="6"/>
      <c r="M7278" s="6"/>
      <c r="N7278" s="6" t="s">
        <v>826</v>
      </c>
      <c r="O7278" s="6"/>
      <c r="P7278" s="407">
        <v>16</v>
      </c>
      <c r="Q7278" s="407">
        <v>16</v>
      </c>
      <c r="R7278" s="407">
        <v>5</v>
      </c>
      <c r="S7278" s="6" t="s">
        <v>3</v>
      </c>
      <c r="T7278" s="6" t="s">
        <v>44</v>
      </c>
      <c r="U7278" s="6" t="s">
        <v>137</v>
      </c>
      <c r="V7278" s="3" t="s">
        <v>1921</v>
      </c>
      <c r="W7278" s="6"/>
      <c r="X7278" s="6" t="s">
        <v>3319</v>
      </c>
      <c r="Y7278" s="6"/>
      <c r="Z7278" s="6"/>
      <c r="AA7278" s="18">
        <v>44.895429999999998</v>
      </c>
      <c r="AB7278" s="18">
        <v>-122.88827999999999</v>
      </c>
      <c r="AC7278" s="6" t="s">
        <v>45</v>
      </c>
      <c r="AD7278" s="6"/>
      <c r="AE7278" s="6" t="s">
        <v>746</v>
      </c>
      <c r="AF7278" s="6" t="str">
        <f t="shared" si="177"/>
        <v>ex Sidalcea campestris</v>
      </c>
      <c r="AG7278" s="3" t="s">
        <v>1647</v>
      </c>
      <c r="AH7278" s="3" t="s">
        <v>1647</v>
      </c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 t="s">
        <v>133</v>
      </c>
      <c r="AU7278" s="6"/>
      <c r="AV7278" s="6"/>
      <c r="AW7278" s="6"/>
      <c r="AX7278" s="6"/>
      <c r="AY7278" s="6"/>
      <c r="AZ7278" s="6"/>
      <c r="BA7278" s="6"/>
      <c r="BB7278" s="6"/>
      <c r="BC7278" s="6"/>
      <c r="BD7278" s="3"/>
    </row>
    <row r="7279" spans="1:56" s="168" customFormat="1" x14ac:dyDescent="0.25">
      <c r="A7279" s="6"/>
      <c r="B7279" s="5">
        <v>3872</v>
      </c>
      <c r="C7279" s="6"/>
      <c r="D7279" s="6"/>
      <c r="E7279" s="62">
        <v>16</v>
      </c>
      <c r="F7279" s="6" t="s">
        <v>42</v>
      </c>
      <c r="G7279" s="6">
        <v>2018</v>
      </c>
      <c r="H7279" s="6"/>
      <c r="I7279" s="6"/>
      <c r="J7279" s="6"/>
      <c r="K7279" s="6"/>
      <c r="L7279" s="6"/>
      <c r="M7279" s="6"/>
      <c r="N7279" s="6" t="s">
        <v>826</v>
      </c>
      <c r="O7279" s="6"/>
      <c r="P7279" s="407">
        <v>16</v>
      </c>
      <c r="Q7279" s="407">
        <v>16</v>
      </c>
      <c r="R7279" s="407">
        <v>6</v>
      </c>
      <c r="S7279" s="6" t="s">
        <v>3</v>
      </c>
      <c r="T7279" s="6" t="s">
        <v>44</v>
      </c>
      <c r="U7279" s="6" t="s">
        <v>137</v>
      </c>
      <c r="V7279" s="3" t="s">
        <v>1921</v>
      </c>
      <c r="W7279" s="6"/>
      <c r="X7279" s="6" t="s">
        <v>3319</v>
      </c>
      <c r="Y7279" s="6"/>
      <c r="Z7279" s="6"/>
      <c r="AA7279" s="18">
        <v>44.895429999999998</v>
      </c>
      <c r="AB7279" s="18">
        <v>-122.88827999999999</v>
      </c>
      <c r="AC7279" s="6" t="s">
        <v>45</v>
      </c>
      <c r="AD7279" s="6"/>
      <c r="AE7279" s="6" t="s">
        <v>746</v>
      </c>
      <c r="AF7279" s="6" t="str">
        <f t="shared" si="177"/>
        <v>ex Sidalcea campestris</v>
      </c>
      <c r="AG7279" s="3" t="s">
        <v>1647</v>
      </c>
      <c r="AH7279" s="3" t="s">
        <v>1647</v>
      </c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 t="s">
        <v>133</v>
      </c>
      <c r="AU7279" s="6"/>
      <c r="AV7279" s="6"/>
      <c r="AW7279" s="6"/>
      <c r="AX7279" s="6"/>
      <c r="AY7279" s="6"/>
      <c r="AZ7279" s="6"/>
      <c r="BA7279" s="6"/>
      <c r="BB7279" s="6"/>
      <c r="BC7279" s="6"/>
      <c r="BD7279" s="3"/>
    </row>
    <row r="7280" spans="1:56" s="168" customFormat="1" x14ac:dyDescent="0.25">
      <c r="A7280" s="6"/>
      <c r="B7280" s="5">
        <v>3873</v>
      </c>
      <c r="C7280" s="6"/>
      <c r="D7280" s="6"/>
      <c r="E7280" s="62">
        <v>16</v>
      </c>
      <c r="F7280" s="6" t="s">
        <v>42</v>
      </c>
      <c r="G7280" s="6">
        <v>2018</v>
      </c>
      <c r="H7280" s="6"/>
      <c r="I7280" s="6"/>
      <c r="J7280" s="6"/>
      <c r="K7280" s="6"/>
      <c r="L7280" s="6"/>
      <c r="M7280" s="6"/>
      <c r="N7280" s="6" t="s">
        <v>826</v>
      </c>
      <c r="O7280" s="6"/>
      <c r="P7280" s="407">
        <v>16</v>
      </c>
      <c r="Q7280" s="407">
        <v>16</v>
      </c>
      <c r="R7280" s="407">
        <v>7</v>
      </c>
      <c r="S7280" s="6" t="s">
        <v>3</v>
      </c>
      <c r="T7280" s="6" t="s">
        <v>44</v>
      </c>
      <c r="U7280" s="6" t="s">
        <v>137</v>
      </c>
      <c r="V7280" s="3" t="s">
        <v>1921</v>
      </c>
      <c r="W7280" s="6"/>
      <c r="X7280" s="6" t="s">
        <v>3319</v>
      </c>
      <c r="Y7280" s="6"/>
      <c r="Z7280" s="6"/>
      <c r="AA7280" s="18">
        <v>44.895429999999998</v>
      </c>
      <c r="AB7280" s="18">
        <v>-122.88827999999999</v>
      </c>
      <c r="AC7280" s="6" t="s">
        <v>45</v>
      </c>
      <c r="AD7280" s="6"/>
      <c r="AE7280" s="6" t="s">
        <v>746</v>
      </c>
      <c r="AF7280" s="6" t="str">
        <f t="shared" si="177"/>
        <v>ex Sidalcea campestris</v>
      </c>
      <c r="AG7280" s="3" t="s">
        <v>1647</v>
      </c>
      <c r="AH7280" s="3" t="s">
        <v>1647</v>
      </c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 t="s">
        <v>133</v>
      </c>
      <c r="AU7280" s="6"/>
      <c r="AV7280" s="6"/>
      <c r="AW7280" s="6"/>
      <c r="AX7280" s="6"/>
      <c r="AY7280" s="6"/>
      <c r="AZ7280" s="6"/>
      <c r="BA7280" s="6"/>
      <c r="BB7280" s="6"/>
      <c r="BC7280" s="6"/>
      <c r="BD7280" s="3"/>
    </row>
    <row r="7281" spans="1:56" s="168" customFormat="1" x14ac:dyDescent="0.25">
      <c r="A7281" s="6"/>
      <c r="B7281" s="5">
        <v>3874</v>
      </c>
      <c r="C7281" s="6"/>
      <c r="D7281" s="6"/>
      <c r="E7281" s="62">
        <v>16</v>
      </c>
      <c r="F7281" s="6" t="s">
        <v>42</v>
      </c>
      <c r="G7281" s="6">
        <v>2018</v>
      </c>
      <c r="H7281" s="6"/>
      <c r="I7281" s="6"/>
      <c r="J7281" s="6"/>
      <c r="K7281" s="6"/>
      <c r="L7281" s="6"/>
      <c r="M7281" s="6"/>
      <c r="N7281" s="6" t="s">
        <v>827</v>
      </c>
      <c r="O7281" s="6"/>
      <c r="P7281" s="407">
        <v>17</v>
      </c>
      <c r="Q7281" s="407">
        <v>17</v>
      </c>
      <c r="R7281" s="407">
        <v>1</v>
      </c>
      <c r="S7281" s="6" t="s">
        <v>3</v>
      </c>
      <c r="T7281" s="6" t="s">
        <v>44</v>
      </c>
      <c r="U7281" s="6" t="s">
        <v>137</v>
      </c>
      <c r="V7281" s="3" t="s">
        <v>1921</v>
      </c>
      <c r="W7281" s="6"/>
      <c r="X7281" s="6" t="s">
        <v>3319</v>
      </c>
      <c r="Y7281" s="6"/>
      <c r="Z7281" s="6"/>
      <c r="AA7281" s="18">
        <v>44.895429999999998</v>
      </c>
      <c r="AB7281" s="18">
        <v>-122.88827999999999</v>
      </c>
      <c r="AC7281" s="6" t="s">
        <v>45</v>
      </c>
      <c r="AD7281" s="6"/>
      <c r="AE7281" s="6"/>
      <c r="AF7281" s="6"/>
      <c r="AG7281" s="3" t="s">
        <v>1647</v>
      </c>
      <c r="AH7281" s="3" t="s">
        <v>1647</v>
      </c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 t="s">
        <v>133</v>
      </c>
      <c r="AU7281" s="6"/>
      <c r="AV7281" s="6"/>
      <c r="AW7281" s="6"/>
      <c r="AX7281" s="6"/>
      <c r="AY7281" s="6"/>
      <c r="AZ7281" s="6"/>
      <c r="BA7281" s="6"/>
      <c r="BB7281" s="6"/>
      <c r="BC7281" s="6"/>
      <c r="BD7281" s="3"/>
    </row>
    <row r="7282" spans="1:56" s="168" customFormat="1" x14ac:dyDescent="0.25">
      <c r="A7282" s="6"/>
      <c r="B7282" s="5">
        <v>3875</v>
      </c>
      <c r="C7282" s="6"/>
      <c r="D7282" s="6"/>
      <c r="E7282" s="62">
        <v>16</v>
      </c>
      <c r="F7282" s="6" t="s">
        <v>42</v>
      </c>
      <c r="G7282" s="6">
        <v>2018</v>
      </c>
      <c r="H7282" s="6"/>
      <c r="I7282" s="6"/>
      <c r="J7282" s="6"/>
      <c r="K7282" s="6"/>
      <c r="L7282" s="6"/>
      <c r="M7282" s="6"/>
      <c r="N7282" s="6" t="s">
        <v>827</v>
      </c>
      <c r="O7282" s="6"/>
      <c r="P7282" s="407">
        <v>17</v>
      </c>
      <c r="Q7282" s="407">
        <v>17</v>
      </c>
      <c r="R7282" s="407">
        <v>2</v>
      </c>
      <c r="S7282" s="6" t="s">
        <v>3</v>
      </c>
      <c r="T7282" s="6" t="s">
        <v>44</v>
      </c>
      <c r="U7282" s="6" t="s">
        <v>137</v>
      </c>
      <c r="V7282" s="3" t="s">
        <v>1921</v>
      </c>
      <c r="W7282" s="6"/>
      <c r="X7282" s="6" t="s">
        <v>3319</v>
      </c>
      <c r="Y7282" s="6"/>
      <c r="Z7282" s="6"/>
      <c r="AA7282" s="18">
        <v>44.895429999999998</v>
      </c>
      <c r="AB7282" s="18">
        <v>-122.88827999999999</v>
      </c>
      <c r="AC7282" s="6" t="s">
        <v>45</v>
      </c>
      <c r="AD7282" s="6"/>
      <c r="AE7282" s="6"/>
      <c r="AF7282" s="6"/>
      <c r="AG7282" s="3" t="s">
        <v>1647</v>
      </c>
      <c r="AH7282" s="3" t="s">
        <v>1647</v>
      </c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 t="s">
        <v>133</v>
      </c>
      <c r="AU7282" s="6"/>
      <c r="AV7282" s="6"/>
      <c r="AW7282" s="6"/>
      <c r="AX7282" s="6"/>
      <c r="AY7282" s="6"/>
      <c r="AZ7282" s="6"/>
      <c r="BA7282" s="6"/>
      <c r="BB7282" s="6"/>
      <c r="BC7282" s="6"/>
      <c r="BD7282" s="3"/>
    </row>
    <row r="7283" spans="1:56" s="168" customFormat="1" x14ac:dyDescent="0.25">
      <c r="A7283" s="6"/>
      <c r="B7283" s="5">
        <v>3876</v>
      </c>
      <c r="C7283" s="6"/>
      <c r="D7283" s="6"/>
      <c r="E7283" s="62">
        <v>16</v>
      </c>
      <c r="F7283" s="6" t="s">
        <v>42</v>
      </c>
      <c r="G7283" s="6">
        <v>2018</v>
      </c>
      <c r="H7283" s="6"/>
      <c r="I7283" s="6"/>
      <c r="J7283" s="6"/>
      <c r="K7283" s="6"/>
      <c r="L7283" s="6"/>
      <c r="M7283" s="6"/>
      <c r="N7283" s="6" t="s">
        <v>827</v>
      </c>
      <c r="O7283" s="6"/>
      <c r="P7283" s="407">
        <v>17</v>
      </c>
      <c r="Q7283" s="407">
        <v>17</v>
      </c>
      <c r="R7283" s="407">
        <v>3</v>
      </c>
      <c r="S7283" s="6" t="s">
        <v>3</v>
      </c>
      <c r="T7283" s="6" t="s">
        <v>44</v>
      </c>
      <c r="U7283" s="6" t="s">
        <v>137</v>
      </c>
      <c r="V7283" s="3" t="s">
        <v>1921</v>
      </c>
      <c r="W7283" s="6"/>
      <c r="X7283" s="6" t="s">
        <v>3319</v>
      </c>
      <c r="Y7283" s="6"/>
      <c r="Z7283" s="6"/>
      <c r="AA7283" s="18">
        <v>44.895429999999998</v>
      </c>
      <c r="AB7283" s="18">
        <v>-122.88827999999999</v>
      </c>
      <c r="AC7283" s="6" t="s">
        <v>45</v>
      </c>
      <c r="AD7283" s="6"/>
      <c r="AE7283" s="6"/>
      <c r="AF7283" s="6"/>
      <c r="AG7283" s="3" t="s">
        <v>1647</v>
      </c>
      <c r="AH7283" s="3" t="s">
        <v>1647</v>
      </c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 t="s">
        <v>133</v>
      </c>
      <c r="AU7283" s="6"/>
      <c r="AV7283" s="6"/>
      <c r="AW7283" s="6"/>
      <c r="AX7283" s="6"/>
      <c r="AY7283" s="6"/>
      <c r="AZ7283" s="6"/>
      <c r="BA7283" s="6"/>
      <c r="BB7283" s="6"/>
      <c r="BC7283" s="6"/>
      <c r="BD7283" s="3"/>
    </row>
    <row r="7284" spans="1:56" s="168" customFormat="1" x14ac:dyDescent="0.25">
      <c r="A7284" s="6"/>
      <c r="B7284" s="5">
        <v>3877</v>
      </c>
      <c r="C7284" s="6"/>
      <c r="D7284" s="6"/>
      <c r="E7284" s="62">
        <v>16</v>
      </c>
      <c r="F7284" s="6" t="s">
        <v>42</v>
      </c>
      <c r="G7284" s="6">
        <v>2018</v>
      </c>
      <c r="H7284" s="6"/>
      <c r="I7284" s="6"/>
      <c r="J7284" s="6"/>
      <c r="K7284" s="6"/>
      <c r="L7284" s="6"/>
      <c r="M7284" s="6"/>
      <c r="N7284" s="6" t="s">
        <v>827</v>
      </c>
      <c r="O7284" s="6"/>
      <c r="P7284" s="407">
        <v>17</v>
      </c>
      <c r="Q7284" s="407">
        <v>17</v>
      </c>
      <c r="R7284" s="407">
        <v>4</v>
      </c>
      <c r="S7284" s="6" t="s">
        <v>3</v>
      </c>
      <c r="T7284" s="6" t="s">
        <v>44</v>
      </c>
      <c r="U7284" s="6" t="s">
        <v>137</v>
      </c>
      <c r="V7284" s="3" t="s">
        <v>1921</v>
      </c>
      <c r="W7284" s="6"/>
      <c r="X7284" s="6" t="s">
        <v>3319</v>
      </c>
      <c r="Y7284" s="6"/>
      <c r="Z7284" s="6"/>
      <c r="AA7284" s="18">
        <v>44.895429999999998</v>
      </c>
      <c r="AB7284" s="18">
        <v>-122.88827999999999</v>
      </c>
      <c r="AC7284" s="6" t="s">
        <v>45</v>
      </c>
      <c r="AD7284" s="6"/>
      <c r="AE7284" s="6"/>
      <c r="AF7284" s="6"/>
      <c r="AG7284" s="3" t="s">
        <v>1647</v>
      </c>
      <c r="AH7284" s="3" t="s">
        <v>1647</v>
      </c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 t="s">
        <v>133</v>
      </c>
      <c r="AU7284" s="6"/>
      <c r="AV7284" s="6"/>
      <c r="AW7284" s="6"/>
      <c r="AX7284" s="6"/>
      <c r="AY7284" s="6"/>
      <c r="AZ7284" s="6"/>
      <c r="BA7284" s="6"/>
      <c r="BB7284" s="6"/>
      <c r="BC7284" s="6"/>
      <c r="BD7284" s="3"/>
    </row>
    <row r="7285" spans="1:56" s="168" customFormat="1" x14ac:dyDescent="0.25">
      <c r="A7285" s="6"/>
      <c r="B7285" s="5">
        <v>3878</v>
      </c>
      <c r="C7285" s="6"/>
      <c r="D7285" s="6"/>
      <c r="E7285" s="62">
        <v>16</v>
      </c>
      <c r="F7285" s="6" t="s">
        <v>42</v>
      </c>
      <c r="G7285" s="6">
        <v>2018</v>
      </c>
      <c r="H7285" s="6"/>
      <c r="I7285" s="6"/>
      <c r="J7285" s="6"/>
      <c r="K7285" s="6"/>
      <c r="L7285" s="6"/>
      <c r="M7285" s="6"/>
      <c r="N7285" s="6" t="s">
        <v>827</v>
      </c>
      <c r="O7285" s="6"/>
      <c r="P7285" s="407">
        <v>17</v>
      </c>
      <c r="Q7285" s="407">
        <v>17</v>
      </c>
      <c r="R7285" s="407">
        <v>5</v>
      </c>
      <c r="S7285" s="6" t="s">
        <v>3</v>
      </c>
      <c r="T7285" s="6" t="s">
        <v>44</v>
      </c>
      <c r="U7285" s="6" t="s">
        <v>137</v>
      </c>
      <c r="V7285" s="3" t="s">
        <v>1921</v>
      </c>
      <c r="W7285" s="6"/>
      <c r="X7285" s="6" t="s">
        <v>3319</v>
      </c>
      <c r="Y7285" s="6"/>
      <c r="Z7285" s="6"/>
      <c r="AA7285" s="18">
        <v>44.895429999999998</v>
      </c>
      <c r="AB7285" s="18">
        <v>-122.88827999999999</v>
      </c>
      <c r="AC7285" s="6" t="s">
        <v>45</v>
      </c>
      <c r="AD7285" s="6"/>
      <c r="AE7285" s="6"/>
      <c r="AF7285" s="6"/>
      <c r="AG7285" s="3" t="s">
        <v>1647</v>
      </c>
      <c r="AH7285" s="3" t="s">
        <v>1647</v>
      </c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 t="s">
        <v>133</v>
      </c>
      <c r="AU7285" s="6"/>
      <c r="AV7285" s="6"/>
      <c r="AW7285" s="6"/>
      <c r="AX7285" s="6"/>
      <c r="AY7285" s="6"/>
      <c r="AZ7285" s="6"/>
      <c r="BA7285" s="6"/>
      <c r="BB7285" s="6"/>
      <c r="BC7285" s="6"/>
      <c r="BD7285" s="3"/>
    </row>
    <row r="7286" spans="1:56" s="168" customFormat="1" x14ac:dyDescent="0.25">
      <c r="A7286" s="6"/>
      <c r="B7286" s="5">
        <v>3879</v>
      </c>
      <c r="C7286" s="6"/>
      <c r="D7286" s="6"/>
      <c r="E7286" s="62">
        <v>16</v>
      </c>
      <c r="F7286" s="6" t="s">
        <v>42</v>
      </c>
      <c r="G7286" s="6">
        <v>2018</v>
      </c>
      <c r="H7286" s="6"/>
      <c r="I7286" s="6"/>
      <c r="J7286" s="6"/>
      <c r="K7286" s="6"/>
      <c r="L7286" s="6"/>
      <c r="M7286" s="6"/>
      <c r="N7286" s="6" t="s">
        <v>827</v>
      </c>
      <c r="O7286" s="6"/>
      <c r="P7286" s="407">
        <v>17</v>
      </c>
      <c r="Q7286" s="407">
        <v>17</v>
      </c>
      <c r="R7286" s="407">
        <v>6</v>
      </c>
      <c r="S7286" s="6" t="s">
        <v>3</v>
      </c>
      <c r="T7286" s="6" t="s">
        <v>44</v>
      </c>
      <c r="U7286" s="6" t="s">
        <v>137</v>
      </c>
      <c r="V7286" s="3" t="s">
        <v>1921</v>
      </c>
      <c r="W7286" s="6"/>
      <c r="X7286" s="6" t="s">
        <v>3319</v>
      </c>
      <c r="Y7286" s="6"/>
      <c r="Z7286" s="6"/>
      <c r="AA7286" s="18">
        <v>44.895429999999998</v>
      </c>
      <c r="AB7286" s="18">
        <v>-122.88827999999999</v>
      </c>
      <c r="AC7286" s="6" t="s">
        <v>45</v>
      </c>
      <c r="AD7286" s="6"/>
      <c r="AE7286" s="6"/>
      <c r="AF7286" s="6"/>
      <c r="AG7286" s="3" t="s">
        <v>1647</v>
      </c>
      <c r="AH7286" s="3" t="s">
        <v>1647</v>
      </c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 t="s">
        <v>133</v>
      </c>
      <c r="AU7286" s="6"/>
      <c r="AV7286" s="6"/>
      <c r="AW7286" s="6"/>
      <c r="AX7286" s="6"/>
      <c r="AY7286" s="6"/>
      <c r="AZ7286" s="6"/>
      <c r="BA7286" s="6"/>
      <c r="BB7286" s="6"/>
      <c r="BC7286" s="6"/>
      <c r="BD7286" s="3"/>
    </row>
    <row r="7287" spans="1:56" s="168" customFormat="1" x14ac:dyDescent="0.25">
      <c r="A7287" s="6"/>
      <c r="B7287" s="5">
        <v>3880</v>
      </c>
      <c r="C7287" s="6"/>
      <c r="D7287" s="6"/>
      <c r="E7287" s="62">
        <v>16</v>
      </c>
      <c r="F7287" s="6" t="s">
        <v>42</v>
      </c>
      <c r="G7287" s="6">
        <v>2018</v>
      </c>
      <c r="H7287" s="6"/>
      <c r="I7287" s="6"/>
      <c r="J7287" s="6"/>
      <c r="K7287" s="6"/>
      <c r="L7287" s="6"/>
      <c r="M7287" s="6"/>
      <c r="N7287" s="6" t="s">
        <v>828</v>
      </c>
      <c r="O7287" s="6"/>
      <c r="P7287" s="407">
        <v>18</v>
      </c>
      <c r="Q7287" s="407">
        <v>18</v>
      </c>
      <c r="R7287" s="407">
        <v>1</v>
      </c>
      <c r="S7287" s="6" t="s">
        <v>3</v>
      </c>
      <c r="T7287" s="6" t="s">
        <v>44</v>
      </c>
      <c r="U7287" s="6" t="s">
        <v>137</v>
      </c>
      <c r="V7287" s="3" t="s">
        <v>1921</v>
      </c>
      <c r="W7287" s="6"/>
      <c r="X7287" s="6" t="s">
        <v>3319</v>
      </c>
      <c r="Y7287" s="6"/>
      <c r="Z7287" s="6"/>
      <c r="AA7287" s="18">
        <v>44.895429999999998</v>
      </c>
      <c r="AB7287" s="18">
        <v>-122.88827999999999</v>
      </c>
      <c r="AC7287" s="6" t="s">
        <v>45</v>
      </c>
      <c r="AD7287" s="6"/>
      <c r="AE7287" s="6" t="s">
        <v>822</v>
      </c>
      <c r="AF7287" s="6" t="str">
        <f>CONCATENATE("ex ", AE7287)</f>
        <v>ex Wyethia angustifolia</v>
      </c>
      <c r="AG7287" s="3" t="s">
        <v>1647</v>
      </c>
      <c r="AH7287" s="3" t="s">
        <v>1647</v>
      </c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 t="s">
        <v>133</v>
      </c>
      <c r="AU7287" s="6"/>
      <c r="AV7287" s="6"/>
      <c r="AW7287" s="6"/>
      <c r="AX7287" s="6"/>
      <c r="AY7287" s="6"/>
      <c r="AZ7287" s="6"/>
      <c r="BA7287" s="6"/>
      <c r="BB7287" s="6"/>
      <c r="BC7287" s="6"/>
      <c r="BD7287" s="3"/>
    </row>
    <row r="7288" spans="1:56" s="168" customFormat="1" x14ac:dyDescent="0.25">
      <c r="A7288" s="6"/>
      <c r="B7288" s="5">
        <v>3881</v>
      </c>
      <c r="C7288" s="6"/>
      <c r="D7288" s="6"/>
      <c r="E7288" s="62">
        <v>16</v>
      </c>
      <c r="F7288" s="6" t="s">
        <v>42</v>
      </c>
      <c r="G7288" s="6">
        <v>2018</v>
      </c>
      <c r="H7288" s="6"/>
      <c r="I7288" s="6"/>
      <c r="J7288" s="6"/>
      <c r="K7288" s="6"/>
      <c r="L7288" s="6"/>
      <c r="M7288" s="6"/>
      <c r="N7288" s="6" t="s">
        <v>828</v>
      </c>
      <c r="O7288" s="6"/>
      <c r="P7288" s="407">
        <v>18</v>
      </c>
      <c r="Q7288" s="407">
        <v>18</v>
      </c>
      <c r="R7288" s="407">
        <v>2</v>
      </c>
      <c r="S7288" s="6" t="s">
        <v>3</v>
      </c>
      <c r="T7288" s="6" t="s">
        <v>44</v>
      </c>
      <c r="U7288" s="6" t="s">
        <v>137</v>
      </c>
      <c r="V7288" s="3" t="s">
        <v>1921</v>
      </c>
      <c r="W7288" s="6"/>
      <c r="X7288" s="6" t="s">
        <v>3319</v>
      </c>
      <c r="Y7288" s="6"/>
      <c r="Z7288" s="6"/>
      <c r="AA7288" s="18">
        <v>44.895429999999998</v>
      </c>
      <c r="AB7288" s="18">
        <v>-122.88827999999999</v>
      </c>
      <c r="AC7288" s="6" t="s">
        <v>45</v>
      </c>
      <c r="AD7288" s="6"/>
      <c r="AE7288" s="6" t="s">
        <v>822</v>
      </c>
      <c r="AF7288" s="6" t="str">
        <f>CONCATENATE("ex ", AE7288)</f>
        <v>ex Wyethia angustifolia</v>
      </c>
      <c r="AG7288" s="3" t="s">
        <v>1647</v>
      </c>
      <c r="AH7288" s="3" t="s">
        <v>1647</v>
      </c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 t="s">
        <v>133</v>
      </c>
      <c r="AU7288" s="6"/>
      <c r="AV7288" s="6"/>
      <c r="AW7288" s="6"/>
      <c r="AX7288" s="6"/>
      <c r="AY7288" s="6"/>
      <c r="AZ7288" s="6"/>
      <c r="BA7288" s="6"/>
      <c r="BB7288" s="6"/>
      <c r="BC7288" s="6"/>
      <c r="BD7288" s="3"/>
    </row>
    <row r="7289" spans="1:56" s="168" customFormat="1" x14ac:dyDescent="0.25">
      <c r="A7289" s="6"/>
      <c r="B7289" s="5">
        <v>3882</v>
      </c>
      <c r="C7289" s="6"/>
      <c r="D7289" s="6"/>
      <c r="E7289" s="62">
        <v>16</v>
      </c>
      <c r="F7289" s="6" t="s">
        <v>42</v>
      </c>
      <c r="G7289" s="6">
        <v>2018</v>
      </c>
      <c r="H7289" s="6"/>
      <c r="I7289" s="6"/>
      <c r="J7289" s="6"/>
      <c r="K7289" s="6"/>
      <c r="L7289" s="6"/>
      <c r="M7289" s="6"/>
      <c r="N7289" s="6" t="s">
        <v>828</v>
      </c>
      <c r="O7289" s="6"/>
      <c r="P7289" s="407">
        <v>18</v>
      </c>
      <c r="Q7289" s="407">
        <v>18</v>
      </c>
      <c r="R7289" s="407">
        <v>3</v>
      </c>
      <c r="S7289" s="6" t="s">
        <v>3</v>
      </c>
      <c r="T7289" s="6" t="s">
        <v>44</v>
      </c>
      <c r="U7289" s="6" t="s">
        <v>137</v>
      </c>
      <c r="V7289" s="3" t="s">
        <v>1921</v>
      </c>
      <c r="W7289" s="6"/>
      <c r="X7289" s="6" t="s">
        <v>3319</v>
      </c>
      <c r="Y7289" s="6"/>
      <c r="Z7289" s="6"/>
      <c r="AA7289" s="18">
        <v>44.895429999999998</v>
      </c>
      <c r="AB7289" s="18">
        <v>-122.88827999999999</v>
      </c>
      <c r="AC7289" s="6" t="s">
        <v>45</v>
      </c>
      <c r="AD7289" s="6"/>
      <c r="AE7289" s="6" t="s">
        <v>822</v>
      </c>
      <c r="AF7289" s="6" t="str">
        <f>CONCATENATE("ex ", AE7289)</f>
        <v>ex Wyethia angustifolia</v>
      </c>
      <c r="AG7289" s="3" t="s">
        <v>1647</v>
      </c>
      <c r="AH7289" s="3" t="s">
        <v>1647</v>
      </c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 t="s">
        <v>133</v>
      </c>
      <c r="AU7289" s="6"/>
      <c r="AV7289" s="6"/>
      <c r="AW7289" s="6"/>
      <c r="AX7289" s="6"/>
      <c r="AY7289" s="6"/>
      <c r="AZ7289" s="6"/>
      <c r="BA7289" s="6"/>
      <c r="BB7289" s="6"/>
      <c r="BC7289" s="6"/>
      <c r="BD7289" s="3"/>
    </row>
    <row r="7290" spans="1:56" s="168" customFormat="1" x14ac:dyDescent="0.25">
      <c r="A7290" s="6"/>
      <c r="B7290" s="5">
        <v>3883</v>
      </c>
      <c r="C7290" s="6"/>
      <c r="D7290" s="6"/>
      <c r="E7290" s="62">
        <v>16</v>
      </c>
      <c r="F7290" s="6" t="s">
        <v>42</v>
      </c>
      <c r="G7290" s="6">
        <v>2018</v>
      </c>
      <c r="H7290" s="6"/>
      <c r="I7290" s="6"/>
      <c r="J7290" s="6"/>
      <c r="K7290" s="6"/>
      <c r="L7290" s="6"/>
      <c r="M7290" s="6"/>
      <c r="N7290" s="6" t="s">
        <v>828</v>
      </c>
      <c r="O7290" s="6"/>
      <c r="P7290" s="407">
        <v>18</v>
      </c>
      <c r="Q7290" s="407">
        <v>18</v>
      </c>
      <c r="R7290" s="407">
        <v>4</v>
      </c>
      <c r="S7290" s="6" t="s">
        <v>3</v>
      </c>
      <c r="T7290" s="6" t="s">
        <v>44</v>
      </c>
      <c r="U7290" s="6" t="s">
        <v>137</v>
      </c>
      <c r="V7290" s="3" t="s">
        <v>1921</v>
      </c>
      <c r="W7290" s="6"/>
      <c r="X7290" s="6" t="s">
        <v>3319</v>
      </c>
      <c r="Y7290" s="6"/>
      <c r="Z7290" s="6"/>
      <c r="AA7290" s="18">
        <v>44.895429999999998</v>
      </c>
      <c r="AB7290" s="18">
        <v>-122.88827999999999</v>
      </c>
      <c r="AC7290" s="6" t="s">
        <v>45</v>
      </c>
      <c r="AD7290" s="6"/>
      <c r="AE7290" s="6" t="s">
        <v>822</v>
      </c>
      <c r="AF7290" s="6" t="str">
        <f>CONCATENATE("ex ", AE7290)</f>
        <v>ex Wyethia angustifolia</v>
      </c>
      <c r="AG7290" s="3" t="s">
        <v>1647</v>
      </c>
      <c r="AH7290" s="3" t="s">
        <v>1647</v>
      </c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 t="s">
        <v>133</v>
      </c>
      <c r="AU7290" s="6"/>
      <c r="AV7290" s="6"/>
      <c r="AW7290" s="6"/>
      <c r="AX7290" s="6"/>
      <c r="AY7290" s="6"/>
      <c r="AZ7290" s="6"/>
      <c r="BA7290" s="6"/>
      <c r="BB7290" s="6"/>
      <c r="BC7290" s="6"/>
      <c r="BD7290" s="3"/>
    </row>
    <row r="7291" spans="1:56" s="168" customFormat="1" x14ac:dyDescent="0.25">
      <c r="A7291" s="6"/>
      <c r="B7291" s="5">
        <v>3884</v>
      </c>
      <c r="C7291" s="6"/>
      <c r="D7291" s="6"/>
      <c r="E7291" s="62">
        <v>16</v>
      </c>
      <c r="F7291" s="6" t="s">
        <v>42</v>
      </c>
      <c r="G7291" s="6">
        <v>2018</v>
      </c>
      <c r="H7291" s="6"/>
      <c r="I7291" s="6"/>
      <c r="J7291" s="6"/>
      <c r="K7291" s="6"/>
      <c r="L7291" s="6"/>
      <c r="M7291" s="6"/>
      <c r="N7291" s="6" t="s">
        <v>828</v>
      </c>
      <c r="O7291" s="6"/>
      <c r="P7291" s="407">
        <v>18</v>
      </c>
      <c r="Q7291" s="407">
        <v>18</v>
      </c>
      <c r="R7291" s="407">
        <v>5</v>
      </c>
      <c r="S7291" s="6" t="s">
        <v>3</v>
      </c>
      <c r="T7291" s="6" t="s">
        <v>44</v>
      </c>
      <c r="U7291" s="6" t="s">
        <v>137</v>
      </c>
      <c r="V7291" s="3" t="s">
        <v>1921</v>
      </c>
      <c r="W7291" s="6"/>
      <c r="X7291" s="6" t="s">
        <v>3319</v>
      </c>
      <c r="Y7291" s="6"/>
      <c r="Z7291" s="6"/>
      <c r="AA7291" s="18">
        <v>44.895429999999998</v>
      </c>
      <c r="AB7291" s="18">
        <v>-122.88827999999999</v>
      </c>
      <c r="AC7291" s="6" t="s">
        <v>45</v>
      </c>
      <c r="AD7291" s="6"/>
      <c r="AE7291" s="6" t="s">
        <v>822</v>
      </c>
      <c r="AF7291" s="6" t="str">
        <f>CONCATENATE("ex ", AE7291)</f>
        <v>ex Wyethia angustifolia</v>
      </c>
      <c r="AG7291" s="3" t="s">
        <v>1647</v>
      </c>
      <c r="AH7291" s="3" t="s">
        <v>1647</v>
      </c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 t="s">
        <v>133</v>
      </c>
      <c r="AU7291" s="6"/>
      <c r="AV7291" s="6"/>
      <c r="AW7291" s="6"/>
      <c r="AX7291" s="6"/>
      <c r="AY7291" s="6"/>
      <c r="AZ7291" s="6"/>
      <c r="BA7291" s="6"/>
      <c r="BB7291" s="6"/>
      <c r="BC7291" s="6"/>
      <c r="BD7291" s="3"/>
    </row>
    <row r="7292" spans="1:56" s="168" customFormat="1" x14ac:dyDescent="0.25">
      <c r="A7292" s="6"/>
      <c r="B7292" s="1"/>
      <c r="C7292" s="3"/>
      <c r="D7292" s="67">
        <v>15178453</v>
      </c>
      <c r="E7292" s="68">
        <v>18</v>
      </c>
      <c r="F7292" s="67" t="s">
        <v>1793</v>
      </c>
      <c r="G7292" s="67">
        <v>2018</v>
      </c>
      <c r="H7292" s="67"/>
      <c r="I7292" s="67"/>
      <c r="J7292" s="67"/>
      <c r="K7292" s="67"/>
      <c r="L7292" s="6"/>
      <c r="M7292" s="67"/>
      <c r="N7292" s="67" t="s">
        <v>1647</v>
      </c>
      <c r="O7292" s="67"/>
      <c r="P7292" s="408">
        <v>47</v>
      </c>
      <c r="Q7292" s="408">
        <f t="shared" ref="Q7292:Q7311" si="178">P7292</f>
        <v>47</v>
      </c>
      <c r="R7292" s="408">
        <v>1</v>
      </c>
      <c r="S7292" s="67" t="s">
        <v>3</v>
      </c>
      <c r="T7292" s="67" t="s">
        <v>44</v>
      </c>
      <c r="U7292" s="67" t="s">
        <v>137</v>
      </c>
      <c r="V7292" s="67" t="s">
        <v>1921</v>
      </c>
      <c r="W7292" s="67" t="s">
        <v>2773</v>
      </c>
      <c r="X7292" s="67" t="s">
        <v>3316</v>
      </c>
      <c r="Y7292" s="67"/>
      <c r="Z7292" s="67"/>
      <c r="AA7292" s="67">
        <v>44.767200000000003</v>
      </c>
      <c r="AB7292" s="67">
        <v>-123.07810000000001</v>
      </c>
      <c r="AC7292" s="67" t="s">
        <v>2774</v>
      </c>
      <c r="AD7292" s="67"/>
      <c r="AE7292" s="67" t="s">
        <v>2774</v>
      </c>
      <c r="AF7292" s="3"/>
      <c r="AG7292" s="67" t="s">
        <v>1647</v>
      </c>
      <c r="AH7292" s="67" t="s">
        <v>1647</v>
      </c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  <c r="BD7292" s="3"/>
    </row>
    <row r="7293" spans="1:56" s="168" customFormat="1" x14ac:dyDescent="0.25">
      <c r="A7293" s="6"/>
      <c r="B7293" s="1"/>
      <c r="C7293" s="3"/>
      <c r="D7293" s="67">
        <v>15178453</v>
      </c>
      <c r="E7293" s="68">
        <v>18</v>
      </c>
      <c r="F7293" s="67" t="s">
        <v>1793</v>
      </c>
      <c r="G7293" s="67">
        <v>2018</v>
      </c>
      <c r="H7293" s="67"/>
      <c r="I7293" s="67"/>
      <c r="J7293" s="67"/>
      <c r="K7293" s="67"/>
      <c r="L7293" s="6"/>
      <c r="M7293" s="67"/>
      <c r="N7293" s="67" t="s">
        <v>1647</v>
      </c>
      <c r="O7293" s="67"/>
      <c r="P7293" s="408">
        <v>47</v>
      </c>
      <c r="Q7293" s="408">
        <f t="shared" si="178"/>
        <v>47</v>
      </c>
      <c r="R7293" s="408">
        <v>2</v>
      </c>
      <c r="S7293" s="67" t="s">
        <v>3</v>
      </c>
      <c r="T7293" s="67" t="s">
        <v>44</v>
      </c>
      <c r="U7293" s="67" t="s">
        <v>137</v>
      </c>
      <c r="V7293" s="67" t="s">
        <v>1921</v>
      </c>
      <c r="W7293" s="67" t="s">
        <v>2773</v>
      </c>
      <c r="X7293" s="67" t="s">
        <v>3316</v>
      </c>
      <c r="Y7293" s="67"/>
      <c r="Z7293" s="67"/>
      <c r="AA7293" s="67">
        <v>44.767200000000003</v>
      </c>
      <c r="AB7293" s="67">
        <v>-123.07810000000001</v>
      </c>
      <c r="AC7293" s="67" t="s">
        <v>2774</v>
      </c>
      <c r="AD7293" s="67"/>
      <c r="AE7293" s="67" t="s">
        <v>2774</v>
      </c>
      <c r="AF7293" s="3"/>
      <c r="AG7293" s="67" t="s">
        <v>1647</v>
      </c>
      <c r="AH7293" s="67" t="s">
        <v>1647</v>
      </c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  <c r="BD7293" s="3"/>
    </row>
    <row r="7294" spans="1:56" s="168" customFormat="1" x14ac:dyDescent="0.25">
      <c r="A7294" s="6"/>
      <c r="B7294" s="1"/>
      <c r="C7294" s="3"/>
      <c r="D7294" s="67">
        <v>15178453</v>
      </c>
      <c r="E7294" s="68">
        <v>18</v>
      </c>
      <c r="F7294" s="67" t="s">
        <v>1793</v>
      </c>
      <c r="G7294" s="67">
        <v>2018</v>
      </c>
      <c r="H7294" s="67"/>
      <c r="I7294" s="67"/>
      <c r="J7294" s="67"/>
      <c r="K7294" s="67"/>
      <c r="L7294" s="6"/>
      <c r="M7294" s="67"/>
      <c r="N7294" s="67" t="s">
        <v>1647</v>
      </c>
      <c r="O7294" s="67"/>
      <c r="P7294" s="408">
        <v>47</v>
      </c>
      <c r="Q7294" s="408">
        <f t="shared" si="178"/>
        <v>47</v>
      </c>
      <c r="R7294" s="408">
        <v>3</v>
      </c>
      <c r="S7294" s="67" t="s">
        <v>3</v>
      </c>
      <c r="T7294" s="67" t="s">
        <v>44</v>
      </c>
      <c r="U7294" s="67" t="s">
        <v>137</v>
      </c>
      <c r="V7294" s="67" t="s">
        <v>1921</v>
      </c>
      <c r="W7294" s="67" t="s">
        <v>2773</v>
      </c>
      <c r="X7294" s="67" t="s">
        <v>3316</v>
      </c>
      <c r="Y7294" s="67"/>
      <c r="Z7294" s="67"/>
      <c r="AA7294" s="67">
        <v>44.767200000000003</v>
      </c>
      <c r="AB7294" s="67">
        <v>-123.07810000000001</v>
      </c>
      <c r="AC7294" s="67" t="s">
        <v>2774</v>
      </c>
      <c r="AD7294" s="67"/>
      <c r="AE7294" s="67" t="s">
        <v>2774</v>
      </c>
      <c r="AF7294" s="3"/>
      <c r="AG7294" s="67" t="s">
        <v>1647</v>
      </c>
      <c r="AH7294" s="67" t="s">
        <v>1647</v>
      </c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  <c r="BD7294" s="3"/>
    </row>
    <row r="7295" spans="1:56" s="168" customFormat="1" x14ac:dyDescent="0.25">
      <c r="A7295" s="6"/>
      <c r="B7295" s="1"/>
      <c r="C7295" s="3"/>
      <c r="D7295" s="67">
        <v>15178453</v>
      </c>
      <c r="E7295" s="68">
        <v>18</v>
      </c>
      <c r="F7295" s="67" t="s">
        <v>1793</v>
      </c>
      <c r="G7295" s="67">
        <v>2018</v>
      </c>
      <c r="H7295" s="67"/>
      <c r="I7295" s="67"/>
      <c r="J7295" s="67"/>
      <c r="K7295" s="67"/>
      <c r="L7295" s="6"/>
      <c r="M7295" s="67"/>
      <c r="N7295" s="67" t="s">
        <v>1647</v>
      </c>
      <c r="O7295" s="67"/>
      <c r="P7295" s="408">
        <v>47</v>
      </c>
      <c r="Q7295" s="408">
        <f t="shared" si="178"/>
        <v>47</v>
      </c>
      <c r="R7295" s="408">
        <v>4</v>
      </c>
      <c r="S7295" s="67" t="s">
        <v>3</v>
      </c>
      <c r="T7295" s="67" t="s">
        <v>44</v>
      </c>
      <c r="U7295" s="67" t="s">
        <v>137</v>
      </c>
      <c r="V7295" s="67" t="s">
        <v>1921</v>
      </c>
      <c r="W7295" s="67" t="s">
        <v>2773</v>
      </c>
      <c r="X7295" s="67" t="s">
        <v>3316</v>
      </c>
      <c r="Y7295" s="67"/>
      <c r="Z7295" s="67"/>
      <c r="AA7295" s="67">
        <v>44.767200000000003</v>
      </c>
      <c r="AB7295" s="67">
        <v>-123.07810000000001</v>
      </c>
      <c r="AC7295" s="67" t="s">
        <v>2774</v>
      </c>
      <c r="AD7295" s="67"/>
      <c r="AE7295" s="67" t="s">
        <v>2774</v>
      </c>
      <c r="AF7295" s="3"/>
      <c r="AG7295" s="67" t="s">
        <v>1647</v>
      </c>
      <c r="AH7295" s="67" t="s">
        <v>1647</v>
      </c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  <c r="BD7295" s="3"/>
    </row>
    <row r="7296" spans="1:56" s="168" customFormat="1" x14ac:dyDescent="0.25">
      <c r="A7296" s="6"/>
      <c r="B7296" s="1"/>
      <c r="C7296" s="3"/>
      <c r="D7296" s="67">
        <v>15178453</v>
      </c>
      <c r="E7296" s="68">
        <v>18</v>
      </c>
      <c r="F7296" s="67" t="s">
        <v>1793</v>
      </c>
      <c r="G7296" s="67">
        <v>2018</v>
      </c>
      <c r="H7296" s="67"/>
      <c r="I7296" s="67"/>
      <c r="J7296" s="67"/>
      <c r="K7296" s="67"/>
      <c r="L7296" s="6"/>
      <c r="M7296" s="67"/>
      <c r="N7296" s="67" t="s">
        <v>1647</v>
      </c>
      <c r="O7296" s="67"/>
      <c r="P7296" s="408">
        <v>47</v>
      </c>
      <c r="Q7296" s="408">
        <f t="shared" si="178"/>
        <v>47</v>
      </c>
      <c r="R7296" s="408">
        <v>5</v>
      </c>
      <c r="S7296" s="67" t="s">
        <v>3</v>
      </c>
      <c r="T7296" s="67" t="s">
        <v>44</v>
      </c>
      <c r="U7296" s="67" t="s">
        <v>137</v>
      </c>
      <c r="V7296" s="67" t="s">
        <v>1921</v>
      </c>
      <c r="W7296" s="67" t="s">
        <v>2773</v>
      </c>
      <c r="X7296" s="67" t="s">
        <v>3316</v>
      </c>
      <c r="Y7296" s="67"/>
      <c r="Z7296" s="67"/>
      <c r="AA7296" s="67">
        <v>44.767200000000003</v>
      </c>
      <c r="AB7296" s="67">
        <v>-123.07810000000001</v>
      </c>
      <c r="AC7296" s="67" t="s">
        <v>2774</v>
      </c>
      <c r="AD7296" s="67"/>
      <c r="AE7296" s="67" t="s">
        <v>2774</v>
      </c>
      <c r="AF7296" s="3"/>
      <c r="AG7296" s="67" t="s">
        <v>1647</v>
      </c>
      <c r="AH7296" s="67" t="s">
        <v>1647</v>
      </c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  <c r="BD7296" s="3"/>
    </row>
    <row r="7297" spans="1:56" s="168" customFormat="1" x14ac:dyDescent="0.25">
      <c r="A7297" s="6"/>
      <c r="B7297" s="1"/>
      <c r="C7297" s="3"/>
      <c r="D7297" s="67">
        <v>15178453</v>
      </c>
      <c r="E7297" s="68">
        <v>18</v>
      </c>
      <c r="F7297" s="67" t="s">
        <v>1793</v>
      </c>
      <c r="G7297" s="67">
        <v>2018</v>
      </c>
      <c r="H7297" s="67"/>
      <c r="I7297" s="67"/>
      <c r="J7297" s="67"/>
      <c r="K7297" s="67"/>
      <c r="L7297" s="6"/>
      <c r="M7297" s="67"/>
      <c r="N7297" s="67" t="s">
        <v>1647</v>
      </c>
      <c r="O7297" s="67"/>
      <c r="P7297" s="408">
        <v>47</v>
      </c>
      <c r="Q7297" s="408">
        <f t="shared" si="178"/>
        <v>47</v>
      </c>
      <c r="R7297" s="408">
        <v>6</v>
      </c>
      <c r="S7297" s="67" t="s">
        <v>3</v>
      </c>
      <c r="T7297" s="67" t="s">
        <v>44</v>
      </c>
      <c r="U7297" s="67" t="s">
        <v>137</v>
      </c>
      <c r="V7297" s="67" t="s">
        <v>1921</v>
      </c>
      <c r="W7297" s="67" t="s">
        <v>2773</v>
      </c>
      <c r="X7297" s="67" t="s">
        <v>3316</v>
      </c>
      <c r="Y7297" s="67"/>
      <c r="Z7297" s="67"/>
      <c r="AA7297" s="67">
        <v>44.767200000000003</v>
      </c>
      <c r="AB7297" s="67">
        <v>-123.07810000000001</v>
      </c>
      <c r="AC7297" s="67" t="s">
        <v>2774</v>
      </c>
      <c r="AD7297" s="67"/>
      <c r="AE7297" s="67" t="s">
        <v>2774</v>
      </c>
      <c r="AF7297" s="3"/>
      <c r="AG7297" s="67" t="s">
        <v>1647</v>
      </c>
      <c r="AH7297" s="67" t="s">
        <v>1647</v>
      </c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  <c r="BD7297" s="3"/>
    </row>
    <row r="7298" spans="1:56" s="168" customFormat="1" x14ac:dyDescent="0.25">
      <c r="A7298" s="6"/>
      <c r="B7298" s="1"/>
      <c r="C7298" s="3"/>
      <c r="D7298" s="67">
        <v>15178453</v>
      </c>
      <c r="E7298" s="68">
        <v>18</v>
      </c>
      <c r="F7298" s="67" t="s">
        <v>1793</v>
      </c>
      <c r="G7298" s="67">
        <v>2018</v>
      </c>
      <c r="H7298" s="67"/>
      <c r="I7298" s="67"/>
      <c r="J7298" s="67"/>
      <c r="K7298" s="67"/>
      <c r="L7298" s="6"/>
      <c r="M7298" s="67"/>
      <c r="N7298" s="67" t="s">
        <v>1647</v>
      </c>
      <c r="O7298" s="67"/>
      <c r="P7298" s="408">
        <v>47</v>
      </c>
      <c r="Q7298" s="408">
        <f t="shared" si="178"/>
        <v>47</v>
      </c>
      <c r="R7298" s="408">
        <v>7</v>
      </c>
      <c r="S7298" s="67" t="s">
        <v>3</v>
      </c>
      <c r="T7298" s="67" t="s">
        <v>44</v>
      </c>
      <c r="U7298" s="67" t="s">
        <v>137</v>
      </c>
      <c r="V7298" s="67" t="s">
        <v>1921</v>
      </c>
      <c r="W7298" s="67" t="s">
        <v>2773</v>
      </c>
      <c r="X7298" s="67" t="s">
        <v>3316</v>
      </c>
      <c r="Y7298" s="67"/>
      <c r="Z7298" s="67"/>
      <c r="AA7298" s="67">
        <v>44.767200000000003</v>
      </c>
      <c r="AB7298" s="67">
        <v>-123.07810000000001</v>
      </c>
      <c r="AC7298" s="67" t="s">
        <v>2774</v>
      </c>
      <c r="AD7298" s="67"/>
      <c r="AE7298" s="67" t="s">
        <v>2774</v>
      </c>
      <c r="AF7298" s="3"/>
      <c r="AG7298" s="67" t="s">
        <v>1647</v>
      </c>
      <c r="AH7298" s="67" t="s">
        <v>1647</v>
      </c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  <c r="BD7298" s="3"/>
    </row>
    <row r="7299" spans="1:56" s="168" customFormat="1" x14ac:dyDescent="0.25">
      <c r="A7299" s="6"/>
      <c r="B7299" s="1"/>
      <c r="C7299" s="3"/>
      <c r="D7299" s="67">
        <v>15178453</v>
      </c>
      <c r="E7299" s="68">
        <v>18</v>
      </c>
      <c r="F7299" s="67" t="s">
        <v>1793</v>
      </c>
      <c r="G7299" s="67">
        <v>2018</v>
      </c>
      <c r="H7299" s="67"/>
      <c r="I7299" s="67"/>
      <c r="J7299" s="67"/>
      <c r="K7299" s="67"/>
      <c r="L7299" s="6"/>
      <c r="M7299" s="67"/>
      <c r="N7299" s="67" t="s">
        <v>1647</v>
      </c>
      <c r="O7299" s="67"/>
      <c r="P7299" s="408">
        <v>47</v>
      </c>
      <c r="Q7299" s="408">
        <f t="shared" si="178"/>
        <v>47</v>
      </c>
      <c r="R7299" s="408">
        <v>8</v>
      </c>
      <c r="S7299" s="67" t="s">
        <v>3</v>
      </c>
      <c r="T7299" s="67" t="s">
        <v>44</v>
      </c>
      <c r="U7299" s="67" t="s">
        <v>137</v>
      </c>
      <c r="V7299" s="67" t="s">
        <v>1921</v>
      </c>
      <c r="W7299" s="67" t="s">
        <v>2773</v>
      </c>
      <c r="X7299" s="67" t="s">
        <v>3316</v>
      </c>
      <c r="Y7299" s="67"/>
      <c r="Z7299" s="67"/>
      <c r="AA7299" s="67">
        <v>44.767200000000003</v>
      </c>
      <c r="AB7299" s="67">
        <v>-123.07810000000001</v>
      </c>
      <c r="AC7299" s="67" t="s">
        <v>2774</v>
      </c>
      <c r="AD7299" s="67"/>
      <c r="AE7299" s="67" t="s">
        <v>2774</v>
      </c>
      <c r="AF7299" s="3"/>
      <c r="AG7299" s="67" t="s">
        <v>1647</v>
      </c>
      <c r="AH7299" s="67" t="s">
        <v>1647</v>
      </c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  <c r="BD7299" s="3"/>
    </row>
    <row r="7300" spans="1:56" s="168" customFormat="1" x14ac:dyDescent="0.25">
      <c r="A7300" s="6"/>
      <c r="B7300" s="1"/>
      <c r="C7300" s="3"/>
      <c r="D7300" s="67">
        <v>15178453</v>
      </c>
      <c r="E7300" s="68">
        <v>18</v>
      </c>
      <c r="F7300" s="67" t="s">
        <v>1793</v>
      </c>
      <c r="G7300" s="67">
        <v>2018</v>
      </c>
      <c r="H7300" s="67"/>
      <c r="I7300" s="67"/>
      <c r="J7300" s="67"/>
      <c r="K7300" s="67"/>
      <c r="L7300" s="6"/>
      <c r="M7300" s="67"/>
      <c r="N7300" s="67" t="s">
        <v>1647</v>
      </c>
      <c r="O7300" s="67"/>
      <c r="P7300" s="408">
        <v>47</v>
      </c>
      <c r="Q7300" s="408">
        <f t="shared" si="178"/>
        <v>47</v>
      </c>
      <c r="R7300" s="408">
        <v>9</v>
      </c>
      <c r="S7300" s="67" t="s">
        <v>3</v>
      </c>
      <c r="T7300" s="67" t="s">
        <v>44</v>
      </c>
      <c r="U7300" s="67" t="s">
        <v>137</v>
      </c>
      <c r="V7300" s="67" t="s">
        <v>1921</v>
      </c>
      <c r="W7300" s="67" t="s">
        <v>2773</v>
      </c>
      <c r="X7300" s="67" t="s">
        <v>3316</v>
      </c>
      <c r="Y7300" s="67"/>
      <c r="Z7300" s="67"/>
      <c r="AA7300" s="67">
        <v>44.767200000000003</v>
      </c>
      <c r="AB7300" s="67">
        <v>-123.07810000000001</v>
      </c>
      <c r="AC7300" s="67" t="s">
        <v>2774</v>
      </c>
      <c r="AD7300" s="67"/>
      <c r="AE7300" s="67" t="s">
        <v>2774</v>
      </c>
      <c r="AF7300" s="3"/>
      <c r="AG7300" s="67" t="s">
        <v>1647</v>
      </c>
      <c r="AH7300" s="67" t="s">
        <v>1647</v>
      </c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  <c r="BD7300" s="3"/>
    </row>
    <row r="7301" spans="1:56" s="156" customFormat="1" x14ac:dyDescent="0.25">
      <c r="A7301" s="6"/>
      <c r="B7301" s="1"/>
      <c r="C7301" s="3"/>
      <c r="D7301" s="67">
        <v>15178453</v>
      </c>
      <c r="E7301" s="68">
        <v>18</v>
      </c>
      <c r="F7301" s="67" t="s">
        <v>1793</v>
      </c>
      <c r="G7301" s="67">
        <v>2018</v>
      </c>
      <c r="H7301" s="67"/>
      <c r="I7301" s="67"/>
      <c r="J7301" s="67"/>
      <c r="K7301" s="67"/>
      <c r="L7301" s="6"/>
      <c r="M7301" s="67"/>
      <c r="N7301" s="67" t="s">
        <v>1647</v>
      </c>
      <c r="O7301" s="67"/>
      <c r="P7301" s="408">
        <v>47</v>
      </c>
      <c r="Q7301" s="408">
        <f t="shared" si="178"/>
        <v>47</v>
      </c>
      <c r="R7301" s="408">
        <v>10</v>
      </c>
      <c r="S7301" s="67" t="s">
        <v>3</v>
      </c>
      <c r="T7301" s="67" t="s">
        <v>44</v>
      </c>
      <c r="U7301" s="67" t="s">
        <v>137</v>
      </c>
      <c r="V7301" s="67" t="s">
        <v>1921</v>
      </c>
      <c r="W7301" s="67" t="s">
        <v>2773</v>
      </c>
      <c r="X7301" s="67" t="s">
        <v>3316</v>
      </c>
      <c r="Y7301" s="67"/>
      <c r="Z7301" s="67"/>
      <c r="AA7301" s="67">
        <v>44.767200000000003</v>
      </c>
      <c r="AB7301" s="67">
        <v>-123.07810000000001</v>
      </c>
      <c r="AC7301" s="67" t="s">
        <v>2774</v>
      </c>
      <c r="AD7301" s="67"/>
      <c r="AE7301" s="67" t="s">
        <v>2774</v>
      </c>
      <c r="AF7301" s="3"/>
      <c r="AG7301" s="67" t="s">
        <v>1647</v>
      </c>
      <c r="AH7301" s="67" t="s">
        <v>1647</v>
      </c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  <c r="BD7301" s="3"/>
    </row>
    <row r="7302" spans="1:56" s="156" customFormat="1" x14ac:dyDescent="0.25">
      <c r="A7302" s="6"/>
      <c r="B7302" s="1"/>
      <c r="C7302" s="3"/>
      <c r="D7302" s="67">
        <v>15178453</v>
      </c>
      <c r="E7302" s="68">
        <v>18</v>
      </c>
      <c r="F7302" s="67" t="s">
        <v>1793</v>
      </c>
      <c r="G7302" s="67">
        <v>2018</v>
      </c>
      <c r="H7302" s="67"/>
      <c r="I7302" s="67"/>
      <c r="J7302" s="67"/>
      <c r="K7302" s="67"/>
      <c r="L7302" s="6"/>
      <c r="M7302" s="67"/>
      <c r="N7302" s="67" t="s">
        <v>1647</v>
      </c>
      <c r="O7302" s="67"/>
      <c r="P7302" s="408">
        <v>47</v>
      </c>
      <c r="Q7302" s="408">
        <f t="shared" si="178"/>
        <v>47</v>
      </c>
      <c r="R7302" s="408">
        <v>11</v>
      </c>
      <c r="S7302" s="67" t="s">
        <v>3</v>
      </c>
      <c r="T7302" s="67" t="s">
        <v>44</v>
      </c>
      <c r="U7302" s="67" t="s">
        <v>137</v>
      </c>
      <c r="V7302" s="67" t="s">
        <v>1921</v>
      </c>
      <c r="W7302" s="67" t="s">
        <v>2773</v>
      </c>
      <c r="X7302" s="67" t="s">
        <v>3316</v>
      </c>
      <c r="Y7302" s="67"/>
      <c r="Z7302" s="67"/>
      <c r="AA7302" s="67">
        <v>44.767200000000003</v>
      </c>
      <c r="AB7302" s="67">
        <v>-123.07810000000001</v>
      </c>
      <c r="AC7302" s="67" t="s">
        <v>2774</v>
      </c>
      <c r="AD7302" s="67"/>
      <c r="AE7302" s="67" t="s">
        <v>2774</v>
      </c>
      <c r="AF7302" s="3"/>
      <c r="AG7302" s="67" t="s">
        <v>1647</v>
      </c>
      <c r="AH7302" s="67" t="s">
        <v>1647</v>
      </c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  <c r="BD7302" s="3"/>
    </row>
    <row r="7303" spans="1:56" s="156" customFormat="1" x14ac:dyDescent="0.25">
      <c r="A7303" s="6"/>
      <c r="B7303" s="1"/>
      <c r="C7303" s="3"/>
      <c r="D7303" s="67">
        <v>15178453</v>
      </c>
      <c r="E7303" s="68">
        <v>18</v>
      </c>
      <c r="F7303" s="67" t="s">
        <v>1793</v>
      </c>
      <c r="G7303" s="67">
        <v>2018</v>
      </c>
      <c r="H7303" s="67"/>
      <c r="I7303" s="67"/>
      <c r="J7303" s="67"/>
      <c r="K7303" s="67"/>
      <c r="L7303" s="6"/>
      <c r="M7303" s="67"/>
      <c r="N7303" s="67" t="s">
        <v>1647</v>
      </c>
      <c r="O7303" s="67"/>
      <c r="P7303" s="408">
        <v>47</v>
      </c>
      <c r="Q7303" s="408">
        <f t="shared" si="178"/>
        <v>47</v>
      </c>
      <c r="R7303" s="408">
        <v>12</v>
      </c>
      <c r="S7303" s="67" t="s">
        <v>3</v>
      </c>
      <c r="T7303" s="67" t="s">
        <v>44</v>
      </c>
      <c r="U7303" s="67" t="s">
        <v>137</v>
      </c>
      <c r="V7303" s="67" t="s">
        <v>1921</v>
      </c>
      <c r="W7303" s="67" t="s">
        <v>2773</v>
      </c>
      <c r="X7303" s="67" t="s">
        <v>3316</v>
      </c>
      <c r="Y7303" s="67"/>
      <c r="Z7303" s="67"/>
      <c r="AA7303" s="67">
        <v>44.767200000000003</v>
      </c>
      <c r="AB7303" s="67">
        <v>-123.07810000000001</v>
      </c>
      <c r="AC7303" s="67" t="s">
        <v>2774</v>
      </c>
      <c r="AD7303" s="67"/>
      <c r="AE7303" s="67" t="s">
        <v>2774</v>
      </c>
      <c r="AF7303" s="3"/>
      <c r="AG7303" s="67" t="s">
        <v>1647</v>
      </c>
      <c r="AH7303" s="67" t="s">
        <v>1647</v>
      </c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  <c r="BD7303" s="3"/>
    </row>
    <row r="7304" spans="1:56" s="156" customFormat="1" x14ac:dyDescent="0.25">
      <c r="A7304" s="6"/>
      <c r="B7304" s="1"/>
      <c r="C7304" s="3"/>
      <c r="D7304" s="67">
        <v>15178453</v>
      </c>
      <c r="E7304" s="68">
        <v>18</v>
      </c>
      <c r="F7304" s="67" t="s">
        <v>1793</v>
      </c>
      <c r="G7304" s="67">
        <v>2018</v>
      </c>
      <c r="H7304" s="67"/>
      <c r="I7304" s="67"/>
      <c r="J7304" s="67"/>
      <c r="K7304" s="67"/>
      <c r="L7304" s="6"/>
      <c r="M7304" s="67"/>
      <c r="N7304" s="67" t="s">
        <v>1647</v>
      </c>
      <c r="O7304" s="67"/>
      <c r="P7304" s="408">
        <v>47</v>
      </c>
      <c r="Q7304" s="408">
        <f t="shared" si="178"/>
        <v>47</v>
      </c>
      <c r="R7304" s="408">
        <v>13</v>
      </c>
      <c r="S7304" s="67" t="s">
        <v>3</v>
      </c>
      <c r="T7304" s="67" t="s">
        <v>44</v>
      </c>
      <c r="U7304" s="67" t="s">
        <v>137</v>
      </c>
      <c r="V7304" s="67" t="s">
        <v>1921</v>
      </c>
      <c r="W7304" s="67" t="s">
        <v>2773</v>
      </c>
      <c r="X7304" s="67" t="s">
        <v>3316</v>
      </c>
      <c r="Y7304" s="67"/>
      <c r="Z7304" s="67"/>
      <c r="AA7304" s="67">
        <v>44.767200000000003</v>
      </c>
      <c r="AB7304" s="67">
        <v>-123.07810000000001</v>
      </c>
      <c r="AC7304" s="67" t="s">
        <v>2774</v>
      </c>
      <c r="AD7304" s="67"/>
      <c r="AE7304" s="67" t="s">
        <v>2774</v>
      </c>
      <c r="AF7304" s="3"/>
      <c r="AG7304" s="67" t="s">
        <v>1647</v>
      </c>
      <c r="AH7304" s="67" t="s">
        <v>1647</v>
      </c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  <c r="BD7304" s="3"/>
    </row>
    <row r="7305" spans="1:56" s="156" customFormat="1" x14ac:dyDescent="0.25">
      <c r="A7305" s="6"/>
      <c r="B7305" s="1"/>
      <c r="C7305" s="3"/>
      <c r="D7305" s="67">
        <v>15178453</v>
      </c>
      <c r="E7305" s="68">
        <v>18</v>
      </c>
      <c r="F7305" s="67" t="s">
        <v>1793</v>
      </c>
      <c r="G7305" s="67">
        <v>2018</v>
      </c>
      <c r="H7305" s="67"/>
      <c r="I7305" s="67"/>
      <c r="J7305" s="67"/>
      <c r="K7305" s="67"/>
      <c r="L7305" s="6"/>
      <c r="M7305" s="67"/>
      <c r="N7305" s="67" t="s">
        <v>1647</v>
      </c>
      <c r="O7305" s="67"/>
      <c r="P7305" s="408">
        <v>47</v>
      </c>
      <c r="Q7305" s="408">
        <f t="shared" si="178"/>
        <v>47</v>
      </c>
      <c r="R7305" s="408">
        <v>14</v>
      </c>
      <c r="S7305" s="67" t="s">
        <v>3</v>
      </c>
      <c r="T7305" s="67" t="s">
        <v>44</v>
      </c>
      <c r="U7305" s="67" t="s">
        <v>137</v>
      </c>
      <c r="V7305" s="67" t="s">
        <v>1921</v>
      </c>
      <c r="W7305" s="67" t="s">
        <v>2773</v>
      </c>
      <c r="X7305" s="67" t="s">
        <v>3316</v>
      </c>
      <c r="Y7305" s="67"/>
      <c r="Z7305" s="67"/>
      <c r="AA7305" s="67">
        <v>44.767200000000003</v>
      </c>
      <c r="AB7305" s="67">
        <v>-123.07810000000001</v>
      </c>
      <c r="AC7305" s="67" t="s">
        <v>2774</v>
      </c>
      <c r="AD7305" s="67"/>
      <c r="AE7305" s="67" t="s">
        <v>2774</v>
      </c>
      <c r="AF7305" s="3"/>
      <c r="AG7305" s="67" t="s">
        <v>1647</v>
      </c>
      <c r="AH7305" s="67" t="s">
        <v>1647</v>
      </c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  <c r="BD7305" s="3"/>
    </row>
    <row r="7306" spans="1:56" s="156" customFormat="1" x14ac:dyDescent="0.25">
      <c r="A7306" s="6"/>
      <c r="B7306" s="1"/>
      <c r="C7306" s="3"/>
      <c r="D7306" s="67">
        <v>15178453</v>
      </c>
      <c r="E7306" s="68">
        <v>18</v>
      </c>
      <c r="F7306" s="67" t="s">
        <v>1793</v>
      </c>
      <c r="G7306" s="67">
        <v>2018</v>
      </c>
      <c r="H7306" s="67"/>
      <c r="I7306" s="67"/>
      <c r="J7306" s="67"/>
      <c r="K7306" s="67"/>
      <c r="L7306" s="6"/>
      <c r="M7306" s="67"/>
      <c r="N7306" s="67" t="s">
        <v>1647</v>
      </c>
      <c r="O7306" s="67"/>
      <c r="P7306" s="408">
        <v>47</v>
      </c>
      <c r="Q7306" s="408">
        <f t="shared" si="178"/>
        <v>47</v>
      </c>
      <c r="R7306" s="408">
        <v>15</v>
      </c>
      <c r="S7306" s="67" t="s">
        <v>3</v>
      </c>
      <c r="T7306" s="67" t="s">
        <v>44</v>
      </c>
      <c r="U7306" s="67" t="s">
        <v>137</v>
      </c>
      <c r="V7306" s="67" t="s">
        <v>1921</v>
      </c>
      <c r="W7306" s="67" t="s">
        <v>2773</v>
      </c>
      <c r="X7306" s="67" t="s">
        <v>3316</v>
      </c>
      <c r="Y7306" s="67"/>
      <c r="Z7306" s="67"/>
      <c r="AA7306" s="67">
        <v>44.767200000000003</v>
      </c>
      <c r="AB7306" s="67">
        <v>-123.07810000000001</v>
      </c>
      <c r="AC7306" s="67" t="s">
        <v>2774</v>
      </c>
      <c r="AD7306" s="67"/>
      <c r="AE7306" s="67" t="s">
        <v>2774</v>
      </c>
      <c r="AF7306" s="3"/>
      <c r="AG7306" s="67" t="s">
        <v>1647</v>
      </c>
      <c r="AH7306" s="67" t="s">
        <v>1647</v>
      </c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  <c r="BD7306" s="3"/>
    </row>
    <row r="7307" spans="1:56" s="156" customFormat="1" x14ac:dyDescent="0.25">
      <c r="A7307" s="6"/>
      <c r="B7307" s="1"/>
      <c r="C7307" s="3"/>
      <c r="D7307" s="67">
        <v>15178453</v>
      </c>
      <c r="E7307" s="68">
        <v>18</v>
      </c>
      <c r="F7307" s="67" t="s">
        <v>1793</v>
      </c>
      <c r="G7307" s="67">
        <v>2018</v>
      </c>
      <c r="H7307" s="67"/>
      <c r="I7307" s="67"/>
      <c r="J7307" s="67"/>
      <c r="K7307" s="67"/>
      <c r="L7307" s="6"/>
      <c r="M7307" s="67"/>
      <c r="N7307" s="67" t="s">
        <v>1647</v>
      </c>
      <c r="O7307" s="67"/>
      <c r="P7307" s="408">
        <v>47</v>
      </c>
      <c r="Q7307" s="408">
        <f t="shared" si="178"/>
        <v>47</v>
      </c>
      <c r="R7307" s="408">
        <v>16</v>
      </c>
      <c r="S7307" s="67" t="s">
        <v>3</v>
      </c>
      <c r="T7307" s="67" t="s">
        <v>44</v>
      </c>
      <c r="U7307" s="67" t="s">
        <v>137</v>
      </c>
      <c r="V7307" s="67" t="s">
        <v>1921</v>
      </c>
      <c r="W7307" s="67" t="s">
        <v>2773</v>
      </c>
      <c r="X7307" s="67" t="s">
        <v>3316</v>
      </c>
      <c r="Y7307" s="67"/>
      <c r="Z7307" s="67"/>
      <c r="AA7307" s="67">
        <v>44.767200000000003</v>
      </c>
      <c r="AB7307" s="67">
        <v>-123.07810000000001</v>
      </c>
      <c r="AC7307" s="67" t="s">
        <v>2774</v>
      </c>
      <c r="AD7307" s="67"/>
      <c r="AE7307" s="67" t="s">
        <v>2774</v>
      </c>
      <c r="AF7307" s="3"/>
      <c r="AG7307" s="67" t="s">
        <v>1647</v>
      </c>
      <c r="AH7307" s="67" t="s">
        <v>1647</v>
      </c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  <c r="BD7307" s="3"/>
    </row>
    <row r="7308" spans="1:56" s="156" customFormat="1" x14ac:dyDescent="0.25">
      <c r="A7308" s="6"/>
      <c r="B7308" s="1"/>
      <c r="C7308" s="3"/>
      <c r="D7308" s="67">
        <v>15178453</v>
      </c>
      <c r="E7308" s="68">
        <v>18</v>
      </c>
      <c r="F7308" s="67" t="s">
        <v>1793</v>
      </c>
      <c r="G7308" s="67">
        <v>2018</v>
      </c>
      <c r="H7308" s="67"/>
      <c r="I7308" s="67"/>
      <c r="J7308" s="67"/>
      <c r="K7308" s="67"/>
      <c r="L7308" s="6"/>
      <c r="M7308" s="67"/>
      <c r="N7308" s="67" t="s">
        <v>1647</v>
      </c>
      <c r="O7308" s="67"/>
      <c r="P7308" s="408">
        <v>47</v>
      </c>
      <c r="Q7308" s="408">
        <f t="shared" si="178"/>
        <v>47</v>
      </c>
      <c r="R7308" s="408">
        <v>17</v>
      </c>
      <c r="S7308" s="67" t="s">
        <v>3</v>
      </c>
      <c r="T7308" s="67" t="s">
        <v>44</v>
      </c>
      <c r="U7308" s="67" t="s">
        <v>137</v>
      </c>
      <c r="V7308" s="67" t="s">
        <v>1921</v>
      </c>
      <c r="W7308" s="67" t="s">
        <v>2773</v>
      </c>
      <c r="X7308" s="67" t="s">
        <v>3316</v>
      </c>
      <c r="Y7308" s="67"/>
      <c r="Z7308" s="67"/>
      <c r="AA7308" s="67">
        <v>44.767200000000003</v>
      </c>
      <c r="AB7308" s="67">
        <v>-123.07810000000001</v>
      </c>
      <c r="AC7308" s="67" t="s">
        <v>2774</v>
      </c>
      <c r="AD7308" s="67"/>
      <c r="AE7308" s="67" t="s">
        <v>2774</v>
      </c>
      <c r="AF7308" s="3"/>
      <c r="AG7308" s="67" t="s">
        <v>1647</v>
      </c>
      <c r="AH7308" s="67" t="s">
        <v>1647</v>
      </c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  <c r="BD7308" s="3"/>
    </row>
    <row r="7309" spans="1:56" s="156" customFormat="1" x14ac:dyDescent="0.25">
      <c r="A7309" s="6"/>
      <c r="B7309" s="1"/>
      <c r="C7309" s="3"/>
      <c r="D7309" s="67">
        <v>15178453</v>
      </c>
      <c r="E7309" s="68">
        <v>18</v>
      </c>
      <c r="F7309" s="67" t="s">
        <v>1793</v>
      </c>
      <c r="G7309" s="67">
        <v>2018</v>
      </c>
      <c r="H7309" s="67"/>
      <c r="I7309" s="67"/>
      <c r="J7309" s="67"/>
      <c r="K7309" s="67"/>
      <c r="L7309" s="6"/>
      <c r="M7309" s="67"/>
      <c r="N7309" s="67" t="s">
        <v>1647</v>
      </c>
      <c r="O7309" s="67"/>
      <c r="P7309" s="408">
        <v>47</v>
      </c>
      <c r="Q7309" s="408">
        <f t="shared" si="178"/>
        <v>47</v>
      </c>
      <c r="R7309" s="408">
        <v>18</v>
      </c>
      <c r="S7309" s="67" t="s">
        <v>3</v>
      </c>
      <c r="T7309" s="67" t="s">
        <v>44</v>
      </c>
      <c r="U7309" s="67" t="s">
        <v>137</v>
      </c>
      <c r="V7309" s="67" t="s">
        <v>1921</v>
      </c>
      <c r="W7309" s="67" t="s">
        <v>2773</v>
      </c>
      <c r="X7309" s="67" t="s">
        <v>3316</v>
      </c>
      <c r="Y7309" s="67"/>
      <c r="Z7309" s="67"/>
      <c r="AA7309" s="67">
        <v>44.767200000000003</v>
      </c>
      <c r="AB7309" s="67">
        <v>-123.07810000000001</v>
      </c>
      <c r="AC7309" s="67" t="s">
        <v>2774</v>
      </c>
      <c r="AD7309" s="67"/>
      <c r="AE7309" s="67" t="s">
        <v>2774</v>
      </c>
      <c r="AF7309" s="3"/>
      <c r="AG7309" s="67" t="s">
        <v>1647</v>
      </c>
      <c r="AH7309" s="67" t="s">
        <v>1647</v>
      </c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  <c r="BD7309" s="3"/>
    </row>
    <row r="7310" spans="1:56" s="156" customFormat="1" x14ac:dyDescent="0.25">
      <c r="A7310" s="6"/>
      <c r="B7310" s="1"/>
      <c r="C7310" s="3"/>
      <c r="D7310" s="67">
        <v>15178821</v>
      </c>
      <c r="E7310" s="68">
        <v>18</v>
      </c>
      <c r="F7310" s="67" t="s">
        <v>1793</v>
      </c>
      <c r="G7310" s="67">
        <v>2018</v>
      </c>
      <c r="H7310" s="67"/>
      <c r="I7310" s="67" t="s">
        <v>2743</v>
      </c>
      <c r="J7310" s="67" t="s">
        <v>2743</v>
      </c>
      <c r="K7310" s="67" t="s">
        <v>2743</v>
      </c>
      <c r="L7310" s="6" t="str">
        <f>CONCATENATE("-",I7310,".",J7310)</f>
        <v>-manual fill.manual fill</v>
      </c>
      <c r="M7310" s="67"/>
      <c r="N7310" s="67" t="s">
        <v>1647</v>
      </c>
      <c r="O7310" s="67"/>
      <c r="P7310" s="408">
        <v>48</v>
      </c>
      <c r="Q7310" s="408">
        <f t="shared" si="178"/>
        <v>48</v>
      </c>
      <c r="R7310" s="408">
        <v>1</v>
      </c>
      <c r="S7310" s="67" t="s">
        <v>3</v>
      </c>
      <c r="T7310" s="67" t="s">
        <v>44</v>
      </c>
      <c r="U7310" s="67" t="s">
        <v>137</v>
      </c>
      <c r="V7310" s="67" t="s">
        <v>1921</v>
      </c>
      <c r="W7310" s="67" t="s">
        <v>2773</v>
      </c>
      <c r="X7310" s="67" t="s">
        <v>3316</v>
      </c>
      <c r="Y7310" s="67"/>
      <c r="Z7310" s="67"/>
      <c r="AA7310" s="67">
        <v>44.767200000000003</v>
      </c>
      <c r="AB7310" s="67">
        <v>-123.07810000000001</v>
      </c>
      <c r="AC7310" s="67" t="s">
        <v>2774</v>
      </c>
      <c r="AD7310" s="67"/>
      <c r="AE7310" s="67" t="s">
        <v>2774</v>
      </c>
      <c r="AF7310" s="3"/>
      <c r="AG7310" s="67" t="s">
        <v>1647</v>
      </c>
      <c r="AH7310" s="67" t="s">
        <v>1647</v>
      </c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  <c r="BD7310" s="3"/>
    </row>
    <row r="7311" spans="1:56" s="156" customFormat="1" x14ac:dyDescent="0.25">
      <c r="A7311" s="6"/>
      <c r="B7311" s="1"/>
      <c r="C7311" s="3"/>
      <c r="D7311" s="67">
        <v>15178821</v>
      </c>
      <c r="E7311" s="68">
        <v>18</v>
      </c>
      <c r="F7311" s="67" t="s">
        <v>1793</v>
      </c>
      <c r="G7311" s="67">
        <v>2018</v>
      </c>
      <c r="H7311" s="67"/>
      <c r="I7311" s="67" t="s">
        <v>2743</v>
      </c>
      <c r="J7311" s="67" t="s">
        <v>2743</v>
      </c>
      <c r="K7311" s="67" t="s">
        <v>2743</v>
      </c>
      <c r="L7311" s="6" t="str">
        <f>CONCATENATE("-",I7311,".",J7311)</f>
        <v>-manual fill.manual fill</v>
      </c>
      <c r="M7311" s="67"/>
      <c r="N7311" s="67" t="s">
        <v>1647</v>
      </c>
      <c r="O7311" s="67"/>
      <c r="P7311" s="408">
        <v>48</v>
      </c>
      <c r="Q7311" s="408">
        <f t="shared" si="178"/>
        <v>48</v>
      </c>
      <c r="R7311" s="408">
        <v>2</v>
      </c>
      <c r="S7311" s="67" t="s">
        <v>3</v>
      </c>
      <c r="T7311" s="67" t="s">
        <v>44</v>
      </c>
      <c r="U7311" s="67" t="s">
        <v>137</v>
      </c>
      <c r="V7311" s="67" t="s">
        <v>1921</v>
      </c>
      <c r="W7311" s="67" t="s">
        <v>2773</v>
      </c>
      <c r="X7311" s="67" t="s">
        <v>3316</v>
      </c>
      <c r="Y7311" s="67"/>
      <c r="Z7311" s="67"/>
      <c r="AA7311" s="67">
        <v>44.767200000000003</v>
      </c>
      <c r="AB7311" s="67">
        <v>-123.07810000000001</v>
      </c>
      <c r="AC7311" s="67" t="s">
        <v>2774</v>
      </c>
      <c r="AD7311" s="67"/>
      <c r="AE7311" s="67" t="s">
        <v>2774</v>
      </c>
      <c r="AF7311" s="3"/>
      <c r="AG7311" s="67" t="s">
        <v>1647</v>
      </c>
      <c r="AH7311" s="67" t="s">
        <v>1647</v>
      </c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  <c r="BD7311" s="3"/>
    </row>
    <row r="7312" spans="1:56" s="156" customFormat="1" x14ac:dyDescent="0.25">
      <c r="A7312" s="6"/>
      <c r="B7312" s="5">
        <v>121</v>
      </c>
      <c r="C7312" s="3"/>
      <c r="D7312" s="3"/>
      <c r="E7312" s="62">
        <v>30</v>
      </c>
      <c r="F7312" s="6" t="s">
        <v>52</v>
      </c>
      <c r="G7312" s="6">
        <v>2018</v>
      </c>
      <c r="H7312" s="6"/>
      <c r="I7312" s="3"/>
      <c r="J7312" s="3"/>
      <c r="K7312" s="3"/>
      <c r="L7312" s="6"/>
      <c r="M7312" s="3"/>
      <c r="N7312" s="6" t="s">
        <v>100</v>
      </c>
      <c r="O7312" s="4">
        <f>MIN(SEARCH({0,1,2,3,4,5,6,7,8,9},N7312&amp;"0123456789"))</f>
        <v>4</v>
      </c>
      <c r="P7312" s="409" t="str">
        <f t="shared" ref="P7312:P7318" si="179">RIGHT(N7312, LEN(N7312)-O7312+1)</f>
        <v>1</v>
      </c>
      <c r="Q7312" s="471">
        <v>1</v>
      </c>
      <c r="R7312" s="407">
        <v>1</v>
      </c>
      <c r="S7312" s="3" t="s">
        <v>3</v>
      </c>
      <c r="T7312" s="3" t="s">
        <v>44</v>
      </c>
      <c r="U7312" s="3" t="s">
        <v>60</v>
      </c>
      <c r="V7312" s="3" t="s">
        <v>36</v>
      </c>
      <c r="W7312" s="3"/>
      <c r="X7312" s="3" t="s">
        <v>156</v>
      </c>
      <c r="Y7312" s="3"/>
      <c r="Z7312" s="3"/>
      <c r="AA7312" s="18">
        <v>44.565376149999999</v>
      </c>
      <c r="AB7312" s="18">
        <v>-123.2408774</v>
      </c>
      <c r="AC7312" s="3" t="s">
        <v>45</v>
      </c>
      <c r="AD7312" s="3"/>
      <c r="AE7312" s="3" t="s">
        <v>101</v>
      </c>
      <c r="AF7312" s="3" t="str">
        <f t="shared" ref="AF7312:AF7332" si="180">CONCATENATE("ex ", AE7312)</f>
        <v>ex Salix lasiandra</v>
      </c>
      <c r="AG7312" s="3" t="s">
        <v>1651</v>
      </c>
      <c r="AH7312" s="3" t="s">
        <v>1651</v>
      </c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 t="s">
        <v>102</v>
      </c>
      <c r="AU7312" s="3"/>
      <c r="AV7312" s="3"/>
      <c r="AW7312" s="3"/>
      <c r="AX7312" s="3"/>
      <c r="AY7312" s="3"/>
      <c r="AZ7312" s="3"/>
      <c r="BA7312" s="3"/>
      <c r="BB7312" s="3"/>
      <c r="BC7312" s="3"/>
      <c r="BD7312" s="3"/>
    </row>
    <row r="7313" spans="1:56" s="156" customFormat="1" x14ac:dyDescent="0.25">
      <c r="A7313" s="6"/>
      <c r="B7313" s="5">
        <v>122</v>
      </c>
      <c r="C7313" s="3"/>
      <c r="D7313" s="3"/>
      <c r="E7313" s="62">
        <v>30</v>
      </c>
      <c r="F7313" s="6" t="s">
        <v>52</v>
      </c>
      <c r="G7313" s="6">
        <v>2018</v>
      </c>
      <c r="H7313" s="6"/>
      <c r="I7313" s="3"/>
      <c r="J7313" s="3"/>
      <c r="K7313" s="3"/>
      <c r="L7313" s="6"/>
      <c r="M7313" s="3"/>
      <c r="N7313" s="6" t="s">
        <v>100</v>
      </c>
      <c r="O7313" s="4">
        <f>MIN(SEARCH({0,1,2,3,4,5,6,7,8,9},N7313&amp;"0123456789"))</f>
        <v>4</v>
      </c>
      <c r="P7313" s="409" t="str">
        <f t="shared" si="179"/>
        <v>1</v>
      </c>
      <c r="Q7313" s="471">
        <v>1</v>
      </c>
      <c r="R7313" s="407">
        <v>2</v>
      </c>
      <c r="S7313" s="3" t="s">
        <v>3</v>
      </c>
      <c r="T7313" s="3" t="s">
        <v>44</v>
      </c>
      <c r="U7313" s="3" t="s">
        <v>60</v>
      </c>
      <c r="V7313" s="3" t="s">
        <v>36</v>
      </c>
      <c r="W7313" s="3"/>
      <c r="X7313" s="3" t="s">
        <v>156</v>
      </c>
      <c r="Y7313" s="3"/>
      <c r="Z7313" s="3"/>
      <c r="AA7313" s="18">
        <v>44.565376149999999</v>
      </c>
      <c r="AB7313" s="18">
        <v>-123.2408774</v>
      </c>
      <c r="AC7313" s="3" t="s">
        <v>45</v>
      </c>
      <c r="AD7313" s="3"/>
      <c r="AE7313" s="3" t="s">
        <v>101</v>
      </c>
      <c r="AF7313" s="3" t="str">
        <f t="shared" si="180"/>
        <v>ex Salix lasiandra</v>
      </c>
      <c r="AG7313" s="3" t="s">
        <v>1651</v>
      </c>
      <c r="AH7313" s="3" t="s">
        <v>1651</v>
      </c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 t="s">
        <v>102</v>
      </c>
      <c r="AU7313" s="3"/>
      <c r="AV7313" s="3"/>
      <c r="AW7313" s="3"/>
      <c r="AX7313" s="3"/>
      <c r="AY7313" s="3"/>
      <c r="AZ7313" s="3"/>
      <c r="BA7313" s="3"/>
      <c r="BB7313" s="3"/>
      <c r="BC7313" s="3"/>
      <c r="BD7313" s="3"/>
    </row>
    <row r="7314" spans="1:56" s="156" customFormat="1" x14ac:dyDescent="0.25">
      <c r="A7314" s="6"/>
      <c r="B7314" s="5">
        <v>123</v>
      </c>
      <c r="C7314" s="3"/>
      <c r="D7314" s="3"/>
      <c r="E7314" s="62">
        <v>30</v>
      </c>
      <c r="F7314" s="6" t="s">
        <v>52</v>
      </c>
      <c r="G7314" s="6">
        <v>2018</v>
      </c>
      <c r="H7314" s="6"/>
      <c r="I7314" s="3"/>
      <c r="J7314" s="3"/>
      <c r="K7314" s="3"/>
      <c r="L7314" s="6"/>
      <c r="M7314" s="3"/>
      <c r="N7314" s="6" t="s">
        <v>100</v>
      </c>
      <c r="O7314" s="4">
        <f>MIN(SEARCH({0,1,2,3,4,5,6,7,8,9},N7314&amp;"0123456789"))</f>
        <v>4</v>
      </c>
      <c r="P7314" s="409" t="str">
        <f t="shared" si="179"/>
        <v>1</v>
      </c>
      <c r="Q7314" s="471">
        <v>1</v>
      </c>
      <c r="R7314" s="407">
        <v>3</v>
      </c>
      <c r="S7314" s="3" t="s">
        <v>3</v>
      </c>
      <c r="T7314" s="3" t="s">
        <v>44</v>
      </c>
      <c r="U7314" s="3" t="s">
        <v>60</v>
      </c>
      <c r="V7314" s="3" t="s">
        <v>36</v>
      </c>
      <c r="W7314" s="3"/>
      <c r="X7314" s="3" t="s">
        <v>156</v>
      </c>
      <c r="Y7314" s="3"/>
      <c r="Z7314" s="3"/>
      <c r="AA7314" s="18">
        <v>44.565376149999999</v>
      </c>
      <c r="AB7314" s="18">
        <v>-123.2408774</v>
      </c>
      <c r="AC7314" s="3" t="s">
        <v>45</v>
      </c>
      <c r="AD7314" s="3"/>
      <c r="AE7314" s="3" t="s">
        <v>101</v>
      </c>
      <c r="AF7314" s="3" t="str">
        <f t="shared" si="180"/>
        <v>ex Salix lasiandra</v>
      </c>
      <c r="AG7314" s="3" t="s">
        <v>1651</v>
      </c>
      <c r="AH7314" s="3" t="s">
        <v>1651</v>
      </c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 t="s">
        <v>102</v>
      </c>
      <c r="AU7314" s="3"/>
      <c r="AV7314" s="3"/>
      <c r="AW7314" s="3"/>
      <c r="AX7314" s="3"/>
      <c r="AY7314" s="3"/>
      <c r="AZ7314" s="3"/>
      <c r="BA7314" s="3"/>
      <c r="BB7314" s="3"/>
      <c r="BC7314" s="3"/>
      <c r="BD7314" s="3"/>
    </row>
    <row r="7315" spans="1:56" s="156" customFormat="1" x14ac:dyDescent="0.25">
      <c r="A7315" s="6"/>
      <c r="B7315" s="5">
        <v>124</v>
      </c>
      <c r="C7315" s="3"/>
      <c r="D7315" s="3"/>
      <c r="E7315" s="62">
        <v>30</v>
      </c>
      <c r="F7315" s="6" t="s">
        <v>52</v>
      </c>
      <c r="G7315" s="6">
        <v>2018</v>
      </c>
      <c r="H7315" s="6"/>
      <c r="I7315" s="3"/>
      <c r="J7315" s="3"/>
      <c r="K7315" s="3"/>
      <c r="L7315" s="6"/>
      <c r="M7315" s="3"/>
      <c r="N7315" s="6" t="s">
        <v>100</v>
      </c>
      <c r="O7315" s="4">
        <f>MIN(SEARCH({0,1,2,3,4,5,6,7,8,9},N7315&amp;"0123456789"))</f>
        <v>4</v>
      </c>
      <c r="P7315" s="409" t="str">
        <f t="shared" si="179"/>
        <v>1</v>
      </c>
      <c r="Q7315" s="471">
        <v>1</v>
      </c>
      <c r="R7315" s="407">
        <v>4</v>
      </c>
      <c r="S7315" s="3" t="s">
        <v>3</v>
      </c>
      <c r="T7315" s="3" t="s">
        <v>44</v>
      </c>
      <c r="U7315" s="3" t="s">
        <v>60</v>
      </c>
      <c r="V7315" s="3" t="s">
        <v>36</v>
      </c>
      <c r="W7315" s="3"/>
      <c r="X7315" s="3" t="s">
        <v>156</v>
      </c>
      <c r="Y7315" s="3"/>
      <c r="Z7315" s="3"/>
      <c r="AA7315" s="18">
        <v>44.565376149999999</v>
      </c>
      <c r="AB7315" s="18">
        <v>-123.2408774</v>
      </c>
      <c r="AC7315" s="3" t="s">
        <v>45</v>
      </c>
      <c r="AD7315" s="3"/>
      <c r="AE7315" s="3" t="s">
        <v>101</v>
      </c>
      <c r="AF7315" s="3" t="str">
        <f t="shared" si="180"/>
        <v>ex Salix lasiandra</v>
      </c>
      <c r="AG7315" s="3" t="s">
        <v>1651</v>
      </c>
      <c r="AH7315" s="3" t="s">
        <v>1651</v>
      </c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 t="s">
        <v>102</v>
      </c>
      <c r="AU7315" s="3"/>
      <c r="AV7315" s="3"/>
      <c r="AW7315" s="3"/>
      <c r="AX7315" s="3"/>
      <c r="AY7315" s="3"/>
      <c r="AZ7315" s="3"/>
      <c r="BA7315" s="3"/>
      <c r="BB7315" s="3"/>
      <c r="BC7315" s="3"/>
      <c r="BD7315" s="3"/>
    </row>
    <row r="7316" spans="1:56" s="156" customFormat="1" x14ac:dyDescent="0.25">
      <c r="A7316" s="6"/>
      <c r="B7316" s="5">
        <v>125</v>
      </c>
      <c r="C7316" s="3"/>
      <c r="D7316" s="3"/>
      <c r="E7316" s="62">
        <v>30</v>
      </c>
      <c r="F7316" s="6" t="s">
        <v>52</v>
      </c>
      <c r="G7316" s="6">
        <v>2018</v>
      </c>
      <c r="H7316" s="6"/>
      <c r="I7316" s="3"/>
      <c r="J7316" s="3"/>
      <c r="K7316" s="3"/>
      <c r="L7316" s="6"/>
      <c r="M7316" s="3"/>
      <c r="N7316" s="6" t="s">
        <v>100</v>
      </c>
      <c r="O7316" s="4">
        <f>MIN(SEARCH({0,1,2,3,4,5,6,7,8,9},N7316&amp;"0123456789"))</f>
        <v>4</v>
      </c>
      <c r="P7316" s="409" t="str">
        <f t="shared" si="179"/>
        <v>1</v>
      </c>
      <c r="Q7316" s="471">
        <v>1</v>
      </c>
      <c r="R7316" s="407">
        <v>5</v>
      </c>
      <c r="S7316" s="3" t="s">
        <v>3</v>
      </c>
      <c r="T7316" s="3" t="s">
        <v>44</v>
      </c>
      <c r="U7316" s="3" t="s">
        <v>60</v>
      </c>
      <c r="V7316" s="3" t="s">
        <v>36</v>
      </c>
      <c r="W7316" s="3"/>
      <c r="X7316" s="3" t="s">
        <v>156</v>
      </c>
      <c r="Y7316" s="3"/>
      <c r="Z7316" s="3"/>
      <c r="AA7316" s="18">
        <v>44.565376149999999</v>
      </c>
      <c r="AB7316" s="18">
        <v>-123.2408774</v>
      </c>
      <c r="AC7316" s="3" t="s">
        <v>45</v>
      </c>
      <c r="AD7316" s="3"/>
      <c r="AE7316" s="3" t="s">
        <v>101</v>
      </c>
      <c r="AF7316" s="3" t="str">
        <f t="shared" si="180"/>
        <v>ex Salix lasiandra</v>
      </c>
      <c r="AG7316" s="3" t="s">
        <v>1651</v>
      </c>
      <c r="AH7316" s="3" t="s">
        <v>1651</v>
      </c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 t="s">
        <v>102</v>
      </c>
      <c r="AU7316" s="3"/>
      <c r="AV7316" s="3"/>
      <c r="AW7316" s="3"/>
      <c r="AX7316" s="3"/>
      <c r="AY7316" s="3"/>
      <c r="AZ7316" s="3"/>
      <c r="BA7316" s="3"/>
      <c r="BB7316" s="3"/>
      <c r="BC7316" s="3"/>
      <c r="BD7316" s="3"/>
    </row>
    <row r="7317" spans="1:56" s="156" customFormat="1" x14ac:dyDescent="0.25">
      <c r="A7317" s="6"/>
      <c r="B7317" s="5">
        <v>126</v>
      </c>
      <c r="C7317" s="3"/>
      <c r="D7317" s="3"/>
      <c r="E7317" s="62">
        <v>30</v>
      </c>
      <c r="F7317" s="6" t="s">
        <v>52</v>
      </c>
      <c r="G7317" s="6">
        <v>2018</v>
      </c>
      <c r="H7317" s="6"/>
      <c r="I7317" s="3"/>
      <c r="J7317" s="3"/>
      <c r="K7317" s="3"/>
      <c r="L7317" s="6"/>
      <c r="M7317" s="3"/>
      <c r="N7317" s="6" t="s">
        <v>100</v>
      </c>
      <c r="O7317" s="4">
        <f>MIN(SEARCH({0,1,2,3,4,5,6,7,8,9},N7317&amp;"0123456789"))</f>
        <v>4</v>
      </c>
      <c r="P7317" s="409" t="str">
        <f t="shared" si="179"/>
        <v>1</v>
      </c>
      <c r="Q7317" s="471">
        <v>1</v>
      </c>
      <c r="R7317" s="407">
        <v>6</v>
      </c>
      <c r="S7317" s="3" t="s">
        <v>3</v>
      </c>
      <c r="T7317" s="3" t="s">
        <v>44</v>
      </c>
      <c r="U7317" s="3" t="s">
        <v>60</v>
      </c>
      <c r="V7317" s="3" t="s">
        <v>36</v>
      </c>
      <c r="W7317" s="3"/>
      <c r="X7317" s="3" t="s">
        <v>156</v>
      </c>
      <c r="Y7317" s="3"/>
      <c r="Z7317" s="3"/>
      <c r="AA7317" s="18">
        <v>44.565376149999999</v>
      </c>
      <c r="AB7317" s="18">
        <v>-123.2408774</v>
      </c>
      <c r="AC7317" s="3" t="s">
        <v>45</v>
      </c>
      <c r="AD7317" s="3"/>
      <c r="AE7317" s="3" t="s">
        <v>101</v>
      </c>
      <c r="AF7317" s="3" t="str">
        <f t="shared" si="180"/>
        <v>ex Salix lasiandra</v>
      </c>
      <c r="AG7317" s="3" t="s">
        <v>1651</v>
      </c>
      <c r="AH7317" s="3" t="s">
        <v>1651</v>
      </c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 t="s">
        <v>102</v>
      </c>
      <c r="AU7317" s="3"/>
      <c r="AV7317" s="3"/>
      <c r="AW7317" s="3"/>
      <c r="AX7317" s="3"/>
      <c r="AY7317" s="3"/>
      <c r="AZ7317" s="3"/>
      <c r="BA7317" s="3"/>
      <c r="BB7317" s="3"/>
      <c r="BC7317" s="3"/>
      <c r="BD7317" s="3"/>
    </row>
    <row r="7318" spans="1:56" s="156" customFormat="1" x14ac:dyDescent="0.25">
      <c r="A7318" s="6"/>
      <c r="B7318" s="5">
        <v>127</v>
      </c>
      <c r="C7318" s="3"/>
      <c r="D7318" s="3"/>
      <c r="E7318" s="62">
        <v>30</v>
      </c>
      <c r="F7318" s="6" t="s">
        <v>52</v>
      </c>
      <c r="G7318" s="6">
        <v>2018</v>
      </c>
      <c r="H7318" s="6"/>
      <c r="I7318" s="3"/>
      <c r="J7318" s="3"/>
      <c r="K7318" s="3"/>
      <c r="L7318" s="6"/>
      <c r="M7318" s="3"/>
      <c r="N7318" s="6" t="s">
        <v>100</v>
      </c>
      <c r="O7318" s="4">
        <f>MIN(SEARCH({0,1,2,3,4,5,6,7,8,9},N7318&amp;"0123456789"))</f>
        <v>4</v>
      </c>
      <c r="P7318" s="409" t="str">
        <f t="shared" si="179"/>
        <v>1</v>
      </c>
      <c r="Q7318" s="471">
        <v>1</v>
      </c>
      <c r="R7318" s="407">
        <v>7</v>
      </c>
      <c r="S7318" s="3" t="s">
        <v>3</v>
      </c>
      <c r="T7318" s="3" t="s">
        <v>44</v>
      </c>
      <c r="U7318" s="3" t="s">
        <v>60</v>
      </c>
      <c r="V7318" s="3" t="s">
        <v>36</v>
      </c>
      <c r="W7318" s="3"/>
      <c r="X7318" s="3" t="s">
        <v>156</v>
      </c>
      <c r="Y7318" s="3"/>
      <c r="Z7318" s="3"/>
      <c r="AA7318" s="18">
        <v>44.565376149999999</v>
      </c>
      <c r="AB7318" s="18">
        <v>-123.2408774</v>
      </c>
      <c r="AC7318" s="3" t="s">
        <v>45</v>
      </c>
      <c r="AD7318" s="3"/>
      <c r="AE7318" s="3" t="s">
        <v>101</v>
      </c>
      <c r="AF7318" s="3" t="str">
        <f t="shared" si="180"/>
        <v>ex Salix lasiandra</v>
      </c>
      <c r="AG7318" s="3" t="s">
        <v>1651</v>
      </c>
      <c r="AH7318" s="3" t="s">
        <v>1651</v>
      </c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 t="s">
        <v>102</v>
      </c>
      <c r="AU7318" s="3"/>
      <c r="AV7318" s="3"/>
      <c r="AW7318" s="3"/>
      <c r="AX7318" s="3"/>
      <c r="AY7318" s="3"/>
      <c r="AZ7318" s="3"/>
      <c r="BA7318" s="3"/>
      <c r="BB7318" s="3"/>
      <c r="BC7318" s="3"/>
      <c r="BD7318" s="3"/>
    </row>
    <row r="7319" spans="1:56" s="156" customFormat="1" x14ac:dyDescent="0.25">
      <c r="A7319" s="6"/>
      <c r="B7319" s="5">
        <v>564</v>
      </c>
      <c r="C7319" s="3"/>
      <c r="D7319" s="3"/>
      <c r="E7319" s="62">
        <v>18</v>
      </c>
      <c r="F7319" s="6" t="s">
        <v>114</v>
      </c>
      <c r="G7319" s="6">
        <v>2018</v>
      </c>
      <c r="H7319" s="6"/>
      <c r="I7319" s="3"/>
      <c r="J7319" s="3"/>
      <c r="K7319" s="3"/>
      <c r="L7319" s="6"/>
      <c r="M7319" s="3"/>
      <c r="N7319" s="6" t="s">
        <v>214</v>
      </c>
      <c r="O7319" s="6"/>
      <c r="P7319" s="407">
        <v>3</v>
      </c>
      <c r="Q7319" s="407">
        <v>3</v>
      </c>
      <c r="R7319" s="407">
        <v>1</v>
      </c>
      <c r="S7319" s="3" t="s">
        <v>3</v>
      </c>
      <c r="T7319" s="3" t="s">
        <v>44</v>
      </c>
      <c r="U7319" s="227" t="s">
        <v>36</v>
      </c>
      <c r="V7319" s="3" t="s">
        <v>36</v>
      </c>
      <c r="W7319" s="3"/>
      <c r="X7319" s="3" t="s">
        <v>3013</v>
      </c>
      <c r="Y7319" s="3"/>
      <c r="Z7319" s="3"/>
      <c r="AA7319" s="18">
        <v>44.552853069999998</v>
      </c>
      <c r="AB7319" s="18">
        <v>-123.26078889999999</v>
      </c>
      <c r="AC7319" s="3" t="s">
        <v>45</v>
      </c>
      <c r="AD7319" s="3"/>
      <c r="AE7319" s="3" t="s">
        <v>80</v>
      </c>
      <c r="AF7319" s="3" t="str">
        <f t="shared" si="180"/>
        <v>ex Acer macrophyllum</v>
      </c>
      <c r="AG7319" s="3" t="s">
        <v>1651</v>
      </c>
      <c r="AH7319" s="3" t="s">
        <v>1651</v>
      </c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 t="s">
        <v>102</v>
      </c>
      <c r="AU7319" s="3"/>
      <c r="AV7319" s="3"/>
      <c r="AW7319" s="3"/>
      <c r="AX7319" s="3"/>
      <c r="AY7319" s="3"/>
      <c r="AZ7319" s="3"/>
      <c r="BA7319" s="3"/>
      <c r="BB7319" s="3"/>
      <c r="BC7319" s="3"/>
      <c r="BD7319" s="3"/>
    </row>
    <row r="7320" spans="1:56" s="156" customFormat="1" x14ac:dyDescent="0.25">
      <c r="A7320" s="6"/>
      <c r="B7320" s="5">
        <v>565</v>
      </c>
      <c r="C7320" s="3"/>
      <c r="D7320" s="3"/>
      <c r="E7320" s="62">
        <v>18</v>
      </c>
      <c r="F7320" s="6" t="s">
        <v>114</v>
      </c>
      <c r="G7320" s="6">
        <v>2018</v>
      </c>
      <c r="H7320" s="6"/>
      <c r="I7320" s="3"/>
      <c r="J7320" s="3"/>
      <c r="K7320" s="3"/>
      <c r="L7320" s="6"/>
      <c r="M7320" s="3"/>
      <c r="N7320" s="6" t="s">
        <v>214</v>
      </c>
      <c r="O7320" s="6"/>
      <c r="P7320" s="407">
        <v>3</v>
      </c>
      <c r="Q7320" s="407">
        <v>3</v>
      </c>
      <c r="R7320" s="407">
        <v>2</v>
      </c>
      <c r="S7320" s="3" t="s">
        <v>3</v>
      </c>
      <c r="T7320" s="3" t="s">
        <v>44</v>
      </c>
      <c r="U7320" s="227" t="s">
        <v>36</v>
      </c>
      <c r="V7320" s="3" t="s">
        <v>36</v>
      </c>
      <c r="W7320" s="3"/>
      <c r="X7320" s="3" t="s">
        <v>3013</v>
      </c>
      <c r="Y7320" s="3"/>
      <c r="Z7320" s="3"/>
      <c r="AA7320" s="18">
        <v>44.552853069999998</v>
      </c>
      <c r="AB7320" s="18">
        <v>-123.26078889999999</v>
      </c>
      <c r="AC7320" s="3" t="s">
        <v>45</v>
      </c>
      <c r="AD7320" s="3"/>
      <c r="AE7320" s="3" t="s">
        <v>80</v>
      </c>
      <c r="AF7320" s="3" t="str">
        <f t="shared" si="180"/>
        <v>ex Acer macrophyllum</v>
      </c>
      <c r="AG7320" s="3" t="s">
        <v>1651</v>
      </c>
      <c r="AH7320" s="3" t="s">
        <v>1651</v>
      </c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 t="s">
        <v>102</v>
      </c>
      <c r="AU7320" s="3"/>
      <c r="AV7320" s="3"/>
      <c r="AW7320" s="3"/>
      <c r="AX7320" s="3"/>
      <c r="AY7320" s="3"/>
      <c r="AZ7320" s="3"/>
      <c r="BA7320" s="3"/>
      <c r="BB7320" s="3"/>
      <c r="BC7320" s="3"/>
      <c r="BD7320" s="3"/>
    </row>
    <row r="7321" spans="1:56" s="156" customFormat="1" x14ac:dyDescent="0.25">
      <c r="A7321" s="6"/>
      <c r="B7321" s="5">
        <v>566</v>
      </c>
      <c r="C7321" s="3"/>
      <c r="D7321" s="3"/>
      <c r="E7321" s="62">
        <v>18</v>
      </c>
      <c r="F7321" s="6" t="s">
        <v>114</v>
      </c>
      <c r="G7321" s="6">
        <v>2018</v>
      </c>
      <c r="H7321" s="6"/>
      <c r="I7321" s="3"/>
      <c r="J7321" s="3"/>
      <c r="K7321" s="3"/>
      <c r="L7321" s="6"/>
      <c r="M7321" s="3"/>
      <c r="N7321" s="6" t="s">
        <v>214</v>
      </c>
      <c r="O7321" s="6"/>
      <c r="P7321" s="407">
        <v>3</v>
      </c>
      <c r="Q7321" s="407">
        <v>3</v>
      </c>
      <c r="R7321" s="407">
        <v>3</v>
      </c>
      <c r="S7321" s="3" t="s">
        <v>3</v>
      </c>
      <c r="T7321" s="3" t="s">
        <v>44</v>
      </c>
      <c r="U7321" s="227" t="s">
        <v>36</v>
      </c>
      <c r="V7321" s="3" t="s">
        <v>36</v>
      </c>
      <c r="W7321" s="3"/>
      <c r="X7321" s="3" t="s">
        <v>3013</v>
      </c>
      <c r="Y7321" s="3"/>
      <c r="Z7321" s="3"/>
      <c r="AA7321" s="18">
        <v>44.552853069999998</v>
      </c>
      <c r="AB7321" s="18">
        <v>-123.26078889999999</v>
      </c>
      <c r="AC7321" s="3" t="s">
        <v>45</v>
      </c>
      <c r="AD7321" s="3"/>
      <c r="AE7321" s="3" t="s">
        <v>80</v>
      </c>
      <c r="AF7321" s="3" t="str">
        <f t="shared" si="180"/>
        <v>ex Acer macrophyllum</v>
      </c>
      <c r="AG7321" s="3" t="s">
        <v>1651</v>
      </c>
      <c r="AH7321" s="3" t="s">
        <v>1651</v>
      </c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 t="s">
        <v>102</v>
      </c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</row>
    <row r="7322" spans="1:56" s="156" customFormat="1" x14ac:dyDescent="0.25">
      <c r="A7322" s="6"/>
      <c r="B7322" s="5">
        <v>567</v>
      </c>
      <c r="C7322" s="3"/>
      <c r="D7322" s="3"/>
      <c r="E7322" s="62">
        <v>18</v>
      </c>
      <c r="F7322" s="6" t="s">
        <v>114</v>
      </c>
      <c r="G7322" s="6">
        <v>2018</v>
      </c>
      <c r="H7322" s="6"/>
      <c r="I7322" s="3"/>
      <c r="J7322" s="3"/>
      <c r="K7322" s="3"/>
      <c r="L7322" s="6"/>
      <c r="M7322" s="3"/>
      <c r="N7322" s="6" t="s">
        <v>214</v>
      </c>
      <c r="O7322" s="6"/>
      <c r="P7322" s="407">
        <v>3</v>
      </c>
      <c r="Q7322" s="407">
        <v>3</v>
      </c>
      <c r="R7322" s="407">
        <v>4</v>
      </c>
      <c r="S7322" s="3" t="s">
        <v>3</v>
      </c>
      <c r="T7322" s="3" t="s">
        <v>44</v>
      </c>
      <c r="U7322" s="227" t="s">
        <v>36</v>
      </c>
      <c r="V7322" s="3" t="s">
        <v>36</v>
      </c>
      <c r="W7322" s="3"/>
      <c r="X7322" s="3" t="s">
        <v>3013</v>
      </c>
      <c r="Y7322" s="3"/>
      <c r="Z7322" s="3"/>
      <c r="AA7322" s="18">
        <v>44.552853069999998</v>
      </c>
      <c r="AB7322" s="18">
        <v>-123.26078889999999</v>
      </c>
      <c r="AC7322" s="3" t="s">
        <v>45</v>
      </c>
      <c r="AD7322" s="3"/>
      <c r="AE7322" s="3" t="s">
        <v>80</v>
      </c>
      <c r="AF7322" s="3" t="str">
        <f t="shared" si="180"/>
        <v>ex Acer macrophyllum</v>
      </c>
      <c r="AG7322" s="3" t="s">
        <v>1651</v>
      </c>
      <c r="AH7322" s="3" t="s">
        <v>1651</v>
      </c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 t="s">
        <v>102</v>
      </c>
      <c r="AU7322" s="3"/>
      <c r="AV7322" s="3"/>
      <c r="AW7322" s="3"/>
      <c r="AX7322" s="3"/>
      <c r="AY7322" s="3"/>
      <c r="AZ7322" s="3"/>
      <c r="BA7322" s="3"/>
      <c r="BB7322" s="3"/>
      <c r="BC7322" s="3"/>
      <c r="BD7322" s="3"/>
    </row>
    <row r="7323" spans="1:56" s="156" customFormat="1" x14ac:dyDescent="0.25">
      <c r="A7323" s="6"/>
      <c r="B7323" s="5">
        <v>568</v>
      </c>
      <c r="C7323" s="3"/>
      <c r="D7323" s="3"/>
      <c r="E7323" s="62">
        <v>18</v>
      </c>
      <c r="F7323" s="6" t="s">
        <v>114</v>
      </c>
      <c r="G7323" s="6">
        <v>2018</v>
      </c>
      <c r="H7323" s="6"/>
      <c r="I7323" s="3"/>
      <c r="J7323" s="3"/>
      <c r="K7323" s="3"/>
      <c r="L7323" s="6"/>
      <c r="M7323" s="3"/>
      <c r="N7323" s="6" t="s">
        <v>214</v>
      </c>
      <c r="O7323" s="6"/>
      <c r="P7323" s="407">
        <v>3</v>
      </c>
      <c r="Q7323" s="407">
        <v>3</v>
      </c>
      <c r="R7323" s="407">
        <v>5</v>
      </c>
      <c r="S7323" s="3" t="s">
        <v>3</v>
      </c>
      <c r="T7323" s="3" t="s">
        <v>44</v>
      </c>
      <c r="U7323" s="227" t="s">
        <v>36</v>
      </c>
      <c r="V7323" s="3" t="s">
        <v>36</v>
      </c>
      <c r="W7323" s="3"/>
      <c r="X7323" s="3" t="s">
        <v>3013</v>
      </c>
      <c r="Y7323" s="3"/>
      <c r="Z7323" s="3"/>
      <c r="AA7323" s="18">
        <v>44.552853069999998</v>
      </c>
      <c r="AB7323" s="18">
        <v>-123.26078889999999</v>
      </c>
      <c r="AC7323" s="3" t="s">
        <v>45</v>
      </c>
      <c r="AD7323" s="3"/>
      <c r="AE7323" s="3" t="s">
        <v>80</v>
      </c>
      <c r="AF7323" s="3" t="str">
        <f t="shared" si="180"/>
        <v>ex Acer macrophyllum</v>
      </c>
      <c r="AG7323" s="3" t="s">
        <v>1651</v>
      </c>
      <c r="AH7323" s="3" t="s">
        <v>1651</v>
      </c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 t="s">
        <v>102</v>
      </c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</row>
    <row r="7324" spans="1:56" s="156" customFormat="1" x14ac:dyDescent="0.25">
      <c r="A7324" s="6"/>
      <c r="B7324" s="5">
        <v>569</v>
      </c>
      <c r="C7324" s="3"/>
      <c r="D7324" s="3"/>
      <c r="E7324" s="62">
        <v>18</v>
      </c>
      <c r="F7324" s="6" t="s">
        <v>114</v>
      </c>
      <c r="G7324" s="6">
        <v>2018</v>
      </c>
      <c r="H7324" s="6"/>
      <c r="I7324" s="3"/>
      <c r="J7324" s="3"/>
      <c r="K7324" s="3"/>
      <c r="L7324" s="6"/>
      <c r="M7324" s="3"/>
      <c r="N7324" s="6" t="s">
        <v>214</v>
      </c>
      <c r="O7324" s="6"/>
      <c r="P7324" s="407">
        <v>3</v>
      </c>
      <c r="Q7324" s="407">
        <v>3</v>
      </c>
      <c r="R7324" s="407">
        <v>6</v>
      </c>
      <c r="S7324" s="3" t="s">
        <v>3</v>
      </c>
      <c r="T7324" s="3" t="s">
        <v>44</v>
      </c>
      <c r="U7324" s="227" t="s">
        <v>36</v>
      </c>
      <c r="V7324" s="3" t="s">
        <v>36</v>
      </c>
      <c r="W7324" s="3"/>
      <c r="X7324" s="3" t="s">
        <v>3013</v>
      </c>
      <c r="Y7324" s="3"/>
      <c r="Z7324" s="3"/>
      <c r="AA7324" s="18">
        <v>44.552853069999998</v>
      </c>
      <c r="AB7324" s="18">
        <v>-123.26078889999999</v>
      </c>
      <c r="AC7324" s="3" t="s">
        <v>45</v>
      </c>
      <c r="AD7324" s="3"/>
      <c r="AE7324" s="3" t="s">
        <v>80</v>
      </c>
      <c r="AF7324" s="3" t="str">
        <f t="shared" si="180"/>
        <v>ex Acer macrophyllum</v>
      </c>
      <c r="AG7324" s="3" t="s">
        <v>1651</v>
      </c>
      <c r="AH7324" s="3" t="s">
        <v>1651</v>
      </c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 t="s">
        <v>102</v>
      </c>
      <c r="AU7324" s="3"/>
      <c r="AV7324" s="3"/>
      <c r="AW7324" s="3"/>
      <c r="AX7324" s="3"/>
      <c r="AY7324" s="3"/>
      <c r="AZ7324" s="3"/>
      <c r="BA7324" s="3"/>
      <c r="BB7324" s="3"/>
      <c r="BC7324" s="3"/>
      <c r="BD7324" s="3"/>
    </row>
    <row r="7325" spans="1:56" s="156" customFormat="1" x14ac:dyDescent="0.25">
      <c r="A7325" s="6"/>
      <c r="B7325" s="5">
        <v>651</v>
      </c>
      <c r="C7325" s="3"/>
      <c r="D7325" s="3"/>
      <c r="E7325" s="62">
        <v>19</v>
      </c>
      <c r="F7325" s="6" t="s">
        <v>114</v>
      </c>
      <c r="G7325" s="6">
        <v>2018</v>
      </c>
      <c r="H7325" s="6"/>
      <c r="I7325" s="3"/>
      <c r="J7325" s="3"/>
      <c r="K7325" s="3"/>
      <c r="L7325" s="6"/>
      <c r="M7325" s="3"/>
      <c r="N7325" s="6" t="s">
        <v>255</v>
      </c>
      <c r="O7325" s="6"/>
      <c r="P7325" s="407">
        <v>4</v>
      </c>
      <c r="Q7325" s="407">
        <v>4</v>
      </c>
      <c r="R7325" s="407">
        <v>1</v>
      </c>
      <c r="S7325" s="3" t="s">
        <v>3</v>
      </c>
      <c r="T7325" s="3" t="s">
        <v>44</v>
      </c>
      <c r="U7325" s="3" t="s">
        <v>137</v>
      </c>
      <c r="V7325" s="3" t="s">
        <v>36</v>
      </c>
      <c r="W7325" s="3"/>
      <c r="X7325" s="3" t="s">
        <v>3017</v>
      </c>
      <c r="Y7325" s="3"/>
      <c r="Z7325" s="3"/>
      <c r="AA7325" s="18">
        <v>44.911535049999998</v>
      </c>
      <c r="AB7325" s="18">
        <v>-123.0377302</v>
      </c>
      <c r="AC7325" s="3" t="s">
        <v>45</v>
      </c>
      <c r="AD7325" s="3"/>
      <c r="AE7325" s="3" t="s">
        <v>256</v>
      </c>
      <c r="AF7325" s="3" t="str">
        <f t="shared" si="180"/>
        <v>ex Crataegus monogyna</v>
      </c>
      <c r="AG7325" s="3" t="s">
        <v>1651</v>
      </c>
      <c r="AH7325" s="3" t="s">
        <v>1651</v>
      </c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 t="s">
        <v>102</v>
      </c>
      <c r="AU7325" s="3"/>
      <c r="AV7325" s="3"/>
      <c r="AW7325" s="3"/>
      <c r="AX7325" s="3"/>
      <c r="AY7325" s="3"/>
      <c r="AZ7325" s="3"/>
      <c r="BA7325" s="3"/>
      <c r="BB7325" s="3"/>
      <c r="BC7325" s="3"/>
      <c r="BD7325" s="3"/>
    </row>
    <row r="7326" spans="1:56" s="156" customFormat="1" x14ac:dyDescent="0.25">
      <c r="A7326" s="6"/>
      <c r="B7326" s="5">
        <v>652</v>
      </c>
      <c r="C7326" s="3"/>
      <c r="D7326" s="3"/>
      <c r="E7326" s="62">
        <v>19</v>
      </c>
      <c r="F7326" s="6" t="s">
        <v>114</v>
      </c>
      <c r="G7326" s="6">
        <v>2018</v>
      </c>
      <c r="H7326" s="6"/>
      <c r="I7326" s="3"/>
      <c r="J7326" s="3"/>
      <c r="K7326" s="3"/>
      <c r="L7326" s="6"/>
      <c r="M7326" s="3"/>
      <c r="N7326" s="6" t="s">
        <v>255</v>
      </c>
      <c r="O7326" s="6"/>
      <c r="P7326" s="407">
        <v>4</v>
      </c>
      <c r="Q7326" s="407">
        <v>4</v>
      </c>
      <c r="R7326" s="407">
        <v>2</v>
      </c>
      <c r="S7326" s="3" t="s">
        <v>3</v>
      </c>
      <c r="T7326" s="3" t="s">
        <v>44</v>
      </c>
      <c r="U7326" s="3" t="s">
        <v>137</v>
      </c>
      <c r="V7326" s="3" t="s">
        <v>36</v>
      </c>
      <c r="W7326" s="3"/>
      <c r="X7326" s="3" t="s">
        <v>3017</v>
      </c>
      <c r="Y7326" s="3"/>
      <c r="Z7326" s="3"/>
      <c r="AA7326" s="18">
        <v>44.911535049999998</v>
      </c>
      <c r="AB7326" s="18">
        <v>-123.0377302</v>
      </c>
      <c r="AC7326" s="3" t="s">
        <v>45</v>
      </c>
      <c r="AD7326" s="3"/>
      <c r="AE7326" s="3" t="s">
        <v>256</v>
      </c>
      <c r="AF7326" s="3" t="str">
        <f t="shared" si="180"/>
        <v>ex Crataegus monogyna</v>
      </c>
      <c r="AG7326" s="3" t="s">
        <v>1651</v>
      </c>
      <c r="AH7326" s="3" t="s">
        <v>1651</v>
      </c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 t="s">
        <v>102</v>
      </c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</row>
    <row r="7327" spans="1:56" s="156" customFormat="1" x14ac:dyDescent="0.25">
      <c r="A7327" s="6"/>
      <c r="B7327" s="5">
        <v>653</v>
      </c>
      <c r="C7327" s="3"/>
      <c r="D7327" s="3"/>
      <c r="E7327" s="62">
        <v>19</v>
      </c>
      <c r="F7327" s="6" t="s">
        <v>114</v>
      </c>
      <c r="G7327" s="6">
        <v>2018</v>
      </c>
      <c r="H7327" s="6"/>
      <c r="I7327" s="3"/>
      <c r="J7327" s="3"/>
      <c r="K7327" s="3"/>
      <c r="L7327" s="6"/>
      <c r="M7327" s="3"/>
      <c r="N7327" s="6" t="s">
        <v>255</v>
      </c>
      <c r="O7327" s="6"/>
      <c r="P7327" s="407">
        <v>4</v>
      </c>
      <c r="Q7327" s="407">
        <v>4</v>
      </c>
      <c r="R7327" s="407">
        <v>3</v>
      </c>
      <c r="S7327" s="3" t="s">
        <v>3</v>
      </c>
      <c r="T7327" s="3" t="s">
        <v>44</v>
      </c>
      <c r="U7327" s="3" t="s">
        <v>137</v>
      </c>
      <c r="V7327" s="3" t="s">
        <v>36</v>
      </c>
      <c r="W7327" s="3"/>
      <c r="X7327" s="3" t="s">
        <v>3017</v>
      </c>
      <c r="Y7327" s="3"/>
      <c r="Z7327" s="3"/>
      <c r="AA7327" s="18">
        <v>44.911535049999998</v>
      </c>
      <c r="AB7327" s="18">
        <v>-123.0377302</v>
      </c>
      <c r="AC7327" s="3" t="s">
        <v>45</v>
      </c>
      <c r="AD7327" s="3"/>
      <c r="AE7327" s="3" t="s">
        <v>256</v>
      </c>
      <c r="AF7327" s="3" t="str">
        <f t="shared" si="180"/>
        <v>ex Crataegus monogyna</v>
      </c>
      <c r="AG7327" s="3" t="s">
        <v>1651</v>
      </c>
      <c r="AH7327" s="3" t="s">
        <v>1651</v>
      </c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 t="s">
        <v>102</v>
      </c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</row>
    <row r="7328" spans="1:56" s="156" customFormat="1" x14ac:dyDescent="0.25">
      <c r="A7328" s="6"/>
      <c r="B7328" s="5">
        <v>654</v>
      </c>
      <c r="C7328" s="3"/>
      <c r="D7328" s="3"/>
      <c r="E7328" s="62">
        <v>19</v>
      </c>
      <c r="F7328" s="6" t="s">
        <v>114</v>
      </c>
      <c r="G7328" s="6">
        <v>2018</v>
      </c>
      <c r="H7328" s="6"/>
      <c r="I7328" s="3"/>
      <c r="J7328" s="3"/>
      <c r="K7328" s="3"/>
      <c r="L7328" s="6"/>
      <c r="M7328" s="3"/>
      <c r="N7328" s="6" t="s">
        <v>255</v>
      </c>
      <c r="O7328" s="6"/>
      <c r="P7328" s="407">
        <v>4</v>
      </c>
      <c r="Q7328" s="407">
        <v>4</v>
      </c>
      <c r="R7328" s="407">
        <v>4</v>
      </c>
      <c r="S7328" s="3" t="s">
        <v>3</v>
      </c>
      <c r="T7328" s="3" t="s">
        <v>44</v>
      </c>
      <c r="U7328" s="3" t="s">
        <v>137</v>
      </c>
      <c r="V7328" s="3" t="s">
        <v>36</v>
      </c>
      <c r="W7328" s="3"/>
      <c r="X7328" s="3" t="s">
        <v>3017</v>
      </c>
      <c r="Y7328" s="3"/>
      <c r="Z7328" s="3"/>
      <c r="AA7328" s="18">
        <v>44.911535049999998</v>
      </c>
      <c r="AB7328" s="18">
        <v>-123.0377302</v>
      </c>
      <c r="AC7328" s="3" t="s">
        <v>45</v>
      </c>
      <c r="AD7328" s="3"/>
      <c r="AE7328" s="3" t="s">
        <v>256</v>
      </c>
      <c r="AF7328" s="3" t="str">
        <f t="shared" si="180"/>
        <v>ex Crataegus monogyna</v>
      </c>
      <c r="AG7328" s="3" t="s">
        <v>1651</v>
      </c>
      <c r="AH7328" s="3" t="s">
        <v>1651</v>
      </c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 t="s">
        <v>102</v>
      </c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</row>
    <row r="7329" spans="1:56" s="156" customFormat="1" x14ac:dyDescent="0.25">
      <c r="A7329" s="6"/>
      <c r="B7329" s="5">
        <v>655</v>
      </c>
      <c r="C7329" s="3"/>
      <c r="D7329" s="3"/>
      <c r="E7329" s="62">
        <v>19</v>
      </c>
      <c r="F7329" s="6" t="s">
        <v>114</v>
      </c>
      <c r="G7329" s="6">
        <v>2018</v>
      </c>
      <c r="H7329" s="6"/>
      <c r="I7329" s="3"/>
      <c r="J7329" s="3"/>
      <c r="K7329" s="3"/>
      <c r="L7329" s="6"/>
      <c r="M7329" s="3"/>
      <c r="N7329" s="6" t="s">
        <v>255</v>
      </c>
      <c r="O7329" s="6"/>
      <c r="P7329" s="407">
        <v>4</v>
      </c>
      <c r="Q7329" s="407">
        <v>4</v>
      </c>
      <c r="R7329" s="407">
        <v>5</v>
      </c>
      <c r="S7329" s="3" t="s">
        <v>3</v>
      </c>
      <c r="T7329" s="3" t="s">
        <v>44</v>
      </c>
      <c r="U7329" s="3" t="s">
        <v>137</v>
      </c>
      <c r="V7329" s="3" t="s">
        <v>36</v>
      </c>
      <c r="W7329" s="3"/>
      <c r="X7329" s="3" t="s">
        <v>3017</v>
      </c>
      <c r="Y7329" s="3"/>
      <c r="Z7329" s="3"/>
      <c r="AA7329" s="18">
        <v>44.911535049999998</v>
      </c>
      <c r="AB7329" s="18">
        <v>-123.0377302</v>
      </c>
      <c r="AC7329" s="3" t="s">
        <v>45</v>
      </c>
      <c r="AD7329" s="3"/>
      <c r="AE7329" s="3" t="s">
        <v>256</v>
      </c>
      <c r="AF7329" s="3" t="str">
        <f t="shared" si="180"/>
        <v>ex Crataegus monogyna</v>
      </c>
      <c r="AG7329" s="3" t="s">
        <v>1651</v>
      </c>
      <c r="AH7329" s="3" t="s">
        <v>1651</v>
      </c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 t="s">
        <v>102</v>
      </c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</row>
    <row r="7330" spans="1:56" s="156" customFormat="1" x14ac:dyDescent="0.25">
      <c r="A7330" s="6"/>
      <c r="B7330" s="5">
        <v>656</v>
      </c>
      <c r="C7330" s="3"/>
      <c r="D7330" s="3"/>
      <c r="E7330" s="62">
        <v>19</v>
      </c>
      <c r="F7330" s="6" t="s">
        <v>114</v>
      </c>
      <c r="G7330" s="6">
        <v>2018</v>
      </c>
      <c r="H7330" s="6"/>
      <c r="I7330" s="3"/>
      <c r="J7330" s="3"/>
      <c r="K7330" s="3"/>
      <c r="L7330" s="6"/>
      <c r="M7330" s="3"/>
      <c r="N7330" s="6" t="s">
        <v>255</v>
      </c>
      <c r="O7330" s="6"/>
      <c r="P7330" s="407">
        <v>4</v>
      </c>
      <c r="Q7330" s="407">
        <v>4</v>
      </c>
      <c r="R7330" s="407">
        <v>6</v>
      </c>
      <c r="S7330" s="3" t="s">
        <v>3</v>
      </c>
      <c r="T7330" s="3" t="s">
        <v>44</v>
      </c>
      <c r="U7330" s="3" t="s">
        <v>137</v>
      </c>
      <c r="V7330" s="3" t="s">
        <v>36</v>
      </c>
      <c r="W7330" s="3"/>
      <c r="X7330" s="3" t="s">
        <v>3017</v>
      </c>
      <c r="Y7330" s="3"/>
      <c r="Z7330" s="3"/>
      <c r="AA7330" s="18">
        <v>44.911535049999998</v>
      </c>
      <c r="AB7330" s="18">
        <v>-123.0377302</v>
      </c>
      <c r="AC7330" s="3" t="s">
        <v>45</v>
      </c>
      <c r="AD7330" s="3"/>
      <c r="AE7330" s="3" t="s">
        <v>256</v>
      </c>
      <c r="AF7330" s="3" t="str">
        <f t="shared" si="180"/>
        <v>ex Crataegus monogyna</v>
      </c>
      <c r="AG7330" s="3" t="s">
        <v>1651</v>
      </c>
      <c r="AH7330" s="3" t="s">
        <v>1651</v>
      </c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 t="s">
        <v>102</v>
      </c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</row>
    <row r="7331" spans="1:56" s="156" customFormat="1" x14ac:dyDescent="0.25">
      <c r="A7331" s="6"/>
      <c r="B7331" s="5">
        <v>657</v>
      </c>
      <c r="C7331" s="3"/>
      <c r="D7331" s="3"/>
      <c r="E7331" s="62">
        <v>19</v>
      </c>
      <c r="F7331" s="6" t="s">
        <v>114</v>
      </c>
      <c r="G7331" s="6">
        <v>2018</v>
      </c>
      <c r="H7331" s="6"/>
      <c r="I7331" s="3"/>
      <c r="J7331" s="3"/>
      <c r="K7331" s="3"/>
      <c r="L7331" s="6"/>
      <c r="M7331" s="3"/>
      <c r="N7331" s="6" t="s">
        <v>255</v>
      </c>
      <c r="O7331" s="6"/>
      <c r="P7331" s="407">
        <v>4</v>
      </c>
      <c r="Q7331" s="407">
        <v>4</v>
      </c>
      <c r="R7331" s="407">
        <v>7</v>
      </c>
      <c r="S7331" s="3" t="s">
        <v>3</v>
      </c>
      <c r="T7331" s="3" t="s">
        <v>44</v>
      </c>
      <c r="U7331" s="3" t="s">
        <v>137</v>
      </c>
      <c r="V7331" s="3" t="s">
        <v>36</v>
      </c>
      <c r="W7331" s="3"/>
      <c r="X7331" s="3" t="s">
        <v>3017</v>
      </c>
      <c r="Y7331" s="3"/>
      <c r="Z7331" s="3"/>
      <c r="AA7331" s="18">
        <v>44.911535049999998</v>
      </c>
      <c r="AB7331" s="18">
        <v>-123.0377302</v>
      </c>
      <c r="AC7331" s="3" t="s">
        <v>45</v>
      </c>
      <c r="AD7331" s="3"/>
      <c r="AE7331" s="3" t="s">
        <v>256</v>
      </c>
      <c r="AF7331" s="3" t="str">
        <f t="shared" si="180"/>
        <v>ex Crataegus monogyna</v>
      </c>
      <c r="AG7331" s="3" t="s">
        <v>1651</v>
      </c>
      <c r="AH7331" s="3" t="s">
        <v>1651</v>
      </c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 t="s">
        <v>102</v>
      </c>
      <c r="AU7331" s="3"/>
      <c r="AV7331" s="3"/>
      <c r="AW7331" s="3"/>
      <c r="AX7331" s="3"/>
      <c r="AY7331" s="3"/>
      <c r="AZ7331" s="3"/>
      <c r="BA7331" s="3"/>
      <c r="BB7331" s="3"/>
      <c r="BC7331" s="3"/>
      <c r="BD7331" s="3"/>
    </row>
    <row r="7332" spans="1:56" s="156" customFormat="1" x14ac:dyDescent="0.25">
      <c r="A7332" s="6"/>
      <c r="B7332" s="5">
        <v>658</v>
      </c>
      <c r="C7332" s="3"/>
      <c r="D7332" s="3"/>
      <c r="E7332" s="62">
        <v>19</v>
      </c>
      <c r="F7332" s="6" t="s">
        <v>114</v>
      </c>
      <c r="G7332" s="6">
        <v>2018</v>
      </c>
      <c r="H7332" s="6"/>
      <c r="I7332" s="3"/>
      <c r="J7332" s="3"/>
      <c r="K7332" s="3"/>
      <c r="L7332" s="6"/>
      <c r="M7332" s="3"/>
      <c r="N7332" s="6" t="s">
        <v>255</v>
      </c>
      <c r="O7332" s="6"/>
      <c r="P7332" s="407">
        <v>4</v>
      </c>
      <c r="Q7332" s="407">
        <v>4</v>
      </c>
      <c r="R7332" s="407">
        <v>8</v>
      </c>
      <c r="S7332" s="3" t="s">
        <v>3</v>
      </c>
      <c r="T7332" s="3" t="s">
        <v>44</v>
      </c>
      <c r="U7332" s="3" t="s">
        <v>137</v>
      </c>
      <c r="V7332" s="3" t="s">
        <v>36</v>
      </c>
      <c r="W7332" s="3"/>
      <c r="X7332" s="3" t="s">
        <v>3017</v>
      </c>
      <c r="Y7332" s="3"/>
      <c r="Z7332" s="3"/>
      <c r="AA7332" s="18">
        <v>44.911535049999998</v>
      </c>
      <c r="AB7332" s="18">
        <v>-123.0377302</v>
      </c>
      <c r="AC7332" s="3" t="s">
        <v>45</v>
      </c>
      <c r="AD7332" s="3"/>
      <c r="AE7332" s="3" t="s">
        <v>256</v>
      </c>
      <c r="AF7332" s="3" t="str">
        <f t="shared" si="180"/>
        <v>ex Crataegus monogyna</v>
      </c>
      <c r="AG7332" s="3" t="s">
        <v>1651</v>
      </c>
      <c r="AH7332" s="3" t="s">
        <v>1651</v>
      </c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 t="s">
        <v>102</v>
      </c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</row>
    <row r="7333" spans="1:56" s="156" customFormat="1" x14ac:dyDescent="0.25">
      <c r="A7333" s="6"/>
      <c r="B7333" s="5">
        <v>1149</v>
      </c>
      <c r="C7333" s="3"/>
      <c r="D7333" s="3"/>
      <c r="E7333" s="62">
        <v>24</v>
      </c>
      <c r="F7333" s="6" t="s">
        <v>114</v>
      </c>
      <c r="G7333" s="6">
        <v>2018</v>
      </c>
      <c r="H7333" s="6"/>
      <c r="I7333" s="3"/>
      <c r="J7333" s="3"/>
      <c r="K7333" s="3"/>
      <c r="L7333" s="6"/>
      <c r="M7333" s="3"/>
      <c r="N7333" s="6" t="s">
        <v>257</v>
      </c>
      <c r="O7333" s="6"/>
      <c r="P7333" s="407">
        <v>7</v>
      </c>
      <c r="Q7333" s="407">
        <v>7</v>
      </c>
      <c r="R7333" s="407">
        <v>1</v>
      </c>
      <c r="S7333" s="3" t="s">
        <v>3</v>
      </c>
      <c r="T7333" s="3" t="s">
        <v>44</v>
      </c>
      <c r="U7333" s="3" t="s">
        <v>36</v>
      </c>
      <c r="V7333" s="3" t="s">
        <v>36</v>
      </c>
      <c r="W7333" s="3"/>
      <c r="X7333" s="3" t="s">
        <v>295</v>
      </c>
      <c r="Y7333" s="3"/>
      <c r="Z7333" s="3"/>
      <c r="AA7333" s="18">
        <v>44.568542409999999</v>
      </c>
      <c r="AB7333" s="18">
        <v>-123.28154859999999</v>
      </c>
      <c r="AC7333" s="3" t="s">
        <v>45</v>
      </c>
      <c r="AD7333" s="3"/>
      <c r="AE7333" s="3"/>
      <c r="AF7333" s="3"/>
      <c r="AG7333" s="3" t="s">
        <v>1651</v>
      </c>
      <c r="AH7333" s="3" t="s">
        <v>1651</v>
      </c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 t="s">
        <v>102</v>
      </c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</row>
    <row r="7334" spans="1:56" s="156" customFormat="1" x14ac:dyDescent="0.25">
      <c r="A7334" s="6"/>
      <c r="B7334" s="5">
        <v>1416</v>
      </c>
      <c r="C7334" s="3"/>
      <c r="D7334" s="3"/>
      <c r="E7334" s="62">
        <v>30</v>
      </c>
      <c r="F7334" s="6" t="s">
        <v>114</v>
      </c>
      <c r="G7334" s="6">
        <v>2018</v>
      </c>
      <c r="H7334" s="6"/>
      <c r="I7334" s="3"/>
      <c r="J7334" s="3"/>
      <c r="K7334" s="3"/>
      <c r="L7334" s="6"/>
      <c r="M7334" s="3"/>
      <c r="N7334" s="6" t="s">
        <v>257</v>
      </c>
      <c r="O7334" s="6"/>
      <c r="P7334" s="407">
        <v>7</v>
      </c>
      <c r="Q7334" s="407">
        <v>7</v>
      </c>
      <c r="R7334" s="407">
        <v>1</v>
      </c>
      <c r="S7334" s="3" t="s">
        <v>3</v>
      </c>
      <c r="T7334" s="3" t="s">
        <v>44</v>
      </c>
      <c r="U7334" s="3" t="s">
        <v>36</v>
      </c>
      <c r="V7334" s="3" t="s">
        <v>36</v>
      </c>
      <c r="W7334" s="3"/>
      <c r="X7334" s="3" t="s">
        <v>1889</v>
      </c>
      <c r="Y7334" s="3"/>
      <c r="Z7334" s="3"/>
      <c r="AA7334" s="18">
        <v>44.5671680337</v>
      </c>
      <c r="AB7334" s="18">
        <v>-123.269292405</v>
      </c>
      <c r="AC7334" s="3" t="s">
        <v>45</v>
      </c>
      <c r="AD7334" s="3"/>
      <c r="AE7334" s="3" t="s">
        <v>235</v>
      </c>
      <c r="AF7334" s="3" t="str">
        <f>CONCATENATE("ex ", AE7334)</f>
        <v>ex Ceanothus</v>
      </c>
      <c r="AG7334" s="3" t="s">
        <v>1651</v>
      </c>
      <c r="AH7334" s="3" t="s">
        <v>1651</v>
      </c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 t="s">
        <v>102</v>
      </c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</row>
    <row r="7335" spans="1:56" s="156" customFormat="1" x14ac:dyDescent="0.25">
      <c r="A7335" s="6"/>
      <c r="B7335" s="5">
        <v>1150</v>
      </c>
      <c r="C7335" s="3"/>
      <c r="D7335" s="3"/>
      <c r="E7335" s="62">
        <v>24</v>
      </c>
      <c r="F7335" s="6" t="s">
        <v>114</v>
      </c>
      <c r="G7335" s="6">
        <v>2018</v>
      </c>
      <c r="H7335" s="6"/>
      <c r="I7335" s="3"/>
      <c r="J7335" s="3"/>
      <c r="K7335" s="3"/>
      <c r="L7335" s="6"/>
      <c r="M7335" s="3"/>
      <c r="N7335" s="6" t="s">
        <v>257</v>
      </c>
      <c r="O7335" s="6"/>
      <c r="P7335" s="407">
        <v>7</v>
      </c>
      <c r="Q7335" s="407">
        <v>7</v>
      </c>
      <c r="R7335" s="407">
        <v>2</v>
      </c>
      <c r="S7335" s="3" t="s">
        <v>3</v>
      </c>
      <c r="T7335" s="3" t="s">
        <v>44</v>
      </c>
      <c r="U7335" s="3" t="s">
        <v>36</v>
      </c>
      <c r="V7335" s="3" t="s">
        <v>36</v>
      </c>
      <c r="W7335" s="3"/>
      <c r="X7335" s="3" t="s">
        <v>295</v>
      </c>
      <c r="Y7335" s="3"/>
      <c r="Z7335" s="3"/>
      <c r="AA7335" s="18">
        <v>44.568542409999999</v>
      </c>
      <c r="AB7335" s="18">
        <v>-123.28154859999999</v>
      </c>
      <c r="AC7335" s="3" t="s">
        <v>45</v>
      </c>
      <c r="AD7335" s="3"/>
      <c r="AE7335" s="3"/>
      <c r="AF7335" s="3"/>
      <c r="AG7335" s="3" t="s">
        <v>1651</v>
      </c>
      <c r="AH7335" s="3" t="s">
        <v>1651</v>
      </c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 t="s">
        <v>102</v>
      </c>
      <c r="AU7335" s="3"/>
      <c r="AV7335" s="3"/>
      <c r="AW7335" s="3"/>
      <c r="AX7335" s="3"/>
      <c r="AY7335" s="3"/>
      <c r="AZ7335" s="3"/>
      <c r="BA7335" s="3"/>
      <c r="BB7335" s="3"/>
      <c r="BC7335" s="3"/>
      <c r="BD7335" s="3"/>
    </row>
    <row r="7336" spans="1:56" s="156" customFormat="1" x14ac:dyDescent="0.25">
      <c r="A7336" s="6"/>
      <c r="B7336" s="5">
        <v>1417</v>
      </c>
      <c r="C7336" s="3"/>
      <c r="D7336" s="3"/>
      <c r="E7336" s="62">
        <v>30</v>
      </c>
      <c r="F7336" s="6" t="s">
        <v>114</v>
      </c>
      <c r="G7336" s="6">
        <v>2018</v>
      </c>
      <c r="H7336" s="6"/>
      <c r="I7336" s="3"/>
      <c r="J7336" s="3"/>
      <c r="K7336" s="3"/>
      <c r="L7336" s="6"/>
      <c r="M7336" s="3"/>
      <c r="N7336" s="6" t="s">
        <v>257</v>
      </c>
      <c r="O7336" s="6"/>
      <c r="P7336" s="407">
        <v>7</v>
      </c>
      <c r="Q7336" s="407">
        <v>7</v>
      </c>
      <c r="R7336" s="407">
        <v>2</v>
      </c>
      <c r="S7336" s="3" t="s">
        <v>3</v>
      </c>
      <c r="T7336" s="3" t="s">
        <v>44</v>
      </c>
      <c r="U7336" s="3" t="s">
        <v>36</v>
      </c>
      <c r="V7336" s="3" t="s">
        <v>36</v>
      </c>
      <c r="W7336" s="3"/>
      <c r="X7336" s="3" t="s">
        <v>1889</v>
      </c>
      <c r="Y7336" s="3"/>
      <c r="Z7336" s="3"/>
      <c r="AA7336" s="18">
        <v>44.5671680337</v>
      </c>
      <c r="AB7336" s="18">
        <v>-123.269292405</v>
      </c>
      <c r="AC7336" s="3" t="s">
        <v>45</v>
      </c>
      <c r="AD7336" s="3"/>
      <c r="AE7336" s="3" t="s">
        <v>235</v>
      </c>
      <c r="AF7336" s="3" t="str">
        <f>CONCATENATE("ex ", AE7336)</f>
        <v>ex Ceanothus</v>
      </c>
      <c r="AG7336" s="3" t="s">
        <v>1651</v>
      </c>
      <c r="AH7336" s="3" t="s">
        <v>1651</v>
      </c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 t="s">
        <v>102</v>
      </c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</row>
    <row r="7337" spans="1:56" s="156" customFormat="1" x14ac:dyDescent="0.25">
      <c r="A7337" s="6"/>
      <c r="B7337" s="5">
        <v>1151</v>
      </c>
      <c r="C7337" s="3"/>
      <c r="D7337" s="3"/>
      <c r="E7337" s="62">
        <v>24</v>
      </c>
      <c r="F7337" s="6" t="s">
        <v>114</v>
      </c>
      <c r="G7337" s="6">
        <v>2018</v>
      </c>
      <c r="H7337" s="6"/>
      <c r="I7337" s="3"/>
      <c r="J7337" s="3"/>
      <c r="K7337" s="3"/>
      <c r="L7337" s="6"/>
      <c r="M7337" s="3"/>
      <c r="N7337" s="6" t="s">
        <v>257</v>
      </c>
      <c r="O7337" s="6"/>
      <c r="P7337" s="407">
        <v>7</v>
      </c>
      <c r="Q7337" s="407">
        <v>7</v>
      </c>
      <c r="R7337" s="407">
        <v>3</v>
      </c>
      <c r="S7337" s="3" t="s">
        <v>3</v>
      </c>
      <c r="T7337" s="3" t="s">
        <v>44</v>
      </c>
      <c r="U7337" s="3" t="s">
        <v>36</v>
      </c>
      <c r="V7337" s="3" t="s">
        <v>36</v>
      </c>
      <c r="W7337" s="3"/>
      <c r="X7337" s="3" t="s">
        <v>295</v>
      </c>
      <c r="Y7337" s="3"/>
      <c r="Z7337" s="3"/>
      <c r="AA7337" s="18">
        <v>44.568542409999999</v>
      </c>
      <c r="AB7337" s="18">
        <v>-123.28154859999999</v>
      </c>
      <c r="AC7337" s="3" t="s">
        <v>45</v>
      </c>
      <c r="AD7337" s="3"/>
      <c r="AE7337" s="3"/>
      <c r="AF7337" s="3"/>
      <c r="AG7337" s="3" t="s">
        <v>1651</v>
      </c>
      <c r="AH7337" s="3" t="s">
        <v>1651</v>
      </c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 t="s">
        <v>102</v>
      </c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</row>
    <row r="7338" spans="1:56" s="156" customFormat="1" x14ac:dyDescent="0.25">
      <c r="A7338" s="6"/>
      <c r="B7338" s="5">
        <v>1418</v>
      </c>
      <c r="C7338" s="3"/>
      <c r="D7338" s="3"/>
      <c r="E7338" s="62">
        <v>30</v>
      </c>
      <c r="F7338" s="6" t="s">
        <v>114</v>
      </c>
      <c r="G7338" s="6">
        <v>2018</v>
      </c>
      <c r="H7338" s="6"/>
      <c r="I7338" s="3"/>
      <c r="J7338" s="3"/>
      <c r="K7338" s="3"/>
      <c r="L7338" s="6"/>
      <c r="M7338" s="3"/>
      <c r="N7338" s="6" t="s">
        <v>257</v>
      </c>
      <c r="O7338" s="6"/>
      <c r="P7338" s="407">
        <v>7</v>
      </c>
      <c r="Q7338" s="407">
        <v>7</v>
      </c>
      <c r="R7338" s="407">
        <v>3</v>
      </c>
      <c r="S7338" s="3" t="s">
        <v>3</v>
      </c>
      <c r="T7338" s="3" t="s">
        <v>44</v>
      </c>
      <c r="U7338" s="3" t="s">
        <v>36</v>
      </c>
      <c r="V7338" s="3" t="s">
        <v>36</v>
      </c>
      <c r="W7338" s="3"/>
      <c r="X7338" s="3" t="s">
        <v>1889</v>
      </c>
      <c r="Y7338" s="3"/>
      <c r="Z7338" s="3"/>
      <c r="AA7338" s="18">
        <v>44.5671680337</v>
      </c>
      <c r="AB7338" s="18">
        <v>-123.269292405</v>
      </c>
      <c r="AC7338" s="3" t="s">
        <v>45</v>
      </c>
      <c r="AD7338" s="3"/>
      <c r="AE7338" s="3" t="s">
        <v>235</v>
      </c>
      <c r="AF7338" s="3" t="str">
        <f>CONCATENATE("ex ", AE7338)</f>
        <v>ex Ceanothus</v>
      </c>
      <c r="AG7338" s="3" t="s">
        <v>1651</v>
      </c>
      <c r="AH7338" s="3" t="s">
        <v>1651</v>
      </c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 t="s">
        <v>102</v>
      </c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</row>
    <row r="7339" spans="1:56" s="156" customFormat="1" x14ac:dyDescent="0.25">
      <c r="A7339" s="6"/>
      <c r="B7339" s="5">
        <v>1152</v>
      </c>
      <c r="C7339" s="3"/>
      <c r="D7339" s="3"/>
      <c r="E7339" s="62">
        <v>24</v>
      </c>
      <c r="F7339" s="6" t="s">
        <v>114</v>
      </c>
      <c r="G7339" s="6">
        <v>2018</v>
      </c>
      <c r="H7339" s="6"/>
      <c r="I7339" s="3"/>
      <c r="J7339" s="3"/>
      <c r="K7339" s="3"/>
      <c r="L7339" s="6"/>
      <c r="M7339" s="3"/>
      <c r="N7339" s="6" t="s">
        <v>257</v>
      </c>
      <c r="O7339" s="6"/>
      <c r="P7339" s="407">
        <v>7</v>
      </c>
      <c r="Q7339" s="407">
        <v>7</v>
      </c>
      <c r="R7339" s="407">
        <v>4</v>
      </c>
      <c r="S7339" s="3" t="s">
        <v>3</v>
      </c>
      <c r="T7339" s="3" t="s">
        <v>44</v>
      </c>
      <c r="U7339" s="3" t="s">
        <v>36</v>
      </c>
      <c r="V7339" s="3" t="s">
        <v>36</v>
      </c>
      <c r="W7339" s="3"/>
      <c r="X7339" s="3" t="s">
        <v>295</v>
      </c>
      <c r="Y7339" s="3"/>
      <c r="Z7339" s="3"/>
      <c r="AA7339" s="18">
        <v>44.568542409999999</v>
      </c>
      <c r="AB7339" s="18">
        <v>-123.28154859999999</v>
      </c>
      <c r="AC7339" s="3" t="s">
        <v>45</v>
      </c>
      <c r="AD7339" s="3"/>
      <c r="AE7339" s="3"/>
      <c r="AF7339" s="3"/>
      <c r="AG7339" s="3" t="s">
        <v>1651</v>
      </c>
      <c r="AH7339" s="3" t="s">
        <v>1651</v>
      </c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 t="s">
        <v>102</v>
      </c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</row>
    <row r="7340" spans="1:56" s="156" customFormat="1" x14ac:dyDescent="0.25">
      <c r="A7340" s="6"/>
      <c r="B7340" s="5">
        <v>1419</v>
      </c>
      <c r="C7340" s="3"/>
      <c r="D7340" s="3"/>
      <c r="E7340" s="62">
        <v>30</v>
      </c>
      <c r="F7340" s="6" t="s">
        <v>114</v>
      </c>
      <c r="G7340" s="6">
        <v>2018</v>
      </c>
      <c r="H7340" s="6"/>
      <c r="I7340" s="3"/>
      <c r="J7340" s="3"/>
      <c r="K7340" s="3"/>
      <c r="L7340" s="6"/>
      <c r="M7340" s="3"/>
      <c r="N7340" s="6" t="s">
        <v>257</v>
      </c>
      <c r="O7340" s="6"/>
      <c r="P7340" s="407">
        <v>7</v>
      </c>
      <c r="Q7340" s="407">
        <v>7</v>
      </c>
      <c r="R7340" s="407">
        <v>4</v>
      </c>
      <c r="S7340" s="3" t="s">
        <v>3</v>
      </c>
      <c r="T7340" s="3" t="s">
        <v>44</v>
      </c>
      <c r="U7340" s="3" t="s">
        <v>36</v>
      </c>
      <c r="V7340" s="3" t="s">
        <v>36</v>
      </c>
      <c r="W7340" s="3"/>
      <c r="X7340" s="3" t="s">
        <v>1889</v>
      </c>
      <c r="Y7340" s="3"/>
      <c r="Z7340" s="3"/>
      <c r="AA7340" s="18">
        <v>44.5671680337</v>
      </c>
      <c r="AB7340" s="18">
        <v>-123.269292405</v>
      </c>
      <c r="AC7340" s="3" t="s">
        <v>45</v>
      </c>
      <c r="AD7340" s="3"/>
      <c r="AE7340" s="3" t="s">
        <v>235</v>
      </c>
      <c r="AF7340" s="3" t="str">
        <f>CONCATENATE("ex ", AE7340)</f>
        <v>ex Ceanothus</v>
      </c>
      <c r="AG7340" s="3" t="s">
        <v>1651</v>
      </c>
      <c r="AH7340" s="3" t="s">
        <v>1651</v>
      </c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 t="s">
        <v>102</v>
      </c>
      <c r="AU7340" s="3"/>
      <c r="AV7340" s="3"/>
      <c r="AW7340" s="3"/>
      <c r="AX7340" s="3"/>
      <c r="AY7340" s="3"/>
      <c r="AZ7340" s="3"/>
      <c r="BA7340" s="3"/>
      <c r="BB7340" s="3"/>
      <c r="BC7340" s="3"/>
      <c r="BD7340" s="3"/>
    </row>
    <row r="7341" spans="1:56" s="156" customFormat="1" x14ac:dyDescent="0.25">
      <c r="A7341" s="6"/>
      <c r="B7341" s="5">
        <v>1153</v>
      </c>
      <c r="C7341" s="3"/>
      <c r="D7341" s="3"/>
      <c r="E7341" s="62">
        <v>24</v>
      </c>
      <c r="F7341" s="6" t="s">
        <v>114</v>
      </c>
      <c r="G7341" s="6">
        <v>2018</v>
      </c>
      <c r="H7341" s="6"/>
      <c r="I7341" s="3"/>
      <c r="J7341" s="3"/>
      <c r="K7341" s="3"/>
      <c r="L7341" s="6"/>
      <c r="M7341" s="3"/>
      <c r="N7341" s="6" t="s">
        <v>257</v>
      </c>
      <c r="O7341" s="6"/>
      <c r="P7341" s="407">
        <v>7</v>
      </c>
      <c r="Q7341" s="407">
        <v>7</v>
      </c>
      <c r="R7341" s="407">
        <v>5</v>
      </c>
      <c r="S7341" s="3" t="s">
        <v>3</v>
      </c>
      <c r="T7341" s="3" t="s">
        <v>44</v>
      </c>
      <c r="U7341" s="3" t="s">
        <v>36</v>
      </c>
      <c r="V7341" s="3" t="s">
        <v>36</v>
      </c>
      <c r="W7341" s="3"/>
      <c r="X7341" s="3" t="s">
        <v>295</v>
      </c>
      <c r="Y7341" s="3"/>
      <c r="Z7341" s="3"/>
      <c r="AA7341" s="18">
        <v>44.568542409999999</v>
      </c>
      <c r="AB7341" s="18">
        <v>-123.28154859999999</v>
      </c>
      <c r="AC7341" s="3" t="s">
        <v>45</v>
      </c>
      <c r="AD7341" s="3"/>
      <c r="AE7341" s="3"/>
      <c r="AF7341" s="3"/>
      <c r="AG7341" s="3" t="s">
        <v>1651</v>
      </c>
      <c r="AH7341" s="3" t="s">
        <v>1651</v>
      </c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 t="s">
        <v>102</v>
      </c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</row>
    <row r="7342" spans="1:56" s="156" customFormat="1" x14ac:dyDescent="0.25">
      <c r="A7342" s="6"/>
      <c r="B7342" s="5">
        <v>1420</v>
      </c>
      <c r="C7342" s="3"/>
      <c r="D7342" s="3"/>
      <c r="E7342" s="62">
        <v>30</v>
      </c>
      <c r="F7342" s="6" t="s">
        <v>114</v>
      </c>
      <c r="G7342" s="6">
        <v>2018</v>
      </c>
      <c r="H7342" s="6"/>
      <c r="I7342" s="3"/>
      <c r="J7342" s="3"/>
      <c r="K7342" s="3"/>
      <c r="L7342" s="6"/>
      <c r="M7342" s="3"/>
      <c r="N7342" s="6" t="s">
        <v>257</v>
      </c>
      <c r="O7342" s="6"/>
      <c r="P7342" s="407">
        <v>7</v>
      </c>
      <c r="Q7342" s="407">
        <v>7</v>
      </c>
      <c r="R7342" s="407">
        <v>5</v>
      </c>
      <c r="S7342" s="3" t="s">
        <v>3</v>
      </c>
      <c r="T7342" s="3" t="s">
        <v>44</v>
      </c>
      <c r="U7342" s="3" t="s">
        <v>36</v>
      </c>
      <c r="V7342" s="3" t="s">
        <v>36</v>
      </c>
      <c r="W7342" s="3"/>
      <c r="X7342" s="3" t="s">
        <v>1889</v>
      </c>
      <c r="Y7342" s="3"/>
      <c r="Z7342" s="3"/>
      <c r="AA7342" s="18">
        <v>44.5671680337</v>
      </c>
      <c r="AB7342" s="18">
        <v>-123.269292405</v>
      </c>
      <c r="AC7342" s="3" t="s">
        <v>45</v>
      </c>
      <c r="AD7342" s="3"/>
      <c r="AE7342" s="3" t="s">
        <v>235</v>
      </c>
      <c r="AF7342" s="3" t="str">
        <f>CONCATENATE("ex ", AE7342)</f>
        <v>ex Ceanothus</v>
      </c>
      <c r="AG7342" s="3" t="s">
        <v>1651</v>
      </c>
      <c r="AH7342" s="3" t="s">
        <v>1651</v>
      </c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 t="s">
        <v>102</v>
      </c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</row>
    <row r="7343" spans="1:56" s="156" customFormat="1" x14ac:dyDescent="0.25">
      <c r="A7343" s="6"/>
      <c r="B7343" s="5">
        <v>1154</v>
      </c>
      <c r="C7343" s="3"/>
      <c r="D7343" s="3"/>
      <c r="E7343" s="62">
        <v>24</v>
      </c>
      <c r="F7343" s="6" t="s">
        <v>114</v>
      </c>
      <c r="G7343" s="6">
        <v>2018</v>
      </c>
      <c r="H7343" s="6"/>
      <c r="I7343" s="3"/>
      <c r="J7343" s="3"/>
      <c r="K7343" s="3"/>
      <c r="L7343" s="6"/>
      <c r="M7343" s="3"/>
      <c r="N7343" s="6" t="s">
        <v>257</v>
      </c>
      <c r="O7343" s="6"/>
      <c r="P7343" s="407">
        <v>7</v>
      </c>
      <c r="Q7343" s="407">
        <v>7</v>
      </c>
      <c r="R7343" s="407">
        <v>6</v>
      </c>
      <c r="S7343" s="3" t="s">
        <v>3</v>
      </c>
      <c r="T7343" s="3" t="s">
        <v>44</v>
      </c>
      <c r="U7343" s="3" t="s">
        <v>36</v>
      </c>
      <c r="V7343" s="3" t="s">
        <v>36</v>
      </c>
      <c r="W7343" s="3"/>
      <c r="X7343" s="3" t="s">
        <v>295</v>
      </c>
      <c r="Y7343" s="3"/>
      <c r="Z7343" s="3"/>
      <c r="AA7343" s="18">
        <v>44.568542409999999</v>
      </c>
      <c r="AB7343" s="18">
        <v>-123.28154859999999</v>
      </c>
      <c r="AC7343" s="3" t="s">
        <v>45</v>
      </c>
      <c r="AD7343" s="3"/>
      <c r="AE7343" s="3"/>
      <c r="AF7343" s="3"/>
      <c r="AG7343" s="3" t="s">
        <v>1651</v>
      </c>
      <c r="AH7343" s="3" t="s">
        <v>1651</v>
      </c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 t="s">
        <v>102</v>
      </c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</row>
    <row r="7344" spans="1:56" s="156" customFormat="1" x14ac:dyDescent="0.25">
      <c r="A7344" s="6"/>
      <c r="B7344" s="5">
        <v>1155</v>
      </c>
      <c r="C7344" s="3"/>
      <c r="D7344" s="3"/>
      <c r="E7344" s="62">
        <v>24</v>
      </c>
      <c r="F7344" s="6" t="s">
        <v>114</v>
      </c>
      <c r="G7344" s="6">
        <v>2018</v>
      </c>
      <c r="H7344" s="6"/>
      <c r="I7344" s="3"/>
      <c r="J7344" s="3"/>
      <c r="K7344" s="3"/>
      <c r="L7344" s="6"/>
      <c r="M7344" s="3"/>
      <c r="N7344" s="6" t="s">
        <v>257</v>
      </c>
      <c r="O7344" s="6"/>
      <c r="P7344" s="407">
        <v>7</v>
      </c>
      <c r="Q7344" s="407">
        <v>7</v>
      </c>
      <c r="R7344" s="407">
        <v>7</v>
      </c>
      <c r="S7344" s="3" t="s">
        <v>3</v>
      </c>
      <c r="T7344" s="3" t="s">
        <v>44</v>
      </c>
      <c r="U7344" s="3" t="s">
        <v>36</v>
      </c>
      <c r="V7344" s="3" t="s">
        <v>36</v>
      </c>
      <c r="W7344" s="3"/>
      <c r="X7344" s="3" t="s">
        <v>295</v>
      </c>
      <c r="Y7344" s="3"/>
      <c r="Z7344" s="3"/>
      <c r="AA7344" s="18">
        <v>44.568542409999999</v>
      </c>
      <c r="AB7344" s="18">
        <v>-123.28154859999999</v>
      </c>
      <c r="AC7344" s="3" t="s">
        <v>45</v>
      </c>
      <c r="AD7344" s="3"/>
      <c r="AE7344" s="3"/>
      <c r="AF7344" s="3"/>
      <c r="AG7344" s="3" t="s">
        <v>1651</v>
      </c>
      <c r="AH7344" s="3" t="s">
        <v>1651</v>
      </c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 t="s">
        <v>102</v>
      </c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</row>
    <row r="7345" spans="1:56" s="156" customFormat="1" x14ac:dyDescent="0.25">
      <c r="A7345" s="6"/>
      <c r="B7345" s="5">
        <v>1689</v>
      </c>
      <c r="C7345" s="3"/>
      <c r="D7345" s="3"/>
      <c r="E7345" s="62">
        <v>3</v>
      </c>
      <c r="F7345" s="6" t="s">
        <v>42</v>
      </c>
      <c r="G7345" s="6">
        <v>2018</v>
      </c>
      <c r="H7345" s="6"/>
      <c r="I7345" s="3"/>
      <c r="J7345" s="3"/>
      <c r="K7345" s="3"/>
      <c r="L7345" s="6"/>
      <c r="M7345" s="3"/>
      <c r="N7345" s="6" t="s">
        <v>382</v>
      </c>
      <c r="O7345" s="6"/>
      <c r="P7345" s="407">
        <v>9</v>
      </c>
      <c r="Q7345" s="407">
        <v>9</v>
      </c>
      <c r="R7345" s="407">
        <v>1</v>
      </c>
      <c r="S7345" s="3" t="s">
        <v>3</v>
      </c>
      <c r="T7345" s="3" t="s">
        <v>44</v>
      </c>
      <c r="U7345" s="3" t="s">
        <v>36</v>
      </c>
      <c r="V7345" s="3" t="s">
        <v>36</v>
      </c>
      <c r="W7345" s="3"/>
      <c r="X7345" s="3" t="s">
        <v>431</v>
      </c>
      <c r="Y7345" s="3"/>
      <c r="Z7345" s="3"/>
      <c r="AA7345" s="18">
        <v>44.576216214399999</v>
      </c>
      <c r="AB7345" s="18">
        <v>-123.32699468369999</v>
      </c>
      <c r="AC7345" s="3" t="s">
        <v>45</v>
      </c>
      <c r="AD7345" s="3"/>
      <c r="AE7345" s="3" t="s">
        <v>432</v>
      </c>
      <c r="AF7345" s="3" t="str">
        <f t="shared" ref="AF7345:AF7375" si="181">CONCATENATE("ex ", AE7345)</f>
        <v>ex Magnoliopsida</v>
      </c>
      <c r="AG7345" s="3" t="s">
        <v>1651</v>
      </c>
      <c r="AH7345" s="3" t="s">
        <v>1651</v>
      </c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 t="s">
        <v>102</v>
      </c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</row>
    <row r="7346" spans="1:56" s="156" customFormat="1" x14ac:dyDescent="0.25">
      <c r="A7346" s="6"/>
      <c r="B7346" s="5">
        <v>1690</v>
      </c>
      <c r="C7346" s="3"/>
      <c r="D7346" s="3"/>
      <c r="E7346" s="62">
        <v>3</v>
      </c>
      <c r="F7346" s="6" t="s">
        <v>42</v>
      </c>
      <c r="G7346" s="6">
        <v>2018</v>
      </c>
      <c r="H7346" s="6"/>
      <c r="I7346" s="3"/>
      <c r="J7346" s="3"/>
      <c r="K7346" s="3"/>
      <c r="L7346" s="6"/>
      <c r="M7346" s="3"/>
      <c r="N7346" s="6" t="s">
        <v>382</v>
      </c>
      <c r="O7346" s="6"/>
      <c r="P7346" s="407">
        <v>9</v>
      </c>
      <c r="Q7346" s="407">
        <v>9</v>
      </c>
      <c r="R7346" s="407">
        <v>2</v>
      </c>
      <c r="S7346" s="3" t="s">
        <v>3</v>
      </c>
      <c r="T7346" s="3" t="s">
        <v>44</v>
      </c>
      <c r="U7346" s="3" t="s">
        <v>36</v>
      </c>
      <c r="V7346" s="3" t="s">
        <v>36</v>
      </c>
      <c r="W7346" s="3"/>
      <c r="X7346" s="3" t="s">
        <v>431</v>
      </c>
      <c r="Y7346" s="3"/>
      <c r="Z7346" s="3"/>
      <c r="AA7346" s="18">
        <v>44.576216214399999</v>
      </c>
      <c r="AB7346" s="18">
        <v>-123.32699468369999</v>
      </c>
      <c r="AC7346" s="3" t="s">
        <v>45</v>
      </c>
      <c r="AD7346" s="3"/>
      <c r="AE7346" s="3" t="s">
        <v>432</v>
      </c>
      <c r="AF7346" s="3" t="str">
        <f t="shared" si="181"/>
        <v>ex Magnoliopsida</v>
      </c>
      <c r="AG7346" s="3" t="s">
        <v>1651</v>
      </c>
      <c r="AH7346" s="3" t="s">
        <v>1651</v>
      </c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 t="s">
        <v>102</v>
      </c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</row>
    <row r="7347" spans="1:56" s="156" customFormat="1" x14ac:dyDescent="0.25">
      <c r="A7347" s="6"/>
      <c r="B7347" s="5">
        <v>1691</v>
      </c>
      <c r="C7347" s="3"/>
      <c r="D7347" s="3"/>
      <c r="E7347" s="62">
        <v>3</v>
      </c>
      <c r="F7347" s="6" t="s">
        <v>42</v>
      </c>
      <c r="G7347" s="6">
        <v>2018</v>
      </c>
      <c r="H7347" s="6"/>
      <c r="I7347" s="3"/>
      <c r="J7347" s="3"/>
      <c r="K7347" s="3"/>
      <c r="L7347" s="6"/>
      <c r="M7347" s="3"/>
      <c r="N7347" s="6" t="s">
        <v>382</v>
      </c>
      <c r="O7347" s="6"/>
      <c r="P7347" s="407">
        <v>9</v>
      </c>
      <c r="Q7347" s="407">
        <v>9</v>
      </c>
      <c r="R7347" s="407">
        <v>3</v>
      </c>
      <c r="S7347" s="3" t="s">
        <v>3</v>
      </c>
      <c r="T7347" s="3" t="s">
        <v>44</v>
      </c>
      <c r="U7347" s="3" t="s">
        <v>36</v>
      </c>
      <c r="V7347" s="3" t="s">
        <v>36</v>
      </c>
      <c r="W7347" s="3"/>
      <c r="X7347" s="3" t="s">
        <v>431</v>
      </c>
      <c r="Y7347" s="3"/>
      <c r="Z7347" s="3"/>
      <c r="AA7347" s="18">
        <v>44.576216214399999</v>
      </c>
      <c r="AB7347" s="18">
        <v>-123.32699468369999</v>
      </c>
      <c r="AC7347" s="3" t="s">
        <v>45</v>
      </c>
      <c r="AD7347" s="3"/>
      <c r="AE7347" s="3" t="s">
        <v>432</v>
      </c>
      <c r="AF7347" s="3" t="str">
        <f t="shared" si="181"/>
        <v>ex Magnoliopsida</v>
      </c>
      <c r="AG7347" s="3" t="s">
        <v>1651</v>
      </c>
      <c r="AH7347" s="3" t="s">
        <v>1651</v>
      </c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 t="s">
        <v>102</v>
      </c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</row>
    <row r="7348" spans="1:56" s="156" customFormat="1" x14ac:dyDescent="0.25">
      <c r="A7348" s="6"/>
      <c r="B7348" s="5">
        <v>1692</v>
      </c>
      <c r="C7348" s="3"/>
      <c r="D7348" s="3"/>
      <c r="E7348" s="62">
        <v>3</v>
      </c>
      <c r="F7348" s="6" t="s">
        <v>42</v>
      </c>
      <c r="G7348" s="6">
        <v>2018</v>
      </c>
      <c r="H7348" s="6"/>
      <c r="I7348" s="3"/>
      <c r="J7348" s="3"/>
      <c r="K7348" s="3"/>
      <c r="L7348" s="6"/>
      <c r="M7348" s="3"/>
      <c r="N7348" s="6" t="s">
        <v>382</v>
      </c>
      <c r="O7348" s="6"/>
      <c r="P7348" s="407">
        <v>9</v>
      </c>
      <c r="Q7348" s="407">
        <v>9</v>
      </c>
      <c r="R7348" s="407">
        <v>4</v>
      </c>
      <c r="S7348" s="3" t="s">
        <v>3</v>
      </c>
      <c r="T7348" s="3" t="s">
        <v>44</v>
      </c>
      <c r="U7348" s="3" t="s">
        <v>36</v>
      </c>
      <c r="V7348" s="3" t="s">
        <v>36</v>
      </c>
      <c r="W7348" s="3"/>
      <c r="X7348" s="3" t="s">
        <v>431</v>
      </c>
      <c r="Y7348" s="3"/>
      <c r="Z7348" s="3"/>
      <c r="AA7348" s="18">
        <v>44.576216214399999</v>
      </c>
      <c r="AB7348" s="18">
        <v>-123.32699468369999</v>
      </c>
      <c r="AC7348" s="3" t="s">
        <v>45</v>
      </c>
      <c r="AD7348" s="3"/>
      <c r="AE7348" s="3" t="s">
        <v>432</v>
      </c>
      <c r="AF7348" s="3" t="str">
        <f t="shared" si="181"/>
        <v>ex Magnoliopsida</v>
      </c>
      <c r="AG7348" s="3" t="s">
        <v>1651</v>
      </c>
      <c r="AH7348" s="3" t="s">
        <v>1651</v>
      </c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 t="s">
        <v>102</v>
      </c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</row>
    <row r="7349" spans="1:56" s="156" customFormat="1" x14ac:dyDescent="0.25">
      <c r="A7349" s="6"/>
      <c r="B7349" s="5">
        <v>1693</v>
      </c>
      <c r="C7349" s="3"/>
      <c r="D7349" s="3"/>
      <c r="E7349" s="62">
        <v>3</v>
      </c>
      <c r="F7349" s="6" t="s">
        <v>42</v>
      </c>
      <c r="G7349" s="6">
        <v>2018</v>
      </c>
      <c r="H7349" s="6"/>
      <c r="I7349" s="3"/>
      <c r="J7349" s="3"/>
      <c r="K7349" s="3"/>
      <c r="L7349" s="6"/>
      <c r="M7349" s="3"/>
      <c r="N7349" s="6" t="s">
        <v>382</v>
      </c>
      <c r="O7349" s="6"/>
      <c r="P7349" s="407">
        <v>9</v>
      </c>
      <c r="Q7349" s="407">
        <v>9</v>
      </c>
      <c r="R7349" s="407">
        <v>5</v>
      </c>
      <c r="S7349" s="3" t="s">
        <v>3</v>
      </c>
      <c r="T7349" s="3" t="s">
        <v>44</v>
      </c>
      <c r="U7349" s="3" t="s">
        <v>36</v>
      </c>
      <c r="V7349" s="3" t="s">
        <v>36</v>
      </c>
      <c r="W7349" s="3"/>
      <c r="X7349" s="3" t="s">
        <v>431</v>
      </c>
      <c r="Y7349" s="3"/>
      <c r="Z7349" s="3"/>
      <c r="AA7349" s="18">
        <v>44.576216214399999</v>
      </c>
      <c r="AB7349" s="18">
        <v>-123.32699468369999</v>
      </c>
      <c r="AC7349" s="3" t="s">
        <v>45</v>
      </c>
      <c r="AD7349" s="3"/>
      <c r="AE7349" s="3" t="s">
        <v>432</v>
      </c>
      <c r="AF7349" s="3" t="str">
        <f t="shared" si="181"/>
        <v>ex Magnoliopsida</v>
      </c>
      <c r="AG7349" s="3" t="s">
        <v>1651</v>
      </c>
      <c r="AH7349" s="3" t="s">
        <v>1651</v>
      </c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 t="s">
        <v>102</v>
      </c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</row>
    <row r="7350" spans="1:56" s="156" customFormat="1" x14ac:dyDescent="0.25">
      <c r="A7350" s="6"/>
      <c r="B7350" s="5">
        <v>1694</v>
      </c>
      <c r="C7350" s="3"/>
      <c r="D7350" s="3"/>
      <c r="E7350" s="62">
        <v>3</v>
      </c>
      <c r="F7350" s="6" t="s">
        <v>42</v>
      </c>
      <c r="G7350" s="6">
        <v>2018</v>
      </c>
      <c r="H7350" s="6"/>
      <c r="I7350" s="3"/>
      <c r="J7350" s="3"/>
      <c r="K7350" s="3"/>
      <c r="L7350" s="6"/>
      <c r="M7350" s="3"/>
      <c r="N7350" s="6" t="s">
        <v>382</v>
      </c>
      <c r="O7350" s="6"/>
      <c r="P7350" s="407">
        <v>9</v>
      </c>
      <c r="Q7350" s="407">
        <v>9</v>
      </c>
      <c r="R7350" s="407">
        <v>6</v>
      </c>
      <c r="S7350" s="3" t="s">
        <v>3</v>
      </c>
      <c r="T7350" s="3" t="s">
        <v>44</v>
      </c>
      <c r="U7350" s="3" t="s">
        <v>36</v>
      </c>
      <c r="V7350" s="3" t="s">
        <v>36</v>
      </c>
      <c r="W7350" s="3"/>
      <c r="X7350" s="3" t="s">
        <v>431</v>
      </c>
      <c r="Y7350" s="3"/>
      <c r="Z7350" s="3"/>
      <c r="AA7350" s="18">
        <v>44.576216214399999</v>
      </c>
      <c r="AB7350" s="18">
        <v>-123.32699468369999</v>
      </c>
      <c r="AC7350" s="3" t="s">
        <v>45</v>
      </c>
      <c r="AD7350" s="3"/>
      <c r="AE7350" s="3" t="s">
        <v>432</v>
      </c>
      <c r="AF7350" s="3" t="str">
        <f t="shared" si="181"/>
        <v>ex Magnoliopsida</v>
      </c>
      <c r="AG7350" s="3" t="s">
        <v>1651</v>
      </c>
      <c r="AH7350" s="3" t="s">
        <v>1651</v>
      </c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 t="s">
        <v>102</v>
      </c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</row>
    <row r="7351" spans="1:56" s="156" customFormat="1" x14ac:dyDescent="0.25">
      <c r="A7351" s="6"/>
      <c r="B7351" s="5">
        <v>1695</v>
      </c>
      <c r="C7351" s="3"/>
      <c r="D7351" s="3"/>
      <c r="E7351" s="62">
        <v>3</v>
      </c>
      <c r="F7351" s="6" t="s">
        <v>42</v>
      </c>
      <c r="G7351" s="6">
        <v>2018</v>
      </c>
      <c r="H7351" s="6"/>
      <c r="I7351" s="3"/>
      <c r="J7351" s="3"/>
      <c r="K7351" s="3"/>
      <c r="L7351" s="6"/>
      <c r="M7351" s="3"/>
      <c r="N7351" s="6" t="s">
        <v>382</v>
      </c>
      <c r="O7351" s="6"/>
      <c r="P7351" s="407">
        <v>9</v>
      </c>
      <c r="Q7351" s="407">
        <v>9</v>
      </c>
      <c r="R7351" s="407">
        <v>7</v>
      </c>
      <c r="S7351" s="3" t="s">
        <v>3</v>
      </c>
      <c r="T7351" s="3" t="s">
        <v>44</v>
      </c>
      <c r="U7351" s="3" t="s">
        <v>36</v>
      </c>
      <c r="V7351" s="3" t="s">
        <v>36</v>
      </c>
      <c r="W7351" s="3"/>
      <c r="X7351" s="3" t="s">
        <v>431</v>
      </c>
      <c r="Y7351" s="3"/>
      <c r="Z7351" s="3"/>
      <c r="AA7351" s="18">
        <v>44.576216214399999</v>
      </c>
      <c r="AB7351" s="18">
        <v>-123.32699468369999</v>
      </c>
      <c r="AC7351" s="3" t="s">
        <v>45</v>
      </c>
      <c r="AD7351" s="3"/>
      <c r="AE7351" s="3" t="s">
        <v>432</v>
      </c>
      <c r="AF7351" s="3" t="str">
        <f t="shared" si="181"/>
        <v>ex Magnoliopsida</v>
      </c>
      <c r="AG7351" s="3" t="s">
        <v>1651</v>
      </c>
      <c r="AH7351" s="3" t="s">
        <v>1651</v>
      </c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 t="s">
        <v>102</v>
      </c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</row>
    <row r="7352" spans="1:56" s="156" customFormat="1" x14ac:dyDescent="0.25">
      <c r="A7352" s="6"/>
      <c r="B7352" s="5">
        <v>2361</v>
      </c>
      <c r="C7352" s="3"/>
      <c r="D7352" s="3"/>
      <c r="E7352" s="62">
        <v>6</v>
      </c>
      <c r="F7352" s="6" t="s">
        <v>42</v>
      </c>
      <c r="G7352" s="6">
        <v>2018</v>
      </c>
      <c r="H7352" s="6"/>
      <c r="I7352" s="3"/>
      <c r="J7352" s="3"/>
      <c r="K7352" s="3"/>
      <c r="L7352" s="6"/>
      <c r="M7352" s="3"/>
      <c r="N7352" s="6" t="s">
        <v>552</v>
      </c>
      <c r="O7352" s="6"/>
      <c r="P7352" s="407">
        <v>10</v>
      </c>
      <c r="Q7352" s="407">
        <v>10</v>
      </c>
      <c r="R7352" s="407">
        <v>1</v>
      </c>
      <c r="S7352" s="3" t="s">
        <v>3</v>
      </c>
      <c r="T7352" s="3" t="s">
        <v>44</v>
      </c>
      <c r="U7352" s="3" t="s">
        <v>36</v>
      </c>
      <c r="V7352" s="3" t="s">
        <v>36</v>
      </c>
      <c r="W7352" s="3"/>
      <c r="X7352" s="3" t="s">
        <v>2982</v>
      </c>
      <c r="Y7352" s="3"/>
      <c r="Z7352" s="3"/>
      <c r="AA7352" s="18">
        <v>44.567517600999999</v>
      </c>
      <c r="AB7352" s="18">
        <v>-123.2830190287</v>
      </c>
      <c r="AC7352" s="3" t="s">
        <v>45</v>
      </c>
      <c r="AD7352" s="3"/>
      <c r="AE7352" s="3" t="s">
        <v>553</v>
      </c>
      <c r="AF7352" s="3" t="str">
        <f t="shared" si="181"/>
        <v>ex Sorbus aucuparia</v>
      </c>
      <c r="AG7352" s="3" t="s">
        <v>1651</v>
      </c>
      <c r="AH7352" s="3" t="s">
        <v>1651</v>
      </c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 t="s">
        <v>102</v>
      </c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</row>
    <row r="7353" spans="1:56" s="156" customFormat="1" x14ac:dyDescent="0.25">
      <c r="A7353" s="6"/>
      <c r="B7353" s="5">
        <v>2362</v>
      </c>
      <c r="C7353" s="3"/>
      <c r="D7353" s="3"/>
      <c r="E7353" s="62">
        <v>6</v>
      </c>
      <c r="F7353" s="6" t="s">
        <v>42</v>
      </c>
      <c r="G7353" s="6">
        <v>2018</v>
      </c>
      <c r="H7353" s="6"/>
      <c r="I7353" s="3"/>
      <c r="J7353" s="3"/>
      <c r="K7353" s="3"/>
      <c r="L7353" s="6"/>
      <c r="M7353" s="3"/>
      <c r="N7353" s="6" t="s">
        <v>552</v>
      </c>
      <c r="O7353" s="6"/>
      <c r="P7353" s="407">
        <v>10</v>
      </c>
      <c r="Q7353" s="407">
        <v>10</v>
      </c>
      <c r="R7353" s="407">
        <v>2</v>
      </c>
      <c r="S7353" s="3" t="s">
        <v>3</v>
      </c>
      <c r="T7353" s="3" t="s">
        <v>44</v>
      </c>
      <c r="U7353" s="3" t="s">
        <v>36</v>
      </c>
      <c r="V7353" s="3" t="s">
        <v>36</v>
      </c>
      <c r="W7353" s="3"/>
      <c r="X7353" s="3" t="s">
        <v>2982</v>
      </c>
      <c r="Y7353" s="3"/>
      <c r="Z7353" s="3"/>
      <c r="AA7353" s="18">
        <v>44.567517600999999</v>
      </c>
      <c r="AB7353" s="18">
        <v>-123.2830190287</v>
      </c>
      <c r="AC7353" s="3" t="s">
        <v>45</v>
      </c>
      <c r="AD7353" s="3"/>
      <c r="AE7353" s="3" t="s">
        <v>553</v>
      </c>
      <c r="AF7353" s="3" t="str">
        <f t="shared" si="181"/>
        <v>ex Sorbus aucuparia</v>
      </c>
      <c r="AG7353" s="3" t="s">
        <v>1651</v>
      </c>
      <c r="AH7353" s="3" t="s">
        <v>1651</v>
      </c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 t="s">
        <v>102</v>
      </c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</row>
    <row r="7354" spans="1:56" s="156" customFormat="1" x14ac:dyDescent="0.25">
      <c r="A7354" s="6"/>
      <c r="B7354" s="5">
        <v>2363</v>
      </c>
      <c r="C7354" s="3"/>
      <c r="D7354" s="3"/>
      <c r="E7354" s="62">
        <v>6</v>
      </c>
      <c r="F7354" s="6" t="s">
        <v>42</v>
      </c>
      <c r="G7354" s="6">
        <v>2018</v>
      </c>
      <c r="H7354" s="6"/>
      <c r="I7354" s="3"/>
      <c r="J7354" s="3"/>
      <c r="K7354" s="3"/>
      <c r="L7354" s="6"/>
      <c r="M7354" s="3"/>
      <c r="N7354" s="6" t="s">
        <v>552</v>
      </c>
      <c r="O7354" s="6"/>
      <c r="P7354" s="407">
        <v>10</v>
      </c>
      <c r="Q7354" s="407">
        <v>10</v>
      </c>
      <c r="R7354" s="407">
        <v>3</v>
      </c>
      <c r="S7354" s="3" t="s">
        <v>3</v>
      </c>
      <c r="T7354" s="3" t="s">
        <v>44</v>
      </c>
      <c r="U7354" s="3" t="s">
        <v>36</v>
      </c>
      <c r="V7354" s="3" t="s">
        <v>36</v>
      </c>
      <c r="W7354" s="3"/>
      <c r="X7354" s="3" t="s">
        <v>2982</v>
      </c>
      <c r="Y7354" s="3"/>
      <c r="Z7354" s="3"/>
      <c r="AA7354" s="18">
        <v>44.567517600999999</v>
      </c>
      <c r="AB7354" s="18">
        <v>-123.2830190287</v>
      </c>
      <c r="AC7354" s="3" t="s">
        <v>45</v>
      </c>
      <c r="AD7354" s="3"/>
      <c r="AE7354" s="3" t="s">
        <v>553</v>
      </c>
      <c r="AF7354" s="3" t="str">
        <f t="shared" si="181"/>
        <v>ex Sorbus aucuparia</v>
      </c>
      <c r="AG7354" s="3" t="s">
        <v>1651</v>
      </c>
      <c r="AH7354" s="3" t="s">
        <v>1651</v>
      </c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 t="s">
        <v>102</v>
      </c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</row>
    <row r="7355" spans="1:56" s="156" customFormat="1" x14ac:dyDescent="0.25">
      <c r="A7355" s="6"/>
      <c r="B7355" s="5">
        <v>2364</v>
      </c>
      <c r="C7355" s="3"/>
      <c r="D7355" s="3"/>
      <c r="E7355" s="62">
        <v>6</v>
      </c>
      <c r="F7355" s="6" t="s">
        <v>42</v>
      </c>
      <c r="G7355" s="6">
        <v>2018</v>
      </c>
      <c r="H7355" s="6"/>
      <c r="I7355" s="3"/>
      <c r="J7355" s="3"/>
      <c r="K7355" s="3"/>
      <c r="L7355" s="6"/>
      <c r="M7355" s="3"/>
      <c r="N7355" s="6" t="s">
        <v>552</v>
      </c>
      <c r="O7355" s="6"/>
      <c r="P7355" s="407">
        <v>10</v>
      </c>
      <c r="Q7355" s="407">
        <v>10</v>
      </c>
      <c r="R7355" s="407">
        <v>4</v>
      </c>
      <c r="S7355" s="3" t="s">
        <v>3</v>
      </c>
      <c r="T7355" s="3" t="s">
        <v>44</v>
      </c>
      <c r="U7355" s="3" t="s">
        <v>36</v>
      </c>
      <c r="V7355" s="3" t="s">
        <v>36</v>
      </c>
      <c r="W7355" s="3"/>
      <c r="X7355" s="3" t="s">
        <v>2982</v>
      </c>
      <c r="Y7355" s="3"/>
      <c r="Z7355" s="3"/>
      <c r="AA7355" s="18">
        <v>44.567517600999999</v>
      </c>
      <c r="AB7355" s="18">
        <v>-123.2830190287</v>
      </c>
      <c r="AC7355" s="3" t="s">
        <v>45</v>
      </c>
      <c r="AD7355" s="3"/>
      <c r="AE7355" s="3" t="s">
        <v>553</v>
      </c>
      <c r="AF7355" s="3" t="str">
        <f t="shared" si="181"/>
        <v>ex Sorbus aucuparia</v>
      </c>
      <c r="AG7355" s="3" t="s">
        <v>1651</v>
      </c>
      <c r="AH7355" s="3" t="s">
        <v>1651</v>
      </c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 t="s">
        <v>102</v>
      </c>
      <c r="AU7355" s="3"/>
      <c r="AV7355" s="3"/>
      <c r="AW7355" s="3"/>
      <c r="AX7355" s="3"/>
      <c r="AY7355" s="3"/>
      <c r="AZ7355" s="3"/>
      <c r="BA7355" s="3"/>
      <c r="BB7355" s="3"/>
      <c r="BC7355" s="3"/>
      <c r="BD7355" s="3"/>
    </row>
    <row r="7356" spans="1:56" s="156" customFormat="1" x14ac:dyDescent="0.25">
      <c r="A7356" s="6"/>
      <c r="B7356" s="5">
        <v>2365</v>
      </c>
      <c r="C7356" s="3"/>
      <c r="D7356" s="3"/>
      <c r="E7356" s="62">
        <v>6</v>
      </c>
      <c r="F7356" s="6" t="s">
        <v>42</v>
      </c>
      <c r="G7356" s="6">
        <v>2018</v>
      </c>
      <c r="H7356" s="6"/>
      <c r="I7356" s="3"/>
      <c r="J7356" s="3"/>
      <c r="K7356" s="3"/>
      <c r="L7356" s="6"/>
      <c r="M7356" s="3"/>
      <c r="N7356" s="6" t="s">
        <v>552</v>
      </c>
      <c r="O7356" s="6"/>
      <c r="P7356" s="407">
        <v>10</v>
      </c>
      <c r="Q7356" s="407">
        <v>10</v>
      </c>
      <c r="R7356" s="407">
        <v>5</v>
      </c>
      <c r="S7356" s="3" t="s">
        <v>3</v>
      </c>
      <c r="T7356" s="3" t="s">
        <v>44</v>
      </c>
      <c r="U7356" s="3" t="s">
        <v>36</v>
      </c>
      <c r="V7356" s="3" t="s">
        <v>36</v>
      </c>
      <c r="W7356" s="3"/>
      <c r="X7356" s="3" t="s">
        <v>2982</v>
      </c>
      <c r="Y7356" s="3"/>
      <c r="Z7356" s="3"/>
      <c r="AA7356" s="18">
        <v>44.567517600999999</v>
      </c>
      <c r="AB7356" s="18">
        <v>-123.2830190287</v>
      </c>
      <c r="AC7356" s="3" t="s">
        <v>45</v>
      </c>
      <c r="AD7356" s="3"/>
      <c r="AE7356" s="3" t="s">
        <v>553</v>
      </c>
      <c r="AF7356" s="3" t="str">
        <f t="shared" si="181"/>
        <v>ex Sorbus aucuparia</v>
      </c>
      <c r="AG7356" s="3" t="s">
        <v>1651</v>
      </c>
      <c r="AH7356" s="3" t="s">
        <v>1651</v>
      </c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 t="s">
        <v>102</v>
      </c>
      <c r="AU7356" s="3"/>
      <c r="AV7356" s="3"/>
      <c r="AW7356" s="3"/>
      <c r="AX7356" s="3"/>
      <c r="AY7356" s="3"/>
      <c r="AZ7356" s="3"/>
      <c r="BA7356" s="3"/>
      <c r="BB7356" s="3"/>
      <c r="BC7356" s="3"/>
      <c r="BD7356" s="3"/>
    </row>
    <row r="7357" spans="1:56" s="156" customFormat="1" x14ac:dyDescent="0.25">
      <c r="A7357" s="6"/>
      <c r="B7357" s="5">
        <v>2366</v>
      </c>
      <c r="C7357" s="3"/>
      <c r="D7357" s="3"/>
      <c r="E7357" s="62">
        <v>6</v>
      </c>
      <c r="F7357" s="6" t="s">
        <v>42</v>
      </c>
      <c r="G7357" s="6">
        <v>2018</v>
      </c>
      <c r="H7357" s="6"/>
      <c r="I7357" s="3"/>
      <c r="J7357" s="3"/>
      <c r="K7357" s="3"/>
      <c r="L7357" s="6"/>
      <c r="M7357" s="3"/>
      <c r="N7357" s="6" t="s">
        <v>552</v>
      </c>
      <c r="O7357" s="6"/>
      <c r="P7357" s="407">
        <v>10</v>
      </c>
      <c r="Q7357" s="407">
        <v>10</v>
      </c>
      <c r="R7357" s="407">
        <v>6</v>
      </c>
      <c r="S7357" s="3" t="s">
        <v>3</v>
      </c>
      <c r="T7357" s="3" t="s">
        <v>44</v>
      </c>
      <c r="U7357" s="3" t="s">
        <v>36</v>
      </c>
      <c r="V7357" s="3" t="s">
        <v>36</v>
      </c>
      <c r="W7357" s="3"/>
      <c r="X7357" s="3" t="s">
        <v>2982</v>
      </c>
      <c r="Y7357" s="3"/>
      <c r="Z7357" s="3"/>
      <c r="AA7357" s="18">
        <v>44.567517600999999</v>
      </c>
      <c r="AB7357" s="18">
        <v>-123.2830190287</v>
      </c>
      <c r="AC7357" s="3" t="s">
        <v>45</v>
      </c>
      <c r="AD7357" s="3"/>
      <c r="AE7357" s="3" t="s">
        <v>553</v>
      </c>
      <c r="AF7357" s="3" t="str">
        <f t="shared" si="181"/>
        <v>ex Sorbus aucuparia</v>
      </c>
      <c r="AG7357" s="3" t="s">
        <v>1651</v>
      </c>
      <c r="AH7357" s="3" t="s">
        <v>1651</v>
      </c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 t="s">
        <v>102</v>
      </c>
      <c r="AU7357" s="3"/>
      <c r="AV7357" s="3"/>
      <c r="AW7357" s="3"/>
      <c r="AX7357" s="3"/>
      <c r="AY7357" s="3"/>
      <c r="AZ7357" s="3"/>
      <c r="BA7357" s="3"/>
      <c r="BB7357" s="3"/>
      <c r="BC7357" s="3"/>
      <c r="BD7357" s="3"/>
    </row>
    <row r="7358" spans="1:56" s="156" customFormat="1" x14ac:dyDescent="0.25">
      <c r="A7358" s="6"/>
      <c r="B7358" s="5">
        <v>2367</v>
      </c>
      <c r="C7358" s="3"/>
      <c r="D7358" s="3"/>
      <c r="E7358" s="62">
        <v>6</v>
      </c>
      <c r="F7358" s="6" t="s">
        <v>42</v>
      </c>
      <c r="G7358" s="6">
        <v>2018</v>
      </c>
      <c r="H7358" s="6"/>
      <c r="I7358" s="3"/>
      <c r="J7358" s="3"/>
      <c r="K7358" s="3"/>
      <c r="L7358" s="6"/>
      <c r="M7358" s="3"/>
      <c r="N7358" s="6" t="s">
        <v>552</v>
      </c>
      <c r="O7358" s="6"/>
      <c r="P7358" s="407">
        <v>10</v>
      </c>
      <c r="Q7358" s="407">
        <v>10</v>
      </c>
      <c r="R7358" s="407">
        <v>7</v>
      </c>
      <c r="S7358" s="3" t="s">
        <v>3</v>
      </c>
      <c r="T7358" s="3" t="s">
        <v>44</v>
      </c>
      <c r="U7358" s="3" t="s">
        <v>36</v>
      </c>
      <c r="V7358" s="3" t="s">
        <v>36</v>
      </c>
      <c r="W7358" s="3"/>
      <c r="X7358" s="3" t="s">
        <v>2982</v>
      </c>
      <c r="Y7358" s="3"/>
      <c r="Z7358" s="3"/>
      <c r="AA7358" s="18">
        <v>44.567517600999999</v>
      </c>
      <c r="AB7358" s="18">
        <v>-123.2830190287</v>
      </c>
      <c r="AC7358" s="3" t="s">
        <v>45</v>
      </c>
      <c r="AD7358" s="3"/>
      <c r="AE7358" s="3" t="s">
        <v>553</v>
      </c>
      <c r="AF7358" s="3" t="str">
        <f t="shared" si="181"/>
        <v>ex Sorbus aucuparia</v>
      </c>
      <c r="AG7358" s="3" t="s">
        <v>1651</v>
      </c>
      <c r="AH7358" s="3" t="s">
        <v>1651</v>
      </c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 t="s">
        <v>102</v>
      </c>
      <c r="AU7358" s="3"/>
      <c r="AV7358" s="3"/>
      <c r="AW7358" s="3"/>
      <c r="AX7358" s="3"/>
      <c r="AY7358" s="3"/>
      <c r="AZ7358" s="3"/>
      <c r="BA7358" s="3"/>
      <c r="BB7358" s="3"/>
      <c r="BC7358" s="3"/>
      <c r="BD7358" s="3"/>
    </row>
    <row r="7359" spans="1:56" s="156" customFormat="1" x14ac:dyDescent="0.25">
      <c r="A7359" s="6"/>
      <c r="B7359" s="5">
        <v>2368</v>
      </c>
      <c r="C7359" s="3"/>
      <c r="D7359" s="3"/>
      <c r="E7359" s="62">
        <v>6</v>
      </c>
      <c r="F7359" s="6" t="s">
        <v>42</v>
      </c>
      <c r="G7359" s="6">
        <v>2018</v>
      </c>
      <c r="H7359" s="6"/>
      <c r="I7359" s="3"/>
      <c r="J7359" s="3"/>
      <c r="K7359" s="3"/>
      <c r="L7359" s="6"/>
      <c r="M7359" s="3"/>
      <c r="N7359" s="6" t="s">
        <v>552</v>
      </c>
      <c r="O7359" s="6"/>
      <c r="P7359" s="407">
        <v>10</v>
      </c>
      <c r="Q7359" s="407">
        <v>10</v>
      </c>
      <c r="R7359" s="407">
        <v>8</v>
      </c>
      <c r="S7359" s="3" t="s">
        <v>3</v>
      </c>
      <c r="T7359" s="3" t="s">
        <v>44</v>
      </c>
      <c r="U7359" s="3" t="s">
        <v>36</v>
      </c>
      <c r="V7359" s="3" t="s">
        <v>36</v>
      </c>
      <c r="W7359" s="3"/>
      <c r="X7359" s="3" t="s">
        <v>2982</v>
      </c>
      <c r="Y7359" s="3"/>
      <c r="Z7359" s="3"/>
      <c r="AA7359" s="18">
        <v>44.567517600999999</v>
      </c>
      <c r="AB7359" s="18">
        <v>-123.2830190287</v>
      </c>
      <c r="AC7359" s="3" t="s">
        <v>45</v>
      </c>
      <c r="AD7359" s="3"/>
      <c r="AE7359" s="3" t="s">
        <v>553</v>
      </c>
      <c r="AF7359" s="3" t="str">
        <f t="shared" si="181"/>
        <v>ex Sorbus aucuparia</v>
      </c>
      <c r="AG7359" s="3" t="s">
        <v>1651</v>
      </c>
      <c r="AH7359" s="3" t="s">
        <v>1651</v>
      </c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 t="s">
        <v>102</v>
      </c>
      <c r="AU7359" s="3"/>
      <c r="AV7359" s="3"/>
      <c r="AW7359" s="3"/>
      <c r="AX7359" s="3"/>
      <c r="AY7359" s="3"/>
      <c r="AZ7359" s="3"/>
      <c r="BA7359" s="3"/>
      <c r="BB7359" s="3"/>
      <c r="BC7359" s="3"/>
      <c r="BD7359" s="3"/>
    </row>
    <row r="7360" spans="1:56" s="156" customFormat="1" x14ac:dyDescent="0.25">
      <c r="A7360" s="6"/>
      <c r="B7360" s="5">
        <v>2745</v>
      </c>
      <c r="C7360" s="3"/>
      <c r="D7360" s="3"/>
      <c r="E7360" s="62">
        <v>8</v>
      </c>
      <c r="F7360" s="6" t="s">
        <v>42</v>
      </c>
      <c r="G7360" s="6">
        <v>2018</v>
      </c>
      <c r="H7360" s="6"/>
      <c r="I7360" s="3"/>
      <c r="J7360" s="3"/>
      <c r="K7360" s="3"/>
      <c r="L7360" s="6"/>
      <c r="M7360" s="3"/>
      <c r="N7360" s="6" t="s">
        <v>554</v>
      </c>
      <c r="O7360" s="6"/>
      <c r="P7360" s="407">
        <v>11</v>
      </c>
      <c r="Q7360" s="407">
        <v>11</v>
      </c>
      <c r="R7360" s="407">
        <v>1</v>
      </c>
      <c r="S7360" s="3" t="s">
        <v>3</v>
      </c>
      <c r="T7360" s="3" t="s">
        <v>44</v>
      </c>
      <c r="U7360" s="3" t="s">
        <v>60</v>
      </c>
      <c r="V7360" s="3" t="s">
        <v>36</v>
      </c>
      <c r="W7360" s="3"/>
      <c r="X7360" s="3" t="s">
        <v>604</v>
      </c>
      <c r="Y7360" s="3"/>
      <c r="Z7360" s="3"/>
      <c r="AA7360" s="18">
        <v>44.622288333299998</v>
      </c>
      <c r="AB7360" s="18">
        <v>-123.12601383329999</v>
      </c>
      <c r="AC7360" s="3" t="s">
        <v>45</v>
      </c>
      <c r="AD7360" s="3"/>
      <c r="AE7360" s="3" t="s">
        <v>305</v>
      </c>
      <c r="AF7360" s="3" t="str">
        <f t="shared" si="181"/>
        <v>ex Taraxacum officinale</v>
      </c>
      <c r="AG7360" s="3" t="s">
        <v>1651</v>
      </c>
      <c r="AH7360" s="3" t="s">
        <v>1651</v>
      </c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 t="s">
        <v>102</v>
      </c>
      <c r="AU7360" s="3"/>
      <c r="AV7360" s="3"/>
      <c r="AW7360" s="3"/>
      <c r="AX7360" s="3"/>
      <c r="AY7360" s="3"/>
      <c r="AZ7360" s="3"/>
      <c r="BA7360" s="3"/>
      <c r="BB7360" s="3"/>
      <c r="BC7360" s="3"/>
      <c r="BD7360" s="3"/>
    </row>
    <row r="7361" spans="1:56" s="156" customFormat="1" x14ac:dyDescent="0.25">
      <c r="A7361" s="6"/>
      <c r="B7361" s="5">
        <v>2746</v>
      </c>
      <c r="C7361" s="3"/>
      <c r="D7361" s="3"/>
      <c r="E7361" s="62">
        <v>8</v>
      </c>
      <c r="F7361" s="6" t="s">
        <v>42</v>
      </c>
      <c r="G7361" s="6">
        <v>2018</v>
      </c>
      <c r="H7361" s="6"/>
      <c r="I7361" s="3"/>
      <c r="J7361" s="3"/>
      <c r="K7361" s="3"/>
      <c r="L7361" s="6"/>
      <c r="M7361" s="3"/>
      <c r="N7361" s="6" t="s">
        <v>554</v>
      </c>
      <c r="O7361" s="6"/>
      <c r="P7361" s="407">
        <v>11</v>
      </c>
      <c r="Q7361" s="407">
        <v>11</v>
      </c>
      <c r="R7361" s="407">
        <v>2</v>
      </c>
      <c r="S7361" s="3" t="s">
        <v>3</v>
      </c>
      <c r="T7361" s="3" t="s">
        <v>44</v>
      </c>
      <c r="U7361" s="3" t="s">
        <v>60</v>
      </c>
      <c r="V7361" s="3" t="s">
        <v>36</v>
      </c>
      <c r="W7361" s="3"/>
      <c r="X7361" s="3" t="s">
        <v>604</v>
      </c>
      <c r="Y7361" s="3"/>
      <c r="Z7361" s="3"/>
      <c r="AA7361" s="18">
        <v>44.622288333299998</v>
      </c>
      <c r="AB7361" s="18">
        <v>-123.12601383329999</v>
      </c>
      <c r="AC7361" s="3" t="s">
        <v>45</v>
      </c>
      <c r="AD7361" s="3"/>
      <c r="AE7361" s="3" t="s">
        <v>305</v>
      </c>
      <c r="AF7361" s="3" t="str">
        <f t="shared" si="181"/>
        <v>ex Taraxacum officinale</v>
      </c>
      <c r="AG7361" s="3" t="s">
        <v>1651</v>
      </c>
      <c r="AH7361" s="3" t="s">
        <v>1651</v>
      </c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 t="s">
        <v>102</v>
      </c>
      <c r="AU7361" s="3"/>
      <c r="AV7361" s="3"/>
      <c r="AW7361" s="3"/>
      <c r="AX7361" s="3"/>
      <c r="AY7361" s="3"/>
      <c r="AZ7361" s="3"/>
      <c r="BA7361" s="3"/>
      <c r="BB7361" s="3"/>
      <c r="BC7361" s="3"/>
      <c r="BD7361" s="3"/>
    </row>
    <row r="7362" spans="1:56" s="156" customFormat="1" x14ac:dyDescent="0.25">
      <c r="A7362" s="6"/>
      <c r="B7362" s="5">
        <v>2747</v>
      </c>
      <c r="C7362" s="3"/>
      <c r="D7362" s="3"/>
      <c r="E7362" s="62">
        <v>8</v>
      </c>
      <c r="F7362" s="6" t="s">
        <v>42</v>
      </c>
      <c r="G7362" s="6">
        <v>2018</v>
      </c>
      <c r="H7362" s="6"/>
      <c r="I7362" s="3"/>
      <c r="J7362" s="3"/>
      <c r="K7362" s="3"/>
      <c r="L7362" s="6"/>
      <c r="M7362" s="3"/>
      <c r="N7362" s="6" t="s">
        <v>554</v>
      </c>
      <c r="O7362" s="6"/>
      <c r="P7362" s="407">
        <v>11</v>
      </c>
      <c r="Q7362" s="407">
        <v>11</v>
      </c>
      <c r="R7362" s="407">
        <v>3</v>
      </c>
      <c r="S7362" s="3" t="s">
        <v>3</v>
      </c>
      <c r="T7362" s="3" t="s">
        <v>44</v>
      </c>
      <c r="U7362" s="3" t="s">
        <v>60</v>
      </c>
      <c r="V7362" s="3" t="s">
        <v>36</v>
      </c>
      <c r="W7362" s="3"/>
      <c r="X7362" s="3" t="s">
        <v>604</v>
      </c>
      <c r="Y7362" s="3"/>
      <c r="Z7362" s="3"/>
      <c r="AA7362" s="18">
        <v>44.622288333299998</v>
      </c>
      <c r="AB7362" s="18">
        <v>-123.12601383329999</v>
      </c>
      <c r="AC7362" s="3" t="s">
        <v>45</v>
      </c>
      <c r="AD7362" s="3"/>
      <c r="AE7362" s="3" t="s">
        <v>305</v>
      </c>
      <c r="AF7362" s="3" t="str">
        <f t="shared" si="181"/>
        <v>ex Taraxacum officinale</v>
      </c>
      <c r="AG7362" s="3" t="s">
        <v>1651</v>
      </c>
      <c r="AH7362" s="3" t="s">
        <v>1651</v>
      </c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 t="s">
        <v>102</v>
      </c>
      <c r="AU7362" s="3"/>
      <c r="AV7362" s="3"/>
      <c r="AW7362" s="3"/>
      <c r="AX7362" s="3"/>
      <c r="AY7362" s="3"/>
      <c r="AZ7362" s="3"/>
      <c r="BA7362" s="3"/>
      <c r="BB7362" s="3"/>
      <c r="BC7362" s="3"/>
      <c r="BD7362" s="3"/>
    </row>
    <row r="7363" spans="1:56" s="156" customFormat="1" x14ac:dyDescent="0.25">
      <c r="A7363" s="6"/>
      <c r="B7363" s="5">
        <v>2748</v>
      </c>
      <c r="C7363" s="3"/>
      <c r="D7363" s="3"/>
      <c r="E7363" s="62">
        <v>8</v>
      </c>
      <c r="F7363" s="6" t="s">
        <v>42</v>
      </c>
      <c r="G7363" s="6">
        <v>2018</v>
      </c>
      <c r="H7363" s="6"/>
      <c r="I7363" s="3"/>
      <c r="J7363" s="3"/>
      <c r="K7363" s="3"/>
      <c r="L7363" s="6"/>
      <c r="M7363" s="3"/>
      <c r="N7363" s="6" t="s">
        <v>554</v>
      </c>
      <c r="O7363" s="6"/>
      <c r="P7363" s="407">
        <v>11</v>
      </c>
      <c r="Q7363" s="407">
        <v>11</v>
      </c>
      <c r="R7363" s="407">
        <v>4</v>
      </c>
      <c r="S7363" s="3" t="s">
        <v>3</v>
      </c>
      <c r="T7363" s="3" t="s">
        <v>44</v>
      </c>
      <c r="U7363" s="3" t="s">
        <v>60</v>
      </c>
      <c r="V7363" s="3" t="s">
        <v>36</v>
      </c>
      <c r="W7363" s="3"/>
      <c r="X7363" s="3" t="s">
        <v>604</v>
      </c>
      <c r="Y7363" s="3"/>
      <c r="Z7363" s="3"/>
      <c r="AA7363" s="18">
        <v>44.622288333299998</v>
      </c>
      <c r="AB7363" s="18">
        <v>-123.12601383329999</v>
      </c>
      <c r="AC7363" s="3" t="s">
        <v>45</v>
      </c>
      <c r="AD7363" s="3"/>
      <c r="AE7363" s="3" t="s">
        <v>305</v>
      </c>
      <c r="AF7363" s="3" t="str">
        <f t="shared" si="181"/>
        <v>ex Taraxacum officinale</v>
      </c>
      <c r="AG7363" s="3" t="s">
        <v>1651</v>
      </c>
      <c r="AH7363" s="3" t="s">
        <v>1651</v>
      </c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 t="s">
        <v>102</v>
      </c>
      <c r="AU7363" s="3"/>
      <c r="AV7363" s="3"/>
      <c r="AW7363" s="3"/>
      <c r="AX7363" s="3"/>
      <c r="AY7363" s="3"/>
      <c r="AZ7363" s="3"/>
      <c r="BA7363" s="3"/>
      <c r="BB7363" s="3"/>
      <c r="BC7363" s="3"/>
      <c r="BD7363" s="3"/>
    </row>
    <row r="7364" spans="1:56" s="156" customFormat="1" x14ac:dyDescent="0.25">
      <c r="A7364" s="6"/>
      <c r="B7364" s="5">
        <v>2749</v>
      </c>
      <c r="C7364" s="3"/>
      <c r="D7364" s="3"/>
      <c r="E7364" s="62">
        <v>8</v>
      </c>
      <c r="F7364" s="6" t="s">
        <v>42</v>
      </c>
      <c r="G7364" s="6">
        <v>2018</v>
      </c>
      <c r="H7364" s="6"/>
      <c r="I7364" s="3"/>
      <c r="J7364" s="3"/>
      <c r="K7364" s="3"/>
      <c r="L7364" s="6"/>
      <c r="M7364" s="3"/>
      <c r="N7364" s="6" t="s">
        <v>554</v>
      </c>
      <c r="O7364" s="6"/>
      <c r="P7364" s="407">
        <v>11</v>
      </c>
      <c r="Q7364" s="407">
        <v>11</v>
      </c>
      <c r="R7364" s="407">
        <v>5</v>
      </c>
      <c r="S7364" s="3" t="s">
        <v>3</v>
      </c>
      <c r="T7364" s="3" t="s">
        <v>44</v>
      </c>
      <c r="U7364" s="3" t="s">
        <v>60</v>
      </c>
      <c r="V7364" s="3" t="s">
        <v>36</v>
      </c>
      <c r="W7364" s="3"/>
      <c r="X7364" s="3" t="s">
        <v>604</v>
      </c>
      <c r="Y7364" s="3"/>
      <c r="Z7364" s="3"/>
      <c r="AA7364" s="18">
        <v>44.622288333299998</v>
      </c>
      <c r="AB7364" s="18">
        <v>-123.12601383329999</v>
      </c>
      <c r="AC7364" s="3" t="s">
        <v>45</v>
      </c>
      <c r="AD7364" s="3"/>
      <c r="AE7364" s="3" t="s">
        <v>305</v>
      </c>
      <c r="AF7364" s="3" t="str">
        <f t="shared" si="181"/>
        <v>ex Taraxacum officinale</v>
      </c>
      <c r="AG7364" s="3" t="s">
        <v>1651</v>
      </c>
      <c r="AH7364" s="3" t="s">
        <v>1651</v>
      </c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 t="s">
        <v>102</v>
      </c>
      <c r="AU7364" s="3"/>
      <c r="AV7364" s="3"/>
      <c r="AW7364" s="3"/>
      <c r="AX7364" s="3"/>
      <c r="AY7364" s="3"/>
      <c r="AZ7364" s="3"/>
      <c r="BA7364" s="3"/>
      <c r="BB7364" s="3"/>
      <c r="BC7364" s="3"/>
      <c r="BD7364" s="3"/>
    </row>
    <row r="7365" spans="1:56" s="156" customFormat="1" x14ac:dyDescent="0.25">
      <c r="A7365" s="6"/>
      <c r="B7365" s="5">
        <v>2750</v>
      </c>
      <c r="C7365" s="3"/>
      <c r="D7365" s="3"/>
      <c r="E7365" s="62">
        <v>8</v>
      </c>
      <c r="F7365" s="6" t="s">
        <v>42</v>
      </c>
      <c r="G7365" s="6">
        <v>2018</v>
      </c>
      <c r="H7365" s="6"/>
      <c r="I7365" s="3"/>
      <c r="J7365" s="3"/>
      <c r="K7365" s="3"/>
      <c r="L7365" s="6"/>
      <c r="M7365" s="3"/>
      <c r="N7365" s="6" t="s">
        <v>554</v>
      </c>
      <c r="O7365" s="6"/>
      <c r="P7365" s="407">
        <v>11</v>
      </c>
      <c r="Q7365" s="407">
        <v>11</v>
      </c>
      <c r="R7365" s="407">
        <v>6</v>
      </c>
      <c r="S7365" s="3" t="s">
        <v>3</v>
      </c>
      <c r="T7365" s="3" t="s">
        <v>44</v>
      </c>
      <c r="U7365" s="3" t="s">
        <v>60</v>
      </c>
      <c r="V7365" s="3" t="s">
        <v>36</v>
      </c>
      <c r="W7365" s="3"/>
      <c r="X7365" s="3" t="s">
        <v>604</v>
      </c>
      <c r="Y7365" s="3"/>
      <c r="Z7365" s="3"/>
      <c r="AA7365" s="18">
        <v>44.622288333299998</v>
      </c>
      <c r="AB7365" s="18">
        <v>-123.12601383329999</v>
      </c>
      <c r="AC7365" s="3" t="s">
        <v>45</v>
      </c>
      <c r="AD7365" s="3"/>
      <c r="AE7365" s="3" t="s">
        <v>305</v>
      </c>
      <c r="AF7365" s="3" t="str">
        <f t="shared" si="181"/>
        <v>ex Taraxacum officinale</v>
      </c>
      <c r="AG7365" s="3" t="s">
        <v>1651</v>
      </c>
      <c r="AH7365" s="3" t="s">
        <v>1651</v>
      </c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 t="s">
        <v>102</v>
      </c>
      <c r="AU7365" s="3"/>
      <c r="AV7365" s="3"/>
      <c r="AW7365" s="3"/>
      <c r="AX7365" s="3"/>
      <c r="AY7365" s="3"/>
      <c r="AZ7365" s="3"/>
      <c r="BA7365" s="3"/>
      <c r="BB7365" s="3"/>
      <c r="BC7365" s="3"/>
      <c r="BD7365" s="3"/>
    </row>
    <row r="7366" spans="1:56" s="156" customFormat="1" x14ac:dyDescent="0.25">
      <c r="A7366" s="6"/>
      <c r="B7366" s="5">
        <v>2751</v>
      </c>
      <c r="C7366" s="3"/>
      <c r="D7366" s="3"/>
      <c r="E7366" s="62">
        <v>8</v>
      </c>
      <c r="F7366" s="6" t="s">
        <v>42</v>
      </c>
      <c r="G7366" s="6">
        <v>2018</v>
      </c>
      <c r="H7366" s="6"/>
      <c r="I7366" s="3"/>
      <c r="J7366" s="3"/>
      <c r="K7366" s="3"/>
      <c r="L7366" s="6"/>
      <c r="M7366" s="3"/>
      <c r="N7366" s="6" t="s">
        <v>554</v>
      </c>
      <c r="O7366" s="6"/>
      <c r="P7366" s="407">
        <v>11</v>
      </c>
      <c r="Q7366" s="407">
        <v>11</v>
      </c>
      <c r="R7366" s="407">
        <v>7</v>
      </c>
      <c r="S7366" s="3" t="s">
        <v>3</v>
      </c>
      <c r="T7366" s="3" t="s">
        <v>44</v>
      </c>
      <c r="U7366" s="3" t="s">
        <v>60</v>
      </c>
      <c r="V7366" s="3" t="s">
        <v>36</v>
      </c>
      <c r="W7366" s="3"/>
      <c r="X7366" s="3" t="s">
        <v>604</v>
      </c>
      <c r="Y7366" s="3"/>
      <c r="Z7366" s="3"/>
      <c r="AA7366" s="18">
        <v>44.622288333299998</v>
      </c>
      <c r="AB7366" s="18">
        <v>-123.12601383329999</v>
      </c>
      <c r="AC7366" s="3" t="s">
        <v>45</v>
      </c>
      <c r="AD7366" s="3"/>
      <c r="AE7366" s="3" t="s">
        <v>305</v>
      </c>
      <c r="AF7366" s="3" t="str">
        <f t="shared" si="181"/>
        <v>ex Taraxacum officinale</v>
      </c>
      <c r="AG7366" s="3" t="s">
        <v>1651</v>
      </c>
      <c r="AH7366" s="3" t="s">
        <v>1651</v>
      </c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 t="s">
        <v>102</v>
      </c>
      <c r="AU7366" s="3"/>
      <c r="AV7366" s="3"/>
      <c r="AW7366" s="3"/>
      <c r="AX7366" s="3"/>
      <c r="AY7366" s="3"/>
      <c r="AZ7366" s="3"/>
      <c r="BA7366" s="3"/>
      <c r="BB7366" s="3"/>
      <c r="BC7366" s="3"/>
      <c r="BD7366" s="3"/>
    </row>
    <row r="7367" spans="1:56" s="156" customFormat="1" x14ac:dyDescent="0.25">
      <c r="A7367" s="6"/>
      <c r="B7367" s="5">
        <v>2752</v>
      </c>
      <c r="C7367" s="3"/>
      <c r="D7367" s="3"/>
      <c r="E7367" s="62">
        <v>8</v>
      </c>
      <c r="F7367" s="6" t="s">
        <v>42</v>
      </c>
      <c r="G7367" s="6">
        <v>2018</v>
      </c>
      <c r="H7367" s="6"/>
      <c r="I7367" s="3"/>
      <c r="J7367" s="3"/>
      <c r="K7367" s="3"/>
      <c r="L7367" s="6"/>
      <c r="M7367" s="3"/>
      <c r="N7367" s="6" t="s">
        <v>554</v>
      </c>
      <c r="O7367" s="6"/>
      <c r="P7367" s="407">
        <v>11</v>
      </c>
      <c r="Q7367" s="407">
        <v>11</v>
      </c>
      <c r="R7367" s="407">
        <v>8</v>
      </c>
      <c r="S7367" s="3" t="s">
        <v>3</v>
      </c>
      <c r="T7367" s="3" t="s">
        <v>44</v>
      </c>
      <c r="U7367" s="3" t="s">
        <v>60</v>
      </c>
      <c r="V7367" s="3" t="s">
        <v>36</v>
      </c>
      <c r="W7367" s="3"/>
      <c r="X7367" s="3" t="s">
        <v>604</v>
      </c>
      <c r="Y7367" s="3"/>
      <c r="Z7367" s="3"/>
      <c r="AA7367" s="18">
        <v>44.622288333299998</v>
      </c>
      <c r="AB7367" s="18">
        <v>-123.12601383329999</v>
      </c>
      <c r="AC7367" s="3" t="s">
        <v>45</v>
      </c>
      <c r="AD7367" s="3"/>
      <c r="AE7367" s="3" t="s">
        <v>305</v>
      </c>
      <c r="AF7367" s="3" t="str">
        <f t="shared" si="181"/>
        <v>ex Taraxacum officinale</v>
      </c>
      <c r="AG7367" s="3" t="s">
        <v>1651</v>
      </c>
      <c r="AH7367" s="3" t="s">
        <v>1651</v>
      </c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 t="s">
        <v>102</v>
      </c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</row>
    <row r="7368" spans="1:56" s="156" customFormat="1" x14ac:dyDescent="0.25">
      <c r="A7368" s="6"/>
      <c r="B7368" s="5">
        <v>2753</v>
      </c>
      <c r="C7368" s="3"/>
      <c r="D7368" s="3"/>
      <c r="E7368" s="62">
        <v>6</v>
      </c>
      <c r="F7368" s="6" t="s">
        <v>42</v>
      </c>
      <c r="G7368" s="6">
        <v>2018</v>
      </c>
      <c r="H7368" s="6"/>
      <c r="I7368" s="3"/>
      <c r="J7368" s="3"/>
      <c r="K7368" s="3"/>
      <c r="L7368" s="6"/>
      <c r="M7368" s="3"/>
      <c r="N7368" s="6" t="s">
        <v>555</v>
      </c>
      <c r="O7368" s="6"/>
      <c r="P7368" s="407">
        <v>12</v>
      </c>
      <c r="Q7368" s="407">
        <v>12</v>
      </c>
      <c r="R7368" s="407">
        <v>1</v>
      </c>
      <c r="S7368" s="3" t="s">
        <v>3</v>
      </c>
      <c r="T7368" s="3" t="s">
        <v>44</v>
      </c>
      <c r="U7368" s="3" t="s">
        <v>36</v>
      </c>
      <c r="V7368" s="3" t="s">
        <v>36</v>
      </c>
      <c r="W7368" s="3"/>
      <c r="X7368" s="3" t="s">
        <v>506</v>
      </c>
      <c r="Y7368" s="3"/>
      <c r="Z7368" s="3"/>
      <c r="AA7368" s="18">
        <v>44.558672974899999</v>
      </c>
      <c r="AB7368" s="18">
        <v>-123.2882195805</v>
      </c>
      <c r="AC7368" s="3" t="s">
        <v>45</v>
      </c>
      <c r="AD7368" s="3"/>
      <c r="AE7368" s="3" t="s">
        <v>605</v>
      </c>
      <c r="AF7368" s="3" t="str">
        <f t="shared" si="181"/>
        <v>ex Delphinium trolliifolium</v>
      </c>
      <c r="AG7368" s="3" t="s">
        <v>1651</v>
      </c>
      <c r="AH7368" s="3" t="s">
        <v>1651</v>
      </c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 t="s">
        <v>102</v>
      </c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</row>
    <row r="7369" spans="1:56" s="156" customFormat="1" x14ac:dyDescent="0.25">
      <c r="A7369" s="6"/>
      <c r="B7369" s="5">
        <v>2754</v>
      </c>
      <c r="C7369" s="3"/>
      <c r="D7369" s="3"/>
      <c r="E7369" s="62">
        <v>6</v>
      </c>
      <c r="F7369" s="6" t="s">
        <v>42</v>
      </c>
      <c r="G7369" s="6">
        <v>2018</v>
      </c>
      <c r="H7369" s="6"/>
      <c r="I7369" s="3"/>
      <c r="J7369" s="3"/>
      <c r="K7369" s="3"/>
      <c r="L7369" s="6"/>
      <c r="M7369" s="3"/>
      <c r="N7369" s="6" t="s">
        <v>555</v>
      </c>
      <c r="O7369" s="6"/>
      <c r="P7369" s="407">
        <v>12</v>
      </c>
      <c r="Q7369" s="407">
        <v>12</v>
      </c>
      <c r="R7369" s="407">
        <v>2</v>
      </c>
      <c r="S7369" s="3" t="s">
        <v>3</v>
      </c>
      <c r="T7369" s="3" t="s">
        <v>44</v>
      </c>
      <c r="U7369" s="3" t="s">
        <v>36</v>
      </c>
      <c r="V7369" s="3" t="s">
        <v>36</v>
      </c>
      <c r="W7369" s="3"/>
      <c r="X7369" s="3" t="s">
        <v>506</v>
      </c>
      <c r="Y7369" s="3"/>
      <c r="Z7369" s="3"/>
      <c r="AA7369" s="18">
        <v>44.558672974899999</v>
      </c>
      <c r="AB7369" s="18">
        <v>-123.2882195805</v>
      </c>
      <c r="AC7369" s="3" t="s">
        <v>45</v>
      </c>
      <c r="AD7369" s="3"/>
      <c r="AE7369" s="3" t="s">
        <v>605</v>
      </c>
      <c r="AF7369" s="3" t="str">
        <f t="shared" si="181"/>
        <v>ex Delphinium trolliifolium</v>
      </c>
      <c r="AG7369" s="3" t="s">
        <v>1651</v>
      </c>
      <c r="AH7369" s="3" t="s">
        <v>1651</v>
      </c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 t="s">
        <v>102</v>
      </c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</row>
    <row r="7370" spans="1:56" s="156" customFormat="1" x14ac:dyDescent="0.25">
      <c r="A7370" s="6"/>
      <c r="B7370" s="5">
        <v>2755</v>
      </c>
      <c r="C7370" s="3"/>
      <c r="D7370" s="3"/>
      <c r="E7370" s="62">
        <v>6</v>
      </c>
      <c r="F7370" s="6" t="s">
        <v>42</v>
      </c>
      <c r="G7370" s="6">
        <v>2018</v>
      </c>
      <c r="H7370" s="6"/>
      <c r="I7370" s="3"/>
      <c r="J7370" s="3"/>
      <c r="K7370" s="3"/>
      <c r="L7370" s="6"/>
      <c r="M7370" s="3"/>
      <c r="N7370" s="6" t="s">
        <v>555</v>
      </c>
      <c r="O7370" s="6"/>
      <c r="P7370" s="407">
        <v>12</v>
      </c>
      <c r="Q7370" s="407">
        <v>12</v>
      </c>
      <c r="R7370" s="407">
        <v>3</v>
      </c>
      <c r="S7370" s="3" t="s">
        <v>3</v>
      </c>
      <c r="T7370" s="3" t="s">
        <v>44</v>
      </c>
      <c r="U7370" s="3" t="s">
        <v>36</v>
      </c>
      <c r="V7370" s="3" t="s">
        <v>36</v>
      </c>
      <c r="W7370" s="3"/>
      <c r="X7370" s="3" t="s">
        <v>506</v>
      </c>
      <c r="Y7370" s="3"/>
      <c r="Z7370" s="3"/>
      <c r="AA7370" s="18">
        <v>44.558672974899999</v>
      </c>
      <c r="AB7370" s="18">
        <v>-123.2882195805</v>
      </c>
      <c r="AC7370" s="3" t="s">
        <v>45</v>
      </c>
      <c r="AD7370" s="3"/>
      <c r="AE7370" s="3" t="s">
        <v>605</v>
      </c>
      <c r="AF7370" s="3" t="str">
        <f t="shared" si="181"/>
        <v>ex Delphinium trolliifolium</v>
      </c>
      <c r="AG7370" s="3" t="s">
        <v>1651</v>
      </c>
      <c r="AH7370" s="3" t="s">
        <v>1651</v>
      </c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 t="s">
        <v>102</v>
      </c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</row>
    <row r="7371" spans="1:56" s="156" customFormat="1" x14ac:dyDescent="0.25">
      <c r="A7371" s="6"/>
      <c r="B7371" s="5">
        <v>2756</v>
      </c>
      <c r="C7371" s="3"/>
      <c r="D7371" s="3"/>
      <c r="E7371" s="62">
        <v>6</v>
      </c>
      <c r="F7371" s="6" t="s">
        <v>42</v>
      </c>
      <c r="G7371" s="6">
        <v>2018</v>
      </c>
      <c r="H7371" s="6"/>
      <c r="I7371" s="3"/>
      <c r="J7371" s="3"/>
      <c r="K7371" s="3"/>
      <c r="L7371" s="6"/>
      <c r="M7371" s="3"/>
      <c r="N7371" s="6" t="s">
        <v>555</v>
      </c>
      <c r="O7371" s="6"/>
      <c r="P7371" s="407">
        <v>12</v>
      </c>
      <c r="Q7371" s="407">
        <v>12</v>
      </c>
      <c r="R7371" s="407">
        <v>4</v>
      </c>
      <c r="S7371" s="3" t="s">
        <v>3</v>
      </c>
      <c r="T7371" s="3" t="s">
        <v>44</v>
      </c>
      <c r="U7371" s="3" t="s">
        <v>36</v>
      </c>
      <c r="V7371" s="3" t="s">
        <v>36</v>
      </c>
      <c r="W7371" s="3"/>
      <c r="X7371" s="3" t="s">
        <v>506</v>
      </c>
      <c r="Y7371" s="3"/>
      <c r="Z7371" s="3"/>
      <c r="AA7371" s="18">
        <v>44.558672974899999</v>
      </c>
      <c r="AB7371" s="18">
        <v>-123.2882195805</v>
      </c>
      <c r="AC7371" s="3" t="s">
        <v>45</v>
      </c>
      <c r="AD7371" s="3"/>
      <c r="AE7371" s="3" t="s">
        <v>605</v>
      </c>
      <c r="AF7371" s="3" t="str">
        <f t="shared" si="181"/>
        <v>ex Delphinium trolliifolium</v>
      </c>
      <c r="AG7371" s="3" t="s">
        <v>1651</v>
      </c>
      <c r="AH7371" s="3" t="s">
        <v>1651</v>
      </c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 t="s">
        <v>102</v>
      </c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</row>
    <row r="7372" spans="1:56" s="156" customFormat="1" x14ac:dyDescent="0.25">
      <c r="A7372" s="6"/>
      <c r="B7372" s="5">
        <v>2757</v>
      </c>
      <c r="C7372" s="3"/>
      <c r="D7372" s="3"/>
      <c r="E7372" s="62">
        <v>6</v>
      </c>
      <c r="F7372" s="6" t="s">
        <v>42</v>
      </c>
      <c r="G7372" s="6">
        <v>2018</v>
      </c>
      <c r="H7372" s="6"/>
      <c r="I7372" s="3"/>
      <c r="J7372" s="3"/>
      <c r="K7372" s="3"/>
      <c r="L7372" s="6"/>
      <c r="M7372" s="3"/>
      <c r="N7372" s="6" t="s">
        <v>555</v>
      </c>
      <c r="O7372" s="6"/>
      <c r="P7372" s="407">
        <v>12</v>
      </c>
      <c r="Q7372" s="407">
        <v>12</v>
      </c>
      <c r="R7372" s="407">
        <v>5</v>
      </c>
      <c r="S7372" s="3" t="s">
        <v>3</v>
      </c>
      <c r="T7372" s="3" t="s">
        <v>44</v>
      </c>
      <c r="U7372" s="3" t="s">
        <v>36</v>
      </c>
      <c r="V7372" s="3" t="s">
        <v>36</v>
      </c>
      <c r="W7372" s="3"/>
      <c r="X7372" s="3" t="s">
        <v>506</v>
      </c>
      <c r="Y7372" s="3"/>
      <c r="Z7372" s="3"/>
      <c r="AA7372" s="18">
        <v>44.558672974899999</v>
      </c>
      <c r="AB7372" s="18">
        <v>-123.2882195805</v>
      </c>
      <c r="AC7372" s="3" t="s">
        <v>45</v>
      </c>
      <c r="AD7372" s="3"/>
      <c r="AE7372" s="3" t="s">
        <v>605</v>
      </c>
      <c r="AF7372" s="3" t="str">
        <f t="shared" si="181"/>
        <v>ex Delphinium trolliifolium</v>
      </c>
      <c r="AG7372" s="3" t="s">
        <v>1651</v>
      </c>
      <c r="AH7372" s="3" t="s">
        <v>1651</v>
      </c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 t="s">
        <v>102</v>
      </c>
      <c r="AU7372" s="3"/>
      <c r="AV7372" s="3"/>
      <c r="AW7372" s="3"/>
      <c r="AX7372" s="3"/>
      <c r="AY7372" s="3"/>
      <c r="AZ7372" s="3"/>
      <c r="BA7372" s="3"/>
      <c r="BB7372" s="3"/>
      <c r="BC7372" s="3"/>
      <c r="BD7372" s="3"/>
    </row>
    <row r="7373" spans="1:56" s="156" customFormat="1" x14ac:dyDescent="0.25">
      <c r="A7373" s="6"/>
      <c r="B7373" s="5">
        <v>2758</v>
      </c>
      <c r="C7373" s="3"/>
      <c r="D7373" s="3"/>
      <c r="E7373" s="62">
        <v>6</v>
      </c>
      <c r="F7373" s="6" t="s">
        <v>42</v>
      </c>
      <c r="G7373" s="6">
        <v>2018</v>
      </c>
      <c r="H7373" s="6"/>
      <c r="I7373" s="3"/>
      <c r="J7373" s="3"/>
      <c r="K7373" s="3"/>
      <c r="L7373" s="6"/>
      <c r="M7373" s="3"/>
      <c r="N7373" s="6" t="s">
        <v>555</v>
      </c>
      <c r="O7373" s="6"/>
      <c r="P7373" s="407">
        <v>12</v>
      </c>
      <c r="Q7373" s="407">
        <v>12</v>
      </c>
      <c r="R7373" s="407">
        <v>6</v>
      </c>
      <c r="S7373" s="3" t="s">
        <v>3</v>
      </c>
      <c r="T7373" s="3" t="s">
        <v>44</v>
      </c>
      <c r="U7373" s="3" t="s">
        <v>36</v>
      </c>
      <c r="V7373" s="3" t="s">
        <v>36</v>
      </c>
      <c r="W7373" s="3"/>
      <c r="X7373" s="3" t="s">
        <v>506</v>
      </c>
      <c r="Y7373" s="3"/>
      <c r="Z7373" s="3"/>
      <c r="AA7373" s="18">
        <v>44.558672974899999</v>
      </c>
      <c r="AB7373" s="18">
        <v>-123.2882195805</v>
      </c>
      <c r="AC7373" s="3" t="s">
        <v>45</v>
      </c>
      <c r="AD7373" s="3"/>
      <c r="AE7373" s="3" t="s">
        <v>605</v>
      </c>
      <c r="AF7373" s="3" t="str">
        <f t="shared" si="181"/>
        <v>ex Delphinium trolliifolium</v>
      </c>
      <c r="AG7373" s="3" t="s">
        <v>1651</v>
      </c>
      <c r="AH7373" s="3" t="s">
        <v>1651</v>
      </c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 t="s">
        <v>102</v>
      </c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</row>
    <row r="7374" spans="1:56" s="156" customFormat="1" x14ac:dyDescent="0.25">
      <c r="A7374" s="6"/>
      <c r="B7374" s="5">
        <v>2759</v>
      </c>
      <c r="C7374" s="3"/>
      <c r="D7374" s="3"/>
      <c r="E7374" s="62">
        <v>6</v>
      </c>
      <c r="F7374" s="6" t="s">
        <v>42</v>
      </c>
      <c r="G7374" s="6">
        <v>2018</v>
      </c>
      <c r="H7374" s="6"/>
      <c r="I7374" s="3"/>
      <c r="J7374" s="3"/>
      <c r="K7374" s="3"/>
      <c r="L7374" s="6"/>
      <c r="M7374" s="3"/>
      <c r="N7374" s="6" t="s">
        <v>555</v>
      </c>
      <c r="O7374" s="6"/>
      <c r="P7374" s="407">
        <v>12</v>
      </c>
      <c r="Q7374" s="407">
        <v>12</v>
      </c>
      <c r="R7374" s="407">
        <v>7</v>
      </c>
      <c r="S7374" s="3" t="s">
        <v>3</v>
      </c>
      <c r="T7374" s="3" t="s">
        <v>44</v>
      </c>
      <c r="U7374" s="3" t="s">
        <v>36</v>
      </c>
      <c r="V7374" s="3" t="s">
        <v>36</v>
      </c>
      <c r="W7374" s="3"/>
      <c r="X7374" s="3" t="s">
        <v>506</v>
      </c>
      <c r="Y7374" s="3"/>
      <c r="Z7374" s="3"/>
      <c r="AA7374" s="18">
        <v>44.558672974899999</v>
      </c>
      <c r="AB7374" s="18">
        <v>-123.2882195805</v>
      </c>
      <c r="AC7374" s="3" t="s">
        <v>45</v>
      </c>
      <c r="AD7374" s="3"/>
      <c r="AE7374" s="3" t="s">
        <v>605</v>
      </c>
      <c r="AF7374" s="3" t="str">
        <f t="shared" si="181"/>
        <v>ex Delphinium trolliifolium</v>
      </c>
      <c r="AG7374" s="3" t="s">
        <v>1651</v>
      </c>
      <c r="AH7374" s="3" t="s">
        <v>1651</v>
      </c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 t="s">
        <v>102</v>
      </c>
      <c r="AU7374" s="3"/>
      <c r="AV7374" s="3"/>
      <c r="AW7374" s="3"/>
      <c r="AX7374" s="3"/>
      <c r="AY7374" s="3"/>
      <c r="AZ7374" s="3"/>
      <c r="BA7374" s="3"/>
      <c r="BB7374" s="3"/>
      <c r="BC7374" s="3"/>
      <c r="BD7374" s="3"/>
    </row>
    <row r="7375" spans="1:56" s="156" customFormat="1" x14ac:dyDescent="0.25">
      <c r="A7375" s="6"/>
      <c r="B7375" s="5">
        <v>2760</v>
      </c>
      <c r="C7375" s="3"/>
      <c r="D7375" s="3"/>
      <c r="E7375" s="62">
        <v>6</v>
      </c>
      <c r="F7375" s="6" t="s">
        <v>42</v>
      </c>
      <c r="G7375" s="6">
        <v>2018</v>
      </c>
      <c r="H7375" s="6"/>
      <c r="I7375" s="3"/>
      <c r="J7375" s="3"/>
      <c r="K7375" s="3"/>
      <c r="L7375" s="6"/>
      <c r="M7375" s="3"/>
      <c r="N7375" s="6" t="s">
        <v>555</v>
      </c>
      <c r="O7375" s="6"/>
      <c r="P7375" s="407">
        <v>12</v>
      </c>
      <c r="Q7375" s="407">
        <v>12</v>
      </c>
      <c r="R7375" s="407">
        <v>8</v>
      </c>
      <c r="S7375" s="3" t="s">
        <v>3</v>
      </c>
      <c r="T7375" s="3" t="s">
        <v>44</v>
      </c>
      <c r="U7375" s="3" t="s">
        <v>36</v>
      </c>
      <c r="V7375" s="3" t="s">
        <v>36</v>
      </c>
      <c r="W7375" s="3"/>
      <c r="X7375" s="3" t="s">
        <v>506</v>
      </c>
      <c r="Y7375" s="3"/>
      <c r="Z7375" s="3"/>
      <c r="AA7375" s="18">
        <v>44.558672974899999</v>
      </c>
      <c r="AB7375" s="18">
        <v>-123.2882195805</v>
      </c>
      <c r="AC7375" s="3" t="s">
        <v>45</v>
      </c>
      <c r="AD7375" s="3"/>
      <c r="AE7375" s="3" t="s">
        <v>605</v>
      </c>
      <c r="AF7375" s="3" t="str">
        <f t="shared" si="181"/>
        <v>ex Delphinium trolliifolium</v>
      </c>
      <c r="AG7375" s="3" t="s">
        <v>1651</v>
      </c>
      <c r="AH7375" s="3" t="s">
        <v>1651</v>
      </c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 t="s">
        <v>102</v>
      </c>
      <c r="AU7375" s="3"/>
      <c r="AV7375" s="3"/>
      <c r="AW7375" s="3"/>
      <c r="AX7375" s="3"/>
      <c r="AY7375" s="3"/>
      <c r="AZ7375" s="3"/>
      <c r="BA7375" s="3"/>
      <c r="BB7375" s="3"/>
      <c r="BC7375" s="3"/>
      <c r="BD7375" s="3"/>
    </row>
    <row r="7376" spans="1:56" s="156" customFormat="1" x14ac:dyDescent="0.25">
      <c r="A7376" s="6"/>
      <c r="B7376" s="5">
        <v>3765</v>
      </c>
      <c r="C7376" s="3"/>
      <c r="D7376" s="3"/>
      <c r="E7376" s="62">
        <v>11</v>
      </c>
      <c r="F7376" s="6" t="s">
        <v>42</v>
      </c>
      <c r="G7376" s="6">
        <v>2018</v>
      </c>
      <c r="H7376" s="6"/>
      <c r="I7376" s="3"/>
      <c r="J7376" s="3"/>
      <c r="K7376" s="3"/>
      <c r="L7376" s="6"/>
      <c r="M7376" s="3"/>
      <c r="N7376" s="6" t="s">
        <v>811</v>
      </c>
      <c r="O7376" s="6"/>
      <c r="P7376" s="407">
        <v>13</v>
      </c>
      <c r="Q7376" s="407">
        <v>13</v>
      </c>
      <c r="R7376" s="407">
        <v>1</v>
      </c>
      <c r="S7376" s="3" t="s">
        <v>3</v>
      </c>
      <c r="T7376" s="3" t="s">
        <v>44</v>
      </c>
      <c r="U7376" s="3" t="s">
        <v>36</v>
      </c>
      <c r="V7376" s="3" t="s">
        <v>36</v>
      </c>
      <c r="W7376" s="3"/>
      <c r="X7376" s="3" t="s">
        <v>1891</v>
      </c>
      <c r="Y7376" s="3"/>
      <c r="Z7376" s="3"/>
      <c r="AA7376" s="18">
        <v>44.549327949099997</v>
      </c>
      <c r="AB7376" s="18">
        <v>-123.30008709809999</v>
      </c>
      <c r="AC7376" s="3" t="s">
        <v>45</v>
      </c>
      <c r="AD7376" s="3"/>
      <c r="AE7376" s="3"/>
      <c r="AF7376" s="3"/>
      <c r="AG7376" s="3" t="s">
        <v>1651</v>
      </c>
      <c r="AH7376" s="3" t="s">
        <v>1651</v>
      </c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 t="s">
        <v>102</v>
      </c>
      <c r="AU7376" s="3"/>
      <c r="AV7376" s="3"/>
      <c r="AW7376" s="3"/>
      <c r="AX7376" s="3"/>
      <c r="AY7376" s="3"/>
      <c r="AZ7376" s="3"/>
      <c r="BA7376" s="3"/>
      <c r="BB7376" s="3"/>
      <c r="BC7376" s="3"/>
      <c r="BD7376" s="3"/>
    </row>
    <row r="7377" spans="1:56" s="156" customFormat="1" x14ac:dyDescent="0.25">
      <c r="A7377" s="6"/>
      <c r="B7377" s="5">
        <v>3766</v>
      </c>
      <c r="C7377" s="3"/>
      <c r="D7377" s="3"/>
      <c r="E7377" s="62">
        <v>11</v>
      </c>
      <c r="F7377" s="6" t="s">
        <v>42</v>
      </c>
      <c r="G7377" s="6">
        <v>2018</v>
      </c>
      <c r="H7377" s="6"/>
      <c r="I7377" s="3"/>
      <c r="J7377" s="3"/>
      <c r="K7377" s="3"/>
      <c r="L7377" s="6"/>
      <c r="M7377" s="3"/>
      <c r="N7377" s="6" t="s">
        <v>811</v>
      </c>
      <c r="O7377" s="6"/>
      <c r="P7377" s="407">
        <v>13</v>
      </c>
      <c r="Q7377" s="407">
        <v>13</v>
      </c>
      <c r="R7377" s="407">
        <v>2</v>
      </c>
      <c r="S7377" s="3" t="s">
        <v>3</v>
      </c>
      <c r="T7377" s="3" t="s">
        <v>44</v>
      </c>
      <c r="U7377" s="3" t="s">
        <v>36</v>
      </c>
      <c r="V7377" s="3" t="s">
        <v>36</v>
      </c>
      <c r="W7377" s="3"/>
      <c r="X7377" s="3" t="s">
        <v>1891</v>
      </c>
      <c r="Y7377" s="3"/>
      <c r="Z7377" s="3"/>
      <c r="AA7377" s="18">
        <v>44.549327949099997</v>
      </c>
      <c r="AB7377" s="18">
        <v>-123.30008709809999</v>
      </c>
      <c r="AC7377" s="3" t="s">
        <v>45</v>
      </c>
      <c r="AD7377" s="3"/>
      <c r="AE7377" s="3"/>
      <c r="AF7377" s="3"/>
      <c r="AG7377" s="3" t="s">
        <v>1651</v>
      </c>
      <c r="AH7377" s="3" t="s">
        <v>1651</v>
      </c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 t="s">
        <v>102</v>
      </c>
      <c r="AU7377" s="3"/>
      <c r="AV7377" s="3"/>
      <c r="AW7377" s="3"/>
      <c r="AX7377" s="3"/>
      <c r="AY7377" s="3"/>
      <c r="AZ7377" s="3"/>
      <c r="BA7377" s="3"/>
      <c r="BB7377" s="3"/>
      <c r="BC7377" s="3"/>
      <c r="BD7377" s="3"/>
    </row>
    <row r="7378" spans="1:56" s="156" customFormat="1" x14ac:dyDescent="0.25">
      <c r="A7378" s="6"/>
      <c r="B7378" s="5">
        <v>3767</v>
      </c>
      <c r="C7378" s="3"/>
      <c r="D7378" s="3"/>
      <c r="E7378" s="62">
        <v>11</v>
      </c>
      <c r="F7378" s="6" t="s">
        <v>42</v>
      </c>
      <c r="G7378" s="6">
        <v>2018</v>
      </c>
      <c r="H7378" s="6"/>
      <c r="I7378" s="3"/>
      <c r="J7378" s="3"/>
      <c r="K7378" s="3"/>
      <c r="L7378" s="6"/>
      <c r="M7378" s="3"/>
      <c r="N7378" s="6" t="s">
        <v>811</v>
      </c>
      <c r="O7378" s="6"/>
      <c r="P7378" s="407">
        <v>13</v>
      </c>
      <c r="Q7378" s="407">
        <v>13</v>
      </c>
      <c r="R7378" s="407">
        <v>3</v>
      </c>
      <c r="S7378" s="3" t="s">
        <v>3</v>
      </c>
      <c r="T7378" s="3" t="s">
        <v>44</v>
      </c>
      <c r="U7378" s="3" t="s">
        <v>36</v>
      </c>
      <c r="V7378" s="3" t="s">
        <v>36</v>
      </c>
      <c r="W7378" s="3"/>
      <c r="X7378" s="3" t="s">
        <v>1891</v>
      </c>
      <c r="Y7378" s="3"/>
      <c r="Z7378" s="3"/>
      <c r="AA7378" s="18">
        <v>44.549327949099997</v>
      </c>
      <c r="AB7378" s="18">
        <v>-123.30008709809999</v>
      </c>
      <c r="AC7378" s="3" t="s">
        <v>45</v>
      </c>
      <c r="AD7378" s="3"/>
      <c r="AE7378" s="3"/>
      <c r="AF7378" s="3"/>
      <c r="AG7378" s="3" t="s">
        <v>1651</v>
      </c>
      <c r="AH7378" s="3" t="s">
        <v>1651</v>
      </c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 t="s">
        <v>102</v>
      </c>
      <c r="AU7378" s="3"/>
      <c r="AV7378" s="3"/>
      <c r="AW7378" s="3"/>
      <c r="AX7378" s="3"/>
      <c r="AY7378" s="3"/>
      <c r="AZ7378" s="3"/>
      <c r="BA7378" s="3"/>
      <c r="BB7378" s="3"/>
      <c r="BC7378" s="3"/>
      <c r="BD7378" s="3"/>
    </row>
    <row r="7379" spans="1:56" s="156" customFormat="1" x14ac:dyDescent="0.25">
      <c r="A7379" s="6"/>
      <c r="B7379" s="5">
        <v>3768</v>
      </c>
      <c r="C7379" s="3"/>
      <c r="D7379" s="3"/>
      <c r="E7379" s="62">
        <v>11</v>
      </c>
      <c r="F7379" s="6" t="s">
        <v>42</v>
      </c>
      <c r="G7379" s="6">
        <v>2018</v>
      </c>
      <c r="H7379" s="6"/>
      <c r="I7379" s="3"/>
      <c r="J7379" s="3"/>
      <c r="K7379" s="3"/>
      <c r="L7379" s="6"/>
      <c r="M7379" s="3"/>
      <c r="N7379" s="6" t="s">
        <v>811</v>
      </c>
      <c r="O7379" s="6"/>
      <c r="P7379" s="407">
        <v>13</v>
      </c>
      <c r="Q7379" s="407">
        <v>13</v>
      </c>
      <c r="R7379" s="407">
        <v>4</v>
      </c>
      <c r="S7379" s="3" t="s">
        <v>3</v>
      </c>
      <c r="T7379" s="3" t="s">
        <v>44</v>
      </c>
      <c r="U7379" s="3" t="s">
        <v>36</v>
      </c>
      <c r="V7379" s="3" t="s">
        <v>36</v>
      </c>
      <c r="W7379" s="3"/>
      <c r="X7379" s="3" t="s">
        <v>1891</v>
      </c>
      <c r="Y7379" s="3"/>
      <c r="Z7379" s="3"/>
      <c r="AA7379" s="18">
        <v>44.549327949099997</v>
      </c>
      <c r="AB7379" s="18">
        <v>-123.30008709809999</v>
      </c>
      <c r="AC7379" s="3" t="s">
        <v>45</v>
      </c>
      <c r="AD7379" s="3"/>
      <c r="AE7379" s="3"/>
      <c r="AF7379" s="3"/>
      <c r="AG7379" s="3" t="s">
        <v>1651</v>
      </c>
      <c r="AH7379" s="3" t="s">
        <v>1651</v>
      </c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 t="s">
        <v>102</v>
      </c>
      <c r="AU7379" s="3"/>
      <c r="AV7379" s="3"/>
      <c r="AW7379" s="3"/>
      <c r="AX7379" s="3"/>
      <c r="AY7379" s="3"/>
      <c r="AZ7379" s="3"/>
      <c r="BA7379" s="3"/>
      <c r="BB7379" s="3"/>
      <c r="BC7379" s="3"/>
      <c r="BD7379" s="3"/>
    </row>
    <row r="7380" spans="1:56" s="156" customFormat="1" x14ac:dyDescent="0.25">
      <c r="A7380" s="6"/>
      <c r="B7380" s="5">
        <v>3769</v>
      </c>
      <c r="C7380" s="3"/>
      <c r="D7380" s="3"/>
      <c r="E7380" s="62">
        <v>11</v>
      </c>
      <c r="F7380" s="6" t="s">
        <v>42</v>
      </c>
      <c r="G7380" s="6">
        <v>2018</v>
      </c>
      <c r="H7380" s="6"/>
      <c r="I7380" s="3"/>
      <c r="J7380" s="3"/>
      <c r="K7380" s="3"/>
      <c r="L7380" s="6"/>
      <c r="M7380" s="3"/>
      <c r="N7380" s="6" t="s">
        <v>811</v>
      </c>
      <c r="O7380" s="6"/>
      <c r="P7380" s="407">
        <v>13</v>
      </c>
      <c r="Q7380" s="407">
        <v>13</v>
      </c>
      <c r="R7380" s="407">
        <v>5</v>
      </c>
      <c r="S7380" s="3" t="s">
        <v>3</v>
      </c>
      <c r="T7380" s="3" t="s">
        <v>44</v>
      </c>
      <c r="U7380" s="3" t="s">
        <v>36</v>
      </c>
      <c r="V7380" s="3" t="s">
        <v>36</v>
      </c>
      <c r="W7380" s="3"/>
      <c r="X7380" s="3" t="s">
        <v>1891</v>
      </c>
      <c r="Y7380" s="3"/>
      <c r="Z7380" s="3"/>
      <c r="AA7380" s="18">
        <v>44.549327949099997</v>
      </c>
      <c r="AB7380" s="18">
        <v>-123.30008709809999</v>
      </c>
      <c r="AC7380" s="3" t="s">
        <v>45</v>
      </c>
      <c r="AD7380" s="3"/>
      <c r="AE7380" s="3"/>
      <c r="AF7380" s="3"/>
      <c r="AG7380" s="3" t="s">
        <v>1651</v>
      </c>
      <c r="AH7380" s="3" t="s">
        <v>1651</v>
      </c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 t="s">
        <v>102</v>
      </c>
      <c r="AU7380" s="3"/>
      <c r="AV7380" s="3"/>
      <c r="AW7380" s="3"/>
      <c r="AX7380" s="3"/>
      <c r="AY7380" s="3"/>
      <c r="AZ7380" s="3"/>
      <c r="BA7380" s="3"/>
      <c r="BB7380" s="3"/>
      <c r="BC7380" s="3"/>
      <c r="BD7380" s="3"/>
    </row>
    <row r="7381" spans="1:56" s="156" customFormat="1" x14ac:dyDescent="0.25">
      <c r="A7381" s="6"/>
      <c r="B7381" s="5">
        <v>3770</v>
      </c>
      <c r="C7381" s="3"/>
      <c r="D7381" s="3"/>
      <c r="E7381" s="62">
        <v>11</v>
      </c>
      <c r="F7381" s="6" t="s">
        <v>42</v>
      </c>
      <c r="G7381" s="6">
        <v>2018</v>
      </c>
      <c r="H7381" s="6"/>
      <c r="I7381" s="3"/>
      <c r="J7381" s="3"/>
      <c r="K7381" s="3"/>
      <c r="L7381" s="6"/>
      <c r="M7381" s="3"/>
      <c r="N7381" s="6" t="s">
        <v>811</v>
      </c>
      <c r="O7381" s="6"/>
      <c r="P7381" s="407">
        <v>13</v>
      </c>
      <c r="Q7381" s="407">
        <v>13</v>
      </c>
      <c r="R7381" s="407">
        <v>6</v>
      </c>
      <c r="S7381" s="3" t="s">
        <v>3</v>
      </c>
      <c r="T7381" s="3" t="s">
        <v>44</v>
      </c>
      <c r="U7381" s="3" t="s">
        <v>36</v>
      </c>
      <c r="V7381" s="3" t="s">
        <v>36</v>
      </c>
      <c r="W7381" s="3"/>
      <c r="X7381" s="3" t="s">
        <v>1891</v>
      </c>
      <c r="Y7381" s="3"/>
      <c r="Z7381" s="3"/>
      <c r="AA7381" s="18">
        <v>44.549327949099997</v>
      </c>
      <c r="AB7381" s="18">
        <v>-123.30008709809999</v>
      </c>
      <c r="AC7381" s="3" t="s">
        <v>45</v>
      </c>
      <c r="AD7381" s="3"/>
      <c r="AE7381" s="3"/>
      <c r="AF7381" s="3"/>
      <c r="AG7381" s="3" t="s">
        <v>1651</v>
      </c>
      <c r="AH7381" s="3" t="s">
        <v>1651</v>
      </c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 t="s">
        <v>102</v>
      </c>
      <c r="AU7381" s="3"/>
      <c r="AV7381" s="3"/>
      <c r="AW7381" s="3"/>
      <c r="AX7381" s="3"/>
      <c r="AY7381" s="3"/>
      <c r="AZ7381" s="3"/>
      <c r="BA7381" s="3"/>
      <c r="BB7381" s="3"/>
      <c r="BC7381" s="3"/>
      <c r="BD7381" s="3"/>
    </row>
    <row r="7382" spans="1:56" s="156" customFormat="1" x14ac:dyDescent="0.25">
      <c r="A7382" s="6"/>
      <c r="B7382" s="5">
        <v>3771</v>
      </c>
      <c r="C7382" s="3"/>
      <c r="D7382" s="3"/>
      <c r="E7382" s="62">
        <v>11</v>
      </c>
      <c r="F7382" s="6" t="s">
        <v>42</v>
      </c>
      <c r="G7382" s="6">
        <v>2018</v>
      </c>
      <c r="H7382" s="6"/>
      <c r="I7382" s="3"/>
      <c r="J7382" s="3"/>
      <c r="K7382" s="3"/>
      <c r="L7382" s="6"/>
      <c r="M7382" s="3"/>
      <c r="N7382" s="6" t="s">
        <v>811</v>
      </c>
      <c r="O7382" s="6"/>
      <c r="P7382" s="407">
        <v>13</v>
      </c>
      <c r="Q7382" s="407">
        <v>13</v>
      </c>
      <c r="R7382" s="407">
        <v>7</v>
      </c>
      <c r="S7382" s="3" t="s">
        <v>3</v>
      </c>
      <c r="T7382" s="3" t="s">
        <v>44</v>
      </c>
      <c r="U7382" s="3" t="s">
        <v>36</v>
      </c>
      <c r="V7382" s="3" t="s">
        <v>36</v>
      </c>
      <c r="W7382" s="3"/>
      <c r="X7382" s="3" t="s">
        <v>1891</v>
      </c>
      <c r="Y7382" s="3"/>
      <c r="Z7382" s="3"/>
      <c r="AA7382" s="18">
        <v>44.549327949099997</v>
      </c>
      <c r="AB7382" s="18">
        <v>-123.30008709809999</v>
      </c>
      <c r="AC7382" s="3" t="s">
        <v>45</v>
      </c>
      <c r="AD7382" s="3"/>
      <c r="AE7382" s="3"/>
      <c r="AF7382" s="3"/>
      <c r="AG7382" s="3" t="s">
        <v>1651</v>
      </c>
      <c r="AH7382" s="3" t="s">
        <v>1651</v>
      </c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 t="s">
        <v>102</v>
      </c>
      <c r="AU7382" s="3"/>
      <c r="AV7382" s="3"/>
      <c r="AW7382" s="3"/>
      <c r="AX7382" s="3"/>
      <c r="AY7382" s="3"/>
      <c r="AZ7382" s="3"/>
      <c r="BA7382" s="3"/>
      <c r="BB7382" s="3"/>
      <c r="BC7382" s="3"/>
      <c r="BD7382" s="3"/>
    </row>
    <row r="7383" spans="1:56" s="156" customFormat="1" x14ac:dyDescent="0.25">
      <c r="A7383" s="6"/>
      <c r="B7383" s="5">
        <v>3772</v>
      </c>
      <c r="C7383" s="3"/>
      <c r="D7383" s="3"/>
      <c r="E7383" s="62">
        <v>11</v>
      </c>
      <c r="F7383" s="6" t="s">
        <v>42</v>
      </c>
      <c r="G7383" s="6">
        <v>2018</v>
      </c>
      <c r="H7383" s="6"/>
      <c r="I7383" s="3"/>
      <c r="J7383" s="3"/>
      <c r="K7383" s="3"/>
      <c r="L7383" s="6"/>
      <c r="M7383" s="3"/>
      <c r="N7383" s="6" t="s">
        <v>811</v>
      </c>
      <c r="O7383" s="6"/>
      <c r="P7383" s="407">
        <v>13</v>
      </c>
      <c r="Q7383" s="407">
        <v>13</v>
      </c>
      <c r="R7383" s="407">
        <v>8</v>
      </c>
      <c r="S7383" s="3" t="s">
        <v>3</v>
      </c>
      <c r="T7383" s="3" t="s">
        <v>44</v>
      </c>
      <c r="U7383" s="3" t="s">
        <v>36</v>
      </c>
      <c r="V7383" s="3" t="s">
        <v>36</v>
      </c>
      <c r="W7383" s="3"/>
      <c r="X7383" s="3" t="s">
        <v>1891</v>
      </c>
      <c r="Y7383" s="3"/>
      <c r="Z7383" s="3"/>
      <c r="AA7383" s="18">
        <v>44.549327949099997</v>
      </c>
      <c r="AB7383" s="18">
        <v>-123.30008709809999</v>
      </c>
      <c r="AC7383" s="3" t="s">
        <v>45</v>
      </c>
      <c r="AD7383" s="3"/>
      <c r="AE7383" s="3"/>
      <c r="AF7383" s="3"/>
      <c r="AG7383" s="3" t="s">
        <v>1651</v>
      </c>
      <c r="AH7383" s="3" t="s">
        <v>1651</v>
      </c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 t="s">
        <v>102</v>
      </c>
      <c r="AU7383" s="3"/>
      <c r="AV7383" s="3"/>
      <c r="AW7383" s="3"/>
      <c r="AX7383" s="3"/>
      <c r="AY7383" s="3"/>
      <c r="AZ7383" s="3"/>
      <c r="BA7383" s="3"/>
      <c r="BB7383" s="3"/>
      <c r="BC7383" s="3"/>
      <c r="BD7383" s="3"/>
    </row>
    <row r="7384" spans="1:56" s="156" customFormat="1" x14ac:dyDescent="0.25">
      <c r="A7384" s="6"/>
      <c r="B7384" s="5">
        <v>3773</v>
      </c>
      <c r="C7384" s="3"/>
      <c r="D7384" s="3"/>
      <c r="E7384" s="62">
        <v>11</v>
      </c>
      <c r="F7384" s="6" t="s">
        <v>42</v>
      </c>
      <c r="G7384" s="6">
        <v>2018</v>
      </c>
      <c r="H7384" s="6"/>
      <c r="I7384" s="3"/>
      <c r="J7384" s="3"/>
      <c r="K7384" s="3"/>
      <c r="L7384" s="6"/>
      <c r="M7384" s="3"/>
      <c r="N7384" s="6" t="s">
        <v>811</v>
      </c>
      <c r="O7384" s="6"/>
      <c r="P7384" s="407">
        <v>13</v>
      </c>
      <c r="Q7384" s="407">
        <v>13</v>
      </c>
      <c r="R7384" s="407">
        <v>9</v>
      </c>
      <c r="S7384" s="3" t="s">
        <v>3</v>
      </c>
      <c r="T7384" s="3" t="s">
        <v>44</v>
      </c>
      <c r="U7384" s="3" t="s">
        <v>36</v>
      </c>
      <c r="V7384" s="3" t="s">
        <v>36</v>
      </c>
      <c r="W7384" s="3"/>
      <c r="X7384" s="3" t="s">
        <v>1891</v>
      </c>
      <c r="Y7384" s="3"/>
      <c r="Z7384" s="3"/>
      <c r="AA7384" s="18">
        <v>44.549327949099997</v>
      </c>
      <c r="AB7384" s="18">
        <v>-123.30008709809999</v>
      </c>
      <c r="AC7384" s="3" t="s">
        <v>45</v>
      </c>
      <c r="AD7384" s="3"/>
      <c r="AE7384" s="3"/>
      <c r="AF7384" s="3"/>
      <c r="AG7384" s="3" t="s">
        <v>1651</v>
      </c>
      <c r="AH7384" s="3" t="s">
        <v>1651</v>
      </c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 t="s">
        <v>102</v>
      </c>
      <c r="AU7384" s="3"/>
      <c r="AV7384" s="3"/>
      <c r="AW7384" s="3"/>
      <c r="AX7384" s="3"/>
      <c r="AY7384" s="3"/>
      <c r="AZ7384" s="3"/>
      <c r="BA7384" s="3"/>
      <c r="BB7384" s="3"/>
      <c r="BC7384" s="3"/>
      <c r="BD7384" s="3"/>
    </row>
    <row r="7385" spans="1:56" s="156" customFormat="1" x14ac:dyDescent="0.25">
      <c r="A7385" s="6"/>
      <c r="B7385" s="5">
        <v>3774</v>
      </c>
      <c r="C7385" s="3"/>
      <c r="D7385" s="3"/>
      <c r="E7385" s="62">
        <v>11</v>
      </c>
      <c r="F7385" s="6" t="s">
        <v>42</v>
      </c>
      <c r="G7385" s="6">
        <v>2018</v>
      </c>
      <c r="H7385" s="6"/>
      <c r="I7385" s="3"/>
      <c r="J7385" s="3"/>
      <c r="K7385" s="3"/>
      <c r="L7385" s="6"/>
      <c r="M7385" s="3"/>
      <c r="N7385" s="6" t="s">
        <v>811</v>
      </c>
      <c r="O7385" s="6"/>
      <c r="P7385" s="407">
        <v>13</v>
      </c>
      <c r="Q7385" s="407">
        <v>13</v>
      </c>
      <c r="R7385" s="407">
        <v>10</v>
      </c>
      <c r="S7385" s="3" t="s">
        <v>3</v>
      </c>
      <c r="T7385" s="3" t="s">
        <v>44</v>
      </c>
      <c r="U7385" s="3" t="s">
        <v>36</v>
      </c>
      <c r="V7385" s="3" t="s">
        <v>36</v>
      </c>
      <c r="W7385" s="3"/>
      <c r="X7385" s="3" t="s">
        <v>1891</v>
      </c>
      <c r="Y7385" s="3"/>
      <c r="Z7385" s="3"/>
      <c r="AA7385" s="18">
        <v>44.549327949099997</v>
      </c>
      <c r="AB7385" s="18">
        <v>-123.30008709809999</v>
      </c>
      <c r="AC7385" s="3" t="s">
        <v>45</v>
      </c>
      <c r="AD7385" s="3"/>
      <c r="AE7385" s="3"/>
      <c r="AF7385" s="3"/>
      <c r="AG7385" s="3" t="s">
        <v>1651</v>
      </c>
      <c r="AH7385" s="3" t="s">
        <v>1651</v>
      </c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 t="s">
        <v>102</v>
      </c>
      <c r="AU7385" s="3"/>
      <c r="AV7385" s="3"/>
      <c r="AW7385" s="3"/>
      <c r="AX7385" s="3"/>
      <c r="AY7385" s="3"/>
      <c r="AZ7385" s="3"/>
      <c r="BA7385" s="3"/>
      <c r="BB7385" s="3"/>
      <c r="BC7385" s="3"/>
      <c r="BD7385" s="3"/>
    </row>
    <row r="7386" spans="1:56" s="156" customFormat="1" x14ac:dyDescent="0.25">
      <c r="A7386" s="6"/>
      <c r="B7386" s="5">
        <v>3942</v>
      </c>
      <c r="C7386" s="3"/>
      <c r="D7386" s="3"/>
      <c r="E7386" s="62">
        <v>18</v>
      </c>
      <c r="F7386" s="6" t="s">
        <v>42</v>
      </c>
      <c r="G7386" s="6">
        <v>2018</v>
      </c>
      <c r="H7386" s="6"/>
      <c r="I7386" s="3"/>
      <c r="J7386" s="3"/>
      <c r="K7386" s="3"/>
      <c r="L7386" s="6"/>
      <c r="M7386" s="3"/>
      <c r="N7386" s="6" t="s">
        <v>810</v>
      </c>
      <c r="O7386" s="6"/>
      <c r="P7386" s="407">
        <v>14</v>
      </c>
      <c r="Q7386" s="407">
        <v>14</v>
      </c>
      <c r="R7386" s="407">
        <v>1</v>
      </c>
      <c r="S7386" s="3" t="s">
        <v>3</v>
      </c>
      <c r="T7386" s="3" t="s">
        <v>44</v>
      </c>
      <c r="U7386" s="3" t="s">
        <v>36</v>
      </c>
      <c r="V7386" s="3" t="s">
        <v>36</v>
      </c>
      <c r="W7386" s="3"/>
      <c r="X7386" s="3" t="s">
        <v>157</v>
      </c>
      <c r="Y7386" s="3"/>
      <c r="Z7386" s="3"/>
      <c r="AA7386" s="18">
        <v>44.5656765998</v>
      </c>
      <c r="AB7386" s="18">
        <v>-123.2405861468</v>
      </c>
      <c r="AC7386" s="3" t="s">
        <v>45</v>
      </c>
      <c r="AD7386" s="3"/>
      <c r="AE7386" s="3" t="s">
        <v>846</v>
      </c>
      <c r="AF7386" s="3" t="str">
        <f t="shared" ref="AF7386:AF7417" si="182">CONCATENATE("ex ", AE7386)</f>
        <v>ex Salvia pratensis</v>
      </c>
      <c r="AG7386" s="3" t="s">
        <v>1651</v>
      </c>
      <c r="AH7386" s="3" t="s">
        <v>1651</v>
      </c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 t="s">
        <v>102</v>
      </c>
      <c r="AU7386" s="3"/>
      <c r="AV7386" s="3"/>
      <c r="AW7386" s="3"/>
      <c r="AX7386" s="3"/>
      <c r="AY7386" s="3"/>
      <c r="AZ7386" s="3"/>
      <c r="BA7386" s="3"/>
      <c r="BB7386" s="3"/>
      <c r="BC7386" s="3"/>
      <c r="BD7386" s="3"/>
    </row>
    <row r="7387" spans="1:56" s="156" customFormat="1" x14ac:dyDescent="0.25">
      <c r="A7387" s="6"/>
      <c r="B7387" s="5">
        <v>3943</v>
      </c>
      <c r="C7387" s="3"/>
      <c r="D7387" s="3"/>
      <c r="E7387" s="62">
        <v>18</v>
      </c>
      <c r="F7387" s="6" t="s">
        <v>42</v>
      </c>
      <c r="G7387" s="6">
        <v>2018</v>
      </c>
      <c r="H7387" s="6"/>
      <c r="I7387" s="3"/>
      <c r="J7387" s="3"/>
      <c r="K7387" s="3"/>
      <c r="L7387" s="6"/>
      <c r="M7387" s="3"/>
      <c r="N7387" s="6" t="s">
        <v>810</v>
      </c>
      <c r="O7387" s="6"/>
      <c r="P7387" s="407">
        <v>14</v>
      </c>
      <c r="Q7387" s="407">
        <v>14</v>
      </c>
      <c r="R7387" s="407">
        <v>2</v>
      </c>
      <c r="S7387" s="3" t="s">
        <v>3</v>
      </c>
      <c r="T7387" s="3" t="s">
        <v>44</v>
      </c>
      <c r="U7387" s="3" t="s">
        <v>36</v>
      </c>
      <c r="V7387" s="3" t="s">
        <v>36</v>
      </c>
      <c r="W7387" s="3"/>
      <c r="X7387" s="3" t="s">
        <v>157</v>
      </c>
      <c r="Y7387" s="3"/>
      <c r="Z7387" s="3"/>
      <c r="AA7387" s="18">
        <v>44.5656765998</v>
      </c>
      <c r="AB7387" s="18">
        <v>-123.2405861468</v>
      </c>
      <c r="AC7387" s="3" t="s">
        <v>45</v>
      </c>
      <c r="AD7387" s="3"/>
      <c r="AE7387" s="3" t="s">
        <v>846</v>
      </c>
      <c r="AF7387" s="3" t="str">
        <f t="shared" si="182"/>
        <v>ex Salvia pratensis</v>
      </c>
      <c r="AG7387" s="3" t="s">
        <v>1651</v>
      </c>
      <c r="AH7387" s="3" t="s">
        <v>1651</v>
      </c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 t="s">
        <v>102</v>
      </c>
      <c r="AU7387" s="3"/>
      <c r="AV7387" s="3"/>
      <c r="AW7387" s="3"/>
      <c r="AX7387" s="3"/>
      <c r="AY7387" s="3"/>
      <c r="AZ7387" s="3"/>
      <c r="BA7387" s="3"/>
      <c r="BB7387" s="3"/>
      <c r="BC7387" s="3"/>
      <c r="BD7387" s="3"/>
    </row>
    <row r="7388" spans="1:56" s="156" customFormat="1" x14ac:dyDescent="0.25">
      <c r="A7388" s="6"/>
      <c r="B7388" s="5">
        <v>3944</v>
      </c>
      <c r="C7388" s="3"/>
      <c r="D7388" s="3"/>
      <c r="E7388" s="62">
        <v>18</v>
      </c>
      <c r="F7388" s="6" t="s">
        <v>42</v>
      </c>
      <c r="G7388" s="6">
        <v>2018</v>
      </c>
      <c r="H7388" s="6"/>
      <c r="I7388" s="3"/>
      <c r="J7388" s="3"/>
      <c r="K7388" s="3"/>
      <c r="L7388" s="6"/>
      <c r="M7388" s="3"/>
      <c r="N7388" s="6" t="s">
        <v>810</v>
      </c>
      <c r="O7388" s="6"/>
      <c r="P7388" s="407">
        <v>14</v>
      </c>
      <c r="Q7388" s="407">
        <v>14</v>
      </c>
      <c r="R7388" s="407">
        <v>3</v>
      </c>
      <c r="S7388" s="3" t="s">
        <v>3</v>
      </c>
      <c r="T7388" s="3" t="s">
        <v>44</v>
      </c>
      <c r="U7388" s="3" t="s">
        <v>36</v>
      </c>
      <c r="V7388" s="3" t="s">
        <v>36</v>
      </c>
      <c r="W7388" s="3"/>
      <c r="X7388" s="3" t="s">
        <v>157</v>
      </c>
      <c r="Y7388" s="3"/>
      <c r="Z7388" s="3"/>
      <c r="AA7388" s="18">
        <v>44.5656765998</v>
      </c>
      <c r="AB7388" s="18">
        <v>-123.2405861468</v>
      </c>
      <c r="AC7388" s="3" t="s">
        <v>45</v>
      </c>
      <c r="AD7388" s="3"/>
      <c r="AE7388" s="3" t="s">
        <v>846</v>
      </c>
      <c r="AF7388" s="3" t="str">
        <f t="shared" si="182"/>
        <v>ex Salvia pratensis</v>
      </c>
      <c r="AG7388" s="3" t="s">
        <v>1651</v>
      </c>
      <c r="AH7388" s="3" t="s">
        <v>1651</v>
      </c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 t="s">
        <v>102</v>
      </c>
      <c r="AU7388" s="3"/>
      <c r="AV7388" s="3"/>
      <c r="AW7388" s="3"/>
      <c r="AX7388" s="3"/>
      <c r="AY7388" s="3"/>
      <c r="AZ7388" s="3"/>
      <c r="BA7388" s="3"/>
      <c r="BB7388" s="3"/>
      <c r="BC7388" s="3"/>
      <c r="BD7388" s="3"/>
    </row>
    <row r="7389" spans="1:56" s="156" customFormat="1" x14ac:dyDescent="0.25">
      <c r="A7389" s="6"/>
      <c r="B7389" s="5">
        <v>3945</v>
      </c>
      <c r="C7389" s="3"/>
      <c r="D7389" s="3"/>
      <c r="E7389" s="62">
        <v>18</v>
      </c>
      <c r="F7389" s="6" t="s">
        <v>42</v>
      </c>
      <c r="G7389" s="6">
        <v>2018</v>
      </c>
      <c r="H7389" s="6"/>
      <c r="I7389" s="3"/>
      <c r="J7389" s="3"/>
      <c r="K7389" s="3"/>
      <c r="L7389" s="6"/>
      <c r="M7389" s="3"/>
      <c r="N7389" s="6" t="s">
        <v>810</v>
      </c>
      <c r="O7389" s="6"/>
      <c r="P7389" s="407">
        <v>14</v>
      </c>
      <c r="Q7389" s="407">
        <v>14</v>
      </c>
      <c r="R7389" s="407">
        <v>4</v>
      </c>
      <c r="S7389" s="3" t="s">
        <v>3</v>
      </c>
      <c r="T7389" s="3" t="s">
        <v>44</v>
      </c>
      <c r="U7389" s="3" t="s">
        <v>36</v>
      </c>
      <c r="V7389" s="3" t="s">
        <v>36</v>
      </c>
      <c r="W7389" s="3"/>
      <c r="X7389" s="3" t="s">
        <v>157</v>
      </c>
      <c r="Y7389" s="3"/>
      <c r="Z7389" s="3"/>
      <c r="AA7389" s="18">
        <v>44.5656765998</v>
      </c>
      <c r="AB7389" s="18">
        <v>-123.2405861468</v>
      </c>
      <c r="AC7389" s="3" t="s">
        <v>45</v>
      </c>
      <c r="AD7389" s="3"/>
      <c r="AE7389" s="3" t="s">
        <v>846</v>
      </c>
      <c r="AF7389" s="3" t="str">
        <f t="shared" si="182"/>
        <v>ex Salvia pratensis</v>
      </c>
      <c r="AG7389" s="3" t="s">
        <v>1651</v>
      </c>
      <c r="AH7389" s="3" t="s">
        <v>1651</v>
      </c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 t="s">
        <v>102</v>
      </c>
      <c r="AU7389" s="3"/>
      <c r="AV7389" s="3"/>
      <c r="AW7389" s="3"/>
      <c r="AX7389" s="3"/>
      <c r="AY7389" s="3"/>
      <c r="AZ7389" s="3"/>
      <c r="BA7389" s="3"/>
      <c r="BB7389" s="3"/>
      <c r="BC7389" s="3"/>
      <c r="BD7389" s="3"/>
    </row>
    <row r="7390" spans="1:56" s="156" customFormat="1" x14ac:dyDescent="0.25">
      <c r="A7390" s="6"/>
      <c r="B7390" s="5">
        <v>3946</v>
      </c>
      <c r="C7390" s="3"/>
      <c r="D7390" s="3"/>
      <c r="E7390" s="62">
        <v>18</v>
      </c>
      <c r="F7390" s="6" t="s">
        <v>42</v>
      </c>
      <c r="G7390" s="6">
        <v>2018</v>
      </c>
      <c r="H7390" s="6"/>
      <c r="I7390" s="3"/>
      <c r="J7390" s="3"/>
      <c r="K7390" s="3"/>
      <c r="L7390" s="6"/>
      <c r="M7390" s="3"/>
      <c r="N7390" s="6" t="s">
        <v>810</v>
      </c>
      <c r="O7390" s="6"/>
      <c r="P7390" s="407">
        <v>14</v>
      </c>
      <c r="Q7390" s="407">
        <v>14</v>
      </c>
      <c r="R7390" s="407">
        <v>5</v>
      </c>
      <c r="S7390" s="3" t="s">
        <v>3</v>
      </c>
      <c r="T7390" s="3" t="s">
        <v>44</v>
      </c>
      <c r="U7390" s="3" t="s">
        <v>36</v>
      </c>
      <c r="V7390" s="3" t="s">
        <v>36</v>
      </c>
      <c r="W7390" s="3"/>
      <c r="X7390" s="3" t="s">
        <v>157</v>
      </c>
      <c r="Y7390" s="3"/>
      <c r="Z7390" s="3"/>
      <c r="AA7390" s="18">
        <v>44.5656765998</v>
      </c>
      <c r="AB7390" s="18">
        <v>-123.2405861468</v>
      </c>
      <c r="AC7390" s="3" t="s">
        <v>45</v>
      </c>
      <c r="AD7390" s="3"/>
      <c r="AE7390" s="3" t="s">
        <v>846</v>
      </c>
      <c r="AF7390" s="3" t="str">
        <f t="shared" si="182"/>
        <v>ex Salvia pratensis</v>
      </c>
      <c r="AG7390" s="3" t="s">
        <v>1651</v>
      </c>
      <c r="AH7390" s="3" t="s">
        <v>1651</v>
      </c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 t="s">
        <v>102</v>
      </c>
      <c r="AU7390" s="3"/>
      <c r="AV7390" s="3"/>
      <c r="AW7390" s="3"/>
      <c r="AX7390" s="3"/>
      <c r="AY7390" s="3"/>
      <c r="AZ7390" s="3"/>
      <c r="BA7390" s="3"/>
      <c r="BB7390" s="3"/>
      <c r="BC7390" s="3"/>
      <c r="BD7390" s="3"/>
    </row>
    <row r="7391" spans="1:56" s="156" customFormat="1" x14ac:dyDescent="0.25">
      <c r="A7391" s="6"/>
      <c r="B7391" s="5">
        <v>3947</v>
      </c>
      <c r="C7391" s="3"/>
      <c r="D7391" s="3"/>
      <c r="E7391" s="62">
        <v>18</v>
      </c>
      <c r="F7391" s="6" t="s">
        <v>42</v>
      </c>
      <c r="G7391" s="6">
        <v>2018</v>
      </c>
      <c r="H7391" s="6"/>
      <c r="I7391" s="3"/>
      <c r="J7391" s="3"/>
      <c r="K7391" s="3"/>
      <c r="L7391" s="6"/>
      <c r="M7391" s="3"/>
      <c r="N7391" s="6" t="s">
        <v>810</v>
      </c>
      <c r="O7391" s="6"/>
      <c r="P7391" s="407">
        <v>14</v>
      </c>
      <c r="Q7391" s="407">
        <v>14</v>
      </c>
      <c r="R7391" s="407">
        <v>6</v>
      </c>
      <c r="S7391" s="3" t="s">
        <v>3</v>
      </c>
      <c r="T7391" s="3" t="s">
        <v>44</v>
      </c>
      <c r="U7391" s="3" t="s">
        <v>36</v>
      </c>
      <c r="V7391" s="3" t="s">
        <v>36</v>
      </c>
      <c r="W7391" s="3"/>
      <c r="X7391" s="3" t="s">
        <v>157</v>
      </c>
      <c r="Y7391" s="3"/>
      <c r="Z7391" s="3"/>
      <c r="AA7391" s="18">
        <v>44.5656765998</v>
      </c>
      <c r="AB7391" s="18">
        <v>-123.2405861468</v>
      </c>
      <c r="AC7391" s="3" t="s">
        <v>45</v>
      </c>
      <c r="AD7391" s="3"/>
      <c r="AE7391" s="3" t="s">
        <v>846</v>
      </c>
      <c r="AF7391" s="3" t="str">
        <f t="shared" si="182"/>
        <v>ex Salvia pratensis</v>
      </c>
      <c r="AG7391" s="3" t="s">
        <v>1651</v>
      </c>
      <c r="AH7391" s="3" t="s">
        <v>1651</v>
      </c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 t="s">
        <v>102</v>
      </c>
      <c r="AU7391" s="3"/>
      <c r="AV7391" s="3"/>
      <c r="AW7391" s="3"/>
      <c r="AX7391" s="3"/>
      <c r="AY7391" s="3"/>
      <c r="AZ7391" s="3"/>
      <c r="BA7391" s="3"/>
      <c r="BB7391" s="3"/>
      <c r="BC7391" s="3"/>
      <c r="BD7391" s="3"/>
    </row>
    <row r="7392" spans="1:56" s="156" customFormat="1" x14ac:dyDescent="0.25">
      <c r="A7392" s="6"/>
      <c r="B7392" s="5">
        <v>3948</v>
      </c>
      <c r="C7392" s="3"/>
      <c r="D7392" s="3"/>
      <c r="E7392" s="62">
        <v>18</v>
      </c>
      <c r="F7392" s="6" t="s">
        <v>42</v>
      </c>
      <c r="G7392" s="6">
        <v>2018</v>
      </c>
      <c r="H7392" s="6"/>
      <c r="I7392" s="3"/>
      <c r="J7392" s="3"/>
      <c r="K7392" s="3"/>
      <c r="L7392" s="6"/>
      <c r="M7392" s="3"/>
      <c r="N7392" s="6" t="s">
        <v>810</v>
      </c>
      <c r="O7392" s="6"/>
      <c r="P7392" s="407">
        <v>14</v>
      </c>
      <c r="Q7392" s="407">
        <v>14</v>
      </c>
      <c r="R7392" s="407">
        <v>7</v>
      </c>
      <c r="S7392" s="3" t="s">
        <v>3</v>
      </c>
      <c r="T7392" s="3" t="s">
        <v>44</v>
      </c>
      <c r="U7392" s="3" t="s">
        <v>36</v>
      </c>
      <c r="V7392" s="3" t="s">
        <v>36</v>
      </c>
      <c r="W7392" s="3"/>
      <c r="X7392" s="3" t="s">
        <v>157</v>
      </c>
      <c r="Y7392" s="3"/>
      <c r="Z7392" s="3"/>
      <c r="AA7392" s="18">
        <v>44.5656765998</v>
      </c>
      <c r="AB7392" s="18">
        <v>-123.2405861468</v>
      </c>
      <c r="AC7392" s="3" t="s">
        <v>45</v>
      </c>
      <c r="AD7392" s="3"/>
      <c r="AE7392" s="3" t="s">
        <v>846</v>
      </c>
      <c r="AF7392" s="3" t="str">
        <f t="shared" si="182"/>
        <v>ex Salvia pratensis</v>
      </c>
      <c r="AG7392" s="3" t="s">
        <v>1651</v>
      </c>
      <c r="AH7392" s="3" t="s">
        <v>1651</v>
      </c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 t="s">
        <v>102</v>
      </c>
      <c r="AU7392" s="3"/>
      <c r="AV7392" s="3"/>
      <c r="AW7392" s="3"/>
      <c r="AX7392" s="3"/>
      <c r="AY7392" s="3"/>
      <c r="AZ7392" s="3"/>
      <c r="BA7392" s="3"/>
      <c r="BB7392" s="3"/>
      <c r="BC7392" s="3"/>
      <c r="BD7392" s="3"/>
    </row>
    <row r="7393" spans="1:56" s="156" customFormat="1" x14ac:dyDescent="0.25">
      <c r="A7393" s="6"/>
      <c r="B7393" s="5">
        <v>3949</v>
      </c>
      <c r="C7393" s="3"/>
      <c r="D7393" s="3"/>
      <c r="E7393" s="62">
        <v>18</v>
      </c>
      <c r="F7393" s="6" t="s">
        <v>42</v>
      </c>
      <c r="G7393" s="6">
        <v>2018</v>
      </c>
      <c r="H7393" s="6"/>
      <c r="I7393" s="3"/>
      <c r="J7393" s="3"/>
      <c r="K7393" s="3"/>
      <c r="L7393" s="6"/>
      <c r="M7393" s="3"/>
      <c r="N7393" s="6" t="s">
        <v>810</v>
      </c>
      <c r="O7393" s="6"/>
      <c r="P7393" s="407">
        <v>14</v>
      </c>
      <c r="Q7393" s="407">
        <v>14</v>
      </c>
      <c r="R7393" s="407">
        <v>8</v>
      </c>
      <c r="S7393" s="3" t="s">
        <v>3</v>
      </c>
      <c r="T7393" s="3" t="s">
        <v>44</v>
      </c>
      <c r="U7393" s="3" t="s">
        <v>36</v>
      </c>
      <c r="V7393" s="3" t="s">
        <v>36</v>
      </c>
      <c r="W7393" s="3"/>
      <c r="X7393" s="3" t="s">
        <v>157</v>
      </c>
      <c r="Y7393" s="3"/>
      <c r="Z7393" s="3"/>
      <c r="AA7393" s="18">
        <v>44.5656765998</v>
      </c>
      <c r="AB7393" s="18">
        <v>-123.2405861468</v>
      </c>
      <c r="AC7393" s="3" t="s">
        <v>45</v>
      </c>
      <c r="AD7393" s="3"/>
      <c r="AE7393" s="3" t="s">
        <v>846</v>
      </c>
      <c r="AF7393" s="3" t="str">
        <f t="shared" si="182"/>
        <v>ex Salvia pratensis</v>
      </c>
      <c r="AG7393" s="3" t="s">
        <v>1651</v>
      </c>
      <c r="AH7393" s="3" t="s">
        <v>1651</v>
      </c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 t="s">
        <v>102</v>
      </c>
      <c r="AU7393" s="3"/>
      <c r="AV7393" s="3"/>
      <c r="AW7393" s="3"/>
      <c r="AX7393" s="3"/>
      <c r="AY7393" s="3"/>
      <c r="AZ7393" s="3"/>
      <c r="BA7393" s="3"/>
      <c r="BB7393" s="3"/>
      <c r="BC7393" s="3"/>
      <c r="BD7393" s="3"/>
    </row>
    <row r="7394" spans="1:56" s="156" customFormat="1" x14ac:dyDescent="0.25">
      <c r="A7394" s="6"/>
      <c r="B7394" s="5">
        <v>3950</v>
      </c>
      <c r="C7394" s="3"/>
      <c r="D7394" s="3"/>
      <c r="E7394" s="62">
        <v>18</v>
      </c>
      <c r="F7394" s="6" t="s">
        <v>42</v>
      </c>
      <c r="G7394" s="6">
        <v>2018</v>
      </c>
      <c r="H7394" s="6"/>
      <c r="I7394" s="3"/>
      <c r="J7394" s="3"/>
      <c r="K7394" s="3"/>
      <c r="L7394" s="6"/>
      <c r="M7394" s="3"/>
      <c r="N7394" s="6" t="s">
        <v>810</v>
      </c>
      <c r="O7394" s="6"/>
      <c r="P7394" s="407">
        <v>14</v>
      </c>
      <c r="Q7394" s="407">
        <v>14</v>
      </c>
      <c r="R7394" s="407">
        <v>9</v>
      </c>
      <c r="S7394" s="3" t="s">
        <v>3</v>
      </c>
      <c r="T7394" s="3" t="s">
        <v>44</v>
      </c>
      <c r="U7394" s="3" t="s">
        <v>36</v>
      </c>
      <c r="V7394" s="3" t="s">
        <v>36</v>
      </c>
      <c r="W7394" s="3"/>
      <c r="X7394" s="3" t="s">
        <v>157</v>
      </c>
      <c r="Y7394" s="3"/>
      <c r="Z7394" s="3"/>
      <c r="AA7394" s="18">
        <v>44.5656765998</v>
      </c>
      <c r="AB7394" s="18">
        <v>-123.2405861468</v>
      </c>
      <c r="AC7394" s="3" t="s">
        <v>45</v>
      </c>
      <c r="AD7394" s="3"/>
      <c r="AE7394" s="3" t="s">
        <v>846</v>
      </c>
      <c r="AF7394" s="3" t="str">
        <f t="shared" si="182"/>
        <v>ex Salvia pratensis</v>
      </c>
      <c r="AG7394" s="3" t="s">
        <v>1651</v>
      </c>
      <c r="AH7394" s="3" t="s">
        <v>1651</v>
      </c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 t="s">
        <v>102</v>
      </c>
      <c r="AU7394" s="3"/>
      <c r="AV7394" s="3"/>
      <c r="AW7394" s="3"/>
      <c r="AX7394" s="3"/>
      <c r="AY7394" s="3"/>
      <c r="AZ7394" s="3"/>
      <c r="BA7394" s="3"/>
      <c r="BB7394" s="3"/>
      <c r="BC7394" s="3"/>
      <c r="BD7394" s="3"/>
    </row>
    <row r="7395" spans="1:56" s="156" customFormat="1" x14ac:dyDescent="0.25">
      <c r="A7395" s="6"/>
      <c r="B7395" s="5">
        <v>3951</v>
      </c>
      <c r="C7395" s="3"/>
      <c r="D7395" s="3"/>
      <c r="E7395" s="62">
        <v>18</v>
      </c>
      <c r="F7395" s="6" t="s">
        <v>42</v>
      </c>
      <c r="G7395" s="6">
        <v>2018</v>
      </c>
      <c r="H7395" s="6"/>
      <c r="I7395" s="3"/>
      <c r="J7395" s="3"/>
      <c r="K7395" s="3"/>
      <c r="L7395" s="6"/>
      <c r="M7395" s="3"/>
      <c r="N7395" s="6" t="s">
        <v>810</v>
      </c>
      <c r="O7395" s="6"/>
      <c r="P7395" s="407">
        <v>14</v>
      </c>
      <c r="Q7395" s="407">
        <v>14</v>
      </c>
      <c r="R7395" s="407">
        <v>10</v>
      </c>
      <c r="S7395" s="3" t="s">
        <v>3</v>
      </c>
      <c r="T7395" s="3" t="s">
        <v>44</v>
      </c>
      <c r="U7395" s="3" t="s">
        <v>36</v>
      </c>
      <c r="V7395" s="3" t="s">
        <v>36</v>
      </c>
      <c r="W7395" s="3"/>
      <c r="X7395" s="3" t="s">
        <v>157</v>
      </c>
      <c r="Y7395" s="3"/>
      <c r="Z7395" s="3"/>
      <c r="AA7395" s="18">
        <v>44.5656765998</v>
      </c>
      <c r="AB7395" s="18">
        <v>-123.2405861468</v>
      </c>
      <c r="AC7395" s="3" t="s">
        <v>45</v>
      </c>
      <c r="AD7395" s="3"/>
      <c r="AE7395" s="3" t="s">
        <v>846</v>
      </c>
      <c r="AF7395" s="3" t="str">
        <f t="shared" si="182"/>
        <v>ex Salvia pratensis</v>
      </c>
      <c r="AG7395" s="3" t="s">
        <v>1651</v>
      </c>
      <c r="AH7395" s="3" t="s">
        <v>1651</v>
      </c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 t="s">
        <v>102</v>
      </c>
      <c r="AU7395" s="3"/>
      <c r="AV7395" s="3"/>
      <c r="AW7395" s="3"/>
      <c r="AX7395" s="3"/>
      <c r="AY7395" s="3"/>
      <c r="AZ7395" s="3"/>
      <c r="BA7395" s="3"/>
      <c r="BB7395" s="3"/>
      <c r="BC7395" s="3"/>
      <c r="BD7395" s="3"/>
    </row>
    <row r="7396" spans="1:56" s="156" customFormat="1" x14ac:dyDescent="0.25">
      <c r="A7396" s="6"/>
      <c r="B7396" s="5">
        <v>3952</v>
      </c>
      <c r="C7396" s="3"/>
      <c r="D7396" s="3"/>
      <c r="E7396" s="62">
        <v>18</v>
      </c>
      <c r="F7396" s="6" t="s">
        <v>42</v>
      </c>
      <c r="G7396" s="6">
        <v>2018</v>
      </c>
      <c r="H7396" s="6"/>
      <c r="I7396" s="3"/>
      <c r="J7396" s="3"/>
      <c r="K7396" s="3"/>
      <c r="L7396" s="6"/>
      <c r="M7396" s="3"/>
      <c r="N7396" s="6" t="s">
        <v>810</v>
      </c>
      <c r="O7396" s="6"/>
      <c r="P7396" s="407">
        <v>14</v>
      </c>
      <c r="Q7396" s="407">
        <v>14</v>
      </c>
      <c r="R7396" s="407">
        <v>11</v>
      </c>
      <c r="S7396" s="3" t="s">
        <v>3</v>
      </c>
      <c r="T7396" s="3" t="s">
        <v>44</v>
      </c>
      <c r="U7396" s="3" t="s">
        <v>36</v>
      </c>
      <c r="V7396" s="3" t="s">
        <v>36</v>
      </c>
      <c r="W7396" s="3"/>
      <c r="X7396" s="3" t="s">
        <v>157</v>
      </c>
      <c r="Y7396" s="3"/>
      <c r="Z7396" s="3"/>
      <c r="AA7396" s="18">
        <v>44.5656765998</v>
      </c>
      <c r="AB7396" s="18">
        <v>-123.2405861468</v>
      </c>
      <c r="AC7396" s="3" t="s">
        <v>45</v>
      </c>
      <c r="AD7396" s="3"/>
      <c r="AE7396" s="3" t="s">
        <v>846</v>
      </c>
      <c r="AF7396" s="3" t="str">
        <f t="shared" si="182"/>
        <v>ex Salvia pratensis</v>
      </c>
      <c r="AG7396" s="3" t="s">
        <v>1651</v>
      </c>
      <c r="AH7396" s="3" t="s">
        <v>1651</v>
      </c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 t="s">
        <v>102</v>
      </c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</row>
    <row r="7397" spans="1:56" s="156" customFormat="1" x14ac:dyDescent="0.25">
      <c r="A7397" s="6"/>
      <c r="B7397" s="5">
        <v>6405</v>
      </c>
      <c r="C7397" s="3"/>
      <c r="D7397" s="3"/>
      <c r="E7397" s="62">
        <v>28</v>
      </c>
      <c r="F7397" s="6" t="s">
        <v>1162</v>
      </c>
      <c r="G7397" s="6">
        <v>2018</v>
      </c>
      <c r="H7397" s="6"/>
      <c r="I7397" s="3"/>
      <c r="J7397" s="3"/>
      <c r="K7397" s="3"/>
      <c r="L7397" s="6"/>
      <c r="M7397" s="3"/>
      <c r="N7397" s="6" t="s">
        <v>1245</v>
      </c>
      <c r="O7397" s="6"/>
      <c r="P7397" s="407">
        <v>16</v>
      </c>
      <c r="Q7397" s="407">
        <v>16</v>
      </c>
      <c r="R7397" s="407">
        <v>1</v>
      </c>
      <c r="S7397" s="3" t="s">
        <v>3</v>
      </c>
      <c r="T7397" s="3" t="s">
        <v>44</v>
      </c>
      <c r="U7397" s="3" t="s">
        <v>36</v>
      </c>
      <c r="V7397" s="3" t="s">
        <v>36</v>
      </c>
      <c r="W7397" s="3"/>
      <c r="X7397" s="3" t="s">
        <v>1246</v>
      </c>
      <c r="Y7397" s="3"/>
      <c r="Z7397" s="3"/>
      <c r="AA7397" s="18">
        <v>44.560253330000002</v>
      </c>
      <c r="AB7397" s="18">
        <v>-123.2889117</v>
      </c>
      <c r="AC7397" s="3" t="s">
        <v>45</v>
      </c>
      <c r="AD7397" s="3"/>
      <c r="AE7397" s="3" t="s">
        <v>1138</v>
      </c>
      <c r="AF7397" s="3" t="str">
        <f t="shared" si="182"/>
        <v>ex Physocarpus</v>
      </c>
      <c r="AG7397" s="3" t="s">
        <v>1651</v>
      </c>
      <c r="AH7397" s="3" t="s">
        <v>1651</v>
      </c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 t="s">
        <v>102</v>
      </c>
      <c r="AU7397" s="3"/>
      <c r="AV7397" s="3"/>
      <c r="AW7397" s="3"/>
      <c r="AX7397" s="3"/>
      <c r="AY7397" s="3"/>
      <c r="AZ7397" s="3"/>
      <c r="BA7397" s="3"/>
      <c r="BB7397" s="3"/>
      <c r="BC7397" s="3"/>
      <c r="BD7397" s="3"/>
    </row>
    <row r="7398" spans="1:56" s="156" customFormat="1" x14ac:dyDescent="0.25">
      <c r="A7398" s="6"/>
      <c r="B7398" s="5">
        <v>6406</v>
      </c>
      <c r="C7398" s="3"/>
      <c r="D7398" s="3"/>
      <c r="E7398" s="62">
        <v>28</v>
      </c>
      <c r="F7398" s="6" t="s">
        <v>1162</v>
      </c>
      <c r="G7398" s="6">
        <v>2018</v>
      </c>
      <c r="H7398" s="6"/>
      <c r="I7398" s="3"/>
      <c r="J7398" s="3"/>
      <c r="K7398" s="3"/>
      <c r="L7398" s="6"/>
      <c r="M7398" s="3"/>
      <c r="N7398" s="6" t="s">
        <v>1245</v>
      </c>
      <c r="O7398" s="6"/>
      <c r="P7398" s="407">
        <v>16</v>
      </c>
      <c r="Q7398" s="407">
        <v>16</v>
      </c>
      <c r="R7398" s="407">
        <v>2</v>
      </c>
      <c r="S7398" s="3" t="s">
        <v>3</v>
      </c>
      <c r="T7398" s="3" t="s">
        <v>44</v>
      </c>
      <c r="U7398" s="3" t="s">
        <v>36</v>
      </c>
      <c r="V7398" s="3" t="s">
        <v>36</v>
      </c>
      <c r="W7398" s="3"/>
      <c r="X7398" s="3" t="s">
        <v>1246</v>
      </c>
      <c r="Y7398" s="3"/>
      <c r="Z7398" s="3"/>
      <c r="AA7398" s="18">
        <v>44.560253330000002</v>
      </c>
      <c r="AB7398" s="18">
        <v>-123.2889117</v>
      </c>
      <c r="AC7398" s="3" t="s">
        <v>45</v>
      </c>
      <c r="AD7398" s="3"/>
      <c r="AE7398" s="3" t="s">
        <v>1138</v>
      </c>
      <c r="AF7398" s="3" t="str">
        <f t="shared" si="182"/>
        <v>ex Physocarpus</v>
      </c>
      <c r="AG7398" s="3" t="s">
        <v>1651</v>
      </c>
      <c r="AH7398" s="3" t="s">
        <v>1651</v>
      </c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 t="s">
        <v>102</v>
      </c>
      <c r="AU7398" s="3"/>
      <c r="AV7398" s="3"/>
      <c r="AW7398" s="3"/>
      <c r="AX7398" s="3"/>
      <c r="AY7398" s="3"/>
      <c r="AZ7398" s="3"/>
      <c r="BA7398" s="3"/>
      <c r="BB7398" s="3"/>
      <c r="BC7398" s="3"/>
      <c r="BD7398" s="3"/>
    </row>
    <row r="7399" spans="1:56" s="156" customFormat="1" x14ac:dyDescent="0.25">
      <c r="A7399" s="6"/>
      <c r="B7399" s="5">
        <v>6407</v>
      </c>
      <c r="C7399" s="3"/>
      <c r="D7399" s="3"/>
      <c r="E7399" s="62">
        <v>28</v>
      </c>
      <c r="F7399" s="6" t="s">
        <v>1162</v>
      </c>
      <c r="G7399" s="6">
        <v>2018</v>
      </c>
      <c r="H7399" s="6"/>
      <c r="I7399" s="3"/>
      <c r="J7399" s="3"/>
      <c r="K7399" s="3"/>
      <c r="L7399" s="6"/>
      <c r="M7399" s="3"/>
      <c r="N7399" s="6" t="s">
        <v>1245</v>
      </c>
      <c r="O7399" s="6"/>
      <c r="P7399" s="407">
        <v>16</v>
      </c>
      <c r="Q7399" s="407">
        <v>16</v>
      </c>
      <c r="R7399" s="407">
        <v>3</v>
      </c>
      <c r="S7399" s="3" t="s">
        <v>3</v>
      </c>
      <c r="T7399" s="3" t="s">
        <v>44</v>
      </c>
      <c r="U7399" s="3" t="s">
        <v>36</v>
      </c>
      <c r="V7399" s="3" t="s">
        <v>36</v>
      </c>
      <c r="W7399" s="3"/>
      <c r="X7399" s="3" t="s">
        <v>1246</v>
      </c>
      <c r="Y7399" s="3"/>
      <c r="Z7399" s="3"/>
      <c r="AA7399" s="18">
        <v>44.560253330000002</v>
      </c>
      <c r="AB7399" s="18">
        <v>-123.2889117</v>
      </c>
      <c r="AC7399" s="3" t="s">
        <v>45</v>
      </c>
      <c r="AD7399" s="3"/>
      <c r="AE7399" s="3" t="s">
        <v>1138</v>
      </c>
      <c r="AF7399" s="3" t="str">
        <f t="shared" si="182"/>
        <v>ex Physocarpus</v>
      </c>
      <c r="AG7399" s="3" t="s">
        <v>1651</v>
      </c>
      <c r="AH7399" s="3" t="s">
        <v>1651</v>
      </c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 t="s">
        <v>102</v>
      </c>
      <c r="AU7399" s="3"/>
      <c r="AV7399" s="3"/>
      <c r="AW7399" s="3"/>
      <c r="AX7399" s="3"/>
      <c r="AY7399" s="3"/>
      <c r="AZ7399" s="3"/>
      <c r="BA7399" s="3"/>
      <c r="BB7399" s="3"/>
      <c r="BC7399" s="3"/>
      <c r="BD7399" s="3"/>
    </row>
    <row r="7400" spans="1:56" s="156" customFormat="1" x14ac:dyDescent="0.25">
      <c r="A7400" s="6"/>
      <c r="B7400" s="5">
        <v>6408</v>
      </c>
      <c r="C7400" s="3"/>
      <c r="D7400" s="3"/>
      <c r="E7400" s="62">
        <v>28</v>
      </c>
      <c r="F7400" s="6" t="s">
        <v>1162</v>
      </c>
      <c r="G7400" s="6">
        <v>2018</v>
      </c>
      <c r="H7400" s="6"/>
      <c r="I7400" s="3"/>
      <c r="J7400" s="3"/>
      <c r="K7400" s="3"/>
      <c r="L7400" s="6"/>
      <c r="M7400" s="3"/>
      <c r="N7400" s="6" t="s">
        <v>1245</v>
      </c>
      <c r="O7400" s="6"/>
      <c r="P7400" s="407">
        <v>16</v>
      </c>
      <c r="Q7400" s="407">
        <v>16</v>
      </c>
      <c r="R7400" s="407">
        <v>4</v>
      </c>
      <c r="S7400" s="3" t="s">
        <v>3</v>
      </c>
      <c r="T7400" s="3" t="s">
        <v>44</v>
      </c>
      <c r="U7400" s="3" t="s">
        <v>36</v>
      </c>
      <c r="V7400" s="3" t="s">
        <v>36</v>
      </c>
      <c r="W7400" s="3"/>
      <c r="X7400" s="3" t="s">
        <v>1246</v>
      </c>
      <c r="Y7400" s="3"/>
      <c r="Z7400" s="3"/>
      <c r="AA7400" s="18">
        <v>44.560253330000002</v>
      </c>
      <c r="AB7400" s="18">
        <v>-123.2889117</v>
      </c>
      <c r="AC7400" s="3" t="s">
        <v>45</v>
      </c>
      <c r="AD7400" s="3"/>
      <c r="AE7400" s="3" t="s">
        <v>1138</v>
      </c>
      <c r="AF7400" s="3" t="str">
        <f t="shared" si="182"/>
        <v>ex Physocarpus</v>
      </c>
      <c r="AG7400" s="3" t="s">
        <v>1651</v>
      </c>
      <c r="AH7400" s="3" t="s">
        <v>1651</v>
      </c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 t="s">
        <v>102</v>
      </c>
      <c r="AU7400" s="3"/>
      <c r="AV7400" s="3"/>
      <c r="AW7400" s="3"/>
      <c r="AX7400" s="3"/>
      <c r="AY7400" s="3"/>
      <c r="AZ7400" s="3"/>
      <c r="BA7400" s="3"/>
      <c r="BB7400" s="3"/>
      <c r="BC7400" s="3"/>
      <c r="BD7400" s="3"/>
    </row>
    <row r="7401" spans="1:56" s="156" customFormat="1" x14ac:dyDescent="0.25">
      <c r="A7401" s="6"/>
      <c r="B7401" s="5">
        <v>6409</v>
      </c>
      <c r="C7401" s="3"/>
      <c r="D7401" s="3"/>
      <c r="E7401" s="62">
        <v>28</v>
      </c>
      <c r="F7401" s="6" t="s">
        <v>1162</v>
      </c>
      <c r="G7401" s="6">
        <v>2018</v>
      </c>
      <c r="H7401" s="6"/>
      <c r="I7401" s="3"/>
      <c r="J7401" s="3"/>
      <c r="K7401" s="3"/>
      <c r="L7401" s="6"/>
      <c r="M7401" s="3"/>
      <c r="N7401" s="6" t="s">
        <v>1245</v>
      </c>
      <c r="O7401" s="6"/>
      <c r="P7401" s="407">
        <v>16</v>
      </c>
      <c r="Q7401" s="407">
        <v>16</v>
      </c>
      <c r="R7401" s="407">
        <v>5</v>
      </c>
      <c r="S7401" s="3" t="s">
        <v>3</v>
      </c>
      <c r="T7401" s="3" t="s">
        <v>44</v>
      </c>
      <c r="U7401" s="3" t="s">
        <v>36</v>
      </c>
      <c r="V7401" s="3" t="s">
        <v>36</v>
      </c>
      <c r="W7401" s="3"/>
      <c r="X7401" s="3" t="s">
        <v>1246</v>
      </c>
      <c r="Y7401" s="3"/>
      <c r="Z7401" s="3"/>
      <c r="AA7401" s="18">
        <v>44.560253330000002</v>
      </c>
      <c r="AB7401" s="18">
        <v>-123.2889117</v>
      </c>
      <c r="AC7401" s="3" t="s">
        <v>45</v>
      </c>
      <c r="AD7401" s="3"/>
      <c r="AE7401" s="3" t="s">
        <v>1138</v>
      </c>
      <c r="AF7401" s="3" t="str">
        <f t="shared" si="182"/>
        <v>ex Physocarpus</v>
      </c>
      <c r="AG7401" s="3" t="s">
        <v>1651</v>
      </c>
      <c r="AH7401" s="3" t="s">
        <v>1651</v>
      </c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 t="s">
        <v>102</v>
      </c>
      <c r="AU7401" s="3"/>
      <c r="AV7401" s="3"/>
      <c r="AW7401" s="3"/>
      <c r="AX7401" s="3"/>
      <c r="AY7401" s="3"/>
      <c r="AZ7401" s="3"/>
      <c r="BA7401" s="3"/>
      <c r="BB7401" s="3"/>
      <c r="BC7401" s="3"/>
      <c r="BD7401" s="3"/>
    </row>
    <row r="7402" spans="1:56" s="156" customFormat="1" x14ac:dyDescent="0.25">
      <c r="A7402" s="6"/>
      <c r="B7402" s="5">
        <v>6410</v>
      </c>
      <c r="C7402" s="3"/>
      <c r="D7402" s="3"/>
      <c r="E7402" s="62">
        <v>28</v>
      </c>
      <c r="F7402" s="6" t="s">
        <v>1162</v>
      </c>
      <c r="G7402" s="6">
        <v>2018</v>
      </c>
      <c r="H7402" s="6"/>
      <c r="I7402" s="3"/>
      <c r="J7402" s="3"/>
      <c r="K7402" s="3"/>
      <c r="L7402" s="6"/>
      <c r="M7402" s="3"/>
      <c r="N7402" s="6" t="s">
        <v>1245</v>
      </c>
      <c r="O7402" s="6"/>
      <c r="P7402" s="407">
        <v>16</v>
      </c>
      <c r="Q7402" s="407">
        <v>16</v>
      </c>
      <c r="R7402" s="407">
        <v>6</v>
      </c>
      <c r="S7402" s="3" t="s">
        <v>3</v>
      </c>
      <c r="T7402" s="3" t="s">
        <v>44</v>
      </c>
      <c r="U7402" s="3" t="s">
        <v>36</v>
      </c>
      <c r="V7402" s="3" t="s">
        <v>36</v>
      </c>
      <c r="W7402" s="3"/>
      <c r="X7402" s="3" t="s">
        <v>1246</v>
      </c>
      <c r="Y7402" s="3"/>
      <c r="Z7402" s="3"/>
      <c r="AA7402" s="18">
        <v>44.560253330000002</v>
      </c>
      <c r="AB7402" s="18">
        <v>-123.2889117</v>
      </c>
      <c r="AC7402" s="3" t="s">
        <v>45</v>
      </c>
      <c r="AD7402" s="3"/>
      <c r="AE7402" s="3" t="s">
        <v>1138</v>
      </c>
      <c r="AF7402" s="3" t="str">
        <f t="shared" si="182"/>
        <v>ex Physocarpus</v>
      </c>
      <c r="AG7402" s="3" t="s">
        <v>1651</v>
      </c>
      <c r="AH7402" s="3" t="s">
        <v>1651</v>
      </c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 t="s">
        <v>102</v>
      </c>
      <c r="AU7402" s="3"/>
      <c r="AV7402" s="3"/>
      <c r="AW7402" s="3"/>
      <c r="AX7402" s="3"/>
      <c r="AY7402" s="3"/>
      <c r="AZ7402" s="3"/>
      <c r="BA7402" s="3"/>
      <c r="BB7402" s="3"/>
      <c r="BC7402" s="3"/>
      <c r="BD7402" s="3"/>
    </row>
    <row r="7403" spans="1:56" s="156" customFormat="1" x14ac:dyDescent="0.25">
      <c r="A7403" s="6"/>
      <c r="B7403" s="5">
        <v>6411</v>
      </c>
      <c r="C7403" s="3"/>
      <c r="D7403" s="3"/>
      <c r="E7403" s="62">
        <v>28</v>
      </c>
      <c r="F7403" s="6" t="s">
        <v>1162</v>
      </c>
      <c r="G7403" s="6">
        <v>2018</v>
      </c>
      <c r="H7403" s="6"/>
      <c r="I7403" s="3"/>
      <c r="J7403" s="3"/>
      <c r="K7403" s="3"/>
      <c r="L7403" s="6"/>
      <c r="M7403" s="3"/>
      <c r="N7403" s="6" t="s">
        <v>1245</v>
      </c>
      <c r="O7403" s="6"/>
      <c r="P7403" s="407">
        <v>16</v>
      </c>
      <c r="Q7403" s="407">
        <v>16</v>
      </c>
      <c r="R7403" s="407">
        <v>7</v>
      </c>
      <c r="S7403" s="3" t="s">
        <v>3</v>
      </c>
      <c r="T7403" s="3" t="s">
        <v>44</v>
      </c>
      <c r="U7403" s="3" t="s">
        <v>36</v>
      </c>
      <c r="V7403" s="3" t="s">
        <v>36</v>
      </c>
      <c r="W7403" s="3"/>
      <c r="X7403" s="3" t="s">
        <v>1246</v>
      </c>
      <c r="Y7403" s="3"/>
      <c r="Z7403" s="3"/>
      <c r="AA7403" s="18">
        <v>44.560253330000002</v>
      </c>
      <c r="AB7403" s="18">
        <v>-123.2889117</v>
      </c>
      <c r="AC7403" s="3" t="s">
        <v>45</v>
      </c>
      <c r="AD7403" s="3"/>
      <c r="AE7403" s="3" t="s">
        <v>1138</v>
      </c>
      <c r="AF7403" s="3" t="str">
        <f t="shared" si="182"/>
        <v>ex Physocarpus</v>
      </c>
      <c r="AG7403" s="3" t="s">
        <v>1651</v>
      </c>
      <c r="AH7403" s="3" t="s">
        <v>1651</v>
      </c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 t="s">
        <v>102</v>
      </c>
      <c r="AU7403" s="3"/>
      <c r="AV7403" s="3"/>
      <c r="AW7403" s="3"/>
      <c r="AX7403" s="3"/>
      <c r="AY7403" s="3"/>
      <c r="AZ7403" s="3"/>
      <c r="BA7403" s="3"/>
      <c r="BB7403" s="3"/>
      <c r="BC7403" s="3"/>
      <c r="BD7403" s="3"/>
    </row>
    <row r="7404" spans="1:56" s="156" customFormat="1" x14ac:dyDescent="0.25">
      <c r="A7404" s="6"/>
      <c r="B7404" s="5">
        <v>6412</v>
      </c>
      <c r="C7404" s="3"/>
      <c r="D7404" s="3"/>
      <c r="E7404" s="62">
        <v>28</v>
      </c>
      <c r="F7404" s="6" t="s">
        <v>1162</v>
      </c>
      <c r="G7404" s="6">
        <v>2018</v>
      </c>
      <c r="H7404" s="6"/>
      <c r="I7404" s="3"/>
      <c r="J7404" s="3"/>
      <c r="K7404" s="3"/>
      <c r="L7404" s="6"/>
      <c r="M7404" s="3"/>
      <c r="N7404" s="6" t="s">
        <v>1245</v>
      </c>
      <c r="O7404" s="6"/>
      <c r="P7404" s="407">
        <v>16</v>
      </c>
      <c r="Q7404" s="407">
        <v>16</v>
      </c>
      <c r="R7404" s="407">
        <v>8</v>
      </c>
      <c r="S7404" s="3" t="s">
        <v>3</v>
      </c>
      <c r="T7404" s="3" t="s">
        <v>44</v>
      </c>
      <c r="U7404" s="3" t="s">
        <v>36</v>
      </c>
      <c r="V7404" s="3" t="s">
        <v>36</v>
      </c>
      <c r="W7404" s="3"/>
      <c r="X7404" s="3" t="s">
        <v>1246</v>
      </c>
      <c r="Y7404" s="3"/>
      <c r="Z7404" s="3"/>
      <c r="AA7404" s="18">
        <v>44.560253330000002</v>
      </c>
      <c r="AB7404" s="18">
        <v>-123.2889117</v>
      </c>
      <c r="AC7404" s="3" t="s">
        <v>45</v>
      </c>
      <c r="AD7404" s="3"/>
      <c r="AE7404" s="3" t="s">
        <v>1138</v>
      </c>
      <c r="AF7404" s="3" t="str">
        <f t="shared" si="182"/>
        <v>ex Physocarpus</v>
      </c>
      <c r="AG7404" s="3" t="s">
        <v>1651</v>
      </c>
      <c r="AH7404" s="3" t="s">
        <v>1651</v>
      </c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 t="s">
        <v>102</v>
      </c>
      <c r="AU7404" s="3"/>
      <c r="AV7404" s="3"/>
      <c r="AW7404" s="3"/>
      <c r="AX7404" s="3"/>
      <c r="AY7404" s="3"/>
      <c r="AZ7404" s="3"/>
      <c r="BA7404" s="3"/>
      <c r="BB7404" s="3"/>
      <c r="BC7404" s="3"/>
      <c r="BD7404" s="3"/>
    </row>
    <row r="7405" spans="1:56" s="156" customFormat="1" x14ac:dyDescent="0.25">
      <c r="A7405" s="6"/>
      <c r="B7405" s="5">
        <v>6413</v>
      </c>
      <c r="C7405" s="3"/>
      <c r="D7405" s="3"/>
      <c r="E7405" s="62">
        <v>28</v>
      </c>
      <c r="F7405" s="6" t="s">
        <v>1162</v>
      </c>
      <c r="G7405" s="6">
        <v>2018</v>
      </c>
      <c r="H7405" s="6"/>
      <c r="I7405" s="3"/>
      <c r="J7405" s="3"/>
      <c r="K7405" s="3"/>
      <c r="L7405" s="6"/>
      <c r="M7405" s="3"/>
      <c r="N7405" s="6" t="s">
        <v>1245</v>
      </c>
      <c r="O7405" s="6"/>
      <c r="P7405" s="407">
        <v>16</v>
      </c>
      <c r="Q7405" s="407">
        <v>16</v>
      </c>
      <c r="R7405" s="407">
        <v>9</v>
      </c>
      <c r="S7405" s="3" t="s">
        <v>3</v>
      </c>
      <c r="T7405" s="3" t="s">
        <v>44</v>
      </c>
      <c r="U7405" s="3" t="s">
        <v>36</v>
      </c>
      <c r="V7405" s="3" t="s">
        <v>36</v>
      </c>
      <c r="W7405" s="3"/>
      <c r="X7405" s="3" t="s">
        <v>1246</v>
      </c>
      <c r="Y7405" s="3"/>
      <c r="Z7405" s="3"/>
      <c r="AA7405" s="18">
        <v>44.560253330000002</v>
      </c>
      <c r="AB7405" s="18">
        <v>-123.2889117</v>
      </c>
      <c r="AC7405" s="3" t="s">
        <v>45</v>
      </c>
      <c r="AD7405" s="3"/>
      <c r="AE7405" s="3" t="s">
        <v>1138</v>
      </c>
      <c r="AF7405" s="3" t="str">
        <f t="shared" si="182"/>
        <v>ex Physocarpus</v>
      </c>
      <c r="AG7405" s="3" t="s">
        <v>1651</v>
      </c>
      <c r="AH7405" s="3" t="s">
        <v>1651</v>
      </c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 t="s">
        <v>102</v>
      </c>
      <c r="AU7405" s="3"/>
      <c r="AV7405" s="3"/>
      <c r="AW7405" s="3"/>
      <c r="AX7405" s="3"/>
      <c r="AY7405" s="3"/>
      <c r="AZ7405" s="3"/>
      <c r="BA7405" s="3"/>
      <c r="BB7405" s="3"/>
      <c r="BC7405" s="3"/>
      <c r="BD7405" s="3"/>
    </row>
    <row r="7406" spans="1:56" s="156" customFormat="1" x14ac:dyDescent="0.25">
      <c r="A7406" s="6"/>
      <c r="B7406" s="5">
        <v>6414</v>
      </c>
      <c r="C7406" s="3"/>
      <c r="D7406" s="3"/>
      <c r="E7406" s="62">
        <v>28</v>
      </c>
      <c r="F7406" s="6" t="s">
        <v>1162</v>
      </c>
      <c r="G7406" s="6">
        <v>2018</v>
      </c>
      <c r="H7406" s="6"/>
      <c r="I7406" s="3"/>
      <c r="J7406" s="3"/>
      <c r="K7406" s="3"/>
      <c r="L7406" s="6"/>
      <c r="M7406" s="3"/>
      <c r="N7406" s="6" t="s">
        <v>1245</v>
      </c>
      <c r="O7406" s="6"/>
      <c r="P7406" s="407">
        <v>16</v>
      </c>
      <c r="Q7406" s="407">
        <v>16</v>
      </c>
      <c r="R7406" s="407">
        <v>10</v>
      </c>
      <c r="S7406" s="3" t="s">
        <v>3</v>
      </c>
      <c r="T7406" s="3" t="s">
        <v>44</v>
      </c>
      <c r="U7406" s="3" t="s">
        <v>36</v>
      </c>
      <c r="V7406" s="3" t="s">
        <v>36</v>
      </c>
      <c r="W7406" s="3"/>
      <c r="X7406" s="3" t="s">
        <v>1246</v>
      </c>
      <c r="Y7406" s="3"/>
      <c r="Z7406" s="3"/>
      <c r="AA7406" s="18">
        <v>44.560253330000002</v>
      </c>
      <c r="AB7406" s="18">
        <v>-123.2889117</v>
      </c>
      <c r="AC7406" s="3" t="s">
        <v>45</v>
      </c>
      <c r="AD7406" s="3"/>
      <c r="AE7406" s="3" t="s">
        <v>1138</v>
      </c>
      <c r="AF7406" s="3" t="str">
        <f t="shared" si="182"/>
        <v>ex Physocarpus</v>
      </c>
      <c r="AG7406" s="3" t="s">
        <v>1651</v>
      </c>
      <c r="AH7406" s="3" t="s">
        <v>1651</v>
      </c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 t="s">
        <v>102</v>
      </c>
      <c r="AU7406" s="3"/>
      <c r="AV7406" s="3"/>
      <c r="AW7406" s="3"/>
      <c r="AX7406" s="3"/>
      <c r="AY7406" s="3"/>
      <c r="AZ7406" s="3"/>
      <c r="BA7406" s="3"/>
      <c r="BB7406" s="3"/>
      <c r="BC7406" s="3"/>
      <c r="BD7406" s="3"/>
    </row>
    <row r="7407" spans="1:56" s="156" customFormat="1" x14ac:dyDescent="0.25">
      <c r="A7407" s="6"/>
      <c r="B7407" s="5">
        <v>6415</v>
      </c>
      <c r="C7407" s="3"/>
      <c r="D7407" s="3"/>
      <c r="E7407" s="62">
        <v>28</v>
      </c>
      <c r="F7407" s="6" t="s">
        <v>1162</v>
      </c>
      <c r="G7407" s="6">
        <v>2018</v>
      </c>
      <c r="H7407" s="6"/>
      <c r="I7407" s="3"/>
      <c r="J7407" s="3"/>
      <c r="K7407" s="3"/>
      <c r="L7407" s="6"/>
      <c r="M7407" s="3"/>
      <c r="N7407" s="6" t="s">
        <v>1245</v>
      </c>
      <c r="O7407" s="6"/>
      <c r="P7407" s="407">
        <v>16</v>
      </c>
      <c r="Q7407" s="407">
        <v>16</v>
      </c>
      <c r="R7407" s="407">
        <v>11</v>
      </c>
      <c r="S7407" s="3" t="s">
        <v>3</v>
      </c>
      <c r="T7407" s="3" t="s">
        <v>44</v>
      </c>
      <c r="U7407" s="3" t="s">
        <v>36</v>
      </c>
      <c r="V7407" s="3" t="s">
        <v>36</v>
      </c>
      <c r="W7407" s="3"/>
      <c r="X7407" s="3" t="s">
        <v>1246</v>
      </c>
      <c r="Y7407" s="3"/>
      <c r="Z7407" s="3"/>
      <c r="AA7407" s="18">
        <v>44.560253330000002</v>
      </c>
      <c r="AB7407" s="18">
        <v>-123.2889117</v>
      </c>
      <c r="AC7407" s="3" t="s">
        <v>45</v>
      </c>
      <c r="AD7407" s="3"/>
      <c r="AE7407" s="3" t="s">
        <v>1138</v>
      </c>
      <c r="AF7407" s="3" t="str">
        <f t="shared" si="182"/>
        <v>ex Physocarpus</v>
      </c>
      <c r="AG7407" s="3" t="s">
        <v>1651</v>
      </c>
      <c r="AH7407" s="3" t="s">
        <v>1651</v>
      </c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 t="s">
        <v>102</v>
      </c>
      <c r="AU7407" s="3"/>
      <c r="AV7407" s="3"/>
      <c r="AW7407" s="3"/>
      <c r="AX7407" s="3"/>
      <c r="AY7407" s="3"/>
      <c r="AZ7407" s="3"/>
      <c r="BA7407" s="3"/>
      <c r="BB7407" s="3"/>
      <c r="BC7407" s="3"/>
      <c r="BD7407" s="3"/>
    </row>
    <row r="7408" spans="1:56" s="156" customFormat="1" x14ac:dyDescent="0.25">
      <c r="A7408" s="6"/>
      <c r="B7408" s="5">
        <v>6416</v>
      </c>
      <c r="C7408" s="3"/>
      <c r="D7408" s="3"/>
      <c r="E7408" s="62">
        <v>28</v>
      </c>
      <c r="F7408" s="6" t="s">
        <v>1162</v>
      </c>
      <c r="G7408" s="6">
        <v>2018</v>
      </c>
      <c r="H7408" s="6"/>
      <c r="I7408" s="3"/>
      <c r="J7408" s="3"/>
      <c r="K7408" s="3"/>
      <c r="L7408" s="6"/>
      <c r="M7408" s="3"/>
      <c r="N7408" s="6" t="s">
        <v>1245</v>
      </c>
      <c r="O7408" s="6"/>
      <c r="P7408" s="407">
        <v>16</v>
      </c>
      <c r="Q7408" s="407">
        <v>16</v>
      </c>
      <c r="R7408" s="407">
        <v>12</v>
      </c>
      <c r="S7408" s="3" t="s">
        <v>3</v>
      </c>
      <c r="T7408" s="3" t="s">
        <v>44</v>
      </c>
      <c r="U7408" s="3" t="s">
        <v>36</v>
      </c>
      <c r="V7408" s="3" t="s">
        <v>36</v>
      </c>
      <c r="W7408" s="3"/>
      <c r="X7408" s="3" t="s">
        <v>1246</v>
      </c>
      <c r="Y7408" s="3"/>
      <c r="Z7408" s="3"/>
      <c r="AA7408" s="18">
        <v>44.560253330000002</v>
      </c>
      <c r="AB7408" s="18">
        <v>-123.2889117</v>
      </c>
      <c r="AC7408" s="3" t="s">
        <v>45</v>
      </c>
      <c r="AD7408" s="3"/>
      <c r="AE7408" s="3" t="s">
        <v>1138</v>
      </c>
      <c r="AF7408" s="3" t="str">
        <f t="shared" si="182"/>
        <v>ex Physocarpus</v>
      </c>
      <c r="AG7408" s="3" t="s">
        <v>1651</v>
      </c>
      <c r="AH7408" s="3" t="s">
        <v>1651</v>
      </c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 t="s">
        <v>102</v>
      </c>
      <c r="AU7408" s="3"/>
      <c r="AV7408" s="3"/>
      <c r="AW7408" s="3"/>
      <c r="AX7408" s="3"/>
      <c r="AY7408" s="3"/>
      <c r="AZ7408" s="3"/>
      <c r="BA7408" s="3"/>
      <c r="BB7408" s="3"/>
      <c r="BC7408" s="3"/>
      <c r="BD7408" s="3"/>
    </row>
    <row r="7409" spans="1:56" s="156" customFormat="1" x14ac:dyDescent="0.25">
      <c r="A7409" s="6"/>
      <c r="B7409" s="5">
        <v>6417</v>
      </c>
      <c r="C7409" s="3"/>
      <c r="D7409" s="3"/>
      <c r="E7409" s="62">
        <v>28</v>
      </c>
      <c r="F7409" s="6" t="s">
        <v>1162</v>
      </c>
      <c r="G7409" s="6">
        <v>2018</v>
      </c>
      <c r="H7409" s="6"/>
      <c r="I7409" s="3"/>
      <c r="J7409" s="3"/>
      <c r="K7409" s="3"/>
      <c r="L7409" s="6"/>
      <c r="M7409" s="3"/>
      <c r="N7409" s="6" t="s">
        <v>1245</v>
      </c>
      <c r="O7409" s="6"/>
      <c r="P7409" s="407">
        <v>16</v>
      </c>
      <c r="Q7409" s="407">
        <v>16</v>
      </c>
      <c r="R7409" s="407">
        <v>13</v>
      </c>
      <c r="S7409" s="3" t="s">
        <v>3</v>
      </c>
      <c r="T7409" s="3" t="s">
        <v>44</v>
      </c>
      <c r="U7409" s="3" t="s">
        <v>36</v>
      </c>
      <c r="V7409" s="3" t="s">
        <v>36</v>
      </c>
      <c r="W7409" s="3"/>
      <c r="X7409" s="3" t="s">
        <v>1246</v>
      </c>
      <c r="Y7409" s="3"/>
      <c r="Z7409" s="3"/>
      <c r="AA7409" s="18">
        <v>44.560253330000002</v>
      </c>
      <c r="AB7409" s="18">
        <v>-123.2889117</v>
      </c>
      <c r="AC7409" s="3" t="s">
        <v>45</v>
      </c>
      <c r="AD7409" s="3"/>
      <c r="AE7409" s="3" t="s">
        <v>1138</v>
      </c>
      <c r="AF7409" s="3" t="str">
        <f t="shared" si="182"/>
        <v>ex Physocarpus</v>
      </c>
      <c r="AG7409" s="3" t="s">
        <v>1651</v>
      </c>
      <c r="AH7409" s="3" t="s">
        <v>1651</v>
      </c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 t="s">
        <v>102</v>
      </c>
      <c r="AU7409" s="3"/>
      <c r="AV7409" s="3"/>
      <c r="AW7409" s="3"/>
      <c r="AX7409" s="3"/>
      <c r="AY7409" s="3"/>
      <c r="AZ7409" s="3"/>
      <c r="BA7409" s="3"/>
      <c r="BB7409" s="3"/>
      <c r="BC7409" s="3"/>
      <c r="BD7409" s="3"/>
    </row>
    <row r="7410" spans="1:56" s="156" customFormat="1" x14ac:dyDescent="0.25">
      <c r="A7410" s="6"/>
      <c r="B7410" s="5">
        <v>6418</v>
      </c>
      <c r="C7410" s="3"/>
      <c r="D7410" s="3"/>
      <c r="E7410" s="62">
        <v>28</v>
      </c>
      <c r="F7410" s="6" t="s">
        <v>1162</v>
      </c>
      <c r="G7410" s="6">
        <v>2018</v>
      </c>
      <c r="H7410" s="6"/>
      <c r="I7410" s="3"/>
      <c r="J7410" s="3"/>
      <c r="K7410" s="3"/>
      <c r="L7410" s="6"/>
      <c r="M7410" s="3"/>
      <c r="N7410" s="6" t="s">
        <v>1245</v>
      </c>
      <c r="O7410" s="6"/>
      <c r="P7410" s="407">
        <v>16</v>
      </c>
      <c r="Q7410" s="407">
        <v>16</v>
      </c>
      <c r="R7410" s="407">
        <v>14</v>
      </c>
      <c r="S7410" s="3" t="s">
        <v>3</v>
      </c>
      <c r="T7410" s="3" t="s">
        <v>44</v>
      </c>
      <c r="U7410" s="3" t="s">
        <v>36</v>
      </c>
      <c r="V7410" s="3" t="s">
        <v>36</v>
      </c>
      <c r="W7410" s="3"/>
      <c r="X7410" s="3" t="s">
        <v>1246</v>
      </c>
      <c r="Y7410" s="3"/>
      <c r="Z7410" s="3"/>
      <c r="AA7410" s="18">
        <v>44.560253330000002</v>
      </c>
      <c r="AB7410" s="18">
        <v>-123.2889117</v>
      </c>
      <c r="AC7410" s="3" t="s">
        <v>45</v>
      </c>
      <c r="AD7410" s="3"/>
      <c r="AE7410" s="3" t="s">
        <v>1138</v>
      </c>
      <c r="AF7410" s="3" t="str">
        <f t="shared" si="182"/>
        <v>ex Physocarpus</v>
      </c>
      <c r="AG7410" s="3" t="s">
        <v>1651</v>
      </c>
      <c r="AH7410" s="3" t="s">
        <v>1651</v>
      </c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 t="s">
        <v>102</v>
      </c>
      <c r="AU7410" s="3"/>
      <c r="AV7410" s="3"/>
      <c r="AW7410" s="3"/>
      <c r="AX7410" s="3"/>
      <c r="AY7410" s="3"/>
      <c r="AZ7410" s="3"/>
      <c r="BA7410" s="3"/>
      <c r="BB7410" s="3"/>
      <c r="BC7410" s="3"/>
      <c r="BD7410" s="3"/>
    </row>
    <row r="7411" spans="1:56" s="156" customFormat="1" x14ac:dyDescent="0.25">
      <c r="A7411" s="6"/>
      <c r="B7411" s="5">
        <v>6603</v>
      </c>
      <c r="C7411" s="3"/>
      <c r="D7411" s="3"/>
      <c r="E7411" s="62">
        <v>6</v>
      </c>
      <c r="F7411" s="6" t="s">
        <v>1144</v>
      </c>
      <c r="G7411" s="6">
        <v>2018</v>
      </c>
      <c r="H7411" s="6"/>
      <c r="I7411" s="3"/>
      <c r="J7411" s="3"/>
      <c r="K7411" s="3"/>
      <c r="L7411" s="6"/>
      <c r="M7411" s="3"/>
      <c r="N7411" s="6" t="s">
        <v>1284</v>
      </c>
      <c r="O7411" s="6"/>
      <c r="P7411" s="407">
        <v>17</v>
      </c>
      <c r="Q7411" s="407">
        <v>17</v>
      </c>
      <c r="R7411" s="407">
        <v>1</v>
      </c>
      <c r="S7411" s="3" t="s">
        <v>3</v>
      </c>
      <c r="T7411" s="3" t="s">
        <v>44</v>
      </c>
      <c r="U7411" s="3" t="s">
        <v>137</v>
      </c>
      <c r="V7411" s="3" t="s">
        <v>36</v>
      </c>
      <c r="W7411" s="3"/>
      <c r="X7411" s="3" t="s">
        <v>1912</v>
      </c>
      <c r="Y7411" s="3"/>
      <c r="Z7411" s="3"/>
      <c r="AA7411" s="18">
        <v>44.817923610000001</v>
      </c>
      <c r="AB7411" s="18">
        <v>-123.00146359999999</v>
      </c>
      <c r="AC7411" s="3" t="s">
        <v>45</v>
      </c>
      <c r="AD7411" s="3"/>
      <c r="AE7411" s="3" t="s">
        <v>736</v>
      </c>
      <c r="AF7411" s="3" t="str">
        <f t="shared" si="182"/>
        <v>ex Spiraea</v>
      </c>
      <c r="AG7411" s="3" t="s">
        <v>1651</v>
      </c>
      <c r="AH7411" s="3" t="s">
        <v>1651</v>
      </c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 t="s">
        <v>102</v>
      </c>
      <c r="AU7411" s="3"/>
      <c r="AV7411" s="3"/>
      <c r="AW7411" s="3"/>
      <c r="AX7411" s="3"/>
      <c r="AY7411" s="3"/>
      <c r="AZ7411" s="3"/>
      <c r="BA7411" s="3"/>
      <c r="BB7411" s="3"/>
      <c r="BC7411" s="3"/>
      <c r="BD7411" s="3"/>
    </row>
    <row r="7412" spans="1:56" s="156" customFormat="1" x14ac:dyDescent="0.25">
      <c r="A7412" s="6"/>
      <c r="B7412" s="5">
        <v>6605</v>
      </c>
      <c r="C7412" s="3"/>
      <c r="D7412" s="3"/>
      <c r="E7412" s="62">
        <v>6</v>
      </c>
      <c r="F7412" s="6" t="s">
        <v>1144</v>
      </c>
      <c r="G7412" s="6">
        <v>2018</v>
      </c>
      <c r="H7412" s="6"/>
      <c r="I7412" s="3"/>
      <c r="J7412" s="3"/>
      <c r="K7412" s="3"/>
      <c r="L7412" s="6"/>
      <c r="M7412" s="3"/>
      <c r="N7412" s="6" t="s">
        <v>1284</v>
      </c>
      <c r="O7412" s="6"/>
      <c r="P7412" s="407">
        <v>17</v>
      </c>
      <c r="Q7412" s="407">
        <v>17</v>
      </c>
      <c r="R7412" s="407">
        <v>2</v>
      </c>
      <c r="S7412" s="3" t="s">
        <v>3</v>
      </c>
      <c r="T7412" s="3" t="s">
        <v>44</v>
      </c>
      <c r="U7412" s="3" t="s">
        <v>137</v>
      </c>
      <c r="V7412" s="3" t="s">
        <v>36</v>
      </c>
      <c r="W7412" s="3"/>
      <c r="X7412" s="3" t="s">
        <v>1912</v>
      </c>
      <c r="Y7412" s="3"/>
      <c r="Z7412" s="3"/>
      <c r="AA7412" s="18">
        <v>44.817923610000001</v>
      </c>
      <c r="AB7412" s="18">
        <v>-123.00146359999999</v>
      </c>
      <c r="AC7412" s="3" t="s">
        <v>45</v>
      </c>
      <c r="AD7412" s="3"/>
      <c r="AE7412" s="3" t="s">
        <v>736</v>
      </c>
      <c r="AF7412" s="3" t="str">
        <f t="shared" si="182"/>
        <v>ex Spiraea</v>
      </c>
      <c r="AG7412" s="3" t="s">
        <v>1651</v>
      </c>
      <c r="AH7412" s="3" t="s">
        <v>1651</v>
      </c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 t="s">
        <v>102</v>
      </c>
      <c r="AU7412" s="3"/>
      <c r="AV7412" s="3"/>
      <c r="AW7412" s="3"/>
      <c r="AX7412" s="3"/>
      <c r="AY7412" s="3"/>
      <c r="AZ7412" s="3"/>
      <c r="BA7412" s="3"/>
      <c r="BB7412" s="3"/>
      <c r="BC7412" s="3"/>
      <c r="BD7412" s="3"/>
    </row>
    <row r="7413" spans="1:56" s="156" customFormat="1" x14ac:dyDescent="0.25">
      <c r="A7413" s="6"/>
      <c r="B7413" s="5">
        <v>6607</v>
      </c>
      <c r="C7413" s="3"/>
      <c r="D7413" s="3"/>
      <c r="E7413" s="62">
        <v>6</v>
      </c>
      <c r="F7413" s="6" t="s">
        <v>1144</v>
      </c>
      <c r="G7413" s="6">
        <v>2018</v>
      </c>
      <c r="H7413" s="6"/>
      <c r="I7413" s="3"/>
      <c r="J7413" s="3"/>
      <c r="K7413" s="3"/>
      <c r="L7413" s="6"/>
      <c r="M7413" s="3"/>
      <c r="N7413" s="6" t="s">
        <v>1284</v>
      </c>
      <c r="O7413" s="6"/>
      <c r="P7413" s="407">
        <v>17</v>
      </c>
      <c r="Q7413" s="407">
        <v>17</v>
      </c>
      <c r="R7413" s="407">
        <v>3</v>
      </c>
      <c r="S7413" s="3" t="s">
        <v>3</v>
      </c>
      <c r="T7413" s="3" t="s">
        <v>44</v>
      </c>
      <c r="U7413" s="3" t="s">
        <v>137</v>
      </c>
      <c r="V7413" s="3" t="s">
        <v>36</v>
      </c>
      <c r="W7413" s="3"/>
      <c r="X7413" s="3" t="s">
        <v>1912</v>
      </c>
      <c r="Y7413" s="3"/>
      <c r="Z7413" s="3"/>
      <c r="AA7413" s="18">
        <v>44.817923610000001</v>
      </c>
      <c r="AB7413" s="18">
        <v>-123.00146359999999</v>
      </c>
      <c r="AC7413" s="3" t="s">
        <v>45</v>
      </c>
      <c r="AD7413" s="3"/>
      <c r="AE7413" s="3" t="s">
        <v>736</v>
      </c>
      <c r="AF7413" s="3" t="str">
        <f t="shared" si="182"/>
        <v>ex Spiraea</v>
      </c>
      <c r="AG7413" s="3" t="s">
        <v>1651</v>
      </c>
      <c r="AH7413" s="3" t="s">
        <v>1651</v>
      </c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 t="s">
        <v>102</v>
      </c>
      <c r="AU7413" s="3"/>
      <c r="AV7413" s="3"/>
      <c r="AW7413" s="3"/>
      <c r="AX7413" s="3"/>
      <c r="AY7413" s="3"/>
      <c r="AZ7413" s="3"/>
      <c r="BA7413" s="3"/>
      <c r="BB7413" s="3"/>
      <c r="BC7413" s="3"/>
      <c r="BD7413" s="3"/>
    </row>
    <row r="7414" spans="1:56" s="156" customFormat="1" x14ac:dyDescent="0.25">
      <c r="A7414" s="6"/>
      <c r="B7414" s="5">
        <v>6609</v>
      </c>
      <c r="C7414" s="3"/>
      <c r="D7414" s="3"/>
      <c r="E7414" s="62">
        <v>6</v>
      </c>
      <c r="F7414" s="6" t="s">
        <v>1144</v>
      </c>
      <c r="G7414" s="6">
        <v>2018</v>
      </c>
      <c r="H7414" s="6"/>
      <c r="I7414" s="3"/>
      <c r="J7414" s="3"/>
      <c r="K7414" s="3"/>
      <c r="L7414" s="6"/>
      <c r="M7414" s="3"/>
      <c r="N7414" s="6" t="s">
        <v>1284</v>
      </c>
      <c r="O7414" s="6"/>
      <c r="P7414" s="407">
        <v>17</v>
      </c>
      <c r="Q7414" s="407">
        <v>17</v>
      </c>
      <c r="R7414" s="407">
        <v>4</v>
      </c>
      <c r="S7414" s="3" t="s">
        <v>3</v>
      </c>
      <c r="T7414" s="3" t="s">
        <v>44</v>
      </c>
      <c r="U7414" s="3" t="s">
        <v>137</v>
      </c>
      <c r="V7414" s="3" t="s">
        <v>36</v>
      </c>
      <c r="W7414" s="3"/>
      <c r="X7414" s="3" t="s">
        <v>1912</v>
      </c>
      <c r="Y7414" s="3"/>
      <c r="Z7414" s="3"/>
      <c r="AA7414" s="18">
        <v>44.817923610000001</v>
      </c>
      <c r="AB7414" s="18">
        <v>-123.00146359999999</v>
      </c>
      <c r="AC7414" s="3" t="s">
        <v>45</v>
      </c>
      <c r="AD7414" s="3"/>
      <c r="AE7414" s="3" t="s">
        <v>736</v>
      </c>
      <c r="AF7414" s="3" t="str">
        <f t="shared" si="182"/>
        <v>ex Spiraea</v>
      </c>
      <c r="AG7414" s="3" t="s">
        <v>1651</v>
      </c>
      <c r="AH7414" s="3" t="s">
        <v>1651</v>
      </c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 t="s">
        <v>102</v>
      </c>
      <c r="AU7414" s="3"/>
      <c r="AV7414" s="3"/>
      <c r="AW7414" s="3"/>
      <c r="AX7414" s="3"/>
      <c r="AY7414" s="3"/>
      <c r="AZ7414" s="3"/>
      <c r="BA7414" s="3"/>
      <c r="BB7414" s="3"/>
      <c r="BC7414" s="3"/>
      <c r="BD7414" s="3"/>
    </row>
    <row r="7415" spans="1:56" s="156" customFormat="1" x14ac:dyDescent="0.25">
      <c r="A7415" s="6"/>
      <c r="B7415" s="5">
        <v>6611</v>
      </c>
      <c r="C7415" s="3"/>
      <c r="D7415" s="3"/>
      <c r="E7415" s="62">
        <v>6</v>
      </c>
      <c r="F7415" s="6" t="s">
        <v>1144</v>
      </c>
      <c r="G7415" s="6">
        <v>2018</v>
      </c>
      <c r="H7415" s="6"/>
      <c r="I7415" s="3"/>
      <c r="J7415" s="3"/>
      <c r="K7415" s="3"/>
      <c r="L7415" s="6"/>
      <c r="M7415" s="3"/>
      <c r="N7415" s="6" t="s">
        <v>1284</v>
      </c>
      <c r="O7415" s="6"/>
      <c r="P7415" s="407">
        <v>17</v>
      </c>
      <c r="Q7415" s="407">
        <v>17</v>
      </c>
      <c r="R7415" s="407">
        <v>5</v>
      </c>
      <c r="S7415" s="3" t="s">
        <v>3</v>
      </c>
      <c r="T7415" s="3" t="s">
        <v>44</v>
      </c>
      <c r="U7415" s="3" t="s">
        <v>137</v>
      </c>
      <c r="V7415" s="3" t="s">
        <v>36</v>
      </c>
      <c r="W7415" s="3"/>
      <c r="X7415" s="3" t="s">
        <v>1912</v>
      </c>
      <c r="Y7415" s="3"/>
      <c r="Z7415" s="3"/>
      <c r="AA7415" s="18">
        <v>44.817923610000001</v>
      </c>
      <c r="AB7415" s="18">
        <v>-123.00146359999999</v>
      </c>
      <c r="AC7415" s="3" t="s">
        <v>45</v>
      </c>
      <c r="AD7415" s="3"/>
      <c r="AE7415" s="3" t="s">
        <v>736</v>
      </c>
      <c r="AF7415" s="3" t="str">
        <f t="shared" si="182"/>
        <v>ex Spiraea</v>
      </c>
      <c r="AG7415" s="3" t="s">
        <v>1651</v>
      </c>
      <c r="AH7415" s="3" t="s">
        <v>1651</v>
      </c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 t="s">
        <v>102</v>
      </c>
      <c r="AU7415" s="3"/>
      <c r="AV7415" s="3"/>
      <c r="AW7415" s="3"/>
      <c r="AX7415" s="3"/>
      <c r="AY7415" s="3"/>
      <c r="AZ7415" s="3"/>
      <c r="BA7415" s="3"/>
      <c r="BB7415" s="3"/>
      <c r="BC7415" s="3"/>
      <c r="BD7415" s="3"/>
    </row>
    <row r="7416" spans="1:56" s="156" customFormat="1" x14ac:dyDescent="0.25">
      <c r="A7416" s="6"/>
      <c r="B7416" s="5">
        <v>6613</v>
      </c>
      <c r="C7416" s="3"/>
      <c r="D7416" s="3"/>
      <c r="E7416" s="62">
        <v>6</v>
      </c>
      <c r="F7416" s="6" t="s">
        <v>1144</v>
      </c>
      <c r="G7416" s="6">
        <v>2018</v>
      </c>
      <c r="H7416" s="6"/>
      <c r="I7416" s="3"/>
      <c r="J7416" s="3"/>
      <c r="K7416" s="3"/>
      <c r="L7416" s="6"/>
      <c r="M7416" s="3"/>
      <c r="N7416" s="6" t="s">
        <v>1284</v>
      </c>
      <c r="O7416" s="6"/>
      <c r="P7416" s="407">
        <v>17</v>
      </c>
      <c r="Q7416" s="407">
        <v>17</v>
      </c>
      <c r="R7416" s="407">
        <v>6</v>
      </c>
      <c r="S7416" s="3" t="s">
        <v>3</v>
      </c>
      <c r="T7416" s="3" t="s">
        <v>44</v>
      </c>
      <c r="U7416" s="3" t="s">
        <v>137</v>
      </c>
      <c r="V7416" s="3" t="s">
        <v>36</v>
      </c>
      <c r="W7416" s="3"/>
      <c r="X7416" s="3" t="s">
        <v>1912</v>
      </c>
      <c r="Y7416" s="3"/>
      <c r="Z7416" s="3"/>
      <c r="AA7416" s="18">
        <v>44.817923610000001</v>
      </c>
      <c r="AB7416" s="18">
        <v>-123.00146359999999</v>
      </c>
      <c r="AC7416" s="3" t="s">
        <v>45</v>
      </c>
      <c r="AD7416" s="3"/>
      <c r="AE7416" s="3" t="s">
        <v>736</v>
      </c>
      <c r="AF7416" s="3" t="str">
        <f t="shared" si="182"/>
        <v>ex Spiraea</v>
      </c>
      <c r="AG7416" s="3" t="s">
        <v>1651</v>
      </c>
      <c r="AH7416" s="3" t="s">
        <v>1651</v>
      </c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 t="s">
        <v>102</v>
      </c>
      <c r="AU7416" s="3"/>
      <c r="AV7416" s="3"/>
      <c r="AW7416" s="3"/>
      <c r="AX7416" s="3"/>
      <c r="AY7416" s="3"/>
      <c r="AZ7416" s="3"/>
      <c r="BA7416" s="3"/>
      <c r="BB7416" s="3"/>
      <c r="BC7416" s="3"/>
      <c r="BD7416" s="3"/>
    </row>
    <row r="7417" spans="1:56" s="156" customFormat="1" x14ac:dyDescent="0.25">
      <c r="A7417" s="6"/>
      <c r="B7417" s="5">
        <v>6615</v>
      </c>
      <c r="C7417" s="3"/>
      <c r="D7417" s="3"/>
      <c r="E7417" s="62">
        <v>6</v>
      </c>
      <c r="F7417" s="6" t="s">
        <v>1144</v>
      </c>
      <c r="G7417" s="6">
        <v>2018</v>
      </c>
      <c r="H7417" s="6"/>
      <c r="I7417" s="3"/>
      <c r="J7417" s="3"/>
      <c r="K7417" s="3"/>
      <c r="L7417" s="6"/>
      <c r="M7417" s="3"/>
      <c r="N7417" s="6" t="s">
        <v>1284</v>
      </c>
      <c r="O7417" s="6"/>
      <c r="P7417" s="407">
        <v>17</v>
      </c>
      <c r="Q7417" s="407">
        <v>17</v>
      </c>
      <c r="R7417" s="407">
        <v>7</v>
      </c>
      <c r="S7417" s="3" t="s">
        <v>3</v>
      </c>
      <c r="T7417" s="3" t="s">
        <v>44</v>
      </c>
      <c r="U7417" s="3" t="s">
        <v>137</v>
      </c>
      <c r="V7417" s="3" t="s">
        <v>36</v>
      </c>
      <c r="W7417" s="3"/>
      <c r="X7417" s="3" t="s">
        <v>1912</v>
      </c>
      <c r="Y7417" s="3"/>
      <c r="Z7417" s="3"/>
      <c r="AA7417" s="18">
        <v>44.817923610000001</v>
      </c>
      <c r="AB7417" s="18">
        <v>-123.00146359999999</v>
      </c>
      <c r="AC7417" s="3" t="s">
        <v>45</v>
      </c>
      <c r="AD7417" s="3"/>
      <c r="AE7417" s="3" t="s">
        <v>736</v>
      </c>
      <c r="AF7417" s="3" t="str">
        <f t="shared" si="182"/>
        <v>ex Spiraea</v>
      </c>
      <c r="AG7417" s="3" t="s">
        <v>1651</v>
      </c>
      <c r="AH7417" s="3" t="s">
        <v>1651</v>
      </c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 t="s">
        <v>102</v>
      </c>
      <c r="AU7417" s="3"/>
      <c r="AV7417" s="3"/>
      <c r="AW7417" s="3"/>
      <c r="AX7417" s="3"/>
      <c r="AY7417" s="3"/>
      <c r="AZ7417" s="3"/>
      <c r="BA7417" s="3"/>
      <c r="BB7417" s="3"/>
      <c r="BC7417" s="3"/>
      <c r="BD7417" s="3"/>
    </row>
    <row r="7418" spans="1:56" s="156" customFormat="1" x14ac:dyDescent="0.25">
      <c r="A7418" s="6"/>
      <c r="B7418" s="1"/>
      <c r="C7418" s="3"/>
      <c r="D7418" s="67">
        <v>15399699</v>
      </c>
      <c r="E7418" s="68">
        <v>1</v>
      </c>
      <c r="F7418" s="67" t="s">
        <v>1806</v>
      </c>
      <c r="G7418" s="67">
        <v>2018</v>
      </c>
      <c r="H7418" s="67"/>
      <c r="I7418" s="67"/>
      <c r="J7418" s="67"/>
      <c r="K7418" s="67"/>
      <c r="L7418" s="6"/>
      <c r="M7418" s="67"/>
      <c r="N7418" s="67" t="s">
        <v>1651</v>
      </c>
      <c r="O7418" s="67"/>
      <c r="P7418" s="408">
        <v>25</v>
      </c>
      <c r="Q7418" s="408">
        <f t="shared" ref="Q7418:Q7444" si="183">P7418</f>
        <v>25</v>
      </c>
      <c r="R7418" s="408">
        <v>1</v>
      </c>
      <c r="S7418" s="67" t="s">
        <v>3</v>
      </c>
      <c r="T7418" s="67" t="s">
        <v>44</v>
      </c>
      <c r="U7418" s="67" t="s">
        <v>60</v>
      </c>
      <c r="V7418" s="67" t="s">
        <v>36</v>
      </c>
      <c r="W7418" s="67" t="s">
        <v>2787</v>
      </c>
      <c r="X7418" s="67" t="s">
        <v>3475</v>
      </c>
      <c r="Y7418" s="67"/>
      <c r="Z7418" s="67"/>
      <c r="AA7418" s="67">
        <v>44.565300000000001</v>
      </c>
      <c r="AB7418" s="67">
        <v>-123.23869999999999</v>
      </c>
      <c r="AC7418" s="67" t="s">
        <v>2774</v>
      </c>
      <c r="AD7418" s="67"/>
      <c r="AE7418" s="67" t="s">
        <v>2774</v>
      </c>
      <c r="AF7418" s="3"/>
      <c r="AG7418" s="67" t="s">
        <v>1651</v>
      </c>
      <c r="AH7418" s="67" t="s">
        <v>1651</v>
      </c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  <c r="BD7418" s="3"/>
    </row>
    <row r="7419" spans="1:56" s="156" customFormat="1" x14ac:dyDescent="0.25">
      <c r="A7419" s="6"/>
      <c r="B7419" s="1"/>
      <c r="C7419" s="3"/>
      <c r="D7419" s="67">
        <v>15399699</v>
      </c>
      <c r="E7419" s="68">
        <v>1</v>
      </c>
      <c r="F7419" s="67" t="s">
        <v>1806</v>
      </c>
      <c r="G7419" s="67">
        <v>2018</v>
      </c>
      <c r="H7419" s="67"/>
      <c r="I7419" s="67"/>
      <c r="J7419" s="67"/>
      <c r="K7419" s="67"/>
      <c r="L7419" s="6"/>
      <c r="M7419" s="67"/>
      <c r="N7419" s="67" t="s">
        <v>1651</v>
      </c>
      <c r="O7419" s="67"/>
      <c r="P7419" s="408">
        <v>25</v>
      </c>
      <c r="Q7419" s="408">
        <f t="shared" si="183"/>
        <v>25</v>
      </c>
      <c r="R7419" s="408">
        <v>2</v>
      </c>
      <c r="S7419" s="67" t="s">
        <v>3</v>
      </c>
      <c r="T7419" s="67" t="s">
        <v>44</v>
      </c>
      <c r="U7419" s="67" t="s">
        <v>60</v>
      </c>
      <c r="V7419" s="67" t="s">
        <v>36</v>
      </c>
      <c r="W7419" s="67" t="s">
        <v>2787</v>
      </c>
      <c r="X7419" s="67" t="s">
        <v>3476</v>
      </c>
      <c r="Y7419" s="67"/>
      <c r="Z7419" s="67"/>
      <c r="AA7419" s="67">
        <v>44.565300000000001</v>
      </c>
      <c r="AB7419" s="67">
        <v>-123.23869999999999</v>
      </c>
      <c r="AC7419" s="67" t="s">
        <v>2774</v>
      </c>
      <c r="AD7419" s="67"/>
      <c r="AE7419" s="67" t="s">
        <v>2774</v>
      </c>
      <c r="AF7419" s="3"/>
      <c r="AG7419" s="67" t="s">
        <v>1651</v>
      </c>
      <c r="AH7419" s="67" t="s">
        <v>1651</v>
      </c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  <c r="BD7419" s="3"/>
    </row>
    <row r="7420" spans="1:56" s="160" customFormat="1" x14ac:dyDescent="0.25">
      <c r="A7420" s="6"/>
      <c r="B7420" s="1"/>
      <c r="C7420" s="3"/>
      <c r="D7420" s="67">
        <v>15399699</v>
      </c>
      <c r="E7420" s="68">
        <v>1</v>
      </c>
      <c r="F7420" s="67" t="s">
        <v>1806</v>
      </c>
      <c r="G7420" s="67">
        <v>2018</v>
      </c>
      <c r="H7420" s="67"/>
      <c r="I7420" s="67"/>
      <c r="J7420" s="67"/>
      <c r="K7420" s="67"/>
      <c r="L7420" s="6"/>
      <c r="M7420" s="67"/>
      <c r="N7420" s="67" t="s">
        <v>1651</v>
      </c>
      <c r="O7420" s="67"/>
      <c r="P7420" s="408">
        <v>25</v>
      </c>
      <c r="Q7420" s="408">
        <f t="shared" si="183"/>
        <v>25</v>
      </c>
      <c r="R7420" s="408">
        <v>3</v>
      </c>
      <c r="S7420" s="67" t="s">
        <v>3</v>
      </c>
      <c r="T7420" s="67" t="s">
        <v>44</v>
      </c>
      <c r="U7420" s="67" t="s">
        <v>60</v>
      </c>
      <c r="V7420" s="67" t="s">
        <v>36</v>
      </c>
      <c r="W7420" s="67" t="s">
        <v>2787</v>
      </c>
      <c r="X7420" s="67" t="s">
        <v>3477</v>
      </c>
      <c r="Y7420" s="67"/>
      <c r="Z7420" s="67"/>
      <c r="AA7420" s="67">
        <v>44.565300000000001</v>
      </c>
      <c r="AB7420" s="67">
        <v>-123.23869999999999</v>
      </c>
      <c r="AC7420" s="67" t="s">
        <v>2774</v>
      </c>
      <c r="AD7420" s="67"/>
      <c r="AE7420" s="67" t="s">
        <v>2774</v>
      </c>
      <c r="AF7420" s="3"/>
      <c r="AG7420" s="67" t="s">
        <v>1651</v>
      </c>
      <c r="AH7420" s="67" t="s">
        <v>1651</v>
      </c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  <c r="BD7420" s="3"/>
    </row>
    <row r="7421" spans="1:56" s="160" customFormat="1" x14ac:dyDescent="0.25">
      <c r="A7421" s="6"/>
      <c r="B7421" s="1"/>
      <c r="C7421" s="3"/>
      <c r="D7421" s="67">
        <v>15399699</v>
      </c>
      <c r="E7421" s="68">
        <v>1</v>
      </c>
      <c r="F7421" s="67" t="s">
        <v>1806</v>
      </c>
      <c r="G7421" s="67">
        <v>2018</v>
      </c>
      <c r="H7421" s="67"/>
      <c r="I7421" s="67"/>
      <c r="J7421" s="67"/>
      <c r="K7421" s="67"/>
      <c r="L7421" s="6"/>
      <c r="M7421" s="67"/>
      <c r="N7421" s="67" t="s">
        <v>1651</v>
      </c>
      <c r="O7421" s="67"/>
      <c r="P7421" s="408">
        <v>25</v>
      </c>
      <c r="Q7421" s="408">
        <f t="shared" si="183"/>
        <v>25</v>
      </c>
      <c r="R7421" s="408">
        <v>4</v>
      </c>
      <c r="S7421" s="67" t="s">
        <v>3</v>
      </c>
      <c r="T7421" s="67" t="s">
        <v>44</v>
      </c>
      <c r="U7421" s="67" t="s">
        <v>60</v>
      </c>
      <c r="V7421" s="67" t="s">
        <v>36</v>
      </c>
      <c r="W7421" s="67" t="s">
        <v>2787</v>
      </c>
      <c r="X7421" s="67" t="s">
        <v>3478</v>
      </c>
      <c r="Y7421" s="67"/>
      <c r="Z7421" s="67"/>
      <c r="AA7421" s="67">
        <v>44.565300000000001</v>
      </c>
      <c r="AB7421" s="67">
        <v>-123.23869999999999</v>
      </c>
      <c r="AC7421" s="67" t="s">
        <v>2774</v>
      </c>
      <c r="AD7421" s="67"/>
      <c r="AE7421" s="67" t="s">
        <v>2774</v>
      </c>
      <c r="AF7421" s="3"/>
      <c r="AG7421" s="67" t="s">
        <v>1651</v>
      </c>
      <c r="AH7421" s="67" t="s">
        <v>1651</v>
      </c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  <c r="BD7421" s="3"/>
    </row>
    <row r="7422" spans="1:56" s="160" customFormat="1" x14ac:dyDescent="0.25">
      <c r="A7422" s="6"/>
      <c r="B7422" s="1"/>
      <c r="C7422" s="3"/>
      <c r="D7422" s="67">
        <v>15399699</v>
      </c>
      <c r="E7422" s="68">
        <v>1</v>
      </c>
      <c r="F7422" s="67" t="s">
        <v>1806</v>
      </c>
      <c r="G7422" s="67">
        <v>2018</v>
      </c>
      <c r="H7422" s="67"/>
      <c r="I7422" s="67"/>
      <c r="J7422" s="67"/>
      <c r="K7422" s="67"/>
      <c r="L7422" s="6"/>
      <c r="M7422" s="67"/>
      <c r="N7422" s="67" t="s">
        <v>1651</v>
      </c>
      <c r="O7422" s="67"/>
      <c r="P7422" s="408">
        <v>25</v>
      </c>
      <c r="Q7422" s="408">
        <f t="shared" si="183"/>
        <v>25</v>
      </c>
      <c r="R7422" s="408">
        <v>5</v>
      </c>
      <c r="S7422" s="67" t="s">
        <v>3</v>
      </c>
      <c r="T7422" s="67" t="s">
        <v>44</v>
      </c>
      <c r="U7422" s="67" t="s">
        <v>60</v>
      </c>
      <c r="V7422" s="67" t="s">
        <v>36</v>
      </c>
      <c r="W7422" s="67" t="s">
        <v>2787</v>
      </c>
      <c r="X7422" s="67" t="s">
        <v>3479</v>
      </c>
      <c r="Y7422" s="67"/>
      <c r="Z7422" s="67"/>
      <c r="AA7422" s="67">
        <v>44.565300000000001</v>
      </c>
      <c r="AB7422" s="67">
        <v>-123.23869999999999</v>
      </c>
      <c r="AC7422" s="67" t="s">
        <v>2774</v>
      </c>
      <c r="AD7422" s="67"/>
      <c r="AE7422" s="67" t="s">
        <v>2774</v>
      </c>
      <c r="AF7422" s="3"/>
      <c r="AG7422" s="67" t="s">
        <v>1651</v>
      </c>
      <c r="AH7422" s="67" t="s">
        <v>1651</v>
      </c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  <c r="BD7422" s="3"/>
    </row>
    <row r="7423" spans="1:56" s="160" customFormat="1" x14ac:dyDescent="0.25">
      <c r="A7423" s="6"/>
      <c r="B7423" s="1"/>
      <c r="C7423" s="3"/>
      <c r="D7423" s="67">
        <v>15399699</v>
      </c>
      <c r="E7423" s="68">
        <v>1</v>
      </c>
      <c r="F7423" s="67" t="s">
        <v>1806</v>
      </c>
      <c r="G7423" s="67">
        <v>2018</v>
      </c>
      <c r="H7423" s="67"/>
      <c r="I7423" s="67"/>
      <c r="J7423" s="67"/>
      <c r="K7423" s="67"/>
      <c r="L7423" s="6"/>
      <c r="M7423" s="67"/>
      <c r="N7423" s="67" t="s">
        <v>1651</v>
      </c>
      <c r="O7423" s="67"/>
      <c r="P7423" s="408">
        <v>25</v>
      </c>
      <c r="Q7423" s="408">
        <f t="shared" si="183"/>
        <v>25</v>
      </c>
      <c r="R7423" s="408">
        <v>6</v>
      </c>
      <c r="S7423" s="67" t="s">
        <v>3</v>
      </c>
      <c r="T7423" s="67" t="s">
        <v>44</v>
      </c>
      <c r="U7423" s="67" t="s">
        <v>60</v>
      </c>
      <c r="V7423" s="67" t="s">
        <v>36</v>
      </c>
      <c r="W7423" s="67" t="s">
        <v>2787</v>
      </c>
      <c r="X7423" s="67" t="s">
        <v>3480</v>
      </c>
      <c r="Y7423" s="67"/>
      <c r="Z7423" s="67"/>
      <c r="AA7423" s="67">
        <v>44.565300000000001</v>
      </c>
      <c r="AB7423" s="67">
        <v>-123.23869999999999</v>
      </c>
      <c r="AC7423" s="67" t="s">
        <v>2774</v>
      </c>
      <c r="AD7423" s="67"/>
      <c r="AE7423" s="67" t="s">
        <v>2774</v>
      </c>
      <c r="AF7423" s="3"/>
      <c r="AG7423" s="67" t="s">
        <v>1651</v>
      </c>
      <c r="AH7423" s="67" t="s">
        <v>1651</v>
      </c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  <c r="BD7423" s="3"/>
    </row>
    <row r="7424" spans="1:56" s="160" customFormat="1" x14ac:dyDescent="0.25">
      <c r="A7424" s="6"/>
      <c r="B7424" s="1"/>
      <c r="C7424" s="3"/>
      <c r="D7424" s="67">
        <v>16373515</v>
      </c>
      <c r="E7424" s="68">
        <v>9</v>
      </c>
      <c r="F7424" s="67" t="s">
        <v>2744</v>
      </c>
      <c r="G7424" s="67">
        <v>2018</v>
      </c>
      <c r="H7424" s="67"/>
      <c r="I7424" s="67"/>
      <c r="J7424" s="67"/>
      <c r="K7424" s="67"/>
      <c r="L7424" s="6"/>
      <c r="M7424" s="67"/>
      <c r="N7424" s="67" t="s">
        <v>1651</v>
      </c>
      <c r="O7424" s="67"/>
      <c r="P7424" s="408">
        <v>26</v>
      </c>
      <c r="Q7424" s="408">
        <f t="shared" si="183"/>
        <v>26</v>
      </c>
      <c r="R7424" s="408">
        <v>1</v>
      </c>
      <c r="S7424" s="67" t="s">
        <v>3</v>
      </c>
      <c r="T7424" s="67" t="s">
        <v>44</v>
      </c>
      <c r="U7424" s="67" t="s">
        <v>60</v>
      </c>
      <c r="V7424" s="67" t="s">
        <v>36</v>
      </c>
      <c r="W7424" s="67" t="s">
        <v>2814</v>
      </c>
      <c r="X7424" s="67" t="s">
        <v>156</v>
      </c>
      <c r="Y7424" s="67"/>
      <c r="Z7424" s="67"/>
      <c r="AA7424" s="67">
        <v>44.5657</v>
      </c>
      <c r="AB7424" s="67">
        <v>-123.24079999999999</v>
      </c>
      <c r="AC7424" s="67" t="s">
        <v>2774</v>
      </c>
      <c r="AD7424" s="67"/>
      <c r="AE7424" s="67" t="s">
        <v>2774</v>
      </c>
      <c r="AF7424" s="3"/>
      <c r="AG7424" s="67" t="s">
        <v>1651</v>
      </c>
      <c r="AH7424" s="67" t="s">
        <v>1651</v>
      </c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  <c r="BD7424" s="3"/>
    </row>
    <row r="7425" spans="1:56" s="160" customFormat="1" x14ac:dyDescent="0.25">
      <c r="A7425" s="6"/>
      <c r="B7425" s="1"/>
      <c r="C7425" s="3"/>
      <c r="D7425" s="67">
        <v>16373515</v>
      </c>
      <c r="E7425" s="68">
        <v>9</v>
      </c>
      <c r="F7425" s="67" t="s">
        <v>2744</v>
      </c>
      <c r="G7425" s="67">
        <v>2018</v>
      </c>
      <c r="H7425" s="67"/>
      <c r="I7425" s="67"/>
      <c r="J7425" s="67"/>
      <c r="K7425" s="67"/>
      <c r="L7425" s="6"/>
      <c r="M7425" s="67"/>
      <c r="N7425" s="67" t="s">
        <v>1651</v>
      </c>
      <c r="O7425" s="67"/>
      <c r="P7425" s="408">
        <v>26</v>
      </c>
      <c r="Q7425" s="408">
        <f t="shared" si="183"/>
        <v>26</v>
      </c>
      <c r="R7425" s="408">
        <v>2</v>
      </c>
      <c r="S7425" s="67" t="s">
        <v>3</v>
      </c>
      <c r="T7425" s="67" t="s">
        <v>44</v>
      </c>
      <c r="U7425" s="67" t="s">
        <v>60</v>
      </c>
      <c r="V7425" s="67" t="s">
        <v>36</v>
      </c>
      <c r="W7425" s="67" t="s">
        <v>2814</v>
      </c>
      <c r="X7425" s="67" t="s">
        <v>156</v>
      </c>
      <c r="Y7425" s="67"/>
      <c r="Z7425" s="67"/>
      <c r="AA7425" s="67">
        <v>44.5657</v>
      </c>
      <c r="AB7425" s="67">
        <v>-123.24079999999999</v>
      </c>
      <c r="AC7425" s="67" t="s">
        <v>2774</v>
      </c>
      <c r="AD7425" s="67"/>
      <c r="AE7425" s="67" t="s">
        <v>2774</v>
      </c>
      <c r="AF7425" s="3"/>
      <c r="AG7425" s="67" t="s">
        <v>1651</v>
      </c>
      <c r="AH7425" s="67" t="s">
        <v>1651</v>
      </c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  <c r="BD7425" s="3"/>
    </row>
    <row r="7426" spans="1:56" s="160" customFormat="1" x14ac:dyDescent="0.25">
      <c r="A7426" s="6"/>
      <c r="B7426" s="1"/>
      <c r="C7426" s="3"/>
      <c r="D7426" s="67">
        <v>16613266</v>
      </c>
      <c r="E7426" s="68">
        <v>16</v>
      </c>
      <c r="F7426" s="67" t="s">
        <v>2744</v>
      </c>
      <c r="G7426" s="67">
        <v>2018</v>
      </c>
      <c r="H7426" s="67"/>
      <c r="I7426" s="67"/>
      <c r="J7426" s="67"/>
      <c r="K7426" s="67"/>
      <c r="L7426" s="6"/>
      <c r="M7426" s="67"/>
      <c r="N7426" s="67" t="s">
        <v>1651</v>
      </c>
      <c r="O7426" s="67"/>
      <c r="P7426" s="408">
        <v>27</v>
      </c>
      <c r="Q7426" s="408">
        <f t="shared" si="183"/>
        <v>27</v>
      </c>
      <c r="R7426" s="408">
        <v>1</v>
      </c>
      <c r="S7426" s="67" t="s">
        <v>3</v>
      </c>
      <c r="T7426" s="67" t="s">
        <v>44</v>
      </c>
      <c r="U7426" s="67" t="s">
        <v>60</v>
      </c>
      <c r="V7426" s="67" t="s">
        <v>36</v>
      </c>
      <c r="W7426" s="67" t="s">
        <v>2787</v>
      </c>
      <c r="X7426" s="67" t="s">
        <v>2966</v>
      </c>
      <c r="Y7426" s="67"/>
      <c r="Z7426" s="67"/>
      <c r="AA7426" s="67">
        <v>44.565300000000001</v>
      </c>
      <c r="AB7426" s="67">
        <v>-123.2385</v>
      </c>
      <c r="AC7426" s="67" t="s">
        <v>2774</v>
      </c>
      <c r="AD7426" s="67"/>
      <c r="AE7426" s="67" t="s">
        <v>2774</v>
      </c>
      <c r="AF7426" s="3"/>
      <c r="AG7426" s="67" t="s">
        <v>1651</v>
      </c>
      <c r="AH7426" s="67" t="s">
        <v>1651</v>
      </c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  <c r="BD7426" s="3"/>
    </row>
    <row r="7427" spans="1:56" s="160" customFormat="1" x14ac:dyDescent="0.25">
      <c r="A7427" s="6"/>
      <c r="B7427" s="1"/>
      <c r="C7427" s="3"/>
      <c r="D7427" s="67">
        <v>16613266</v>
      </c>
      <c r="E7427" s="68">
        <v>16</v>
      </c>
      <c r="F7427" s="67" t="s">
        <v>2744</v>
      </c>
      <c r="G7427" s="67">
        <v>2018</v>
      </c>
      <c r="H7427" s="67"/>
      <c r="I7427" s="67"/>
      <c r="J7427" s="67"/>
      <c r="K7427" s="67"/>
      <c r="L7427" s="6"/>
      <c r="M7427" s="67"/>
      <c r="N7427" s="67" t="s">
        <v>1651</v>
      </c>
      <c r="O7427" s="67"/>
      <c r="P7427" s="408">
        <v>27</v>
      </c>
      <c r="Q7427" s="408">
        <f t="shared" si="183"/>
        <v>27</v>
      </c>
      <c r="R7427" s="408">
        <v>2</v>
      </c>
      <c r="S7427" s="67" t="s">
        <v>3</v>
      </c>
      <c r="T7427" s="67" t="s">
        <v>44</v>
      </c>
      <c r="U7427" s="67" t="s">
        <v>60</v>
      </c>
      <c r="V7427" s="67" t="s">
        <v>36</v>
      </c>
      <c r="W7427" s="67" t="s">
        <v>2787</v>
      </c>
      <c r="X7427" s="67" t="s">
        <v>2966</v>
      </c>
      <c r="Y7427" s="67"/>
      <c r="Z7427" s="67"/>
      <c r="AA7427" s="67">
        <v>44.565300000000001</v>
      </c>
      <c r="AB7427" s="67">
        <v>-123.2385</v>
      </c>
      <c r="AC7427" s="67" t="s">
        <v>2774</v>
      </c>
      <c r="AD7427" s="67"/>
      <c r="AE7427" s="67" t="s">
        <v>2774</v>
      </c>
      <c r="AF7427" s="3"/>
      <c r="AG7427" s="67" t="s">
        <v>1651</v>
      </c>
      <c r="AH7427" s="67" t="s">
        <v>1651</v>
      </c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  <c r="BD7427" s="3"/>
    </row>
    <row r="7428" spans="1:56" s="160" customFormat="1" x14ac:dyDescent="0.25">
      <c r="A7428" s="6"/>
      <c r="B7428" s="1"/>
      <c r="C7428" s="3"/>
      <c r="D7428" s="67">
        <v>14554250</v>
      </c>
      <c r="E7428" s="68">
        <v>20</v>
      </c>
      <c r="F7428" s="67" t="s">
        <v>1793</v>
      </c>
      <c r="G7428" s="67">
        <v>2018</v>
      </c>
      <c r="H7428" s="67"/>
      <c r="I7428" s="67"/>
      <c r="J7428" s="67"/>
      <c r="K7428" s="67"/>
      <c r="L7428" s="6"/>
      <c r="M7428" s="67"/>
      <c r="N7428" s="67" t="s">
        <v>1651</v>
      </c>
      <c r="O7428" s="67"/>
      <c r="P7428" s="408" t="s">
        <v>3270</v>
      </c>
      <c r="Q7428" s="408" t="str">
        <f t="shared" si="183"/>
        <v>24a</v>
      </c>
      <c r="R7428" s="408">
        <v>1</v>
      </c>
      <c r="S7428" s="67" t="s">
        <v>3</v>
      </c>
      <c r="T7428" s="67" t="s">
        <v>44</v>
      </c>
      <c r="U7428" s="67" t="s">
        <v>60</v>
      </c>
      <c r="V7428" s="67" t="s">
        <v>36</v>
      </c>
      <c r="W7428" s="67" t="s">
        <v>2814</v>
      </c>
      <c r="X7428" s="67" t="s">
        <v>156</v>
      </c>
      <c r="Y7428" s="67"/>
      <c r="Z7428" s="67"/>
      <c r="AA7428" s="67">
        <v>44.5657</v>
      </c>
      <c r="AB7428" s="67">
        <v>-123.24079999999999</v>
      </c>
      <c r="AC7428" s="67" t="s">
        <v>2774</v>
      </c>
      <c r="AD7428" s="67"/>
      <c r="AE7428" s="67" t="s">
        <v>2774</v>
      </c>
      <c r="AF7428" s="3"/>
      <c r="AG7428" s="67" t="s">
        <v>1651</v>
      </c>
      <c r="AH7428" s="67" t="s">
        <v>1651</v>
      </c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  <c r="BD7428" s="3"/>
    </row>
    <row r="7429" spans="1:56" s="160" customFormat="1" x14ac:dyDescent="0.25">
      <c r="A7429" s="6"/>
      <c r="B7429" s="1"/>
      <c r="C7429" s="3"/>
      <c r="D7429" s="67">
        <v>14554250</v>
      </c>
      <c r="E7429" s="68">
        <v>20</v>
      </c>
      <c r="F7429" s="67" t="s">
        <v>1793</v>
      </c>
      <c r="G7429" s="67">
        <v>2018</v>
      </c>
      <c r="H7429" s="67"/>
      <c r="I7429" s="67"/>
      <c r="J7429" s="67"/>
      <c r="K7429" s="67"/>
      <c r="L7429" s="6"/>
      <c r="M7429" s="67"/>
      <c r="N7429" s="67" t="s">
        <v>1651</v>
      </c>
      <c r="O7429" s="67"/>
      <c r="P7429" s="408" t="s">
        <v>3270</v>
      </c>
      <c r="Q7429" s="408" t="str">
        <f t="shared" si="183"/>
        <v>24a</v>
      </c>
      <c r="R7429" s="408">
        <v>2</v>
      </c>
      <c r="S7429" s="67" t="s">
        <v>3</v>
      </c>
      <c r="T7429" s="67" t="s">
        <v>44</v>
      </c>
      <c r="U7429" s="67" t="s">
        <v>60</v>
      </c>
      <c r="V7429" s="67" t="s">
        <v>36</v>
      </c>
      <c r="W7429" s="67" t="s">
        <v>2814</v>
      </c>
      <c r="X7429" s="67" t="s">
        <v>156</v>
      </c>
      <c r="Y7429" s="67"/>
      <c r="Z7429" s="67"/>
      <c r="AA7429" s="67">
        <v>44.5657</v>
      </c>
      <c r="AB7429" s="67">
        <v>-123.24079999999999</v>
      </c>
      <c r="AC7429" s="67" t="s">
        <v>2774</v>
      </c>
      <c r="AD7429" s="67"/>
      <c r="AE7429" s="67" t="s">
        <v>2774</v>
      </c>
      <c r="AF7429" s="3"/>
      <c r="AG7429" s="67" t="s">
        <v>1651</v>
      </c>
      <c r="AH7429" s="67" t="s">
        <v>1651</v>
      </c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</row>
    <row r="7430" spans="1:56" s="160" customFormat="1" x14ac:dyDescent="0.25">
      <c r="A7430" s="6"/>
      <c r="B7430" s="1"/>
      <c r="C7430" s="3"/>
      <c r="D7430" s="67">
        <v>14554250</v>
      </c>
      <c r="E7430" s="68">
        <v>20</v>
      </c>
      <c r="F7430" s="67" t="s">
        <v>1793</v>
      </c>
      <c r="G7430" s="67">
        <v>2018</v>
      </c>
      <c r="H7430" s="67"/>
      <c r="I7430" s="67"/>
      <c r="J7430" s="67"/>
      <c r="K7430" s="67"/>
      <c r="L7430" s="6"/>
      <c r="M7430" s="67"/>
      <c r="N7430" s="67" t="s">
        <v>1651</v>
      </c>
      <c r="O7430" s="67"/>
      <c r="P7430" s="408" t="s">
        <v>3270</v>
      </c>
      <c r="Q7430" s="408" t="str">
        <f t="shared" si="183"/>
        <v>24a</v>
      </c>
      <c r="R7430" s="408">
        <v>3</v>
      </c>
      <c r="S7430" s="67" t="s">
        <v>3</v>
      </c>
      <c r="T7430" s="67" t="s">
        <v>44</v>
      </c>
      <c r="U7430" s="67" t="s">
        <v>60</v>
      </c>
      <c r="V7430" s="67" t="s">
        <v>36</v>
      </c>
      <c r="W7430" s="67" t="s">
        <v>2814</v>
      </c>
      <c r="X7430" s="67" t="s">
        <v>156</v>
      </c>
      <c r="Y7430" s="67"/>
      <c r="Z7430" s="67"/>
      <c r="AA7430" s="67">
        <v>44.5657</v>
      </c>
      <c r="AB7430" s="67">
        <v>-123.24079999999999</v>
      </c>
      <c r="AC7430" s="67" t="s">
        <v>2774</v>
      </c>
      <c r="AD7430" s="67"/>
      <c r="AE7430" s="67" t="s">
        <v>2774</v>
      </c>
      <c r="AF7430" s="3"/>
      <c r="AG7430" s="67" t="s">
        <v>1651</v>
      </c>
      <c r="AH7430" s="67" t="s">
        <v>1651</v>
      </c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</row>
    <row r="7431" spans="1:56" s="160" customFormat="1" x14ac:dyDescent="0.25">
      <c r="A7431" s="6"/>
      <c r="B7431" s="1"/>
      <c r="C7431" s="3"/>
      <c r="D7431" s="67">
        <v>14554250</v>
      </c>
      <c r="E7431" s="68">
        <v>20</v>
      </c>
      <c r="F7431" s="67" t="s">
        <v>1793</v>
      </c>
      <c r="G7431" s="67">
        <v>2018</v>
      </c>
      <c r="H7431" s="67"/>
      <c r="I7431" s="67"/>
      <c r="J7431" s="67"/>
      <c r="K7431" s="67"/>
      <c r="L7431" s="6"/>
      <c r="M7431" s="67"/>
      <c r="N7431" s="67" t="s">
        <v>1651</v>
      </c>
      <c r="O7431" s="67"/>
      <c r="P7431" s="408" t="s">
        <v>3270</v>
      </c>
      <c r="Q7431" s="408" t="str">
        <f t="shared" si="183"/>
        <v>24a</v>
      </c>
      <c r="R7431" s="408">
        <v>4</v>
      </c>
      <c r="S7431" s="67" t="s">
        <v>3</v>
      </c>
      <c r="T7431" s="67" t="s">
        <v>44</v>
      </c>
      <c r="U7431" s="67" t="s">
        <v>60</v>
      </c>
      <c r="V7431" s="67" t="s">
        <v>36</v>
      </c>
      <c r="W7431" s="67" t="s">
        <v>2814</v>
      </c>
      <c r="X7431" s="67" t="s">
        <v>156</v>
      </c>
      <c r="Y7431" s="67"/>
      <c r="Z7431" s="67"/>
      <c r="AA7431" s="67">
        <v>44.5657</v>
      </c>
      <c r="AB7431" s="67">
        <v>-123.24079999999999</v>
      </c>
      <c r="AC7431" s="67" t="s">
        <v>2774</v>
      </c>
      <c r="AD7431" s="67"/>
      <c r="AE7431" s="67" t="s">
        <v>2774</v>
      </c>
      <c r="AF7431" s="3"/>
      <c r="AG7431" s="67" t="s">
        <v>1651</v>
      </c>
      <c r="AH7431" s="67" t="s">
        <v>1651</v>
      </c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</row>
    <row r="7432" spans="1:56" s="160" customFormat="1" x14ac:dyDescent="0.25">
      <c r="A7432" s="6"/>
      <c r="B7432" s="1"/>
      <c r="C7432" s="3"/>
      <c r="D7432" s="67">
        <v>14554250</v>
      </c>
      <c r="E7432" s="68">
        <v>20</v>
      </c>
      <c r="F7432" s="67" t="s">
        <v>1793</v>
      </c>
      <c r="G7432" s="67">
        <v>2018</v>
      </c>
      <c r="H7432" s="67"/>
      <c r="I7432" s="67"/>
      <c r="J7432" s="67"/>
      <c r="K7432" s="67"/>
      <c r="L7432" s="6"/>
      <c r="M7432" s="67"/>
      <c r="N7432" s="67" t="s">
        <v>1651</v>
      </c>
      <c r="O7432" s="67"/>
      <c r="P7432" s="408" t="s">
        <v>3270</v>
      </c>
      <c r="Q7432" s="408" t="str">
        <f t="shared" si="183"/>
        <v>24a</v>
      </c>
      <c r="R7432" s="408">
        <v>5</v>
      </c>
      <c r="S7432" s="67" t="s">
        <v>3</v>
      </c>
      <c r="T7432" s="67" t="s">
        <v>44</v>
      </c>
      <c r="U7432" s="67" t="s">
        <v>60</v>
      </c>
      <c r="V7432" s="67" t="s">
        <v>36</v>
      </c>
      <c r="W7432" s="67" t="s">
        <v>2814</v>
      </c>
      <c r="X7432" s="67" t="s">
        <v>156</v>
      </c>
      <c r="Y7432" s="67"/>
      <c r="Z7432" s="67"/>
      <c r="AA7432" s="67">
        <v>44.5657</v>
      </c>
      <c r="AB7432" s="67">
        <v>-123.24079999999999</v>
      </c>
      <c r="AC7432" s="67" t="s">
        <v>2774</v>
      </c>
      <c r="AD7432" s="67"/>
      <c r="AE7432" s="67" t="s">
        <v>2774</v>
      </c>
      <c r="AF7432" s="3"/>
      <c r="AG7432" s="67" t="s">
        <v>1651</v>
      </c>
      <c r="AH7432" s="67" t="s">
        <v>1651</v>
      </c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</row>
    <row r="7433" spans="1:56" s="160" customFormat="1" x14ac:dyDescent="0.25">
      <c r="A7433" s="6"/>
      <c r="B7433" s="1"/>
      <c r="C7433" s="3"/>
      <c r="D7433" s="67">
        <v>14554250</v>
      </c>
      <c r="E7433" s="68">
        <v>20</v>
      </c>
      <c r="F7433" s="67" t="s">
        <v>1793</v>
      </c>
      <c r="G7433" s="67">
        <v>2018</v>
      </c>
      <c r="H7433" s="67"/>
      <c r="I7433" s="67"/>
      <c r="J7433" s="67"/>
      <c r="K7433" s="67"/>
      <c r="L7433" s="6"/>
      <c r="M7433" s="67"/>
      <c r="N7433" s="67" t="s">
        <v>1651</v>
      </c>
      <c r="O7433" s="67"/>
      <c r="P7433" s="408" t="s">
        <v>3270</v>
      </c>
      <c r="Q7433" s="408" t="str">
        <f t="shared" si="183"/>
        <v>24a</v>
      </c>
      <c r="R7433" s="408">
        <v>6</v>
      </c>
      <c r="S7433" s="67" t="s">
        <v>3</v>
      </c>
      <c r="T7433" s="67" t="s">
        <v>44</v>
      </c>
      <c r="U7433" s="67" t="s">
        <v>60</v>
      </c>
      <c r="V7433" s="67" t="s">
        <v>36</v>
      </c>
      <c r="W7433" s="67" t="s">
        <v>2814</v>
      </c>
      <c r="X7433" s="67" t="s">
        <v>156</v>
      </c>
      <c r="Y7433" s="67"/>
      <c r="Z7433" s="67"/>
      <c r="AA7433" s="67">
        <v>44.5657</v>
      </c>
      <c r="AB7433" s="67">
        <v>-123.24079999999999</v>
      </c>
      <c r="AC7433" s="67" t="s">
        <v>2774</v>
      </c>
      <c r="AD7433" s="67"/>
      <c r="AE7433" s="67" t="s">
        <v>2774</v>
      </c>
      <c r="AF7433" s="3"/>
      <c r="AG7433" s="67" t="s">
        <v>1651</v>
      </c>
      <c r="AH7433" s="67" t="s">
        <v>1651</v>
      </c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  <c r="BD7433" s="3"/>
    </row>
    <row r="7434" spans="1:56" s="160" customFormat="1" x14ac:dyDescent="0.25">
      <c r="A7434" s="6"/>
      <c r="B7434" s="1"/>
      <c r="C7434" s="3"/>
      <c r="D7434" s="67">
        <v>15398996</v>
      </c>
      <c r="E7434" s="68">
        <v>28</v>
      </c>
      <c r="F7434" s="67" t="s">
        <v>1793</v>
      </c>
      <c r="G7434" s="67">
        <v>2018</v>
      </c>
      <c r="H7434" s="67"/>
      <c r="I7434" s="67"/>
      <c r="J7434" s="67"/>
      <c r="K7434" s="67"/>
      <c r="L7434" s="6"/>
      <c r="M7434" s="67"/>
      <c r="N7434" s="67" t="s">
        <v>1651</v>
      </c>
      <c r="O7434" s="67"/>
      <c r="P7434" s="408" t="s">
        <v>3271</v>
      </c>
      <c r="Q7434" s="408" t="str">
        <f t="shared" si="183"/>
        <v>24b</v>
      </c>
      <c r="R7434" s="408">
        <v>1</v>
      </c>
      <c r="S7434" s="67" t="s">
        <v>3</v>
      </c>
      <c r="T7434" s="67" t="s">
        <v>44</v>
      </c>
      <c r="U7434" s="67" t="s">
        <v>36</v>
      </c>
      <c r="V7434" s="67" t="s">
        <v>36</v>
      </c>
      <c r="W7434" s="67" t="s">
        <v>2786</v>
      </c>
      <c r="X7434" s="67" t="s">
        <v>2980</v>
      </c>
      <c r="Y7434" s="67"/>
      <c r="Z7434" s="67"/>
      <c r="AA7434" s="67">
        <v>44.56</v>
      </c>
      <c r="AB7434" s="67">
        <v>-123.2891</v>
      </c>
      <c r="AC7434" s="67" t="s">
        <v>2774</v>
      </c>
      <c r="AD7434" s="67"/>
      <c r="AE7434" s="67" t="s">
        <v>2774</v>
      </c>
      <c r="AF7434" s="3"/>
      <c r="AG7434" s="67" t="s">
        <v>1651</v>
      </c>
      <c r="AH7434" s="67" t="s">
        <v>1651</v>
      </c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  <c r="BD7434" s="3"/>
    </row>
    <row r="7435" spans="1:56" s="160" customFormat="1" x14ac:dyDescent="0.25">
      <c r="A7435" s="6"/>
      <c r="B7435" s="1"/>
      <c r="C7435" s="3"/>
      <c r="D7435" s="67">
        <v>15398996</v>
      </c>
      <c r="E7435" s="68">
        <v>28</v>
      </c>
      <c r="F7435" s="67" t="s">
        <v>1793</v>
      </c>
      <c r="G7435" s="67">
        <v>2018</v>
      </c>
      <c r="H7435" s="67"/>
      <c r="I7435" s="67"/>
      <c r="J7435" s="67"/>
      <c r="K7435" s="67"/>
      <c r="L7435" s="6"/>
      <c r="M7435" s="67"/>
      <c r="N7435" s="67" t="s">
        <v>1651</v>
      </c>
      <c r="O7435" s="67"/>
      <c r="P7435" s="408" t="s">
        <v>3271</v>
      </c>
      <c r="Q7435" s="408" t="str">
        <f t="shared" si="183"/>
        <v>24b</v>
      </c>
      <c r="R7435" s="408">
        <v>2</v>
      </c>
      <c r="S7435" s="67" t="s">
        <v>3</v>
      </c>
      <c r="T7435" s="67" t="s">
        <v>44</v>
      </c>
      <c r="U7435" s="67" t="s">
        <v>36</v>
      </c>
      <c r="V7435" s="67" t="s">
        <v>36</v>
      </c>
      <c r="W7435" s="67" t="s">
        <v>2786</v>
      </c>
      <c r="X7435" s="67" t="s">
        <v>2980</v>
      </c>
      <c r="Y7435" s="67"/>
      <c r="Z7435" s="67"/>
      <c r="AA7435" s="67">
        <v>44.56</v>
      </c>
      <c r="AB7435" s="67">
        <v>-123.2891</v>
      </c>
      <c r="AC7435" s="67" t="s">
        <v>2774</v>
      </c>
      <c r="AD7435" s="67"/>
      <c r="AE7435" s="67" t="s">
        <v>2774</v>
      </c>
      <c r="AF7435" s="3"/>
      <c r="AG7435" s="67" t="s">
        <v>1651</v>
      </c>
      <c r="AH7435" s="67" t="s">
        <v>1651</v>
      </c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  <c r="BD7435" s="3"/>
    </row>
    <row r="7436" spans="1:56" s="160" customFormat="1" x14ac:dyDescent="0.25">
      <c r="A7436" s="6"/>
      <c r="B7436" s="1"/>
      <c r="C7436" s="3"/>
      <c r="D7436" s="67">
        <v>15398996</v>
      </c>
      <c r="E7436" s="68">
        <v>28</v>
      </c>
      <c r="F7436" s="67" t="s">
        <v>1793</v>
      </c>
      <c r="G7436" s="67">
        <v>2018</v>
      </c>
      <c r="H7436" s="67"/>
      <c r="I7436" s="67"/>
      <c r="J7436" s="67"/>
      <c r="K7436" s="67"/>
      <c r="L7436" s="6"/>
      <c r="M7436" s="67"/>
      <c r="N7436" s="67" t="s">
        <v>1651</v>
      </c>
      <c r="O7436" s="67"/>
      <c r="P7436" s="408" t="s">
        <v>3271</v>
      </c>
      <c r="Q7436" s="408" t="str">
        <f t="shared" si="183"/>
        <v>24b</v>
      </c>
      <c r="R7436" s="408">
        <v>3</v>
      </c>
      <c r="S7436" s="67" t="s">
        <v>3</v>
      </c>
      <c r="T7436" s="67" t="s">
        <v>44</v>
      </c>
      <c r="U7436" s="67" t="s">
        <v>36</v>
      </c>
      <c r="V7436" s="67" t="s">
        <v>36</v>
      </c>
      <c r="W7436" s="67" t="s">
        <v>2786</v>
      </c>
      <c r="X7436" s="67" t="s">
        <v>2980</v>
      </c>
      <c r="Y7436" s="67"/>
      <c r="Z7436" s="67"/>
      <c r="AA7436" s="67">
        <v>44.56</v>
      </c>
      <c r="AB7436" s="67">
        <v>-123.2891</v>
      </c>
      <c r="AC7436" s="67" t="s">
        <v>2774</v>
      </c>
      <c r="AD7436" s="67"/>
      <c r="AE7436" s="67" t="s">
        <v>2774</v>
      </c>
      <c r="AF7436" s="3"/>
      <c r="AG7436" s="67" t="s">
        <v>1651</v>
      </c>
      <c r="AH7436" s="67" t="s">
        <v>1651</v>
      </c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  <c r="BD7436" s="3"/>
    </row>
    <row r="7437" spans="1:56" s="160" customFormat="1" x14ac:dyDescent="0.25">
      <c r="A7437" s="6"/>
      <c r="B7437" s="1"/>
      <c r="C7437" s="3"/>
      <c r="D7437" s="67">
        <v>15398996</v>
      </c>
      <c r="E7437" s="68">
        <v>28</v>
      </c>
      <c r="F7437" s="67" t="s">
        <v>1793</v>
      </c>
      <c r="G7437" s="67">
        <v>2018</v>
      </c>
      <c r="H7437" s="67"/>
      <c r="I7437" s="67"/>
      <c r="J7437" s="67"/>
      <c r="K7437" s="67"/>
      <c r="L7437" s="6"/>
      <c r="M7437" s="67"/>
      <c r="N7437" s="67" t="s">
        <v>1651</v>
      </c>
      <c r="O7437" s="67"/>
      <c r="P7437" s="408" t="s">
        <v>3271</v>
      </c>
      <c r="Q7437" s="408" t="str">
        <f t="shared" si="183"/>
        <v>24b</v>
      </c>
      <c r="R7437" s="408">
        <v>4</v>
      </c>
      <c r="S7437" s="67" t="s">
        <v>3</v>
      </c>
      <c r="T7437" s="67" t="s">
        <v>44</v>
      </c>
      <c r="U7437" s="67" t="s">
        <v>36</v>
      </c>
      <c r="V7437" s="67" t="s">
        <v>36</v>
      </c>
      <c r="W7437" s="67" t="s">
        <v>2786</v>
      </c>
      <c r="X7437" s="67" t="s">
        <v>2980</v>
      </c>
      <c r="Y7437" s="67"/>
      <c r="Z7437" s="67"/>
      <c r="AA7437" s="67">
        <v>44.56</v>
      </c>
      <c r="AB7437" s="67">
        <v>-123.2891</v>
      </c>
      <c r="AC7437" s="67" t="s">
        <v>2774</v>
      </c>
      <c r="AD7437" s="67"/>
      <c r="AE7437" s="67" t="s">
        <v>2774</v>
      </c>
      <c r="AF7437" s="3"/>
      <c r="AG7437" s="67" t="s">
        <v>1651</v>
      </c>
      <c r="AH7437" s="67" t="s">
        <v>1651</v>
      </c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  <c r="BD7437" s="3"/>
    </row>
    <row r="7438" spans="1:56" s="160" customFormat="1" x14ac:dyDescent="0.25">
      <c r="A7438" s="6"/>
      <c r="B7438" s="1"/>
      <c r="C7438" s="3"/>
      <c r="D7438" s="67">
        <v>15398996</v>
      </c>
      <c r="E7438" s="68">
        <v>28</v>
      </c>
      <c r="F7438" s="67" t="s">
        <v>1793</v>
      </c>
      <c r="G7438" s="67">
        <v>2018</v>
      </c>
      <c r="H7438" s="67"/>
      <c r="I7438" s="67"/>
      <c r="J7438" s="67"/>
      <c r="K7438" s="67"/>
      <c r="L7438" s="6"/>
      <c r="M7438" s="67"/>
      <c r="N7438" s="67" t="s">
        <v>1651</v>
      </c>
      <c r="O7438" s="67"/>
      <c r="P7438" s="408" t="s">
        <v>3271</v>
      </c>
      <c r="Q7438" s="408" t="str">
        <f t="shared" si="183"/>
        <v>24b</v>
      </c>
      <c r="R7438" s="408">
        <v>5</v>
      </c>
      <c r="S7438" s="67" t="s">
        <v>3</v>
      </c>
      <c r="T7438" s="67" t="s">
        <v>44</v>
      </c>
      <c r="U7438" s="67" t="s">
        <v>36</v>
      </c>
      <c r="V7438" s="67" t="s">
        <v>36</v>
      </c>
      <c r="W7438" s="67" t="s">
        <v>2786</v>
      </c>
      <c r="X7438" s="67" t="s">
        <v>2980</v>
      </c>
      <c r="Y7438" s="67"/>
      <c r="Z7438" s="67"/>
      <c r="AA7438" s="67">
        <v>44.56</v>
      </c>
      <c r="AB7438" s="67">
        <v>-123.2891</v>
      </c>
      <c r="AC7438" s="67" t="s">
        <v>2774</v>
      </c>
      <c r="AD7438" s="67"/>
      <c r="AE7438" s="67" t="s">
        <v>2774</v>
      </c>
      <c r="AF7438" s="3"/>
      <c r="AG7438" s="67" t="s">
        <v>1651</v>
      </c>
      <c r="AH7438" s="67" t="s">
        <v>1651</v>
      </c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  <c r="BD7438" s="3"/>
    </row>
    <row r="7439" spans="1:56" s="160" customFormat="1" x14ac:dyDescent="0.25">
      <c r="A7439" s="6"/>
      <c r="B7439" s="1"/>
      <c r="C7439" s="3"/>
      <c r="D7439" s="67">
        <v>15398996</v>
      </c>
      <c r="E7439" s="68">
        <v>28</v>
      </c>
      <c r="F7439" s="67" t="s">
        <v>1793</v>
      </c>
      <c r="G7439" s="67">
        <v>2018</v>
      </c>
      <c r="H7439" s="67"/>
      <c r="I7439" s="67"/>
      <c r="J7439" s="67"/>
      <c r="K7439" s="67"/>
      <c r="L7439" s="6"/>
      <c r="M7439" s="67"/>
      <c r="N7439" s="67" t="s">
        <v>1651</v>
      </c>
      <c r="O7439" s="67"/>
      <c r="P7439" s="408" t="s">
        <v>3271</v>
      </c>
      <c r="Q7439" s="408" t="str">
        <f t="shared" si="183"/>
        <v>24b</v>
      </c>
      <c r="R7439" s="408">
        <v>6</v>
      </c>
      <c r="S7439" s="67" t="s">
        <v>3</v>
      </c>
      <c r="T7439" s="67" t="s">
        <v>44</v>
      </c>
      <c r="U7439" s="67" t="s">
        <v>36</v>
      </c>
      <c r="V7439" s="67" t="s">
        <v>36</v>
      </c>
      <c r="W7439" s="67" t="s">
        <v>2786</v>
      </c>
      <c r="X7439" s="67" t="s">
        <v>2980</v>
      </c>
      <c r="Y7439" s="67"/>
      <c r="Z7439" s="67"/>
      <c r="AA7439" s="67">
        <v>44.56</v>
      </c>
      <c r="AB7439" s="67">
        <v>-123.2891</v>
      </c>
      <c r="AC7439" s="67" t="s">
        <v>2774</v>
      </c>
      <c r="AD7439" s="67"/>
      <c r="AE7439" s="67" t="s">
        <v>2774</v>
      </c>
      <c r="AF7439" s="3"/>
      <c r="AG7439" s="67" t="s">
        <v>1651</v>
      </c>
      <c r="AH7439" s="67" t="s">
        <v>1651</v>
      </c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  <c r="BD7439" s="3"/>
    </row>
    <row r="7440" spans="1:56" s="160" customFormat="1" x14ac:dyDescent="0.25">
      <c r="A7440" s="6"/>
      <c r="B7440" s="1"/>
      <c r="C7440" s="3"/>
      <c r="D7440" s="67">
        <v>15398996</v>
      </c>
      <c r="E7440" s="68">
        <v>28</v>
      </c>
      <c r="F7440" s="67" t="s">
        <v>1793</v>
      </c>
      <c r="G7440" s="67">
        <v>2018</v>
      </c>
      <c r="H7440" s="67"/>
      <c r="I7440" s="67"/>
      <c r="J7440" s="67"/>
      <c r="K7440" s="67"/>
      <c r="L7440" s="6"/>
      <c r="M7440" s="67"/>
      <c r="N7440" s="67" t="s">
        <v>1651</v>
      </c>
      <c r="O7440" s="67"/>
      <c r="P7440" s="408" t="s">
        <v>3271</v>
      </c>
      <c r="Q7440" s="408" t="str">
        <f t="shared" si="183"/>
        <v>24b</v>
      </c>
      <c r="R7440" s="408">
        <v>7</v>
      </c>
      <c r="S7440" s="67" t="s">
        <v>3</v>
      </c>
      <c r="T7440" s="67" t="s">
        <v>44</v>
      </c>
      <c r="U7440" s="67" t="s">
        <v>36</v>
      </c>
      <c r="V7440" s="67" t="s">
        <v>36</v>
      </c>
      <c r="W7440" s="67" t="s">
        <v>2786</v>
      </c>
      <c r="X7440" s="67" t="s">
        <v>2980</v>
      </c>
      <c r="Y7440" s="67"/>
      <c r="Z7440" s="67"/>
      <c r="AA7440" s="67">
        <v>44.56</v>
      </c>
      <c r="AB7440" s="67">
        <v>-123.2891</v>
      </c>
      <c r="AC7440" s="67" t="s">
        <v>2774</v>
      </c>
      <c r="AD7440" s="67"/>
      <c r="AE7440" s="67" t="s">
        <v>2774</v>
      </c>
      <c r="AF7440" s="3"/>
      <c r="AG7440" s="67" t="s">
        <v>1651</v>
      </c>
      <c r="AH7440" s="67" t="s">
        <v>1651</v>
      </c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  <c r="BD7440" s="3"/>
    </row>
    <row r="7441" spans="1:56" s="160" customFormat="1" x14ac:dyDescent="0.25">
      <c r="A7441" s="6"/>
      <c r="B7441" s="1"/>
      <c r="C7441" s="3"/>
      <c r="D7441" s="67">
        <v>15398996</v>
      </c>
      <c r="E7441" s="68">
        <v>28</v>
      </c>
      <c r="F7441" s="67" t="s">
        <v>1793</v>
      </c>
      <c r="G7441" s="67">
        <v>2018</v>
      </c>
      <c r="H7441" s="67"/>
      <c r="I7441" s="67"/>
      <c r="J7441" s="67"/>
      <c r="K7441" s="67"/>
      <c r="L7441" s="6"/>
      <c r="M7441" s="67"/>
      <c r="N7441" s="67" t="s">
        <v>1651</v>
      </c>
      <c r="O7441" s="67"/>
      <c r="P7441" s="408" t="s">
        <v>3271</v>
      </c>
      <c r="Q7441" s="408" t="str">
        <f t="shared" si="183"/>
        <v>24b</v>
      </c>
      <c r="R7441" s="408">
        <v>8</v>
      </c>
      <c r="S7441" s="67" t="s">
        <v>3</v>
      </c>
      <c r="T7441" s="67" t="s">
        <v>44</v>
      </c>
      <c r="U7441" s="67" t="s">
        <v>36</v>
      </c>
      <c r="V7441" s="67" t="s">
        <v>36</v>
      </c>
      <c r="W7441" s="67" t="s">
        <v>2786</v>
      </c>
      <c r="X7441" s="67" t="s">
        <v>2980</v>
      </c>
      <c r="Y7441" s="67"/>
      <c r="Z7441" s="67"/>
      <c r="AA7441" s="67">
        <v>44.56</v>
      </c>
      <c r="AB7441" s="67">
        <v>-123.2891</v>
      </c>
      <c r="AC7441" s="67" t="s">
        <v>2774</v>
      </c>
      <c r="AD7441" s="67"/>
      <c r="AE7441" s="67" t="s">
        <v>2774</v>
      </c>
      <c r="AF7441" s="3"/>
      <c r="AG7441" s="67" t="s">
        <v>1651</v>
      </c>
      <c r="AH7441" s="67" t="s">
        <v>1651</v>
      </c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  <c r="BD7441" s="3"/>
    </row>
    <row r="7442" spans="1:56" s="160" customFormat="1" x14ac:dyDescent="0.25">
      <c r="A7442" s="6"/>
      <c r="B7442" s="1"/>
      <c r="C7442" s="3"/>
      <c r="D7442" s="67">
        <v>15398996</v>
      </c>
      <c r="E7442" s="68">
        <v>28</v>
      </c>
      <c r="F7442" s="67" t="s">
        <v>1793</v>
      </c>
      <c r="G7442" s="67">
        <v>2018</v>
      </c>
      <c r="H7442" s="67"/>
      <c r="I7442" s="67"/>
      <c r="J7442" s="67"/>
      <c r="K7442" s="67"/>
      <c r="L7442" s="6"/>
      <c r="M7442" s="67"/>
      <c r="N7442" s="67" t="s">
        <v>1651</v>
      </c>
      <c r="O7442" s="67"/>
      <c r="P7442" s="408" t="s">
        <v>3271</v>
      </c>
      <c r="Q7442" s="408" t="str">
        <f t="shared" si="183"/>
        <v>24b</v>
      </c>
      <c r="R7442" s="408">
        <v>9</v>
      </c>
      <c r="S7442" s="67" t="s">
        <v>3</v>
      </c>
      <c r="T7442" s="67" t="s">
        <v>44</v>
      </c>
      <c r="U7442" s="67" t="s">
        <v>36</v>
      </c>
      <c r="V7442" s="67" t="s">
        <v>36</v>
      </c>
      <c r="W7442" s="67" t="s">
        <v>2786</v>
      </c>
      <c r="X7442" s="67" t="s">
        <v>2980</v>
      </c>
      <c r="Y7442" s="67"/>
      <c r="Z7442" s="67"/>
      <c r="AA7442" s="67">
        <v>44.56</v>
      </c>
      <c r="AB7442" s="67">
        <v>-123.2891</v>
      </c>
      <c r="AC7442" s="67" t="s">
        <v>2774</v>
      </c>
      <c r="AD7442" s="67"/>
      <c r="AE7442" s="67" t="s">
        <v>2774</v>
      </c>
      <c r="AF7442" s="3"/>
      <c r="AG7442" s="67" t="s">
        <v>1651</v>
      </c>
      <c r="AH7442" s="67" t="s">
        <v>1651</v>
      </c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</row>
    <row r="7443" spans="1:56" s="160" customFormat="1" x14ac:dyDescent="0.25">
      <c r="A7443" s="6"/>
      <c r="B7443" s="1"/>
      <c r="C7443" s="3"/>
      <c r="D7443" s="67">
        <v>15398996</v>
      </c>
      <c r="E7443" s="68">
        <v>28</v>
      </c>
      <c r="F7443" s="67" t="s">
        <v>1793</v>
      </c>
      <c r="G7443" s="67">
        <v>2018</v>
      </c>
      <c r="H7443" s="67"/>
      <c r="I7443" s="67"/>
      <c r="J7443" s="67"/>
      <c r="K7443" s="67"/>
      <c r="L7443" s="6"/>
      <c r="M7443" s="67"/>
      <c r="N7443" s="67" t="s">
        <v>1651</v>
      </c>
      <c r="O7443" s="67"/>
      <c r="P7443" s="408" t="s">
        <v>3271</v>
      </c>
      <c r="Q7443" s="408" t="str">
        <f t="shared" si="183"/>
        <v>24b</v>
      </c>
      <c r="R7443" s="408">
        <v>10</v>
      </c>
      <c r="S7443" s="67" t="s">
        <v>3</v>
      </c>
      <c r="T7443" s="67" t="s">
        <v>44</v>
      </c>
      <c r="U7443" s="67" t="s">
        <v>36</v>
      </c>
      <c r="V7443" s="67" t="s">
        <v>36</v>
      </c>
      <c r="W7443" s="67" t="s">
        <v>2786</v>
      </c>
      <c r="X7443" s="67" t="s">
        <v>2980</v>
      </c>
      <c r="Y7443" s="67"/>
      <c r="Z7443" s="67"/>
      <c r="AA7443" s="67">
        <v>44.56</v>
      </c>
      <c r="AB7443" s="67">
        <v>-123.2891</v>
      </c>
      <c r="AC7443" s="67" t="s">
        <v>2774</v>
      </c>
      <c r="AD7443" s="67"/>
      <c r="AE7443" s="67" t="s">
        <v>2774</v>
      </c>
      <c r="AF7443" s="3"/>
      <c r="AG7443" s="67" t="s">
        <v>1651</v>
      </c>
      <c r="AH7443" s="67" t="s">
        <v>1651</v>
      </c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</row>
    <row r="7444" spans="1:56" s="160" customFormat="1" x14ac:dyDescent="0.25">
      <c r="A7444" s="6"/>
      <c r="B7444" s="1"/>
      <c r="C7444" s="3"/>
      <c r="D7444" s="67">
        <v>15398996</v>
      </c>
      <c r="E7444" s="68">
        <v>28</v>
      </c>
      <c r="F7444" s="67" t="s">
        <v>1793</v>
      </c>
      <c r="G7444" s="67">
        <v>2018</v>
      </c>
      <c r="H7444" s="67"/>
      <c r="I7444" s="67"/>
      <c r="J7444" s="67"/>
      <c r="K7444" s="67"/>
      <c r="L7444" s="6"/>
      <c r="M7444" s="67"/>
      <c r="N7444" s="67" t="s">
        <v>1651</v>
      </c>
      <c r="O7444" s="67"/>
      <c r="P7444" s="408" t="s">
        <v>3271</v>
      </c>
      <c r="Q7444" s="408" t="str">
        <f t="shared" si="183"/>
        <v>24b</v>
      </c>
      <c r="R7444" s="408">
        <v>11</v>
      </c>
      <c r="S7444" s="67" t="s">
        <v>3</v>
      </c>
      <c r="T7444" s="67" t="s">
        <v>44</v>
      </c>
      <c r="U7444" s="67" t="s">
        <v>36</v>
      </c>
      <c r="V7444" s="67" t="s">
        <v>36</v>
      </c>
      <c r="W7444" s="67" t="s">
        <v>2786</v>
      </c>
      <c r="X7444" s="67" t="s">
        <v>2980</v>
      </c>
      <c r="Y7444" s="67"/>
      <c r="Z7444" s="67"/>
      <c r="AA7444" s="67">
        <v>44.56</v>
      </c>
      <c r="AB7444" s="67">
        <v>-123.2891</v>
      </c>
      <c r="AC7444" s="67" t="s">
        <v>2774</v>
      </c>
      <c r="AD7444" s="67"/>
      <c r="AE7444" s="67" t="s">
        <v>2774</v>
      </c>
      <c r="AF7444" s="3"/>
      <c r="AG7444" s="67" t="s">
        <v>1651</v>
      </c>
      <c r="AH7444" s="67" t="s">
        <v>1651</v>
      </c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  <c r="BD7444" s="3"/>
    </row>
    <row r="7445" spans="1:56" s="160" customFormat="1" x14ac:dyDescent="0.25">
      <c r="A7445" s="404">
        <v>43396</v>
      </c>
      <c r="B7445" s="5">
        <v>7097</v>
      </c>
      <c r="C7445" s="3"/>
      <c r="D7445" s="3"/>
      <c r="E7445" s="62">
        <v>26</v>
      </c>
      <c r="F7445" s="6" t="s">
        <v>114</v>
      </c>
      <c r="G7445" s="6">
        <v>2018</v>
      </c>
      <c r="H7445" s="6"/>
      <c r="I7445" s="3"/>
      <c r="J7445" s="3"/>
      <c r="K7445" s="3"/>
      <c r="L7445" s="6"/>
      <c r="M7445" s="3"/>
      <c r="N7445" s="6" t="s">
        <v>1324</v>
      </c>
      <c r="O7445" s="6"/>
      <c r="P7445" s="407">
        <v>1</v>
      </c>
      <c r="Q7445" s="407">
        <v>1</v>
      </c>
      <c r="R7445" s="407">
        <v>1</v>
      </c>
      <c r="S7445" s="3" t="s">
        <v>3</v>
      </c>
      <c r="T7445" s="3" t="s">
        <v>44</v>
      </c>
      <c r="U7445" s="3" t="s">
        <v>352</v>
      </c>
      <c r="V7445" s="227" t="s">
        <v>1919</v>
      </c>
      <c r="W7445" s="3"/>
      <c r="X7445" s="3" t="s">
        <v>3320</v>
      </c>
      <c r="Y7445" s="3"/>
      <c r="Z7445" s="3"/>
      <c r="AA7445" s="18">
        <v>45.374920000000003</v>
      </c>
      <c r="AB7445" s="18">
        <v>-121.11532</v>
      </c>
      <c r="AC7445" s="3" t="s">
        <v>45</v>
      </c>
      <c r="AD7445" s="3"/>
      <c r="AE7445" s="3" t="s">
        <v>1325</v>
      </c>
      <c r="AF7445" s="3" t="str">
        <f>CONCATENATE("ex ", AE7445)</f>
        <v>ex Linum usitatissium</v>
      </c>
      <c r="AG7445" s="3" t="s">
        <v>3274</v>
      </c>
      <c r="AH7445" s="3" t="s">
        <v>1652</v>
      </c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 t="s">
        <v>798</v>
      </c>
      <c r="AU7445" s="3"/>
      <c r="AV7445" s="3"/>
      <c r="AW7445" s="3"/>
      <c r="AX7445" s="3"/>
      <c r="AY7445" s="3"/>
      <c r="AZ7445" s="3"/>
      <c r="BA7445" s="3"/>
      <c r="BB7445" s="3"/>
      <c r="BC7445" s="3"/>
      <c r="BD7445" s="3"/>
    </row>
    <row r="7446" spans="1:56" s="160" customFormat="1" x14ac:dyDescent="0.25">
      <c r="A7446" s="404">
        <v>43396</v>
      </c>
      <c r="B7446" s="5">
        <v>7098</v>
      </c>
      <c r="C7446" s="3"/>
      <c r="D7446" s="3"/>
      <c r="E7446" s="62">
        <v>26</v>
      </c>
      <c r="F7446" s="6" t="s">
        <v>114</v>
      </c>
      <c r="G7446" s="6">
        <v>2018</v>
      </c>
      <c r="H7446" s="6"/>
      <c r="I7446" s="3"/>
      <c r="J7446" s="3"/>
      <c r="K7446" s="3"/>
      <c r="L7446" s="6"/>
      <c r="M7446" s="3"/>
      <c r="N7446" s="6" t="s">
        <v>1326</v>
      </c>
      <c r="O7446" s="6"/>
      <c r="P7446" s="407">
        <v>2</v>
      </c>
      <c r="Q7446" s="407">
        <v>2</v>
      </c>
      <c r="R7446" s="407">
        <v>1</v>
      </c>
      <c r="S7446" s="3" t="s">
        <v>3</v>
      </c>
      <c r="T7446" s="3" t="s">
        <v>44</v>
      </c>
      <c r="U7446" s="3" t="s">
        <v>352</v>
      </c>
      <c r="V7446" s="227" t="s">
        <v>1919</v>
      </c>
      <c r="W7446" s="3"/>
      <c r="X7446" s="3" t="s">
        <v>3320</v>
      </c>
      <c r="Y7446" s="3"/>
      <c r="Z7446" s="3"/>
      <c r="AA7446" s="18">
        <v>45.374920000000003</v>
      </c>
      <c r="AB7446" s="18">
        <v>-121.11532</v>
      </c>
      <c r="AC7446" s="3" t="s">
        <v>45</v>
      </c>
      <c r="AD7446" s="3"/>
      <c r="AE7446" s="3"/>
      <c r="AF7446" s="3"/>
      <c r="AG7446" s="3" t="s">
        <v>3274</v>
      </c>
      <c r="AH7446" s="3" t="s">
        <v>1652</v>
      </c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 t="s">
        <v>798</v>
      </c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</row>
    <row r="7447" spans="1:56" s="160" customFormat="1" x14ac:dyDescent="0.25">
      <c r="A7447" s="404">
        <v>43396</v>
      </c>
      <c r="B7447" s="5">
        <v>7099</v>
      </c>
      <c r="C7447" s="3"/>
      <c r="D7447" s="3"/>
      <c r="E7447" s="62">
        <v>26</v>
      </c>
      <c r="F7447" s="6" t="s">
        <v>114</v>
      </c>
      <c r="G7447" s="6">
        <v>2018</v>
      </c>
      <c r="H7447" s="6"/>
      <c r="I7447" s="3"/>
      <c r="J7447" s="3"/>
      <c r="K7447" s="3"/>
      <c r="L7447" s="6"/>
      <c r="M7447" s="3"/>
      <c r="N7447" s="6" t="s">
        <v>1326</v>
      </c>
      <c r="O7447" s="6"/>
      <c r="P7447" s="407">
        <v>2</v>
      </c>
      <c r="Q7447" s="407">
        <v>2</v>
      </c>
      <c r="R7447" s="407">
        <v>2</v>
      </c>
      <c r="S7447" s="3" t="s">
        <v>3</v>
      </c>
      <c r="T7447" s="3" t="s">
        <v>44</v>
      </c>
      <c r="U7447" s="3" t="s">
        <v>352</v>
      </c>
      <c r="V7447" s="227" t="s">
        <v>1919</v>
      </c>
      <c r="W7447" s="3"/>
      <c r="X7447" s="3" t="s">
        <v>3320</v>
      </c>
      <c r="Y7447" s="3"/>
      <c r="Z7447" s="3"/>
      <c r="AA7447" s="18">
        <v>45.374920000000003</v>
      </c>
      <c r="AB7447" s="18">
        <v>-121.11532</v>
      </c>
      <c r="AC7447" s="3" t="s">
        <v>45</v>
      </c>
      <c r="AD7447" s="3"/>
      <c r="AE7447" s="3"/>
      <c r="AF7447" s="3"/>
      <c r="AG7447" s="3" t="s">
        <v>3274</v>
      </c>
      <c r="AH7447" s="3" t="s">
        <v>1652</v>
      </c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 t="s">
        <v>798</v>
      </c>
      <c r="AU7447" s="3"/>
      <c r="AV7447" s="3"/>
      <c r="AW7447" s="3"/>
      <c r="AX7447" s="3"/>
      <c r="AY7447" s="3"/>
      <c r="AZ7447" s="3"/>
      <c r="BA7447" s="3"/>
      <c r="BB7447" s="3"/>
      <c r="BC7447" s="3"/>
      <c r="BD7447" s="3"/>
    </row>
    <row r="7448" spans="1:56" s="160" customFormat="1" x14ac:dyDescent="0.25">
      <c r="A7448" s="404">
        <v>43396</v>
      </c>
      <c r="B7448" s="5">
        <v>7100</v>
      </c>
      <c r="C7448" s="3"/>
      <c r="D7448" s="3"/>
      <c r="E7448" s="62">
        <v>1</v>
      </c>
      <c r="F7448" s="6" t="s">
        <v>42</v>
      </c>
      <c r="G7448" s="6">
        <v>2018</v>
      </c>
      <c r="H7448" s="6"/>
      <c r="I7448" s="3"/>
      <c r="J7448" s="3"/>
      <c r="K7448" s="3"/>
      <c r="L7448" s="6"/>
      <c r="M7448" s="3"/>
      <c r="N7448" s="6" t="s">
        <v>1327</v>
      </c>
      <c r="O7448" s="6"/>
      <c r="P7448" s="407">
        <v>3</v>
      </c>
      <c r="Q7448" s="407">
        <v>3</v>
      </c>
      <c r="R7448" s="407">
        <v>1</v>
      </c>
      <c r="S7448" s="3" t="s">
        <v>3</v>
      </c>
      <c r="T7448" s="3" t="s">
        <v>44</v>
      </c>
      <c r="U7448" s="3" t="s">
        <v>352</v>
      </c>
      <c r="V7448" s="227" t="s">
        <v>1919</v>
      </c>
      <c r="W7448" s="3"/>
      <c r="X7448" s="3" t="s">
        <v>3320</v>
      </c>
      <c r="Y7448" s="3"/>
      <c r="Z7448" s="3"/>
      <c r="AA7448" s="18">
        <v>45.374920000000003</v>
      </c>
      <c r="AB7448" s="18">
        <v>-121.11532</v>
      </c>
      <c r="AC7448" s="3" t="s">
        <v>45</v>
      </c>
      <c r="AD7448" s="3"/>
      <c r="AE7448" s="3"/>
      <c r="AF7448" s="3"/>
      <c r="AG7448" s="3" t="s">
        <v>3274</v>
      </c>
      <c r="AH7448" s="3" t="s">
        <v>1652</v>
      </c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 t="s">
        <v>798</v>
      </c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</row>
    <row r="7449" spans="1:56" s="160" customFormat="1" x14ac:dyDescent="0.25">
      <c r="A7449" s="404">
        <v>43396</v>
      </c>
      <c r="B7449" s="5">
        <v>7101</v>
      </c>
      <c r="C7449" s="3"/>
      <c r="D7449" s="3"/>
      <c r="E7449" s="62">
        <v>1</v>
      </c>
      <c r="F7449" s="6" t="s">
        <v>42</v>
      </c>
      <c r="G7449" s="6">
        <v>2018</v>
      </c>
      <c r="H7449" s="6"/>
      <c r="I7449" s="3"/>
      <c r="J7449" s="3"/>
      <c r="K7449" s="3"/>
      <c r="L7449" s="6"/>
      <c r="M7449" s="3"/>
      <c r="N7449" s="6" t="s">
        <v>1328</v>
      </c>
      <c r="O7449" s="6"/>
      <c r="P7449" s="407">
        <v>4</v>
      </c>
      <c r="Q7449" s="407">
        <v>4</v>
      </c>
      <c r="R7449" s="407">
        <v>1</v>
      </c>
      <c r="S7449" s="3" t="s">
        <v>3</v>
      </c>
      <c r="T7449" s="3" t="s">
        <v>44</v>
      </c>
      <c r="U7449" s="3" t="s">
        <v>352</v>
      </c>
      <c r="V7449" s="227" t="s">
        <v>1919</v>
      </c>
      <c r="W7449" s="3"/>
      <c r="X7449" s="3" t="s">
        <v>3320</v>
      </c>
      <c r="Y7449" s="3"/>
      <c r="Z7449" s="3"/>
      <c r="AA7449" s="18">
        <v>45.374920000000003</v>
      </c>
      <c r="AB7449" s="18">
        <v>-121.11532</v>
      </c>
      <c r="AC7449" s="3" t="s">
        <v>45</v>
      </c>
      <c r="AD7449" s="3"/>
      <c r="AE7449" s="3" t="s">
        <v>1325</v>
      </c>
      <c r="AF7449" s="3" t="str">
        <f>CONCATENATE("ex ", AE7449)</f>
        <v>ex Linum usitatissium</v>
      </c>
      <c r="AG7449" s="3" t="s">
        <v>3274</v>
      </c>
      <c r="AH7449" s="3" t="s">
        <v>1652</v>
      </c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 t="s">
        <v>798</v>
      </c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</row>
    <row r="7450" spans="1:56" s="160" customFormat="1" x14ac:dyDescent="0.25">
      <c r="A7450" s="404">
        <v>43396</v>
      </c>
      <c r="B7450" s="5">
        <v>7102</v>
      </c>
      <c r="C7450" s="3"/>
      <c r="D7450" s="3"/>
      <c r="E7450" s="62">
        <v>16</v>
      </c>
      <c r="F7450" s="6" t="s">
        <v>42</v>
      </c>
      <c r="G7450" s="6">
        <v>2018</v>
      </c>
      <c r="H7450" s="6"/>
      <c r="I7450" s="3"/>
      <c r="J7450" s="3"/>
      <c r="K7450" s="3"/>
      <c r="L7450" s="6"/>
      <c r="M7450" s="3"/>
      <c r="N7450" s="6" t="s">
        <v>1329</v>
      </c>
      <c r="O7450" s="6"/>
      <c r="P7450" s="407">
        <v>5</v>
      </c>
      <c r="Q7450" s="407">
        <v>5</v>
      </c>
      <c r="R7450" s="407">
        <v>1</v>
      </c>
      <c r="S7450" s="3" t="s">
        <v>3</v>
      </c>
      <c r="T7450" s="3" t="s">
        <v>44</v>
      </c>
      <c r="U7450" s="3" t="s">
        <v>352</v>
      </c>
      <c r="V7450" s="227" t="s">
        <v>1919</v>
      </c>
      <c r="W7450" s="3"/>
      <c r="X7450" s="3" t="s">
        <v>3320</v>
      </c>
      <c r="Y7450" s="3"/>
      <c r="Z7450" s="3"/>
      <c r="AA7450" s="18">
        <v>45.374920000000003</v>
      </c>
      <c r="AB7450" s="18">
        <v>-121.11532</v>
      </c>
      <c r="AC7450" s="3" t="s">
        <v>45</v>
      </c>
      <c r="AD7450" s="3"/>
      <c r="AE7450" s="3"/>
      <c r="AF7450" s="3"/>
      <c r="AG7450" s="3" t="s">
        <v>3274</v>
      </c>
      <c r="AH7450" s="3" t="s">
        <v>1652</v>
      </c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 t="s">
        <v>798</v>
      </c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</row>
    <row r="7451" spans="1:56" s="160" customFormat="1" x14ac:dyDescent="0.25">
      <c r="A7451" s="404">
        <v>43396</v>
      </c>
      <c r="B7451" s="5">
        <v>7103</v>
      </c>
      <c r="C7451" s="3"/>
      <c r="D7451" s="3"/>
      <c r="E7451" s="62">
        <v>16</v>
      </c>
      <c r="F7451" s="6" t="s">
        <v>42</v>
      </c>
      <c r="G7451" s="6">
        <v>2018</v>
      </c>
      <c r="H7451" s="6"/>
      <c r="I7451" s="3"/>
      <c r="J7451" s="3"/>
      <c r="K7451" s="3"/>
      <c r="L7451" s="6"/>
      <c r="M7451" s="3"/>
      <c r="N7451" s="6" t="s">
        <v>1329</v>
      </c>
      <c r="O7451" s="6"/>
      <c r="P7451" s="407">
        <v>5</v>
      </c>
      <c r="Q7451" s="407">
        <v>5</v>
      </c>
      <c r="R7451" s="407">
        <v>2</v>
      </c>
      <c r="S7451" s="3" t="s">
        <v>3</v>
      </c>
      <c r="T7451" s="3" t="s">
        <v>44</v>
      </c>
      <c r="U7451" s="3" t="s">
        <v>352</v>
      </c>
      <c r="V7451" s="227" t="s">
        <v>1919</v>
      </c>
      <c r="W7451" s="3"/>
      <c r="X7451" s="3" t="s">
        <v>3320</v>
      </c>
      <c r="Y7451" s="3"/>
      <c r="Z7451" s="3"/>
      <c r="AA7451" s="18">
        <v>45.374920000000003</v>
      </c>
      <c r="AB7451" s="18">
        <v>-121.11532</v>
      </c>
      <c r="AC7451" s="3" t="s">
        <v>45</v>
      </c>
      <c r="AD7451" s="3"/>
      <c r="AE7451" s="3"/>
      <c r="AF7451" s="3"/>
      <c r="AG7451" s="3" t="s">
        <v>3274</v>
      </c>
      <c r="AH7451" s="3" t="s">
        <v>1652</v>
      </c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 t="s">
        <v>798</v>
      </c>
      <c r="AU7451" s="3"/>
      <c r="AV7451" s="3"/>
      <c r="AW7451" s="3"/>
      <c r="AX7451" s="3"/>
      <c r="AY7451" s="3"/>
      <c r="AZ7451" s="3"/>
      <c r="BA7451" s="3"/>
      <c r="BB7451" s="3"/>
      <c r="BC7451" s="3"/>
      <c r="BD7451" s="3"/>
    </row>
    <row r="7452" spans="1:56" s="160" customFormat="1" x14ac:dyDescent="0.25">
      <c r="A7452" s="404">
        <v>43396</v>
      </c>
      <c r="B7452" s="5">
        <v>3710</v>
      </c>
      <c r="C7452" s="3"/>
      <c r="D7452" s="3"/>
      <c r="E7452" s="62">
        <v>16</v>
      </c>
      <c r="F7452" s="6" t="s">
        <v>42</v>
      </c>
      <c r="G7452" s="6">
        <v>2018</v>
      </c>
      <c r="H7452" s="6"/>
      <c r="I7452" s="3"/>
      <c r="J7452" s="3"/>
      <c r="K7452" s="3"/>
      <c r="L7452" s="6"/>
      <c r="M7452" s="3"/>
      <c r="N7452" s="6" t="s">
        <v>795</v>
      </c>
      <c r="O7452" s="6"/>
      <c r="P7452" s="407">
        <v>13</v>
      </c>
      <c r="Q7452" s="407">
        <v>13</v>
      </c>
      <c r="R7452" s="407">
        <v>1</v>
      </c>
      <c r="S7452" s="3" t="s">
        <v>3</v>
      </c>
      <c r="T7452" s="3" t="s">
        <v>44</v>
      </c>
      <c r="U7452" s="3" t="s">
        <v>352</v>
      </c>
      <c r="V7452" s="227" t="s">
        <v>1919</v>
      </c>
      <c r="W7452" s="3"/>
      <c r="X7452" s="3" t="s">
        <v>796</v>
      </c>
      <c r="Y7452" s="3"/>
      <c r="Z7452" s="3"/>
      <c r="AA7452" s="18">
        <v>45.630451200000003</v>
      </c>
      <c r="AB7452" s="18">
        <v>-121.19816937</v>
      </c>
      <c r="AC7452" s="3" t="s">
        <v>45</v>
      </c>
      <c r="AD7452" s="3"/>
      <c r="AE7452" s="3" t="s">
        <v>797</v>
      </c>
      <c r="AF7452" s="3" t="str">
        <f t="shared" ref="AF7452:AF7515" si="184">CONCATENATE("ex ", AE7452)</f>
        <v>ex Coreopsis lanceolata</v>
      </c>
      <c r="AG7452" s="3" t="s">
        <v>3274</v>
      </c>
      <c r="AH7452" s="3" t="s">
        <v>1652</v>
      </c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 t="s">
        <v>798</v>
      </c>
      <c r="AU7452" s="3"/>
      <c r="AV7452" s="3"/>
      <c r="AW7452" s="3"/>
      <c r="AX7452" s="3"/>
      <c r="AY7452" s="3"/>
      <c r="AZ7452" s="3"/>
      <c r="BA7452" s="3"/>
      <c r="BB7452" s="3"/>
      <c r="BC7452" s="3"/>
      <c r="BD7452" s="3"/>
    </row>
    <row r="7453" spans="1:56" s="160" customFormat="1" x14ac:dyDescent="0.25">
      <c r="A7453" s="404">
        <v>43396</v>
      </c>
      <c r="B7453" s="5">
        <v>3711</v>
      </c>
      <c r="C7453" s="3"/>
      <c r="D7453" s="3"/>
      <c r="E7453" s="62">
        <v>16</v>
      </c>
      <c r="F7453" s="6" t="s">
        <v>42</v>
      </c>
      <c r="G7453" s="6">
        <v>2018</v>
      </c>
      <c r="H7453" s="6"/>
      <c r="I7453" s="3"/>
      <c r="J7453" s="3"/>
      <c r="K7453" s="3"/>
      <c r="L7453" s="6"/>
      <c r="M7453" s="3"/>
      <c r="N7453" s="6" t="s">
        <v>795</v>
      </c>
      <c r="O7453" s="6"/>
      <c r="P7453" s="407">
        <v>13</v>
      </c>
      <c r="Q7453" s="407">
        <v>13</v>
      </c>
      <c r="R7453" s="407">
        <v>2</v>
      </c>
      <c r="S7453" s="3" t="s">
        <v>3</v>
      </c>
      <c r="T7453" s="3" t="s">
        <v>44</v>
      </c>
      <c r="U7453" s="3" t="s">
        <v>352</v>
      </c>
      <c r="V7453" s="227" t="s">
        <v>1919</v>
      </c>
      <c r="W7453" s="3"/>
      <c r="X7453" s="3" t="s">
        <v>796</v>
      </c>
      <c r="Y7453" s="3"/>
      <c r="Z7453" s="3"/>
      <c r="AA7453" s="18">
        <v>45.630451200000003</v>
      </c>
      <c r="AB7453" s="18">
        <v>-121.19816937</v>
      </c>
      <c r="AC7453" s="3" t="s">
        <v>45</v>
      </c>
      <c r="AD7453" s="3"/>
      <c r="AE7453" s="3" t="s">
        <v>797</v>
      </c>
      <c r="AF7453" s="3" t="str">
        <f t="shared" si="184"/>
        <v>ex Coreopsis lanceolata</v>
      </c>
      <c r="AG7453" s="3" t="s">
        <v>3274</v>
      </c>
      <c r="AH7453" s="3" t="s">
        <v>1652</v>
      </c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 t="s">
        <v>798</v>
      </c>
      <c r="AU7453" s="3"/>
      <c r="AV7453" s="3"/>
      <c r="AW7453" s="3"/>
      <c r="AX7453" s="3"/>
      <c r="AY7453" s="3"/>
      <c r="AZ7453" s="3"/>
      <c r="BA7453" s="3"/>
      <c r="BB7453" s="3"/>
      <c r="BC7453" s="3"/>
      <c r="BD7453" s="3"/>
    </row>
    <row r="7454" spans="1:56" x14ac:dyDescent="0.25">
      <c r="A7454" s="404">
        <v>43396</v>
      </c>
      <c r="B7454" s="5">
        <v>3712</v>
      </c>
      <c r="E7454" s="62">
        <v>16</v>
      </c>
      <c r="F7454" s="6" t="s">
        <v>42</v>
      </c>
      <c r="G7454" s="6">
        <v>2018</v>
      </c>
      <c r="L7454" s="6"/>
      <c r="N7454" s="6" t="s">
        <v>795</v>
      </c>
      <c r="P7454" s="407">
        <v>13</v>
      </c>
      <c r="Q7454" s="407">
        <v>13</v>
      </c>
      <c r="R7454" s="407">
        <v>3</v>
      </c>
      <c r="S7454" s="3" t="s">
        <v>3</v>
      </c>
      <c r="T7454" s="3" t="s">
        <v>44</v>
      </c>
      <c r="U7454" s="3" t="s">
        <v>352</v>
      </c>
      <c r="V7454" s="227" t="s">
        <v>1919</v>
      </c>
      <c r="X7454" s="3" t="s">
        <v>796</v>
      </c>
      <c r="AA7454" s="18">
        <v>45.630451200000003</v>
      </c>
      <c r="AB7454" s="18">
        <v>-121.19816937</v>
      </c>
      <c r="AC7454" s="3" t="s">
        <v>45</v>
      </c>
      <c r="AE7454" s="3" t="s">
        <v>797</v>
      </c>
      <c r="AF7454" s="3" t="str">
        <f t="shared" si="184"/>
        <v>ex Coreopsis lanceolata</v>
      </c>
      <c r="AG7454" s="3" t="s">
        <v>3274</v>
      </c>
      <c r="AH7454" s="3" t="s">
        <v>1652</v>
      </c>
      <c r="AT7454" s="3" t="s">
        <v>798</v>
      </c>
    </row>
    <row r="7455" spans="1:56" x14ac:dyDescent="0.25">
      <c r="A7455" s="404">
        <v>43396</v>
      </c>
      <c r="B7455" s="5">
        <v>3713</v>
      </c>
      <c r="E7455" s="62">
        <v>16</v>
      </c>
      <c r="F7455" s="6" t="s">
        <v>42</v>
      </c>
      <c r="G7455" s="6">
        <v>2018</v>
      </c>
      <c r="L7455" s="6"/>
      <c r="N7455" s="6" t="s">
        <v>795</v>
      </c>
      <c r="P7455" s="407">
        <v>13</v>
      </c>
      <c r="Q7455" s="407">
        <v>13</v>
      </c>
      <c r="R7455" s="407">
        <v>4</v>
      </c>
      <c r="S7455" s="3" t="s">
        <v>3</v>
      </c>
      <c r="T7455" s="3" t="s">
        <v>44</v>
      </c>
      <c r="U7455" s="3" t="s">
        <v>352</v>
      </c>
      <c r="V7455" s="227" t="s">
        <v>1919</v>
      </c>
      <c r="X7455" s="3" t="s">
        <v>796</v>
      </c>
      <c r="AA7455" s="18">
        <v>45.630451200000003</v>
      </c>
      <c r="AB7455" s="18">
        <v>-121.19816937</v>
      </c>
      <c r="AC7455" s="3" t="s">
        <v>45</v>
      </c>
      <c r="AE7455" s="3" t="s">
        <v>797</v>
      </c>
      <c r="AF7455" s="3" t="str">
        <f t="shared" si="184"/>
        <v>ex Coreopsis lanceolata</v>
      </c>
      <c r="AG7455" s="3" t="s">
        <v>3274</v>
      </c>
      <c r="AH7455" s="3" t="s">
        <v>1652</v>
      </c>
      <c r="AT7455" s="3" t="s">
        <v>798</v>
      </c>
    </row>
    <row r="7456" spans="1:56" x14ac:dyDescent="0.25">
      <c r="A7456" s="404">
        <v>43396</v>
      </c>
      <c r="B7456" s="5">
        <v>3714</v>
      </c>
      <c r="E7456" s="62">
        <v>16</v>
      </c>
      <c r="F7456" s="6" t="s">
        <v>42</v>
      </c>
      <c r="G7456" s="6">
        <v>2018</v>
      </c>
      <c r="L7456" s="6"/>
      <c r="N7456" s="6" t="s">
        <v>795</v>
      </c>
      <c r="P7456" s="407">
        <v>13</v>
      </c>
      <c r="Q7456" s="407">
        <v>13</v>
      </c>
      <c r="R7456" s="407">
        <v>5</v>
      </c>
      <c r="S7456" s="3" t="s">
        <v>3</v>
      </c>
      <c r="T7456" s="3" t="s">
        <v>44</v>
      </c>
      <c r="U7456" s="3" t="s">
        <v>352</v>
      </c>
      <c r="V7456" s="227" t="s">
        <v>1919</v>
      </c>
      <c r="X7456" s="3" t="s">
        <v>796</v>
      </c>
      <c r="AA7456" s="18">
        <v>45.630451200000003</v>
      </c>
      <c r="AB7456" s="18">
        <v>-121.19816937</v>
      </c>
      <c r="AC7456" s="3" t="s">
        <v>45</v>
      </c>
      <c r="AE7456" s="3" t="s">
        <v>797</v>
      </c>
      <c r="AF7456" s="3" t="str">
        <f t="shared" si="184"/>
        <v>ex Coreopsis lanceolata</v>
      </c>
      <c r="AG7456" s="3" t="s">
        <v>3274</v>
      </c>
      <c r="AH7456" s="3" t="s">
        <v>1652</v>
      </c>
      <c r="AT7456" s="3" t="s">
        <v>798</v>
      </c>
    </row>
    <row r="7457" spans="1:55" x14ac:dyDescent="0.25">
      <c r="A7457" s="404">
        <v>43396</v>
      </c>
      <c r="B7457" s="5">
        <v>3715</v>
      </c>
      <c r="E7457" s="62">
        <v>16</v>
      </c>
      <c r="F7457" s="6" t="s">
        <v>42</v>
      </c>
      <c r="G7457" s="6">
        <v>2018</v>
      </c>
      <c r="L7457" s="6"/>
      <c r="N7457" s="6" t="s">
        <v>795</v>
      </c>
      <c r="P7457" s="407">
        <v>13</v>
      </c>
      <c r="Q7457" s="407">
        <v>13</v>
      </c>
      <c r="R7457" s="407">
        <v>6</v>
      </c>
      <c r="S7457" s="3" t="s">
        <v>3</v>
      </c>
      <c r="T7457" s="3" t="s">
        <v>44</v>
      </c>
      <c r="U7457" s="3" t="s">
        <v>352</v>
      </c>
      <c r="V7457" s="227" t="s">
        <v>1919</v>
      </c>
      <c r="X7457" s="3" t="s">
        <v>796</v>
      </c>
      <c r="AA7457" s="18">
        <v>45.630451200000003</v>
      </c>
      <c r="AB7457" s="18">
        <v>-121.19816937</v>
      </c>
      <c r="AC7457" s="3" t="s">
        <v>45</v>
      </c>
      <c r="AE7457" s="3" t="s">
        <v>797</v>
      </c>
      <c r="AF7457" s="3" t="str">
        <f t="shared" si="184"/>
        <v>ex Coreopsis lanceolata</v>
      </c>
      <c r="AG7457" s="3" t="s">
        <v>3274</v>
      </c>
      <c r="AH7457" s="3" t="s">
        <v>1652</v>
      </c>
      <c r="AT7457" s="3" t="s">
        <v>798</v>
      </c>
    </row>
    <row r="7458" spans="1:55" x14ac:dyDescent="0.25">
      <c r="A7458" s="473">
        <v>43396</v>
      </c>
      <c r="B7458" s="5">
        <v>8953</v>
      </c>
      <c r="C7458" s="120"/>
      <c r="D7458" s="120"/>
      <c r="E7458" s="121">
        <v>1</v>
      </c>
      <c r="F7458" s="119" t="s">
        <v>1144</v>
      </c>
      <c r="G7458" s="119">
        <v>2018</v>
      </c>
      <c r="H7458" s="119"/>
      <c r="I7458" s="120"/>
      <c r="J7458" s="120"/>
      <c r="K7458" s="120"/>
      <c r="L7458" s="6"/>
      <c r="M7458" s="120"/>
      <c r="N7458" s="119" t="s">
        <v>2142</v>
      </c>
      <c r="O7458" s="119"/>
      <c r="P7458" s="428">
        <v>1</v>
      </c>
      <c r="Q7458" s="428">
        <v>1</v>
      </c>
      <c r="R7458" s="428">
        <v>1</v>
      </c>
      <c r="S7458" s="119" t="s">
        <v>3</v>
      </c>
      <c r="T7458" s="119" t="s">
        <v>44</v>
      </c>
      <c r="U7458" s="120" t="s">
        <v>2146</v>
      </c>
      <c r="V7458" s="120" t="s">
        <v>1562</v>
      </c>
      <c r="W7458" s="120"/>
      <c r="X7458" s="120" t="s">
        <v>2145</v>
      </c>
      <c r="Y7458" s="120"/>
      <c r="Z7458" s="120"/>
      <c r="AA7458" s="122">
        <v>42.181215000000002</v>
      </c>
      <c r="AB7458" s="122">
        <v>-121.23690000000001</v>
      </c>
      <c r="AC7458" s="120" t="s">
        <v>45</v>
      </c>
      <c r="AD7458" s="120"/>
      <c r="AE7458" s="120" t="s">
        <v>2143</v>
      </c>
      <c r="AF7458" s="120" t="str">
        <f t="shared" si="184"/>
        <v>ex lupine</v>
      </c>
      <c r="AG7458" s="120" t="s">
        <v>3259</v>
      </c>
      <c r="AH7458" s="120" t="s">
        <v>3259</v>
      </c>
      <c r="AI7458" s="120"/>
      <c r="AJ7458" s="120"/>
      <c r="AK7458" s="120"/>
      <c r="AL7458" s="120"/>
      <c r="AM7458" s="120"/>
      <c r="AN7458" s="120"/>
      <c r="AO7458" s="120"/>
      <c r="AP7458" s="120"/>
      <c r="AQ7458" s="120"/>
      <c r="AR7458" s="120"/>
      <c r="AS7458" s="120"/>
      <c r="AT7458" s="120" t="s">
        <v>2144</v>
      </c>
      <c r="AU7458" s="120"/>
      <c r="AV7458" s="120"/>
      <c r="AW7458" s="120"/>
      <c r="AX7458" s="120"/>
      <c r="AY7458" s="120"/>
      <c r="AZ7458" s="120"/>
      <c r="BA7458" s="120"/>
      <c r="BB7458" s="120"/>
      <c r="BC7458" s="120"/>
    </row>
    <row r="7459" spans="1:55" x14ac:dyDescent="0.25">
      <c r="A7459" s="473">
        <v>43396</v>
      </c>
      <c r="B7459" s="5">
        <v>8284</v>
      </c>
      <c r="E7459" s="62">
        <v>7</v>
      </c>
      <c r="F7459" s="6" t="s">
        <v>42</v>
      </c>
      <c r="G7459" s="6">
        <v>2018</v>
      </c>
      <c r="L7459" s="6"/>
      <c r="N7459" s="6" t="s">
        <v>1708</v>
      </c>
      <c r="P7459" s="407">
        <v>1</v>
      </c>
      <c r="Q7459" s="407">
        <v>1</v>
      </c>
      <c r="R7459" s="407">
        <v>1</v>
      </c>
      <c r="S7459" s="3" t="s">
        <v>3</v>
      </c>
      <c r="T7459" s="3" t="s">
        <v>44</v>
      </c>
      <c r="U7459" s="3" t="s">
        <v>1345</v>
      </c>
      <c r="V7459" s="227" t="s">
        <v>1923</v>
      </c>
      <c r="X7459" s="3" t="s">
        <v>3321</v>
      </c>
      <c r="AA7459" s="18">
        <v>42.314599999999999</v>
      </c>
      <c r="AB7459" s="149">
        <v>-123.517</v>
      </c>
      <c r="AC7459" s="3" t="s">
        <v>45</v>
      </c>
      <c r="AE7459" s="3" t="s">
        <v>1709</v>
      </c>
      <c r="AF7459" s="3" t="str">
        <f t="shared" si="184"/>
        <v xml:space="preserve">ex Lupine </v>
      </c>
      <c r="AG7459" s="3" t="s">
        <v>1710</v>
      </c>
      <c r="AH7459" s="3" t="s">
        <v>1710</v>
      </c>
      <c r="AT7459" s="3" t="s">
        <v>1710</v>
      </c>
    </row>
    <row r="7460" spans="1:55" x14ac:dyDescent="0.25">
      <c r="A7460" s="473">
        <v>43396</v>
      </c>
      <c r="B7460" s="5">
        <v>8285</v>
      </c>
      <c r="E7460" s="62">
        <v>7</v>
      </c>
      <c r="F7460" s="6" t="s">
        <v>42</v>
      </c>
      <c r="G7460" s="6">
        <v>2018</v>
      </c>
      <c r="L7460" s="6"/>
      <c r="N7460" s="6" t="s">
        <v>1708</v>
      </c>
      <c r="P7460" s="407">
        <v>1</v>
      </c>
      <c r="Q7460" s="407">
        <v>1</v>
      </c>
      <c r="R7460" s="407">
        <v>2</v>
      </c>
      <c r="S7460" s="3" t="s">
        <v>3</v>
      </c>
      <c r="T7460" s="3" t="s">
        <v>44</v>
      </c>
      <c r="U7460" s="3" t="s">
        <v>1345</v>
      </c>
      <c r="V7460" s="227" t="s">
        <v>1923</v>
      </c>
      <c r="X7460" s="3" t="s">
        <v>3321</v>
      </c>
      <c r="AA7460" s="18">
        <v>42.314599999999999</v>
      </c>
      <c r="AB7460" s="149">
        <v>-123.517</v>
      </c>
      <c r="AC7460" s="3" t="s">
        <v>45</v>
      </c>
      <c r="AE7460" s="3" t="s">
        <v>1709</v>
      </c>
      <c r="AF7460" s="3" t="str">
        <f t="shared" si="184"/>
        <v xml:space="preserve">ex Lupine </v>
      </c>
      <c r="AG7460" s="3" t="s">
        <v>1710</v>
      </c>
      <c r="AH7460" s="3" t="s">
        <v>1710</v>
      </c>
      <c r="AT7460" s="3" t="s">
        <v>1710</v>
      </c>
    </row>
    <row r="7461" spans="1:55" x14ac:dyDescent="0.25">
      <c r="A7461" s="473">
        <v>43396</v>
      </c>
      <c r="B7461" s="5">
        <v>8286</v>
      </c>
      <c r="E7461" s="62">
        <v>7</v>
      </c>
      <c r="F7461" s="6" t="s">
        <v>42</v>
      </c>
      <c r="G7461" s="6">
        <v>2018</v>
      </c>
      <c r="L7461" s="6"/>
      <c r="N7461" s="6" t="s">
        <v>1708</v>
      </c>
      <c r="P7461" s="407">
        <v>1</v>
      </c>
      <c r="Q7461" s="407">
        <v>1</v>
      </c>
      <c r="R7461" s="407">
        <v>3</v>
      </c>
      <c r="S7461" s="3" t="s">
        <v>3</v>
      </c>
      <c r="T7461" s="3" t="s">
        <v>44</v>
      </c>
      <c r="U7461" s="3" t="s">
        <v>1345</v>
      </c>
      <c r="V7461" s="227" t="s">
        <v>1923</v>
      </c>
      <c r="X7461" s="3" t="s">
        <v>3321</v>
      </c>
      <c r="AA7461" s="18">
        <v>42.314599999999999</v>
      </c>
      <c r="AB7461" s="149">
        <v>-123.517</v>
      </c>
      <c r="AC7461" s="3" t="s">
        <v>45</v>
      </c>
      <c r="AE7461" s="3" t="s">
        <v>1709</v>
      </c>
      <c r="AF7461" s="3" t="str">
        <f t="shared" si="184"/>
        <v xml:space="preserve">ex Lupine </v>
      </c>
      <c r="AG7461" s="3" t="s">
        <v>1710</v>
      </c>
      <c r="AH7461" s="3" t="s">
        <v>1710</v>
      </c>
      <c r="AT7461" s="3" t="s">
        <v>1710</v>
      </c>
    </row>
    <row r="7462" spans="1:55" x14ac:dyDescent="0.25">
      <c r="A7462" s="473">
        <v>43396</v>
      </c>
      <c r="B7462" s="5">
        <v>8287</v>
      </c>
      <c r="E7462" s="62">
        <v>7</v>
      </c>
      <c r="F7462" s="6" t="s">
        <v>42</v>
      </c>
      <c r="G7462" s="6">
        <v>2018</v>
      </c>
      <c r="L7462" s="6"/>
      <c r="N7462" s="6" t="s">
        <v>1708</v>
      </c>
      <c r="P7462" s="407">
        <v>1</v>
      </c>
      <c r="Q7462" s="407">
        <v>1</v>
      </c>
      <c r="R7462" s="407">
        <v>4</v>
      </c>
      <c r="S7462" s="3" t="s">
        <v>3</v>
      </c>
      <c r="T7462" s="3" t="s">
        <v>44</v>
      </c>
      <c r="U7462" s="3" t="s">
        <v>1345</v>
      </c>
      <c r="V7462" s="227" t="s">
        <v>1923</v>
      </c>
      <c r="X7462" s="3" t="s">
        <v>3321</v>
      </c>
      <c r="AA7462" s="18">
        <v>42.314599999999999</v>
      </c>
      <c r="AB7462" s="149">
        <v>-123.517</v>
      </c>
      <c r="AC7462" s="3" t="s">
        <v>45</v>
      </c>
      <c r="AE7462" s="3" t="s">
        <v>1709</v>
      </c>
      <c r="AF7462" s="3" t="str">
        <f t="shared" si="184"/>
        <v xml:space="preserve">ex Lupine </v>
      </c>
      <c r="AG7462" s="3" t="s">
        <v>1710</v>
      </c>
      <c r="AH7462" s="3" t="s">
        <v>1710</v>
      </c>
      <c r="AT7462" s="3" t="s">
        <v>1710</v>
      </c>
    </row>
    <row r="7463" spans="1:55" x14ac:dyDescent="0.25">
      <c r="A7463" s="473">
        <v>43396</v>
      </c>
      <c r="B7463" s="5">
        <v>8288</v>
      </c>
      <c r="E7463" s="62">
        <v>11</v>
      </c>
      <c r="F7463" s="6" t="s">
        <v>42</v>
      </c>
      <c r="G7463" s="6">
        <v>2018</v>
      </c>
      <c r="L7463" s="6"/>
      <c r="N7463" s="6" t="s">
        <v>1711</v>
      </c>
      <c r="P7463" s="407">
        <v>2</v>
      </c>
      <c r="Q7463" s="407">
        <v>2</v>
      </c>
      <c r="R7463" s="407">
        <v>1</v>
      </c>
      <c r="S7463" s="3" t="s">
        <v>3</v>
      </c>
      <c r="T7463" s="3" t="s">
        <v>44</v>
      </c>
      <c r="U7463" s="3" t="s">
        <v>1345</v>
      </c>
      <c r="V7463" s="227" t="s">
        <v>1923</v>
      </c>
      <c r="X7463" s="3" t="s">
        <v>3322</v>
      </c>
      <c r="AA7463" s="18">
        <v>42.9178</v>
      </c>
      <c r="AB7463" s="149">
        <v>-123.4824</v>
      </c>
      <c r="AC7463" s="3" t="s">
        <v>45</v>
      </c>
      <c r="AE7463" s="3" t="s">
        <v>1684</v>
      </c>
      <c r="AF7463" s="3" t="str">
        <f t="shared" si="184"/>
        <v>ex Rubus idaeus</v>
      </c>
      <c r="AG7463" s="3" t="s">
        <v>1710</v>
      </c>
      <c r="AH7463" s="3" t="s">
        <v>1710</v>
      </c>
      <c r="AT7463" s="3" t="s">
        <v>1710</v>
      </c>
    </row>
    <row r="7464" spans="1:55" x14ac:dyDescent="0.25">
      <c r="A7464" s="473">
        <v>43396</v>
      </c>
      <c r="B7464" s="5">
        <v>8289</v>
      </c>
      <c r="E7464" s="62">
        <v>11</v>
      </c>
      <c r="F7464" s="6" t="s">
        <v>42</v>
      </c>
      <c r="G7464" s="6">
        <v>2018</v>
      </c>
      <c r="L7464" s="6"/>
      <c r="N7464" s="6" t="s">
        <v>1711</v>
      </c>
      <c r="P7464" s="407">
        <v>2</v>
      </c>
      <c r="Q7464" s="407">
        <v>2</v>
      </c>
      <c r="R7464" s="407">
        <v>2</v>
      </c>
      <c r="S7464" s="3" t="s">
        <v>3</v>
      </c>
      <c r="T7464" s="3" t="s">
        <v>44</v>
      </c>
      <c r="U7464" s="3" t="s">
        <v>1345</v>
      </c>
      <c r="V7464" s="227" t="s">
        <v>1923</v>
      </c>
      <c r="X7464" s="3" t="s">
        <v>3322</v>
      </c>
      <c r="AA7464" s="18">
        <v>42.9178</v>
      </c>
      <c r="AB7464" s="149">
        <v>-123.4824</v>
      </c>
      <c r="AC7464" s="3" t="s">
        <v>45</v>
      </c>
      <c r="AE7464" s="3" t="s">
        <v>1684</v>
      </c>
      <c r="AF7464" s="3" t="str">
        <f t="shared" si="184"/>
        <v>ex Rubus idaeus</v>
      </c>
      <c r="AG7464" s="3" t="s">
        <v>1710</v>
      </c>
      <c r="AH7464" s="3" t="s">
        <v>1710</v>
      </c>
      <c r="AT7464" s="3" t="s">
        <v>1710</v>
      </c>
    </row>
    <row r="7465" spans="1:55" x14ac:dyDescent="0.25">
      <c r="A7465" s="473">
        <v>43396</v>
      </c>
      <c r="B7465" s="5">
        <v>8290</v>
      </c>
      <c r="E7465" s="62">
        <v>11</v>
      </c>
      <c r="F7465" s="6" t="s">
        <v>42</v>
      </c>
      <c r="G7465" s="6">
        <v>2018</v>
      </c>
      <c r="L7465" s="6"/>
      <c r="N7465" s="6" t="s">
        <v>1711</v>
      </c>
      <c r="P7465" s="407">
        <v>2</v>
      </c>
      <c r="Q7465" s="407">
        <v>2</v>
      </c>
      <c r="R7465" s="407">
        <v>3</v>
      </c>
      <c r="S7465" s="3" t="s">
        <v>3</v>
      </c>
      <c r="T7465" s="3" t="s">
        <v>44</v>
      </c>
      <c r="U7465" s="3" t="s">
        <v>1345</v>
      </c>
      <c r="V7465" s="227" t="s">
        <v>1923</v>
      </c>
      <c r="X7465" s="3" t="s">
        <v>3322</v>
      </c>
      <c r="AA7465" s="18">
        <v>42.9178</v>
      </c>
      <c r="AB7465" s="149">
        <v>-123.4824</v>
      </c>
      <c r="AC7465" s="3" t="s">
        <v>45</v>
      </c>
      <c r="AE7465" s="3" t="s">
        <v>1684</v>
      </c>
      <c r="AF7465" s="3" t="str">
        <f t="shared" si="184"/>
        <v>ex Rubus idaeus</v>
      </c>
      <c r="AG7465" s="3" t="s">
        <v>1710</v>
      </c>
      <c r="AH7465" s="3" t="s">
        <v>1710</v>
      </c>
      <c r="AT7465" s="3" t="s">
        <v>1710</v>
      </c>
    </row>
    <row r="7466" spans="1:55" x14ac:dyDescent="0.25">
      <c r="A7466" s="404">
        <v>43396</v>
      </c>
      <c r="B7466" s="5">
        <v>1385</v>
      </c>
      <c r="E7466" s="62">
        <v>28</v>
      </c>
      <c r="F7466" s="6" t="s">
        <v>114</v>
      </c>
      <c r="G7466" s="6">
        <v>2018</v>
      </c>
      <c r="L7466" s="6"/>
      <c r="N7466" s="6" t="s">
        <v>372</v>
      </c>
      <c r="P7466" s="407">
        <v>3</v>
      </c>
      <c r="Q7466" s="407">
        <v>3</v>
      </c>
      <c r="R7466" s="407">
        <v>1</v>
      </c>
      <c r="S7466" s="3" t="s">
        <v>3</v>
      </c>
      <c r="T7466" s="3" t="s">
        <v>44</v>
      </c>
      <c r="U7466" s="3" t="s">
        <v>116</v>
      </c>
      <c r="V7466" s="3" t="s">
        <v>36</v>
      </c>
      <c r="X7466" s="3" t="s">
        <v>3323</v>
      </c>
      <c r="AA7466" s="18">
        <v>44.005206478799998</v>
      </c>
      <c r="AB7466" s="18">
        <v>-122.98051228760001</v>
      </c>
      <c r="AC7466" s="3" t="s">
        <v>45</v>
      </c>
      <c r="AE7466" s="3" t="s">
        <v>373</v>
      </c>
      <c r="AF7466" s="3" t="str">
        <f t="shared" si="184"/>
        <v>ex Camassia quamash</v>
      </c>
      <c r="AG7466" s="3" t="s">
        <v>1653</v>
      </c>
      <c r="AH7466" s="3" t="s">
        <v>1653</v>
      </c>
      <c r="AT7466" s="3" t="s">
        <v>374</v>
      </c>
    </row>
    <row r="7467" spans="1:55" x14ac:dyDescent="0.25">
      <c r="A7467" s="404">
        <v>43396</v>
      </c>
      <c r="B7467" s="5">
        <v>1386</v>
      </c>
      <c r="E7467" s="62">
        <v>28</v>
      </c>
      <c r="F7467" s="6" t="s">
        <v>114</v>
      </c>
      <c r="G7467" s="6">
        <v>2018</v>
      </c>
      <c r="L7467" s="6"/>
      <c r="N7467" s="6" t="s">
        <v>372</v>
      </c>
      <c r="P7467" s="407">
        <v>3</v>
      </c>
      <c r="Q7467" s="407">
        <v>3</v>
      </c>
      <c r="R7467" s="407">
        <v>2</v>
      </c>
      <c r="S7467" s="3" t="s">
        <v>3</v>
      </c>
      <c r="T7467" s="3" t="s">
        <v>44</v>
      </c>
      <c r="U7467" s="3" t="s">
        <v>116</v>
      </c>
      <c r="V7467" s="3" t="s">
        <v>36</v>
      </c>
      <c r="X7467" s="3" t="s">
        <v>3323</v>
      </c>
      <c r="AA7467" s="18">
        <v>44.005206478799998</v>
      </c>
      <c r="AB7467" s="18">
        <v>-122.98051228760001</v>
      </c>
      <c r="AC7467" s="3" t="s">
        <v>45</v>
      </c>
      <c r="AE7467" s="3" t="s">
        <v>373</v>
      </c>
      <c r="AF7467" s="3" t="str">
        <f t="shared" si="184"/>
        <v>ex Camassia quamash</v>
      </c>
      <c r="AG7467" s="3" t="s">
        <v>1653</v>
      </c>
      <c r="AH7467" s="3" t="s">
        <v>1653</v>
      </c>
      <c r="AT7467" s="3" t="s">
        <v>374</v>
      </c>
    </row>
    <row r="7468" spans="1:55" x14ac:dyDescent="0.25">
      <c r="A7468" s="404">
        <v>43396</v>
      </c>
      <c r="B7468" s="5">
        <v>1387</v>
      </c>
      <c r="E7468" s="62">
        <v>28</v>
      </c>
      <c r="F7468" s="6" t="s">
        <v>114</v>
      </c>
      <c r="G7468" s="6">
        <v>2018</v>
      </c>
      <c r="L7468" s="6"/>
      <c r="N7468" s="6" t="s">
        <v>372</v>
      </c>
      <c r="P7468" s="407">
        <v>3</v>
      </c>
      <c r="Q7468" s="407">
        <v>3</v>
      </c>
      <c r="R7468" s="407">
        <v>3</v>
      </c>
      <c r="S7468" s="3" t="s">
        <v>3</v>
      </c>
      <c r="T7468" s="3" t="s">
        <v>44</v>
      </c>
      <c r="U7468" s="3" t="s">
        <v>116</v>
      </c>
      <c r="V7468" s="3" t="s">
        <v>36</v>
      </c>
      <c r="X7468" s="3" t="s">
        <v>3323</v>
      </c>
      <c r="AA7468" s="18">
        <v>44.005206478799998</v>
      </c>
      <c r="AB7468" s="18">
        <v>-122.98051228760001</v>
      </c>
      <c r="AC7468" s="3" t="s">
        <v>45</v>
      </c>
      <c r="AE7468" s="3" t="s">
        <v>373</v>
      </c>
      <c r="AF7468" s="3" t="str">
        <f t="shared" si="184"/>
        <v>ex Camassia quamash</v>
      </c>
      <c r="AG7468" s="3" t="s">
        <v>1653</v>
      </c>
      <c r="AH7468" s="3" t="s">
        <v>1653</v>
      </c>
      <c r="AT7468" s="3" t="s">
        <v>374</v>
      </c>
    </row>
    <row r="7469" spans="1:55" x14ac:dyDescent="0.25">
      <c r="A7469" s="404">
        <v>43396</v>
      </c>
      <c r="B7469" s="5">
        <v>1388</v>
      </c>
      <c r="E7469" s="62">
        <v>28</v>
      </c>
      <c r="F7469" s="6" t="s">
        <v>114</v>
      </c>
      <c r="G7469" s="6">
        <v>2018</v>
      </c>
      <c r="L7469" s="6"/>
      <c r="N7469" s="6" t="s">
        <v>372</v>
      </c>
      <c r="P7469" s="407">
        <v>3</v>
      </c>
      <c r="Q7469" s="407">
        <v>3</v>
      </c>
      <c r="R7469" s="407">
        <v>4</v>
      </c>
      <c r="S7469" s="3" t="s">
        <v>3</v>
      </c>
      <c r="T7469" s="3" t="s">
        <v>44</v>
      </c>
      <c r="U7469" s="3" t="s">
        <v>116</v>
      </c>
      <c r="V7469" s="3" t="s">
        <v>36</v>
      </c>
      <c r="X7469" s="3" t="s">
        <v>3323</v>
      </c>
      <c r="AA7469" s="18">
        <v>44.005206478799998</v>
      </c>
      <c r="AB7469" s="18">
        <v>-122.98051228760001</v>
      </c>
      <c r="AC7469" s="3" t="s">
        <v>45</v>
      </c>
      <c r="AE7469" s="3" t="s">
        <v>373</v>
      </c>
      <c r="AF7469" s="3" t="str">
        <f t="shared" si="184"/>
        <v>ex Camassia quamash</v>
      </c>
      <c r="AG7469" s="3" t="s">
        <v>1653</v>
      </c>
      <c r="AH7469" s="3" t="s">
        <v>1653</v>
      </c>
      <c r="AT7469" s="3" t="s">
        <v>374</v>
      </c>
    </row>
    <row r="7470" spans="1:55" x14ac:dyDescent="0.25">
      <c r="A7470" s="404">
        <v>43396</v>
      </c>
      <c r="B7470" s="5">
        <v>1389</v>
      </c>
      <c r="E7470" s="62">
        <v>28</v>
      </c>
      <c r="F7470" s="6" t="s">
        <v>114</v>
      </c>
      <c r="G7470" s="6">
        <v>2018</v>
      </c>
      <c r="L7470" s="6"/>
      <c r="N7470" s="6" t="s">
        <v>372</v>
      </c>
      <c r="P7470" s="407">
        <v>3</v>
      </c>
      <c r="Q7470" s="407">
        <v>3</v>
      </c>
      <c r="R7470" s="407">
        <v>5</v>
      </c>
      <c r="S7470" s="3" t="s">
        <v>3</v>
      </c>
      <c r="T7470" s="3" t="s">
        <v>44</v>
      </c>
      <c r="U7470" s="3" t="s">
        <v>116</v>
      </c>
      <c r="V7470" s="3" t="s">
        <v>36</v>
      </c>
      <c r="X7470" s="3" t="s">
        <v>3323</v>
      </c>
      <c r="AA7470" s="18">
        <v>44.005206478799998</v>
      </c>
      <c r="AB7470" s="18">
        <v>-122.98051228760001</v>
      </c>
      <c r="AC7470" s="3" t="s">
        <v>45</v>
      </c>
      <c r="AE7470" s="3" t="s">
        <v>373</v>
      </c>
      <c r="AF7470" s="3" t="str">
        <f t="shared" si="184"/>
        <v>ex Camassia quamash</v>
      </c>
      <c r="AG7470" s="3" t="s">
        <v>1653</v>
      </c>
      <c r="AH7470" s="3" t="s">
        <v>1653</v>
      </c>
      <c r="AT7470" s="3" t="s">
        <v>374</v>
      </c>
    </row>
    <row r="7471" spans="1:55" x14ac:dyDescent="0.25">
      <c r="A7471" s="404">
        <v>43396</v>
      </c>
      <c r="B7471" s="5">
        <v>1390</v>
      </c>
      <c r="E7471" s="62">
        <v>28</v>
      </c>
      <c r="F7471" s="6" t="s">
        <v>114</v>
      </c>
      <c r="G7471" s="6">
        <v>2018</v>
      </c>
      <c r="L7471" s="6"/>
      <c r="N7471" s="6" t="s">
        <v>372</v>
      </c>
      <c r="P7471" s="407">
        <v>3</v>
      </c>
      <c r="Q7471" s="407">
        <v>3</v>
      </c>
      <c r="R7471" s="407">
        <v>6</v>
      </c>
      <c r="S7471" s="3" t="s">
        <v>3</v>
      </c>
      <c r="T7471" s="3" t="s">
        <v>44</v>
      </c>
      <c r="U7471" s="3" t="s">
        <v>116</v>
      </c>
      <c r="V7471" s="3" t="s">
        <v>36</v>
      </c>
      <c r="X7471" s="3" t="s">
        <v>3323</v>
      </c>
      <c r="AA7471" s="18">
        <v>44.005206478799998</v>
      </c>
      <c r="AB7471" s="18">
        <v>-122.98051228760001</v>
      </c>
      <c r="AC7471" s="3" t="s">
        <v>45</v>
      </c>
      <c r="AE7471" s="3" t="s">
        <v>373</v>
      </c>
      <c r="AF7471" s="3" t="str">
        <f t="shared" si="184"/>
        <v>ex Camassia quamash</v>
      </c>
      <c r="AG7471" s="3" t="s">
        <v>1653</v>
      </c>
      <c r="AH7471" s="3" t="s">
        <v>1653</v>
      </c>
      <c r="AT7471" s="3" t="s">
        <v>374</v>
      </c>
    </row>
    <row r="7472" spans="1:55" x14ac:dyDescent="0.25">
      <c r="A7472" s="404">
        <v>43396</v>
      </c>
      <c r="B7472" s="5">
        <v>1397</v>
      </c>
      <c r="E7472" s="62">
        <v>28</v>
      </c>
      <c r="F7472" s="6" t="s">
        <v>114</v>
      </c>
      <c r="G7472" s="6">
        <v>2018</v>
      </c>
      <c r="L7472" s="6"/>
      <c r="N7472" s="6" t="s">
        <v>375</v>
      </c>
      <c r="P7472" s="407">
        <v>4</v>
      </c>
      <c r="Q7472" s="407">
        <v>4</v>
      </c>
      <c r="R7472" s="407">
        <v>1</v>
      </c>
      <c r="S7472" s="3" t="s">
        <v>3</v>
      </c>
      <c r="T7472" s="3" t="s">
        <v>44</v>
      </c>
      <c r="U7472" s="3" t="s">
        <v>116</v>
      </c>
      <c r="V7472" s="3" t="s">
        <v>36</v>
      </c>
      <c r="X7472" s="3" t="s">
        <v>3323</v>
      </c>
      <c r="AA7472" s="18">
        <v>44.005616395799997</v>
      </c>
      <c r="AB7472" s="18">
        <v>-122.9809535948</v>
      </c>
      <c r="AC7472" s="3" t="s">
        <v>45</v>
      </c>
      <c r="AE7472" s="3" t="s">
        <v>373</v>
      </c>
      <c r="AF7472" s="3" t="str">
        <f t="shared" si="184"/>
        <v>ex Camassia quamash</v>
      </c>
      <c r="AG7472" s="3" t="s">
        <v>1653</v>
      </c>
      <c r="AH7472" s="3" t="s">
        <v>1653</v>
      </c>
      <c r="AT7472" s="3" t="s">
        <v>374</v>
      </c>
    </row>
    <row r="7473" spans="1:46" x14ac:dyDescent="0.25">
      <c r="A7473" s="404">
        <v>43396</v>
      </c>
      <c r="B7473" s="5">
        <v>1398</v>
      </c>
      <c r="E7473" s="62">
        <v>28</v>
      </c>
      <c r="F7473" s="6" t="s">
        <v>114</v>
      </c>
      <c r="G7473" s="6">
        <v>2018</v>
      </c>
      <c r="L7473" s="6"/>
      <c r="N7473" s="6" t="s">
        <v>375</v>
      </c>
      <c r="P7473" s="407">
        <v>4</v>
      </c>
      <c r="Q7473" s="407">
        <v>4</v>
      </c>
      <c r="R7473" s="407">
        <v>2</v>
      </c>
      <c r="S7473" s="3" t="s">
        <v>3</v>
      </c>
      <c r="T7473" s="3" t="s">
        <v>44</v>
      </c>
      <c r="U7473" s="3" t="s">
        <v>116</v>
      </c>
      <c r="V7473" s="3" t="s">
        <v>36</v>
      </c>
      <c r="X7473" s="3" t="s">
        <v>3323</v>
      </c>
      <c r="AA7473" s="18">
        <v>44.005616395799997</v>
      </c>
      <c r="AB7473" s="18">
        <v>-122.9809535948</v>
      </c>
      <c r="AC7473" s="3" t="s">
        <v>45</v>
      </c>
      <c r="AE7473" s="3" t="s">
        <v>373</v>
      </c>
      <c r="AF7473" s="3" t="str">
        <f t="shared" si="184"/>
        <v>ex Camassia quamash</v>
      </c>
      <c r="AG7473" s="3" t="s">
        <v>1653</v>
      </c>
      <c r="AH7473" s="3" t="s">
        <v>1653</v>
      </c>
      <c r="AT7473" s="3" t="s">
        <v>374</v>
      </c>
    </row>
    <row r="7474" spans="1:46" x14ac:dyDescent="0.25">
      <c r="A7474" s="404">
        <v>43396</v>
      </c>
      <c r="B7474" s="5">
        <v>1399</v>
      </c>
      <c r="E7474" s="62">
        <v>28</v>
      </c>
      <c r="F7474" s="6" t="s">
        <v>114</v>
      </c>
      <c r="G7474" s="6">
        <v>2018</v>
      </c>
      <c r="L7474" s="6"/>
      <c r="N7474" s="6" t="s">
        <v>375</v>
      </c>
      <c r="P7474" s="407">
        <v>4</v>
      </c>
      <c r="Q7474" s="407">
        <v>4</v>
      </c>
      <c r="R7474" s="407">
        <v>3</v>
      </c>
      <c r="S7474" s="3" t="s">
        <v>3</v>
      </c>
      <c r="T7474" s="3" t="s">
        <v>44</v>
      </c>
      <c r="U7474" s="3" t="s">
        <v>116</v>
      </c>
      <c r="V7474" s="3" t="s">
        <v>36</v>
      </c>
      <c r="X7474" s="3" t="s">
        <v>3323</v>
      </c>
      <c r="AA7474" s="18">
        <v>44.005616395799997</v>
      </c>
      <c r="AB7474" s="18">
        <v>-122.9809535948</v>
      </c>
      <c r="AC7474" s="3" t="s">
        <v>45</v>
      </c>
      <c r="AE7474" s="3" t="s">
        <v>373</v>
      </c>
      <c r="AF7474" s="3" t="str">
        <f t="shared" si="184"/>
        <v>ex Camassia quamash</v>
      </c>
      <c r="AG7474" s="3" t="s">
        <v>1653</v>
      </c>
      <c r="AH7474" s="3" t="s">
        <v>1653</v>
      </c>
      <c r="AT7474" s="3" t="s">
        <v>374</v>
      </c>
    </row>
    <row r="7475" spans="1:46" x14ac:dyDescent="0.25">
      <c r="A7475" s="404">
        <v>43396</v>
      </c>
      <c r="B7475" s="5">
        <v>1400</v>
      </c>
      <c r="E7475" s="62">
        <v>28</v>
      </c>
      <c r="F7475" s="6" t="s">
        <v>114</v>
      </c>
      <c r="G7475" s="6">
        <v>2018</v>
      </c>
      <c r="L7475" s="6"/>
      <c r="N7475" s="6" t="s">
        <v>375</v>
      </c>
      <c r="P7475" s="407">
        <v>4</v>
      </c>
      <c r="Q7475" s="407">
        <v>4</v>
      </c>
      <c r="R7475" s="407">
        <v>4</v>
      </c>
      <c r="S7475" s="3" t="s">
        <v>3</v>
      </c>
      <c r="T7475" s="3" t="s">
        <v>44</v>
      </c>
      <c r="U7475" s="3" t="s">
        <v>116</v>
      </c>
      <c r="V7475" s="3" t="s">
        <v>36</v>
      </c>
      <c r="X7475" s="3" t="s">
        <v>3323</v>
      </c>
      <c r="AA7475" s="18">
        <v>44.005616395799997</v>
      </c>
      <c r="AB7475" s="18">
        <v>-122.9809535948</v>
      </c>
      <c r="AC7475" s="3" t="s">
        <v>45</v>
      </c>
      <c r="AE7475" s="3" t="s">
        <v>373</v>
      </c>
      <c r="AF7475" s="3" t="str">
        <f t="shared" si="184"/>
        <v>ex Camassia quamash</v>
      </c>
      <c r="AG7475" s="3" t="s">
        <v>1653</v>
      </c>
      <c r="AH7475" s="3" t="s">
        <v>1653</v>
      </c>
      <c r="AT7475" s="3" t="s">
        <v>374</v>
      </c>
    </row>
    <row r="7476" spans="1:46" x14ac:dyDescent="0.25">
      <c r="A7476" s="404">
        <v>43396</v>
      </c>
      <c r="B7476" s="5">
        <v>1401</v>
      </c>
      <c r="E7476" s="62">
        <v>28</v>
      </c>
      <c r="F7476" s="6" t="s">
        <v>114</v>
      </c>
      <c r="G7476" s="6">
        <v>2018</v>
      </c>
      <c r="L7476" s="6"/>
      <c r="N7476" s="6" t="s">
        <v>375</v>
      </c>
      <c r="P7476" s="407">
        <v>4</v>
      </c>
      <c r="Q7476" s="407">
        <v>4</v>
      </c>
      <c r="R7476" s="407">
        <v>5</v>
      </c>
      <c r="S7476" s="3" t="s">
        <v>3</v>
      </c>
      <c r="T7476" s="3" t="s">
        <v>44</v>
      </c>
      <c r="U7476" s="3" t="s">
        <v>116</v>
      </c>
      <c r="V7476" s="3" t="s">
        <v>36</v>
      </c>
      <c r="X7476" s="3" t="s">
        <v>3323</v>
      </c>
      <c r="AA7476" s="18">
        <v>44.005616395799997</v>
      </c>
      <c r="AB7476" s="18">
        <v>-122.9809535948</v>
      </c>
      <c r="AC7476" s="3" t="s">
        <v>45</v>
      </c>
      <c r="AE7476" s="3" t="s">
        <v>373</v>
      </c>
      <c r="AF7476" s="3" t="str">
        <f t="shared" si="184"/>
        <v>ex Camassia quamash</v>
      </c>
      <c r="AG7476" s="3" t="s">
        <v>1653</v>
      </c>
      <c r="AH7476" s="3" t="s">
        <v>1653</v>
      </c>
      <c r="AT7476" s="3" t="s">
        <v>374</v>
      </c>
    </row>
    <row r="7477" spans="1:46" x14ac:dyDescent="0.25">
      <c r="A7477" s="404">
        <v>43396</v>
      </c>
      <c r="B7477" s="5">
        <v>1402</v>
      </c>
      <c r="E7477" s="62">
        <v>28</v>
      </c>
      <c r="F7477" s="6" t="s">
        <v>114</v>
      </c>
      <c r="G7477" s="6">
        <v>2018</v>
      </c>
      <c r="L7477" s="6"/>
      <c r="N7477" s="6" t="s">
        <v>375</v>
      </c>
      <c r="P7477" s="407">
        <v>4</v>
      </c>
      <c r="Q7477" s="407">
        <v>4</v>
      </c>
      <c r="R7477" s="407">
        <v>6</v>
      </c>
      <c r="S7477" s="3" t="s">
        <v>3</v>
      </c>
      <c r="T7477" s="3" t="s">
        <v>44</v>
      </c>
      <c r="U7477" s="3" t="s">
        <v>116</v>
      </c>
      <c r="V7477" s="3" t="s">
        <v>36</v>
      </c>
      <c r="X7477" s="3" t="s">
        <v>3323</v>
      </c>
      <c r="AA7477" s="18">
        <v>44.005616395799997</v>
      </c>
      <c r="AB7477" s="18">
        <v>-122.9809535948</v>
      </c>
      <c r="AC7477" s="3" t="s">
        <v>45</v>
      </c>
      <c r="AE7477" s="3" t="s">
        <v>373</v>
      </c>
      <c r="AF7477" s="3" t="str">
        <f t="shared" si="184"/>
        <v>ex Camassia quamash</v>
      </c>
      <c r="AG7477" s="3" t="s">
        <v>1653</v>
      </c>
      <c r="AH7477" s="3" t="s">
        <v>1653</v>
      </c>
      <c r="AT7477" s="3" t="s">
        <v>374</v>
      </c>
    </row>
    <row r="7478" spans="1:46" x14ac:dyDescent="0.25">
      <c r="A7478" s="404">
        <v>43396</v>
      </c>
      <c r="B7478" s="5">
        <v>2309</v>
      </c>
      <c r="E7478" s="62">
        <v>6</v>
      </c>
      <c r="F7478" s="6" t="s">
        <v>42</v>
      </c>
      <c r="G7478" s="6">
        <v>2018</v>
      </c>
      <c r="L7478" s="6"/>
      <c r="N7478" s="6" t="s">
        <v>547</v>
      </c>
      <c r="P7478" s="407">
        <v>5</v>
      </c>
      <c r="Q7478" s="407">
        <v>5</v>
      </c>
      <c r="R7478" s="407">
        <v>1</v>
      </c>
      <c r="S7478" s="3" t="s">
        <v>3</v>
      </c>
      <c r="T7478" s="3" t="s">
        <v>44</v>
      </c>
      <c r="U7478" s="3" t="s">
        <v>116</v>
      </c>
      <c r="V7478" s="3" t="s">
        <v>36</v>
      </c>
      <c r="X7478" s="3" t="s">
        <v>3044</v>
      </c>
      <c r="AA7478" s="18">
        <v>44.061498292800003</v>
      </c>
      <c r="AB7478" s="18">
        <v>-123.1041714271</v>
      </c>
      <c r="AC7478" s="3" t="s">
        <v>45</v>
      </c>
      <c r="AE7478" s="3" t="s">
        <v>239</v>
      </c>
      <c r="AF7478" s="3" t="str">
        <f t="shared" si="184"/>
        <v>ex Rhododendron</v>
      </c>
      <c r="AG7478" s="3" t="s">
        <v>1653</v>
      </c>
      <c r="AH7478" s="3" t="s">
        <v>1653</v>
      </c>
      <c r="AT7478" s="3" t="s">
        <v>374</v>
      </c>
    </row>
    <row r="7479" spans="1:46" x14ac:dyDescent="0.25">
      <c r="A7479" s="404">
        <v>43396</v>
      </c>
      <c r="B7479" s="5">
        <v>2310</v>
      </c>
      <c r="E7479" s="62">
        <v>6</v>
      </c>
      <c r="F7479" s="6" t="s">
        <v>42</v>
      </c>
      <c r="G7479" s="6">
        <v>2018</v>
      </c>
      <c r="L7479" s="6"/>
      <c r="N7479" s="6" t="s">
        <v>547</v>
      </c>
      <c r="P7479" s="407">
        <v>5</v>
      </c>
      <c r="Q7479" s="407">
        <v>5</v>
      </c>
      <c r="R7479" s="407">
        <v>2</v>
      </c>
      <c r="S7479" s="3" t="s">
        <v>3</v>
      </c>
      <c r="T7479" s="3" t="s">
        <v>44</v>
      </c>
      <c r="U7479" s="3" t="s">
        <v>116</v>
      </c>
      <c r="V7479" s="3" t="s">
        <v>36</v>
      </c>
      <c r="X7479" s="3" t="s">
        <v>3044</v>
      </c>
      <c r="AA7479" s="18">
        <v>44.061498292800003</v>
      </c>
      <c r="AB7479" s="18">
        <v>-123.1041714271</v>
      </c>
      <c r="AC7479" s="3" t="s">
        <v>45</v>
      </c>
      <c r="AE7479" s="3" t="s">
        <v>239</v>
      </c>
      <c r="AF7479" s="3" t="str">
        <f t="shared" si="184"/>
        <v>ex Rhododendron</v>
      </c>
      <c r="AG7479" s="3" t="s">
        <v>1653</v>
      </c>
      <c r="AH7479" s="3" t="s">
        <v>1653</v>
      </c>
      <c r="AT7479" s="3" t="s">
        <v>374</v>
      </c>
    </row>
    <row r="7480" spans="1:46" x14ac:dyDescent="0.25">
      <c r="A7480" s="404">
        <v>43396</v>
      </c>
      <c r="B7480" s="5">
        <v>2311</v>
      </c>
      <c r="E7480" s="62">
        <v>6</v>
      </c>
      <c r="F7480" s="6" t="s">
        <v>42</v>
      </c>
      <c r="G7480" s="6">
        <v>2018</v>
      </c>
      <c r="L7480" s="6"/>
      <c r="N7480" s="6" t="s">
        <v>547</v>
      </c>
      <c r="P7480" s="407">
        <v>5</v>
      </c>
      <c r="Q7480" s="407">
        <v>5</v>
      </c>
      <c r="R7480" s="407">
        <v>3</v>
      </c>
      <c r="S7480" s="3" t="s">
        <v>3</v>
      </c>
      <c r="T7480" s="3" t="s">
        <v>44</v>
      </c>
      <c r="U7480" s="3" t="s">
        <v>116</v>
      </c>
      <c r="V7480" s="3" t="s">
        <v>36</v>
      </c>
      <c r="X7480" s="3" t="s">
        <v>3044</v>
      </c>
      <c r="AA7480" s="18">
        <v>44.061498292800003</v>
      </c>
      <c r="AB7480" s="18">
        <v>-123.1041714271</v>
      </c>
      <c r="AC7480" s="3" t="s">
        <v>45</v>
      </c>
      <c r="AE7480" s="3" t="s">
        <v>239</v>
      </c>
      <c r="AF7480" s="3" t="str">
        <f t="shared" si="184"/>
        <v>ex Rhododendron</v>
      </c>
      <c r="AG7480" s="3" t="s">
        <v>1653</v>
      </c>
      <c r="AH7480" s="3" t="s">
        <v>1653</v>
      </c>
      <c r="AT7480" s="3" t="s">
        <v>374</v>
      </c>
    </row>
    <row r="7481" spans="1:46" x14ac:dyDescent="0.25">
      <c r="A7481" s="404">
        <v>43396</v>
      </c>
      <c r="B7481" s="5">
        <v>2312</v>
      </c>
      <c r="E7481" s="62">
        <v>6</v>
      </c>
      <c r="F7481" s="6" t="s">
        <v>42</v>
      </c>
      <c r="G7481" s="6">
        <v>2018</v>
      </c>
      <c r="L7481" s="6"/>
      <c r="N7481" s="6" t="s">
        <v>547</v>
      </c>
      <c r="P7481" s="407">
        <v>5</v>
      </c>
      <c r="Q7481" s="407">
        <v>5</v>
      </c>
      <c r="R7481" s="407">
        <v>4</v>
      </c>
      <c r="S7481" s="3" t="s">
        <v>3</v>
      </c>
      <c r="T7481" s="3" t="s">
        <v>44</v>
      </c>
      <c r="U7481" s="3" t="s">
        <v>116</v>
      </c>
      <c r="V7481" s="3" t="s">
        <v>36</v>
      </c>
      <c r="X7481" s="3" t="s">
        <v>3044</v>
      </c>
      <c r="AA7481" s="18">
        <v>44.061498292800003</v>
      </c>
      <c r="AB7481" s="18">
        <v>-123.1041714271</v>
      </c>
      <c r="AC7481" s="3" t="s">
        <v>45</v>
      </c>
      <c r="AE7481" s="3" t="s">
        <v>239</v>
      </c>
      <c r="AF7481" s="3" t="str">
        <f t="shared" si="184"/>
        <v>ex Rhododendron</v>
      </c>
      <c r="AG7481" s="3" t="s">
        <v>1653</v>
      </c>
      <c r="AH7481" s="3" t="s">
        <v>1653</v>
      </c>
      <c r="AT7481" s="3" t="s">
        <v>374</v>
      </c>
    </row>
    <row r="7482" spans="1:46" x14ac:dyDescent="0.25">
      <c r="A7482" s="404">
        <v>43396</v>
      </c>
      <c r="B7482" s="5">
        <v>2313</v>
      </c>
      <c r="E7482" s="62">
        <v>6</v>
      </c>
      <c r="F7482" s="6" t="s">
        <v>42</v>
      </c>
      <c r="G7482" s="6">
        <v>2018</v>
      </c>
      <c r="L7482" s="6"/>
      <c r="N7482" s="6" t="s">
        <v>547</v>
      </c>
      <c r="P7482" s="407">
        <v>5</v>
      </c>
      <c r="Q7482" s="407">
        <v>5</v>
      </c>
      <c r="R7482" s="407">
        <v>5</v>
      </c>
      <c r="S7482" s="3" t="s">
        <v>3</v>
      </c>
      <c r="T7482" s="3" t="s">
        <v>44</v>
      </c>
      <c r="U7482" s="3" t="s">
        <v>116</v>
      </c>
      <c r="V7482" s="3" t="s">
        <v>36</v>
      </c>
      <c r="X7482" s="3" t="s">
        <v>3044</v>
      </c>
      <c r="AA7482" s="18">
        <v>44.061498292800003</v>
      </c>
      <c r="AB7482" s="18">
        <v>-123.1041714271</v>
      </c>
      <c r="AC7482" s="3" t="s">
        <v>45</v>
      </c>
      <c r="AE7482" s="3" t="s">
        <v>239</v>
      </c>
      <c r="AF7482" s="3" t="str">
        <f t="shared" si="184"/>
        <v>ex Rhododendron</v>
      </c>
      <c r="AG7482" s="3" t="s">
        <v>1653</v>
      </c>
      <c r="AH7482" s="3" t="s">
        <v>1653</v>
      </c>
      <c r="AT7482" s="3" t="s">
        <v>374</v>
      </c>
    </row>
    <row r="7483" spans="1:46" x14ac:dyDescent="0.25">
      <c r="A7483" s="404">
        <v>43396</v>
      </c>
      <c r="B7483" s="5">
        <v>2314</v>
      </c>
      <c r="E7483" s="62">
        <v>6</v>
      </c>
      <c r="F7483" s="6" t="s">
        <v>42</v>
      </c>
      <c r="G7483" s="6">
        <v>2018</v>
      </c>
      <c r="L7483" s="6"/>
      <c r="N7483" s="6" t="s">
        <v>547</v>
      </c>
      <c r="P7483" s="407">
        <v>5</v>
      </c>
      <c r="Q7483" s="407">
        <v>5</v>
      </c>
      <c r="R7483" s="407">
        <v>6</v>
      </c>
      <c r="S7483" s="3" t="s">
        <v>3</v>
      </c>
      <c r="T7483" s="3" t="s">
        <v>44</v>
      </c>
      <c r="U7483" s="3" t="s">
        <v>116</v>
      </c>
      <c r="V7483" s="3" t="s">
        <v>36</v>
      </c>
      <c r="X7483" s="3" t="s">
        <v>3044</v>
      </c>
      <c r="AA7483" s="18">
        <v>44.061498292800003</v>
      </c>
      <c r="AB7483" s="18">
        <v>-123.1041714271</v>
      </c>
      <c r="AC7483" s="3" t="s">
        <v>45</v>
      </c>
      <c r="AE7483" s="3" t="s">
        <v>239</v>
      </c>
      <c r="AF7483" s="3" t="str">
        <f t="shared" si="184"/>
        <v>ex Rhododendron</v>
      </c>
      <c r="AG7483" s="3" t="s">
        <v>1653</v>
      </c>
      <c r="AH7483" s="3" t="s">
        <v>1653</v>
      </c>
      <c r="AT7483" s="3" t="s">
        <v>374</v>
      </c>
    </row>
    <row r="7484" spans="1:46" x14ac:dyDescent="0.25">
      <c r="A7484" s="404">
        <v>43396</v>
      </c>
      <c r="B7484" s="5">
        <v>2315</v>
      </c>
      <c r="E7484" s="62">
        <v>6</v>
      </c>
      <c r="F7484" s="6" t="s">
        <v>42</v>
      </c>
      <c r="G7484" s="6">
        <v>2018</v>
      </c>
      <c r="L7484" s="6"/>
      <c r="N7484" s="6" t="s">
        <v>547</v>
      </c>
      <c r="P7484" s="407">
        <v>5</v>
      </c>
      <c r="Q7484" s="407">
        <v>5</v>
      </c>
      <c r="R7484" s="407">
        <v>7</v>
      </c>
      <c r="S7484" s="3" t="s">
        <v>3</v>
      </c>
      <c r="T7484" s="3" t="s">
        <v>44</v>
      </c>
      <c r="U7484" s="3" t="s">
        <v>116</v>
      </c>
      <c r="V7484" s="3" t="s">
        <v>36</v>
      </c>
      <c r="X7484" s="3" t="s">
        <v>3044</v>
      </c>
      <c r="AA7484" s="18">
        <v>44.061498292800003</v>
      </c>
      <c r="AB7484" s="18">
        <v>-123.1041714271</v>
      </c>
      <c r="AC7484" s="3" t="s">
        <v>45</v>
      </c>
      <c r="AE7484" s="3" t="s">
        <v>239</v>
      </c>
      <c r="AF7484" s="3" t="str">
        <f t="shared" si="184"/>
        <v>ex Rhododendron</v>
      </c>
      <c r="AG7484" s="3" t="s">
        <v>1653</v>
      </c>
      <c r="AH7484" s="3" t="s">
        <v>1653</v>
      </c>
      <c r="AT7484" s="3" t="s">
        <v>374</v>
      </c>
    </row>
    <row r="7485" spans="1:46" x14ac:dyDescent="0.25">
      <c r="A7485" s="404">
        <v>43396</v>
      </c>
      <c r="B7485" s="5">
        <v>2369</v>
      </c>
      <c r="E7485" s="62">
        <v>7</v>
      </c>
      <c r="F7485" s="6" t="s">
        <v>42</v>
      </c>
      <c r="G7485" s="6">
        <v>2018</v>
      </c>
      <c r="L7485" s="6"/>
      <c r="N7485" s="6" t="s">
        <v>548</v>
      </c>
      <c r="P7485" s="407">
        <v>6</v>
      </c>
      <c r="Q7485" s="407">
        <v>6</v>
      </c>
      <c r="R7485" s="407">
        <v>1</v>
      </c>
      <c r="S7485" s="3" t="s">
        <v>3</v>
      </c>
      <c r="T7485" s="3" t="s">
        <v>44</v>
      </c>
      <c r="U7485" s="3" t="s">
        <v>116</v>
      </c>
      <c r="V7485" s="3" t="s">
        <v>36</v>
      </c>
      <c r="X7485" s="3" t="s">
        <v>1899</v>
      </c>
      <c r="AA7485" s="18">
        <v>44.059306341300001</v>
      </c>
      <c r="AB7485" s="18">
        <v>-123.10271750219999</v>
      </c>
      <c r="AC7485" s="3" t="s">
        <v>45</v>
      </c>
      <c r="AE7485" s="3" t="s">
        <v>203</v>
      </c>
      <c r="AF7485" s="3" t="str">
        <f t="shared" si="184"/>
        <v>ex Ilex aquifolium</v>
      </c>
      <c r="AG7485" s="3" t="s">
        <v>1653</v>
      </c>
      <c r="AH7485" s="3" t="s">
        <v>1653</v>
      </c>
      <c r="AT7485" s="3" t="s">
        <v>374</v>
      </c>
    </row>
    <row r="7486" spans="1:46" x14ac:dyDescent="0.25">
      <c r="A7486" s="404">
        <v>43396</v>
      </c>
      <c r="B7486" s="5">
        <v>2370</v>
      </c>
      <c r="E7486" s="62">
        <v>7</v>
      </c>
      <c r="F7486" s="6" t="s">
        <v>42</v>
      </c>
      <c r="G7486" s="6">
        <v>2018</v>
      </c>
      <c r="L7486" s="6"/>
      <c r="N7486" s="6" t="s">
        <v>548</v>
      </c>
      <c r="P7486" s="407">
        <v>6</v>
      </c>
      <c r="Q7486" s="407">
        <v>6</v>
      </c>
      <c r="R7486" s="407">
        <v>2</v>
      </c>
      <c r="S7486" s="3" t="s">
        <v>3</v>
      </c>
      <c r="T7486" s="3" t="s">
        <v>44</v>
      </c>
      <c r="U7486" s="3" t="s">
        <v>116</v>
      </c>
      <c r="V7486" s="3" t="s">
        <v>36</v>
      </c>
      <c r="X7486" s="3" t="s">
        <v>1899</v>
      </c>
      <c r="AA7486" s="18">
        <v>44.059306341300001</v>
      </c>
      <c r="AB7486" s="18">
        <v>-123.10271750219999</v>
      </c>
      <c r="AC7486" s="3" t="s">
        <v>45</v>
      </c>
      <c r="AE7486" s="3" t="s">
        <v>203</v>
      </c>
      <c r="AF7486" s="3" t="str">
        <f t="shared" si="184"/>
        <v>ex Ilex aquifolium</v>
      </c>
      <c r="AG7486" s="3" t="s">
        <v>1653</v>
      </c>
      <c r="AH7486" s="3" t="s">
        <v>1653</v>
      </c>
      <c r="AT7486" s="3" t="s">
        <v>374</v>
      </c>
    </row>
    <row r="7487" spans="1:46" x14ac:dyDescent="0.25">
      <c r="A7487" s="404">
        <v>43396</v>
      </c>
      <c r="B7487" s="5">
        <v>2371</v>
      </c>
      <c r="E7487" s="62">
        <v>7</v>
      </c>
      <c r="F7487" s="6" t="s">
        <v>42</v>
      </c>
      <c r="G7487" s="6">
        <v>2018</v>
      </c>
      <c r="L7487" s="6"/>
      <c r="N7487" s="6" t="s">
        <v>548</v>
      </c>
      <c r="P7487" s="407">
        <v>6</v>
      </c>
      <c r="Q7487" s="407">
        <v>6</v>
      </c>
      <c r="R7487" s="407">
        <v>3</v>
      </c>
      <c r="S7487" s="3" t="s">
        <v>3</v>
      </c>
      <c r="T7487" s="3" t="s">
        <v>44</v>
      </c>
      <c r="U7487" s="3" t="s">
        <v>116</v>
      </c>
      <c r="V7487" s="3" t="s">
        <v>36</v>
      </c>
      <c r="X7487" s="3" t="s">
        <v>1899</v>
      </c>
      <c r="AA7487" s="18">
        <v>44.059306341300001</v>
      </c>
      <c r="AB7487" s="18">
        <v>-123.10271750219999</v>
      </c>
      <c r="AC7487" s="3" t="s">
        <v>45</v>
      </c>
      <c r="AE7487" s="3" t="s">
        <v>203</v>
      </c>
      <c r="AF7487" s="3" t="str">
        <f t="shared" si="184"/>
        <v>ex Ilex aquifolium</v>
      </c>
      <c r="AG7487" s="3" t="s">
        <v>1653</v>
      </c>
      <c r="AH7487" s="3" t="s">
        <v>1653</v>
      </c>
      <c r="AT7487" s="3" t="s">
        <v>374</v>
      </c>
    </row>
    <row r="7488" spans="1:46" x14ac:dyDescent="0.25">
      <c r="A7488" s="404">
        <v>43396</v>
      </c>
      <c r="B7488" s="5">
        <v>2372</v>
      </c>
      <c r="E7488" s="62">
        <v>7</v>
      </c>
      <c r="F7488" s="6" t="s">
        <v>42</v>
      </c>
      <c r="G7488" s="6">
        <v>2018</v>
      </c>
      <c r="L7488" s="6"/>
      <c r="N7488" s="6" t="s">
        <v>548</v>
      </c>
      <c r="P7488" s="407">
        <v>6</v>
      </c>
      <c r="Q7488" s="407">
        <v>6</v>
      </c>
      <c r="R7488" s="407">
        <v>4</v>
      </c>
      <c r="S7488" s="3" t="s">
        <v>3</v>
      </c>
      <c r="T7488" s="3" t="s">
        <v>44</v>
      </c>
      <c r="U7488" s="3" t="s">
        <v>116</v>
      </c>
      <c r="V7488" s="3" t="s">
        <v>36</v>
      </c>
      <c r="X7488" s="3" t="s">
        <v>1899</v>
      </c>
      <c r="AA7488" s="18">
        <v>44.059306341300001</v>
      </c>
      <c r="AB7488" s="18">
        <v>-123.10271750219999</v>
      </c>
      <c r="AC7488" s="3" t="s">
        <v>45</v>
      </c>
      <c r="AE7488" s="3" t="s">
        <v>203</v>
      </c>
      <c r="AF7488" s="3" t="str">
        <f t="shared" si="184"/>
        <v>ex Ilex aquifolium</v>
      </c>
      <c r="AG7488" s="3" t="s">
        <v>1653</v>
      </c>
      <c r="AH7488" s="3" t="s">
        <v>1653</v>
      </c>
      <c r="AT7488" s="3" t="s">
        <v>374</v>
      </c>
    </row>
    <row r="7489" spans="1:46" x14ac:dyDescent="0.25">
      <c r="A7489" s="404">
        <v>43396</v>
      </c>
      <c r="B7489" s="5">
        <v>2373</v>
      </c>
      <c r="E7489" s="62">
        <v>7</v>
      </c>
      <c r="F7489" s="6" t="s">
        <v>42</v>
      </c>
      <c r="G7489" s="6">
        <v>2018</v>
      </c>
      <c r="L7489" s="6"/>
      <c r="N7489" s="6" t="s">
        <v>548</v>
      </c>
      <c r="P7489" s="407">
        <v>6</v>
      </c>
      <c r="Q7489" s="407">
        <v>6</v>
      </c>
      <c r="R7489" s="407">
        <v>5</v>
      </c>
      <c r="S7489" s="3" t="s">
        <v>3</v>
      </c>
      <c r="T7489" s="3" t="s">
        <v>44</v>
      </c>
      <c r="U7489" s="3" t="s">
        <v>116</v>
      </c>
      <c r="V7489" s="3" t="s">
        <v>36</v>
      </c>
      <c r="X7489" s="3" t="s">
        <v>1899</v>
      </c>
      <c r="AA7489" s="18">
        <v>44.059306341300001</v>
      </c>
      <c r="AB7489" s="18">
        <v>-123.10271750219999</v>
      </c>
      <c r="AC7489" s="3" t="s">
        <v>45</v>
      </c>
      <c r="AE7489" s="3" t="s">
        <v>203</v>
      </c>
      <c r="AF7489" s="3" t="str">
        <f t="shared" si="184"/>
        <v>ex Ilex aquifolium</v>
      </c>
      <c r="AG7489" s="3" t="s">
        <v>1653</v>
      </c>
      <c r="AH7489" s="3" t="s">
        <v>1653</v>
      </c>
      <c r="AT7489" s="3" t="s">
        <v>374</v>
      </c>
    </row>
    <row r="7490" spans="1:46" x14ac:dyDescent="0.25">
      <c r="A7490" s="404">
        <v>43396</v>
      </c>
      <c r="B7490" s="5">
        <v>2374</v>
      </c>
      <c r="E7490" s="62">
        <v>7</v>
      </c>
      <c r="F7490" s="6" t="s">
        <v>42</v>
      </c>
      <c r="G7490" s="6">
        <v>2018</v>
      </c>
      <c r="L7490" s="6"/>
      <c r="N7490" s="6" t="s">
        <v>548</v>
      </c>
      <c r="P7490" s="407">
        <v>6</v>
      </c>
      <c r="Q7490" s="407">
        <v>6</v>
      </c>
      <c r="R7490" s="407">
        <v>6</v>
      </c>
      <c r="S7490" s="3" t="s">
        <v>3</v>
      </c>
      <c r="T7490" s="3" t="s">
        <v>44</v>
      </c>
      <c r="U7490" s="3" t="s">
        <v>116</v>
      </c>
      <c r="V7490" s="3" t="s">
        <v>36</v>
      </c>
      <c r="X7490" s="3" t="s">
        <v>1899</v>
      </c>
      <c r="AA7490" s="18">
        <v>44.059306341300001</v>
      </c>
      <c r="AB7490" s="18">
        <v>-123.10271750219999</v>
      </c>
      <c r="AC7490" s="3" t="s">
        <v>45</v>
      </c>
      <c r="AE7490" s="3" t="s">
        <v>203</v>
      </c>
      <c r="AF7490" s="3" t="str">
        <f t="shared" si="184"/>
        <v>ex Ilex aquifolium</v>
      </c>
      <c r="AG7490" s="3" t="s">
        <v>1653</v>
      </c>
      <c r="AH7490" s="3" t="s">
        <v>1653</v>
      </c>
      <c r="AT7490" s="3" t="s">
        <v>374</v>
      </c>
    </row>
    <row r="7491" spans="1:46" x14ac:dyDescent="0.25">
      <c r="A7491" s="404">
        <v>43396</v>
      </c>
      <c r="B7491" s="5">
        <v>3265</v>
      </c>
      <c r="E7491" s="62">
        <v>13</v>
      </c>
      <c r="F7491" s="6" t="s">
        <v>42</v>
      </c>
      <c r="G7491" s="6">
        <v>2018</v>
      </c>
      <c r="L7491" s="6"/>
      <c r="N7491" s="6" t="s">
        <v>708</v>
      </c>
      <c r="P7491" s="407">
        <v>7</v>
      </c>
      <c r="Q7491" s="407">
        <v>7</v>
      </c>
      <c r="R7491" s="407">
        <v>1</v>
      </c>
      <c r="S7491" s="3" t="s">
        <v>3</v>
      </c>
      <c r="T7491" s="3" t="s">
        <v>44</v>
      </c>
      <c r="U7491" s="3" t="s">
        <v>116</v>
      </c>
      <c r="V7491" s="3" t="s">
        <v>36</v>
      </c>
      <c r="X7491" s="3" t="s">
        <v>709</v>
      </c>
      <c r="AA7491" s="18">
        <v>43.949430780500002</v>
      </c>
      <c r="AB7491" s="18">
        <v>-123.9013431409</v>
      </c>
      <c r="AC7491" s="3" t="s">
        <v>45</v>
      </c>
      <c r="AE7491" s="3" t="s">
        <v>507</v>
      </c>
      <c r="AF7491" s="3" t="str">
        <f t="shared" si="184"/>
        <v>ex Claytonia sibirica</v>
      </c>
      <c r="AG7491" s="3" t="s">
        <v>1653</v>
      </c>
      <c r="AH7491" s="3" t="s">
        <v>1653</v>
      </c>
      <c r="AT7491" s="3" t="s">
        <v>374</v>
      </c>
    </row>
    <row r="7492" spans="1:46" x14ac:dyDescent="0.25">
      <c r="A7492" s="404">
        <v>43396</v>
      </c>
      <c r="B7492" s="5">
        <v>3266</v>
      </c>
      <c r="E7492" s="62">
        <v>13</v>
      </c>
      <c r="F7492" s="6" t="s">
        <v>42</v>
      </c>
      <c r="G7492" s="6">
        <v>2018</v>
      </c>
      <c r="L7492" s="6"/>
      <c r="N7492" s="6" t="s">
        <v>708</v>
      </c>
      <c r="P7492" s="407">
        <v>7</v>
      </c>
      <c r="Q7492" s="407">
        <v>7</v>
      </c>
      <c r="R7492" s="407">
        <v>2</v>
      </c>
      <c r="S7492" s="3" t="s">
        <v>3</v>
      </c>
      <c r="T7492" s="3" t="s">
        <v>44</v>
      </c>
      <c r="U7492" s="3" t="s">
        <v>116</v>
      </c>
      <c r="V7492" s="3" t="s">
        <v>36</v>
      </c>
      <c r="X7492" s="3" t="s">
        <v>709</v>
      </c>
      <c r="AA7492" s="18">
        <v>43.949430780500002</v>
      </c>
      <c r="AB7492" s="18">
        <v>-123.9013431409</v>
      </c>
      <c r="AC7492" s="3" t="s">
        <v>45</v>
      </c>
      <c r="AE7492" s="3" t="s">
        <v>507</v>
      </c>
      <c r="AF7492" s="3" t="str">
        <f t="shared" si="184"/>
        <v>ex Claytonia sibirica</v>
      </c>
      <c r="AG7492" s="3" t="s">
        <v>1653</v>
      </c>
      <c r="AH7492" s="3" t="s">
        <v>1653</v>
      </c>
      <c r="AT7492" s="3" t="s">
        <v>374</v>
      </c>
    </row>
    <row r="7493" spans="1:46" x14ac:dyDescent="0.25">
      <c r="A7493" s="404">
        <v>43396</v>
      </c>
      <c r="B7493" s="5">
        <v>3267</v>
      </c>
      <c r="E7493" s="62">
        <v>13</v>
      </c>
      <c r="F7493" s="6" t="s">
        <v>42</v>
      </c>
      <c r="G7493" s="6">
        <v>2018</v>
      </c>
      <c r="L7493" s="6"/>
      <c r="N7493" s="6" t="s">
        <v>708</v>
      </c>
      <c r="P7493" s="407">
        <v>7</v>
      </c>
      <c r="Q7493" s="407">
        <v>7</v>
      </c>
      <c r="R7493" s="407">
        <v>3</v>
      </c>
      <c r="S7493" s="3" t="s">
        <v>3</v>
      </c>
      <c r="T7493" s="3" t="s">
        <v>44</v>
      </c>
      <c r="U7493" s="3" t="s">
        <v>116</v>
      </c>
      <c r="V7493" s="3" t="s">
        <v>36</v>
      </c>
      <c r="X7493" s="3" t="s">
        <v>709</v>
      </c>
      <c r="AA7493" s="18">
        <v>43.949430780500002</v>
      </c>
      <c r="AB7493" s="18">
        <v>-123.9013431409</v>
      </c>
      <c r="AC7493" s="3" t="s">
        <v>45</v>
      </c>
      <c r="AE7493" s="3" t="s">
        <v>507</v>
      </c>
      <c r="AF7493" s="3" t="str">
        <f t="shared" si="184"/>
        <v>ex Claytonia sibirica</v>
      </c>
      <c r="AG7493" s="3" t="s">
        <v>1653</v>
      </c>
      <c r="AH7493" s="3" t="s">
        <v>1653</v>
      </c>
      <c r="AT7493" s="3" t="s">
        <v>374</v>
      </c>
    </row>
    <row r="7494" spans="1:46" x14ac:dyDescent="0.25">
      <c r="A7494" s="404">
        <v>43396</v>
      </c>
      <c r="B7494" s="5">
        <v>3268</v>
      </c>
      <c r="E7494" s="62">
        <v>13</v>
      </c>
      <c r="F7494" s="6" t="s">
        <v>42</v>
      </c>
      <c r="G7494" s="6">
        <v>2018</v>
      </c>
      <c r="L7494" s="6"/>
      <c r="N7494" s="6" t="s">
        <v>708</v>
      </c>
      <c r="P7494" s="407">
        <v>7</v>
      </c>
      <c r="Q7494" s="407">
        <v>7</v>
      </c>
      <c r="R7494" s="407">
        <v>4</v>
      </c>
      <c r="S7494" s="3" t="s">
        <v>3</v>
      </c>
      <c r="T7494" s="3" t="s">
        <v>44</v>
      </c>
      <c r="U7494" s="3" t="s">
        <v>116</v>
      </c>
      <c r="V7494" s="3" t="s">
        <v>36</v>
      </c>
      <c r="X7494" s="3" t="s">
        <v>709</v>
      </c>
      <c r="AA7494" s="18">
        <v>43.949430780500002</v>
      </c>
      <c r="AB7494" s="18">
        <v>-123.9013431409</v>
      </c>
      <c r="AC7494" s="3" t="s">
        <v>45</v>
      </c>
      <c r="AE7494" s="3" t="s">
        <v>507</v>
      </c>
      <c r="AF7494" s="3" t="str">
        <f t="shared" si="184"/>
        <v>ex Claytonia sibirica</v>
      </c>
      <c r="AG7494" s="3" t="s">
        <v>1653</v>
      </c>
      <c r="AH7494" s="3" t="s">
        <v>1653</v>
      </c>
      <c r="AT7494" s="3" t="s">
        <v>374</v>
      </c>
    </row>
    <row r="7495" spans="1:46" x14ac:dyDescent="0.25">
      <c r="A7495" s="404">
        <v>43396</v>
      </c>
      <c r="B7495" s="5">
        <v>3269</v>
      </c>
      <c r="E7495" s="62">
        <v>13</v>
      </c>
      <c r="F7495" s="6" t="s">
        <v>42</v>
      </c>
      <c r="G7495" s="6">
        <v>2018</v>
      </c>
      <c r="L7495" s="6"/>
      <c r="N7495" s="6" t="s">
        <v>708</v>
      </c>
      <c r="P7495" s="407">
        <v>7</v>
      </c>
      <c r="Q7495" s="407">
        <v>7</v>
      </c>
      <c r="R7495" s="407">
        <v>5</v>
      </c>
      <c r="S7495" s="3" t="s">
        <v>3</v>
      </c>
      <c r="T7495" s="3" t="s">
        <v>44</v>
      </c>
      <c r="U7495" s="3" t="s">
        <v>116</v>
      </c>
      <c r="V7495" s="3" t="s">
        <v>36</v>
      </c>
      <c r="X7495" s="3" t="s">
        <v>709</v>
      </c>
      <c r="AA7495" s="18">
        <v>43.949430780500002</v>
      </c>
      <c r="AB7495" s="18">
        <v>-123.9013431409</v>
      </c>
      <c r="AC7495" s="3" t="s">
        <v>45</v>
      </c>
      <c r="AE7495" s="3" t="s">
        <v>507</v>
      </c>
      <c r="AF7495" s="3" t="str">
        <f t="shared" si="184"/>
        <v>ex Claytonia sibirica</v>
      </c>
      <c r="AG7495" s="3" t="s">
        <v>1653</v>
      </c>
      <c r="AH7495" s="3" t="s">
        <v>1653</v>
      </c>
      <c r="AT7495" s="3" t="s">
        <v>374</v>
      </c>
    </row>
    <row r="7496" spans="1:46" x14ac:dyDescent="0.25">
      <c r="A7496" s="404">
        <v>43396</v>
      </c>
      <c r="B7496" s="5">
        <v>3270</v>
      </c>
      <c r="E7496" s="62">
        <v>13</v>
      </c>
      <c r="F7496" s="6" t="s">
        <v>42</v>
      </c>
      <c r="G7496" s="6">
        <v>2018</v>
      </c>
      <c r="L7496" s="6"/>
      <c r="N7496" s="6" t="s">
        <v>708</v>
      </c>
      <c r="P7496" s="407">
        <v>7</v>
      </c>
      <c r="Q7496" s="407">
        <v>7</v>
      </c>
      <c r="R7496" s="407">
        <v>6</v>
      </c>
      <c r="S7496" s="3" t="s">
        <v>3</v>
      </c>
      <c r="T7496" s="3" t="s">
        <v>44</v>
      </c>
      <c r="U7496" s="3" t="s">
        <v>116</v>
      </c>
      <c r="V7496" s="3" t="s">
        <v>36</v>
      </c>
      <c r="X7496" s="3" t="s">
        <v>709</v>
      </c>
      <c r="AA7496" s="18">
        <v>43.949430780500002</v>
      </c>
      <c r="AB7496" s="18">
        <v>-123.9013431409</v>
      </c>
      <c r="AC7496" s="3" t="s">
        <v>45</v>
      </c>
      <c r="AE7496" s="3" t="s">
        <v>507</v>
      </c>
      <c r="AF7496" s="3" t="str">
        <f t="shared" si="184"/>
        <v>ex Claytonia sibirica</v>
      </c>
      <c r="AG7496" s="3" t="s">
        <v>1653</v>
      </c>
      <c r="AH7496" s="3" t="s">
        <v>1653</v>
      </c>
      <c r="AT7496" s="3" t="s">
        <v>374</v>
      </c>
    </row>
    <row r="7497" spans="1:46" x14ac:dyDescent="0.25">
      <c r="A7497" s="404">
        <v>43396</v>
      </c>
      <c r="B7497" s="5">
        <v>3271</v>
      </c>
      <c r="E7497" s="62">
        <v>13</v>
      </c>
      <c r="F7497" s="6" t="s">
        <v>42</v>
      </c>
      <c r="G7497" s="6">
        <v>2018</v>
      </c>
      <c r="L7497" s="6"/>
      <c r="N7497" s="6" t="s">
        <v>710</v>
      </c>
      <c r="P7497" s="407">
        <v>8</v>
      </c>
      <c r="Q7497" s="407">
        <v>8</v>
      </c>
      <c r="R7497" s="407">
        <v>1</v>
      </c>
      <c r="S7497" s="3" t="s">
        <v>3</v>
      </c>
      <c r="T7497" s="3" t="s">
        <v>44</v>
      </c>
      <c r="U7497" s="3" t="s">
        <v>116</v>
      </c>
      <c r="V7497" s="3" t="s">
        <v>36</v>
      </c>
      <c r="X7497" s="3" t="s">
        <v>709</v>
      </c>
      <c r="AA7497" s="18">
        <v>43.955459757699998</v>
      </c>
      <c r="AB7497" s="18">
        <v>-123.90085866690001</v>
      </c>
      <c r="AC7497" s="3" t="s">
        <v>45</v>
      </c>
      <c r="AE7497" s="3" t="s">
        <v>440</v>
      </c>
      <c r="AF7497" s="3" t="str">
        <f t="shared" si="184"/>
        <v>ex Rubus ursinus</v>
      </c>
      <c r="AG7497" s="3" t="s">
        <v>1653</v>
      </c>
      <c r="AH7497" s="3" t="s">
        <v>1653</v>
      </c>
      <c r="AT7497" s="3" t="s">
        <v>374</v>
      </c>
    </row>
    <row r="7498" spans="1:46" x14ac:dyDescent="0.25">
      <c r="A7498" s="404">
        <v>43396</v>
      </c>
      <c r="B7498" s="5">
        <v>3272</v>
      </c>
      <c r="E7498" s="62">
        <v>13</v>
      </c>
      <c r="F7498" s="6" t="s">
        <v>42</v>
      </c>
      <c r="G7498" s="6">
        <v>2018</v>
      </c>
      <c r="L7498" s="6"/>
      <c r="N7498" s="6" t="s">
        <v>710</v>
      </c>
      <c r="P7498" s="407">
        <v>8</v>
      </c>
      <c r="Q7498" s="407">
        <v>8</v>
      </c>
      <c r="R7498" s="407">
        <v>2</v>
      </c>
      <c r="S7498" s="3" t="s">
        <v>3</v>
      </c>
      <c r="T7498" s="3" t="s">
        <v>44</v>
      </c>
      <c r="U7498" s="3" t="s">
        <v>116</v>
      </c>
      <c r="V7498" s="3" t="s">
        <v>36</v>
      </c>
      <c r="X7498" s="3" t="s">
        <v>709</v>
      </c>
      <c r="AA7498" s="18">
        <v>43.955459757699998</v>
      </c>
      <c r="AB7498" s="18">
        <v>-123.90085866690001</v>
      </c>
      <c r="AC7498" s="3" t="s">
        <v>45</v>
      </c>
      <c r="AE7498" s="3" t="s">
        <v>440</v>
      </c>
      <c r="AF7498" s="3" t="str">
        <f t="shared" si="184"/>
        <v>ex Rubus ursinus</v>
      </c>
      <c r="AG7498" s="3" t="s">
        <v>1653</v>
      </c>
      <c r="AH7498" s="3" t="s">
        <v>1653</v>
      </c>
      <c r="AT7498" s="3" t="s">
        <v>374</v>
      </c>
    </row>
    <row r="7499" spans="1:46" x14ac:dyDescent="0.25">
      <c r="A7499" s="404">
        <v>43396</v>
      </c>
      <c r="B7499" s="5">
        <v>3273</v>
      </c>
      <c r="E7499" s="62">
        <v>13</v>
      </c>
      <c r="F7499" s="6" t="s">
        <v>42</v>
      </c>
      <c r="G7499" s="6">
        <v>2018</v>
      </c>
      <c r="L7499" s="6"/>
      <c r="N7499" s="6" t="s">
        <v>710</v>
      </c>
      <c r="P7499" s="407">
        <v>8</v>
      </c>
      <c r="Q7499" s="407">
        <v>8</v>
      </c>
      <c r="R7499" s="407">
        <v>3</v>
      </c>
      <c r="S7499" s="3" t="s">
        <v>3</v>
      </c>
      <c r="T7499" s="3" t="s">
        <v>44</v>
      </c>
      <c r="U7499" s="3" t="s">
        <v>116</v>
      </c>
      <c r="V7499" s="3" t="s">
        <v>36</v>
      </c>
      <c r="X7499" s="3" t="s">
        <v>709</v>
      </c>
      <c r="AA7499" s="18">
        <v>43.955459757699998</v>
      </c>
      <c r="AB7499" s="18">
        <v>-123.90085866690001</v>
      </c>
      <c r="AC7499" s="3" t="s">
        <v>45</v>
      </c>
      <c r="AE7499" s="3" t="s">
        <v>440</v>
      </c>
      <c r="AF7499" s="3" t="str">
        <f t="shared" si="184"/>
        <v>ex Rubus ursinus</v>
      </c>
      <c r="AG7499" s="3" t="s">
        <v>1653</v>
      </c>
      <c r="AH7499" s="3" t="s">
        <v>1653</v>
      </c>
      <c r="AT7499" s="3" t="s">
        <v>374</v>
      </c>
    </row>
    <row r="7500" spans="1:46" x14ac:dyDescent="0.25">
      <c r="A7500" s="404">
        <v>43396</v>
      </c>
      <c r="B7500" s="5">
        <v>3274</v>
      </c>
      <c r="E7500" s="62">
        <v>13</v>
      </c>
      <c r="F7500" s="6" t="s">
        <v>42</v>
      </c>
      <c r="G7500" s="6">
        <v>2018</v>
      </c>
      <c r="L7500" s="6"/>
      <c r="N7500" s="6" t="s">
        <v>710</v>
      </c>
      <c r="P7500" s="407">
        <v>8</v>
      </c>
      <c r="Q7500" s="407">
        <v>8</v>
      </c>
      <c r="R7500" s="407">
        <v>4</v>
      </c>
      <c r="S7500" s="3" t="s">
        <v>3</v>
      </c>
      <c r="T7500" s="3" t="s">
        <v>44</v>
      </c>
      <c r="U7500" s="3" t="s">
        <v>116</v>
      </c>
      <c r="V7500" s="3" t="s">
        <v>36</v>
      </c>
      <c r="X7500" s="3" t="s">
        <v>709</v>
      </c>
      <c r="AA7500" s="18">
        <v>43.955459757699998</v>
      </c>
      <c r="AB7500" s="18">
        <v>-123.90085866690001</v>
      </c>
      <c r="AC7500" s="3" t="s">
        <v>45</v>
      </c>
      <c r="AE7500" s="3" t="s">
        <v>440</v>
      </c>
      <c r="AF7500" s="3" t="str">
        <f t="shared" si="184"/>
        <v>ex Rubus ursinus</v>
      </c>
      <c r="AG7500" s="3" t="s">
        <v>1653</v>
      </c>
      <c r="AH7500" s="3" t="s">
        <v>1653</v>
      </c>
      <c r="AT7500" s="3" t="s">
        <v>374</v>
      </c>
    </row>
    <row r="7501" spans="1:46" x14ac:dyDescent="0.25">
      <c r="A7501" s="404">
        <v>43396</v>
      </c>
      <c r="B7501" s="5">
        <v>3275</v>
      </c>
      <c r="E7501" s="62">
        <v>13</v>
      </c>
      <c r="F7501" s="6" t="s">
        <v>42</v>
      </c>
      <c r="G7501" s="6">
        <v>2018</v>
      </c>
      <c r="L7501" s="6"/>
      <c r="N7501" s="6" t="s">
        <v>710</v>
      </c>
      <c r="P7501" s="407">
        <v>8</v>
      </c>
      <c r="Q7501" s="407">
        <v>8</v>
      </c>
      <c r="R7501" s="407">
        <v>5</v>
      </c>
      <c r="S7501" s="3" t="s">
        <v>3</v>
      </c>
      <c r="T7501" s="3" t="s">
        <v>44</v>
      </c>
      <c r="U7501" s="3" t="s">
        <v>116</v>
      </c>
      <c r="V7501" s="3" t="s">
        <v>36</v>
      </c>
      <c r="X7501" s="3" t="s">
        <v>709</v>
      </c>
      <c r="AA7501" s="18">
        <v>43.955459757699998</v>
      </c>
      <c r="AB7501" s="18">
        <v>-123.90085866690001</v>
      </c>
      <c r="AC7501" s="3" t="s">
        <v>45</v>
      </c>
      <c r="AE7501" s="3" t="s">
        <v>440</v>
      </c>
      <c r="AF7501" s="3" t="str">
        <f t="shared" si="184"/>
        <v>ex Rubus ursinus</v>
      </c>
      <c r="AG7501" s="3" t="s">
        <v>1653</v>
      </c>
      <c r="AH7501" s="3" t="s">
        <v>1653</v>
      </c>
      <c r="AT7501" s="3" t="s">
        <v>374</v>
      </c>
    </row>
    <row r="7502" spans="1:46" x14ac:dyDescent="0.25">
      <c r="A7502" s="404">
        <v>43396</v>
      </c>
      <c r="B7502" s="5">
        <v>3276</v>
      </c>
      <c r="E7502" s="62">
        <v>13</v>
      </c>
      <c r="F7502" s="6" t="s">
        <v>42</v>
      </c>
      <c r="G7502" s="6">
        <v>2018</v>
      </c>
      <c r="L7502" s="6"/>
      <c r="N7502" s="6" t="s">
        <v>710</v>
      </c>
      <c r="P7502" s="407">
        <v>8</v>
      </c>
      <c r="Q7502" s="407">
        <v>8</v>
      </c>
      <c r="R7502" s="407">
        <v>6</v>
      </c>
      <c r="S7502" s="3" t="s">
        <v>3</v>
      </c>
      <c r="T7502" s="3" t="s">
        <v>44</v>
      </c>
      <c r="U7502" s="3" t="s">
        <v>116</v>
      </c>
      <c r="V7502" s="3" t="s">
        <v>36</v>
      </c>
      <c r="X7502" s="3" t="s">
        <v>709</v>
      </c>
      <c r="AA7502" s="18">
        <v>43.955459757699998</v>
      </c>
      <c r="AB7502" s="18">
        <v>-123.90085866690001</v>
      </c>
      <c r="AC7502" s="3" t="s">
        <v>45</v>
      </c>
      <c r="AE7502" s="3" t="s">
        <v>440</v>
      </c>
      <c r="AF7502" s="3" t="str">
        <f t="shared" si="184"/>
        <v>ex Rubus ursinus</v>
      </c>
      <c r="AG7502" s="3" t="s">
        <v>1653</v>
      </c>
      <c r="AH7502" s="3" t="s">
        <v>1653</v>
      </c>
      <c r="AT7502" s="3" t="s">
        <v>374</v>
      </c>
    </row>
    <row r="7503" spans="1:46" x14ac:dyDescent="0.25">
      <c r="A7503" s="404">
        <v>43396</v>
      </c>
      <c r="B7503" s="5">
        <v>3277</v>
      </c>
      <c r="E7503" s="62">
        <v>13</v>
      </c>
      <c r="F7503" s="6" t="s">
        <v>42</v>
      </c>
      <c r="G7503" s="6">
        <v>2018</v>
      </c>
      <c r="L7503" s="6"/>
      <c r="N7503" s="6" t="s">
        <v>710</v>
      </c>
      <c r="P7503" s="407">
        <v>8</v>
      </c>
      <c r="Q7503" s="407">
        <v>8</v>
      </c>
      <c r="R7503" s="407">
        <v>7</v>
      </c>
      <c r="S7503" s="3" t="s">
        <v>3</v>
      </c>
      <c r="T7503" s="3" t="s">
        <v>44</v>
      </c>
      <c r="U7503" s="3" t="s">
        <v>116</v>
      </c>
      <c r="V7503" s="3" t="s">
        <v>36</v>
      </c>
      <c r="X7503" s="3" t="s">
        <v>709</v>
      </c>
      <c r="AA7503" s="18">
        <v>43.955459757699998</v>
      </c>
      <c r="AB7503" s="18">
        <v>-123.90085866690001</v>
      </c>
      <c r="AC7503" s="3" t="s">
        <v>45</v>
      </c>
      <c r="AE7503" s="3" t="s">
        <v>440</v>
      </c>
      <c r="AF7503" s="3" t="str">
        <f t="shared" si="184"/>
        <v>ex Rubus ursinus</v>
      </c>
      <c r="AG7503" s="3" t="s">
        <v>1653</v>
      </c>
      <c r="AH7503" s="3" t="s">
        <v>1653</v>
      </c>
      <c r="AT7503" s="3" t="s">
        <v>374</v>
      </c>
    </row>
    <row r="7504" spans="1:46" x14ac:dyDescent="0.25">
      <c r="A7504" s="404">
        <v>43396</v>
      </c>
      <c r="B7504" s="5">
        <v>3278</v>
      </c>
      <c r="E7504" s="62">
        <v>13</v>
      </c>
      <c r="F7504" s="6" t="s">
        <v>42</v>
      </c>
      <c r="G7504" s="6">
        <v>2018</v>
      </c>
      <c r="L7504" s="6"/>
      <c r="N7504" s="6" t="s">
        <v>710</v>
      </c>
      <c r="P7504" s="407">
        <v>8</v>
      </c>
      <c r="Q7504" s="407">
        <v>8</v>
      </c>
      <c r="R7504" s="407">
        <v>8</v>
      </c>
      <c r="S7504" s="3" t="s">
        <v>3</v>
      </c>
      <c r="T7504" s="3" t="s">
        <v>44</v>
      </c>
      <c r="U7504" s="3" t="s">
        <v>116</v>
      </c>
      <c r="V7504" s="3" t="s">
        <v>36</v>
      </c>
      <c r="X7504" s="3" t="s">
        <v>709</v>
      </c>
      <c r="AA7504" s="18">
        <v>43.955459757699998</v>
      </c>
      <c r="AB7504" s="18">
        <v>-123.90085866690001</v>
      </c>
      <c r="AC7504" s="3" t="s">
        <v>45</v>
      </c>
      <c r="AE7504" s="3" t="s">
        <v>440</v>
      </c>
      <c r="AF7504" s="3" t="str">
        <f t="shared" si="184"/>
        <v>ex Rubus ursinus</v>
      </c>
      <c r="AG7504" s="3" t="s">
        <v>1653</v>
      </c>
      <c r="AH7504" s="3" t="s">
        <v>1653</v>
      </c>
      <c r="AT7504" s="3" t="s">
        <v>374</v>
      </c>
    </row>
    <row r="7505" spans="1:46" x14ac:dyDescent="0.25">
      <c r="A7505" s="404">
        <v>43396</v>
      </c>
      <c r="B7505" s="5">
        <v>3279</v>
      </c>
      <c r="E7505" s="62">
        <v>13</v>
      </c>
      <c r="F7505" s="6" t="s">
        <v>42</v>
      </c>
      <c r="G7505" s="6">
        <v>2018</v>
      </c>
      <c r="L7505" s="6"/>
      <c r="N7505" s="6" t="s">
        <v>711</v>
      </c>
      <c r="P7505" s="407">
        <v>9</v>
      </c>
      <c r="Q7505" s="407">
        <v>9</v>
      </c>
      <c r="R7505" s="407">
        <v>1</v>
      </c>
      <c r="S7505" s="3" t="s">
        <v>3</v>
      </c>
      <c r="T7505" s="3" t="s">
        <v>44</v>
      </c>
      <c r="U7505" s="3" t="s">
        <v>116</v>
      </c>
      <c r="V7505" s="3" t="s">
        <v>36</v>
      </c>
      <c r="X7505" s="3" t="s">
        <v>3324</v>
      </c>
      <c r="AA7505" s="18">
        <v>44.053268688800003</v>
      </c>
      <c r="AB7505" s="18">
        <v>-123.53305597799999</v>
      </c>
      <c r="AC7505" s="3" t="s">
        <v>45</v>
      </c>
      <c r="AE7505" s="3" t="s">
        <v>713</v>
      </c>
      <c r="AF7505" s="3" t="str">
        <f t="shared" si="184"/>
        <v>ex Cytisus scoparius</v>
      </c>
      <c r="AG7505" s="3" t="s">
        <v>1653</v>
      </c>
      <c r="AH7505" s="3" t="s">
        <v>1653</v>
      </c>
      <c r="AT7505" s="3" t="s">
        <v>374</v>
      </c>
    </row>
    <row r="7506" spans="1:46" x14ac:dyDescent="0.25">
      <c r="A7506" s="404">
        <v>43396</v>
      </c>
      <c r="B7506" s="5">
        <v>3280</v>
      </c>
      <c r="E7506" s="62">
        <v>13</v>
      </c>
      <c r="F7506" s="6" t="s">
        <v>42</v>
      </c>
      <c r="G7506" s="6">
        <v>2018</v>
      </c>
      <c r="L7506" s="6"/>
      <c r="N7506" s="6" t="s">
        <v>711</v>
      </c>
      <c r="P7506" s="407">
        <v>9</v>
      </c>
      <c r="Q7506" s="407">
        <v>9</v>
      </c>
      <c r="R7506" s="407">
        <v>2</v>
      </c>
      <c r="S7506" s="3" t="s">
        <v>3</v>
      </c>
      <c r="T7506" s="3" t="s">
        <v>44</v>
      </c>
      <c r="U7506" s="3" t="s">
        <v>116</v>
      </c>
      <c r="V7506" s="3" t="s">
        <v>36</v>
      </c>
      <c r="X7506" s="3" t="s">
        <v>3324</v>
      </c>
      <c r="AA7506" s="18">
        <v>44.053268688800003</v>
      </c>
      <c r="AB7506" s="18">
        <v>-123.53305597799999</v>
      </c>
      <c r="AC7506" s="3" t="s">
        <v>45</v>
      </c>
      <c r="AE7506" s="3" t="s">
        <v>713</v>
      </c>
      <c r="AF7506" s="3" t="str">
        <f t="shared" si="184"/>
        <v>ex Cytisus scoparius</v>
      </c>
      <c r="AG7506" s="3" t="s">
        <v>1653</v>
      </c>
      <c r="AH7506" s="3" t="s">
        <v>1653</v>
      </c>
      <c r="AT7506" s="3" t="s">
        <v>374</v>
      </c>
    </row>
    <row r="7507" spans="1:46" x14ac:dyDescent="0.25">
      <c r="A7507" s="404">
        <v>43396</v>
      </c>
      <c r="B7507" s="5">
        <v>3281</v>
      </c>
      <c r="E7507" s="62">
        <v>13</v>
      </c>
      <c r="F7507" s="6" t="s">
        <v>42</v>
      </c>
      <c r="G7507" s="6">
        <v>2018</v>
      </c>
      <c r="L7507" s="6"/>
      <c r="N7507" s="6" t="s">
        <v>711</v>
      </c>
      <c r="P7507" s="407">
        <v>9</v>
      </c>
      <c r="Q7507" s="407">
        <v>9</v>
      </c>
      <c r="R7507" s="407">
        <v>3</v>
      </c>
      <c r="S7507" s="3" t="s">
        <v>3</v>
      </c>
      <c r="T7507" s="3" t="s">
        <v>44</v>
      </c>
      <c r="U7507" s="3" t="s">
        <v>116</v>
      </c>
      <c r="V7507" s="3" t="s">
        <v>36</v>
      </c>
      <c r="X7507" s="3" t="s">
        <v>3324</v>
      </c>
      <c r="AA7507" s="18">
        <v>44.053268688800003</v>
      </c>
      <c r="AB7507" s="18">
        <v>-123.53305597799999</v>
      </c>
      <c r="AC7507" s="3" t="s">
        <v>45</v>
      </c>
      <c r="AE7507" s="3" t="s">
        <v>713</v>
      </c>
      <c r="AF7507" s="3" t="str">
        <f t="shared" si="184"/>
        <v>ex Cytisus scoparius</v>
      </c>
      <c r="AG7507" s="3" t="s">
        <v>1653</v>
      </c>
      <c r="AH7507" s="3" t="s">
        <v>1653</v>
      </c>
      <c r="AT7507" s="3" t="s">
        <v>374</v>
      </c>
    </row>
    <row r="7508" spans="1:46" x14ac:dyDescent="0.25">
      <c r="A7508" s="404">
        <v>43396</v>
      </c>
      <c r="B7508" s="5">
        <v>3282</v>
      </c>
      <c r="E7508" s="62">
        <v>13</v>
      </c>
      <c r="F7508" s="6" t="s">
        <v>42</v>
      </c>
      <c r="G7508" s="6">
        <v>2018</v>
      </c>
      <c r="L7508" s="6"/>
      <c r="N7508" s="6" t="s">
        <v>711</v>
      </c>
      <c r="P7508" s="407">
        <v>9</v>
      </c>
      <c r="Q7508" s="407">
        <v>9</v>
      </c>
      <c r="R7508" s="407">
        <v>4</v>
      </c>
      <c r="S7508" s="3" t="s">
        <v>3</v>
      </c>
      <c r="T7508" s="3" t="s">
        <v>44</v>
      </c>
      <c r="U7508" s="3" t="s">
        <v>116</v>
      </c>
      <c r="V7508" s="3" t="s">
        <v>36</v>
      </c>
      <c r="X7508" s="3" t="s">
        <v>3324</v>
      </c>
      <c r="AA7508" s="18">
        <v>44.053268688800003</v>
      </c>
      <c r="AB7508" s="18">
        <v>-123.53305597799999</v>
      </c>
      <c r="AC7508" s="3" t="s">
        <v>45</v>
      </c>
      <c r="AE7508" s="3" t="s">
        <v>713</v>
      </c>
      <c r="AF7508" s="3" t="str">
        <f t="shared" si="184"/>
        <v>ex Cytisus scoparius</v>
      </c>
      <c r="AG7508" s="3" t="s">
        <v>1653</v>
      </c>
      <c r="AH7508" s="3" t="s">
        <v>1653</v>
      </c>
      <c r="AT7508" s="3" t="s">
        <v>374</v>
      </c>
    </row>
    <row r="7509" spans="1:46" x14ac:dyDescent="0.25">
      <c r="A7509" s="404">
        <v>43396</v>
      </c>
      <c r="B7509" s="5">
        <v>3283</v>
      </c>
      <c r="E7509" s="62">
        <v>13</v>
      </c>
      <c r="F7509" s="6" t="s">
        <v>42</v>
      </c>
      <c r="G7509" s="6">
        <v>2018</v>
      </c>
      <c r="L7509" s="6"/>
      <c r="N7509" s="6" t="s">
        <v>711</v>
      </c>
      <c r="P7509" s="407">
        <v>9</v>
      </c>
      <c r="Q7509" s="407">
        <v>9</v>
      </c>
      <c r="R7509" s="407">
        <v>5</v>
      </c>
      <c r="S7509" s="3" t="s">
        <v>3</v>
      </c>
      <c r="T7509" s="3" t="s">
        <v>44</v>
      </c>
      <c r="U7509" s="3" t="s">
        <v>116</v>
      </c>
      <c r="V7509" s="3" t="s">
        <v>36</v>
      </c>
      <c r="X7509" s="3" t="s">
        <v>3324</v>
      </c>
      <c r="AA7509" s="18">
        <v>44.053268688800003</v>
      </c>
      <c r="AB7509" s="18">
        <v>-123.53305597799999</v>
      </c>
      <c r="AC7509" s="3" t="s">
        <v>45</v>
      </c>
      <c r="AE7509" s="3" t="s">
        <v>713</v>
      </c>
      <c r="AF7509" s="3" t="str">
        <f t="shared" si="184"/>
        <v>ex Cytisus scoparius</v>
      </c>
      <c r="AG7509" s="3" t="s">
        <v>1653</v>
      </c>
      <c r="AH7509" s="3" t="s">
        <v>1653</v>
      </c>
      <c r="AT7509" s="3" t="s">
        <v>374</v>
      </c>
    </row>
    <row r="7510" spans="1:46" x14ac:dyDescent="0.25">
      <c r="A7510" s="404">
        <v>43396</v>
      </c>
      <c r="B7510" s="5">
        <v>3284</v>
      </c>
      <c r="E7510" s="62">
        <v>13</v>
      </c>
      <c r="F7510" s="6" t="s">
        <v>42</v>
      </c>
      <c r="G7510" s="6">
        <v>2018</v>
      </c>
      <c r="L7510" s="6"/>
      <c r="N7510" s="6" t="s">
        <v>711</v>
      </c>
      <c r="P7510" s="407">
        <v>9</v>
      </c>
      <c r="Q7510" s="407">
        <v>9</v>
      </c>
      <c r="R7510" s="407">
        <v>6</v>
      </c>
      <c r="S7510" s="3" t="s">
        <v>3</v>
      </c>
      <c r="T7510" s="3" t="s">
        <v>44</v>
      </c>
      <c r="U7510" s="3" t="s">
        <v>116</v>
      </c>
      <c r="V7510" s="3" t="s">
        <v>36</v>
      </c>
      <c r="X7510" s="3" t="s">
        <v>3324</v>
      </c>
      <c r="AA7510" s="18">
        <v>44.053268688800003</v>
      </c>
      <c r="AB7510" s="18">
        <v>-123.53305597799999</v>
      </c>
      <c r="AC7510" s="3" t="s">
        <v>45</v>
      </c>
      <c r="AE7510" s="3" t="s">
        <v>713</v>
      </c>
      <c r="AF7510" s="3" t="str">
        <f t="shared" si="184"/>
        <v>ex Cytisus scoparius</v>
      </c>
      <c r="AG7510" s="3" t="s">
        <v>1653</v>
      </c>
      <c r="AH7510" s="3" t="s">
        <v>1653</v>
      </c>
      <c r="AT7510" s="3" t="s">
        <v>374</v>
      </c>
    </row>
    <row r="7511" spans="1:46" x14ac:dyDescent="0.25">
      <c r="A7511" s="404">
        <v>43396</v>
      </c>
      <c r="B7511" s="5">
        <v>3285</v>
      </c>
      <c r="E7511" s="62">
        <v>13</v>
      </c>
      <c r="F7511" s="6" t="s">
        <v>42</v>
      </c>
      <c r="G7511" s="6">
        <v>2018</v>
      </c>
      <c r="L7511" s="6"/>
      <c r="N7511" s="6" t="s">
        <v>711</v>
      </c>
      <c r="P7511" s="407">
        <v>9</v>
      </c>
      <c r="Q7511" s="407">
        <v>9</v>
      </c>
      <c r="R7511" s="407">
        <v>7</v>
      </c>
      <c r="S7511" s="3" t="s">
        <v>3</v>
      </c>
      <c r="T7511" s="3" t="s">
        <v>44</v>
      </c>
      <c r="U7511" s="3" t="s">
        <v>116</v>
      </c>
      <c r="V7511" s="3" t="s">
        <v>36</v>
      </c>
      <c r="X7511" s="3" t="s">
        <v>3324</v>
      </c>
      <c r="AA7511" s="18">
        <v>44.053268688800003</v>
      </c>
      <c r="AB7511" s="18">
        <v>-123.53305597799999</v>
      </c>
      <c r="AC7511" s="3" t="s">
        <v>45</v>
      </c>
      <c r="AE7511" s="3" t="s">
        <v>713</v>
      </c>
      <c r="AF7511" s="3" t="str">
        <f t="shared" si="184"/>
        <v>ex Cytisus scoparius</v>
      </c>
      <c r="AG7511" s="3" t="s">
        <v>1653</v>
      </c>
      <c r="AH7511" s="3" t="s">
        <v>1653</v>
      </c>
      <c r="AT7511" s="3" t="s">
        <v>374</v>
      </c>
    </row>
    <row r="7512" spans="1:46" x14ac:dyDescent="0.25">
      <c r="A7512" s="404">
        <v>43396</v>
      </c>
      <c r="B7512" s="5">
        <v>3564</v>
      </c>
      <c r="E7512" s="62">
        <v>14</v>
      </c>
      <c r="F7512" s="6" t="s">
        <v>42</v>
      </c>
      <c r="G7512" s="6">
        <v>2018</v>
      </c>
      <c r="L7512" s="6"/>
      <c r="N7512" s="6" t="s">
        <v>712</v>
      </c>
      <c r="P7512" s="407">
        <v>10</v>
      </c>
      <c r="Q7512" s="407">
        <v>10</v>
      </c>
      <c r="R7512" s="407">
        <v>1</v>
      </c>
      <c r="S7512" s="3" t="s">
        <v>3</v>
      </c>
      <c r="T7512" s="3" t="s">
        <v>44</v>
      </c>
      <c r="U7512" s="3" t="s">
        <v>116</v>
      </c>
      <c r="V7512" s="3" t="s">
        <v>36</v>
      </c>
      <c r="X7512" s="3" t="s">
        <v>1899</v>
      </c>
      <c r="AA7512" s="18">
        <v>44.059080197500002</v>
      </c>
      <c r="AB7512" s="18">
        <v>-123.1032070891</v>
      </c>
      <c r="AC7512" s="3" t="s">
        <v>45</v>
      </c>
      <c r="AE7512" s="3" t="s">
        <v>767</v>
      </c>
      <c r="AF7512" s="3" t="str">
        <f t="shared" si="184"/>
        <v>ex Rosa</v>
      </c>
      <c r="AG7512" s="3" t="s">
        <v>1653</v>
      </c>
      <c r="AH7512" s="3" t="s">
        <v>1653</v>
      </c>
      <c r="AT7512" s="3" t="s">
        <v>374</v>
      </c>
    </row>
    <row r="7513" spans="1:46" x14ac:dyDescent="0.25">
      <c r="A7513" s="404">
        <v>43396</v>
      </c>
      <c r="B7513" s="5">
        <v>3565</v>
      </c>
      <c r="E7513" s="62">
        <v>14</v>
      </c>
      <c r="F7513" s="6" t="s">
        <v>42</v>
      </c>
      <c r="G7513" s="6">
        <v>2018</v>
      </c>
      <c r="L7513" s="6"/>
      <c r="N7513" s="6" t="s">
        <v>712</v>
      </c>
      <c r="P7513" s="407">
        <v>10</v>
      </c>
      <c r="Q7513" s="407">
        <v>10</v>
      </c>
      <c r="R7513" s="407">
        <v>2</v>
      </c>
      <c r="S7513" s="3" t="s">
        <v>3</v>
      </c>
      <c r="T7513" s="3" t="s">
        <v>44</v>
      </c>
      <c r="U7513" s="3" t="s">
        <v>116</v>
      </c>
      <c r="V7513" s="3" t="s">
        <v>36</v>
      </c>
      <c r="X7513" s="3" t="s">
        <v>1899</v>
      </c>
      <c r="AA7513" s="18">
        <v>44.059080197500002</v>
      </c>
      <c r="AB7513" s="18">
        <v>-123.1032070891</v>
      </c>
      <c r="AC7513" s="3" t="s">
        <v>45</v>
      </c>
      <c r="AE7513" s="3" t="s">
        <v>767</v>
      </c>
      <c r="AF7513" s="3" t="str">
        <f t="shared" si="184"/>
        <v>ex Rosa</v>
      </c>
      <c r="AG7513" s="3" t="s">
        <v>1653</v>
      </c>
      <c r="AH7513" s="3" t="s">
        <v>1653</v>
      </c>
      <c r="AT7513" s="3" t="s">
        <v>374</v>
      </c>
    </row>
    <row r="7514" spans="1:46" x14ac:dyDescent="0.25">
      <c r="A7514" s="404">
        <v>43396</v>
      </c>
      <c r="B7514" s="5">
        <v>3566</v>
      </c>
      <c r="E7514" s="62">
        <v>14</v>
      </c>
      <c r="F7514" s="6" t="s">
        <v>42</v>
      </c>
      <c r="G7514" s="6">
        <v>2018</v>
      </c>
      <c r="L7514" s="6"/>
      <c r="N7514" s="6" t="s">
        <v>712</v>
      </c>
      <c r="P7514" s="407">
        <v>10</v>
      </c>
      <c r="Q7514" s="407">
        <v>10</v>
      </c>
      <c r="R7514" s="407">
        <v>3</v>
      </c>
      <c r="S7514" s="3" t="s">
        <v>3</v>
      </c>
      <c r="T7514" s="3" t="s">
        <v>44</v>
      </c>
      <c r="U7514" s="3" t="s">
        <v>116</v>
      </c>
      <c r="V7514" s="3" t="s">
        <v>36</v>
      </c>
      <c r="X7514" s="3" t="s">
        <v>1899</v>
      </c>
      <c r="AA7514" s="18">
        <v>44.059080197500002</v>
      </c>
      <c r="AB7514" s="18">
        <v>-123.1032070891</v>
      </c>
      <c r="AC7514" s="3" t="s">
        <v>45</v>
      </c>
      <c r="AE7514" s="3" t="s">
        <v>767</v>
      </c>
      <c r="AF7514" s="3" t="str">
        <f t="shared" si="184"/>
        <v>ex Rosa</v>
      </c>
      <c r="AG7514" s="3" t="s">
        <v>1653</v>
      </c>
      <c r="AH7514" s="3" t="s">
        <v>1653</v>
      </c>
      <c r="AT7514" s="3" t="s">
        <v>374</v>
      </c>
    </row>
    <row r="7515" spans="1:46" x14ac:dyDescent="0.25">
      <c r="A7515" s="404">
        <v>43396</v>
      </c>
      <c r="B7515" s="5">
        <v>3567</v>
      </c>
      <c r="E7515" s="62">
        <v>14</v>
      </c>
      <c r="F7515" s="6" t="s">
        <v>42</v>
      </c>
      <c r="G7515" s="6">
        <v>2018</v>
      </c>
      <c r="L7515" s="6"/>
      <c r="N7515" s="6" t="s">
        <v>712</v>
      </c>
      <c r="P7515" s="407">
        <v>10</v>
      </c>
      <c r="Q7515" s="407">
        <v>10</v>
      </c>
      <c r="R7515" s="407">
        <v>4</v>
      </c>
      <c r="S7515" s="3" t="s">
        <v>3</v>
      </c>
      <c r="T7515" s="3" t="s">
        <v>44</v>
      </c>
      <c r="U7515" s="3" t="s">
        <v>116</v>
      </c>
      <c r="V7515" s="3" t="s">
        <v>36</v>
      </c>
      <c r="X7515" s="3" t="s">
        <v>1899</v>
      </c>
      <c r="AA7515" s="18">
        <v>44.059080197500002</v>
      </c>
      <c r="AB7515" s="18">
        <v>-123.1032070891</v>
      </c>
      <c r="AC7515" s="3" t="s">
        <v>45</v>
      </c>
      <c r="AE7515" s="3" t="s">
        <v>767</v>
      </c>
      <c r="AF7515" s="3" t="str">
        <f t="shared" si="184"/>
        <v>ex Rosa</v>
      </c>
      <c r="AG7515" s="3" t="s">
        <v>1653</v>
      </c>
      <c r="AH7515" s="3" t="s">
        <v>1653</v>
      </c>
      <c r="AT7515" s="3" t="s">
        <v>374</v>
      </c>
    </row>
    <row r="7516" spans="1:46" x14ac:dyDescent="0.25">
      <c r="A7516" s="404">
        <v>43396</v>
      </c>
      <c r="B7516" s="5">
        <v>3568</v>
      </c>
      <c r="E7516" s="62">
        <v>14</v>
      </c>
      <c r="F7516" s="6" t="s">
        <v>42</v>
      </c>
      <c r="G7516" s="6">
        <v>2018</v>
      </c>
      <c r="L7516" s="6"/>
      <c r="N7516" s="6" t="s">
        <v>712</v>
      </c>
      <c r="P7516" s="407">
        <v>10</v>
      </c>
      <c r="Q7516" s="407">
        <v>10</v>
      </c>
      <c r="R7516" s="407">
        <v>5</v>
      </c>
      <c r="S7516" s="3" t="s">
        <v>3</v>
      </c>
      <c r="T7516" s="3" t="s">
        <v>44</v>
      </c>
      <c r="U7516" s="3" t="s">
        <v>116</v>
      </c>
      <c r="V7516" s="3" t="s">
        <v>36</v>
      </c>
      <c r="X7516" s="3" t="s">
        <v>1899</v>
      </c>
      <c r="AA7516" s="18">
        <v>44.059080197500002</v>
      </c>
      <c r="AB7516" s="18">
        <v>-123.1032070891</v>
      </c>
      <c r="AC7516" s="3" t="s">
        <v>45</v>
      </c>
      <c r="AE7516" s="3" t="s">
        <v>767</v>
      </c>
      <c r="AF7516" s="3" t="str">
        <f t="shared" ref="AF7516:AF7579" si="185">CONCATENATE("ex ", AE7516)</f>
        <v>ex Rosa</v>
      </c>
      <c r="AG7516" s="3" t="s">
        <v>1653</v>
      </c>
      <c r="AH7516" s="3" t="s">
        <v>1653</v>
      </c>
      <c r="AT7516" s="3" t="s">
        <v>374</v>
      </c>
    </row>
    <row r="7517" spans="1:46" x14ac:dyDescent="0.25">
      <c r="A7517" s="404">
        <v>43396</v>
      </c>
      <c r="B7517" s="5">
        <v>3569</v>
      </c>
      <c r="E7517" s="62">
        <v>14</v>
      </c>
      <c r="F7517" s="6" t="s">
        <v>42</v>
      </c>
      <c r="G7517" s="6">
        <v>2018</v>
      </c>
      <c r="L7517" s="6"/>
      <c r="N7517" s="6" t="s">
        <v>712</v>
      </c>
      <c r="P7517" s="407">
        <v>10</v>
      </c>
      <c r="Q7517" s="407">
        <v>10</v>
      </c>
      <c r="R7517" s="407">
        <v>6</v>
      </c>
      <c r="S7517" s="3" t="s">
        <v>3</v>
      </c>
      <c r="T7517" s="3" t="s">
        <v>44</v>
      </c>
      <c r="U7517" s="3" t="s">
        <v>116</v>
      </c>
      <c r="V7517" s="3" t="s">
        <v>36</v>
      </c>
      <c r="X7517" s="3" t="s">
        <v>1899</v>
      </c>
      <c r="AA7517" s="18">
        <v>44.059080197500002</v>
      </c>
      <c r="AB7517" s="18">
        <v>-123.1032070891</v>
      </c>
      <c r="AC7517" s="3" t="s">
        <v>45</v>
      </c>
      <c r="AE7517" s="3" t="s">
        <v>767</v>
      </c>
      <c r="AF7517" s="3" t="str">
        <f t="shared" si="185"/>
        <v>ex Rosa</v>
      </c>
      <c r="AG7517" s="3" t="s">
        <v>1653</v>
      </c>
      <c r="AH7517" s="3" t="s">
        <v>1653</v>
      </c>
      <c r="AT7517" s="3" t="s">
        <v>374</v>
      </c>
    </row>
    <row r="7518" spans="1:46" x14ac:dyDescent="0.25">
      <c r="A7518" s="404">
        <v>43396</v>
      </c>
      <c r="B7518" s="5">
        <v>3570</v>
      </c>
      <c r="E7518" s="62">
        <v>14</v>
      </c>
      <c r="F7518" s="6" t="s">
        <v>42</v>
      </c>
      <c r="G7518" s="6">
        <v>2018</v>
      </c>
      <c r="L7518" s="6"/>
      <c r="N7518" s="6" t="s">
        <v>712</v>
      </c>
      <c r="P7518" s="407">
        <v>10</v>
      </c>
      <c r="Q7518" s="407">
        <v>10</v>
      </c>
      <c r="R7518" s="407">
        <v>7</v>
      </c>
      <c r="S7518" s="3" t="s">
        <v>3</v>
      </c>
      <c r="T7518" s="3" t="s">
        <v>44</v>
      </c>
      <c r="U7518" s="3" t="s">
        <v>116</v>
      </c>
      <c r="V7518" s="3" t="s">
        <v>36</v>
      </c>
      <c r="X7518" s="3" t="s">
        <v>1899</v>
      </c>
      <c r="AA7518" s="18">
        <v>44.059080197500002</v>
      </c>
      <c r="AB7518" s="18">
        <v>-123.1032070891</v>
      </c>
      <c r="AC7518" s="3" t="s">
        <v>45</v>
      </c>
      <c r="AE7518" s="3" t="s">
        <v>767</v>
      </c>
      <c r="AF7518" s="3" t="str">
        <f t="shared" si="185"/>
        <v>ex Rosa</v>
      </c>
      <c r="AG7518" s="3" t="s">
        <v>1653</v>
      </c>
      <c r="AH7518" s="3" t="s">
        <v>1653</v>
      </c>
      <c r="AT7518" s="3" t="s">
        <v>374</v>
      </c>
    </row>
    <row r="7519" spans="1:46" x14ac:dyDescent="0.25">
      <c r="A7519" s="404">
        <v>43396</v>
      </c>
      <c r="B7519" s="5">
        <v>4059</v>
      </c>
      <c r="E7519" s="62">
        <v>18</v>
      </c>
      <c r="F7519" s="6" t="s">
        <v>42</v>
      </c>
      <c r="G7519" s="6">
        <v>2018</v>
      </c>
      <c r="L7519" s="6"/>
      <c r="N7519" s="6" t="s">
        <v>874</v>
      </c>
      <c r="P7519" s="407">
        <v>11</v>
      </c>
      <c r="Q7519" s="407">
        <v>11</v>
      </c>
      <c r="R7519" s="407">
        <v>1</v>
      </c>
      <c r="S7519" s="3" t="s">
        <v>3</v>
      </c>
      <c r="T7519" s="3" t="s">
        <v>44</v>
      </c>
      <c r="U7519" s="3" t="s">
        <v>116</v>
      </c>
      <c r="V7519" s="3" t="s">
        <v>36</v>
      </c>
      <c r="X7519" s="3" t="s">
        <v>3325</v>
      </c>
      <c r="AA7519" s="18">
        <v>43.7988666667</v>
      </c>
      <c r="AB7519" s="18">
        <v>-122.31297166669999</v>
      </c>
      <c r="AC7519" s="3" t="s">
        <v>45</v>
      </c>
      <c r="AE7519" s="3" t="s">
        <v>875</v>
      </c>
      <c r="AF7519" s="3" t="str">
        <f t="shared" si="185"/>
        <v>ex Fragaria vesca</v>
      </c>
      <c r="AG7519" s="3" t="s">
        <v>1653</v>
      </c>
      <c r="AH7519" s="3" t="s">
        <v>1653</v>
      </c>
      <c r="AT7519" s="3" t="s">
        <v>374</v>
      </c>
    </row>
    <row r="7520" spans="1:46" x14ac:dyDescent="0.25">
      <c r="A7520" s="404">
        <v>43396</v>
      </c>
      <c r="B7520" s="5">
        <v>4060</v>
      </c>
      <c r="E7520" s="62">
        <v>18</v>
      </c>
      <c r="F7520" s="6" t="s">
        <v>42</v>
      </c>
      <c r="G7520" s="6">
        <v>2018</v>
      </c>
      <c r="L7520" s="6"/>
      <c r="N7520" s="6" t="s">
        <v>874</v>
      </c>
      <c r="P7520" s="407">
        <v>11</v>
      </c>
      <c r="Q7520" s="407">
        <v>11</v>
      </c>
      <c r="R7520" s="407">
        <v>2</v>
      </c>
      <c r="S7520" s="3" t="s">
        <v>3</v>
      </c>
      <c r="T7520" s="3" t="s">
        <v>44</v>
      </c>
      <c r="U7520" s="3" t="s">
        <v>116</v>
      </c>
      <c r="V7520" s="3" t="s">
        <v>36</v>
      </c>
      <c r="X7520" s="3" t="s">
        <v>3325</v>
      </c>
      <c r="AA7520" s="18">
        <v>43.7988666667</v>
      </c>
      <c r="AB7520" s="18">
        <v>-122.31297166669999</v>
      </c>
      <c r="AC7520" s="3" t="s">
        <v>45</v>
      </c>
      <c r="AE7520" s="3" t="s">
        <v>875</v>
      </c>
      <c r="AF7520" s="3" t="str">
        <f t="shared" si="185"/>
        <v>ex Fragaria vesca</v>
      </c>
      <c r="AG7520" s="3" t="s">
        <v>1653</v>
      </c>
      <c r="AH7520" s="3" t="s">
        <v>1653</v>
      </c>
      <c r="AT7520" s="3" t="s">
        <v>374</v>
      </c>
    </row>
    <row r="7521" spans="1:56" x14ac:dyDescent="0.25">
      <c r="A7521" s="404">
        <v>43396</v>
      </c>
      <c r="B7521" s="5">
        <v>4061</v>
      </c>
      <c r="E7521" s="62">
        <v>18</v>
      </c>
      <c r="F7521" s="6" t="s">
        <v>42</v>
      </c>
      <c r="G7521" s="6">
        <v>2018</v>
      </c>
      <c r="L7521" s="6"/>
      <c r="N7521" s="6" t="s">
        <v>874</v>
      </c>
      <c r="P7521" s="407">
        <v>11</v>
      </c>
      <c r="Q7521" s="407">
        <v>11</v>
      </c>
      <c r="R7521" s="407">
        <v>3</v>
      </c>
      <c r="S7521" s="3" t="s">
        <v>3</v>
      </c>
      <c r="T7521" s="3" t="s">
        <v>44</v>
      </c>
      <c r="U7521" s="3" t="s">
        <v>116</v>
      </c>
      <c r="V7521" s="3" t="s">
        <v>36</v>
      </c>
      <c r="X7521" s="3" t="s">
        <v>3325</v>
      </c>
      <c r="AA7521" s="18">
        <v>43.7988666667</v>
      </c>
      <c r="AB7521" s="18">
        <v>-122.31297166669999</v>
      </c>
      <c r="AC7521" s="3" t="s">
        <v>45</v>
      </c>
      <c r="AE7521" s="3" t="s">
        <v>875</v>
      </c>
      <c r="AF7521" s="3" t="str">
        <f t="shared" si="185"/>
        <v>ex Fragaria vesca</v>
      </c>
      <c r="AG7521" s="3" t="s">
        <v>1653</v>
      </c>
      <c r="AH7521" s="3" t="s">
        <v>1653</v>
      </c>
      <c r="AT7521" s="3" t="s">
        <v>374</v>
      </c>
    </row>
    <row r="7522" spans="1:56" x14ac:dyDescent="0.25">
      <c r="A7522" s="404">
        <v>43396</v>
      </c>
      <c r="B7522" s="5">
        <v>4062</v>
      </c>
      <c r="E7522" s="62">
        <v>18</v>
      </c>
      <c r="F7522" s="6" t="s">
        <v>42</v>
      </c>
      <c r="G7522" s="6">
        <v>2018</v>
      </c>
      <c r="L7522" s="6"/>
      <c r="N7522" s="6" t="s">
        <v>874</v>
      </c>
      <c r="P7522" s="407">
        <v>11</v>
      </c>
      <c r="Q7522" s="407">
        <v>11</v>
      </c>
      <c r="R7522" s="407">
        <v>4</v>
      </c>
      <c r="S7522" s="3" t="s">
        <v>3</v>
      </c>
      <c r="T7522" s="3" t="s">
        <v>44</v>
      </c>
      <c r="U7522" s="3" t="s">
        <v>116</v>
      </c>
      <c r="V7522" s="3" t="s">
        <v>36</v>
      </c>
      <c r="X7522" s="3" t="s">
        <v>3325</v>
      </c>
      <c r="AA7522" s="18">
        <v>43.7988666667</v>
      </c>
      <c r="AB7522" s="18">
        <v>-122.31297166669999</v>
      </c>
      <c r="AC7522" s="3" t="s">
        <v>45</v>
      </c>
      <c r="AE7522" s="3" t="s">
        <v>875</v>
      </c>
      <c r="AF7522" s="3" t="str">
        <f t="shared" si="185"/>
        <v>ex Fragaria vesca</v>
      </c>
      <c r="AG7522" s="3" t="s">
        <v>1653</v>
      </c>
      <c r="AH7522" s="3" t="s">
        <v>1653</v>
      </c>
      <c r="AT7522" s="3" t="s">
        <v>374</v>
      </c>
    </row>
    <row r="7523" spans="1:56" x14ac:dyDescent="0.25">
      <c r="A7523" s="404">
        <v>43396</v>
      </c>
      <c r="B7523" s="5">
        <v>4063</v>
      </c>
      <c r="E7523" s="62">
        <v>18</v>
      </c>
      <c r="F7523" s="6" t="s">
        <v>42</v>
      </c>
      <c r="G7523" s="6">
        <v>2018</v>
      </c>
      <c r="L7523" s="6"/>
      <c r="N7523" s="6" t="s">
        <v>874</v>
      </c>
      <c r="P7523" s="407">
        <v>11</v>
      </c>
      <c r="Q7523" s="407">
        <v>11</v>
      </c>
      <c r="R7523" s="407">
        <v>5</v>
      </c>
      <c r="S7523" s="3" t="s">
        <v>3</v>
      </c>
      <c r="T7523" s="3" t="s">
        <v>44</v>
      </c>
      <c r="U7523" s="3" t="s">
        <v>116</v>
      </c>
      <c r="V7523" s="3" t="s">
        <v>36</v>
      </c>
      <c r="X7523" s="3" t="s">
        <v>3325</v>
      </c>
      <c r="AA7523" s="18">
        <v>43.7988666667</v>
      </c>
      <c r="AB7523" s="18">
        <v>-122.31297166669999</v>
      </c>
      <c r="AC7523" s="3" t="s">
        <v>45</v>
      </c>
      <c r="AE7523" s="3" t="s">
        <v>875</v>
      </c>
      <c r="AF7523" s="3" t="str">
        <f t="shared" si="185"/>
        <v>ex Fragaria vesca</v>
      </c>
      <c r="AG7523" s="3" t="s">
        <v>1653</v>
      </c>
      <c r="AH7523" s="3" t="s">
        <v>1653</v>
      </c>
      <c r="AT7523" s="3" t="s">
        <v>374</v>
      </c>
    </row>
    <row r="7524" spans="1:56" x14ac:dyDescent="0.25">
      <c r="A7524" s="404">
        <v>43396</v>
      </c>
      <c r="B7524" s="5">
        <v>4064</v>
      </c>
      <c r="E7524" s="62">
        <v>18</v>
      </c>
      <c r="F7524" s="6" t="s">
        <v>42</v>
      </c>
      <c r="G7524" s="6">
        <v>2018</v>
      </c>
      <c r="L7524" s="6"/>
      <c r="N7524" s="6" t="s">
        <v>874</v>
      </c>
      <c r="P7524" s="407">
        <v>11</v>
      </c>
      <c r="Q7524" s="407">
        <v>11</v>
      </c>
      <c r="R7524" s="407">
        <v>6</v>
      </c>
      <c r="S7524" s="3" t="s">
        <v>3</v>
      </c>
      <c r="T7524" s="3" t="s">
        <v>44</v>
      </c>
      <c r="U7524" s="3" t="s">
        <v>116</v>
      </c>
      <c r="V7524" s="3" t="s">
        <v>36</v>
      </c>
      <c r="X7524" s="3" t="s">
        <v>3325</v>
      </c>
      <c r="AA7524" s="18">
        <v>43.7988666667</v>
      </c>
      <c r="AB7524" s="18">
        <v>-122.31297166669999</v>
      </c>
      <c r="AC7524" s="3" t="s">
        <v>45</v>
      </c>
      <c r="AE7524" s="3" t="s">
        <v>875</v>
      </c>
      <c r="AF7524" s="3" t="str">
        <f t="shared" si="185"/>
        <v>ex Fragaria vesca</v>
      </c>
      <c r="AG7524" s="3" t="s">
        <v>1653</v>
      </c>
      <c r="AH7524" s="3" t="s">
        <v>1653</v>
      </c>
      <c r="AT7524" s="3" t="s">
        <v>374</v>
      </c>
    </row>
    <row r="7525" spans="1:56" x14ac:dyDescent="0.25">
      <c r="A7525" s="404">
        <v>43396</v>
      </c>
      <c r="B7525" s="5">
        <v>4065</v>
      </c>
      <c r="E7525" s="62">
        <v>18</v>
      </c>
      <c r="F7525" s="6" t="s">
        <v>42</v>
      </c>
      <c r="G7525" s="6">
        <v>2018</v>
      </c>
      <c r="L7525" s="6"/>
      <c r="N7525" s="6" t="s">
        <v>874</v>
      </c>
      <c r="P7525" s="407">
        <v>11</v>
      </c>
      <c r="Q7525" s="407">
        <v>11</v>
      </c>
      <c r="R7525" s="407">
        <v>7</v>
      </c>
      <c r="S7525" s="3" t="s">
        <v>3</v>
      </c>
      <c r="T7525" s="3" t="s">
        <v>44</v>
      </c>
      <c r="U7525" s="3" t="s">
        <v>116</v>
      </c>
      <c r="V7525" s="3" t="s">
        <v>36</v>
      </c>
      <c r="X7525" s="3" t="s">
        <v>3325</v>
      </c>
      <c r="AA7525" s="18">
        <v>43.7988666667</v>
      </c>
      <c r="AB7525" s="18">
        <v>-122.31297166669999</v>
      </c>
      <c r="AC7525" s="3" t="s">
        <v>45</v>
      </c>
      <c r="AE7525" s="3" t="s">
        <v>875</v>
      </c>
      <c r="AF7525" s="3" t="str">
        <f t="shared" si="185"/>
        <v>ex Fragaria vesca</v>
      </c>
      <c r="AG7525" s="3" t="s">
        <v>1653</v>
      </c>
      <c r="AH7525" s="3" t="s">
        <v>1653</v>
      </c>
      <c r="AT7525" s="3" t="s">
        <v>374</v>
      </c>
    </row>
    <row r="7526" spans="1:56" s="22" customFormat="1" x14ac:dyDescent="0.25">
      <c r="A7526" s="404">
        <v>43396</v>
      </c>
      <c r="B7526" s="5">
        <v>4066</v>
      </c>
      <c r="C7526" s="3"/>
      <c r="D7526" s="3"/>
      <c r="E7526" s="62">
        <v>18</v>
      </c>
      <c r="F7526" s="6" t="s">
        <v>42</v>
      </c>
      <c r="G7526" s="6">
        <v>2018</v>
      </c>
      <c r="H7526" s="6"/>
      <c r="I7526" s="3"/>
      <c r="J7526" s="3"/>
      <c r="K7526" s="3"/>
      <c r="L7526" s="6"/>
      <c r="M7526" s="3"/>
      <c r="N7526" s="6" t="s">
        <v>874</v>
      </c>
      <c r="O7526" s="6"/>
      <c r="P7526" s="407">
        <v>11</v>
      </c>
      <c r="Q7526" s="407">
        <v>11</v>
      </c>
      <c r="R7526" s="407">
        <v>8</v>
      </c>
      <c r="S7526" s="3" t="s">
        <v>3</v>
      </c>
      <c r="T7526" s="3" t="s">
        <v>44</v>
      </c>
      <c r="U7526" s="3" t="s">
        <v>116</v>
      </c>
      <c r="V7526" s="3" t="s">
        <v>36</v>
      </c>
      <c r="W7526" s="3"/>
      <c r="X7526" s="3" t="s">
        <v>3325</v>
      </c>
      <c r="Y7526" s="3"/>
      <c r="Z7526" s="3"/>
      <c r="AA7526" s="18">
        <v>43.7988666667</v>
      </c>
      <c r="AB7526" s="18">
        <v>-122.31297166669999</v>
      </c>
      <c r="AC7526" s="3" t="s">
        <v>45</v>
      </c>
      <c r="AD7526" s="3"/>
      <c r="AE7526" s="3" t="s">
        <v>875</v>
      </c>
      <c r="AF7526" s="3" t="str">
        <f t="shared" si="185"/>
        <v>ex Fragaria vesca</v>
      </c>
      <c r="AG7526" s="3" t="s">
        <v>1653</v>
      </c>
      <c r="AH7526" s="3" t="s">
        <v>1653</v>
      </c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 t="s">
        <v>374</v>
      </c>
      <c r="AU7526" s="3"/>
      <c r="AV7526" s="3"/>
      <c r="AW7526" s="3"/>
      <c r="AX7526" s="3"/>
      <c r="AY7526" s="3"/>
      <c r="AZ7526" s="3"/>
      <c r="BA7526" s="3"/>
      <c r="BB7526" s="3"/>
      <c r="BC7526" s="3"/>
      <c r="BD7526" s="3"/>
    </row>
    <row r="7527" spans="1:56" s="22" customFormat="1" x14ac:dyDescent="0.25">
      <c r="A7527" s="404">
        <v>43396</v>
      </c>
      <c r="B7527" s="5">
        <v>4067</v>
      </c>
      <c r="C7527" s="3"/>
      <c r="D7527" s="3"/>
      <c r="E7527" s="62">
        <v>18</v>
      </c>
      <c r="F7527" s="6" t="s">
        <v>42</v>
      </c>
      <c r="G7527" s="6">
        <v>2018</v>
      </c>
      <c r="H7527" s="6"/>
      <c r="I7527" s="3"/>
      <c r="J7527" s="3"/>
      <c r="K7527" s="3"/>
      <c r="L7527" s="6"/>
      <c r="M7527" s="3"/>
      <c r="N7527" s="6" t="s">
        <v>874</v>
      </c>
      <c r="O7527" s="6"/>
      <c r="P7527" s="407">
        <v>11</v>
      </c>
      <c r="Q7527" s="407">
        <v>11</v>
      </c>
      <c r="R7527" s="407">
        <v>9</v>
      </c>
      <c r="S7527" s="3" t="s">
        <v>3</v>
      </c>
      <c r="T7527" s="3" t="s">
        <v>44</v>
      </c>
      <c r="U7527" s="3" t="s">
        <v>116</v>
      </c>
      <c r="V7527" s="3" t="s">
        <v>36</v>
      </c>
      <c r="W7527" s="3"/>
      <c r="X7527" s="3" t="s">
        <v>3325</v>
      </c>
      <c r="Y7527" s="3"/>
      <c r="Z7527" s="3"/>
      <c r="AA7527" s="18">
        <v>43.7988666667</v>
      </c>
      <c r="AB7527" s="18">
        <v>-122.31297166669999</v>
      </c>
      <c r="AC7527" s="3" t="s">
        <v>45</v>
      </c>
      <c r="AD7527" s="3"/>
      <c r="AE7527" s="3" t="s">
        <v>875</v>
      </c>
      <c r="AF7527" s="3" t="str">
        <f t="shared" si="185"/>
        <v>ex Fragaria vesca</v>
      </c>
      <c r="AG7527" s="3" t="s">
        <v>1653</v>
      </c>
      <c r="AH7527" s="3" t="s">
        <v>1653</v>
      </c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 t="s">
        <v>374</v>
      </c>
      <c r="AU7527" s="3"/>
      <c r="AV7527" s="3"/>
      <c r="AW7527" s="3"/>
      <c r="AX7527" s="3"/>
      <c r="AY7527" s="3"/>
      <c r="AZ7527" s="3"/>
      <c r="BA7527" s="3"/>
      <c r="BB7527" s="3"/>
      <c r="BC7527" s="3"/>
      <c r="BD7527" s="3"/>
    </row>
    <row r="7528" spans="1:56" s="22" customFormat="1" x14ac:dyDescent="0.25">
      <c r="A7528" s="404">
        <v>43396</v>
      </c>
      <c r="B7528" s="5">
        <v>4068</v>
      </c>
      <c r="C7528" s="3"/>
      <c r="D7528" s="3"/>
      <c r="E7528" s="62">
        <v>18</v>
      </c>
      <c r="F7528" s="6" t="s">
        <v>42</v>
      </c>
      <c r="G7528" s="6">
        <v>2018</v>
      </c>
      <c r="H7528" s="6"/>
      <c r="I7528" s="3"/>
      <c r="J7528" s="3"/>
      <c r="K7528" s="3"/>
      <c r="L7528" s="6"/>
      <c r="M7528" s="3"/>
      <c r="N7528" s="6" t="s">
        <v>874</v>
      </c>
      <c r="O7528" s="6"/>
      <c r="P7528" s="407">
        <v>11</v>
      </c>
      <c r="Q7528" s="407">
        <v>11</v>
      </c>
      <c r="R7528" s="407">
        <v>10</v>
      </c>
      <c r="S7528" s="3" t="s">
        <v>3</v>
      </c>
      <c r="T7528" s="3" t="s">
        <v>44</v>
      </c>
      <c r="U7528" s="3" t="s">
        <v>116</v>
      </c>
      <c r="V7528" s="3" t="s">
        <v>36</v>
      </c>
      <c r="W7528" s="3"/>
      <c r="X7528" s="3" t="s">
        <v>3325</v>
      </c>
      <c r="Y7528" s="3"/>
      <c r="Z7528" s="3"/>
      <c r="AA7528" s="18">
        <v>43.7988666667</v>
      </c>
      <c r="AB7528" s="18">
        <v>-122.31297166669999</v>
      </c>
      <c r="AC7528" s="3" t="s">
        <v>45</v>
      </c>
      <c r="AD7528" s="3"/>
      <c r="AE7528" s="3" t="s">
        <v>875</v>
      </c>
      <c r="AF7528" s="3" t="str">
        <f t="shared" si="185"/>
        <v>ex Fragaria vesca</v>
      </c>
      <c r="AG7528" s="3" t="s">
        <v>1653</v>
      </c>
      <c r="AH7528" s="3" t="s">
        <v>1653</v>
      </c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 t="s">
        <v>374</v>
      </c>
      <c r="AU7528" s="3"/>
      <c r="AV7528" s="3"/>
      <c r="AW7528" s="3"/>
      <c r="AX7528" s="3"/>
      <c r="AY7528" s="3"/>
      <c r="AZ7528" s="3"/>
      <c r="BA7528" s="3"/>
      <c r="BB7528" s="3"/>
      <c r="BC7528" s="3"/>
      <c r="BD7528" s="3"/>
    </row>
    <row r="7529" spans="1:56" s="22" customFormat="1" x14ac:dyDescent="0.25">
      <c r="A7529" s="404">
        <v>43396</v>
      </c>
      <c r="B7529" s="5">
        <v>4069</v>
      </c>
      <c r="C7529" s="3"/>
      <c r="D7529" s="3"/>
      <c r="E7529" s="62">
        <v>18</v>
      </c>
      <c r="F7529" s="6" t="s">
        <v>42</v>
      </c>
      <c r="G7529" s="6">
        <v>2018</v>
      </c>
      <c r="H7529" s="6"/>
      <c r="I7529" s="3"/>
      <c r="J7529" s="3"/>
      <c r="K7529" s="3"/>
      <c r="L7529" s="6"/>
      <c r="M7529" s="3"/>
      <c r="N7529" s="6" t="s">
        <v>874</v>
      </c>
      <c r="O7529" s="6"/>
      <c r="P7529" s="407">
        <v>11</v>
      </c>
      <c r="Q7529" s="407">
        <v>11</v>
      </c>
      <c r="R7529" s="407">
        <v>11</v>
      </c>
      <c r="S7529" s="3" t="s">
        <v>3</v>
      </c>
      <c r="T7529" s="3" t="s">
        <v>44</v>
      </c>
      <c r="U7529" s="3" t="s">
        <v>116</v>
      </c>
      <c r="V7529" s="3" t="s">
        <v>36</v>
      </c>
      <c r="W7529" s="3"/>
      <c r="X7529" s="3" t="s">
        <v>3325</v>
      </c>
      <c r="Y7529" s="3"/>
      <c r="Z7529" s="3"/>
      <c r="AA7529" s="18">
        <v>43.7988666667</v>
      </c>
      <c r="AB7529" s="18">
        <v>-122.31297166669999</v>
      </c>
      <c r="AC7529" s="3" t="s">
        <v>45</v>
      </c>
      <c r="AD7529" s="3"/>
      <c r="AE7529" s="3" t="s">
        <v>875</v>
      </c>
      <c r="AF7529" s="3" t="str">
        <f t="shared" si="185"/>
        <v>ex Fragaria vesca</v>
      </c>
      <c r="AG7529" s="3" t="s">
        <v>1653</v>
      </c>
      <c r="AH7529" s="3" t="s">
        <v>1653</v>
      </c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 t="s">
        <v>374</v>
      </c>
      <c r="AU7529" s="3"/>
      <c r="AV7529" s="3"/>
      <c r="AW7529" s="3"/>
      <c r="AX7529" s="3"/>
      <c r="AY7529" s="3"/>
      <c r="AZ7529" s="3"/>
      <c r="BA7529" s="3"/>
      <c r="BB7529" s="3"/>
      <c r="BC7529" s="3"/>
      <c r="BD7529" s="3"/>
    </row>
    <row r="7530" spans="1:56" s="22" customFormat="1" x14ac:dyDescent="0.25">
      <c r="A7530" s="404">
        <v>43396</v>
      </c>
      <c r="B7530" s="5">
        <v>4070</v>
      </c>
      <c r="C7530" s="3"/>
      <c r="D7530" s="3"/>
      <c r="E7530" s="62">
        <v>18</v>
      </c>
      <c r="F7530" s="6" t="s">
        <v>42</v>
      </c>
      <c r="G7530" s="6">
        <v>2018</v>
      </c>
      <c r="H7530" s="6"/>
      <c r="I7530" s="3"/>
      <c r="J7530" s="3"/>
      <c r="K7530" s="3"/>
      <c r="L7530" s="6"/>
      <c r="M7530" s="3"/>
      <c r="N7530" s="6" t="s">
        <v>874</v>
      </c>
      <c r="O7530" s="6"/>
      <c r="P7530" s="407">
        <v>11</v>
      </c>
      <c r="Q7530" s="407">
        <v>11</v>
      </c>
      <c r="R7530" s="407">
        <v>12</v>
      </c>
      <c r="S7530" s="3" t="s">
        <v>3</v>
      </c>
      <c r="T7530" s="3" t="s">
        <v>44</v>
      </c>
      <c r="U7530" s="3" t="s">
        <v>116</v>
      </c>
      <c r="V7530" s="3" t="s">
        <v>36</v>
      </c>
      <c r="W7530" s="3"/>
      <c r="X7530" s="3" t="s">
        <v>3325</v>
      </c>
      <c r="Y7530" s="3"/>
      <c r="Z7530" s="3"/>
      <c r="AA7530" s="18">
        <v>43.7988666667</v>
      </c>
      <c r="AB7530" s="18">
        <v>-122.31297166669999</v>
      </c>
      <c r="AC7530" s="3" t="s">
        <v>45</v>
      </c>
      <c r="AD7530" s="3"/>
      <c r="AE7530" s="3" t="s">
        <v>875</v>
      </c>
      <c r="AF7530" s="3" t="str">
        <f t="shared" si="185"/>
        <v>ex Fragaria vesca</v>
      </c>
      <c r="AG7530" s="3" t="s">
        <v>1653</v>
      </c>
      <c r="AH7530" s="3" t="s">
        <v>1653</v>
      </c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 t="s">
        <v>374</v>
      </c>
      <c r="AU7530" s="3"/>
      <c r="AV7530" s="3"/>
      <c r="AW7530" s="3"/>
      <c r="AX7530" s="3"/>
      <c r="AY7530" s="3"/>
      <c r="AZ7530" s="3"/>
      <c r="BA7530" s="3"/>
      <c r="BB7530" s="3"/>
      <c r="BC7530" s="3"/>
      <c r="BD7530" s="3"/>
    </row>
    <row r="7531" spans="1:56" s="22" customFormat="1" x14ac:dyDescent="0.25">
      <c r="A7531" s="404">
        <v>43396</v>
      </c>
      <c r="B7531" s="5">
        <v>4071</v>
      </c>
      <c r="C7531" s="3"/>
      <c r="D7531" s="3"/>
      <c r="E7531" s="62">
        <v>19</v>
      </c>
      <c r="F7531" s="6" t="s">
        <v>42</v>
      </c>
      <c r="G7531" s="6">
        <v>2018</v>
      </c>
      <c r="H7531" s="6"/>
      <c r="I7531" s="3"/>
      <c r="J7531" s="3"/>
      <c r="K7531" s="3"/>
      <c r="L7531" s="6"/>
      <c r="M7531" s="3"/>
      <c r="N7531" s="6" t="s">
        <v>876</v>
      </c>
      <c r="O7531" s="6"/>
      <c r="P7531" s="407">
        <v>12</v>
      </c>
      <c r="Q7531" s="407">
        <v>12</v>
      </c>
      <c r="R7531" s="407">
        <v>1</v>
      </c>
      <c r="S7531" s="3" t="s">
        <v>3</v>
      </c>
      <c r="T7531" s="3" t="s">
        <v>44</v>
      </c>
      <c r="U7531" s="3" t="s">
        <v>116</v>
      </c>
      <c r="V7531" s="3" t="s">
        <v>36</v>
      </c>
      <c r="W7531" s="3"/>
      <c r="X7531" s="3" t="s">
        <v>3326</v>
      </c>
      <c r="Y7531" s="3"/>
      <c r="Z7531" s="3"/>
      <c r="AA7531" s="18">
        <v>43.766148665800003</v>
      </c>
      <c r="AB7531" s="18">
        <v>-122.37092603160001</v>
      </c>
      <c r="AC7531" s="3" t="s">
        <v>45</v>
      </c>
      <c r="AD7531" s="3"/>
      <c r="AE7531" s="3" t="s">
        <v>440</v>
      </c>
      <c r="AF7531" s="3" t="str">
        <f t="shared" si="185"/>
        <v>ex Rubus ursinus</v>
      </c>
      <c r="AG7531" s="3" t="s">
        <v>1653</v>
      </c>
      <c r="AH7531" s="3" t="s">
        <v>1653</v>
      </c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 t="s">
        <v>374</v>
      </c>
      <c r="AU7531" s="3"/>
      <c r="AV7531" s="3"/>
      <c r="AW7531" s="3"/>
      <c r="AX7531" s="3"/>
      <c r="AY7531" s="3"/>
      <c r="AZ7531" s="3"/>
      <c r="BA7531" s="3"/>
      <c r="BB7531" s="3"/>
      <c r="BC7531" s="3"/>
      <c r="BD7531" s="3"/>
    </row>
    <row r="7532" spans="1:56" s="22" customFormat="1" x14ac:dyDescent="0.25">
      <c r="A7532" s="404">
        <v>43396</v>
      </c>
      <c r="B7532" s="5">
        <v>4072</v>
      </c>
      <c r="C7532" s="3"/>
      <c r="D7532" s="3"/>
      <c r="E7532" s="62">
        <v>19</v>
      </c>
      <c r="F7532" s="6" t="s">
        <v>42</v>
      </c>
      <c r="G7532" s="6">
        <v>2018</v>
      </c>
      <c r="H7532" s="6"/>
      <c r="I7532" s="3"/>
      <c r="J7532" s="3"/>
      <c r="K7532" s="3"/>
      <c r="L7532" s="6"/>
      <c r="M7532" s="3"/>
      <c r="N7532" s="6" t="s">
        <v>876</v>
      </c>
      <c r="O7532" s="6"/>
      <c r="P7532" s="407">
        <v>12</v>
      </c>
      <c r="Q7532" s="407">
        <v>12</v>
      </c>
      <c r="R7532" s="407">
        <v>2</v>
      </c>
      <c r="S7532" s="3" t="s">
        <v>3</v>
      </c>
      <c r="T7532" s="3" t="s">
        <v>44</v>
      </c>
      <c r="U7532" s="3" t="s">
        <v>116</v>
      </c>
      <c r="V7532" s="3" t="s">
        <v>36</v>
      </c>
      <c r="W7532" s="3"/>
      <c r="X7532" s="3" t="s">
        <v>3326</v>
      </c>
      <c r="Y7532" s="3"/>
      <c r="Z7532" s="3"/>
      <c r="AA7532" s="18">
        <v>43.766148665800003</v>
      </c>
      <c r="AB7532" s="18">
        <v>-122.37092603160001</v>
      </c>
      <c r="AC7532" s="3" t="s">
        <v>45</v>
      </c>
      <c r="AD7532" s="3"/>
      <c r="AE7532" s="3" t="s">
        <v>440</v>
      </c>
      <c r="AF7532" s="3" t="str">
        <f t="shared" si="185"/>
        <v>ex Rubus ursinus</v>
      </c>
      <c r="AG7532" s="3" t="s">
        <v>1653</v>
      </c>
      <c r="AH7532" s="3" t="s">
        <v>1653</v>
      </c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 t="s">
        <v>374</v>
      </c>
      <c r="AU7532" s="3"/>
      <c r="AV7532" s="3"/>
      <c r="AW7532" s="3"/>
      <c r="AX7532" s="3"/>
      <c r="AY7532" s="3"/>
      <c r="AZ7532" s="3"/>
      <c r="BA7532" s="3"/>
      <c r="BB7532" s="3"/>
      <c r="BC7532" s="3"/>
      <c r="BD7532" s="3"/>
    </row>
    <row r="7533" spans="1:56" s="22" customFormat="1" x14ac:dyDescent="0.25">
      <c r="A7533" s="404">
        <v>43396</v>
      </c>
      <c r="B7533" s="5">
        <v>4073</v>
      </c>
      <c r="C7533" s="3"/>
      <c r="D7533" s="3"/>
      <c r="E7533" s="62">
        <v>19</v>
      </c>
      <c r="F7533" s="6" t="s">
        <v>42</v>
      </c>
      <c r="G7533" s="6">
        <v>2018</v>
      </c>
      <c r="H7533" s="6"/>
      <c r="I7533" s="3"/>
      <c r="J7533" s="3"/>
      <c r="K7533" s="3"/>
      <c r="L7533" s="6"/>
      <c r="M7533" s="3"/>
      <c r="N7533" s="6" t="s">
        <v>876</v>
      </c>
      <c r="O7533" s="6"/>
      <c r="P7533" s="407">
        <v>12</v>
      </c>
      <c r="Q7533" s="407">
        <v>12</v>
      </c>
      <c r="R7533" s="407">
        <v>3</v>
      </c>
      <c r="S7533" s="3" t="s">
        <v>3</v>
      </c>
      <c r="T7533" s="3" t="s">
        <v>44</v>
      </c>
      <c r="U7533" s="3" t="s">
        <v>116</v>
      </c>
      <c r="V7533" s="3" t="s">
        <v>36</v>
      </c>
      <c r="W7533" s="3"/>
      <c r="X7533" s="3" t="s">
        <v>3326</v>
      </c>
      <c r="Y7533" s="3"/>
      <c r="Z7533" s="3"/>
      <c r="AA7533" s="18">
        <v>43.766148665800003</v>
      </c>
      <c r="AB7533" s="18">
        <v>-122.37092603160001</v>
      </c>
      <c r="AC7533" s="3" t="s">
        <v>45</v>
      </c>
      <c r="AD7533" s="3"/>
      <c r="AE7533" s="3" t="s">
        <v>440</v>
      </c>
      <c r="AF7533" s="3" t="str">
        <f t="shared" si="185"/>
        <v>ex Rubus ursinus</v>
      </c>
      <c r="AG7533" s="3" t="s">
        <v>1653</v>
      </c>
      <c r="AH7533" s="3" t="s">
        <v>1653</v>
      </c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 t="s">
        <v>374</v>
      </c>
      <c r="AU7533" s="3"/>
      <c r="AV7533" s="3"/>
      <c r="AW7533" s="3"/>
      <c r="AX7533" s="3"/>
      <c r="AY7533" s="3"/>
      <c r="AZ7533" s="3"/>
      <c r="BA7533" s="3"/>
      <c r="BB7533" s="3"/>
      <c r="BC7533" s="3"/>
      <c r="BD7533" s="3"/>
    </row>
    <row r="7534" spans="1:56" s="22" customFormat="1" x14ac:dyDescent="0.25">
      <c r="A7534" s="404">
        <v>43396</v>
      </c>
      <c r="B7534" s="5">
        <v>4074</v>
      </c>
      <c r="C7534" s="3"/>
      <c r="D7534" s="3"/>
      <c r="E7534" s="62">
        <v>19</v>
      </c>
      <c r="F7534" s="6" t="s">
        <v>42</v>
      </c>
      <c r="G7534" s="6">
        <v>2018</v>
      </c>
      <c r="H7534" s="6"/>
      <c r="I7534" s="3"/>
      <c r="J7534" s="3"/>
      <c r="K7534" s="3"/>
      <c r="L7534" s="6"/>
      <c r="M7534" s="3"/>
      <c r="N7534" s="6" t="s">
        <v>876</v>
      </c>
      <c r="O7534" s="6"/>
      <c r="P7534" s="407">
        <v>12</v>
      </c>
      <c r="Q7534" s="407">
        <v>12</v>
      </c>
      <c r="R7534" s="407">
        <v>4</v>
      </c>
      <c r="S7534" s="3" t="s">
        <v>3</v>
      </c>
      <c r="T7534" s="3" t="s">
        <v>44</v>
      </c>
      <c r="U7534" s="3" t="s">
        <v>116</v>
      </c>
      <c r="V7534" s="3" t="s">
        <v>36</v>
      </c>
      <c r="W7534" s="3"/>
      <c r="X7534" s="3" t="s">
        <v>3326</v>
      </c>
      <c r="Y7534" s="3"/>
      <c r="Z7534" s="3"/>
      <c r="AA7534" s="18">
        <v>43.766148665800003</v>
      </c>
      <c r="AB7534" s="18">
        <v>-122.37092603160001</v>
      </c>
      <c r="AC7534" s="3" t="s">
        <v>45</v>
      </c>
      <c r="AD7534" s="3"/>
      <c r="AE7534" s="3" t="s">
        <v>440</v>
      </c>
      <c r="AF7534" s="3" t="str">
        <f t="shared" si="185"/>
        <v>ex Rubus ursinus</v>
      </c>
      <c r="AG7534" s="3" t="s">
        <v>1653</v>
      </c>
      <c r="AH7534" s="3" t="s">
        <v>1653</v>
      </c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 t="s">
        <v>374</v>
      </c>
      <c r="AU7534" s="3"/>
      <c r="AV7534" s="3"/>
      <c r="AW7534" s="3"/>
      <c r="AX7534" s="3"/>
      <c r="AY7534" s="3"/>
      <c r="AZ7534" s="3"/>
      <c r="BA7534" s="3"/>
      <c r="BB7534" s="3"/>
      <c r="BC7534" s="3"/>
      <c r="BD7534" s="3"/>
    </row>
    <row r="7535" spans="1:56" s="22" customFormat="1" x14ac:dyDescent="0.25">
      <c r="A7535" s="404">
        <v>43396</v>
      </c>
      <c r="B7535" s="5">
        <v>4075</v>
      </c>
      <c r="C7535" s="3"/>
      <c r="D7535" s="3"/>
      <c r="E7535" s="62">
        <v>19</v>
      </c>
      <c r="F7535" s="6" t="s">
        <v>42</v>
      </c>
      <c r="G7535" s="6">
        <v>2018</v>
      </c>
      <c r="H7535" s="6"/>
      <c r="I7535" s="3"/>
      <c r="J7535" s="3"/>
      <c r="K7535" s="3"/>
      <c r="L7535" s="6"/>
      <c r="M7535" s="3"/>
      <c r="N7535" s="6" t="s">
        <v>876</v>
      </c>
      <c r="O7535" s="6"/>
      <c r="P7535" s="407">
        <v>12</v>
      </c>
      <c r="Q7535" s="407">
        <v>12</v>
      </c>
      <c r="R7535" s="407">
        <v>5</v>
      </c>
      <c r="S7535" s="3" t="s">
        <v>3</v>
      </c>
      <c r="T7535" s="3" t="s">
        <v>44</v>
      </c>
      <c r="U7535" s="3" t="s">
        <v>116</v>
      </c>
      <c r="V7535" s="3" t="s">
        <v>36</v>
      </c>
      <c r="W7535" s="3"/>
      <c r="X7535" s="3" t="s">
        <v>3326</v>
      </c>
      <c r="Y7535" s="3"/>
      <c r="Z7535" s="3"/>
      <c r="AA7535" s="18">
        <v>43.766148665800003</v>
      </c>
      <c r="AB7535" s="18">
        <v>-122.37092603160001</v>
      </c>
      <c r="AC7535" s="3" t="s">
        <v>45</v>
      </c>
      <c r="AD7535" s="3"/>
      <c r="AE7535" s="3" t="s">
        <v>440</v>
      </c>
      <c r="AF7535" s="3" t="str">
        <f t="shared" si="185"/>
        <v>ex Rubus ursinus</v>
      </c>
      <c r="AG7535" s="3" t="s">
        <v>1653</v>
      </c>
      <c r="AH7535" s="3" t="s">
        <v>1653</v>
      </c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 t="s">
        <v>374</v>
      </c>
      <c r="AU7535" s="3"/>
      <c r="AV7535" s="3"/>
      <c r="AW7535" s="3"/>
      <c r="AX7535" s="3"/>
      <c r="AY7535" s="3"/>
      <c r="AZ7535" s="3"/>
      <c r="BA7535" s="3"/>
      <c r="BB7535" s="3"/>
      <c r="BC7535" s="3"/>
      <c r="BD7535" s="3"/>
    </row>
    <row r="7536" spans="1:56" s="22" customFormat="1" x14ac:dyDescent="0.25">
      <c r="A7536" s="404">
        <v>43396</v>
      </c>
      <c r="B7536" s="5">
        <v>4076</v>
      </c>
      <c r="C7536" s="3"/>
      <c r="D7536" s="3"/>
      <c r="E7536" s="62">
        <v>19</v>
      </c>
      <c r="F7536" s="6" t="s">
        <v>42</v>
      </c>
      <c r="G7536" s="6">
        <v>2018</v>
      </c>
      <c r="H7536" s="6"/>
      <c r="I7536" s="3"/>
      <c r="J7536" s="3"/>
      <c r="K7536" s="3"/>
      <c r="L7536" s="6"/>
      <c r="M7536" s="3"/>
      <c r="N7536" s="6" t="s">
        <v>876</v>
      </c>
      <c r="O7536" s="6"/>
      <c r="P7536" s="407">
        <v>12</v>
      </c>
      <c r="Q7536" s="407">
        <v>12</v>
      </c>
      <c r="R7536" s="407">
        <v>6</v>
      </c>
      <c r="S7536" s="3" t="s">
        <v>3</v>
      </c>
      <c r="T7536" s="3" t="s">
        <v>44</v>
      </c>
      <c r="U7536" s="3" t="s">
        <v>116</v>
      </c>
      <c r="V7536" s="3" t="s">
        <v>36</v>
      </c>
      <c r="W7536" s="3"/>
      <c r="X7536" s="3" t="s">
        <v>3326</v>
      </c>
      <c r="Y7536" s="3"/>
      <c r="Z7536" s="3"/>
      <c r="AA7536" s="18">
        <v>43.766148665800003</v>
      </c>
      <c r="AB7536" s="18">
        <v>-122.37092603160001</v>
      </c>
      <c r="AC7536" s="3" t="s">
        <v>45</v>
      </c>
      <c r="AD7536" s="3"/>
      <c r="AE7536" s="3" t="s">
        <v>440</v>
      </c>
      <c r="AF7536" s="3" t="str">
        <f t="shared" si="185"/>
        <v>ex Rubus ursinus</v>
      </c>
      <c r="AG7536" s="3" t="s">
        <v>1653</v>
      </c>
      <c r="AH7536" s="3" t="s">
        <v>1653</v>
      </c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 t="s">
        <v>374</v>
      </c>
      <c r="AU7536" s="3"/>
      <c r="AV7536" s="3"/>
      <c r="AW7536" s="3"/>
      <c r="AX7536" s="3"/>
      <c r="AY7536" s="3"/>
      <c r="AZ7536" s="3"/>
      <c r="BA7536" s="3"/>
      <c r="BB7536" s="3"/>
      <c r="BC7536" s="3"/>
      <c r="BD7536" s="3"/>
    </row>
    <row r="7537" spans="1:56" s="22" customFormat="1" x14ac:dyDescent="0.25">
      <c r="A7537" s="404">
        <v>43396</v>
      </c>
      <c r="B7537" s="5">
        <v>4077</v>
      </c>
      <c r="C7537" s="3"/>
      <c r="D7537" s="3"/>
      <c r="E7537" s="62">
        <v>19</v>
      </c>
      <c r="F7537" s="6" t="s">
        <v>42</v>
      </c>
      <c r="G7537" s="6">
        <v>2018</v>
      </c>
      <c r="H7537" s="6"/>
      <c r="I7537" s="3"/>
      <c r="J7537" s="3"/>
      <c r="K7537" s="3"/>
      <c r="L7537" s="6"/>
      <c r="M7537" s="3"/>
      <c r="N7537" s="6" t="s">
        <v>876</v>
      </c>
      <c r="O7537" s="6"/>
      <c r="P7537" s="407">
        <v>12</v>
      </c>
      <c r="Q7537" s="407">
        <v>12</v>
      </c>
      <c r="R7537" s="407">
        <v>7</v>
      </c>
      <c r="S7537" s="3" t="s">
        <v>3</v>
      </c>
      <c r="T7537" s="3" t="s">
        <v>44</v>
      </c>
      <c r="U7537" s="3" t="s">
        <v>116</v>
      </c>
      <c r="V7537" s="3" t="s">
        <v>36</v>
      </c>
      <c r="W7537" s="3"/>
      <c r="X7537" s="3" t="s">
        <v>3326</v>
      </c>
      <c r="Y7537" s="3"/>
      <c r="Z7537" s="3"/>
      <c r="AA7537" s="18">
        <v>43.766148665800003</v>
      </c>
      <c r="AB7537" s="18">
        <v>-122.37092603160001</v>
      </c>
      <c r="AC7537" s="3" t="s">
        <v>45</v>
      </c>
      <c r="AD7537" s="3"/>
      <c r="AE7537" s="3" t="s">
        <v>440</v>
      </c>
      <c r="AF7537" s="3" t="str">
        <f t="shared" si="185"/>
        <v>ex Rubus ursinus</v>
      </c>
      <c r="AG7537" s="3" t="s">
        <v>1653</v>
      </c>
      <c r="AH7537" s="3" t="s">
        <v>1653</v>
      </c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 t="s">
        <v>374</v>
      </c>
      <c r="AU7537" s="3"/>
      <c r="AV7537" s="3"/>
      <c r="AW7537" s="3"/>
      <c r="AX7537" s="3"/>
      <c r="AY7537" s="3"/>
      <c r="AZ7537" s="3"/>
      <c r="BA7537" s="3"/>
      <c r="BB7537" s="3"/>
      <c r="BC7537" s="3"/>
      <c r="BD7537" s="3"/>
    </row>
    <row r="7538" spans="1:56" s="22" customFormat="1" x14ac:dyDescent="0.25">
      <c r="A7538" s="404">
        <v>43396</v>
      </c>
      <c r="B7538" s="5">
        <v>4078</v>
      </c>
      <c r="C7538" s="3"/>
      <c r="D7538" s="3"/>
      <c r="E7538" s="62">
        <v>19</v>
      </c>
      <c r="F7538" s="6" t="s">
        <v>42</v>
      </c>
      <c r="G7538" s="6">
        <v>2018</v>
      </c>
      <c r="H7538" s="6"/>
      <c r="I7538" s="3"/>
      <c r="J7538" s="3"/>
      <c r="K7538" s="3"/>
      <c r="L7538" s="6"/>
      <c r="M7538" s="3"/>
      <c r="N7538" s="6" t="s">
        <v>877</v>
      </c>
      <c r="O7538" s="6"/>
      <c r="P7538" s="407">
        <v>13</v>
      </c>
      <c r="Q7538" s="407">
        <v>13</v>
      </c>
      <c r="R7538" s="407">
        <v>1</v>
      </c>
      <c r="S7538" s="3" t="s">
        <v>3</v>
      </c>
      <c r="T7538" s="3" t="s">
        <v>44</v>
      </c>
      <c r="U7538" s="3" t="s">
        <v>116</v>
      </c>
      <c r="V7538" s="3" t="s">
        <v>36</v>
      </c>
      <c r="W7538" s="3"/>
      <c r="X7538" s="3" t="s">
        <v>3327</v>
      </c>
      <c r="Y7538" s="3"/>
      <c r="Z7538" s="3"/>
      <c r="AA7538" s="18">
        <v>43.7662716667</v>
      </c>
      <c r="AB7538" s="18">
        <v>-122.375625</v>
      </c>
      <c r="AC7538" s="3" t="s">
        <v>45</v>
      </c>
      <c r="AD7538" s="3"/>
      <c r="AE7538" s="3" t="s">
        <v>713</v>
      </c>
      <c r="AF7538" s="3" t="str">
        <f t="shared" si="185"/>
        <v>ex Cytisus scoparius</v>
      </c>
      <c r="AG7538" s="3" t="s">
        <v>1653</v>
      </c>
      <c r="AH7538" s="3" t="s">
        <v>1653</v>
      </c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 t="s">
        <v>374</v>
      </c>
      <c r="AU7538" s="3"/>
      <c r="AV7538" s="3"/>
      <c r="AW7538" s="3"/>
      <c r="AX7538" s="3"/>
      <c r="AY7538" s="3"/>
      <c r="AZ7538" s="3"/>
      <c r="BA7538" s="3"/>
      <c r="BB7538" s="3"/>
      <c r="BC7538" s="3"/>
      <c r="BD7538" s="3"/>
    </row>
    <row r="7539" spans="1:56" s="22" customFormat="1" x14ac:dyDescent="0.25">
      <c r="A7539" s="404">
        <v>43396</v>
      </c>
      <c r="B7539" s="5">
        <v>4079</v>
      </c>
      <c r="C7539" s="3"/>
      <c r="D7539" s="3"/>
      <c r="E7539" s="62">
        <v>19</v>
      </c>
      <c r="F7539" s="6" t="s">
        <v>42</v>
      </c>
      <c r="G7539" s="6">
        <v>2018</v>
      </c>
      <c r="H7539" s="6"/>
      <c r="I7539" s="3"/>
      <c r="J7539" s="3"/>
      <c r="K7539" s="3"/>
      <c r="L7539" s="6"/>
      <c r="M7539" s="3"/>
      <c r="N7539" s="6" t="s">
        <v>877</v>
      </c>
      <c r="O7539" s="6"/>
      <c r="P7539" s="407">
        <v>13</v>
      </c>
      <c r="Q7539" s="407">
        <v>13</v>
      </c>
      <c r="R7539" s="407">
        <v>2</v>
      </c>
      <c r="S7539" s="3" t="s">
        <v>3</v>
      </c>
      <c r="T7539" s="3" t="s">
        <v>44</v>
      </c>
      <c r="U7539" s="3" t="s">
        <v>116</v>
      </c>
      <c r="V7539" s="3" t="s">
        <v>36</v>
      </c>
      <c r="W7539" s="3"/>
      <c r="X7539" s="3" t="s">
        <v>3327</v>
      </c>
      <c r="Y7539" s="3"/>
      <c r="Z7539" s="3"/>
      <c r="AA7539" s="18">
        <v>43.7662716667</v>
      </c>
      <c r="AB7539" s="18">
        <v>-122.375625</v>
      </c>
      <c r="AC7539" s="3" t="s">
        <v>45</v>
      </c>
      <c r="AD7539" s="3"/>
      <c r="AE7539" s="3" t="s">
        <v>713</v>
      </c>
      <c r="AF7539" s="3" t="str">
        <f t="shared" si="185"/>
        <v>ex Cytisus scoparius</v>
      </c>
      <c r="AG7539" s="3" t="s">
        <v>1653</v>
      </c>
      <c r="AH7539" s="3" t="s">
        <v>1653</v>
      </c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 t="s">
        <v>374</v>
      </c>
      <c r="AU7539" s="3"/>
      <c r="AV7539" s="3"/>
      <c r="AW7539" s="3"/>
      <c r="AX7539" s="3"/>
      <c r="AY7539" s="3"/>
      <c r="AZ7539" s="3"/>
      <c r="BA7539" s="3"/>
      <c r="BB7539" s="3"/>
      <c r="BC7539" s="3"/>
      <c r="BD7539" s="3"/>
    </row>
    <row r="7540" spans="1:56" s="22" customFormat="1" x14ac:dyDescent="0.25">
      <c r="A7540" s="404">
        <v>43396</v>
      </c>
      <c r="B7540" s="5">
        <v>4080</v>
      </c>
      <c r="C7540" s="3"/>
      <c r="D7540" s="3"/>
      <c r="E7540" s="62">
        <v>19</v>
      </c>
      <c r="F7540" s="6" t="s">
        <v>42</v>
      </c>
      <c r="G7540" s="6">
        <v>2018</v>
      </c>
      <c r="H7540" s="6"/>
      <c r="I7540" s="3"/>
      <c r="J7540" s="3"/>
      <c r="K7540" s="3"/>
      <c r="L7540" s="6"/>
      <c r="M7540" s="3"/>
      <c r="N7540" s="6" t="s">
        <v>877</v>
      </c>
      <c r="O7540" s="6"/>
      <c r="P7540" s="407">
        <v>13</v>
      </c>
      <c r="Q7540" s="407">
        <v>13</v>
      </c>
      <c r="R7540" s="407">
        <v>3</v>
      </c>
      <c r="S7540" s="3" t="s">
        <v>3</v>
      </c>
      <c r="T7540" s="3" t="s">
        <v>44</v>
      </c>
      <c r="U7540" s="3" t="s">
        <v>116</v>
      </c>
      <c r="V7540" s="3" t="s">
        <v>36</v>
      </c>
      <c r="W7540" s="3"/>
      <c r="X7540" s="3" t="s">
        <v>3327</v>
      </c>
      <c r="Y7540" s="3"/>
      <c r="Z7540" s="3"/>
      <c r="AA7540" s="18">
        <v>43.7662716667</v>
      </c>
      <c r="AB7540" s="18">
        <v>-122.375625</v>
      </c>
      <c r="AC7540" s="3" t="s">
        <v>45</v>
      </c>
      <c r="AD7540" s="3"/>
      <c r="AE7540" s="3" t="s">
        <v>713</v>
      </c>
      <c r="AF7540" s="3" t="str">
        <f t="shared" si="185"/>
        <v>ex Cytisus scoparius</v>
      </c>
      <c r="AG7540" s="3" t="s">
        <v>1653</v>
      </c>
      <c r="AH7540" s="3" t="s">
        <v>1653</v>
      </c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 t="s">
        <v>374</v>
      </c>
      <c r="AU7540" s="3"/>
      <c r="AV7540" s="3"/>
      <c r="AW7540" s="3"/>
      <c r="AX7540" s="3"/>
      <c r="AY7540" s="3"/>
      <c r="AZ7540" s="3"/>
      <c r="BA7540" s="3"/>
      <c r="BB7540" s="3"/>
      <c r="BC7540" s="3"/>
      <c r="BD7540" s="3"/>
    </row>
    <row r="7541" spans="1:56" s="22" customFormat="1" x14ac:dyDescent="0.25">
      <c r="A7541" s="404">
        <v>43396</v>
      </c>
      <c r="B7541" s="5">
        <v>4081</v>
      </c>
      <c r="C7541" s="3"/>
      <c r="D7541" s="3"/>
      <c r="E7541" s="62">
        <v>19</v>
      </c>
      <c r="F7541" s="6" t="s">
        <v>42</v>
      </c>
      <c r="G7541" s="6">
        <v>2018</v>
      </c>
      <c r="H7541" s="6"/>
      <c r="I7541" s="3"/>
      <c r="J7541" s="3"/>
      <c r="K7541" s="3"/>
      <c r="L7541" s="6"/>
      <c r="M7541" s="3"/>
      <c r="N7541" s="6" t="s">
        <v>877</v>
      </c>
      <c r="O7541" s="6"/>
      <c r="P7541" s="407">
        <v>13</v>
      </c>
      <c r="Q7541" s="407">
        <v>13</v>
      </c>
      <c r="R7541" s="407">
        <v>4</v>
      </c>
      <c r="S7541" s="3" t="s">
        <v>3</v>
      </c>
      <c r="T7541" s="3" t="s">
        <v>44</v>
      </c>
      <c r="U7541" s="3" t="s">
        <v>116</v>
      </c>
      <c r="V7541" s="3" t="s">
        <v>36</v>
      </c>
      <c r="W7541" s="3"/>
      <c r="X7541" s="3" t="s">
        <v>3327</v>
      </c>
      <c r="Y7541" s="3"/>
      <c r="Z7541" s="3"/>
      <c r="AA7541" s="18">
        <v>43.7662716667</v>
      </c>
      <c r="AB7541" s="18">
        <v>-122.375625</v>
      </c>
      <c r="AC7541" s="3" t="s">
        <v>45</v>
      </c>
      <c r="AD7541" s="3"/>
      <c r="AE7541" s="3" t="s">
        <v>713</v>
      </c>
      <c r="AF7541" s="3" t="str">
        <f t="shared" si="185"/>
        <v>ex Cytisus scoparius</v>
      </c>
      <c r="AG7541" s="3" t="s">
        <v>1653</v>
      </c>
      <c r="AH7541" s="3" t="s">
        <v>1653</v>
      </c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 t="s">
        <v>374</v>
      </c>
      <c r="AU7541" s="3"/>
      <c r="AV7541" s="3"/>
      <c r="AW7541" s="3"/>
      <c r="AX7541" s="3"/>
      <c r="AY7541" s="3"/>
      <c r="AZ7541" s="3"/>
      <c r="BA7541" s="3"/>
      <c r="BB7541" s="3"/>
      <c r="BC7541" s="3"/>
      <c r="BD7541" s="3"/>
    </row>
    <row r="7542" spans="1:56" s="22" customFormat="1" x14ac:dyDescent="0.25">
      <c r="A7542" s="404">
        <v>43396</v>
      </c>
      <c r="B7542" s="5">
        <v>4082</v>
      </c>
      <c r="C7542" s="3"/>
      <c r="D7542" s="3"/>
      <c r="E7542" s="62">
        <v>19</v>
      </c>
      <c r="F7542" s="6" t="s">
        <v>42</v>
      </c>
      <c r="G7542" s="6">
        <v>2018</v>
      </c>
      <c r="H7542" s="6"/>
      <c r="I7542" s="3"/>
      <c r="J7542" s="3"/>
      <c r="K7542" s="3"/>
      <c r="L7542" s="6"/>
      <c r="M7542" s="3"/>
      <c r="N7542" s="6" t="s">
        <v>877</v>
      </c>
      <c r="O7542" s="6"/>
      <c r="P7542" s="407">
        <v>13</v>
      </c>
      <c r="Q7542" s="407">
        <v>13</v>
      </c>
      <c r="R7542" s="407">
        <v>5</v>
      </c>
      <c r="S7542" s="3" t="s">
        <v>3</v>
      </c>
      <c r="T7542" s="3" t="s">
        <v>44</v>
      </c>
      <c r="U7542" s="3" t="s">
        <v>116</v>
      </c>
      <c r="V7542" s="3" t="s">
        <v>36</v>
      </c>
      <c r="W7542" s="3"/>
      <c r="X7542" s="3" t="s">
        <v>3327</v>
      </c>
      <c r="Y7542" s="3"/>
      <c r="Z7542" s="3"/>
      <c r="AA7542" s="18">
        <v>43.7662716667</v>
      </c>
      <c r="AB7542" s="18">
        <v>-122.375625</v>
      </c>
      <c r="AC7542" s="3" t="s">
        <v>45</v>
      </c>
      <c r="AD7542" s="3"/>
      <c r="AE7542" s="3" t="s">
        <v>713</v>
      </c>
      <c r="AF7542" s="3" t="str">
        <f t="shared" si="185"/>
        <v>ex Cytisus scoparius</v>
      </c>
      <c r="AG7542" s="3" t="s">
        <v>1653</v>
      </c>
      <c r="AH7542" s="3" t="s">
        <v>1653</v>
      </c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 t="s">
        <v>374</v>
      </c>
      <c r="AU7542" s="3"/>
      <c r="AV7542" s="3"/>
      <c r="AW7542" s="3"/>
      <c r="AX7542" s="3"/>
      <c r="AY7542" s="3"/>
      <c r="AZ7542" s="3"/>
      <c r="BA7542" s="3"/>
      <c r="BB7542" s="3"/>
      <c r="BC7542" s="3"/>
      <c r="BD7542" s="3"/>
    </row>
    <row r="7543" spans="1:56" s="22" customFormat="1" x14ac:dyDescent="0.25">
      <c r="A7543" s="404">
        <v>43396</v>
      </c>
      <c r="B7543" s="5">
        <v>4083</v>
      </c>
      <c r="C7543" s="3"/>
      <c r="D7543" s="3"/>
      <c r="E7543" s="62">
        <v>19</v>
      </c>
      <c r="F7543" s="6" t="s">
        <v>42</v>
      </c>
      <c r="G7543" s="6">
        <v>2018</v>
      </c>
      <c r="H7543" s="6"/>
      <c r="I7543" s="3"/>
      <c r="J7543" s="3"/>
      <c r="K7543" s="3"/>
      <c r="L7543" s="6"/>
      <c r="M7543" s="3"/>
      <c r="N7543" s="6" t="s">
        <v>877</v>
      </c>
      <c r="O7543" s="6"/>
      <c r="P7543" s="407">
        <v>13</v>
      </c>
      <c r="Q7543" s="407">
        <v>13</v>
      </c>
      <c r="R7543" s="407">
        <v>6</v>
      </c>
      <c r="S7543" s="3" t="s">
        <v>3</v>
      </c>
      <c r="T7543" s="3" t="s">
        <v>44</v>
      </c>
      <c r="U7543" s="3" t="s">
        <v>116</v>
      </c>
      <c r="V7543" s="3" t="s">
        <v>36</v>
      </c>
      <c r="W7543" s="3"/>
      <c r="X7543" s="3" t="s">
        <v>3327</v>
      </c>
      <c r="Y7543" s="3"/>
      <c r="Z7543" s="3"/>
      <c r="AA7543" s="18">
        <v>43.7662716667</v>
      </c>
      <c r="AB7543" s="18">
        <v>-122.375625</v>
      </c>
      <c r="AC7543" s="3" t="s">
        <v>45</v>
      </c>
      <c r="AD7543" s="3"/>
      <c r="AE7543" s="3" t="s">
        <v>713</v>
      </c>
      <c r="AF7543" s="3" t="str">
        <f t="shared" si="185"/>
        <v>ex Cytisus scoparius</v>
      </c>
      <c r="AG7543" s="3" t="s">
        <v>1653</v>
      </c>
      <c r="AH7543" s="3" t="s">
        <v>1653</v>
      </c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 t="s">
        <v>374</v>
      </c>
      <c r="AU7543" s="3"/>
      <c r="AV7543" s="3"/>
      <c r="AW7543" s="3"/>
      <c r="AX7543" s="3"/>
      <c r="AY7543" s="3"/>
      <c r="AZ7543" s="3"/>
      <c r="BA7543" s="3"/>
      <c r="BB7543" s="3"/>
      <c r="BC7543" s="3"/>
      <c r="BD7543" s="3"/>
    </row>
    <row r="7544" spans="1:56" s="22" customFormat="1" x14ac:dyDescent="0.25">
      <c r="A7544" s="404">
        <v>43396</v>
      </c>
      <c r="B7544" s="5">
        <v>4084</v>
      </c>
      <c r="C7544" s="3"/>
      <c r="D7544" s="3"/>
      <c r="E7544" s="62">
        <v>19</v>
      </c>
      <c r="F7544" s="6" t="s">
        <v>42</v>
      </c>
      <c r="G7544" s="6">
        <v>2018</v>
      </c>
      <c r="H7544" s="6"/>
      <c r="I7544" s="3"/>
      <c r="J7544" s="3"/>
      <c r="K7544" s="3"/>
      <c r="L7544" s="6"/>
      <c r="M7544" s="3"/>
      <c r="N7544" s="6" t="s">
        <v>878</v>
      </c>
      <c r="O7544" s="6"/>
      <c r="P7544" s="407">
        <v>14</v>
      </c>
      <c r="Q7544" s="407">
        <v>14</v>
      </c>
      <c r="R7544" s="407">
        <v>1</v>
      </c>
      <c r="S7544" s="3" t="s">
        <v>3</v>
      </c>
      <c r="T7544" s="3" t="s">
        <v>44</v>
      </c>
      <c r="U7544" s="3" t="s">
        <v>116</v>
      </c>
      <c r="V7544" s="3" t="s">
        <v>36</v>
      </c>
      <c r="W7544" s="3"/>
      <c r="X7544" s="3" t="s">
        <v>3328</v>
      </c>
      <c r="Y7544" s="3"/>
      <c r="Z7544" s="3"/>
      <c r="AA7544" s="18">
        <v>43.920711666700001</v>
      </c>
      <c r="AB7544" s="18">
        <v>-122.81117166670001</v>
      </c>
      <c r="AC7544" s="3" t="s">
        <v>45</v>
      </c>
      <c r="AD7544" s="3"/>
      <c r="AE7544" s="3" t="s">
        <v>305</v>
      </c>
      <c r="AF7544" s="3" t="str">
        <f t="shared" si="185"/>
        <v>ex Taraxacum officinale</v>
      </c>
      <c r="AG7544" s="3" t="s">
        <v>1653</v>
      </c>
      <c r="AH7544" s="3" t="s">
        <v>1653</v>
      </c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 t="s">
        <v>374</v>
      </c>
      <c r="AU7544" s="3"/>
      <c r="AV7544" s="3"/>
      <c r="AW7544" s="3"/>
      <c r="AX7544" s="3"/>
      <c r="AY7544" s="3"/>
      <c r="AZ7544" s="3"/>
      <c r="BA7544" s="3"/>
      <c r="BB7544" s="3"/>
      <c r="BC7544" s="3"/>
      <c r="BD7544" s="3"/>
    </row>
    <row r="7545" spans="1:56" s="22" customFormat="1" x14ac:dyDescent="0.25">
      <c r="A7545" s="404">
        <v>43396</v>
      </c>
      <c r="B7545" s="5">
        <v>4085</v>
      </c>
      <c r="C7545" s="3"/>
      <c r="D7545" s="3"/>
      <c r="E7545" s="62">
        <v>19</v>
      </c>
      <c r="F7545" s="6" t="s">
        <v>42</v>
      </c>
      <c r="G7545" s="6">
        <v>2018</v>
      </c>
      <c r="H7545" s="6"/>
      <c r="I7545" s="3"/>
      <c r="J7545" s="3"/>
      <c r="K7545" s="3"/>
      <c r="L7545" s="6"/>
      <c r="M7545" s="3"/>
      <c r="N7545" s="6" t="s">
        <v>878</v>
      </c>
      <c r="O7545" s="6"/>
      <c r="P7545" s="407">
        <v>14</v>
      </c>
      <c r="Q7545" s="407">
        <v>14</v>
      </c>
      <c r="R7545" s="407">
        <v>2</v>
      </c>
      <c r="S7545" s="3" t="s">
        <v>3</v>
      </c>
      <c r="T7545" s="3" t="s">
        <v>44</v>
      </c>
      <c r="U7545" s="3" t="s">
        <v>116</v>
      </c>
      <c r="V7545" s="3" t="s">
        <v>36</v>
      </c>
      <c r="W7545" s="3"/>
      <c r="X7545" s="3" t="s">
        <v>3328</v>
      </c>
      <c r="Y7545" s="3"/>
      <c r="Z7545" s="3"/>
      <c r="AA7545" s="18">
        <v>43.920711666700001</v>
      </c>
      <c r="AB7545" s="18">
        <v>-122.81117166670001</v>
      </c>
      <c r="AC7545" s="3" t="s">
        <v>45</v>
      </c>
      <c r="AD7545" s="3"/>
      <c r="AE7545" s="3" t="s">
        <v>305</v>
      </c>
      <c r="AF7545" s="3" t="str">
        <f t="shared" si="185"/>
        <v>ex Taraxacum officinale</v>
      </c>
      <c r="AG7545" s="3" t="s">
        <v>1653</v>
      </c>
      <c r="AH7545" s="3" t="s">
        <v>1653</v>
      </c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 t="s">
        <v>374</v>
      </c>
      <c r="AU7545" s="3"/>
      <c r="AV7545" s="3"/>
      <c r="AW7545" s="3"/>
      <c r="AX7545" s="3"/>
      <c r="AY7545" s="3"/>
      <c r="AZ7545" s="3"/>
      <c r="BA7545" s="3"/>
      <c r="BB7545" s="3"/>
      <c r="BC7545" s="3"/>
      <c r="BD7545" s="3"/>
    </row>
    <row r="7546" spans="1:56" s="22" customFormat="1" x14ac:dyDescent="0.25">
      <c r="A7546" s="404">
        <v>43396</v>
      </c>
      <c r="B7546" s="5">
        <v>4086</v>
      </c>
      <c r="C7546" s="3"/>
      <c r="D7546" s="3"/>
      <c r="E7546" s="62">
        <v>19</v>
      </c>
      <c r="F7546" s="6" t="s">
        <v>42</v>
      </c>
      <c r="G7546" s="6">
        <v>2018</v>
      </c>
      <c r="H7546" s="6"/>
      <c r="I7546" s="3"/>
      <c r="J7546" s="3"/>
      <c r="K7546" s="3"/>
      <c r="L7546" s="6"/>
      <c r="M7546" s="3"/>
      <c r="N7546" s="6" t="s">
        <v>878</v>
      </c>
      <c r="O7546" s="6"/>
      <c r="P7546" s="407">
        <v>14</v>
      </c>
      <c r="Q7546" s="407">
        <v>14</v>
      </c>
      <c r="R7546" s="407">
        <v>3</v>
      </c>
      <c r="S7546" s="3" t="s">
        <v>3</v>
      </c>
      <c r="T7546" s="3" t="s">
        <v>44</v>
      </c>
      <c r="U7546" s="3" t="s">
        <v>116</v>
      </c>
      <c r="V7546" s="3" t="s">
        <v>36</v>
      </c>
      <c r="W7546" s="3"/>
      <c r="X7546" s="3" t="s">
        <v>3328</v>
      </c>
      <c r="Y7546" s="3"/>
      <c r="Z7546" s="3"/>
      <c r="AA7546" s="18">
        <v>43.920711666700001</v>
      </c>
      <c r="AB7546" s="18">
        <v>-122.81117166670001</v>
      </c>
      <c r="AC7546" s="3" t="s">
        <v>45</v>
      </c>
      <c r="AD7546" s="3"/>
      <c r="AE7546" s="3" t="s">
        <v>305</v>
      </c>
      <c r="AF7546" s="3" t="str">
        <f t="shared" si="185"/>
        <v>ex Taraxacum officinale</v>
      </c>
      <c r="AG7546" s="3" t="s">
        <v>1653</v>
      </c>
      <c r="AH7546" s="3" t="s">
        <v>1653</v>
      </c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 t="s">
        <v>374</v>
      </c>
      <c r="AU7546" s="3"/>
      <c r="AV7546" s="3"/>
      <c r="AW7546" s="3"/>
      <c r="AX7546" s="3"/>
      <c r="AY7546" s="3"/>
      <c r="AZ7546" s="3"/>
      <c r="BA7546" s="3"/>
      <c r="BB7546" s="3"/>
      <c r="BC7546" s="3"/>
      <c r="BD7546" s="3"/>
    </row>
    <row r="7547" spans="1:56" s="22" customFormat="1" x14ac:dyDescent="0.25">
      <c r="A7547" s="404">
        <v>43396</v>
      </c>
      <c r="B7547" s="5">
        <v>4087</v>
      </c>
      <c r="C7547" s="3"/>
      <c r="D7547" s="3"/>
      <c r="E7547" s="62">
        <v>19</v>
      </c>
      <c r="F7547" s="6" t="s">
        <v>42</v>
      </c>
      <c r="G7547" s="6">
        <v>2018</v>
      </c>
      <c r="H7547" s="6"/>
      <c r="I7547" s="3"/>
      <c r="J7547" s="3"/>
      <c r="K7547" s="3"/>
      <c r="L7547" s="6"/>
      <c r="M7547" s="3"/>
      <c r="N7547" s="6" t="s">
        <v>878</v>
      </c>
      <c r="O7547" s="6"/>
      <c r="P7547" s="407">
        <v>14</v>
      </c>
      <c r="Q7547" s="407">
        <v>14</v>
      </c>
      <c r="R7547" s="407">
        <v>4</v>
      </c>
      <c r="S7547" s="3" t="s">
        <v>3</v>
      </c>
      <c r="T7547" s="3" t="s">
        <v>44</v>
      </c>
      <c r="U7547" s="3" t="s">
        <v>116</v>
      </c>
      <c r="V7547" s="3" t="s">
        <v>36</v>
      </c>
      <c r="W7547" s="3"/>
      <c r="X7547" s="3" t="s">
        <v>3328</v>
      </c>
      <c r="Y7547" s="3"/>
      <c r="Z7547" s="3"/>
      <c r="AA7547" s="18">
        <v>43.920711666700001</v>
      </c>
      <c r="AB7547" s="18">
        <v>-122.81117166670001</v>
      </c>
      <c r="AC7547" s="3" t="s">
        <v>45</v>
      </c>
      <c r="AD7547" s="3"/>
      <c r="AE7547" s="3" t="s">
        <v>305</v>
      </c>
      <c r="AF7547" s="3" t="str">
        <f t="shared" si="185"/>
        <v>ex Taraxacum officinale</v>
      </c>
      <c r="AG7547" s="3" t="s">
        <v>1653</v>
      </c>
      <c r="AH7547" s="3" t="s">
        <v>1653</v>
      </c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 t="s">
        <v>374</v>
      </c>
      <c r="AU7547" s="3"/>
      <c r="AV7547" s="3"/>
      <c r="AW7547" s="3"/>
      <c r="AX7547" s="3"/>
      <c r="AY7547" s="3"/>
      <c r="AZ7547" s="3"/>
      <c r="BA7547" s="3"/>
      <c r="BB7547" s="3"/>
      <c r="BC7547" s="3"/>
      <c r="BD7547" s="3"/>
    </row>
    <row r="7548" spans="1:56" s="22" customFormat="1" x14ac:dyDescent="0.25">
      <c r="A7548" s="404">
        <v>43396</v>
      </c>
      <c r="B7548" s="5">
        <v>4088</v>
      </c>
      <c r="C7548" s="3"/>
      <c r="D7548" s="3"/>
      <c r="E7548" s="62">
        <v>19</v>
      </c>
      <c r="F7548" s="6" t="s">
        <v>42</v>
      </c>
      <c r="G7548" s="6">
        <v>2018</v>
      </c>
      <c r="H7548" s="6"/>
      <c r="I7548" s="3"/>
      <c r="J7548" s="3"/>
      <c r="K7548" s="3"/>
      <c r="L7548" s="6"/>
      <c r="M7548" s="3"/>
      <c r="N7548" s="6" t="s">
        <v>878</v>
      </c>
      <c r="O7548" s="6"/>
      <c r="P7548" s="407">
        <v>14</v>
      </c>
      <c r="Q7548" s="407">
        <v>14</v>
      </c>
      <c r="R7548" s="407">
        <v>5</v>
      </c>
      <c r="S7548" s="3" t="s">
        <v>3</v>
      </c>
      <c r="T7548" s="3" t="s">
        <v>44</v>
      </c>
      <c r="U7548" s="3" t="s">
        <v>116</v>
      </c>
      <c r="V7548" s="3" t="s">
        <v>36</v>
      </c>
      <c r="W7548" s="3"/>
      <c r="X7548" s="3" t="s">
        <v>3328</v>
      </c>
      <c r="Y7548" s="3"/>
      <c r="Z7548" s="3"/>
      <c r="AA7548" s="18">
        <v>43.920711666700001</v>
      </c>
      <c r="AB7548" s="18">
        <v>-122.81117166670001</v>
      </c>
      <c r="AC7548" s="3" t="s">
        <v>45</v>
      </c>
      <c r="AD7548" s="3"/>
      <c r="AE7548" s="3" t="s">
        <v>305</v>
      </c>
      <c r="AF7548" s="3" t="str">
        <f t="shared" si="185"/>
        <v>ex Taraxacum officinale</v>
      </c>
      <c r="AG7548" s="3" t="s">
        <v>1653</v>
      </c>
      <c r="AH7548" s="3" t="s">
        <v>1653</v>
      </c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 t="s">
        <v>374</v>
      </c>
      <c r="AU7548" s="3"/>
      <c r="AV7548" s="3"/>
      <c r="AW7548" s="3"/>
      <c r="AX7548" s="3"/>
      <c r="AY7548" s="3"/>
      <c r="AZ7548" s="3"/>
      <c r="BA7548" s="3"/>
      <c r="BB7548" s="3"/>
      <c r="BC7548" s="3"/>
      <c r="BD7548" s="3"/>
    </row>
    <row r="7549" spans="1:56" s="22" customFormat="1" x14ac:dyDescent="0.25">
      <c r="A7549" s="404">
        <v>43396</v>
      </c>
      <c r="B7549" s="5">
        <v>4089</v>
      </c>
      <c r="C7549" s="3"/>
      <c r="D7549" s="3"/>
      <c r="E7549" s="62">
        <v>19</v>
      </c>
      <c r="F7549" s="6" t="s">
        <v>42</v>
      </c>
      <c r="G7549" s="6">
        <v>2018</v>
      </c>
      <c r="H7549" s="6"/>
      <c r="I7549" s="3"/>
      <c r="J7549" s="3"/>
      <c r="K7549" s="3"/>
      <c r="L7549" s="6"/>
      <c r="M7549" s="3"/>
      <c r="N7549" s="6" t="s">
        <v>878</v>
      </c>
      <c r="O7549" s="6"/>
      <c r="P7549" s="407">
        <v>14</v>
      </c>
      <c r="Q7549" s="407">
        <v>14</v>
      </c>
      <c r="R7549" s="407">
        <v>6</v>
      </c>
      <c r="S7549" s="3" t="s">
        <v>3</v>
      </c>
      <c r="T7549" s="3" t="s">
        <v>44</v>
      </c>
      <c r="U7549" s="3" t="s">
        <v>116</v>
      </c>
      <c r="V7549" s="3" t="s">
        <v>36</v>
      </c>
      <c r="W7549" s="3"/>
      <c r="X7549" s="3" t="s">
        <v>3328</v>
      </c>
      <c r="Y7549" s="3"/>
      <c r="Z7549" s="3"/>
      <c r="AA7549" s="18">
        <v>43.920711666700001</v>
      </c>
      <c r="AB7549" s="18">
        <v>-122.81117166670001</v>
      </c>
      <c r="AC7549" s="3" t="s">
        <v>45</v>
      </c>
      <c r="AD7549" s="3"/>
      <c r="AE7549" s="3" t="s">
        <v>305</v>
      </c>
      <c r="AF7549" s="3" t="str">
        <f t="shared" si="185"/>
        <v>ex Taraxacum officinale</v>
      </c>
      <c r="AG7549" s="3" t="s">
        <v>1653</v>
      </c>
      <c r="AH7549" s="3" t="s">
        <v>1653</v>
      </c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 t="s">
        <v>374</v>
      </c>
      <c r="AU7549" s="3"/>
      <c r="AV7549" s="3"/>
      <c r="AW7549" s="3"/>
      <c r="AX7549" s="3"/>
      <c r="AY7549" s="3"/>
      <c r="AZ7549" s="3"/>
      <c r="BA7549" s="3"/>
      <c r="BB7549" s="3"/>
      <c r="BC7549" s="3"/>
      <c r="BD7549" s="3"/>
    </row>
    <row r="7550" spans="1:56" s="22" customFormat="1" x14ac:dyDescent="0.25">
      <c r="A7550" s="404">
        <v>43396</v>
      </c>
      <c r="B7550" s="5">
        <v>4012</v>
      </c>
      <c r="C7550" s="3"/>
      <c r="D7550" s="3"/>
      <c r="E7550" s="62">
        <v>19</v>
      </c>
      <c r="F7550" s="6" t="s">
        <v>42</v>
      </c>
      <c r="G7550" s="6">
        <v>2018</v>
      </c>
      <c r="H7550" s="6"/>
      <c r="I7550" s="3"/>
      <c r="J7550" s="3"/>
      <c r="K7550" s="3"/>
      <c r="L7550" s="6"/>
      <c r="M7550" s="3"/>
      <c r="N7550" s="6" t="s">
        <v>862</v>
      </c>
      <c r="O7550" s="6"/>
      <c r="P7550" s="407">
        <v>15</v>
      </c>
      <c r="Q7550" s="407">
        <v>15</v>
      </c>
      <c r="R7550" s="407">
        <v>1</v>
      </c>
      <c r="S7550" s="3" t="s">
        <v>3</v>
      </c>
      <c r="T7550" s="3" t="s">
        <v>44</v>
      </c>
      <c r="U7550" s="3" t="s">
        <v>116</v>
      </c>
      <c r="V7550" s="3" t="s">
        <v>36</v>
      </c>
      <c r="W7550" s="3"/>
      <c r="X7550" s="3" t="s">
        <v>3328</v>
      </c>
      <c r="Y7550" s="3"/>
      <c r="Z7550" s="3"/>
      <c r="AA7550" s="18">
        <v>43.921286529</v>
      </c>
      <c r="AB7550" s="18">
        <v>-122.811856242</v>
      </c>
      <c r="AC7550" s="3" t="s">
        <v>45</v>
      </c>
      <c r="AD7550" s="3"/>
      <c r="AE7550" s="3" t="s">
        <v>330</v>
      </c>
      <c r="AF7550" s="3" t="str">
        <f t="shared" si="185"/>
        <v>ex Eschscholzia californica</v>
      </c>
      <c r="AG7550" s="3" t="s">
        <v>1653</v>
      </c>
      <c r="AH7550" s="3" t="s">
        <v>1653</v>
      </c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 t="s">
        <v>374</v>
      </c>
      <c r="AU7550" s="3"/>
      <c r="AV7550" s="3"/>
      <c r="AW7550" s="3"/>
      <c r="AX7550" s="3"/>
      <c r="AY7550" s="3"/>
      <c r="AZ7550" s="3"/>
      <c r="BA7550" s="3"/>
      <c r="BB7550" s="3"/>
      <c r="BC7550" s="3"/>
      <c r="BD7550" s="3"/>
    </row>
    <row r="7551" spans="1:56" s="22" customFormat="1" x14ac:dyDescent="0.25">
      <c r="A7551" s="404">
        <v>43396</v>
      </c>
      <c r="B7551" s="5">
        <v>4013</v>
      </c>
      <c r="C7551" s="3"/>
      <c r="D7551" s="3"/>
      <c r="E7551" s="62">
        <v>19</v>
      </c>
      <c r="F7551" s="6" t="s">
        <v>42</v>
      </c>
      <c r="G7551" s="6">
        <v>2018</v>
      </c>
      <c r="H7551" s="6"/>
      <c r="I7551" s="3"/>
      <c r="J7551" s="3"/>
      <c r="K7551" s="3"/>
      <c r="L7551" s="6"/>
      <c r="M7551" s="3"/>
      <c r="N7551" s="6" t="s">
        <v>862</v>
      </c>
      <c r="O7551" s="6"/>
      <c r="P7551" s="407">
        <v>15</v>
      </c>
      <c r="Q7551" s="407">
        <v>15</v>
      </c>
      <c r="R7551" s="407">
        <v>2</v>
      </c>
      <c r="S7551" s="3" t="s">
        <v>3</v>
      </c>
      <c r="T7551" s="3" t="s">
        <v>44</v>
      </c>
      <c r="U7551" s="3" t="s">
        <v>116</v>
      </c>
      <c r="V7551" s="3" t="s">
        <v>36</v>
      </c>
      <c r="W7551" s="3"/>
      <c r="X7551" s="3" t="s">
        <v>3328</v>
      </c>
      <c r="Y7551" s="3"/>
      <c r="Z7551" s="3"/>
      <c r="AA7551" s="18">
        <v>43.921286529</v>
      </c>
      <c r="AB7551" s="18">
        <v>-122.811856242</v>
      </c>
      <c r="AC7551" s="3" t="s">
        <v>45</v>
      </c>
      <c r="AD7551" s="3"/>
      <c r="AE7551" s="3" t="s">
        <v>330</v>
      </c>
      <c r="AF7551" s="3" t="str">
        <f t="shared" si="185"/>
        <v>ex Eschscholzia californica</v>
      </c>
      <c r="AG7551" s="3" t="s">
        <v>1653</v>
      </c>
      <c r="AH7551" s="3" t="s">
        <v>1653</v>
      </c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 t="s">
        <v>374</v>
      </c>
      <c r="AU7551" s="3"/>
      <c r="AV7551" s="3"/>
      <c r="AW7551" s="3"/>
      <c r="AX7551" s="3"/>
      <c r="AY7551" s="3"/>
      <c r="AZ7551" s="3"/>
      <c r="BA7551" s="3"/>
      <c r="BB7551" s="3"/>
      <c r="BC7551" s="3"/>
      <c r="BD7551" s="3"/>
    </row>
    <row r="7552" spans="1:56" s="22" customFormat="1" x14ac:dyDescent="0.25">
      <c r="A7552" s="404">
        <v>43396</v>
      </c>
      <c r="B7552" s="5">
        <v>4014</v>
      </c>
      <c r="C7552" s="3"/>
      <c r="D7552" s="3"/>
      <c r="E7552" s="62">
        <v>19</v>
      </c>
      <c r="F7552" s="6" t="s">
        <v>42</v>
      </c>
      <c r="G7552" s="6">
        <v>2018</v>
      </c>
      <c r="H7552" s="6"/>
      <c r="I7552" s="3"/>
      <c r="J7552" s="3"/>
      <c r="K7552" s="3"/>
      <c r="L7552" s="6"/>
      <c r="M7552" s="3"/>
      <c r="N7552" s="6" t="s">
        <v>862</v>
      </c>
      <c r="O7552" s="6"/>
      <c r="P7552" s="407">
        <v>15</v>
      </c>
      <c r="Q7552" s="407">
        <v>15</v>
      </c>
      <c r="R7552" s="407">
        <v>3</v>
      </c>
      <c r="S7552" s="3" t="s">
        <v>3</v>
      </c>
      <c r="T7552" s="3" t="s">
        <v>44</v>
      </c>
      <c r="U7552" s="3" t="s">
        <v>116</v>
      </c>
      <c r="V7552" s="3" t="s">
        <v>36</v>
      </c>
      <c r="W7552" s="3"/>
      <c r="X7552" s="3" t="s">
        <v>3328</v>
      </c>
      <c r="Y7552" s="3"/>
      <c r="Z7552" s="3"/>
      <c r="AA7552" s="18">
        <v>43.921286529</v>
      </c>
      <c r="AB7552" s="18">
        <v>-122.811856242</v>
      </c>
      <c r="AC7552" s="3" t="s">
        <v>45</v>
      </c>
      <c r="AD7552" s="3"/>
      <c r="AE7552" s="3" t="s">
        <v>330</v>
      </c>
      <c r="AF7552" s="3" t="str">
        <f t="shared" si="185"/>
        <v>ex Eschscholzia californica</v>
      </c>
      <c r="AG7552" s="3" t="s">
        <v>1653</v>
      </c>
      <c r="AH7552" s="3" t="s">
        <v>1653</v>
      </c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 t="s">
        <v>374</v>
      </c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</row>
    <row r="7553" spans="1:56" s="22" customFormat="1" x14ac:dyDescent="0.25">
      <c r="A7553" s="404">
        <v>43396</v>
      </c>
      <c r="B7553" s="5">
        <v>4015</v>
      </c>
      <c r="C7553" s="3"/>
      <c r="D7553" s="3"/>
      <c r="E7553" s="62">
        <v>19</v>
      </c>
      <c r="F7553" s="6" t="s">
        <v>42</v>
      </c>
      <c r="G7553" s="6">
        <v>2018</v>
      </c>
      <c r="H7553" s="6"/>
      <c r="I7553" s="3"/>
      <c r="J7553" s="3"/>
      <c r="K7553" s="3"/>
      <c r="L7553" s="6"/>
      <c r="M7553" s="3"/>
      <c r="N7553" s="6" t="s">
        <v>862</v>
      </c>
      <c r="O7553" s="6"/>
      <c r="P7553" s="407">
        <v>15</v>
      </c>
      <c r="Q7553" s="407">
        <v>15</v>
      </c>
      <c r="R7553" s="407">
        <v>4</v>
      </c>
      <c r="S7553" s="3" t="s">
        <v>3</v>
      </c>
      <c r="T7553" s="3" t="s">
        <v>44</v>
      </c>
      <c r="U7553" s="3" t="s">
        <v>116</v>
      </c>
      <c r="V7553" s="3" t="s">
        <v>36</v>
      </c>
      <c r="W7553" s="3"/>
      <c r="X7553" s="3" t="s">
        <v>3328</v>
      </c>
      <c r="Y7553" s="3"/>
      <c r="Z7553" s="3"/>
      <c r="AA7553" s="18">
        <v>43.921286529</v>
      </c>
      <c r="AB7553" s="18">
        <v>-122.811856242</v>
      </c>
      <c r="AC7553" s="3" t="s">
        <v>45</v>
      </c>
      <c r="AD7553" s="3"/>
      <c r="AE7553" s="3" t="s">
        <v>330</v>
      </c>
      <c r="AF7553" s="3" t="str">
        <f t="shared" si="185"/>
        <v>ex Eschscholzia californica</v>
      </c>
      <c r="AG7553" s="3" t="s">
        <v>1653</v>
      </c>
      <c r="AH7553" s="3" t="s">
        <v>1653</v>
      </c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 t="s">
        <v>374</v>
      </c>
      <c r="AU7553" s="3"/>
      <c r="AV7553" s="3"/>
      <c r="AW7553" s="3"/>
      <c r="AX7553" s="3"/>
      <c r="AY7553" s="3"/>
      <c r="AZ7553" s="3"/>
      <c r="BA7553" s="3"/>
      <c r="BB7553" s="3"/>
      <c r="BC7553" s="3"/>
      <c r="BD7553" s="3"/>
    </row>
    <row r="7554" spans="1:56" s="22" customFormat="1" x14ac:dyDescent="0.25">
      <c r="A7554" s="404">
        <v>43396</v>
      </c>
      <c r="B7554" s="5">
        <v>4016</v>
      </c>
      <c r="C7554" s="3"/>
      <c r="D7554" s="3"/>
      <c r="E7554" s="62">
        <v>19</v>
      </c>
      <c r="F7554" s="6" t="s">
        <v>42</v>
      </c>
      <c r="G7554" s="6">
        <v>2018</v>
      </c>
      <c r="H7554" s="6"/>
      <c r="I7554" s="3"/>
      <c r="J7554" s="3"/>
      <c r="K7554" s="3"/>
      <c r="L7554" s="6"/>
      <c r="M7554" s="3"/>
      <c r="N7554" s="6" t="s">
        <v>862</v>
      </c>
      <c r="O7554" s="6"/>
      <c r="P7554" s="407">
        <v>15</v>
      </c>
      <c r="Q7554" s="407">
        <v>15</v>
      </c>
      <c r="R7554" s="407">
        <v>5</v>
      </c>
      <c r="S7554" s="3" t="s">
        <v>3</v>
      </c>
      <c r="T7554" s="3" t="s">
        <v>44</v>
      </c>
      <c r="U7554" s="3" t="s">
        <v>116</v>
      </c>
      <c r="V7554" s="3" t="s">
        <v>36</v>
      </c>
      <c r="W7554" s="3"/>
      <c r="X7554" s="3" t="s">
        <v>3328</v>
      </c>
      <c r="Y7554" s="3"/>
      <c r="Z7554" s="3"/>
      <c r="AA7554" s="18">
        <v>43.921286529</v>
      </c>
      <c r="AB7554" s="18">
        <v>-122.811856242</v>
      </c>
      <c r="AC7554" s="3" t="s">
        <v>45</v>
      </c>
      <c r="AD7554" s="3"/>
      <c r="AE7554" s="3" t="s">
        <v>330</v>
      </c>
      <c r="AF7554" s="3" t="str">
        <f t="shared" si="185"/>
        <v>ex Eschscholzia californica</v>
      </c>
      <c r="AG7554" s="3" t="s">
        <v>1653</v>
      </c>
      <c r="AH7554" s="3" t="s">
        <v>1653</v>
      </c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 t="s">
        <v>374</v>
      </c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</row>
    <row r="7555" spans="1:56" s="22" customFormat="1" x14ac:dyDescent="0.25">
      <c r="A7555" s="404">
        <v>43396</v>
      </c>
      <c r="B7555" s="5">
        <v>4017</v>
      </c>
      <c r="C7555" s="3"/>
      <c r="D7555" s="3"/>
      <c r="E7555" s="62">
        <v>19</v>
      </c>
      <c r="F7555" s="6" t="s">
        <v>42</v>
      </c>
      <c r="G7555" s="6">
        <v>2018</v>
      </c>
      <c r="H7555" s="6"/>
      <c r="I7555" s="3"/>
      <c r="J7555" s="3"/>
      <c r="K7555" s="3"/>
      <c r="L7555" s="6"/>
      <c r="M7555" s="3"/>
      <c r="N7555" s="6" t="s">
        <v>862</v>
      </c>
      <c r="O7555" s="6"/>
      <c r="P7555" s="407">
        <v>15</v>
      </c>
      <c r="Q7555" s="407">
        <v>15</v>
      </c>
      <c r="R7555" s="407">
        <v>6</v>
      </c>
      <c r="S7555" s="3" t="s">
        <v>3</v>
      </c>
      <c r="T7555" s="3" t="s">
        <v>44</v>
      </c>
      <c r="U7555" s="3" t="s">
        <v>116</v>
      </c>
      <c r="V7555" s="3" t="s">
        <v>36</v>
      </c>
      <c r="W7555" s="3"/>
      <c r="X7555" s="3" t="s">
        <v>3328</v>
      </c>
      <c r="Y7555" s="3"/>
      <c r="Z7555" s="3"/>
      <c r="AA7555" s="18">
        <v>43.921286529</v>
      </c>
      <c r="AB7555" s="18">
        <v>-122.811856242</v>
      </c>
      <c r="AC7555" s="3" t="s">
        <v>45</v>
      </c>
      <c r="AD7555" s="3"/>
      <c r="AE7555" s="3" t="s">
        <v>330</v>
      </c>
      <c r="AF7555" s="3" t="str">
        <f t="shared" si="185"/>
        <v>ex Eschscholzia californica</v>
      </c>
      <c r="AG7555" s="3" t="s">
        <v>1653</v>
      </c>
      <c r="AH7555" s="3" t="s">
        <v>1653</v>
      </c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 t="s">
        <v>374</v>
      </c>
      <c r="AU7555" s="3"/>
      <c r="AV7555" s="3"/>
      <c r="AW7555" s="3"/>
      <c r="AX7555" s="3"/>
      <c r="AY7555" s="3"/>
      <c r="AZ7555" s="3"/>
      <c r="BA7555" s="3"/>
      <c r="BB7555" s="3"/>
      <c r="BC7555" s="3"/>
      <c r="BD7555" s="3"/>
    </row>
    <row r="7556" spans="1:56" s="22" customFormat="1" x14ac:dyDescent="0.25">
      <c r="A7556" s="404">
        <v>43396</v>
      </c>
      <c r="B7556" s="5">
        <v>4018</v>
      </c>
      <c r="C7556" s="3"/>
      <c r="D7556" s="3"/>
      <c r="E7556" s="62">
        <v>19</v>
      </c>
      <c r="F7556" s="6" t="s">
        <v>42</v>
      </c>
      <c r="G7556" s="6">
        <v>2018</v>
      </c>
      <c r="H7556" s="6"/>
      <c r="I7556" s="3"/>
      <c r="J7556" s="3"/>
      <c r="K7556" s="3"/>
      <c r="L7556" s="6"/>
      <c r="M7556" s="3"/>
      <c r="N7556" s="6" t="s">
        <v>862</v>
      </c>
      <c r="O7556" s="6"/>
      <c r="P7556" s="407">
        <v>15</v>
      </c>
      <c r="Q7556" s="407">
        <v>15</v>
      </c>
      <c r="R7556" s="407">
        <v>7</v>
      </c>
      <c r="S7556" s="3" t="s">
        <v>3</v>
      </c>
      <c r="T7556" s="3" t="s">
        <v>44</v>
      </c>
      <c r="U7556" s="3" t="s">
        <v>116</v>
      </c>
      <c r="V7556" s="3" t="s">
        <v>36</v>
      </c>
      <c r="W7556" s="3"/>
      <c r="X7556" s="3" t="s">
        <v>3328</v>
      </c>
      <c r="Y7556" s="3"/>
      <c r="Z7556" s="3"/>
      <c r="AA7556" s="18">
        <v>43.921286529</v>
      </c>
      <c r="AB7556" s="18">
        <v>-122.811856242</v>
      </c>
      <c r="AC7556" s="3" t="s">
        <v>45</v>
      </c>
      <c r="AD7556" s="3"/>
      <c r="AE7556" s="3" t="s">
        <v>330</v>
      </c>
      <c r="AF7556" s="3" t="str">
        <f t="shared" si="185"/>
        <v>ex Eschscholzia californica</v>
      </c>
      <c r="AG7556" s="3" t="s">
        <v>1653</v>
      </c>
      <c r="AH7556" s="3" t="s">
        <v>1653</v>
      </c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 t="s">
        <v>374</v>
      </c>
      <c r="AU7556" s="3"/>
      <c r="AV7556" s="3"/>
      <c r="AW7556" s="3"/>
      <c r="AX7556" s="3"/>
      <c r="AY7556" s="3"/>
      <c r="AZ7556" s="3"/>
      <c r="BA7556" s="3"/>
      <c r="BB7556" s="3"/>
      <c r="BC7556" s="3"/>
      <c r="BD7556" s="3"/>
    </row>
    <row r="7557" spans="1:56" s="22" customFormat="1" x14ac:dyDescent="0.25">
      <c r="A7557" s="404">
        <v>43396</v>
      </c>
      <c r="B7557" s="5">
        <v>4230</v>
      </c>
      <c r="C7557" s="3"/>
      <c r="D7557" s="3"/>
      <c r="E7557" s="62">
        <v>20</v>
      </c>
      <c r="F7557" s="6" t="s">
        <v>42</v>
      </c>
      <c r="G7557" s="6">
        <v>2018</v>
      </c>
      <c r="H7557" s="6"/>
      <c r="I7557" s="3"/>
      <c r="J7557" s="3"/>
      <c r="K7557" s="3"/>
      <c r="L7557" s="6"/>
      <c r="M7557" s="3"/>
      <c r="N7557" s="6" t="s">
        <v>863</v>
      </c>
      <c r="O7557" s="6"/>
      <c r="P7557" s="407">
        <v>16</v>
      </c>
      <c r="Q7557" s="407">
        <v>16</v>
      </c>
      <c r="R7557" s="407">
        <v>1</v>
      </c>
      <c r="S7557" s="3" t="s">
        <v>3</v>
      </c>
      <c r="T7557" s="3" t="s">
        <v>44</v>
      </c>
      <c r="U7557" s="3" t="s">
        <v>116</v>
      </c>
      <c r="V7557" s="3" t="s">
        <v>36</v>
      </c>
      <c r="W7557" s="3"/>
      <c r="X7557" s="3" t="s">
        <v>1899</v>
      </c>
      <c r="Y7557" s="3"/>
      <c r="Z7557" s="3"/>
      <c r="AA7557" s="18">
        <v>44.059860301199997</v>
      </c>
      <c r="AB7557" s="18">
        <v>-123.1031883137</v>
      </c>
      <c r="AC7557" s="3" t="s">
        <v>45</v>
      </c>
      <c r="AD7557" s="3"/>
      <c r="AE7557" s="3" t="s">
        <v>330</v>
      </c>
      <c r="AF7557" s="3" t="str">
        <f t="shared" si="185"/>
        <v>ex Eschscholzia californica</v>
      </c>
      <c r="AG7557" s="3" t="s">
        <v>1653</v>
      </c>
      <c r="AH7557" s="3" t="s">
        <v>1653</v>
      </c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 t="s">
        <v>374</v>
      </c>
      <c r="AU7557" s="3"/>
      <c r="AV7557" s="3"/>
      <c r="AW7557" s="3"/>
      <c r="AX7557" s="3"/>
      <c r="AY7557" s="3"/>
      <c r="AZ7557" s="3"/>
      <c r="BA7557" s="3"/>
      <c r="BB7557" s="3"/>
      <c r="BC7557" s="3"/>
      <c r="BD7557" s="3"/>
    </row>
    <row r="7558" spans="1:56" s="22" customFormat="1" x14ac:dyDescent="0.25">
      <c r="A7558" s="404">
        <v>43396</v>
      </c>
      <c r="B7558" s="5">
        <v>4231</v>
      </c>
      <c r="C7558" s="3"/>
      <c r="D7558" s="3"/>
      <c r="E7558" s="62">
        <v>20</v>
      </c>
      <c r="F7558" s="6" t="s">
        <v>42</v>
      </c>
      <c r="G7558" s="6">
        <v>2018</v>
      </c>
      <c r="H7558" s="6"/>
      <c r="I7558" s="3"/>
      <c r="J7558" s="3"/>
      <c r="K7558" s="3"/>
      <c r="L7558" s="6"/>
      <c r="M7558" s="3"/>
      <c r="N7558" s="6" t="s">
        <v>863</v>
      </c>
      <c r="O7558" s="6"/>
      <c r="P7558" s="407">
        <v>16</v>
      </c>
      <c r="Q7558" s="407">
        <v>16</v>
      </c>
      <c r="R7558" s="407">
        <v>2</v>
      </c>
      <c r="S7558" s="3" t="s">
        <v>3</v>
      </c>
      <c r="T7558" s="3" t="s">
        <v>44</v>
      </c>
      <c r="U7558" s="3" t="s">
        <v>116</v>
      </c>
      <c r="V7558" s="3" t="s">
        <v>36</v>
      </c>
      <c r="W7558" s="3"/>
      <c r="X7558" s="3" t="s">
        <v>1899</v>
      </c>
      <c r="Y7558" s="3"/>
      <c r="Z7558" s="3"/>
      <c r="AA7558" s="18">
        <v>44.059860301199997</v>
      </c>
      <c r="AB7558" s="18">
        <v>-123.1031883137</v>
      </c>
      <c r="AC7558" s="3" t="s">
        <v>45</v>
      </c>
      <c r="AD7558" s="3"/>
      <c r="AE7558" s="3" t="s">
        <v>330</v>
      </c>
      <c r="AF7558" s="3" t="str">
        <f t="shared" si="185"/>
        <v>ex Eschscholzia californica</v>
      </c>
      <c r="AG7558" s="3" t="s">
        <v>1653</v>
      </c>
      <c r="AH7558" s="3" t="s">
        <v>1653</v>
      </c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 t="s">
        <v>374</v>
      </c>
      <c r="AU7558" s="3"/>
      <c r="AV7558" s="3"/>
      <c r="AW7558" s="3"/>
      <c r="AX7558" s="3"/>
      <c r="AY7558" s="3"/>
      <c r="AZ7558" s="3"/>
      <c r="BA7558" s="3"/>
      <c r="BB7558" s="3"/>
      <c r="BC7558" s="3"/>
      <c r="BD7558" s="3"/>
    </row>
    <row r="7559" spans="1:56" s="22" customFormat="1" x14ac:dyDescent="0.25">
      <c r="A7559" s="404">
        <v>43396</v>
      </c>
      <c r="B7559" s="5">
        <v>4232</v>
      </c>
      <c r="C7559" s="3"/>
      <c r="D7559" s="3"/>
      <c r="E7559" s="62">
        <v>20</v>
      </c>
      <c r="F7559" s="6" t="s">
        <v>42</v>
      </c>
      <c r="G7559" s="6">
        <v>2018</v>
      </c>
      <c r="H7559" s="6"/>
      <c r="I7559" s="3"/>
      <c r="J7559" s="3"/>
      <c r="K7559" s="3"/>
      <c r="L7559" s="6"/>
      <c r="M7559" s="3"/>
      <c r="N7559" s="6" t="s">
        <v>863</v>
      </c>
      <c r="O7559" s="6"/>
      <c r="P7559" s="407">
        <v>16</v>
      </c>
      <c r="Q7559" s="407">
        <v>16</v>
      </c>
      <c r="R7559" s="407">
        <v>3</v>
      </c>
      <c r="S7559" s="3" t="s">
        <v>3</v>
      </c>
      <c r="T7559" s="3" t="s">
        <v>44</v>
      </c>
      <c r="U7559" s="3" t="s">
        <v>116</v>
      </c>
      <c r="V7559" s="3" t="s">
        <v>36</v>
      </c>
      <c r="W7559" s="3"/>
      <c r="X7559" s="3" t="s">
        <v>1899</v>
      </c>
      <c r="Y7559" s="3"/>
      <c r="Z7559" s="3"/>
      <c r="AA7559" s="18">
        <v>44.059860301199997</v>
      </c>
      <c r="AB7559" s="18">
        <v>-123.1031883137</v>
      </c>
      <c r="AC7559" s="3" t="s">
        <v>45</v>
      </c>
      <c r="AD7559" s="3"/>
      <c r="AE7559" s="3" t="s">
        <v>330</v>
      </c>
      <c r="AF7559" s="3" t="str">
        <f t="shared" si="185"/>
        <v>ex Eschscholzia californica</v>
      </c>
      <c r="AG7559" s="3" t="s">
        <v>1653</v>
      </c>
      <c r="AH7559" s="3" t="s">
        <v>1653</v>
      </c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 t="s">
        <v>374</v>
      </c>
      <c r="AU7559" s="3"/>
      <c r="AV7559" s="3"/>
      <c r="AW7559" s="3"/>
      <c r="AX7559" s="3"/>
      <c r="AY7559" s="3"/>
      <c r="AZ7559" s="3"/>
      <c r="BA7559" s="3"/>
      <c r="BB7559" s="3"/>
      <c r="BC7559" s="3"/>
      <c r="BD7559" s="3"/>
    </row>
    <row r="7560" spans="1:56" s="22" customFormat="1" x14ac:dyDescent="0.25">
      <c r="A7560" s="404">
        <v>43396</v>
      </c>
      <c r="B7560" s="5">
        <v>4233</v>
      </c>
      <c r="C7560" s="3"/>
      <c r="D7560" s="3"/>
      <c r="E7560" s="62">
        <v>20</v>
      </c>
      <c r="F7560" s="6" t="s">
        <v>42</v>
      </c>
      <c r="G7560" s="6">
        <v>2018</v>
      </c>
      <c r="H7560" s="6"/>
      <c r="I7560" s="3"/>
      <c r="J7560" s="3"/>
      <c r="K7560" s="3"/>
      <c r="L7560" s="6"/>
      <c r="M7560" s="3"/>
      <c r="N7560" s="6" t="s">
        <v>863</v>
      </c>
      <c r="O7560" s="6"/>
      <c r="P7560" s="407">
        <v>16</v>
      </c>
      <c r="Q7560" s="407">
        <v>16</v>
      </c>
      <c r="R7560" s="407">
        <v>4</v>
      </c>
      <c r="S7560" s="3" t="s">
        <v>3</v>
      </c>
      <c r="T7560" s="3" t="s">
        <v>44</v>
      </c>
      <c r="U7560" s="3" t="s">
        <v>116</v>
      </c>
      <c r="V7560" s="3" t="s">
        <v>36</v>
      </c>
      <c r="W7560" s="3"/>
      <c r="X7560" s="3" t="s">
        <v>1899</v>
      </c>
      <c r="Y7560" s="3"/>
      <c r="Z7560" s="3"/>
      <c r="AA7560" s="18">
        <v>44.059860301199997</v>
      </c>
      <c r="AB7560" s="18">
        <v>-123.1031883137</v>
      </c>
      <c r="AC7560" s="3" t="s">
        <v>45</v>
      </c>
      <c r="AD7560" s="3"/>
      <c r="AE7560" s="3" t="s">
        <v>330</v>
      </c>
      <c r="AF7560" s="3" t="str">
        <f t="shared" si="185"/>
        <v>ex Eschscholzia californica</v>
      </c>
      <c r="AG7560" s="3" t="s">
        <v>1653</v>
      </c>
      <c r="AH7560" s="3" t="s">
        <v>1653</v>
      </c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 t="s">
        <v>374</v>
      </c>
      <c r="AU7560" s="3"/>
      <c r="AV7560" s="3"/>
      <c r="AW7560" s="3"/>
      <c r="AX7560" s="3"/>
      <c r="AY7560" s="3"/>
      <c r="AZ7560" s="3"/>
      <c r="BA7560" s="3"/>
      <c r="BB7560" s="3"/>
      <c r="BC7560" s="3"/>
      <c r="BD7560" s="3"/>
    </row>
    <row r="7561" spans="1:56" s="22" customFormat="1" x14ac:dyDescent="0.25">
      <c r="A7561" s="404">
        <v>43396</v>
      </c>
      <c r="B7561" s="5">
        <v>4234</v>
      </c>
      <c r="C7561" s="3"/>
      <c r="D7561" s="3"/>
      <c r="E7561" s="62">
        <v>20</v>
      </c>
      <c r="F7561" s="6" t="s">
        <v>42</v>
      </c>
      <c r="G7561" s="6">
        <v>2018</v>
      </c>
      <c r="H7561" s="6"/>
      <c r="I7561" s="3"/>
      <c r="J7561" s="3"/>
      <c r="K7561" s="3"/>
      <c r="L7561" s="6"/>
      <c r="M7561" s="3"/>
      <c r="N7561" s="6" t="s">
        <v>863</v>
      </c>
      <c r="O7561" s="6"/>
      <c r="P7561" s="407">
        <v>16</v>
      </c>
      <c r="Q7561" s="407">
        <v>16</v>
      </c>
      <c r="R7561" s="407">
        <v>5</v>
      </c>
      <c r="S7561" s="3" t="s">
        <v>3</v>
      </c>
      <c r="T7561" s="3" t="s">
        <v>44</v>
      </c>
      <c r="U7561" s="3" t="s">
        <v>116</v>
      </c>
      <c r="V7561" s="3" t="s">
        <v>36</v>
      </c>
      <c r="W7561" s="3"/>
      <c r="X7561" s="3" t="s">
        <v>1899</v>
      </c>
      <c r="Y7561" s="3"/>
      <c r="Z7561" s="3"/>
      <c r="AA7561" s="18">
        <v>44.059860301199997</v>
      </c>
      <c r="AB7561" s="18">
        <v>-123.1031883137</v>
      </c>
      <c r="AC7561" s="3" t="s">
        <v>45</v>
      </c>
      <c r="AD7561" s="3"/>
      <c r="AE7561" s="3" t="s">
        <v>330</v>
      </c>
      <c r="AF7561" s="3" t="str">
        <f t="shared" si="185"/>
        <v>ex Eschscholzia californica</v>
      </c>
      <c r="AG7561" s="3" t="s">
        <v>1653</v>
      </c>
      <c r="AH7561" s="3" t="s">
        <v>1653</v>
      </c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 t="s">
        <v>374</v>
      </c>
      <c r="AU7561" s="3"/>
      <c r="AV7561" s="3"/>
      <c r="AW7561" s="3"/>
      <c r="AX7561" s="3"/>
      <c r="AY7561" s="3"/>
      <c r="AZ7561" s="3"/>
      <c r="BA7561" s="3"/>
      <c r="BB7561" s="3"/>
      <c r="BC7561" s="3"/>
      <c r="BD7561" s="3"/>
    </row>
    <row r="7562" spans="1:56" s="22" customFormat="1" x14ac:dyDescent="0.25">
      <c r="A7562" s="404">
        <v>43396</v>
      </c>
      <c r="B7562" s="5">
        <v>4235</v>
      </c>
      <c r="C7562" s="3"/>
      <c r="D7562" s="3"/>
      <c r="E7562" s="62">
        <v>20</v>
      </c>
      <c r="F7562" s="6" t="s">
        <v>42</v>
      </c>
      <c r="G7562" s="6">
        <v>2018</v>
      </c>
      <c r="H7562" s="6"/>
      <c r="I7562" s="3"/>
      <c r="J7562" s="3"/>
      <c r="K7562" s="3"/>
      <c r="L7562" s="6"/>
      <c r="M7562" s="3"/>
      <c r="N7562" s="6" t="s">
        <v>863</v>
      </c>
      <c r="O7562" s="6"/>
      <c r="P7562" s="407">
        <v>16</v>
      </c>
      <c r="Q7562" s="407">
        <v>16</v>
      </c>
      <c r="R7562" s="407">
        <v>6</v>
      </c>
      <c r="S7562" s="3" t="s">
        <v>3</v>
      </c>
      <c r="T7562" s="3" t="s">
        <v>44</v>
      </c>
      <c r="U7562" s="3" t="s">
        <v>116</v>
      </c>
      <c r="V7562" s="3" t="s">
        <v>36</v>
      </c>
      <c r="W7562" s="3"/>
      <c r="X7562" s="3" t="s">
        <v>1899</v>
      </c>
      <c r="Y7562" s="3"/>
      <c r="Z7562" s="3"/>
      <c r="AA7562" s="18">
        <v>44.059860301199997</v>
      </c>
      <c r="AB7562" s="18">
        <v>-123.1031883137</v>
      </c>
      <c r="AC7562" s="3" t="s">
        <v>45</v>
      </c>
      <c r="AD7562" s="3"/>
      <c r="AE7562" s="3" t="s">
        <v>330</v>
      </c>
      <c r="AF7562" s="3" t="str">
        <f t="shared" si="185"/>
        <v>ex Eschscholzia californica</v>
      </c>
      <c r="AG7562" s="3" t="s">
        <v>1653</v>
      </c>
      <c r="AH7562" s="3" t="s">
        <v>1653</v>
      </c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 t="s">
        <v>374</v>
      </c>
      <c r="AU7562" s="3"/>
      <c r="AV7562" s="3"/>
      <c r="AW7562" s="3"/>
      <c r="AX7562" s="3"/>
      <c r="AY7562" s="3"/>
      <c r="AZ7562" s="3"/>
      <c r="BA7562" s="3"/>
      <c r="BB7562" s="3"/>
      <c r="BC7562" s="3"/>
      <c r="BD7562" s="3"/>
    </row>
    <row r="7563" spans="1:56" s="22" customFormat="1" x14ac:dyDescent="0.25">
      <c r="A7563" s="404">
        <v>43396</v>
      </c>
      <c r="B7563" s="5">
        <v>4236</v>
      </c>
      <c r="C7563" s="3"/>
      <c r="D7563" s="3"/>
      <c r="E7563" s="62">
        <v>20</v>
      </c>
      <c r="F7563" s="6" t="s">
        <v>42</v>
      </c>
      <c r="G7563" s="6">
        <v>2018</v>
      </c>
      <c r="H7563" s="6"/>
      <c r="I7563" s="3"/>
      <c r="J7563" s="3"/>
      <c r="K7563" s="3"/>
      <c r="L7563" s="6"/>
      <c r="M7563" s="3"/>
      <c r="N7563" s="6" t="s">
        <v>863</v>
      </c>
      <c r="O7563" s="6"/>
      <c r="P7563" s="407">
        <v>16</v>
      </c>
      <c r="Q7563" s="407">
        <v>16</v>
      </c>
      <c r="R7563" s="407">
        <v>7</v>
      </c>
      <c r="S7563" s="3" t="s">
        <v>3</v>
      </c>
      <c r="T7563" s="3" t="s">
        <v>44</v>
      </c>
      <c r="U7563" s="3" t="s">
        <v>116</v>
      </c>
      <c r="V7563" s="3" t="s">
        <v>36</v>
      </c>
      <c r="W7563" s="3"/>
      <c r="X7563" s="3" t="s">
        <v>1899</v>
      </c>
      <c r="Y7563" s="3"/>
      <c r="Z7563" s="3"/>
      <c r="AA7563" s="18">
        <v>44.059860301199997</v>
      </c>
      <c r="AB7563" s="18">
        <v>-123.1031883137</v>
      </c>
      <c r="AC7563" s="3" t="s">
        <v>45</v>
      </c>
      <c r="AD7563" s="3"/>
      <c r="AE7563" s="3" t="s">
        <v>330</v>
      </c>
      <c r="AF7563" s="3" t="str">
        <f t="shared" si="185"/>
        <v>ex Eschscholzia californica</v>
      </c>
      <c r="AG7563" s="3" t="s">
        <v>1653</v>
      </c>
      <c r="AH7563" s="3" t="s">
        <v>1653</v>
      </c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 t="s">
        <v>374</v>
      </c>
      <c r="AU7563" s="3"/>
      <c r="AV7563" s="3"/>
      <c r="AW7563" s="3"/>
      <c r="AX7563" s="3"/>
      <c r="AY7563" s="3"/>
      <c r="AZ7563" s="3"/>
      <c r="BA7563" s="3"/>
      <c r="BB7563" s="3"/>
      <c r="BC7563" s="3"/>
      <c r="BD7563" s="3"/>
    </row>
    <row r="7564" spans="1:56" s="22" customFormat="1" x14ac:dyDescent="0.25">
      <c r="A7564" s="404">
        <v>43396</v>
      </c>
      <c r="B7564" s="5">
        <v>4248</v>
      </c>
      <c r="C7564" s="3"/>
      <c r="D7564" s="3"/>
      <c r="E7564" s="62">
        <v>20</v>
      </c>
      <c r="F7564" s="6" t="s">
        <v>42</v>
      </c>
      <c r="G7564" s="6">
        <v>2018</v>
      </c>
      <c r="H7564" s="6"/>
      <c r="I7564" s="3"/>
      <c r="J7564" s="3"/>
      <c r="K7564" s="3"/>
      <c r="L7564" s="6"/>
      <c r="M7564" s="3"/>
      <c r="N7564" s="6" t="s">
        <v>864</v>
      </c>
      <c r="O7564" s="6"/>
      <c r="P7564" s="407">
        <v>17</v>
      </c>
      <c r="Q7564" s="407">
        <v>17</v>
      </c>
      <c r="R7564" s="407">
        <v>1</v>
      </c>
      <c r="S7564" s="3" t="s">
        <v>3</v>
      </c>
      <c r="T7564" s="3" t="s">
        <v>44</v>
      </c>
      <c r="U7564" s="3" t="s">
        <v>116</v>
      </c>
      <c r="V7564" s="3" t="s">
        <v>36</v>
      </c>
      <c r="W7564" s="3"/>
      <c r="X7564" s="3" t="s">
        <v>3044</v>
      </c>
      <c r="Y7564" s="3"/>
      <c r="Z7564" s="3"/>
      <c r="AA7564" s="18">
        <v>44.063593056099997</v>
      </c>
      <c r="AB7564" s="18">
        <v>-123.1056249329</v>
      </c>
      <c r="AC7564" s="3" t="s">
        <v>45</v>
      </c>
      <c r="AD7564" s="3"/>
      <c r="AE7564" s="3" t="s">
        <v>905</v>
      </c>
      <c r="AF7564" s="3" t="str">
        <f t="shared" si="185"/>
        <v>ex Symphytum officinale</v>
      </c>
      <c r="AG7564" s="3" t="s">
        <v>1653</v>
      </c>
      <c r="AH7564" s="3" t="s">
        <v>1653</v>
      </c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 t="s">
        <v>374</v>
      </c>
      <c r="AU7564" s="3"/>
      <c r="AV7564" s="3"/>
      <c r="AW7564" s="3"/>
      <c r="AX7564" s="3"/>
      <c r="AY7564" s="3"/>
      <c r="AZ7564" s="3"/>
      <c r="BA7564" s="3"/>
      <c r="BB7564" s="3"/>
      <c r="BC7564" s="3"/>
      <c r="BD7564" s="3"/>
    </row>
    <row r="7565" spans="1:56" s="22" customFormat="1" x14ac:dyDescent="0.25">
      <c r="A7565" s="404">
        <v>43396</v>
      </c>
      <c r="B7565" s="5">
        <v>4249</v>
      </c>
      <c r="C7565" s="3"/>
      <c r="D7565" s="3"/>
      <c r="E7565" s="62">
        <v>20</v>
      </c>
      <c r="F7565" s="6" t="s">
        <v>42</v>
      </c>
      <c r="G7565" s="6">
        <v>2018</v>
      </c>
      <c r="H7565" s="6"/>
      <c r="I7565" s="3"/>
      <c r="J7565" s="3"/>
      <c r="K7565" s="3"/>
      <c r="L7565" s="6"/>
      <c r="M7565" s="3"/>
      <c r="N7565" s="6" t="s">
        <v>864</v>
      </c>
      <c r="O7565" s="6"/>
      <c r="P7565" s="407">
        <v>17</v>
      </c>
      <c r="Q7565" s="407">
        <v>17</v>
      </c>
      <c r="R7565" s="407">
        <v>2</v>
      </c>
      <c r="S7565" s="3" t="s">
        <v>3</v>
      </c>
      <c r="T7565" s="3" t="s">
        <v>44</v>
      </c>
      <c r="U7565" s="3" t="s">
        <v>116</v>
      </c>
      <c r="V7565" s="3" t="s">
        <v>36</v>
      </c>
      <c r="W7565" s="3"/>
      <c r="X7565" s="3" t="s">
        <v>3044</v>
      </c>
      <c r="Y7565" s="3"/>
      <c r="Z7565" s="3"/>
      <c r="AA7565" s="18">
        <v>44.063593056099997</v>
      </c>
      <c r="AB7565" s="18">
        <v>-123.1056249329</v>
      </c>
      <c r="AC7565" s="3" t="s">
        <v>45</v>
      </c>
      <c r="AD7565" s="3"/>
      <c r="AE7565" s="3" t="s">
        <v>905</v>
      </c>
      <c r="AF7565" s="3" t="str">
        <f t="shared" si="185"/>
        <v>ex Symphytum officinale</v>
      </c>
      <c r="AG7565" s="3" t="s">
        <v>1653</v>
      </c>
      <c r="AH7565" s="3" t="s">
        <v>1653</v>
      </c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 t="s">
        <v>374</v>
      </c>
      <c r="AU7565" s="3"/>
      <c r="AV7565" s="3"/>
      <c r="AW7565" s="3"/>
      <c r="AX7565" s="3"/>
      <c r="AY7565" s="3"/>
      <c r="AZ7565" s="3"/>
      <c r="BA7565" s="3"/>
      <c r="BB7565" s="3"/>
      <c r="BC7565" s="3"/>
      <c r="BD7565" s="3"/>
    </row>
    <row r="7566" spans="1:56" s="22" customFormat="1" x14ac:dyDescent="0.25">
      <c r="A7566" s="404">
        <v>43396</v>
      </c>
      <c r="B7566" s="5">
        <v>4250</v>
      </c>
      <c r="C7566" s="3"/>
      <c r="D7566" s="3"/>
      <c r="E7566" s="62">
        <v>20</v>
      </c>
      <c r="F7566" s="6" t="s">
        <v>42</v>
      </c>
      <c r="G7566" s="6">
        <v>2018</v>
      </c>
      <c r="H7566" s="6"/>
      <c r="I7566" s="3"/>
      <c r="J7566" s="3"/>
      <c r="K7566" s="3"/>
      <c r="L7566" s="6"/>
      <c r="M7566" s="3"/>
      <c r="N7566" s="6" t="s">
        <v>864</v>
      </c>
      <c r="O7566" s="6"/>
      <c r="P7566" s="407">
        <v>17</v>
      </c>
      <c r="Q7566" s="407">
        <v>17</v>
      </c>
      <c r="R7566" s="407">
        <v>3</v>
      </c>
      <c r="S7566" s="3" t="s">
        <v>3</v>
      </c>
      <c r="T7566" s="3" t="s">
        <v>44</v>
      </c>
      <c r="U7566" s="3" t="s">
        <v>116</v>
      </c>
      <c r="V7566" s="3" t="s">
        <v>36</v>
      </c>
      <c r="W7566" s="3"/>
      <c r="X7566" s="3" t="s">
        <v>3044</v>
      </c>
      <c r="Y7566" s="3"/>
      <c r="Z7566" s="3"/>
      <c r="AA7566" s="18">
        <v>44.063593056099997</v>
      </c>
      <c r="AB7566" s="18">
        <v>-123.1056249329</v>
      </c>
      <c r="AC7566" s="3" t="s">
        <v>45</v>
      </c>
      <c r="AD7566" s="3"/>
      <c r="AE7566" s="3" t="s">
        <v>905</v>
      </c>
      <c r="AF7566" s="3" t="str">
        <f t="shared" si="185"/>
        <v>ex Symphytum officinale</v>
      </c>
      <c r="AG7566" s="3" t="s">
        <v>1653</v>
      </c>
      <c r="AH7566" s="3" t="s">
        <v>1653</v>
      </c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 t="s">
        <v>374</v>
      </c>
      <c r="AU7566" s="3"/>
      <c r="AV7566" s="3"/>
      <c r="AW7566" s="3"/>
      <c r="AX7566" s="3"/>
      <c r="AY7566" s="3"/>
      <c r="AZ7566" s="3"/>
      <c r="BA7566" s="3"/>
      <c r="BB7566" s="3"/>
      <c r="BC7566" s="3"/>
      <c r="BD7566" s="3"/>
    </row>
    <row r="7567" spans="1:56" s="22" customFormat="1" x14ac:dyDescent="0.25">
      <c r="A7567" s="404">
        <v>43396</v>
      </c>
      <c r="B7567" s="5">
        <v>4251</v>
      </c>
      <c r="C7567" s="3"/>
      <c r="D7567" s="3"/>
      <c r="E7567" s="62">
        <v>20</v>
      </c>
      <c r="F7567" s="6" t="s">
        <v>42</v>
      </c>
      <c r="G7567" s="6">
        <v>2018</v>
      </c>
      <c r="H7567" s="6"/>
      <c r="I7567" s="3"/>
      <c r="J7567" s="3"/>
      <c r="K7567" s="3"/>
      <c r="L7567" s="6"/>
      <c r="M7567" s="3"/>
      <c r="N7567" s="6" t="s">
        <v>864</v>
      </c>
      <c r="O7567" s="6"/>
      <c r="P7567" s="407">
        <v>17</v>
      </c>
      <c r="Q7567" s="407">
        <v>17</v>
      </c>
      <c r="R7567" s="407">
        <v>4</v>
      </c>
      <c r="S7567" s="3" t="s">
        <v>3</v>
      </c>
      <c r="T7567" s="3" t="s">
        <v>44</v>
      </c>
      <c r="U7567" s="3" t="s">
        <v>116</v>
      </c>
      <c r="V7567" s="3" t="s">
        <v>36</v>
      </c>
      <c r="W7567" s="3"/>
      <c r="X7567" s="3" t="s">
        <v>3044</v>
      </c>
      <c r="Y7567" s="3"/>
      <c r="Z7567" s="3"/>
      <c r="AA7567" s="18">
        <v>44.063593056099997</v>
      </c>
      <c r="AB7567" s="18">
        <v>-123.1056249329</v>
      </c>
      <c r="AC7567" s="3" t="s">
        <v>45</v>
      </c>
      <c r="AD7567" s="3"/>
      <c r="AE7567" s="3" t="s">
        <v>905</v>
      </c>
      <c r="AF7567" s="3" t="str">
        <f t="shared" si="185"/>
        <v>ex Symphytum officinale</v>
      </c>
      <c r="AG7567" s="3" t="s">
        <v>1653</v>
      </c>
      <c r="AH7567" s="3" t="s">
        <v>1653</v>
      </c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 t="s">
        <v>374</v>
      </c>
      <c r="AU7567" s="3"/>
      <c r="AV7567" s="3"/>
      <c r="AW7567" s="3"/>
      <c r="AX7567" s="3"/>
      <c r="AY7567" s="3"/>
      <c r="AZ7567" s="3"/>
      <c r="BA7567" s="3"/>
      <c r="BB7567" s="3"/>
      <c r="BC7567" s="3"/>
      <c r="BD7567" s="3"/>
    </row>
    <row r="7568" spans="1:56" s="22" customFormat="1" x14ac:dyDescent="0.25">
      <c r="A7568" s="404">
        <v>43396</v>
      </c>
      <c r="B7568" s="5">
        <v>4252</v>
      </c>
      <c r="C7568" s="3"/>
      <c r="D7568" s="3"/>
      <c r="E7568" s="62">
        <v>20</v>
      </c>
      <c r="F7568" s="6" t="s">
        <v>42</v>
      </c>
      <c r="G7568" s="6">
        <v>2018</v>
      </c>
      <c r="H7568" s="6"/>
      <c r="I7568" s="3"/>
      <c r="J7568" s="3"/>
      <c r="K7568" s="3"/>
      <c r="L7568" s="6"/>
      <c r="M7568" s="3"/>
      <c r="N7568" s="6" t="s">
        <v>864</v>
      </c>
      <c r="O7568" s="6"/>
      <c r="P7568" s="407">
        <v>17</v>
      </c>
      <c r="Q7568" s="407">
        <v>17</v>
      </c>
      <c r="R7568" s="407">
        <v>5</v>
      </c>
      <c r="S7568" s="3" t="s">
        <v>3</v>
      </c>
      <c r="T7568" s="3" t="s">
        <v>44</v>
      </c>
      <c r="U7568" s="3" t="s">
        <v>116</v>
      </c>
      <c r="V7568" s="3" t="s">
        <v>36</v>
      </c>
      <c r="W7568" s="3"/>
      <c r="X7568" s="3" t="s">
        <v>3044</v>
      </c>
      <c r="Y7568" s="3"/>
      <c r="Z7568" s="3"/>
      <c r="AA7568" s="18">
        <v>44.063593056099997</v>
      </c>
      <c r="AB7568" s="18">
        <v>-123.1056249329</v>
      </c>
      <c r="AC7568" s="3" t="s">
        <v>45</v>
      </c>
      <c r="AD7568" s="3"/>
      <c r="AE7568" s="3" t="s">
        <v>905</v>
      </c>
      <c r="AF7568" s="3" t="str">
        <f t="shared" si="185"/>
        <v>ex Symphytum officinale</v>
      </c>
      <c r="AG7568" s="3" t="s">
        <v>1653</v>
      </c>
      <c r="AH7568" s="3" t="s">
        <v>1653</v>
      </c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 t="s">
        <v>374</v>
      </c>
      <c r="AU7568" s="3"/>
      <c r="AV7568" s="3"/>
      <c r="AW7568" s="3"/>
      <c r="AX7568" s="3"/>
      <c r="AY7568" s="3"/>
      <c r="AZ7568" s="3"/>
      <c r="BA7568" s="3"/>
      <c r="BB7568" s="3"/>
      <c r="BC7568" s="3"/>
      <c r="BD7568" s="3"/>
    </row>
    <row r="7569" spans="1:56" s="22" customFormat="1" x14ac:dyDescent="0.25">
      <c r="A7569" s="404">
        <v>43396</v>
      </c>
      <c r="B7569" s="5">
        <v>4253</v>
      </c>
      <c r="C7569" s="3"/>
      <c r="D7569" s="3"/>
      <c r="E7569" s="62">
        <v>20</v>
      </c>
      <c r="F7569" s="6" t="s">
        <v>42</v>
      </c>
      <c r="G7569" s="6">
        <v>2018</v>
      </c>
      <c r="H7569" s="6"/>
      <c r="I7569" s="3"/>
      <c r="J7569" s="3"/>
      <c r="K7569" s="3"/>
      <c r="L7569" s="6"/>
      <c r="M7569" s="3"/>
      <c r="N7569" s="6" t="s">
        <v>864</v>
      </c>
      <c r="O7569" s="6"/>
      <c r="P7569" s="407">
        <v>17</v>
      </c>
      <c r="Q7569" s="407">
        <v>17</v>
      </c>
      <c r="R7569" s="407">
        <v>6</v>
      </c>
      <c r="S7569" s="3" t="s">
        <v>3</v>
      </c>
      <c r="T7569" s="3" t="s">
        <v>44</v>
      </c>
      <c r="U7569" s="3" t="s">
        <v>116</v>
      </c>
      <c r="V7569" s="3" t="s">
        <v>36</v>
      </c>
      <c r="W7569" s="3"/>
      <c r="X7569" s="3" t="s">
        <v>3044</v>
      </c>
      <c r="Y7569" s="3"/>
      <c r="Z7569" s="3"/>
      <c r="AA7569" s="18">
        <v>44.063593056099997</v>
      </c>
      <c r="AB7569" s="18">
        <v>-123.1056249329</v>
      </c>
      <c r="AC7569" s="3" t="s">
        <v>45</v>
      </c>
      <c r="AD7569" s="3"/>
      <c r="AE7569" s="3" t="s">
        <v>905</v>
      </c>
      <c r="AF7569" s="3" t="str">
        <f t="shared" si="185"/>
        <v>ex Symphytum officinale</v>
      </c>
      <c r="AG7569" s="3" t="s">
        <v>1653</v>
      </c>
      <c r="AH7569" s="3" t="s">
        <v>1653</v>
      </c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 t="s">
        <v>374</v>
      </c>
      <c r="AU7569" s="3"/>
      <c r="AV7569" s="3"/>
      <c r="AW7569" s="3"/>
      <c r="AX7569" s="3"/>
      <c r="AY7569" s="3"/>
      <c r="AZ7569" s="3"/>
      <c r="BA7569" s="3"/>
      <c r="BB7569" s="3"/>
      <c r="BC7569" s="3"/>
      <c r="BD7569" s="3"/>
    </row>
    <row r="7570" spans="1:56" s="22" customFormat="1" x14ac:dyDescent="0.25">
      <c r="A7570" s="404">
        <v>43396</v>
      </c>
      <c r="B7570" s="5">
        <v>4254</v>
      </c>
      <c r="C7570" s="3"/>
      <c r="D7570" s="3"/>
      <c r="E7570" s="62">
        <v>20</v>
      </c>
      <c r="F7570" s="6" t="s">
        <v>42</v>
      </c>
      <c r="G7570" s="6">
        <v>2018</v>
      </c>
      <c r="H7570" s="6"/>
      <c r="I7570" s="3"/>
      <c r="J7570" s="3"/>
      <c r="K7570" s="3"/>
      <c r="L7570" s="6"/>
      <c r="M7570" s="3"/>
      <c r="N7570" s="6" t="s">
        <v>864</v>
      </c>
      <c r="O7570" s="6"/>
      <c r="P7570" s="407">
        <v>17</v>
      </c>
      <c r="Q7570" s="407">
        <v>17</v>
      </c>
      <c r="R7570" s="407">
        <v>7</v>
      </c>
      <c r="S7570" s="3" t="s">
        <v>3</v>
      </c>
      <c r="T7570" s="3" t="s">
        <v>44</v>
      </c>
      <c r="U7570" s="3" t="s">
        <v>116</v>
      </c>
      <c r="V7570" s="3" t="s">
        <v>36</v>
      </c>
      <c r="W7570" s="3"/>
      <c r="X7570" s="3" t="s">
        <v>3044</v>
      </c>
      <c r="Y7570" s="3"/>
      <c r="Z7570" s="3"/>
      <c r="AA7570" s="18">
        <v>44.063593056099997</v>
      </c>
      <c r="AB7570" s="18">
        <v>-123.1056249329</v>
      </c>
      <c r="AC7570" s="3" t="s">
        <v>45</v>
      </c>
      <c r="AD7570" s="3"/>
      <c r="AE7570" s="3" t="s">
        <v>905</v>
      </c>
      <c r="AF7570" s="3" t="str">
        <f t="shared" si="185"/>
        <v>ex Symphytum officinale</v>
      </c>
      <c r="AG7570" s="3" t="s">
        <v>1653</v>
      </c>
      <c r="AH7570" s="3" t="s">
        <v>1653</v>
      </c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 t="s">
        <v>374</v>
      </c>
      <c r="AU7570" s="3"/>
      <c r="AV7570" s="3"/>
      <c r="AW7570" s="3"/>
      <c r="AX7570" s="3"/>
      <c r="AY7570" s="3"/>
      <c r="AZ7570" s="3"/>
      <c r="BA7570" s="3"/>
      <c r="BB7570" s="3"/>
      <c r="BC7570" s="3"/>
      <c r="BD7570" s="3"/>
    </row>
    <row r="7571" spans="1:56" s="22" customFormat="1" x14ac:dyDescent="0.25">
      <c r="A7571" s="404">
        <v>43396</v>
      </c>
      <c r="B7571" s="5">
        <v>4540</v>
      </c>
      <c r="C7571" s="3"/>
      <c r="D7571" s="3"/>
      <c r="E7571" s="62">
        <v>22</v>
      </c>
      <c r="F7571" s="6" t="s">
        <v>42</v>
      </c>
      <c r="G7571" s="6">
        <v>2018</v>
      </c>
      <c r="H7571" s="6"/>
      <c r="I7571" s="3"/>
      <c r="J7571" s="3"/>
      <c r="K7571" s="3"/>
      <c r="L7571" s="6"/>
      <c r="M7571" s="3"/>
      <c r="N7571" s="6" t="s">
        <v>865</v>
      </c>
      <c r="O7571" s="6"/>
      <c r="P7571" s="407">
        <v>18</v>
      </c>
      <c r="Q7571" s="407">
        <v>18</v>
      </c>
      <c r="R7571" s="407">
        <v>1</v>
      </c>
      <c r="S7571" s="3" t="s">
        <v>3</v>
      </c>
      <c r="T7571" s="3" t="s">
        <v>44</v>
      </c>
      <c r="U7571" s="3" t="s">
        <v>116</v>
      </c>
      <c r="V7571" s="3" t="s">
        <v>36</v>
      </c>
      <c r="W7571" s="3"/>
      <c r="X7571" s="3" t="s">
        <v>949</v>
      </c>
      <c r="Y7571" s="3"/>
      <c r="Z7571" s="3"/>
      <c r="AA7571" s="18">
        <v>44.059356045999998</v>
      </c>
      <c r="AB7571" s="18">
        <v>-123.09598473840001</v>
      </c>
      <c r="AC7571" s="3" t="s">
        <v>45</v>
      </c>
      <c r="AD7571" s="3"/>
      <c r="AE7571" s="3" t="s">
        <v>507</v>
      </c>
      <c r="AF7571" s="3" t="str">
        <f t="shared" si="185"/>
        <v>ex Claytonia sibirica</v>
      </c>
      <c r="AG7571" s="3" t="s">
        <v>1653</v>
      </c>
      <c r="AH7571" s="3" t="s">
        <v>1653</v>
      </c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 t="s">
        <v>374</v>
      </c>
      <c r="AU7571" s="3"/>
      <c r="AV7571" s="3"/>
      <c r="AW7571" s="3"/>
      <c r="AX7571" s="3"/>
      <c r="AY7571" s="3"/>
      <c r="AZ7571" s="3"/>
      <c r="BA7571" s="3"/>
      <c r="BB7571" s="3"/>
      <c r="BC7571" s="3"/>
      <c r="BD7571" s="3"/>
    </row>
    <row r="7572" spans="1:56" s="22" customFormat="1" x14ac:dyDescent="0.25">
      <c r="A7572" s="404">
        <v>43396</v>
      </c>
      <c r="B7572" s="5">
        <v>4541</v>
      </c>
      <c r="C7572" s="3"/>
      <c r="D7572" s="3"/>
      <c r="E7572" s="62">
        <v>22</v>
      </c>
      <c r="F7572" s="6" t="s">
        <v>42</v>
      </c>
      <c r="G7572" s="6">
        <v>2018</v>
      </c>
      <c r="H7572" s="6"/>
      <c r="I7572" s="3"/>
      <c r="J7572" s="3"/>
      <c r="K7572" s="3"/>
      <c r="L7572" s="6"/>
      <c r="M7572" s="3"/>
      <c r="N7572" s="6" t="s">
        <v>865</v>
      </c>
      <c r="O7572" s="6"/>
      <c r="P7572" s="407">
        <v>18</v>
      </c>
      <c r="Q7572" s="407">
        <v>18</v>
      </c>
      <c r="R7572" s="407">
        <v>2</v>
      </c>
      <c r="S7572" s="3" t="s">
        <v>3</v>
      </c>
      <c r="T7572" s="3" t="s">
        <v>44</v>
      </c>
      <c r="U7572" s="3" t="s">
        <v>116</v>
      </c>
      <c r="V7572" s="3" t="s">
        <v>36</v>
      </c>
      <c r="W7572" s="3"/>
      <c r="X7572" s="3" t="s">
        <v>949</v>
      </c>
      <c r="Y7572" s="3"/>
      <c r="Z7572" s="3"/>
      <c r="AA7572" s="18">
        <v>44.059356045999998</v>
      </c>
      <c r="AB7572" s="18">
        <v>-123.09598473840001</v>
      </c>
      <c r="AC7572" s="3" t="s">
        <v>45</v>
      </c>
      <c r="AD7572" s="3"/>
      <c r="AE7572" s="3" t="s">
        <v>507</v>
      </c>
      <c r="AF7572" s="3" t="str">
        <f t="shared" si="185"/>
        <v>ex Claytonia sibirica</v>
      </c>
      <c r="AG7572" s="3" t="s">
        <v>1653</v>
      </c>
      <c r="AH7572" s="3" t="s">
        <v>1653</v>
      </c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 t="s">
        <v>374</v>
      </c>
      <c r="AU7572" s="3"/>
      <c r="AV7572" s="3"/>
      <c r="AW7572" s="3"/>
      <c r="AX7572" s="3"/>
      <c r="AY7572" s="3"/>
      <c r="AZ7572" s="3"/>
      <c r="BA7572" s="3"/>
      <c r="BB7572" s="3"/>
      <c r="BC7572" s="3"/>
      <c r="BD7572" s="3"/>
    </row>
    <row r="7573" spans="1:56" s="22" customFormat="1" x14ac:dyDescent="0.25">
      <c r="A7573" s="404">
        <v>43396</v>
      </c>
      <c r="B7573" s="5">
        <v>4542</v>
      </c>
      <c r="C7573" s="3"/>
      <c r="D7573" s="3"/>
      <c r="E7573" s="62">
        <v>22</v>
      </c>
      <c r="F7573" s="6" t="s">
        <v>42</v>
      </c>
      <c r="G7573" s="6">
        <v>2018</v>
      </c>
      <c r="H7573" s="6"/>
      <c r="I7573" s="3"/>
      <c r="J7573" s="3"/>
      <c r="K7573" s="3"/>
      <c r="L7573" s="6"/>
      <c r="M7573" s="3"/>
      <c r="N7573" s="6" t="s">
        <v>865</v>
      </c>
      <c r="O7573" s="6"/>
      <c r="P7573" s="407">
        <v>18</v>
      </c>
      <c r="Q7573" s="407">
        <v>18</v>
      </c>
      <c r="R7573" s="407">
        <v>3</v>
      </c>
      <c r="S7573" s="3" t="s">
        <v>3</v>
      </c>
      <c r="T7573" s="3" t="s">
        <v>44</v>
      </c>
      <c r="U7573" s="3" t="s">
        <v>116</v>
      </c>
      <c r="V7573" s="3" t="s">
        <v>36</v>
      </c>
      <c r="W7573" s="3"/>
      <c r="X7573" s="3" t="s">
        <v>949</v>
      </c>
      <c r="Y7573" s="3"/>
      <c r="Z7573" s="3"/>
      <c r="AA7573" s="18">
        <v>44.059356045999998</v>
      </c>
      <c r="AB7573" s="18">
        <v>-123.09598473840001</v>
      </c>
      <c r="AC7573" s="3" t="s">
        <v>45</v>
      </c>
      <c r="AD7573" s="3"/>
      <c r="AE7573" s="3" t="s">
        <v>507</v>
      </c>
      <c r="AF7573" s="3" t="str">
        <f t="shared" si="185"/>
        <v>ex Claytonia sibirica</v>
      </c>
      <c r="AG7573" s="3" t="s">
        <v>1653</v>
      </c>
      <c r="AH7573" s="3" t="s">
        <v>1653</v>
      </c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 t="s">
        <v>374</v>
      </c>
      <c r="AU7573" s="3"/>
      <c r="AV7573" s="3"/>
      <c r="AW7573" s="3"/>
      <c r="AX7573" s="3"/>
      <c r="AY7573" s="3"/>
      <c r="AZ7573" s="3"/>
      <c r="BA7573" s="3"/>
      <c r="BB7573" s="3"/>
      <c r="BC7573" s="3"/>
      <c r="BD7573" s="3"/>
    </row>
    <row r="7574" spans="1:56" s="22" customFormat="1" x14ac:dyDescent="0.25">
      <c r="A7574" s="404">
        <v>43396</v>
      </c>
      <c r="B7574" s="5">
        <v>4543</v>
      </c>
      <c r="C7574" s="3"/>
      <c r="D7574" s="3"/>
      <c r="E7574" s="62">
        <v>22</v>
      </c>
      <c r="F7574" s="6" t="s">
        <v>42</v>
      </c>
      <c r="G7574" s="6">
        <v>2018</v>
      </c>
      <c r="H7574" s="6"/>
      <c r="I7574" s="3"/>
      <c r="J7574" s="3"/>
      <c r="K7574" s="3"/>
      <c r="L7574" s="6"/>
      <c r="M7574" s="3"/>
      <c r="N7574" s="6" t="s">
        <v>865</v>
      </c>
      <c r="O7574" s="6"/>
      <c r="P7574" s="407">
        <v>18</v>
      </c>
      <c r="Q7574" s="407">
        <v>18</v>
      </c>
      <c r="R7574" s="407">
        <v>4</v>
      </c>
      <c r="S7574" s="3" t="s">
        <v>3</v>
      </c>
      <c r="T7574" s="3" t="s">
        <v>44</v>
      </c>
      <c r="U7574" s="3" t="s">
        <v>116</v>
      </c>
      <c r="V7574" s="3" t="s">
        <v>36</v>
      </c>
      <c r="W7574" s="3"/>
      <c r="X7574" s="3" t="s">
        <v>949</v>
      </c>
      <c r="Y7574" s="3"/>
      <c r="Z7574" s="3"/>
      <c r="AA7574" s="18">
        <v>44.059356045999998</v>
      </c>
      <c r="AB7574" s="18">
        <v>-123.09598473840001</v>
      </c>
      <c r="AC7574" s="3" t="s">
        <v>45</v>
      </c>
      <c r="AD7574" s="3"/>
      <c r="AE7574" s="3" t="s">
        <v>507</v>
      </c>
      <c r="AF7574" s="3" t="str">
        <f t="shared" si="185"/>
        <v>ex Claytonia sibirica</v>
      </c>
      <c r="AG7574" s="3" t="s">
        <v>1653</v>
      </c>
      <c r="AH7574" s="3" t="s">
        <v>1653</v>
      </c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 t="s">
        <v>374</v>
      </c>
      <c r="AU7574" s="3"/>
      <c r="AV7574" s="3"/>
      <c r="AW7574" s="3"/>
      <c r="AX7574" s="3"/>
      <c r="AY7574" s="3"/>
      <c r="AZ7574" s="3"/>
      <c r="BA7574" s="3"/>
      <c r="BB7574" s="3"/>
      <c r="BC7574" s="3"/>
      <c r="BD7574" s="3"/>
    </row>
    <row r="7575" spans="1:56" s="22" customFormat="1" x14ac:dyDescent="0.25">
      <c r="A7575" s="404">
        <v>43396</v>
      </c>
      <c r="B7575" s="5">
        <v>4544</v>
      </c>
      <c r="C7575" s="3"/>
      <c r="D7575" s="3"/>
      <c r="E7575" s="62">
        <v>22</v>
      </c>
      <c r="F7575" s="6" t="s">
        <v>42</v>
      </c>
      <c r="G7575" s="6">
        <v>2018</v>
      </c>
      <c r="H7575" s="6"/>
      <c r="I7575" s="3"/>
      <c r="J7575" s="3"/>
      <c r="K7575" s="3"/>
      <c r="L7575" s="6"/>
      <c r="M7575" s="3"/>
      <c r="N7575" s="6" t="s">
        <v>865</v>
      </c>
      <c r="O7575" s="6"/>
      <c r="P7575" s="407">
        <v>18</v>
      </c>
      <c r="Q7575" s="407">
        <v>18</v>
      </c>
      <c r="R7575" s="407">
        <v>5</v>
      </c>
      <c r="S7575" s="3" t="s">
        <v>3</v>
      </c>
      <c r="T7575" s="3" t="s">
        <v>44</v>
      </c>
      <c r="U7575" s="3" t="s">
        <v>116</v>
      </c>
      <c r="V7575" s="3" t="s">
        <v>36</v>
      </c>
      <c r="W7575" s="3"/>
      <c r="X7575" s="3" t="s">
        <v>949</v>
      </c>
      <c r="Y7575" s="3"/>
      <c r="Z7575" s="3"/>
      <c r="AA7575" s="18">
        <v>44.059356045999998</v>
      </c>
      <c r="AB7575" s="18">
        <v>-123.09598473840001</v>
      </c>
      <c r="AC7575" s="3" t="s">
        <v>45</v>
      </c>
      <c r="AD7575" s="3"/>
      <c r="AE7575" s="3" t="s">
        <v>507</v>
      </c>
      <c r="AF7575" s="3" t="str">
        <f t="shared" si="185"/>
        <v>ex Claytonia sibirica</v>
      </c>
      <c r="AG7575" s="3" t="s">
        <v>1653</v>
      </c>
      <c r="AH7575" s="3" t="s">
        <v>1653</v>
      </c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 t="s">
        <v>374</v>
      </c>
      <c r="AU7575" s="3"/>
      <c r="AV7575" s="3"/>
      <c r="AW7575" s="3"/>
      <c r="AX7575" s="3"/>
      <c r="AY7575" s="3"/>
      <c r="AZ7575" s="3"/>
      <c r="BA7575" s="3"/>
      <c r="BB7575" s="3"/>
      <c r="BC7575" s="3"/>
      <c r="BD7575" s="3"/>
    </row>
    <row r="7576" spans="1:56" s="22" customFormat="1" x14ac:dyDescent="0.25">
      <c r="A7576" s="404">
        <v>43396</v>
      </c>
      <c r="B7576" s="5">
        <v>4545</v>
      </c>
      <c r="C7576" s="3"/>
      <c r="D7576" s="3"/>
      <c r="E7576" s="62">
        <v>22</v>
      </c>
      <c r="F7576" s="6" t="s">
        <v>42</v>
      </c>
      <c r="G7576" s="6">
        <v>2018</v>
      </c>
      <c r="H7576" s="6"/>
      <c r="I7576" s="3"/>
      <c r="J7576" s="3"/>
      <c r="K7576" s="3"/>
      <c r="L7576" s="6"/>
      <c r="M7576" s="3"/>
      <c r="N7576" s="6" t="s">
        <v>865</v>
      </c>
      <c r="O7576" s="6"/>
      <c r="P7576" s="407">
        <v>18</v>
      </c>
      <c r="Q7576" s="407">
        <v>18</v>
      </c>
      <c r="R7576" s="407">
        <v>6</v>
      </c>
      <c r="S7576" s="3" t="s">
        <v>3</v>
      </c>
      <c r="T7576" s="3" t="s">
        <v>44</v>
      </c>
      <c r="U7576" s="3" t="s">
        <v>116</v>
      </c>
      <c r="V7576" s="3" t="s">
        <v>36</v>
      </c>
      <c r="W7576" s="3"/>
      <c r="X7576" s="3" t="s">
        <v>949</v>
      </c>
      <c r="Y7576" s="3"/>
      <c r="Z7576" s="3"/>
      <c r="AA7576" s="18">
        <v>44.059356045999998</v>
      </c>
      <c r="AB7576" s="18">
        <v>-123.09598473840001</v>
      </c>
      <c r="AC7576" s="3" t="s">
        <v>45</v>
      </c>
      <c r="AD7576" s="3"/>
      <c r="AE7576" s="3" t="s">
        <v>507</v>
      </c>
      <c r="AF7576" s="3" t="str">
        <f t="shared" si="185"/>
        <v>ex Claytonia sibirica</v>
      </c>
      <c r="AG7576" s="3" t="s">
        <v>1653</v>
      </c>
      <c r="AH7576" s="3" t="s">
        <v>1653</v>
      </c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 t="s">
        <v>374</v>
      </c>
      <c r="AU7576" s="3"/>
      <c r="AV7576" s="3"/>
      <c r="AW7576" s="3"/>
      <c r="AX7576" s="3"/>
      <c r="AY7576" s="3"/>
      <c r="AZ7576" s="3"/>
      <c r="BA7576" s="3"/>
      <c r="BB7576" s="3"/>
      <c r="BC7576" s="3"/>
      <c r="BD7576" s="3"/>
    </row>
    <row r="7577" spans="1:56" s="22" customFormat="1" x14ac:dyDescent="0.25">
      <c r="A7577" s="404">
        <v>43396</v>
      </c>
      <c r="B7577" s="5">
        <v>4546</v>
      </c>
      <c r="C7577" s="3"/>
      <c r="D7577" s="3"/>
      <c r="E7577" s="62">
        <v>22</v>
      </c>
      <c r="F7577" s="6" t="s">
        <v>42</v>
      </c>
      <c r="G7577" s="6">
        <v>2018</v>
      </c>
      <c r="H7577" s="6"/>
      <c r="I7577" s="3"/>
      <c r="J7577" s="3"/>
      <c r="K7577" s="3"/>
      <c r="L7577" s="6"/>
      <c r="M7577" s="3"/>
      <c r="N7577" s="6" t="s">
        <v>865</v>
      </c>
      <c r="O7577" s="6"/>
      <c r="P7577" s="407">
        <v>18</v>
      </c>
      <c r="Q7577" s="407">
        <v>18</v>
      </c>
      <c r="R7577" s="407">
        <v>7</v>
      </c>
      <c r="S7577" s="3" t="s">
        <v>3</v>
      </c>
      <c r="T7577" s="3" t="s">
        <v>44</v>
      </c>
      <c r="U7577" s="3" t="s">
        <v>116</v>
      </c>
      <c r="V7577" s="3" t="s">
        <v>36</v>
      </c>
      <c r="W7577" s="3"/>
      <c r="X7577" s="3" t="s">
        <v>949</v>
      </c>
      <c r="Y7577" s="3"/>
      <c r="Z7577" s="3"/>
      <c r="AA7577" s="18">
        <v>44.059356045999998</v>
      </c>
      <c r="AB7577" s="18">
        <v>-123.09598473840001</v>
      </c>
      <c r="AC7577" s="3" t="s">
        <v>45</v>
      </c>
      <c r="AD7577" s="3"/>
      <c r="AE7577" s="3" t="s">
        <v>507</v>
      </c>
      <c r="AF7577" s="3" t="str">
        <f t="shared" si="185"/>
        <v>ex Claytonia sibirica</v>
      </c>
      <c r="AG7577" s="3" t="s">
        <v>1653</v>
      </c>
      <c r="AH7577" s="3" t="s">
        <v>1653</v>
      </c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 t="s">
        <v>374</v>
      </c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</row>
    <row r="7578" spans="1:56" s="22" customFormat="1" x14ac:dyDescent="0.25">
      <c r="A7578" s="404">
        <v>43396</v>
      </c>
      <c r="B7578" s="5">
        <v>4547</v>
      </c>
      <c r="C7578" s="3"/>
      <c r="D7578" s="3"/>
      <c r="E7578" s="62">
        <v>22</v>
      </c>
      <c r="F7578" s="6" t="s">
        <v>42</v>
      </c>
      <c r="G7578" s="6">
        <v>2018</v>
      </c>
      <c r="H7578" s="6"/>
      <c r="I7578" s="3"/>
      <c r="J7578" s="3"/>
      <c r="K7578" s="3"/>
      <c r="L7578" s="6"/>
      <c r="M7578" s="3"/>
      <c r="N7578" s="6" t="s">
        <v>865</v>
      </c>
      <c r="O7578" s="6"/>
      <c r="P7578" s="407">
        <v>18</v>
      </c>
      <c r="Q7578" s="407">
        <v>18</v>
      </c>
      <c r="R7578" s="407">
        <v>8</v>
      </c>
      <c r="S7578" s="3" t="s">
        <v>3</v>
      </c>
      <c r="T7578" s="3" t="s">
        <v>44</v>
      </c>
      <c r="U7578" s="3" t="s">
        <v>116</v>
      </c>
      <c r="V7578" s="3" t="s">
        <v>36</v>
      </c>
      <c r="W7578" s="3"/>
      <c r="X7578" s="3" t="s">
        <v>949</v>
      </c>
      <c r="Y7578" s="3"/>
      <c r="Z7578" s="3"/>
      <c r="AA7578" s="18">
        <v>44.059356045999998</v>
      </c>
      <c r="AB7578" s="18">
        <v>-123.09598473840001</v>
      </c>
      <c r="AC7578" s="3" t="s">
        <v>45</v>
      </c>
      <c r="AD7578" s="3"/>
      <c r="AE7578" s="3" t="s">
        <v>507</v>
      </c>
      <c r="AF7578" s="3" t="str">
        <f t="shared" si="185"/>
        <v>ex Claytonia sibirica</v>
      </c>
      <c r="AG7578" s="3" t="s">
        <v>1653</v>
      </c>
      <c r="AH7578" s="3" t="s">
        <v>1653</v>
      </c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 t="s">
        <v>374</v>
      </c>
      <c r="AU7578" s="3"/>
      <c r="AV7578" s="3"/>
      <c r="AW7578" s="3"/>
      <c r="AX7578" s="3"/>
      <c r="AY7578" s="3"/>
      <c r="AZ7578" s="3"/>
      <c r="BA7578" s="3"/>
      <c r="BB7578" s="3"/>
      <c r="BC7578" s="3"/>
      <c r="BD7578" s="3"/>
    </row>
    <row r="7579" spans="1:56" s="22" customFormat="1" x14ac:dyDescent="0.25">
      <c r="A7579" s="404">
        <v>43396</v>
      </c>
      <c r="B7579" s="5">
        <v>4548</v>
      </c>
      <c r="C7579" s="3"/>
      <c r="D7579" s="3"/>
      <c r="E7579" s="62">
        <v>22</v>
      </c>
      <c r="F7579" s="6" t="s">
        <v>42</v>
      </c>
      <c r="G7579" s="6">
        <v>2018</v>
      </c>
      <c r="H7579" s="6"/>
      <c r="I7579" s="3"/>
      <c r="J7579" s="3"/>
      <c r="K7579" s="3"/>
      <c r="L7579" s="6"/>
      <c r="M7579" s="3"/>
      <c r="N7579" s="6" t="s">
        <v>865</v>
      </c>
      <c r="O7579" s="6"/>
      <c r="P7579" s="407">
        <v>18</v>
      </c>
      <c r="Q7579" s="407">
        <v>18</v>
      </c>
      <c r="R7579" s="407">
        <v>9</v>
      </c>
      <c r="S7579" s="3" t="s">
        <v>3</v>
      </c>
      <c r="T7579" s="3" t="s">
        <v>44</v>
      </c>
      <c r="U7579" s="3" t="s">
        <v>116</v>
      </c>
      <c r="V7579" s="3" t="s">
        <v>36</v>
      </c>
      <c r="W7579" s="3"/>
      <c r="X7579" s="3" t="s">
        <v>949</v>
      </c>
      <c r="Y7579" s="3"/>
      <c r="Z7579" s="3"/>
      <c r="AA7579" s="18">
        <v>44.059356045999998</v>
      </c>
      <c r="AB7579" s="18">
        <v>-123.09598473840001</v>
      </c>
      <c r="AC7579" s="3" t="s">
        <v>45</v>
      </c>
      <c r="AD7579" s="3"/>
      <c r="AE7579" s="3" t="s">
        <v>507</v>
      </c>
      <c r="AF7579" s="3" t="str">
        <f t="shared" si="185"/>
        <v>ex Claytonia sibirica</v>
      </c>
      <c r="AG7579" s="3" t="s">
        <v>1653</v>
      </c>
      <c r="AH7579" s="3" t="s">
        <v>1653</v>
      </c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 t="s">
        <v>374</v>
      </c>
      <c r="AU7579" s="3"/>
      <c r="AV7579" s="3"/>
      <c r="AW7579" s="3"/>
      <c r="AX7579" s="3"/>
      <c r="AY7579" s="3"/>
      <c r="AZ7579" s="3"/>
      <c r="BA7579" s="3"/>
      <c r="BB7579" s="3"/>
      <c r="BC7579" s="3"/>
      <c r="BD7579" s="3"/>
    </row>
    <row r="7580" spans="1:56" s="22" customFormat="1" x14ac:dyDescent="0.25">
      <c r="A7580" s="404">
        <v>43396</v>
      </c>
      <c r="B7580" s="5">
        <v>4549</v>
      </c>
      <c r="C7580" s="3"/>
      <c r="D7580" s="3"/>
      <c r="E7580" s="62">
        <v>22</v>
      </c>
      <c r="F7580" s="6" t="s">
        <v>42</v>
      </c>
      <c r="G7580" s="6">
        <v>2018</v>
      </c>
      <c r="H7580" s="6"/>
      <c r="I7580" s="3"/>
      <c r="J7580" s="3"/>
      <c r="K7580" s="3"/>
      <c r="L7580" s="6"/>
      <c r="M7580" s="3"/>
      <c r="N7580" s="6" t="s">
        <v>865</v>
      </c>
      <c r="O7580" s="6"/>
      <c r="P7580" s="407">
        <v>18</v>
      </c>
      <c r="Q7580" s="407">
        <v>18</v>
      </c>
      <c r="R7580" s="407">
        <v>10</v>
      </c>
      <c r="S7580" s="3" t="s">
        <v>3</v>
      </c>
      <c r="T7580" s="3" t="s">
        <v>44</v>
      </c>
      <c r="U7580" s="3" t="s">
        <v>116</v>
      </c>
      <c r="V7580" s="3" t="s">
        <v>36</v>
      </c>
      <c r="W7580" s="3"/>
      <c r="X7580" s="3" t="s">
        <v>949</v>
      </c>
      <c r="Y7580" s="3"/>
      <c r="Z7580" s="3"/>
      <c r="AA7580" s="18">
        <v>44.059356045999998</v>
      </c>
      <c r="AB7580" s="18">
        <v>-123.09598473840001</v>
      </c>
      <c r="AC7580" s="3" t="s">
        <v>45</v>
      </c>
      <c r="AD7580" s="3"/>
      <c r="AE7580" s="3" t="s">
        <v>507</v>
      </c>
      <c r="AF7580" s="3" t="str">
        <f t="shared" ref="AF7580:AF7643" si="186">CONCATENATE("ex ", AE7580)</f>
        <v>ex Claytonia sibirica</v>
      </c>
      <c r="AG7580" s="3" t="s">
        <v>1653</v>
      </c>
      <c r="AH7580" s="3" t="s">
        <v>1653</v>
      </c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 t="s">
        <v>374</v>
      </c>
      <c r="AU7580" s="3"/>
      <c r="AV7580" s="3"/>
      <c r="AW7580" s="3"/>
      <c r="AX7580" s="3"/>
      <c r="AY7580" s="3"/>
      <c r="AZ7580" s="3"/>
      <c r="BA7580" s="3"/>
      <c r="BB7580" s="3"/>
      <c r="BC7580" s="3"/>
      <c r="BD7580" s="3"/>
    </row>
    <row r="7581" spans="1:56" s="22" customFormat="1" x14ac:dyDescent="0.25">
      <c r="A7581" s="404">
        <v>43396</v>
      </c>
      <c r="B7581" s="5">
        <v>4572</v>
      </c>
      <c r="C7581" s="3"/>
      <c r="D7581" s="3"/>
      <c r="E7581" s="62">
        <v>22</v>
      </c>
      <c r="F7581" s="6" t="s">
        <v>42</v>
      </c>
      <c r="G7581" s="6">
        <v>2018</v>
      </c>
      <c r="H7581" s="6"/>
      <c r="I7581" s="3"/>
      <c r="J7581" s="3"/>
      <c r="K7581" s="3"/>
      <c r="L7581" s="6"/>
      <c r="M7581" s="3"/>
      <c r="N7581" s="6" t="s">
        <v>866</v>
      </c>
      <c r="O7581" s="6"/>
      <c r="P7581" s="407">
        <v>19</v>
      </c>
      <c r="Q7581" s="407">
        <v>19</v>
      </c>
      <c r="R7581" s="407">
        <v>1</v>
      </c>
      <c r="S7581" s="3" t="s">
        <v>3</v>
      </c>
      <c r="T7581" s="3" t="s">
        <v>44</v>
      </c>
      <c r="U7581" s="3" t="s">
        <v>116</v>
      </c>
      <c r="V7581" s="3" t="s">
        <v>36</v>
      </c>
      <c r="W7581" s="3"/>
      <c r="X7581" s="3" t="s">
        <v>949</v>
      </c>
      <c r="Y7581" s="3"/>
      <c r="Z7581" s="3"/>
      <c r="AA7581" s="18">
        <v>44.059227174199997</v>
      </c>
      <c r="AB7581" s="18">
        <v>-123.09438245379999</v>
      </c>
      <c r="AC7581" s="3" t="s">
        <v>45</v>
      </c>
      <c r="AD7581" s="3"/>
      <c r="AE7581" s="3" t="s">
        <v>467</v>
      </c>
      <c r="AF7581" s="3" t="str">
        <f t="shared" si="186"/>
        <v>ex Hydrophyllum tenuipes</v>
      </c>
      <c r="AG7581" s="3" t="s">
        <v>1653</v>
      </c>
      <c r="AH7581" s="3" t="s">
        <v>1653</v>
      </c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 t="s">
        <v>374</v>
      </c>
      <c r="AU7581" s="3"/>
      <c r="AV7581" s="3"/>
      <c r="AW7581" s="3"/>
      <c r="AX7581" s="3"/>
      <c r="AY7581" s="3"/>
      <c r="AZ7581" s="3"/>
      <c r="BA7581" s="3"/>
      <c r="BB7581" s="3"/>
      <c r="BC7581" s="3"/>
      <c r="BD7581" s="3"/>
    </row>
    <row r="7582" spans="1:56" s="22" customFormat="1" x14ac:dyDescent="0.25">
      <c r="A7582" s="404">
        <v>43396</v>
      </c>
      <c r="B7582" s="5">
        <v>4573</v>
      </c>
      <c r="C7582" s="3"/>
      <c r="D7582" s="3"/>
      <c r="E7582" s="62">
        <v>22</v>
      </c>
      <c r="F7582" s="6" t="s">
        <v>42</v>
      </c>
      <c r="G7582" s="6">
        <v>2018</v>
      </c>
      <c r="H7582" s="6"/>
      <c r="I7582" s="3"/>
      <c r="J7582" s="3"/>
      <c r="K7582" s="3"/>
      <c r="L7582" s="6"/>
      <c r="M7582" s="3"/>
      <c r="N7582" s="6" t="s">
        <v>866</v>
      </c>
      <c r="O7582" s="6"/>
      <c r="P7582" s="407">
        <v>19</v>
      </c>
      <c r="Q7582" s="407">
        <v>19</v>
      </c>
      <c r="R7582" s="407">
        <v>2</v>
      </c>
      <c r="S7582" s="3" t="s">
        <v>3</v>
      </c>
      <c r="T7582" s="3" t="s">
        <v>44</v>
      </c>
      <c r="U7582" s="3" t="s">
        <v>116</v>
      </c>
      <c r="V7582" s="3" t="s">
        <v>36</v>
      </c>
      <c r="W7582" s="3"/>
      <c r="X7582" s="3" t="s">
        <v>949</v>
      </c>
      <c r="Y7582" s="3"/>
      <c r="Z7582" s="3"/>
      <c r="AA7582" s="18">
        <v>44.059227174199997</v>
      </c>
      <c r="AB7582" s="18">
        <v>-123.09438245379999</v>
      </c>
      <c r="AC7582" s="3" t="s">
        <v>45</v>
      </c>
      <c r="AD7582" s="3"/>
      <c r="AE7582" s="3" t="s">
        <v>467</v>
      </c>
      <c r="AF7582" s="3" t="str">
        <f t="shared" si="186"/>
        <v>ex Hydrophyllum tenuipes</v>
      </c>
      <c r="AG7582" s="3" t="s">
        <v>1653</v>
      </c>
      <c r="AH7582" s="3" t="s">
        <v>1653</v>
      </c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 t="s">
        <v>374</v>
      </c>
      <c r="AU7582" s="3"/>
      <c r="AV7582" s="3"/>
      <c r="AW7582" s="3"/>
      <c r="AX7582" s="3"/>
      <c r="AY7582" s="3"/>
      <c r="AZ7582" s="3"/>
      <c r="BA7582" s="3"/>
      <c r="BB7582" s="3"/>
      <c r="BC7582" s="3"/>
      <c r="BD7582" s="3"/>
    </row>
    <row r="7583" spans="1:56" s="22" customFormat="1" x14ac:dyDescent="0.25">
      <c r="A7583" s="404">
        <v>43396</v>
      </c>
      <c r="B7583" s="5">
        <v>4574</v>
      </c>
      <c r="C7583" s="3"/>
      <c r="D7583" s="3"/>
      <c r="E7583" s="62">
        <v>22</v>
      </c>
      <c r="F7583" s="6" t="s">
        <v>42</v>
      </c>
      <c r="G7583" s="6">
        <v>2018</v>
      </c>
      <c r="H7583" s="6"/>
      <c r="I7583" s="3"/>
      <c r="J7583" s="3"/>
      <c r="K7583" s="3"/>
      <c r="L7583" s="6"/>
      <c r="M7583" s="3"/>
      <c r="N7583" s="6" t="s">
        <v>866</v>
      </c>
      <c r="O7583" s="6"/>
      <c r="P7583" s="407">
        <v>19</v>
      </c>
      <c r="Q7583" s="407">
        <v>19</v>
      </c>
      <c r="R7583" s="407">
        <v>3</v>
      </c>
      <c r="S7583" s="3" t="s">
        <v>3</v>
      </c>
      <c r="T7583" s="3" t="s">
        <v>44</v>
      </c>
      <c r="U7583" s="3" t="s">
        <v>116</v>
      </c>
      <c r="V7583" s="3" t="s">
        <v>36</v>
      </c>
      <c r="W7583" s="3"/>
      <c r="X7583" s="3" t="s">
        <v>949</v>
      </c>
      <c r="Y7583" s="3"/>
      <c r="Z7583" s="3"/>
      <c r="AA7583" s="18">
        <v>44.059227174199997</v>
      </c>
      <c r="AB7583" s="18">
        <v>-123.09438245379999</v>
      </c>
      <c r="AC7583" s="3" t="s">
        <v>45</v>
      </c>
      <c r="AD7583" s="3"/>
      <c r="AE7583" s="3" t="s">
        <v>467</v>
      </c>
      <c r="AF7583" s="3" t="str">
        <f t="shared" si="186"/>
        <v>ex Hydrophyllum tenuipes</v>
      </c>
      <c r="AG7583" s="3" t="s">
        <v>1653</v>
      </c>
      <c r="AH7583" s="3" t="s">
        <v>1653</v>
      </c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 t="s">
        <v>374</v>
      </c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</row>
    <row r="7584" spans="1:56" x14ac:dyDescent="0.25">
      <c r="A7584" s="404">
        <v>43396</v>
      </c>
      <c r="B7584" s="5">
        <v>4575</v>
      </c>
      <c r="E7584" s="62">
        <v>22</v>
      </c>
      <c r="F7584" s="6" t="s">
        <v>42</v>
      </c>
      <c r="G7584" s="6">
        <v>2018</v>
      </c>
      <c r="L7584" s="6"/>
      <c r="N7584" s="6" t="s">
        <v>866</v>
      </c>
      <c r="P7584" s="407">
        <v>19</v>
      </c>
      <c r="Q7584" s="407">
        <v>19</v>
      </c>
      <c r="R7584" s="407">
        <v>4</v>
      </c>
      <c r="S7584" s="3" t="s">
        <v>3</v>
      </c>
      <c r="T7584" s="3" t="s">
        <v>44</v>
      </c>
      <c r="U7584" s="3" t="s">
        <v>116</v>
      </c>
      <c r="V7584" s="3" t="s">
        <v>36</v>
      </c>
      <c r="X7584" s="3" t="s">
        <v>949</v>
      </c>
      <c r="AA7584" s="18">
        <v>44.059227174199997</v>
      </c>
      <c r="AB7584" s="18">
        <v>-123.09438245379999</v>
      </c>
      <c r="AC7584" s="3" t="s">
        <v>45</v>
      </c>
      <c r="AE7584" s="3" t="s">
        <v>467</v>
      </c>
      <c r="AF7584" s="3" t="str">
        <f t="shared" si="186"/>
        <v>ex Hydrophyllum tenuipes</v>
      </c>
      <c r="AG7584" s="3" t="s">
        <v>1653</v>
      </c>
      <c r="AH7584" s="3" t="s">
        <v>1653</v>
      </c>
      <c r="AT7584" s="3" t="s">
        <v>374</v>
      </c>
    </row>
    <row r="7585" spans="1:46" x14ac:dyDescent="0.25">
      <c r="A7585" s="404">
        <v>43396</v>
      </c>
      <c r="B7585" s="5">
        <v>4576</v>
      </c>
      <c r="E7585" s="62">
        <v>22</v>
      </c>
      <c r="F7585" s="6" t="s">
        <v>42</v>
      </c>
      <c r="G7585" s="6">
        <v>2018</v>
      </c>
      <c r="L7585" s="6"/>
      <c r="N7585" s="6" t="s">
        <v>866</v>
      </c>
      <c r="P7585" s="407">
        <v>19</v>
      </c>
      <c r="Q7585" s="407">
        <v>19</v>
      </c>
      <c r="R7585" s="407">
        <v>5</v>
      </c>
      <c r="S7585" s="3" t="s">
        <v>3</v>
      </c>
      <c r="T7585" s="3" t="s">
        <v>44</v>
      </c>
      <c r="U7585" s="3" t="s">
        <v>116</v>
      </c>
      <c r="V7585" s="3" t="s">
        <v>36</v>
      </c>
      <c r="X7585" s="3" t="s">
        <v>949</v>
      </c>
      <c r="AA7585" s="18">
        <v>44.059227174199997</v>
      </c>
      <c r="AB7585" s="18">
        <v>-123.09438245379999</v>
      </c>
      <c r="AC7585" s="3" t="s">
        <v>45</v>
      </c>
      <c r="AE7585" s="3" t="s">
        <v>467</v>
      </c>
      <c r="AF7585" s="3" t="str">
        <f t="shared" si="186"/>
        <v>ex Hydrophyllum tenuipes</v>
      </c>
      <c r="AG7585" s="3" t="s">
        <v>1653</v>
      </c>
      <c r="AH7585" s="3" t="s">
        <v>1653</v>
      </c>
      <c r="AT7585" s="3" t="s">
        <v>374</v>
      </c>
    </row>
    <row r="7586" spans="1:46" x14ac:dyDescent="0.25">
      <c r="A7586" s="404">
        <v>43396</v>
      </c>
      <c r="B7586" s="5">
        <v>4577</v>
      </c>
      <c r="E7586" s="62">
        <v>22</v>
      </c>
      <c r="F7586" s="6" t="s">
        <v>42</v>
      </c>
      <c r="G7586" s="6">
        <v>2018</v>
      </c>
      <c r="L7586" s="6"/>
      <c r="N7586" s="6" t="s">
        <v>866</v>
      </c>
      <c r="P7586" s="407">
        <v>19</v>
      </c>
      <c r="Q7586" s="407">
        <v>19</v>
      </c>
      <c r="R7586" s="407">
        <v>6</v>
      </c>
      <c r="S7586" s="3" t="s">
        <v>3</v>
      </c>
      <c r="T7586" s="3" t="s">
        <v>44</v>
      </c>
      <c r="U7586" s="3" t="s">
        <v>116</v>
      </c>
      <c r="V7586" s="3" t="s">
        <v>36</v>
      </c>
      <c r="X7586" s="3" t="s">
        <v>949</v>
      </c>
      <c r="AA7586" s="18">
        <v>44.059227174199997</v>
      </c>
      <c r="AB7586" s="18">
        <v>-123.09438245379999</v>
      </c>
      <c r="AC7586" s="3" t="s">
        <v>45</v>
      </c>
      <c r="AE7586" s="3" t="s">
        <v>467</v>
      </c>
      <c r="AF7586" s="3" t="str">
        <f t="shared" si="186"/>
        <v>ex Hydrophyllum tenuipes</v>
      </c>
      <c r="AG7586" s="3" t="s">
        <v>1653</v>
      </c>
      <c r="AH7586" s="3" t="s">
        <v>1653</v>
      </c>
      <c r="AT7586" s="3" t="s">
        <v>374</v>
      </c>
    </row>
    <row r="7587" spans="1:46" x14ac:dyDescent="0.25">
      <c r="A7587" s="404">
        <v>43396</v>
      </c>
      <c r="B7587" s="5">
        <v>4578</v>
      </c>
      <c r="E7587" s="62">
        <v>22</v>
      </c>
      <c r="F7587" s="6" t="s">
        <v>42</v>
      </c>
      <c r="G7587" s="6">
        <v>2018</v>
      </c>
      <c r="L7587" s="6"/>
      <c r="N7587" s="6" t="s">
        <v>866</v>
      </c>
      <c r="P7587" s="407">
        <v>19</v>
      </c>
      <c r="Q7587" s="407">
        <v>19</v>
      </c>
      <c r="R7587" s="407">
        <v>7</v>
      </c>
      <c r="S7587" s="3" t="s">
        <v>3</v>
      </c>
      <c r="T7587" s="3" t="s">
        <v>44</v>
      </c>
      <c r="U7587" s="3" t="s">
        <v>116</v>
      </c>
      <c r="V7587" s="3" t="s">
        <v>36</v>
      </c>
      <c r="X7587" s="3" t="s">
        <v>949</v>
      </c>
      <c r="AA7587" s="18">
        <v>44.059227174199997</v>
      </c>
      <c r="AB7587" s="18">
        <v>-123.09438245379999</v>
      </c>
      <c r="AC7587" s="3" t="s">
        <v>45</v>
      </c>
      <c r="AE7587" s="3" t="s">
        <v>467</v>
      </c>
      <c r="AF7587" s="3" t="str">
        <f t="shared" si="186"/>
        <v>ex Hydrophyllum tenuipes</v>
      </c>
      <c r="AG7587" s="3" t="s">
        <v>1653</v>
      </c>
      <c r="AH7587" s="3" t="s">
        <v>1653</v>
      </c>
      <c r="AT7587" s="3" t="s">
        <v>374</v>
      </c>
    </row>
    <row r="7588" spans="1:46" x14ac:dyDescent="0.25">
      <c r="A7588" s="404">
        <v>43396</v>
      </c>
      <c r="B7588" s="5">
        <v>4579</v>
      </c>
      <c r="E7588" s="62">
        <v>22</v>
      </c>
      <c r="F7588" s="6" t="s">
        <v>42</v>
      </c>
      <c r="G7588" s="6">
        <v>2018</v>
      </c>
      <c r="L7588" s="6"/>
      <c r="N7588" s="6" t="s">
        <v>866</v>
      </c>
      <c r="P7588" s="407">
        <v>19</v>
      </c>
      <c r="Q7588" s="407">
        <v>19</v>
      </c>
      <c r="R7588" s="407">
        <v>8</v>
      </c>
      <c r="S7588" s="3" t="s">
        <v>3</v>
      </c>
      <c r="T7588" s="3" t="s">
        <v>44</v>
      </c>
      <c r="U7588" s="3" t="s">
        <v>116</v>
      </c>
      <c r="V7588" s="3" t="s">
        <v>36</v>
      </c>
      <c r="X7588" s="3" t="s">
        <v>949</v>
      </c>
      <c r="AA7588" s="18">
        <v>44.059227174199997</v>
      </c>
      <c r="AB7588" s="18">
        <v>-123.09438245379999</v>
      </c>
      <c r="AC7588" s="3" t="s">
        <v>45</v>
      </c>
      <c r="AE7588" s="3" t="s">
        <v>467</v>
      </c>
      <c r="AF7588" s="3" t="str">
        <f t="shared" si="186"/>
        <v>ex Hydrophyllum tenuipes</v>
      </c>
      <c r="AG7588" s="3" t="s">
        <v>1653</v>
      </c>
      <c r="AH7588" s="3" t="s">
        <v>1653</v>
      </c>
      <c r="AT7588" s="3" t="s">
        <v>374</v>
      </c>
    </row>
    <row r="7589" spans="1:46" x14ac:dyDescent="0.25">
      <c r="A7589" s="404">
        <v>43396</v>
      </c>
      <c r="B7589" s="5">
        <v>4580</v>
      </c>
      <c r="E7589" s="62">
        <v>22</v>
      </c>
      <c r="F7589" s="6" t="s">
        <v>42</v>
      </c>
      <c r="G7589" s="6">
        <v>2018</v>
      </c>
      <c r="L7589" s="6"/>
      <c r="N7589" s="6" t="s">
        <v>866</v>
      </c>
      <c r="P7589" s="407">
        <v>19</v>
      </c>
      <c r="Q7589" s="407">
        <v>19</v>
      </c>
      <c r="R7589" s="407">
        <v>9</v>
      </c>
      <c r="S7589" s="3" t="s">
        <v>3</v>
      </c>
      <c r="T7589" s="3" t="s">
        <v>44</v>
      </c>
      <c r="U7589" s="3" t="s">
        <v>116</v>
      </c>
      <c r="V7589" s="3" t="s">
        <v>36</v>
      </c>
      <c r="X7589" s="3" t="s">
        <v>949</v>
      </c>
      <c r="AA7589" s="18">
        <v>44.059227174199997</v>
      </c>
      <c r="AB7589" s="18">
        <v>-123.09438245379999</v>
      </c>
      <c r="AC7589" s="3" t="s">
        <v>45</v>
      </c>
      <c r="AE7589" s="3" t="s">
        <v>467</v>
      </c>
      <c r="AF7589" s="3" t="str">
        <f t="shared" si="186"/>
        <v>ex Hydrophyllum tenuipes</v>
      </c>
      <c r="AG7589" s="3" t="s">
        <v>1653</v>
      </c>
      <c r="AH7589" s="3" t="s">
        <v>1653</v>
      </c>
      <c r="AT7589" s="3" t="s">
        <v>374</v>
      </c>
    </row>
    <row r="7590" spans="1:46" x14ac:dyDescent="0.25">
      <c r="A7590" s="404">
        <v>43396</v>
      </c>
      <c r="B7590" s="5">
        <v>4581</v>
      </c>
      <c r="E7590" s="62">
        <v>22</v>
      </c>
      <c r="F7590" s="6" t="s">
        <v>42</v>
      </c>
      <c r="G7590" s="6">
        <v>2018</v>
      </c>
      <c r="L7590" s="6"/>
      <c r="N7590" s="6" t="s">
        <v>866</v>
      </c>
      <c r="P7590" s="407">
        <v>19</v>
      </c>
      <c r="Q7590" s="407">
        <v>19</v>
      </c>
      <c r="R7590" s="407">
        <v>10</v>
      </c>
      <c r="S7590" s="3" t="s">
        <v>3</v>
      </c>
      <c r="T7590" s="3" t="s">
        <v>44</v>
      </c>
      <c r="U7590" s="3" t="s">
        <v>116</v>
      </c>
      <c r="V7590" s="3" t="s">
        <v>36</v>
      </c>
      <c r="X7590" s="3" t="s">
        <v>949</v>
      </c>
      <c r="AA7590" s="18">
        <v>44.059227174199997</v>
      </c>
      <c r="AB7590" s="18">
        <v>-123.09438245379999</v>
      </c>
      <c r="AC7590" s="3" t="s">
        <v>45</v>
      </c>
      <c r="AE7590" s="3" t="s">
        <v>467</v>
      </c>
      <c r="AF7590" s="3" t="str">
        <f t="shared" si="186"/>
        <v>ex Hydrophyllum tenuipes</v>
      </c>
      <c r="AG7590" s="3" t="s">
        <v>1653</v>
      </c>
      <c r="AH7590" s="3" t="s">
        <v>1653</v>
      </c>
      <c r="AT7590" s="3" t="s">
        <v>374</v>
      </c>
    </row>
    <row r="7591" spans="1:46" x14ac:dyDescent="0.25">
      <c r="A7591" s="404">
        <v>43396</v>
      </c>
      <c r="B7591" s="5">
        <v>4582</v>
      </c>
      <c r="E7591" s="62">
        <v>22</v>
      </c>
      <c r="F7591" s="6" t="s">
        <v>42</v>
      </c>
      <c r="G7591" s="6">
        <v>2018</v>
      </c>
      <c r="L7591" s="6"/>
      <c r="N7591" s="6" t="s">
        <v>866</v>
      </c>
      <c r="P7591" s="407">
        <v>19</v>
      </c>
      <c r="Q7591" s="407">
        <v>19</v>
      </c>
      <c r="R7591" s="407">
        <v>11</v>
      </c>
      <c r="S7591" s="3" t="s">
        <v>3</v>
      </c>
      <c r="T7591" s="3" t="s">
        <v>44</v>
      </c>
      <c r="U7591" s="3" t="s">
        <v>116</v>
      </c>
      <c r="V7591" s="3" t="s">
        <v>36</v>
      </c>
      <c r="X7591" s="3" t="s">
        <v>949</v>
      </c>
      <c r="AA7591" s="18">
        <v>44.059227174199997</v>
      </c>
      <c r="AB7591" s="18">
        <v>-123.09438245379999</v>
      </c>
      <c r="AC7591" s="3" t="s">
        <v>45</v>
      </c>
      <c r="AE7591" s="3" t="s">
        <v>467</v>
      </c>
      <c r="AF7591" s="3" t="str">
        <f t="shared" si="186"/>
        <v>ex Hydrophyllum tenuipes</v>
      </c>
      <c r="AG7591" s="3" t="s">
        <v>1653</v>
      </c>
      <c r="AH7591" s="3" t="s">
        <v>1653</v>
      </c>
      <c r="AT7591" s="3" t="s">
        <v>374</v>
      </c>
    </row>
    <row r="7592" spans="1:46" x14ac:dyDescent="0.25">
      <c r="A7592" s="404">
        <v>43396</v>
      </c>
      <c r="B7592" s="5">
        <v>4883</v>
      </c>
      <c r="E7592" s="62">
        <v>27</v>
      </c>
      <c r="F7592" s="6" t="s">
        <v>42</v>
      </c>
      <c r="G7592" s="6">
        <v>2018</v>
      </c>
      <c r="L7592" s="6"/>
      <c r="N7592" s="6" t="s">
        <v>1026</v>
      </c>
      <c r="P7592" s="407">
        <v>20</v>
      </c>
      <c r="Q7592" s="407">
        <v>20</v>
      </c>
      <c r="R7592" s="407">
        <v>1</v>
      </c>
      <c r="S7592" s="3" t="s">
        <v>3</v>
      </c>
      <c r="T7592" s="3" t="s">
        <v>44</v>
      </c>
      <c r="U7592" s="3" t="s">
        <v>116</v>
      </c>
      <c r="V7592" s="3" t="s">
        <v>36</v>
      </c>
      <c r="X7592" s="3" t="s">
        <v>3329</v>
      </c>
      <c r="AA7592" s="18">
        <v>44.058204199999999</v>
      </c>
      <c r="AB7592" s="18">
        <v>-123.0868657</v>
      </c>
      <c r="AC7592" s="3" t="s">
        <v>45</v>
      </c>
      <c r="AE7592" s="3" t="s">
        <v>1027</v>
      </c>
      <c r="AF7592" s="3" t="str">
        <f t="shared" si="186"/>
        <v>ex Spiraea bumalda</v>
      </c>
      <c r="AG7592" s="3" t="s">
        <v>1653</v>
      </c>
      <c r="AH7592" s="3" t="s">
        <v>1653</v>
      </c>
      <c r="AT7592" s="3" t="s">
        <v>374</v>
      </c>
    </row>
    <row r="7593" spans="1:46" x14ac:dyDescent="0.25">
      <c r="A7593" s="404">
        <v>43396</v>
      </c>
      <c r="B7593" s="5">
        <v>4884</v>
      </c>
      <c r="E7593" s="62">
        <v>27</v>
      </c>
      <c r="F7593" s="6" t="s">
        <v>42</v>
      </c>
      <c r="G7593" s="6">
        <v>2018</v>
      </c>
      <c r="L7593" s="6"/>
      <c r="N7593" s="6" t="s">
        <v>1026</v>
      </c>
      <c r="P7593" s="407">
        <v>20</v>
      </c>
      <c r="Q7593" s="407">
        <v>20</v>
      </c>
      <c r="R7593" s="407">
        <v>2</v>
      </c>
      <c r="S7593" s="3" t="s">
        <v>3</v>
      </c>
      <c r="T7593" s="3" t="s">
        <v>44</v>
      </c>
      <c r="U7593" s="3" t="s">
        <v>116</v>
      </c>
      <c r="V7593" s="3" t="s">
        <v>36</v>
      </c>
      <c r="X7593" s="3" t="s">
        <v>3329</v>
      </c>
      <c r="AA7593" s="18">
        <v>44.058204199999999</v>
      </c>
      <c r="AB7593" s="18">
        <v>-123.0868657</v>
      </c>
      <c r="AC7593" s="3" t="s">
        <v>45</v>
      </c>
      <c r="AE7593" s="3" t="s">
        <v>1027</v>
      </c>
      <c r="AF7593" s="3" t="str">
        <f t="shared" si="186"/>
        <v>ex Spiraea bumalda</v>
      </c>
      <c r="AG7593" s="3" t="s">
        <v>1653</v>
      </c>
      <c r="AH7593" s="3" t="s">
        <v>1653</v>
      </c>
      <c r="AT7593" s="3" t="s">
        <v>374</v>
      </c>
    </row>
    <row r="7594" spans="1:46" x14ac:dyDescent="0.25">
      <c r="A7594" s="404">
        <v>43396</v>
      </c>
      <c r="B7594" s="5">
        <v>4885</v>
      </c>
      <c r="E7594" s="62">
        <v>27</v>
      </c>
      <c r="F7594" s="6" t="s">
        <v>42</v>
      </c>
      <c r="G7594" s="6">
        <v>2018</v>
      </c>
      <c r="L7594" s="6"/>
      <c r="N7594" s="6" t="s">
        <v>1026</v>
      </c>
      <c r="P7594" s="407">
        <v>20</v>
      </c>
      <c r="Q7594" s="407">
        <v>20</v>
      </c>
      <c r="R7594" s="407">
        <v>3</v>
      </c>
      <c r="S7594" s="3" t="s">
        <v>3</v>
      </c>
      <c r="T7594" s="3" t="s">
        <v>44</v>
      </c>
      <c r="U7594" s="3" t="s">
        <v>116</v>
      </c>
      <c r="V7594" s="3" t="s">
        <v>36</v>
      </c>
      <c r="X7594" s="3" t="s">
        <v>3329</v>
      </c>
      <c r="AA7594" s="18">
        <v>44.058204199999999</v>
      </c>
      <c r="AB7594" s="18">
        <v>-123.0868657</v>
      </c>
      <c r="AC7594" s="3" t="s">
        <v>45</v>
      </c>
      <c r="AE7594" s="3" t="s">
        <v>1027</v>
      </c>
      <c r="AF7594" s="3" t="str">
        <f t="shared" si="186"/>
        <v>ex Spiraea bumalda</v>
      </c>
      <c r="AG7594" s="3" t="s">
        <v>1653</v>
      </c>
      <c r="AH7594" s="3" t="s">
        <v>1653</v>
      </c>
      <c r="AT7594" s="3" t="s">
        <v>374</v>
      </c>
    </row>
    <row r="7595" spans="1:46" x14ac:dyDescent="0.25">
      <c r="A7595" s="404">
        <v>43396</v>
      </c>
      <c r="B7595" s="5">
        <v>4886</v>
      </c>
      <c r="E7595" s="62">
        <v>27</v>
      </c>
      <c r="F7595" s="6" t="s">
        <v>42</v>
      </c>
      <c r="G7595" s="6">
        <v>2018</v>
      </c>
      <c r="L7595" s="6"/>
      <c r="N7595" s="6" t="s">
        <v>1026</v>
      </c>
      <c r="P7595" s="407">
        <v>20</v>
      </c>
      <c r="Q7595" s="407">
        <v>20</v>
      </c>
      <c r="R7595" s="407">
        <v>4</v>
      </c>
      <c r="S7595" s="3" t="s">
        <v>3</v>
      </c>
      <c r="T7595" s="3" t="s">
        <v>44</v>
      </c>
      <c r="U7595" s="3" t="s">
        <v>116</v>
      </c>
      <c r="V7595" s="3" t="s">
        <v>36</v>
      </c>
      <c r="X7595" s="3" t="s">
        <v>3329</v>
      </c>
      <c r="AA7595" s="18">
        <v>44.058204199999999</v>
      </c>
      <c r="AB7595" s="18">
        <v>-123.0868657</v>
      </c>
      <c r="AC7595" s="3" t="s">
        <v>45</v>
      </c>
      <c r="AE7595" s="3" t="s">
        <v>1027</v>
      </c>
      <c r="AF7595" s="3" t="str">
        <f t="shared" si="186"/>
        <v>ex Spiraea bumalda</v>
      </c>
      <c r="AG7595" s="3" t="s">
        <v>1653</v>
      </c>
      <c r="AH7595" s="3" t="s">
        <v>1653</v>
      </c>
      <c r="AT7595" s="3" t="s">
        <v>374</v>
      </c>
    </row>
    <row r="7596" spans="1:46" x14ac:dyDescent="0.25">
      <c r="A7596" s="404">
        <v>43396</v>
      </c>
      <c r="B7596" s="5">
        <v>4887</v>
      </c>
      <c r="E7596" s="62">
        <v>27</v>
      </c>
      <c r="F7596" s="6" t="s">
        <v>42</v>
      </c>
      <c r="G7596" s="6">
        <v>2018</v>
      </c>
      <c r="L7596" s="6"/>
      <c r="N7596" s="6" t="s">
        <v>1026</v>
      </c>
      <c r="P7596" s="407">
        <v>20</v>
      </c>
      <c r="Q7596" s="407">
        <v>20</v>
      </c>
      <c r="R7596" s="407">
        <v>5</v>
      </c>
      <c r="S7596" s="3" t="s">
        <v>3</v>
      </c>
      <c r="T7596" s="3" t="s">
        <v>44</v>
      </c>
      <c r="U7596" s="3" t="s">
        <v>116</v>
      </c>
      <c r="V7596" s="3" t="s">
        <v>36</v>
      </c>
      <c r="X7596" s="3" t="s">
        <v>3329</v>
      </c>
      <c r="AA7596" s="18">
        <v>44.058204199999999</v>
      </c>
      <c r="AB7596" s="18">
        <v>-123.0868657</v>
      </c>
      <c r="AC7596" s="3" t="s">
        <v>45</v>
      </c>
      <c r="AE7596" s="3" t="s">
        <v>1027</v>
      </c>
      <c r="AF7596" s="3" t="str">
        <f t="shared" si="186"/>
        <v>ex Spiraea bumalda</v>
      </c>
      <c r="AG7596" s="3" t="s">
        <v>1653</v>
      </c>
      <c r="AH7596" s="3" t="s">
        <v>1653</v>
      </c>
      <c r="AT7596" s="3" t="s">
        <v>374</v>
      </c>
    </row>
    <row r="7597" spans="1:46" x14ac:dyDescent="0.25">
      <c r="A7597" s="404">
        <v>43396</v>
      </c>
      <c r="B7597" s="5">
        <v>4888</v>
      </c>
      <c r="E7597" s="62">
        <v>27</v>
      </c>
      <c r="F7597" s="6" t="s">
        <v>42</v>
      </c>
      <c r="G7597" s="6">
        <v>2018</v>
      </c>
      <c r="L7597" s="6"/>
      <c r="N7597" s="6" t="s">
        <v>1026</v>
      </c>
      <c r="P7597" s="407">
        <v>20</v>
      </c>
      <c r="Q7597" s="407">
        <v>20</v>
      </c>
      <c r="R7597" s="407">
        <v>6</v>
      </c>
      <c r="S7597" s="3" t="s">
        <v>3</v>
      </c>
      <c r="T7597" s="3" t="s">
        <v>44</v>
      </c>
      <c r="U7597" s="3" t="s">
        <v>116</v>
      </c>
      <c r="V7597" s="3" t="s">
        <v>36</v>
      </c>
      <c r="X7597" s="3" t="s">
        <v>3329</v>
      </c>
      <c r="AA7597" s="18">
        <v>44.058204199999999</v>
      </c>
      <c r="AB7597" s="18">
        <v>-123.0868657</v>
      </c>
      <c r="AC7597" s="3" t="s">
        <v>45</v>
      </c>
      <c r="AE7597" s="3" t="s">
        <v>1027</v>
      </c>
      <c r="AF7597" s="3" t="str">
        <f t="shared" si="186"/>
        <v>ex Spiraea bumalda</v>
      </c>
      <c r="AG7597" s="3" t="s">
        <v>1653</v>
      </c>
      <c r="AH7597" s="3" t="s">
        <v>1653</v>
      </c>
      <c r="AT7597" s="3" t="s">
        <v>374</v>
      </c>
    </row>
    <row r="7598" spans="1:46" x14ac:dyDescent="0.25">
      <c r="A7598" s="404">
        <v>43396</v>
      </c>
      <c r="B7598" s="5">
        <v>4889</v>
      </c>
      <c r="E7598" s="62">
        <v>27</v>
      </c>
      <c r="F7598" s="6" t="s">
        <v>42</v>
      </c>
      <c r="G7598" s="6">
        <v>2018</v>
      </c>
      <c r="L7598" s="6"/>
      <c r="N7598" s="6" t="s">
        <v>1026</v>
      </c>
      <c r="P7598" s="407">
        <v>20</v>
      </c>
      <c r="Q7598" s="407">
        <v>20</v>
      </c>
      <c r="R7598" s="407">
        <v>7</v>
      </c>
      <c r="S7598" s="3" t="s">
        <v>3</v>
      </c>
      <c r="T7598" s="3" t="s">
        <v>44</v>
      </c>
      <c r="U7598" s="3" t="s">
        <v>116</v>
      </c>
      <c r="V7598" s="3" t="s">
        <v>36</v>
      </c>
      <c r="X7598" s="3" t="s">
        <v>3329</v>
      </c>
      <c r="AA7598" s="18">
        <v>44.058204199999999</v>
      </c>
      <c r="AB7598" s="18">
        <v>-123.0868657</v>
      </c>
      <c r="AC7598" s="3" t="s">
        <v>45</v>
      </c>
      <c r="AE7598" s="3" t="s">
        <v>1027</v>
      </c>
      <c r="AF7598" s="3" t="str">
        <f t="shared" si="186"/>
        <v>ex Spiraea bumalda</v>
      </c>
      <c r="AG7598" s="3" t="s">
        <v>1653</v>
      </c>
      <c r="AH7598" s="3" t="s">
        <v>1653</v>
      </c>
      <c r="AT7598" s="3" t="s">
        <v>374</v>
      </c>
    </row>
    <row r="7599" spans="1:46" x14ac:dyDescent="0.25">
      <c r="A7599" s="404">
        <v>43396</v>
      </c>
      <c r="B7599" s="5">
        <v>4890</v>
      </c>
      <c r="E7599" s="62">
        <v>27</v>
      </c>
      <c r="F7599" s="6" t="s">
        <v>42</v>
      </c>
      <c r="G7599" s="6">
        <v>2018</v>
      </c>
      <c r="L7599" s="6"/>
      <c r="N7599" s="6" t="s">
        <v>1028</v>
      </c>
      <c r="P7599" s="407">
        <v>21</v>
      </c>
      <c r="Q7599" s="407">
        <v>21</v>
      </c>
      <c r="R7599" s="407">
        <v>1</v>
      </c>
      <c r="S7599" s="3" t="s">
        <v>3</v>
      </c>
      <c r="T7599" s="3" t="s">
        <v>44</v>
      </c>
      <c r="U7599" s="3" t="s">
        <v>116</v>
      </c>
      <c r="V7599" s="3" t="s">
        <v>36</v>
      </c>
      <c r="X7599" s="3" t="s">
        <v>1898</v>
      </c>
      <c r="AA7599" s="18">
        <v>44.058323059999999</v>
      </c>
      <c r="AB7599" s="18">
        <v>-123.08721250000001</v>
      </c>
      <c r="AC7599" s="3" t="s">
        <v>45</v>
      </c>
      <c r="AE7599" s="3" t="s">
        <v>1031</v>
      </c>
      <c r="AF7599" s="3" t="str">
        <f t="shared" si="186"/>
        <v>ex Geum macrophyllum</v>
      </c>
      <c r="AG7599" s="3" t="s">
        <v>1653</v>
      </c>
      <c r="AH7599" s="3" t="s">
        <v>1653</v>
      </c>
      <c r="AT7599" s="3" t="s">
        <v>374</v>
      </c>
    </row>
    <row r="7600" spans="1:46" x14ac:dyDescent="0.25">
      <c r="A7600" s="404">
        <v>43396</v>
      </c>
      <c r="B7600" s="5">
        <v>4891</v>
      </c>
      <c r="E7600" s="62">
        <v>27</v>
      </c>
      <c r="F7600" s="6" t="s">
        <v>42</v>
      </c>
      <c r="G7600" s="6">
        <v>2018</v>
      </c>
      <c r="L7600" s="6"/>
      <c r="N7600" s="6" t="s">
        <v>1028</v>
      </c>
      <c r="P7600" s="407">
        <v>21</v>
      </c>
      <c r="Q7600" s="407">
        <v>21</v>
      </c>
      <c r="R7600" s="407">
        <v>2</v>
      </c>
      <c r="S7600" s="3" t="s">
        <v>3</v>
      </c>
      <c r="T7600" s="3" t="s">
        <v>44</v>
      </c>
      <c r="U7600" s="3" t="s">
        <v>116</v>
      </c>
      <c r="V7600" s="3" t="s">
        <v>36</v>
      </c>
      <c r="X7600" s="3" t="s">
        <v>1898</v>
      </c>
      <c r="AA7600" s="18">
        <v>44.058323059999999</v>
      </c>
      <c r="AB7600" s="18">
        <v>-123.08721250000001</v>
      </c>
      <c r="AC7600" s="3" t="s">
        <v>45</v>
      </c>
      <c r="AE7600" s="3" t="s">
        <v>1031</v>
      </c>
      <c r="AF7600" s="3" t="str">
        <f t="shared" si="186"/>
        <v>ex Geum macrophyllum</v>
      </c>
      <c r="AG7600" s="3" t="s">
        <v>1653</v>
      </c>
      <c r="AH7600" s="3" t="s">
        <v>1653</v>
      </c>
      <c r="AT7600" s="3" t="s">
        <v>374</v>
      </c>
    </row>
    <row r="7601" spans="1:55" x14ac:dyDescent="0.25">
      <c r="A7601" s="404">
        <v>43396</v>
      </c>
      <c r="B7601" s="5">
        <v>4892</v>
      </c>
      <c r="E7601" s="62">
        <v>27</v>
      </c>
      <c r="F7601" s="6" t="s">
        <v>42</v>
      </c>
      <c r="G7601" s="6">
        <v>2018</v>
      </c>
      <c r="L7601" s="6"/>
      <c r="N7601" s="6" t="s">
        <v>1028</v>
      </c>
      <c r="P7601" s="407">
        <v>21</v>
      </c>
      <c r="Q7601" s="407">
        <v>21</v>
      </c>
      <c r="R7601" s="407">
        <v>3</v>
      </c>
      <c r="S7601" s="3" t="s">
        <v>3</v>
      </c>
      <c r="T7601" s="3" t="s">
        <v>44</v>
      </c>
      <c r="U7601" s="3" t="s">
        <v>116</v>
      </c>
      <c r="V7601" s="3" t="s">
        <v>36</v>
      </c>
      <c r="X7601" s="3" t="s">
        <v>1898</v>
      </c>
      <c r="AA7601" s="18">
        <v>44.058323059999999</v>
      </c>
      <c r="AB7601" s="18">
        <v>-123.08721250000001</v>
      </c>
      <c r="AC7601" s="3" t="s">
        <v>45</v>
      </c>
      <c r="AE7601" s="3" t="s">
        <v>1031</v>
      </c>
      <c r="AF7601" s="3" t="str">
        <f t="shared" si="186"/>
        <v>ex Geum macrophyllum</v>
      </c>
      <c r="AG7601" s="3" t="s">
        <v>1653</v>
      </c>
      <c r="AH7601" s="3" t="s">
        <v>1653</v>
      </c>
      <c r="AT7601" s="3" t="s">
        <v>374</v>
      </c>
    </row>
    <row r="7602" spans="1:55" x14ac:dyDescent="0.25">
      <c r="A7602" s="404">
        <v>43396</v>
      </c>
      <c r="B7602" s="5">
        <v>4893</v>
      </c>
      <c r="E7602" s="62">
        <v>27</v>
      </c>
      <c r="F7602" s="6" t="s">
        <v>42</v>
      </c>
      <c r="G7602" s="6">
        <v>2018</v>
      </c>
      <c r="L7602" s="6"/>
      <c r="N7602" s="6" t="s">
        <v>1028</v>
      </c>
      <c r="P7602" s="407">
        <v>21</v>
      </c>
      <c r="Q7602" s="407">
        <v>21</v>
      </c>
      <c r="R7602" s="407">
        <v>4</v>
      </c>
      <c r="S7602" s="3" t="s">
        <v>3</v>
      </c>
      <c r="T7602" s="3" t="s">
        <v>44</v>
      </c>
      <c r="U7602" s="3" t="s">
        <v>116</v>
      </c>
      <c r="V7602" s="3" t="s">
        <v>36</v>
      </c>
      <c r="X7602" s="3" t="s">
        <v>1898</v>
      </c>
      <c r="AA7602" s="18">
        <v>44.058323059999999</v>
      </c>
      <c r="AB7602" s="18">
        <v>-123.08721250000001</v>
      </c>
      <c r="AC7602" s="3" t="s">
        <v>45</v>
      </c>
      <c r="AE7602" s="3" t="s">
        <v>1031</v>
      </c>
      <c r="AF7602" s="3" t="str">
        <f t="shared" si="186"/>
        <v>ex Geum macrophyllum</v>
      </c>
      <c r="AG7602" s="3" t="s">
        <v>1653</v>
      </c>
      <c r="AH7602" s="3" t="s">
        <v>1653</v>
      </c>
      <c r="AT7602" s="3" t="s">
        <v>374</v>
      </c>
    </row>
    <row r="7603" spans="1:55" x14ac:dyDescent="0.25">
      <c r="A7603" s="404">
        <v>43396</v>
      </c>
      <c r="B7603" s="5">
        <v>4894</v>
      </c>
      <c r="E7603" s="62">
        <v>27</v>
      </c>
      <c r="F7603" s="6" t="s">
        <v>42</v>
      </c>
      <c r="G7603" s="6">
        <v>2018</v>
      </c>
      <c r="L7603" s="6"/>
      <c r="N7603" s="6" t="s">
        <v>1028</v>
      </c>
      <c r="P7603" s="407">
        <v>21</v>
      </c>
      <c r="Q7603" s="407">
        <v>21</v>
      </c>
      <c r="R7603" s="407">
        <v>5</v>
      </c>
      <c r="S7603" s="3" t="s">
        <v>3</v>
      </c>
      <c r="T7603" s="3" t="s">
        <v>44</v>
      </c>
      <c r="U7603" s="3" t="s">
        <v>116</v>
      </c>
      <c r="V7603" s="3" t="s">
        <v>36</v>
      </c>
      <c r="X7603" s="3" t="s">
        <v>1898</v>
      </c>
      <c r="AA7603" s="18">
        <v>44.058323059999999</v>
      </c>
      <c r="AB7603" s="18">
        <v>-123.08721250000001</v>
      </c>
      <c r="AC7603" s="3" t="s">
        <v>45</v>
      </c>
      <c r="AE7603" s="3" t="s">
        <v>1031</v>
      </c>
      <c r="AF7603" s="3" t="str">
        <f t="shared" si="186"/>
        <v>ex Geum macrophyllum</v>
      </c>
      <c r="AG7603" s="3" t="s">
        <v>1653</v>
      </c>
      <c r="AH7603" s="3" t="s">
        <v>1653</v>
      </c>
      <c r="AT7603" s="3" t="s">
        <v>374</v>
      </c>
    </row>
    <row r="7604" spans="1:55" x14ac:dyDescent="0.25">
      <c r="A7604" s="404">
        <v>43396</v>
      </c>
      <c r="B7604" s="5">
        <v>4895</v>
      </c>
      <c r="E7604" s="62">
        <v>27</v>
      </c>
      <c r="F7604" s="6" t="s">
        <v>42</v>
      </c>
      <c r="G7604" s="6">
        <v>2018</v>
      </c>
      <c r="L7604" s="6"/>
      <c r="N7604" s="6" t="s">
        <v>1028</v>
      </c>
      <c r="P7604" s="407">
        <v>21</v>
      </c>
      <c r="Q7604" s="407">
        <v>21</v>
      </c>
      <c r="R7604" s="407">
        <v>6</v>
      </c>
      <c r="S7604" s="3" t="s">
        <v>3</v>
      </c>
      <c r="T7604" s="3" t="s">
        <v>44</v>
      </c>
      <c r="U7604" s="3" t="s">
        <v>116</v>
      </c>
      <c r="V7604" s="3" t="s">
        <v>36</v>
      </c>
      <c r="X7604" s="3" t="s">
        <v>1898</v>
      </c>
      <c r="AA7604" s="18">
        <v>44.058323059999999</v>
      </c>
      <c r="AB7604" s="18">
        <v>-123.08721250000001</v>
      </c>
      <c r="AC7604" s="3" t="s">
        <v>45</v>
      </c>
      <c r="AE7604" s="3" t="s">
        <v>1031</v>
      </c>
      <c r="AF7604" s="3" t="str">
        <f t="shared" si="186"/>
        <v>ex Geum macrophyllum</v>
      </c>
      <c r="AG7604" s="3" t="s">
        <v>1653</v>
      </c>
      <c r="AH7604" s="3" t="s">
        <v>1653</v>
      </c>
      <c r="AT7604" s="3" t="s">
        <v>374</v>
      </c>
    </row>
    <row r="7605" spans="1:55" x14ac:dyDescent="0.25">
      <c r="A7605" s="404">
        <v>43396</v>
      </c>
      <c r="B7605" s="5">
        <v>4909</v>
      </c>
      <c r="E7605" s="62">
        <v>27</v>
      </c>
      <c r="F7605" s="6" t="s">
        <v>42</v>
      </c>
      <c r="G7605" s="6">
        <v>2018</v>
      </c>
      <c r="L7605" s="6"/>
      <c r="N7605" s="6" t="s">
        <v>1029</v>
      </c>
      <c r="P7605" s="407">
        <v>22</v>
      </c>
      <c r="Q7605" s="407">
        <v>22</v>
      </c>
      <c r="R7605" s="407">
        <v>1</v>
      </c>
      <c r="S7605" s="3" t="s">
        <v>3</v>
      </c>
      <c r="T7605" s="3" t="s">
        <v>44</v>
      </c>
      <c r="U7605" s="3" t="s">
        <v>116</v>
      </c>
      <c r="V7605" s="3" t="s">
        <v>36</v>
      </c>
      <c r="X7605" s="3" t="s">
        <v>3314</v>
      </c>
      <c r="AA7605" s="18">
        <v>44.052691680000002</v>
      </c>
      <c r="AB7605" s="18">
        <v>-123.07151519999999</v>
      </c>
      <c r="AC7605" s="3" t="s">
        <v>45</v>
      </c>
      <c r="AE7605" s="3" t="s">
        <v>507</v>
      </c>
      <c r="AF7605" s="3" t="str">
        <f t="shared" si="186"/>
        <v>ex Claytonia sibirica</v>
      </c>
      <c r="AG7605" s="3" t="s">
        <v>1653</v>
      </c>
      <c r="AH7605" s="3" t="s">
        <v>1653</v>
      </c>
      <c r="AT7605" s="3" t="s">
        <v>374</v>
      </c>
    </row>
    <row r="7606" spans="1:55" ht="30" x14ac:dyDescent="0.25">
      <c r="A7606" s="404">
        <v>43396</v>
      </c>
      <c r="B7606" s="5">
        <v>4910</v>
      </c>
      <c r="E7606" s="62">
        <v>27</v>
      </c>
      <c r="F7606" s="6" t="s">
        <v>42</v>
      </c>
      <c r="G7606" s="6">
        <v>2018</v>
      </c>
      <c r="L7606" s="6"/>
      <c r="N7606" s="6" t="s">
        <v>1029</v>
      </c>
      <c r="P7606" s="407">
        <v>22</v>
      </c>
      <c r="Q7606" s="407">
        <v>22</v>
      </c>
      <c r="R7606" s="407">
        <v>2</v>
      </c>
      <c r="S7606" s="3" t="s">
        <v>3</v>
      </c>
      <c r="T7606" s="3" t="s">
        <v>44</v>
      </c>
      <c r="U7606" s="3" t="s">
        <v>116</v>
      </c>
      <c r="V7606" s="3" t="s">
        <v>36</v>
      </c>
      <c r="X7606" s="3" t="s">
        <v>3314</v>
      </c>
      <c r="AA7606" s="18">
        <v>44.052691680000002</v>
      </c>
      <c r="AB7606" s="18">
        <v>-123.07151519999999</v>
      </c>
      <c r="AC7606" s="3" t="s">
        <v>45</v>
      </c>
      <c r="AE7606" s="3" t="s">
        <v>507</v>
      </c>
      <c r="AF7606" s="3" t="str">
        <f t="shared" si="186"/>
        <v>ex Claytonia sibirica</v>
      </c>
      <c r="AG7606" s="3" t="s">
        <v>1653</v>
      </c>
      <c r="AH7606" s="3" t="s">
        <v>1653</v>
      </c>
      <c r="AT7606" s="3" t="s">
        <v>374</v>
      </c>
    </row>
    <row r="7607" spans="1:55" x14ac:dyDescent="0.25">
      <c r="A7607" s="404">
        <v>43396</v>
      </c>
      <c r="B7607" s="5">
        <v>4911</v>
      </c>
      <c r="E7607" s="62">
        <v>27</v>
      </c>
      <c r="F7607" s="6" t="s">
        <v>42</v>
      </c>
      <c r="G7607" s="6">
        <v>2018</v>
      </c>
      <c r="L7607" s="6"/>
      <c r="N7607" s="6" t="s">
        <v>1029</v>
      </c>
      <c r="P7607" s="407">
        <v>22</v>
      </c>
      <c r="Q7607" s="407">
        <v>22</v>
      </c>
      <c r="R7607" s="407">
        <v>3</v>
      </c>
      <c r="S7607" s="3" t="s">
        <v>3</v>
      </c>
      <c r="T7607" s="3" t="s">
        <v>44</v>
      </c>
      <c r="U7607" s="3" t="s">
        <v>116</v>
      </c>
      <c r="V7607" s="3" t="s">
        <v>36</v>
      </c>
      <c r="X7607" s="3" t="s">
        <v>3314</v>
      </c>
      <c r="AA7607" s="18">
        <v>44.052691680000002</v>
      </c>
      <c r="AB7607" s="18">
        <v>-123.07151519999999</v>
      </c>
      <c r="AC7607" s="3" t="s">
        <v>45</v>
      </c>
      <c r="AE7607" s="3" t="s">
        <v>507</v>
      </c>
      <c r="AF7607" s="3" t="str">
        <f t="shared" si="186"/>
        <v>ex Claytonia sibirica</v>
      </c>
      <c r="AG7607" s="3" t="s">
        <v>1653</v>
      </c>
      <c r="AH7607" s="3" t="s">
        <v>1653</v>
      </c>
      <c r="AT7607" s="3" t="s">
        <v>374</v>
      </c>
    </row>
    <row r="7608" spans="1:55" x14ac:dyDescent="0.25">
      <c r="A7608" s="404">
        <v>43396</v>
      </c>
      <c r="B7608" s="5">
        <v>4912</v>
      </c>
      <c r="E7608" s="62">
        <v>27</v>
      </c>
      <c r="F7608" s="6" t="s">
        <v>42</v>
      </c>
      <c r="G7608" s="6">
        <v>2018</v>
      </c>
      <c r="L7608" s="6"/>
      <c r="N7608" s="6" t="s">
        <v>1029</v>
      </c>
      <c r="P7608" s="407">
        <v>22</v>
      </c>
      <c r="Q7608" s="407">
        <v>22</v>
      </c>
      <c r="R7608" s="407">
        <v>4</v>
      </c>
      <c r="S7608" s="3" t="s">
        <v>3</v>
      </c>
      <c r="T7608" s="3" t="s">
        <v>44</v>
      </c>
      <c r="U7608" s="3" t="s">
        <v>116</v>
      </c>
      <c r="V7608" s="3" t="s">
        <v>36</v>
      </c>
      <c r="X7608" s="3" t="s">
        <v>3314</v>
      </c>
      <c r="AA7608" s="18">
        <v>44.052691680000002</v>
      </c>
      <c r="AB7608" s="18">
        <v>-123.07151519999999</v>
      </c>
      <c r="AC7608" s="3" t="s">
        <v>45</v>
      </c>
      <c r="AE7608" s="3" t="s">
        <v>507</v>
      </c>
      <c r="AF7608" s="3" t="str">
        <f t="shared" si="186"/>
        <v>ex Claytonia sibirica</v>
      </c>
      <c r="AG7608" s="3" t="s">
        <v>1653</v>
      </c>
      <c r="AH7608" s="3" t="s">
        <v>1653</v>
      </c>
      <c r="AT7608" s="3" t="s">
        <v>374</v>
      </c>
    </row>
    <row r="7609" spans="1:55" x14ac:dyDescent="0.25">
      <c r="A7609" s="404">
        <v>43396</v>
      </c>
      <c r="B7609" s="5">
        <v>4913</v>
      </c>
      <c r="E7609" s="62">
        <v>27</v>
      </c>
      <c r="F7609" s="6" t="s">
        <v>42</v>
      </c>
      <c r="G7609" s="6">
        <v>2018</v>
      </c>
      <c r="L7609" s="6"/>
      <c r="N7609" s="6" t="s">
        <v>1029</v>
      </c>
      <c r="P7609" s="407">
        <v>22</v>
      </c>
      <c r="Q7609" s="407">
        <v>22</v>
      </c>
      <c r="R7609" s="407">
        <v>5</v>
      </c>
      <c r="S7609" s="3" t="s">
        <v>3</v>
      </c>
      <c r="T7609" s="3" t="s">
        <v>44</v>
      </c>
      <c r="U7609" s="3" t="s">
        <v>116</v>
      </c>
      <c r="V7609" s="3" t="s">
        <v>36</v>
      </c>
      <c r="X7609" s="3" t="s">
        <v>3314</v>
      </c>
      <c r="AA7609" s="18">
        <v>44.052691680000002</v>
      </c>
      <c r="AB7609" s="18">
        <v>-123.07151519999999</v>
      </c>
      <c r="AC7609" s="3" t="s">
        <v>45</v>
      </c>
      <c r="AE7609" s="3" t="s">
        <v>507</v>
      </c>
      <c r="AF7609" s="3" t="str">
        <f t="shared" si="186"/>
        <v>ex Claytonia sibirica</v>
      </c>
      <c r="AG7609" s="3" t="s">
        <v>1653</v>
      </c>
      <c r="AH7609" s="3" t="s">
        <v>1653</v>
      </c>
      <c r="AT7609" s="3" t="s">
        <v>374</v>
      </c>
    </row>
    <row r="7610" spans="1:55" x14ac:dyDescent="0.25">
      <c r="A7610" s="404">
        <v>43396</v>
      </c>
      <c r="B7610" s="5">
        <v>4914</v>
      </c>
      <c r="E7610" s="62">
        <v>27</v>
      </c>
      <c r="F7610" s="6" t="s">
        <v>42</v>
      </c>
      <c r="G7610" s="6">
        <v>2018</v>
      </c>
      <c r="L7610" s="6"/>
      <c r="N7610" s="6" t="s">
        <v>1029</v>
      </c>
      <c r="P7610" s="407">
        <v>22</v>
      </c>
      <c r="Q7610" s="407">
        <v>22</v>
      </c>
      <c r="R7610" s="407">
        <v>6</v>
      </c>
      <c r="S7610" s="3" t="s">
        <v>3</v>
      </c>
      <c r="T7610" s="3" t="s">
        <v>44</v>
      </c>
      <c r="U7610" s="3" t="s">
        <v>116</v>
      </c>
      <c r="V7610" s="3" t="s">
        <v>36</v>
      </c>
      <c r="X7610" s="3" t="s">
        <v>3314</v>
      </c>
      <c r="AA7610" s="18">
        <v>44.052691680000002</v>
      </c>
      <c r="AB7610" s="18">
        <v>-123.07151519999999</v>
      </c>
      <c r="AC7610" s="3" t="s">
        <v>45</v>
      </c>
      <c r="AE7610" s="3" t="s">
        <v>507</v>
      </c>
      <c r="AF7610" s="3" t="str">
        <f t="shared" si="186"/>
        <v>ex Claytonia sibirica</v>
      </c>
      <c r="AG7610" s="3" t="s">
        <v>1653</v>
      </c>
      <c r="AH7610" s="3" t="s">
        <v>1653</v>
      </c>
      <c r="AT7610" s="3" t="s">
        <v>374</v>
      </c>
    </row>
    <row r="7611" spans="1:55" x14ac:dyDescent="0.25">
      <c r="A7611" s="404">
        <v>43396</v>
      </c>
      <c r="B7611" s="5">
        <v>4915</v>
      </c>
      <c r="E7611" s="62">
        <v>27</v>
      </c>
      <c r="F7611" s="6" t="s">
        <v>42</v>
      </c>
      <c r="G7611" s="6">
        <v>2018</v>
      </c>
      <c r="L7611" s="6"/>
      <c r="N7611" s="6" t="s">
        <v>1029</v>
      </c>
      <c r="P7611" s="407">
        <v>22</v>
      </c>
      <c r="Q7611" s="407">
        <v>22</v>
      </c>
      <c r="R7611" s="407">
        <v>7</v>
      </c>
      <c r="S7611" s="3" t="s">
        <v>3</v>
      </c>
      <c r="T7611" s="3" t="s">
        <v>44</v>
      </c>
      <c r="U7611" s="3" t="s">
        <v>116</v>
      </c>
      <c r="V7611" s="3" t="s">
        <v>36</v>
      </c>
      <c r="X7611" s="3" t="s">
        <v>3314</v>
      </c>
      <c r="AA7611" s="18">
        <v>44.052691680000002</v>
      </c>
      <c r="AB7611" s="18">
        <v>-123.07151519999999</v>
      </c>
      <c r="AC7611" s="3" t="s">
        <v>45</v>
      </c>
      <c r="AE7611" s="3" t="s">
        <v>507</v>
      </c>
      <c r="AF7611" s="3" t="str">
        <f t="shared" si="186"/>
        <v>ex Claytonia sibirica</v>
      </c>
      <c r="AG7611" s="3" t="s">
        <v>1653</v>
      </c>
      <c r="AH7611" s="3" t="s">
        <v>1653</v>
      </c>
      <c r="AT7611" s="3" t="s">
        <v>374</v>
      </c>
    </row>
    <row r="7612" spans="1:55" x14ac:dyDescent="0.25">
      <c r="A7612" s="404">
        <v>43396</v>
      </c>
      <c r="B7612" s="5">
        <v>4916</v>
      </c>
      <c r="E7612" s="62">
        <v>27</v>
      </c>
      <c r="F7612" s="6" t="s">
        <v>42</v>
      </c>
      <c r="G7612" s="6">
        <v>2018</v>
      </c>
      <c r="L7612" s="6"/>
      <c r="N7612" s="6" t="s">
        <v>1029</v>
      </c>
      <c r="P7612" s="407">
        <v>22</v>
      </c>
      <c r="Q7612" s="407">
        <v>22</v>
      </c>
      <c r="R7612" s="407">
        <v>8</v>
      </c>
      <c r="S7612" s="3" t="s">
        <v>3</v>
      </c>
      <c r="T7612" s="3" t="s">
        <v>44</v>
      </c>
      <c r="U7612" s="3" t="s">
        <v>116</v>
      </c>
      <c r="V7612" s="3" t="s">
        <v>36</v>
      </c>
      <c r="X7612" s="3" t="s">
        <v>3314</v>
      </c>
      <c r="AA7612" s="18">
        <v>44.052691680000002</v>
      </c>
      <c r="AB7612" s="18">
        <v>-123.07151519999999</v>
      </c>
      <c r="AC7612" s="3" t="s">
        <v>45</v>
      </c>
      <c r="AE7612" s="3" t="s">
        <v>507</v>
      </c>
      <c r="AF7612" s="3" t="str">
        <f t="shared" si="186"/>
        <v>ex Claytonia sibirica</v>
      </c>
      <c r="AG7612" s="3" t="s">
        <v>1653</v>
      </c>
      <c r="AH7612" s="3" t="s">
        <v>1653</v>
      </c>
      <c r="AT7612" s="3" t="s">
        <v>374</v>
      </c>
    </row>
    <row r="7613" spans="1:55" x14ac:dyDescent="0.25">
      <c r="A7613" s="404">
        <v>43396</v>
      </c>
      <c r="B7613" s="5">
        <v>4917</v>
      </c>
      <c r="E7613" s="62">
        <v>27</v>
      </c>
      <c r="F7613" s="6" t="s">
        <v>42</v>
      </c>
      <c r="G7613" s="6">
        <v>2018</v>
      </c>
      <c r="L7613" s="6"/>
      <c r="N7613" s="6" t="s">
        <v>1029</v>
      </c>
      <c r="P7613" s="407">
        <v>22</v>
      </c>
      <c r="Q7613" s="407">
        <v>22</v>
      </c>
      <c r="R7613" s="407">
        <v>9</v>
      </c>
      <c r="S7613" s="3" t="s">
        <v>3</v>
      </c>
      <c r="T7613" s="3" t="s">
        <v>44</v>
      </c>
      <c r="U7613" s="3" t="s">
        <v>116</v>
      </c>
      <c r="V7613" s="3" t="s">
        <v>36</v>
      </c>
      <c r="X7613" s="3" t="s">
        <v>3314</v>
      </c>
      <c r="AA7613" s="18">
        <v>44.052691680000002</v>
      </c>
      <c r="AB7613" s="18">
        <v>-123.07151519999999</v>
      </c>
      <c r="AC7613" s="3" t="s">
        <v>45</v>
      </c>
      <c r="AE7613" s="3" t="s">
        <v>507</v>
      </c>
      <c r="AF7613" s="3" t="str">
        <f t="shared" si="186"/>
        <v>ex Claytonia sibirica</v>
      </c>
      <c r="AG7613" s="3" t="s">
        <v>1653</v>
      </c>
      <c r="AH7613" s="3" t="s">
        <v>1653</v>
      </c>
      <c r="AT7613" s="3" t="s">
        <v>374</v>
      </c>
    </row>
    <row r="7614" spans="1:55" x14ac:dyDescent="0.25">
      <c r="A7614" s="404">
        <v>43396</v>
      </c>
      <c r="B7614" s="5">
        <v>4937</v>
      </c>
      <c r="C7614" s="2"/>
      <c r="D7614" s="2"/>
      <c r="E7614" s="61">
        <v>27</v>
      </c>
      <c r="F7614" s="1" t="s">
        <v>42</v>
      </c>
      <c r="G7614" s="1">
        <v>2018</v>
      </c>
      <c r="H7614" s="1"/>
      <c r="I7614" s="2"/>
      <c r="J7614" s="2"/>
      <c r="K7614" s="2"/>
      <c r="L7614" s="6"/>
      <c r="M7614" s="2"/>
      <c r="N7614" s="1" t="s">
        <v>1030</v>
      </c>
      <c r="O7614" s="1"/>
      <c r="P7614" s="426">
        <v>23</v>
      </c>
      <c r="Q7614" s="426">
        <v>23</v>
      </c>
      <c r="R7614" s="426">
        <v>1</v>
      </c>
      <c r="S7614" s="2" t="s">
        <v>3</v>
      </c>
      <c r="T7614" s="2" t="s">
        <v>44</v>
      </c>
      <c r="U7614" s="2" t="s">
        <v>116</v>
      </c>
      <c r="V7614" s="3" t="s">
        <v>36</v>
      </c>
      <c r="W7614" s="2"/>
      <c r="X7614" s="2" t="s">
        <v>3315</v>
      </c>
      <c r="Y7614" s="2"/>
      <c r="Z7614" s="2"/>
      <c r="AA7614" s="18">
        <v>44.050610069999998</v>
      </c>
      <c r="AB7614" s="18">
        <v>-123.0636263</v>
      </c>
      <c r="AC7614" s="2" t="s">
        <v>45</v>
      </c>
      <c r="AD7614" s="2"/>
      <c r="AE7614" s="3" t="s">
        <v>330</v>
      </c>
      <c r="AF7614" s="2" t="str">
        <f t="shared" si="186"/>
        <v>ex Eschscholzia californica</v>
      </c>
      <c r="AG7614" s="3" t="s">
        <v>1653</v>
      </c>
      <c r="AH7614" s="3" t="s">
        <v>1653</v>
      </c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 t="s">
        <v>374</v>
      </c>
      <c r="AU7614" s="2"/>
      <c r="AV7614" s="2"/>
      <c r="AW7614" s="2"/>
      <c r="AX7614" s="2"/>
      <c r="AY7614" s="2"/>
      <c r="AZ7614" s="2"/>
      <c r="BA7614" s="2"/>
      <c r="BB7614" s="2"/>
      <c r="BC7614" s="2"/>
    </row>
    <row r="7615" spans="1:55" x14ac:dyDescent="0.25">
      <c r="A7615" s="404">
        <v>43396</v>
      </c>
      <c r="B7615" s="5">
        <v>4938</v>
      </c>
      <c r="E7615" s="61">
        <v>27</v>
      </c>
      <c r="F7615" s="1" t="s">
        <v>42</v>
      </c>
      <c r="G7615" s="1">
        <v>2018</v>
      </c>
      <c r="H7615" s="1"/>
      <c r="I7615" s="2"/>
      <c r="J7615" s="2"/>
      <c r="K7615" s="2"/>
      <c r="L7615" s="6"/>
      <c r="M7615" s="2"/>
      <c r="N7615" s="1" t="s">
        <v>1030</v>
      </c>
      <c r="O7615" s="1"/>
      <c r="P7615" s="426">
        <v>23</v>
      </c>
      <c r="Q7615" s="426">
        <v>23</v>
      </c>
      <c r="R7615" s="426">
        <v>2</v>
      </c>
      <c r="S7615" s="2" t="s">
        <v>3</v>
      </c>
      <c r="T7615" s="2" t="s">
        <v>44</v>
      </c>
      <c r="U7615" s="2" t="s">
        <v>116</v>
      </c>
      <c r="V7615" s="3" t="s">
        <v>36</v>
      </c>
      <c r="W7615" s="2"/>
      <c r="X7615" s="2" t="s">
        <v>3315</v>
      </c>
      <c r="Y7615" s="2"/>
      <c r="Z7615" s="2"/>
      <c r="AA7615" s="18">
        <v>44.050610069999998</v>
      </c>
      <c r="AB7615" s="18">
        <v>-123.0636263</v>
      </c>
      <c r="AC7615" s="2" t="s">
        <v>45</v>
      </c>
      <c r="AD7615" s="2"/>
      <c r="AE7615" s="3" t="s">
        <v>330</v>
      </c>
      <c r="AF7615" s="2" t="str">
        <f t="shared" si="186"/>
        <v>ex Eschscholzia californica</v>
      </c>
      <c r="AG7615" s="3" t="s">
        <v>1653</v>
      </c>
      <c r="AH7615" s="3" t="s">
        <v>1653</v>
      </c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 t="s">
        <v>374</v>
      </c>
    </row>
    <row r="7616" spans="1:55" x14ac:dyDescent="0.25">
      <c r="A7616" s="404">
        <v>43396</v>
      </c>
      <c r="B7616" s="5">
        <v>4939</v>
      </c>
      <c r="E7616" s="61">
        <v>27</v>
      </c>
      <c r="F7616" s="1" t="s">
        <v>42</v>
      </c>
      <c r="G7616" s="1">
        <v>2018</v>
      </c>
      <c r="H7616" s="1"/>
      <c r="I7616" s="2"/>
      <c r="J7616" s="2"/>
      <c r="K7616" s="2"/>
      <c r="L7616" s="6"/>
      <c r="M7616" s="2"/>
      <c r="N7616" s="1" t="s">
        <v>1030</v>
      </c>
      <c r="O7616" s="1"/>
      <c r="P7616" s="426">
        <v>23</v>
      </c>
      <c r="Q7616" s="426">
        <v>23</v>
      </c>
      <c r="R7616" s="426">
        <v>3</v>
      </c>
      <c r="S7616" s="2" t="s">
        <v>3</v>
      </c>
      <c r="T7616" s="2" t="s">
        <v>44</v>
      </c>
      <c r="U7616" s="2" t="s">
        <v>116</v>
      </c>
      <c r="V7616" s="3" t="s">
        <v>36</v>
      </c>
      <c r="W7616" s="2"/>
      <c r="X7616" s="2" t="s">
        <v>3315</v>
      </c>
      <c r="Y7616" s="2"/>
      <c r="Z7616" s="2"/>
      <c r="AA7616" s="18">
        <v>44.050610069999998</v>
      </c>
      <c r="AB7616" s="18">
        <v>-123.0636263</v>
      </c>
      <c r="AC7616" s="2" t="s">
        <v>45</v>
      </c>
      <c r="AD7616" s="2"/>
      <c r="AE7616" s="3" t="s">
        <v>330</v>
      </c>
      <c r="AF7616" s="2" t="str">
        <f t="shared" si="186"/>
        <v>ex Eschscholzia californica</v>
      </c>
      <c r="AG7616" s="3" t="s">
        <v>1653</v>
      </c>
      <c r="AH7616" s="3" t="s">
        <v>1653</v>
      </c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 t="s">
        <v>374</v>
      </c>
    </row>
    <row r="7617" spans="1:46" x14ac:dyDescent="0.25">
      <c r="A7617" s="404">
        <v>43396</v>
      </c>
      <c r="B7617" s="5">
        <v>4940</v>
      </c>
      <c r="E7617" s="61">
        <v>27</v>
      </c>
      <c r="F7617" s="1" t="s">
        <v>42</v>
      </c>
      <c r="G7617" s="1">
        <v>2018</v>
      </c>
      <c r="H7617" s="1"/>
      <c r="I7617" s="2"/>
      <c r="J7617" s="2"/>
      <c r="K7617" s="2"/>
      <c r="L7617" s="6"/>
      <c r="M7617" s="2"/>
      <c r="N7617" s="1" t="s">
        <v>1030</v>
      </c>
      <c r="O7617" s="1"/>
      <c r="P7617" s="426">
        <v>23</v>
      </c>
      <c r="Q7617" s="426">
        <v>23</v>
      </c>
      <c r="R7617" s="426">
        <v>4</v>
      </c>
      <c r="S7617" s="2" t="s">
        <v>3</v>
      </c>
      <c r="T7617" s="2" t="s">
        <v>44</v>
      </c>
      <c r="U7617" s="2" t="s">
        <v>116</v>
      </c>
      <c r="V7617" s="3" t="s">
        <v>36</v>
      </c>
      <c r="W7617" s="2"/>
      <c r="X7617" s="2" t="s">
        <v>3315</v>
      </c>
      <c r="Y7617" s="2"/>
      <c r="Z7617" s="2"/>
      <c r="AA7617" s="18">
        <v>44.050610069999998</v>
      </c>
      <c r="AB7617" s="18">
        <v>-123.0636263</v>
      </c>
      <c r="AC7617" s="2" t="s">
        <v>45</v>
      </c>
      <c r="AD7617" s="2"/>
      <c r="AE7617" s="3" t="s">
        <v>330</v>
      </c>
      <c r="AF7617" s="2" t="str">
        <f t="shared" si="186"/>
        <v>ex Eschscholzia californica</v>
      </c>
      <c r="AG7617" s="3" t="s">
        <v>1653</v>
      </c>
      <c r="AH7617" s="3" t="s">
        <v>1653</v>
      </c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 t="s">
        <v>374</v>
      </c>
    </row>
    <row r="7618" spans="1:46" x14ac:dyDescent="0.25">
      <c r="A7618" s="404">
        <v>43396</v>
      </c>
      <c r="B7618" s="5">
        <v>4941</v>
      </c>
      <c r="E7618" s="61">
        <v>27</v>
      </c>
      <c r="F7618" s="1" t="s">
        <v>42</v>
      </c>
      <c r="G7618" s="1">
        <v>2018</v>
      </c>
      <c r="H7618" s="1"/>
      <c r="I7618" s="2"/>
      <c r="J7618" s="2"/>
      <c r="K7618" s="2"/>
      <c r="L7618" s="6"/>
      <c r="M7618" s="2"/>
      <c r="N7618" s="1" t="s">
        <v>1030</v>
      </c>
      <c r="O7618" s="1"/>
      <c r="P7618" s="426">
        <v>23</v>
      </c>
      <c r="Q7618" s="426">
        <v>23</v>
      </c>
      <c r="R7618" s="426">
        <v>5</v>
      </c>
      <c r="S7618" s="2" t="s">
        <v>3</v>
      </c>
      <c r="T7618" s="2" t="s">
        <v>44</v>
      </c>
      <c r="U7618" s="2" t="s">
        <v>116</v>
      </c>
      <c r="V7618" s="3" t="s">
        <v>36</v>
      </c>
      <c r="W7618" s="2"/>
      <c r="X7618" s="2" t="s">
        <v>3315</v>
      </c>
      <c r="Y7618" s="2"/>
      <c r="Z7618" s="2"/>
      <c r="AA7618" s="18">
        <v>44.050610069999998</v>
      </c>
      <c r="AB7618" s="18">
        <v>-123.0636263</v>
      </c>
      <c r="AC7618" s="2" t="s">
        <v>45</v>
      </c>
      <c r="AD7618" s="2"/>
      <c r="AE7618" s="3" t="s">
        <v>330</v>
      </c>
      <c r="AF7618" s="2" t="str">
        <f t="shared" si="186"/>
        <v>ex Eschscholzia californica</v>
      </c>
      <c r="AG7618" s="3" t="s">
        <v>1653</v>
      </c>
      <c r="AH7618" s="3" t="s">
        <v>1653</v>
      </c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 t="s">
        <v>374</v>
      </c>
    </row>
    <row r="7619" spans="1:46" x14ac:dyDescent="0.25">
      <c r="A7619" s="404">
        <v>43396</v>
      </c>
      <c r="B7619" s="5">
        <v>4942</v>
      </c>
      <c r="E7619" s="61">
        <v>27</v>
      </c>
      <c r="F7619" s="1" t="s">
        <v>42</v>
      </c>
      <c r="G7619" s="1">
        <v>2018</v>
      </c>
      <c r="H7619" s="1"/>
      <c r="I7619" s="2"/>
      <c r="J7619" s="2"/>
      <c r="K7619" s="2"/>
      <c r="L7619" s="6"/>
      <c r="M7619" s="2"/>
      <c r="N7619" s="1" t="s">
        <v>1030</v>
      </c>
      <c r="O7619" s="1"/>
      <c r="P7619" s="426">
        <v>23</v>
      </c>
      <c r="Q7619" s="426">
        <v>23</v>
      </c>
      <c r="R7619" s="426">
        <v>6</v>
      </c>
      <c r="S7619" s="2" t="s">
        <v>3</v>
      </c>
      <c r="T7619" s="2" t="s">
        <v>44</v>
      </c>
      <c r="U7619" s="2" t="s">
        <v>116</v>
      </c>
      <c r="V7619" s="3" t="s">
        <v>36</v>
      </c>
      <c r="W7619" s="2"/>
      <c r="X7619" s="2" t="s">
        <v>3315</v>
      </c>
      <c r="Y7619" s="2"/>
      <c r="Z7619" s="2"/>
      <c r="AA7619" s="18">
        <v>44.050610069999998</v>
      </c>
      <c r="AB7619" s="18">
        <v>-123.0636263</v>
      </c>
      <c r="AC7619" s="2" t="s">
        <v>45</v>
      </c>
      <c r="AD7619" s="2"/>
      <c r="AE7619" s="3" t="s">
        <v>330</v>
      </c>
      <c r="AF7619" s="2" t="str">
        <f t="shared" si="186"/>
        <v>ex Eschscholzia californica</v>
      </c>
      <c r="AG7619" s="3" t="s">
        <v>1653</v>
      </c>
      <c r="AH7619" s="3" t="s">
        <v>1653</v>
      </c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 t="s">
        <v>374</v>
      </c>
    </row>
    <row r="7620" spans="1:46" x14ac:dyDescent="0.25">
      <c r="A7620" s="404">
        <v>43396</v>
      </c>
      <c r="B7620" s="5">
        <v>4943</v>
      </c>
      <c r="E7620" s="61">
        <v>27</v>
      </c>
      <c r="F7620" s="1" t="s">
        <v>42</v>
      </c>
      <c r="G7620" s="1">
        <v>2018</v>
      </c>
      <c r="H7620" s="1"/>
      <c r="I7620" s="2"/>
      <c r="J7620" s="2"/>
      <c r="K7620" s="2"/>
      <c r="L7620" s="6"/>
      <c r="M7620" s="2"/>
      <c r="N7620" s="1" t="s">
        <v>1030</v>
      </c>
      <c r="O7620" s="1"/>
      <c r="P7620" s="426">
        <v>23</v>
      </c>
      <c r="Q7620" s="426">
        <v>23</v>
      </c>
      <c r="R7620" s="426">
        <v>7</v>
      </c>
      <c r="S7620" s="2" t="s">
        <v>3</v>
      </c>
      <c r="T7620" s="2" t="s">
        <v>44</v>
      </c>
      <c r="U7620" s="2" t="s">
        <v>116</v>
      </c>
      <c r="V7620" s="3" t="s">
        <v>36</v>
      </c>
      <c r="W7620" s="2"/>
      <c r="X7620" s="2" t="s">
        <v>3315</v>
      </c>
      <c r="Y7620" s="2"/>
      <c r="Z7620" s="2"/>
      <c r="AA7620" s="18">
        <v>44.050610069999998</v>
      </c>
      <c r="AB7620" s="18">
        <v>-123.0636263</v>
      </c>
      <c r="AC7620" s="2" t="s">
        <v>45</v>
      </c>
      <c r="AD7620" s="2"/>
      <c r="AE7620" s="3" t="s">
        <v>330</v>
      </c>
      <c r="AF7620" s="2" t="str">
        <f t="shared" si="186"/>
        <v>ex Eschscholzia californica</v>
      </c>
      <c r="AG7620" s="3" t="s">
        <v>1653</v>
      </c>
      <c r="AH7620" s="3" t="s">
        <v>1653</v>
      </c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 t="s">
        <v>374</v>
      </c>
    </row>
    <row r="7621" spans="1:46" x14ac:dyDescent="0.25">
      <c r="A7621" s="404">
        <v>43396</v>
      </c>
      <c r="B7621" s="5">
        <v>4944</v>
      </c>
      <c r="E7621" s="61">
        <v>27</v>
      </c>
      <c r="F7621" s="1" t="s">
        <v>42</v>
      </c>
      <c r="G7621" s="1">
        <v>2018</v>
      </c>
      <c r="H7621" s="1"/>
      <c r="I7621" s="2"/>
      <c r="J7621" s="2"/>
      <c r="K7621" s="2"/>
      <c r="L7621" s="6"/>
      <c r="M7621" s="2"/>
      <c r="N7621" s="1" t="s">
        <v>1030</v>
      </c>
      <c r="O7621" s="1"/>
      <c r="P7621" s="426">
        <v>23</v>
      </c>
      <c r="Q7621" s="426">
        <v>23</v>
      </c>
      <c r="R7621" s="426">
        <v>8</v>
      </c>
      <c r="S7621" s="2" t="s">
        <v>3</v>
      </c>
      <c r="T7621" s="2" t="s">
        <v>44</v>
      </c>
      <c r="U7621" s="2" t="s">
        <v>116</v>
      </c>
      <c r="V7621" s="3" t="s">
        <v>36</v>
      </c>
      <c r="W7621" s="2"/>
      <c r="X7621" s="2" t="s">
        <v>3315</v>
      </c>
      <c r="Y7621" s="2"/>
      <c r="Z7621" s="2"/>
      <c r="AA7621" s="18">
        <v>44.050610069999998</v>
      </c>
      <c r="AB7621" s="18">
        <v>-123.0636263</v>
      </c>
      <c r="AC7621" s="2" t="s">
        <v>45</v>
      </c>
      <c r="AD7621" s="2"/>
      <c r="AE7621" s="3" t="s">
        <v>330</v>
      </c>
      <c r="AF7621" s="2" t="str">
        <f t="shared" si="186"/>
        <v>ex Eschscholzia californica</v>
      </c>
      <c r="AG7621" s="3" t="s">
        <v>1653</v>
      </c>
      <c r="AH7621" s="3" t="s">
        <v>1653</v>
      </c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 t="s">
        <v>374</v>
      </c>
    </row>
    <row r="7622" spans="1:46" x14ac:dyDescent="0.25">
      <c r="A7622" s="404">
        <v>43396</v>
      </c>
      <c r="B7622" s="5">
        <v>4945</v>
      </c>
      <c r="E7622" s="61">
        <v>27</v>
      </c>
      <c r="F7622" s="1" t="s">
        <v>42</v>
      </c>
      <c r="G7622" s="1">
        <v>2018</v>
      </c>
      <c r="H7622" s="1"/>
      <c r="I7622" s="2"/>
      <c r="J7622" s="2"/>
      <c r="K7622" s="2"/>
      <c r="L7622" s="6"/>
      <c r="M7622" s="2"/>
      <c r="N7622" s="1" t="s">
        <v>1030</v>
      </c>
      <c r="O7622" s="1"/>
      <c r="P7622" s="426">
        <v>23</v>
      </c>
      <c r="Q7622" s="426">
        <v>23</v>
      </c>
      <c r="R7622" s="426">
        <v>9</v>
      </c>
      <c r="S7622" s="2" t="s">
        <v>3</v>
      </c>
      <c r="T7622" s="2" t="s">
        <v>44</v>
      </c>
      <c r="U7622" s="2" t="s">
        <v>116</v>
      </c>
      <c r="V7622" s="3" t="s">
        <v>36</v>
      </c>
      <c r="W7622" s="2"/>
      <c r="X7622" s="2" t="s">
        <v>3315</v>
      </c>
      <c r="Y7622" s="2"/>
      <c r="Z7622" s="2"/>
      <c r="AA7622" s="18">
        <v>44.050610069999998</v>
      </c>
      <c r="AB7622" s="18">
        <v>-123.0636263</v>
      </c>
      <c r="AC7622" s="2" t="s">
        <v>45</v>
      </c>
      <c r="AD7622" s="2"/>
      <c r="AE7622" s="3" t="s">
        <v>330</v>
      </c>
      <c r="AF7622" s="2" t="str">
        <f t="shared" si="186"/>
        <v>ex Eschscholzia californica</v>
      </c>
      <c r="AG7622" s="3" t="s">
        <v>1653</v>
      </c>
      <c r="AH7622" s="3" t="s">
        <v>1653</v>
      </c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 t="s">
        <v>374</v>
      </c>
    </row>
    <row r="7623" spans="1:46" x14ac:dyDescent="0.25">
      <c r="A7623" s="404">
        <v>43396</v>
      </c>
      <c r="B7623" s="5">
        <v>5998</v>
      </c>
      <c r="E7623" s="62">
        <v>2</v>
      </c>
      <c r="F7623" s="6" t="s">
        <v>1144</v>
      </c>
      <c r="G7623" s="6">
        <v>2018</v>
      </c>
      <c r="L7623" s="6"/>
      <c r="N7623" s="6" t="s">
        <v>1185</v>
      </c>
      <c r="P7623" s="407">
        <v>24</v>
      </c>
      <c r="Q7623" s="407">
        <v>24</v>
      </c>
      <c r="R7623" s="407">
        <v>1</v>
      </c>
      <c r="S7623" s="3" t="s">
        <v>3</v>
      </c>
      <c r="T7623" s="3" t="s">
        <v>44</v>
      </c>
      <c r="U7623" s="3" t="s">
        <v>116</v>
      </c>
      <c r="V7623" s="3" t="s">
        <v>36</v>
      </c>
      <c r="X7623" s="3" t="s">
        <v>3330</v>
      </c>
      <c r="AA7623" s="18">
        <v>44.041683329999998</v>
      </c>
      <c r="AB7623" s="18">
        <v>-122.1912217</v>
      </c>
      <c r="AC7623" s="3" t="s">
        <v>45</v>
      </c>
      <c r="AE7623" s="3" t="s">
        <v>1186</v>
      </c>
      <c r="AF7623" s="3" t="str">
        <f t="shared" si="186"/>
        <v>ex Rosa gymnocarpa</v>
      </c>
      <c r="AG7623" s="3" t="s">
        <v>1653</v>
      </c>
      <c r="AH7623" s="3" t="s">
        <v>1653</v>
      </c>
      <c r="AT7623" s="3" t="s">
        <v>374</v>
      </c>
    </row>
    <row r="7624" spans="1:46" x14ac:dyDescent="0.25">
      <c r="A7624" s="404">
        <v>43396</v>
      </c>
      <c r="B7624" s="5">
        <v>5999</v>
      </c>
      <c r="E7624" s="62">
        <v>2</v>
      </c>
      <c r="F7624" s="6" t="s">
        <v>1144</v>
      </c>
      <c r="G7624" s="6">
        <v>2018</v>
      </c>
      <c r="L7624" s="6"/>
      <c r="N7624" s="6" t="s">
        <v>1185</v>
      </c>
      <c r="P7624" s="407">
        <v>24</v>
      </c>
      <c r="Q7624" s="407">
        <v>24</v>
      </c>
      <c r="R7624" s="407">
        <v>2</v>
      </c>
      <c r="S7624" s="3" t="s">
        <v>3</v>
      </c>
      <c r="T7624" s="3" t="s">
        <v>44</v>
      </c>
      <c r="U7624" s="3" t="s">
        <v>116</v>
      </c>
      <c r="V7624" s="3" t="s">
        <v>36</v>
      </c>
      <c r="X7624" s="3" t="s">
        <v>3330</v>
      </c>
      <c r="AA7624" s="18">
        <v>44.041683329999998</v>
      </c>
      <c r="AB7624" s="18">
        <v>-122.1912217</v>
      </c>
      <c r="AC7624" s="3" t="s">
        <v>45</v>
      </c>
      <c r="AE7624" s="3" t="s">
        <v>1186</v>
      </c>
      <c r="AF7624" s="3" t="str">
        <f t="shared" si="186"/>
        <v>ex Rosa gymnocarpa</v>
      </c>
      <c r="AG7624" s="3" t="s">
        <v>1653</v>
      </c>
      <c r="AH7624" s="3" t="s">
        <v>1653</v>
      </c>
      <c r="AT7624" s="3" t="s">
        <v>374</v>
      </c>
    </row>
    <row r="7625" spans="1:46" x14ac:dyDescent="0.25">
      <c r="A7625" s="404">
        <v>43396</v>
      </c>
      <c r="B7625" s="5">
        <v>6000</v>
      </c>
      <c r="E7625" s="62">
        <v>2</v>
      </c>
      <c r="F7625" s="6" t="s">
        <v>1144</v>
      </c>
      <c r="G7625" s="6">
        <v>2018</v>
      </c>
      <c r="L7625" s="6"/>
      <c r="N7625" s="6" t="s">
        <v>1185</v>
      </c>
      <c r="P7625" s="407">
        <v>24</v>
      </c>
      <c r="Q7625" s="407">
        <v>24</v>
      </c>
      <c r="R7625" s="407">
        <v>3</v>
      </c>
      <c r="S7625" s="3" t="s">
        <v>3</v>
      </c>
      <c r="T7625" s="3" t="s">
        <v>44</v>
      </c>
      <c r="U7625" s="3" t="s">
        <v>116</v>
      </c>
      <c r="V7625" s="3" t="s">
        <v>36</v>
      </c>
      <c r="X7625" s="3" t="s">
        <v>3330</v>
      </c>
      <c r="AA7625" s="18">
        <v>44.041683329999998</v>
      </c>
      <c r="AB7625" s="18">
        <v>-122.1912217</v>
      </c>
      <c r="AC7625" s="3" t="s">
        <v>45</v>
      </c>
      <c r="AE7625" s="3" t="s">
        <v>1186</v>
      </c>
      <c r="AF7625" s="3" t="str">
        <f t="shared" si="186"/>
        <v>ex Rosa gymnocarpa</v>
      </c>
      <c r="AG7625" s="3" t="s">
        <v>1653</v>
      </c>
      <c r="AH7625" s="3" t="s">
        <v>1653</v>
      </c>
      <c r="AT7625" s="3" t="s">
        <v>374</v>
      </c>
    </row>
    <row r="7626" spans="1:46" x14ac:dyDescent="0.25">
      <c r="A7626" s="404">
        <v>43396</v>
      </c>
      <c r="B7626" s="5">
        <v>6001</v>
      </c>
      <c r="E7626" s="62">
        <v>2</v>
      </c>
      <c r="F7626" s="6" t="s">
        <v>1144</v>
      </c>
      <c r="G7626" s="6">
        <v>2018</v>
      </c>
      <c r="L7626" s="6"/>
      <c r="N7626" s="6" t="s">
        <v>1185</v>
      </c>
      <c r="P7626" s="407">
        <v>24</v>
      </c>
      <c r="Q7626" s="407">
        <v>24</v>
      </c>
      <c r="R7626" s="407">
        <v>4</v>
      </c>
      <c r="S7626" s="3" t="s">
        <v>3</v>
      </c>
      <c r="T7626" s="3" t="s">
        <v>44</v>
      </c>
      <c r="U7626" s="3" t="s">
        <v>116</v>
      </c>
      <c r="V7626" s="3" t="s">
        <v>36</v>
      </c>
      <c r="X7626" s="3" t="s">
        <v>3330</v>
      </c>
      <c r="AA7626" s="18">
        <v>44.041683329999998</v>
      </c>
      <c r="AB7626" s="18">
        <v>-122.1912217</v>
      </c>
      <c r="AC7626" s="3" t="s">
        <v>45</v>
      </c>
      <c r="AE7626" s="3" t="s">
        <v>1186</v>
      </c>
      <c r="AF7626" s="3" t="str">
        <f t="shared" si="186"/>
        <v>ex Rosa gymnocarpa</v>
      </c>
      <c r="AG7626" s="3" t="s">
        <v>1653</v>
      </c>
      <c r="AH7626" s="3" t="s">
        <v>1653</v>
      </c>
      <c r="AT7626" s="3" t="s">
        <v>374</v>
      </c>
    </row>
    <row r="7627" spans="1:46" x14ac:dyDescent="0.25">
      <c r="A7627" s="404">
        <v>43396</v>
      </c>
      <c r="B7627" s="5">
        <v>6002</v>
      </c>
      <c r="E7627" s="62">
        <v>2</v>
      </c>
      <c r="F7627" s="6" t="s">
        <v>1144</v>
      </c>
      <c r="G7627" s="6">
        <v>2018</v>
      </c>
      <c r="L7627" s="6"/>
      <c r="N7627" s="6" t="s">
        <v>1185</v>
      </c>
      <c r="P7627" s="407">
        <v>24</v>
      </c>
      <c r="Q7627" s="407">
        <v>24</v>
      </c>
      <c r="R7627" s="407">
        <v>5</v>
      </c>
      <c r="S7627" s="3" t="s">
        <v>3</v>
      </c>
      <c r="T7627" s="3" t="s">
        <v>44</v>
      </c>
      <c r="U7627" s="3" t="s">
        <v>116</v>
      </c>
      <c r="V7627" s="3" t="s">
        <v>36</v>
      </c>
      <c r="X7627" s="3" t="s">
        <v>3330</v>
      </c>
      <c r="AA7627" s="18">
        <v>44.041683329999998</v>
      </c>
      <c r="AB7627" s="18">
        <v>-122.1912217</v>
      </c>
      <c r="AC7627" s="3" t="s">
        <v>45</v>
      </c>
      <c r="AE7627" s="3" t="s">
        <v>1186</v>
      </c>
      <c r="AF7627" s="3" t="str">
        <f t="shared" si="186"/>
        <v>ex Rosa gymnocarpa</v>
      </c>
      <c r="AG7627" s="3" t="s">
        <v>1653</v>
      </c>
      <c r="AH7627" s="3" t="s">
        <v>1653</v>
      </c>
      <c r="AT7627" s="3" t="s">
        <v>374</v>
      </c>
    </row>
    <row r="7628" spans="1:46" x14ac:dyDescent="0.25">
      <c r="A7628" s="404">
        <v>43396</v>
      </c>
      <c r="B7628" s="5">
        <v>6003</v>
      </c>
      <c r="E7628" s="62">
        <v>2</v>
      </c>
      <c r="F7628" s="6" t="s">
        <v>1144</v>
      </c>
      <c r="G7628" s="6">
        <v>2018</v>
      </c>
      <c r="L7628" s="6"/>
      <c r="N7628" s="6" t="s">
        <v>1185</v>
      </c>
      <c r="P7628" s="407">
        <v>24</v>
      </c>
      <c r="Q7628" s="407">
        <v>24</v>
      </c>
      <c r="R7628" s="407">
        <v>6</v>
      </c>
      <c r="S7628" s="3" t="s">
        <v>3</v>
      </c>
      <c r="T7628" s="3" t="s">
        <v>44</v>
      </c>
      <c r="U7628" s="3" t="s">
        <v>116</v>
      </c>
      <c r="V7628" s="3" t="s">
        <v>36</v>
      </c>
      <c r="X7628" s="3" t="s">
        <v>3330</v>
      </c>
      <c r="AA7628" s="18">
        <v>44.041683329999998</v>
      </c>
      <c r="AB7628" s="18">
        <v>-122.1912217</v>
      </c>
      <c r="AC7628" s="3" t="s">
        <v>45</v>
      </c>
      <c r="AE7628" s="3" t="s">
        <v>1186</v>
      </c>
      <c r="AF7628" s="3" t="str">
        <f t="shared" si="186"/>
        <v>ex Rosa gymnocarpa</v>
      </c>
      <c r="AG7628" s="3" t="s">
        <v>1653</v>
      </c>
      <c r="AH7628" s="3" t="s">
        <v>1653</v>
      </c>
      <c r="AT7628" s="3" t="s">
        <v>374</v>
      </c>
    </row>
    <row r="7629" spans="1:46" x14ac:dyDescent="0.25">
      <c r="A7629" s="404">
        <v>43396</v>
      </c>
      <c r="B7629" s="5">
        <v>6004</v>
      </c>
      <c r="E7629" s="62">
        <v>2</v>
      </c>
      <c r="F7629" s="6" t="s">
        <v>1144</v>
      </c>
      <c r="G7629" s="6">
        <v>2018</v>
      </c>
      <c r="L7629" s="6"/>
      <c r="N7629" s="6" t="s">
        <v>1187</v>
      </c>
      <c r="P7629" s="407">
        <v>25</v>
      </c>
      <c r="Q7629" s="407">
        <v>25</v>
      </c>
      <c r="R7629" s="407">
        <v>1</v>
      </c>
      <c r="S7629" s="3" t="s">
        <v>3</v>
      </c>
      <c r="T7629" s="3" t="s">
        <v>44</v>
      </c>
      <c r="U7629" s="3" t="s">
        <v>116</v>
      </c>
      <c r="V7629" s="3" t="s">
        <v>36</v>
      </c>
      <c r="X7629" s="3" t="s">
        <v>3330</v>
      </c>
      <c r="AA7629" s="18">
        <v>44.043308330000002</v>
      </c>
      <c r="AB7629" s="18">
        <v>-122.20388</v>
      </c>
      <c r="AC7629" s="3" t="s">
        <v>45</v>
      </c>
      <c r="AE7629" s="3" t="s">
        <v>544</v>
      </c>
      <c r="AF7629" s="3" t="str">
        <f t="shared" si="186"/>
        <v>ex Myosotis</v>
      </c>
      <c r="AG7629" s="3" t="s">
        <v>1653</v>
      </c>
      <c r="AH7629" s="3" t="s">
        <v>1653</v>
      </c>
      <c r="AT7629" s="3" t="s">
        <v>374</v>
      </c>
    </row>
    <row r="7630" spans="1:46" x14ac:dyDescent="0.25">
      <c r="A7630" s="404">
        <v>43396</v>
      </c>
      <c r="B7630" s="5">
        <v>6005</v>
      </c>
      <c r="E7630" s="62">
        <v>2</v>
      </c>
      <c r="F7630" s="6" t="s">
        <v>1144</v>
      </c>
      <c r="G7630" s="6">
        <v>2018</v>
      </c>
      <c r="L7630" s="6"/>
      <c r="N7630" s="6" t="s">
        <v>1187</v>
      </c>
      <c r="P7630" s="407">
        <v>25</v>
      </c>
      <c r="Q7630" s="407">
        <v>25</v>
      </c>
      <c r="R7630" s="407">
        <v>2</v>
      </c>
      <c r="S7630" s="3" t="s">
        <v>3</v>
      </c>
      <c r="T7630" s="3" t="s">
        <v>44</v>
      </c>
      <c r="U7630" s="3" t="s">
        <v>116</v>
      </c>
      <c r="V7630" s="3" t="s">
        <v>36</v>
      </c>
      <c r="X7630" s="3" t="s">
        <v>3330</v>
      </c>
      <c r="AA7630" s="18">
        <v>44.043308330000002</v>
      </c>
      <c r="AB7630" s="18">
        <v>-122.20388</v>
      </c>
      <c r="AC7630" s="3" t="s">
        <v>45</v>
      </c>
      <c r="AE7630" s="3" t="s">
        <v>544</v>
      </c>
      <c r="AF7630" s="3" t="str">
        <f t="shared" si="186"/>
        <v>ex Myosotis</v>
      </c>
      <c r="AG7630" s="3" t="s">
        <v>1653</v>
      </c>
      <c r="AH7630" s="3" t="s">
        <v>1653</v>
      </c>
      <c r="AT7630" s="3" t="s">
        <v>374</v>
      </c>
    </row>
    <row r="7631" spans="1:46" x14ac:dyDescent="0.25">
      <c r="A7631" s="404">
        <v>43396</v>
      </c>
      <c r="B7631" s="5">
        <v>6006</v>
      </c>
      <c r="E7631" s="62">
        <v>2</v>
      </c>
      <c r="F7631" s="6" t="s">
        <v>1144</v>
      </c>
      <c r="G7631" s="6">
        <v>2018</v>
      </c>
      <c r="L7631" s="6"/>
      <c r="N7631" s="6" t="s">
        <v>1187</v>
      </c>
      <c r="P7631" s="407">
        <v>25</v>
      </c>
      <c r="Q7631" s="407">
        <v>25</v>
      </c>
      <c r="R7631" s="407">
        <v>3</v>
      </c>
      <c r="S7631" s="3" t="s">
        <v>3</v>
      </c>
      <c r="T7631" s="3" t="s">
        <v>44</v>
      </c>
      <c r="U7631" s="3" t="s">
        <v>116</v>
      </c>
      <c r="V7631" s="3" t="s">
        <v>36</v>
      </c>
      <c r="X7631" s="3" t="s">
        <v>3330</v>
      </c>
      <c r="AA7631" s="18">
        <v>44.043308330000002</v>
      </c>
      <c r="AB7631" s="18">
        <v>-122.20388</v>
      </c>
      <c r="AC7631" s="3" t="s">
        <v>45</v>
      </c>
      <c r="AE7631" s="3" t="s">
        <v>544</v>
      </c>
      <c r="AF7631" s="3" t="str">
        <f t="shared" si="186"/>
        <v>ex Myosotis</v>
      </c>
      <c r="AG7631" s="3" t="s">
        <v>1653</v>
      </c>
      <c r="AH7631" s="3" t="s">
        <v>1653</v>
      </c>
      <c r="AT7631" s="3" t="s">
        <v>374</v>
      </c>
    </row>
    <row r="7632" spans="1:46" x14ac:dyDescent="0.25">
      <c r="A7632" s="404">
        <v>43396</v>
      </c>
      <c r="B7632" s="5">
        <v>6007</v>
      </c>
      <c r="E7632" s="62">
        <v>2</v>
      </c>
      <c r="F7632" s="6" t="s">
        <v>1144</v>
      </c>
      <c r="G7632" s="6">
        <v>2018</v>
      </c>
      <c r="L7632" s="6"/>
      <c r="N7632" s="6" t="s">
        <v>1187</v>
      </c>
      <c r="P7632" s="407">
        <v>25</v>
      </c>
      <c r="Q7632" s="407">
        <v>25</v>
      </c>
      <c r="R7632" s="407">
        <v>4</v>
      </c>
      <c r="S7632" s="3" t="s">
        <v>3</v>
      </c>
      <c r="T7632" s="3" t="s">
        <v>44</v>
      </c>
      <c r="U7632" s="3" t="s">
        <v>116</v>
      </c>
      <c r="V7632" s="3" t="s">
        <v>36</v>
      </c>
      <c r="X7632" s="3" t="s">
        <v>3330</v>
      </c>
      <c r="AA7632" s="18">
        <v>44.043308330000002</v>
      </c>
      <c r="AB7632" s="18">
        <v>-122.20388</v>
      </c>
      <c r="AC7632" s="3" t="s">
        <v>45</v>
      </c>
      <c r="AE7632" s="3" t="s">
        <v>544</v>
      </c>
      <c r="AF7632" s="3" t="str">
        <f t="shared" si="186"/>
        <v>ex Myosotis</v>
      </c>
      <c r="AG7632" s="3" t="s">
        <v>1653</v>
      </c>
      <c r="AH7632" s="3" t="s">
        <v>1653</v>
      </c>
      <c r="AT7632" s="3" t="s">
        <v>374</v>
      </c>
    </row>
    <row r="7633" spans="1:46" x14ac:dyDescent="0.25">
      <c r="A7633" s="404">
        <v>43396</v>
      </c>
      <c r="B7633" s="5">
        <v>6008</v>
      </c>
      <c r="E7633" s="62">
        <v>2</v>
      </c>
      <c r="F7633" s="6" t="s">
        <v>1144</v>
      </c>
      <c r="G7633" s="6">
        <v>2018</v>
      </c>
      <c r="L7633" s="6"/>
      <c r="N7633" s="6" t="s">
        <v>1187</v>
      </c>
      <c r="P7633" s="407">
        <v>25</v>
      </c>
      <c r="Q7633" s="407">
        <v>25</v>
      </c>
      <c r="R7633" s="407">
        <v>5</v>
      </c>
      <c r="S7633" s="3" t="s">
        <v>3</v>
      </c>
      <c r="T7633" s="3" t="s">
        <v>44</v>
      </c>
      <c r="U7633" s="3" t="s">
        <v>116</v>
      </c>
      <c r="V7633" s="3" t="s">
        <v>36</v>
      </c>
      <c r="X7633" s="3" t="s">
        <v>3330</v>
      </c>
      <c r="AA7633" s="18">
        <v>44.043308330000002</v>
      </c>
      <c r="AB7633" s="18">
        <v>-122.20388</v>
      </c>
      <c r="AC7633" s="3" t="s">
        <v>45</v>
      </c>
      <c r="AE7633" s="3" t="s">
        <v>544</v>
      </c>
      <c r="AF7633" s="3" t="str">
        <f t="shared" si="186"/>
        <v>ex Myosotis</v>
      </c>
      <c r="AG7633" s="3" t="s">
        <v>1653</v>
      </c>
      <c r="AH7633" s="3" t="s">
        <v>1653</v>
      </c>
      <c r="AT7633" s="3" t="s">
        <v>374</v>
      </c>
    </row>
    <row r="7634" spans="1:46" x14ac:dyDescent="0.25">
      <c r="A7634" s="404">
        <v>43396</v>
      </c>
      <c r="B7634" s="5">
        <v>6009</v>
      </c>
      <c r="E7634" s="62">
        <v>2</v>
      </c>
      <c r="F7634" s="6" t="s">
        <v>1144</v>
      </c>
      <c r="G7634" s="6">
        <v>2018</v>
      </c>
      <c r="L7634" s="6"/>
      <c r="N7634" s="6" t="s">
        <v>1187</v>
      </c>
      <c r="P7634" s="407">
        <v>25</v>
      </c>
      <c r="Q7634" s="407">
        <v>25</v>
      </c>
      <c r="R7634" s="407">
        <v>6</v>
      </c>
      <c r="S7634" s="3" t="s">
        <v>3</v>
      </c>
      <c r="T7634" s="3" t="s">
        <v>44</v>
      </c>
      <c r="U7634" s="3" t="s">
        <v>116</v>
      </c>
      <c r="V7634" s="3" t="s">
        <v>36</v>
      </c>
      <c r="X7634" s="3" t="s">
        <v>3330</v>
      </c>
      <c r="AA7634" s="18">
        <v>44.043308330000002</v>
      </c>
      <c r="AB7634" s="18">
        <v>-122.20388</v>
      </c>
      <c r="AC7634" s="3" t="s">
        <v>45</v>
      </c>
      <c r="AE7634" s="3" t="s">
        <v>544</v>
      </c>
      <c r="AF7634" s="3" t="str">
        <f t="shared" si="186"/>
        <v>ex Myosotis</v>
      </c>
      <c r="AG7634" s="3" t="s">
        <v>1653</v>
      </c>
      <c r="AH7634" s="3" t="s">
        <v>1653</v>
      </c>
      <c r="AT7634" s="3" t="s">
        <v>374</v>
      </c>
    </row>
    <row r="7635" spans="1:46" x14ac:dyDescent="0.25">
      <c r="A7635" s="404">
        <v>43396</v>
      </c>
      <c r="B7635" s="5">
        <v>6082</v>
      </c>
      <c r="E7635" s="62">
        <v>3</v>
      </c>
      <c r="F7635" s="6" t="s">
        <v>1144</v>
      </c>
      <c r="G7635" s="6">
        <v>2018</v>
      </c>
      <c r="L7635" s="6"/>
      <c r="N7635" s="6" t="s">
        <v>1188</v>
      </c>
      <c r="P7635" s="407">
        <v>26</v>
      </c>
      <c r="Q7635" s="407">
        <v>26</v>
      </c>
      <c r="R7635" s="407">
        <v>1</v>
      </c>
      <c r="S7635" s="3" t="s">
        <v>3</v>
      </c>
      <c r="T7635" s="3" t="s">
        <v>44</v>
      </c>
      <c r="U7635" s="3" t="s">
        <v>116</v>
      </c>
      <c r="V7635" s="3" t="s">
        <v>36</v>
      </c>
      <c r="X7635" s="3" t="s">
        <v>3331</v>
      </c>
      <c r="AA7635" s="18">
        <v>44.061179320000001</v>
      </c>
      <c r="AB7635" s="18">
        <v>-123.0880281</v>
      </c>
      <c r="AC7635" s="3" t="s">
        <v>45</v>
      </c>
      <c r="AE7635" s="3" t="s">
        <v>1205</v>
      </c>
      <c r="AF7635" s="3" t="str">
        <f t="shared" si="186"/>
        <v>ex Rubus bifrons</v>
      </c>
      <c r="AG7635" s="3" t="s">
        <v>1653</v>
      </c>
      <c r="AH7635" s="3" t="s">
        <v>1653</v>
      </c>
      <c r="AT7635" s="3" t="s">
        <v>374</v>
      </c>
    </row>
    <row r="7636" spans="1:46" x14ac:dyDescent="0.25">
      <c r="A7636" s="404">
        <v>43396</v>
      </c>
      <c r="B7636" s="5">
        <v>6083</v>
      </c>
      <c r="E7636" s="62">
        <v>3</v>
      </c>
      <c r="F7636" s="6" t="s">
        <v>1144</v>
      </c>
      <c r="G7636" s="6">
        <v>2018</v>
      </c>
      <c r="L7636" s="6"/>
      <c r="N7636" s="6" t="s">
        <v>1188</v>
      </c>
      <c r="P7636" s="407">
        <v>26</v>
      </c>
      <c r="Q7636" s="407">
        <v>26</v>
      </c>
      <c r="R7636" s="407">
        <v>2</v>
      </c>
      <c r="S7636" s="3" t="s">
        <v>3</v>
      </c>
      <c r="T7636" s="3" t="s">
        <v>44</v>
      </c>
      <c r="U7636" s="3" t="s">
        <v>116</v>
      </c>
      <c r="V7636" s="3" t="s">
        <v>36</v>
      </c>
      <c r="X7636" s="3" t="s">
        <v>3331</v>
      </c>
      <c r="AA7636" s="18">
        <v>44.061179320000001</v>
      </c>
      <c r="AB7636" s="18">
        <v>-123.0880281</v>
      </c>
      <c r="AC7636" s="3" t="s">
        <v>45</v>
      </c>
      <c r="AE7636" s="3" t="s">
        <v>1205</v>
      </c>
      <c r="AF7636" s="3" t="str">
        <f t="shared" si="186"/>
        <v>ex Rubus bifrons</v>
      </c>
      <c r="AG7636" s="3" t="s">
        <v>1653</v>
      </c>
      <c r="AH7636" s="3" t="s">
        <v>1653</v>
      </c>
      <c r="AT7636" s="3" t="s">
        <v>374</v>
      </c>
    </row>
    <row r="7637" spans="1:46" x14ac:dyDescent="0.25">
      <c r="A7637" s="404">
        <v>43396</v>
      </c>
      <c r="B7637" s="5">
        <v>6084</v>
      </c>
      <c r="E7637" s="62">
        <v>3</v>
      </c>
      <c r="F7637" s="6" t="s">
        <v>1144</v>
      </c>
      <c r="G7637" s="6">
        <v>2018</v>
      </c>
      <c r="L7637" s="6"/>
      <c r="N7637" s="6" t="s">
        <v>1188</v>
      </c>
      <c r="P7637" s="407">
        <v>26</v>
      </c>
      <c r="Q7637" s="407">
        <v>26</v>
      </c>
      <c r="R7637" s="407">
        <v>3</v>
      </c>
      <c r="S7637" s="3" t="s">
        <v>3</v>
      </c>
      <c r="T7637" s="3" t="s">
        <v>44</v>
      </c>
      <c r="U7637" s="3" t="s">
        <v>116</v>
      </c>
      <c r="V7637" s="3" t="s">
        <v>36</v>
      </c>
      <c r="X7637" s="3" t="s">
        <v>3331</v>
      </c>
      <c r="AA7637" s="18">
        <v>44.061179320000001</v>
      </c>
      <c r="AB7637" s="18">
        <v>-123.0880281</v>
      </c>
      <c r="AC7637" s="3" t="s">
        <v>45</v>
      </c>
      <c r="AE7637" s="3" t="s">
        <v>1205</v>
      </c>
      <c r="AF7637" s="3" t="str">
        <f t="shared" si="186"/>
        <v>ex Rubus bifrons</v>
      </c>
      <c r="AG7637" s="3" t="s">
        <v>1653</v>
      </c>
      <c r="AH7637" s="3" t="s">
        <v>1653</v>
      </c>
      <c r="AT7637" s="3" t="s">
        <v>374</v>
      </c>
    </row>
    <row r="7638" spans="1:46" x14ac:dyDescent="0.25">
      <c r="A7638" s="404">
        <v>43396</v>
      </c>
      <c r="B7638" s="5">
        <v>6085</v>
      </c>
      <c r="E7638" s="62">
        <v>3</v>
      </c>
      <c r="F7638" s="6" t="s">
        <v>1144</v>
      </c>
      <c r="G7638" s="6">
        <v>2018</v>
      </c>
      <c r="L7638" s="6"/>
      <c r="N7638" s="6" t="s">
        <v>1188</v>
      </c>
      <c r="P7638" s="407">
        <v>26</v>
      </c>
      <c r="Q7638" s="407">
        <v>26</v>
      </c>
      <c r="R7638" s="407">
        <v>4</v>
      </c>
      <c r="S7638" s="3" t="s">
        <v>3</v>
      </c>
      <c r="T7638" s="3" t="s">
        <v>44</v>
      </c>
      <c r="U7638" s="3" t="s">
        <v>116</v>
      </c>
      <c r="V7638" s="3" t="s">
        <v>36</v>
      </c>
      <c r="X7638" s="3" t="s">
        <v>3331</v>
      </c>
      <c r="AA7638" s="18">
        <v>44.061179320000001</v>
      </c>
      <c r="AB7638" s="18">
        <v>-123.0880281</v>
      </c>
      <c r="AC7638" s="3" t="s">
        <v>45</v>
      </c>
      <c r="AE7638" s="3" t="s">
        <v>1205</v>
      </c>
      <c r="AF7638" s="3" t="str">
        <f t="shared" si="186"/>
        <v>ex Rubus bifrons</v>
      </c>
      <c r="AG7638" s="3" t="s">
        <v>1653</v>
      </c>
      <c r="AH7638" s="3" t="s">
        <v>1653</v>
      </c>
      <c r="AT7638" s="3" t="s">
        <v>374</v>
      </c>
    </row>
    <row r="7639" spans="1:46" x14ac:dyDescent="0.25">
      <c r="A7639" s="404">
        <v>43396</v>
      </c>
      <c r="B7639" s="5">
        <v>6086</v>
      </c>
      <c r="E7639" s="62">
        <v>3</v>
      </c>
      <c r="F7639" s="6" t="s">
        <v>1144</v>
      </c>
      <c r="G7639" s="6">
        <v>2018</v>
      </c>
      <c r="L7639" s="6"/>
      <c r="N7639" s="6" t="s">
        <v>1188</v>
      </c>
      <c r="P7639" s="407">
        <v>26</v>
      </c>
      <c r="Q7639" s="407">
        <v>26</v>
      </c>
      <c r="R7639" s="407">
        <v>5</v>
      </c>
      <c r="S7639" s="3" t="s">
        <v>3</v>
      </c>
      <c r="T7639" s="3" t="s">
        <v>44</v>
      </c>
      <c r="U7639" s="3" t="s">
        <v>116</v>
      </c>
      <c r="V7639" s="3" t="s">
        <v>36</v>
      </c>
      <c r="X7639" s="3" t="s">
        <v>3331</v>
      </c>
      <c r="AA7639" s="18">
        <v>44.061179320000001</v>
      </c>
      <c r="AB7639" s="18">
        <v>-123.0880281</v>
      </c>
      <c r="AC7639" s="3" t="s">
        <v>45</v>
      </c>
      <c r="AE7639" s="3" t="s">
        <v>1205</v>
      </c>
      <c r="AF7639" s="3" t="str">
        <f t="shared" si="186"/>
        <v>ex Rubus bifrons</v>
      </c>
      <c r="AG7639" s="3" t="s">
        <v>1653</v>
      </c>
      <c r="AH7639" s="3" t="s">
        <v>1653</v>
      </c>
      <c r="AT7639" s="3" t="s">
        <v>374</v>
      </c>
    </row>
    <row r="7640" spans="1:46" x14ac:dyDescent="0.25">
      <c r="A7640" s="404">
        <v>43396</v>
      </c>
      <c r="B7640" s="5">
        <v>6087</v>
      </c>
      <c r="E7640" s="62">
        <v>3</v>
      </c>
      <c r="F7640" s="6" t="s">
        <v>1144</v>
      </c>
      <c r="G7640" s="6">
        <v>2018</v>
      </c>
      <c r="L7640" s="6"/>
      <c r="N7640" s="6" t="s">
        <v>1188</v>
      </c>
      <c r="P7640" s="407">
        <v>26</v>
      </c>
      <c r="Q7640" s="407">
        <v>26</v>
      </c>
      <c r="R7640" s="407">
        <v>6</v>
      </c>
      <c r="S7640" s="3" t="s">
        <v>3</v>
      </c>
      <c r="T7640" s="3" t="s">
        <v>44</v>
      </c>
      <c r="U7640" s="3" t="s">
        <v>116</v>
      </c>
      <c r="V7640" s="3" t="s">
        <v>36</v>
      </c>
      <c r="X7640" s="3" t="s">
        <v>3331</v>
      </c>
      <c r="AA7640" s="18">
        <v>44.061179320000001</v>
      </c>
      <c r="AB7640" s="18">
        <v>-123.0880281</v>
      </c>
      <c r="AC7640" s="3" t="s">
        <v>45</v>
      </c>
      <c r="AE7640" s="3" t="s">
        <v>1205</v>
      </c>
      <c r="AF7640" s="3" t="str">
        <f t="shared" si="186"/>
        <v>ex Rubus bifrons</v>
      </c>
      <c r="AG7640" s="3" t="s">
        <v>1653</v>
      </c>
      <c r="AH7640" s="3" t="s">
        <v>1653</v>
      </c>
      <c r="AT7640" s="3" t="s">
        <v>374</v>
      </c>
    </row>
    <row r="7641" spans="1:46" x14ac:dyDescent="0.25">
      <c r="A7641" s="404">
        <v>43396</v>
      </c>
      <c r="B7641" s="5">
        <v>6088</v>
      </c>
      <c r="E7641" s="62">
        <v>3</v>
      </c>
      <c r="F7641" s="6" t="s">
        <v>1144</v>
      </c>
      <c r="G7641" s="6">
        <v>2018</v>
      </c>
      <c r="L7641" s="6"/>
      <c r="N7641" s="6" t="s">
        <v>1188</v>
      </c>
      <c r="P7641" s="407">
        <v>26</v>
      </c>
      <c r="Q7641" s="407">
        <v>26</v>
      </c>
      <c r="R7641" s="407">
        <v>7</v>
      </c>
      <c r="S7641" s="3" t="s">
        <v>3</v>
      </c>
      <c r="T7641" s="3" t="s">
        <v>44</v>
      </c>
      <c r="U7641" s="3" t="s">
        <v>116</v>
      </c>
      <c r="V7641" s="3" t="s">
        <v>36</v>
      </c>
      <c r="X7641" s="3" t="s">
        <v>3331</v>
      </c>
      <c r="AA7641" s="18">
        <v>44.061179320000001</v>
      </c>
      <c r="AB7641" s="18">
        <v>-123.0880281</v>
      </c>
      <c r="AC7641" s="3" t="s">
        <v>45</v>
      </c>
      <c r="AE7641" s="3" t="s">
        <v>1205</v>
      </c>
      <c r="AF7641" s="3" t="str">
        <f t="shared" si="186"/>
        <v>ex Rubus bifrons</v>
      </c>
      <c r="AG7641" s="3" t="s">
        <v>1653</v>
      </c>
      <c r="AH7641" s="3" t="s">
        <v>1653</v>
      </c>
      <c r="AT7641" s="3" t="s">
        <v>374</v>
      </c>
    </row>
    <row r="7642" spans="1:46" x14ac:dyDescent="0.25">
      <c r="A7642" s="404">
        <v>43396</v>
      </c>
      <c r="B7642" s="5">
        <v>6089</v>
      </c>
      <c r="E7642" s="62">
        <v>3</v>
      </c>
      <c r="F7642" s="6" t="s">
        <v>1144</v>
      </c>
      <c r="G7642" s="6">
        <v>2018</v>
      </c>
      <c r="L7642" s="6"/>
      <c r="N7642" s="6" t="s">
        <v>1188</v>
      </c>
      <c r="P7642" s="407">
        <v>26</v>
      </c>
      <c r="Q7642" s="407">
        <v>26</v>
      </c>
      <c r="R7642" s="407">
        <v>8</v>
      </c>
      <c r="S7642" s="3" t="s">
        <v>3</v>
      </c>
      <c r="T7642" s="3" t="s">
        <v>44</v>
      </c>
      <c r="U7642" s="3" t="s">
        <v>116</v>
      </c>
      <c r="V7642" s="3" t="s">
        <v>36</v>
      </c>
      <c r="X7642" s="3" t="s">
        <v>3331</v>
      </c>
      <c r="AA7642" s="18">
        <v>44.061179320000001</v>
      </c>
      <c r="AB7642" s="18">
        <v>-123.0880281</v>
      </c>
      <c r="AC7642" s="3" t="s">
        <v>45</v>
      </c>
      <c r="AE7642" s="3" t="s">
        <v>1205</v>
      </c>
      <c r="AF7642" s="3" t="str">
        <f t="shared" si="186"/>
        <v>ex Rubus bifrons</v>
      </c>
      <c r="AG7642" s="3" t="s">
        <v>1653</v>
      </c>
      <c r="AH7642" s="3" t="s">
        <v>1653</v>
      </c>
      <c r="AT7642" s="3" t="s">
        <v>374</v>
      </c>
    </row>
    <row r="7643" spans="1:46" x14ac:dyDescent="0.25">
      <c r="A7643" s="404">
        <v>43396</v>
      </c>
      <c r="B7643" s="5">
        <v>6090</v>
      </c>
      <c r="E7643" s="62">
        <v>3</v>
      </c>
      <c r="F7643" s="6" t="s">
        <v>1144</v>
      </c>
      <c r="G7643" s="6">
        <v>2018</v>
      </c>
      <c r="L7643" s="6"/>
      <c r="N7643" s="6" t="s">
        <v>1188</v>
      </c>
      <c r="P7643" s="407">
        <v>26</v>
      </c>
      <c r="Q7643" s="407">
        <v>26</v>
      </c>
      <c r="R7643" s="407">
        <v>9</v>
      </c>
      <c r="S7643" s="3" t="s">
        <v>3</v>
      </c>
      <c r="T7643" s="3" t="s">
        <v>44</v>
      </c>
      <c r="U7643" s="3" t="s">
        <v>116</v>
      </c>
      <c r="V7643" s="3" t="s">
        <v>36</v>
      </c>
      <c r="X7643" s="3" t="s">
        <v>3331</v>
      </c>
      <c r="AA7643" s="18">
        <v>44.061179320000001</v>
      </c>
      <c r="AB7643" s="18">
        <v>-123.0880281</v>
      </c>
      <c r="AC7643" s="3" t="s">
        <v>45</v>
      </c>
      <c r="AE7643" s="3" t="s">
        <v>1205</v>
      </c>
      <c r="AF7643" s="3" t="str">
        <f t="shared" si="186"/>
        <v>ex Rubus bifrons</v>
      </c>
      <c r="AG7643" s="3" t="s">
        <v>1653</v>
      </c>
      <c r="AH7643" s="3" t="s">
        <v>1653</v>
      </c>
      <c r="AT7643" s="3" t="s">
        <v>374</v>
      </c>
    </row>
    <row r="7644" spans="1:46" x14ac:dyDescent="0.25">
      <c r="A7644" s="404">
        <v>43396</v>
      </c>
      <c r="B7644" s="5">
        <v>6091</v>
      </c>
      <c r="E7644" s="62">
        <v>3</v>
      </c>
      <c r="F7644" s="6" t="s">
        <v>1144</v>
      </c>
      <c r="G7644" s="6">
        <v>2018</v>
      </c>
      <c r="L7644" s="6"/>
      <c r="N7644" s="6" t="s">
        <v>1188</v>
      </c>
      <c r="P7644" s="407">
        <v>26</v>
      </c>
      <c r="Q7644" s="407">
        <v>26</v>
      </c>
      <c r="R7644" s="407">
        <v>10</v>
      </c>
      <c r="S7644" s="3" t="s">
        <v>3</v>
      </c>
      <c r="T7644" s="3" t="s">
        <v>44</v>
      </c>
      <c r="U7644" s="3" t="s">
        <v>116</v>
      </c>
      <c r="V7644" s="3" t="s">
        <v>36</v>
      </c>
      <c r="X7644" s="3" t="s">
        <v>3331</v>
      </c>
      <c r="AA7644" s="18">
        <v>44.061179320000001</v>
      </c>
      <c r="AB7644" s="18">
        <v>-123.0880281</v>
      </c>
      <c r="AC7644" s="3" t="s">
        <v>45</v>
      </c>
      <c r="AE7644" s="3" t="s">
        <v>1205</v>
      </c>
      <c r="AF7644" s="3" t="str">
        <f t="shared" ref="AF7644:AF7674" si="187">CONCATENATE("ex ", AE7644)</f>
        <v>ex Rubus bifrons</v>
      </c>
      <c r="AG7644" s="3" t="s">
        <v>1653</v>
      </c>
      <c r="AH7644" s="3" t="s">
        <v>1653</v>
      </c>
      <c r="AT7644" s="3" t="s">
        <v>374</v>
      </c>
    </row>
    <row r="7645" spans="1:46" x14ac:dyDescent="0.25">
      <c r="A7645" s="404">
        <v>43396</v>
      </c>
      <c r="B7645" s="5">
        <v>6092</v>
      </c>
      <c r="E7645" s="62">
        <v>3</v>
      </c>
      <c r="F7645" s="6" t="s">
        <v>1144</v>
      </c>
      <c r="G7645" s="6">
        <v>2018</v>
      </c>
      <c r="L7645" s="6"/>
      <c r="N7645" s="6" t="s">
        <v>1188</v>
      </c>
      <c r="P7645" s="407">
        <v>26</v>
      </c>
      <c r="Q7645" s="407">
        <v>26</v>
      </c>
      <c r="R7645" s="407">
        <v>11</v>
      </c>
      <c r="S7645" s="3" t="s">
        <v>3</v>
      </c>
      <c r="T7645" s="3" t="s">
        <v>44</v>
      </c>
      <c r="U7645" s="3" t="s">
        <v>116</v>
      </c>
      <c r="V7645" s="3" t="s">
        <v>36</v>
      </c>
      <c r="X7645" s="3" t="s">
        <v>3331</v>
      </c>
      <c r="AA7645" s="18">
        <v>44.061179320000001</v>
      </c>
      <c r="AB7645" s="18">
        <v>-123.0880281</v>
      </c>
      <c r="AC7645" s="3" t="s">
        <v>45</v>
      </c>
      <c r="AE7645" s="3" t="s">
        <v>1205</v>
      </c>
      <c r="AF7645" s="3" t="str">
        <f t="shared" si="187"/>
        <v>ex Rubus bifrons</v>
      </c>
      <c r="AG7645" s="3" t="s">
        <v>1653</v>
      </c>
      <c r="AH7645" s="3" t="s">
        <v>1653</v>
      </c>
      <c r="AT7645" s="3" t="s">
        <v>374</v>
      </c>
    </row>
    <row r="7646" spans="1:46" x14ac:dyDescent="0.25">
      <c r="A7646" s="404">
        <v>43396</v>
      </c>
      <c r="B7646" s="5">
        <v>6093</v>
      </c>
      <c r="E7646" s="62">
        <v>3</v>
      </c>
      <c r="F7646" s="6" t="s">
        <v>1144</v>
      </c>
      <c r="G7646" s="6">
        <v>2018</v>
      </c>
      <c r="L7646" s="6"/>
      <c r="N7646" s="6" t="s">
        <v>1188</v>
      </c>
      <c r="P7646" s="407">
        <v>26</v>
      </c>
      <c r="Q7646" s="407">
        <v>26</v>
      </c>
      <c r="R7646" s="407">
        <v>12</v>
      </c>
      <c r="S7646" s="3" t="s">
        <v>3</v>
      </c>
      <c r="T7646" s="3" t="s">
        <v>44</v>
      </c>
      <c r="U7646" s="3" t="s">
        <v>116</v>
      </c>
      <c r="V7646" s="3" t="s">
        <v>36</v>
      </c>
      <c r="X7646" s="3" t="s">
        <v>3331</v>
      </c>
      <c r="AA7646" s="18">
        <v>44.061179320000001</v>
      </c>
      <c r="AB7646" s="18">
        <v>-123.0880281</v>
      </c>
      <c r="AC7646" s="3" t="s">
        <v>45</v>
      </c>
      <c r="AE7646" s="3" t="s">
        <v>1205</v>
      </c>
      <c r="AF7646" s="3" t="str">
        <f t="shared" si="187"/>
        <v>ex Rubus bifrons</v>
      </c>
      <c r="AG7646" s="3" t="s">
        <v>1653</v>
      </c>
      <c r="AH7646" s="3" t="s">
        <v>1653</v>
      </c>
      <c r="AT7646" s="3" t="s">
        <v>374</v>
      </c>
    </row>
    <row r="7647" spans="1:46" x14ac:dyDescent="0.25">
      <c r="A7647" s="404">
        <v>43396</v>
      </c>
      <c r="B7647" s="5">
        <v>6094</v>
      </c>
      <c r="E7647" s="62">
        <v>3</v>
      </c>
      <c r="F7647" s="6" t="s">
        <v>1144</v>
      </c>
      <c r="G7647" s="6">
        <v>2018</v>
      </c>
      <c r="L7647" s="6"/>
      <c r="N7647" s="6" t="s">
        <v>1188</v>
      </c>
      <c r="P7647" s="407">
        <v>26</v>
      </c>
      <c r="Q7647" s="407">
        <v>26</v>
      </c>
      <c r="R7647" s="407">
        <v>13</v>
      </c>
      <c r="S7647" s="3" t="s">
        <v>3</v>
      </c>
      <c r="T7647" s="3" t="s">
        <v>44</v>
      </c>
      <c r="U7647" s="3" t="s">
        <v>116</v>
      </c>
      <c r="V7647" s="3" t="s">
        <v>36</v>
      </c>
      <c r="X7647" s="3" t="s">
        <v>3331</v>
      </c>
      <c r="AA7647" s="18">
        <v>44.061179320000001</v>
      </c>
      <c r="AB7647" s="18">
        <v>-123.0880281</v>
      </c>
      <c r="AC7647" s="3" t="s">
        <v>45</v>
      </c>
      <c r="AE7647" s="3" t="s">
        <v>1205</v>
      </c>
      <c r="AF7647" s="3" t="str">
        <f t="shared" si="187"/>
        <v>ex Rubus bifrons</v>
      </c>
      <c r="AG7647" s="3" t="s">
        <v>1653</v>
      </c>
      <c r="AH7647" s="3" t="s">
        <v>1653</v>
      </c>
      <c r="AT7647" s="3" t="s">
        <v>374</v>
      </c>
    </row>
    <row r="7648" spans="1:46" x14ac:dyDescent="0.25">
      <c r="A7648" s="404">
        <v>43396</v>
      </c>
      <c r="B7648" s="5">
        <v>6095</v>
      </c>
      <c r="E7648" s="62">
        <v>3</v>
      </c>
      <c r="F7648" s="6" t="s">
        <v>1144</v>
      </c>
      <c r="G7648" s="6">
        <v>2018</v>
      </c>
      <c r="L7648" s="6"/>
      <c r="N7648" s="6" t="s">
        <v>1188</v>
      </c>
      <c r="P7648" s="407">
        <v>26</v>
      </c>
      <c r="Q7648" s="407">
        <v>26</v>
      </c>
      <c r="R7648" s="407">
        <v>14</v>
      </c>
      <c r="S7648" s="3" t="s">
        <v>3</v>
      </c>
      <c r="T7648" s="3" t="s">
        <v>44</v>
      </c>
      <c r="U7648" s="3" t="s">
        <v>116</v>
      </c>
      <c r="V7648" s="3" t="s">
        <v>36</v>
      </c>
      <c r="X7648" s="3" t="s">
        <v>3331</v>
      </c>
      <c r="AA7648" s="18">
        <v>44.061179320000001</v>
      </c>
      <c r="AB7648" s="18">
        <v>-123.0880281</v>
      </c>
      <c r="AC7648" s="3" t="s">
        <v>45</v>
      </c>
      <c r="AE7648" s="3" t="s">
        <v>1205</v>
      </c>
      <c r="AF7648" s="3" t="str">
        <f t="shared" si="187"/>
        <v>ex Rubus bifrons</v>
      </c>
      <c r="AG7648" s="3" t="s">
        <v>1653</v>
      </c>
      <c r="AH7648" s="3" t="s">
        <v>1653</v>
      </c>
      <c r="AT7648" s="3" t="s">
        <v>374</v>
      </c>
    </row>
    <row r="7649" spans="1:46" x14ac:dyDescent="0.25">
      <c r="A7649" s="404">
        <v>43396</v>
      </c>
      <c r="B7649" s="5">
        <v>6096</v>
      </c>
      <c r="E7649" s="62">
        <v>3</v>
      </c>
      <c r="F7649" s="6" t="s">
        <v>1144</v>
      </c>
      <c r="G7649" s="6">
        <v>2018</v>
      </c>
      <c r="L7649" s="6"/>
      <c r="N7649" s="6" t="s">
        <v>1188</v>
      </c>
      <c r="P7649" s="407">
        <v>26</v>
      </c>
      <c r="Q7649" s="407">
        <v>26</v>
      </c>
      <c r="R7649" s="407">
        <v>15</v>
      </c>
      <c r="S7649" s="3" t="s">
        <v>3</v>
      </c>
      <c r="T7649" s="3" t="s">
        <v>44</v>
      </c>
      <c r="U7649" s="3" t="s">
        <v>116</v>
      </c>
      <c r="V7649" s="3" t="s">
        <v>36</v>
      </c>
      <c r="X7649" s="3" t="s">
        <v>3331</v>
      </c>
      <c r="AA7649" s="18">
        <v>44.061179320000001</v>
      </c>
      <c r="AB7649" s="18">
        <v>-123.0880281</v>
      </c>
      <c r="AC7649" s="3" t="s">
        <v>45</v>
      </c>
      <c r="AE7649" s="3" t="s">
        <v>1205</v>
      </c>
      <c r="AF7649" s="3" t="str">
        <f t="shared" si="187"/>
        <v>ex Rubus bifrons</v>
      </c>
      <c r="AG7649" s="3" t="s">
        <v>1653</v>
      </c>
      <c r="AH7649" s="3" t="s">
        <v>1653</v>
      </c>
      <c r="AT7649" s="3" t="s">
        <v>374</v>
      </c>
    </row>
    <row r="7650" spans="1:46" x14ac:dyDescent="0.25">
      <c r="A7650" s="404">
        <v>43396</v>
      </c>
      <c r="B7650" s="5">
        <v>6097</v>
      </c>
      <c r="E7650" s="62">
        <v>3</v>
      </c>
      <c r="F7650" s="6" t="s">
        <v>1144</v>
      </c>
      <c r="G7650" s="6">
        <v>2018</v>
      </c>
      <c r="L7650" s="6"/>
      <c r="N7650" s="6" t="s">
        <v>1188</v>
      </c>
      <c r="P7650" s="407">
        <v>26</v>
      </c>
      <c r="Q7650" s="407">
        <v>26</v>
      </c>
      <c r="R7650" s="407">
        <v>16</v>
      </c>
      <c r="S7650" s="3" t="s">
        <v>3</v>
      </c>
      <c r="T7650" s="3" t="s">
        <v>44</v>
      </c>
      <c r="U7650" s="3" t="s">
        <v>116</v>
      </c>
      <c r="V7650" s="3" t="s">
        <v>36</v>
      </c>
      <c r="X7650" s="3" t="s">
        <v>3331</v>
      </c>
      <c r="AA7650" s="18">
        <v>44.061179320000001</v>
      </c>
      <c r="AB7650" s="18">
        <v>-123.0880281</v>
      </c>
      <c r="AC7650" s="3" t="s">
        <v>45</v>
      </c>
      <c r="AE7650" s="3" t="s">
        <v>1205</v>
      </c>
      <c r="AF7650" s="3" t="str">
        <f t="shared" si="187"/>
        <v>ex Rubus bifrons</v>
      </c>
      <c r="AG7650" s="3" t="s">
        <v>1653</v>
      </c>
      <c r="AH7650" s="3" t="s">
        <v>1653</v>
      </c>
      <c r="AT7650" s="3" t="s">
        <v>374</v>
      </c>
    </row>
    <row r="7651" spans="1:46" x14ac:dyDescent="0.25">
      <c r="A7651" s="404">
        <v>43396</v>
      </c>
      <c r="B7651" s="5">
        <v>6098</v>
      </c>
      <c r="E7651" s="62">
        <v>3</v>
      </c>
      <c r="F7651" s="6" t="s">
        <v>1144</v>
      </c>
      <c r="G7651" s="6">
        <v>2018</v>
      </c>
      <c r="L7651" s="6"/>
      <c r="N7651" s="6" t="s">
        <v>1188</v>
      </c>
      <c r="P7651" s="407">
        <v>26</v>
      </c>
      <c r="Q7651" s="407">
        <v>26</v>
      </c>
      <c r="R7651" s="407">
        <v>17</v>
      </c>
      <c r="S7651" s="3" t="s">
        <v>3</v>
      </c>
      <c r="T7651" s="3" t="s">
        <v>44</v>
      </c>
      <c r="U7651" s="3" t="s">
        <v>116</v>
      </c>
      <c r="V7651" s="3" t="s">
        <v>36</v>
      </c>
      <c r="X7651" s="3" t="s">
        <v>3331</v>
      </c>
      <c r="AA7651" s="18">
        <v>44.061179320000001</v>
      </c>
      <c r="AB7651" s="18">
        <v>-123.0880281</v>
      </c>
      <c r="AC7651" s="3" t="s">
        <v>45</v>
      </c>
      <c r="AE7651" s="3" t="s">
        <v>1205</v>
      </c>
      <c r="AF7651" s="3" t="str">
        <f t="shared" si="187"/>
        <v>ex Rubus bifrons</v>
      </c>
      <c r="AG7651" s="3" t="s">
        <v>1653</v>
      </c>
      <c r="AH7651" s="3" t="s">
        <v>1653</v>
      </c>
      <c r="AT7651" s="3" t="s">
        <v>374</v>
      </c>
    </row>
    <row r="7652" spans="1:46" x14ac:dyDescent="0.25">
      <c r="A7652" s="404">
        <v>43396</v>
      </c>
      <c r="B7652" s="5">
        <v>6122</v>
      </c>
      <c r="E7652" s="62">
        <v>3</v>
      </c>
      <c r="F7652" s="6" t="s">
        <v>1144</v>
      </c>
      <c r="G7652" s="6">
        <v>2018</v>
      </c>
      <c r="L7652" s="6"/>
      <c r="N7652" s="6" t="s">
        <v>1189</v>
      </c>
      <c r="P7652" s="407">
        <v>27</v>
      </c>
      <c r="Q7652" s="407">
        <v>27</v>
      </c>
      <c r="R7652" s="407">
        <v>1</v>
      </c>
      <c r="S7652" s="3" t="s">
        <v>3</v>
      </c>
      <c r="T7652" s="3" t="s">
        <v>44</v>
      </c>
      <c r="U7652" s="3" t="s">
        <v>116</v>
      </c>
      <c r="V7652" s="3" t="s">
        <v>36</v>
      </c>
      <c r="X7652" s="3" t="s">
        <v>3332</v>
      </c>
      <c r="AA7652" s="18">
        <v>44.056304820000001</v>
      </c>
      <c r="AB7652" s="18">
        <v>-123.08152490000001</v>
      </c>
      <c r="AC7652" s="3" t="s">
        <v>45</v>
      </c>
      <c r="AE7652" s="3" t="s">
        <v>1209</v>
      </c>
      <c r="AF7652" s="3" t="str">
        <f t="shared" si="187"/>
        <v>ex Geranium</v>
      </c>
      <c r="AG7652" s="3" t="s">
        <v>1653</v>
      </c>
      <c r="AH7652" s="3" t="s">
        <v>1653</v>
      </c>
      <c r="AT7652" s="3" t="s">
        <v>374</v>
      </c>
    </row>
    <row r="7653" spans="1:46" x14ac:dyDescent="0.25">
      <c r="A7653" s="404">
        <v>43396</v>
      </c>
      <c r="B7653" s="5">
        <v>6123</v>
      </c>
      <c r="E7653" s="62">
        <v>3</v>
      </c>
      <c r="F7653" s="6" t="s">
        <v>1144</v>
      </c>
      <c r="G7653" s="6">
        <v>2018</v>
      </c>
      <c r="L7653" s="6"/>
      <c r="N7653" s="6" t="s">
        <v>1189</v>
      </c>
      <c r="P7653" s="407">
        <v>27</v>
      </c>
      <c r="Q7653" s="407">
        <v>27</v>
      </c>
      <c r="R7653" s="407">
        <v>2</v>
      </c>
      <c r="S7653" s="3" t="s">
        <v>3</v>
      </c>
      <c r="T7653" s="3" t="s">
        <v>44</v>
      </c>
      <c r="U7653" s="3" t="s">
        <v>116</v>
      </c>
      <c r="V7653" s="3" t="s">
        <v>36</v>
      </c>
      <c r="X7653" s="3" t="s">
        <v>3332</v>
      </c>
      <c r="AA7653" s="18">
        <v>44.056304820000001</v>
      </c>
      <c r="AB7653" s="18">
        <v>-123.08152490000001</v>
      </c>
      <c r="AC7653" s="3" t="s">
        <v>45</v>
      </c>
      <c r="AE7653" s="3" t="s">
        <v>1209</v>
      </c>
      <c r="AF7653" s="3" t="str">
        <f t="shared" si="187"/>
        <v>ex Geranium</v>
      </c>
      <c r="AG7653" s="3" t="s">
        <v>1653</v>
      </c>
      <c r="AH7653" s="3" t="s">
        <v>1653</v>
      </c>
      <c r="AT7653" s="3" t="s">
        <v>374</v>
      </c>
    </row>
    <row r="7654" spans="1:46" x14ac:dyDescent="0.25">
      <c r="A7654" s="404">
        <v>43396</v>
      </c>
      <c r="B7654" s="5">
        <v>6124</v>
      </c>
      <c r="E7654" s="62">
        <v>3</v>
      </c>
      <c r="F7654" s="6" t="s">
        <v>1144</v>
      </c>
      <c r="G7654" s="6">
        <v>2018</v>
      </c>
      <c r="L7654" s="6"/>
      <c r="N7654" s="6" t="s">
        <v>1189</v>
      </c>
      <c r="P7654" s="407">
        <v>27</v>
      </c>
      <c r="Q7654" s="407">
        <v>27</v>
      </c>
      <c r="R7654" s="407">
        <v>3</v>
      </c>
      <c r="S7654" s="3" t="s">
        <v>3</v>
      </c>
      <c r="T7654" s="3" t="s">
        <v>44</v>
      </c>
      <c r="U7654" s="3" t="s">
        <v>116</v>
      </c>
      <c r="V7654" s="3" t="s">
        <v>36</v>
      </c>
      <c r="X7654" s="3" t="s">
        <v>3332</v>
      </c>
      <c r="AA7654" s="18">
        <v>44.056304820000001</v>
      </c>
      <c r="AB7654" s="18">
        <v>-123.08152490000001</v>
      </c>
      <c r="AC7654" s="3" t="s">
        <v>45</v>
      </c>
      <c r="AE7654" s="3" t="s">
        <v>1209</v>
      </c>
      <c r="AF7654" s="3" t="str">
        <f t="shared" si="187"/>
        <v>ex Geranium</v>
      </c>
      <c r="AG7654" s="3" t="s">
        <v>1653</v>
      </c>
      <c r="AH7654" s="3" t="s">
        <v>1653</v>
      </c>
      <c r="AT7654" s="3" t="s">
        <v>374</v>
      </c>
    </row>
    <row r="7655" spans="1:46" x14ac:dyDescent="0.25">
      <c r="A7655" s="404">
        <v>43396</v>
      </c>
      <c r="B7655" s="5">
        <v>6125</v>
      </c>
      <c r="E7655" s="62">
        <v>3</v>
      </c>
      <c r="F7655" s="6" t="s">
        <v>1144</v>
      </c>
      <c r="G7655" s="6">
        <v>2018</v>
      </c>
      <c r="L7655" s="6"/>
      <c r="N7655" s="6" t="s">
        <v>1189</v>
      </c>
      <c r="P7655" s="407">
        <v>27</v>
      </c>
      <c r="Q7655" s="407">
        <v>27</v>
      </c>
      <c r="R7655" s="407">
        <v>4</v>
      </c>
      <c r="S7655" s="3" t="s">
        <v>3</v>
      </c>
      <c r="T7655" s="3" t="s">
        <v>44</v>
      </c>
      <c r="U7655" s="3" t="s">
        <v>116</v>
      </c>
      <c r="V7655" s="3" t="s">
        <v>36</v>
      </c>
      <c r="X7655" s="3" t="s">
        <v>3332</v>
      </c>
      <c r="AA7655" s="18">
        <v>44.056304820000001</v>
      </c>
      <c r="AB7655" s="18">
        <v>-123.08152490000001</v>
      </c>
      <c r="AC7655" s="3" t="s">
        <v>45</v>
      </c>
      <c r="AE7655" s="3" t="s">
        <v>1209</v>
      </c>
      <c r="AF7655" s="3" t="str">
        <f t="shared" si="187"/>
        <v>ex Geranium</v>
      </c>
      <c r="AG7655" s="3" t="s">
        <v>1653</v>
      </c>
      <c r="AH7655" s="3" t="s">
        <v>1653</v>
      </c>
      <c r="AT7655" s="3" t="s">
        <v>374</v>
      </c>
    </row>
    <row r="7656" spans="1:46" x14ac:dyDescent="0.25">
      <c r="A7656" s="404">
        <v>43396</v>
      </c>
      <c r="B7656" s="5">
        <v>6126</v>
      </c>
      <c r="E7656" s="62">
        <v>3</v>
      </c>
      <c r="F7656" s="6" t="s">
        <v>1144</v>
      </c>
      <c r="G7656" s="6">
        <v>2018</v>
      </c>
      <c r="L7656" s="6"/>
      <c r="N7656" s="6" t="s">
        <v>1189</v>
      </c>
      <c r="P7656" s="407">
        <v>27</v>
      </c>
      <c r="Q7656" s="407">
        <v>27</v>
      </c>
      <c r="R7656" s="407">
        <v>5</v>
      </c>
      <c r="S7656" s="3" t="s">
        <v>3</v>
      </c>
      <c r="T7656" s="3" t="s">
        <v>44</v>
      </c>
      <c r="U7656" s="3" t="s">
        <v>116</v>
      </c>
      <c r="V7656" s="3" t="s">
        <v>36</v>
      </c>
      <c r="X7656" s="3" t="s">
        <v>3332</v>
      </c>
      <c r="AA7656" s="18">
        <v>44.056304820000001</v>
      </c>
      <c r="AB7656" s="18">
        <v>-123.08152490000001</v>
      </c>
      <c r="AC7656" s="3" t="s">
        <v>45</v>
      </c>
      <c r="AE7656" s="3" t="s">
        <v>1209</v>
      </c>
      <c r="AF7656" s="3" t="str">
        <f t="shared" si="187"/>
        <v>ex Geranium</v>
      </c>
      <c r="AG7656" s="3" t="s">
        <v>1653</v>
      </c>
      <c r="AH7656" s="3" t="s">
        <v>1653</v>
      </c>
      <c r="AT7656" s="3" t="s">
        <v>374</v>
      </c>
    </row>
    <row r="7657" spans="1:46" x14ac:dyDescent="0.25">
      <c r="A7657" s="404">
        <v>43396</v>
      </c>
      <c r="B7657" s="5">
        <v>6127</v>
      </c>
      <c r="E7657" s="62">
        <v>3</v>
      </c>
      <c r="F7657" s="6" t="s">
        <v>1144</v>
      </c>
      <c r="G7657" s="6">
        <v>2018</v>
      </c>
      <c r="L7657" s="6"/>
      <c r="N7657" s="6" t="s">
        <v>1189</v>
      </c>
      <c r="P7657" s="407">
        <v>27</v>
      </c>
      <c r="Q7657" s="407">
        <v>27</v>
      </c>
      <c r="R7657" s="407">
        <v>6</v>
      </c>
      <c r="S7657" s="3" t="s">
        <v>3</v>
      </c>
      <c r="T7657" s="3" t="s">
        <v>44</v>
      </c>
      <c r="U7657" s="3" t="s">
        <v>116</v>
      </c>
      <c r="V7657" s="3" t="s">
        <v>36</v>
      </c>
      <c r="X7657" s="3" t="s">
        <v>3332</v>
      </c>
      <c r="AA7657" s="18">
        <v>44.056304820000001</v>
      </c>
      <c r="AB7657" s="18">
        <v>-123.08152490000001</v>
      </c>
      <c r="AC7657" s="3" t="s">
        <v>45</v>
      </c>
      <c r="AE7657" s="3" t="s">
        <v>1209</v>
      </c>
      <c r="AF7657" s="3" t="str">
        <f t="shared" si="187"/>
        <v>ex Geranium</v>
      </c>
      <c r="AG7657" s="3" t="s">
        <v>1653</v>
      </c>
      <c r="AH7657" s="3" t="s">
        <v>1653</v>
      </c>
      <c r="AT7657" s="3" t="s">
        <v>374</v>
      </c>
    </row>
    <row r="7658" spans="1:46" x14ac:dyDescent="0.25">
      <c r="A7658" s="404">
        <v>43396</v>
      </c>
      <c r="B7658" s="5">
        <v>6128</v>
      </c>
      <c r="E7658" s="62">
        <v>3</v>
      </c>
      <c r="F7658" s="6" t="s">
        <v>1144</v>
      </c>
      <c r="G7658" s="6">
        <v>2018</v>
      </c>
      <c r="L7658" s="6"/>
      <c r="N7658" s="6" t="s">
        <v>1190</v>
      </c>
      <c r="P7658" s="407">
        <v>28</v>
      </c>
      <c r="Q7658" s="407">
        <v>28</v>
      </c>
      <c r="R7658" s="407">
        <v>1</v>
      </c>
      <c r="S7658" s="3" t="s">
        <v>3</v>
      </c>
      <c r="T7658" s="3" t="s">
        <v>44</v>
      </c>
      <c r="U7658" s="3" t="s">
        <v>116</v>
      </c>
      <c r="V7658" s="3" t="s">
        <v>36</v>
      </c>
      <c r="X7658" s="3" t="s">
        <v>3332</v>
      </c>
      <c r="AA7658" s="18">
        <v>44.056303360000001</v>
      </c>
      <c r="AB7658" s="18">
        <v>-123.08179939999999</v>
      </c>
      <c r="AC7658" s="3" t="s">
        <v>45</v>
      </c>
      <c r="AE7658" s="3" t="s">
        <v>1210</v>
      </c>
      <c r="AF7658" s="3" t="str">
        <f t="shared" si="187"/>
        <v>ex Cistus</v>
      </c>
      <c r="AG7658" s="3" t="s">
        <v>1653</v>
      </c>
      <c r="AH7658" s="3" t="s">
        <v>1653</v>
      </c>
      <c r="AT7658" s="3" t="s">
        <v>374</v>
      </c>
    </row>
    <row r="7659" spans="1:46" x14ac:dyDescent="0.25">
      <c r="A7659" s="404">
        <v>43396</v>
      </c>
      <c r="B7659" s="5">
        <v>6129</v>
      </c>
      <c r="E7659" s="62">
        <v>3</v>
      </c>
      <c r="F7659" s="6" t="s">
        <v>1144</v>
      </c>
      <c r="G7659" s="6">
        <v>2018</v>
      </c>
      <c r="L7659" s="6"/>
      <c r="N7659" s="6" t="s">
        <v>1190</v>
      </c>
      <c r="P7659" s="407">
        <v>28</v>
      </c>
      <c r="Q7659" s="407">
        <v>28</v>
      </c>
      <c r="R7659" s="407">
        <v>2</v>
      </c>
      <c r="S7659" s="3" t="s">
        <v>3</v>
      </c>
      <c r="T7659" s="3" t="s">
        <v>44</v>
      </c>
      <c r="U7659" s="3" t="s">
        <v>116</v>
      </c>
      <c r="V7659" s="3" t="s">
        <v>36</v>
      </c>
      <c r="X7659" s="3" t="s">
        <v>3332</v>
      </c>
      <c r="AA7659" s="18">
        <v>44.056303360000001</v>
      </c>
      <c r="AB7659" s="18">
        <v>-123.08179939999999</v>
      </c>
      <c r="AC7659" s="3" t="s">
        <v>45</v>
      </c>
      <c r="AE7659" s="3" t="s">
        <v>1210</v>
      </c>
      <c r="AF7659" s="3" t="str">
        <f t="shared" si="187"/>
        <v>ex Cistus</v>
      </c>
      <c r="AG7659" s="3" t="s">
        <v>1653</v>
      </c>
      <c r="AH7659" s="3" t="s">
        <v>1653</v>
      </c>
      <c r="AT7659" s="3" t="s">
        <v>374</v>
      </c>
    </row>
    <row r="7660" spans="1:46" x14ac:dyDescent="0.25">
      <c r="A7660" s="404">
        <v>43396</v>
      </c>
      <c r="B7660" s="5">
        <v>6130</v>
      </c>
      <c r="E7660" s="62">
        <v>3</v>
      </c>
      <c r="F7660" s="6" t="s">
        <v>1144</v>
      </c>
      <c r="G7660" s="6">
        <v>2018</v>
      </c>
      <c r="L7660" s="6"/>
      <c r="N7660" s="6" t="s">
        <v>1190</v>
      </c>
      <c r="P7660" s="407">
        <v>28</v>
      </c>
      <c r="Q7660" s="407">
        <v>28</v>
      </c>
      <c r="R7660" s="407">
        <v>3</v>
      </c>
      <c r="S7660" s="3" t="s">
        <v>3</v>
      </c>
      <c r="T7660" s="3" t="s">
        <v>44</v>
      </c>
      <c r="U7660" s="3" t="s">
        <v>116</v>
      </c>
      <c r="V7660" s="3" t="s">
        <v>36</v>
      </c>
      <c r="X7660" s="3" t="s">
        <v>3332</v>
      </c>
      <c r="AA7660" s="18">
        <v>44.056303360000001</v>
      </c>
      <c r="AB7660" s="18">
        <v>-123.08179939999999</v>
      </c>
      <c r="AC7660" s="3" t="s">
        <v>45</v>
      </c>
      <c r="AE7660" s="3" t="s">
        <v>1210</v>
      </c>
      <c r="AF7660" s="3" t="str">
        <f t="shared" si="187"/>
        <v>ex Cistus</v>
      </c>
      <c r="AG7660" s="3" t="s">
        <v>1653</v>
      </c>
      <c r="AH7660" s="3" t="s">
        <v>1653</v>
      </c>
      <c r="AT7660" s="3" t="s">
        <v>374</v>
      </c>
    </row>
    <row r="7661" spans="1:46" x14ac:dyDescent="0.25">
      <c r="A7661" s="404">
        <v>43396</v>
      </c>
      <c r="B7661" s="5">
        <v>6131</v>
      </c>
      <c r="E7661" s="62">
        <v>3</v>
      </c>
      <c r="F7661" s="6" t="s">
        <v>1144</v>
      </c>
      <c r="G7661" s="6">
        <v>2018</v>
      </c>
      <c r="L7661" s="6"/>
      <c r="N7661" s="6" t="s">
        <v>1190</v>
      </c>
      <c r="P7661" s="407">
        <v>28</v>
      </c>
      <c r="Q7661" s="407">
        <v>28</v>
      </c>
      <c r="R7661" s="407">
        <v>4</v>
      </c>
      <c r="S7661" s="3" t="s">
        <v>3</v>
      </c>
      <c r="T7661" s="3" t="s">
        <v>44</v>
      </c>
      <c r="U7661" s="3" t="s">
        <v>116</v>
      </c>
      <c r="V7661" s="3" t="s">
        <v>36</v>
      </c>
      <c r="X7661" s="3" t="s">
        <v>3332</v>
      </c>
      <c r="AA7661" s="18">
        <v>44.056303360000001</v>
      </c>
      <c r="AB7661" s="18">
        <v>-123.08179939999999</v>
      </c>
      <c r="AC7661" s="3" t="s">
        <v>45</v>
      </c>
      <c r="AE7661" s="3" t="s">
        <v>1210</v>
      </c>
      <c r="AF7661" s="3" t="str">
        <f t="shared" si="187"/>
        <v>ex Cistus</v>
      </c>
      <c r="AG7661" s="3" t="s">
        <v>1653</v>
      </c>
      <c r="AH7661" s="3" t="s">
        <v>1653</v>
      </c>
      <c r="AT7661" s="3" t="s">
        <v>374</v>
      </c>
    </row>
    <row r="7662" spans="1:46" x14ac:dyDescent="0.25">
      <c r="A7662" s="404">
        <v>43396</v>
      </c>
      <c r="B7662" s="5">
        <v>6132</v>
      </c>
      <c r="E7662" s="62">
        <v>3</v>
      </c>
      <c r="F7662" s="6" t="s">
        <v>1144</v>
      </c>
      <c r="G7662" s="6">
        <v>2018</v>
      </c>
      <c r="L7662" s="6"/>
      <c r="N7662" s="6" t="s">
        <v>1190</v>
      </c>
      <c r="P7662" s="407">
        <v>28</v>
      </c>
      <c r="Q7662" s="407">
        <v>28</v>
      </c>
      <c r="R7662" s="407">
        <v>5</v>
      </c>
      <c r="S7662" s="3" t="s">
        <v>3</v>
      </c>
      <c r="T7662" s="3" t="s">
        <v>44</v>
      </c>
      <c r="U7662" s="3" t="s">
        <v>116</v>
      </c>
      <c r="V7662" s="3" t="s">
        <v>36</v>
      </c>
      <c r="X7662" s="3" t="s">
        <v>3332</v>
      </c>
      <c r="AA7662" s="18">
        <v>44.056303360000001</v>
      </c>
      <c r="AB7662" s="18">
        <v>-123.08179939999999</v>
      </c>
      <c r="AC7662" s="3" t="s">
        <v>45</v>
      </c>
      <c r="AE7662" s="3" t="s">
        <v>1210</v>
      </c>
      <c r="AF7662" s="3" t="str">
        <f t="shared" si="187"/>
        <v>ex Cistus</v>
      </c>
      <c r="AG7662" s="3" t="s">
        <v>1653</v>
      </c>
      <c r="AH7662" s="3" t="s">
        <v>1653</v>
      </c>
      <c r="AT7662" s="3" t="s">
        <v>374</v>
      </c>
    </row>
    <row r="7663" spans="1:46" x14ac:dyDescent="0.25">
      <c r="A7663" s="404">
        <v>43396</v>
      </c>
      <c r="B7663" s="5">
        <v>6133</v>
      </c>
      <c r="E7663" s="62">
        <v>3</v>
      </c>
      <c r="F7663" s="6" t="s">
        <v>1144</v>
      </c>
      <c r="G7663" s="6">
        <v>2018</v>
      </c>
      <c r="L7663" s="6"/>
      <c r="N7663" s="6" t="s">
        <v>1190</v>
      </c>
      <c r="P7663" s="407">
        <v>28</v>
      </c>
      <c r="Q7663" s="407">
        <v>28</v>
      </c>
      <c r="R7663" s="407">
        <v>6</v>
      </c>
      <c r="S7663" s="3" t="s">
        <v>3</v>
      </c>
      <c r="T7663" s="3" t="s">
        <v>44</v>
      </c>
      <c r="U7663" s="3" t="s">
        <v>116</v>
      </c>
      <c r="V7663" s="3" t="s">
        <v>36</v>
      </c>
      <c r="X7663" s="3" t="s">
        <v>3332</v>
      </c>
      <c r="AA7663" s="18">
        <v>44.056303360000001</v>
      </c>
      <c r="AB7663" s="18">
        <v>-123.08179939999999</v>
      </c>
      <c r="AC7663" s="3" t="s">
        <v>45</v>
      </c>
      <c r="AE7663" s="3" t="s">
        <v>1210</v>
      </c>
      <c r="AF7663" s="3" t="str">
        <f t="shared" si="187"/>
        <v>ex Cistus</v>
      </c>
      <c r="AG7663" s="3" t="s">
        <v>1653</v>
      </c>
      <c r="AH7663" s="3" t="s">
        <v>1653</v>
      </c>
      <c r="AT7663" s="3" t="s">
        <v>374</v>
      </c>
    </row>
    <row r="7664" spans="1:46" x14ac:dyDescent="0.25">
      <c r="A7664" s="404">
        <v>43396</v>
      </c>
      <c r="B7664" s="5">
        <v>6134</v>
      </c>
      <c r="E7664" s="62">
        <v>3</v>
      </c>
      <c r="F7664" s="6" t="s">
        <v>1144</v>
      </c>
      <c r="G7664" s="6">
        <v>2018</v>
      </c>
      <c r="L7664" s="6"/>
      <c r="N7664" s="6" t="s">
        <v>1190</v>
      </c>
      <c r="P7664" s="407">
        <v>28</v>
      </c>
      <c r="Q7664" s="407">
        <v>28</v>
      </c>
      <c r="R7664" s="407">
        <v>7</v>
      </c>
      <c r="S7664" s="3" t="s">
        <v>3</v>
      </c>
      <c r="T7664" s="3" t="s">
        <v>44</v>
      </c>
      <c r="U7664" s="3" t="s">
        <v>116</v>
      </c>
      <c r="V7664" s="3" t="s">
        <v>36</v>
      </c>
      <c r="X7664" s="3" t="s">
        <v>3332</v>
      </c>
      <c r="AA7664" s="18">
        <v>44.056303360000001</v>
      </c>
      <c r="AB7664" s="18">
        <v>-123.08179939999999</v>
      </c>
      <c r="AC7664" s="3" t="s">
        <v>45</v>
      </c>
      <c r="AE7664" s="3" t="s">
        <v>1210</v>
      </c>
      <c r="AF7664" s="3" t="str">
        <f t="shared" si="187"/>
        <v>ex Cistus</v>
      </c>
      <c r="AG7664" s="3" t="s">
        <v>1653</v>
      </c>
      <c r="AH7664" s="3" t="s">
        <v>1653</v>
      </c>
      <c r="AT7664" s="3" t="s">
        <v>374</v>
      </c>
    </row>
    <row r="7665" spans="1:46" x14ac:dyDescent="0.25">
      <c r="A7665" s="404">
        <v>43396</v>
      </c>
      <c r="B7665" s="5">
        <v>6135</v>
      </c>
      <c r="E7665" s="62">
        <v>3</v>
      </c>
      <c r="F7665" s="6" t="s">
        <v>1144</v>
      </c>
      <c r="G7665" s="6">
        <v>2018</v>
      </c>
      <c r="L7665" s="6"/>
      <c r="N7665" s="6" t="s">
        <v>1190</v>
      </c>
      <c r="P7665" s="407">
        <v>28</v>
      </c>
      <c r="Q7665" s="407">
        <v>28</v>
      </c>
      <c r="R7665" s="407">
        <v>8</v>
      </c>
      <c r="S7665" s="3" t="s">
        <v>3</v>
      </c>
      <c r="T7665" s="3" t="s">
        <v>44</v>
      </c>
      <c r="U7665" s="3" t="s">
        <v>116</v>
      </c>
      <c r="V7665" s="3" t="s">
        <v>36</v>
      </c>
      <c r="X7665" s="3" t="s">
        <v>3332</v>
      </c>
      <c r="AA7665" s="18">
        <v>44.056303360000001</v>
      </c>
      <c r="AB7665" s="18">
        <v>-123.08179939999999</v>
      </c>
      <c r="AC7665" s="3" t="s">
        <v>45</v>
      </c>
      <c r="AE7665" s="3" t="s">
        <v>1210</v>
      </c>
      <c r="AF7665" s="3" t="str">
        <f t="shared" si="187"/>
        <v>ex Cistus</v>
      </c>
      <c r="AG7665" s="3" t="s">
        <v>1653</v>
      </c>
      <c r="AH7665" s="3" t="s">
        <v>1653</v>
      </c>
      <c r="AT7665" s="3" t="s">
        <v>374</v>
      </c>
    </row>
    <row r="7666" spans="1:46" x14ac:dyDescent="0.25">
      <c r="A7666" s="404">
        <v>43396</v>
      </c>
      <c r="B7666" s="5">
        <v>6136</v>
      </c>
      <c r="E7666" s="62">
        <v>3</v>
      </c>
      <c r="F7666" s="6" t="s">
        <v>1144</v>
      </c>
      <c r="G7666" s="6">
        <v>2018</v>
      </c>
      <c r="L7666" s="6"/>
      <c r="N7666" s="6" t="s">
        <v>1190</v>
      </c>
      <c r="P7666" s="407">
        <v>28</v>
      </c>
      <c r="Q7666" s="407">
        <v>28</v>
      </c>
      <c r="R7666" s="407">
        <v>9</v>
      </c>
      <c r="S7666" s="3" t="s">
        <v>3</v>
      </c>
      <c r="T7666" s="3" t="s">
        <v>44</v>
      </c>
      <c r="U7666" s="3" t="s">
        <v>116</v>
      </c>
      <c r="V7666" s="3" t="s">
        <v>36</v>
      </c>
      <c r="X7666" s="3" t="s">
        <v>3332</v>
      </c>
      <c r="AA7666" s="18">
        <v>44.056303360000001</v>
      </c>
      <c r="AB7666" s="18">
        <v>-123.08179939999999</v>
      </c>
      <c r="AC7666" s="3" t="s">
        <v>45</v>
      </c>
      <c r="AE7666" s="3" t="s">
        <v>1210</v>
      </c>
      <c r="AF7666" s="3" t="str">
        <f t="shared" si="187"/>
        <v>ex Cistus</v>
      </c>
      <c r="AG7666" s="3" t="s">
        <v>1653</v>
      </c>
      <c r="AH7666" s="3" t="s">
        <v>1653</v>
      </c>
      <c r="AT7666" s="3" t="s">
        <v>374</v>
      </c>
    </row>
    <row r="7667" spans="1:46" x14ac:dyDescent="0.25">
      <c r="A7667" s="404">
        <v>43396</v>
      </c>
      <c r="B7667" s="5">
        <v>6137</v>
      </c>
      <c r="E7667" s="62">
        <v>3</v>
      </c>
      <c r="F7667" s="6" t="s">
        <v>1144</v>
      </c>
      <c r="G7667" s="6">
        <v>2018</v>
      </c>
      <c r="L7667" s="6"/>
      <c r="N7667" s="6" t="s">
        <v>1190</v>
      </c>
      <c r="P7667" s="407">
        <v>28</v>
      </c>
      <c r="Q7667" s="407">
        <v>28</v>
      </c>
      <c r="R7667" s="407">
        <v>10</v>
      </c>
      <c r="S7667" s="3" t="s">
        <v>3</v>
      </c>
      <c r="T7667" s="3" t="s">
        <v>44</v>
      </c>
      <c r="U7667" s="3" t="s">
        <v>116</v>
      </c>
      <c r="V7667" s="3" t="s">
        <v>36</v>
      </c>
      <c r="X7667" s="3" t="s">
        <v>3332</v>
      </c>
      <c r="AA7667" s="18">
        <v>44.056303360000001</v>
      </c>
      <c r="AB7667" s="18">
        <v>-123.08179939999999</v>
      </c>
      <c r="AC7667" s="3" t="s">
        <v>45</v>
      </c>
      <c r="AE7667" s="3" t="s">
        <v>1210</v>
      </c>
      <c r="AF7667" s="3" t="str">
        <f t="shared" si="187"/>
        <v>ex Cistus</v>
      </c>
      <c r="AG7667" s="3" t="s">
        <v>1653</v>
      </c>
      <c r="AH7667" s="3" t="s">
        <v>1653</v>
      </c>
      <c r="AT7667" s="3" t="s">
        <v>374</v>
      </c>
    </row>
    <row r="7668" spans="1:46" x14ac:dyDescent="0.25">
      <c r="A7668" s="404">
        <v>43396</v>
      </c>
      <c r="B7668" s="5">
        <v>6138</v>
      </c>
      <c r="E7668" s="62">
        <v>3</v>
      </c>
      <c r="F7668" s="6" t="s">
        <v>1144</v>
      </c>
      <c r="G7668" s="6">
        <v>2018</v>
      </c>
      <c r="L7668" s="6"/>
      <c r="N7668" s="6" t="s">
        <v>1190</v>
      </c>
      <c r="P7668" s="407">
        <v>28</v>
      </c>
      <c r="Q7668" s="407">
        <v>28</v>
      </c>
      <c r="R7668" s="407">
        <v>11</v>
      </c>
      <c r="S7668" s="3" t="s">
        <v>3</v>
      </c>
      <c r="T7668" s="3" t="s">
        <v>44</v>
      </c>
      <c r="U7668" s="3" t="s">
        <v>116</v>
      </c>
      <c r="V7668" s="3" t="s">
        <v>36</v>
      </c>
      <c r="X7668" s="3" t="s">
        <v>3332</v>
      </c>
      <c r="AA7668" s="18">
        <v>44.056303360000001</v>
      </c>
      <c r="AB7668" s="18">
        <v>-123.08179939999999</v>
      </c>
      <c r="AC7668" s="3" t="s">
        <v>45</v>
      </c>
      <c r="AE7668" s="3" t="s">
        <v>1210</v>
      </c>
      <c r="AF7668" s="3" t="str">
        <f t="shared" si="187"/>
        <v>ex Cistus</v>
      </c>
      <c r="AG7668" s="3" t="s">
        <v>1653</v>
      </c>
      <c r="AH7668" s="3" t="s">
        <v>1653</v>
      </c>
      <c r="AT7668" s="3" t="s">
        <v>374</v>
      </c>
    </row>
    <row r="7669" spans="1:46" x14ac:dyDescent="0.25">
      <c r="A7669" s="404">
        <v>43396</v>
      </c>
      <c r="B7669" s="5">
        <v>6328</v>
      </c>
      <c r="E7669" s="62">
        <v>3</v>
      </c>
      <c r="F7669" s="6" t="s">
        <v>1144</v>
      </c>
      <c r="G7669" s="6">
        <v>2018</v>
      </c>
      <c r="L7669" s="6"/>
      <c r="N7669" s="6" t="s">
        <v>1191</v>
      </c>
      <c r="P7669" s="407">
        <v>29</v>
      </c>
      <c r="Q7669" s="407">
        <v>29</v>
      </c>
      <c r="R7669" s="407">
        <v>1</v>
      </c>
      <c r="S7669" s="3" t="s">
        <v>3</v>
      </c>
      <c r="T7669" s="3" t="s">
        <v>44</v>
      </c>
      <c r="U7669" s="3" t="s">
        <v>116</v>
      </c>
      <c r="V7669" s="3" t="s">
        <v>36</v>
      </c>
      <c r="X7669" s="3" t="s">
        <v>3332</v>
      </c>
      <c r="AA7669" s="18">
        <v>44.056270499999997</v>
      </c>
      <c r="AB7669" s="18">
        <v>-123.0816715</v>
      </c>
      <c r="AC7669" s="3" t="s">
        <v>45</v>
      </c>
      <c r="AE7669" s="3" t="s">
        <v>1231</v>
      </c>
      <c r="AF7669" s="3" t="str">
        <f t="shared" si="187"/>
        <v>ex Erigeron</v>
      </c>
      <c r="AG7669" s="3" t="s">
        <v>1653</v>
      </c>
      <c r="AH7669" s="3" t="s">
        <v>1653</v>
      </c>
      <c r="AT7669" s="3" t="s">
        <v>374</v>
      </c>
    </row>
    <row r="7670" spans="1:46" x14ac:dyDescent="0.25">
      <c r="A7670" s="404">
        <v>43396</v>
      </c>
      <c r="B7670" s="5">
        <v>6329</v>
      </c>
      <c r="E7670" s="62">
        <v>3</v>
      </c>
      <c r="F7670" s="6" t="s">
        <v>1144</v>
      </c>
      <c r="G7670" s="6">
        <v>2018</v>
      </c>
      <c r="L7670" s="6"/>
      <c r="N7670" s="6" t="s">
        <v>1191</v>
      </c>
      <c r="P7670" s="407">
        <v>29</v>
      </c>
      <c r="Q7670" s="407">
        <v>29</v>
      </c>
      <c r="R7670" s="407">
        <v>2</v>
      </c>
      <c r="S7670" s="3" t="s">
        <v>3</v>
      </c>
      <c r="T7670" s="3" t="s">
        <v>44</v>
      </c>
      <c r="U7670" s="3" t="s">
        <v>116</v>
      </c>
      <c r="V7670" s="3" t="s">
        <v>36</v>
      </c>
      <c r="X7670" s="3" t="s">
        <v>3332</v>
      </c>
      <c r="AA7670" s="18">
        <v>44.056270499999997</v>
      </c>
      <c r="AB7670" s="18">
        <v>-123.0816715</v>
      </c>
      <c r="AC7670" s="3" t="s">
        <v>45</v>
      </c>
      <c r="AE7670" s="3" t="s">
        <v>1231</v>
      </c>
      <c r="AF7670" s="3" t="str">
        <f t="shared" si="187"/>
        <v>ex Erigeron</v>
      </c>
      <c r="AG7670" s="3" t="s">
        <v>1653</v>
      </c>
      <c r="AH7670" s="3" t="s">
        <v>1653</v>
      </c>
      <c r="AT7670" s="3" t="s">
        <v>374</v>
      </c>
    </row>
    <row r="7671" spans="1:46" x14ac:dyDescent="0.25">
      <c r="A7671" s="404">
        <v>43396</v>
      </c>
      <c r="B7671" s="5">
        <v>6330</v>
      </c>
      <c r="E7671" s="62">
        <v>3</v>
      </c>
      <c r="F7671" s="6" t="s">
        <v>1144</v>
      </c>
      <c r="G7671" s="6">
        <v>2018</v>
      </c>
      <c r="L7671" s="6"/>
      <c r="N7671" s="6" t="s">
        <v>1191</v>
      </c>
      <c r="P7671" s="407">
        <v>29</v>
      </c>
      <c r="Q7671" s="407">
        <v>29</v>
      </c>
      <c r="R7671" s="407">
        <v>3</v>
      </c>
      <c r="S7671" s="3" t="s">
        <v>3</v>
      </c>
      <c r="T7671" s="3" t="s">
        <v>44</v>
      </c>
      <c r="U7671" s="3" t="s">
        <v>116</v>
      </c>
      <c r="V7671" s="3" t="s">
        <v>36</v>
      </c>
      <c r="X7671" s="3" t="s">
        <v>3332</v>
      </c>
      <c r="AA7671" s="18">
        <v>44.056270499999997</v>
      </c>
      <c r="AB7671" s="18">
        <v>-123.0816715</v>
      </c>
      <c r="AC7671" s="3" t="s">
        <v>45</v>
      </c>
      <c r="AE7671" s="3" t="s">
        <v>1231</v>
      </c>
      <c r="AF7671" s="3" t="str">
        <f t="shared" si="187"/>
        <v>ex Erigeron</v>
      </c>
      <c r="AG7671" s="3" t="s">
        <v>1653</v>
      </c>
      <c r="AH7671" s="3" t="s">
        <v>1653</v>
      </c>
      <c r="AT7671" s="3" t="s">
        <v>374</v>
      </c>
    </row>
    <row r="7672" spans="1:46" x14ac:dyDescent="0.25">
      <c r="A7672" s="404">
        <v>43396</v>
      </c>
      <c r="B7672" s="5">
        <v>6331</v>
      </c>
      <c r="E7672" s="62">
        <v>3</v>
      </c>
      <c r="F7672" s="6" t="s">
        <v>1144</v>
      </c>
      <c r="G7672" s="6">
        <v>2018</v>
      </c>
      <c r="L7672" s="6"/>
      <c r="N7672" s="6" t="s">
        <v>1191</v>
      </c>
      <c r="P7672" s="407">
        <v>29</v>
      </c>
      <c r="Q7672" s="407">
        <v>29</v>
      </c>
      <c r="R7672" s="407">
        <v>4</v>
      </c>
      <c r="S7672" s="3" t="s">
        <v>3</v>
      </c>
      <c r="T7672" s="3" t="s">
        <v>44</v>
      </c>
      <c r="U7672" s="3" t="s">
        <v>116</v>
      </c>
      <c r="V7672" s="3" t="s">
        <v>36</v>
      </c>
      <c r="X7672" s="3" t="s">
        <v>3332</v>
      </c>
      <c r="AA7672" s="18">
        <v>44.056270499999997</v>
      </c>
      <c r="AB7672" s="18">
        <v>-123.0816715</v>
      </c>
      <c r="AC7672" s="3" t="s">
        <v>45</v>
      </c>
      <c r="AE7672" s="3" t="s">
        <v>1231</v>
      </c>
      <c r="AF7672" s="3" t="str">
        <f t="shared" si="187"/>
        <v>ex Erigeron</v>
      </c>
      <c r="AG7672" s="3" t="s">
        <v>1653</v>
      </c>
      <c r="AH7672" s="3" t="s">
        <v>1653</v>
      </c>
      <c r="AT7672" s="3" t="s">
        <v>374</v>
      </c>
    </row>
    <row r="7673" spans="1:46" x14ac:dyDescent="0.25">
      <c r="A7673" s="404">
        <v>43396</v>
      </c>
      <c r="B7673" s="5">
        <v>6332</v>
      </c>
      <c r="E7673" s="62">
        <v>3</v>
      </c>
      <c r="F7673" s="6" t="s">
        <v>1144</v>
      </c>
      <c r="G7673" s="6">
        <v>2018</v>
      </c>
      <c r="L7673" s="6"/>
      <c r="N7673" s="6" t="s">
        <v>1191</v>
      </c>
      <c r="P7673" s="407">
        <v>29</v>
      </c>
      <c r="Q7673" s="407">
        <v>29</v>
      </c>
      <c r="R7673" s="407">
        <v>5</v>
      </c>
      <c r="S7673" s="3" t="s">
        <v>3</v>
      </c>
      <c r="T7673" s="3" t="s">
        <v>44</v>
      </c>
      <c r="U7673" s="3" t="s">
        <v>116</v>
      </c>
      <c r="V7673" s="3" t="s">
        <v>36</v>
      </c>
      <c r="X7673" s="3" t="s">
        <v>3332</v>
      </c>
      <c r="AA7673" s="18">
        <v>44.056270499999997</v>
      </c>
      <c r="AB7673" s="18">
        <v>-123.0816715</v>
      </c>
      <c r="AC7673" s="3" t="s">
        <v>45</v>
      </c>
      <c r="AE7673" s="3" t="s">
        <v>1231</v>
      </c>
      <c r="AF7673" s="3" t="str">
        <f t="shared" si="187"/>
        <v>ex Erigeron</v>
      </c>
      <c r="AG7673" s="3" t="s">
        <v>1653</v>
      </c>
      <c r="AH7673" s="3" t="s">
        <v>1653</v>
      </c>
      <c r="AT7673" s="3" t="s">
        <v>374</v>
      </c>
    </row>
    <row r="7674" spans="1:46" x14ac:dyDescent="0.25">
      <c r="A7674" s="404">
        <v>43396</v>
      </c>
      <c r="B7674" s="5">
        <v>6333</v>
      </c>
      <c r="E7674" s="62">
        <v>3</v>
      </c>
      <c r="F7674" s="6" t="s">
        <v>1144</v>
      </c>
      <c r="G7674" s="6">
        <v>2018</v>
      </c>
      <c r="L7674" s="6"/>
      <c r="N7674" s="6" t="s">
        <v>1191</v>
      </c>
      <c r="P7674" s="407">
        <v>29</v>
      </c>
      <c r="Q7674" s="407">
        <v>29</v>
      </c>
      <c r="R7674" s="407">
        <v>6</v>
      </c>
      <c r="S7674" s="3" t="s">
        <v>3</v>
      </c>
      <c r="T7674" s="3" t="s">
        <v>44</v>
      </c>
      <c r="U7674" s="3" t="s">
        <v>116</v>
      </c>
      <c r="V7674" s="3" t="s">
        <v>36</v>
      </c>
      <c r="X7674" s="3" t="s">
        <v>3332</v>
      </c>
      <c r="AA7674" s="18">
        <v>44.056270499999997</v>
      </c>
      <c r="AB7674" s="18">
        <v>-123.0816715</v>
      </c>
      <c r="AC7674" s="3" t="s">
        <v>45</v>
      </c>
      <c r="AE7674" s="3" t="s">
        <v>1231</v>
      </c>
      <c r="AF7674" s="3" t="str">
        <f t="shared" si="187"/>
        <v>ex Erigeron</v>
      </c>
      <c r="AG7674" s="3" t="s">
        <v>1653</v>
      </c>
      <c r="AH7674" s="3" t="s">
        <v>1653</v>
      </c>
      <c r="AT7674" s="3" t="s">
        <v>374</v>
      </c>
    </row>
    <row r="7675" spans="1:46" x14ac:dyDescent="0.25">
      <c r="A7675" s="404">
        <v>43396</v>
      </c>
      <c r="D7675" s="67">
        <v>15334552</v>
      </c>
      <c r="E7675" s="68">
        <v>4</v>
      </c>
      <c r="F7675" s="67" t="s">
        <v>1806</v>
      </c>
      <c r="G7675" s="67">
        <v>2018</v>
      </c>
      <c r="H7675" s="67"/>
      <c r="I7675" s="67"/>
      <c r="J7675" s="67"/>
      <c r="K7675" s="67"/>
      <c r="L7675" s="6"/>
      <c r="M7675" s="67"/>
      <c r="N7675" s="67" t="s">
        <v>1653</v>
      </c>
      <c r="O7675" s="67"/>
      <c r="P7675" s="408">
        <v>38</v>
      </c>
      <c r="Q7675" s="408">
        <f t="shared" ref="Q7675:Q7683" si="188">P7675</f>
        <v>38</v>
      </c>
      <c r="R7675" s="408">
        <v>1</v>
      </c>
      <c r="S7675" s="67" t="s">
        <v>3</v>
      </c>
      <c r="T7675" s="67" t="s">
        <v>44</v>
      </c>
      <c r="U7675" s="67" t="s">
        <v>116</v>
      </c>
      <c r="V7675" s="3" t="s">
        <v>36</v>
      </c>
      <c r="W7675" s="67" t="s">
        <v>2784</v>
      </c>
      <c r="X7675" s="67" t="s">
        <v>2947</v>
      </c>
      <c r="Y7675" s="67"/>
      <c r="Z7675" s="67"/>
      <c r="AA7675" s="67">
        <v>43.885300000000001</v>
      </c>
      <c r="AB7675" s="67">
        <v>-122.26090000000001</v>
      </c>
      <c r="AC7675" s="67" t="s">
        <v>2774</v>
      </c>
      <c r="AD7675" s="67"/>
      <c r="AE7675" s="67" t="s">
        <v>2774</v>
      </c>
      <c r="AG7675" s="67" t="s">
        <v>1653</v>
      </c>
      <c r="AH7675" s="67" t="s">
        <v>1653</v>
      </c>
    </row>
    <row r="7676" spans="1:46" x14ac:dyDescent="0.25">
      <c r="A7676" s="404">
        <v>43396</v>
      </c>
      <c r="D7676" s="67">
        <v>15334552</v>
      </c>
      <c r="E7676" s="68">
        <v>4</v>
      </c>
      <c r="F7676" s="67" t="s">
        <v>1806</v>
      </c>
      <c r="G7676" s="67">
        <v>2018</v>
      </c>
      <c r="H7676" s="67"/>
      <c r="I7676" s="67"/>
      <c r="J7676" s="67"/>
      <c r="K7676" s="67"/>
      <c r="L7676" s="6"/>
      <c r="M7676" s="67"/>
      <c r="N7676" s="67" t="s">
        <v>1653</v>
      </c>
      <c r="O7676" s="67"/>
      <c r="P7676" s="408">
        <v>38</v>
      </c>
      <c r="Q7676" s="408">
        <f t="shared" si="188"/>
        <v>38</v>
      </c>
      <c r="R7676" s="408">
        <v>2</v>
      </c>
      <c r="S7676" s="67" t="s">
        <v>3</v>
      </c>
      <c r="T7676" s="67" t="s">
        <v>44</v>
      </c>
      <c r="U7676" s="67" t="s">
        <v>116</v>
      </c>
      <c r="V7676" s="3" t="s">
        <v>36</v>
      </c>
      <c r="W7676" s="67" t="s">
        <v>2784</v>
      </c>
      <c r="X7676" s="67" t="s">
        <v>2947</v>
      </c>
      <c r="Y7676" s="67"/>
      <c r="Z7676" s="67"/>
      <c r="AA7676" s="67">
        <v>43.885300000000001</v>
      </c>
      <c r="AB7676" s="67">
        <v>-122.26090000000001</v>
      </c>
      <c r="AC7676" s="67" t="s">
        <v>2774</v>
      </c>
      <c r="AD7676" s="67"/>
      <c r="AE7676" s="67" t="s">
        <v>2774</v>
      </c>
      <c r="AG7676" s="67" t="s">
        <v>1653</v>
      </c>
      <c r="AH7676" s="67" t="s">
        <v>1653</v>
      </c>
    </row>
    <row r="7677" spans="1:46" x14ac:dyDescent="0.25">
      <c r="A7677" s="404">
        <v>43396</v>
      </c>
      <c r="D7677" s="67">
        <v>15334552</v>
      </c>
      <c r="E7677" s="68">
        <v>4</v>
      </c>
      <c r="F7677" s="67" t="s">
        <v>1806</v>
      </c>
      <c r="G7677" s="67">
        <v>2018</v>
      </c>
      <c r="H7677" s="67"/>
      <c r="I7677" s="67"/>
      <c r="J7677" s="67"/>
      <c r="K7677" s="67"/>
      <c r="L7677" s="6"/>
      <c r="M7677" s="67"/>
      <c r="N7677" s="67" t="s">
        <v>1653</v>
      </c>
      <c r="O7677" s="67"/>
      <c r="P7677" s="408">
        <v>38</v>
      </c>
      <c r="Q7677" s="408">
        <f t="shared" si="188"/>
        <v>38</v>
      </c>
      <c r="R7677" s="408">
        <v>3</v>
      </c>
      <c r="S7677" s="67" t="s">
        <v>3</v>
      </c>
      <c r="T7677" s="67" t="s">
        <v>44</v>
      </c>
      <c r="U7677" s="67" t="s">
        <v>116</v>
      </c>
      <c r="V7677" s="3" t="s">
        <v>36</v>
      </c>
      <c r="W7677" s="67" t="s">
        <v>2784</v>
      </c>
      <c r="X7677" s="67" t="s">
        <v>2947</v>
      </c>
      <c r="Y7677" s="67"/>
      <c r="Z7677" s="67"/>
      <c r="AA7677" s="67">
        <v>43.885300000000001</v>
      </c>
      <c r="AB7677" s="67">
        <v>-122.26090000000001</v>
      </c>
      <c r="AC7677" s="67" t="s">
        <v>2774</v>
      </c>
      <c r="AD7677" s="67"/>
      <c r="AE7677" s="67" t="s">
        <v>2774</v>
      </c>
      <c r="AG7677" s="67" t="s">
        <v>1653</v>
      </c>
      <c r="AH7677" s="67" t="s">
        <v>1653</v>
      </c>
    </row>
    <row r="7678" spans="1:46" x14ac:dyDescent="0.25">
      <c r="A7678" s="404">
        <v>43396</v>
      </c>
      <c r="D7678" s="67">
        <v>15334552</v>
      </c>
      <c r="E7678" s="68">
        <v>4</v>
      </c>
      <c r="F7678" s="67" t="s">
        <v>1806</v>
      </c>
      <c r="G7678" s="67">
        <v>2018</v>
      </c>
      <c r="H7678" s="67"/>
      <c r="I7678" s="67"/>
      <c r="J7678" s="67"/>
      <c r="K7678" s="67"/>
      <c r="L7678" s="6"/>
      <c r="M7678" s="67"/>
      <c r="N7678" s="67" t="s">
        <v>1653</v>
      </c>
      <c r="O7678" s="67"/>
      <c r="P7678" s="408">
        <v>38</v>
      </c>
      <c r="Q7678" s="408">
        <f t="shared" si="188"/>
        <v>38</v>
      </c>
      <c r="R7678" s="408">
        <v>4</v>
      </c>
      <c r="S7678" s="67" t="s">
        <v>3</v>
      </c>
      <c r="T7678" s="67" t="s">
        <v>44</v>
      </c>
      <c r="U7678" s="67" t="s">
        <v>116</v>
      </c>
      <c r="V7678" s="3" t="s">
        <v>36</v>
      </c>
      <c r="W7678" s="67" t="s">
        <v>2784</v>
      </c>
      <c r="X7678" s="67" t="s">
        <v>2947</v>
      </c>
      <c r="Y7678" s="67"/>
      <c r="Z7678" s="67"/>
      <c r="AA7678" s="67">
        <v>43.885300000000001</v>
      </c>
      <c r="AB7678" s="67">
        <v>-122.26090000000001</v>
      </c>
      <c r="AC7678" s="67" t="s">
        <v>2774</v>
      </c>
      <c r="AD7678" s="67"/>
      <c r="AE7678" s="67" t="s">
        <v>2774</v>
      </c>
      <c r="AG7678" s="67" t="s">
        <v>1653</v>
      </c>
      <c r="AH7678" s="67" t="s">
        <v>1653</v>
      </c>
    </row>
    <row r="7679" spans="1:46" x14ac:dyDescent="0.25">
      <c r="A7679" s="404">
        <v>43396</v>
      </c>
      <c r="D7679" s="67">
        <v>15334552</v>
      </c>
      <c r="E7679" s="68">
        <v>4</v>
      </c>
      <c r="F7679" s="67" t="s">
        <v>1806</v>
      </c>
      <c r="G7679" s="67">
        <v>2018</v>
      </c>
      <c r="H7679" s="67"/>
      <c r="I7679" s="67"/>
      <c r="J7679" s="67"/>
      <c r="K7679" s="67"/>
      <c r="L7679" s="6"/>
      <c r="M7679" s="67"/>
      <c r="N7679" s="67" t="s">
        <v>1653</v>
      </c>
      <c r="O7679" s="67"/>
      <c r="P7679" s="408">
        <v>38</v>
      </c>
      <c r="Q7679" s="408">
        <f t="shared" si="188"/>
        <v>38</v>
      </c>
      <c r="R7679" s="408">
        <v>5</v>
      </c>
      <c r="S7679" s="67" t="s">
        <v>3</v>
      </c>
      <c r="T7679" s="67" t="s">
        <v>44</v>
      </c>
      <c r="U7679" s="67" t="s">
        <v>116</v>
      </c>
      <c r="V7679" s="3" t="s">
        <v>36</v>
      </c>
      <c r="W7679" s="67" t="s">
        <v>2784</v>
      </c>
      <c r="X7679" s="67" t="s">
        <v>2947</v>
      </c>
      <c r="Y7679" s="67"/>
      <c r="Z7679" s="67"/>
      <c r="AA7679" s="67">
        <v>43.885300000000001</v>
      </c>
      <c r="AB7679" s="67">
        <v>-122.26090000000001</v>
      </c>
      <c r="AC7679" s="67" t="s">
        <v>2774</v>
      </c>
      <c r="AD7679" s="67"/>
      <c r="AE7679" s="67" t="s">
        <v>2774</v>
      </c>
      <c r="AG7679" s="67" t="s">
        <v>1653</v>
      </c>
      <c r="AH7679" s="67" t="s">
        <v>1653</v>
      </c>
    </row>
    <row r="7680" spans="1:46" x14ac:dyDescent="0.25">
      <c r="A7680" s="404">
        <v>43396</v>
      </c>
      <c r="D7680" s="67">
        <v>15334552</v>
      </c>
      <c r="E7680" s="68">
        <v>4</v>
      </c>
      <c r="F7680" s="67" t="s">
        <v>1806</v>
      </c>
      <c r="G7680" s="67">
        <v>2018</v>
      </c>
      <c r="H7680" s="67"/>
      <c r="I7680" s="67"/>
      <c r="J7680" s="67"/>
      <c r="K7680" s="67"/>
      <c r="L7680" s="6"/>
      <c r="M7680" s="67"/>
      <c r="N7680" s="67" t="s">
        <v>1653</v>
      </c>
      <c r="O7680" s="67"/>
      <c r="P7680" s="408">
        <v>38</v>
      </c>
      <c r="Q7680" s="408">
        <f t="shared" si="188"/>
        <v>38</v>
      </c>
      <c r="R7680" s="408">
        <v>6</v>
      </c>
      <c r="S7680" s="67" t="s">
        <v>3</v>
      </c>
      <c r="T7680" s="67" t="s">
        <v>44</v>
      </c>
      <c r="U7680" s="67" t="s">
        <v>116</v>
      </c>
      <c r="V7680" s="3" t="s">
        <v>36</v>
      </c>
      <c r="W7680" s="67" t="s">
        <v>2784</v>
      </c>
      <c r="X7680" s="67" t="s">
        <v>2947</v>
      </c>
      <c r="Y7680" s="67"/>
      <c r="Z7680" s="67"/>
      <c r="AA7680" s="67">
        <v>43.885300000000001</v>
      </c>
      <c r="AB7680" s="67">
        <v>-122.26090000000001</v>
      </c>
      <c r="AC7680" s="67" t="s">
        <v>2774</v>
      </c>
      <c r="AD7680" s="67"/>
      <c r="AE7680" s="67" t="s">
        <v>2774</v>
      </c>
      <c r="AG7680" s="67" t="s">
        <v>1653</v>
      </c>
      <c r="AH7680" s="67" t="s">
        <v>1653</v>
      </c>
    </row>
    <row r="7681" spans="1:56" x14ac:dyDescent="0.25">
      <c r="A7681" s="404">
        <v>43396</v>
      </c>
      <c r="D7681" s="67">
        <v>15334552</v>
      </c>
      <c r="E7681" s="68">
        <v>4</v>
      </c>
      <c r="F7681" s="67" t="s">
        <v>1806</v>
      </c>
      <c r="G7681" s="67">
        <v>2018</v>
      </c>
      <c r="H7681" s="67"/>
      <c r="I7681" s="67"/>
      <c r="J7681" s="67"/>
      <c r="K7681" s="67"/>
      <c r="L7681" s="6"/>
      <c r="M7681" s="67"/>
      <c r="N7681" s="67" t="s">
        <v>1653</v>
      </c>
      <c r="O7681" s="67"/>
      <c r="P7681" s="408">
        <v>38</v>
      </c>
      <c r="Q7681" s="408">
        <f t="shared" si="188"/>
        <v>38</v>
      </c>
      <c r="R7681" s="408">
        <v>7</v>
      </c>
      <c r="S7681" s="67" t="s">
        <v>3</v>
      </c>
      <c r="T7681" s="67" t="s">
        <v>44</v>
      </c>
      <c r="U7681" s="67" t="s">
        <v>116</v>
      </c>
      <c r="V7681" s="3" t="s">
        <v>36</v>
      </c>
      <c r="W7681" s="67" t="s">
        <v>2784</v>
      </c>
      <c r="X7681" s="67" t="s">
        <v>2947</v>
      </c>
      <c r="Y7681" s="67"/>
      <c r="Z7681" s="67"/>
      <c r="AA7681" s="67">
        <v>43.885300000000001</v>
      </c>
      <c r="AB7681" s="67">
        <v>-122.26090000000001</v>
      </c>
      <c r="AC7681" s="67" t="s">
        <v>2774</v>
      </c>
      <c r="AD7681" s="67"/>
      <c r="AE7681" s="67" t="s">
        <v>2774</v>
      </c>
      <c r="AG7681" s="67" t="s">
        <v>1653</v>
      </c>
      <c r="AH7681" s="67" t="s">
        <v>1653</v>
      </c>
    </row>
    <row r="7682" spans="1:56" x14ac:dyDescent="0.25">
      <c r="A7682" s="404">
        <v>43396</v>
      </c>
      <c r="D7682" s="67">
        <v>15334552</v>
      </c>
      <c r="E7682" s="68">
        <v>4</v>
      </c>
      <c r="F7682" s="67" t="s">
        <v>1806</v>
      </c>
      <c r="G7682" s="67">
        <v>2018</v>
      </c>
      <c r="H7682" s="67"/>
      <c r="I7682" s="67"/>
      <c r="J7682" s="67"/>
      <c r="K7682" s="67"/>
      <c r="L7682" s="6"/>
      <c r="M7682" s="67"/>
      <c r="N7682" s="67" t="s">
        <v>1653</v>
      </c>
      <c r="O7682" s="67"/>
      <c r="P7682" s="408">
        <v>38</v>
      </c>
      <c r="Q7682" s="408">
        <f t="shared" si="188"/>
        <v>38</v>
      </c>
      <c r="R7682" s="408">
        <v>8</v>
      </c>
      <c r="S7682" s="67" t="s">
        <v>3</v>
      </c>
      <c r="T7682" s="67" t="s">
        <v>44</v>
      </c>
      <c r="U7682" s="67" t="s">
        <v>116</v>
      </c>
      <c r="V7682" s="3" t="s">
        <v>36</v>
      </c>
      <c r="W7682" s="67" t="s">
        <v>2784</v>
      </c>
      <c r="X7682" s="67" t="s">
        <v>2947</v>
      </c>
      <c r="Y7682" s="67"/>
      <c r="Z7682" s="67"/>
      <c r="AA7682" s="67">
        <v>43.885300000000001</v>
      </c>
      <c r="AB7682" s="67">
        <v>-122.26090000000001</v>
      </c>
      <c r="AC7682" s="67" t="s">
        <v>2774</v>
      </c>
      <c r="AD7682" s="67"/>
      <c r="AE7682" s="67" t="s">
        <v>2774</v>
      </c>
      <c r="AG7682" s="67" t="s">
        <v>1653</v>
      </c>
      <c r="AH7682" s="67" t="s">
        <v>1653</v>
      </c>
    </row>
    <row r="7683" spans="1:56" x14ac:dyDescent="0.25">
      <c r="A7683" s="404">
        <v>43396</v>
      </c>
      <c r="D7683" s="67">
        <v>15334552</v>
      </c>
      <c r="E7683" s="68">
        <v>4</v>
      </c>
      <c r="F7683" s="67" t="s">
        <v>1806</v>
      </c>
      <c r="G7683" s="67">
        <v>2018</v>
      </c>
      <c r="H7683" s="67"/>
      <c r="I7683" s="67"/>
      <c r="J7683" s="67"/>
      <c r="K7683" s="67"/>
      <c r="L7683" s="6"/>
      <c r="M7683" s="67"/>
      <c r="N7683" s="67" t="s">
        <v>1653</v>
      </c>
      <c r="O7683" s="67"/>
      <c r="P7683" s="408">
        <v>38</v>
      </c>
      <c r="Q7683" s="408">
        <f t="shared" si="188"/>
        <v>38</v>
      </c>
      <c r="R7683" s="408">
        <v>9</v>
      </c>
      <c r="S7683" s="67" t="s">
        <v>3</v>
      </c>
      <c r="T7683" s="67" t="s">
        <v>44</v>
      </c>
      <c r="U7683" s="67" t="s">
        <v>116</v>
      </c>
      <c r="V7683" s="3" t="s">
        <v>36</v>
      </c>
      <c r="W7683" s="67" t="s">
        <v>2784</v>
      </c>
      <c r="X7683" s="67" t="s">
        <v>2947</v>
      </c>
      <c r="Y7683" s="67"/>
      <c r="Z7683" s="67"/>
      <c r="AA7683" s="67">
        <v>43.885300000000001</v>
      </c>
      <c r="AB7683" s="67">
        <v>-122.26090000000001</v>
      </c>
      <c r="AC7683" s="67" t="s">
        <v>2774</v>
      </c>
      <c r="AD7683" s="67"/>
      <c r="AE7683" s="67" t="s">
        <v>2774</v>
      </c>
      <c r="AG7683" s="67" t="s">
        <v>1653</v>
      </c>
      <c r="AH7683" s="67" t="s">
        <v>1653</v>
      </c>
    </row>
    <row r="7684" spans="1:56" x14ac:dyDescent="0.25">
      <c r="A7684" s="404">
        <v>43396</v>
      </c>
      <c r="B7684" s="5">
        <v>10829</v>
      </c>
      <c r="E7684" s="254">
        <v>7</v>
      </c>
      <c r="F7684" s="255" t="s">
        <v>42</v>
      </c>
      <c r="G7684" s="255">
        <v>2018</v>
      </c>
      <c r="H7684" s="256">
        <v>0.5</v>
      </c>
      <c r="I7684" s="280"/>
      <c r="J7684" s="280"/>
      <c r="K7684" s="280"/>
      <c r="L7684" s="6"/>
      <c r="M7684" s="255"/>
      <c r="P7684" s="410">
        <v>1</v>
      </c>
      <c r="R7684" s="410">
        <v>1</v>
      </c>
      <c r="S7684" s="252" t="s">
        <v>3</v>
      </c>
      <c r="T7684" s="301" t="s">
        <v>44</v>
      </c>
      <c r="U7684" s="252" t="s">
        <v>1345</v>
      </c>
      <c r="V7684" s="227" t="s">
        <v>1923</v>
      </c>
      <c r="W7684" s="252" t="s">
        <v>2457</v>
      </c>
      <c r="X7684" s="3" t="s">
        <v>3045</v>
      </c>
      <c r="AA7684" s="252">
        <v>42.314799999999998</v>
      </c>
      <c r="AB7684" s="252">
        <v>-123.3515</v>
      </c>
      <c r="AC7684" s="252" t="s">
        <v>45</v>
      </c>
      <c r="AE7684" s="258" t="s">
        <v>1358</v>
      </c>
      <c r="AG7684" s="160" t="s">
        <v>2463</v>
      </c>
      <c r="AH7684" s="160" t="s">
        <v>2463</v>
      </c>
      <c r="BD7684" s="168"/>
    </row>
    <row r="7685" spans="1:56" x14ac:dyDescent="0.25">
      <c r="A7685" s="404">
        <v>43396</v>
      </c>
      <c r="B7685" s="5">
        <v>10830</v>
      </c>
      <c r="E7685" s="254">
        <v>7</v>
      </c>
      <c r="F7685" s="255" t="s">
        <v>42</v>
      </c>
      <c r="G7685" s="255">
        <v>2018</v>
      </c>
      <c r="H7685" s="256">
        <v>0.5</v>
      </c>
      <c r="I7685" s="280"/>
      <c r="J7685" s="280"/>
      <c r="K7685" s="280"/>
      <c r="L7685" s="6"/>
      <c r="M7685" s="255"/>
      <c r="P7685" s="410">
        <v>1</v>
      </c>
      <c r="R7685" s="410">
        <v>2</v>
      </c>
      <c r="S7685" s="252" t="s">
        <v>3</v>
      </c>
      <c r="T7685" s="301" t="s">
        <v>44</v>
      </c>
      <c r="U7685" s="252" t="s">
        <v>1345</v>
      </c>
      <c r="V7685" s="227" t="s">
        <v>1923</v>
      </c>
      <c r="W7685" s="252" t="s">
        <v>2457</v>
      </c>
      <c r="X7685" s="3" t="s">
        <v>3045</v>
      </c>
      <c r="AA7685" s="252">
        <v>42.314799999999998</v>
      </c>
      <c r="AB7685" s="252">
        <v>-123.3515</v>
      </c>
      <c r="AC7685" s="252" t="s">
        <v>45</v>
      </c>
      <c r="AE7685" s="258" t="s">
        <v>1358</v>
      </c>
      <c r="AG7685" s="160" t="s">
        <v>2463</v>
      </c>
      <c r="AH7685" s="160" t="s">
        <v>2463</v>
      </c>
    </row>
    <row r="7686" spans="1:56" x14ac:dyDescent="0.25">
      <c r="A7686" s="404">
        <v>43396</v>
      </c>
      <c r="B7686" s="5">
        <v>10831</v>
      </c>
      <c r="E7686" s="254">
        <v>13</v>
      </c>
      <c r="F7686" s="255" t="s">
        <v>42</v>
      </c>
      <c r="G7686" s="255">
        <v>2018</v>
      </c>
      <c r="H7686" s="256">
        <v>0.5625</v>
      </c>
      <c r="I7686" s="255">
        <v>13</v>
      </c>
      <c r="J7686" s="255" t="s">
        <v>42</v>
      </c>
      <c r="K7686" s="255">
        <v>2018</v>
      </c>
      <c r="L7686" s="6" t="str">
        <f t="shared" ref="L7686:L7707" si="189">CONCATENATE("-",I7686,".",J7686)</f>
        <v>-13.v</v>
      </c>
      <c r="M7686" s="256">
        <v>0.625</v>
      </c>
      <c r="P7686" s="410">
        <v>2</v>
      </c>
      <c r="R7686" s="410">
        <v>1</v>
      </c>
      <c r="S7686" s="252" t="s">
        <v>3</v>
      </c>
      <c r="T7686" s="301" t="s">
        <v>44</v>
      </c>
      <c r="U7686" s="252" t="s">
        <v>1345</v>
      </c>
      <c r="V7686" s="227" t="s">
        <v>1923</v>
      </c>
      <c r="W7686" s="302" t="s">
        <v>2458</v>
      </c>
      <c r="X7686" s="302" t="s">
        <v>3333</v>
      </c>
      <c r="AA7686" s="252">
        <v>42.2652</v>
      </c>
      <c r="AB7686" s="252">
        <v>-123.2255</v>
      </c>
      <c r="AC7686" s="253" t="s">
        <v>1674</v>
      </c>
      <c r="AD7686" s="156" t="s">
        <v>1674</v>
      </c>
      <c r="AE7686" s="252"/>
      <c r="AG7686" s="160" t="s">
        <v>2463</v>
      </c>
      <c r="AH7686" s="160" t="s">
        <v>2463</v>
      </c>
    </row>
    <row r="7687" spans="1:56" x14ac:dyDescent="0.25">
      <c r="A7687" s="404">
        <v>43396</v>
      </c>
      <c r="B7687" s="5">
        <v>10832</v>
      </c>
      <c r="E7687" s="254">
        <v>13</v>
      </c>
      <c r="F7687" s="255" t="s">
        <v>42</v>
      </c>
      <c r="G7687" s="255">
        <v>2018</v>
      </c>
      <c r="H7687" s="256">
        <v>0.5625</v>
      </c>
      <c r="I7687" s="255">
        <v>13</v>
      </c>
      <c r="J7687" s="255" t="s">
        <v>42</v>
      </c>
      <c r="K7687" s="255">
        <v>2018</v>
      </c>
      <c r="L7687" s="6" t="str">
        <f t="shared" si="189"/>
        <v>-13.v</v>
      </c>
      <c r="M7687" s="256">
        <v>0.625</v>
      </c>
      <c r="P7687" s="410">
        <v>2</v>
      </c>
      <c r="R7687" s="410">
        <v>2</v>
      </c>
      <c r="S7687" s="252" t="s">
        <v>3</v>
      </c>
      <c r="T7687" s="301" t="s">
        <v>44</v>
      </c>
      <c r="U7687" s="252" t="s">
        <v>1345</v>
      </c>
      <c r="V7687" s="227" t="s">
        <v>1923</v>
      </c>
      <c r="W7687" s="302" t="s">
        <v>2458</v>
      </c>
      <c r="X7687" s="302" t="s">
        <v>3333</v>
      </c>
      <c r="AA7687" s="252">
        <v>42.2652</v>
      </c>
      <c r="AB7687" s="252">
        <v>-123.2255</v>
      </c>
      <c r="AC7687" s="253" t="s">
        <v>1674</v>
      </c>
      <c r="AD7687" s="156" t="s">
        <v>1674</v>
      </c>
      <c r="AE7687" s="252"/>
      <c r="AG7687" s="160" t="s">
        <v>2463</v>
      </c>
      <c r="AH7687" s="160" t="s">
        <v>2463</v>
      </c>
    </row>
    <row r="7688" spans="1:56" x14ac:dyDescent="0.25">
      <c r="A7688" s="404">
        <v>43396</v>
      </c>
      <c r="B7688" s="5">
        <v>10833</v>
      </c>
      <c r="E7688" s="254">
        <v>13</v>
      </c>
      <c r="F7688" s="255" t="s">
        <v>42</v>
      </c>
      <c r="G7688" s="255">
        <v>2018</v>
      </c>
      <c r="H7688" s="256">
        <v>0.5625</v>
      </c>
      <c r="I7688" s="255">
        <v>13</v>
      </c>
      <c r="J7688" s="255" t="s">
        <v>42</v>
      </c>
      <c r="K7688" s="255">
        <v>2018</v>
      </c>
      <c r="L7688" s="6" t="str">
        <f t="shared" si="189"/>
        <v>-13.v</v>
      </c>
      <c r="M7688" s="256">
        <v>0.625</v>
      </c>
      <c r="P7688" s="410">
        <v>2</v>
      </c>
      <c r="R7688" s="410">
        <v>3</v>
      </c>
      <c r="S7688" s="252" t="s">
        <v>3</v>
      </c>
      <c r="T7688" s="301" t="s">
        <v>44</v>
      </c>
      <c r="U7688" s="252" t="s">
        <v>1345</v>
      </c>
      <c r="V7688" s="227" t="s">
        <v>1923</v>
      </c>
      <c r="W7688" s="302" t="s">
        <v>2458</v>
      </c>
      <c r="X7688" s="302" t="s">
        <v>3333</v>
      </c>
      <c r="AA7688" s="252">
        <v>42.2652</v>
      </c>
      <c r="AB7688" s="252">
        <v>-123.2255</v>
      </c>
      <c r="AC7688" s="253" t="s">
        <v>1674</v>
      </c>
      <c r="AD7688" s="156" t="s">
        <v>1674</v>
      </c>
      <c r="AE7688" s="252"/>
      <c r="AG7688" s="160" t="s">
        <v>2463</v>
      </c>
      <c r="AH7688" s="160" t="s">
        <v>2463</v>
      </c>
    </row>
    <row r="7689" spans="1:56" x14ac:dyDescent="0.25">
      <c r="A7689" s="404">
        <v>43396</v>
      </c>
      <c r="B7689" s="5">
        <v>10834</v>
      </c>
      <c r="E7689" s="254">
        <v>13</v>
      </c>
      <c r="F7689" s="255" t="s">
        <v>42</v>
      </c>
      <c r="G7689" s="255">
        <v>2018</v>
      </c>
      <c r="H7689" s="256">
        <v>0.5625</v>
      </c>
      <c r="I7689" s="255">
        <v>13</v>
      </c>
      <c r="J7689" s="255" t="s">
        <v>42</v>
      </c>
      <c r="K7689" s="255">
        <v>2018</v>
      </c>
      <c r="L7689" s="6" t="str">
        <f t="shared" si="189"/>
        <v>-13.v</v>
      </c>
      <c r="M7689" s="256">
        <v>0.625</v>
      </c>
      <c r="P7689" s="410">
        <v>2</v>
      </c>
      <c r="R7689" s="410">
        <v>4</v>
      </c>
      <c r="S7689" s="252" t="s">
        <v>3</v>
      </c>
      <c r="T7689" s="301" t="s">
        <v>44</v>
      </c>
      <c r="U7689" s="252" t="s">
        <v>1345</v>
      </c>
      <c r="V7689" s="227" t="s">
        <v>1923</v>
      </c>
      <c r="W7689" s="302" t="s">
        <v>2458</v>
      </c>
      <c r="X7689" s="302" t="s">
        <v>3333</v>
      </c>
      <c r="AA7689" s="252">
        <v>42.2652</v>
      </c>
      <c r="AB7689" s="252">
        <v>-123.2255</v>
      </c>
      <c r="AC7689" s="253" t="s">
        <v>1674</v>
      </c>
      <c r="AD7689" s="156" t="s">
        <v>1674</v>
      </c>
      <c r="AE7689" s="252"/>
      <c r="AG7689" s="160" t="s">
        <v>2463</v>
      </c>
      <c r="AH7689" s="160" t="s">
        <v>2463</v>
      </c>
    </row>
    <row r="7690" spans="1:56" x14ac:dyDescent="0.25">
      <c r="A7690" s="404">
        <v>43396</v>
      </c>
      <c r="B7690" s="5">
        <v>10835</v>
      </c>
      <c r="E7690" s="254">
        <v>13</v>
      </c>
      <c r="F7690" s="255" t="s">
        <v>42</v>
      </c>
      <c r="G7690" s="255">
        <v>2018</v>
      </c>
      <c r="H7690" s="256">
        <v>0.5625</v>
      </c>
      <c r="I7690" s="255">
        <v>13</v>
      </c>
      <c r="J7690" s="255" t="s">
        <v>42</v>
      </c>
      <c r="K7690" s="255">
        <v>2018</v>
      </c>
      <c r="L7690" s="6" t="str">
        <f t="shared" si="189"/>
        <v>-13.v</v>
      </c>
      <c r="M7690" s="256">
        <v>0.625</v>
      </c>
      <c r="P7690" s="410">
        <v>2</v>
      </c>
      <c r="R7690" s="410">
        <v>5</v>
      </c>
      <c r="S7690" s="252" t="s">
        <v>3</v>
      </c>
      <c r="T7690" s="301" t="s">
        <v>44</v>
      </c>
      <c r="U7690" s="252" t="s">
        <v>1345</v>
      </c>
      <c r="V7690" s="227" t="s">
        <v>1923</v>
      </c>
      <c r="W7690" s="302" t="s">
        <v>2458</v>
      </c>
      <c r="X7690" s="302" t="s">
        <v>3333</v>
      </c>
      <c r="AA7690" s="252">
        <v>42.2652</v>
      </c>
      <c r="AB7690" s="252">
        <v>-123.2255</v>
      </c>
      <c r="AC7690" s="253" t="s">
        <v>1674</v>
      </c>
      <c r="AD7690" s="156" t="s">
        <v>1674</v>
      </c>
      <c r="AE7690" s="252"/>
      <c r="AG7690" s="160" t="s">
        <v>2463</v>
      </c>
      <c r="AH7690" s="160" t="s">
        <v>2463</v>
      </c>
    </row>
    <row r="7691" spans="1:56" x14ac:dyDescent="0.25">
      <c r="A7691" s="404">
        <v>43396</v>
      </c>
      <c r="B7691" s="5">
        <v>10836</v>
      </c>
      <c r="E7691" s="254">
        <v>13</v>
      </c>
      <c r="F7691" s="255" t="s">
        <v>42</v>
      </c>
      <c r="G7691" s="255">
        <v>2018</v>
      </c>
      <c r="H7691" s="256">
        <v>0.5625</v>
      </c>
      <c r="I7691" s="255">
        <v>13</v>
      </c>
      <c r="J7691" s="255" t="s">
        <v>42</v>
      </c>
      <c r="K7691" s="255">
        <v>2018</v>
      </c>
      <c r="L7691" s="6" t="str">
        <f t="shared" si="189"/>
        <v>-13.v</v>
      </c>
      <c r="M7691" s="256">
        <v>0.625</v>
      </c>
      <c r="P7691" s="410">
        <v>2</v>
      </c>
      <c r="R7691" s="410">
        <v>6</v>
      </c>
      <c r="S7691" s="252" t="s">
        <v>3</v>
      </c>
      <c r="T7691" s="301" t="s">
        <v>44</v>
      </c>
      <c r="U7691" s="252" t="s">
        <v>1345</v>
      </c>
      <c r="V7691" s="227" t="s">
        <v>1923</v>
      </c>
      <c r="W7691" s="302" t="s">
        <v>2458</v>
      </c>
      <c r="X7691" s="302" t="s">
        <v>3333</v>
      </c>
      <c r="AA7691" s="252">
        <v>42.2652</v>
      </c>
      <c r="AB7691" s="252">
        <v>-123.2255</v>
      </c>
      <c r="AC7691" s="253" t="s">
        <v>1674</v>
      </c>
      <c r="AD7691" s="156" t="s">
        <v>1674</v>
      </c>
      <c r="AE7691" s="252"/>
      <c r="AG7691" s="160" t="s">
        <v>2463</v>
      </c>
      <c r="AH7691" s="160" t="s">
        <v>2463</v>
      </c>
    </row>
    <row r="7692" spans="1:56" x14ac:dyDescent="0.25">
      <c r="A7692" s="404">
        <v>43396</v>
      </c>
      <c r="B7692" s="5">
        <v>10837</v>
      </c>
      <c r="E7692" s="254">
        <v>13</v>
      </c>
      <c r="F7692" s="255" t="s">
        <v>42</v>
      </c>
      <c r="G7692" s="255">
        <v>2018</v>
      </c>
      <c r="H7692" s="256">
        <v>0.5625</v>
      </c>
      <c r="I7692" s="255">
        <v>13</v>
      </c>
      <c r="J7692" s="255" t="s">
        <v>42</v>
      </c>
      <c r="K7692" s="255">
        <v>2018</v>
      </c>
      <c r="L7692" s="6" t="str">
        <f t="shared" si="189"/>
        <v>-13.v</v>
      </c>
      <c r="M7692" s="256">
        <v>0.625</v>
      </c>
      <c r="P7692" s="410">
        <v>2</v>
      </c>
      <c r="R7692" s="410">
        <v>7</v>
      </c>
      <c r="S7692" s="252" t="s">
        <v>3</v>
      </c>
      <c r="T7692" s="301" t="s">
        <v>44</v>
      </c>
      <c r="U7692" s="252" t="s">
        <v>1345</v>
      </c>
      <c r="V7692" s="227" t="s">
        <v>1923</v>
      </c>
      <c r="W7692" s="302" t="s">
        <v>2458</v>
      </c>
      <c r="X7692" s="302" t="s">
        <v>3333</v>
      </c>
      <c r="AA7692" s="252">
        <v>42.2652</v>
      </c>
      <c r="AB7692" s="252">
        <v>-123.2255</v>
      </c>
      <c r="AC7692" s="253" t="s">
        <v>1674</v>
      </c>
      <c r="AD7692" s="156" t="s">
        <v>1674</v>
      </c>
      <c r="AE7692" s="252"/>
      <c r="AG7692" s="160" t="s">
        <v>2463</v>
      </c>
      <c r="AH7692" s="160" t="s">
        <v>2463</v>
      </c>
    </row>
    <row r="7693" spans="1:56" x14ac:dyDescent="0.25">
      <c r="A7693" s="404">
        <v>43396</v>
      </c>
      <c r="B7693" s="5">
        <v>10838</v>
      </c>
      <c r="E7693" s="254">
        <v>13</v>
      </c>
      <c r="F7693" s="255" t="s">
        <v>42</v>
      </c>
      <c r="G7693" s="255">
        <v>2018</v>
      </c>
      <c r="H7693" s="256">
        <v>0.5625</v>
      </c>
      <c r="I7693" s="255">
        <v>13</v>
      </c>
      <c r="J7693" s="255" t="s">
        <v>42</v>
      </c>
      <c r="K7693" s="255">
        <v>2018</v>
      </c>
      <c r="L7693" s="6" t="str">
        <f t="shared" si="189"/>
        <v>-13.v</v>
      </c>
      <c r="M7693" s="256">
        <v>0.625</v>
      </c>
      <c r="P7693" s="410">
        <v>2</v>
      </c>
      <c r="R7693" s="410">
        <v>8</v>
      </c>
      <c r="S7693" s="252" t="s">
        <v>3</v>
      </c>
      <c r="T7693" s="301" t="s">
        <v>44</v>
      </c>
      <c r="U7693" s="252" t="s">
        <v>1345</v>
      </c>
      <c r="V7693" s="227" t="s">
        <v>1923</v>
      </c>
      <c r="W7693" s="302" t="s">
        <v>2458</v>
      </c>
      <c r="X7693" s="302" t="s">
        <v>3333</v>
      </c>
      <c r="AA7693" s="252">
        <v>42.2652</v>
      </c>
      <c r="AB7693" s="252">
        <v>-123.2255</v>
      </c>
      <c r="AC7693" s="253" t="s">
        <v>1674</v>
      </c>
      <c r="AD7693" s="156" t="s">
        <v>1674</v>
      </c>
      <c r="AE7693" s="252"/>
      <c r="AG7693" s="160" t="s">
        <v>2463</v>
      </c>
      <c r="AH7693" s="160" t="s">
        <v>2463</v>
      </c>
    </row>
    <row r="7694" spans="1:56" x14ac:dyDescent="0.25">
      <c r="A7694" s="404">
        <v>43396</v>
      </c>
      <c r="B7694" s="5">
        <v>10839</v>
      </c>
      <c r="E7694" s="254">
        <v>13</v>
      </c>
      <c r="F7694" s="255" t="s">
        <v>42</v>
      </c>
      <c r="G7694" s="255">
        <v>2018</v>
      </c>
      <c r="H7694" s="256">
        <v>0.5625</v>
      </c>
      <c r="I7694" s="255">
        <v>13</v>
      </c>
      <c r="J7694" s="255" t="s">
        <v>42</v>
      </c>
      <c r="K7694" s="255">
        <v>2018</v>
      </c>
      <c r="L7694" s="6" t="str">
        <f t="shared" si="189"/>
        <v>-13.v</v>
      </c>
      <c r="M7694" s="256">
        <v>0.625</v>
      </c>
      <c r="P7694" s="410">
        <v>2</v>
      </c>
      <c r="R7694" s="410">
        <v>9</v>
      </c>
      <c r="S7694" s="252" t="s">
        <v>3</v>
      </c>
      <c r="T7694" s="301" t="s">
        <v>44</v>
      </c>
      <c r="U7694" s="252" t="s">
        <v>1345</v>
      </c>
      <c r="V7694" s="227" t="s">
        <v>1923</v>
      </c>
      <c r="W7694" s="302" t="s">
        <v>2458</v>
      </c>
      <c r="X7694" s="302" t="s">
        <v>3333</v>
      </c>
      <c r="AA7694" s="252">
        <v>42.2652</v>
      </c>
      <c r="AB7694" s="252">
        <v>-123.2255</v>
      </c>
      <c r="AC7694" s="253" t="s">
        <v>1674</v>
      </c>
      <c r="AD7694" s="156" t="s">
        <v>1674</v>
      </c>
      <c r="AE7694" s="252"/>
      <c r="AG7694" s="160" t="s">
        <v>2463</v>
      </c>
      <c r="AH7694" s="160" t="s">
        <v>2463</v>
      </c>
    </row>
    <row r="7695" spans="1:56" x14ac:dyDescent="0.25">
      <c r="A7695" s="404">
        <v>43396</v>
      </c>
      <c r="B7695" s="5">
        <v>10840</v>
      </c>
      <c r="E7695" s="254">
        <v>13</v>
      </c>
      <c r="F7695" s="255" t="s">
        <v>42</v>
      </c>
      <c r="G7695" s="255">
        <v>2018</v>
      </c>
      <c r="H7695" s="256">
        <v>0.5625</v>
      </c>
      <c r="I7695" s="255">
        <v>13</v>
      </c>
      <c r="J7695" s="255" t="s">
        <v>42</v>
      </c>
      <c r="K7695" s="255">
        <v>2018</v>
      </c>
      <c r="L7695" s="6" t="str">
        <f t="shared" si="189"/>
        <v>-13.v</v>
      </c>
      <c r="M7695" s="256">
        <v>0.625</v>
      </c>
      <c r="P7695" s="410">
        <v>2</v>
      </c>
      <c r="R7695" s="410">
        <v>10</v>
      </c>
      <c r="S7695" s="252" t="s">
        <v>3</v>
      </c>
      <c r="T7695" s="301" t="s">
        <v>44</v>
      </c>
      <c r="U7695" s="252" t="s">
        <v>1345</v>
      </c>
      <c r="V7695" s="227" t="s">
        <v>1923</v>
      </c>
      <c r="W7695" s="302" t="s">
        <v>2458</v>
      </c>
      <c r="X7695" s="302" t="s">
        <v>3333</v>
      </c>
      <c r="AA7695" s="252">
        <v>42.2652</v>
      </c>
      <c r="AB7695" s="252">
        <v>-123.2255</v>
      </c>
      <c r="AC7695" s="253" t="s">
        <v>1674</v>
      </c>
      <c r="AD7695" s="156" t="s">
        <v>1674</v>
      </c>
      <c r="AE7695" s="252"/>
      <c r="AG7695" s="160" t="s">
        <v>2463</v>
      </c>
      <c r="AH7695" s="160" t="s">
        <v>2463</v>
      </c>
    </row>
    <row r="7696" spans="1:56" x14ac:dyDescent="0.25">
      <c r="A7696" s="404">
        <v>43396</v>
      </c>
      <c r="B7696" s="5">
        <v>10841</v>
      </c>
      <c r="E7696" s="254">
        <v>13</v>
      </c>
      <c r="F7696" s="255" t="s">
        <v>42</v>
      </c>
      <c r="G7696" s="255">
        <v>2018</v>
      </c>
      <c r="H7696" s="256">
        <v>0.5625</v>
      </c>
      <c r="I7696" s="255">
        <v>13</v>
      </c>
      <c r="J7696" s="255" t="s">
        <v>42</v>
      </c>
      <c r="K7696" s="255">
        <v>2018</v>
      </c>
      <c r="L7696" s="6" t="str">
        <f t="shared" si="189"/>
        <v>-13.v</v>
      </c>
      <c r="M7696" s="256">
        <v>0.625</v>
      </c>
      <c r="P7696" s="410">
        <v>2</v>
      </c>
      <c r="R7696" s="410">
        <v>11</v>
      </c>
      <c r="S7696" s="252" t="s">
        <v>3</v>
      </c>
      <c r="T7696" s="301" t="s">
        <v>44</v>
      </c>
      <c r="U7696" s="252" t="s">
        <v>1345</v>
      </c>
      <c r="V7696" s="227" t="s">
        <v>1923</v>
      </c>
      <c r="W7696" s="302" t="s">
        <v>2458</v>
      </c>
      <c r="X7696" s="302" t="s">
        <v>3333</v>
      </c>
      <c r="AA7696" s="252">
        <v>42.2652</v>
      </c>
      <c r="AB7696" s="252">
        <v>-123.2255</v>
      </c>
      <c r="AC7696" s="253" t="s">
        <v>1674</v>
      </c>
      <c r="AD7696" s="156" t="s">
        <v>1674</v>
      </c>
      <c r="AE7696" s="252"/>
      <c r="AG7696" s="160" t="s">
        <v>2463</v>
      </c>
      <c r="AH7696" s="160" t="s">
        <v>2463</v>
      </c>
    </row>
    <row r="7697" spans="1:55" x14ac:dyDescent="0.25">
      <c r="A7697" s="404">
        <v>43396</v>
      </c>
      <c r="B7697" s="5">
        <v>10842</v>
      </c>
      <c r="E7697" s="254">
        <v>13</v>
      </c>
      <c r="F7697" s="255" t="s">
        <v>42</v>
      </c>
      <c r="G7697" s="255">
        <v>2018</v>
      </c>
      <c r="H7697" s="256">
        <v>0.5625</v>
      </c>
      <c r="I7697" s="255">
        <v>13</v>
      </c>
      <c r="J7697" s="255" t="s">
        <v>42</v>
      </c>
      <c r="K7697" s="255">
        <v>2018</v>
      </c>
      <c r="L7697" s="6" t="str">
        <f t="shared" si="189"/>
        <v>-13.v</v>
      </c>
      <c r="M7697" s="256">
        <v>0.625</v>
      </c>
      <c r="P7697" s="410">
        <v>2</v>
      </c>
      <c r="R7697" s="410">
        <v>12</v>
      </c>
      <c r="S7697" s="252" t="s">
        <v>3</v>
      </c>
      <c r="T7697" s="301" t="s">
        <v>44</v>
      </c>
      <c r="U7697" s="252" t="s">
        <v>1345</v>
      </c>
      <c r="V7697" s="227" t="s">
        <v>1923</v>
      </c>
      <c r="W7697" s="302" t="s">
        <v>2458</v>
      </c>
      <c r="X7697" s="302" t="s">
        <v>3333</v>
      </c>
      <c r="AA7697" s="252">
        <v>42.2652</v>
      </c>
      <c r="AB7697" s="252">
        <v>-123.2255</v>
      </c>
      <c r="AC7697" s="253" t="s">
        <v>1674</v>
      </c>
      <c r="AD7697" s="156" t="s">
        <v>1674</v>
      </c>
      <c r="AE7697" s="252"/>
      <c r="AG7697" s="160" t="s">
        <v>2463</v>
      </c>
      <c r="AH7697" s="160" t="s">
        <v>2463</v>
      </c>
    </row>
    <row r="7698" spans="1:55" x14ac:dyDescent="0.25">
      <c r="A7698" s="404">
        <v>43396</v>
      </c>
      <c r="B7698" s="5">
        <v>10843</v>
      </c>
      <c r="E7698" s="254">
        <v>13</v>
      </c>
      <c r="F7698" s="255" t="s">
        <v>42</v>
      </c>
      <c r="G7698" s="255">
        <v>2018</v>
      </c>
      <c r="H7698" s="256">
        <v>0.5625</v>
      </c>
      <c r="I7698" s="255">
        <v>13</v>
      </c>
      <c r="J7698" s="255" t="s">
        <v>42</v>
      </c>
      <c r="K7698" s="255">
        <v>2018</v>
      </c>
      <c r="L7698" s="6" t="str">
        <f t="shared" si="189"/>
        <v>-13.v</v>
      </c>
      <c r="M7698" s="256">
        <v>0.625</v>
      </c>
      <c r="P7698" s="410">
        <v>2</v>
      </c>
      <c r="R7698" s="410">
        <v>13</v>
      </c>
      <c r="S7698" s="252" t="s">
        <v>3</v>
      </c>
      <c r="T7698" s="301" t="s">
        <v>44</v>
      </c>
      <c r="U7698" s="252" t="s">
        <v>1345</v>
      </c>
      <c r="V7698" s="227" t="s">
        <v>1923</v>
      </c>
      <c r="W7698" s="302" t="s">
        <v>2458</v>
      </c>
      <c r="X7698" s="302" t="s">
        <v>3333</v>
      </c>
      <c r="AA7698" s="252">
        <v>42.2652</v>
      </c>
      <c r="AB7698" s="252">
        <v>-123.2255</v>
      </c>
      <c r="AC7698" s="253" t="s">
        <v>1674</v>
      </c>
      <c r="AD7698" s="156" t="s">
        <v>1674</v>
      </c>
      <c r="AE7698" s="252"/>
      <c r="AG7698" s="160" t="s">
        <v>2463</v>
      </c>
      <c r="AH7698" s="160" t="s">
        <v>2463</v>
      </c>
    </row>
    <row r="7699" spans="1:55" x14ac:dyDescent="0.25">
      <c r="A7699" s="404">
        <v>43396</v>
      </c>
      <c r="B7699" s="5">
        <v>10844</v>
      </c>
      <c r="E7699" s="254">
        <v>13</v>
      </c>
      <c r="F7699" s="255" t="s">
        <v>42</v>
      </c>
      <c r="G7699" s="255">
        <v>2018</v>
      </c>
      <c r="H7699" s="256">
        <v>0.5625</v>
      </c>
      <c r="I7699" s="255">
        <v>13</v>
      </c>
      <c r="J7699" s="255" t="s">
        <v>42</v>
      </c>
      <c r="K7699" s="255">
        <v>2018</v>
      </c>
      <c r="L7699" s="6" t="str">
        <f t="shared" si="189"/>
        <v>-13.v</v>
      </c>
      <c r="M7699" s="256">
        <v>0.625</v>
      </c>
      <c r="P7699" s="410">
        <v>2</v>
      </c>
      <c r="R7699" s="410">
        <v>14</v>
      </c>
      <c r="S7699" s="252" t="s">
        <v>3</v>
      </c>
      <c r="T7699" s="301" t="s">
        <v>44</v>
      </c>
      <c r="U7699" s="252" t="s">
        <v>1345</v>
      </c>
      <c r="V7699" s="227" t="s">
        <v>1923</v>
      </c>
      <c r="W7699" s="302" t="s">
        <v>2458</v>
      </c>
      <c r="X7699" s="302" t="s">
        <v>3333</v>
      </c>
      <c r="AA7699" s="252">
        <v>42.2652</v>
      </c>
      <c r="AB7699" s="252">
        <v>-123.2255</v>
      </c>
      <c r="AC7699" s="253" t="s">
        <v>1674</v>
      </c>
      <c r="AD7699" s="156" t="s">
        <v>1674</v>
      </c>
      <c r="AE7699" s="252"/>
      <c r="AG7699" s="160" t="s">
        <v>2463</v>
      </c>
      <c r="AH7699" s="160" t="s">
        <v>2463</v>
      </c>
    </row>
    <row r="7700" spans="1:55" x14ac:dyDescent="0.25">
      <c r="A7700" s="404">
        <v>43396</v>
      </c>
      <c r="B7700" s="5">
        <v>10845</v>
      </c>
      <c r="E7700" s="254">
        <v>13</v>
      </c>
      <c r="F7700" s="255" t="s">
        <v>42</v>
      </c>
      <c r="G7700" s="255">
        <v>2018</v>
      </c>
      <c r="H7700" s="256">
        <v>0.5625</v>
      </c>
      <c r="I7700" s="255">
        <v>13</v>
      </c>
      <c r="J7700" s="255" t="s">
        <v>42</v>
      </c>
      <c r="K7700" s="255">
        <v>2018</v>
      </c>
      <c r="L7700" s="6" t="str">
        <f t="shared" si="189"/>
        <v>-13.v</v>
      </c>
      <c r="M7700" s="256">
        <v>0.625</v>
      </c>
      <c r="P7700" s="410">
        <v>2</v>
      </c>
      <c r="R7700" s="410">
        <v>15</v>
      </c>
      <c r="S7700" s="252" t="s">
        <v>3</v>
      </c>
      <c r="T7700" s="301" t="s">
        <v>44</v>
      </c>
      <c r="U7700" s="252" t="s">
        <v>1345</v>
      </c>
      <c r="V7700" s="227" t="s">
        <v>1923</v>
      </c>
      <c r="W7700" s="302" t="s">
        <v>2458</v>
      </c>
      <c r="X7700" s="302" t="s">
        <v>3333</v>
      </c>
      <c r="AA7700" s="252">
        <v>42.2652</v>
      </c>
      <c r="AB7700" s="252">
        <v>-123.2255</v>
      </c>
      <c r="AC7700" s="253" t="s">
        <v>1674</v>
      </c>
      <c r="AD7700" s="156" t="s">
        <v>1674</v>
      </c>
      <c r="AE7700" s="252"/>
      <c r="AG7700" s="160" t="s">
        <v>2463</v>
      </c>
      <c r="AH7700" s="160" t="s">
        <v>2463</v>
      </c>
    </row>
    <row r="7701" spans="1:55" x14ac:dyDescent="0.25">
      <c r="A7701" s="404">
        <v>43396</v>
      </c>
      <c r="B7701" s="5">
        <v>10846</v>
      </c>
      <c r="E7701" s="254">
        <v>13</v>
      </c>
      <c r="F7701" s="255" t="s">
        <v>42</v>
      </c>
      <c r="G7701" s="255">
        <v>2018</v>
      </c>
      <c r="H7701" s="256">
        <v>0.5625</v>
      </c>
      <c r="I7701" s="255">
        <v>13</v>
      </c>
      <c r="J7701" s="255" t="s">
        <v>42</v>
      </c>
      <c r="K7701" s="255">
        <v>2018</v>
      </c>
      <c r="L7701" s="6" t="str">
        <f t="shared" si="189"/>
        <v>-13.v</v>
      </c>
      <c r="M7701" s="256">
        <v>0.625</v>
      </c>
      <c r="P7701" s="410">
        <v>2</v>
      </c>
      <c r="R7701" s="410">
        <v>16</v>
      </c>
      <c r="S7701" s="252" t="s">
        <v>3</v>
      </c>
      <c r="T7701" s="301" t="s">
        <v>44</v>
      </c>
      <c r="U7701" s="252" t="s">
        <v>1345</v>
      </c>
      <c r="V7701" s="227" t="s">
        <v>1923</v>
      </c>
      <c r="W7701" s="302" t="s">
        <v>2458</v>
      </c>
      <c r="X7701" s="302" t="s">
        <v>3333</v>
      </c>
      <c r="AA7701" s="252">
        <v>42.2652</v>
      </c>
      <c r="AB7701" s="252">
        <v>-123.2255</v>
      </c>
      <c r="AC7701" s="253" t="s">
        <v>1674</v>
      </c>
      <c r="AD7701" s="156" t="s">
        <v>1674</v>
      </c>
      <c r="AE7701" s="252"/>
      <c r="AG7701" s="160" t="s">
        <v>2463</v>
      </c>
      <c r="AH7701" s="160" t="s">
        <v>2463</v>
      </c>
    </row>
    <row r="7702" spans="1:55" x14ac:dyDescent="0.25">
      <c r="A7702" s="404">
        <v>43396</v>
      </c>
      <c r="B7702" s="5">
        <v>10847</v>
      </c>
      <c r="E7702" s="254">
        <v>17</v>
      </c>
      <c r="F7702" s="255" t="s">
        <v>42</v>
      </c>
      <c r="G7702" s="255">
        <v>2018</v>
      </c>
      <c r="H7702" s="256">
        <v>0.58333333333333304</v>
      </c>
      <c r="I7702" s="255">
        <v>17</v>
      </c>
      <c r="J7702" s="255" t="s">
        <v>42</v>
      </c>
      <c r="K7702" s="255">
        <v>2018</v>
      </c>
      <c r="L7702" s="6" t="str">
        <f t="shared" si="189"/>
        <v>-17.v</v>
      </c>
      <c r="M7702" s="256">
        <v>0.64583333333333304</v>
      </c>
      <c r="P7702" s="410">
        <v>3</v>
      </c>
      <c r="R7702" s="410">
        <v>1</v>
      </c>
      <c r="S7702" s="252" t="s">
        <v>3</v>
      </c>
      <c r="T7702" s="301" t="s">
        <v>44</v>
      </c>
      <c r="U7702" s="252" t="s">
        <v>1345</v>
      </c>
      <c r="V7702" s="227" t="s">
        <v>1923</v>
      </c>
      <c r="W7702" s="302" t="s">
        <v>2458</v>
      </c>
      <c r="X7702" s="302" t="s">
        <v>3333</v>
      </c>
      <c r="AA7702" s="252">
        <v>42.2652</v>
      </c>
      <c r="AB7702" s="252">
        <v>-123.2255</v>
      </c>
      <c r="AC7702" s="253" t="s">
        <v>1674</v>
      </c>
      <c r="AD7702" s="156" t="s">
        <v>1674</v>
      </c>
      <c r="AE7702" s="252"/>
      <c r="AG7702" s="160" t="s">
        <v>2463</v>
      </c>
      <c r="AH7702" s="160" t="s">
        <v>2463</v>
      </c>
    </row>
    <row r="7703" spans="1:55" x14ac:dyDescent="0.25">
      <c r="A7703" s="404">
        <v>43396</v>
      </c>
      <c r="B7703" s="5">
        <v>10848</v>
      </c>
      <c r="E7703" s="254">
        <v>17</v>
      </c>
      <c r="F7703" s="255" t="s">
        <v>42</v>
      </c>
      <c r="G7703" s="255">
        <v>2018</v>
      </c>
      <c r="H7703" s="256">
        <v>0.58333333333333304</v>
      </c>
      <c r="I7703" s="255">
        <v>17</v>
      </c>
      <c r="J7703" s="255" t="s">
        <v>42</v>
      </c>
      <c r="K7703" s="255">
        <v>2018</v>
      </c>
      <c r="L7703" s="6" t="str">
        <f t="shared" si="189"/>
        <v>-17.v</v>
      </c>
      <c r="M7703" s="256">
        <v>0.64583333333333304</v>
      </c>
      <c r="P7703" s="410">
        <v>3</v>
      </c>
      <c r="R7703" s="410">
        <v>2</v>
      </c>
      <c r="S7703" s="252" t="s">
        <v>3</v>
      </c>
      <c r="T7703" s="301" t="s">
        <v>44</v>
      </c>
      <c r="U7703" s="252" t="s">
        <v>1345</v>
      </c>
      <c r="V7703" s="227" t="s">
        <v>1923</v>
      </c>
      <c r="W7703" s="302" t="s">
        <v>2458</v>
      </c>
      <c r="X7703" s="302" t="s">
        <v>3333</v>
      </c>
      <c r="AA7703" s="252">
        <v>42.2652</v>
      </c>
      <c r="AB7703" s="252">
        <v>-123.2255</v>
      </c>
      <c r="AC7703" s="253" t="s">
        <v>1674</v>
      </c>
      <c r="AD7703" s="156" t="s">
        <v>1674</v>
      </c>
      <c r="AE7703" s="252"/>
      <c r="AG7703" s="160" t="s">
        <v>2463</v>
      </c>
      <c r="AH7703" s="160" t="s">
        <v>2463</v>
      </c>
    </row>
    <row r="7704" spans="1:55" x14ac:dyDescent="0.25">
      <c r="A7704" s="404">
        <v>43396</v>
      </c>
      <c r="B7704" s="5">
        <v>10849</v>
      </c>
      <c r="E7704" s="254">
        <v>17</v>
      </c>
      <c r="F7704" s="255" t="s">
        <v>42</v>
      </c>
      <c r="G7704" s="255">
        <v>2018</v>
      </c>
      <c r="H7704" s="256">
        <v>0.58333333333333304</v>
      </c>
      <c r="I7704" s="255">
        <v>17</v>
      </c>
      <c r="J7704" s="255" t="s">
        <v>42</v>
      </c>
      <c r="K7704" s="255">
        <v>2018</v>
      </c>
      <c r="L7704" s="6" t="str">
        <f t="shared" si="189"/>
        <v>-17.v</v>
      </c>
      <c r="M7704" s="256">
        <v>0.64583333333333304</v>
      </c>
      <c r="P7704" s="410">
        <v>3</v>
      </c>
      <c r="R7704" s="410">
        <v>3</v>
      </c>
      <c r="S7704" s="252" t="s">
        <v>3</v>
      </c>
      <c r="T7704" s="301" t="s">
        <v>44</v>
      </c>
      <c r="U7704" s="252" t="s">
        <v>1345</v>
      </c>
      <c r="V7704" s="227" t="s">
        <v>1923</v>
      </c>
      <c r="W7704" s="302" t="s">
        <v>2458</v>
      </c>
      <c r="X7704" s="302" t="s">
        <v>3333</v>
      </c>
      <c r="AA7704" s="252">
        <v>42.2652</v>
      </c>
      <c r="AB7704" s="252">
        <v>-123.2255</v>
      </c>
      <c r="AC7704" s="253" t="s">
        <v>1674</v>
      </c>
      <c r="AD7704" s="156" t="s">
        <v>1674</v>
      </c>
      <c r="AE7704" s="252"/>
      <c r="AG7704" s="160" t="s">
        <v>2463</v>
      </c>
      <c r="AH7704" s="160" t="s">
        <v>2463</v>
      </c>
    </row>
    <row r="7705" spans="1:55" x14ac:dyDescent="0.25">
      <c r="A7705" s="404">
        <v>43396</v>
      </c>
      <c r="B7705" s="5">
        <v>10850</v>
      </c>
      <c r="E7705" s="254">
        <v>17</v>
      </c>
      <c r="F7705" s="255" t="s">
        <v>42</v>
      </c>
      <c r="G7705" s="255">
        <v>2018</v>
      </c>
      <c r="H7705" s="256">
        <v>0.58333333333333304</v>
      </c>
      <c r="I7705" s="255">
        <v>17</v>
      </c>
      <c r="J7705" s="255" t="s">
        <v>42</v>
      </c>
      <c r="K7705" s="255">
        <v>2018</v>
      </c>
      <c r="L7705" s="6" t="str">
        <f t="shared" si="189"/>
        <v>-17.v</v>
      </c>
      <c r="M7705" s="256">
        <v>0.64583333333333304</v>
      </c>
      <c r="P7705" s="410">
        <v>3</v>
      </c>
      <c r="R7705" s="410">
        <v>4</v>
      </c>
      <c r="S7705" s="252" t="s">
        <v>3</v>
      </c>
      <c r="T7705" s="301" t="s">
        <v>44</v>
      </c>
      <c r="U7705" s="252" t="s">
        <v>1345</v>
      </c>
      <c r="V7705" s="227" t="s">
        <v>1923</v>
      </c>
      <c r="W7705" s="302" t="s">
        <v>2458</v>
      </c>
      <c r="X7705" s="302" t="s">
        <v>3333</v>
      </c>
      <c r="AA7705" s="252">
        <v>42.2652</v>
      </c>
      <c r="AB7705" s="252">
        <v>-123.2255</v>
      </c>
      <c r="AC7705" s="253" t="s">
        <v>1674</v>
      </c>
      <c r="AD7705" s="156" t="s">
        <v>1674</v>
      </c>
      <c r="AE7705" s="252"/>
      <c r="AG7705" s="160" t="s">
        <v>2463</v>
      </c>
      <c r="AH7705" s="160" t="s">
        <v>2463</v>
      </c>
    </row>
    <row r="7706" spans="1:55" x14ac:dyDescent="0.25">
      <c r="A7706" s="404">
        <v>43396</v>
      </c>
      <c r="B7706" s="5">
        <v>10851</v>
      </c>
      <c r="E7706" s="254">
        <v>17</v>
      </c>
      <c r="F7706" s="255" t="s">
        <v>42</v>
      </c>
      <c r="G7706" s="255">
        <v>2018</v>
      </c>
      <c r="H7706" s="256">
        <v>0.58333333333333304</v>
      </c>
      <c r="I7706" s="255">
        <v>17</v>
      </c>
      <c r="J7706" s="255" t="s">
        <v>42</v>
      </c>
      <c r="K7706" s="255">
        <v>2018</v>
      </c>
      <c r="L7706" s="6" t="str">
        <f t="shared" si="189"/>
        <v>-17.v</v>
      </c>
      <c r="M7706" s="256">
        <v>0.64583333333333304</v>
      </c>
      <c r="P7706" s="410">
        <v>3</v>
      </c>
      <c r="R7706" s="410">
        <v>5</v>
      </c>
      <c r="S7706" s="252" t="s">
        <v>3</v>
      </c>
      <c r="T7706" s="301" t="s">
        <v>44</v>
      </c>
      <c r="U7706" s="252" t="s">
        <v>1345</v>
      </c>
      <c r="V7706" s="227" t="s">
        <v>1923</v>
      </c>
      <c r="W7706" s="302" t="s">
        <v>2458</v>
      </c>
      <c r="X7706" s="302" t="s">
        <v>3333</v>
      </c>
      <c r="AA7706" s="252">
        <v>42.2652</v>
      </c>
      <c r="AB7706" s="252">
        <v>-123.2255</v>
      </c>
      <c r="AC7706" s="253" t="s">
        <v>1674</v>
      </c>
      <c r="AD7706" s="156" t="s">
        <v>1674</v>
      </c>
      <c r="AE7706" s="302"/>
      <c r="AG7706" s="160" t="s">
        <v>2463</v>
      </c>
      <c r="AH7706" s="160" t="s">
        <v>2463</v>
      </c>
    </row>
    <row r="7707" spans="1:55" x14ac:dyDescent="0.25">
      <c r="A7707" s="404">
        <v>43396</v>
      </c>
      <c r="B7707" s="5">
        <v>10852</v>
      </c>
      <c r="E7707" s="254">
        <v>17</v>
      </c>
      <c r="F7707" s="255" t="s">
        <v>42</v>
      </c>
      <c r="G7707" s="255">
        <v>2018</v>
      </c>
      <c r="H7707" s="256">
        <v>0.58333333333333304</v>
      </c>
      <c r="I7707" s="255">
        <v>17</v>
      </c>
      <c r="J7707" s="255" t="s">
        <v>42</v>
      </c>
      <c r="K7707" s="255">
        <v>2018</v>
      </c>
      <c r="L7707" s="6" t="str">
        <f t="shared" si="189"/>
        <v>-17.v</v>
      </c>
      <c r="M7707" s="256">
        <v>0.64583333333333304</v>
      </c>
      <c r="P7707" s="410">
        <v>3</v>
      </c>
      <c r="R7707" s="410">
        <v>6</v>
      </c>
      <c r="S7707" s="252" t="s">
        <v>3</v>
      </c>
      <c r="T7707" s="301" t="s">
        <v>44</v>
      </c>
      <c r="U7707" s="252" t="s">
        <v>1345</v>
      </c>
      <c r="V7707" s="227" t="s">
        <v>1923</v>
      </c>
      <c r="W7707" s="302" t="s">
        <v>2458</v>
      </c>
      <c r="X7707" s="302" t="s">
        <v>3333</v>
      </c>
      <c r="AA7707" s="252">
        <v>42.2652</v>
      </c>
      <c r="AB7707" s="252">
        <v>-123.2255</v>
      </c>
      <c r="AC7707" s="253" t="s">
        <v>1674</v>
      </c>
      <c r="AD7707" s="156" t="s">
        <v>1674</v>
      </c>
      <c r="AE7707" s="302"/>
      <c r="AG7707" s="160" t="s">
        <v>2463</v>
      </c>
      <c r="AH7707" s="160" t="s">
        <v>2463</v>
      </c>
    </row>
    <row r="7708" spans="1:55" x14ac:dyDescent="0.25">
      <c r="A7708" s="404">
        <v>43396</v>
      </c>
      <c r="B7708" s="5">
        <v>10853</v>
      </c>
      <c r="E7708" s="254">
        <v>18</v>
      </c>
      <c r="F7708" s="255" t="s">
        <v>42</v>
      </c>
      <c r="G7708" s="255">
        <v>2018</v>
      </c>
      <c r="H7708" s="256">
        <v>0.58333333333333304</v>
      </c>
      <c r="I7708" s="280"/>
      <c r="J7708" s="280"/>
      <c r="K7708" s="280"/>
      <c r="L7708" s="6"/>
      <c r="M7708" s="280"/>
      <c r="P7708" s="410">
        <v>4</v>
      </c>
      <c r="R7708" s="410">
        <v>1</v>
      </c>
      <c r="S7708" s="252" t="s">
        <v>3</v>
      </c>
      <c r="T7708" s="301" t="s">
        <v>44</v>
      </c>
      <c r="U7708" s="252" t="s">
        <v>1345</v>
      </c>
      <c r="V7708" s="227" t="s">
        <v>1923</v>
      </c>
      <c r="W7708" s="302" t="s">
        <v>2459</v>
      </c>
      <c r="X7708" s="302" t="s">
        <v>3334</v>
      </c>
      <c r="AA7708" s="252">
        <v>42.422499999999999</v>
      </c>
      <c r="AB7708" s="252">
        <v>-123.55110000000001</v>
      </c>
      <c r="AC7708" s="3" t="s">
        <v>45</v>
      </c>
      <c r="AD7708" s="252"/>
      <c r="AE7708" s="303" t="s">
        <v>2461</v>
      </c>
      <c r="AG7708" s="160" t="s">
        <v>2463</v>
      </c>
      <c r="AH7708" s="160" t="s">
        <v>2463</v>
      </c>
    </row>
    <row r="7709" spans="1:55" x14ac:dyDescent="0.25">
      <c r="A7709" s="404">
        <v>43396</v>
      </c>
      <c r="B7709" s="5">
        <v>10854</v>
      </c>
      <c r="E7709" s="254">
        <v>18</v>
      </c>
      <c r="F7709" s="255" t="s">
        <v>42</v>
      </c>
      <c r="G7709" s="255">
        <v>2018</v>
      </c>
      <c r="H7709" s="256">
        <v>0.58333333333333304</v>
      </c>
      <c r="I7709" s="280"/>
      <c r="J7709" s="280"/>
      <c r="K7709" s="280"/>
      <c r="L7709" s="6"/>
      <c r="M7709" s="280"/>
      <c r="P7709" s="410">
        <v>4</v>
      </c>
      <c r="R7709" s="410">
        <v>2</v>
      </c>
      <c r="S7709" s="252" t="s">
        <v>3</v>
      </c>
      <c r="T7709" s="301" t="s">
        <v>44</v>
      </c>
      <c r="U7709" s="252" t="s">
        <v>1345</v>
      </c>
      <c r="V7709" s="227" t="s">
        <v>1923</v>
      </c>
      <c r="W7709" s="302" t="s">
        <v>2459</v>
      </c>
      <c r="X7709" s="302" t="s">
        <v>3334</v>
      </c>
      <c r="AA7709" s="252">
        <v>42.422499999999999</v>
      </c>
      <c r="AB7709" s="252">
        <v>-123.55110000000001</v>
      </c>
      <c r="AC7709" s="3" t="s">
        <v>45</v>
      </c>
      <c r="AD7709" s="252"/>
      <c r="AE7709" s="303" t="s">
        <v>2461</v>
      </c>
      <c r="AG7709" s="160" t="s">
        <v>2463</v>
      </c>
      <c r="AH7709" s="160" t="s">
        <v>2463</v>
      </c>
    </row>
    <row r="7710" spans="1:55" x14ac:dyDescent="0.25">
      <c r="A7710" s="404">
        <v>43396</v>
      </c>
      <c r="B7710" s="5">
        <v>10855</v>
      </c>
      <c r="E7710" s="254">
        <v>18</v>
      </c>
      <c r="F7710" s="255" t="s">
        <v>42</v>
      </c>
      <c r="G7710" s="255">
        <v>2018</v>
      </c>
      <c r="H7710" s="256">
        <v>0.65625</v>
      </c>
      <c r="I7710" s="280"/>
      <c r="J7710" s="280"/>
      <c r="K7710" s="280"/>
      <c r="L7710" s="6"/>
      <c r="M7710" s="280"/>
      <c r="P7710" s="410">
        <v>4</v>
      </c>
      <c r="R7710" s="410">
        <v>3</v>
      </c>
      <c r="S7710" s="252" t="s">
        <v>3</v>
      </c>
      <c r="T7710" s="301" t="s">
        <v>44</v>
      </c>
      <c r="U7710" s="252" t="s">
        <v>1345</v>
      </c>
      <c r="V7710" s="227" t="s">
        <v>1923</v>
      </c>
      <c r="W7710" s="302" t="s">
        <v>2460</v>
      </c>
      <c r="X7710" s="302" t="s">
        <v>3335</v>
      </c>
      <c r="AA7710" s="164">
        <v>42.426900000000003</v>
      </c>
      <c r="AB7710" s="164">
        <v>-123.54470000000001</v>
      </c>
      <c r="AC7710" s="3" t="s">
        <v>45</v>
      </c>
      <c r="AD7710" s="252"/>
      <c r="AE7710" s="302"/>
      <c r="AG7710" s="160" t="s">
        <v>2463</v>
      </c>
      <c r="AH7710" s="160" t="s">
        <v>2463</v>
      </c>
    </row>
    <row r="7711" spans="1:55" x14ac:dyDescent="0.25">
      <c r="A7711" s="404">
        <v>43396</v>
      </c>
      <c r="B7711" s="5">
        <v>10856</v>
      </c>
      <c r="E7711" s="254">
        <v>18</v>
      </c>
      <c r="F7711" s="255" t="s">
        <v>42</v>
      </c>
      <c r="G7711" s="255">
        <v>2018</v>
      </c>
      <c r="H7711" s="256">
        <v>0.65625</v>
      </c>
      <c r="I7711" s="280"/>
      <c r="J7711" s="280"/>
      <c r="K7711" s="280"/>
      <c r="L7711" s="6"/>
      <c r="M7711" s="280"/>
      <c r="P7711" s="410">
        <v>4</v>
      </c>
      <c r="R7711" s="410">
        <v>4</v>
      </c>
      <c r="S7711" s="252" t="s">
        <v>3</v>
      </c>
      <c r="T7711" s="301" t="s">
        <v>44</v>
      </c>
      <c r="U7711" s="252" t="s">
        <v>1345</v>
      </c>
      <c r="V7711" s="227" t="s">
        <v>1923</v>
      </c>
      <c r="W7711" s="302" t="s">
        <v>2460</v>
      </c>
      <c r="X7711" s="302" t="s">
        <v>3335</v>
      </c>
      <c r="AA7711" s="164">
        <v>42.426900000000003</v>
      </c>
      <c r="AB7711" s="164">
        <v>-123.54470000000001</v>
      </c>
      <c r="AC7711" s="3" t="s">
        <v>45</v>
      </c>
      <c r="AD7711" s="252"/>
      <c r="AE7711" s="303"/>
      <c r="AG7711" s="160" t="s">
        <v>2463</v>
      </c>
      <c r="AH7711" s="160" t="s">
        <v>2463</v>
      </c>
    </row>
    <row r="7712" spans="1:55" x14ac:dyDescent="0.25">
      <c r="A7712" s="404">
        <v>43396</v>
      </c>
      <c r="B7712" s="5">
        <v>10857</v>
      </c>
      <c r="C7712" s="23"/>
      <c r="D7712" s="23"/>
      <c r="E7712" s="304">
        <v>18</v>
      </c>
      <c r="F7712" s="252" t="s">
        <v>42</v>
      </c>
      <c r="G7712" s="252">
        <v>2018</v>
      </c>
      <c r="H7712" s="305">
        <v>0.65625</v>
      </c>
      <c r="I7712" s="302"/>
      <c r="J7712" s="302"/>
      <c r="K7712" s="302"/>
      <c r="L7712" s="6"/>
      <c r="M7712" s="302"/>
      <c r="N7712" s="25"/>
      <c r="O7712" s="25"/>
      <c r="P7712" s="410">
        <v>4</v>
      </c>
      <c r="Q7712" s="427"/>
      <c r="R7712" s="410">
        <v>5</v>
      </c>
      <c r="S7712" s="252" t="s">
        <v>3</v>
      </c>
      <c r="T7712" s="301" t="s">
        <v>44</v>
      </c>
      <c r="U7712" s="252" t="s">
        <v>1345</v>
      </c>
      <c r="V7712" s="227" t="s">
        <v>1923</v>
      </c>
      <c r="W7712" s="302" t="s">
        <v>2460</v>
      </c>
      <c r="X7712" s="302" t="s">
        <v>3335</v>
      </c>
      <c r="Y7712" s="23"/>
      <c r="Z7712" s="23"/>
      <c r="AA7712" s="164">
        <v>42.426900000000003</v>
      </c>
      <c r="AB7712" s="164">
        <v>-123.54470000000001</v>
      </c>
      <c r="AC7712" s="3" t="s">
        <v>45</v>
      </c>
      <c r="AD7712" s="252"/>
      <c r="AE7712" s="302"/>
      <c r="AF7712" s="23"/>
      <c r="AG7712" s="160" t="s">
        <v>2463</v>
      </c>
      <c r="AH7712" s="160" t="s">
        <v>2463</v>
      </c>
      <c r="AI7712" s="23"/>
      <c r="AJ7712" s="23"/>
      <c r="AK7712" s="23"/>
      <c r="AL7712" s="23"/>
      <c r="AM7712" s="23"/>
      <c r="AN7712" s="23"/>
      <c r="AO7712" s="23"/>
      <c r="AP7712" s="23"/>
      <c r="AQ7712" s="23"/>
      <c r="AR7712" s="23"/>
      <c r="AS7712" s="23"/>
      <c r="AT7712" s="23"/>
      <c r="AU7712" s="23"/>
      <c r="AV7712" s="23"/>
      <c r="AW7712" s="23"/>
      <c r="AX7712" s="23"/>
      <c r="AY7712" s="23"/>
      <c r="AZ7712" s="23"/>
      <c r="BA7712" s="23"/>
      <c r="BB7712" s="23"/>
      <c r="BC7712" s="23"/>
    </row>
    <row r="7713" spans="1:34" x14ac:dyDescent="0.25">
      <c r="A7713" s="404">
        <v>43396</v>
      </c>
      <c r="B7713" s="5">
        <v>10858</v>
      </c>
      <c r="E7713" s="304">
        <v>11</v>
      </c>
      <c r="F7713" s="252" t="s">
        <v>1144</v>
      </c>
      <c r="G7713" s="252">
        <v>2018</v>
      </c>
      <c r="H7713" s="305">
        <v>0.35416666666666702</v>
      </c>
      <c r="I7713" s="252">
        <v>12</v>
      </c>
      <c r="J7713" s="252" t="s">
        <v>1518</v>
      </c>
      <c r="K7713" s="252">
        <v>2018</v>
      </c>
      <c r="L7713" s="6" t="str">
        <f>CONCATENATE("-",I7713,".",J7713)</f>
        <v>-12.vii</v>
      </c>
      <c r="M7713" s="305">
        <v>0.35416666666666702</v>
      </c>
      <c r="P7713" s="410">
        <v>5</v>
      </c>
      <c r="R7713" s="410">
        <v>1</v>
      </c>
      <c r="S7713" s="252" t="s">
        <v>3</v>
      </c>
      <c r="T7713" s="301" t="s">
        <v>44</v>
      </c>
      <c r="U7713" s="252" t="s">
        <v>1345</v>
      </c>
      <c r="V7713" s="227" t="s">
        <v>1923</v>
      </c>
      <c r="W7713" s="302" t="s">
        <v>2458</v>
      </c>
      <c r="X7713" s="302" t="s">
        <v>3333</v>
      </c>
      <c r="AA7713" s="252">
        <v>42.2652</v>
      </c>
      <c r="AB7713" s="252">
        <v>-123.2255</v>
      </c>
      <c r="AC7713" s="253" t="s">
        <v>1674</v>
      </c>
      <c r="AD7713" s="156" t="s">
        <v>1674</v>
      </c>
      <c r="AE7713" s="302"/>
      <c r="AG7713" s="160" t="s">
        <v>2463</v>
      </c>
      <c r="AH7713" s="160" t="s">
        <v>2463</v>
      </c>
    </row>
    <row r="7714" spans="1:34" x14ac:dyDescent="0.25">
      <c r="A7714" s="404">
        <v>43396</v>
      </c>
      <c r="B7714" s="5">
        <v>10859</v>
      </c>
      <c r="E7714" s="304">
        <v>11</v>
      </c>
      <c r="F7714" s="252" t="s">
        <v>1144</v>
      </c>
      <c r="G7714" s="252">
        <v>2018</v>
      </c>
      <c r="H7714" s="305">
        <v>0.35416666666666702</v>
      </c>
      <c r="I7714" s="252">
        <v>12</v>
      </c>
      <c r="J7714" s="252" t="s">
        <v>1518</v>
      </c>
      <c r="K7714" s="252">
        <v>2018</v>
      </c>
      <c r="L7714" s="6" t="str">
        <f>CONCATENATE("-",I7714,".",J7714)</f>
        <v>-12.vii</v>
      </c>
      <c r="M7714" s="305">
        <v>0.35416666666666702</v>
      </c>
      <c r="P7714" s="410">
        <v>5</v>
      </c>
      <c r="R7714" s="410">
        <v>2</v>
      </c>
      <c r="S7714" s="252" t="s">
        <v>3</v>
      </c>
      <c r="T7714" s="301" t="s">
        <v>44</v>
      </c>
      <c r="U7714" s="252" t="s">
        <v>1345</v>
      </c>
      <c r="V7714" s="227" t="s">
        <v>1923</v>
      </c>
      <c r="W7714" s="302" t="s">
        <v>2458</v>
      </c>
      <c r="X7714" s="302" t="s">
        <v>3333</v>
      </c>
      <c r="AA7714" s="252">
        <v>42.2652</v>
      </c>
      <c r="AB7714" s="252">
        <v>-123.2255</v>
      </c>
      <c r="AC7714" s="253" t="s">
        <v>1674</v>
      </c>
      <c r="AD7714" s="156" t="s">
        <v>1674</v>
      </c>
      <c r="AE7714" s="302"/>
      <c r="AG7714" s="160" t="s">
        <v>2463</v>
      </c>
      <c r="AH7714" s="160" t="s">
        <v>2463</v>
      </c>
    </row>
    <row r="7715" spans="1:34" x14ac:dyDescent="0.25">
      <c r="A7715" s="404">
        <v>43396</v>
      </c>
      <c r="B7715" s="5">
        <v>10860</v>
      </c>
      <c r="E7715" s="306">
        <v>11</v>
      </c>
      <c r="F7715" s="307" t="s">
        <v>1144</v>
      </c>
      <c r="G7715" s="252">
        <v>2018</v>
      </c>
      <c r="H7715" s="305">
        <v>0.35416666666666702</v>
      </c>
      <c r="I7715" s="252">
        <v>12</v>
      </c>
      <c r="J7715" s="252" t="s">
        <v>1518</v>
      </c>
      <c r="K7715" s="252">
        <v>2018</v>
      </c>
      <c r="L7715" s="6" t="str">
        <f>CONCATENATE("-",I7715,".",J7715)</f>
        <v>-12.vii</v>
      </c>
      <c r="M7715" s="305">
        <v>0.35416666666666702</v>
      </c>
      <c r="P7715" s="447">
        <v>5</v>
      </c>
      <c r="R7715" s="410">
        <v>3</v>
      </c>
      <c r="S7715" s="252" t="s">
        <v>3</v>
      </c>
      <c r="T7715" s="301" t="s">
        <v>44</v>
      </c>
      <c r="U7715" s="252" t="s">
        <v>1345</v>
      </c>
      <c r="V7715" s="227" t="s">
        <v>1923</v>
      </c>
      <c r="W7715" s="302" t="s">
        <v>2458</v>
      </c>
      <c r="X7715" s="302" t="s">
        <v>3333</v>
      </c>
      <c r="AA7715" s="252">
        <v>42.2652</v>
      </c>
      <c r="AB7715" s="252">
        <v>-123.2255</v>
      </c>
      <c r="AC7715" s="253" t="s">
        <v>1674</v>
      </c>
      <c r="AD7715" s="156" t="s">
        <v>1674</v>
      </c>
      <c r="AE7715" s="302"/>
      <c r="AG7715" s="160" t="s">
        <v>2463</v>
      </c>
      <c r="AH7715" s="160" t="s">
        <v>2463</v>
      </c>
    </row>
    <row r="7716" spans="1:34" x14ac:dyDescent="0.25">
      <c r="A7716" s="404">
        <v>43396</v>
      </c>
      <c r="B7716" s="5">
        <v>10861</v>
      </c>
      <c r="E7716" s="306">
        <v>11</v>
      </c>
      <c r="F7716" s="307" t="s">
        <v>1144</v>
      </c>
      <c r="G7716" s="252">
        <v>2018</v>
      </c>
      <c r="H7716" s="305">
        <v>0.35416666666666702</v>
      </c>
      <c r="I7716" s="252">
        <v>12</v>
      </c>
      <c r="J7716" s="252" t="s">
        <v>1518</v>
      </c>
      <c r="K7716" s="252">
        <v>2018</v>
      </c>
      <c r="L7716" s="6" t="str">
        <f>CONCATENATE("-",I7716,".",J7716)</f>
        <v>-12.vii</v>
      </c>
      <c r="M7716" s="305">
        <v>0.35416666666666702</v>
      </c>
      <c r="P7716" s="447">
        <v>5</v>
      </c>
      <c r="R7716" s="410">
        <v>4</v>
      </c>
      <c r="S7716" s="252" t="s">
        <v>3</v>
      </c>
      <c r="T7716" s="301" t="s">
        <v>44</v>
      </c>
      <c r="U7716" s="252" t="s">
        <v>1345</v>
      </c>
      <c r="V7716" s="227" t="s">
        <v>1923</v>
      </c>
      <c r="W7716" s="302" t="s">
        <v>2458</v>
      </c>
      <c r="X7716" s="302" t="s">
        <v>3333</v>
      </c>
      <c r="AA7716" s="252">
        <v>42.2652</v>
      </c>
      <c r="AB7716" s="252">
        <v>-123.2255</v>
      </c>
      <c r="AC7716" s="253" t="s">
        <v>1674</v>
      </c>
      <c r="AD7716" s="156" t="s">
        <v>1674</v>
      </c>
      <c r="AE7716" s="302"/>
      <c r="AG7716" s="160" t="s">
        <v>2463</v>
      </c>
      <c r="AH7716" s="160" t="s">
        <v>2463</v>
      </c>
    </row>
    <row r="7717" spans="1:34" x14ac:dyDescent="0.25">
      <c r="A7717" s="404">
        <v>43396</v>
      </c>
      <c r="B7717" s="5">
        <v>10862</v>
      </c>
      <c r="E7717" s="306">
        <v>11</v>
      </c>
      <c r="F7717" s="307" t="s">
        <v>1144</v>
      </c>
      <c r="G7717" s="252">
        <v>2018</v>
      </c>
      <c r="H7717" s="305">
        <v>0.35416666666666702</v>
      </c>
      <c r="I7717" s="252">
        <v>12</v>
      </c>
      <c r="J7717" s="252" t="s">
        <v>1518</v>
      </c>
      <c r="K7717" s="252">
        <v>2018</v>
      </c>
      <c r="L7717" s="6" t="str">
        <f>CONCATENATE("-",I7717,".",J7717)</f>
        <v>-12.vii</v>
      </c>
      <c r="M7717" s="305">
        <v>0.35416666666666702</v>
      </c>
      <c r="P7717" s="447">
        <v>5</v>
      </c>
      <c r="R7717" s="410">
        <v>5</v>
      </c>
      <c r="S7717" s="252" t="s">
        <v>3</v>
      </c>
      <c r="T7717" s="301" t="s">
        <v>44</v>
      </c>
      <c r="U7717" s="252" t="s">
        <v>1345</v>
      </c>
      <c r="V7717" s="227" t="s">
        <v>1923</v>
      </c>
      <c r="W7717" s="302" t="s">
        <v>2458</v>
      </c>
      <c r="X7717" s="302" t="s">
        <v>3333</v>
      </c>
      <c r="AA7717" s="252">
        <v>42.2652</v>
      </c>
      <c r="AB7717" s="252">
        <v>-123.2255</v>
      </c>
      <c r="AC7717" s="253" t="s">
        <v>1674</v>
      </c>
      <c r="AD7717" s="156" t="s">
        <v>1674</v>
      </c>
      <c r="AE7717" s="302"/>
      <c r="AG7717" s="160" t="s">
        <v>2463</v>
      </c>
      <c r="AH7717" s="160" t="s">
        <v>2463</v>
      </c>
    </row>
    <row r="7718" spans="1:34" x14ac:dyDescent="0.25">
      <c r="A7718" s="404">
        <v>43396</v>
      </c>
      <c r="B7718" s="5">
        <v>10863</v>
      </c>
      <c r="E7718" s="304">
        <v>9</v>
      </c>
      <c r="F7718" s="252" t="s">
        <v>1518</v>
      </c>
      <c r="G7718" s="252">
        <v>2018</v>
      </c>
      <c r="H7718" s="305">
        <v>0.45138888888888901</v>
      </c>
      <c r="I7718" s="302"/>
      <c r="J7718" s="302"/>
      <c r="K7718" s="302"/>
      <c r="L7718" s="6"/>
      <c r="M7718" s="302"/>
      <c r="P7718" s="410">
        <v>6</v>
      </c>
      <c r="R7718" s="410">
        <v>1</v>
      </c>
      <c r="S7718" s="252" t="s">
        <v>3</v>
      </c>
      <c r="T7718" s="301" t="s">
        <v>44</v>
      </c>
      <c r="U7718" s="252" t="s">
        <v>644</v>
      </c>
      <c r="V7718" s="227" t="s">
        <v>1923</v>
      </c>
      <c r="W7718" s="308" t="s">
        <v>2464</v>
      </c>
      <c r="X7718" s="308" t="s">
        <v>3336</v>
      </c>
      <c r="AA7718" s="252">
        <v>42.747</v>
      </c>
      <c r="AB7718" s="252">
        <v>-118.663</v>
      </c>
      <c r="AC7718" s="252" t="s">
        <v>2466</v>
      </c>
      <c r="AD7718" s="252"/>
      <c r="AE7718" s="258" t="s">
        <v>1015</v>
      </c>
      <c r="AG7718" s="160" t="s">
        <v>2463</v>
      </c>
      <c r="AH7718" s="160" t="s">
        <v>2463</v>
      </c>
    </row>
    <row r="7719" spans="1:34" x14ac:dyDescent="0.25">
      <c r="A7719" s="404">
        <v>43396</v>
      </c>
      <c r="B7719" s="5">
        <v>10864</v>
      </c>
      <c r="E7719" s="304">
        <v>9</v>
      </c>
      <c r="F7719" s="252" t="s">
        <v>1518</v>
      </c>
      <c r="G7719" s="252">
        <v>2018</v>
      </c>
      <c r="H7719" s="305">
        <v>0.45138888888888901</v>
      </c>
      <c r="I7719" s="302"/>
      <c r="J7719" s="302"/>
      <c r="K7719" s="302"/>
      <c r="L7719" s="6"/>
      <c r="M7719" s="302"/>
      <c r="P7719" s="410">
        <v>6</v>
      </c>
      <c r="R7719" s="410">
        <v>2</v>
      </c>
      <c r="S7719" s="252" t="s">
        <v>3</v>
      </c>
      <c r="T7719" s="301" t="s">
        <v>44</v>
      </c>
      <c r="U7719" s="252" t="s">
        <v>644</v>
      </c>
      <c r="V7719" s="227" t="s">
        <v>1923</v>
      </c>
      <c r="W7719" s="308" t="s">
        <v>2464</v>
      </c>
      <c r="X7719" s="308" t="s">
        <v>3336</v>
      </c>
      <c r="AA7719" s="252">
        <v>42.747</v>
      </c>
      <c r="AB7719" s="252">
        <v>-118.663</v>
      </c>
      <c r="AC7719" s="252" t="s">
        <v>45</v>
      </c>
      <c r="AE7719" s="258" t="s">
        <v>1015</v>
      </c>
      <c r="AG7719" s="160" t="s">
        <v>2463</v>
      </c>
      <c r="AH7719" s="160" t="s">
        <v>2463</v>
      </c>
    </row>
    <row r="7720" spans="1:34" x14ac:dyDescent="0.25">
      <c r="A7720" s="404">
        <v>43396</v>
      </c>
      <c r="B7720" s="5">
        <v>10865</v>
      </c>
      <c r="E7720" s="304">
        <v>9</v>
      </c>
      <c r="F7720" s="252" t="s">
        <v>1518</v>
      </c>
      <c r="G7720" s="252">
        <v>2018</v>
      </c>
      <c r="H7720" s="305">
        <v>0.45138888888888901</v>
      </c>
      <c r="I7720" s="302"/>
      <c r="J7720" s="302"/>
      <c r="K7720" s="302"/>
      <c r="L7720" s="6"/>
      <c r="M7720" s="302"/>
      <c r="P7720" s="410">
        <v>6</v>
      </c>
      <c r="R7720" s="410">
        <v>3</v>
      </c>
      <c r="S7720" s="252" t="s">
        <v>3</v>
      </c>
      <c r="T7720" s="301" t="s">
        <v>44</v>
      </c>
      <c r="U7720" s="252" t="s">
        <v>644</v>
      </c>
      <c r="V7720" s="227" t="s">
        <v>1923</v>
      </c>
      <c r="W7720" s="308" t="s">
        <v>2464</v>
      </c>
      <c r="X7720" s="308" t="s">
        <v>3336</v>
      </c>
      <c r="AA7720" s="252">
        <v>42.747</v>
      </c>
      <c r="AB7720" s="252">
        <v>-118.663</v>
      </c>
      <c r="AC7720" s="252" t="s">
        <v>45</v>
      </c>
      <c r="AE7720" s="258" t="s">
        <v>1015</v>
      </c>
      <c r="AG7720" s="160" t="s">
        <v>2463</v>
      </c>
      <c r="AH7720" s="160" t="s">
        <v>2463</v>
      </c>
    </row>
    <row r="7721" spans="1:34" x14ac:dyDescent="0.25">
      <c r="A7721" s="404">
        <v>43396</v>
      </c>
      <c r="B7721" s="5">
        <v>10866</v>
      </c>
      <c r="E7721" s="304">
        <v>9</v>
      </c>
      <c r="F7721" s="252" t="s">
        <v>1518</v>
      </c>
      <c r="G7721" s="252">
        <v>2018</v>
      </c>
      <c r="H7721" s="305">
        <v>0.45138888888888901</v>
      </c>
      <c r="I7721" s="302"/>
      <c r="J7721" s="302"/>
      <c r="K7721" s="302"/>
      <c r="L7721" s="6"/>
      <c r="M7721" s="302"/>
      <c r="P7721" s="410">
        <v>6</v>
      </c>
      <c r="R7721" s="410">
        <v>4</v>
      </c>
      <c r="S7721" s="252" t="s">
        <v>3</v>
      </c>
      <c r="T7721" s="301" t="s">
        <v>44</v>
      </c>
      <c r="U7721" s="252" t="s">
        <v>644</v>
      </c>
      <c r="V7721" s="227" t="s">
        <v>1923</v>
      </c>
      <c r="W7721" s="308" t="s">
        <v>2464</v>
      </c>
      <c r="X7721" s="308" t="s">
        <v>3336</v>
      </c>
      <c r="AA7721" s="252">
        <v>42.747</v>
      </c>
      <c r="AB7721" s="252">
        <v>-118.663</v>
      </c>
      <c r="AC7721" s="252" t="s">
        <v>45</v>
      </c>
      <c r="AE7721" s="258" t="s">
        <v>1015</v>
      </c>
      <c r="AG7721" s="160" t="s">
        <v>2463</v>
      </c>
      <c r="AH7721" s="160" t="s">
        <v>2463</v>
      </c>
    </row>
    <row r="7722" spans="1:34" x14ac:dyDescent="0.25">
      <c r="A7722" s="404">
        <v>43396</v>
      </c>
      <c r="B7722" s="5">
        <v>10867</v>
      </c>
      <c r="E7722" s="304">
        <v>9</v>
      </c>
      <c r="F7722" s="252" t="s">
        <v>1518</v>
      </c>
      <c r="G7722" s="252">
        <v>2018</v>
      </c>
      <c r="H7722" s="305">
        <v>0.45138888888888901</v>
      </c>
      <c r="I7722" s="302"/>
      <c r="J7722" s="302"/>
      <c r="K7722" s="302"/>
      <c r="L7722" s="6"/>
      <c r="M7722" s="302"/>
      <c r="P7722" s="410">
        <v>6</v>
      </c>
      <c r="R7722" s="410">
        <v>5</v>
      </c>
      <c r="S7722" s="252" t="s">
        <v>3</v>
      </c>
      <c r="T7722" s="301" t="s">
        <v>44</v>
      </c>
      <c r="U7722" s="252" t="s">
        <v>644</v>
      </c>
      <c r="V7722" s="227" t="s">
        <v>1923</v>
      </c>
      <c r="W7722" s="302" t="s">
        <v>2464</v>
      </c>
      <c r="X7722" s="308" t="s">
        <v>3336</v>
      </c>
      <c r="AA7722" s="252">
        <v>42.747</v>
      </c>
      <c r="AB7722" s="252">
        <v>-118.663</v>
      </c>
      <c r="AC7722" s="252" t="s">
        <v>45</v>
      </c>
      <c r="AE7722" s="258" t="s">
        <v>1015</v>
      </c>
      <c r="AG7722" s="160" t="s">
        <v>2463</v>
      </c>
      <c r="AH7722" s="160" t="s">
        <v>2463</v>
      </c>
    </row>
    <row r="7723" spans="1:34" x14ac:dyDescent="0.25">
      <c r="A7723" s="404">
        <v>43396</v>
      </c>
      <c r="B7723" s="5">
        <v>10868</v>
      </c>
      <c r="E7723" s="304">
        <v>9</v>
      </c>
      <c r="F7723" s="252" t="s">
        <v>1518</v>
      </c>
      <c r="G7723" s="252">
        <v>2018</v>
      </c>
      <c r="H7723" s="305">
        <v>0.6875</v>
      </c>
      <c r="I7723" s="302"/>
      <c r="J7723" s="302"/>
      <c r="K7723" s="302"/>
      <c r="L7723" s="6"/>
      <c r="M7723" s="302"/>
      <c r="P7723" s="410">
        <v>7</v>
      </c>
      <c r="R7723" s="410">
        <v>1</v>
      </c>
      <c r="S7723" s="252" t="s">
        <v>3</v>
      </c>
      <c r="T7723" s="301" t="s">
        <v>44</v>
      </c>
      <c r="U7723" s="252" t="s">
        <v>644</v>
      </c>
      <c r="V7723" s="227" t="s">
        <v>1923</v>
      </c>
      <c r="W7723" s="308" t="s">
        <v>2470</v>
      </c>
      <c r="X7723" s="308" t="s">
        <v>2470</v>
      </c>
      <c r="AA7723" s="252">
        <v>42.720999999999997</v>
      </c>
      <c r="AB7723" s="252">
        <v>-118.623</v>
      </c>
      <c r="AC7723" s="252" t="s">
        <v>45</v>
      </c>
      <c r="AE7723" s="258" t="s">
        <v>2467</v>
      </c>
      <c r="AG7723" s="160" t="s">
        <v>2463</v>
      </c>
      <c r="AH7723" s="160" t="s">
        <v>2463</v>
      </c>
    </row>
    <row r="7724" spans="1:34" x14ac:dyDescent="0.25">
      <c r="A7724" s="404">
        <v>43396</v>
      </c>
      <c r="B7724" s="5">
        <v>10869</v>
      </c>
      <c r="E7724" s="304">
        <v>9</v>
      </c>
      <c r="F7724" s="252" t="s">
        <v>1518</v>
      </c>
      <c r="G7724" s="252">
        <v>2018</v>
      </c>
      <c r="H7724" s="305">
        <v>0.6875</v>
      </c>
      <c r="I7724" s="302"/>
      <c r="J7724" s="302"/>
      <c r="K7724" s="302"/>
      <c r="L7724" s="6"/>
      <c r="M7724" s="302"/>
      <c r="P7724" s="410">
        <v>7</v>
      </c>
      <c r="R7724" s="410">
        <v>2</v>
      </c>
      <c r="S7724" s="252" t="s">
        <v>3</v>
      </c>
      <c r="T7724" s="301" t="s">
        <v>44</v>
      </c>
      <c r="U7724" s="252" t="s">
        <v>644</v>
      </c>
      <c r="V7724" s="227" t="s">
        <v>1923</v>
      </c>
      <c r="W7724" s="308" t="s">
        <v>2470</v>
      </c>
      <c r="X7724" s="308" t="s">
        <v>2470</v>
      </c>
      <c r="AA7724" s="252">
        <v>42.720999999999997</v>
      </c>
      <c r="AB7724" s="252">
        <v>-118.623</v>
      </c>
      <c r="AC7724" s="252" t="s">
        <v>45</v>
      </c>
      <c r="AE7724" s="258" t="s">
        <v>2467</v>
      </c>
      <c r="AG7724" s="160" t="s">
        <v>2463</v>
      </c>
      <c r="AH7724" s="160" t="s">
        <v>2463</v>
      </c>
    </row>
    <row r="7725" spans="1:34" x14ac:dyDescent="0.25">
      <c r="A7725" s="404">
        <v>43396</v>
      </c>
      <c r="B7725" s="5">
        <v>10870</v>
      </c>
      <c r="E7725" s="304">
        <v>9</v>
      </c>
      <c r="F7725" s="252" t="s">
        <v>1518</v>
      </c>
      <c r="G7725" s="252">
        <v>2018</v>
      </c>
      <c r="H7725" s="305">
        <v>0.6875</v>
      </c>
      <c r="I7725" s="302"/>
      <c r="J7725" s="302"/>
      <c r="K7725" s="302"/>
      <c r="L7725" s="6"/>
      <c r="M7725" s="302"/>
      <c r="P7725" s="410">
        <v>7</v>
      </c>
      <c r="R7725" s="410">
        <v>3</v>
      </c>
      <c r="S7725" s="252" t="s">
        <v>3</v>
      </c>
      <c r="T7725" s="301" t="s">
        <v>44</v>
      </c>
      <c r="U7725" s="252" t="s">
        <v>644</v>
      </c>
      <c r="V7725" s="227" t="s">
        <v>1923</v>
      </c>
      <c r="W7725" s="308" t="s">
        <v>2470</v>
      </c>
      <c r="X7725" s="308" t="s">
        <v>2470</v>
      </c>
      <c r="AA7725" s="252">
        <v>42.720999999999997</v>
      </c>
      <c r="AB7725" s="252">
        <v>-118.623</v>
      </c>
      <c r="AC7725" s="252" t="s">
        <v>45</v>
      </c>
      <c r="AE7725" s="258" t="s">
        <v>2467</v>
      </c>
      <c r="AG7725" s="160" t="s">
        <v>2463</v>
      </c>
      <c r="AH7725" s="160" t="s">
        <v>2463</v>
      </c>
    </row>
    <row r="7726" spans="1:34" x14ac:dyDescent="0.25">
      <c r="A7726" s="404">
        <v>43396</v>
      </c>
      <c r="B7726" s="5">
        <v>10871</v>
      </c>
      <c r="E7726" s="304">
        <v>10</v>
      </c>
      <c r="F7726" s="252" t="s">
        <v>1518</v>
      </c>
      <c r="G7726" s="252">
        <v>2018</v>
      </c>
      <c r="H7726" s="305">
        <v>0.47916666666666702</v>
      </c>
      <c r="I7726" s="302"/>
      <c r="J7726" s="302"/>
      <c r="K7726" s="302"/>
      <c r="L7726" s="6"/>
      <c r="M7726" s="302"/>
      <c r="P7726" s="410">
        <v>8</v>
      </c>
      <c r="R7726" s="410">
        <v>1</v>
      </c>
      <c r="S7726" s="252" t="s">
        <v>3</v>
      </c>
      <c r="T7726" s="301" t="s">
        <v>44</v>
      </c>
      <c r="U7726" s="252" t="s">
        <v>644</v>
      </c>
      <c r="V7726" s="227" t="s">
        <v>1923</v>
      </c>
      <c r="W7726" s="302" t="s">
        <v>2471</v>
      </c>
      <c r="X7726" s="302" t="s">
        <v>2471</v>
      </c>
      <c r="AA7726" s="252">
        <v>42.726999999999997</v>
      </c>
      <c r="AB7726" s="252">
        <v>-118.633</v>
      </c>
      <c r="AC7726" s="252" t="s">
        <v>45</v>
      </c>
      <c r="AE7726" s="259" t="s">
        <v>2468</v>
      </c>
      <c r="AG7726" s="160" t="s">
        <v>2463</v>
      </c>
      <c r="AH7726" s="160" t="s">
        <v>2463</v>
      </c>
    </row>
    <row r="7727" spans="1:34" ht="30" x14ac:dyDescent="0.25">
      <c r="A7727" s="404">
        <v>43396</v>
      </c>
      <c r="B7727" s="5">
        <v>10872</v>
      </c>
      <c r="E7727" s="304">
        <v>10</v>
      </c>
      <c r="F7727" s="252" t="s">
        <v>1518</v>
      </c>
      <c r="G7727" s="252">
        <v>2018</v>
      </c>
      <c r="H7727" s="305">
        <v>0.47916666666666702</v>
      </c>
      <c r="I7727" s="302"/>
      <c r="J7727" s="302"/>
      <c r="K7727" s="302"/>
      <c r="L7727" s="6"/>
      <c r="M7727" s="302"/>
      <c r="P7727" s="410">
        <v>8</v>
      </c>
      <c r="R7727" s="410">
        <v>2</v>
      </c>
      <c r="S7727" s="252" t="s">
        <v>3</v>
      </c>
      <c r="T7727" s="301" t="s">
        <v>44</v>
      </c>
      <c r="U7727" s="252" t="s">
        <v>644</v>
      </c>
      <c r="V7727" s="227" t="s">
        <v>1923</v>
      </c>
      <c r="W7727" s="302" t="s">
        <v>2471</v>
      </c>
      <c r="X7727" s="302" t="s">
        <v>2471</v>
      </c>
      <c r="AA7727" s="252">
        <v>42.726999999999997</v>
      </c>
      <c r="AB7727" s="252">
        <v>-118.633</v>
      </c>
      <c r="AC7727" s="252" t="s">
        <v>45</v>
      </c>
      <c r="AE7727" s="259" t="s">
        <v>2468</v>
      </c>
      <c r="AG7727" s="160" t="s">
        <v>2463</v>
      </c>
      <c r="AH7727" s="160" t="s">
        <v>2463</v>
      </c>
    </row>
    <row r="7728" spans="1:34" ht="30" x14ac:dyDescent="0.25">
      <c r="A7728" s="404">
        <v>43396</v>
      </c>
      <c r="B7728" s="5">
        <v>10873</v>
      </c>
      <c r="E7728" s="304">
        <v>10</v>
      </c>
      <c r="F7728" s="252" t="s">
        <v>1518</v>
      </c>
      <c r="G7728" s="252">
        <v>2018</v>
      </c>
      <c r="H7728" s="305">
        <v>0.47916666666666702</v>
      </c>
      <c r="I7728" s="302"/>
      <c r="J7728" s="302"/>
      <c r="K7728" s="302"/>
      <c r="L7728" s="6"/>
      <c r="M7728" s="302"/>
      <c r="P7728" s="410">
        <v>8</v>
      </c>
      <c r="R7728" s="410">
        <v>3</v>
      </c>
      <c r="S7728" s="252" t="s">
        <v>3</v>
      </c>
      <c r="T7728" s="301" t="s">
        <v>44</v>
      </c>
      <c r="U7728" s="252" t="s">
        <v>644</v>
      </c>
      <c r="V7728" s="227" t="s">
        <v>1923</v>
      </c>
      <c r="W7728" s="302" t="s">
        <v>2471</v>
      </c>
      <c r="X7728" s="302" t="s">
        <v>2471</v>
      </c>
      <c r="AA7728" s="252">
        <v>42.726999999999997</v>
      </c>
      <c r="AB7728" s="252">
        <v>-118.633</v>
      </c>
      <c r="AC7728" s="252" t="s">
        <v>45</v>
      </c>
      <c r="AE7728" s="259" t="s">
        <v>2468</v>
      </c>
      <c r="AG7728" s="160" t="s">
        <v>2463</v>
      </c>
      <c r="AH7728" s="160" t="s">
        <v>2463</v>
      </c>
    </row>
    <row r="7729" spans="1:56" ht="30" x14ac:dyDescent="0.25">
      <c r="A7729" s="404">
        <v>43396</v>
      </c>
      <c r="B7729" s="5">
        <v>10874</v>
      </c>
      <c r="E7729" s="304">
        <v>10</v>
      </c>
      <c r="F7729" s="252" t="s">
        <v>1518</v>
      </c>
      <c r="G7729" s="252">
        <v>2018</v>
      </c>
      <c r="H7729" s="305">
        <v>0.47916666666666702</v>
      </c>
      <c r="I7729" s="302"/>
      <c r="J7729" s="302"/>
      <c r="K7729" s="302"/>
      <c r="L7729" s="6"/>
      <c r="M7729" s="302"/>
      <c r="P7729" s="410">
        <v>8</v>
      </c>
      <c r="R7729" s="410">
        <v>4</v>
      </c>
      <c r="S7729" s="252" t="s">
        <v>3</v>
      </c>
      <c r="T7729" s="301" t="s">
        <v>44</v>
      </c>
      <c r="U7729" s="252" t="s">
        <v>644</v>
      </c>
      <c r="V7729" s="227" t="s">
        <v>1923</v>
      </c>
      <c r="W7729" s="302" t="s">
        <v>2471</v>
      </c>
      <c r="X7729" s="302" t="s">
        <v>2471</v>
      </c>
      <c r="AA7729" s="252">
        <v>42.726999999999997</v>
      </c>
      <c r="AB7729" s="252">
        <v>-118.633</v>
      </c>
      <c r="AC7729" s="252" t="s">
        <v>45</v>
      </c>
      <c r="AE7729" s="259" t="s">
        <v>2468</v>
      </c>
      <c r="AG7729" s="160" t="s">
        <v>2463</v>
      </c>
      <c r="AH7729" s="160" t="s">
        <v>2463</v>
      </c>
    </row>
    <row r="7730" spans="1:56" ht="30" x14ac:dyDescent="0.25">
      <c r="A7730" s="404">
        <v>43396</v>
      </c>
      <c r="B7730" s="5">
        <v>10875</v>
      </c>
      <c r="E7730" s="304">
        <v>10</v>
      </c>
      <c r="F7730" s="252" t="s">
        <v>1518</v>
      </c>
      <c r="G7730" s="252">
        <v>2018</v>
      </c>
      <c r="H7730" s="305">
        <v>0.64583333333333304</v>
      </c>
      <c r="I7730" s="302"/>
      <c r="J7730" s="302"/>
      <c r="K7730" s="302"/>
      <c r="L7730" s="6"/>
      <c r="M7730" s="302"/>
      <c r="P7730" s="410">
        <v>9</v>
      </c>
      <c r="R7730" s="410">
        <v>1</v>
      </c>
      <c r="S7730" s="252" t="s">
        <v>3</v>
      </c>
      <c r="T7730" s="301" t="s">
        <v>44</v>
      </c>
      <c r="U7730" s="252" t="s">
        <v>644</v>
      </c>
      <c r="V7730" s="227" t="s">
        <v>1923</v>
      </c>
      <c r="W7730" s="302" t="s">
        <v>2465</v>
      </c>
      <c r="X7730" s="302" t="s">
        <v>2471</v>
      </c>
      <c r="AA7730" s="252">
        <v>42.67</v>
      </c>
      <c r="AB7730" s="252">
        <v>-118.60899999999999</v>
      </c>
      <c r="AC7730" s="252" t="s">
        <v>45</v>
      </c>
      <c r="AE7730" s="259" t="s">
        <v>2469</v>
      </c>
      <c r="AG7730" s="160" t="s">
        <v>2463</v>
      </c>
      <c r="AH7730" s="160" t="s">
        <v>2463</v>
      </c>
      <c r="BD7730" s="115"/>
    </row>
    <row r="7731" spans="1:56" ht="30" x14ac:dyDescent="0.25">
      <c r="A7731" s="404">
        <v>43396</v>
      </c>
      <c r="B7731" s="5">
        <v>10876</v>
      </c>
      <c r="E7731" s="304">
        <v>10</v>
      </c>
      <c r="F7731" s="252" t="s">
        <v>1518</v>
      </c>
      <c r="G7731" s="252">
        <v>2018</v>
      </c>
      <c r="H7731" s="305">
        <v>0.64583333333333304</v>
      </c>
      <c r="I7731" s="302"/>
      <c r="J7731" s="302"/>
      <c r="K7731" s="302"/>
      <c r="L7731" s="6"/>
      <c r="M7731" s="302"/>
      <c r="P7731" s="410">
        <v>9</v>
      </c>
      <c r="R7731" s="410">
        <v>2</v>
      </c>
      <c r="S7731" s="252" t="s">
        <v>3</v>
      </c>
      <c r="T7731" s="301" t="s">
        <v>44</v>
      </c>
      <c r="U7731" s="252" t="s">
        <v>644</v>
      </c>
      <c r="V7731" s="227" t="s">
        <v>1923</v>
      </c>
      <c r="W7731" s="302" t="s">
        <v>2465</v>
      </c>
      <c r="X7731" s="302" t="s">
        <v>2471</v>
      </c>
      <c r="AA7731" s="252">
        <v>42.67</v>
      </c>
      <c r="AB7731" s="252">
        <v>-118.60899999999999</v>
      </c>
      <c r="AC7731" s="252" t="s">
        <v>45</v>
      </c>
      <c r="AE7731" s="259" t="s">
        <v>2469</v>
      </c>
      <c r="AG7731" s="160" t="s">
        <v>2463</v>
      </c>
      <c r="AH7731" s="160" t="s">
        <v>2463</v>
      </c>
    </row>
    <row r="7732" spans="1:56" ht="30" x14ac:dyDescent="0.25">
      <c r="A7732" s="404">
        <v>43396</v>
      </c>
      <c r="B7732" s="5">
        <v>10877</v>
      </c>
      <c r="E7732" s="304">
        <v>10</v>
      </c>
      <c r="F7732" s="252" t="s">
        <v>1518</v>
      </c>
      <c r="G7732" s="252">
        <v>2018</v>
      </c>
      <c r="H7732" s="305">
        <v>0.33333333333333298</v>
      </c>
      <c r="I7732" s="252">
        <v>11</v>
      </c>
      <c r="J7732" s="252" t="s">
        <v>1518</v>
      </c>
      <c r="K7732" s="252">
        <v>2018</v>
      </c>
      <c r="L7732" s="6" t="str">
        <f t="shared" ref="L7732:L7763" si="190">CONCATENATE("-",I7732,".",J7732)</f>
        <v>-11.vii</v>
      </c>
      <c r="M7732" s="305">
        <v>0.33333333333333298</v>
      </c>
      <c r="P7732" s="410">
        <v>10</v>
      </c>
      <c r="R7732" s="410">
        <v>1</v>
      </c>
      <c r="S7732" s="252" t="s">
        <v>3</v>
      </c>
      <c r="T7732" s="301" t="s">
        <v>44</v>
      </c>
      <c r="U7732" s="252" t="s">
        <v>1345</v>
      </c>
      <c r="V7732" s="227" t="s">
        <v>1923</v>
      </c>
      <c r="W7732" s="302" t="s">
        <v>2458</v>
      </c>
      <c r="X7732" s="302" t="s">
        <v>3333</v>
      </c>
      <c r="AA7732" s="252">
        <v>42.2652</v>
      </c>
      <c r="AB7732" s="252">
        <v>-123.2255</v>
      </c>
      <c r="AC7732" s="253" t="s">
        <v>1674</v>
      </c>
      <c r="AD7732" s="156" t="s">
        <v>1674</v>
      </c>
      <c r="AE7732" s="302"/>
      <c r="AG7732" s="160" t="s">
        <v>2463</v>
      </c>
      <c r="AH7732" s="160" t="s">
        <v>2463</v>
      </c>
    </row>
    <row r="7733" spans="1:56" ht="30" x14ac:dyDescent="0.25">
      <c r="A7733" s="404">
        <v>43396</v>
      </c>
      <c r="B7733" s="1">
        <v>10878</v>
      </c>
      <c r="E7733" s="238">
        <v>30</v>
      </c>
      <c r="F7733" s="239" t="s">
        <v>1518</v>
      </c>
      <c r="G7733" s="239">
        <v>2018</v>
      </c>
      <c r="H7733" s="240">
        <v>0.33333333333333298</v>
      </c>
      <c r="I7733" s="239">
        <v>30</v>
      </c>
      <c r="J7733" s="239" t="s">
        <v>1518</v>
      </c>
      <c r="K7733" s="239">
        <v>2018</v>
      </c>
      <c r="L7733" s="6" t="str">
        <f t="shared" si="190"/>
        <v>-30.vii</v>
      </c>
      <c r="M7733" s="240">
        <v>0.33333333333333298</v>
      </c>
      <c r="P7733" s="415">
        <v>10</v>
      </c>
      <c r="R7733" s="415">
        <v>2</v>
      </c>
      <c r="S7733" s="239" t="s">
        <v>3</v>
      </c>
      <c r="T7733" s="309" t="s">
        <v>44</v>
      </c>
      <c r="U7733" s="239" t="s">
        <v>1345</v>
      </c>
      <c r="V7733" s="227" t="s">
        <v>1923</v>
      </c>
      <c r="W7733" s="310" t="s">
        <v>2458</v>
      </c>
      <c r="X7733" s="302" t="s">
        <v>3333</v>
      </c>
      <c r="AA7733" s="239">
        <v>42.2652</v>
      </c>
      <c r="AB7733" s="239">
        <v>-123.2255</v>
      </c>
      <c r="AC7733" s="310" t="s">
        <v>1674</v>
      </c>
      <c r="AD7733" s="3" t="s">
        <v>1674</v>
      </c>
      <c r="AE7733" s="310"/>
      <c r="AG7733" s="3" t="s">
        <v>2463</v>
      </c>
      <c r="AH7733" s="3" t="s">
        <v>2463</v>
      </c>
    </row>
    <row r="7734" spans="1:56" ht="30" x14ac:dyDescent="0.25">
      <c r="A7734" s="404">
        <v>43396</v>
      </c>
      <c r="B7734" s="1">
        <v>10879</v>
      </c>
      <c r="E7734" s="238">
        <v>30</v>
      </c>
      <c r="F7734" s="239" t="s">
        <v>1518</v>
      </c>
      <c r="G7734" s="239">
        <v>2018</v>
      </c>
      <c r="H7734" s="240">
        <v>0.33333333333333298</v>
      </c>
      <c r="I7734" s="239">
        <v>30</v>
      </c>
      <c r="J7734" s="239" t="s">
        <v>1518</v>
      </c>
      <c r="K7734" s="239">
        <v>2018</v>
      </c>
      <c r="L7734" s="6" t="str">
        <f t="shared" si="190"/>
        <v>-30.vii</v>
      </c>
      <c r="M7734" s="240">
        <v>0.33333333333333298</v>
      </c>
      <c r="P7734" s="415">
        <v>10</v>
      </c>
      <c r="R7734" s="415">
        <v>3</v>
      </c>
      <c r="S7734" s="239" t="s">
        <v>3</v>
      </c>
      <c r="T7734" s="309" t="s">
        <v>44</v>
      </c>
      <c r="U7734" s="239" t="s">
        <v>1345</v>
      </c>
      <c r="V7734" s="227" t="s">
        <v>1923</v>
      </c>
      <c r="W7734" s="310" t="s">
        <v>2458</v>
      </c>
      <c r="X7734" s="302" t="s">
        <v>3333</v>
      </c>
      <c r="AA7734" s="239">
        <v>42.2652</v>
      </c>
      <c r="AB7734" s="239">
        <v>-123.2255</v>
      </c>
      <c r="AC7734" s="310" t="s">
        <v>1674</v>
      </c>
      <c r="AD7734" s="3" t="s">
        <v>1674</v>
      </c>
      <c r="AE7734" s="310"/>
      <c r="AG7734" s="3" t="s">
        <v>2463</v>
      </c>
      <c r="AH7734" s="3" t="s">
        <v>2463</v>
      </c>
    </row>
    <row r="7735" spans="1:56" ht="30" x14ac:dyDescent="0.25">
      <c r="A7735" s="404">
        <v>43396</v>
      </c>
      <c r="B7735" s="1">
        <v>10880</v>
      </c>
      <c r="E7735" s="238">
        <v>30</v>
      </c>
      <c r="F7735" s="239" t="s">
        <v>1518</v>
      </c>
      <c r="G7735" s="239">
        <v>2018</v>
      </c>
      <c r="H7735" s="240">
        <v>0.33333333333333298</v>
      </c>
      <c r="I7735" s="239">
        <v>30</v>
      </c>
      <c r="J7735" s="239" t="s">
        <v>1518</v>
      </c>
      <c r="K7735" s="239">
        <v>2018</v>
      </c>
      <c r="L7735" s="6" t="str">
        <f t="shared" si="190"/>
        <v>-30.vii</v>
      </c>
      <c r="M7735" s="240">
        <v>0.33333333333333298</v>
      </c>
      <c r="P7735" s="415">
        <v>10</v>
      </c>
      <c r="R7735" s="415">
        <v>4</v>
      </c>
      <c r="S7735" s="239" t="s">
        <v>3</v>
      </c>
      <c r="T7735" s="309" t="s">
        <v>44</v>
      </c>
      <c r="U7735" s="239" t="s">
        <v>1345</v>
      </c>
      <c r="V7735" s="227" t="s">
        <v>1923</v>
      </c>
      <c r="W7735" s="310" t="s">
        <v>2458</v>
      </c>
      <c r="X7735" s="302" t="s">
        <v>3333</v>
      </c>
      <c r="AA7735" s="239">
        <v>42.2652</v>
      </c>
      <c r="AB7735" s="239">
        <v>-123.2255</v>
      </c>
      <c r="AC7735" s="310" t="s">
        <v>1674</v>
      </c>
      <c r="AD7735" s="3" t="s">
        <v>1674</v>
      </c>
      <c r="AE7735" s="310"/>
      <c r="AG7735" s="3" t="s">
        <v>2463</v>
      </c>
      <c r="AH7735" s="3" t="s">
        <v>2463</v>
      </c>
    </row>
    <row r="7736" spans="1:56" ht="30" x14ac:dyDescent="0.25">
      <c r="A7736" s="404">
        <v>43396</v>
      </c>
      <c r="B7736" s="1">
        <v>10881</v>
      </c>
      <c r="E7736" s="238">
        <v>30</v>
      </c>
      <c r="F7736" s="239" t="s">
        <v>1518</v>
      </c>
      <c r="G7736" s="239">
        <v>2018</v>
      </c>
      <c r="H7736" s="240">
        <v>0.33333333333333298</v>
      </c>
      <c r="I7736" s="239">
        <v>30</v>
      </c>
      <c r="J7736" s="239" t="s">
        <v>1518</v>
      </c>
      <c r="K7736" s="239">
        <v>2018</v>
      </c>
      <c r="L7736" s="6" t="str">
        <f t="shared" si="190"/>
        <v>-30.vii</v>
      </c>
      <c r="M7736" s="240">
        <v>0.33333333333333298</v>
      </c>
      <c r="P7736" s="415">
        <v>10</v>
      </c>
      <c r="R7736" s="415">
        <v>5</v>
      </c>
      <c r="S7736" s="239" t="s">
        <v>3</v>
      </c>
      <c r="T7736" s="309" t="s">
        <v>44</v>
      </c>
      <c r="U7736" s="239" t="s">
        <v>1345</v>
      </c>
      <c r="V7736" s="227" t="s">
        <v>1923</v>
      </c>
      <c r="W7736" s="310" t="s">
        <v>2458</v>
      </c>
      <c r="X7736" s="302" t="s">
        <v>3333</v>
      </c>
      <c r="AA7736" s="239">
        <v>42.2652</v>
      </c>
      <c r="AB7736" s="239">
        <v>-123.2255</v>
      </c>
      <c r="AC7736" s="310" t="s">
        <v>1674</v>
      </c>
      <c r="AD7736" s="3" t="s">
        <v>1674</v>
      </c>
      <c r="AE7736" s="310"/>
      <c r="AG7736" s="3" t="s">
        <v>2463</v>
      </c>
      <c r="AH7736" s="3" t="s">
        <v>2463</v>
      </c>
    </row>
    <row r="7737" spans="1:56" ht="30" x14ac:dyDescent="0.25">
      <c r="A7737" s="404">
        <v>43396</v>
      </c>
      <c r="B7737" s="1">
        <v>10882</v>
      </c>
      <c r="E7737" s="238">
        <v>30</v>
      </c>
      <c r="F7737" s="239" t="s">
        <v>1518</v>
      </c>
      <c r="G7737" s="239">
        <v>2018</v>
      </c>
      <c r="H7737" s="240">
        <v>0.33333333333333298</v>
      </c>
      <c r="I7737" s="239">
        <v>30</v>
      </c>
      <c r="J7737" s="239" t="s">
        <v>1518</v>
      </c>
      <c r="K7737" s="239">
        <v>2018</v>
      </c>
      <c r="L7737" s="6" t="str">
        <f t="shared" si="190"/>
        <v>-30.vii</v>
      </c>
      <c r="M7737" s="240">
        <v>0.33333333333333298</v>
      </c>
      <c r="P7737" s="415">
        <v>10</v>
      </c>
      <c r="R7737" s="415">
        <v>6</v>
      </c>
      <c r="S7737" s="239" t="s">
        <v>3</v>
      </c>
      <c r="T7737" s="309" t="s">
        <v>44</v>
      </c>
      <c r="U7737" s="239" t="s">
        <v>1345</v>
      </c>
      <c r="V7737" s="227" t="s">
        <v>1923</v>
      </c>
      <c r="W7737" s="310" t="s">
        <v>2458</v>
      </c>
      <c r="X7737" s="302" t="s">
        <v>3333</v>
      </c>
      <c r="AA7737" s="239">
        <v>42.2652</v>
      </c>
      <c r="AB7737" s="239">
        <v>-123.2255</v>
      </c>
      <c r="AC7737" s="310" t="s">
        <v>1674</v>
      </c>
      <c r="AD7737" s="3" t="s">
        <v>1674</v>
      </c>
      <c r="AE7737" s="310"/>
      <c r="AG7737" s="3" t="s">
        <v>2463</v>
      </c>
      <c r="AH7737" s="3" t="s">
        <v>2463</v>
      </c>
    </row>
    <row r="7738" spans="1:56" ht="30" x14ac:dyDescent="0.25">
      <c r="A7738" s="404">
        <v>43396</v>
      </c>
      <c r="B7738" s="1">
        <v>10883</v>
      </c>
      <c r="E7738" s="238">
        <v>30</v>
      </c>
      <c r="F7738" s="239" t="s">
        <v>1518</v>
      </c>
      <c r="G7738" s="239">
        <v>2018</v>
      </c>
      <c r="H7738" s="240">
        <v>0.33333333333333298</v>
      </c>
      <c r="I7738" s="239">
        <v>30</v>
      </c>
      <c r="J7738" s="239" t="s">
        <v>1518</v>
      </c>
      <c r="K7738" s="239">
        <v>2018</v>
      </c>
      <c r="L7738" s="6" t="str">
        <f t="shared" si="190"/>
        <v>-30.vii</v>
      </c>
      <c r="M7738" s="240">
        <v>0.33333333333333298</v>
      </c>
      <c r="P7738" s="415">
        <v>10</v>
      </c>
      <c r="R7738" s="415">
        <v>7</v>
      </c>
      <c r="S7738" s="239" t="s">
        <v>3</v>
      </c>
      <c r="T7738" s="309" t="s">
        <v>44</v>
      </c>
      <c r="U7738" s="239" t="s">
        <v>1345</v>
      </c>
      <c r="V7738" s="227" t="s">
        <v>1923</v>
      </c>
      <c r="W7738" s="310" t="s">
        <v>2458</v>
      </c>
      <c r="X7738" s="302" t="s">
        <v>3333</v>
      </c>
      <c r="AA7738" s="239">
        <v>42.2652</v>
      </c>
      <c r="AB7738" s="239">
        <v>-123.2255</v>
      </c>
      <c r="AC7738" s="310" t="s">
        <v>1674</v>
      </c>
      <c r="AD7738" s="3" t="s">
        <v>1674</v>
      </c>
      <c r="AE7738" s="310"/>
      <c r="AG7738" s="3" t="s">
        <v>2463</v>
      </c>
      <c r="AH7738" s="3" t="s">
        <v>2463</v>
      </c>
    </row>
    <row r="7739" spans="1:56" ht="30" x14ac:dyDescent="0.25">
      <c r="A7739" s="404">
        <v>43396</v>
      </c>
      <c r="B7739" s="1">
        <v>10884</v>
      </c>
      <c r="E7739" s="238">
        <v>30</v>
      </c>
      <c r="F7739" s="239" t="s">
        <v>1518</v>
      </c>
      <c r="G7739" s="239">
        <v>2018</v>
      </c>
      <c r="H7739" s="240">
        <v>0.33333333333333298</v>
      </c>
      <c r="I7739" s="239">
        <v>30</v>
      </c>
      <c r="J7739" s="239" t="s">
        <v>1518</v>
      </c>
      <c r="K7739" s="239">
        <v>2018</v>
      </c>
      <c r="L7739" s="6" t="str">
        <f t="shared" si="190"/>
        <v>-30.vii</v>
      </c>
      <c r="M7739" s="240">
        <v>0.33333333333333298</v>
      </c>
      <c r="P7739" s="415">
        <v>10</v>
      </c>
      <c r="R7739" s="415">
        <v>8</v>
      </c>
      <c r="S7739" s="239" t="s">
        <v>3</v>
      </c>
      <c r="T7739" s="309" t="s">
        <v>44</v>
      </c>
      <c r="U7739" s="239" t="s">
        <v>1345</v>
      </c>
      <c r="V7739" s="227" t="s">
        <v>1923</v>
      </c>
      <c r="W7739" s="310" t="s">
        <v>2458</v>
      </c>
      <c r="X7739" s="302" t="s">
        <v>3333</v>
      </c>
      <c r="AA7739" s="239">
        <v>42.2652</v>
      </c>
      <c r="AB7739" s="239">
        <v>-123.2255</v>
      </c>
      <c r="AC7739" s="310" t="s">
        <v>1674</v>
      </c>
      <c r="AD7739" s="3" t="s">
        <v>1674</v>
      </c>
      <c r="AE7739" s="310"/>
      <c r="AG7739" s="3" t="s">
        <v>2463</v>
      </c>
      <c r="AH7739" s="3" t="s">
        <v>2463</v>
      </c>
    </row>
    <row r="7740" spans="1:56" ht="30" x14ac:dyDescent="0.25">
      <c r="A7740" s="404">
        <v>43396</v>
      </c>
      <c r="B7740" s="1">
        <v>10885</v>
      </c>
      <c r="E7740" s="238">
        <v>30</v>
      </c>
      <c r="F7740" s="239" t="s">
        <v>1518</v>
      </c>
      <c r="G7740" s="239">
        <v>2018</v>
      </c>
      <c r="H7740" s="240">
        <v>0.33333333333333298</v>
      </c>
      <c r="I7740" s="239">
        <v>30</v>
      </c>
      <c r="J7740" s="239" t="s">
        <v>1518</v>
      </c>
      <c r="K7740" s="239">
        <v>2018</v>
      </c>
      <c r="L7740" s="6" t="str">
        <f t="shared" si="190"/>
        <v>-30.vii</v>
      </c>
      <c r="M7740" s="240">
        <v>0.33333333333333298</v>
      </c>
      <c r="P7740" s="415">
        <v>10</v>
      </c>
      <c r="R7740" s="415">
        <v>9</v>
      </c>
      <c r="S7740" s="239" t="s">
        <v>3</v>
      </c>
      <c r="T7740" s="309" t="s">
        <v>44</v>
      </c>
      <c r="U7740" s="239" t="s">
        <v>1345</v>
      </c>
      <c r="V7740" s="227" t="s">
        <v>1923</v>
      </c>
      <c r="W7740" s="310" t="s">
        <v>2458</v>
      </c>
      <c r="X7740" s="302" t="s">
        <v>3333</v>
      </c>
      <c r="AA7740" s="239">
        <v>42.2652</v>
      </c>
      <c r="AB7740" s="239">
        <v>-123.2255</v>
      </c>
      <c r="AC7740" s="310" t="s">
        <v>1674</v>
      </c>
      <c r="AD7740" s="3" t="s">
        <v>1674</v>
      </c>
      <c r="AE7740" s="310"/>
      <c r="AG7740" s="3" t="s">
        <v>2463</v>
      </c>
      <c r="AH7740" s="3" t="s">
        <v>2463</v>
      </c>
    </row>
    <row r="7741" spans="1:56" ht="30" x14ac:dyDescent="0.25">
      <c r="A7741" s="404">
        <v>43396</v>
      </c>
      <c r="B7741" s="1">
        <v>10886</v>
      </c>
      <c r="E7741" s="238">
        <v>30</v>
      </c>
      <c r="F7741" s="239" t="s">
        <v>1518</v>
      </c>
      <c r="G7741" s="239">
        <v>2018</v>
      </c>
      <c r="H7741" s="240">
        <v>0.33333333333333298</v>
      </c>
      <c r="I7741" s="239">
        <v>30</v>
      </c>
      <c r="J7741" s="239" t="s">
        <v>1518</v>
      </c>
      <c r="K7741" s="239">
        <v>2018</v>
      </c>
      <c r="L7741" s="6" t="str">
        <f t="shared" si="190"/>
        <v>-30.vii</v>
      </c>
      <c r="M7741" s="240">
        <v>0.33333333333333298</v>
      </c>
      <c r="P7741" s="415">
        <v>10</v>
      </c>
      <c r="R7741" s="415">
        <v>10</v>
      </c>
      <c r="S7741" s="239" t="s">
        <v>3</v>
      </c>
      <c r="T7741" s="309" t="s">
        <v>44</v>
      </c>
      <c r="U7741" s="239" t="s">
        <v>1345</v>
      </c>
      <c r="V7741" s="227" t="s">
        <v>1923</v>
      </c>
      <c r="W7741" s="310" t="s">
        <v>2458</v>
      </c>
      <c r="X7741" s="302" t="s">
        <v>3333</v>
      </c>
      <c r="AA7741" s="239">
        <v>42.2652</v>
      </c>
      <c r="AB7741" s="239">
        <v>-123.2255</v>
      </c>
      <c r="AC7741" s="310" t="s">
        <v>1674</v>
      </c>
      <c r="AD7741" s="3" t="s">
        <v>1674</v>
      </c>
      <c r="AE7741" s="310"/>
      <c r="AG7741" s="3" t="s">
        <v>2463</v>
      </c>
      <c r="AH7741" s="3" t="s">
        <v>2463</v>
      </c>
    </row>
    <row r="7742" spans="1:56" ht="30" x14ac:dyDescent="0.25">
      <c r="A7742" s="404">
        <v>43396</v>
      </c>
      <c r="B7742" s="1">
        <v>10887</v>
      </c>
      <c r="E7742" s="238">
        <v>30</v>
      </c>
      <c r="F7742" s="239" t="s">
        <v>1518</v>
      </c>
      <c r="G7742" s="239">
        <v>2018</v>
      </c>
      <c r="H7742" s="240">
        <v>0.33333333333333298</v>
      </c>
      <c r="I7742" s="239">
        <v>30</v>
      </c>
      <c r="J7742" s="239" t="s">
        <v>1518</v>
      </c>
      <c r="K7742" s="239">
        <v>2018</v>
      </c>
      <c r="L7742" s="6" t="str">
        <f t="shared" si="190"/>
        <v>-30.vii</v>
      </c>
      <c r="M7742" s="240">
        <v>0.33333333333333298</v>
      </c>
      <c r="P7742" s="415">
        <v>10</v>
      </c>
      <c r="R7742" s="415">
        <v>11</v>
      </c>
      <c r="S7742" s="239" t="s">
        <v>3</v>
      </c>
      <c r="T7742" s="309" t="s">
        <v>44</v>
      </c>
      <c r="U7742" s="239" t="s">
        <v>1345</v>
      </c>
      <c r="V7742" s="227" t="s">
        <v>1923</v>
      </c>
      <c r="W7742" s="310" t="s">
        <v>2458</v>
      </c>
      <c r="X7742" s="302" t="s">
        <v>3333</v>
      </c>
      <c r="AA7742" s="239">
        <v>42.2652</v>
      </c>
      <c r="AB7742" s="239">
        <v>-123.2255</v>
      </c>
      <c r="AC7742" s="310" t="s">
        <v>1674</v>
      </c>
      <c r="AD7742" s="3" t="s">
        <v>1674</v>
      </c>
      <c r="AG7742" s="3" t="s">
        <v>2463</v>
      </c>
      <c r="AH7742" s="3" t="s">
        <v>2463</v>
      </c>
    </row>
    <row r="7743" spans="1:56" ht="30" x14ac:dyDescent="0.25">
      <c r="A7743" s="404">
        <v>43396</v>
      </c>
      <c r="B7743" s="1">
        <v>10888</v>
      </c>
      <c r="E7743" s="238">
        <v>30</v>
      </c>
      <c r="F7743" s="239" t="s">
        <v>1518</v>
      </c>
      <c r="G7743" s="239">
        <v>2018</v>
      </c>
      <c r="H7743" s="240">
        <v>0.33333333333333298</v>
      </c>
      <c r="I7743" s="239">
        <v>30</v>
      </c>
      <c r="J7743" s="239" t="s">
        <v>1518</v>
      </c>
      <c r="K7743" s="239">
        <v>2018</v>
      </c>
      <c r="L7743" s="6" t="str">
        <f t="shared" si="190"/>
        <v>-30.vii</v>
      </c>
      <c r="M7743" s="240">
        <v>0.33333333333333298</v>
      </c>
      <c r="P7743" s="415">
        <v>10</v>
      </c>
      <c r="R7743" s="415">
        <v>12</v>
      </c>
      <c r="S7743" s="239" t="s">
        <v>3</v>
      </c>
      <c r="T7743" s="309" t="s">
        <v>44</v>
      </c>
      <c r="U7743" s="239" t="s">
        <v>1345</v>
      </c>
      <c r="V7743" s="227" t="s">
        <v>1923</v>
      </c>
      <c r="W7743" s="310" t="s">
        <v>2458</v>
      </c>
      <c r="X7743" s="302" t="s">
        <v>3333</v>
      </c>
      <c r="AA7743" s="239">
        <v>42.2652</v>
      </c>
      <c r="AB7743" s="239">
        <v>-123.2255</v>
      </c>
      <c r="AC7743" s="310" t="s">
        <v>1674</v>
      </c>
      <c r="AD7743" s="3" t="s">
        <v>1674</v>
      </c>
      <c r="AG7743" s="3" t="s">
        <v>2463</v>
      </c>
      <c r="AH7743" s="3" t="s">
        <v>2463</v>
      </c>
    </row>
    <row r="7744" spans="1:56" ht="30" x14ac:dyDescent="0.25">
      <c r="A7744" s="404">
        <v>43396</v>
      </c>
      <c r="B7744" s="1">
        <v>10889</v>
      </c>
      <c r="E7744" s="238">
        <v>30</v>
      </c>
      <c r="F7744" s="239" t="s">
        <v>1518</v>
      </c>
      <c r="G7744" s="239">
        <v>2018</v>
      </c>
      <c r="H7744" s="240">
        <v>0.33333333333333298</v>
      </c>
      <c r="I7744" s="239">
        <v>30</v>
      </c>
      <c r="J7744" s="239" t="s">
        <v>1518</v>
      </c>
      <c r="K7744" s="239">
        <v>2018</v>
      </c>
      <c r="L7744" s="6" t="str">
        <f t="shared" si="190"/>
        <v>-30.vii</v>
      </c>
      <c r="M7744" s="240">
        <v>0.33333333333333298</v>
      </c>
      <c r="P7744" s="415">
        <v>10</v>
      </c>
      <c r="R7744" s="415">
        <v>13</v>
      </c>
      <c r="S7744" s="239" t="s">
        <v>3</v>
      </c>
      <c r="T7744" s="309" t="s">
        <v>44</v>
      </c>
      <c r="U7744" s="239" t="s">
        <v>1345</v>
      </c>
      <c r="V7744" s="227" t="s">
        <v>1923</v>
      </c>
      <c r="W7744" s="310" t="s">
        <v>2458</v>
      </c>
      <c r="X7744" s="302" t="s">
        <v>3333</v>
      </c>
      <c r="AA7744" s="239">
        <v>42.2652</v>
      </c>
      <c r="AB7744" s="239">
        <v>-123.2255</v>
      </c>
      <c r="AC7744" s="310" t="s">
        <v>1674</v>
      </c>
      <c r="AD7744" s="3" t="s">
        <v>1674</v>
      </c>
      <c r="AG7744" s="3" t="s">
        <v>2463</v>
      </c>
      <c r="AH7744" s="3" t="s">
        <v>2463</v>
      </c>
    </row>
    <row r="7745" spans="1:56" ht="30" x14ac:dyDescent="0.25">
      <c r="A7745" s="404">
        <v>43396</v>
      </c>
      <c r="B7745" s="1">
        <v>10890</v>
      </c>
      <c r="E7745" s="238">
        <v>30</v>
      </c>
      <c r="F7745" s="239" t="s">
        <v>1518</v>
      </c>
      <c r="G7745" s="239">
        <v>2018</v>
      </c>
      <c r="H7745" s="240">
        <v>0.33333333333333298</v>
      </c>
      <c r="I7745" s="239">
        <v>30</v>
      </c>
      <c r="J7745" s="239" t="s">
        <v>1518</v>
      </c>
      <c r="K7745" s="239">
        <v>2018</v>
      </c>
      <c r="L7745" s="6" t="str">
        <f t="shared" si="190"/>
        <v>-30.vii</v>
      </c>
      <c r="M7745" s="240">
        <v>0.33333333333333298</v>
      </c>
      <c r="P7745" s="415">
        <v>10</v>
      </c>
      <c r="R7745" s="415">
        <v>14</v>
      </c>
      <c r="S7745" s="239" t="s">
        <v>3</v>
      </c>
      <c r="T7745" s="309" t="s">
        <v>44</v>
      </c>
      <c r="U7745" s="239" t="s">
        <v>1345</v>
      </c>
      <c r="V7745" s="227" t="s">
        <v>1923</v>
      </c>
      <c r="W7745" s="310" t="s">
        <v>2458</v>
      </c>
      <c r="X7745" s="302" t="s">
        <v>3333</v>
      </c>
      <c r="AA7745" s="239">
        <v>42.2652</v>
      </c>
      <c r="AB7745" s="239">
        <v>-123.2255</v>
      </c>
      <c r="AC7745" s="310" t="s">
        <v>1674</v>
      </c>
      <c r="AD7745" s="3" t="s">
        <v>1674</v>
      </c>
      <c r="AG7745" s="3" t="s">
        <v>2463</v>
      </c>
      <c r="AH7745" s="3" t="s">
        <v>2463</v>
      </c>
    </row>
    <row r="7746" spans="1:56" ht="30" x14ac:dyDescent="0.25">
      <c r="A7746" s="404">
        <v>43396</v>
      </c>
      <c r="B7746" s="1">
        <v>10891</v>
      </c>
      <c r="E7746" s="238">
        <v>30</v>
      </c>
      <c r="F7746" s="239" t="s">
        <v>1518</v>
      </c>
      <c r="G7746" s="239">
        <v>2018</v>
      </c>
      <c r="H7746" s="240">
        <v>0.33333333333333298</v>
      </c>
      <c r="I7746" s="239">
        <v>30</v>
      </c>
      <c r="J7746" s="239" t="s">
        <v>1518</v>
      </c>
      <c r="K7746" s="239">
        <v>2018</v>
      </c>
      <c r="L7746" s="6" t="str">
        <f t="shared" si="190"/>
        <v>-30.vii</v>
      </c>
      <c r="M7746" s="240">
        <v>0.33333333333333298</v>
      </c>
      <c r="P7746" s="415">
        <v>10</v>
      </c>
      <c r="R7746" s="415">
        <v>15</v>
      </c>
      <c r="S7746" s="239" t="s">
        <v>3</v>
      </c>
      <c r="T7746" s="309" t="s">
        <v>44</v>
      </c>
      <c r="U7746" s="239" t="s">
        <v>1345</v>
      </c>
      <c r="V7746" s="227" t="s">
        <v>1923</v>
      </c>
      <c r="W7746" s="310" t="s">
        <v>2458</v>
      </c>
      <c r="X7746" s="302" t="s">
        <v>3333</v>
      </c>
      <c r="AA7746" s="239">
        <v>42.2652</v>
      </c>
      <c r="AB7746" s="239">
        <v>-123.2255</v>
      </c>
      <c r="AC7746" s="310" t="s">
        <v>1674</v>
      </c>
      <c r="AD7746" s="3" t="s">
        <v>1674</v>
      </c>
      <c r="AG7746" s="3" t="s">
        <v>2463</v>
      </c>
      <c r="AH7746" s="3" t="s">
        <v>2463</v>
      </c>
    </row>
    <row r="7747" spans="1:56" ht="30" x14ac:dyDescent="0.25">
      <c r="A7747" s="404">
        <v>43396</v>
      </c>
      <c r="B7747" s="1">
        <v>10892</v>
      </c>
      <c r="E7747" s="238">
        <v>30</v>
      </c>
      <c r="F7747" s="239" t="s">
        <v>1518</v>
      </c>
      <c r="G7747" s="239">
        <v>2018</v>
      </c>
      <c r="H7747" s="240">
        <v>0.33333333333333298</v>
      </c>
      <c r="I7747" s="239">
        <v>30</v>
      </c>
      <c r="J7747" s="239" t="s">
        <v>1518</v>
      </c>
      <c r="K7747" s="239">
        <v>2018</v>
      </c>
      <c r="L7747" s="6" t="str">
        <f t="shared" si="190"/>
        <v>-30.vii</v>
      </c>
      <c r="M7747" s="240">
        <v>0.33333333333333298</v>
      </c>
      <c r="P7747" s="415">
        <v>10</v>
      </c>
      <c r="R7747" s="415">
        <v>16</v>
      </c>
      <c r="S7747" s="239" t="s">
        <v>3</v>
      </c>
      <c r="T7747" s="309" t="s">
        <v>44</v>
      </c>
      <c r="U7747" s="239" t="s">
        <v>1345</v>
      </c>
      <c r="V7747" s="227" t="s">
        <v>1923</v>
      </c>
      <c r="W7747" s="310" t="s">
        <v>2458</v>
      </c>
      <c r="X7747" s="302" t="s">
        <v>3333</v>
      </c>
      <c r="AA7747" s="239">
        <v>42.2652</v>
      </c>
      <c r="AB7747" s="239">
        <v>-123.2255</v>
      </c>
      <c r="AC7747" s="310" t="s">
        <v>1674</v>
      </c>
      <c r="AD7747" s="3" t="s">
        <v>1674</v>
      </c>
      <c r="AG7747" s="3" t="s">
        <v>2463</v>
      </c>
      <c r="AH7747" s="3" t="s">
        <v>2463</v>
      </c>
    </row>
    <row r="7748" spans="1:56" ht="30" x14ac:dyDescent="0.25">
      <c r="A7748" s="404">
        <v>43396</v>
      </c>
      <c r="B7748" s="1">
        <v>10893</v>
      </c>
      <c r="E7748" s="238">
        <v>30</v>
      </c>
      <c r="F7748" s="239" t="s">
        <v>1518</v>
      </c>
      <c r="G7748" s="239">
        <v>2018</v>
      </c>
      <c r="H7748" s="240">
        <v>0.33333333333333298</v>
      </c>
      <c r="I7748" s="239">
        <v>30</v>
      </c>
      <c r="J7748" s="239" t="s">
        <v>1518</v>
      </c>
      <c r="K7748" s="239">
        <v>2018</v>
      </c>
      <c r="L7748" s="6" t="str">
        <f t="shared" si="190"/>
        <v>-30.vii</v>
      </c>
      <c r="M7748" s="240">
        <v>0.33333333333333298</v>
      </c>
      <c r="P7748" s="415">
        <v>10</v>
      </c>
      <c r="R7748" s="415">
        <v>17</v>
      </c>
      <c r="S7748" s="239" t="s">
        <v>3</v>
      </c>
      <c r="T7748" s="309" t="s">
        <v>44</v>
      </c>
      <c r="U7748" s="239" t="s">
        <v>1345</v>
      </c>
      <c r="V7748" s="227" t="s">
        <v>1923</v>
      </c>
      <c r="W7748" s="310" t="s">
        <v>2458</v>
      </c>
      <c r="X7748" s="302" t="s">
        <v>3333</v>
      </c>
      <c r="AA7748" s="239">
        <v>42.2652</v>
      </c>
      <c r="AB7748" s="239">
        <v>-123.2255</v>
      </c>
      <c r="AC7748" s="310" t="s">
        <v>1674</v>
      </c>
      <c r="AD7748" s="3" t="s">
        <v>1674</v>
      </c>
      <c r="AG7748" s="3" t="s">
        <v>2463</v>
      </c>
      <c r="AH7748" s="3" t="s">
        <v>2463</v>
      </c>
    </row>
    <row r="7749" spans="1:56" ht="30" x14ac:dyDescent="0.25">
      <c r="A7749" s="404">
        <v>43396</v>
      </c>
      <c r="B7749" s="1">
        <v>10894</v>
      </c>
      <c r="E7749" s="238">
        <v>30</v>
      </c>
      <c r="F7749" s="239" t="s">
        <v>1518</v>
      </c>
      <c r="G7749" s="239">
        <v>2018</v>
      </c>
      <c r="H7749" s="240">
        <v>0.33333333333333298</v>
      </c>
      <c r="I7749" s="239">
        <v>30</v>
      </c>
      <c r="J7749" s="239" t="s">
        <v>1518</v>
      </c>
      <c r="K7749" s="239">
        <v>2018</v>
      </c>
      <c r="L7749" s="6" t="str">
        <f t="shared" si="190"/>
        <v>-30.vii</v>
      </c>
      <c r="M7749" s="240">
        <v>0.33333333333333298</v>
      </c>
      <c r="P7749" s="415">
        <v>10</v>
      </c>
      <c r="R7749" s="415">
        <v>18</v>
      </c>
      <c r="S7749" s="239" t="s">
        <v>3</v>
      </c>
      <c r="T7749" s="309" t="s">
        <v>44</v>
      </c>
      <c r="U7749" s="239" t="s">
        <v>1345</v>
      </c>
      <c r="V7749" s="227" t="s">
        <v>1923</v>
      </c>
      <c r="W7749" s="310" t="s">
        <v>2458</v>
      </c>
      <c r="X7749" s="302" t="s">
        <v>3333</v>
      </c>
      <c r="AA7749" s="239">
        <v>42.2652</v>
      </c>
      <c r="AB7749" s="239">
        <v>-123.2255</v>
      </c>
      <c r="AC7749" s="310" t="s">
        <v>1674</v>
      </c>
      <c r="AD7749" s="3" t="s">
        <v>1674</v>
      </c>
      <c r="AG7749" s="3" t="s">
        <v>2463</v>
      </c>
      <c r="AH7749" s="3" t="s">
        <v>2463</v>
      </c>
    </row>
    <row r="7750" spans="1:56" ht="30" x14ac:dyDescent="0.25">
      <c r="A7750" s="404">
        <v>43396</v>
      </c>
      <c r="B7750" s="1">
        <v>10895</v>
      </c>
      <c r="E7750" s="238">
        <v>30</v>
      </c>
      <c r="F7750" s="239" t="s">
        <v>1518</v>
      </c>
      <c r="G7750" s="239">
        <v>2018</v>
      </c>
      <c r="H7750" s="240">
        <v>0.33333333333333298</v>
      </c>
      <c r="I7750" s="239">
        <v>30</v>
      </c>
      <c r="J7750" s="239" t="s">
        <v>1518</v>
      </c>
      <c r="K7750" s="239">
        <v>2018</v>
      </c>
      <c r="L7750" s="6" t="str">
        <f t="shared" si="190"/>
        <v>-30.vii</v>
      </c>
      <c r="M7750" s="240">
        <v>0.33333333333333298</v>
      </c>
      <c r="P7750" s="415">
        <v>10</v>
      </c>
      <c r="R7750" s="415">
        <v>19</v>
      </c>
      <c r="S7750" s="239" t="s">
        <v>3</v>
      </c>
      <c r="T7750" s="309" t="s">
        <v>44</v>
      </c>
      <c r="U7750" s="239" t="s">
        <v>1345</v>
      </c>
      <c r="V7750" s="227" t="s">
        <v>1923</v>
      </c>
      <c r="W7750" s="310" t="s">
        <v>2458</v>
      </c>
      <c r="X7750" s="302" t="s">
        <v>3333</v>
      </c>
      <c r="AA7750" s="239">
        <v>42.2652</v>
      </c>
      <c r="AB7750" s="239">
        <v>-123.2255</v>
      </c>
      <c r="AC7750" s="310" t="s">
        <v>1674</v>
      </c>
      <c r="AD7750" s="3" t="s">
        <v>1674</v>
      </c>
      <c r="AG7750" s="3" t="s">
        <v>2463</v>
      </c>
      <c r="AH7750" s="3" t="s">
        <v>2463</v>
      </c>
    </row>
    <row r="7751" spans="1:56" ht="30" x14ac:dyDescent="0.25">
      <c r="A7751" s="404">
        <v>43396</v>
      </c>
      <c r="B7751" s="1">
        <v>10896</v>
      </c>
      <c r="E7751" s="238">
        <v>30</v>
      </c>
      <c r="F7751" s="239" t="s">
        <v>1518</v>
      </c>
      <c r="G7751" s="239">
        <v>2018</v>
      </c>
      <c r="H7751" s="240">
        <v>0.33333333333333298</v>
      </c>
      <c r="I7751" s="239">
        <v>30</v>
      </c>
      <c r="J7751" s="239" t="s">
        <v>1518</v>
      </c>
      <c r="K7751" s="239">
        <v>2018</v>
      </c>
      <c r="L7751" s="6" t="str">
        <f t="shared" si="190"/>
        <v>-30.vii</v>
      </c>
      <c r="M7751" s="240">
        <v>0.33333333333333298</v>
      </c>
      <c r="P7751" s="415">
        <v>10</v>
      </c>
      <c r="R7751" s="415">
        <v>20</v>
      </c>
      <c r="S7751" s="239" t="s">
        <v>3</v>
      </c>
      <c r="T7751" s="309" t="s">
        <v>44</v>
      </c>
      <c r="U7751" s="239" t="s">
        <v>1345</v>
      </c>
      <c r="V7751" s="227" t="s">
        <v>1923</v>
      </c>
      <c r="W7751" s="310" t="s">
        <v>2458</v>
      </c>
      <c r="X7751" s="302" t="s">
        <v>3333</v>
      </c>
      <c r="AA7751" s="239">
        <v>42.2652</v>
      </c>
      <c r="AB7751" s="239">
        <v>-123.2255</v>
      </c>
      <c r="AC7751" s="310" t="s">
        <v>1674</v>
      </c>
      <c r="AD7751" s="3" t="s">
        <v>1674</v>
      </c>
      <c r="AG7751" s="3" t="s">
        <v>2463</v>
      </c>
      <c r="AH7751" s="3" t="s">
        <v>2463</v>
      </c>
    </row>
    <row r="7752" spans="1:56" ht="30" x14ac:dyDescent="0.25">
      <c r="A7752" s="404">
        <v>43396</v>
      </c>
      <c r="B7752" s="1">
        <v>10897</v>
      </c>
      <c r="E7752" s="238">
        <v>30</v>
      </c>
      <c r="F7752" s="239" t="s">
        <v>1518</v>
      </c>
      <c r="G7752" s="239">
        <v>2018</v>
      </c>
      <c r="H7752" s="240">
        <v>0.33333333333333298</v>
      </c>
      <c r="I7752" s="239">
        <v>30</v>
      </c>
      <c r="J7752" s="239" t="s">
        <v>1518</v>
      </c>
      <c r="K7752" s="239">
        <v>2018</v>
      </c>
      <c r="L7752" s="6" t="str">
        <f t="shared" si="190"/>
        <v>-30.vii</v>
      </c>
      <c r="M7752" s="240">
        <v>0.33333333333333298</v>
      </c>
      <c r="P7752" s="415">
        <v>10</v>
      </c>
      <c r="R7752" s="415">
        <v>21</v>
      </c>
      <c r="S7752" s="239" t="s">
        <v>3</v>
      </c>
      <c r="T7752" s="309" t="s">
        <v>44</v>
      </c>
      <c r="U7752" s="239" t="s">
        <v>1345</v>
      </c>
      <c r="V7752" s="227" t="s">
        <v>1923</v>
      </c>
      <c r="W7752" s="310" t="s">
        <v>2458</v>
      </c>
      <c r="X7752" s="302" t="s">
        <v>3333</v>
      </c>
      <c r="AA7752" s="239">
        <v>42.2652</v>
      </c>
      <c r="AB7752" s="239">
        <v>-123.2255</v>
      </c>
      <c r="AC7752" s="310" t="s">
        <v>1674</v>
      </c>
      <c r="AD7752" s="3" t="s">
        <v>1674</v>
      </c>
      <c r="AG7752" s="3" t="s">
        <v>2463</v>
      </c>
      <c r="AH7752" s="3" t="s">
        <v>2463</v>
      </c>
    </row>
    <row r="7753" spans="1:56" ht="30" x14ac:dyDescent="0.25">
      <c r="A7753" s="404">
        <v>43396</v>
      </c>
      <c r="B7753" s="1">
        <v>10898</v>
      </c>
      <c r="E7753" s="238">
        <v>30</v>
      </c>
      <c r="F7753" s="239" t="s">
        <v>1518</v>
      </c>
      <c r="G7753" s="239">
        <v>2018</v>
      </c>
      <c r="H7753" s="240">
        <v>0.33333333333333298</v>
      </c>
      <c r="I7753" s="239">
        <v>30</v>
      </c>
      <c r="J7753" s="239" t="s">
        <v>1518</v>
      </c>
      <c r="K7753" s="239">
        <v>2018</v>
      </c>
      <c r="L7753" s="6" t="str">
        <f t="shared" si="190"/>
        <v>-30.vii</v>
      </c>
      <c r="M7753" s="240">
        <v>0.33333333333333298</v>
      </c>
      <c r="P7753" s="415">
        <v>10</v>
      </c>
      <c r="R7753" s="415">
        <v>22</v>
      </c>
      <c r="S7753" s="239" t="s">
        <v>3</v>
      </c>
      <c r="T7753" s="309" t="s">
        <v>44</v>
      </c>
      <c r="U7753" s="239" t="s">
        <v>1345</v>
      </c>
      <c r="V7753" s="227" t="s">
        <v>1923</v>
      </c>
      <c r="W7753" s="310" t="s">
        <v>2458</v>
      </c>
      <c r="X7753" s="302" t="s">
        <v>3333</v>
      </c>
      <c r="AA7753" s="239">
        <v>42.2652</v>
      </c>
      <c r="AB7753" s="239">
        <v>-123.2255</v>
      </c>
      <c r="AC7753" s="310" t="s">
        <v>1674</v>
      </c>
      <c r="AD7753" s="3" t="s">
        <v>1674</v>
      </c>
      <c r="AG7753" s="3" t="s">
        <v>2463</v>
      </c>
      <c r="AH7753" s="3" t="s">
        <v>2463</v>
      </c>
    </row>
    <row r="7754" spans="1:56" ht="30" x14ac:dyDescent="0.25">
      <c r="A7754" s="404">
        <v>43396</v>
      </c>
      <c r="B7754" s="1">
        <v>10899</v>
      </c>
      <c r="E7754" s="238">
        <v>30</v>
      </c>
      <c r="F7754" s="239" t="s">
        <v>1518</v>
      </c>
      <c r="G7754" s="239">
        <v>2018</v>
      </c>
      <c r="H7754" s="240">
        <v>0.33333333333333298</v>
      </c>
      <c r="I7754" s="239">
        <v>30</v>
      </c>
      <c r="J7754" s="239" t="s">
        <v>1518</v>
      </c>
      <c r="K7754" s="239">
        <v>2018</v>
      </c>
      <c r="L7754" s="6" t="str">
        <f t="shared" si="190"/>
        <v>-30.vii</v>
      </c>
      <c r="M7754" s="240">
        <v>0.33333333333333298</v>
      </c>
      <c r="P7754" s="415">
        <v>10</v>
      </c>
      <c r="R7754" s="415">
        <v>23</v>
      </c>
      <c r="S7754" s="239" t="s">
        <v>3</v>
      </c>
      <c r="T7754" s="309" t="s">
        <v>44</v>
      </c>
      <c r="U7754" s="239" t="s">
        <v>1345</v>
      </c>
      <c r="V7754" s="227" t="s">
        <v>1923</v>
      </c>
      <c r="W7754" s="310" t="s">
        <v>2458</v>
      </c>
      <c r="X7754" s="302" t="s">
        <v>3333</v>
      </c>
      <c r="AA7754" s="239">
        <v>42.2652</v>
      </c>
      <c r="AB7754" s="239">
        <v>-123.2255</v>
      </c>
      <c r="AC7754" s="310" t="s">
        <v>1674</v>
      </c>
      <c r="AD7754" s="3" t="s">
        <v>1674</v>
      </c>
      <c r="AG7754" s="3" t="s">
        <v>2463</v>
      </c>
      <c r="AH7754" s="3" t="s">
        <v>2463</v>
      </c>
      <c r="BD7754" s="299"/>
    </row>
    <row r="7755" spans="1:56" ht="30" x14ac:dyDescent="0.25">
      <c r="A7755" s="404">
        <v>43396</v>
      </c>
      <c r="B7755" s="1">
        <v>10900</v>
      </c>
      <c r="E7755" s="238">
        <v>30</v>
      </c>
      <c r="F7755" s="239" t="s">
        <v>1518</v>
      </c>
      <c r="G7755" s="239">
        <v>2018</v>
      </c>
      <c r="H7755" s="240">
        <v>0.33333333333333298</v>
      </c>
      <c r="I7755" s="239">
        <v>30</v>
      </c>
      <c r="J7755" s="239" t="s">
        <v>1518</v>
      </c>
      <c r="K7755" s="239">
        <v>2018</v>
      </c>
      <c r="L7755" s="6" t="str">
        <f t="shared" si="190"/>
        <v>-30.vii</v>
      </c>
      <c r="M7755" s="240">
        <v>0.33333333333333298</v>
      </c>
      <c r="P7755" s="415">
        <v>10</v>
      </c>
      <c r="R7755" s="415">
        <v>24</v>
      </c>
      <c r="S7755" s="239" t="s">
        <v>3</v>
      </c>
      <c r="T7755" s="309" t="s">
        <v>44</v>
      </c>
      <c r="U7755" s="239" t="s">
        <v>1345</v>
      </c>
      <c r="V7755" s="227" t="s">
        <v>1923</v>
      </c>
      <c r="W7755" s="310" t="s">
        <v>2458</v>
      </c>
      <c r="X7755" s="302" t="s">
        <v>3333</v>
      </c>
      <c r="AA7755" s="239">
        <v>42.2652</v>
      </c>
      <c r="AB7755" s="239">
        <v>-123.2255</v>
      </c>
      <c r="AC7755" s="310" t="s">
        <v>1674</v>
      </c>
      <c r="AD7755" s="3" t="s">
        <v>1674</v>
      </c>
      <c r="AG7755" s="3" t="s">
        <v>2463</v>
      </c>
      <c r="AH7755" s="3" t="s">
        <v>2463</v>
      </c>
    </row>
    <row r="7756" spans="1:56" ht="30" x14ac:dyDescent="0.25">
      <c r="A7756" s="404">
        <v>43396</v>
      </c>
      <c r="B7756" s="56"/>
      <c r="C7756" s="168"/>
      <c r="D7756" s="168"/>
      <c r="E7756" s="177">
        <v>11</v>
      </c>
      <c r="F7756" s="176" t="s">
        <v>1144</v>
      </c>
      <c r="G7756" s="176">
        <v>2018</v>
      </c>
      <c r="H7756" s="178">
        <v>0.35416666666666702</v>
      </c>
      <c r="I7756" s="168">
        <v>12</v>
      </c>
      <c r="J7756" s="168" t="s">
        <v>1144</v>
      </c>
      <c r="K7756" s="168">
        <v>2018</v>
      </c>
      <c r="L7756" s="6" t="str">
        <f t="shared" si="190"/>
        <v>-12.vi</v>
      </c>
      <c r="M7756" s="168"/>
      <c r="N7756" s="176" t="s">
        <v>2463</v>
      </c>
      <c r="O7756" s="176"/>
      <c r="P7756" s="446">
        <v>11</v>
      </c>
      <c r="Q7756" s="446">
        <v>11</v>
      </c>
      <c r="R7756" s="446">
        <v>1</v>
      </c>
      <c r="S7756" s="168" t="s">
        <v>3</v>
      </c>
      <c r="T7756" s="168" t="s">
        <v>44</v>
      </c>
      <c r="U7756" s="168" t="s">
        <v>1345</v>
      </c>
      <c r="V7756" s="168" t="s">
        <v>1923</v>
      </c>
      <c r="W7756" s="168" t="s">
        <v>2458</v>
      </c>
      <c r="X7756" s="168" t="s">
        <v>3333</v>
      </c>
      <c r="Y7756" s="168"/>
      <c r="Z7756" s="168"/>
      <c r="AA7756" s="179">
        <v>42.2652</v>
      </c>
      <c r="AB7756" s="179">
        <v>-123.2255</v>
      </c>
      <c r="AC7756" s="168" t="s">
        <v>1674</v>
      </c>
      <c r="AD7756" s="168" t="s">
        <v>1674</v>
      </c>
      <c r="AE7756" s="168"/>
      <c r="AF7756" s="168"/>
      <c r="AG7756" s="168" t="s">
        <v>2463</v>
      </c>
      <c r="AH7756" s="168" t="s">
        <v>2463</v>
      </c>
      <c r="AI7756" s="168"/>
      <c r="AJ7756" s="168"/>
      <c r="AK7756" s="168"/>
      <c r="AL7756" s="168"/>
      <c r="AM7756" s="168"/>
      <c r="AN7756" s="168"/>
      <c r="AO7756" s="168"/>
      <c r="AP7756" s="168"/>
      <c r="AQ7756" s="168"/>
      <c r="AR7756" s="168"/>
      <c r="AS7756" s="168"/>
      <c r="AT7756" s="168"/>
      <c r="AU7756" s="168"/>
      <c r="AV7756" s="168"/>
      <c r="AW7756" s="168"/>
      <c r="AX7756" s="168"/>
      <c r="AY7756" s="168"/>
      <c r="AZ7756" s="168"/>
      <c r="BA7756" s="168"/>
      <c r="BB7756" s="168"/>
      <c r="BC7756" s="168"/>
    </row>
    <row r="7757" spans="1:56" ht="30" x14ac:dyDescent="0.25">
      <c r="A7757" s="404">
        <v>43396</v>
      </c>
      <c r="E7757" s="177">
        <v>11</v>
      </c>
      <c r="F7757" s="176" t="s">
        <v>1144</v>
      </c>
      <c r="G7757" s="176">
        <v>2018</v>
      </c>
      <c r="H7757" s="178">
        <v>0.35416666666666702</v>
      </c>
      <c r="I7757" s="168">
        <v>12</v>
      </c>
      <c r="J7757" s="168" t="s">
        <v>1144</v>
      </c>
      <c r="K7757" s="168">
        <v>2018</v>
      </c>
      <c r="L7757" s="6" t="str">
        <f t="shared" si="190"/>
        <v>-12.vi</v>
      </c>
      <c r="M7757" s="168"/>
      <c r="N7757" s="176" t="s">
        <v>2463</v>
      </c>
      <c r="O7757" s="176"/>
      <c r="P7757" s="446">
        <v>11</v>
      </c>
      <c r="Q7757" s="446">
        <v>11</v>
      </c>
      <c r="R7757" s="446">
        <v>2</v>
      </c>
      <c r="S7757" s="168" t="s">
        <v>3</v>
      </c>
      <c r="T7757" s="168" t="s">
        <v>44</v>
      </c>
      <c r="U7757" s="168" t="s">
        <v>1345</v>
      </c>
      <c r="V7757" s="168" t="s">
        <v>1923</v>
      </c>
      <c r="W7757" s="168" t="s">
        <v>2458</v>
      </c>
      <c r="X7757" s="168" t="s">
        <v>3333</v>
      </c>
      <c r="Y7757" s="168"/>
      <c r="Z7757" s="168"/>
      <c r="AA7757" s="179">
        <v>42.2652</v>
      </c>
      <c r="AB7757" s="179">
        <v>-123.2255</v>
      </c>
      <c r="AC7757" s="168" t="s">
        <v>1674</v>
      </c>
      <c r="AD7757" s="168" t="s">
        <v>1674</v>
      </c>
      <c r="AE7757" s="168"/>
      <c r="AG7757" s="168" t="s">
        <v>2463</v>
      </c>
      <c r="AH7757" s="168" t="s">
        <v>2463</v>
      </c>
    </row>
    <row r="7758" spans="1:56" ht="30" x14ac:dyDescent="0.25">
      <c r="A7758" s="404">
        <v>43396</v>
      </c>
      <c r="E7758" s="177">
        <v>11</v>
      </c>
      <c r="F7758" s="176" t="s">
        <v>1144</v>
      </c>
      <c r="G7758" s="176">
        <v>2018</v>
      </c>
      <c r="H7758" s="178">
        <v>0.35416666666666702</v>
      </c>
      <c r="I7758" s="168">
        <v>12</v>
      </c>
      <c r="J7758" s="168" t="s">
        <v>1144</v>
      </c>
      <c r="K7758" s="168">
        <v>2018</v>
      </c>
      <c r="L7758" s="6" t="str">
        <f t="shared" si="190"/>
        <v>-12.vi</v>
      </c>
      <c r="M7758" s="168"/>
      <c r="N7758" s="176" t="s">
        <v>2463</v>
      </c>
      <c r="O7758" s="176"/>
      <c r="P7758" s="446">
        <v>11</v>
      </c>
      <c r="Q7758" s="446">
        <v>11</v>
      </c>
      <c r="R7758" s="446">
        <v>3</v>
      </c>
      <c r="S7758" s="168" t="s">
        <v>3</v>
      </c>
      <c r="T7758" s="168" t="s">
        <v>44</v>
      </c>
      <c r="U7758" s="168" t="s">
        <v>1345</v>
      </c>
      <c r="V7758" s="168" t="s">
        <v>1923</v>
      </c>
      <c r="W7758" s="168" t="s">
        <v>2458</v>
      </c>
      <c r="X7758" s="168" t="s">
        <v>3333</v>
      </c>
      <c r="Y7758" s="168"/>
      <c r="Z7758" s="168"/>
      <c r="AA7758" s="179">
        <v>42.2652</v>
      </c>
      <c r="AB7758" s="179">
        <v>-123.2255</v>
      </c>
      <c r="AC7758" s="168" t="s">
        <v>1674</v>
      </c>
      <c r="AD7758" s="168" t="s">
        <v>1674</v>
      </c>
      <c r="AE7758" s="168"/>
      <c r="AG7758" s="168" t="s">
        <v>2463</v>
      </c>
      <c r="AH7758" s="168" t="s">
        <v>2463</v>
      </c>
    </row>
    <row r="7759" spans="1:56" ht="30" x14ac:dyDescent="0.25">
      <c r="A7759" s="404">
        <v>43396</v>
      </c>
      <c r="E7759" s="177">
        <v>11</v>
      </c>
      <c r="F7759" s="176" t="s">
        <v>1144</v>
      </c>
      <c r="G7759" s="176">
        <v>2018</v>
      </c>
      <c r="H7759" s="178">
        <v>0.35416666666666702</v>
      </c>
      <c r="I7759" s="168">
        <v>12</v>
      </c>
      <c r="J7759" s="168" t="s">
        <v>1144</v>
      </c>
      <c r="K7759" s="168">
        <v>2018</v>
      </c>
      <c r="L7759" s="6" t="str">
        <f t="shared" si="190"/>
        <v>-12.vi</v>
      </c>
      <c r="M7759" s="168"/>
      <c r="N7759" s="176" t="s">
        <v>2463</v>
      </c>
      <c r="O7759" s="176"/>
      <c r="P7759" s="446">
        <v>11</v>
      </c>
      <c r="Q7759" s="446">
        <v>11</v>
      </c>
      <c r="R7759" s="446">
        <v>4</v>
      </c>
      <c r="S7759" s="168" t="s">
        <v>3</v>
      </c>
      <c r="T7759" s="168" t="s">
        <v>44</v>
      </c>
      <c r="U7759" s="168" t="s">
        <v>1345</v>
      </c>
      <c r="V7759" s="168" t="s">
        <v>1923</v>
      </c>
      <c r="W7759" s="168" t="s">
        <v>2458</v>
      </c>
      <c r="X7759" s="168" t="s">
        <v>3333</v>
      </c>
      <c r="Y7759" s="168"/>
      <c r="Z7759" s="168"/>
      <c r="AA7759" s="179">
        <v>42.2652</v>
      </c>
      <c r="AB7759" s="179">
        <v>-123.2255</v>
      </c>
      <c r="AC7759" s="168" t="s">
        <v>1674</v>
      </c>
      <c r="AD7759" s="168" t="s">
        <v>1674</v>
      </c>
      <c r="AE7759" s="168"/>
      <c r="AG7759" s="168" t="s">
        <v>2463</v>
      </c>
      <c r="AH7759" s="168" t="s">
        <v>2463</v>
      </c>
    </row>
    <row r="7760" spans="1:56" ht="30" x14ac:dyDescent="0.25">
      <c r="A7760" s="404">
        <v>43396</v>
      </c>
      <c r="E7760" s="177">
        <v>11</v>
      </c>
      <c r="F7760" s="176" t="s">
        <v>1144</v>
      </c>
      <c r="G7760" s="176">
        <v>2018</v>
      </c>
      <c r="H7760" s="178">
        <v>0.35416666666666702</v>
      </c>
      <c r="I7760" s="168">
        <v>12</v>
      </c>
      <c r="J7760" s="168" t="s">
        <v>1144</v>
      </c>
      <c r="K7760" s="168">
        <v>2018</v>
      </c>
      <c r="L7760" s="6" t="str">
        <f t="shared" si="190"/>
        <v>-12.vi</v>
      </c>
      <c r="M7760" s="168"/>
      <c r="N7760" s="176" t="s">
        <v>2463</v>
      </c>
      <c r="O7760" s="176"/>
      <c r="P7760" s="446">
        <v>11</v>
      </c>
      <c r="Q7760" s="446">
        <v>11</v>
      </c>
      <c r="R7760" s="446">
        <v>5</v>
      </c>
      <c r="S7760" s="168" t="s">
        <v>3</v>
      </c>
      <c r="T7760" s="168" t="s">
        <v>44</v>
      </c>
      <c r="U7760" s="168" t="s">
        <v>1345</v>
      </c>
      <c r="V7760" s="168" t="s">
        <v>1923</v>
      </c>
      <c r="W7760" s="168" t="s">
        <v>2458</v>
      </c>
      <c r="X7760" s="168" t="s">
        <v>3333</v>
      </c>
      <c r="Y7760" s="168"/>
      <c r="Z7760" s="168"/>
      <c r="AA7760" s="179">
        <v>42.2652</v>
      </c>
      <c r="AB7760" s="179">
        <v>-123.2255</v>
      </c>
      <c r="AC7760" s="168" t="s">
        <v>1674</v>
      </c>
      <c r="AD7760" s="168" t="s">
        <v>1674</v>
      </c>
      <c r="AE7760" s="168"/>
      <c r="AG7760" s="168" t="s">
        <v>2463</v>
      </c>
      <c r="AH7760" s="168" t="s">
        <v>2463</v>
      </c>
      <c r="BD7760" s="299"/>
    </row>
    <row r="7761" spans="1:56" ht="30" x14ac:dyDescent="0.25">
      <c r="A7761" s="404">
        <v>43396</v>
      </c>
      <c r="E7761" s="177">
        <v>11</v>
      </c>
      <c r="F7761" s="176" t="s">
        <v>1144</v>
      </c>
      <c r="G7761" s="176">
        <v>2018</v>
      </c>
      <c r="H7761" s="178">
        <v>0.35416666666666702</v>
      </c>
      <c r="I7761" s="168">
        <v>12</v>
      </c>
      <c r="J7761" s="168" t="s">
        <v>1144</v>
      </c>
      <c r="K7761" s="168">
        <v>2018</v>
      </c>
      <c r="L7761" s="6" t="str">
        <f t="shared" si="190"/>
        <v>-12.vi</v>
      </c>
      <c r="M7761" s="168"/>
      <c r="N7761" s="176" t="s">
        <v>2463</v>
      </c>
      <c r="O7761" s="176"/>
      <c r="P7761" s="446">
        <v>11</v>
      </c>
      <c r="Q7761" s="446">
        <v>11</v>
      </c>
      <c r="R7761" s="446">
        <v>6</v>
      </c>
      <c r="S7761" s="168" t="s">
        <v>3</v>
      </c>
      <c r="T7761" s="168" t="s">
        <v>44</v>
      </c>
      <c r="U7761" s="168" t="s">
        <v>1345</v>
      </c>
      <c r="V7761" s="168" t="s">
        <v>1923</v>
      </c>
      <c r="W7761" s="168" t="s">
        <v>2458</v>
      </c>
      <c r="X7761" s="168" t="s">
        <v>3333</v>
      </c>
      <c r="Y7761" s="168"/>
      <c r="Z7761" s="168"/>
      <c r="AA7761" s="179">
        <v>42.2652</v>
      </c>
      <c r="AB7761" s="179">
        <v>-123.2255</v>
      </c>
      <c r="AC7761" s="168" t="s">
        <v>1674</v>
      </c>
      <c r="AD7761" s="168" t="s">
        <v>1674</v>
      </c>
      <c r="AE7761" s="168"/>
      <c r="AG7761" s="168" t="s">
        <v>2463</v>
      </c>
      <c r="AH7761" s="168" t="s">
        <v>2463</v>
      </c>
      <c r="BD7761" s="299"/>
    </row>
    <row r="7762" spans="1:56" ht="30" x14ac:dyDescent="0.25">
      <c r="A7762" s="404">
        <v>43396</v>
      </c>
      <c r="E7762" s="177">
        <v>11</v>
      </c>
      <c r="F7762" s="176" t="s">
        <v>1144</v>
      </c>
      <c r="G7762" s="176">
        <v>2018</v>
      </c>
      <c r="H7762" s="178">
        <v>0.35416666666666702</v>
      </c>
      <c r="I7762" s="168">
        <v>12</v>
      </c>
      <c r="J7762" s="168" t="s">
        <v>1144</v>
      </c>
      <c r="K7762" s="168">
        <v>2018</v>
      </c>
      <c r="L7762" s="6" t="str">
        <f t="shared" si="190"/>
        <v>-12.vi</v>
      </c>
      <c r="M7762" s="168"/>
      <c r="N7762" s="176" t="s">
        <v>2463</v>
      </c>
      <c r="O7762" s="176"/>
      <c r="P7762" s="446">
        <v>11</v>
      </c>
      <c r="Q7762" s="446">
        <v>11</v>
      </c>
      <c r="R7762" s="446">
        <v>7</v>
      </c>
      <c r="S7762" s="168" t="s">
        <v>3</v>
      </c>
      <c r="T7762" s="168" t="s">
        <v>44</v>
      </c>
      <c r="U7762" s="168" t="s">
        <v>1345</v>
      </c>
      <c r="V7762" s="168" t="s">
        <v>1923</v>
      </c>
      <c r="W7762" s="168" t="s">
        <v>2458</v>
      </c>
      <c r="X7762" s="168" t="s">
        <v>3333</v>
      </c>
      <c r="Y7762" s="168"/>
      <c r="Z7762" s="168"/>
      <c r="AA7762" s="179">
        <v>42.2652</v>
      </c>
      <c r="AB7762" s="179">
        <v>-123.2255</v>
      </c>
      <c r="AC7762" s="168" t="s">
        <v>1674</v>
      </c>
      <c r="AD7762" s="168" t="s">
        <v>1674</v>
      </c>
      <c r="AE7762" s="168"/>
      <c r="AG7762" s="168" t="s">
        <v>2463</v>
      </c>
      <c r="AH7762" s="168" t="s">
        <v>2463</v>
      </c>
      <c r="BD7762" s="299"/>
    </row>
    <row r="7763" spans="1:56" ht="30" x14ac:dyDescent="0.25">
      <c r="A7763" s="404">
        <v>43396</v>
      </c>
      <c r="E7763" s="177">
        <v>11</v>
      </c>
      <c r="F7763" s="176" t="s">
        <v>1144</v>
      </c>
      <c r="G7763" s="176">
        <v>2018</v>
      </c>
      <c r="H7763" s="178">
        <v>0.35416666666666702</v>
      </c>
      <c r="I7763" s="168">
        <v>12</v>
      </c>
      <c r="J7763" s="168" t="s">
        <v>1144</v>
      </c>
      <c r="K7763" s="168">
        <v>2018</v>
      </c>
      <c r="L7763" s="6" t="str">
        <f t="shared" si="190"/>
        <v>-12.vi</v>
      </c>
      <c r="M7763" s="168"/>
      <c r="N7763" s="176" t="s">
        <v>2463</v>
      </c>
      <c r="O7763" s="176"/>
      <c r="P7763" s="446">
        <v>11</v>
      </c>
      <c r="Q7763" s="446">
        <v>11</v>
      </c>
      <c r="R7763" s="446">
        <v>8</v>
      </c>
      <c r="S7763" s="168" t="s">
        <v>3</v>
      </c>
      <c r="T7763" s="168" t="s">
        <v>44</v>
      </c>
      <c r="U7763" s="168" t="s">
        <v>1345</v>
      </c>
      <c r="V7763" s="168" t="s">
        <v>1923</v>
      </c>
      <c r="W7763" s="168" t="s">
        <v>2458</v>
      </c>
      <c r="X7763" s="168" t="s">
        <v>3333</v>
      </c>
      <c r="Y7763" s="168"/>
      <c r="Z7763" s="168"/>
      <c r="AA7763" s="179">
        <v>42.2652</v>
      </c>
      <c r="AB7763" s="179">
        <v>-123.2255</v>
      </c>
      <c r="AC7763" s="168" t="s">
        <v>1674</v>
      </c>
      <c r="AD7763" s="168" t="s">
        <v>1674</v>
      </c>
      <c r="AE7763" s="168"/>
      <c r="AG7763" s="168" t="s">
        <v>2463</v>
      </c>
      <c r="AH7763" s="168" t="s">
        <v>2463</v>
      </c>
    </row>
    <row r="7764" spans="1:56" ht="30" x14ac:dyDescent="0.25">
      <c r="A7764" s="404">
        <v>43396</v>
      </c>
      <c r="E7764" s="177">
        <v>11</v>
      </c>
      <c r="F7764" s="176" t="s">
        <v>1144</v>
      </c>
      <c r="G7764" s="176">
        <v>2018</v>
      </c>
      <c r="H7764" s="178">
        <v>0.35416666666666702</v>
      </c>
      <c r="I7764" s="168">
        <v>12</v>
      </c>
      <c r="J7764" s="168" t="s">
        <v>1144</v>
      </c>
      <c r="K7764" s="168">
        <v>2018</v>
      </c>
      <c r="L7764" s="6" t="str">
        <f t="shared" ref="L7764:L7795" si="191">CONCATENATE("-",I7764,".",J7764)</f>
        <v>-12.vi</v>
      </c>
      <c r="M7764" s="168"/>
      <c r="N7764" s="176" t="s">
        <v>2463</v>
      </c>
      <c r="O7764" s="176"/>
      <c r="P7764" s="446">
        <v>11</v>
      </c>
      <c r="Q7764" s="446">
        <v>11</v>
      </c>
      <c r="R7764" s="446">
        <v>9</v>
      </c>
      <c r="S7764" s="168" t="s">
        <v>3</v>
      </c>
      <c r="T7764" s="168" t="s">
        <v>44</v>
      </c>
      <c r="U7764" s="168" t="s">
        <v>1345</v>
      </c>
      <c r="V7764" s="168" t="s">
        <v>1923</v>
      </c>
      <c r="W7764" s="168" t="s">
        <v>2458</v>
      </c>
      <c r="X7764" s="168" t="s">
        <v>3333</v>
      </c>
      <c r="Y7764" s="168"/>
      <c r="Z7764" s="168"/>
      <c r="AA7764" s="179">
        <v>42.2652</v>
      </c>
      <c r="AB7764" s="179">
        <v>-123.2255</v>
      </c>
      <c r="AC7764" s="168" t="s">
        <v>1674</v>
      </c>
      <c r="AD7764" s="168" t="s">
        <v>1674</v>
      </c>
      <c r="AE7764" s="168"/>
      <c r="AG7764" s="168" t="s">
        <v>2463</v>
      </c>
      <c r="AH7764" s="168" t="s">
        <v>2463</v>
      </c>
      <c r="BD7764" s="299"/>
    </row>
    <row r="7765" spans="1:56" ht="30" x14ac:dyDescent="0.25">
      <c r="A7765" s="404">
        <v>43396</v>
      </c>
      <c r="E7765" s="177">
        <v>11</v>
      </c>
      <c r="F7765" s="176" t="s">
        <v>1144</v>
      </c>
      <c r="G7765" s="176">
        <v>2018</v>
      </c>
      <c r="H7765" s="178">
        <v>0.35416666666666702</v>
      </c>
      <c r="I7765" s="168">
        <v>12</v>
      </c>
      <c r="J7765" s="168" t="s">
        <v>1144</v>
      </c>
      <c r="K7765" s="168">
        <v>2018</v>
      </c>
      <c r="L7765" s="6" t="str">
        <f t="shared" si="191"/>
        <v>-12.vi</v>
      </c>
      <c r="M7765" s="168"/>
      <c r="N7765" s="176" t="s">
        <v>2463</v>
      </c>
      <c r="O7765" s="176"/>
      <c r="P7765" s="446">
        <v>11</v>
      </c>
      <c r="Q7765" s="446">
        <v>11</v>
      </c>
      <c r="R7765" s="446">
        <v>10</v>
      </c>
      <c r="S7765" s="168" t="s">
        <v>3</v>
      </c>
      <c r="T7765" s="168" t="s">
        <v>44</v>
      </c>
      <c r="U7765" s="168" t="s">
        <v>1345</v>
      </c>
      <c r="V7765" s="168" t="s">
        <v>1923</v>
      </c>
      <c r="W7765" s="168" t="s">
        <v>2458</v>
      </c>
      <c r="X7765" s="168" t="s">
        <v>3333</v>
      </c>
      <c r="Y7765" s="168"/>
      <c r="Z7765" s="168"/>
      <c r="AA7765" s="179">
        <v>42.2652</v>
      </c>
      <c r="AB7765" s="179">
        <v>-123.2255</v>
      </c>
      <c r="AC7765" s="168" t="s">
        <v>1674</v>
      </c>
      <c r="AD7765" s="168" t="s">
        <v>1674</v>
      </c>
      <c r="AE7765" s="168"/>
      <c r="AG7765" s="168" t="s">
        <v>2463</v>
      </c>
      <c r="AH7765" s="168" t="s">
        <v>2463</v>
      </c>
    </row>
    <row r="7766" spans="1:56" ht="30" x14ac:dyDescent="0.25">
      <c r="A7766" s="404">
        <v>43396</v>
      </c>
      <c r="E7766" s="177">
        <v>11</v>
      </c>
      <c r="F7766" s="176" t="s">
        <v>1144</v>
      </c>
      <c r="G7766" s="176">
        <v>2018</v>
      </c>
      <c r="H7766" s="178">
        <v>0.35416666666666702</v>
      </c>
      <c r="I7766" s="168">
        <v>12</v>
      </c>
      <c r="J7766" s="168" t="s">
        <v>1144</v>
      </c>
      <c r="K7766" s="168">
        <v>2018</v>
      </c>
      <c r="L7766" s="6" t="str">
        <f t="shared" si="191"/>
        <v>-12.vi</v>
      </c>
      <c r="M7766" s="168"/>
      <c r="N7766" s="176" t="s">
        <v>2463</v>
      </c>
      <c r="O7766" s="176"/>
      <c r="P7766" s="446">
        <v>11</v>
      </c>
      <c r="Q7766" s="446">
        <v>11</v>
      </c>
      <c r="R7766" s="446">
        <v>11</v>
      </c>
      <c r="S7766" s="168" t="s">
        <v>3</v>
      </c>
      <c r="T7766" s="168" t="s">
        <v>44</v>
      </c>
      <c r="U7766" s="168" t="s">
        <v>1345</v>
      </c>
      <c r="V7766" s="168" t="s">
        <v>1923</v>
      </c>
      <c r="W7766" s="168" t="s">
        <v>2458</v>
      </c>
      <c r="X7766" s="168" t="s">
        <v>3333</v>
      </c>
      <c r="Y7766" s="168"/>
      <c r="Z7766" s="168"/>
      <c r="AA7766" s="179">
        <v>42.2652</v>
      </c>
      <c r="AB7766" s="179">
        <v>-123.2255</v>
      </c>
      <c r="AC7766" s="168" t="s">
        <v>1674</v>
      </c>
      <c r="AD7766" s="168" t="s">
        <v>1674</v>
      </c>
      <c r="AE7766" s="168"/>
      <c r="AG7766" s="168" t="s">
        <v>2463</v>
      </c>
      <c r="AH7766" s="168" t="s">
        <v>2463</v>
      </c>
    </row>
    <row r="7767" spans="1:56" ht="30" x14ac:dyDescent="0.25">
      <c r="A7767" s="404">
        <v>43396</v>
      </c>
      <c r="E7767" s="177">
        <v>11</v>
      </c>
      <c r="F7767" s="176" t="s">
        <v>1144</v>
      </c>
      <c r="G7767" s="176">
        <v>2018</v>
      </c>
      <c r="H7767" s="178">
        <v>0.35416666666666702</v>
      </c>
      <c r="I7767" s="168">
        <v>12</v>
      </c>
      <c r="J7767" s="168" t="s">
        <v>1144</v>
      </c>
      <c r="K7767" s="168">
        <v>2018</v>
      </c>
      <c r="L7767" s="6" t="str">
        <f t="shared" si="191"/>
        <v>-12.vi</v>
      </c>
      <c r="M7767" s="168"/>
      <c r="N7767" s="176" t="s">
        <v>2463</v>
      </c>
      <c r="O7767" s="176"/>
      <c r="P7767" s="446">
        <v>11</v>
      </c>
      <c r="Q7767" s="446">
        <v>11</v>
      </c>
      <c r="R7767" s="446">
        <v>12</v>
      </c>
      <c r="S7767" s="168" t="s">
        <v>3</v>
      </c>
      <c r="T7767" s="168" t="s">
        <v>44</v>
      </c>
      <c r="U7767" s="168" t="s">
        <v>1345</v>
      </c>
      <c r="V7767" s="168" t="s">
        <v>1923</v>
      </c>
      <c r="W7767" s="168" t="s">
        <v>2458</v>
      </c>
      <c r="X7767" s="168" t="s">
        <v>3333</v>
      </c>
      <c r="Y7767" s="168"/>
      <c r="Z7767" s="168"/>
      <c r="AA7767" s="179">
        <v>42.2652</v>
      </c>
      <c r="AB7767" s="179">
        <v>-123.2255</v>
      </c>
      <c r="AC7767" s="168" t="s">
        <v>1674</v>
      </c>
      <c r="AD7767" s="168" t="s">
        <v>1674</v>
      </c>
      <c r="AE7767" s="168"/>
      <c r="AG7767" s="168" t="s">
        <v>2463</v>
      </c>
      <c r="AH7767" s="168" t="s">
        <v>2463</v>
      </c>
    </row>
    <row r="7768" spans="1:56" ht="30" x14ac:dyDescent="0.25">
      <c r="A7768" s="404">
        <v>43396</v>
      </c>
      <c r="E7768" s="177">
        <v>11</v>
      </c>
      <c r="F7768" s="176" t="s">
        <v>1144</v>
      </c>
      <c r="G7768" s="176">
        <v>2018</v>
      </c>
      <c r="H7768" s="178">
        <v>0.35416666666666702</v>
      </c>
      <c r="I7768" s="168">
        <v>12</v>
      </c>
      <c r="J7768" s="168" t="s">
        <v>1144</v>
      </c>
      <c r="K7768" s="168">
        <v>2018</v>
      </c>
      <c r="L7768" s="6" t="str">
        <f t="shared" si="191"/>
        <v>-12.vi</v>
      </c>
      <c r="M7768" s="168"/>
      <c r="N7768" s="176" t="s">
        <v>2463</v>
      </c>
      <c r="O7768" s="176"/>
      <c r="P7768" s="446">
        <v>11</v>
      </c>
      <c r="Q7768" s="446">
        <v>11</v>
      </c>
      <c r="R7768" s="446">
        <v>13</v>
      </c>
      <c r="S7768" s="168" t="s">
        <v>3</v>
      </c>
      <c r="T7768" s="168" t="s">
        <v>44</v>
      </c>
      <c r="U7768" s="168" t="s">
        <v>1345</v>
      </c>
      <c r="V7768" s="168" t="s">
        <v>1923</v>
      </c>
      <c r="W7768" s="168" t="s">
        <v>2458</v>
      </c>
      <c r="X7768" s="168" t="s">
        <v>3333</v>
      </c>
      <c r="Y7768" s="168"/>
      <c r="Z7768" s="168"/>
      <c r="AA7768" s="179">
        <v>42.2652</v>
      </c>
      <c r="AB7768" s="179">
        <v>-123.2255</v>
      </c>
      <c r="AC7768" s="168" t="s">
        <v>1674</v>
      </c>
      <c r="AD7768" s="168" t="s">
        <v>1674</v>
      </c>
      <c r="AE7768" s="168"/>
      <c r="AG7768" s="168" t="s">
        <v>2463</v>
      </c>
      <c r="AH7768" s="168" t="s">
        <v>2463</v>
      </c>
    </row>
    <row r="7769" spans="1:56" ht="30" x14ac:dyDescent="0.25">
      <c r="A7769" s="404">
        <v>43396</v>
      </c>
      <c r="E7769" s="177">
        <v>11</v>
      </c>
      <c r="F7769" s="176" t="s">
        <v>1144</v>
      </c>
      <c r="G7769" s="176">
        <v>2018</v>
      </c>
      <c r="H7769" s="178">
        <v>0.35416666666666702</v>
      </c>
      <c r="I7769" s="168">
        <v>12</v>
      </c>
      <c r="J7769" s="168" t="s">
        <v>1144</v>
      </c>
      <c r="K7769" s="168">
        <v>2018</v>
      </c>
      <c r="L7769" s="6" t="str">
        <f t="shared" si="191"/>
        <v>-12.vi</v>
      </c>
      <c r="M7769" s="168"/>
      <c r="N7769" s="176" t="s">
        <v>2463</v>
      </c>
      <c r="O7769" s="176"/>
      <c r="P7769" s="446">
        <v>11</v>
      </c>
      <c r="Q7769" s="446">
        <v>11</v>
      </c>
      <c r="R7769" s="446">
        <v>14</v>
      </c>
      <c r="S7769" s="168" t="s">
        <v>3</v>
      </c>
      <c r="T7769" s="168" t="s">
        <v>44</v>
      </c>
      <c r="U7769" s="168" t="s">
        <v>1345</v>
      </c>
      <c r="V7769" s="168" t="s">
        <v>1923</v>
      </c>
      <c r="W7769" s="168" t="s">
        <v>2458</v>
      </c>
      <c r="X7769" s="168" t="s">
        <v>3333</v>
      </c>
      <c r="Y7769" s="168"/>
      <c r="Z7769" s="168"/>
      <c r="AA7769" s="179">
        <v>42.2652</v>
      </c>
      <c r="AB7769" s="179">
        <v>-123.2255</v>
      </c>
      <c r="AC7769" s="168" t="s">
        <v>1674</v>
      </c>
      <c r="AD7769" s="168" t="s">
        <v>1674</v>
      </c>
      <c r="AE7769" s="168"/>
      <c r="AG7769" s="168" t="s">
        <v>2463</v>
      </c>
      <c r="AH7769" s="168" t="s">
        <v>2463</v>
      </c>
      <c r="BD7769" s="299"/>
    </row>
    <row r="7770" spans="1:56" ht="30" x14ac:dyDescent="0.25">
      <c r="A7770" s="404">
        <v>43396</v>
      </c>
      <c r="E7770" s="177">
        <v>11</v>
      </c>
      <c r="F7770" s="176" t="s">
        <v>1144</v>
      </c>
      <c r="G7770" s="176">
        <v>2018</v>
      </c>
      <c r="H7770" s="178">
        <v>0.35416666666666702</v>
      </c>
      <c r="I7770" s="168">
        <v>12</v>
      </c>
      <c r="J7770" s="168" t="s">
        <v>1144</v>
      </c>
      <c r="K7770" s="168">
        <v>2018</v>
      </c>
      <c r="L7770" s="6" t="str">
        <f t="shared" si="191"/>
        <v>-12.vi</v>
      </c>
      <c r="M7770" s="168"/>
      <c r="N7770" s="176" t="s">
        <v>2463</v>
      </c>
      <c r="O7770" s="176"/>
      <c r="P7770" s="446">
        <v>11</v>
      </c>
      <c r="Q7770" s="446">
        <v>11</v>
      </c>
      <c r="R7770" s="446">
        <v>15</v>
      </c>
      <c r="S7770" s="168" t="s">
        <v>3</v>
      </c>
      <c r="T7770" s="168" t="s">
        <v>44</v>
      </c>
      <c r="U7770" s="168" t="s">
        <v>1345</v>
      </c>
      <c r="V7770" s="168" t="s">
        <v>1923</v>
      </c>
      <c r="W7770" s="168" t="s">
        <v>2458</v>
      </c>
      <c r="X7770" s="168" t="s">
        <v>3333</v>
      </c>
      <c r="Y7770" s="168"/>
      <c r="Z7770" s="168"/>
      <c r="AA7770" s="179">
        <v>42.2652</v>
      </c>
      <c r="AB7770" s="179">
        <v>-123.2255</v>
      </c>
      <c r="AC7770" s="168" t="s">
        <v>1674</v>
      </c>
      <c r="AD7770" s="168" t="s">
        <v>1674</v>
      </c>
      <c r="AE7770" s="168"/>
      <c r="AG7770" s="168" t="s">
        <v>2463</v>
      </c>
      <c r="AH7770" s="168" t="s">
        <v>2463</v>
      </c>
      <c r="BD7770" s="299"/>
    </row>
    <row r="7771" spans="1:56" ht="30" x14ac:dyDescent="0.25">
      <c r="A7771" s="404">
        <v>43396</v>
      </c>
      <c r="E7771" s="177">
        <v>11</v>
      </c>
      <c r="F7771" s="176" t="s">
        <v>1144</v>
      </c>
      <c r="G7771" s="176">
        <v>2018</v>
      </c>
      <c r="H7771" s="178">
        <v>0.35416666666666702</v>
      </c>
      <c r="I7771" s="168">
        <v>12</v>
      </c>
      <c r="J7771" s="168" t="s">
        <v>1144</v>
      </c>
      <c r="K7771" s="168">
        <v>2018</v>
      </c>
      <c r="L7771" s="6" t="str">
        <f t="shared" si="191"/>
        <v>-12.vi</v>
      </c>
      <c r="M7771" s="168"/>
      <c r="N7771" s="176" t="s">
        <v>2463</v>
      </c>
      <c r="O7771" s="176"/>
      <c r="P7771" s="446">
        <v>11</v>
      </c>
      <c r="Q7771" s="446">
        <v>11</v>
      </c>
      <c r="R7771" s="446">
        <v>16</v>
      </c>
      <c r="S7771" s="168" t="s">
        <v>3</v>
      </c>
      <c r="T7771" s="168" t="s">
        <v>44</v>
      </c>
      <c r="U7771" s="168" t="s">
        <v>1345</v>
      </c>
      <c r="V7771" s="168" t="s">
        <v>1923</v>
      </c>
      <c r="W7771" s="168" t="s">
        <v>2458</v>
      </c>
      <c r="X7771" s="168" t="s">
        <v>3333</v>
      </c>
      <c r="Y7771" s="168"/>
      <c r="Z7771" s="168"/>
      <c r="AA7771" s="179">
        <v>42.2652</v>
      </c>
      <c r="AB7771" s="179">
        <v>-123.2255</v>
      </c>
      <c r="AC7771" s="168" t="s">
        <v>1674</v>
      </c>
      <c r="AD7771" s="168" t="s">
        <v>1674</v>
      </c>
      <c r="AE7771" s="168"/>
      <c r="AG7771" s="168" t="s">
        <v>2463</v>
      </c>
      <c r="AH7771" s="168" t="s">
        <v>2463</v>
      </c>
      <c r="BD7771" s="299"/>
    </row>
    <row r="7772" spans="1:56" ht="30" x14ac:dyDescent="0.25">
      <c r="A7772" s="404">
        <v>43396</v>
      </c>
      <c r="E7772" s="177">
        <v>11</v>
      </c>
      <c r="F7772" s="176" t="s">
        <v>1144</v>
      </c>
      <c r="G7772" s="176">
        <v>2018</v>
      </c>
      <c r="H7772" s="178">
        <v>0.35416666666666702</v>
      </c>
      <c r="I7772" s="168">
        <v>12</v>
      </c>
      <c r="J7772" s="168" t="s">
        <v>1144</v>
      </c>
      <c r="K7772" s="168">
        <v>2018</v>
      </c>
      <c r="L7772" s="6" t="str">
        <f t="shared" si="191"/>
        <v>-12.vi</v>
      </c>
      <c r="M7772" s="168"/>
      <c r="N7772" s="176" t="s">
        <v>2463</v>
      </c>
      <c r="O7772" s="176"/>
      <c r="P7772" s="446">
        <v>11</v>
      </c>
      <c r="Q7772" s="446">
        <v>11</v>
      </c>
      <c r="R7772" s="446">
        <v>17</v>
      </c>
      <c r="S7772" s="168" t="s">
        <v>3</v>
      </c>
      <c r="T7772" s="168" t="s">
        <v>44</v>
      </c>
      <c r="U7772" s="168" t="s">
        <v>1345</v>
      </c>
      <c r="V7772" s="168" t="s">
        <v>1923</v>
      </c>
      <c r="W7772" s="168" t="s">
        <v>2458</v>
      </c>
      <c r="X7772" s="168" t="s">
        <v>3333</v>
      </c>
      <c r="Y7772" s="168"/>
      <c r="Z7772" s="168"/>
      <c r="AA7772" s="179">
        <v>42.2652</v>
      </c>
      <c r="AB7772" s="179">
        <v>-123.2255</v>
      </c>
      <c r="AC7772" s="168" t="s">
        <v>1674</v>
      </c>
      <c r="AD7772" s="168" t="s">
        <v>1674</v>
      </c>
      <c r="AE7772" s="168"/>
      <c r="AG7772" s="168" t="s">
        <v>2463</v>
      </c>
      <c r="AH7772" s="168" t="s">
        <v>2463</v>
      </c>
      <c r="BD7772" s="299"/>
    </row>
    <row r="7773" spans="1:56" ht="30" x14ac:dyDescent="0.25">
      <c r="A7773" s="404">
        <v>43396</v>
      </c>
      <c r="E7773" s="177">
        <v>11</v>
      </c>
      <c r="F7773" s="176" t="s">
        <v>1144</v>
      </c>
      <c r="G7773" s="176">
        <v>2018</v>
      </c>
      <c r="H7773" s="178">
        <v>0.35416666666666702</v>
      </c>
      <c r="I7773" s="168">
        <v>12</v>
      </c>
      <c r="J7773" s="168" t="s">
        <v>1144</v>
      </c>
      <c r="K7773" s="168">
        <v>2018</v>
      </c>
      <c r="L7773" s="6" t="str">
        <f t="shared" si="191"/>
        <v>-12.vi</v>
      </c>
      <c r="M7773" s="168"/>
      <c r="N7773" s="176" t="s">
        <v>2463</v>
      </c>
      <c r="O7773" s="176"/>
      <c r="P7773" s="446">
        <v>11</v>
      </c>
      <c r="Q7773" s="446">
        <v>11</v>
      </c>
      <c r="R7773" s="446">
        <v>18</v>
      </c>
      <c r="S7773" s="168" t="s">
        <v>3</v>
      </c>
      <c r="T7773" s="168" t="s">
        <v>44</v>
      </c>
      <c r="U7773" s="168" t="s">
        <v>1345</v>
      </c>
      <c r="V7773" s="168" t="s">
        <v>1923</v>
      </c>
      <c r="W7773" s="168" t="s">
        <v>2458</v>
      </c>
      <c r="X7773" s="168" t="s">
        <v>3333</v>
      </c>
      <c r="Y7773" s="168"/>
      <c r="Z7773" s="168"/>
      <c r="AA7773" s="179">
        <v>42.2652</v>
      </c>
      <c r="AB7773" s="179">
        <v>-123.2255</v>
      </c>
      <c r="AC7773" s="168" t="s">
        <v>1674</v>
      </c>
      <c r="AD7773" s="168" t="s">
        <v>1674</v>
      </c>
      <c r="AE7773" s="168"/>
      <c r="AG7773" s="168" t="s">
        <v>2463</v>
      </c>
      <c r="AH7773" s="168" t="s">
        <v>2463</v>
      </c>
    </row>
    <row r="7774" spans="1:56" ht="30" x14ac:dyDescent="0.25">
      <c r="A7774" s="404">
        <v>43396</v>
      </c>
      <c r="E7774" s="177">
        <v>11</v>
      </c>
      <c r="F7774" s="176" t="s">
        <v>1144</v>
      </c>
      <c r="G7774" s="176">
        <v>2018</v>
      </c>
      <c r="H7774" s="178">
        <v>0.35416666666666702</v>
      </c>
      <c r="I7774" s="168">
        <v>12</v>
      </c>
      <c r="J7774" s="168" t="s">
        <v>1144</v>
      </c>
      <c r="K7774" s="168">
        <v>2018</v>
      </c>
      <c r="L7774" s="6" t="str">
        <f t="shared" si="191"/>
        <v>-12.vi</v>
      </c>
      <c r="M7774" s="168"/>
      <c r="N7774" s="176" t="s">
        <v>2463</v>
      </c>
      <c r="O7774" s="176"/>
      <c r="P7774" s="446">
        <v>11</v>
      </c>
      <c r="Q7774" s="446">
        <v>11</v>
      </c>
      <c r="R7774" s="446">
        <v>19</v>
      </c>
      <c r="S7774" s="168" t="s">
        <v>3</v>
      </c>
      <c r="T7774" s="168" t="s">
        <v>44</v>
      </c>
      <c r="U7774" s="168" t="s">
        <v>1345</v>
      </c>
      <c r="V7774" s="168" t="s">
        <v>1923</v>
      </c>
      <c r="W7774" s="168" t="s">
        <v>2458</v>
      </c>
      <c r="X7774" s="168" t="s">
        <v>3333</v>
      </c>
      <c r="Y7774" s="168"/>
      <c r="Z7774" s="168"/>
      <c r="AA7774" s="179">
        <v>42.2652</v>
      </c>
      <c r="AB7774" s="179">
        <v>-123.2255</v>
      </c>
      <c r="AC7774" s="168" t="s">
        <v>1674</v>
      </c>
      <c r="AD7774" s="168" t="s">
        <v>1674</v>
      </c>
      <c r="AE7774" s="168"/>
      <c r="AG7774" s="168" t="s">
        <v>2463</v>
      </c>
      <c r="AH7774" s="168" t="s">
        <v>2463</v>
      </c>
    </row>
    <row r="7775" spans="1:56" ht="30" x14ac:dyDescent="0.25">
      <c r="A7775" s="404">
        <v>43396</v>
      </c>
      <c r="E7775" s="177">
        <v>11</v>
      </c>
      <c r="F7775" s="176" t="s">
        <v>1144</v>
      </c>
      <c r="G7775" s="176">
        <v>2018</v>
      </c>
      <c r="H7775" s="178">
        <v>0.35416666666666702</v>
      </c>
      <c r="I7775" s="168">
        <v>12</v>
      </c>
      <c r="J7775" s="168" t="s">
        <v>1144</v>
      </c>
      <c r="K7775" s="168">
        <v>2018</v>
      </c>
      <c r="L7775" s="6" t="str">
        <f t="shared" si="191"/>
        <v>-12.vi</v>
      </c>
      <c r="M7775" s="168"/>
      <c r="N7775" s="176" t="s">
        <v>2463</v>
      </c>
      <c r="O7775" s="176"/>
      <c r="P7775" s="446">
        <v>11</v>
      </c>
      <c r="Q7775" s="446">
        <v>11</v>
      </c>
      <c r="R7775" s="446">
        <v>20</v>
      </c>
      <c r="S7775" s="168" t="s">
        <v>3</v>
      </c>
      <c r="T7775" s="168" t="s">
        <v>44</v>
      </c>
      <c r="U7775" s="168" t="s">
        <v>1345</v>
      </c>
      <c r="V7775" s="168" t="s">
        <v>1923</v>
      </c>
      <c r="W7775" s="168" t="s">
        <v>2458</v>
      </c>
      <c r="X7775" s="168" t="s">
        <v>3333</v>
      </c>
      <c r="Y7775" s="168"/>
      <c r="Z7775" s="168"/>
      <c r="AA7775" s="179">
        <v>42.2652</v>
      </c>
      <c r="AB7775" s="179">
        <v>-123.2255</v>
      </c>
      <c r="AC7775" s="168" t="s">
        <v>1674</v>
      </c>
      <c r="AD7775" s="168" t="s">
        <v>1674</v>
      </c>
      <c r="AE7775" s="168"/>
      <c r="AG7775" s="168" t="s">
        <v>2463</v>
      </c>
      <c r="AH7775" s="168" t="s">
        <v>2463</v>
      </c>
    </row>
    <row r="7776" spans="1:56" ht="30" x14ac:dyDescent="0.25">
      <c r="A7776" s="404">
        <v>43396</v>
      </c>
      <c r="E7776" s="177">
        <v>11</v>
      </c>
      <c r="F7776" s="176" t="s">
        <v>1144</v>
      </c>
      <c r="G7776" s="176">
        <v>2018</v>
      </c>
      <c r="H7776" s="178">
        <v>0.35416666666666702</v>
      </c>
      <c r="I7776" s="168">
        <v>12</v>
      </c>
      <c r="J7776" s="168" t="s">
        <v>1144</v>
      </c>
      <c r="K7776" s="168">
        <v>2018</v>
      </c>
      <c r="L7776" s="6" t="str">
        <f t="shared" si="191"/>
        <v>-12.vi</v>
      </c>
      <c r="M7776" s="168"/>
      <c r="N7776" s="176" t="s">
        <v>2463</v>
      </c>
      <c r="O7776" s="176"/>
      <c r="P7776" s="446">
        <v>11</v>
      </c>
      <c r="Q7776" s="446">
        <v>11</v>
      </c>
      <c r="R7776" s="446">
        <v>21</v>
      </c>
      <c r="S7776" s="168" t="s">
        <v>3</v>
      </c>
      <c r="T7776" s="168" t="s">
        <v>44</v>
      </c>
      <c r="U7776" s="168" t="s">
        <v>1345</v>
      </c>
      <c r="V7776" s="168" t="s">
        <v>1923</v>
      </c>
      <c r="W7776" s="168" t="s">
        <v>2458</v>
      </c>
      <c r="X7776" s="168" t="s">
        <v>3333</v>
      </c>
      <c r="Y7776" s="168"/>
      <c r="Z7776" s="168"/>
      <c r="AA7776" s="179">
        <v>42.2652</v>
      </c>
      <c r="AB7776" s="179">
        <v>-123.2255</v>
      </c>
      <c r="AC7776" s="168" t="s">
        <v>1674</v>
      </c>
      <c r="AD7776" s="168" t="s">
        <v>1674</v>
      </c>
      <c r="AE7776" s="168"/>
      <c r="AG7776" s="168" t="s">
        <v>2463</v>
      </c>
      <c r="AH7776" s="168" t="s">
        <v>2463</v>
      </c>
    </row>
    <row r="7777" spans="1:56" ht="30" x14ac:dyDescent="0.25">
      <c r="A7777" s="404">
        <v>43396</v>
      </c>
      <c r="E7777" s="177">
        <v>11</v>
      </c>
      <c r="F7777" s="176" t="s">
        <v>1144</v>
      </c>
      <c r="G7777" s="176">
        <v>2018</v>
      </c>
      <c r="H7777" s="178">
        <v>0.35416666666666702</v>
      </c>
      <c r="I7777" s="168">
        <v>12</v>
      </c>
      <c r="J7777" s="168" t="s">
        <v>1144</v>
      </c>
      <c r="K7777" s="168">
        <v>2018</v>
      </c>
      <c r="L7777" s="6" t="str">
        <f t="shared" si="191"/>
        <v>-12.vi</v>
      </c>
      <c r="M7777" s="168"/>
      <c r="N7777" s="176" t="s">
        <v>2463</v>
      </c>
      <c r="O7777" s="176"/>
      <c r="P7777" s="446">
        <v>11</v>
      </c>
      <c r="Q7777" s="446">
        <v>11</v>
      </c>
      <c r="R7777" s="446">
        <v>22</v>
      </c>
      <c r="S7777" s="168" t="s">
        <v>3</v>
      </c>
      <c r="T7777" s="168" t="s">
        <v>44</v>
      </c>
      <c r="U7777" s="168" t="s">
        <v>1345</v>
      </c>
      <c r="V7777" s="168" t="s">
        <v>1923</v>
      </c>
      <c r="W7777" s="168" t="s">
        <v>2458</v>
      </c>
      <c r="X7777" s="168" t="s">
        <v>3333</v>
      </c>
      <c r="Y7777" s="168"/>
      <c r="Z7777" s="168"/>
      <c r="AA7777" s="179">
        <v>42.2652</v>
      </c>
      <c r="AB7777" s="179">
        <v>-123.2255</v>
      </c>
      <c r="AC7777" s="168" t="s">
        <v>1674</v>
      </c>
      <c r="AD7777" s="168" t="s">
        <v>1674</v>
      </c>
      <c r="AE7777" s="168"/>
      <c r="AG7777" s="168" t="s">
        <v>2463</v>
      </c>
      <c r="AH7777" s="168" t="s">
        <v>2463</v>
      </c>
    </row>
    <row r="7778" spans="1:56" ht="30" x14ac:dyDescent="0.25">
      <c r="A7778" s="404">
        <v>43396</v>
      </c>
      <c r="E7778" s="177">
        <v>11</v>
      </c>
      <c r="F7778" s="176" t="s">
        <v>1144</v>
      </c>
      <c r="G7778" s="176">
        <v>2018</v>
      </c>
      <c r="H7778" s="178">
        <v>0.35416666666666702</v>
      </c>
      <c r="I7778" s="168">
        <v>12</v>
      </c>
      <c r="J7778" s="168" t="s">
        <v>1144</v>
      </c>
      <c r="K7778" s="168">
        <v>2018</v>
      </c>
      <c r="L7778" s="6" t="str">
        <f t="shared" si="191"/>
        <v>-12.vi</v>
      </c>
      <c r="M7778" s="168"/>
      <c r="N7778" s="176" t="s">
        <v>2463</v>
      </c>
      <c r="O7778" s="176"/>
      <c r="P7778" s="446">
        <v>11</v>
      </c>
      <c r="Q7778" s="446">
        <v>11</v>
      </c>
      <c r="R7778" s="446">
        <v>23</v>
      </c>
      <c r="S7778" s="168" t="s">
        <v>3</v>
      </c>
      <c r="T7778" s="168" t="s">
        <v>44</v>
      </c>
      <c r="U7778" s="168" t="s">
        <v>1345</v>
      </c>
      <c r="V7778" s="168" t="s">
        <v>1923</v>
      </c>
      <c r="W7778" s="168" t="s">
        <v>2458</v>
      </c>
      <c r="X7778" s="168" t="s">
        <v>3333</v>
      </c>
      <c r="Y7778" s="168"/>
      <c r="Z7778" s="168"/>
      <c r="AA7778" s="179">
        <v>42.2652</v>
      </c>
      <c r="AB7778" s="179">
        <v>-123.2255</v>
      </c>
      <c r="AC7778" s="168" t="s">
        <v>1674</v>
      </c>
      <c r="AD7778" s="168" t="s">
        <v>1674</v>
      </c>
      <c r="AE7778" s="168"/>
      <c r="AG7778" s="168" t="s">
        <v>2463</v>
      </c>
      <c r="AH7778" s="168" t="s">
        <v>2463</v>
      </c>
      <c r="BD7778" s="299"/>
    </row>
    <row r="7779" spans="1:56" ht="30" x14ac:dyDescent="0.25">
      <c r="A7779" s="404">
        <v>43396</v>
      </c>
      <c r="E7779" s="177">
        <v>11</v>
      </c>
      <c r="F7779" s="176" t="s">
        <v>1144</v>
      </c>
      <c r="G7779" s="176">
        <v>2018</v>
      </c>
      <c r="H7779" s="178">
        <v>0.35416666666666702</v>
      </c>
      <c r="I7779" s="168">
        <v>12</v>
      </c>
      <c r="J7779" s="168" t="s">
        <v>1144</v>
      </c>
      <c r="K7779" s="168">
        <v>2018</v>
      </c>
      <c r="L7779" s="6" t="str">
        <f t="shared" si="191"/>
        <v>-12.vi</v>
      </c>
      <c r="M7779" s="168"/>
      <c r="N7779" s="176" t="s">
        <v>2463</v>
      </c>
      <c r="O7779" s="176"/>
      <c r="P7779" s="446">
        <v>11</v>
      </c>
      <c r="Q7779" s="446">
        <v>11</v>
      </c>
      <c r="R7779" s="446">
        <v>24</v>
      </c>
      <c r="S7779" s="168" t="s">
        <v>3</v>
      </c>
      <c r="T7779" s="168" t="s">
        <v>44</v>
      </c>
      <c r="U7779" s="168" t="s">
        <v>1345</v>
      </c>
      <c r="V7779" s="168" t="s">
        <v>1923</v>
      </c>
      <c r="W7779" s="168" t="s">
        <v>2458</v>
      </c>
      <c r="X7779" s="168" t="s">
        <v>3333</v>
      </c>
      <c r="Y7779" s="168"/>
      <c r="Z7779" s="168"/>
      <c r="AA7779" s="179">
        <v>42.2652</v>
      </c>
      <c r="AB7779" s="179">
        <v>-123.2255</v>
      </c>
      <c r="AC7779" s="168" t="s">
        <v>1674</v>
      </c>
      <c r="AD7779" s="168" t="s">
        <v>1674</v>
      </c>
      <c r="AE7779" s="168"/>
      <c r="AG7779" s="168" t="s">
        <v>2463</v>
      </c>
      <c r="AH7779" s="168" t="s">
        <v>2463</v>
      </c>
      <c r="BD7779" s="299"/>
    </row>
    <row r="7780" spans="1:56" ht="30" x14ac:dyDescent="0.25">
      <c r="A7780" s="404">
        <v>43396</v>
      </c>
      <c r="E7780" s="177">
        <v>11</v>
      </c>
      <c r="F7780" s="176" t="s">
        <v>1144</v>
      </c>
      <c r="G7780" s="176">
        <v>2018</v>
      </c>
      <c r="H7780" s="178">
        <v>0.35416666666666702</v>
      </c>
      <c r="I7780" s="168">
        <v>12</v>
      </c>
      <c r="J7780" s="168" t="s">
        <v>1144</v>
      </c>
      <c r="K7780" s="168">
        <v>2018</v>
      </c>
      <c r="L7780" s="6" t="str">
        <f t="shared" si="191"/>
        <v>-12.vi</v>
      </c>
      <c r="M7780" s="168"/>
      <c r="N7780" s="176" t="s">
        <v>2463</v>
      </c>
      <c r="O7780" s="176"/>
      <c r="P7780" s="446">
        <v>11</v>
      </c>
      <c r="Q7780" s="446">
        <v>11</v>
      </c>
      <c r="R7780" s="446">
        <v>25</v>
      </c>
      <c r="S7780" s="168" t="s">
        <v>3</v>
      </c>
      <c r="T7780" s="168" t="s">
        <v>44</v>
      </c>
      <c r="U7780" s="168" t="s">
        <v>1345</v>
      </c>
      <c r="V7780" s="168" t="s">
        <v>1923</v>
      </c>
      <c r="W7780" s="168" t="s">
        <v>2458</v>
      </c>
      <c r="X7780" s="168" t="s">
        <v>3333</v>
      </c>
      <c r="Y7780" s="168"/>
      <c r="Z7780" s="168"/>
      <c r="AA7780" s="179">
        <v>42.2652</v>
      </c>
      <c r="AB7780" s="179">
        <v>-123.2255</v>
      </c>
      <c r="AC7780" s="168" t="s">
        <v>1674</v>
      </c>
      <c r="AD7780" s="168" t="s">
        <v>1674</v>
      </c>
      <c r="AE7780" s="168"/>
      <c r="AG7780" s="168" t="s">
        <v>2463</v>
      </c>
      <c r="AH7780" s="168" t="s">
        <v>2463</v>
      </c>
      <c r="BD7780" s="299"/>
    </row>
    <row r="7781" spans="1:56" s="23" customFormat="1" ht="30" x14ac:dyDescent="0.25">
      <c r="A7781" s="404">
        <v>43396</v>
      </c>
      <c r="B7781" s="1"/>
      <c r="C7781" s="3"/>
      <c r="D7781" s="3"/>
      <c r="E7781" s="177">
        <v>11</v>
      </c>
      <c r="F7781" s="176" t="s">
        <v>1144</v>
      </c>
      <c r="G7781" s="176">
        <v>2018</v>
      </c>
      <c r="H7781" s="178">
        <v>0.35416666666666702</v>
      </c>
      <c r="I7781" s="168">
        <v>12</v>
      </c>
      <c r="J7781" s="168" t="s">
        <v>1144</v>
      </c>
      <c r="K7781" s="168">
        <v>2018</v>
      </c>
      <c r="L7781" s="6" t="str">
        <f t="shared" si="191"/>
        <v>-12.vi</v>
      </c>
      <c r="M7781" s="168"/>
      <c r="N7781" s="176" t="s">
        <v>2463</v>
      </c>
      <c r="O7781" s="176"/>
      <c r="P7781" s="446">
        <v>11</v>
      </c>
      <c r="Q7781" s="446">
        <v>11</v>
      </c>
      <c r="R7781" s="446">
        <v>26</v>
      </c>
      <c r="S7781" s="168" t="s">
        <v>3</v>
      </c>
      <c r="T7781" s="168" t="s">
        <v>44</v>
      </c>
      <c r="U7781" s="168" t="s">
        <v>1345</v>
      </c>
      <c r="V7781" s="168" t="s">
        <v>1923</v>
      </c>
      <c r="W7781" s="168" t="s">
        <v>2458</v>
      </c>
      <c r="X7781" s="168" t="s">
        <v>3333</v>
      </c>
      <c r="Y7781" s="168"/>
      <c r="Z7781" s="168"/>
      <c r="AA7781" s="179">
        <v>42.2652</v>
      </c>
      <c r="AB7781" s="179">
        <v>-123.2255</v>
      </c>
      <c r="AC7781" s="168" t="s">
        <v>1674</v>
      </c>
      <c r="AD7781" s="168" t="s">
        <v>1674</v>
      </c>
      <c r="AE7781" s="168"/>
      <c r="AF7781" s="3"/>
      <c r="AG7781" s="168" t="s">
        <v>2463</v>
      </c>
      <c r="AH7781" s="168" t="s">
        <v>2463</v>
      </c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  <c r="AZ7781" s="3"/>
      <c r="BA7781" s="3"/>
      <c r="BB7781" s="3"/>
      <c r="BC7781" s="3"/>
      <c r="BD7781" s="3"/>
    </row>
    <row r="7782" spans="1:56" ht="30" x14ac:dyDescent="0.25">
      <c r="A7782" s="404">
        <v>43396</v>
      </c>
      <c r="E7782" s="177">
        <v>11</v>
      </c>
      <c r="F7782" s="176" t="s">
        <v>1144</v>
      </c>
      <c r="G7782" s="176">
        <v>2018</v>
      </c>
      <c r="H7782" s="178">
        <v>0.35416666666666702</v>
      </c>
      <c r="I7782" s="168">
        <v>12</v>
      </c>
      <c r="J7782" s="168" t="s">
        <v>1144</v>
      </c>
      <c r="K7782" s="168">
        <v>2018</v>
      </c>
      <c r="L7782" s="6" t="str">
        <f t="shared" si="191"/>
        <v>-12.vi</v>
      </c>
      <c r="M7782" s="168"/>
      <c r="N7782" s="176" t="s">
        <v>2463</v>
      </c>
      <c r="O7782" s="176"/>
      <c r="P7782" s="446">
        <v>11</v>
      </c>
      <c r="Q7782" s="446">
        <v>11</v>
      </c>
      <c r="R7782" s="446">
        <v>27</v>
      </c>
      <c r="S7782" s="168" t="s">
        <v>3</v>
      </c>
      <c r="T7782" s="168" t="s">
        <v>44</v>
      </c>
      <c r="U7782" s="168" t="s">
        <v>1345</v>
      </c>
      <c r="V7782" s="168" t="s">
        <v>1923</v>
      </c>
      <c r="W7782" s="168" t="s">
        <v>2458</v>
      </c>
      <c r="X7782" s="168" t="s">
        <v>3333</v>
      </c>
      <c r="Y7782" s="168"/>
      <c r="Z7782" s="168"/>
      <c r="AA7782" s="179">
        <v>42.2652</v>
      </c>
      <c r="AB7782" s="179">
        <v>-123.2255</v>
      </c>
      <c r="AC7782" s="168" t="s">
        <v>1674</v>
      </c>
      <c r="AD7782" s="168" t="s">
        <v>1674</v>
      </c>
      <c r="AE7782" s="168"/>
      <c r="AG7782" s="168" t="s">
        <v>2463</v>
      </c>
      <c r="AH7782" s="168" t="s">
        <v>2463</v>
      </c>
    </row>
    <row r="7783" spans="1:56" ht="30" x14ac:dyDescent="0.25">
      <c r="A7783" s="404">
        <v>43396</v>
      </c>
      <c r="E7783" s="177">
        <v>11</v>
      </c>
      <c r="F7783" s="176" t="s">
        <v>1144</v>
      </c>
      <c r="G7783" s="176">
        <v>2018</v>
      </c>
      <c r="H7783" s="178">
        <v>0.35416666666666702</v>
      </c>
      <c r="I7783" s="168">
        <v>12</v>
      </c>
      <c r="J7783" s="168" t="s">
        <v>1144</v>
      </c>
      <c r="K7783" s="168">
        <v>2018</v>
      </c>
      <c r="L7783" s="6" t="str">
        <f t="shared" si="191"/>
        <v>-12.vi</v>
      </c>
      <c r="M7783" s="168"/>
      <c r="N7783" s="176" t="s">
        <v>2463</v>
      </c>
      <c r="O7783" s="176"/>
      <c r="P7783" s="446">
        <v>11</v>
      </c>
      <c r="Q7783" s="446">
        <v>11</v>
      </c>
      <c r="R7783" s="446">
        <v>28</v>
      </c>
      <c r="S7783" s="168" t="s">
        <v>3</v>
      </c>
      <c r="T7783" s="168" t="s">
        <v>44</v>
      </c>
      <c r="U7783" s="168" t="s">
        <v>1345</v>
      </c>
      <c r="V7783" s="168" t="s">
        <v>1923</v>
      </c>
      <c r="W7783" s="168" t="s">
        <v>2458</v>
      </c>
      <c r="X7783" s="168" t="s">
        <v>3333</v>
      </c>
      <c r="Y7783" s="168"/>
      <c r="Z7783" s="168"/>
      <c r="AA7783" s="179">
        <v>42.2652</v>
      </c>
      <c r="AB7783" s="179">
        <v>-123.2255</v>
      </c>
      <c r="AC7783" s="168" t="s">
        <v>1674</v>
      </c>
      <c r="AD7783" s="168" t="s">
        <v>1674</v>
      </c>
      <c r="AE7783" s="168"/>
      <c r="AG7783" s="168" t="s">
        <v>2463</v>
      </c>
      <c r="AH7783" s="168" t="s">
        <v>2463</v>
      </c>
    </row>
    <row r="7784" spans="1:56" ht="30" x14ac:dyDescent="0.25">
      <c r="A7784" s="404">
        <v>43396</v>
      </c>
      <c r="E7784" s="177">
        <v>11</v>
      </c>
      <c r="F7784" s="176" t="s">
        <v>1144</v>
      </c>
      <c r="G7784" s="176">
        <v>2018</v>
      </c>
      <c r="H7784" s="178">
        <v>0.35416666666666702</v>
      </c>
      <c r="I7784" s="168">
        <v>12</v>
      </c>
      <c r="J7784" s="168" t="s">
        <v>1144</v>
      </c>
      <c r="K7784" s="168">
        <v>2018</v>
      </c>
      <c r="L7784" s="6" t="str">
        <f t="shared" si="191"/>
        <v>-12.vi</v>
      </c>
      <c r="M7784" s="168"/>
      <c r="N7784" s="176" t="s">
        <v>2463</v>
      </c>
      <c r="O7784" s="176"/>
      <c r="P7784" s="446">
        <v>11</v>
      </c>
      <c r="Q7784" s="446">
        <v>11</v>
      </c>
      <c r="R7784" s="446">
        <v>29</v>
      </c>
      <c r="S7784" s="168" t="s">
        <v>3</v>
      </c>
      <c r="T7784" s="168" t="s">
        <v>44</v>
      </c>
      <c r="U7784" s="168" t="s">
        <v>1345</v>
      </c>
      <c r="V7784" s="168" t="s">
        <v>1923</v>
      </c>
      <c r="W7784" s="168" t="s">
        <v>2458</v>
      </c>
      <c r="X7784" s="168" t="s">
        <v>3333</v>
      </c>
      <c r="Y7784" s="168"/>
      <c r="Z7784" s="168"/>
      <c r="AA7784" s="179">
        <v>42.2652</v>
      </c>
      <c r="AB7784" s="179">
        <v>-123.2255</v>
      </c>
      <c r="AC7784" s="168" t="s">
        <v>1674</v>
      </c>
      <c r="AD7784" s="168" t="s">
        <v>1674</v>
      </c>
      <c r="AE7784" s="168"/>
      <c r="AG7784" s="168" t="s">
        <v>2463</v>
      </c>
      <c r="AH7784" s="168" t="s">
        <v>2463</v>
      </c>
    </row>
    <row r="7785" spans="1:56" ht="30" x14ac:dyDescent="0.25">
      <c r="A7785" s="404">
        <v>43396</v>
      </c>
      <c r="E7785" s="177">
        <v>11</v>
      </c>
      <c r="F7785" s="176" t="s">
        <v>1144</v>
      </c>
      <c r="G7785" s="176">
        <v>2018</v>
      </c>
      <c r="H7785" s="178">
        <v>0.35416666666666702</v>
      </c>
      <c r="I7785" s="168">
        <v>12</v>
      </c>
      <c r="J7785" s="168" t="s">
        <v>1144</v>
      </c>
      <c r="K7785" s="168">
        <v>2018</v>
      </c>
      <c r="L7785" s="6" t="str">
        <f t="shared" si="191"/>
        <v>-12.vi</v>
      </c>
      <c r="M7785" s="168"/>
      <c r="N7785" s="176" t="s">
        <v>2463</v>
      </c>
      <c r="O7785" s="176"/>
      <c r="P7785" s="446">
        <v>11</v>
      </c>
      <c r="Q7785" s="446">
        <v>11</v>
      </c>
      <c r="R7785" s="446">
        <v>30</v>
      </c>
      <c r="S7785" s="168" t="s">
        <v>3</v>
      </c>
      <c r="T7785" s="168" t="s">
        <v>44</v>
      </c>
      <c r="U7785" s="168" t="s">
        <v>1345</v>
      </c>
      <c r="V7785" s="168" t="s">
        <v>1923</v>
      </c>
      <c r="W7785" s="168" t="s">
        <v>2458</v>
      </c>
      <c r="X7785" s="168" t="s">
        <v>3333</v>
      </c>
      <c r="Y7785" s="168"/>
      <c r="Z7785" s="168"/>
      <c r="AA7785" s="179">
        <v>42.2652</v>
      </c>
      <c r="AB7785" s="179">
        <v>-123.2255</v>
      </c>
      <c r="AC7785" s="168" t="s">
        <v>1674</v>
      </c>
      <c r="AD7785" s="168" t="s">
        <v>1674</v>
      </c>
      <c r="AE7785" s="168"/>
      <c r="AG7785" s="168" t="s">
        <v>2463</v>
      </c>
      <c r="AH7785" s="168" t="s">
        <v>2463</v>
      </c>
    </row>
    <row r="7786" spans="1:56" ht="30" x14ac:dyDescent="0.25">
      <c r="A7786" s="404">
        <v>43396</v>
      </c>
      <c r="E7786" s="177">
        <v>11</v>
      </c>
      <c r="F7786" s="176" t="s">
        <v>1144</v>
      </c>
      <c r="G7786" s="176">
        <v>2018</v>
      </c>
      <c r="H7786" s="178">
        <v>0.35416666666666702</v>
      </c>
      <c r="I7786" s="168">
        <v>12</v>
      </c>
      <c r="J7786" s="168" t="s">
        <v>1144</v>
      </c>
      <c r="K7786" s="168">
        <v>2018</v>
      </c>
      <c r="L7786" s="6" t="str">
        <f t="shared" si="191"/>
        <v>-12.vi</v>
      </c>
      <c r="M7786" s="168"/>
      <c r="N7786" s="176" t="s">
        <v>2463</v>
      </c>
      <c r="O7786" s="176"/>
      <c r="P7786" s="446">
        <v>11</v>
      </c>
      <c r="Q7786" s="446">
        <v>11</v>
      </c>
      <c r="R7786" s="446">
        <v>31</v>
      </c>
      <c r="S7786" s="168" t="s">
        <v>3</v>
      </c>
      <c r="T7786" s="168" t="s">
        <v>44</v>
      </c>
      <c r="U7786" s="168" t="s">
        <v>1345</v>
      </c>
      <c r="V7786" s="168" t="s">
        <v>1923</v>
      </c>
      <c r="W7786" s="168" t="s">
        <v>2458</v>
      </c>
      <c r="X7786" s="168" t="s">
        <v>3333</v>
      </c>
      <c r="Y7786" s="168"/>
      <c r="Z7786" s="168"/>
      <c r="AA7786" s="179">
        <v>42.2652</v>
      </c>
      <c r="AB7786" s="179">
        <v>-123.2255</v>
      </c>
      <c r="AC7786" s="168" t="s">
        <v>1674</v>
      </c>
      <c r="AD7786" s="168" t="s">
        <v>1674</v>
      </c>
      <c r="AE7786" s="168"/>
      <c r="AG7786" s="168" t="s">
        <v>2463</v>
      </c>
      <c r="AH7786" s="168" t="s">
        <v>2463</v>
      </c>
      <c r="BD7786" s="299"/>
    </row>
    <row r="7787" spans="1:56" ht="30" x14ac:dyDescent="0.25">
      <c r="A7787" s="404">
        <v>43396</v>
      </c>
      <c r="E7787" s="177">
        <v>11</v>
      </c>
      <c r="F7787" s="176" t="s">
        <v>1144</v>
      </c>
      <c r="G7787" s="176">
        <v>2018</v>
      </c>
      <c r="H7787" s="178">
        <v>0.35416666666666702</v>
      </c>
      <c r="I7787" s="168">
        <v>12</v>
      </c>
      <c r="J7787" s="168" t="s">
        <v>1144</v>
      </c>
      <c r="K7787" s="168">
        <v>2018</v>
      </c>
      <c r="L7787" s="6" t="str">
        <f t="shared" si="191"/>
        <v>-12.vi</v>
      </c>
      <c r="M7787" s="168"/>
      <c r="N7787" s="176" t="s">
        <v>2463</v>
      </c>
      <c r="O7787" s="176"/>
      <c r="P7787" s="446">
        <v>11</v>
      </c>
      <c r="Q7787" s="446">
        <v>11</v>
      </c>
      <c r="R7787" s="446">
        <v>32</v>
      </c>
      <c r="S7787" s="168" t="s">
        <v>3</v>
      </c>
      <c r="T7787" s="168" t="s">
        <v>44</v>
      </c>
      <c r="U7787" s="168" t="s">
        <v>1345</v>
      </c>
      <c r="V7787" s="168" t="s">
        <v>1923</v>
      </c>
      <c r="W7787" s="168" t="s">
        <v>2458</v>
      </c>
      <c r="X7787" s="168" t="s">
        <v>3333</v>
      </c>
      <c r="Y7787" s="168"/>
      <c r="Z7787" s="168"/>
      <c r="AA7787" s="179">
        <v>42.2652</v>
      </c>
      <c r="AB7787" s="179">
        <v>-123.2255</v>
      </c>
      <c r="AC7787" s="168" t="s">
        <v>1674</v>
      </c>
      <c r="AD7787" s="168" t="s">
        <v>1674</v>
      </c>
      <c r="AE7787" s="168"/>
      <c r="AG7787" s="168" t="s">
        <v>2463</v>
      </c>
      <c r="AH7787" s="168" t="s">
        <v>2463</v>
      </c>
      <c r="BD7787" s="299"/>
    </row>
    <row r="7788" spans="1:56" ht="30" x14ac:dyDescent="0.25">
      <c r="A7788" s="404">
        <v>43396</v>
      </c>
      <c r="E7788" s="177">
        <v>11</v>
      </c>
      <c r="F7788" s="176" t="s">
        <v>1144</v>
      </c>
      <c r="G7788" s="176">
        <v>2018</v>
      </c>
      <c r="H7788" s="178">
        <v>0.35416666666666702</v>
      </c>
      <c r="I7788" s="168">
        <v>12</v>
      </c>
      <c r="J7788" s="168" t="s">
        <v>1144</v>
      </c>
      <c r="K7788" s="168">
        <v>2018</v>
      </c>
      <c r="L7788" s="6" t="str">
        <f t="shared" si="191"/>
        <v>-12.vi</v>
      </c>
      <c r="M7788" s="168"/>
      <c r="N7788" s="176" t="s">
        <v>2463</v>
      </c>
      <c r="O7788" s="176"/>
      <c r="P7788" s="446">
        <v>11</v>
      </c>
      <c r="Q7788" s="446">
        <v>11</v>
      </c>
      <c r="R7788" s="446">
        <v>33</v>
      </c>
      <c r="S7788" s="168" t="s">
        <v>3</v>
      </c>
      <c r="T7788" s="168" t="s">
        <v>44</v>
      </c>
      <c r="U7788" s="168" t="s">
        <v>1345</v>
      </c>
      <c r="V7788" s="168" t="s">
        <v>1923</v>
      </c>
      <c r="W7788" s="168" t="s">
        <v>2458</v>
      </c>
      <c r="X7788" s="168" t="s">
        <v>3333</v>
      </c>
      <c r="Y7788" s="168"/>
      <c r="Z7788" s="168"/>
      <c r="AA7788" s="179">
        <v>42.2652</v>
      </c>
      <c r="AB7788" s="179">
        <v>-123.2255</v>
      </c>
      <c r="AC7788" s="168" t="s">
        <v>1674</v>
      </c>
      <c r="AD7788" s="168" t="s">
        <v>1674</v>
      </c>
      <c r="AE7788" s="168"/>
      <c r="AG7788" s="168" t="s">
        <v>2463</v>
      </c>
      <c r="AH7788" s="168" t="s">
        <v>2463</v>
      </c>
    </row>
    <row r="7789" spans="1:56" ht="30" x14ac:dyDescent="0.25">
      <c r="A7789" s="404">
        <v>43396</v>
      </c>
      <c r="E7789" s="177">
        <v>11</v>
      </c>
      <c r="F7789" s="176" t="s">
        <v>1144</v>
      </c>
      <c r="G7789" s="176">
        <v>2018</v>
      </c>
      <c r="H7789" s="178">
        <v>0.35416666666666702</v>
      </c>
      <c r="I7789" s="168">
        <v>12</v>
      </c>
      <c r="J7789" s="168" t="s">
        <v>1144</v>
      </c>
      <c r="K7789" s="168">
        <v>2018</v>
      </c>
      <c r="L7789" s="6" t="str">
        <f t="shared" si="191"/>
        <v>-12.vi</v>
      </c>
      <c r="M7789" s="168"/>
      <c r="N7789" s="176" t="s">
        <v>2463</v>
      </c>
      <c r="O7789" s="176"/>
      <c r="P7789" s="446">
        <v>11</v>
      </c>
      <c r="Q7789" s="446">
        <v>11</v>
      </c>
      <c r="R7789" s="446">
        <v>34</v>
      </c>
      <c r="S7789" s="168" t="s">
        <v>3</v>
      </c>
      <c r="T7789" s="168" t="s">
        <v>44</v>
      </c>
      <c r="U7789" s="168" t="s">
        <v>1345</v>
      </c>
      <c r="V7789" s="168" t="s">
        <v>1923</v>
      </c>
      <c r="W7789" s="168" t="s">
        <v>2458</v>
      </c>
      <c r="X7789" s="168" t="s">
        <v>3333</v>
      </c>
      <c r="Y7789" s="168"/>
      <c r="Z7789" s="168"/>
      <c r="AA7789" s="179">
        <v>42.2652</v>
      </c>
      <c r="AB7789" s="179">
        <v>-123.2255</v>
      </c>
      <c r="AC7789" s="168" t="s">
        <v>1674</v>
      </c>
      <c r="AD7789" s="168" t="s">
        <v>1674</v>
      </c>
      <c r="AE7789" s="168"/>
      <c r="AG7789" s="168" t="s">
        <v>2463</v>
      </c>
      <c r="AH7789" s="168" t="s">
        <v>2463</v>
      </c>
    </row>
    <row r="7790" spans="1:56" ht="30" x14ac:dyDescent="0.25">
      <c r="A7790" s="404">
        <v>43396</v>
      </c>
      <c r="E7790" s="177">
        <v>11</v>
      </c>
      <c r="F7790" s="176" t="s">
        <v>1144</v>
      </c>
      <c r="G7790" s="176">
        <v>2018</v>
      </c>
      <c r="H7790" s="178">
        <v>0.35416666666666702</v>
      </c>
      <c r="I7790" s="168">
        <v>12</v>
      </c>
      <c r="J7790" s="168" t="s">
        <v>1144</v>
      </c>
      <c r="K7790" s="168">
        <v>2018</v>
      </c>
      <c r="L7790" s="6" t="str">
        <f t="shared" si="191"/>
        <v>-12.vi</v>
      </c>
      <c r="M7790" s="168"/>
      <c r="N7790" s="176" t="s">
        <v>2463</v>
      </c>
      <c r="O7790" s="176"/>
      <c r="P7790" s="446">
        <v>11</v>
      </c>
      <c r="Q7790" s="446">
        <v>11</v>
      </c>
      <c r="R7790" s="446">
        <v>35</v>
      </c>
      <c r="S7790" s="168" t="s">
        <v>3</v>
      </c>
      <c r="T7790" s="168" t="s">
        <v>44</v>
      </c>
      <c r="U7790" s="168" t="s">
        <v>1345</v>
      </c>
      <c r="V7790" s="168" t="s">
        <v>1923</v>
      </c>
      <c r="W7790" s="168" t="s">
        <v>2458</v>
      </c>
      <c r="X7790" s="168" t="s">
        <v>3333</v>
      </c>
      <c r="Y7790" s="168"/>
      <c r="Z7790" s="168"/>
      <c r="AA7790" s="179">
        <v>42.2652</v>
      </c>
      <c r="AB7790" s="179">
        <v>-123.2255</v>
      </c>
      <c r="AC7790" s="168" t="s">
        <v>1674</v>
      </c>
      <c r="AD7790" s="168" t="s">
        <v>1674</v>
      </c>
      <c r="AE7790" s="168"/>
      <c r="AG7790" s="168" t="s">
        <v>2463</v>
      </c>
      <c r="AH7790" s="168" t="s">
        <v>2463</v>
      </c>
    </row>
    <row r="7791" spans="1:56" ht="30" x14ac:dyDescent="0.25">
      <c r="A7791" s="404">
        <v>43396</v>
      </c>
      <c r="E7791" s="177">
        <v>11</v>
      </c>
      <c r="F7791" s="176" t="s">
        <v>1144</v>
      </c>
      <c r="G7791" s="176">
        <v>2018</v>
      </c>
      <c r="H7791" s="178">
        <v>0.35416666666666702</v>
      </c>
      <c r="I7791" s="168">
        <v>12</v>
      </c>
      <c r="J7791" s="168" t="s">
        <v>1144</v>
      </c>
      <c r="K7791" s="168">
        <v>2018</v>
      </c>
      <c r="L7791" s="6" t="str">
        <f t="shared" si="191"/>
        <v>-12.vi</v>
      </c>
      <c r="M7791" s="168"/>
      <c r="N7791" s="176" t="s">
        <v>2463</v>
      </c>
      <c r="O7791" s="176"/>
      <c r="P7791" s="446">
        <v>11</v>
      </c>
      <c r="Q7791" s="446">
        <v>11</v>
      </c>
      <c r="R7791" s="446">
        <v>36</v>
      </c>
      <c r="S7791" s="168" t="s">
        <v>3</v>
      </c>
      <c r="T7791" s="168" t="s">
        <v>44</v>
      </c>
      <c r="U7791" s="168" t="s">
        <v>1345</v>
      </c>
      <c r="V7791" s="168" t="s">
        <v>1923</v>
      </c>
      <c r="W7791" s="168" t="s">
        <v>2458</v>
      </c>
      <c r="X7791" s="168" t="s">
        <v>3333</v>
      </c>
      <c r="Y7791" s="168"/>
      <c r="Z7791" s="168"/>
      <c r="AA7791" s="179">
        <v>42.2652</v>
      </c>
      <c r="AB7791" s="179">
        <v>-123.2255</v>
      </c>
      <c r="AC7791" s="168" t="s">
        <v>1674</v>
      </c>
      <c r="AD7791" s="168" t="s">
        <v>1674</v>
      </c>
      <c r="AE7791" s="168"/>
      <c r="AG7791" s="168" t="s">
        <v>2463</v>
      </c>
      <c r="AH7791" s="168" t="s">
        <v>2463</v>
      </c>
    </row>
    <row r="7792" spans="1:56" ht="30" x14ac:dyDescent="0.25">
      <c r="A7792" s="404">
        <v>43396</v>
      </c>
      <c r="E7792" s="177">
        <v>11</v>
      </c>
      <c r="F7792" s="176" t="s">
        <v>1144</v>
      </c>
      <c r="G7792" s="176">
        <v>2018</v>
      </c>
      <c r="H7792" s="178">
        <v>0.35416666666666702</v>
      </c>
      <c r="I7792" s="168">
        <v>12</v>
      </c>
      <c r="J7792" s="168" t="s">
        <v>1144</v>
      </c>
      <c r="K7792" s="168">
        <v>2018</v>
      </c>
      <c r="L7792" s="6" t="str">
        <f t="shared" si="191"/>
        <v>-12.vi</v>
      </c>
      <c r="M7792" s="168"/>
      <c r="N7792" s="176" t="s">
        <v>2463</v>
      </c>
      <c r="O7792" s="176"/>
      <c r="P7792" s="446">
        <v>11</v>
      </c>
      <c r="Q7792" s="446">
        <v>11</v>
      </c>
      <c r="R7792" s="446">
        <v>37</v>
      </c>
      <c r="S7792" s="168" t="s">
        <v>3</v>
      </c>
      <c r="T7792" s="168" t="s">
        <v>44</v>
      </c>
      <c r="U7792" s="168" t="s">
        <v>1345</v>
      </c>
      <c r="V7792" s="168" t="s">
        <v>1923</v>
      </c>
      <c r="W7792" s="168" t="s">
        <v>2458</v>
      </c>
      <c r="X7792" s="168" t="s">
        <v>3333</v>
      </c>
      <c r="Y7792" s="168"/>
      <c r="Z7792" s="168"/>
      <c r="AA7792" s="179">
        <v>42.2652</v>
      </c>
      <c r="AB7792" s="179">
        <v>-123.2255</v>
      </c>
      <c r="AC7792" s="168" t="s">
        <v>1674</v>
      </c>
      <c r="AD7792" s="168" t="s">
        <v>1674</v>
      </c>
      <c r="AE7792" s="168"/>
      <c r="AG7792" s="168" t="s">
        <v>2463</v>
      </c>
      <c r="AH7792" s="168" t="s">
        <v>2463</v>
      </c>
    </row>
    <row r="7793" spans="1:56" ht="30" x14ac:dyDescent="0.25">
      <c r="A7793" s="404">
        <v>43396</v>
      </c>
      <c r="E7793" s="177">
        <v>11</v>
      </c>
      <c r="F7793" s="176" t="s">
        <v>1144</v>
      </c>
      <c r="G7793" s="176">
        <v>2018</v>
      </c>
      <c r="H7793" s="178">
        <v>0.35416666666666702</v>
      </c>
      <c r="I7793" s="168">
        <v>12</v>
      </c>
      <c r="J7793" s="168" t="s">
        <v>1144</v>
      </c>
      <c r="K7793" s="168">
        <v>2018</v>
      </c>
      <c r="L7793" s="6" t="str">
        <f t="shared" si="191"/>
        <v>-12.vi</v>
      </c>
      <c r="M7793" s="168"/>
      <c r="N7793" s="176" t="s">
        <v>2463</v>
      </c>
      <c r="O7793" s="176"/>
      <c r="P7793" s="446">
        <v>11</v>
      </c>
      <c r="Q7793" s="446">
        <v>11</v>
      </c>
      <c r="R7793" s="446">
        <v>38</v>
      </c>
      <c r="S7793" s="168" t="s">
        <v>3</v>
      </c>
      <c r="T7793" s="168" t="s">
        <v>44</v>
      </c>
      <c r="U7793" s="168" t="s">
        <v>1345</v>
      </c>
      <c r="V7793" s="168" t="s">
        <v>1923</v>
      </c>
      <c r="W7793" s="168" t="s">
        <v>2458</v>
      </c>
      <c r="X7793" s="168" t="s">
        <v>3333</v>
      </c>
      <c r="Y7793" s="168"/>
      <c r="Z7793" s="168"/>
      <c r="AA7793" s="179">
        <v>42.2652</v>
      </c>
      <c r="AB7793" s="179">
        <v>-123.2255</v>
      </c>
      <c r="AC7793" s="168" t="s">
        <v>1674</v>
      </c>
      <c r="AD7793" s="168" t="s">
        <v>1674</v>
      </c>
      <c r="AE7793" s="168"/>
      <c r="AG7793" s="168" t="s">
        <v>2463</v>
      </c>
      <c r="AH7793" s="168" t="s">
        <v>2463</v>
      </c>
      <c r="BD7793" s="299"/>
    </row>
    <row r="7794" spans="1:56" ht="30" x14ac:dyDescent="0.25">
      <c r="A7794" s="404">
        <v>43396</v>
      </c>
      <c r="E7794" s="177">
        <v>11</v>
      </c>
      <c r="F7794" s="176" t="s">
        <v>1144</v>
      </c>
      <c r="G7794" s="176">
        <v>2018</v>
      </c>
      <c r="H7794" s="178">
        <v>0.35416666666666702</v>
      </c>
      <c r="I7794" s="168">
        <v>12</v>
      </c>
      <c r="J7794" s="168" t="s">
        <v>1144</v>
      </c>
      <c r="K7794" s="168">
        <v>2018</v>
      </c>
      <c r="L7794" s="6" t="str">
        <f t="shared" si="191"/>
        <v>-12.vi</v>
      </c>
      <c r="M7794" s="168"/>
      <c r="N7794" s="176" t="s">
        <v>2463</v>
      </c>
      <c r="O7794" s="176"/>
      <c r="P7794" s="446">
        <v>11</v>
      </c>
      <c r="Q7794" s="446">
        <v>11</v>
      </c>
      <c r="R7794" s="446">
        <v>39</v>
      </c>
      <c r="S7794" s="168" t="s">
        <v>3</v>
      </c>
      <c r="T7794" s="168" t="s">
        <v>44</v>
      </c>
      <c r="U7794" s="168" t="s">
        <v>1345</v>
      </c>
      <c r="V7794" s="168" t="s">
        <v>1923</v>
      </c>
      <c r="W7794" s="168" t="s">
        <v>2458</v>
      </c>
      <c r="X7794" s="168" t="s">
        <v>3333</v>
      </c>
      <c r="Y7794" s="168"/>
      <c r="Z7794" s="168"/>
      <c r="AA7794" s="179">
        <v>42.2652</v>
      </c>
      <c r="AB7794" s="179">
        <v>-123.2255</v>
      </c>
      <c r="AC7794" s="168" t="s">
        <v>1674</v>
      </c>
      <c r="AD7794" s="168" t="s">
        <v>1674</v>
      </c>
      <c r="AE7794" s="168"/>
      <c r="AG7794" s="168" t="s">
        <v>2463</v>
      </c>
      <c r="AH7794" s="168" t="s">
        <v>2463</v>
      </c>
    </row>
    <row r="7795" spans="1:56" ht="30" x14ac:dyDescent="0.25">
      <c r="A7795" s="404">
        <v>43396</v>
      </c>
      <c r="E7795" s="177">
        <v>11</v>
      </c>
      <c r="F7795" s="176" t="s">
        <v>1144</v>
      </c>
      <c r="G7795" s="176">
        <v>2018</v>
      </c>
      <c r="H7795" s="178">
        <v>0.35416666666666702</v>
      </c>
      <c r="I7795" s="168">
        <v>12</v>
      </c>
      <c r="J7795" s="168" t="s">
        <v>1144</v>
      </c>
      <c r="K7795" s="168">
        <v>2018</v>
      </c>
      <c r="L7795" s="6" t="str">
        <f t="shared" si="191"/>
        <v>-12.vi</v>
      </c>
      <c r="M7795" s="168"/>
      <c r="N7795" s="176" t="s">
        <v>2463</v>
      </c>
      <c r="O7795" s="176"/>
      <c r="P7795" s="446">
        <v>11</v>
      </c>
      <c r="Q7795" s="446">
        <v>11</v>
      </c>
      <c r="R7795" s="446">
        <v>40</v>
      </c>
      <c r="S7795" s="168" t="s">
        <v>3</v>
      </c>
      <c r="T7795" s="168" t="s">
        <v>44</v>
      </c>
      <c r="U7795" s="168" t="s">
        <v>1345</v>
      </c>
      <c r="V7795" s="168" t="s">
        <v>1923</v>
      </c>
      <c r="W7795" s="168" t="s">
        <v>2458</v>
      </c>
      <c r="X7795" s="168" t="s">
        <v>3333</v>
      </c>
      <c r="Y7795" s="168"/>
      <c r="Z7795" s="168"/>
      <c r="AA7795" s="179">
        <v>42.2652</v>
      </c>
      <c r="AB7795" s="179">
        <v>-123.2255</v>
      </c>
      <c r="AC7795" s="168" t="s">
        <v>1674</v>
      </c>
      <c r="AD7795" s="168" t="s">
        <v>1674</v>
      </c>
      <c r="AE7795" s="168"/>
      <c r="AG7795" s="168" t="s">
        <v>2463</v>
      </c>
      <c r="AH7795" s="168" t="s">
        <v>2463</v>
      </c>
    </row>
    <row r="7796" spans="1:56" ht="30" x14ac:dyDescent="0.25">
      <c r="A7796" s="404">
        <v>43396</v>
      </c>
      <c r="E7796" s="177">
        <v>11</v>
      </c>
      <c r="F7796" s="176" t="s">
        <v>1144</v>
      </c>
      <c r="G7796" s="176">
        <v>2018</v>
      </c>
      <c r="H7796" s="178">
        <v>0.35416666666666702</v>
      </c>
      <c r="I7796" s="168">
        <v>12</v>
      </c>
      <c r="J7796" s="168" t="s">
        <v>1144</v>
      </c>
      <c r="K7796" s="168">
        <v>2018</v>
      </c>
      <c r="L7796" s="6" t="str">
        <f t="shared" ref="L7796:L7825" si="192">CONCATENATE("-",I7796,".",J7796)</f>
        <v>-12.vi</v>
      </c>
      <c r="M7796" s="168"/>
      <c r="N7796" s="176" t="s">
        <v>2463</v>
      </c>
      <c r="O7796" s="176"/>
      <c r="P7796" s="446">
        <v>11</v>
      </c>
      <c r="Q7796" s="446">
        <v>11</v>
      </c>
      <c r="R7796" s="446">
        <v>41</v>
      </c>
      <c r="S7796" s="168" t="s">
        <v>3</v>
      </c>
      <c r="T7796" s="168" t="s">
        <v>44</v>
      </c>
      <c r="U7796" s="168" t="s">
        <v>1345</v>
      </c>
      <c r="V7796" s="168" t="s">
        <v>1923</v>
      </c>
      <c r="W7796" s="168" t="s">
        <v>2458</v>
      </c>
      <c r="X7796" s="168" t="s">
        <v>3333</v>
      </c>
      <c r="Y7796" s="168"/>
      <c r="Z7796" s="168"/>
      <c r="AA7796" s="179">
        <v>42.2652</v>
      </c>
      <c r="AB7796" s="179">
        <v>-123.2255</v>
      </c>
      <c r="AC7796" s="168" t="s">
        <v>1674</v>
      </c>
      <c r="AD7796" s="168" t="s">
        <v>1674</v>
      </c>
      <c r="AE7796" s="168"/>
      <c r="AG7796" s="168" t="s">
        <v>2463</v>
      </c>
      <c r="AH7796" s="168" t="s">
        <v>2463</v>
      </c>
    </row>
    <row r="7797" spans="1:56" ht="30" x14ac:dyDescent="0.25">
      <c r="A7797" s="404">
        <v>43396</v>
      </c>
      <c r="E7797" s="177">
        <v>11</v>
      </c>
      <c r="F7797" s="176" t="s">
        <v>1144</v>
      </c>
      <c r="G7797" s="176">
        <v>2018</v>
      </c>
      <c r="H7797" s="178">
        <v>0.35416666666666702</v>
      </c>
      <c r="I7797" s="168">
        <v>12</v>
      </c>
      <c r="J7797" s="168" t="s">
        <v>1144</v>
      </c>
      <c r="K7797" s="168">
        <v>2018</v>
      </c>
      <c r="L7797" s="6" t="str">
        <f t="shared" si="192"/>
        <v>-12.vi</v>
      </c>
      <c r="M7797" s="168"/>
      <c r="N7797" s="176" t="s">
        <v>2463</v>
      </c>
      <c r="O7797" s="176"/>
      <c r="P7797" s="446">
        <v>11</v>
      </c>
      <c r="Q7797" s="446">
        <v>11</v>
      </c>
      <c r="R7797" s="446">
        <v>42</v>
      </c>
      <c r="S7797" s="168" t="s">
        <v>3</v>
      </c>
      <c r="T7797" s="168" t="s">
        <v>44</v>
      </c>
      <c r="U7797" s="168" t="s">
        <v>1345</v>
      </c>
      <c r="V7797" s="168" t="s">
        <v>1923</v>
      </c>
      <c r="W7797" s="168" t="s">
        <v>2458</v>
      </c>
      <c r="X7797" s="168" t="s">
        <v>3333</v>
      </c>
      <c r="Y7797" s="168"/>
      <c r="Z7797" s="168"/>
      <c r="AA7797" s="179">
        <v>42.2652</v>
      </c>
      <c r="AB7797" s="179">
        <v>-123.2255</v>
      </c>
      <c r="AC7797" s="168" t="s">
        <v>1674</v>
      </c>
      <c r="AD7797" s="168" t="s">
        <v>1674</v>
      </c>
      <c r="AE7797" s="168"/>
      <c r="AG7797" s="168" t="s">
        <v>2463</v>
      </c>
      <c r="AH7797" s="168" t="s">
        <v>2463</v>
      </c>
    </row>
    <row r="7798" spans="1:56" x14ac:dyDescent="0.25">
      <c r="A7798" s="404">
        <v>43396</v>
      </c>
      <c r="E7798" s="177">
        <v>11</v>
      </c>
      <c r="F7798" s="176" t="s">
        <v>1144</v>
      </c>
      <c r="G7798" s="176">
        <v>2018</v>
      </c>
      <c r="H7798" s="178">
        <v>0.35416666666666702</v>
      </c>
      <c r="I7798" s="168">
        <v>12</v>
      </c>
      <c r="J7798" s="168" t="s">
        <v>1144</v>
      </c>
      <c r="K7798" s="168">
        <v>2018</v>
      </c>
      <c r="L7798" s="6" t="str">
        <f t="shared" si="192"/>
        <v>-12.vi</v>
      </c>
      <c r="M7798" s="168"/>
      <c r="N7798" s="176" t="s">
        <v>2463</v>
      </c>
      <c r="O7798" s="176"/>
      <c r="P7798" s="446">
        <v>11</v>
      </c>
      <c r="Q7798" s="446">
        <v>11</v>
      </c>
      <c r="R7798" s="446">
        <v>43</v>
      </c>
      <c r="S7798" s="168" t="s">
        <v>3</v>
      </c>
      <c r="T7798" s="168" t="s">
        <v>44</v>
      </c>
      <c r="U7798" s="168" t="s">
        <v>1345</v>
      </c>
      <c r="V7798" s="168" t="s">
        <v>1923</v>
      </c>
      <c r="W7798" s="168" t="s">
        <v>2458</v>
      </c>
      <c r="X7798" s="168" t="s">
        <v>3333</v>
      </c>
      <c r="Y7798" s="168"/>
      <c r="Z7798" s="168"/>
      <c r="AA7798" s="179">
        <v>42.2652</v>
      </c>
      <c r="AB7798" s="179">
        <v>-123.2255</v>
      </c>
      <c r="AC7798" s="168" t="s">
        <v>1674</v>
      </c>
      <c r="AD7798" s="168" t="s">
        <v>1674</v>
      </c>
      <c r="AE7798" s="168"/>
      <c r="AG7798" s="168" t="s">
        <v>2463</v>
      </c>
      <c r="AH7798" s="168" t="s">
        <v>2463</v>
      </c>
    </row>
    <row r="7799" spans="1:56" x14ac:dyDescent="0.25">
      <c r="A7799" s="404">
        <v>43396</v>
      </c>
      <c r="E7799" s="177">
        <v>11</v>
      </c>
      <c r="F7799" s="176" t="s">
        <v>1144</v>
      </c>
      <c r="G7799" s="176">
        <v>2018</v>
      </c>
      <c r="H7799" s="178">
        <v>0.35416666666666702</v>
      </c>
      <c r="I7799" s="168">
        <v>12</v>
      </c>
      <c r="J7799" s="168" t="s">
        <v>1144</v>
      </c>
      <c r="K7799" s="168">
        <v>2018</v>
      </c>
      <c r="L7799" s="6" t="str">
        <f t="shared" si="192"/>
        <v>-12.vi</v>
      </c>
      <c r="M7799" s="168"/>
      <c r="N7799" s="176" t="s">
        <v>2463</v>
      </c>
      <c r="O7799" s="176"/>
      <c r="P7799" s="446">
        <v>11</v>
      </c>
      <c r="Q7799" s="446">
        <v>11</v>
      </c>
      <c r="R7799" s="446">
        <v>44</v>
      </c>
      <c r="S7799" s="168" t="s">
        <v>3</v>
      </c>
      <c r="T7799" s="168" t="s">
        <v>44</v>
      </c>
      <c r="U7799" s="168" t="s">
        <v>1345</v>
      </c>
      <c r="V7799" s="168" t="s">
        <v>1923</v>
      </c>
      <c r="W7799" s="168" t="s">
        <v>2458</v>
      </c>
      <c r="X7799" s="168" t="s">
        <v>3333</v>
      </c>
      <c r="Y7799" s="168"/>
      <c r="Z7799" s="168"/>
      <c r="AA7799" s="179">
        <v>42.2652</v>
      </c>
      <c r="AB7799" s="179">
        <v>-123.2255</v>
      </c>
      <c r="AC7799" s="168" t="s">
        <v>1674</v>
      </c>
      <c r="AD7799" s="168" t="s">
        <v>1674</v>
      </c>
      <c r="AE7799" s="168"/>
      <c r="AG7799" s="168" t="s">
        <v>2463</v>
      </c>
      <c r="AH7799" s="168" t="s">
        <v>2463</v>
      </c>
    </row>
    <row r="7800" spans="1:56" x14ac:dyDescent="0.25">
      <c r="A7800" s="404">
        <v>43396</v>
      </c>
      <c r="E7800" s="177">
        <v>11</v>
      </c>
      <c r="F7800" s="176" t="s">
        <v>1144</v>
      </c>
      <c r="G7800" s="176">
        <v>2018</v>
      </c>
      <c r="H7800" s="178">
        <v>0.35416666666666702</v>
      </c>
      <c r="I7800" s="168">
        <v>12</v>
      </c>
      <c r="J7800" s="168" t="s">
        <v>1144</v>
      </c>
      <c r="K7800" s="168">
        <v>2018</v>
      </c>
      <c r="L7800" s="6" t="str">
        <f t="shared" si="192"/>
        <v>-12.vi</v>
      </c>
      <c r="M7800" s="168"/>
      <c r="N7800" s="176" t="s">
        <v>2463</v>
      </c>
      <c r="O7800" s="176"/>
      <c r="P7800" s="446">
        <v>11</v>
      </c>
      <c r="Q7800" s="446">
        <v>11</v>
      </c>
      <c r="R7800" s="446">
        <v>45</v>
      </c>
      <c r="S7800" s="168" t="s">
        <v>3</v>
      </c>
      <c r="T7800" s="168" t="s">
        <v>44</v>
      </c>
      <c r="U7800" s="168" t="s">
        <v>1345</v>
      </c>
      <c r="V7800" s="168" t="s">
        <v>1923</v>
      </c>
      <c r="W7800" s="168" t="s">
        <v>2458</v>
      </c>
      <c r="X7800" s="168" t="s">
        <v>3333</v>
      </c>
      <c r="Y7800" s="168"/>
      <c r="Z7800" s="168"/>
      <c r="AA7800" s="179">
        <v>42.2652</v>
      </c>
      <c r="AB7800" s="179">
        <v>-123.2255</v>
      </c>
      <c r="AC7800" s="168" t="s">
        <v>1674</v>
      </c>
      <c r="AD7800" s="168" t="s">
        <v>1674</v>
      </c>
      <c r="AE7800" s="168"/>
      <c r="AG7800" s="168" t="s">
        <v>2463</v>
      </c>
      <c r="AH7800" s="168" t="s">
        <v>2463</v>
      </c>
    </row>
    <row r="7801" spans="1:56" x14ac:dyDescent="0.25">
      <c r="A7801" s="404">
        <v>43396</v>
      </c>
      <c r="E7801" s="177">
        <v>11</v>
      </c>
      <c r="F7801" s="176" t="s">
        <v>1144</v>
      </c>
      <c r="G7801" s="176">
        <v>2018</v>
      </c>
      <c r="H7801" s="178">
        <v>0.35416666666666702</v>
      </c>
      <c r="I7801" s="168">
        <v>12</v>
      </c>
      <c r="J7801" s="168" t="s">
        <v>1144</v>
      </c>
      <c r="K7801" s="168">
        <v>2018</v>
      </c>
      <c r="L7801" s="6" t="str">
        <f t="shared" si="192"/>
        <v>-12.vi</v>
      </c>
      <c r="M7801" s="168"/>
      <c r="N7801" s="176" t="s">
        <v>2463</v>
      </c>
      <c r="O7801" s="176"/>
      <c r="P7801" s="446">
        <v>11</v>
      </c>
      <c r="Q7801" s="446">
        <v>11</v>
      </c>
      <c r="R7801" s="446">
        <v>46</v>
      </c>
      <c r="S7801" s="168" t="s">
        <v>3</v>
      </c>
      <c r="T7801" s="168" t="s">
        <v>44</v>
      </c>
      <c r="U7801" s="168" t="s">
        <v>1345</v>
      </c>
      <c r="V7801" s="168" t="s">
        <v>1923</v>
      </c>
      <c r="W7801" s="168" t="s">
        <v>2458</v>
      </c>
      <c r="X7801" s="168" t="s">
        <v>3333</v>
      </c>
      <c r="Y7801" s="168"/>
      <c r="Z7801" s="168"/>
      <c r="AA7801" s="179">
        <v>42.2652</v>
      </c>
      <c r="AB7801" s="179">
        <v>-123.2255</v>
      </c>
      <c r="AC7801" s="168" t="s">
        <v>1674</v>
      </c>
      <c r="AD7801" s="168" t="s">
        <v>1674</v>
      </c>
      <c r="AE7801" s="168"/>
      <c r="AG7801" s="168" t="s">
        <v>2463</v>
      </c>
      <c r="AH7801" s="168" t="s">
        <v>2463</v>
      </c>
    </row>
    <row r="7802" spans="1:56" x14ac:dyDescent="0.25">
      <c r="A7802" s="404">
        <v>43396</v>
      </c>
      <c r="B7802" s="50"/>
      <c r="C7802" s="115"/>
      <c r="D7802" s="115"/>
      <c r="E7802" s="116">
        <v>31</v>
      </c>
      <c r="F7802" s="114" t="s">
        <v>1793</v>
      </c>
      <c r="G7802" s="114">
        <v>2018</v>
      </c>
      <c r="H7802" s="117">
        <v>0.41666666666666702</v>
      </c>
      <c r="I7802" s="114">
        <v>1</v>
      </c>
      <c r="J7802" s="114" t="s">
        <v>1806</v>
      </c>
      <c r="K7802" s="114">
        <v>2018</v>
      </c>
      <c r="L7802" s="6" t="str">
        <f t="shared" si="192"/>
        <v>-1.ix</v>
      </c>
      <c r="M7802" s="114"/>
      <c r="N7802" s="114" t="s">
        <v>2463</v>
      </c>
      <c r="O7802" s="114"/>
      <c r="P7802" s="425">
        <v>12</v>
      </c>
      <c r="Q7802" s="425">
        <v>12</v>
      </c>
      <c r="R7802" s="425">
        <v>1</v>
      </c>
      <c r="S7802" s="114" t="s">
        <v>3</v>
      </c>
      <c r="T7802" s="114" t="s">
        <v>44</v>
      </c>
      <c r="U7802" s="114" t="s">
        <v>1345</v>
      </c>
      <c r="V7802" s="114" t="s">
        <v>1923</v>
      </c>
      <c r="W7802" s="114" t="s">
        <v>2458</v>
      </c>
      <c r="X7802" s="114" t="s">
        <v>3333</v>
      </c>
      <c r="Y7802" s="114"/>
      <c r="Z7802" s="114"/>
      <c r="AA7802" s="114">
        <v>42.2652</v>
      </c>
      <c r="AB7802" s="114">
        <v>-123.2255</v>
      </c>
      <c r="AC7802" s="114" t="s">
        <v>1674</v>
      </c>
      <c r="AD7802" s="114" t="s">
        <v>1674</v>
      </c>
      <c r="AE7802" s="114"/>
      <c r="AF7802" s="115"/>
      <c r="AG7802" s="115" t="s">
        <v>2463</v>
      </c>
      <c r="AH7802" s="115" t="s">
        <v>2463</v>
      </c>
      <c r="AI7802" s="115"/>
      <c r="AJ7802" s="115"/>
      <c r="AK7802" s="115"/>
      <c r="AL7802" s="115"/>
      <c r="AM7802" s="115"/>
      <c r="AN7802" s="115"/>
      <c r="AO7802" s="115"/>
      <c r="AP7802" s="115"/>
      <c r="AQ7802" s="115"/>
      <c r="AR7802" s="115"/>
      <c r="AS7802" s="115"/>
      <c r="AT7802" s="115"/>
      <c r="AU7802" s="115"/>
      <c r="AV7802" s="115"/>
      <c r="AW7802" s="115"/>
      <c r="AX7802" s="115"/>
      <c r="AY7802" s="115"/>
      <c r="AZ7802" s="115"/>
      <c r="BA7802" s="115"/>
      <c r="BB7802" s="115"/>
      <c r="BC7802" s="115"/>
    </row>
    <row r="7803" spans="1:56" x14ac:dyDescent="0.25">
      <c r="A7803" s="404">
        <v>43396</v>
      </c>
      <c r="E7803" s="116">
        <v>31</v>
      </c>
      <c r="F7803" s="114" t="s">
        <v>1793</v>
      </c>
      <c r="G7803" s="114">
        <v>2018</v>
      </c>
      <c r="H7803" s="117">
        <v>0.41666666666666702</v>
      </c>
      <c r="I7803" s="114">
        <v>1</v>
      </c>
      <c r="J7803" s="114" t="s">
        <v>1806</v>
      </c>
      <c r="K7803" s="114">
        <v>2018</v>
      </c>
      <c r="L7803" s="6" t="str">
        <f t="shared" si="192"/>
        <v>-1.ix</v>
      </c>
      <c r="M7803" s="114"/>
      <c r="N7803" s="114" t="s">
        <v>2463</v>
      </c>
      <c r="O7803" s="114"/>
      <c r="P7803" s="425">
        <v>12</v>
      </c>
      <c r="Q7803" s="425">
        <v>12</v>
      </c>
      <c r="R7803" s="425">
        <v>2</v>
      </c>
      <c r="S7803" s="114" t="s">
        <v>3</v>
      </c>
      <c r="T7803" s="114" t="s">
        <v>44</v>
      </c>
      <c r="U7803" s="114" t="s">
        <v>1345</v>
      </c>
      <c r="V7803" s="114" t="s">
        <v>1923</v>
      </c>
      <c r="W7803" s="114" t="s">
        <v>2458</v>
      </c>
      <c r="X7803" s="114" t="s">
        <v>3333</v>
      </c>
      <c r="Y7803" s="114"/>
      <c r="Z7803" s="114"/>
      <c r="AA7803" s="114">
        <v>42.2652</v>
      </c>
      <c r="AB7803" s="114">
        <v>-123.2255</v>
      </c>
      <c r="AC7803" s="114" t="s">
        <v>1674</v>
      </c>
      <c r="AD7803" s="114" t="s">
        <v>1674</v>
      </c>
      <c r="AE7803" s="114"/>
      <c r="AF7803" s="115"/>
      <c r="AG7803" s="115" t="s">
        <v>2463</v>
      </c>
      <c r="AH7803" s="115" t="s">
        <v>2463</v>
      </c>
    </row>
    <row r="7804" spans="1:56" x14ac:dyDescent="0.25">
      <c r="A7804" s="404">
        <v>43396</v>
      </c>
      <c r="E7804" s="116">
        <v>31</v>
      </c>
      <c r="F7804" s="114" t="s">
        <v>1793</v>
      </c>
      <c r="G7804" s="114">
        <v>2018</v>
      </c>
      <c r="H7804" s="117">
        <v>0.41666666666666702</v>
      </c>
      <c r="I7804" s="114">
        <v>1</v>
      </c>
      <c r="J7804" s="114" t="s">
        <v>1806</v>
      </c>
      <c r="K7804" s="114">
        <v>2018</v>
      </c>
      <c r="L7804" s="6" t="str">
        <f t="shared" si="192"/>
        <v>-1.ix</v>
      </c>
      <c r="M7804" s="114"/>
      <c r="N7804" s="114" t="s">
        <v>2463</v>
      </c>
      <c r="O7804" s="114"/>
      <c r="P7804" s="425">
        <v>12</v>
      </c>
      <c r="Q7804" s="425">
        <v>12</v>
      </c>
      <c r="R7804" s="425">
        <v>3</v>
      </c>
      <c r="S7804" s="114" t="s">
        <v>3</v>
      </c>
      <c r="T7804" s="114" t="s">
        <v>44</v>
      </c>
      <c r="U7804" s="114" t="s">
        <v>1345</v>
      </c>
      <c r="V7804" s="114" t="s">
        <v>1923</v>
      </c>
      <c r="W7804" s="114" t="s">
        <v>2458</v>
      </c>
      <c r="X7804" s="114" t="s">
        <v>3333</v>
      </c>
      <c r="Y7804" s="114"/>
      <c r="Z7804" s="114"/>
      <c r="AA7804" s="114">
        <v>42.2652</v>
      </c>
      <c r="AB7804" s="114">
        <v>-123.2255</v>
      </c>
      <c r="AC7804" s="114" t="s">
        <v>1674</v>
      </c>
      <c r="AD7804" s="114" t="s">
        <v>1674</v>
      </c>
      <c r="AE7804" s="114"/>
      <c r="AF7804" s="115"/>
      <c r="AG7804" s="115" t="s">
        <v>2463</v>
      </c>
      <c r="AH7804" s="115" t="s">
        <v>2463</v>
      </c>
    </row>
    <row r="7805" spans="1:56" x14ac:dyDescent="0.25">
      <c r="A7805" s="404">
        <v>43396</v>
      </c>
      <c r="E7805" s="116">
        <v>31</v>
      </c>
      <c r="F7805" s="114" t="s">
        <v>1793</v>
      </c>
      <c r="G7805" s="114">
        <v>2018</v>
      </c>
      <c r="H7805" s="117">
        <v>0.41666666666666702</v>
      </c>
      <c r="I7805" s="114">
        <v>1</v>
      </c>
      <c r="J7805" s="114" t="s">
        <v>1806</v>
      </c>
      <c r="K7805" s="114">
        <v>2018</v>
      </c>
      <c r="L7805" s="6" t="str">
        <f t="shared" si="192"/>
        <v>-1.ix</v>
      </c>
      <c r="M7805" s="114"/>
      <c r="N7805" s="114" t="s">
        <v>2463</v>
      </c>
      <c r="O7805" s="114"/>
      <c r="P7805" s="425">
        <v>12</v>
      </c>
      <c r="Q7805" s="425">
        <v>12</v>
      </c>
      <c r="R7805" s="425">
        <v>4</v>
      </c>
      <c r="S7805" s="114" t="s">
        <v>3</v>
      </c>
      <c r="T7805" s="114" t="s">
        <v>44</v>
      </c>
      <c r="U7805" s="114" t="s">
        <v>1345</v>
      </c>
      <c r="V7805" s="114" t="s">
        <v>1923</v>
      </c>
      <c r="W7805" s="114" t="s">
        <v>2458</v>
      </c>
      <c r="X7805" s="114" t="s">
        <v>3333</v>
      </c>
      <c r="Y7805" s="114"/>
      <c r="Z7805" s="114"/>
      <c r="AA7805" s="114">
        <v>42.2652</v>
      </c>
      <c r="AB7805" s="114">
        <v>-123.2255</v>
      </c>
      <c r="AC7805" s="114" t="s">
        <v>1674</v>
      </c>
      <c r="AD7805" s="114" t="s">
        <v>1674</v>
      </c>
      <c r="AE7805" s="114"/>
      <c r="AF7805" s="115"/>
      <c r="AG7805" s="115" t="s">
        <v>2463</v>
      </c>
      <c r="AH7805" s="115" t="s">
        <v>2463</v>
      </c>
    </row>
    <row r="7806" spans="1:56" x14ac:dyDescent="0.25">
      <c r="A7806" s="404">
        <v>43396</v>
      </c>
      <c r="E7806" s="116">
        <v>31</v>
      </c>
      <c r="F7806" s="114" t="s">
        <v>1793</v>
      </c>
      <c r="G7806" s="114">
        <v>2018</v>
      </c>
      <c r="H7806" s="117">
        <v>0.41666666666666702</v>
      </c>
      <c r="I7806" s="114">
        <v>1</v>
      </c>
      <c r="J7806" s="114" t="s">
        <v>1806</v>
      </c>
      <c r="K7806" s="114">
        <v>2018</v>
      </c>
      <c r="L7806" s="6" t="str">
        <f t="shared" si="192"/>
        <v>-1.ix</v>
      </c>
      <c r="M7806" s="114"/>
      <c r="N7806" s="114" t="s">
        <v>2463</v>
      </c>
      <c r="O7806" s="114"/>
      <c r="P7806" s="425">
        <v>12</v>
      </c>
      <c r="Q7806" s="425">
        <v>12</v>
      </c>
      <c r="R7806" s="425">
        <v>5</v>
      </c>
      <c r="S7806" s="114" t="s">
        <v>3</v>
      </c>
      <c r="T7806" s="114" t="s">
        <v>44</v>
      </c>
      <c r="U7806" s="114" t="s">
        <v>1345</v>
      </c>
      <c r="V7806" s="114" t="s">
        <v>1923</v>
      </c>
      <c r="W7806" s="114" t="s">
        <v>2458</v>
      </c>
      <c r="X7806" s="114" t="s">
        <v>3333</v>
      </c>
      <c r="Y7806" s="114"/>
      <c r="Z7806" s="114"/>
      <c r="AA7806" s="114">
        <v>42.2652</v>
      </c>
      <c r="AB7806" s="114">
        <v>-123.2255</v>
      </c>
      <c r="AC7806" s="114" t="s">
        <v>1674</v>
      </c>
      <c r="AD7806" s="114" t="s">
        <v>1674</v>
      </c>
      <c r="AE7806" s="114"/>
      <c r="AF7806" s="115"/>
      <c r="AG7806" s="115" t="s">
        <v>2463</v>
      </c>
      <c r="AH7806" s="115" t="s">
        <v>2463</v>
      </c>
    </row>
    <row r="7807" spans="1:56" x14ac:dyDescent="0.25">
      <c r="A7807" s="404">
        <v>43396</v>
      </c>
      <c r="E7807" s="116">
        <v>31</v>
      </c>
      <c r="F7807" s="114" t="s">
        <v>1793</v>
      </c>
      <c r="G7807" s="114">
        <v>2018</v>
      </c>
      <c r="H7807" s="117">
        <v>0.41666666666666702</v>
      </c>
      <c r="I7807" s="114">
        <v>1</v>
      </c>
      <c r="J7807" s="114" t="s">
        <v>1806</v>
      </c>
      <c r="K7807" s="114">
        <v>2018</v>
      </c>
      <c r="L7807" s="6" t="str">
        <f t="shared" si="192"/>
        <v>-1.ix</v>
      </c>
      <c r="M7807" s="114"/>
      <c r="N7807" s="114" t="s">
        <v>2463</v>
      </c>
      <c r="O7807" s="114"/>
      <c r="P7807" s="425">
        <v>12</v>
      </c>
      <c r="Q7807" s="425">
        <v>12</v>
      </c>
      <c r="R7807" s="425">
        <v>6</v>
      </c>
      <c r="S7807" s="114" t="s">
        <v>3</v>
      </c>
      <c r="T7807" s="114" t="s">
        <v>44</v>
      </c>
      <c r="U7807" s="114" t="s">
        <v>1345</v>
      </c>
      <c r="V7807" s="114" t="s">
        <v>1923</v>
      </c>
      <c r="W7807" s="114" t="s">
        <v>2458</v>
      </c>
      <c r="X7807" s="114" t="s">
        <v>3333</v>
      </c>
      <c r="Y7807" s="114"/>
      <c r="Z7807" s="114"/>
      <c r="AA7807" s="114">
        <v>42.2652</v>
      </c>
      <c r="AB7807" s="114">
        <v>-123.2255</v>
      </c>
      <c r="AC7807" s="114" t="s">
        <v>1674</v>
      </c>
      <c r="AD7807" s="114" t="s">
        <v>1674</v>
      </c>
      <c r="AE7807" s="114"/>
      <c r="AF7807" s="115"/>
      <c r="AG7807" s="115" t="s">
        <v>2463</v>
      </c>
      <c r="AH7807" s="115" t="s">
        <v>2463</v>
      </c>
    </row>
    <row r="7808" spans="1:56" x14ac:dyDescent="0.25">
      <c r="A7808" s="404">
        <v>43396</v>
      </c>
      <c r="E7808" s="116">
        <v>31</v>
      </c>
      <c r="F7808" s="114" t="s">
        <v>1793</v>
      </c>
      <c r="G7808" s="114">
        <v>2018</v>
      </c>
      <c r="H7808" s="117">
        <v>0.41666666666666702</v>
      </c>
      <c r="I7808" s="114">
        <v>1</v>
      </c>
      <c r="J7808" s="114" t="s">
        <v>1806</v>
      </c>
      <c r="K7808" s="114">
        <v>2018</v>
      </c>
      <c r="L7808" s="6" t="str">
        <f t="shared" si="192"/>
        <v>-1.ix</v>
      </c>
      <c r="M7808" s="114"/>
      <c r="N7808" s="114" t="s">
        <v>2463</v>
      </c>
      <c r="O7808" s="114"/>
      <c r="P7808" s="425">
        <v>12</v>
      </c>
      <c r="Q7808" s="425">
        <v>12</v>
      </c>
      <c r="R7808" s="425">
        <v>7</v>
      </c>
      <c r="S7808" s="114" t="s">
        <v>3</v>
      </c>
      <c r="T7808" s="114" t="s">
        <v>44</v>
      </c>
      <c r="U7808" s="114" t="s">
        <v>1345</v>
      </c>
      <c r="V7808" s="114" t="s">
        <v>1923</v>
      </c>
      <c r="W7808" s="114" t="s">
        <v>2458</v>
      </c>
      <c r="X7808" s="114" t="s">
        <v>3333</v>
      </c>
      <c r="Y7808" s="114"/>
      <c r="Z7808" s="114"/>
      <c r="AA7808" s="114">
        <v>42.2652</v>
      </c>
      <c r="AB7808" s="114">
        <v>-123.2255</v>
      </c>
      <c r="AC7808" s="114" t="s">
        <v>1674</v>
      </c>
      <c r="AD7808" s="114" t="s">
        <v>1674</v>
      </c>
      <c r="AE7808" s="114"/>
      <c r="AF7808" s="115"/>
      <c r="AG7808" s="115" t="s">
        <v>2463</v>
      </c>
      <c r="AH7808" s="115" t="s">
        <v>2463</v>
      </c>
    </row>
    <row r="7809" spans="1:34" x14ac:dyDescent="0.25">
      <c r="A7809" s="404">
        <v>43396</v>
      </c>
      <c r="E7809" s="116">
        <v>31</v>
      </c>
      <c r="F7809" s="114" t="s">
        <v>1793</v>
      </c>
      <c r="G7809" s="114">
        <v>2018</v>
      </c>
      <c r="H7809" s="117">
        <v>0.41666666666666702</v>
      </c>
      <c r="I7809" s="114">
        <v>1</v>
      </c>
      <c r="J7809" s="114" t="s">
        <v>1806</v>
      </c>
      <c r="K7809" s="114">
        <v>2018</v>
      </c>
      <c r="L7809" s="6" t="str">
        <f t="shared" si="192"/>
        <v>-1.ix</v>
      </c>
      <c r="M7809" s="114"/>
      <c r="N7809" s="114" t="s">
        <v>2463</v>
      </c>
      <c r="O7809" s="114"/>
      <c r="P7809" s="425">
        <v>12</v>
      </c>
      <c r="Q7809" s="425">
        <v>12</v>
      </c>
      <c r="R7809" s="425">
        <v>8</v>
      </c>
      <c r="S7809" s="114" t="s">
        <v>3</v>
      </c>
      <c r="T7809" s="114" t="s">
        <v>44</v>
      </c>
      <c r="U7809" s="114" t="s">
        <v>1345</v>
      </c>
      <c r="V7809" s="114" t="s">
        <v>1923</v>
      </c>
      <c r="W7809" s="114" t="s">
        <v>2458</v>
      </c>
      <c r="X7809" s="114" t="s">
        <v>3333</v>
      </c>
      <c r="Y7809" s="114"/>
      <c r="Z7809" s="114"/>
      <c r="AA7809" s="114">
        <v>42.2652</v>
      </c>
      <c r="AB7809" s="114">
        <v>-123.2255</v>
      </c>
      <c r="AC7809" s="114" t="s">
        <v>1674</v>
      </c>
      <c r="AD7809" s="114" t="s">
        <v>1674</v>
      </c>
      <c r="AE7809" s="114"/>
      <c r="AF7809" s="115"/>
      <c r="AG7809" s="115" t="s">
        <v>2463</v>
      </c>
      <c r="AH7809" s="115" t="s">
        <v>2463</v>
      </c>
    </row>
    <row r="7810" spans="1:34" x14ac:dyDescent="0.25">
      <c r="A7810" s="404">
        <v>43396</v>
      </c>
      <c r="E7810" s="116">
        <v>31</v>
      </c>
      <c r="F7810" s="114" t="s">
        <v>1793</v>
      </c>
      <c r="G7810" s="114">
        <v>2018</v>
      </c>
      <c r="H7810" s="117">
        <v>0.41666666666666702</v>
      </c>
      <c r="I7810" s="114">
        <v>1</v>
      </c>
      <c r="J7810" s="114" t="s">
        <v>1806</v>
      </c>
      <c r="K7810" s="114">
        <v>2018</v>
      </c>
      <c r="L7810" s="6" t="str">
        <f t="shared" si="192"/>
        <v>-1.ix</v>
      </c>
      <c r="M7810" s="114"/>
      <c r="N7810" s="114" t="s">
        <v>2463</v>
      </c>
      <c r="O7810" s="114"/>
      <c r="P7810" s="425">
        <v>12</v>
      </c>
      <c r="Q7810" s="425">
        <v>12</v>
      </c>
      <c r="R7810" s="425">
        <v>9</v>
      </c>
      <c r="S7810" s="114" t="s">
        <v>3</v>
      </c>
      <c r="T7810" s="114" t="s">
        <v>44</v>
      </c>
      <c r="U7810" s="114" t="s">
        <v>1345</v>
      </c>
      <c r="V7810" s="114" t="s">
        <v>1923</v>
      </c>
      <c r="W7810" s="114" t="s">
        <v>2458</v>
      </c>
      <c r="X7810" s="114" t="s">
        <v>3333</v>
      </c>
      <c r="Y7810" s="114"/>
      <c r="Z7810" s="114"/>
      <c r="AA7810" s="114">
        <v>42.2652</v>
      </c>
      <c r="AB7810" s="114">
        <v>-123.2255</v>
      </c>
      <c r="AC7810" s="114" t="s">
        <v>1674</v>
      </c>
      <c r="AD7810" s="114" t="s">
        <v>1674</v>
      </c>
      <c r="AE7810" s="114"/>
      <c r="AF7810" s="115"/>
      <c r="AG7810" s="115" t="s">
        <v>2463</v>
      </c>
      <c r="AH7810" s="115" t="s">
        <v>2463</v>
      </c>
    </row>
    <row r="7811" spans="1:34" ht="30" x14ac:dyDescent="0.25">
      <c r="A7811" s="404">
        <v>43396</v>
      </c>
      <c r="E7811" s="116">
        <v>31</v>
      </c>
      <c r="F7811" s="114" t="s">
        <v>1793</v>
      </c>
      <c r="G7811" s="114">
        <v>2018</v>
      </c>
      <c r="H7811" s="117">
        <v>0.41666666666666702</v>
      </c>
      <c r="I7811" s="114">
        <v>1</v>
      </c>
      <c r="J7811" s="114" t="s">
        <v>1806</v>
      </c>
      <c r="K7811" s="114">
        <v>2018</v>
      </c>
      <c r="L7811" s="6" t="str">
        <f t="shared" si="192"/>
        <v>-1.ix</v>
      </c>
      <c r="M7811" s="114"/>
      <c r="N7811" s="114" t="s">
        <v>2463</v>
      </c>
      <c r="O7811" s="114"/>
      <c r="P7811" s="425">
        <v>12</v>
      </c>
      <c r="Q7811" s="425">
        <v>12</v>
      </c>
      <c r="R7811" s="425">
        <v>10</v>
      </c>
      <c r="S7811" s="114" t="s">
        <v>3</v>
      </c>
      <c r="T7811" s="114" t="s">
        <v>44</v>
      </c>
      <c r="U7811" s="114" t="s">
        <v>1345</v>
      </c>
      <c r="V7811" s="114" t="s">
        <v>1923</v>
      </c>
      <c r="W7811" s="114" t="s">
        <v>2458</v>
      </c>
      <c r="X7811" s="114" t="s">
        <v>3333</v>
      </c>
      <c r="Y7811" s="114"/>
      <c r="Z7811" s="114"/>
      <c r="AA7811" s="114">
        <v>42.2652</v>
      </c>
      <c r="AB7811" s="114">
        <v>-123.2255</v>
      </c>
      <c r="AC7811" s="114" t="s">
        <v>1674</v>
      </c>
      <c r="AD7811" s="114" t="s">
        <v>1674</v>
      </c>
      <c r="AE7811" s="114"/>
      <c r="AF7811" s="115"/>
      <c r="AG7811" s="115" t="s">
        <v>2463</v>
      </c>
      <c r="AH7811" s="115" t="s">
        <v>2463</v>
      </c>
    </row>
    <row r="7812" spans="1:34" ht="30" x14ac:dyDescent="0.25">
      <c r="A7812" s="404">
        <v>43396</v>
      </c>
      <c r="E7812" s="116">
        <v>31</v>
      </c>
      <c r="F7812" s="114" t="s">
        <v>1793</v>
      </c>
      <c r="G7812" s="114">
        <v>2018</v>
      </c>
      <c r="H7812" s="117">
        <v>0.41666666666666702</v>
      </c>
      <c r="I7812" s="114">
        <v>1</v>
      </c>
      <c r="J7812" s="114" t="s">
        <v>1806</v>
      </c>
      <c r="K7812" s="114">
        <v>2018</v>
      </c>
      <c r="L7812" s="6" t="str">
        <f t="shared" si="192"/>
        <v>-1.ix</v>
      </c>
      <c r="M7812" s="114"/>
      <c r="N7812" s="114" t="s">
        <v>2463</v>
      </c>
      <c r="O7812" s="114"/>
      <c r="P7812" s="425">
        <v>12</v>
      </c>
      <c r="Q7812" s="425">
        <v>12</v>
      </c>
      <c r="R7812" s="425">
        <v>11</v>
      </c>
      <c r="S7812" s="114" t="s">
        <v>3</v>
      </c>
      <c r="T7812" s="114" t="s">
        <v>44</v>
      </c>
      <c r="U7812" s="114" t="s">
        <v>1345</v>
      </c>
      <c r="V7812" s="114" t="s">
        <v>1923</v>
      </c>
      <c r="W7812" s="114" t="s">
        <v>2458</v>
      </c>
      <c r="X7812" s="114" t="s">
        <v>3333</v>
      </c>
      <c r="Y7812" s="114"/>
      <c r="Z7812" s="114"/>
      <c r="AA7812" s="114">
        <v>42.2652</v>
      </c>
      <c r="AB7812" s="114">
        <v>-123.2255</v>
      </c>
      <c r="AC7812" s="114" t="s">
        <v>1674</v>
      </c>
      <c r="AD7812" s="114" t="s">
        <v>1674</v>
      </c>
      <c r="AE7812" s="114"/>
      <c r="AF7812" s="115"/>
      <c r="AG7812" s="115" t="s">
        <v>2463</v>
      </c>
      <c r="AH7812" s="115" t="s">
        <v>2463</v>
      </c>
    </row>
    <row r="7813" spans="1:34" ht="30" x14ac:dyDescent="0.25">
      <c r="A7813" s="404">
        <v>43396</v>
      </c>
      <c r="E7813" s="116">
        <v>31</v>
      </c>
      <c r="F7813" s="114" t="s">
        <v>1793</v>
      </c>
      <c r="G7813" s="114">
        <v>2018</v>
      </c>
      <c r="H7813" s="117">
        <v>0.41666666666666702</v>
      </c>
      <c r="I7813" s="114">
        <v>1</v>
      </c>
      <c r="J7813" s="114" t="s">
        <v>1806</v>
      </c>
      <c r="K7813" s="114">
        <v>2018</v>
      </c>
      <c r="L7813" s="6" t="str">
        <f t="shared" si="192"/>
        <v>-1.ix</v>
      </c>
      <c r="M7813" s="114"/>
      <c r="N7813" s="114" t="s">
        <v>2463</v>
      </c>
      <c r="O7813" s="114"/>
      <c r="P7813" s="425">
        <v>12</v>
      </c>
      <c r="Q7813" s="425">
        <v>12</v>
      </c>
      <c r="R7813" s="425">
        <v>12</v>
      </c>
      <c r="S7813" s="114" t="s">
        <v>3</v>
      </c>
      <c r="T7813" s="114" t="s">
        <v>44</v>
      </c>
      <c r="U7813" s="114" t="s">
        <v>1345</v>
      </c>
      <c r="V7813" s="114" t="s">
        <v>1923</v>
      </c>
      <c r="W7813" s="114" t="s">
        <v>2458</v>
      </c>
      <c r="X7813" s="114" t="s">
        <v>3333</v>
      </c>
      <c r="Y7813" s="114"/>
      <c r="Z7813" s="114"/>
      <c r="AA7813" s="114">
        <v>42.2652</v>
      </c>
      <c r="AB7813" s="114">
        <v>-123.2255</v>
      </c>
      <c r="AC7813" s="114" t="s">
        <v>1674</v>
      </c>
      <c r="AD7813" s="114" t="s">
        <v>1674</v>
      </c>
      <c r="AE7813" s="114"/>
      <c r="AF7813" s="115"/>
      <c r="AG7813" s="115" t="s">
        <v>2463</v>
      </c>
      <c r="AH7813" s="115" t="s">
        <v>2463</v>
      </c>
    </row>
    <row r="7814" spans="1:34" ht="30" x14ac:dyDescent="0.25">
      <c r="A7814" s="404">
        <v>43396</v>
      </c>
      <c r="E7814" s="116">
        <v>31</v>
      </c>
      <c r="F7814" s="114" t="s">
        <v>1793</v>
      </c>
      <c r="G7814" s="114">
        <v>2018</v>
      </c>
      <c r="H7814" s="117">
        <v>0.41666666666666702</v>
      </c>
      <c r="I7814" s="114">
        <v>1</v>
      </c>
      <c r="J7814" s="114" t="s">
        <v>1806</v>
      </c>
      <c r="K7814" s="114">
        <v>2018</v>
      </c>
      <c r="L7814" s="6" t="str">
        <f t="shared" si="192"/>
        <v>-1.ix</v>
      </c>
      <c r="M7814" s="114"/>
      <c r="N7814" s="114" t="s">
        <v>2463</v>
      </c>
      <c r="O7814" s="114"/>
      <c r="P7814" s="425">
        <v>12</v>
      </c>
      <c r="Q7814" s="425">
        <v>12</v>
      </c>
      <c r="R7814" s="425">
        <v>13</v>
      </c>
      <c r="S7814" s="114" t="s">
        <v>3</v>
      </c>
      <c r="T7814" s="114" t="s">
        <v>44</v>
      </c>
      <c r="U7814" s="114" t="s">
        <v>1345</v>
      </c>
      <c r="V7814" s="114" t="s">
        <v>1923</v>
      </c>
      <c r="W7814" s="114" t="s">
        <v>2458</v>
      </c>
      <c r="X7814" s="114" t="s">
        <v>3333</v>
      </c>
      <c r="Y7814" s="114"/>
      <c r="Z7814" s="114"/>
      <c r="AA7814" s="114">
        <v>42.2652</v>
      </c>
      <c r="AB7814" s="114">
        <v>-123.2255</v>
      </c>
      <c r="AC7814" s="114" t="s">
        <v>1674</v>
      </c>
      <c r="AD7814" s="114" t="s">
        <v>1674</v>
      </c>
      <c r="AE7814" s="114"/>
      <c r="AF7814" s="115"/>
      <c r="AG7814" s="115" t="s">
        <v>2463</v>
      </c>
      <c r="AH7814" s="115" t="s">
        <v>2463</v>
      </c>
    </row>
    <row r="7815" spans="1:34" ht="30" x14ac:dyDescent="0.25">
      <c r="A7815" s="404">
        <v>43396</v>
      </c>
      <c r="E7815" s="116">
        <v>31</v>
      </c>
      <c r="F7815" s="114" t="s">
        <v>1793</v>
      </c>
      <c r="G7815" s="114">
        <v>2018</v>
      </c>
      <c r="H7815" s="117">
        <v>0.41666666666666702</v>
      </c>
      <c r="I7815" s="114">
        <v>1</v>
      </c>
      <c r="J7815" s="114" t="s">
        <v>1806</v>
      </c>
      <c r="K7815" s="114">
        <v>2018</v>
      </c>
      <c r="L7815" s="6" t="str">
        <f t="shared" si="192"/>
        <v>-1.ix</v>
      </c>
      <c r="M7815" s="114"/>
      <c r="N7815" s="114" t="s">
        <v>2463</v>
      </c>
      <c r="O7815" s="114"/>
      <c r="P7815" s="425">
        <v>12</v>
      </c>
      <c r="Q7815" s="425">
        <v>12</v>
      </c>
      <c r="R7815" s="425">
        <v>14</v>
      </c>
      <c r="S7815" s="114" t="s">
        <v>3</v>
      </c>
      <c r="T7815" s="114" t="s">
        <v>44</v>
      </c>
      <c r="U7815" s="114" t="s">
        <v>1345</v>
      </c>
      <c r="V7815" s="114" t="s">
        <v>1923</v>
      </c>
      <c r="W7815" s="114" t="s">
        <v>2458</v>
      </c>
      <c r="X7815" s="114" t="s">
        <v>3333</v>
      </c>
      <c r="Y7815" s="114"/>
      <c r="Z7815" s="114"/>
      <c r="AA7815" s="114">
        <v>42.2652</v>
      </c>
      <c r="AB7815" s="114">
        <v>-123.2255</v>
      </c>
      <c r="AC7815" s="114" t="s">
        <v>1674</v>
      </c>
      <c r="AD7815" s="114" t="s">
        <v>1674</v>
      </c>
      <c r="AE7815" s="114"/>
      <c r="AF7815" s="115"/>
      <c r="AG7815" s="115" t="s">
        <v>2463</v>
      </c>
      <c r="AH7815" s="115" t="s">
        <v>2463</v>
      </c>
    </row>
    <row r="7816" spans="1:34" ht="30" x14ac:dyDescent="0.25">
      <c r="A7816" s="404">
        <v>43396</v>
      </c>
      <c r="E7816" s="116">
        <v>31</v>
      </c>
      <c r="F7816" s="114" t="s">
        <v>1793</v>
      </c>
      <c r="G7816" s="114">
        <v>2018</v>
      </c>
      <c r="H7816" s="117">
        <v>0.41666666666666702</v>
      </c>
      <c r="I7816" s="114">
        <v>1</v>
      </c>
      <c r="J7816" s="114" t="s">
        <v>1806</v>
      </c>
      <c r="K7816" s="114">
        <v>2018</v>
      </c>
      <c r="L7816" s="6" t="str">
        <f t="shared" si="192"/>
        <v>-1.ix</v>
      </c>
      <c r="M7816" s="114"/>
      <c r="N7816" s="114" t="s">
        <v>2463</v>
      </c>
      <c r="O7816" s="114"/>
      <c r="P7816" s="425">
        <v>12</v>
      </c>
      <c r="Q7816" s="425">
        <v>12</v>
      </c>
      <c r="R7816" s="425">
        <v>15</v>
      </c>
      <c r="S7816" s="114" t="s">
        <v>3</v>
      </c>
      <c r="T7816" s="114" t="s">
        <v>44</v>
      </c>
      <c r="U7816" s="114" t="s">
        <v>1345</v>
      </c>
      <c r="V7816" s="114" t="s">
        <v>1923</v>
      </c>
      <c r="W7816" s="114" t="s">
        <v>2458</v>
      </c>
      <c r="X7816" s="114" t="s">
        <v>3333</v>
      </c>
      <c r="Y7816" s="114"/>
      <c r="Z7816" s="114"/>
      <c r="AA7816" s="114">
        <v>42.2652</v>
      </c>
      <c r="AB7816" s="114">
        <v>-123.2255</v>
      </c>
      <c r="AC7816" s="114" t="s">
        <v>1674</v>
      </c>
      <c r="AD7816" s="114" t="s">
        <v>1674</v>
      </c>
      <c r="AE7816" s="114"/>
      <c r="AF7816" s="115"/>
      <c r="AG7816" s="115" t="s">
        <v>2463</v>
      </c>
      <c r="AH7816" s="115" t="s">
        <v>2463</v>
      </c>
    </row>
    <row r="7817" spans="1:34" ht="30" x14ac:dyDescent="0.25">
      <c r="A7817" s="404">
        <v>43396</v>
      </c>
      <c r="E7817" s="116">
        <v>31</v>
      </c>
      <c r="F7817" s="114" t="s">
        <v>1793</v>
      </c>
      <c r="G7817" s="114">
        <v>2018</v>
      </c>
      <c r="H7817" s="117">
        <v>0.41666666666666702</v>
      </c>
      <c r="I7817" s="114">
        <v>1</v>
      </c>
      <c r="J7817" s="114" t="s">
        <v>1806</v>
      </c>
      <c r="K7817" s="114">
        <v>2018</v>
      </c>
      <c r="L7817" s="6" t="str">
        <f t="shared" si="192"/>
        <v>-1.ix</v>
      </c>
      <c r="M7817" s="114"/>
      <c r="N7817" s="114" t="s">
        <v>2463</v>
      </c>
      <c r="O7817" s="114"/>
      <c r="P7817" s="425">
        <v>12</v>
      </c>
      <c r="Q7817" s="425">
        <v>12</v>
      </c>
      <c r="R7817" s="425">
        <v>16</v>
      </c>
      <c r="S7817" s="114" t="s">
        <v>3</v>
      </c>
      <c r="T7817" s="114" t="s">
        <v>44</v>
      </c>
      <c r="U7817" s="114" t="s">
        <v>1345</v>
      </c>
      <c r="V7817" s="114" t="s">
        <v>1923</v>
      </c>
      <c r="W7817" s="114" t="s">
        <v>2458</v>
      </c>
      <c r="X7817" s="114" t="s">
        <v>3333</v>
      </c>
      <c r="Y7817" s="114"/>
      <c r="Z7817" s="114"/>
      <c r="AA7817" s="114">
        <v>42.2652</v>
      </c>
      <c r="AB7817" s="114">
        <v>-123.2255</v>
      </c>
      <c r="AC7817" s="114" t="s">
        <v>1674</v>
      </c>
      <c r="AD7817" s="114" t="s">
        <v>1674</v>
      </c>
      <c r="AE7817" s="114"/>
      <c r="AF7817" s="115"/>
      <c r="AG7817" s="115" t="s">
        <v>2463</v>
      </c>
      <c r="AH7817" s="115" t="s">
        <v>2463</v>
      </c>
    </row>
    <row r="7818" spans="1:34" ht="30" x14ac:dyDescent="0.25">
      <c r="A7818" s="404">
        <v>43396</v>
      </c>
      <c r="E7818" s="116">
        <v>31</v>
      </c>
      <c r="F7818" s="114" t="s">
        <v>1793</v>
      </c>
      <c r="G7818" s="114">
        <v>2018</v>
      </c>
      <c r="H7818" s="117">
        <v>0.41666666666666702</v>
      </c>
      <c r="I7818" s="114">
        <v>1</v>
      </c>
      <c r="J7818" s="114" t="s">
        <v>1806</v>
      </c>
      <c r="K7818" s="114">
        <v>2018</v>
      </c>
      <c r="L7818" s="6" t="str">
        <f t="shared" si="192"/>
        <v>-1.ix</v>
      </c>
      <c r="M7818" s="114"/>
      <c r="N7818" s="114" t="s">
        <v>2463</v>
      </c>
      <c r="O7818" s="114"/>
      <c r="P7818" s="425">
        <v>12</v>
      </c>
      <c r="Q7818" s="425">
        <v>12</v>
      </c>
      <c r="R7818" s="425">
        <v>17</v>
      </c>
      <c r="S7818" s="114" t="s">
        <v>3</v>
      </c>
      <c r="T7818" s="114" t="s">
        <v>44</v>
      </c>
      <c r="U7818" s="114" t="s">
        <v>1345</v>
      </c>
      <c r="V7818" s="114" t="s">
        <v>1923</v>
      </c>
      <c r="W7818" s="114" t="s">
        <v>2458</v>
      </c>
      <c r="X7818" s="114" t="s">
        <v>3333</v>
      </c>
      <c r="Y7818" s="114"/>
      <c r="Z7818" s="114"/>
      <c r="AA7818" s="114">
        <v>42.2652</v>
      </c>
      <c r="AB7818" s="114">
        <v>-123.2255</v>
      </c>
      <c r="AC7818" s="114" t="s">
        <v>1674</v>
      </c>
      <c r="AD7818" s="114" t="s">
        <v>1674</v>
      </c>
      <c r="AE7818" s="114"/>
      <c r="AF7818" s="115"/>
      <c r="AG7818" s="115" t="s">
        <v>2463</v>
      </c>
      <c r="AH7818" s="115" t="s">
        <v>2463</v>
      </c>
    </row>
    <row r="7819" spans="1:34" ht="30" x14ac:dyDescent="0.25">
      <c r="A7819" s="404">
        <v>43396</v>
      </c>
      <c r="E7819" s="116">
        <v>31</v>
      </c>
      <c r="F7819" s="114" t="s">
        <v>1793</v>
      </c>
      <c r="G7819" s="114">
        <v>2018</v>
      </c>
      <c r="H7819" s="117">
        <v>0.41666666666666702</v>
      </c>
      <c r="I7819" s="114">
        <v>1</v>
      </c>
      <c r="J7819" s="114" t="s">
        <v>1806</v>
      </c>
      <c r="K7819" s="114">
        <v>2018</v>
      </c>
      <c r="L7819" s="6" t="str">
        <f t="shared" si="192"/>
        <v>-1.ix</v>
      </c>
      <c r="M7819" s="114"/>
      <c r="N7819" s="114" t="s">
        <v>2463</v>
      </c>
      <c r="O7819" s="114"/>
      <c r="P7819" s="425">
        <v>12</v>
      </c>
      <c r="Q7819" s="425">
        <v>12</v>
      </c>
      <c r="R7819" s="425">
        <v>18</v>
      </c>
      <c r="S7819" s="114" t="s">
        <v>3</v>
      </c>
      <c r="T7819" s="114" t="s">
        <v>44</v>
      </c>
      <c r="U7819" s="114" t="s">
        <v>1345</v>
      </c>
      <c r="V7819" s="114" t="s">
        <v>1923</v>
      </c>
      <c r="W7819" s="114" t="s">
        <v>2458</v>
      </c>
      <c r="X7819" s="114" t="s">
        <v>3333</v>
      </c>
      <c r="Y7819" s="114"/>
      <c r="Z7819" s="114"/>
      <c r="AA7819" s="114">
        <v>42.2652</v>
      </c>
      <c r="AB7819" s="114">
        <v>-123.2255</v>
      </c>
      <c r="AC7819" s="114" t="s">
        <v>1674</v>
      </c>
      <c r="AD7819" s="114" t="s">
        <v>1674</v>
      </c>
      <c r="AE7819" s="114"/>
      <c r="AF7819" s="115"/>
      <c r="AG7819" s="115" t="s">
        <v>2463</v>
      </c>
      <c r="AH7819" s="115" t="s">
        <v>2463</v>
      </c>
    </row>
    <row r="7820" spans="1:34" ht="30" x14ac:dyDescent="0.25">
      <c r="A7820" s="404">
        <v>43396</v>
      </c>
      <c r="E7820" s="116">
        <v>31</v>
      </c>
      <c r="F7820" s="114" t="s">
        <v>1793</v>
      </c>
      <c r="G7820" s="114">
        <v>2018</v>
      </c>
      <c r="H7820" s="117">
        <v>0.41666666666666702</v>
      </c>
      <c r="I7820" s="114">
        <v>1</v>
      </c>
      <c r="J7820" s="114" t="s">
        <v>1806</v>
      </c>
      <c r="K7820" s="114">
        <v>2018</v>
      </c>
      <c r="L7820" s="6" t="str">
        <f t="shared" si="192"/>
        <v>-1.ix</v>
      </c>
      <c r="M7820" s="114"/>
      <c r="N7820" s="114" t="s">
        <v>2463</v>
      </c>
      <c r="O7820" s="114"/>
      <c r="P7820" s="425">
        <v>12</v>
      </c>
      <c r="Q7820" s="425">
        <v>12</v>
      </c>
      <c r="R7820" s="425">
        <v>19</v>
      </c>
      <c r="S7820" s="114" t="s">
        <v>3</v>
      </c>
      <c r="T7820" s="114" t="s">
        <v>44</v>
      </c>
      <c r="U7820" s="114" t="s">
        <v>1345</v>
      </c>
      <c r="V7820" s="114" t="s">
        <v>1923</v>
      </c>
      <c r="W7820" s="114" t="s">
        <v>2458</v>
      </c>
      <c r="X7820" s="114" t="s">
        <v>3333</v>
      </c>
      <c r="Y7820" s="114"/>
      <c r="Z7820" s="114"/>
      <c r="AA7820" s="114">
        <v>42.2652</v>
      </c>
      <c r="AB7820" s="114">
        <v>-123.2255</v>
      </c>
      <c r="AC7820" s="114" t="s">
        <v>1674</v>
      </c>
      <c r="AD7820" s="114" t="s">
        <v>1674</v>
      </c>
      <c r="AE7820" s="114"/>
      <c r="AF7820" s="115"/>
      <c r="AG7820" s="115" t="s">
        <v>2463</v>
      </c>
      <c r="AH7820" s="115" t="s">
        <v>2463</v>
      </c>
    </row>
    <row r="7821" spans="1:34" ht="30" x14ac:dyDescent="0.25">
      <c r="A7821" s="404">
        <v>43396</v>
      </c>
      <c r="E7821" s="116">
        <v>31</v>
      </c>
      <c r="F7821" s="114" t="s">
        <v>1793</v>
      </c>
      <c r="G7821" s="114">
        <v>2018</v>
      </c>
      <c r="H7821" s="117">
        <v>0.41666666666666702</v>
      </c>
      <c r="I7821" s="114">
        <v>1</v>
      </c>
      <c r="J7821" s="114" t="s">
        <v>1806</v>
      </c>
      <c r="K7821" s="114">
        <v>2018</v>
      </c>
      <c r="L7821" s="6" t="str">
        <f t="shared" si="192"/>
        <v>-1.ix</v>
      </c>
      <c r="M7821" s="114"/>
      <c r="N7821" s="114" t="s">
        <v>2463</v>
      </c>
      <c r="O7821" s="114"/>
      <c r="P7821" s="425">
        <v>12</v>
      </c>
      <c r="Q7821" s="425">
        <v>12</v>
      </c>
      <c r="R7821" s="425">
        <v>20</v>
      </c>
      <c r="S7821" s="114" t="s">
        <v>3</v>
      </c>
      <c r="T7821" s="114" t="s">
        <v>44</v>
      </c>
      <c r="U7821" s="114" t="s">
        <v>1345</v>
      </c>
      <c r="V7821" s="114" t="s">
        <v>1923</v>
      </c>
      <c r="W7821" s="114" t="s">
        <v>2458</v>
      </c>
      <c r="X7821" s="114" t="s">
        <v>3333</v>
      </c>
      <c r="Y7821" s="114"/>
      <c r="Z7821" s="114"/>
      <c r="AA7821" s="114">
        <v>42.2652</v>
      </c>
      <c r="AB7821" s="114">
        <v>-123.2255</v>
      </c>
      <c r="AC7821" s="114" t="s">
        <v>1674</v>
      </c>
      <c r="AD7821" s="114" t="s">
        <v>1674</v>
      </c>
      <c r="AE7821" s="114"/>
      <c r="AF7821" s="115"/>
      <c r="AG7821" s="115" t="s">
        <v>2463</v>
      </c>
      <c r="AH7821" s="115" t="s">
        <v>2463</v>
      </c>
    </row>
    <row r="7822" spans="1:34" ht="30" x14ac:dyDescent="0.25">
      <c r="A7822" s="404">
        <v>43396</v>
      </c>
      <c r="E7822" s="116">
        <v>31</v>
      </c>
      <c r="F7822" s="114" t="s">
        <v>1793</v>
      </c>
      <c r="G7822" s="114">
        <v>2018</v>
      </c>
      <c r="H7822" s="117">
        <v>0.41666666666666702</v>
      </c>
      <c r="I7822" s="114">
        <v>1</v>
      </c>
      <c r="J7822" s="114" t="s">
        <v>1806</v>
      </c>
      <c r="K7822" s="114">
        <v>2018</v>
      </c>
      <c r="L7822" s="6" t="str">
        <f t="shared" si="192"/>
        <v>-1.ix</v>
      </c>
      <c r="M7822" s="114"/>
      <c r="N7822" s="114" t="s">
        <v>2463</v>
      </c>
      <c r="O7822" s="114"/>
      <c r="P7822" s="425">
        <v>12</v>
      </c>
      <c r="Q7822" s="425">
        <v>12</v>
      </c>
      <c r="R7822" s="425">
        <v>21</v>
      </c>
      <c r="S7822" s="114" t="s">
        <v>3</v>
      </c>
      <c r="T7822" s="114" t="s">
        <v>44</v>
      </c>
      <c r="U7822" s="114" t="s">
        <v>1345</v>
      </c>
      <c r="V7822" s="114" t="s">
        <v>1923</v>
      </c>
      <c r="W7822" s="114" t="s">
        <v>2458</v>
      </c>
      <c r="X7822" s="114" t="s">
        <v>3333</v>
      </c>
      <c r="Y7822" s="114"/>
      <c r="Z7822" s="114"/>
      <c r="AA7822" s="114">
        <v>42.2652</v>
      </c>
      <c r="AB7822" s="114">
        <v>-123.2255</v>
      </c>
      <c r="AC7822" s="114" t="s">
        <v>1674</v>
      </c>
      <c r="AD7822" s="114" t="s">
        <v>1674</v>
      </c>
      <c r="AE7822" s="114"/>
      <c r="AF7822" s="115"/>
      <c r="AG7822" s="115" t="s">
        <v>2463</v>
      </c>
      <c r="AH7822" s="115" t="s">
        <v>2463</v>
      </c>
    </row>
    <row r="7823" spans="1:34" ht="30" x14ac:dyDescent="0.25">
      <c r="A7823" s="404">
        <v>43396</v>
      </c>
      <c r="E7823" s="116">
        <v>31</v>
      </c>
      <c r="F7823" s="114" t="s">
        <v>1793</v>
      </c>
      <c r="G7823" s="114">
        <v>2018</v>
      </c>
      <c r="H7823" s="117">
        <v>0.41666666666666702</v>
      </c>
      <c r="I7823" s="114">
        <v>1</v>
      </c>
      <c r="J7823" s="114" t="s">
        <v>1806</v>
      </c>
      <c r="K7823" s="114">
        <v>2018</v>
      </c>
      <c r="L7823" s="6" t="str">
        <f t="shared" si="192"/>
        <v>-1.ix</v>
      </c>
      <c r="M7823" s="114"/>
      <c r="N7823" s="114" t="s">
        <v>2463</v>
      </c>
      <c r="O7823" s="114"/>
      <c r="P7823" s="425">
        <v>12</v>
      </c>
      <c r="Q7823" s="425">
        <v>12</v>
      </c>
      <c r="R7823" s="425">
        <v>22</v>
      </c>
      <c r="S7823" s="114" t="s">
        <v>3</v>
      </c>
      <c r="T7823" s="114" t="s">
        <v>44</v>
      </c>
      <c r="U7823" s="114" t="s">
        <v>1345</v>
      </c>
      <c r="V7823" s="114" t="s">
        <v>1923</v>
      </c>
      <c r="W7823" s="114" t="s">
        <v>2458</v>
      </c>
      <c r="X7823" s="114" t="s">
        <v>3333</v>
      </c>
      <c r="Y7823" s="114"/>
      <c r="Z7823" s="114"/>
      <c r="AA7823" s="114">
        <v>42.2652</v>
      </c>
      <c r="AB7823" s="114">
        <v>-123.2255</v>
      </c>
      <c r="AC7823" s="114" t="s">
        <v>1674</v>
      </c>
      <c r="AD7823" s="114" t="s">
        <v>1674</v>
      </c>
      <c r="AE7823" s="114"/>
      <c r="AF7823" s="115"/>
      <c r="AG7823" s="115" t="s">
        <v>2463</v>
      </c>
      <c r="AH7823" s="115" t="s">
        <v>2463</v>
      </c>
    </row>
    <row r="7824" spans="1:34" ht="30" x14ac:dyDescent="0.25">
      <c r="A7824" s="404">
        <v>43396</v>
      </c>
      <c r="E7824" s="116">
        <v>31</v>
      </c>
      <c r="F7824" s="114" t="s">
        <v>1793</v>
      </c>
      <c r="G7824" s="114">
        <v>2018</v>
      </c>
      <c r="H7824" s="117">
        <v>0.41666666666666702</v>
      </c>
      <c r="I7824" s="114">
        <v>1</v>
      </c>
      <c r="J7824" s="114" t="s">
        <v>1806</v>
      </c>
      <c r="K7824" s="114">
        <v>2018</v>
      </c>
      <c r="L7824" s="6" t="str">
        <f t="shared" si="192"/>
        <v>-1.ix</v>
      </c>
      <c r="M7824" s="114"/>
      <c r="N7824" s="114" t="s">
        <v>2463</v>
      </c>
      <c r="O7824" s="114"/>
      <c r="P7824" s="425">
        <v>12</v>
      </c>
      <c r="Q7824" s="425">
        <v>12</v>
      </c>
      <c r="R7824" s="425">
        <v>23</v>
      </c>
      <c r="S7824" s="114" t="s">
        <v>3</v>
      </c>
      <c r="T7824" s="114" t="s">
        <v>44</v>
      </c>
      <c r="U7824" s="114" t="s">
        <v>1345</v>
      </c>
      <c r="V7824" s="114" t="s">
        <v>1923</v>
      </c>
      <c r="W7824" s="114" t="s">
        <v>2458</v>
      </c>
      <c r="X7824" s="114" t="s">
        <v>3333</v>
      </c>
      <c r="Y7824" s="114"/>
      <c r="Z7824" s="114"/>
      <c r="AA7824" s="114">
        <v>42.2652</v>
      </c>
      <c r="AB7824" s="114">
        <v>-123.2255</v>
      </c>
      <c r="AC7824" s="114" t="s">
        <v>1674</v>
      </c>
      <c r="AD7824" s="114" t="s">
        <v>1674</v>
      </c>
      <c r="AE7824" s="114"/>
      <c r="AF7824" s="115"/>
      <c r="AG7824" s="115" t="s">
        <v>2463</v>
      </c>
      <c r="AH7824" s="115" t="s">
        <v>2463</v>
      </c>
    </row>
    <row r="7825" spans="1:55" ht="30" x14ac:dyDescent="0.25">
      <c r="A7825" s="404">
        <v>43396</v>
      </c>
      <c r="E7825" s="116">
        <v>31</v>
      </c>
      <c r="F7825" s="114" t="s">
        <v>1793</v>
      </c>
      <c r="G7825" s="114">
        <v>2018</v>
      </c>
      <c r="H7825" s="117">
        <v>0.41666666666666702</v>
      </c>
      <c r="I7825" s="114">
        <v>1</v>
      </c>
      <c r="J7825" s="114" t="s">
        <v>1806</v>
      </c>
      <c r="K7825" s="114">
        <v>2018</v>
      </c>
      <c r="L7825" s="6" t="str">
        <f t="shared" si="192"/>
        <v>-1.ix</v>
      </c>
      <c r="M7825" s="114"/>
      <c r="N7825" s="114" t="s">
        <v>2463</v>
      </c>
      <c r="O7825" s="114"/>
      <c r="P7825" s="425">
        <v>12</v>
      </c>
      <c r="Q7825" s="425">
        <v>12</v>
      </c>
      <c r="R7825" s="425">
        <v>24</v>
      </c>
      <c r="S7825" s="114" t="s">
        <v>3</v>
      </c>
      <c r="T7825" s="114" t="s">
        <v>44</v>
      </c>
      <c r="U7825" s="114" t="s">
        <v>1345</v>
      </c>
      <c r="V7825" s="114" t="s">
        <v>1923</v>
      </c>
      <c r="W7825" s="114" t="s">
        <v>2458</v>
      </c>
      <c r="X7825" s="114" t="s">
        <v>3333</v>
      </c>
      <c r="Y7825" s="114"/>
      <c r="Z7825" s="114"/>
      <c r="AA7825" s="114">
        <v>42.2652</v>
      </c>
      <c r="AB7825" s="114">
        <v>-123.2255</v>
      </c>
      <c r="AC7825" s="114" t="s">
        <v>1674</v>
      </c>
      <c r="AD7825" s="114" t="s">
        <v>1674</v>
      </c>
      <c r="AE7825" s="114"/>
      <c r="AF7825" s="115"/>
      <c r="AG7825" s="115" t="s">
        <v>2463</v>
      </c>
      <c r="AH7825" s="115" t="s">
        <v>2463</v>
      </c>
    </row>
    <row r="7826" spans="1:55" ht="30" x14ac:dyDescent="0.25">
      <c r="A7826" s="180">
        <v>43365</v>
      </c>
      <c r="B7826" s="5">
        <v>9646</v>
      </c>
      <c r="E7826" s="311">
        <v>18</v>
      </c>
      <c r="F7826" s="237" t="s">
        <v>1793</v>
      </c>
      <c r="G7826" s="237">
        <v>2018</v>
      </c>
      <c r="H7826" s="312">
        <v>0.625</v>
      </c>
      <c r="I7826" s="313"/>
      <c r="J7826" s="313"/>
      <c r="K7826" s="313"/>
      <c r="L7826" s="6"/>
      <c r="M7826" s="313"/>
      <c r="P7826" s="410">
        <v>1</v>
      </c>
      <c r="R7826" s="410">
        <v>1</v>
      </c>
      <c r="S7826" s="252" t="s">
        <v>3</v>
      </c>
      <c r="T7826" s="252" t="s">
        <v>44</v>
      </c>
      <c r="U7826" s="252" t="s">
        <v>770</v>
      </c>
      <c r="V7826" s="314" t="s">
        <v>770</v>
      </c>
      <c r="W7826" s="252" t="s">
        <v>2337</v>
      </c>
      <c r="X7826" s="252" t="s">
        <v>3337</v>
      </c>
      <c r="AA7826" s="252">
        <v>45.863599999999998</v>
      </c>
      <c r="AB7826" s="252">
        <v>-122.8288</v>
      </c>
      <c r="AC7826" s="252" t="s">
        <v>45</v>
      </c>
      <c r="AF7826" s="315" t="s">
        <v>1343</v>
      </c>
      <c r="AG7826" s="314" t="s">
        <v>2345</v>
      </c>
      <c r="AH7826" s="314" t="s">
        <v>2345</v>
      </c>
      <c r="BC7826" s="316" t="s">
        <v>2346</v>
      </c>
    </row>
    <row r="7827" spans="1:55" ht="30" x14ac:dyDescent="0.25">
      <c r="A7827" s="180">
        <v>43365</v>
      </c>
      <c r="B7827" s="5">
        <v>9647</v>
      </c>
      <c r="E7827" s="311">
        <v>18</v>
      </c>
      <c r="F7827" s="237" t="s">
        <v>1793</v>
      </c>
      <c r="G7827" s="237">
        <v>2018</v>
      </c>
      <c r="H7827" s="312">
        <v>0.625</v>
      </c>
      <c r="I7827" s="313"/>
      <c r="J7827" s="313"/>
      <c r="K7827" s="313"/>
      <c r="L7827" s="6"/>
      <c r="M7827" s="313"/>
      <c r="P7827" s="410">
        <v>1</v>
      </c>
      <c r="R7827" s="410">
        <v>2</v>
      </c>
      <c r="S7827" s="252" t="s">
        <v>3</v>
      </c>
      <c r="T7827" s="252" t="s">
        <v>44</v>
      </c>
      <c r="U7827" s="252" t="s">
        <v>770</v>
      </c>
      <c r="V7827" s="314" t="s">
        <v>770</v>
      </c>
      <c r="W7827" s="252" t="s">
        <v>2337</v>
      </c>
      <c r="X7827" s="252" t="s">
        <v>3337</v>
      </c>
      <c r="AA7827" s="252">
        <v>45.863599999999998</v>
      </c>
      <c r="AB7827" s="252">
        <v>-122.8288</v>
      </c>
      <c r="AC7827" s="252" t="s">
        <v>45</v>
      </c>
      <c r="AF7827" s="315" t="s">
        <v>1343</v>
      </c>
      <c r="AG7827" s="314" t="s">
        <v>2345</v>
      </c>
      <c r="AH7827" s="314" t="s">
        <v>2345</v>
      </c>
      <c r="BC7827" s="316" t="s">
        <v>2346</v>
      </c>
    </row>
    <row r="7828" spans="1:55" ht="30" x14ac:dyDescent="0.25">
      <c r="A7828" s="180">
        <v>43365</v>
      </c>
      <c r="B7828" s="5">
        <v>9648</v>
      </c>
      <c r="E7828" s="311">
        <v>18</v>
      </c>
      <c r="F7828" s="237" t="s">
        <v>1793</v>
      </c>
      <c r="G7828" s="237">
        <v>2018</v>
      </c>
      <c r="H7828" s="312">
        <v>0.625</v>
      </c>
      <c r="I7828" s="313"/>
      <c r="J7828" s="313"/>
      <c r="K7828" s="313"/>
      <c r="L7828" s="6"/>
      <c r="M7828" s="313"/>
      <c r="P7828" s="410">
        <v>1</v>
      </c>
      <c r="R7828" s="410">
        <v>3</v>
      </c>
      <c r="S7828" s="252" t="s">
        <v>3</v>
      </c>
      <c r="T7828" s="252" t="s">
        <v>44</v>
      </c>
      <c r="U7828" s="252" t="s">
        <v>770</v>
      </c>
      <c r="V7828" s="314" t="s">
        <v>770</v>
      </c>
      <c r="W7828" s="252" t="s">
        <v>2337</v>
      </c>
      <c r="X7828" s="252" t="s">
        <v>3337</v>
      </c>
      <c r="AA7828" s="252">
        <v>45.863599999999998</v>
      </c>
      <c r="AB7828" s="252">
        <v>-122.8288</v>
      </c>
      <c r="AC7828" s="252" t="s">
        <v>45</v>
      </c>
      <c r="AF7828" s="315" t="s">
        <v>1343</v>
      </c>
      <c r="AG7828" s="314" t="s">
        <v>2345</v>
      </c>
      <c r="AH7828" s="314" t="s">
        <v>2345</v>
      </c>
      <c r="BC7828" s="316" t="s">
        <v>2346</v>
      </c>
    </row>
    <row r="7829" spans="1:55" ht="30" x14ac:dyDescent="0.25">
      <c r="A7829" s="180">
        <v>43365</v>
      </c>
      <c r="B7829" s="5">
        <v>9649</v>
      </c>
      <c r="E7829" s="311">
        <v>18</v>
      </c>
      <c r="F7829" s="237" t="s">
        <v>1793</v>
      </c>
      <c r="G7829" s="237">
        <v>2018</v>
      </c>
      <c r="H7829" s="312">
        <v>0.625</v>
      </c>
      <c r="I7829" s="313"/>
      <c r="J7829" s="313"/>
      <c r="K7829" s="313"/>
      <c r="L7829" s="6"/>
      <c r="M7829" s="313"/>
      <c r="P7829" s="410">
        <v>1</v>
      </c>
      <c r="R7829" s="410">
        <v>4</v>
      </c>
      <c r="S7829" s="252" t="s">
        <v>3</v>
      </c>
      <c r="T7829" s="252" t="s">
        <v>44</v>
      </c>
      <c r="U7829" s="252" t="s">
        <v>770</v>
      </c>
      <c r="V7829" s="314" t="s">
        <v>770</v>
      </c>
      <c r="W7829" s="252" t="s">
        <v>2337</v>
      </c>
      <c r="X7829" s="252" t="s">
        <v>3337</v>
      </c>
      <c r="AA7829" s="252">
        <v>45.863599999999998</v>
      </c>
      <c r="AB7829" s="252">
        <v>-122.8288</v>
      </c>
      <c r="AC7829" s="252" t="s">
        <v>45</v>
      </c>
      <c r="AF7829" s="315" t="s">
        <v>1343</v>
      </c>
      <c r="AG7829" s="314" t="s">
        <v>2345</v>
      </c>
      <c r="AH7829" s="314" t="s">
        <v>2345</v>
      </c>
      <c r="BC7829" s="316" t="s">
        <v>2346</v>
      </c>
    </row>
    <row r="7830" spans="1:55" ht="30" x14ac:dyDescent="0.25">
      <c r="A7830" s="180">
        <v>43365</v>
      </c>
      <c r="B7830" s="5">
        <v>9650</v>
      </c>
      <c r="E7830" s="311">
        <v>18</v>
      </c>
      <c r="F7830" s="237" t="s">
        <v>1793</v>
      </c>
      <c r="G7830" s="237">
        <v>2018</v>
      </c>
      <c r="H7830" s="312">
        <v>0.625</v>
      </c>
      <c r="I7830" s="313"/>
      <c r="J7830" s="313"/>
      <c r="K7830" s="313"/>
      <c r="L7830" s="6"/>
      <c r="M7830" s="313"/>
      <c r="P7830" s="410">
        <v>1</v>
      </c>
      <c r="R7830" s="410">
        <v>5</v>
      </c>
      <c r="S7830" s="252" t="s">
        <v>3</v>
      </c>
      <c r="T7830" s="252" t="s">
        <v>44</v>
      </c>
      <c r="U7830" s="252" t="s">
        <v>770</v>
      </c>
      <c r="V7830" s="314" t="s">
        <v>770</v>
      </c>
      <c r="W7830" s="252" t="s">
        <v>2337</v>
      </c>
      <c r="X7830" s="252" t="s">
        <v>3337</v>
      </c>
      <c r="AA7830" s="252">
        <v>45.863599999999998</v>
      </c>
      <c r="AB7830" s="252">
        <v>-122.8288</v>
      </c>
      <c r="AC7830" s="252" t="s">
        <v>45</v>
      </c>
      <c r="AF7830" s="315" t="s">
        <v>1343</v>
      </c>
      <c r="AG7830" s="314" t="s">
        <v>2345</v>
      </c>
      <c r="AH7830" s="314" t="s">
        <v>2345</v>
      </c>
      <c r="BC7830" s="316" t="s">
        <v>2346</v>
      </c>
    </row>
    <row r="7831" spans="1:55" ht="30" x14ac:dyDescent="0.25">
      <c r="A7831" s="180">
        <v>43365</v>
      </c>
      <c r="B7831" s="5">
        <v>9651</v>
      </c>
      <c r="E7831" s="311">
        <v>18</v>
      </c>
      <c r="F7831" s="237" t="s">
        <v>1793</v>
      </c>
      <c r="G7831" s="237">
        <v>2018</v>
      </c>
      <c r="H7831" s="312">
        <v>0.625</v>
      </c>
      <c r="I7831" s="237"/>
      <c r="J7831" s="237"/>
      <c r="K7831" s="237"/>
      <c r="L7831" s="6"/>
      <c r="M7831" s="237"/>
      <c r="P7831" s="410">
        <v>2</v>
      </c>
      <c r="R7831" s="410">
        <v>1</v>
      </c>
      <c r="S7831" s="252" t="s">
        <v>3</v>
      </c>
      <c r="T7831" s="252" t="s">
        <v>44</v>
      </c>
      <c r="U7831" s="252" t="s">
        <v>770</v>
      </c>
      <c r="V7831" s="314" t="s">
        <v>770</v>
      </c>
      <c r="W7831" s="252" t="s">
        <v>2337</v>
      </c>
      <c r="X7831" s="252" t="s">
        <v>3337</v>
      </c>
      <c r="AA7831" s="252">
        <v>45.863599999999998</v>
      </c>
      <c r="AB7831" s="252">
        <v>-122.8288</v>
      </c>
      <c r="AC7831" s="252" t="s">
        <v>45</v>
      </c>
      <c r="AF7831" s="315" t="s">
        <v>2340</v>
      </c>
      <c r="AG7831" s="314" t="s">
        <v>2345</v>
      </c>
      <c r="AH7831" s="314" t="s">
        <v>2345</v>
      </c>
      <c r="BC7831" s="316" t="s">
        <v>2347</v>
      </c>
    </row>
    <row r="7832" spans="1:55" ht="30" x14ac:dyDescent="0.25">
      <c r="A7832" s="180">
        <v>43365</v>
      </c>
      <c r="B7832" s="5">
        <v>9652</v>
      </c>
      <c r="E7832" s="311">
        <v>18</v>
      </c>
      <c r="F7832" s="237" t="s">
        <v>1793</v>
      </c>
      <c r="G7832" s="237">
        <v>2018</v>
      </c>
      <c r="H7832" s="312">
        <v>0.625</v>
      </c>
      <c r="I7832" s="237"/>
      <c r="J7832" s="237"/>
      <c r="K7832" s="237"/>
      <c r="L7832" s="6"/>
      <c r="M7832" s="237"/>
      <c r="P7832" s="410">
        <v>3</v>
      </c>
      <c r="R7832" s="410">
        <v>1</v>
      </c>
      <c r="S7832" s="252" t="s">
        <v>3</v>
      </c>
      <c r="T7832" s="252" t="s">
        <v>44</v>
      </c>
      <c r="U7832" s="252" t="s">
        <v>770</v>
      </c>
      <c r="V7832" s="314" t="s">
        <v>770</v>
      </c>
      <c r="W7832" s="252" t="s">
        <v>2337</v>
      </c>
      <c r="X7832" s="252" t="s">
        <v>3337</v>
      </c>
      <c r="AA7832" s="252">
        <v>45.863599999999998</v>
      </c>
      <c r="AB7832" s="252">
        <v>-122.8288</v>
      </c>
      <c r="AC7832" s="252" t="s">
        <v>45</v>
      </c>
      <c r="AF7832" s="252" t="s">
        <v>2341</v>
      </c>
      <c r="AG7832" s="314" t="s">
        <v>2345</v>
      </c>
      <c r="AH7832" s="314" t="s">
        <v>2345</v>
      </c>
      <c r="BC7832" s="316" t="s">
        <v>2348</v>
      </c>
    </row>
    <row r="7833" spans="1:55" ht="30" x14ac:dyDescent="0.25">
      <c r="A7833" s="180">
        <v>43365</v>
      </c>
      <c r="B7833" s="5">
        <v>9653</v>
      </c>
      <c r="E7833" s="311">
        <v>18</v>
      </c>
      <c r="F7833" s="237" t="s">
        <v>1793</v>
      </c>
      <c r="G7833" s="237">
        <v>2018</v>
      </c>
      <c r="H7833" s="312">
        <v>0.625</v>
      </c>
      <c r="I7833" s="237"/>
      <c r="J7833" s="237"/>
      <c r="K7833" s="237"/>
      <c r="L7833" s="6"/>
      <c r="M7833" s="237"/>
      <c r="P7833" s="410">
        <v>3</v>
      </c>
      <c r="R7833" s="410">
        <v>2</v>
      </c>
      <c r="S7833" s="252" t="s">
        <v>3</v>
      </c>
      <c r="T7833" s="252" t="s">
        <v>44</v>
      </c>
      <c r="U7833" s="252" t="s">
        <v>770</v>
      </c>
      <c r="V7833" s="314" t="s">
        <v>770</v>
      </c>
      <c r="W7833" s="252" t="s">
        <v>2337</v>
      </c>
      <c r="X7833" s="252" t="s">
        <v>3337</v>
      </c>
      <c r="AA7833" s="252">
        <v>45.863599999999998</v>
      </c>
      <c r="AB7833" s="252">
        <v>-122.8288</v>
      </c>
      <c r="AC7833" s="252" t="s">
        <v>45</v>
      </c>
      <c r="AF7833" s="252" t="s">
        <v>2341</v>
      </c>
      <c r="AG7833" s="314" t="s">
        <v>2345</v>
      </c>
      <c r="AH7833" s="314" t="s">
        <v>2345</v>
      </c>
      <c r="BC7833" s="316" t="s">
        <v>2348</v>
      </c>
    </row>
    <row r="7834" spans="1:55" ht="30" x14ac:dyDescent="0.25">
      <c r="A7834" s="180">
        <v>43365</v>
      </c>
      <c r="B7834" s="5">
        <v>9654</v>
      </c>
      <c r="E7834" s="311">
        <v>18</v>
      </c>
      <c r="F7834" s="237" t="s">
        <v>1793</v>
      </c>
      <c r="G7834" s="237">
        <v>2018</v>
      </c>
      <c r="H7834" s="312">
        <v>0.625</v>
      </c>
      <c r="I7834" s="237"/>
      <c r="J7834" s="237"/>
      <c r="K7834" s="237"/>
      <c r="L7834" s="6"/>
      <c r="M7834" s="237"/>
      <c r="P7834" s="410">
        <v>3</v>
      </c>
      <c r="R7834" s="410">
        <v>3</v>
      </c>
      <c r="S7834" s="252" t="s">
        <v>3</v>
      </c>
      <c r="T7834" s="252" t="s">
        <v>44</v>
      </c>
      <c r="U7834" s="252" t="s">
        <v>770</v>
      </c>
      <c r="V7834" s="314" t="s">
        <v>770</v>
      </c>
      <c r="W7834" s="252" t="s">
        <v>2337</v>
      </c>
      <c r="X7834" s="252" t="s">
        <v>3337</v>
      </c>
      <c r="AA7834" s="252">
        <v>45.863599999999998</v>
      </c>
      <c r="AB7834" s="252">
        <v>-122.8288</v>
      </c>
      <c r="AC7834" s="252" t="s">
        <v>45</v>
      </c>
      <c r="AF7834" s="252" t="s">
        <v>2341</v>
      </c>
      <c r="AG7834" s="314" t="s">
        <v>2345</v>
      </c>
      <c r="AH7834" s="314" t="s">
        <v>2345</v>
      </c>
      <c r="BC7834" s="316" t="s">
        <v>2348</v>
      </c>
    </row>
    <row r="7835" spans="1:55" ht="30" x14ac:dyDescent="0.25">
      <c r="A7835" s="180">
        <v>43365</v>
      </c>
      <c r="B7835" s="5">
        <v>9655</v>
      </c>
      <c r="E7835" s="311">
        <v>18</v>
      </c>
      <c r="F7835" s="237" t="s">
        <v>1793</v>
      </c>
      <c r="G7835" s="237">
        <v>2018</v>
      </c>
      <c r="H7835" s="312">
        <v>0.625</v>
      </c>
      <c r="I7835" s="237"/>
      <c r="J7835" s="237"/>
      <c r="K7835" s="237"/>
      <c r="L7835" s="6"/>
      <c r="M7835" s="237"/>
      <c r="P7835" s="410">
        <v>3</v>
      </c>
      <c r="R7835" s="410">
        <v>4</v>
      </c>
      <c r="S7835" s="252" t="s">
        <v>3</v>
      </c>
      <c r="T7835" s="252" t="s">
        <v>44</v>
      </c>
      <c r="U7835" s="252" t="s">
        <v>770</v>
      </c>
      <c r="V7835" s="314" t="s">
        <v>770</v>
      </c>
      <c r="W7835" s="252" t="s">
        <v>2337</v>
      </c>
      <c r="X7835" s="252" t="s">
        <v>3337</v>
      </c>
      <c r="AA7835" s="252">
        <v>45.863599999999998</v>
      </c>
      <c r="AB7835" s="252">
        <v>-122.8288</v>
      </c>
      <c r="AC7835" s="252" t="s">
        <v>45</v>
      </c>
      <c r="AF7835" s="252" t="s">
        <v>2341</v>
      </c>
      <c r="AG7835" s="314" t="s">
        <v>2345</v>
      </c>
      <c r="AH7835" s="314" t="s">
        <v>2345</v>
      </c>
      <c r="BC7835" s="316" t="s">
        <v>2348</v>
      </c>
    </row>
    <row r="7836" spans="1:55" ht="30" x14ac:dyDescent="0.25">
      <c r="A7836" s="180">
        <v>43365</v>
      </c>
      <c r="B7836" s="5">
        <v>9656</v>
      </c>
      <c r="E7836" s="311">
        <v>18</v>
      </c>
      <c r="F7836" s="237" t="s">
        <v>1793</v>
      </c>
      <c r="G7836" s="237">
        <v>2018</v>
      </c>
      <c r="H7836" s="312">
        <v>0.625</v>
      </c>
      <c r="I7836" s="237"/>
      <c r="J7836" s="237"/>
      <c r="K7836" s="237"/>
      <c r="L7836" s="6"/>
      <c r="M7836" s="237"/>
      <c r="P7836" s="410">
        <v>3</v>
      </c>
      <c r="R7836" s="410">
        <v>5</v>
      </c>
      <c r="S7836" s="252" t="s">
        <v>3</v>
      </c>
      <c r="T7836" s="252" t="s">
        <v>44</v>
      </c>
      <c r="U7836" s="252" t="s">
        <v>770</v>
      </c>
      <c r="V7836" s="314" t="s">
        <v>770</v>
      </c>
      <c r="W7836" s="252" t="s">
        <v>2337</v>
      </c>
      <c r="X7836" s="252" t="s">
        <v>3337</v>
      </c>
      <c r="AA7836" s="252">
        <v>45.863599999999998</v>
      </c>
      <c r="AB7836" s="252">
        <v>-122.8288</v>
      </c>
      <c r="AC7836" s="252" t="s">
        <v>45</v>
      </c>
      <c r="AF7836" s="252" t="s">
        <v>2341</v>
      </c>
      <c r="AG7836" s="314" t="s">
        <v>2345</v>
      </c>
      <c r="AH7836" s="314" t="s">
        <v>2345</v>
      </c>
      <c r="BC7836" s="316" t="s">
        <v>2348</v>
      </c>
    </row>
    <row r="7837" spans="1:55" ht="30" x14ac:dyDescent="0.25">
      <c r="A7837" s="180">
        <v>43365</v>
      </c>
      <c r="B7837" s="5">
        <v>9657</v>
      </c>
      <c r="E7837" s="311">
        <v>18</v>
      </c>
      <c r="F7837" s="237" t="s">
        <v>1793</v>
      </c>
      <c r="G7837" s="237">
        <v>2018</v>
      </c>
      <c r="H7837" s="312">
        <v>0.625</v>
      </c>
      <c r="I7837" s="313"/>
      <c r="J7837" s="313"/>
      <c r="K7837" s="313"/>
      <c r="L7837" s="6"/>
      <c r="M7837" s="313"/>
      <c r="P7837" s="410">
        <v>3</v>
      </c>
      <c r="R7837" s="410">
        <v>6</v>
      </c>
      <c r="S7837" s="252" t="s">
        <v>3</v>
      </c>
      <c r="T7837" s="252" t="s">
        <v>44</v>
      </c>
      <c r="U7837" s="252" t="s">
        <v>770</v>
      </c>
      <c r="V7837" s="314" t="s">
        <v>770</v>
      </c>
      <c r="W7837" s="252" t="s">
        <v>2337</v>
      </c>
      <c r="X7837" s="252" t="s">
        <v>3337</v>
      </c>
      <c r="AA7837" s="252">
        <v>45.863599999999998</v>
      </c>
      <c r="AB7837" s="252">
        <v>-122.8288</v>
      </c>
      <c r="AC7837" s="252" t="s">
        <v>45</v>
      </c>
      <c r="AF7837" s="252" t="s">
        <v>2341</v>
      </c>
      <c r="AG7837" s="314" t="s">
        <v>2345</v>
      </c>
      <c r="AH7837" s="314" t="s">
        <v>2345</v>
      </c>
      <c r="BC7837" s="316" t="s">
        <v>2348</v>
      </c>
    </row>
    <row r="7838" spans="1:55" ht="30" x14ac:dyDescent="0.25">
      <c r="A7838" s="180">
        <v>43365</v>
      </c>
      <c r="B7838" s="5">
        <v>9658</v>
      </c>
      <c r="E7838" s="311">
        <v>18</v>
      </c>
      <c r="F7838" s="237" t="s">
        <v>1793</v>
      </c>
      <c r="G7838" s="237">
        <v>2018</v>
      </c>
      <c r="H7838" s="312">
        <v>0.625</v>
      </c>
      <c r="I7838" s="313"/>
      <c r="J7838" s="313"/>
      <c r="K7838" s="313"/>
      <c r="L7838" s="6"/>
      <c r="M7838" s="313"/>
      <c r="P7838" s="410">
        <v>3</v>
      </c>
      <c r="R7838" s="410">
        <v>7</v>
      </c>
      <c r="S7838" s="252" t="s">
        <v>3</v>
      </c>
      <c r="T7838" s="252" t="s">
        <v>44</v>
      </c>
      <c r="U7838" s="252" t="s">
        <v>770</v>
      </c>
      <c r="V7838" s="314" t="s">
        <v>770</v>
      </c>
      <c r="W7838" s="252" t="s">
        <v>2337</v>
      </c>
      <c r="X7838" s="252" t="s">
        <v>3337</v>
      </c>
      <c r="AA7838" s="252">
        <v>45.863599999999998</v>
      </c>
      <c r="AB7838" s="252">
        <v>-122.8288</v>
      </c>
      <c r="AC7838" s="252" t="s">
        <v>45</v>
      </c>
      <c r="AF7838" s="252" t="s">
        <v>2341</v>
      </c>
      <c r="AG7838" s="314" t="s">
        <v>2345</v>
      </c>
      <c r="AH7838" s="314" t="s">
        <v>2345</v>
      </c>
      <c r="BC7838" s="316" t="s">
        <v>2348</v>
      </c>
    </row>
    <row r="7839" spans="1:55" ht="30" x14ac:dyDescent="0.25">
      <c r="A7839" s="180">
        <v>43365</v>
      </c>
      <c r="B7839" s="5">
        <v>9659</v>
      </c>
      <c r="E7839" s="317">
        <v>18</v>
      </c>
      <c r="F7839" s="313" t="s">
        <v>1793</v>
      </c>
      <c r="G7839" s="318">
        <v>2018</v>
      </c>
      <c r="H7839" s="313" t="s">
        <v>2362</v>
      </c>
      <c r="I7839" s="313"/>
      <c r="J7839" s="313"/>
      <c r="K7839" s="313"/>
      <c r="L7839" s="6"/>
      <c r="M7839" s="313"/>
      <c r="P7839" s="448">
        <v>4</v>
      </c>
      <c r="R7839" s="448">
        <v>1</v>
      </c>
      <c r="S7839" s="302" t="s">
        <v>3</v>
      </c>
      <c r="T7839" s="302" t="s">
        <v>44</v>
      </c>
      <c r="U7839" s="302" t="s">
        <v>770</v>
      </c>
      <c r="V7839" s="314" t="s">
        <v>770</v>
      </c>
      <c r="W7839" s="302" t="s">
        <v>2337</v>
      </c>
      <c r="X7839" s="252" t="s">
        <v>3337</v>
      </c>
      <c r="AA7839" s="319">
        <v>45.863599999999998</v>
      </c>
      <c r="AB7839" s="319">
        <v>-122.8288</v>
      </c>
      <c r="AC7839" s="253" t="s">
        <v>1674</v>
      </c>
      <c r="AD7839" s="156" t="s">
        <v>1674</v>
      </c>
      <c r="AF7839" s="302"/>
      <c r="AG7839" s="314" t="s">
        <v>2345</v>
      </c>
      <c r="AH7839" s="314" t="s">
        <v>2345</v>
      </c>
      <c r="BC7839" s="316" t="s">
        <v>2349</v>
      </c>
    </row>
    <row r="7840" spans="1:55" ht="30" x14ac:dyDescent="0.25">
      <c r="A7840" s="180">
        <v>43365</v>
      </c>
      <c r="B7840" s="5">
        <v>9660</v>
      </c>
      <c r="E7840" s="317">
        <v>18</v>
      </c>
      <c r="F7840" s="313" t="s">
        <v>1793</v>
      </c>
      <c r="G7840" s="318">
        <v>2018</v>
      </c>
      <c r="H7840" s="313" t="s">
        <v>2362</v>
      </c>
      <c r="I7840" s="313"/>
      <c r="J7840" s="313"/>
      <c r="K7840" s="313"/>
      <c r="L7840" s="6"/>
      <c r="M7840" s="313"/>
      <c r="P7840" s="448">
        <v>4</v>
      </c>
      <c r="R7840" s="448">
        <v>2</v>
      </c>
      <c r="S7840" s="302" t="s">
        <v>3</v>
      </c>
      <c r="T7840" s="302" t="s">
        <v>44</v>
      </c>
      <c r="U7840" s="302" t="s">
        <v>770</v>
      </c>
      <c r="V7840" s="314" t="s">
        <v>770</v>
      </c>
      <c r="W7840" s="302" t="s">
        <v>2337</v>
      </c>
      <c r="X7840" s="252" t="s">
        <v>3337</v>
      </c>
      <c r="AA7840" s="319">
        <v>45.863599999999998</v>
      </c>
      <c r="AB7840" s="319">
        <v>-122.8288</v>
      </c>
      <c r="AC7840" s="253" t="s">
        <v>1674</v>
      </c>
      <c r="AD7840" s="156" t="s">
        <v>1674</v>
      </c>
      <c r="AF7840" s="302"/>
      <c r="AG7840" s="314" t="s">
        <v>2345</v>
      </c>
      <c r="AH7840" s="314" t="s">
        <v>2345</v>
      </c>
      <c r="BC7840" s="316" t="s">
        <v>2349</v>
      </c>
    </row>
    <row r="7841" spans="1:55" ht="30" x14ac:dyDescent="0.25">
      <c r="A7841" s="180">
        <v>43365</v>
      </c>
      <c r="B7841" s="5">
        <v>9661</v>
      </c>
      <c r="E7841" s="317">
        <v>18</v>
      </c>
      <c r="F7841" s="313" t="s">
        <v>1793</v>
      </c>
      <c r="G7841" s="318">
        <v>2018</v>
      </c>
      <c r="H7841" s="313" t="s">
        <v>2362</v>
      </c>
      <c r="I7841" s="313"/>
      <c r="J7841" s="313"/>
      <c r="K7841" s="313"/>
      <c r="L7841" s="6"/>
      <c r="M7841" s="313"/>
      <c r="P7841" s="448">
        <v>4</v>
      </c>
      <c r="R7841" s="448">
        <v>3</v>
      </c>
      <c r="S7841" s="302" t="s">
        <v>3</v>
      </c>
      <c r="T7841" s="302" t="s">
        <v>44</v>
      </c>
      <c r="U7841" s="302" t="s">
        <v>770</v>
      </c>
      <c r="V7841" s="314" t="s">
        <v>770</v>
      </c>
      <c r="W7841" s="302" t="s">
        <v>2337</v>
      </c>
      <c r="X7841" s="252" t="s">
        <v>3337</v>
      </c>
      <c r="AA7841" s="319">
        <v>45.863599999999998</v>
      </c>
      <c r="AB7841" s="319">
        <v>-122.8288</v>
      </c>
      <c r="AC7841" s="253" t="s">
        <v>1674</v>
      </c>
      <c r="AD7841" s="156" t="s">
        <v>1674</v>
      </c>
      <c r="AF7841" s="302"/>
      <c r="AG7841" s="314" t="s">
        <v>2345</v>
      </c>
      <c r="AH7841" s="314" t="s">
        <v>2345</v>
      </c>
      <c r="BC7841" s="316" t="s">
        <v>2349</v>
      </c>
    </row>
    <row r="7842" spans="1:55" ht="30" x14ac:dyDescent="0.25">
      <c r="A7842" s="180">
        <v>43365</v>
      </c>
      <c r="B7842" s="5">
        <v>9662</v>
      </c>
      <c r="E7842" s="317">
        <v>18</v>
      </c>
      <c r="F7842" s="313" t="s">
        <v>1793</v>
      </c>
      <c r="G7842" s="318">
        <v>2018</v>
      </c>
      <c r="H7842" s="313" t="s">
        <v>2362</v>
      </c>
      <c r="I7842" s="313"/>
      <c r="J7842" s="313"/>
      <c r="K7842" s="313"/>
      <c r="L7842" s="6"/>
      <c r="M7842" s="313"/>
      <c r="P7842" s="448">
        <v>4</v>
      </c>
      <c r="R7842" s="448">
        <v>4</v>
      </c>
      <c r="S7842" s="302" t="s">
        <v>3</v>
      </c>
      <c r="T7842" s="302" t="s">
        <v>44</v>
      </c>
      <c r="U7842" s="302" t="s">
        <v>770</v>
      </c>
      <c r="V7842" s="314" t="s">
        <v>770</v>
      </c>
      <c r="W7842" s="302" t="s">
        <v>2337</v>
      </c>
      <c r="X7842" s="252" t="s">
        <v>3337</v>
      </c>
      <c r="AA7842" s="319">
        <v>45.863599999999998</v>
      </c>
      <c r="AB7842" s="319">
        <v>-122.8288</v>
      </c>
      <c r="AC7842" s="253" t="s">
        <v>1674</v>
      </c>
      <c r="AD7842" s="156" t="s">
        <v>1674</v>
      </c>
      <c r="AF7842" s="302"/>
      <c r="AG7842" s="314" t="s">
        <v>2345</v>
      </c>
      <c r="AH7842" s="314" t="s">
        <v>2345</v>
      </c>
      <c r="BC7842" s="316" t="s">
        <v>2349</v>
      </c>
    </row>
    <row r="7843" spans="1:55" ht="30" x14ac:dyDescent="0.25">
      <c r="A7843" s="180">
        <v>43365</v>
      </c>
      <c r="B7843" s="5">
        <v>9663</v>
      </c>
      <c r="E7843" s="317">
        <v>18</v>
      </c>
      <c r="F7843" s="313" t="s">
        <v>1793</v>
      </c>
      <c r="G7843" s="318">
        <v>2018</v>
      </c>
      <c r="H7843" s="313" t="s">
        <v>2362</v>
      </c>
      <c r="I7843" s="313"/>
      <c r="J7843" s="313"/>
      <c r="K7843" s="313"/>
      <c r="L7843" s="6"/>
      <c r="M7843" s="313"/>
      <c r="P7843" s="448">
        <v>4</v>
      </c>
      <c r="R7843" s="448">
        <v>5</v>
      </c>
      <c r="S7843" s="302" t="s">
        <v>3</v>
      </c>
      <c r="T7843" s="302" t="s">
        <v>44</v>
      </c>
      <c r="U7843" s="302" t="s">
        <v>770</v>
      </c>
      <c r="V7843" s="314" t="s">
        <v>770</v>
      </c>
      <c r="W7843" s="302" t="s">
        <v>2337</v>
      </c>
      <c r="X7843" s="252" t="s">
        <v>3337</v>
      </c>
      <c r="AA7843" s="319">
        <v>45.863599999999998</v>
      </c>
      <c r="AB7843" s="319">
        <v>-122.8288</v>
      </c>
      <c r="AC7843" s="253" t="s">
        <v>1674</v>
      </c>
      <c r="AD7843" s="156" t="s">
        <v>1674</v>
      </c>
      <c r="AF7843" s="302"/>
      <c r="AG7843" s="314" t="s">
        <v>2345</v>
      </c>
      <c r="AH7843" s="314" t="s">
        <v>2345</v>
      </c>
      <c r="BC7843" s="316" t="s">
        <v>2349</v>
      </c>
    </row>
    <row r="7844" spans="1:55" ht="30" x14ac:dyDescent="0.25">
      <c r="A7844" s="180">
        <v>43365</v>
      </c>
      <c r="B7844" s="5">
        <v>9664</v>
      </c>
      <c r="E7844" s="317">
        <v>18</v>
      </c>
      <c r="F7844" s="313" t="s">
        <v>1793</v>
      </c>
      <c r="G7844" s="318">
        <v>2018</v>
      </c>
      <c r="H7844" s="313" t="s">
        <v>2362</v>
      </c>
      <c r="I7844" s="313"/>
      <c r="J7844" s="313"/>
      <c r="K7844" s="313"/>
      <c r="L7844" s="6"/>
      <c r="M7844" s="313"/>
      <c r="P7844" s="448">
        <v>4</v>
      </c>
      <c r="R7844" s="448">
        <v>6</v>
      </c>
      <c r="S7844" s="302" t="s">
        <v>3</v>
      </c>
      <c r="T7844" s="302" t="s">
        <v>44</v>
      </c>
      <c r="U7844" s="302" t="s">
        <v>770</v>
      </c>
      <c r="V7844" s="314" t="s">
        <v>770</v>
      </c>
      <c r="W7844" s="302" t="s">
        <v>2337</v>
      </c>
      <c r="X7844" s="252" t="s">
        <v>3337</v>
      </c>
      <c r="AA7844" s="319">
        <v>45.863599999999998</v>
      </c>
      <c r="AB7844" s="319">
        <v>-122.8288</v>
      </c>
      <c r="AC7844" s="253" t="s">
        <v>1674</v>
      </c>
      <c r="AD7844" s="156" t="s">
        <v>1674</v>
      </c>
      <c r="AF7844" s="302"/>
      <c r="AG7844" s="314" t="s">
        <v>2345</v>
      </c>
      <c r="AH7844" s="314" t="s">
        <v>2345</v>
      </c>
      <c r="BC7844" s="316" t="s">
        <v>2349</v>
      </c>
    </row>
    <row r="7845" spans="1:55" ht="30" x14ac:dyDescent="0.25">
      <c r="A7845" s="180">
        <v>43365</v>
      </c>
      <c r="B7845" s="5">
        <v>9665</v>
      </c>
      <c r="E7845" s="317">
        <v>18</v>
      </c>
      <c r="F7845" s="313" t="s">
        <v>1793</v>
      </c>
      <c r="G7845" s="318">
        <v>2018</v>
      </c>
      <c r="H7845" s="313" t="s">
        <v>2362</v>
      </c>
      <c r="I7845" s="313"/>
      <c r="J7845" s="313"/>
      <c r="K7845" s="313"/>
      <c r="L7845" s="6"/>
      <c r="M7845" s="313"/>
      <c r="P7845" s="448">
        <v>4</v>
      </c>
      <c r="R7845" s="448">
        <v>7</v>
      </c>
      <c r="S7845" s="302" t="s">
        <v>3</v>
      </c>
      <c r="T7845" s="302" t="s">
        <v>44</v>
      </c>
      <c r="U7845" s="302" t="s">
        <v>770</v>
      </c>
      <c r="V7845" s="314" t="s">
        <v>770</v>
      </c>
      <c r="W7845" s="302" t="s">
        <v>2337</v>
      </c>
      <c r="X7845" s="252" t="s">
        <v>3337</v>
      </c>
      <c r="AA7845" s="319">
        <v>45.863599999999998</v>
      </c>
      <c r="AB7845" s="319">
        <v>-122.8288</v>
      </c>
      <c r="AC7845" s="253" t="s">
        <v>1674</v>
      </c>
      <c r="AD7845" s="156" t="s">
        <v>1674</v>
      </c>
      <c r="AF7845" s="302"/>
      <c r="AG7845" s="314" t="s">
        <v>2345</v>
      </c>
      <c r="AH7845" s="314" t="s">
        <v>2345</v>
      </c>
      <c r="BC7845" s="316" t="s">
        <v>2349</v>
      </c>
    </row>
    <row r="7846" spans="1:55" ht="30" x14ac:dyDescent="0.25">
      <c r="A7846" s="180">
        <v>43365</v>
      </c>
      <c r="B7846" s="5">
        <v>9666</v>
      </c>
      <c r="E7846" s="317">
        <v>18</v>
      </c>
      <c r="F7846" s="313" t="s">
        <v>1793</v>
      </c>
      <c r="G7846" s="318">
        <v>2018</v>
      </c>
      <c r="H7846" s="313" t="s">
        <v>2362</v>
      </c>
      <c r="I7846" s="313"/>
      <c r="J7846" s="313"/>
      <c r="K7846" s="313"/>
      <c r="L7846" s="6"/>
      <c r="M7846" s="313"/>
      <c r="P7846" s="448">
        <v>4</v>
      </c>
      <c r="R7846" s="448">
        <v>8</v>
      </c>
      <c r="S7846" s="302" t="s">
        <v>3</v>
      </c>
      <c r="T7846" s="302" t="s">
        <v>44</v>
      </c>
      <c r="U7846" s="302" t="s">
        <v>770</v>
      </c>
      <c r="V7846" s="314" t="s">
        <v>770</v>
      </c>
      <c r="W7846" s="302" t="s">
        <v>2337</v>
      </c>
      <c r="X7846" s="252" t="s">
        <v>3337</v>
      </c>
      <c r="AA7846" s="319">
        <v>45.863599999999998</v>
      </c>
      <c r="AB7846" s="319">
        <v>-122.8288</v>
      </c>
      <c r="AC7846" s="253" t="s">
        <v>1674</v>
      </c>
      <c r="AD7846" s="156" t="s">
        <v>1674</v>
      </c>
      <c r="AF7846" s="302"/>
      <c r="AG7846" s="314" t="s">
        <v>2345</v>
      </c>
      <c r="AH7846" s="314" t="s">
        <v>2345</v>
      </c>
      <c r="BC7846" s="316" t="s">
        <v>2349</v>
      </c>
    </row>
    <row r="7847" spans="1:55" ht="30" x14ac:dyDescent="0.25">
      <c r="A7847" s="180">
        <v>43365</v>
      </c>
      <c r="B7847" s="5">
        <v>9667</v>
      </c>
      <c r="E7847" s="317">
        <v>18</v>
      </c>
      <c r="F7847" s="313" t="s">
        <v>1793</v>
      </c>
      <c r="G7847" s="318">
        <v>2018</v>
      </c>
      <c r="H7847" s="313" t="s">
        <v>2362</v>
      </c>
      <c r="I7847" s="313"/>
      <c r="J7847" s="313"/>
      <c r="K7847" s="313"/>
      <c r="L7847" s="6"/>
      <c r="M7847" s="313"/>
      <c r="P7847" s="448">
        <v>4</v>
      </c>
      <c r="R7847" s="448">
        <v>9</v>
      </c>
      <c r="S7847" s="302" t="s">
        <v>3</v>
      </c>
      <c r="T7847" s="302" t="s">
        <v>44</v>
      </c>
      <c r="U7847" s="302" t="s">
        <v>770</v>
      </c>
      <c r="V7847" s="314" t="s">
        <v>770</v>
      </c>
      <c r="W7847" s="302" t="s">
        <v>2337</v>
      </c>
      <c r="X7847" s="252" t="s">
        <v>3337</v>
      </c>
      <c r="AA7847" s="319">
        <v>45.863599999999998</v>
      </c>
      <c r="AB7847" s="319">
        <v>-122.8288</v>
      </c>
      <c r="AC7847" s="253" t="s">
        <v>1674</v>
      </c>
      <c r="AD7847" s="156" t="s">
        <v>1674</v>
      </c>
      <c r="AF7847" s="302"/>
      <c r="AG7847" s="314" t="s">
        <v>2345</v>
      </c>
      <c r="AH7847" s="314" t="s">
        <v>2345</v>
      </c>
      <c r="BC7847" s="316" t="s">
        <v>2349</v>
      </c>
    </row>
    <row r="7848" spans="1:55" ht="30" x14ac:dyDescent="0.25">
      <c r="A7848" s="180">
        <v>43365</v>
      </c>
      <c r="B7848" s="5">
        <v>9668</v>
      </c>
      <c r="E7848" s="317">
        <v>18</v>
      </c>
      <c r="F7848" s="313" t="s">
        <v>1793</v>
      </c>
      <c r="G7848" s="318">
        <v>2018</v>
      </c>
      <c r="H7848" s="313" t="s">
        <v>2362</v>
      </c>
      <c r="I7848" s="313"/>
      <c r="J7848" s="313"/>
      <c r="K7848" s="313"/>
      <c r="L7848" s="6"/>
      <c r="M7848" s="313"/>
      <c r="P7848" s="448">
        <v>4</v>
      </c>
      <c r="R7848" s="448">
        <v>10</v>
      </c>
      <c r="S7848" s="302" t="s">
        <v>3</v>
      </c>
      <c r="T7848" s="302" t="s">
        <v>44</v>
      </c>
      <c r="U7848" s="302" t="s">
        <v>770</v>
      </c>
      <c r="V7848" s="314" t="s">
        <v>770</v>
      </c>
      <c r="W7848" s="302" t="s">
        <v>2337</v>
      </c>
      <c r="X7848" s="252" t="s">
        <v>3337</v>
      </c>
      <c r="AA7848" s="319">
        <v>45.863599999999998</v>
      </c>
      <c r="AB7848" s="319">
        <v>-122.8288</v>
      </c>
      <c r="AC7848" s="253" t="s">
        <v>1674</v>
      </c>
      <c r="AD7848" s="156" t="s">
        <v>1674</v>
      </c>
      <c r="AF7848" s="302"/>
      <c r="AG7848" s="314" t="s">
        <v>2345</v>
      </c>
      <c r="AH7848" s="314" t="s">
        <v>2345</v>
      </c>
      <c r="BC7848" s="316" t="s">
        <v>2349</v>
      </c>
    </row>
    <row r="7849" spans="1:55" ht="30" x14ac:dyDescent="0.25">
      <c r="A7849" s="180">
        <v>43365</v>
      </c>
      <c r="B7849" s="5">
        <v>9669</v>
      </c>
      <c r="E7849" s="317">
        <v>18</v>
      </c>
      <c r="F7849" s="313" t="s">
        <v>1793</v>
      </c>
      <c r="G7849" s="318">
        <v>2018</v>
      </c>
      <c r="H7849" s="313" t="s">
        <v>2362</v>
      </c>
      <c r="I7849" s="313"/>
      <c r="J7849" s="313"/>
      <c r="K7849" s="313"/>
      <c r="L7849" s="6"/>
      <c r="M7849" s="313"/>
      <c r="P7849" s="448">
        <v>4</v>
      </c>
      <c r="R7849" s="448">
        <v>11</v>
      </c>
      <c r="S7849" s="302" t="s">
        <v>3</v>
      </c>
      <c r="T7849" s="302" t="s">
        <v>44</v>
      </c>
      <c r="U7849" s="302" t="s">
        <v>770</v>
      </c>
      <c r="V7849" s="314" t="s">
        <v>770</v>
      </c>
      <c r="W7849" s="302" t="s">
        <v>2337</v>
      </c>
      <c r="X7849" s="252" t="s">
        <v>3337</v>
      </c>
      <c r="AA7849" s="319">
        <v>45.863599999999998</v>
      </c>
      <c r="AB7849" s="319">
        <v>-122.8288</v>
      </c>
      <c r="AC7849" s="253" t="s">
        <v>1674</v>
      </c>
      <c r="AD7849" s="156" t="s">
        <v>1674</v>
      </c>
      <c r="AF7849" s="302"/>
      <c r="AG7849" s="314" t="s">
        <v>2345</v>
      </c>
      <c r="AH7849" s="314" t="s">
        <v>2345</v>
      </c>
      <c r="BC7849" s="316" t="s">
        <v>2349</v>
      </c>
    </row>
    <row r="7850" spans="1:55" ht="30" x14ac:dyDescent="0.25">
      <c r="A7850" s="180">
        <v>43365</v>
      </c>
      <c r="B7850" s="5">
        <v>9670</v>
      </c>
      <c r="E7850" s="317">
        <v>18</v>
      </c>
      <c r="F7850" s="313" t="s">
        <v>1793</v>
      </c>
      <c r="G7850" s="318">
        <v>2018</v>
      </c>
      <c r="H7850" s="313" t="s">
        <v>2362</v>
      </c>
      <c r="I7850" s="313"/>
      <c r="J7850" s="313"/>
      <c r="K7850" s="313"/>
      <c r="L7850" s="6"/>
      <c r="M7850" s="313"/>
      <c r="P7850" s="448">
        <v>4</v>
      </c>
      <c r="R7850" s="448">
        <v>12</v>
      </c>
      <c r="S7850" s="302" t="s">
        <v>3</v>
      </c>
      <c r="T7850" s="302" t="s">
        <v>44</v>
      </c>
      <c r="U7850" s="302" t="s">
        <v>770</v>
      </c>
      <c r="V7850" s="314" t="s">
        <v>770</v>
      </c>
      <c r="W7850" s="302" t="s">
        <v>2337</v>
      </c>
      <c r="X7850" s="252" t="s">
        <v>3337</v>
      </c>
      <c r="AA7850" s="319">
        <v>45.863599999999998</v>
      </c>
      <c r="AB7850" s="319">
        <v>-122.8288</v>
      </c>
      <c r="AC7850" s="253" t="s">
        <v>1674</v>
      </c>
      <c r="AD7850" s="156" t="s">
        <v>1674</v>
      </c>
      <c r="AF7850" s="302"/>
      <c r="AG7850" s="314" t="s">
        <v>2345</v>
      </c>
      <c r="AH7850" s="314" t="s">
        <v>2345</v>
      </c>
      <c r="BC7850" s="316" t="s">
        <v>2349</v>
      </c>
    </row>
    <row r="7851" spans="1:55" x14ac:dyDescent="0.25">
      <c r="A7851" s="180">
        <v>43365</v>
      </c>
      <c r="B7851" s="5">
        <v>9671</v>
      </c>
      <c r="E7851" s="317">
        <v>18</v>
      </c>
      <c r="F7851" s="313" t="s">
        <v>1793</v>
      </c>
      <c r="G7851" s="318">
        <v>2018</v>
      </c>
      <c r="H7851" s="313" t="s">
        <v>2362</v>
      </c>
      <c r="I7851" s="313"/>
      <c r="J7851" s="313"/>
      <c r="K7851" s="313"/>
      <c r="L7851" s="6"/>
      <c r="M7851" s="313"/>
      <c r="P7851" s="448">
        <v>4</v>
      </c>
      <c r="R7851" s="448">
        <v>13</v>
      </c>
      <c r="S7851" s="302" t="s">
        <v>3</v>
      </c>
      <c r="T7851" s="302" t="s">
        <v>44</v>
      </c>
      <c r="U7851" s="302" t="s">
        <v>770</v>
      </c>
      <c r="V7851" s="314" t="s">
        <v>770</v>
      </c>
      <c r="W7851" s="302" t="s">
        <v>2337</v>
      </c>
      <c r="X7851" s="252" t="s">
        <v>3337</v>
      </c>
      <c r="AA7851" s="319">
        <v>45.863599999999998</v>
      </c>
      <c r="AB7851" s="319">
        <v>-122.8288</v>
      </c>
      <c r="AC7851" s="253" t="s">
        <v>1674</v>
      </c>
      <c r="AD7851" s="156" t="s">
        <v>1674</v>
      </c>
      <c r="AF7851" s="302"/>
      <c r="AG7851" s="314" t="s">
        <v>2345</v>
      </c>
      <c r="AH7851" s="314" t="s">
        <v>2345</v>
      </c>
      <c r="BC7851" s="316" t="s">
        <v>2349</v>
      </c>
    </row>
    <row r="7852" spans="1:55" x14ac:dyDescent="0.25">
      <c r="A7852" s="180">
        <v>43365</v>
      </c>
      <c r="B7852" s="5">
        <v>9672</v>
      </c>
      <c r="E7852" s="317">
        <v>18</v>
      </c>
      <c r="F7852" s="313" t="s">
        <v>1793</v>
      </c>
      <c r="G7852" s="318">
        <v>2018</v>
      </c>
      <c r="H7852" s="313" t="s">
        <v>2362</v>
      </c>
      <c r="I7852" s="313"/>
      <c r="J7852" s="313"/>
      <c r="K7852" s="313"/>
      <c r="L7852" s="6"/>
      <c r="M7852" s="313"/>
      <c r="P7852" s="448">
        <v>4</v>
      </c>
      <c r="R7852" s="448">
        <v>14</v>
      </c>
      <c r="S7852" s="302" t="s">
        <v>3</v>
      </c>
      <c r="T7852" s="302" t="s">
        <v>44</v>
      </c>
      <c r="U7852" s="302" t="s">
        <v>770</v>
      </c>
      <c r="V7852" s="314" t="s">
        <v>770</v>
      </c>
      <c r="W7852" s="302" t="s">
        <v>2337</v>
      </c>
      <c r="X7852" s="252" t="s">
        <v>3337</v>
      </c>
      <c r="AA7852" s="319">
        <v>45.863599999999998</v>
      </c>
      <c r="AB7852" s="319">
        <v>-122.8288</v>
      </c>
      <c r="AC7852" s="253" t="s">
        <v>1674</v>
      </c>
      <c r="AD7852" s="156" t="s">
        <v>1674</v>
      </c>
      <c r="AF7852" s="302"/>
      <c r="AG7852" s="314" t="s">
        <v>2345</v>
      </c>
      <c r="AH7852" s="314" t="s">
        <v>2345</v>
      </c>
      <c r="BC7852" s="316" t="s">
        <v>2349</v>
      </c>
    </row>
    <row r="7853" spans="1:55" x14ac:dyDescent="0.25">
      <c r="A7853" s="180">
        <v>43365</v>
      </c>
      <c r="B7853" s="5">
        <v>9673</v>
      </c>
      <c r="E7853" s="317">
        <v>18</v>
      </c>
      <c r="F7853" s="313" t="s">
        <v>1793</v>
      </c>
      <c r="G7853" s="318">
        <v>2018</v>
      </c>
      <c r="H7853" s="313" t="s">
        <v>2362</v>
      </c>
      <c r="I7853" s="313"/>
      <c r="J7853" s="313"/>
      <c r="K7853" s="313"/>
      <c r="L7853" s="6"/>
      <c r="M7853" s="313"/>
      <c r="P7853" s="448">
        <v>4</v>
      </c>
      <c r="R7853" s="448">
        <v>15</v>
      </c>
      <c r="S7853" s="302" t="s">
        <v>3</v>
      </c>
      <c r="T7853" s="302" t="s">
        <v>44</v>
      </c>
      <c r="U7853" s="302" t="s">
        <v>770</v>
      </c>
      <c r="V7853" s="314" t="s">
        <v>770</v>
      </c>
      <c r="W7853" s="302" t="s">
        <v>2337</v>
      </c>
      <c r="X7853" s="252" t="s">
        <v>3337</v>
      </c>
      <c r="AA7853" s="319">
        <v>45.863599999999998</v>
      </c>
      <c r="AB7853" s="319">
        <v>-122.8288</v>
      </c>
      <c r="AC7853" s="253" t="s">
        <v>1674</v>
      </c>
      <c r="AD7853" s="156" t="s">
        <v>1674</v>
      </c>
      <c r="AF7853" s="302"/>
      <c r="AG7853" s="314" t="s">
        <v>2345</v>
      </c>
      <c r="AH7853" s="314" t="s">
        <v>2345</v>
      </c>
      <c r="BC7853" s="316" t="s">
        <v>2349</v>
      </c>
    </row>
    <row r="7854" spans="1:55" x14ac:dyDescent="0.25">
      <c r="A7854" s="180">
        <v>43365</v>
      </c>
      <c r="B7854" s="5">
        <v>9674</v>
      </c>
      <c r="E7854" s="317">
        <v>18</v>
      </c>
      <c r="F7854" s="313" t="s">
        <v>1793</v>
      </c>
      <c r="G7854" s="318">
        <v>2018</v>
      </c>
      <c r="H7854" s="313" t="s">
        <v>2362</v>
      </c>
      <c r="I7854" s="313"/>
      <c r="J7854" s="313"/>
      <c r="K7854" s="313"/>
      <c r="L7854" s="6"/>
      <c r="M7854" s="313"/>
      <c r="P7854" s="448">
        <v>4</v>
      </c>
      <c r="R7854" s="448">
        <v>16</v>
      </c>
      <c r="S7854" s="302" t="s">
        <v>3</v>
      </c>
      <c r="T7854" s="302" t="s">
        <v>44</v>
      </c>
      <c r="U7854" s="302" t="s">
        <v>770</v>
      </c>
      <c r="V7854" s="314" t="s">
        <v>770</v>
      </c>
      <c r="W7854" s="302" t="s">
        <v>2337</v>
      </c>
      <c r="X7854" s="252" t="s">
        <v>3337</v>
      </c>
      <c r="AA7854" s="319">
        <v>45.863599999999998</v>
      </c>
      <c r="AB7854" s="319">
        <v>-122.8288</v>
      </c>
      <c r="AC7854" s="253" t="s">
        <v>1674</v>
      </c>
      <c r="AD7854" s="156" t="s">
        <v>1674</v>
      </c>
      <c r="AF7854" s="302"/>
      <c r="AG7854" s="314" t="s">
        <v>2345</v>
      </c>
      <c r="AH7854" s="314" t="s">
        <v>2345</v>
      </c>
      <c r="BC7854" s="316" t="s">
        <v>2349</v>
      </c>
    </row>
    <row r="7855" spans="1:55" x14ac:dyDescent="0.25">
      <c r="A7855" s="180">
        <v>43365</v>
      </c>
      <c r="B7855" s="5">
        <v>9675</v>
      </c>
      <c r="E7855" s="317">
        <v>18</v>
      </c>
      <c r="F7855" s="313" t="s">
        <v>1793</v>
      </c>
      <c r="G7855" s="318">
        <v>2018</v>
      </c>
      <c r="H7855" s="313" t="s">
        <v>2362</v>
      </c>
      <c r="I7855" s="313"/>
      <c r="J7855" s="313"/>
      <c r="K7855" s="313"/>
      <c r="L7855" s="6"/>
      <c r="M7855" s="313"/>
      <c r="P7855" s="448">
        <v>4</v>
      </c>
      <c r="R7855" s="448">
        <v>17</v>
      </c>
      <c r="S7855" s="302" t="s">
        <v>3</v>
      </c>
      <c r="T7855" s="302" t="s">
        <v>44</v>
      </c>
      <c r="U7855" s="302" t="s">
        <v>770</v>
      </c>
      <c r="V7855" s="314" t="s">
        <v>770</v>
      </c>
      <c r="W7855" s="302" t="s">
        <v>2337</v>
      </c>
      <c r="X7855" s="252" t="s">
        <v>3337</v>
      </c>
      <c r="AA7855" s="319">
        <v>45.863599999999998</v>
      </c>
      <c r="AB7855" s="319">
        <v>-122.8288</v>
      </c>
      <c r="AC7855" s="253" t="s">
        <v>1674</v>
      </c>
      <c r="AD7855" s="156" t="s">
        <v>1674</v>
      </c>
      <c r="AF7855" s="302"/>
      <c r="AG7855" s="314" t="s">
        <v>2345</v>
      </c>
      <c r="AH7855" s="314" t="s">
        <v>2345</v>
      </c>
      <c r="BC7855" s="316" t="s">
        <v>2349</v>
      </c>
    </row>
    <row r="7856" spans="1:55" x14ac:dyDescent="0.25">
      <c r="A7856" s="180">
        <v>43365</v>
      </c>
      <c r="B7856" s="5">
        <v>9676</v>
      </c>
      <c r="E7856" s="317">
        <v>18</v>
      </c>
      <c r="F7856" s="313" t="s">
        <v>1793</v>
      </c>
      <c r="G7856" s="318">
        <v>2018</v>
      </c>
      <c r="H7856" s="313" t="s">
        <v>2362</v>
      </c>
      <c r="I7856" s="313"/>
      <c r="J7856" s="313"/>
      <c r="K7856" s="313"/>
      <c r="L7856" s="6"/>
      <c r="M7856" s="313"/>
      <c r="P7856" s="448">
        <v>4</v>
      </c>
      <c r="R7856" s="448">
        <v>18</v>
      </c>
      <c r="S7856" s="302" t="s">
        <v>3</v>
      </c>
      <c r="T7856" s="302" t="s">
        <v>44</v>
      </c>
      <c r="U7856" s="302" t="s">
        <v>770</v>
      </c>
      <c r="V7856" s="314" t="s">
        <v>770</v>
      </c>
      <c r="W7856" s="302" t="s">
        <v>2337</v>
      </c>
      <c r="X7856" s="252" t="s">
        <v>3337</v>
      </c>
      <c r="AA7856" s="319">
        <v>45.863599999999998</v>
      </c>
      <c r="AB7856" s="319">
        <v>-122.8288</v>
      </c>
      <c r="AC7856" s="253" t="s">
        <v>1674</v>
      </c>
      <c r="AD7856" s="156" t="s">
        <v>1674</v>
      </c>
      <c r="AF7856" s="302"/>
      <c r="AG7856" s="314" t="s">
        <v>2345</v>
      </c>
      <c r="AH7856" s="314" t="s">
        <v>2345</v>
      </c>
      <c r="BC7856" s="316" t="s">
        <v>2349</v>
      </c>
    </row>
    <row r="7857" spans="1:55" x14ac:dyDescent="0.25">
      <c r="A7857" s="180">
        <v>43365</v>
      </c>
      <c r="B7857" s="5">
        <v>9677</v>
      </c>
      <c r="E7857" s="317">
        <v>18</v>
      </c>
      <c r="F7857" s="313" t="s">
        <v>1793</v>
      </c>
      <c r="G7857" s="318">
        <v>2018</v>
      </c>
      <c r="H7857" s="313" t="s">
        <v>2362</v>
      </c>
      <c r="I7857" s="313"/>
      <c r="J7857" s="313"/>
      <c r="K7857" s="313"/>
      <c r="L7857" s="6"/>
      <c r="M7857" s="313"/>
      <c r="P7857" s="448">
        <v>4</v>
      </c>
      <c r="R7857" s="448">
        <v>19</v>
      </c>
      <c r="S7857" s="302" t="s">
        <v>3</v>
      </c>
      <c r="T7857" s="302" t="s">
        <v>44</v>
      </c>
      <c r="U7857" s="302" t="s">
        <v>770</v>
      </c>
      <c r="V7857" s="314" t="s">
        <v>770</v>
      </c>
      <c r="W7857" s="302" t="s">
        <v>2337</v>
      </c>
      <c r="X7857" s="252" t="s">
        <v>3337</v>
      </c>
      <c r="AA7857" s="319">
        <v>45.863599999999998</v>
      </c>
      <c r="AB7857" s="319">
        <v>-122.8288</v>
      </c>
      <c r="AC7857" s="253" t="s">
        <v>1674</v>
      </c>
      <c r="AD7857" s="156" t="s">
        <v>1674</v>
      </c>
      <c r="AF7857" s="302"/>
      <c r="AG7857" s="314" t="s">
        <v>2345</v>
      </c>
      <c r="AH7857" s="314" t="s">
        <v>2345</v>
      </c>
      <c r="BC7857" s="316" t="s">
        <v>2349</v>
      </c>
    </row>
    <row r="7858" spans="1:55" x14ac:dyDescent="0.25">
      <c r="A7858" s="180">
        <v>43365</v>
      </c>
      <c r="B7858" s="5">
        <v>9678</v>
      </c>
      <c r="E7858" s="317">
        <v>18</v>
      </c>
      <c r="F7858" s="313" t="s">
        <v>1793</v>
      </c>
      <c r="G7858" s="318">
        <v>2018</v>
      </c>
      <c r="H7858" s="313" t="s">
        <v>2362</v>
      </c>
      <c r="I7858" s="313"/>
      <c r="J7858" s="313"/>
      <c r="K7858" s="313"/>
      <c r="L7858" s="6"/>
      <c r="M7858" s="313"/>
      <c r="P7858" s="448">
        <v>4</v>
      </c>
      <c r="R7858" s="448">
        <v>20</v>
      </c>
      <c r="S7858" s="302" t="s">
        <v>3</v>
      </c>
      <c r="T7858" s="302" t="s">
        <v>44</v>
      </c>
      <c r="U7858" s="302" t="s">
        <v>770</v>
      </c>
      <c r="V7858" s="314" t="s">
        <v>770</v>
      </c>
      <c r="W7858" s="302" t="s">
        <v>2337</v>
      </c>
      <c r="X7858" s="252" t="s">
        <v>3337</v>
      </c>
      <c r="AA7858" s="319">
        <v>45.863599999999998</v>
      </c>
      <c r="AB7858" s="319">
        <v>-122.8288</v>
      </c>
      <c r="AC7858" s="253" t="s">
        <v>1674</v>
      </c>
      <c r="AD7858" s="156" t="s">
        <v>1674</v>
      </c>
      <c r="AF7858" s="302"/>
      <c r="AG7858" s="314" t="s">
        <v>2345</v>
      </c>
      <c r="AH7858" s="314" t="s">
        <v>2345</v>
      </c>
      <c r="BC7858" s="316" t="s">
        <v>2349</v>
      </c>
    </row>
    <row r="7859" spans="1:55" x14ac:dyDescent="0.25">
      <c r="A7859" s="180">
        <v>43365</v>
      </c>
      <c r="B7859" s="5">
        <v>9679</v>
      </c>
      <c r="E7859" s="317">
        <v>18</v>
      </c>
      <c r="F7859" s="313" t="s">
        <v>1793</v>
      </c>
      <c r="G7859" s="318">
        <v>2018</v>
      </c>
      <c r="H7859" s="313" t="s">
        <v>2362</v>
      </c>
      <c r="I7859" s="313"/>
      <c r="J7859" s="313"/>
      <c r="K7859" s="313"/>
      <c r="L7859" s="6"/>
      <c r="M7859" s="313"/>
      <c r="P7859" s="448">
        <v>4</v>
      </c>
      <c r="R7859" s="448">
        <v>21</v>
      </c>
      <c r="S7859" s="302" t="s">
        <v>3</v>
      </c>
      <c r="T7859" s="302" t="s">
        <v>44</v>
      </c>
      <c r="U7859" s="302" t="s">
        <v>770</v>
      </c>
      <c r="V7859" s="314" t="s">
        <v>770</v>
      </c>
      <c r="W7859" s="302" t="s">
        <v>2337</v>
      </c>
      <c r="X7859" s="252" t="s">
        <v>3337</v>
      </c>
      <c r="AA7859" s="319">
        <v>45.863599999999998</v>
      </c>
      <c r="AB7859" s="319">
        <v>-122.8288</v>
      </c>
      <c r="AC7859" s="253" t="s">
        <v>1674</v>
      </c>
      <c r="AD7859" s="156" t="s">
        <v>1674</v>
      </c>
      <c r="AF7859" s="302"/>
      <c r="AG7859" s="314" t="s">
        <v>2345</v>
      </c>
      <c r="AH7859" s="314" t="s">
        <v>2345</v>
      </c>
      <c r="BC7859" s="316" t="s">
        <v>2349</v>
      </c>
    </row>
    <row r="7860" spans="1:55" x14ac:dyDescent="0.25">
      <c r="A7860" s="180">
        <v>43365</v>
      </c>
      <c r="B7860" s="5">
        <v>9680</v>
      </c>
      <c r="E7860" s="317">
        <v>18</v>
      </c>
      <c r="F7860" s="313" t="s">
        <v>1793</v>
      </c>
      <c r="G7860" s="318">
        <v>2018</v>
      </c>
      <c r="H7860" s="313" t="s">
        <v>2362</v>
      </c>
      <c r="I7860" s="313"/>
      <c r="J7860" s="313"/>
      <c r="K7860" s="313"/>
      <c r="L7860" s="6"/>
      <c r="M7860" s="313"/>
      <c r="P7860" s="448">
        <v>4</v>
      </c>
      <c r="R7860" s="448">
        <v>22</v>
      </c>
      <c r="S7860" s="302" t="s">
        <v>3</v>
      </c>
      <c r="T7860" s="302" t="s">
        <v>44</v>
      </c>
      <c r="U7860" s="302" t="s">
        <v>770</v>
      </c>
      <c r="V7860" s="314" t="s">
        <v>770</v>
      </c>
      <c r="W7860" s="302" t="s">
        <v>2337</v>
      </c>
      <c r="X7860" s="252" t="s">
        <v>3337</v>
      </c>
      <c r="AA7860" s="319">
        <v>45.863599999999998</v>
      </c>
      <c r="AB7860" s="319">
        <v>-122.8288</v>
      </c>
      <c r="AC7860" s="253" t="s">
        <v>1674</v>
      </c>
      <c r="AD7860" s="156" t="s">
        <v>1674</v>
      </c>
      <c r="AF7860" s="302"/>
      <c r="AG7860" s="314" t="s">
        <v>2345</v>
      </c>
      <c r="AH7860" s="314" t="s">
        <v>2345</v>
      </c>
      <c r="BC7860" s="316" t="s">
        <v>2349</v>
      </c>
    </row>
    <row r="7861" spans="1:55" x14ac:dyDescent="0.25">
      <c r="A7861" s="180">
        <v>43365</v>
      </c>
      <c r="B7861" s="5">
        <v>9681</v>
      </c>
      <c r="E7861" s="317">
        <v>18</v>
      </c>
      <c r="F7861" s="313" t="s">
        <v>1793</v>
      </c>
      <c r="G7861" s="318">
        <v>2018</v>
      </c>
      <c r="H7861" s="313" t="s">
        <v>2362</v>
      </c>
      <c r="I7861" s="313"/>
      <c r="J7861" s="313"/>
      <c r="K7861" s="313"/>
      <c r="L7861" s="6"/>
      <c r="M7861" s="313"/>
      <c r="P7861" s="448">
        <v>4</v>
      </c>
      <c r="R7861" s="448">
        <v>23</v>
      </c>
      <c r="S7861" s="302" t="s">
        <v>3</v>
      </c>
      <c r="T7861" s="302" t="s">
        <v>44</v>
      </c>
      <c r="U7861" s="302" t="s">
        <v>770</v>
      </c>
      <c r="V7861" s="314" t="s">
        <v>770</v>
      </c>
      <c r="W7861" s="302" t="s">
        <v>2337</v>
      </c>
      <c r="X7861" s="252" t="s">
        <v>3337</v>
      </c>
      <c r="AA7861" s="319">
        <v>45.863599999999998</v>
      </c>
      <c r="AB7861" s="319">
        <v>-122.8288</v>
      </c>
      <c r="AC7861" s="253" t="s">
        <v>1674</v>
      </c>
      <c r="AD7861" s="156" t="s">
        <v>1674</v>
      </c>
      <c r="AF7861" s="302"/>
      <c r="AG7861" s="314" t="s">
        <v>2345</v>
      </c>
      <c r="AH7861" s="314" t="s">
        <v>2345</v>
      </c>
      <c r="BC7861" s="316" t="s">
        <v>2349</v>
      </c>
    </row>
    <row r="7862" spans="1:55" x14ac:dyDescent="0.25">
      <c r="A7862" s="180">
        <v>43365</v>
      </c>
      <c r="B7862" s="5">
        <v>9682</v>
      </c>
      <c r="E7862" s="317">
        <v>18</v>
      </c>
      <c r="F7862" s="313" t="s">
        <v>1793</v>
      </c>
      <c r="G7862" s="318">
        <v>2018</v>
      </c>
      <c r="H7862" s="313" t="s">
        <v>2362</v>
      </c>
      <c r="I7862" s="313"/>
      <c r="J7862" s="313"/>
      <c r="K7862" s="313"/>
      <c r="L7862" s="6"/>
      <c r="M7862" s="313"/>
      <c r="P7862" s="448">
        <v>4</v>
      </c>
      <c r="R7862" s="448">
        <v>24</v>
      </c>
      <c r="S7862" s="302" t="s">
        <v>3</v>
      </c>
      <c r="T7862" s="302" t="s">
        <v>44</v>
      </c>
      <c r="U7862" s="302" t="s">
        <v>770</v>
      </c>
      <c r="V7862" s="314" t="s">
        <v>770</v>
      </c>
      <c r="W7862" s="302" t="s">
        <v>2337</v>
      </c>
      <c r="X7862" s="252" t="s">
        <v>3337</v>
      </c>
      <c r="AA7862" s="319">
        <v>45.863599999999998</v>
      </c>
      <c r="AB7862" s="319">
        <v>-122.8288</v>
      </c>
      <c r="AC7862" s="253" t="s">
        <v>1674</v>
      </c>
      <c r="AD7862" s="156" t="s">
        <v>1674</v>
      </c>
      <c r="AF7862" s="302"/>
      <c r="AG7862" s="314" t="s">
        <v>2345</v>
      </c>
      <c r="AH7862" s="314" t="s">
        <v>2345</v>
      </c>
      <c r="BC7862" s="316" t="s">
        <v>2349</v>
      </c>
    </row>
    <row r="7863" spans="1:55" x14ac:dyDescent="0.25">
      <c r="A7863" s="180">
        <v>43365</v>
      </c>
      <c r="B7863" s="5">
        <v>9683</v>
      </c>
      <c r="E7863" s="317">
        <v>18</v>
      </c>
      <c r="F7863" s="313" t="s">
        <v>1793</v>
      </c>
      <c r="G7863" s="318">
        <v>2018</v>
      </c>
      <c r="H7863" s="313" t="s">
        <v>2362</v>
      </c>
      <c r="I7863" s="313"/>
      <c r="J7863" s="313"/>
      <c r="K7863" s="313"/>
      <c r="L7863" s="6"/>
      <c r="M7863" s="313"/>
      <c r="P7863" s="448">
        <v>4</v>
      </c>
      <c r="R7863" s="448">
        <v>25</v>
      </c>
      <c r="S7863" s="302" t="s">
        <v>3</v>
      </c>
      <c r="T7863" s="302" t="s">
        <v>44</v>
      </c>
      <c r="U7863" s="302" t="s">
        <v>770</v>
      </c>
      <c r="V7863" s="314" t="s">
        <v>770</v>
      </c>
      <c r="W7863" s="302" t="s">
        <v>2337</v>
      </c>
      <c r="X7863" s="252" t="s">
        <v>3337</v>
      </c>
      <c r="AA7863" s="319">
        <v>45.863599999999998</v>
      </c>
      <c r="AB7863" s="319">
        <v>-122.8288</v>
      </c>
      <c r="AC7863" s="253" t="s">
        <v>1674</v>
      </c>
      <c r="AD7863" s="156" t="s">
        <v>1674</v>
      </c>
      <c r="AF7863" s="302"/>
      <c r="AG7863" s="314" t="s">
        <v>2345</v>
      </c>
      <c r="AH7863" s="314" t="s">
        <v>2345</v>
      </c>
      <c r="BC7863" s="316" t="s">
        <v>2349</v>
      </c>
    </row>
    <row r="7864" spans="1:55" x14ac:dyDescent="0.25">
      <c r="A7864" s="180">
        <v>43365</v>
      </c>
      <c r="B7864" s="5">
        <v>9684</v>
      </c>
      <c r="E7864" s="317">
        <v>18</v>
      </c>
      <c r="F7864" s="313" t="s">
        <v>1793</v>
      </c>
      <c r="G7864" s="318">
        <v>2018</v>
      </c>
      <c r="H7864" s="313" t="s">
        <v>2362</v>
      </c>
      <c r="I7864" s="313"/>
      <c r="J7864" s="313"/>
      <c r="K7864" s="313"/>
      <c r="L7864" s="6"/>
      <c r="M7864" s="313"/>
      <c r="P7864" s="448">
        <v>4</v>
      </c>
      <c r="R7864" s="448">
        <v>26</v>
      </c>
      <c r="S7864" s="302" t="s">
        <v>3</v>
      </c>
      <c r="T7864" s="302" t="s">
        <v>44</v>
      </c>
      <c r="U7864" s="302" t="s">
        <v>770</v>
      </c>
      <c r="V7864" s="314" t="s">
        <v>770</v>
      </c>
      <c r="W7864" s="302" t="s">
        <v>2337</v>
      </c>
      <c r="X7864" s="252" t="s">
        <v>3337</v>
      </c>
      <c r="AA7864" s="319">
        <v>45.863599999999998</v>
      </c>
      <c r="AB7864" s="319">
        <v>-122.8288</v>
      </c>
      <c r="AC7864" s="253" t="s">
        <v>1674</v>
      </c>
      <c r="AD7864" s="156" t="s">
        <v>1674</v>
      </c>
      <c r="AF7864" s="302"/>
      <c r="AG7864" s="314" t="s">
        <v>2345</v>
      </c>
      <c r="AH7864" s="314" t="s">
        <v>2345</v>
      </c>
      <c r="BC7864" s="316" t="s">
        <v>2349</v>
      </c>
    </row>
    <row r="7865" spans="1:55" x14ac:dyDescent="0.25">
      <c r="A7865" s="180">
        <v>43365</v>
      </c>
      <c r="B7865" s="5">
        <v>9685</v>
      </c>
      <c r="E7865" s="317">
        <v>18</v>
      </c>
      <c r="F7865" s="313" t="s">
        <v>1793</v>
      </c>
      <c r="G7865" s="318">
        <v>2018</v>
      </c>
      <c r="H7865" s="313" t="s">
        <v>2362</v>
      </c>
      <c r="I7865" s="313"/>
      <c r="J7865" s="313"/>
      <c r="K7865" s="313"/>
      <c r="L7865" s="6"/>
      <c r="M7865" s="313"/>
      <c r="P7865" s="448">
        <v>4</v>
      </c>
      <c r="R7865" s="448">
        <v>27</v>
      </c>
      <c r="S7865" s="302" t="s">
        <v>3</v>
      </c>
      <c r="T7865" s="302" t="s">
        <v>44</v>
      </c>
      <c r="U7865" s="302" t="s">
        <v>770</v>
      </c>
      <c r="V7865" s="314" t="s">
        <v>770</v>
      </c>
      <c r="W7865" s="302" t="s">
        <v>2337</v>
      </c>
      <c r="X7865" s="252" t="s">
        <v>3337</v>
      </c>
      <c r="AA7865" s="319">
        <v>45.863599999999998</v>
      </c>
      <c r="AB7865" s="319">
        <v>-122.8288</v>
      </c>
      <c r="AC7865" s="253" t="s">
        <v>1674</v>
      </c>
      <c r="AD7865" s="156" t="s">
        <v>1674</v>
      </c>
      <c r="AF7865" s="302"/>
      <c r="AG7865" s="314" t="s">
        <v>2345</v>
      </c>
      <c r="AH7865" s="314" t="s">
        <v>2345</v>
      </c>
      <c r="BC7865" s="316" t="s">
        <v>2349</v>
      </c>
    </row>
    <row r="7866" spans="1:55" x14ac:dyDescent="0.25">
      <c r="A7866" s="180">
        <v>43365</v>
      </c>
      <c r="B7866" s="5">
        <v>9686</v>
      </c>
      <c r="E7866" s="317">
        <v>18</v>
      </c>
      <c r="F7866" s="313" t="s">
        <v>1793</v>
      </c>
      <c r="G7866" s="318">
        <v>2018</v>
      </c>
      <c r="H7866" s="313" t="s">
        <v>2362</v>
      </c>
      <c r="I7866" s="313"/>
      <c r="J7866" s="313"/>
      <c r="K7866" s="313"/>
      <c r="L7866" s="6"/>
      <c r="M7866" s="313"/>
      <c r="P7866" s="448">
        <v>4</v>
      </c>
      <c r="R7866" s="448">
        <v>28</v>
      </c>
      <c r="S7866" s="302" t="s">
        <v>3</v>
      </c>
      <c r="T7866" s="302" t="s">
        <v>44</v>
      </c>
      <c r="U7866" s="302" t="s">
        <v>770</v>
      </c>
      <c r="V7866" s="314" t="s">
        <v>770</v>
      </c>
      <c r="W7866" s="302" t="s">
        <v>2337</v>
      </c>
      <c r="X7866" s="252" t="s">
        <v>3337</v>
      </c>
      <c r="AA7866" s="319">
        <v>45.863599999999998</v>
      </c>
      <c r="AB7866" s="319">
        <v>-122.8288</v>
      </c>
      <c r="AC7866" s="253" t="s">
        <v>1674</v>
      </c>
      <c r="AD7866" s="156" t="s">
        <v>1674</v>
      </c>
      <c r="AF7866" s="302"/>
      <c r="AG7866" s="314" t="s">
        <v>2345</v>
      </c>
      <c r="AH7866" s="314" t="s">
        <v>2345</v>
      </c>
      <c r="BC7866" s="316" t="s">
        <v>2349</v>
      </c>
    </row>
    <row r="7867" spans="1:55" x14ac:dyDescent="0.25">
      <c r="A7867" s="180">
        <v>43365</v>
      </c>
      <c r="B7867" s="5">
        <v>9687</v>
      </c>
      <c r="E7867" s="317">
        <v>18</v>
      </c>
      <c r="F7867" s="313" t="s">
        <v>1793</v>
      </c>
      <c r="G7867" s="318">
        <v>2018</v>
      </c>
      <c r="H7867" s="313" t="s">
        <v>2362</v>
      </c>
      <c r="I7867" s="313"/>
      <c r="J7867" s="313"/>
      <c r="K7867" s="313"/>
      <c r="L7867" s="6"/>
      <c r="M7867" s="313"/>
      <c r="P7867" s="448">
        <v>4</v>
      </c>
      <c r="R7867" s="448">
        <v>29</v>
      </c>
      <c r="S7867" s="302" t="s">
        <v>3</v>
      </c>
      <c r="T7867" s="302" t="s">
        <v>44</v>
      </c>
      <c r="U7867" s="302" t="s">
        <v>770</v>
      </c>
      <c r="V7867" s="314" t="s">
        <v>770</v>
      </c>
      <c r="W7867" s="302" t="s">
        <v>2337</v>
      </c>
      <c r="X7867" s="252" t="s">
        <v>3337</v>
      </c>
      <c r="AA7867" s="319">
        <v>45.863599999999998</v>
      </c>
      <c r="AB7867" s="319">
        <v>-122.8288</v>
      </c>
      <c r="AC7867" s="253" t="s">
        <v>1674</v>
      </c>
      <c r="AD7867" s="156" t="s">
        <v>1674</v>
      </c>
      <c r="AF7867" s="302"/>
      <c r="AG7867" s="314" t="s">
        <v>2345</v>
      </c>
      <c r="AH7867" s="314" t="s">
        <v>2345</v>
      </c>
      <c r="BC7867" s="316" t="s">
        <v>2349</v>
      </c>
    </row>
    <row r="7868" spans="1:55" x14ac:dyDescent="0.25">
      <c r="A7868" s="180">
        <v>43365</v>
      </c>
      <c r="B7868" s="5">
        <v>9688</v>
      </c>
      <c r="E7868" s="317">
        <v>18</v>
      </c>
      <c r="F7868" s="313" t="s">
        <v>1793</v>
      </c>
      <c r="G7868" s="318">
        <v>2018</v>
      </c>
      <c r="H7868" s="313" t="s">
        <v>2362</v>
      </c>
      <c r="I7868" s="313"/>
      <c r="J7868" s="313"/>
      <c r="K7868" s="313"/>
      <c r="L7868" s="6"/>
      <c r="M7868" s="313"/>
      <c r="P7868" s="448">
        <v>4</v>
      </c>
      <c r="R7868" s="448">
        <v>30</v>
      </c>
      <c r="S7868" s="302" t="s">
        <v>3</v>
      </c>
      <c r="T7868" s="302" t="s">
        <v>44</v>
      </c>
      <c r="U7868" s="302" t="s">
        <v>770</v>
      </c>
      <c r="V7868" s="314" t="s">
        <v>770</v>
      </c>
      <c r="W7868" s="302" t="s">
        <v>2337</v>
      </c>
      <c r="X7868" s="252" t="s">
        <v>3337</v>
      </c>
      <c r="AA7868" s="319">
        <v>45.863599999999998</v>
      </c>
      <c r="AB7868" s="319">
        <v>-122.8288</v>
      </c>
      <c r="AC7868" s="253" t="s">
        <v>1674</v>
      </c>
      <c r="AD7868" s="156" t="s">
        <v>1674</v>
      </c>
      <c r="AF7868" s="302"/>
      <c r="AG7868" s="314" t="s">
        <v>2345</v>
      </c>
      <c r="AH7868" s="314" t="s">
        <v>2345</v>
      </c>
      <c r="BC7868" s="316" t="s">
        <v>2349</v>
      </c>
    </row>
    <row r="7869" spans="1:55" x14ac:dyDescent="0.25">
      <c r="A7869" s="180">
        <v>43365</v>
      </c>
      <c r="B7869" s="5">
        <v>9689</v>
      </c>
      <c r="E7869" s="317">
        <v>18</v>
      </c>
      <c r="F7869" s="313" t="s">
        <v>1793</v>
      </c>
      <c r="G7869" s="318">
        <v>2018</v>
      </c>
      <c r="H7869" s="313" t="s">
        <v>2362</v>
      </c>
      <c r="I7869" s="313"/>
      <c r="J7869" s="313"/>
      <c r="K7869" s="313"/>
      <c r="L7869" s="6"/>
      <c r="M7869" s="313"/>
      <c r="P7869" s="448">
        <v>4</v>
      </c>
      <c r="R7869" s="448">
        <v>31</v>
      </c>
      <c r="S7869" s="302" t="s">
        <v>3</v>
      </c>
      <c r="T7869" s="302" t="s">
        <v>44</v>
      </c>
      <c r="U7869" s="302" t="s">
        <v>770</v>
      </c>
      <c r="V7869" s="314" t="s">
        <v>770</v>
      </c>
      <c r="W7869" s="302" t="s">
        <v>2337</v>
      </c>
      <c r="X7869" s="252" t="s">
        <v>3337</v>
      </c>
      <c r="AA7869" s="319">
        <v>45.863599999999998</v>
      </c>
      <c r="AB7869" s="319">
        <v>-122.8288</v>
      </c>
      <c r="AC7869" s="253" t="s">
        <v>1674</v>
      </c>
      <c r="AD7869" s="156" t="s">
        <v>1674</v>
      </c>
      <c r="AF7869" s="302"/>
      <c r="AG7869" s="314" t="s">
        <v>2345</v>
      </c>
      <c r="AH7869" s="314" t="s">
        <v>2345</v>
      </c>
      <c r="BC7869" s="316" t="s">
        <v>2349</v>
      </c>
    </row>
    <row r="7870" spans="1:55" x14ac:dyDescent="0.25">
      <c r="A7870" s="180">
        <v>43365</v>
      </c>
      <c r="B7870" s="5">
        <v>9690</v>
      </c>
      <c r="E7870" s="317">
        <v>18</v>
      </c>
      <c r="F7870" s="313" t="s">
        <v>1793</v>
      </c>
      <c r="G7870" s="318">
        <v>2018</v>
      </c>
      <c r="H7870" s="313" t="s">
        <v>2362</v>
      </c>
      <c r="I7870" s="313"/>
      <c r="J7870" s="313"/>
      <c r="K7870" s="313"/>
      <c r="L7870" s="6"/>
      <c r="M7870" s="313"/>
      <c r="P7870" s="448">
        <v>4</v>
      </c>
      <c r="R7870" s="448">
        <v>32</v>
      </c>
      <c r="S7870" s="302" t="s">
        <v>3</v>
      </c>
      <c r="T7870" s="302" t="s">
        <v>44</v>
      </c>
      <c r="U7870" s="302" t="s">
        <v>770</v>
      </c>
      <c r="V7870" s="314" t="s">
        <v>770</v>
      </c>
      <c r="W7870" s="302" t="s">
        <v>2337</v>
      </c>
      <c r="X7870" s="252" t="s">
        <v>3337</v>
      </c>
      <c r="AA7870" s="319">
        <v>45.863599999999998</v>
      </c>
      <c r="AB7870" s="319">
        <v>-122.8288</v>
      </c>
      <c r="AC7870" s="253" t="s">
        <v>1674</v>
      </c>
      <c r="AD7870" s="156" t="s">
        <v>1674</v>
      </c>
      <c r="AF7870" s="302"/>
      <c r="AG7870" s="314" t="s">
        <v>2345</v>
      </c>
      <c r="AH7870" s="314" t="s">
        <v>2345</v>
      </c>
      <c r="BC7870" s="316" t="s">
        <v>2349</v>
      </c>
    </row>
    <row r="7871" spans="1:55" x14ac:dyDescent="0.25">
      <c r="A7871" s="180">
        <v>43365</v>
      </c>
      <c r="B7871" s="5">
        <v>9691</v>
      </c>
      <c r="E7871" s="317">
        <v>18</v>
      </c>
      <c r="F7871" s="313" t="s">
        <v>1793</v>
      </c>
      <c r="G7871" s="318">
        <v>2018</v>
      </c>
      <c r="H7871" s="313" t="s">
        <v>2362</v>
      </c>
      <c r="I7871" s="313"/>
      <c r="J7871" s="313"/>
      <c r="K7871" s="313"/>
      <c r="L7871" s="6"/>
      <c r="M7871" s="313"/>
      <c r="P7871" s="448">
        <v>4</v>
      </c>
      <c r="R7871" s="448">
        <v>33</v>
      </c>
      <c r="S7871" s="302" t="s">
        <v>3</v>
      </c>
      <c r="T7871" s="302" t="s">
        <v>44</v>
      </c>
      <c r="U7871" s="302" t="s">
        <v>770</v>
      </c>
      <c r="V7871" s="314" t="s">
        <v>770</v>
      </c>
      <c r="W7871" s="302" t="s">
        <v>2337</v>
      </c>
      <c r="X7871" s="252" t="s">
        <v>3337</v>
      </c>
      <c r="AA7871" s="319">
        <v>45.863599999999998</v>
      </c>
      <c r="AB7871" s="319">
        <v>-122.8288</v>
      </c>
      <c r="AC7871" s="253" t="s">
        <v>1674</v>
      </c>
      <c r="AD7871" s="156" t="s">
        <v>1674</v>
      </c>
      <c r="AF7871" s="302"/>
      <c r="AG7871" s="314" t="s">
        <v>2345</v>
      </c>
      <c r="AH7871" s="314" t="s">
        <v>2345</v>
      </c>
      <c r="BC7871" s="316" t="s">
        <v>2349</v>
      </c>
    </row>
    <row r="7872" spans="1:55" x14ac:dyDescent="0.25">
      <c r="A7872" s="180">
        <v>43365</v>
      </c>
      <c r="B7872" s="5">
        <v>9692</v>
      </c>
      <c r="E7872" s="317">
        <v>18</v>
      </c>
      <c r="F7872" s="313" t="s">
        <v>1793</v>
      </c>
      <c r="G7872" s="318">
        <v>2018</v>
      </c>
      <c r="H7872" s="313" t="s">
        <v>2362</v>
      </c>
      <c r="I7872" s="313"/>
      <c r="J7872" s="313"/>
      <c r="K7872" s="313"/>
      <c r="L7872" s="6"/>
      <c r="M7872" s="313"/>
      <c r="P7872" s="448">
        <v>4</v>
      </c>
      <c r="R7872" s="448">
        <v>34</v>
      </c>
      <c r="S7872" s="302" t="s">
        <v>3</v>
      </c>
      <c r="T7872" s="302" t="s">
        <v>44</v>
      </c>
      <c r="U7872" s="302" t="s">
        <v>770</v>
      </c>
      <c r="V7872" s="314" t="s">
        <v>770</v>
      </c>
      <c r="W7872" s="302" t="s">
        <v>2337</v>
      </c>
      <c r="X7872" s="252" t="s">
        <v>3337</v>
      </c>
      <c r="AA7872" s="319">
        <v>45.863599999999998</v>
      </c>
      <c r="AB7872" s="319">
        <v>-122.8288</v>
      </c>
      <c r="AC7872" s="253" t="s">
        <v>1674</v>
      </c>
      <c r="AD7872" s="156" t="s">
        <v>1674</v>
      </c>
      <c r="AF7872" s="302"/>
      <c r="AG7872" s="314" t="s">
        <v>2345</v>
      </c>
      <c r="AH7872" s="314" t="s">
        <v>2345</v>
      </c>
      <c r="BC7872" s="316" t="s">
        <v>2349</v>
      </c>
    </row>
    <row r="7873" spans="1:55" x14ac:dyDescent="0.25">
      <c r="A7873" s="180">
        <v>43365</v>
      </c>
      <c r="B7873" s="5">
        <v>9693</v>
      </c>
      <c r="E7873" s="317">
        <v>18</v>
      </c>
      <c r="F7873" s="313" t="s">
        <v>1793</v>
      </c>
      <c r="G7873" s="318">
        <v>2018</v>
      </c>
      <c r="H7873" s="313" t="s">
        <v>2362</v>
      </c>
      <c r="I7873" s="313"/>
      <c r="J7873" s="313"/>
      <c r="K7873" s="313"/>
      <c r="L7873" s="6"/>
      <c r="M7873" s="313"/>
      <c r="P7873" s="448">
        <v>4</v>
      </c>
      <c r="R7873" s="448">
        <v>35</v>
      </c>
      <c r="S7873" s="302" t="s">
        <v>3</v>
      </c>
      <c r="T7873" s="302" t="s">
        <v>44</v>
      </c>
      <c r="U7873" s="302" t="s">
        <v>770</v>
      </c>
      <c r="V7873" s="314" t="s">
        <v>770</v>
      </c>
      <c r="W7873" s="302" t="s">
        <v>2337</v>
      </c>
      <c r="X7873" s="252" t="s">
        <v>3337</v>
      </c>
      <c r="AA7873" s="319">
        <v>45.863599999999998</v>
      </c>
      <c r="AB7873" s="319">
        <v>-122.8288</v>
      </c>
      <c r="AC7873" s="253" t="s">
        <v>1674</v>
      </c>
      <c r="AD7873" s="156" t="s">
        <v>1674</v>
      </c>
      <c r="AF7873" s="302"/>
      <c r="AG7873" s="314" t="s">
        <v>2345</v>
      </c>
      <c r="AH7873" s="314" t="s">
        <v>2345</v>
      </c>
      <c r="BC7873" s="316" t="s">
        <v>2349</v>
      </c>
    </row>
    <row r="7874" spans="1:55" x14ac:dyDescent="0.25">
      <c r="A7874" s="180">
        <v>43365</v>
      </c>
      <c r="B7874" s="5">
        <v>9694</v>
      </c>
      <c r="E7874" s="317">
        <v>18</v>
      </c>
      <c r="F7874" s="313" t="s">
        <v>1793</v>
      </c>
      <c r="G7874" s="318">
        <v>2018</v>
      </c>
      <c r="H7874" s="313" t="s">
        <v>2362</v>
      </c>
      <c r="I7874" s="313"/>
      <c r="J7874" s="313"/>
      <c r="K7874" s="313"/>
      <c r="L7874" s="6"/>
      <c r="M7874" s="313"/>
      <c r="P7874" s="448">
        <v>4</v>
      </c>
      <c r="R7874" s="448">
        <v>36</v>
      </c>
      <c r="S7874" s="302" t="s">
        <v>3</v>
      </c>
      <c r="T7874" s="302" t="s">
        <v>44</v>
      </c>
      <c r="U7874" s="302" t="s">
        <v>770</v>
      </c>
      <c r="V7874" s="314" t="s">
        <v>770</v>
      </c>
      <c r="W7874" s="302" t="s">
        <v>2337</v>
      </c>
      <c r="X7874" s="252" t="s">
        <v>3337</v>
      </c>
      <c r="AA7874" s="319">
        <v>45.863599999999998</v>
      </c>
      <c r="AB7874" s="319">
        <v>-122.8288</v>
      </c>
      <c r="AC7874" s="253" t="s">
        <v>1674</v>
      </c>
      <c r="AD7874" s="156" t="s">
        <v>1674</v>
      </c>
      <c r="AF7874" s="302"/>
      <c r="AG7874" s="314" t="s">
        <v>2345</v>
      </c>
      <c r="AH7874" s="314" t="s">
        <v>2345</v>
      </c>
      <c r="BC7874" s="316" t="s">
        <v>2349</v>
      </c>
    </row>
    <row r="7875" spans="1:55" x14ac:dyDescent="0.25">
      <c r="A7875" s="180">
        <v>43365</v>
      </c>
      <c r="B7875" s="5">
        <v>9695</v>
      </c>
      <c r="E7875" s="317">
        <v>18</v>
      </c>
      <c r="F7875" s="313" t="s">
        <v>1793</v>
      </c>
      <c r="G7875" s="318">
        <v>2018</v>
      </c>
      <c r="H7875" s="313" t="s">
        <v>2362</v>
      </c>
      <c r="I7875" s="313"/>
      <c r="J7875" s="313"/>
      <c r="K7875" s="313"/>
      <c r="L7875" s="6"/>
      <c r="M7875" s="313"/>
      <c r="P7875" s="448">
        <v>4</v>
      </c>
      <c r="R7875" s="448">
        <v>37</v>
      </c>
      <c r="S7875" s="302" t="s">
        <v>3</v>
      </c>
      <c r="T7875" s="302" t="s">
        <v>44</v>
      </c>
      <c r="U7875" s="302" t="s">
        <v>770</v>
      </c>
      <c r="V7875" s="314" t="s">
        <v>770</v>
      </c>
      <c r="W7875" s="302" t="s">
        <v>2337</v>
      </c>
      <c r="X7875" s="252" t="s">
        <v>3337</v>
      </c>
      <c r="AA7875" s="319">
        <v>45.863599999999998</v>
      </c>
      <c r="AB7875" s="319">
        <v>-122.8288</v>
      </c>
      <c r="AC7875" s="253" t="s">
        <v>1674</v>
      </c>
      <c r="AD7875" s="156" t="s">
        <v>1674</v>
      </c>
      <c r="AF7875" s="302"/>
      <c r="AG7875" s="314" t="s">
        <v>2345</v>
      </c>
      <c r="AH7875" s="314" t="s">
        <v>2345</v>
      </c>
      <c r="BC7875" s="316" t="s">
        <v>2349</v>
      </c>
    </row>
    <row r="7876" spans="1:55" x14ac:dyDescent="0.25">
      <c r="A7876" s="180">
        <v>43365</v>
      </c>
      <c r="B7876" s="5">
        <v>9696</v>
      </c>
      <c r="E7876" s="317">
        <v>18</v>
      </c>
      <c r="F7876" s="313" t="s">
        <v>1793</v>
      </c>
      <c r="G7876" s="318">
        <v>2018</v>
      </c>
      <c r="H7876" s="313" t="s">
        <v>2362</v>
      </c>
      <c r="I7876" s="313"/>
      <c r="J7876" s="313"/>
      <c r="K7876" s="313"/>
      <c r="L7876" s="6"/>
      <c r="M7876" s="313"/>
      <c r="P7876" s="448">
        <v>4</v>
      </c>
      <c r="R7876" s="448">
        <v>38</v>
      </c>
      <c r="S7876" s="302" t="s">
        <v>3</v>
      </c>
      <c r="T7876" s="302" t="s">
        <v>44</v>
      </c>
      <c r="U7876" s="302" t="s">
        <v>770</v>
      </c>
      <c r="V7876" s="314" t="s">
        <v>770</v>
      </c>
      <c r="W7876" s="302" t="s">
        <v>2337</v>
      </c>
      <c r="X7876" s="252" t="s">
        <v>3337</v>
      </c>
      <c r="AA7876" s="319">
        <v>45.863599999999998</v>
      </c>
      <c r="AB7876" s="319">
        <v>-122.8288</v>
      </c>
      <c r="AC7876" s="253" t="s">
        <v>1674</v>
      </c>
      <c r="AD7876" s="156" t="s">
        <v>1674</v>
      </c>
      <c r="AF7876" s="302"/>
      <c r="AG7876" s="314" t="s">
        <v>2345</v>
      </c>
      <c r="AH7876" s="314" t="s">
        <v>2345</v>
      </c>
      <c r="BC7876" s="316" t="s">
        <v>2349</v>
      </c>
    </row>
    <row r="7877" spans="1:55" x14ac:dyDescent="0.25">
      <c r="A7877" s="180">
        <v>43365</v>
      </c>
      <c r="B7877" s="5">
        <v>9697</v>
      </c>
      <c r="E7877" s="317">
        <v>18</v>
      </c>
      <c r="F7877" s="313" t="s">
        <v>1793</v>
      </c>
      <c r="G7877" s="318">
        <v>2018</v>
      </c>
      <c r="H7877" s="313" t="s">
        <v>2362</v>
      </c>
      <c r="I7877" s="313"/>
      <c r="J7877" s="313"/>
      <c r="K7877" s="313"/>
      <c r="L7877" s="6"/>
      <c r="M7877" s="313"/>
      <c r="P7877" s="448">
        <v>4</v>
      </c>
      <c r="R7877" s="448">
        <v>39</v>
      </c>
      <c r="S7877" s="302" t="s">
        <v>3</v>
      </c>
      <c r="T7877" s="302" t="s">
        <v>44</v>
      </c>
      <c r="U7877" s="302" t="s">
        <v>770</v>
      </c>
      <c r="V7877" s="314" t="s">
        <v>770</v>
      </c>
      <c r="W7877" s="302" t="s">
        <v>2337</v>
      </c>
      <c r="X7877" s="252" t="s">
        <v>3337</v>
      </c>
      <c r="AA7877" s="319">
        <v>45.863599999999998</v>
      </c>
      <c r="AB7877" s="319">
        <v>-122.8288</v>
      </c>
      <c r="AC7877" s="253" t="s">
        <v>1674</v>
      </c>
      <c r="AD7877" s="156" t="s">
        <v>1674</v>
      </c>
      <c r="AF7877" s="302"/>
      <c r="AG7877" s="314" t="s">
        <v>2345</v>
      </c>
      <c r="AH7877" s="314" t="s">
        <v>2345</v>
      </c>
      <c r="BC7877" s="316" t="s">
        <v>2349</v>
      </c>
    </row>
    <row r="7878" spans="1:55" x14ac:dyDescent="0.25">
      <c r="A7878" s="180">
        <v>43365</v>
      </c>
      <c r="B7878" s="5">
        <v>9698</v>
      </c>
      <c r="E7878" s="317">
        <v>18</v>
      </c>
      <c r="F7878" s="313" t="s">
        <v>1793</v>
      </c>
      <c r="G7878" s="318">
        <v>2018</v>
      </c>
      <c r="H7878" s="313" t="s">
        <v>2362</v>
      </c>
      <c r="I7878" s="313"/>
      <c r="J7878" s="313"/>
      <c r="K7878" s="313"/>
      <c r="L7878" s="6"/>
      <c r="M7878" s="313"/>
      <c r="P7878" s="448">
        <v>4</v>
      </c>
      <c r="R7878" s="448">
        <v>40</v>
      </c>
      <c r="S7878" s="302" t="s">
        <v>3</v>
      </c>
      <c r="T7878" s="302" t="s">
        <v>44</v>
      </c>
      <c r="U7878" s="302" t="s">
        <v>770</v>
      </c>
      <c r="V7878" s="314" t="s">
        <v>770</v>
      </c>
      <c r="W7878" s="302" t="s">
        <v>2337</v>
      </c>
      <c r="X7878" s="252" t="s">
        <v>3337</v>
      </c>
      <c r="AA7878" s="319">
        <v>45.863599999999998</v>
      </c>
      <c r="AB7878" s="319">
        <v>-122.8288</v>
      </c>
      <c r="AC7878" s="253" t="s">
        <v>1674</v>
      </c>
      <c r="AD7878" s="156" t="s">
        <v>1674</v>
      </c>
      <c r="AF7878" s="302"/>
      <c r="AG7878" s="314" t="s">
        <v>2345</v>
      </c>
      <c r="AH7878" s="314" t="s">
        <v>2345</v>
      </c>
      <c r="BC7878" s="316" t="s">
        <v>2349</v>
      </c>
    </row>
    <row r="7879" spans="1:55" x14ac:dyDescent="0.25">
      <c r="A7879" s="180">
        <v>43365</v>
      </c>
      <c r="B7879" s="5">
        <v>9699</v>
      </c>
      <c r="E7879" s="317">
        <v>18</v>
      </c>
      <c r="F7879" s="313" t="s">
        <v>1793</v>
      </c>
      <c r="G7879" s="318">
        <v>2018</v>
      </c>
      <c r="H7879" s="313" t="s">
        <v>2362</v>
      </c>
      <c r="I7879" s="313"/>
      <c r="J7879" s="313"/>
      <c r="K7879" s="313"/>
      <c r="L7879" s="6"/>
      <c r="M7879" s="313"/>
      <c r="P7879" s="448">
        <v>4</v>
      </c>
      <c r="R7879" s="448">
        <v>41</v>
      </c>
      <c r="S7879" s="302" t="s">
        <v>3</v>
      </c>
      <c r="T7879" s="302" t="s">
        <v>44</v>
      </c>
      <c r="U7879" s="302" t="s">
        <v>770</v>
      </c>
      <c r="V7879" s="314" t="s">
        <v>770</v>
      </c>
      <c r="W7879" s="302" t="s">
        <v>2337</v>
      </c>
      <c r="X7879" s="252" t="s">
        <v>3337</v>
      </c>
      <c r="AA7879" s="319">
        <v>45.863599999999998</v>
      </c>
      <c r="AB7879" s="319">
        <v>-122.8288</v>
      </c>
      <c r="AC7879" s="253" t="s">
        <v>1674</v>
      </c>
      <c r="AD7879" s="156" t="s">
        <v>1674</v>
      </c>
      <c r="AF7879" s="302"/>
      <c r="AG7879" s="314" t="s">
        <v>2345</v>
      </c>
      <c r="AH7879" s="314" t="s">
        <v>2345</v>
      </c>
      <c r="BC7879" s="316" t="s">
        <v>2349</v>
      </c>
    </row>
    <row r="7880" spans="1:55" x14ac:dyDescent="0.25">
      <c r="A7880" s="180">
        <v>43365</v>
      </c>
      <c r="B7880" s="5">
        <v>9700</v>
      </c>
      <c r="E7880" s="317">
        <v>18</v>
      </c>
      <c r="F7880" s="313" t="s">
        <v>1793</v>
      </c>
      <c r="G7880" s="318">
        <v>2018</v>
      </c>
      <c r="H7880" s="313" t="s">
        <v>2362</v>
      </c>
      <c r="I7880" s="313"/>
      <c r="J7880" s="313"/>
      <c r="K7880" s="313"/>
      <c r="L7880" s="6"/>
      <c r="M7880" s="313"/>
      <c r="P7880" s="448">
        <v>4</v>
      </c>
      <c r="R7880" s="448">
        <v>42</v>
      </c>
      <c r="S7880" s="302" t="s">
        <v>3</v>
      </c>
      <c r="T7880" s="302" t="s">
        <v>44</v>
      </c>
      <c r="U7880" s="302" t="s">
        <v>770</v>
      </c>
      <c r="V7880" s="314" t="s">
        <v>770</v>
      </c>
      <c r="W7880" s="302" t="s">
        <v>2337</v>
      </c>
      <c r="X7880" s="252" t="s">
        <v>3337</v>
      </c>
      <c r="AA7880" s="319">
        <v>45.863599999999998</v>
      </c>
      <c r="AB7880" s="319">
        <v>-122.8288</v>
      </c>
      <c r="AC7880" s="253" t="s">
        <v>1674</v>
      </c>
      <c r="AD7880" s="156" t="s">
        <v>1674</v>
      </c>
      <c r="AF7880" s="302"/>
      <c r="AG7880" s="314" t="s">
        <v>2345</v>
      </c>
      <c r="AH7880" s="314" t="s">
        <v>2345</v>
      </c>
      <c r="BC7880" s="316" t="s">
        <v>2349</v>
      </c>
    </row>
    <row r="7881" spans="1:55" x14ac:dyDescent="0.25">
      <c r="A7881" s="180">
        <v>43365</v>
      </c>
      <c r="B7881" s="5">
        <v>9701</v>
      </c>
      <c r="E7881" s="317">
        <v>18</v>
      </c>
      <c r="F7881" s="313" t="s">
        <v>1793</v>
      </c>
      <c r="G7881" s="318">
        <v>2018</v>
      </c>
      <c r="H7881" s="313" t="s">
        <v>2362</v>
      </c>
      <c r="I7881" s="313"/>
      <c r="J7881" s="313"/>
      <c r="K7881" s="313"/>
      <c r="L7881" s="6"/>
      <c r="M7881" s="313"/>
      <c r="P7881" s="448">
        <v>4</v>
      </c>
      <c r="R7881" s="448">
        <v>43</v>
      </c>
      <c r="S7881" s="302" t="s">
        <v>3</v>
      </c>
      <c r="T7881" s="302" t="s">
        <v>44</v>
      </c>
      <c r="U7881" s="302" t="s">
        <v>770</v>
      </c>
      <c r="V7881" s="314" t="s">
        <v>770</v>
      </c>
      <c r="W7881" s="302" t="s">
        <v>2337</v>
      </c>
      <c r="X7881" s="252" t="s">
        <v>3337</v>
      </c>
      <c r="AA7881" s="319">
        <v>45.863599999999998</v>
      </c>
      <c r="AB7881" s="319">
        <v>-122.8288</v>
      </c>
      <c r="AC7881" s="253" t="s">
        <v>1674</v>
      </c>
      <c r="AD7881" s="156" t="s">
        <v>1674</v>
      </c>
      <c r="AF7881" s="302"/>
      <c r="AG7881" s="314" t="s">
        <v>2345</v>
      </c>
      <c r="AH7881" s="314" t="s">
        <v>2345</v>
      </c>
      <c r="BC7881" s="316" t="s">
        <v>2349</v>
      </c>
    </row>
    <row r="7882" spans="1:55" x14ac:dyDescent="0.25">
      <c r="A7882" s="180">
        <v>43365</v>
      </c>
      <c r="B7882" s="5">
        <v>9702</v>
      </c>
      <c r="E7882" s="317">
        <v>18</v>
      </c>
      <c r="F7882" s="313" t="s">
        <v>1793</v>
      </c>
      <c r="G7882" s="318">
        <v>2018</v>
      </c>
      <c r="H7882" s="313" t="s">
        <v>2362</v>
      </c>
      <c r="I7882" s="313"/>
      <c r="J7882" s="313"/>
      <c r="K7882" s="313"/>
      <c r="L7882" s="6"/>
      <c r="M7882" s="313"/>
      <c r="P7882" s="448">
        <v>4</v>
      </c>
      <c r="R7882" s="448">
        <v>44</v>
      </c>
      <c r="S7882" s="302" t="s">
        <v>3</v>
      </c>
      <c r="T7882" s="302" t="s">
        <v>44</v>
      </c>
      <c r="U7882" s="302" t="s">
        <v>770</v>
      </c>
      <c r="V7882" s="314" t="s">
        <v>770</v>
      </c>
      <c r="W7882" s="302" t="s">
        <v>2337</v>
      </c>
      <c r="X7882" s="252" t="s">
        <v>3337</v>
      </c>
      <c r="AA7882" s="319">
        <v>45.863599999999998</v>
      </c>
      <c r="AB7882" s="319">
        <v>-122.8288</v>
      </c>
      <c r="AC7882" s="253" t="s">
        <v>1674</v>
      </c>
      <c r="AD7882" s="156" t="s">
        <v>1674</v>
      </c>
      <c r="AF7882" s="302"/>
      <c r="AG7882" s="314" t="s">
        <v>2345</v>
      </c>
      <c r="AH7882" s="314" t="s">
        <v>2345</v>
      </c>
      <c r="BC7882" s="316" t="s">
        <v>2349</v>
      </c>
    </row>
    <row r="7883" spans="1:55" x14ac:dyDescent="0.25">
      <c r="A7883" s="180">
        <v>43365</v>
      </c>
      <c r="B7883" s="5">
        <v>9703</v>
      </c>
      <c r="E7883" s="317">
        <v>18</v>
      </c>
      <c r="F7883" s="313" t="s">
        <v>1793</v>
      </c>
      <c r="G7883" s="318">
        <v>2018</v>
      </c>
      <c r="H7883" s="313" t="s">
        <v>2362</v>
      </c>
      <c r="I7883" s="313"/>
      <c r="J7883" s="313"/>
      <c r="K7883" s="313"/>
      <c r="L7883" s="6"/>
      <c r="M7883" s="313"/>
      <c r="P7883" s="448">
        <v>4</v>
      </c>
      <c r="R7883" s="448">
        <v>45</v>
      </c>
      <c r="S7883" s="302" t="s">
        <v>3</v>
      </c>
      <c r="T7883" s="302" t="s">
        <v>44</v>
      </c>
      <c r="U7883" s="302" t="s">
        <v>770</v>
      </c>
      <c r="V7883" s="314" t="s">
        <v>770</v>
      </c>
      <c r="W7883" s="302" t="s">
        <v>2337</v>
      </c>
      <c r="X7883" s="252" t="s">
        <v>3337</v>
      </c>
      <c r="AA7883" s="319">
        <v>45.863599999999998</v>
      </c>
      <c r="AB7883" s="319">
        <v>-122.8288</v>
      </c>
      <c r="AC7883" s="253" t="s">
        <v>1674</v>
      </c>
      <c r="AD7883" s="156" t="s">
        <v>1674</v>
      </c>
      <c r="AF7883" s="302"/>
      <c r="AG7883" s="314" t="s">
        <v>2345</v>
      </c>
      <c r="AH7883" s="314" t="s">
        <v>2345</v>
      </c>
      <c r="BC7883" s="316" t="s">
        <v>2349</v>
      </c>
    </row>
    <row r="7884" spans="1:55" x14ac:dyDescent="0.25">
      <c r="A7884" s="180">
        <v>43365</v>
      </c>
      <c r="B7884" s="5">
        <v>9704</v>
      </c>
      <c r="E7884" s="317">
        <v>18</v>
      </c>
      <c r="F7884" s="313" t="s">
        <v>1793</v>
      </c>
      <c r="G7884" s="318">
        <v>2018</v>
      </c>
      <c r="H7884" s="313" t="s">
        <v>2362</v>
      </c>
      <c r="I7884" s="313"/>
      <c r="J7884" s="313"/>
      <c r="K7884" s="313"/>
      <c r="L7884" s="6"/>
      <c r="M7884" s="313"/>
      <c r="P7884" s="448">
        <v>4</v>
      </c>
      <c r="R7884" s="448">
        <v>46</v>
      </c>
      <c r="S7884" s="302" t="s">
        <v>3</v>
      </c>
      <c r="T7884" s="302" t="s">
        <v>44</v>
      </c>
      <c r="U7884" s="302" t="s">
        <v>770</v>
      </c>
      <c r="V7884" s="314" t="s">
        <v>770</v>
      </c>
      <c r="W7884" s="302" t="s">
        <v>2337</v>
      </c>
      <c r="X7884" s="252" t="s">
        <v>3337</v>
      </c>
      <c r="AA7884" s="319">
        <v>45.863599999999998</v>
      </c>
      <c r="AB7884" s="319">
        <v>-122.8288</v>
      </c>
      <c r="AC7884" s="253" t="s">
        <v>1674</v>
      </c>
      <c r="AD7884" s="156" t="s">
        <v>1674</v>
      </c>
      <c r="AF7884" s="302"/>
      <c r="AG7884" s="314" t="s">
        <v>2345</v>
      </c>
      <c r="AH7884" s="314" t="s">
        <v>2345</v>
      </c>
      <c r="BC7884" s="316" t="s">
        <v>2349</v>
      </c>
    </row>
    <row r="7885" spans="1:55" x14ac:dyDescent="0.25">
      <c r="A7885" s="180">
        <v>43365</v>
      </c>
      <c r="B7885" s="5">
        <v>9705</v>
      </c>
      <c r="E7885" s="317">
        <v>18</v>
      </c>
      <c r="F7885" s="313" t="s">
        <v>1793</v>
      </c>
      <c r="G7885" s="318">
        <v>2018</v>
      </c>
      <c r="H7885" s="313" t="s">
        <v>2362</v>
      </c>
      <c r="I7885" s="313"/>
      <c r="J7885" s="313"/>
      <c r="K7885" s="313"/>
      <c r="L7885" s="6"/>
      <c r="M7885" s="313"/>
      <c r="P7885" s="448">
        <v>4</v>
      </c>
      <c r="R7885" s="448">
        <v>47</v>
      </c>
      <c r="S7885" s="302" t="s">
        <v>3</v>
      </c>
      <c r="T7885" s="302" t="s">
        <v>44</v>
      </c>
      <c r="U7885" s="302" t="s">
        <v>770</v>
      </c>
      <c r="V7885" s="314" t="s">
        <v>770</v>
      </c>
      <c r="W7885" s="302" t="s">
        <v>2337</v>
      </c>
      <c r="X7885" s="252" t="s">
        <v>3337</v>
      </c>
      <c r="AA7885" s="319">
        <v>45.863599999999998</v>
      </c>
      <c r="AB7885" s="319">
        <v>-122.8288</v>
      </c>
      <c r="AC7885" s="253" t="s">
        <v>1674</v>
      </c>
      <c r="AD7885" s="156" t="s">
        <v>1674</v>
      </c>
      <c r="AF7885" s="302"/>
      <c r="AG7885" s="314" t="s">
        <v>2345</v>
      </c>
      <c r="AH7885" s="314" t="s">
        <v>2345</v>
      </c>
      <c r="BC7885" s="316" t="s">
        <v>2349</v>
      </c>
    </row>
    <row r="7886" spans="1:55" x14ac:dyDescent="0.25">
      <c r="A7886" s="180">
        <v>43365</v>
      </c>
      <c r="B7886" s="5">
        <v>9706</v>
      </c>
      <c r="E7886" s="317">
        <v>18</v>
      </c>
      <c r="F7886" s="313" t="s">
        <v>1793</v>
      </c>
      <c r="G7886" s="318">
        <v>2018</v>
      </c>
      <c r="H7886" s="313" t="s">
        <v>2362</v>
      </c>
      <c r="I7886" s="313"/>
      <c r="J7886" s="313"/>
      <c r="K7886" s="313"/>
      <c r="L7886" s="6"/>
      <c r="M7886" s="313"/>
      <c r="P7886" s="448">
        <v>4</v>
      </c>
      <c r="R7886" s="448">
        <v>48</v>
      </c>
      <c r="S7886" s="302" t="s">
        <v>3</v>
      </c>
      <c r="T7886" s="302" t="s">
        <v>44</v>
      </c>
      <c r="U7886" s="302" t="s">
        <v>770</v>
      </c>
      <c r="V7886" s="314" t="s">
        <v>770</v>
      </c>
      <c r="W7886" s="302" t="s">
        <v>2337</v>
      </c>
      <c r="X7886" s="252" t="s">
        <v>3337</v>
      </c>
      <c r="AA7886" s="319">
        <v>45.863599999999998</v>
      </c>
      <c r="AB7886" s="319">
        <v>-122.8288</v>
      </c>
      <c r="AC7886" s="253" t="s">
        <v>1674</v>
      </c>
      <c r="AD7886" s="156" t="s">
        <v>1674</v>
      </c>
      <c r="AF7886" s="302"/>
      <c r="AG7886" s="314" t="s">
        <v>2345</v>
      </c>
      <c r="AH7886" s="314" t="s">
        <v>2345</v>
      </c>
      <c r="BC7886" s="316" t="s">
        <v>2349</v>
      </c>
    </row>
    <row r="7887" spans="1:55" x14ac:dyDescent="0.25">
      <c r="A7887" s="180">
        <v>43365</v>
      </c>
      <c r="B7887" s="5">
        <v>9707</v>
      </c>
      <c r="E7887" s="317">
        <v>18</v>
      </c>
      <c r="F7887" s="313" t="s">
        <v>1793</v>
      </c>
      <c r="G7887" s="318">
        <v>2018</v>
      </c>
      <c r="H7887" s="313" t="s">
        <v>2362</v>
      </c>
      <c r="I7887" s="313"/>
      <c r="J7887" s="313"/>
      <c r="K7887" s="313"/>
      <c r="L7887" s="6"/>
      <c r="M7887" s="313"/>
      <c r="P7887" s="448">
        <v>4</v>
      </c>
      <c r="R7887" s="448">
        <v>49</v>
      </c>
      <c r="S7887" s="302" t="s">
        <v>3</v>
      </c>
      <c r="T7887" s="302" t="s">
        <v>44</v>
      </c>
      <c r="U7887" s="302" t="s">
        <v>770</v>
      </c>
      <c r="V7887" s="314" t="s">
        <v>770</v>
      </c>
      <c r="W7887" s="302" t="s">
        <v>2337</v>
      </c>
      <c r="X7887" s="252" t="s">
        <v>3337</v>
      </c>
      <c r="AA7887" s="319">
        <v>45.863599999999998</v>
      </c>
      <c r="AB7887" s="319">
        <v>-122.8288</v>
      </c>
      <c r="AC7887" s="253" t="s">
        <v>1674</v>
      </c>
      <c r="AD7887" s="156" t="s">
        <v>1674</v>
      </c>
      <c r="AF7887" s="302"/>
      <c r="AG7887" s="314" t="s">
        <v>2345</v>
      </c>
      <c r="AH7887" s="314" t="s">
        <v>2345</v>
      </c>
      <c r="BC7887" s="316" t="s">
        <v>2349</v>
      </c>
    </row>
    <row r="7888" spans="1:55" x14ac:dyDescent="0.25">
      <c r="A7888" s="180">
        <v>43365</v>
      </c>
      <c r="B7888" s="5">
        <v>9708</v>
      </c>
      <c r="E7888" s="317">
        <v>18</v>
      </c>
      <c r="F7888" s="313" t="s">
        <v>1793</v>
      </c>
      <c r="G7888" s="318">
        <v>2018</v>
      </c>
      <c r="H7888" s="313" t="s">
        <v>2362</v>
      </c>
      <c r="I7888" s="313"/>
      <c r="J7888" s="313"/>
      <c r="K7888" s="313"/>
      <c r="L7888" s="6"/>
      <c r="M7888" s="313"/>
      <c r="P7888" s="448">
        <v>4</v>
      </c>
      <c r="R7888" s="448">
        <v>50</v>
      </c>
      <c r="S7888" s="302" t="s">
        <v>3</v>
      </c>
      <c r="T7888" s="302" t="s">
        <v>44</v>
      </c>
      <c r="U7888" s="302" t="s">
        <v>770</v>
      </c>
      <c r="V7888" s="314" t="s">
        <v>770</v>
      </c>
      <c r="W7888" s="302" t="s">
        <v>2337</v>
      </c>
      <c r="X7888" s="252" t="s">
        <v>3337</v>
      </c>
      <c r="AA7888" s="319">
        <v>45.863599999999998</v>
      </c>
      <c r="AB7888" s="319">
        <v>-122.8288</v>
      </c>
      <c r="AC7888" s="253" t="s">
        <v>1674</v>
      </c>
      <c r="AD7888" s="156" t="s">
        <v>1674</v>
      </c>
      <c r="AF7888" s="302"/>
      <c r="AG7888" s="314" t="s">
        <v>2345</v>
      </c>
      <c r="AH7888" s="314" t="s">
        <v>2345</v>
      </c>
      <c r="BC7888" s="316" t="s">
        <v>2349</v>
      </c>
    </row>
    <row r="7889" spans="1:55" x14ac:dyDescent="0.25">
      <c r="A7889" s="180">
        <v>43365</v>
      </c>
      <c r="B7889" s="5">
        <v>9709</v>
      </c>
      <c r="E7889" s="317">
        <v>18</v>
      </c>
      <c r="F7889" s="313" t="s">
        <v>1793</v>
      </c>
      <c r="G7889" s="318">
        <v>2018</v>
      </c>
      <c r="H7889" s="313" t="s">
        <v>2362</v>
      </c>
      <c r="I7889" s="313"/>
      <c r="J7889" s="313"/>
      <c r="K7889" s="313"/>
      <c r="L7889" s="6"/>
      <c r="M7889" s="313"/>
      <c r="P7889" s="448">
        <v>4</v>
      </c>
      <c r="R7889" s="448">
        <v>51</v>
      </c>
      <c r="S7889" s="302" t="s">
        <v>3</v>
      </c>
      <c r="T7889" s="302" t="s">
        <v>44</v>
      </c>
      <c r="U7889" s="302" t="s">
        <v>770</v>
      </c>
      <c r="V7889" s="314" t="s">
        <v>770</v>
      </c>
      <c r="W7889" s="302" t="s">
        <v>2337</v>
      </c>
      <c r="X7889" s="252" t="s">
        <v>3337</v>
      </c>
      <c r="AA7889" s="319">
        <v>45.863599999999998</v>
      </c>
      <c r="AB7889" s="319">
        <v>-122.8288</v>
      </c>
      <c r="AC7889" s="253" t="s">
        <v>1674</v>
      </c>
      <c r="AD7889" s="156" t="s">
        <v>1674</v>
      </c>
      <c r="AF7889" s="302"/>
      <c r="AG7889" s="314" t="s">
        <v>2345</v>
      </c>
      <c r="AH7889" s="314" t="s">
        <v>2345</v>
      </c>
      <c r="BC7889" s="316" t="s">
        <v>2349</v>
      </c>
    </row>
    <row r="7890" spans="1:55" x14ac:dyDescent="0.25">
      <c r="A7890" s="180">
        <v>43365</v>
      </c>
      <c r="B7890" s="5">
        <v>9710</v>
      </c>
      <c r="E7890" s="317">
        <v>18</v>
      </c>
      <c r="F7890" s="313" t="s">
        <v>1793</v>
      </c>
      <c r="G7890" s="318">
        <v>2018</v>
      </c>
      <c r="H7890" s="313" t="s">
        <v>2362</v>
      </c>
      <c r="I7890" s="313"/>
      <c r="J7890" s="313"/>
      <c r="K7890" s="313"/>
      <c r="L7890" s="6"/>
      <c r="M7890" s="313"/>
      <c r="P7890" s="448">
        <v>4</v>
      </c>
      <c r="R7890" s="448">
        <v>52</v>
      </c>
      <c r="S7890" s="302" t="s">
        <v>3</v>
      </c>
      <c r="T7890" s="302" t="s">
        <v>44</v>
      </c>
      <c r="U7890" s="302" t="s">
        <v>770</v>
      </c>
      <c r="V7890" s="314" t="s">
        <v>770</v>
      </c>
      <c r="W7890" s="302" t="s">
        <v>2337</v>
      </c>
      <c r="X7890" s="252" t="s">
        <v>3337</v>
      </c>
      <c r="AA7890" s="319">
        <v>45.863599999999998</v>
      </c>
      <c r="AB7890" s="319">
        <v>-122.8288</v>
      </c>
      <c r="AC7890" s="253" t="s">
        <v>1674</v>
      </c>
      <c r="AD7890" s="156" t="s">
        <v>1674</v>
      </c>
      <c r="AF7890" s="302"/>
      <c r="AG7890" s="314" t="s">
        <v>2345</v>
      </c>
      <c r="AH7890" s="314" t="s">
        <v>2345</v>
      </c>
      <c r="BC7890" s="316" t="s">
        <v>2349</v>
      </c>
    </row>
    <row r="7891" spans="1:55" x14ac:dyDescent="0.25">
      <c r="A7891" s="180">
        <v>43365</v>
      </c>
      <c r="B7891" s="5">
        <v>9711</v>
      </c>
      <c r="E7891" s="317">
        <v>18</v>
      </c>
      <c r="F7891" s="313" t="s">
        <v>1793</v>
      </c>
      <c r="G7891" s="318">
        <v>2018</v>
      </c>
      <c r="H7891" s="313" t="s">
        <v>2362</v>
      </c>
      <c r="I7891" s="313"/>
      <c r="J7891" s="313"/>
      <c r="K7891" s="313"/>
      <c r="L7891" s="6"/>
      <c r="M7891" s="313"/>
      <c r="P7891" s="448">
        <v>4</v>
      </c>
      <c r="R7891" s="448">
        <v>53</v>
      </c>
      <c r="S7891" s="302" t="s">
        <v>3</v>
      </c>
      <c r="T7891" s="302" t="s">
        <v>44</v>
      </c>
      <c r="U7891" s="302" t="s">
        <v>770</v>
      </c>
      <c r="V7891" s="314" t="s">
        <v>770</v>
      </c>
      <c r="W7891" s="302" t="s">
        <v>2337</v>
      </c>
      <c r="X7891" s="252" t="s">
        <v>3337</v>
      </c>
      <c r="AA7891" s="319">
        <v>45.863599999999998</v>
      </c>
      <c r="AB7891" s="319">
        <v>-122.8288</v>
      </c>
      <c r="AC7891" s="253" t="s">
        <v>1674</v>
      </c>
      <c r="AD7891" s="156" t="s">
        <v>1674</v>
      </c>
      <c r="AF7891" s="302"/>
      <c r="AG7891" s="314" t="s">
        <v>2345</v>
      </c>
      <c r="AH7891" s="314" t="s">
        <v>2345</v>
      </c>
      <c r="BC7891" s="316" t="s">
        <v>2349</v>
      </c>
    </row>
    <row r="7892" spans="1:55" x14ac:dyDescent="0.25">
      <c r="A7892" s="180">
        <v>43365</v>
      </c>
      <c r="B7892" s="5">
        <v>9712</v>
      </c>
      <c r="E7892" s="317">
        <v>18</v>
      </c>
      <c r="F7892" s="313" t="s">
        <v>1793</v>
      </c>
      <c r="G7892" s="318">
        <v>2018</v>
      </c>
      <c r="H7892" s="313" t="s">
        <v>2362</v>
      </c>
      <c r="I7892" s="313"/>
      <c r="J7892" s="313"/>
      <c r="K7892" s="313"/>
      <c r="L7892" s="6"/>
      <c r="M7892" s="313"/>
      <c r="P7892" s="448">
        <v>4</v>
      </c>
      <c r="R7892" s="448">
        <v>54</v>
      </c>
      <c r="S7892" s="302" t="s">
        <v>3</v>
      </c>
      <c r="T7892" s="302" t="s">
        <v>44</v>
      </c>
      <c r="U7892" s="302" t="s">
        <v>770</v>
      </c>
      <c r="V7892" s="314" t="s">
        <v>770</v>
      </c>
      <c r="W7892" s="302" t="s">
        <v>2337</v>
      </c>
      <c r="X7892" s="252" t="s">
        <v>3337</v>
      </c>
      <c r="AA7892" s="319">
        <v>45.863599999999998</v>
      </c>
      <c r="AB7892" s="319">
        <v>-122.8288</v>
      </c>
      <c r="AC7892" s="253" t="s">
        <v>1674</v>
      </c>
      <c r="AD7892" s="156" t="s">
        <v>1674</v>
      </c>
      <c r="AF7892" s="302"/>
      <c r="AG7892" s="314" t="s">
        <v>2345</v>
      </c>
      <c r="AH7892" s="314" t="s">
        <v>2345</v>
      </c>
      <c r="BC7892" s="316" t="s">
        <v>2349</v>
      </c>
    </row>
    <row r="7893" spans="1:55" x14ac:dyDescent="0.25">
      <c r="A7893" s="180">
        <v>43365</v>
      </c>
      <c r="B7893" s="5">
        <v>9713</v>
      </c>
      <c r="E7893" s="317">
        <v>18</v>
      </c>
      <c r="F7893" s="313" t="s">
        <v>1793</v>
      </c>
      <c r="G7893" s="318">
        <v>2018</v>
      </c>
      <c r="H7893" s="313" t="s">
        <v>2362</v>
      </c>
      <c r="I7893" s="313"/>
      <c r="J7893" s="313"/>
      <c r="K7893" s="313"/>
      <c r="L7893" s="6"/>
      <c r="M7893" s="313"/>
      <c r="P7893" s="448">
        <v>4</v>
      </c>
      <c r="R7893" s="448">
        <v>55</v>
      </c>
      <c r="S7893" s="302" t="s">
        <v>3</v>
      </c>
      <c r="T7893" s="302" t="s">
        <v>44</v>
      </c>
      <c r="U7893" s="302" t="s">
        <v>770</v>
      </c>
      <c r="V7893" s="314" t="s">
        <v>770</v>
      </c>
      <c r="W7893" s="302" t="s">
        <v>2337</v>
      </c>
      <c r="X7893" s="252" t="s">
        <v>3337</v>
      </c>
      <c r="AA7893" s="319">
        <v>45.863599999999998</v>
      </c>
      <c r="AB7893" s="319">
        <v>-122.8288</v>
      </c>
      <c r="AC7893" s="253" t="s">
        <v>1674</v>
      </c>
      <c r="AD7893" s="156" t="s">
        <v>1674</v>
      </c>
      <c r="AF7893" s="302"/>
      <c r="AG7893" s="314" t="s">
        <v>2345</v>
      </c>
      <c r="AH7893" s="314" t="s">
        <v>2345</v>
      </c>
      <c r="BC7893" s="316" t="s">
        <v>2349</v>
      </c>
    </row>
    <row r="7894" spans="1:55" x14ac:dyDescent="0.25">
      <c r="A7894" s="180">
        <v>43365</v>
      </c>
      <c r="B7894" s="5">
        <v>9714</v>
      </c>
      <c r="E7894" s="317">
        <v>18</v>
      </c>
      <c r="F7894" s="313" t="s">
        <v>1793</v>
      </c>
      <c r="G7894" s="318">
        <v>2018</v>
      </c>
      <c r="H7894" s="313" t="s">
        <v>2362</v>
      </c>
      <c r="I7894" s="313"/>
      <c r="J7894" s="313"/>
      <c r="K7894" s="313"/>
      <c r="L7894" s="6"/>
      <c r="M7894" s="313"/>
      <c r="P7894" s="448">
        <v>4</v>
      </c>
      <c r="R7894" s="448">
        <v>56</v>
      </c>
      <c r="S7894" s="302" t="s">
        <v>3</v>
      </c>
      <c r="T7894" s="302" t="s">
        <v>44</v>
      </c>
      <c r="U7894" s="302" t="s">
        <v>770</v>
      </c>
      <c r="V7894" s="314" t="s">
        <v>770</v>
      </c>
      <c r="W7894" s="302" t="s">
        <v>2337</v>
      </c>
      <c r="X7894" s="252" t="s">
        <v>3337</v>
      </c>
      <c r="AA7894" s="319">
        <v>45.863599999999998</v>
      </c>
      <c r="AB7894" s="319">
        <v>-122.8288</v>
      </c>
      <c r="AC7894" s="253" t="s">
        <v>1674</v>
      </c>
      <c r="AD7894" s="156" t="s">
        <v>1674</v>
      </c>
      <c r="AF7894" s="302"/>
      <c r="AG7894" s="314" t="s">
        <v>2345</v>
      </c>
      <c r="AH7894" s="314" t="s">
        <v>2345</v>
      </c>
      <c r="BC7894" s="316" t="s">
        <v>2349</v>
      </c>
    </row>
    <row r="7895" spans="1:55" x14ac:dyDescent="0.25">
      <c r="A7895" s="180">
        <v>43365</v>
      </c>
      <c r="B7895" s="5">
        <v>9715</v>
      </c>
      <c r="E7895" s="317">
        <v>18</v>
      </c>
      <c r="F7895" s="313" t="s">
        <v>1793</v>
      </c>
      <c r="G7895" s="318">
        <v>2018</v>
      </c>
      <c r="H7895" s="313" t="s">
        <v>2362</v>
      </c>
      <c r="I7895" s="313"/>
      <c r="J7895" s="313"/>
      <c r="K7895" s="313"/>
      <c r="L7895" s="6"/>
      <c r="M7895" s="313"/>
      <c r="P7895" s="448">
        <v>4</v>
      </c>
      <c r="R7895" s="448">
        <v>57</v>
      </c>
      <c r="S7895" s="302" t="s">
        <v>3</v>
      </c>
      <c r="T7895" s="302" t="s">
        <v>44</v>
      </c>
      <c r="U7895" s="302" t="s">
        <v>770</v>
      </c>
      <c r="V7895" s="314" t="s">
        <v>770</v>
      </c>
      <c r="W7895" s="302" t="s">
        <v>2337</v>
      </c>
      <c r="X7895" s="252" t="s">
        <v>3337</v>
      </c>
      <c r="AA7895" s="319">
        <v>45.863599999999998</v>
      </c>
      <c r="AB7895" s="319">
        <v>-122.8288</v>
      </c>
      <c r="AC7895" s="253" t="s">
        <v>1674</v>
      </c>
      <c r="AD7895" s="156" t="s">
        <v>1674</v>
      </c>
      <c r="AF7895" s="302"/>
      <c r="AG7895" s="314" t="s">
        <v>2345</v>
      </c>
      <c r="AH7895" s="314" t="s">
        <v>2345</v>
      </c>
      <c r="BC7895" s="316" t="s">
        <v>2349</v>
      </c>
    </row>
    <row r="7896" spans="1:55" x14ac:dyDescent="0.25">
      <c r="A7896" s="180">
        <v>43365</v>
      </c>
      <c r="B7896" s="5">
        <v>9716</v>
      </c>
      <c r="E7896" s="317">
        <v>18</v>
      </c>
      <c r="F7896" s="313" t="s">
        <v>1793</v>
      </c>
      <c r="G7896" s="318">
        <v>2018</v>
      </c>
      <c r="H7896" s="313" t="s">
        <v>2362</v>
      </c>
      <c r="I7896" s="313"/>
      <c r="J7896" s="313"/>
      <c r="K7896" s="313"/>
      <c r="L7896" s="6"/>
      <c r="M7896" s="313"/>
      <c r="P7896" s="448">
        <v>4</v>
      </c>
      <c r="R7896" s="448">
        <v>58</v>
      </c>
      <c r="S7896" s="302" t="s">
        <v>3</v>
      </c>
      <c r="T7896" s="302" t="s">
        <v>44</v>
      </c>
      <c r="U7896" s="302" t="s">
        <v>770</v>
      </c>
      <c r="V7896" s="314" t="s">
        <v>770</v>
      </c>
      <c r="W7896" s="302" t="s">
        <v>2337</v>
      </c>
      <c r="X7896" s="252" t="s">
        <v>3337</v>
      </c>
      <c r="AA7896" s="319">
        <v>45.863599999999998</v>
      </c>
      <c r="AB7896" s="319">
        <v>-122.8288</v>
      </c>
      <c r="AC7896" s="253" t="s">
        <v>1674</v>
      </c>
      <c r="AD7896" s="156" t="s">
        <v>1674</v>
      </c>
      <c r="AF7896" s="302"/>
      <c r="AG7896" s="314" t="s">
        <v>2345</v>
      </c>
      <c r="AH7896" s="314" t="s">
        <v>2345</v>
      </c>
      <c r="BC7896" s="316" t="s">
        <v>2349</v>
      </c>
    </row>
    <row r="7897" spans="1:55" x14ac:dyDescent="0.25">
      <c r="A7897" s="180">
        <v>43365</v>
      </c>
      <c r="B7897" s="5">
        <v>9717</v>
      </c>
      <c r="E7897" s="317">
        <v>18</v>
      </c>
      <c r="F7897" s="313" t="s">
        <v>1793</v>
      </c>
      <c r="G7897" s="318">
        <v>2018</v>
      </c>
      <c r="H7897" s="313" t="s">
        <v>2362</v>
      </c>
      <c r="I7897" s="313"/>
      <c r="J7897" s="313"/>
      <c r="K7897" s="313"/>
      <c r="L7897" s="6"/>
      <c r="M7897" s="313"/>
      <c r="P7897" s="448">
        <v>4</v>
      </c>
      <c r="R7897" s="448">
        <v>59</v>
      </c>
      <c r="S7897" s="302" t="s">
        <v>3</v>
      </c>
      <c r="T7897" s="302" t="s">
        <v>44</v>
      </c>
      <c r="U7897" s="302" t="s">
        <v>770</v>
      </c>
      <c r="V7897" s="314" t="s">
        <v>770</v>
      </c>
      <c r="W7897" s="302" t="s">
        <v>2337</v>
      </c>
      <c r="X7897" s="252" t="s">
        <v>3337</v>
      </c>
      <c r="AA7897" s="319">
        <v>45.863599999999998</v>
      </c>
      <c r="AB7897" s="319">
        <v>-122.8288</v>
      </c>
      <c r="AC7897" s="253" t="s">
        <v>1674</v>
      </c>
      <c r="AD7897" s="156" t="s">
        <v>1674</v>
      </c>
      <c r="AF7897" s="302"/>
      <c r="AG7897" s="314" t="s">
        <v>2345</v>
      </c>
      <c r="AH7897" s="314" t="s">
        <v>2345</v>
      </c>
      <c r="BC7897" s="316" t="s">
        <v>2349</v>
      </c>
    </row>
    <row r="7898" spans="1:55" x14ac:dyDescent="0.25">
      <c r="A7898" s="180">
        <v>43365</v>
      </c>
      <c r="B7898" s="5">
        <v>9718</v>
      </c>
      <c r="E7898" s="317">
        <v>18</v>
      </c>
      <c r="F7898" s="313" t="s">
        <v>1793</v>
      </c>
      <c r="G7898" s="318">
        <v>2018</v>
      </c>
      <c r="H7898" s="313" t="s">
        <v>2362</v>
      </c>
      <c r="I7898" s="313"/>
      <c r="J7898" s="313"/>
      <c r="K7898" s="313"/>
      <c r="L7898" s="6"/>
      <c r="M7898" s="313"/>
      <c r="P7898" s="448">
        <v>4</v>
      </c>
      <c r="R7898" s="448">
        <v>60</v>
      </c>
      <c r="S7898" s="302" t="s">
        <v>3</v>
      </c>
      <c r="T7898" s="302" t="s">
        <v>44</v>
      </c>
      <c r="U7898" s="302" t="s">
        <v>770</v>
      </c>
      <c r="V7898" s="314" t="s">
        <v>770</v>
      </c>
      <c r="W7898" s="302" t="s">
        <v>2337</v>
      </c>
      <c r="X7898" s="252" t="s">
        <v>3337</v>
      </c>
      <c r="AA7898" s="319">
        <v>45.863599999999998</v>
      </c>
      <c r="AB7898" s="319">
        <v>-122.8288</v>
      </c>
      <c r="AC7898" s="253" t="s">
        <v>1674</v>
      </c>
      <c r="AD7898" s="156" t="s">
        <v>1674</v>
      </c>
      <c r="AF7898" s="302"/>
      <c r="AG7898" s="314" t="s">
        <v>2345</v>
      </c>
      <c r="AH7898" s="314" t="s">
        <v>2345</v>
      </c>
      <c r="BC7898" s="316" t="s">
        <v>2349</v>
      </c>
    </row>
    <row r="7899" spans="1:55" x14ac:dyDescent="0.25">
      <c r="A7899" s="180">
        <v>43365</v>
      </c>
      <c r="B7899" s="5">
        <v>9719</v>
      </c>
      <c r="E7899" s="317">
        <v>18</v>
      </c>
      <c r="F7899" s="313" t="s">
        <v>1793</v>
      </c>
      <c r="G7899" s="318">
        <v>2018</v>
      </c>
      <c r="H7899" s="313" t="s">
        <v>2362</v>
      </c>
      <c r="I7899" s="313"/>
      <c r="J7899" s="313"/>
      <c r="K7899" s="313"/>
      <c r="L7899" s="6"/>
      <c r="M7899" s="313"/>
      <c r="P7899" s="448">
        <v>4</v>
      </c>
      <c r="R7899" s="448">
        <v>61</v>
      </c>
      <c r="S7899" s="302" t="s">
        <v>3</v>
      </c>
      <c r="T7899" s="302" t="s">
        <v>44</v>
      </c>
      <c r="U7899" s="302" t="s">
        <v>770</v>
      </c>
      <c r="V7899" s="314" t="s">
        <v>770</v>
      </c>
      <c r="W7899" s="302" t="s">
        <v>2337</v>
      </c>
      <c r="X7899" s="252" t="s">
        <v>3337</v>
      </c>
      <c r="AA7899" s="319">
        <v>45.863599999999998</v>
      </c>
      <c r="AB7899" s="319">
        <v>-122.8288</v>
      </c>
      <c r="AC7899" s="253" t="s">
        <v>1674</v>
      </c>
      <c r="AD7899" s="156" t="s">
        <v>1674</v>
      </c>
      <c r="AF7899" s="302"/>
      <c r="AG7899" s="314" t="s">
        <v>2345</v>
      </c>
      <c r="AH7899" s="314" t="s">
        <v>2345</v>
      </c>
      <c r="BC7899" s="316" t="s">
        <v>2349</v>
      </c>
    </row>
    <row r="7900" spans="1:55" x14ac:dyDescent="0.25">
      <c r="A7900" s="180">
        <v>43365</v>
      </c>
      <c r="B7900" s="5">
        <v>9720</v>
      </c>
      <c r="E7900" s="317">
        <v>18</v>
      </c>
      <c r="F7900" s="313" t="s">
        <v>1793</v>
      </c>
      <c r="G7900" s="318">
        <v>2018</v>
      </c>
      <c r="H7900" s="313" t="s">
        <v>2362</v>
      </c>
      <c r="I7900" s="313"/>
      <c r="J7900" s="313"/>
      <c r="K7900" s="313"/>
      <c r="L7900" s="6"/>
      <c r="M7900" s="313"/>
      <c r="P7900" s="448">
        <v>4</v>
      </c>
      <c r="R7900" s="448">
        <v>62</v>
      </c>
      <c r="S7900" s="302" t="s">
        <v>3</v>
      </c>
      <c r="T7900" s="302" t="s">
        <v>44</v>
      </c>
      <c r="U7900" s="302" t="s">
        <v>770</v>
      </c>
      <c r="V7900" s="314" t="s">
        <v>770</v>
      </c>
      <c r="W7900" s="302" t="s">
        <v>2337</v>
      </c>
      <c r="X7900" s="252" t="s">
        <v>3337</v>
      </c>
      <c r="AA7900" s="319">
        <v>45.863599999999998</v>
      </c>
      <c r="AB7900" s="319">
        <v>-122.8288</v>
      </c>
      <c r="AC7900" s="253" t="s">
        <v>1674</v>
      </c>
      <c r="AD7900" s="156" t="s">
        <v>1674</v>
      </c>
      <c r="AF7900" s="302"/>
      <c r="AG7900" s="314" t="s">
        <v>2345</v>
      </c>
      <c r="AH7900" s="314" t="s">
        <v>2345</v>
      </c>
      <c r="BC7900" s="316" t="s">
        <v>2349</v>
      </c>
    </row>
    <row r="7901" spans="1:55" x14ac:dyDescent="0.25">
      <c r="A7901" s="180">
        <v>43365</v>
      </c>
      <c r="B7901" s="5">
        <v>9721</v>
      </c>
      <c r="E7901" s="317">
        <v>18</v>
      </c>
      <c r="F7901" s="313" t="s">
        <v>1793</v>
      </c>
      <c r="G7901" s="318">
        <v>2018</v>
      </c>
      <c r="H7901" s="313" t="s">
        <v>2362</v>
      </c>
      <c r="I7901" s="313"/>
      <c r="J7901" s="313"/>
      <c r="K7901" s="313"/>
      <c r="L7901" s="6"/>
      <c r="M7901" s="313"/>
      <c r="P7901" s="448">
        <v>4</v>
      </c>
      <c r="R7901" s="448">
        <v>63</v>
      </c>
      <c r="S7901" s="302" t="s">
        <v>3</v>
      </c>
      <c r="T7901" s="302" t="s">
        <v>44</v>
      </c>
      <c r="U7901" s="302" t="s">
        <v>770</v>
      </c>
      <c r="V7901" s="314" t="s">
        <v>770</v>
      </c>
      <c r="W7901" s="302" t="s">
        <v>2337</v>
      </c>
      <c r="X7901" s="252" t="s">
        <v>3337</v>
      </c>
      <c r="AA7901" s="319">
        <v>45.863599999999998</v>
      </c>
      <c r="AB7901" s="319">
        <v>-122.8288</v>
      </c>
      <c r="AC7901" s="253" t="s">
        <v>1674</v>
      </c>
      <c r="AD7901" s="156" t="s">
        <v>1674</v>
      </c>
      <c r="AF7901" s="302"/>
      <c r="AG7901" s="314" t="s">
        <v>2345</v>
      </c>
      <c r="AH7901" s="314" t="s">
        <v>2345</v>
      </c>
      <c r="BC7901" s="316" t="s">
        <v>2349</v>
      </c>
    </row>
    <row r="7902" spans="1:55" x14ac:dyDescent="0.25">
      <c r="A7902" s="180">
        <v>43365</v>
      </c>
      <c r="B7902" s="5">
        <v>9722</v>
      </c>
      <c r="E7902" s="317">
        <v>18</v>
      </c>
      <c r="F7902" s="313" t="s">
        <v>1793</v>
      </c>
      <c r="G7902" s="318">
        <v>2018</v>
      </c>
      <c r="H7902" s="313" t="s">
        <v>2362</v>
      </c>
      <c r="I7902" s="313"/>
      <c r="J7902" s="313"/>
      <c r="K7902" s="313"/>
      <c r="L7902" s="6"/>
      <c r="M7902" s="313"/>
      <c r="P7902" s="448">
        <v>4</v>
      </c>
      <c r="R7902" s="448">
        <v>64</v>
      </c>
      <c r="S7902" s="302" t="s">
        <v>3</v>
      </c>
      <c r="T7902" s="302" t="s">
        <v>44</v>
      </c>
      <c r="U7902" s="302" t="s">
        <v>770</v>
      </c>
      <c r="V7902" s="314" t="s">
        <v>770</v>
      </c>
      <c r="W7902" s="302" t="s">
        <v>2337</v>
      </c>
      <c r="X7902" s="252" t="s">
        <v>3337</v>
      </c>
      <c r="AA7902" s="319">
        <v>45.863599999999998</v>
      </c>
      <c r="AB7902" s="319">
        <v>-122.8288</v>
      </c>
      <c r="AC7902" s="253" t="s">
        <v>1674</v>
      </c>
      <c r="AD7902" s="156" t="s">
        <v>1674</v>
      </c>
      <c r="AF7902" s="302"/>
      <c r="AG7902" s="314" t="s">
        <v>2345</v>
      </c>
      <c r="AH7902" s="314" t="s">
        <v>2345</v>
      </c>
      <c r="BC7902" s="316" t="s">
        <v>2349</v>
      </c>
    </row>
    <row r="7903" spans="1:55" x14ac:dyDescent="0.25">
      <c r="A7903" s="180">
        <v>43365</v>
      </c>
      <c r="B7903" s="5">
        <v>9723</v>
      </c>
      <c r="E7903" s="317">
        <v>18</v>
      </c>
      <c r="F7903" s="313" t="s">
        <v>1793</v>
      </c>
      <c r="G7903" s="318">
        <v>2018</v>
      </c>
      <c r="H7903" s="313" t="s">
        <v>2362</v>
      </c>
      <c r="I7903" s="313"/>
      <c r="J7903" s="313"/>
      <c r="K7903" s="313"/>
      <c r="L7903" s="6"/>
      <c r="M7903" s="313"/>
      <c r="P7903" s="448">
        <v>4</v>
      </c>
      <c r="R7903" s="448">
        <v>65</v>
      </c>
      <c r="S7903" s="302" t="s">
        <v>3</v>
      </c>
      <c r="T7903" s="302" t="s">
        <v>44</v>
      </c>
      <c r="U7903" s="302" t="s">
        <v>770</v>
      </c>
      <c r="V7903" s="314" t="s">
        <v>770</v>
      </c>
      <c r="W7903" s="302" t="s">
        <v>2337</v>
      </c>
      <c r="X7903" s="252" t="s">
        <v>3337</v>
      </c>
      <c r="AA7903" s="319">
        <v>45.863599999999998</v>
      </c>
      <c r="AB7903" s="319">
        <v>-122.8288</v>
      </c>
      <c r="AC7903" s="253" t="s">
        <v>1674</v>
      </c>
      <c r="AD7903" s="156" t="s">
        <v>1674</v>
      </c>
      <c r="AF7903" s="302"/>
      <c r="AG7903" s="314" t="s">
        <v>2345</v>
      </c>
      <c r="AH7903" s="314" t="s">
        <v>2345</v>
      </c>
      <c r="BC7903" s="316" t="s">
        <v>2349</v>
      </c>
    </row>
    <row r="7904" spans="1:55" x14ac:dyDescent="0.25">
      <c r="A7904" s="180">
        <v>43365</v>
      </c>
      <c r="B7904" s="5">
        <v>9724</v>
      </c>
      <c r="E7904" s="317">
        <v>18</v>
      </c>
      <c r="F7904" s="313" t="s">
        <v>1793</v>
      </c>
      <c r="G7904" s="318">
        <v>2018</v>
      </c>
      <c r="H7904" s="313" t="s">
        <v>2362</v>
      </c>
      <c r="I7904" s="313"/>
      <c r="J7904" s="313"/>
      <c r="K7904" s="313"/>
      <c r="L7904" s="6"/>
      <c r="M7904" s="313"/>
      <c r="P7904" s="448">
        <v>4</v>
      </c>
      <c r="R7904" s="448">
        <v>66</v>
      </c>
      <c r="S7904" s="302" t="s">
        <v>3</v>
      </c>
      <c r="T7904" s="302" t="s">
        <v>44</v>
      </c>
      <c r="U7904" s="302" t="s">
        <v>770</v>
      </c>
      <c r="V7904" s="314" t="s">
        <v>770</v>
      </c>
      <c r="W7904" s="302" t="s">
        <v>2337</v>
      </c>
      <c r="X7904" s="252" t="s">
        <v>3337</v>
      </c>
      <c r="AA7904" s="319">
        <v>45.863599999999998</v>
      </c>
      <c r="AB7904" s="319">
        <v>-122.8288</v>
      </c>
      <c r="AC7904" s="253" t="s">
        <v>1674</v>
      </c>
      <c r="AD7904" s="156" t="s">
        <v>1674</v>
      </c>
      <c r="AF7904" s="302"/>
      <c r="AG7904" s="314" t="s">
        <v>2345</v>
      </c>
      <c r="AH7904" s="314" t="s">
        <v>2345</v>
      </c>
      <c r="BC7904" s="316" t="s">
        <v>2349</v>
      </c>
    </row>
    <row r="7905" spans="1:55" x14ac:dyDescent="0.25">
      <c r="A7905" s="180">
        <v>43365</v>
      </c>
      <c r="B7905" s="5">
        <v>9725</v>
      </c>
      <c r="E7905" s="317">
        <v>18</v>
      </c>
      <c r="F7905" s="313" t="s">
        <v>1793</v>
      </c>
      <c r="G7905" s="318">
        <v>2018</v>
      </c>
      <c r="H7905" s="313" t="s">
        <v>2362</v>
      </c>
      <c r="I7905" s="313"/>
      <c r="J7905" s="313"/>
      <c r="K7905" s="313"/>
      <c r="L7905" s="6"/>
      <c r="M7905" s="313"/>
      <c r="P7905" s="448">
        <v>4</v>
      </c>
      <c r="R7905" s="448">
        <v>67</v>
      </c>
      <c r="S7905" s="302" t="s">
        <v>3</v>
      </c>
      <c r="T7905" s="302" t="s">
        <v>44</v>
      </c>
      <c r="U7905" s="302" t="s">
        <v>770</v>
      </c>
      <c r="V7905" s="314" t="s">
        <v>770</v>
      </c>
      <c r="W7905" s="302" t="s">
        <v>2337</v>
      </c>
      <c r="X7905" s="252" t="s">
        <v>3337</v>
      </c>
      <c r="AA7905" s="319">
        <v>45.863599999999998</v>
      </c>
      <c r="AB7905" s="319">
        <v>-122.8288</v>
      </c>
      <c r="AC7905" s="253" t="s">
        <v>1674</v>
      </c>
      <c r="AD7905" s="156" t="s">
        <v>1674</v>
      </c>
      <c r="AF7905" s="302"/>
      <c r="AG7905" s="314" t="s">
        <v>2345</v>
      </c>
      <c r="AH7905" s="314" t="s">
        <v>2345</v>
      </c>
      <c r="BC7905" s="316" t="s">
        <v>2349</v>
      </c>
    </row>
    <row r="7906" spans="1:55" x14ac:dyDescent="0.25">
      <c r="A7906" s="180">
        <v>43365</v>
      </c>
      <c r="B7906" s="5">
        <v>9726</v>
      </c>
      <c r="E7906" s="317">
        <v>18</v>
      </c>
      <c r="F7906" s="313" t="s">
        <v>1793</v>
      </c>
      <c r="G7906" s="318">
        <v>2018</v>
      </c>
      <c r="H7906" s="313" t="s">
        <v>2362</v>
      </c>
      <c r="I7906" s="313"/>
      <c r="J7906" s="313"/>
      <c r="K7906" s="313"/>
      <c r="L7906" s="6"/>
      <c r="M7906" s="313"/>
      <c r="P7906" s="448">
        <v>4</v>
      </c>
      <c r="R7906" s="448">
        <v>68</v>
      </c>
      <c r="S7906" s="302" t="s">
        <v>3</v>
      </c>
      <c r="T7906" s="302" t="s">
        <v>44</v>
      </c>
      <c r="U7906" s="302" t="s">
        <v>770</v>
      </c>
      <c r="V7906" s="314" t="s">
        <v>770</v>
      </c>
      <c r="W7906" s="302" t="s">
        <v>2337</v>
      </c>
      <c r="X7906" s="252" t="s">
        <v>3337</v>
      </c>
      <c r="AA7906" s="319">
        <v>45.863599999999998</v>
      </c>
      <c r="AB7906" s="319">
        <v>-122.8288</v>
      </c>
      <c r="AC7906" s="253" t="s">
        <v>1674</v>
      </c>
      <c r="AD7906" s="156" t="s">
        <v>1674</v>
      </c>
      <c r="AF7906" s="302"/>
      <c r="AG7906" s="314" t="s">
        <v>2345</v>
      </c>
      <c r="AH7906" s="314" t="s">
        <v>2345</v>
      </c>
      <c r="BC7906" s="316" t="s">
        <v>2349</v>
      </c>
    </row>
    <row r="7907" spans="1:55" x14ac:dyDescent="0.25">
      <c r="A7907" s="180">
        <v>43365</v>
      </c>
      <c r="B7907" s="5">
        <v>9727</v>
      </c>
      <c r="E7907" s="317">
        <v>18</v>
      </c>
      <c r="F7907" s="313" t="s">
        <v>1793</v>
      </c>
      <c r="G7907" s="318">
        <v>2018</v>
      </c>
      <c r="H7907" s="313" t="s">
        <v>2362</v>
      </c>
      <c r="I7907" s="313"/>
      <c r="J7907" s="313"/>
      <c r="K7907" s="313"/>
      <c r="L7907" s="6"/>
      <c r="M7907" s="313"/>
      <c r="P7907" s="448">
        <v>4</v>
      </c>
      <c r="R7907" s="448">
        <v>69</v>
      </c>
      <c r="S7907" s="302" t="s">
        <v>3</v>
      </c>
      <c r="T7907" s="302" t="s">
        <v>44</v>
      </c>
      <c r="U7907" s="302" t="s">
        <v>770</v>
      </c>
      <c r="V7907" s="314" t="s">
        <v>770</v>
      </c>
      <c r="W7907" s="302" t="s">
        <v>2337</v>
      </c>
      <c r="X7907" s="252" t="s">
        <v>3337</v>
      </c>
      <c r="AA7907" s="319">
        <v>45.863599999999998</v>
      </c>
      <c r="AB7907" s="319">
        <v>-122.8288</v>
      </c>
      <c r="AC7907" s="253" t="s">
        <v>1674</v>
      </c>
      <c r="AD7907" s="156" t="s">
        <v>1674</v>
      </c>
      <c r="AF7907" s="302"/>
      <c r="AG7907" s="314" t="s">
        <v>2345</v>
      </c>
      <c r="AH7907" s="314" t="s">
        <v>2345</v>
      </c>
      <c r="BC7907" s="316" t="s">
        <v>2349</v>
      </c>
    </row>
    <row r="7908" spans="1:55" x14ac:dyDescent="0.25">
      <c r="A7908" s="180">
        <v>43365</v>
      </c>
      <c r="B7908" s="5">
        <v>9728</v>
      </c>
      <c r="E7908" s="317">
        <v>18</v>
      </c>
      <c r="F7908" s="313" t="s">
        <v>1793</v>
      </c>
      <c r="G7908" s="318">
        <v>2018</v>
      </c>
      <c r="H7908" s="313" t="s">
        <v>2362</v>
      </c>
      <c r="I7908" s="313"/>
      <c r="J7908" s="313"/>
      <c r="K7908" s="313"/>
      <c r="L7908" s="6"/>
      <c r="M7908" s="313"/>
      <c r="P7908" s="448">
        <v>4</v>
      </c>
      <c r="R7908" s="448">
        <v>70</v>
      </c>
      <c r="S7908" s="302" t="s">
        <v>3</v>
      </c>
      <c r="T7908" s="302" t="s">
        <v>44</v>
      </c>
      <c r="U7908" s="302" t="s">
        <v>770</v>
      </c>
      <c r="V7908" s="314" t="s">
        <v>770</v>
      </c>
      <c r="W7908" s="302" t="s">
        <v>2337</v>
      </c>
      <c r="X7908" s="252" t="s">
        <v>3337</v>
      </c>
      <c r="AA7908" s="319">
        <v>45.863599999999998</v>
      </c>
      <c r="AB7908" s="319">
        <v>-122.8288</v>
      </c>
      <c r="AC7908" s="253" t="s">
        <v>1674</v>
      </c>
      <c r="AD7908" s="156" t="s">
        <v>1674</v>
      </c>
      <c r="AF7908" s="302"/>
      <c r="AG7908" s="314" t="s">
        <v>2345</v>
      </c>
      <c r="AH7908" s="314" t="s">
        <v>2345</v>
      </c>
      <c r="BC7908" s="316" t="s">
        <v>2349</v>
      </c>
    </row>
    <row r="7909" spans="1:55" x14ac:dyDescent="0.25">
      <c r="A7909" s="180">
        <v>43365</v>
      </c>
      <c r="B7909" s="5">
        <v>9729</v>
      </c>
      <c r="E7909" s="317">
        <v>18</v>
      </c>
      <c r="F7909" s="313" t="s">
        <v>1793</v>
      </c>
      <c r="G7909" s="318">
        <v>2018</v>
      </c>
      <c r="H7909" s="313" t="s">
        <v>2362</v>
      </c>
      <c r="I7909" s="313"/>
      <c r="J7909" s="313"/>
      <c r="K7909" s="313"/>
      <c r="L7909" s="6"/>
      <c r="M7909" s="313"/>
      <c r="P7909" s="448">
        <v>4</v>
      </c>
      <c r="R7909" s="448">
        <v>71</v>
      </c>
      <c r="S7909" s="302" t="s">
        <v>3</v>
      </c>
      <c r="T7909" s="302" t="s">
        <v>44</v>
      </c>
      <c r="U7909" s="302" t="s">
        <v>770</v>
      </c>
      <c r="V7909" s="314" t="s">
        <v>770</v>
      </c>
      <c r="W7909" s="302" t="s">
        <v>2337</v>
      </c>
      <c r="X7909" s="252" t="s">
        <v>3337</v>
      </c>
      <c r="AA7909" s="319">
        <v>45.863599999999998</v>
      </c>
      <c r="AB7909" s="319">
        <v>-122.8288</v>
      </c>
      <c r="AC7909" s="253" t="s">
        <v>1674</v>
      </c>
      <c r="AD7909" s="156" t="s">
        <v>1674</v>
      </c>
      <c r="AF7909" s="302"/>
      <c r="AG7909" s="314" t="s">
        <v>2345</v>
      </c>
      <c r="AH7909" s="314" t="s">
        <v>2345</v>
      </c>
      <c r="BC7909" s="316" t="s">
        <v>2349</v>
      </c>
    </row>
    <row r="7910" spans="1:55" x14ac:dyDescent="0.25">
      <c r="A7910" s="180">
        <v>43365</v>
      </c>
      <c r="B7910" s="5">
        <v>9730</v>
      </c>
      <c r="E7910" s="317">
        <v>28</v>
      </c>
      <c r="F7910" s="313" t="s">
        <v>1793</v>
      </c>
      <c r="G7910" s="318">
        <v>2018</v>
      </c>
      <c r="H7910" s="320">
        <v>0.53472222222222199</v>
      </c>
      <c r="I7910" s="313"/>
      <c r="J7910" s="313"/>
      <c r="K7910" s="313"/>
      <c r="L7910" s="6"/>
      <c r="M7910" s="313"/>
      <c r="P7910" s="448">
        <v>5</v>
      </c>
      <c r="R7910" s="448">
        <v>1</v>
      </c>
      <c r="S7910" s="302" t="s">
        <v>3</v>
      </c>
      <c r="T7910" s="302" t="s">
        <v>44</v>
      </c>
      <c r="U7910" s="302" t="s">
        <v>770</v>
      </c>
      <c r="V7910" s="314" t="s">
        <v>770</v>
      </c>
      <c r="W7910" s="302" t="s">
        <v>2338</v>
      </c>
      <c r="X7910" s="302" t="s">
        <v>3338</v>
      </c>
      <c r="AA7910" s="319">
        <v>45.830100000000002</v>
      </c>
      <c r="AB7910" s="319">
        <v>-122.96339999999999</v>
      </c>
      <c r="AC7910" s="252" t="s">
        <v>2339</v>
      </c>
      <c r="AF7910" s="302" t="s">
        <v>2342</v>
      </c>
      <c r="AG7910" s="314" t="s">
        <v>2345</v>
      </c>
      <c r="AH7910" s="314" t="s">
        <v>2345</v>
      </c>
      <c r="BC7910" s="316" t="s">
        <v>2350</v>
      </c>
    </row>
    <row r="7911" spans="1:55" x14ac:dyDescent="0.25">
      <c r="A7911" s="180">
        <v>43365</v>
      </c>
      <c r="B7911" s="5">
        <v>9731</v>
      </c>
      <c r="E7911" s="317">
        <v>28</v>
      </c>
      <c r="F7911" s="313" t="s">
        <v>1793</v>
      </c>
      <c r="G7911" s="318">
        <v>2018</v>
      </c>
      <c r="H7911" s="320">
        <v>0.53472222222222199</v>
      </c>
      <c r="I7911" s="313"/>
      <c r="J7911" s="313"/>
      <c r="K7911" s="313"/>
      <c r="L7911" s="6"/>
      <c r="M7911" s="313"/>
      <c r="P7911" s="448">
        <v>5</v>
      </c>
      <c r="R7911" s="448">
        <v>2</v>
      </c>
      <c r="S7911" s="302" t="s">
        <v>3</v>
      </c>
      <c r="T7911" s="302" t="s">
        <v>44</v>
      </c>
      <c r="U7911" s="302" t="s">
        <v>770</v>
      </c>
      <c r="V7911" s="314" t="s">
        <v>770</v>
      </c>
      <c r="W7911" s="302" t="s">
        <v>2338</v>
      </c>
      <c r="X7911" s="302" t="s">
        <v>3338</v>
      </c>
      <c r="AA7911" s="319">
        <v>45.830100000000002</v>
      </c>
      <c r="AB7911" s="319">
        <v>-122.96339999999999</v>
      </c>
      <c r="AC7911" s="252" t="s">
        <v>2339</v>
      </c>
      <c r="AF7911" s="302" t="s">
        <v>2342</v>
      </c>
      <c r="AG7911" s="314" t="s">
        <v>2345</v>
      </c>
      <c r="AH7911" s="314" t="s">
        <v>2345</v>
      </c>
      <c r="BC7911" s="316" t="s">
        <v>2350</v>
      </c>
    </row>
    <row r="7912" spans="1:55" x14ac:dyDescent="0.25">
      <c r="A7912" s="180">
        <v>43365</v>
      </c>
      <c r="B7912" s="5">
        <v>9732</v>
      </c>
      <c r="E7912" s="317">
        <v>28</v>
      </c>
      <c r="F7912" s="313" t="s">
        <v>1793</v>
      </c>
      <c r="G7912" s="318">
        <v>2018</v>
      </c>
      <c r="H7912" s="320">
        <v>0.53472222222222199</v>
      </c>
      <c r="I7912" s="313"/>
      <c r="J7912" s="313"/>
      <c r="K7912" s="313"/>
      <c r="L7912" s="6"/>
      <c r="M7912" s="313"/>
      <c r="P7912" s="448">
        <v>6</v>
      </c>
      <c r="R7912" s="448">
        <v>1</v>
      </c>
      <c r="S7912" s="302" t="s">
        <v>3</v>
      </c>
      <c r="T7912" s="302" t="s">
        <v>44</v>
      </c>
      <c r="U7912" s="302" t="s">
        <v>770</v>
      </c>
      <c r="V7912" s="314" t="s">
        <v>770</v>
      </c>
      <c r="W7912" s="302" t="s">
        <v>2338</v>
      </c>
      <c r="X7912" s="302" t="s">
        <v>3338</v>
      </c>
      <c r="AA7912" s="319">
        <v>45.830100000000002</v>
      </c>
      <c r="AB7912" s="319">
        <v>-122.96339999999999</v>
      </c>
      <c r="AC7912" s="252" t="s">
        <v>2339</v>
      </c>
      <c r="AF7912" s="315" t="s">
        <v>2343</v>
      </c>
      <c r="AG7912" s="314" t="s">
        <v>2345</v>
      </c>
      <c r="AH7912" s="314" t="s">
        <v>2345</v>
      </c>
      <c r="BC7912" s="316" t="s">
        <v>2351</v>
      </c>
    </row>
    <row r="7913" spans="1:55" x14ac:dyDescent="0.25">
      <c r="A7913" s="180">
        <v>43365</v>
      </c>
      <c r="B7913" s="5">
        <v>9733</v>
      </c>
      <c r="E7913" s="317">
        <v>28</v>
      </c>
      <c r="F7913" s="313" t="s">
        <v>1793</v>
      </c>
      <c r="G7913" s="318">
        <v>2018</v>
      </c>
      <c r="H7913" s="320">
        <v>0.53472222222222199</v>
      </c>
      <c r="I7913" s="313"/>
      <c r="J7913" s="313"/>
      <c r="K7913" s="313"/>
      <c r="L7913" s="6"/>
      <c r="M7913" s="313"/>
      <c r="P7913" s="448">
        <v>7</v>
      </c>
      <c r="R7913" s="448">
        <v>1</v>
      </c>
      <c r="S7913" s="302" t="s">
        <v>3</v>
      </c>
      <c r="T7913" s="302" t="s">
        <v>44</v>
      </c>
      <c r="U7913" s="302" t="s">
        <v>770</v>
      </c>
      <c r="V7913" s="314" t="s">
        <v>770</v>
      </c>
      <c r="W7913" s="302" t="s">
        <v>2338</v>
      </c>
      <c r="X7913" s="302" t="s">
        <v>3338</v>
      </c>
      <c r="AA7913" s="319">
        <v>45.830100000000002</v>
      </c>
      <c r="AB7913" s="319">
        <v>-122.96339999999999</v>
      </c>
      <c r="AC7913" s="252" t="s">
        <v>2339</v>
      </c>
      <c r="AF7913" s="302" t="s">
        <v>767</v>
      </c>
      <c r="AG7913" s="314" t="s">
        <v>2345</v>
      </c>
      <c r="AH7913" s="314" t="s">
        <v>2345</v>
      </c>
      <c r="BC7913" s="316" t="s">
        <v>2352</v>
      </c>
    </row>
    <row r="7914" spans="1:55" x14ac:dyDescent="0.25">
      <c r="A7914" s="180">
        <v>43365</v>
      </c>
      <c r="B7914" s="5">
        <v>9734</v>
      </c>
      <c r="E7914" s="317">
        <v>28</v>
      </c>
      <c r="F7914" s="313" t="s">
        <v>1793</v>
      </c>
      <c r="G7914" s="318">
        <v>2018</v>
      </c>
      <c r="H7914" s="320">
        <v>0.53472222222222199</v>
      </c>
      <c r="I7914" s="313"/>
      <c r="J7914" s="313"/>
      <c r="K7914" s="313"/>
      <c r="L7914" s="6"/>
      <c r="M7914" s="313"/>
      <c r="P7914" s="448">
        <v>8</v>
      </c>
      <c r="R7914" s="448">
        <v>1</v>
      </c>
      <c r="S7914" s="302" t="s">
        <v>3</v>
      </c>
      <c r="T7914" s="302" t="s">
        <v>44</v>
      </c>
      <c r="U7914" s="302" t="s">
        <v>770</v>
      </c>
      <c r="V7914" s="314" t="s">
        <v>770</v>
      </c>
      <c r="W7914" s="302" t="s">
        <v>2338</v>
      </c>
      <c r="X7914" s="302" t="s">
        <v>3338</v>
      </c>
      <c r="AA7914" s="319">
        <v>45.830100000000002</v>
      </c>
      <c r="AB7914" s="319">
        <v>-122.96339999999999</v>
      </c>
      <c r="AC7914" s="252" t="s">
        <v>2339</v>
      </c>
      <c r="AF7914" s="302" t="s">
        <v>2342</v>
      </c>
      <c r="AG7914" s="314" t="s">
        <v>2345</v>
      </c>
      <c r="AH7914" s="314" t="s">
        <v>2345</v>
      </c>
      <c r="BC7914" s="316" t="s">
        <v>2350</v>
      </c>
    </row>
    <row r="7915" spans="1:55" x14ac:dyDescent="0.25">
      <c r="A7915" s="180">
        <v>43365</v>
      </c>
      <c r="B7915" s="5">
        <v>9735</v>
      </c>
      <c r="E7915" s="317">
        <v>28</v>
      </c>
      <c r="F7915" s="313" t="s">
        <v>1793</v>
      </c>
      <c r="G7915" s="318">
        <v>2018</v>
      </c>
      <c r="H7915" s="320">
        <v>0.53472222222222199</v>
      </c>
      <c r="I7915" s="313"/>
      <c r="J7915" s="313"/>
      <c r="K7915" s="313"/>
      <c r="L7915" s="6"/>
      <c r="M7915" s="313"/>
      <c r="P7915" s="448">
        <v>8</v>
      </c>
      <c r="R7915" s="448">
        <v>2</v>
      </c>
      <c r="S7915" s="302" t="s">
        <v>3</v>
      </c>
      <c r="T7915" s="302" t="s">
        <v>44</v>
      </c>
      <c r="U7915" s="302" t="s">
        <v>770</v>
      </c>
      <c r="V7915" s="314" t="s">
        <v>770</v>
      </c>
      <c r="W7915" s="302" t="s">
        <v>2338</v>
      </c>
      <c r="X7915" s="302" t="s">
        <v>3338</v>
      </c>
      <c r="AA7915" s="319">
        <v>45.830100000000002</v>
      </c>
      <c r="AB7915" s="319">
        <v>-122.96339999999999</v>
      </c>
      <c r="AC7915" s="252" t="s">
        <v>2339</v>
      </c>
      <c r="AF7915" s="302" t="s">
        <v>2342</v>
      </c>
      <c r="AG7915" s="314" t="s">
        <v>2345</v>
      </c>
      <c r="AH7915" s="314" t="s">
        <v>2345</v>
      </c>
      <c r="BC7915" s="316" t="s">
        <v>2350</v>
      </c>
    </row>
    <row r="7916" spans="1:55" x14ac:dyDescent="0.25">
      <c r="A7916" s="180">
        <v>43365</v>
      </c>
      <c r="B7916" s="5">
        <v>9736</v>
      </c>
      <c r="E7916" s="317">
        <v>28</v>
      </c>
      <c r="F7916" s="313" t="s">
        <v>1793</v>
      </c>
      <c r="G7916" s="318">
        <v>2018</v>
      </c>
      <c r="H7916" s="320">
        <v>0.53472222222222199</v>
      </c>
      <c r="I7916" s="313"/>
      <c r="J7916" s="313"/>
      <c r="K7916" s="313"/>
      <c r="L7916" s="6"/>
      <c r="M7916" s="313"/>
      <c r="P7916" s="448">
        <v>8</v>
      </c>
      <c r="R7916" s="448">
        <v>3</v>
      </c>
      <c r="S7916" s="302" t="s">
        <v>3</v>
      </c>
      <c r="T7916" s="302" t="s">
        <v>44</v>
      </c>
      <c r="U7916" s="302" t="s">
        <v>770</v>
      </c>
      <c r="V7916" s="314" t="s">
        <v>770</v>
      </c>
      <c r="W7916" s="302" t="s">
        <v>2338</v>
      </c>
      <c r="X7916" s="302" t="s">
        <v>3338</v>
      </c>
      <c r="AA7916" s="319">
        <v>45.830100000000002</v>
      </c>
      <c r="AB7916" s="319">
        <v>-122.96339999999999</v>
      </c>
      <c r="AC7916" s="252" t="s">
        <v>2339</v>
      </c>
      <c r="AF7916" s="302" t="s">
        <v>2342</v>
      </c>
      <c r="AG7916" s="314" t="s">
        <v>2345</v>
      </c>
      <c r="AH7916" s="314" t="s">
        <v>2345</v>
      </c>
      <c r="BC7916" s="316" t="s">
        <v>2350</v>
      </c>
    </row>
    <row r="7917" spans="1:55" x14ac:dyDescent="0.25">
      <c r="A7917" s="180">
        <v>43365</v>
      </c>
      <c r="B7917" s="5">
        <v>9737</v>
      </c>
      <c r="E7917" s="317">
        <v>28</v>
      </c>
      <c r="F7917" s="313" t="s">
        <v>1793</v>
      </c>
      <c r="G7917" s="318">
        <v>2018</v>
      </c>
      <c r="H7917" s="320">
        <v>0.53472222222222199</v>
      </c>
      <c r="I7917" s="313"/>
      <c r="J7917" s="313"/>
      <c r="K7917" s="313"/>
      <c r="L7917" s="6"/>
      <c r="M7917" s="313"/>
      <c r="P7917" s="448">
        <v>8</v>
      </c>
      <c r="R7917" s="448">
        <v>4</v>
      </c>
      <c r="S7917" s="302" t="s">
        <v>3</v>
      </c>
      <c r="T7917" s="302" t="s">
        <v>44</v>
      </c>
      <c r="U7917" s="302" t="s">
        <v>770</v>
      </c>
      <c r="V7917" s="314" t="s">
        <v>770</v>
      </c>
      <c r="W7917" s="302" t="s">
        <v>2338</v>
      </c>
      <c r="X7917" s="302" t="s">
        <v>3338</v>
      </c>
      <c r="AA7917" s="319">
        <v>45.830100000000002</v>
      </c>
      <c r="AB7917" s="319">
        <v>-122.96339999999999</v>
      </c>
      <c r="AC7917" s="252" t="s">
        <v>2339</v>
      </c>
      <c r="AF7917" s="302" t="s">
        <v>2342</v>
      </c>
      <c r="AG7917" s="314" t="s">
        <v>2345</v>
      </c>
      <c r="AH7917" s="314" t="s">
        <v>2345</v>
      </c>
      <c r="BC7917" s="316" t="s">
        <v>2350</v>
      </c>
    </row>
    <row r="7918" spans="1:55" x14ac:dyDescent="0.25">
      <c r="A7918" s="180">
        <v>43365</v>
      </c>
      <c r="B7918" s="5">
        <v>9738</v>
      </c>
      <c r="E7918" s="317">
        <v>28</v>
      </c>
      <c r="F7918" s="313" t="s">
        <v>1793</v>
      </c>
      <c r="G7918" s="318">
        <v>2018</v>
      </c>
      <c r="H7918" s="320">
        <v>0.53472222222222199</v>
      </c>
      <c r="I7918" s="313"/>
      <c r="J7918" s="313"/>
      <c r="K7918" s="313"/>
      <c r="L7918" s="6"/>
      <c r="M7918" s="313"/>
      <c r="P7918" s="448">
        <v>9</v>
      </c>
      <c r="R7918" s="448">
        <v>1</v>
      </c>
      <c r="S7918" s="302" t="s">
        <v>3</v>
      </c>
      <c r="T7918" s="302" t="s">
        <v>44</v>
      </c>
      <c r="U7918" s="302" t="s">
        <v>770</v>
      </c>
      <c r="V7918" s="314" t="s">
        <v>770</v>
      </c>
      <c r="W7918" s="302" t="s">
        <v>2338</v>
      </c>
      <c r="X7918" s="302" t="s">
        <v>3338</v>
      </c>
      <c r="AA7918" s="319">
        <v>45.830100000000002</v>
      </c>
      <c r="AB7918" s="319">
        <v>-122.96339999999999</v>
      </c>
      <c r="AC7918" s="252" t="s">
        <v>2339</v>
      </c>
      <c r="AF7918" s="302" t="s">
        <v>2344</v>
      </c>
      <c r="AG7918" s="314" t="s">
        <v>2345</v>
      </c>
      <c r="AH7918" s="314" t="s">
        <v>2345</v>
      </c>
      <c r="BC7918" s="316" t="s">
        <v>2353</v>
      </c>
    </row>
    <row r="7919" spans="1:55" x14ac:dyDescent="0.25">
      <c r="A7919" s="180">
        <v>43365</v>
      </c>
      <c r="B7919" s="5">
        <v>9739</v>
      </c>
      <c r="E7919" s="317">
        <v>28</v>
      </c>
      <c r="F7919" s="313" t="s">
        <v>1793</v>
      </c>
      <c r="G7919" s="318">
        <v>2018</v>
      </c>
      <c r="H7919" s="320">
        <v>0.53472222222222199</v>
      </c>
      <c r="I7919" s="313"/>
      <c r="J7919" s="313"/>
      <c r="K7919" s="313"/>
      <c r="L7919" s="6"/>
      <c r="M7919" s="313"/>
      <c r="P7919" s="448">
        <v>9</v>
      </c>
      <c r="R7919" s="448">
        <v>2</v>
      </c>
      <c r="S7919" s="302" t="s">
        <v>3</v>
      </c>
      <c r="T7919" s="302" t="s">
        <v>44</v>
      </c>
      <c r="U7919" s="302" t="s">
        <v>770</v>
      </c>
      <c r="V7919" s="314" t="s">
        <v>770</v>
      </c>
      <c r="W7919" s="302" t="s">
        <v>2338</v>
      </c>
      <c r="X7919" s="302" t="s">
        <v>3338</v>
      </c>
      <c r="AA7919" s="319">
        <v>45.830100000000002</v>
      </c>
      <c r="AB7919" s="319">
        <v>-122.96339999999999</v>
      </c>
      <c r="AC7919" s="252" t="s">
        <v>2339</v>
      </c>
      <c r="AF7919" s="302" t="s">
        <v>2344</v>
      </c>
      <c r="AG7919" s="314" t="s">
        <v>2345</v>
      </c>
      <c r="AH7919" s="314" t="s">
        <v>2345</v>
      </c>
      <c r="BC7919" s="316" t="s">
        <v>2353</v>
      </c>
    </row>
    <row r="7920" spans="1:55" x14ac:dyDescent="0.25">
      <c r="A7920" s="180">
        <v>43365</v>
      </c>
      <c r="B7920" s="5">
        <v>9740</v>
      </c>
      <c r="E7920" s="317">
        <v>28</v>
      </c>
      <c r="F7920" s="313" t="s">
        <v>1793</v>
      </c>
      <c r="G7920" s="318">
        <v>2018</v>
      </c>
      <c r="H7920" s="320">
        <v>0.53472222222222199</v>
      </c>
      <c r="I7920" s="313"/>
      <c r="J7920" s="313"/>
      <c r="K7920" s="313"/>
      <c r="L7920" s="6"/>
      <c r="M7920" s="313"/>
      <c r="P7920" s="448">
        <v>9</v>
      </c>
      <c r="R7920" s="448">
        <v>3</v>
      </c>
      <c r="S7920" s="302" t="s">
        <v>3</v>
      </c>
      <c r="T7920" s="302" t="s">
        <v>44</v>
      </c>
      <c r="U7920" s="302" t="s">
        <v>770</v>
      </c>
      <c r="V7920" s="314" t="s">
        <v>770</v>
      </c>
      <c r="W7920" s="302" t="s">
        <v>2338</v>
      </c>
      <c r="X7920" s="302" t="s">
        <v>3338</v>
      </c>
      <c r="AA7920" s="319">
        <v>45.830100000000002</v>
      </c>
      <c r="AB7920" s="319">
        <v>-122.96339999999999</v>
      </c>
      <c r="AC7920" s="252" t="s">
        <v>2339</v>
      </c>
      <c r="AF7920" s="302" t="s">
        <v>2344</v>
      </c>
      <c r="AG7920" s="314" t="s">
        <v>2345</v>
      </c>
      <c r="AH7920" s="314" t="s">
        <v>2345</v>
      </c>
      <c r="BC7920" s="316" t="s">
        <v>2353</v>
      </c>
    </row>
    <row r="7921" spans="1:55" x14ac:dyDescent="0.25">
      <c r="A7921" s="180">
        <v>43365</v>
      </c>
      <c r="B7921" s="5">
        <v>9741</v>
      </c>
      <c r="E7921" s="317">
        <v>28</v>
      </c>
      <c r="F7921" s="313" t="s">
        <v>1793</v>
      </c>
      <c r="G7921" s="318">
        <v>2018</v>
      </c>
      <c r="H7921" s="320">
        <v>0.53472222222222199</v>
      </c>
      <c r="I7921" s="313"/>
      <c r="J7921" s="313"/>
      <c r="K7921" s="313"/>
      <c r="L7921" s="6"/>
      <c r="M7921" s="313"/>
      <c r="P7921" s="448">
        <v>10</v>
      </c>
      <c r="R7921" s="448">
        <v>1</v>
      </c>
      <c r="S7921" s="302" t="s">
        <v>3</v>
      </c>
      <c r="T7921" s="302" t="s">
        <v>44</v>
      </c>
      <c r="U7921" s="302" t="s">
        <v>770</v>
      </c>
      <c r="V7921" s="314" t="s">
        <v>770</v>
      </c>
      <c r="W7921" s="302" t="s">
        <v>2338</v>
      </c>
      <c r="X7921" s="302" t="s">
        <v>3338</v>
      </c>
      <c r="AA7921" s="319">
        <v>45.830100000000002</v>
      </c>
      <c r="AB7921" s="319">
        <v>-122.96339999999999</v>
      </c>
      <c r="AC7921" s="252" t="s">
        <v>2339</v>
      </c>
      <c r="AF7921" s="302" t="s">
        <v>950</v>
      </c>
      <c r="AG7921" s="314" t="s">
        <v>2345</v>
      </c>
      <c r="AH7921" s="314" t="s">
        <v>2345</v>
      </c>
      <c r="BC7921" s="316" t="s">
        <v>2354</v>
      </c>
    </row>
    <row r="7922" spans="1:55" x14ac:dyDescent="0.25">
      <c r="A7922" s="180">
        <v>43365</v>
      </c>
      <c r="B7922" s="5">
        <v>9742</v>
      </c>
      <c r="E7922" s="317">
        <v>28</v>
      </c>
      <c r="F7922" s="313" t="s">
        <v>1793</v>
      </c>
      <c r="G7922" s="318">
        <v>2018</v>
      </c>
      <c r="H7922" s="320">
        <v>0.53472222222222199</v>
      </c>
      <c r="I7922" s="313"/>
      <c r="J7922" s="313"/>
      <c r="K7922" s="313"/>
      <c r="L7922" s="6"/>
      <c r="M7922" s="313"/>
      <c r="P7922" s="448">
        <v>10</v>
      </c>
      <c r="R7922" s="448">
        <v>2</v>
      </c>
      <c r="S7922" s="302" t="s">
        <v>3</v>
      </c>
      <c r="T7922" s="302" t="s">
        <v>44</v>
      </c>
      <c r="U7922" s="302" t="s">
        <v>770</v>
      </c>
      <c r="V7922" s="314" t="s">
        <v>770</v>
      </c>
      <c r="W7922" s="302" t="s">
        <v>2338</v>
      </c>
      <c r="X7922" s="302" t="s">
        <v>3338</v>
      </c>
      <c r="AA7922" s="319">
        <v>45.830100000000002</v>
      </c>
      <c r="AB7922" s="319">
        <v>-122.96339999999999</v>
      </c>
      <c r="AC7922" s="252" t="s">
        <v>2339</v>
      </c>
      <c r="AF7922" s="302" t="s">
        <v>950</v>
      </c>
      <c r="AG7922" s="314" t="s">
        <v>2345</v>
      </c>
      <c r="AH7922" s="314" t="s">
        <v>2345</v>
      </c>
      <c r="BC7922" s="316" t="s">
        <v>2354</v>
      </c>
    </row>
    <row r="7923" spans="1:55" x14ac:dyDescent="0.25">
      <c r="A7923" s="180">
        <v>43365</v>
      </c>
      <c r="B7923" s="5">
        <v>9743</v>
      </c>
      <c r="E7923" s="317">
        <v>28</v>
      </c>
      <c r="F7923" s="313" t="s">
        <v>1793</v>
      </c>
      <c r="G7923" s="318">
        <v>2018</v>
      </c>
      <c r="H7923" s="318" t="s">
        <v>2363</v>
      </c>
      <c r="I7923" s="313"/>
      <c r="J7923" s="313"/>
      <c r="K7923" s="313"/>
      <c r="L7923" s="6"/>
      <c r="M7923" s="313"/>
      <c r="P7923" s="448">
        <v>11</v>
      </c>
      <c r="R7923" s="448">
        <v>1</v>
      </c>
      <c r="S7923" s="302" t="s">
        <v>3</v>
      </c>
      <c r="T7923" s="302" t="s">
        <v>44</v>
      </c>
      <c r="U7923" s="302" t="s">
        <v>770</v>
      </c>
      <c r="V7923" s="314" t="s">
        <v>770</v>
      </c>
      <c r="W7923" s="302" t="s">
        <v>2338</v>
      </c>
      <c r="X7923" s="302" t="s">
        <v>3338</v>
      </c>
      <c r="AA7923" s="319">
        <v>45.830100000000002</v>
      </c>
      <c r="AB7923" s="319">
        <v>-122.96339999999999</v>
      </c>
      <c r="AC7923" s="253" t="s">
        <v>1674</v>
      </c>
      <c r="AD7923" s="156" t="s">
        <v>1674</v>
      </c>
      <c r="AG7923" s="314" t="s">
        <v>2345</v>
      </c>
      <c r="AH7923" s="314" t="s">
        <v>2345</v>
      </c>
      <c r="BC7923" s="316" t="s">
        <v>2355</v>
      </c>
    </row>
    <row r="7924" spans="1:55" x14ac:dyDescent="0.25">
      <c r="A7924" s="180">
        <v>43365</v>
      </c>
      <c r="B7924" s="5">
        <v>9744</v>
      </c>
      <c r="E7924" s="317">
        <v>28</v>
      </c>
      <c r="F7924" s="313" t="s">
        <v>1793</v>
      </c>
      <c r="G7924" s="318">
        <v>2018</v>
      </c>
      <c r="H7924" s="318" t="s">
        <v>2363</v>
      </c>
      <c r="I7924" s="313"/>
      <c r="J7924" s="313"/>
      <c r="K7924" s="313"/>
      <c r="L7924" s="6"/>
      <c r="M7924" s="313"/>
      <c r="P7924" s="448">
        <v>11</v>
      </c>
      <c r="R7924" s="448">
        <v>2</v>
      </c>
      <c r="S7924" s="302" t="s">
        <v>3</v>
      </c>
      <c r="T7924" s="302" t="s">
        <v>44</v>
      </c>
      <c r="U7924" s="302" t="s">
        <v>770</v>
      </c>
      <c r="V7924" s="314" t="s">
        <v>770</v>
      </c>
      <c r="W7924" s="302" t="s">
        <v>2338</v>
      </c>
      <c r="X7924" s="302" t="s">
        <v>3338</v>
      </c>
      <c r="AA7924" s="319">
        <v>45.830100000000002</v>
      </c>
      <c r="AB7924" s="319">
        <v>-122.96339999999999</v>
      </c>
      <c r="AC7924" s="253" t="s">
        <v>1674</v>
      </c>
      <c r="AD7924" s="156" t="s">
        <v>1674</v>
      </c>
      <c r="AG7924" s="314" t="s">
        <v>2345</v>
      </c>
      <c r="AH7924" s="314" t="s">
        <v>2345</v>
      </c>
      <c r="BC7924" s="316" t="s">
        <v>2355</v>
      </c>
    </row>
    <row r="7925" spans="1:55" x14ac:dyDescent="0.25">
      <c r="A7925" s="180">
        <v>43365</v>
      </c>
      <c r="B7925" s="5">
        <v>9745</v>
      </c>
      <c r="E7925" s="317">
        <v>28</v>
      </c>
      <c r="F7925" s="313" t="s">
        <v>1793</v>
      </c>
      <c r="G7925" s="318">
        <v>2018</v>
      </c>
      <c r="H7925" s="318" t="s">
        <v>2363</v>
      </c>
      <c r="I7925" s="313"/>
      <c r="J7925" s="313"/>
      <c r="K7925" s="313"/>
      <c r="L7925" s="6"/>
      <c r="M7925" s="313"/>
      <c r="P7925" s="448">
        <v>11</v>
      </c>
      <c r="R7925" s="448">
        <v>3</v>
      </c>
      <c r="S7925" s="302" t="s">
        <v>3</v>
      </c>
      <c r="T7925" s="302" t="s">
        <v>44</v>
      </c>
      <c r="U7925" s="302" t="s">
        <v>770</v>
      </c>
      <c r="V7925" s="314" t="s">
        <v>770</v>
      </c>
      <c r="W7925" s="302" t="s">
        <v>2338</v>
      </c>
      <c r="X7925" s="302" t="s">
        <v>3338</v>
      </c>
      <c r="AA7925" s="319">
        <v>45.830100000000002</v>
      </c>
      <c r="AB7925" s="319">
        <v>-122.96339999999999</v>
      </c>
      <c r="AC7925" s="253" t="s">
        <v>1674</v>
      </c>
      <c r="AD7925" s="156" t="s">
        <v>1674</v>
      </c>
      <c r="AG7925" s="314" t="s">
        <v>2345</v>
      </c>
      <c r="AH7925" s="314" t="s">
        <v>2345</v>
      </c>
      <c r="BC7925" s="316" t="s">
        <v>2355</v>
      </c>
    </row>
    <row r="7926" spans="1:55" x14ac:dyDescent="0.25">
      <c r="A7926" s="180">
        <v>43365</v>
      </c>
      <c r="B7926" s="5">
        <v>9746</v>
      </c>
      <c r="E7926" s="317">
        <v>28</v>
      </c>
      <c r="F7926" s="313" t="s">
        <v>1793</v>
      </c>
      <c r="G7926" s="318">
        <v>2018</v>
      </c>
      <c r="H7926" s="318" t="s">
        <v>2363</v>
      </c>
      <c r="I7926" s="313"/>
      <c r="J7926" s="313"/>
      <c r="K7926" s="313"/>
      <c r="L7926" s="6"/>
      <c r="M7926" s="313"/>
      <c r="P7926" s="448">
        <v>11</v>
      </c>
      <c r="R7926" s="448">
        <v>4</v>
      </c>
      <c r="S7926" s="302" t="s">
        <v>3</v>
      </c>
      <c r="T7926" s="302" t="s">
        <v>44</v>
      </c>
      <c r="U7926" s="302" t="s">
        <v>770</v>
      </c>
      <c r="V7926" s="314" t="s">
        <v>770</v>
      </c>
      <c r="W7926" s="302" t="s">
        <v>2338</v>
      </c>
      <c r="X7926" s="302" t="s">
        <v>3338</v>
      </c>
      <c r="AA7926" s="319">
        <v>45.830100000000002</v>
      </c>
      <c r="AB7926" s="319">
        <v>-122.96339999999999</v>
      </c>
      <c r="AC7926" s="253" t="s">
        <v>1674</v>
      </c>
      <c r="AD7926" s="156" t="s">
        <v>1674</v>
      </c>
      <c r="AG7926" s="314" t="s">
        <v>2345</v>
      </c>
      <c r="AH7926" s="314" t="s">
        <v>2345</v>
      </c>
      <c r="BC7926" s="316" t="s">
        <v>2355</v>
      </c>
    </row>
    <row r="7927" spans="1:55" x14ac:dyDescent="0.25">
      <c r="A7927" s="180">
        <v>43365</v>
      </c>
      <c r="B7927" s="5">
        <v>9747</v>
      </c>
      <c r="E7927" s="317">
        <v>28</v>
      </c>
      <c r="F7927" s="313" t="s">
        <v>1793</v>
      </c>
      <c r="G7927" s="318">
        <v>2018</v>
      </c>
      <c r="H7927" s="318" t="s">
        <v>2363</v>
      </c>
      <c r="I7927" s="313"/>
      <c r="J7927" s="313"/>
      <c r="K7927" s="313"/>
      <c r="L7927" s="6"/>
      <c r="M7927" s="313"/>
      <c r="P7927" s="448">
        <v>11</v>
      </c>
      <c r="R7927" s="448">
        <v>5</v>
      </c>
      <c r="S7927" s="302" t="s">
        <v>3</v>
      </c>
      <c r="T7927" s="302" t="s">
        <v>44</v>
      </c>
      <c r="U7927" s="302" t="s">
        <v>770</v>
      </c>
      <c r="V7927" s="314" t="s">
        <v>770</v>
      </c>
      <c r="W7927" s="302" t="s">
        <v>2338</v>
      </c>
      <c r="X7927" s="302" t="s">
        <v>3338</v>
      </c>
      <c r="AA7927" s="319">
        <v>45.830100000000002</v>
      </c>
      <c r="AB7927" s="319">
        <v>-122.96339999999999</v>
      </c>
      <c r="AC7927" s="253" t="s">
        <v>1674</v>
      </c>
      <c r="AD7927" s="156" t="s">
        <v>1674</v>
      </c>
      <c r="AG7927" s="314" t="s">
        <v>2345</v>
      </c>
      <c r="AH7927" s="314" t="s">
        <v>2345</v>
      </c>
      <c r="BC7927" s="316" t="s">
        <v>2355</v>
      </c>
    </row>
    <row r="7928" spans="1:55" x14ac:dyDescent="0.25">
      <c r="A7928" s="180">
        <v>43365</v>
      </c>
      <c r="B7928" s="5">
        <v>9748</v>
      </c>
      <c r="E7928" s="317">
        <v>28</v>
      </c>
      <c r="F7928" s="313" t="s">
        <v>1793</v>
      </c>
      <c r="G7928" s="318">
        <v>2018</v>
      </c>
      <c r="H7928" s="318" t="s">
        <v>2363</v>
      </c>
      <c r="I7928" s="313"/>
      <c r="J7928" s="313"/>
      <c r="K7928" s="313"/>
      <c r="L7928" s="6"/>
      <c r="M7928" s="313"/>
      <c r="P7928" s="448">
        <v>11</v>
      </c>
      <c r="R7928" s="448">
        <v>6</v>
      </c>
      <c r="S7928" s="302" t="s">
        <v>3</v>
      </c>
      <c r="T7928" s="302" t="s">
        <v>44</v>
      </c>
      <c r="U7928" s="302" t="s">
        <v>770</v>
      </c>
      <c r="V7928" s="314" t="s">
        <v>770</v>
      </c>
      <c r="W7928" s="302" t="s">
        <v>2338</v>
      </c>
      <c r="X7928" s="302" t="s">
        <v>3338</v>
      </c>
      <c r="AA7928" s="319">
        <v>45.830100000000002</v>
      </c>
      <c r="AB7928" s="319">
        <v>-122.96339999999999</v>
      </c>
      <c r="AC7928" s="253" t="s">
        <v>1674</v>
      </c>
      <c r="AD7928" s="156" t="s">
        <v>1674</v>
      </c>
      <c r="AG7928" s="314" t="s">
        <v>2345</v>
      </c>
      <c r="AH7928" s="314" t="s">
        <v>2345</v>
      </c>
      <c r="BC7928" s="316" t="s">
        <v>2355</v>
      </c>
    </row>
    <row r="7929" spans="1:55" x14ac:dyDescent="0.25">
      <c r="A7929" s="180">
        <v>43365</v>
      </c>
      <c r="B7929" s="5">
        <v>9749</v>
      </c>
      <c r="E7929" s="317">
        <v>28</v>
      </c>
      <c r="F7929" s="313" t="s">
        <v>1793</v>
      </c>
      <c r="G7929" s="318">
        <v>2018</v>
      </c>
      <c r="H7929" s="318" t="s">
        <v>2363</v>
      </c>
      <c r="I7929" s="313"/>
      <c r="J7929" s="313"/>
      <c r="K7929" s="313"/>
      <c r="L7929" s="6"/>
      <c r="M7929" s="313"/>
      <c r="P7929" s="448">
        <v>11</v>
      </c>
      <c r="R7929" s="448">
        <v>7</v>
      </c>
      <c r="S7929" s="302" t="s">
        <v>3</v>
      </c>
      <c r="T7929" s="302" t="s">
        <v>44</v>
      </c>
      <c r="U7929" s="302" t="s">
        <v>770</v>
      </c>
      <c r="V7929" s="314" t="s">
        <v>770</v>
      </c>
      <c r="W7929" s="302" t="s">
        <v>2338</v>
      </c>
      <c r="X7929" s="302" t="s">
        <v>3338</v>
      </c>
      <c r="AA7929" s="319">
        <v>45.830100000000002</v>
      </c>
      <c r="AB7929" s="319">
        <v>-122.96339999999999</v>
      </c>
      <c r="AC7929" s="253" t="s">
        <v>1674</v>
      </c>
      <c r="AD7929" s="156" t="s">
        <v>1674</v>
      </c>
      <c r="AG7929" s="314" t="s">
        <v>2345</v>
      </c>
      <c r="AH7929" s="314" t="s">
        <v>2345</v>
      </c>
      <c r="BC7929" s="316" t="s">
        <v>2355</v>
      </c>
    </row>
    <row r="7930" spans="1:55" x14ac:dyDescent="0.25">
      <c r="A7930" s="180">
        <v>43365</v>
      </c>
      <c r="B7930" s="5">
        <v>9750</v>
      </c>
      <c r="E7930" s="317">
        <v>28</v>
      </c>
      <c r="F7930" s="313" t="s">
        <v>1793</v>
      </c>
      <c r="G7930" s="318">
        <v>2018</v>
      </c>
      <c r="H7930" s="318" t="s">
        <v>2363</v>
      </c>
      <c r="I7930" s="313"/>
      <c r="J7930" s="313"/>
      <c r="K7930" s="313"/>
      <c r="L7930" s="6"/>
      <c r="M7930" s="313"/>
      <c r="P7930" s="448">
        <v>11</v>
      </c>
      <c r="R7930" s="448">
        <v>8</v>
      </c>
      <c r="S7930" s="302" t="s">
        <v>3</v>
      </c>
      <c r="T7930" s="302" t="s">
        <v>44</v>
      </c>
      <c r="U7930" s="302" t="s">
        <v>770</v>
      </c>
      <c r="V7930" s="314" t="s">
        <v>770</v>
      </c>
      <c r="W7930" s="302" t="s">
        <v>2338</v>
      </c>
      <c r="X7930" s="302" t="s">
        <v>3338</v>
      </c>
      <c r="AA7930" s="319">
        <v>45.830100000000002</v>
      </c>
      <c r="AB7930" s="319">
        <v>-122.96339999999999</v>
      </c>
      <c r="AC7930" s="253" t="s">
        <v>1674</v>
      </c>
      <c r="AD7930" s="156" t="s">
        <v>1674</v>
      </c>
      <c r="AG7930" s="314" t="s">
        <v>2345</v>
      </c>
      <c r="AH7930" s="314" t="s">
        <v>2345</v>
      </c>
      <c r="BC7930" s="316" t="s">
        <v>2355</v>
      </c>
    </row>
    <row r="7931" spans="1:55" x14ac:dyDescent="0.25">
      <c r="A7931" s="180">
        <v>43365</v>
      </c>
      <c r="B7931" s="5">
        <v>9751</v>
      </c>
      <c r="E7931" s="317">
        <v>28</v>
      </c>
      <c r="F7931" s="313" t="s">
        <v>1793</v>
      </c>
      <c r="G7931" s="318">
        <v>2018</v>
      </c>
      <c r="H7931" s="318" t="s">
        <v>2363</v>
      </c>
      <c r="I7931" s="313"/>
      <c r="J7931" s="313"/>
      <c r="K7931" s="313"/>
      <c r="L7931" s="6"/>
      <c r="M7931" s="313"/>
      <c r="P7931" s="448">
        <v>11</v>
      </c>
      <c r="R7931" s="448">
        <v>9</v>
      </c>
      <c r="S7931" s="302" t="s">
        <v>3</v>
      </c>
      <c r="T7931" s="302" t="s">
        <v>44</v>
      </c>
      <c r="U7931" s="302" t="s">
        <v>770</v>
      </c>
      <c r="V7931" s="314" t="s">
        <v>770</v>
      </c>
      <c r="W7931" s="302" t="s">
        <v>2338</v>
      </c>
      <c r="X7931" s="302" t="s">
        <v>3338</v>
      </c>
      <c r="AA7931" s="319">
        <v>45.830100000000002</v>
      </c>
      <c r="AB7931" s="319">
        <v>-122.96339999999999</v>
      </c>
      <c r="AC7931" s="253" t="s">
        <v>1674</v>
      </c>
      <c r="AD7931" s="156" t="s">
        <v>1674</v>
      </c>
      <c r="AG7931" s="314" t="s">
        <v>2345</v>
      </c>
      <c r="AH7931" s="314" t="s">
        <v>2345</v>
      </c>
      <c r="BC7931" s="316" t="s">
        <v>2355</v>
      </c>
    </row>
    <row r="7932" spans="1:55" x14ac:dyDescent="0.25">
      <c r="A7932" s="180">
        <v>43365</v>
      </c>
      <c r="B7932" s="5">
        <v>9752</v>
      </c>
      <c r="E7932" s="317">
        <v>28</v>
      </c>
      <c r="F7932" s="313" t="s">
        <v>1793</v>
      </c>
      <c r="G7932" s="318">
        <v>2018</v>
      </c>
      <c r="H7932" s="318" t="s">
        <v>2363</v>
      </c>
      <c r="I7932" s="313"/>
      <c r="J7932" s="313"/>
      <c r="K7932" s="313"/>
      <c r="L7932" s="6"/>
      <c r="M7932" s="313"/>
      <c r="P7932" s="448">
        <v>11</v>
      </c>
      <c r="R7932" s="448">
        <v>10</v>
      </c>
      <c r="S7932" s="302" t="s">
        <v>3</v>
      </c>
      <c r="T7932" s="302" t="s">
        <v>44</v>
      </c>
      <c r="U7932" s="302" t="s">
        <v>770</v>
      </c>
      <c r="V7932" s="314" t="s">
        <v>770</v>
      </c>
      <c r="W7932" s="302" t="s">
        <v>2338</v>
      </c>
      <c r="X7932" s="302" t="s">
        <v>3338</v>
      </c>
      <c r="AA7932" s="319">
        <v>45.830100000000002</v>
      </c>
      <c r="AB7932" s="319">
        <v>-122.96339999999999</v>
      </c>
      <c r="AC7932" s="253" t="s">
        <v>1674</v>
      </c>
      <c r="AD7932" s="156" t="s">
        <v>1674</v>
      </c>
      <c r="AG7932" s="314" t="s">
        <v>2345</v>
      </c>
      <c r="AH7932" s="314" t="s">
        <v>2345</v>
      </c>
      <c r="BC7932" s="316" t="s">
        <v>2355</v>
      </c>
    </row>
    <row r="7933" spans="1:55" x14ac:dyDescent="0.25">
      <c r="A7933" s="180">
        <v>43365</v>
      </c>
      <c r="B7933" s="5">
        <v>9753</v>
      </c>
      <c r="E7933" s="317">
        <v>28</v>
      </c>
      <c r="F7933" s="313" t="s">
        <v>1793</v>
      </c>
      <c r="G7933" s="318">
        <v>2018</v>
      </c>
      <c r="H7933" s="318" t="s">
        <v>2363</v>
      </c>
      <c r="I7933" s="313"/>
      <c r="J7933" s="313"/>
      <c r="K7933" s="313"/>
      <c r="L7933" s="6"/>
      <c r="M7933" s="313"/>
      <c r="P7933" s="448">
        <v>11</v>
      </c>
      <c r="R7933" s="448">
        <v>11</v>
      </c>
      <c r="S7933" s="302" t="s">
        <v>3</v>
      </c>
      <c r="T7933" s="302" t="s">
        <v>44</v>
      </c>
      <c r="U7933" s="302" t="s">
        <v>770</v>
      </c>
      <c r="V7933" s="314" t="s">
        <v>770</v>
      </c>
      <c r="W7933" s="302" t="s">
        <v>2338</v>
      </c>
      <c r="X7933" s="302" t="s">
        <v>3338</v>
      </c>
      <c r="AA7933" s="319">
        <v>45.830100000000002</v>
      </c>
      <c r="AB7933" s="319">
        <v>-122.96339999999999</v>
      </c>
      <c r="AC7933" s="253" t="s">
        <v>1674</v>
      </c>
      <c r="AD7933" s="156" t="s">
        <v>1674</v>
      </c>
      <c r="AG7933" s="314" t="s">
        <v>2345</v>
      </c>
      <c r="AH7933" s="314" t="s">
        <v>2345</v>
      </c>
      <c r="BC7933" s="316" t="s">
        <v>2355</v>
      </c>
    </row>
    <row r="7934" spans="1:55" x14ac:dyDescent="0.25">
      <c r="A7934" s="180">
        <v>43365</v>
      </c>
      <c r="B7934" s="5">
        <v>9754</v>
      </c>
      <c r="E7934" s="317">
        <v>28</v>
      </c>
      <c r="F7934" s="313" t="s">
        <v>1793</v>
      </c>
      <c r="G7934" s="318">
        <v>2018</v>
      </c>
      <c r="H7934" s="318" t="s">
        <v>2363</v>
      </c>
      <c r="I7934" s="313"/>
      <c r="J7934" s="313"/>
      <c r="K7934" s="313"/>
      <c r="L7934" s="6"/>
      <c r="M7934" s="313"/>
      <c r="P7934" s="448">
        <v>11</v>
      </c>
      <c r="R7934" s="448">
        <v>12</v>
      </c>
      <c r="S7934" s="302" t="s">
        <v>3</v>
      </c>
      <c r="T7934" s="302" t="s">
        <v>44</v>
      </c>
      <c r="U7934" s="302" t="s">
        <v>770</v>
      </c>
      <c r="V7934" s="314" t="s">
        <v>770</v>
      </c>
      <c r="W7934" s="302" t="s">
        <v>2338</v>
      </c>
      <c r="X7934" s="302" t="s">
        <v>3338</v>
      </c>
      <c r="AA7934" s="319">
        <v>45.830100000000002</v>
      </c>
      <c r="AB7934" s="319">
        <v>-122.96339999999999</v>
      </c>
      <c r="AC7934" s="253" t="s">
        <v>1674</v>
      </c>
      <c r="AD7934" s="156" t="s">
        <v>1674</v>
      </c>
      <c r="AG7934" s="314" t="s">
        <v>2345</v>
      </c>
      <c r="AH7934" s="314" t="s">
        <v>2345</v>
      </c>
      <c r="BC7934" s="316" t="s">
        <v>2355</v>
      </c>
    </row>
    <row r="7935" spans="1:55" x14ac:dyDescent="0.25">
      <c r="A7935" s="180">
        <v>43365</v>
      </c>
      <c r="B7935" s="5">
        <v>9755</v>
      </c>
      <c r="E7935" s="317">
        <v>28</v>
      </c>
      <c r="F7935" s="313" t="s">
        <v>1793</v>
      </c>
      <c r="G7935" s="318">
        <v>2018</v>
      </c>
      <c r="H7935" s="318" t="s">
        <v>2363</v>
      </c>
      <c r="I7935" s="313"/>
      <c r="J7935" s="313"/>
      <c r="K7935" s="313"/>
      <c r="L7935" s="6"/>
      <c r="M7935" s="313"/>
      <c r="P7935" s="448">
        <v>11</v>
      </c>
      <c r="R7935" s="448">
        <v>13</v>
      </c>
      <c r="S7935" s="302" t="s">
        <v>3</v>
      </c>
      <c r="T7935" s="302" t="s">
        <v>44</v>
      </c>
      <c r="U7935" s="302" t="s">
        <v>770</v>
      </c>
      <c r="V7935" s="314" t="s">
        <v>770</v>
      </c>
      <c r="W7935" s="302" t="s">
        <v>2338</v>
      </c>
      <c r="X7935" s="302" t="s">
        <v>3338</v>
      </c>
      <c r="AA7935" s="319">
        <v>45.830100000000002</v>
      </c>
      <c r="AB7935" s="319">
        <v>-122.96339999999999</v>
      </c>
      <c r="AC7935" s="253" t="s">
        <v>1674</v>
      </c>
      <c r="AD7935" s="156" t="s">
        <v>1674</v>
      </c>
      <c r="AG7935" s="314" t="s">
        <v>2345</v>
      </c>
      <c r="AH7935" s="314" t="s">
        <v>2345</v>
      </c>
      <c r="BC7935" s="316" t="s">
        <v>2355</v>
      </c>
    </row>
    <row r="7936" spans="1:55" x14ac:dyDescent="0.25">
      <c r="A7936" s="180">
        <v>43365</v>
      </c>
      <c r="B7936" s="5">
        <v>9756</v>
      </c>
      <c r="E7936" s="317">
        <v>28</v>
      </c>
      <c r="F7936" s="313" t="s">
        <v>1793</v>
      </c>
      <c r="G7936" s="318">
        <v>2018</v>
      </c>
      <c r="H7936" s="318" t="s">
        <v>2363</v>
      </c>
      <c r="I7936" s="313"/>
      <c r="J7936" s="313"/>
      <c r="K7936" s="313"/>
      <c r="L7936" s="6"/>
      <c r="M7936" s="313"/>
      <c r="P7936" s="448">
        <v>11</v>
      </c>
      <c r="R7936" s="448">
        <v>14</v>
      </c>
      <c r="S7936" s="302" t="s">
        <v>3</v>
      </c>
      <c r="T7936" s="302" t="s">
        <v>44</v>
      </c>
      <c r="U7936" s="302" t="s">
        <v>770</v>
      </c>
      <c r="V7936" s="314" t="s">
        <v>770</v>
      </c>
      <c r="W7936" s="302" t="s">
        <v>2338</v>
      </c>
      <c r="X7936" s="302" t="s">
        <v>3338</v>
      </c>
      <c r="AA7936" s="319">
        <v>45.830100000000002</v>
      </c>
      <c r="AB7936" s="319">
        <v>-122.96339999999999</v>
      </c>
      <c r="AC7936" s="253" t="s">
        <v>1674</v>
      </c>
      <c r="AD7936" s="156" t="s">
        <v>1674</v>
      </c>
      <c r="AG7936" s="314" t="s">
        <v>2345</v>
      </c>
      <c r="AH7936" s="314" t="s">
        <v>2345</v>
      </c>
      <c r="BC7936" s="316" t="s">
        <v>2355</v>
      </c>
    </row>
    <row r="7937" spans="1:55" x14ac:dyDescent="0.25">
      <c r="A7937" s="180">
        <v>43365</v>
      </c>
      <c r="B7937" s="5">
        <v>9757</v>
      </c>
      <c r="E7937" s="317">
        <v>28</v>
      </c>
      <c r="F7937" s="313" t="s">
        <v>1793</v>
      </c>
      <c r="G7937" s="318">
        <v>2018</v>
      </c>
      <c r="H7937" s="318" t="s">
        <v>2363</v>
      </c>
      <c r="I7937" s="313"/>
      <c r="J7937" s="313"/>
      <c r="K7937" s="313"/>
      <c r="L7937" s="6"/>
      <c r="M7937" s="313"/>
      <c r="P7937" s="448">
        <v>11</v>
      </c>
      <c r="R7937" s="448">
        <v>15</v>
      </c>
      <c r="S7937" s="302" t="s">
        <v>3</v>
      </c>
      <c r="T7937" s="302" t="s">
        <v>44</v>
      </c>
      <c r="U7937" s="302" t="s">
        <v>770</v>
      </c>
      <c r="V7937" s="314" t="s">
        <v>770</v>
      </c>
      <c r="W7937" s="302" t="s">
        <v>2338</v>
      </c>
      <c r="X7937" s="302" t="s">
        <v>3338</v>
      </c>
      <c r="AA7937" s="319">
        <v>45.830100000000002</v>
      </c>
      <c r="AB7937" s="319">
        <v>-122.96339999999999</v>
      </c>
      <c r="AC7937" s="253" t="s">
        <v>1674</v>
      </c>
      <c r="AD7937" s="156" t="s">
        <v>1674</v>
      </c>
      <c r="AG7937" s="314" t="s">
        <v>2345</v>
      </c>
      <c r="AH7937" s="314" t="s">
        <v>2345</v>
      </c>
      <c r="BC7937" s="316" t="s">
        <v>2355</v>
      </c>
    </row>
    <row r="7938" spans="1:55" x14ac:dyDescent="0.25">
      <c r="A7938" s="180">
        <v>43365</v>
      </c>
      <c r="B7938" s="5">
        <v>9758</v>
      </c>
      <c r="E7938" s="317">
        <v>28</v>
      </c>
      <c r="F7938" s="313" t="s">
        <v>1793</v>
      </c>
      <c r="G7938" s="318">
        <v>2018</v>
      </c>
      <c r="H7938" s="318" t="s">
        <v>2363</v>
      </c>
      <c r="I7938" s="313"/>
      <c r="J7938" s="313"/>
      <c r="K7938" s="313"/>
      <c r="L7938" s="6"/>
      <c r="M7938" s="313"/>
      <c r="P7938" s="448">
        <v>11</v>
      </c>
      <c r="R7938" s="448">
        <v>16</v>
      </c>
      <c r="S7938" s="302" t="s">
        <v>3</v>
      </c>
      <c r="T7938" s="302" t="s">
        <v>44</v>
      </c>
      <c r="U7938" s="302" t="s">
        <v>770</v>
      </c>
      <c r="V7938" s="314" t="s">
        <v>770</v>
      </c>
      <c r="W7938" s="302" t="s">
        <v>2338</v>
      </c>
      <c r="X7938" s="302" t="s">
        <v>3338</v>
      </c>
      <c r="AA7938" s="319">
        <v>45.830100000000002</v>
      </c>
      <c r="AB7938" s="319">
        <v>-122.96339999999999</v>
      </c>
      <c r="AC7938" s="253" t="s">
        <v>1674</v>
      </c>
      <c r="AD7938" s="156" t="s">
        <v>1674</v>
      </c>
      <c r="AG7938" s="314" t="s">
        <v>2345</v>
      </c>
      <c r="AH7938" s="314" t="s">
        <v>2345</v>
      </c>
      <c r="BC7938" s="316" t="s">
        <v>2355</v>
      </c>
    </row>
    <row r="7939" spans="1:55" x14ac:dyDescent="0.25">
      <c r="A7939" s="180">
        <v>43365</v>
      </c>
      <c r="B7939" s="5">
        <v>9759</v>
      </c>
      <c r="E7939" s="317">
        <v>28</v>
      </c>
      <c r="F7939" s="313" t="s">
        <v>1793</v>
      </c>
      <c r="G7939" s="318">
        <v>2018</v>
      </c>
      <c r="H7939" s="318" t="s">
        <v>2363</v>
      </c>
      <c r="I7939" s="313"/>
      <c r="J7939" s="313"/>
      <c r="K7939" s="313"/>
      <c r="L7939" s="6"/>
      <c r="M7939" s="313"/>
      <c r="P7939" s="448">
        <v>11</v>
      </c>
      <c r="R7939" s="448">
        <v>17</v>
      </c>
      <c r="S7939" s="302" t="s">
        <v>3</v>
      </c>
      <c r="T7939" s="302" t="s">
        <v>44</v>
      </c>
      <c r="U7939" s="302" t="s">
        <v>770</v>
      </c>
      <c r="V7939" s="314" t="s">
        <v>770</v>
      </c>
      <c r="W7939" s="302" t="s">
        <v>2338</v>
      </c>
      <c r="X7939" s="302" t="s">
        <v>3338</v>
      </c>
      <c r="AA7939" s="319">
        <v>45.830100000000002</v>
      </c>
      <c r="AB7939" s="319">
        <v>-122.96339999999999</v>
      </c>
      <c r="AC7939" s="253" t="s">
        <v>1674</v>
      </c>
      <c r="AD7939" s="156" t="s">
        <v>1674</v>
      </c>
      <c r="AG7939" s="314" t="s">
        <v>2345</v>
      </c>
      <c r="AH7939" s="314" t="s">
        <v>2345</v>
      </c>
      <c r="BC7939" s="316" t="s">
        <v>2355</v>
      </c>
    </row>
    <row r="7940" spans="1:55" x14ac:dyDescent="0.25">
      <c r="A7940" s="180">
        <v>43365</v>
      </c>
      <c r="B7940" s="5">
        <v>9760</v>
      </c>
      <c r="E7940" s="317">
        <v>28</v>
      </c>
      <c r="F7940" s="313" t="s">
        <v>1793</v>
      </c>
      <c r="G7940" s="318">
        <v>2018</v>
      </c>
      <c r="H7940" s="318" t="s">
        <v>2363</v>
      </c>
      <c r="I7940" s="313"/>
      <c r="J7940" s="313"/>
      <c r="K7940" s="313"/>
      <c r="L7940" s="6"/>
      <c r="M7940" s="313"/>
      <c r="P7940" s="448">
        <v>11</v>
      </c>
      <c r="R7940" s="448">
        <v>18</v>
      </c>
      <c r="S7940" s="302" t="s">
        <v>3</v>
      </c>
      <c r="T7940" s="302" t="s">
        <v>44</v>
      </c>
      <c r="U7940" s="302" t="s">
        <v>770</v>
      </c>
      <c r="V7940" s="314" t="s">
        <v>770</v>
      </c>
      <c r="W7940" s="302" t="s">
        <v>2338</v>
      </c>
      <c r="X7940" s="302" t="s">
        <v>3338</v>
      </c>
      <c r="AA7940" s="319">
        <v>45.830100000000002</v>
      </c>
      <c r="AB7940" s="319">
        <v>-122.96339999999999</v>
      </c>
      <c r="AC7940" s="253" t="s">
        <v>1674</v>
      </c>
      <c r="AD7940" s="156" t="s">
        <v>1674</v>
      </c>
      <c r="AG7940" s="314" t="s">
        <v>2345</v>
      </c>
      <c r="AH7940" s="314" t="s">
        <v>2345</v>
      </c>
      <c r="BC7940" s="316" t="s">
        <v>2355</v>
      </c>
    </row>
    <row r="7941" spans="1:55" x14ac:dyDescent="0.25">
      <c r="A7941" s="180">
        <v>43365</v>
      </c>
      <c r="B7941" s="5">
        <v>9761</v>
      </c>
      <c r="E7941" s="317">
        <v>28</v>
      </c>
      <c r="F7941" s="313" t="s">
        <v>1793</v>
      </c>
      <c r="G7941" s="318">
        <v>2018</v>
      </c>
      <c r="H7941" s="318" t="s">
        <v>2364</v>
      </c>
      <c r="I7941" s="313"/>
      <c r="J7941" s="313"/>
      <c r="K7941" s="313"/>
      <c r="L7941" s="6"/>
      <c r="M7941" s="313"/>
      <c r="P7941" s="448">
        <v>12</v>
      </c>
      <c r="R7941" s="448">
        <v>1</v>
      </c>
      <c r="S7941" s="302" t="s">
        <v>3</v>
      </c>
      <c r="T7941" s="302" t="s">
        <v>44</v>
      </c>
      <c r="U7941" s="302" t="s">
        <v>770</v>
      </c>
      <c r="V7941" s="314" t="s">
        <v>770</v>
      </c>
      <c r="W7941" s="302" t="s">
        <v>2338</v>
      </c>
      <c r="X7941" s="302" t="s">
        <v>3338</v>
      </c>
      <c r="AA7941" s="319">
        <v>45.830100000000002</v>
      </c>
      <c r="AB7941" s="319">
        <v>-122.96339999999999</v>
      </c>
      <c r="AC7941" s="253" t="s">
        <v>1674</v>
      </c>
      <c r="AD7941" s="156" t="s">
        <v>1674</v>
      </c>
      <c r="AG7941" s="314" t="s">
        <v>2345</v>
      </c>
      <c r="AH7941" s="314" t="s">
        <v>2345</v>
      </c>
      <c r="BC7941" s="316" t="s">
        <v>2356</v>
      </c>
    </row>
    <row r="7942" spans="1:55" x14ac:dyDescent="0.25">
      <c r="A7942" s="180">
        <v>43365</v>
      </c>
      <c r="B7942" s="5">
        <v>9762</v>
      </c>
      <c r="E7942" s="317">
        <v>28</v>
      </c>
      <c r="F7942" s="313" t="s">
        <v>1793</v>
      </c>
      <c r="G7942" s="318">
        <v>2018</v>
      </c>
      <c r="H7942" s="318" t="s">
        <v>2364</v>
      </c>
      <c r="I7942" s="313"/>
      <c r="J7942" s="313"/>
      <c r="K7942" s="313"/>
      <c r="L7942" s="6"/>
      <c r="M7942" s="313"/>
      <c r="P7942" s="448">
        <v>12</v>
      </c>
      <c r="R7942" s="448">
        <v>2</v>
      </c>
      <c r="S7942" s="302" t="s">
        <v>3</v>
      </c>
      <c r="T7942" s="302" t="s">
        <v>44</v>
      </c>
      <c r="U7942" s="302" t="s">
        <v>770</v>
      </c>
      <c r="V7942" s="314" t="s">
        <v>770</v>
      </c>
      <c r="W7942" s="302" t="s">
        <v>2338</v>
      </c>
      <c r="X7942" s="302" t="s">
        <v>3338</v>
      </c>
      <c r="AA7942" s="319">
        <v>45.830100000000002</v>
      </c>
      <c r="AB7942" s="319">
        <v>-122.96339999999999</v>
      </c>
      <c r="AC7942" s="253" t="s">
        <v>1674</v>
      </c>
      <c r="AD7942" s="156" t="s">
        <v>1674</v>
      </c>
      <c r="AG7942" s="314" t="s">
        <v>2345</v>
      </c>
      <c r="AH7942" s="314" t="s">
        <v>2345</v>
      </c>
      <c r="BC7942" s="316" t="s">
        <v>2356</v>
      </c>
    </row>
    <row r="7943" spans="1:55" x14ac:dyDescent="0.25">
      <c r="A7943" s="180">
        <v>43365</v>
      </c>
      <c r="B7943" s="5">
        <v>9763</v>
      </c>
      <c r="E7943" s="317">
        <v>28</v>
      </c>
      <c r="F7943" s="313" t="s">
        <v>1793</v>
      </c>
      <c r="G7943" s="318">
        <v>2018</v>
      </c>
      <c r="H7943" s="318" t="s">
        <v>2364</v>
      </c>
      <c r="I7943" s="313"/>
      <c r="J7943" s="313"/>
      <c r="K7943" s="313"/>
      <c r="L7943" s="6"/>
      <c r="M7943" s="313"/>
      <c r="P7943" s="448">
        <v>12</v>
      </c>
      <c r="R7943" s="448">
        <v>3</v>
      </c>
      <c r="S7943" s="302" t="s">
        <v>3</v>
      </c>
      <c r="T7943" s="302" t="s">
        <v>44</v>
      </c>
      <c r="U7943" s="302" t="s">
        <v>770</v>
      </c>
      <c r="V7943" s="314" t="s">
        <v>770</v>
      </c>
      <c r="W7943" s="302" t="s">
        <v>2338</v>
      </c>
      <c r="X7943" s="302" t="s">
        <v>3338</v>
      </c>
      <c r="AA7943" s="319">
        <v>45.830100000000002</v>
      </c>
      <c r="AB7943" s="319">
        <v>-122.96339999999999</v>
      </c>
      <c r="AC7943" s="253" t="s">
        <v>1674</v>
      </c>
      <c r="AD7943" s="156" t="s">
        <v>1674</v>
      </c>
      <c r="AG7943" s="314" t="s">
        <v>2345</v>
      </c>
      <c r="AH7943" s="314" t="s">
        <v>2345</v>
      </c>
      <c r="BC7943" s="316" t="s">
        <v>2356</v>
      </c>
    </row>
    <row r="7944" spans="1:55" x14ac:dyDescent="0.25">
      <c r="A7944" s="180">
        <v>43365</v>
      </c>
      <c r="B7944" s="5">
        <v>9764</v>
      </c>
      <c r="E7944" s="317">
        <v>28</v>
      </c>
      <c r="F7944" s="313" t="s">
        <v>1793</v>
      </c>
      <c r="G7944" s="318">
        <v>2018</v>
      </c>
      <c r="H7944" s="318" t="s">
        <v>2364</v>
      </c>
      <c r="I7944" s="313"/>
      <c r="J7944" s="313"/>
      <c r="K7944" s="313"/>
      <c r="L7944" s="6"/>
      <c r="M7944" s="313"/>
      <c r="P7944" s="448">
        <v>12</v>
      </c>
      <c r="R7944" s="448">
        <v>4</v>
      </c>
      <c r="S7944" s="302" t="s">
        <v>3</v>
      </c>
      <c r="T7944" s="302" t="s">
        <v>44</v>
      </c>
      <c r="U7944" s="302" t="s">
        <v>770</v>
      </c>
      <c r="V7944" s="314" t="s">
        <v>770</v>
      </c>
      <c r="W7944" s="302" t="s">
        <v>2338</v>
      </c>
      <c r="X7944" s="302" t="s">
        <v>3338</v>
      </c>
      <c r="AA7944" s="319">
        <v>45.830100000000002</v>
      </c>
      <c r="AB7944" s="319">
        <v>-122.96339999999999</v>
      </c>
      <c r="AC7944" s="253" t="s">
        <v>1674</v>
      </c>
      <c r="AD7944" s="156" t="s">
        <v>1674</v>
      </c>
      <c r="AG7944" s="314" t="s">
        <v>2345</v>
      </c>
      <c r="AH7944" s="314" t="s">
        <v>2345</v>
      </c>
      <c r="BC7944" s="316" t="s">
        <v>2356</v>
      </c>
    </row>
    <row r="7945" spans="1:55" x14ac:dyDescent="0.25">
      <c r="A7945" s="180">
        <v>43365</v>
      </c>
      <c r="B7945" s="5">
        <v>9765</v>
      </c>
      <c r="E7945" s="317">
        <v>28</v>
      </c>
      <c r="F7945" s="313" t="s">
        <v>1793</v>
      </c>
      <c r="G7945" s="318">
        <v>2018</v>
      </c>
      <c r="H7945" s="318" t="s">
        <v>2364</v>
      </c>
      <c r="I7945" s="313"/>
      <c r="J7945" s="313"/>
      <c r="K7945" s="313"/>
      <c r="L7945" s="6"/>
      <c r="M7945" s="313"/>
      <c r="P7945" s="448">
        <v>12</v>
      </c>
      <c r="R7945" s="448">
        <v>5</v>
      </c>
      <c r="S7945" s="302" t="s">
        <v>3</v>
      </c>
      <c r="T7945" s="302" t="s">
        <v>44</v>
      </c>
      <c r="U7945" s="302" t="s">
        <v>770</v>
      </c>
      <c r="V7945" s="314" t="s">
        <v>770</v>
      </c>
      <c r="W7945" s="302" t="s">
        <v>2338</v>
      </c>
      <c r="X7945" s="302" t="s">
        <v>3338</v>
      </c>
      <c r="AA7945" s="319">
        <v>45.830100000000002</v>
      </c>
      <c r="AB7945" s="319">
        <v>-122.96339999999999</v>
      </c>
      <c r="AC7945" s="253" t="s">
        <v>1674</v>
      </c>
      <c r="AD7945" s="156" t="s">
        <v>1674</v>
      </c>
      <c r="AG7945" s="314" t="s">
        <v>2345</v>
      </c>
      <c r="AH7945" s="314" t="s">
        <v>2345</v>
      </c>
      <c r="BC7945" s="316" t="s">
        <v>2356</v>
      </c>
    </row>
    <row r="7946" spans="1:55" x14ac:dyDescent="0.25">
      <c r="A7946" s="180">
        <v>43365</v>
      </c>
      <c r="B7946" s="5">
        <v>9766</v>
      </c>
      <c r="E7946" s="317">
        <v>28</v>
      </c>
      <c r="F7946" s="313" t="s">
        <v>1793</v>
      </c>
      <c r="G7946" s="318">
        <v>2018</v>
      </c>
      <c r="H7946" s="318" t="s">
        <v>2364</v>
      </c>
      <c r="I7946" s="313"/>
      <c r="J7946" s="313"/>
      <c r="K7946" s="313"/>
      <c r="L7946" s="6"/>
      <c r="M7946" s="313"/>
      <c r="P7946" s="448">
        <v>12</v>
      </c>
      <c r="R7946" s="448">
        <v>6</v>
      </c>
      <c r="S7946" s="302" t="s">
        <v>3</v>
      </c>
      <c r="T7946" s="302" t="s">
        <v>44</v>
      </c>
      <c r="U7946" s="302" t="s">
        <v>770</v>
      </c>
      <c r="V7946" s="314" t="s">
        <v>770</v>
      </c>
      <c r="W7946" s="302" t="s">
        <v>2338</v>
      </c>
      <c r="X7946" s="302" t="s">
        <v>3338</v>
      </c>
      <c r="AA7946" s="319">
        <v>45.830100000000002</v>
      </c>
      <c r="AB7946" s="319">
        <v>-122.96339999999999</v>
      </c>
      <c r="AC7946" s="253" t="s">
        <v>1674</v>
      </c>
      <c r="AD7946" s="156" t="s">
        <v>1674</v>
      </c>
      <c r="AG7946" s="314" t="s">
        <v>2345</v>
      </c>
      <c r="AH7946" s="314" t="s">
        <v>2345</v>
      </c>
      <c r="BC7946" s="316" t="s">
        <v>2356</v>
      </c>
    </row>
    <row r="7947" spans="1:55" x14ac:dyDescent="0.25">
      <c r="A7947" s="180">
        <v>43365</v>
      </c>
      <c r="B7947" s="5">
        <v>9767</v>
      </c>
      <c r="E7947" s="317">
        <v>28</v>
      </c>
      <c r="F7947" s="313" t="s">
        <v>1793</v>
      </c>
      <c r="G7947" s="318">
        <v>2018</v>
      </c>
      <c r="H7947" s="318" t="s">
        <v>2364</v>
      </c>
      <c r="I7947" s="313"/>
      <c r="J7947" s="313"/>
      <c r="K7947" s="313"/>
      <c r="L7947" s="6"/>
      <c r="M7947" s="313"/>
      <c r="P7947" s="448">
        <v>12</v>
      </c>
      <c r="R7947" s="448">
        <v>7</v>
      </c>
      <c r="S7947" s="302" t="s">
        <v>3</v>
      </c>
      <c r="T7947" s="302" t="s">
        <v>44</v>
      </c>
      <c r="U7947" s="302" t="s">
        <v>770</v>
      </c>
      <c r="V7947" s="314" t="s">
        <v>770</v>
      </c>
      <c r="W7947" s="302" t="s">
        <v>2338</v>
      </c>
      <c r="X7947" s="302" t="s">
        <v>3338</v>
      </c>
      <c r="AA7947" s="319">
        <v>45.830100000000002</v>
      </c>
      <c r="AB7947" s="319">
        <v>-122.96339999999999</v>
      </c>
      <c r="AC7947" s="253" t="s">
        <v>1674</v>
      </c>
      <c r="AD7947" s="156" t="s">
        <v>1674</v>
      </c>
      <c r="AG7947" s="314" t="s">
        <v>2345</v>
      </c>
      <c r="AH7947" s="314" t="s">
        <v>2345</v>
      </c>
      <c r="BC7947" s="316" t="s">
        <v>2356</v>
      </c>
    </row>
    <row r="7948" spans="1:55" x14ac:dyDescent="0.25">
      <c r="A7948" s="180">
        <v>43365</v>
      </c>
      <c r="B7948" s="5">
        <v>9768</v>
      </c>
      <c r="E7948" s="317">
        <v>28</v>
      </c>
      <c r="F7948" s="313" t="s">
        <v>1793</v>
      </c>
      <c r="G7948" s="318">
        <v>2018</v>
      </c>
      <c r="H7948" s="318" t="s">
        <v>2364</v>
      </c>
      <c r="I7948" s="313"/>
      <c r="J7948" s="313"/>
      <c r="K7948" s="313"/>
      <c r="L7948" s="6"/>
      <c r="M7948" s="313"/>
      <c r="P7948" s="448">
        <v>12</v>
      </c>
      <c r="R7948" s="448">
        <v>8</v>
      </c>
      <c r="S7948" s="302" t="s">
        <v>3</v>
      </c>
      <c r="T7948" s="302" t="s">
        <v>44</v>
      </c>
      <c r="U7948" s="302" t="s">
        <v>770</v>
      </c>
      <c r="V7948" s="314" t="s">
        <v>770</v>
      </c>
      <c r="W7948" s="302" t="s">
        <v>2338</v>
      </c>
      <c r="X7948" s="302" t="s">
        <v>3338</v>
      </c>
      <c r="AA7948" s="319">
        <v>45.830100000000002</v>
      </c>
      <c r="AB7948" s="319">
        <v>-122.96339999999999</v>
      </c>
      <c r="AC7948" s="253" t="s">
        <v>1674</v>
      </c>
      <c r="AD7948" s="156" t="s">
        <v>1674</v>
      </c>
      <c r="AG7948" s="314" t="s">
        <v>2345</v>
      </c>
      <c r="AH7948" s="314" t="s">
        <v>2345</v>
      </c>
      <c r="BC7948" s="316" t="s">
        <v>2356</v>
      </c>
    </row>
    <row r="7949" spans="1:55" x14ac:dyDescent="0.25">
      <c r="A7949" s="180">
        <v>43365</v>
      </c>
      <c r="B7949" s="5">
        <v>9769</v>
      </c>
      <c r="E7949" s="317">
        <v>28</v>
      </c>
      <c r="F7949" s="313" t="s">
        <v>1793</v>
      </c>
      <c r="G7949" s="318">
        <v>2018</v>
      </c>
      <c r="H7949" s="318" t="s">
        <v>2364</v>
      </c>
      <c r="I7949" s="313"/>
      <c r="J7949" s="313"/>
      <c r="K7949" s="313"/>
      <c r="L7949" s="6"/>
      <c r="M7949" s="313"/>
      <c r="P7949" s="448">
        <v>12</v>
      </c>
      <c r="R7949" s="448">
        <v>9</v>
      </c>
      <c r="S7949" s="302" t="s">
        <v>3</v>
      </c>
      <c r="T7949" s="302" t="s">
        <v>44</v>
      </c>
      <c r="U7949" s="302" t="s">
        <v>770</v>
      </c>
      <c r="V7949" s="314" t="s">
        <v>770</v>
      </c>
      <c r="W7949" s="302" t="s">
        <v>2338</v>
      </c>
      <c r="X7949" s="302" t="s">
        <v>3338</v>
      </c>
      <c r="AA7949" s="319">
        <v>45.830100000000002</v>
      </c>
      <c r="AB7949" s="319">
        <v>-122.96339999999999</v>
      </c>
      <c r="AC7949" s="253" t="s">
        <v>1674</v>
      </c>
      <c r="AD7949" s="156" t="s">
        <v>1674</v>
      </c>
      <c r="AG7949" s="314" t="s">
        <v>2345</v>
      </c>
      <c r="AH7949" s="314" t="s">
        <v>2345</v>
      </c>
      <c r="BC7949" s="316" t="s">
        <v>2356</v>
      </c>
    </row>
    <row r="7950" spans="1:55" x14ac:dyDescent="0.25">
      <c r="A7950" s="180">
        <v>43365</v>
      </c>
      <c r="B7950" s="5">
        <v>9770</v>
      </c>
      <c r="E7950" s="317">
        <v>28</v>
      </c>
      <c r="F7950" s="313" t="s">
        <v>1793</v>
      </c>
      <c r="G7950" s="318">
        <v>2018</v>
      </c>
      <c r="H7950" s="318" t="s">
        <v>2364</v>
      </c>
      <c r="I7950" s="313"/>
      <c r="J7950" s="313"/>
      <c r="K7950" s="313"/>
      <c r="L7950" s="6"/>
      <c r="M7950" s="313"/>
      <c r="P7950" s="448">
        <v>12</v>
      </c>
      <c r="R7950" s="448">
        <v>10</v>
      </c>
      <c r="S7950" s="302" t="s">
        <v>3</v>
      </c>
      <c r="T7950" s="302" t="s">
        <v>44</v>
      </c>
      <c r="U7950" s="302" t="s">
        <v>770</v>
      </c>
      <c r="V7950" s="314" t="s">
        <v>770</v>
      </c>
      <c r="W7950" s="302" t="s">
        <v>2338</v>
      </c>
      <c r="X7950" s="302" t="s">
        <v>3338</v>
      </c>
      <c r="AA7950" s="319">
        <v>45.830100000000002</v>
      </c>
      <c r="AB7950" s="319">
        <v>-122.96339999999999</v>
      </c>
      <c r="AC7950" s="253" t="s">
        <v>1674</v>
      </c>
      <c r="AD7950" s="156" t="s">
        <v>1674</v>
      </c>
      <c r="AG7950" s="314" t="s">
        <v>2345</v>
      </c>
      <c r="AH7950" s="314" t="s">
        <v>2345</v>
      </c>
      <c r="BC7950" s="316" t="s">
        <v>2356</v>
      </c>
    </row>
    <row r="7951" spans="1:55" x14ac:dyDescent="0.25">
      <c r="A7951" s="180">
        <v>43365</v>
      </c>
      <c r="B7951" s="5">
        <v>9771</v>
      </c>
      <c r="E7951" s="317">
        <v>28</v>
      </c>
      <c r="F7951" s="313" t="s">
        <v>1793</v>
      </c>
      <c r="G7951" s="318">
        <v>2018</v>
      </c>
      <c r="H7951" s="318" t="s">
        <v>2364</v>
      </c>
      <c r="I7951" s="313"/>
      <c r="J7951" s="313"/>
      <c r="K7951" s="313"/>
      <c r="L7951" s="6"/>
      <c r="M7951" s="313"/>
      <c r="P7951" s="448">
        <v>13</v>
      </c>
      <c r="R7951" s="448">
        <v>1</v>
      </c>
      <c r="S7951" s="302" t="s">
        <v>3</v>
      </c>
      <c r="T7951" s="302" t="s">
        <v>44</v>
      </c>
      <c r="U7951" s="302" t="s">
        <v>770</v>
      </c>
      <c r="V7951" s="314" t="s">
        <v>770</v>
      </c>
      <c r="W7951" s="302" t="s">
        <v>2338</v>
      </c>
      <c r="X7951" s="302" t="s">
        <v>3338</v>
      </c>
      <c r="AA7951" s="319">
        <v>45.830100000000002</v>
      </c>
      <c r="AB7951" s="319">
        <v>-122.96339999999999</v>
      </c>
      <c r="AC7951" s="253" t="s">
        <v>1674</v>
      </c>
      <c r="AD7951" s="156" t="s">
        <v>1674</v>
      </c>
      <c r="AG7951" s="314" t="s">
        <v>2345</v>
      </c>
      <c r="AH7951" s="314" t="s">
        <v>2345</v>
      </c>
      <c r="BC7951" s="316" t="s">
        <v>2357</v>
      </c>
    </row>
    <row r="7952" spans="1:55" x14ac:dyDescent="0.25">
      <c r="A7952" s="180">
        <v>43365</v>
      </c>
      <c r="B7952" s="5">
        <v>9772</v>
      </c>
      <c r="E7952" s="317">
        <v>28</v>
      </c>
      <c r="F7952" s="313" t="s">
        <v>1793</v>
      </c>
      <c r="G7952" s="318">
        <v>2018</v>
      </c>
      <c r="H7952" s="318" t="s">
        <v>2364</v>
      </c>
      <c r="I7952" s="313"/>
      <c r="J7952" s="313"/>
      <c r="K7952" s="313"/>
      <c r="L7952" s="6"/>
      <c r="M7952" s="313"/>
      <c r="P7952" s="448">
        <v>13</v>
      </c>
      <c r="R7952" s="448">
        <v>2</v>
      </c>
      <c r="S7952" s="302" t="s">
        <v>3</v>
      </c>
      <c r="T7952" s="302" t="s">
        <v>44</v>
      </c>
      <c r="U7952" s="302" t="s">
        <v>770</v>
      </c>
      <c r="V7952" s="314" t="s">
        <v>770</v>
      </c>
      <c r="W7952" s="302" t="s">
        <v>2338</v>
      </c>
      <c r="X7952" s="302" t="s">
        <v>3338</v>
      </c>
      <c r="AA7952" s="319">
        <v>45.830100000000002</v>
      </c>
      <c r="AB7952" s="319">
        <v>-122.96339999999999</v>
      </c>
      <c r="AC7952" s="253" t="s">
        <v>1674</v>
      </c>
      <c r="AD7952" s="156" t="s">
        <v>1674</v>
      </c>
      <c r="AG7952" s="314" t="s">
        <v>2345</v>
      </c>
      <c r="AH7952" s="314" t="s">
        <v>2345</v>
      </c>
      <c r="BC7952" s="316" t="s">
        <v>2357</v>
      </c>
    </row>
    <row r="7953" spans="1:55" x14ac:dyDescent="0.25">
      <c r="A7953" s="180">
        <v>43365</v>
      </c>
      <c r="B7953" s="5">
        <v>9773</v>
      </c>
      <c r="E7953" s="317">
        <v>28</v>
      </c>
      <c r="F7953" s="313" t="s">
        <v>1793</v>
      </c>
      <c r="G7953" s="318">
        <v>2018</v>
      </c>
      <c r="H7953" s="318" t="s">
        <v>2364</v>
      </c>
      <c r="I7953" s="313"/>
      <c r="J7953" s="313"/>
      <c r="K7953" s="313"/>
      <c r="L7953" s="6"/>
      <c r="M7953" s="313"/>
      <c r="P7953" s="448">
        <v>13</v>
      </c>
      <c r="R7953" s="448">
        <v>3</v>
      </c>
      <c r="S7953" s="302" t="s">
        <v>3</v>
      </c>
      <c r="T7953" s="302" t="s">
        <v>44</v>
      </c>
      <c r="U7953" s="302" t="s">
        <v>770</v>
      </c>
      <c r="V7953" s="314" t="s">
        <v>770</v>
      </c>
      <c r="W7953" s="302" t="s">
        <v>2338</v>
      </c>
      <c r="X7953" s="302" t="s">
        <v>3338</v>
      </c>
      <c r="AA7953" s="319">
        <v>45.830100000000002</v>
      </c>
      <c r="AB7953" s="319">
        <v>-122.96339999999999</v>
      </c>
      <c r="AC7953" s="253" t="s">
        <v>1674</v>
      </c>
      <c r="AD7953" s="156" t="s">
        <v>1674</v>
      </c>
      <c r="AG7953" s="314" t="s">
        <v>2345</v>
      </c>
      <c r="AH7953" s="314" t="s">
        <v>2345</v>
      </c>
      <c r="BC7953" s="316" t="s">
        <v>2357</v>
      </c>
    </row>
    <row r="7954" spans="1:55" x14ac:dyDescent="0.25">
      <c r="A7954" s="180">
        <v>43365</v>
      </c>
      <c r="B7954" s="5">
        <v>9774</v>
      </c>
      <c r="E7954" s="317">
        <v>28</v>
      </c>
      <c r="F7954" s="313" t="s">
        <v>1793</v>
      </c>
      <c r="G7954" s="318">
        <v>2018</v>
      </c>
      <c r="H7954" s="318" t="s">
        <v>2364</v>
      </c>
      <c r="I7954" s="313"/>
      <c r="J7954" s="313"/>
      <c r="K7954" s="313"/>
      <c r="L7954" s="6"/>
      <c r="M7954" s="313"/>
      <c r="P7954" s="448">
        <v>13</v>
      </c>
      <c r="R7954" s="448">
        <v>4</v>
      </c>
      <c r="S7954" s="302" t="s">
        <v>3</v>
      </c>
      <c r="T7954" s="302" t="s">
        <v>44</v>
      </c>
      <c r="U7954" s="302" t="s">
        <v>770</v>
      </c>
      <c r="V7954" s="314" t="s">
        <v>770</v>
      </c>
      <c r="W7954" s="302" t="s">
        <v>2338</v>
      </c>
      <c r="X7954" s="302" t="s">
        <v>3338</v>
      </c>
      <c r="AA7954" s="319">
        <v>45.830100000000002</v>
      </c>
      <c r="AB7954" s="319">
        <v>-122.96339999999999</v>
      </c>
      <c r="AC7954" s="253" t="s">
        <v>1674</v>
      </c>
      <c r="AD7954" s="156" t="s">
        <v>1674</v>
      </c>
      <c r="AG7954" s="314" t="s">
        <v>2345</v>
      </c>
      <c r="AH7954" s="314" t="s">
        <v>2345</v>
      </c>
      <c r="BC7954" s="316" t="s">
        <v>2357</v>
      </c>
    </row>
    <row r="7955" spans="1:55" x14ac:dyDescent="0.25">
      <c r="A7955" s="180">
        <v>43365</v>
      </c>
      <c r="B7955" s="5">
        <v>9775</v>
      </c>
      <c r="E7955" s="317">
        <v>28</v>
      </c>
      <c r="F7955" s="313" t="s">
        <v>1793</v>
      </c>
      <c r="G7955" s="318">
        <v>2018</v>
      </c>
      <c r="H7955" s="318" t="s">
        <v>2364</v>
      </c>
      <c r="I7955" s="313"/>
      <c r="J7955" s="313"/>
      <c r="K7955" s="313"/>
      <c r="L7955" s="6"/>
      <c r="M7955" s="313"/>
      <c r="P7955" s="448">
        <v>13</v>
      </c>
      <c r="R7955" s="448">
        <v>5</v>
      </c>
      <c r="S7955" s="302" t="s">
        <v>3</v>
      </c>
      <c r="T7955" s="302" t="s">
        <v>44</v>
      </c>
      <c r="U7955" s="302" t="s">
        <v>770</v>
      </c>
      <c r="V7955" s="314" t="s">
        <v>770</v>
      </c>
      <c r="W7955" s="302" t="s">
        <v>2338</v>
      </c>
      <c r="X7955" s="302" t="s">
        <v>3338</v>
      </c>
      <c r="AA7955" s="319">
        <v>45.830100000000002</v>
      </c>
      <c r="AB7955" s="319">
        <v>-122.96339999999999</v>
      </c>
      <c r="AC7955" s="253" t="s">
        <v>1674</v>
      </c>
      <c r="AD7955" s="156" t="s">
        <v>1674</v>
      </c>
      <c r="AG7955" s="314" t="s">
        <v>2345</v>
      </c>
      <c r="AH7955" s="314" t="s">
        <v>2345</v>
      </c>
      <c r="BC7955" s="316" t="s">
        <v>2357</v>
      </c>
    </row>
    <row r="7956" spans="1:55" x14ac:dyDescent="0.25">
      <c r="A7956" s="180">
        <v>43365</v>
      </c>
      <c r="B7956" s="5">
        <v>9776</v>
      </c>
      <c r="E7956" s="317">
        <v>28</v>
      </c>
      <c r="F7956" s="313" t="s">
        <v>1793</v>
      </c>
      <c r="G7956" s="318">
        <v>2018</v>
      </c>
      <c r="H7956" s="318" t="s">
        <v>2364</v>
      </c>
      <c r="I7956" s="313"/>
      <c r="J7956" s="313"/>
      <c r="K7956" s="313"/>
      <c r="L7956" s="6"/>
      <c r="M7956" s="313"/>
      <c r="P7956" s="448">
        <v>13</v>
      </c>
      <c r="R7956" s="448">
        <v>6</v>
      </c>
      <c r="S7956" s="302" t="s">
        <v>3</v>
      </c>
      <c r="T7956" s="302" t="s">
        <v>44</v>
      </c>
      <c r="U7956" s="302" t="s">
        <v>770</v>
      </c>
      <c r="V7956" s="314" t="s">
        <v>770</v>
      </c>
      <c r="W7956" s="302" t="s">
        <v>2338</v>
      </c>
      <c r="X7956" s="302" t="s">
        <v>3338</v>
      </c>
      <c r="AA7956" s="319">
        <v>45.830100000000002</v>
      </c>
      <c r="AB7956" s="319">
        <v>-122.96339999999999</v>
      </c>
      <c r="AC7956" s="253" t="s">
        <v>1674</v>
      </c>
      <c r="AD7956" s="156" t="s">
        <v>1674</v>
      </c>
      <c r="AG7956" s="314" t="s">
        <v>2345</v>
      </c>
      <c r="AH7956" s="314" t="s">
        <v>2345</v>
      </c>
      <c r="BC7956" s="316" t="s">
        <v>2357</v>
      </c>
    </row>
    <row r="7957" spans="1:55" x14ac:dyDescent="0.25">
      <c r="A7957" s="180">
        <v>43365</v>
      </c>
      <c r="B7957" s="5">
        <v>9777</v>
      </c>
      <c r="E7957" s="317">
        <v>28</v>
      </c>
      <c r="F7957" s="313" t="s">
        <v>1793</v>
      </c>
      <c r="G7957" s="318">
        <v>2018</v>
      </c>
      <c r="H7957" s="318" t="s">
        <v>2364</v>
      </c>
      <c r="I7957" s="313"/>
      <c r="J7957" s="313"/>
      <c r="K7957" s="313"/>
      <c r="L7957" s="6"/>
      <c r="M7957" s="313"/>
      <c r="P7957" s="448">
        <v>13</v>
      </c>
      <c r="R7957" s="448">
        <v>7</v>
      </c>
      <c r="S7957" s="302" t="s">
        <v>3</v>
      </c>
      <c r="T7957" s="302" t="s">
        <v>44</v>
      </c>
      <c r="U7957" s="302" t="s">
        <v>770</v>
      </c>
      <c r="V7957" s="314" t="s">
        <v>770</v>
      </c>
      <c r="W7957" s="302" t="s">
        <v>2338</v>
      </c>
      <c r="X7957" s="302" t="s">
        <v>3338</v>
      </c>
      <c r="AA7957" s="319">
        <v>45.830100000000002</v>
      </c>
      <c r="AB7957" s="319">
        <v>-122.96339999999999</v>
      </c>
      <c r="AC7957" s="253" t="s">
        <v>1674</v>
      </c>
      <c r="AD7957" s="156" t="s">
        <v>1674</v>
      </c>
      <c r="AG7957" s="314" t="s">
        <v>2345</v>
      </c>
      <c r="AH7957" s="314" t="s">
        <v>2345</v>
      </c>
      <c r="BC7957" s="316" t="s">
        <v>2357</v>
      </c>
    </row>
    <row r="7958" spans="1:55" x14ac:dyDescent="0.25">
      <c r="A7958" s="180">
        <v>43365</v>
      </c>
      <c r="B7958" s="5">
        <v>9778</v>
      </c>
      <c r="E7958" s="317">
        <v>28</v>
      </c>
      <c r="F7958" s="313" t="s">
        <v>1793</v>
      </c>
      <c r="G7958" s="318">
        <v>2018</v>
      </c>
      <c r="H7958" s="318" t="s">
        <v>2364</v>
      </c>
      <c r="I7958" s="313"/>
      <c r="J7958" s="313"/>
      <c r="K7958" s="313"/>
      <c r="L7958" s="6"/>
      <c r="M7958" s="313"/>
      <c r="P7958" s="448">
        <v>13</v>
      </c>
      <c r="R7958" s="448">
        <v>8</v>
      </c>
      <c r="S7958" s="302" t="s">
        <v>3</v>
      </c>
      <c r="T7958" s="302" t="s">
        <v>44</v>
      </c>
      <c r="U7958" s="302" t="s">
        <v>770</v>
      </c>
      <c r="V7958" s="314" t="s">
        <v>770</v>
      </c>
      <c r="W7958" s="302" t="s">
        <v>2338</v>
      </c>
      <c r="X7958" s="302" t="s">
        <v>3338</v>
      </c>
      <c r="AA7958" s="319">
        <v>45.830100000000002</v>
      </c>
      <c r="AB7958" s="319">
        <v>-122.96339999999999</v>
      </c>
      <c r="AC7958" s="253" t="s">
        <v>1674</v>
      </c>
      <c r="AD7958" s="156" t="s">
        <v>1674</v>
      </c>
      <c r="AG7958" s="314" t="s">
        <v>2345</v>
      </c>
      <c r="AH7958" s="314" t="s">
        <v>2345</v>
      </c>
      <c r="BC7958" s="316" t="s">
        <v>2357</v>
      </c>
    </row>
    <row r="7959" spans="1:55" x14ac:dyDescent="0.25">
      <c r="A7959" s="180">
        <v>43365</v>
      </c>
      <c r="B7959" s="5">
        <v>9779</v>
      </c>
      <c r="E7959" s="317">
        <v>28</v>
      </c>
      <c r="F7959" s="313" t="s">
        <v>1793</v>
      </c>
      <c r="G7959" s="318">
        <v>2018</v>
      </c>
      <c r="H7959" s="318" t="s">
        <v>2364</v>
      </c>
      <c r="I7959" s="313"/>
      <c r="J7959" s="313"/>
      <c r="K7959" s="313"/>
      <c r="L7959" s="6"/>
      <c r="M7959" s="313"/>
      <c r="P7959" s="448">
        <v>13</v>
      </c>
      <c r="R7959" s="448">
        <v>9</v>
      </c>
      <c r="S7959" s="302" t="s">
        <v>3</v>
      </c>
      <c r="T7959" s="302" t="s">
        <v>44</v>
      </c>
      <c r="U7959" s="302" t="s">
        <v>770</v>
      </c>
      <c r="V7959" s="314" t="s">
        <v>770</v>
      </c>
      <c r="W7959" s="302" t="s">
        <v>2338</v>
      </c>
      <c r="X7959" s="302" t="s">
        <v>3338</v>
      </c>
      <c r="AA7959" s="319">
        <v>45.830100000000002</v>
      </c>
      <c r="AB7959" s="319">
        <v>-122.96339999999999</v>
      </c>
      <c r="AC7959" s="253" t="s">
        <v>1674</v>
      </c>
      <c r="AD7959" s="156" t="s">
        <v>1674</v>
      </c>
      <c r="AG7959" s="314" t="s">
        <v>2345</v>
      </c>
      <c r="AH7959" s="314" t="s">
        <v>2345</v>
      </c>
      <c r="BC7959" s="316" t="s">
        <v>2357</v>
      </c>
    </row>
    <row r="7960" spans="1:55" x14ac:dyDescent="0.25">
      <c r="A7960" s="180">
        <v>43365</v>
      </c>
      <c r="B7960" s="5">
        <v>9780</v>
      </c>
      <c r="E7960" s="317">
        <v>28</v>
      </c>
      <c r="F7960" s="313" t="s">
        <v>1793</v>
      </c>
      <c r="G7960" s="318">
        <v>2018</v>
      </c>
      <c r="H7960" s="318" t="s">
        <v>2364</v>
      </c>
      <c r="I7960" s="313"/>
      <c r="J7960" s="313"/>
      <c r="K7960" s="313"/>
      <c r="L7960" s="6"/>
      <c r="M7960" s="313"/>
      <c r="P7960" s="448">
        <v>13</v>
      </c>
      <c r="R7960" s="448">
        <v>10</v>
      </c>
      <c r="S7960" s="302" t="s">
        <v>3</v>
      </c>
      <c r="T7960" s="302" t="s">
        <v>44</v>
      </c>
      <c r="U7960" s="302" t="s">
        <v>770</v>
      </c>
      <c r="V7960" s="314" t="s">
        <v>770</v>
      </c>
      <c r="W7960" s="302" t="s">
        <v>2338</v>
      </c>
      <c r="X7960" s="302" t="s">
        <v>3338</v>
      </c>
      <c r="AA7960" s="319">
        <v>45.830100000000002</v>
      </c>
      <c r="AB7960" s="319">
        <v>-122.96339999999999</v>
      </c>
      <c r="AC7960" s="253" t="s">
        <v>1674</v>
      </c>
      <c r="AD7960" s="156" t="s">
        <v>1674</v>
      </c>
      <c r="AG7960" s="314" t="s">
        <v>2345</v>
      </c>
      <c r="AH7960" s="314" t="s">
        <v>2345</v>
      </c>
      <c r="BC7960" s="316" t="s">
        <v>2357</v>
      </c>
    </row>
    <row r="7961" spans="1:55" x14ac:dyDescent="0.25">
      <c r="A7961" s="180">
        <v>43365</v>
      </c>
      <c r="B7961" s="5">
        <v>9781</v>
      </c>
      <c r="E7961" s="317">
        <v>28</v>
      </c>
      <c r="F7961" s="313" t="s">
        <v>1793</v>
      </c>
      <c r="G7961" s="318">
        <v>2018</v>
      </c>
      <c r="H7961" s="318" t="s">
        <v>2364</v>
      </c>
      <c r="I7961" s="313"/>
      <c r="J7961" s="313"/>
      <c r="K7961" s="313"/>
      <c r="L7961" s="6"/>
      <c r="M7961" s="313"/>
      <c r="P7961" s="448">
        <v>13</v>
      </c>
      <c r="R7961" s="448">
        <v>11</v>
      </c>
      <c r="S7961" s="302" t="s">
        <v>3</v>
      </c>
      <c r="T7961" s="302" t="s">
        <v>44</v>
      </c>
      <c r="U7961" s="302" t="s">
        <v>770</v>
      </c>
      <c r="V7961" s="314" t="s">
        <v>770</v>
      </c>
      <c r="W7961" s="302" t="s">
        <v>2338</v>
      </c>
      <c r="X7961" s="302" t="s">
        <v>3338</v>
      </c>
      <c r="AA7961" s="319">
        <v>45.830100000000002</v>
      </c>
      <c r="AB7961" s="319">
        <v>-122.96339999999999</v>
      </c>
      <c r="AC7961" s="253" t="s">
        <v>1674</v>
      </c>
      <c r="AD7961" s="156" t="s">
        <v>1674</v>
      </c>
      <c r="AG7961" s="314" t="s">
        <v>2345</v>
      </c>
      <c r="AH7961" s="314" t="s">
        <v>2345</v>
      </c>
      <c r="BC7961" s="316" t="s">
        <v>2357</v>
      </c>
    </row>
    <row r="7962" spans="1:55" x14ac:dyDescent="0.25">
      <c r="A7962" s="180">
        <v>43365</v>
      </c>
      <c r="B7962" s="5">
        <v>9782</v>
      </c>
      <c r="E7962" s="317">
        <v>28</v>
      </c>
      <c r="F7962" s="313" t="s">
        <v>1793</v>
      </c>
      <c r="G7962" s="318">
        <v>2018</v>
      </c>
      <c r="H7962" s="318" t="s">
        <v>2364</v>
      </c>
      <c r="I7962" s="313"/>
      <c r="J7962" s="313"/>
      <c r="K7962" s="313"/>
      <c r="L7962" s="6"/>
      <c r="M7962" s="313"/>
      <c r="P7962" s="448">
        <v>13</v>
      </c>
      <c r="R7962" s="448">
        <v>12</v>
      </c>
      <c r="S7962" s="302" t="s">
        <v>3</v>
      </c>
      <c r="T7962" s="302" t="s">
        <v>44</v>
      </c>
      <c r="U7962" s="302" t="s">
        <v>770</v>
      </c>
      <c r="V7962" s="314" t="s">
        <v>770</v>
      </c>
      <c r="W7962" s="302" t="s">
        <v>2338</v>
      </c>
      <c r="X7962" s="302" t="s">
        <v>3338</v>
      </c>
      <c r="AA7962" s="319">
        <v>45.830100000000002</v>
      </c>
      <c r="AB7962" s="319">
        <v>-122.96339999999999</v>
      </c>
      <c r="AC7962" s="253" t="s">
        <v>1674</v>
      </c>
      <c r="AD7962" s="156" t="s">
        <v>1674</v>
      </c>
      <c r="AG7962" s="314" t="s">
        <v>2345</v>
      </c>
      <c r="AH7962" s="314" t="s">
        <v>2345</v>
      </c>
      <c r="BC7962" s="316" t="s">
        <v>2357</v>
      </c>
    </row>
    <row r="7963" spans="1:55" x14ac:dyDescent="0.25">
      <c r="A7963" s="180">
        <v>43365</v>
      </c>
      <c r="B7963" s="5">
        <v>9783</v>
      </c>
      <c r="E7963" s="311">
        <v>30</v>
      </c>
      <c r="F7963" s="237" t="s">
        <v>1793</v>
      </c>
      <c r="G7963" s="237">
        <v>2018</v>
      </c>
      <c r="H7963" s="312">
        <v>0.58333333333333304</v>
      </c>
      <c r="I7963" s="237">
        <v>1</v>
      </c>
      <c r="J7963" s="237" t="s">
        <v>1806</v>
      </c>
      <c r="K7963" s="237">
        <v>2018</v>
      </c>
      <c r="L7963" s="6" t="str">
        <f t="shared" ref="L7963:L7994" si="193">CONCATENATE("-",I7963,".",J7963)</f>
        <v>-1.ix</v>
      </c>
      <c r="M7963" s="312">
        <v>0.5</v>
      </c>
      <c r="P7963" s="410">
        <v>14</v>
      </c>
      <c r="R7963" s="410">
        <v>1</v>
      </c>
      <c r="S7963" s="252" t="s">
        <v>3</v>
      </c>
      <c r="T7963" s="252" t="s">
        <v>44</v>
      </c>
      <c r="U7963" s="252" t="s">
        <v>770</v>
      </c>
      <c r="V7963" s="314" t="s">
        <v>770</v>
      </c>
      <c r="W7963" s="252" t="s">
        <v>3272</v>
      </c>
      <c r="X7963" s="252" t="s">
        <v>3339</v>
      </c>
      <c r="AA7963" s="252">
        <v>45.863599999999998</v>
      </c>
      <c r="AB7963" s="252">
        <v>-122.8288</v>
      </c>
      <c r="AC7963" s="253" t="s">
        <v>1674</v>
      </c>
      <c r="AD7963" s="156" t="s">
        <v>1674</v>
      </c>
      <c r="AG7963" s="314" t="s">
        <v>2345</v>
      </c>
      <c r="AH7963" s="314" t="s">
        <v>2345</v>
      </c>
      <c r="BC7963" s="316" t="s">
        <v>2358</v>
      </c>
    </row>
    <row r="7964" spans="1:55" x14ac:dyDescent="0.25">
      <c r="A7964" s="180">
        <v>43365</v>
      </c>
      <c r="B7964" s="5">
        <v>9784</v>
      </c>
      <c r="E7964" s="311">
        <v>30</v>
      </c>
      <c r="F7964" s="237" t="s">
        <v>1793</v>
      </c>
      <c r="G7964" s="237">
        <v>2018</v>
      </c>
      <c r="H7964" s="312">
        <v>0.58333333333333304</v>
      </c>
      <c r="I7964" s="237">
        <v>1</v>
      </c>
      <c r="J7964" s="237" t="s">
        <v>1806</v>
      </c>
      <c r="K7964" s="237">
        <v>2018</v>
      </c>
      <c r="L7964" s="6" t="str">
        <f t="shared" si="193"/>
        <v>-1.ix</v>
      </c>
      <c r="M7964" s="312">
        <v>0.5</v>
      </c>
      <c r="P7964" s="410">
        <v>14</v>
      </c>
      <c r="R7964" s="410">
        <v>2</v>
      </c>
      <c r="S7964" s="252" t="s">
        <v>3</v>
      </c>
      <c r="T7964" s="252" t="s">
        <v>44</v>
      </c>
      <c r="U7964" s="252" t="s">
        <v>770</v>
      </c>
      <c r="V7964" s="314" t="s">
        <v>770</v>
      </c>
      <c r="W7964" s="252" t="s">
        <v>3272</v>
      </c>
      <c r="X7964" s="252" t="s">
        <v>3339</v>
      </c>
      <c r="AA7964" s="252">
        <v>45.863599999999998</v>
      </c>
      <c r="AB7964" s="252">
        <v>-122.8288</v>
      </c>
      <c r="AC7964" s="253" t="s">
        <v>1674</v>
      </c>
      <c r="AD7964" s="156" t="s">
        <v>1674</v>
      </c>
      <c r="AG7964" s="314" t="s">
        <v>2345</v>
      </c>
      <c r="AH7964" s="314" t="s">
        <v>2345</v>
      </c>
      <c r="BC7964" s="316" t="s">
        <v>2358</v>
      </c>
    </row>
    <row r="7965" spans="1:55" x14ac:dyDescent="0.25">
      <c r="A7965" s="180">
        <v>43365</v>
      </c>
      <c r="B7965" s="5">
        <v>9785</v>
      </c>
      <c r="E7965" s="311">
        <v>30</v>
      </c>
      <c r="F7965" s="237" t="s">
        <v>1793</v>
      </c>
      <c r="G7965" s="237">
        <v>2018</v>
      </c>
      <c r="H7965" s="312">
        <v>0.58333333333333304</v>
      </c>
      <c r="I7965" s="237">
        <v>1</v>
      </c>
      <c r="J7965" s="237" t="s">
        <v>1806</v>
      </c>
      <c r="K7965" s="237">
        <v>2018</v>
      </c>
      <c r="L7965" s="6" t="str">
        <f t="shared" si="193"/>
        <v>-1.ix</v>
      </c>
      <c r="M7965" s="312">
        <v>0.5</v>
      </c>
      <c r="P7965" s="410">
        <v>14</v>
      </c>
      <c r="R7965" s="410">
        <v>3</v>
      </c>
      <c r="S7965" s="252" t="s">
        <v>3</v>
      </c>
      <c r="T7965" s="252" t="s">
        <v>44</v>
      </c>
      <c r="U7965" s="252" t="s">
        <v>770</v>
      </c>
      <c r="V7965" s="314" t="s">
        <v>770</v>
      </c>
      <c r="W7965" s="252" t="s">
        <v>3272</v>
      </c>
      <c r="X7965" s="252" t="s">
        <v>3339</v>
      </c>
      <c r="AA7965" s="252">
        <v>45.863599999999998</v>
      </c>
      <c r="AB7965" s="252">
        <v>-122.8288</v>
      </c>
      <c r="AC7965" s="253" t="s">
        <v>1674</v>
      </c>
      <c r="AD7965" s="156" t="s">
        <v>1674</v>
      </c>
      <c r="AG7965" s="314" t="s">
        <v>2345</v>
      </c>
      <c r="AH7965" s="314" t="s">
        <v>2345</v>
      </c>
      <c r="BC7965" s="316" t="s">
        <v>2358</v>
      </c>
    </row>
    <row r="7966" spans="1:55" x14ac:dyDescent="0.25">
      <c r="A7966" s="180">
        <v>43365</v>
      </c>
      <c r="B7966" s="5">
        <v>9786</v>
      </c>
      <c r="E7966" s="311">
        <v>30</v>
      </c>
      <c r="F7966" s="237" t="s">
        <v>1793</v>
      </c>
      <c r="G7966" s="237">
        <v>2018</v>
      </c>
      <c r="H7966" s="312">
        <v>0.58333333333333304</v>
      </c>
      <c r="I7966" s="237">
        <v>1</v>
      </c>
      <c r="J7966" s="237" t="s">
        <v>1806</v>
      </c>
      <c r="K7966" s="237">
        <v>2018</v>
      </c>
      <c r="L7966" s="6" t="str">
        <f t="shared" si="193"/>
        <v>-1.ix</v>
      </c>
      <c r="M7966" s="312">
        <v>0.5</v>
      </c>
      <c r="P7966" s="410">
        <v>14</v>
      </c>
      <c r="R7966" s="410">
        <v>4</v>
      </c>
      <c r="S7966" s="252" t="s">
        <v>3</v>
      </c>
      <c r="T7966" s="252" t="s">
        <v>44</v>
      </c>
      <c r="U7966" s="252" t="s">
        <v>770</v>
      </c>
      <c r="V7966" s="314" t="s">
        <v>770</v>
      </c>
      <c r="W7966" s="252" t="s">
        <v>3272</v>
      </c>
      <c r="X7966" s="252" t="s">
        <v>3339</v>
      </c>
      <c r="AA7966" s="252">
        <v>45.863599999999998</v>
      </c>
      <c r="AB7966" s="252">
        <v>-122.8288</v>
      </c>
      <c r="AC7966" s="253" t="s">
        <v>1674</v>
      </c>
      <c r="AD7966" s="156" t="s">
        <v>1674</v>
      </c>
      <c r="AG7966" s="314" t="s">
        <v>2345</v>
      </c>
      <c r="AH7966" s="314" t="s">
        <v>2345</v>
      </c>
      <c r="BC7966" s="316" t="s">
        <v>2358</v>
      </c>
    </row>
    <row r="7967" spans="1:55" x14ac:dyDescent="0.25">
      <c r="A7967" s="180">
        <v>43365</v>
      </c>
      <c r="B7967" s="5">
        <v>9787</v>
      </c>
      <c r="E7967" s="311">
        <v>30</v>
      </c>
      <c r="F7967" s="237" t="s">
        <v>1793</v>
      </c>
      <c r="G7967" s="237">
        <v>2018</v>
      </c>
      <c r="H7967" s="312">
        <v>0.58333333333333304</v>
      </c>
      <c r="I7967" s="237">
        <v>1</v>
      </c>
      <c r="J7967" s="237" t="s">
        <v>1806</v>
      </c>
      <c r="K7967" s="237">
        <v>2018</v>
      </c>
      <c r="L7967" s="6" t="str">
        <f t="shared" si="193"/>
        <v>-1.ix</v>
      </c>
      <c r="M7967" s="312">
        <v>0.5</v>
      </c>
      <c r="P7967" s="410">
        <v>14</v>
      </c>
      <c r="R7967" s="410">
        <v>5</v>
      </c>
      <c r="S7967" s="252" t="s">
        <v>3</v>
      </c>
      <c r="T7967" s="252" t="s">
        <v>44</v>
      </c>
      <c r="U7967" s="252" t="s">
        <v>770</v>
      </c>
      <c r="V7967" s="314" t="s">
        <v>770</v>
      </c>
      <c r="W7967" s="252" t="s">
        <v>3272</v>
      </c>
      <c r="X7967" s="252" t="s">
        <v>3339</v>
      </c>
      <c r="AA7967" s="252">
        <v>45.863599999999998</v>
      </c>
      <c r="AB7967" s="252">
        <v>-122.8288</v>
      </c>
      <c r="AC7967" s="253" t="s">
        <v>1674</v>
      </c>
      <c r="AD7967" s="156" t="s">
        <v>1674</v>
      </c>
      <c r="AG7967" s="314" t="s">
        <v>2345</v>
      </c>
      <c r="AH7967" s="314" t="s">
        <v>2345</v>
      </c>
      <c r="BC7967" s="316" t="s">
        <v>2358</v>
      </c>
    </row>
    <row r="7968" spans="1:55" x14ac:dyDescent="0.25">
      <c r="A7968" s="180">
        <v>43365</v>
      </c>
      <c r="B7968" s="5">
        <v>9788</v>
      </c>
      <c r="E7968" s="311">
        <v>30</v>
      </c>
      <c r="F7968" s="237" t="s">
        <v>1793</v>
      </c>
      <c r="G7968" s="237">
        <v>2018</v>
      </c>
      <c r="H7968" s="312">
        <v>0.58333333333333304</v>
      </c>
      <c r="I7968" s="237">
        <v>1</v>
      </c>
      <c r="J7968" s="237" t="s">
        <v>1806</v>
      </c>
      <c r="K7968" s="237">
        <v>2018</v>
      </c>
      <c r="L7968" s="6" t="str">
        <f t="shared" si="193"/>
        <v>-1.ix</v>
      </c>
      <c r="M7968" s="312">
        <v>0.5</v>
      </c>
      <c r="P7968" s="410">
        <v>14</v>
      </c>
      <c r="R7968" s="410">
        <v>6</v>
      </c>
      <c r="S7968" s="252" t="s">
        <v>3</v>
      </c>
      <c r="T7968" s="252" t="s">
        <v>44</v>
      </c>
      <c r="U7968" s="252" t="s">
        <v>770</v>
      </c>
      <c r="V7968" s="314" t="s">
        <v>770</v>
      </c>
      <c r="W7968" s="252" t="s">
        <v>3272</v>
      </c>
      <c r="X7968" s="252" t="s">
        <v>3339</v>
      </c>
      <c r="AA7968" s="252">
        <v>45.863599999999998</v>
      </c>
      <c r="AB7968" s="252">
        <v>-122.8288</v>
      </c>
      <c r="AC7968" s="253" t="s">
        <v>1674</v>
      </c>
      <c r="AD7968" s="156" t="s">
        <v>1674</v>
      </c>
      <c r="AG7968" s="314" t="s">
        <v>2345</v>
      </c>
      <c r="AH7968" s="314" t="s">
        <v>2345</v>
      </c>
      <c r="BC7968" s="316" t="s">
        <v>2358</v>
      </c>
    </row>
    <row r="7969" spans="1:55" x14ac:dyDescent="0.25">
      <c r="A7969" s="180">
        <v>43365</v>
      </c>
      <c r="B7969" s="5">
        <v>9789</v>
      </c>
      <c r="E7969" s="311">
        <v>30</v>
      </c>
      <c r="F7969" s="237" t="s">
        <v>1793</v>
      </c>
      <c r="G7969" s="237">
        <v>2018</v>
      </c>
      <c r="H7969" s="312">
        <v>0.58333333333333304</v>
      </c>
      <c r="I7969" s="237">
        <v>1</v>
      </c>
      <c r="J7969" s="237" t="s">
        <v>1806</v>
      </c>
      <c r="K7969" s="237">
        <v>2018</v>
      </c>
      <c r="L7969" s="6" t="str">
        <f t="shared" si="193"/>
        <v>-1.ix</v>
      </c>
      <c r="M7969" s="312">
        <v>0.5</v>
      </c>
      <c r="P7969" s="410">
        <v>14</v>
      </c>
      <c r="R7969" s="410">
        <v>7</v>
      </c>
      <c r="S7969" s="252" t="s">
        <v>3</v>
      </c>
      <c r="T7969" s="252" t="s">
        <v>44</v>
      </c>
      <c r="U7969" s="252" t="s">
        <v>770</v>
      </c>
      <c r="V7969" s="314" t="s">
        <v>770</v>
      </c>
      <c r="W7969" s="252" t="s">
        <v>3272</v>
      </c>
      <c r="X7969" s="252" t="s">
        <v>3339</v>
      </c>
      <c r="AA7969" s="252">
        <v>45.863599999999998</v>
      </c>
      <c r="AB7969" s="252">
        <v>-122.8288</v>
      </c>
      <c r="AC7969" s="253" t="s">
        <v>1674</v>
      </c>
      <c r="AD7969" s="156" t="s">
        <v>1674</v>
      </c>
      <c r="AG7969" s="314" t="s">
        <v>2345</v>
      </c>
      <c r="AH7969" s="314" t="s">
        <v>2345</v>
      </c>
      <c r="BC7969" s="316" t="s">
        <v>2358</v>
      </c>
    </row>
    <row r="7970" spans="1:55" x14ac:dyDescent="0.25">
      <c r="A7970" s="180">
        <v>43365</v>
      </c>
      <c r="B7970" s="5">
        <v>9790</v>
      </c>
      <c r="E7970" s="311">
        <v>30</v>
      </c>
      <c r="F7970" s="237" t="s">
        <v>1793</v>
      </c>
      <c r="G7970" s="237">
        <v>2018</v>
      </c>
      <c r="H7970" s="312">
        <v>0.58333333333333304</v>
      </c>
      <c r="I7970" s="237">
        <v>1</v>
      </c>
      <c r="J7970" s="237" t="s">
        <v>1806</v>
      </c>
      <c r="K7970" s="237">
        <v>2018</v>
      </c>
      <c r="L7970" s="6" t="str">
        <f t="shared" si="193"/>
        <v>-1.ix</v>
      </c>
      <c r="M7970" s="312">
        <v>0.5</v>
      </c>
      <c r="P7970" s="410">
        <v>14</v>
      </c>
      <c r="R7970" s="410">
        <v>8</v>
      </c>
      <c r="S7970" s="252" t="s">
        <v>3</v>
      </c>
      <c r="T7970" s="252" t="s">
        <v>44</v>
      </c>
      <c r="U7970" s="252" t="s">
        <v>770</v>
      </c>
      <c r="V7970" s="314" t="s">
        <v>770</v>
      </c>
      <c r="W7970" s="252" t="s">
        <v>3272</v>
      </c>
      <c r="X7970" s="252" t="s">
        <v>3339</v>
      </c>
      <c r="AA7970" s="252">
        <v>45.863599999999998</v>
      </c>
      <c r="AB7970" s="252">
        <v>-122.8288</v>
      </c>
      <c r="AC7970" s="253" t="s">
        <v>1674</v>
      </c>
      <c r="AD7970" s="156" t="s">
        <v>1674</v>
      </c>
      <c r="AG7970" s="314" t="s">
        <v>2345</v>
      </c>
      <c r="AH7970" s="314" t="s">
        <v>2345</v>
      </c>
      <c r="BC7970" s="316" t="s">
        <v>2358</v>
      </c>
    </row>
    <row r="7971" spans="1:55" x14ac:dyDescent="0.25">
      <c r="A7971" s="180">
        <v>43365</v>
      </c>
      <c r="B7971" s="5">
        <v>9791</v>
      </c>
      <c r="E7971" s="311">
        <v>30</v>
      </c>
      <c r="F7971" s="237" t="s">
        <v>1793</v>
      </c>
      <c r="G7971" s="237">
        <v>2018</v>
      </c>
      <c r="H7971" s="312">
        <v>0.58333333333333304</v>
      </c>
      <c r="I7971" s="237">
        <v>1</v>
      </c>
      <c r="J7971" s="237" t="s">
        <v>1806</v>
      </c>
      <c r="K7971" s="237">
        <v>2018</v>
      </c>
      <c r="L7971" s="6" t="str">
        <f t="shared" si="193"/>
        <v>-1.ix</v>
      </c>
      <c r="M7971" s="312">
        <v>0.5</v>
      </c>
      <c r="P7971" s="410">
        <v>14</v>
      </c>
      <c r="R7971" s="410">
        <v>9</v>
      </c>
      <c r="S7971" s="252" t="s">
        <v>3</v>
      </c>
      <c r="T7971" s="252" t="s">
        <v>44</v>
      </c>
      <c r="U7971" s="252" t="s">
        <v>770</v>
      </c>
      <c r="V7971" s="314" t="s">
        <v>770</v>
      </c>
      <c r="W7971" s="252" t="s">
        <v>3272</v>
      </c>
      <c r="X7971" s="252" t="s">
        <v>3339</v>
      </c>
      <c r="AA7971" s="252">
        <v>45.863599999999998</v>
      </c>
      <c r="AB7971" s="252">
        <v>-122.8288</v>
      </c>
      <c r="AC7971" s="253" t="s">
        <v>1674</v>
      </c>
      <c r="AD7971" s="156" t="s">
        <v>1674</v>
      </c>
      <c r="AG7971" s="314" t="s">
        <v>2345</v>
      </c>
      <c r="AH7971" s="314" t="s">
        <v>2345</v>
      </c>
      <c r="BC7971" s="316" t="s">
        <v>2358</v>
      </c>
    </row>
    <row r="7972" spans="1:55" x14ac:dyDescent="0.25">
      <c r="A7972" s="180">
        <v>43365</v>
      </c>
      <c r="B7972" s="5">
        <v>9792</v>
      </c>
      <c r="E7972" s="311">
        <v>30</v>
      </c>
      <c r="F7972" s="237" t="s">
        <v>1793</v>
      </c>
      <c r="G7972" s="237">
        <v>2018</v>
      </c>
      <c r="H7972" s="312">
        <v>0.58333333333333304</v>
      </c>
      <c r="I7972" s="237">
        <v>1</v>
      </c>
      <c r="J7972" s="237" t="s">
        <v>1806</v>
      </c>
      <c r="K7972" s="237">
        <v>2018</v>
      </c>
      <c r="L7972" s="6" t="str">
        <f t="shared" si="193"/>
        <v>-1.ix</v>
      </c>
      <c r="M7972" s="312">
        <v>0.5</v>
      </c>
      <c r="P7972" s="410">
        <v>14</v>
      </c>
      <c r="R7972" s="410">
        <v>10</v>
      </c>
      <c r="S7972" s="252" t="s">
        <v>3</v>
      </c>
      <c r="T7972" s="252" t="s">
        <v>44</v>
      </c>
      <c r="U7972" s="252" t="s">
        <v>770</v>
      </c>
      <c r="V7972" s="314" t="s">
        <v>770</v>
      </c>
      <c r="W7972" s="252" t="s">
        <v>3272</v>
      </c>
      <c r="X7972" s="252" t="s">
        <v>3339</v>
      </c>
      <c r="AA7972" s="252">
        <v>45.863599999999998</v>
      </c>
      <c r="AB7972" s="252">
        <v>-122.8288</v>
      </c>
      <c r="AC7972" s="253" t="s">
        <v>1674</v>
      </c>
      <c r="AD7972" s="156" t="s">
        <v>1674</v>
      </c>
      <c r="AG7972" s="314" t="s">
        <v>2345</v>
      </c>
      <c r="AH7972" s="314" t="s">
        <v>2345</v>
      </c>
      <c r="BC7972" s="316" t="s">
        <v>2358</v>
      </c>
    </row>
    <row r="7973" spans="1:55" x14ac:dyDescent="0.25">
      <c r="A7973" s="180">
        <v>43365</v>
      </c>
      <c r="B7973" s="5">
        <v>9793</v>
      </c>
      <c r="E7973" s="311">
        <v>30</v>
      </c>
      <c r="F7973" s="237" t="s">
        <v>1793</v>
      </c>
      <c r="G7973" s="237">
        <v>2018</v>
      </c>
      <c r="H7973" s="312">
        <v>0.58333333333333304</v>
      </c>
      <c r="I7973" s="237">
        <v>1</v>
      </c>
      <c r="J7973" s="237" t="s">
        <v>1806</v>
      </c>
      <c r="K7973" s="237">
        <v>2018</v>
      </c>
      <c r="L7973" s="6" t="str">
        <f t="shared" si="193"/>
        <v>-1.ix</v>
      </c>
      <c r="M7973" s="312">
        <v>0.5</v>
      </c>
      <c r="P7973" s="410">
        <v>14</v>
      </c>
      <c r="R7973" s="410">
        <v>11</v>
      </c>
      <c r="S7973" s="252" t="s">
        <v>3</v>
      </c>
      <c r="T7973" s="252" t="s">
        <v>44</v>
      </c>
      <c r="U7973" s="252" t="s">
        <v>770</v>
      </c>
      <c r="V7973" s="314" t="s">
        <v>770</v>
      </c>
      <c r="W7973" s="252" t="s">
        <v>3272</v>
      </c>
      <c r="X7973" s="252" t="s">
        <v>3339</v>
      </c>
      <c r="AA7973" s="252">
        <v>45.863599999999998</v>
      </c>
      <c r="AB7973" s="252">
        <v>-122.8288</v>
      </c>
      <c r="AC7973" s="253" t="s">
        <v>1674</v>
      </c>
      <c r="AD7973" s="156" t="s">
        <v>1674</v>
      </c>
      <c r="AG7973" s="314" t="s">
        <v>2345</v>
      </c>
      <c r="AH7973" s="314" t="s">
        <v>2345</v>
      </c>
      <c r="BC7973" s="316" t="s">
        <v>2358</v>
      </c>
    </row>
    <row r="7974" spans="1:55" x14ac:dyDescent="0.25">
      <c r="A7974" s="180">
        <v>43365</v>
      </c>
      <c r="B7974" s="5">
        <v>9794</v>
      </c>
      <c r="E7974" s="311">
        <v>30</v>
      </c>
      <c r="F7974" s="237" t="s">
        <v>1793</v>
      </c>
      <c r="G7974" s="237">
        <v>2018</v>
      </c>
      <c r="H7974" s="312">
        <v>0.58333333333333304</v>
      </c>
      <c r="I7974" s="237">
        <v>1</v>
      </c>
      <c r="J7974" s="237" t="s">
        <v>1806</v>
      </c>
      <c r="K7974" s="237">
        <v>2018</v>
      </c>
      <c r="L7974" s="6" t="str">
        <f t="shared" si="193"/>
        <v>-1.ix</v>
      </c>
      <c r="M7974" s="312">
        <v>0.5</v>
      </c>
      <c r="P7974" s="410">
        <v>14</v>
      </c>
      <c r="R7974" s="410">
        <v>12</v>
      </c>
      <c r="S7974" s="252" t="s">
        <v>3</v>
      </c>
      <c r="T7974" s="252" t="s">
        <v>44</v>
      </c>
      <c r="U7974" s="252" t="s">
        <v>770</v>
      </c>
      <c r="V7974" s="314" t="s">
        <v>770</v>
      </c>
      <c r="W7974" s="252" t="s">
        <v>3272</v>
      </c>
      <c r="X7974" s="252" t="s">
        <v>3339</v>
      </c>
      <c r="AA7974" s="252">
        <v>45.863599999999998</v>
      </c>
      <c r="AB7974" s="252">
        <v>-122.8288</v>
      </c>
      <c r="AC7974" s="253" t="s">
        <v>1674</v>
      </c>
      <c r="AD7974" s="156" t="s">
        <v>1674</v>
      </c>
      <c r="AG7974" s="314" t="s">
        <v>2345</v>
      </c>
      <c r="AH7974" s="314" t="s">
        <v>2345</v>
      </c>
      <c r="BC7974" s="316" t="s">
        <v>2358</v>
      </c>
    </row>
    <row r="7975" spans="1:55" x14ac:dyDescent="0.25">
      <c r="A7975" s="180">
        <v>43365</v>
      </c>
      <c r="B7975" s="5">
        <v>9795</v>
      </c>
      <c r="E7975" s="311">
        <v>30</v>
      </c>
      <c r="F7975" s="237" t="s">
        <v>1793</v>
      </c>
      <c r="G7975" s="237">
        <v>2018</v>
      </c>
      <c r="H7975" s="312">
        <v>0.58333333333333304</v>
      </c>
      <c r="I7975" s="237">
        <v>1</v>
      </c>
      <c r="J7975" s="237" t="s">
        <v>1806</v>
      </c>
      <c r="K7975" s="237">
        <v>2018</v>
      </c>
      <c r="L7975" s="6" t="str">
        <f t="shared" si="193"/>
        <v>-1.ix</v>
      </c>
      <c r="M7975" s="312">
        <v>0.5</v>
      </c>
      <c r="P7975" s="410">
        <v>14</v>
      </c>
      <c r="R7975" s="410">
        <v>13</v>
      </c>
      <c r="S7975" s="252" t="s">
        <v>3</v>
      </c>
      <c r="T7975" s="252" t="s">
        <v>44</v>
      </c>
      <c r="U7975" s="252" t="s">
        <v>770</v>
      </c>
      <c r="V7975" s="314" t="s">
        <v>770</v>
      </c>
      <c r="W7975" s="252" t="s">
        <v>3272</v>
      </c>
      <c r="X7975" s="252" t="s">
        <v>3339</v>
      </c>
      <c r="AA7975" s="252">
        <v>45.863599999999998</v>
      </c>
      <c r="AB7975" s="252">
        <v>-122.8288</v>
      </c>
      <c r="AC7975" s="253" t="s">
        <v>1674</v>
      </c>
      <c r="AD7975" s="156" t="s">
        <v>1674</v>
      </c>
      <c r="AG7975" s="314" t="s">
        <v>2345</v>
      </c>
      <c r="AH7975" s="314" t="s">
        <v>2345</v>
      </c>
      <c r="BC7975" s="316" t="s">
        <v>2358</v>
      </c>
    </row>
    <row r="7976" spans="1:55" x14ac:dyDescent="0.25">
      <c r="A7976" s="180">
        <v>43365</v>
      </c>
      <c r="B7976" s="5">
        <v>9796</v>
      </c>
      <c r="E7976" s="311">
        <v>30</v>
      </c>
      <c r="F7976" s="237" t="s">
        <v>1793</v>
      </c>
      <c r="G7976" s="237">
        <v>2018</v>
      </c>
      <c r="H7976" s="312">
        <v>0.58333333333333304</v>
      </c>
      <c r="I7976" s="237">
        <v>1</v>
      </c>
      <c r="J7976" s="237" t="s">
        <v>1806</v>
      </c>
      <c r="K7976" s="237">
        <v>2018</v>
      </c>
      <c r="L7976" s="6" t="str">
        <f t="shared" si="193"/>
        <v>-1.ix</v>
      </c>
      <c r="M7976" s="312">
        <v>0.5</v>
      </c>
      <c r="P7976" s="410">
        <v>14</v>
      </c>
      <c r="R7976" s="410">
        <v>14</v>
      </c>
      <c r="S7976" s="252" t="s">
        <v>3</v>
      </c>
      <c r="T7976" s="252" t="s">
        <v>44</v>
      </c>
      <c r="U7976" s="252" t="s">
        <v>770</v>
      </c>
      <c r="V7976" s="314" t="s">
        <v>770</v>
      </c>
      <c r="W7976" s="252" t="s">
        <v>3272</v>
      </c>
      <c r="X7976" s="252" t="s">
        <v>3339</v>
      </c>
      <c r="AA7976" s="252">
        <v>45.863599999999998</v>
      </c>
      <c r="AB7976" s="252">
        <v>-122.8288</v>
      </c>
      <c r="AC7976" s="253" t="s">
        <v>1674</v>
      </c>
      <c r="AD7976" s="156" t="s">
        <v>1674</v>
      </c>
      <c r="AG7976" s="314" t="s">
        <v>2345</v>
      </c>
      <c r="AH7976" s="314" t="s">
        <v>2345</v>
      </c>
      <c r="BC7976" s="316" t="s">
        <v>2358</v>
      </c>
    </row>
    <row r="7977" spans="1:55" x14ac:dyDescent="0.25">
      <c r="A7977" s="180">
        <v>43365</v>
      </c>
      <c r="B7977" s="5">
        <v>9797</v>
      </c>
      <c r="E7977" s="311">
        <v>30</v>
      </c>
      <c r="F7977" s="237" t="s">
        <v>1793</v>
      </c>
      <c r="G7977" s="237">
        <v>2018</v>
      </c>
      <c r="H7977" s="312">
        <v>0.58333333333333304</v>
      </c>
      <c r="I7977" s="237">
        <v>1</v>
      </c>
      <c r="J7977" s="237" t="s">
        <v>1806</v>
      </c>
      <c r="K7977" s="237">
        <v>2018</v>
      </c>
      <c r="L7977" s="6" t="str">
        <f t="shared" si="193"/>
        <v>-1.ix</v>
      </c>
      <c r="M7977" s="312">
        <v>0.5</v>
      </c>
      <c r="P7977" s="410">
        <v>14</v>
      </c>
      <c r="R7977" s="410">
        <v>15</v>
      </c>
      <c r="S7977" s="252" t="s">
        <v>3</v>
      </c>
      <c r="T7977" s="252" t="s">
        <v>44</v>
      </c>
      <c r="U7977" s="252" t="s">
        <v>770</v>
      </c>
      <c r="V7977" s="314" t="s">
        <v>770</v>
      </c>
      <c r="W7977" s="252" t="s">
        <v>3272</v>
      </c>
      <c r="X7977" s="252" t="s">
        <v>3339</v>
      </c>
      <c r="AA7977" s="252">
        <v>45.863599999999998</v>
      </c>
      <c r="AB7977" s="252">
        <v>-122.8288</v>
      </c>
      <c r="AC7977" s="253" t="s">
        <v>1674</v>
      </c>
      <c r="AD7977" s="156" t="s">
        <v>1674</v>
      </c>
      <c r="AG7977" s="314" t="s">
        <v>2345</v>
      </c>
      <c r="AH7977" s="314" t="s">
        <v>2345</v>
      </c>
      <c r="BC7977" s="316" t="s">
        <v>2358</v>
      </c>
    </row>
    <row r="7978" spans="1:55" x14ac:dyDescent="0.25">
      <c r="A7978" s="180">
        <v>43365</v>
      </c>
      <c r="B7978" s="5">
        <v>9798</v>
      </c>
      <c r="E7978" s="311">
        <v>30</v>
      </c>
      <c r="F7978" s="237" t="s">
        <v>1793</v>
      </c>
      <c r="G7978" s="237">
        <v>2018</v>
      </c>
      <c r="H7978" s="312">
        <v>0.58333333333333304</v>
      </c>
      <c r="I7978" s="237">
        <v>1</v>
      </c>
      <c r="J7978" s="237" t="s">
        <v>1806</v>
      </c>
      <c r="K7978" s="237">
        <v>2018</v>
      </c>
      <c r="L7978" s="6" t="str">
        <f t="shared" si="193"/>
        <v>-1.ix</v>
      </c>
      <c r="M7978" s="312">
        <v>0.5</v>
      </c>
      <c r="P7978" s="410">
        <v>14</v>
      </c>
      <c r="R7978" s="410">
        <v>16</v>
      </c>
      <c r="S7978" s="252" t="s">
        <v>3</v>
      </c>
      <c r="T7978" s="252" t="s">
        <v>44</v>
      </c>
      <c r="U7978" s="252" t="s">
        <v>770</v>
      </c>
      <c r="V7978" s="314" t="s">
        <v>770</v>
      </c>
      <c r="W7978" s="252" t="s">
        <v>3272</v>
      </c>
      <c r="X7978" s="252" t="s">
        <v>3339</v>
      </c>
      <c r="AA7978" s="252">
        <v>45.863599999999998</v>
      </c>
      <c r="AB7978" s="252">
        <v>-122.8288</v>
      </c>
      <c r="AC7978" s="253" t="s">
        <v>1674</v>
      </c>
      <c r="AD7978" s="156" t="s">
        <v>1674</v>
      </c>
      <c r="AG7978" s="314" t="s">
        <v>2345</v>
      </c>
      <c r="AH7978" s="314" t="s">
        <v>2345</v>
      </c>
      <c r="BC7978" s="316" t="s">
        <v>2358</v>
      </c>
    </row>
    <row r="7979" spans="1:55" x14ac:dyDescent="0.25">
      <c r="A7979" s="180">
        <v>43365</v>
      </c>
      <c r="B7979" s="5">
        <v>9799</v>
      </c>
      <c r="E7979" s="311">
        <v>30</v>
      </c>
      <c r="F7979" s="237" t="s">
        <v>1793</v>
      </c>
      <c r="G7979" s="237">
        <v>2018</v>
      </c>
      <c r="H7979" s="312">
        <v>0.58333333333333304</v>
      </c>
      <c r="I7979" s="237">
        <v>1</v>
      </c>
      <c r="J7979" s="237" t="s">
        <v>1806</v>
      </c>
      <c r="K7979" s="237">
        <v>2018</v>
      </c>
      <c r="L7979" s="6" t="str">
        <f t="shared" si="193"/>
        <v>-1.ix</v>
      </c>
      <c r="M7979" s="312">
        <v>0.5</v>
      </c>
      <c r="P7979" s="410">
        <v>14</v>
      </c>
      <c r="R7979" s="410">
        <v>17</v>
      </c>
      <c r="S7979" s="252" t="s">
        <v>3</v>
      </c>
      <c r="T7979" s="252" t="s">
        <v>44</v>
      </c>
      <c r="U7979" s="252" t="s">
        <v>770</v>
      </c>
      <c r="V7979" s="314" t="s">
        <v>770</v>
      </c>
      <c r="W7979" s="252" t="s">
        <v>3272</v>
      </c>
      <c r="X7979" s="252" t="s">
        <v>3339</v>
      </c>
      <c r="AA7979" s="252">
        <v>45.863599999999998</v>
      </c>
      <c r="AB7979" s="252">
        <v>-122.8288</v>
      </c>
      <c r="AC7979" s="253" t="s">
        <v>1674</v>
      </c>
      <c r="AD7979" s="156" t="s">
        <v>1674</v>
      </c>
      <c r="AG7979" s="314" t="s">
        <v>2345</v>
      </c>
      <c r="AH7979" s="314" t="s">
        <v>2345</v>
      </c>
      <c r="BC7979" s="316" t="s">
        <v>2358</v>
      </c>
    </row>
    <row r="7980" spans="1:55" x14ac:dyDescent="0.25">
      <c r="A7980" s="180">
        <v>43365</v>
      </c>
      <c r="B7980" s="5">
        <v>9800</v>
      </c>
      <c r="E7980" s="311">
        <v>30</v>
      </c>
      <c r="F7980" s="237" t="s">
        <v>1793</v>
      </c>
      <c r="G7980" s="237">
        <v>2018</v>
      </c>
      <c r="H7980" s="312">
        <v>0.58333333333333304</v>
      </c>
      <c r="I7980" s="237">
        <v>1</v>
      </c>
      <c r="J7980" s="237" t="s">
        <v>1806</v>
      </c>
      <c r="K7980" s="237">
        <v>2018</v>
      </c>
      <c r="L7980" s="6" t="str">
        <f t="shared" si="193"/>
        <v>-1.ix</v>
      </c>
      <c r="M7980" s="312">
        <v>0.5</v>
      </c>
      <c r="P7980" s="410">
        <v>14</v>
      </c>
      <c r="R7980" s="410">
        <v>18</v>
      </c>
      <c r="S7980" s="252" t="s">
        <v>3</v>
      </c>
      <c r="T7980" s="252" t="s">
        <v>44</v>
      </c>
      <c r="U7980" s="252" t="s">
        <v>770</v>
      </c>
      <c r="V7980" s="314" t="s">
        <v>770</v>
      </c>
      <c r="W7980" s="252" t="s">
        <v>3272</v>
      </c>
      <c r="X7980" s="252" t="s">
        <v>3339</v>
      </c>
      <c r="AA7980" s="252">
        <v>45.863599999999998</v>
      </c>
      <c r="AB7980" s="252">
        <v>-122.8288</v>
      </c>
      <c r="AC7980" s="253" t="s">
        <v>1674</v>
      </c>
      <c r="AD7980" s="156" t="s">
        <v>1674</v>
      </c>
      <c r="AG7980" s="314" t="s">
        <v>2345</v>
      </c>
      <c r="AH7980" s="314" t="s">
        <v>2345</v>
      </c>
      <c r="BC7980" s="316" t="s">
        <v>2358</v>
      </c>
    </row>
    <row r="7981" spans="1:55" x14ac:dyDescent="0.25">
      <c r="A7981" s="180">
        <v>43365</v>
      </c>
      <c r="B7981" s="5">
        <v>9801</v>
      </c>
      <c r="E7981" s="311">
        <v>30</v>
      </c>
      <c r="F7981" s="237" t="s">
        <v>1793</v>
      </c>
      <c r="G7981" s="237">
        <v>2018</v>
      </c>
      <c r="H7981" s="312">
        <v>0.58333333333333304</v>
      </c>
      <c r="I7981" s="237">
        <v>1</v>
      </c>
      <c r="J7981" s="237" t="s">
        <v>1806</v>
      </c>
      <c r="K7981" s="237">
        <v>2018</v>
      </c>
      <c r="L7981" s="6" t="str">
        <f t="shared" si="193"/>
        <v>-1.ix</v>
      </c>
      <c r="M7981" s="312">
        <v>0.5</v>
      </c>
      <c r="P7981" s="410">
        <v>14</v>
      </c>
      <c r="R7981" s="410">
        <v>19</v>
      </c>
      <c r="S7981" s="252" t="s">
        <v>3</v>
      </c>
      <c r="T7981" s="252" t="s">
        <v>44</v>
      </c>
      <c r="U7981" s="252" t="s">
        <v>770</v>
      </c>
      <c r="V7981" s="314" t="s">
        <v>770</v>
      </c>
      <c r="W7981" s="252" t="s">
        <v>3272</v>
      </c>
      <c r="X7981" s="252" t="s">
        <v>3339</v>
      </c>
      <c r="AA7981" s="252">
        <v>45.863599999999998</v>
      </c>
      <c r="AB7981" s="252">
        <v>-122.8288</v>
      </c>
      <c r="AC7981" s="253" t="s">
        <v>1674</v>
      </c>
      <c r="AD7981" s="156" t="s">
        <v>1674</v>
      </c>
      <c r="AG7981" s="314" t="s">
        <v>2345</v>
      </c>
      <c r="AH7981" s="314" t="s">
        <v>2345</v>
      </c>
      <c r="BC7981" s="316" t="s">
        <v>2358</v>
      </c>
    </row>
    <row r="7982" spans="1:55" x14ac:dyDescent="0.25">
      <c r="A7982" s="180">
        <v>43365</v>
      </c>
      <c r="B7982" s="5">
        <v>9802</v>
      </c>
      <c r="E7982" s="311">
        <v>30</v>
      </c>
      <c r="F7982" s="237" t="s">
        <v>1793</v>
      </c>
      <c r="G7982" s="237">
        <v>2018</v>
      </c>
      <c r="H7982" s="312">
        <v>0.58333333333333304</v>
      </c>
      <c r="I7982" s="237">
        <v>1</v>
      </c>
      <c r="J7982" s="237" t="s">
        <v>1806</v>
      </c>
      <c r="K7982" s="237">
        <v>2018</v>
      </c>
      <c r="L7982" s="6" t="str">
        <f t="shared" si="193"/>
        <v>-1.ix</v>
      </c>
      <c r="M7982" s="312">
        <v>0.5</v>
      </c>
      <c r="P7982" s="410">
        <v>14</v>
      </c>
      <c r="R7982" s="410">
        <v>20</v>
      </c>
      <c r="S7982" s="252" t="s">
        <v>3</v>
      </c>
      <c r="T7982" s="252" t="s">
        <v>44</v>
      </c>
      <c r="U7982" s="252" t="s">
        <v>770</v>
      </c>
      <c r="V7982" s="314" t="s">
        <v>770</v>
      </c>
      <c r="W7982" s="252" t="s">
        <v>3272</v>
      </c>
      <c r="X7982" s="252" t="s">
        <v>3339</v>
      </c>
      <c r="AA7982" s="252">
        <v>45.863599999999998</v>
      </c>
      <c r="AB7982" s="252">
        <v>-122.8288</v>
      </c>
      <c r="AC7982" s="253" t="s">
        <v>1674</v>
      </c>
      <c r="AD7982" s="156" t="s">
        <v>1674</v>
      </c>
      <c r="AG7982" s="314" t="s">
        <v>2345</v>
      </c>
      <c r="AH7982" s="314" t="s">
        <v>2345</v>
      </c>
      <c r="BC7982" s="316" t="s">
        <v>2358</v>
      </c>
    </row>
    <row r="7983" spans="1:55" x14ac:dyDescent="0.25">
      <c r="A7983" s="180">
        <v>43365</v>
      </c>
      <c r="B7983" s="5">
        <v>9803</v>
      </c>
      <c r="E7983" s="311">
        <v>30</v>
      </c>
      <c r="F7983" s="237" t="s">
        <v>1793</v>
      </c>
      <c r="G7983" s="237">
        <v>2018</v>
      </c>
      <c r="H7983" s="312">
        <v>0.58333333333333304</v>
      </c>
      <c r="I7983" s="237">
        <v>1</v>
      </c>
      <c r="J7983" s="237" t="s">
        <v>1806</v>
      </c>
      <c r="K7983" s="237">
        <v>2018</v>
      </c>
      <c r="L7983" s="6" t="str">
        <f t="shared" si="193"/>
        <v>-1.ix</v>
      </c>
      <c r="M7983" s="312">
        <v>0.5</v>
      </c>
      <c r="P7983" s="410">
        <v>14</v>
      </c>
      <c r="R7983" s="410">
        <v>21</v>
      </c>
      <c r="S7983" s="252" t="s">
        <v>3</v>
      </c>
      <c r="T7983" s="252" t="s">
        <v>44</v>
      </c>
      <c r="U7983" s="252" t="s">
        <v>770</v>
      </c>
      <c r="V7983" s="314" t="s">
        <v>770</v>
      </c>
      <c r="W7983" s="252" t="s">
        <v>3272</v>
      </c>
      <c r="X7983" s="252" t="s">
        <v>3339</v>
      </c>
      <c r="AA7983" s="252">
        <v>45.863599999999998</v>
      </c>
      <c r="AB7983" s="252">
        <v>-122.8288</v>
      </c>
      <c r="AC7983" s="253" t="s">
        <v>1674</v>
      </c>
      <c r="AD7983" s="156" t="s">
        <v>1674</v>
      </c>
      <c r="AG7983" s="314" t="s">
        <v>2345</v>
      </c>
      <c r="AH7983" s="314" t="s">
        <v>2345</v>
      </c>
      <c r="BC7983" s="316" t="s">
        <v>2358</v>
      </c>
    </row>
    <row r="7984" spans="1:55" x14ac:dyDescent="0.25">
      <c r="A7984" s="180">
        <v>43365</v>
      </c>
      <c r="B7984" s="5">
        <v>9804</v>
      </c>
      <c r="E7984" s="311">
        <v>30</v>
      </c>
      <c r="F7984" s="237" t="s">
        <v>1793</v>
      </c>
      <c r="G7984" s="237">
        <v>2018</v>
      </c>
      <c r="H7984" s="312">
        <v>0.58333333333333304</v>
      </c>
      <c r="I7984" s="237">
        <v>1</v>
      </c>
      <c r="J7984" s="237" t="s">
        <v>1806</v>
      </c>
      <c r="K7984" s="237">
        <v>2018</v>
      </c>
      <c r="L7984" s="6" t="str">
        <f t="shared" si="193"/>
        <v>-1.ix</v>
      </c>
      <c r="M7984" s="312">
        <v>0.5</v>
      </c>
      <c r="P7984" s="410">
        <v>14</v>
      </c>
      <c r="R7984" s="410">
        <v>22</v>
      </c>
      <c r="S7984" s="252" t="s">
        <v>3</v>
      </c>
      <c r="T7984" s="252" t="s">
        <v>44</v>
      </c>
      <c r="U7984" s="252" t="s">
        <v>770</v>
      </c>
      <c r="V7984" s="314" t="s">
        <v>770</v>
      </c>
      <c r="W7984" s="252" t="s">
        <v>3272</v>
      </c>
      <c r="X7984" s="252" t="s">
        <v>3339</v>
      </c>
      <c r="AA7984" s="252">
        <v>45.863599999999998</v>
      </c>
      <c r="AB7984" s="252">
        <v>-122.8288</v>
      </c>
      <c r="AC7984" s="253" t="s">
        <v>1674</v>
      </c>
      <c r="AD7984" s="156" t="s">
        <v>1674</v>
      </c>
      <c r="AG7984" s="314" t="s">
        <v>2345</v>
      </c>
      <c r="AH7984" s="314" t="s">
        <v>2345</v>
      </c>
      <c r="BC7984" s="316" t="s">
        <v>2358</v>
      </c>
    </row>
    <row r="7985" spans="1:55" x14ac:dyDescent="0.25">
      <c r="A7985" s="180">
        <v>43365</v>
      </c>
      <c r="B7985" s="5">
        <v>9805</v>
      </c>
      <c r="E7985" s="311">
        <v>30</v>
      </c>
      <c r="F7985" s="237" t="s">
        <v>1793</v>
      </c>
      <c r="G7985" s="237">
        <v>2018</v>
      </c>
      <c r="H7985" s="312">
        <v>0.58333333333333304</v>
      </c>
      <c r="I7985" s="237">
        <v>1</v>
      </c>
      <c r="J7985" s="237" t="s">
        <v>1806</v>
      </c>
      <c r="K7985" s="237">
        <v>2018</v>
      </c>
      <c r="L7985" s="6" t="str">
        <f t="shared" si="193"/>
        <v>-1.ix</v>
      </c>
      <c r="M7985" s="312">
        <v>0.5</v>
      </c>
      <c r="P7985" s="410">
        <v>14</v>
      </c>
      <c r="R7985" s="410">
        <v>23</v>
      </c>
      <c r="S7985" s="252" t="s">
        <v>3</v>
      </c>
      <c r="T7985" s="252" t="s">
        <v>44</v>
      </c>
      <c r="U7985" s="252" t="s">
        <v>770</v>
      </c>
      <c r="V7985" s="314" t="s">
        <v>770</v>
      </c>
      <c r="W7985" s="252" t="s">
        <v>3272</v>
      </c>
      <c r="X7985" s="252" t="s">
        <v>3339</v>
      </c>
      <c r="AA7985" s="252">
        <v>45.863599999999998</v>
      </c>
      <c r="AB7985" s="252">
        <v>-122.8288</v>
      </c>
      <c r="AC7985" s="253" t="s">
        <v>1674</v>
      </c>
      <c r="AD7985" s="156" t="s">
        <v>1674</v>
      </c>
      <c r="AG7985" s="314" t="s">
        <v>2345</v>
      </c>
      <c r="AH7985" s="314" t="s">
        <v>2345</v>
      </c>
      <c r="BC7985" s="316" t="s">
        <v>2358</v>
      </c>
    </row>
    <row r="7986" spans="1:55" x14ac:dyDescent="0.25">
      <c r="A7986" s="180">
        <v>43365</v>
      </c>
      <c r="B7986" s="5">
        <v>9806</v>
      </c>
      <c r="E7986" s="311">
        <v>30</v>
      </c>
      <c r="F7986" s="237" t="s">
        <v>1793</v>
      </c>
      <c r="G7986" s="237">
        <v>2018</v>
      </c>
      <c r="H7986" s="312">
        <v>0.58333333333333304</v>
      </c>
      <c r="I7986" s="237">
        <v>1</v>
      </c>
      <c r="J7986" s="237" t="s">
        <v>1806</v>
      </c>
      <c r="K7986" s="237">
        <v>2018</v>
      </c>
      <c r="L7986" s="6" t="str">
        <f t="shared" si="193"/>
        <v>-1.ix</v>
      </c>
      <c r="M7986" s="312">
        <v>0.5</v>
      </c>
      <c r="P7986" s="410">
        <v>14</v>
      </c>
      <c r="R7986" s="410">
        <v>24</v>
      </c>
      <c r="S7986" s="252" t="s">
        <v>3</v>
      </c>
      <c r="T7986" s="252" t="s">
        <v>44</v>
      </c>
      <c r="U7986" s="252" t="s">
        <v>770</v>
      </c>
      <c r="V7986" s="314" t="s">
        <v>770</v>
      </c>
      <c r="W7986" s="252" t="s">
        <v>3272</v>
      </c>
      <c r="X7986" s="252" t="s">
        <v>3339</v>
      </c>
      <c r="AA7986" s="252">
        <v>45.863599999999998</v>
      </c>
      <c r="AB7986" s="252">
        <v>-122.8288</v>
      </c>
      <c r="AC7986" s="253" t="s">
        <v>1674</v>
      </c>
      <c r="AD7986" s="156" t="s">
        <v>1674</v>
      </c>
      <c r="AG7986" s="314" t="s">
        <v>2345</v>
      </c>
      <c r="AH7986" s="314" t="s">
        <v>2345</v>
      </c>
      <c r="BC7986" s="316" t="s">
        <v>2358</v>
      </c>
    </row>
    <row r="7987" spans="1:55" x14ac:dyDescent="0.25">
      <c r="A7987" s="180">
        <v>43365</v>
      </c>
      <c r="B7987" s="5">
        <v>9807</v>
      </c>
      <c r="E7987" s="311">
        <v>30</v>
      </c>
      <c r="F7987" s="237" t="s">
        <v>1793</v>
      </c>
      <c r="G7987" s="237">
        <v>2018</v>
      </c>
      <c r="H7987" s="312">
        <v>0.58333333333333304</v>
      </c>
      <c r="I7987" s="237">
        <v>1</v>
      </c>
      <c r="J7987" s="237" t="s">
        <v>1806</v>
      </c>
      <c r="K7987" s="237">
        <v>2018</v>
      </c>
      <c r="L7987" s="6" t="str">
        <f t="shared" si="193"/>
        <v>-1.ix</v>
      </c>
      <c r="M7987" s="312">
        <v>0.5</v>
      </c>
      <c r="P7987" s="410">
        <v>14</v>
      </c>
      <c r="R7987" s="410">
        <v>25</v>
      </c>
      <c r="S7987" s="252" t="s">
        <v>3</v>
      </c>
      <c r="T7987" s="252" t="s">
        <v>44</v>
      </c>
      <c r="U7987" s="252" t="s">
        <v>770</v>
      </c>
      <c r="V7987" s="314" t="s">
        <v>770</v>
      </c>
      <c r="W7987" s="252" t="s">
        <v>3272</v>
      </c>
      <c r="X7987" s="252" t="s">
        <v>3339</v>
      </c>
      <c r="AA7987" s="252">
        <v>45.863599999999998</v>
      </c>
      <c r="AB7987" s="252">
        <v>-122.8288</v>
      </c>
      <c r="AC7987" s="253" t="s">
        <v>1674</v>
      </c>
      <c r="AD7987" s="156" t="s">
        <v>1674</v>
      </c>
      <c r="AG7987" s="314" t="s">
        <v>2345</v>
      </c>
      <c r="AH7987" s="314" t="s">
        <v>2345</v>
      </c>
      <c r="BC7987" s="316" t="s">
        <v>2358</v>
      </c>
    </row>
    <row r="7988" spans="1:55" x14ac:dyDescent="0.25">
      <c r="A7988" s="180">
        <v>43365</v>
      </c>
      <c r="B7988" s="5">
        <v>9808</v>
      </c>
      <c r="E7988" s="311">
        <v>30</v>
      </c>
      <c r="F7988" s="237" t="s">
        <v>1793</v>
      </c>
      <c r="G7988" s="237">
        <v>2018</v>
      </c>
      <c r="H7988" s="312">
        <v>0.58333333333333304</v>
      </c>
      <c r="I7988" s="237">
        <v>1</v>
      </c>
      <c r="J7988" s="237" t="s">
        <v>1806</v>
      </c>
      <c r="K7988" s="237">
        <v>2018</v>
      </c>
      <c r="L7988" s="6" t="str">
        <f t="shared" si="193"/>
        <v>-1.ix</v>
      </c>
      <c r="M7988" s="312">
        <v>0.5</v>
      </c>
      <c r="P7988" s="410">
        <v>14</v>
      </c>
      <c r="R7988" s="410">
        <v>26</v>
      </c>
      <c r="S7988" s="252" t="s">
        <v>3</v>
      </c>
      <c r="T7988" s="252" t="s">
        <v>44</v>
      </c>
      <c r="U7988" s="252" t="s">
        <v>770</v>
      </c>
      <c r="V7988" s="314" t="s">
        <v>770</v>
      </c>
      <c r="W7988" s="252" t="s">
        <v>3272</v>
      </c>
      <c r="X7988" s="252" t="s">
        <v>3339</v>
      </c>
      <c r="AA7988" s="252">
        <v>45.863599999999998</v>
      </c>
      <c r="AB7988" s="252">
        <v>-122.8288</v>
      </c>
      <c r="AC7988" s="253" t="s">
        <v>1674</v>
      </c>
      <c r="AD7988" s="156" t="s">
        <v>1674</v>
      </c>
      <c r="AG7988" s="314" t="s">
        <v>2345</v>
      </c>
      <c r="AH7988" s="314" t="s">
        <v>2345</v>
      </c>
      <c r="BC7988" s="316" t="s">
        <v>2358</v>
      </c>
    </row>
    <row r="7989" spans="1:55" x14ac:dyDescent="0.25">
      <c r="A7989" s="180">
        <v>43365</v>
      </c>
      <c r="B7989" s="5">
        <v>9809</v>
      </c>
      <c r="E7989" s="311">
        <v>30</v>
      </c>
      <c r="F7989" s="237" t="s">
        <v>1793</v>
      </c>
      <c r="G7989" s="237">
        <v>2018</v>
      </c>
      <c r="H7989" s="312">
        <v>0.58333333333333304</v>
      </c>
      <c r="I7989" s="237">
        <v>1</v>
      </c>
      <c r="J7989" s="237" t="s">
        <v>1806</v>
      </c>
      <c r="K7989" s="237">
        <v>2018</v>
      </c>
      <c r="L7989" s="6" t="str">
        <f t="shared" si="193"/>
        <v>-1.ix</v>
      </c>
      <c r="M7989" s="312">
        <v>0.5</v>
      </c>
      <c r="P7989" s="410">
        <v>14</v>
      </c>
      <c r="R7989" s="410">
        <v>27</v>
      </c>
      <c r="S7989" s="252" t="s">
        <v>3</v>
      </c>
      <c r="T7989" s="252" t="s">
        <v>44</v>
      </c>
      <c r="U7989" s="252" t="s">
        <v>770</v>
      </c>
      <c r="V7989" s="314" t="s">
        <v>770</v>
      </c>
      <c r="W7989" s="252" t="s">
        <v>3272</v>
      </c>
      <c r="X7989" s="252" t="s">
        <v>3339</v>
      </c>
      <c r="AA7989" s="252">
        <v>45.863599999999998</v>
      </c>
      <c r="AB7989" s="252">
        <v>-122.8288</v>
      </c>
      <c r="AC7989" s="253" t="s">
        <v>1674</v>
      </c>
      <c r="AD7989" s="156" t="s">
        <v>1674</v>
      </c>
      <c r="AG7989" s="314" t="s">
        <v>2345</v>
      </c>
      <c r="AH7989" s="314" t="s">
        <v>2345</v>
      </c>
      <c r="BC7989" s="316" t="s">
        <v>2358</v>
      </c>
    </row>
    <row r="7990" spans="1:55" x14ac:dyDescent="0.25">
      <c r="A7990" s="180">
        <v>43365</v>
      </c>
      <c r="B7990" s="5">
        <v>9810</v>
      </c>
      <c r="E7990" s="311">
        <v>30</v>
      </c>
      <c r="F7990" s="237" t="s">
        <v>1793</v>
      </c>
      <c r="G7990" s="237">
        <v>2018</v>
      </c>
      <c r="H7990" s="312">
        <v>0.58333333333333304</v>
      </c>
      <c r="I7990" s="237">
        <v>1</v>
      </c>
      <c r="J7990" s="237" t="s">
        <v>1806</v>
      </c>
      <c r="K7990" s="237">
        <v>2018</v>
      </c>
      <c r="L7990" s="6" t="str">
        <f t="shared" si="193"/>
        <v>-1.ix</v>
      </c>
      <c r="M7990" s="312">
        <v>0.5</v>
      </c>
      <c r="P7990" s="410">
        <v>14</v>
      </c>
      <c r="R7990" s="410">
        <v>28</v>
      </c>
      <c r="S7990" s="252" t="s">
        <v>3</v>
      </c>
      <c r="T7990" s="252" t="s">
        <v>44</v>
      </c>
      <c r="U7990" s="252" t="s">
        <v>770</v>
      </c>
      <c r="V7990" s="314" t="s">
        <v>770</v>
      </c>
      <c r="W7990" s="252" t="s">
        <v>3272</v>
      </c>
      <c r="X7990" s="252" t="s">
        <v>3339</v>
      </c>
      <c r="AA7990" s="252">
        <v>45.863599999999998</v>
      </c>
      <c r="AB7990" s="252">
        <v>-122.8288</v>
      </c>
      <c r="AC7990" s="253" t="s">
        <v>1674</v>
      </c>
      <c r="AD7990" s="156" t="s">
        <v>1674</v>
      </c>
      <c r="AG7990" s="314" t="s">
        <v>2345</v>
      </c>
      <c r="AH7990" s="314" t="s">
        <v>2345</v>
      </c>
      <c r="BC7990" s="316" t="s">
        <v>2358</v>
      </c>
    </row>
    <row r="7991" spans="1:55" x14ac:dyDescent="0.25">
      <c r="A7991" s="180">
        <v>43365</v>
      </c>
      <c r="B7991" s="5">
        <v>9811</v>
      </c>
      <c r="E7991" s="311">
        <v>30</v>
      </c>
      <c r="F7991" s="237" t="s">
        <v>1793</v>
      </c>
      <c r="G7991" s="237">
        <v>2018</v>
      </c>
      <c r="H7991" s="312">
        <v>0.58333333333333304</v>
      </c>
      <c r="I7991" s="237">
        <v>1</v>
      </c>
      <c r="J7991" s="237" t="s">
        <v>1806</v>
      </c>
      <c r="K7991" s="237">
        <v>2018</v>
      </c>
      <c r="L7991" s="6" t="str">
        <f t="shared" si="193"/>
        <v>-1.ix</v>
      </c>
      <c r="M7991" s="312">
        <v>0.5</v>
      </c>
      <c r="P7991" s="410">
        <v>14</v>
      </c>
      <c r="R7991" s="410">
        <v>29</v>
      </c>
      <c r="S7991" s="252" t="s">
        <v>3</v>
      </c>
      <c r="T7991" s="252" t="s">
        <v>44</v>
      </c>
      <c r="U7991" s="252" t="s">
        <v>770</v>
      </c>
      <c r="V7991" s="314" t="s">
        <v>770</v>
      </c>
      <c r="W7991" s="252" t="s">
        <v>3272</v>
      </c>
      <c r="X7991" s="252" t="s">
        <v>3339</v>
      </c>
      <c r="AA7991" s="252">
        <v>45.863599999999998</v>
      </c>
      <c r="AB7991" s="252">
        <v>-122.8288</v>
      </c>
      <c r="AC7991" s="253" t="s">
        <v>1674</v>
      </c>
      <c r="AD7991" s="156" t="s">
        <v>1674</v>
      </c>
      <c r="AG7991" s="314" t="s">
        <v>2345</v>
      </c>
      <c r="AH7991" s="314" t="s">
        <v>2345</v>
      </c>
      <c r="BC7991" s="316" t="s">
        <v>2358</v>
      </c>
    </row>
    <row r="7992" spans="1:55" x14ac:dyDescent="0.25">
      <c r="A7992" s="180">
        <v>43365</v>
      </c>
      <c r="B7992" s="5">
        <v>9812</v>
      </c>
      <c r="E7992" s="311">
        <v>30</v>
      </c>
      <c r="F7992" s="237" t="s">
        <v>1793</v>
      </c>
      <c r="G7992" s="237">
        <v>2018</v>
      </c>
      <c r="H7992" s="312">
        <v>0.58333333333333304</v>
      </c>
      <c r="I7992" s="237">
        <v>1</v>
      </c>
      <c r="J7992" s="237" t="s">
        <v>1806</v>
      </c>
      <c r="K7992" s="237">
        <v>2018</v>
      </c>
      <c r="L7992" s="6" t="str">
        <f t="shared" si="193"/>
        <v>-1.ix</v>
      </c>
      <c r="M7992" s="312">
        <v>0.5</v>
      </c>
      <c r="P7992" s="410">
        <v>14</v>
      </c>
      <c r="R7992" s="410">
        <v>30</v>
      </c>
      <c r="S7992" s="252" t="s">
        <v>3</v>
      </c>
      <c r="T7992" s="252" t="s">
        <v>44</v>
      </c>
      <c r="U7992" s="252" t="s">
        <v>770</v>
      </c>
      <c r="V7992" s="314" t="s">
        <v>770</v>
      </c>
      <c r="W7992" s="252" t="s">
        <v>3272</v>
      </c>
      <c r="X7992" s="252" t="s">
        <v>3339</v>
      </c>
      <c r="AA7992" s="252">
        <v>45.863599999999998</v>
      </c>
      <c r="AB7992" s="252">
        <v>-122.8288</v>
      </c>
      <c r="AC7992" s="253" t="s">
        <v>1674</v>
      </c>
      <c r="AD7992" s="156" t="s">
        <v>1674</v>
      </c>
      <c r="AG7992" s="314" t="s">
        <v>2345</v>
      </c>
      <c r="AH7992" s="314" t="s">
        <v>2345</v>
      </c>
      <c r="BC7992" s="316" t="s">
        <v>2358</v>
      </c>
    </row>
    <row r="7993" spans="1:55" x14ac:dyDescent="0.25">
      <c r="A7993" s="180">
        <v>43365</v>
      </c>
      <c r="B7993" s="5">
        <v>9813</v>
      </c>
      <c r="E7993" s="311">
        <v>30</v>
      </c>
      <c r="F7993" s="237" t="s">
        <v>1793</v>
      </c>
      <c r="G7993" s="237">
        <v>2018</v>
      </c>
      <c r="H7993" s="312">
        <v>0.58333333333333304</v>
      </c>
      <c r="I7993" s="237">
        <v>1</v>
      </c>
      <c r="J7993" s="237" t="s">
        <v>1806</v>
      </c>
      <c r="K7993" s="237">
        <v>2018</v>
      </c>
      <c r="L7993" s="6" t="str">
        <f t="shared" si="193"/>
        <v>-1.ix</v>
      </c>
      <c r="M7993" s="312">
        <v>0.5</v>
      </c>
      <c r="P7993" s="410">
        <v>14</v>
      </c>
      <c r="R7993" s="410">
        <v>31</v>
      </c>
      <c r="S7993" s="252" t="s">
        <v>3</v>
      </c>
      <c r="T7993" s="252" t="s">
        <v>44</v>
      </c>
      <c r="U7993" s="252" t="s">
        <v>770</v>
      </c>
      <c r="V7993" s="314" t="s">
        <v>770</v>
      </c>
      <c r="W7993" s="252" t="s">
        <v>3272</v>
      </c>
      <c r="X7993" s="252" t="s">
        <v>3339</v>
      </c>
      <c r="AA7993" s="252">
        <v>45.863599999999998</v>
      </c>
      <c r="AB7993" s="252">
        <v>-122.8288</v>
      </c>
      <c r="AC7993" s="253" t="s">
        <v>1674</v>
      </c>
      <c r="AD7993" s="156" t="s">
        <v>1674</v>
      </c>
      <c r="AG7993" s="314" t="s">
        <v>2345</v>
      </c>
      <c r="AH7993" s="314" t="s">
        <v>2345</v>
      </c>
      <c r="BC7993" s="316" t="s">
        <v>2358</v>
      </c>
    </row>
    <row r="7994" spans="1:55" x14ac:dyDescent="0.25">
      <c r="A7994" s="180">
        <v>43365</v>
      </c>
      <c r="B7994" s="5">
        <v>9814</v>
      </c>
      <c r="E7994" s="311">
        <v>30</v>
      </c>
      <c r="F7994" s="237" t="s">
        <v>1793</v>
      </c>
      <c r="G7994" s="237">
        <v>2018</v>
      </c>
      <c r="H7994" s="312">
        <v>0.58333333333333304</v>
      </c>
      <c r="I7994" s="237">
        <v>1</v>
      </c>
      <c r="J7994" s="237" t="s">
        <v>1806</v>
      </c>
      <c r="K7994" s="237">
        <v>2018</v>
      </c>
      <c r="L7994" s="6" t="str">
        <f t="shared" si="193"/>
        <v>-1.ix</v>
      </c>
      <c r="M7994" s="312">
        <v>0.5</v>
      </c>
      <c r="P7994" s="410">
        <v>14</v>
      </c>
      <c r="R7994" s="410">
        <v>32</v>
      </c>
      <c r="S7994" s="252" t="s">
        <v>3</v>
      </c>
      <c r="T7994" s="252" t="s">
        <v>44</v>
      </c>
      <c r="U7994" s="252" t="s">
        <v>770</v>
      </c>
      <c r="V7994" s="314" t="s">
        <v>770</v>
      </c>
      <c r="W7994" s="252" t="s">
        <v>3272</v>
      </c>
      <c r="X7994" s="252" t="s">
        <v>3339</v>
      </c>
      <c r="AA7994" s="252">
        <v>45.863599999999998</v>
      </c>
      <c r="AB7994" s="252">
        <v>-122.8288</v>
      </c>
      <c r="AC7994" s="253" t="s">
        <v>1674</v>
      </c>
      <c r="AD7994" s="156" t="s">
        <v>1674</v>
      </c>
      <c r="AG7994" s="314" t="s">
        <v>2345</v>
      </c>
      <c r="AH7994" s="314" t="s">
        <v>2345</v>
      </c>
      <c r="BC7994" s="316" t="s">
        <v>2358</v>
      </c>
    </row>
    <row r="7995" spans="1:55" x14ac:dyDescent="0.25">
      <c r="A7995" s="180">
        <v>43365</v>
      </c>
      <c r="B7995" s="5">
        <v>9815</v>
      </c>
      <c r="E7995" s="311">
        <v>30</v>
      </c>
      <c r="F7995" s="237" t="s">
        <v>1793</v>
      </c>
      <c r="G7995" s="237">
        <v>2018</v>
      </c>
      <c r="H7995" s="312">
        <v>0.58333333333333304</v>
      </c>
      <c r="I7995" s="237">
        <v>1</v>
      </c>
      <c r="J7995" s="237" t="s">
        <v>1806</v>
      </c>
      <c r="K7995" s="237">
        <v>2018</v>
      </c>
      <c r="L7995" s="6" t="str">
        <f t="shared" ref="L7995:L8026" si="194">CONCATENATE("-",I7995,".",J7995)</f>
        <v>-1.ix</v>
      </c>
      <c r="M7995" s="312">
        <v>0.5</v>
      </c>
      <c r="P7995" s="410">
        <v>14</v>
      </c>
      <c r="R7995" s="410">
        <v>33</v>
      </c>
      <c r="S7995" s="252" t="s">
        <v>3</v>
      </c>
      <c r="T7995" s="252" t="s">
        <v>44</v>
      </c>
      <c r="U7995" s="252" t="s">
        <v>770</v>
      </c>
      <c r="V7995" s="314" t="s">
        <v>770</v>
      </c>
      <c r="W7995" s="252" t="s">
        <v>3272</v>
      </c>
      <c r="X7995" s="252" t="s">
        <v>3339</v>
      </c>
      <c r="AA7995" s="252">
        <v>45.863599999999998</v>
      </c>
      <c r="AB7995" s="252">
        <v>-122.8288</v>
      </c>
      <c r="AC7995" s="253" t="s">
        <v>1674</v>
      </c>
      <c r="AD7995" s="156" t="s">
        <v>1674</v>
      </c>
      <c r="AG7995" s="314" t="s">
        <v>2345</v>
      </c>
      <c r="AH7995" s="314" t="s">
        <v>2345</v>
      </c>
      <c r="BC7995" s="316" t="s">
        <v>2358</v>
      </c>
    </row>
    <row r="7996" spans="1:55" x14ac:dyDescent="0.25">
      <c r="A7996" s="180">
        <v>43365</v>
      </c>
      <c r="B7996" s="5">
        <v>9816</v>
      </c>
      <c r="E7996" s="311">
        <v>30</v>
      </c>
      <c r="F7996" s="237" t="s">
        <v>1793</v>
      </c>
      <c r="G7996" s="237">
        <v>2018</v>
      </c>
      <c r="H7996" s="312">
        <v>0.58333333333333304</v>
      </c>
      <c r="I7996" s="237">
        <v>1</v>
      </c>
      <c r="J7996" s="237" t="s">
        <v>1806</v>
      </c>
      <c r="K7996" s="237">
        <v>2018</v>
      </c>
      <c r="L7996" s="6" t="str">
        <f t="shared" si="194"/>
        <v>-1.ix</v>
      </c>
      <c r="M7996" s="312">
        <v>0.5</v>
      </c>
      <c r="P7996" s="410">
        <v>14</v>
      </c>
      <c r="R7996" s="410">
        <v>34</v>
      </c>
      <c r="S7996" s="252" t="s">
        <v>3</v>
      </c>
      <c r="T7996" s="252" t="s">
        <v>44</v>
      </c>
      <c r="U7996" s="252" t="s">
        <v>770</v>
      </c>
      <c r="V7996" s="314" t="s">
        <v>770</v>
      </c>
      <c r="W7996" s="252" t="s">
        <v>3272</v>
      </c>
      <c r="X7996" s="252" t="s">
        <v>3339</v>
      </c>
      <c r="AA7996" s="252">
        <v>45.863599999999998</v>
      </c>
      <c r="AB7996" s="252">
        <v>-122.8288</v>
      </c>
      <c r="AC7996" s="253" t="s">
        <v>1674</v>
      </c>
      <c r="AD7996" s="156" t="s">
        <v>1674</v>
      </c>
      <c r="AG7996" s="314" t="s">
        <v>2345</v>
      </c>
      <c r="AH7996" s="314" t="s">
        <v>2345</v>
      </c>
      <c r="BC7996" s="316" t="s">
        <v>2358</v>
      </c>
    </row>
    <row r="7997" spans="1:55" x14ac:dyDescent="0.25">
      <c r="A7997" s="180">
        <v>43365</v>
      </c>
      <c r="B7997" s="5">
        <v>9817</v>
      </c>
      <c r="E7997" s="311">
        <v>30</v>
      </c>
      <c r="F7997" s="237" t="s">
        <v>1793</v>
      </c>
      <c r="G7997" s="237">
        <v>2018</v>
      </c>
      <c r="H7997" s="312">
        <v>0.58333333333333304</v>
      </c>
      <c r="I7997" s="237">
        <v>1</v>
      </c>
      <c r="J7997" s="237" t="s">
        <v>1806</v>
      </c>
      <c r="K7997" s="237">
        <v>2018</v>
      </c>
      <c r="L7997" s="6" t="str">
        <f t="shared" si="194"/>
        <v>-1.ix</v>
      </c>
      <c r="M7997" s="312">
        <v>0.5</v>
      </c>
      <c r="P7997" s="410">
        <v>14</v>
      </c>
      <c r="R7997" s="410">
        <v>35</v>
      </c>
      <c r="S7997" s="252" t="s">
        <v>3</v>
      </c>
      <c r="T7997" s="252" t="s">
        <v>44</v>
      </c>
      <c r="U7997" s="252" t="s">
        <v>770</v>
      </c>
      <c r="V7997" s="314" t="s">
        <v>770</v>
      </c>
      <c r="W7997" s="252" t="s">
        <v>3272</v>
      </c>
      <c r="X7997" s="252" t="s">
        <v>3339</v>
      </c>
      <c r="AA7997" s="252">
        <v>45.863599999999998</v>
      </c>
      <c r="AB7997" s="252">
        <v>-122.8288</v>
      </c>
      <c r="AC7997" s="253" t="s">
        <v>1674</v>
      </c>
      <c r="AD7997" s="156" t="s">
        <v>1674</v>
      </c>
      <c r="AG7997" s="314" t="s">
        <v>2345</v>
      </c>
      <c r="AH7997" s="314" t="s">
        <v>2345</v>
      </c>
      <c r="BC7997" s="316" t="s">
        <v>2358</v>
      </c>
    </row>
    <row r="7998" spans="1:55" x14ac:dyDescent="0.25">
      <c r="A7998" s="180">
        <v>43365</v>
      </c>
      <c r="B7998" s="5">
        <v>9818</v>
      </c>
      <c r="E7998" s="311">
        <v>30</v>
      </c>
      <c r="F7998" s="237" t="s">
        <v>1793</v>
      </c>
      <c r="G7998" s="237">
        <v>2018</v>
      </c>
      <c r="H7998" s="312">
        <v>0.58333333333333304</v>
      </c>
      <c r="I7998" s="237">
        <v>1</v>
      </c>
      <c r="J7998" s="237" t="s">
        <v>1806</v>
      </c>
      <c r="K7998" s="237">
        <v>2018</v>
      </c>
      <c r="L7998" s="6" t="str">
        <f t="shared" si="194"/>
        <v>-1.ix</v>
      </c>
      <c r="M7998" s="312">
        <v>0.5</v>
      </c>
      <c r="P7998" s="410">
        <v>14</v>
      </c>
      <c r="R7998" s="410">
        <v>36</v>
      </c>
      <c r="S7998" s="252" t="s">
        <v>3</v>
      </c>
      <c r="T7998" s="252" t="s">
        <v>44</v>
      </c>
      <c r="U7998" s="252" t="s">
        <v>770</v>
      </c>
      <c r="V7998" s="314" t="s">
        <v>770</v>
      </c>
      <c r="W7998" s="252" t="s">
        <v>3272</v>
      </c>
      <c r="X7998" s="252" t="s">
        <v>3339</v>
      </c>
      <c r="AA7998" s="252">
        <v>45.863599999999998</v>
      </c>
      <c r="AB7998" s="252">
        <v>-122.8288</v>
      </c>
      <c r="AC7998" s="253" t="s">
        <v>1674</v>
      </c>
      <c r="AD7998" s="156" t="s">
        <v>1674</v>
      </c>
      <c r="AG7998" s="314" t="s">
        <v>2345</v>
      </c>
      <c r="AH7998" s="314" t="s">
        <v>2345</v>
      </c>
      <c r="BC7998" s="316" t="s">
        <v>2358</v>
      </c>
    </row>
    <row r="7999" spans="1:55" x14ac:dyDescent="0.25">
      <c r="A7999" s="180">
        <v>43365</v>
      </c>
      <c r="B7999" s="5">
        <v>9819</v>
      </c>
      <c r="E7999" s="311">
        <v>30</v>
      </c>
      <c r="F7999" s="237" t="s">
        <v>1793</v>
      </c>
      <c r="G7999" s="237">
        <v>2018</v>
      </c>
      <c r="H7999" s="312">
        <v>0.58333333333333304</v>
      </c>
      <c r="I7999" s="237">
        <v>1</v>
      </c>
      <c r="J7999" s="237" t="s">
        <v>1806</v>
      </c>
      <c r="K7999" s="237">
        <v>2018</v>
      </c>
      <c r="L7999" s="6" t="str">
        <f t="shared" si="194"/>
        <v>-1.ix</v>
      </c>
      <c r="M7999" s="312">
        <v>0.5</v>
      </c>
      <c r="P7999" s="410">
        <v>14</v>
      </c>
      <c r="R7999" s="410">
        <v>37</v>
      </c>
      <c r="S7999" s="252" t="s">
        <v>3</v>
      </c>
      <c r="T7999" s="252" t="s">
        <v>44</v>
      </c>
      <c r="U7999" s="252" t="s">
        <v>770</v>
      </c>
      <c r="V7999" s="314" t="s">
        <v>770</v>
      </c>
      <c r="W7999" s="252" t="s">
        <v>3272</v>
      </c>
      <c r="X7999" s="252" t="s">
        <v>3339</v>
      </c>
      <c r="AA7999" s="252">
        <v>45.863599999999998</v>
      </c>
      <c r="AB7999" s="252">
        <v>-122.8288</v>
      </c>
      <c r="AC7999" s="253" t="s">
        <v>1674</v>
      </c>
      <c r="AD7999" s="156" t="s">
        <v>1674</v>
      </c>
      <c r="AG7999" s="314" t="s">
        <v>2345</v>
      </c>
      <c r="AH7999" s="314" t="s">
        <v>2345</v>
      </c>
      <c r="BC7999" s="316" t="s">
        <v>2358</v>
      </c>
    </row>
    <row r="8000" spans="1:55" x14ac:dyDescent="0.25">
      <c r="A8000" s="180">
        <v>43365</v>
      </c>
      <c r="B8000" s="5">
        <v>9820</v>
      </c>
      <c r="E8000" s="311">
        <v>30</v>
      </c>
      <c r="F8000" s="237" t="s">
        <v>1793</v>
      </c>
      <c r="G8000" s="237">
        <v>2018</v>
      </c>
      <c r="H8000" s="312">
        <v>0.58333333333333304</v>
      </c>
      <c r="I8000" s="237">
        <v>1</v>
      </c>
      <c r="J8000" s="237" t="s">
        <v>1806</v>
      </c>
      <c r="K8000" s="237">
        <v>2018</v>
      </c>
      <c r="L8000" s="6" t="str">
        <f t="shared" si="194"/>
        <v>-1.ix</v>
      </c>
      <c r="M8000" s="312">
        <v>0.5</v>
      </c>
      <c r="P8000" s="410">
        <v>14</v>
      </c>
      <c r="R8000" s="410">
        <v>38</v>
      </c>
      <c r="S8000" s="252" t="s">
        <v>3</v>
      </c>
      <c r="T8000" s="252" t="s">
        <v>44</v>
      </c>
      <c r="U8000" s="252" t="s">
        <v>770</v>
      </c>
      <c r="V8000" s="314" t="s">
        <v>770</v>
      </c>
      <c r="W8000" s="252" t="s">
        <v>3272</v>
      </c>
      <c r="X8000" s="252" t="s">
        <v>3339</v>
      </c>
      <c r="AA8000" s="252">
        <v>45.863599999999998</v>
      </c>
      <c r="AB8000" s="252">
        <v>-122.8288</v>
      </c>
      <c r="AC8000" s="253" t="s">
        <v>1674</v>
      </c>
      <c r="AD8000" s="156" t="s">
        <v>1674</v>
      </c>
      <c r="AG8000" s="314" t="s">
        <v>2345</v>
      </c>
      <c r="AH8000" s="314" t="s">
        <v>2345</v>
      </c>
      <c r="BC8000" s="316" t="s">
        <v>2358</v>
      </c>
    </row>
    <row r="8001" spans="1:55" x14ac:dyDescent="0.25">
      <c r="A8001" s="180">
        <v>43365</v>
      </c>
      <c r="B8001" s="5">
        <v>9821</v>
      </c>
      <c r="E8001" s="311">
        <v>30</v>
      </c>
      <c r="F8001" s="237" t="s">
        <v>1793</v>
      </c>
      <c r="G8001" s="237">
        <v>2018</v>
      </c>
      <c r="H8001" s="312">
        <v>0.58333333333333304</v>
      </c>
      <c r="I8001" s="237">
        <v>1</v>
      </c>
      <c r="J8001" s="237" t="s">
        <v>1806</v>
      </c>
      <c r="K8001" s="237">
        <v>2018</v>
      </c>
      <c r="L8001" s="6" t="str">
        <f t="shared" si="194"/>
        <v>-1.ix</v>
      </c>
      <c r="M8001" s="312">
        <v>0.5</v>
      </c>
      <c r="P8001" s="410">
        <v>14</v>
      </c>
      <c r="R8001" s="410">
        <v>39</v>
      </c>
      <c r="S8001" s="252" t="s">
        <v>3</v>
      </c>
      <c r="T8001" s="252" t="s">
        <v>44</v>
      </c>
      <c r="U8001" s="252" t="s">
        <v>770</v>
      </c>
      <c r="V8001" s="314" t="s">
        <v>770</v>
      </c>
      <c r="W8001" s="252" t="s">
        <v>3272</v>
      </c>
      <c r="X8001" s="252" t="s">
        <v>3339</v>
      </c>
      <c r="AA8001" s="252">
        <v>45.863599999999998</v>
      </c>
      <c r="AB8001" s="252">
        <v>-122.8288</v>
      </c>
      <c r="AC8001" s="253" t="s">
        <v>1674</v>
      </c>
      <c r="AD8001" s="156" t="s">
        <v>1674</v>
      </c>
      <c r="AG8001" s="314" t="s">
        <v>2345</v>
      </c>
      <c r="AH8001" s="314" t="s">
        <v>2345</v>
      </c>
      <c r="BC8001" s="316" t="s">
        <v>2358</v>
      </c>
    </row>
    <row r="8002" spans="1:55" x14ac:dyDescent="0.25">
      <c r="A8002" s="180">
        <v>43365</v>
      </c>
      <c r="B8002" s="5">
        <v>9822</v>
      </c>
      <c r="E8002" s="311">
        <v>30</v>
      </c>
      <c r="F8002" s="237" t="s">
        <v>1793</v>
      </c>
      <c r="G8002" s="237">
        <v>2018</v>
      </c>
      <c r="H8002" s="312">
        <v>0.58333333333333304</v>
      </c>
      <c r="I8002" s="237">
        <v>1</v>
      </c>
      <c r="J8002" s="237" t="s">
        <v>1806</v>
      </c>
      <c r="K8002" s="237">
        <v>2018</v>
      </c>
      <c r="L8002" s="6" t="str">
        <f t="shared" si="194"/>
        <v>-1.ix</v>
      </c>
      <c r="M8002" s="312">
        <v>0.5</v>
      </c>
      <c r="P8002" s="410">
        <v>14</v>
      </c>
      <c r="R8002" s="410">
        <v>40</v>
      </c>
      <c r="S8002" s="252" t="s">
        <v>3</v>
      </c>
      <c r="T8002" s="252" t="s">
        <v>44</v>
      </c>
      <c r="U8002" s="252" t="s">
        <v>770</v>
      </c>
      <c r="V8002" s="314" t="s">
        <v>770</v>
      </c>
      <c r="W8002" s="252" t="s">
        <v>3272</v>
      </c>
      <c r="X8002" s="252" t="s">
        <v>3339</v>
      </c>
      <c r="AA8002" s="252">
        <v>45.863599999999998</v>
      </c>
      <c r="AB8002" s="252">
        <v>-122.8288</v>
      </c>
      <c r="AC8002" s="253" t="s">
        <v>1674</v>
      </c>
      <c r="AD8002" s="156" t="s">
        <v>1674</v>
      </c>
      <c r="AG8002" s="314" t="s">
        <v>2345</v>
      </c>
      <c r="AH8002" s="314" t="s">
        <v>2345</v>
      </c>
      <c r="BC8002" s="316" t="s">
        <v>2358</v>
      </c>
    </row>
    <row r="8003" spans="1:55" x14ac:dyDescent="0.25">
      <c r="A8003" s="180">
        <v>43365</v>
      </c>
      <c r="B8003" s="5">
        <v>9823</v>
      </c>
      <c r="E8003" s="311">
        <v>30</v>
      </c>
      <c r="F8003" s="237" t="s">
        <v>1793</v>
      </c>
      <c r="G8003" s="237">
        <v>2018</v>
      </c>
      <c r="H8003" s="312">
        <v>0.58333333333333304</v>
      </c>
      <c r="I8003" s="237">
        <v>1</v>
      </c>
      <c r="J8003" s="237" t="s">
        <v>1806</v>
      </c>
      <c r="K8003" s="237">
        <v>2018</v>
      </c>
      <c r="L8003" s="6" t="str">
        <f t="shared" si="194"/>
        <v>-1.ix</v>
      </c>
      <c r="M8003" s="312">
        <v>0.5</v>
      </c>
      <c r="P8003" s="410">
        <v>14</v>
      </c>
      <c r="R8003" s="410">
        <v>41</v>
      </c>
      <c r="S8003" s="252" t="s">
        <v>3</v>
      </c>
      <c r="T8003" s="252" t="s">
        <v>44</v>
      </c>
      <c r="U8003" s="252" t="s">
        <v>770</v>
      </c>
      <c r="V8003" s="314" t="s">
        <v>770</v>
      </c>
      <c r="W8003" s="252" t="s">
        <v>3272</v>
      </c>
      <c r="X8003" s="252" t="s">
        <v>3339</v>
      </c>
      <c r="AA8003" s="252">
        <v>45.863599999999998</v>
      </c>
      <c r="AB8003" s="252">
        <v>-122.8288</v>
      </c>
      <c r="AC8003" s="253" t="s">
        <v>1674</v>
      </c>
      <c r="AD8003" s="156" t="s">
        <v>1674</v>
      </c>
      <c r="AG8003" s="314" t="s">
        <v>2345</v>
      </c>
      <c r="AH8003" s="314" t="s">
        <v>2345</v>
      </c>
      <c r="BC8003" s="316" t="s">
        <v>2358</v>
      </c>
    </row>
    <row r="8004" spans="1:55" x14ac:dyDescent="0.25">
      <c r="A8004" s="180">
        <v>43365</v>
      </c>
      <c r="B8004" s="5">
        <v>9824</v>
      </c>
      <c r="E8004" s="311">
        <v>30</v>
      </c>
      <c r="F8004" s="237" t="s">
        <v>1793</v>
      </c>
      <c r="G8004" s="237">
        <v>2018</v>
      </c>
      <c r="H8004" s="312">
        <v>0.58333333333333304</v>
      </c>
      <c r="I8004" s="237">
        <v>1</v>
      </c>
      <c r="J8004" s="237" t="s">
        <v>1806</v>
      </c>
      <c r="K8004" s="237">
        <v>2018</v>
      </c>
      <c r="L8004" s="6" t="str">
        <f t="shared" si="194"/>
        <v>-1.ix</v>
      </c>
      <c r="M8004" s="312">
        <v>0.5</v>
      </c>
      <c r="P8004" s="410">
        <v>14</v>
      </c>
      <c r="R8004" s="410">
        <v>42</v>
      </c>
      <c r="S8004" s="252" t="s">
        <v>3</v>
      </c>
      <c r="T8004" s="252" t="s">
        <v>44</v>
      </c>
      <c r="U8004" s="252" t="s">
        <v>770</v>
      </c>
      <c r="V8004" s="314" t="s">
        <v>770</v>
      </c>
      <c r="W8004" s="252" t="s">
        <v>3272</v>
      </c>
      <c r="X8004" s="252" t="s">
        <v>3339</v>
      </c>
      <c r="AA8004" s="252">
        <v>45.863599999999998</v>
      </c>
      <c r="AB8004" s="252">
        <v>-122.8288</v>
      </c>
      <c r="AC8004" s="253" t="s">
        <v>1674</v>
      </c>
      <c r="AD8004" s="156" t="s">
        <v>1674</v>
      </c>
      <c r="AG8004" s="314" t="s">
        <v>2345</v>
      </c>
      <c r="AH8004" s="314" t="s">
        <v>2345</v>
      </c>
      <c r="BC8004" s="316" t="s">
        <v>2358</v>
      </c>
    </row>
    <row r="8005" spans="1:55" x14ac:dyDescent="0.25">
      <c r="A8005" s="180">
        <v>43365</v>
      </c>
      <c r="B8005" s="5">
        <v>9825</v>
      </c>
      <c r="E8005" s="311">
        <v>30</v>
      </c>
      <c r="F8005" s="237" t="s">
        <v>1793</v>
      </c>
      <c r="G8005" s="237">
        <v>2018</v>
      </c>
      <c r="H8005" s="312">
        <v>0.58333333333333304</v>
      </c>
      <c r="I8005" s="237">
        <v>1</v>
      </c>
      <c r="J8005" s="237" t="s">
        <v>1806</v>
      </c>
      <c r="K8005" s="237">
        <v>2018</v>
      </c>
      <c r="L8005" s="6" t="str">
        <f t="shared" si="194"/>
        <v>-1.ix</v>
      </c>
      <c r="M8005" s="312">
        <v>0.5</v>
      </c>
      <c r="P8005" s="410">
        <v>14</v>
      </c>
      <c r="R8005" s="410">
        <v>43</v>
      </c>
      <c r="S8005" s="252" t="s">
        <v>3</v>
      </c>
      <c r="T8005" s="252" t="s">
        <v>44</v>
      </c>
      <c r="U8005" s="252" t="s">
        <v>770</v>
      </c>
      <c r="V8005" s="314" t="s">
        <v>770</v>
      </c>
      <c r="W8005" s="252" t="s">
        <v>3272</v>
      </c>
      <c r="X8005" s="252" t="s">
        <v>3339</v>
      </c>
      <c r="AA8005" s="252">
        <v>45.863599999999998</v>
      </c>
      <c r="AB8005" s="252">
        <v>-122.8288</v>
      </c>
      <c r="AC8005" s="253" t="s">
        <v>1674</v>
      </c>
      <c r="AD8005" s="156" t="s">
        <v>1674</v>
      </c>
      <c r="AG8005" s="314" t="s">
        <v>2345</v>
      </c>
      <c r="AH8005" s="314" t="s">
        <v>2345</v>
      </c>
      <c r="BC8005" s="316" t="s">
        <v>2358</v>
      </c>
    </row>
    <row r="8006" spans="1:55" x14ac:dyDescent="0.25">
      <c r="A8006" s="180">
        <v>43365</v>
      </c>
      <c r="B8006" s="5">
        <v>9826</v>
      </c>
      <c r="E8006" s="311">
        <v>30</v>
      </c>
      <c r="F8006" s="237" t="s">
        <v>1793</v>
      </c>
      <c r="G8006" s="237">
        <v>2018</v>
      </c>
      <c r="H8006" s="312">
        <v>0.58333333333333304</v>
      </c>
      <c r="I8006" s="237">
        <v>1</v>
      </c>
      <c r="J8006" s="237" t="s">
        <v>1806</v>
      </c>
      <c r="K8006" s="237">
        <v>2018</v>
      </c>
      <c r="L8006" s="6" t="str">
        <f t="shared" si="194"/>
        <v>-1.ix</v>
      </c>
      <c r="M8006" s="312">
        <v>0.5</v>
      </c>
      <c r="P8006" s="410">
        <v>14</v>
      </c>
      <c r="R8006" s="410">
        <v>44</v>
      </c>
      <c r="S8006" s="252" t="s">
        <v>3</v>
      </c>
      <c r="T8006" s="252" t="s">
        <v>44</v>
      </c>
      <c r="U8006" s="252" t="s">
        <v>770</v>
      </c>
      <c r="V8006" s="314" t="s">
        <v>770</v>
      </c>
      <c r="W8006" s="252" t="s">
        <v>3272</v>
      </c>
      <c r="X8006" s="252" t="s">
        <v>3339</v>
      </c>
      <c r="AA8006" s="252">
        <v>45.863599999999998</v>
      </c>
      <c r="AB8006" s="252">
        <v>-122.8288</v>
      </c>
      <c r="AC8006" s="253" t="s">
        <v>1674</v>
      </c>
      <c r="AD8006" s="156" t="s">
        <v>1674</v>
      </c>
      <c r="AG8006" s="314" t="s">
        <v>2345</v>
      </c>
      <c r="AH8006" s="314" t="s">
        <v>2345</v>
      </c>
      <c r="BC8006" s="316" t="s">
        <v>2358</v>
      </c>
    </row>
    <row r="8007" spans="1:55" x14ac:dyDescent="0.25">
      <c r="A8007" s="180">
        <v>43365</v>
      </c>
      <c r="B8007" s="5">
        <v>9827</v>
      </c>
      <c r="E8007" s="311">
        <v>30</v>
      </c>
      <c r="F8007" s="237" t="s">
        <v>1793</v>
      </c>
      <c r="G8007" s="237">
        <v>2018</v>
      </c>
      <c r="H8007" s="312">
        <v>0.58333333333333304</v>
      </c>
      <c r="I8007" s="237">
        <v>1</v>
      </c>
      <c r="J8007" s="237" t="s">
        <v>1806</v>
      </c>
      <c r="K8007" s="237">
        <v>2018</v>
      </c>
      <c r="L8007" s="6" t="str">
        <f t="shared" si="194"/>
        <v>-1.ix</v>
      </c>
      <c r="M8007" s="312">
        <v>0.5</v>
      </c>
      <c r="P8007" s="410">
        <v>14</v>
      </c>
      <c r="R8007" s="410">
        <v>45</v>
      </c>
      <c r="S8007" s="252" t="s">
        <v>3</v>
      </c>
      <c r="T8007" s="252" t="s">
        <v>44</v>
      </c>
      <c r="U8007" s="252" t="s">
        <v>770</v>
      </c>
      <c r="V8007" s="314" t="s">
        <v>770</v>
      </c>
      <c r="W8007" s="252" t="s">
        <v>3272</v>
      </c>
      <c r="X8007" s="252" t="s">
        <v>3339</v>
      </c>
      <c r="AA8007" s="252">
        <v>45.863599999999998</v>
      </c>
      <c r="AB8007" s="252">
        <v>-122.8288</v>
      </c>
      <c r="AC8007" s="253" t="s">
        <v>1674</v>
      </c>
      <c r="AD8007" s="156" t="s">
        <v>1674</v>
      </c>
      <c r="AG8007" s="314" t="s">
        <v>2345</v>
      </c>
      <c r="AH8007" s="314" t="s">
        <v>2345</v>
      </c>
      <c r="BC8007" s="316" t="s">
        <v>2358</v>
      </c>
    </row>
    <row r="8008" spans="1:55" x14ac:dyDescent="0.25">
      <c r="A8008" s="180">
        <v>43365</v>
      </c>
      <c r="B8008" s="5">
        <v>9828</v>
      </c>
      <c r="E8008" s="311">
        <v>30</v>
      </c>
      <c r="F8008" s="237" t="s">
        <v>1793</v>
      </c>
      <c r="G8008" s="237">
        <v>2018</v>
      </c>
      <c r="H8008" s="312">
        <v>0.58333333333333304</v>
      </c>
      <c r="I8008" s="237">
        <v>1</v>
      </c>
      <c r="J8008" s="237" t="s">
        <v>1806</v>
      </c>
      <c r="K8008" s="237">
        <v>2018</v>
      </c>
      <c r="L8008" s="6" t="str">
        <f t="shared" si="194"/>
        <v>-1.ix</v>
      </c>
      <c r="M8008" s="312">
        <v>0.5</v>
      </c>
      <c r="P8008" s="410">
        <v>14</v>
      </c>
      <c r="R8008" s="410">
        <v>46</v>
      </c>
      <c r="S8008" s="252" t="s">
        <v>3</v>
      </c>
      <c r="T8008" s="252" t="s">
        <v>44</v>
      </c>
      <c r="U8008" s="252" t="s">
        <v>770</v>
      </c>
      <c r="V8008" s="314" t="s">
        <v>770</v>
      </c>
      <c r="W8008" s="252" t="s">
        <v>3272</v>
      </c>
      <c r="X8008" s="252" t="s">
        <v>3339</v>
      </c>
      <c r="AA8008" s="252">
        <v>45.863599999999998</v>
      </c>
      <c r="AB8008" s="252">
        <v>-122.8288</v>
      </c>
      <c r="AC8008" s="253" t="s">
        <v>1674</v>
      </c>
      <c r="AD8008" s="156" t="s">
        <v>1674</v>
      </c>
      <c r="AG8008" s="314" t="s">
        <v>2345</v>
      </c>
      <c r="AH8008" s="314" t="s">
        <v>2345</v>
      </c>
      <c r="BC8008" s="316" t="s">
        <v>2358</v>
      </c>
    </row>
    <row r="8009" spans="1:55" x14ac:dyDescent="0.25">
      <c r="A8009" s="180">
        <v>43365</v>
      </c>
      <c r="B8009" s="5">
        <v>9829</v>
      </c>
      <c r="E8009" s="311">
        <v>30</v>
      </c>
      <c r="F8009" s="237" t="s">
        <v>1793</v>
      </c>
      <c r="G8009" s="237">
        <v>2018</v>
      </c>
      <c r="H8009" s="312">
        <v>0.58333333333333304</v>
      </c>
      <c r="I8009" s="237">
        <v>1</v>
      </c>
      <c r="J8009" s="237" t="s">
        <v>1806</v>
      </c>
      <c r="K8009" s="237">
        <v>2018</v>
      </c>
      <c r="L8009" s="6" t="str">
        <f t="shared" si="194"/>
        <v>-1.ix</v>
      </c>
      <c r="M8009" s="312">
        <v>0.5</v>
      </c>
      <c r="P8009" s="410">
        <v>14</v>
      </c>
      <c r="R8009" s="410">
        <v>47</v>
      </c>
      <c r="S8009" s="252" t="s">
        <v>3</v>
      </c>
      <c r="T8009" s="252" t="s">
        <v>44</v>
      </c>
      <c r="U8009" s="252" t="s">
        <v>770</v>
      </c>
      <c r="V8009" s="314" t="s">
        <v>770</v>
      </c>
      <c r="W8009" s="252" t="s">
        <v>3272</v>
      </c>
      <c r="X8009" s="252" t="s">
        <v>3339</v>
      </c>
      <c r="AA8009" s="252">
        <v>45.863599999999998</v>
      </c>
      <c r="AB8009" s="252">
        <v>-122.8288</v>
      </c>
      <c r="AC8009" s="253" t="s">
        <v>1674</v>
      </c>
      <c r="AD8009" s="156" t="s">
        <v>1674</v>
      </c>
      <c r="AG8009" s="314" t="s">
        <v>2345</v>
      </c>
      <c r="AH8009" s="314" t="s">
        <v>2345</v>
      </c>
      <c r="BC8009" s="316" t="s">
        <v>2358</v>
      </c>
    </row>
    <row r="8010" spans="1:55" x14ac:dyDescent="0.25">
      <c r="A8010" s="180">
        <v>43365</v>
      </c>
      <c r="B8010" s="5">
        <v>9830</v>
      </c>
      <c r="E8010" s="311">
        <v>30</v>
      </c>
      <c r="F8010" s="237" t="s">
        <v>1793</v>
      </c>
      <c r="G8010" s="237">
        <v>2018</v>
      </c>
      <c r="H8010" s="312">
        <v>0.58333333333333304</v>
      </c>
      <c r="I8010" s="237">
        <v>1</v>
      </c>
      <c r="J8010" s="237" t="s">
        <v>1806</v>
      </c>
      <c r="K8010" s="237">
        <v>2018</v>
      </c>
      <c r="L8010" s="6" t="str">
        <f t="shared" si="194"/>
        <v>-1.ix</v>
      </c>
      <c r="M8010" s="312">
        <v>0.5</v>
      </c>
      <c r="P8010" s="410">
        <v>14</v>
      </c>
      <c r="R8010" s="410">
        <v>48</v>
      </c>
      <c r="S8010" s="252" t="s">
        <v>3</v>
      </c>
      <c r="T8010" s="252" t="s">
        <v>44</v>
      </c>
      <c r="U8010" s="252" t="s">
        <v>770</v>
      </c>
      <c r="V8010" s="314" t="s">
        <v>770</v>
      </c>
      <c r="W8010" s="252" t="s">
        <v>3272</v>
      </c>
      <c r="X8010" s="252" t="s">
        <v>3339</v>
      </c>
      <c r="AA8010" s="252">
        <v>45.863599999999998</v>
      </c>
      <c r="AB8010" s="252">
        <v>-122.8288</v>
      </c>
      <c r="AC8010" s="253" t="s">
        <v>1674</v>
      </c>
      <c r="AD8010" s="156" t="s">
        <v>1674</v>
      </c>
      <c r="AG8010" s="314" t="s">
        <v>2345</v>
      </c>
      <c r="AH8010" s="314" t="s">
        <v>2345</v>
      </c>
      <c r="BC8010" s="316" t="s">
        <v>2358</v>
      </c>
    </row>
    <row r="8011" spans="1:55" x14ac:dyDescent="0.25">
      <c r="A8011" s="180">
        <v>43365</v>
      </c>
      <c r="B8011" s="5">
        <v>9831</v>
      </c>
      <c r="E8011" s="311">
        <v>30</v>
      </c>
      <c r="F8011" s="237" t="s">
        <v>1793</v>
      </c>
      <c r="G8011" s="237">
        <v>2018</v>
      </c>
      <c r="H8011" s="312">
        <v>0.58333333333333304</v>
      </c>
      <c r="I8011" s="237">
        <v>1</v>
      </c>
      <c r="J8011" s="237" t="s">
        <v>1806</v>
      </c>
      <c r="K8011" s="237">
        <v>2018</v>
      </c>
      <c r="L8011" s="6" t="str">
        <f t="shared" si="194"/>
        <v>-1.ix</v>
      </c>
      <c r="M8011" s="312">
        <v>0.5</v>
      </c>
      <c r="P8011" s="410">
        <v>14</v>
      </c>
      <c r="R8011" s="410">
        <v>49</v>
      </c>
      <c r="S8011" s="252" t="s">
        <v>3</v>
      </c>
      <c r="T8011" s="252" t="s">
        <v>44</v>
      </c>
      <c r="U8011" s="252" t="s">
        <v>770</v>
      </c>
      <c r="V8011" s="314" t="s">
        <v>770</v>
      </c>
      <c r="W8011" s="252" t="s">
        <v>3272</v>
      </c>
      <c r="X8011" s="252" t="s">
        <v>3339</v>
      </c>
      <c r="AA8011" s="252">
        <v>45.863599999999998</v>
      </c>
      <c r="AB8011" s="252">
        <v>-122.8288</v>
      </c>
      <c r="AC8011" s="253" t="s">
        <v>1674</v>
      </c>
      <c r="AD8011" s="156" t="s">
        <v>1674</v>
      </c>
      <c r="AG8011" s="314" t="s">
        <v>2345</v>
      </c>
      <c r="AH8011" s="314" t="s">
        <v>2345</v>
      </c>
      <c r="BC8011" s="316" t="s">
        <v>2358</v>
      </c>
    </row>
    <row r="8012" spans="1:55" x14ac:dyDescent="0.25">
      <c r="A8012" s="180">
        <v>43365</v>
      </c>
      <c r="B8012" s="5">
        <v>9832</v>
      </c>
      <c r="E8012" s="311">
        <v>30</v>
      </c>
      <c r="F8012" s="237" t="s">
        <v>1793</v>
      </c>
      <c r="G8012" s="237">
        <v>2018</v>
      </c>
      <c r="H8012" s="312">
        <v>0.58333333333333304</v>
      </c>
      <c r="I8012" s="237">
        <v>1</v>
      </c>
      <c r="J8012" s="237" t="s">
        <v>1806</v>
      </c>
      <c r="K8012" s="237">
        <v>2018</v>
      </c>
      <c r="L8012" s="6" t="str">
        <f t="shared" si="194"/>
        <v>-1.ix</v>
      </c>
      <c r="M8012" s="312">
        <v>0.5</v>
      </c>
      <c r="P8012" s="410">
        <v>14</v>
      </c>
      <c r="R8012" s="410">
        <v>50</v>
      </c>
      <c r="S8012" s="252" t="s">
        <v>3</v>
      </c>
      <c r="T8012" s="252" t="s">
        <v>44</v>
      </c>
      <c r="U8012" s="252" t="s">
        <v>770</v>
      </c>
      <c r="V8012" s="314" t="s">
        <v>770</v>
      </c>
      <c r="W8012" s="252" t="s">
        <v>3272</v>
      </c>
      <c r="X8012" s="252" t="s">
        <v>3339</v>
      </c>
      <c r="AA8012" s="252">
        <v>45.863599999999998</v>
      </c>
      <c r="AB8012" s="252">
        <v>-122.8288</v>
      </c>
      <c r="AC8012" s="253" t="s">
        <v>1674</v>
      </c>
      <c r="AD8012" s="156" t="s">
        <v>1674</v>
      </c>
      <c r="AG8012" s="314" t="s">
        <v>2345</v>
      </c>
      <c r="AH8012" s="314" t="s">
        <v>2345</v>
      </c>
      <c r="BC8012" s="316" t="s">
        <v>2358</v>
      </c>
    </row>
    <row r="8013" spans="1:55" x14ac:dyDescent="0.25">
      <c r="A8013" s="180">
        <v>43365</v>
      </c>
      <c r="B8013" s="5">
        <v>9833</v>
      </c>
      <c r="E8013" s="311">
        <v>30</v>
      </c>
      <c r="F8013" s="237" t="s">
        <v>1793</v>
      </c>
      <c r="G8013" s="237">
        <v>2018</v>
      </c>
      <c r="H8013" s="312">
        <v>0.58333333333333304</v>
      </c>
      <c r="I8013" s="237">
        <v>1</v>
      </c>
      <c r="J8013" s="237" t="s">
        <v>1806</v>
      </c>
      <c r="K8013" s="237">
        <v>2018</v>
      </c>
      <c r="L8013" s="6" t="str">
        <f t="shared" si="194"/>
        <v>-1.ix</v>
      </c>
      <c r="M8013" s="312">
        <v>0.5</v>
      </c>
      <c r="P8013" s="410">
        <v>14</v>
      </c>
      <c r="R8013" s="410">
        <v>51</v>
      </c>
      <c r="S8013" s="252" t="s">
        <v>3</v>
      </c>
      <c r="T8013" s="252" t="s">
        <v>44</v>
      </c>
      <c r="U8013" s="252" t="s">
        <v>770</v>
      </c>
      <c r="V8013" s="314" t="s">
        <v>770</v>
      </c>
      <c r="W8013" s="252" t="s">
        <v>3272</v>
      </c>
      <c r="X8013" s="252" t="s">
        <v>3339</v>
      </c>
      <c r="AA8013" s="252">
        <v>45.863599999999998</v>
      </c>
      <c r="AB8013" s="252">
        <v>-122.8288</v>
      </c>
      <c r="AC8013" s="253" t="s">
        <v>1674</v>
      </c>
      <c r="AD8013" s="156" t="s">
        <v>1674</v>
      </c>
      <c r="AG8013" s="314" t="s">
        <v>2345</v>
      </c>
      <c r="AH8013" s="314" t="s">
        <v>2345</v>
      </c>
      <c r="BC8013" s="316" t="s">
        <v>2358</v>
      </c>
    </row>
    <row r="8014" spans="1:55" x14ac:dyDescent="0.25">
      <c r="A8014" s="180">
        <v>43365</v>
      </c>
      <c r="B8014" s="5">
        <v>9834</v>
      </c>
      <c r="E8014" s="311">
        <v>30</v>
      </c>
      <c r="F8014" s="237" t="s">
        <v>1793</v>
      </c>
      <c r="G8014" s="237">
        <v>2018</v>
      </c>
      <c r="H8014" s="312">
        <v>0.58333333333333304</v>
      </c>
      <c r="I8014" s="237">
        <v>1</v>
      </c>
      <c r="J8014" s="237" t="s">
        <v>1806</v>
      </c>
      <c r="K8014" s="237">
        <v>2018</v>
      </c>
      <c r="L8014" s="6" t="str">
        <f t="shared" si="194"/>
        <v>-1.ix</v>
      </c>
      <c r="M8014" s="312">
        <v>0.5</v>
      </c>
      <c r="P8014" s="410">
        <v>14</v>
      </c>
      <c r="R8014" s="410">
        <v>52</v>
      </c>
      <c r="S8014" s="252" t="s">
        <v>3</v>
      </c>
      <c r="T8014" s="252" t="s">
        <v>44</v>
      </c>
      <c r="U8014" s="252" t="s">
        <v>770</v>
      </c>
      <c r="V8014" s="314" t="s">
        <v>770</v>
      </c>
      <c r="W8014" s="252" t="s">
        <v>3272</v>
      </c>
      <c r="X8014" s="252" t="s">
        <v>3339</v>
      </c>
      <c r="AA8014" s="252">
        <v>45.863599999999998</v>
      </c>
      <c r="AB8014" s="252">
        <v>-122.8288</v>
      </c>
      <c r="AC8014" s="253" t="s">
        <v>1674</v>
      </c>
      <c r="AD8014" s="156" t="s">
        <v>1674</v>
      </c>
      <c r="AG8014" s="314" t="s">
        <v>2345</v>
      </c>
      <c r="AH8014" s="314" t="s">
        <v>2345</v>
      </c>
      <c r="BC8014" s="316" t="s">
        <v>2358</v>
      </c>
    </row>
    <row r="8015" spans="1:55" x14ac:dyDescent="0.25">
      <c r="A8015" s="180">
        <v>43365</v>
      </c>
      <c r="B8015" s="5">
        <v>9835</v>
      </c>
      <c r="E8015" s="311">
        <v>30</v>
      </c>
      <c r="F8015" s="237" t="s">
        <v>1793</v>
      </c>
      <c r="G8015" s="237">
        <v>2018</v>
      </c>
      <c r="H8015" s="312">
        <v>0.58333333333333304</v>
      </c>
      <c r="I8015" s="237">
        <v>1</v>
      </c>
      <c r="J8015" s="237" t="s">
        <v>1806</v>
      </c>
      <c r="K8015" s="237">
        <v>2018</v>
      </c>
      <c r="L8015" s="6" t="str">
        <f t="shared" si="194"/>
        <v>-1.ix</v>
      </c>
      <c r="M8015" s="312">
        <v>0.5</v>
      </c>
      <c r="P8015" s="410">
        <v>14</v>
      </c>
      <c r="R8015" s="410">
        <v>53</v>
      </c>
      <c r="S8015" s="252" t="s">
        <v>3</v>
      </c>
      <c r="T8015" s="252" t="s">
        <v>44</v>
      </c>
      <c r="U8015" s="252" t="s">
        <v>770</v>
      </c>
      <c r="V8015" s="314" t="s">
        <v>770</v>
      </c>
      <c r="W8015" s="252" t="s">
        <v>3272</v>
      </c>
      <c r="X8015" s="252" t="s">
        <v>3339</v>
      </c>
      <c r="AA8015" s="252">
        <v>45.863599999999998</v>
      </c>
      <c r="AB8015" s="252">
        <v>-122.8288</v>
      </c>
      <c r="AC8015" s="253" t="s">
        <v>1674</v>
      </c>
      <c r="AD8015" s="156" t="s">
        <v>1674</v>
      </c>
      <c r="AG8015" s="314" t="s">
        <v>2345</v>
      </c>
      <c r="AH8015" s="314" t="s">
        <v>2345</v>
      </c>
      <c r="BC8015" s="316" t="s">
        <v>2358</v>
      </c>
    </row>
    <row r="8016" spans="1:55" x14ac:dyDescent="0.25">
      <c r="A8016" s="180">
        <v>43365</v>
      </c>
      <c r="B8016" s="5">
        <v>9836</v>
      </c>
      <c r="E8016" s="311">
        <v>30</v>
      </c>
      <c r="F8016" s="237" t="s">
        <v>1793</v>
      </c>
      <c r="G8016" s="237">
        <v>2018</v>
      </c>
      <c r="H8016" s="312">
        <v>0.58333333333333304</v>
      </c>
      <c r="I8016" s="237">
        <v>1</v>
      </c>
      <c r="J8016" s="237" t="s">
        <v>1806</v>
      </c>
      <c r="K8016" s="237">
        <v>2018</v>
      </c>
      <c r="L8016" s="6" t="str">
        <f t="shared" si="194"/>
        <v>-1.ix</v>
      </c>
      <c r="M8016" s="312">
        <v>0.5</v>
      </c>
      <c r="P8016" s="410">
        <v>14</v>
      </c>
      <c r="R8016" s="410">
        <v>54</v>
      </c>
      <c r="S8016" s="252" t="s">
        <v>3</v>
      </c>
      <c r="T8016" s="252" t="s">
        <v>44</v>
      </c>
      <c r="U8016" s="252" t="s">
        <v>770</v>
      </c>
      <c r="V8016" s="314" t="s">
        <v>770</v>
      </c>
      <c r="W8016" s="252" t="s">
        <v>3272</v>
      </c>
      <c r="X8016" s="252" t="s">
        <v>3339</v>
      </c>
      <c r="AA8016" s="252">
        <v>45.863599999999998</v>
      </c>
      <c r="AB8016" s="252">
        <v>-122.8288</v>
      </c>
      <c r="AC8016" s="253" t="s">
        <v>1674</v>
      </c>
      <c r="AD8016" s="156" t="s">
        <v>1674</v>
      </c>
      <c r="AG8016" s="314" t="s">
        <v>2345</v>
      </c>
      <c r="AH8016" s="314" t="s">
        <v>2345</v>
      </c>
      <c r="BC8016" s="316" t="s">
        <v>2358</v>
      </c>
    </row>
    <row r="8017" spans="1:55" x14ac:dyDescent="0.25">
      <c r="A8017" s="180">
        <v>43365</v>
      </c>
      <c r="B8017" s="5">
        <v>9837</v>
      </c>
      <c r="E8017" s="311">
        <v>30</v>
      </c>
      <c r="F8017" s="237" t="s">
        <v>1793</v>
      </c>
      <c r="G8017" s="237">
        <v>2018</v>
      </c>
      <c r="H8017" s="312">
        <v>0.58333333333333304</v>
      </c>
      <c r="I8017" s="237">
        <v>1</v>
      </c>
      <c r="J8017" s="237" t="s">
        <v>1806</v>
      </c>
      <c r="K8017" s="237">
        <v>2018</v>
      </c>
      <c r="L8017" s="6" t="str">
        <f t="shared" si="194"/>
        <v>-1.ix</v>
      </c>
      <c r="M8017" s="312">
        <v>0.5</v>
      </c>
      <c r="P8017" s="410">
        <v>14</v>
      </c>
      <c r="R8017" s="410">
        <v>55</v>
      </c>
      <c r="S8017" s="252" t="s">
        <v>3</v>
      </c>
      <c r="T8017" s="252" t="s">
        <v>44</v>
      </c>
      <c r="U8017" s="252" t="s">
        <v>770</v>
      </c>
      <c r="V8017" s="314" t="s">
        <v>770</v>
      </c>
      <c r="W8017" s="252" t="s">
        <v>3272</v>
      </c>
      <c r="X8017" s="252" t="s">
        <v>3339</v>
      </c>
      <c r="AA8017" s="252">
        <v>45.863599999999998</v>
      </c>
      <c r="AB8017" s="252">
        <v>-122.8288</v>
      </c>
      <c r="AC8017" s="253" t="s">
        <v>1674</v>
      </c>
      <c r="AD8017" s="156" t="s">
        <v>1674</v>
      </c>
      <c r="AG8017" s="314" t="s">
        <v>2345</v>
      </c>
      <c r="AH8017" s="314" t="s">
        <v>2345</v>
      </c>
      <c r="BC8017" s="316" t="s">
        <v>2358</v>
      </c>
    </row>
    <row r="8018" spans="1:55" x14ac:dyDescent="0.25">
      <c r="A8018" s="180">
        <v>43365</v>
      </c>
      <c r="B8018" s="5">
        <v>9838</v>
      </c>
      <c r="E8018" s="311">
        <v>30</v>
      </c>
      <c r="F8018" s="237" t="s">
        <v>1793</v>
      </c>
      <c r="G8018" s="237">
        <v>2018</v>
      </c>
      <c r="H8018" s="312">
        <v>0.58333333333333304</v>
      </c>
      <c r="I8018" s="237">
        <v>1</v>
      </c>
      <c r="J8018" s="237" t="s">
        <v>1806</v>
      </c>
      <c r="K8018" s="237">
        <v>2018</v>
      </c>
      <c r="L8018" s="6" t="str">
        <f t="shared" si="194"/>
        <v>-1.ix</v>
      </c>
      <c r="M8018" s="312">
        <v>0.5</v>
      </c>
      <c r="P8018" s="410">
        <v>14</v>
      </c>
      <c r="R8018" s="410">
        <v>56</v>
      </c>
      <c r="S8018" s="252" t="s">
        <v>3</v>
      </c>
      <c r="T8018" s="252" t="s">
        <v>44</v>
      </c>
      <c r="U8018" s="252" t="s">
        <v>770</v>
      </c>
      <c r="V8018" s="314" t="s">
        <v>770</v>
      </c>
      <c r="W8018" s="252" t="s">
        <v>3272</v>
      </c>
      <c r="X8018" s="252" t="s">
        <v>3339</v>
      </c>
      <c r="AA8018" s="252">
        <v>45.863599999999998</v>
      </c>
      <c r="AB8018" s="252">
        <v>-122.8288</v>
      </c>
      <c r="AC8018" s="253" t="s">
        <v>1674</v>
      </c>
      <c r="AD8018" s="156" t="s">
        <v>1674</v>
      </c>
      <c r="AG8018" s="314" t="s">
        <v>2345</v>
      </c>
      <c r="AH8018" s="314" t="s">
        <v>2345</v>
      </c>
      <c r="BC8018" s="316" t="s">
        <v>2358</v>
      </c>
    </row>
    <row r="8019" spans="1:55" x14ac:dyDescent="0.25">
      <c r="A8019" s="180">
        <v>43365</v>
      </c>
      <c r="B8019" s="5">
        <v>9839</v>
      </c>
      <c r="E8019" s="311">
        <v>30</v>
      </c>
      <c r="F8019" s="237" t="s">
        <v>1793</v>
      </c>
      <c r="G8019" s="237">
        <v>2018</v>
      </c>
      <c r="H8019" s="312">
        <v>0.58333333333333304</v>
      </c>
      <c r="I8019" s="237">
        <v>1</v>
      </c>
      <c r="J8019" s="237" t="s">
        <v>1806</v>
      </c>
      <c r="K8019" s="237">
        <v>2018</v>
      </c>
      <c r="L8019" s="6" t="str">
        <f t="shared" si="194"/>
        <v>-1.ix</v>
      </c>
      <c r="M8019" s="312">
        <v>0.5</v>
      </c>
      <c r="P8019" s="410">
        <v>14</v>
      </c>
      <c r="R8019" s="410">
        <v>57</v>
      </c>
      <c r="S8019" s="252" t="s">
        <v>3</v>
      </c>
      <c r="T8019" s="252" t="s">
        <v>44</v>
      </c>
      <c r="U8019" s="252" t="s">
        <v>770</v>
      </c>
      <c r="V8019" s="314" t="s">
        <v>770</v>
      </c>
      <c r="W8019" s="252" t="s">
        <v>3272</v>
      </c>
      <c r="X8019" s="252" t="s">
        <v>3339</v>
      </c>
      <c r="AA8019" s="252">
        <v>45.863599999999998</v>
      </c>
      <c r="AB8019" s="252">
        <v>-122.8288</v>
      </c>
      <c r="AC8019" s="253" t="s">
        <v>1674</v>
      </c>
      <c r="AD8019" s="156" t="s">
        <v>1674</v>
      </c>
      <c r="AG8019" s="314" t="s">
        <v>2345</v>
      </c>
      <c r="AH8019" s="314" t="s">
        <v>2345</v>
      </c>
      <c r="BC8019" s="316" t="s">
        <v>2358</v>
      </c>
    </row>
    <row r="8020" spans="1:55" x14ac:dyDescent="0.25">
      <c r="A8020" s="180">
        <v>43365</v>
      </c>
      <c r="B8020" s="5">
        <v>9840</v>
      </c>
      <c r="E8020" s="311">
        <v>30</v>
      </c>
      <c r="F8020" s="237" t="s">
        <v>1793</v>
      </c>
      <c r="G8020" s="237">
        <v>2018</v>
      </c>
      <c r="H8020" s="312">
        <v>0.58333333333333304</v>
      </c>
      <c r="I8020" s="237">
        <v>1</v>
      </c>
      <c r="J8020" s="237" t="s">
        <v>1806</v>
      </c>
      <c r="K8020" s="237">
        <v>2018</v>
      </c>
      <c r="L8020" s="6" t="str">
        <f t="shared" si="194"/>
        <v>-1.ix</v>
      </c>
      <c r="M8020" s="312">
        <v>0.5</v>
      </c>
      <c r="P8020" s="410">
        <v>14</v>
      </c>
      <c r="R8020" s="410">
        <v>58</v>
      </c>
      <c r="S8020" s="252" t="s">
        <v>3</v>
      </c>
      <c r="T8020" s="252" t="s">
        <v>44</v>
      </c>
      <c r="U8020" s="252" t="s">
        <v>770</v>
      </c>
      <c r="V8020" s="314" t="s">
        <v>770</v>
      </c>
      <c r="W8020" s="252" t="s">
        <v>3272</v>
      </c>
      <c r="X8020" s="252" t="s">
        <v>3339</v>
      </c>
      <c r="AA8020" s="252">
        <v>45.863599999999998</v>
      </c>
      <c r="AB8020" s="252">
        <v>-122.8288</v>
      </c>
      <c r="AC8020" s="253" t="s">
        <v>1674</v>
      </c>
      <c r="AD8020" s="156" t="s">
        <v>1674</v>
      </c>
      <c r="AG8020" s="314" t="s">
        <v>2345</v>
      </c>
      <c r="AH8020" s="314" t="s">
        <v>2345</v>
      </c>
      <c r="BC8020" s="316" t="s">
        <v>2358</v>
      </c>
    </row>
    <row r="8021" spans="1:55" x14ac:dyDescent="0.25">
      <c r="A8021" s="180">
        <v>43365</v>
      </c>
      <c r="B8021" s="5">
        <v>9841</v>
      </c>
      <c r="E8021" s="311">
        <v>30</v>
      </c>
      <c r="F8021" s="237" t="s">
        <v>1793</v>
      </c>
      <c r="G8021" s="237">
        <v>2018</v>
      </c>
      <c r="H8021" s="312">
        <v>0.58333333333333304</v>
      </c>
      <c r="I8021" s="237">
        <v>1</v>
      </c>
      <c r="J8021" s="237" t="s">
        <v>1806</v>
      </c>
      <c r="K8021" s="237">
        <v>2018</v>
      </c>
      <c r="L8021" s="6" t="str">
        <f t="shared" si="194"/>
        <v>-1.ix</v>
      </c>
      <c r="M8021" s="312">
        <v>0.5</v>
      </c>
      <c r="P8021" s="410">
        <v>14</v>
      </c>
      <c r="R8021" s="410">
        <v>59</v>
      </c>
      <c r="S8021" s="252" t="s">
        <v>3</v>
      </c>
      <c r="T8021" s="252" t="s">
        <v>44</v>
      </c>
      <c r="U8021" s="252" t="s">
        <v>770</v>
      </c>
      <c r="V8021" s="314" t="s">
        <v>770</v>
      </c>
      <c r="W8021" s="252" t="s">
        <v>3272</v>
      </c>
      <c r="X8021" s="252" t="s">
        <v>3339</v>
      </c>
      <c r="AA8021" s="252">
        <v>45.863599999999998</v>
      </c>
      <c r="AB8021" s="252">
        <v>-122.8288</v>
      </c>
      <c r="AC8021" s="253" t="s">
        <v>1674</v>
      </c>
      <c r="AD8021" s="156" t="s">
        <v>1674</v>
      </c>
      <c r="AG8021" s="314" t="s">
        <v>2345</v>
      </c>
      <c r="AH8021" s="314" t="s">
        <v>2345</v>
      </c>
      <c r="BC8021" s="316" t="s">
        <v>2358</v>
      </c>
    </row>
    <row r="8022" spans="1:55" x14ac:dyDescent="0.25">
      <c r="A8022" s="180">
        <v>43365</v>
      </c>
      <c r="B8022" s="5">
        <v>9842</v>
      </c>
      <c r="E8022" s="311">
        <v>30</v>
      </c>
      <c r="F8022" s="237" t="s">
        <v>1793</v>
      </c>
      <c r="G8022" s="237">
        <v>2018</v>
      </c>
      <c r="H8022" s="312">
        <v>0.58333333333333304</v>
      </c>
      <c r="I8022" s="237">
        <v>1</v>
      </c>
      <c r="J8022" s="237" t="s">
        <v>1806</v>
      </c>
      <c r="K8022" s="237">
        <v>2018</v>
      </c>
      <c r="L8022" s="6" t="str">
        <f t="shared" si="194"/>
        <v>-1.ix</v>
      </c>
      <c r="M8022" s="312">
        <v>0.5</v>
      </c>
      <c r="P8022" s="410">
        <v>14</v>
      </c>
      <c r="R8022" s="410">
        <v>60</v>
      </c>
      <c r="S8022" s="252" t="s">
        <v>3</v>
      </c>
      <c r="T8022" s="252" t="s">
        <v>44</v>
      </c>
      <c r="U8022" s="252" t="s">
        <v>770</v>
      </c>
      <c r="V8022" s="314" t="s">
        <v>770</v>
      </c>
      <c r="W8022" s="252" t="s">
        <v>3272</v>
      </c>
      <c r="X8022" s="252" t="s">
        <v>3339</v>
      </c>
      <c r="AA8022" s="252">
        <v>45.863599999999998</v>
      </c>
      <c r="AB8022" s="252">
        <v>-122.8288</v>
      </c>
      <c r="AC8022" s="253" t="s">
        <v>1674</v>
      </c>
      <c r="AD8022" s="156" t="s">
        <v>1674</v>
      </c>
      <c r="AG8022" s="314" t="s">
        <v>2345</v>
      </c>
      <c r="AH8022" s="314" t="s">
        <v>2345</v>
      </c>
      <c r="BC8022" s="316" t="s">
        <v>2358</v>
      </c>
    </row>
    <row r="8023" spans="1:55" x14ac:dyDescent="0.25">
      <c r="A8023" s="180">
        <v>43365</v>
      </c>
      <c r="B8023" s="5">
        <v>9843</v>
      </c>
      <c r="E8023" s="311">
        <v>30</v>
      </c>
      <c r="F8023" s="237" t="s">
        <v>1793</v>
      </c>
      <c r="G8023" s="237">
        <v>2018</v>
      </c>
      <c r="H8023" s="312">
        <v>0.58333333333333304</v>
      </c>
      <c r="I8023" s="237">
        <v>1</v>
      </c>
      <c r="J8023" s="237" t="s">
        <v>1806</v>
      </c>
      <c r="K8023" s="237">
        <v>2018</v>
      </c>
      <c r="L8023" s="6" t="str">
        <f t="shared" si="194"/>
        <v>-1.ix</v>
      </c>
      <c r="M8023" s="312">
        <v>0.5</v>
      </c>
      <c r="P8023" s="410">
        <v>14</v>
      </c>
      <c r="R8023" s="410">
        <v>61</v>
      </c>
      <c r="S8023" s="252" t="s">
        <v>3</v>
      </c>
      <c r="T8023" s="252" t="s">
        <v>44</v>
      </c>
      <c r="U8023" s="252" t="s">
        <v>770</v>
      </c>
      <c r="V8023" s="314" t="s">
        <v>770</v>
      </c>
      <c r="W8023" s="252" t="s">
        <v>3272</v>
      </c>
      <c r="X8023" s="252" t="s">
        <v>3339</v>
      </c>
      <c r="AA8023" s="252">
        <v>45.863599999999998</v>
      </c>
      <c r="AB8023" s="252">
        <v>-122.8288</v>
      </c>
      <c r="AC8023" s="253" t="s">
        <v>1674</v>
      </c>
      <c r="AD8023" s="156" t="s">
        <v>1674</v>
      </c>
      <c r="AG8023" s="314" t="s">
        <v>2345</v>
      </c>
      <c r="AH8023" s="314" t="s">
        <v>2345</v>
      </c>
      <c r="BC8023" s="316" t="s">
        <v>2358</v>
      </c>
    </row>
    <row r="8024" spans="1:55" x14ac:dyDescent="0.25">
      <c r="A8024" s="180">
        <v>43365</v>
      </c>
      <c r="B8024" s="5">
        <v>9844</v>
      </c>
      <c r="E8024" s="311">
        <v>30</v>
      </c>
      <c r="F8024" s="237" t="s">
        <v>1793</v>
      </c>
      <c r="G8024" s="237">
        <v>2018</v>
      </c>
      <c r="H8024" s="312">
        <v>0.58333333333333304</v>
      </c>
      <c r="I8024" s="237">
        <v>1</v>
      </c>
      <c r="J8024" s="237" t="s">
        <v>1806</v>
      </c>
      <c r="K8024" s="237">
        <v>2018</v>
      </c>
      <c r="L8024" s="6" t="str">
        <f t="shared" si="194"/>
        <v>-1.ix</v>
      </c>
      <c r="M8024" s="312">
        <v>0.5</v>
      </c>
      <c r="P8024" s="410">
        <v>14</v>
      </c>
      <c r="R8024" s="410">
        <v>62</v>
      </c>
      <c r="S8024" s="252" t="s">
        <v>3</v>
      </c>
      <c r="T8024" s="252" t="s">
        <v>44</v>
      </c>
      <c r="U8024" s="252" t="s">
        <v>770</v>
      </c>
      <c r="V8024" s="314" t="s">
        <v>770</v>
      </c>
      <c r="W8024" s="252" t="s">
        <v>3272</v>
      </c>
      <c r="X8024" s="252" t="s">
        <v>3339</v>
      </c>
      <c r="AA8024" s="252">
        <v>45.863599999999998</v>
      </c>
      <c r="AB8024" s="252">
        <v>-122.8288</v>
      </c>
      <c r="AC8024" s="253" t="s">
        <v>1674</v>
      </c>
      <c r="AD8024" s="156" t="s">
        <v>1674</v>
      </c>
      <c r="AG8024" s="314" t="s">
        <v>2345</v>
      </c>
      <c r="AH8024" s="314" t="s">
        <v>2345</v>
      </c>
      <c r="BC8024" s="316" t="s">
        <v>2358</v>
      </c>
    </row>
    <row r="8025" spans="1:55" x14ac:dyDescent="0.25">
      <c r="A8025" s="180">
        <v>43365</v>
      </c>
      <c r="B8025" s="5">
        <v>9845</v>
      </c>
      <c r="E8025" s="311">
        <v>30</v>
      </c>
      <c r="F8025" s="237" t="s">
        <v>1793</v>
      </c>
      <c r="G8025" s="237">
        <v>2018</v>
      </c>
      <c r="H8025" s="312">
        <v>0.58333333333333304</v>
      </c>
      <c r="I8025" s="237">
        <v>1</v>
      </c>
      <c r="J8025" s="237" t="s">
        <v>1806</v>
      </c>
      <c r="K8025" s="237">
        <v>2018</v>
      </c>
      <c r="L8025" s="6" t="str">
        <f t="shared" si="194"/>
        <v>-1.ix</v>
      </c>
      <c r="M8025" s="312">
        <v>0.5</v>
      </c>
      <c r="P8025" s="410">
        <v>14</v>
      </c>
      <c r="R8025" s="410">
        <v>63</v>
      </c>
      <c r="S8025" s="252" t="s">
        <v>3</v>
      </c>
      <c r="T8025" s="252" t="s">
        <v>44</v>
      </c>
      <c r="U8025" s="252" t="s">
        <v>770</v>
      </c>
      <c r="V8025" s="314" t="s">
        <v>770</v>
      </c>
      <c r="W8025" s="252" t="s">
        <v>3272</v>
      </c>
      <c r="X8025" s="252" t="s">
        <v>3339</v>
      </c>
      <c r="AA8025" s="252">
        <v>45.863599999999998</v>
      </c>
      <c r="AB8025" s="252">
        <v>-122.8288</v>
      </c>
      <c r="AC8025" s="253" t="s">
        <v>1674</v>
      </c>
      <c r="AD8025" s="156" t="s">
        <v>1674</v>
      </c>
      <c r="AG8025" s="314" t="s">
        <v>2345</v>
      </c>
      <c r="AH8025" s="314" t="s">
        <v>2345</v>
      </c>
      <c r="BC8025" s="316" t="s">
        <v>2358</v>
      </c>
    </row>
    <row r="8026" spans="1:55" x14ac:dyDescent="0.25">
      <c r="A8026" s="180">
        <v>43365</v>
      </c>
      <c r="B8026" s="5">
        <v>9846</v>
      </c>
      <c r="E8026" s="311">
        <v>30</v>
      </c>
      <c r="F8026" s="237" t="s">
        <v>1793</v>
      </c>
      <c r="G8026" s="237">
        <v>2018</v>
      </c>
      <c r="H8026" s="312">
        <v>0.58333333333333304</v>
      </c>
      <c r="I8026" s="237">
        <v>1</v>
      </c>
      <c r="J8026" s="237" t="s">
        <v>1806</v>
      </c>
      <c r="K8026" s="237">
        <v>2018</v>
      </c>
      <c r="L8026" s="6" t="str">
        <f t="shared" si="194"/>
        <v>-1.ix</v>
      </c>
      <c r="M8026" s="312">
        <v>0.5</v>
      </c>
      <c r="P8026" s="410">
        <v>14</v>
      </c>
      <c r="R8026" s="410">
        <v>64</v>
      </c>
      <c r="S8026" s="252" t="s">
        <v>3</v>
      </c>
      <c r="T8026" s="252" t="s">
        <v>44</v>
      </c>
      <c r="U8026" s="252" t="s">
        <v>770</v>
      </c>
      <c r="V8026" s="314" t="s">
        <v>770</v>
      </c>
      <c r="W8026" s="252" t="s">
        <v>3272</v>
      </c>
      <c r="X8026" s="252" t="s">
        <v>3339</v>
      </c>
      <c r="AA8026" s="252">
        <v>45.863599999999998</v>
      </c>
      <c r="AB8026" s="252">
        <v>-122.8288</v>
      </c>
      <c r="AC8026" s="253" t="s">
        <v>1674</v>
      </c>
      <c r="AD8026" s="156" t="s">
        <v>1674</v>
      </c>
      <c r="AG8026" s="314" t="s">
        <v>2345</v>
      </c>
      <c r="AH8026" s="314" t="s">
        <v>2345</v>
      </c>
      <c r="BC8026" s="316" t="s">
        <v>2358</v>
      </c>
    </row>
    <row r="8027" spans="1:55" x14ac:dyDescent="0.25">
      <c r="A8027" s="180">
        <v>43365</v>
      </c>
      <c r="B8027" s="5">
        <v>9847</v>
      </c>
      <c r="E8027" s="311">
        <v>30</v>
      </c>
      <c r="F8027" s="237" t="s">
        <v>1793</v>
      </c>
      <c r="G8027" s="237">
        <v>2018</v>
      </c>
      <c r="H8027" s="312">
        <v>0.58333333333333304</v>
      </c>
      <c r="I8027" s="237">
        <v>1</v>
      </c>
      <c r="J8027" s="237" t="s">
        <v>1806</v>
      </c>
      <c r="K8027" s="237">
        <v>2018</v>
      </c>
      <c r="L8027" s="6" t="str">
        <f t="shared" ref="L8027:L8038" si="195">CONCATENATE("-",I8027,".",J8027)</f>
        <v>-1.ix</v>
      </c>
      <c r="M8027" s="312">
        <v>0.5</v>
      </c>
      <c r="P8027" s="410">
        <v>14</v>
      </c>
      <c r="R8027" s="410">
        <v>65</v>
      </c>
      <c r="S8027" s="252" t="s">
        <v>3</v>
      </c>
      <c r="T8027" s="252" t="s">
        <v>44</v>
      </c>
      <c r="U8027" s="252" t="s">
        <v>770</v>
      </c>
      <c r="V8027" s="314" t="s">
        <v>770</v>
      </c>
      <c r="W8027" s="252" t="s">
        <v>3272</v>
      </c>
      <c r="X8027" s="252" t="s">
        <v>3339</v>
      </c>
      <c r="AA8027" s="252">
        <v>45.863599999999998</v>
      </c>
      <c r="AB8027" s="252">
        <v>-122.8288</v>
      </c>
      <c r="AC8027" s="253" t="s">
        <v>1674</v>
      </c>
      <c r="AD8027" s="156" t="s">
        <v>1674</v>
      </c>
      <c r="AG8027" s="314" t="s">
        <v>2345</v>
      </c>
      <c r="AH8027" s="314" t="s">
        <v>2345</v>
      </c>
      <c r="BC8027" s="316" t="s">
        <v>2358</v>
      </c>
    </row>
    <row r="8028" spans="1:55" x14ac:dyDescent="0.25">
      <c r="A8028" s="180">
        <v>43365</v>
      </c>
      <c r="B8028" s="5">
        <v>9848</v>
      </c>
      <c r="E8028" s="311">
        <v>30</v>
      </c>
      <c r="F8028" s="237" t="s">
        <v>1793</v>
      </c>
      <c r="G8028" s="237">
        <v>2018</v>
      </c>
      <c r="H8028" s="312">
        <v>0.58333333333333304</v>
      </c>
      <c r="I8028" s="237">
        <v>1</v>
      </c>
      <c r="J8028" s="237" t="s">
        <v>1806</v>
      </c>
      <c r="K8028" s="237">
        <v>2018</v>
      </c>
      <c r="L8028" s="6" t="str">
        <f t="shared" si="195"/>
        <v>-1.ix</v>
      </c>
      <c r="M8028" s="312">
        <v>0.5</v>
      </c>
      <c r="P8028" s="410">
        <v>14</v>
      </c>
      <c r="R8028" s="410">
        <v>66</v>
      </c>
      <c r="S8028" s="252" t="s">
        <v>3</v>
      </c>
      <c r="T8028" s="252" t="s">
        <v>44</v>
      </c>
      <c r="U8028" s="252" t="s">
        <v>770</v>
      </c>
      <c r="V8028" s="314" t="s">
        <v>770</v>
      </c>
      <c r="W8028" s="252" t="s">
        <v>3272</v>
      </c>
      <c r="X8028" s="252" t="s">
        <v>3339</v>
      </c>
      <c r="AA8028" s="252">
        <v>45.863599999999998</v>
      </c>
      <c r="AB8028" s="252">
        <v>-122.8288</v>
      </c>
      <c r="AC8028" s="253" t="s">
        <v>1674</v>
      </c>
      <c r="AD8028" s="156" t="s">
        <v>1674</v>
      </c>
      <c r="AG8028" s="314" t="s">
        <v>2345</v>
      </c>
      <c r="AH8028" s="314" t="s">
        <v>2345</v>
      </c>
      <c r="BC8028" s="316" t="s">
        <v>2358</v>
      </c>
    </row>
    <row r="8029" spans="1:55" x14ac:dyDescent="0.25">
      <c r="A8029" s="180">
        <v>43365</v>
      </c>
      <c r="B8029" s="5">
        <v>9849</v>
      </c>
      <c r="E8029" s="311">
        <v>30</v>
      </c>
      <c r="F8029" s="237" t="s">
        <v>1793</v>
      </c>
      <c r="G8029" s="237">
        <v>2018</v>
      </c>
      <c r="H8029" s="312">
        <v>0.58333333333333304</v>
      </c>
      <c r="I8029" s="237">
        <v>1</v>
      </c>
      <c r="J8029" s="237" t="s">
        <v>1806</v>
      </c>
      <c r="K8029" s="237">
        <v>2018</v>
      </c>
      <c r="L8029" s="6" t="str">
        <f t="shared" si="195"/>
        <v>-1.ix</v>
      </c>
      <c r="M8029" s="312">
        <v>0.5</v>
      </c>
      <c r="P8029" s="410">
        <v>14</v>
      </c>
      <c r="R8029" s="410">
        <v>67</v>
      </c>
      <c r="S8029" s="252" t="s">
        <v>3</v>
      </c>
      <c r="T8029" s="252" t="s">
        <v>44</v>
      </c>
      <c r="U8029" s="252" t="s">
        <v>770</v>
      </c>
      <c r="V8029" s="314" t="s">
        <v>770</v>
      </c>
      <c r="W8029" s="252" t="s">
        <v>3272</v>
      </c>
      <c r="X8029" s="252" t="s">
        <v>3339</v>
      </c>
      <c r="AA8029" s="252">
        <v>45.863599999999998</v>
      </c>
      <c r="AB8029" s="252">
        <v>-122.8288</v>
      </c>
      <c r="AC8029" s="253" t="s">
        <v>1674</v>
      </c>
      <c r="AD8029" s="156" t="s">
        <v>1674</v>
      </c>
      <c r="AG8029" s="314" t="s">
        <v>2345</v>
      </c>
      <c r="AH8029" s="314" t="s">
        <v>2345</v>
      </c>
      <c r="BC8029" s="316" t="s">
        <v>2358</v>
      </c>
    </row>
    <row r="8030" spans="1:55" x14ac:dyDescent="0.25">
      <c r="A8030" s="180">
        <v>43365</v>
      </c>
      <c r="B8030" s="5">
        <v>9850</v>
      </c>
      <c r="E8030" s="311">
        <v>30</v>
      </c>
      <c r="F8030" s="237" t="s">
        <v>1793</v>
      </c>
      <c r="G8030" s="237">
        <v>2018</v>
      </c>
      <c r="H8030" s="312">
        <v>0.58333333333333304</v>
      </c>
      <c r="I8030" s="237">
        <v>1</v>
      </c>
      <c r="J8030" s="237" t="s">
        <v>1806</v>
      </c>
      <c r="K8030" s="237">
        <v>2018</v>
      </c>
      <c r="L8030" s="6" t="str">
        <f t="shared" si="195"/>
        <v>-1.ix</v>
      </c>
      <c r="M8030" s="312">
        <v>0.5</v>
      </c>
      <c r="P8030" s="410">
        <v>14</v>
      </c>
      <c r="R8030" s="410">
        <v>68</v>
      </c>
      <c r="S8030" s="252" t="s">
        <v>3</v>
      </c>
      <c r="T8030" s="252" t="s">
        <v>44</v>
      </c>
      <c r="U8030" s="252" t="s">
        <v>770</v>
      </c>
      <c r="V8030" s="314" t="s">
        <v>770</v>
      </c>
      <c r="W8030" s="252" t="s">
        <v>3272</v>
      </c>
      <c r="X8030" s="252" t="s">
        <v>3339</v>
      </c>
      <c r="AA8030" s="252">
        <v>45.863599999999998</v>
      </c>
      <c r="AB8030" s="252">
        <v>-122.8288</v>
      </c>
      <c r="AC8030" s="253" t="s">
        <v>1674</v>
      </c>
      <c r="AD8030" s="156" t="s">
        <v>1674</v>
      </c>
      <c r="AG8030" s="314" t="s">
        <v>2345</v>
      </c>
      <c r="AH8030" s="314" t="s">
        <v>2345</v>
      </c>
      <c r="BC8030" s="316" t="s">
        <v>2358</v>
      </c>
    </row>
    <row r="8031" spans="1:55" x14ac:dyDescent="0.25">
      <c r="A8031" s="180">
        <v>43365</v>
      </c>
      <c r="B8031" s="5">
        <v>9851</v>
      </c>
      <c r="E8031" s="311">
        <v>30</v>
      </c>
      <c r="F8031" s="237" t="s">
        <v>1793</v>
      </c>
      <c r="G8031" s="237">
        <v>2018</v>
      </c>
      <c r="H8031" s="312">
        <v>0.58333333333333304</v>
      </c>
      <c r="I8031" s="237">
        <v>1</v>
      </c>
      <c r="J8031" s="237" t="s">
        <v>1806</v>
      </c>
      <c r="K8031" s="237">
        <v>2018</v>
      </c>
      <c r="L8031" s="6" t="str">
        <f t="shared" si="195"/>
        <v>-1.ix</v>
      </c>
      <c r="M8031" s="312">
        <v>0.5</v>
      </c>
      <c r="P8031" s="410">
        <v>14</v>
      </c>
      <c r="R8031" s="410">
        <v>69</v>
      </c>
      <c r="S8031" s="252" t="s">
        <v>3</v>
      </c>
      <c r="T8031" s="252" t="s">
        <v>44</v>
      </c>
      <c r="U8031" s="252" t="s">
        <v>770</v>
      </c>
      <c r="V8031" s="314" t="s">
        <v>770</v>
      </c>
      <c r="W8031" s="252" t="s">
        <v>3272</v>
      </c>
      <c r="X8031" s="252" t="s">
        <v>3339</v>
      </c>
      <c r="AA8031" s="252">
        <v>45.863599999999998</v>
      </c>
      <c r="AB8031" s="252">
        <v>-122.8288</v>
      </c>
      <c r="AC8031" s="253" t="s">
        <v>1674</v>
      </c>
      <c r="AD8031" s="156" t="s">
        <v>1674</v>
      </c>
      <c r="AG8031" s="314" t="s">
        <v>2345</v>
      </c>
      <c r="AH8031" s="314" t="s">
        <v>2345</v>
      </c>
      <c r="BC8031" s="316" t="s">
        <v>2358</v>
      </c>
    </row>
    <row r="8032" spans="1:55" x14ac:dyDescent="0.25">
      <c r="A8032" s="180">
        <v>43365</v>
      </c>
      <c r="B8032" s="5">
        <v>9852</v>
      </c>
      <c r="E8032" s="311">
        <v>30</v>
      </c>
      <c r="F8032" s="237" t="s">
        <v>1793</v>
      </c>
      <c r="G8032" s="237">
        <v>2018</v>
      </c>
      <c r="H8032" s="312">
        <v>0.58333333333333304</v>
      </c>
      <c r="I8032" s="237">
        <v>1</v>
      </c>
      <c r="J8032" s="237" t="s">
        <v>1806</v>
      </c>
      <c r="K8032" s="237">
        <v>2018</v>
      </c>
      <c r="L8032" s="6" t="str">
        <f t="shared" si="195"/>
        <v>-1.ix</v>
      </c>
      <c r="M8032" s="312">
        <v>0.5</v>
      </c>
      <c r="P8032" s="410">
        <v>14</v>
      </c>
      <c r="R8032" s="410">
        <v>70</v>
      </c>
      <c r="S8032" s="252" t="s">
        <v>3</v>
      </c>
      <c r="T8032" s="252" t="s">
        <v>44</v>
      </c>
      <c r="U8032" s="252" t="s">
        <v>770</v>
      </c>
      <c r="V8032" s="314" t="s">
        <v>770</v>
      </c>
      <c r="W8032" s="252" t="s">
        <v>3272</v>
      </c>
      <c r="X8032" s="252" t="s">
        <v>3339</v>
      </c>
      <c r="AA8032" s="252">
        <v>45.863599999999998</v>
      </c>
      <c r="AB8032" s="252">
        <v>-122.8288</v>
      </c>
      <c r="AC8032" s="253" t="s">
        <v>1674</v>
      </c>
      <c r="AD8032" s="156" t="s">
        <v>1674</v>
      </c>
      <c r="AG8032" s="314" t="s">
        <v>2345</v>
      </c>
      <c r="AH8032" s="314" t="s">
        <v>2345</v>
      </c>
      <c r="BC8032" s="316" t="s">
        <v>2358</v>
      </c>
    </row>
    <row r="8033" spans="1:55" x14ac:dyDescent="0.25">
      <c r="A8033" s="180">
        <v>43365</v>
      </c>
      <c r="B8033" s="5">
        <v>9853</v>
      </c>
      <c r="E8033" s="311">
        <v>30</v>
      </c>
      <c r="F8033" s="237" t="s">
        <v>1793</v>
      </c>
      <c r="G8033" s="237">
        <v>2018</v>
      </c>
      <c r="H8033" s="312">
        <v>0.58333333333333304</v>
      </c>
      <c r="I8033" s="237">
        <v>1</v>
      </c>
      <c r="J8033" s="237" t="s">
        <v>1806</v>
      </c>
      <c r="K8033" s="237">
        <v>2018</v>
      </c>
      <c r="L8033" s="6" t="str">
        <f t="shared" si="195"/>
        <v>-1.ix</v>
      </c>
      <c r="M8033" s="312">
        <v>0.5</v>
      </c>
      <c r="P8033" s="410">
        <v>14</v>
      </c>
      <c r="R8033" s="410">
        <v>71</v>
      </c>
      <c r="S8033" s="252" t="s">
        <v>3</v>
      </c>
      <c r="T8033" s="252" t="s">
        <v>44</v>
      </c>
      <c r="U8033" s="252" t="s">
        <v>770</v>
      </c>
      <c r="V8033" s="314" t="s">
        <v>770</v>
      </c>
      <c r="W8033" s="252" t="s">
        <v>3272</v>
      </c>
      <c r="X8033" s="252" t="s">
        <v>3339</v>
      </c>
      <c r="AA8033" s="252">
        <v>45.863599999999998</v>
      </c>
      <c r="AB8033" s="252">
        <v>-122.8288</v>
      </c>
      <c r="AC8033" s="253" t="s">
        <v>1674</v>
      </c>
      <c r="AD8033" s="156" t="s">
        <v>1674</v>
      </c>
      <c r="AG8033" s="314" t="s">
        <v>2345</v>
      </c>
      <c r="AH8033" s="314" t="s">
        <v>2345</v>
      </c>
      <c r="BC8033" s="316" t="s">
        <v>2358</v>
      </c>
    </row>
    <row r="8034" spans="1:55" x14ac:dyDescent="0.25">
      <c r="A8034" s="180">
        <v>43365</v>
      </c>
      <c r="B8034" s="5">
        <v>9854</v>
      </c>
      <c r="E8034" s="311">
        <v>30</v>
      </c>
      <c r="F8034" s="237" t="s">
        <v>1793</v>
      </c>
      <c r="G8034" s="237">
        <v>2018</v>
      </c>
      <c r="H8034" s="312">
        <v>0.58333333333333304</v>
      </c>
      <c r="I8034" s="237">
        <v>1</v>
      </c>
      <c r="J8034" s="237" t="s">
        <v>1806</v>
      </c>
      <c r="K8034" s="237">
        <v>2018</v>
      </c>
      <c r="L8034" s="6" t="str">
        <f t="shared" si="195"/>
        <v>-1.ix</v>
      </c>
      <c r="M8034" s="312">
        <v>0.5</v>
      </c>
      <c r="P8034" s="410">
        <v>14</v>
      </c>
      <c r="R8034" s="410">
        <v>72</v>
      </c>
      <c r="S8034" s="252" t="s">
        <v>3</v>
      </c>
      <c r="T8034" s="252" t="s">
        <v>44</v>
      </c>
      <c r="U8034" s="252" t="s">
        <v>770</v>
      </c>
      <c r="V8034" s="314" t="s">
        <v>770</v>
      </c>
      <c r="W8034" s="252" t="s">
        <v>3272</v>
      </c>
      <c r="X8034" s="252" t="s">
        <v>3339</v>
      </c>
      <c r="AA8034" s="252">
        <v>45.863599999999998</v>
      </c>
      <c r="AB8034" s="252">
        <v>-122.8288</v>
      </c>
      <c r="AC8034" s="253" t="s">
        <v>1674</v>
      </c>
      <c r="AD8034" s="156" t="s">
        <v>1674</v>
      </c>
      <c r="AG8034" s="314" t="s">
        <v>2345</v>
      </c>
      <c r="AH8034" s="314" t="s">
        <v>2345</v>
      </c>
      <c r="BC8034" s="316" t="s">
        <v>2358</v>
      </c>
    </row>
    <row r="8035" spans="1:55" x14ac:dyDescent="0.25">
      <c r="A8035" s="180">
        <v>43365</v>
      </c>
      <c r="B8035" s="5">
        <v>9855</v>
      </c>
      <c r="E8035" s="311">
        <v>30</v>
      </c>
      <c r="F8035" s="237" t="s">
        <v>1793</v>
      </c>
      <c r="G8035" s="237">
        <v>2018</v>
      </c>
      <c r="H8035" s="312">
        <v>0.58333333333333304</v>
      </c>
      <c r="I8035" s="237">
        <v>1</v>
      </c>
      <c r="J8035" s="237" t="s">
        <v>1806</v>
      </c>
      <c r="K8035" s="237">
        <v>2018</v>
      </c>
      <c r="L8035" s="6" t="str">
        <f t="shared" si="195"/>
        <v>-1.ix</v>
      </c>
      <c r="M8035" s="312">
        <v>0.5</v>
      </c>
      <c r="P8035" s="410">
        <v>14</v>
      </c>
      <c r="R8035" s="410">
        <v>73</v>
      </c>
      <c r="S8035" s="252" t="s">
        <v>3</v>
      </c>
      <c r="T8035" s="252" t="s">
        <v>44</v>
      </c>
      <c r="U8035" s="252" t="s">
        <v>770</v>
      </c>
      <c r="V8035" s="314" t="s">
        <v>770</v>
      </c>
      <c r="W8035" s="252" t="s">
        <v>3272</v>
      </c>
      <c r="X8035" s="252" t="s">
        <v>3339</v>
      </c>
      <c r="AA8035" s="252">
        <v>45.863599999999998</v>
      </c>
      <c r="AB8035" s="252">
        <v>-122.8288</v>
      </c>
      <c r="AC8035" s="253" t="s">
        <v>1674</v>
      </c>
      <c r="AD8035" s="156" t="s">
        <v>1674</v>
      </c>
      <c r="AG8035" s="314" t="s">
        <v>2345</v>
      </c>
      <c r="AH8035" s="314" t="s">
        <v>2345</v>
      </c>
      <c r="BC8035" s="316" t="s">
        <v>2358</v>
      </c>
    </row>
    <row r="8036" spans="1:55" x14ac:dyDescent="0.25">
      <c r="A8036" s="180">
        <v>43365</v>
      </c>
      <c r="B8036" s="5">
        <v>9856</v>
      </c>
      <c r="E8036" s="311">
        <v>30</v>
      </c>
      <c r="F8036" s="237" t="s">
        <v>1793</v>
      </c>
      <c r="G8036" s="237">
        <v>2018</v>
      </c>
      <c r="H8036" s="312">
        <v>0.58333333333333304</v>
      </c>
      <c r="I8036" s="237">
        <v>1</v>
      </c>
      <c r="J8036" s="237" t="s">
        <v>1806</v>
      </c>
      <c r="K8036" s="237">
        <v>2018</v>
      </c>
      <c r="L8036" s="6" t="str">
        <f t="shared" si="195"/>
        <v>-1.ix</v>
      </c>
      <c r="M8036" s="312">
        <v>0.5</v>
      </c>
      <c r="P8036" s="410">
        <v>14</v>
      </c>
      <c r="R8036" s="410">
        <v>74</v>
      </c>
      <c r="S8036" s="252" t="s">
        <v>3</v>
      </c>
      <c r="T8036" s="252" t="s">
        <v>44</v>
      </c>
      <c r="U8036" s="252" t="s">
        <v>770</v>
      </c>
      <c r="V8036" s="314" t="s">
        <v>770</v>
      </c>
      <c r="W8036" s="252" t="s">
        <v>3272</v>
      </c>
      <c r="X8036" s="252" t="s">
        <v>3339</v>
      </c>
      <c r="AA8036" s="252">
        <v>45.863599999999998</v>
      </c>
      <c r="AB8036" s="252">
        <v>-122.8288</v>
      </c>
      <c r="AC8036" s="253" t="s">
        <v>1674</v>
      </c>
      <c r="AD8036" s="156" t="s">
        <v>1674</v>
      </c>
      <c r="AG8036" s="314" t="s">
        <v>2345</v>
      </c>
      <c r="AH8036" s="314" t="s">
        <v>2345</v>
      </c>
      <c r="BC8036" s="316" t="s">
        <v>2358</v>
      </c>
    </row>
    <row r="8037" spans="1:55" x14ac:dyDescent="0.25">
      <c r="A8037" s="180">
        <v>43365</v>
      </c>
      <c r="B8037" s="5">
        <v>9857</v>
      </c>
      <c r="E8037" s="311">
        <v>30</v>
      </c>
      <c r="F8037" s="237" t="s">
        <v>1793</v>
      </c>
      <c r="G8037" s="237">
        <v>2018</v>
      </c>
      <c r="H8037" s="312">
        <v>0.58333333333333304</v>
      </c>
      <c r="I8037" s="237">
        <v>1</v>
      </c>
      <c r="J8037" s="237" t="s">
        <v>1806</v>
      </c>
      <c r="K8037" s="237">
        <v>2018</v>
      </c>
      <c r="L8037" s="6" t="str">
        <f t="shared" si="195"/>
        <v>-1.ix</v>
      </c>
      <c r="M8037" s="312">
        <v>0.5</v>
      </c>
      <c r="P8037" s="410">
        <v>14</v>
      </c>
      <c r="R8037" s="410">
        <v>75</v>
      </c>
      <c r="S8037" s="252" t="s">
        <v>3</v>
      </c>
      <c r="T8037" s="252" t="s">
        <v>44</v>
      </c>
      <c r="U8037" s="252" t="s">
        <v>770</v>
      </c>
      <c r="V8037" s="314" t="s">
        <v>770</v>
      </c>
      <c r="W8037" s="252" t="s">
        <v>3272</v>
      </c>
      <c r="X8037" s="252" t="s">
        <v>3339</v>
      </c>
      <c r="AA8037" s="252">
        <v>45.863599999999998</v>
      </c>
      <c r="AB8037" s="252">
        <v>-122.8288</v>
      </c>
      <c r="AC8037" s="253" t="s">
        <v>1674</v>
      </c>
      <c r="AD8037" s="156" t="s">
        <v>1674</v>
      </c>
      <c r="AG8037" s="314" t="s">
        <v>2345</v>
      </c>
      <c r="AH8037" s="314" t="s">
        <v>2345</v>
      </c>
      <c r="BC8037" s="316" t="s">
        <v>2358</v>
      </c>
    </row>
    <row r="8038" spans="1:55" x14ac:dyDescent="0.25">
      <c r="A8038" s="180">
        <v>43365</v>
      </c>
      <c r="B8038" s="5">
        <v>9858</v>
      </c>
      <c r="E8038" s="311">
        <v>30</v>
      </c>
      <c r="F8038" s="237" t="s">
        <v>1793</v>
      </c>
      <c r="G8038" s="237">
        <v>2018</v>
      </c>
      <c r="H8038" s="312">
        <v>0.58333333333333304</v>
      </c>
      <c r="I8038" s="237">
        <v>1</v>
      </c>
      <c r="J8038" s="237" t="s">
        <v>1806</v>
      </c>
      <c r="K8038" s="237">
        <v>2018</v>
      </c>
      <c r="L8038" s="6" t="str">
        <f t="shared" si="195"/>
        <v>-1.ix</v>
      </c>
      <c r="M8038" s="312">
        <v>0.5</v>
      </c>
      <c r="P8038" s="410">
        <v>14</v>
      </c>
      <c r="R8038" s="410">
        <v>76</v>
      </c>
      <c r="S8038" s="252" t="s">
        <v>3</v>
      </c>
      <c r="T8038" s="252" t="s">
        <v>44</v>
      </c>
      <c r="U8038" s="252" t="s">
        <v>770</v>
      </c>
      <c r="V8038" s="314" t="s">
        <v>770</v>
      </c>
      <c r="W8038" s="252" t="s">
        <v>3272</v>
      </c>
      <c r="X8038" s="252" t="s">
        <v>3339</v>
      </c>
      <c r="AA8038" s="252">
        <v>45.863599999999998</v>
      </c>
      <c r="AB8038" s="252">
        <v>-122.8288</v>
      </c>
      <c r="AC8038" s="253" t="s">
        <v>1674</v>
      </c>
      <c r="AD8038" s="156" t="s">
        <v>1674</v>
      </c>
      <c r="AG8038" s="314" t="s">
        <v>2345</v>
      </c>
      <c r="AH8038" s="314" t="s">
        <v>2345</v>
      </c>
      <c r="BC8038" s="316" t="s">
        <v>2358</v>
      </c>
    </row>
    <row r="8039" spans="1:55" x14ac:dyDescent="0.25">
      <c r="A8039" s="180">
        <v>43365</v>
      </c>
      <c r="B8039" s="5">
        <v>9859</v>
      </c>
      <c r="E8039" s="311">
        <v>31</v>
      </c>
      <c r="F8039" s="237" t="s">
        <v>1793</v>
      </c>
      <c r="G8039" s="237">
        <v>2018</v>
      </c>
      <c r="H8039" s="312">
        <v>0.58333333333333304</v>
      </c>
      <c r="I8039" s="313"/>
      <c r="J8039" s="237"/>
      <c r="K8039" s="313"/>
      <c r="L8039" s="6"/>
      <c r="M8039" s="313"/>
      <c r="P8039" s="410">
        <v>15</v>
      </c>
      <c r="R8039" s="410">
        <v>1</v>
      </c>
      <c r="S8039" s="252" t="s">
        <v>3</v>
      </c>
      <c r="T8039" s="252" t="s">
        <v>44</v>
      </c>
      <c r="U8039" s="252" t="s">
        <v>770</v>
      </c>
      <c r="V8039" s="314" t="s">
        <v>770</v>
      </c>
      <c r="W8039" s="252" t="s">
        <v>3272</v>
      </c>
      <c r="X8039" s="252" t="s">
        <v>3339</v>
      </c>
      <c r="AA8039" s="252">
        <v>45.863599999999998</v>
      </c>
      <c r="AB8039" s="252">
        <v>-122.8288</v>
      </c>
      <c r="AC8039" s="252" t="s">
        <v>2339</v>
      </c>
      <c r="AG8039" s="314" t="s">
        <v>2345</v>
      </c>
      <c r="AH8039" s="314" t="s">
        <v>2345</v>
      </c>
      <c r="BC8039" s="316" t="s">
        <v>2359</v>
      </c>
    </row>
    <row r="8040" spans="1:55" x14ac:dyDescent="0.25">
      <c r="A8040" s="404">
        <v>43396</v>
      </c>
      <c r="B8040" s="5">
        <v>6721</v>
      </c>
      <c r="E8040" s="62">
        <v>26</v>
      </c>
      <c r="F8040" s="6" t="s">
        <v>114</v>
      </c>
      <c r="G8040" s="6">
        <v>2018</v>
      </c>
      <c r="L8040" s="6"/>
      <c r="N8040" s="6" t="s">
        <v>1299</v>
      </c>
      <c r="P8040" s="407">
        <v>1</v>
      </c>
      <c r="Q8040" s="407">
        <v>1</v>
      </c>
      <c r="R8040" s="407">
        <v>1</v>
      </c>
      <c r="S8040" s="3" t="s">
        <v>3</v>
      </c>
      <c r="T8040" s="3" t="s">
        <v>44</v>
      </c>
      <c r="U8040" s="3" t="s">
        <v>277</v>
      </c>
      <c r="V8040" s="227" t="s">
        <v>1920</v>
      </c>
      <c r="X8040" s="3" t="s">
        <v>1300</v>
      </c>
      <c r="AA8040" s="18">
        <v>44.042313</v>
      </c>
      <c r="AB8040" s="18">
        <v>-121.316669</v>
      </c>
      <c r="AC8040" s="3" t="s">
        <v>45</v>
      </c>
      <c r="AE8040" s="3" t="s">
        <v>278</v>
      </c>
      <c r="AF8040" s="3" t="str">
        <f>CONCATENATE("ex ", AE8040)</f>
        <v>ex Ribes cereum</v>
      </c>
      <c r="AG8040" s="3" t="s">
        <v>1654</v>
      </c>
      <c r="AH8040" s="3" t="s">
        <v>1654</v>
      </c>
      <c r="AT8040" s="3" t="s">
        <v>1301</v>
      </c>
    </row>
    <row r="8041" spans="1:55" x14ac:dyDescent="0.25">
      <c r="A8041" s="404">
        <v>43396</v>
      </c>
      <c r="B8041" s="5">
        <v>6723</v>
      </c>
      <c r="E8041" s="62">
        <v>26</v>
      </c>
      <c r="F8041" s="6" t="s">
        <v>114</v>
      </c>
      <c r="G8041" s="6">
        <v>2018</v>
      </c>
      <c r="L8041" s="6"/>
      <c r="N8041" s="6" t="s">
        <v>1302</v>
      </c>
      <c r="P8041" s="407">
        <v>2</v>
      </c>
      <c r="Q8041" s="407">
        <v>2</v>
      </c>
      <c r="R8041" s="407">
        <v>1</v>
      </c>
      <c r="S8041" s="3" t="s">
        <v>3</v>
      </c>
      <c r="T8041" s="3" t="s">
        <v>44</v>
      </c>
      <c r="U8041" s="3" t="s">
        <v>277</v>
      </c>
      <c r="V8041" s="227" t="s">
        <v>1920</v>
      </c>
      <c r="X8041" s="3" t="s">
        <v>1300</v>
      </c>
      <c r="AA8041" s="18">
        <v>44.042000000000002</v>
      </c>
      <c r="AB8041" s="18">
        <v>-121.316669</v>
      </c>
      <c r="AC8041" s="3" t="s">
        <v>45</v>
      </c>
      <c r="AE8041" s="3" t="s">
        <v>278</v>
      </c>
      <c r="AF8041" s="3" t="str">
        <f>CONCATENATE("ex ", AE8041)</f>
        <v>ex Ribes cereum</v>
      </c>
      <c r="AG8041" s="3" t="s">
        <v>1654</v>
      </c>
      <c r="AH8041" s="3" t="s">
        <v>1654</v>
      </c>
      <c r="AT8041" s="3" t="s">
        <v>1301</v>
      </c>
    </row>
    <row r="8042" spans="1:55" x14ac:dyDescent="0.25">
      <c r="A8042" s="404">
        <v>43396</v>
      </c>
      <c r="B8042" s="5">
        <v>6725</v>
      </c>
      <c r="E8042" s="62">
        <v>26</v>
      </c>
      <c r="F8042" s="6" t="s">
        <v>114</v>
      </c>
      <c r="G8042" s="6">
        <v>2018</v>
      </c>
      <c r="L8042" s="6"/>
      <c r="N8042" s="6" t="s">
        <v>1303</v>
      </c>
      <c r="P8042" s="407">
        <v>3</v>
      </c>
      <c r="Q8042" s="407">
        <v>3</v>
      </c>
      <c r="R8042" s="407">
        <v>1</v>
      </c>
      <c r="S8042" s="3" t="s">
        <v>3</v>
      </c>
      <c r="T8042" s="3" t="s">
        <v>44</v>
      </c>
      <c r="U8042" s="3" t="s">
        <v>277</v>
      </c>
      <c r="V8042" s="227" t="s">
        <v>1920</v>
      </c>
      <c r="X8042" s="3" t="s">
        <v>1300</v>
      </c>
      <c r="AA8042" s="18">
        <v>44.041600000000003</v>
      </c>
      <c r="AB8042" s="18">
        <v>-121.316669</v>
      </c>
      <c r="AC8042" s="3" t="s">
        <v>45</v>
      </c>
      <c r="AE8042" s="3" t="s">
        <v>1307</v>
      </c>
      <c r="AF8042" s="3" t="str">
        <f>CONCATENATE("ex ", AE8042)</f>
        <v>ex Mahonia aquifolium</v>
      </c>
      <c r="AG8042" s="3" t="s">
        <v>1654</v>
      </c>
      <c r="AH8042" s="3" t="s">
        <v>1654</v>
      </c>
      <c r="AT8042" s="3" t="s">
        <v>1301</v>
      </c>
    </row>
    <row r="8043" spans="1:55" x14ac:dyDescent="0.25">
      <c r="A8043" s="404">
        <v>43396</v>
      </c>
      <c r="B8043" s="5">
        <v>6727</v>
      </c>
      <c r="E8043" s="62">
        <v>26</v>
      </c>
      <c r="F8043" s="6" t="s">
        <v>114</v>
      </c>
      <c r="G8043" s="6">
        <v>2018</v>
      </c>
      <c r="L8043" s="6"/>
      <c r="N8043" s="6" t="s">
        <v>1304</v>
      </c>
      <c r="P8043" s="407">
        <v>4</v>
      </c>
      <c r="Q8043" s="407">
        <v>4</v>
      </c>
      <c r="R8043" s="407">
        <v>1</v>
      </c>
      <c r="S8043" s="3" t="s">
        <v>3</v>
      </c>
      <c r="T8043" s="3" t="s">
        <v>44</v>
      </c>
      <c r="U8043" s="3" t="s">
        <v>277</v>
      </c>
      <c r="V8043" s="227" t="s">
        <v>1920</v>
      </c>
      <c r="X8043" s="3" t="s">
        <v>1300</v>
      </c>
      <c r="AA8043" s="18">
        <v>44.041606000000002</v>
      </c>
      <c r="AB8043" s="18">
        <v>-121.316669</v>
      </c>
      <c r="AC8043" s="3" t="s">
        <v>45</v>
      </c>
      <c r="AE8043" s="3" t="s">
        <v>1307</v>
      </c>
      <c r="AF8043" s="3" t="str">
        <f>CONCATENATE("ex ", AE8043)</f>
        <v>ex Mahonia aquifolium</v>
      </c>
      <c r="AG8043" s="3" t="s">
        <v>1654</v>
      </c>
      <c r="AH8043" s="3" t="s">
        <v>1654</v>
      </c>
      <c r="AT8043" s="3" t="s">
        <v>1301</v>
      </c>
    </row>
    <row r="8044" spans="1:55" x14ac:dyDescent="0.25">
      <c r="A8044" s="404">
        <v>43396</v>
      </c>
      <c r="B8044" s="5">
        <v>6729</v>
      </c>
      <c r="E8044" s="74">
        <v>10</v>
      </c>
      <c r="F8044" s="73" t="s">
        <v>1306</v>
      </c>
      <c r="G8044" s="73">
        <v>2018</v>
      </c>
      <c r="H8044" s="73"/>
      <c r="I8044" s="54"/>
      <c r="J8044" s="54"/>
      <c r="K8044" s="54"/>
      <c r="L8044" s="73"/>
      <c r="M8044" s="54"/>
      <c r="N8044" s="73" t="s">
        <v>1305</v>
      </c>
      <c r="O8044" s="73"/>
      <c r="P8044" s="414">
        <v>5</v>
      </c>
      <c r="Q8044" s="414">
        <v>5</v>
      </c>
      <c r="R8044" s="414">
        <v>1</v>
      </c>
      <c r="S8044" s="54" t="s">
        <v>3</v>
      </c>
      <c r="T8044" s="54" t="s">
        <v>44</v>
      </c>
      <c r="U8044" s="54" t="s">
        <v>277</v>
      </c>
      <c r="V8044" s="324" t="s">
        <v>1920</v>
      </c>
      <c r="W8044" s="54"/>
      <c r="X8044" s="54" t="s">
        <v>3341</v>
      </c>
      <c r="Y8044" s="54"/>
      <c r="Z8044" s="54"/>
      <c r="AA8044" s="76">
        <v>44.222000000000001</v>
      </c>
      <c r="AB8044" s="76">
        <v>-121.19540000000001</v>
      </c>
      <c r="AC8044" s="54" t="s">
        <v>45</v>
      </c>
      <c r="AD8044" s="54"/>
      <c r="AE8044" s="54" t="s">
        <v>652</v>
      </c>
      <c r="AF8044" s="54" t="str">
        <f>CONCATENATE("ex ", AE8044)</f>
        <v>ex Purshia tridentata</v>
      </c>
      <c r="AG8044" s="54" t="s">
        <v>1654</v>
      </c>
      <c r="AH8044" s="54" t="s">
        <v>1654</v>
      </c>
      <c r="AI8044" s="54"/>
      <c r="AJ8044" s="54"/>
      <c r="AK8044" s="54"/>
      <c r="AL8044" s="54"/>
      <c r="AM8044" s="54"/>
      <c r="AN8044" s="54"/>
      <c r="AO8044" s="54"/>
      <c r="AP8044" s="54"/>
      <c r="AQ8044" s="54"/>
      <c r="AR8044" s="54"/>
      <c r="AS8044" s="54"/>
      <c r="AT8044" s="54" t="s">
        <v>1301</v>
      </c>
    </row>
    <row r="8045" spans="1:55" x14ac:dyDescent="0.25">
      <c r="A8045" s="404">
        <v>43396</v>
      </c>
      <c r="B8045" s="5">
        <v>11246</v>
      </c>
      <c r="E8045" s="311">
        <v>7</v>
      </c>
      <c r="F8045" s="237" t="s">
        <v>1806</v>
      </c>
      <c r="G8045" s="237">
        <v>2018</v>
      </c>
      <c r="H8045" s="312">
        <v>0.66666666666666696</v>
      </c>
      <c r="I8045" s="313"/>
      <c r="J8045" s="313"/>
      <c r="K8045" s="313"/>
      <c r="L8045" s="73"/>
      <c r="M8045" s="54"/>
      <c r="N8045" s="73"/>
      <c r="O8045" s="73"/>
      <c r="P8045" s="449">
        <v>5</v>
      </c>
      <c r="Q8045" s="414"/>
      <c r="R8045" s="449">
        <v>1</v>
      </c>
      <c r="S8045" s="237" t="s">
        <v>3</v>
      </c>
      <c r="T8045" s="237" t="s">
        <v>44</v>
      </c>
      <c r="U8045" s="237" t="s">
        <v>277</v>
      </c>
      <c r="V8045" s="321" t="s">
        <v>1920</v>
      </c>
      <c r="W8045" s="237" t="s">
        <v>1300</v>
      </c>
      <c r="X8045" s="237" t="s">
        <v>3340</v>
      </c>
      <c r="Y8045" s="54"/>
      <c r="Z8045" s="54"/>
      <c r="AA8045" s="237">
        <v>44.039400000000001</v>
      </c>
      <c r="AB8045" s="237">
        <v>-121.3317</v>
      </c>
      <c r="AC8045" s="237" t="s">
        <v>45</v>
      </c>
      <c r="AD8045" s="54"/>
      <c r="AE8045" s="322" t="s">
        <v>652</v>
      </c>
      <c r="AF8045" s="54"/>
      <c r="AG8045" s="54" t="s">
        <v>1654</v>
      </c>
      <c r="AH8045" s="54" t="s">
        <v>1654</v>
      </c>
      <c r="AI8045" s="54"/>
      <c r="AJ8045" s="54"/>
      <c r="AK8045" s="54"/>
      <c r="AL8045" s="54"/>
      <c r="AM8045" s="54"/>
      <c r="AN8045" s="54"/>
      <c r="AO8045" s="54"/>
      <c r="AP8045" s="54"/>
      <c r="AQ8045" s="54"/>
      <c r="AR8045" s="54"/>
      <c r="AS8045" s="54"/>
      <c r="AT8045" s="54"/>
      <c r="BC8045" s="323"/>
    </row>
    <row r="8046" spans="1:55" x14ac:dyDescent="0.25">
      <c r="A8046" s="404">
        <v>43396</v>
      </c>
      <c r="B8046" s="5">
        <v>7104</v>
      </c>
      <c r="E8046" s="74">
        <v>7</v>
      </c>
      <c r="F8046" s="73" t="s">
        <v>1144</v>
      </c>
      <c r="G8046" s="73">
        <v>2018</v>
      </c>
      <c r="H8046" s="73"/>
      <c r="I8046" s="54"/>
      <c r="J8046" s="54"/>
      <c r="K8046" s="54"/>
      <c r="L8046" s="73"/>
      <c r="M8046" s="54"/>
      <c r="N8046" s="73" t="s">
        <v>1330</v>
      </c>
      <c r="O8046" s="73"/>
      <c r="P8046" s="414">
        <v>6</v>
      </c>
      <c r="Q8046" s="414">
        <v>6</v>
      </c>
      <c r="R8046" s="414">
        <v>1</v>
      </c>
      <c r="S8046" s="54" t="s">
        <v>3</v>
      </c>
      <c r="T8046" s="54" t="s">
        <v>44</v>
      </c>
      <c r="U8046" s="54" t="s">
        <v>277</v>
      </c>
      <c r="V8046" s="324" t="s">
        <v>1920</v>
      </c>
      <c r="W8046" s="54"/>
      <c r="X8046" s="54" t="s">
        <v>3343</v>
      </c>
      <c r="Y8046" s="54"/>
      <c r="Z8046" s="54"/>
      <c r="AA8046" s="76">
        <v>44.231999999999999</v>
      </c>
      <c r="AB8046" s="76">
        <v>-121.19199999999999</v>
      </c>
      <c r="AC8046" s="54" t="s">
        <v>45</v>
      </c>
      <c r="AD8046" s="54"/>
      <c r="AE8046" s="54" t="s">
        <v>1229</v>
      </c>
      <c r="AF8046" s="54" t="str">
        <f>CONCATENATE("ex ", AE8046)</f>
        <v>ex Rosa woodsii</v>
      </c>
      <c r="AG8046" s="54" t="s">
        <v>1654</v>
      </c>
      <c r="AH8046" s="54" t="s">
        <v>1654</v>
      </c>
      <c r="AI8046" s="54"/>
      <c r="AJ8046" s="54"/>
      <c r="AK8046" s="54"/>
      <c r="AL8046" s="54"/>
      <c r="AM8046" s="54"/>
      <c r="AN8046" s="54"/>
      <c r="AO8046" s="54"/>
      <c r="AP8046" s="54"/>
      <c r="AQ8046" s="54"/>
      <c r="AR8046" s="54"/>
      <c r="AS8046" s="54"/>
      <c r="AT8046" s="54" t="s">
        <v>1301</v>
      </c>
    </row>
    <row r="8047" spans="1:55" x14ac:dyDescent="0.25">
      <c r="A8047" s="404">
        <v>43396</v>
      </c>
      <c r="B8047" s="5">
        <v>11247</v>
      </c>
      <c r="E8047" s="311">
        <v>10</v>
      </c>
      <c r="F8047" s="237" t="s">
        <v>42</v>
      </c>
      <c r="G8047" s="237">
        <v>2018</v>
      </c>
      <c r="H8047" s="312">
        <v>0.44791666666666702</v>
      </c>
      <c r="I8047" s="54"/>
      <c r="J8047" s="54"/>
      <c r="K8047" s="54"/>
      <c r="L8047" s="73"/>
      <c r="M8047" s="54"/>
      <c r="N8047" s="73"/>
      <c r="O8047" s="73"/>
      <c r="P8047" s="449">
        <v>6</v>
      </c>
      <c r="Q8047" s="414"/>
      <c r="R8047" s="449">
        <v>1</v>
      </c>
      <c r="S8047" s="237" t="s">
        <v>3</v>
      </c>
      <c r="T8047" s="237" t="s">
        <v>44</v>
      </c>
      <c r="U8047" s="237" t="s">
        <v>277</v>
      </c>
      <c r="V8047" s="321" t="s">
        <v>1920</v>
      </c>
      <c r="W8047" s="237" t="s">
        <v>1300</v>
      </c>
      <c r="X8047" s="237" t="s">
        <v>3342</v>
      </c>
      <c r="Y8047" s="54"/>
      <c r="Z8047" s="54"/>
      <c r="AA8047" s="237">
        <v>44.042200000000001</v>
      </c>
      <c r="AB8047" s="237">
        <v>-121.3172</v>
      </c>
      <c r="AC8047" s="237" t="s">
        <v>45</v>
      </c>
      <c r="AD8047" s="54"/>
      <c r="AE8047" s="322" t="s">
        <v>1229</v>
      </c>
      <c r="AF8047" s="54"/>
      <c r="AG8047" s="54" t="s">
        <v>1654</v>
      </c>
      <c r="AH8047" s="54" t="s">
        <v>1654</v>
      </c>
      <c r="AI8047" s="54"/>
      <c r="AJ8047" s="54"/>
      <c r="AK8047" s="54"/>
      <c r="AL8047" s="54"/>
      <c r="AM8047" s="54"/>
      <c r="AN8047" s="54"/>
      <c r="AO8047" s="54"/>
      <c r="AP8047" s="54"/>
      <c r="AQ8047" s="54"/>
      <c r="AR8047" s="54"/>
      <c r="AS8047" s="54"/>
      <c r="AT8047" s="54"/>
    </row>
    <row r="8048" spans="1:55" x14ac:dyDescent="0.25">
      <c r="A8048" s="404">
        <v>43396</v>
      </c>
      <c r="B8048" s="5">
        <v>7105</v>
      </c>
      <c r="E8048" s="74">
        <v>7</v>
      </c>
      <c r="F8048" s="73" t="s">
        <v>1144</v>
      </c>
      <c r="G8048" s="73">
        <v>2018</v>
      </c>
      <c r="H8048" s="73"/>
      <c r="I8048" s="54"/>
      <c r="J8048" s="54"/>
      <c r="K8048" s="54"/>
      <c r="L8048" s="73"/>
      <c r="M8048" s="54"/>
      <c r="N8048" s="73" t="s">
        <v>1330</v>
      </c>
      <c r="O8048" s="73"/>
      <c r="P8048" s="414">
        <v>6</v>
      </c>
      <c r="Q8048" s="414">
        <v>6</v>
      </c>
      <c r="R8048" s="414">
        <v>2</v>
      </c>
      <c r="S8048" s="54" t="s">
        <v>3</v>
      </c>
      <c r="T8048" s="54" t="s">
        <v>44</v>
      </c>
      <c r="U8048" s="54" t="s">
        <v>277</v>
      </c>
      <c r="V8048" s="324" t="s">
        <v>1920</v>
      </c>
      <c r="W8048" s="54"/>
      <c r="X8048" s="54" t="s">
        <v>3343</v>
      </c>
      <c r="Y8048" s="54"/>
      <c r="Z8048" s="54"/>
      <c r="AA8048" s="76">
        <v>44.231999999999999</v>
      </c>
      <c r="AB8048" s="76">
        <v>-121.19199999999999</v>
      </c>
      <c r="AC8048" s="54" t="s">
        <v>45</v>
      </c>
      <c r="AD8048" s="54"/>
      <c r="AE8048" s="54" t="s">
        <v>1229</v>
      </c>
      <c r="AF8048" s="54" t="str">
        <f>CONCATENATE("ex ", AE8048)</f>
        <v>ex Rosa woodsii</v>
      </c>
      <c r="AG8048" s="54" t="s">
        <v>1654</v>
      </c>
      <c r="AH8048" s="54" t="s">
        <v>1654</v>
      </c>
      <c r="AI8048" s="54"/>
      <c r="AJ8048" s="54"/>
      <c r="AK8048" s="54"/>
      <c r="AL8048" s="54"/>
      <c r="AM8048" s="54"/>
      <c r="AN8048" s="54"/>
      <c r="AO8048" s="54"/>
      <c r="AP8048" s="54"/>
      <c r="AQ8048" s="54"/>
      <c r="AR8048" s="54"/>
      <c r="AS8048" s="54"/>
      <c r="AT8048" s="54" t="s">
        <v>1301</v>
      </c>
    </row>
    <row r="8049" spans="1:46" x14ac:dyDescent="0.25">
      <c r="A8049" s="404">
        <v>43396</v>
      </c>
      <c r="B8049" s="5">
        <v>11248</v>
      </c>
      <c r="E8049" s="311">
        <v>7</v>
      </c>
      <c r="F8049" s="237" t="s">
        <v>1144</v>
      </c>
      <c r="G8049" s="237">
        <v>2018</v>
      </c>
      <c r="H8049" s="312">
        <v>0.38888888888888901</v>
      </c>
      <c r="I8049" s="54"/>
      <c r="J8049" s="54"/>
      <c r="K8049" s="54"/>
      <c r="L8049" s="73"/>
      <c r="M8049" s="54"/>
      <c r="N8049" s="73"/>
      <c r="O8049" s="73"/>
      <c r="P8049" s="449">
        <v>6</v>
      </c>
      <c r="Q8049" s="414"/>
      <c r="R8049" s="449">
        <v>2</v>
      </c>
      <c r="S8049" s="237" t="s">
        <v>3</v>
      </c>
      <c r="T8049" s="237" t="s">
        <v>44</v>
      </c>
      <c r="U8049" s="237" t="s">
        <v>277</v>
      </c>
      <c r="V8049" s="321" t="s">
        <v>1920</v>
      </c>
      <c r="W8049" s="237" t="s">
        <v>1300</v>
      </c>
      <c r="X8049" s="237" t="s">
        <v>3342</v>
      </c>
      <c r="Y8049" s="54"/>
      <c r="Z8049" s="54"/>
      <c r="AA8049" s="237">
        <v>44.042200000000001</v>
      </c>
      <c r="AB8049" s="237">
        <v>-121.3172</v>
      </c>
      <c r="AC8049" s="237" t="s">
        <v>45</v>
      </c>
      <c r="AD8049" s="54"/>
      <c r="AE8049" s="322" t="s">
        <v>1229</v>
      </c>
      <c r="AF8049" s="54"/>
      <c r="AG8049" s="54" t="s">
        <v>1654</v>
      </c>
      <c r="AH8049" s="54" t="s">
        <v>1654</v>
      </c>
      <c r="AI8049" s="54"/>
      <c r="AJ8049" s="54"/>
      <c r="AK8049" s="54"/>
      <c r="AL8049" s="54"/>
      <c r="AM8049" s="54"/>
      <c r="AN8049" s="54"/>
      <c r="AO8049" s="54"/>
      <c r="AP8049" s="54"/>
      <c r="AQ8049" s="54"/>
      <c r="AR8049" s="54"/>
      <c r="AS8049" s="54"/>
      <c r="AT8049" s="54"/>
    </row>
    <row r="8050" spans="1:46" x14ac:dyDescent="0.25">
      <c r="A8050" s="404">
        <v>43396</v>
      </c>
      <c r="B8050" s="5">
        <v>11249</v>
      </c>
      <c r="E8050" s="311">
        <v>7</v>
      </c>
      <c r="F8050" s="237" t="s">
        <v>1144</v>
      </c>
      <c r="G8050" s="237">
        <v>2018</v>
      </c>
      <c r="H8050" s="312">
        <v>0.38888888888888901</v>
      </c>
      <c r="I8050" s="54"/>
      <c r="J8050" s="54"/>
      <c r="K8050" s="54"/>
      <c r="L8050" s="73"/>
      <c r="M8050" s="54"/>
      <c r="N8050" s="73"/>
      <c r="O8050" s="73"/>
      <c r="P8050" s="449">
        <v>7</v>
      </c>
      <c r="Q8050" s="414"/>
      <c r="R8050" s="449">
        <v>1</v>
      </c>
      <c r="S8050" s="237" t="s">
        <v>3</v>
      </c>
      <c r="T8050" s="237" t="s">
        <v>44</v>
      </c>
      <c r="U8050" s="237" t="s">
        <v>277</v>
      </c>
      <c r="V8050" s="321" t="s">
        <v>1920</v>
      </c>
      <c r="W8050" s="237" t="s">
        <v>1300</v>
      </c>
      <c r="X8050" s="237" t="s">
        <v>3342</v>
      </c>
      <c r="Y8050" s="54"/>
      <c r="Z8050" s="54"/>
      <c r="AA8050" s="237">
        <v>44.042200000000001</v>
      </c>
      <c r="AB8050" s="237">
        <v>-121.32080000000001</v>
      </c>
      <c r="AC8050" s="237" t="s">
        <v>45</v>
      </c>
      <c r="AD8050" s="54"/>
      <c r="AE8050" s="322"/>
      <c r="AF8050" s="54"/>
      <c r="AG8050" s="54" t="s">
        <v>1654</v>
      </c>
      <c r="AH8050" s="54" t="s">
        <v>1654</v>
      </c>
      <c r="AI8050" s="54"/>
      <c r="AJ8050" s="54"/>
      <c r="AK8050" s="54"/>
      <c r="AL8050" s="54"/>
      <c r="AM8050" s="54"/>
      <c r="AN8050" s="54"/>
      <c r="AO8050" s="54"/>
      <c r="AP8050" s="54"/>
      <c r="AQ8050" s="54"/>
      <c r="AR8050" s="54"/>
      <c r="AS8050" s="54"/>
      <c r="AT8050" s="54"/>
    </row>
    <row r="8051" spans="1:46" x14ac:dyDescent="0.25">
      <c r="A8051" s="404">
        <v>43396</v>
      </c>
      <c r="B8051" s="5">
        <v>11250</v>
      </c>
      <c r="E8051" s="238">
        <v>7</v>
      </c>
      <c r="F8051" s="239" t="s">
        <v>1144</v>
      </c>
      <c r="G8051" s="239">
        <v>2018</v>
      </c>
      <c r="H8051" s="240">
        <v>0.39583333333333298</v>
      </c>
      <c r="L8051" s="6"/>
      <c r="P8051" s="415">
        <v>8</v>
      </c>
      <c r="R8051" s="415">
        <v>1</v>
      </c>
      <c r="S8051" s="239" t="s">
        <v>3</v>
      </c>
      <c r="T8051" s="239" t="s">
        <v>44</v>
      </c>
      <c r="U8051" s="239" t="s">
        <v>277</v>
      </c>
      <c r="V8051" s="325" t="s">
        <v>1920</v>
      </c>
      <c r="W8051" s="239" t="s">
        <v>1300</v>
      </c>
      <c r="X8051" s="239" t="s">
        <v>3344</v>
      </c>
      <c r="AA8051" s="239">
        <v>44.051099999999998</v>
      </c>
      <c r="AB8051" s="239">
        <v>-121.3194</v>
      </c>
      <c r="AC8051" s="239" t="s">
        <v>45</v>
      </c>
      <c r="AE8051" s="241" t="s">
        <v>1229</v>
      </c>
      <c r="AG8051" s="3" t="s">
        <v>1654</v>
      </c>
      <c r="AH8051" s="3" t="s">
        <v>1654</v>
      </c>
    </row>
    <row r="8052" spans="1:46" x14ac:dyDescent="0.25">
      <c r="A8052" s="404">
        <v>43396</v>
      </c>
      <c r="B8052" s="5">
        <v>7108</v>
      </c>
      <c r="E8052" s="62">
        <v>7</v>
      </c>
      <c r="F8052" s="6" t="s">
        <v>1144</v>
      </c>
      <c r="G8052" s="6">
        <v>2018</v>
      </c>
      <c r="L8052" s="6"/>
      <c r="N8052" s="6" t="s">
        <v>1331</v>
      </c>
      <c r="P8052" s="407">
        <v>8</v>
      </c>
      <c r="Q8052" s="407">
        <v>8</v>
      </c>
      <c r="R8052" s="407">
        <v>2</v>
      </c>
      <c r="S8052" s="3" t="s">
        <v>3</v>
      </c>
      <c r="T8052" s="3" t="s">
        <v>44</v>
      </c>
      <c r="U8052" s="3" t="s">
        <v>277</v>
      </c>
      <c r="V8052" s="227" t="s">
        <v>1920</v>
      </c>
      <c r="X8052" s="3" t="s">
        <v>3345</v>
      </c>
      <c r="AA8052" s="18">
        <v>44.34</v>
      </c>
      <c r="AB8052" s="18">
        <v>-121.191</v>
      </c>
      <c r="AC8052" s="3" t="s">
        <v>45</v>
      </c>
      <c r="AE8052" s="3" t="s">
        <v>1229</v>
      </c>
      <c r="AF8052" s="3" t="str">
        <f t="shared" ref="AF8052:AF8061" si="196">CONCATENATE("ex ", AE8052)</f>
        <v>ex Rosa woodsii</v>
      </c>
      <c r="AG8052" s="3" t="s">
        <v>1654</v>
      </c>
      <c r="AH8052" s="3" t="s">
        <v>1654</v>
      </c>
      <c r="AT8052" s="3" t="s">
        <v>1301</v>
      </c>
    </row>
    <row r="8053" spans="1:46" x14ac:dyDescent="0.25">
      <c r="A8053" s="404">
        <v>43396</v>
      </c>
      <c r="B8053" s="5">
        <v>7109</v>
      </c>
      <c r="E8053" s="62">
        <v>7</v>
      </c>
      <c r="F8053" s="6" t="s">
        <v>1144</v>
      </c>
      <c r="G8053" s="6">
        <v>2018</v>
      </c>
      <c r="L8053" s="6"/>
      <c r="N8053" s="6" t="s">
        <v>1332</v>
      </c>
      <c r="P8053" s="407">
        <v>9</v>
      </c>
      <c r="Q8053" s="407">
        <v>9</v>
      </c>
      <c r="R8053" s="407">
        <v>1</v>
      </c>
      <c r="S8053" s="3" t="s">
        <v>3</v>
      </c>
      <c r="T8053" s="3" t="s">
        <v>44</v>
      </c>
      <c r="U8053" s="3" t="s">
        <v>277</v>
      </c>
      <c r="V8053" s="227" t="s">
        <v>1920</v>
      </c>
      <c r="W8053" s="3" t="s">
        <v>3343</v>
      </c>
      <c r="X8053" s="3" t="s">
        <v>3481</v>
      </c>
      <c r="AA8053" s="18">
        <v>44.231999999999999</v>
      </c>
      <c r="AB8053" s="18">
        <v>-121.19199999999999</v>
      </c>
      <c r="AC8053" s="3" t="s">
        <v>45</v>
      </c>
      <c r="AE8053" s="3" t="s">
        <v>1229</v>
      </c>
      <c r="AF8053" s="3" t="str">
        <f t="shared" si="196"/>
        <v>ex Rosa woodsii</v>
      </c>
      <c r="AG8053" s="3" t="s">
        <v>1654</v>
      </c>
      <c r="AH8053" s="3" t="s">
        <v>1654</v>
      </c>
      <c r="AT8053" s="3" t="s">
        <v>1301</v>
      </c>
    </row>
    <row r="8054" spans="1:46" x14ac:dyDescent="0.25">
      <c r="A8054" s="404">
        <v>43396</v>
      </c>
      <c r="B8054" s="5">
        <v>7110</v>
      </c>
      <c r="E8054" s="62">
        <v>7</v>
      </c>
      <c r="F8054" s="6" t="s">
        <v>1144</v>
      </c>
      <c r="G8054" s="6">
        <v>2018</v>
      </c>
      <c r="L8054" s="6"/>
      <c r="N8054" s="6" t="s">
        <v>1332</v>
      </c>
      <c r="P8054" s="407">
        <v>9</v>
      </c>
      <c r="Q8054" s="407">
        <v>9</v>
      </c>
      <c r="R8054" s="407">
        <v>2</v>
      </c>
      <c r="S8054" s="3" t="s">
        <v>3</v>
      </c>
      <c r="T8054" s="3" t="s">
        <v>44</v>
      </c>
      <c r="U8054" s="3" t="s">
        <v>277</v>
      </c>
      <c r="V8054" s="227" t="s">
        <v>1920</v>
      </c>
      <c r="W8054" s="3" t="s">
        <v>3343</v>
      </c>
      <c r="X8054" s="3" t="s">
        <v>3481</v>
      </c>
      <c r="AA8054" s="18">
        <v>44.231999999999999</v>
      </c>
      <c r="AB8054" s="18">
        <v>-121.19199999999999</v>
      </c>
      <c r="AC8054" s="3" t="s">
        <v>45</v>
      </c>
      <c r="AE8054" s="3" t="s">
        <v>1229</v>
      </c>
      <c r="AF8054" s="3" t="str">
        <f t="shared" si="196"/>
        <v>ex Rosa woodsii</v>
      </c>
      <c r="AG8054" s="3" t="s">
        <v>1654</v>
      </c>
      <c r="AH8054" s="3" t="s">
        <v>1654</v>
      </c>
      <c r="AT8054" s="3" t="s">
        <v>1301</v>
      </c>
    </row>
    <row r="8055" spans="1:46" x14ac:dyDescent="0.25">
      <c r="A8055" s="404">
        <v>43396</v>
      </c>
      <c r="B8055" s="5">
        <v>7111</v>
      </c>
      <c r="E8055" s="62">
        <v>7</v>
      </c>
      <c r="F8055" s="6" t="s">
        <v>1144</v>
      </c>
      <c r="G8055" s="6">
        <v>2018</v>
      </c>
      <c r="L8055" s="6"/>
      <c r="N8055" s="6" t="s">
        <v>1333</v>
      </c>
      <c r="P8055" s="407">
        <v>10</v>
      </c>
      <c r="Q8055" s="407">
        <v>10</v>
      </c>
      <c r="R8055" s="407">
        <v>1</v>
      </c>
      <c r="S8055" s="3" t="s">
        <v>3</v>
      </c>
      <c r="T8055" s="3" t="s">
        <v>44</v>
      </c>
      <c r="U8055" s="3" t="s">
        <v>277</v>
      </c>
      <c r="V8055" s="227" t="s">
        <v>1920</v>
      </c>
      <c r="W8055" s="3" t="s">
        <v>3343</v>
      </c>
      <c r="X8055" s="3" t="s">
        <v>3481</v>
      </c>
      <c r="AA8055" s="18">
        <v>44.228999999999999</v>
      </c>
      <c r="AB8055" s="18">
        <v>-121.1917</v>
      </c>
      <c r="AC8055" s="3" t="s">
        <v>45</v>
      </c>
      <c r="AE8055" s="3" t="s">
        <v>1334</v>
      </c>
      <c r="AF8055" s="3" t="str">
        <f t="shared" si="196"/>
        <v>ex vetch</v>
      </c>
      <c r="AG8055" s="3" t="s">
        <v>1654</v>
      </c>
      <c r="AH8055" s="3" t="s">
        <v>1654</v>
      </c>
      <c r="AT8055" s="3" t="s">
        <v>1301</v>
      </c>
    </row>
    <row r="8056" spans="1:46" x14ac:dyDescent="0.25">
      <c r="A8056" s="404">
        <v>43396</v>
      </c>
      <c r="B8056" s="5">
        <v>7112</v>
      </c>
      <c r="E8056" s="62">
        <v>7</v>
      </c>
      <c r="F8056" s="6" t="s">
        <v>1144</v>
      </c>
      <c r="G8056" s="6">
        <v>2018</v>
      </c>
      <c r="L8056" s="6"/>
      <c r="N8056" s="6" t="s">
        <v>1333</v>
      </c>
      <c r="P8056" s="407">
        <v>10</v>
      </c>
      <c r="Q8056" s="407">
        <v>10</v>
      </c>
      <c r="R8056" s="407">
        <v>2</v>
      </c>
      <c r="S8056" s="3" t="s">
        <v>3</v>
      </c>
      <c r="T8056" s="3" t="s">
        <v>44</v>
      </c>
      <c r="U8056" s="3" t="s">
        <v>277</v>
      </c>
      <c r="V8056" s="227" t="s">
        <v>1920</v>
      </c>
      <c r="W8056" s="3" t="s">
        <v>3343</v>
      </c>
      <c r="X8056" s="3" t="s">
        <v>3481</v>
      </c>
      <c r="AA8056" s="18">
        <v>44.228999999999999</v>
      </c>
      <c r="AB8056" s="18">
        <v>-121.1917</v>
      </c>
      <c r="AC8056" s="3" t="s">
        <v>45</v>
      </c>
      <c r="AE8056" s="3" t="s">
        <v>1334</v>
      </c>
      <c r="AF8056" s="3" t="str">
        <f t="shared" si="196"/>
        <v>ex vetch</v>
      </c>
      <c r="AG8056" s="3" t="s">
        <v>1654</v>
      </c>
      <c r="AH8056" s="3" t="s">
        <v>1654</v>
      </c>
      <c r="AT8056" s="3" t="s">
        <v>1301</v>
      </c>
    </row>
    <row r="8057" spans="1:46" x14ac:dyDescent="0.25">
      <c r="A8057" s="404">
        <v>43396</v>
      </c>
      <c r="B8057" s="5">
        <v>7113</v>
      </c>
      <c r="E8057" s="62">
        <v>7</v>
      </c>
      <c r="F8057" s="6" t="s">
        <v>1144</v>
      </c>
      <c r="G8057" s="6">
        <v>2018</v>
      </c>
      <c r="L8057" s="6"/>
      <c r="N8057" s="6" t="s">
        <v>1333</v>
      </c>
      <c r="P8057" s="407">
        <v>10</v>
      </c>
      <c r="Q8057" s="407">
        <v>10</v>
      </c>
      <c r="R8057" s="407">
        <v>3</v>
      </c>
      <c r="S8057" s="3" t="s">
        <v>3</v>
      </c>
      <c r="T8057" s="3" t="s">
        <v>44</v>
      </c>
      <c r="U8057" s="3" t="s">
        <v>277</v>
      </c>
      <c r="V8057" s="227" t="s">
        <v>1920</v>
      </c>
      <c r="W8057" s="3" t="s">
        <v>3343</v>
      </c>
      <c r="X8057" s="3" t="s">
        <v>3481</v>
      </c>
      <c r="AA8057" s="18">
        <v>44.228999999999999</v>
      </c>
      <c r="AB8057" s="18">
        <v>-121.1917</v>
      </c>
      <c r="AC8057" s="3" t="s">
        <v>45</v>
      </c>
      <c r="AE8057" s="3" t="s">
        <v>1334</v>
      </c>
      <c r="AF8057" s="3" t="str">
        <f t="shared" si="196"/>
        <v>ex vetch</v>
      </c>
      <c r="AG8057" s="3" t="s">
        <v>1654</v>
      </c>
      <c r="AH8057" s="3" t="s">
        <v>1654</v>
      </c>
      <c r="AT8057" s="3" t="s">
        <v>1301</v>
      </c>
    </row>
    <row r="8058" spans="1:46" x14ac:dyDescent="0.25">
      <c r="A8058" s="404">
        <v>43396</v>
      </c>
      <c r="B8058" s="5">
        <v>7114</v>
      </c>
      <c r="E8058" s="62">
        <v>7</v>
      </c>
      <c r="F8058" s="6" t="s">
        <v>1144</v>
      </c>
      <c r="G8058" s="6">
        <v>2018</v>
      </c>
      <c r="L8058" s="6"/>
      <c r="N8058" s="6" t="s">
        <v>1333</v>
      </c>
      <c r="P8058" s="407">
        <v>10</v>
      </c>
      <c r="Q8058" s="407">
        <v>10</v>
      </c>
      <c r="R8058" s="407">
        <v>4</v>
      </c>
      <c r="S8058" s="3" t="s">
        <v>3</v>
      </c>
      <c r="T8058" s="3" t="s">
        <v>44</v>
      </c>
      <c r="U8058" s="3" t="s">
        <v>277</v>
      </c>
      <c r="V8058" s="227" t="s">
        <v>1920</v>
      </c>
      <c r="W8058" s="3" t="s">
        <v>3343</v>
      </c>
      <c r="X8058" s="3" t="s">
        <v>3481</v>
      </c>
      <c r="AA8058" s="18">
        <v>44.228999999999999</v>
      </c>
      <c r="AB8058" s="18">
        <v>-121.1917</v>
      </c>
      <c r="AC8058" s="3" t="s">
        <v>45</v>
      </c>
      <c r="AE8058" s="3" t="s">
        <v>1334</v>
      </c>
      <c r="AF8058" s="3" t="str">
        <f t="shared" si="196"/>
        <v>ex vetch</v>
      </c>
      <c r="AG8058" s="3" t="s">
        <v>1654</v>
      </c>
      <c r="AH8058" s="3" t="s">
        <v>1654</v>
      </c>
      <c r="AT8058" s="3" t="s">
        <v>1301</v>
      </c>
    </row>
    <row r="8059" spans="1:46" x14ac:dyDescent="0.25">
      <c r="A8059" s="404">
        <v>43396</v>
      </c>
      <c r="B8059" s="5">
        <v>7115</v>
      </c>
      <c r="E8059" s="62">
        <v>7</v>
      </c>
      <c r="F8059" s="6" t="s">
        <v>1144</v>
      </c>
      <c r="G8059" s="6">
        <v>2018</v>
      </c>
      <c r="L8059" s="6"/>
      <c r="N8059" s="6" t="s">
        <v>1335</v>
      </c>
      <c r="P8059" s="407">
        <v>11</v>
      </c>
      <c r="Q8059" s="407">
        <v>11</v>
      </c>
      <c r="R8059" s="407">
        <v>1</v>
      </c>
      <c r="S8059" s="3" t="s">
        <v>3</v>
      </c>
      <c r="T8059" s="3" t="s">
        <v>44</v>
      </c>
      <c r="U8059" s="3" t="s">
        <v>277</v>
      </c>
      <c r="V8059" s="227" t="s">
        <v>1920</v>
      </c>
      <c r="W8059" s="3" t="s">
        <v>3343</v>
      </c>
      <c r="X8059" s="3" t="s">
        <v>3481</v>
      </c>
      <c r="AA8059" s="18">
        <v>44.231999999999999</v>
      </c>
      <c r="AB8059" s="18">
        <v>-121.1922</v>
      </c>
      <c r="AC8059" s="3" t="s">
        <v>45</v>
      </c>
      <c r="AE8059" s="3" t="s">
        <v>1334</v>
      </c>
      <c r="AF8059" s="3" t="str">
        <f t="shared" si="196"/>
        <v>ex vetch</v>
      </c>
      <c r="AG8059" s="3" t="s">
        <v>1654</v>
      </c>
      <c r="AH8059" s="3" t="s">
        <v>1654</v>
      </c>
      <c r="AT8059" s="3" t="s">
        <v>1301</v>
      </c>
    </row>
    <row r="8060" spans="1:46" x14ac:dyDescent="0.25">
      <c r="A8060" s="404">
        <v>43396</v>
      </c>
      <c r="B8060" s="5">
        <v>7116</v>
      </c>
      <c r="E8060" s="62">
        <v>7</v>
      </c>
      <c r="F8060" s="6" t="s">
        <v>1144</v>
      </c>
      <c r="G8060" s="6">
        <v>2018</v>
      </c>
      <c r="L8060" s="6"/>
      <c r="N8060" s="6" t="s">
        <v>1335</v>
      </c>
      <c r="P8060" s="407">
        <v>11</v>
      </c>
      <c r="Q8060" s="407">
        <v>11</v>
      </c>
      <c r="R8060" s="407">
        <v>2</v>
      </c>
      <c r="S8060" s="3" t="s">
        <v>3</v>
      </c>
      <c r="T8060" s="3" t="s">
        <v>44</v>
      </c>
      <c r="U8060" s="3" t="s">
        <v>277</v>
      </c>
      <c r="V8060" s="227" t="s">
        <v>1920</v>
      </c>
      <c r="W8060" s="3" t="s">
        <v>3343</v>
      </c>
      <c r="X8060" s="3" t="s">
        <v>3481</v>
      </c>
      <c r="AA8060" s="18">
        <v>44.231999999999999</v>
      </c>
      <c r="AB8060" s="18">
        <v>-121.1922</v>
      </c>
      <c r="AC8060" s="3" t="s">
        <v>45</v>
      </c>
      <c r="AE8060" s="3" t="s">
        <v>1334</v>
      </c>
      <c r="AF8060" s="3" t="str">
        <f t="shared" si="196"/>
        <v>ex vetch</v>
      </c>
      <c r="AG8060" s="3" t="s">
        <v>1654</v>
      </c>
      <c r="AH8060" s="3" t="s">
        <v>1654</v>
      </c>
      <c r="AT8060" s="3" t="s">
        <v>1301</v>
      </c>
    </row>
    <row r="8061" spans="1:46" x14ac:dyDescent="0.25">
      <c r="A8061" s="404">
        <v>43396</v>
      </c>
      <c r="B8061" s="5">
        <v>7117</v>
      </c>
      <c r="E8061" s="62">
        <v>7</v>
      </c>
      <c r="F8061" s="6" t="s">
        <v>1144</v>
      </c>
      <c r="G8061" s="6">
        <v>2018</v>
      </c>
      <c r="L8061" s="6"/>
      <c r="N8061" s="6" t="s">
        <v>1335</v>
      </c>
      <c r="P8061" s="407">
        <v>11</v>
      </c>
      <c r="Q8061" s="407">
        <v>11</v>
      </c>
      <c r="R8061" s="407">
        <v>3</v>
      </c>
      <c r="S8061" s="3" t="s">
        <v>3</v>
      </c>
      <c r="T8061" s="3" t="s">
        <v>44</v>
      </c>
      <c r="U8061" s="3" t="s">
        <v>277</v>
      </c>
      <c r="V8061" s="227" t="s">
        <v>1920</v>
      </c>
      <c r="W8061" s="3" t="s">
        <v>3343</v>
      </c>
      <c r="X8061" s="3" t="s">
        <v>3481</v>
      </c>
      <c r="AA8061" s="18">
        <v>44.231999999999999</v>
      </c>
      <c r="AB8061" s="18">
        <v>-121.1922</v>
      </c>
      <c r="AC8061" s="3" t="s">
        <v>45</v>
      </c>
      <c r="AE8061" s="3" t="s">
        <v>1334</v>
      </c>
      <c r="AF8061" s="3" t="str">
        <f t="shared" si="196"/>
        <v>ex vetch</v>
      </c>
      <c r="AG8061" s="3" t="s">
        <v>1654</v>
      </c>
      <c r="AH8061" s="3" t="s">
        <v>1654</v>
      </c>
      <c r="AT8061" s="3" t="s">
        <v>1301</v>
      </c>
    </row>
    <row r="8062" spans="1:46" x14ac:dyDescent="0.25">
      <c r="A8062" s="404">
        <v>43396</v>
      </c>
      <c r="B8062" s="5">
        <v>11259</v>
      </c>
      <c r="E8062" s="238">
        <v>7</v>
      </c>
      <c r="F8062" s="239" t="s">
        <v>1144</v>
      </c>
      <c r="G8062" s="239">
        <v>2018</v>
      </c>
      <c r="H8062" s="240">
        <v>0.47222222222222199</v>
      </c>
      <c r="L8062" s="6"/>
      <c r="P8062" s="415">
        <v>11</v>
      </c>
      <c r="R8062" s="415">
        <v>3</v>
      </c>
      <c r="S8062" s="239" t="s">
        <v>3</v>
      </c>
      <c r="T8062" s="239" t="s">
        <v>44</v>
      </c>
      <c r="U8062" s="239" t="s">
        <v>277</v>
      </c>
      <c r="V8062" s="325" t="s">
        <v>1920</v>
      </c>
      <c r="W8062" s="239" t="s">
        <v>1300</v>
      </c>
      <c r="X8062" s="239" t="s">
        <v>3346</v>
      </c>
      <c r="AA8062" s="239">
        <v>44.042200000000001</v>
      </c>
      <c r="AB8062" s="239">
        <v>-121.3228</v>
      </c>
      <c r="AC8062" s="239" t="s">
        <v>45</v>
      </c>
      <c r="AE8062" s="241" t="s">
        <v>2581</v>
      </c>
      <c r="AG8062" s="3" t="s">
        <v>1654</v>
      </c>
      <c r="AH8062" s="3" t="s">
        <v>1654</v>
      </c>
    </row>
    <row r="8063" spans="1:46" x14ac:dyDescent="0.25">
      <c r="A8063" s="404">
        <v>43396</v>
      </c>
      <c r="B8063" s="5">
        <v>7118</v>
      </c>
      <c r="E8063" s="62">
        <v>7</v>
      </c>
      <c r="F8063" s="6" t="s">
        <v>1144</v>
      </c>
      <c r="G8063" s="6">
        <v>2018</v>
      </c>
      <c r="L8063" s="6"/>
      <c r="N8063" s="6" t="s">
        <v>1335</v>
      </c>
      <c r="P8063" s="407">
        <v>11</v>
      </c>
      <c r="Q8063" s="407">
        <v>11</v>
      </c>
      <c r="R8063" s="407">
        <v>4</v>
      </c>
      <c r="S8063" s="3" t="s">
        <v>3</v>
      </c>
      <c r="T8063" s="3" t="s">
        <v>44</v>
      </c>
      <c r="U8063" s="3" t="s">
        <v>277</v>
      </c>
      <c r="V8063" s="227" t="s">
        <v>1920</v>
      </c>
      <c r="W8063" s="3" t="s">
        <v>3343</v>
      </c>
      <c r="X8063" s="3" t="s">
        <v>3481</v>
      </c>
      <c r="AA8063" s="18">
        <v>44.231999999999999</v>
      </c>
      <c r="AB8063" s="18">
        <v>-121.1922</v>
      </c>
      <c r="AC8063" s="3" t="s">
        <v>45</v>
      </c>
      <c r="AE8063" s="3" t="s">
        <v>1334</v>
      </c>
      <c r="AF8063" s="3" t="str">
        <f>CONCATENATE("ex ", AE8063)</f>
        <v>ex vetch</v>
      </c>
      <c r="AG8063" s="3" t="s">
        <v>1654</v>
      </c>
      <c r="AH8063" s="3" t="s">
        <v>1654</v>
      </c>
      <c r="AT8063" s="3" t="s">
        <v>1301</v>
      </c>
    </row>
    <row r="8064" spans="1:46" x14ac:dyDescent="0.25">
      <c r="A8064" s="404">
        <v>43396</v>
      </c>
      <c r="B8064" s="5">
        <v>11260</v>
      </c>
      <c r="E8064" s="238">
        <v>7</v>
      </c>
      <c r="F8064" s="239" t="s">
        <v>1144</v>
      </c>
      <c r="G8064" s="239">
        <v>2018</v>
      </c>
      <c r="H8064" s="240">
        <v>0.47222222222222199</v>
      </c>
      <c r="L8064" s="6"/>
      <c r="P8064" s="415">
        <v>11</v>
      </c>
      <c r="R8064" s="415">
        <v>4</v>
      </c>
      <c r="S8064" s="239" t="s">
        <v>3</v>
      </c>
      <c r="T8064" s="239" t="s">
        <v>44</v>
      </c>
      <c r="U8064" s="239" t="s">
        <v>277</v>
      </c>
      <c r="V8064" s="325" t="s">
        <v>1920</v>
      </c>
      <c r="W8064" s="239" t="s">
        <v>1300</v>
      </c>
      <c r="X8064" s="239" t="s">
        <v>3346</v>
      </c>
      <c r="AA8064" s="239">
        <v>44.042200000000001</v>
      </c>
      <c r="AB8064" s="239">
        <v>-121.3228</v>
      </c>
      <c r="AC8064" s="239" t="s">
        <v>45</v>
      </c>
      <c r="AE8064" s="241" t="s">
        <v>2581</v>
      </c>
      <c r="AG8064" s="3" t="s">
        <v>1654</v>
      </c>
      <c r="AH8064" s="3" t="s">
        <v>1654</v>
      </c>
    </row>
    <row r="8065" spans="1:56" x14ac:dyDescent="0.25">
      <c r="A8065" s="404">
        <v>43396</v>
      </c>
      <c r="B8065" s="5">
        <v>7119</v>
      </c>
      <c r="E8065" s="62">
        <v>7</v>
      </c>
      <c r="F8065" s="6" t="s">
        <v>1144</v>
      </c>
      <c r="G8065" s="6">
        <v>2018</v>
      </c>
      <c r="L8065" s="6"/>
      <c r="N8065" s="6" t="s">
        <v>1335</v>
      </c>
      <c r="P8065" s="407">
        <v>11</v>
      </c>
      <c r="Q8065" s="407">
        <v>11</v>
      </c>
      <c r="R8065" s="407">
        <v>5</v>
      </c>
      <c r="S8065" s="3" t="s">
        <v>3</v>
      </c>
      <c r="T8065" s="3" t="s">
        <v>44</v>
      </c>
      <c r="U8065" s="3" t="s">
        <v>277</v>
      </c>
      <c r="V8065" s="227" t="s">
        <v>1920</v>
      </c>
      <c r="W8065" s="3" t="s">
        <v>3343</v>
      </c>
      <c r="X8065" s="3" t="s">
        <v>3481</v>
      </c>
      <c r="AA8065" s="18">
        <v>44.231999999999999</v>
      </c>
      <c r="AB8065" s="18">
        <v>-121.1922</v>
      </c>
      <c r="AC8065" s="3" t="s">
        <v>45</v>
      </c>
      <c r="AE8065" s="3" t="s">
        <v>1334</v>
      </c>
      <c r="AF8065" s="3" t="str">
        <f>CONCATENATE("ex ", AE8065)</f>
        <v>ex vetch</v>
      </c>
      <c r="AG8065" s="3" t="s">
        <v>1654</v>
      </c>
      <c r="AH8065" s="3" t="s">
        <v>1654</v>
      </c>
      <c r="AT8065" s="3" t="s">
        <v>1301</v>
      </c>
    </row>
    <row r="8066" spans="1:56" x14ac:dyDescent="0.25">
      <c r="A8066" s="404">
        <v>43396</v>
      </c>
      <c r="B8066" s="5">
        <v>11261</v>
      </c>
      <c r="E8066" s="238">
        <v>7</v>
      </c>
      <c r="F8066" s="239" t="s">
        <v>1144</v>
      </c>
      <c r="G8066" s="239">
        <v>2018</v>
      </c>
      <c r="H8066" s="240">
        <v>0.47222222222222199</v>
      </c>
      <c r="L8066" s="6"/>
      <c r="P8066" s="415">
        <v>11</v>
      </c>
      <c r="R8066" s="415">
        <v>5</v>
      </c>
      <c r="S8066" s="239" t="s">
        <v>3</v>
      </c>
      <c r="T8066" s="239" t="s">
        <v>44</v>
      </c>
      <c r="U8066" s="239" t="s">
        <v>277</v>
      </c>
      <c r="V8066" s="325" t="s">
        <v>1920</v>
      </c>
      <c r="W8066" s="239" t="s">
        <v>1300</v>
      </c>
      <c r="X8066" s="239" t="s">
        <v>3346</v>
      </c>
      <c r="AA8066" s="239">
        <v>44.042200000000001</v>
      </c>
      <c r="AB8066" s="239">
        <v>-121.3228</v>
      </c>
      <c r="AC8066" s="239" t="s">
        <v>45</v>
      </c>
      <c r="AE8066" s="241" t="s">
        <v>2581</v>
      </c>
      <c r="AG8066" s="3" t="s">
        <v>1654</v>
      </c>
      <c r="AH8066" s="3" t="s">
        <v>1654</v>
      </c>
    </row>
    <row r="8067" spans="1:56" x14ac:dyDescent="0.25">
      <c r="A8067" s="404">
        <v>43396</v>
      </c>
      <c r="B8067" s="5">
        <v>7120</v>
      </c>
      <c r="E8067" s="62">
        <v>7</v>
      </c>
      <c r="F8067" s="6" t="s">
        <v>1144</v>
      </c>
      <c r="G8067" s="6">
        <v>2018</v>
      </c>
      <c r="L8067" s="6"/>
      <c r="N8067" s="6" t="s">
        <v>1335</v>
      </c>
      <c r="P8067" s="407">
        <v>11</v>
      </c>
      <c r="Q8067" s="407">
        <v>11</v>
      </c>
      <c r="R8067" s="407">
        <v>6</v>
      </c>
      <c r="S8067" s="3" t="s">
        <v>3</v>
      </c>
      <c r="T8067" s="3" t="s">
        <v>44</v>
      </c>
      <c r="U8067" s="3" t="s">
        <v>277</v>
      </c>
      <c r="V8067" s="227" t="s">
        <v>1920</v>
      </c>
      <c r="W8067" s="3" t="s">
        <v>3343</v>
      </c>
      <c r="X8067" s="3" t="s">
        <v>3481</v>
      </c>
      <c r="AA8067" s="18">
        <v>44.231999999999999</v>
      </c>
      <c r="AB8067" s="18">
        <v>-121.1922</v>
      </c>
      <c r="AC8067" s="3" t="s">
        <v>45</v>
      </c>
      <c r="AE8067" s="3" t="s">
        <v>1334</v>
      </c>
      <c r="AF8067" s="3" t="str">
        <f>CONCATENATE("ex ", AE8067)</f>
        <v>ex vetch</v>
      </c>
      <c r="AG8067" s="3" t="s">
        <v>1654</v>
      </c>
      <c r="AH8067" s="3" t="s">
        <v>1654</v>
      </c>
      <c r="AT8067" s="3" t="s">
        <v>1301</v>
      </c>
    </row>
    <row r="8068" spans="1:56" x14ac:dyDescent="0.25">
      <c r="A8068" s="404">
        <v>43396</v>
      </c>
      <c r="B8068" s="5">
        <v>7121</v>
      </c>
      <c r="E8068" s="62">
        <v>7</v>
      </c>
      <c r="F8068" s="6" t="s">
        <v>1144</v>
      </c>
      <c r="G8068" s="6">
        <v>2018</v>
      </c>
      <c r="L8068" s="6"/>
      <c r="N8068" s="6" t="s">
        <v>1335</v>
      </c>
      <c r="P8068" s="407">
        <v>11</v>
      </c>
      <c r="Q8068" s="407">
        <v>11</v>
      </c>
      <c r="R8068" s="407">
        <v>7</v>
      </c>
      <c r="S8068" s="3" t="s">
        <v>3</v>
      </c>
      <c r="T8068" s="3" t="s">
        <v>44</v>
      </c>
      <c r="U8068" s="3" t="s">
        <v>277</v>
      </c>
      <c r="V8068" s="227" t="s">
        <v>1920</v>
      </c>
      <c r="W8068" s="3" t="s">
        <v>3343</v>
      </c>
      <c r="X8068" s="3" t="s">
        <v>3481</v>
      </c>
      <c r="AA8068" s="18">
        <v>44.231999999999999</v>
      </c>
      <c r="AB8068" s="18">
        <v>-121.1922</v>
      </c>
      <c r="AC8068" s="3" t="s">
        <v>45</v>
      </c>
      <c r="AE8068" s="3" t="s">
        <v>1334</v>
      </c>
      <c r="AF8068" s="3" t="str">
        <f>CONCATENATE("ex ", AE8068)</f>
        <v>ex vetch</v>
      </c>
      <c r="AG8068" s="3" t="s">
        <v>1654</v>
      </c>
      <c r="AH8068" s="3" t="s">
        <v>1654</v>
      </c>
      <c r="AT8068" s="3" t="s">
        <v>1301</v>
      </c>
      <c r="BD8068" s="299"/>
    </row>
    <row r="8069" spans="1:56" x14ac:dyDescent="0.25">
      <c r="A8069" s="404">
        <v>43396</v>
      </c>
      <c r="B8069" s="5">
        <v>7122</v>
      </c>
      <c r="E8069" s="62">
        <v>7</v>
      </c>
      <c r="F8069" s="6" t="s">
        <v>1144</v>
      </c>
      <c r="G8069" s="6">
        <v>2018</v>
      </c>
      <c r="L8069" s="6"/>
      <c r="N8069" s="6" t="s">
        <v>1336</v>
      </c>
      <c r="P8069" s="407">
        <v>12</v>
      </c>
      <c r="Q8069" s="407">
        <v>12</v>
      </c>
      <c r="R8069" s="407">
        <v>1</v>
      </c>
      <c r="S8069" s="3" t="s">
        <v>3</v>
      </c>
      <c r="T8069" s="3" t="s">
        <v>44</v>
      </c>
      <c r="U8069" s="3" t="s">
        <v>277</v>
      </c>
      <c r="V8069" s="227" t="s">
        <v>1920</v>
      </c>
      <c r="W8069" s="3" t="s">
        <v>3343</v>
      </c>
      <c r="X8069" s="3" t="s">
        <v>3481</v>
      </c>
      <c r="AA8069" s="18">
        <v>44.228999999999999</v>
      </c>
      <c r="AB8069" s="18">
        <v>-121.1927</v>
      </c>
      <c r="AC8069" s="3" t="s">
        <v>45</v>
      </c>
      <c r="AE8069" s="3" t="s">
        <v>892</v>
      </c>
      <c r="AF8069" s="3" t="str">
        <f>CONCATENATE("ex ", AE8069)</f>
        <v>ex Eriophyllum lanatum</v>
      </c>
      <c r="AG8069" s="3" t="s">
        <v>1654</v>
      </c>
      <c r="AH8069" s="3" t="s">
        <v>1654</v>
      </c>
      <c r="AT8069" s="3" t="s">
        <v>1301</v>
      </c>
      <c r="BD8069" s="299"/>
    </row>
    <row r="8070" spans="1:56" x14ac:dyDescent="0.25">
      <c r="A8070" s="404">
        <v>43396</v>
      </c>
      <c r="B8070" s="5">
        <v>7123</v>
      </c>
      <c r="E8070" s="62">
        <v>7</v>
      </c>
      <c r="F8070" s="6" t="s">
        <v>1144</v>
      </c>
      <c r="G8070" s="6">
        <v>2018</v>
      </c>
      <c r="L8070" s="6"/>
      <c r="N8070" s="6" t="s">
        <v>1336</v>
      </c>
      <c r="P8070" s="407">
        <v>12</v>
      </c>
      <c r="Q8070" s="407">
        <v>12</v>
      </c>
      <c r="R8070" s="407">
        <v>2</v>
      </c>
      <c r="S8070" s="3" t="s">
        <v>3</v>
      </c>
      <c r="T8070" s="3" t="s">
        <v>44</v>
      </c>
      <c r="U8070" s="3" t="s">
        <v>277</v>
      </c>
      <c r="V8070" s="227" t="s">
        <v>1920</v>
      </c>
      <c r="W8070" s="3" t="s">
        <v>3343</v>
      </c>
      <c r="X8070" s="3" t="s">
        <v>3481</v>
      </c>
      <c r="AA8070" s="18">
        <v>44.228999999999999</v>
      </c>
      <c r="AB8070" s="18">
        <v>-121.1927</v>
      </c>
      <c r="AC8070" s="3" t="s">
        <v>45</v>
      </c>
      <c r="AE8070" s="3" t="s">
        <v>892</v>
      </c>
      <c r="AF8070" s="3" t="str">
        <f>CONCATENATE("ex ", AE8070)</f>
        <v>ex Eriophyllum lanatum</v>
      </c>
      <c r="AG8070" s="3" t="s">
        <v>1654</v>
      </c>
      <c r="AH8070" s="3" t="s">
        <v>1654</v>
      </c>
      <c r="AT8070" s="3" t="s">
        <v>1301</v>
      </c>
      <c r="BD8070" s="299"/>
    </row>
    <row r="8071" spans="1:56" x14ac:dyDescent="0.25">
      <c r="A8071" s="404">
        <v>43396</v>
      </c>
      <c r="B8071" s="5">
        <v>11263</v>
      </c>
      <c r="E8071" s="238">
        <v>7</v>
      </c>
      <c r="F8071" s="239" t="s">
        <v>1144</v>
      </c>
      <c r="G8071" s="239">
        <v>2018</v>
      </c>
      <c r="H8071" s="240">
        <v>0.47916666666666702</v>
      </c>
      <c r="L8071" s="6"/>
      <c r="P8071" s="415">
        <v>13</v>
      </c>
      <c r="R8071" s="415">
        <v>1</v>
      </c>
      <c r="S8071" s="239" t="s">
        <v>3</v>
      </c>
      <c r="T8071" s="239" t="s">
        <v>44</v>
      </c>
      <c r="U8071" s="239" t="s">
        <v>277</v>
      </c>
      <c r="V8071" s="325" t="s">
        <v>1920</v>
      </c>
      <c r="W8071" s="239" t="s">
        <v>1300</v>
      </c>
      <c r="X8071" s="239" t="s">
        <v>3347</v>
      </c>
      <c r="AA8071" s="239">
        <v>44.041400000000003</v>
      </c>
      <c r="AB8071" s="239">
        <v>-121.3242</v>
      </c>
      <c r="AC8071" s="239" t="s">
        <v>45</v>
      </c>
      <c r="AE8071" s="241" t="s">
        <v>2582</v>
      </c>
      <c r="AG8071" s="3" t="s">
        <v>1654</v>
      </c>
      <c r="AH8071" s="3" t="s">
        <v>1654</v>
      </c>
      <c r="BD8071" s="299"/>
    </row>
    <row r="8072" spans="1:56" x14ac:dyDescent="0.25">
      <c r="A8072" s="404">
        <v>43396</v>
      </c>
      <c r="B8072" s="5">
        <v>7125</v>
      </c>
      <c r="E8072" s="62">
        <v>21</v>
      </c>
      <c r="F8072" s="6" t="s">
        <v>1144</v>
      </c>
      <c r="G8072" s="6">
        <v>2018</v>
      </c>
      <c r="L8072" s="6"/>
      <c r="N8072" s="6" t="s">
        <v>1337</v>
      </c>
      <c r="P8072" s="407">
        <v>14</v>
      </c>
      <c r="Q8072" s="407">
        <v>14</v>
      </c>
      <c r="R8072" s="407">
        <v>1</v>
      </c>
      <c r="S8072" s="3" t="s">
        <v>3</v>
      </c>
      <c r="T8072" s="3" t="s">
        <v>44</v>
      </c>
      <c r="U8072" s="3" t="s">
        <v>277</v>
      </c>
      <c r="V8072" s="227" t="s">
        <v>1920</v>
      </c>
      <c r="W8072" s="3" t="s">
        <v>3343</v>
      </c>
      <c r="X8072" s="3" t="s">
        <v>3481</v>
      </c>
      <c r="AA8072" s="18">
        <v>44.228000000000002</v>
      </c>
      <c r="AB8072" s="18">
        <v>-121.194</v>
      </c>
      <c r="AC8072" s="3" t="s">
        <v>45</v>
      </c>
      <c r="AE8072" s="3" t="s">
        <v>1340</v>
      </c>
      <c r="AF8072" s="3" t="str">
        <f>CONCATENATE("ex ", AE8072)</f>
        <v>ex Vetch</v>
      </c>
      <c r="AG8072" s="3" t="s">
        <v>1654</v>
      </c>
      <c r="AH8072" s="3" t="s">
        <v>1654</v>
      </c>
      <c r="AT8072" s="3" t="s">
        <v>1301</v>
      </c>
    </row>
    <row r="8073" spans="1:56" x14ac:dyDescent="0.25">
      <c r="A8073" s="404">
        <v>43396</v>
      </c>
      <c r="B8073" s="5">
        <v>7126</v>
      </c>
      <c r="E8073" s="62">
        <v>21</v>
      </c>
      <c r="F8073" s="6" t="s">
        <v>1144</v>
      </c>
      <c r="G8073" s="6">
        <v>2018</v>
      </c>
      <c r="L8073" s="6"/>
      <c r="N8073" s="6" t="s">
        <v>1337</v>
      </c>
      <c r="P8073" s="407">
        <v>14</v>
      </c>
      <c r="Q8073" s="407">
        <v>14</v>
      </c>
      <c r="R8073" s="407">
        <v>2</v>
      </c>
      <c r="S8073" s="3" t="s">
        <v>3</v>
      </c>
      <c r="T8073" s="3" t="s">
        <v>44</v>
      </c>
      <c r="U8073" s="3" t="s">
        <v>277</v>
      </c>
      <c r="V8073" s="227" t="s">
        <v>1920</v>
      </c>
      <c r="W8073" s="3" t="s">
        <v>3343</v>
      </c>
      <c r="X8073" s="3" t="s">
        <v>3481</v>
      </c>
      <c r="AA8073" s="18">
        <v>44.228000000000002</v>
      </c>
      <c r="AB8073" s="18">
        <v>-121.194</v>
      </c>
      <c r="AC8073" s="3" t="s">
        <v>45</v>
      </c>
      <c r="AE8073" s="3" t="s">
        <v>1340</v>
      </c>
      <c r="AF8073" s="3" t="str">
        <f>CONCATENATE("ex ", AE8073)</f>
        <v>ex Vetch</v>
      </c>
      <c r="AG8073" s="3" t="s">
        <v>1654</v>
      </c>
      <c r="AH8073" s="3" t="s">
        <v>1654</v>
      </c>
      <c r="AT8073" s="3" t="s">
        <v>1301</v>
      </c>
    </row>
    <row r="8074" spans="1:56" x14ac:dyDescent="0.25">
      <c r="A8074" s="404">
        <v>43396</v>
      </c>
      <c r="B8074" s="5">
        <v>7127</v>
      </c>
      <c r="E8074" s="62">
        <v>21</v>
      </c>
      <c r="F8074" s="6" t="s">
        <v>1144</v>
      </c>
      <c r="G8074" s="6">
        <v>2018</v>
      </c>
      <c r="L8074" s="6"/>
      <c r="N8074" s="6" t="s">
        <v>1338</v>
      </c>
      <c r="P8074" s="407">
        <v>15</v>
      </c>
      <c r="Q8074" s="407">
        <v>15</v>
      </c>
      <c r="R8074" s="407">
        <v>1</v>
      </c>
      <c r="S8074" s="3" t="s">
        <v>3</v>
      </c>
      <c r="T8074" s="3" t="s">
        <v>44</v>
      </c>
      <c r="U8074" s="3" t="s">
        <v>277</v>
      </c>
      <c r="V8074" s="227" t="s">
        <v>1920</v>
      </c>
      <c r="X8074" s="3" t="s">
        <v>1300</v>
      </c>
      <c r="AA8074" s="18">
        <v>44.231999999999999</v>
      </c>
      <c r="AB8074" s="18">
        <v>-121.1921</v>
      </c>
      <c r="AC8074" s="3" t="s">
        <v>45</v>
      </c>
      <c r="AE8074" s="3" t="s">
        <v>1340</v>
      </c>
      <c r="AF8074" s="3" t="str">
        <f>CONCATENATE("ex ", AE8074)</f>
        <v>ex Vetch</v>
      </c>
      <c r="AG8074" s="3" t="s">
        <v>1654</v>
      </c>
      <c r="AH8074" s="3" t="s">
        <v>1654</v>
      </c>
      <c r="AT8074" s="3" t="s">
        <v>1301</v>
      </c>
    </row>
    <row r="8075" spans="1:56" x14ac:dyDescent="0.25">
      <c r="A8075" s="404">
        <v>43396</v>
      </c>
      <c r="B8075" s="5">
        <v>7128</v>
      </c>
      <c r="E8075" s="62">
        <v>21</v>
      </c>
      <c r="F8075" s="6" t="s">
        <v>1144</v>
      </c>
      <c r="G8075" s="6">
        <v>2018</v>
      </c>
      <c r="L8075" s="6"/>
      <c r="N8075" s="6" t="s">
        <v>1339</v>
      </c>
      <c r="P8075" s="407">
        <v>16</v>
      </c>
      <c r="Q8075" s="407">
        <v>16</v>
      </c>
      <c r="R8075" s="407">
        <v>1</v>
      </c>
      <c r="S8075" s="3" t="s">
        <v>3</v>
      </c>
      <c r="T8075" s="3" t="s">
        <v>44</v>
      </c>
      <c r="U8075" s="3" t="s">
        <v>277</v>
      </c>
      <c r="V8075" s="227" t="s">
        <v>1920</v>
      </c>
      <c r="X8075" s="3" t="s">
        <v>1300</v>
      </c>
      <c r="AA8075" s="18">
        <v>44.231000000000002</v>
      </c>
      <c r="AB8075" s="18">
        <v>-121.1932</v>
      </c>
      <c r="AC8075" s="3" t="s">
        <v>45</v>
      </c>
      <c r="AG8075" s="3" t="s">
        <v>1654</v>
      </c>
      <c r="AH8075" s="3" t="s">
        <v>1654</v>
      </c>
      <c r="AT8075" s="3" t="s">
        <v>1301</v>
      </c>
    </row>
    <row r="8076" spans="1:56" x14ac:dyDescent="0.25">
      <c r="A8076" s="404">
        <v>43396</v>
      </c>
      <c r="B8076" s="5">
        <v>7129</v>
      </c>
      <c r="E8076" s="62">
        <v>21</v>
      </c>
      <c r="F8076" s="6" t="s">
        <v>1144</v>
      </c>
      <c r="G8076" s="6">
        <v>2018</v>
      </c>
      <c r="L8076" s="6"/>
      <c r="N8076" s="6" t="s">
        <v>1339</v>
      </c>
      <c r="P8076" s="407">
        <v>16</v>
      </c>
      <c r="Q8076" s="407">
        <v>16</v>
      </c>
      <c r="R8076" s="407">
        <v>2</v>
      </c>
      <c r="S8076" s="3" t="s">
        <v>3</v>
      </c>
      <c r="T8076" s="3" t="s">
        <v>44</v>
      </c>
      <c r="U8076" s="3" t="s">
        <v>277</v>
      </c>
      <c r="V8076" s="227" t="s">
        <v>1920</v>
      </c>
      <c r="X8076" s="3" t="s">
        <v>1300</v>
      </c>
      <c r="AA8076" s="18">
        <v>44.231000000000002</v>
      </c>
      <c r="AB8076" s="18">
        <v>-121.1932</v>
      </c>
      <c r="AC8076" s="3" t="s">
        <v>45</v>
      </c>
      <c r="AG8076" s="3" t="s">
        <v>1654</v>
      </c>
      <c r="AH8076" s="3" t="s">
        <v>1654</v>
      </c>
      <c r="AT8076" s="3" t="s">
        <v>1301</v>
      </c>
    </row>
    <row r="8077" spans="1:56" x14ac:dyDescent="0.25">
      <c r="A8077" s="404">
        <v>43396</v>
      </c>
      <c r="B8077" s="5">
        <v>11269</v>
      </c>
      <c r="E8077" s="238">
        <v>21</v>
      </c>
      <c r="F8077" s="239" t="s">
        <v>1144</v>
      </c>
      <c r="G8077" s="239">
        <v>2018</v>
      </c>
      <c r="H8077" s="240">
        <v>0.4375</v>
      </c>
      <c r="L8077" s="6"/>
      <c r="P8077" s="415">
        <v>17</v>
      </c>
      <c r="R8077" s="415">
        <v>1</v>
      </c>
      <c r="S8077" s="239" t="s">
        <v>3</v>
      </c>
      <c r="T8077" s="239" t="s">
        <v>44</v>
      </c>
      <c r="U8077" s="239" t="s">
        <v>277</v>
      </c>
      <c r="V8077" s="325" t="s">
        <v>1920</v>
      </c>
      <c r="W8077" s="239" t="s">
        <v>1300</v>
      </c>
      <c r="X8077" s="239" t="s">
        <v>3348</v>
      </c>
      <c r="AA8077" s="239">
        <v>44.041400000000003</v>
      </c>
      <c r="AB8077" s="239">
        <v>-121.3272</v>
      </c>
      <c r="AC8077" s="239" t="s">
        <v>45</v>
      </c>
      <c r="AE8077" s="241" t="s">
        <v>1229</v>
      </c>
      <c r="AG8077" s="3" t="s">
        <v>1654</v>
      </c>
      <c r="AH8077" s="3" t="s">
        <v>1654</v>
      </c>
    </row>
    <row r="8078" spans="1:56" x14ac:dyDescent="0.25">
      <c r="A8078" s="404">
        <v>43396</v>
      </c>
      <c r="B8078" s="5">
        <v>11270</v>
      </c>
      <c r="E8078" s="238">
        <v>21</v>
      </c>
      <c r="F8078" s="239" t="s">
        <v>1144</v>
      </c>
      <c r="G8078" s="239">
        <v>2018</v>
      </c>
      <c r="H8078" s="240">
        <v>0.45833333333333298</v>
      </c>
      <c r="L8078" s="6"/>
      <c r="P8078" s="415">
        <v>18</v>
      </c>
      <c r="R8078" s="415">
        <v>1</v>
      </c>
      <c r="S8078" s="239" t="s">
        <v>3</v>
      </c>
      <c r="T8078" s="239" t="s">
        <v>44</v>
      </c>
      <c r="U8078" s="239" t="s">
        <v>277</v>
      </c>
      <c r="V8078" s="325" t="s">
        <v>1920</v>
      </c>
      <c r="W8078" s="239" t="s">
        <v>1341</v>
      </c>
      <c r="X8078" s="239" t="s">
        <v>2580</v>
      </c>
      <c r="AA8078" s="239">
        <v>44.055599999999998</v>
      </c>
      <c r="AB8078" s="239">
        <v>-121.2608</v>
      </c>
      <c r="AC8078" s="239" t="s">
        <v>45</v>
      </c>
      <c r="AE8078" s="241" t="s">
        <v>1342</v>
      </c>
      <c r="AG8078" s="3" t="s">
        <v>1654</v>
      </c>
      <c r="AH8078" s="3" t="s">
        <v>1654</v>
      </c>
    </row>
    <row r="8079" spans="1:56" x14ac:dyDescent="0.25">
      <c r="A8079" s="404">
        <v>43396</v>
      </c>
      <c r="B8079" s="5">
        <v>11271</v>
      </c>
      <c r="E8079" s="238">
        <v>21</v>
      </c>
      <c r="F8079" s="239" t="s">
        <v>1144</v>
      </c>
      <c r="G8079" s="239">
        <v>2018</v>
      </c>
      <c r="H8079" s="240">
        <v>0.58333333333333304</v>
      </c>
      <c r="L8079" s="6"/>
      <c r="P8079" s="415">
        <v>18</v>
      </c>
      <c r="R8079" s="415">
        <v>2</v>
      </c>
      <c r="S8079" s="239" t="s">
        <v>3</v>
      </c>
      <c r="T8079" s="239" t="s">
        <v>44</v>
      </c>
      <c r="U8079" s="239" t="s">
        <v>277</v>
      </c>
      <c r="V8079" s="325" t="s">
        <v>1920</v>
      </c>
      <c r="W8079" s="239" t="s">
        <v>1341</v>
      </c>
      <c r="X8079" s="239" t="s">
        <v>2580</v>
      </c>
      <c r="AA8079" s="239">
        <v>44.055599999999998</v>
      </c>
      <c r="AB8079" s="239">
        <v>-121.2608</v>
      </c>
      <c r="AC8079" s="239" t="s">
        <v>45</v>
      </c>
      <c r="AE8079" s="241" t="s">
        <v>1342</v>
      </c>
      <c r="AG8079" s="3" t="s">
        <v>1654</v>
      </c>
      <c r="AH8079" s="3" t="s">
        <v>1654</v>
      </c>
    </row>
    <row r="8080" spans="1:56" x14ac:dyDescent="0.25">
      <c r="A8080" s="404">
        <v>43396</v>
      </c>
      <c r="B8080" s="5">
        <v>11272</v>
      </c>
      <c r="E8080" s="238">
        <v>21</v>
      </c>
      <c r="F8080" s="239" t="s">
        <v>1144</v>
      </c>
      <c r="G8080" s="239">
        <v>2018</v>
      </c>
      <c r="H8080" s="240">
        <v>0.58333333333333304</v>
      </c>
      <c r="L8080" s="6"/>
      <c r="P8080" s="415">
        <v>18</v>
      </c>
      <c r="R8080" s="415">
        <v>3</v>
      </c>
      <c r="S8080" s="239" t="s">
        <v>3</v>
      </c>
      <c r="T8080" s="239" t="s">
        <v>44</v>
      </c>
      <c r="U8080" s="239" t="s">
        <v>277</v>
      </c>
      <c r="V8080" s="325" t="s">
        <v>1920</v>
      </c>
      <c r="W8080" s="239" t="s">
        <v>1341</v>
      </c>
      <c r="X8080" s="239" t="s">
        <v>2580</v>
      </c>
      <c r="AA8080" s="239">
        <v>44.055599999999998</v>
      </c>
      <c r="AB8080" s="239">
        <v>-121.2608</v>
      </c>
      <c r="AC8080" s="239" t="s">
        <v>45</v>
      </c>
      <c r="AE8080" s="241" t="s">
        <v>1342</v>
      </c>
      <c r="AG8080" s="3" t="s">
        <v>1654</v>
      </c>
      <c r="AH8080" s="3" t="s">
        <v>1654</v>
      </c>
    </row>
    <row r="8081" spans="1:56" x14ac:dyDescent="0.25">
      <c r="A8081" s="404">
        <v>43396</v>
      </c>
      <c r="B8081" s="5">
        <v>11273</v>
      </c>
      <c r="E8081" s="238">
        <v>21</v>
      </c>
      <c r="F8081" s="239" t="s">
        <v>1144</v>
      </c>
      <c r="G8081" s="239">
        <v>2018</v>
      </c>
      <c r="H8081" s="240">
        <v>0.58333333333333304</v>
      </c>
      <c r="L8081" s="6"/>
      <c r="P8081" s="415">
        <v>18</v>
      </c>
      <c r="R8081" s="415">
        <v>4</v>
      </c>
      <c r="S8081" s="239" t="s">
        <v>3</v>
      </c>
      <c r="T8081" s="239" t="s">
        <v>44</v>
      </c>
      <c r="U8081" s="239" t="s">
        <v>277</v>
      </c>
      <c r="V8081" s="325" t="s">
        <v>1920</v>
      </c>
      <c r="W8081" s="239" t="s">
        <v>1341</v>
      </c>
      <c r="X8081" s="239" t="s">
        <v>2580</v>
      </c>
      <c r="AA8081" s="239">
        <v>44.055599999999998</v>
      </c>
      <c r="AB8081" s="239">
        <v>-121.2608</v>
      </c>
      <c r="AC8081" s="239" t="s">
        <v>45</v>
      </c>
      <c r="AE8081" s="241" t="s">
        <v>1342</v>
      </c>
      <c r="AG8081" s="3" t="s">
        <v>1654</v>
      </c>
      <c r="AH8081" s="3" t="s">
        <v>1654</v>
      </c>
    </row>
    <row r="8082" spans="1:56" x14ac:dyDescent="0.25">
      <c r="A8082" s="404">
        <v>43396</v>
      </c>
      <c r="B8082" s="5">
        <v>11274</v>
      </c>
      <c r="E8082" s="238">
        <v>21</v>
      </c>
      <c r="F8082" s="239" t="s">
        <v>1144</v>
      </c>
      <c r="G8082" s="239">
        <v>2018</v>
      </c>
      <c r="H8082" s="240">
        <v>0.58333333333333304</v>
      </c>
      <c r="L8082" s="6"/>
      <c r="P8082" s="415">
        <v>19</v>
      </c>
      <c r="R8082" s="415">
        <v>1</v>
      </c>
      <c r="S8082" s="239" t="s">
        <v>3</v>
      </c>
      <c r="T8082" s="239" t="s">
        <v>44</v>
      </c>
      <c r="U8082" s="239" t="s">
        <v>277</v>
      </c>
      <c r="V8082" s="325" t="s">
        <v>1920</v>
      </c>
      <c r="W8082" s="239" t="s">
        <v>1341</v>
      </c>
      <c r="X8082" s="239" t="s">
        <v>2580</v>
      </c>
      <c r="AA8082" s="239">
        <v>44.055599999999998</v>
      </c>
      <c r="AB8082" s="239">
        <v>-121.2608</v>
      </c>
      <c r="AC8082" s="239" t="s">
        <v>45</v>
      </c>
      <c r="AE8082" s="241" t="s">
        <v>656</v>
      </c>
      <c r="AG8082" s="3" t="s">
        <v>1654</v>
      </c>
      <c r="AH8082" s="3" t="s">
        <v>1654</v>
      </c>
    </row>
    <row r="8083" spans="1:56" x14ac:dyDescent="0.25">
      <c r="A8083" s="404">
        <v>43396</v>
      </c>
      <c r="B8083" s="5">
        <v>11275</v>
      </c>
      <c r="E8083" s="238">
        <v>21</v>
      </c>
      <c r="F8083" s="239" t="s">
        <v>1144</v>
      </c>
      <c r="G8083" s="239">
        <v>2018</v>
      </c>
      <c r="H8083" s="240">
        <v>0.58333333333333304</v>
      </c>
      <c r="L8083" s="6"/>
      <c r="P8083" s="415">
        <v>19</v>
      </c>
      <c r="R8083" s="415">
        <v>2</v>
      </c>
      <c r="S8083" s="239" t="s">
        <v>3</v>
      </c>
      <c r="T8083" s="239" t="s">
        <v>44</v>
      </c>
      <c r="U8083" s="239" t="s">
        <v>277</v>
      </c>
      <c r="V8083" s="325" t="s">
        <v>1920</v>
      </c>
      <c r="W8083" s="239" t="s">
        <v>1341</v>
      </c>
      <c r="X8083" s="239" t="s">
        <v>2580</v>
      </c>
      <c r="AA8083" s="239">
        <v>44.055599999999998</v>
      </c>
      <c r="AB8083" s="239">
        <v>-121.2608</v>
      </c>
      <c r="AC8083" s="239" t="s">
        <v>45</v>
      </c>
      <c r="AE8083" s="241" t="s">
        <v>656</v>
      </c>
      <c r="AG8083" s="3" t="s">
        <v>1654</v>
      </c>
      <c r="AH8083" s="3" t="s">
        <v>1654</v>
      </c>
    </row>
    <row r="8084" spans="1:56" x14ac:dyDescent="0.25">
      <c r="A8084" s="404">
        <v>43396</v>
      </c>
      <c r="B8084" s="5">
        <v>11276</v>
      </c>
      <c r="E8084" s="238">
        <v>21</v>
      </c>
      <c r="F8084" s="239" t="s">
        <v>1144</v>
      </c>
      <c r="G8084" s="239">
        <v>2018</v>
      </c>
      <c r="H8084" s="240">
        <v>0.58333333333333304</v>
      </c>
      <c r="L8084" s="6"/>
      <c r="P8084" s="415">
        <v>19</v>
      </c>
      <c r="R8084" s="415">
        <v>3</v>
      </c>
      <c r="S8084" s="239" t="s">
        <v>3</v>
      </c>
      <c r="T8084" s="239" t="s">
        <v>44</v>
      </c>
      <c r="U8084" s="239" t="s">
        <v>277</v>
      </c>
      <c r="V8084" s="325" t="s">
        <v>1920</v>
      </c>
      <c r="W8084" s="239" t="s">
        <v>1341</v>
      </c>
      <c r="X8084" s="239" t="s">
        <v>2580</v>
      </c>
      <c r="AA8084" s="239">
        <v>44.055599999999998</v>
      </c>
      <c r="AB8084" s="239">
        <v>-121.2608</v>
      </c>
      <c r="AC8084" s="239" t="s">
        <v>45</v>
      </c>
      <c r="AE8084" s="241" t="s">
        <v>656</v>
      </c>
      <c r="AG8084" s="3" t="s">
        <v>1654</v>
      </c>
      <c r="AH8084" s="3" t="s">
        <v>1654</v>
      </c>
    </row>
    <row r="8085" spans="1:56" x14ac:dyDescent="0.25">
      <c r="A8085" s="404">
        <v>43396</v>
      </c>
      <c r="B8085" s="5">
        <v>11277</v>
      </c>
      <c r="E8085" s="238">
        <v>21</v>
      </c>
      <c r="F8085" s="239" t="s">
        <v>1144</v>
      </c>
      <c r="G8085" s="239">
        <v>2018</v>
      </c>
      <c r="H8085" s="240">
        <v>0.58333333333333304</v>
      </c>
      <c r="L8085" s="6"/>
      <c r="P8085" s="415">
        <v>19</v>
      </c>
      <c r="R8085" s="415">
        <v>4</v>
      </c>
      <c r="S8085" s="239" t="s">
        <v>3</v>
      </c>
      <c r="T8085" s="239" t="s">
        <v>44</v>
      </c>
      <c r="U8085" s="239" t="s">
        <v>277</v>
      </c>
      <c r="V8085" s="325" t="s">
        <v>1920</v>
      </c>
      <c r="W8085" s="239" t="s">
        <v>1341</v>
      </c>
      <c r="X8085" s="239" t="s">
        <v>2580</v>
      </c>
      <c r="AA8085" s="239">
        <v>44.055599999999998</v>
      </c>
      <c r="AB8085" s="239">
        <v>-121.2608</v>
      </c>
      <c r="AC8085" s="239" t="s">
        <v>45</v>
      </c>
      <c r="AE8085" s="241" t="s">
        <v>656</v>
      </c>
      <c r="AG8085" s="3" t="s">
        <v>1654</v>
      </c>
      <c r="AH8085" s="3" t="s">
        <v>1654</v>
      </c>
    </row>
    <row r="8086" spans="1:56" x14ac:dyDescent="0.25">
      <c r="A8086" s="404">
        <v>43396</v>
      </c>
      <c r="B8086" s="5">
        <v>11278</v>
      </c>
      <c r="E8086" s="238">
        <v>21</v>
      </c>
      <c r="F8086" s="239" t="s">
        <v>1144</v>
      </c>
      <c r="G8086" s="239">
        <v>2018</v>
      </c>
      <c r="H8086" s="240">
        <v>0.58333333333333304</v>
      </c>
      <c r="L8086" s="6"/>
      <c r="P8086" s="415">
        <v>19</v>
      </c>
      <c r="R8086" s="415">
        <v>5</v>
      </c>
      <c r="S8086" s="239" t="s">
        <v>3</v>
      </c>
      <c r="T8086" s="239" t="s">
        <v>44</v>
      </c>
      <c r="U8086" s="239" t="s">
        <v>277</v>
      </c>
      <c r="V8086" s="325" t="s">
        <v>1920</v>
      </c>
      <c r="W8086" s="239" t="s">
        <v>1341</v>
      </c>
      <c r="X8086" s="239" t="s">
        <v>2580</v>
      </c>
      <c r="AA8086" s="239">
        <v>44.055599999999998</v>
      </c>
      <c r="AB8086" s="239">
        <v>-121.2608</v>
      </c>
      <c r="AC8086" s="239" t="s">
        <v>45</v>
      </c>
      <c r="AE8086" s="241" t="s">
        <v>656</v>
      </c>
      <c r="AG8086" s="3" t="s">
        <v>1654</v>
      </c>
      <c r="AH8086" s="3" t="s">
        <v>1654</v>
      </c>
    </row>
    <row r="8087" spans="1:56" x14ac:dyDescent="0.25">
      <c r="A8087" s="404">
        <v>43396</v>
      </c>
      <c r="B8087" s="5">
        <v>11279</v>
      </c>
      <c r="E8087" s="238">
        <v>21</v>
      </c>
      <c r="F8087" s="239" t="s">
        <v>1144</v>
      </c>
      <c r="G8087" s="239">
        <v>2018</v>
      </c>
      <c r="H8087" s="240">
        <v>0.58333333333333304</v>
      </c>
      <c r="L8087" s="6"/>
      <c r="P8087" s="415">
        <v>19</v>
      </c>
      <c r="R8087" s="415">
        <v>6</v>
      </c>
      <c r="S8087" s="239" t="s">
        <v>3</v>
      </c>
      <c r="T8087" s="239" t="s">
        <v>44</v>
      </c>
      <c r="U8087" s="239" t="s">
        <v>277</v>
      </c>
      <c r="V8087" s="325" t="s">
        <v>1920</v>
      </c>
      <c r="W8087" s="239" t="s">
        <v>1341</v>
      </c>
      <c r="X8087" s="239" t="s">
        <v>2580</v>
      </c>
      <c r="AA8087" s="239">
        <v>44.055599999999998</v>
      </c>
      <c r="AB8087" s="239">
        <v>-121.2608</v>
      </c>
      <c r="AC8087" s="239" t="s">
        <v>45</v>
      </c>
      <c r="AE8087" s="241" t="s">
        <v>656</v>
      </c>
      <c r="AG8087" s="3" t="s">
        <v>1654</v>
      </c>
      <c r="AH8087" s="3" t="s">
        <v>1654</v>
      </c>
    </row>
    <row r="8088" spans="1:56" x14ac:dyDescent="0.25">
      <c r="A8088" s="404">
        <v>43396</v>
      </c>
      <c r="B8088" s="5">
        <v>11280</v>
      </c>
      <c r="E8088" s="238">
        <v>21</v>
      </c>
      <c r="F8088" s="239" t="s">
        <v>1144</v>
      </c>
      <c r="G8088" s="239">
        <v>2018</v>
      </c>
      <c r="H8088" s="240">
        <v>0.58333333333333304</v>
      </c>
      <c r="L8088" s="6"/>
      <c r="P8088" s="415">
        <v>20</v>
      </c>
      <c r="R8088" s="415">
        <v>1</v>
      </c>
      <c r="S8088" s="239" t="s">
        <v>3</v>
      </c>
      <c r="T8088" s="239" t="s">
        <v>44</v>
      </c>
      <c r="U8088" s="239" t="s">
        <v>277</v>
      </c>
      <c r="V8088" s="325" t="s">
        <v>1920</v>
      </c>
      <c r="W8088" s="239" t="s">
        <v>1341</v>
      </c>
      <c r="X8088" s="239" t="s">
        <v>2580</v>
      </c>
      <c r="AA8088" s="239">
        <v>44.055799999999998</v>
      </c>
      <c r="AB8088" s="239">
        <v>-121.2597</v>
      </c>
      <c r="AC8088" s="239" t="s">
        <v>45</v>
      </c>
      <c r="AE8088" s="241" t="s">
        <v>1343</v>
      </c>
      <c r="AG8088" s="3" t="s">
        <v>1654</v>
      </c>
      <c r="AH8088" s="3" t="s">
        <v>1654</v>
      </c>
    </row>
    <row r="8089" spans="1:56" x14ac:dyDescent="0.25">
      <c r="A8089" s="404">
        <v>43396</v>
      </c>
      <c r="B8089" s="5">
        <v>11281</v>
      </c>
      <c r="E8089" s="238">
        <v>21</v>
      </c>
      <c r="F8089" s="239" t="s">
        <v>1144</v>
      </c>
      <c r="G8089" s="239">
        <v>2018</v>
      </c>
      <c r="H8089" s="240">
        <v>0.59375</v>
      </c>
      <c r="L8089" s="6"/>
      <c r="P8089" s="415">
        <v>20</v>
      </c>
      <c r="R8089" s="415">
        <v>2</v>
      </c>
      <c r="S8089" s="239" t="s">
        <v>3</v>
      </c>
      <c r="T8089" s="239" t="s">
        <v>44</v>
      </c>
      <c r="U8089" s="239" t="s">
        <v>277</v>
      </c>
      <c r="V8089" s="325" t="s">
        <v>1920</v>
      </c>
      <c r="W8089" s="239" t="s">
        <v>1341</v>
      </c>
      <c r="X8089" s="239" t="s">
        <v>2580</v>
      </c>
      <c r="AA8089" s="239">
        <v>44.055799999999998</v>
      </c>
      <c r="AB8089" s="239">
        <v>-121.2597</v>
      </c>
      <c r="AC8089" s="239" t="s">
        <v>45</v>
      </c>
      <c r="AE8089" s="241" t="s">
        <v>1343</v>
      </c>
      <c r="AG8089" s="3" t="s">
        <v>1654</v>
      </c>
      <c r="AH8089" s="3" t="s">
        <v>1654</v>
      </c>
      <c r="BD8089" s="299"/>
    </row>
    <row r="8090" spans="1:56" x14ac:dyDescent="0.25">
      <c r="A8090" s="404">
        <v>43396</v>
      </c>
      <c r="B8090" s="5">
        <v>11282</v>
      </c>
      <c r="E8090" s="238">
        <v>21</v>
      </c>
      <c r="F8090" s="239" t="s">
        <v>1144</v>
      </c>
      <c r="G8090" s="239">
        <v>2018</v>
      </c>
      <c r="H8090" s="240">
        <v>0.59375</v>
      </c>
      <c r="L8090" s="6"/>
      <c r="P8090" s="415">
        <v>20</v>
      </c>
      <c r="R8090" s="415">
        <v>3</v>
      </c>
      <c r="S8090" s="239" t="s">
        <v>3</v>
      </c>
      <c r="T8090" s="239" t="s">
        <v>44</v>
      </c>
      <c r="U8090" s="239" t="s">
        <v>277</v>
      </c>
      <c r="V8090" s="325" t="s">
        <v>1920</v>
      </c>
      <c r="W8090" s="239" t="s">
        <v>1341</v>
      </c>
      <c r="X8090" s="239" t="s">
        <v>2580</v>
      </c>
      <c r="AA8090" s="239">
        <v>44.055799999999998</v>
      </c>
      <c r="AB8090" s="239">
        <v>-121.2597</v>
      </c>
      <c r="AC8090" s="239" t="s">
        <v>45</v>
      </c>
      <c r="AE8090" s="241" t="s">
        <v>1343</v>
      </c>
      <c r="AG8090" s="3" t="s">
        <v>1654</v>
      </c>
      <c r="AH8090" s="3" t="s">
        <v>1654</v>
      </c>
    </row>
    <row r="8091" spans="1:56" x14ac:dyDescent="0.25">
      <c r="A8091" s="404">
        <v>43396</v>
      </c>
      <c r="B8091" s="5">
        <v>11283</v>
      </c>
      <c r="E8091" s="238">
        <v>21</v>
      </c>
      <c r="F8091" s="239" t="s">
        <v>1144</v>
      </c>
      <c r="G8091" s="239">
        <v>2018</v>
      </c>
      <c r="H8091" s="240">
        <v>0.59375</v>
      </c>
      <c r="L8091" s="6"/>
      <c r="P8091" s="415">
        <v>20</v>
      </c>
      <c r="R8091" s="415">
        <v>4</v>
      </c>
      <c r="S8091" s="239" t="s">
        <v>3</v>
      </c>
      <c r="T8091" s="239" t="s">
        <v>44</v>
      </c>
      <c r="U8091" s="239" t="s">
        <v>277</v>
      </c>
      <c r="V8091" s="325" t="s">
        <v>1920</v>
      </c>
      <c r="W8091" s="239" t="s">
        <v>1341</v>
      </c>
      <c r="X8091" s="239" t="s">
        <v>2580</v>
      </c>
      <c r="AA8091" s="239">
        <v>44.055799999999998</v>
      </c>
      <c r="AB8091" s="239">
        <v>-121.2597</v>
      </c>
      <c r="AC8091" s="239" t="s">
        <v>45</v>
      </c>
      <c r="AE8091" s="241" t="s">
        <v>1343</v>
      </c>
      <c r="AG8091" s="3" t="s">
        <v>1654</v>
      </c>
      <c r="AH8091" s="3" t="s">
        <v>1654</v>
      </c>
    </row>
    <row r="8092" spans="1:56" x14ac:dyDescent="0.25">
      <c r="A8092" s="404">
        <v>43396</v>
      </c>
      <c r="B8092" s="5">
        <v>11284</v>
      </c>
      <c r="E8092" s="238">
        <v>21</v>
      </c>
      <c r="F8092" s="239" t="s">
        <v>1144</v>
      </c>
      <c r="G8092" s="239">
        <v>2018</v>
      </c>
      <c r="H8092" s="240">
        <v>0.59375</v>
      </c>
      <c r="L8092" s="6"/>
      <c r="P8092" s="415">
        <v>20</v>
      </c>
      <c r="R8092" s="415">
        <v>5</v>
      </c>
      <c r="S8092" s="239" t="s">
        <v>3</v>
      </c>
      <c r="T8092" s="239" t="s">
        <v>44</v>
      </c>
      <c r="U8092" s="239" t="s">
        <v>277</v>
      </c>
      <c r="V8092" s="325" t="s">
        <v>1920</v>
      </c>
      <c r="W8092" s="239" t="s">
        <v>1341</v>
      </c>
      <c r="X8092" s="239" t="s">
        <v>2580</v>
      </c>
      <c r="AA8092" s="239">
        <v>44.055799999999998</v>
      </c>
      <c r="AB8092" s="239">
        <v>-121.2597</v>
      </c>
      <c r="AC8092" s="239" t="s">
        <v>45</v>
      </c>
      <c r="AE8092" s="241" t="s">
        <v>1343</v>
      </c>
      <c r="AG8092" s="3" t="s">
        <v>1654</v>
      </c>
      <c r="AH8092" s="3" t="s">
        <v>1654</v>
      </c>
    </row>
    <row r="8093" spans="1:56" x14ac:dyDescent="0.25">
      <c r="A8093" s="404">
        <v>43396</v>
      </c>
      <c r="B8093" s="5">
        <v>11285</v>
      </c>
      <c r="E8093" s="238">
        <v>21</v>
      </c>
      <c r="F8093" s="239" t="s">
        <v>1144</v>
      </c>
      <c r="G8093" s="239">
        <v>2018</v>
      </c>
      <c r="H8093" s="240">
        <v>0.59375</v>
      </c>
      <c r="L8093" s="6"/>
      <c r="P8093" s="415">
        <v>20</v>
      </c>
      <c r="R8093" s="415">
        <v>6</v>
      </c>
      <c r="S8093" s="239" t="s">
        <v>3</v>
      </c>
      <c r="T8093" s="239" t="s">
        <v>44</v>
      </c>
      <c r="U8093" s="239" t="s">
        <v>277</v>
      </c>
      <c r="V8093" s="325" t="s">
        <v>1920</v>
      </c>
      <c r="W8093" s="239" t="s">
        <v>1341</v>
      </c>
      <c r="X8093" s="239" t="s">
        <v>2580</v>
      </c>
      <c r="AA8093" s="239">
        <v>44.055799999999998</v>
      </c>
      <c r="AB8093" s="239">
        <v>-121.2597</v>
      </c>
      <c r="AC8093" s="239" t="s">
        <v>45</v>
      </c>
      <c r="AE8093" s="241" t="s">
        <v>1343</v>
      </c>
      <c r="AG8093" s="3" t="s">
        <v>1654</v>
      </c>
      <c r="AH8093" s="3" t="s">
        <v>1654</v>
      </c>
    </row>
    <row r="8094" spans="1:56" x14ac:dyDescent="0.25">
      <c r="A8094" s="404">
        <v>43396</v>
      </c>
      <c r="B8094" s="5">
        <v>11286</v>
      </c>
      <c r="E8094" s="238">
        <v>21</v>
      </c>
      <c r="F8094" s="239" t="s">
        <v>1144</v>
      </c>
      <c r="G8094" s="239">
        <v>2018</v>
      </c>
      <c r="H8094" s="240">
        <v>0.59375</v>
      </c>
      <c r="L8094" s="6"/>
      <c r="P8094" s="415">
        <v>20</v>
      </c>
      <c r="R8094" s="415">
        <v>7</v>
      </c>
      <c r="S8094" s="239" t="s">
        <v>3</v>
      </c>
      <c r="T8094" s="239" t="s">
        <v>44</v>
      </c>
      <c r="U8094" s="239" t="s">
        <v>277</v>
      </c>
      <c r="V8094" s="325" t="s">
        <v>1920</v>
      </c>
      <c r="W8094" s="239" t="s">
        <v>1341</v>
      </c>
      <c r="X8094" s="239" t="s">
        <v>2580</v>
      </c>
      <c r="AA8094" s="239">
        <v>44.055799999999998</v>
      </c>
      <c r="AB8094" s="239">
        <v>-121.2597</v>
      </c>
      <c r="AC8094" s="239" t="s">
        <v>45</v>
      </c>
      <c r="AE8094" s="241" t="s">
        <v>1343</v>
      </c>
      <c r="AG8094" s="3" t="s">
        <v>1654</v>
      </c>
      <c r="AH8094" s="3" t="s">
        <v>1654</v>
      </c>
    </row>
    <row r="8095" spans="1:56" x14ac:dyDescent="0.25">
      <c r="A8095" s="404">
        <v>43396</v>
      </c>
      <c r="B8095" s="5">
        <v>11287</v>
      </c>
      <c r="E8095" s="326">
        <v>21</v>
      </c>
      <c r="F8095" s="327" t="s">
        <v>1144</v>
      </c>
      <c r="G8095" s="327">
        <v>2018</v>
      </c>
      <c r="H8095" s="328">
        <v>0.59375</v>
      </c>
      <c r="L8095" s="6"/>
      <c r="P8095" s="410">
        <v>21</v>
      </c>
      <c r="R8095" s="410">
        <v>1</v>
      </c>
      <c r="S8095" s="252" t="s">
        <v>3</v>
      </c>
      <c r="T8095" s="252" t="s">
        <v>44</v>
      </c>
      <c r="U8095" s="252" t="s">
        <v>277</v>
      </c>
      <c r="V8095" s="314" t="s">
        <v>1920</v>
      </c>
      <c r="W8095" s="252" t="s">
        <v>1300</v>
      </c>
      <c r="X8095" s="252" t="s">
        <v>3346</v>
      </c>
      <c r="AA8095" s="252">
        <v>44.042200000000001</v>
      </c>
      <c r="AB8095" s="252">
        <v>-121.32299999999999</v>
      </c>
      <c r="AC8095" s="252" t="s">
        <v>45</v>
      </c>
      <c r="AE8095" s="329" t="s">
        <v>2340</v>
      </c>
      <c r="AG8095" s="3" t="s">
        <v>1654</v>
      </c>
      <c r="AH8095" s="3" t="s">
        <v>1654</v>
      </c>
    </row>
    <row r="8096" spans="1:56" x14ac:dyDescent="0.25">
      <c r="A8096" s="404">
        <v>43396</v>
      </c>
      <c r="B8096" s="5">
        <v>11288</v>
      </c>
      <c r="E8096" s="326">
        <v>2</v>
      </c>
      <c r="F8096" s="327" t="s">
        <v>1793</v>
      </c>
      <c r="G8096" s="327">
        <v>2018</v>
      </c>
      <c r="H8096" s="328">
        <v>0.39930555555555602</v>
      </c>
      <c r="L8096" s="6"/>
      <c r="P8096" s="410">
        <v>22</v>
      </c>
      <c r="R8096" s="410">
        <v>1</v>
      </c>
      <c r="S8096" s="252" t="s">
        <v>3</v>
      </c>
      <c r="T8096" s="252" t="s">
        <v>44</v>
      </c>
      <c r="U8096" s="252" t="s">
        <v>277</v>
      </c>
      <c r="V8096" s="314" t="s">
        <v>1920</v>
      </c>
      <c r="W8096" s="252" t="s">
        <v>1300</v>
      </c>
      <c r="X8096" s="252" t="s">
        <v>3346</v>
      </c>
      <c r="AA8096" s="252">
        <v>44.042200000000001</v>
      </c>
      <c r="AB8096" s="252">
        <v>-121.3233</v>
      </c>
      <c r="AC8096" s="252" t="s">
        <v>45</v>
      </c>
      <c r="AE8096" s="258" t="s">
        <v>1827</v>
      </c>
      <c r="AG8096" s="3" t="s">
        <v>1654</v>
      </c>
      <c r="AH8096" s="3" t="s">
        <v>1654</v>
      </c>
    </row>
    <row r="8097" spans="1:34" x14ac:dyDescent="0.25">
      <c r="A8097" s="404">
        <v>43396</v>
      </c>
      <c r="B8097" s="5">
        <v>11289</v>
      </c>
      <c r="E8097" s="326">
        <v>2</v>
      </c>
      <c r="F8097" s="327" t="s">
        <v>1793</v>
      </c>
      <c r="G8097" s="327">
        <v>2018</v>
      </c>
      <c r="H8097" s="328">
        <v>0.40972222222222199</v>
      </c>
      <c r="L8097" s="6"/>
      <c r="P8097" s="410">
        <v>22</v>
      </c>
      <c r="R8097" s="410">
        <v>2</v>
      </c>
      <c r="S8097" s="252" t="s">
        <v>3</v>
      </c>
      <c r="T8097" s="252" t="s">
        <v>44</v>
      </c>
      <c r="U8097" s="252" t="s">
        <v>277</v>
      </c>
      <c r="V8097" s="314" t="s">
        <v>1920</v>
      </c>
      <c r="W8097" s="252" t="s">
        <v>1300</v>
      </c>
      <c r="X8097" s="252" t="s">
        <v>3346</v>
      </c>
      <c r="AA8097" s="252">
        <v>44.042200000000001</v>
      </c>
      <c r="AB8097" s="252">
        <v>-121.3233</v>
      </c>
      <c r="AC8097" s="252" t="s">
        <v>45</v>
      </c>
      <c r="AE8097" s="258" t="s">
        <v>1827</v>
      </c>
      <c r="AG8097" s="3" t="s">
        <v>1654</v>
      </c>
      <c r="AH8097" s="3" t="s">
        <v>1654</v>
      </c>
    </row>
    <row r="8098" spans="1:34" x14ac:dyDescent="0.25">
      <c r="A8098" s="404">
        <v>43396</v>
      </c>
      <c r="B8098" s="5">
        <v>11290</v>
      </c>
      <c r="E8098" s="326">
        <v>2</v>
      </c>
      <c r="F8098" s="327" t="s">
        <v>1793</v>
      </c>
      <c r="G8098" s="327">
        <v>2018</v>
      </c>
      <c r="H8098" s="328">
        <v>0.40972222222222199</v>
      </c>
      <c r="L8098" s="6"/>
      <c r="P8098" s="410">
        <v>23</v>
      </c>
      <c r="R8098" s="410">
        <v>1</v>
      </c>
      <c r="S8098" s="252" t="s">
        <v>3</v>
      </c>
      <c r="T8098" s="252" t="s">
        <v>44</v>
      </c>
      <c r="U8098" s="252" t="s">
        <v>277</v>
      </c>
      <c r="V8098" s="314" t="s">
        <v>1920</v>
      </c>
      <c r="W8098" s="252" t="s">
        <v>1300</v>
      </c>
      <c r="X8098" s="252" t="s">
        <v>3346</v>
      </c>
      <c r="AA8098" s="252">
        <v>44.0411</v>
      </c>
      <c r="AB8098" s="252">
        <v>-121.3253</v>
      </c>
      <c r="AC8098" s="252" t="s">
        <v>45</v>
      </c>
      <c r="AE8098" s="258" t="s">
        <v>1827</v>
      </c>
      <c r="AG8098" s="3" t="s">
        <v>1654</v>
      </c>
      <c r="AH8098" s="3" t="s">
        <v>1654</v>
      </c>
    </row>
    <row r="8099" spans="1:34" x14ac:dyDescent="0.25">
      <c r="A8099" s="404">
        <v>43396</v>
      </c>
      <c r="B8099" s="5">
        <v>11291</v>
      </c>
      <c r="E8099" s="326">
        <v>2</v>
      </c>
      <c r="F8099" s="327" t="s">
        <v>1793</v>
      </c>
      <c r="G8099" s="327">
        <v>2018</v>
      </c>
      <c r="H8099" s="328">
        <v>0.4375</v>
      </c>
      <c r="L8099" s="6"/>
      <c r="P8099" s="410">
        <v>23</v>
      </c>
      <c r="R8099" s="410">
        <v>2</v>
      </c>
      <c r="S8099" s="252" t="s">
        <v>3</v>
      </c>
      <c r="T8099" s="252" t="s">
        <v>44</v>
      </c>
      <c r="U8099" s="252" t="s">
        <v>277</v>
      </c>
      <c r="V8099" s="314" t="s">
        <v>1920</v>
      </c>
      <c r="W8099" s="252" t="s">
        <v>1300</v>
      </c>
      <c r="X8099" s="252" t="s">
        <v>3346</v>
      </c>
      <c r="AA8099" s="252">
        <v>44.0411</v>
      </c>
      <c r="AB8099" s="252">
        <v>-121.3253</v>
      </c>
      <c r="AC8099" s="252" t="s">
        <v>45</v>
      </c>
      <c r="AE8099" s="258" t="s">
        <v>1827</v>
      </c>
      <c r="AG8099" s="3" t="s">
        <v>1654</v>
      </c>
      <c r="AH8099" s="3" t="s">
        <v>1654</v>
      </c>
    </row>
    <row r="8100" spans="1:34" x14ac:dyDescent="0.25">
      <c r="A8100" s="404">
        <v>43396</v>
      </c>
      <c r="B8100" s="5">
        <v>11292</v>
      </c>
      <c r="E8100" s="326">
        <v>2</v>
      </c>
      <c r="F8100" s="327" t="s">
        <v>1793</v>
      </c>
      <c r="G8100" s="327">
        <v>2018</v>
      </c>
      <c r="H8100" s="328">
        <v>0.4375</v>
      </c>
      <c r="L8100" s="6"/>
      <c r="P8100" s="410">
        <v>23</v>
      </c>
      <c r="R8100" s="410">
        <v>3</v>
      </c>
      <c r="S8100" s="252" t="s">
        <v>3</v>
      </c>
      <c r="T8100" s="252" t="s">
        <v>44</v>
      </c>
      <c r="U8100" s="252" t="s">
        <v>277</v>
      </c>
      <c r="V8100" s="314" t="s">
        <v>1920</v>
      </c>
      <c r="W8100" s="252" t="s">
        <v>1300</v>
      </c>
      <c r="X8100" s="252" t="s">
        <v>3346</v>
      </c>
      <c r="AA8100" s="252">
        <v>44.0411</v>
      </c>
      <c r="AB8100" s="252">
        <v>-121.3253</v>
      </c>
      <c r="AC8100" s="252" t="s">
        <v>45</v>
      </c>
      <c r="AE8100" s="258" t="s">
        <v>1827</v>
      </c>
      <c r="AG8100" s="3" t="s">
        <v>1654</v>
      </c>
      <c r="AH8100" s="3" t="s">
        <v>1654</v>
      </c>
    </row>
    <row r="8101" spans="1:34" x14ac:dyDescent="0.25">
      <c r="A8101" s="404">
        <v>43396</v>
      </c>
      <c r="B8101" s="5">
        <v>11293</v>
      </c>
      <c r="E8101" s="326">
        <v>2</v>
      </c>
      <c r="F8101" s="327" t="s">
        <v>1793</v>
      </c>
      <c r="G8101" s="327">
        <v>2018</v>
      </c>
      <c r="H8101" s="328">
        <v>0.4375</v>
      </c>
      <c r="L8101" s="6"/>
      <c r="P8101" s="410">
        <v>23</v>
      </c>
      <c r="R8101" s="410">
        <v>4</v>
      </c>
      <c r="S8101" s="252" t="s">
        <v>3</v>
      </c>
      <c r="T8101" s="252" t="s">
        <v>44</v>
      </c>
      <c r="U8101" s="252" t="s">
        <v>277</v>
      </c>
      <c r="V8101" s="314" t="s">
        <v>1920</v>
      </c>
      <c r="W8101" s="252" t="s">
        <v>1300</v>
      </c>
      <c r="X8101" s="252" t="s">
        <v>3346</v>
      </c>
      <c r="AA8101" s="252">
        <v>44.0411</v>
      </c>
      <c r="AB8101" s="252">
        <v>-121.3253</v>
      </c>
      <c r="AC8101" s="252" t="s">
        <v>45</v>
      </c>
      <c r="AE8101" s="258" t="s">
        <v>1827</v>
      </c>
      <c r="AG8101" s="3" t="s">
        <v>1654</v>
      </c>
      <c r="AH8101" s="3" t="s">
        <v>1654</v>
      </c>
    </row>
    <row r="8102" spans="1:34" x14ac:dyDescent="0.25">
      <c r="A8102" s="404">
        <v>43396</v>
      </c>
      <c r="B8102" s="5">
        <v>11294</v>
      </c>
      <c r="E8102" s="326">
        <v>2</v>
      </c>
      <c r="F8102" s="327" t="s">
        <v>1793</v>
      </c>
      <c r="G8102" s="327">
        <v>2018</v>
      </c>
      <c r="H8102" s="328">
        <v>0.4375</v>
      </c>
      <c r="L8102" s="6"/>
      <c r="P8102" s="410">
        <v>24</v>
      </c>
      <c r="R8102" s="410">
        <v>1</v>
      </c>
      <c r="S8102" s="252" t="s">
        <v>3</v>
      </c>
      <c r="T8102" s="252" t="s">
        <v>44</v>
      </c>
      <c r="U8102" s="252" t="s">
        <v>277</v>
      </c>
      <c r="V8102" s="314" t="s">
        <v>1920</v>
      </c>
      <c r="W8102" s="252" t="s">
        <v>1300</v>
      </c>
      <c r="X8102" s="252" t="s">
        <v>3346</v>
      </c>
      <c r="AA8102" s="252">
        <v>44.0411</v>
      </c>
      <c r="AB8102" s="252">
        <v>-121.32389999999999</v>
      </c>
      <c r="AC8102" s="252" t="s">
        <v>45</v>
      </c>
      <c r="AE8102" s="258" t="s">
        <v>1827</v>
      </c>
      <c r="AG8102" s="3" t="s">
        <v>1654</v>
      </c>
      <c r="AH8102" s="3" t="s">
        <v>1654</v>
      </c>
    </row>
    <row r="8103" spans="1:34" x14ac:dyDescent="0.25">
      <c r="A8103" s="404">
        <v>43396</v>
      </c>
      <c r="B8103" s="5">
        <v>11295</v>
      </c>
      <c r="E8103" s="326">
        <v>2</v>
      </c>
      <c r="F8103" s="327" t="s">
        <v>1793</v>
      </c>
      <c r="G8103" s="327">
        <v>2018</v>
      </c>
      <c r="H8103" s="328">
        <v>0.45833333333333298</v>
      </c>
      <c r="L8103" s="6"/>
      <c r="P8103" s="410">
        <v>24</v>
      </c>
      <c r="R8103" s="410">
        <v>2</v>
      </c>
      <c r="S8103" s="252" t="s">
        <v>3</v>
      </c>
      <c r="T8103" s="252" t="s">
        <v>44</v>
      </c>
      <c r="U8103" s="252" t="s">
        <v>277</v>
      </c>
      <c r="V8103" s="314" t="s">
        <v>1920</v>
      </c>
      <c r="W8103" s="252" t="s">
        <v>1300</v>
      </c>
      <c r="X8103" s="252" t="s">
        <v>3346</v>
      </c>
      <c r="AA8103" s="252">
        <v>44.0411</v>
      </c>
      <c r="AB8103" s="252">
        <v>-121.32389999999999</v>
      </c>
      <c r="AC8103" s="252" t="s">
        <v>45</v>
      </c>
      <c r="AE8103" s="258" t="s">
        <v>1827</v>
      </c>
      <c r="AG8103" s="3" t="s">
        <v>1654</v>
      </c>
      <c r="AH8103" s="3" t="s">
        <v>1654</v>
      </c>
    </row>
    <row r="8104" spans="1:34" x14ac:dyDescent="0.25">
      <c r="A8104" s="404">
        <v>43396</v>
      </c>
      <c r="B8104" s="5">
        <v>11296</v>
      </c>
      <c r="E8104" s="326">
        <v>2</v>
      </c>
      <c r="F8104" s="327" t="s">
        <v>1793</v>
      </c>
      <c r="G8104" s="327">
        <v>2018</v>
      </c>
      <c r="H8104" s="328">
        <v>0.45833333333333298</v>
      </c>
      <c r="L8104" s="6"/>
      <c r="P8104" s="410">
        <v>24</v>
      </c>
      <c r="R8104" s="410">
        <v>3</v>
      </c>
      <c r="S8104" s="252" t="s">
        <v>3</v>
      </c>
      <c r="T8104" s="252" t="s">
        <v>44</v>
      </c>
      <c r="U8104" s="252" t="s">
        <v>277</v>
      </c>
      <c r="V8104" s="314" t="s">
        <v>1920</v>
      </c>
      <c r="W8104" s="252" t="s">
        <v>1300</v>
      </c>
      <c r="X8104" s="252" t="s">
        <v>3346</v>
      </c>
      <c r="AA8104" s="252">
        <v>44.0411</v>
      </c>
      <c r="AB8104" s="252">
        <v>-121.32389999999999</v>
      </c>
      <c r="AC8104" s="252" t="s">
        <v>45</v>
      </c>
      <c r="AE8104" s="258" t="s">
        <v>1827</v>
      </c>
      <c r="AG8104" s="3" t="s">
        <v>1654</v>
      </c>
      <c r="AH8104" s="3" t="s">
        <v>1654</v>
      </c>
    </row>
    <row r="8105" spans="1:34" x14ac:dyDescent="0.25">
      <c r="A8105" s="404">
        <v>43396</v>
      </c>
      <c r="B8105" s="5">
        <v>11297</v>
      </c>
      <c r="E8105" s="326">
        <v>2</v>
      </c>
      <c r="F8105" s="327" t="s">
        <v>1793</v>
      </c>
      <c r="G8105" s="327">
        <v>2018</v>
      </c>
      <c r="H8105" s="328">
        <v>0.45833333333333298</v>
      </c>
      <c r="L8105" s="6"/>
      <c r="P8105" s="410">
        <v>25</v>
      </c>
      <c r="R8105" s="410">
        <v>1</v>
      </c>
      <c r="S8105" s="252" t="s">
        <v>3</v>
      </c>
      <c r="T8105" s="252" t="s">
        <v>44</v>
      </c>
      <c r="U8105" s="252" t="s">
        <v>277</v>
      </c>
      <c r="V8105" s="314" t="s">
        <v>1920</v>
      </c>
      <c r="W8105" s="252" t="s">
        <v>1341</v>
      </c>
      <c r="X8105" s="252" t="s">
        <v>2580</v>
      </c>
      <c r="AA8105" s="252">
        <v>44.055799999999998</v>
      </c>
      <c r="AB8105" s="252">
        <v>-121.2606</v>
      </c>
      <c r="AC8105" s="252" t="s">
        <v>45</v>
      </c>
      <c r="AE8105" s="329" t="s">
        <v>2583</v>
      </c>
      <c r="AG8105" s="3" t="s">
        <v>1654</v>
      </c>
      <c r="AH8105" s="3" t="s">
        <v>1654</v>
      </c>
    </row>
    <row r="8106" spans="1:34" x14ac:dyDescent="0.25">
      <c r="A8106" s="404">
        <v>43396</v>
      </c>
      <c r="B8106" s="5">
        <v>11298</v>
      </c>
      <c r="E8106" s="326">
        <v>10</v>
      </c>
      <c r="F8106" s="327" t="s">
        <v>1793</v>
      </c>
      <c r="G8106" s="327">
        <v>2018</v>
      </c>
      <c r="H8106" s="328">
        <v>0.36458333333333298</v>
      </c>
      <c r="L8106" s="6"/>
      <c r="P8106" s="410">
        <v>25</v>
      </c>
      <c r="R8106" s="410">
        <v>2</v>
      </c>
      <c r="S8106" s="252" t="s">
        <v>3</v>
      </c>
      <c r="T8106" s="252" t="s">
        <v>44</v>
      </c>
      <c r="U8106" s="252" t="s">
        <v>277</v>
      </c>
      <c r="V8106" s="314" t="s">
        <v>1920</v>
      </c>
      <c r="W8106" s="252" t="s">
        <v>1341</v>
      </c>
      <c r="X8106" s="252" t="s">
        <v>2580</v>
      </c>
      <c r="AA8106" s="252">
        <v>44.055799999999998</v>
      </c>
      <c r="AB8106" s="252">
        <v>-121.2606</v>
      </c>
      <c r="AC8106" s="252" t="s">
        <v>45</v>
      </c>
      <c r="AE8106" s="329" t="s">
        <v>2583</v>
      </c>
      <c r="AG8106" s="3" t="s">
        <v>1654</v>
      </c>
      <c r="AH8106" s="3" t="s">
        <v>1654</v>
      </c>
    </row>
    <row r="8107" spans="1:34" x14ac:dyDescent="0.25">
      <c r="A8107" s="404">
        <v>43396</v>
      </c>
      <c r="B8107" s="5">
        <v>11299</v>
      </c>
      <c r="E8107" s="326">
        <v>10</v>
      </c>
      <c r="F8107" s="327" t="s">
        <v>1793</v>
      </c>
      <c r="G8107" s="327">
        <v>2018</v>
      </c>
      <c r="H8107" s="328">
        <v>0.36458333333333298</v>
      </c>
      <c r="L8107" s="6"/>
      <c r="P8107" s="410">
        <v>25</v>
      </c>
      <c r="R8107" s="410">
        <v>3</v>
      </c>
      <c r="S8107" s="252" t="s">
        <v>3</v>
      </c>
      <c r="T8107" s="252" t="s">
        <v>44</v>
      </c>
      <c r="U8107" s="252" t="s">
        <v>277</v>
      </c>
      <c r="V8107" s="314" t="s">
        <v>1920</v>
      </c>
      <c r="W8107" s="252" t="s">
        <v>1341</v>
      </c>
      <c r="X8107" s="252" t="s">
        <v>2580</v>
      </c>
      <c r="AA8107" s="252">
        <v>44.055799999999998</v>
      </c>
      <c r="AB8107" s="252">
        <v>-121.2606</v>
      </c>
      <c r="AC8107" s="252" t="s">
        <v>45</v>
      </c>
      <c r="AE8107" s="329" t="s">
        <v>2583</v>
      </c>
      <c r="AG8107" s="3" t="s">
        <v>1654</v>
      </c>
      <c r="AH8107" s="3" t="s">
        <v>1654</v>
      </c>
    </row>
    <row r="8108" spans="1:34" x14ac:dyDescent="0.25">
      <c r="A8108" s="404">
        <v>43396</v>
      </c>
      <c r="B8108" s="5">
        <v>11300</v>
      </c>
      <c r="E8108" s="326">
        <v>10</v>
      </c>
      <c r="F8108" s="327" t="s">
        <v>1793</v>
      </c>
      <c r="G8108" s="327">
        <v>2018</v>
      </c>
      <c r="H8108" s="328">
        <v>0.36458333333333298</v>
      </c>
      <c r="L8108" s="6"/>
      <c r="P8108" s="410">
        <v>25</v>
      </c>
      <c r="R8108" s="410">
        <v>4</v>
      </c>
      <c r="S8108" s="252" t="s">
        <v>3</v>
      </c>
      <c r="T8108" s="252" t="s">
        <v>44</v>
      </c>
      <c r="U8108" s="252" t="s">
        <v>277</v>
      </c>
      <c r="V8108" s="314" t="s">
        <v>1920</v>
      </c>
      <c r="W8108" s="252" t="s">
        <v>1341</v>
      </c>
      <c r="X8108" s="252" t="s">
        <v>2580</v>
      </c>
      <c r="AA8108" s="252">
        <v>44.055799999999998</v>
      </c>
      <c r="AB8108" s="252">
        <v>-121.2606</v>
      </c>
      <c r="AC8108" s="252" t="s">
        <v>45</v>
      </c>
      <c r="AE8108" s="329" t="s">
        <v>2583</v>
      </c>
      <c r="AG8108" s="3" t="s">
        <v>1654</v>
      </c>
      <c r="AH8108" s="3" t="s">
        <v>1654</v>
      </c>
    </row>
    <row r="8109" spans="1:34" x14ac:dyDescent="0.25">
      <c r="A8109" s="404">
        <v>43396</v>
      </c>
      <c r="B8109" s="5">
        <v>11301</v>
      </c>
      <c r="E8109" s="326">
        <v>10</v>
      </c>
      <c r="F8109" s="327" t="s">
        <v>1793</v>
      </c>
      <c r="G8109" s="327">
        <v>2018</v>
      </c>
      <c r="H8109" s="328">
        <v>0.36458333333333298</v>
      </c>
      <c r="L8109" s="6"/>
      <c r="P8109" s="410">
        <v>25</v>
      </c>
      <c r="R8109" s="410">
        <v>5</v>
      </c>
      <c r="S8109" s="252" t="s">
        <v>3</v>
      </c>
      <c r="T8109" s="252" t="s">
        <v>44</v>
      </c>
      <c r="U8109" s="252" t="s">
        <v>277</v>
      </c>
      <c r="V8109" s="314" t="s">
        <v>1920</v>
      </c>
      <c r="W8109" s="252" t="s">
        <v>1341</v>
      </c>
      <c r="X8109" s="252" t="s">
        <v>2580</v>
      </c>
      <c r="AA8109" s="252">
        <v>44.055799999999998</v>
      </c>
      <c r="AB8109" s="252">
        <v>-121.2606</v>
      </c>
      <c r="AC8109" s="252" t="s">
        <v>45</v>
      </c>
      <c r="AE8109" s="329" t="s">
        <v>2583</v>
      </c>
      <c r="AG8109" s="3" t="s">
        <v>1654</v>
      </c>
      <c r="AH8109" s="3" t="s">
        <v>1654</v>
      </c>
    </row>
    <row r="8110" spans="1:34" x14ac:dyDescent="0.25">
      <c r="A8110" s="404">
        <v>43396</v>
      </c>
      <c r="B8110" s="5">
        <v>11302</v>
      </c>
      <c r="E8110" s="326">
        <v>10</v>
      </c>
      <c r="F8110" s="327" t="s">
        <v>1793</v>
      </c>
      <c r="G8110" s="327">
        <v>2018</v>
      </c>
      <c r="H8110" s="328">
        <v>0.36458333333333298</v>
      </c>
      <c r="L8110" s="6"/>
      <c r="P8110" s="410">
        <v>25</v>
      </c>
      <c r="R8110" s="410">
        <v>6</v>
      </c>
      <c r="S8110" s="252" t="s">
        <v>3</v>
      </c>
      <c r="T8110" s="252" t="s">
        <v>44</v>
      </c>
      <c r="U8110" s="252" t="s">
        <v>277</v>
      </c>
      <c r="V8110" s="314" t="s">
        <v>1920</v>
      </c>
      <c r="W8110" s="252" t="s">
        <v>1341</v>
      </c>
      <c r="X8110" s="252" t="s">
        <v>2580</v>
      </c>
      <c r="AA8110" s="252">
        <v>44.055799999999998</v>
      </c>
      <c r="AB8110" s="252">
        <v>-121.2606</v>
      </c>
      <c r="AC8110" s="252" t="s">
        <v>45</v>
      </c>
      <c r="AE8110" s="329" t="s">
        <v>2583</v>
      </c>
      <c r="AG8110" s="3" t="s">
        <v>1654</v>
      </c>
      <c r="AH8110" s="3" t="s">
        <v>1654</v>
      </c>
    </row>
    <row r="8111" spans="1:34" x14ac:dyDescent="0.25">
      <c r="A8111" s="404">
        <v>43396</v>
      </c>
      <c r="B8111" s="5">
        <v>11303</v>
      </c>
      <c r="E8111" s="326">
        <v>10</v>
      </c>
      <c r="F8111" s="327" t="s">
        <v>1793</v>
      </c>
      <c r="G8111" s="327">
        <v>2018</v>
      </c>
      <c r="H8111" s="328">
        <v>0.36458333333333298</v>
      </c>
      <c r="L8111" s="6"/>
      <c r="P8111" s="410">
        <v>26</v>
      </c>
      <c r="R8111" s="410">
        <v>1</v>
      </c>
      <c r="S8111" s="252" t="s">
        <v>3</v>
      </c>
      <c r="T8111" s="252" t="s">
        <v>44</v>
      </c>
      <c r="U8111" s="252" t="s">
        <v>277</v>
      </c>
      <c r="V8111" s="314" t="s">
        <v>1920</v>
      </c>
      <c r="W8111" s="252" t="s">
        <v>1341</v>
      </c>
      <c r="X8111" s="252" t="s">
        <v>2580</v>
      </c>
      <c r="AA8111" s="252">
        <v>44.055799999999998</v>
      </c>
      <c r="AB8111" s="252">
        <v>-121.2606</v>
      </c>
      <c r="AC8111" s="252" t="s">
        <v>45</v>
      </c>
      <c r="AE8111" s="329" t="s">
        <v>2584</v>
      </c>
      <c r="AG8111" s="3" t="s">
        <v>1654</v>
      </c>
      <c r="AH8111" s="3" t="s">
        <v>1654</v>
      </c>
    </row>
    <row r="8112" spans="1:34" x14ac:dyDescent="0.25">
      <c r="A8112" s="404">
        <v>43396</v>
      </c>
      <c r="B8112" s="5">
        <v>11304</v>
      </c>
      <c r="E8112" s="326">
        <v>10</v>
      </c>
      <c r="F8112" s="327" t="s">
        <v>1793</v>
      </c>
      <c r="G8112" s="327">
        <v>2018</v>
      </c>
      <c r="H8112" s="328">
        <v>0.375</v>
      </c>
      <c r="L8112" s="6"/>
      <c r="P8112" s="410">
        <v>27</v>
      </c>
      <c r="R8112" s="410">
        <v>1</v>
      </c>
      <c r="S8112" s="252" t="s">
        <v>3</v>
      </c>
      <c r="T8112" s="252" t="s">
        <v>44</v>
      </c>
      <c r="U8112" s="252" t="s">
        <v>277</v>
      </c>
      <c r="V8112" s="314" t="s">
        <v>1920</v>
      </c>
      <c r="W8112" s="252" t="s">
        <v>1300</v>
      </c>
      <c r="X8112" s="252" t="s">
        <v>2579</v>
      </c>
      <c r="AA8112" s="252">
        <v>44.042499999999997</v>
      </c>
      <c r="AB8112" s="252">
        <v>-121.3203</v>
      </c>
      <c r="AC8112" s="252" t="s">
        <v>45</v>
      </c>
      <c r="AE8112" s="258" t="s">
        <v>1827</v>
      </c>
      <c r="AG8112" s="3" t="s">
        <v>1654</v>
      </c>
      <c r="AH8112" s="3" t="s">
        <v>1654</v>
      </c>
    </row>
    <row r="8113" spans="1:34" x14ac:dyDescent="0.25">
      <c r="A8113" s="404">
        <v>43396</v>
      </c>
      <c r="B8113" s="5">
        <v>11305</v>
      </c>
      <c r="E8113" s="326">
        <v>16</v>
      </c>
      <c r="F8113" s="327" t="s">
        <v>1793</v>
      </c>
      <c r="G8113" s="327">
        <v>2018</v>
      </c>
      <c r="H8113" s="328">
        <v>0.38888888888888901</v>
      </c>
      <c r="L8113" s="6"/>
      <c r="P8113" s="410">
        <v>28</v>
      </c>
      <c r="R8113" s="410">
        <v>1</v>
      </c>
      <c r="S8113" s="252" t="s">
        <v>3</v>
      </c>
      <c r="T8113" s="252" t="s">
        <v>44</v>
      </c>
      <c r="U8113" s="252" t="s">
        <v>277</v>
      </c>
      <c r="V8113" s="314" t="s">
        <v>1920</v>
      </c>
      <c r="W8113" s="252" t="s">
        <v>1300</v>
      </c>
      <c r="X8113" s="252" t="s">
        <v>2579</v>
      </c>
      <c r="AA8113" s="252">
        <v>44.042200000000001</v>
      </c>
      <c r="AB8113" s="252">
        <v>-121.3231</v>
      </c>
      <c r="AC8113" s="252" t="s">
        <v>45</v>
      </c>
      <c r="AE8113" s="258" t="s">
        <v>1827</v>
      </c>
      <c r="AG8113" s="3" t="s">
        <v>1654</v>
      </c>
      <c r="AH8113" s="3" t="s">
        <v>1654</v>
      </c>
    </row>
    <row r="8114" spans="1:34" x14ac:dyDescent="0.25">
      <c r="A8114" s="404">
        <v>43396</v>
      </c>
      <c r="B8114" s="5">
        <v>11306</v>
      </c>
      <c r="E8114" s="326">
        <v>16</v>
      </c>
      <c r="F8114" s="327" t="s">
        <v>1793</v>
      </c>
      <c r="G8114" s="327">
        <v>2018</v>
      </c>
      <c r="H8114" s="328">
        <v>0.40277777777777801</v>
      </c>
      <c r="L8114" s="6"/>
      <c r="P8114" s="410">
        <v>29</v>
      </c>
      <c r="R8114" s="410">
        <v>1</v>
      </c>
      <c r="S8114" s="252" t="s">
        <v>3</v>
      </c>
      <c r="T8114" s="252" t="s">
        <v>44</v>
      </c>
      <c r="U8114" s="252" t="s">
        <v>277</v>
      </c>
      <c r="V8114" s="314" t="s">
        <v>1920</v>
      </c>
      <c r="W8114" s="252" t="s">
        <v>1300</v>
      </c>
      <c r="X8114" s="252" t="s">
        <v>2579</v>
      </c>
      <c r="AA8114" s="252">
        <v>44.041899999999998</v>
      </c>
      <c r="AB8114" s="252">
        <v>-121.3181</v>
      </c>
      <c r="AC8114" s="252" t="s">
        <v>45</v>
      </c>
      <c r="AE8114" s="329"/>
      <c r="AG8114" s="3" t="s">
        <v>1654</v>
      </c>
      <c r="AH8114" s="3" t="s">
        <v>1654</v>
      </c>
    </row>
    <row r="8115" spans="1:34" x14ac:dyDescent="0.25">
      <c r="A8115" s="404">
        <v>43396</v>
      </c>
      <c r="B8115" s="5">
        <v>11307</v>
      </c>
      <c r="E8115" s="326">
        <v>16</v>
      </c>
      <c r="F8115" s="327" t="s">
        <v>1793</v>
      </c>
      <c r="G8115" s="327">
        <v>2018</v>
      </c>
      <c r="H8115" s="328">
        <v>0.40972222222222199</v>
      </c>
      <c r="L8115" s="6"/>
      <c r="P8115" s="410">
        <v>30</v>
      </c>
      <c r="R8115" s="410">
        <v>1</v>
      </c>
      <c r="S8115" s="252" t="s">
        <v>3</v>
      </c>
      <c r="T8115" s="252" t="s">
        <v>44</v>
      </c>
      <c r="U8115" s="252" t="s">
        <v>277</v>
      </c>
      <c r="V8115" s="314" t="s">
        <v>1920</v>
      </c>
      <c r="W8115" s="252" t="s">
        <v>1300</v>
      </c>
      <c r="X8115" s="252" t="s">
        <v>2579</v>
      </c>
      <c r="AA8115" s="252">
        <v>44.042200000000001</v>
      </c>
      <c r="AB8115" s="252">
        <v>-121.3233</v>
      </c>
      <c r="AC8115" s="252" t="s">
        <v>45</v>
      </c>
      <c r="AE8115" s="330" t="s">
        <v>2585</v>
      </c>
      <c r="AG8115" s="3" t="s">
        <v>1654</v>
      </c>
      <c r="AH8115" s="3" t="s">
        <v>1654</v>
      </c>
    </row>
    <row r="8116" spans="1:34" x14ac:dyDescent="0.25">
      <c r="A8116" s="404">
        <v>43396</v>
      </c>
      <c r="B8116" s="5">
        <v>11308</v>
      </c>
      <c r="E8116" s="326">
        <v>16</v>
      </c>
      <c r="F8116" s="327" t="s">
        <v>1793</v>
      </c>
      <c r="G8116" s="327">
        <v>2018</v>
      </c>
      <c r="H8116" s="328">
        <v>0.43055555555555602</v>
      </c>
      <c r="L8116" s="6"/>
      <c r="P8116" s="410">
        <v>30</v>
      </c>
      <c r="R8116" s="410">
        <v>2</v>
      </c>
      <c r="S8116" s="252" t="s">
        <v>3</v>
      </c>
      <c r="T8116" s="252" t="s">
        <v>44</v>
      </c>
      <c r="U8116" s="252" t="s">
        <v>277</v>
      </c>
      <c r="V8116" s="314" t="s">
        <v>1920</v>
      </c>
      <c r="W8116" s="252" t="s">
        <v>1300</v>
      </c>
      <c r="X8116" s="252" t="s">
        <v>2579</v>
      </c>
      <c r="AA8116" s="252">
        <v>44.042200000000001</v>
      </c>
      <c r="AB8116" s="252">
        <v>-121.3233</v>
      </c>
      <c r="AC8116" s="252" t="s">
        <v>45</v>
      </c>
      <c r="AE8116" s="330" t="s">
        <v>2585</v>
      </c>
      <c r="AG8116" s="3" t="s">
        <v>1654</v>
      </c>
      <c r="AH8116" s="3" t="s">
        <v>1654</v>
      </c>
    </row>
    <row r="8117" spans="1:34" x14ac:dyDescent="0.25">
      <c r="A8117" s="404">
        <v>43396</v>
      </c>
      <c r="B8117" s="5">
        <v>11309</v>
      </c>
      <c r="E8117" s="326">
        <v>16</v>
      </c>
      <c r="F8117" s="327" t="s">
        <v>1793</v>
      </c>
      <c r="G8117" s="327">
        <v>2018</v>
      </c>
      <c r="H8117" s="328">
        <v>0.43055555555555602</v>
      </c>
      <c r="L8117" s="6"/>
      <c r="P8117" s="410">
        <v>30</v>
      </c>
      <c r="R8117" s="410">
        <v>3</v>
      </c>
      <c r="S8117" s="252" t="s">
        <v>3</v>
      </c>
      <c r="T8117" s="252" t="s">
        <v>44</v>
      </c>
      <c r="U8117" s="252" t="s">
        <v>277</v>
      </c>
      <c r="V8117" s="314" t="s">
        <v>1920</v>
      </c>
      <c r="W8117" s="252" t="s">
        <v>1300</v>
      </c>
      <c r="X8117" s="252" t="s">
        <v>2579</v>
      </c>
      <c r="AA8117" s="252">
        <v>44.042200000000001</v>
      </c>
      <c r="AB8117" s="252">
        <v>-121.3233</v>
      </c>
      <c r="AC8117" s="252" t="s">
        <v>45</v>
      </c>
      <c r="AE8117" s="330" t="s">
        <v>2585</v>
      </c>
      <c r="AG8117" s="3" t="s">
        <v>1654</v>
      </c>
      <c r="AH8117" s="3" t="s">
        <v>1654</v>
      </c>
    </row>
    <row r="8118" spans="1:34" x14ac:dyDescent="0.25">
      <c r="A8118" s="404">
        <v>43396</v>
      </c>
      <c r="B8118" s="5">
        <v>11310</v>
      </c>
      <c r="E8118" s="326">
        <v>16</v>
      </c>
      <c r="F8118" s="327" t="s">
        <v>1793</v>
      </c>
      <c r="G8118" s="327">
        <v>2018</v>
      </c>
      <c r="H8118" s="328">
        <v>0.43055555555555602</v>
      </c>
      <c r="L8118" s="6"/>
      <c r="P8118" s="410">
        <v>30</v>
      </c>
      <c r="R8118" s="410">
        <v>4</v>
      </c>
      <c r="S8118" s="252" t="s">
        <v>3</v>
      </c>
      <c r="T8118" s="252" t="s">
        <v>44</v>
      </c>
      <c r="U8118" s="252" t="s">
        <v>277</v>
      </c>
      <c r="V8118" s="314" t="s">
        <v>1920</v>
      </c>
      <c r="W8118" s="252" t="s">
        <v>1300</v>
      </c>
      <c r="X8118" s="252" t="s">
        <v>2579</v>
      </c>
      <c r="AA8118" s="252">
        <v>44.042200000000001</v>
      </c>
      <c r="AB8118" s="252">
        <v>-121.3233</v>
      </c>
      <c r="AC8118" s="252" t="s">
        <v>45</v>
      </c>
      <c r="AE8118" s="330" t="s">
        <v>2585</v>
      </c>
      <c r="AG8118" s="3" t="s">
        <v>1654</v>
      </c>
      <c r="AH8118" s="3" t="s">
        <v>1654</v>
      </c>
    </row>
    <row r="8119" spans="1:34" x14ac:dyDescent="0.25">
      <c r="A8119" s="404">
        <v>43396</v>
      </c>
      <c r="B8119" s="5">
        <v>11311</v>
      </c>
      <c r="E8119" s="326">
        <v>16</v>
      </c>
      <c r="F8119" s="327" t="s">
        <v>1793</v>
      </c>
      <c r="G8119" s="327">
        <v>2018</v>
      </c>
      <c r="H8119" s="328">
        <v>0.43055555555555602</v>
      </c>
      <c r="L8119" s="6"/>
      <c r="P8119" s="410">
        <v>30</v>
      </c>
      <c r="R8119" s="410">
        <v>5</v>
      </c>
      <c r="S8119" s="252" t="s">
        <v>3</v>
      </c>
      <c r="T8119" s="252" t="s">
        <v>44</v>
      </c>
      <c r="U8119" s="252" t="s">
        <v>277</v>
      </c>
      <c r="V8119" s="314" t="s">
        <v>1920</v>
      </c>
      <c r="W8119" s="252" t="s">
        <v>1300</v>
      </c>
      <c r="X8119" s="252" t="s">
        <v>2579</v>
      </c>
      <c r="AA8119" s="252">
        <v>44.042200000000001</v>
      </c>
      <c r="AB8119" s="252">
        <v>-121.3233</v>
      </c>
      <c r="AC8119" s="252" t="s">
        <v>45</v>
      </c>
      <c r="AE8119" s="330" t="s">
        <v>2585</v>
      </c>
      <c r="AG8119" s="3" t="s">
        <v>1654</v>
      </c>
      <c r="AH8119" s="3" t="s">
        <v>1654</v>
      </c>
    </row>
    <row r="8120" spans="1:34" x14ac:dyDescent="0.25">
      <c r="A8120" s="404">
        <v>43396</v>
      </c>
      <c r="B8120" s="5">
        <v>11312</v>
      </c>
      <c r="E8120" s="326">
        <v>16</v>
      </c>
      <c r="F8120" s="327" t="s">
        <v>1793</v>
      </c>
      <c r="G8120" s="327">
        <v>2018</v>
      </c>
      <c r="H8120" s="328">
        <v>0.43055555555555602</v>
      </c>
      <c r="L8120" s="6"/>
      <c r="P8120" s="410">
        <v>30</v>
      </c>
      <c r="R8120" s="410">
        <v>6</v>
      </c>
      <c r="S8120" s="252" t="s">
        <v>3</v>
      </c>
      <c r="T8120" s="252" t="s">
        <v>44</v>
      </c>
      <c r="U8120" s="252" t="s">
        <v>277</v>
      </c>
      <c r="V8120" s="314" t="s">
        <v>1920</v>
      </c>
      <c r="W8120" s="252" t="s">
        <v>1300</v>
      </c>
      <c r="X8120" s="252" t="s">
        <v>2579</v>
      </c>
      <c r="AA8120" s="252">
        <v>44.042200000000001</v>
      </c>
      <c r="AB8120" s="252">
        <v>-121.3233</v>
      </c>
      <c r="AC8120" s="252" t="s">
        <v>45</v>
      </c>
      <c r="AE8120" s="330" t="s">
        <v>2585</v>
      </c>
      <c r="AG8120" s="3" t="s">
        <v>1654</v>
      </c>
      <c r="AH8120" s="3" t="s">
        <v>1654</v>
      </c>
    </row>
    <row r="8121" spans="1:34" x14ac:dyDescent="0.25">
      <c r="A8121" s="404">
        <v>43396</v>
      </c>
      <c r="B8121" s="5">
        <v>11313</v>
      </c>
      <c r="E8121" s="326">
        <v>16</v>
      </c>
      <c r="F8121" s="327" t="s">
        <v>1793</v>
      </c>
      <c r="G8121" s="327">
        <v>2018</v>
      </c>
      <c r="H8121" s="328">
        <v>0.43055555555555602</v>
      </c>
      <c r="L8121" s="6"/>
      <c r="P8121" s="410">
        <v>30</v>
      </c>
      <c r="R8121" s="410">
        <v>7</v>
      </c>
      <c r="S8121" s="252" t="s">
        <v>3</v>
      </c>
      <c r="T8121" s="252" t="s">
        <v>44</v>
      </c>
      <c r="U8121" s="252" t="s">
        <v>277</v>
      </c>
      <c r="V8121" s="314" t="s">
        <v>1920</v>
      </c>
      <c r="W8121" s="252" t="s">
        <v>1300</v>
      </c>
      <c r="X8121" s="252" t="s">
        <v>2579</v>
      </c>
      <c r="AA8121" s="252">
        <v>44.042200000000001</v>
      </c>
      <c r="AB8121" s="252">
        <v>-121.3233</v>
      </c>
      <c r="AC8121" s="252" t="s">
        <v>45</v>
      </c>
      <c r="AE8121" s="330" t="s">
        <v>2585</v>
      </c>
      <c r="AG8121" s="3" t="s">
        <v>1654</v>
      </c>
      <c r="AH8121" s="3" t="s">
        <v>1654</v>
      </c>
    </row>
    <row r="8122" spans="1:34" x14ac:dyDescent="0.25">
      <c r="A8122" s="404">
        <v>43396</v>
      </c>
      <c r="B8122" s="5">
        <v>11314</v>
      </c>
      <c r="E8122" s="326">
        <v>16</v>
      </c>
      <c r="F8122" s="327" t="s">
        <v>1793</v>
      </c>
      <c r="G8122" s="327">
        <v>2018</v>
      </c>
      <c r="H8122" s="328">
        <v>0.43055555555555602</v>
      </c>
      <c r="L8122" s="6"/>
      <c r="P8122" s="410">
        <v>30</v>
      </c>
      <c r="R8122" s="410">
        <v>8</v>
      </c>
      <c r="S8122" s="252" t="s">
        <v>3</v>
      </c>
      <c r="T8122" s="252" t="s">
        <v>44</v>
      </c>
      <c r="U8122" s="252" t="s">
        <v>277</v>
      </c>
      <c r="V8122" s="314" t="s">
        <v>1920</v>
      </c>
      <c r="W8122" s="252" t="s">
        <v>1300</v>
      </c>
      <c r="X8122" s="252" t="s">
        <v>2579</v>
      </c>
      <c r="AA8122" s="252">
        <v>44.042200000000001</v>
      </c>
      <c r="AB8122" s="252">
        <v>-121.3233</v>
      </c>
      <c r="AC8122" s="252" t="s">
        <v>45</v>
      </c>
      <c r="AE8122" s="330" t="s">
        <v>2585</v>
      </c>
      <c r="AG8122" s="3" t="s">
        <v>1654</v>
      </c>
      <c r="AH8122" s="3" t="s">
        <v>1654</v>
      </c>
    </row>
    <row r="8123" spans="1:34" x14ac:dyDescent="0.25">
      <c r="A8123" s="404">
        <v>43396</v>
      </c>
      <c r="B8123" s="5">
        <v>11315</v>
      </c>
      <c r="E8123" s="326">
        <v>16</v>
      </c>
      <c r="F8123" s="327" t="s">
        <v>1793</v>
      </c>
      <c r="G8123" s="327">
        <v>2018</v>
      </c>
      <c r="H8123" s="328">
        <v>0.43055555555555602</v>
      </c>
      <c r="L8123" s="6"/>
      <c r="P8123" s="410">
        <v>31</v>
      </c>
      <c r="R8123" s="410">
        <v>1</v>
      </c>
      <c r="S8123" s="252" t="s">
        <v>3</v>
      </c>
      <c r="T8123" s="252" t="s">
        <v>44</v>
      </c>
      <c r="U8123" s="252" t="s">
        <v>277</v>
      </c>
      <c r="V8123" s="314" t="s">
        <v>1920</v>
      </c>
      <c r="W8123" s="252" t="s">
        <v>1300</v>
      </c>
      <c r="X8123" s="252" t="s">
        <v>2579</v>
      </c>
      <c r="AA8123" s="252">
        <v>44.042200000000001</v>
      </c>
      <c r="AB8123" s="252">
        <v>-121.3194</v>
      </c>
      <c r="AC8123" s="252" t="s">
        <v>45</v>
      </c>
      <c r="AE8123" s="258" t="s">
        <v>1827</v>
      </c>
      <c r="AG8123" s="3" t="s">
        <v>1654</v>
      </c>
      <c r="AH8123" s="3" t="s">
        <v>1654</v>
      </c>
    </row>
    <row r="8124" spans="1:34" x14ac:dyDescent="0.25">
      <c r="A8124" s="404">
        <v>43396</v>
      </c>
      <c r="B8124" s="5">
        <v>11316</v>
      </c>
      <c r="E8124" s="326">
        <v>30</v>
      </c>
      <c r="F8124" s="327" t="s">
        <v>1793</v>
      </c>
      <c r="G8124" s="327">
        <v>2018</v>
      </c>
      <c r="H8124" s="328">
        <v>0.46527777777777801</v>
      </c>
      <c r="L8124" s="6"/>
      <c r="P8124" s="410">
        <v>31</v>
      </c>
      <c r="R8124" s="410">
        <v>2</v>
      </c>
      <c r="S8124" s="252" t="s">
        <v>3</v>
      </c>
      <c r="T8124" s="252" t="s">
        <v>44</v>
      </c>
      <c r="U8124" s="252" t="s">
        <v>277</v>
      </c>
      <c r="V8124" s="314" t="s">
        <v>1920</v>
      </c>
      <c r="W8124" s="252" t="s">
        <v>1300</v>
      </c>
      <c r="X8124" s="252" t="s">
        <v>2579</v>
      </c>
      <c r="AA8124" s="252">
        <v>44.042200000000001</v>
      </c>
      <c r="AB8124" s="252">
        <v>-121.3194</v>
      </c>
      <c r="AC8124" s="252" t="s">
        <v>45</v>
      </c>
      <c r="AE8124" s="258" t="s">
        <v>1827</v>
      </c>
      <c r="AG8124" s="3" t="s">
        <v>1654</v>
      </c>
      <c r="AH8124" s="3" t="s">
        <v>1654</v>
      </c>
    </row>
    <row r="8125" spans="1:34" x14ac:dyDescent="0.25">
      <c r="A8125" s="404">
        <v>43396</v>
      </c>
      <c r="B8125" s="5">
        <v>11317</v>
      </c>
      <c r="E8125" s="326">
        <v>30</v>
      </c>
      <c r="F8125" s="327" t="s">
        <v>1793</v>
      </c>
      <c r="G8125" s="327">
        <v>2018</v>
      </c>
      <c r="H8125" s="328">
        <v>0.46527777777777801</v>
      </c>
      <c r="L8125" s="6"/>
      <c r="P8125" s="410">
        <v>31</v>
      </c>
      <c r="R8125" s="410">
        <v>3</v>
      </c>
      <c r="S8125" s="252" t="s">
        <v>3</v>
      </c>
      <c r="T8125" s="252" t="s">
        <v>44</v>
      </c>
      <c r="U8125" s="252" t="s">
        <v>277</v>
      </c>
      <c r="V8125" s="314" t="s">
        <v>1920</v>
      </c>
      <c r="W8125" s="252" t="s">
        <v>1300</v>
      </c>
      <c r="X8125" s="252" t="s">
        <v>2579</v>
      </c>
      <c r="AA8125" s="252">
        <v>44.042200000000001</v>
      </c>
      <c r="AB8125" s="252">
        <v>-121.3194</v>
      </c>
      <c r="AC8125" s="252" t="s">
        <v>45</v>
      </c>
      <c r="AE8125" s="258" t="s">
        <v>1827</v>
      </c>
      <c r="AG8125" s="3" t="s">
        <v>1654</v>
      </c>
      <c r="AH8125" s="3" t="s">
        <v>1654</v>
      </c>
    </row>
    <row r="8126" spans="1:34" x14ac:dyDescent="0.25">
      <c r="A8126" s="404">
        <v>43396</v>
      </c>
      <c r="B8126" s="5">
        <v>11318</v>
      </c>
      <c r="E8126" s="326">
        <v>30</v>
      </c>
      <c r="F8126" s="327" t="s">
        <v>1793</v>
      </c>
      <c r="G8126" s="327">
        <v>2018</v>
      </c>
      <c r="H8126" s="328">
        <v>0.46527777777777801</v>
      </c>
      <c r="L8126" s="6"/>
      <c r="P8126" s="410">
        <v>32</v>
      </c>
      <c r="R8126" s="410">
        <v>1</v>
      </c>
      <c r="S8126" s="252" t="s">
        <v>3</v>
      </c>
      <c r="T8126" s="252" t="s">
        <v>44</v>
      </c>
      <c r="U8126" s="252" t="s">
        <v>277</v>
      </c>
      <c r="V8126" s="314" t="s">
        <v>1920</v>
      </c>
      <c r="W8126" s="252" t="s">
        <v>1300</v>
      </c>
      <c r="X8126" s="252" t="s">
        <v>2579</v>
      </c>
      <c r="AA8126" s="252">
        <v>44.043300000000002</v>
      </c>
      <c r="AB8126" s="252">
        <v>-121.3194</v>
      </c>
      <c r="AC8126" s="252" t="s">
        <v>45</v>
      </c>
      <c r="AE8126" s="329" t="s">
        <v>1343</v>
      </c>
      <c r="AG8126" s="3" t="s">
        <v>1654</v>
      </c>
      <c r="AH8126" s="3" t="s">
        <v>1654</v>
      </c>
    </row>
    <row r="8127" spans="1:34" x14ac:dyDescent="0.25">
      <c r="A8127" s="404">
        <v>43396</v>
      </c>
      <c r="B8127" s="5">
        <v>11319</v>
      </c>
      <c r="E8127" s="326">
        <v>30</v>
      </c>
      <c r="F8127" s="327" t="s">
        <v>1793</v>
      </c>
      <c r="G8127" s="327">
        <v>2018</v>
      </c>
      <c r="H8127" s="328">
        <v>0.5</v>
      </c>
      <c r="L8127" s="6"/>
      <c r="P8127" s="410">
        <v>32</v>
      </c>
      <c r="R8127" s="410">
        <v>2</v>
      </c>
      <c r="S8127" s="252" t="s">
        <v>3</v>
      </c>
      <c r="T8127" s="252" t="s">
        <v>44</v>
      </c>
      <c r="U8127" s="252" t="s">
        <v>277</v>
      </c>
      <c r="V8127" s="314" t="s">
        <v>1920</v>
      </c>
      <c r="W8127" s="252" t="s">
        <v>1300</v>
      </c>
      <c r="X8127" s="252" t="s">
        <v>2579</v>
      </c>
      <c r="AA8127" s="252">
        <v>44.043300000000002</v>
      </c>
      <c r="AB8127" s="252">
        <v>-121.3194</v>
      </c>
      <c r="AC8127" s="252" t="s">
        <v>45</v>
      </c>
      <c r="AE8127" s="329" t="s">
        <v>1343</v>
      </c>
      <c r="AG8127" s="3" t="s">
        <v>1654</v>
      </c>
      <c r="AH8127" s="3" t="s">
        <v>1654</v>
      </c>
    </row>
    <row r="8128" spans="1:34" x14ac:dyDescent="0.25">
      <c r="A8128" s="404">
        <v>43396</v>
      </c>
      <c r="B8128" s="5">
        <v>11320</v>
      </c>
      <c r="E8128" s="326">
        <v>30</v>
      </c>
      <c r="F8128" s="327" t="s">
        <v>1793</v>
      </c>
      <c r="G8128" s="327">
        <v>2018</v>
      </c>
      <c r="H8128" s="328">
        <v>0.5</v>
      </c>
      <c r="L8128" s="6"/>
      <c r="P8128" s="410">
        <v>32</v>
      </c>
      <c r="R8128" s="410">
        <v>3</v>
      </c>
      <c r="S8128" s="252" t="s">
        <v>3</v>
      </c>
      <c r="T8128" s="252" t="s">
        <v>44</v>
      </c>
      <c r="U8128" s="252" t="s">
        <v>277</v>
      </c>
      <c r="V8128" s="314" t="s">
        <v>1920</v>
      </c>
      <c r="W8128" s="252" t="s">
        <v>1300</v>
      </c>
      <c r="X8128" s="252" t="s">
        <v>2579</v>
      </c>
      <c r="AA8128" s="252">
        <v>44.043300000000002</v>
      </c>
      <c r="AB8128" s="252">
        <v>-121.3194</v>
      </c>
      <c r="AC8128" s="252" t="s">
        <v>45</v>
      </c>
      <c r="AE8128" s="329" t="s">
        <v>1343</v>
      </c>
      <c r="AG8128" s="3" t="s">
        <v>1654</v>
      </c>
      <c r="AH8128" s="3" t="s">
        <v>1654</v>
      </c>
    </row>
    <row r="8129" spans="1:46" x14ac:dyDescent="0.25">
      <c r="A8129" s="474">
        <v>11963</v>
      </c>
      <c r="B8129" s="5">
        <v>11321</v>
      </c>
      <c r="E8129" s="326">
        <v>30</v>
      </c>
      <c r="F8129" s="327" t="s">
        <v>1793</v>
      </c>
      <c r="G8129" s="327">
        <v>2018</v>
      </c>
      <c r="H8129" s="328">
        <v>0.5</v>
      </c>
      <c r="L8129" s="6"/>
      <c r="P8129" s="410">
        <v>32</v>
      </c>
      <c r="R8129" s="410">
        <v>4</v>
      </c>
      <c r="S8129" s="252" t="s">
        <v>3</v>
      </c>
      <c r="T8129" s="252" t="s">
        <v>44</v>
      </c>
      <c r="U8129" s="252" t="s">
        <v>277</v>
      </c>
      <c r="V8129" s="314" t="s">
        <v>1920</v>
      </c>
      <c r="W8129" s="252" t="s">
        <v>1300</v>
      </c>
      <c r="X8129" s="252" t="s">
        <v>2579</v>
      </c>
      <c r="AA8129" s="252">
        <v>44.043300000000002</v>
      </c>
      <c r="AB8129" s="252">
        <v>-121.3194</v>
      </c>
      <c r="AC8129" s="252" t="s">
        <v>45</v>
      </c>
      <c r="AE8129" s="329" t="s">
        <v>1343</v>
      </c>
      <c r="AG8129" s="3" t="s">
        <v>1654</v>
      </c>
      <c r="AH8129" s="3" t="s">
        <v>1654</v>
      </c>
    </row>
    <row r="8130" spans="1:46" x14ac:dyDescent="0.25">
      <c r="B8130" s="5">
        <v>414</v>
      </c>
      <c r="E8130" s="62">
        <v>9</v>
      </c>
      <c r="F8130" s="6" t="s">
        <v>114</v>
      </c>
      <c r="G8130" s="6">
        <v>2018</v>
      </c>
      <c r="L8130" s="6"/>
      <c r="N8130" s="6" t="s">
        <v>186</v>
      </c>
      <c r="P8130" s="407">
        <v>1</v>
      </c>
      <c r="Q8130" s="407">
        <v>1</v>
      </c>
      <c r="R8130" s="407">
        <v>1</v>
      </c>
      <c r="S8130" s="3" t="s">
        <v>3</v>
      </c>
      <c r="T8130" s="3" t="s">
        <v>44</v>
      </c>
      <c r="U8130" s="3" t="s">
        <v>116</v>
      </c>
      <c r="V8130" s="227" t="s">
        <v>1918</v>
      </c>
      <c r="X8130" s="3" t="s">
        <v>465</v>
      </c>
      <c r="AA8130" s="18">
        <v>44.032821179999999</v>
      </c>
      <c r="AB8130" s="18">
        <v>-123.09454139</v>
      </c>
      <c r="AC8130" s="3" t="s">
        <v>45</v>
      </c>
      <c r="AE8130" s="3" t="s">
        <v>187</v>
      </c>
      <c r="AF8130" s="3" t="str">
        <f t="shared" ref="AF8130:AF8158" si="197">CONCATENATE("ex ", AE8130)</f>
        <v>ex Cornus sericea</v>
      </c>
      <c r="AG8130" s="3" t="s">
        <v>1882</v>
      </c>
      <c r="AH8130" s="3" t="s">
        <v>1882</v>
      </c>
      <c r="AT8130" s="3" t="s">
        <v>188</v>
      </c>
    </row>
    <row r="8131" spans="1:46" x14ac:dyDescent="0.25">
      <c r="B8131" s="5">
        <v>415</v>
      </c>
      <c r="E8131" s="62">
        <v>9</v>
      </c>
      <c r="F8131" s="6" t="s">
        <v>114</v>
      </c>
      <c r="G8131" s="6">
        <v>2018</v>
      </c>
      <c r="L8131" s="6"/>
      <c r="N8131" s="6" t="s">
        <v>186</v>
      </c>
      <c r="P8131" s="407">
        <v>1</v>
      </c>
      <c r="Q8131" s="407">
        <v>1</v>
      </c>
      <c r="R8131" s="407">
        <v>2</v>
      </c>
      <c r="S8131" s="3" t="s">
        <v>3</v>
      </c>
      <c r="T8131" s="3" t="s">
        <v>44</v>
      </c>
      <c r="U8131" s="3" t="s">
        <v>116</v>
      </c>
      <c r="V8131" s="227" t="s">
        <v>1918</v>
      </c>
      <c r="X8131" s="3" t="s">
        <v>465</v>
      </c>
      <c r="AA8131" s="18">
        <v>44.032821179999999</v>
      </c>
      <c r="AB8131" s="18">
        <v>-123.09454139</v>
      </c>
      <c r="AC8131" s="3" t="s">
        <v>45</v>
      </c>
      <c r="AE8131" s="3" t="s">
        <v>187</v>
      </c>
      <c r="AF8131" s="3" t="str">
        <f t="shared" si="197"/>
        <v>ex Cornus sericea</v>
      </c>
      <c r="AG8131" s="3" t="s">
        <v>1882</v>
      </c>
      <c r="AH8131" s="3" t="s">
        <v>1882</v>
      </c>
      <c r="AT8131" s="3" t="s">
        <v>188</v>
      </c>
    </row>
    <row r="8132" spans="1:46" x14ac:dyDescent="0.25">
      <c r="B8132" s="5">
        <v>416</v>
      </c>
      <c r="E8132" s="62">
        <v>9</v>
      </c>
      <c r="F8132" s="6" t="s">
        <v>114</v>
      </c>
      <c r="G8132" s="6">
        <v>2018</v>
      </c>
      <c r="L8132" s="6"/>
      <c r="N8132" s="6" t="s">
        <v>186</v>
      </c>
      <c r="P8132" s="407">
        <v>1</v>
      </c>
      <c r="Q8132" s="407">
        <v>1</v>
      </c>
      <c r="R8132" s="407">
        <v>3</v>
      </c>
      <c r="S8132" s="3" t="s">
        <v>3</v>
      </c>
      <c r="T8132" s="3" t="s">
        <v>44</v>
      </c>
      <c r="U8132" s="3" t="s">
        <v>116</v>
      </c>
      <c r="V8132" s="227" t="s">
        <v>1918</v>
      </c>
      <c r="X8132" s="3" t="s">
        <v>465</v>
      </c>
      <c r="AA8132" s="18">
        <v>44.032821179999999</v>
      </c>
      <c r="AB8132" s="18">
        <v>-123.09454139</v>
      </c>
      <c r="AC8132" s="3" t="s">
        <v>45</v>
      </c>
      <c r="AE8132" s="3" t="s">
        <v>187</v>
      </c>
      <c r="AF8132" s="3" t="str">
        <f t="shared" si="197"/>
        <v>ex Cornus sericea</v>
      </c>
      <c r="AG8132" s="3" t="s">
        <v>1882</v>
      </c>
      <c r="AH8132" s="3" t="s">
        <v>1882</v>
      </c>
      <c r="AT8132" s="3" t="s">
        <v>188</v>
      </c>
    </row>
    <row r="8133" spans="1:46" x14ac:dyDescent="0.25">
      <c r="B8133" s="5">
        <v>417</v>
      </c>
      <c r="E8133" s="62">
        <v>9</v>
      </c>
      <c r="F8133" s="6" t="s">
        <v>114</v>
      </c>
      <c r="G8133" s="6">
        <v>2018</v>
      </c>
      <c r="L8133" s="6"/>
      <c r="N8133" s="6" t="s">
        <v>186</v>
      </c>
      <c r="P8133" s="407">
        <v>1</v>
      </c>
      <c r="Q8133" s="407">
        <v>1</v>
      </c>
      <c r="R8133" s="407">
        <v>4</v>
      </c>
      <c r="S8133" s="3" t="s">
        <v>3</v>
      </c>
      <c r="T8133" s="3" t="s">
        <v>44</v>
      </c>
      <c r="U8133" s="3" t="s">
        <v>116</v>
      </c>
      <c r="V8133" s="227" t="s">
        <v>1918</v>
      </c>
      <c r="X8133" s="3" t="s">
        <v>465</v>
      </c>
      <c r="AA8133" s="18">
        <v>44.032821179999999</v>
      </c>
      <c r="AB8133" s="18">
        <v>-123.09454139</v>
      </c>
      <c r="AC8133" s="3" t="s">
        <v>45</v>
      </c>
      <c r="AE8133" s="3" t="s">
        <v>187</v>
      </c>
      <c r="AF8133" s="3" t="str">
        <f t="shared" si="197"/>
        <v>ex Cornus sericea</v>
      </c>
      <c r="AG8133" s="3" t="s">
        <v>1882</v>
      </c>
      <c r="AH8133" s="3" t="s">
        <v>1882</v>
      </c>
      <c r="AT8133" s="3" t="s">
        <v>188</v>
      </c>
    </row>
    <row r="8134" spans="1:46" x14ac:dyDescent="0.25">
      <c r="B8134" s="5">
        <v>418</v>
      </c>
      <c r="E8134" s="62">
        <v>9</v>
      </c>
      <c r="F8134" s="6" t="s">
        <v>114</v>
      </c>
      <c r="G8134" s="6">
        <v>2018</v>
      </c>
      <c r="L8134" s="6"/>
      <c r="N8134" s="6" t="s">
        <v>186</v>
      </c>
      <c r="P8134" s="407">
        <v>1</v>
      </c>
      <c r="Q8134" s="407">
        <v>1</v>
      </c>
      <c r="R8134" s="407">
        <v>5</v>
      </c>
      <c r="S8134" s="3" t="s">
        <v>3</v>
      </c>
      <c r="T8134" s="3" t="s">
        <v>44</v>
      </c>
      <c r="U8134" s="3" t="s">
        <v>116</v>
      </c>
      <c r="V8134" s="227" t="s">
        <v>1918</v>
      </c>
      <c r="X8134" s="3" t="s">
        <v>465</v>
      </c>
      <c r="AA8134" s="18">
        <v>44.032821179999999</v>
      </c>
      <c r="AB8134" s="18">
        <v>-123.09454139</v>
      </c>
      <c r="AC8134" s="3" t="s">
        <v>45</v>
      </c>
      <c r="AE8134" s="3" t="s">
        <v>187</v>
      </c>
      <c r="AF8134" s="3" t="str">
        <f t="shared" si="197"/>
        <v>ex Cornus sericea</v>
      </c>
      <c r="AG8134" s="3" t="s">
        <v>1882</v>
      </c>
      <c r="AH8134" s="3" t="s">
        <v>1882</v>
      </c>
      <c r="AT8134" s="3" t="s">
        <v>188</v>
      </c>
    </row>
    <row r="8135" spans="1:46" x14ac:dyDescent="0.25">
      <c r="B8135" s="5">
        <v>419</v>
      </c>
      <c r="E8135" s="62">
        <v>9</v>
      </c>
      <c r="F8135" s="6" t="s">
        <v>114</v>
      </c>
      <c r="G8135" s="6">
        <v>2018</v>
      </c>
      <c r="L8135" s="6"/>
      <c r="N8135" s="6" t="s">
        <v>186</v>
      </c>
      <c r="P8135" s="407">
        <v>1</v>
      </c>
      <c r="Q8135" s="407">
        <v>1</v>
      </c>
      <c r="R8135" s="407">
        <v>6</v>
      </c>
      <c r="S8135" s="3" t="s">
        <v>3</v>
      </c>
      <c r="T8135" s="3" t="s">
        <v>44</v>
      </c>
      <c r="U8135" s="3" t="s">
        <v>116</v>
      </c>
      <c r="V8135" s="227" t="s">
        <v>1918</v>
      </c>
      <c r="X8135" s="3" t="s">
        <v>465</v>
      </c>
      <c r="AA8135" s="18">
        <v>44.032821179999999</v>
      </c>
      <c r="AB8135" s="18">
        <v>-123.09454139</v>
      </c>
      <c r="AC8135" s="3" t="s">
        <v>45</v>
      </c>
      <c r="AE8135" s="3" t="s">
        <v>187</v>
      </c>
      <c r="AF8135" s="3" t="str">
        <f t="shared" si="197"/>
        <v>ex Cornus sericea</v>
      </c>
      <c r="AG8135" s="3" t="s">
        <v>1882</v>
      </c>
      <c r="AH8135" s="3" t="s">
        <v>1882</v>
      </c>
      <c r="AT8135" s="3" t="s">
        <v>188</v>
      </c>
    </row>
    <row r="8136" spans="1:46" x14ac:dyDescent="0.25">
      <c r="B8136" s="5">
        <v>420</v>
      </c>
      <c r="E8136" s="62">
        <v>9</v>
      </c>
      <c r="F8136" s="6" t="s">
        <v>114</v>
      </c>
      <c r="G8136" s="6">
        <v>2018</v>
      </c>
      <c r="L8136" s="6"/>
      <c r="N8136" s="6" t="s">
        <v>186</v>
      </c>
      <c r="P8136" s="407">
        <v>1</v>
      </c>
      <c r="Q8136" s="407">
        <v>1</v>
      </c>
      <c r="R8136" s="407">
        <v>7</v>
      </c>
      <c r="S8136" s="3" t="s">
        <v>3</v>
      </c>
      <c r="T8136" s="3" t="s">
        <v>44</v>
      </c>
      <c r="U8136" s="3" t="s">
        <v>116</v>
      </c>
      <c r="V8136" s="227" t="s">
        <v>1918</v>
      </c>
      <c r="X8136" s="3" t="s">
        <v>465</v>
      </c>
      <c r="AA8136" s="18">
        <v>44.032821179999999</v>
      </c>
      <c r="AB8136" s="18">
        <v>-123.09454139</v>
      </c>
      <c r="AC8136" s="3" t="s">
        <v>45</v>
      </c>
      <c r="AE8136" s="3" t="s">
        <v>187</v>
      </c>
      <c r="AF8136" s="3" t="str">
        <f t="shared" si="197"/>
        <v>ex Cornus sericea</v>
      </c>
      <c r="AG8136" s="3" t="s">
        <v>1882</v>
      </c>
      <c r="AH8136" s="3" t="s">
        <v>1882</v>
      </c>
      <c r="AT8136" s="3" t="s">
        <v>188</v>
      </c>
    </row>
    <row r="8137" spans="1:46" x14ac:dyDescent="0.25">
      <c r="B8137" s="5">
        <v>519</v>
      </c>
      <c r="E8137" s="62">
        <v>14</v>
      </c>
      <c r="F8137" s="6" t="s">
        <v>114</v>
      </c>
      <c r="G8137" s="6">
        <v>2018</v>
      </c>
      <c r="L8137" s="6"/>
      <c r="N8137" s="6" t="s">
        <v>204</v>
      </c>
      <c r="P8137" s="407">
        <v>2</v>
      </c>
      <c r="Q8137" s="407">
        <v>2</v>
      </c>
      <c r="R8137" s="407">
        <v>1</v>
      </c>
      <c r="S8137" s="3" t="s">
        <v>3</v>
      </c>
      <c r="T8137" s="3" t="s">
        <v>44</v>
      </c>
      <c r="U8137" s="3" t="s">
        <v>116</v>
      </c>
      <c r="V8137" s="227" t="s">
        <v>1918</v>
      </c>
      <c r="X8137" s="3" t="s">
        <v>3010</v>
      </c>
      <c r="AA8137" s="18">
        <v>43.853892000000002</v>
      </c>
      <c r="AB8137" s="18">
        <v>-122.637524</v>
      </c>
      <c r="AC8137" s="3" t="s">
        <v>45</v>
      </c>
      <c r="AE8137" s="3" t="s">
        <v>205</v>
      </c>
      <c r="AF8137" s="3" t="str">
        <f t="shared" si="197"/>
        <v>ex Mimulus guttatus</v>
      </c>
      <c r="AG8137" s="3" t="s">
        <v>1882</v>
      </c>
      <c r="AH8137" s="3" t="s">
        <v>1882</v>
      </c>
      <c r="AT8137" s="3" t="s">
        <v>188</v>
      </c>
    </row>
    <row r="8138" spans="1:46" x14ac:dyDescent="0.25">
      <c r="B8138" s="5">
        <v>520</v>
      </c>
      <c r="E8138" s="62">
        <v>14</v>
      </c>
      <c r="F8138" s="6" t="s">
        <v>114</v>
      </c>
      <c r="G8138" s="6">
        <v>2018</v>
      </c>
      <c r="L8138" s="6"/>
      <c r="N8138" s="6" t="s">
        <v>204</v>
      </c>
      <c r="P8138" s="407">
        <v>2</v>
      </c>
      <c r="Q8138" s="407">
        <v>2</v>
      </c>
      <c r="R8138" s="407">
        <v>2</v>
      </c>
      <c r="S8138" s="3" t="s">
        <v>3</v>
      </c>
      <c r="T8138" s="3" t="s">
        <v>44</v>
      </c>
      <c r="U8138" s="3" t="s">
        <v>116</v>
      </c>
      <c r="V8138" s="227" t="s">
        <v>1918</v>
      </c>
      <c r="X8138" s="3" t="s">
        <v>3010</v>
      </c>
      <c r="AA8138" s="18">
        <v>43.853892000000002</v>
      </c>
      <c r="AB8138" s="18">
        <v>-122.637524</v>
      </c>
      <c r="AC8138" s="3" t="s">
        <v>45</v>
      </c>
      <c r="AE8138" s="3" t="s">
        <v>205</v>
      </c>
      <c r="AF8138" s="3" t="str">
        <f t="shared" si="197"/>
        <v>ex Mimulus guttatus</v>
      </c>
      <c r="AG8138" s="3" t="s">
        <v>1882</v>
      </c>
      <c r="AH8138" s="3" t="s">
        <v>1882</v>
      </c>
      <c r="AT8138" s="3" t="s">
        <v>188</v>
      </c>
    </row>
    <row r="8139" spans="1:46" x14ac:dyDescent="0.25">
      <c r="B8139" s="5">
        <v>521</v>
      </c>
      <c r="E8139" s="62">
        <v>14</v>
      </c>
      <c r="F8139" s="6" t="s">
        <v>114</v>
      </c>
      <c r="G8139" s="6">
        <v>2018</v>
      </c>
      <c r="L8139" s="6"/>
      <c r="N8139" s="6" t="s">
        <v>204</v>
      </c>
      <c r="P8139" s="407">
        <v>2</v>
      </c>
      <c r="Q8139" s="407">
        <v>2</v>
      </c>
      <c r="R8139" s="407">
        <v>3</v>
      </c>
      <c r="S8139" s="3" t="s">
        <v>3</v>
      </c>
      <c r="T8139" s="3" t="s">
        <v>44</v>
      </c>
      <c r="U8139" s="3" t="s">
        <v>116</v>
      </c>
      <c r="V8139" s="227" t="s">
        <v>1918</v>
      </c>
      <c r="X8139" s="3" t="s">
        <v>3010</v>
      </c>
      <c r="AA8139" s="18">
        <v>43.853892000000002</v>
      </c>
      <c r="AB8139" s="18">
        <v>-122.637524</v>
      </c>
      <c r="AC8139" s="3" t="s">
        <v>45</v>
      </c>
      <c r="AE8139" s="3" t="s">
        <v>205</v>
      </c>
      <c r="AF8139" s="3" t="str">
        <f t="shared" si="197"/>
        <v>ex Mimulus guttatus</v>
      </c>
      <c r="AG8139" s="3" t="s">
        <v>1882</v>
      </c>
      <c r="AH8139" s="3" t="s">
        <v>1882</v>
      </c>
      <c r="AT8139" s="3" t="s">
        <v>188</v>
      </c>
    </row>
    <row r="8140" spans="1:46" x14ac:dyDescent="0.25">
      <c r="B8140" s="5">
        <v>522</v>
      </c>
      <c r="E8140" s="62">
        <v>14</v>
      </c>
      <c r="F8140" s="6" t="s">
        <v>114</v>
      </c>
      <c r="G8140" s="6">
        <v>2018</v>
      </c>
      <c r="L8140" s="6"/>
      <c r="N8140" s="6" t="s">
        <v>204</v>
      </c>
      <c r="P8140" s="407">
        <v>2</v>
      </c>
      <c r="Q8140" s="407">
        <v>2</v>
      </c>
      <c r="R8140" s="407">
        <v>4</v>
      </c>
      <c r="S8140" s="3" t="s">
        <v>3</v>
      </c>
      <c r="T8140" s="3" t="s">
        <v>44</v>
      </c>
      <c r="U8140" s="3" t="s">
        <v>116</v>
      </c>
      <c r="V8140" s="227" t="s">
        <v>1918</v>
      </c>
      <c r="X8140" s="3" t="s">
        <v>3010</v>
      </c>
      <c r="AA8140" s="18">
        <v>43.853892000000002</v>
      </c>
      <c r="AB8140" s="18">
        <v>-122.637524</v>
      </c>
      <c r="AC8140" s="3" t="s">
        <v>45</v>
      </c>
      <c r="AE8140" s="3" t="s">
        <v>205</v>
      </c>
      <c r="AF8140" s="3" t="str">
        <f t="shared" si="197"/>
        <v>ex Mimulus guttatus</v>
      </c>
      <c r="AG8140" s="3" t="s">
        <v>1882</v>
      </c>
      <c r="AH8140" s="3" t="s">
        <v>1882</v>
      </c>
      <c r="AT8140" s="3" t="s">
        <v>188</v>
      </c>
    </row>
    <row r="8141" spans="1:46" x14ac:dyDescent="0.25">
      <c r="B8141" s="5">
        <v>523</v>
      </c>
      <c r="E8141" s="62">
        <v>14</v>
      </c>
      <c r="F8141" s="6" t="s">
        <v>114</v>
      </c>
      <c r="G8141" s="6">
        <v>2018</v>
      </c>
      <c r="L8141" s="6"/>
      <c r="N8141" s="6" t="s">
        <v>204</v>
      </c>
      <c r="P8141" s="407">
        <v>2</v>
      </c>
      <c r="Q8141" s="407">
        <v>2</v>
      </c>
      <c r="R8141" s="407">
        <v>5</v>
      </c>
      <c r="S8141" s="3" t="s">
        <v>3</v>
      </c>
      <c r="T8141" s="3" t="s">
        <v>44</v>
      </c>
      <c r="U8141" s="3" t="s">
        <v>116</v>
      </c>
      <c r="V8141" s="227" t="s">
        <v>1918</v>
      </c>
      <c r="X8141" s="3" t="s">
        <v>3010</v>
      </c>
      <c r="AA8141" s="18">
        <v>43.853892000000002</v>
      </c>
      <c r="AB8141" s="18">
        <v>-122.637524</v>
      </c>
      <c r="AC8141" s="3" t="s">
        <v>45</v>
      </c>
      <c r="AE8141" s="3" t="s">
        <v>205</v>
      </c>
      <c r="AF8141" s="3" t="str">
        <f t="shared" si="197"/>
        <v>ex Mimulus guttatus</v>
      </c>
      <c r="AG8141" s="3" t="s">
        <v>1882</v>
      </c>
      <c r="AH8141" s="3" t="s">
        <v>1882</v>
      </c>
      <c r="AT8141" s="3" t="s">
        <v>188</v>
      </c>
    </row>
    <row r="8142" spans="1:46" x14ac:dyDescent="0.25">
      <c r="B8142" s="5">
        <v>524</v>
      </c>
      <c r="E8142" s="62">
        <v>14</v>
      </c>
      <c r="F8142" s="6" t="s">
        <v>114</v>
      </c>
      <c r="G8142" s="6">
        <v>2018</v>
      </c>
      <c r="L8142" s="6"/>
      <c r="N8142" s="6" t="s">
        <v>204</v>
      </c>
      <c r="P8142" s="407">
        <v>2</v>
      </c>
      <c r="Q8142" s="407">
        <v>2</v>
      </c>
      <c r="R8142" s="407">
        <v>6</v>
      </c>
      <c r="S8142" s="3" t="s">
        <v>3</v>
      </c>
      <c r="T8142" s="3" t="s">
        <v>44</v>
      </c>
      <c r="U8142" s="3" t="s">
        <v>116</v>
      </c>
      <c r="V8142" s="227" t="s">
        <v>1918</v>
      </c>
      <c r="X8142" s="3" t="s">
        <v>3010</v>
      </c>
      <c r="AA8142" s="18">
        <v>43.853892000000002</v>
      </c>
      <c r="AB8142" s="18">
        <v>-122.637524</v>
      </c>
      <c r="AC8142" s="3" t="s">
        <v>45</v>
      </c>
      <c r="AE8142" s="3" t="s">
        <v>205</v>
      </c>
      <c r="AF8142" s="3" t="str">
        <f t="shared" si="197"/>
        <v>ex Mimulus guttatus</v>
      </c>
      <c r="AG8142" s="3" t="s">
        <v>1882</v>
      </c>
      <c r="AH8142" s="3" t="s">
        <v>1882</v>
      </c>
      <c r="AT8142" s="3" t="s">
        <v>188</v>
      </c>
    </row>
    <row r="8143" spans="1:46" x14ac:dyDescent="0.25">
      <c r="B8143" s="5">
        <v>512</v>
      </c>
      <c r="E8143" s="62">
        <v>15</v>
      </c>
      <c r="F8143" s="6" t="s">
        <v>114</v>
      </c>
      <c r="G8143" s="6">
        <v>2018</v>
      </c>
      <c r="L8143" s="6"/>
      <c r="N8143" s="6" t="s">
        <v>202</v>
      </c>
      <c r="P8143" s="407">
        <v>3</v>
      </c>
      <c r="Q8143" s="407">
        <v>3</v>
      </c>
      <c r="R8143" s="407">
        <v>1</v>
      </c>
      <c r="S8143" s="3" t="s">
        <v>3</v>
      </c>
      <c r="T8143" s="3" t="s">
        <v>44</v>
      </c>
      <c r="U8143" s="3" t="s">
        <v>116</v>
      </c>
      <c r="V8143" s="227" t="s">
        <v>1918</v>
      </c>
      <c r="X8143" s="3" t="s">
        <v>465</v>
      </c>
      <c r="AA8143" s="18">
        <v>44.032865940000001</v>
      </c>
      <c r="AB8143" s="18">
        <v>-123.09428699999999</v>
      </c>
      <c r="AC8143" s="3" t="s">
        <v>45</v>
      </c>
      <c r="AE8143" s="3" t="s">
        <v>203</v>
      </c>
      <c r="AF8143" s="3" t="str">
        <f t="shared" si="197"/>
        <v>ex Ilex aquifolium</v>
      </c>
      <c r="AG8143" s="3" t="s">
        <v>1882</v>
      </c>
      <c r="AH8143" s="3" t="s">
        <v>1882</v>
      </c>
      <c r="AT8143" s="3" t="s">
        <v>188</v>
      </c>
    </row>
    <row r="8144" spans="1:46" x14ac:dyDescent="0.25">
      <c r="B8144" s="5">
        <v>513</v>
      </c>
      <c r="E8144" s="62">
        <v>15</v>
      </c>
      <c r="F8144" s="6" t="s">
        <v>114</v>
      </c>
      <c r="G8144" s="6">
        <v>2018</v>
      </c>
      <c r="L8144" s="6"/>
      <c r="N8144" s="6" t="s">
        <v>202</v>
      </c>
      <c r="P8144" s="407">
        <v>3</v>
      </c>
      <c r="Q8144" s="407">
        <v>3</v>
      </c>
      <c r="R8144" s="407">
        <v>2</v>
      </c>
      <c r="S8144" s="3" t="s">
        <v>3</v>
      </c>
      <c r="T8144" s="3" t="s">
        <v>44</v>
      </c>
      <c r="U8144" s="3" t="s">
        <v>116</v>
      </c>
      <c r="V8144" s="227" t="s">
        <v>1918</v>
      </c>
      <c r="X8144" s="3" t="s">
        <v>465</v>
      </c>
      <c r="AA8144" s="18">
        <v>44.032865940000001</v>
      </c>
      <c r="AB8144" s="18">
        <v>-123.09428699999999</v>
      </c>
      <c r="AC8144" s="3" t="s">
        <v>45</v>
      </c>
      <c r="AE8144" s="3" t="s">
        <v>203</v>
      </c>
      <c r="AF8144" s="3" t="str">
        <f t="shared" si="197"/>
        <v>ex Ilex aquifolium</v>
      </c>
      <c r="AG8144" s="3" t="s">
        <v>1882</v>
      </c>
      <c r="AH8144" s="3" t="s">
        <v>1882</v>
      </c>
      <c r="AT8144" s="3" t="s">
        <v>188</v>
      </c>
    </row>
    <row r="8145" spans="2:46" x14ac:dyDescent="0.25">
      <c r="B8145" s="5">
        <v>514</v>
      </c>
      <c r="E8145" s="62">
        <v>15</v>
      </c>
      <c r="F8145" s="6" t="s">
        <v>114</v>
      </c>
      <c r="G8145" s="6">
        <v>2018</v>
      </c>
      <c r="L8145" s="6"/>
      <c r="N8145" s="6" t="s">
        <v>202</v>
      </c>
      <c r="P8145" s="407">
        <v>3</v>
      </c>
      <c r="Q8145" s="407">
        <v>3</v>
      </c>
      <c r="R8145" s="407">
        <v>3</v>
      </c>
      <c r="S8145" s="3" t="s">
        <v>3</v>
      </c>
      <c r="T8145" s="3" t="s">
        <v>44</v>
      </c>
      <c r="U8145" s="3" t="s">
        <v>116</v>
      </c>
      <c r="V8145" s="227" t="s">
        <v>1918</v>
      </c>
      <c r="X8145" s="3" t="s">
        <v>465</v>
      </c>
      <c r="AA8145" s="18">
        <v>44.032865940000001</v>
      </c>
      <c r="AB8145" s="18">
        <v>-123.09428699999999</v>
      </c>
      <c r="AC8145" s="3" t="s">
        <v>45</v>
      </c>
      <c r="AE8145" s="3" t="s">
        <v>203</v>
      </c>
      <c r="AF8145" s="3" t="str">
        <f t="shared" si="197"/>
        <v>ex Ilex aquifolium</v>
      </c>
      <c r="AG8145" s="3" t="s">
        <v>1882</v>
      </c>
      <c r="AH8145" s="3" t="s">
        <v>1882</v>
      </c>
      <c r="AT8145" s="3" t="s">
        <v>188</v>
      </c>
    </row>
    <row r="8146" spans="2:46" x14ac:dyDescent="0.25">
      <c r="B8146" s="5">
        <v>515</v>
      </c>
      <c r="E8146" s="62">
        <v>15</v>
      </c>
      <c r="F8146" s="6" t="s">
        <v>114</v>
      </c>
      <c r="G8146" s="6">
        <v>2018</v>
      </c>
      <c r="L8146" s="6"/>
      <c r="N8146" s="6" t="s">
        <v>202</v>
      </c>
      <c r="P8146" s="407">
        <v>3</v>
      </c>
      <c r="Q8146" s="407">
        <v>3</v>
      </c>
      <c r="R8146" s="407">
        <v>4</v>
      </c>
      <c r="S8146" s="3" t="s">
        <v>3</v>
      </c>
      <c r="T8146" s="3" t="s">
        <v>44</v>
      </c>
      <c r="U8146" s="3" t="s">
        <v>116</v>
      </c>
      <c r="V8146" s="227" t="s">
        <v>1918</v>
      </c>
      <c r="X8146" s="3" t="s">
        <v>465</v>
      </c>
      <c r="AA8146" s="18">
        <v>44.032865940000001</v>
      </c>
      <c r="AB8146" s="18">
        <v>-123.09428699999999</v>
      </c>
      <c r="AC8146" s="3" t="s">
        <v>45</v>
      </c>
      <c r="AE8146" s="3" t="s">
        <v>203</v>
      </c>
      <c r="AF8146" s="3" t="str">
        <f t="shared" si="197"/>
        <v>ex Ilex aquifolium</v>
      </c>
      <c r="AG8146" s="3" t="s">
        <v>1882</v>
      </c>
      <c r="AH8146" s="3" t="s">
        <v>1882</v>
      </c>
      <c r="AT8146" s="3" t="s">
        <v>188</v>
      </c>
    </row>
    <row r="8147" spans="2:46" x14ac:dyDescent="0.25">
      <c r="B8147" s="5">
        <v>516</v>
      </c>
      <c r="E8147" s="62">
        <v>15</v>
      </c>
      <c r="F8147" s="6" t="s">
        <v>114</v>
      </c>
      <c r="G8147" s="6">
        <v>2018</v>
      </c>
      <c r="L8147" s="6"/>
      <c r="N8147" s="6" t="s">
        <v>202</v>
      </c>
      <c r="P8147" s="407">
        <v>3</v>
      </c>
      <c r="Q8147" s="407">
        <v>3</v>
      </c>
      <c r="R8147" s="407">
        <v>5</v>
      </c>
      <c r="S8147" s="3" t="s">
        <v>3</v>
      </c>
      <c r="T8147" s="3" t="s">
        <v>44</v>
      </c>
      <c r="U8147" s="3" t="s">
        <v>116</v>
      </c>
      <c r="V8147" s="227" t="s">
        <v>1918</v>
      </c>
      <c r="X8147" s="3" t="s">
        <v>465</v>
      </c>
      <c r="AA8147" s="18">
        <v>44.032865940000001</v>
      </c>
      <c r="AB8147" s="18">
        <v>-123.09428699999999</v>
      </c>
      <c r="AC8147" s="3" t="s">
        <v>45</v>
      </c>
      <c r="AE8147" s="3" t="s">
        <v>203</v>
      </c>
      <c r="AF8147" s="3" t="str">
        <f t="shared" si="197"/>
        <v>ex Ilex aquifolium</v>
      </c>
      <c r="AG8147" s="3" t="s">
        <v>1882</v>
      </c>
      <c r="AH8147" s="3" t="s">
        <v>1882</v>
      </c>
      <c r="AT8147" s="3" t="s">
        <v>188</v>
      </c>
    </row>
    <row r="8148" spans="2:46" x14ac:dyDescent="0.25">
      <c r="B8148" s="5">
        <v>517</v>
      </c>
      <c r="E8148" s="62">
        <v>15</v>
      </c>
      <c r="F8148" s="6" t="s">
        <v>114</v>
      </c>
      <c r="G8148" s="6">
        <v>2018</v>
      </c>
      <c r="L8148" s="6"/>
      <c r="N8148" s="6" t="s">
        <v>202</v>
      </c>
      <c r="P8148" s="407">
        <v>3</v>
      </c>
      <c r="Q8148" s="407">
        <v>3</v>
      </c>
      <c r="R8148" s="407">
        <v>6</v>
      </c>
      <c r="S8148" s="3" t="s">
        <v>3</v>
      </c>
      <c r="T8148" s="3" t="s">
        <v>44</v>
      </c>
      <c r="U8148" s="3" t="s">
        <v>116</v>
      </c>
      <c r="V8148" s="227" t="s">
        <v>1918</v>
      </c>
      <c r="X8148" s="3" t="s">
        <v>465</v>
      </c>
      <c r="AA8148" s="18">
        <v>44.032865940000001</v>
      </c>
      <c r="AB8148" s="18">
        <v>-123.09428699999999</v>
      </c>
      <c r="AC8148" s="3" t="s">
        <v>45</v>
      </c>
      <c r="AE8148" s="3" t="s">
        <v>203</v>
      </c>
      <c r="AF8148" s="3" t="str">
        <f t="shared" si="197"/>
        <v>ex Ilex aquifolium</v>
      </c>
      <c r="AG8148" s="3" t="s">
        <v>1882</v>
      </c>
      <c r="AH8148" s="3" t="s">
        <v>1882</v>
      </c>
      <c r="AT8148" s="3" t="s">
        <v>188</v>
      </c>
    </row>
    <row r="8149" spans="2:46" x14ac:dyDescent="0.25">
      <c r="B8149" s="5">
        <v>518</v>
      </c>
      <c r="E8149" s="62">
        <v>15</v>
      </c>
      <c r="F8149" s="6" t="s">
        <v>114</v>
      </c>
      <c r="G8149" s="6">
        <v>2018</v>
      </c>
      <c r="L8149" s="6"/>
      <c r="N8149" s="6" t="s">
        <v>202</v>
      </c>
      <c r="P8149" s="407">
        <v>3</v>
      </c>
      <c r="Q8149" s="407">
        <v>3</v>
      </c>
      <c r="R8149" s="407">
        <v>7</v>
      </c>
      <c r="S8149" s="3" t="s">
        <v>3</v>
      </c>
      <c r="T8149" s="3" t="s">
        <v>44</v>
      </c>
      <c r="U8149" s="3" t="s">
        <v>116</v>
      </c>
      <c r="V8149" s="227" t="s">
        <v>1918</v>
      </c>
      <c r="X8149" s="3" t="s">
        <v>465</v>
      </c>
      <c r="AA8149" s="18">
        <v>44.032865940000001</v>
      </c>
      <c r="AB8149" s="18">
        <v>-123.09428699999999</v>
      </c>
      <c r="AC8149" s="3" t="s">
        <v>45</v>
      </c>
      <c r="AE8149" s="3" t="s">
        <v>203</v>
      </c>
      <c r="AF8149" s="3" t="str">
        <f t="shared" si="197"/>
        <v>ex Ilex aquifolium</v>
      </c>
      <c r="AG8149" s="3" t="s">
        <v>1882</v>
      </c>
      <c r="AH8149" s="3" t="s">
        <v>1882</v>
      </c>
      <c r="AT8149" s="3" t="s">
        <v>188</v>
      </c>
    </row>
    <row r="8150" spans="2:46" x14ac:dyDescent="0.25">
      <c r="B8150" s="5">
        <v>985</v>
      </c>
      <c r="E8150" s="62">
        <v>22</v>
      </c>
      <c r="F8150" s="6" t="s">
        <v>114</v>
      </c>
      <c r="G8150" s="6">
        <v>2018</v>
      </c>
      <c r="L8150" s="6"/>
      <c r="N8150" s="6" t="s">
        <v>329</v>
      </c>
      <c r="P8150" s="407">
        <v>4</v>
      </c>
      <c r="Q8150" s="407">
        <v>4</v>
      </c>
      <c r="R8150" s="407">
        <v>1</v>
      </c>
      <c r="S8150" s="3" t="s">
        <v>3</v>
      </c>
      <c r="T8150" s="3" t="s">
        <v>44</v>
      </c>
      <c r="U8150" s="3" t="s">
        <v>116</v>
      </c>
      <c r="V8150" s="227" t="s">
        <v>1918</v>
      </c>
      <c r="X8150" s="3" t="s">
        <v>3425</v>
      </c>
      <c r="AA8150" s="18">
        <v>44.007117090000001</v>
      </c>
      <c r="AB8150" s="18">
        <v>-123.0358914</v>
      </c>
      <c r="AC8150" s="3" t="s">
        <v>45</v>
      </c>
      <c r="AE8150" s="3" t="s">
        <v>330</v>
      </c>
      <c r="AF8150" s="3" t="str">
        <f t="shared" si="197"/>
        <v>ex Eschscholzia californica</v>
      </c>
      <c r="AG8150" s="3" t="s">
        <v>1882</v>
      </c>
      <c r="AH8150" s="3" t="s">
        <v>1882</v>
      </c>
      <c r="AT8150" s="3" t="s">
        <v>188</v>
      </c>
    </row>
    <row r="8151" spans="2:46" x14ac:dyDescent="0.25">
      <c r="B8151" s="5">
        <v>986</v>
      </c>
      <c r="E8151" s="62">
        <v>22</v>
      </c>
      <c r="F8151" s="6" t="s">
        <v>114</v>
      </c>
      <c r="G8151" s="6">
        <v>2018</v>
      </c>
      <c r="L8151" s="6"/>
      <c r="N8151" s="6" t="s">
        <v>329</v>
      </c>
      <c r="P8151" s="407">
        <v>4</v>
      </c>
      <c r="Q8151" s="407">
        <v>4</v>
      </c>
      <c r="R8151" s="407">
        <v>2</v>
      </c>
      <c r="S8151" s="3" t="s">
        <v>3</v>
      </c>
      <c r="T8151" s="3" t="s">
        <v>44</v>
      </c>
      <c r="U8151" s="3" t="s">
        <v>116</v>
      </c>
      <c r="V8151" s="227" t="s">
        <v>1918</v>
      </c>
      <c r="X8151" s="3" t="s">
        <v>3425</v>
      </c>
      <c r="AA8151" s="18">
        <v>44.007117090000001</v>
      </c>
      <c r="AB8151" s="18">
        <v>-123.0358914</v>
      </c>
      <c r="AC8151" s="3" t="s">
        <v>45</v>
      </c>
      <c r="AE8151" s="3" t="s">
        <v>330</v>
      </c>
      <c r="AF8151" s="3" t="str">
        <f t="shared" si="197"/>
        <v>ex Eschscholzia californica</v>
      </c>
      <c r="AG8151" s="3" t="s">
        <v>1882</v>
      </c>
      <c r="AH8151" s="3" t="s">
        <v>1882</v>
      </c>
      <c r="AT8151" s="3" t="s">
        <v>188</v>
      </c>
    </row>
    <row r="8152" spans="2:46" x14ac:dyDescent="0.25">
      <c r="B8152" s="5">
        <v>987</v>
      </c>
      <c r="E8152" s="62">
        <v>22</v>
      </c>
      <c r="F8152" s="6" t="s">
        <v>114</v>
      </c>
      <c r="G8152" s="6">
        <v>2018</v>
      </c>
      <c r="L8152" s="6"/>
      <c r="N8152" s="6" t="s">
        <v>329</v>
      </c>
      <c r="P8152" s="407">
        <v>4</v>
      </c>
      <c r="Q8152" s="407">
        <v>4</v>
      </c>
      <c r="R8152" s="407">
        <v>3</v>
      </c>
      <c r="S8152" s="3" t="s">
        <v>3</v>
      </c>
      <c r="T8152" s="3" t="s">
        <v>44</v>
      </c>
      <c r="U8152" s="3" t="s">
        <v>116</v>
      </c>
      <c r="V8152" s="227" t="s">
        <v>1918</v>
      </c>
      <c r="X8152" s="3" t="s">
        <v>3425</v>
      </c>
      <c r="AA8152" s="18">
        <v>44.007117090000001</v>
      </c>
      <c r="AB8152" s="18">
        <v>-123.0358914</v>
      </c>
      <c r="AC8152" s="3" t="s">
        <v>45</v>
      </c>
      <c r="AE8152" s="3" t="s">
        <v>330</v>
      </c>
      <c r="AF8152" s="3" t="str">
        <f t="shared" si="197"/>
        <v>ex Eschscholzia californica</v>
      </c>
      <c r="AG8152" s="3" t="s">
        <v>1882</v>
      </c>
      <c r="AH8152" s="3" t="s">
        <v>1882</v>
      </c>
      <c r="AT8152" s="3" t="s">
        <v>188</v>
      </c>
    </row>
    <row r="8153" spans="2:46" x14ac:dyDescent="0.25">
      <c r="B8153" s="5">
        <v>988</v>
      </c>
      <c r="E8153" s="62">
        <v>22</v>
      </c>
      <c r="F8153" s="6" t="s">
        <v>114</v>
      </c>
      <c r="G8153" s="6">
        <v>2018</v>
      </c>
      <c r="L8153" s="6"/>
      <c r="N8153" s="6" t="s">
        <v>329</v>
      </c>
      <c r="P8153" s="407">
        <v>4</v>
      </c>
      <c r="Q8153" s="407">
        <v>4</v>
      </c>
      <c r="R8153" s="407">
        <v>4</v>
      </c>
      <c r="S8153" s="3" t="s">
        <v>3</v>
      </c>
      <c r="T8153" s="3" t="s">
        <v>44</v>
      </c>
      <c r="U8153" s="3" t="s">
        <v>116</v>
      </c>
      <c r="V8153" s="227" t="s">
        <v>1918</v>
      </c>
      <c r="X8153" s="3" t="s">
        <v>3425</v>
      </c>
      <c r="AA8153" s="18">
        <v>44.007117090000001</v>
      </c>
      <c r="AB8153" s="18">
        <v>-123.0358914</v>
      </c>
      <c r="AC8153" s="3" t="s">
        <v>45</v>
      </c>
      <c r="AE8153" s="3" t="s">
        <v>330</v>
      </c>
      <c r="AF8153" s="3" t="str">
        <f t="shared" si="197"/>
        <v>ex Eschscholzia californica</v>
      </c>
      <c r="AG8153" s="3" t="s">
        <v>1882</v>
      </c>
      <c r="AH8153" s="3" t="s">
        <v>1882</v>
      </c>
      <c r="AT8153" s="3" t="s">
        <v>188</v>
      </c>
    </row>
    <row r="8154" spans="2:46" x14ac:dyDescent="0.25">
      <c r="B8154" s="5">
        <v>989</v>
      </c>
      <c r="E8154" s="62">
        <v>22</v>
      </c>
      <c r="F8154" s="6" t="s">
        <v>114</v>
      </c>
      <c r="G8154" s="6">
        <v>2018</v>
      </c>
      <c r="L8154" s="6"/>
      <c r="N8154" s="6" t="s">
        <v>329</v>
      </c>
      <c r="P8154" s="407">
        <v>4</v>
      </c>
      <c r="Q8154" s="407">
        <v>4</v>
      </c>
      <c r="R8154" s="407">
        <v>5</v>
      </c>
      <c r="S8154" s="3" t="s">
        <v>3</v>
      </c>
      <c r="T8154" s="3" t="s">
        <v>44</v>
      </c>
      <c r="U8154" s="3" t="s">
        <v>116</v>
      </c>
      <c r="V8154" s="227" t="s">
        <v>1918</v>
      </c>
      <c r="X8154" s="3" t="s">
        <v>3425</v>
      </c>
      <c r="AA8154" s="18">
        <v>44.007117090000001</v>
      </c>
      <c r="AB8154" s="18">
        <v>-123.0358914</v>
      </c>
      <c r="AC8154" s="3" t="s">
        <v>45</v>
      </c>
      <c r="AE8154" s="3" t="s">
        <v>330</v>
      </c>
      <c r="AF8154" s="3" t="str">
        <f t="shared" si="197"/>
        <v>ex Eschscholzia californica</v>
      </c>
      <c r="AG8154" s="3" t="s">
        <v>1882</v>
      </c>
      <c r="AH8154" s="3" t="s">
        <v>1882</v>
      </c>
      <c r="AT8154" s="3" t="s">
        <v>188</v>
      </c>
    </row>
    <row r="8155" spans="2:46" x14ac:dyDescent="0.25">
      <c r="B8155" s="5">
        <v>990</v>
      </c>
      <c r="E8155" s="62">
        <v>22</v>
      </c>
      <c r="F8155" s="6" t="s">
        <v>114</v>
      </c>
      <c r="G8155" s="6">
        <v>2018</v>
      </c>
      <c r="L8155" s="6"/>
      <c r="N8155" s="6" t="s">
        <v>329</v>
      </c>
      <c r="P8155" s="407">
        <v>4</v>
      </c>
      <c r="Q8155" s="407">
        <v>4</v>
      </c>
      <c r="R8155" s="407">
        <v>6</v>
      </c>
      <c r="S8155" s="3" t="s">
        <v>3</v>
      </c>
      <c r="T8155" s="3" t="s">
        <v>44</v>
      </c>
      <c r="U8155" s="3" t="s">
        <v>116</v>
      </c>
      <c r="V8155" s="227" t="s">
        <v>1918</v>
      </c>
      <c r="X8155" s="3" t="s">
        <v>3425</v>
      </c>
      <c r="AA8155" s="18">
        <v>44.007117090000001</v>
      </c>
      <c r="AB8155" s="18">
        <v>-123.0358914</v>
      </c>
      <c r="AC8155" s="3" t="s">
        <v>45</v>
      </c>
      <c r="AE8155" s="3" t="s">
        <v>330</v>
      </c>
      <c r="AF8155" s="3" t="str">
        <f t="shared" si="197"/>
        <v>ex Eschscholzia californica</v>
      </c>
      <c r="AG8155" s="3" t="s">
        <v>1882</v>
      </c>
      <c r="AH8155" s="3" t="s">
        <v>1882</v>
      </c>
      <c r="AT8155" s="3" t="s">
        <v>188</v>
      </c>
    </row>
    <row r="8156" spans="2:46" x14ac:dyDescent="0.25">
      <c r="B8156" s="5">
        <v>991</v>
      </c>
      <c r="E8156" s="62">
        <v>22</v>
      </c>
      <c r="F8156" s="6" t="s">
        <v>114</v>
      </c>
      <c r="G8156" s="6">
        <v>2018</v>
      </c>
      <c r="L8156" s="6"/>
      <c r="N8156" s="6" t="s">
        <v>329</v>
      </c>
      <c r="P8156" s="407">
        <v>4</v>
      </c>
      <c r="Q8156" s="407">
        <v>4</v>
      </c>
      <c r="R8156" s="407">
        <v>7</v>
      </c>
      <c r="S8156" s="3" t="s">
        <v>3</v>
      </c>
      <c r="T8156" s="3" t="s">
        <v>44</v>
      </c>
      <c r="U8156" s="3" t="s">
        <v>116</v>
      </c>
      <c r="V8156" s="227" t="s">
        <v>1918</v>
      </c>
      <c r="X8156" s="3" t="s">
        <v>3425</v>
      </c>
      <c r="AA8156" s="18">
        <v>44.007117090000001</v>
      </c>
      <c r="AB8156" s="18">
        <v>-123.0358914</v>
      </c>
      <c r="AC8156" s="3" t="s">
        <v>45</v>
      </c>
      <c r="AE8156" s="3" t="s">
        <v>330</v>
      </c>
      <c r="AF8156" s="3" t="str">
        <f t="shared" si="197"/>
        <v>ex Eschscholzia californica</v>
      </c>
      <c r="AG8156" s="3" t="s">
        <v>1882</v>
      </c>
      <c r="AH8156" s="3" t="s">
        <v>1882</v>
      </c>
      <c r="AT8156" s="3" t="s">
        <v>188</v>
      </c>
    </row>
    <row r="8157" spans="2:46" x14ac:dyDescent="0.25">
      <c r="B8157" s="5">
        <v>992</v>
      </c>
      <c r="E8157" s="62">
        <v>22</v>
      </c>
      <c r="F8157" s="6" t="s">
        <v>114</v>
      </c>
      <c r="G8157" s="6">
        <v>2018</v>
      </c>
      <c r="L8157" s="6"/>
      <c r="N8157" s="6" t="s">
        <v>329</v>
      </c>
      <c r="P8157" s="407">
        <v>4</v>
      </c>
      <c r="Q8157" s="407">
        <v>4</v>
      </c>
      <c r="R8157" s="407">
        <v>8</v>
      </c>
      <c r="S8157" s="3" t="s">
        <v>3</v>
      </c>
      <c r="T8157" s="3" t="s">
        <v>44</v>
      </c>
      <c r="U8157" s="3" t="s">
        <v>116</v>
      </c>
      <c r="V8157" s="227" t="s">
        <v>1918</v>
      </c>
      <c r="X8157" s="3" t="s">
        <v>3425</v>
      </c>
      <c r="AA8157" s="18">
        <v>44.007117090000001</v>
      </c>
      <c r="AB8157" s="18">
        <v>-123.0358914</v>
      </c>
      <c r="AC8157" s="3" t="s">
        <v>45</v>
      </c>
      <c r="AE8157" s="3" t="s">
        <v>330</v>
      </c>
      <c r="AF8157" s="3" t="str">
        <f t="shared" si="197"/>
        <v>ex Eschscholzia californica</v>
      </c>
      <c r="AG8157" s="3" t="s">
        <v>1882</v>
      </c>
      <c r="AH8157" s="3" t="s">
        <v>1882</v>
      </c>
      <c r="AT8157" s="3" t="s">
        <v>188</v>
      </c>
    </row>
    <row r="8158" spans="2:46" x14ac:dyDescent="0.25">
      <c r="B8158" s="5">
        <v>993</v>
      </c>
      <c r="E8158" s="62">
        <v>22</v>
      </c>
      <c r="F8158" s="6" t="s">
        <v>114</v>
      </c>
      <c r="G8158" s="6">
        <v>2018</v>
      </c>
      <c r="L8158" s="6"/>
      <c r="N8158" s="6" t="s">
        <v>329</v>
      </c>
      <c r="P8158" s="407">
        <v>4</v>
      </c>
      <c r="Q8158" s="407">
        <v>4</v>
      </c>
      <c r="R8158" s="407">
        <v>9</v>
      </c>
      <c r="S8158" s="3" t="s">
        <v>3</v>
      </c>
      <c r="T8158" s="3" t="s">
        <v>44</v>
      </c>
      <c r="U8158" s="3" t="s">
        <v>116</v>
      </c>
      <c r="V8158" s="227" t="s">
        <v>1918</v>
      </c>
      <c r="X8158" s="3" t="s">
        <v>3425</v>
      </c>
      <c r="AA8158" s="18">
        <v>44.007117090000001</v>
      </c>
      <c r="AB8158" s="18">
        <v>-123.0358914</v>
      </c>
      <c r="AC8158" s="3" t="s">
        <v>45</v>
      </c>
      <c r="AE8158" s="3" t="s">
        <v>330</v>
      </c>
      <c r="AF8158" s="3" t="str">
        <f t="shared" si="197"/>
        <v>ex Eschscholzia californica</v>
      </c>
      <c r="AG8158" s="3" t="s">
        <v>1882</v>
      </c>
      <c r="AH8158" s="3" t="s">
        <v>1882</v>
      </c>
      <c r="AT8158" s="3" t="s">
        <v>188</v>
      </c>
    </row>
    <row r="8159" spans="2:46" x14ac:dyDescent="0.25">
      <c r="B8159" s="5">
        <v>1017</v>
      </c>
      <c r="E8159" s="62">
        <v>23</v>
      </c>
      <c r="F8159" s="6" t="s">
        <v>114</v>
      </c>
      <c r="G8159" s="6">
        <v>2018</v>
      </c>
      <c r="L8159" s="6"/>
      <c r="N8159" s="6" t="s">
        <v>331</v>
      </c>
      <c r="P8159" s="407">
        <v>5</v>
      </c>
      <c r="Q8159" s="407">
        <v>5</v>
      </c>
      <c r="R8159" s="407">
        <v>1</v>
      </c>
      <c r="S8159" s="3" t="s">
        <v>3</v>
      </c>
      <c r="T8159" s="3" t="s">
        <v>44</v>
      </c>
      <c r="U8159" s="3" t="s">
        <v>116</v>
      </c>
      <c r="V8159" s="227" t="s">
        <v>1918</v>
      </c>
      <c r="X8159" s="3" t="s">
        <v>465</v>
      </c>
      <c r="AA8159" s="18">
        <v>44.032792000000001</v>
      </c>
      <c r="AB8159" s="18">
        <v>-123.094528</v>
      </c>
      <c r="AC8159" s="3" t="s">
        <v>45</v>
      </c>
      <c r="AG8159" s="3" t="s">
        <v>1882</v>
      </c>
      <c r="AH8159" s="3" t="s">
        <v>1882</v>
      </c>
      <c r="AT8159" s="3" t="s">
        <v>188</v>
      </c>
    </row>
    <row r="8160" spans="2:46" x14ac:dyDescent="0.25">
      <c r="B8160" s="5">
        <v>1018</v>
      </c>
      <c r="E8160" s="62">
        <v>23</v>
      </c>
      <c r="F8160" s="6" t="s">
        <v>114</v>
      </c>
      <c r="G8160" s="6">
        <v>2018</v>
      </c>
      <c r="L8160" s="6"/>
      <c r="N8160" s="6" t="s">
        <v>331</v>
      </c>
      <c r="P8160" s="407">
        <v>5</v>
      </c>
      <c r="Q8160" s="407">
        <v>5</v>
      </c>
      <c r="R8160" s="407">
        <v>2</v>
      </c>
      <c r="S8160" s="3" t="s">
        <v>3</v>
      </c>
      <c r="T8160" s="3" t="s">
        <v>44</v>
      </c>
      <c r="U8160" s="3" t="s">
        <v>116</v>
      </c>
      <c r="V8160" s="227" t="s">
        <v>1918</v>
      </c>
      <c r="X8160" s="3" t="s">
        <v>465</v>
      </c>
      <c r="AA8160" s="18">
        <v>44.032792000000001</v>
      </c>
      <c r="AB8160" s="18">
        <v>-123.094528</v>
      </c>
      <c r="AC8160" s="3" t="s">
        <v>45</v>
      </c>
      <c r="AG8160" s="3" t="s">
        <v>1882</v>
      </c>
      <c r="AH8160" s="3" t="s">
        <v>1882</v>
      </c>
      <c r="AT8160" s="3" t="s">
        <v>188</v>
      </c>
    </row>
    <row r="8161" spans="2:46" x14ac:dyDescent="0.25">
      <c r="B8161" s="5">
        <v>1019</v>
      </c>
      <c r="E8161" s="62">
        <v>23</v>
      </c>
      <c r="F8161" s="6" t="s">
        <v>114</v>
      </c>
      <c r="G8161" s="6">
        <v>2018</v>
      </c>
      <c r="L8161" s="6"/>
      <c r="N8161" s="6" t="s">
        <v>331</v>
      </c>
      <c r="P8161" s="407">
        <v>5</v>
      </c>
      <c r="Q8161" s="407">
        <v>5</v>
      </c>
      <c r="R8161" s="407">
        <v>3</v>
      </c>
      <c r="S8161" s="3" t="s">
        <v>3</v>
      </c>
      <c r="T8161" s="3" t="s">
        <v>44</v>
      </c>
      <c r="U8161" s="3" t="s">
        <v>116</v>
      </c>
      <c r="V8161" s="227" t="s">
        <v>1918</v>
      </c>
      <c r="X8161" s="3" t="s">
        <v>465</v>
      </c>
      <c r="AA8161" s="18">
        <v>44.032792000000001</v>
      </c>
      <c r="AB8161" s="18">
        <v>-123.094528</v>
      </c>
      <c r="AC8161" s="3" t="s">
        <v>45</v>
      </c>
      <c r="AG8161" s="3" t="s">
        <v>1882</v>
      </c>
      <c r="AH8161" s="3" t="s">
        <v>1882</v>
      </c>
      <c r="AT8161" s="3" t="s">
        <v>188</v>
      </c>
    </row>
    <row r="8162" spans="2:46" x14ac:dyDescent="0.25">
      <c r="B8162" s="5">
        <v>1020</v>
      </c>
      <c r="E8162" s="62">
        <v>23</v>
      </c>
      <c r="F8162" s="6" t="s">
        <v>114</v>
      </c>
      <c r="G8162" s="6">
        <v>2018</v>
      </c>
      <c r="L8162" s="6"/>
      <c r="N8162" s="6" t="s">
        <v>331</v>
      </c>
      <c r="P8162" s="407">
        <v>5</v>
      </c>
      <c r="Q8162" s="407">
        <v>5</v>
      </c>
      <c r="R8162" s="407">
        <v>4</v>
      </c>
      <c r="S8162" s="3" t="s">
        <v>3</v>
      </c>
      <c r="T8162" s="3" t="s">
        <v>44</v>
      </c>
      <c r="U8162" s="3" t="s">
        <v>116</v>
      </c>
      <c r="V8162" s="227" t="s">
        <v>1918</v>
      </c>
      <c r="X8162" s="3" t="s">
        <v>465</v>
      </c>
      <c r="AA8162" s="18">
        <v>44.032792000000001</v>
      </c>
      <c r="AB8162" s="18">
        <v>-123.094528</v>
      </c>
      <c r="AC8162" s="3" t="s">
        <v>45</v>
      </c>
      <c r="AG8162" s="3" t="s">
        <v>1882</v>
      </c>
      <c r="AH8162" s="3" t="s">
        <v>1882</v>
      </c>
      <c r="AT8162" s="3" t="s">
        <v>188</v>
      </c>
    </row>
    <row r="8163" spans="2:46" x14ac:dyDescent="0.25">
      <c r="B8163" s="5">
        <v>1021</v>
      </c>
      <c r="E8163" s="62">
        <v>23</v>
      </c>
      <c r="F8163" s="6" t="s">
        <v>114</v>
      </c>
      <c r="G8163" s="6">
        <v>2018</v>
      </c>
      <c r="L8163" s="6"/>
      <c r="N8163" s="6" t="s">
        <v>331</v>
      </c>
      <c r="P8163" s="407">
        <v>5</v>
      </c>
      <c r="Q8163" s="407">
        <v>5</v>
      </c>
      <c r="R8163" s="407">
        <v>5</v>
      </c>
      <c r="S8163" s="3" t="s">
        <v>3</v>
      </c>
      <c r="T8163" s="3" t="s">
        <v>44</v>
      </c>
      <c r="U8163" s="3" t="s">
        <v>116</v>
      </c>
      <c r="V8163" s="227" t="s">
        <v>1918</v>
      </c>
      <c r="X8163" s="3" t="s">
        <v>465</v>
      </c>
      <c r="AA8163" s="18">
        <v>44.032792000000001</v>
      </c>
      <c r="AB8163" s="18">
        <v>-123.094528</v>
      </c>
      <c r="AC8163" s="3" t="s">
        <v>45</v>
      </c>
      <c r="AG8163" s="3" t="s">
        <v>1882</v>
      </c>
      <c r="AH8163" s="3" t="s">
        <v>1882</v>
      </c>
      <c r="AT8163" s="3" t="s">
        <v>188</v>
      </c>
    </row>
    <row r="8164" spans="2:46" x14ac:dyDescent="0.25">
      <c r="B8164" s="5">
        <v>1022</v>
      </c>
      <c r="E8164" s="62">
        <v>23</v>
      </c>
      <c r="F8164" s="6" t="s">
        <v>114</v>
      </c>
      <c r="G8164" s="6">
        <v>2018</v>
      </c>
      <c r="L8164" s="6"/>
      <c r="N8164" s="6" t="s">
        <v>331</v>
      </c>
      <c r="P8164" s="407">
        <v>5</v>
      </c>
      <c r="Q8164" s="407">
        <v>5</v>
      </c>
      <c r="R8164" s="407">
        <v>6</v>
      </c>
      <c r="S8164" s="3" t="s">
        <v>3</v>
      </c>
      <c r="T8164" s="3" t="s">
        <v>44</v>
      </c>
      <c r="U8164" s="3" t="s">
        <v>116</v>
      </c>
      <c r="V8164" s="227" t="s">
        <v>1918</v>
      </c>
      <c r="X8164" s="3" t="s">
        <v>465</v>
      </c>
      <c r="AA8164" s="18">
        <v>44.032792000000001</v>
      </c>
      <c r="AB8164" s="18">
        <v>-123.094528</v>
      </c>
      <c r="AC8164" s="3" t="s">
        <v>45</v>
      </c>
      <c r="AG8164" s="3" t="s">
        <v>1882</v>
      </c>
      <c r="AH8164" s="3" t="s">
        <v>1882</v>
      </c>
      <c r="AT8164" s="3" t="s">
        <v>188</v>
      </c>
    </row>
    <row r="8165" spans="2:46" x14ac:dyDescent="0.25">
      <c r="B8165" s="5">
        <v>1023</v>
      </c>
      <c r="E8165" s="62">
        <v>23</v>
      </c>
      <c r="F8165" s="6" t="s">
        <v>114</v>
      </c>
      <c r="G8165" s="6">
        <v>2018</v>
      </c>
      <c r="L8165" s="6"/>
      <c r="N8165" s="6" t="s">
        <v>331</v>
      </c>
      <c r="P8165" s="407">
        <v>5</v>
      </c>
      <c r="Q8165" s="407">
        <v>5</v>
      </c>
      <c r="R8165" s="407">
        <v>7</v>
      </c>
      <c r="S8165" s="3" t="s">
        <v>3</v>
      </c>
      <c r="T8165" s="3" t="s">
        <v>44</v>
      </c>
      <c r="U8165" s="3" t="s">
        <v>116</v>
      </c>
      <c r="V8165" s="227" t="s">
        <v>1918</v>
      </c>
      <c r="X8165" s="3" t="s">
        <v>465</v>
      </c>
      <c r="AA8165" s="18">
        <v>44.032792000000001</v>
      </c>
      <c r="AB8165" s="18">
        <v>-123.094528</v>
      </c>
      <c r="AC8165" s="3" t="s">
        <v>45</v>
      </c>
      <c r="AG8165" s="3" t="s">
        <v>1882</v>
      </c>
      <c r="AH8165" s="3" t="s">
        <v>1882</v>
      </c>
      <c r="AT8165" s="3" t="s">
        <v>188</v>
      </c>
    </row>
    <row r="8166" spans="2:46" x14ac:dyDescent="0.25">
      <c r="B8166" s="5">
        <v>1024</v>
      </c>
      <c r="E8166" s="62">
        <v>23</v>
      </c>
      <c r="F8166" s="6" t="s">
        <v>114</v>
      </c>
      <c r="G8166" s="6">
        <v>2018</v>
      </c>
      <c r="L8166" s="6"/>
      <c r="N8166" s="6" t="s">
        <v>331</v>
      </c>
      <c r="P8166" s="407">
        <v>5</v>
      </c>
      <c r="Q8166" s="407">
        <v>5</v>
      </c>
      <c r="R8166" s="407">
        <v>8</v>
      </c>
      <c r="S8166" s="3" t="s">
        <v>3</v>
      </c>
      <c r="T8166" s="3" t="s">
        <v>44</v>
      </c>
      <c r="U8166" s="3" t="s">
        <v>116</v>
      </c>
      <c r="V8166" s="227" t="s">
        <v>1918</v>
      </c>
      <c r="X8166" s="3" t="s">
        <v>465</v>
      </c>
      <c r="AA8166" s="18">
        <v>44.032792000000001</v>
      </c>
      <c r="AB8166" s="18">
        <v>-123.094528</v>
      </c>
      <c r="AC8166" s="3" t="s">
        <v>45</v>
      </c>
      <c r="AG8166" s="3" t="s">
        <v>1882</v>
      </c>
      <c r="AH8166" s="3" t="s">
        <v>1882</v>
      </c>
      <c r="AT8166" s="3" t="s">
        <v>188</v>
      </c>
    </row>
    <row r="8167" spans="2:46" x14ac:dyDescent="0.25">
      <c r="B8167" s="5">
        <v>1025</v>
      </c>
      <c r="E8167" s="62">
        <v>23</v>
      </c>
      <c r="F8167" s="6" t="s">
        <v>114</v>
      </c>
      <c r="G8167" s="6">
        <v>2018</v>
      </c>
      <c r="L8167" s="6"/>
      <c r="N8167" s="6" t="s">
        <v>331</v>
      </c>
      <c r="P8167" s="407">
        <v>5</v>
      </c>
      <c r="Q8167" s="407">
        <v>5</v>
      </c>
      <c r="R8167" s="407">
        <v>9</v>
      </c>
      <c r="S8167" s="3" t="s">
        <v>3</v>
      </c>
      <c r="T8167" s="3" t="s">
        <v>44</v>
      </c>
      <c r="U8167" s="3" t="s">
        <v>116</v>
      </c>
      <c r="V8167" s="227" t="s">
        <v>1918</v>
      </c>
      <c r="X8167" s="3" t="s">
        <v>465</v>
      </c>
      <c r="AA8167" s="18">
        <v>44.032792000000001</v>
      </c>
      <c r="AB8167" s="18">
        <v>-123.094528</v>
      </c>
      <c r="AC8167" s="3" t="s">
        <v>45</v>
      </c>
      <c r="AG8167" s="3" t="s">
        <v>1882</v>
      </c>
      <c r="AH8167" s="3" t="s">
        <v>1882</v>
      </c>
      <c r="AT8167" s="3" t="s">
        <v>188</v>
      </c>
    </row>
    <row r="8168" spans="2:46" x14ac:dyDescent="0.25">
      <c r="B8168" s="5">
        <v>1026</v>
      </c>
      <c r="E8168" s="62">
        <v>23</v>
      </c>
      <c r="F8168" s="6" t="s">
        <v>114</v>
      </c>
      <c r="G8168" s="6">
        <v>2018</v>
      </c>
      <c r="L8168" s="6"/>
      <c r="N8168" s="6" t="s">
        <v>331</v>
      </c>
      <c r="P8168" s="407">
        <v>5</v>
      </c>
      <c r="Q8168" s="407">
        <v>5</v>
      </c>
      <c r="R8168" s="407">
        <v>10</v>
      </c>
      <c r="S8168" s="3" t="s">
        <v>3</v>
      </c>
      <c r="T8168" s="3" t="s">
        <v>44</v>
      </c>
      <c r="U8168" s="3" t="s">
        <v>116</v>
      </c>
      <c r="V8168" s="227" t="s">
        <v>1918</v>
      </c>
      <c r="X8168" s="3" t="s">
        <v>465</v>
      </c>
      <c r="AA8168" s="18">
        <v>44.032792000000001</v>
      </c>
      <c r="AB8168" s="18">
        <v>-123.094528</v>
      </c>
      <c r="AC8168" s="3" t="s">
        <v>45</v>
      </c>
      <c r="AG8168" s="3" t="s">
        <v>1882</v>
      </c>
      <c r="AH8168" s="3" t="s">
        <v>1882</v>
      </c>
      <c r="AT8168" s="3" t="s">
        <v>188</v>
      </c>
    </row>
    <row r="8169" spans="2:46" x14ac:dyDescent="0.25">
      <c r="B8169" s="5">
        <v>1027</v>
      </c>
      <c r="E8169" s="62">
        <v>23</v>
      </c>
      <c r="F8169" s="6" t="s">
        <v>114</v>
      </c>
      <c r="G8169" s="6">
        <v>2018</v>
      </c>
      <c r="L8169" s="6"/>
      <c r="N8169" s="6" t="s">
        <v>331</v>
      </c>
      <c r="P8169" s="407">
        <v>5</v>
      </c>
      <c r="Q8169" s="407">
        <v>5</v>
      </c>
      <c r="R8169" s="407">
        <v>11</v>
      </c>
      <c r="S8169" s="3" t="s">
        <v>3</v>
      </c>
      <c r="T8169" s="3" t="s">
        <v>44</v>
      </c>
      <c r="U8169" s="3" t="s">
        <v>116</v>
      </c>
      <c r="V8169" s="227" t="s">
        <v>1918</v>
      </c>
      <c r="X8169" s="3" t="s">
        <v>465</v>
      </c>
      <c r="AA8169" s="18">
        <v>44.032792000000001</v>
      </c>
      <c r="AB8169" s="18">
        <v>-123.094528</v>
      </c>
      <c r="AC8169" s="3" t="s">
        <v>45</v>
      </c>
      <c r="AG8169" s="3" t="s">
        <v>1882</v>
      </c>
      <c r="AH8169" s="3" t="s">
        <v>1882</v>
      </c>
      <c r="AT8169" s="3" t="s">
        <v>188</v>
      </c>
    </row>
    <row r="8170" spans="2:46" x14ac:dyDescent="0.25">
      <c r="B8170" s="5">
        <v>1028</v>
      </c>
      <c r="E8170" s="62">
        <v>23</v>
      </c>
      <c r="F8170" s="6" t="s">
        <v>114</v>
      </c>
      <c r="G8170" s="6">
        <v>2018</v>
      </c>
      <c r="L8170" s="6"/>
      <c r="N8170" s="6" t="s">
        <v>331</v>
      </c>
      <c r="P8170" s="407">
        <v>5</v>
      </c>
      <c r="Q8170" s="407">
        <v>5</v>
      </c>
      <c r="R8170" s="407">
        <v>12</v>
      </c>
      <c r="S8170" s="3" t="s">
        <v>3</v>
      </c>
      <c r="T8170" s="3" t="s">
        <v>44</v>
      </c>
      <c r="U8170" s="3" t="s">
        <v>116</v>
      </c>
      <c r="V8170" s="227" t="s">
        <v>1918</v>
      </c>
      <c r="X8170" s="3" t="s">
        <v>465</v>
      </c>
      <c r="AA8170" s="18">
        <v>44.032792000000001</v>
      </c>
      <c r="AB8170" s="18">
        <v>-123.094528</v>
      </c>
      <c r="AC8170" s="3" t="s">
        <v>45</v>
      </c>
      <c r="AG8170" s="3" t="s">
        <v>1882</v>
      </c>
      <c r="AH8170" s="3" t="s">
        <v>1882</v>
      </c>
      <c r="AT8170" s="3" t="s">
        <v>188</v>
      </c>
    </row>
    <row r="8171" spans="2:46" x14ac:dyDescent="0.25">
      <c r="B8171" s="5">
        <v>1029</v>
      </c>
      <c r="E8171" s="62">
        <v>23</v>
      </c>
      <c r="F8171" s="6" t="s">
        <v>114</v>
      </c>
      <c r="G8171" s="6">
        <v>2018</v>
      </c>
      <c r="L8171" s="6"/>
      <c r="N8171" s="6" t="s">
        <v>331</v>
      </c>
      <c r="P8171" s="407">
        <v>5</v>
      </c>
      <c r="Q8171" s="407">
        <v>5</v>
      </c>
      <c r="R8171" s="407">
        <v>13</v>
      </c>
      <c r="S8171" s="3" t="s">
        <v>3</v>
      </c>
      <c r="T8171" s="3" t="s">
        <v>44</v>
      </c>
      <c r="U8171" s="3" t="s">
        <v>116</v>
      </c>
      <c r="V8171" s="227" t="s">
        <v>1918</v>
      </c>
      <c r="X8171" s="3" t="s">
        <v>465</v>
      </c>
      <c r="AA8171" s="18">
        <v>44.032792000000001</v>
      </c>
      <c r="AB8171" s="18">
        <v>-123.094528</v>
      </c>
      <c r="AC8171" s="3" t="s">
        <v>45</v>
      </c>
      <c r="AG8171" s="3" t="s">
        <v>1882</v>
      </c>
      <c r="AH8171" s="3" t="s">
        <v>1882</v>
      </c>
      <c r="AT8171" s="3" t="s">
        <v>188</v>
      </c>
    </row>
    <row r="8172" spans="2:46" x14ac:dyDescent="0.25">
      <c r="B8172" s="5">
        <v>1030</v>
      </c>
      <c r="E8172" s="62">
        <v>23</v>
      </c>
      <c r="F8172" s="6" t="s">
        <v>114</v>
      </c>
      <c r="G8172" s="6">
        <v>2018</v>
      </c>
      <c r="L8172" s="6"/>
      <c r="N8172" s="6" t="s">
        <v>331</v>
      </c>
      <c r="P8172" s="407">
        <v>5</v>
      </c>
      <c r="Q8172" s="407">
        <v>5</v>
      </c>
      <c r="R8172" s="407">
        <v>14</v>
      </c>
      <c r="S8172" s="3" t="s">
        <v>3</v>
      </c>
      <c r="T8172" s="3" t="s">
        <v>44</v>
      </c>
      <c r="U8172" s="3" t="s">
        <v>116</v>
      </c>
      <c r="V8172" s="227" t="s">
        <v>1918</v>
      </c>
      <c r="X8172" s="3" t="s">
        <v>465</v>
      </c>
      <c r="AA8172" s="18">
        <v>44.032792000000001</v>
      </c>
      <c r="AB8172" s="18">
        <v>-123.094528</v>
      </c>
      <c r="AC8172" s="3" t="s">
        <v>45</v>
      </c>
      <c r="AG8172" s="3" t="s">
        <v>1882</v>
      </c>
      <c r="AH8172" s="3" t="s">
        <v>1882</v>
      </c>
      <c r="AT8172" s="3" t="s">
        <v>188</v>
      </c>
    </row>
    <row r="8173" spans="2:46" x14ac:dyDescent="0.25">
      <c r="B8173" s="5">
        <v>1031</v>
      </c>
      <c r="E8173" s="62">
        <v>23</v>
      </c>
      <c r="F8173" s="6" t="s">
        <v>114</v>
      </c>
      <c r="G8173" s="6">
        <v>2018</v>
      </c>
      <c r="L8173" s="6"/>
      <c r="N8173" s="6" t="s">
        <v>331</v>
      </c>
      <c r="P8173" s="407">
        <v>5</v>
      </c>
      <c r="Q8173" s="407">
        <v>5</v>
      </c>
      <c r="R8173" s="407">
        <v>15</v>
      </c>
      <c r="S8173" s="3" t="s">
        <v>3</v>
      </c>
      <c r="T8173" s="3" t="s">
        <v>44</v>
      </c>
      <c r="U8173" s="3" t="s">
        <v>116</v>
      </c>
      <c r="V8173" s="227" t="s">
        <v>1918</v>
      </c>
      <c r="X8173" s="3" t="s">
        <v>465</v>
      </c>
      <c r="AA8173" s="18">
        <v>44.032792000000001</v>
      </c>
      <c r="AB8173" s="18">
        <v>-123.094528</v>
      </c>
      <c r="AC8173" s="3" t="s">
        <v>45</v>
      </c>
      <c r="AG8173" s="3" t="s">
        <v>1882</v>
      </c>
      <c r="AH8173" s="3" t="s">
        <v>1882</v>
      </c>
      <c r="AT8173" s="3" t="s">
        <v>188</v>
      </c>
    </row>
    <row r="8174" spans="2:46" x14ac:dyDescent="0.25">
      <c r="B8174" s="5">
        <v>1032</v>
      </c>
      <c r="E8174" s="62">
        <v>23</v>
      </c>
      <c r="F8174" s="6" t="s">
        <v>114</v>
      </c>
      <c r="G8174" s="6">
        <v>2018</v>
      </c>
      <c r="L8174" s="6"/>
      <c r="N8174" s="6" t="s">
        <v>331</v>
      </c>
      <c r="P8174" s="407">
        <v>5</v>
      </c>
      <c r="Q8174" s="407">
        <v>5</v>
      </c>
      <c r="R8174" s="407">
        <v>16</v>
      </c>
      <c r="S8174" s="3" t="s">
        <v>3</v>
      </c>
      <c r="T8174" s="3" t="s">
        <v>44</v>
      </c>
      <c r="U8174" s="3" t="s">
        <v>116</v>
      </c>
      <c r="V8174" s="227" t="s">
        <v>1918</v>
      </c>
      <c r="X8174" s="3" t="s">
        <v>465</v>
      </c>
      <c r="AA8174" s="18">
        <v>44.032792000000001</v>
      </c>
      <c r="AB8174" s="18">
        <v>-123.094528</v>
      </c>
      <c r="AC8174" s="3" t="s">
        <v>45</v>
      </c>
      <c r="AG8174" s="3" t="s">
        <v>1882</v>
      </c>
      <c r="AH8174" s="3" t="s">
        <v>1882</v>
      </c>
      <c r="AT8174" s="3" t="s">
        <v>188</v>
      </c>
    </row>
    <row r="8175" spans="2:46" x14ac:dyDescent="0.25">
      <c r="B8175" s="5">
        <v>1033</v>
      </c>
      <c r="E8175" s="62">
        <v>23</v>
      </c>
      <c r="F8175" s="6" t="s">
        <v>114</v>
      </c>
      <c r="G8175" s="6">
        <v>2018</v>
      </c>
      <c r="L8175" s="6"/>
      <c r="N8175" s="6" t="s">
        <v>331</v>
      </c>
      <c r="P8175" s="407">
        <v>5</v>
      </c>
      <c r="Q8175" s="407">
        <v>5</v>
      </c>
      <c r="R8175" s="407">
        <v>17</v>
      </c>
      <c r="S8175" s="3" t="s">
        <v>3</v>
      </c>
      <c r="T8175" s="3" t="s">
        <v>44</v>
      </c>
      <c r="U8175" s="3" t="s">
        <v>116</v>
      </c>
      <c r="V8175" s="227" t="s">
        <v>1918</v>
      </c>
      <c r="X8175" s="3" t="s">
        <v>465</v>
      </c>
      <c r="AA8175" s="18">
        <v>44.032792000000001</v>
      </c>
      <c r="AB8175" s="18">
        <v>-123.094528</v>
      </c>
      <c r="AC8175" s="3" t="s">
        <v>45</v>
      </c>
      <c r="AG8175" s="3" t="s">
        <v>1882</v>
      </c>
      <c r="AH8175" s="3" t="s">
        <v>1882</v>
      </c>
      <c r="AT8175" s="3" t="s">
        <v>188</v>
      </c>
    </row>
    <row r="8176" spans="2:46" x14ac:dyDescent="0.25">
      <c r="B8176" s="5">
        <v>1034</v>
      </c>
      <c r="E8176" s="62">
        <v>23</v>
      </c>
      <c r="F8176" s="6" t="s">
        <v>114</v>
      </c>
      <c r="G8176" s="6">
        <v>2018</v>
      </c>
      <c r="L8176" s="6"/>
      <c r="N8176" s="6" t="s">
        <v>331</v>
      </c>
      <c r="P8176" s="407">
        <v>5</v>
      </c>
      <c r="Q8176" s="407">
        <v>5</v>
      </c>
      <c r="R8176" s="407">
        <v>18</v>
      </c>
      <c r="S8176" s="3" t="s">
        <v>3</v>
      </c>
      <c r="T8176" s="3" t="s">
        <v>44</v>
      </c>
      <c r="U8176" s="3" t="s">
        <v>116</v>
      </c>
      <c r="V8176" s="227" t="s">
        <v>1918</v>
      </c>
      <c r="X8176" s="3" t="s">
        <v>465</v>
      </c>
      <c r="AA8176" s="18">
        <v>44.032792000000001</v>
      </c>
      <c r="AB8176" s="18">
        <v>-123.094528</v>
      </c>
      <c r="AC8176" s="3" t="s">
        <v>45</v>
      </c>
      <c r="AG8176" s="3" t="s">
        <v>1882</v>
      </c>
      <c r="AH8176" s="3" t="s">
        <v>1882</v>
      </c>
      <c r="AT8176" s="3" t="s">
        <v>188</v>
      </c>
    </row>
    <row r="8177" spans="2:46" x14ac:dyDescent="0.25">
      <c r="B8177" s="5">
        <v>1035</v>
      </c>
      <c r="E8177" s="62">
        <v>23</v>
      </c>
      <c r="F8177" s="6" t="s">
        <v>114</v>
      </c>
      <c r="G8177" s="6">
        <v>2018</v>
      </c>
      <c r="L8177" s="6"/>
      <c r="N8177" s="6" t="s">
        <v>331</v>
      </c>
      <c r="P8177" s="407">
        <v>5</v>
      </c>
      <c r="Q8177" s="407">
        <v>5</v>
      </c>
      <c r="R8177" s="407">
        <v>19</v>
      </c>
      <c r="S8177" s="3" t="s">
        <v>3</v>
      </c>
      <c r="T8177" s="3" t="s">
        <v>44</v>
      </c>
      <c r="U8177" s="3" t="s">
        <v>116</v>
      </c>
      <c r="V8177" s="227" t="s">
        <v>1918</v>
      </c>
      <c r="X8177" s="3" t="s">
        <v>465</v>
      </c>
      <c r="AA8177" s="18">
        <v>44.032792000000001</v>
      </c>
      <c r="AB8177" s="18">
        <v>-123.094528</v>
      </c>
      <c r="AC8177" s="3" t="s">
        <v>45</v>
      </c>
      <c r="AG8177" s="3" t="s">
        <v>1882</v>
      </c>
      <c r="AH8177" s="3" t="s">
        <v>1882</v>
      </c>
      <c r="AT8177" s="3" t="s">
        <v>188</v>
      </c>
    </row>
    <row r="8178" spans="2:46" x14ac:dyDescent="0.25">
      <c r="B8178" s="5">
        <v>1036</v>
      </c>
      <c r="E8178" s="62">
        <v>23</v>
      </c>
      <c r="F8178" s="6" t="s">
        <v>114</v>
      </c>
      <c r="G8178" s="6">
        <v>2018</v>
      </c>
      <c r="L8178" s="6"/>
      <c r="N8178" s="6" t="s">
        <v>331</v>
      </c>
      <c r="P8178" s="407">
        <v>5</v>
      </c>
      <c r="Q8178" s="407">
        <v>5</v>
      </c>
      <c r="R8178" s="407">
        <v>20</v>
      </c>
      <c r="S8178" s="3" t="s">
        <v>3</v>
      </c>
      <c r="T8178" s="3" t="s">
        <v>44</v>
      </c>
      <c r="U8178" s="3" t="s">
        <v>116</v>
      </c>
      <c r="V8178" s="227" t="s">
        <v>1918</v>
      </c>
      <c r="X8178" s="3" t="s">
        <v>465</v>
      </c>
      <c r="AA8178" s="18">
        <v>44.032792000000001</v>
      </c>
      <c r="AB8178" s="18">
        <v>-123.094528</v>
      </c>
      <c r="AC8178" s="3" t="s">
        <v>45</v>
      </c>
      <c r="AG8178" s="3" t="s">
        <v>1882</v>
      </c>
      <c r="AH8178" s="3" t="s">
        <v>1882</v>
      </c>
      <c r="AT8178" s="3" t="s">
        <v>188</v>
      </c>
    </row>
    <row r="8179" spans="2:46" x14ac:dyDescent="0.25">
      <c r="B8179" s="5">
        <v>1037</v>
      </c>
      <c r="E8179" s="62">
        <v>23</v>
      </c>
      <c r="F8179" s="6" t="s">
        <v>114</v>
      </c>
      <c r="G8179" s="6">
        <v>2018</v>
      </c>
      <c r="L8179" s="6"/>
      <c r="N8179" s="6" t="s">
        <v>331</v>
      </c>
      <c r="P8179" s="407">
        <v>5</v>
      </c>
      <c r="Q8179" s="407">
        <v>5</v>
      </c>
      <c r="R8179" s="407">
        <v>21</v>
      </c>
      <c r="S8179" s="3" t="s">
        <v>3</v>
      </c>
      <c r="T8179" s="3" t="s">
        <v>44</v>
      </c>
      <c r="U8179" s="3" t="s">
        <v>116</v>
      </c>
      <c r="V8179" s="227" t="s">
        <v>1918</v>
      </c>
      <c r="X8179" s="3" t="s">
        <v>465</v>
      </c>
      <c r="AA8179" s="18">
        <v>44.032792000000001</v>
      </c>
      <c r="AB8179" s="18">
        <v>-123.094528</v>
      </c>
      <c r="AC8179" s="3" t="s">
        <v>45</v>
      </c>
      <c r="AG8179" s="3" t="s">
        <v>1882</v>
      </c>
      <c r="AH8179" s="3" t="s">
        <v>1882</v>
      </c>
      <c r="AT8179" s="3" t="s">
        <v>188</v>
      </c>
    </row>
    <row r="8180" spans="2:46" x14ac:dyDescent="0.25">
      <c r="B8180" s="5">
        <v>1038</v>
      </c>
      <c r="E8180" s="62">
        <v>23</v>
      </c>
      <c r="F8180" s="6" t="s">
        <v>114</v>
      </c>
      <c r="G8180" s="6">
        <v>2018</v>
      </c>
      <c r="L8180" s="6"/>
      <c r="N8180" s="6" t="s">
        <v>331</v>
      </c>
      <c r="P8180" s="407">
        <v>5</v>
      </c>
      <c r="Q8180" s="407">
        <v>5</v>
      </c>
      <c r="R8180" s="407">
        <v>22</v>
      </c>
      <c r="S8180" s="3" t="s">
        <v>3</v>
      </c>
      <c r="T8180" s="3" t="s">
        <v>44</v>
      </c>
      <c r="U8180" s="3" t="s">
        <v>116</v>
      </c>
      <c r="V8180" s="227" t="s">
        <v>1918</v>
      </c>
      <c r="X8180" s="3" t="s">
        <v>465</v>
      </c>
      <c r="AA8180" s="18">
        <v>44.032792000000001</v>
      </c>
      <c r="AB8180" s="18">
        <v>-123.094528</v>
      </c>
      <c r="AC8180" s="3" t="s">
        <v>45</v>
      </c>
      <c r="AG8180" s="3" t="s">
        <v>1882</v>
      </c>
      <c r="AH8180" s="3" t="s">
        <v>1882</v>
      </c>
      <c r="AT8180" s="3" t="s">
        <v>188</v>
      </c>
    </row>
    <row r="8181" spans="2:46" x14ac:dyDescent="0.25">
      <c r="B8181" s="5">
        <v>1039</v>
      </c>
      <c r="E8181" s="62">
        <v>23</v>
      </c>
      <c r="F8181" s="6" t="s">
        <v>114</v>
      </c>
      <c r="G8181" s="6">
        <v>2018</v>
      </c>
      <c r="L8181" s="6"/>
      <c r="N8181" s="6" t="s">
        <v>331</v>
      </c>
      <c r="P8181" s="407">
        <v>5</v>
      </c>
      <c r="Q8181" s="407">
        <v>5</v>
      </c>
      <c r="R8181" s="407">
        <v>23</v>
      </c>
      <c r="S8181" s="3" t="s">
        <v>3</v>
      </c>
      <c r="T8181" s="3" t="s">
        <v>44</v>
      </c>
      <c r="U8181" s="3" t="s">
        <v>116</v>
      </c>
      <c r="V8181" s="227" t="s">
        <v>1918</v>
      </c>
      <c r="X8181" s="3" t="s">
        <v>465</v>
      </c>
      <c r="AA8181" s="18">
        <v>44.032792000000001</v>
      </c>
      <c r="AB8181" s="18">
        <v>-123.094528</v>
      </c>
      <c r="AC8181" s="3" t="s">
        <v>45</v>
      </c>
      <c r="AG8181" s="3" t="s">
        <v>1882</v>
      </c>
      <c r="AH8181" s="3" t="s">
        <v>1882</v>
      </c>
      <c r="AT8181" s="3" t="s">
        <v>188</v>
      </c>
    </row>
    <row r="8182" spans="2:46" x14ac:dyDescent="0.25">
      <c r="B8182" s="5">
        <v>1090</v>
      </c>
      <c r="E8182" s="62">
        <v>23</v>
      </c>
      <c r="F8182" s="6" t="s">
        <v>114</v>
      </c>
      <c r="G8182" s="6">
        <v>2018</v>
      </c>
      <c r="L8182" s="6"/>
      <c r="N8182" s="6" t="s">
        <v>332</v>
      </c>
      <c r="P8182" s="407">
        <v>6</v>
      </c>
      <c r="Q8182" s="407">
        <v>6</v>
      </c>
      <c r="R8182" s="407">
        <v>1</v>
      </c>
      <c r="S8182" s="3" t="s">
        <v>3</v>
      </c>
      <c r="T8182" s="3" t="s">
        <v>44</v>
      </c>
      <c r="U8182" s="3" t="s">
        <v>116</v>
      </c>
      <c r="V8182" s="227" t="s">
        <v>1918</v>
      </c>
      <c r="X8182" s="3" t="s">
        <v>343</v>
      </c>
      <c r="AA8182" s="18">
        <v>43.825142999999997</v>
      </c>
      <c r="AB8182" s="18">
        <v>-122.771581</v>
      </c>
      <c r="AC8182" s="3" t="s">
        <v>45</v>
      </c>
      <c r="AE8182" s="3" t="s">
        <v>344</v>
      </c>
      <c r="AF8182" s="3" t="str">
        <f t="shared" ref="AF8182:AF8245" si="198">CONCATENATE("ex ", AE8182)</f>
        <v>ex Barbarea orthoceras</v>
      </c>
      <c r="AG8182" s="3" t="s">
        <v>1882</v>
      </c>
      <c r="AH8182" s="3" t="s">
        <v>1882</v>
      </c>
      <c r="AT8182" s="3" t="s">
        <v>188</v>
      </c>
    </row>
    <row r="8183" spans="2:46" x14ac:dyDescent="0.25">
      <c r="B8183" s="5">
        <v>1091</v>
      </c>
      <c r="E8183" s="62">
        <v>23</v>
      </c>
      <c r="F8183" s="6" t="s">
        <v>114</v>
      </c>
      <c r="G8183" s="6">
        <v>2018</v>
      </c>
      <c r="L8183" s="6"/>
      <c r="N8183" s="6" t="s">
        <v>332</v>
      </c>
      <c r="P8183" s="407">
        <v>6</v>
      </c>
      <c r="Q8183" s="407">
        <v>6</v>
      </c>
      <c r="R8183" s="407">
        <v>2</v>
      </c>
      <c r="S8183" s="3" t="s">
        <v>3</v>
      </c>
      <c r="T8183" s="3" t="s">
        <v>44</v>
      </c>
      <c r="U8183" s="3" t="s">
        <v>116</v>
      </c>
      <c r="V8183" s="227" t="s">
        <v>1918</v>
      </c>
      <c r="X8183" s="3" t="s">
        <v>343</v>
      </c>
      <c r="AA8183" s="18">
        <v>43.825142999999997</v>
      </c>
      <c r="AB8183" s="18">
        <v>-122.771581</v>
      </c>
      <c r="AC8183" s="3" t="s">
        <v>45</v>
      </c>
      <c r="AE8183" s="3" t="s">
        <v>344</v>
      </c>
      <c r="AF8183" s="3" t="str">
        <f t="shared" si="198"/>
        <v>ex Barbarea orthoceras</v>
      </c>
      <c r="AG8183" s="3" t="s">
        <v>1882</v>
      </c>
      <c r="AH8183" s="3" t="s">
        <v>1882</v>
      </c>
      <c r="AT8183" s="3" t="s">
        <v>188</v>
      </c>
    </row>
    <row r="8184" spans="2:46" x14ac:dyDescent="0.25">
      <c r="B8184" s="5">
        <v>1092</v>
      </c>
      <c r="E8184" s="62">
        <v>23</v>
      </c>
      <c r="F8184" s="6" t="s">
        <v>114</v>
      </c>
      <c r="G8184" s="6">
        <v>2018</v>
      </c>
      <c r="L8184" s="6"/>
      <c r="N8184" s="6" t="s">
        <v>332</v>
      </c>
      <c r="P8184" s="407">
        <v>6</v>
      </c>
      <c r="Q8184" s="407">
        <v>6</v>
      </c>
      <c r="R8184" s="407">
        <v>3</v>
      </c>
      <c r="S8184" s="3" t="s">
        <v>3</v>
      </c>
      <c r="T8184" s="3" t="s">
        <v>44</v>
      </c>
      <c r="U8184" s="3" t="s">
        <v>116</v>
      </c>
      <c r="V8184" s="227" t="s">
        <v>1918</v>
      </c>
      <c r="X8184" s="3" t="s">
        <v>343</v>
      </c>
      <c r="AA8184" s="18">
        <v>43.825142999999997</v>
      </c>
      <c r="AB8184" s="18">
        <v>-122.771581</v>
      </c>
      <c r="AC8184" s="3" t="s">
        <v>45</v>
      </c>
      <c r="AE8184" s="3" t="s">
        <v>344</v>
      </c>
      <c r="AF8184" s="3" t="str">
        <f t="shared" si="198"/>
        <v>ex Barbarea orthoceras</v>
      </c>
      <c r="AG8184" s="3" t="s">
        <v>1882</v>
      </c>
      <c r="AH8184" s="3" t="s">
        <v>1882</v>
      </c>
      <c r="AT8184" s="3" t="s">
        <v>188</v>
      </c>
    </row>
    <row r="8185" spans="2:46" x14ac:dyDescent="0.25">
      <c r="B8185" s="5">
        <v>1093</v>
      </c>
      <c r="E8185" s="62">
        <v>23</v>
      </c>
      <c r="F8185" s="6" t="s">
        <v>114</v>
      </c>
      <c r="G8185" s="6">
        <v>2018</v>
      </c>
      <c r="L8185" s="6"/>
      <c r="N8185" s="6" t="s">
        <v>332</v>
      </c>
      <c r="P8185" s="407">
        <v>6</v>
      </c>
      <c r="Q8185" s="407">
        <v>6</v>
      </c>
      <c r="R8185" s="407">
        <v>4</v>
      </c>
      <c r="S8185" s="3" t="s">
        <v>3</v>
      </c>
      <c r="T8185" s="3" t="s">
        <v>44</v>
      </c>
      <c r="U8185" s="3" t="s">
        <v>116</v>
      </c>
      <c r="V8185" s="227" t="s">
        <v>1918</v>
      </c>
      <c r="X8185" s="3" t="s">
        <v>343</v>
      </c>
      <c r="AA8185" s="18">
        <v>43.825142999999997</v>
      </c>
      <c r="AB8185" s="18">
        <v>-122.771581</v>
      </c>
      <c r="AC8185" s="3" t="s">
        <v>45</v>
      </c>
      <c r="AE8185" s="3" t="s">
        <v>344</v>
      </c>
      <c r="AF8185" s="3" t="str">
        <f t="shared" si="198"/>
        <v>ex Barbarea orthoceras</v>
      </c>
      <c r="AG8185" s="3" t="s">
        <v>1882</v>
      </c>
      <c r="AH8185" s="3" t="s">
        <v>1882</v>
      </c>
      <c r="AT8185" s="3" t="s">
        <v>188</v>
      </c>
    </row>
    <row r="8186" spans="2:46" x14ac:dyDescent="0.25">
      <c r="B8186" s="5">
        <v>1094</v>
      </c>
      <c r="E8186" s="62">
        <v>23</v>
      </c>
      <c r="F8186" s="6" t="s">
        <v>114</v>
      </c>
      <c r="G8186" s="6">
        <v>2018</v>
      </c>
      <c r="L8186" s="6"/>
      <c r="N8186" s="6" t="s">
        <v>332</v>
      </c>
      <c r="P8186" s="407">
        <v>6</v>
      </c>
      <c r="Q8186" s="407">
        <v>6</v>
      </c>
      <c r="R8186" s="407">
        <v>5</v>
      </c>
      <c r="S8186" s="3" t="s">
        <v>3</v>
      </c>
      <c r="T8186" s="3" t="s">
        <v>44</v>
      </c>
      <c r="U8186" s="3" t="s">
        <v>116</v>
      </c>
      <c r="V8186" s="227" t="s">
        <v>1918</v>
      </c>
      <c r="X8186" s="3" t="s">
        <v>343</v>
      </c>
      <c r="AA8186" s="18">
        <v>43.825142999999997</v>
      </c>
      <c r="AB8186" s="18">
        <v>-122.771581</v>
      </c>
      <c r="AC8186" s="3" t="s">
        <v>45</v>
      </c>
      <c r="AE8186" s="3" t="s">
        <v>344</v>
      </c>
      <c r="AF8186" s="3" t="str">
        <f t="shared" si="198"/>
        <v>ex Barbarea orthoceras</v>
      </c>
      <c r="AG8186" s="3" t="s">
        <v>1882</v>
      </c>
      <c r="AH8186" s="3" t="s">
        <v>1882</v>
      </c>
      <c r="AT8186" s="3" t="s">
        <v>188</v>
      </c>
    </row>
    <row r="8187" spans="2:46" x14ac:dyDescent="0.25">
      <c r="B8187" s="5">
        <v>1095</v>
      </c>
      <c r="E8187" s="62">
        <v>23</v>
      </c>
      <c r="F8187" s="6" t="s">
        <v>114</v>
      </c>
      <c r="G8187" s="6">
        <v>2018</v>
      </c>
      <c r="L8187" s="6"/>
      <c r="N8187" s="6" t="s">
        <v>332</v>
      </c>
      <c r="P8187" s="407">
        <v>6</v>
      </c>
      <c r="Q8187" s="407">
        <v>6</v>
      </c>
      <c r="R8187" s="407">
        <v>6</v>
      </c>
      <c r="S8187" s="3" t="s">
        <v>3</v>
      </c>
      <c r="T8187" s="3" t="s">
        <v>44</v>
      </c>
      <c r="U8187" s="3" t="s">
        <v>116</v>
      </c>
      <c r="V8187" s="227" t="s">
        <v>1918</v>
      </c>
      <c r="X8187" s="3" t="s">
        <v>343</v>
      </c>
      <c r="AA8187" s="18">
        <v>43.825142999999997</v>
      </c>
      <c r="AB8187" s="18">
        <v>-122.771581</v>
      </c>
      <c r="AC8187" s="3" t="s">
        <v>45</v>
      </c>
      <c r="AE8187" s="3" t="s">
        <v>344</v>
      </c>
      <c r="AF8187" s="3" t="str">
        <f t="shared" si="198"/>
        <v>ex Barbarea orthoceras</v>
      </c>
      <c r="AG8187" s="3" t="s">
        <v>1882</v>
      </c>
      <c r="AH8187" s="3" t="s">
        <v>1882</v>
      </c>
      <c r="AT8187" s="3" t="s">
        <v>188</v>
      </c>
    </row>
    <row r="8188" spans="2:46" x14ac:dyDescent="0.25">
      <c r="B8188" s="5">
        <v>1096</v>
      </c>
      <c r="E8188" s="62">
        <v>23</v>
      </c>
      <c r="F8188" s="6" t="s">
        <v>114</v>
      </c>
      <c r="G8188" s="6">
        <v>2018</v>
      </c>
      <c r="L8188" s="6"/>
      <c r="N8188" s="6" t="s">
        <v>332</v>
      </c>
      <c r="P8188" s="407">
        <v>6</v>
      </c>
      <c r="Q8188" s="407">
        <v>6</v>
      </c>
      <c r="R8188" s="407">
        <v>7</v>
      </c>
      <c r="S8188" s="3" t="s">
        <v>3</v>
      </c>
      <c r="T8188" s="3" t="s">
        <v>44</v>
      </c>
      <c r="U8188" s="3" t="s">
        <v>116</v>
      </c>
      <c r="V8188" s="227" t="s">
        <v>1918</v>
      </c>
      <c r="X8188" s="3" t="s">
        <v>343</v>
      </c>
      <c r="AA8188" s="18">
        <v>43.825142999999997</v>
      </c>
      <c r="AB8188" s="18">
        <v>-122.771581</v>
      </c>
      <c r="AC8188" s="3" t="s">
        <v>45</v>
      </c>
      <c r="AE8188" s="3" t="s">
        <v>344</v>
      </c>
      <c r="AF8188" s="3" t="str">
        <f t="shared" si="198"/>
        <v>ex Barbarea orthoceras</v>
      </c>
      <c r="AG8188" s="3" t="s">
        <v>1882</v>
      </c>
      <c r="AH8188" s="3" t="s">
        <v>1882</v>
      </c>
      <c r="AT8188" s="3" t="s">
        <v>188</v>
      </c>
    </row>
    <row r="8189" spans="2:46" x14ac:dyDescent="0.25">
      <c r="B8189" s="5">
        <v>1097</v>
      </c>
      <c r="E8189" s="62">
        <v>23</v>
      </c>
      <c r="F8189" s="6" t="s">
        <v>114</v>
      </c>
      <c r="G8189" s="6">
        <v>2018</v>
      </c>
      <c r="L8189" s="6"/>
      <c r="N8189" s="6" t="s">
        <v>332</v>
      </c>
      <c r="P8189" s="407">
        <v>6</v>
      </c>
      <c r="Q8189" s="407">
        <v>6</v>
      </c>
      <c r="R8189" s="407">
        <v>8</v>
      </c>
      <c r="S8189" s="3" t="s">
        <v>3</v>
      </c>
      <c r="T8189" s="3" t="s">
        <v>44</v>
      </c>
      <c r="U8189" s="3" t="s">
        <v>116</v>
      </c>
      <c r="V8189" s="227" t="s">
        <v>1918</v>
      </c>
      <c r="X8189" s="3" t="s">
        <v>343</v>
      </c>
      <c r="AA8189" s="18">
        <v>43.825142999999997</v>
      </c>
      <c r="AB8189" s="18">
        <v>-122.771581</v>
      </c>
      <c r="AC8189" s="3" t="s">
        <v>45</v>
      </c>
      <c r="AE8189" s="3" t="s">
        <v>344</v>
      </c>
      <c r="AF8189" s="3" t="str">
        <f t="shared" si="198"/>
        <v>ex Barbarea orthoceras</v>
      </c>
      <c r="AG8189" s="3" t="s">
        <v>1882</v>
      </c>
      <c r="AH8189" s="3" t="s">
        <v>1882</v>
      </c>
      <c r="AT8189" s="3" t="s">
        <v>188</v>
      </c>
    </row>
    <row r="8190" spans="2:46" x14ac:dyDescent="0.25">
      <c r="B8190" s="5">
        <v>1098</v>
      </c>
      <c r="E8190" s="62">
        <v>23</v>
      </c>
      <c r="F8190" s="6" t="s">
        <v>114</v>
      </c>
      <c r="G8190" s="6">
        <v>2018</v>
      </c>
      <c r="L8190" s="6"/>
      <c r="N8190" s="6" t="s">
        <v>332</v>
      </c>
      <c r="P8190" s="407">
        <v>6</v>
      </c>
      <c r="Q8190" s="407">
        <v>6</v>
      </c>
      <c r="R8190" s="407">
        <v>9</v>
      </c>
      <c r="S8190" s="3" t="s">
        <v>3</v>
      </c>
      <c r="T8190" s="3" t="s">
        <v>44</v>
      </c>
      <c r="U8190" s="3" t="s">
        <v>116</v>
      </c>
      <c r="V8190" s="227" t="s">
        <v>1918</v>
      </c>
      <c r="X8190" s="3" t="s">
        <v>343</v>
      </c>
      <c r="AA8190" s="18">
        <v>43.825142999999997</v>
      </c>
      <c r="AB8190" s="18">
        <v>-122.771581</v>
      </c>
      <c r="AC8190" s="3" t="s">
        <v>45</v>
      </c>
      <c r="AE8190" s="3" t="s">
        <v>344</v>
      </c>
      <c r="AF8190" s="3" t="str">
        <f t="shared" si="198"/>
        <v>ex Barbarea orthoceras</v>
      </c>
      <c r="AG8190" s="3" t="s">
        <v>1882</v>
      </c>
      <c r="AH8190" s="3" t="s">
        <v>1882</v>
      </c>
      <c r="AT8190" s="3" t="s">
        <v>188</v>
      </c>
    </row>
    <row r="8191" spans="2:46" x14ac:dyDescent="0.25">
      <c r="B8191" s="5">
        <v>1099</v>
      </c>
      <c r="E8191" s="62">
        <v>23</v>
      </c>
      <c r="F8191" s="6" t="s">
        <v>114</v>
      </c>
      <c r="G8191" s="6">
        <v>2018</v>
      </c>
      <c r="L8191" s="6"/>
      <c r="N8191" s="6" t="s">
        <v>332</v>
      </c>
      <c r="P8191" s="407">
        <v>6</v>
      </c>
      <c r="Q8191" s="407">
        <v>6</v>
      </c>
      <c r="R8191" s="407">
        <v>10</v>
      </c>
      <c r="S8191" s="3" t="s">
        <v>3</v>
      </c>
      <c r="T8191" s="3" t="s">
        <v>44</v>
      </c>
      <c r="U8191" s="3" t="s">
        <v>116</v>
      </c>
      <c r="V8191" s="227" t="s">
        <v>1918</v>
      </c>
      <c r="X8191" s="3" t="s">
        <v>343</v>
      </c>
      <c r="AA8191" s="18">
        <v>43.825142999999997</v>
      </c>
      <c r="AB8191" s="18">
        <v>-122.771581</v>
      </c>
      <c r="AC8191" s="3" t="s">
        <v>45</v>
      </c>
      <c r="AE8191" s="3" t="s">
        <v>344</v>
      </c>
      <c r="AF8191" s="3" t="str">
        <f t="shared" si="198"/>
        <v>ex Barbarea orthoceras</v>
      </c>
      <c r="AG8191" s="3" t="s">
        <v>1882</v>
      </c>
      <c r="AH8191" s="3" t="s">
        <v>1882</v>
      </c>
      <c r="AT8191" s="3" t="s">
        <v>188</v>
      </c>
    </row>
    <row r="8192" spans="2:46" x14ac:dyDescent="0.25">
      <c r="B8192" s="5">
        <v>1100</v>
      </c>
      <c r="E8192" s="62">
        <v>23</v>
      </c>
      <c r="F8192" s="6" t="s">
        <v>114</v>
      </c>
      <c r="G8192" s="6">
        <v>2018</v>
      </c>
      <c r="L8192" s="6"/>
      <c r="N8192" s="6" t="s">
        <v>332</v>
      </c>
      <c r="P8192" s="407">
        <v>6</v>
      </c>
      <c r="Q8192" s="407">
        <v>6</v>
      </c>
      <c r="R8192" s="407">
        <v>11</v>
      </c>
      <c r="S8192" s="3" t="s">
        <v>3</v>
      </c>
      <c r="T8192" s="3" t="s">
        <v>44</v>
      </c>
      <c r="U8192" s="3" t="s">
        <v>116</v>
      </c>
      <c r="V8192" s="227" t="s">
        <v>1918</v>
      </c>
      <c r="X8192" s="3" t="s">
        <v>343</v>
      </c>
      <c r="AA8192" s="18">
        <v>43.825142999999997</v>
      </c>
      <c r="AB8192" s="18">
        <v>-122.771581</v>
      </c>
      <c r="AC8192" s="3" t="s">
        <v>45</v>
      </c>
      <c r="AE8192" s="3" t="s">
        <v>344</v>
      </c>
      <c r="AF8192" s="3" t="str">
        <f t="shared" si="198"/>
        <v>ex Barbarea orthoceras</v>
      </c>
      <c r="AG8192" s="3" t="s">
        <v>1882</v>
      </c>
      <c r="AH8192" s="3" t="s">
        <v>1882</v>
      </c>
      <c r="AT8192" s="3" t="s">
        <v>188</v>
      </c>
    </row>
    <row r="8193" spans="2:46" x14ac:dyDescent="0.25">
      <c r="B8193" s="5">
        <v>1101</v>
      </c>
      <c r="E8193" s="62">
        <v>23</v>
      </c>
      <c r="F8193" s="6" t="s">
        <v>114</v>
      </c>
      <c r="G8193" s="6">
        <v>2018</v>
      </c>
      <c r="L8193" s="6"/>
      <c r="N8193" s="6" t="s">
        <v>332</v>
      </c>
      <c r="P8193" s="407">
        <v>6</v>
      </c>
      <c r="Q8193" s="407">
        <v>6</v>
      </c>
      <c r="R8193" s="407">
        <v>12</v>
      </c>
      <c r="S8193" s="3" t="s">
        <v>3</v>
      </c>
      <c r="T8193" s="3" t="s">
        <v>44</v>
      </c>
      <c r="U8193" s="3" t="s">
        <v>116</v>
      </c>
      <c r="V8193" s="227" t="s">
        <v>1918</v>
      </c>
      <c r="X8193" s="3" t="s">
        <v>343</v>
      </c>
      <c r="AA8193" s="18">
        <v>43.825142999999997</v>
      </c>
      <c r="AB8193" s="18">
        <v>-122.771581</v>
      </c>
      <c r="AC8193" s="3" t="s">
        <v>45</v>
      </c>
      <c r="AE8193" s="3" t="s">
        <v>344</v>
      </c>
      <c r="AF8193" s="3" t="str">
        <f t="shared" si="198"/>
        <v>ex Barbarea orthoceras</v>
      </c>
      <c r="AG8193" s="3" t="s">
        <v>1882</v>
      </c>
      <c r="AH8193" s="3" t="s">
        <v>1882</v>
      </c>
      <c r="AT8193" s="3" t="s">
        <v>188</v>
      </c>
    </row>
    <row r="8194" spans="2:46" x14ac:dyDescent="0.25">
      <c r="B8194" s="5">
        <v>1102</v>
      </c>
      <c r="E8194" s="62">
        <v>23</v>
      </c>
      <c r="F8194" s="6" t="s">
        <v>114</v>
      </c>
      <c r="G8194" s="6">
        <v>2018</v>
      </c>
      <c r="L8194" s="6"/>
      <c r="N8194" s="6" t="s">
        <v>332</v>
      </c>
      <c r="P8194" s="407">
        <v>6</v>
      </c>
      <c r="Q8194" s="407">
        <v>6</v>
      </c>
      <c r="R8194" s="407">
        <v>13</v>
      </c>
      <c r="S8194" s="3" t="s">
        <v>3</v>
      </c>
      <c r="T8194" s="3" t="s">
        <v>44</v>
      </c>
      <c r="U8194" s="3" t="s">
        <v>116</v>
      </c>
      <c r="V8194" s="227" t="s">
        <v>1918</v>
      </c>
      <c r="X8194" s="3" t="s">
        <v>343</v>
      </c>
      <c r="AA8194" s="18">
        <v>43.825142999999997</v>
      </c>
      <c r="AB8194" s="18">
        <v>-122.771581</v>
      </c>
      <c r="AC8194" s="3" t="s">
        <v>45</v>
      </c>
      <c r="AE8194" s="3" t="s">
        <v>344</v>
      </c>
      <c r="AF8194" s="3" t="str">
        <f t="shared" si="198"/>
        <v>ex Barbarea orthoceras</v>
      </c>
      <c r="AG8194" s="3" t="s">
        <v>1882</v>
      </c>
      <c r="AH8194" s="3" t="s">
        <v>1882</v>
      </c>
      <c r="AT8194" s="3" t="s">
        <v>188</v>
      </c>
    </row>
    <row r="8195" spans="2:46" x14ac:dyDescent="0.25">
      <c r="B8195" s="5">
        <v>1103</v>
      </c>
      <c r="E8195" s="62">
        <v>23</v>
      </c>
      <c r="F8195" s="6" t="s">
        <v>114</v>
      </c>
      <c r="G8195" s="6">
        <v>2018</v>
      </c>
      <c r="L8195" s="6"/>
      <c r="N8195" s="6" t="s">
        <v>333</v>
      </c>
      <c r="P8195" s="407">
        <v>7</v>
      </c>
      <c r="Q8195" s="407">
        <v>7</v>
      </c>
      <c r="R8195" s="407">
        <v>1</v>
      </c>
      <c r="S8195" s="3" t="s">
        <v>3</v>
      </c>
      <c r="T8195" s="3" t="s">
        <v>44</v>
      </c>
      <c r="U8195" s="3" t="s">
        <v>116</v>
      </c>
      <c r="V8195" s="227" t="s">
        <v>1918</v>
      </c>
      <c r="X8195" s="3" t="s">
        <v>343</v>
      </c>
      <c r="AA8195" s="18">
        <v>43.825142999999997</v>
      </c>
      <c r="AB8195" s="18">
        <v>-122.771581</v>
      </c>
      <c r="AC8195" s="3" t="s">
        <v>45</v>
      </c>
      <c r="AE8195" s="3" t="s">
        <v>345</v>
      </c>
      <c r="AF8195" s="3" t="str">
        <f t="shared" si="198"/>
        <v>ex Pseudotsuga menziesii</v>
      </c>
      <c r="AG8195" s="3" t="s">
        <v>1882</v>
      </c>
      <c r="AH8195" s="3" t="s">
        <v>1882</v>
      </c>
      <c r="AT8195" s="3" t="s">
        <v>188</v>
      </c>
    </row>
    <row r="8196" spans="2:46" x14ac:dyDescent="0.25">
      <c r="B8196" s="5">
        <v>1104</v>
      </c>
      <c r="E8196" s="62">
        <v>23</v>
      </c>
      <c r="F8196" s="6" t="s">
        <v>114</v>
      </c>
      <c r="G8196" s="6">
        <v>2018</v>
      </c>
      <c r="L8196" s="6"/>
      <c r="N8196" s="6" t="s">
        <v>333</v>
      </c>
      <c r="P8196" s="407">
        <v>7</v>
      </c>
      <c r="Q8196" s="407">
        <v>7</v>
      </c>
      <c r="R8196" s="407">
        <v>2</v>
      </c>
      <c r="S8196" s="3" t="s">
        <v>3</v>
      </c>
      <c r="T8196" s="3" t="s">
        <v>44</v>
      </c>
      <c r="U8196" s="3" t="s">
        <v>116</v>
      </c>
      <c r="V8196" s="227" t="s">
        <v>1918</v>
      </c>
      <c r="X8196" s="3" t="s">
        <v>343</v>
      </c>
      <c r="AA8196" s="18">
        <v>43.825142999999997</v>
      </c>
      <c r="AB8196" s="18">
        <v>-122.771581</v>
      </c>
      <c r="AC8196" s="3" t="s">
        <v>45</v>
      </c>
      <c r="AE8196" s="3" t="s">
        <v>345</v>
      </c>
      <c r="AF8196" s="3" t="str">
        <f t="shared" si="198"/>
        <v>ex Pseudotsuga menziesii</v>
      </c>
      <c r="AG8196" s="3" t="s">
        <v>1882</v>
      </c>
      <c r="AH8196" s="3" t="s">
        <v>1882</v>
      </c>
      <c r="AT8196" s="3" t="s">
        <v>188</v>
      </c>
    </row>
    <row r="8197" spans="2:46" x14ac:dyDescent="0.25">
      <c r="B8197" s="5">
        <v>1105</v>
      </c>
      <c r="E8197" s="62">
        <v>23</v>
      </c>
      <c r="F8197" s="6" t="s">
        <v>114</v>
      </c>
      <c r="G8197" s="6">
        <v>2018</v>
      </c>
      <c r="L8197" s="6"/>
      <c r="N8197" s="6" t="s">
        <v>333</v>
      </c>
      <c r="P8197" s="407">
        <v>7</v>
      </c>
      <c r="Q8197" s="407">
        <v>7</v>
      </c>
      <c r="R8197" s="407">
        <v>3</v>
      </c>
      <c r="S8197" s="3" t="s">
        <v>3</v>
      </c>
      <c r="T8197" s="3" t="s">
        <v>44</v>
      </c>
      <c r="U8197" s="3" t="s">
        <v>116</v>
      </c>
      <c r="V8197" s="227" t="s">
        <v>1918</v>
      </c>
      <c r="X8197" s="3" t="s">
        <v>343</v>
      </c>
      <c r="AA8197" s="18">
        <v>43.825142999999997</v>
      </c>
      <c r="AB8197" s="18">
        <v>-122.771581</v>
      </c>
      <c r="AC8197" s="3" t="s">
        <v>45</v>
      </c>
      <c r="AE8197" s="3" t="s">
        <v>345</v>
      </c>
      <c r="AF8197" s="3" t="str">
        <f t="shared" si="198"/>
        <v>ex Pseudotsuga menziesii</v>
      </c>
      <c r="AG8197" s="3" t="s">
        <v>1882</v>
      </c>
      <c r="AH8197" s="3" t="s">
        <v>1882</v>
      </c>
      <c r="AT8197" s="3" t="s">
        <v>188</v>
      </c>
    </row>
    <row r="8198" spans="2:46" x14ac:dyDescent="0.25">
      <c r="B8198" s="5">
        <v>1106</v>
      </c>
      <c r="E8198" s="62">
        <v>23</v>
      </c>
      <c r="F8198" s="6" t="s">
        <v>114</v>
      </c>
      <c r="G8198" s="6">
        <v>2018</v>
      </c>
      <c r="L8198" s="6"/>
      <c r="N8198" s="6" t="s">
        <v>333</v>
      </c>
      <c r="P8198" s="407">
        <v>7</v>
      </c>
      <c r="Q8198" s="407">
        <v>7</v>
      </c>
      <c r="R8198" s="407">
        <v>4</v>
      </c>
      <c r="S8198" s="3" t="s">
        <v>3</v>
      </c>
      <c r="T8198" s="3" t="s">
        <v>44</v>
      </c>
      <c r="U8198" s="3" t="s">
        <v>116</v>
      </c>
      <c r="V8198" s="227" t="s">
        <v>1918</v>
      </c>
      <c r="X8198" s="3" t="s">
        <v>343</v>
      </c>
      <c r="AA8198" s="18">
        <v>43.825142999999997</v>
      </c>
      <c r="AB8198" s="18">
        <v>-122.771581</v>
      </c>
      <c r="AC8198" s="3" t="s">
        <v>45</v>
      </c>
      <c r="AE8198" s="3" t="s">
        <v>345</v>
      </c>
      <c r="AF8198" s="3" t="str">
        <f t="shared" si="198"/>
        <v>ex Pseudotsuga menziesii</v>
      </c>
      <c r="AG8198" s="3" t="s">
        <v>1882</v>
      </c>
      <c r="AH8198" s="3" t="s">
        <v>1882</v>
      </c>
      <c r="AT8198" s="3" t="s">
        <v>188</v>
      </c>
    </row>
    <row r="8199" spans="2:46" x14ac:dyDescent="0.25">
      <c r="B8199" s="5">
        <v>1107</v>
      </c>
      <c r="E8199" s="62">
        <v>23</v>
      </c>
      <c r="F8199" s="6" t="s">
        <v>114</v>
      </c>
      <c r="G8199" s="6">
        <v>2018</v>
      </c>
      <c r="L8199" s="6"/>
      <c r="N8199" s="6" t="s">
        <v>333</v>
      </c>
      <c r="P8199" s="407">
        <v>7</v>
      </c>
      <c r="Q8199" s="407">
        <v>7</v>
      </c>
      <c r="R8199" s="407">
        <v>5</v>
      </c>
      <c r="S8199" s="3" t="s">
        <v>3</v>
      </c>
      <c r="T8199" s="3" t="s">
        <v>44</v>
      </c>
      <c r="U8199" s="3" t="s">
        <v>116</v>
      </c>
      <c r="V8199" s="227" t="s">
        <v>1918</v>
      </c>
      <c r="X8199" s="3" t="s">
        <v>343</v>
      </c>
      <c r="AA8199" s="18">
        <v>43.825142999999997</v>
      </c>
      <c r="AB8199" s="18">
        <v>-122.771581</v>
      </c>
      <c r="AC8199" s="3" t="s">
        <v>45</v>
      </c>
      <c r="AE8199" s="3" t="s">
        <v>345</v>
      </c>
      <c r="AF8199" s="3" t="str">
        <f t="shared" si="198"/>
        <v>ex Pseudotsuga menziesii</v>
      </c>
      <c r="AG8199" s="3" t="s">
        <v>1882</v>
      </c>
      <c r="AH8199" s="3" t="s">
        <v>1882</v>
      </c>
      <c r="AT8199" s="3" t="s">
        <v>188</v>
      </c>
    </row>
    <row r="8200" spans="2:46" x14ac:dyDescent="0.25">
      <c r="B8200" s="5">
        <v>1108</v>
      </c>
      <c r="E8200" s="62">
        <v>23</v>
      </c>
      <c r="F8200" s="6" t="s">
        <v>114</v>
      </c>
      <c r="G8200" s="6">
        <v>2018</v>
      </c>
      <c r="L8200" s="6"/>
      <c r="N8200" s="6" t="s">
        <v>333</v>
      </c>
      <c r="P8200" s="407">
        <v>7</v>
      </c>
      <c r="Q8200" s="407">
        <v>7</v>
      </c>
      <c r="R8200" s="407">
        <v>6</v>
      </c>
      <c r="S8200" s="3" t="s">
        <v>3</v>
      </c>
      <c r="T8200" s="3" t="s">
        <v>44</v>
      </c>
      <c r="U8200" s="3" t="s">
        <v>116</v>
      </c>
      <c r="V8200" s="227" t="s">
        <v>1918</v>
      </c>
      <c r="X8200" s="3" t="s">
        <v>343</v>
      </c>
      <c r="AA8200" s="18">
        <v>43.825142999999997</v>
      </c>
      <c r="AB8200" s="18">
        <v>-122.771581</v>
      </c>
      <c r="AC8200" s="3" t="s">
        <v>45</v>
      </c>
      <c r="AE8200" s="3" t="s">
        <v>345</v>
      </c>
      <c r="AF8200" s="3" t="str">
        <f t="shared" si="198"/>
        <v>ex Pseudotsuga menziesii</v>
      </c>
      <c r="AG8200" s="3" t="s">
        <v>1882</v>
      </c>
      <c r="AH8200" s="3" t="s">
        <v>1882</v>
      </c>
      <c r="AT8200" s="3" t="s">
        <v>188</v>
      </c>
    </row>
    <row r="8201" spans="2:46" x14ac:dyDescent="0.25">
      <c r="B8201" s="5">
        <v>1109</v>
      </c>
      <c r="E8201" s="62">
        <v>23</v>
      </c>
      <c r="F8201" s="6" t="s">
        <v>114</v>
      </c>
      <c r="G8201" s="6">
        <v>2018</v>
      </c>
      <c r="L8201" s="6"/>
      <c r="N8201" s="6" t="s">
        <v>333</v>
      </c>
      <c r="P8201" s="407">
        <v>7</v>
      </c>
      <c r="Q8201" s="407">
        <v>7</v>
      </c>
      <c r="R8201" s="407">
        <v>7</v>
      </c>
      <c r="S8201" s="3" t="s">
        <v>3</v>
      </c>
      <c r="T8201" s="3" t="s">
        <v>44</v>
      </c>
      <c r="U8201" s="3" t="s">
        <v>116</v>
      </c>
      <c r="V8201" s="227" t="s">
        <v>1918</v>
      </c>
      <c r="X8201" s="3" t="s">
        <v>343</v>
      </c>
      <c r="AA8201" s="18">
        <v>43.825142999999997</v>
      </c>
      <c r="AB8201" s="18">
        <v>-122.771581</v>
      </c>
      <c r="AC8201" s="3" t="s">
        <v>45</v>
      </c>
      <c r="AE8201" s="3" t="s">
        <v>345</v>
      </c>
      <c r="AF8201" s="3" t="str">
        <f t="shared" si="198"/>
        <v>ex Pseudotsuga menziesii</v>
      </c>
      <c r="AG8201" s="3" t="s">
        <v>1882</v>
      </c>
      <c r="AH8201" s="3" t="s">
        <v>1882</v>
      </c>
      <c r="AT8201" s="3" t="s">
        <v>188</v>
      </c>
    </row>
    <row r="8202" spans="2:46" x14ac:dyDescent="0.25">
      <c r="B8202" s="5">
        <v>1110</v>
      </c>
      <c r="E8202" s="62">
        <v>23</v>
      </c>
      <c r="F8202" s="6" t="s">
        <v>114</v>
      </c>
      <c r="G8202" s="6">
        <v>2018</v>
      </c>
      <c r="L8202" s="6"/>
      <c r="N8202" s="6" t="s">
        <v>333</v>
      </c>
      <c r="P8202" s="407">
        <v>7</v>
      </c>
      <c r="Q8202" s="407">
        <v>7</v>
      </c>
      <c r="R8202" s="407">
        <v>8</v>
      </c>
      <c r="S8202" s="3" t="s">
        <v>3</v>
      </c>
      <c r="T8202" s="3" t="s">
        <v>44</v>
      </c>
      <c r="U8202" s="3" t="s">
        <v>116</v>
      </c>
      <c r="V8202" s="227" t="s">
        <v>1918</v>
      </c>
      <c r="X8202" s="3" t="s">
        <v>343</v>
      </c>
      <c r="AA8202" s="18">
        <v>43.825142999999997</v>
      </c>
      <c r="AB8202" s="18">
        <v>-122.771581</v>
      </c>
      <c r="AC8202" s="3" t="s">
        <v>45</v>
      </c>
      <c r="AE8202" s="3" t="s">
        <v>345</v>
      </c>
      <c r="AF8202" s="3" t="str">
        <f t="shared" si="198"/>
        <v>ex Pseudotsuga menziesii</v>
      </c>
      <c r="AG8202" s="3" t="s">
        <v>1882</v>
      </c>
      <c r="AH8202" s="3" t="s">
        <v>1882</v>
      </c>
      <c r="AT8202" s="3" t="s">
        <v>188</v>
      </c>
    </row>
    <row r="8203" spans="2:46" x14ac:dyDescent="0.25">
      <c r="B8203" s="5">
        <v>1111</v>
      </c>
      <c r="E8203" s="62">
        <v>23</v>
      </c>
      <c r="F8203" s="6" t="s">
        <v>114</v>
      </c>
      <c r="G8203" s="6">
        <v>2018</v>
      </c>
      <c r="L8203" s="6"/>
      <c r="N8203" s="6" t="s">
        <v>333</v>
      </c>
      <c r="P8203" s="407">
        <v>7</v>
      </c>
      <c r="Q8203" s="407">
        <v>7</v>
      </c>
      <c r="R8203" s="407">
        <v>9</v>
      </c>
      <c r="S8203" s="3" t="s">
        <v>3</v>
      </c>
      <c r="T8203" s="3" t="s">
        <v>44</v>
      </c>
      <c r="U8203" s="3" t="s">
        <v>116</v>
      </c>
      <c r="V8203" s="227" t="s">
        <v>1918</v>
      </c>
      <c r="X8203" s="3" t="s">
        <v>343</v>
      </c>
      <c r="AA8203" s="18">
        <v>43.825142999999997</v>
      </c>
      <c r="AB8203" s="18">
        <v>-122.771581</v>
      </c>
      <c r="AC8203" s="3" t="s">
        <v>45</v>
      </c>
      <c r="AE8203" s="3" t="s">
        <v>345</v>
      </c>
      <c r="AF8203" s="3" t="str">
        <f t="shared" si="198"/>
        <v>ex Pseudotsuga menziesii</v>
      </c>
      <c r="AG8203" s="3" t="s">
        <v>1882</v>
      </c>
      <c r="AH8203" s="3" t="s">
        <v>1882</v>
      </c>
      <c r="AT8203" s="3" t="s">
        <v>188</v>
      </c>
    </row>
    <row r="8204" spans="2:46" x14ac:dyDescent="0.25">
      <c r="B8204" s="5">
        <v>1112</v>
      </c>
      <c r="E8204" s="62">
        <v>23</v>
      </c>
      <c r="F8204" s="6" t="s">
        <v>114</v>
      </c>
      <c r="G8204" s="6">
        <v>2018</v>
      </c>
      <c r="L8204" s="6"/>
      <c r="N8204" s="6" t="s">
        <v>333</v>
      </c>
      <c r="P8204" s="407">
        <v>7</v>
      </c>
      <c r="Q8204" s="407">
        <v>7</v>
      </c>
      <c r="R8204" s="407">
        <v>10</v>
      </c>
      <c r="S8204" s="3" t="s">
        <v>3</v>
      </c>
      <c r="T8204" s="3" t="s">
        <v>44</v>
      </c>
      <c r="U8204" s="3" t="s">
        <v>116</v>
      </c>
      <c r="V8204" s="227" t="s">
        <v>1918</v>
      </c>
      <c r="X8204" s="3" t="s">
        <v>343</v>
      </c>
      <c r="AA8204" s="18">
        <v>43.825142999999997</v>
      </c>
      <c r="AB8204" s="18">
        <v>-122.771581</v>
      </c>
      <c r="AC8204" s="3" t="s">
        <v>45</v>
      </c>
      <c r="AE8204" s="3" t="s">
        <v>345</v>
      </c>
      <c r="AF8204" s="3" t="str">
        <f t="shared" si="198"/>
        <v>ex Pseudotsuga menziesii</v>
      </c>
      <c r="AG8204" s="3" t="s">
        <v>1882</v>
      </c>
      <c r="AH8204" s="3" t="s">
        <v>1882</v>
      </c>
      <c r="AT8204" s="3" t="s">
        <v>188</v>
      </c>
    </row>
    <row r="8205" spans="2:46" x14ac:dyDescent="0.25">
      <c r="B8205" s="5">
        <v>1113</v>
      </c>
      <c r="E8205" s="62">
        <v>23</v>
      </c>
      <c r="F8205" s="6" t="s">
        <v>114</v>
      </c>
      <c r="G8205" s="6">
        <v>2018</v>
      </c>
      <c r="L8205" s="6"/>
      <c r="N8205" s="6" t="s">
        <v>333</v>
      </c>
      <c r="P8205" s="407">
        <v>7</v>
      </c>
      <c r="Q8205" s="407">
        <v>7</v>
      </c>
      <c r="R8205" s="407">
        <v>11</v>
      </c>
      <c r="S8205" s="3" t="s">
        <v>3</v>
      </c>
      <c r="T8205" s="3" t="s">
        <v>44</v>
      </c>
      <c r="U8205" s="3" t="s">
        <v>116</v>
      </c>
      <c r="V8205" s="227" t="s">
        <v>1918</v>
      </c>
      <c r="X8205" s="3" t="s">
        <v>343</v>
      </c>
      <c r="AA8205" s="18">
        <v>43.825142999999997</v>
      </c>
      <c r="AB8205" s="18">
        <v>-122.771581</v>
      </c>
      <c r="AC8205" s="3" t="s">
        <v>45</v>
      </c>
      <c r="AE8205" s="3" t="s">
        <v>345</v>
      </c>
      <c r="AF8205" s="3" t="str">
        <f t="shared" si="198"/>
        <v>ex Pseudotsuga menziesii</v>
      </c>
      <c r="AG8205" s="3" t="s">
        <v>1882</v>
      </c>
      <c r="AH8205" s="3" t="s">
        <v>1882</v>
      </c>
      <c r="AT8205" s="3" t="s">
        <v>188</v>
      </c>
    </row>
    <row r="8206" spans="2:46" x14ac:dyDescent="0.25">
      <c r="B8206" s="5">
        <v>1114</v>
      </c>
      <c r="E8206" s="62">
        <v>23</v>
      </c>
      <c r="F8206" s="6" t="s">
        <v>114</v>
      </c>
      <c r="G8206" s="6">
        <v>2018</v>
      </c>
      <c r="L8206" s="6"/>
      <c r="N8206" s="6" t="s">
        <v>333</v>
      </c>
      <c r="P8206" s="407">
        <v>7</v>
      </c>
      <c r="Q8206" s="407">
        <v>7</v>
      </c>
      <c r="R8206" s="407">
        <v>12</v>
      </c>
      <c r="S8206" s="3" t="s">
        <v>3</v>
      </c>
      <c r="T8206" s="3" t="s">
        <v>44</v>
      </c>
      <c r="U8206" s="3" t="s">
        <v>116</v>
      </c>
      <c r="V8206" s="227" t="s">
        <v>1918</v>
      </c>
      <c r="X8206" s="3" t="s">
        <v>343</v>
      </c>
      <c r="AA8206" s="18">
        <v>43.825142999999997</v>
      </c>
      <c r="AB8206" s="18">
        <v>-122.771581</v>
      </c>
      <c r="AC8206" s="3" t="s">
        <v>45</v>
      </c>
      <c r="AE8206" s="3" t="s">
        <v>345</v>
      </c>
      <c r="AF8206" s="3" t="str">
        <f t="shared" si="198"/>
        <v>ex Pseudotsuga menziesii</v>
      </c>
      <c r="AG8206" s="3" t="s">
        <v>1882</v>
      </c>
      <c r="AH8206" s="3" t="s">
        <v>1882</v>
      </c>
      <c r="AT8206" s="3" t="s">
        <v>188</v>
      </c>
    </row>
    <row r="8207" spans="2:46" x14ac:dyDescent="0.25">
      <c r="B8207" s="5">
        <v>1115</v>
      </c>
      <c r="E8207" s="62">
        <v>23</v>
      </c>
      <c r="F8207" s="6" t="s">
        <v>114</v>
      </c>
      <c r="G8207" s="6">
        <v>2018</v>
      </c>
      <c r="L8207" s="6"/>
      <c r="N8207" s="6" t="s">
        <v>333</v>
      </c>
      <c r="P8207" s="407">
        <v>7</v>
      </c>
      <c r="Q8207" s="407">
        <v>7</v>
      </c>
      <c r="R8207" s="407">
        <v>13</v>
      </c>
      <c r="S8207" s="3" t="s">
        <v>3</v>
      </c>
      <c r="T8207" s="3" t="s">
        <v>44</v>
      </c>
      <c r="U8207" s="3" t="s">
        <v>116</v>
      </c>
      <c r="V8207" s="227" t="s">
        <v>1918</v>
      </c>
      <c r="X8207" s="3" t="s">
        <v>343</v>
      </c>
      <c r="AA8207" s="18">
        <v>43.825142999999997</v>
      </c>
      <c r="AB8207" s="18">
        <v>-122.771581</v>
      </c>
      <c r="AC8207" s="3" t="s">
        <v>45</v>
      </c>
      <c r="AE8207" s="3" t="s">
        <v>345</v>
      </c>
      <c r="AF8207" s="3" t="str">
        <f t="shared" si="198"/>
        <v>ex Pseudotsuga menziesii</v>
      </c>
      <c r="AG8207" s="3" t="s">
        <v>1882</v>
      </c>
      <c r="AH8207" s="3" t="s">
        <v>1882</v>
      </c>
      <c r="AT8207" s="3" t="s">
        <v>188</v>
      </c>
    </row>
    <row r="8208" spans="2:46" x14ac:dyDescent="0.25">
      <c r="B8208" s="5">
        <v>1116</v>
      </c>
      <c r="E8208" s="62">
        <v>23</v>
      </c>
      <c r="F8208" s="6" t="s">
        <v>114</v>
      </c>
      <c r="G8208" s="6">
        <v>2018</v>
      </c>
      <c r="L8208" s="6"/>
      <c r="N8208" s="6" t="s">
        <v>333</v>
      </c>
      <c r="P8208" s="407">
        <v>7</v>
      </c>
      <c r="Q8208" s="407">
        <v>7</v>
      </c>
      <c r="R8208" s="407">
        <v>14</v>
      </c>
      <c r="S8208" s="3" t="s">
        <v>3</v>
      </c>
      <c r="T8208" s="3" t="s">
        <v>44</v>
      </c>
      <c r="U8208" s="3" t="s">
        <v>116</v>
      </c>
      <c r="V8208" s="227" t="s">
        <v>1918</v>
      </c>
      <c r="X8208" s="3" t="s">
        <v>343</v>
      </c>
      <c r="AA8208" s="18">
        <v>43.825142999999997</v>
      </c>
      <c r="AB8208" s="18">
        <v>-122.771581</v>
      </c>
      <c r="AC8208" s="3" t="s">
        <v>45</v>
      </c>
      <c r="AE8208" s="3" t="s">
        <v>345</v>
      </c>
      <c r="AF8208" s="3" t="str">
        <f t="shared" si="198"/>
        <v>ex Pseudotsuga menziesii</v>
      </c>
      <c r="AG8208" s="3" t="s">
        <v>1882</v>
      </c>
      <c r="AH8208" s="3" t="s">
        <v>1882</v>
      </c>
      <c r="AT8208" s="3" t="s">
        <v>188</v>
      </c>
    </row>
    <row r="8209" spans="2:46" x14ac:dyDescent="0.25">
      <c r="B8209" s="5">
        <v>1117</v>
      </c>
      <c r="E8209" s="62">
        <v>23</v>
      </c>
      <c r="F8209" s="6" t="s">
        <v>114</v>
      </c>
      <c r="G8209" s="6">
        <v>2018</v>
      </c>
      <c r="L8209" s="6"/>
      <c r="N8209" s="6" t="s">
        <v>333</v>
      </c>
      <c r="P8209" s="407">
        <v>7</v>
      </c>
      <c r="Q8209" s="407">
        <v>7</v>
      </c>
      <c r="R8209" s="407">
        <v>15</v>
      </c>
      <c r="S8209" s="3" t="s">
        <v>3</v>
      </c>
      <c r="T8209" s="3" t="s">
        <v>44</v>
      </c>
      <c r="U8209" s="3" t="s">
        <v>116</v>
      </c>
      <c r="V8209" s="227" t="s">
        <v>1918</v>
      </c>
      <c r="X8209" s="3" t="s">
        <v>343</v>
      </c>
      <c r="AA8209" s="18">
        <v>43.825142999999997</v>
      </c>
      <c r="AB8209" s="18">
        <v>-122.771581</v>
      </c>
      <c r="AC8209" s="3" t="s">
        <v>45</v>
      </c>
      <c r="AE8209" s="3" t="s">
        <v>345</v>
      </c>
      <c r="AF8209" s="3" t="str">
        <f t="shared" si="198"/>
        <v>ex Pseudotsuga menziesii</v>
      </c>
      <c r="AG8209" s="3" t="s">
        <v>1882</v>
      </c>
      <c r="AH8209" s="3" t="s">
        <v>1882</v>
      </c>
      <c r="AT8209" s="3" t="s">
        <v>188</v>
      </c>
    </row>
    <row r="8210" spans="2:46" x14ac:dyDescent="0.25">
      <c r="B8210" s="5">
        <v>1118</v>
      </c>
      <c r="E8210" s="62">
        <v>23</v>
      </c>
      <c r="F8210" s="6" t="s">
        <v>114</v>
      </c>
      <c r="G8210" s="6">
        <v>2018</v>
      </c>
      <c r="L8210" s="6"/>
      <c r="N8210" s="6" t="s">
        <v>333</v>
      </c>
      <c r="P8210" s="407">
        <v>7</v>
      </c>
      <c r="Q8210" s="407">
        <v>7</v>
      </c>
      <c r="R8210" s="407">
        <v>16</v>
      </c>
      <c r="S8210" s="3" t="s">
        <v>3</v>
      </c>
      <c r="T8210" s="3" t="s">
        <v>44</v>
      </c>
      <c r="U8210" s="3" t="s">
        <v>116</v>
      </c>
      <c r="V8210" s="227" t="s">
        <v>1918</v>
      </c>
      <c r="X8210" s="3" t="s">
        <v>343</v>
      </c>
      <c r="AA8210" s="18">
        <v>43.825142999999997</v>
      </c>
      <c r="AB8210" s="18">
        <v>-122.771581</v>
      </c>
      <c r="AC8210" s="3" t="s">
        <v>45</v>
      </c>
      <c r="AE8210" s="3" t="s">
        <v>345</v>
      </c>
      <c r="AF8210" s="3" t="str">
        <f t="shared" si="198"/>
        <v>ex Pseudotsuga menziesii</v>
      </c>
      <c r="AG8210" s="3" t="s">
        <v>1882</v>
      </c>
      <c r="AH8210" s="3" t="s">
        <v>1882</v>
      </c>
      <c r="AT8210" s="3" t="s">
        <v>188</v>
      </c>
    </row>
    <row r="8211" spans="2:46" x14ac:dyDescent="0.25">
      <c r="B8211" s="5">
        <v>1119</v>
      </c>
      <c r="E8211" s="62">
        <v>23</v>
      </c>
      <c r="F8211" s="6" t="s">
        <v>114</v>
      </c>
      <c r="G8211" s="6">
        <v>2018</v>
      </c>
      <c r="L8211" s="6"/>
      <c r="N8211" s="6" t="s">
        <v>333</v>
      </c>
      <c r="P8211" s="407">
        <v>7</v>
      </c>
      <c r="Q8211" s="407">
        <v>7</v>
      </c>
      <c r="R8211" s="407">
        <v>17</v>
      </c>
      <c r="S8211" s="3" t="s">
        <v>3</v>
      </c>
      <c r="T8211" s="3" t="s">
        <v>44</v>
      </c>
      <c r="U8211" s="3" t="s">
        <v>116</v>
      </c>
      <c r="V8211" s="227" t="s">
        <v>1918</v>
      </c>
      <c r="X8211" s="3" t="s">
        <v>343</v>
      </c>
      <c r="AA8211" s="18">
        <v>43.825142999999997</v>
      </c>
      <c r="AB8211" s="18">
        <v>-122.771581</v>
      </c>
      <c r="AC8211" s="3" t="s">
        <v>45</v>
      </c>
      <c r="AE8211" s="3" t="s">
        <v>345</v>
      </c>
      <c r="AF8211" s="3" t="str">
        <f t="shared" si="198"/>
        <v>ex Pseudotsuga menziesii</v>
      </c>
      <c r="AG8211" s="3" t="s">
        <v>1882</v>
      </c>
      <c r="AH8211" s="3" t="s">
        <v>1882</v>
      </c>
      <c r="AT8211" s="3" t="s">
        <v>188</v>
      </c>
    </row>
    <row r="8212" spans="2:46" x14ac:dyDescent="0.25">
      <c r="B8212" s="5">
        <v>1120</v>
      </c>
      <c r="E8212" s="62">
        <v>23</v>
      </c>
      <c r="F8212" s="6" t="s">
        <v>114</v>
      </c>
      <c r="G8212" s="6">
        <v>2018</v>
      </c>
      <c r="L8212" s="6"/>
      <c r="N8212" s="6" t="s">
        <v>333</v>
      </c>
      <c r="P8212" s="407">
        <v>7</v>
      </c>
      <c r="Q8212" s="407">
        <v>7</v>
      </c>
      <c r="R8212" s="407">
        <v>18</v>
      </c>
      <c r="S8212" s="3" t="s">
        <v>3</v>
      </c>
      <c r="T8212" s="3" t="s">
        <v>44</v>
      </c>
      <c r="U8212" s="3" t="s">
        <v>116</v>
      </c>
      <c r="V8212" s="227" t="s">
        <v>1918</v>
      </c>
      <c r="X8212" s="3" t="s">
        <v>343</v>
      </c>
      <c r="AA8212" s="18">
        <v>43.825142999999997</v>
      </c>
      <c r="AB8212" s="18">
        <v>-122.771581</v>
      </c>
      <c r="AC8212" s="3" t="s">
        <v>45</v>
      </c>
      <c r="AE8212" s="3" t="s">
        <v>345</v>
      </c>
      <c r="AF8212" s="3" t="str">
        <f t="shared" si="198"/>
        <v>ex Pseudotsuga menziesii</v>
      </c>
      <c r="AG8212" s="3" t="s">
        <v>1882</v>
      </c>
      <c r="AH8212" s="3" t="s">
        <v>1882</v>
      </c>
      <c r="AT8212" s="3" t="s">
        <v>188</v>
      </c>
    </row>
    <row r="8213" spans="2:46" x14ac:dyDescent="0.25">
      <c r="B8213" s="5">
        <v>1121</v>
      </c>
      <c r="E8213" s="62">
        <v>23</v>
      </c>
      <c r="F8213" s="6" t="s">
        <v>114</v>
      </c>
      <c r="G8213" s="6">
        <v>2018</v>
      </c>
      <c r="L8213" s="6"/>
      <c r="N8213" s="6" t="s">
        <v>333</v>
      </c>
      <c r="P8213" s="407">
        <v>7</v>
      </c>
      <c r="Q8213" s="407">
        <v>7</v>
      </c>
      <c r="R8213" s="407">
        <v>19</v>
      </c>
      <c r="S8213" s="3" t="s">
        <v>3</v>
      </c>
      <c r="T8213" s="3" t="s">
        <v>44</v>
      </c>
      <c r="U8213" s="3" t="s">
        <v>116</v>
      </c>
      <c r="V8213" s="227" t="s">
        <v>1918</v>
      </c>
      <c r="X8213" s="3" t="s">
        <v>343</v>
      </c>
      <c r="AA8213" s="18">
        <v>43.825142999999997</v>
      </c>
      <c r="AB8213" s="18">
        <v>-122.771581</v>
      </c>
      <c r="AC8213" s="3" t="s">
        <v>45</v>
      </c>
      <c r="AE8213" s="3" t="s">
        <v>345</v>
      </c>
      <c r="AF8213" s="3" t="str">
        <f t="shared" si="198"/>
        <v>ex Pseudotsuga menziesii</v>
      </c>
      <c r="AG8213" s="3" t="s">
        <v>1882</v>
      </c>
      <c r="AH8213" s="3" t="s">
        <v>1882</v>
      </c>
      <c r="AT8213" s="3" t="s">
        <v>188</v>
      </c>
    </row>
    <row r="8214" spans="2:46" x14ac:dyDescent="0.25">
      <c r="B8214" s="5">
        <v>1122</v>
      </c>
      <c r="E8214" s="62">
        <v>23</v>
      </c>
      <c r="F8214" s="6" t="s">
        <v>114</v>
      </c>
      <c r="G8214" s="6">
        <v>2018</v>
      </c>
      <c r="L8214" s="6"/>
      <c r="N8214" s="6" t="s">
        <v>333</v>
      </c>
      <c r="P8214" s="407">
        <v>7</v>
      </c>
      <c r="Q8214" s="407">
        <v>7</v>
      </c>
      <c r="R8214" s="407">
        <v>20</v>
      </c>
      <c r="S8214" s="3" t="s">
        <v>3</v>
      </c>
      <c r="T8214" s="3" t="s">
        <v>44</v>
      </c>
      <c r="U8214" s="3" t="s">
        <v>116</v>
      </c>
      <c r="V8214" s="227" t="s">
        <v>1918</v>
      </c>
      <c r="X8214" s="3" t="s">
        <v>343</v>
      </c>
      <c r="AA8214" s="18">
        <v>43.825142999999997</v>
      </c>
      <c r="AB8214" s="18">
        <v>-122.771581</v>
      </c>
      <c r="AC8214" s="3" t="s">
        <v>45</v>
      </c>
      <c r="AE8214" s="3" t="s">
        <v>345</v>
      </c>
      <c r="AF8214" s="3" t="str">
        <f t="shared" si="198"/>
        <v>ex Pseudotsuga menziesii</v>
      </c>
      <c r="AG8214" s="3" t="s">
        <v>1882</v>
      </c>
      <c r="AH8214" s="3" t="s">
        <v>1882</v>
      </c>
      <c r="AT8214" s="3" t="s">
        <v>188</v>
      </c>
    </row>
    <row r="8215" spans="2:46" x14ac:dyDescent="0.25">
      <c r="B8215" s="5">
        <v>1966</v>
      </c>
      <c r="E8215" s="62">
        <v>3</v>
      </c>
      <c r="F8215" s="6" t="s">
        <v>42</v>
      </c>
      <c r="G8215" s="6">
        <v>2018</v>
      </c>
      <c r="L8215" s="6"/>
      <c r="N8215" s="6" t="s">
        <v>468</v>
      </c>
      <c r="P8215" s="407">
        <v>8</v>
      </c>
      <c r="Q8215" s="407">
        <v>8</v>
      </c>
      <c r="R8215" s="407">
        <v>1</v>
      </c>
      <c r="S8215" s="3" t="s">
        <v>3</v>
      </c>
      <c r="T8215" s="3" t="s">
        <v>44</v>
      </c>
      <c r="U8215" s="3" t="s">
        <v>116</v>
      </c>
      <c r="V8215" s="227" t="s">
        <v>1918</v>
      </c>
      <c r="X8215" s="3" t="s">
        <v>343</v>
      </c>
      <c r="AA8215" s="18">
        <v>43.832825</v>
      </c>
      <c r="AB8215" s="18">
        <v>-122.77085099999999</v>
      </c>
      <c r="AC8215" s="3" t="s">
        <v>45</v>
      </c>
      <c r="AE8215" s="3" t="s">
        <v>182</v>
      </c>
      <c r="AF8215" s="3" t="str">
        <f t="shared" si="198"/>
        <v>ex Fragaria virginiana</v>
      </c>
      <c r="AG8215" s="3" t="s">
        <v>1882</v>
      </c>
      <c r="AH8215" s="3" t="s">
        <v>1882</v>
      </c>
      <c r="AT8215" s="3" t="s">
        <v>188</v>
      </c>
    </row>
    <row r="8216" spans="2:46" x14ac:dyDescent="0.25">
      <c r="B8216" s="5">
        <v>1967</v>
      </c>
      <c r="E8216" s="62">
        <v>3</v>
      </c>
      <c r="F8216" s="6" t="s">
        <v>42</v>
      </c>
      <c r="G8216" s="6">
        <v>2018</v>
      </c>
      <c r="L8216" s="6"/>
      <c r="N8216" s="6" t="s">
        <v>468</v>
      </c>
      <c r="P8216" s="407">
        <v>8</v>
      </c>
      <c r="Q8216" s="407">
        <v>8</v>
      </c>
      <c r="R8216" s="407">
        <v>2</v>
      </c>
      <c r="S8216" s="3" t="s">
        <v>3</v>
      </c>
      <c r="T8216" s="3" t="s">
        <v>44</v>
      </c>
      <c r="U8216" s="3" t="s">
        <v>116</v>
      </c>
      <c r="V8216" s="227" t="s">
        <v>1918</v>
      </c>
      <c r="X8216" s="3" t="s">
        <v>343</v>
      </c>
      <c r="AA8216" s="18">
        <v>43.832825</v>
      </c>
      <c r="AB8216" s="18">
        <v>-122.77085099999999</v>
      </c>
      <c r="AC8216" s="3" t="s">
        <v>45</v>
      </c>
      <c r="AE8216" s="3" t="s">
        <v>182</v>
      </c>
      <c r="AF8216" s="3" t="str">
        <f t="shared" si="198"/>
        <v>ex Fragaria virginiana</v>
      </c>
      <c r="AG8216" s="3" t="s">
        <v>1882</v>
      </c>
      <c r="AH8216" s="3" t="s">
        <v>1882</v>
      </c>
      <c r="AT8216" s="3" t="s">
        <v>188</v>
      </c>
    </row>
    <row r="8217" spans="2:46" x14ac:dyDescent="0.25">
      <c r="B8217" s="5">
        <v>1968</v>
      </c>
      <c r="E8217" s="62">
        <v>3</v>
      </c>
      <c r="F8217" s="6" t="s">
        <v>42</v>
      </c>
      <c r="G8217" s="6">
        <v>2018</v>
      </c>
      <c r="L8217" s="6"/>
      <c r="N8217" s="6" t="s">
        <v>468</v>
      </c>
      <c r="P8217" s="407">
        <v>8</v>
      </c>
      <c r="Q8217" s="407">
        <v>8</v>
      </c>
      <c r="R8217" s="407">
        <v>3</v>
      </c>
      <c r="S8217" s="3" t="s">
        <v>3</v>
      </c>
      <c r="T8217" s="3" t="s">
        <v>44</v>
      </c>
      <c r="U8217" s="3" t="s">
        <v>116</v>
      </c>
      <c r="V8217" s="227" t="s">
        <v>1918</v>
      </c>
      <c r="X8217" s="3" t="s">
        <v>343</v>
      </c>
      <c r="AA8217" s="18">
        <v>43.832825</v>
      </c>
      <c r="AB8217" s="18">
        <v>-122.77085099999999</v>
      </c>
      <c r="AC8217" s="3" t="s">
        <v>45</v>
      </c>
      <c r="AE8217" s="3" t="s">
        <v>182</v>
      </c>
      <c r="AF8217" s="3" t="str">
        <f t="shared" si="198"/>
        <v>ex Fragaria virginiana</v>
      </c>
      <c r="AG8217" s="3" t="s">
        <v>1882</v>
      </c>
      <c r="AH8217" s="3" t="s">
        <v>1882</v>
      </c>
      <c r="AT8217" s="3" t="s">
        <v>188</v>
      </c>
    </row>
    <row r="8218" spans="2:46" x14ac:dyDescent="0.25">
      <c r="B8218" s="5">
        <v>1969</v>
      </c>
      <c r="E8218" s="62">
        <v>3</v>
      </c>
      <c r="F8218" s="6" t="s">
        <v>42</v>
      </c>
      <c r="G8218" s="6">
        <v>2018</v>
      </c>
      <c r="L8218" s="6"/>
      <c r="N8218" s="6" t="s">
        <v>468</v>
      </c>
      <c r="P8218" s="407">
        <v>8</v>
      </c>
      <c r="Q8218" s="407">
        <v>8</v>
      </c>
      <c r="R8218" s="407">
        <v>4</v>
      </c>
      <c r="S8218" s="3" t="s">
        <v>3</v>
      </c>
      <c r="T8218" s="3" t="s">
        <v>44</v>
      </c>
      <c r="U8218" s="3" t="s">
        <v>116</v>
      </c>
      <c r="V8218" s="227" t="s">
        <v>1918</v>
      </c>
      <c r="X8218" s="3" t="s">
        <v>343</v>
      </c>
      <c r="AA8218" s="18">
        <v>43.832825</v>
      </c>
      <c r="AB8218" s="18">
        <v>-122.77085099999999</v>
      </c>
      <c r="AC8218" s="3" t="s">
        <v>45</v>
      </c>
      <c r="AE8218" s="3" t="s">
        <v>182</v>
      </c>
      <c r="AF8218" s="3" t="str">
        <f t="shared" si="198"/>
        <v>ex Fragaria virginiana</v>
      </c>
      <c r="AG8218" s="3" t="s">
        <v>1882</v>
      </c>
      <c r="AH8218" s="3" t="s">
        <v>1882</v>
      </c>
      <c r="AT8218" s="3" t="s">
        <v>188</v>
      </c>
    </row>
    <row r="8219" spans="2:46" x14ac:dyDescent="0.25">
      <c r="B8219" s="5">
        <v>1970</v>
      </c>
      <c r="E8219" s="62">
        <v>3</v>
      </c>
      <c r="F8219" s="6" t="s">
        <v>42</v>
      </c>
      <c r="G8219" s="6">
        <v>2018</v>
      </c>
      <c r="L8219" s="6"/>
      <c r="N8219" s="6" t="s">
        <v>468</v>
      </c>
      <c r="P8219" s="407">
        <v>8</v>
      </c>
      <c r="Q8219" s="407">
        <v>8</v>
      </c>
      <c r="R8219" s="407">
        <v>5</v>
      </c>
      <c r="S8219" s="3" t="s">
        <v>3</v>
      </c>
      <c r="T8219" s="3" t="s">
        <v>44</v>
      </c>
      <c r="U8219" s="3" t="s">
        <v>116</v>
      </c>
      <c r="V8219" s="227" t="s">
        <v>1918</v>
      </c>
      <c r="X8219" s="3" t="s">
        <v>343</v>
      </c>
      <c r="AA8219" s="18">
        <v>43.832825</v>
      </c>
      <c r="AB8219" s="18">
        <v>-122.77085099999999</v>
      </c>
      <c r="AC8219" s="3" t="s">
        <v>45</v>
      </c>
      <c r="AE8219" s="3" t="s">
        <v>182</v>
      </c>
      <c r="AF8219" s="3" t="str">
        <f t="shared" si="198"/>
        <v>ex Fragaria virginiana</v>
      </c>
      <c r="AG8219" s="3" t="s">
        <v>1882</v>
      </c>
      <c r="AH8219" s="3" t="s">
        <v>1882</v>
      </c>
      <c r="AT8219" s="3" t="s">
        <v>188</v>
      </c>
    </row>
    <row r="8220" spans="2:46" x14ac:dyDescent="0.25">
      <c r="B8220" s="5">
        <v>1971</v>
      </c>
      <c r="E8220" s="62">
        <v>3</v>
      </c>
      <c r="F8220" s="6" t="s">
        <v>42</v>
      </c>
      <c r="G8220" s="6">
        <v>2018</v>
      </c>
      <c r="L8220" s="6"/>
      <c r="N8220" s="6" t="s">
        <v>468</v>
      </c>
      <c r="P8220" s="407">
        <v>8</v>
      </c>
      <c r="Q8220" s="407">
        <v>8</v>
      </c>
      <c r="R8220" s="407">
        <v>6</v>
      </c>
      <c r="S8220" s="3" t="s">
        <v>3</v>
      </c>
      <c r="T8220" s="3" t="s">
        <v>44</v>
      </c>
      <c r="U8220" s="3" t="s">
        <v>116</v>
      </c>
      <c r="V8220" s="227" t="s">
        <v>1918</v>
      </c>
      <c r="X8220" s="3" t="s">
        <v>343</v>
      </c>
      <c r="AA8220" s="18">
        <v>43.832825</v>
      </c>
      <c r="AB8220" s="18">
        <v>-122.77085099999999</v>
      </c>
      <c r="AC8220" s="3" t="s">
        <v>45</v>
      </c>
      <c r="AE8220" s="3" t="s">
        <v>182</v>
      </c>
      <c r="AF8220" s="3" t="str">
        <f t="shared" si="198"/>
        <v>ex Fragaria virginiana</v>
      </c>
      <c r="AG8220" s="3" t="s">
        <v>1882</v>
      </c>
      <c r="AH8220" s="3" t="s">
        <v>1882</v>
      </c>
      <c r="AT8220" s="3" t="s">
        <v>188</v>
      </c>
    </row>
    <row r="8221" spans="2:46" x14ac:dyDescent="0.25">
      <c r="B8221" s="5">
        <v>1972</v>
      </c>
      <c r="E8221" s="62">
        <v>3</v>
      </c>
      <c r="F8221" s="6" t="s">
        <v>42</v>
      </c>
      <c r="G8221" s="6">
        <v>2018</v>
      </c>
      <c r="L8221" s="6"/>
      <c r="N8221" s="6" t="s">
        <v>468</v>
      </c>
      <c r="P8221" s="407">
        <v>8</v>
      </c>
      <c r="Q8221" s="407">
        <v>8</v>
      </c>
      <c r="R8221" s="407">
        <v>7</v>
      </c>
      <c r="S8221" s="3" t="s">
        <v>3</v>
      </c>
      <c r="T8221" s="3" t="s">
        <v>44</v>
      </c>
      <c r="U8221" s="3" t="s">
        <v>116</v>
      </c>
      <c r="V8221" s="227" t="s">
        <v>1918</v>
      </c>
      <c r="X8221" s="3" t="s">
        <v>343</v>
      </c>
      <c r="AA8221" s="18">
        <v>43.832825</v>
      </c>
      <c r="AB8221" s="18">
        <v>-122.77085099999999</v>
      </c>
      <c r="AC8221" s="3" t="s">
        <v>45</v>
      </c>
      <c r="AE8221" s="3" t="s">
        <v>182</v>
      </c>
      <c r="AF8221" s="3" t="str">
        <f t="shared" si="198"/>
        <v>ex Fragaria virginiana</v>
      </c>
      <c r="AG8221" s="3" t="s">
        <v>1882</v>
      </c>
      <c r="AH8221" s="3" t="s">
        <v>1882</v>
      </c>
      <c r="AT8221" s="3" t="s">
        <v>188</v>
      </c>
    </row>
    <row r="8222" spans="2:46" x14ac:dyDescent="0.25">
      <c r="B8222" s="5">
        <v>1973</v>
      </c>
      <c r="E8222" s="62">
        <v>3</v>
      </c>
      <c r="F8222" s="6" t="s">
        <v>42</v>
      </c>
      <c r="G8222" s="6">
        <v>2018</v>
      </c>
      <c r="L8222" s="6"/>
      <c r="N8222" s="6" t="s">
        <v>468</v>
      </c>
      <c r="P8222" s="407">
        <v>8</v>
      </c>
      <c r="Q8222" s="407">
        <v>8</v>
      </c>
      <c r="R8222" s="407">
        <v>8</v>
      </c>
      <c r="S8222" s="3" t="s">
        <v>3</v>
      </c>
      <c r="T8222" s="3" t="s">
        <v>44</v>
      </c>
      <c r="U8222" s="3" t="s">
        <v>116</v>
      </c>
      <c r="V8222" s="227" t="s">
        <v>1918</v>
      </c>
      <c r="X8222" s="3" t="s">
        <v>343</v>
      </c>
      <c r="AA8222" s="18">
        <v>43.832825</v>
      </c>
      <c r="AB8222" s="18">
        <v>-122.77085099999999</v>
      </c>
      <c r="AC8222" s="3" t="s">
        <v>45</v>
      </c>
      <c r="AE8222" s="3" t="s">
        <v>182</v>
      </c>
      <c r="AF8222" s="3" t="str">
        <f t="shared" si="198"/>
        <v>ex Fragaria virginiana</v>
      </c>
      <c r="AG8222" s="3" t="s">
        <v>1882</v>
      </c>
      <c r="AH8222" s="3" t="s">
        <v>1882</v>
      </c>
      <c r="AT8222" s="3" t="s">
        <v>188</v>
      </c>
    </row>
    <row r="8223" spans="2:46" x14ac:dyDescent="0.25">
      <c r="B8223" s="5">
        <v>1974</v>
      </c>
      <c r="E8223" s="62">
        <v>3</v>
      </c>
      <c r="F8223" s="6" t="s">
        <v>42</v>
      </c>
      <c r="G8223" s="6">
        <v>2018</v>
      </c>
      <c r="L8223" s="6"/>
      <c r="N8223" s="6" t="s">
        <v>468</v>
      </c>
      <c r="P8223" s="407">
        <v>8</v>
      </c>
      <c r="Q8223" s="407">
        <v>8</v>
      </c>
      <c r="R8223" s="407">
        <v>9</v>
      </c>
      <c r="S8223" s="3" t="s">
        <v>3</v>
      </c>
      <c r="T8223" s="3" t="s">
        <v>44</v>
      </c>
      <c r="U8223" s="3" t="s">
        <v>116</v>
      </c>
      <c r="V8223" s="227" t="s">
        <v>1918</v>
      </c>
      <c r="X8223" s="3" t="s">
        <v>343</v>
      </c>
      <c r="AA8223" s="18">
        <v>43.832825</v>
      </c>
      <c r="AB8223" s="18">
        <v>-122.77085099999999</v>
      </c>
      <c r="AC8223" s="3" t="s">
        <v>45</v>
      </c>
      <c r="AE8223" s="3" t="s">
        <v>182</v>
      </c>
      <c r="AF8223" s="3" t="str">
        <f t="shared" si="198"/>
        <v>ex Fragaria virginiana</v>
      </c>
      <c r="AG8223" s="3" t="s">
        <v>1882</v>
      </c>
      <c r="AH8223" s="3" t="s">
        <v>1882</v>
      </c>
      <c r="AT8223" s="3" t="s">
        <v>188</v>
      </c>
    </row>
    <row r="8224" spans="2:46" x14ac:dyDescent="0.25">
      <c r="B8224" s="5">
        <v>1975</v>
      </c>
      <c r="E8224" s="62">
        <v>3</v>
      </c>
      <c r="F8224" s="6" t="s">
        <v>42</v>
      </c>
      <c r="G8224" s="6">
        <v>2018</v>
      </c>
      <c r="L8224" s="6"/>
      <c r="N8224" s="6" t="s">
        <v>468</v>
      </c>
      <c r="P8224" s="407">
        <v>8</v>
      </c>
      <c r="Q8224" s="407">
        <v>8</v>
      </c>
      <c r="R8224" s="407">
        <v>10</v>
      </c>
      <c r="S8224" s="3" t="s">
        <v>3</v>
      </c>
      <c r="T8224" s="3" t="s">
        <v>44</v>
      </c>
      <c r="U8224" s="3" t="s">
        <v>116</v>
      </c>
      <c r="V8224" s="227" t="s">
        <v>1918</v>
      </c>
      <c r="X8224" s="3" t="s">
        <v>343</v>
      </c>
      <c r="AA8224" s="18">
        <v>43.832825</v>
      </c>
      <c r="AB8224" s="18">
        <v>-122.77085099999999</v>
      </c>
      <c r="AC8224" s="3" t="s">
        <v>45</v>
      </c>
      <c r="AE8224" s="3" t="s">
        <v>182</v>
      </c>
      <c r="AF8224" s="3" t="str">
        <f t="shared" si="198"/>
        <v>ex Fragaria virginiana</v>
      </c>
      <c r="AG8224" s="3" t="s">
        <v>1882</v>
      </c>
      <c r="AH8224" s="3" t="s">
        <v>1882</v>
      </c>
      <c r="AT8224" s="3" t="s">
        <v>188</v>
      </c>
    </row>
    <row r="8225" spans="2:46" x14ac:dyDescent="0.25">
      <c r="B8225" s="5">
        <v>1976</v>
      </c>
      <c r="E8225" s="62">
        <v>3</v>
      </c>
      <c r="F8225" s="6" t="s">
        <v>42</v>
      </c>
      <c r="G8225" s="6">
        <v>2018</v>
      </c>
      <c r="L8225" s="6"/>
      <c r="N8225" s="6" t="s">
        <v>468</v>
      </c>
      <c r="P8225" s="407">
        <v>8</v>
      </c>
      <c r="Q8225" s="407">
        <v>8</v>
      </c>
      <c r="R8225" s="407">
        <v>11</v>
      </c>
      <c r="S8225" s="3" t="s">
        <v>3</v>
      </c>
      <c r="T8225" s="3" t="s">
        <v>44</v>
      </c>
      <c r="U8225" s="3" t="s">
        <v>116</v>
      </c>
      <c r="V8225" s="227" t="s">
        <v>1918</v>
      </c>
      <c r="X8225" s="3" t="s">
        <v>343</v>
      </c>
      <c r="AA8225" s="18">
        <v>43.832825</v>
      </c>
      <c r="AB8225" s="18">
        <v>-122.77085099999999</v>
      </c>
      <c r="AC8225" s="3" t="s">
        <v>45</v>
      </c>
      <c r="AE8225" s="3" t="s">
        <v>182</v>
      </c>
      <c r="AF8225" s="3" t="str">
        <f t="shared" si="198"/>
        <v>ex Fragaria virginiana</v>
      </c>
      <c r="AG8225" s="3" t="s">
        <v>1882</v>
      </c>
      <c r="AH8225" s="3" t="s">
        <v>1882</v>
      </c>
      <c r="AT8225" s="3" t="s">
        <v>188</v>
      </c>
    </row>
    <row r="8226" spans="2:46" x14ac:dyDescent="0.25">
      <c r="B8226" s="5">
        <v>1977</v>
      </c>
      <c r="E8226" s="62">
        <v>3</v>
      </c>
      <c r="F8226" s="6" t="s">
        <v>42</v>
      </c>
      <c r="G8226" s="6">
        <v>2018</v>
      </c>
      <c r="L8226" s="6"/>
      <c r="N8226" s="6" t="s">
        <v>468</v>
      </c>
      <c r="P8226" s="407">
        <v>8</v>
      </c>
      <c r="Q8226" s="407">
        <v>8</v>
      </c>
      <c r="R8226" s="407">
        <v>12</v>
      </c>
      <c r="S8226" s="3" t="s">
        <v>3</v>
      </c>
      <c r="T8226" s="3" t="s">
        <v>44</v>
      </c>
      <c r="U8226" s="3" t="s">
        <v>116</v>
      </c>
      <c r="V8226" s="227" t="s">
        <v>1918</v>
      </c>
      <c r="X8226" s="3" t="s">
        <v>343</v>
      </c>
      <c r="AA8226" s="18">
        <v>43.832825</v>
      </c>
      <c r="AB8226" s="18">
        <v>-122.77085099999999</v>
      </c>
      <c r="AC8226" s="3" t="s">
        <v>45</v>
      </c>
      <c r="AE8226" s="3" t="s">
        <v>182</v>
      </c>
      <c r="AF8226" s="3" t="str">
        <f t="shared" si="198"/>
        <v>ex Fragaria virginiana</v>
      </c>
      <c r="AG8226" s="3" t="s">
        <v>1882</v>
      </c>
      <c r="AH8226" s="3" t="s">
        <v>1882</v>
      </c>
      <c r="AT8226" s="3" t="s">
        <v>188</v>
      </c>
    </row>
    <row r="8227" spans="2:46" x14ac:dyDescent="0.25">
      <c r="B8227" s="5">
        <v>1978</v>
      </c>
      <c r="E8227" s="62">
        <v>3</v>
      </c>
      <c r="F8227" s="6" t="s">
        <v>42</v>
      </c>
      <c r="G8227" s="6">
        <v>2018</v>
      </c>
      <c r="L8227" s="6"/>
      <c r="N8227" s="6" t="s">
        <v>469</v>
      </c>
      <c r="P8227" s="407">
        <v>9</v>
      </c>
      <c r="Q8227" s="407">
        <v>9</v>
      </c>
      <c r="R8227" s="407">
        <v>1</v>
      </c>
      <c r="S8227" s="3" t="s">
        <v>3</v>
      </c>
      <c r="T8227" s="3" t="s">
        <v>44</v>
      </c>
      <c r="U8227" s="3" t="s">
        <v>116</v>
      </c>
      <c r="V8227" s="227" t="s">
        <v>1918</v>
      </c>
      <c r="X8227" s="3" t="s">
        <v>343</v>
      </c>
      <c r="AC8227" s="3" t="s">
        <v>45</v>
      </c>
      <c r="AE8227" s="3" t="s">
        <v>470</v>
      </c>
      <c r="AF8227" s="3" t="str">
        <f t="shared" si="198"/>
        <v>ex Whipplea modesta</v>
      </c>
      <c r="AG8227" s="3" t="s">
        <v>1882</v>
      </c>
      <c r="AH8227" s="3" t="s">
        <v>1882</v>
      </c>
      <c r="AT8227" s="3" t="s">
        <v>188</v>
      </c>
    </row>
    <row r="8228" spans="2:46" x14ac:dyDescent="0.25">
      <c r="B8228" s="5">
        <v>1979</v>
      </c>
      <c r="E8228" s="62">
        <v>3</v>
      </c>
      <c r="F8228" s="6" t="s">
        <v>42</v>
      </c>
      <c r="G8228" s="6">
        <v>2018</v>
      </c>
      <c r="L8228" s="6"/>
      <c r="N8228" s="6" t="s">
        <v>469</v>
      </c>
      <c r="P8228" s="407">
        <v>9</v>
      </c>
      <c r="Q8228" s="407">
        <v>9</v>
      </c>
      <c r="R8228" s="407">
        <v>2</v>
      </c>
      <c r="S8228" s="3" t="s">
        <v>3</v>
      </c>
      <c r="T8228" s="3" t="s">
        <v>44</v>
      </c>
      <c r="U8228" s="3" t="s">
        <v>116</v>
      </c>
      <c r="V8228" s="227" t="s">
        <v>1918</v>
      </c>
      <c r="X8228" s="3" t="s">
        <v>343</v>
      </c>
      <c r="AC8228" s="3" t="s">
        <v>45</v>
      </c>
      <c r="AE8228" s="3" t="s">
        <v>470</v>
      </c>
      <c r="AF8228" s="3" t="str">
        <f t="shared" si="198"/>
        <v>ex Whipplea modesta</v>
      </c>
      <c r="AG8228" s="3" t="s">
        <v>1882</v>
      </c>
      <c r="AH8228" s="3" t="s">
        <v>1882</v>
      </c>
      <c r="AT8228" s="3" t="s">
        <v>188</v>
      </c>
    </row>
    <row r="8229" spans="2:46" x14ac:dyDescent="0.25">
      <c r="B8229" s="5">
        <v>1980</v>
      </c>
      <c r="E8229" s="62">
        <v>3</v>
      </c>
      <c r="F8229" s="6" t="s">
        <v>42</v>
      </c>
      <c r="G8229" s="6">
        <v>2018</v>
      </c>
      <c r="L8229" s="6"/>
      <c r="N8229" s="6" t="s">
        <v>469</v>
      </c>
      <c r="P8229" s="407">
        <v>9</v>
      </c>
      <c r="Q8229" s="407">
        <v>9</v>
      </c>
      <c r="R8229" s="407">
        <v>3</v>
      </c>
      <c r="S8229" s="3" t="s">
        <v>3</v>
      </c>
      <c r="T8229" s="3" t="s">
        <v>44</v>
      </c>
      <c r="U8229" s="3" t="s">
        <v>116</v>
      </c>
      <c r="V8229" s="227" t="s">
        <v>1918</v>
      </c>
      <c r="X8229" s="3" t="s">
        <v>343</v>
      </c>
      <c r="AC8229" s="3" t="s">
        <v>45</v>
      </c>
      <c r="AE8229" s="3" t="s">
        <v>470</v>
      </c>
      <c r="AF8229" s="3" t="str">
        <f t="shared" si="198"/>
        <v>ex Whipplea modesta</v>
      </c>
      <c r="AG8229" s="3" t="s">
        <v>1882</v>
      </c>
      <c r="AH8229" s="3" t="s">
        <v>1882</v>
      </c>
      <c r="AT8229" s="3" t="s">
        <v>188</v>
      </c>
    </row>
    <row r="8230" spans="2:46" x14ac:dyDescent="0.25">
      <c r="B8230" s="5">
        <v>1981</v>
      </c>
      <c r="E8230" s="62">
        <v>3</v>
      </c>
      <c r="F8230" s="6" t="s">
        <v>42</v>
      </c>
      <c r="G8230" s="6">
        <v>2018</v>
      </c>
      <c r="L8230" s="6"/>
      <c r="N8230" s="6" t="s">
        <v>469</v>
      </c>
      <c r="P8230" s="407">
        <v>9</v>
      </c>
      <c r="Q8230" s="407">
        <v>9</v>
      </c>
      <c r="R8230" s="407">
        <v>4</v>
      </c>
      <c r="S8230" s="3" t="s">
        <v>3</v>
      </c>
      <c r="T8230" s="3" t="s">
        <v>44</v>
      </c>
      <c r="U8230" s="3" t="s">
        <v>116</v>
      </c>
      <c r="V8230" s="227" t="s">
        <v>1918</v>
      </c>
      <c r="X8230" s="3" t="s">
        <v>343</v>
      </c>
      <c r="AC8230" s="3" t="s">
        <v>45</v>
      </c>
      <c r="AE8230" s="3" t="s">
        <v>470</v>
      </c>
      <c r="AF8230" s="3" t="str">
        <f t="shared" si="198"/>
        <v>ex Whipplea modesta</v>
      </c>
      <c r="AG8230" s="3" t="s">
        <v>1882</v>
      </c>
      <c r="AH8230" s="3" t="s">
        <v>1882</v>
      </c>
      <c r="AT8230" s="3" t="s">
        <v>188</v>
      </c>
    </row>
    <row r="8231" spans="2:46" x14ac:dyDescent="0.25">
      <c r="B8231" s="5">
        <v>1982</v>
      </c>
      <c r="E8231" s="62">
        <v>3</v>
      </c>
      <c r="F8231" s="6" t="s">
        <v>42</v>
      </c>
      <c r="G8231" s="6">
        <v>2018</v>
      </c>
      <c r="L8231" s="6"/>
      <c r="N8231" s="6" t="s">
        <v>469</v>
      </c>
      <c r="P8231" s="407">
        <v>9</v>
      </c>
      <c r="Q8231" s="407">
        <v>9</v>
      </c>
      <c r="R8231" s="407">
        <v>5</v>
      </c>
      <c r="S8231" s="3" t="s">
        <v>3</v>
      </c>
      <c r="T8231" s="3" t="s">
        <v>44</v>
      </c>
      <c r="U8231" s="3" t="s">
        <v>116</v>
      </c>
      <c r="V8231" s="227" t="s">
        <v>1918</v>
      </c>
      <c r="X8231" s="3" t="s">
        <v>343</v>
      </c>
      <c r="AC8231" s="3" t="s">
        <v>45</v>
      </c>
      <c r="AE8231" s="3" t="s">
        <v>470</v>
      </c>
      <c r="AF8231" s="3" t="str">
        <f t="shared" si="198"/>
        <v>ex Whipplea modesta</v>
      </c>
      <c r="AG8231" s="3" t="s">
        <v>1882</v>
      </c>
      <c r="AH8231" s="3" t="s">
        <v>1882</v>
      </c>
      <c r="AT8231" s="3" t="s">
        <v>188</v>
      </c>
    </row>
    <row r="8232" spans="2:46" x14ac:dyDescent="0.25">
      <c r="B8232" s="5">
        <v>1983</v>
      </c>
      <c r="E8232" s="62">
        <v>3</v>
      </c>
      <c r="F8232" s="6" t="s">
        <v>42</v>
      </c>
      <c r="G8232" s="6">
        <v>2018</v>
      </c>
      <c r="L8232" s="6"/>
      <c r="N8232" s="6" t="s">
        <v>469</v>
      </c>
      <c r="P8232" s="407">
        <v>9</v>
      </c>
      <c r="Q8232" s="407">
        <v>9</v>
      </c>
      <c r="R8232" s="407">
        <v>6</v>
      </c>
      <c r="S8232" s="3" t="s">
        <v>3</v>
      </c>
      <c r="T8232" s="3" t="s">
        <v>44</v>
      </c>
      <c r="U8232" s="3" t="s">
        <v>116</v>
      </c>
      <c r="V8232" s="227" t="s">
        <v>1918</v>
      </c>
      <c r="X8232" s="3" t="s">
        <v>343</v>
      </c>
      <c r="AC8232" s="3" t="s">
        <v>45</v>
      </c>
      <c r="AE8232" s="3" t="s">
        <v>470</v>
      </c>
      <c r="AF8232" s="3" t="str">
        <f t="shared" si="198"/>
        <v>ex Whipplea modesta</v>
      </c>
      <c r="AG8232" s="3" t="s">
        <v>1882</v>
      </c>
      <c r="AH8232" s="3" t="s">
        <v>1882</v>
      </c>
      <c r="AT8232" s="3" t="s">
        <v>188</v>
      </c>
    </row>
    <row r="8233" spans="2:46" x14ac:dyDescent="0.25">
      <c r="B8233" s="5">
        <v>1984</v>
      </c>
      <c r="E8233" s="62">
        <v>3</v>
      </c>
      <c r="F8233" s="6" t="s">
        <v>42</v>
      </c>
      <c r="G8233" s="6">
        <v>2018</v>
      </c>
      <c r="L8233" s="6"/>
      <c r="N8233" s="6" t="s">
        <v>469</v>
      </c>
      <c r="P8233" s="407">
        <v>9</v>
      </c>
      <c r="Q8233" s="407">
        <v>9</v>
      </c>
      <c r="R8233" s="407">
        <v>7</v>
      </c>
      <c r="S8233" s="3" t="s">
        <v>3</v>
      </c>
      <c r="T8233" s="3" t="s">
        <v>44</v>
      </c>
      <c r="U8233" s="3" t="s">
        <v>116</v>
      </c>
      <c r="V8233" s="227" t="s">
        <v>1918</v>
      </c>
      <c r="X8233" s="3" t="s">
        <v>343</v>
      </c>
      <c r="AC8233" s="3" t="s">
        <v>45</v>
      </c>
      <c r="AE8233" s="3" t="s">
        <v>470</v>
      </c>
      <c r="AF8233" s="3" t="str">
        <f t="shared" si="198"/>
        <v>ex Whipplea modesta</v>
      </c>
      <c r="AG8233" s="3" t="s">
        <v>1882</v>
      </c>
      <c r="AH8233" s="3" t="s">
        <v>1882</v>
      </c>
      <c r="AT8233" s="3" t="s">
        <v>188</v>
      </c>
    </row>
    <row r="8234" spans="2:46" x14ac:dyDescent="0.25">
      <c r="B8234" s="5">
        <v>1985</v>
      </c>
      <c r="E8234" s="62">
        <v>3</v>
      </c>
      <c r="F8234" s="6" t="s">
        <v>42</v>
      </c>
      <c r="G8234" s="6">
        <v>2018</v>
      </c>
      <c r="L8234" s="6"/>
      <c r="N8234" s="6" t="s">
        <v>469</v>
      </c>
      <c r="P8234" s="407">
        <v>9</v>
      </c>
      <c r="Q8234" s="407">
        <v>9</v>
      </c>
      <c r="R8234" s="407">
        <v>8</v>
      </c>
      <c r="S8234" s="3" t="s">
        <v>3</v>
      </c>
      <c r="T8234" s="3" t="s">
        <v>44</v>
      </c>
      <c r="U8234" s="3" t="s">
        <v>116</v>
      </c>
      <c r="V8234" s="227" t="s">
        <v>1918</v>
      </c>
      <c r="X8234" s="3" t="s">
        <v>343</v>
      </c>
      <c r="AC8234" s="3" t="s">
        <v>45</v>
      </c>
      <c r="AE8234" s="3" t="s">
        <v>470</v>
      </c>
      <c r="AF8234" s="3" t="str">
        <f t="shared" si="198"/>
        <v>ex Whipplea modesta</v>
      </c>
      <c r="AG8234" s="3" t="s">
        <v>1882</v>
      </c>
      <c r="AH8234" s="3" t="s">
        <v>1882</v>
      </c>
      <c r="AT8234" s="3" t="s">
        <v>188</v>
      </c>
    </row>
    <row r="8235" spans="2:46" x14ac:dyDescent="0.25">
      <c r="B8235" s="5">
        <v>1986</v>
      </c>
      <c r="E8235" s="62">
        <v>3</v>
      </c>
      <c r="F8235" s="6" t="s">
        <v>42</v>
      </c>
      <c r="G8235" s="6">
        <v>2018</v>
      </c>
      <c r="L8235" s="6"/>
      <c r="N8235" s="6" t="s">
        <v>469</v>
      </c>
      <c r="P8235" s="407">
        <v>9</v>
      </c>
      <c r="Q8235" s="407">
        <v>9</v>
      </c>
      <c r="R8235" s="407">
        <v>9</v>
      </c>
      <c r="S8235" s="3" t="s">
        <v>3</v>
      </c>
      <c r="T8235" s="3" t="s">
        <v>44</v>
      </c>
      <c r="U8235" s="3" t="s">
        <v>116</v>
      </c>
      <c r="V8235" s="227" t="s">
        <v>1918</v>
      </c>
      <c r="X8235" s="3" t="s">
        <v>343</v>
      </c>
      <c r="AC8235" s="3" t="s">
        <v>45</v>
      </c>
      <c r="AE8235" s="3" t="s">
        <v>470</v>
      </c>
      <c r="AF8235" s="3" t="str">
        <f t="shared" si="198"/>
        <v>ex Whipplea modesta</v>
      </c>
      <c r="AG8235" s="3" t="s">
        <v>1882</v>
      </c>
      <c r="AH8235" s="3" t="s">
        <v>1882</v>
      </c>
      <c r="AT8235" s="3" t="s">
        <v>188</v>
      </c>
    </row>
    <row r="8236" spans="2:46" x14ac:dyDescent="0.25">
      <c r="B8236" s="5">
        <v>1987</v>
      </c>
      <c r="E8236" s="62">
        <v>3</v>
      </c>
      <c r="F8236" s="6" t="s">
        <v>42</v>
      </c>
      <c r="G8236" s="6">
        <v>2018</v>
      </c>
      <c r="L8236" s="6"/>
      <c r="N8236" s="6" t="s">
        <v>469</v>
      </c>
      <c r="P8236" s="407">
        <v>9</v>
      </c>
      <c r="Q8236" s="407">
        <v>9</v>
      </c>
      <c r="R8236" s="407">
        <v>10</v>
      </c>
      <c r="S8236" s="3" t="s">
        <v>3</v>
      </c>
      <c r="T8236" s="3" t="s">
        <v>44</v>
      </c>
      <c r="U8236" s="3" t="s">
        <v>116</v>
      </c>
      <c r="V8236" s="227" t="s">
        <v>1918</v>
      </c>
      <c r="X8236" s="3" t="s">
        <v>343</v>
      </c>
      <c r="AC8236" s="3" t="s">
        <v>45</v>
      </c>
      <c r="AE8236" s="3" t="s">
        <v>470</v>
      </c>
      <c r="AF8236" s="3" t="str">
        <f t="shared" si="198"/>
        <v>ex Whipplea modesta</v>
      </c>
      <c r="AG8236" s="3" t="s">
        <v>1882</v>
      </c>
      <c r="AH8236" s="3" t="s">
        <v>1882</v>
      </c>
      <c r="AT8236" s="3" t="s">
        <v>188</v>
      </c>
    </row>
    <row r="8237" spans="2:46" x14ac:dyDescent="0.25">
      <c r="B8237" s="5">
        <v>1988</v>
      </c>
      <c r="E8237" s="62">
        <v>3</v>
      </c>
      <c r="F8237" s="6" t="s">
        <v>42</v>
      </c>
      <c r="G8237" s="6">
        <v>2018</v>
      </c>
      <c r="L8237" s="6"/>
      <c r="N8237" s="6" t="s">
        <v>469</v>
      </c>
      <c r="P8237" s="407">
        <v>9</v>
      </c>
      <c r="Q8237" s="407">
        <v>9</v>
      </c>
      <c r="R8237" s="407">
        <v>11</v>
      </c>
      <c r="S8237" s="3" t="s">
        <v>3</v>
      </c>
      <c r="T8237" s="3" t="s">
        <v>44</v>
      </c>
      <c r="U8237" s="3" t="s">
        <v>116</v>
      </c>
      <c r="V8237" s="227" t="s">
        <v>1918</v>
      </c>
      <c r="X8237" s="3" t="s">
        <v>343</v>
      </c>
      <c r="AC8237" s="3" t="s">
        <v>45</v>
      </c>
      <c r="AE8237" s="3" t="s">
        <v>470</v>
      </c>
      <c r="AF8237" s="3" t="str">
        <f t="shared" si="198"/>
        <v>ex Whipplea modesta</v>
      </c>
      <c r="AG8237" s="3" t="s">
        <v>1882</v>
      </c>
      <c r="AH8237" s="3" t="s">
        <v>1882</v>
      </c>
      <c r="AT8237" s="3" t="s">
        <v>188</v>
      </c>
    </row>
    <row r="8238" spans="2:46" x14ac:dyDescent="0.25">
      <c r="B8238" s="5">
        <v>1989</v>
      </c>
      <c r="E8238" s="62">
        <v>3</v>
      </c>
      <c r="F8238" s="6" t="s">
        <v>42</v>
      </c>
      <c r="G8238" s="6">
        <v>2018</v>
      </c>
      <c r="L8238" s="6"/>
      <c r="N8238" s="6" t="s">
        <v>469</v>
      </c>
      <c r="P8238" s="407">
        <v>9</v>
      </c>
      <c r="Q8238" s="407">
        <v>9</v>
      </c>
      <c r="R8238" s="407">
        <v>12</v>
      </c>
      <c r="S8238" s="3" t="s">
        <v>3</v>
      </c>
      <c r="T8238" s="3" t="s">
        <v>44</v>
      </c>
      <c r="U8238" s="3" t="s">
        <v>116</v>
      </c>
      <c r="V8238" s="227" t="s">
        <v>1918</v>
      </c>
      <c r="X8238" s="3" t="s">
        <v>343</v>
      </c>
      <c r="AC8238" s="3" t="s">
        <v>45</v>
      </c>
      <c r="AE8238" s="3" t="s">
        <v>470</v>
      </c>
      <c r="AF8238" s="3" t="str">
        <f t="shared" si="198"/>
        <v>ex Whipplea modesta</v>
      </c>
      <c r="AG8238" s="3" t="s">
        <v>1882</v>
      </c>
      <c r="AH8238" s="3" t="s">
        <v>1882</v>
      </c>
      <c r="AT8238" s="3" t="s">
        <v>188</v>
      </c>
    </row>
    <row r="8239" spans="2:46" x14ac:dyDescent="0.25">
      <c r="B8239" s="5">
        <v>1990</v>
      </c>
      <c r="E8239" s="62">
        <v>3</v>
      </c>
      <c r="F8239" s="6" t="s">
        <v>42</v>
      </c>
      <c r="G8239" s="6">
        <v>2018</v>
      </c>
      <c r="L8239" s="6"/>
      <c r="N8239" s="6" t="s">
        <v>469</v>
      </c>
      <c r="P8239" s="407">
        <v>9</v>
      </c>
      <c r="Q8239" s="407">
        <v>9</v>
      </c>
      <c r="R8239" s="407">
        <v>13</v>
      </c>
      <c r="S8239" s="3" t="s">
        <v>3</v>
      </c>
      <c r="T8239" s="3" t="s">
        <v>44</v>
      </c>
      <c r="U8239" s="3" t="s">
        <v>116</v>
      </c>
      <c r="V8239" s="227" t="s">
        <v>1918</v>
      </c>
      <c r="X8239" s="3" t="s">
        <v>343</v>
      </c>
      <c r="AC8239" s="3" t="s">
        <v>45</v>
      </c>
      <c r="AE8239" s="3" t="s">
        <v>470</v>
      </c>
      <c r="AF8239" s="3" t="str">
        <f t="shared" si="198"/>
        <v>ex Whipplea modesta</v>
      </c>
      <c r="AG8239" s="3" t="s">
        <v>1882</v>
      </c>
      <c r="AH8239" s="3" t="s">
        <v>1882</v>
      </c>
      <c r="AT8239" s="3" t="s">
        <v>188</v>
      </c>
    </row>
    <row r="8240" spans="2:46" x14ac:dyDescent="0.25">
      <c r="B8240" s="5">
        <v>1991</v>
      </c>
      <c r="E8240" s="62">
        <v>3</v>
      </c>
      <c r="F8240" s="6" t="s">
        <v>42</v>
      </c>
      <c r="G8240" s="6">
        <v>2018</v>
      </c>
      <c r="L8240" s="6"/>
      <c r="N8240" s="6" t="s">
        <v>469</v>
      </c>
      <c r="P8240" s="407">
        <v>9</v>
      </c>
      <c r="Q8240" s="407">
        <v>9</v>
      </c>
      <c r="R8240" s="407">
        <v>14</v>
      </c>
      <c r="S8240" s="3" t="s">
        <v>3</v>
      </c>
      <c r="T8240" s="3" t="s">
        <v>44</v>
      </c>
      <c r="U8240" s="3" t="s">
        <v>116</v>
      </c>
      <c r="V8240" s="227" t="s">
        <v>1918</v>
      </c>
      <c r="X8240" s="3" t="s">
        <v>343</v>
      </c>
      <c r="AC8240" s="3" t="s">
        <v>45</v>
      </c>
      <c r="AE8240" s="3" t="s">
        <v>470</v>
      </c>
      <c r="AF8240" s="3" t="str">
        <f t="shared" si="198"/>
        <v>ex Whipplea modesta</v>
      </c>
      <c r="AG8240" s="3" t="s">
        <v>1882</v>
      </c>
      <c r="AH8240" s="3" t="s">
        <v>1882</v>
      </c>
      <c r="AT8240" s="3" t="s">
        <v>188</v>
      </c>
    </row>
    <row r="8241" spans="1:46" x14ac:dyDescent="0.25">
      <c r="B8241" s="5">
        <v>1992</v>
      </c>
      <c r="E8241" s="62">
        <v>3</v>
      </c>
      <c r="F8241" s="6" t="s">
        <v>42</v>
      </c>
      <c r="G8241" s="6">
        <v>2018</v>
      </c>
      <c r="L8241" s="6"/>
      <c r="N8241" s="6" t="s">
        <v>469</v>
      </c>
      <c r="P8241" s="407">
        <v>9</v>
      </c>
      <c r="Q8241" s="407">
        <v>9</v>
      </c>
      <c r="R8241" s="407">
        <v>15</v>
      </c>
      <c r="S8241" s="3" t="s">
        <v>3</v>
      </c>
      <c r="T8241" s="3" t="s">
        <v>44</v>
      </c>
      <c r="U8241" s="3" t="s">
        <v>116</v>
      </c>
      <c r="V8241" s="227" t="s">
        <v>1918</v>
      </c>
      <c r="X8241" s="3" t="s">
        <v>343</v>
      </c>
      <c r="AC8241" s="3" t="s">
        <v>45</v>
      </c>
      <c r="AE8241" s="3" t="s">
        <v>470</v>
      </c>
      <c r="AF8241" s="3" t="str">
        <f t="shared" si="198"/>
        <v>ex Whipplea modesta</v>
      </c>
      <c r="AG8241" s="3" t="s">
        <v>1882</v>
      </c>
      <c r="AH8241" s="3" t="s">
        <v>1882</v>
      </c>
      <c r="AT8241" s="3" t="s">
        <v>188</v>
      </c>
    </row>
    <row r="8242" spans="1:46" x14ac:dyDescent="0.25">
      <c r="B8242" s="5">
        <v>1993</v>
      </c>
      <c r="E8242" s="62">
        <v>3</v>
      </c>
      <c r="F8242" s="6" t="s">
        <v>42</v>
      </c>
      <c r="G8242" s="6">
        <v>2018</v>
      </c>
      <c r="L8242" s="6"/>
      <c r="N8242" s="6" t="s">
        <v>469</v>
      </c>
      <c r="P8242" s="407">
        <v>9</v>
      </c>
      <c r="Q8242" s="407">
        <v>9</v>
      </c>
      <c r="R8242" s="407">
        <v>16</v>
      </c>
      <c r="S8242" s="3" t="s">
        <v>3</v>
      </c>
      <c r="T8242" s="3" t="s">
        <v>44</v>
      </c>
      <c r="U8242" s="3" t="s">
        <v>116</v>
      </c>
      <c r="V8242" s="227" t="s">
        <v>1918</v>
      </c>
      <c r="X8242" s="3" t="s">
        <v>343</v>
      </c>
      <c r="AC8242" s="3" t="s">
        <v>45</v>
      </c>
      <c r="AE8242" s="3" t="s">
        <v>470</v>
      </c>
      <c r="AF8242" s="3" t="str">
        <f t="shared" si="198"/>
        <v>ex Whipplea modesta</v>
      </c>
      <c r="AG8242" s="3" t="s">
        <v>1882</v>
      </c>
      <c r="AH8242" s="3" t="s">
        <v>1882</v>
      </c>
      <c r="AT8242" s="3" t="s">
        <v>188</v>
      </c>
    </row>
    <row r="8243" spans="1:46" x14ac:dyDescent="0.25">
      <c r="B8243" s="5">
        <v>1994</v>
      </c>
      <c r="E8243" s="62">
        <v>3</v>
      </c>
      <c r="F8243" s="6" t="s">
        <v>42</v>
      </c>
      <c r="G8243" s="6">
        <v>2018</v>
      </c>
      <c r="L8243" s="6"/>
      <c r="N8243" s="6" t="s">
        <v>469</v>
      </c>
      <c r="P8243" s="407">
        <v>9</v>
      </c>
      <c r="Q8243" s="407">
        <v>9</v>
      </c>
      <c r="R8243" s="407">
        <v>17</v>
      </c>
      <c r="S8243" s="3" t="s">
        <v>3</v>
      </c>
      <c r="T8243" s="3" t="s">
        <v>44</v>
      </c>
      <c r="U8243" s="3" t="s">
        <v>116</v>
      </c>
      <c r="V8243" s="227" t="s">
        <v>1918</v>
      </c>
      <c r="X8243" s="3" t="s">
        <v>343</v>
      </c>
      <c r="AC8243" s="3" t="s">
        <v>45</v>
      </c>
      <c r="AE8243" s="3" t="s">
        <v>470</v>
      </c>
      <c r="AF8243" s="3" t="str">
        <f t="shared" si="198"/>
        <v>ex Whipplea modesta</v>
      </c>
      <c r="AG8243" s="3" t="s">
        <v>1882</v>
      </c>
      <c r="AH8243" s="3" t="s">
        <v>1882</v>
      </c>
      <c r="AT8243" s="3" t="s">
        <v>188</v>
      </c>
    </row>
    <row r="8244" spans="1:46" x14ac:dyDescent="0.25">
      <c r="B8244" s="5">
        <v>1995</v>
      </c>
      <c r="E8244" s="62">
        <v>3</v>
      </c>
      <c r="F8244" s="6" t="s">
        <v>42</v>
      </c>
      <c r="G8244" s="6">
        <v>2018</v>
      </c>
      <c r="L8244" s="6"/>
      <c r="N8244" s="6" t="s">
        <v>469</v>
      </c>
      <c r="P8244" s="407">
        <v>9</v>
      </c>
      <c r="Q8244" s="407">
        <v>9</v>
      </c>
      <c r="R8244" s="407">
        <v>18</v>
      </c>
      <c r="S8244" s="3" t="s">
        <v>3</v>
      </c>
      <c r="T8244" s="3" t="s">
        <v>44</v>
      </c>
      <c r="U8244" s="3" t="s">
        <v>116</v>
      </c>
      <c r="V8244" s="227" t="s">
        <v>1918</v>
      </c>
      <c r="X8244" s="3" t="s">
        <v>343</v>
      </c>
      <c r="AC8244" s="3" t="s">
        <v>45</v>
      </c>
      <c r="AE8244" s="3" t="s">
        <v>470</v>
      </c>
      <c r="AF8244" s="3" t="str">
        <f t="shared" si="198"/>
        <v>ex Whipplea modesta</v>
      </c>
      <c r="AG8244" s="3" t="s">
        <v>1882</v>
      </c>
      <c r="AH8244" s="3" t="s">
        <v>1882</v>
      </c>
      <c r="AT8244" s="3" t="s">
        <v>188</v>
      </c>
    </row>
    <row r="8245" spans="1:46" x14ac:dyDescent="0.25">
      <c r="B8245" s="5">
        <v>1921</v>
      </c>
      <c r="E8245" s="62">
        <v>4</v>
      </c>
      <c r="F8245" s="6" t="s">
        <v>42</v>
      </c>
      <c r="G8245" s="6">
        <v>2018</v>
      </c>
      <c r="L8245" s="6"/>
      <c r="N8245" s="6" t="s">
        <v>464</v>
      </c>
      <c r="P8245" s="407">
        <v>10</v>
      </c>
      <c r="Q8245" s="407">
        <v>10</v>
      </c>
      <c r="R8245" s="407">
        <v>1</v>
      </c>
      <c r="S8245" s="3" t="s">
        <v>3</v>
      </c>
      <c r="T8245" s="3" t="s">
        <v>44</v>
      </c>
      <c r="U8245" s="3" t="s">
        <v>116</v>
      </c>
      <c r="V8245" s="227" t="s">
        <v>1918</v>
      </c>
      <c r="X8245" s="3" t="s">
        <v>465</v>
      </c>
      <c r="AA8245" s="18">
        <v>44.032853430000003</v>
      </c>
      <c r="AB8245" s="18">
        <v>-123.09444411</v>
      </c>
      <c r="AC8245" s="3" t="s">
        <v>45</v>
      </c>
      <c r="AE8245" s="3" t="s">
        <v>466</v>
      </c>
      <c r="AF8245" s="3" t="str">
        <f t="shared" si="198"/>
        <v>ex Wisteria</v>
      </c>
      <c r="AG8245" s="3" t="s">
        <v>1882</v>
      </c>
      <c r="AH8245" s="3" t="s">
        <v>1882</v>
      </c>
      <c r="AT8245" s="3" t="s">
        <v>188</v>
      </c>
    </row>
    <row r="8246" spans="1:46" x14ac:dyDescent="0.25">
      <c r="B8246" s="5">
        <v>1922</v>
      </c>
      <c r="E8246" s="62">
        <v>4</v>
      </c>
      <c r="F8246" s="6" t="s">
        <v>42</v>
      </c>
      <c r="G8246" s="6">
        <v>2018</v>
      </c>
      <c r="L8246" s="6"/>
      <c r="N8246" s="6" t="s">
        <v>464</v>
      </c>
      <c r="P8246" s="407">
        <v>10</v>
      </c>
      <c r="Q8246" s="407">
        <v>10</v>
      </c>
      <c r="R8246" s="407">
        <v>2</v>
      </c>
      <c r="S8246" s="3" t="s">
        <v>3</v>
      </c>
      <c r="T8246" s="3" t="s">
        <v>44</v>
      </c>
      <c r="U8246" s="3" t="s">
        <v>116</v>
      </c>
      <c r="V8246" s="227" t="s">
        <v>1918</v>
      </c>
      <c r="X8246" s="3" t="s">
        <v>465</v>
      </c>
      <c r="AA8246" s="18">
        <v>44.032853430000003</v>
      </c>
      <c r="AB8246" s="18">
        <v>-123.09444411</v>
      </c>
      <c r="AC8246" s="3" t="s">
        <v>45</v>
      </c>
      <c r="AE8246" s="3" t="s">
        <v>466</v>
      </c>
      <c r="AF8246" s="3" t="str">
        <f t="shared" ref="AF8246:AF8309" si="199">CONCATENATE("ex ", AE8246)</f>
        <v>ex Wisteria</v>
      </c>
      <c r="AG8246" s="3" t="s">
        <v>1882</v>
      </c>
      <c r="AH8246" s="3" t="s">
        <v>1882</v>
      </c>
      <c r="AT8246" s="3" t="s">
        <v>188</v>
      </c>
    </row>
    <row r="8247" spans="1:46" x14ac:dyDescent="0.25">
      <c r="B8247" s="5">
        <v>1923</v>
      </c>
      <c r="E8247" s="62">
        <v>4</v>
      </c>
      <c r="F8247" s="6" t="s">
        <v>42</v>
      </c>
      <c r="G8247" s="6">
        <v>2018</v>
      </c>
      <c r="L8247" s="6"/>
      <c r="N8247" s="6" t="s">
        <v>464</v>
      </c>
      <c r="P8247" s="407">
        <v>10</v>
      </c>
      <c r="Q8247" s="407">
        <v>10</v>
      </c>
      <c r="R8247" s="407">
        <v>3</v>
      </c>
      <c r="S8247" s="3" t="s">
        <v>3</v>
      </c>
      <c r="T8247" s="3" t="s">
        <v>44</v>
      </c>
      <c r="U8247" s="3" t="s">
        <v>116</v>
      </c>
      <c r="V8247" s="227" t="s">
        <v>1918</v>
      </c>
      <c r="X8247" s="3" t="s">
        <v>465</v>
      </c>
      <c r="AA8247" s="18">
        <v>44.032853430000003</v>
      </c>
      <c r="AB8247" s="18">
        <v>-123.09444411</v>
      </c>
      <c r="AC8247" s="3" t="s">
        <v>45</v>
      </c>
      <c r="AE8247" s="3" t="s">
        <v>466</v>
      </c>
      <c r="AF8247" s="3" t="str">
        <f t="shared" si="199"/>
        <v>ex Wisteria</v>
      </c>
      <c r="AG8247" s="3" t="s">
        <v>1882</v>
      </c>
      <c r="AH8247" s="3" t="s">
        <v>1882</v>
      </c>
      <c r="AT8247" s="3" t="s">
        <v>188</v>
      </c>
    </row>
    <row r="8248" spans="1:46" x14ac:dyDescent="0.25">
      <c r="B8248" s="5">
        <v>1924</v>
      </c>
      <c r="E8248" s="62">
        <v>4</v>
      </c>
      <c r="F8248" s="6" t="s">
        <v>42</v>
      </c>
      <c r="G8248" s="6">
        <v>2018</v>
      </c>
      <c r="L8248" s="6"/>
      <c r="N8248" s="6" t="s">
        <v>464</v>
      </c>
      <c r="P8248" s="407">
        <v>10</v>
      </c>
      <c r="Q8248" s="407">
        <v>10</v>
      </c>
      <c r="R8248" s="407">
        <v>4</v>
      </c>
      <c r="S8248" s="3" t="s">
        <v>3</v>
      </c>
      <c r="T8248" s="3" t="s">
        <v>44</v>
      </c>
      <c r="U8248" s="3" t="s">
        <v>116</v>
      </c>
      <c r="V8248" s="227" t="s">
        <v>1918</v>
      </c>
      <c r="X8248" s="3" t="s">
        <v>465</v>
      </c>
      <c r="AA8248" s="18">
        <v>44.032853430000003</v>
      </c>
      <c r="AB8248" s="18">
        <v>-123.09444411</v>
      </c>
      <c r="AC8248" s="3" t="s">
        <v>45</v>
      </c>
      <c r="AE8248" s="3" t="s">
        <v>466</v>
      </c>
      <c r="AF8248" s="3" t="str">
        <f t="shared" si="199"/>
        <v>ex Wisteria</v>
      </c>
      <c r="AG8248" s="3" t="s">
        <v>1882</v>
      </c>
      <c r="AH8248" s="3" t="s">
        <v>1882</v>
      </c>
      <c r="AT8248" s="3" t="s">
        <v>188</v>
      </c>
    </row>
    <row r="8249" spans="1:46" x14ac:dyDescent="0.25">
      <c r="B8249" s="5">
        <v>1925</v>
      </c>
      <c r="E8249" s="62">
        <v>4</v>
      </c>
      <c r="F8249" s="6" t="s">
        <v>42</v>
      </c>
      <c r="G8249" s="6">
        <v>2018</v>
      </c>
      <c r="L8249" s="6"/>
      <c r="N8249" s="6" t="s">
        <v>464</v>
      </c>
      <c r="P8249" s="407">
        <v>10</v>
      </c>
      <c r="Q8249" s="407">
        <v>10</v>
      </c>
      <c r="R8249" s="407">
        <v>5</v>
      </c>
      <c r="S8249" s="3" t="s">
        <v>3</v>
      </c>
      <c r="T8249" s="3" t="s">
        <v>44</v>
      </c>
      <c r="U8249" s="3" t="s">
        <v>116</v>
      </c>
      <c r="V8249" s="227" t="s">
        <v>1918</v>
      </c>
      <c r="X8249" s="3" t="s">
        <v>465</v>
      </c>
      <c r="AA8249" s="18">
        <v>44.032853430000003</v>
      </c>
      <c r="AB8249" s="18">
        <v>-123.09444411</v>
      </c>
      <c r="AC8249" s="3" t="s">
        <v>45</v>
      </c>
      <c r="AE8249" s="3" t="s">
        <v>466</v>
      </c>
      <c r="AF8249" s="3" t="str">
        <f t="shared" si="199"/>
        <v>ex Wisteria</v>
      </c>
      <c r="AG8249" s="3" t="s">
        <v>1882</v>
      </c>
      <c r="AH8249" s="3" t="s">
        <v>1882</v>
      </c>
      <c r="AT8249" s="3" t="s">
        <v>188</v>
      </c>
    </row>
    <row r="8250" spans="1:46" x14ac:dyDescent="0.25">
      <c r="B8250" s="5">
        <v>1926</v>
      </c>
      <c r="E8250" s="62">
        <v>4</v>
      </c>
      <c r="F8250" s="6" t="s">
        <v>42</v>
      </c>
      <c r="G8250" s="6">
        <v>2018</v>
      </c>
      <c r="L8250" s="6"/>
      <c r="N8250" s="6" t="s">
        <v>464</v>
      </c>
      <c r="P8250" s="407">
        <v>10</v>
      </c>
      <c r="Q8250" s="407">
        <v>10</v>
      </c>
      <c r="R8250" s="407">
        <v>6</v>
      </c>
      <c r="S8250" s="3" t="s">
        <v>3</v>
      </c>
      <c r="T8250" s="3" t="s">
        <v>44</v>
      </c>
      <c r="U8250" s="3" t="s">
        <v>116</v>
      </c>
      <c r="V8250" s="227" t="s">
        <v>1918</v>
      </c>
      <c r="X8250" s="3" t="s">
        <v>465</v>
      </c>
      <c r="AA8250" s="18">
        <v>44.032853430000003</v>
      </c>
      <c r="AB8250" s="18">
        <v>-123.09444411</v>
      </c>
      <c r="AC8250" s="3" t="s">
        <v>45</v>
      </c>
      <c r="AE8250" s="3" t="s">
        <v>466</v>
      </c>
      <c r="AF8250" s="3" t="str">
        <f t="shared" si="199"/>
        <v>ex Wisteria</v>
      </c>
      <c r="AG8250" s="3" t="s">
        <v>1882</v>
      </c>
      <c r="AH8250" s="3" t="s">
        <v>1882</v>
      </c>
      <c r="AT8250" s="3" t="s">
        <v>188</v>
      </c>
    </row>
    <row r="8251" spans="1:46" x14ac:dyDescent="0.25">
      <c r="A8251" s="1"/>
      <c r="B8251" s="5">
        <v>1927</v>
      </c>
      <c r="E8251" s="62">
        <v>4</v>
      </c>
      <c r="F8251" s="6" t="s">
        <v>42</v>
      </c>
      <c r="G8251" s="6">
        <v>2018</v>
      </c>
      <c r="L8251" s="6"/>
      <c r="N8251" s="6" t="s">
        <v>464</v>
      </c>
      <c r="P8251" s="407">
        <v>10</v>
      </c>
      <c r="Q8251" s="407">
        <v>10</v>
      </c>
      <c r="R8251" s="407">
        <v>7</v>
      </c>
      <c r="S8251" s="3" t="s">
        <v>3</v>
      </c>
      <c r="T8251" s="3" t="s">
        <v>44</v>
      </c>
      <c r="U8251" s="3" t="s">
        <v>116</v>
      </c>
      <c r="V8251" s="227" t="s">
        <v>1918</v>
      </c>
      <c r="X8251" s="3" t="s">
        <v>465</v>
      </c>
      <c r="AA8251" s="18">
        <v>44.032853430000003</v>
      </c>
      <c r="AB8251" s="18">
        <v>-123.09444411</v>
      </c>
      <c r="AC8251" s="3" t="s">
        <v>45</v>
      </c>
      <c r="AE8251" s="3" t="s">
        <v>466</v>
      </c>
      <c r="AF8251" s="3" t="str">
        <f t="shared" si="199"/>
        <v>ex Wisteria</v>
      </c>
      <c r="AG8251" s="3" t="s">
        <v>1882</v>
      </c>
      <c r="AH8251" s="3" t="s">
        <v>1882</v>
      </c>
      <c r="AT8251" s="3" t="s">
        <v>188</v>
      </c>
    </row>
    <row r="8252" spans="1:46" x14ac:dyDescent="0.25">
      <c r="B8252" s="5">
        <v>1928</v>
      </c>
      <c r="E8252" s="62">
        <v>4</v>
      </c>
      <c r="F8252" s="6" t="s">
        <v>42</v>
      </c>
      <c r="G8252" s="6">
        <v>2018</v>
      </c>
      <c r="L8252" s="6"/>
      <c r="N8252" s="6" t="s">
        <v>464</v>
      </c>
      <c r="P8252" s="407">
        <v>10</v>
      </c>
      <c r="Q8252" s="407">
        <v>10</v>
      </c>
      <c r="R8252" s="407">
        <v>8</v>
      </c>
      <c r="S8252" s="3" t="s">
        <v>3</v>
      </c>
      <c r="T8252" s="3" t="s">
        <v>44</v>
      </c>
      <c r="U8252" s="3" t="s">
        <v>116</v>
      </c>
      <c r="V8252" s="227" t="s">
        <v>1918</v>
      </c>
      <c r="X8252" s="3" t="s">
        <v>465</v>
      </c>
      <c r="AA8252" s="18">
        <v>44.032853430000003</v>
      </c>
      <c r="AB8252" s="18">
        <v>-123.09444411</v>
      </c>
      <c r="AC8252" s="3" t="s">
        <v>45</v>
      </c>
      <c r="AE8252" s="3" t="s">
        <v>466</v>
      </c>
      <c r="AF8252" s="3" t="str">
        <f t="shared" si="199"/>
        <v>ex Wisteria</v>
      </c>
      <c r="AG8252" s="3" t="s">
        <v>1882</v>
      </c>
      <c r="AH8252" s="3" t="s">
        <v>1882</v>
      </c>
      <c r="AT8252" s="3" t="s">
        <v>188</v>
      </c>
    </row>
    <row r="8253" spans="1:46" x14ac:dyDescent="0.25">
      <c r="B8253" s="5">
        <v>1929</v>
      </c>
      <c r="E8253" s="62">
        <v>4</v>
      </c>
      <c r="F8253" s="6" t="s">
        <v>42</v>
      </c>
      <c r="G8253" s="6">
        <v>2018</v>
      </c>
      <c r="L8253" s="6"/>
      <c r="N8253" s="6" t="s">
        <v>464</v>
      </c>
      <c r="P8253" s="407">
        <v>10</v>
      </c>
      <c r="Q8253" s="407">
        <v>10</v>
      </c>
      <c r="R8253" s="407">
        <v>9</v>
      </c>
      <c r="S8253" s="3" t="s">
        <v>3</v>
      </c>
      <c r="T8253" s="3" t="s">
        <v>44</v>
      </c>
      <c r="U8253" s="3" t="s">
        <v>116</v>
      </c>
      <c r="V8253" s="227" t="s">
        <v>1918</v>
      </c>
      <c r="X8253" s="3" t="s">
        <v>465</v>
      </c>
      <c r="AA8253" s="18">
        <v>44.032853430000003</v>
      </c>
      <c r="AB8253" s="18">
        <v>-123.09444411</v>
      </c>
      <c r="AC8253" s="3" t="s">
        <v>45</v>
      </c>
      <c r="AE8253" s="3" t="s">
        <v>466</v>
      </c>
      <c r="AF8253" s="3" t="str">
        <f t="shared" si="199"/>
        <v>ex Wisteria</v>
      </c>
      <c r="AG8253" s="3" t="s">
        <v>1882</v>
      </c>
      <c r="AH8253" s="3" t="s">
        <v>1882</v>
      </c>
      <c r="AT8253" s="3" t="s">
        <v>188</v>
      </c>
    </row>
    <row r="8254" spans="1:46" x14ac:dyDescent="0.25">
      <c r="B8254" s="5">
        <v>1930</v>
      </c>
      <c r="E8254" s="62">
        <v>4</v>
      </c>
      <c r="F8254" s="6" t="s">
        <v>42</v>
      </c>
      <c r="G8254" s="6">
        <v>2018</v>
      </c>
      <c r="L8254" s="6"/>
      <c r="N8254" s="6" t="s">
        <v>464</v>
      </c>
      <c r="P8254" s="407">
        <v>10</v>
      </c>
      <c r="Q8254" s="407">
        <v>10</v>
      </c>
      <c r="R8254" s="407">
        <v>10</v>
      </c>
      <c r="S8254" s="3" t="s">
        <v>3</v>
      </c>
      <c r="T8254" s="3" t="s">
        <v>44</v>
      </c>
      <c r="U8254" s="3" t="s">
        <v>116</v>
      </c>
      <c r="V8254" s="227" t="s">
        <v>1918</v>
      </c>
      <c r="X8254" s="3" t="s">
        <v>465</v>
      </c>
      <c r="AA8254" s="18">
        <v>44.032853430000003</v>
      </c>
      <c r="AB8254" s="18">
        <v>-123.09444411</v>
      </c>
      <c r="AC8254" s="3" t="s">
        <v>45</v>
      </c>
      <c r="AE8254" s="3" t="s">
        <v>466</v>
      </c>
      <c r="AF8254" s="3" t="str">
        <f t="shared" si="199"/>
        <v>ex Wisteria</v>
      </c>
      <c r="AG8254" s="3" t="s">
        <v>1882</v>
      </c>
      <c r="AH8254" s="3" t="s">
        <v>1882</v>
      </c>
      <c r="AT8254" s="3" t="s">
        <v>188</v>
      </c>
    </row>
    <row r="8255" spans="1:46" x14ac:dyDescent="0.25">
      <c r="B8255" s="5">
        <v>1931</v>
      </c>
      <c r="E8255" s="62">
        <v>4</v>
      </c>
      <c r="F8255" s="6" t="s">
        <v>42</v>
      </c>
      <c r="G8255" s="6">
        <v>2018</v>
      </c>
      <c r="L8255" s="6"/>
      <c r="N8255" s="6" t="s">
        <v>464</v>
      </c>
      <c r="P8255" s="407">
        <v>10</v>
      </c>
      <c r="Q8255" s="407">
        <v>10</v>
      </c>
      <c r="R8255" s="407">
        <v>11</v>
      </c>
      <c r="S8255" s="3" t="s">
        <v>3</v>
      </c>
      <c r="T8255" s="3" t="s">
        <v>44</v>
      </c>
      <c r="U8255" s="3" t="s">
        <v>116</v>
      </c>
      <c r="V8255" s="227" t="s">
        <v>1918</v>
      </c>
      <c r="X8255" s="3" t="s">
        <v>465</v>
      </c>
      <c r="AA8255" s="18">
        <v>44.032853430000003</v>
      </c>
      <c r="AB8255" s="18">
        <v>-123.09444411</v>
      </c>
      <c r="AC8255" s="3" t="s">
        <v>45</v>
      </c>
      <c r="AE8255" s="3" t="s">
        <v>466</v>
      </c>
      <c r="AF8255" s="3" t="str">
        <f t="shared" si="199"/>
        <v>ex Wisteria</v>
      </c>
      <c r="AG8255" s="3" t="s">
        <v>1882</v>
      </c>
      <c r="AH8255" s="3" t="s">
        <v>1882</v>
      </c>
      <c r="AT8255" s="3" t="s">
        <v>188</v>
      </c>
    </row>
    <row r="8256" spans="1:46" x14ac:dyDescent="0.25">
      <c r="B8256" s="5">
        <v>1932</v>
      </c>
      <c r="E8256" s="62">
        <v>4</v>
      </c>
      <c r="F8256" s="6" t="s">
        <v>42</v>
      </c>
      <c r="G8256" s="6">
        <v>2018</v>
      </c>
      <c r="L8256" s="6"/>
      <c r="N8256" s="6" t="s">
        <v>464</v>
      </c>
      <c r="P8256" s="407">
        <v>10</v>
      </c>
      <c r="Q8256" s="407">
        <v>10</v>
      </c>
      <c r="R8256" s="407">
        <v>12</v>
      </c>
      <c r="S8256" s="3" t="s">
        <v>3</v>
      </c>
      <c r="T8256" s="3" t="s">
        <v>44</v>
      </c>
      <c r="U8256" s="3" t="s">
        <v>116</v>
      </c>
      <c r="V8256" s="227" t="s">
        <v>1918</v>
      </c>
      <c r="X8256" s="3" t="s">
        <v>465</v>
      </c>
      <c r="AA8256" s="18">
        <v>44.032853430000003</v>
      </c>
      <c r="AB8256" s="18">
        <v>-123.09444411</v>
      </c>
      <c r="AC8256" s="3" t="s">
        <v>45</v>
      </c>
      <c r="AE8256" s="3" t="s">
        <v>466</v>
      </c>
      <c r="AF8256" s="3" t="str">
        <f t="shared" si="199"/>
        <v>ex Wisteria</v>
      </c>
      <c r="AG8256" s="3" t="s">
        <v>1882</v>
      </c>
      <c r="AH8256" s="3" t="s">
        <v>1882</v>
      </c>
      <c r="AT8256" s="3" t="s">
        <v>188</v>
      </c>
    </row>
    <row r="8257" spans="2:55" x14ac:dyDescent="0.25">
      <c r="B8257" s="5">
        <v>1933</v>
      </c>
      <c r="E8257" s="62">
        <v>4</v>
      </c>
      <c r="F8257" s="6" t="s">
        <v>42</v>
      </c>
      <c r="G8257" s="6">
        <v>2018</v>
      </c>
      <c r="L8257" s="6"/>
      <c r="N8257" s="6" t="s">
        <v>464</v>
      </c>
      <c r="P8257" s="407">
        <v>10</v>
      </c>
      <c r="Q8257" s="407">
        <v>10</v>
      </c>
      <c r="R8257" s="407">
        <v>13</v>
      </c>
      <c r="S8257" s="3" t="s">
        <v>3</v>
      </c>
      <c r="T8257" s="3" t="s">
        <v>44</v>
      </c>
      <c r="U8257" s="3" t="s">
        <v>116</v>
      </c>
      <c r="V8257" s="227" t="s">
        <v>1918</v>
      </c>
      <c r="X8257" s="3" t="s">
        <v>465</v>
      </c>
      <c r="AA8257" s="18">
        <v>44.032853430000003</v>
      </c>
      <c r="AB8257" s="18">
        <v>-123.09444411</v>
      </c>
      <c r="AC8257" s="3" t="s">
        <v>45</v>
      </c>
      <c r="AE8257" s="3" t="s">
        <v>466</v>
      </c>
      <c r="AF8257" s="3" t="str">
        <f t="shared" si="199"/>
        <v>ex Wisteria</v>
      </c>
      <c r="AG8257" s="3" t="s">
        <v>1882</v>
      </c>
      <c r="AH8257" s="3" t="s">
        <v>1882</v>
      </c>
      <c r="AT8257" s="3" t="s">
        <v>188</v>
      </c>
    </row>
    <row r="8258" spans="2:55" x14ac:dyDescent="0.25">
      <c r="B8258" s="5">
        <v>1934</v>
      </c>
      <c r="E8258" s="62">
        <v>4</v>
      </c>
      <c r="F8258" s="6" t="s">
        <v>42</v>
      </c>
      <c r="G8258" s="6">
        <v>2018</v>
      </c>
      <c r="L8258" s="6"/>
      <c r="N8258" s="6" t="s">
        <v>464</v>
      </c>
      <c r="P8258" s="407">
        <v>10</v>
      </c>
      <c r="Q8258" s="407">
        <v>10</v>
      </c>
      <c r="R8258" s="407">
        <v>14</v>
      </c>
      <c r="S8258" s="3" t="s">
        <v>3</v>
      </c>
      <c r="T8258" s="3" t="s">
        <v>44</v>
      </c>
      <c r="U8258" s="3" t="s">
        <v>116</v>
      </c>
      <c r="V8258" s="227" t="s">
        <v>1918</v>
      </c>
      <c r="X8258" s="3" t="s">
        <v>465</v>
      </c>
      <c r="AA8258" s="18">
        <v>44.032853430000003</v>
      </c>
      <c r="AB8258" s="18">
        <v>-123.09444411</v>
      </c>
      <c r="AC8258" s="3" t="s">
        <v>45</v>
      </c>
      <c r="AE8258" s="3" t="s">
        <v>466</v>
      </c>
      <c r="AF8258" s="3" t="str">
        <f t="shared" si="199"/>
        <v>ex Wisteria</v>
      </c>
      <c r="AG8258" s="3" t="s">
        <v>1882</v>
      </c>
      <c r="AH8258" s="3" t="s">
        <v>1882</v>
      </c>
      <c r="AT8258" s="3" t="s">
        <v>188</v>
      </c>
    </row>
    <row r="8259" spans="2:55" x14ac:dyDescent="0.25">
      <c r="B8259" s="5">
        <v>1935</v>
      </c>
      <c r="E8259" s="62">
        <v>4</v>
      </c>
      <c r="F8259" s="6" t="s">
        <v>42</v>
      </c>
      <c r="G8259" s="6">
        <v>2018</v>
      </c>
      <c r="L8259" s="6"/>
      <c r="N8259" s="6" t="s">
        <v>464</v>
      </c>
      <c r="P8259" s="407">
        <v>10</v>
      </c>
      <c r="Q8259" s="407">
        <v>10</v>
      </c>
      <c r="R8259" s="407">
        <v>15</v>
      </c>
      <c r="S8259" s="3" t="s">
        <v>3</v>
      </c>
      <c r="T8259" s="3" t="s">
        <v>44</v>
      </c>
      <c r="U8259" s="3" t="s">
        <v>116</v>
      </c>
      <c r="V8259" s="227" t="s">
        <v>1918</v>
      </c>
      <c r="X8259" s="3" t="s">
        <v>465</v>
      </c>
      <c r="AA8259" s="18">
        <v>44.032853430000003</v>
      </c>
      <c r="AB8259" s="18">
        <v>-123.09444411</v>
      </c>
      <c r="AC8259" s="3" t="s">
        <v>45</v>
      </c>
      <c r="AE8259" s="3" t="s">
        <v>466</v>
      </c>
      <c r="AF8259" s="3" t="str">
        <f t="shared" si="199"/>
        <v>ex Wisteria</v>
      </c>
      <c r="AG8259" s="3" t="s">
        <v>1882</v>
      </c>
      <c r="AH8259" s="3" t="s">
        <v>1882</v>
      </c>
      <c r="AT8259" s="3" t="s">
        <v>188</v>
      </c>
    </row>
    <row r="8260" spans="2:55" x14ac:dyDescent="0.25">
      <c r="B8260" s="5">
        <v>1936</v>
      </c>
      <c r="E8260" s="62">
        <v>4</v>
      </c>
      <c r="F8260" s="6" t="s">
        <v>42</v>
      </c>
      <c r="G8260" s="6">
        <v>2018</v>
      </c>
      <c r="L8260" s="6"/>
      <c r="N8260" s="6" t="s">
        <v>464</v>
      </c>
      <c r="P8260" s="407">
        <v>10</v>
      </c>
      <c r="Q8260" s="407">
        <v>10</v>
      </c>
      <c r="R8260" s="407">
        <v>16</v>
      </c>
      <c r="S8260" s="3" t="s">
        <v>3</v>
      </c>
      <c r="T8260" s="3" t="s">
        <v>44</v>
      </c>
      <c r="U8260" s="3" t="s">
        <v>116</v>
      </c>
      <c r="V8260" s="227" t="s">
        <v>1918</v>
      </c>
      <c r="X8260" s="3" t="s">
        <v>465</v>
      </c>
      <c r="AA8260" s="18">
        <v>44.032853430000003</v>
      </c>
      <c r="AB8260" s="18">
        <v>-123.09444411</v>
      </c>
      <c r="AC8260" s="3" t="s">
        <v>45</v>
      </c>
      <c r="AE8260" s="3" t="s">
        <v>466</v>
      </c>
      <c r="AF8260" s="3" t="str">
        <f t="shared" si="199"/>
        <v>ex Wisteria</v>
      </c>
      <c r="AG8260" s="3" t="s">
        <v>1882</v>
      </c>
      <c r="AH8260" s="3" t="s">
        <v>1882</v>
      </c>
      <c r="AT8260" s="3" t="s">
        <v>188</v>
      </c>
    </row>
    <row r="8261" spans="2:55" x14ac:dyDescent="0.25">
      <c r="B8261" s="5">
        <v>1937</v>
      </c>
      <c r="E8261" s="62">
        <v>4</v>
      </c>
      <c r="F8261" s="6" t="s">
        <v>42</v>
      </c>
      <c r="G8261" s="6">
        <v>2018</v>
      </c>
      <c r="L8261" s="6"/>
      <c r="N8261" s="6" t="s">
        <v>464</v>
      </c>
      <c r="P8261" s="407">
        <v>10</v>
      </c>
      <c r="Q8261" s="407">
        <v>10</v>
      </c>
      <c r="R8261" s="407">
        <v>17</v>
      </c>
      <c r="S8261" s="3" t="s">
        <v>3</v>
      </c>
      <c r="T8261" s="3" t="s">
        <v>44</v>
      </c>
      <c r="U8261" s="3" t="s">
        <v>116</v>
      </c>
      <c r="V8261" s="227" t="s">
        <v>1918</v>
      </c>
      <c r="X8261" s="3" t="s">
        <v>465</v>
      </c>
      <c r="AA8261" s="18">
        <v>44.032853430000003</v>
      </c>
      <c r="AB8261" s="18">
        <v>-123.09444411</v>
      </c>
      <c r="AC8261" s="3" t="s">
        <v>45</v>
      </c>
      <c r="AE8261" s="3" t="s">
        <v>466</v>
      </c>
      <c r="AF8261" s="3" t="str">
        <f t="shared" si="199"/>
        <v>ex Wisteria</v>
      </c>
      <c r="AG8261" s="3" t="s">
        <v>1882</v>
      </c>
      <c r="AH8261" s="3" t="s">
        <v>1882</v>
      </c>
      <c r="AT8261" s="3" t="s">
        <v>188</v>
      </c>
    </row>
    <row r="8262" spans="2:55" x14ac:dyDescent="0.25">
      <c r="B8262" s="5">
        <v>3885</v>
      </c>
      <c r="C8262" s="6"/>
      <c r="D8262" s="6"/>
      <c r="E8262" s="62">
        <v>11</v>
      </c>
      <c r="F8262" s="6" t="s">
        <v>42</v>
      </c>
      <c r="G8262" s="6">
        <v>2018</v>
      </c>
      <c r="I8262" s="6"/>
      <c r="J8262" s="6"/>
      <c r="K8262" s="6"/>
      <c r="L8262" s="6"/>
      <c r="M8262" s="6"/>
      <c r="N8262" s="6" t="s">
        <v>43</v>
      </c>
      <c r="P8262" s="407">
        <v>11</v>
      </c>
      <c r="Q8262" s="407">
        <v>11</v>
      </c>
      <c r="R8262" s="407">
        <v>1</v>
      </c>
      <c r="S8262" s="6" t="s">
        <v>3</v>
      </c>
      <c r="T8262" s="6" t="s">
        <v>44</v>
      </c>
      <c r="U8262" s="6" t="s">
        <v>36</v>
      </c>
      <c r="V8262" s="227" t="s">
        <v>1918</v>
      </c>
      <c r="W8262" s="6"/>
      <c r="X8262" s="6" t="s">
        <v>831</v>
      </c>
      <c r="Y8262" s="6"/>
      <c r="Z8262" s="6"/>
      <c r="AA8262" s="18">
        <v>44.549573777799999</v>
      </c>
      <c r="AB8262" s="18">
        <v>-123.3047950278</v>
      </c>
      <c r="AC8262" s="6" t="s">
        <v>45</v>
      </c>
      <c r="AD8262" s="6"/>
      <c r="AE8262" s="3" t="s">
        <v>46</v>
      </c>
      <c r="AF8262" s="6" t="str">
        <f t="shared" si="199"/>
        <v>ex Fraxinus latifolia</v>
      </c>
      <c r="AG8262" s="3" t="s">
        <v>1882</v>
      </c>
      <c r="AH8262" s="3" t="s">
        <v>1882</v>
      </c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 t="s">
        <v>188</v>
      </c>
      <c r="AU8262" s="6"/>
      <c r="AV8262" s="6"/>
      <c r="AW8262" s="6"/>
      <c r="AX8262" s="6"/>
      <c r="AY8262" s="6"/>
      <c r="AZ8262" s="6"/>
      <c r="BA8262" s="6"/>
      <c r="BB8262" s="6"/>
      <c r="BC8262" s="6"/>
    </row>
    <row r="8263" spans="2:55" x14ac:dyDescent="0.25">
      <c r="B8263" s="5">
        <v>1</v>
      </c>
      <c r="E8263" s="62">
        <v>11</v>
      </c>
      <c r="F8263" s="6" t="s">
        <v>42</v>
      </c>
      <c r="G8263" s="6">
        <v>2018</v>
      </c>
      <c r="I8263" s="6"/>
      <c r="J8263" s="6"/>
      <c r="K8263" s="6"/>
      <c r="L8263" s="6"/>
      <c r="M8263" s="6"/>
      <c r="N8263" s="6" t="s">
        <v>43</v>
      </c>
      <c r="O8263" s="4">
        <f>MIN(SEARCH({0,1,2,3,4,5,6,7,8,9},N8263&amp;"0123456789"))</f>
        <v>4</v>
      </c>
      <c r="P8263" s="409" t="str">
        <f>RIGHT(N8263, LEN(N8263)-O8263+1)</f>
        <v>11</v>
      </c>
      <c r="Q8263" s="471">
        <v>11</v>
      </c>
      <c r="R8263" s="407">
        <v>1</v>
      </c>
      <c r="S8263" s="3" t="s">
        <v>3</v>
      </c>
      <c r="T8263" s="3" t="s">
        <v>44</v>
      </c>
      <c r="U8263" s="3" t="s">
        <v>36</v>
      </c>
      <c r="V8263" s="227" t="s">
        <v>1918</v>
      </c>
      <c r="X8263" s="3" t="s">
        <v>155</v>
      </c>
      <c r="Y8263" s="3" t="s">
        <v>18</v>
      </c>
      <c r="AA8263" s="18">
        <v>44.549574</v>
      </c>
      <c r="AB8263" s="18">
        <v>-123.304795</v>
      </c>
      <c r="AC8263" s="3" t="s">
        <v>45</v>
      </c>
      <c r="AE8263" s="3" t="s">
        <v>46</v>
      </c>
      <c r="AF8263" s="3" t="str">
        <f t="shared" si="199"/>
        <v>ex Fraxinus latifolia</v>
      </c>
      <c r="AG8263" s="3" t="s">
        <v>1882</v>
      </c>
      <c r="AH8263" s="3" t="s">
        <v>1882</v>
      </c>
      <c r="AT8263" s="3" t="s">
        <v>47</v>
      </c>
    </row>
    <row r="8264" spans="2:55" x14ac:dyDescent="0.25">
      <c r="B8264" s="5">
        <v>3886</v>
      </c>
      <c r="C8264" s="6"/>
      <c r="D8264" s="6"/>
      <c r="E8264" s="62">
        <v>11</v>
      </c>
      <c r="F8264" s="6" t="s">
        <v>42</v>
      </c>
      <c r="G8264" s="6">
        <v>2018</v>
      </c>
      <c r="I8264" s="6"/>
      <c r="J8264" s="6"/>
      <c r="K8264" s="6"/>
      <c r="L8264" s="6"/>
      <c r="M8264" s="6"/>
      <c r="N8264" s="6" t="s">
        <v>43</v>
      </c>
      <c r="P8264" s="407">
        <v>11</v>
      </c>
      <c r="Q8264" s="407">
        <v>11</v>
      </c>
      <c r="R8264" s="407">
        <v>2</v>
      </c>
      <c r="S8264" s="6" t="s">
        <v>3</v>
      </c>
      <c r="T8264" s="6" t="s">
        <v>44</v>
      </c>
      <c r="U8264" s="6" t="s">
        <v>36</v>
      </c>
      <c r="V8264" s="227" t="s">
        <v>1918</v>
      </c>
      <c r="W8264" s="6"/>
      <c r="X8264" s="6" t="s">
        <v>831</v>
      </c>
      <c r="Y8264" s="6"/>
      <c r="Z8264" s="6"/>
      <c r="AA8264" s="18">
        <v>44.549573777799999</v>
      </c>
      <c r="AB8264" s="18">
        <v>-123.3047950278</v>
      </c>
      <c r="AC8264" s="6" t="s">
        <v>45</v>
      </c>
      <c r="AD8264" s="6"/>
      <c r="AE8264" s="3" t="s">
        <v>46</v>
      </c>
      <c r="AF8264" s="6" t="str">
        <f t="shared" si="199"/>
        <v>ex Fraxinus latifolia</v>
      </c>
      <c r="AG8264" s="3" t="s">
        <v>1882</v>
      </c>
      <c r="AH8264" s="3" t="s">
        <v>1882</v>
      </c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 t="s">
        <v>188</v>
      </c>
      <c r="AU8264" s="6"/>
      <c r="AV8264" s="6"/>
      <c r="AW8264" s="6"/>
      <c r="AX8264" s="6"/>
      <c r="AY8264" s="6"/>
      <c r="AZ8264" s="6"/>
      <c r="BA8264" s="6"/>
      <c r="BB8264" s="6"/>
      <c r="BC8264" s="6"/>
    </row>
    <row r="8265" spans="2:55" x14ac:dyDescent="0.25">
      <c r="B8265" s="5">
        <v>2</v>
      </c>
      <c r="E8265" s="62">
        <v>11</v>
      </c>
      <c r="F8265" s="6" t="s">
        <v>42</v>
      </c>
      <c r="G8265" s="6">
        <v>2018</v>
      </c>
      <c r="I8265" s="6"/>
      <c r="J8265" s="6"/>
      <c r="K8265" s="6"/>
      <c r="L8265" s="6"/>
      <c r="M8265" s="6"/>
      <c r="N8265" s="6" t="s">
        <v>43</v>
      </c>
      <c r="O8265" s="4">
        <f>MIN(SEARCH({0,1,2,3,4,5,6,7,8,9},N8265&amp;"0123456789"))</f>
        <v>4</v>
      </c>
      <c r="P8265" s="409" t="str">
        <f>RIGHT(N8265, LEN(N8265)-O8265+1)</f>
        <v>11</v>
      </c>
      <c r="Q8265" s="471">
        <v>11</v>
      </c>
      <c r="R8265" s="407">
        <v>2</v>
      </c>
      <c r="S8265" s="3" t="s">
        <v>3</v>
      </c>
      <c r="T8265" s="3" t="s">
        <v>44</v>
      </c>
      <c r="U8265" s="3" t="s">
        <v>36</v>
      </c>
      <c r="V8265" s="227" t="s">
        <v>1918</v>
      </c>
      <c r="X8265" s="3" t="s">
        <v>155</v>
      </c>
      <c r="Y8265" s="3" t="s">
        <v>18</v>
      </c>
      <c r="AA8265" s="18">
        <v>44.549574</v>
      </c>
      <c r="AB8265" s="18">
        <v>-123.304795</v>
      </c>
      <c r="AC8265" s="3" t="s">
        <v>45</v>
      </c>
      <c r="AE8265" s="3" t="s">
        <v>46</v>
      </c>
      <c r="AF8265" s="3" t="str">
        <f t="shared" si="199"/>
        <v>ex Fraxinus latifolia</v>
      </c>
      <c r="AG8265" s="3" t="s">
        <v>1882</v>
      </c>
      <c r="AH8265" s="3" t="s">
        <v>1882</v>
      </c>
    </row>
    <row r="8266" spans="2:55" x14ac:dyDescent="0.25">
      <c r="B8266" s="5">
        <v>3887</v>
      </c>
      <c r="E8266" s="62">
        <v>11</v>
      </c>
      <c r="F8266" s="6" t="s">
        <v>42</v>
      </c>
      <c r="G8266" s="6">
        <v>2018</v>
      </c>
      <c r="I8266" s="6"/>
      <c r="J8266" s="6"/>
      <c r="K8266" s="6"/>
      <c r="L8266" s="6"/>
      <c r="M8266" s="6"/>
      <c r="N8266" s="6" t="s">
        <v>43</v>
      </c>
      <c r="P8266" s="407">
        <v>11</v>
      </c>
      <c r="Q8266" s="407">
        <v>11</v>
      </c>
      <c r="R8266" s="407">
        <v>3</v>
      </c>
      <c r="S8266" s="6" t="s">
        <v>3</v>
      </c>
      <c r="T8266" s="6" t="s">
        <v>44</v>
      </c>
      <c r="U8266" s="6" t="s">
        <v>36</v>
      </c>
      <c r="V8266" s="227" t="s">
        <v>1918</v>
      </c>
      <c r="W8266" s="6"/>
      <c r="X8266" s="6" t="s">
        <v>831</v>
      </c>
      <c r="Y8266" s="6"/>
      <c r="Z8266" s="6"/>
      <c r="AA8266" s="18">
        <v>44.549573777799999</v>
      </c>
      <c r="AB8266" s="18">
        <v>-123.3047950278</v>
      </c>
      <c r="AC8266" s="6" t="s">
        <v>45</v>
      </c>
      <c r="AD8266" s="6"/>
      <c r="AE8266" s="3" t="s">
        <v>46</v>
      </c>
      <c r="AF8266" s="6" t="str">
        <f t="shared" si="199"/>
        <v>ex Fraxinus latifolia</v>
      </c>
      <c r="AG8266" s="3" t="s">
        <v>1882</v>
      </c>
      <c r="AH8266" s="3" t="s">
        <v>1882</v>
      </c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 t="s">
        <v>188</v>
      </c>
    </row>
    <row r="8267" spans="2:55" x14ac:dyDescent="0.25">
      <c r="B8267" s="5">
        <v>3</v>
      </c>
      <c r="E8267" s="62">
        <v>11</v>
      </c>
      <c r="F8267" s="6" t="s">
        <v>42</v>
      </c>
      <c r="G8267" s="6">
        <v>2018</v>
      </c>
      <c r="I8267" s="6"/>
      <c r="J8267" s="6"/>
      <c r="K8267" s="6"/>
      <c r="L8267" s="6"/>
      <c r="M8267" s="6"/>
      <c r="N8267" s="6" t="s">
        <v>43</v>
      </c>
      <c r="O8267" s="4">
        <f>MIN(SEARCH({0,1,2,3,4,5,6,7,8,9},N8267&amp;"0123456789"))</f>
        <v>4</v>
      </c>
      <c r="P8267" s="409" t="str">
        <f>RIGHT(N8267, LEN(N8267)-O8267+1)</f>
        <v>11</v>
      </c>
      <c r="Q8267" s="471">
        <v>11</v>
      </c>
      <c r="R8267" s="407">
        <v>3</v>
      </c>
      <c r="S8267" s="3" t="s">
        <v>3</v>
      </c>
      <c r="T8267" s="3" t="s">
        <v>44</v>
      </c>
      <c r="U8267" s="3" t="s">
        <v>36</v>
      </c>
      <c r="V8267" s="227" t="s">
        <v>1918</v>
      </c>
      <c r="X8267" s="3" t="s">
        <v>155</v>
      </c>
      <c r="Y8267" s="3" t="s">
        <v>18</v>
      </c>
      <c r="AA8267" s="18">
        <v>44.549574</v>
      </c>
      <c r="AB8267" s="18">
        <v>-123.304795</v>
      </c>
      <c r="AC8267" s="3" t="s">
        <v>45</v>
      </c>
      <c r="AE8267" s="3" t="s">
        <v>46</v>
      </c>
      <c r="AF8267" s="3" t="str">
        <f t="shared" si="199"/>
        <v>ex Fraxinus latifolia</v>
      </c>
      <c r="AG8267" s="3" t="s">
        <v>1882</v>
      </c>
      <c r="AH8267" s="3" t="s">
        <v>1882</v>
      </c>
    </row>
    <row r="8268" spans="2:55" x14ac:dyDescent="0.25">
      <c r="B8268" s="5">
        <v>3888</v>
      </c>
      <c r="E8268" s="62">
        <v>11</v>
      </c>
      <c r="F8268" s="6" t="s">
        <v>42</v>
      </c>
      <c r="G8268" s="6">
        <v>2018</v>
      </c>
      <c r="I8268" s="6"/>
      <c r="J8268" s="6"/>
      <c r="K8268" s="6"/>
      <c r="L8268" s="6"/>
      <c r="M8268" s="6"/>
      <c r="N8268" s="6" t="s">
        <v>43</v>
      </c>
      <c r="P8268" s="407">
        <v>11</v>
      </c>
      <c r="Q8268" s="407">
        <v>11</v>
      </c>
      <c r="R8268" s="407">
        <v>4</v>
      </c>
      <c r="S8268" s="6" t="s">
        <v>3</v>
      </c>
      <c r="T8268" s="6" t="s">
        <v>44</v>
      </c>
      <c r="U8268" s="6" t="s">
        <v>36</v>
      </c>
      <c r="V8268" s="227" t="s">
        <v>1918</v>
      </c>
      <c r="W8268" s="6"/>
      <c r="X8268" s="6" t="s">
        <v>831</v>
      </c>
      <c r="Y8268" s="6"/>
      <c r="Z8268" s="6"/>
      <c r="AA8268" s="18">
        <v>44.549573777799999</v>
      </c>
      <c r="AB8268" s="18">
        <v>-123.3047950278</v>
      </c>
      <c r="AC8268" s="6" t="s">
        <v>45</v>
      </c>
      <c r="AD8268" s="6"/>
      <c r="AE8268" s="3" t="s">
        <v>46</v>
      </c>
      <c r="AF8268" s="6" t="str">
        <f t="shared" si="199"/>
        <v>ex Fraxinus latifolia</v>
      </c>
      <c r="AG8268" s="3" t="s">
        <v>1882</v>
      </c>
      <c r="AH8268" s="3" t="s">
        <v>1882</v>
      </c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 t="s">
        <v>188</v>
      </c>
    </row>
    <row r="8269" spans="2:55" x14ac:dyDescent="0.25">
      <c r="B8269" s="5">
        <v>3889</v>
      </c>
      <c r="E8269" s="62">
        <v>11</v>
      </c>
      <c r="F8269" s="6" t="s">
        <v>42</v>
      </c>
      <c r="G8269" s="6">
        <v>2018</v>
      </c>
      <c r="I8269" s="6"/>
      <c r="J8269" s="6"/>
      <c r="K8269" s="6"/>
      <c r="L8269" s="6"/>
      <c r="M8269" s="6"/>
      <c r="N8269" s="6" t="s">
        <v>43</v>
      </c>
      <c r="P8269" s="407">
        <v>11</v>
      </c>
      <c r="Q8269" s="407">
        <v>11</v>
      </c>
      <c r="R8269" s="407">
        <v>5</v>
      </c>
      <c r="S8269" s="6" t="s">
        <v>3</v>
      </c>
      <c r="T8269" s="6" t="s">
        <v>44</v>
      </c>
      <c r="U8269" s="6" t="s">
        <v>36</v>
      </c>
      <c r="V8269" s="227" t="s">
        <v>1918</v>
      </c>
      <c r="W8269" s="6"/>
      <c r="X8269" s="6" t="s">
        <v>831</v>
      </c>
      <c r="Y8269" s="6"/>
      <c r="Z8269" s="6"/>
      <c r="AA8269" s="18">
        <v>44.549573777799999</v>
      </c>
      <c r="AB8269" s="18">
        <v>-123.3047950278</v>
      </c>
      <c r="AC8269" s="6" t="s">
        <v>45</v>
      </c>
      <c r="AD8269" s="6"/>
      <c r="AE8269" s="3" t="s">
        <v>46</v>
      </c>
      <c r="AF8269" s="6" t="str">
        <f t="shared" si="199"/>
        <v>ex Fraxinus latifolia</v>
      </c>
      <c r="AG8269" s="3" t="s">
        <v>1882</v>
      </c>
      <c r="AH8269" s="3" t="s">
        <v>1882</v>
      </c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 t="s">
        <v>188</v>
      </c>
    </row>
    <row r="8270" spans="2:55" x14ac:dyDescent="0.25">
      <c r="B8270" s="5">
        <v>3890</v>
      </c>
      <c r="E8270" s="62">
        <v>11</v>
      </c>
      <c r="F8270" s="6" t="s">
        <v>42</v>
      </c>
      <c r="G8270" s="6">
        <v>2018</v>
      </c>
      <c r="I8270" s="6"/>
      <c r="J8270" s="6"/>
      <c r="K8270" s="6"/>
      <c r="L8270" s="6"/>
      <c r="M8270" s="6"/>
      <c r="N8270" s="6" t="s">
        <v>43</v>
      </c>
      <c r="P8270" s="407">
        <v>11</v>
      </c>
      <c r="Q8270" s="407">
        <v>11</v>
      </c>
      <c r="R8270" s="407">
        <v>6</v>
      </c>
      <c r="S8270" s="6" t="s">
        <v>3</v>
      </c>
      <c r="T8270" s="6" t="s">
        <v>44</v>
      </c>
      <c r="U8270" s="6" t="s">
        <v>36</v>
      </c>
      <c r="V8270" s="227" t="s">
        <v>1918</v>
      </c>
      <c r="W8270" s="6"/>
      <c r="X8270" s="6" t="s">
        <v>831</v>
      </c>
      <c r="Y8270" s="6"/>
      <c r="Z8270" s="6"/>
      <c r="AA8270" s="18">
        <v>44.549573777799999</v>
      </c>
      <c r="AB8270" s="18">
        <v>-123.3047950278</v>
      </c>
      <c r="AC8270" s="6" t="s">
        <v>45</v>
      </c>
      <c r="AD8270" s="6"/>
      <c r="AE8270" s="3" t="s">
        <v>46</v>
      </c>
      <c r="AF8270" s="6" t="str">
        <f t="shared" si="199"/>
        <v>ex Fraxinus latifolia</v>
      </c>
      <c r="AG8270" s="3" t="s">
        <v>1882</v>
      </c>
      <c r="AH8270" s="3" t="s">
        <v>1882</v>
      </c>
      <c r="AI8270" s="6"/>
      <c r="AJ8270" s="6"/>
      <c r="AK8270" s="6"/>
      <c r="AL8270" s="6"/>
      <c r="AM8270" s="6"/>
      <c r="AN8270" s="6"/>
      <c r="AO8270" s="6"/>
      <c r="AP8270" s="6"/>
      <c r="AQ8270" s="6"/>
      <c r="AR8270" s="6"/>
      <c r="AS8270" s="6"/>
      <c r="AT8270" s="6" t="s">
        <v>188</v>
      </c>
    </row>
    <row r="8271" spans="2:55" x14ac:dyDescent="0.25">
      <c r="B8271" s="5">
        <v>3891</v>
      </c>
      <c r="E8271" s="62">
        <v>11</v>
      </c>
      <c r="F8271" s="6" t="s">
        <v>42</v>
      </c>
      <c r="G8271" s="6">
        <v>2018</v>
      </c>
      <c r="I8271" s="6"/>
      <c r="J8271" s="6"/>
      <c r="K8271" s="6"/>
      <c r="L8271" s="6"/>
      <c r="M8271" s="6"/>
      <c r="N8271" s="6" t="s">
        <v>43</v>
      </c>
      <c r="P8271" s="407">
        <v>11</v>
      </c>
      <c r="Q8271" s="407">
        <v>11</v>
      </c>
      <c r="R8271" s="407">
        <v>7</v>
      </c>
      <c r="S8271" s="6" t="s">
        <v>3</v>
      </c>
      <c r="T8271" s="6" t="s">
        <v>44</v>
      </c>
      <c r="U8271" s="6" t="s">
        <v>36</v>
      </c>
      <c r="V8271" s="227" t="s">
        <v>1918</v>
      </c>
      <c r="W8271" s="6"/>
      <c r="X8271" s="6" t="s">
        <v>831</v>
      </c>
      <c r="Y8271" s="6"/>
      <c r="Z8271" s="6"/>
      <c r="AA8271" s="18">
        <v>44.549573777799999</v>
      </c>
      <c r="AB8271" s="18">
        <v>-123.3047950278</v>
      </c>
      <c r="AC8271" s="6" t="s">
        <v>45</v>
      </c>
      <c r="AD8271" s="6"/>
      <c r="AE8271" s="3" t="s">
        <v>46</v>
      </c>
      <c r="AF8271" s="6" t="str">
        <f t="shared" si="199"/>
        <v>ex Fraxinus latifolia</v>
      </c>
      <c r="AG8271" s="3" t="s">
        <v>1882</v>
      </c>
      <c r="AH8271" s="3" t="s">
        <v>1882</v>
      </c>
      <c r="AI8271" s="6"/>
      <c r="AJ8271" s="6"/>
      <c r="AK8271" s="6"/>
      <c r="AL8271" s="6"/>
      <c r="AM8271" s="6"/>
      <c r="AN8271" s="6"/>
      <c r="AO8271" s="6"/>
      <c r="AP8271" s="6"/>
      <c r="AQ8271" s="6"/>
      <c r="AR8271" s="6"/>
      <c r="AS8271" s="6"/>
      <c r="AT8271" s="6" t="s">
        <v>188</v>
      </c>
    </row>
    <row r="8272" spans="2:55" x14ac:dyDescent="0.25">
      <c r="B8272" s="5">
        <v>3892</v>
      </c>
      <c r="E8272" s="62">
        <v>11</v>
      </c>
      <c r="F8272" s="6" t="s">
        <v>42</v>
      </c>
      <c r="G8272" s="6">
        <v>2018</v>
      </c>
      <c r="I8272" s="6"/>
      <c r="J8272" s="6"/>
      <c r="K8272" s="6"/>
      <c r="L8272" s="6"/>
      <c r="M8272" s="6"/>
      <c r="N8272" s="6" t="s">
        <v>43</v>
      </c>
      <c r="P8272" s="407">
        <v>11</v>
      </c>
      <c r="Q8272" s="407">
        <v>11</v>
      </c>
      <c r="R8272" s="407">
        <v>8</v>
      </c>
      <c r="S8272" s="6" t="s">
        <v>3</v>
      </c>
      <c r="T8272" s="6" t="s">
        <v>44</v>
      </c>
      <c r="U8272" s="6" t="s">
        <v>36</v>
      </c>
      <c r="V8272" s="227" t="s">
        <v>1918</v>
      </c>
      <c r="W8272" s="6"/>
      <c r="X8272" s="6" t="s">
        <v>831</v>
      </c>
      <c r="Y8272" s="6"/>
      <c r="Z8272" s="6"/>
      <c r="AA8272" s="18">
        <v>44.549573777799999</v>
      </c>
      <c r="AB8272" s="18">
        <v>-123.3047950278</v>
      </c>
      <c r="AC8272" s="6" t="s">
        <v>45</v>
      </c>
      <c r="AD8272" s="6"/>
      <c r="AE8272" s="3" t="s">
        <v>46</v>
      </c>
      <c r="AF8272" s="6" t="str">
        <f t="shared" si="199"/>
        <v>ex Fraxinus latifolia</v>
      </c>
      <c r="AG8272" s="3" t="s">
        <v>1882</v>
      </c>
      <c r="AH8272" s="3" t="s">
        <v>1882</v>
      </c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 t="s">
        <v>188</v>
      </c>
    </row>
    <row r="8273" spans="2:46" x14ac:dyDescent="0.25">
      <c r="B8273" s="5">
        <v>3893</v>
      </c>
      <c r="E8273" s="62">
        <v>11</v>
      </c>
      <c r="F8273" s="6" t="s">
        <v>42</v>
      </c>
      <c r="G8273" s="6">
        <v>2018</v>
      </c>
      <c r="L8273" s="6"/>
      <c r="N8273" s="6" t="s">
        <v>50</v>
      </c>
      <c r="P8273" s="407">
        <v>12</v>
      </c>
      <c r="Q8273" s="407">
        <v>12</v>
      </c>
      <c r="R8273" s="407">
        <v>1</v>
      </c>
      <c r="S8273" s="3" t="s">
        <v>3</v>
      </c>
      <c r="T8273" s="3" t="s">
        <v>44</v>
      </c>
      <c r="U8273" s="3" t="s">
        <v>36</v>
      </c>
      <c r="V8273" s="227" t="s">
        <v>1918</v>
      </c>
      <c r="X8273" s="6" t="s">
        <v>831</v>
      </c>
      <c r="AA8273" s="18">
        <v>44.549171944400001</v>
      </c>
      <c r="AB8273" s="18">
        <v>-123.3000777222</v>
      </c>
      <c r="AC8273" s="3" t="s">
        <v>45</v>
      </c>
      <c r="AE8273" s="3" t="s">
        <v>350</v>
      </c>
      <c r="AF8273" s="3" t="str">
        <f t="shared" si="199"/>
        <v>ex Bellis</v>
      </c>
      <c r="AG8273" s="3" t="s">
        <v>1882</v>
      </c>
      <c r="AH8273" s="3" t="s">
        <v>1882</v>
      </c>
      <c r="AT8273" s="3" t="s">
        <v>188</v>
      </c>
    </row>
    <row r="8274" spans="2:46" x14ac:dyDescent="0.25">
      <c r="B8274" s="5">
        <v>4</v>
      </c>
      <c r="E8274" s="62">
        <v>11</v>
      </c>
      <c r="F8274" s="6" t="s">
        <v>42</v>
      </c>
      <c r="G8274" s="6">
        <v>2018</v>
      </c>
      <c r="L8274" s="6"/>
      <c r="N8274" s="6" t="s">
        <v>50</v>
      </c>
      <c r="O8274" s="4">
        <f>MIN(SEARCH({0,1,2,3,4,5,6,7,8,9},N8274&amp;"0123456789"))</f>
        <v>4</v>
      </c>
      <c r="P8274" s="409" t="str">
        <f>RIGHT(N8274, LEN(N8274)-O8274+1)</f>
        <v>12</v>
      </c>
      <c r="Q8274" s="471">
        <v>12</v>
      </c>
      <c r="R8274" s="407">
        <v>1</v>
      </c>
      <c r="S8274" s="3" t="s">
        <v>3</v>
      </c>
      <c r="T8274" s="3" t="s">
        <v>44</v>
      </c>
      <c r="U8274" s="3" t="s">
        <v>36</v>
      </c>
      <c r="V8274" s="227" t="s">
        <v>1918</v>
      </c>
      <c r="X8274" s="3" t="s">
        <v>155</v>
      </c>
      <c r="Y8274" s="3" t="s">
        <v>18</v>
      </c>
      <c r="AA8274" s="18">
        <v>44.549574</v>
      </c>
      <c r="AB8274" s="18">
        <v>-123.304795</v>
      </c>
      <c r="AC8274" s="3" t="s">
        <v>45</v>
      </c>
      <c r="AE8274" s="3" t="s">
        <v>46</v>
      </c>
      <c r="AF8274" s="3" t="str">
        <f t="shared" si="199"/>
        <v>ex Fraxinus latifolia</v>
      </c>
      <c r="AG8274" s="3" t="s">
        <v>1882</v>
      </c>
      <c r="AH8274" s="3" t="s">
        <v>1882</v>
      </c>
      <c r="AT8274" s="3" t="s">
        <v>47</v>
      </c>
    </row>
    <row r="8275" spans="2:46" x14ac:dyDescent="0.25">
      <c r="B8275" s="5">
        <v>3894</v>
      </c>
      <c r="E8275" s="62">
        <v>11</v>
      </c>
      <c r="F8275" s="6" t="s">
        <v>42</v>
      </c>
      <c r="G8275" s="6">
        <v>2018</v>
      </c>
      <c r="L8275" s="6"/>
      <c r="N8275" s="6" t="s">
        <v>50</v>
      </c>
      <c r="P8275" s="407">
        <v>12</v>
      </c>
      <c r="Q8275" s="407">
        <v>12</v>
      </c>
      <c r="R8275" s="407">
        <v>2</v>
      </c>
      <c r="S8275" s="3" t="s">
        <v>3</v>
      </c>
      <c r="T8275" s="3" t="s">
        <v>44</v>
      </c>
      <c r="U8275" s="3" t="s">
        <v>36</v>
      </c>
      <c r="V8275" s="227" t="s">
        <v>1918</v>
      </c>
      <c r="X8275" s="6" t="s">
        <v>831</v>
      </c>
      <c r="AA8275" s="18">
        <v>44.549171944400001</v>
      </c>
      <c r="AB8275" s="18">
        <v>-123.3000777222</v>
      </c>
      <c r="AC8275" s="3" t="s">
        <v>45</v>
      </c>
      <c r="AE8275" s="3" t="s">
        <v>350</v>
      </c>
      <c r="AF8275" s="3" t="str">
        <f t="shared" si="199"/>
        <v>ex Bellis</v>
      </c>
      <c r="AG8275" s="3" t="s">
        <v>1882</v>
      </c>
      <c r="AH8275" s="3" t="s">
        <v>1882</v>
      </c>
      <c r="AT8275" s="3" t="s">
        <v>188</v>
      </c>
    </row>
    <row r="8276" spans="2:46" x14ac:dyDescent="0.25">
      <c r="B8276" s="5">
        <v>5</v>
      </c>
      <c r="E8276" s="62">
        <v>11</v>
      </c>
      <c r="F8276" s="6" t="s">
        <v>42</v>
      </c>
      <c r="G8276" s="6">
        <v>2018</v>
      </c>
      <c r="L8276" s="6"/>
      <c r="N8276" s="6" t="s">
        <v>50</v>
      </c>
      <c r="O8276" s="4">
        <f>MIN(SEARCH({0,1,2,3,4,5,6,7,8,9},N8276&amp;"0123456789"))</f>
        <v>4</v>
      </c>
      <c r="P8276" s="409" t="str">
        <f>RIGHT(N8276, LEN(N8276)-O8276+1)</f>
        <v>12</v>
      </c>
      <c r="Q8276" s="471">
        <v>12</v>
      </c>
      <c r="R8276" s="407">
        <v>2</v>
      </c>
      <c r="S8276" s="3" t="s">
        <v>3</v>
      </c>
      <c r="T8276" s="3" t="s">
        <v>44</v>
      </c>
      <c r="U8276" s="3" t="s">
        <v>36</v>
      </c>
      <c r="V8276" s="227" t="s">
        <v>1918</v>
      </c>
      <c r="X8276" s="3" t="s">
        <v>155</v>
      </c>
      <c r="Y8276" s="3" t="s">
        <v>18</v>
      </c>
      <c r="AA8276" s="18">
        <v>44.549574</v>
      </c>
      <c r="AB8276" s="18">
        <v>-123.304795</v>
      </c>
      <c r="AC8276" s="3" t="s">
        <v>45</v>
      </c>
      <c r="AE8276" s="3" t="s">
        <v>46</v>
      </c>
      <c r="AF8276" s="3" t="str">
        <f t="shared" si="199"/>
        <v>ex Fraxinus latifolia</v>
      </c>
      <c r="AG8276" s="3" t="s">
        <v>1882</v>
      </c>
      <c r="AH8276" s="3" t="s">
        <v>1882</v>
      </c>
    </row>
    <row r="8277" spans="2:46" x14ac:dyDescent="0.25">
      <c r="B8277" s="5">
        <v>3895</v>
      </c>
      <c r="E8277" s="62">
        <v>11</v>
      </c>
      <c r="F8277" s="6" t="s">
        <v>42</v>
      </c>
      <c r="G8277" s="6">
        <v>2018</v>
      </c>
      <c r="L8277" s="6"/>
      <c r="N8277" s="6" t="s">
        <v>50</v>
      </c>
      <c r="P8277" s="407">
        <v>12</v>
      </c>
      <c r="Q8277" s="407">
        <v>12</v>
      </c>
      <c r="R8277" s="407">
        <v>3</v>
      </c>
      <c r="S8277" s="3" t="s">
        <v>3</v>
      </c>
      <c r="T8277" s="3" t="s">
        <v>44</v>
      </c>
      <c r="U8277" s="3" t="s">
        <v>36</v>
      </c>
      <c r="V8277" s="227" t="s">
        <v>1918</v>
      </c>
      <c r="X8277" s="6" t="s">
        <v>831</v>
      </c>
      <c r="AA8277" s="18">
        <v>44.549171944400001</v>
      </c>
      <c r="AB8277" s="18">
        <v>-123.3000777222</v>
      </c>
      <c r="AC8277" s="3" t="s">
        <v>45</v>
      </c>
      <c r="AE8277" s="3" t="s">
        <v>350</v>
      </c>
      <c r="AF8277" s="3" t="str">
        <f t="shared" si="199"/>
        <v>ex Bellis</v>
      </c>
      <c r="AG8277" s="3" t="s">
        <v>1882</v>
      </c>
      <c r="AH8277" s="3" t="s">
        <v>1882</v>
      </c>
      <c r="AT8277" s="3" t="s">
        <v>188</v>
      </c>
    </row>
    <row r="8278" spans="2:46" x14ac:dyDescent="0.25">
      <c r="B8278" s="5">
        <v>6</v>
      </c>
      <c r="E8278" s="62">
        <v>11</v>
      </c>
      <c r="F8278" s="6" t="s">
        <v>42</v>
      </c>
      <c r="G8278" s="6">
        <v>2018</v>
      </c>
      <c r="L8278" s="6"/>
      <c r="N8278" s="6" t="s">
        <v>50</v>
      </c>
      <c r="O8278" s="4">
        <f>MIN(SEARCH({0,1,2,3,4,5,6,7,8,9},N8278&amp;"0123456789"))</f>
        <v>4</v>
      </c>
      <c r="P8278" s="409" t="str">
        <f>RIGHT(N8278, LEN(N8278)-O8278+1)</f>
        <v>12</v>
      </c>
      <c r="Q8278" s="471">
        <v>12</v>
      </c>
      <c r="R8278" s="407">
        <v>3</v>
      </c>
      <c r="S8278" s="3" t="s">
        <v>3</v>
      </c>
      <c r="T8278" s="3" t="s">
        <v>44</v>
      </c>
      <c r="U8278" s="3" t="s">
        <v>36</v>
      </c>
      <c r="V8278" s="227" t="s">
        <v>1918</v>
      </c>
      <c r="X8278" s="3" t="s">
        <v>155</v>
      </c>
      <c r="Y8278" s="3" t="s">
        <v>18</v>
      </c>
      <c r="AA8278" s="18">
        <v>44.549574</v>
      </c>
      <c r="AB8278" s="18">
        <v>-123.304795</v>
      </c>
      <c r="AC8278" s="3" t="s">
        <v>45</v>
      </c>
      <c r="AE8278" s="3" t="s">
        <v>46</v>
      </c>
      <c r="AF8278" s="3" t="str">
        <f t="shared" si="199"/>
        <v>ex Fraxinus latifolia</v>
      </c>
      <c r="AG8278" s="3" t="s">
        <v>1882</v>
      </c>
      <c r="AH8278" s="3" t="s">
        <v>1882</v>
      </c>
    </row>
    <row r="8279" spans="2:46" x14ac:dyDescent="0.25">
      <c r="B8279" s="5">
        <v>3896</v>
      </c>
      <c r="E8279" s="62">
        <v>11</v>
      </c>
      <c r="F8279" s="6" t="s">
        <v>42</v>
      </c>
      <c r="G8279" s="6">
        <v>2018</v>
      </c>
      <c r="L8279" s="6"/>
      <c r="N8279" s="6" t="s">
        <v>50</v>
      </c>
      <c r="P8279" s="407">
        <v>12</v>
      </c>
      <c r="Q8279" s="407">
        <v>12</v>
      </c>
      <c r="R8279" s="407">
        <v>4</v>
      </c>
      <c r="S8279" s="3" t="s">
        <v>3</v>
      </c>
      <c r="T8279" s="3" t="s">
        <v>44</v>
      </c>
      <c r="U8279" s="3" t="s">
        <v>36</v>
      </c>
      <c r="V8279" s="227" t="s">
        <v>1918</v>
      </c>
      <c r="X8279" s="6" t="s">
        <v>831</v>
      </c>
      <c r="AA8279" s="18">
        <v>44.549171944400001</v>
      </c>
      <c r="AB8279" s="18">
        <v>-123.3000777222</v>
      </c>
      <c r="AC8279" s="3" t="s">
        <v>45</v>
      </c>
      <c r="AE8279" s="3" t="s">
        <v>350</v>
      </c>
      <c r="AF8279" s="3" t="str">
        <f t="shared" si="199"/>
        <v>ex Bellis</v>
      </c>
      <c r="AG8279" s="3" t="s">
        <v>1882</v>
      </c>
      <c r="AH8279" s="3" t="s">
        <v>1882</v>
      </c>
      <c r="AT8279" s="3" t="s">
        <v>188</v>
      </c>
    </row>
    <row r="8280" spans="2:46" x14ac:dyDescent="0.25">
      <c r="B8280" s="5">
        <v>7</v>
      </c>
      <c r="E8280" s="62">
        <v>11</v>
      </c>
      <c r="F8280" s="6" t="s">
        <v>42</v>
      </c>
      <c r="G8280" s="6">
        <v>2018</v>
      </c>
      <c r="L8280" s="6"/>
      <c r="N8280" s="6" t="s">
        <v>50</v>
      </c>
      <c r="O8280" s="4">
        <f>MIN(SEARCH({0,1,2,3,4,5,6,7,8,9},N8280&amp;"0123456789"))</f>
        <v>4</v>
      </c>
      <c r="P8280" s="409" t="str">
        <f>RIGHT(N8280, LEN(N8280)-O8280+1)</f>
        <v>12</v>
      </c>
      <c r="Q8280" s="471">
        <v>12</v>
      </c>
      <c r="R8280" s="407">
        <v>4</v>
      </c>
      <c r="S8280" s="3" t="s">
        <v>3</v>
      </c>
      <c r="T8280" s="3" t="s">
        <v>44</v>
      </c>
      <c r="U8280" s="3" t="s">
        <v>36</v>
      </c>
      <c r="V8280" s="227" t="s">
        <v>1918</v>
      </c>
      <c r="X8280" s="3" t="s">
        <v>155</v>
      </c>
      <c r="Y8280" s="3" t="s">
        <v>18</v>
      </c>
      <c r="AA8280" s="18">
        <v>44.549574</v>
      </c>
      <c r="AB8280" s="18">
        <v>-123.304795</v>
      </c>
      <c r="AC8280" s="3" t="s">
        <v>45</v>
      </c>
      <c r="AE8280" s="3" t="s">
        <v>46</v>
      </c>
      <c r="AF8280" s="3" t="str">
        <f t="shared" si="199"/>
        <v>ex Fraxinus latifolia</v>
      </c>
      <c r="AG8280" s="3" t="s">
        <v>1882</v>
      </c>
      <c r="AH8280" s="3" t="s">
        <v>1882</v>
      </c>
    </row>
    <row r="8281" spans="2:46" x14ac:dyDescent="0.25">
      <c r="B8281" s="5">
        <v>3897</v>
      </c>
      <c r="E8281" s="62">
        <v>11</v>
      </c>
      <c r="F8281" s="6" t="s">
        <v>42</v>
      </c>
      <c r="G8281" s="6">
        <v>2018</v>
      </c>
      <c r="L8281" s="6"/>
      <c r="N8281" s="6" t="s">
        <v>50</v>
      </c>
      <c r="P8281" s="407">
        <v>12</v>
      </c>
      <c r="Q8281" s="407">
        <v>12</v>
      </c>
      <c r="R8281" s="407">
        <v>5</v>
      </c>
      <c r="S8281" s="3" t="s">
        <v>3</v>
      </c>
      <c r="T8281" s="3" t="s">
        <v>44</v>
      </c>
      <c r="U8281" s="3" t="s">
        <v>36</v>
      </c>
      <c r="V8281" s="227" t="s">
        <v>1918</v>
      </c>
      <c r="X8281" s="6" t="s">
        <v>831</v>
      </c>
      <c r="AA8281" s="18">
        <v>44.549171944400001</v>
      </c>
      <c r="AB8281" s="18">
        <v>-123.3000777222</v>
      </c>
      <c r="AC8281" s="3" t="s">
        <v>45</v>
      </c>
      <c r="AE8281" s="3" t="s">
        <v>350</v>
      </c>
      <c r="AF8281" s="3" t="str">
        <f t="shared" si="199"/>
        <v>ex Bellis</v>
      </c>
      <c r="AG8281" s="3" t="s">
        <v>1882</v>
      </c>
      <c r="AH8281" s="3" t="s">
        <v>1882</v>
      </c>
      <c r="AT8281" s="3" t="s">
        <v>188</v>
      </c>
    </row>
    <row r="8282" spans="2:46" x14ac:dyDescent="0.25">
      <c r="B8282" s="5">
        <v>8</v>
      </c>
      <c r="E8282" s="62">
        <v>11</v>
      </c>
      <c r="F8282" s="6" t="s">
        <v>42</v>
      </c>
      <c r="G8282" s="6">
        <v>2018</v>
      </c>
      <c r="L8282" s="6"/>
      <c r="N8282" s="6" t="s">
        <v>50</v>
      </c>
      <c r="O8282" s="4">
        <f>MIN(SEARCH({0,1,2,3,4,5,6,7,8,9},N8282&amp;"0123456789"))</f>
        <v>4</v>
      </c>
      <c r="P8282" s="409" t="str">
        <f>RIGHT(N8282, LEN(N8282)-O8282+1)</f>
        <v>12</v>
      </c>
      <c r="Q8282" s="471">
        <v>12</v>
      </c>
      <c r="R8282" s="407">
        <v>5</v>
      </c>
      <c r="S8282" s="3" t="s">
        <v>3</v>
      </c>
      <c r="T8282" s="3" t="s">
        <v>44</v>
      </c>
      <c r="U8282" s="3" t="s">
        <v>36</v>
      </c>
      <c r="V8282" s="227" t="s">
        <v>1918</v>
      </c>
      <c r="X8282" s="3" t="s">
        <v>155</v>
      </c>
      <c r="Y8282" s="3" t="s">
        <v>18</v>
      </c>
      <c r="AA8282" s="18">
        <v>44.549574</v>
      </c>
      <c r="AB8282" s="18">
        <v>-123.304795</v>
      </c>
      <c r="AC8282" s="3" t="s">
        <v>45</v>
      </c>
      <c r="AE8282" s="3" t="s">
        <v>46</v>
      </c>
      <c r="AF8282" s="3" t="str">
        <f t="shared" si="199"/>
        <v>ex Fraxinus latifolia</v>
      </c>
      <c r="AG8282" s="3" t="s">
        <v>1882</v>
      </c>
      <c r="AH8282" s="3" t="s">
        <v>1882</v>
      </c>
    </row>
    <row r="8283" spans="2:46" x14ac:dyDescent="0.25">
      <c r="B8283" s="5">
        <v>3898</v>
      </c>
      <c r="E8283" s="62">
        <v>11</v>
      </c>
      <c r="F8283" s="6" t="s">
        <v>42</v>
      </c>
      <c r="G8283" s="6">
        <v>2018</v>
      </c>
      <c r="L8283" s="6"/>
      <c r="N8283" s="6" t="s">
        <v>50</v>
      </c>
      <c r="P8283" s="407">
        <v>12</v>
      </c>
      <c r="Q8283" s="407">
        <v>12</v>
      </c>
      <c r="R8283" s="407">
        <v>6</v>
      </c>
      <c r="S8283" s="3" t="s">
        <v>3</v>
      </c>
      <c r="T8283" s="3" t="s">
        <v>44</v>
      </c>
      <c r="U8283" s="3" t="s">
        <v>36</v>
      </c>
      <c r="V8283" s="227" t="s">
        <v>1918</v>
      </c>
      <c r="X8283" s="6" t="s">
        <v>831</v>
      </c>
      <c r="AA8283" s="18">
        <v>44.549171944400001</v>
      </c>
      <c r="AB8283" s="18">
        <v>-123.3000777222</v>
      </c>
      <c r="AC8283" s="3" t="s">
        <v>45</v>
      </c>
      <c r="AE8283" s="3" t="s">
        <v>350</v>
      </c>
      <c r="AF8283" s="3" t="str">
        <f t="shared" si="199"/>
        <v>ex Bellis</v>
      </c>
      <c r="AG8283" s="3" t="s">
        <v>1882</v>
      </c>
      <c r="AH8283" s="3" t="s">
        <v>1882</v>
      </c>
      <c r="AT8283" s="3" t="s">
        <v>188</v>
      </c>
    </row>
    <row r="8284" spans="2:46" x14ac:dyDescent="0.25">
      <c r="B8284" s="5">
        <v>3899</v>
      </c>
      <c r="E8284" s="62">
        <v>11</v>
      </c>
      <c r="F8284" s="6" t="s">
        <v>42</v>
      </c>
      <c r="G8284" s="6">
        <v>2018</v>
      </c>
      <c r="L8284" s="6"/>
      <c r="N8284" s="6" t="s">
        <v>50</v>
      </c>
      <c r="P8284" s="407">
        <v>12</v>
      </c>
      <c r="Q8284" s="407">
        <v>12</v>
      </c>
      <c r="R8284" s="407">
        <v>7</v>
      </c>
      <c r="S8284" s="3" t="s">
        <v>3</v>
      </c>
      <c r="T8284" s="3" t="s">
        <v>44</v>
      </c>
      <c r="U8284" s="3" t="s">
        <v>36</v>
      </c>
      <c r="V8284" s="227" t="s">
        <v>1918</v>
      </c>
      <c r="X8284" s="6" t="s">
        <v>831</v>
      </c>
      <c r="AA8284" s="18">
        <v>44.549171944400001</v>
      </c>
      <c r="AB8284" s="18">
        <v>-123.3000777222</v>
      </c>
      <c r="AC8284" s="3" t="s">
        <v>45</v>
      </c>
      <c r="AE8284" s="3" t="s">
        <v>350</v>
      </c>
      <c r="AF8284" s="3" t="str">
        <f t="shared" si="199"/>
        <v>ex Bellis</v>
      </c>
      <c r="AG8284" s="3" t="s">
        <v>1882</v>
      </c>
      <c r="AH8284" s="3" t="s">
        <v>1882</v>
      </c>
      <c r="AT8284" s="3" t="s">
        <v>188</v>
      </c>
    </row>
    <row r="8285" spans="2:46" x14ac:dyDescent="0.25">
      <c r="B8285" s="5">
        <v>3900</v>
      </c>
      <c r="E8285" s="62">
        <v>11</v>
      </c>
      <c r="F8285" s="6" t="s">
        <v>42</v>
      </c>
      <c r="G8285" s="6">
        <v>2018</v>
      </c>
      <c r="L8285" s="6"/>
      <c r="N8285" s="6" t="s">
        <v>50</v>
      </c>
      <c r="P8285" s="407">
        <v>12</v>
      </c>
      <c r="Q8285" s="407">
        <v>12</v>
      </c>
      <c r="R8285" s="407">
        <v>8</v>
      </c>
      <c r="S8285" s="3" t="s">
        <v>3</v>
      </c>
      <c r="T8285" s="3" t="s">
        <v>44</v>
      </c>
      <c r="U8285" s="3" t="s">
        <v>36</v>
      </c>
      <c r="V8285" s="227" t="s">
        <v>1918</v>
      </c>
      <c r="X8285" s="6" t="s">
        <v>831</v>
      </c>
      <c r="AA8285" s="18">
        <v>44.549171944400001</v>
      </c>
      <c r="AB8285" s="18">
        <v>-123.3000777222</v>
      </c>
      <c r="AC8285" s="3" t="s">
        <v>45</v>
      </c>
      <c r="AE8285" s="3" t="s">
        <v>350</v>
      </c>
      <c r="AF8285" s="3" t="str">
        <f t="shared" si="199"/>
        <v>ex Bellis</v>
      </c>
      <c r="AG8285" s="3" t="s">
        <v>1882</v>
      </c>
      <c r="AH8285" s="3" t="s">
        <v>1882</v>
      </c>
      <c r="AT8285" s="3" t="s">
        <v>188</v>
      </c>
    </row>
    <row r="8286" spans="2:46" x14ac:dyDescent="0.25">
      <c r="B8286" s="5">
        <v>3901</v>
      </c>
      <c r="E8286" s="62">
        <v>11</v>
      </c>
      <c r="F8286" s="6" t="s">
        <v>42</v>
      </c>
      <c r="G8286" s="6">
        <v>2018</v>
      </c>
      <c r="L8286" s="6"/>
      <c r="N8286" s="6" t="s">
        <v>50</v>
      </c>
      <c r="P8286" s="407">
        <v>12</v>
      </c>
      <c r="Q8286" s="407">
        <v>12</v>
      </c>
      <c r="R8286" s="407">
        <v>9</v>
      </c>
      <c r="S8286" s="3" t="s">
        <v>3</v>
      </c>
      <c r="T8286" s="3" t="s">
        <v>44</v>
      </c>
      <c r="U8286" s="3" t="s">
        <v>36</v>
      </c>
      <c r="V8286" s="227" t="s">
        <v>1918</v>
      </c>
      <c r="X8286" s="6" t="s">
        <v>831</v>
      </c>
      <c r="AA8286" s="18">
        <v>44.549171944400001</v>
      </c>
      <c r="AB8286" s="18">
        <v>-123.3000777222</v>
      </c>
      <c r="AC8286" s="3" t="s">
        <v>45</v>
      </c>
      <c r="AE8286" s="3" t="s">
        <v>350</v>
      </c>
      <c r="AF8286" s="3" t="str">
        <f t="shared" si="199"/>
        <v>ex Bellis</v>
      </c>
      <c r="AG8286" s="3" t="s">
        <v>1882</v>
      </c>
      <c r="AH8286" s="3" t="s">
        <v>1882</v>
      </c>
      <c r="AT8286" s="3" t="s">
        <v>188</v>
      </c>
    </row>
    <row r="8287" spans="2:46" x14ac:dyDescent="0.25">
      <c r="B8287" s="5">
        <v>3902</v>
      </c>
      <c r="E8287" s="62">
        <v>11</v>
      </c>
      <c r="F8287" s="6" t="s">
        <v>42</v>
      </c>
      <c r="G8287" s="6">
        <v>2018</v>
      </c>
      <c r="L8287" s="6"/>
      <c r="N8287" s="6" t="s">
        <v>50</v>
      </c>
      <c r="P8287" s="407">
        <v>12</v>
      </c>
      <c r="Q8287" s="407">
        <v>12</v>
      </c>
      <c r="R8287" s="407">
        <v>10</v>
      </c>
      <c r="S8287" s="3" t="s">
        <v>3</v>
      </c>
      <c r="T8287" s="3" t="s">
        <v>44</v>
      </c>
      <c r="U8287" s="3" t="s">
        <v>36</v>
      </c>
      <c r="V8287" s="227" t="s">
        <v>1918</v>
      </c>
      <c r="X8287" s="6" t="s">
        <v>831</v>
      </c>
      <c r="AA8287" s="18">
        <v>44.549171944400001</v>
      </c>
      <c r="AB8287" s="18">
        <v>-123.3000777222</v>
      </c>
      <c r="AC8287" s="3" t="s">
        <v>45</v>
      </c>
      <c r="AE8287" s="3" t="s">
        <v>350</v>
      </c>
      <c r="AF8287" s="3" t="str">
        <f t="shared" si="199"/>
        <v>ex Bellis</v>
      </c>
      <c r="AG8287" s="3" t="s">
        <v>1882</v>
      </c>
      <c r="AH8287" s="3" t="s">
        <v>1882</v>
      </c>
      <c r="AT8287" s="3" t="s">
        <v>188</v>
      </c>
    </row>
    <row r="8288" spans="2:46" x14ac:dyDescent="0.25">
      <c r="B8288" s="5">
        <v>3903</v>
      </c>
      <c r="E8288" s="62">
        <v>11</v>
      </c>
      <c r="F8288" s="6" t="s">
        <v>42</v>
      </c>
      <c r="G8288" s="6">
        <v>2018</v>
      </c>
      <c r="L8288" s="6"/>
      <c r="N8288" s="6" t="s">
        <v>51</v>
      </c>
      <c r="P8288" s="407">
        <v>13</v>
      </c>
      <c r="Q8288" s="407">
        <v>13</v>
      </c>
      <c r="R8288" s="407">
        <v>1</v>
      </c>
      <c r="S8288" s="3" t="s">
        <v>3</v>
      </c>
      <c r="T8288" s="3" t="s">
        <v>44</v>
      </c>
      <c r="U8288" s="3" t="s">
        <v>36</v>
      </c>
      <c r="V8288" s="227" t="s">
        <v>1918</v>
      </c>
      <c r="X8288" s="6" t="s">
        <v>831</v>
      </c>
      <c r="AA8288" s="18">
        <v>44.547169638900002</v>
      </c>
      <c r="AB8288" s="18">
        <v>-123.3009359167</v>
      </c>
      <c r="AC8288" s="3" t="s">
        <v>45</v>
      </c>
      <c r="AE8288" s="3" t="s">
        <v>832</v>
      </c>
      <c r="AF8288" s="3" t="str">
        <f t="shared" si="199"/>
        <v>ex Crataegus gaylussacia</v>
      </c>
      <c r="AG8288" s="3" t="s">
        <v>1882</v>
      </c>
      <c r="AH8288" s="3" t="s">
        <v>1882</v>
      </c>
      <c r="AT8288" s="3" t="s">
        <v>188</v>
      </c>
    </row>
    <row r="8289" spans="2:46" x14ac:dyDescent="0.25">
      <c r="B8289" s="5">
        <v>9</v>
      </c>
      <c r="E8289" s="62">
        <v>11</v>
      </c>
      <c r="F8289" s="6" t="s">
        <v>42</v>
      </c>
      <c r="G8289" s="6">
        <v>2018</v>
      </c>
      <c r="L8289" s="6"/>
      <c r="N8289" s="6" t="s">
        <v>51</v>
      </c>
      <c r="O8289" s="4">
        <f>MIN(SEARCH({0,1,2,3,4,5,6,7,8,9},N8289&amp;"0123456789"))</f>
        <v>4</v>
      </c>
      <c r="P8289" s="409" t="str">
        <f>RIGHT(N8289, LEN(N8289)-O8289+1)</f>
        <v>13</v>
      </c>
      <c r="Q8289" s="471">
        <v>13</v>
      </c>
      <c r="R8289" s="407">
        <v>1</v>
      </c>
      <c r="S8289" s="3" t="s">
        <v>3</v>
      </c>
      <c r="T8289" s="3" t="s">
        <v>44</v>
      </c>
      <c r="U8289" s="3" t="s">
        <v>36</v>
      </c>
      <c r="V8289" s="227" t="s">
        <v>1918</v>
      </c>
      <c r="X8289" s="3" t="s">
        <v>155</v>
      </c>
      <c r="Y8289" s="3" t="s">
        <v>18</v>
      </c>
      <c r="AA8289" s="18">
        <v>44.549574</v>
      </c>
      <c r="AB8289" s="18">
        <v>-123.304795</v>
      </c>
      <c r="AC8289" s="3" t="s">
        <v>45</v>
      </c>
      <c r="AE8289" s="3" t="s">
        <v>46</v>
      </c>
      <c r="AF8289" s="3" t="str">
        <f t="shared" si="199"/>
        <v>ex Fraxinus latifolia</v>
      </c>
      <c r="AG8289" s="3" t="s">
        <v>1882</v>
      </c>
      <c r="AH8289" s="3" t="s">
        <v>1882</v>
      </c>
      <c r="AT8289" s="3" t="s">
        <v>47</v>
      </c>
    </row>
    <row r="8290" spans="2:46" x14ac:dyDescent="0.25">
      <c r="B8290" s="5">
        <v>3904</v>
      </c>
      <c r="E8290" s="62">
        <v>11</v>
      </c>
      <c r="F8290" s="6" t="s">
        <v>42</v>
      </c>
      <c r="G8290" s="6">
        <v>2018</v>
      </c>
      <c r="L8290" s="6"/>
      <c r="N8290" s="6" t="s">
        <v>51</v>
      </c>
      <c r="P8290" s="407">
        <v>13</v>
      </c>
      <c r="Q8290" s="407">
        <v>13</v>
      </c>
      <c r="R8290" s="407">
        <v>2</v>
      </c>
      <c r="S8290" s="3" t="s">
        <v>3</v>
      </c>
      <c r="T8290" s="3" t="s">
        <v>44</v>
      </c>
      <c r="U8290" s="3" t="s">
        <v>36</v>
      </c>
      <c r="V8290" s="227" t="s">
        <v>1918</v>
      </c>
      <c r="X8290" s="6" t="s">
        <v>831</v>
      </c>
      <c r="AA8290" s="18">
        <v>44.547169638900002</v>
      </c>
      <c r="AB8290" s="18">
        <v>-123.3009359167</v>
      </c>
      <c r="AC8290" s="3" t="s">
        <v>45</v>
      </c>
      <c r="AE8290" s="3" t="s">
        <v>832</v>
      </c>
      <c r="AF8290" s="3" t="str">
        <f t="shared" si="199"/>
        <v>ex Crataegus gaylussacia</v>
      </c>
      <c r="AG8290" s="3" t="s">
        <v>1882</v>
      </c>
      <c r="AH8290" s="3" t="s">
        <v>1882</v>
      </c>
      <c r="AT8290" s="3" t="s">
        <v>188</v>
      </c>
    </row>
    <row r="8291" spans="2:46" x14ac:dyDescent="0.25">
      <c r="B8291" s="5">
        <v>10</v>
      </c>
      <c r="E8291" s="62">
        <v>11</v>
      </c>
      <c r="F8291" s="6" t="s">
        <v>42</v>
      </c>
      <c r="G8291" s="6">
        <v>2018</v>
      </c>
      <c r="L8291" s="6"/>
      <c r="N8291" s="6" t="s">
        <v>51</v>
      </c>
      <c r="O8291" s="4">
        <f>MIN(SEARCH({0,1,2,3,4,5,6,7,8,9},N8291&amp;"0123456789"))</f>
        <v>4</v>
      </c>
      <c r="P8291" s="409" t="str">
        <f>RIGHT(N8291, LEN(N8291)-O8291+1)</f>
        <v>13</v>
      </c>
      <c r="Q8291" s="471">
        <v>13</v>
      </c>
      <c r="R8291" s="407">
        <v>2</v>
      </c>
      <c r="S8291" s="3" t="s">
        <v>3</v>
      </c>
      <c r="T8291" s="3" t="s">
        <v>44</v>
      </c>
      <c r="U8291" s="3" t="s">
        <v>36</v>
      </c>
      <c r="V8291" s="227" t="s">
        <v>1918</v>
      </c>
      <c r="X8291" s="3" t="s">
        <v>155</v>
      </c>
      <c r="Y8291" s="3" t="s">
        <v>18</v>
      </c>
      <c r="AA8291" s="18">
        <v>44.549574</v>
      </c>
      <c r="AB8291" s="18">
        <v>-123.304795</v>
      </c>
      <c r="AC8291" s="3" t="s">
        <v>45</v>
      </c>
      <c r="AE8291" s="3" t="s">
        <v>46</v>
      </c>
      <c r="AF8291" s="3" t="str">
        <f t="shared" si="199"/>
        <v>ex Fraxinus latifolia</v>
      </c>
      <c r="AG8291" s="3" t="s">
        <v>1882</v>
      </c>
      <c r="AH8291" s="3" t="s">
        <v>1882</v>
      </c>
    </row>
    <row r="8292" spans="2:46" x14ac:dyDescent="0.25">
      <c r="B8292" s="5">
        <v>3905</v>
      </c>
      <c r="E8292" s="62">
        <v>11</v>
      </c>
      <c r="F8292" s="6" t="s">
        <v>42</v>
      </c>
      <c r="G8292" s="6">
        <v>2018</v>
      </c>
      <c r="L8292" s="6"/>
      <c r="N8292" s="6" t="s">
        <v>51</v>
      </c>
      <c r="P8292" s="407">
        <v>13</v>
      </c>
      <c r="Q8292" s="407">
        <v>13</v>
      </c>
      <c r="R8292" s="407">
        <v>3</v>
      </c>
      <c r="S8292" s="3" t="s">
        <v>3</v>
      </c>
      <c r="T8292" s="3" t="s">
        <v>44</v>
      </c>
      <c r="U8292" s="3" t="s">
        <v>36</v>
      </c>
      <c r="V8292" s="227" t="s">
        <v>1918</v>
      </c>
      <c r="X8292" s="6" t="s">
        <v>831</v>
      </c>
      <c r="AA8292" s="18">
        <v>44.547169638900002</v>
      </c>
      <c r="AB8292" s="18">
        <v>-123.3009359167</v>
      </c>
      <c r="AC8292" s="3" t="s">
        <v>45</v>
      </c>
      <c r="AE8292" s="3" t="s">
        <v>832</v>
      </c>
      <c r="AF8292" s="3" t="str">
        <f t="shared" si="199"/>
        <v>ex Crataegus gaylussacia</v>
      </c>
      <c r="AG8292" s="3" t="s">
        <v>1882</v>
      </c>
      <c r="AH8292" s="3" t="s">
        <v>1882</v>
      </c>
      <c r="AT8292" s="3" t="s">
        <v>188</v>
      </c>
    </row>
    <row r="8293" spans="2:46" x14ac:dyDescent="0.25">
      <c r="B8293" s="5">
        <v>11</v>
      </c>
      <c r="E8293" s="62">
        <v>11</v>
      </c>
      <c r="F8293" s="6" t="s">
        <v>42</v>
      </c>
      <c r="G8293" s="6">
        <v>2018</v>
      </c>
      <c r="L8293" s="6"/>
      <c r="N8293" s="6" t="s">
        <v>51</v>
      </c>
      <c r="O8293" s="4">
        <f>MIN(SEARCH({0,1,2,3,4,5,6,7,8,9},N8293&amp;"0123456789"))</f>
        <v>4</v>
      </c>
      <c r="P8293" s="409" t="str">
        <f>RIGHT(N8293, LEN(N8293)-O8293+1)</f>
        <v>13</v>
      </c>
      <c r="Q8293" s="471">
        <v>13</v>
      </c>
      <c r="R8293" s="407">
        <v>3</v>
      </c>
      <c r="S8293" s="3" t="s">
        <v>3</v>
      </c>
      <c r="T8293" s="3" t="s">
        <v>44</v>
      </c>
      <c r="U8293" s="3" t="s">
        <v>36</v>
      </c>
      <c r="V8293" s="227" t="s">
        <v>1918</v>
      </c>
      <c r="X8293" s="3" t="s">
        <v>155</v>
      </c>
      <c r="Y8293" s="3" t="s">
        <v>18</v>
      </c>
      <c r="AA8293" s="18">
        <v>44.549574</v>
      </c>
      <c r="AB8293" s="18">
        <v>-123.304795</v>
      </c>
      <c r="AC8293" s="3" t="s">
        <v>45</v>
      </c>
      <c r="AE8293" s="3" t="s">
        <v>46</v>
      </c>
      <c r="AF8293" s="3" t="str">
        <f t="shared" si="199"/>
        <v>ex Fraxinus latifolia</v>
      </c>
      <c r="AG8293" s="3" t="s">
        <v>1882</v>
      </c>
      <c r="AH8293" s="3" t="s">
        <v>1882</v>
      </c>
    </row>
    <row r="8294" spans="2:46" x14ac:dyDescent="0.25">
      <c r="B8294" s="5">
        <v>3906</v>
      </c>
      <c r="E8294" s="62">
        <v>11</v>
      </c>
      <c r="F8294" s="6" t="s">
        <v>42</v>
      </c>
      <c r="G8294" s="6">
        <v>2018</v>
      </c>
      <c r="L8294" s="6"/>
      <c r="N8294" s="6" t="s">
        <v>51</v>
      </c>
      <c r="P8294" s="407">
        <v>13</v>
      </c>
      <c r="Q8294" s="407">
        <v>13</v>
      </c>
      <c r="R8294" s="407">
        <v>4</v>
      </c>
      <c r="S8294" s="3" t="s">
        <v>3</v>
      </c>
      <c r="T8294" s="3" t="s">
        <v>44</v>
      </c>
      <c r="U8294" s="3" t="s">
        <v>36</v>
      </c>
      <c r="V8294" s="227" t="s">
        <v>1918</v>
      </c>
      <c r="X8294" s="6" t="s">
        <v>831</v>
      </c>
      <c r="AA8294" s="18">
        <v>44.547169638900002</v>
      </c>
      <c r="AB8294" s="18">
        <v>-123.3009359167</v>
      </c>
      <c r="AC8294" s="3" t="s">
        <v>45</v>
      </c>
      <c r="AE8294" s="3" t="s">
        <v>832</v>
      </c>
      <c r="AF8294" s="3" t="str">
        <f t="shared" si="199"/>
        <v>ex Crataegus gaylussacia</v>
      </c>
      <c r="AG8294" s="3" t="s">
        <v>1882</v>
      </c>
      <c r="AH8294" s="3" t="s">
        <v>1882</v>
      </c>
      <c r="AT8294" s="3" t="s">
        <v>188</v>
      </c>
    </row>
    <row r="8295" spans="2:46" x14ac:dyDescent="0.25">
      <c r="B8295" s="5">
        <v>12</v>
      </c>
      <c r="E8295" s="62">
        <v>11</v>
      </c>
      <c r="F8295" s="6" t="s">
        <v>42</v>
      </c>
      <c r="G8295" s="6">
        <v>2018</v>
      </c>
      <c r="L8295" s="6"/>
      <c r="N8295" s="6" t="s">
        <v>51</v>
      </c>
      <c r="O8295" s="4">
        <f>MIN(SEARCH({0,1,2,3,4,5,6,7,8,9},N8295&amp;"0123456789"))</f>
        <v>4</v>
      </c>
      <c r="P8295" s="409" t="str">
        <f>RIGHT(N8295, LEN(N8295)-O8295+1)</f>
        <v>13</v>
      </c>
      <c r="Q8295" s="471">
        <v>13</v>
      </c>
      <c r="R8295" s="407">
        <v>4</v>
      </c>
      <c r="S8295" s="3" t="s">
        <v>3</v>
      </c>
      <c r="T8295" s="3" t="s">
        <v>44</v>
      </c>
      <c r="U8295" s="3" t="s">
        <v>36</v>
      </c>
      <c r="V8295" s="227" t="s">
        <v>1918</v>
      </c>
      <c r="X8295" s="3" t="s">
        <v>155</v>
      </c>
      <c r="Y8295" s="3" t="s">
        <v>18</v>
      </c>
      <c r="AA8295" s="18">
        <v>44.549574</v>
      </c>
      <c r="AB8295" s="18">
        <v>-123.304795</v>
      </c>
      <c r="AC8295" s="3" t="s">
        <v>45</v>
      </c>
      <c r="AE8295" s="3" t="s">
        <v>46</v>
      </c>
      <c r="AF8295" s="3" t="str">
        <f t="shared" si="199"/>
        <v>ex Fraxinus latifolia</v>
      </c>
      <c r="AG8295" s="3" t="s">
        <v>1882</v>
      </c>
      <c r="AH8295" s="3" t="s">
        <v>1882</v>
      </c>
    </row>
    <row r="8296" spans="2:46" x14ac:dyDescent="0.25">
      <c r="B8296" s="5">
        <v>3907</v>
      </c>
      <c r="E8296" s="62">
        <v>11</v>
      </c>
      <c r="F8296" s="6" t="s">
        <v>42</v>
      </c>
      <c r="G8296" s="6">
        <v>2018</v>
      </c>
      <c r="L8296" s="6"/>
      <c r="N8296" s="6" t="s">
        <v>51</v>
      </c>
      <c r="P8296" s="407">
        <v>13</v>
      </c>
      <c r="Q8296" s="407">
        <v>13</v>
      </c>
      <c r="R8296" s="407">
        <v>5</v>
      </c>
      <c r="S8296" s="3" t="s">
        <v>3</v>
      </c>
      <c r="T8296" s="3" t="s">
        <v>44</v>
      </c>
      <c r="U8296" s="3" t="s">
        <v>36</v>
      </c>
      <c r="V8296" s="227" t="s">
        <v>1918</v>
      </c>
      <c r="X8296" s="6" t="s">
        <v>831</v>
      </c>
      <c r="AA8296" s="18">
        <v>44.547169638900002</v>
      </c>
      <c r="AB8296" s="18">
        <v>-123.3009359167</v>
      </c>
      <c r="AC8296" s="3" t="s">
        <v>45</v>
      </c>
      <c r="AE8296" s="3" t="s">
        <v>832</v>
      </c>
      <c r="AF8296" s="3" t="str">
        <f t="shared" si="199"/>
        <v>ex Crataegus gaylussacia</v>
      </c>
      <c r="AG8296" s="3" t="s">
        <v>1882</v>
      </c>
      <c r="AH8296" s="3" t="s">
        <v>1882</v>
      </c>
      <c r="AT8296" s="3" t="s">
        <v>188</v>
      </c>
    </row>
    <row r="8297" spans="2:46" x14ac:dyDescent="0.25">
      <c r="B8297" s="5">
        <v>13</v>
      </c>
      <c r="E8297" s="62">
        <v>11</v>
      </c>
      <c r="F8297" s="6" t="s">
        <v>42</v>
      </c>
      <c r="G8297" s="6">
        <v>2018</v>
      </c>
      <c r="L8297" s="6"/>
      <c r="N8297" s="6" t="s">
        <v>51</v>
      </c>
      <c r="O8297" s="4">
        <f>MIN(SEARCH({0,1,2,3,4,5,6,7,8,9},N8297&amp;"0123456789"))</f>
        <v>4</v>
      </c>
      <c r="P8297" s="409" t="str">
        <f>RIGHT(N8297, LEN(N8297)-O8297+1)</f>
        <v>13</v>
      </c>
      <c r="Q8297" s="471">
        <v>13</v>
      </c>
      <c r="R8297" s="407">
        <v>5</v>
      </c>
      <c r="S8297" s="3" t="s">
        <v>3</v>
      </c>
      <c r="T8297" s="3" t="s">
        <v>44</v>
      </c>
      <c r="U8297" s="3" t="s">
        <v>36</v>
      </c>
      <c r="V8297" s="227" t="s">
        <v>1918</v>
      </c>
      <c r="X8297" s="3" t="s">
        <v>155</v>
      </c>
      <c r="Y8297" s="3" t="s">
        <v>18</v>
      </c>
      <c r="AA8297" s="18">
        <v>44.549574</v>
      </c>
      <c r="AB8297" s="18">
        <v>-123.304795</v>
      </c>
      <c r="AC8297" s="3" t="s">
        <v>45</v>
      </c>
      <c r="AE8297" s="3" t="s">
        <v>46</v>
      </c>
      <c r="AF8297" s="3" t="str">
        <f t="shared" si="199"/>
        <v>ex Fraxinus latifolia</v>
      </c>
      <c r="AG8297" s="3" t="s">
        <v>1882</v>
      </c>
      <c r="AH8297" s="3" t="s">
        <v>1882</v>
      </c>
    </row>
    <row r="8298" spans="2:46" x14ac:dyDescent="0.25">
      <c r="B8298" s="5">
        <v>3908</v>
      </c>
      <c r="E8298" s="62">
        <v>11</v>
      </c>
      <c r="F8298" s="6" t="s">
        <v>42</v>
      </c>
      <c r="G8298" s="6">
        <v>2018</v>
      </c>
      <c r="L8298" s="6"/>
      <c r="N8298" s="6" t="s">
        <v>51</v>
      </c>
      <c r="P8298" s="407">
        <v>13</v>
      </c>
      <c r="Q8298" s="407">
        <v>13</v>
      </c>
      <c r="R8298" s="407">
        <v>6</v>
      </c>
      <c r="S8298" s="3" t="s">
        <v>3</v>
      </c>
      <c r="T8298" s="3" t="s">
        <v>44</v>
      </c>
      <c r="U8298" s="3" t="s">
        <v>36</v>
      </c>
      <c r="V8298" s="227" t="s">
        <v>1918</v>
      </c>
      <c r="X8298" s="6" t="s">
        <v>831</v>
      </c>
      <c r="AA8298" s="18">
        <v>44.547169638900002</v>
      </c>
      <c r="AB8298" s="18">
        <v>-123.3009359167</v>
      </c>
      <c r="AC8298" s="3" t="s">
        <v>45</v>
      </c>
      <c r="AE8298" s="3" t="s">
        <v>832</v>
      </c>
      <c r="AF8298" s="3" t="str">
        <f t="shared" si="199"/>
        <v>ex Crataegus gaylussacia</v>
      </c>
      <c r="AG8298" s="3" t="s">
        <v>1882</v>
      </c>
      <c r="AH8298" s="3" t="s">
        <v>1882</v>
      </c>
      <c r="AT8298" s="3" t="s">
        <v>188</v>
      </c>
    </row>
    <row r="8299" spans="2:46" x14ac:dyDescent="0.25">
      <c r="B8299" s="5">
        <v>3909</v>
      </c>
      <c r="E8299" s="62">
        <v>11</v>
      </c>
      <c r="F8299" s="6" t="s">
        <v>42</v>
      </c>
      <c r="G8299" s="6">
        <v>2018</v>
      </c>
      <c r="L8299" s="6"/>
      <c r="N8299" s="6" t="s">
        <v>51</v>
      </c>
      <c r="P8299" s="407">
        <v>13</v>
      </c>
      <c r="Q8299" s="407">
        <v>13</v>
      </c>
      <c r="R8299" s="407">
        <v>7</v>
      </c>
      <c r="S8299" s="3" t="s">
        <v>3</v>
      </c>
      <c r="T8299" s="3" t="s">
        <v>44</v>
      </c>
      <c r="U8299" s="3" t="s">
        <v>36</v>
      </c>
      <c r="V8299" s="227" t="s">
        <v>1918</v>
      </c>
      <c r="X8299" s="6" t="s">
        <v>831</v>
      </c>
      <c r="AA8299" s="18">
        <v>44.547169638900002</v>
      </c>
      <c r="AB8299" s="18">
        <v>-123.3009359167</v>
      </c>
      <c r="AC8299" s="3" t="s">
        <v>45</v>
      </c>
      <c r="AE8299" s="3" t="s">
        <v>832</v>
      </c>
      <c r="AF8299" s="3" t="str">
        <f t="shared" si="199"/>
        <v>ex Crataegus gaylussacia</v>
      </c>
      <c r="AG8299" s="3" t="s">
        <v>1882</v>
      </c>
      <c r="AH8299" s="3" t="s">
        <v>1882</v>
      </c>
      <c r="AT8299" s="3" t="s">
        <v>188</v>
      </c>
    </row>
    <row r="8300" spans="2:46" x14ac:dyDescent="0.25">
      <c r="B8300" s="5">
        <v>3910</v>
      </c>
      <c r="E8300" s="62">
        <v>11</v>
      </c>
      <c r="F8300" s="6" t="s">
        <v>42</v>
      </c>
      <c r="G8300" s="6">
        <v>2018</v>
      </c>
      <c r="L8300" s="6"/>
      <c r="N8300" s="6" t="s">
        <v>51</v>
      </c>
      <c r="P8300" s="407">
        <v>13</v>
      </c>
      <c r="Q8300" s="407">
        <v>13</v>
      </c>
      <c r="R8300" s="407">
        <v>8</v>
      </c>
      <c r="S8300" s="3" t="s">
        <v>3</v>
      </c>
      <c r="T8300" s="3" t="s">
        <v>44</v>
      </c>
      <c r="U8300" s="3" t="s">
        <v>36</v>
      </c>
      <c r="V8300" s="227" t="s">
        <v>1918</v>
      </c>
      <c r="X8300" s="6" t="s">
        <v>831</v>
      </c>
      <c r="AA8300" s="18">
        <v>44.547169638900002</v>
      </c>
      <c r="AB8300" s="18">
        <v>-123.3009359167</v>
      </c>
      <c r="AC8300" s="3" t="s">
        <v>45</v>
      </c>
      <c r="AE8300" s="3" t="s">
        <v>832</v>
      </c>
      <c r="AF8300" s="3" t="str">
        <f t="shared" si="199"/>
        <v>ex Crataegus gaylussacia</v>
      </c>
      <c r="AG8300" s="3" t="s">
        <v>1882</v>
      </c>
      <c r="AH8300" s="3" t="s">
        <v>1882</v>
      </c>
      <c r="AT8300" s="3" t="s">
        <v>188</v>
      </c>
    </row>
    <row r="8301" spans="2:46" x14ac:dyDescent="0.25">
      <c r="B8301" s="5">
        <v>3911</v>
      </c>
      <c r="E8301" s="62">
        <v>11</v>
      </c>
      <c r="F8301" s="6" t="s">
        <v>42</v>
      </c>
      <c r="G8301" s="6">
        <v>2018</v>
      </c>
      <c r="L8301" s="6"/>
      <c r="N8301" s="6" t="s">
        <v>51</v>
      </c>
      <c r="P8301" s="407">
        <v>13</v>
      </c>
      <c r="Q8301" s="407">
        <v>13</v>
      </c>
      <c r="R8301" s="407">
        <v>9</v>
      </c>
      <c r="S8301" s="3" t="s">
        <v>3</v>
      </c>
      <c r="T8301" s="3" t="s">
        <v>44</v>
      </c>
      <c r="U8301" s="3" t="s">
        <v>36</v>
      </c>
      <c r="V8301" s="227" t="s">
        <v>1918</v>
      </c>
      <c r="X8301" s="6" t="s">
        <v>831</v>
      </c>
      <c r="AA8301" s="18">
        <v>44.547169638900002</v>
      </c>
      <c r="AB8301" s="18">
        <v>-123.3009359167</v>
      </c>
      <c r="AC8301" s="3" t="s">
        <v>45</v>
      </c>
      <c r="AE8301" s="3" t="s">
        <v>832</v>
      </c>
      <c r="AF8301" s="3" t="str">
        <f t="shared" si="199"/>
        <v>ex Crataegus gaylussacia</v>
      </c>
      <c r="AG8301" s="3" t="s">
        <v>1882</v>
      </c>
      <c r="AH8301" s="3" t="s">
        <v>1882</v>
      </c>
      <c r="AT8301" s="3" t="s">
        <v>188</v>
      </c>
    </row>
    <row r="8302" spans="2:46" x14ac:dyDescent="0.25">
      <c r="B8302" s="5">
        <v>3912</v>
      </c>
      <c r="E8302" s="62">
        <v>11</v>
      </c>
      <c r="F8302" s="6" t="s">
        <v>42</v>
      </c>
      <c r="G8302" s="6">
        <v>2018</v>
      </c>
      <c r="L8302" s="6"/>
      <c r="N8302" s="6" t="s">
        <v>51</v>
      </c>
      <c r="P8302" s="407">
        <v>13</v>
      </c>
      <c r="Q8302" s="407">
        <v>13</v>
      </c>
      <c r="R8302" s="407">
        <v>10</v>
      </c>
      <c r="S8302" s="3" t="s">
        <v>3</v>
      </c>
      <c r="T8302" s="3" t="s">
        <v>44</v>
      </c>
      <c r="U8302" s="3" t="s">
        <v>36</v>
      </c>
      <c r="V8302" s="227" t="s">
        <v>1918</v>
      </c>
      <c r="X8302" s="6" t="s">
        <v>831</v>
      </c>
      <c r="AA8302" s="18">
        <v>44.547169638900002</v>
      </c>
      <c r="AB8302" s="18">
        <v>-123.3009359167</v>
      </c>
      <c r="AC8302" s="3" t="s">
        <v>45</v>
      </c>
      <c r="AE8302" s="3" t="s">
        <v>832</v>
      </c>
      <c r="AF8302" s="3" t="str">
        <f t="shared" si="199"/>
        <v>ex Crataegus gaylussacia</v>
      </c>
      <c r="AG8302" s="3" t="s">
        <v>1882</v>
      </c>
      <c r="AH8302" s="3" t="s">
        <v>1882</v>
      </c>
      <c r="AT8302" s="3" t="s">
        <v>188</v>
      </c>
    </row>
    <row r="8303" spans="2:46" x14ac:dyDescent="0.25">
      <c r="B8303" s="5">
        <v>3913</v>
      </c>
      <c r="E8303" s="62">
        <v>14</v>
      </c>
      <c r="F8303" s="6" t="s">
        <v>42</v>
      </c>
      <c r="G8303" s="6">
        <v>2018</v>
      </c>
      <c r="L8303" s="6"/>
      <c r="N8303" s="6" t="s">
        <v>829</v>
      </c>
      <c r="P8303" s="407">
        <v>14</v>
      </c>
      <c r="Q8303" s="407">
        <v>14</v>
      </c>
      <c r="R8303" s="407">
        <v>1</v>
      </c>
      <c r="S8303" s="3" t="s">
        <v>3</v>
      </c>
      <c r="T8303" s="3" t="s">
        <v>44</v>
      </c>
      <c r="U8303" s="3" t="s">
        <v>116</v>
      </c>
      <c r="V8303" s="227" t="s">
        <v>1918</v>
      </c>
      <c r="X8303" s="3" t="s">
        <v>465</v>
      </c>
      <c r="AA8303" s="18">
        <v>44.032761707399999</v>
      </c>
      <c r="AB8303" s="18">
        <v>-123.0944965595</v>
      </c>
      <c r="AC8303" s="3" t="s">
        <v>45</v>
      </c>
      <c r="AE8303" s="3" t="s">
        <v>833</v>
      </c>
      <c r="AF8303" s="3" t="str">
        <f t="shared" si="199"/>
        <v>ex Aquilegia vulgaris</v>
      </c>
      <c r="AG8303" s="3" t="s">
        <v>1882</v>
      </c>
      <c r="AH8303" s="3" t="s">
        <v>1882</v>
      </c>
      <c r="AT8303" s="3" t="s">
        <v>188</v>
      </c>
    </row>
    <row r="8304" spans="2:46" x14ac:dyDescent="0.25">
      <c r="B8304" s="5">
        <v>3914</v>
      </c>
      <c r="E8304" s="62">
        <v>14</v>
      </c>
      <c r="F8304" s="6" t="s">
        <v>42</v>
      </c>
      <c r="G8304" s="6">
        <v>2018</v>
      </c>
      <c r="L8304" s="6"/>
      <c r="N8304" s="6" t="s">
        <v>829</v>
      </c>
      <c r="P8304" s="407">
        <v>14</v>
      </c>
      <c r="Q8304" s="407">
        <v>14</v>
      </c>
      <c r="R8304" s="407">
        <v>2</v>
      </c>
      <c r="S8304" s="3" t="s">
        <v>3</v>
      </c>
      <c r="T8304" s="3" t="s">
        <v>44</v>
      </c>
      <c r="U8304" s="3" t="s">
        <v>116</v>
      </c>
      <c r="V8304" s="227" t="s">
        <v>1918</v>
      </c>
      <c r="X8304" s="3" t="s">
        <v>465</v>
      </c>
      <c r="AA8304" s="18">
        <v>44.032761707399999</v>
      </c>
      <c r="AB8304" s="18">
        <v>-123.0944965595</v>
      </c>
      <c r="AC8304" s="3" t="s">
        <v>45</v>
      </c>
      <c r="AE8304" s="3" t="s">
        <v>833</v>
      </c>
      <c r="AF8304" s="3" t="str">
        <f t="shared" si="199"/>
        <v>ex Aquilegia vulgaris</v>
      </c>
      <c r="AG8304" s="3" t="s">
        <v>1882</v>
      </c>
      <c r="AH8304" s="3" t="s">
        <v>1882</v>
      </c>
      <c r="AT8304" s="3" t="s">
        <v>188</v>
      </c>
    </row>
    <row r="8305" spans="2:46" x14ac:dyDescent="0.25">
      <c r="B8305" s="5">
        <v>3915</v>
      </c>
      <c r="E8305" s="62">
        <v>14</v>
      </c>
      <c r="F8305" s="6" t="s">
        <v>42</v>
      </c>
      <c r="G8305" s="6">
        <v>2018</v>
      </c>
      <c r="L8305" s="6"/>
      <c r="N8305" s="6" t="s">
        <v>829</v>
      </c>
      <c r="P8305" s="407">
        <v>14</v>
      </c>
      <c r="Q8305" s="407">
        <v>14</v>
      </c>
      <c r="R8305" s="407">
        <v>3</v>
      </c>
      <c r="S8305" s="3" t="s">
        <v>3</v>
      </c>
      <c r="T8305" s="3" t="s">
        <v>44</v>
      </c>
      <c r="U8305" s="3" t="s">
        <v>116</v>
      </c>
      <c r="V8305" s="227" t="s">
        <v>1918</v>
      </c>
      <c r="X8305" s="3" t="s">
        <v>465</v>
      </c>
      <c r="AA8305" s="18">
        <v>44.032761707399999</v>
      </c>
      <c r="AB8305" s="18">
        <v>-123.0944965595</v>
      </c>
      <c r="AC8305" s="3" t="s">
        <v>45</v>
      </c>
      <c r="AE8305" s="3" t="s">
        <v>833</v>
      </c>
      <c r="AF8305" s="3" t="str">
        <f t="shared" si="199"/>
        <v>ex Aquilegia vulgaris</v>
      </c>
      <c r="AG8305" s="3" t="s">
        <v>1882</v>
      </c>
      <c r="AH8305" s="3" t="s">
        <v>1882</v>
      </c>
      <c r="AT8305" s="3" t="s">
        <v>188</v>
      </c>
    </row>
    <row r="8306" spans="2:46" x14ac:dyDescent="0.25">
      <c r="B8306" s="5">
        <v>3916</v>
      </c>
      <c r="E8306" s="62">
        <v>14</v>
      </c>
      <c r="F8306" s="6" t="s">
        <v>42</v>
      </c>
      <c r="G8306" s="6">
        <v>2018</v>
      </c>
      <c r="L8306" s="6"/>
      <c r="N8306" s="6" t="s">
        <v>829</v>
      </c>
      <c r="P8306" s="407">
        <v>14</v>
      </c>
      <c r="Q8306" s="407">
        <v>14</v>
      </c>
      <c r="R8306" s="407">
        <v>4</v>
      </c>
      <c r="S8306" s="3" t="s">
        <v>3</v>
      </c>
      <c r="T8306" s="3" t="s">
        <v>44</v>
      </c>
      <c r="U8306" s="3" t="s">
        <v>116</v>
      </c>
      <c r="V8306" s="227" t="s">
        <v>1918</v>
      </c>
      <c r="X8306" s="3" t="s">
        <v>465</v>
      </c>
      <c r="AA8306" s="18">
        <v>44.032761707399999</v>
      </c>
      <c r="AB8306" s="18">
        <v>-123.0944965595</v>
      </c>
      <c r="AC8306" s="3" t="s">
        <v>45</v>
      </c>
      <c r="AE8306" s="3" t="s">
        <v>833</v>
      </c>
      <c r="AF8306" s="3" t="str">
        <f t="shared" si="199"/>
        <v>ex Aquilegia vulgaris</v>
      </c>
      <c r="AG8306" s="3" t="s">
        <v>1882</v>
      </c>
      <c r="AH8306" s="3" t="s">
        <v>1882</v>
      </c>
      <c r="AT8306" s="3" t="s">
        <v>188</v>
      </c>
    </row>
    <row r="8307" spans="2:46" x14ac:dyDescent="0.25">
      <c r="B8307" s="5">
        <v>3917</v>
      </c>
      <c r="E8307" s="62">
        <v>14</v>
      </c>
      <c r="F8307" s="6" t="s">
        <v>42</v>
      </c>
      <c r="G8307" s="6">
        <v>2018</v>
      </c>
      <c r="L8307" s="6"/>
      <c r="N8307" s="6" t="s">
        <v>829</v>
      </c>
      <c r="P8307" s="407">
        <v>14</v>
      </c>
      <c r="Q8307" s="407">
        <v>14</v>
      </c>
      <c r="R8307" s="407">
        <v>5</v>
      </c>
      <c r="S8307" s="3" t="s">
        <v>3</v>
      </c>
      <c r="T8307" s="3" t="s">
        <v>44</v>
      </c>
      <c r="U8307" s="3" t="s">
        <v>116</v>
      </c>
      <c r="V8307" s="227" t="s">
        <v>1918</v>
      </c>
      <c r="X8307" s="3" t="s">
        <v>465</v>
      </c>
      <c r="AA8307" s="18">
        <v>44.032761707399999</v>
      </c>
      <c r="AB8307" s="18">
        <v>-123.0944965595</v>
      </c>
      <c r="AC8307" s="3" t="s">
        <v>45</v>
      </c>
      <c r="AE8307" s="3" t="s">
        <v>833</v>
      </c>
      <c r="AF8307" s="3" t="str">
        <f t="shared" si="199"/>
        <v>ex Aquilegia vulgaris</v>
      </c>
      <c r="AG8307" s="3" t="s">
        <v>1882</v>
      </c>
      <c r="AH8307" s="3" t="s">
        <v>1882</v>
      </c>
      <c r="AT8307" s="3" t="s">
        <v>188</v>
      </c>
    </row>
    <row r="8308" spans="2:46" x14ac:dyDescent="0.25">
      <c r="B8308" s="5">
        <v>3918</v>
      </c>
      <c r="E8308" s="62">
        <v>14</v>
      </c>
      <c r="F8308" s="6" t="s">
        <v>42</v>
      </c>
      <c r="G8308" s="6">
        <v>2018</v>
      </c>
      <c r="L8308" s="6"/>
      <c r="N8308" s="6" t="s">
        <v>829</v>
      </c>
      <c r="P8308" s="407">
        <v>14</v>
      </c>
      <c r="Q8308" s="407">
        <v>14</v>
      </c>
      <c r="R8308" s="407">
        <v>6</v>
      </c>
      <c r="S8308" s="3" t="s">
        <v>3</v>
      </c>
      <c r="T8308" s="3" t="s">
        <v>44</v>
      </c>
      <c r="U8308" s="3" t="s">
        <v>116</v>
      </c>
      <c r="V8308" s="227" t="s">
        <v>1918</v>
      </c>
      <c r="X8308" s="3" t="s">
        <v>465</v>
      </c>
      <c r="AA8308" s="18">
        <v>44.032761707399999</v>
      </c>
      <c r="AB8308" s="18">
        <v>-123.0944965595</v>
      </c>
      <c r="AC8308" s="3" t="s">
        <v>45</v>
      </c>
      <c r="AE8308" s="3" t="s">
        <v>833</v>
      </c>
      <c r="AF8308" s="3" t="str">
        <f t="shared" si="199"/>
        <v>ex Aquilegia vulgaris</v>
      </c>
      <c r="AG8308" s="3" t="s">
        <v>1882</v>
      </c>
      <c r="AH8308" s="3" t="s">
        <v>1882</v>
      </c>
      <c r="AT8308" s="3" t="s">
        <v>188</v>
      </c>
    </row>
    <row r="8309" spans="2:46" x14ac:dyDescent="0.25">
      <c r="B8309" s="5">
        <v>3919</v>
      </c>
      <c r="E8309" s="62">
        <v>14</v>
      </c>
      <c r="F8309" s="6" t="s">
        <v>42</v>
      </c>
      <c r="G8309" s="6">
        <v>2018</v>
      </c>
      <c r="L8309" s="6"/>
      <c r="N8309" s="6" t="s">
        <v>829</v>
      </c>
      <c r="P8309" s="407">
        <v>14</v>
      </c>
      <c r="Q8309" s="407">
        <v>14</v>
      </c>
      <c r="R8309" s="407">
        <v>7</v>
      </c>
      <c r="S8309" s="3" t="s">
        <v>3</v>
      </c>
      <c r="T8309" s="3" t="s">
        <v>44</v>
      </c>
      <c r="U8309" s="3" t="s">
        <v>116</v>
      </c>
      <c r="V8309" s="227" t="s">
        <v>1918</v>
      </c>
      <c r="X8309" s="3" t="s">
        <v>465</v>
      </c>
      <c r="AA8309" s="18">
        <v>44.032761707399999</v>
      </c>
      <c r="AB8309" s="18">
        <v>-123.0944965595</v>
      </c>
      <c r="AC8309" s="3" t="s">
        <v>45</v>
      </c>
      <c r="AE8309" s="3" t="s">
        <v>833</v>
      </c>
      <c r="AF8309" s="3" t="str">
        <f t="shared" si="199"/>
        <v>ex Aquilegia vulgaris</v>
      </c>
      <c r="AG8309" s="3" t="s">
        <v>1882</v>
      </c>
      <c r="AH8309" s="3" t="s">
        <v>1882</v>
      </c>
      <c r="AT8309" s="3" t="s">
        <v>188</v>
      </c>
    </row>
    <row r="8310" spans="2:46" x14ac:dyDescent="0.25">
      <c r="B8310" s="5">
        <v>3920</v>
      </c>
      <c r="E8310" s="62">
        <v>14</v>
      </c>
      <c r="F8310" s="6" t="s">
        <v>42</v>
      </c>
      <c r="G8310" s="6">
        <v>2018</v>
      </c>
      <c r="L8310" s="6"/>
      <c r="N8310" s="6" t="s">
        <v>829</v>
      </c>
      <c r="P8310" s="407">
        <v>14</v>
      </c>
      <c r="Q8310" s="407">
        <v>14</v>
      </c>
      <c r="R8310" s="407">
        <v>8</v>
      </c>
      <c r="S8310" s="3" t="s">
        <v>3</v>
      </c>
      <c r="T8310" s="3" t="s">
        <v>44</v>
      </c>
      <c r="U8310" s="3" t="s">
        <v>116</v>
      </c>
      <c r="V8310" s="227" t="s">
        <v>1918</v>
      </c>
      <c r="X8310" s="3" t="s">
        <v>465</v>
      </c>
      <c r="AA8310" s="18">
        <v>44.032761707399999</v>
      </c>
      <c r="AB8310" s="18">
        <v>-123.0944965595</v>
      </c>
      <c r="AC8310" s="3" t="s">
        <v>45</v>
      </c>
      <c r="AE8310" s="3" t="s">
        <v>833</v>
      </c>
      <c r="AF8310" s="3" t="str">
        <f t="shared" ref="AF8310:AF8373" si="200">CONCATENATE("ex ", AE8310)</f>
        <v>ex Aquilegia vulgaris</v>
      </c>
      <c r="AG8310" s="3" t="s">
        <v>1882</v>
      </c>
      <c r="AH8310" s="3" t="s">
        <v>1882</v>
      </c>
      <c r="AT8310" s="3" t="s">
        <v>188</v>
      </c>
    </row>
    <row r="8311" spans="2:46" x14ac:dyDescent="0.25">
      <c r="B8311" s="5">
        <v>4237</v>
      </c>
      <c r="E8311" s="62">
        <v>18</v>
      </c>
      <c r="F8311" s="6" t="s">
        <v>42</v>
      </c>
      <c r="G8311" s="6">
        <v>2018</v>
      </c>
      <c r="L8311" s="6"/>
      <c r="N8311" s="6" t="s">
        <v>830</v>
      </c>
      <c r="P8311" s="407">
        <v>15</v>
      </c>
      <c r="Q8311" s="407">
        <v>15</v>
      </c>
      <c r="R8311" s="407">
        <v>1</v>
      </c>
      <c r="S8311" s="3" t="s">
        <v>3</v>
      </c>
      <c r="T8311" s="3" t="s">
        <v>44</v>
      </c>
      <c r="U8311" s="3" t="s">
        <v>116</v>
      </c>
      <c r="V8311" s="227" t="s">
        <v>1918</v>
      </c>
      <c r="X8311" s="3" t="s">
        <v>465</v>
      </c>
      <c r="AA8311" s="18">
        <v>44.032792000000001</v>
      </c>
      <c r="AB8311" s="18">
        <v>-123.09452804</v>
      </c>
      <c r="AC8311" s="3" t="s">
        <v>45</v>
      </c>
      <c r="AE8311" s="3" t="s">
        <v>904</v>
      </c>
      <c r="AF8311" s="3" t="str">
        <f t="shared" si="200"/>
        <v>ex Physocarpus capitatus</v>
      </c>
      <c r="AG8311" s="3" t="s">
        <v>1882</v>
      </c>
      <c r="AH8311" s="3" t="s">
        <v>1882</v>
      </c>
      <c r="AT8311" s="3" t="s">
        <v>188</v>
      </c>
    </row>
    <row r="8312" spans="2:46" x14ac:dyDescent="0.25">
      <c r="B8312" s="5">
        <v>4238</v>
      </c>
      <c r="E8312" s="62">
        <v>18</v>
      </c>
      <c r="F8312" s="6" t="s">
        <v>42</v>
      </c>
      <c r="G8312" s="6">
        <v>2018</v>
      </c>
      <c r="L8312" s="6"/>
      <c r="N8312" s="6" t="s">
        <v>830</v>
      </c>
      <c r="P8312" s="407">
        <v>15</v>
      </c>
      <c r="Q8312" s="407">
        <v>15</v>
      </c>
      <c r="R8312" s="407">
        <v>2</v>
      </c>
      <c r="S8312" s="3" t="s">
        <v>3</v>
      </c>
      <c r="T8312" s="3" t="s">
        <v>44</v>
      </c>
      <c r="U8312" s="3" t="s">
        <v>116</v>
      </c>
      <c r="V8312" s="227" t="s">
        <v>1918</v>
      </c>
      <c r="X8312" s="3" t="s">
        <v>465</v>
      </c>
      <c r="AA8312" s="18">
        <v>44.032792000000001</v>
      </c>
      <c r="AB8312" s="18">
        <v>-123.09452804</v>
      </c>
      <c r="AC8312" s="3" t="s">
        <v>45</v>
      </c>
      <c r="AE8312" s="3" t="s">
        <v>904</v>
      </c>
      <c r="AF8312" s="3" t="str">
        <f t="shared" si="200"/>
        <v>ex Physocarpus capitatus</v>
      </c>
      <c r="AG8312" s="3" t="s">
        <v>1882</v>
      </c>
      <c r="AH8312" s="3" t="s">
        <v>1882</v>
      </c>
      <c r="AT8312" s="3" t="s">
        <v>188</v>
      </c>
    </row>
    <row r="8313" spans="2:46" x14ac:dyDescent="0.25">
      <c r="B8313" s="5">
        <v>4239</v>
      </c>
      <c r="E8313" s="62">
        <v>18</v>
      </c>
      <c r="F8313" s="6" t="s">
        <v>42</v>
      </c>
      <c r="G8313" s="6">
        <v>2018</v>
      </c>
      <c r="L8313" s="6"/>
      <c r="N8313" s="6" t="s">
        <v>830</v>
      </c>
      <c r="P8313" s="407">
        <v>15</v>
      </c>
      <c r="Q8313" s="407">
        <v>15</v>
      </c>
      <c r="R8313" s="407">
        <v>3</v>
      </c>
      <c r="S8313" s="3" t="s">
        <v>3</v>
      </c>
      <c r="T8313" s="3" t="s">
        <v>44</v>
      </c>
      <c r="U8313" s="3" t="s">
        <v>116</v>
      </c>
      <c r="V8313" s="227" t="s">
        <v>1918</v>
      </c>
      <c r="X8313" s="3" t="s">
        <v>465</v>
      </c>
      <c r="AA8313" s="18">
        <v>44.032792000000001</v>
      </c>
      <c r="AB8313" s="18">
        <v>-123.09452804</v>
      </c>
      <c r="AC8313" s="3" t="s">
        <v>45</v>
      </c>
      <c r="AE8313" s="3" t="s">
        <v>904</v>
      </c>
      <c r="AF8313" s="3" t="str">
        <f t="shared" si="200"/>
        <v>ex Physocarpus capitatus</v>
      </c>
      <c r="AG8313" s="3" t="s">
        <v>1882</v>
      </c>
      <c r="AH8313" s="3" t="s">
        <v>1882</v>
      </c>
      <c r="AT8313" s="3" t="s">
        <v>188</v>
      </c>
    </row>
    <row r="8314" spans="2:46" x14ac:dyDescent="0.25">
      <c r="B8314" s="5">
        <v>4240</v>
      </c>
      <c r="E8314" s="62">
        <v>18</v>
      </c>
      <c r="F8314" s="6" t="s">
        <v>42</v>
      </c>
      <c r="G8314" s="6">
        <v>2018</v>
      </c>
      <c r="L8314" s="6"/>
      <c r="N8314" s="6" t="s">
        <v>830</v>
      </c>
      <c r="P8314" s="407">
        <v>15</v>
      </c>
      <c r="Q8314" s="407">
        <v>15</v>
      </c>
      <c r="R8314" s="407">
        <v>4</v>
      </c>
      <c r="S8314" s="3" t="s">
        <v>3</v>
      </c>
      <c r="T8314" s="3" t="s">
        <v>44</v>
      </c>
      <c r="U8314" s="3" t="s">
        <v>116</v>
      </c>
      <c r="V8314" s="227" t="s">
        <v>1918</v>
      </c>
      <c r="X8314" s="3" t="s">
        <v>465</v>
      </c>
      <c r="AA8314" s="18">
        <v>44.032792000000001</v>
      </c>
      <c r="AB8314" s="18">
        <v>-123.09452804</v>
      </c>
      <c r="AC8314" s="3" t="s">
        <v>45</v>
      </c>
      <c r="AE8314" s="3" t="s">
        <v>904</v>
      </c>
      <c r="AF8314" s="3" t="str">
        <f t="shared" si="200"/>
        <v>ex Physocarpus capitatus</v>
      </c>
      <c r="AG8314" s="3" t="s">
        <v>1882</v>
      </c>
      <c r="AH8314" s="3" t="s">
        <v>1882</v>
      </c>
      <c r="AT8314" s="3" t="s">
        <v>188</v>
      </c>
    </row>
    <row r="8315" spans="2:46" x14ac:dyDescent="0.25">
      <c r="B8315" s="5">
        <v>4241</v>
      </c>
      <c r="E8315" s="62">
        <v>18</v>
      </c>
      <c r="F8315" s="6" t="s">
        <v>42</v>
      </c>
      <c r="G8315" s="6">
        <v>2018</v>
      </c>
      <c r="L8315" s="6"/>
      <c r="N8315" s="6" t="s">
        <v>830</v>
      </c>
      <c r="P8315" s="407">
        <v>15</v>
      </c>
      <c r="Q8315" s="407">
        <v>15</v>
      </c>
      <c r="R8315" s="407">
        <v>5</v>
      </c>
      <c r="S8315" s="3" t="s">
        <v>3</v>
      </c>
      <c r="T8315" s="3" t="s">
        <v>44</v>
      </c>
      <c r="U8315" s="3" t="s">
        <v>116</v>
      </c>
      <c r="V8315" s="227" t="s">
        <v>1918</v>
      </c>
      <c r="X8315" s="3" t="s">
        <v>465</v>
      </c>
      <c r="AA8315" s="18">
        <v>44.032792000000001</v>
      </c>
      <c r="AB8315" s="18">
        <v>-123.09452804</v>
      </c>
      <c r="AC8315" s="3" t="s">
        <v>45</v>
      </c>
      <c r="AE8315" s="3" t="s">
        <v>904</v>
      </c>
      <c r="AF8315" s="3" t="str">
        <f t="shared" si="200"/>
        <v>ex Physocarpus capitatus</v>
      </c>
      <c r="AG8315" s="3" t="s">
        <v>1882</v>
      </c>
      <c r="AH8315" s="3" t="s">
        <v>1882</v>
      </c>
      <c r="AT8315" s="3" t="s">
        <v>188</v>
      </c>
    </row>
    <row r="8316" spans="2:46" x14ac:dyDescent="0.25">
      <c r="B8316" s="5">
        <v>4242</v>
      </c>
      <c r="E8316" s="62">
        <v>18</v>
      </c>
      <c r="F8316" s="6" t="s">
        <v>42</v>
      </c>
      <c r="G8316" s="6">
        <v>2018</v>
      </c>
      <c r="L8316" s="6"/>
      <c r="N8316" s="6" t="s">
        <v>830</v>
      </c>
      <c r="P8316" s="407">
        <v>15</v>
      </c>
      <c r="Q8316" s="407">
        <v>15</v>
      </c>
      <c r="R8316" s="407">
        <v>6</v>
      </c>
      <c r="S8316" s="3" t="s">
        <v>3</v>
      </c>
      <c r="T8316" s="3" t="s">
        <v>44</v>
      </c>
      <c r="U8316" s="3" t="s">
        <v>116</v>
      </c>
      <c r="V8316" s="227" t="s">
        <v>1918</v>
      </c>
      <c r="X8316" s="3" t="s">
        <v>465</v>
      </c>
      <c r="AA8316" s="18">
        <v>44.032792000000001</v>
      </c>
      <c r="AB8316" s="18">
        <v>-123.09452804</v>
      </c>
      <c r="AC8316" s="3" t="s">
        <v>45</v>
      </c>
      <c r="AE8316" s="3" t="s">
        <v>904</v>
      </c>
      <c r="AF8316" s="3" t="str">
        <f t="shared" si="200"/>
        <v>ex Physocarpus capitatus</v>
      </c>
      <c r="AG8316" s="3" t="s">
        <v>1882</v>
      </c>
      <c r="AH8316" s="3" t="s">
        <v>1882</v>
      </c>
      <c r="AT8316" s="3" t="s">
        <v>188</v>
      </c>
    </row>
    <row r="8317" spans="2:46" x14ac:dyDescent="0.25">
      <c r="B8317" s="5">
        <v>4243</v>
      </c>
      <c r="E8317" s="62">
        <v>18</v>
      </c>
      <c r="F8317" s="6" t="s">
        <v>42</v>
      </c>
      <c r="G8317" s="6">
        <v>2018</v>
      </c>
      <c r="L8317" s="6"/>
      <c r="N8317" s="6" t="s">
        <v>830</v>
      </c>
      <c r="P8317" s="407">
        <v>15</v>
      </c>
      <c r="Q8317" s="407">
        <v>15</v>
      </c>
      <c r="R8317" s="407">
        <v>7</v>
      </c>
      <c r="S8317" s="3" t="s">
        <v>3</v>
      </c>
      <c r="T8317" s="3" t="s">
        <v>44</v>
      </c>
      <c r="U8317" s="3" t="s">
        <v>116</v>
      </c>
      <c r="V8317" s="227" t="s">
        <v>1918</v>
      </c>
      <c r="X8317" s="3" t="s">
        <v>465</v>
      </c>
      <c r="AA8317" s="18">
        <v>44.032792000000001</v>
      </c>
      <c r="AB8317" s="18">
        <v>-123.09452804</v>
      </c>
      <c r="AC8317" s="3" t="s">
        <v>45</v>
      </c>
      <c r="AE8317" s="3" t="s">
        <v>904</v>
      </c>
      <c r="AF8317" s="3" t="str">
        <f t="shared" si="200"/>
        <v>ex Physocarpus capitatus</v>
      </c>
      <c r="AG8317" s="3" t="s">
        <v>1882</v>
      </c>
      <c r="AH8317" s="3" t="s">
        <v>1882</v>
      </c>
      <c r="AT8317" s="3" t="s">
        <v>188</v>
      </c>
    </row>
    <row r="8318" spans="2:46" x14ac:dyDescent="0.25">
      <c r="B8318" s="5">
        <v>4244</v>
      </c>
      <c r="E8318" s="62">
        <v>18</v>
      </c>
      <c r="F8318" s="6" t="s">
        <v>42</v>
      </c>
      <c r="G8318" s="6">
        <v>2018</v>
      </c>
      <c r="L8318" s="6"/>
      <c r="N8318" s="6" t="s">
        <v>830</v>
      </c>
      <c r="P8318" s="407">
        <v>15</v>
      </c>
      <c r="Q8318" s="407">
        <v>15</v>
      </c>
      <c r="R8318" s="407">
        <v>8</v>
      </c>
      <c r="S8318" s="3" t="s">
        <v>3</v>
      </c>
      <c r="T8318" s="3" t="s">
        <v>44</v>
      </c>
      <c r="U8318" s="3" t="s">
        <v>116</v>
      </c>
      <c r="V8318" s="227" t="s">
        <v>1918</v>
      </c>
      <c r="X8318" s="3" t="s">
        <v>465</v>
      </c>
      <c r="AA8318" s="18">
        <v>44.032792000000001</v>
      </c>
      <c r="AB8318" s="18">
        <v>-123.09452804</v>
      </c>
      <c r="AC8318" s="3" t="s">
        <v>45</v>
      </c>
      <c r="AE8318" s="3" t="s">
        <v>904</v>
      </c>
      <c r="AF8318" s="3" t="str">
        <f t="shared" si="200"/>
        <v>ex Physocarpus capitatus</v>
      </c>
      <c r="AG8318" s="3" t="s">
        <v>1882</v>
      </c>
      <c r="AH8318" s="3" t="s">
        <v>1882</v>
      </c>
      <c r="AT8318" s="3" t="s">
        <v>188</v>
      </c>
    </row>
    <row r="8319" spans="2:46" x14ac:dyDescent="0.25">
      <c r="B8319" s="5">
        <v>4245</v>
      </c>
      <c r="E8319" s="62">
        <v>18</v>
      </c>
      <c r="F8319" s="6" t="s">
        <v>42</v>
      </c>
      <c r="G8319" s="6">
        <v>2018</v>
      </c>
      <c r="L8319" s="6"/>
      <c r="N8319" s="6" t="s">
        <v>830</v>
      </c>
      <c r="P8319" s="407">
        <v>15</v>
      </c>
      <c r="Q8319" s="407">
        <v>15</v>
      </c>
      <c r="R8319" s="407">
        <v>9</v>
      </c>
      <c r="S8319" s="3" t="s">
        <v>3</v>
      </c>
      <c r="T8319" s="3" t="s">
        <v>44</v>
      </c>
      <c r="U8319" s="3" t="s">
        <v>116</v>
      </c>
      <c r="V8319" s="227" t="s">
        <v>1918</v>
      </c>
      <c r="X8319" s="3" t="s">
        <v>465</v>
      </c>
      <c r="AA8319" s="18">
        <v>44.032792000000001</v>
      </c>
      <c r="AB8319" s="18">
        <v>-123.09452804</v>
      </c>
      <c r="AC8319" s="3" t="s">
        <v>45</v>
      </c>
      <c r="AE8319" s="3" t="s">
        <v>904</v>
      </c>
      <c r="AF8319" s="3" t="str">
        <f t="shared" si="200"/>
        <v>ex Physocarpus capitatus</v>
      </c>
      <c r="AG8319" s="3" t="s">
        <v>1882</v>
      </c>
      <c r="AH8319" s="3" t="s">
        <v>1882</v>
      </c>
      <c r="AT8319" s="3" t="s">
        <v>188</v>
      </c>
    </row>
    <row r="8320" spans="2:46" x14ac:dyDescent="0.25">
      <c r="B8320" s="5">
        <v>4246</v>
      </c>
      <c r="E8320" s="62">
        <v>18</v>
      </c>
      <c r="F8320" s="6" t="s">
        <v>42</v>
      </c>
      <c r="G8320" s="6">
        <v>2018</v>
      </c>
      <c r="L8320" s="6"/>
      <c r="N8320" s="6" t="s">
        <v>830</v>
      </c>
      <c r="P8320" s="407">
        <v>15</v>
      </c>
      <c r="Q8320" s="407">
        <v>15</v>
      </c>
      <c r="R8320" s="407">
        <v>10</v>
      </c>
      <c r="S8320" s="3" t="s">
        <v>3</v>
      </c>
      <c r="T8320" s="3" t="s">
        <v>44</v>
      </c>
      <c r="U8320" s="3" t="s">
        <v>116</v>
      </c>
      <c r="V8320" s="227" t="s">
        <v>1918</v>
      </c>
      <c r="X8320" s="3" t="s">
        <v>465</v>
      </c>
      <c r="AA8320" s="18">
        <v>44.032792000000001</v>
      </c>
      <c r="AB8320" s="18">
        <v>-123.09452804</v>
      </c>
      <c r="AC8320" s="3" t="s">
        <v>45</v>
      </c>
      <c r="AE8320" s="3" t="s">
        <v>904</v>
      </c>
      <c r="AF8320" s="3" t="str">
        <f t="shared" si="200"/>
        <v>ex Physocarpus capitatus</v>
      </c>
      <c r="AG8320" s="3" t="s">
        <v>1882</v>
      </c>
      <c r="AH8320" s="3" t="s">
        <v>1882</v>
      </c>
      <c r="AT8320" s="3" t="s">
        <v>188</v>
      </c>
    </row>
    <row r="8321" spans="2:46" x14ac:dyDescent="0.25">
      <c r="B8321" s="5">
        <v>4247</v>
      </c>
      <c r="E8321" s="62">
        <v>18</v>
      </c>
      <c r="F8321" s="6" t="s">
        <v>42</v>
      </c>
      <c r="G8321" s="6">
        <v>2018</v>
      </c>
      <c r="L8321" s="6"/>
      <c r="N8321" s="6" t="s">
        <v>830</v>
      </c>
      <c r="P8321" s="407">
        <v>15</v>
      </c>
      <c r="Q8321" s="407">
        <v>15</v>
      </c>
      <c r="R8321" s="407">
        <v>11</v>
      </c>
      <c r="S8321" s="3" t="s">
        <v>3</v>
      </c>
      <c r="T8321" s="3" t="s">
        <v>44</v>
      </c>
      <c r="U8321" s="3" t="s">
        <v>116</v>
      </c>
      <c r="V8321" s="227" t="s">
        <v>1918</v>
      </c>
      <c r="X8321" s="3" t="s">
        <v>465</v>
      </c>
      <c r="AA8321" s="18">
        <v>44.032792000000001</v>
      </c>
      <c r="AB8321" s="18">
        <v>-123.09452804</v>
      </c>
      <c r="AC8321" s="3" t="s">
        <v>45</v>
      </c>
      <c r="AE8321" s="3" t="s">
        <v>904</v>
      </c>
      <c r="AF8321" s="3" t="str">
        <f t="shared" si="200"/>
        <v>ex Physocarpus capitatus</v>
      </c>
      <c r="AG8321" s="3" t="s">
        <v>1882</v>
      </c>
      <c r="AH8321" s="3" t="s">
        <v>1882</v>
      </c>
      <c r="AT8321" s="3" t="s">
        <v>188</v>
      </c>
    </row>
    <row r="8322" spans="2:46" x14ac:dyDescent="0.25">
      <c r="B8322" s="5">
        <v>4834</v>
      </c>
      <c r="E8322" s="62">
        <v>26</v>
      </c>
      <c r="F8322" s="6" t="s">
        <v>42</v>
      </c>
      <c r="G8322" s="6">
        <v>2018</v>
      </c>
      <c r="L8322" s="6"/>
      <c r="N8322" s="6" t="s">
        <v>1013</v>
      </c>
      <c r="P8322" s="407">
        <v>16</v>
      </c>
      <c r="Q8322" s="407">
        <v>16</v>
      </c>
      <c r="R8322" s="407">
        <v>1</v>
      </c>
      <c r="S8322" s="3" t="s">
        <v>3</v>
      </c>
      <c r="T8322" s="3" t="s">
        <v>44</v>
      </c>
      <c r="U8322" s="3" t="s">
        <v>116</v>
      </c>
      <c r="V8322" s="227" t="s">
        <v>1918</v>
      </c>
      <c r="X8322" s="3" t="s">
        <v>1014</v>
      </c>
      <c r="AA8322" s="18">
        <v>43.832900000000002</v>
      </c>
      <c r="AB8322" s="18">
        <v>-122.7711</v>
      </c>
      <c r="AC8322" s="3" t="s">
        <v>45</v>
      </c>
      <c r="AE8322" s="3" t="s">
        <v>1015</v>
      </c>
      <c r="AF8322" s="3" t="str">
        <f t="shared" si="200"/>
        <v>ex Potentilla gracilis</v>
      </c>
      <c r="AG8322" s="3" t="s">
        <v>1882</v>
      </c>
      <c r="AH8322" s="3" t="s">
        <v>1882</v>
      </c>
      <c r="AT8322" s="3" t="s">
        <v>188</v>
      </c>
    </row>
    <row r="8323" spans="2:46" x14ac:dyDescent="0.25">
      <c r="B8323" s="5">
        <v>4835</v>
      </c>
      <c r="E8323" s="62">
        <v>26</v>
      </c>
      <c r="F8323" s="6" t="s">
        <v>42</v>
      </c>
      <c r="G8323" s="6">
        <v>2018</v>
      </c>
      <c r="L8323" s="6"/>
      <c r="N8323" s="6" t="s">
        <v>1013</v>
      </c>
      <c r="P8323" s="407">
        <v>16</v>
      </c>
      <c r="Q8323" s="407">
        <v>16</v>
      </c>
      <c r="R8323" s="407">
        <v>2</v>
      </c>
      <c r="S8323" s="3" t="s">
        <v>3</v>
      </c>
      <c r="T8323" s="3" t="s">
        <v>44</v>
      </c>
      <c r="U8323" s="3" t="s">
        <v>116</v>
      </c>
      <c r="V8323" s="227" t="s">
        <v>1918</v>
      </c>
      <c r="X8323" s="3" t="s">
        <v>1014</v>
      </c>
      <c r="AA8323" s="18">
        <v>43.832900000000002</v>
      </c>
      <c r="AB8323" s="18">
        <v>-122.7711</v>
      </c>
      <c r="AC8323" s="3" t="s">
        <v>45</v>
      </c>
      <c r="AE8323" s="3" t="s">
        <v>1015</v>
      </c>
      <c r="AF8323" s="3" t="str">
        <f t="shared" si="200"/>
        <v>ex Potentilla gracilis</v>
      </c>
      <c r="AG8323" s="3" t="s">
        <v>1882</v>
      </c>
      <c r="AH8323" s="3" t="s">
        <v>1882</v>
      </c>
      <c r="AT8323" s="3" t="s">
        <v>188</v>
      </c>
    </row>
    <row r="8324" spans="2:46" x14ac:dyDescent="0.25">
      <c r="B8324" s="5">
        <v>4836</v>
      </c>
      <c r="E8324" s="62">
        <v>26</v>
      </c>
      <c r="F8324" s="6" t="s">
        <v>42</v>
      </c>
      <c r="G8324" s="6">
        <v>2018</v>
      </c>
      <c r="L8324" s="6"/>
      <c r="N8324" s="6" t="s">
        <v>1013</v>
      </c>
      <c r="P8324" s="407">
        <v>16</v>
      </c>
      <c r="Q8324" s="407">
        <v>16</v>
      </c>
      <c r="R8324" s="407">
        <v>3</v>
      </c>
      <c r="S8324" s="3" t="s">
        <v>3</v>
      </c>
      <c r="T8324" s="3" t="s">
        <v>44</v>
      </c>
      <c r="U8324" s="3" t="s">
        <v>116</v>
      </c>
      <c r="V8324" s="227" t="s">
        <v>1918</v>
      </c>
      <c r="X8324" s="3" t="s">
        <v>1014</v>
      </c>
      <c r="AA8324" s="18">
        <v>43.832900000000002</v>
      </c>
      <c r="AB8324" s="18">
        <v>-122.7711</v>
      </c>
      <c r="AC8324" s="3" t="s">
        <v>45</v>
      </c>
      <c r="AE8324" s="3" t="s">
        <v>1015</v>
      </c>
      <c r="AF8324" s="3" t="str">
        <f t="shared" si="200"/>
        <v>ex Potentilla gracilis</v>
      </c>
      <c r="AG8324" s="3" t="s">
        <v>1882</v>
      </c>
      <c r="AH8324" s="3" t="s">
        <v>1882</v>
      </c>
      <c r="AT8324" s="3" t="s">
        <v>188</v>
      </c>
    </row>
    <row r="8325" spans="2:46" x14ac:dyDescent="0.25">
      <c r="B8325" s="5">
        <v>4837</v>
      </c>
      <c r="E8325" s="62">
        <v>26</v>
      </c>
      <c r="F8325" s="6" t="s">
        <v>42</v>
      </c>
      <c r="G8325" s="6">
        <v>2018</v>
      </c>
      <c r="L8325" s="6"/>
      <c r="N8325" s="6" t="s">
        <v>1013</v>
      </c>
      <c r="P8325" s="407">
        <v>16</v>
      </c>
      <c r="Q8325" s="407">
        <v>16</v>
      </c>
      <c r="R8325" s="407">
        <v>4</v>
      </c>
      <c r="S8325" s="3" t="s">
        <v>3</v>
      </c>
      <c r="T8325" s="3" t="s">
        <v>44</v>
      </c>
      <c r="U8325" s="3" t="s">
        <v>116</v>
      </c>
      <c r="V8325" s="227" t="s">
        <v>1918</v>
      </c>
      <c r="X8325" s="3" t="s">
        <v>1014</v>
      </c>
      <c r="AA8325" s="18">
        <v>43.832900000000002</v>
      </c>
      <c r="AB8325" s="18">
        <v>-122.7711</v>
      </c>
      <c r="AC8325" s="3" t="s">
        <v>45</v>
      </c>
      <c r="AE8325" s="3" t="s">
        <v>1015</v>
      </c>
      <c r="AF8325" s="3" t="str">
        <f t="shared" si="200"/>
        <v>ex Potentilla gracilis</v>
      </c>
      <c r="AG8325" s="3" t="s">
        <v>1882</v>
      </c>
      <c r="AH8325" s="3" t="s">
        <v>1882</v>
      </c>
      <c r="AT8325" s="3" t="s">
        <v>188</v>
      </c>
    </row>
    <row r="8326" spans="2:46" x14ac:dyDescent="0.25">
      <c r="B8326" s="5">
        <v>4838</v>
      </c>
      <c r="E8326" s="62">
        <v>26</v>
      </c>
      <c r="F8326" s="6" t="s">
        <v>42</v>
      </c>
      <c r="G8326" s="6">
        <v>2018</v>
      </c>
      <c r="L8326" s="6"/>
      <c r="N8326" s="6" t="s">
        <v>1013</v>
      </c>
      <c r="P8326" s="407">
        <v>16</v>
      </c>
      <c r="Q8326" s="407">
        <v>16</v>
      </c>
      <c r="R8326" s="407">
        <v>5</v>
      </c>
      <c r="S8326" s="3" t="s">
        <v>3</v>
      </c>
      <c r="T8326" s="3" t="s">
        <v>44</v>
      </c>
      <c r="U8326" s="3" t="s">
        <v>116</v>
      </c>
      <c r="V8326" s="227" t="s">
        <v>1918</v>
      </c>
      <c r="X8326" s="3" t="s">
        <v>1014</v>
      </c>
      <c r="AA8326" s="18">
        <v>43.832900000000002</v>
      </c>
      <c r="AB8326" s="18">
        <v>-122.7711</v>
      </c>
      <c r="AC8326" s="3" t="s">
        <v>45</v>
      </c>
      <c r="AE8326" s="3" t="s">
        <v>1015</v>
      </c>
      <c r="AF8326" s="3" t="str">
        <f t="shared" si="200"/>
        <v>ex Potentilla gracilis</v>
      </c>
      <c r="AG8326" s="3" t="s">
        <v>1882</v>
      </c>
      <c r="AH8326" s="3" t="s">
        <v>1882</v>
      </c>
      <c r="AT8326" s="3" t="s">
        <v>188</v>
      </c>
    </row>
    <row r="8327" spans="2:46" x14ac:dyDescent="0.25">
      <c r="B8327" s="5">
        <v>4839</v>
      </c>
      <c r="E8327" s="62">
        <v>26</v>
      </c>
      <c r="F8327" s="6" t="s">
        <v>42</v>
      </c>
      <c r="G8327" s="6">
        <v>2018</v>
      </c>
      <c r="L8327" s="6"/>
      <c r="N8327" s="6" t="s">
        <v>1013</v>
      </c>
      <c r="P8327" s="407">
        <v>16</v>
      </c>
      <c r="Q8327" s="407">
        <v>16</v>
      </c>
      <c r="R8327" s="407">
        <v>6</v>
      </c>
      <c r="S8327" s="3" t="s">
        <v>3</v>
      </c>
      <c r="T8327" s="3" t="s">
        <v>44</v>
      </c>
      <c r="U8327" s="3" t="s">
        <v>116</v>
      </c>
      <c r="V8327" s="227" t="s">
        <v>1918</v>
      </c>
      <c r="X8327" s="3" t="s">
        <v>1014</v>
      </c>
      <c r="AA8327" s="18">
        <v>43.832900000000002</v>
      </c>
      <c r="AB8327" s="18">
        <v>-122.7711</v>
      </c>
      <c r="AC8327" s="3" t="s">
        <v>45</v>
      </c>
      <c r="AE8327" s="3" t="s">
        <v>1015</v>
      </c>
      <c r="AF8327" s="3" t="str">
        <f t="shared" si="200"/>
        <v>ex Potentilla gracilis</v>
      </c>
      <c r="AG8327" s="3" t="s">
        <v>1882</v>
      </c>
      <c r="AH8327" s="3" t="s">
        <v>1882</v>
      </c>
      <c r="AT8327" s="3" t="s">
        <v>188</v>
      </c>
    </row>
    <row r="8328" spans="2:46" x14ac:dyDescent="0.25">
      <c r="B8328" s="5">
        <v>4840</v>
      </c>
      <c r="E8328" s="62">
        <v>26</v>
      </c>
      <c r="F8328" s="6" t="s">
        <v>42</v>
      </c>
      <c r="G8328" s="6">
        <v>2018</v>
      </c>
      <c r="L8328" s="6"/>
      <c r="N8328" s="6" t="s">
        <v>1013</v>
      </c>
      <c r="P8328" s="407">
        <v>16</v>
      </c>
      <c r="Q8328" s="407">
        <v>16</v>
      </c>
      <c r="R8328" s="407">
        <v>7</v>
      </c>
      <c r="S8328" s="3" t="s">
        <v>3</v>
      </c>
      <c r="T8328" s="3" t="s">
        <v>44</v>
      </c>
      <c r="U8328" s="3" t="s">
        <v>116</v>
      </c>
      <c r="V8328" s="227" t="s">
        <v>1918</v>
      </c>
      <c r="X8328" s="3" t="s">
        <v>1014</v>
      </c>
      <c r="AA8328" s="18">
        <v>43.832900000000002</v>
      </c>
      <c r="AB8328" s="18">
        <v>-122.7711</v>
      </c>
      <c r="AC8328" s="3" t="s">
        <v>45</v>
      </c>
      <c r="AE8328" s="3" t="s">
        <v>1015</v>
      </c>
      <c r="AF8328" s="3" t="str">
        <f t="shared" si="200"/>
        <v>ex Potentilla gracilis</v>
      </c>
      <c r="AG8328" s="3" t="s">
        <v>1882</v>
      </c>
      <c r="AH8328" s="3" t="s">
        <v>1882</v>
      </c>
      <c r="AT8328" s="3" t="s">
        <v>188</v>
      </c>
    </row>
    <row r="8329" spans="2:46" x14ac:dyDescent="0.25">
      <c r="B8329" s="5">
        <v>4841</v>
      </c>
      <c r="E8329" s="62">
        <v>26</v>
      </c>
      <c r="F8329" s="6" t="s">
        <v>42</v>
      </c>
      <c r="G8329" s="6">
        <v>2018</v>
      </c>
      <c r="L8329" s="6"/>
      <c r="N8329" s="6" t="s">
        <v>1013</v>
      </c>
      <c r="P8329" s="407">
        <v>16</v>
      </c>
      <c r="Q8329" s="407">
        <v>16</v>
      </c>
      <c r="R8329" s="407">
        <v>8</v>
      </c>
      <c r="S8329" s="3" t="s">
        <v>3</v>
      </c>
      <c r="T8329" s="3" t="s">
        <v>44</v>
      </c>
      <c r="U8329" s="3" t="s">
        <v>116</v>
      </c>
      <c r="V8329" s="227" t="s">
        <v>1918</v>
      </c>
      <c r="X8329" s="3" t="s">
        <v>1014</v>
      </c>
      <c r="AA8329" s="18">
        <v>43.832900000000002</v>
      </c>
      <c r="AB8329" s="18">
        <v>-122.7711</v>
      </c>
      <c r="AC8329" s="3" t="s">
        <v>45</v>
      </c>
      <c r="AE8329" s="3" t="s">
        <v>1015</v>
      </c>
      <c r="AF8329" s="3" t="str">
        <f t="shared" si="200"/>
        <v>ex Potentilla gracilis</v>
      </c>
      <c r="AG8329" s="3" t="s">
        <v>1882</v>
      </c>
      <c r="AH8329" s="3" t="s">
        <v>1882</v>
      </c>
      <c r="AT8329" s="3" t="s">
        <v>188</v>
      </c>
    </row>
    <row r="8330" spans="2:46" x14ac:dyDescent="0.25">
      <c r="B8330" s="5">
        <v>4842</v>
      </c>
      <c r="E8330" s="62">
        <v>26</v>
      </c>
      <c r="F8330" s="6" t="s">
        <v>42</v>
      </c>
      <c r="G8330" s="6">
        <v>2018</v>
      </c>
      <c r="L8330" s="6"/>
      <c r="N8330" s="6" t="s">
        <v>1013</v>
      </c>
      <c r="P8330" s="407">
        <v>16</v>
      </c>
      <c r="Q8330" s="407">
        <v>16</v>
      </c>
      <c r="R8330" s="407">
        <v>9</v>
      </c>
      <c r="S8330" s="3" t="s">
        <v>3</v>
      </c>
      <c r="T8330" s="3" t="s">
        <v>44</v>
      </c>
      <c r="U8330" s="3" t="s">
        <v>116</v>
      </c>
      <c r="V8330" s="227" t="s">
        <v>1918</v>
      </c>
      <c r="X8330" s="3" t="s">
        <v>1014</v>
      </c>
      <c r="AA8330" s="18">
        <v>43.832900000000002</v>
      </c>
      <c r="AB8330" s="18">
        <v>-122.7711</v>
      </c>
      <c r="AC8330" s="3" t="s">
        <v>45</v>
      </c>
      <c r="AE8330" s="3" t="s">
        <v>1015</v>
      </c>
      <c r="AF8330" s="3" t="str">
        <f t="shared" si="200"/>
        <v>ex Potentilla gracilis</v>
      </c>
      <c r="AG8330" s="3" t="s">
        <v>1882</v>
      </c>
      <c r="AH8330" s="3" t="s">
        <v>1882</v>
      </c>
      <c r="AT8330" s="3" t="s">
        <v>188</v>
      </c>
    </row>
    <row r="8331" spans="2:46" x14ac:dyDescent="0.25">
      <c r="B8331" s="5">
        <v>4843</v>
      </c>
      <c r="E8331" s="62">
        <v>26</v>
      </c>
      <c r="F8331" s="6" t="s">
        <v>42</v>
      </c>
      <c r="G8331" s="6">
        <v>2018</v>
      </c>
      <c r="L8331" s="6"/>
      <c r="N8331" s="6" t="s">
        <v>1016</v>
      </c>
      <c r="P8331" s="407">
        <v>17</v>
      </c>
      <c r="Q8331" s="407">
        <v>17</v>
      </c>
      <c r="R8331" s="407">
        <v>1</v>
      </c>
      <c r="S8331" s="3" t="s">
        <v>3</v>
      </c>
      <c r="T8331" s="3" t="s">
        <v>44</v>
      </c>
      <c r="U8331" s="3" t="s">
        <v>116</v>
      </c>
      <c r="V8331" s="227" t="s">
        <v>1918</v>
      </c>
      <c r="X8331" s="3" t="s">
        <v>1014</v>
      </c>
      <c r="AA8331" s="18">
        <v>43.832900000000002</v>
      </c>
      <c r="AB8331" s="18">
        <v>-122.7711</v>
      </c>
      <c r="AC8331" s="3" t="s">
        <v>45</v>
      </c>
      <c r="AE8331" s="3" t="s">
        <v>440</v>
      </c>
      <c r="AF8331" s="3" t="str">
        <f t="shared" si="200"/>
        <v>ex Rubus ursinus</v>
      </c>
      <c r="AG8331" s="3" t="s">
        <v>1882</v>
      </c>
      <c r="AH8331" s="3" t="s">
        <v>1882</v>
      </c>
      <c r="AT8331" s="3" t="s">
        <v>188</v>
      </c>
    </row>
    <row r="8332" spans="2:46" x14ac:dyDescent="0.25">
      <c r="B8332" s="5">
        <v>4844</v>
      </c>
      <c r="E8332" s="62">
        <v>26</v>
      </c>
      <c r="F8332" s="6" t="s">
        <v>42</v>
      </c>
      <c r="G8332" s="6">
        <v>2018</v>
      </c>
      <c r="L8332" s="6"/>
      <c r="N8332" s="6" t="s">
        <v>1016</v>
      </c>
      <c r="P8332" s="407">
        <v>17</v>
      </c>
      <c r="Q8332" s="407">
        <v>17</v>
      </c>
      <c r="R8332" s="407">
        <v>2</v>
      </c>
      <c r="S8332" s="3" t="s">
        <v>3</v>
      </c>
      <c r="T8332" s="3" t="s">
        <v>44</v>
      </c>
      <c r="U8332" s="3" t="s">
        <v>116</v>
      </c>
      <c r="V8332" s="227" t="s">
        <v>1918</v>
      </c>
      <c r="X8332" s="3" t="s">
        <v>1014</v>
      </c>
      <c r="AA8332" s="18">
        <v>43.832900000000002</v>
      </c>
      <c r="AB8332" s="18">
        <v>-122.7711</v>
      </c>
      <c r="AC8332" s="3" t="s">
        <v>45</v>
      </c>
      <c r="AE8332" s="3" t="s">
        <v>440</v>
      </c>
      <c r="AF8332" s="3" t="str">
        <f t="shared" si="200"/>
        <v>ex Rubus ursinus</v>
      </c>
      <c r="AG8332" s="3" t="s">
        <v>1882</v>
      </c>
      <c r="AH8332" s="3" t="s">
        <v>1882</v>
      </c>
      <c r="AT8332" s="3" t="s">
        <v>188</v>
      </c>
    </row>
    <row r="8333" spans="2:46" x14ac:dyDescent="0.25">
      <c r="B8333" s="5">
        <v>4845</v>
      </c>
      <c r="E8333" s="62">
        <v>26</v>
      </c>
      <c r="F8333" s="6" t="s">
        <v>42</v>
      </c>
      <c r="G8333" s="6">
        <v>2018</v>
      </c>
      <c r="L8333" s="6"/>
      <c r="N8333" s="6" t="s">
        <v>1016</v>
      </c>
      <c r="P8333" s="407">
        <v>17</v>
      </c>
      <c r="Q8333" s="407">
        <v>17</v>
      </c>
      <c r="R8333" s="407">
        <v>3</v>
      </c>
      <c r="S8333" s="3" t="s">
        <v>3</v>
      </c>
      <c r="T8333" s="3" t="s">
        <v>44</v>
      </c>
      <c r="U8333" s="3" t="s">
        <v>116</v>
      </c>
      <c r="V8333" s="227" t="s">
        <v>1918</v>
      </c>
      <c r="X8333" s="3" t="s">
        <v>1014</v>
      </c>
      <c r="AA8333" s="18">
        <v>43.832900000000002</v>
      </c>
      <c r="AB8333" s="18">
        <v>-122.7711</v>
      </c>
      <c r="AC8333" s="3" t="s">
        <v>45</v>
      </c>
      <c r="AE8333" s="3" t="s">
        <v>440</v>
      </c>
      <c r="AF8333" s="3" t="str">
        <f t="shared" si="200"/>
        <v>ex Rubus ursinus</v>
      </c>
      <c r="AG8333" s="3" t="s">
        <v>1882</v>
      </c>
      <c r="AH8333" s="3" t="s">
        <v>1882</v>
      </c>
      <c r="AT8333" s="3" t="s">
        <v>188</v>
      </c>
    </row>
    <row r="8334" spans="2:46" x14ac:dyDescent="0.25">
      <c r="B8334" s="5">
        <v>4846</v>
      </c>
      <c r="E8334" s="62">
        <v>26</v>
      </c>
      <c r="F8334" s="6" t="s">
        <v>42</v>
      </c>
      <c r="G8334" s="6">
        <v>2018</v>
      </c>
      <c r="L8334" s="6"/>
      <c r="N8334" s="6" t="s">
        <v>1016</v>
      </c>
      <c r="P8334" s="407">
        <v>17</v>
      </c>
      <c r="Q8334" s="407">
        <v>17</v>
      </c>
      <c r="R8334" s="407">
        <v>4</v>
      </c>
      <c r="S8334" s="3" t="s">
        <v>3</v>
      </c>
      <c r="T8334" s="3" t="s">
        <v>44</v>
      </c>
      <c r="U8334" s="3" t="s">
        <v>116</v>
      </c>
      <c r="V8334" s="227" t="s">
        <v>1918</v>
      </c>
      <c r="X8334" s="3" t="s">
        <v>1014</v>
      </c>
      <c r="AA8334" s="18">
        <v>43.832900000000002</v>
      </c>
      <c r="AB8334" s="18">
        <v>-122.7711</v>
      </c>
      <c r="AC8334" s="3" t="s">
        <v>45</v>
      </c>
      <c r="AE8334" s="3" t="s">
        <v>440</v>
      </c>
      <c r="AF8334" s="3" t="str">
        <f t="shared" si="200"/>
        <v>ex Rubus ursinus</v>
      </c>
      <c r="AG8334" s="3" t="s">
        <v>1882</v>
      </c>
      <c r="AH8334" s="3" t="s">
        <v>1882</v>
      </c>
      <c r="AT8334" s="3" t="s">
        <v>188</v>
      </c>
    </row>
    <row r="8335" spans="2:46" x14ac:dyDescent="0.25">
      <c r="B8335" s="5">
        <v>4847</v>
      </c>
      <c r="E8335" s="62">
        <v>26</v>
      </c>
      <c r="F8335" s="6" t="s">
        <v>42</v>
      </c>
      <c r="G8335" s="6">
        <v>2018</v>
      </c>
      <c r="L8335" s="6"/>
      <c r="N8335" s="6" t="s">
        <v>1016</v>
      </c>
      <c r="P8335" s="407">
        <v>17</v>
      </c>
      <c r="Q8335" s="407">
        <v>17</v>
      </c>
      <c r="R8335" s="407">
        <v>5</v>
      </c>
      <c r="S8335" s="3" t="s">
        <v>3</v>
      </c>
      <c r="T8335" s="3" t="s">
        <v>44</v>
      </c>
      <c r="U8335" s="3" t="s">
        <v>116</v>
      </c>
      <c r="V8335" s="227" t="s">
        <v>1918</v>
      </c>
      <c r="X8335" s="3" t="s">
        <v>1014</v>
      </c>
      <c r="AA8335" s="18">
        <v>43.832900000000002</v>
      </c>
      <c r="AB8335" s="18">
        <v>-122.7711</v>
      </c>
      <c r="AC8335" s="3" t="s">
        <v>45</v>
      </c>
      <c r="AE8335" s="3" t="s">
        <v>440</v>
      </c>
      <c r="AF8335" s="3" t="str">
        <f t="shared" si="200"/>
        <v>ex Rubus ursinus</v>
      </c>
      <c r="AG8335" s="3" t="s">
        <v>1882</v>
      </c>
      <c r="AH8335" s="3" t="s">
        <v>1882</v>
      </c>
      <c r="AT8335" s="3" t="s">
        <v>188</v>
      </c>
    </row>
    <row r="8336" spans="2:46" x14ac:dyDescent="0.25">
      <c r="B8336" s="5">
        <v>4848</v>
      </c>
      <c r="E8336" s="62">
        <v>26</v>
      </c>
      <c r="F8336" s="6" t="s">
        <v>42</v>
      </c>
      <c r="G8336" s="6">
        <v>2018</v>
      </c>
      <c r="L8336" s="6"/>
      <c r="N8336" s="6" t="s">
        <v>1016</v>
      </c>
      <c r="P8336" s="407">
        <v>17</v>
      </c>
      <c r="Q8336" s="407">
        <v>17</v>
      </c>
      <c r="R8336" s="407">
        <v>6</v>
      </c>
      <c r="S8336" s="3" t="s">
        <v>3</v>
      </c>
      <c r="T8336" s="3" t="s">
        <v>44</v>
      </c>
      <c r="U8336" s="3" t="s">
        <v>116</v>
      </c>
      <c r="V8336" s="227" t="s">
        <v>1918</v>
      </c>
      <c r="X8336" s="3" t="s">
        <v>1014</v>
      </c>
      <c r="AA8336" s="18">
        <v>43.832900000000002</v>
      </c>
      <c r="AB8336" s="18">
        <v>-122.7711</v>
      </c>
      <c r="AC8336" s="3" t="s">
        <v>45</v>
      </c>
      <c r="AE8336" s="3" t="s">
        <v>440</v>
      </c>
      <c r="AF8336" s="3" t="str">
        <f t="shared" si="200"/>
        <v>ex Rubus ursinus</v>
      </c>
      <c r="AG8336" s="3" t="s">
        <v>1882</v>
      </c>
      <c r="AH8336" s="3" t="s">
        <v>1882</v>
      </c>
      <c r="AT8336" s="3" t="s">
        <v>188</v>
      </c>
    </row>
    <row r="8337" spans="2:46" x14ac:dyDescent="0.25">
      <c r="B8337" s="5">
        <v>4849</v>
      </c>
      <c r="E8337" s="62">
        <v>26</v>
      </c>
      <c r="F8337" s="6" t="s">
        <v>42</v>
      </c>
      <c r="G8337" s="6">
        <v>2018</v>
      </c>
      <c r="L8337" s="6"/>
      <c r="N8337" s="6" t="s">
        <v>1016</v>
      </c>
      <c r="P8337" s="407">
        <v>17</v>
      </c>
      <c r="Q8337" s="407">
        <v>17</v>
      </c>
      <c r="R8337" s="407">
        <v>7</v>
      </c>
      <c r="S8337" s="3" t="s">
        <v>3</v>
      </c>
      <c r="T8337" s="3" t="s">
        <v>44</v>
      </c>
      <c r="U8337" s="3" t="s">
        <v>116</v>
      </c>
      <c r="V8337" s="227" t="s">
        <v>1918</v>
      </c>
      <c r="X8337" s="3" t="s">
        <v>1014</v>
      </c>
      <c r="AA8337" s="18">
        <v>43.832900000000002</v>
      </c>
      <c r="AB8337" s="18">
        <v>-122.7711</v>
      </c>
      <c r="AC8337" s="3" t="s">
        <v>45</v>
      </c>
      <c r="AE8337" s="3" t="s">
        <v>440</v>
      </c>
      <c r="AF8337" s="3" t="str">
        <f t="shared" si="200"/>
        <v>ex Rubus ursinus</v>
      </c>
      <c r="AG8337" s="3" t="s">
        <v>1882</v>
      </c>
      <c r="AH8337" s="3" t="s">
        <v>1882</v>
      </c>
      <c r="AT8337" s="3" t="s">
        <v>188</v>
      </c>
    </row>
    <row r="8338" spans="2:46" x14ac:dyDescent="0.25">
      <c r="B8338" s="5">
        <v>4850</v>
      </c>
      <c r="E8338" s="62">
        <v>26</v>
      </c>
      <c r="F8338" s="6" t="s">
        <v>42</v>
      </c>
      <c r="G8338" s="6">
        <v>2018</v>
      </c>
      <c r="L8338" s="6"/>
      <c r="N8338" s="6" t="s">
        <v>1016</v>
      </c>
      <c r="P8338" s="407">
        <v>17</v>
      </c>
      <c r="Q8338" s="407">
        <v>17</v>
      </c>
      <c r="R8338" s="407">
        <v>8</v>
      </c>
      <c r="S8338" s="3" t="s">
        <v>3</v>
      </c>
      <c r="T8338" s="3" t="s">
        <v>44</v>
      </c>
      <c r="U8338" s="3" t="s">
        <v>116</v>
      </c>
      <c r="V8338" s="227" t="s">
        <v>1918</v>
      </c>
      <c r="X8338" s="3" t="s">
        <v>1014</v>
      </c>
      <c r="AA8338" s="18">
        <v>43.832900000000002</v>
      </c>
      <c r="AB8338" s="18">
        <v>-122.7711</v>
      </c>
      <c r="AC8338" s="3" t="s">
        <v>45</v>
      </c>
      <c r="AE8338" s="3" t="s">
        <v>440</v>
      </c>
      <c r="AF8338" s="3" t="str">
        <f t="shared" si="200"/>
        <v>ex Rubus ursinus</v>
      </c>
      <c r="AG8338" s="3" t="s">
        <v>1882</v>
      </c>
      <c r="AH8338" s="3" t="s">
        <v>1882</v>
      </c>
      <c r="AT8338" s="3" t="s">
        <v>188</v>
      </c>
    </row>
    <row r="8339" spans="2:46" x14ac:dyDescent="0.25">
      <c r="B8339" s="5">
        <v>4851</v>
      </c>
      <c r="E8339" s="62">
        <v>26</v>
      </c>
      <c r="F8339" s="6" t="s">
        <v>42</v>
      </c>
      <c r="G8339" s="6">
        <v>2018</v>
      </c>
      <c r="L8339" s="6"/>
      <c r="N8339" s="6" t="s">
        <v>1017</v>
      </c>
      <c r="P8339" s="407">
        <v>18</v>
      </c>
      <c r="Q8339" s="407">
        <v>18</v>
      </c>
      <c r="R8339" s="407">
        <v>1</v>
      </c>
      <c r="S8339" s="3" t="s">
        <v>3</v>
      </c>
      <c r="T8339" s="3" t="s">
        <v>44</v>
      </c>
      <c r="U8339" s="3" t="s">
        <v>116</v>
      </c>
      <c r="V8339" s="227" t="s">
        <v>1918</v>
      </c>
      <c r="X8339" s="3" t="s">
        <v>1014</v>
      </c>
      <c r="AA8339" s="18">
        <v>43.832999999999998</v>
      </c>
      <c r="AB8339" s="18">
        <v>-122.7713</v>
      </c>
      <c r="AC8339" s="3" t="s">
        <v>45</v>
      </c>
      <c r="AE8339" s="3" t="s">
        <v>608</v>
      </c>
      <c r="AF8339" s="3" t="str">
        <f t="shared" si="200"/>
        <v>ex Rubus parviflorus</v>
      </c>
      <c r="AG8339" s="3" t="s">
        <v>1882</v>
      </c>
      <c r="AH8339" s="3" t="s">
        <v>1882</v>
      </c>
      <c r="AT8339" s="3" t="s">
        <v>188</v>
      </c>
    </row>
    <row r="8340" spans="2:46" x14ac:dyDescent="0.25">
      <c r="B8340" s="5">
        <v>4852</v>
      </c>
      <c r="E8340" s="62">
        <v>26</v>
      </c>
      <c r="F8340" s="6" t="s">
        <v>42</v>
      </c>
      <c r="G8340" s="6">
        <v>2018</v>
      </c>
      <c r="L8340" s="6"/>
      <c r="N8340" s="6" t="s">
        <v>1017</v>
      </c>
      <c r="P8340" s="407">
        <v>18</v>
      </c>
      <c r="Q8340" s="407">
        <v>18</v>
      </c>
      <c r="R8340" s="407">
        <v>2</v>
      </c>
      <c r="S8340" s="3" t="s">
        <v>3</v>
      </c>
      <c r="T8340" s="3" t="s">
        <v>44</v>
      </c>
      <c r="U8340" s="3" t="s">
        <v>116</v>
      </c>
      <c r="V8340" s="227" t="s">
        <v>1918</v>
      </c>
      <c r="X8340" s="3" t="s">
        <v>1014</v>
      </c>
      <c r="AA8340" s="18">
        <v>43.832999999999998</v>
      </c>
      <c r="AB8340" s="18">
        <v>-122.7713</v>
      </c>
      <c r="AC8340" s="3" t="s">
        <v>45</v>
      </c>
      <c r="AE8340" s="3" t="s">
        <v>608</v>
      </c>
      <c r="AF8340" s="3" t="str">
        <f t="shared" si="200"/>
        <v>ex Rubus parviflorus</v>
      </c>
      <c r="AG8340" s="3" t="s">
        <v>1882</v>
      </c>
      <c r="AH8340" s="3" t="s">
        <v>1882</v>
      </c>
      <c r="AT8340" s="3" t="s">
        <v>188</v>
      </c>
    </row>
    <row r="8341" spans="2:46" x14ac:dyDescent="0.25">
      <c r="B8341" s="5">
        <v>4853</v>
      </c>
      <c r="E8341" s="62">
        <v>26</v>
      </c>
      <c r="F8341" s="6" t="s">
        <v>42</v>
      </c>
      <c r="G8341" s="6">
        <v>2018</v>
      </c>
      <c r="L8341" s="6"/>
      <c r="N8341" s="6" t="s">
        <v>1017</v>
      </c>
      <c r="P8341" s="407">
        <v>18</v>
      </c>
      <c r="Q8341" s="407">
        <v>18</v>
      </c>
      <c r="R8341" s="407">
        <v>3</v>
      </c>
      <c r="S8341" s="3" t="s">
        <v>3</v>
      </c>
      <c r="T8341" s="3" t="s">
        <v>44</v>
      </c>
      <c r="U8341" s="3" t="s">
        <v>116</v>
      </c>
      <c r="V8341" s="227" t="s">
        <v>1918</v>
      </c>
      <c r="X8341" s="3" t="s">
        <v>1014</v>
      </c>
      <c r="AA8341" s="18">
        <v>43.832999999999998</v>
      </c>
      <c r="AB8341" s="18">
        <v>-122.7713</v>
      </c>
      <c r="AC8341" s="3" t="s">
        <v>45</v>
      </c>
      <c r="AE8341" s="3" t="s">
        <v>608</v>
      </c>
      <c r="AF8341" s="3" t="str">
        <f t="shared" si="200"/>
        <v>ex Rubus parviflorus</v>
      </c>
      <c r="AG8341" s="3" t="s">
        <v>1882</v>
      </c>
      <c r="AH8341" s="3" t="s">
        <v>1882</v>
      </c>
      <c r="AT8341" s="3" t="s">
        <v>188</v>
      </c>
    </row>
    <row r="8342" spans="2:46" x14ac:dyDescent="0.25">
      <c r="B8342" s="5">
        <v>4854</v>
      </c>
      <c r="E8342" s="62">
        <v>26</v>
      </c>
      <c r="F8342" s="6" t="s">
        <v>42</v>
      </c>
      <c r="G8342" s="6">
        <v>2018</v>
      </c>
      <c r="L8342" s="6"/>
      <c r="N8342" s="6" t="s">
        <v>1017</v>
      </c>
      <c r="P8342" s="407">
        <v>18</v>
      </c>
      <c r="Q8342" s="407">
        <v>18</v>
      </c>
      <c r="R8342" s="407">
        <v>4</v>
      </c>
      <c r="S8342" s="3" t="s">
        <v>3</v>
      </c>
      <c r="T8342" s="3" t="s">
        <v>44</v>
      </c>
      <c r="U8342" s="3" t="s">
        <v>116</v>
      </c>
      <c r="V8342" s="227" t="s">
        <v>1918</v>
      </c>
      <c r="X8342" s="3" t="s">
        <v>1014</v>
      </c>
      <c r="AA8342" s="18">
        <v>43.832999999999998</v>
      </c>
      <c r="AB8342" s="18">
        <v>-122.7713</v>
      </c>
      <c r="AC8342" s="3" t="s">
        <v>45</v>
      </c>
      <c r="AE8342" s="3" t="s">
        <v>608</v>
      </c>
      <c r="AF8342" s="3" t="str">
        <f t="shared" si="200"/>
        <v>ex Rubus parviflorus</v>
      </c>
      <c r="AG8342" s="3" t="s">
        <v>1882</v>
      </c>
      <c r="AH8342" s="3" t="s">
        <v>1882</v>
      </c>
      <c r="AT8342" s="3" t="s">
        <v>188</v>
      </c>
    </row>
    <row r="8343" spans="2:46" x14ac:dyDescent="0.25">
      <c r="B8343" s="5">
        <v>4855</v>
      </c>
      <c r="E8343" s="62">
        <v>26</v>
      </c>
      <c r="F8343" s="6" t="s">
        <v>42</v>
      </c>
      <c r="G8343" s="6">
        <v>2018</v>
      </c>
      <c r="L8343" s="6"/>
      <c r="N8343" s="6" t="s">
        <v>1017</v>
      </c>
      <c r="P8343" s="407">
        <v>18</v>
      </c>
      <c r="Q8343" s="407">
        <v>18</v>
      </c>
      <c r="R8343" s="407">
        <v>5</v>
      </c>
      <c r="S8343" s="3" t="s">
        <v>3</v>
      </c>
      <c r="T8343" s="3" t="s">
        <v>44</v>
      </c>
      <c r="U8343" s="3" t="s">
        <v>116</v>
      </c>
      <c r="V8343" s="227" t="s">
        <v>1918</v>
      </c>
      <c r="X8343" s="3" t="s">
        <v>1014</v>
      </c>
      <c r="AA8343" s="18">
        <v>43.832999999999998</v>
      </c>
      <c r="AB8343" s="18">
        <v>-122.7713</v>
      </c>
      <c r="AC8343" s="3" t="s">
        <v>45</v>
      </c>
      <c r="AE8343" s="3" t="s">
        <v>608</v>
      </c>
      <c r="AF8343" s="3" t="str">
        <f t="shared" si="200"/>
        <v>ex Rubus parviflorus</v>
      </c>
      <c r="AG8343" s="3" t="s">
        <v>1882</v>
      </c>
      <c r="AH8343" s="3" t="s">
        <v>1882</v>
      </c>
      <c r="AT8343" s="3" t="s">
        <v>188</v>
      </c>
    </row>
    <row r="8344" spans="2:46" x14ac:dyDescent="0.25">
      <c r="B8344" s="5">
        <v>4856</v>
      </c>
      <c r="E8344" s="62">
        <v>26</v>
      </c>
      <c r="F8344" s="6" t="s">
        <v>42</v>
      </c>
      <c r="G8344" s="6">
        <v>2018</v>
      </c>
      <c r="L8344" s="6"/>
      <c r="N8344" s="6" t="s">
        <v>1017</v>
      </c>
      <c r="P8344" s="407">
        <v>18</v>
      </c>
      <c r="Q8344" s="407">
        <v>18</v>
      </c>
      <c r="R8344" s="407">
        <v>6</v>
      </c>
      <c r="S8344" s="3" t="s">
        <v>3</v>
      </c>
      <c r="T8344" s="3" t="s">
        <v>44</v>
      </c>
      <c r="U8344" s="3" t="s">
        <v>116</v>
      </c>
      <c r="V8344" s="227" t="s">
        <v>1918</v>
      </c>
      <c r="X8344" s="3" t="s">
        <v>1014</v>
      </c>
      <c r="AA8344" s="18">
        <v>43.832999999999998</v>
      </c>
      <c r="AB8344" s="18">
        <v>-122.7713</v>
      </c>
      <c r="AC8344" s="3" t="s">
        <v>45</v>
      </c>
      <c r="AE8344" s="3" t="s">
        <v>608</v>
      </c>
      <c r="AF8344" s="3" t="str">
        <f t="shared" si="200"/>
        <v>ex Rubus parviflorus</v>
      </c>
      <c r="AG8344" s="3" t="s">
        <v>1882</v>
      </c>
      <c r="AH8344" s="3" t="s">
        <v>1882</v>
      </c>
      <c r="AT8344" s="3" t="s">
        <v>188</v>
      </c>
    </row>
    <row r="8345" spans="2:46" x14ac:dyDescent="0.25">
      <c r="B8345" s="5">
        <v>4857</v>
      </c>
      <c r="E8345" s="62">
        <v>26</v>
      </c>
      <c r="F8345" s="6" t="s">
        <v>42</v>
      </c>
      <c r="G8345" s="6">
        <v>2018</v>
      </c>
      <c r="L8345" s="6"/>
      <c r="N8345" s="6" t="s">
        <v>1017</v>
      </c>
      <c r="P8345" s="407">
        <v>18</v>
      </c>
      <c r="Q8345" s="407">
        <v>18</v>
      </c>
      <c r="R8345" s="407">
        <v>7</v>
      </c>
      <c r="S8345" s="3" t="s">
        <v>3</v>
      </c>
      <c r="T8345" s="3" t="s">
        <v>44</v>
      </c>
      <c r="U8345" s="3" t="s">
        <v>116</v>
      </c>
      <c r="V8345" s="227" t="s">
        <v>1918</v>
      </c>
      <c r="X8345" s="3" t="s">
        <v>1014</v>
      </c>
      <c r="AA8345" s="18">
        <v>43.832999999999998</v>
      </c>
      <c r="AB8345" s="18">
        <v>-122.7713</v>
      </c>
      <c r="AC8345" s="3" t="s">
        <v>45</v>
      </c>
      <c r="AE8345" s="3" t="s">
        <v>608</v>
      </c>
      <c r="AF8345" s="3" t="str">
        <f t="shared" si="200"/>
        <v>ex Rubus parviflorus</v>
      </c>
      <c r="AG8345" s="3" t="s">
        <v>1882</v>
      </c>
      <c r="AH8345" s="3" t="s">
        <v>1882</v>
      </c>
      <c r="AT8345" s="3" t="s">
        <v>188</v>
      </c>
    </row>
    <row r="8346" spans="2:46" x14ac:dyDescent="0.25">
      <c r="B8346" s="5">
        <v>4858</v>
      </c>
      <c r="E8346" s="62">
        <v>26</v>
      </c>
      <c r="F8346" s="6" t="s">
        <v>42</v>
      </c>
      <c r="G8346" s="6">
        <v>2018</v>
      </c>
      <c r="L8346" s="6"/>
      <c r="N8346" s="6" t="s">
        <v>1017</v>
      </c>
      <c r="P8346" s="407">
        <v>18</v>
      </c>
      <c r="Q8346" s="407">
        <v>18</v>
      </c>
      <c r="R8346" s="407">
        <v>8</v>
      </c>
      <c r="S8346" s="3" t="s">
        <v>3</v>
      </c>
      <c r="T8346" s="3" t="s">
        <v>44</v>
      </c>
      <c r="U8346" s="3" t="s">
        <v>116</v>
      </c>
      <c r="V8346" s="227" t="s">
        <v>1918</v>
      </c>
      <c r="X8346" s="3" t="s">
        <v>1014</v>
      </c>
      <c r="AA8346" s="18">
        <v>43.832999999999998</v>
      </c>
      <c r="AB8346" s="18">
        <v>-122.7713</v>
      </c>
      <c r="AC8346" s="3" t="s">
        <v>45</v>
      </c>
      <c r="AE8346" s="3" t="s">
        <v>608</v>
      </c>
      <c r="AF8346" s="3" t="str">
        <f t="shared" si="200"/>
        <v>ex Rubus parviflorus</v>
      </c>
      <c r="AG8346" s="3" t="s">
        <v>1882</v>
      </c>
      <c r="AH8346" s="3" t="s">
        <v>1882</v>
      </c>
      <c r="AT8346" s="3" t="s">
        <v>188</v>
      </c>
    </row>
    <row r="8347" spans="2:46" x14ac:dyDescent="0.25">
      <c r="B8347" s="5">
        <v>4859</v>
      </c>
      <c r="E8347" s="62">
        <v>26</v>
      </c>
      <c r="F8347" s="6" t="s">
        <v>42</v>
      </c>
      <c r="G8347" s="6">
        <v>2018</v>
      </c>
      <c r="L8347" s="6"/>
      <c r="N8347" s="6" t="s">
        <v>1017</v>
      </c>
      <c r="P8347" s="407">
        <v>18</v>
      </c>
      <c r="Q8347" s="407">
        <v>18</v>
      </c>
      <c r="R8347" s="407">
        <v>9</v>
      </c>
      <c r="S8347" s="3" t="s">
        <v>3</v>
      </c>
      <c r="T8347" s="3" t="s">
        <v>44</v>
      </c>
      <c r="U8347" s="3" t="s">
        <v>116</v>
      </c>
      <c r="V8347" s="227" t="s">
        <v>1918</v>
      </c>
      <c r="X8347" s="3" t="s">
        <v>1014</v>
      </c>
      <c r="AA8347" s="18">
        <v>43.832999999999998</v>
      </c>
      <c r="AB8347" s="18">
        <v>-122.7713</v>
      </c>
      <c r="AC8347" s="3" t="s">
        <v>45</v>
      </c>
      <c r="AE8347" s="3" t="s">
        <v>608</v>
      </c>
      <c r="AF8347" s="3" t="str">
        <f t="shared" si="200"/>
        <v>ex Rubus parviflorus</v>
      </c>
      <c r="AG8347" s="3" t="s">
        <v>1882</v>
      </c>
      <c r="AH8347" s="3" t="s">
        <v>1882</v>
      </c>
      <c r="AT8347" s="3" t="s">
        <v>188</v>
      </c>
    </row>
    <row r="8348" spans="2:46" x14ac:dyDescent="0.25">
      <c r="B8348" s="5">
        <v>4860</v>
      </c>
      <c r="E8348" s="62">
        <v>26</v>
      </c>
      <c r="F8348" s="6" t="s">
        <v>42</v>
      </c>
      <c r="G8348" s="6">
        <v>2018</v>
      </c>
      <c r="L8348" s="6"/>
      <c r="N8348" s="6" t="s">
        <v>1017</v>
      </c>
      <c r="P8348" s="407">
        <v>18</v>
      </c>
      <c r="Q8348" s="407">
        <v>18</v>
      </c>
      <c r="R8348" s="407">
        <v>10</v>
      </c>
      <c r="S8348" s="3" t="s">
        <v>3</v>
      </c>
      <c r="T8348" s="3" t="s">
        <v>44</v>
      </c>
      <c r="U8348" s="3" t="s">
        <v>116</v>
      </c>
      <c r="V8348" s="227" t="s">
        <v>1918</v>
      </c>
      <c r="X8348" s="3" t="s">
        <v>1014</v>
      </c>
      <c r="AA8348" s="18">
        <v>43.832999999999998</v>
      </c>
      <c r="AB8348" s="18">
        <v>-122.7713</v>
      </c>
      <c r="AC8348" s="3" t="s">
        <v>45</v>
      </c>
      <c r="AE8348" s="3" t="s">
        <v>608</v>
      </c>
      <c r="AF8348" s="3" t="str">
        <f t="shared" si="200"/>
        <v>ex Rubus parviflorus</v>
      </c>
      <c r="AG8348" s="3" t="s">
        <v>1882</v>
      </c>
      <c r="AH8348" s="3" t="s">
        <v>1882</v>
      </c>
      <c r="AT8348" s="3" t="s">
        <v>188</v>
      </c>
    </row>
    <row r="8349" spans="2:46" x14ac:dyDescent="0.25">
      <c r="B8349" s="5">
        <v>4861</v>
      </c>
      <c r="E8349" s="62">
        <v>26</v>
      </c>
      <c r="F8349" s="6" t="s">
        <v>42</v>
      </c>
      <c r="G8349" s="6">
        <v>2018</v>
      </c>
      <c r="L8349" s="6"/>
      <c r="N8349" s="6" t="s">
        <v>1017</v>
      </c>
      <c r="P8349" s="407">
        <v>18</v>
      </c>
      <c r="Q8349" s="407">
        <v>18</v>
      </c>
      <c r="R8349" s="407">
        <v>11</v>
      </c>
      <c r="S8349" s="3" t="s">
        <v>3</v>
      </c>
      <c r="T8349" s="3" t="s">
        <v>44</v>
      </c>
      <c r="U8349" s="3" t="s">
        <v>116</v>
      </c>
      <c r="V8349" s="227" t="s">
        <v>1918</v>
      </c>
      <c r="X8349" s="3" t="s">
        <v>1014</v>
      </c>
      <c r="AA8349" s="18">
        <v>43.832999999999998</v>
      </c>
      <c r="AB8349" s="18">
        <v>-122.7713</v>
      </c>
      <c r="AC8349" s="3" t="s">
        <v>45</v>
      </c>
      <c r="AE8349" s="3" t="s">
        <v>608</v>
      </c>
      <c r="AF8349" s="3" t="str">
        <f t="shared" si="200"/>
        <v>ex Rubus parviflorus</v>
      </c>
      <c r="AG8349" s="3" t="s">
        <v>1882</v>
      </c>
      <c r="AH8349" s="3" t="s">
        <v>1882</v>
      </c>
      <c r="AT8349" s="3" t="s">
        <v>188</v>
      </c>
    </row>
    <row r="8350" spans="2:46" x14ac:dyDescent="0.25">
      <c r="B8350" s="5">
        <v>5023</v>
      </c>
      <c r="E8350" s="62">
        <v>27</v>
      </c>
      <c r="F8350" s="6" t="s">
        <v>42</v>
      </c>
      <c r="G8350" s="6">
        <v>2018</v>
      </c>
      <c r="L8350" s="6"/>
      <c r="N8350" s="6" t="s">
        <v>1018</v>
      </c>
      <c r="P8350" s="407">
        <v>19</v>
      </c>
      <c r="Q8350" s="407">
        <v>19</v>
      </c>
      <c r="R8350" s="407">
        <v>1</v>
      </c>
      <c r="S8350" s="3" t="s">
        <v>3</v>
      </c>
      <c r="T8350" s="3" t="s">
        <v>44</v>
      </c>
      <c r="U8350" s="3" t="s">
        <v>116</v>
      </c>
      <c r="V8350" s="227" t="s">
        <v>1918</v>
      </c>
      <c r="X8350" s="3" t="s">
        <v>879</v>
      </c>
      <c r="AA8350" s="18">
        <v>43.757199999999997</v>
      </c>
      <c r="AB8350" s="18">
        <v>-122.6221</v>
      </c>
      <c r="AC8350" s="3" t="s">
        <v>45</v>
      </c>
      <c r="AE8350" s="3" t="s">
        <v>875</v>
      </c>
      <c r="AF8350" s="3" t="str">
        <f t="shared" si="200"/>
        <v>ex Fragaria vesca</v>
      </c>
      <c r="AG8350" s="3" t="s">
        <v>1882</v>
      </c>
      <c r="AH8350" s="3" t="s">
        <v>1882</v>
      </c>
      <c r="AT8350" s="3" t="s">
        <v>188</v>
      </c>
    </row>
    <row r="8351" spans="2:46" x14ac:dyDescent="0.25">
      <c r="B8351" s="5">
        <v>5024</v>
      </c>
      <c r="E8351" s="62">
        <v>27</v>
      </c>
      <c r="F8351" s="6" t="s">
        <v>42</v>
      </c>
      <c r="G8351" s="6">
        <v>2018</v>
      </c>
      <c r="L8351" s="6"/>
      <c r="N8351" s="6" t="s">
        <v>1018</v>
      </c>
      <c r="P8351" s="407">
        <v>19</v>
      </c>
      <c r="Q8351" s="407">
        <v>19</v>
      </c>
      <c r="R8351" s="407">
        <v>2</v>
      </c>
      <c r="S8351" s="3" t="s">
        <v>3</v>
      </c>
      <c r="T8351" s="3" t="s">
        <v>44</v>
      </c>
      <c r="U8351" s="3" t="s">
        <v>116</v>
      </c>
      <c r="V8351" s="227" t="s">
        <v>1918</v>
      </c>
      <c r="X8351" s="3" t="s">
        <v>879</v>
      </c>
      <c r="AA8351" s="18">
        <v>43.757199999999997</v>
      </c>
      <c r="AB8351" s="18">
        <v>-122.6221</v>
      </c>
      <c r="AC8351" s="3" t="s">
        <v>45</v>
      </c>
      <c r="AE8351" s="3" t="s">
        <v>875</v>
      </c>
      <c r="AF8351" s="3" t="str">
        <f t="shared" si="200"/>
        <v>ex Fragaria vesca</v>
      </c>
      <c r="AG8351" s="3" t="s">
        <v>1882</v>
      </c>
      <c r="AH8351" s="3" t="s">
        <v>1882</v>
      </c>
      <c r="AT8351" s="3" t="s">
        <v>188</v>
      </c>
    </row>
    <row r="8352" spans="2:46" x14ac:dyDescent="0.25">
      <c r="B8352" s="5">
        <v>5025</v>
      </c>
      <c r="E8352" s="62">
        <v>27</v>
      </c>
      <c r="F8352" s="6" t="s">
        <v>42</v>
      </c>
      <c r="G8352" s="6">
        <v>2018</v>
      </c>
      <c r="L8352" s="6"/>
      <c r="N8352" s="6" t="s">
        <v>1018</v>
      </c>
      <c r="P8352" s="407">
        <v>19</v>
      </c>
      <c r="Q8352" s="407">
        <v>19</v>
      </c>
      <c r="R8352" s="407">
        <v>3</v>
      </c>
      <c r="S8352" s="3" t="s">
        <v>3</v>
      </c>
      <c r="T8352" s="3" t="s">
        <v>44</v>
      </c>
      <c r="U8352" s="3" t="s">
        <v>116</v>
      </c>
      <c r="V8352" s="227" t="s">
        <v>1918</v>
      </c>
      <c r="X8352" s="3" t="s">
        <v>879</v>
      </c>
      <c r="AA8352" s="18">
        <v>43.757199999999997</v>
      </c>
      <c r="AB8352" s="18">
        <v>-122.6221</v>
      </c>
      <c r="AC8352" s="3" t="s">
        <v>45</v>
      </c>
      <c r="AE8352" s="3" t="s">
        <v>875</v>
      </c>
      <c r="AF8352" s="3" t="str">
        <f t="shared" si="200"/>
        <v>ex Fragaria vesca</v>
      </c>
      <c r="AG8352" s="3" t="s">
        <v>1882</v>
      </c>
      <c r="AH8352" s="3" t="s">
        <v>1882</v>
      </c>
      <c r="AT8352" s="3" t="s">
        <v>188</v>
      </c>
    </row>
    <row r="8353" spans="2:46" x14ac:dyDescent="0.25">
      <c r="B8353" s="5">
        <v>5026</v>
      </c>
      <c r="E8353" s="62">
        <v>27</v>
      </c>
      <c r="F8353" s="6" t="s">
        <v>42</v>
      </c>
      <c r="G8353" s="6">
        <v>2018</v>
      </c>
      <c r="L8353" s="6"/>
      <c r="N8353" s="6" t="s">
        <v>1018</v>
      </c>
      <c r="P8353" s="407">
        <v>19</v>
      </c>
      <c r="Q8353" s="407">
        <v>19</v>
      </c>
      <c r="R8353" s="407">
        <v>4</v>
      </c>
      <c r="S8353" s="3" t="s">
        <v>3</v>
      </c>
      <c r="T8353" s="3" t="s">
        <v>44</v>
      </c>
      <c r="U8353" s="3" t="s">
        <v>116</v>
      </c>
      <c r="V8353" s="227" t="s">
        <v>1918</v>
      </c>
      <c r="X8353" s="3" t="s">
        <v>879</v>
      </c>
      <c r="AA8353" s="18">
        <v>43.757199999999997</v>
      </c>
      <c r="AB8353" s="18">
        <v>-122.6221</v>
      </c>
      <c r="AC8353" s="3" t="s">
        <v>45</v>
      </c>
      <c r="AE8353" s="3" t="s">
        <v>875</v>
      </c>
      <c r="AF8353" s="3" t="str">
        <f t="shared" si="200"/>
        <v>ex Fragaria vesca</v>
      </c>
      <c r="AG8353" s="3" t="s">
        <v>1882</v>
      </c>
      <c r="AH8353" s="3" t="s">
        <v>1882</v>
      </c>
      <c r="AT8353" s="3" t="s">
        <v>188</v>
      </c>
    </row>
    <row r="8354" spans="2:46" x14ac:dyDescent="0.25">
      <c r="B8354" s="5">
        <v>5027</v>
      </c>
      <c r="E8354" s="62">
        <v>27</v>
      </c>
      <c r="F8354" s="6" t="s">
        <v>42</v>
      </c>
      <c r="G8354" s="6">
        <v>2018</v>
      </c>
      <c r="L8354" s="6"/>
      <c r="N8354" s="6" t="s">
        <v>1018</v>
      </c>
      <c r="P8354" s="407">
        <v>19</v>
      </c>
      <c r="Q8354" s="407">
        <v>19</v>
      </c>
      <c r="R8354" s="407">
        <v>5</v>
      </c>
      <c r="S8354" s="3" t="s">
        <v>3</v>
      </c>
      <c r="T8354" s="3" t="s">
        <v>44</v>
      </c>
      <c r="U8354" s="3" t="s">
        <v>116</v>
      </c>
      <c r="V8354" s="227" t="s">
        <v>1918</v>
      </c>
      <c r="X8354" s="3" t="s">
        <v>879</v>
      </c>
      <c r="AA8354" s="18">
        <v>43.757199999999997</v>
      </c>
      <c r="AB8354" s="18">
        <v>-122.6221</v>
      </c>
      <c r="AC8354" s="3" t="s">
        <v>45</v>
      </c>
      <c r="AE8354" s="3" t="s">
        <v>875</v>
      </c>
      <c r="AF8354" s="3" t="str">
        <f t="shared" si="200"/>
        <v>ex Fragaria vesca</v>
      </c>
      <c r="AG8354" s="3" t="s">
        <v>1882</v>
      </c>
      <c r="AH8354" s="3" t="s">
        <v>1882</v>
      </c>
      <c r="AT8354" s="3" t="s">
        <v>188</v>
      </c>
    </row>
    <row r="8355" spans="2:46" x14ac:dyDescent="0.25">
      <c r="B8355" s="5">
        <v>5028</v>
      </c>
      <c r="E8355" s="62">
        <v>27</v>
      </c>
      <c r="F8355" s="6" t="s">
        <v>42</v>
      </c>
      <c r="G8355" s="6">
        <v>2018</v>
      </c>
      <c r="L8355" s="6"/>
      <c r="N8355" s="6" t="s">
        <v>1018</v>
      </c>
      <c r="P8355" s="407">
        <v>19</v>
      </c>
      <c r="Q8355" s="407">
        <v>19</v>
      </c>
      <c r="R8355" s="407">
        <v>6</v>
      </c>
      <c r="S8355" s="3" t="s">
        <v>3</v>
      </c>
      <c r="T8355" s="3" t="s">
        <v>44</v>
      </c>
      <c r="U8355" s="3" t="s">
        <v>116</v>
      </c>
      <c r="V8355" s="227" t="s">
        <v>1918</v>
      </c>
      <c r="X8355" s="3" t="s">
        <v>879</v>
      </c>
      <c r="AA8355" s="18">
        <v>43.757199999999997</v>
      </c>
      <c r="AB8355" s="18">
        <v>-122.6221</v>
      </c>
      <c r="AC8355" s="3" t="s">
        <v>45</v>
      </c>
      <c r="AE8355" s="3" t="s">
        <v>875</v>
      </c>
      <c r="AF8355" s="3" t="str">
        <f t="shared" si="200"/>
        <v>ex Fragaria vesca</v>
      </c>
      <c r="AG8355" s="3" t="s">
        <v>1882</v>
      </c>
      <c r="AH8355" s="3" t="s">
        <v>1882</v>
      </c>
      <c r="AT8355" s="3" t="s">
        <v>188</v>
      </c>
    </row>
    <row r="8356" spans="2:46" x14ac:dyDescent="0.25">
      <c r="B8356" s="5">
        <v>5029</v>
      </c>
      <c r="E8356" s="62">
        <v>27</v>
      </c>
      <c r="F8356" s="6" t="s">
        <v>42</v>
      </c>
      <c r="G8356" s="6">
        <v>2018</v>
      </c>
      <c r="L8356" s="6"/>
      <c r="N8356" s="6" t="s">
        <v>1018</v>
      </c>
      <c r="P8356" s="407">
        <v>19</v>
      </c>
      <c r="Q8356" s="407">
        <v>19</v>
      </c>
      <c r="R8356" s="407">
        <v>7</v>
      </c>
      <c r="S8356" s="3" t="s">
        <v>3</v>
      </c>
      <c r="T8356" s="3" t="s">
        <v>44</v>
      </c>
      <c r="U8356" s="3" t="s">
        <v>116</v>
      </c>
      <c r="V8356" s="227" t="s">
        <v>1918</v>
      </c>
      <c r="X8356" s="3" t="s">
        <v>879</v>
      </c>
      <c r="AA8356" s="18">
        <v>43.757199999999997</v>
      </c>
      <c r="AB8356" s="18">
        <v>-122.6221</v>
      </c>
      <c r="AC8356" s="3" t="s">
        <v>45</v>
      </c>
      <c r="AE8356" s="3" t="s">
        <v>875</v>
      </c>
      <c r="AF8356" s="3" t="str">
        <f t="shared" si="200"/>
        <v>ex Fragaria vesca</v>
      </c>
      <c r="AG8356" s="3" t="s">
        <v>1882</v>
      </c>
      <c r="AH8356" s="3" t="s">
        <v>1882</v>
      </c>
      <c r="AT8356" s="3" t="s">
        <v>188</v>
      </c>
    </row>
    <row r="8357" spans="2:46" x14ac:dyDescent="0.25">
      <c r="B8357" s="5">
        <v>5030</v>
      </c>
      <c r="E8357" s="62">
        <v>27</v>
      </c>
      <c r="F8357" s="6" t="s">
        <v>42</v>
      </c>
      <c r="G8357" s="6">
        <v>2018</v>
      </c>
      <c r="L8357" s="6"/>
      <c r="N8357" s="6" t="s">
        <v>1018</v>
      </c>
      <c r="P8357" s="407">
        <v>19</v>
      </c>
      <c r="Q8357" s="407">
        <v>19</v>
      </c>
      <c r="R8357" s="407">
        <v>8</v>
      </c>
      <c r="S8357" s="3" t="s">
        <v>3</v>
      </c>
      <c r="T8357" s="3" t="s">
        <v>44</v>
      </c>
      <c r="U8357" s="3" t="s">
        <v>116</v>
      </c>
      <c r="V8357" s="227" t="s">
        <v>1918</v>
      </c>
      <c r="X8357" s="3" t="s">
        <v>879</v>
      </c>
      <c r="AA8357" s="18">
        <v>43.757199999999997</v>
      </c>
      <c r="AB8357" s="18">
        <v>-122.6221</v>
      </c>
      <c r="AC8357" s="3" t="s">
        <v>45</v>
      </c>
      <c r="AE8357" s="3" t="s">
        <v>875</v>
      </c>
      <c r="AF8357" s="3" t="str">
        <f t="shared" si="200"/>
        <v>ex Fragaria vesca</v>
      </c>
      <c r="AG8357" s="3" t="s">
        <v>1882</v>
      </c>
      <c r="AH8357" s="3" t="s">
        <v>1882</v>
      </c>
      <c r="AT8357" s="3" t="s">
        <v>188</v>
      </c>
    </row>
    <row r="8358" spans="2:46" x14ac:dyDescent="0.25">
      <c r="B8358" s="5">
        <v>5031</v>
      </c>
      <c r="E8358" s="62">
        <v>27</v>
      </c>
      <c r="F8358" s="6" t="s">
        <v>42</v>
      </c>
      <c r="G8358" s="6">
        <v>2018</v>
      </c>
      <c r="L8358" s="6"/>
      <c r="N8358" s="6" t="s">
        <v>1018</v>
      </c>
      <c r="P8358" s="407">
        <v>19</v>
      </c>
      <c r="Q8358" s="407">
        <v>19</v>
      </c>
      <c r="R8358" s="407">
        <v>9</v>
      </c>
      <c r="S8358" s="3" t="s">
        <v>3</v>
      </c>
      <c r="T8358" s="3" t="s">
        <v>44</v>
      </c>
      <c r="U8358" s="3" t="s">
        <v>116</v>
      </c>
      <c r="V8358" s="227" t="s">
        <v>1918</v>
      </c>
      <c r="X8358" s="3" t="s">
        <v>879</v>
      </c>
      <c r="AA8358" s="18">
        <v>43.757199999999997</v>
      </c>
      <c r="AB8358" s="18">
        <v>-122.6221</v>
      </c>
      <c r="AC8358" s="3" t="s">
        <v>45</v>
      </c>
      <c r="AE8358" s="3" t="s">
        <v>875</v>
      </c>
      <c r="AF8358" s="3" t="str">
        <f t="shared" si="200"/>
        <v>ex Fragaria vesca</v>
      </c>
      <c r="AG8358" s="3" t="s">
        <v>1882</v>
      </c>
      <c r="AH8358" s="3" t="s">
        <v>1882</v>
      </c>
      <c r="AT8358" s="3" t="s">
        <v>188</v>
      </c>
    </row>
    <row r="8359" spans="2:46" x14ac:dyDescent="0.25">
      <c r="B8359" s="5">
        <v>5032</v>
      </c>
      <c r="E8359" s="62">
        <v>27</v>
      </c>
      <c r="F8359" s="6" t="s">
        <v>42</v>
      </c>
      <c r="G8359" s="6">
        <v>2018</v>
      </c>
      <c r="L8359" s="6"/>
      <c r="N8359" s="6" t="s">
        <v>1018</v>
      </c>
      <c r="P8359" s="407">
        <v>19</v>
      </c>
      <c r="Q8359" s="407">
        <v>19</v>
      </c>
      <c r="R8359" s="407">
        <v>10</v>
      </c>
      <c r="S8359" s="3" t="s">
        <v>3</v>
      </c>
      <c r="T8359" s="3" t="s">
        <v>44</v>
      </c>
      <c r="U8359" s="3" t="s">
        <v>116</v>
      </c>
      <c r="V8359" s="227" t="s">
        <v>1918</v>
      </c>
      <c r="X8359" s="3" t="s">
        <v>879</v>
      </c>
      <c r="AA8359" s="18">
        <v>43.757199999999997</v>
      </c>
      <c r="AB8359" s="18">
        <v>-122.6221</v>
      </c>
      <c r="AC8359" s="3" t="s">
        <v>45</v>
      </c>
      <c r="AE8359" s="3" t="s">
        <v>875</v>
      </c>
      <c r="AF8359" s="3" t="str">
        <f t="shared" si="200"/>
        <v>ex Fragaria vesca</v>
      </c>
      <c r="AG8359" s="3" t="s">
        <v>1882</v>
      </c>
      <c r="AH8359" s="3" t="s">
        <v>1882</v>
      </c>
      <c r="AT8359" s="3" t="s">
        <v>188</v>
      </c>
    </row>
    <row r="8360" spans="2:46" x14ac:dyDescent="0.25">
      <c r="B8360" s="5">
        <v>5033</v>
      </c>
      <c r="E8360" s="62">
        <v>27</v>
      </c>
      <c r="F8360" s="6" t="s">
        <v>42</v>
      </c>
      <c r="G8360" s="6">
        <v>2018</v>
      </c>
      <c r="L8360" s="6"/>
      <c r="N8360" s="6" t="s">
        <v>1018</v>
      </c>
      <c r="P8360" s="407">
        <v>19</v>
      </c>
      <c r="Q8360" s="407">
        <v>19</v>
      </c>
      <c r="R8360" s="407">
        <v>11</v>
      </c>
      <c r="S8360" s="3" t="s">
        <v>3</v>
      </c>
      <c r="T8360" s="3" t="s">
        <v>44</v>
      </c>
      <c r="U8360" s="3" t="s">
        <v>116</v>
      </c>
      <c r="V8360" s="227" t="s">
        <v>1918</v>
      </c>
      <c r="X8360" s="3" t="s">
        <v>879</v>
      </c>
      <c r="AA8360" s="18">
        <v>43.757199999999997</v>
      </c>
      <c r="AB8360" s="18">
        <v>-122.6221</v>
      </c>
      <c r="AC8360" s="3" t="s">
        <v>45</v>
      </c>
      <c r="AE8360" s="3" t="s">
        <v>875</v>
      </c>
      <c r="AF8360" s="3" t="str">
        <f t="shared" si="200"/>
        <v>ex Fragaria vesca</v>
      </c>
      <c r="AG8360" s="3" t="s">
        <v>1882</v>
      </c>
      <c r="AH8360" s="3" t="s">
        <v>1882</v>
      </c>
      <c r="AT8360" s="3" t="s">
        <v>188</v>
      </c>
    </row>
    <row r="8361" spans="2:46" x14ac:dyDescent="0.25">
      <c r="B8361" s="5">
        <v>5048</v>
      </c>
      <c r="E8361" s="62">
        <v>27</v>
      </c>
      <c r="F8361" s="6" t="s">
        <v>42</v>
      </c>
      <c r="G8361" s="6">
        <v>2018</v>
      </c>
      <c r="L8361" s="6"/>
      <c r="N8361" s="6" t="s">
        <v>1019</v>
      </c>
      <c r="P8361" s="407">
        <v>20</v>
      </c>
      <c r="Q8361" s="407">
        <v>20</v>
      </c>
      <c r="R8361" s="407">
        <v>1</v>
      </c>
      <c r="S8361" s="3" t="s">
        <v>3</v>
      </c>
      <c r="T8361" s="3" t="s">
        <v>44</v>
      </c>
      <c r="U8361" s="3" t="s">
        <v>116</v>
      </c>
      <c r="V8361" s="227" t="s">
        <v>1918</v>
      </c>
      <c r="X8361" s="3" t="s">
        <v>3349</v>
      </c>
      <c r="AA8361" s="18">
        <v>43.768799999999999</v>
      </c>
      <c r="AB8361" s="18">
        <v>-122.6157</v>
      </c>
      <c r="AC8361" s="3" t="s">
        <v>45</v>
      </c>
      <c r="AE8361" s="3" t="s">
        <v>1062</v>
      </c>
      <c r="AF8361" s="3" t="str">
        <f t="shared" si="200"/>
        <v>ex Kalmia polifolia</v>
      </c>
      <c r="AG8361" s="3" t="s">
        <v>1882</v>
      </c>
      <c r="AH8361" s="3" t="s">
        <v>1882</v>
      </c>
      <c r="AT8361" s="3" t="s">
        <v>188</v>
      </c>
    </row>
    <row r="8362" spans="2:46" x14ac:dyDescent="0.25">
      <c r="B8362" s="5">
        <v>5049</v>
      </c>
      <c r="E8362" s="62">
        <v>27</v>
      </c>
      <c r="F8362" s="6" t="s">
        <v>42</v>
      </c>
      <c r="G8362" s="6">
        <v>2018</v>
      </c>
      <c r="L8362" s="6"/>
      <c r="N8362" s="6" t="s">
        <v>1019</v>
      </c>
      <c r="P8362" s="407">
        <v>20</v>
      </c>
      <c r="Q8362" s="407">
        <v>20</v>
      </c>
      <c r="R8362" s="407">
        <v>2</v>
      </c>
      <c r="S8362" s="3" t="s">
        <v>3</v>
      </c>
      <c r="T8362" s="3" t="s">
        <v>44</v>
      </c>
      <c r="U8362" s="3" t="s">
        <v>116</v>
      </c>
      <c r="V8362" s="227" t="s">
        <v>1918</v>
      </c>
      <c r="X8362" s="3" t="s">
        <v>3349</v>
      </c>
      <c r="AA8362" s="18">
        <v>43.768799999999999</v>
      </c>
      <c r="AB8362" s="18">
        <v>-122.6157</v>
      </c>
      <c r="AC8362" s="3" t="s">
        <v>45</v>
      </c>
      <c r="AE8362" s="3" t="s">
        <v>1062</v>
      </c>
      <c r="AF8362" s="3" t="str">
        <f t="shared" si="200"/>
        <v>ex Kalmia polifolia</v>
      </c>
      <c r="AG8362" s="3" t="s">
        <v>1882</v>
      </c>
      <c r="AH8362" s="3" t="s">
        <v>1882</v>
      </c>
      <c r="AT8362" s="3" t="s">
        <v>188</v>
      </c>
    </row>
    <row r="8363" spans="2:46" x14ac:dyDescent="0.25">
      <c r="B8363" s="5">
        <v>5050</v>
      </c>
      <c r="E8363" s="62">
        <v>27</v>
      </c>
      <c r="F8363" s="6" t="s">
        <v>42</v>
      </c>
      <c r="G8363" s="6">
        <v>2018</v>
      </c>
      <c r="L8363" s="6"/>
      <c r="N8363" s="6" t="s">
        <v>1019</v>
      </c>
      <c r="P8363" s="407">
        <v>20</v>
      </c>
      <c r="Q8363" s="407">
        <v>20</v>
      </c>
      <c r="R8363" s="407">
        <v>3</v>
      </c>
      <c r="S8363" s="3" t="s">
        <v>3</v>
      </c>
      <c r="T8363" s="3" t="s">
        <v>44</v>
      </c>
      <c r="U8363" s="3" t="s">
        <v>116</v>
      </c>
      <c r="V8363" s="227" t="s">
        <v>1918</v>
      </c>
      <c r="X8363" s="3" t="s">
        <v>3349</v>
      </c>
      <c r="AA8363" s="18">
        <v>43.768799999999999</v>
      </c>
      <c r="AB8363" s="18">
        <v>-122.6157</v>
      </c>
      <c r="AC8363" s="3" t="s">
        <v>45</v>
      </c>
      <c r="AE8363" s="3" t="s">
        <v>1062</v>
      </c>
      <c r="AF8363" s="3" t="str">
        <f t="shared" si="200"/>
        <v>ex Kalmia polifolia</v>
      </c>
      <c r="AG8363" s="3" t="s">
        <v>1882</v>
      </c>
      <c r="AH8363" s="3" t="s">
        <v>1882</v>
      </c>
      <c r="AT8363" s="3" t="s">
        <v>188</v>
      </c>
    </row>
    <row r="8364" spans="2:46" x14ac:dyDescent="0.25">
      <c r="B8364" s="5">
        <v>5051</v>
      </c>
      <c r="E8364" s="62">
        <v>27</v>
      </c>
      <c r="F8364" s="6" t="s">
        <v>42</v>
      </c>
      <c r="G8364" s="6">
        <v>2018</v>
      </c>
      <c r="L8364" s="6"/>
      <c r="N8364" s="6" t="s">
        <v>1019</v>
      </c>
      <c r="P8364" s="407">
        <v>20</v>
      </c>
      <c r="Q8364" s="407">
        <v>20</v>
      </c>
      <c r="R8364" s="407">
        <v>4</v>
      </c>
      <c r="S8364" s="3" t="s">
        <v>3</v>
      </c>
      <c r="T8364" s="3" t="s">
        <v>44</v>
      </c>
      <c r="U8364" s="3" t="s">
        <v>116</v>
      </c>
      <c r="V8364" s="227" t="s">
        <v>1918</v>
      </c>
      <c r="X8364" s="3" t="s">
        <v>3349</v>
      </c>
      <c r="AA8364" s="18">
        <v>43.768799999999999</v>
      </c>
      <c r="AB8364" s="18">
        <v>-122.6157</v>
      </c>
      <c r="AC8364" s="3" t="s">
        <v>45</v>
      </c>
      <c r="AE8364" s="3" t="s">
        <v>1062</v>
      </c>
      <c r="AF8364" s="3" t="str">
        <f t="shared" si="200"/>
        <v>ex Kalmia polifolia</v>
      </c>
      <c r="AG8364" s="3" t="s">
        <v>1882</v>
      </c>
      <c r="AH8364" s="3" t="s">
        <v>1882</v>
      </c>
      <c r="AT8364" s="3" t="s">
        <v>188</v>
      </c>
    </row>
    <row r="8365" spans="2:46" x14ac:dyDescent="0.25">
      <c r="B8365" s="5">
        <v>5052</v>
      </c>
      <c r="E8365" s="62">
        <v>27</v>
      </c>
      <c r="F8365" s="6" t="s">
        <v>42</v>
      </c>
      <c r="G8365" s="6">
        <v>2018</v>
      </c>
      <c r="L8365" s="6"/>
      <c r="N8365" s="6" t="s">
        <v>1019</v>
      </c>
      <c r="P8365" s="407">
        <v>20</v>
      </c>
      <c r="Q8365" s="407">
        <v>20</v>
      </c>
      <c r="R8365" s="407">
        <v>5</v>
      </c>
      <c r="S8365" s="3" t="s">
        <v>3</v>
      </c>
      <c r="T8365" s="3" t="s">
        <v>44</v>
      </c>
      <c r="U8365" s="3" t="s">
        <v>116</v>
      </c>
      <c r="V8365" s="227" t="s">
        <v>1918</v>
      </c>
      <c r="X8365" s="3" t="s">
        <v>3349</v>
      </c>
      <c r="AA8365" s="18">
        <v>43.768799999999999</v>
      </c>
      <c r="AB8365" s="18">
        <v>-122.6157</v>
      </c>
      <c r="AC8365" s="3" t="s">
        <v>45</v>
      </c>
      <c r="AE8365" s="3" t="s">
        <v>1062</v>
      </c>
      <c r="AF8365" s="3" t="str">
        <f t="shared" si="200"/>
        <v>ex Kalmia polifolia</v>
      </c>
      <c r="AG8365" s="3" t="s">
        <v>1882</v>
      </c>
      <c r="AH8365" s="3" t="s">
        <v>1882</v>
      </c>
      <c r="AT8365" s="3" t="s">
        <v>188</v>
      </c>
    </row>
    <row r="8366" spans="2:46" x14ac:dyDescent="0.25">
      <c r="B8366" s="5">
        <v>5053</v>
      </c>
      <c r="E8366" s="62">
        <v>27</v>
      </c>
      <c r="F8366" s="6" t="s">
        <v>42</v>
      </c>
      <c r="G8366" s="6">
        <v>2018</v>
      </c>
      <c r="L8366" s="6"/>
      <c r="N8366" s="6" t="s">
        <v>1019</v>
      </c>
      <c r="P8366" s="407">
        <v>20</v>
      </c>
      <c r="Q8366" s="407">
        <v>20</v>
      </c>
      <c r="R8366" s="407">
        <v>6</v>
      </c>
      <c r="S8366" s="3" t="s">
        <v>3</v>
      </c>
      <c r="T8366" s="3" t="s">
        <v>44</v>
      </c>
      <c r="U8366" s="3" t="s">
        <v>116</v>
      </c>
      <c r="V8366" s="227" t="s">
        <v>1918</v>
      </c>
      <c r="X8366" s="3" t="s">
        <v>3349</v>
      </c>
      <c r="AA8366" s="18">
        <v>43.768799999999999</v>
      </c>
      <c r="AB8366" s="18">
        <v>-122.6157</v>
      </c>
      <c r="AC8366" s="3" t="s">
        <v>45</v>
      </c>
      <c r="AE8366" s="3" t="s">
        <v>1062</v>
      </c>
      <c r="AF8366" s="3" t="str">
        <f t="shared" si="200"/>
        <v>ex Kalmia polifolia</v>
      </c>
      <c r="AG8366" s="3" t="s">
        <v>1882</v>
      </c>
      <c r="AH8366" s="3" t="s">
        <v>1882</v>
      </c>
      <c r="AT8366" s="3" t="s">
        <v>188</v>
      </c>
    </row>
    <row r="8367" spans="2:46" x14ac:dyDescent="0.25">
      <c r="B8367" s="5">
        <v>5054</v>
      </c>
      <c r="E8367" s="62">
        <v>27</v>
      </c>
      <c r="F8367" s="6" t="s">
        <v>42</v>
      </c>
      <c r="G8367" s="6">
        <v>2018</v>
      </c>
      <c r="L8367" s="6"/>
      <c r="N8367" s="6" t="s">
        <v>1019</v>
      </c>
      <c r="P8367" s="407">
        <v>20</v>
      </c>
      <c r="Q8367" s="407">
        <v>20</v>
      </c>
      <c r="R8367" s="407">
        <v>7</v>
      </c>
      <c r="S8367" s="3" t="s">
        <v>3</v>
      </c>
      <c r="T8367" s="3" t="s">
        <v>44</v>
      </c>
      <c r="U8367" s="3" t="s">
        <v>116</v>
      </c>
      <c r="V8367" s="227" t="s">
        <v>1918</v>
      </c>
      <c r="X8367" s="3" t="s">
        <v>3349</v>
      </c>
      <c r="AA8367" s="18">
        <v>43.768799999999999</v>
      </c>
      <c r="AB8367" s="18">
        <v>-122.6157</v>
      </c>
      <c r="AC8367" s="3" t="s">
        <v>45</v>
      </c>
      <c r="AE8367" s="3" t="s">
        <v>1062</v>
      </c>
      <c r="AF8367" s="3" t="str">
        <f t="shared" si="200"/>
        <v>ex Kalmia polifolia</v>
      </c>
      <c r="AG8367" s="3" t="s">
        <v>1882</v>
      </c>
      <c r="AH8367" s="3" t="s">
        <v>1882</v>
      </c>
      <c r="AT8367" s="3" t="s">
        <v>188</v>
      </c>
    </row>
    <row r="8368" spans="2:46" x14ac:dyDescent="0.25">
      <c r="B8368" s="5">
        <v>5055</v>
      </c>
      <c r="E8368" s="62">
        <v>27</v>
      </c>
      <c r="F8368" s="6" t="s">
        <v>42</v>
      </c>
      <c r="G8368" s="6">
        <v>2018</v>
      </c>
      <c r="L8368" s="6"/>
      <c r="N8368" s="6" t="s">
        <v>1019</v>
      </c>
      <c r="P8368" s="407">
        <v>20</v>
      </c>
      <c r="Q8368" s="407">
        <v>20</v>
      </c>
      <c r="R8368" s="407">
        <v>8</v>
      </c>
      <c r="S8368" s="3" t="s">
        <v>3</v>
      </c>
      <c r="T8368" s="3" t="s">
        <v>44</v>
      </c>
      <c r="U8368" s="3" t="s">
        <v>116</v>
      </c>
      <c r="V8368" s="227" t="s">
        <v>1918</v>
      </c>
      <c r="X8368" s="3" t="s">
        <v>3349</v>
      </c>
      <c r="AA8368" s="18">
        <v>43.768799999999999</v>
      </c>
      <c r="AB8368" s="18">
        <v>-122.6157</v>
      </c>
      <c r="AC8368" s="3" t="s">
        <v>45</v>
      </c>
      <c r="AE8368" s="3" t="s">
        <v>1062</v>
      </c>
      <c r="AF8368" s="3" t="str">
        <f t="shared" si="200"/>
        <v>ex Kalmia polifolia</v>
      </c>
      <c r="AG8368" s="3" t="s">
        <v>1882</v>
      </c>
      <c r="AH8368" s="3" t="s">
        <v>1882</v>
      </c>
      <c r="AT8368" s="3" t="s">
        <v>188</v>
      </c>
    </row>
    <row r="8369" spans="2:46" x14ac:dyDescent="0.25">
      <c r="B8369" s="5">
        <v>5056</v>
      </c>
      <c r="E8369" s="62">
        <v>28</v>
      </c>
      <c r="F8369" s="6" t="s">
        <v>42</v>
      </c>
      <c r="G8369" s="6">
        <v>2018</v>
      </c>
      <c r="L8369" s="6"/>
      <c r="N8369" s="6" t="s">
        <v>1020</v>
      </c>
      <c r="P8369" s="407">
        <v>21</v>
      </c>
      <c r="Q8369" s="407">
        <v>21</v>
      </c>
      <c r="R8369" s="407">
        <v>1</v>
      </c>
      <c r="S8369" s="3" t="s">
        <v>3</v>
      </c>
      <c r="T8369" s="3" t="s">
        <v>44</v>
      </c>
      <c r="U8369" s="3" t="s">
        <v>116</v>
      </c>
      <c r="V8369" s="227" t="s">
        <v>1918</v>
      </c>
      <c r="X8369" s="3" t="s">
        <v>465</v>
      </c>
      <c r="AA8369" s="18">
        <v>44.032870000000003</v>
      </c>
      <c r="AB8369" s="18">
        <v>-123.09399999999999</v>
      </c>
      <c r="AC8369" s="3" t="s">
        <v>45</v>
      </c>
      <c r="AE8369" s="3" t="s">
        <v>1063</v>
      </c>
      <c r="AF8369" s="3" t="str">
        <f t="shared" si="200"/>
        <v>ex Antirrhinum</v>
      </c>
      <c r="AG8369" s="3" t="s">
        <v>1882</v>
      </c>
      <c r="AH8369" s="3" t="s">
        <v>1882</v>
      </c>
      <c r="AT8369" s="3" t="s">
        <v>188</v>
      </c>
    </row>
    <row r="8370" spans="2:46" ht="16.5" customHeight="1" x14ac:dyDescent="0.25">
      <c r="B8370" s="5">
        <v>5057</v>
      </c>
      <c r="E8370" s="62">
        <v>28</v>
      </c>
      <c r="F8370" s="6" t="s">
        <v>42</v>
      </c>
      <c r="G8370" s="6">
        <v>2018</v>
      </c>
      <c r="L8370" s="6"/>
      <c r="N8370" s="6" t="s">
        <v>1020</v>
      </c>
      <c r="P8370" s="407">
        <v>21</v>
      </c>
      <c r="Q8370" s="407">
        <v>21</v>
      </c>
      <c r="R8370" s="407">
        <v>2</v>
      </c>
      <c r="S8370" s="3" t="s">
        <v>3</v>
      </c>
      <c r="T8370" s="3" t="s">
        <v>44</v>
      </c>
      <c r="U8370" s="3" t="s">
        <v>116</v>
      </c>
      <c r="V8370" s="227" t="s">
        <v>1918</v>
      </c>
      <c r="X8370" s="3" t="s">
        <v>465</v>
      </c>
      <c r="AA8370" s="18">
        <v>44.032870000000003</v>
      </c>
      <c r="AB8370" s="18">
        <v>-123.09399999999999</v>
      </c>
      <c r="AC8370" s="3" t="s">
        <v>45</v>
      </c>
      <c r="AE8370" s="3" t="s">
        <v>1063</v>
      </c>
      <c r="AF8370" s="3" t="str">
        <f t="shared" si="200"/>
        <v>ex Antirrhinum</v>
      </c>
      <c r="AG8370" s="3" t="s">
        <v>1882</v>
      </c>
      <c r="AH8370" s="3" t="s">
        <v>1882</v>
      </c>
      <c r="AT8370" s="3" t="s">
        <v>188</v>
      </c>
    </row>
    <row r="8371" spans="2:46" x14ac:dyDescent="0.25">
      <c r="B8371" s="5">
        <v>5058</v>
      </c>
      <c r="E8371" s="62">
        <v>28</v>
      </c>
      <c r="F8371" s="6" t="s">
        <v>42</v>
      </c>
      <c r="G8371" s="6">
        <v>2018</v>
      </c>
      <c r="L8371" s="6"/>
      <c r="N8371" s="6" t="s">
        <v>1020</v>
      </c>
      <c r="P8371" s="407">
        <v>21</v>
      </c>
      <c r="Q8371" s="407">
        <v>21</v>
      </c>
      <c r="R8371" s="407">
        <v>3</v>
      </c>
      <c r="S8371" s="3" t="s">
        <v>3</v>
      </c>
      <c r="T8371" s="3" t="s">
        <v>44</v>
      </c>
      <c r="U8371" s="3" t="s">
        <v>116</v>
      </c>
      <c r="V8371" s="227" t="s">
        <v>1918</v>
      </c>
      <c r="X8371" s="3" t="s">
        <v>465</v>
      </c>
      <c r="AA8371" s="18">
        <v>44.032870000000003</v>
      </c>
      <c r="AB8371" s="18">
        <v>-123.09399999999999</v>
      </c>
      <c r="AC8371" s="3" t="s">
        <v>45</v>
      </c>
      <c r="AE8371" s="3" t="s">
        <v>1063</v>
      </c>
      <c r="AF8371" s="3" t="str">
        <f t="shared" si="200"/>
        <v>ex Antirrhinum</v>
      </c>
      <c r="AG8371" s="3" t="s">
        <v>1882</v>
      </c>
      <c r="AH8371" s="3" t="s">
        <v>1882</v>
      </c>
      <c r="AT8371" s="3" t="s">
        <v>188</v>
      </c>
    </row>
    <row r="8372" spans="2:46" x14ac:dyDescent="0.25">
      <c r="B8372" s="5">
        <v>5059</v>
      </c>
      <c r="E8372" s="62">
        <v>28</v>
      </c>
      <c r="F8372" s="6" t="s">
        <v>42</v>
      </c>
      <c r="G8372" s="6">
        <v>2018</v>
      </c>
      <c r="L8372" s="6"/>
      <c r="N8372" s="6" t="s">
        <v>1020</v>
      </c>
      <c r="P8372" s="407">
        <v>21</v>
      </c>
      <c r="Q8372" s="407">
        <v>21</v>
      </c>
      <c r="R8372" s="407">
        <v>4</v>
      </c>
      <c r="S8372" s="3" t="s">
        <v>3</v>
      </c>
      <c r="T8372" s="3" t="s">
        <v>44</v>
      </c>
      <c r="U8372" s="3" t="s">
        <v>116</v>
      </c>
      <c r="V8372" s="227" t="s">
        <v>1918</v>
      </c>
      <c r="X8372" s="3" t="s">
        <v>465</v>
      </c>
      <c r="AA8372" s="18">
        <v>44.032870000000003</v>
      </c>
      <c r="AB8372" s="18">
        <v>-123.09399999999999</v>
      </c>
      <c r="AC8372" s="3" t="s">
        <v>45</v>
      </c>
      <c r="AE8372" s="3" t="s">
        <v>1063</v>
      </c>
      <c r="AF8372" s="3" t="str">
        <f t="shared" si="200"/>
        <v>ex Antirrhinum</v>
      </c>
      <c r="AG8372" s="3" t="s">
        <v>1882</v>
      </c>
      <c r="AH8372" s="3" t="s">
        <v>1882</v>
      </c>
      <c r="AT8372" s="3" t="s">
        <v>188</v>
      </c>
    </row>
    <row r="8373" spans="2:46" x14ac:dyDescent="0.25">
      <c r="B8373" s="5">
        <v>5060</v>
      </c>
      <c r="E8373" s="62">
        <v>28</v>
      </c>
      <c r="F8373" s="6" t="s">
        <v>42</v>
      </c>
      <c r="G8373" s="6">
        <v>2018</v>
      </c>
      <c r="L8373" s="6"/>
      <c r="N8373" s="6" t="s">
        <v>1020</v>
      </c>
      <c r="P8373" s="407">
        <v>21</v>
      </c>
      <c r="Q8373" s="407">
        <v>21</v>
      </c>
      <c r="R8373" s="407">
        <v>5</v>
      </c>
      <c r="S8373" s="3" t="s">
        <v>3</v>
      </c>
      <c r="T8373" s="3" t="s">
        <v>44</v>
      </c>
      <c r="U8373" s="3" t="s">
        <v>116</v>
      </c>
      <c r="V8373" s="227" t="s">
        <v>1918</v>
      </c>
      <c r="X8373" s="3" t="s">
        <v>465</v>
      </c>
      <c r="AA8373" s="18">
        <v>44.032870000000003</v>
      </c>
      <c r="AB8373" s="18">
        <v>-123.09399999999999</v>
      </c>
      <c r="AC8373" s="3" t="s">
        <v>45</v>
      </c>
      <c r="AE8373" s="3" t="s">
        <v>1063</v>
      </c>
      <c r="AF8373" s="3" t="str">
        <f t="shared" si="200"/>
        <v>ex Antirrhinum</v>
      </c>
      <c r="AG8373" s="3" t="s">
        <v>1882</v>
      </c>
      <c r="AH8373" s="3" t="s">
        <v>1882</v>
      </c>
      <c r="AT8373" s="3" t="s">
        <v>188</v>
      </c>
    </row>
    <row r="8374" spans="2:46" x14ac:dyDescent="0.25">
      <c r="B8374" s="5">
        <v>5061</v>
      </c>
      <c r="E8374" s="62">
        <v>28</v>
      </c>
      <c r="F8374" s="6" t="s">
        <v>42</v>
      </c>
      <c r="G8374" s="6">
        <v>2018</v>
      </c>
      <c r="L8374" s="6"/>
      <c r="N8374" s="6" t="s">
        <v>1020</v>
      </c>
      <c r="P8374" s="407">
        <v>21</v>
      </c>
      <c r="Q8374" s="407">
        <v>21</v>
      </c>
      <c r="R8374" s="407">
        <v>6</v>
      </c>
      <c r="S8374" s="3" t="s">
        <v>3</v>
      </c>
      <c r="T8374" s="3" t="s">
        <v>44</v>
      </c>
      <c r="U8374" s="3" t="s">
        <v>116</v>
      </c>
      <c r="V8374" s="227" t="s">
        <v>1918</v>
      </c>
      <c r="X8374" s="3" t="s">
        <v>465</v>
      </c>
      <c r="AA8374" s="18">
        <v>44.032870000000003</v>
      </c>
      <c r="AB8374" s="18">
        <v>-123.09399999999999</v>
      </c>
      <c r="AC8374" s="3" t="s">
        <v>45</v>
      </c>
      <c r="AE8374" s="3" t="s">
        <v>1063</v>
      </c>
      <c r="AF8374" s="3" t="str">
        <f t="shared" ref="AF8374:AF8399" si="201">CONCATENATE("ex ", AE8374)</f>
        <v>ex Antirrhinum</v>
      </c>
      <c r="AG8374" s="3" t="s">
        <v>1882</v>
      </c>
      <c r="AH8374" s="3" t="s">
        <v>1882</v>
      </c>
      <c r="AT8374" s="3" t="s">
        <v>188</v>
      </c>
    </row>
    <row r="8375" spans="2:46" x14ac:dyDescent="0.25">
      <c r="B8375" s="5">
        <v>5062</v>
      </c>
      <c r="E8375" s="62">
        <v>28</v>
      </c>
      <c r="F8375" s="6" t="s">
        <v>42</v>
      </c>
      <c r="G8375" s="6">
        <v>2018</v>
      </c>
      <c r="L8375" s="6"/>
      <c r="N8375" s="6" t="s">
        <v>1020</v>
      </c>
      <c r="P8375" s="407">
        <v>21</v>
      </c>
      <c r="Q8375" s="407">
        <v>21</v>
      </c>
      <c r="R8375" s="407">
        <v>7</v>
      </c>
      <c r="S8375" s="3" t="s">
        <v>3</v>
      </c>
      <c r="T8375" s="3" t="s">
        <v>44</v>
      </c>
      <c r="U8375" s="3" t="s">
        <v>116</v>
      </c>
      <c r="V8375" s="227" t="s">
        <v>1918</v>
      </c>
      <c r="X8375" s="3" t="s">
        <v>465</v>
      </c>
      <c r="AA8375" s="18">
        <v>44.032870000000003</v>
      </c>
      <c r="AB8375" s="18">
        <v>-123.09399999999999</v>
      </c>
      <c r="AC8375" s="3" t="s">
        <v>45</v>
      </c>
      <c r="AE8375" s="3" t="s">
        <v>1063</v>
      </c>
      <c r="AF8375" s="3" t="str">
        <f t="shared" si="201"/>
        <v>ex Antirrhinum</v>
      </c>
      <c r="AG8375" s="3" t="s">
        <v>1882</v>
      </c>
      <c r="AH8375" s="3" t="s">
        <v>1882</v>
      </c>
      <c r="AT8375" s="3" t="s">
        <v>188</v>
      </c>
    </row>
    <row r="8376" spans="2:46" x14ac:dyDescent="0.25">
      <c r="B8376" s="5">
        <v>5063</v>
      </c>
      <c r="E8376" s="62">
        <v>28</v>
      </c>
      <c r="F8376" s="6" t="s">
        <v>42</v>
      </c>
      <c r="G8376" s="6">
        <v>2018</v>
      </c>
      <c r="L8376" s="6"/>
      <c r="N8376" s="6" t="s">
        <v>1020</v>
      </c>
      <c r="P8376" s="407">
        <v>21</v>
      </c>
      <c r="Q8376" s="407">
        <v>21</v>
      </c>
      <c r="R8376" s="407">
        <v>8</v>
      </c>
      <c r="S8376" s="3" t="s">
        <v>3</v>
      </c>
      <c r="T8376" s="3" t="s">
        <v>44</v>
      </c>
      <c r="U8376" s="3" t="s">
        <v>116</v>
      </c>
      <c r="V8376" s="227" t="s">
        <v>1918</v>
      </c>
      <c r="X8376" s="3" t="s">
        <v>465</v>
      </c>
      <c r="AA8376" s="18">
        <v>44.032870000000003</v>
      </c>
      <c r="AB8376" s="18">
        <v>-123.09399999999999</v>
      </c>
      <c r="AC8376" s="3" t="s">
        <v>45</v>
      </c>
      <c r="AE8376" s="3" t="s">
        <v>1063</v>
      </c>
      <c r="AF8376" s="3" t="str">
        <f t="shared" si="201"/>
        <v>ex Antirrhinum</v>
      </c>
      <c r="AG8376" s="3" t="s">
        <v>1882</v>
      </c>
      <c r="AH8376" s="3" t="s">
        <v>1882</v>
      </c>
      <c r="AT8376" s="3" t="s">
        <v>188</v>
      </c>
    </row>
    <row r="8377" spans="2:46" x14ac:dyDescent="0.25">
      <c r="B8377" s="5">
        <v>5064</v>
      </c>
      <c r="E8377" s="62">
        <v>28</v>
      </c>
      <c r="F8377" s="6" t="s">
        <v>42</v>
      </c>
      <c r="G8377" s="6">
        <v>2018</v>
      </c>
      <c r="L8377" s="6"/>
      <c r="N8377" s="6" t="s">
        <v>1020</v>
      </c>
      <c r="P8377" s="407">
        <v>21</v>
      </c>
      <c r="Q8377" s="407">
        <v>21</v>
      </c>
      <c r="R8377" s="407">
        <v>9</v>
      </c>
      <c r="S8377" s="3" t="s">
        <v>3</v>
      </c>
      <c r="T8377" s="3" t="s">
        <v>44</v>
      </c>
      <c r="U8377" s="3" t="s">
        <v>116</v>
      </c>
      <c r="V8377" s="227" t="s">
        <v>1918</v>
      </c>
      <c r="X8377" s="3" t="s">
        <v>465</v>
      </c>
      <c r="AA8377" s="18">
        <v>44.032870000000003</v>
      </c>
      <c r="AB8377" s="18">
        <v>-123.09399999999999</v>
      </c>
      <c r="AC8377" s="3" t="s">
        <v>45</v>
      </c>
      <c r="AE8377" s="3" t="s">
        <v>1063</v>
      </c>
      <c r="AF8377" s="3" t="str">
        <f t="shared" si="201"/>
        <v>ex Antirrhinum</v>
      </c>
      <c r="AG8377" s="3" t="s">
        <v>1882</v>
      </c>
      <c r="AH8377" s="3" t="s">
        <v>1882</v>
      </c>
      <c r="AT8377" s="3" t="s">
        <v>188</v>
      </c>
    </row>
    <row r="8378" spans="2:46" x14ac:dyDescent="0.25">
      <c r="B8378" s="5">
        <v>5065</v>
      </c>
      <c r="E8378" s="62">
        <v>28</v>
      </c>
      <c r="F8378" s="6" t="s">
        <v>42</v>
      </c>
      <c r="G8378" s="6">
        <v>2018</v>
      </c>
      <c r="L8378" s="6"/>
      <c r="N8378" s="6" t="s">
        <v>1020</v>
      </c>
      <c r="P8378" s="407">
        <v>21</v>
      </c>
      <c r="Q8378" s="407">
        <v>21</v>
      </c>
      <c r="R8378" s="407">
        <v>10</v>
      </c>
      <c r="S8378" s="3" t="s">
        <v>3</v>
      </c>
      <c r="T8378" s="3" t="s">
        <v>44</v>
      </c>
      <c r="U8378" s="3" t="s">
        <v>116</v>
      </c>
      <c r="V8378" s="227" t="s">
        <v>1918</v>
      </c>
      <c r="X8378" s="3" t="s">
        <v>465</v>
      </c>
      <c r="AA8378" s="18">
        <v>44.032870000000003</v>
      </c>
      <c r="AB8378" s="18">
        <v>-123.09399999999999</v>
      </c>
      <c r="AC8378" s="3" t="s">
        <v>45</v>
      </c>
      <c r="AE8378" s="3" t="s">
        <v>1063</v>
      </c>
      <c r="AF8378" s="3" t="str">
        <f t="shared" si="201"/>
        <v>ex Antirrhinum</v>
      </c>
      <c r="AG8378" s="3" t="s">
        <v>1882</v>
      </c>
      <c r="AH8378" s="3" t="s">
        <v>1882</v>
      </c>
      <c r="AT8378" s="3" t="s">
        <v>188</v>
      </c>
    </row>
    <row r="8379" spans="2:46" x14ac:dyDescent="0.25">
      <c r="B8379" s="5">
        <v>5066</v>
      </c>
      <c r="E8379" s="62">
        <v>28</v>
      </c>
      <c r="F8379" s="6" t="s">
        <v>42</v>
      </c>
      <c r="G8379" s="6">
        <v>2018</v>
      </c>
      <c r="L8379" s="6"/>
      <c r="N8379" s="6" t="s">
        <v>1020</v>
      </c>
      <c r="P8379" s="407">
        <v>21</v>
      </c>
      <c r="Q8379" s="407">
        <v>21</v>
      </c>
      <c r="R8379" s="407">
        <v>11</v>
      </c>
      <c r="S8379" s="3" t="s">
        <v>3</v>
      </c>
      <c r="T8379" s="3" t="s">
        <v>44</v>
      </c>
      <c r="U8379" s="3" t="s">
        <v>116</v>
      </c>
      <c r="V8379" s="227" t="s">
        <v>1918</v>
      </c>
      <c r="X8379" s="3" t="s">
        <v>465</v>
      </c>
      <c r="AA8379" s="18">
        <v>44.032870000000003</v>
      </c>
      <c r="AB8379" s="18">
        <v>-123.09399999999999</v>
      </c>
      <c r="AC8379" s="3" t="s">
        <v>45</v>
      </c>
      <c r="AE8379" s="3" t="s">
        <v>1063</v>
      </c>
      <c r="AF8379" s="3" t="str">
        <f t="shared" si="201"/>
        <v>ex Antirrhinum</v>
      </c>
      <c r="AG8379" s="3" t="s">
        <v>1882</v>
      </c>
      <c r="AH8379" s="3" t="s">
        <v>1882</v>
      </c>
      <c r="AT8379" s="3" t="s">
        <v>188</v>
      </c>
    </row>
    <row r="8380" spans="2:46" x14ac:dyDescent="0.25">
      <c r="B8380" s="5">
        <v>5067</v>
      </c>
      <c r="E8380" s="62">
        <v>28</v>
      </c>
      <c r="F8380" s="6" t="s">
        <v>42</v>
      </c>
      <c r="G8380" s="6">
        <v>2018</v>
      </c>
      <c r="L8380" s="6"/>
      <c r="N8380" s="6" t="s">
        <v>1021</v>
      </c>
      <c r="P8380" s="407">
        <v>22</v>
      </c>
      <c r="Q8380" s="407">
        <v>22</v>
      </c>
      <c r="R8380" s="407">
        <v>1</v>
      </c>
      <c r="S8380" s="3" t="s">
        <v>3</v>
      </c>
      <c r="T8380" s="3" t="s">
        <v>44</v>
      </c>
      <c r="U8380" s="3" t="s">
        <v>116</v>
      </c>
      <c r="V8380" s="227" t="s">
        <v>1918</v>
      </c>
      <c r="X8380" s="3" t="s">
        <v>465</v>
      </c>
      <c r="AA8380" s="18">
        <v>44.032870000000003</v>
      </c>
      <c r="AB8380" s="18">
        <v>-123.09399999999999</v>
      </c>
      <c r="AC8380" s="3" t="s">
        <v>45</v>
      </c>
      <c r="AE8380" s="3" t="s">
        <v>767</v>
      </c>
      <c r="AF8380" s="3" t="str">
        <f t="shared" si="201"/>
        <v>ex Rosa</v>
      </c>
      <c r="AG8380" s="3" t="s">
        <v>1882</v>
      </c>
      <c r="AH8380" s="3" t="s">
        <v>1882</v>
      </c>
      <c r="AT8380" s="3" t="s">
        <v>188</v>
      </c>
    </row>
    <row r="8381" spans="2:46" x14ac:dyDescent="0.25">
      <c r="B8381" s="5">
        <v>5068</v>
      </c>
      <c r="E8381" s="62">
        <v>28</v>
      </c>
      <c r="F8381" s="6" t="s">
        <v>42</v>
      </c>
      <c r="G8381" s="6">
        <v>2018</v>
      </c>
      <c r="L8381" s="6"/>
      <c r="N8381" s="6" t="s">
        <v>1021</v>
      </c>
      <c r="P8381" s="407">
        <v>22</v>
      </c>
      <c r="Q8381" s="407">
        <v>22</v>
      </c>
      <c r="R8381" s="407">
        <v>2</v>
      </c>
      <c r="S8381" s="3" t="s">
        <v>3</v>
      </c>
      <c r="T8381" s="3" t="s">
        <v>44</v>
      </c>
      <c r="U8381" s="3" t="s">
        <v>116</v>
      </c>
      <c r="V8381" s="227" t="s">
        <v>1918</v>
      </c>
      <c r="X8381" s="3" t="s">
        <v>465</v>
      </c>
      <c r="AA8381" s="18">
        <v>44.032870000000003</v>
      </c>
      <c r="AB8381" s="18">
        <v>-123.09399999999999</v>
      </c>
      <c r="AC8381" s="3" t="s">
        <v>45</v>
      </c>
      <c r="AE8381" s="3" t="s">
        <v>767</v>
      </c>
      <c r="AF8381" s="3" t="str">
        <f t="shared" si="201"/>
        <v>ex Rosa</v>
      </c>
      <c r="AG8381" s="3" t="s">
        <v>1882</v>
      </c>
      <c r="AH8381" s="3" t="s">
        <v>1882</v>
      </c>
      <c r="AT8381" s="3" t="s">
        <v>188</v>
      </c>
    </row>
    <row r="8382" spans="2:46" x14ac:dyDescent="0.25">
      <c r="B8382" s="5">
        <v>5069</v>
      </c>
      <c r="E8382" s="62">
        <v>28</v>
      </c>
      <c r="F8382" s="6" t="s">
        <v>42</v>
      </c>
      <c r="G8382" s="6">
        <v>2018</v>
      </c>
      <c r="L8382" s="6"/>
      <c r="N8382" s="6" t="s">
        <v>1021</v>
      </c>
      <c r="P8382" s="407">
        <v>22</v>
      </c>
      <c r="Q8382" s="407">
        <v>22</v>
      </c>
      <c r="R8382" s="407">
        <v>3</v>
      </c>
      <c r="S8382" s="3" t="s">
        <v>3</v>
      </c>
      <c r="T8382" s="3" t="s">
        <v>44</v>
      </c>
      <c r="U8382" s="3" t="s">
        <v>116</v>
      </c>
      <c r="V8382" s="227" t="s">
        <v>1918</v>
      </c>
      <c r="X8382" s="3" t="s">
        <v>465</v>
      </c>
      <c r="AA8382" s="18">
        <v>44.032870000000003</v>
      </c>
      <c r="AB8382" s="18">
        <v>-123.09399999999999</v>
      </c>
      <c r="AC8382" s="3" t="s">
        <v>45</v>
      </c>
      <c r="AE8382" s="3" t="s">
        <v>767</v>
      </c>
      <c r="AF8382" s="3" t="str">
        <f t="shared" si="201"/>
        <v>ex Rosa</v>
      </c>
      <c r="AG8382" s="3" t="s">
        <v>1882</v>
      </c>
      <c r="AH8382" s="3" t="s">
        <v>1882</v>
      </c>
      <c r="AT8382" s="3" t="s">
        <v>188</v>
      </c>
    </row>
    <row r="8383" spans="2:46" x14ac:dyDescent="0.25">
      <c r="B8383" s="5">
        <v>5070</v>
      </c>
      <c r="E8383" s="62">
        <v>28</v>
      </c>
      <c r="F8383" s="6" t="s">
        <v>42</v>
      </c>
      <c r="G8383" s="6">
        <v>2018</v>
      </c>
      <c r="L8383" s="6"/>
      <c r="N8383" s="6" t="s">
        <v>1021</v>
      </c>
      <c r="P8383" s="407">
        <v>22</v>
      </c>
      <c r="Q8383" s="407">
        <v>22</v>
      </c>
      <c r="R8383" s="407">
        <v>4</v>
      </c>
      <c r="S8383" s="3" t="s">
        <v>3</v>
      </c>
      <c r="T8383" s="3" t="s">
        <v>44</v>
      </c>
      <c r="U8383" s="3" t="s">
        <v>116</v>
      </c>
      <c r="V8383" s="227" t="s">
        <v>1918</v>
      </c>
      <c r="X8383" s="3" t="s">
        <v>465</v>
      </c>
      <c r="AA8383" s="18">
        <v>44.032870000000003</v>
      </c>
      <c r="AB8383" s="18">
        <v>-123.09399999999999</v>
      </c>
      <c r="AC8383" s="3" t="s">
        <v>45</v>
      </c>
      <c r="AE8383" s="3" t="s">
        <v>767</v>
      </c>
      <c r="AF8383" s="3" t="str">
        <f t="shared" si="201"/>
        <v>ex Rosa</v>
      </c>
      <c r="AG8383" s="3" t="s">
        <v>1882</v>
      </c>
      <c r="AH8383" s="3" t="s">
        <v>1882</v>
      </c>
      <c r="AT8383" s="3" t="s">
        <v>188</v>
      </c>
    </row>
    <row r="8384" spans="2:46" x14ac:dyDescent="0.25">
      <c r="B8384" s="5">
        <v>5071</v>
      </c>
      <c r="E8384" s="62">
        <v>28</v>
      </c>
      <c r="F8384" s="6" t="s">
        <v>42</v>
      </c>
      <c r="G8384" s="6">
        <v>2018</v>
      </c>
      <c r="L8384" s="6"/>
      <c r="N8384" s="6" t="s">
        <v>1021</v>
      </c>
      <c r="P8384" s="407">
        <v>22</v>
      </c>
      <c r="Q8384" s="407">
        <v>22</v>
      </c>
      <c r="R8384" s="407">
        <v>5</v>
      </c>
      <c r="S8384" s="3" t="s">
        <v>3</v>
      </c>
      <c r="T8384" s="3" t="s">
        <v>44</v>
      </c>
      <c r="U8384" s="3" t="s">
        <v>116</v>
      </c>
      <c r="V8384" s="227" t="s">
        <v>1918</v>
      </c>
      <c r="X8384" s="3" t="s">
        <v>465</v>
      </c>
      <c r="AA8384" s="18">
        <v>44.032870000000003</v>
      </c>
      <c r="AB8384" s="18">
        <v>-123.09399999999999</v>
      </c>
      <c r="AC8384" s="3" t="s">
        <v>45</v>
      </c>
      <c r="AE8384" s="3" t="s">
        <v>767</v>
      </c>
      <c r="AF8384" s="3" t="str">
        <f t="shared" si="201"/>
        <v>ex Rosa</v>
      </c>
      <c r="AG8384" s="3" t="s">
        <v>1882</v>
      </c>
      <c r="AH8384" s="3" t="s">
        <v>1882</v>
      </c>
      <c r="AT8384" s="3" t="s">
        <v>188</v>
      </c>
    </row>
    <row r="8385" spans="2:46" x14ac:dyDescent="0.25">
      <c r="B8385" s="5">
        <v>5072</v>
      </c>
      <c r="E8385" s="62">
        <v>28</v>
      </c>
      <c r="F8385" s="6" t="s">
        <v>42</v>
      </c>
      <c r="G8385" s="6">
        <v>2018</v>
      </c>
      <c r="L8385" s="6"/>
      <c r="N8385" s="6" t="s">
        <v>1021</v>
      </c>
      <c r="P8385" s="407">
        <v>22</v>
      </c>
      <c r="Q8385" s="407">
        <v>22</v>
      </c>
      <c r="R8385" s="407">
        <v>6</v>
      </c>
      <c r="S8385" s="3" t="s">
        <v>3</v>
      </c>
      <c r="T8385" s="3" t="s">
        <v>44</v>
      </c>
      <c r="U8385" s="3" t="s">
        <v>116</v>
      </c>
      <c r="V8385" s="227" t="s">
        <v>1918</v>
      </c>
      <c r="X8385" s="3" t="s">
        <v>465</v>
      </c>
      <c r="AA8385" s="18">
        <v>44.032870000000003</v>
      </c>
      <c r="AB8385" s="18">
        <v>-123.09399999999999</v>
      </c>
      <c r="AC8385" s="3" t="s">
        <v>45</v>
      </c>
      <c r="AE8385" s="3" t="s">
        <v>767</v>
      </c>
      <c r="AF8385" s="3" t="str">
        <f t="shared" si="201"/>
        <v>ex Rosa</v>
      </c>
      <c r="AG8385" s="3" t="s">
        <v>1882</v>
      </c>
      <c r="AH8385" s="3" t="s">
        <v>1882</v>
      </c>
      <c r="AT8385" s="3" t="s">
        <v>188</v>
      </c>
    </row>
    <row r="8386" spans="2:46" x14ac:dyDescent="0.25">
      <c r="B8386" s="5">
        <v>5073</v>
      </c>
      <c r="E8386" s="62">
        <v>28</v>
      </c>
      <c r="F8386" s="6" t="s">
        <v>42</v>
      </c>
      <c r="G8386" s="6">
        <v>2018</v>
      </c>
      <c r="L8386" s="6"/>
      <c r="N8386" s="6" t="s">
        <v>1021</v>
      </c>
      <c r="P8386" s="407">
        <v>22</v>
      </c>
      <c r="Q8386" s="407">
        <v>22</v>
      </c>
      <c r="R8386" s="407">
        <v>7</v>
      </c>
      <c r="S8386" s="3" t="s">
        <v>3</v>
      </c>
      <c r="T8386" s="3" t="s">
        <v>44</v>
      </c>
      <c r="U8386" s="3" t="s">
        <v>116</v>
      </c>
      <c r="V8386" s="227" t="s">
        <v>1918</v>
      </c>
      <c r="X8386" s="3" t="s">
        <v>465</v>
      </c>
      <c r="AA8386" s="18">
        <v>44.032870000000003</v>
      </c>
      <c r="AB8386" s="18">
        <v>-123.09399999999999</v>
      </c>
      <c r="AC8386" s="3" t="s">
        <v>45</v>
      </c>
      <c r="AE8386" s="3" t="s">
        <v>767</v>
      </c>
      <c r="AF8386" s="3" t="str">
        <f t="shared" si="201"/>
        <v>ex Rosa</v>
      </c>
      <c r="AG8386" s="3" t="s">
        <v>1882</v>
      </c>
      <c r="AH8386" s="3" t="s">
        <v>1882</v>
      </c>
      <c r="AT8386" s="3" t="s">
        <v>188</v>
      </c>
    </row>
    <row r="8387" spans="2:46" x14ac:dyDescent="0.25">
      <c r="B8387" s="5">
        <v>5074</v>
      </c>
      <c r="E8387" s="62">
        <v>28</v>
      </c>
      <c r="F8387" s="6" t="s">
        <v>42</v>
      </c>
      <c r="G8387" s="6">
        <v>2018</v>
      </c>
      <c r="L8387" s="6"/>
      <c r="N8387" s="6" t="s">
        <v>1021</v>
      </c>
      <c r="P8387" s="407">
        <v>22</v>
      </c>
      <c r="Q8387" s="407">
        <v>22</v>
      </c>
      <c r="R8387" s="407">
        <v>8</v>
      </c>
      <c r="S8387" s="3" t="s">
        <v>3</v>
      </c>
      <c r="T8387" s="3" t="s">
        <v>44</v>
      </c>
      <c r="U8387" s="3" t="s">
        <v>116</v>
      </c>
      <c r="V8387" s="227" t="s">
        <v>1918</v>
      </c>
      <c r="X8387" s="3" t="s">
        <v>465</v>
      </c>
      <c r="AA8387" s="18">
        <v>44.032870000000003</v>
      </c>
      <c r="AB8387" s="18">
        <v>-123.09399999999999</v>
      </c>
      <c r="AC8387" s="3" t="s">
        <v>45</v>
      </c>
      <c r="AE8387" s="3" t="s">
        <v>767</v>
      </c>
      <c r="AF8387" s="3" t="str">
        <f t="shared" si="201"/>
        <v>ex Rosa</v>
      </c>
      <c r="AG8387" s="3" t="s">
        <v>1882</v>
      </c>
      <c r="AH8387" s="3" t="s">
        <v>1882</v>
      </c>
      <c r="AT8387" s="3" t="s">
        <v>188</v>
      </c>
    </row>
    <row r="8388" spans="2:46" x14ac:dyDescent="0.25">
      <c r="B8388" s="5">
        <v>5075</v>
      </c>
      <c r="E8388" s="62">
        <v>28</v>
      </c>
      <c r="F8388" s="6" t="s">
        <v>42</v>
      </c>
      <c r="G8388" s="6">
        <v>2018</v>
      </c>
      <c r="L8388" s="6"/>
      <c r="N8388" s="6" t="s">
        <v>1022</v>
      </c>
      <c r="P8388" s="407">
        <v>23</v>
      </c>
      <c r="Q8388" s="407">
        <v>23</v>
      </c>
      <c r="R8388" s="407">
        <v>1</v>
      </c>
      <c r="S8388" s="3" t="s">
        <v>3</v>
      </c>
      <c r="T8388" s="3" t="s">
        <v>44</v>
      </c>
      <c r="U8388" s="3" t="s">
        <v>116</v>
      </c>
      <c r="V8388" s="227" t="s">
        <v>1918</v>
      </c>
      <c r="X8388" s="3" t="s">
        <v>465</v>
      </c>
      <c r="AA8388" s="18">
        <v>44.032870000000003</v>
      </c>
      <c r="AB8388" s="18">
        <v>-123.09399999999999</v>
      </c>
      <c r="AC8388" s="3" t="s">
        <v>45</v>
      </c>
      <c r="AE8388" s="3" t="s">
        <v>904</v>
      </c>
      <c r="AF8388" s="3" t="str">
        <f t="shared" si="201"/>
        <v>ex Physocarpus capitatus</v>
      </c>
      <c r="AG8388" s="3" t="s">
        <v>1882</v>
      </c>
      <c r="AH8388" s="3" t="s">
        <v>1882</v>
      </c>
      <c r="AT8388" s="3" t="s">
        <v>188</v>
      </c>
    </row>
    <row r="8389" spans="2:46" x14ac:dyDescent="0.25">
      <c r="B8389" s="5">
        <v>5076</v>
      </c>
      <c r="E8389" s="62">
        <v>28</v>
      </c>
      <c r="F8389" s="6" t="s">
        <v>42</v>
      </c>
      <c r="G8389" s="6">
        <v>2018</v>
      </c>
      <c r="L8389" s="6"/>
      <c r="N8389" s="6" t="s">
        <v>1022</v>
      </c>
      <c r="P8389" s="407">
        <v>23</v>
      </c>
      <c r="Q8389" s="407">
        <v>23</v>
      </c>
      <c r="R8389" s="407">
        <v>2</v>
      </c>
      <c r="S8389" s="3" t="s">
        <v>3</v>
      </c>
      <c r="T8389" s="3" t="s">
        <v>44</v>
      </c>
      <c r="U8389" s="3" t="s">
        <v>116</v>
      </c>
      <c r="V8389" s="227" t="s">
        <v>1918</v>
      </c>
      <c r="X8389" s="3" t="s">
        <v>465</v>
      </c>
      <c r="AA8389" s="18">
        <v>44.032870000000003</v>
      </c>
      <c r="AB8389" s="18">
        <v>-123.09399999999999</v>
      </c>
      <c r="AC8389" s="3" t="s">
        <v>45</v>
      </c>
      <c r="AE8389" s="3" t="s">
        <v>904</v>
      </c>
      <c r="AF8389" s="3" t="str">
        <f t="shared" si="201"/>
        <v>ex Physocarpus capitatus</v>
      </c>
      <c r="AG8389" s="3" t="s">
        <v>1882</v>
      </c>
      <c r="AH8389" s="3" t="s">
        <v>1882</v>
      </c>
      <c r="AT8389" s="3" t="s">
        <v>188</v>
      </c>
    </row>
    <row r="8390" spans="2:46" x14ac:dyDescent="0.25">
      <c r="B8390" s="5">
        <v>5077</v>
      </c>
      <c r="E8390" s="62">
        <v>28</v>
      </c>
      <c r="F8390" s="6" t="s">
        <v>42</v>
      </c>
      <c r="G8390" s="6">
        <v>2018</v>
      </c>
      <c r="L8390" s="6"/>
      <c r="N8390" s="6" t="s">
        <v>1022</v>
      </c>
      <c r="P8390" s="407">
        <v>23</v>
      </c>
      <c r="Q8390" s="407">
        <v>23</v>
      </c>
      <c r="R8390" s="407">
        <v>3</v>
      </c>
      <c r="S8390" s="3" t="s">
        <v>3</v>
      </c>
      <c r="T8390" s="3" t="s">
        <v>44</v>
      </c>
      <c r="U8390" s="3" t="s">
        <v>116</v>
      </c>
      <c r="V8390" s="227" t="s">
        <v>1918</v>
      </c>
      <c r="X8390" s="3" t="s">
        <v>465</v>
      </c>
      <c r="AA8390" s="18">
        <v>44.032870000000003</v>
      </c>
      <c r="AB8390" s="18">
        <v>-123.09399999999999</v>
      </c>
      <c r="AC8390" s="3" t="s">
        <v>45</v>
      </c>
      <c r="AE8390" s="3" t="s">
        <v>904</v>
      </c>
      <c r="AF8390" s="3" t="str">
        <f t="shared" si="201"/>
        <v>ex Physocarpus capitatus</v>
      </c>
      <c r="AG8390" s="3" t="s">
        <v>1882</v>
      </c>
      <c r="AH8390" s="3" t="s">
        <v>1882</v>
      </c>
      <c r="AT8390" s="3" t="s">
        <v>188</v>
      </c>
    </row>
    <row r="8391" spans="2:46" x14ac:dyDescent="0.25">
      <c r="B8391" s="5">
        <v>5078</v>
      </c>
      <c r="E8391" s="62">
        <v>28</v>
      </c>
      <c r="F8391" s="6" t="s">
        <v>42</v>
      </c>
      <c r="G8391" s="6">
        <v>2018</v>
      </c>
      <c r="L8391" s="6"/>
      <c r="N8391" s="6" t="s">
        <v>1022</v>
      </c>
      <c r="P8391" s="407">
        <v>23</v>
      </c>
      <c r="Q8391" s="407">
        <v>23</v>
      </c>
      <c r="R8391" s="407">
        <v>4</v>
      </c>
      <c r="S8391" s="3" t="s">
        <v>3</v>
      </c>
      <c r="T8391" s="3" t="s">
        <v>44</v>
      </c>
      <c r="U8391" s="3" t="s">
        <v>116</v>
      </c>
      <c r="V8391" s="227" t="s">
        <v>1918</v>
      </c>
      <c r="X8391" s="3" t="s">
        <v>465</v>
      </c>
      <c r="AA8391" s="18">
        <v>44.032870000000003</v>
      </c>
      <c r="AB8391" s="18">
        <v>-123.09399999999999</v>
      </c>
      <c r="AC8391" s="3" t="s">
        <v>45</v>
      </c>
      <c r="AE8391" s="3" t="s">
        <v>904</v>
      </c>
      <c r="AF8391" s="3" t="str">
        <f t="shared" si="201"/>
        <v>ex Physocarpus capitatus</v>
      </c>
      <c r="AG8391" s="3" t="s">
        <v>1882</v>
      </c>
      <c r="AH8391" s="3" t="s">
        <v>1882</v>
      </c>
      <c r="AT8391" s="3" t="s">
        <v>188</v>
      </c>
    </row>
    <row r="8392" spans="2:46" x14ac:dyDescent="0.25">
      <c r="B8392" s="5">
        <v>5079</v>
      </c>
      <c r="E8392" s="62">
        <v>28</v>
      </c>
      <c r="F8392" s="6" t="s">
        <v>42</v>
      </c>
      <c r="G8392" s="6">
        <v>2018</v>
      </c>
      <c r="L8392" s="6"/>
      <c r="N8392" s="6" t="s">
        <v>1022</v>
      </c>
      <c r="P8392" s="407">
        <v>23</v>
      </c>
      <c r="Q8392" s="407">
        <v>23</v>
      </c>
      <c r="R8392" s="407">
        <v>5</v>
      </c>
      <c r="S8392" s="3" t="s">
        <v>3</v>
      </c>
      <c r="T8392" s="3" t="s">
        <v>44</v>
      </c>
      <c r="U8392" s="3" t="s">
        <v>116</v>
      </c>
      <c r="V8392" s="227" t="s">
        <v>1918</v>
      </c>
      <c r="X8392" s="3" t="s">
        <v>465</v>
      </c>
      <c r="AA8392" s="18">
        <v>44.032870000000003</v>
      </c>
      <c r="AB8392" s="18">
        <v>-123.09399999999999</v>
      </c>
      <c r="AC8392" s="3" t="s">
        <v>45</v>
      </c>
      <c r="AE8392" s="3" t="s">
        <v>904</v>
      </c>
      <c r="AF8392" s="3" t="str">
        <f t="shared" si="201"/>
        <v>ex Physocarpus capitatus</v>
      </c>
      <c r="AG8392" s="3" t="s">
        <v>1882</v>
      </c>
      <c r="AH8392" s="3" t="s">
        <v>1882</v>
      </c>
      <c r="AT8392" s="3" t="s">
        <v>188</v>
      </c>
    </row>
    <row r="8393" spans="2:46" x14ac:dyDescent="0.25">
      <c r="B8393" s="5">
        <v>5080</v>
      </c>
      <c r="E8393" s="62">
        <v>28</v>
      </c>
      <c r="F8393" s="6" t="s">
        <v>42</v>
      </c>
      <c r="G8393" s="6">
        <v>2018</v>
      </c>
      <c r="L8393" s="6"/>
      <c r="N8393" s="6" t="s">
        <v>1022</v>
      </c>
      <c r="P8393" s="407">
        <v>23</v>
      </c>
      <c r="Q8393" s="407">
        <v>23</v>
      </c>
      <c r="R8393" s="407">
        <v>6</v>
      </c>
      <c r="S8393" s="3" t="s">
        <v>3</v>
      </c>
      <c r="T8393" s="3" t="s">
        <v>44</v>
      </c>
      <c r="U8393" s="3" t="s">
        <v>116</v>
      </c>
      <c r="V8393" s="227" t="s">
        <v>1918</v>
      </c>
      <c r="X8393" s="3" t="s">
        <v>465</v>
      </c>
      <c r="AA8393" s="18">
        <v>44.032870000000003</v>
      </c>
      <c r="AB8393" s="18">
        <v>-123.09399999999999</v>
      </c>
      <c r="AC8393" s="3" t="s">
        <v>45</v>
      </c>
      <c r="AE8393" s="3" t="s">
        <v>904</v>
      </c>
      <c r="AF8393" s="3" t="str">
        <f t="shared" si="201"/>
        <v>ex Physocarpus capitatus</v>
      </c>
      <c r="AG8393" s="3" t="s">
        <v>1882</v>
      </c>
      <c r="AH8393" s="3" t="s">
        <v>1882</v>
      </c>
      <c r="AT8393" s="3" t="s">
        <v>188</v>
      </c>
    </row>
    <row r="8394" spans="2:46" x14ac:dyDescent="0.25">
      <c r="B8394" s="5">
        <v>5081</v>
      </c>
      <c r="E8394" s="62">
        <v>28</v>
      </c>
      <c r="F8394" s="6" t="s">
        <v>42</v>
      </c>
      <c r="G8394" s="6">
        <v>2018</v>
      </c>
      <c r="L8394" s="6"/>
      <c r="N8394" s="6" t="s">
        <v>1022</v>
      </c>
      <c r="P8394" s="407">
        <v>23</v>
      </c>
      <c r="Q8394" s="407">
        <v>23</v>
      </c>
      <c r="R8394" s="407">
        <v>7</v>
      </c>
      <c r="S8394" s="3" t="s">
        <v>3</v>
      </c>
      <c r="T8394" s="3" t="s">
        <v>44</v>
      </c>
      <c r="U8394" s="3" t="s">
        <v>116</v>
      </c>
      <c r="V8394" s="227" t="s">
        <v>1918</v>
      </c>
      <c r="X8394" s="3" t="s">
        <v>465</v>
      </c>
      <c r="AA8394" s="18">
        <v>44.032870000000003</v>
      </c>
      <c r="AB8394" s="18">
        <v>-123.09399999999999</v>
      </c>
      <c r="AC8394" s="3" t="s">
        <v>45</v>
      </c>
      <c r="AE8394" s="3" t="s">
        <v>904</v>
      </c>
      <c r="AF8394" s="3" t="str">
        <f t="shared" si="201"/>
        <v>ex Physocarpus capitatus</v>
      </c>
      <c r="AG8394" s="3" t="s">
        <v>1882</v>
      </c>
      <c r="AH8394" s="3" t="s">
        <v>1882</v>
      </c>
      <c r="AT8394" s="3" t="s">
        <v>188</v>
      </c>
    </row>
    <row r="8395" spans="2:46" x14ac:dyDescent="0.25">
      <c r="B8395" s="5">
        <v>5082</v>
      </c>
      <c r="E8395" s="62">
        <v>28</v>
      </c>
      <c r="F8395" s="6" t="s">
        <v>42</v>
      </c>
      <c r="G8395" s="6">
        <v>2018</v>
      </c>
      <c r="L8395" s="6"/>
      <c r="N8395" s="6" t="s">
        <v>1022</v>
      </c>
      <c r="P8395" s="407">
        <v>23</v>
      </c>
      <c r="Q8395" s="407">
        <v>23</v>
      </c>
      <c r="R8395" s="407">
        <v>8</v>
      </c>
      <c r="S8395" s="3" t="s">
        <v>3</v>
      </c>
      <c r="T8395" s="3" t="s">
        <v>44</v>
      </c>
      <c r="U8395" s="3" t="s">
        <v>116</v>
      </c>
      <c r="V8395" s="227" t="s">
        <v>1918</v>
      </c>
      <c r="X8395" s="3" t="s">
        <v>465</v>
      </c>
      <c r="AA8395" s="18">
        <v>44.032870000000003</v>
      </c>
      <c r="AB8395" s="18">
        <v>-123.09399999999999</v>
      </c>
      <c r="AC8395" s="3" t="s">
        <v>45</v>
      </c>
      <c r="AE8395" s="3" t="s">
        <v>904</v>
      </c>
      <c r="AF8395" s="3" t="str">
        <f t="shared" si="201"/>
        <v>ex Physocarpus capitatus</v>
      </c>
      <c r="AG8395" s="3" t="s">
        <v>1882</v>
      </c>
      <c r="AH8395" s="3" t="s">
        <v>1882</v>
      </c>
      <c r="AT8395" s="3" t="s">
        <v>188</v>
      </c>
    </row>
    <row r="8396" spans="2:46" x14ac:dyDescent="0.25">
      <c r="B8396" s="5">
        <v>5083</v>
      </c>
      <c r="E8396" s="62">
        <v>28</v>
      </c>
      <c r="F8396" s="6" t="s">
        <v>42</v>
      </c>
      <c r="G8396" s="6">
        <v>2018</v>
      </c>
      <c r="L8396" s="6"/>
      <c r="N8396" s="6" t="s">
        <v>1022</v>
      </c>
      <c r="P8396" s="407">
        <v>23</v>
      </c>
      <c r="Q8396" s="407">
        <v>23</v>
      </c>
      <c r="R8396" s="407">
        <v>9</v>
      </c>
      <c r="S8396" s="3" t="s">
        <v>3</v>
      </c>
      <c r="T8396" s="3" t="s">
        <v>44</v>
      </c>
      <c r="U8396" s="3" t="s">
        <v>116</v>
      </c>
      <c r="V8396" s="227" t="s">
        <v>1918</v>
      </c>
      <c r="X8396" s="3" t="s">
        <v>465</v>
      </c>
      <c r="AA8396" s="18">
        <v>44.032870000000003</v>
      </c>
      <c r="AB8396" s="18">
        <v>-123.09399999999999</v>
      </c>
      <c r="AC8396" s="3" t="s">
        <v>45</v>
      </c>
      <c r="AE8396" s="3" t="s">
        <v>904</v>
      </c>
      <c r="AF8396" s="3" t="str">
        <f t="shared" si="201"/>
        <v>ex Physocarpus capitatus</v>
      </c>
      <c r="AG8396" s="3" t="s">
        <v>1882</v>
      </c>
      <c r="AH8396" s="3" t="s">
        <v>1882</v>
      </c>
      <c r="AT8396" s="3" t="s">
        <v>188</v>
      </c>
    </row>
    <row r="8397" spans="2:46" x14ac:dyDescent="0.25">
      <c r="B8397" s="5">
        <v>5084</v>
      </c>
      <c r="E8397" s="62">
        <v>28</v>
      </c>
      <c r="F8397" s="6" t="s">
        <v>42</v>
      </c>
      <c r="G8397" s="6">
        <v>2018</v>
      </c>
      <c r="L8397" s="6"/>
      <c r="N8397" s="6" t="s">
        <v>1022</v>
      </c>
      <c r="P8397" s="407">
        <v>23</v>
      </c>
      <c r="Q8397" s="407">
        <v>23</v>
      </c>
      <c r="R8397" s="407">
        <v>10</v>
      </c>
      <c r="S8397" s="3" t="s">
        <v>3</v>
      </c>
      <c r="T8397" s="3" t="s">
        <v>44</v>
      </c>
      <c r="U8397" s="3" t="s">
        <v>116</v>
      </c>
      <c r="V8397" s="227" t="s">
        <v>1918</v>
      </c>
      <c r="X8397" s="3" t="s">
        <v>465</v>
      </c>
      <c r="AA8397" s="18">
        <v>44.032870000000003</v>
      </c>
      <c r="AB8397" s="18">
        <v>-123.09399999999999</v>
      </c>
      <c r="AC8397" s="3" t="s">
        <v>45</v>
      </c>
      <c r="AE8397" s="3" t="s">
        <v>904</v>
      </c>
      <c r="AF8397" s="3" t="str">
        <f t="shared" si="201"/>
        <v>ex Physocarpus capitatus</v>
      </c>
      <c r="AG8397" s="3" t="s">
        <v>1882</v>
      </c>
      <c r="AH8397" s="3" t="s">
        <v>1882</v>
      </c>
      <c r="AT8397" s="3" t="s">
        <v>188</v>
      </c>
    </row>
    <row r="8398" spans="2:46" x14ac:dyDescent="0.25">
      <c r="B8398" s="5">
        <v>5085</v>
      </c>
      <c r="E8398" s="62">
        <v>28</v>
      </c>
      <c r="F8398" s="6" t="s">
        <v>42</v>
      </c>
      <c r="G8398" s="6">
        <v>2018</v>
      </c>
      <c r="L8398" s="6"/>
      <c r="N8398" s="6" t="s">
        <v>1022</v>
      </c>
      <c r="P8398" s="407">
        <v>23</v>
      </c>
      <c r="Q8398" s="407">
        <v>23</v>
      </c>
      <c r="R8398" s="407">
        <v>11</v>
      </c>
      <c r="S8398" s="3" t="s">
        <v>3</v>
      </c>
      <c r="T8398" s="3" t="s">
        <v>44</v>
      </c>
      <c r="U8398" s="3" t="s">
        <v>116</v>
      </c>
      <c r="V8398" s="227" t="s">
        <v>1918</v>
      </c>
      <c r="X8398" s="3" t="s">
        <v>465</v>
      </c>
      <c r="AA8398" s="18">
        <v>44.032870000000003</v>
      </c>
      <c r="AB8398" s="18">
        <v>-123.09399999999999</v>
      </c>
      <c r="AC8398" s="3" t="s">
        <v>45</v>
      </c>
      <c r="AE8398" s="3" t="s">
        <v>904</v>
      </c>
      <c r="AF8398" s="3" t="str">
        <f t="shared" si="201"/>
        <v>ex Physocarpus capitatus</v>
      </c>
      <c r="AG8398" s="3" t="s">
        <v>1882</v>
      </c>
      <c r="AH8398" s="3" t="s">
        <v>1882</v>
      </c>
      <c r="AT8398" s="3" t="s">
        <v>188</v>
      </c>
    </row>
    <row r="8399" spans="2:46" x14ac:dyDescent="0.25">
      <c r="B8399" s="5">
        <v>5086</v>
      </c>
      <c r="E8399" s="62">
        <v>28</v>
      </c>
      <c r="F8399" s="6" t="s">
        <v>42</v>
      </c>
      <c r="G8399" s="6">
        <v>2018</v>
      </c>
      <c r="L8399" s="6"/>
      <c r="N8399" s="6" t="s">
        <v>1022</v>
      </c>
      <c r="P8399" s="407">
        <v>23</v>
      </c>
      <c r="Q8399" s="407">
        <v>23</v>
      </c>
      <c r="R8399" s="407">
        <v>12</v>
      </c>
      <c r="S8399" s="3" t="s">
        <v>3</v>
      </c>
      <c r="T8399" s="3" t="s">
        <v>44</v>
      </c>
      <c r="U8399" s="3" t="s">
        <v>116</v>
      </c>
      <c r="V8399" s="227" t="s">
        <v>1918</v>
      </c>
      <c r="X8399" s="3" t="s">
        <v>465</v>
      </c>
      <c r="AA8399" s="18">
        <v>44.032870000000003</v>
      </c>
      <c r="AB8399" s="18">
        <v>-123.09399999999999</v>
      </c>
      <c r="AC8399" s="3" t="s">
        <v>45</v>
      </c>
      <c r="AE8399" s="3" t="s">
        <v>904</v>
      </c>
      <c r="AF8399" s="3" t="str">
        <f t="shared" si="201"/>
        <v>ex Physocarpus capitatus</v>
      </c>
      <c r="AG8399" s="3" t="s">
        <v>1882</v>
      </c>
      <c r="AH8399" s="3" t="s">
        <v>1882</v>
      </c>
      <c r="AT8399" s="3" t="s">
        <v>188</v>
      </c>
    </row>
    <row r="8400" spans="2:46" x14ac:dyDescent="0.25">
      <c r="D8400" s="67">
        <v>14598280</v>
      </c>
      <c r="E8400" s="68">
        <v>18</v>
      </c>
      <c r="F8400" s="67" t="s">
        <v>1793</v>
      </c>
      <c r="G8400" s="67">
        <v>2018</v>
      </c>
      <c r="H8400" s="67"/>
      <c r="I8400" s="67"/>
      <c r="J8400" s="67"/>
      <c r="K8400" s="67"/>
      <c r="L8400" s="6"/>
      <c r="M8400" s="67"/>
      <c r="N8400" s="67" t="s">
        <v>1882</v>
      </c>
      <c r="O8400" s="67"/>
      <c r="P8400" s="408">
        <v>43</v>
      </c>
      <c r="Q8400" s="408">
        <f t="shared" ref="Q8400:Q8431" si="202">P8400</f>
        <v>43</v>
      </c>
      <c r="R8400" s="408">
        <v>1</v>
      </c>
      <c r="S8400" s="67" t="s">
        <v>3</v>
      </c>
      <c r="T8400" s="67" t="s">
        <v>44</v>
      </c>
      <c r="U8400" s="67" t="s">
        <v>116</v>
      </c>
      <c r="V8400" s="67" t="s">
        <v>1918</v>
      </c>
      <c r="W8400" s="67" t="s">
        <v>2887</v>
      </c>
      <c r="X8400" s="67" t="s">
        <v>2921</v>
      </c>
      <c r="Y8400" s="67"/>
      <c r="Z8400" s="67"/>
      <c r="AA8400" s="67">
        <v>43.995899999999999</v>
      </c>
      <c r="AB8400" s="67">
        <v>-123.1016</v>
      </c>
      <c r="AC8400" s="67" t="s">
        <v>2774</v>
      </c>
      <c r="AD8400" s="67"/>
      <c r="AE8400" s="67" t="s">
        <v>2774</v>
      </c>
      <c r="AG8400" s="67" t="s">
        <v>1882</v>
      </c>
      <c r="AH8400" s="67" t="s">
        <v>1882</v>
      </c>
    </row>
    <row r="8401" spans="1:56" s="163" customFormat="1" x14ac:dyDescent="0.25">
      <c r="A8401" s="6"/>
      <c r="B8401" s="1"/>
      <c r="C8401" s="3"/>
      <c r="D8401" s="67">
        <v>14598280</v>
      </c>
      <c r="E8401" s="68">
        <v>18</v>
      </c>
      <c r="F8401" s="67" t="s">
        <v>1793</v>
      </c>
      <c r="G8401" s="67">
        <v>2018</v>
      </c>
      <c r="H8401" s="67"/>
      <c r="I8401" s="67"/>
      <c r="J8401" s="67"/>
      <c r="K8401" s="67"/>
      <c r="L8401" s="6"/>
      <c r="M8401" s="67"/>
      <c r="N8401" s="67" t="s">
        <v>1882</v>
      </c>
      <c r="O8401" s="67"/>
      <c r="P8401" s="408">
        <v>43</v>
      </c>
      <c r="Q8401" s="408">
        <f t="shared" si="202"/>
        <v>43</v>
      </c>
      <c r="R8401" s="408">
        <v>2</v>
      </c>
      <c r="S8401" s="67" t="s">
        <v>3</v>
      </c>
      <c r="T8401" s="67" t="s">
        <v>44</v>
      </c>
      <c r="U8401" s="67" t="s">
        <v>116</v>
      </c>
      <c r="V8401" s="67" t="s">
        <v>1918</v>
      </c>
      <c r="W8401" s="67" t="s">
        <v>2887</v>
      </c>
      <c r="X8401" s="67" t="s">
        <v>2921</v>
      </c>
      <c r="Y8401" s="67"/>
      <c r="Z8401" s="67"/>
      <c r="AA8401" s="67">
        <v>43.995899999999999</v>
      </c>
      <c r="AB8401" s="67">
        <v>-123.1016</v>
      </c>
      <c r="AC8401" s="67" t="s">
        <v>2774</v>
      </c>
      <c r="AD8401" s="67"/>
      <c r="AE8401" s="67" t="s">
        <v>2774</v>
      </c>
      <c r="AF8401" s="3"/>
      <c r="AG8401" s="67" t="s">
        <v>1882</v>
      </c>
      <c r="AH8401" s="67" t="s">
        <v>1882</v>
      </c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  <c r="AZ8401" s="3"/>
      <c r="BA8401" s="3"/>
      <c r="BB8401" s="3"/>
      <c r="BC8401" s="3"/>
      <c r="BD8401" s="3"/>
    </row>
    <row r="8402" spans="1:56" s="163" customFormat="1" x14ac:dyDescent="0.25">
      <c r="A8402" s="6"/>
      <c r="B8402" s="1"/>
      <c r="C8402" s="3"/>
      <c r="D8402" s="67">
        <v>14598280</v>
      </c>
      <c r="E8402" s="68">
        <v>18</v>
      </c>
      <c r="F8402" s="67" t="s">
        <v>1793</v>
      </c>
      <c r="G8402" s="67">
        <v>2018</v>
      </c>
      <c r="H8402" s="67"/>
      <c r="I8402" s="67"/>
      <c r="J8402" s="67"/>
      <c r="K8402" s="67"/>
      <c r="L8402" s="6"/>
      <c r="M8402" s="67"/>
      <c r="N8402" s="67" t="s">
        <v>1882</v>
      </c>
      <c r="O8402" s="67"/>
      <c r="P8402" s="408">
        <v>43</v>
      </c>
      <c r="Q8402" s="408">
        <f t="shared" si="202"/>
        <v>43</v>
      </c>
      <c r="R8402" s="408">
        <v>3</v>
      </c>
      <c r="S8402" s="67" t="s">
        <v>3</v>
      </c>
      <c r="T8402" s="67" t="s">
        <v>44</v>
      </c>
      <c r="U8402" s="67" t="s">
        <v>116</v>
      </c>
      <c r="V8402" s="67" t="s">
        <v>1918</v>
      </c>
      <c r="W8402" s="67" t="s">
        <v>2887</v>
      </c>
      <c r="X8402" s="67" t="s">
        <v>2921</v>
      </c>
      <c r="Y8402" s="67"/>
      <c r="Z8402" s="67"/>
      <c r="AA8402" s="67">
        <v>43.995899999999999</v>
      </c>
      <c r="AB8402" s="67">
        <v>-123.1016</v>
      </c>
      <c r="AC8402" s="67" t="s">
        <v>2774</v>
      </c>
      <c r="AD8402" s="67"/>
      <c r="AE8402" s="67" t="s">
        <v>2774</v>
      </c>
      <c r="AF8402" s="3"/>
      <c r="AG8402" s="67" t="s">
        <v>1882</v>
      </c>
      <c r="AH8402" s="67" t="s">
        <v>1882</v>
      </c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  <c r="AZ8402" s="3"/>
      <c r="BA8402" s="3"/>
      <c r="BB8402" s="3"/>
      <c r="BC8402" s="3"/>
      <c r="BD8402" s="3"/>
    </row>
    <row r="8403" spans="1:56" x14ac:dyDescent="0.25">
      <c r="D8403" s="67">
        <v>14598280</v>
      </c>
      <c r="E8403" s="68">
        <v>18</v>
      </c>
      <c r="F8403" s="67" t="s">
        <v>1793</v>
      </c>
      <c r="G8403" s="67">
        <v>2018</v>
      </c>
      <c r="H8403" s="67"/>
      <c r="I8403" s="67"/>
      <c r="J8403" s="67"/>
      <c r="K8403" s="67"/>
      <c r="L8403" s="6"/>
      <c r="M8403" s="67"/>
      <c r="N8403" s="67" t="s">
        <v>1882</v>
      </c>
      <c r="O8403" s="67"/>
      <c r="P8403" s="408">
        <v>43</v>
      </c>
      <c r="Q8403" s="408">
        <f t="shared" si="202"/>
        <v>43</v>
      </c>
      <c r="R8403" s="408">
        <v>4</v>
      </c>
      <c r="S8403" s="67" t="s">
        <v>3</v>
      </c>
      <c r="T8403" s="67" t="s">
        <v>44</v>
      </c>
      <c r="U8403" s="67" t="s">
        <v>116</v>
      </c>
      <c r="V8403" s="67" t="s">
        <v>1918</v>
      </c>
      <c r="W8403" s="67" t="s">
        <v>2887</v>
      </c>
      <c r="X8403" s="67" t="s">
        <v>2921</v>
      </c>
      <c r="Y8403" s="67"/>
      <c r="Z8403" s="67"/>
      <c r="AA8403" s="67">
        <v>43.995899999999999</v>
      </c>
      <c r="AB8403" s="67">
        <v>-123.1016</v>
      </c>
      <c r="AC8403" s="67" t="s">
        <v>2774</v>
      </c>
      <c r="AD8403" s="67"/>
      <c r="AE8403" s="67" t="s">
        <v>2774</v>
      </c>
      <c r="AG8403" s="67" t="s">
        <v>1882</v>
      </c>
      <c r="AH8403" s="67" t="s">
        <v>1882</v>
      </c>
    </row>
    <row r="8404" spans="1:56" s="80" customFormat="1" x14ac:dyDescent="0.25">
      <c r="A8404" s="6"/>
      <c r="B8404" s="1"/>
      <c r="C8404" s="3"/>
      <c r="D8404" s="67">
        <v>14598280</v>
      </c>
      <c r="E8404" s="68">
        <v>18</v>
      </c>
      <c r="F8404" s="67" t="s">
        <v>1793</v>
      </c>
      <c r="G8404" s="67">
        <v>2018</v>
      </c>
      <c r="H8404" s="67"/>
      <c r="I8404" s="67"/>
      <c r="J8404" s="67"/>
      <c r="K8404" s="67"/>
      <c r="L8404" s="6"/>
      <c r="M8404" s="67"/>
      <c r="N8404" s="67" t="s">
        <v>1882</v>
      </c>
      <c r="O8404" s="67"/>
      <c r="P8404" s="408">
        <v>43</v>
      </c>
      <c r="Q8404" s="408">
        <f t="shared" si="202"/>
        <v>43</v>
      </c>
      <c r="R8404" s="408">
        <v>5</v>
      </c>
      <c r="S8404" s="67" t="s">
        <v>3</v>
      </c>
      <c r="T8404" s="67" t="s">
        <v>44</v>
      </c>
      <c r="U8404" s="67" t="s">
        <v>116</v>
      </c>
      <c r="V8404" s="67" t="s">
        <v>1918</v>
      </c>
      <c r="W8404" s="67" t="s">
        <v>2887</v>
      </c>
      <c r="X8404" s="67" t="s">
        <v>2921</v>
      </c>
      <c r="Y8404" s="67"/>
      <c r="Z8404" s="67"/>
      <c r="AA8404" s="67">
        <v>43.995899999999999</v>
      </c>
      <c r="AB8404" s="67">
        <v>-123.1016</v>
      </c>
      <c r="AC8404" s="67" t="s">
        <v>2774</v>
      </c>
      <c r="AD8404" s="67"/>
      <c r="AE8404" s="67" t="s">
        <v>2774</v>
      </c>
      <c r="AF8404" s="3"/>
      <c r="AG8404" s="67" t="s">
        <v>1882</v>
      </c>
      <c r="AH8404" s="67" t="s">
        <v>1882</v>
      </c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  <c r="AZ8404" s="3"/>
      <c r="BA8404" s="3"/>
      <c r="BB8404" s="3"/>
      <c r="BC8404" s="3"/>
      <c r="BD8404" s="3"/>
    </row>
    <row r="8405" spans="1:56" s="106" customFormat="1" x14ac:dyDescent="0.25">
      <c r="A8405" s="6"/>
      <c r="B8405" s="1"/>
      <c r="C8405" s="3"/>
      <c r="D8405" s="67">
        <v>14598280</v>
      </c>
      <c r="E8405" s="68">
        <v>18</v>
      </c>
      <c r="F8405" s="67" t="s">
        <v>1793</v>
      </c>
      <c r="G8405" s="67">
        <v>2018</v>
      </c>
      <c r="H8405" s="67"/>
      <c r="I8405" s="67"/>
      <c r="J8405" s="67"/>
      <c r="K8405" s="67"/>
      <c r="L8405" s="6"/>
      <c r="M8405" s="67"/>
      <c r="N8405" s="67" t="s">
        <v>1882</v>
      </c>
      <c r="O8405" s="67"/>
      <c r="P8405" s="408">
        <v>43</v>
      </c>
      <c r="Q8405" s="408">
        <f t="shared" si="202"/>
        <v>43</v>
      </c>
      <c r="R8405" s="408">
        <v>6</v>
      </c>
      <c r="S8405" s="67" t="s">
        <v>3</v>
      </c>
      <c r="T8405" s="67" t="s">
        <v>44</v>
      </c>
      <c r="U8405" s="67" t="s">
        <v>116</v>
      </c>
      <c r="V8405" s="67" t="s">
        <v>1918</v>
      </c>
      <c r="W8405" s="67" t="s">
        <v>2887</v>
      </c>
      <c r="X8405" s="67" t="s">
        <v>2921</v>
      </c>
      <c r="Y8405" s="67"/>
      <c r="Z8405" s="67"/>
      <c r="AA8405" s="67">
        <v>43.995899999999999</v>
      </c>
      <c r="AB8405" s="67">
        <v>-123.1016</v>
      </c>
      <c r="AC8405" s="67" t="s">
        <v>2774</v>
      </c>
      <c r="AD8405" s="67"/>
      <c r="AE8405" s="67" t="s">
        <v>2774</v>
      </c>
      <c r="AF8405" s="3"/>
      <c r="AG8405" s="67" t="s">
        <v>1882</v>
      </c>
      <c r="AH8405" s="67" t="s">
        <v>1882</v>
      </c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  <c r="AZ8405" s="3"/>
      <c r="BA8405" s="3"/>
      <c r="BB8405" s="3"/>
      <c r="BC8405" s="3"/>
      <c r="BD8405" s="3"/>
    </row>
    <row r="8406" spans="1:56" s="86" customFormat="1" x14ac:dyDescent="0.25">
      <c r="A8406" s="6"/>
      <c r="B8406" s="1"/>
      <c r="C8406" s="3"/>
      <c r="D8406" s="67">
        <v>14598280</v>
      </c>
      <c r="E8406" s="68">
        <v>18</v>
      </c>
      <c r="F8406" s="67" t="s">
        <v>1793</v>
      </c>
      <c r="G8406" s="67">
        <v>2018</v>
      </c>
      <c r="H8406" s="67"/>
      <c r="I8406" s="67"/>
      <c r="J8406" s="67"/>
      <c r="K8406" s="67"/>
      <c r="L8406" s="6"/>
      <c r="M8406" s="67"/>
      <c r="N8406" s="67" t="s">
        <v>1882</v>
      </c>
      <c r="O8406" s="67"/>
      <c r="P8406" s="408">
        <v>43</v>
      </c>
      <c r="Q8406" s="408">
        <f t="shared" si="202"/>
        <v>43</v>
      </c>
      <c r="R8406" s="408">
        <v>7</v>
      </c>
      <c r="S8406" s="67" t="s">
        <v>3</v>
      </c>
      <c r="T8406" s="67" t="s">
        <v>44</v>
      </c>
      <c r="U8406" s="67" t="s">
        <v>116</v>
      </c>
      <c r="V8406" s="67" t="s">
        <v>1918</v>
      </c>
      <c r="W8406" s="67" t="s">
        <v>2887</v>
      </c>
      <c r="X8406" s="67" t="s">
        <v>2921</v>
      </c>
      <c r="Y8406" s="67"/>
      <c r="Z8406" s="67"/>
      <c r="AA8406" s="67">
        <v>43.995899999999999</v>
      </c>
      <c r="AB8406" s="67">
        <v>-123.1016</v>
      </c>
      <c r="AC8406" s="67" t="s">
        <v>2774</v>
      </c>
      <c r="AD8406" s="67"/>
      <c r="AE8406" s="67" t="s">
        <v>2774</v>
      </c>
      <c r="AF8406" s="3"/>
      <c r="AG8406" s="67" t="s">
        <v>1882</v>
      </c>
      <c r="AH8406" s="67" t="s">
        <v>1882</v>
      </c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  <c r="AZ8406" s="3"/>
      <c r="BA8406" s="3"/>
      <c r="BB8406" s="3"/>
      <c r="BC8406" s="3"/>
      <c r="BD8406" s="3"/>
    </row>
    <row r="8407" spans="1:56" s="86" customFormat="1" x14ac:dyDescent="0.25">
      <c r="A8407" s="6"/>
      <c r="B8407" s="1"/>
      <c r="C8407" s="3"/>
      <c r="D8407" s="67">
        <v>14598280</v>
      </c>
      <c r="E8407" s="68">
        <v>18</v>
      </c>
      <c r="F8407" s="67" t="s">
        <v>1793</v>
      </c>
      <c r="G8407" s="67">
        <v>2018</v>
      </c>
      <c r="H8407" s="67"/>
      <c r="I8407" s="67"/>
      <c r="J8407" s="67"/>
      <c r="K8407" s="67"/>
      <c r="L8407" s="6"/>
      <c r="M8407" s="67"/>
      <c r="N8407" s="67" t="s">
        <v>1882</v>
      </c>
      <c r="O8407" s="67"/>
      <c r="P8407" s="408">
        <v>43</v>
      </c>
      <c r="Q8407" s="408">
        <f t="shared" si="202"/>
        <v>43</v>
      </c>
      <c r="R8407" s="408">
        <v>8</v>
      </c>
      <c r="S8407" s="67" t="s">
        <v>3</v>
      </c>
      <c r="T8407" s="67" t="s">
        <v>44</v>
      </c>
      <c r="U8407" s="67" t="s">
        <v>116</v>
      </c>
      <c r="V8407" s="67" t="s">
        <v>1918</v>
      </c>
      <c r="W8407" s="67" t="s">
        <v>2887</v>
      </c>
      <c r="X8407" s="67" t="s">
        <v>2921</v>
      </c>
      <c r="Y8407" s="67"/>
      <c r="Z8407" s="67"/>
      <c r="AA8407" s="67">
        <v>43.995899999999999</v>
      </c>
      <c r="AB8407" s="67">
        <v>-123.1016</v>
      </c>
      <c r="AC8407" s="67" t="s">
        <v>2774</v>
      </c>
      <c r="AD8407" s="67"/>
      <c r="AE8407" s="67" t="s">
        <v>2774</v>
      </c>
      <c r="AF8407" s="3"/>
      <c r="AG8407" s="67" t="s">
        <v>1882</v>
      </c>
      <c r="AH8407" s="67" t="s">
        <v>1882</v>
      </c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  <c r="AZ8407" s="3"/>
      <c r="BA8407" s="3"/>
      <c r="BB8407" s="3"/>
      <c r="BC8407" s="3"/>
      <c r="BD8407" s="3"/>
    </row>
    <row r="8408" spans="1:56" s="86" customFormat="1" x14ac:dyDescent="0.25">
      <c r="A8408" s="6"/>
      <c r="B8408" s="1"/>
      <c r="C8408" s="3"/>
      <c r="D8408" s="67">
        <v>14598280</v>
      </c>
      <c r="E8408" s="68">
        <v>18</v>
      </c>
      <c r="F8408" s="67" t="s">
        <v>1793</v>
      </c>
      <c r="G8408" s="67">
        <v>2018</v>
      </c>
      <c r="H8408" s="67"/>
      <c r="I8408" s="67"/>
      <c r="J8408" s="67"/>
      <c r="K8408" s="67"/>
      <c r="L8408" s="6"/>
      <c r="M8408" s="67"/>
      <c r="N8408" s="67" t="s">
        <v>1882</v>
      </c>
      <c r="O8408" s="67"/>
      <c r="P8408" s="408">
        <v>43</v>
      </c>
      <c r="Q8408" s="408">
        <f t="shared" si="202"/>
        <v>43</v>
      </c>
      <c r="R8408" s="408">
        <v>9</v>
      </c>
      <c r="S8408" s="67" t="s">
        <v>3</v>
      </c>
      <c r="T8408" s="67" t="s">
        <v>44</v>
      </c>
      <c r="U8408" s="67" t="s">
        <v>116</v>
      </c>
      <c r="V8408" s="67" t="s">
        <v>1918</v>
      </c>
      <c r="W8408" s="67" t="s">
        <v>2887</v>
      </c>
      <c r="X8408" s="67" t="s">
        <v>2921</v>
      </c>
      <c r="Y8408" s="67"/>
      <c r="Z8408" s="67"/>
      <c r="AA8408" s="67">
        <v>43.995899999999999</v>
      </c>
      <c r="AB8408" s="67">
        <v>-123.1016</v>
      </c>
      <c r="AC8408" s="67" t="s">
        <v>2774</v>
      </c>
      <c r="AD8408" s="67"/>
      <c r="AE8408" s="67" t="s">
        <v>2774</v>
      </c>
      <c r="AF8408" s="3"/>
      <c r="AG8408" s="67" t="s">
        <v>1882</v>
      </c>
      <c r="AH8408" s="67" t="s">
        <v>1882</v>
      </c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  <c r="AZ8408" s="3"/>
      <c r="BA8408" s="3"/>
      <c r="BB8408" s="3"/>
      <c r="BC8408" s="3"/>
      <c r="BD8408" s="3"/>
    </row>
    <row r="8409" spans="1:56" s="86" customFormat="1" x14ac:dyDescent="0.25">
      <c r="A8409" s="6"/>
      <c r="B8409" s="1"/>
      <c r="C8409" s="3"/>
      <c r="D8409" s="67">
        <v>14598280</v>
      </c>
      <c r="E8409" s="68">
        <v>18</v>
      </c>
      <c r="F8409" s="67" t="s">
        <v>1793</v>
      </c>
      <c r="G8409" s="67">
        <v>2018</v>
      </c>
      <c r="H8409" s="67"/>
      <c r="I8409" s="67"/>
      <c r="J8409" s="67"/>
      <c r="K8409" s="67"/>
      <c r="L8409" s="6"/>
      <c r="M8409" s="67"/>
      <c r="N8409" s="67" t="s">
        <v>1882</v>
      </c>
      <c r="O8409" s="67"/>
      <c r="P8409" s="408">
        <v>43</v>
      </c>
      <c r="Q8409" s="408">
        <f t="shared" si="202"/>
        <v>43</v>
      </c>
      <c r="R8409" s="408">
        <v>10</v>
      </c>
      <c r="S8409" s="67" t="s">
        <v>3</v>
      </c>
      <c r="T8409" s="67" t="s">
        <v>44</v>
      </c>
      <c r="U8409" s="67" t="s">
        <v>116</v>
      </c>
      <c r="V8409" s="67" t="s">
        <v>1918</v>
      </c>
      <c r="W8409" s="67" t="s">
        <v>2887</v>
      </c>
      <c r="X8409" s="67" t="s">
        <v>2921</v>
      </c>
      <c r="Y8409" s="67"/>
      <c r="Z8409" s="67"/>
      <c r="AA8409" s="67">
        <v>43.995899999999999</v>
      </c>
      <c r="AB8409" s="67">
        <v>-123.1016</v>
      </c>
      <c r="AC8409" s="67" t="s">
        <v>2774</v>
      </c>
      <c r="AD8409" s="67"/>
      <c r="AE8409" s="67" t="s">
        <v>2774</v>
      </c>
      <c r="AF8409" s="3"/>
      <c r="AG8409" s="67" t="s">
        <v>1882</v>
      </c>
      <c r="AH8409" s="67" t="s">
        <v>1882</v>
      </c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  <c r="AZ8409" s="3"/>
      <c r="BA8409" s="3"/>
      <c r="BB8409" s="3"/>
      <c r="BC8409" s="3"/>
      <c r="BD8409" s="3"/>
    </row>
    <row r="8410" spans="1:56" s="86" customFormat="1" x14ac:dyDescent="0.25">
      <c r="A8410" s="6"/>
      <c r="B8410" s="1"/>
      <c r="C8410" s="3"/>
      <c r="D8410" s="67">
        <v>14598280</v>
      </c>
      <c r="E8410" s="68">
        <v>18</v>
      </c>
      <c r="F8410" s="67" t="s">
        <v>1793</v>
      </c>
      <c r="G8410" s="67">
        <v>2018</v>
      </c>
      <c r="H8410" s="67"/>
      <c r="I8410" s="67"/>
      <c r="J8410" s="67"/>
      <c r="K8410" s="67"/>
      <c r="L8410" s="6"/>
      <c r="M8410" s="67"/>
      <c r="N8410" s="67" t="s">
        <v>1882</v>
      </c>
      <c r="O8410" s="67"/>
      <c r="P8410" s="408">
        <v>43</v>
      </c>
      <c r="Q8410" s="408">
        <f t="shared" si="202"/>
        <v>43</v>
      </c>
      <c r="R8410" s="408">
        <v>11</v>
      </c>
      <c r="S8410" s="67" t="s">
        <v>3</v>
      </c>
      <c r="T8410" s="67" t="s">
        <v>44</v>
      </c>
      <c r="U8410" s="67" t="s">
        <v>116</v>
      </c>
      <c r="V8410" s="67" t="s">
        <v>1918</v>
      </c>
      <c r="W8410" s="67" t="s">
        <v>2887</v>
      </c>
      <c r="X8410" s="67" t="s">
        <v>2921</v>
      </c>
      <c r="Y8410" s="67"/>
      <c r="Z8410" s="67"/>
      <c r="AA8410" s="67">
        <v>43.995899999999999</v>
      </c>
      <c r="AB8410" s="67">
        <v>-123.1016</v>
      </c>
      <c r="AC8410" s="67" t="s">
        <v>2774</v>
      </c>
      <c r="AD8410" s="67"/>
      <c r="AE8410" s="67" t="s">
        <v>2774</v>
      </c>
      <c r="AF8410" s="3"/>
      <c r="AG8410" s="67" t="s">
        <v>1882</v>
      </c>
      <c r="AH8410" s="67" t="s">
        <v>1882</v>
      </c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  <c r="AZ8410" s="3"/>
      <c r="BA8410" s="3"/>
      <c r="BB8410" s="3"/>
      <c r="BC8410" s="3"/>
      <c r="BD8410" s="3"/>
    </row>
    <row r="8411" spans="1:56" s="86" customFormat="1" x14ac:dyDescent="0.25">
      <c r="A8411" s="6"/>
      <c r="B8411" s="1"/>
      <c r="C8411" s="3"/>
      <c r="D8411" s="67">
        <v>14598280</v>
      </c>
      <c r="E8411" s="68">
        <v>18</v>
      </c>
      <c r="F8411" s="67" t="s">
        <v>1793</v>
      </c>
      <c r="G8411" s="67">
        <v>2018</v>
      </c>
      <c r="H8411" s="67"/>
      <c r="I8411" s="67"/>
      <c r="J8411" s="67"/>
      <c r="K8411" s="67"/>
      <c r="L8411" s="6"/>
      <c r="M8411" s="67"/>
      <c r="N8411" s="67" t="s">
        <v>1882</v>
      </c>
      <c r="O8411" s="67"/>
      <c r="P8411" s="408">
        <v>43</v>
      </c>
      <c r="Q8411" s="408">
        <f t="shared" si="202"/>
        <v>43</v>
      </c>
      <c r="R8411" s="408">
        <v>12</v>
      </c>
      <c r="S8411" s="67" t="s">
        <v>3</v>
      </c>
      <c r="T8411" s="67" t="s">
        <v>44</v>
      </c>
      <c r="U8411" s="67" t="s">
        <v>116</v>
      </c>
      <c r="V8411" s="67" t="s">
        <v>1918</v>
      </c>
      <c r="W8411" s="67" t="s">
        <v>2887</v>
      </c>
      <c r="X8411" s="67" t="s">
        <v>2921</v>
      </c>
      <c r="Y8411" s="67"/>
      <c r="Z8411" s="67"/>
      <c r="AA8411" s="67">
        <v>43.995899999999999</v>
      </c>
      <c r="AB8411" s="67">
        <v>-123.1016</v>
      </c>
      <c r="AC8411" s="67" t="s">
        <v>2774</v>
      </c>
      <c r="AD8411" s="67"/>
      <c r="AE8411" s="67" t="s">
        <v>2774</v>
      </c>
      <c r="AF8411" s="3"/>
      <c r="AG8411" s="67" t="s">
        <v>1882</v>
      </c>
      <c r="AH8411" s="67" t="s">
        <v>1882</v>
      </c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  <c r="AZ8411" s="3"/>
      <c r="BA8411" s="3"/>
      <c r="BB8411" s="3"/>
      <c r="BC8411" s="3"/>
      <c r="BD8411" s="3"/>
    </row>
    <row r="8412" spans="1:56" s="23" customFormat="1" x14ac:dyDescent="0.25">
      <c r="A8412" s="6"/>
      <c r="B8412" s="1"/>
      <c r="C8412" s="3"/>
      <c r="D8412" s="67">
        <v>14598328</v>
      </c>
      <c r="E8412" s="68">
        <v>20</v>
      </c>
      <c r="F8412" s="67" t="s">
        <v>1793</v>
      </c>
      <c r="G8412" s="67">
        <v>2018</v>
      </c>
      <c r="H8412" s="67"/>
      <c r="I8412" s="67"/>
      <c r="J8412" s="67"/>
      <c r="K8412" s="67"/>
      <c r="L8412" s="6"/>
      <c r="M8412" s="67"/>
      <c r="N8412" s="67" t="s">
        <v>1882</v>
      </c>
      <c r="O8412" s="67"/>
      <c r="P8412" s="408">
        <v>44</v>
      </c>
      <c r="Q8412" s="408">
        <f t="shared" si="202"/>
        <v>44</v>
      </c>
      <c r="R8412" s="408">
        <v>1</v>
      </c>
      <c r="S8412" s="67" t="s">
        <v>3</v>
      </c>
      <c r="T8412" s="67" t="s">
        <v>44</v>
      </c>
      <c r="U8412" s="67" t="s">
        <v>116</v>
      </c>
      <c r="V8412" s="67" t="s">
        <v>1918</v>
      </c>
      <c r="W8412" s="67" t="s">
        <v>2887</v>
      </c>
      <c r="X8412" s="67" t="s">
        <v>2922</v>
      </c>
      <c r="Y8412" s="67"/>
      <c r="Z8412" s="67"/>
      <c r="AA8412" s="67">
        <v>43.990099999999998</v>
      </c>
      <c r="AB8412" s="67">
        <v>-123.0351</v>
      </c>
      <c r="AC8412" s="67" t="s">
        <v>2774</v>
      </c>
      <c r="AD8412" s="67"/>
      <c r="AE8412" s="67" t="s">
        <v>2774</v>
      </c>
      <c r="AF8412" s="3"/>
      <c r="AG8412" s="67" t="s">
        <v>1882</v>
      </c>
      <c r="AH8412" s="67" t="s">
        <v>1882</v>
      </c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  <c r="AZ8412" s="3"/>
      <c r="BA8412" s="3"/>
      <c r="BB8412" s="3"/>
      <c r="BC8412" s="3"/>
      <c r="BD8412" s="3"/>
    </row>
    <row r="8413" spans="1:56" s="23" customFormat="1" x14ac:dyDescent="0.25">
      <c r="A8413" s="6"/>
      <c r="B8413" s="1"/>
      <c r="C8413" s="3"/>
      <c r="D8413" s="67">
        <v>14598328</v>
      </c>
      <c r="E8413" s="68">
        <v>20</v>
      </c>
      <c r="F8413" s="67" t="s">
        <v>1793</v>
      </c>
      <c r="G8413" s="67">
        <v>2018</v>
      </c>
      <c r="H8413" s="67"/>
      <c r="I8413" s="67"/>
      <c r="J8413" s="67"/>
      <c r="K8413" s="67"/>
      <c r="L8413" s="6"/>
      <c r="M8413" s="67"/>
      <c r="N8413" s="67" t="s">
        <v>1882</v>
      </c>
      <c r="O8413" s="67"/>
      <c r="P8413" s="408">
        <v>44</v>
      </c>
      <c r="Q8413" s="408">
        <f t="shared" si="202"/>
        <v>44</v>
      </c>
      <c r="R8413" s="408">
        <v>2</v>
      </c>
      <c r="S8413" s="67" t="s">
        <v>3</v>
      </c>
      <c r="T8413" s="67" t="s">
        <v>44</v>
      </c>
      <c r="U8413" s="67" t="s">
        <v>116</v>
      </c>
      <c r="V8413" s="67" t="s">
        <v>1918</v>
      </c>
      <c r="W8413" s="67" t="s">
        <v>2887</v>
      </c>
      <c r="X8413" s="67" t="s">
        <v>2922</v>
      </c>
      <c r="Y8413" s="67"/>
      <c r="Z8413" s="67"/>
      <c r="AA8413" s="67">
        <v>43.990099999999998</v>
      </c>
      <c r="AB8413" s="67">
        <v>-123.0351</v>
      </c>
      <c r="AC8413" s="67" t="s">
        <v>2774</v>
      </c>
      <c r="AD8413" s="67"/>
      <c r="AE8413" s="67" t="s">
        <v>2774</v>
      </c>
      <c r="AF8413" s="3"/>
      <c r="AG8413" s="67" t="s">
        <v>1882</v>
      </c>
      <c r="AH8413" s="67" t="s">
        <v>1882</v>
      </c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  <c r="AZ8413" s="3"/>
      <c r="BA8413" s="3"/>
      <c r="BB8413" s="3"/>
      <c r="BC8413" s="3"/>
      <c r="BD8413" s="3"/>
    </row>
    <row r="8414" spans="1:56" s="23" customFormat="1" x14ac:dyDescent="0.25">
      <c r="A8414" s="6"/>
      <c r="B8414" s="1"/>
      <c r="C8414" s="3"/>
      <c r="D8414" s="67">
        <v>14598328</v>
      </c>
      <c r="E8414" s="68">
        <v>20</v>
      </c>
      <c r="F8414" s="67" t="s">
        <v>1793</v>
      </c>
      <c r="G8414" s="67">
        <v>2018</v>
      </c>
      <c r="H8414" s="67"/>
      <c r="I8414" s="67"/>
      <c r="J8414" s="67"/>
      <c r="K8414" s="67"/>
      <c r="L8414" s="6"/>
      <c r="M8414" s="67"/>
      <c r="N8414" s="67" t="s">
        <v>1882</v>
      </c>
      <c r="O8414" s="67"/>
      <c r="P8414" s="408">
        <v>44</v>
      </c>
      <c r="Q8414" s="408">
        <f t="shared" si="202"/>
        <v>44</v>
      </c>
      <c r="R8414" s="408">
        <v>3</v>
      </c>
      <c r="S8414" s="67" t="s">
        <v>3</v>
      </c>
      <c r="T8414" s="67" t="s">
        <v>44</v>
      </c>
      <c r="U8414" s="67" t="s">
        <v>116</v>
      </c>
      <c r="V8414" s="67" t="s">
        <v>1918</v>
      </c>
      <c r="W8414" s="67" t="s">
        <v>2887</v>
      </c>
      <c r="X8414" s="67" t="s">
        <v>2922</v>
      </c>
      <c r="Y8414" s="67"/>
      <c r="Z8414" s="67"/>
      <c r="AA8414" s="67">
        <v>43.990099999999998</v>
      </c>
      <c r="AB8414" s="67">
        <v>-123.0351</v>
      </c>
      <c r="AC8414" s="67" t="s">
        <v>2774</v>
      </c>
      <c r="AD8414" s="67"/>
      <c r="AE8414" s="67" t="s">
        <v>2774</v>
      </c>
      <c r="AF8414" s="3"/>
      <c r="AG8414" s="67" t="s">
        <v>1882</v>
      </c>
      <c r="AH8414" s="67" t="s">
        <v>1882</v>
      </c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  <c r="AZ8414" s="3"/>
      <c r="BA8414" s="3"/>
      <c r="BB8414" s="3"/>
      <c r="BC8414" s="3"/>
      <c r="BD8414" s="3"/>
    </row>
    <row r="8415" spans="1:56" s="84" customFormat="1" x14ac:dyDescent="0.25">
      <c r="A8415" s="6"/>
      <c r="B8415" s="1"/>
      <c r="C8415" s="3"/>
      <c r="D8415" s="67">
        <v>14598328</v>
      </c>
      <c r="E8415" s="68">
        <v>20</v>
      </c>
      <c r="F8415" s="67" t="s">
        <v>1793</v>
      </c>
      <c r="G8415" s="67">
        <v>2018</v>
      </c>
      <c r="H8415" s="67"/>
      <c r="I8415" s="67"/>
      <c r="J8415" s="67"/>
      <c r="K8415" s="67"/>
      <c r="L8415" s="6"/>
      <c r="M8415" s="67"/>
      <c r="N8415" s="67" t="s">
        <v>1882</v>
      </c>
      <c r="O8415" s="67"/>
      <c r="P8415" s="408">
        <v>44</v>
      </c>
      <c r="Q8415" s="408">
        <f t="shared" si="202"/>
        <v>44</v>
      </c>
      <c r="R8415" s="408">
        <v>4</v>
      </c>
      <c r="S8415" s="67" t="s">
        <v>3</v>
      </c>
      <c r="T8415" s="67" t="s">
        <v>44</v>
      </c>
      <c r="U8415" s="67" t="s">
        <v>116</v>
      </c>
      <c r="V8415" s="67" t="s">
        <v>1918</v>
      </c>
      <c r="W8415" s="67" t="s">
        <v>2887</v>
      </c>
      <c r="X8415" s="67" t="s">
        <v>2922</v>
      </c>
      <c r="Y8415" s="67"/>
      <c r="Z8415" s="67"/>
      <c r="AA8415" s="67">
        <v>43.990099999999998</v>
      </c>
      <c r="AB8415" s="67">
        <v>-123.0351</v>
      </c>
      <c r="AC8415" s="67" t="s">
        <v>2774</v>
      </c>
      <c r="AD8415" s="67"/>
      <c r="AE8415" s="67" t="s">
        <v>2774</v>
      </c>
      <c r="AF8415" s="3"/>
      <c r="AG8415" s="67" t="s">
        <v>1882</v>
      </c>
      <c r="AH8415" s="67" t="s">
        <v>1882</v>
      </c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  <c r="AZ8415" s="3"/>
      <c r="BA8415" s="3"/>
      <c r="BB8415" s="3"/>
      <c r="BC8415" s="3"/>
      <c r="BD8415" s="3"/>
    </row>
    <row r="8416" spans="1:56" s="84" customFormat="1" x14ac:dyDescent="0.25">
      <c r="A8416" s="6"/>
      <c r="B8416" s="1"/>
      <c r="C8416" s="3"/>
      <c r="D8416" s="67">
        <v>14598328</v>
      </c>
      <c r="E8416" s="68">
        <v>20</v>
      </c>
      <c r="F8416" s="67" t="s">
        <v>1793</v>
      </c>
      <c r="G8416" s="67">
        <v>2018</v>
      </c>
      <c r="H8416" s="67"/>
      <c r="I8416" s="67"/>
      <c r="J8416" s="67"/>
      <c r="K8416" s="67"/>
      <c r="L8416" s="6"/>
      <c r="M8416" s="67"/>
      <c r="N8416" s="67" t="s">
        <v>1882</v>
      </c>
      <c r="O8416" s="67"/>
      <c r="P8416" s="408">
        <v>44</v>
      </c>
      <c r="Q8416" s="408">
        <f t="shared" si="202"/>
        <v>44</v>
      </c>
      <c r="R8416" s="408">
        <v>5</v>
      </c>
      <c r="S8416" s="67" t="s">
        <v>3</v>
      </c>
      <c r="T8416" s="67" t="s">
        <v>44</v>
      </c>
      <c r="U8416" s="67" t="s">
        <v>116</v>
      </c>
      <c r="V8416" s="67" t="s">
        <v>1918</v>
      </c>
      <c r="W8416" s="67" t="s">
        <v>2887</v>
      </c>
      <c r="X8416" s="67" t="s">
        <v>2922</v>
      </c>
      <c r="Y8416" s="67"/>
      <c r="Z8416" s="67"/>
      <c r="AA8416" s="67">
        <v>43.990099999999998</v>
      </c>
      <c r="AB8416" s="67">
        <v>-123.0351</v>
      </c>
      <c r="AC8416" s="67" t="s">
        <v>2774</v>
      </c>
      <c r="AD8416" s="67"/>
      <c r="AE8416" s="67" t="s">
        <v>2774</v>
      </c>
      <c r="AF8416" s="3"/>
      <c r="AG8416" s="67" t="s">
        <v>1882</v>
      </c>
      <c r="AH8416" s="67" t="s">
        <v>1882</v>
      </c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  <c r="AZ8416" s="3"/>
      <c r="BA8416" s="3"/>
      <c r="BB8416" s="3"/>
      <c r="BC8416" s="3"/>
      <c r="BD8416" s="3"/>
    </row>
    <row r="8417" spans="1:56" s="84" customFormat="1" x14ac:dyDescent="0.25">
      <c r="A8417" s="6"/>
      <c r="B8417" s="1"/>
      <c r="C8417" s="3"/>
      <c r="D8417" s="67">
        <v>14598328</v>
      </c>
      <c r="E8417" s="68">
        <v>20</v>
      </c>
      <c r="F8417" s="67" t="s">
        <v>1793</v>
      </c>
      <c r="G8417" s="67">
        <v>2018</v>
      </c>
      <c r="H8417" s="67"/>
      <c r="I8417" s="67"/>
      <c r="J8417" s="67"/>
      <c r="K8417" s="67"/>
      <c r="L8417" s="6"/>
      <c r="M8417" s="67"/>
      <c r="N8417" s="67" t="s">
        <v>1882</v>
      </c>
      <c r="O8417" s="67"/>
      <c r="P8417" s="408">
        <v>44</v>
      </c>
      <c r="Q8417" s="408">
        <f t="shared" si="202"/>
        <v>44</v>
      </c>
      <c r="R8417" s="408">
        <v>6</v>
      </c>
      <c r="S8417" s="67" t="s">
        <v>3</v>
      </c>
      <c r="T8417" s="67" t="s">
        <v>44</v>
      </c>
      <c r="U8417" s="67" t="s">
        <v>116</v>
      </c>
      <c r="V8417" s="67" t="s">
        <v>1918</v>
      </c>
      <c r="W8417" s="67" t="s">
        <v>2887</v>
      </c>
      <c r="X8417" s="67" t="s">
        <v>2922</v>
      </c>
      <c r="Y8417" s="67"/>
      <c r="Z8417" s="67"/>
      <c r="AA8417" s="67">
        <v>43.990099999999998</v>
      </c>
      <c r="AB8417" s="67">
        <v>-123.0351</v>
      </c>
      <c r="AC8417" s="67" t="s">
        <v>2774</v>
      </c>
      <c r="AD8417" s="67"/>
      <c r="AE8417" s="67" t="s">
        <v>2774</v>
      </c>
      <c r="AF8417" s="3"/>
      <c r="AG8417" s="67" t="s">
        <v>1882</v>
      </c>
      <c r="AH8417" s="67" t="s">
        <v>1882</v>
      </c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  <c r="AZ8417" s="3"/>
      <c r="BA8417" s="3"/>
      <c r="BB8417" s="3"/>
      <c r="BC8417" s="3"/>
      <c r="BD8417" s="3"/>
    </row>
    <row r="8418" spans="1:56" s="84" customFormat="1" x14ac:dyDescent="0.25">
      <c r="A8418" s="6"/>
      <c r="B8418" s="1"/>
      <c r="C8418" s="3"/>
      <c r="D8418" s="67">
        <v>14598328</v>
      </c>
      <c r="E8418" s="68">
        <v>20</v>
      </c>
      <c r="F8418" s="67" t="s">
        <v>1793</v>
      </c>
      <c r="G8418" s="67">
        <v>2018</v>
      </c>
      <c r="H8418" s="67"/>
      <c r="I8418" s="67"/>
      <c r="J8418" s="67"/>
      <c r="K8418" s="67"/>
      <c r="L8418" s="6"/>
      <c r="M8418" s="67"/>
      <c r="N8418" s="67" t="s">
        <v>1882</v>
      </c>
      <c r="O8418" s="67"/>
      <c r="P8418" s="408">
        <v>44</v>
      </c>
      <c r="Q8418" s="408">
        <f t="shared" si="202"/>
        <v>44</v>
      </c>
      <c r="R8418" s="408">
        <v>7</v>
      </c>
      <c r="S8418" s="67" t="s">
        <v>3</v>
      </c>
      <c r="T8418" s="67" t="s">
        <v>44</v>
      </c>
      <c r="U8418" s="67" t="s">
        <v>116</v>
      </c>
      <c r="V8418" s="67" t="s">
        <v>1918</v>
      </c>
      <c r="W8418" s="67" t="s">
        <v>2887</v>
      </c>
      <c r="X8418" s="67" t="s">
        <v>2922</v>
      </c>
      <c r="Y8418" s="67"/>
      <c r="Z8418" s="67"/>
      <c r="AA8418" s="67">
        <v>43.990099999999998</v>
      </c>
      <c r="AB8418" s="67">
        <v>-123.0351</v>
      </c>
      <c r="AC8418" s="67" t="s">
        <v>2774</v>
      </c>
      <c r="AD8418" s="67"/>
      <c r="AE8418" s="67" t="s">
        <v>2774</v>
      </c>
      <c r="AF8418" s="3"/>
      <c r="AG8418" s="67" t="s">
        <v>1882</v>
      </c>
      <c r="AH8418" s="67" t="s">
        <v>1882</v>
      </c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  <c r="AZ8418" s="3"/>
      <c r="BA8418" s="3"/>
      <c r="BB8418" s="3"/>
      <c r="BC8418" s="3"/>
      <c r="BD8418" s="3"/>
    </row>
    <row r="8419" spans="1:56" s="84" customFormat="1" x14ac:dyDescent="0.25">
      <c r="A8419" s="6"/>
      <c r="B8419" s="1"/>
      <c r="C8419" s="3"/>
      <c r="D8419" s="67">
        <v>14598328</v>
      </c>
      <c r="E8419" s="68">
        <v>20</v>
      </c>
      <c r="F8419" s="67" t="s">
        <v>1793</v>
      </c>
      <c r="G8419" s="67">
        <v>2018</v>
      </c>
      <c r="H8419" s="67"/>
      <c r="I8419" s="67"/>
      <c r="J8419" s="67"/>
      <c r="K8419" s="67"/>
      <c r="L8419" s="6"/>
      <c r="M8419" s="67"/>
      <c r="N8419" s="67" t="s">
        <v>1882</v>
      </c>
      <c r="O8419" s="67"/>
      <c r="P8419" s="408">
        <v>44</v>
      </c>
      <c r="Q8419" s="408">
        <f t="shared" si="202"/>
        <v>44</v>
      </c>
      <c r="R8419" s="408">
        <v>8</v>
      </c>
      <c r="S8419" s="67" t="s">
        <v>3</v>
      </c>
      <c r="T8419" s="67" t="s">
        <v>44</v>
      </c>
      <c r="U8419" s="67" t="s">
        <v>116</v>
      </c>
      <c r="V8419" s="67" t="s">
        <v>1918</v>
      </c>
      <c r="W8419" s="67" t="s">
        <v>2887</v>
      </c>
      <c r="X8419" s="67" t="s">
        <v>2922</v>
      </c>
      <c r="Y8419" s="67"/>
      <c r="Z8419" s="67"/>
      <c r="AA8419" s="67">
        <v>43.990099999999998</v>
      </c>
      <c r="AB8419" s="67">
        <v>-123.0351</v>
      </c>
      <c r="AC8419" s="67" t="s">
        <v>2774</v>
      </c>
      <c r="AD8419" s="67"/>
      <c r="AE8419" s="67" t="s">
        <v>2774</v>
      </c>
      <c r="AF8419" s="3"/>
      <c r="AG8419" s="67" t="s">
        <v>1882</v>
      </c>
      <c r="AH8419" s="67" t="s">
        <v>1882</v>
      </c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  <c r="AZ8419" s="3"/>
      <c r="BA8419" s="3"/>
      <c r="BB8419" s="3"/>
      <c r="BC8419" s="3"/>
      <c r="BD8419" s="3"/>
    </row>
    <row r="8420" spans="1:56" s="84" customFormat="1" x14ac:dyDescent="0.25">
      <c r="A8420" s="6"/>
      <c r="B8420" s="1"/>
      <c r="C8420" s="3"/>
      <c r="D8420" s="67">
        <v>14598328</v>
      </c>
      <c r="E8420" s="68">
        <v>20</v>
      </c>
      <c r="F8420" s="67" t="s">
        <v>1793</v>
      </c>
      <c r="G8420" s="67">
        <v>2018</v>
      </c>
      <c r="H8420" s="67"/>
      <c r="I8420" s="67"/>
      <c r="J8420" s="67"/>
      <c r="K8420" s="67"/>
      <c r="L8420" s="6"/>
      <c r="M8420" s="67"/>
      <c r="N8420" s="67" t="s">
        <v>1882</v>
      </c>
      <c r="O8420" s="67"/>
      <c r="P8420" s="408">
        <v>44</v>
      </c>
      <c r="Q8420" s="408">
        <f t="shared" si="202"/>
        <v>44</v>
      </c>
      <c r="R8420" s="408">
        <v>9</v>
      </c>
      <c r="S8420" s="67" t="s">
        <v>3</v>
      </c>
      <c r="T8420" s="67" t="s">
        <v>44</v>
      </c>
      <c r="U8420" s="67" t="s">
        <v>116</v>
      </c>
      <c r="V8420" s="67" t="s">
        <v>1918</v>
      </c>
      <c r="W8420" s="67" t="s">
        <v>2887</v>
      </c>
      <c r="X8420" s="67" t="s">
        <v>2922</v>
      </c>
      <c r="Y8420" s="67"/>
      <c r="Z8420" s="67"/>
      <c r="AA8420" s="67">
        <v>43.990099999999998</v>
      </c>
      <c r="AB8420" s="67">
        <v>-123.0351</v>
      </c>
      <c r="AC8420" s="67" t="s">
        <v>2774</v>
      </c>
      <c r="AD8420" s="67"/>
      <c r="AE8420" s="67" t="s">
        <v>2774</v>
      </c>
      <c r="AF8420" s="3"/>
      <c r="AG8420" s="67" t="s">
        <v>1882</v>
      </c>
      <c r="AH8420" s="67" t="s">
        <v>1882</v>
      </c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  <c r="AZ8420" s="3"/>
      <c r="BA8420" s="3"/>
      <c r="BB8420" s="3"/>
      <c r="BC8420" s="3"/>
      <c r="BD8420" s="3"/>
    </row>
    <row r="8421" spans="1:56" s="84" customFormat="1" x14ac:dyDescent="0.25">
      <c r="A8421" s="6"/>
      <c r="B8421" s="1"/>
      <c r="C8421" s="3"/>
      <c r="D8421" s="67">
        <v>14598328</v>
      </c>
      <c r="E8421" s="68">
        <v>20</v>
      </c>
      <c r="F8421" s="67" t="s">
        <v>1793</v>
      </c>
      <c r="G8421" s="67">
        <v>2018</v>
      </c>
      <c r="H8421" s="67"/>
      <c r="I8421" s="67"/>
      <c r="J8421" s="67"/>
      <c r="K8421" s="67"/>
      <c r="L8421" s="6"/>
      <c r="M8421" s="67"/>
      <c r="N8421" s="67" t="s">
        <v>1882</v>
      </c>
      <c r="O8421" s="67"/>
      <c r="P8421" s="408">
        <v>44</v>
      </c>
      <c r="Q8421" s="408">
        <f t="shared" si="202"/>
        <v>44</v>
      </c>
      <c r="R8421" s="408">
        <v>10</v>
      </c>
      <c r="S8421" s="67" t="s">
        <v>3</v>
      </c>
      <c r="T8421" s="67" t="s">
        <v>44</v>
      </c>
      <c r="U8421" s="67" t="s">
        <v>116</v>
      </c>
      <c r="V8421" s="67" t="s">
        <v>1918</v>
      </c>
      <c r="W8421" s="67" t="s">
        <v>2887</v>
      </c>
      <c r="X8421" s="67" t="s">
        <v>2922</v>
      </c>
      <c r="Y8421" s="67"/>
      <c r="Z8421" s="67"/>
      <c r="AA8421" s="67">
        <v>43.990099999999998</v>
      </c>
      <c r="AB8421" s="67">
        <v>-123.0351</v>
      </c>
      <c r="AC8421" s="67" t="s">
        <v>2774</v>
      </c>
      <c r="AD8421" s="67"/>
      <c r="AE8421" s="67" t="s">
        <v>2774</v>
      </c>
      <c r="AF8421" s="3"/>
      <c r="AG8421" s="67" t="s">
        <v>1882</v>
      </c>
      <c r="AH8421" s="67" t="s">
        <v>1882</v>
      </c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  <c r="AZ8421" s="3"/>
      <c r="BA8421" s="3"/>
      <c r="BB8421" s="3"/>
      <c r="BC8421" s="3"/>
      <c r="BD8421" s="3"/>
    </row>
    <row r="8422" spans="1:56" s="84" customFormat="1" x14ac:dyDescent="0.25">
      <c r="A8422" s="6"/>
      <c r="B8422" s="1"/>
      <c r="C8422" s="3"/>
      <c r="D8422" s="67">
        <v>14598328</v>
      </c>
      <c r="E8422" s="68">
        <v>20</v>
      </c>
      <c r="F8422" s="67" t="s">
        <v>1793</v>
      </c>
      <c r="G8422" s="67">
        <v>2018</v>
      </c>
      <c r="H8422" s="67"/>
      <c r="I8422" s="67"/>
      <c r="J8422" s="67"/>
      <c r="K8422" s="67"/>
      <c r="L8422" s="6"/>
      <c r="M8422" s="67"/>
      <c r="N8422" s="67" t="s">
        <v>1882</v>
      </c>
      <c r="O8422" s="67"/>
      <c r="P8422" s="408">
        <v>44</v>
      </c>
      <c r="Q8422" s="408">
        <f t="shared" si="202"/>
        <v>44</v>
      </c>
      <c r="R8422" s="408">
        <v>11</v>
      </c>
      <c r="S8422" s="67" t="s">
        <v>3</v>
      </c>
      <c r="T8422" s="67" t="s">
        <v>44</v>
      </c>
      <c r="U8422" s="67" t="s">
        <v>116</v>
      </c>
      <c r="V8422" s="67" t="s">
        <v>1918</v>
      </c>
      <c r="W8422" s="67" t="s">
        <v>2887</v>
      </c>
      <c r="X8422" s="67" t="s">
        <v>2922</v>
      </c>
      <c r="Y8422" s="67"/>
      <c r="Z8422" s="67"/>
      <c r="AA8422" s="67">
        <v>43.990099999999998</v>
      </c>
      <c r="AB8422" s="67">
        <v>-123.0351</v>
      </c>
      <c r="AC8422" s="67" t="s">
        <v>2774</v>
      </c>
      <c r="AD8422" s="67"/>
      <c r="AE8422" s="67" t="s">
        <v>2774</v>
      </c>
      <c r="AF8422" s="3"/>
      <c r="AG8422" s="67" t="s">
        <v>1882</v>
      </c>
      <c r="AH8422" s="67" t="s">
        <v>1882</v>
      </c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  <c r="AZ8422" s="3"/>
      <c r="BA8422" s="3"/>
      <c r="BB8422" s="3"/>
      <c r="BC8422" s="3"/>
      <c r="BD8422" s="3"/>
    </row>
    <row r="8423" spans="1:56" s="84" customFormat="1" x14ac:dyDescent="0.25">
      <c r="A8423" s="6"/>
      <c r="B8423" s="1"/>
      <c r="C8423" s="3"/>
      <c r="D8423" s="67">
        <v>14598328</v>
      </c>
      <c r="E8423" s="68">
        <v>20</v>
      </c>
      <c r="F8423" s="67" t="s">
        <v>1793</v>
      </c>
      <c r="G8423" s="67">
        <v>2018</v>
      </c>
      <c r="H8423" s="67"/>
      <c r="I8423" s="67"/>
      <c r="J8423" s="67"/>
      <c r="K8423" s="67"/>
      <c r="L8423" s="6"/>
      <c r="M8423" s="67"/>
      <c r="N8423" s="67" t="s">
        <v>1882</v>
      </c>
      <c r="O8423" s="67"/>
      <c r="P8423" s="408">
        <v>44</v>
      </c>
      <c r="Q8423" s="408">
        <f t="shared" si="202"/>
        <v>44</v>
      </c>
      <c r="R8423" s="408">
        <v>12</v>
      </c>
      <c r="S8423" s="67" t="s">
        <v>3</v>
      </c>
      <c r="T8423" s="67" t="s">
        <v>44</v>
      </c>
      <c r="U8423" s="67" t="s">
        <v>116</v>
      </c>
      <c r="V8423" s="67" t="s">
        <v>1918</v>
      </c>
      <c r="W8423" s="67" t="s">
        <v>2887</v>
      </c>
      <c r="X8423" s="67" t="s">
        <v>2922</v>
      </c>
      <c r="Y8423" s="67"/>
      <c r="Z8423" s="67"/>
      <c r="AA8423" s="67">
        <v>43.990099999999998</v>
      </c>
      <c r="AB8423" s="67">
        <v>-123.0351</v>
      </c>
      <c r="AC8423" s="67" t="s">
        <v>2774</v>
      </c>
      <c r="AD8423" s="67"/>
      <c r="AE8423" s="67" t="s">
        <v>2774</v>
      </c>
      <c r="AF8423" s="3"/>
      <c r="AG8423" s="67" t="s">
        <v>1882</v>
      </c>
      <c r="AH8423" s="67" t="s">
        <v>1882</v>
      </c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  <c r="AZ8423" s="3"/>
      <c r="BA8423" s="3"/>
      <c r="BB8423" s="3"/>
      <c r="BC8423" s="3"/>
      <c r="BD8423" s="3"/>
    </row>
    <row r="8424" spans="1:56" s="84" customFormat="1" x14ac:dyDescent="0.25">
      <c r="A8424" s="6"/>
      <c r="B8424" s="1"/>
      <c r="C8424" s="3"/>
      <c r="D8424" s="67">
        <v>14598328</v>
      </c>
      <c r="E8424" s="68">
        <v>20</v>
      </c>
      <c r="F8424" s="67" t="s">
        <v>1793</v>
      </c>
      <c r="G8424" s="67">
        <v>2018</v>
      </c>
      <c r="H8424" s="67"/>
      <c r="I8424" s="67"/>
      <c r="J8424" s="67"/>
      <c r="K8424" s="67"/>
      <c r="L8424" s="6"/>
      <c r="M8424" s="67"/>
      <c r="N8424" s="67" t="s">
        <v>1882</v>
      </c>
      <c r="O8424" s="67"/>
      <c r="P8424" s="408">
        <v>44</v>
      </c>
      <c r="Q8424" s="408">
        <f t="shared" si="202"/>
        <v>44</v>
      </c>
      <c r="R8424" s="408">
        <v>13</v>
      </c>
      <c r="S8424" s="67" t="s">
        <v>3</v>
      </c>
      <c r="T8424" s="67" t="s">
        <v>44</v>
      </c>
      <c r="U8424" s="67" t="s">
        <v>116</v>
      </c>
      <c r="V8424" s="67" t="s">
        <v>1918</v>
      </c>
      <c r="W8424" s="67" t="s">
        <v>2887</v>
      </c>
      <c r="X8424" s="67" t="s">
        <v>2922</v>
      </c>
      <c r="Y8424" s="67"/>
      <c r="Z8424" s="67"/>
      <c r="AA8424" s="67">
        <v>43.990099999999998</v>
      </c>
      <c r="AB8424" s="67">
        <v>-123.0351</v>
      </c>
      <c r="AC8424" s="67" t="s">
        <v>2774</v>
      </c>
      <c r="AD8424" s="67"/>
      <c r="AE8424" s="67" t="s">
        <v>2774</v>
      </c>
      <c r="AF8424" s="3"/>
      <c r="AG8424" s="67" t="s">
        <v>1882</v>
      </c>
      <c r="AH8424" s="67" t="s">
        <v>1882</v>
      </c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  <c r="AZ8424" s="3"/>
      <c r="BA8424" s="3"/>
      <c r="BB8424" s="3"/>
      <c r="BC8424" s="3"/>
      <c r="BD8424" s="3"/>
    </row>
    <row r="8425" spans="1:56" s="84" customFormat="1" x14ac:dyDescent="0.25">
      <c r="A8425" s="6"/>
      <c r="B8425" s="1"/>
      <c r="C8425" s="3"/>
      <c r="D8425" s="67">
        <v>14598328</v>
      </c>
      <c r="E8425" s="68">
        <v>20</v>
      </c>
      <c r="F8425" s="67" t="s">
        <v>1793</v>
      </c>
      <c r="G8425" s="67">
        <v>2018</v>
      </c>
      <c r="H8425" s="67"/>
      <c r="I8425" s="67"/>
      <c r="J8425" s="67"/>
      <c r="K8425" s="67"/>
      <c r="L8425" s="6"/>
      <c r="M8425" s="67"/>
      <c r="N8425" s="67" t="s">
        <v>1882</v>
      </c>
      <c r="O8425" s="67"/>
      <c r="P8425" s="408">
        <v>44</v>
      </c>
      <c r="Q8425" s="408">
        <f t="shared" si="202"/>
        <v>44</v>
      </c>
      <c r="R8425" s="408">
        <v>14</v>
      </c>
      <c r="S8425" s="67" t="s">
        <v>3</v>
      </c>
      <c r="T8425" s="67" t="s">
        <v>44</v>
      </c>
      <c r="U8425" s="67" t="s">
        <v>116</v>
      </c>
      <c r="V8425" s="67" t="s">
        <v>1918</v>
      </c>
      <c r="W8425" s="67" t="s">
        <v>2887</v>
      </c>
      <c r="X8425" s="67" t="s">
        <v>2922</v>
      </c>
      <c r="Y8425" s="67"/>
      <c r="Z8425" s="67"/>
      <c r="AA8425" s="67">
        <v>43.990099999999998</v>
      </c>
      <c r="AB8425" s="67">
        <v>-123.0351</v>
      </c>
      <c r="AC8425" s="67" t="s">
        <v>2774</v>
      </c>
      <c r="AD8425" s="67"/>
      <c r="AE8425" s="67" t="s">
        <v>2774</v>
      </c>
      <c r="AF8425" s="3"/>
      <c r="AG8425" s="67" t="s">
        <v>1882</v>
      </c>
      <c r="AH8425" s="67" t="s">
        <v>1882</v>
      </c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  <c r="AZ8425" s="3"/>
      <c r="BA8425" s="3"/>
      <c r="BB8425" s="3"/>
      <c r="BC8425" s="3"/>
      <c r="BD8425" s="3"/>
    </row>
    <row r="8426" spans="1:56" s="84" customFormat="1" x14ac:dyDescent="0.25">
      <c r="A8426" s="6"/>
      <c r="B8426" s="1"/>
      <c r="C8426" s="3"/>
      <c r="D8426" s="67">
        <v>14598328</v>
      </c>
      <c r="E8426" s="68">
        <v>20</v>
      </c>
      <c r="F8426" s="67" t="s">
        <v>1793</v>
      </c>
      <c r="G8426" s="67">
        <v>2018</v>
      </c>
      <c r="H8426" s="67"/>
      <c r="I8426" s="67"/>
      <c r="J8426" s="67"/>
      <c r="K8426" s="67"/>
      <c r="L8426" s="6"/>
      <c r="M8426" s="67"/>
      <c r="N8426" s="67" t="s">
        <v>1882</v>
      </c>
      <c r="O8426" s="67"/>
      <c r="P8426" s="408">
        <v>44</v>
      </c>
      <c r="Q8426" s="408">
        <f t="shared" si="202"/>
        <v>44</v>
      </c>
      <c r="R8426" s="408">
        <v>15</v>
      </c>
      <c r="S8426" s="67" t="s">
        <v>3</v>
      </c>
      <c r="T8426" s="67" t="s">
        <v>44</v>
      </c>
      <c r="U8426" s="67" t="s">
        <v>116</v>
      </c>
      <c r="V8426" s="67" t="s">
        <v>1918</v>
      </c>
      <c r="W8426" s="67" t="s">
        <v>2887</v>
      </c>
      <c r="X8426" s="67" t="s">
        <v>2922</v>
      </c>
      <c r="Y8426" s="67"/>
      <c r="Z8426" s="67"/>
      <c r="AA8426" s="67">
        <v>43.990099999999998</v>
      </c>
      <c r="AB8426" s="67">
        <v>-123.0351</v>
      </c>
      <c r="AC8426" s="67" t="s">
        <v>2774</v>
      </c>
      <c r="AD8426" s="67"/>
      <c r="AE8426" s="67" t="s">
        <v>2774</v>
      </c>
      <c r="AF8426" s="3"/>
      <c r="AG8426" s="67" t="s">
        <v>1882</v>
      </c>
      <c r="AH8426" s="67" t="s">
        <v>1882</v>
      </c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  <c r="AZ8426" s="3"/>
      <c r="BA8426" s="3"/>
      <c r="BB8426" s="3"/>
      <c r="BC8426" s="3"/>
      <c r="BD8426" s="3"/>
    </row>
    <row r="8427" spans="1:56" s="158" customFormat="1" x14ac:dyDescent="0.25">
      <c r="A8427" s="6"/>
      <c r="B8427" s="1"/>
      <c r="C8427" s="3"/>
      <c r="D8427" s="67">
        <v>14598328</v>
      </c>
      <c r="E8427" s="68">
        <v>20</v>
      </c>
      <c r="F8427" s="67" t="s">
        <v>1793</v>
      </c>
      <c r="G8427" s="67">
        <v>2018</v>
      </c>
      <c r="H8427" s="67"/>
      <c r="I8427" s="67"/>
      <c r="J8427" s="67"/>
      <c r="K8427" s="67"/>
      <c r="L8427" s="6"/>
      <c r="M8427" s="67"/>
      <c r="N8427" s="67" t="s">
        <v>1882</v>
      </c>
      <c r="O8427" s="67"/>
      <c r="P8427" s="408">
        <v>44</v>
      </c>
      <c r="Q8427" s="408">
        <f t="shared" si="202"/>
        <v>44</v>
      </c>
      <c r="R8427" s="408">
        <v>16</v>
      </c>
      <c r="S8427" s="67" t="s">
        <v>3</v>
      </c>
      <c r="T8427" s="67" t="s">
        <v>44</v>
      </c>
      <c r="U8427" s="67" t="s">
        <v>116</v>
      </c>
      <c r="V8427" s="67" t="s">
        <v>1918</v>
      </c>
      <c r="W8427" s="67" t="s">
        <v>2887</v>
      </c>
      <c r="X8427" s="67" t="s">
        <v>2922</v>
      </c>
      <c r="Y8427" s="67"/>
      <c r="Z8427" s="67"/>
      <c r="AA8427" s="67">
        <v>43.990099999999998</v>
      </c>
      <c r="AB8427" s="67">
        <v>-123.0351</v>
      </c>
      <c r="AC8427" s="67" t="s">
        <v>2774</v>
      </c>
      <c r="AD8427" s="67"/>
      <c r="AE8427" s="67" t="s">
        <v>2774</v>
      </c>
      <c r="AF8427" s="3"/>
      <c r="AG8427" s="67" t="s">
        <v>1882</v>
      </c>
      <c r="AH8427" s="67" t="s">
        <v>1882</v>
      </c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  <c r="AZ8427" s="3"/>
      <c r="BA8427" s="3"/>
      <c r="BB8427" s="3"/>
      <c r="BC8427" s="3"/>
      <c r="BD8427" s="3"/>
    </row>
    <row r="8428" spans="1:56" s="158" customFormat="1" x14ac:dyDescent="0.25">
      <c r="A8428" s="6"/>
      <c r="B8428" s="1"/>
      <c r="C8428" s="3"/>
      <c r="D8428" s="67">
        <v>14598328</v>
      </c>
      <c r="E8428" s="68">
        <v>20</v>
      </c>
      <c r="F8428" s="67" t="s">
        <v>1793</v>
      </c>
      <c r="G8428" s="67">
        <v>2018</v>
      </c>
      <c r="H8428" s="67"/>
      <c r="I8428" s="67"/>
      <c r="J8428" s="67"/>
      <c r="K8428" s="67"/>
      <c r="L8428" s="6"/>
      <c r="M8428" s="67"/>
      <c r="N8428" s="67" t="s">
        <v>1882</v>
      </c>
      <c r="O8428" s="67"/>
      <c r="P8428" s="408">
        <v>44</v>
      </c>
      <c r="Q8428" s="408">
        <f t="shared" si="202"/>
        <v>44</v>
      </c>
      <c r="R8428" s="408">
        <v>17</v>
      </c>
      <c r="S8428" s="67" t="s">
        <v>3</v>
      </c>
      <c r="T8428" s="67" t="s">
        <v>44</v>
      </c>
      <c r="U8428" s="67" t="s">
        <v>116</v>
      </c>
      <c r="V8428" s="67" t="s">
        <v>1918</v>
      </c>
      <c r="W8428" s="67" t="s">
        <v>2887</v>
      </c>
      <c r="X8428" s="67" t="s">
        <v>2922</v>
      </c>
      <c r="Y8428" s="67"/>
      <c r="Z8428" s="67"/>
      <c r="AA8428" s="67">
        <v>43.990099999999998</v>
      </c>
      <c r="AB8428" s="67">
        <v>-123.0351</v>
      </c>
      <c r="AC8428" s="67" t="s">
        <v>2774</v>
      </c>
      <c r="AD8428" s="67"/>
      <c r="AE8428" s="67" t="s">
        <v>2774</v>
      </c>
      <c r="AF8428" s="3"/>
      <c r="AG8428" s="67" t="s">
        <v>1882</v>
      </c>
      <c r="AH8428" s="67" t="s">
        <v>1882</v>
      </c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  <c r="AZ8428" s="3"/>
      <c r="BA8428" s="3"/>
      <c r="BB8428" s="3"/>
      <c r="BC8428" s="3"/>
      <c r="BD8428" s="3"/>
    </row>
    <row r="8429" spans="1:56" s="158" customFormat="1" x14ac:dyDescent="0.25">
      <c r="A8429" s="6"/>
      <c r="B8429" s="1"/>
      <c r="C8429" s="3"/>
      <c r="D8429" s="67">
        <v>14598328</v>
      </c>
      <c r="E8429" s="68">
        <v>20</v>
      </c>
      <c r="F8429" s="67" t="s">
        <v>1793</v>
      </c>
      <c r="G8429" s="67">
        <v>2018</v>
      </c>
      <c r="H8429" s="67"/>
      <c r="I8429" s="67"/>
      <c r="J8429" s="67"/>
      <c r="K8429" s="67"/>
      <c r="L8429" s="6"/>
      <c r="M8429" s="67"/>
      <c r="N8429" s="67" t="s">
        <v>1882</v>
      </c>
      <c r="O8429" s="67"/>
      <c r="P8429" s="408">
        <v>44</v>
      </c>
      <c r="Q8429" s="408">
        <f t="shared" si="202"/>
        <v>44</v>
      </c>
      <c r="R8429" s="408">
        <v>18</v>
      </c>
      <c r="S8429" s="67" t="s">
        <v>3</v>
      </c>
      <c r="T8429" s="67" t="s">
        <v>44</v>
      </c>
      <c r="U8429" s="67" t="s">
        <v>116</v>
      </c>
      <c r="V8429" s="67" t="s">
        <v>1918</v>
      </c>
      <c r="W8429" s="67" t="s">
        <v>2887</v>
      </c>
      <c r="X8429" s="67" t="s">
        <v>2922</v>
      </c>
      <c r="Y8429" s="67"/>
      <c r="Z8429" s="67"/>
      <c r="AA8429" s="67">
        <v>43.990099999999998</v>
      </c>
      <c r="AB8429" s="67">
        <v>-123.0351</v>
      </c>
      <c r="AC8429" s="67" t="s">
        <v>2774</v>
      </c>
      <c r="AD8429" s="67"/>
      <c r="AE8429" s="67" t="s">
        <v>2774</v>
      </c>
      <c r="AF8429" s="3"/>
      <c r="AG8429" s="67" t="s">
        <v>1882</v>
      </c>
      <c r="AH8429" s="67" t="s">
        <v>1882</v>
      </c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  <c r="AZ8429" s="3"/>
      <c r="BA8429" s="3"/>
      <c r="BB8429" s="3"/>
      <c r="BC8429" s="3"/>
      <c r="BD8429" s="3"/>
    </row>
    <row r="8430" spans="1:56" s="158" customFormat="1" x14ac:dyDescent="0.25">
      <c r="A8430" s="6"/>
      <c r="B8430" s="1"/>
      <c r="C8430" s="3"/>
      <c r="D8430" s="67">
        <v>15182383</v>
      </c>
      <c r="E8430" s="68">
        <v>23</v>
      </c>
      <c r="F8430" s="67" t="s">
        <v>1793</v>
      </c>
      <c r="G8430" s="67">
        <v>2018</v>
      </c>
      <c r="H8430" s="67"/>
      <c r="I8430" s="67"/>
      <c r="J8430" s="67"/>
      <c r="K8430" s="67"/>
      <c r="L8430" s="6"/>
      <c r="M8430" s="67"/>
      <c r="N8430" s="67" t="s">
        <v>1882</v>
      </c>
      <c r="O8430" s="67"/>
      <c r="P8430" s="408">
        <v>45</v>
      </c>
      <c r="Q8430" s="408">
        <f t="shared" si="202"/>
        <v>45</v>
      </c>
      <c r="R8430" s="408">
        <v>1</v>
      </c>
      <c r="S8430" s="67" t="s">
        <v>3</v>
      </c>
      <c r="T8430" s="67" t="s">
        <v>2774</v>
      </c>
      <c r="U8430" s="67" t="s">
        <v>2774</v>
      </c>
      <c r="V8430" s="67" t="s">
        <v>1918</v>
      </c>
      <c r="W8430" s="67" t="s">
        <v>2774</v>
      </c>
      <c r="X8430" s="67"/>
      <c r="Y8430" s="67"/>
      <c r="Z8430" s="67"/>
      <c r="AA8430" s="67" t="s">
        <v>2742</v>
      </c>
      <c r="AB8430" s="67" t="s">
        <v>2742</v>
      </c>
      <c r="AC8430" s="67" t="s">
        <v>2774</v>
      </c>
      <c r="AD8430" s="67"/>
      <c r="AE8430" s="67" t="s">
        <v>2774</v>
      </c>
      <c r="AF8430" s="3"/>
      <c r="AG8430" s="67" t="s">
        <v>1882</v>
      </c>
      <c r="AH8430" s="67" t="s">
        <v>1882</v>
      </c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  <c r="AZ8430" s="3"/>
      <c r="BA8430" s="3"/>
      <c r="BB8430" s="3"/>
      <c r="BC8430" s="3"/>
      <c r="BD8430" s="3"/>
    </row>
    <row r="8431" spans="1:56" s="158" customFormat="1" x14ac:dyDescent="0.25">
      <c r="A8431" s="6"/>
      <c r="B8431" s="1"/>
      <c r="C8431" s="3"/>
      <c r="D8431" s="67">
        <v>15182383</v>
      </c>
      <c r="E8431" s="68">
        <v>23</v>
      </c>
      <c r="F8431" s="67" t="s">
        <v>1793</v>
      </c>
      <c r="G8431" s="67">
        <v>2018</v>
      </c>
      <c r="H8431" s="67"/>
      <c r="I8431" s="67"/>
      <c r="J8431" s="67"/>
      <c r="K8431" s="67"/>
      <c r="L8431" s="6"/>
      <c r="M8431" s="67"/>
      <c r="N8431" s="67" t="s">
        <v>1882</v>
      </c>
      <c r="O8431" s="67"/>
      <c r="P8431" s="408">
        <v>45</v>
      </c>
      <c r="Q8431" s="408">
        <f t="shared" si="202"/>
        <v>45</v>
      </c>
      <c r="R8431" s="408">
        <v>2</v>
      </c>
      <c r="S8431" s="67" t="s">
        <v>3</v>
      </c>
      <c r="T8431" s="67" t="s">
        <v>2774</v>
      </c>
      <c r="U8431" s="67" t="s">
        <v>2774</v>
      </c>
      <c r="V8431" s="67" t="s">
        <v>1918</v>
      </c>
      <c r="W8431" s="67" t="s">
        <v>2774</v>
      </c>
      <c r="X8431" s="67"/>
      <c r="Y8431" s="67"/>
      <c r="Z8431" s="67"/>
      <c r="AA8431" s="67" t="s">
        <v>2742</v>
      </c>
      <c r="AB8431" s="67" t="s">
        <v>2742</v>
      </c>
      <c r="AC8431" s="67" t="s">
        <v>2774</v>
      </c>
      <c r="AD8431" s="67"/>
      <c r="AE8431" s="67" t="s">
        <v>2774</v>
      </c>
      <c r="AF8431" s="3"/>
      <c r="AG8431" s="67" t="s">
        <v>1882</v>
      </c>
      <c r="AH8431" s="67" t="s">
        <v>1882</v>
      </c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  <c r="AZ8431" s="3"/>
      <c r="BA8431" s="3"/>
      <c r="BB8431" s="3"/>
      <c r="BC8431" s="3"/>
      <c r="BD8431" s="3"/>
    </row>
    <row r="8432" spans="1:56" s="158" customFormat="1" x14ac:dyDescent="0.25">
      <c r="A8432" s="6"/>
      <c r="B8432" s="1"/>
      <c r="C8432" s="3"/>
      <c r="D8432" s="67">
        <v>15182383</v>
      </c>
      <c r="E8432" s="68">
        <v>23</v>
      </c>
      <c r="F8432" s="67" t="s">
        <v>1793</v>
      </c>
      <c r="G8432" s="67">
        <v>2018</v>
      </c>
      <c r="H8432" s="67"/>
      <c r="I8432" s="67"/>
      <c r="J8432" s="67"/>
      <c r="K8432" s="67"/>
      <c r="L8432" s="6"/>
      <c r="M8432" s="67"/>
      <c r="N8432" s="67" t="s">
        <v>1882</v>
      </c>
      <c r="O8432" s="67"/>
      <c r="P8432" s="408">
        <v>45</v>
      </c>
      <c r="Q8432" s="408">
        <f t="shared" ref="Q8432:Q8456" si="203">P8432</f>
        <v>45</v>
      </c>
      <c r="R8432" s="408">
        <v>3</v>
      </c>
      <c r="S8432" s="67" t="s">
        <v>3</v>
      </c>
      <c r="T8432" s="67" t="s">
        <v>2774</v>
      </c>
      <c r="U8432" s="67" t="s">
        <v>2774</v>
      </c>
      <c r="V8432" s="67" t="s">
        <v>1918</v>
      </c>
      <c r="W8432" s="67" t="s">
        <v>2774</v>
      </c>
      <c r="X8432" s="67"/>
      <c r="Y8432" s="67"/>
      <c r="Z8432" s="67"/>
      <c r="AA8432" s="67" t="s">
        <v>2742</v>
      </c>
      <c r="AB8432" s="67" t="s">
        <v>2742</v>
      </c>
      <c r="AC8432" s="67" t="s">
        <v>2774</v>
      </c>
      <c r="AD8432" s="67"/>
      <c r="AE8432" s="67" t="s">
        <v>2774</v>
      </c>
      <c r="AF8432" s="3"/>
      <c r="AG8432" s="67" t="s">
        <v>1882</v>
      </c>
      <c r="AH8432" s="67" t="s">
        <v>1882</v>
      </c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  <c r="AZ8432" s="3"/>
      <c r="BA8432" s="3"/>
      <c r="BB8432" s="3"/>
      <c r="BC8432" s="3"/>
      <c r="BD8432" s="3"/>
    </row>
    <row r="8433" spans="1:56" s="158" customFormat="1" x14ac:dyDescent="0.25">
      <c r="A8433" s="6"/>
      <c r="B8433" s="1"/>
      <c r="C8433" s="3"/>
      <c r="D8433" s="67">
        <v>15182383</v>
      </c>
      <c r="E8433" s="68">
        <v>23</v>
      </c>
      <c r="F8433" s="67" t="s">
        <v>1793</v>
      </c>
      <c r="G8433" s="67">
        <v>2018</v>
      </c>
      <c r="H8433" s="67"/>
      <c r="I8433" s="67"/>
      <c r="J8433" s="67"/>
      <c r="K8433" s="67"/>
      <c r="L8433" s="6"/>
      <c r="M8433" s="67"/>
      <c r="N8433" s="67" t="s">
        <v>1882</v>
      </c>
      <c r="O8433" s="67"/>
      <c r="P8433" s="408">
        <v>45</v>
      </c>
      <c r="Q8433" s="408">
        <f t="shared" si="203"/>
        <v>45</v>
      </c>
      <c r="R8433" s="408">
        <v>4</v>
      </c>
      <c r="S8433" s="67" t="s">
        <v>3</v>
      </c>
      <c r="T8433" s="67" t="s">
        <v>2774</v>
      </c>
      <c r="U8433" s="67" t="s">
        <v>2774</v>
      </c>
      <c r="V8433" s="67" t="s">
        <v>1918</v>
      </c>
      <c r="W8433" s="67" t="s">
        <v>2774</v>
      </c>
      <c r="X8433" s="67"/>
      <c r="Y8433" s="67"/>
      <c r="Z8433" s="67"/>
      <c r="AA8433" s="67" t="s">
        <v>2742</v>
      </c>
      <c r="AB8433" s="67" t="s">
        <v>2742</v>
      </c>
      <c r="AC8433" s="67" t="s">
        <v>2774</v>
      </c>
      <c r="AD8433" s="67"/>
      <c r="AE8433" s="67" t="s">
        <v>2774</v>
      </c>
      <c r="AF8433" s="3"/>
      <c r="AG8433" s="67" t="s">
        <v>1882</v>
      </c>
      <c r="AH8433" s="67" t="s">
        <v>1882</v>
      </c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  <c r="AZ8433" s="3"/>
      <c r="BA8433" s="3"/>
      <c r="BB8433" s="3"/>
      <c r="BC8433" s="3"/>
      <c r="BD8433" s="3"/>
    </row>
    <row r="8434" spans="1:56" s="158" customFormat="1" x14ac:dyDescent="0.25">
      <c r="A8434" s="6"/>
      <c r="B8434" s="1"/>
      <c r="C8434" s="3"/>
      <c r="D8434" s="67">
        <v>15182383</v>
      </c>
      <c r="E8434" s="68">
        <v>23</v>
      </c>
      <c r="F8434" s="67" t="s">
        <v>1793</v>
      </c>
      <c r="G8434" s="67">
        <v>2018</v>
      </c>
      <c r="H8434" s="67"/>
      <c r="I8434" s="67"/>
      <c r="J8434" s="67"/>
      <c r="K8434" s="67"/>
      <c r="L8434" s="6"/>
      <c r="M8434" s="67"/>
      <c r="N8434" s="67" t="s">
        <v>1882</v>
      </c>
      <c r="O8434" s="67"/>
      <c r="P8434" s="408">
        <v>45</v>
      </c>
      <c r="Q8434" s="408">
        <f t="shared" si="203"/>
        <v>45</v>
      </c>
      <c r="R8434" s="408">
        <v>5</v>
      </c>
      <c r="S8434" s="67" t="s">
        <v>3</v>
      </c>
      <c r="T8434" s="67" t="s">
        <v>2774</v>
      </c>
      <c r="U8434" s="67" t="s">
        <v>2774</v>
      </c>
      <c r="V8434" s="67" t="s">
        <v>1918</v>
      </c>
      <c r="W8434" s="67" t="s">
        <v>2774</v>
      </c>
      <c r="X8434" s="67"/>
      <c r="Y8434" s="67"/>
      <c r="Z8434" s="67"/>
      <c r="AA8434" s="67" t="s">
        <v>2742</v>
      </c>
      <c r="AB8434" s="67" t="s">
        <v>2742</v>
      </c>
      <c r="AC8434" s="67" t="s">
        <v>2774</v>
      </c>
      <c r="AD8434" s="67"/>
      <c r="AE8434" s="67" t="s">
        <v>2774</v>
      </c>
      <c r="AF8434" s="3"/>
      <c r="AG8434" s="67" t="s">
        <v>1882</v>
      </c>
      <c r="AH8434" s="67" t="s">
        <v>1882</v>
      </c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  <c r="AZ8434" s="3"/>
      <c r="BA8434" s="3"/>
      <c r="BB8434" s="3"/>
      <c r="BC8434" s="3"/>
      <c r="BD8434" s="3"/>
    </row>
    <row r="8435" spans="1:56" s="158" customFormat="1" x14ac:dyDescent="0.25">
      <c r="A8435" s="6"/>
      <c r="B8435" s="1"/>
      <c r="C8435" s="3"/>
      <c r="D8435" s="67">
        <v>15182383</v>
      </c>
      <c r="E8435" s="68">
        <v>23</v>
      </c>
      <c r="F8435" s="67" t="s">
        <v>1793</v>
      </c>
      <c r="G8435" s="67">
        <v>2018</v>
      </c>
      <c r="H8435" s="67"/>
      <c r="I8435" s="67"/>
      <c r="J8435" s="67"/>
      <c r="K8435" s="67"/>
      <c r="L8435" s="6"/>
      <c r="M8435" s="67"/>
      <c r="N8435" s="67" t="s">
        <v>1882</v>
      </c>
      <c r="O8435" s="67"/>
      <c r="P8435" s="408">
        <v>45</v>
      </c>
      <c r="Q8435" s="408">
        <f t="shared" si="203"/>
        <v>45</v>
      </c>
      <c r="R8435" s="408">
        <v>6</v>
      </c>
      <c r="S8435" s="67" t="s">
        <v>3</v>
      </c>
      <c r="T8435" s="67" t="s">
        <v>2774</v>
      </c>
      <c r="U8435" s="67" t="s">
        <v>2774</v>
      </c>
      <c r="V8435" s="67" t="s">
        <v>1918</v>
      </c>
      <c r="W8435" s="67" t="s">
        <v>2774</v>
      </c>
      <c r="X8435" s="67"/>
      <c r="Y8435" s="67"/>
      <c r="Z8435" s="67"/>
      <c r="AA8435" s="67" t="s">
        <v>2742</v>
      </c>
      <c r="AB8435" s="67" t="s">
        <v>2742</v>
      </c>
      <c r="AC8435" s="67" t="s">
        <v>2774</v>
      </c>
      <c r="AD8435" s="67"/>
      <c r="AE8435" s="67" t="s">
        <v>2774</v>
      </c>
      <c r="AF8435" s="3"/>
      <c r="AG8435" s="67" t="s">
        <v>1882</v>
      </c>
      <c r="AH8435" s="67" t="s">
        <v>1882</v>
      </c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  <c r="AZ8435" s="3"/>
      <c r="BA8435" s="3"/>
      <c r="BB8435" s="3"/>
      <c r="BC8435" s="3"/>
      <c r="BD8435" s="3"/>
    </row>
    <row r="8436" spans="1:56" s="158" customFormat="1" x14ac:dyDescent="0.25">
      <c r="A8436" s="6"/>
      <c r="B8436" s="1"/>
      <c r="C8436" s="3"/>
      <c r="D8436" s="67">
        <v>15182383</v>
      </c>
      <c r="E8436" s="68">
        <v>23</v>
      </c>
      <c r="F8436" s="67" t="s">
        <v>1793</v>
      </c>
      <c r="G8436" s="67">
        <v>2018</v>
      </c>
      <c r="H8436" s="67"/>
      <c r="I8436" s="67"/>
      <c r="J8436" s="67"/>
      <c r="K8436" s="67"/>
      <c r="L8436" s="6"/>
      <c r="M8436" s="67"/>
      <c r="N8436" s="67" t="s">
        <v>1882</v>
      </c>
      <c r="O8436" s="67"/>
      <c r="P8436" s="408">
        <v>45</v>
      </c>
      <c r="Q8436" s="408">
        <f t="shared" si="203"/>
        <v>45</v>
      </c>
      <c r="R8436" s="408">
        <v>7</v>
      </c>
      <c r="S8436" s="67" t="s">
        <v>3</v>
      </c>
      <c r="T8436" s="67" t="s">
        <v>2774</v>
      </c>
      <c r="U8436" s="67" t="s">
        <v>2774</v>
      </c>
      <c r="V8436" s="67" t="s">
        <v>1918</v>
      </c>
      <c r="W8436" s="67" t="s">
        <v>2774</v>
      </c>
      <c r="X8436" s="67"/>
      <c r="Y8436" s="67"/>
      <c r="Z8436" s="67"/>
      <c r="AA8436" s="67" t="s">
        <v>2742</v>
      </c>
      <c r="AB8436" s="67" t="s">
        <v>2742</v>
      </c>
      <c r="AC8436" s="67" t="s">
        <v>2774</v>
      </c>
      <c r="AD8436" s="67"/>
      <c r="AE8436" s="67" t="s">
        <v>2774</v>
      </c>
      <c r="AF8436" s="3"/>
      <c r="AG8436" s="67" t="s">
        <v>1882</v>
      </c>
      <c r="AH8436" s="67" t="s">
        <v>1882</v>
      </c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  <c r="AZ8436" s="3"/>
      <c r="BA8436" s="3"/>
      <c r="BB8436" s="3"/>
      <c r="BC8436" s="3"/>
      <c r="BD8436" s="3"/>
    </row>
    <row r="8437" spans="1:56" s="158" customFormat="1" x14ac:dyDescent="0.25">
      <c r="A8437" s="6"/>
      <c r="B8437" s="1"/>
      <c r="C8437" s="3"/>
      <c r="D8437" s="67">
        <v>15182383</v>
      </c>
      <c r="E8437" s="68">
        <v>23</v>
      </c>
      <c r="F8437" s="67" t="s">
        <v>1793</v>
      </c>
      <c r="G8437" s="67">
        <v>2018</v>
      </c>
      <c r="H8437" s="67"/>
      <c r="I8437" s="67"/>
      <c r="J8437" s="67"/>
      <c r="K8437" s="67"/>
      <c r="L8437" s="6"/>
      <c r="M8437" s="67"/>
      <c r="N8437" s="67" t="s">
        <v>1882</v>
      </c>
      <c r="O8437" s="67"/>
      <c r="P8437" s="408">
        <v>45</v>
      </c>
      <c r="Q8437" s="408">
        <f t="shared" si="203"/>
        <v>45</v>
      </c>
      <c r="R8437" s="408">
        <v>8</v>
      </c>
      <c r="S8437" s="67" t="s">
        <v>3</v>
      </c>
      <c r="T8437" s="67" t="s">
        <v>2774</v>
      </c>
      <c r="U8437" s="67" t="s">
        <v>2774</v>
      </c>
      <c r="V8437" s="67" t="s">
        <v>1918</v>
      </c>
      <c r="W8437" s="67" t="s">
        <v>2774</v>
      </c>
      <c r="X8437" s="67"/>
      <c r="Y8437" s="67"/>
      <c r="Z8437" s="67"/>
      <c r="AA8437" s="67" t="s">
        <v>2742</v>
      </c>
      <c r="AB8437" s="67" t="s">
        <v>2742</v>
      </c>
      <c r="AC8437" s="67" t="s">
        <v>2774</v>
      </c>
      <c r="AD8437" s="67"/>
      <c r="AE8437" s="67" t="s">
        <v>2774</v>
      </c>
      <c r="AF8437" s="3"/>
      <c r="AG8437" s="67" t="s">
        <v>1882</v>
      </c>
      <c r="AH8437" s="67" t="s">
        <v>1882</v>
      </c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  <c r="AZ8437" s="3"/>
      <c r="BA8437" s="3"/>
      <c r="BB8437" s="3"/>
      <c r="BC8437" s="3"/>
      <c r="BD8437" s="3"/>
    </row>
    <row r="8438" spans="1:56" s="158" customFormat="1" x14ac:dyDescent="0.25">
      <c r="A8438" s="6"/>
      <c r="B8438" s="1"/>
      <c r="C8438" s="3"/>
      <c r="D8438" s="67">
        <v>15182574</v>
      </c>
      <c r="E8438" s="68">
        <v>3</v>
      </c>
      <c r="F8438" s="67" t="s">
        <v>1806</v>
      </c>
      <c r="G8438" s="67">
        <v>2018</v>
      </c>
      <c r="H8438" s="67"/>
      <c r="I8438" s="67"/>
      <c r="J8438" s="67"/>
      <c r="K8438" s="67"/>
      <c r="L8438" s="6"/>
      <c r="M8438" s="67"/>
      <c r="N8438" s="67" t="s">
        <v>1882</v>
      </c>
      <c r="O8438" s="67"/>
      <c r="P8438" s="408">
        <v>46</v>
      </c>
      <c r="Q8438" s="408">
        <f t="shared" si="203"/>
        <v>46</v>
      </c>
      <c r="R8438" s="408">
        <v>1</v>
      </c>
      <c r="S8438" s="67" t="s">
        <v>3</v>
      </c>
      <c r="T8438" s="67" t="s">
        <v>2774</v>
      </c>
      <c r="U8438" s="67" t="s">
        <v>2774</v>
      </c>
      <c r="V8438" s="67" t="s">
        <v>1918</v>
      </c>
      <c r="W8438" s="67" t="s">
        <v>2774</v>
      </c>
      <c r="X8438" s="67"/>
      <c r="Y8438" s="67"/>
      <c r="Z8438" s="67"/>
      <c r="AA8438" s="67" t="s">
        <v>2742</v>
      </c>
      <c r="AB8438" s="67" t="s">
        <v>2742</v>
      </c>
      <c r="AC8438" s="67" t="s">
        <v>2774</v>
      </c>
      <c r="AD8438" s="67"/>
      <c r="AE8438" s="67" t="s">
        <v>2774</v>
      </c>
      <c r="AF8438" s="3"/>
      <c r="AG8438" s="67" t="s">
        <v>1882</v>
      </c>
      <c r="AH8438" s="67" t="s">
        <v>1882</v>
      </c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  <c r="AZ8438" s="3"/>
      <c r="BA8438" s="3"/>
      <c r="BB8438" s="3"/>
      <c r="BC8438" s="3"/>
      <c r="BD8438" s="3"/>
    </row>
    <row r="8439" spans="1:56" s="158" customFormat="1" x14ac:dyDescent="0.25">
      <c r="A8439" s="6"/>
      <c r="B8439" s="1"/>
      <c r="C8439" s="3"/>
      <c r="D8439" s="67">
        <v>15182574</v>
      </c>
      <c r="E8439" s="68">
        <v>3</v>
      </c>
      <c r="F8439" s="67" t="s">
        <v>1806</v>
      </c>
      <c r="G8439" s="67">
        <v>2018</v>
      </c>
      <c r="H8439" s="67"/>
      <c r="I8439" s="67"/>
      <c r="J8439" s="67"/>
      <c r="K8439" s="67"/>
      <c r="L8439" s="6"/>
      <c r="M8439" s="67"/>
      <c r="N8439" s="67" t="s">
        <v>1882</v>
      </c>
      <c r="O8439" s="67"/>
      <c r="P8439" s="408">
        <v>46</v>
      </c>
      <c r="Q8439" s="408">
        <f t="shared" si="203"/>
        <v>46</v>
      </c>
      <c r="R8439" s="408">
        <v>2</v>
      </c>
      <c r="S8439" s="67" t="s">
        <v>3</v>
      </c>
      <c r="T8439" s="67" t="s">
        <v>2774</v>
      </c>
      <c r="U8439" s="67" t="s">
        <v>2774</v>
      </c>
      <c r="V8439" s="67" t="s">
        <v>1918</v>
      </c>
      <c r="W8439" s="67" t="s">
        <v>2774</v>
      </c>
      <c r="X8439" s="67"/>
      <c r="Y8439" s="67"/>
      <c r="Z8439" s="67"/>
      <c r="AA8439" s="67" t="s">
        <v>2742</v>
      </c>
      <c r="AB8439" s="67" t="s">
        <v>2742</v>
      </c>
      <c r="AC8439" s="67" t="s">
        <v>2774</v>
      </c>
      <c r="AD8439" s="67"/>
      <c r="AE8439" s="67" t="s">
        <v>2774</v>
      </c>
      <c r="AF8439" s="3"/>
      <c r="AG8439" s="67" t="s">
        <v>1882</v>
      </c>
      <c r="AH8439" s="67" t="s">
        <v>1882</v>
      </c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  <c r="AZ8439" s="3"/>
      <c r="BA8439" s="3"/>
      <c r="BB8439" s="3"/>
      <c r="BC8439" s="3"/>
      <c r="BD8439" s="3"/>
    </row>
    <row r="8440" spans="1:56" s="158" customFormat="1" x14ac:dyDescent="0.25">
      <c r="A8440" s="6"/>
      <c r="B8440" s="1"/>
      <c r="C8440" s="3"/>
      <c r="D8440" s="67">
        <v>15182574</v>
      </c>
      <c r="E8440" s="68">
        <v>3</v>
      </c>
      <c r="F8440" s="67" t="s">
        <v>1806</v>
      </c>
      <c r="G8440" s="67">
        <v>2018</v>
      </c>
      <c r="H8440" s="67"/>
      <c r="I8440" s="67"/>
      <c r="J8440" s="67"/>
      <c r="K8440" s="67"/>
      <c r="L8440" s="6"/>
      <c r="M8440" s="67"/>
      <c r="N8440" s="67" t="s">
        <v>1882</v>
      </c>
      <c r="O8440" s="67"/>
      <c r="P8440" s="408">
        <v>46</v>
      </c>
      <c r="Q8440" s="408">
        <f t="shared" si="203"/>
        <v>46</v>
      </c>
      <c r="R8440" s="408">
        <v>3</v>
      </c>
      <c r="S8440" s="67" t="s">
        <v>3</v>
      </c>
      <c r="T8440" s="67" t="s">
        <v>2774</v>
      </c>
      <c r="U8440" s="67" t="s">
        <v>2774</v>
      </c>
      <c r="V8440" s="67" t="s">
        <v>1918</v>
      </c>
      <c r="W8440" s="67" t="s">
        <v>2774</v>
      </c>
      <c r="X8440" s="67"/>
      <c r="Y8440" s="67"/>
      <c r="Z8440" s="67"/>
      <c r="AA8440" s="67" t="s">
        <v>2742</v>
      </c>
      <c r="AB8440" s="67" t="s">
        <v>2742</v>
      </c>
      <c r="AC8440" s="67" t="s">
        <v>2774</v>
      </c>
      <c r="AD8440" s="67"/>
      <c r="AE8440" s="67" t="s">
        <v>2774</v>
      </c>
      <c r="AF8440" s="3"/>
      <c r="AG8440" s="67" t="s">
        <v>1882</v>
      </c>
      <c r="AH8440" s="67" t="s">
        <v>1882</v>
      </c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  <c r="AZ8440" s="3"/>
      <c r="BA8440" s="3"/>
      <c r="BB8440" s="3"/>
      <c r="BC8440" s="3"/>
      <c r="BD8440" s="3"/>
    </row>
    <row r="8441" spans="1:56" s="158" customFormat="1" x14ac:dyDescent="0.25">
      <c r="A8441" s="6"/>
      <c r="B8441" s="1"/>
      <c r="C8441" s="3"/>
      <c r="D8441" s="67">
        <v>15182574</v>
      </c>
      <c r="E8441" s="68">
        <v>3</v>
      </c>
      <c r="F8441" s="67" t="s">
        <v>1806</v>
      </c>
      <c r="G8441" s="67">
        <v>2018</v>
      </c>
      <c r="H8441" s="67"/>
      <c r="I8441" s="67"/>
      <c r="J8441" s="67"/>
      <c r="K8441" s="67"/>
      <c r="L8441" s="6"/>
      <c r="M8441" s="67"/>
      <c r="N8441" s="67" t="s">
        <v>1882</v>
      </c>
      <c r="O8441" s="67"/>
      <c r="P8441" s="408">
        <v>46</v>
      </c>
      <c r="Q8441" s="408">
        <f t="shared" si="203"/>
        <v>46</v>
      </c>
      <c r="R8441" s="408">
        <v>4</v>
      </c>
      <c r="S8441" s="67" t="s">
        <v>3</v>
      </c>
      <c r="T8441" s="67" t="s">
        <v>2774</v>
      </c>
      <c r="U8441" s="67" t="s">
        <v>2774</v>
      </c>
      <c r="V8441" s="67" t="s">
        <v>1918</v>
      </c>
      <c r="W8441" s="67" t="s">
        <v>2774</v>
      </c>
      <c r="X8441" s="67"/>
      <c r="Y8441" s="67"/>
      <c r="Z8441" s="67"/>
      <c r="AA8441" s="67" t="s">
        <v>2742</v>
      </c>
      <c r="AB8441" s="67" t="s">
        <v>2742</v>
      </c>
      <c r="AC8441" s="67" t="s">
        <v>2774</v>
      </c>
      <c r="AD8441" s="67"/>
      <c r="AE8441" s="67" t="s">
        <v>2774</v>
      </c>
      <c r="AF8441" s="3"/>
      <c r="AG8441" s="67" t="s">
        <v>1882</v>
      </c>
      <c r="AH8441" s="67" t="s">
        <v>1882</v>
      </c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  <c r="AZ8441" s="3"/>
      <c r="BA8441" s="3"/>
      <c r="BB8441" s="3"/>
      <c r="BC8441" s="3"/>
      <c r="BD8441" s="3"/>
    </row>
    <row r="8442" spans="1:56" s="158" customFormat="1" x14ac:dyDescent="0.25">
      <c r="A8442" s="6"/>
      <c r="B8442" s="1"/>
      <c r="C8442" s="3"/>
      <c r="D8442" s="67">
        <v>15182574</v>
      </c>
      <c r="E8442" s="68">
        <v>3</v>
      </c>
      <c r="F8442" s="67" t="s">
        <v>1806</v>
      </c>
      <c r="G8442" s="67">
        <v>2018</v>
      </c>
      <c r="H8442" s="67"/>
      <c r="I8442" s="67"/>
      <c r="J8442" s="67"/>
      <c r="K8442" s="67"/>
      <c r="L8442" s="6"/>
      <c r="M8442" s="67"/>
      <c r="N8442" s="67" t="s">
        <v>1882</v>
      </c>
      <c r="O8442" s="67"/>
      <c r="P8442" s="408">
        <v>46</v>
      </c>
      <c r="Q8442" s="408">
        <f t="shared" si="203"/>
        <v>46</v>
      </c>
      <c r="R8442" s="408">
        <v>5</v>
      </c>
      <c r="S8442" s="67" t="s">
        <v>3</v>
      </c>
      <c r="T8442" s="67" t="s">
        <v>2774</v>
      </c>
      <c r="U8442" s="67" t="s">
        <v>2774</v>
      </c>
      <c r="V8442" s="67" t="s">
        <v>1918</v>
      </c>
      <c r="W8442" s="67" t="s">
        <v>2774</v>
      </c>
      <c r="X8442" s="67"/>
      <c r="Y8442" s="67"/>
      <c r="Z8442" s="67"/>
      <c r="AA8442" s="67" t="s">
        <v>2742</v>
      </c>
      <c r="AB8442" s="67" t="s">
        <v>2742</v>
      </c>
      <c r="AC8442" s="67" t="s">
        <v>2774</v>
      </c>
      <c r="AD8442" s="67"/>
      <c r="AE8442" s="67" t="s">
        <v>2774</v>
      </c>
      <c r="AF8442" s="3"/>
      <c r="AG8442" s="67" t="s">
        <v>1882</v>
      </c>
      <c r="AH8442" s="67" t="s">
        <v>1882</v>
      </c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  <c r="BD8442" s="3"/>
    </row>
    <row r="8443" spans="1:56" s="158" customFormat="1" x14ac:dyDescent="0.25">
      <c r="A8443" s="6"/>
      <c r="B8443" s="1"/>
      <c r="C8443" s="3"/>
      <c r="D8443" s="67">
        <v>15182574</v>
      </c>
      <c r="E8443" s="68">
        <v>3</v>
      </c>
      <c r="F8443" s="67" t="s">
        <v>1806</v>
      </c>
      <c r="G8443" s="67">
        <v>2018</v>
      </c>
      <c r="H8443" s="67"/>
      <c r="I8443" s="67"/>
      <c r="J8443" s="67"/>
      <c r="K8443" s="67"/>
      <c r="L8443" s="6"/>
      <c r="M8443" s="67"/>
      <c r="N8443" s="67" t="s">
        <v>1882</v>
      </c>
      <c r="O8443" s="67"/>
      <c r="P8443" s="408">
        <v>46</v>
      </c>
      <c r="Q8443" s="408">
        <f t="shared" si="203"/>
        <v>46</v>
      </c>
      <c r="R8443" s="408">
        <v>6</v>
      </c>
      <c r="S8443" s="67" t="s">
        <v>3</v>
      </c>
      <c r="T8443" s="67" t="s">
        <v>2774</v>
      </c>
      <c r="U8443" s="67" t="s">
        <v>2774</v>
      </c>
      <c r="V8443" s="67" t="s">
        <v>1918</v>
      </c>
      <c r="W8443" s="67" t="s">
        <v>2774</v>
      </c>
      <c r="X8443" s="67"/>
      <c r="Y8443" s="67"/>
      <c r="Z8443" s="67"/>
      <c r="AA8443" s="67" t="s">
        <v>2742</v>
      </c>
      <c r="AB8443" s="67" t="s">
        <v>2742</v>
      </c>
      <c r="AC8443" s="67" t="s">
        <v>2774</v>
      </c>
      <c r="AD8443" s="67"/>
      <c r="AE8443" s="67" t="s">
        <v>2774</v>
      </c>
      <c r="AF8443" s="3"/>
      <c r="AG8443" s="67" t="s">
        <v>1882</v>
      </c>
      <c r="AH8443" s="67" t="s">
        <v>1882</v>
      </c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  <c r="AZ8443" s="3"/>
      <c r="BA8443" s="3"/>
      <c r="BB8443" s="3"/>
      <c r="BC8443" s="3"/>
      <c r="BD8443" s="3"/>
    </row>
    <row r="8444" spans="1:56" s="158" customFormat="1" x14ac:dyDescent="0.25">
      <c r="A8444" s="6"/>
      <c r="B8444" s="1"/>
      <c r="C8444" s="3"/>
      <c r="D8444" s="67">
        <v>15182574</v>
      </c>
      <c r="E8444" s="68">
        <v>3</v>
      </c>
      <c r="F8444" s="67" t="s">
        <v>1806</v>
      </c>
      <c r="G8444" s="67">
        <v>2018</v>
      </c>
      <c r="H8444" s="67"/>
      <c r="I8444" s="67"/>
      <c r="J8444" s="67"/>
      <c r="K8444" s="67"/>
      <c r="L8444" s="6"/>
      <c r="M8444" s="67"/>
      <c r="N8444" s="67" t="s">
        <v>1882</v>
      </c>
      <c r="O8444" s="67"/>
      <c r="P8444" s="408">
        <v>46</v>
      </c>
      <c r="Q8444" s="408">
        <f t="shared" si="203"/>
        <v>46</v>
      </c>
      <c r="R8444" s="408">
        <v>7</v>
      </c>
      <c r="S8444" s="67" t="s">
        <v>3</v>
      </c>
      <c r="T8444" s="67" t="s">
        <v>2774</v>
      </c>
      <c r="U8444" s="67" t="s">
        <v>2774</v>
      </c>
      <c r="V8444" s="67" t="s">
        <v>1918</v>
      </c>
      <c r="W8444" s="67" t="s">
        <v>2774</v>
      </c>
      <c r="X8444" s="67"/>
      <c r="Y8444" s="67"/>
      <c r="Z8444" s="67"/>
      <c r="AA8444" s="67" t="s">
        <v>2742</v>
      </c>
      <c r="AB8444" s="67" t="s">
        <v>2742</v>
      </c>
      <c r="AC8444" s="67" t="s">
        <v>2774</v>
      </c>
      <c r="AD8444" s="67"/>
      <c r="AE8444" s="67" t="s">
        <v>2774</v>
      </c>
      <c r="AF8444" s="3"/>
      <c r="AG8444" s="67" t="s">
        <v>1882</v>
      </c>
      <c r="AH8444" s="67" t="s">
        <v>1882</v>
      </c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  <c r="AZ8444" s="3"/>
      <c r="BA8444" s="3"/>
      <c r="BB8444" s="3"/>
      <c r="BC8444" s="3"/>
      <c r="BD8444" s="3"/>
    </row>
    <row r="8445" spans="1:56" s="158" customFormat="1" x14ac:dyDescent="0.25">
      <c r="A8445" s="6"/>
      <c r="B8445" s="1"/>
      <c r="C8445" s="3"/>
      <c r="D8445" s="67">
        <v>15182574</v>
      </c>
      <c r="E8445" s="68">
        <v>3</v>
      </c>
      <c r="F8445" s="67" t="s">
        <v>1806</v>
      </c>
      <c r="G8445" s="67">
        <v>2018</v>
      </c>
      <c r="H8445" s="67"/>
      <c r="I8445" s="67"/>
      <c r="J8445" s="67"/>
      <c r="K8445" s="67"/>
      <c r="L8445" s="6"/>
      <c r="M8445" s="67"/>
      <c r="N8445" s="67" t="s">
        <v>1882</v>
      </c>
      <c r="O8445" s="67"/>
      <c r="P8445" s="408">
        <v>46</v>
      </c>
      <c r="Q8445" s="408">
        <f t="shared" si="203"/>
        <v>46</v>
      </c>
      <c r="R8445" s="408">
        <v>8</v>
      </c>
      <c r="S8445" s="67" t="s">
        <v>3</v>
      </c>
      <c r="T8445" s="67" t="s">
        <v>2774</v>
      </c>
      <c r="U8445" s="67" t="s">
        <v>2774</v>
      </c>
      <c r="V8445" s="67" t="s">
        <v>1918</v>
      </c>
      <c r="W8445" s="67" t="s">
        <v>2774</v>
      </c>
      <c r="X8445" s="67"/>
      <c r="Y8445" s="67"/>
      <c r="Z8445" s="67"/>
      <c r="AA8445" s="67" t="s">
        <v>2742</v>
      </c>
      <c r="AB8445" s="67" t="s">
        <v>2742</v>
      </c>
      <c r="AC8445" s="67" t="s">
        <v>2774</v>
      </c>
      <c r="AD8445" s="67"/>
      <c r="AE8445" s="67" t="s">
        <v>2774</v>
      </c>
      <c r="AF8445" s="3"/>
      <c r="AG8445" s="67" t="s">
        <v>1882</v>
      </c>
      <c r="AH8445" s="67" t="s">
        <v>1882</v>
      </c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  <c r="BD8445" s="3"/>
    </row>
    <row r="8446" spans="1:56" s="158" customFormat="1" x14ac:dyDescent="0.25">
      <c r="A8446" s="6"/>
      <c r="B8446" s="1"/>
      <c r="C8446" s="3"/>
      <c r="D8446" s="67">
        <v>15182574</v>
      </c>
      <c r="E8446" s="68">
        <v>3</v>
      </c>
      <c r="F8446" s="67" t="s">
        <v>1806</v>
      </c>
      <c r="G8446" s="67">
        <v>2018</v>
      </c>
      <c r="H8446" s="67"/>
      <c r="I8446" s="67"/>
      <c r="J8446" s="67"/>
      <c r="K8446" s="67"/>
      <c r="L8446" s="6"/>
      <c r="M8446" s="67"/>
      <c r="N8446" s="67" t="s">
        <v>1882</v>
      </c>
      <c r="O8446" s="67"/>
      <c r="P8446" s="408">
        <v>46</v>
      </c>
      <c r="Q8446" s="408">
        <f t="shared" si="203"/>
        <v>46</v>
      </c>
      <c r="R8446" s="408">
        <v>9</v>
      </c>
      <c r="S8446" s="67" t="s">
        <v>3</v>
      </c>
      <c r="T8446" s="67" t="s">
        <v>2774</v>
      </c>
      <c r="U8446" s="67" t="s">
        <v>2774</v>
      </c>
      <c r="V8446" s="67" t="s">
        <v>1918</v>
      </c>
      <c r="W8446" s="67" t="s">
        <v>2774</v>
      </c>
      <c r="X8446" s="67"/>
      <c r="Y8446" s="67"/>
      <c r="Z8446" s="67"/>
      <c r="AA8446" s="67" t="s">
        <v>2742</v>
      </c>
      <c r="AB8446" s="67" t="s">
        <v>2742</v>
      </c>
      <c r="AC8446" s="67" t="s">
        <v>2774</v>
      </c>
      <c r="AD8446" s="67"/>
      <c r="AE8446" s="67" t="s">
        <v>2774</v>
      </c>
      <c r="AF8446" s="3"/>
      <c r="AG8446" s="67" t="s">
        <v>1882</v>
      </c>
      <c r="AH8446" s="67" t="s">
        <v>1882</v>
      </c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  <c r="AZ8446" s="3"/>
      <c r="BA8446" s="3"/>
      <c r="BB8446" s="3"/>
      <c r="BC8446" s="3"/>
      <c r="BD8446" s="3"/>
    </row>
    <row r="8447" spans="1:56" s="158" customFormat="1" x14ac:dyDescent="0.25">
      <c r="A8447" s="6"/>
      <c r="B8447" s="1"/>
      <c r="C8447" s="3"/>
      <c r="D8447" s="67">
        <v>15182574</v>
      </c>
      <c r="E8447" s="68">
        <v>3</v>
      </c>
      <c r="F8447" s="67" t="s">
        <v>1806</v>
      </c>
      <c r="G8447" s="67">
        <v>2018</v>
      </c>
      <c r="H8447" s="67"/>
      <c r="I8447" s="67"/>
      <c r="J8447" s="67"/>
      <c r="K8447" s="67"/>
      <c r="L8447" s="6"/>
      <c r="M8447" s="67"/>
      <c r="N8447" s="67" t="s">
        <v>1882</v>
      </c>
      <c r="O8447" s="67"/>
      <c r="P8447" s="408">
        <v>46</v>
      </c>
      <c r="Q8447" s="408">
        <f t="shared" si="203"/>
        <v>46</v>
      </c>
      <c r="R8447" s="408">
        <v>10</v>
      </c>
      <c r="S8447" s="67" t="s">
        <v>3</v>
      </c>
      <c r="T8447" s="67" t="s">
        <v>2774</v>
      </c>
      <c r="U8447" s="67" t="s">
        <v>2774</v>
      </c>
      <c r="V8447" s="67" t="s">
        <v>1918</v>
      </c>
      <c r="W8447" s="67" t="s">
        <v>2774</v>
      </c>
      <c r="X8447" s="67"/>
      <c r="Y8447" s="67"/>
      <c r="Z8447" s="67"/>
      <c r="AA8447" s="67" t="s">
        <v>2742</v>
      </c>
      <c r="AB8447" s="67" t="s">
        <v>2742</v>
      </c>
      <c r="AC8447" s="67" t="s">
        <v>2774</v>
      </c>
      <c r="AD8447" s="67"/>
      <c r="AE8447" s="67" t="s">
        <v>2774</v>
      </c>
      <c r="AF8447" s="3"/>
      <c r="AG8447" s="67" t="s">
        <v>1882</v>
      </c>
      <c r="AH8447" s="67" t="s">
        <v>1882</v>
      </c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  <c r="AZ8447" s="3"/>
      <c r="BA8447" s="3"/>
      <c r="BB8447" s="3"/>
      <c r="BC8447" s="3"/>
      <c r="BD8447" s="3"/>
    </row>
    <row r="8448" spans="1:56" s="158" customFormat="1" x14ac:dyDescent="0.25">
      <c r="A8448" s="6"/>
      <c r="B8448" s="1"/>
      <c r="C8448" s="3"/>
      <c r="D8448" s="67">
        <v>15182574</v>
      </c>
      <c r="E8448" s="68">
        <v>3</v>
      </c>
      <c r="F8448" s="67" t="s">
        <v>1806</v>
      </c>
      <c r="G8448" s="67">
        <v>2018</v>
      </c>
      <c r="H8448" s="67"/>
      <c r="I8448" s="67"/>
      <c r="J8448" s="67"/>
      <c r="K8448" s="67"/>
      <c r="L8448" s="6"/>
      <c r="M8448" s="67"/>
      <c r="N8448" s="67" t="s">
        <v>1882</v>
      </c>
      <c r="O8448" s="67"/>
      <c r="P8448" s="408">
        <v>46</v>
      </c>
      <c r="Q8448" s="408">
        <f t="shared" si="203"/>
        <v>46</v>
      </c>
      <c r="R8448" s="408">
        <v>11</v>
      </c>
      <c r="S8448" s="67" t="s">
        <v>3</v>
      </c>
      <c r="T8448" s="67" t="s">
        <v>2774</v>
      </c>
      <c r="U8448" s="67" t="s">
        <v>2774</v>
      </c>
      <c r="V8448" s="67" t="s">
        <v>1918</v>
      </c>
      <c r="W8448" s="67" t="s">
        <v>2774</v>
      </c>
      <c r="X8448" s="67"/>
      <c r="Y8448" s="67"/>
      <c r="Z8448" s="67"/>
      <c r="AA8448" s="67" t="s">
        <v>2742</v>
      </c>
      <c r="AB8448" s="67" t="s">
        <v>2742</v>
      </c>
      <c r="AC8448" s="67" t="s">
        <v>2774</v>
      </c>
      <c r="AD8448" s="67"/>
      <c r="AE8448" s="67" t="s">
        <v>2774</v>
      </c>
      <c r="AF8448" s="3"/>
      <c r="AG8448" s="67" t="s">
        <v>1882</v>
      </c>
      <c r="AH8448" s="67" t="s">
        <v>1882</v>
      </c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  <c r="AZ8448" s="3"/>
      <c r="BA8448" s="3"/>
      <c r="BB8448" s="3"/>
      <c r="BC8448" s="3"/>
      <c r="BD8448" s="3"/>
    </row>
    <row r="8449" spans="1:56" s="158" customFormat="1" x14ac:dyDescent="0.25">
      <c r="A8449" s="6"/>
      <c r="B8449" s="1"/>
      <c r="C8449" s="3"/>
      <c r="D8449" s="67">
        <v>15182574</v>
      </c>
      <c r="E8449" s="68">
        <v>3</v>
      </c>
      <c r="F8449" s="67" t="s">
        <v>1806</v>
      </c>
      <c r="G8449" s="67">
        <v>2018</v>
      </c>
      <c r="H8449" s="67"/>
      <c r="I8449" s="67"/>
      <c r="J8449" s="67"/>
      <c r="K8449" s="67"/>
      <c r="L8449" s="6"/>
      <c r="M8449" s="67"/>
      <c r="N8449" s="67" t="s">
        <v>1882</v>
      </c>
      <c r="O8449" s="67"/>
      <c r="P8449" s="408">
        <v>46</v>
      </c>
      <c r="Q8449" s="408">
        <f t="shared" si="203"/>
        <v>46</v>
      </c>
      <c r="R8449" s="408">
        <v>12</v>
      </c>
      <c r="S8449" s="67" t="s">
        <v>3</v>
      </c>
      <c r="T8449" s="67" t="s">
        <v>2774</v>
      </c>
      <c r="U8449" s="67" t="s">
        <v>2774</v>
      </c>
      <c r="V8449" s="67" t="s">
        <v>1918</v>
      </c>
      <c r="W8449" s="67" t="s">
        <v>2774</v>
      </c>
      <c r="X8449" s="67"/>
      <c r="Y8449" s="67"/>
      <c r="Z8449" s="67"/>
      <c r="AA8449" s="67" t="s">
        <v>2742</v>
      </c>
      <c r="AB8449" s="67" t="s">
        <v>2742</v>
      </c>
      <c r="AC8449" s="67" t="s">
        <v>2774</v>
      </c>
      <c r="AD8449" s="67"/>
      <c r="AE8449" s="67" t="s">
        <v>2774</v>
      </c>
      <c r="AF8449" s="3"/>
      <c r="AG8449" s="67" t="s">
        <v>1882</v>
      </c>
      <c r="AH8449" s="67" t="s">
        <v>1882</v>
      </c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  <c r="AZ8449" s="3"/>
      <c r="BA8449" s="3"/>
      <c r="BB8449" s="3"/>
      <c r="BC8449" s="3"/>
      <c r="BD8449" s="3"/>
    </row>
    <row r="8450" spans="1:56" s="158" customFormat="1" x14ac:dyDescent="0.25">
      <c r="A8450" s="6"/>
      <c r="B8450" s="1"/>
      <c r="C8450" s="3"/>
      <c r="D8450" s="67">
        <v>15182638</v>
      </c>
      <c r="E8450" s="68">
        <v>6</v>
      </c>
      <c r="F8450" s="67" t="s">
        <v>1806</v>
      </c>
      <c r="G8450" s="67">
        <v>2018</v>
      </c>
      <c r="H8450" s="67"/>
      <c r="I8450" s="67"/>
      <c r="J8450" s="67"/>
      <c r="K8450" s="67"/>
      <c r="L8450" s="6"/>
      <c r="M8450" s="67"/>
      <c r="N8450" s="67" t="s">
        <v>1882</v>
      </c>
      <c r="O8450" s="67"/>
      <c r="P8450" s="408">
        <v>47</v>
      </c>
      <c r="Q8450" s="408">
        <f t="shared" si="203"/>
        <v>47</v>
      </c>
      <c r="R8450" s="408">
        <v>1</v>
      </c>
      <c r="S8450" s="67" t="s">
        <v>3</v>
      </c>
      <c r="T8450" s="67" t="s">
        <v>2774</v>
      </c>
      <c r="U8450" s="67" t="s">
        <v>2774</v>
      </c>
      <c r="V8450" s="67" t="s">
        <v>1918</v>
      </c>
      <c r="W8450" s="67" t="s">
        <v>2774</v>
      </c>
      <c r="X8450" s="67"/>
      <c r="Y8450" s="67"/>
      <c r="Z8450" s="67"/>
      <c r="AA8450" s="67" t="s">
        <v>2742</v>
      </c>
      <c r="AB8450" s="67" t="s">
        <v>2742</v>
      </c>
      <c r="AC8450" s="67" t="s">
        <v>2774</v>
      </c>
      <c r="AD8450" s="67"/>
      <c r="AE8450" s="67" t="s">
        <v>2774</v>
      </c>
      <c r="AF8450" s="3"/>
      <c r="AG8450" s="67" t="s">
        <v>1882</v>
      </c>
      <c r="AH8450" s="67" t="s">
        <v>1882</v>
      </c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  <c r="AZ8450" s="3"/>
      <c r="BA8450" s="3"/>
      <c r="BB8450" s="3"/>
      <c r="BC8450" s="3"/>
      <c r="BD8450" s="3"/>
    </row>
    <row r="8451" spans="1:56" s="158" customFormat="1" x14ac:dyDescent="0.25">
      <c r="A8451" s="6"/>
      <c r="B8451" s="1"/>
      <c r="C8451" s="3"/>
      <c r="D8451" s="67">
        <v>15182638</v>
      </c>
      <c r="E8451" s="68">
        <v>6</v>
      </c>
      <c r="F8451" s="67" t="s">
        <v>1806</v>
      </c>
      <c r="G8451" s="67">
        <v>2018</v>
      </c>
      <c r="H8451" s="67"/>
      <c r="I8451" s="67"/>
      <c r="J8451" s="67"/>
      <c r="K8451" s="67"/>
      <c r="L8451" s="6"/>
      <c r="M8451" s="67"/>
      <c r="N8451" s="67" t="s">
        <v>1882</v>
      </c>
      <c r="O8451" s="67"/>
      <c r="P8451" s="408">
        <v>47</v>
      </c>
      <c r="Q8451" s="408">
        <f t="shared" si="203"/>
        <v>47</v>
      </c>
      <c r="R8451" s="408">
        <v>2</v>
      </c>
      <c r="S8451" s="67" t="s">
        <v>3</v>
      </c>
      <c r="T8451" s="67" t="s">
        <v>2774</v>
      </c>
      <c r="U8451" s="67" t="s">
        <v>2774</v>
      </c>
      <c r="V8451" s="67" t="s">
        <v>1918</v>
      </c>
      <c r="W8451" s="67" t="s">
        <v>2774</v>
      </c>
      <c r="X8451" s="67"/>
      <c r="Y8451" s="67"/>
      <c r="Z8451" s="67"/>
      <c r="AA8451" s="67" t="s">
        <v>2742</v>
      </c>
      <c r="AB8451" s="67" t="s">
        <v>2742</v>
      </c>
      <c r="AC8451" s="67" t="s">
        <v>2774</v>
      </c>
      <c r="AD8451" s="67"/>
      <c r="AE8451" s="67" t="s">
        <v>2774</v>
      </c>
      <c r="AF8451" s="3"/>
      <c r="AG8451" s="67" t="s">
        <v>1882</v>
      </c>
      <c r="AH8451" s="67" t="s">
        <v>1882</v>
      </c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  <c r="AZ8451" s="3"/>
      <c r="BA8451" s="3"/>
      <c r="BB8451" s="3"/>
      <c r="BC8451" s="3"/>
      <c r="BD8451" s="3"/>
    </row>
    <row r="8452" spans="1:56" s="158" customFormat="1" x14ac:dyDescent="0.25">
      <c r="A8452" s="6"/>
      <c r="B8452" s="1"/>
      <c r="C8452" s="3"/>
      <c r="D8452" s="67">
        <v>15182735</v>
      </c>
      <c r="E8452" s="68">
        <v>6</v>
      </c>
      <c r="F8452" s="67" t="s">
        <v>1806</v>
      </c>
      <c r="G8452" s="67">
        <v>2018</v>
      </c>
      <c r="H8452" s="67"/>
      <c r="I8452" s="67"/>
      <c r="J8452" s="67"/>
      <c r="K8452" s="67"/>
      <c r="L8452" s="6"/>
      <c r="M8452" s="67"/>
      <c r="N8452" s="67" t="s">
        <v>1882</v>
      </c>
      <c r="O8452" s="67"/>
      <c r="P8452" s="408">
        <v>48</v>
      </c>
      <c r="Q8452" s="408">
        <f t="shared" si="203"/>
        <v>48</v>
      </c>
      <c r="R8452" s="408">
        <v>1</v>
      </c>
      <c r="S8452" s="67" t="s">
        <v>3</v>
      </c>
      <c r="T8452" s="67" t="s">
        <v>2774</v>
      </c>
      <c r="U8452" s="67" t="s">
        <v>2774</v>
      </c>
      <c r="V8452" s="67" t="s">
        <v>1918</v>
      </c>
      <c r="W8452" s="67" t="s">
        <v>2774</v>
      </c>
      <c r="X8452" s="67"/>
      <c r="Y8452" s="67"/>
      <c r="Z8452" s="67"/>
      <c r="AA8452" s="67" t="s">
        <v>2742</v>
      </c>
      <c r="AB8452" s="67" t="s">
        <v>2742</v>
      </c>
      <c r="AC8452" s="67" t="s">
        <v>2774</v>
      </c>
      <c r="AD8452" s="67"/>
      <c r="AE8452" s="67" t="s">
        <v>2774</v>
      </c>
      <c r="AF8452" s="3"/>
      <c r="AG8452" s="67" t="s">
        <v>1882</v>
      </c>
      <c r="AH8452" s="67" t="s">
        <v>1882</v>
      </c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  <c r="AZ8452" s="3"/>
      <c r="BA8452" s="3"/>
      <c r="BB8452" s="3"/>
      <c r="BC8452" s="3"/>
      <c r="BD8452" s="3"/>
    </row>
    <row r="8453" spans="1:56" s="158" customFormat="1" x14ac:dyDescent="0.25">
      <c r="A8453" s="6"/>
      <c r="B8453" s="1"/>
      <c r="C8453" s="3"/>
      <c r="D8453" s="67">
        <v>15182735</v>
      </c>
      <c r="E8453" s="68">
        <v>6</v>
      </c>
      <c r="F8453" s="67" t="s">
        <v>1806</v>
      </c>
      <c r="G8453" s="67">
        <v>2018</v>
      </c>
      <c r="H8453" s="67"/>
      <c r="I8453" s="67"/>
      <c r="J8453" s="67"/>
      <c r="K8453" s="67"/>
      <c r="L8453" s="6"/>
      <c r="M8453" s="67"/>
      <c r="N8453" s="67" t="s">
        <v>1882</v>
      </c>
      <c r="O8453" s="67"/>
      <c r="P8453" s="408">
        <v>48</v>
      </c>
      <c r="Q8453" s="408">
        <f t="shared" si="203"/>
        <v>48</v>
      </c>
      <c r="R8453" s="408">
        <v>2</v>
      </c>
      <c r="S8453" s="67" t="s">
        <v>3</v>
      </c>
      <c r="T8453" s="67" t="s">
        <v>2774</v>
      </c>
      <c r="U8453" s="67" t="s">
        <v>2774</v>
      </c>
      <c r="V8453" s="67" t="s">
        <v>1918</v>
      </c>
      <c r="W8453" s="67" t="s">
        <v>2774</v>
      </c>
      <c r="X8453" s="67"/>
      <c r="Y8453" s="67"/>
      <c r="Z8453" s="67"/>
      <c r="AA8453" s="67" t="s">
        <v>2742</v>
      </c>
      <c r="AB8453" s="67" t="s">
        <v>2742</v>
      </c>
      <c r="AC8453" s="67" t="s">
        <v>2774</v>
      </c>
      <c r="AD8453" s="67"/>
      <c r="AE8453" s="67" t="s">
        <v>2774</v>
      </c>
      <c r="AF8453" s="3"/>
      <c r="AG8453" s="67" t="s">
        <v>1882</v>
      </c>
      <c r="AH8453" s="67" t="s">
        <v>1882</v>
      </c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  <c r="AZ8453" s="3"/>
      <c r="BA8453" s="3"/>
      <c r="BB8453" s="3"/>
      <c r="BC8453" s="3"/>
      <c r="BD8453" s="3"/>
    </row>
    <row r="8454" spans="1:56" s="158" customFormat="1" x14ac:dyDescent="0.25">
      <c r="A8454" s="6"/>
      <c r="B8454" s="1"/>
      <c r="C8454" s="3"/>
      <c r="D8454" s="67">
        <v>15182735</v>
      </c>
      <c r="E8454" s="68">
        <v>6</v>
      </c>
      <c r="F8454" s="67" t="s">
        <v>1806</v>
      </c>
      <c r="G8454" s="67">
        <v>2018</v>
      </c>
      <c r="H8454" s="67"/>
      <c r="I8454" s="67"/>
      <c r="J8454" s="67"/>
      <c r="K8454" s="67"/>
      <c r="L8454" s="6"/>
      <c r="M8454" s="67"/>
      <c r="N8454" s="67" t="s">
        <v>1882</v>
      </c>
      <c r="O8454" s="67"/>
      <c r="P8454" s="408">
        <v>48</v>
      </c>
      <c r="Q8454" s="408">
        <f t="shared" si="203"/>
        <v>48</v>
      </c>
      <c r="R8454" s="408">
        <v>3</v>
      </c>
      <c r="S8454" s="67" t="s">
        <v>3</v>
      </c>
      <c r="T8454" s="67" t="s">
        <v>2774</v>
      </c>
      <c r="U8454" s="67" t="s">
        <v>2774</v>
      </c>
      <c r="V8454" s="67" t="s">
        <v>1918</v>
      </c>
      <c r="W8454" s="67" t="s">
        <v>2774</v>
      </c>
      <c r="X8454" s="67"/>
      <c r="Y8454" s="67"/>
      <c r="Z8454" s="67"/>
      <c r="AA8454" s="67" t="s">
        <v>2742</v>
      </c>
      <c r="AB8454" s="67" t="s">
        <v>2742</v>
      </c>
      <c r="AC8454" s="67" t="s">
        <v>2774</v>
      </c>
      <c r="AD8454" s="67"/>
      <c r="AE8454" s="67" t="s">
        <v>2774</v>
      </c>
      <c r="AF8454" s="3"/>
      <c r="AG8454" s="67" t="s">
        <v>1882</v>
      </c>
      <c r="AH8454" s="67" t="s">
        <v>1882</v>
      </c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  <c r="AZ8454" s="3"/>
      <c r="BA8454" s="3"/>
      <c r="BB8454" s="3"/>
      <c r="BC8454" s="3"/>
      <c r="BD8454" s="3"/>
    </row>
    <row r="8455" spans="1:56" s="158" customFormat="1" x14ac:dyDescent="0.25">
      <c r="A8455" s="6"/>
      <c r="B8455" s="1"/>
      <c r="C8455" s="3"/>
      <c r="D8455" s="67">
        <v>15182735</v>
      </c>
      <c r="E8455" s="68">
        <v>6</v>
      </c>
      <c r="F8455" s="67" t="s">
        <v>1806</v>
      </c>
      <c r="G8455" s="67">
        <v>2018</v>
      </c>
      <c r="H8455" s="67"/>
      <c r="I8455" s="67"/>
      <c r="J8455" s="67"/>
      <c r="K8455" s="67"/>
      <c r="L8455" s="6"/>
      <c r="M8455" s="67"/>
      <c r="N8455" s="67" t="s">
        <v>1882</v>
      </c>
      <c r="O8455" s="67"/>
      <c r="P8455" s="408">
        <v>48</v>
      </c>
      <c r="Q8455" s="408">
        <f t="shared" si="203"/>
        <v>48</v>
      </c>
      <c r="R8455" s="408">
        <v>4</v>
      </c>
      <c r="S8455" s="67" t="s">
        <v>3</v>
      </c>
      <c r="T8455" s="67" t="s">
        <v>2774</v>
      </c>
      <c r="U8455" s="67" t="s">
        <v>2774</v>
      </c>
      <c r="V8455" s="67" t="s">
        <v>1918</v>
      </c>
      <c r="W8455" s="67" t="s">
        <v>2774</v>
      </c>
      <c r="X8455" s="67"/>
      <c r="Y8455" s="67"/>
      <c r="Z8455" s="67"/>
      <c r="AA8455" s="67" t="s">
        <v>2742</v>
      </c>
      <c r="AB8455" s="67" t="s">
        <v>2742</v>
      </c>
      <c r="AC8455" s="67" t="s">
        <v>2774</v>
      </c>
      <c r="AD8455" s="67"/>
      <c r="AE8455" s="67" t="s">
        <v>2774</v>
      </c>
      <c r="AF8455" s="3"/>
      <c r="AG8455" s="67" t="s">
        <v>1882</v>
      </c>
      <c r="AH8455" s="67" t="s">
        <v>1882</v>
      </c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  <c r="AZ8455" s="3"/>
      <c r="BA8455" s="3"/>
      <c r="BB8455" s="3"/>
      <c r="BC8455" s="3"/>
      <c r="BD8455" s="3"/>
    </row>
    <row r="8456" spans="1:56" s="158" customFormat="1" x14ac:dyDescent="0.25">
      <c r="A8456" s="6"/>
      <c r="B8456" s="1"/>
      <c r="C8456" s="3"/>
      <c r="D8456" s="67">
        <v>15184056</v>
      </c>
      <c r="E8456" s="68">
        <v>6</v>
      </c>
      <c r="F8456" s="67" t="s">
        <v>1806</v>
      </c>
      <c r="G8456" s="67">
        <v>2018</v>
      </c>
      <c r="H8456" s="67"/>
      <c r="I8456" s="67"/>
      <c r="J8456" s="67"/>
      <c r="K8456" s="67"/>
      <c r="L8456" s="6"/>
      <c r="M8456" s="67"/>
      <c r="N8456" s="67" t="s">
        <v>1882</v>
      </c>
      <c r="O8456" s="67"/>
      <c r="P8456" s="408">
        <v>49</v>
      </c>
      <c r="Q8456" s="408">
        <f t="shared" si="203"/>
        <v>49</v>
      </c>
      <c r="R8456" s="408">
        <v>1</v>
      </c>
      <c r="S8456" s="67" t="s">
        <v>3</v>
      </c>
      <c r="T8456" s="67" t="s">
        <v>2774</v>
      </c>
      <c r="U8456" s="67" t="s">
        <v>2774</v>
      </c>
      <c r="V8456" s="67" t="s">
        <v>1918</v>
      </c>
      <c r="W8456" s="67" t="s">
        <v>2774</v>
      </c>
      <c r="X8456" s="67"/>
      <c r="Y8456" s="67"/>
      <c r="Z8456" s="67"/>
      <c r="AA8456" s="67" t="s">
        <v>2742</v>
      </c>
      <c r="AB8456" s="67" t="s">
        <v>2742</v>
      </c>
      <c r="AC8456" s="67" t="s">
        <v>2774</v>
      </c>
      <c r="AD8456" s="67"/>
      <c r="AE8456" s="67" t="s">
        <v>2774</v>
      </c>
      <c r="AF8456" s="3"/>
      <c r="AG8456" s="67" t="s">
        <v>1882</v>
      </c>
      <c r="AH8456" s="67" t="s">
        <v>1882</v>
      </c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  <c r="AZ8456" s="3"/>
      <c r="BA8456" s="3"/>
      <c r="BB8456" s="3"/>
      <c r="BC8456" s="3"/>
      <c r="BD8456" s="3"/>
    </row>
    <row r="8457" spans="1:56" s="158" customFormat="1" x14ac:dyDescent="0.25">
      <c r="A8457" s="6"/>
      <c r="B8457" s="5">
        <v>69</v>
      </c>
      <c r="C8457" s="3"/>
      <c r="D8457" s="3"/>
      <c r="E8457" s="62">
        <v>29</v>
      </c>
      <c r="F8457" s="6" t="s">
        <v>52</v>
      </c>
      <c r="G8457" s="6">
        <v>2018</v>
      </c>
      <c r="H8457" s="6"/>
      <c r="I8457" s="3"/>
      <c r="J8457" s="3"/>
      <c r="K8457" s="3"/>
      <c r="L8457" s="6"/>
      <c r="M8457" s="3"/>
      <c r="N8457" s="6" t="s">
        <v>79</v>
      </c>
      <c r="O8457" s="4">
        <f>MIN(SEARCH({0,1,2,3,4,5,6,7,8,9},N8457&amp;"0123456789"))</f>
        <v>4</v>
      </c>
      <c r="P8457" s="409" t="str">
        <f t="shared" ref="P8457:P8488" si="204">RIGHT(N8457, LEN(N8457)-O8457+1)</f>
        <v>1</v>
      </c>
      <c r="Q8457" s="471">
        <v>1</v>
      </c>
      <c r="R8457" s="407">
        <v>1</v>
      </c>
      <c r="S8457" s="3" t="s">
        <v>3</v>
      </c>
      <c r="T8457" s="3" t="s">
        <v>44</v>
      </c>
      <c r="U8457" s="3" t="s">
        <v>72</v>
      </c>
      <c r="V8457" s="227" t="s">
        <v>72</v>
      </c>
      <c r="W8457" s="3"/>
      <c r="X8457" s="3" t="s">
        <v>217</v>
      </c>
      <c r="Y8457" s="3"/>
      <c r="Z8457" s="3"/>
      <c r="AA8457" s="18">
        <v>45.17172506</v>
      </c>
      <c r="AB8457" s="18">
        <v>-123.1861913</v>
      </c>
      <c r="AC8457" s="3" t="s">
        <v>45</v>
      </c>
      <c r="AD8457" s="3"/>
      <c r="AE8457" s="3" t="s">
        <v>80</v>
      </c>
      <c r="AF8457" s="3" t="str">
        <f t="shared" ref="AF8457:AF8488" si="205">CONCATENATE("ex ", AE8457)</f>
        <v>ex Acer macrophyllum</v>
      </c>
      <c r="AG8457" s="3" t="s">
        <v>2729</v>
      </c>
      <c r="AH8457" s="3" t="s">
        <v>1657</v>
      </c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 t="s">
        <v>81</v>
      </c>
      <c r="AU8457" s="3"/>
      <c r="AV8457" s="3"/>
      <c r="AW8457" s="3"/>
      <c r="AX8457" s="3"/>
      <c r="AY8457" s="3"/>
      <c r="AZ8457" s="3"/>
      <c r="BA8457" s="3"/>
      <c r="BB8457" s="3"/>
      <c r="BC8457" s="3"/>
      <c r="BD8457" s="3"/>
    </row>
    <row r="8458" spans="1:56" s="158" customFormat="1" x14ac:dyDescent="0.25">
      <c r="A8458" s="6"/>
      <c r="B8458" s="5">
        <v>70</v>
      </c>
      <c r="C8458" s="3"/>
      <c r="D8458" s="3"/>
      <c r="E8458" s="62">
        <v>29</v>
      </c>
      <c r="F8458" s="6" t="s">
        <v>52</v>
      </c>
      <c r="G8458" s="6">
        <v>2018</v>
      </c>
      <c r="H8458" s="6"/>
      <c r="I8458" s="3"/>
      <c r="J8458" s="3"/>
      <c r="K8458" s="3"/>
      <c r="L8458" s="6"/>
      <c r="M8458" s="3"/>
      <c r="N8458" s="6" t="s">
        <v>79</v>
      </c>
      <c r="O8458" s="4">
        <f>MIN(SEARCH({0,1,2,3,4,5,6,7,8,9},N8458&amp;"0123456789"))</f>
        <v>4</v>
      </c>
      <c r="P8458" s="409" t="str">
        <f t="shared" si="204"/>
        <v>1</v>
      </c>
      <c r="Q8458" s="471">
        <v>1</v>
      </c>
      <c r="R8458" s="407">
        <v>2</v>
      </c>
      <c r="S8458" s="3" t="s">
        <v>3</v>
      </c>
      <c r="T8458" s="3" t="s">
        <v>44</v>
      </c>
      <c r="U8458" s="3" t="s">
        <v>72</v>
      </c>
      <c r="V8458" s="227" t="s">
        <v>72</v>
      </c>
      <c r="W8458" s="3"/>
      <c r="X8458" s="3" t="s">
        <v>217</v>
      </c>
      <c r="Y8458" s="3"/>
      <c r="Z8458" s="3"/>
      <c r="AA8458" s="18">
        <v>45.17172506</v>
      </c>
      <c r="AB8458" s="18">
        <v>-123.1861913</v>
      </c>
      <c r="AC8458" s="3" t="s">
        <v>45</v>
      </c>
      <c r="AD8458" s="3"/>
      <c r="AE8458" s="3" t="s">
        <v>80</v>
      </c>
      <c r="AF8458" s="3" t="str">
        <f t="shared" si="205"/>
        <v>ex Acer macrophyllum</v>
      </c>
      <c r="AG8458" s="3" t="s">
        <v>2729</v>
      </c>
      <c r="AH8458" s="3" t="s">
        <v>1657</v>
      </c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 t="s">
        <v>81</v>
      </c>
      <c r="AU8458" s="3"/>
      <c r="AV8458" s="3"/>
      <c r="AW8458" s="3"/>
      <c r="AX8458" s="3"/>
      <c r="AY8458" s="3"/>
      <c r="AZ8458" s="3"/>
      <c r="BA8458" s="3"/>
      <c r="BB8458" s="3"/>
      <c r="BC8458" s="3"/>
      <c r="BD8458" s="3"/>
    </row>
    <row r="8459" spans="1:56" s="158" customFormat="1" x14ac:dyDescent="0.25">
      <c r="A8459" s="6"/>
      <c r="B8459" s="5">
        <v>71</v>
      </c>
      <c r="C8459" s="3"/>
      <c r="D8459" s="3"/>
      <c r="E8459" s="62">
        <v>29</v>
      </c>
      <c r="F8459" s="6" t="s">
        <v>52</v>
      </c>
      <c r="G8459" s="6">
        <v>2018</v>
      </c>
      <c r="H8459" s="6"/>
      <c r="I8459" s="3"/>
      <c r="J8459" s="3"/>
      <c r="K8459" s="3"/>
      <c r="L8459" s="6"/>
      <c r="M8459" s="3"/>
      <c r="N8459" s="6" t="s">
        <v>79</v>
      </c>
      <c r="O8459" s="4">
        <f>MIN(SEARCH({0,1,2,3,4,5,6,7,8,9},N8459&amp;"0123456789"))</f>
        <v>4</v>
      </c>
      <c r="P8459" s="409" t="str">
        <f t="shared" si="204"/>
        <v>1</v>
      </c>
      <c r="Q8459" s="471">
        <v>1</v>
      </c>
      <c r="R8459" s="407">
        <v>3</v>
      </c>
      <c r="S8459" s="3" t="s">
        <v>3</v>
      </c>
      <c r="T8459" s="3" t="s">
        <v>44</v>
      </c>
      <c r="U8459" s="3" t="s">
        <v>72</v>
      </c>
      <c r="V8459" s="227" t="s">
        <v>72</v>
      </c>
      <c r="W8459" s="3"/>
      <c r="X8459" s="3" t="s">
        <v>217</v>
      </c>
      <c r="Y8459" s="3"/>
      <c r="Z8459" s="3"/>
      <c r="AA8459" s="18">
        <v>45.17172506</v>
      </c>
      <c r="AB8459" s="18">
        <v>-123.1861913</v>
      </c>
      <c r="AC8459" s="3" t="s">
        <v>45</v>
      </c>
      <c r="AD8459" s="3"/>
      <c r="AE8459" s="3" t="s">
        <v>80</v>
      </c>
      <c r="AF8459" s="3" t="str">
        <f t="shared" si="205"/>
        <v>ex Acer macrophyllum</v>
      </c>
      <c r="AG8459" s="3" t="s">
        <v>2729</v>
      </c>
      <c r="AH8459" s="3" t="s">
        <v>1657</v>
      </c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 t="s">
        <v>81</v>
      </c>
      <c r="AU8459" s="3"/>
      <c r="AV8459" s="3"/>
      <c r="AW8459" s="3"/>
      <c r="AX8459" s="3"/>
      <c r="AY8459" s="3"/>
      <c r="AZ8459" s="3"/>
      <c r="BA8459" s="3"/>
      <c r="BB8459" s="3"/>
      <c r="BC8459" s="3"/>
      <c r="BD8459" s="3"/>
    </row>
    <row r="8460" spans="1:56" s="158" customFormat="1" x14ac:dyDescent="0.25">
      <c r="A8460" s="6"/>
      <c r="B8460" s="5">
        <v>72</v>
      </c>
      <c r="C8460" s="3"/>
      <c r="D8460" s="3"/>
      <c r="E8460" s="62">
        <v>29</v>
      </c>
      <c r="F8460" s="6" t="s">
        <v>52</v>
      </c>
      <c r="G8460" s="6">
        <v>2018</v>
      </c>
      <c r="H8460" s="6"/>
      <c r="I8460" s="3"/>
      <c r="J8460" s="3"/>
      <c r="K8460" s="3"/>
      <c r="L8460" s="6"/>
      <c r="M8460" s="3"/>
      <c r="N8460" s="6" t="s">
        <v>79</v>
      </c>
      <c r="O8460" s="4">
        <f>MIN(SEARCH({0,1,2,3,4,5,6,7,8,9},N8460&amp;"0123456789"))</f>
        <v>4</v>
      </c>
      <c r="P8460" s="409" t="str">
        <f t="shared" si="204"/>
        <v>1</v>
      </c>
      <c r="Q8460" s="471">
        <v>1</v>
      </c>
      <c r="R8460" s="407">
        <v>4</v>
      </c>
      <c r="S8460" s="3" t="s">
        <v>3</v>
      </c>
      <c r="T8460" s="3" t="s">
        <v>44</v>
      </c>
      <c r="U8460" s="3" t="s">
        <v>72</v>
      </c>
      <c r="V8460" s="227" t="s">
        <v>72</v>
      </c>
      <c r="W8460" s="3"/>
      <c r="X8460" s="3" t="s">
        <v>217</v>
      </c>
      <c r="Y8460" s="3"/>
      <c r="Z8460" s="3"/>
      <c r="AA8460" s="18">
        <v>45.17172506</v>
      </c>
      <c r="AB8460" s="18">
        <v>-123.1861913</v>
      </c>
      <c r="AC8460" s="3" t="s">
        <v>45</v>
      </c>
      <c r="AD8460" s="3"/>
      <c r="AE8460" s="3" t="s">
        <v>80</v>
      </c>
      <c r="AF8460" s="3" t="str">
        <f t="shared" si="205"/>
        <v>ex Acer macrophyllum</v>
      </c>
      <c r="AG8460" s="3" t="s">
        <v>2729</v>
      </c>
      <c r="AH8460" s="3" t="s">
        <v>1657</v>
      </c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 t="s">
        <v>81</v>
      </c>
      <c r="AU8460" s="3"/>
      <c r="AV8460" s="3"/>
      <c r="AW8460" s="3"/>
      <c r="AX8460" s="3"/>
      <c r="AY8460" s="3"/>
      <c r="AZ8460" s="3"/>
      <c r="BA8460" s="3"/>
      <c r="BB8460" s="3"/>
      <c r="BC8460" s="3"/>
      <c r="BD8460" s="3"/>
    </row>
    <row r="8461" spans="1:56" s="158" customFormat="1" x14ac:dyDescent="0.25">
      <c r="A8461" s="6"/>
      <c r="B8461" s="5">
        <v>73</v>
      </c>
      <c r="C8461" s="3"/>
      <c r="D8461" s="3"/>
      <c r="E8461" s="62">
        <v>29</v>
      </c>
      <c r="F8461" s="6" t="s">
        <v>52</v>
      </c>
      <c r="G8461" s="6">
        <v>2018</v>
      </c>
      <c r="H8461" s="6"/>
      <c r="I8461" s="3"/>
      <c r="J8461" s="3"/>
      <c r="K8461" s="3"/>
      <c r="L8461" s="6"/>
      <c r="M8461" s="3"/>
      <c r="N8461" s="6" t="s">
        <v>79</v>
      </c>
      <c r="O8461" s="4">
        <f>MIN(SEARCH({0,1,2,3,4,5,6,7,8,9},N8461&amp;"0123456789"))</f>
        <v>4</v>
      </c>
      <c r="P8461" s="409" t="str">
        <f t="shared" si="204"/>
        <v>1</v>
      </c>
      <c r="Q8461" s="471">
        <v>1</v>
      </c>
      <c r="R8461" s="407">
        <v>5</v>
      </c>
      <c r="S8461" s="3" t="s">
        <v>3</v>
      </c>
      <c r="T8461" s="3" t="s">
        <v>44</v>
      </c>
      <c r="U8461" s="3" t="s">
        <v>72</v>
      </c>
      <c r="V8461" s="227" t="s">
        <v>72</v>
      </c>
      <c r="W8461" s="3"/>
      <c r="X8461" s="3" t="s">
        <v>217</v>
      </c>
      <c r="Y8461" s="3"/>
      <c r="Z8461" s="3"/>
      <c r="AA8461" s="18">
        <v>45.17172506</v>
      </c>
      <c r="AB8461" s="18">
        <v>-123.1861913</v>
      </c>
      <c r="AC8461" s="3" t="s">
        <v>45</v>
      </c>
      <c r="AD8461" s="3"/>
      <c r="AE8461" s="3" t="s">
        <v>80</v>
      </c>
      <c r="AF8461" s="3" t="str">
        <f t="shared" si="205"/>
        <v>ex Acer macrophyllum</v>
      </c>
      <c r="AG8461" s="3" t="s">
        <v>2729</v>
      </c>
      <c r="AH8461" s="3" t="s">
        <v>1657</v>
      </c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 t="s">
        <v>81</v>
      </c>
      <c r="AU8461" s="3"/>
      <c r="AV8461" s="3"/>
      <c r="AW8461" s="3"/>
      <c r="AX8461" s="3"/>
      <c r="AY8461" s="3"/>
      <c r="AZ8461" s="3"/>
      <c r="BA8461" s="3"/>
      <c r="BB8461" s="3"/>
      <c r="BC8461" s="3"/>
      <c r="BD8461" s="3"/>
    </row>
    <row r="8462" spans="1:56" s="158" customFormat="1" x14ac:dyDescent="0.25">
      <c r="A8462" s="6"/>
      <c r="B8462" s="5">
        <v>74</v>
      </c>
      <c r="C8462" s="3"/>
      <c r="D8462" s="3"/>
      <c r="E8462" s="62">
        <v>29</v>
      </c>
      <c r="F8462" s="6" t="s">
        <v>52</v>
      </c>
      <c r="G8462" s="6">
        <v>2018</v>
      </c>
      <c r="H8462" s="6"/>
      <c r="I8462" s="3"/>
      <c r="J8462" s="3"/>
      <c r="K8462" s="3"/>
      <c r="L8462" s="6"/>
      <c r="M8462" s="3"/>
      <c r="N8462" s="6" t="s">
        <v>79</v>
      </c>
      <c r="O8462" s="4">
        <f>MIN(SEARCH({0,1,2,3,4,5,6,7,8,9},N8462&amp;"0123456789"))</f>
        <v>4</v>
      </c>
      <c r="P8462" s="409" t="str">
        <f t="shared" si="204"/>
        <v>1</v>
      </c>
      <c r="Q8462" s="471">
        <v>1</v>
      </c>
      <c r="R8462" s="407">
        <v>6</v>
      </c>
      <c r="S8462" s="3" t="s">
        <v>3</v>
      </c>
      <c r="T8462" s="3" t="s">
        <v>44</v>
      </c>
      <c r="U8462" s="3" t="s">
        <v>72</v>
      </c>
      <c r="V8462" s="227" t="s">
        <v>72</v>
      </c>
      <c r="W8462" s="3"/>
      <c r="X8462" s="3" t="s">
        <v>217</v>
      </c>
      <c r="Y8462" s="3"/>
      <c r="Z8462" s="3"/>
      <c r="AA8462" s="18">
        <v>45.17172506</v>
      </c>
      <c r="AB8462" s="18">
        <v>-123.1861913</v>
      </c>
      <c r="AC8462" s="3" t="s">
        <v>45</v>
      </c>
      <c r="AD8462" s="3"/>
      <c r="AE8462" s="3" t="s">
        <v>80</v>
      </c>
      <c r="AF8462" s="3" t="str">
        <f t="shared" si="205"/>
        <v>ex Acer macrophyllum</v>
      </c>
      <c r="AG8462" s="3" t="s">
        <v>2729</v>
      </c>
      <c r="AH8462" s="3" t="s">
        <v>1657</v>
      </c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 t="s">
        <v>81</v>
      </c>
      <c r="AU8462" s="3"/>
      <c r="AV8462" s="3"/>
      <c r="AW8462" s="3"/>
      <c r="AX8462" s="3"/>
      <c r="AY8462" s="3"/>
      <c r="AZ8462" s="3"/>
      <c r="BA8462" s="3"/>
      <c r="BB8462" s="3"/>
      <c r="BC8462" s="3"/>
      <c r="BD8462" s="3"/>
    </row>
    <row r="8463" spans="1:56" s="158" customFormat="1" x14ac:dyDescent="0.25">
      <c r="A8463" s="6"/>
      <c r="B8463" s="5">
        <v>75</v>
      </c>
      <c r="C8463" s="3"/>
      <c r="D8463" s="3"/>
      <c r="E8463" s="62">
        <v>29</v>
      </c>
      <c r="F8463" s="6" t="s">
        <v>52</v>
      </c>
      <c r="G8463" s="6">
        <v>2018</v>
      </c>
      <c r="H8463" s="6"/>
      <c r="I8463" s="3"/>
      <c r="J8463" s="3"/>
      <c r="K8463" s="3"/>
      <c r="L8463" s="6"/>
      <c r="M8463" s="3"/>
      <c r="N8463" s="6" t="s">
        <v>79</v>
      </c>
      <c r="O8463" s="4">
        <f>MIN(SEARCH({0,1,2,3,4,5,6,7,8,9},N8463&amp;"0123456789"))</f>
        <v>4</v>
      </c>
      <c r="P8463" s="409" t="str">
        <f t="shared" si="204"/>
        <v>1</v>
      </c>
      <c r="Q8463" s="471">
        <v>1</v>
      </c>
      <c r="R8463" s="407">
        <v>7</v>
      </c>
      <c r="S8463" s="3" t="s">
        <v>3</v>
      </c>
      <c r="T8463" s="3" t="s">
        <v>44</v>
      </c>
      <c r="U8463" s="3" t="s">
        <v>72</v>
      </c>
      <c r="V8463" s="227" t="s">
        <v>72</v>
      </c>
      <c r="W8463" s="3"/>
      <c r="X8463" s="3" t="s">
        <v>217</v>
      </c>
      <c r="Y8463" s="3"/>
      <c r="Z8463" s="3"/>
      <c r="AA8463" s="18">
        <v>45.17172506</v>
      </c>
      <c r="AB8463" s="18">
        <v>-123.1861913</v>
      </c>
      <c r="AC8463" s="3" t="s">
        <v>45</v>
      </c>
      <c r="AD8463" s="3"/>
      <c r="AE8463" s="3" t="s">
        <v>80</v>
      </c>
      <c r="AF8463" s="3" t="str">
        <f t="shared" si="205"/>
        <v>ex Acer macrophyllum</v>
      </c>
      <c r="AG8463" s="3" t="s">
        <v>2729</v>
      </c>
      <c r="AH8463" s="3" t="s">
        <v>1657</v>
      </c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 t="s">
        <v>81</v>
      </c>
      <c r="AU8463" s="3"/>
      <c r="AV8463" s="3"/>
      <c r="AW8463" s="3"/>
      <c r="AX8463" s="3"/>
      <c r="AY8463" s="3"/>
      <c r="AZ8463" s="3"/>
      <c r="BA8463" s="3"/>
      <c r="BB8463" s="3"/>
      <c r="BC8463" s="3"/>
      <c r="BD8463" s="3"/>
    </row>
    <row r="8464" spans="1:56" s="158" customFormat="1" x14ac:dyDescent="0.25">
      <c r="A8464" s="6"/>
      <c r="B8464" s="5">
        <v>76</v>
      </c>
      <c r="C8464" s="3"/>
      <c r="D8464" s="3"/>
      <c r="E8464" s="62">
        <v>29</v>
      </c>
      <c r="F8464" s="6" t="s">
        <v>52</v>
      </c>
      <c r="G8464" s="6">
        <v>2018</v>
      </c>
      <c r="H8464" s="6"/>
      <c r="I8464" s="3"/>
      <c r="J8464" s="3"/>
      <c r="K8464" s="3"/>
      <c r="L8464" s="6"/>
      <c r="M8464" s="3"/>
      <c r="N8464" s="6" t="s">
        <v>82</v>
      </c>
      <c r="O8464" s="4">
        <f>MIN(SEARCH({0,1,2,3,4,5,6,7,8,9},N8464&amp;"0123456789"))</f>
        <v>4</v>
      </c>
      <c r="P8464" s="409" t="str">
        <f t="shared" si="204"/>
        <v>2</v>
      </c>
      <c r="Q8464" s="471">
        <v>2</v>
      </c>
      <c r="R8464" s="407">
        <v>1</v>
      </c>
      <c r="S8464" s="3" t="s">
        <v>3</v>
      </c>
      <c r="T8464" s="3" t="s">
        <v>44</v>
      </c>
      <c r="U8464" s="3" t="s">
        <v>72</v>
      </c>
      <c r="V8464" s="227" t="s">
        <v>72</v>
      </c>
      <c r="W8464" s="3"/>
      <c r="X8464" s="3" t="s">
        <v>217</v>
      </c>
      <c r="Y8464" s="3"/>
      <c r="Z8464" s="3"/>
      <c r="AA8464" s="18">
        <v>45.172526390000002</v>
      </c>
      <c r="AB8464" s="18">
        <v>-123.1853538</v>
      </c>
      <c r="AC8464" s="3" t="s">
        <v>45</v>
      </c>
      <c r="AD8464" s="3"/>
      <c r="AE8464" s="3" t="s">
        <v>61</v>
      </c>
      <c r="AF8464" s="3" t="str">
        <f t="shared" si="205"/>
        <v>ex Salix</v>
      </c>
      <c r="AG8464" s="3" t="s">
        <v>2729</v>
      </c>
      <c r="AH8464" s="3" t="s">
        <v>1657</v>
      </c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 t="s">
        <v>81</v>
      </c>
      <c r="AU8464" s="3"/>
      <c r="AV8464" s="3"/>
      <c r="AW8464" s="3"/>
      <c r="AX8464" s="3"/>
      <c r="AY8464" s="3"/>
      <c r="AZ8464" s="3"/>
      <c r="BA8464" s="3"/>
      <c r="BB8464" s="3"/>
      <c r="BC8464" s="3"/>
      <c r="BD8464" s="3"/>
    </row>
    <row r="8465" spans="1:56" s="158" customFormat="1" x14ac:dyDescent="0.25">
      <c r="A8465" s="6"/>
      <c r="B8465" s="5">
        <v>77</v>
      </c>
      <c r="C8465" s="3"/>
      <c r="D8465" s="3"/>
      <c r="E8465" s="62">
        <v>29</v>
      </c>
      <c r="F8465" s="6" t="s">
        <v>52</v>
      </c>
      <c r="G8465" s="6">
        <v>2018</v>
      </c>
      <c r="H8465" s="6"/>
      <c r="I8465" s="3"/>
      <c r="J8465" s="3"/>
      <c r="K8465" s="3"/>
      <c r="L8465" s="6"/>
      <c r="M8465" s="3"/>
      <c r="N8465" s="6" t="s">
        <v>82</v>
      </c>
      <c r="O8465" s="4">
        <f>MIN(SEARCH({0,1,2,3,4,5,6,7,8,9},N8465&amp;"0123456789"))</f>
        <v>4</v>
      </c>
      <c r="P8465" s="409" t="str">
        <f t="shared" si="204"/>
        <v>2</v>
      </c>
      <c r="Q8465" s="471">
        <v>2</v>
      </c>
      <c r="R8465" s="407">
        <v>2</v>
      </c>
      <c r="S8465" s="3" t="s">
        <v>3</v>
      </c>
      <c r="T8465" s="3" t="s">
        <v>44</v>
      </c>
      <c r="U8465" s="3" t="s">
        <v>72</v>
      </c>
      <c r="V8465" s="227" t="s">
        <v>72</v>
      </c>
      <c r="W8465" s="3"/>
      <c r="X8465" s="3" t="s">
        <v>217</v>
      </c>
      <c r="Y8465" s="3"/>
      <c r="Z8465" s="3"/>
      <c r="AA8465" s="18">
        <v>45.172526390000002</v>
      </c>
      <c r="AB8465" s="18">
        <v>-123.1853538</v>
      </c>
      <c r="AC8465" s="3" t="s">
        <v>45</v>
      </c>
      <c r="AD8465" s="3"/>
      <c r="AE8465" s="3" t="s">
        <v>61</v>
      </c>
      <c r="AF8465" s="3" t="str">
        <f t="shared" si="205"/>
        <v>ex Salix</v>
      </c>
      <c r="AG8465" s="3" t="s">
        <v>2729</v>
      </c>
      <c r="AH8465" s="3" t="s">
        <v>1657</v>
      </c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 t="s">
        <v>81</v>
      </c>
      <c r="AU8465" s="3"/>
      <c r="AV8465" s="3"/>
      <c r="AW8465" s="3"/>
      <c r="AX8465" s="3"/>
      <c r="AY8465" s="3"/>
      <c r="AZ8465" s="3"/>
      <c r="BA8465" s="3"/>
      <c r="BB8465" s="3"/>
      <c r="BC8465" s="3"/>
      <c r="BD8465" s="3"/>
    </row>
    <row r="8466" spans="1:56" s="158" customFormat="1" x14ac:dyDescent="0.25">
      <c r="A8466" s="6"/>
      <c r="B8466" s="5">
        <v>78</v>
      </c>
      <c r="C8466" s="3"/>
      <c r="D8466" s="3"/>
      <c r="E8466" s="62">
        <v>29</v>
      </c>
      <c r="F8466" s="6" t="s">
        <v>52</v>
      </c>
      <c r="G8466" s="6">
        <v>2018</v>
      </c>
      <c r="H8466" s="6"/>
      <c r="I8466" s="3"/>
      <c r="J8466" s="3"/>
      <c r="K8466" s="3"/>
      <c r="L8466" s="6"/>
      <c r="M8466" s="3"/>
      <c r="N8466" s="6" t="s">
        <v>82</v>
      </c>
      <c r="O8466" s="4">
        <f>MIN(SEARCH({0,1,2,3,4,5,6,7,8,9},N8466&amp;"0123456789"))</f>
        <v>4</v>
      </c>
      <c r="P8466" s="409" t="str">
        <f t="shared" si="204"/>
        <v>2</v>
      </c>
      <c r="Q8466" s="471">
        <v>2</v>
      </c>
      <c r="R8466" s="407">
        <v>3</v>
      </c>
      <c r="S8466" s="3" t="s">
        <v>3</v>
      </c>
      <c r="T8466" s="3" t="s">
        <v>44</v>
      </c>
      <c r="U8466" s="3" t="s">
        <v>72</v>
      </c>
      <c r="V8466" s="227" t="s">
        <v>72</v>
      </c>
      <c r="W8466" s="3"/>
      <c r="X8466" s="3" t="s">
        <v>217</v>
      </c>
      <c r="Y8466" s="3"/>
      <c r="Z8466" s="3"/>
      <c r="AA8466" s="18">
        <v>45.172526390000002</v>
      </c>
      <c r="AB8466" s="18">
        <v>-123.1853538</v>
      </c>
      <c r="AC8466" s="3" t="s">
        <v>45</v>
      </c>
      <c r="AD8466" s="3"/>
      <c r="AE8466" s="3" t="s">
        <v>61</v>
      </c>
      <c r="AF8466" s="3" t="str">
        <f t="shared" si="205"/>
        <v>ex Salix</v>
      </c>
      <c r="AG8466" s="3" t="s">
        <v>2729</v>
      </c>
      <c r="AH8466" s="3" t="s">
        <v>1657</v>
      </c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 t="s">
        <v>81</v>
      </c>
      <c r="AU8466" s="3"/>
      <c r="AV8466" s="3"/>
      <c r="AW8466" s="3"/>
      <c r="AX8466" s="3"/>
      <c r="AY8466" s="3"/>
      <c r="AZ8466" s="3"/>
      <c r="BA8466" s="3"/>
      <c r="BB8466" s="3"/>
      <c r="BC8466" s="3"/>
      <c r="BD8466" s="3"/>
    </row>
    <row r="8467" spans="1:56" s="158" customFormat="1" x14ac:dyDescent="0.25">
      <c r="A8467" s="6"/>
      <c r="B8467" s="5">
        <v>79</v>
      </c>
      <c r="C8467" s="3"/>
      <c r="D8467" s="3"/>
      <c r="E8467" s="62">
        <v>29</v>
      </c>
      <c r="F8467" s="6" t="s">
        <v>52</v>
      </c>
      <c r="G8467" s="6">
        <v>2018</v>
      </c>
      <c r="H8467" s="6"/>
      <c r="I8467" s="3"/>
      <c r="J8467" s="3"/>
      <c r="K8467" s="3"/>
      <c r="L8467" s="6"/>
      <c r="M8467" s="3"/>
      <c r="N8467" s="6" t="s">
        <v>82</v>
      </c>
      <c r="O8467" s="4">
        <f>MIN(SEARCH({0,1,2,3,4,5,6,7,8,9},N8467&amp;"0123456789"))</f>
        <v>4</v>
      </c>
      <c r="P8467" s="409" t="str">
        <f t="shared" si="204"/>
        <v>2</v>
      </c>
      <c r="Q8467" s="471">
        <v>2</v>
      </c>
      <c r="R8467" s="407">
        <v>4</v>
      </c>
      <c r="S8467" s="3" t="s">
        <v>3</v>
      </c>
      <c r="T8467" s="3" t="s">
        <v>44</v>
      </c>
      <c r="U8467" s="3" t="s">
        <v>72</v>
      </c>
      <c r="V8467" s="227" t="s">
        <v>72</v>
      </c>
      <c r="W8467" s="3"/>
      <c r="X8467" s="3" t="s">
        <v>217</v>
      </c>
      <c r="Y8467" s="3"/>
      <c r="Z8467" s="3"/>
      <c r="AA8467" s="18">
        <v>45.172526390000002</v>
      </c>
      <c r="AB8467" s="18">
        <v>-123.1853538</v>
      </c>
      <c r="AC8467" s="3" t="s">
        <v>45</v>
      </c>
      <c r="AD8467" s="3"/>
      <c r="AE8467" s="3" t="s">
        <v>61</v>
      </c>
      <c r="AF8467" s="3" t="str">
        <f t="shared" si="205"/>
        <v>ex Salix</v>
      </c>
      <c r="AG8467" s="3" t="s">
        <v>2729</v>
      </c>
      <c r="AH8467" s="3" t="s">
        <v>1657</v>
      </c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 t="s">
        <v>81</v>
      </c>
      <c r="AU8467" s="3"/>
      <c r="AV8467" s="3"/>
      <c r="AW8467" s="3"/>
      <c r="AX8467" s="3"/>
      <c r="AY8467" s="3"/>
      <c r="AZ8467" s="3"/>
      <c r="BA8467" s="3"/>
      <c r="BB8467" s="3"/>
      <c r="BC8467" s="3"/>
      <c r="BD8467" s="3"/>
    </row>
    <row r="8468" spans="1:56" s="158" customFormat="1" x14ac:dyDescent="0.25">
      <c r="A8468" s="6"/>
      <c r="B8468" s="5">
        <v>80</v>
      </c>
      <c r="C8468" s="3"/>
      <c r="D8468" s="3"/>
      <c r="E8468" s="62">
        <v>29</v>
      </c>
      <c r="F8468" s="6" t="s">
        <v>52</v>
      </c>
      <c r="G8468" s="6">
        <v>2018</v>
      </c>
      <c r="H8468" s="6"/>
      <c r="I8468" s="3"/>
      <c r="J8468" s="3"/>
      <c r="K8468" s="3"/>
      <c r="L8468" s="6"/>
      <c r="M8468" s="3"/>
      <c r="N8468" s="6" t="s">
        <v>82</v>
      </c>
      <c r="O8468" s="4">
        <f>MIN(SEARCH({0,1,2,3,4,5,6,7,8,9},N8468&amp;"0123456789"))</f>
        <v>4</v>
      </c>
      <c r="P8468" s="409" t="str">
        <f t="shared" si="204"/>
        <v>2</v>
      </c>
      <c r="Q8468" s="471">
        <v>2</v>
      </c>
      <c r="R8468" s="407">
        <v>5</v>
      </c>
      <c r="S8468" s="3" t="s">
        <v>3</v>
      </c>
      <c r="T8468" s="3" t="s">
        <v>44</v>
      </c>
      <c r="U8468" s="3" t="s">
        <v>72</v>
      </c>
      <c r="V8468" s="227" t="s">
        <v>72</v>
      </c>
      <c r="W8468" s="3"/>
      <c r="X8468" s="3" t="s">
        <v>217</v>
      </c>
      <c r="Y8468" s="3"/>
      <c r="Z8468" s="3"/>
      <c r="AA8468" s="18">
        <v>45.172526390000002</v>
      </c>
      <c r="AB8468" s="18">
        <v>-123.1853538</v>
      </c>
      <c r="AC8468" s="3" t="s">
        <v>45</v>
      </c>
      <c r="AD8468" s="3"/>
      <c r="AE8468" s="3" t="s">
        <v>61</v>
      </c>
      <c r="AF8468" s="3" t="str">
        <f t="shared" si="205"/>
        <v>ex Salix</v>
      </c>
      <c r="AG8468" s="3" t="s">
        <v>2729</v>
      </c>
      <c r="AH8468" s="3" t="s">
        <v>1657</v>
      </c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 t="s">
        <v>81</v>
      </c>
      <c r="AU8468" s="3"/>
      <c r="AV8468" s="3"/>
      <c r="AW8468" s="3"/>
      <c r="AX8468" s="3"/>
      <c r="AY8468" s="3"/>
      <c r="AZ8468" s="3"/>
      <c r="BA8468" s="3"/>
      <c r="BB8468" s="3"/>
      <c r="BC8468" s="3"/>
      <c r="BD8468" s="3"/>
    </row>
    <row r="8469" spans="1:56" s="158" customFormat="1" x14ac:dyDescent="0.25">
      <c r="A8469" s="6"/>
      <c r="B8469" s="5">
        <v>81</v>
      </c>
      <c r="C8469" s="3"/>
      <c r="D8469" s="3"/>
      <c r="E8469" s="62">
        <v>29</v>
      </c>
      <c r="F8469" s="6" t="s">
        <v>52</v>
      </c>
      <c r="G8469" s="6">
        <v>2018</v>
      </c>
      <c r="H8469" s="6"/>
      <c r="I8469" s="3"/>
      <c r="J8469" s="3"/>
      <c r="K8469" s="3"/>
      <c r="L8469" s="6"/>
      <c r="M8469" s="3"/>
      <c r="N8469" s="6" t="s">
        <v>82</v>
      </c>
      <c r="O8469" s="4">
        <f>MIN(SEARCH({0,1,2,3,4,5,6,7,8,9},N8469&amp;"0123456789"))</f>
        <v>4</v>
      </c>
      <c r="P8469" s="409" t="str">
        <f t="shared" si="204"/>
        <v>2</v>
      </c>
      <c r="Q8469" s="471">
        <v>2</v>
      </c>
      <c r="R8469" s="407">
        <v>6</v>
      </c>
      <c r="S8469" s="3" t="s">
        <v>3</v>
      </c>
      <c r="T8469" s="3" t="s">
        <v>44</v>
      </c>
      <c r="U8469" s="3" t="s">
        <v>72</v>
      </c>
      <c r="V8469" s="227" t="s">
        <v>72</v>
      </c>
      <c r="W8469" s="3"/>
      <c r="X8469" s="3" t="s">
        <v>217</v>
      </c>
      <c r="Y8469" s="3"/>
      <c r="Z8469" s="3"/>
      <c r="AA8469" s="18">
        <v>45.172526390000002</v>
      </c>
      <c r="AB8469" s="18">
        <v>-123.1853538</v>
      </c>
      <c r="AC8469" s="3" t="s">
        <v>45</v>
      </c>
      <c r="AD8469" s="3"/>
      <c r="AE8469" s="3" t="s">
        <v>61</v>
      </c>
      <c r="AF8469" s="3" t="str">
        <f t="shared" si="205"/>
        <v>ex Salix</v>
      </c>
      <c r="AG8469" s="3" t="s">
        <v>2729</v>
      </c>
      <c r="AH8469" s="3" t="s">
        <v>1657</v>
      </c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 t="s">
        <v>81</v>
      </c>
      <c r="AU8469" s="3"/>
      <c r="AV8469" s="3"/>
      <c r="AW8469" s="3"/>
      <c r="AX8469" s="3"/>
      <c r="AY8469" s="3"/>
      <c r="AZ8469" s="3"/>
      <c r="BA8469" s="3"/>
      <c r="BB8469" s="3"/>
      <c r="BC8469" s="3"/>
      <c r="BD8469" s="3"/>
    </row>
    <row r="8470" spans="1:56" s="158" customFormat="1" x14ac:dyDescent="0.25">
      <c r="A8470" s="6"/>
      <c r="B8470" s="5">
        <v>82</v>
      </c>
      <c r="C8470" s="3"/>
      <c r="D8470" s="3"/>
      <c r="E8470" s="62">
        <v>29</v>
      </c>
      <c r="F8470" s="6" t="s">
        <v>52</v>
      </c>
      <c r="G8470" s="6">
        <v>2018</v>
      </c>
      <c r="H8470" s="6"/>
      <c r="I8470" s="3"/>
      <c r="J8470" s="3"/>
      <c r="K8470" s="3"/>
      <c r="L8470" s="6"/>
      <c r="M8470" s="3"/>
      <c r="N8470" s="6" t="s">
        <v>82</v>
      </c>
      <c r="O8470" s="4">
        <f>MIN(SEARCH({0,1,2,3,4,5,6,7,8,9},N8470&amp;"0123456789"))</f>
        <v>4</v>
      </c>
      <c r="P8470" s="409" t="str">
        <f t="shared" si="204"/>
        <v>2</v>
      </c>
      <c r="Q8470" s="471">
        <v>2</v>
      </c>
      <c r="R8470" s="407">
        <v>7</v>
      </c>
      <c r="S8470" s="3" t="s">
        <v>3</v>
      </c>
      <c r="T8470" s="3" t="s">
        <v>44</v>
      </c>
      <c r="U8470" s="3" t="s">
        <v>72</v>
      </c>
      <c r="V8470" s="227" t="s">
        <v>72</v>
      </c>
      <c r="W8470" s="3"/>
      <c r="X8470" s="3" t="s">
        <v>217</v>
      </c>
      <c r="Y8470" s="3"/>
      <c r="Z8470" s="3"/>
      <c r="AA8470" s="18">
        <v>45.172526390000002</v>
      </c>
      <c r="AB8470" s="18">
        <v>-123.1853538</v>
      </c>
      <c r="AC8470" s="3" t="s">
        <v>45</v>
      </c>
      <c r="AD8470" s="3"/>
      <c r="AE8470" s="3" t="s">
        <v>61</v>
      </c>
      <c r="AF8470" s="3" t="str">
        <f t="shared" si="205"/>
        <v>ex Salix</v>
      </c>
      <c r="AG8470" s="3" t="s">
        <v>2729</v>
      </c>
      <c r="AH8470" s="3" t="s">
        <v>1657</v>
      </c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 t="s">
        <v>81</v>
      </c>
      <c r="AU8470" s="3"/>
      <c r="AV8470" s="3"/>
      <c r="AW8470" s="3"/>
      <c r="AX8470" s="3"/>
      <c r="AY8470" s="3"/>
      <c r="AZ8470" s="3"/>
      <c r="BA8470" s="3"/>
      <c r="BB8470" s="3"/>
      <c r="BC8470" s="3"/>
      <c r="BD8470" s="3"/>
    </row>
    <row r="8471" spans="1:56" s="158" customFormat="1" x14ac:dyDescent="0.25">
      <c r="A8471" s="6"/>
      <c r="B8471" s="5">
        <v>107</v>
      </c>
      <c r="C8471" s="3"/>
      <c r="D8471" s="3"/>
      <c r="E8471" s="62">
        <v>29</v>
      </c>
      <c r="F8471" s="6" t="s">
        <v>52</v>
      </c>
      <c r="G8471" s="6">
        <v>2018</v>
      </c>
      <c r="H8471" s="6"/>
      <c r="I8471" s="3"/>
      <c r="J8471" s="3"/>
      <c r="K8471" s="3"/>
      <c r="L8471" s="6"/>
      <c r="M8471" s="3"/>
      <c r="N8471" s="6" t="s">
        <v>83</v>
      </c>
      <c r="O8471" s="4">
        <f>MIN(SEARCH({0,1,2,3,4,5,6,7,8,9},N8471&amp;"0123456789"))</f>
        <v>4</v>
      </c>
      <c r="P8471" s="409" t="str">
        <f t="shared" si="204"/>
        <v>3</v>
      </c>
      <c r="Q8471" s="471">
        <v>3</v>
      </c>
      <c r="R8471" s="407">
        <v>1</v>
      </c>
      <c r="S8471" s="3" t="s">
        <v>3</v>
      </c>
      <c r="T8471" s="3" t="s">
        <v>44</v>
      </c>
      <c r="U8471" s="3" t="s">
        <v>72</v>
      </c>
      <c r="V8471" s="227" t="s">
        <v>72</v>
      </c>
      <c r="W8471" s="3"/>
      <c r="X8471" s="3" t="s">
        <v>3005</v>
      </c>
      <c r="Y8471" s="3"/>
      <c r="Z8471" s="3"/>
      <c r="AA8471" s="18">
        <v>45.173867000000001</v>
      </c>
      <c r="AB8471" s="18">
        <v>-123.180494</v>
      </c>
      <c r="AC8471" s="3" t="s">
        <v>45</v>
      </c>
      <c r="AD8471" s="3"/>
      <c r="AE8471" s="3" t="s">
        <v>61</v>
      </c>
      <c r="AF8471" s="3" t="str">
        <f t="shared" si="205"/>
        <v>ex Salix</v>
      </c>
      <c r="AG8471" s="3" t="s">
        <v>2729</v>
      </c>
      <c r="AH8471" s="3" t="s">
        <v>1657</v>
      </c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 t="s">
        <v>81</v>
      </c>
      <c r="AU8471" s="3"/>
      <c r="AV8471" s="3"/>
      <c r="AW8471" s="3"/>
      <c r="AX8471" s="3"/>
      <c r="AY8471" s="3"/>
      <c r="AZ8471" s="3"/>
      <c r="BA8471" s="3"/>
      <c r="BB8471" s="3"/>
      <c r="BC8471" s="3"/>
      <c r="BD8471" s="3"/>
    </row>
    <row r="8472" spans="1:56" s="158" customFormat="1" x14ac:dyDescent="0.25">
      <c r="A8472" s="6"/>
      <c r="B8472" s="5">
        <v>108</v>
      </c>
      <c r="C8472" s="3"/>
      <c r="D8472" s="3"/>
      <c r="E8472" s="62">
        <v>29</v>
      </c>
      <c r="F8472" s="6" t="s">
        <v>52</v>
      </c>
      <c r="G8472" s="6">
        <v>2018</v>
      </c>
      <c r="H8472" s="6"/>
      <c r="I8472" s="3"/>
      <c r="J8472" s="3"/>
      <c r="K8472" s="3"/>
      <c r="L8472" s="6"/>
      <c r="M8472" s="3"/>
      <c r="N8472" s="6" t="s">
        <v>83</v>
      </c>
      <c r="O8472" s="4">
        <f>MIN(SEARCH({0,1,2,3,4,5,6,7,8,9},N8472&amp;"0123456789"))</f>
        <v>4</v>
      </c>
      <c r="P8472" s="409" t="str">
        <f t="shared" si="204"/>
        <v>3</v>
      </c>
      <c r="Q8472" s="471">
        <v>3</v>
      </c>
      <c r="R8472" s="407">
        <v>2</v>
      </c>
      <c r="S8472" s="3" t="s">
        <v>3</v>
      </c>
      <c r="T8472" s="3" t="s">
        <v>44</v>
      </c>
      <c r="U8472" s="3" t="s">
        <v>72</v>
      </c>
      <c r="V8472" s="227" t="s">
        <v>72</v>
      </c>
      <c r="W8472" s="3"/>
      <c r="X8472" s="3" t="s">
        <v>3005</v>
      </c>
      <c r="Y8472" s="3"/>
      <c r="Z8472" s="3"/>
      <c r="AA8472" s="18">
        <v>45.173867000000001</v>
      </c>
      <c r="AB8472" s="18">
        <v>-123.180494</v>
      </c>
      <c r="AC8472" s="3" t="s">
        <v>45</v>
      </c>
      <c r="AD8472" s="3"/>
      <c r="AE8472" s="3" t="s">
        <v>61</v>
      </c>
      <c r="AF8472" s="3" t="str">
        <f t="shared" si="205"/>
        <v>ex Salix</v>
      </c>
      <c r="AG8472" s="3" t="s">
        <v>2729</v>
      </c>
      <c r="AH8472" s="3" t="s">
        <v>1657</v>
      </c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 t="s">
        <v>81</v>
      </c>
      <c r="AU8472" s="3"/>
      <c r="AV8472" s="3"/>
      <c r="AW8472" s="3"/>
      <c r="AX8472" s="3"/>
      <c r="AY8472" s="3"/>
      <c r="AZ8472" s="3"/>
      <c r="BA8472" s="3"/>
      <c r="BB8472" s="3"/>
      <c r="BC8472" s="3"/>
      <c r="BD8472" s="3"/>
    </row>
    <row r="8473" spans="1:56" s="158" customFormat="1" x14ac:dyDescent="0.25">
      <c r="A8473" s="6"/>
      <c r="B8473" s="5">
        <v>109</v>
      </c>
      <c r="C8473" s="3"/>
      <c r="D8473" s="3"/>
      <c r="E8473" s="62">
        <v>29</v>
      </c>
      <c r="F8473" s="6" t="s">
        <v>52</v>
      </c>
      <c r="G8473" s="6">
        <v>2018</v>
      </c>
      <c r="H8473" s="6"/>
      <c r="I8473" s="3"/>
      <c r="J8473" s="3"/>
      <c r="K8473" s="3"/>
      <c r="L8473" s="6"/>
      <c r="M8473" s="3"/>
      <c r="N8473" s="6" t="s">
        <v>83</v>
      </c>
      <c r="O8473" s="4">
        <f>MIN(SEARCH({0,1,2,3,4,5,6,7,8,9},N8473&amp;"0123456789"))</f>
        <v>4</v>
      </c>
      <c r="P8473" s="409" t="str">
        <f t="shared" si="204"/>
        <v>3</v>
      </c>
      <c r="Q8473" s="471">
        <v>3</v>
      </c>
      <c r="R8473" s="407">
        <v>3</v>
      </c>
      <c r="S8473" s="3" t="s">
        <v>3</v>
      </c>
      <c r="T8473" s="3" t="s">
        <v>44</v>
      </c>
      <c r="U8473" s="3" t="s">
        <v>72</v>
      </c>
      <c r="V8473" s="227" t="s">
        <v>72</v>
      </c>
      <c r="W8473" s="3"/>
      <c r="X8473" s="3" t="s">
        <v>3005</v>
      </c>
      <c r="Y8473" s="3"/>
      <c r="Z8473" s="3"/>
      <c r="AA8473" s="18">
        <v>45.173867000000001</v>
      </c>
      <c r="AB8473" s="18">
        <v>-123.180494</v>
      </c>
      <c r="AC8473" s="3" t="s">
        <v>45</v>
      </c>
      <c r="AD8473" s="3"/>
      <c r="AE8473" s="3" t="s">
        <v>61</v>
      </c>
      <c r="AF8473" s="3" t="str">
        <f t="shared" si="205"/>
        <v>ex Salix</v>
      </c>
      <c r="AG8473" s="3" t="s">
        <v>2729</v>
      </c>
      <c r="AH8473" s="3" t="s">
        <v>1657</v>
      </c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 t="s">
        <v>81</v>
      </c>
      <c r="AU8473" s="3"/>
      <c r="AV8473" s="3"/>
      <c r="AW8473" s="3"/>
      <c r="AX8473" s="3"/>
      <c r="AY8473" s="3"/>
      <c r="AZ8473" s="3"/>
      <c r="BA8473" s="3"/>
      <c r="BB8473" s="3"/>
      <c r="BC8473" s="3"/>
      <c r="BD8473" s="3"/>
    </row>
    <row r="8474" spans="1:56" s="158" customFormat="1" x14ac:dyDescent="0.25">
      <c r="A8474" s="6"/>
      <c r="B8474" s="5">
        <v>110</v>
      </c>
      <c r="C8474" s="3"/>
      <c r="D8474" s="3"/>
      <c r="E8474" s="62">
        <v>29</v>
      </c>
      <c r="F8474" s="6" t="s">
        <v>52</v>
      </c>
      <c r="G8474" s="6">
        <v>2018</v>
      </c>
      <c r="H8474" s="6"/>
      <c r="I8474" s="3"/>
      <c r="J8474" s="3"/>
      <c r="K8474" s="3"/>
      <c r="L8474" s="6"/>
      <c r="M8474" s="3"/>
      <c r="N8474" s="6" t="s">
        <v>83</v>
      </c>
      <c r="O8474" s="4">
        <f>MIN(SEARCH({0,1,2,3,4,5,6,7,8,9},N8474&amp;"0123456789"))</f>
        <v>4</v>
      </c>
      <c r="P8474" s="409" t="str">
        <f t="shared" si="204"/>
        <v>3</v>
      </c>
      <c r="Q8474" s="471">
        <v>3</v>
      </c>
      <c r="R8474" s="407">
        <v>4</v>
      </c>
      <c r="S8474" s="3" t="s">
        <v>3</v>
      </c>
      <c r="T8474" s="3" t="s">
        <v>44</v>
      </c>
      <c r="U8474" s="3" t="s">
        <v>72</v>
      </c>
      <c r="V8474" s="227" t="s">
        <v>72</v>
      </c>
      <c r="W8474" s="3"/>
      <c r="X8474" s="3" t="s">
        <v>3005</v>
      </c>
      <c r="Y8474" s="3"/>
      <c r="Z8474" s="3"/>
      <c r="AA8474" s="18">
        <v>45.173867000000001</v>
      </c>
      <c r="AB8474" s="18">
        <v>-123.180494</v>
      </c>
      <c r="AC8474" s="3" t="s">
        <v>45</v>
      </c>
      <c r="AD8474" s="3"/>
      <c r="AE8474" s="3" t="s">
        <v>61</v>
      </c>
      <c r="AF8474" s="3" t="str">
        <f t="shared" si="205"/>
        <v>ex Salix</v>
      </c>
      <c r="AG8474" s="3" t="s">
        <v>2729</v>
      </c>
      <c r="AH8474" s="3" t="s">
        <v>1657</v>
      </c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 t="s">
        <v>81</v>
      </c>
      <c r="AU8474" s="3"/>
      <c r="AV8474" s="3"/>
      <c r="AW8474" s="3"/>
      <c r="AX8474" s="3"/>
      <c r="AY8474" s="3"/>
      <c r="AZ8474" s="3"/>
      <c r="BA8474" s="3"/>
      <c r="BB8474" s="3"/>
      <c r="BC8474" s="3"/>
      <c r="BD8474" s="3"/>
    </row>
    <row r="8475" spans="1:56" s="158" customFormat="1" x14ac:dyDescent="0.25">
      <c r="A8475" s="6"/>
      <c r="B8475" s="5">
        <v>111</v>
      </c>
      <c r="C8475" s="3"/>
      <c r="D8475" s="3"/>
      <c r="E8475" s="62">
        <v>29</v>
      </c>
      <c r="F8475" s="6" t="s">
        <v>52</v>
      </c>
      <c r="G8475" s="6">
        <v>2018</v>
      </c>
      <c r="H8475" s="6"/>
      <c r="I8475" s="3"/>
      <c r="J8475" s="3"/>
      <c r="K8475" s="3"/>
      <c r="L8475" s="6"/>
      <c r="M8475" s="3"/>
      <c r="N8475" s="6" t="s">
        <v>83</v>
      </c>
      <c r="O8475" s="4">
        <f>MIN(SEARCH({0,1,2,3,4,5,6,7,8,9},N8475&amp;"0123456789"))</f>
        <v>4</v>
      </c>
      <c r="P8475" s="409" t="str">
        <f t="shared" si="204"/>
        <v>3</v>
      </c>
      <c r="Q8475" s="471">
        <v>3</v>
      </c>
      <c r="R8475" s="407">
        <v>5</v>
      </c>
      <c r="S8475" s="3" t="s">
        <v>3</v>
      </c>
      <c r="T8475" s="3" t="s">
        <v>44</v>
      </c>
      <c r="U8475" s="3" t="s">
        <v>72</v>
      </c>
      <c r="V8475" s="227" t="s">
        <v>72</v>
      </c>
      <c r="W8475" s="3"/>
      <c r="X8475" s="3" t="s">
        <v>3005</v>
      </c>
      <c r="Y8475" s="3"/>
      <c r="Z8475" s="3"/>
      <c r="AA8475" s="18">
        <v>45.173867000000001</v>
      </c>
      <c r="AB8475" s="18">
        <v>-123.180494</v>
      </c>
      <c r="AC8475" s="3" t="s">
        <v>45</v>
      </c>
      <c r="AD8475" s="3"/>
      <c r="AE8475" s="3" t="s">
        <v>61</v>
      </c>
      <c r="AF8475" s="3" t="str">
        <f t="shared" si="205"/>
        <v>ex Salix</v>
      </c>
      <c r="AG8475" s="3" t="s">
        <v>2729</v>
      </c>
      <c r="AH8475" s="3" t="s">
        <v>1657</v>
      </c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 t="s">
        <v>81</v>
      </c>
      <c r="AU8475" s="3"/>
      <c r="AV8475" s="3"/>
      <c r="AW8475" s="3"/>
      <c r="AX8475" s="3"/>
      <c r="AY8475" s="3"/>
      <c r="AZ8475" s="3"/>
      <c r="BA8475" s="3"/>
      <c r="BB8475" s="3"/>
      <c r="BC8475" s="3"/>
      <c r="BD8475" s="3"/>
    </row>
    <row r="8476" spans="1:56" s="158" customFormat="1" x14ac:dyDescent="0.25">
      <c r="A8476" s="6"/>
      <c r="B8476" s="5">
        <v>112</v>
      </c>
      <c r="C8476" s="3"/>
      <c r="D8476" s="3"/>
      <c r="E8476" s="62">
        <v>29</v>
      </c>
      <c r="F8476" s="6" t="s">
        <v>52</v>
      </c>
      <c r="G8476" s="6">
        <v>2018</v>
      </c>
      <c r="H8476" s="6"/>
      <c r="I8476" s="3"/>
      <c r="J8476" s="3"/>
      <c r="K8476" s="3"/>
      <c r="L8476" s="6"/>
      <c r="M8476" s="3"/>
      <c r="N8476" s="6" t="s">
        <v>83</v>
      </c>
      <c r="O8476" s="4">
        <f>MIN(SEARCH({0,1,2,3,4,5,6,7,8,9},N8476&amp;"0123456789"))</f>
        <v>4</v>
      </c>
      <c r="P8476" s="409" t="str">
        <f t="shared" si="204"/>
        <v>3</v>
      </c>
      <c r="Q8476" s="471">
        <v>3</v>
      </c>
      <c r="R8476" s="407">
        <v>6</v>
      </c>
      <c r="S8476" s="3" t="s">
        <v>3</v>
      </c>
      <c r="T8476" s="3" t="s">
        <v>44</v>
      </c>
      <c r="U8476" s="3" t="s">
        <v>72</v>
      </c>
      <c r="V8476" s="227" t="s">
        <v>72</v>
      </c>
      <c r="W8476" s="3"/>
      <c r="X8476" s="3" t="s">
        <v>3005</v>
      </c>
      <c r="Y8476" s="3"/>
      <c r="Z8476" s="3"/>
      <c r="AA8476" s="18">
        <v>45.173867000000001</v>
      </c>
      <c r="AB8476" s="18">
        <v>-123.180494</v>
      </c>
      <c r="AC8476" s="3" t="s">
        <v>45</v>
      </c>
      <c r="AD8476" s="3"/>
      <c r="AE8476" s="3" t="s">
        <v>61</v>
      </c>
      <c r="AF8476" s="3" t="str">
        <f t="shared" si="205"/>
        <v>ex Salix</v>
      </c>
      <c r="AG8476" s="3" t="s">
        <v>2729</v>
      </c>
      <c r="AH8476" s="3" t="s">
        <v>1657</v>
      </c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 t="s">
        <v>81</v>
      </c>
      <c r="AU8476" s="3"/>
      <c r="AV8476" s="3"/>
      <c r="AW8476" s="3"/>
      <c r="AX8476" s="3"/>
      <c r="AY8476" s="3"/>
      <c r="AZ8476" s="3"/>
      <c r="BA8476" s="3"/>
      <c r="BB8476" s="3"/>
      <c r="BC8476" s="3"/>
      <c r="BD8476" s="3"/>
    </row>
    <row r="8477" spans="1:56" s="158" customFormat="1" x14ac:dyDescent="0.25">
      <c r="A8477" s="6"/>
      <c r="B8477" s="5">
        <v>113</v>
      </c>
      <c r="C8477" s="3"/>
      <c r="D8477" s="3"/>
      <c r="E8477" s="62">
        <v>29</v>
      </c>
      <c r="F8477" s="6" t="s">
        <v>52</v>
      </c>
      <c r="G8477" s="6">
        <v>2018</v>
      </c>
      <c r="H8477" s="6"/>
      <c r="I8477" s="3"/>
      <c r="J8477" s="3"/>
      <c r="K8477" s="3"/>
      <c r="L8477" s="6"/>
      <c r="M8477" s="3"/>
      <c r="N8477" s="6" t="s">
        <v>83</v>
      </c>
      <c r="O8477" s="4">
        <f>MIN(SEARCH({0,1,2,3,4,5,6,7,8,9},N8477&amp;"0123456789"))</f>
        <v>4</v>
      </c>
      <c r="P8477" s="409" t="str">
        <f t="shared" si="204"/>
        <v>3</v>
      </c>
      <c r="Q8477" s="471">
        <v>3</v>
      </c>
      <c r="R8477" s="407">
        <v>7</v>
      </c>
      <c r="S8477" s="3" t="s">
        <v>3</v>
      </c>
      <c r="T8477" s="3" t="s">
        <v>44</v>
      </c>
      <c r="U8477" s="3" t="s">
        <v>72</v>
      </c>
      <c r="V8477" s="227" t="s">
        <v>72</v>
      </c>
      <c r="W8477" s="3"/>
      <c r="X8477" s="3" t="s">
        <v>3005</v>
      </c>
      <c r="Y8477" s="3"/>
      <c r="Z8477" s="3"/>
      <c r="AA8477" s="18">
        <v>45.173867000000001</v>
      </c>
      <c r="AB8477" s="18">
        <v>-123.180494</v>
      </c>
      <c r="AC8477" s="3" t="s">
        <v>45</v>
      </c>
      <c r="AD8477" s="3"/>
      <c r="AE8477" s="3" t="s">
        <v>61</v>
      </c>
      <c r="AF8477" s="3" t="str">
        <f t="shared" si="205"/>
        <v>ex Salix</v>
      </c>
      <c r="AG8477" s="3" t="s">
        <v>2729</v>
      </c>
      <c r="AH8477" s="3" t="s">
        <v>1657</v>
      </c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 t="s">
        <v>81</v>
      </c>
      <c r="AU8477" s="3"/>
      <c r="AV8477" s="3"/>
      <c r="AW8477" s="3"/>
      <c r="AX8477" s="3"/>
      <c r="AY8477" s="3"/>
      <c r="AZ8477" s="3"/>
      <c r="BA8477" s="3"/>
      <c r="BB8477" s="3"/>
      <c r="BC8477" s="3"/>
      <c r="BD8477" s="3"/>
    </row>
    <row r="8478" spans="1:56" s="158" customFormat="1" x14ac:dyDescent="0.25">
      <c r="A8478" s="6"/>
      <c r="B8478" s="5">
        <v>99</v>
      </c>
      <c r="C8478" s="3"/>
      <c r="D8478" s="3"/>
      <c r="E8478" s="62">
        <v>29</v>
      </c>
      <c r="F8478" s="6" t="s">
        <v>52</v>
      </c>
      <c r="G8478" s="6">
        <v>2018</v>
      </c>
      <c r="H8478" s="6"/>
      <c r="I8478" s="3"/>
      <c r="J8478" s="3"/>
      <c r="K8478" s="3"/>
      <c r="L8478" s="6"/>
      <c r="M8478" s="3"/>
      <c r="N8478" s="6" t="s">
        <v>84</v>
      </c>
      <c r="O8478" s="4">
        <f>MIN(SEARCH({0,1,2,3,4,5,6,7,8,9},N8478&amp;"0123456789"))</f>
        <v>4</v>
      </c>
      <c r="P8478" s="409" t="str">
        <f t="shared" si="204"/>
        <v>4</v>
      </c>
      <c r="Q8478" s="471">
        <v>4</v>
      </c>
      <c r="R8478" s="407">
        <v>1</v>
      </c>
      <c r="S8478" s="3" t="s">
        <v>3</v>
      </c>
      <c r="T8478" s="3" t="s">
        <v>44</v>
      </c>
      <c r="U8478" s="3" t="s">
        <v>72</v>
      </c>
      <c r="V8478" s="227" t="s">
        <v>72</v>
      </c>
      <c r="W8478" s="3"/>
      <c r="X8478" s="3" t="s">
        <v>217</v>
      </c>
      <c r="Y8478" s="3"/>
      <c r="Z8478" s="3"/>
      <c r="AA8478" s="18">
        <v>45.171005010000002</v>
      </c>
      <c r="AB8478" s="18">
        <v>-123.186222</v>
      </c>
      <c r="AC8478" s="3" t="s">
        <v>45</v>
      </c>
      <c r="AD8478" s="3"/>
      <c r="AE8478" s="3" t="s">
        <v>97</v>
      </c>
      <c r="AF8478" s="3" t="str">
        <f t="shared" si="205"/>
        <v>ex Pyrus</v>
      </c>
      <c r="AG8478" s="3" t="s">
        <v>2729</v>
      </c>
      <c r="AH8478" s="3" t="s">
        <v>1657</v>
      </c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 t="s">
        <v>81</v>
      </c>
      <c r="AU8478" s="3"/>
      <c r="AV8478" s="3"/>
      <c r="AW8478" s="3"/>
      <c r="AX8478" s="3"/>
      <c r="AY8478" s="3"/>
      <c r="AZ8478" s="3"/>
      <c r="BA8478" s="3"/>
      <c r="BB8478" s="3"/>
      <c r="BC8478" s="3"/>
      <c r="BD8478" s="3"/>
    </row>
    <row r="8479" spans="1:56" s="158" customFormat="1" x14ac:dyDescent="0.25">
      <c r="A8479" s="6"/>
      <c r="B8479" s="5">
        <v>100</v>
      </c>
      <c r="C8479" s="3"/>
      <c r="D8479" s="3"/>
      <c r="E8479" s="62">
        <v>29</v>
      </c>
      <c r="F8479" s="6" t="s">
        <v>52</v>
      </c>
      <c r="G8479" s="6">
        <v>2018</v>
      </c>
      <c r="H8479" s="6"/>
      <c r="I8479" s="3"/>
      <c r="J8479" s="3"/>
      <c r="K8479" s="3"/>
      <c r="L8479" s="6"/>
      <c r="M8479" s="3"/>
      <c r="N8479" s="6" t="s">
        <v>84</v>
      </c>
      <c r="O8479" s="4">
        <f>MIN(SEARCH({0,1,2,3,4,5,6,7,8,9},N8479&amp;"0123456789"))</f>
        <v>4</v>
      </c>
      <c r="P8479" s="409" t="str">
        <f t="shared" si="204"/>
        <v>4</v>
      </c>
      <c r="Q8479" s="471">
        <v>4</v>
      </c>
      <c r="R8479" s="407">
        <v>2</v>
      </c>
      <c r="S8479" s="3" t="s">
        <v>3</v>
      </c>
      <c r="T8479" s="3" t="s">
        <v>44</v>
      </c>
      <c r="U8479" s="3" t="s">
        <v>72</v>
      </c>
      <c r="V8479" s="227" t="s">
        <v>72</v>
      </c>
      <c r="W8479" s="3"/>
      <c r="X8479" s="3" t="s">
        <v>217</v>
      </c>
      <c r="Y8479" s="3"/>
      <c r="Z8479" s="3"/>
      <c r="AA8479" s="18">
        <v>45.171005010000002</v>
      </c>
      <c r="AB8479" s="18">
        <v>-123.186222</v>
      </c>
      <c r="AC8479" s="3" t="s">
        <v>45</v>
      </c>
      <c r="AD8479" s="3"/>
      <c r="AE8479" s="3" t="s">
        <v>97</v>
      </c>
      <c r="AF8479" s="3" t="str">
        <f t="shared" si="205"/>
        <v>ex Pyrus</v>
      </c>
      <c r="AG8479" s="3" t="s">
        <v>2729</v>
      </c>
      <c r="AH8479" s="3" t="s">
        <v>1657</v>
      </c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 t="s">
        <v>81</v>
      </c>
      <c r="AU8479" s="3"/>
      <c r="AV8479" s="3"/>
      <c r="AW8479" s="3"/>
      <c r="AX8479" s="3"/>
      <c r="AY8479" s="3"/>
      <c r="AZ8479" s="3"/>
      <c r="BA8479" s="3"/>
      <c r="BB8479" s="3"/>
      <c r="BC8479" s="3"/>
      <c r="BD8479" s="3"/>
    </row>
    <row r="8480" spans="1:56" s="158" customFormat="1" x14ac:dyDescent="0.25">
      <c r="A8480" s="6"/>
      <c r="B8480" s="5">
        <v>101</v>
      </c>
      <c r="C8480" s="3"/>
      <c r="D8480" s="3"/>
      <c r="E8480" s="62">
        <v>29</v>
      </c>
      <c r="F8480" s="6" t="s">
        <v>52</v>
      </c>
      <c r="G8480" s="6">
        <v>2018</v>
      </c>
      <c r="H8480" s="6"/>
      <c r="I8480" s="3"/>
      <c r="J8480" s="3"/>
      <c r="K8480" s="3"/>
      <c r="L8480" s="6"/>
      <c r="M8480" s="3"/>
      <c r="N8480" s="6" t="s">
        <v>84</v>
      </c>
      <c r="O8480" s="4">
        <f>MIN(SEARCH({0,1,2,3,4,5,6,7,8,9},N8480&amp;"0123456789"))</f>
        <v>4</v>
      </c>
      <c r="P8480" s="409" t="str">
        <f t="shared" si="204"/>
        <v>4</v>
      </c>
      <c r="Q8480" s="471">
        <v>4</v>
      </c>
      <c r="R8480" s="407">
        <v>3</v>
      </c>
      <c r="S8480" s="3" t="s">
        <v>3</v>
      </c>
      <c r="T8480" s="3" t="s">
        <v>44</v>
      </c>
      <c r="U8480" s="3" t="s">
        <v>72</v>
      </c>
      <c r="V8480" s="227" t="s">
        <v>72</v>
      </c>
      <c r="W8480" s="3"/>
      <c r="X8480" s="3" t="s">
        <v>217</v>
      </c>
      <c r="Y8480" s="3"/>
      <c r="Z8480" s="3"/>
      <c r="AA8480" s="18">
        <v>45.171005010000002</v>
      </c>
      <c r="AB8480" s="18">
        <v>-123.186222</v>
      </c>
      <c r="AC8480" s="3" t="s">
        <v>45</v>
      </c>
      <c r="AD8480" s="3"/>
      <c r="AE8480" s="3" t="s">
        <v>97</v>
      </c>
      <c r="AF8480" s="3" t="str">
        <f t="shared" si="205"/>
        <v>ex Pyrus</v>
      </c>
      <c r="AG8480" s="3" t="s">
        <v>2729</v>
      </c>
      <c r="AH8480" s="3" t="s">
        <v>1657</v>
      </c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 t="s">
        <v>81</v>
      </c>
      <c r="AU8480" s="3"/>
      <c r="AV8480" s="3"/>
      <c r="AW8480" s="3"/>
      <c r="AX8480" s="3"/>
      <c r="AY8480" s="3"/>
      <c r="AZ8480" s="3"/>
      <c r="BA8480" s="3"/>
      <c r="BB8480" s="3"/>
      <c r="BC8480" s="3"/>
      <c r="BD8480" s="3"/>
    </row>
    <row r="8481" spans="1:56" s="158" customFormat="1" x14ac:dyDescent="0.25">
      <c r="A8481" s="6"/>
      <c r="B8481" s="5">
        <v>102</v>
      </c>
      <c r="C8481" s="3"/>
      <c r="D8481" s="3"/>
      <c r="E8481" s="62">
        <v>29</v>
      </c>
      <c r="F8481" s="6" t="s">
        <v>52</v>
      </c>
      <c r="G8481" s="6">
        <v>2018</v>
      </c>
      <c r="H8481" s="6"/>
      <c r="I8481" s="3"/>
      <c r="J8481" s="3"/>
      <c r="K8481" s="3"/>
      <c r="L8481" s="6"/>
      <c r="M8481" s="3"/>
      <c r="N8481" s="6" t="s">
        <v>84</v>
      </c>
      <c r="O8481" s="4">
        <f>MIN(SEARCH({0,1,2,3,4,5,6,7,8,9},N8481&amp;"0123456789"))</f>
        <v>4</v>
      </c>
      <c r="P8481" s="409" t="str">
        <f t="shared" si="204"/>
        <v>4</v>
      </c>
      <c r="Q8481" s="471">
        <v>4</v>
      </c>
      <c r="R8481" s="407">
        <v>4</v>
      </c>
      <c r="S8481" s="3" t="s">
        <v>3</v>
      </c>
      <c r="T8481" s="3" t="s">
        <v>44</v>
      </c>
      <c r="U8481" s="3" t="s">
        <v>72</v>
      </c>
      <c r="V8481" s="227" t="s">
        <v>72</v>
      </c>
      <c r="W8481" s="3"/>
      <c r="X8481" s="3" t="s">
        <v>217</v>
      </c>
      <c r="Y8481" s="3"/>
      <c r="Z8481" s="3"/>
      <c r="AA8481" s="18">
        <v>45.171005010000002</v>
      </c>
      <c r="AB8481" s="18">
        <v>-123.186222</v>
      </c>
      <c r="AC8481" s="3" t="s">
        <v>45</v>
      </c>
      <c r="AD8481" s="3"/>
      <c r="AE8481" s="3" t="s">
        <v>97</v>
      </c>
      <c r="AF8481" s="3" t="str">
        <f t="shared" si="205"/>
        <v>ex Pyrus</v>
      </c>
      <c r="AG8481" s="3" t="s">
        <v>2729</v>
      </c>
      <c r="AH8481" s="3" t="s">
        <v>1657</v>
      </c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 t="s">
        <v>81</v>
      </c>
      <c r="AU8481" s="3"/>
      <c r="AV8481" s="3"/>
      <c r="AW8481" s="3"/>
      <c r="AX8481" s="3"/>
      <c r="AY8481" s="3"/>
      <c r="AZ8481" s="3"/>
      <c r="BA8481" s="3"/>
      <c r="BB8481" s="3"/>
      <c r="BC8481" s="3"/>
      <c r="BD8481" s="3"/>
    </row>
    <row r="8482" spans="1:56" s="163" customFormat="1" x14ac:dyDescent="0.25">
      <c r="A8482" s="6"/>
      <c r="B8482" s="5">
        <v>103</v>
      </c>
      <c r="C8482" s="3"/>
      <c r="D8482" s="3"/>
      <c r="E8482" s="62">
        <v>29</v>
      </c>
      <c r="F8482" s="6" t="s">
        <v>52</v>
      </c>
      <c r="G8482" s="6">
        <v>2018</v>
      </c>
      <c r="H8482" s="6"/>
      <c r="I8482" s="3"/>
      <c r="J8482" s="3"/>
      <c r="K8482" s="3"/>
      <c r="L8482" s="6"/>
      <c r="M8482" s="3"/>
      <c r="N8482" s="6" t="s">
        <v>84</v>
      </c>
      <c r="O8482" s="4">
        <f>MIN(SEARCH({0,1,2,3,4,5,6,7,8,9},N8482&amp;"0123456789"))</f>
        <v>4</v>
      </c>
      <c r="P8482" s="409" t="str">
        <f t="shared" si="204"/>
        <v>4</v>
      </c>
      <c r="Q8482" s="471">
        <v>4</v>
      </c>
      <c r="R8482" s="407">
        <v>5</v>
      </c>
      <c r="S8482" s="3" t="s">
        <v>3</v>
      </c>
      <c r="T8482" s="3" t="s">
        <v>44</v>
      </c>
      <c r="U8482" s="3" t="s">
        <v>72</v>
      </c>
      <c r="V8482" s="227" t="s">
        <v>72</v>
      </c>
      <c r="W8482" s="3"/>
      <c r="X8482" s="3" t="s">
        <v>217</v>
      </c>
      <c r="Y8482" s="3"/>
      <c r="Z8482" s="3"/>
      <c r="AA8482" s="18">
        <v>45.171005010000002</v>
      </c>
      <c r="AB8482" s="18">
        <v>-123.186222</v>
      </c>
      <c r="AC8482" s="3" t="s">
        <v>45</v>
      </c>
      <c r="AD8482" s="3"/>
      <c r="AE8482" s="3" t="s">
        <v>97</v>
      </c>
      <c r="AF8482" s="3" t="str">
        <f t="shared" si="205"/>
        <v>ex Pyrus</v>
      </c>
      <c r="AG8482" s="3" t="s">
        <v>2729</v>
      </c>
      <c r="AH8482" s="3" t="s">
        <v>1657</v>
      </c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 t="s">
        <v>81</v>
      </c>
      <c r="AU8482" s="3"/>
      <c r="AV8482" s="3"/>
      <c r="AW8482" s="3"/>
      <c r="AX8482" s="3"/>
      <c r="AY8482" s="3"/>
      <c r="AZ8482" s="3"/>
      <c r="BA8482" s="3"/>
      <c r="BB8482" s="3"/>
      <c r="BC8482" s="3"/>
      <c r="BD8482" s="3"/>
    </row>
    <row r="8483" spans="1:56" s="160" customFormat="1" x14ac:dyDescent="0.25">
      <c r="A8483" s="6"/>
      <c r="B8483" s="5">
        <v>104</v>
      </c>
      <c r="C8483" s="3"/>
      <c r="D8483" s="3"/>
      <c r="E8483" s="62">
        <v>29</v>
      </c>
      <c r="F8483" s="6" t="s">
        <v>52</v>
      </c>
      <c r="G8483" s="6">
        <v>2018</v>
      </c>
      <c r="H8483" s="6"/>
      <c r="I8483" s="3"/>
      <c r="J8483" s="3"/>
      <c r="K8483" s="3"/>
      <c r="L8483" s="6"/>
      <c r="M8483" s="3"/>
      <c r="N8483" s="6" t="s">
        <v>84</v>
      </c>
      <c r="O8483" s="4">
        <f>MIN(SEARCH({0,1,2,3,4,5,6,7,8,9},N8483&amp;"0123456789"))</f>
        <v>4</v>
      </c>
      <c r="P8483" s="409" t="str">
        <f t="shared" si="204"/>
        <v>4</v>
      </c>
      <c r="Q8483" s="471">
        <v>4</v>
      </c>
      <c r="R8483" s="407">
        <v>6</v>
      </c>
      <c r="S8483" s="3" t="s">
        <v>3</v>
      </c>
      <c r="T8483" s="3" t="s">
        <v>44</v>
      </c>
      <c r="U8483" s="3" t="s">
        <v>72</v>
      </c>
      <c r="V8483" s="227" t="s">
        <v>72</v>
      </c>
      <c r="W8483" s="3"/>
      <c r="X8483" s="3" t="s">
        <v>217</v>
      </c>
      <c r="Y8483" s="3"/>
      <c r="Z8483" s="3"/>
      <c r="AA8483" s="18">
        <v>45.171005010000002</v>
      </c>
      <c r="AB8483" s="18">
        <v>-123.186222</v>
      </c>
      <c r="AC8483" s="3" t="s">
        <v>45</v>
      </c>
      <c r="AD8483" s="3"/>
      <c r="AE8483" s="3" t="s">
        <v>97</v>
      </c>
      <c r="AF8483" s="3" t="str">
        <f t="shared" si="205"/>
        <v>ex Pyrus</v>
      </c>
      <c r="AG8483" s="3" t="s">
        <v>2729</v>
      </c>
      <c r="AH8483" s="3" t="s">
        <v>1657</v>
      </c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 t="s">
        <v>81</v>
      </c>
      <c r="AU8483" s="3"/>
      <c r="AV8483" s="3"/>
      <c r="AW8483" s="3"/>
      <c r="AX8483" s="3"/>
      <c r="AY8483" s="3"/>
      <c r="AZ8483" s="3"/>
      <c r="BA8483" s="3"/>
      <c r="BB8483" s="3"/>
      <c r="BC8483" s="3"/>
      <c r="BD8483" s="3"/>
    </row>
    <row r="8484" spans="1:56" s="86" customFormat="1" x14ac:dyDescent="0.25">
      <c r="A8484" s="6"/>
      <c r="B8484" s="5">
        <v>105</v>
      </c>
      <c r="C8484" s="3"/>
      <c r="D8484" s="3"/>
      <c r="E8484" s="62">
        <v>29</v>
      </c>
      <c r="F8484" s="6" t="s">
        <v>52</v>
      </c>
      <c r="G8484" s="6">
        <v>2018</v>
      </c>
      <c r="H8484" s="6"/>
      <c r="I8484" s="3"/>
      <c r="J8484" s="3"/>
      <c r="K8484" s="3"/>
      <c r="L8484" s="6"/>
      <c r="M8484" s="3"/>
      <c r="N8484" s="6" t="s">
        <v>84</v>
      </c>
      <c r="O8484" s="4">
        <f>MIN(SEARCH({0,1,2,3,4,5,6,7,8,9},N8484&amp;"0123456789"))</f>
        <v>4</v>
      </c>
      <c r="P8484" s="409" t="str">
        <f t="shared" si="204"/>
        <v>4</v>
      </c>
      <c r="Q8484" s="471">
        <v>4</v>
      </c>
      <c r="R8484" s="407">
        <v>7</v>
      </c>
      <c r="S8484" s="3" t="s">
        <v>3</v>
      </c>
      <c r="T8484" s="3" t="s">
        <v>44</v>
      </c>
      <c r="U8484" s="3" t="s">
        <v>72</v>
      </c>
      <c r="V8484" s="227" t="s">
        <v>72</v>
      </c>
      <c r="W8484" s="3"/>
      <c r="X8484" s="3" t="s">
        <v>217</v>
      </c>
      <c r="Y8484" s="3"/>
      <c r="Z8484" s="3"/>
      <c r="AA8484" s="18">
        <v>45.171005010000002</v>
      </c>
      <c r="AB8484" s="18">
        <v>-123.186222</v>
      </c>
      <c r="AC8484" s="3" t="s">
        <v>45</v>
      </c>
      <c r="AD8484" s="3"/>
      <c r="AE8484" s="3" t="s">
        <v>97</v>
      </c>
      <c r="AF8484" s="3" t="str">
        <f t="shared" si="205"/>
        <v>ex Pyrus</v>
      </c>
      <c r="AG8484" s="3" t="s">
        <v>2729</v>
      </c>
      <c r="AH8484" s="3" t="s">
        <v>1657</v>
      </c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 t="s">
        <v>81</v>
      </c>
      <c r="AU8484" s="3"/>
      <c r="AV8484" s="3"/>
      <c r="AW8484" s="3"/>
      <c r="AX8484" s="3"/>
      <c r="AY8484" s="3"/>
      <c r="AZ8484" s="3"/>
      <c r="BA8484" s="3"/>
      <c r="BB8484" s="3"/>
      <c r="BC8484" s="3"/>
      <c r="BD8484" s="3"/>
    </row>
    <row r="8485" spans="1:56" s="156" customFormat="1" x14ac:dyDescent="0.25">
      <c r="A8485" s="6"/>
      <c r="B8485" s="5">
        <v>106</v>
      </c>
      <c r="C8485" s="3"/>
      <c r="D8485" s="3"/>
      <c r="E8485" s="62">
        <v>29</v>
      </c>
      <c r="F8485" s="6" t="s">
        <v>52</v>
      </c>
      <c r="G8485" s="6">
        <v>2018</v>
      </c>
      <c r="H8485" s="6"/>
      <c r="I8485" s="3"/>
      <c r="J8485" s="3"/>
      <c r="K8485" s="3"/>
      <c r="L8485" s="6"/>
      <c r="M8485" s="3"/>
      <c r="N8485" s="6" t="s">
        <v>84</v>
      </c>
      <c r="O8485" s="4">
        <f>MIN(SEARCH({0,1,2,3,4,5,6,7,8,9},N8485&amp;"0123456789"))</f>
        <v>4</v>
      </c>
      <c r="P8485" s="409" t="str">
        <f t="shared" si="204"/>
        <v>4</v>
      </c>
      <c r="Q8485" s="471">
        <v>4</v>
      </c>
      <c r="R8485" s="407">
        <v>8</v>
      </c>
      <c r="S8485" s="3" t="s">
        <v>3</v>
      </c>
      <c r="T8485" s="3" t="s">
        <v>44</v>
      </c>
      <c r="U8485" s="3" t="s">
        <v>72</v>
      </c>
      <c r="V8485" s="227" t="s">
        <v>72</v>
      </c>
      <c r="W8485" s="3"/>
      <c r="X8485" s="3" t="s">
        <v>217</v>
      </c>
      <c r="Y8485" s="3"/>
      <c r="Z8485" s="3"/>
      <c r="AA8485" s="18">
        <v>45.171005010000002</v>
      </c>
      <c r="AB8485" s="18">
        <v>-123.186222</v>
      </c>
      <c r="AC8485" s="3" t="s">
        <v>45</v>
      </c>
      <c r="AD8485" s="3"/>
      <c r="AE8485" s="3" t="s">
        <v>97</v>
      </c>
      <c r="AF8485" s="3" t="str">
        <f t="shared" si="205"/>
        <v>ex Pyrus</v>
      </c>
      <c r="AG8485" s="3" t="s">
        <v>2729</v>
      </c>
      <c r="AH8485" s="3" t="s">
        <v>1657</v>
      </c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 t="s">
        <v>81</v>
      </c>
      <c r="AU8485" s="3"/>
      <c r="AV8485" s="3"/>
      <c r="AW8485" s="3"/>
      <c r="AX8485" s="3"/>
      <c r="AY8485" s="3"/>
      <c r="AZ8485" s="3"/>
      <c r="BA8485" s="3"/>
      <c r="BB8485" s="3"/>
      <c r="BC8485" s="3"/>
      <c r="BD8485" s="3"/>
    </row>
    <row r="8486" spans="1:56" x14ac:dyDescent="0.25">
      <c r="B8486" s="5">
        <v>93</v>
      </c>
      <c r="E8486" s="62">
        <v>29</v>
      </c>
      <c r="F8486" s="6" t="s">
        <v>52</v>
      </c>
      <c r="G8486" s="6">
        <v>2018</v>
      </c>
      <c r="L8486" s="6"/>
      <c r="N8486" s="6" t="s">
        <v>85</v>
      </c>
      <c r="O8486" s="4">
        <f>MIN(SEARCH({0,1,2,3,4,5,6,7,8,9},N8486&amp;"0123456789"))</f>
        <v>4</v>
      </c>
      <c r="P8486" s="409" t="str">
        <f t="shared" si="204"/>
        <v>5</v>
      </c>
      <c r="Q8486" s="471">
        <v>5</v>
      </c>
      <c r="R8486" s="407">
        <v>1</v>
      </c>
      <c r="S8486" s="3" t="s">
        <v>3</v>
      </c>
      <c r="T8486" s="3" t="s">
        <v>44</v>
      </c>
      <c r="U8486" s="3" t="s">
        <v>72</v>
      </c>
      <c r="V8486" s="227" t="s">
        <v>72</v>
      </c>
      <c r="X8486" s="3" t="s">
        <v>217</v>
      </c>
      <c r="AA8486" s="18">
        <v>45.170981210000001</v>
      </c>
      <c r="AB8486" s="18">
        <v>-123.18607969999999</v>
      </c>
      <c r="AC8486" s="3" t="s">
        <v>45</v>
      </c>
      <c r="AE8486" s="3" t="s">
        <v>94</v>
      </c>
      <c r="AF8486" s="3" t="str">
        <f t="shared" si="205"/>
        <v>ex Prunus salicina</v>
      </c>
      <c r="AG8486" s="3" t="s">
        <v>2729</v>
      </c>
      <c r="AH8486" s="3" t="s">
        <v>1657</v>
      </c>
      <c r="AT8486" s="3" t="s">
        <v>81</v>
      </c>
    </row>
    <row r="8487" spans="1:56" s="128" customFormat="1" x14ac:dyDescent="0.25">
      <c r="A8487" s="6"/>
      <c r="B8487" s="5">
        <v>94</v>
      </c>
      <c r="C8487" s="3"/>
      <c r="D8487" s="3"/>
      <c r="E8487" s="62">
        <v>29</v>
      </c>
      <c r="F8487" s="6" t="s">
        <v>52</v>
      </c>
      <c r="G8487" s="6">
        <v>2018</v>
      </c>
      <c r="H8487" s="6"/>
      <c r="I8487" s="3"/>
      <c r="J8487" s="3"/>
      <c r="K8487" s="3"/>
      <c r="L8487" s="6"/>
      <c r="M8487" s="3"/>
      <c r="N8487" s="6" t="s">
        <v>85</v>
      </c>
      <c r="O8487" s="4">
        <f>MIN(SEARCH({0,1,2,3,4,5,6,7,8,9},N8487&amp;"0123456789"))</f>
        <v>4</v>
      </c>
      <c r="P8487" s="409" t="str">
        <f t="shared" si="204"/>
        <v>5</v>
      </c>
      <c r="Q8487" s="471">
        <v>5</v>
      </c>
      <c r="R8487" s="407">
        <v>2</v>
      </c>
      <c r="S8487" s="3" t="s">
        <v>3</v>
      </c>
      <c r="T8487" s="3" t="s">
        <v>44</v>
      </c>
      <c r="U8487" s="3" t="s">
        <v>72</v>
      </c>
      <c r="V8487" s="227" t="s">
        <v>72</v>
      </c>
      <c r="W8487" s="3"/>
      <c r="X8487" s="3" t="s">
        <v>217</v>
      </c>
      <c r="Y8487" s="3"/>
      <c r="Z8487" s="3"/>
      <c r="AA8487" s="18">
        <v>45.170981210000001</v>
      </c>
      <c r="AB8487" s="18">
        <v>-123.18607969999999</v>
      </c>
      <c r="AC8487" s="3" t="s">
        <v>45</v>
      </c>
      <c r="AD8487" s="3"/>
      <c r="AE8487" s="3" t="s">
        <v>94</v>
      </c>
      <c r="AF8487" s="3" t="str">
        <f t="shared" si="205"/>
        <v>ex Prunus salicina</v>
      </c>
      <c r="AG8487" s="3" t="s">
        <v>2729</v>
      </c>
      <c r="AH8487" s="3" t="s">
        <v>1657</v>
      </c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 t="s">
        <v>81</v>
      </c>
      <c r="AU8487" s="3"/>
      <c r="AV8487" s="3"/>
      <c r="AW8487" s="3"/>
      <c r="AX8487" s="3"/>
      <c r="AY8487" s="3"/>
      <c r="AZ8487" s="3"/>
      <c r="BA8487" s="3"/>
      <c r="BB8487" s="3"/>
      <c r="BC8487" s="3"/>
      <c r="BD8487" s="3"/>
    </row>
    <row r="8488" spans="1:56" x14ac:dyDescent="0.25">
      <c r="B8488" s="5">
        <v>95</v>
      </c>
      <c r="E8488" s="62">
        <v>29</v>
      </c>
      <c r="F8488" s="6" t="s">
        <v>52</v>
      </c>
      <c r="G8488" s="6">
        <v>2018</v>
      </c>
      <c r="L8488" s="6"/>
      <c r="N8488" s="6" t="s">
        <v>85</v>
      </c>
      <c r="O8488" s="4">
        <f>MIN(SEARCH({0,1,2,3,4,5,6,7,8,9},N8488&amp;"0123456789"))</f>
        <v>4</v>
      </c>
      <c r="P8488" s="409" t="str">
        <f t="shared" si="204"/>
        <v>5</v>
      </c>
      <c r="Q8488" s="471">
        <v>5</v>
      </c>
      <c r="R8488" s="407">
        <v>3</v>
      </c>
      <c r="S8488" s="3" t="s">
        <v>3</v>
      </c>
      <c r="T8488" s="3" t="s">
        <v>44</v>
      </c>
      <c r="U8488" s="3" t="s">
        <v>72</v>
      </c>
      <c r="V8488" s="227" t="s">
        <v>72</v>
      </c>
      <c r="X8488" s="3" t="s">
        <v>217</v>
      </c>
      <c r="AA8488" s="18">
        <v>45.170981210000001</v>
      </c>
      <c r="AB8488" s="18">
        <v>-123.18607969999999</v>
      </c>
      <c r="AC8488" s="3" t="s">
        <v>45</v>
      </c>
      <c r="AE8488" s="3" t="s">
        <v>94</v>
      </c>
      <c r="AF8488" s="3" t="str">
        <f t="shared" si="205"/>
        <v>ex Prunus salicina</v>
      </c>
      <c r="AG8488" s="3" t="s">
        <v>2729</v>
      </c>
      <c r="AH8488" s="3" t="s">
        <v>1657</v>
      </c>
      <c r="AT8488" s="3" t="s">
        <v>81</v>
      </c>
    </row>
    <row r="8489" spans="1:56" s="115" customFormat="1" x14ac:dyDescent="0.25">
      <c r="A8489" s="6"/>
      <c r="B8489" s="5">
        <v>96</v>
      </c>
      <c r="C8489" s="3"/>
      <c r="D8489" s="3"/>
      <c r="E8489" s="62">
        <v>29</v>
      </c>
      <c r="F8489" s="6" t="s">
        <v>52</v>
      </c>
      <c r="G8489" s="6">
        <v>2018</v>
      </c>
      <c r="H8489" s="6"/>
      <c r="I8489" s="3"/>
      <c r="J8489" s="3"/>
      <c r="K8489" s="3"/>
      <c r="L8489" s="6"/>
      <c r="M8489" s="3"/>
      <c r="N8489" s="6" t="s">
        <v>85</v>
      </c>
      <c r="O8489" s="4">
        <f>MIN(SEARCH({0,1,2,3,4,5,6,7,8,9},N8489&amp;"0123456789"))</f>
        <v>4</v>
      </c>
      <c r="P8489" s="409" t="str">
        <f t="shared" ref="P8489:P8520" si="206">RIGHT(N8489, LEN(N8489)-O8489+1)</f>
        <v>5</v>
      </c>
      <c r="Q8489" s="471">
        <v>5</v>
      </c>
      <c r="R8489" s="407">
        <v>4</v>
      </c>
      <c r="S8489" s="3" t="s">
        <v>3</v>
      </c>
      <c r="T8489" s="3" t="s">
        <v>44</v>
      </c>
      <c r="U8489" s="3" t="s">
        <v>72</v>
      </c>
      <c r="V8489" s="227" t="s">
        <v>72</v>
      </c>
      <c r="W8489" s="3"/>
      <c r="X8489" s="3" t="s">
        <v>217</v>
      </c>
      <c r="Y8489" s="3"/>
      <c r="Z8489" s="3"/>
      <c r="AA8489" s="18">
        <v>45.170981210000001</v>
      </c>
      <c r="AB8489" s="18">
        <v>-123.18607969999999</v>
      </c>
      <c r="AC8489" s="3" t="s">
        <v>45</v>
      </c>
      <c r="AD8489" s="3"/>
      <c r="AE8489" s="3" t="s">
        <v>94</v>
      </c>
      <c r="AF8489" s="3" t="str">
        <f t="shared" ref="AF8489:AF8520" si="207">CONCATENATE("ex ", AE8489)</f>
        <v>ex Prunus salicina</v>
      </c>
      <c r="AG8489" s="3" t="s">
        <v>2729</v>
      </c>
      <c r="AH8489" s="3" t="s">
        <v>1657</v>
      </c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 t="s">
        <v>81</v>
      </c>
      <c r="AU8489" s="3"/>
      <c r="AV8489" s="3"/>
      <c r="AW8489" s="3"/>
      <c r="AX8489" s="3"/>
      <c r="AY8489" s="3"/>
      <c r="AZ8489" s="3"/>
      <c r="BA8489" s="3"/>
      <c r="BB8489" s="3"/>
      <c r="BC8489" s="3"/>
      <c r="BD8489" s="3"/>
    </row>
    <row r="8490" spans="1:56" s="115" customFormat="1" x14ac:dyDescent="0.25">
      <c r="A8490" s="6"/>
      <c r="B8490" s="5">
        <v>97</v>
      </c>
      <c r="C8490" s="3"/>
      <c r="D8490" s="3"/>
      <c r="E8490" s="62">
        <v>29</v>
      </c>
      <c r="F8490" s="6" t="s">
        <v>52</v>
      </c>
      <c r="G8490" s="6">
        <v>2018</v>
      </c>
      <c r="H8490" s="6"/>
      <c r="I8490" s="3"/>
      <c r="J8490" s="3"/>
      <c r="K8490" s="3"/>
      <c r="L8490" s="6"/>
      <c r="M8490" s="3"/>
      <c r="N8490" s="6" t="s">
        <v>85</v>
      </c>
      <c r="O8490" s="4">
        <f>MIN(SEARCH({0,1,2,3,4,5,6,7,8,9},N8490&amp;"0123456789"))</f>
        <v>4</v>
      </c>
      <c r="P8490" s="409" t="str">
        <f t="shared" si="206"/>
        <v>5</v>
      </c>
      <c r="Q8490" s="471">
        <v>5</v>
      </c>
      <c r="R8490" s="407">
        <v>5</v>
      </c>
      <c r="S8490" s="3" t="s">
        <v>3</v>
      </c>
      <c r="T8490" s="3" t="s">
        <v>44</v>
      </c>
      <c r="U8490" s="3" t="s">
        <v>72</v>
      </c>
      <c r="V8490" s="227" t="s">
        <v>72</v>
      </c>
      <c r="W8490" s="3"/>
      <c r="X8490" s="3" t="s">
        <v>217</v>
      </c>
      <c r="Y8490" s="3"/>
      <c r="Z8490" s="3"/>
      <c r="AA8490" s="18">
        <v>45.170981210000001</v>
      </c>
      <c r="AB8490" s="18">
        <v>-123.18607969999999</v>
      </c>
      <c r="AC8490" s="3" t="s">
        <v>45</v>
      </c>
      <c r="AD8490" s="3"/>
      <c r="AE8490" s="3" t="s">
        <v>94</v>
      </c>
      <c r="AF8490" s="3" t="str">
        <f t="shared" si="207"/>
        <v>ex Prunus salicina</v>
      </c>
      <c r="AG8490" s="3" t="s">
        <v>2729</v>
      </c>
      <c r="AH8490" s="3" t="s">
        <v>1657</v>
      </c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 t="s">
        <v>81</v>
      </c>
      <c r="AU8490" s="3"/>
      <c r="AV8490" s="3"/>
      <c r="AW8490" s="3"/>
      <c r="AX8490" s="3"/>
      <c r="AY8490" s="3"/>
      <c r="AZ8490" s="3"/>
      <c r="BA8490" s="3"/>
      <c r="BB8490" s="3"/>
      <c r="BC8490" s="3"/>
      <c r="BD8490" s="3"/>
    </row>
    <row r="8491" spans="1:56" s="91" customFormat="1" x14ac:dyDescent="0.25">
      <c r="A8491" s="6"/>
      <c r="B8491" s="5">
        <v>98</v>
      </c>
      <c r="C8491" s="3"/>
      <c r="D8491" s="3"/>
      <c r="E8491" s="62">
        <v>29</v>
      </c>
      <c r="F8491" s="6" t="s">
        <v>52</v>
      </c>
      <c r="G8491" s="6">
        <v>2018</v>
      </c>
      <c r="H8491" s="6"/>
      <c r="I8491" s="3"/>
      <c r="J8491" s="3"/>
      <c r="K8491" s="3"/>
      <c r="L8491" s="6"/>
      <c r="M8491" s="3"/>
      <c r="N8491" s="6" t="s">
        <v>85</v>
      </c>
      <c r="O8491" s="4">
        <f>MIN(SEARCH({0,1,2,3,4,5,6,7,8,9},N8491&amp;"0123456789"))</f>
        <v>4</v>
      </c>
      <c r="P8491" s="409" t="str">
        <f t="shared" si="206"/>
        <v>5</v>
      </c>
      <c r="Q8491" s="471">
        <v>5</v>
      </c>
      <c r="R8491" s="407">
        <v>6</v>
      </c>
      <c r="S8491" s="3" t="s">
        <v>3</v>
      </c>
      <c r="T8491" s="3" t="s">
        <v>44</v>
      </c>
      <c r="U8491" s="3" t="s">
        <v>72</v>
      </c>
      <c r="V8491" s="227" t="s">
        <v>72</v>
      </c>
      <c r="W8491" s="3"/>
      <c r="X8491" s="3" t="s">
        <v>217</v>
      </c>
      <c r="Y8491" s="3"/>
      <c r="Z8491" s="3"/>
      <c r="AA8491" s="18">
        <v>45.170981210000001</v>
      </c>
      <c r="AB8491" s="18">
        <v>-123.18607969999999</v>
      </c>
      <c r="AC8491" s="3" t="s">
        <v>45</v>
      </c>
      <c r="AD8491" s="3"/>
      <c r="AE8491" s="3" t="s">
        <v>94</v>
      </c>
      <c r="AF8491" s="3" t="str">
        <f t="shared" si="207"/>
        <v>ex Prunus salicina</v>
      </c>
      <c r="AG8491" s="3" t="s">
        <v>2729</v>
      </c>
      <c r="AH8491" s="3" t="s">
        <v>1657</v>
      </c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 t="s">
        <v>81</v>
      </c>
      <c r="AU8491" s="3"/>
      <c r="AV8491" s="3"/>
      <c r="AW8491" s="3"/>
      <c r="AX8491" s="3"/>
      <c r="AY8491" s="3"/>
      <c r="AZ8491" s="3"/>
      <c r="BA8491" s="3"/>
      <c r="BB8491" s="3"/>
      <c r="BC8491" s="3"/>
      <c r="BD8491" s="3"/>
    </row>
    <row r="8492" spans="1:56" s="91" customFormat="1" x14ac:dyDescent="0.25">
      <c r="A8492" s="6"/>
      <c r="B8492" s="5">
        <v>129</v>
      </c>
      <c r="C8492" s="3"/>
      <c r="D8492" s="3"/>
      <c r="E8492" s="62">
        <v>31</v>
      </c>
      <c r="F8492" s="6" t="s">
        <v>52</v>
      </c>
      <c r="G8492" s="6">
        <v>2018</v>
      </c>
      <c r="H8492" s="6"/>
      <c r="I8492" s="3"/>
      <c r="J8492" s="3"/>
      <c r="K8492" s="3"/>
      <c r="L8492" s="6"/>
      <c r="M8492" s="3"/>
      <c r="N8492" s="6" t="s">
        <v>86</v>
      </c>
      <c r="O8492" s="4">
        <f>MIN(SEARCH({0,1,2,3,4,5,6,7,8,9},N8492&amp;"0123456789"))</f>
        <v>4</v>
      </c>
      <c r="P8492" s="409" t="str">
        <f t="shared" si="206"/>
        <v>6</v>
      </c>
      <c r="Q8492" s="471">
        <v>6</v>
      </c>
      <c r="R8492" s="407">
        <v>1</v>
      </c>
      <c r="S8492" s="3" t="s">
        <v>3</v>
      </c>
      <c r="T8492" s="3" t="s">
        <v>44</v>
      </c>
      <c r="U8492" s="3" t="s">
        <v>72</v>
      </c>
      <c r="V8492" s="227" t="s">
        <v>72</v>
      </c>
      <c r="W8492" s="3"/>
      <c r="X8492" s="2" t="s">
        <v>217</v>
      </c>
      <c r="Y8492" s="3"/>
      <c r="Z8492" s="3"/>
      <c r="AA8492" s="18">
        <v>45.17146923</v>
      </c>
      <c r="AB8492" s="18">
        <v>-123.18652179999999</v>
      </c>
      <c r="AC8492" s="3" t="s">
        <v>45</v>
      </c>
      <c r="AD8492" s="3"/>
      <c r="AE8492" s="3" t="s">
        <v>105</v>
      </c>
      <c r="AF8492" s="3" t="str">
        <f t="shared" si="207"/>
        <v>ex Taraxacum</v>
      </c>
      <c r="AG8492" s="3" t="s">
        <v>2729</v>
      </c>
      <c r="AH8492" s="3" t="s">
        <v>1657</v>
      </c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 t="s">
        <v>81</v>
      </c>
      <c r="AU8492" s="3"/>
      <c r="AV8492" s="3"/>
      <c r="AW8492" s="3"/>
      <c r="AX8492" s="3"/>
      <c r="AY8492" s="3"/>
      <c r="AZ8492" s="3"/>
      <c r="BA8492" s="3"/>
      <c r="BB8492" s="3"/>
      <c r="BC8492" s="3"/>
      <c r="BD8492" s="3"/>
    </row>
    <row r="8493" spans="1:56" s="91" customFormat="1" x14ac:dyDescent="0.25">
      <c r="A8493" s="6"/>
      <c r="B8493" s="5">
        <v>130</v>
      </c>
      <c r="C8493" s="3"/>
      <c r="D8493" s="3"/>
      <c r="E8493" s="62">
        <v>31</v>
      </c>
      <c r="F8493" s="6" t="s">
        <v>52</v>
      </c>
      <c r="G8493" s="6">
        <v>2018</v>
      </c>
      <c r="H8493" s="6"/>
      <c r="I8493" s="3"/>
      <c r="J8493" s="3"/>
      <c r="K8493" s="3"/>
      <c r="L8493" s="6"/>
      <c r="M8493" s="3"/>
      <c r="N8493" s="6" t="s">
        <v>86</v>
      </c>
      <c r="O8493" s="4">
        <f>MIN(SEARCH({0,1,2,3,4,5,6,7,8,9},N8493&amp;"0123456789"))</f>
        <v>4</v>
      </c>
      <c r="P8493" s="409" t="str">
        <f t="shared" si="206"/>
        <v>6</v>
      </c>
      <c r="Q8493" s="471">
        <v>6</v>
      </c>
      <c r="R8493" s="407">
        <v>2</v>
      </c>
      <c r="S8493" s="3" t="s">
        <v>3</v>
      </c>
      <c r="T8493" s="3" t="s">
        <v>44</v>
      </c>
      <c r="U8493" s="3" t="s">
        <v>72</v>
      </c>
      <c r="V8493" s="227" t="s">
        <v>72</v>
      </c>
      <c r="W8493" s="3"/>
      <c r="X8493" s="2" t="s">
        <v>217</v>
      </c>
      <c r="Y8493" s="3"/>
      <c r="Z8493" s="3"/>
      <c r="AA8493" s="18">
        <v>45.17146923</v>
      </c>
      <c r="AB8493" s="18">
        <v>-123.18652179999999</v>
      </c>
      <c r="AC8493" s="3" t="s">
        <v>45</v>
      </c>
      <c r="AD8493" s="3"/>
      <c r="AE8493" s="3" t="s">
        <v>105</v>
      </c>
      <c r="AF8493" s="3" t="str">
        <f t="shared" si="207"/>
        <v>ex Taraxacum</v>
      </c>
      <c r="AG8493" s="3" t="s">
        <v>2729</v>
      </c>
      <c r="AH8493" s="3" t="s">
        <v>1657</v>
      </c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 t="s">
        <v>81</v>
      </c>
      <c r="AU8493" s="3"/>
      <c r="AV8493" s="3"/>
      <c r="AW8493" s="3"/>
      <c r="AX8493" s="3"/>
      <c r="AY8493" s="3"/>
      <c r="AZ8493" s="3"/>
      <c r="BA8493" s="3"/>
      <c r="BB8493" s="3"/>
      <c r="BC8493" s="3"/>
      <c r="BD8493" s="3"/>
    </row>
    <row r="8494" spans="1:56" s="91" customFormat="1" x14ac:dyDescent="0.25">
      <c r="A8494" s="6"/>
      <c r="B8494" s="5">
        <v>131</v>
      </c>
      <c r="C8494" s="3"/>
      <c r="D8494" s="3"/>
      <c r="E8494" s="62">
        <v>31</v>
      </c>
      <c r="F8494" s="6" t="s">
        <v>52</v>
      </c>
      <c r="G8494" s="6">
        <v>2018</v>
      </c>
      <c r="H8494" s="6"/>
      <c r="I8494" s="3"/>
      <c r="J8494" s="3"/>
      <c r="K8494" s="3"/>
      <c r="L8494" s="6"/>
      <c r="M8494" s="3"/>
      <c r="N8494" s="6" t="s">
        <v>86</v>
      </c>
      <c r="O8494" s="4">
        <f>MIN(SEARCH({0,1,2,3,4,5,6,7,8,9},N8494&amp;"0123456789"))</f>
        <v>4</v>
      </c>
      <c r="P8494" s="409" t="str">
        <f t="shared" si="206"/>
        <v>6</v>
      </c>
      <c r="Q8494" s="471">
        <v>6</v>
      </c>
      <c r="R8494" s="407">
        <v>3</v>
      </c>
      <c r="S8494" s="3" t="s">
        <v>3</v>
      </c>
      <c r="T8494" s="3" t="s">
        <v>44</v>
      </c>
      <c r="U8494" s="3" t="s">
        <v>72</v>
      </c>
      <c r="V8494" s="227" t="s">
        <v>72</v>
      </c>
      <c r="W8494" s="3"/>
      <c r="X8494" s="2" t="s">
        <v>217</v>
      </c>
      <c r="Y8494" s="3"/>
      <c r="Z8494" s="3"/>
      <c r="AA8494" s="18">
        <v>45.17146923</v>
      </c>
      <c r="AB8494" s="18">
        <v>-123.18652179999999</v>
      </c>
      <c r="AC8494" s="3" t="s">
        <v>45</v>
      </c>
      <c r="AD8494" s="3"/>
      <c r="AE8494" s="3" t="s">
        <v>105</v>
      </c>
      <c r="AF8494" s="3" t="str">
        <f t="shared" si="207"/>
        <v>ex Taraxacum</v>
      </c>
      <c r="AG8494" s="3" t="s">
        <v>2729</v>
      </c>
      <c r="AH8494" s="3" t="s">
        <v>1657</v>
      </c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 t="s">
        <v>81</v>
      </c>
      <c r="AU8494" s="3"/>
      <c r="AV8494" s="3"/>
      <c r="AW8494" s="3"/>
      <c r="AX8494" s="3"/>
      <c r="AY8494" s="3"/>
      <c r="AZ8494" s="3"/>
      <c r="BA8494" s="3"/>
      <c r="BB8494" s="3"/>
      <c r="BC8494" s="3"/>
      <c r="BD8494" s="3"/>
    </row>
    <row r="8495" spans="1:56" s="91" customFormat="1" x14ac:dyDescent="0.25">
      <c r="A8495" s="6"/>
      <c r="B8495" s="5">
        <v>132</v>
      </c>
      <c r="C8495" s="3"/>
      <c r="D8495" s="3"/>
      <c r="E8495" s="62">
        <v>31</v>
      </c>
      <c r="F8495" s="6" t="s">
        <v>52</v>
      </c>
      <c r="G8495" s="6">
        <v>2018</v>
      </c>
      <c r="H8495" s="6"/>
      <c r="I8495" s="3"/>
      <c r="J8495" s="3"/>
      <c r="K8495" s="3"/>
      <c r="L8495" s="6"/>
      <c r="M8495" s="3"/>
      <c r="N8495" s="6" t="s">
        <v>86</v>
      </c>
      <c r="O8495" s="4">
        <f>MIN(SEARCH({0,1,2,3,4,5,6,7,8,9},N8495&amp;"0123456789"))</f>
        <v>4</v>
      </c>
      <c r="P8495" s="409" t="str">
        <f t="shared" si="206"/>
        <v>6</v>
      </c>
      <c r="Q8495" s="471">
        <v>6</v>
      </c>
      <c r="R8495" s="407">
        <v>4</v>
      </c>
      <c r="S8495" s="3" t="s">
        <v>3</v>
      </c>
      <c r="T8495" s="3" t="s">
        <v>44</v>
      </c>
      <c r="U8495" s="3" t="s">
        <v>72</v>
      </c>
      <c r="V8495" s="227" t="s">
        <v>72</v>
      </c>
      <c r="W8495" s="3"/>
      <c r="X8495" s="2" t="s">
        <v>217</v>
      </c>
      <c r="Y8495" s="3"/>
      <c r="Z8495" s="3"/>
      <c r="AA8495" s="18">
        <v>45.17146923</v>
      </c>
      <c r="AB8495" s="18">
        <v>-123.18652179999999</v>
      </c>
      <c r="AC8495" s="3" t="s">
        <v>45</v>
      </c>
      <c r="AD8495" s="3"/>
      <c r="AE8495" s="3" t="s">
        <v>105</v>
      </c>
      <c r="AF8495" s="3" t="str">
        <f t="shared" si="207"/>
        <v>ex Taraxacum</v>
      </c>
      <c r="AG8495" s="3" t="s">
        <v>2729</v>
      </c>
      <c r="AH8495" s="3" t="s">
        <v>1657</v>
      </c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 t="s">
        <v>81</v>
      </c>
      <c r="AU8495" s="3"/>
      <c r="AV8495" s="3"/>
      <c r="AW8495" s="3"/>
      <c r="AX8495" s="3"/>
      <c r="AY8495" s="3"/>
      <c r="AZ8495" s="3"/>
      <c r="BA8495" s="3"/>
      <c r="BB8495" s="3"/>
      <c r="BC8495" s="3"/>
      <c r="BD8495" s="3"/>
    </row>
    <row r="8496" spans="1:56" s="91" customFormat="1" x14ac:dyDescent="0.25">
      <c r="A8496" s="6"/>
      <c r="B8496" s="5">
        <v>133</v>
      </c>
      <c r="C8496" s="3"/>
      <c r="D8496" s="3"/>
      <c r="E8496" s="62">
        <v>31</v>
      </c>
      <c r="F8496" s="6" t="s">
        <v>52</v>
      </c>
      <c r="G8496" s="6">
        <v>2018</v>
      </c>
      <c r="H8496" s="6"/>
      <c r="I8496" s="3"/>
      <c r="J8496" s="3"/>
      <c r="K8496" s="3"/>
      <c r="L8496" s="6"/>
      <c r="M8496" s="3"/>
      <c r="N8496" s="6" t="s">
        <v>86</v>
      </c>
      <c r="O8496" s="4">
        <f>MIN(SEARCH({0,1,2,3,4,5,6,7,8,9},N8496&amp;"0123456789"))</f>
        <v>4</v>
      </c>
      <c r="P8496" s="409" t="str">
        <f t="shared" si="206"/>
        <v>6</v>
      </c>
      <c r="Q8496" s="471">
        <v>6</v>
      </c>
      <c r="R8496" s="407">
        <v>5</v>
      </c>
      <c r="S8496" s="3" t="s">
        <v>3</v>
      </c>
      <c r="T8496" s="3" t="s">
        <v>44</v>
      </c>
      <c r="U8496" s="3" t="s">
        <v>72</v>
      </c>
      <c r="V8496" s="227" t="s">
        <v>72</v>
      </c>
      <c r="W8496" s="3"/>
      <c r="X8496" s="2" t="s">
        <v>217</v>
      </c>
      <c r="Y8496" s="3"/>
      <c r="Z8496" s="3"/>
      <c r="AA8496" s="18">
        <v>45.17146923</v>
      </c>
      <c r="AB8496" s="18">
        <v>-123.18652179999999</v>
      </c>
      <c r="AC8496" s="3" t="s">
        <v>45</v>
      </c>
      <c r="AD8496" s="3"/>
      <c r="AE8496" s="3" t="s">
        <v>105</v>
      </c>
      <c r="AF8496" s="3" t="str">
        <f t="shared" si="207"/>
        <v>ex Taraxacum</v>
      </c>
      <c r="AG8496" s="3" t="s">
        <v>2729</v>
      </c>
      <c r="AH8496" s="3" t="s">
        <v>1657</v>
      </c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 t="s">
        <v>81</v>
      </c>
      <c r="AU8496" s="3"/>
      <c r="AV8496" s="3"/>
      <c r="AW8496" s="3"/>
      <c r="AX8496" s="3"/>
      <c r="AY8496" s="3"/>
      <c r="AZ8496" s="3"/>
      <c r="BA8496" s="3"/>
      <c r="BB8496" s="3"/>
      <c r="BC8496" s="3"/>
      <c r="BD8496" s="3"/>
    </row>
    <row r="8497" spans="1:56" s="91" customFormat="1" x14ac:dyDescent="0.25">
      <c r="A8497" s="6"/>
      <c r="B8497" s="5">
        <v>134</v>
      </c>
      <c r="C8497" s="3"/>
      <c r="D8497" s="3"/>
      <c r="E8497" s="62">
        <v>31</v>
      </c>
      <c r="F8497" s="6" t="s">
        <v>52</v>
      </c>
      <c r="G8497" s="6">
        <v>2018</v>
      </c>
      <c r="H8497" s="6"/>
      <c r="I8497" s="3"/>
      <c r="J8497" s="3"/>
      <c r="K8497" s="3"/>
      <c r="L8497" s="6"/>
      <c r="M8497" s="3"/>
      <c r="N8497" s="6" t="s">
        <v>86</v>
      </c>
      <c r="O8497" s="4">
        <f>MIN(SEARCH({0,1,2,3,4,5,6,7,8,9},N8497&amp;"0123456789"))</f>
        <v>4</v>
      </c>
      <c r="P8497" s="409" t="str">
        <f t="shared" si="206"/>
        <v>6</v>
      </c>
      <c r="Q8497" s="471">
        <v>6</v>
      </c>
      <c r="R8497" s="407">
        <v>6</v>
      </c>
      <c r="S8497" s="3" t="s">
        <v>3</v>
      </c>
      <c r="T8497" s="3" t="s">
        <v>44</v>
      </c>
      <c r="U8497" s="3" t="s">
        <v>72</v>
      </c>
      <c r="V8497" s="227" t="s">
        <v>72</v>
      </c>
      <c r="W8497" s="3"/>
      <c r="X8497" s="2" t="s">
        <v>217</v>
      </c>
      <c r="Y8497" s="3"/>
      <c r="Z8497" s="3"/>
      <c r="AA8497" s="18">
        <v>45.17146923</v>
      </c>
      <c r="AB8497" s="18">
        <v>-123.18652179999999</v>
      </c>
      <c r="AC8497" s="3" t="s">
        <v>45</v>
      </c>
      <c r="AD8497" s="3"/>
      <c r="AE8497" s="3" t="s">
        <v>105</v>
      </c>
      <c r="AF8497" s="3" t="str">
        <f t="shared" si="207"/>
        <v>ex Taraxacum</v>
      </c>
      <c r="AG8497" s="3" t="s">
        <v>2729</v>
      </c>
      <c r="AH8497" s="3" t="s">
        <v>1657</v>
      </c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 t="s">
        <v>81</v>
      </c>
      <c r="AU8497" s="3"/>
      <c r="AV8497" s="3"/>
      <c r="AW8497" s="3"/>
      <c r="AX8497" s="3"/>
      <c r="AY8497" s="3"/>
      <c r="AZ8497" s="3"/>
      <c r="BA8497" s="3"/>
      <c r="BB8497" s="3"/>
      <c r="BC8497" s="3"/>
      <c r="BD8497" s="3"/>
    </row>
    <row r="8498" spans="1:56" s="91" customFormat="1" x14ac:dyDescent="0.25">
      <c r="A8498" s="6"/>
      <c r="B8498" s="5">
        <v>135</v>
      </c>
      <c r="C8498" s="3"/>
      <c r="D8498" s="3"/>
      <c r="E8498" s="62">
        <v>31</v>
      </c>
      <c r="F8498" s="6" t="s">
        <v>52</v>
      </c>
      <c r="G8498" s="6">
        <v>2018</v>
      </c>
      <c r="H8498" s="6"/>
      <c r="I8498" s="3"/>
      <c r="J8498" s="3"/>
      <c r="K8498" s="3"/>
      <c r="L8498" s="6"/>
      <c r="M8498" s="3"/>
      <c r="N8498" s="6" t="s">
        <v>86</v>
      </c>
      <c r="O8498" s="4">
        <f>MIN(SEARCH({0,1,2,3,4,5,6,7,8,9},N8498&amp;"0123456789"))</f>
        <v>4</v>
      </c>
      <c r="P8498" s="409" t="str">
        <f t="shared" si="206"/>
        <v>6</v>
      </c>
      <c r="Q8498" s="471">
        <v>6</v>
      </c>
      <c r="R8498" s="407">
        <v>7</v>
      </c>
      <c r="S8498" s="3" t="s">
        <v>3</v>
      </c>
      <c r="T8498" s="3" t="s">
        <v>44</v>
      </c>
      <c r="U8498" s="3" t="s">
        <v>72</v>
      </c>
      <c r="V8498" s="227" t="s">
        <v>72</v>
      </c>
      <c r="W8498" s="3"/>
      <c r="X8498" s="2" t="s">
        <v>217</v>
      </c>
      <c r="Y8498" s="3"/>
      <c r="Z8498" s="3"/>
      <c r="AA8498" s="18">
        <v>45.17146923</v>
      </c>
      <c r="AB8498" s="18">
        <v>-123.18652179999999</v>
      </c>
      <c r="AC8498" s="3" t="s">
        <v>45</v>
      </c>
      <c r="AD8498" s="3"/>
      <c r="AE8498" s="3" t="s">
        <v>105</v>
      </c>
      <c r="AF8498" s="3" t="str">
        <f t="shared" si="207"/>
        <v>ex Taraxacum</v>
      </c>
      <c r="AG8498" s="3" t="s">
        <v>2729</v>
      </c>
      <c r="AH8498" s="3" t="s">
        <v>1657</v>
      </c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 t="s">
        <v>81</v>
      </c>
      <c r="AU8498" s="3"/>
      <c r="AV8498" s="3"/>
      <c r="AW8498" s="3"/>
      <c r="AX8498" s="3"/>
      <c r="AY8498" s="3"/>
      <c r="AZ8498" s="3"/>
      <c r="BA8498" s="3"/>
      <c r="BB8498" s="3"/>
      <c r="BC8498" s="3"/>
      <c r="BD8498" s="3"/>
    </row>
    <row r="8499" spans="1:56" s="91" customFormat="1" x14ac:dyDescent="0.25">
      <c r="A8499" s="6"/>
      <c r="B8499" s="5">
        <v>142</v>
      </c>
      <c r="C8499" s="3"/>
      <c r="D8499" s="3"/>
      <c r="E8499" s="62">
        <v>31</v>
      </c>
      <c r="F8499" s="6" t="s">
        <v>52</v>
      </c>
      <c r="G8499" s="6">
        <v>2018</v>
      </c>
      <c r="H8499" s="6"/>
      <c r="I8499" s="3"/>
      <c r="J8499" s="3"/>
      <c r="K8499" s="3"/>
      <c r="L8499" s="6"/>
      <c r="M8499" s="3"/>
      <c r="N8499" s="6" t="s">
        <v>87</v>
      </c>
      <c r="O8499" s="4">
        <f>MIN(SEARCH({0,1,2,3,4,5,6,7,8,9},N8499&amp;"0123456789"))</f>
        <v>4</v>
      </c>
      <c r="P8499" s="409" t="str">
        <f t="shared" si="206"/>
        <v>7</v>
      </c>
      <c r="Q8499" s="471">
        <v>7</v>
      </c>
      <c r="R8499" s="407">
        <v>1</v>
      </c>
      <c r="S8499" s="3" t="s">
        <v>3</v>
      </c>
      <c r="T8499" s="3" t="s">
        <v>44</v>
      </c>
      <c r="U8499" s="3" t="s">
        <v>72</v>
      </c>
      <c r="V8499" s="227" t="s">
        <v>72</v>
      </c>
      <c r="W8499" s="3"/>
      <c r="X8499" s="3" t="s">
        <v>217</v>
      </c>
      <c r="Y8499" s="3"/>
      <c r="Z8499" s="3"/>
      <c r="AA8499" s="18">
        <v>45.170873739999998</v>
      </c>
      <c r="AB8499" s="18">
        <v>-123.18620079999999</v>
      </c>
      <c r="AC8499" s="3" t="s">
        <v>45</v>
      </c>
      <c r="AD8499" s="3"/>
      <c r="AE8499" s="3" t="s">
        <v>109</v>
      </c>
      <c r="AF8499" s="3" t="str">
        <f t="shared" si="207"/>
        <v>ex Lonicera caerulea</v>
      </c>
      <c r="AG8499" s="3" t="s">
        <v>2729</v>
      </c>
      <c r="AH8499" s="3" t="s">
        <v>1657</v>
      </c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 t="s">
        <v>81</v>
      </c>
      <c r="AU8499" s="3"/>
      <c r="AV8499" s="3"/>
      <c r="AW8499" s="3"/>
      <c r="AX8499" s="3"/>
      <c r="AY8499" s="3"/>
      <c r="AZ8499" s="3"/>
      <c r="BA8499" s="3"/>
      <c r="BB8499" s="3"/>
      <c r="BC8499" s="3"/>
      <c r="BD8499" s="3"/>
    </row>
    <row r="8500" spans="1:56" s="91" customFormat="1" x14ac:dyDescent="0.25">
      <c r="A8500" s="6"/>
      <c r="B8500" s="5">
        <v>143</v>
      </c>
      <c r="C8500" s="3"/>
      <c r="D8500" s="3"/>
      <c r="E8500" s="62">
        <v>31</v>
      </c>
      <c r="F8500" s="6" t="s">
        <v>52</v>
      </c>
      <c r="G8500" s="6">
        <v>2018</v>
      </c>
      <c r="H8500" s="6"/>
      <c r="I8500" s="3"/>
      <c r="J8500" s="3"/>
      <c r="K8500" s="3"/>
      <c r="L8500" s="6"/>
      <c r="M8500" s="3"/>
      <c r="N8500" s="6" t="s">
        <v>87</v>
      </c>
      <c r="O8500" s="4">
        <f>MIN(SEARCH({0,1,2,3,4,5,6,7,8,9},N8500&amp;"0123456789"))</f>
        <v>4</v>
      </c>
      <c r="P8500" s="409" t="str">
        <f t="shared" si="206"/>
        <v>7</v>
      </c>
      <c r="Q8500" s="471">
        <v>7</v>
      </c>
      <c r="R8500" s="407">
        <v>2</v>
      </c>
      <c r="S8500" s="3" t="s">
        <v>3</v>
      </c>
      <c r="T8500" s="3" t="s">
        <v>44</v>
      </c>
      <c r="U8500" s="3" t="s">
        <v>72</v>
      </c>
      <c r="V8500" s="227" t="s">
        <v>72</v>
      </c>
      <c r="W8500" s="3"/>
      <c r="X8500" s="3" t="s">
        <v>217</v>
      </c>
      <c r="Y8500" s="3"/>
      <c r="Z8500" s="3"/>
      <c r="AA8500" s="18">
        <v>45.170873739999998</v>
      </c>
      <c r="AB8500" s="18">
        <v>-123.18620079999999</v>
      </c>
      <c r="AC8500" s="3" t="s">
        <v>45</v>
      </c>
      <c r="AD8500" s="3"/>
      <c r="AE8500" s="3" t="s">
        <v>109</v>
      </c>
      <c r="AF8500" s="3" t="str">
        <f t="shared" si="207"/>
        <v>ex Lonicera caerulea</v>
      </c>
      <c r="AG8500" s="3" t="s">
        <v>2729</v>
      </c>
      <c r="AH8500" s="3" t="s">
        <v>1657</v>
      </c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 t="s">
        <v>81</v>
      </c>
      <c r="AU8500" s="3"/>
      <c r="AV8500" s="3"/>
      <c r="AW8500" s="3"/>
      <c r="AX8500" s="3"/>
      <c r="AY8500" s="3"/>
      <c r="AZ8500" s="3"/>
      <c r="BA8500" s="3"/>
      <c r="BB8500" s="3"/>
      <c r="BC8500" s="3"/>
      <c r="BD8500" s="3"/>
    </row>
    <row r="8501" spans="1:56" s="91" customFormat="1" x14ac:dyDescent="0.25">
      <c r="A8501" s="6"/>
      <c r="B8501" s="5">
        <v>144</v>
      </c>
      <c r="C8501" s="3"/>
      <c r="D8501" s="3"/>
      <c r="E8501" s="62">
        <v>31</v>
      </c>
      <c r="F8501" s="6" t="s">
        <v>52</v>
      </c>
      <c r="G8501" s="6">
        <v>2018</v>
      </c>
      <c r="H8501" s="6"/>
      <c r="I8501" s="3"/>
      <c r="J8501" s="3"/>
      <c r="K8501" s="3"/>
      <c r="L8501" s="6"/>
      <c r="M8501" s="3"/>
      <c r="N8501" s="6" t="s">
        <v>87</v>
      </c>
      <c r="O8501" s="4">
        <f>MIN(SEARCH({0,1,2,3,4,5,6,7,8,9},N8501&amp;"0123456789"))</f>
        <v>4</v>
      </c>
      <c r="P8501" s="409" t="str">
        <f t="shared" si="206"/>
        <v>7</v>
      </c>
      <c r="Q8501" s="471">
        <v>7</v>
      </c>
      <c r="R8501" s="407">
        <v>3</v>
      </c>
      <c r="S8501" s="3" t="s">
        <v>3</v>
      </c>
      <c r="T8501" s="3" t="s">
        <v>44</v>
      </c>
      <c r="U8501" s="3" t="s">
        <v>72</v>
      </c>
      <c r="V8501" s="227" t="s">
        <v>72</v>
      </c>
      <c r="W8501" s="3"/>
      <c r="X8501" s="3" t="s">
        <v>217</v>
      </c>
      <c r="Y8501" s="3"/>
      <c r="Z8501" s="3"/>
      <c r="AA8501" s="18">
        <v>45.170873739999998</v>
      </c>
      <c r="AB8501" s="18">
        <v>-123.18620079999999</v>
      </c>
      <c r="AC8501" s="3" t="s">
        <v>45</v>
      </c>
      <c r="AD8501" s="3"/>
      <c r="AE8501" s="3" t="s">
        <v>109</v>
      </c>
      <c r="AF8501" s="3" t="str">
        <f t="shared" si="207"/>
        <v>ex Lonicera caerulea</v>
      </c>
      <c r="AG8501" s="3" t="s">
        <v>2729</v>
      </c>
      <c r="AH8501" s="3" t="s">
        <v>1657</v>
      </c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 t="s">
        <v>81</v>
      </c>
      <c r="AU8501" s="3"/>
      <c r="AV8501" s="3"/>
      <c r="AW8501" s="3"/>
      <c r="AX8501" s="3"/>
      <c r="AY8501" s="3"/>
      <c r="AZ8501" s="3"/>
      <c r="BA8501" s="3"/>
      <c r="BB8501" s="3"/>
      <c r="BC8501" s="3"/>
      <c r="BD8501" s="3"/>
    </row>
    <row r="8502" spans="1:56" s="91" customFormat="1" x14ac:dyDescent="0.25">
      <c r="A8502" s="6"/>
      <c r="B8502" s="5">
        <v>145</v>
      </c>
      <c r="C8502" s="3"/>
      <c r="D8502" s="3"/>
      <c r="E8502" s="62">
        <v>31</v>
      </c>
      <c r="F8502" s="6" t="s">
        <v>52</v>
      </c>
      <c r="G8502" s="6">
        <v>2018</v>
      </c>
      <c r="H8502" s="6"/>
      <c r="I8502" s="3"/>
      <c r="J8502" s="3"/>
      <c r="K8502" s="3"/>
      <c r="L8502" s="6"/>
      <c r="M8502" s="3"/>
      <c r="N8502" s="6" t="s">
        <v>87</v>
      </c>
      <c r="O8502" s="4">
        <f>MIN(SEARCH({0,1,2,3,4,5,6,7,8,9},N8502&amp;"0123456789"))</f>
        <v>4</v>
      </c>
      <c r="P8502" s="409" t="str">
        <f t="shared" si="206"/>
        <v>7</v>
      </c>
      <c r="Q8502" s="471">
        <v>7</v>
      </c>
      <c r="R8502" s="407">
        <v>4</v>
      </c>
      <c r="S8502" s="3" t="s">
        <v>3</v>
      </c>
      <c r="T8502" s="3" t="s">
        <v>44</v>
      </c>
      <c r="U8502" s="3" t="s">
        <v>72</v>
      </c>
      <c r="V8502" s="227" t="s">
        <v>72</v>
      </c>
      <c r="W8502" s="3"/>
      <c r="X8502" s="3" t="s">
        <v>217</v>
      </c>
      <c r="Y8502" s="3"/>
      <c r="Z8502" s="3"/>
      <c r="AA8502" s="18">
        <v>45.170873739999998</v>
      </c>
      <c r="AB8502" s="18">
        <v>-123.18620079999999</v>
      </c>
      <c r="AC8502" s="3" t="s">
        <v>45</v>
      </c>
      <c r="AD8502" s="3"/>
      <c r="AE8502" s="3" t="s">
        <v>109</v>
      </c>
      <c r="AF8502" s="3" t="str">
        <f t="shared" si="207"/>
        <v>ex Lonicera caerulea</v>
      </c>
      <c r="AG8502" s="3" t="s">
        <v>2729</v>
      </c>
      <c r="AH8502" s="3" t="s">
        <v>1657</v>
      </c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 t="s">
        <v>81</v>
      </c>
      <c r="AU8502" s="3"/>
      <c r="AV8502" s="3"/>
      <c r="AW8502" s="3"/>
      <c r="AX8502" s="3"/>
      <c r="AY8502" s="3"/>
      <c r="AZ8502" s="3"/>
      <c r="BA8502" s="3"/>
      <c r="BB8502" s="3"/>
      <c r="BC8502" s="3"/>
      <c r="BD8502" s="3"/>
    </row>
    <row r="8503" spans="1:56" s="91" customFormat="1" x14ac:dyDescent="0.25">
      <c r="A8503" s="6"/>
      <c r="B8503" s="5">
        <v>146</v>
      </c>
      <c r="C8503" s="3"/>
      <c r="D8503" s="3"/>
      <c r="E8503" s="62">
        <v>31</v>
      </c>
      <c r="F8503" s="6" t="s">
        <v>52</v>
      </c>
      <c r="G8503" s="6">
        <v>2018</v>
      </c>
      <c r="H8503" s="6"/>
      <c r="I8503" s="3"/>
      <c r="J8503" s="3"/>
      <c r="K8503" s="3"/>
      <c r="L8503" s="6"/>
      <c r="M8503" s="3"/>
      <c r="N8503" s="6" t="s">
        <v>87</v>
      </c>
      <c r="O8503" s="4">
        <f>MIN(SEARCH({0,1,2,3,4,5,6,7,8,9},N8503&amp;"0123456789"))</f>
        <v>4</v>
      </c>
      <c r="P8503" s="409" t="str">
        <f t="shared" si="206"/>
        <v>7</v>
      </c>
      <c r="Q8503" s="471">
        <v>7</v>
      </c>
      <c r="R8503" s="407">
        <v>5</v>
      </c>
      <c r="S8503" s="3" t="s">
        <v>3</v>
      </c>
      <c r="T8503" s="3" t="s">
        <v>44</v>
      </c>
      <c r="U8503" s="3" t="s">
        <v>72</v>
      </c>
      <c r="V8503" s="227" t="s">
        <v>72</v>
      </c>
      <c r="W8503" s="3"/>
      <c r="X8503" s="3" t="s">
        <v>217</v>
      </c>
      <c r="Y8503" s="3"/>
      <c r="Z8503" s="3"/>
      <c r="AA8503" s="18">
        <v>45.170873739999998</v>
      </c>
      <c r="AB8503" s="18">
        <v>-123.18620079999999</v>
      </c>
      <c r="AC8503" s="3" t="s">
        <v>45</v>
      </c>
      <c r="AD8503" s="3"/>
      <c r="AE8503" s="3" t="s">
        <v>109</v>
      </c>
      <c r="AF8503" s="3" t="str">
        <f t="shared" si="207"/>
        <v>ex Lonicera caerulea</v>
      </c>
      <c r="AG8503" s="3" t="s">
        <v>2729</v>
      </c>
      <c r="AH8503" s="3" t="s">
        <v>1657</v>
      </c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 t="s">
        <v>81</v>
      </c>
      <c r="AU8503" s="3"/>
      <c r="AV8503" s="3"/>
      <c r="AW8503" s="3"/>
      <c r="AX8503" s="3"/>
      <c r="AY8503" s="3"/>
      <c r="AZ8503" s="3"/>
      <c r="BA8503" s="3"/>
      <c r="BB8503" s="3"/>
      <c r="BC8503" s="3"/>
      <c r="BD8503" s="3"/>
    </row>
    <row r="8504" spans="1:56" s="91" customFormat="1" x14ac:dyDescent="0.25">
      <c r="A8504" s="6"/>
      <c r="B8504" s="5">
        <v>147</v>
      </c>
      <c r="C8504" s="3"/>
      <c r="D8504" s="3"/>
      <c r="E8504" s="62">
        <v>31</v>
      </c>
      <c r="F8504" s="6" t="s">
        <v>52</v>
      </c>
      <c r="G8504" s="6">
        <v>2018</v>
      </c>
      <c r="H8504" s="6"/>
      <c r="I8504" s="3"/>
      <c r="J8504" s="3"/>
      <c r="K8504" s="3"/>
      <c r="L8504" s="6"/>
      <c r="M8504" s="3"/>
      <c r="N8504" s="6" t="s">
        <v>87</v>
      </c>
      <c r="O8504" s="4">
        <f>MIN(SEARCH({0,1,2,3,4,5,6,7,8,9},N8504&amp;"0123456789"))</f>
        <v>4</v>
      </c>
      <c r="P8504" s="409" t="str">
        <f t="shared" si="206"/>
        <v>7</v>
      </c>
      <c r="Q8504" s="471">
        <v>7</v>
      </c>
      <c r="R8504" s="407">
        <v>6</v>
      </c>
      <c r="S8504" s="3" t="s">
        <v>3</v>
      </c>
      <c r="T8504" s="3" t="s">
        <v>44</v>
      </c>
      <c r="U8504" s="3" t="s">
        <v>72</v>
      </c>
      <c r="V8504" s="227" t="s">
        <v>72</v>
      </c>
      <c r="W8504" s="3"/>
      <c r="X8504" s="3" t="s">
        <v>217</v>
      </c>
      <c r="Y8504" s="3"/>
      <c r="Z8504" s="3"/>
      <c r="AA8504" s="18">
        <v>45.170873739999998</v>
      </c>
      <c r="AB8504" s="18">
        <v>-123.18620079999999</v>
      </c>
      <c r="AC8504" s="3" t="s">
        <v>45</v>
      </c>
      <c r="AD8504" s="3"/>
      <c r="AE8504" s="3" t="s">
        <v>109</v>
      </c>
      <c r="AF8504" s="3" t="str">
        <f t="shared" si="207"/>
        <v>ex Lonicera caerulea</v>
      </c>
      <c r="AG8504" s="3" t="s">
        <v>2729</v>
      </c>
      <c r="AH8504" s="3" t="s">
        <v>1657</v>
      </c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 t="s">
        <v>81</v>
      </c>
      <c r="AU8504" s="3"/>
      <c r="AV8504" s="3"/>
      <c r="AW8504" s="3"/>
      <c r="AX8504" s="3"/>
      <c r="AY8504" s="3"/>
      <c r="AZ8504" s="3"/>
      <c r="BA8504" s="3"/>
      <c r="BB8504" s="3"/>
      <c r="BC8504" s="3"/>
      <c r="BD8504" s="3"/>
    </row>
    <row r="8505" spans="1:56" s="91" customFormat="1" x14ac:dyDescent="0.25">
      <c r="A8505" s="6"/>
      <c r="B8505" s="5">
        <v>148</v>
      </c>
      <c r="C8505" s="3"/>
      <c r="D8505" s="3"/>
      <c r="E8505" s="62">
        <v>31</v>
      </c>
      <c r="F8505" s="6" t="s">
        <v>52</v>
      </c>
      <c r="G8505" s="6">
        <v>2018</v>
      </c>
      <c r="H8505" s="6"/>
      <c r="I8505" s="3"/>
      <c r="J8505" s="3"/>
      <c r="K8505" s="3"/>
      <c r="L8505" s="6"/>
      <c r="M8505" s="3"/>
      <c r="N8505" s="6" t="s">
        <v>87</v>
      </c>
      <c r="O8505" s="4">
        <f>MIN(SEARCH({0,1,2,3,4,5,6,7,8,9},N8505&amp;"0123456789"))</f>
        <v>4</v>
      </c>
      <c r="P8505" s="409" t="str">
        <f t="shared" si="206"/>
        <v>7</v>
      </c>
      <c r="Q8505" s="471">
        <v>7</v>
      </c>
      <c r="R8505" s="407">
        <v>7</v>
      </c>
      <c r="S8505" s="3" t="s">
        <v>3</v>
      </c>
      <c r="T8505" s="3" t="s">
        <v>44</v>
      </c>
      <c r="U8505" s="3" t="s">
        <v>72</v>
      </c>
      <c r="V8505" s="227" t="s">
        <v>72</v>
      </c>
      <c r="W8505" s="3"/>
      <c r="X8505" s="3" t="s">
        <v>217</v>
      </c>
      <c r="Y8505" s="3"/>
      <c r="Z8505" s="3"/>
      <c r="AA8505" s="18">
        <v>45.170873739999998</v>
      </c>
      <c r="AB8505" s="18">
        <v>-123.18620079999999</v>
      </c>
      <c r="AC8505" s="3" t="s">
        <v>45</v>
      </c>
      <c r="AD8505" s="3"/>
      <c r="AE8505" s="3" t="s">
        <v>109</v>
      </c>
      <c r="AF8505" s="3" t="str">
        <f t="shared" si="207"/>
        <v>ex Lonicera caerulea</v>
      </c>
      <c r="AG8505" s="3" t="s">
        <v>2729</v>
      </c>
      <c r="AH8505" s="3" t="s">
        <v>1657</v>
      </c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 t="s">
        <v>81</v>
      </c>
      <c r="AU8505" s="3"/>
      <c r="AV8505" s="3"/>
      <c r="AW8505" s="3"/>
      <c r="AX8505" s="3"/>
      <c r="AY8505" s="3"/>
      <c r="AZ8505" s="3"/>
      <c r="BA8505" s="3"/>
      <c r="BB8505" s="3"/>
      <c r="BC8505" s="3"/>
      <c r="BD8505" s="3"/>
    </row>
    <row r="8506" spans="1:56" s="184" customFormat="1" x14ac:dyDescent="0.25">
      <c r="A8506" s="6"/>
      <c r="B8506" s="5">
        <v>149</v>
      </c>
      <c r="C8506" s="3"/>
      <c r="D8506" s="3"/>
      <c r="E8506" s="62">
        <v>31</v>
      </c>
      <c r="F8506" s="6" t="s">
        <v>52</v>
      </c>
      <c r="G8506" s="6">
        <v>2018</v>
      </c>
      <c r="H8506" s="6"/>
      <c r="I8506" s="3"/>
      <c r="J8506" s="3"/>
      <c r="K8506" s="3"/>
      <c r="L8506" s="6"/>
      <c r="M8506" s="3"/>
      <c r="N8506" s="6" t="s">
        <v>87</v>
      </c>
      <c r="O8506" s="4">
        <f>MIN(SEARCH({0,1,2,3,4,5,6,7,8,9},N8506&amp;"0123456789"))</f>
        <v>4</v>
      </c>
      <c r="P8506" s="409" t="str">
        <f t="shared" si="206"/>
        <v>7</v>
      </c>
      <c r="Q8506" s="471">
        <v>7</v>
      </c>
      <c r="R8506" s="407">
        <v>8</v>
      </c>
      <c r="S8506" s="3" t="s">
        <v>3</v>
      </c>
      <c r="T8506" s="3" t="s">
        <v>44</v>
      </c>
      <c r="U8506" s="3" t="s">
        <v>72</v>
      </c>
      <c r="V8506" s="227" t="s">
        <v>72</v>
      </c>
      <c r="W8506" s="3"/>
      <c r="X8506" s="3" t="s">
        <v>217</v>
      </c>
      <c r="Y8506" s="3"/>
      <c r="Z8506" s="3"/>
      <c r="AA8506" s="18">
        <v>45.170873739999998</v>
      </c>
      <c r="AB8506" s="18">
        <v>-123.18620079999999</v>
      </c>
      <c r="AC8506" s="3" t="s">
        <v>45</v>
      </c>
      <c r="AD8506" s="3"/>
      <c r="AE8506" s="3" t="s">
        <v>109</v>
      </c>
      <c r="AF8506" s="3" t="str">
        <f t="shared" si="207"/>
        <v>ex Lonicera caerulea</v>
      </c>
      <c r="AG8506" s="3" t="s">
        <v>2729</v>
      </c>
      <c r="AH8506" s="3" t="s">
        <v>1657</v>
      </c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 t="s">
        <v>81</v>
      </c>
      <c r="AU8506" s="3"/>
      <c r="AV8506" s="3"/>
      <c r="AW8506" s="3"/>
      <c r="AX8506" s="3"/>
      <c r="AY8506" s="3"/>
      <c r="AZ8506" s="3"/>
      <c r="BA8506" s="3"/>
      <c r="BB8506" s="3"/>
      <c r="BC8506" s="3"/>
      <c r="BD8506" s="3"/>
    </row>
    <row r="8507" spans="1:56" s="184" customFormat="1" x14ac:dyDescent="0.25">
      <c r="A8507" s="6"/>
      <c r="B8507" s="5">
        <v>150</v>
      </c>
      <c r="C8507" s="3"/>
      <c r="D8507" s="3"/>
      <c r="E8507" s="62">
        <v>31</v>
      </c>
      <c r="F8507" s="6" t="s">
        <v>52</v>
      </c>
      <c r="G8507" s="6">
        <v>2018</v>
      </c>
      <c r="H8507" s="6"/>
      <c r="I8507" s="3"/>
      <c r="J8507" s="3"/>
      <c r="K8507" s="3"/>
      <c r="L8507" s="6"/>
      <c r="M8507" s="3"/>
      <c r="N8507" s="6" t="s">
        <v>87</v>
      </c>
      <c r="O8507" s="4">
        <f>MIN(SEARCH({0,1,2,3,4,5,6,7,8,9},N8507&amp;"0123456789"))</f>
        <v>4</v>
      </c>
      <c r="P8507" s="409" t="str">
        <f t="shared" si="206"/>
        <v>7</v>
      </c>
      <c r="Q8507" s="471">
        <v>7</v>
      </c>
      <c r="R8507" s="407">
        <v>9</v>
      </c>
      <c r="S8507" s="3" t="s">
        <v>3</v>
      </c>
      <c r="T8507" s="3" t="s">
        <v>44</v>
      </c>
      <c r="U8507" s="3" t="s">
        <v>72</v>
      </c>
      <c r="V8507" s="227" t="s">
        <v>72</v>
      </c>
      <c r="W8507" s="3"/>
      <c r="X8507" s="3" t="s">
        <v>217</v>
      </c>
      <c r="Y8507" s="3"/>
      <c r="Z8507" s="3"/>
      <c r="AA8507" s="18">
        <v>45.170873739999998</v>
      </c>
      <c r="AB8507" s="18">
        <v>-123.18620079999999</v>
      </c>
      <c r="AC8507" s="3" t="s">
        <v>45</v>
      </c>
      <c r="AD8507" s="3"/>
      <c r="AE8507" s="3" t="s">
        <v>109</v>
      </c>
      <c r="AF8507" s="3" t="str">
        <f t="shared" si="207"/>
        <v>ex Lonicera caerulea</v>
      </c>
      <c r="AG8507" s="3" t="s">
        <v>2729</v>
      </c>
      <c r="AH8507" s="3" t="s">
        <v>1657</v>
      </c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 t="s">
        <v>81</v>
      </c>
      <c r="AU8507" s="3"/>
      <c r="AV8507" s="3"/>
      <c r="AW8507" s="3"/>
      <c r="AX8507" s="3"/>
      <c r="AY8507" s="3"/>
      <c r="AZ8507" s="3"/>
      <c r="BA8507" s="3"/>
      <c r="BB8507" s="3"/>
      <c r="BC8507" s="3"/>
      <c r="BD8507" s="3"/>
    </row>
    <row r="8508" spans="1:56" s="184" customFormat="1" x14ac:dyDescent="0.25">
      <c r="A8508" s="6"/>
      <c r="B8508" s="5">
        <v>151</v>
      </c>
      <c r="C8508" s="3"/>
      <c r="D8508" s="3"/>
      <c r="E8508" s="62">
        <v>31</v>
      </c>
      <c r="F8508" s="6" t="s">
        <v>52</v>
      </c>
      <c r="G8508" s="6">
        <v>2018</v>
      </c>
      <c r="H8508" s="6"/>
      <c r="I8508" s="3"/>
      <c r="J8508" s="3"/>
      <c r="K8508" s="3"/>
      <c r="L8508" s="6"/>
      <c r="M8508" s="3"/>
      <c r="N8508" s="6" t="s">
        <v>87</v>
      </c>
      <c r="O8508" s="4">
        <f>MIN(SEARCH({0,1,2,3,4,5,6,7,8,9},N8508&amp;"0123456789"))</f>
        <v>4</v>
      </c>
      <c r="P8508" s="409" t="str">
        <f t="shared" si="206"/>
        <v>7</v>
      </c>
      <c r="Q8508" s="471">
        <v>7</v>
      </c>
      <c r="R8508" s="407">
        <v>10</v>
      </c>
      <c r="S8508" s="3" t="s">
        <v>3</v>
      </c>
      <c r="T8508" s="3" t="s">
        <v>44</v>
      </c>
      <c r="U8508" s="3" t="s">
        <v>72</v>
      </c>
      <c r="V8508" s="227" t="s">
        <v>72</v>
      </c>
      <c r="W8508" s="3"/>
      <c r="X8508" s="3" t="s">
        <v>217</v>
      </c>
      <c r="Y8508" s="3"/>
      <c r="Z8508" s="3"/>
      <c r="AA8508" s="18">
        <v>45.170873739999998</v>
      </c>
      <c r="AB8508" s="18">
        <v>-123.18620079999999</v>
      </c>
      <c r="AC8508" s="3" t="s">
        <v>45</v>
      </c>
      <c r="AD8508" s="3"/>
      <c r="AE8508" s="3" t="s">
        <v>109</v>
      </c>
      <c r="AF8508" s="3" t="str">
        <f t="shared" si="207"/>
        <v>ex Lonicera caerulea</v>
      </c>
      <c r="AG8508" s="3" t="s">
        <v>2729</v>
      </c>
      <c r="AH8508" s="3" t="s">
        <v>1657</v>
      </c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 t="s">
        <v>81</v>
      </c>
      <c r="AU8508" s="3"/>
      <c r="AV8508" s="3"/>
      <c r="AW8508" s="3"/>
      <c r="AX8508" s="3"/>
      <c r="AY8508" s="3"/>
      <c r="AZ8508" s="3"/>
      <c r="BA8508" s="3"/>
      <c r="BB8508" s="3"/>
      <c r="BC8508" s="3"/>
      <c r="BD8508" s="3"/>
    </row>
    <row r="8509" spans="1:56" s="184" customFormat="1" x14ac:dyDescent="0.25">
      <c r="A8509" s="6"/>
      <c r="B8509" s="5">
        <v>152</v>
      </c>
      <c r="C8509" s="3"/>
      <c r="D8509" s="3"/>
      <c r="E8509" s="62">
        <v>31</v>
      </c>
      <c r="F8509" s="6" t="s">
        <v>52</v>
      </c>
      <c r="G8509" s="6">
        <v>2018</v>
      </c>
      <c r="H8509" s="6"/>
      <c r="I8509" s="3"/>
      <c r="J8509" s="3"/>
      <c r="K8509" s="3"/>
      <c r="L8509" s="6"/>
      <c r="M8509" s="3"/>
      <c r="N8509" s="6" t="s">
        <v>87</v>
      </c>
      <c r="O8509" s="4">
        <f>MIN(SEARCH({0,1,2,3,4,5,6,7,8,9},N8509&amp;"0123456789"))</f>
        <v>4</v>
      </c>
      <c r="P8509" s="409" t="str">
        <f t="shared" si="206"/>
        <v>7</v>
      </c>
      <c r="Q8509" s="471">
        <v>7</v>
      </c>
      <c r="R8509" s="407">
        <v>11</v>
      </c>
      <c r="S8509" s="3" t="s">
        <v>3</v>
      </c>
      <c r="T8509" s="3" t="s">
        <v>44</v>
      </c>
      <c r="U8509" s="3" t="s">
        <v>72</v>
      </c>
      <c r="V8509" s="227" t="s">
        <v>72</v>
      </c>
      <c r="W8509" s="3"/>
      <c r="X8509" s="3" t="s">
        <v>217</v>
      </c>
      <c r="Y8509" s="3"/>
      <c r="Z8509" s="3"/>
      <c r="AA8509" s="18">
        <v>45.170873739999998</v>
      </c>
      <c r="AB8509" s="18">
        <v>-123.18620079999999</v>
      </c>
      <c r="AC8509" s="3" t="s">
        <v>45</v>
      </c>
      <c r="AD8509" s="3"/>
      <c r="AE8509" s="3" t="s">
        <v>109</v>
      </c>
      <c r="AF8509" s="3" t="str">
        <f t="shared" si="207"/>
        <v>ex Lonicera caerulea</v>
      </c>
      <c r="AG8509" s="3" t="s">
        <v>2729</v>
      </c>
      <c r="AH8509" s="3" t="s">
        <v>1657</v>
      </c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 t="s">
        <v>81</v>
      </c>
      <c r="AU8509" s="3"/>
      <c r="AV8509" s="3"/>
      <c r="AW8509" s="3"/>
      <c r="AX8509" s="3"/>
      <c r="AY8509" s="3"/>
      <c r="AZ8509" s="3"/>
      <c r="BA8509" s="3"/>
      <c r="BB8509" s="3"/>
      <c r="BC8509" s="3"/>
      <c r="BD8509" s="3"/>
    </row>
    <row r="8510" spans="1:56" s="184" customFormat="1" x14ac:dyDescent="0.25">
      <c r="A8510" s="6"/>
      <c r="B8510" s="5">
        <v>153</v>
      </c>
      <c r="C8510" s="3"/>
      <c r="D8510" s="3"/>
      <c r="E8510" s="62">
        <v>31</v>
      </c>
      <c r="F8510" s="6" t="s">
        <v>52</v>
      </c>
      <c r="G8510" s="6">
        <v>2018</v>
      </c>
      <c r="H8510" s="6"/>
      <c r="I8510" s="3"/>
      <c r="J8510" s="3"/>
      <c r="K8510" s="3"/>
      <c r="L8510" s="6"/>
      <c r="M8510" s="3"/>
      <c r="N8510" s="6" t="s">
        <v>87</v>
      </c>
      <c r="O8510" s="4">
        <f>MIN(SEARCH({0,1,2,3,4,5,6,7,8,9},N8510&amp;"0123456789"))</f>
        <v>4</v>
      </c>
      <c r="P8510" s="409" t="str">
        <f t="shared" si="206"/>
        <v>7</v>
      </c>
      <c r="Q8510" s="471">
        <v>7</v>
      </c>
      <c r="R8510" s="407">
        <v>12</v>
      </c>
      <c r="S8510" s="3" t="s">
        <v>3</v>
      </c>
      <c r="T8510" s="3" t="s">
        <v>44</v>
      </c>
      <c r="U8510" s="3" t="s">
        <v>72</v>
      </c>
      <c r="V8510" s="227" t="s">
        <v>72</v>
      </c>
      <c r="W8510" s="3"/>
      <c r="X8510" s="3" t="s">
        <v>217</v>
      </c>
      <c r="Y8510" s="3"/>
      <c r="Z8510" s="3"/>
      <c r="AA8510" s="18">
        <v>45.170873739999998</v>
      </c>
      <c r="AB8510" s="18">
        <v>-123.18620079999999</v>
      </c>
      <c r="AC8510" s="3" t="s">
        <v>45</v>
      </c>
      <c r="AD8510" s="3"/>
      <c r="AE8510" s="3" t="s">
        <v>109</v>
      </c>
      <c r="AF8510" s="3" t="str">
        <f t="shared" si="207"/>
        <v>ex Lonicera caerulea</v>
      </c>
      <c r="AG8510" s="3" t="s">
        <v>2729</v>
      </c>
      <c r="AH8510" s="3" t="s">
        <v>1657</v>
      </c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 t="s">
        <v>81</v>
      </c>
      <c r="AU8510" s="3"/>
      <c r="AV8510" s="3"/>
      <c r="AW8510" s="3"/>
      <c r="AX8510" s="3"/>
      <c r="AY8510" s="3"/>
      <c r="AZ8510" s="3"/>
      <c r="BA8510" s="3"/>
      <c r="BB8510" s="3"/>
      <c r="BC8510" s="3"/>
      <c r="BD8510" s="3"/>
    </row>
    <row r="8511" spans="1:56" s="184" customFormat="1" x14ac:dyDescent="0.25">
      <c r="A8511" s="6"/>
      <c r="B8511" s="5">
        <v>154</v>
      </c>
      <c r="C8511" s="3"/>
      <c r="D8511" s="3"/>
      <c r="E8511" s="62">
        <v>31</v>
      </c>
      <c r="F8511" s="6" t="s">
        <v>52</v>
      </c>
      <c r="G8511" s="6">
        <v>2018</v>
      </c>
      <c r="H8511" s="6"/>
      <c r="I8511" s="3"/>
      <c r="J8511" s="3"/>
      <c r="K8511" s="3"/>
      <c r="L8511" s="6"/>
      <c r="M8511" s="3"/>
      <c r="N8511" s="6" t="s">
        <v>87</v>
      </c>
      <c r="O8511" s="4">
        <f>MIN(SEARCH({0,1,2,3,4,5,6,7,8,9},N8511&amp;"0123456789"))</f>
        <v>4</v>
      </c>
      <c r="P8511" s="409" t="str">
        <f t="shared" si="206"/>
        <v>7</v>
      </c>
      <c r="Q8511" s="471">
        <v>7</v>
      </c>
      <c r="R8511" s="407">
        <v>13</v>
      </c>
      <c r="S8511" s="3" t="s">
        <v>3</v>
      </c>
      <c r="T8511" s="3" t="s">
        <v>44</v>
      </c>
      <c r="U8511" s="3" t="s">
        <v>72</v>
      </c>
      <c r="V8511" s="227" t="s">
        <v>72</v>
      </c>
      <c r="W8511" s="3"/>
      <c r="X8511" s="3" t="s">
        <v>217</v>
      </c>
      <c r="Y8511" s="3"/>
      <c r="Z8511" s="3"/>
      <c r="AA8511" s="18">
        <v>45.170873739999998</v>
      </c>
      <c r="AB8511" s="18">
        <v>-123.18620079999999</v>
      </c>
      <c r="AC8511" s="3" t="s">
        <v>45</v>
      </c>
      <c r="AD8511" s="3"/>
      <c r="AE8511" s="3" t="s">
        <v>109</v>
      </c>
      <c r="AF8511" s="3" t="str">
        <f t="shared" si="207"/>
        <v>ex Lonicera caerulea</v>
      </c>
      <c r="AG8511" s="3" t="s">
        <v>2729</v>
      </c>
      <c r="AH8511" s="3" t="s">
        <v>1657</v>
      </c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 t="s">
        <v>81</v>
      </c>
      <c r="AU8511" s="3"/>
      <c r="AV8511" s="3"/>
      <c r="AW8511" s="3"/>
      <c r="AX8511" s="3"/>
      <c r="AY8511" s="3"/>
      <c r="AZ8511" s="3"/>
      <c r="BA8511" s="3"/>
      <c r="BB8511" s="3"/>
      <c r="BC8511" s="3"/>
      <c r="BD8511" s="3"/>
    </row>
    <row r="8512" spans="1:56" s="184" customFormat="1" x14ac:dyDescent="0.25">
      <c r="A8512" s="6"/>
      <c r="B8512" s="5">
        <v>155</v>
      </c>
      <c r="C8512" s="3"/>
      <c r="D8512" s="3"/>
      <c r="E8512" s="62">
        <v>31</v>
      </c>
      <c r="F8512" s="6" t="s">
        <v>52</v>
      </c>
      <c r="G8512" s="6">
        <v>2018</v>
      </c>
      <c r="H8512" s="6"/>
      <c r="I8512" s="3"/>
      <c r="J8512" s="3"/>
      <c r="K8512" s="3"/>
      <c r="L8512" s="6"/>
      <c r="M8512" s="3"/>
      <c r="N8512" s="6" t="s">
        <v>87</v>
      </c>
      <c r="O8512" s="4">
        <f>MIN(SEARCH({0,1,2,3,4,5,6,7,8,9},N8512&amp;"0123456789"))</f>
        <v>4</v>
      </c>
      <c r="P8512" s="409" t="str">
        <f t="shared" si="206"/>
        <v>7</v>
      </c>
      <c r="Q8512" s="471">
        <v>7</v>
      </c>
      <c r="R8512" s="407">
        <v>14</v>
      </c>
      <c r="S8512" s="3" t="s">
        <v>3</v>
      </c>
      <c r="T8512" s="3" t="s">
        <v>44</v>
      </c>
      <c r="U8512" s="3" t="s">
        <v>72</v>
      </c>
      <c r="V8512" s="227" t="s">
        <v>72</v>
      </c>
      <c r="W8512" s="3"/>
      <c r="X8512" s="3" t="s">
        <v>217</v>
      </c>
      <c r="Y8512" s="3"/>
      <c r="Z8512" s="3"/>
      <c r="AA8512" s="18">
        <v>45.170873739999998</v>
      </c>
      <c r="AB8512" s="18">
        <v>-123.18620079999999</v>
      </c>
      <c r="AC8512" s="3" t="s">
        <v>45</v>
      </c>
      <c r="AD8512" s="3"/>
      <c r="AE8512" s="3" t="s">
        <v>109</v>
      </c>
      <c r="AF8512" s="3" t="str">
        <f t="shared" si="207"/>
        <v>ex Lonicera caerulea</v>
      </c>
      <c r="AG8512" s="3" t="s">
        <v>2729</v>
      </c>
      <c r="AH8512" s="3" t="s">
        <v>1657</v>
      </c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 t="s">
        <v>81</v>
      </c>
      <c r="AU8512" s="3"/>
      <c r="AV8512" s="3"/>
      <c r="AW8512" s="3"/>
      <c r="AX8512" s="3"/>
      <c r="AY8512" s="3"/>
      <c r="AZ8512" s="3"/>
      <c r="BA8512" s="3"/>
      <c r="BB8512" s="3"/>
      <c r="BC8512" s="3"/>
      <c r="BD8512" s="3"/>
    </row>
    <row r="8513" spans="1:56" s="184" customFormat="1" x14ac:dyDescent="0.25">
      <c r="A8513" s="6"/>
      <c r="B8513" s="5">
        <v>156</v>
      </c>
      <c r="C8513" s="3"/>
      <c r="D8513" s="3"/>
      <c r="E8513" s="62">
        <v>31</v>
      </c>
      <c r="F8513" s="6" t="s">
        <v>52</v>
      </c>
      <c r="G8513" s="6">
        <v>2018</v>
      </c>
      <c r="H8513" s="6"/>
      <c r="I8513" s="3"/>
      <c r="J8513" s="3"/>
      <c r="K8513" s="3"/>
      <c r="L8513" s="6"/>
      <c r="M8513" s="3"/>
      <c r="N8513" s="6" t="s">
        <v>87</v>
      </c>
      <c r="O8513" s="4">
        <f>MIN(SEARCH({0,1,2,3,4,5,6,7,8,9},N8513&amp;"0123456789"))</f>
        <v>4</v>
      </c>
      <c r="P8513" s="409" t="str">
        <f t="shared" si="206"/>
        <v>7</v>
      </c>
      <c r="Q8513" s="471">
        <v>7</v>
      </c>
      <c r="R8513" s="407">
        <v>15</v>
      </c>
      <c r="S8513" s="3" t="s">
        <v>3</v>
      </c>
      <c r="T8513" s="3" t="s">
        <v>44</v>
      </c>
      <c r="U8513" s="3" t="s">
        <v>72</v>
      </c>
      <c r="V8513" s="227" t="s">
        <v>72</v>
      </c>
      <c r="W8513" s="3"/>
      <c r="X8513" s="3" t="s">
        <v>217</v>
      </c>
      <c r="Y8513" s="3"/>
      <c r="Z8513" s="3"/>
      <c r="AA8513" s="18">
        <v>45.170873739999998</v>
      </c>
      <c r="AB8513" s="18">
        <v>-123.18620079999999</v>
      </c>
      <c r="AC8513" s="3" t="s">
        <v>45</v>
      </c>
      <c r="AD8513" s="3"/>
      <c r="AE8513" s="3" t="s">
        <v>109</v>
      </c>
      <c r="AF8513" s="3" t="str">
        <f t="shared" si="207"/>
        <v>ex Lonicera caerulea</v>
      </c>
      <c r="AG8513" s="3" t="s">
        <v>2729</v>
      </c>
      <c r="AH8513" s="3" t="s">
        <v>1657</v>
      </c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 t="s">
        <v>81</v>
      </c>
      <c r="AU8513" s="3"/>
      <c r="AV8513" s="3"/>
      <c r="AW8513" s="3"/>
      <c r="AX8513" s="3"/>
      <c r="AY8513" s="3"/>
      <c r="AZ8513" s="3"/>
      <c r="BA8513" s="3"/>
      <c r="BB8513" s="3"/>
      <c r="BC8513" s="3"/>
      <c r="BD8513" s="3"/>
    </row>
    <row r="8514" spans="1:56" s="184" customFormat="1" x14ac:dyDescent="0.25">
      <c r="A8514" s="6"/>
      <c r="B8514" s="5">
        <v>157</v>
      </c>
      <c r="C8514" s="3"/>
      <c r="D8514" s="3"/>
      <c r="E8514" s="62">
        <v>31</v>
      </c>
      <c r="F8514" s="6" t="s">
        <v>52</v>
      </c>
      <c r="G8514" s="6">
        <v>2018</v>
      </c>
      <c r="H8514" s="6"/>
      <c r="I8514" s="3"/>
      <c r="J8514" s="3"/>
      <c r="K8514" s="3"/>
      <c r="L8514" s="6"/>
      <c r="M8514" s="3"/>
      <c r="N8514" s="6" t="s">
        <v>87</v>
      </c>
      <c r="O8514" s="4">
        <f>MIN(SEARCH({0,1,2,3,4,5,6,7,8,9},N8514&amp;"0123456789"))</f>
        <v>4</v>
      </c>
      <c r="P8514" s="409" t="str">
        <f t="shared" si="206"/>
        <v>7</v>
      </c>
      <c r="Q8514" s="471">
        <v>7</v>
      </c>
      <c r="R8514" s="407">
        <v>16</v>
      </c>
      <c r="S8514" s="3" t="s">
        <v>3</v>
      </c>
      <c r="T8514" s="3" t="s">
        <v>44</v>
      </c>
      <c r="U8514" s="3" t="s">
        <v>72</v>
      </c>
      <c r="V8514" s="227" t="s">
        <v>72</v>
      </c>
      <c r="W8514" s="3"/>
      <c r="X8514" s="3" t="s">
        <v>217</v>
      </c>
      <c r="Y8514" s="3"/>
      <c r="Z8514" s="3"/>
      <c r="AA8514" s="18">
        <v>45.170873739999998</v>
      </c>
      <c r="AB8514" s="18">
        <v>-123.18620079999999</v>
      </c>
      <c r="AC8514" s="3" t="s">
        <v>45</v>
      </c>
      <c r="AD8514" s="3"/>
      <c r="AE8514" s="3" t="s">
        <v>109</v>
      </c>
      <c r="AF8514" s="3" t="str">
        <f t="shared" si="207"/>
        <v>ex Lonicera caerulea</v>
      </c>
      <c r="AG8514" s="3" t="s">
        <v>2729</v>
      </c>
      <c r="AH8514" s="3" t="s">
        <v>1657</v>
      </c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 t="s">
        <v>81</v>
      </c>
      <c r="AU8514" s="3"/>
      <c r="AV8514" s="3"/>
      <c r="AW8514" s="3"/>
      <c r="AX8514" s="3"/>
      <c r="AY8514" s="3"/>
      <c r="AZ8514" s="3"/>
      <c r="BA8514" s="3"/>
      <c r="BB8514" s="3"/>
      <c r="BC8514" s="3"/>
      <c r="BD8514" s="3"/>
    </row>
    <row r="8515" spans="1:56" s="184" customFormat="1" x14ac:dyDescent="0.25">
      <c r="A8515" s="6"/>
      <c r="B8515" s="5">
        <v>180</v>
      </c>
      <c r="C8515" s="3"/>
      <c r="D8515" s="3"/>
      <c r="E8515" s="62">
        <v>4</v>
      </c>
      <c r="F8515" s="6" t="s">
        <v>114</v>
      </c>
      <c r="G8515" s="6">
        <v>2018</v>
      </c>
      <c r="H8515" s="6"/>
      <c r="I8515" s="3"/>
      <c r="J8515" s="3"/>
      <c r="K8515" s="3"/>
      <c r="L8515" s="6"/>
      <c r="M8515" s="3"/>
      <c r="N8515" s="6" t="s">
        <v>88</v>
      </c>
      <c r="O8515" s="4">
        <f>MIN(SEARCH({0,1,2,3,4,5,6,7,8,9},N8515&amp;"0123456789"))</f>
        <v>4</v>
      </c>
      <c r="P8515" s="409" t="str">
        <f t="shared" si="206"/>
        <v>8</v>
      </c>
      <c r="Q8515" s="471">
        <v>8</v>
      </c>
      <c r="R8515" s="407">
        <v>1</v>
      </c>
      <c r="S8515" s="3" t="s">
        <v>3</v>
      </c>
      <c r="T8515" s="3" t="s">
        <v>44</v>
      </c>
      <c r="U8515" s="3" t="s">
        <v>72</v>
      </c>
      <c r="V8515" s="227" t="s">
        <v>72</v>
      </c>
      <c r="W8515" s="3"/>
      <c r="X8515" s="3" t="s">
        <v>159</v>
      </c>
      <c r="Y8515" s="3"/>
      <c r="Z8515" s="3"/>
      <c r="AA8515" s="18">
        <v>45.167802790000003</v>
      </c>
      <c r="AB8515" s="18">
        <v>-123.18476819999999</v>
      </c>
      <c r="AC8515" s="3" t="s">
        <v>45</v>
      </c>
      <c r="AD8515" s="3"/>
      <c r="AE8515" s="3" t="s">
        <v>119</v>
      </c>
      <c r="AF8515" s="3" t="str">
        <f t="shared" si="207"/>
        <v>ex Brassica rapa</v>
      </c>
      <c r="AG8515" s="3" t="s">
        <v>2729</v>
      </c>
      <c r="AH8515" s="3" t="s">
        <v>1657</v>
      </c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 t="s">
        <v>81</v>
      </c>
      <c r="AU8515" s="3"/>
      <c r="AV8515" s="3"/>
      <c r="AW8515" s="3"/>
      <c r="AX8515" s="3"/>
      <c r="AY8515" s="3"/>
      <c r="AZ8515" s="3"/>
      <c r="BA8515" s="3"/>
      <c r="BB8515" s="3"/>
      <c r="BC8515" s="3"/>
      <c r="BD8515" s="3"/>
    </row>
    <row r="8516" spans="1:56" s="184" customFormat="1" x14ac:dyDescent="0.25">
      <c r="A8516" s="6"/>
      <c r="B8516" s="5">
        <v>181</v>
      </c>
      <c r="C8516" s="3"/>
      <c r="D8516" s="3"/>
      <c r="E8516" s="62">
        <v>4</v>
      </c>
      <c r="F8516" s="6" t="s">
        <v>114</v>
      </c>
      <c r="G8516" s="6">
        <v>2018</v>
      </c>
      <c r="H8516" s="6"/>
      <c r="I8516" s="3"/>
      <c r="J8516" s="3"/>
      <c r="K8516" s="3"/>
      <c r="L8516" s="6"/>
      <c r="M8516" s="3"/>
      <c r="N8516" s="6" t="s">
        <v>88</v>
      </c>
      <c r="O8516" s="4">
        <f>MIN(SEARCH({0,1,2,3,4,5,6,7,8,9},N8516&amp;"0123456789"))</f>
        <v>4</v>
      </c>
      <c r="P8516" s="409" t="str">
        <f t="shared" si="206"/>
        <v>8</v>
      </c>
      <c r="Q8516" s="471">
        <v>8</v>
      </c>
      <c r="R8516" s="407">
        <v>2</v>
      </c>
      <c r="S8516" s="3" t="s">
        <v>3</v>
      </c>
      <c r="T8516" s="3" t="s">
        <v>44</v>
      </c>
      <c r="U8516" s="3" t="s">
        <v>72</v>
      </c>
      <c r="V8516" s="227" t="s">
        <v>72</v>
      </c>
      <c r="W8516" s="3"/>
      <c r="X8516" s="3" t="s">
        <v>159</v>
      </c>
      <c r="Y8516" s="3"/>
      <c r="Z8516" s="3"/>
      <c r="AA8516" s="18">
        <v>45.167802790000003</v>
      </c>
      <c r="AB8516" s="18">
        <v>-123.18476819999999</v>
      </c>
      <c r="AC8516" s="3" t="s">
        <v>45</v>
      </c>
      <c r="AD8516" s="3"/>
      <c r="AE8516" s="3" t="s">
        <v>119</v>
      </c>
      <c r="AF8516" s="3" t="str">
        <f t="shared" si="207"/>
        <v>ex Brassica rapa</v>
      </c>
      <c r="AG8516" s="3" t="s">
        <v>2729</v>
      </c>
      <c r="AH8516" s="3" t="s">
        <v>1657</v>
      </c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 t="s">
        <v>81</v>
      </c>
      <c r="AU8516" s="3"/>
      <c r="AV8516" s="3"/>
      <c r="AW8516" s="3"/>
      <c r="AX8516" s="3"/>
      <c r="AY8516" s="3"/>
      <c r="AZ8516" s="3"/>
      <c r="BA8516" s="3"/>
      <c r="BB8516" s="3"/>
      <c r="BC8516" s="3"/>
      <c r="BD8516" s="3"/>
    </row>
    <row r="8517" spans="1:56" s="184" customFormat="1" x14ac:dyDescent="0.25">
      <c r="A8517" s="6"/>
      <c r="B8517" s="5">
        <v>182</v>
      </c>
      <c r="C8517" s="3"/>
      <c r="D8517" s="3"/>
      <c r="E8517" s="62">
        <v>4</v>
      </c>
      <c r="F8517" s="6" t="s">
        <v>114</v>
      </c>
      <c r="G8517" s="6">
        <v>2018</v>
      </c>
      <c r="H8517" s="6"/>
      <c r="I8517" s="3"/>
      <c r="J8517" s="3"/>
      <c r="K8517" s="3"/>
      <c r="L8517" s="6"/>
      <c r="M8517" s="3"/>
      <c r="N8517" s="6" t="s">
        <v>88</v>
      </c>
      <c r="O8517" s="4">
        <f>MIN(SEARCH({0,1,2,3,4,5,6,7,8,9},N8517&amp;"0123456789"))</f>
        <v>4</v>
      </c>
      <c r="P8517" s="409" t="str">
        <f t="shared" si="206"/>
        <v>8</v>
      </c>
      <c r="Q8517" s="471">
        <v>8</v>
      </c>
      <c r="R8517" s="407">
        <v>3</v>
      </c>
      <c r="S8517" s="3" t="s">
        <v>3</v>
      </c>
      <c r="T8517" s="3" t="s">
        <v>44</v>
      </c>
      <c r="U8517" s="3" t="s">
        <v>72</v>
      </c>
      <c r="V8517" s="227" t="s">
        <v>72</v>
      </c>
      <c r="W8517" s="3"/>
      <c r="X8517" s="3" t="s">
        <v>159</v>
      </c>
      <c r="Y8517" s="3"/>
      <c r="Z8517" s="3"/>
      <c r="AA8517" s="18">
        <v>45.167802790000003</v>
      </c>
      <c r="AB8517" s="18">
        <v>-123.18476819999999</v>
      </c>
      <c r="AC8517" s="3" t="s">
        <v>45</v>
      </c>
      <c r="AD8517" s="3"/>
      <c r="AE8517" s="3" t="s">
        <v>119</v>
      </c>
      <c r="AF8517" s="3" t="str">
        <f t="shared" si="207"/>
        <v>ex Brassica rapa</v>
      </c>
      <c r="AG8517" s="3" t="s">
        <v>2729</v>
      </c>
      <c r="AH8517" s="3" t="s">
        <v>1657</v>
      </c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 t="s">
        <v>81</v>
      </c>
      <c r="AU8517" s="3"/>
      <c r="AV8517" s="3"/>
      <c r="AW8517" s="3"/>
      <c r="AX8517" s="3"/>
      <c r="AY8517" s="3"/>
      <c r="AZ8517" s="3"/>
      <c r="BA8517" s="3"/>
      <c r="BB8517" s="3"/>
      <c r="BC8517" s="3"/>
      <c r="BD8517" s="3"/>
    </row>
    <row r="8518" spans="1:56" s="184" customFormat="1" x14ac:dyDescent="0.25">
      <c r="A8518" s="6"/>
      <c r="B8518" s="5">
        <v>183</v>
      </c>
      <c r="C8518" s="3"/>
      <c r="D8518" s="3"/>
      <c r="E8518" s="62">
        <v>4</v>
      </c>
      <c r="F8518" s="6" t="s">
        <v>114</v>
      </c>
      <c r="G8518" s="6">
        <v>2018</v>
      </c>
      <c r="H8518" s="6"/>
      <c r="I8518" s="3"/>
      <c r="J8518" s="3"/>
      <c r="K8518" s="3"/>
      <c r="L8518" s="6"/>
      <c r="M8518" s="3"/>
      <c r="N8518" s="6" t="s">
        <v>88</v>
      </c>
      <c r="O8518" s="4">
        <f>MIN(SEARCH({0,1,2,3,4,5,6,7,8,9},N8518&amp;"0123456789"))</f>
        <v>4</v>
      </c>
      <c r="P8518" s="409" t="str">
        <f t="shared" si="206"/>
        <v>8</v>
      </c>
      <c r="Q8518" s="471">
        <v>8</v>
      </c>
      <c r="R8518" s="407">
        <v>4</v>
      </c>
      <c r="S8518" s="3" t="s">
        <v>3</v>
      </c>
      <c r="T8518" s="3" t="s">
        <v>44</v>
      </c>
      <c r="U8518" s="3" t="s">
        <v>72</v>
      </c>
      <c r="V8518" s="227" t="s">
        <v>72</v>
      </c>
      <c r="W8518" s="3"/>
      <c r="X8518" s="3" t="s">
        <v>159</v>
      </c>
      <c r="Y8518" s="3"/>
      <c r="Z8518" s="3"/>
      <c r="AA8518" s="18">
        <v>45.167802790000003</v>
      </c>
      <c r="AB8518" s="18">
        <v>-123.18476819999999</v>
      </c>
      <c r="AC8518" s="3" t="s">
        <v>45</v>
      </c>
      <c r="AD8518" s="3"/>
      <c r="AE8518" s="3" t="s">
        <v>119</v>
      </c>
      <c r="AF8518" s="3" t="str">
        <f t="shared" si="207"/>
        <v>ex Brassica rapa</v>
      </c>
      <c r="AG8518" s="3" t="s">
        <v>2729</v>
      </c>
      <c r="AH8518" s="3" t="s">
        <v>1657</v>
      </c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 t="s">
        <v>81</v>
      </c>
      <c r="AU8518" s="3"/>
      <c r="AV8518" s="3"/>
      <c r="AW8518" s="3"/>
      <c r="AX8518" s="3"/>
      <c r="AY8518" s="3"/>
      <c r="AZ8518" s="3"/>
      <c r="BA8518" s="3"/>
      <c r="BB8518" s="3"/>
      <c r="BC8518" s="3"/>
      <c r="BD8518" s="3"/>
    </row>
    <row r="8519" spans="1:56" s="184" customFormat="1" x14ac:dyDescent="0.25">
      <c r="A8519" s="6"/>
      <c r="B8519" s="5">
        <v>184</v>
      </c>
      <c r="C8519" s="3"/>
      <c r="D8519" s="3"/>
      <c r="E8519" s="62">
        <v>4</v>
      </c>
      <c r="F8519" s="6" t="s">
        <v>114</v>
      </c>
      <c r="G8519" s="6">
        <v>2018</v>
      </c>
      <c r="H8519" s="6"/>
      <c r="I8519" s="3"/>
      <c r="J8519" s="3"/>
      <c r="K8519" s="3"/>
      <c r="L8519" s="6"/>
      <c r="M8519" s="3"/>
      <c r="N8519" s="6" t="s">
        <v>88</v>
      </c>
      <c r="O8519" s="4">
        <f>MIN(SEARCH({0,1,2,3,4,5,6,7,8,9},N8519&amp;"0123456789"))</f>
        <v>4</v>
      </c>
      <c r="P8519" s="409" t="str">
        <f t="shared" si="206"/>
        <v>8</v>
      </c>
      <c r="Q8519" s="471">
        <v>8</v>
      </c>
      <c r="R8519" s="407">
        <v>5</v>
      </c>
      <c r="S8519" s="3" t="s">
        <v>3</v>
      </c>
      <c r="T8519" s="3" t="s">
        <v>44</v>
      </c>
      <c r="U8519" s="3" t="s">
        <v>72</v>
      </c>
      <c r="V8519" s="227" t="s">
        <v>72</v>
      </c>
      <c r="W8519" s="3"/>
      <c r="X8519" s="3" t="s">
        <v>159</v>
      </c>
      <c r="Y8519" s="3"/>
      <c r="Z8519" s="3"/>
      <c r="AA8519" s="18">
        <v>45.167802790000003</v>
      </c>
      <c r="AB8519" s="18">
        <v>-123.18476819999999</v>
      </c>
      <c r="AC8519" s="3" t="s">
        <v>45</v>
      </c>
      <c r="AD8519" s="3"/>
      <c r="AE8519" s="3" t="s">
        <v>119</v>
      </c>
      <c r="AF8519" s="3" t="str">
        <f t="shared" si="207"/>
        <v>ex Brassica rapa</v>
      </c>
      <c r="AG8519" s="3" t="s">
        <v>2729</v>
      </c>
      <c r="AH8519" s="3" t="s">
        <v>1657</v>
      </c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 t="s">
        <v>81</v>
      </c>
      <c r="AU8519" s="3"/>
      <c r="AV8519" s="3"/>
      <c r="AW8519" s="3"/>
      <c r="AX8519" s="3"/>
      <c r="AY8519" s="3"/>
      <c r="AZ8519" s="3"/>
      <c r="BA8519" s="3"/>
      <c r="BB8519" s="3"/>
      <c r="BC8519" s="3"/>
      <c r="BD8519" s="3"/>
    </row>
    <row r="8520" spans="1:56" s="91" customFormat="1" x14ac:dyDescent="0.25">
      <c r="A8520" s="6"/>
      <c r="B8520" s="5">
        <v>185</v>
      </c>
      <c r="C8520" s="3"/>
      <c r="D8520" s="3"/>
      <c r="E8520" s="62">
        <v>4</v>
      </c>
      <c r="F8520" s="6" t="s">
        <v>114</v>
      </c>
      <c r="G8520" s="6">
        <v>2018</v>
      </c>
      <c r="H8520" s="6"/>
      <c r="I8520" s="3"/>
      <c r="J8520" s="3"/>
      <c r="K8520" s="3"/>
      <c r="L8520" s="6"/>
      <c r="M8520" s="3"/>
      <c r="N8520" s="6" t="s">
        <v>88</v>
      </c>
      <c r="O8520" s="4">
        <f>MIN(SEARCH({0,1,2,3,4,5,6,7,8,9},N8520&amp;"0123456789"))</f>
        <v>4</v>
      </c>
      <c r="P8520" s="409" t="str">
        <f t="shared" si="206"/>
        <v>8</v>
      </c>
      <c r="Q8520" s="471">
        <v>8</v>
      </c>
      <c r="R8520" s="407">
        <v>6</v>
      </c>
      <c r="S8520" s="3" t="s">
        <v>3</v>
      </c>
      <c r="T8520" s="3" t="s">
        <v>44</v>
      </c>
      <c r="U8520" s="3" t="s">
        <v>72</v>
      </c>
      <c r="V8520" s="227" t="s">
        <v>72</v>
      </c>
      <c r="W8520" s="3"/>
      <c r="X8520" s="3" t="s">
        <v>159</v>
      </c>
      <c r="Y8520" s="3"/>
      <c r="Z8520" s="3"/>
      <c r="AA8520" s="18">
        <v>45.167802790000003</v>
      </c>
      <c r="AB8520" s="18">
        <v>-123.18476819999999</v>
      </c>
      <c r="AC8520" s="3" t="s">
        <v>45</v>
      </c>
      <c r="AD8520" s="3"/>
      <c r="AE8520" s="3" t="s">
        <v>119</v>
      </c>
      <c r="AF8520" s="3" t="str">
        <f t="shared" si="207"/>
        <v>ex Brassica rapa</v>
      </c>
      <c r="AG8520" s="3" t="s">
        <v>2729</v>
      </c>
      <c r="AH8520" s="3" t="s">
        <v>1657</v>
      </c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 t="s">
        <v>81</v>
      </c>
      <c r="AU8520" s="3"/>
      <c r="AV8520" s="3"/>
      <c r="AW8520" s="3"/>
      <c r="AX8520" s="3"/>
      <c r="AY8520" s="3"/>
      <c r="AZ8520" s="3"/>
      <c r="BA8520" s="3"/>
      <c r="BB8520" s="3"/>
      <c r="BC8520" s="3"/>
      <c r="BD8520" s="3"/>
    </row>
    <row r="8521" spans="1:56" s="141" customFormat="1" x14ac:dyDescent="0.25">
      <c r="A8521" s="6"/>
      <c r="B8521" s="5">
        <v>186</v>
      </c>
      <c r="C8521" s="3"/>
      <c r="D8521" s="3"/>
      <c r="E8521" s="62">
        <v>4</v>
      </c>
      <c r="F8521" s="6" t="s">
        <v>114</v>
      </c>
      <c r="G8521" s="6">
        <v>2018</v>
      </c>
      <c r="H8521" s="6"/>
      <c r="I8521" s="3"/>
      <c r="J8521" s="3"/>
      <c r="K8521" s="3"/>
      <c r="L8521" s="6"/>
      <c r="M8521" s="3"/>
      <c r="N8521" s="6" t="s">
        <v>88</v>
      </c>
      <c r="O8521" s="4">
        <f>MIN(SEARCH({0,1,2,3,4,5,6,7,8,9},N8521&amp;"0123456789"))</f>
        <v>4</v>
      </c>
      <c r="P8521" s="409" t="str">
        <f t="shared" ref="P8521:P8552" si="208">RIGHT(N8521, LEN(N8521)-O8521+1)</f>
        <v>8</v>
      </c>
      <c r="Q8521" s="471">
        <v>8</v>
      </c>
      <c r="R8521" s="407">
        <v>7</v>
      </c>
      <c r="S8521" s="3" t="s">
        <v>3</v>
      </c>
      <c r="T8521" s="3" t="s">
        <v>44</v>
      </c>
      <c r="U8521" s="3" t="s">
        <v>72</v>
      </c>
      <c r="V8521" s="227" t="s">
        <v>72</v>
      </c>
      <c r="W8521" s="3"/>
      <c r="X8521" s="3" t="s">
        <v>159</v>
      </c>
      <c r="Y8521" s="3"/>
      <c r="Z8521" s="3"/>
      <c r="AA8521" s="18">
        <v>45.167802790000003</v>
      </c>
      <c r="AB8521" s="18">
        <v>-123.18476819999999</v>
      </c>
      <c r="AC8521" s="3" t="s">
        <v>45</v>
      </c>
      <c r="AD8521" s="3"/>
      <c r="AE8521" s="3" t="s">
        <v>119</v>
      </c>
      <c r="AF8521" s="3" t="str">
        <f t="shared" ref="AF8521:AF8532" si="209">CONCATENATE("ex ", AE8521)</f>
        <v>ex Brassica rapa</v>
      </c>
      <c r="AG8521" s="3" t="s">
        <v>2729</v>
      </c>
      <c r="AH8521" s="3" t="s">
        <v>1657</v>
      </c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 t="s">
        <v>81</v>
      </c>
      <c r="AU8521" s="3"/>
      <c r="AV8521" s="3"/>
      <c r="AW8521" s="3"/>
      <c r="AX8521" s="3"/>
      <c r="AY8521" s="3"/>
      <c r="AZ8521" s="3"/>
      <c r="BA8521" s="3"/>
      <c r="BB8521" s="3"/>
      <c r="BC8521" s="3"/>
      <c r="BD8521" s="3"/>
    </row>
    <row r="8522" spans="1:56" x14ac:dyDescent="0.25">
      <c r="B8522" s="5">
        <v>187</v>
      </c>
      <c r="E8522" s="62">
        <v>4</v>
      </c>
      <c r="F8522" s="6" t="s">
        <v>114</v>
      </c>
      <c r="G8522" s="6">
        <v>2018</v>
      </c>
      <c r="L8522" s="6"/>
      <c r="N8522" s="6" t="s">
        <v>88</v>
      </c>
      <c r="O8522" s="4">
        <f>MIN(SEARCH({0,1,2,3,4,5,6,7,8,9},N8522&amp;"0123456789"))</f>
        <v>4</v>
      </c>
      <c r="P8522" s="409" t="str">
        <f t="shared" si="208"/>
        <v>8</v>
      </c>
      <c r="Q8522" s="471">
        <v>8</v>
      </c>
      <c r="R8522" s="407">
        <v>8</v>
      </c>
      <c r="S8522" s="3" t="s">
        <v>3</v>
      </c>
      <c r="T8522" s="3" t="s">
        <v>44</v>
      </c>
      <c r="U8522" s="3" t="s">
        <v>72</v>
      </c>
      <c r="V8522" s="227" t="s">
        <v>72</v>
      </c>
      <c r="X8522" s="3" t="s">
        <v>159</v>
      </c>
      <c r="AA8522" s="18">
        <v>45.167802790000003</v>
      </c>
      <c r="AB8522" s="18">
        <v>-123.18476819999999</v>
      </c>
      <c r="AC8522" s="3" t="s">
        <v>45</v>
      </c>
      <c r="AE8522" s="3" t="s">
        <v>119</v>
      </c>
      <c r="AF8522" s="3" t="str">
        <f t="shared" si="209"/>
        <v>ex Brassica rapa</v>
      </c>
      <c r="AG8522" s="3" t="s">
        <v>2729</v>
      </c>
      <c r="AH8522" s="3" t="s">
        <v>1657</v>
      </c>
      <c r="AT8522" s="3" t="s">
        <v>81</v>
      </c>
    </row>
    <row r="8523" spans="1:56" x14ac:dyDescent="0.25">
      <c r="B8523" s="5">
        <v>188</v>
      </c>
      <c r="E8523" s="62">
        <v>4</v>
      </c>
      <c r="F8523" s="6" t="s">
        <v>114</v>
      </c>
      <c r="G8523" s="6">
        <v>2018</v>
      </c>
      <c r="L8523" s="6"/>
      <c r="N8523" s="6" t="s">
        <v>88</v>
      </c>
      <c r="O8523" s="4">
        <f>MIN(SEARCH({0,1,2,3,4,5,6,7,8,9},N8523&amp;"0123456789"))</f>
        <v>4</v>
      </c>
      <c r="P8523" s="409" t="str">
        <f t="shared" si="208"/>
        <v>8</v>
      </c>
      <c r="Q8523" s="471">
        <v>8</v>
      </c>
      <c r="R8523" s="407">
        <v>9</v>
      </c>
      <c r="S8523" s="3" t="s">
        <v>3</v>
      </c>
      <c r="T8523" s="3" t="s">
        <v>44</v>
      </c>
      <c r="U8523" s="3" t="s">
        <v>72</v>
      </c>
      <c r="V8523" s="227" t="s">
        <v>72</v>
      </c>
      <c r="X8523" s="3" t="s">
        <v>159</v>
      </c>
      <c r="AA8523" s="18">
        <v>45.167802790000003</v>
      </c>
      <c r="AB8523" s="18">
        <v>-123.18476819999999</v>
      </c>
      <c r="AC8523" s="3" t="s">
        <v>45</v>
      </c>
      <c r="AE8523" s="3" t="s">
        <v>119</v>
      </c>
      <c r="AF8523" s="3" t="str">
        <f t="shared" si="209"/>
        <v>ex Brassica rapa</v>
      </c>
      <c r="AG8523" s="3" t="s">
        <v>2729</v>
      </c>
      <c r="AH8523" s="3" t="s">
        <v>1657</v>
      </c>
      <c r="AT8523" s="3" t="s">
        <v>81</v>
      </c>
    </row>
    <row r="8524" spans="1:56" x14ac:dyDescent="0.25">
      <c r="B8524" s="5">
        <v>189</v>
      </c>
      <c r="E8524" s="62">
        <v>4</v>
      </c>
      <c r="F8524" s="6" t="s">
        <v>114</v>
      </c>
      <c r="G8524" s="6">
        <v>2018</v>
      </c>
      <c r="L8524" s="6"/>
      <c r="N8524" s="6" t="s">
        <v>88</v>
      </c>
      <c r="O8524" s="4">
        <f>MIN(SEARCH({0,1,2,3,4,5,6,7,8,9},N8524&amp;"0123456789"))</f>
        <v>4</v>
      </c>
      <c r="P8524" s="409" t="str">
        <f t="shared" si="208"/>
        <v>8</v>
      </c>
      <c r="Q8524" s="471">
        <v>8</v>
      </c>
      <c r="R8524" s="407">
        <v>10</v>
      </c>
      <c r="S8524" s="3" t="s">
        <v>3</v>
      </c>
      <c r="T8524" s="3" t="s">
        <v>44</v>
      </c>
      <c r="U8524" s="3" t="s">
        <v>72</v>
      </c>
      <c r="V8524" s="227" t="s">
        <v>72</v>
      </c>
      <c r="X8524" s="3" t="s">
        <v>159</v>
      </c>
      <c r="AA8524" s="18">
        <v>45.167802790000003</v>
      </c>
      <c r="AB8524" s="18">
        <v>-123.18476819999999</v>
      </c>
      <c r="AC8524" s="3" t="s">
        <v>45</v>
      </c>
      <c r="AE8524" s="3" t="s">
        <v>119</v>
      </c>
      <c r="AF8524" s="3" t="str">
        <f t="shared" si="209"/>
        <v>ex Brassica rapa</v>
      </c>
      <c r="AG8524" s="3" t="s">
        <v>2729</v>
      </c>
      <c r="AH8524" s="3" t="s">
        <v>1657</v>
      </c>
      <c r="AT8524" s="3" t="s">
        <v>81</v>
      </c>
    </row>
    <row r="8525" spans="1:56" x14ac:dyDescent="0.25">
      <c r="B8525" s="5">
        <v>190</v>
      </c>
      <c r="E8525" s="62">
        <v>4</v>
      </c>
      <c r="F8525" s="6" t="s">
        <v>114</v>
      </c>
      <c r="G8525" s="6">
        <v>2018</v>
      </c>
      <c r="L8525" s="6"/>
      <c r="N8525" s="6" t="s">
        <v>95</v>
      </c>
      <c r="O8525" s="4">
        <f>MIN(SEARCH({0,1,2,3,4,5,6,7,8,9},N8525&amp;"0123456789"))</f>
        <v>4</v>
      </c>
      <c r="P8525" s="409" t="str">
        <f t="shared" si="208"/>
        <v>9</v>
      </c>
      <c r="Q8525" s="471">
        <v>9</v>
      </c>
      <c r="R8525" s="407">
        <v>1</v>
      </c>
      <c r="S8525" s="3" t="s">
        <v>3</v>
      </c>
      <c r="T8525" s="3" t="s">
        <v>44</v>
      </c>
      <c r="U8525" s="3" t="s">
        <v>72</v>
      </c>
      <c r="V8525" s="227" t="s">
        <v>72</v>
      </c>
      <c r="X8525" s="3" t="s">
        <v>160</v>
      </c>
      <c r="AA8525" s="18">
        <v>45.167803620000001</v>
      </c>
      <c r="AB8525" s="18">
        <v>-123.1848865</v>
      </c>
      <c r="AC8525" s="3" t="s">
        <v>45</v>
      </c>
      <c r="AE8525" s="3" t="s">
        <v>120</v>
      </c>
      <c r="AF8525" s="3" t="str">
        <f t="shared" si="209"/>
        <v>ex Raphanus</v>
      </c>
      <c r="AG8525" s="3" t="s">
        <v>2729</v>
      </c>
      <c r="AH8525" s="3" t="s">
        <v>1657</v>
      </c>
      <c r="AT8525" s="3" t="s">
        <v>81</v>
      </c>
    </row>
    <row r="8526" spans="1:56" x14ac:dyDescent="0.25">
      <c r="B8526" s="5">
        <v>191</v>
      </c>
      <c r="E8526" s="62">
        <v>4</v>
      </c>
      <c r="F8526" s="6" t="s">
        <v>114</v>
      </c>
      <c r="G8526" s="6">
        <v>2018</v>
      </c>
      <c r="L8526" s="6"/>
      <c r="N8526" s="6" t="s">
        <v>95</v>
      </c>
      <c r="O8526" s="4">
        <f>MIN(SEARCH({0,1,2,3,4,5,6,7,8,9},N8526&amp;"0123456789"))</f>
        <v>4</v>
      </c>
      <c r="P8526" s="409" t="str">
        <f t="shared" si="208"/>
        <v>9</v>
      </c>
      <c r="Q8526" s="471">
        <v>9</v>
      </c>
      <c r="R8526" s="407">
        <v>2</v>
      </c>
      <c r="S8526" s="3" t="s">
        <v>3</v>
      </c>
      <c r="T8526" s="3" t="s">
        <v>44</v>
      </c>
      <c r="U8526" s="3" t="s">
        <v>72</v>
      </c>
      <c r="V8526" s="227" t="s">
        <v>72</v>
      </c>
      <c r="X8526" s="3" t="s">
        <v>160</v>
      </c>
      <c r="AA8526" s="18">
        <v>45.167803620000001</v>
      </c>
      <c r="AB8526" s="18">
        <v>-123.1848865</v>
      </c>
      <c r="AC8526" s="3" t="s">
        <v>45</v>
      </c>
      <c r="AE8526" s="3" t="s">
        <v>120</v>
      </c>
      <c r="AF8526" s="3" t="str">
        <f t="shared" si="209"/>
        <v>ex Raphanus</v>
      </c>
      <c r="AG8526" s="3" t="s">
        <v>2729</v>
      </c>
      <c r="AH8526" s="3" t="s">
        <v>1657</v>
      </c>
      <c r="AT8526" s="3" t="s">
        <v>81</v>
      </c>
    </row>
    <row r="8527" spans="1:56" x14ac:dyDescent="0.25">
      <c r="B8527" s="5">
        <v>192</v>
      </c>
      <c r="E8527" s="62">
        <v>4</v>
      </c>
      <c r="F8527" s="6" t="s">
        <v>114</v>
      </c>
      <c r="G8527" s="6">
        <v>2018</v>
      </c>
      <c r="L8527" s="6"/>
      <c r="N8527" s="6" t="s">
        <v>95</v>
      </c>
      <c r="O8527" s="4">
        <f>MIN(SEARCH({0,1,2,3,4,5,6,7,8,9},N8527&amp;"0123456789"))</f>
        <v>4</v>
      </c>
      <c r="P8527" s="409" t="str">
        <f t="shared" si="208"/>
        <v>9</v>
      </c>
      <c r="Q8527" s="471">
        <v>9</v>
      </c>
      <c r="R8527" s="407">
        <v>3</v>
      </c>
      <c r="S8527" s="3" t="s">
        <v>3</v>
      </c>
      <c r="T8527" s="3" t="s">
        <v>44</v>
      </c>
      <c r="U8527" s="3" t="s">
        <v>72</v>
      </c>
      <c r="V8527" s="227" t="s">
        <v>72</v>
      </c>
      <c r="X8527" s="3" t="s">
        <v>160</v>
      </c>
      <c r="AA8527" s="18">
        <v>45.167803620000001</v>
      </c>
      <c r="AB8527" s="18">
        <v>-123.1848865</v>
      </c>
      <c r="AC8527" s="3" t="s">
        <v>45</v>
      </c>
      <c r="AE8527" s="3" t="s">
        <v>120</v>
      </c>
      <c r="AF8527" s="3" t="str">
        <f t="shared" si="209"/>
        <v>ex Raphanus</v>
      </c>
      <c r="AG8527" s="3" t="s">
        <v>2729</v>
      </c>
      <c r="AH8527" s="3" t="s">
        <v>1657</v>
      </c>
      <c r="AT8527" s="3" t="s">
        <v>81</v>
      </c>
    </row>
    <row r="8528" spans="1:56" x14ac:dyDescent="0.25">
      <c r="B8528" s="5">
        <v>193</v>
      </c>
      <c r="E8528" s="62">
        <v>4</v>
      </c>
      <c r="F8528" s="6" t="s">
        <v>114</v>
      </c>
      <c r="G8528" s="6">
        <v>2018</v>
      </c>
      <c r="L8528" s="6"/>
      <c r="N8528" s="6" t="s">
        <v>95</v>
      </c>
      <c r="O8528" s="4">
        <f>MIN(SEARCH({0,1,2,3,4,5,6,7,8,9},N8528&amp;"0123456789"))</f>
        <v>4</v>
      </c>
      <c r="P8528" s="409" t="str">
        <f t="shared" si="208"/>
        <v>9</v>
      </c>
      <c r="Q8528" s="471">
        <v>9</v>
      </c>
      <c r="R8528" s="407">
        <v>4</v>
      </c>
      <c r="S8528" s="3" t="s">
        <v>3</v>
      </c>
      <c r="T8528" s="3" t="s">
        <v>44</v>
      </c>
      <c r="U8528" s="3" t="s">
        <v>72</v>
      </c>
      <c r="V8528" s="227" t="s">
        <v>72</v>
      </c>
      <c r="X8528" s="3" t="s">
        <v>160</v>
      </c>
      <c r="AA8528" s="18">
        <v>45.167803620000001</v>
      </c>
      <c r="AB8528" s="18">
        <v>-123.1848865</v>
      </c>
      <c r="AC8528" s="3" t="s">
        <v>45</v>
      </c>
      <c r="AE8528" s="3" t="s">
        <v>120</v>
      </c>
      <c r="AF8528" s="3" t="str">
        <f t="shared" si="209"/>
        <v>ex Raphanus</v>
      </c>
      <c r="AG8528" s="3" t="s">
        <v>2729</v>
      </c>
      <c r="AH8528" s="3" t="s">
        <v>1657</v>
      </c>
      <c r="AT8528" s="3" t="s">
        <v>81</v>
      </c>
    </row>
    <row r="8529" spans="1:56" s="84" customFormat="1" x14ac:dyDescent="0.25">
      <c r="A8529" s="6"/>
      <c r="B8529" s="5">
        <v>194</v>
      </c>
      <c r="C8529" s="3"/>
      <c r="D8529" s="3"/>
      <c r="E8529" s="62">
        <v>4</v>
      </c>
      <c r="F8529" s="6" t="s">
        <v>114</v>
      </c>
      <c r="G8529" s="6">
        <v>2018</v>
      </c>
      <c r="H8529" s="6"/>
      <c r="I8529" s="3"/>
      <c r="J8529" s="3"/>
      <c r="K8529" s="3"/>
      <c r="L8529" s="6"/>
      <c r="M8529" s="3"/>
      <c r="N8529" s="6" t="s">
        <v>95</v>
      </c>
      <c r="O8529" s="4">
        <f>MIN(SEARCH({0,1,2,3,4,5,6,7,8,9},N8529&amp;"0123456789"))</f>
        <v>4</v>
      </c>
      <c r="P8529" s="409" t="str">
        <f t="shared" si="208"/>
        <v>9</v>
      </c>
      <c r="Q8529" s="471">
        <v>9</v>
      </c>
      <c r="R8529" s="407">
        <v>5</v>
      </c>
      <c r="S8529" s="3" t="s">
        <v>3</v>
      </c>
      <c r="T8529" s="3" t="s">
        <v>44</v>
      </c>
      <c r="U8529" s="3" t="s">
        <v>72</v>
      </c>
      <c r="V8529" s="227" t="s">
        <v>72</v>
      </c>
      <c r="W8529" s="3"/>
      <c r="X8529" s="3" t="s">
        <v>160</v>
      </c>
      <c r="Y8529" s="3"/>
      <c r="Z8529" s="3"/>
      <c r="AA8529" s="18">
        <v>45.167803620000001</v>
      </c>
      <c r="AB8529" s="18">
        <v>-123.1848865</v>
      </c>
      <c r="AC8529" s="3" t="s">
        <v>45</v>
      </c>
      <c r="AD8529" s="3"/>
      <c r="AE8529" s="3" t="s">
        <v>120</v>
      </c>
      <c r="AF8529" s="3" t="str">
        <f t="shared" si="209"/>
        <v>ex Raphanus</v>
      </c>
      <c r="AG8529" s="3" t="s">
        <v>2729</v>
      </c>
      <c r="AH8529" s="3" t="s">
        <v>1657</v>
      </c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 t="s">
        <v>81</v>
      </c>
      <c r="AU8529" s="3"/>
      <c r="AV8529" s="3"/>
      <c r="AW8529" s="3"/>
      <c r="AX8529" s="3"/>
      <c r="AY8529" s="3"/>
      <c r="AZ8529" s="3"/>
      <c r="BA8529" s="3"/>
      <c r="BB8529" s="3"/>
      <c r="BC8529" s="3"/>
      <c r="BD8529" s="3"/>
    </row>
    <row r="8530" spans="1:56" x14ac:dyDescent="0.25">
      <c r="B8530" s="5">
        <v>195</v>
      </c>
      <c r="E8530" s="62">
        <v>4</v>
      </c>
      <c r="F8530" s="6" t="s">
        <v>114</v>
      </c>
      <c r="G8530" s="6">
        <v>2018</v>
      </c>
      <c r="L8530" s="6"/>
      <c r="N8530" s="6" t="s">
        <v>95</v>
      </c>
      <c r="O8530" s="4">
        <f>MIN(SEARCH({0,1,2,3,4,5,6,7,8,9},N8530&amp;"0123456789"))</f>
        <v>4</v>
      </c>
      <c r="P8530" s="409" t="str">
        <f t="shared" si="208"/>
        <v>9</v>
      </c>
      <c r="Q8530" s="471">
        <v>9</v>
      </c>
      <c r="R8530" s="407">
        <v>6</v>
      </c>
      <c r="S8530" s="3" t="s">
        <v>3</v>
      </c>
      <c r="T8530" s="3" t="s">
        <v>44</v>
      </c>
      <c r="U8530" s="3" t="s">
        <v>72</v>
      </c>
      <c r="V8530" s="227" t="s">
        <v>72</v>
      </c>
      <c r="X8530" s="3" t="s">
        <v>160</v>
      </c>
      <c r="AA8530" s="18">
        <v>45.167803620000001</v>
      </c>
      <c r="AB8530" s="18">
        <v>-123.1848865</v>
      </c>
      <c r="AC8530" s="3" t="s">
        <v>45</v>
      </c>
      <c r="AE8530" s="3" t="s">
        <v>120</v>
      </c>
      <c r="AF8530" s="3" t="str">
        <f t="shared" si="209"/>
        <v>ex Raphanus</v>
      </c>
      <c r="AG8530" s="3" t="s">
        <v>2729</v>
      </c>
      <c r="AH8530" s="3" t="s">
        <v>1657</v>
      </c>
      <c r="AT8530" s="3" t="s">
        <v>81</v>
      </c>
    </row>
    <row r="8531" spans="1:56" x14ac:dyDescent="0.25">
      <c r="B8531" s="5">
        <v>196</v>
      </c>
      <c r="E8531" s="62">
        <v>4</v>
      </c>
      <c r="F8531" s="6" t="s">
        <v>114</v>
      </c>
      <c r="G8531" s="6">
        <v>2018</v>
      </c>
      <c r="L8531" s="6"/>
      <c r="N8531" s="6" t="s">
        <v>95</v>
      </c>
      <c r="O8531" s="4">
        <f>MIN(SEARCH({0,1,2,3,4,5,6,7,8,9},N8531&amp;"0123456789"))</f>
        <v>4</v>
      </c>
      <c r="P8531" s="409" t="str">
        <f t="shared" si="208"/>
        <v>9</v>
      </c>
      <c r="Q8531" s="471">
        <v>9</v>
      </c>
      <c r="R8531" s="407">
        <v>7</v>
      </c>
      <c r="S8531" s="3" t="s">
        <v>3</v>
      </c>
      <c r="T8531" s="3" t="s">
        <v>44</v>
      </c>
      <c r="U8531" s="3" t="s">
        <v>72</v>
      </c>
      <c r="V8531" s="227" t="s">
        <v>72</v>
      </c>
      <c r="X8531" s="3" t="s">
        <v>160</v>
      </c>
      <c r="AA8531" s="18">
        <v>45.167803620000001</v>
      </c>
      <c r="AB8531" s="18">
        <v>-123.1848865</v>
      </c>
      <c r="AC8531" s="3" t="s">
        <v>45</v>
      </c>
      <c r="AE8531" s="3" t="s">
        <v>120</v>
      </c>
      <c r="AF8531" s="3" t="str">
        <f t="shared" si="209"/>
        <v>ex Raphanus</v>
      </c>
      <c r="AG8531" s="3" t="s">
        <v>2729</v>
      </c>
      <c r="AH8531" s="3" t="s">
        <v>1657</v>
      </c>
      <c r="AT8531" s="3" t="s">
        <v>81</v>
      </c>
    </row>
    <row r="8532" spans="1:56" x14ac:dyDescent="0.25">
      <c r="B8532" s="5">
        <v>197</v>
      </c>
      <c r="E8532" s="62">
        <v>4</v>
      </c>
      <c r="F8532" s="6" t="s">
        <v>114</v>
      </c>
      <c r="G8532" s="6">
        <v>2018</v>
      </c>
      <c r="L8532" s="6"/>
      <c r="N8532" s="6" t="s">
        <v>95</v>
      </c>
      <c r="O8532" s="4">
        <f>MIN(SEARCH({0,1,2,3,4,5,6,7,8,9},N8532&amp;"0123456789"))</f>
        <v>4</v>
      </c>
      <c r="P8532" s="409" t="str">
        <f t="shared" si="208"/>
        <v>9</v>
      </c>
      <c r="Q8532" s="471">
        <v>9</v>
      </c>
      <c r="R8532" s="407">
        <v>8</v>
      </c>
      <c r="S8532" s="3" t="s">
        <v>3</v>
      </c>
      <c r="T8532" s="3" t="s">
        <v>44</v>
      </c>
      <c r="U8532" s="3" t="s">
        <v>72</v>
      </c>
      <c r="V8532" s="227" t="s">
        <v>72</v>
      </c>
      <c r="X8532" s="3" t="s">
        <v>160</v>
      </c>
      <c r="AA8532" s="18">
        <v>45.167803620000001</v>
      </c>
      <c r="AB8532" s="18">
        <v>-123.1848865</v>
      </c>
      <c r="AC8532" s="3" t="s">
        <v>45</v>
      </c>
      <c r="AE8532" s="3" t="s">
        <v>120</v>
      </c>
      <c r="AF8532" s="3" t="str">
        <f t="shared" si="209"/>
        <v>ex Raphanus</v>
      </c>
      <c r="AG8532" s="3" t="s">
        <v>2729</v>
      </c>
      <c r="AH8532" s="3" t="s">
        <v>1657</v>
      </c>
      <c r="AT8532" s="3" t="s">
        <v>81</v>
      </c>
    </row>
    <row r="8533" spans="1:56" x14ac:dyDescent="0.25">
      <c r="B8533" s="5">
        <v>198</v>
      </c>
      <c r="E8533" s="62">
        <v>4</v>
      </c>
      <c r="F8533" s="6" t="s">
        <v>114</v>
      </c>
      <c r="G8533" s="6">
        <v>2018</v>
      </c>
      <c r="L8533" s="6"/>
      <c r="N8533" s="6" t="s">
        <v>96</v>
      </c>
      <c r="O8533" s="4">
        <f>MIN(SEARCH({0,1,2,3,4,5,6,7,8,9},N8533&amp;"0123456789"))</f>
        <v>4</v>
      </c>
      <c r="P8533" s="409" t="str">
        <f t="shared" si="208"/>
        <v>10</v>
      </c>
      <c r="Q8533" s="471">
        <v>10</v>
      </c>
      <c r="R8533" s="407">
        <v>1</v>
      </c>
      <c r="S8533" s="3" t="s">
        <v>3</v>
      </c>
      <c r="T8533" s="3" t="s">
        <v>44</v>
      </c>
      <c r="U8533" s="3" t="s">
        <v>72</v>
      </c>
      <c r="V8533" s="227" t="s">
        <v>72</v>
      </c>
      <c r="X8533" s="3" t="s">
        <v>159</v>
      </c>
      <c r="AA8533" s="18">
        <v>45.171477230000001</v>
      </c>
      <c r="AB8533" s="18">
        <v>-123.186601</v>
      </c>
      <c r="AC8533" s="3" t="s">
        <v>45</v>
      </c>
      <c r="AG8533" s="3" t="s">
        <v>2729</v>
      </c>
      <c r="AH8533" s="3" t="s">
        <v>1657</v>
      </c>
      <c r="AT8533" s="3" t="s">
        <v>81</v>
      </c>
    </row>
    <row r="8534" spans="1:56" x14ac:dyDescent="0.25">
      <c r="B8534" s="5">
        <v>199</v>
      </c>
      <c r="E8534" s="62">
        <v>4</v>
      </c>
      <c r="F8534" s="6" t="s">
        <v>114</v>
      </c>
      <c r="G8534" s="6">
        <v>2018</v>
      </c>
      <c r="L8534" s="6"/>
      <c r="N8534" s="6" t="s">
        <v>96</v>
      </c>
      <c r="O8534" s="4">
        <f>MIN(SEARCH({0,1,2,3,4,5,6,7,8,9},N8534&amp;"0123456789"))</f>
        <v>4</v>
      </c>
      <c r="P8534" s="409" t="str">
        <f t="shared" si="208"/>
        <v>10</v>
      </c>
      <c r="Q8534" s="471">
        <v>10</v>
      </c>
      <c r="R8534" s="407">
        <v>2</v>
      </c>
      <c r="S8534" s="3" t="s">
        <v>3</v>
      </c>
      <c r="T8534" s="3" t="s">
        <v>44</v>
      </c>
      <c r="U8534" s="3" t="s">
        <v>72</v>
      </c>
      <c r="V8534" s="227" t="s">
        <v>72</v>
      </c>
      <c r="X8534" s="3" t="s">
        <v>159</v>
      </c>
      <c r="AA8534" s="18">
        <v>45.171477230000001</v>
      </c>
      <c r="AB8534" s="18">
        <v>-123.186601</v>
      </c>
      <c r="AC8534" s="3" t="s">
        <v>45</v>
      </c>
      <c r="AG8534" s="3" t="s">
        <v>2729</v>
      </c>
      <c r="AH8534" s="3" t="s">
        <v>1657</v>
      </c>
      <c r="AT8534" s="3" t="s">
        <v>81</v>
      </c>
    </row>
    <row r="8535" spans="1:56" x14ac:dyDescent="0.25">
      <c r="B8535" s="5">
        <v>200</v>
      </c>
      <c r="E8535" s="62">
        <v>4</v>
      </c>
      <c r="F8535" s="6" t="s">
        <v>114</v>
      </c>
      <c r="G8535" s="6">
        <v>2018</v>
      </c>
      <c r="L8535" s="6"/>
      <c r="N8535" s="6" t="s">
        <v>96</v>
      </c>
      <c r="O8535" s="4">
        <f>MIN(SEARCH({0,1,2,3,4,5,6,7,8,9},N8535&amp;"0123456789"))</f>
        <v>4</v>
      </c>
      <c r="P8535" s="409" t="str">
        <f t="shared" si="208"/>
        <v>10</v>
      </c>
      <c r="Q8535" s="471">
        <v>10</v>
      </c>
      <c r="R8535" s="407">
        <v>3</v>
      </c>
      <c r="S8535" s="3" t="s">
        <v>3</v>
      </c>
      <c r="T8535" s="3" t="s">
        <v>44</v>
      </c>
      <c r="U8535" s="3" t="s">
        <v>72</v>
      </c>
      <c r="V8535" s="227" t="s">
        <v>72</v>
      </c>
      <c r="X8535" s="3" t="s">
        <v>159</v>
      </c>
      <c r="AA8535" s="18">
        <v>45.171477230000001</v>
      </c>
      <c r="AB8535" s="18">
        <v>-123.186601</v>
      </c>
      <c r="AC8535" s="3" t="s">
        <v>45</v>
      </c>
      <c r="AG8535" s="3" t="s">
        <v>2729</v>
      </c>
      <c r="AH8535" s="3" t="s">
        <v>1657</v>
      </c>
      <c r="AT8535" s="3" t="s">
        <v>81</v>
      </c>
    </row>
    <row r="8536" spans="1:56" s="86" customFormat="1" x14ac:dyDescent="0.25">
      <c r="A8536" s="6"/>
      <c r="B8536" s="5">
        <v>201</v>
      </c>
      <c r="C8536" s="3"/>
      <c r="D8536" s="3"/>
      <c r="E8536" s="62">
        <v>4</v>
      </c>
      <c r="F8536" s="6" t="s">
        <v>114</v>
      </c>
      <c r="G8536" s="6">
        <v>2018</v>
      </c>
      <c r="H8536" s="6"/>
      <c r="I8536" s="3"/>
      <c r="J8536" s="3"/>
      <c r="K8536" s="3"/>
      <c r="L8536" s="6"/>
      <c r="M8536" s="3"/>
      <c r="N8536" s="6" t="s">
        <v>96</v>
      </c>
      <c r="O8536" s="4">
        <f>MIN(SEARCH({0,1,2,3,4,5,6,7,8,9},N8536&amp;"0123456789"))</f>
        <v>4</v>
      </c>
      <c r="P8536" s="409" t="str">
        <f t="shared" si="208"/>
        <v>10</v>
      </c>
      <c r="Q8536" s="471">
        <v>10</v>
      </c>
      <c r="R8536" s="407">
        <v>4</v>
      </c>
      <c r="S8536" s="3" t="s">
        <v>3</v>
      </c>
      <c r="T8536" s="3" t="s">
        <v>44</v>
      </c>
      <c r="U8536" s="3" t="s">
        <v>72</v>
      </c>
      <c r="V8536" s="227" t="s">
        <v>72</v>
      </c>
      <c r="W8536" s="3"/>
      <c r="X8536" s="3" t="s">
        <v>159</v>
      </c>
      <c r="Y8536" s="3"/>
      <c r="Z8536" s="3"/>
      <c r="AA8536" s="18">
        <v>45.171477230000001</v>
      </c>
      <c r="AB8536" s="18">
        <v>-123.186601</v>
      </c>
      <c r="AC8536" s="3" t="s">
        <v>45</v>
      </c>
      <c r="AD8536" s="3"/>
      <c r="AE8536" s="3"/>
      <c r="AF8536" s="3"/>
      <c r="AG8536" s="3" t="s">
        <v>2729</v>
      </c>
      <c r="AH8536" s="3" t="s">
        <v>1657</v>
      </c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 t="s">
        <v>81</v>
      </c>
      <c r="AU8536" s="3"/>
      <c r="AV8536" s="3"/>
      <c r="AW8536" s="3"/>
      <c r="AX8536" s="3"/>
      <c r="AY8536" s="3"/>
      <c r="AZ8536" s="3"/>
      <c r="BA8536" s="3"/>
      <c r="BB8536" s="3"/>
      <c r="BC8536" s="3"/>
      <c r="BD8536" s="3"/>
    </row>
    <row r="8537" spans="1:56" x14ac:dyDescent="0.25">
      <c r="B8537" s="5">
        <v>202</v>
      </c>
      <c r="E8537" s="62">
        <v>4</v>
      </c>
      <c r="F8537" s="6" t="s">
        <v>114</v>
      </c>
      <c r="G8537" s="6">
        <v>2018</v>
      </c>
      <c r="L8537" s="6"/>
      <c r="N8537" s="6" t="s">
        <v>96</v>
      </c>
      <c r="O8537" s="4">
        <f>MIN(SEARCH({0,1,2,3,4,5,6,7,8,9},N8537&amp;"0123456789"))</f>
        <v>4</v>
      </c>
      <c r="P8537" s="409" t="str">
        <f t="shared" si="208"/>
        <v>10</v>
      </c>
      <c r="Q8537" s="471">
        <v>10</v>
      </c>
      <c r="R8537" s="407">
        <v>5</v>
      </c>
      <c r="S8537" s="3" t="s">
        <v>3</v>
      </c>
      <c r="T8537" s="3" t="s">
        <v>44</v>
      </c>
      <c r="U8537" s="3" t="s">
        <v>72</v>
      </c>
      <c r="V8537" s="227" t="s">
        <v>72</v>
      </c>
      <c r="X8537" s="3" t="s">
        <v>159</v>
      </c>
      <c r="AA8537" s="18">
        <v>45.171477230000001</v>
      </c>
      <c r="AB8537" s="18">
        <v>-123.186601</v>
      </c>
      <c r="AC8537" s="3" t="s">
        <v>45</v>
      </c>
      <c r="AG8537" s="3" t="s">
        <v>2729</v>
      </c>
      <c r="AH8537" s="3" t="s">
        <v>1657</v>
      </c>
      <c r="AT8537" s="3" t="s">
        <v>81</v>
      </c>
    </row>
    <row r="8538" spans="1:56" x14ac:dyDescent="0.25">
      <c r="B8538" s="5">
        <v>203</v>
      </c>
      <c r="E8538" s="62">
        <v>4</v>
      </c>
      <c r="F8538" s="6" t="s">
        <v>114</v>
      </c>
      <c r="G8538" s="6">
        <v>2018</v>
      </c>
      <c r="L8538" s="6"/>
      <c r="N8538" s="6" t="s">
        <v>96</v>
      </c>
      <c r="O8538" s="4">
        <f>MIN(SEARCH({0,1,2,3,4,5,6,7,8,9},N8538&amp;"0123456789"))</f>
        <v>4</v>
      </c>
      <c r="P8538" s="409" t="str">
        <f t="shared" si="208"/>
        <v>10</v>
      </c>
      <c r="Q8538" s="471">
        <v>10</v>
      </c>
      <c r="R8538" s="407">
        <v>6</v>
      </c>
      <c r="S8538" s="3" t="s">
        <v>3</v>
      </c>
      <c r="T8538" s="3" t="s">
        <v>44</v>
      </c>
      <c r="U8538" s="3" t="s">
        <v>72</v>
      </c>
      <c r="V8538" s="227" t="s">
        <v>72</v>
      </c>
      <c r="X8538" s="3" t="s">
        <v>159</v>
      </c>
      <c r="AA8538" s="18">
        <v>45.171477230000001</v>
      </c>
      <c r="AB8538" s="18">
        <v>-123.186601</v>
      </c>
      <c r="AC8538" s="3" t="s">
        <v>45</v>
      </c>
      <c r="AG8538" s="3" t="s">
        <v>2729</v>
      </c>
      <c r="AH8538" s="3" t="s">
        <v>1657</v>
      </c>
      <c r="AT8538" s="3" t="s">
        <v>81</v>
      </c>
    </row>
    <row r="8539" spans="1:56" x14ac:dyDescent="0.25">
      <c r="B8539" s="5">
        <v>204</v>
      </c>
      <c r="E8539" s="62">
        <v>4</v>
      </c>
      <c r="F8539" s="6" t="s">
        <v>114</v>
      </c>
      <c r="G8539" s="6">
        <v>2018</v>
      </c>
      <c r="L8539" s="6"/>
      <c r="N8539" s="6" t="s">
        <v>96</v>
      </c>
      <c r="O8539" s="4">
        <f>MIN(SEARCH({0,1,2,3,4,5,6,7,8,9},N8539&amp;"0123456789"))</f>
        <v>4</v>
      </c>
      <c r="P8539" s="409" t="str">
        <f t="shared" si="208"/>
        <v>10</v>
      </c>
      <c r="Q8539" s="471">
        <v>10</v>
      </c>
      <c r="R8539" s="407">
        <v>7</v>
      </c>
      <c r="S8539" s="3" t="s">
        <v>3</v>
      </c>
      <c r="T8539" s="3" t="s">
        <v>44</v>
      </c>
      <c r="U8539" s="3" t="s">
        <v>72</v>
      </c>
      <c r="V8539" s="227" t="s">
        <v>72</v>
      </c>
      <c r="X8539" s="3" t="s">
        <v>159</v>
      </c>
      <c r="AA8539" s="18">
        <v>45.171477230000001</v>
      </c>
      <c r="AB8539" s="18">
        <v>-123.186601</v>
      </c>
      <c r="AC8539" s="3" t="s">
        <v>45</v>
      </c>
      <c r="AG8539" s="3" t="s">
        <v>2729</v>
      </c>
      <c r="AH8539" s="3" t="s">
        <v>1657</v>
      </c>
      <c r="AT8539" s="3" t="s">
        <v>81</v>
      </c>
    </row>
    <row r="8540" spans="1:56" s="80" customFormat="1" x14ac:dyDescent="0.25">
      <c r="A8540" s="6"/>
      <c r="B8540" s="5">
        <v>262</v>
      </c>
      <c r="C8540" s="3"/>
      <c r="D8540" s="3"/>
      <c r="E8540" s="62">
        <v>6</v>
      </c>
      <c r="F8540" s="6" t="s">
        <v>114</v>
      </c>
      <c r="G8540" s="6">
        <v>2018</v>
      </c>
      <c r="H8540" s="6"/>
      <c r="I8540" s="3"/>
      <c r="J8540" s="3"/>
      <c r="K8540" s="3"/>
      <c r="L8540" s="6"/>
      <c r="M8540" s="3"/>
      <c r="N8540" s="6" t="s">
        <v>98</v>
      </c>
      <c r="O8540" s="4">
        <f>MIN(SEARCH({0,1,2,3,4,5,6,7,8,9},N8540&amp;"0123456789"))</f>
        <v>4</v>
      </c>
      <c r="P8540" s="409" t="str">
        <f t="shared" si="208"/>
        <v>11</v>
      </c>
      <c r="Q8540" s="471">
        <v>11</v>
      </c>
      <c r="R8540" s="407">
        <v>1</v>
      </c>
      <c r="S8540" s="3" t="s">
        <v>3</v>
      </c>
      <c r="T8540" s="3" t="s">
        <v>44</v>
      </c>
      <c r="U8540" s="3" t="s">
        <v>72</v>
      </c>
      <c r="V8540" s="227" t="s">
        <v>72</v>
      </c>
      <c r="W8540" s="3"/>
      <c r="X8540" s="3" t="s">
        <v>159</v>
      </c>
      <c r="Y8540" s="3"/>
      <c r="Z8540" s="3"/>
      <c r="AA8540" s="18">
        <v>45.171274680000003</v>
      </c>
      <c r="AB8540" s="18">
        <v>-123.18612229999999</v>
      </c>
      <c r="AC8540" s="3" t="s">
        <v>45</v>
      </c>
      <c r="AD8540" s="3"/>
      <c r="AE8540" s="3" t="s">
        <v>139</v>
      </c>
      <c r="AF8540" s="3" t="str">
        <f t="shared" ref="AF8540:AF8603" si="210">CONCATENATE("ex ", AE8540)</f>
        <v>ex Elaeagnus multiflora</v>
      </c>
      <c r="AG8540" s="3" t="s">
        <v>2729</v>
      </c>
      <c r="AH8540" s="3" t="s">
        <v>1657</v>
      </c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 t="s">
        <v>81</v>
      </c>
      <c r="AU8540" s="3"/>
      <c r="AV8540" s="3"/>
      <c r="AW8540" s="3"/>
      <c r="AX8540" s="3"/>
      <c r="AY8540" s="3"/>
      <c r="AZ8540" s="3"/>
      <c r="BA8540" s="3"/>
      <c r="BB8540" s="3"/>
      <c r="BC8540" s="3"/>
      <c r="BD8540" s="3"/>
    </row>
    <row r="8541" spans="1:56" s="91" customFormat="1" x14ac:dyDescent="0.25">
      <c r="A8541" s="6"/>
      <c r="B8541" s="5">
        <v>263</v>
      </c>
      <c r="C8541" s="3"/>
      <c r="D8541" s="3"/>
      <c r="E8541" s="62">
        <v>6</v>
      </c>
      <c r="F8541" s="6" t="s">
        <v>114</v>
      </c>
      <c r="G8541" s="6">
        <v>2018</v>
      </c>
      <c r="H8541" s="6"/>
      <c r="I8541" s="3"/>
      <c r="J8541" s="3"/>
      <c r="K8541" s="3"/>
      <c r="L8541" s="6"/>
      <c r="M8541" s="3"/>
      <c r="N8541" s="6" t="s">
        <v>98</v>
      </c>
      <c r="O8541" s="4">
        <f>MIN(SEARCH({0,1,2,3,4,5,6,7,8,9},N8541&amp;"0123456789"))</f>
        <v>4</v>
      </c>
      <c r="P8541" s="409" t="str">
        <f t="shared" si="208"/>
        <v>11</v>
      </c>
      <c r="Q8541" s="471">
        <v>11</v>
      </c>
      <c r="R8541" s="407">
        <v>2</v>
      </c>
      <c r="S8541" s="3" t="s">
        <v>3</v>
      </c>
      <c r="T8541" s="3" t="s">
        <v>44</v>
      </c>
      <c r="U8541" s="3" t="s">
        <v>72</v>
      </c>
      <c r="V8541" s="227" t="s">
        <v>72</v>
      </c>
      <c r="W8541" s="3"/>
      <c r="X8541" s="3" t="s">
        <v>159</v>
      </c>
      <c r="Y8541" s="3"/>
      <c r="Z8541" s="3"/>
      <c r="AA8541" s="18">
        <v>45.171274680000003</v>
      </c>
      <c r="AB8541" s="18">
        <v>-123.18612229999999</v>
      </c>
      <c r="AC8541" s="3" t="s">
        <v>45</v>
      </c>
      <c r="AD8541" s="3"/>
      <c r="AE8541" s="3" t="s">
        <v>139</v>
      </c>
      <c r="AF8541" s="3" t="str">
        <f t="shared" si="210"/>
        <v>ex Elaeagnus multiflora</v>
      </c>
      <c r="AG8541" s="3" t="s">
        <v>2729</v>
      </c>
      <c r="AH8541" s="3" t="s">
        <v>1657</v>
      </c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 t="s">
        <v>81</v>
      </c>
      <c r="AU8541" s="3"/>
      <c r="AV8541" s="3"/>
      <c r="AW8541" s="3"/>
      <c r="AX8541" s="3"/>
      <c r="AY8541" s="3"/>
      <c r="AZ8541" s="3"/>
      <c r="BA8541" s="3"/>
      <c r="BB8541" s="3"/>
      <c r="BC8541" s="3"/>
      <c r="BD8541" s="3"/>
    </row>
    <row r="8542" spans="1:56" x14ac:dyDescent="0.25">
      <c r="B8542" s="5">
        <v>264</v>
      </c>
      <c r="E8542" s="62">
        <v>6</v>
      </c>
      <c r="F8542" s="6" t="s">
        <v>114</v>
      </c>
      <c r="G8542" s="6">
        <v>2018</v>
      </c>
      <c r="L8542" s="6"/>
      <c r="N8542" s="6" t="s">
        <v>98</v>
      </c>
      <c r="O8542" s="4">
        <f>MIN(SEARCH({0,1,2,3,4,5,6,7,8,9},N8542&amp;"0123456789"))</f>
        <v>4</v>
      </c>
      <c r="P8542" s="409" t="str">
        <f t="shared" si="208"/>
        <v>11</v>
      </c>
      <c r="Q8542" s="471">
        <v>11</v>
      </c>
      <c r="R8542" s="407">
        <v>3</v>
      </c>
      <c r="S8542" s="3" t="s">
        <v>3</v>
      </c>
      <c r="T8542" s="3" t="s">
        <v>44</v>
      </c>
      <c r="U8542" s="3" t="s">
        <v>72</v>
      </c>
      <c r="V8542" s="227" t="s">
        <v>72</v>
      </c>
      <c r="X8542" s="3" t="s">
        <v>159</v>
      </c>
      <c r="AA8542" s="18">
        <v>45.171274680000003</v>
      </c>
      <c r="AB8542" s="18">
        <v>-123.18612229999999</v>
      </c>
      <c r="AC8542" s="3" t="s">
        <v>45</v>
      </c>
      <c r="AE8542" s="3" t="s">
        <v>139</v>
      </c>
      <c r="AF8542" s="3" t="str">
        <f t="shared" si="210"/>
        <v>ex Elaeagnus multiflora</v>
      </c>
      <c r="AG8542" s="3" t="s">
        <v>2729</v>
      </c>
      <c r="AH8542" s="3" t="s">
        <v>1657</v>
      </c>
      <c r="AT8542" s="3" t="s">
        <v>81</v>
      </c>
    </row>
    <row r="8543" spans="1:56" x14ac:dyDescent="0.25">
      <c r="B8543" s="5">
        <v>265</v>
      </c>
      <c r="E8543" s="62">
        <v>6</v>
      </c>
      <c r="F8543" s="6" t="s">
        <v>114</v>
      </c>
      <c r="G8543" s="6">
        <v>2018</v>
      </c>
      <c r="L8543" s="6"/>
      <c r="N8543" s="6" t="s">
        <v>98</v>
      </c>
      <c r="O8543" s="4">
        <f>MIN(SEARCH({0,1,2,3,4,5,6,7,8,9},N8543&amp;"0123456789"))</f>
        <v>4</v>
      </c>
      <c r="P8543" s="409" t="str">
        <f t="shared" si="208"/>
        <v>11</v>
      </c>
      <c r="Q8543" s="471">
        <v>11</v>
      </c>
      <c r="R8543" s="407">
        <v>4</v>
      </c>
      <c r="S8543" s="3" t="s">
        <v>3</v>
      </c>
      <c r="T8543" s="3" t="s">
        <v>44</v>
      </c>
      <c r="U8543" s="3" t="s">
        <v>72</v>
      </c>
      <c r="V8543" s="227" t="s">
        <v>72</v>
      </c>
      <c r="X8543" s="3" t="s">
        <v>159</v>
      </c>
      <c r="AA8543" s="18">
        <v>45.171274680000003</v>
      </c>
      <c r="AB8543" s="18">
        <v>-123.18612229999999</v>
      </c>
      <c r="AC8543" s="3" t="s">
        <v>45</v>
      </c>
      <c r="AE8543" s="3" t="s">
        <v>139</v>
      </c>
      <c r="AF8543" s="3" t="str">
        <f t="shared" si="210"/>
        <v>ex Elaeagnus multiflora</v>
      </c>
      <c r="AG8543" s="3" t="s">
        <v>2729</v>
      </c>
      <c r="AH8543" s="3" t="s">
        <v>1657</v>
      </c>
      <c r="AT8543" s="3" t="s">
        <v>81</v>
      </c>
    </row>
    <row r="8544" spans="1:56" s="96" customFormat="1" x14ac:dyDescent="0.25">
      <c r="A8544" s="6"/>
      <c r="B8544" s="5">
        <v>266</v>
      </c>
      <c r="C8544" s="3"/>
      <c r="D8544" s="3"/>
      <c r="E8544" s="62">
        <v>6</v>
      </c>
      <c r="F8544" s="6" t="s">
        <v>114</v>
      </c>
      <c r="G8544" s="6">
        <v>2018</v>
      </c>
      <c r="H8544" s="6"/>
      <c r="I8544" s="3"/>
      <c r="J8544" s="3"/>
      <c r="K8544" s="3"/>
      <c r="L8544" s="6"/>
      <c r="M8544" s="3"/>
      <c r="N8544" s="6" t="s">
        <v>98</v>
      </c>
      <c r="O8544" s="4">
        <f>MIN(SEARCH({0,1,2,3,4,5,6,7,8,9},N8544&amp;"0123456789"))</f>
        <v>4</v>
      </c>
      <c r="P8544" s="409" t="str">
        <f t="shared" si="208"/>
        <v>11</v>
      </c>
      <c r="Q8544" s="471">
        <v>11</v>
      </c>
      <c r="R8544" s="407">
        <v>5</v>
      </c>
      <c r="S8544" s="3" t="s">
        <v>3</v>
      </c>
      <c r="T8544" s="3" t="s">
        <v>44</v>
      </c>
      <c r="U8544" s="3" t="s">
        <v>72</v>
      </c>
      <c r="V8544" s="227" t="s">
        <v>72</v>
      </c>
      <c r="W8544" s="3"/>
      <c r="X8544" s="3" t="s">
        <v>159</v>
      </c>
      <c r="Y8544" s="3"/>
      <c r="Z8544" s="3"/>
      <c r="AA8544" s="18">
        <v>45.171274680000003</v>
      </c>
      <c r="AB8544" s="18">
        <v>-123.18612229999999</v>
      </c>
      <c r="AC8544" s="3" t="s">
        <v>45</v>
      </c>
      <c r="AD8544" s="3"/>
      <c r="AE8544" s="3" t="s">
        <v>139</v>
      </c>
      <c r="AF8544" s="3" t="str">
        <f t="shared" si="210"/>
        <v>ex Elaeagnus multiflora</v>
      </c>
      <c r="AG8544" s="3" t="s">
        <v>2729</v>
      </c>
      <c r="AH8544" s="3" t="s">
        <v>1657</v>
      </c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 t="s">
        <v>81</v>
      </c>
      <c r="AU8544" s="3"/>
      <c r="AV8544" s="3"/>
      <c r="AW8544" s="3"/>
      <c r="AX8544" s="3"/>
      <c r="AY8544" s="3"/>
      <c r="AZ8544" s="3"/>
      <c r="BA8544" s="3"/>
      <c r="BB8544" s="3"/>
      <c r="BC8544" s="3"/>
      <c r="BD8544" s="3"/>
    </row>
    <row r="8545" spans="1:56" x14ac:dyDescent="0.25">
      <c r="B8545" s="5">
        <v>267</v>
      </c>
      <c r="E8545" s="62">
        <v>6</v>
      </c>
      <c r="F8545" s="6" t="s">
        <v>114</v>
      </c>
      <c r="G8545" s="6">
        <v>2018</v>
      </c>
      <c r="L8545" s="6"/>
      <c r="N8545" s="6" t="s">
        <v>98</v>
      </c>
      <c r="O8545" s="4">
        <f>MIN(SEARCH({0,1,2,3,4,5,6,7,8,9},N8545&amp;"0123456789"))</f>
        <v>4</v>
      </c>
      <c r="P8545" s="409" t="str">
        <f t="shared" si="208"/>
        <v>11</v>
      </c>
      <c r="Q8545" s="471">
        <v>11</v>
      </c>
      <c r="R8545" s="407">
        <v>6</v>
      </c>
      <c r="S8545" s="3" t="s">
        <v>3</v>
      </c>
      <c r="T8545" s="3" t="s">
        <v>44</v>
      </c>
      <c r="U8545" s="3" t="s">
        <v>72</v>
      </c>
      <c r="V8545" s="227" t="s">
        <v>72</v>
      </c>
      <c r="X8545" s="3" t="s">
        <v>159</v>
      </c>
      <c r="AA8545" s="18">
        <v>45.171274680000003</v>
      </c>
      <c r="AB8545" s="18">
        <v>-123.18612229999999</v>
      </c>
      <c r="AC8545" s="3" t="s">
        <v>45</v>
      </c>
      <c r="AE8545" s="3" t="s">
        <v>139</v>
      </c>
      <c r="AF8545" s="3" t="str">
        <f t="shared" si="210"/>
        <v>ex Elaeagnus multiflora</v>
      </c>
      <c r="AG8545" s="3" t="s">
        <v>2729</v>
      </c>
      <c r="AH8545" s="3" t="s">
        <v>1657</v>
      </c>
      <c r="AT8545" s="3" t="s">
        <v>81</v>
      </c>
    </row>
    <row r="8546" spans="1:56" x14ac:dyDescent="0.25">
      <c r="B8546" s="5">
        <v>268</v>
      </c>
      <c r="E8546" s="62">
        <v>6</v>
      </c>
      <c r="F8546" s="6" t="s">
        <v>114</v>
      </c>
      <c r="G8546" s="6">
        <v>2018</v>
      </c>
      <c r="L8546" s="6"/>
      <c r="N8546" s="6" t="s">
        <v>98</v>
      </c>
      <c r="O8546" s="4">
        <f>MIN(SEARCH({0,1,2,3,4,5,6,7,8,9},N8546&amp;"0123456789"))</f>
        <v>4</v>
      </c>
      <c r="P8546" s="409" t="str">
        <f t="shared" si="208"/>
        <v>11</v>
      </c>
      <c r="Q8546" s="471">
        <v>11</v>
      </c>
      <c r="R8546" s="407">
        <v>7</v>
      </c>
      <c r="S8546" s="3" t="s">
        <v>3</v>
      </c>
      <c r="T8546" s="3" t="s">
        <v>44</v>
      </c>
      <c r="U8546" s="3" t="s">
        <v>72</v>
      </c>
      <c r="V8546" s="227" t="s">
        <v>72</v>
      </c>
      <c r="X8546" s="3" t="s">
        <v>159</v>
      </c>
      <c r="AA8546" s="18">
        <v>45.171274680000003</v>
      </c>
      <c r="AB8546" s="18">
        <v>-123.18612229999999</v>
      </c>
      <c r="AC8546" s="3" t="s">
        <v>45</v>
      </c>
      <c r="AE8546" s="3" t="s">
        <v>139</v>
      </c>
      <c r="AF8546" s="3" t="str">
        <f t="shared" si="210"/>
        <v>ex Elaeagnus multiflora</v>
      </c>
      <c r="AG8546" s="3" t="s">
        <v>2729</v>
      </c>
      <c r="AH8546" s="3" t="s">
        <v>1657</v>
      </c>
      <c r="AT8546" s="3" t="s">
        <v>81</v>
      </c>
    </row>
    <row r="8547" spans="1:56" x14ac:dyDescent="0.25">
      <c r="B8547" s="5">
        <v>276</v>
      </c>
      <c r="E8547" s="62">
        <v>6</v>
      </c>
      <c r="F8547" s="6" t="s">
        <v>114</v>
      </c>
      <c r="G8547" s="6">
        <v>2018</v>
      </c>
      <c r="L8547" s="6"/>
      <c r="N8547" s="6" t="s">
        <v>106</v>
      </c>
      <c r="O8547" s="4">
        <f>MIN(SEARCH({0,1,2,3,4,5,6,7,8,9},N8547&amp;"0123456789"))</f>
        <v>4</v>
      </c>
      <c r="P8547" s="409" t="str">
        <f t="shared" si="208"/>
        <v>12</v>
      </c>
      <c r="Q8547" s="471">
        <v>12</v>
      </c>
      <c r="R8547" s="407">
        <v>1</v>
      </c>
      <c r="S8547" s="3" t="s">
        <v>3</v>
      </c>
      <c r="T8547" s="3" t="s">
        <v>44</v>
      </c>
      <c r="U8547" s="3" t="s">
        <v>72</v>
      </c>
      <c r="V8547" s="227" t="s">
        <v>72</v>
      </c>
      <c r="X8547" s="3" t="s">
        <v>217</v>
      </c>
      <c r="AA8547" s="18">
        <v>45.171038699999997</v>
      </c>
      <c r="AB8547" s="18">
        <v>-123.1857406</v>
      </c>
      <c r="AC8547" s="3" t="s">
        <v>45</v>
      </c>
      <c r="AE8547" s="3" t="s">
        <v>142</v>
      </c>
      <c r="AF8547" s="3" t="str">
        <f t="shared" si="210"/>
        <v>ex Ribes rubrum</v>
      </c>
      <c r="AG8547" s="3" t="s">
        <v>2729</v>
      </c>
      <c r="AH8547" s="3" t="s">
        <v>1657</v>
      </c>
      <c r="AT8547" s="3" t="s">
        <v>81</v>
      </c>
    </row>
    <row r="8548" spans="1:56" s="101" customFormat="1" x14ac:dyDescent="0.25">
      <c r="A8548" s="6"/>
      <c r="B8548" s="5">
        <v>277</v>
      </c>
      <c r="C8548" s="3"/>
      <c r="D8548" s="3"/>
      <c r="E8548" s="62">
        <v>6</v>
      </c>
      <c r="F8548" s="6" t="s">
        <v>114</v>
      </c>
      <c r="G8548" s="6">
        <v>2018</v>
      </c>
      <c r="H8548" s="6"/>
      <c r="I8548" s="3"/>
      <c r="J8548" s="3"/>
      <c r="K8548" s="3"/>
      <c r="L8548" s="6"/>
      <c r="M8548" s="3"/>
      <c r="N8548" s="6" t="s">
        <v>106</v>
      </c>
      <c r="O8548" s="4">
        <f>MIN(SEARCH({0,1,2,3,4,5,6,7,8,9},N8548&amp;"0123456789"))</f>
        <v>4</v>
      </c>
      <c r="P8548" s="409" t="str">
        <f t="shared" si="208"/>
        <v>12</v>
      </c>
      <c r="Q8548" s="471">
        <v>12</v>
      </c>
      <c r="R8548" s="407">
        <v>2</v>
      </c>
      <c r="S8548" s="3" t="s">
        <v>3</v>
      </c>
      <c r="T8548" s="3" t="s">
        <v>44</v>
      </c>
      <c r="U8548" s="3" t="s">
        <v>72</v>
      </c>
      <c r="V8548" s="227" t="s">
        <v>72</v>
      </c>
      <c r="W8548" s="3"/>
      <c r="X8548" s="3" t="s">
        <v>217</v>
      </c>
      <c r="Y8548" s="3"/>
      <c r="Z8548" s="3"/>
      <c r="AA8548" s="18">
        <v>45.171038699999997</v>
      </c>
      <c r="AB8548" s="18">
        <v>-123.1857406</v>
      </c>
      <c r="AC8548" s="3" t="s">
        <v>45</v>
      </c>
      <c r="AD8548" s="3"/>
      <c r="AE8548" s="3" t="s">
        <v>142</v>
      </c>
      <c r="AF8548" s="3" t="str">
        <f t="shared" si="210"/>
        <v>ex Ribes rubrum</v>
      </c>
      <c r="AG8548" s="3" t="s">
        <v>2729</v>
      </c>
      <c r="AH8548" s="3" t="s">
        <v>1657</v>
      </c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 t="s">
        <v>81</v>
      </c>
      <c r="AU8548" s="3"/>
      <c r="AV8548" s="3"/>
      <c r="AW8548" s="3"/>
      <c r="AX8548" s="3"/>
      <c r="AY8548" s="3"/>
      <c r="AZ8548" s="3"/>
      <c r="BA8548" s="3"/>
      <c r="BB8548" s="3"/>
      <c r="BC8548" s="3"/>
      <c r="BD8548" s="3"/>
    </row>
    <row r="8549" spans="1:56" x14ac:dyDescent="0.25">
      <c r="B8549" s="5">
        <v>278</v>
      </c>
      <c r="E8549" s="62">
        <v>6</v>
      </c>
      <c r="F8549" s="6" t="s">
        <v>114</v>
      </c>
      <c r="G8549" s="6">
        <v>2018</v>
      </c>
      <c r="L8549" s="6"/>
      <c r="N8549" s="6" t="s">
        <v>106</v>
      </c>
      <c r="O8549" s="4">
        <f>MIN(SEARCH({0,1,2,3,4,5,6,7,8,9},N8549&amp;"0123456789"))</f>
        <v>4</v>
      </c>
      <c r="P8549" s="409" t="str">
        <f t="shared" si="208"/>
        <v>12</v>
      </c>
      <c r="Q8549" s="471">
        <v>12</v>
      </c>
      <c r="R8549" s="407">
        <v>3</v>
      </c>
      <c r="S8549" s="3" t="s">
        <v>3</v>
      </c>
      <c r="T8549" s="3" t="s">
        <v>44</v>
      </c>
      <c r="U8549" s="3" t="s">
        <v>72</v>
      </c>
      <c r="V8549" s="227" t="s">
        <v>72</v>
      </c>
      <c r="X8549" s="3" t="s">
        <v>217</v>
      </c>
      <c r="AA8549" s="18">
        <v>45.171038699999997</v>
      </c>
      <c r="AB8549" s="18">
        <v>-123.1857406</v>
      </c>
      <c r="AC8549" s="3" t="s">
        <v>45</v>
      </c>
      <c r="AE8549" s="3" t="s">
        <v>142</v>
      </c>
      <c r="AF8549" s="3" t="str">
        <f t="shared" si="210"/>
        <v>ex Ribes rubrum</v>
      </c>
      <c r="AG8549" s="3" t="s">
        <v>2729</v>
      </c>
      <c r="AH8549" s="3" t="s">
        <v>1657</v>
      </c>
      <c r="AT8549" s="3" t="s">
        <v>81</v>
      </c>
    </row>
    <row r="8550" spans="1:56" x14ac:dyDescent="0.25">
      <c r="B8550" s="5">
        <v>279</v>
      </c>
      <c r="E8550" s="62">
        <v>6</v>
      </c>
      <c r="F8550" s="6" t="s">
        <v>114</v>
      </c>
      <c r="G8550" s="6">
        <v>2018</v>
      </c>
      <c r="L8550" s="6"/>
      <c r="N8550" s="6" t="s">
        <v>106</v>
      </c>
      <c r="O8550" s="4">
        <f>MIN(SEARCH({0,1,2,3,4,5,6,7,8,9},N8550&amp;"0123456789"))</f>
        <v>4</v>
      </c>
      <c r="P8550" s="409" t="str">
        <f t="shared" si="208"/>
        <v>12</v>
      </c>
      <c r="Q8550" s="471">
        <v>12</v>
      </c>
      <c r="R8550" s="407">
        <v>4</v>
      </c>
      <c r="S8550" s="3" t="s">
        <v>3</v>
      </c>
      <c r="T8550" s="3" t="s">
        <v>44</v>
      </c>
      <c r="U8550" s="3" t="s">
        <v>72</v>
      </c>
      <c r="V8550" s="227" t="s">
        <v>72</v>
      </c>
      <c r="X8550" s="3" t="s">
        <v>217</v>
      </c>
      <c r="AA8550" s="18">
        <v>45.171038699999997</v>
      </c>
      <c r="AB8550" s="18">
        <v>-123.1857406</v>
      </c>
      <c r="AC8550" s="3" t="s">
        <v>45</v>
      </c>
      <c r="AE8550" s="3" t="s">
        <v>142</v>
      </c>
      <c r="AF8550" s="3" t="str">
        <f t="shared" si="210"/>
        <v>ex Ribes rubrum</v>
      </c>
      <c r="AG8550" s="3" t="s">
        <v>2729</v>
      </c>
      <c r="AH8550" s="3" t="s">
        <v>1657</v>
      </c>
      <c r="AT8550" s="3" t="s">
        <v>81</v>
      </c>
    </row>
    <row r="8551" spans="1:56" s="80" customFormat="1" x14ac:dyDescent="0.25">
      <c r="A8551" s="6"/>
      <c r="B8551" s="5">
        <v>280</v>
      </c>
      <c r="C8551" s="3"/>
      <c r="D8551" s="3"/>
      <c r="E8551" s="62">
        <v>6</v>
      </c>
      <c r="F8551" s="6" t="s">
        <v>114</v>
      </c>
      <c r="G8551" s="6">
        <v>2018</v>
      </c>
      <c r="H8551" s="6"/>
      <c r="I8551" s="3"/>
      <c r="J8551" s="3"/>
      <c r="K8551" s="3"/>
      <c r="L8551" s="6"/>
      <c r="M8551" s="3"/>
      <c r="N8551" s="6" t="s">
        <v>106</v>
      </c>
      <c r="O8551" s="4">
        <f>MIN(SEARCH({0,1,2,3,4,5,6,7,8,9},N8551&amp;"0123456789"))</f>
        <v>4</v>
      </c>
      <c r="P8551" s="409" t="str">
        <f t="shared" si="208"/>
        <v>12</v>
      </c>
      <c r="Q8551" s="471">
        <v>12</v>
      </c>
      <c r="R8551" s="407">
        <v>5</v>
      </c>
      <c r="S8551" s="3" t="s">
        <v>3</v>
      </c>
      <c r="T8551" s="3" t="s">
        <v>44</v>
      </c>
      <c r="U8551" s="3" t="s">
        <v>72</v>
      </c>
      <c r="V8551" s="227" t="s">
        <v>72</v>
      </c>
      <c r="W8551" s="3"/>
      <c r="X8551" s="3" t="s">
        <v>217</v>
      </c>
      <c r="Y8551" s="3"/>
      <c r="Z8551" s="3"/>
      <c r="AA8551" s="18">
        <v>45.171038699999997</v>
      </c>
      <c r="AB8551" s="18">
        <v>-123.1857406</v>
      </c>
      <c r="AC8551" s="3" t="s">
        <v>45</v>
      </c>
      <c r="AD8551" s="3"/>
      <c r="AE8551" s="3" t="s">
        <v>142</v>
      </c>
      <c r="AF8551" s="3" t="str">
        <f t="shared" si="210"/>
        <v>ex Ribes rubrum</v>
      </c>
      <c r="AG8551" s="3" t="s">
        <v>2729</v>
      </c>
      <c r="AH8551" s="3" t="s">
        <v>1657</v>
      </c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 t="s">
        <v>81</v>
      </c>
      <c r="AU8551" s="3"/>
      <c r="AV8551" s="3"/>
      <c r="AW8551" s="3"/>
      <c r="AX8551" s="3"/>
      <c r="AY8551" s="3"/>
      <c r="AZ8551" s="3"/>
      <c r="BA8551" s="3"/>
      <c r="BB8551" s="3"/>
      <c r="BC8551" s="3"/>
      <c r="BD8551" s="3"/>
    </row>
    <row r="8552" spans="1:56" x14ac:dyDescent="0.25">
      <c r="B8552" s="5">
        <v>281</v>
      </c>
      <c r="E8552" s="62">
        <v>6</v>
      </c>
      <c r="F8552" s="6" t="s">
        <v>114</v>
      </c>
      <c r="G8552" s="6">
        <v>2018</v>
      </c>
      <c r="L8552" s="6"/>
      <c r="N8552" s="6" t="s">
        <v>106</v>
      </c>
      <c r="O8552" s="4">
        <f>MIN(SEARCH({0,1,2,3,4,5,6,7,8,9},N8552&amp;"0123456789"))</f>
        <v>4</v>
      </c>
      <c r="P8552" s="409" t="str">
        <f t="shared" si="208"/>
        <v>12</v>
      </c>
      <c r="Q8552" s="471">
        <v>12</v>
      </c>
      <c r="R8552" s="407">
        <v>6</v>
      </c>
      <c r="S8552" s="3" t="s">
        <v>3</v>
      </c>
      <c r="T8552" s="3" t="s">
        <v>44</v>
      </c>
      <c r="U8552" s="3" t="s">
        <v>72</v>
      </c>
      <c r="V8552" s="227" t="s">
        <v>72</v>
      </c>
      <c r="X8552" s="3" t="s">
        <v>217</v>
      </c>
      <c r="AA8552" s="18">
        <v>45.171038699999997</v>
      </c>
      <c r="AB8552" s="18">
        <v>-123.1857406</v>
      </c>
      <c r="AC8552" s="3" t="s">
        <v>45</v>
      </c>
      <c r="AE8552" s="3" t="s">
        <v>142</v>
      </c>
      <c r="AF8552" s="3" t="str">
        <f t="shared" si="210"/>
        <v>ex Ribes rubrum</v>
      </c>
      <c r="AG8552" s="3" t="s">
        <v>2729</v>
      </c>
      <c r="AH8552" s="3" t="s">
        <v>1657</v>
      </c>
      <c r="AT8552" s="3" t="s">
        <v>81</v>
      </c>
    </row>
    <row r="8553" spans="1:56" x14ac:dyDescent="0.25">
      <c r="B8553" s="5">
        <v>282</v>
      </c>
      <c r="E8553" s="62">
        <v>6</v>
      </c>
      <c r="F8553" s="6" t="s">
        <v>114</v>
      </c>
      <c r="G8553" s="6">
        <v>2018</v>
      </c>
      <c r="L8553" s="6"/>
      <c r="N8553" s="6" t="s">
        <v>110</v>
      </c>
      <c r="O8553" s="4">
        <f>MIN(SEARCH({0,1,2,3,4,5,6,7,8,9},N8553&amp;"0123456789"))</f>
        <v>4</v>
      </c>
      <c r="P8553" s="409" t="str">
        <f t="shared" ref="P8553:P8584" si="211">RIGHT(N8553, LEN(N8553)-O8553+1)</f>
        <v>13</v>
      </c>
      <c r="Q8553" s="471">
        <v>13</v>
      </c>
      <c r="R8553" s="407">
        <v>1</v>
      </c>
      <c r="S8553" s="3" t="s">
        <v>3</v>
      </c>
      <c r="T8553" s="3" t="s">
        <v>44</v>
      </c>
      <c r="U8553" s="3" t="s">
        <v>72</v>
      </c>
      <c r="V8553" s="227" t="s">
        <v>72</v>
      </c>
      <c r="X8553" s="3" t="s">
        <v>217</v>
      </c>
      <c r="AA8553" s="18">
        <v>45.170877900000001</v>
      </c>
      <c r="AB8553" s="18">
        <v>-123.186305</v>
      </c>
      <c r="AC8553" s="3" t="s">
        <v>45</v>
      </c>
      <c r="AE8553" s="3" t="s">
        <v>143</v>
      </c>
      <c r="AF8553" s="3" t="str">
        <f t="shared" si="210"/>
        <v>ex Grossulariaceae</v>
      </c>
      <c r="AG8553" s="3" t="s">
        <v>2729</v>
      </c>
      <c r="AH8553" s="3" t="s">
        <v>1657</v>
      </c>
      <c r="AT8553" s="3" t="s">
        <v>81</v>
      </c>
    </row>
    <row r="8554" spans="1:56" s="22" customFormat="1" x14ac:dyDescent="0.25">
      <c r="A8554" s="6"/>
      <c r="B8554" s="5">
        <v>283</v>
      </c>
      <c r="C8554" s="3"/>
      <c r="D8554" s="3"/>
      <c r="E8554" s="62">
        <v>6</v>
      </c>
      <c r="F8554" s="6" t="s">
        <v>114</v>
      </c>
      <c r="G8554" s="6">
        <v>2018</v>
      </c>
      <c r="H8554" s="6"/>
      <c r="I8554" s="3"/>
      <c r="J8554" s="3"/>
      <c r="K8554" s="3"/>
      <c r="L8554" s="6"/>
      <c r="M8554" s="3"/>
      <c r="N8554" s="6" t="s">
        <v>110</v>
      </c>
      <c r="O8554" s="4">
        <f>MIN(SEARCH({0,1,2,3,4,5,6,7,8,9},N8554&amp;"0123456789"))</f>
        <v>4</v>
      </c>
      <c r="P8554" s="409" t="str">
        <f t="shared" si="211"/>
        <v>13</v>
      </c>
      <c r="Q8554" s="471">
        <v>13</v>
      </c>
      <c r="R8554" s="407">
        <v>2</v>
      </c>
      <c r="S8554" s="3" t="s">
        <v>3</v>
      </c>
      <c r="T8554" s="3" t="s">
        <v>44</v>
      </c>
      <c r="U8554" s="3" t="s">
        <v>72</v>
      </c>
      <c r="V8554" s="227" t="s">
        <v>72</v>
      </c>
      <c r="W8554" s="3"/>
      <c r="X8554" s="3" t="s">
        <v>217</v>
      </c>
      <c r="Y8554" s="3"/>
      <c r="Z8554" s="3"/>
      <c r="AA8554" s="18">
        <v>45.170877900000001</v>
      </c>
      <c r="AB8554" s="18">
        <v>-123.186305</v>
      </c>
      <c r="AC8554" s="3" t="s">
        <v>45</v>
      </c>
      <c r="AD8554" s="3"/>
      <c r="AE8554" s="3" t="s">
        <v>143</v>
      </c>
      <c r="AF8554" s="3" t="str">
        <f t="shared" si="210"/>
        <v>ex Grossulariaceae</v>
      </c>
      <c r="AG8554" s="3" t="s">
        <v>2729</v>
      </c>
      <c r="AH8554" s="3" t="s">
        <v>1657</v>
      </c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 t="s">
        <v>81</v>
      </c>
      <c r="AU8554" s="3"/>
      <c r="AV8554" s="3"/>
      <c r="AW8554" s="3"/>
      <c r="AX8554" s="3"/>
      <c r="AY8554" s="3"/>
      <c r="AZ8554" s="3"/>
      <c r="BA8554" s="3"/>
      <c r="BB8554" s="3"/>
      <c r="BC8554" s="3"/>
      <c r="BD8554" s="3"/>
    </row>
    <row r="8555" spans="1:56" x14ac:dyDescent="0.25">
      <c r="B8555" s="5">
        <v>284</v>
      </c>
      <c r="E8555" s="62">
        <v>6</v>
      </c>
      <c r="F8555" s="6" t="s">
        <v>114</v>
      </c>
      <c r="G8555" s="6">
        <v>2018</v>
      </c>
      <c r="L8555" s="6"/>
      <c r="N8555" s="6" t="s">
        <v>110</v>
      </c>
      <c r="O8555" s="4">
        <f>MIN(SEARCH({0,1,2,3,4,5,6,7,8,9},N8555&amp;"0123456789"))</f>
        <v>4</v>
      </c>
      <c r="P8555" s="409" t="str">
        <f t="shared" si="211"/>
        <v>13</v>
      </c>
      <c r="Q8555" s="471">
        <v>13</v>
      </c>
      <c r="R8555" s="407">
        <v>3</v>
      </c>
      <c r="S8555" s="3" t="s">
        <v>3</v>
      </c>
      <c r="T8555" s="3" t="s">
        <v>44</v>
      </c>
      <c r="U8555" s="3" t="s">
        <v>72</v>
      </c>
      <c r="V8555" s="227" t="s">
        <v>72</v>
      </c>
      <c r="X8555" s="3" t="s">
        <v>217</v>
      </c>
      <c r="AA8555" s="18">
        <v>45.170877900000001</v>
      </c>
      <c r="AB8555" s="18">
        <v>-123.186305</v>
      </c>
      <c r="AC8555" s="3" t="s">
        <v>45</v>
      </c>
      <c r="AE8555" s="3" t="s">
        <v>143</v>
      </c>
      <c r="AF8555" s="3" t="str">
        <f t="shared" si="210"/>
        <v>ex Grossulariaceae</v>
      </c>
      <c r="AG8555" s="3" t="s">
        <v>2729</v>
      </c>
      <c r="AH8555" s="3" t="s">
        <v>1657</v>
      </c>
      <c r="AT8555" s="3" t="s">
        <v>81</v>
      </c>
    </row>
    <row r="8556" spans="1:56" x14ac:dyDescent="0.25">
      <c r="B8556" s="5">
        <v>285</v>
      </c>
      <c r="E8556" s="62">
        <v>6</v>
      </c>
      <c r="F8556" s="6" t="s">
        <v>114</v>
      </c>
      <c r="G8556" s="6">
        <v>2018</v>
      </c>
      <c r="L8556" s="6"/>
      <c r="N8556" s="6" t="s">
        <v>110</v>
      </c>
      <c r="O8556" s="4">
        <f>MIN(SEARCH({0,1,2,3,4,5,6,7,8,9},N8556&amp;"0123456789"))</f>
        <v>4</v>
      </c>
      <c r="P8556" s="409" t="str">
        <f t="shared" si="211"/>
        <v>13</v>
      </c>
      <c r="Q8556" s="471">
        <v>13</v>
      </c>
      <c r="R8556" s="407">
        <v>4</v>
      </c>
      <c r="S8556" s="3" t="s">
        <v>3</v>
      </c>
      <c r="T8556" s="3" t="s">
        <v>44</v>
      </c>
      <c r="U8556" s="3" t="s">
        <v>72</v>
      </c>
      <c r="V8556" s="227" t="s">
        <v>72</v>
      </c>
      <c r="X8556" s="3" t="s">
        <v>217</v>
      </c>
      <c r="AA8556" s="18">
        <v>45.170877900000001</v>
      </c>
      <c r="AB8556" s="18">
        <v>-123.186305</v>
      </c>
      <c r="AC8556" s="3" t="s">
        <v>45</v>
      </c>
      <c r="AE8556" s="3" t="s">
        <v>143</v>
      </c>
      <c r="AF8556" s="3" t="str">
        <f t="shared" si="210"/>
        <v>ex Grossulariaceae</v>
      </c>
      <c r="AG8556" s="3" t="s">
        <v>2729</v>
      </c>
      <c r="AH8556" s="3" t="s">
        <v>1657</v>
      </c>
      <c r="AT8556" s="3" t="s">
        <v>81</v>
      </c>
    </row>
    <row r="8557" spans="1:56" x14ac:dyDescent="0.25">
      <c r="B8557" s="5">
        <v>286</v>
      </c>
      <c r="E8557" s="62">
        <v>6</v>
      </c>
      <c r="F8557" s="6" t="s">
        <v>114</v>
      </c>
      <c r="G8557" s="6">
        <v>2018</v>
      </c>
      <c r="L8557" s="6"/>
      <c r="N8557" s="6" t="s">
        <v>110</v>
      </c>
      <c r="O8557" s="4">
        <f>MIN(SEARCH({0,1,2,3,4,5,6,7,8,9},N8557&amp;"0123456789"))</f>
        <v>4</v>
      </c>
      <c r="P8557" s="409" t="str">
        <f t="shared" si="211"/>
        <v>13</v>
      </c>
      <c r="Q8557" s="471">
        <v>13</v>
      </c>
      <c r="R8557" s="407">
        <v>5</v>
      </c>
      <c r="S8557" s="3" t="s">
        <v>3</v>
      </c>
      <c r="T8557" s="3" t="s">
        <v>44</v>
      </c>
      <c r="U8557" s="3" t="s">
        <v>72</v>
      </c>
      <c r="V8557" s="227" t="s">
        <v>72</v>
      </c>
      <c r="X8557" s="3" t="s">
        <v>217</v>
      </c>
      <c r="AA8557" s="18">
        <v>45.170877900000001</v>
      </c>
      <c r="AB8557" s="18">
        <v>-123.186305</v>
      </c>
      <c r="AC8557" s="3" t="s">
        <v>45</v>
      </c>
      <c r="AE8557" s="3" t="s">
        <v>143</v>
      </c>
      <c r="AF8557" s="3" t="str">
        <f t="shared" si="210"/>
        <v>ex Grossulariaceae</v>
      </c>
      <c r="AG8557" s="3" t="s">
        <v>2729</v>
      </c>
      <c r="AH8557" s="3" t="s">
        <v>1657</v>
      </c>
      <c r="AT8557" s="3" t="s">
        <v>81</v>
      </c>
    </row>
    <row r="8558" spans="1:56" x14ac:dyDescent="0.25">
      <c r="B8558" s="5">
        <v>287</v>
      </c>
      <c r="E8558" s="62">
        <v>6</v>
      </c>
      <c r="F8558" s="6" t="s">
        <v>114</v>
      </c>
      <c r="G8558" s="6">
        <v>2018</v>
      </c>
      <c r="L8558" s="6"/>
      <c r="N8558" s="6" t="s">
        <v>110</v>
      </c>
      <c r="O8558" s="4">
        <f>MIN(SEARCH({0,1,2,3,4,5,6,7,8,9},N8558&amp;"0123456789"))</f>
        <v>4</v>
      </c>
      <c r="P8558" s="409" t="str">
        <f t="shared" si="211"/>
        <v>13</v>
      </c>
      <c r="Q8558" s="471">
        <v>13</v>
      </c>
      <c r="R8558" s="407">
        <v>6</v>
      </c>
      <c r="S8558" s="3" t="s">
        <v>3</v>
      </c>
      <c r="T8558" s="3" t="s">
        <v>44</v>
      </c>
      <c r="U8558" s="3" t="s">
        <v>72</v>
      </c>
      <c r="V8558" s="227" t="s">
        <v>72</v>
      </c>
      <c r="X8558" s="3" t="s">
        <v>217</v>
      </c>
      <c r="AA8558" s="18">
        <v>45.170877900000001</v>
      </c>
      <c r="AB8558" s="18">
        <v>-123.186305</v>
      </c>
      <c r="AC8558" s="3" t="s">
        <v>45</v>
      </c>
      <c r="AE8558" s="3" t="s">
        <v>143</v>
      </c>
      <c r="AF8558" s="3" t="str">
        <f t="shared" si="210"/>
        <v>ex Grossulariaceae</v>
      </c>
      <c r="AG8558" s="3" t="s">
        <v>2729</v>
      </c>
      <c r="AH8558" s="3" t="s">
        <v>1657</v>
      </c>
      <c r="AT8558" s="3" t="s">
        <v>81</v>
      </c>
    </row>
    <row r="8559" spans="1:56" x14ac:dyDescent="0.25">
      <c r="B8559" s="5">
        <v>288</v>
      </c>
      <c r="E8559" s="62">
        <v>6</v>
      </c>
      <c r="F8559" s="6" t="s">
        <v>114</v>
      </c>
      <c r="G8559" s="6">
        <v>2018</v>
      </c>
      <c r="L8559" s="6"/>
      <c r="N8559" s="6" t="s">
        <v>110</v>
      </c>
      <c r="O8559" s="4">
        <f>MIN(SEARCH({0,1,2,3,4,5,6,7,8,9},N8559&amp;"0123456789"))</f>
        <v>4</v>
      </c>
      <c r="P8559" s="409" t="str">
        <f t="shared" si="211"/>
        <v>13</v>
      </c>
      <c r="Q8559" s="471">
        <v>13</v>
      </c>
      <c r="R8559" s="407">
        <v>7</v>
      </c>
      <c r="S8559" s="3" t="s">
        <v>3</v>
      </c>
      <c r="T8559" s="3" t="s">
        <v>44</v>
      </c>
      <c r="U8559" s="3" t="s">
        <v>72</v>
      </c>
      <c r="V8559" s="227" t="s">
        <v>72</v>
      </c>
      <c r="X8559" s="3" t="s">
        <v>217</v>
      </c>
      <c r="AA8559" s="18">
        <v>45.170877900000001</v>
      </c>
      <c r="AB8559" s="18">
        <v>-123.186305</v>
      </c>
      <c r="AC8559" s="3" t="s">
        <v>45</v>
      </c>
      <c r="AE8559" s="3" t="s">
        <v>143</v>
      </c>
      <c r="AF8559" s="3" t="str">
        <f t="shared" si="210"/>
        <v>ex Grossulariaceae</v>
      </c>
      <c r="AG8559" s="3" t="s">
        <v>2729</v>
      </c>
      <c r="AH8559" s="3" t="s">
        <v>1657</v>
      </c>
      <c r="AT8559" s="3" t="s">
        <v>81</v>
      </c>
    </row>
    <row r="8560" spans="1:56" x14ac:dyDescent="0.25">
      <c r="B8560" s="5">
        <v>289</v>
      </c>
      <c r="E8560" s="62">
        <v>6</v>
      </c>
      <c r="F8560" s="6" t="s">
        <v>114</v>
      </c>
      <c r="G8560" s="6">
        <v>2018</v>
      </c>
      <c r="L8560" s="6"/>
      <c r="N8560" s="6" t="s">
        <v>110</v>
      </c>
      <c r="O8560" s="4">
        <f>MIN(SEARCH({0,1,2,3,4,5,6,7,8,9},N8560&amp;"0123456789"))</f>
        <v>4</v>
      </c>
      <c r="P8560" s="409" t="str">
        <f t="shared" si="211"/>
        <v>13</v>
      </c>
      <c r="Q8560" s="471">
        <v>13</v>
      </c>
      <c r="R8560" s="407">
        <v>8</v>
      </c>
      <c r="S8560" s="3" t="s">
        <v>3</v>
      </c>
      <c r="T8560" s="3" t="s">
        <v>44</v>
      </c>
      <c r="U8560" s="3" t="s">
        <v>72</v>
      </c>
      <c r="V8560" s="227" t="s">
        <v>72</v>
      </c>
      <c r="X8560" s="3" t="s">
        <v>217</v>
      </c>
      <c r="AA8560" s="18">
        <v>45.170877900000001</v>
      </c>
      <c r="AB8560" s="18">
        <v>-123.186305</v>
      </c>
      <c r="AC8560" s="3" t="s">
        <v>45</v>
      </c>
      <c r="AE8560" s="3" t="s">
        <v>143</v>
      </c>
      <c r="AF8560" s="3" t="str">
        <f t="shared" si="210"/>
        <v>ex Grossulariaceae</v>
      </c>
      <c r="AG8560" s="3" t="s">
        <v>2729</v>
      </c>
      <c r="AH8560" s="3" t="s">
        <v>1657</v>
      </c>
      <c r="AT8560" s="3" t="s">
        <v>81</v>
      </c>
    </row>
    <row r="8561" spans="1:56" s="106" customFormat="1" x14ac:dyDescent="0.25">
      <c r="A8561" s="6"/>
      <c r="B8561" s="5">
        <v>299</v>
      </c>
      <c r="C8561" s="3"/>
      <c r="D8561" s="3"/>
      <c r="E8561" s="62">
        <v>6</v>
      </c>
      <c r="F8561" s="6" t="s">
        <v>114</v>
      </c>
      <c r="G8561" s="6">
        <v>2018</v>
      </c>
      <c r="H8561" s="6"/>
      <c r="I8561" s="3"/>
      <c r="J8561" s="3"/>
      <c r="K8561" s="3"/>
      <c r="L8561" s="6"/>
      <c r="M8561" s="3"/>
      <c r="N8561" s="6" t="s">
        <v>111</v>
      </c>
      <c r="O8561" s="4">
        <f>MIN(SEARCH({0,1,2,3,4,5,6,7,8,9},N8561&amp;"0123456789"))</f>
        <v>4</v>
      </c>
      <c r="P8561" s="409" t="str">
        <f t="shared" si="211"/>
        <v>14</v>
      </c>
      <c r="Q8561" s="471">
        <v>14</v>
      </c>
      <c r="R8561" s="407">
        <v>1</v>
      </c>
      <c r="S8561" s="3" t="s">
        <v>3</v>
      </c>
      <c r="T8561" s="3" t="s">
        <v>44</v>
      </c>
      <c r="U8561" s="3" t="s">
        <v>72</v>
      </c>
      <c r="V8561" s="227" t="s">
        <v>72</v>
      </c>
      <c r="W8561" s="3"/>
      <c r="X8561" s="3" t="s">
        <v>217</v>
      </c>
      <c r="Y8561" s="3"/>
      <c r="Z8561" s="3"/>
      <c r="AA8561" s="18">
        <v>45.171163800000002</v>
      </c>
      <c r="AB8561" s="18">
        <v>-123.18596220000001</v>
      </c>
      <c r="AC8561" s="3" t="s">
        <v>45</v>
      </c>
      <c r="AD8561" s="3"/>
      <c r="AE8561" s="3" t="s">
        <v>145</v>
      </c>
      <c r="AF8561" s="3" t="str">
        <f t="shared" si="210"/>
        <v>ex Narcissus</v>
      </c>
      <c r="AG8561" s="3" t="s">
        <v>2729</v>
      </c>
      <c r="AH8561" s="3" t="s">
        <v>1657</v>
      </c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 t="s">
        <v>81</v>
      </c>
      <c r="AU8561" s="3"/>
      <c r="AV8561" s="3"/>
      <c r="AW8561" s="3"/>
      <c r="AX8561" s="3"/>
      <c r="AY8561" s="3"/>
      <c r="AZ8561" s="3"/>
      <c r="BA8561" s="3"/>
      <c r="BB8561" s="3"/>
      <c r="BC8561" s="3"/>
      <c r="BD8561" s="3"/>
    </row>
    <row r="8562" spans="1:56" x14ac:dyDescent="0.25">
      <c r="B8562" s="5">
        <v>300</v>
      </c>
      <c r="E8562" s="62">
        <v>6</v>
      </c>
      <c r="F8562" s="6" t="s">
        <v>114</v>
      </c>
      <c r="G8562" s="6">
        <v>2018</v>
      </c>
      <c r="L8562" s="6"/>
      <c r="N8562" s="6" t="s">
        <v>111</v>
      </c>
      <c r="O8562" s="4">
        <f>MIN(SEARCH({0,1,2,3,4,5,6,7,8,9},N8562&amp;"0123456789"))</f>
        <v>4</v>
      </c>
      <c r="P8562" s="409" t="str">
        <f t="shared" si="211"/>
        <v>14</v>
      </c>
      <c r="Q8562" s="471">
        <v>14</v>
      </c>
      <c r="R8562" s="407">
        <v>2</v>
      </c>
      <c r="S8562" s="3" t="s">
        <v>3</v>
      </c>
      <c r="T8562" s="3" t="s">
        <v>44</v>
      </c>
      <c r="U8562" s="3" t="s">
        <v>72</v>
      </c>
      <c r="V8562" s="227" t="s">
        <v>72</v>
      </c>
      <c r="X8562" s="3" t="s">
        <v>217</v>
      </c>
      <c r="AA8562" s="18">
        <v>45.171163800000002</v>
      </c>
      <c r="AB8562" s="18">
        <v>-123.18596220000001</v>
      </c>
      <c r="AC8562" s="3" t="s">
        <v>45</v>
      </c>
      <c r="AE8562" s="3" t="s">
        <v>145</v>
      </c>
      <c r="AF8562" s="3" t="str">
        <f t="shared" si="210"/>
        <v>ex Narcissus</v>
      </c>
      <c r="AG8562" s="3" t="s">
        <v>2729</v>
      </c>
      <c r="AH8562" s="3" t="s">
        <v>1657</v>
      </c>
      <c r="AT8562" s="3" t="s">
        <v>81</v>
      </c>
    </row>
    <row r="8563" spans="1:56" s="110" customFormat="1" x14ac:dyDescent="0.25">
      <c r="A8563" s="6"/>
      <c r="B8563" s="5">
        <v>301</v>
      </c>
      <c r="C8563" s="3"/>
      <c r="D8563" s="3"/>
      <c r="E8563" s="62">
        <v>6</v>
      </c>
      <c r="F8563" s="6" t="s">
        <v>114</v>
      </c>
      <c r="G8563" s="6">
        <v>2018</v>
      </c>
      <c r="H8563" s="6"/>
      <c r="I8563" s="3"/>
      <c r="J8563" s="3"/>
      <c r="K8563" s="3"/>
      <c r="L8563" s="6"/>
      <c r="M8563" s="3"/>
      <c r="N8563" s="6" t="s">
        <v>111</v>
      </c>
      <c r="O8563" s="4">
        <f>MIN(SEARCH({0,1,2,3,4,5,6,7,8,9},N8563&amp;"0123456789"))</f>
        <v>4</v>
      </c>
      <c r="P8563" s="409" t="str">
        <f t="shared" si="211"/>
        <v>14</v>
      </c>
      <c r="Q8563" s="471">
        <v>14</v>
      </c>
      <c r="R8563" s="407">
        <v>3</v>
      </c>
      <c r="S8563" s="3" t="s">
        <v>3</v>
      </c>
      <c r="T8563" s="3" t="s">
        <v>44</v>
      </c>
      <c r="U8563" s="3" t="s">
        <v>72</v>
      </c>
      <c r="V8563" s="227" t="s">
        <v>72</v>
      </c>
      <c r="W8563" s="3"/>
      <c r="X8563" s="3" t="s">
        <v>217</v>
      </c>
      <c r="Y8563" s="3"/>
      <c r="Z8563" s="3"/>
      <c r="AA8563" s="18">
        <v>45.171163800000002</v>
      </c>
      <c r="AB8563" s="18">
        <v>-123.18596220000001</v>
      </c>
      <c r="AC8563" s="3" t="s">
        <v>45</v>
      </c>
      <c r="AD8563" s="3"/>
      <c r="AE8563" s="3" t="s">
        <v>145</v>
      </c>
      <c r="AF8563" s="3" t="str">
        <f t="shared" si="210"/>
        <v>ex Narcissus</v>
      </c>
      <c r="AG8563" s="3" t="s">
        <v>2729</v>
      </c>
      <c r="AH8563" s="3" t="s">
        <v>1657</v>
      </c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 t="s">
        <v>81</v>
      </c>
      <c r="AU8563" s="3"/>
      <c r="AV8563" s="3"/>
      <c r="AW8563" s="3"/>
      <c r="AX8563" s="3"/>
      <c r="AY8563" s="3"/>
      <c r="AZ8563" s="3"/>
      <c r="BA8563" s="3"/>
      <c r="BB8563" s="3"/>
      <c r="BC8563" s="3"/>
      <c r="BD8563" s="3"/>
    </row>
    <row r="8564" spans="1:56" s="101" customFormat="1" x14ac:dyDescent="0.25">
      <c r="A8564" s="6"/>
      <c r="B8564" s="5">
        <v>302</v>
      </c>
      <c r="C8564" s="3"/>
      <c r="D8564" s="3"/>
      <c r="E8564" s="62">
        <v>6</v>
      </c>
      <c r="F8564" s="6" t="s">
        <v>114</v>
      </c>
      <c r="G8564" s="6">
        <v>2018</v>
      </c>
      <c r="H8564" s="6"/>
      <c r="I8564" s="3"/>
      <c r="J8564" s="3"/>
      <c r="K8564" s="3"/>
      <c r="L8564" s="6"/>
      <c r="M8564" s="3"/>
      <c r="N8564" s="6" t="s">
        <v>111</v>
      </c>
      <c r="O8564" s="4">
        <f>MIN(SEARCH({0,1,2,3,4,5,6,7,8,9},N8564&amp;"0123456789"))</f>
        <v>4</v>
      </c>
      <c r="P8564" s="409" t="str">
        <f t="shared" si="211"/>
        <v>14</v>
      </c>
      <c r="Q8564" s="471">
        <v>14</v>
      </c>
      <c r="R8564" s="407">
        <v>4</v>
      </c>
      <c r="S8564" s="3" t="s">
        <v>3</v>
      </c>
      <c r="T8564" s="3" t="s">
        <v>44</v>
      </c>
      <c r="U8564" s="3" t="s">
        <v>72</v>
      </c>
      <c r="V8564" s="227" t="s">
        <v>72</v>
      </c>
      <c r="W8564" s="3"/>
      <c r="X8564" s="3" t="s">
        <v>217</v>
      </c>
      <c r="Y8564" s="3"/>
      <c r="Z8564" s="3"/>
      <c r="AA8564" s="18">
        <v>45.171163800000002</v>
      </c>
      <c r="AB8564" s="18">
        <v>-123.18596220000001</v>
      </c>
      <c r="AC8564" s="3" t="s">
        <v>45</v>
      </c>
      <c r="AD8564" s="3"/>
      <c r="AE8564" s="3" t="s">
        <v>145</v>
      </c>
      <c r="AF8564" s="3" t="str">
        <f t="shared" si="210"/>
        <v>ex Narcissus</v>
      </c>
      <c r="AG8564" s="3" t="s">
        <v>2729</v>
      </c>
      <c r="AH8564" s="3" t="s">
        <v>1657</v>
      </c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 t="s">
        <v>81</v>
      </c>
      <c r="AU8564" s="3"/>
      <c r="AV8564" s="3"/>
      <c r="AW8564" s="3"/>
      <c r="AX8564" s="3"/>
      <c r="AY8564" s="3"/>
      <c r="AZ8564" s="3"/>
      <c r="BA8564" s="3"/>
      <c r="BB8564" s="3"/>
      <c r="BC8564" s="3"/>
      <c r="BD8564" s="3"/>
    </row>
    <row r="8565" spans="1:56" x14ac:dyDescent="0.25">
      <c r="B8565" s="5">
        <v>303</v>
      </c>
      <c r="E8565" s="62">
        <v>6</v>
      </c>
      <c r="F8565" s="6" t="s">
        <v>114</v>
      </c>
      <c r="G8565" s="6">
        <v>2018</v>
      </c>
      <c r="L8565" s="6"/>
      <c r="N8565" s="6" t="s">
        <v>111</v>
      </c>
      <c r="O8565" s="4">
        <f>MIN(SEARCH({0,1,2,3,4,5,6,7,8,9},N8565&amp;"0123456789"))</f>
        <v>4</v>
      </c>
      <c r="P8565" s="409" t="str">
        <f t="shared" si="211"/>
        <v>14</v>
      </c>
      <c r="Q8565" s="471">
        <v>14</v>
      </c>
      <c r="R8565" s="407">
        <v>5</v>
      </c>
      <c r="S8565" s="3" t="s">
        <v>3</v>
      </c>
      <c r="T8565" s="3" t="s">
        <v>44</v>
      </c>
      <c r="U8565" s="3" t="s">
        <v>72</v>
      </c>
      <c r="V8565" s="227" t="s">
        <v>72</v>
      </c>
      <c r="X8565" s="3" t="s">
        <v>217</v>
      </c>
      <c r="AA8565" s="18">
        <v>45.171163800000002</v>
      </c>
      <c r="AB8565" s="18">
        <v>-123.18596220000001</v>
      </c>
      <c r="AC8565" s="3" t="s">
        <v>45</v>
      </c>
      <c r="AE8565" s="3" t="s">
        <v>145</v>
      </c>
      <c r="AF8565" s="3" t="str">
        <f t="shared" si="210"/>
        <v>ex Narcissus</v>
      </c>
      <c r="AG8565" s="3" t="s">
        <v>2729</v>
      </c>
      <c r="AH8565" s="3" t="s">
        <v>1657</v>
      </c>
      <c r="AT8565" s="3" t="s">
        <v>81</v>
      </c>
    </row>
    <row r="8566" spans="1:56" s="91" customFormat="1" x14ac:dyDescent="0.25">
      <c r="A8566" s="6"/>
      <c r="B8566" s="5">
        <v>304</v>
      </c>
      <c r="C8566" s="3"/>
      <c r="D8566" s="3"/>
      <c r="E8566" s="62">
        <v>6</v>
      </c>
      <c r="F8566" s="6" t="s">
        <v>114</v>
      </c>
      <c r="G8566" s="6">
        <v>2018</v>
      </c>
      <c r="H8566" s="6"/>
      <c r="I8566" s="3"/>
      <c r="J8566" s="3"/>
      <c r="K8566" s="3"/>
      <c r="L8566" s="6"/>
      <c r="M8566" s="3"/>
      <c r="N8566" s="6" t="s">
        <v>111</v>
      </c>
      <c r="O8566" s="4">
        <f>MIN(SEARCH({0,1,2,3,4,5,6,7,8,9},N8566&amp;"0123456789"))</f>
        <v>4</v>
      </c>
      <c r="P8566" s="409" t="str">
        <f t="shared" si="211"/>
        <v>14</v>
      </c>
      <c r="Q8566" s="471">
        <v>14</v>
      </c>
      <c r="R8566" s="407">
        <v>6</v>
      </c>
      <c r="S8566" s="3" t="s">
        <v>3</v>
      </c>
      <c r="T8566" s="3" t="s">
        <v>44</v>
      </c>
      <c r="U8566" s="3" t="s">
        <v>72</v>
      </c>
      <c r="V8566" s="227" t="s">
        <v>72</v>
      </c>
      <c r="W8566" s="3"/>
      <c r="X8566" s="3" t="s">
        <v>217</v>
      </c>
      <c r="Y8566" s="3"/>
      <c r="Z8566" s="3"/>
      <c r="AA8566" s="18">
        <v>45.171163800000002</v>
      </c>
      <c r="AB8566" s="18">
        <v>-123.18596220000001</v>
      </c>
      <c r="AC8566" s="3" t="s">
        <v>45</v>
      </c>
      <c r="AD8566" s="3"/>
      <c r="AE8566" s="3" t="s">
        <v>145</v>
      </c>
      <c r="AF8566" s="3" t="str">
        <f t="shared" si="210"/>
        <v>ex Narcissus</v>
      </c>
      <c r="AG8566" s="3" t="s">
        <v>2729</v>
      </c>
      <c r="AH8566" s="3" t="s">
        <v>1657</v>
      </c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 t="s">
        <v>81</v>
      </c>
      <c r="AU8566" s="3"/>
      <c r="AV8566" s="3"/>
      <c r="AW8566" s="3"/>
      <c r="AX8566" s="3"/>
      <c r="AY8566" s="3"/>
      <c r="AZ8566" s="3"/>
      <c r="BA8566" s="3"/>
      <c r="BB8566" s="3"/>
      <c r="BC8566" s="3"/>
      <c r="BD8566" s="3"/>
    </row>
    <row r="8567" spans="1:56" x14ac:dyDescent="0.25">
      <c r="B8567" s="5">
        <v>305</v>
      </c>
      <c r="E8567" s="62">
        <v>6</v>
      </c>
      <c r="F8567" s="6" t="s">
        <v>114</v>
      </c>
      <c r="G8567" s="6">
        <v>2018</v>
      </c>
      <c r="L8567" s="6"/>
      <c r="N8567" s="6" t="s">
        <v>112</v>
      </c>
      <c r="O8567" s="4">
        <f>MIN(SEARCH({0,1,2,3,4,5,6,7,8,9},N8567&amp;"0123456789"))</f>
        <v>4</v>
      </c>
      <c r="P8567" s="409" t="str">
        <f t="shared" si="211"/>
        <v>15</v>
      </c>
      <c r="Q8567" s="471">
        <v>15</v>
      </c>
      <c r="R8567" s="407">
        <v>1</v>
      </c>
      <c r="S8567" s="3" t="s">
        <v>3</v>
      </c>
      <c r="T8567" s="3" t="s">
        <v>44</v>
      </c>
      <c r="U8567" s="3" t="s">
        <v>72</v>
      </c>
      <c r="V8567" s="227" t="s">
        <v>72</v>
      </c>
      <c r="X8567" s="3" t="s">
        <v>217</v>
      </c>
      <c r="AA8567" s="18">
        <v>45.17090872</v>
      </c>
      <c r="AB8567" s="18">
        <v>-123.1857904</v>
      </c>
      <c r="AC8567" s="3" t="s">
        <v>45</v>
      </c>
      <c r="AE8567" s="3" t="s">
        <v>138</v>
      </c>
      <c r="AF8567" s="3" t="str">
        <f t="shared" si="210"/>
        <v>ex Ribes sanguineum</v>
      </c>
      <c r="AG8567" s="3" t="s">
        <v>2729</v>
      </c>
      <c r="AH8567" s="3" t="s">
        <v>1657</v>
      </c>
      <c r="AT8567" s="3" t="s">
        <v>81</v>
      </c>
    </row>
    <row r="8568" spans="1:56" x14ac:dyDescent="0.25">
      <c r="B8568" s="5">
        <v>306</v>
      </c>
      <c r="E8568" s="62">
        <v>6</v>
      </c>
      <c r="F8568" s="6" t="s">
        <v>114</v>
      </c>
      <c r="G8568" s="6">
        <v>2018</v>
      </c>
      <c r="L8568" s="6"/>
      <c r="N8568" s="6" t="s">
        <v>112</v>
      </c>
      <c r="O8568" s="4">
        <f>MIN(SEARCH({0,1,2,3,4,5,6,7,8,9},N8568&amp;"0123456789"))</f>
        <v>4</v>
      </c>
      <c r="P8568" s="409" t="str">
        <f t="shared" si="211"/>
        <v>15</v>
      </c>
      <c r="Q8568" s="471">
        <v>15</v>
      </c>
      <c r="R8568" s="407">
        <v>2</v>
      </c>
      <c r="S8568" s="3" t="s">
        <v>3</v>
      </c>
      <c r="T8568" s="3" t="s">
        <v>44</v>
      </c>
      <c r="U8568" s="3" t="s">
        <v>72</v>
      </c>
      <c r="V8568" s="227" t="s">
        <v>72</v>
      </c>
      <c r="X8568" s="3" t="s">
        <v>217</v>
      </c>
      <c r="AA8568" s="18">
        <v>45.17090872</v>
      </c>
      <c r="AB8568" s="18">
        <v>-123.1857904</v>
      </c>
      <c r="AC8568" s="3" t="s">
        <v>45</v>
      </c>
      <c r="AE8568" s="3" t="s">
        <v>138</v>
      </c>
      <c r="AF8568" s="3" t="str">
        <f t="shared" si="210"/>
        <v>ex Ribes sanguineum</v>
      </c>
      <c r="AG8568" s="3" t="s">
        <v>2729</v>
      </c>
      <c r="AH8568" s="3" t="s">
        <v>1657</v>
      </c>
      <c r="AT8568" s="3" t="s">
        <v>81</v>
      </c>
    </row>
    <row r="8569" spans="1:56" x14ac:dyDescent="0.25">
      <c r="B8569" s="5">
        <v>307</v>
      </c>
      <c r="E8569" s="62">
        <v>6</v>
      </c>
      <c r="F8569" s="6" t="s">
        <v>114</v>
      </c>
      <c r="G8569" s="6">
        <v>2018</v>
      </c>
      <c r="L8569" s="6"/>
      <c r="N8569" s="6" t="s">
        <v>112</v>
      </c>
      <c r="O8569" s="4">
        <f>MIN(SEARCH({0,1,2,3,4,5,6,7,8,9},N8569&amp;"0123456789"))</f>
        <v>4</v>
      </c>
      <c r="P8569" s="409" t="str">
        <f t="shared" si="211"/>
        <v>15</v>
      </c>
      <c r="Q8569" s="471">
        <v>15</v>
      </c>
      <c r="R8569" s="407">
        <v>3</v>
      </c>
      <c r="S8569" s="3" t="s">
        <v>3</v>
      </c>
      <c r="T8569" s="3" t="s">
        <v>44</v>
      </c>
      <c r="U8569" s="3" t="s">
        <v>72</v>
      </c>
      <c r="V8569" s="227" t="s">
        <v>72</v>
      </c>
      <c r="X8569" s="3" t="s">
        <v>217</v>
      </c>
      <c r="AA8569" s="18">
        <v>45.17090872</v>
      </c>
      <c r="AB8569" s="18">
        <v>-123.1857904</v>
      </c>
      <c r="AC8569" s="3" t="s">
        <v>45</v>
      </c>
      <c r="AE8569" s="3" t="s">
        <v>138</v>
      </c>
      <c r="AF8569" s="3" t="str">
        <f t="shared" si="210"/>
        <v>ex Ribes sanguineum</v>
      </c>
      <c r="AG8569" s="3" t="s">
        <v>2729</v>
      </c>
      <c r="AH8569" s="3" t="s">
        <v>1657</v>
      </c>
      <c r="AT8569" s="3" t="s">
        <v>81</v>
      </c>
    </row>
    <row r="8570" spans="1:56" s="80" customFormat="1" x14ac:dyDescent="0.25">
      <c r="A8570" s="6"/>
      <c r="B8570" s="5">
        <v>308</v>
      </c>
      <c r="C8570" s="3"/>
      <c r="D8570" s="3"/>
      <c r="E8570" s="62">
        <v>6</v>
      </c>
      <c r="F8570" s="6" t="s">
        <v>114</v>
      </c>
      <c r="G8570" s="6">
        <v>2018</v>
      </c>
      <c r="H8570" s="6"/>
      <c r="I8570" s="3"/>
      <c r="J8570" s="3"/>
      <c r="K8570" s="3"/>
      <c r="L8570" s="6"/>
      <c r="M8570" s="3"/>
      <c r="N8570" s="6" t="s">
        <v>112</v>
      </c>
      <c r="O8570" s="4">
        <f>MIN(SEARCH({0,1,2,3,4,5,6,7,8,9},N8570&amp;"0123456789"))</f>
        <v>4</v>
      </c>
      <c r="P8570" s="409" t="str">
        <f t="shared" si="211"/>
        <v>15</v>
      </c>
      <c r="Q8570" s="471">
        <v>15</v>
      </c>
      <c r="R8570" s="407">
        <v>4</v>
      </c>
      <c r="S8570" s="3" t="s">
        <v>3</v>
      </c>
      <c r="T8570" s="3" t="s">
        <v>44</v>
      </c>
      <c r="U8570" s="3" t="s">
        <v>72</v>
      </c>
      <c r="V8570" s="227" t="s">
        <v>72</v>
      </c>
      <c r="W8570" s="3"/>
      <c r="X8570" s="3" t="s">
        <v>217</v>
      </c>
      <c r="Y8570" s="3"/>
      <c r="Z8570" s="3"/>
      <c r="AA8570" s="18">
        <v>45.17090872</v>
      </c>
      <c r="AB8570" s="18">
        <v>-123.1857904</v>
      </c>
      <c r="AC8570" s="3" t="s">
        <v>45</v>
      </c>
      <c r="AD8570" s="3"/>
      <c r="AE8570" s="3" t="s">
        <v>138</v>
      </c>
      <c r="AF8570" s="3" t="str">
        <f t="shared" si="210"/>
        <v>ex Ribes sanguineum</v>
      </c>
      <c r="AG8570" s="3" t="s">
        <v>2729</v>
      </c>
      <c r="AH8570" s="3" t="s">
        <v>1657</v>
      </c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 t="s">
        <v>81</v>
      </c>
      <c r="AU8570" s="3"/>
      <c r="AV8570" s="3"/>
      <c r="AW8570" s="3"/>
      <c r="AX8570" s="3"/>
      <c r="AY8570" s="3"/>
      <c r="AZ8570" s="3"/>
      <c r="BA8570" s="3"/>
      <c r="BB8570" s="3"/>
      <c r="BC8570" s="3"/>
      <c r="BD8570" s="3"/>
    </row>
    <row r="8571" spans="1:56" s="96" customFormat="1" x14ac:dyDescent="0.25">
      <c r="A8571" s="6"/>
      <c r="B8571" s="5">
        <v>309</v>
      </c>
      <c r="C8571" s="3"/>
      <c r="D8571" s="3"/>
      <c r="E8571" s="62">
        <v>6</v>
      </c>
      <c r="F8571" s="6" t="s">
        <v>114</v>
      </c>
      <c r="G8571" s="6">
        <v>2018</v>
      </c>
      <c r="H8571" s="6"/>
      <c r="I8571" s="3"/>
      <c r="J8571" s="3"/>
      <c r="K8571" s="3"/>
      <c r="L8571" s="6"/>
      <c r="M8571" s="3"/>
      <c r="N8571" s="6" t="s">
        <v>112</v>
      </c>
      <c r="O8571" s="4">
        <f>MIN(SEARCH({0,1,2,3,4,5,6,7,8,9},N8571&amp;"0123456789"))</f>
        <v>4</v>
      </c>
      <c r="P8571" s="409" t="str">
        <f t="shared" si="211"/>
        <v>15</v>
      </c>
      <c r="Q8571" s="471">
        <v>15</v>
      </c>
      <c r="R8571" s="407">
        <v>5</v>
      </c>
      <c r="S8571" s="3" t="s">
        <v>3</v>
      </c>
      <c r="T8571" s="3" t="s">
        <v>44</v>
      </c>
      <c r="U8571" s="3" t="s">
        <v>72</v>
      </c>
      <c r="V8571" s="227" t="s">
        <v>72</v>
      </c>
      <c r="W8571" s="3"/>
      <c r="X8571" s="3" t="s">
        <v>217</v>
      </c>
      <c r="Y8571" s="3"/>
      <c r="Z8571" s="3"/>
      <c r="AA8571" s="18">
        <v>45.17090872</v>
      </c>
      <c r="AB8571" s="18">
        <v>-123.1857904</v>
      </c>
      <c r="AC8571" s="3" t="s">
        <v>45</v>
      </c>
      <c r="AD8571" s="3"/>
      <c r="AE8571" s="3" t="s">
        <v>138</v>
      </c>
      <c r="AF8571" s="3" t="str">
        <f t="shared" si="210"/>
        <v>ex Ribes sanguineum</v>
      </c>
      <c r="AG8571" s="3" t="s">
        <v>2729</v>
      </c>
      <c r="AH8571" s="3" t="s">
        <v>1657</v>
      </c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 t="s">
        <v>81</v>
      </c>
      <c r="AU8571" s="3"/>
      <c r="AV8571" s="3"/>
      <c r="AW8571" s="3"/>
      <c r="AX8571" s="3"/>
      <c r="AY8571" s="3"/>
      <c r="AZ8571" s="3"/>
      <c r="BA8571" s="3"/>
      <c r="BB8571" s="3"/>
      <c r="BC8571" s="3"/>
      <c r="BD8571" s="3"/>
    </row>
    <row r="8572" spans="1:56" x14ac:dyDescent="0.25">
      <c r="B8572" s="5">
        <v>310</v>
      </c>
      <c r="E8572" s="62">
        <v>6</v>
      </c>
      <c r="F8572" s="6" t="s">
        <v>114</v>
      </c>
      <c r="G8572" s="6">
        <v>2018</v>
      </c>
      <c r="L8572" s="6"/>
      <c r="N8572" s="6" t="s">
        <v>112</v>
      </c>
      <c r="O8572" s="4">
        <f>MIN(SEARCH({0,1,2,3,4,5,6,7,8,9},N8572&amp;"0123456789"))</f>
        <v>4</v>
      </c>
      <c r="P8572" s="409" t="str">
        <f t="shared" si="211"/>
        <v>15</v>
      </c>
      <c r="Q8572" s="471">
        <v>15</v>
      </c>
      <c r="R8572" s="407">
        <v>6</v>
      </c>
      <c r="S8572" s="3" t="s">
        <v>3</v>
      </c>
      <c r="T8572" s="3" t="s">
        <v>44</v>
      </c>
      <c r="U8572" s="3" t="s">
        <v>72</v>
      </c>
      <c r="V8572" s="227" t="s">
        <v>72</v>
      </c>
      <c r="X8572" s="3" t="s">
        <v>217</v>
      </c>
      <c r="AA8572" s="18">
        <v>45.17090872</v>
      </c>
      <c r="AB8572" s="18">
        <v>-123.1857904</v>
      </c>
      <c r="AC8572" s="3" t="s">
        <v>45</v>
      </c>
      <c r="AE8572" s="3" t="s">
        <v>138</v>
      </c>
      <c r="AF8572" s="3" t="str">
        <f t="shared" si="210"/>
        <v>ex Ribes sanguineum</v>
      </c>
      <c r="AG8572" s="3" t="s">
        <v>2729</v>
      </c>
      <c r="AH8572" s="3" t="s">
        <v>1657</v>
      </c>
      <c r="AT8572" s="3" t="s">
        <v>81</v>
      </c>
    </row>
    <row r="8573" spans="1:56" x14ac:dyDescent="0.25">
      <c r="B8573" s="5">
        <v>311</v>
      </c>
      <c r="E8573" s="62">
        <v>6</v>
      </c>
      <c r="F8573" s="6" t="s">
        <v>114</v>
      </c>
      <c r="G8573" s="6">
        <v>2018</v>
      </c>
      <c r="L8573" s="6"/>
      <c r="N8573" s="6" t="s">
        <v>113</v>
      </c>
      <c r="O8573" s="4">
        <f>MIN(SEARCH({0,1,2,3,4,5,6,7,8,9},N8573&amp;"0123456789"))</f>
        <v>4</v>
      </c>
      <c r="P8573" s="409" t="str">
        <f t="shared" si="211"/>
        <v>16</v>
      </c>
      <c r="Q8573" s="471">
        <v>16</v>
      </c>
      <c r="R8573" s="407">
        <v>1</v>
      </c>
      <c r="S8573" s="3" t="s">
        <v>3</v>
      </c>
      <c r="T8573" s="3" t="s">
        <v>44</v>
      </c>
      <c r="U8573" s="3" t="s">
        <v>72</v>
      </c>
      <c r="V8573" s="227" t="s">
        <v>72</v>
      </c>
      <c r="X8573" s="3" t="s">
        <v>217</v>
      </c>
      <c r="AA8573" s="18">
        <v>45.171537979999997</v>
      </c>
      <c r="AB8573" s="18">
        <v>-123.1854057</v>
      </c>
      <c r="AC8573" s="3" t="s">
        <v>45</v>
      </c>
      <c r="AE8573" s="3" t="s">
        <v>146</v>
      </c>
      <c r="AF8573" s="3" t="str">
        <f t="shared" si="210"/>
        <v>ex Amelanchier alnifolia</v>
      </c>
      <c r="AG8573" s="3" t="s">
        <v>2729</v>
      </c>
      <c r="AH8573" s="3" t="s">
        <v>1657</v>
      </c>
      <c r="AT8573" s="3" t="s">
        <v>81</v>
      </c>
    </row>
    <row r="8574" spans="1:56" x14ac:dyDescent="0.25">
      <c r="B8574" s="5">
        <v>312</v>
      </c>
      <c r="E8574" s="62">
        <v>6</v>
      </c>
      <c r="F8574" s="6" t="s">
        <v>114</v>
      </c>
      <c r="G8574" s="6">
        <v>2018</v>
      </c>
      <c r="L8574" s="6"/>
      <c r="N8574" s="6" t="s">
        <v>113</v>
      </c>
      <c r="O8574" s="4">
        <f>MIN(SEARCH({0,1,2,3,4,5,6,7,8,9},N8574&amp;"0123456789"))</f>
        <v>4</v>
      </c>
      <c r="P8574" s="409" t="str">
        <f t="shared" si="211"/>
        <v>16</v>
      </c>
      <c r="Q8574" s="471">
        <v>16</v>
      </c>
      <c r="R8574" s="407">
        <v>2</v>
      </c>
      <c r="S8574" s="3" t="s">
        <v>3</v>
      </c>
      <c r="T8574" s="3" t="s">
        <v>44</v>
      </c>
      <c r="U8574" s="3" t="s">
        <v>72</v>
      </c>
      <c r="V8574" s="227" t="s">
        <v>72</v>
      </c>
      <c r="X8574" s="3" t="s">
        <v>217</v>
      </c>
      <c r="AA8574" s="18">
        <v>45.171537979999997</v>
      </c>
      <c r="AB8574" s="18">
        <v>-123.1854057</v>
      </c>
      <c r="AC8574" s="3" t="s">
        <v>45</v>
      </c>
      <c r="AE8574" s="3" t="s">
        <v>146</v>
      </c>
      <c r="AF8574" s="3" t="str">
        <f t="shared" si="210"/>
        <v>ex Amelanchier alnifolia</v>
      </c>
      <c r="AG8574" s="3" t="s">
        <v>2729</v>
      </c>
      <c r="AH8574" s="3" t="s">
        <v>1657</v>
      </c>
      <c r="AT8574" s="3" t="s">
        <v>81</v>
      </c>
    </row>
    <row r="8575" spans="1:56" x14ac:dyDescent="0.25">
      <c r="B8575" s="5">
        <v>313</v>
      </c>
      <c r="E8575" s="62">
        <v>6</v>
      </c>
      <c r="F8575" s="6" t="s">
        <v>114</v>
      </c>
      <c r="G8575" s="6">
        <v>2018</v>
      </c>
      <c r="L8575" s="6"/>
      <c r="N8575" s="6" t="s">
        <v>113</v>
      </c>
      <c r="O8575" s="4">
        <f>MIN(SEARCH({0,1,2,3,4,5,6,7,8,9},N8575&amp;"0123456789"))</f>
        <v>4</v>
      </c>
      <c r="P8575" s="409" t="str">
        <f t="shared" si="211"/>
        <v>16</v>
      </c>
      <c r="Q8575" s="471">
        <v>16</v>
      </c>
      <c r="R8575" s="407">
        <v>3</v>
      </c>
      <c r="S8575" s="3" t="s">
        <v>3</v>
      </c>
      <c r="T8575" s="3" t="s">
        <v>44</v>
      </c>
      <c r="U8575" s="3" t="s">
        <v>72</v>
      </c>
      <c r="V8575" s="227" t="s">
        <v>72</v>
      </c>
      <c r="X8575" s="3" t="s">
        <v>217</v>
      </c>
      <c r="AA8575" s="18">
        <v>45.171537979999997</v>
      </c>
      <c r="AB8575" s="18">
        <v>-123.1854057</v>
      </c>
      <c r="AC8575" s="3" t="s">
        <v>45</v>
      </c>
      <c r="AE8575" s="3" t="s">
        <v>146</v>
      </c>
      <c r="AF8575" s="3" t="str">
        <f t="shared" si="210"/>
        <v>ex Amelanchier alnifolia</v>
      </c>
      <c r="AG8575" s="3" t="s">
        <v>2729</v>
      </c>
      <c r="AH8575" s="3" t="s">
        <v>1657</v>
      </c>
      <c r="AT8575" s="3" t="s">
        <v>81</v>
      </c>
    </row>
    <row r="8576" spans="1:56" s="115" customFormat="1" x14ac:dyDescent="0.25">
      <c r="A8576" s="6"/>
      <c r="B8576" s="5">
        <v>314</v>
      </c>
      <c r="C8576" s="3"/>
      <c r="D8576" s="3"/>
      <c r="E8576" s="62">
        <v>6</v>
      </c>
      <c r="F8576" s="6" t="s">
        <v>114</v>
      </c>
      <c r="G8576" s="6">
        <v>2018</v>
      </c>
      <c r="H8576" s="6"/>
      <c r="I8576" s="3"/>
      <c r="J8576" s="3"/>
      <c r="K8576" s="3"/>
      <c r="L8576" s="6"/>
      <c r="M8576" s="3"/>
      <c r="N8576" s="6" t="s">
        <v>113</v>
      </c>
      <c r="O8576" s="4">
        <f>MIN(SEARCH({0,1,2,3,4,5,6,7,8,9},N8576&amp;"0123456789"))</f>
        <v>4</v>
      </c>
      <c r="P8576" s="409" t="str">
        <f t="shared" si="211"/>
        <v>16</v>
      </c>
      <c r="Q8576" s="471">
        <v>16</v>
      </c>
      <c r="R8576" s="407">
        <v>4</v>
      </c>
      <c r="S8576" s="3" t="s">
        <v>3</v>
      </c>
      <c r="T8576" s="3" t="s">
        <v>44</v>
      </c>
      <c r="U8576" s="3" t="s">
        <v>72</v>
      </c>
      <c r="V8576" s="227" t="s">
        <v>72</v>
      </c>
      <c r="W8576" s="3"/>
      <c r="X8576" s="3" t="s">
        <v>217</v>
      </c>
      <c r="Y8576" s="3"/>
      <c r="Z8576" s="3"/>
      <c r="AA8576" s="18">
        <v>45.171537979999997</v>
      </c>
      <c r="AB8576" s="18">
        <v>-123.1854057</v>
      </c>
      <c r="AC8576" s="3" t="s">
        <v>45</v>
      </c>
      <c r="AD8576" s="3"/>
      <c r="AE8576" s="3" t="s">
        <v>146</v>
      </c>
      <c r="AF8576" s="3" t="str">
        <f t="shared" si="210"/>
        <v>ex Amelanchier alnifolia</v>
      </c>
      <c r="AG8576" s="3" t="s">
        <v>2729</v>
      </c>
      <c r="AH8576" s="3" t="s">
        <v>1657</v>
      </c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 t="s">
        <v>81</v>
      </c>
      <c r="AU8576" s="3"/>
      <c r="AV8576" s="3"/>
      <c r="AW8576" s="3"/>
      <c r="AX8576" s="3"/>
      <c r="AY8576" s="3"/>
      <c r="AZ8576" s="3"/>
      <c r="BA8576" s="3"/>
      <c r="BB8576" s="3"/>
      <c r="BC8576" s="3"/>
      <c r="BD8576" s="3"/>
    </row>
    <row r="8577" spans="1:56" x14ac:dyDescent="0.25">
      <c r="B8577" s="5">
        <v>315</v>
      </c>
      <c r="E8577" s="62">
        <v>6</v>
      </c>
      <c r="F8577" s="6" t="s">
        <v>114</v>
      </c>
      <c r="G8577" s="6">
        <v>2018</v>
      </c>
      <c r="L8577" s="6"/>
      <c r="N8577" s="6" t="s">
        <v>113</v>
      </c>
      <c r="O8577" s="4">
        <f>MIN(SEARCH({0,1,2,3,4,5,6,7,8,9},N8577&amp;"0123456789"))</f>
        <v>4</v>
      </c>
      <c r="P8577" s="409" t="str">
        <f t="shared" si="211"/>
        <v>16</v>
      </c>
      <c r="Q8577" s="471">
        <v>16</v>
      </c>
      <c r="R8577" s="407">
        <v>5</v>
      </c>
      <c r="S8577" s="3" t="s">
        <v>3</v>
      </c>
      <c r="T8577" s="3" t="s">
        <v>44</v>
      </c>
      <c r="U8577" s="3" t="s">
        <v>72</v>
      </c>
      <c r="V8577" s="227" t="s">
        <v>72</v>
      </c>
      <c r="X8577" s="3" t="s">
        <v>217</v>
      </c>
      <c r="AA8577" s="18">
        <v>45.171537979999997</v>
      </c>
      <c r="AB8577" s="18">
        <v>-123.1854057</v>
      </c>
      <c r="AC8577" s="3" t="s">
        <v>45</v>
      </c>
      <c r="AE8577" s="3" t="s">
        <v>146</v>
      </c>
      <c r="AF8577" s="3" t="str">
        <f t="shared" si="210"/>
        <v>ex Amelanchier alnifolia</v>
      </c>
      <c r="AG8577" s="3" t="s">
        <v>2729</v>
      </c>
      <c r="AH8577" s="3" t="s">
        <v>1657</v>
      </c>
      <c r="AT8577" s="3" t="s">
        <v>81</v>
      </c>
    </row>
    <row r="8578" spans="1:56" x14ac:dyDescent="0.25">
      <c r="B8578" s="5">
        <v>316</v>
      </c>
      <c r="E8578" s="62">
        <v>6</v>
      </c>
      <c r="F8578" s="6" t="s">
        <v>114</v>
      </c>
      <c r="G8578" s="6">
        <v>2018</v>
      </c>
      <c r="L8578" s="6"/>
      <c r="N8578" s="6" t="s">
        <v>113</v>
      </c>
      <c r="O8578" s="4">
        <f>MIN(SEARCH({0,1,2,3,4,5,6,7,8,9},N8578&amp;"0123456789"))</f>
        <v>4</v>
      </c>
      <c r="P8578" s="409" t="str">
        <f t="shared" si="211"/>
        <v>16</v>
      </c>
      <c r="Q8578" s="471">
        <v>16</v>
      </c>
      <c r="R8578" s="407">
        <v>6</v>
      </c>
      <c r="S8578" s="3" t="s">
        <v>3</v>
      </c>
      <c r="T8578" s="3" t="s">
        <v>44</v>
      </c>
      <c r="U8578" s="3" t="s">
        <v>72</v>
      </c>
      <c r="V8578" s="227" t="s">
        <v>72</v>
      </c>
      <c r="X8578" s="3" t="s">
        <v>217</v>
      </c>
      <c r="AA8578" s="18">
        <v>45.171537979999997</v>
      </c>
      <c r="AB8578" s="18">
        <v>-123.1854057</v>
      </c>
      <c r="AC8578" s="3" t="s">
        <v>45</v>
      </c>
      <c r="AE8578" s="3" t="s">
        <v>146</v>
      </c>
      <c r="AF8578" s="3" t="str">
        <f t="shared" si="210"/>
        <v>ex Amelanchier alnifolia</v>
      </c>
      <c r="AG8578" s="3" t="s">
        <v>2729</v>
      </c>
      <c r="AH8578" s="3" t="s">
        <v>1657</v>
      </c>
      <c r="AT8578" s="3" t="s">
        <v>81</v>
      </c>
    </row>
    <row r="8579" spans="1:56" x14ac:dyDescent="0.25">
      <c r="B8579" s="5">
        <v>317</v>
      </c>
      <c r="E8579" s="62">
        <v>6</v>
      </c>
      <c r="F8579" s="6" t="s">
        <v>114</v>
      </c>
      <c r="G8579" s="6">
        <v>2018</v>
      </c>
      <c r="L8579" s="6"/>
      <c r="N8579" s="6" t="s">
        <v>113</v>
      </c>
      <c r="O8579" s="4">
        <f>MIN(SEARCH({0,1,2,3,4,5,6,7,8,9},N8579&amp;"0123456789"))</f>
        <v>4</v>
      </c>
      <c r="P8579" s="409" t="str">
        <f t="shared" si="211"/>
        <v>16</v>
      </c>
      <c r="Q8579" s="471">
        <v>16</v>
      </c>
      <c r="R8579" s="407">
        <v>7</v>
      </c>
      <c r="S8579" s="3" t="s">
        <v>3</v>
      </c>
      <c r="T8579" s="3" t="s">
        <v>44</v>
      </c>
      <c r="U8579" s="3" t="s">
        <v>72</v>
      </c>
      <c r="V8579" s="227" t="s">
        <v>72</v>
      </c>
      <c r="X8579" s="3" t="s">
        <v>217</v>
      </c>
      <c r="AA8579" s="18">
        <v>45.17126039</v>
      </c>
      <c r="AB8579" s="18">
        <v>-123.1866378</v>
      </c>
      <c r="AC8579" s="3" t="s">
        <v>45</v>
      </c>
      <c r="AE8579" s="3" t="s">
        <v>70</v>
      </c>
      <c r="AF8579" s="3" t="str">
        <f t="shared" si="210"/>
        <v>ex Forsythia</v>
      </c>
      <c r="AG8579" s="3" t="s">
        <v>2729</v>
      </c>
      <c r="AH8579" s="3" t="s">
        <v>1657</v>
      </c>
      <c r="AT8579" s="3" t="s">
        <v>81</v>
      </c>
    </row>
    <row r="8580" spans="1:56" x14ac:dyDescent="0.25">
      <c r="B8580" s="5">
        <v>318</v>
      </c>
      <c r="E8580" s="62">
        <v>6</v>
      </c>
      <c r="F8580" s="6" t="s">
        <v>114</v>
      </c>
      <c r="G8580" s="6">
        <v>2018</v>
      </c>
      <c r="L8580" s="6"/>
      <c r="N8580" s="6" t="s">
        <v>113</v>
      </c>
      <c r="O8580" s="4">
        <f>MIN(SEARCH({0,1,2,3,4,5,6,7,8,9},N8580&amp;"0123456789"))</f>
        <v>4</v>
      </c>
      <c r="P8580" s="409" t="str">
        <f t="shared" si="211"/>
        <v>16</v>
      </c>
      <c r="Q8580" s="471">
        <v>16</v>
      </c>
      <c r="R8580" s="407">
        <v>8</v>
      </c>
      <c r="S8580" s="3" t="s">
        <v>3</v>
      </c>
      <c r="T8580" s="3" t="s">
        <v>44</v>
      </c>
      <c r="U8580" s="3" t="s">
        <v>72</v>
      </c>
      <c r="V8580" s="227" t="s">
        <v>72</v>
      </c>
      <c r="X8580" s="3" t="s">
        <v>217</v>
      </c>
      <c r="AA8580" s="18">
        <v>45.17126039</v>
      </c>
      <c r="AB8580" s="18">
        <v>-123.1866378</v>
      </c>
      <c r="AC8580" s="3" t="s">
        <v>45</v>
      </c>
      <c r="AE8580" s="3" t="s">
        <v>70</v>
      </c>
      <c r="AF8580" s="3" t="str">
        <f t="shared" si="210"/>
        <v>ex Forsythia</v>
      </c>
      <c r="AG8580" s="3" t="s">
        <v>2729</v>
      </c>
      <c r="AH8580" s="3" t="s">
        <v>1657</v>
      </c>
      <c r="AT8580" s="3" t="s">
        <v>81</v>
      </c>
    </row>
    <row r="8581" spans="1:56" s="110" customFormat="1" x14ac:dyDescent="0.25">
      <c r="A8581" s="6"/>
      <c r="B8581" s="5">
        <v>319</v>
      </c>
      <c r="C8581" s="3"/>
      <c r="D8581" s="3"/>
      <c r="E8581" s="62">
        <v>6</v>
      </c>
      <c r="F8581" s="6" t="s">
        <v>114</v>
      </c>
      <c r="G8581" s="6">
        <v>2018</v>
      </c>
      <c r="H8581" s="6"/>
      <c r="I8581" s="3"/>
      <c r="J8581" s="3"/>
      <c r="K8581" s="3"/>
      <c r="L8581" s="6"/>
      <c r="M8581" s="3"/>
      <c r="N8581" s="6" t="s">
        <v>113</v>
      </c>
      <c r="O8581" s="4">
        <f>MIN(SEARCH({0,1,2,3,4,5,6,7,8,9},N8581&amp;"0123456789"))</f>
        <v>4</v>
      </c>
      <c r="P8581" s="409" t="str">
        <f t="shared" si="211"/>
        <v>16</v>
      </c>
      <c r="Q8581" s="471">
        <v>16</v>
      </c>
      <c r="R8581" s="407">
        <v>9</v>
      </c>
      <c r="S8581" s="3" t="s">
        <v>3</v>
      </c>
      <c r="T8581" s="3" t="s">
        <v>44</v>
      </c>
      <c r="U8581" s="3" t="s">
        <v>72</v>
      </c>
      <c r="V8581" s="227" t="s">
        <v>72</v>
      </c>
      <c r="W8581" s="3"/>
      <c r="X8581" s="3" t="s">
        <v>217</v>
      </c>
      <c r="Y8581" s="3"/>
      <c r="Z8581" s="3"/>
      <c r="AA8581" s="18">
        <v>45.17126039</v>
      </c>
      <c r="AB8581" s="18">
        <v>-123.1866378</v>
      </c>
      <c r="AC8581" s="3" t="s">
        <v>45</v>
      </c>
      <c r="AD8581" s="3"/>
      <c r="AE8581" s="3" t="s">
        <v>70</v>
      </c>
      <c r="AF8581" s="3" t="str">
        <f t="shared" si="210"/>
        <v>ex Forsythia</v>
      </c>
      <c r="AG8581" s="3" t="s">
        <v>2729</v>
      </c>
      <c r="AH8581" s="3" t="s">
        <v>1657</v>
      </c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 t="s">
        <v>81</v>
      </c>
      <c r="AU8581" s="3"/>
      <c r="AV8581" s="3"/>
      <c r="AW8581" s="3"/>
      <c r="AX8581" s="3"/>
      <c r="AY8581" s="3"/>
      <c r="AZ8581" s="3"/>
      <c r="BA8581" s="3"/>
      <c r="BB8581" s="3"/>
      <c r="BC8581" s="3"/>
      <c r="BD8581" s="3"/>
    </row>
    <row r="8582" spans="1:56" x14ac:dyDescent="0.25">
      <c r="B8582" s="5">
        <v>320</v>
      </c>
      <c r="E8582" s="62">
        <v>6</v>
      </c>
      <c r="F8582" s="6" t="s">
        <v>114</v>
      </c>
      <c r="G8582" s="6">
        <v>2018</v>
      </c>
      <c r="L8582" s="6"/>
      <c r="N8582" s="6" t="s">
        <v>113</v>
      </c>
      <c r="O8582" s="4">
        <f>MIN(SEARCH({0,1,2,3,4,5,6,7,8,9},N8582&amp;"0123456789"))</f>
        <v>4</v>
      </c>
      <c r="P8582" s="409" t="str">
        <f t="shared" si="211"/>
        <v>16</v>
      </c>
      <c r="Q8582" s="471">
        <v>16</v>
      </c>
      <c r="R8582" s="407">
        <v>10</v>
      </c>
      <c r="S8582" s="3" t="s">
        <v>3</v>
      </c>
      <c r="T8582" s="3" t="s">
        <v>44</v>
      </c>
      <c r="U8582" s="3" t="s">
        <v>72</v>
      </c>
      <c r="V8582" s="227" t="s">
        <v>72</v>
      </c>
      <c r="X8582" s="3" t="s">
        <v>217</v>
      </c>
      <c r="AA8582" s="18">
        <v>45.17126039</v>
      </c>
      <c r="AB8582" s="18">
        <v>-123.1866378</v>
      </c>
      <c r="AC8582" s="3" t="s">
        <v>45</v>
      </c>
      <c r="AE8582" s="3" t="s">
        <v>70</v>
      </c>
      <c r="AF8582" s="3" t="str">
        <f t="shared" si="210"/>
        <v>ex Forsythia</v>
      </c>
      <c r="AG8582" s="3" t="s">
        <v>2729</v>
      </c>
      <c r="AH8582" s="3" t="s">
        <v>1657</v>
      </c>
      <c r="AT8582" s="3" t="s">
        <v>81</v>
      </c>
    </row>
    <row r="8583" spans="1:56" x14ac:dyDescent="0.25">
      <c r="B8583" s="5">
        <v>321</v>
      </c>
      <c r="E8583" s="62">
        <v>6</v>
      </c>
      <c r="F8583" s="6" t="s">
        <v>114</v>
      </c>
      <c r="G8583" s="6">
        <v>2018</v>
      </c>
      <c r="L8583" s="6"/>
      <c r="N8583" s="6" t="s">
        <v>113</v>
      </c>
      <c r="O8583" s="4">
        <f>MIN(SEARCH({0,1,2,3,4,5,6,7,8,9},N8583&amp;"0123456789"))</f>
        <v>4</v>
      </c>
      <c r="P8583" s="409" t="str">
        <f t="shared" si="211"/>
        <v>16</v>
      </c>
      <c r="Q8583" s="471">
        <v>16</v>
      </c>
      <c r="R8583" s="407">
        <v>11</v>
      </c>
      <c r="S8583" s="3" t="s">
        <v>3</v>
      </c>
      <c r="T8583" s="3" t="s">
        <v>44</v>
      </c>
      <c r="U8583" s="3" t="s">
        <v>72</v>
      </c>
      <c r="V8583" s="227" t="s">
        <v>72</v>
      </c>
      <c r="X8583" s="3" t="s">
        <v>217</v>
      </c>
      <c r="AA8583" s="18">
        <v>45.17126039</v>
      </c>
      <c r="AB8583" s="18">
        <v>-123.1866378</v>
      </c>
      <c r="AC8583" s="3" t="s">
        <v>45</v>
      </c>
      <c r="AE8583" s="3" t="s">
        <v>70</v>
      </c>
      <c r="AF8583" s="3" t="str">
        <f t="shared" si="210"/>
        <v>ex Forsythia</v>
      </c>
      <c r="AG8583" s="3" t="s">
        <v>2729</v>
      </c>
      <c r="AH8583" s="3" t="s">
        <v>1657</v>
      </c>
      <c r="AT8583" s="3" t="s">
        <v>81</v>
      </c>
    </row>
    <row r="8584" spans="1:56" x14ac:dyDescent="0.25">
      <c r="B8584" s="5">
        <v>322</v>
      </c>
      <c r="E8584" s="62">
        <v>6</v>
      </c>
      <c r="F8584" s="6" t="s">
        <v>114</v>
      </c>
      <c r="G8584" s="6">
        <v>2018</v>
      </c>
      <c r="L8584" s="6"/>
      <c r="N8584" s="6" t="s">
        <v>113</v>
      </c>
      <c r="O8584" s="4">
        <f>MIN(SEARCH({0,1,2,3,4,5,6,7,8,9},N8584&amp;"0123456789"))</f>
        <v>4</v>
      </c>
      <c r="P8584" s="409" t="str">
        <f t="shared" si="211"/>
        <v>16</v>
      </c>
      <c r="Q8584" s="471">
        <v>16</v>
      </c>
      <c r="R8584" s="407">
        <v>12</v>
      </c>
      <c r="S8584" s="3" t="s">
        <v>3</v>
      </c>
      <c r="T8584" s="3" t="s">
        <v>44</v>
      </c>
      <c r="U8584" s="3" t="s">
        <v>72</v>
      </c>
      <c r="V8584" s="227" t="s">
        <v>72</v>
      </c>
      <c r="X8584" s="3" t="s">
        <v>217</v>
      </c>
      <c r="AA8584" s="18">
        <v>45.17126039</v>
      </c>
      <c r="AB8584" s="18">
        <v>-123.1866378</v>
      </c>
      <c r="AC8584" s="3" t="s">
        <v>45</v>
      </c>
      <c r="AE8584" s="3" t="s">
        <v>70</v>
      </c>
      <c r="AF8584" s="3" t="str">
        <f t="shared" si="210"/>
        <v>ex Forsythia</v>
      </c>
      <c r="AG8584" s="3" t="s">
        <v>2729</v>
      </c>
      <c r="AH8584" s="3" t="s">
        <v>1657</v>
      </c>
      <c r="AT8584" s="3" t="s">
        <v>81</v>
      </c>
    </row>
    <row r="8585" spans="1:56" x14ac:dyDescent="0.25">
      <c r="B8585" s="5">
        <v>343</v>
      </c>
      <c r="E8585" s="62">
        <v>9</v>
      </c>
      <c r="F8585" s="6" t="s">
        <v>114</v>
      </c>
      <c r="G8585" s="6">
        <v>2018</v>
      </c>
      <c r="L8585" s="6"/>
      <c r="N8585" s="6" t="s">
        <v>166</v>
      </c>
      <c r="P8585" s="407">
        <v>18</v>
      </c>
      <c r="Q8585" s="407">
        <v>18</v>
      </c>
      <c r="R8585" s="407">
        <v>1</v>
      </c>
      <c r="S8585" s="3" t="s">
        <v>3</v>
      </c>
      <c r="T8585" s="3" t="s">
        <v>44</v>
      </c>
      <c r="U8585" s="3" t="s">
        <v>72</v>
      </c>
      <c r="V8585" s="227" t="s">
        <v>72</v>
      </c>
      <c r="X8585" s="3" t="s">
        <v>220</v>
      </c>
      <c r="AA8585" s="18">
        <v>45.313426850299997</v>
      </c>
      <c r="AB8585" s="18">
        <v>-122.94842149430001</v>
      </c>
      <c r="AC8585" s="3" t="s">
        <v>45</v>
      </c>
      <c r="AE8585" s="3" t="s">
        <v>167</v>
      </c>
      <c r="AF8585" s="3" t="str">
        <f t="shared" si="210"/>
        <v>ex Pyrenus</v>
      </c>
      <c r="AG8585" s="3" t="s">
        <v>2729</v>
      </c>
      <c r="AH8585" s="3" t="s">
        <v>1657</v>
      </c>
      <c r="AT8585" s="3" t="s">
        <v>81</v>
      </c>
    </row>
    <row r="8586" spans="1:56" s="115" customFormat="1" x14ac:dyDescent="0.25">
      <c r="A8586" s="6"/>
      <c r="B8586" s="5">
        <v>344</v>
      </c>
      <c r="C8586" s="3"/>
      <c r="D8586" s="3"/>
      <c r="E8586" s="62">
        <v>9</v>
      </c>
      <c r="F8586" s="6" t="s">
        <v>114</v>
      </c>
      <c r="G8586" s="6">
        <v>2018</v>
      </c>
      <c r="H8586" s="6"/>
      <c r="I8586" s="3"/>
      <c r="J8586" s="3"/>
      <c r="K8586" s="3"/>
      <c r="L8586" s="6"/>
      <c r="M8586" s="3"/>
      <c r="N8586" s="6" t="s">
        <v>166</v>
      </c>
      <c r="O8586" s="6"/>
      <c r="P8586" s="407">
        <v>18</v>
      </c>
      <c r="Q8586" s="407">
        <v>18</v>
      </c>
      <c r="R8586" s="407">
        <v>2</v>
      </c>
      <c r="S8586" s="3" t="s">
        <v>3</v>
      </c>
      <c r="T8586" s="3" t="s">
        <v>44</v>
      </c>
      <c r="U8586" s="3" t="s">
        <v>72</v>
      </c>
      <c r="V8586" s="227" t="s">
        <v>72</v>
      </c>
      <c r="W8586" s="3"/>
      <c r="X8586" s="3" t="s">
        <v>220</v>
      </c>
      <c r="Y8586" s="3"/>
      <c r="Z8586" s="3"/>
      <c r="AA8586" s="18">
        <v>45.313426850299997</v>
      </c>
      <c r="AB8586" s="18">
        <v>-122.94842149430001</v>
      </c>
      <c r="AC8586" s="3" t="s">
        <v>45</v>
      </c>
      <c r="AD8586" s="3"/>
      <c r="AE8586" s="3" t="s">
        <v>167</v>
      </c>
      <c r="AF8586" s="3" t="str">
        <f t="shared" si="210"/>
        <v>ex Pyrenus</v>
      </c>
      <c r="AG8586" s="3" t="s">
        <v>2729</v>
      </c>
      <c r="AH8586" s="3" t="s">
        <v>1657</v>
      </c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 t="s">
        <v>81</v>
      </c>
      <c r="AU8586" s="3"/>
      <c r="AV8586" s="3"/>
      <c r="AW8586" s="3"/>
      <c r="AX8586" s="3"/>
      <c r="AY8586" s="3"/>
      <c r="AZ8586" s="3"/>
      <c r="BA8586" s="3"/>
      <c r="BB8586" s="3"/>
      <c r="BC8586" s="3"/>
      <c r="BD8586" s="3"/>
    </row>
    <row r="8587" spans="1:56" s="80" customFormat="1" x14ac:dyDescent="0.25">
      <c r="A8587" s="6"/>
      <c r="B8587" s="5">
        <v>345</v>
      </c>
      <c r="C8587" s="3"/>
      <c r="D8587" s="3"/>
      <c r="E8587" s="62">
        <v>9</v>
      </c>
      <c r="F8587" s="6" t="s">
        <v>114</v>
      </c>
      <c r="G8587" s="6">
        <v>2018</v>
      </c>
      <c r="H8587" s="6"/>
      <c r="I8587" s="3"/>
      <c r="J8587" s="3"/>
      <c r="K8587" s="3"/>
      <c r="L8587" s="6"/>
      <c r="M8587" s="3"/>
      <c r="N8587" s="6" t="s">
        <v>166</v>
      </c>
      <c r="O8587" s="6"/>
      <c r="P8587" s="407">
        <v>18</v>
      </c>
      <c r="Q8587" s="407">
        <v>18</v>
      </c>
      <c r="R8587" s="407">
        <v>3</v>
      </c>
      <c r="S8587" s="3" t="s">
        <v>3</v>
      </c>
      <c r="T8587" s="3" t="s">
        <v>44</v>
      </c>
      <c r="U8587" s="3" t="s">
        <v>72</v>
      </c>
      <c r="V8587" s="227" t="s">
        <v>72</v>
      </c>
      <c r="W8587" s="3"/>
      <c r="X8587" s="3" t="s">
        <v>220</v>
      </c>
      <c r="Y8587" s="3"/>
      <c r="Z8587" s="3"/>
      <c r="AA8587" s="18">
        <v>45.313426850299997</v>
      </c>
      <c r="AB8587" s="18">
        <v>-122.94842149430001</v>
      </c>
      <c r="AC8587" s="3" t="s">
        <v>45</v>
      </c>
      <c r="AD8587" s="3"/>
      <c r="AE8587" s="3" t="s">
        <v>167</v>
      </c>
      <c r="AF8587" s="3" t="str">
        <f t="shared" si="210"/>
        <v>ex Pyrenus</v>
      </c>
      <c r="AG8587" s="3" t="s">
        <v>2729</v>
      </c>
      <c r="AH8587" s="3" t="s">
        <v>1657</v>
      </c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 t="s">
        <v>81</v>
      </c>
      <c r="AU8587" s="3"/>
      <c r="AV8587" s="3"/>
      <c r="AW8587" s="3"/>
      <c r="AX8587" s="3"/>
      <c r="AY8587" s="3"/>
      <c r="AZ8587" s="3"/>
      <c r="BA8587" s="3"/>
      <c r="BB8587" s="3"/>
      <c r="BC8587" s="3"/>
      <c r="BD8587" s="3"/>
    </row>
    <row r="8588" spans="1:56" x14ac:dyDescent="0.25">
      <c r="B8588" s="5">
        <v>346</v>
      </c>
      <c r="E8588" s="62">
        <v>9</v>
      </c>
      <c r="F8588" s="6" t="s">
        <v>114</v>
      </c>
      <c r="G8588" s="6">
        <v>2018</v>
      </c>
      <c r="L8588" s="6"/>
      <c r="N8588" s="6" t="s">
        <v>166</v>
      </c>
      <c r="P8588" s="407">
        <v>18</v>
      </c>
      <c r="Q8588" s="407">
        <v>18</v>
      </c>
      <c r="R8588" s="407">
        <v>4</v>
      </c>
      <c r="S8588" s="3" t="s">
        <v>3</v>
      </c>
      <c r="T8588" s="3" t="s">
        <v>44</v>
      </c>
      <c r="U8588" s="3" t="s">
        <v>72</v>
      </c>
      <c r="V8588" s="227" t="s">
        <v>72</v>
      </c>
      <c r="X8588" s="3" t="s">
        <v>220</v>
      </c>
      <c r="AA8588" s="18">
        <v>45.313426850299997</v>
      </c>
      <c r="AB8588" s="18">
        <v>-122.94842149430001</v>
      </c>
      <c r="AC8588" s="3" t="s">
        <v>45</v>
      </c>
      <c r="AE8588" s="3" t="s">
        <v>167</v>
      </c>
      <c r="AF8588" s="3" t="str">
        <f t="shared" si="210"/>
        <v>ex Pyrenus</v>
      </c>
      <c r="AG8588" s="3" t="s">
        <v>2729</v>
      </c>
      <c r="AH8588" s="3" t="s">
        <v>1657</v>
      </c>
      <c r="AT8588" s="3" t="s">
        <v>81</v>
      </c>
    </row>
    <row r="8589" spans="1:56" x14ac:dyDescent="0.25">
      <c r="B8589" s="5">
        <v>347</v>
      </c>
      <c r="E8589" s="62">
        <v>9</v>
      </c>
      <c r="F8589" s="6" t="s">
        <v>114</v>
      </c>
      <c r="G8589" s="6">
        <v>2018</v>
      </c>
      <c r="L8589" s="6"/>
      <c r="N8589" s="6" t="s">
        <v>166</v>
      </c>
      <c r="P8589" s="407">
        <v>18</v>
      </c>
      <c r="Q8589" s="407">
        <v>18</v>
      </c>
      <c r="R8589" s="407">
        <v>5</v>
      </c>
      <c r="S8589" s="3" t="s">
        <v>3</v>
      </c>
      <c r="T8589" s="3" t="s">
        <v>44</v>
      </c>
      <c r="U8589" s="3" t="s">
        <v>72</v>
      </c>
      <c r="V8589" s="227" t="s">
        <v>72</v>
      </c>
      <c r="X8589" s="3" t="s">
        <v>220</v>
      </c>
      <c r="AA8589" s="18">
        <v>45.313426850299997</v>
      </c>
      <c r="AB8589" s="18">
        <v>-122.94842149430001</v>
      </c>
      <c r="AC8589" s="3" t="s">
        <v>45</v>
      </c>
      <c r="AE8589" s="3" t="s">
        <v>167</v>
      </c>
      <c r="AF8589" s="3" t="str">
        <f t="shared" si="210"/>
        <v>ex Pyrenus</v>
      </c>
      <c r="AG8589" s="3" t="s">
        <v>2729</v>
      </c>
      <c r="AH8589" s="3" t="s">
        <v>1657</v>
      </c>
      <c r="AT8589" s="3" t="s">
        <v>81</v>
      </c>
    </row>
    <row r="8590" spans="1:56" s="57" customFormat="1" x14ac:dyDescent="0.25">
      <c r="A8590" s="6"/>
      <c r="B8590" s="5">
        <v>348</v>
      </c>
      <c r="C8590" s="3"/>
      <c r="D8590" s="3"/>
      <c r="E8590" s="62">
        <v>9</v>
      </c>
      <c r="F8590" s="6" t="s">
        <v>114</v>
      </c>
      <c r="G8590" s="6">
        <v>2018</v>
      </c>
      <c r="H8590" s="6"/>
      <c r="I8590" s="3"/>
      <c r="J8590" s="3"/>
      <c r="K8590" s="3"/>
      <c r="L8590" s="6"/>
      <c r="M8590" s="3"/>
      <c r="N8590" s="6" t="s">
        <v>168</v>
      </c>
      <c r="O8590" s="6"/>
      <c r="P8590" s="407">
        <v>19</v>
      </c>
      <c r="Q8590" s="407">
        <v>19</v>
      </c>
      <c r="R8590" s="407">
        <v>1</v>
      </c>
      <c r="S8590" s="3" t="s">
        <v>3</v>
      </c>
      <c r="T8590" s="3" t="s">
        <v>44</v>
      </c>
      <c r="U8590" s="3" t="s">
        <v>72</v>
      </c>
      <c r="V8590" s="227" t="s">
        <v>72</v>
      </c>
      <c r="W8590" s="3"/>
      <c r="X8590" s="3" t="s">
        <v>220</v>
      </c>
      <c r="Y8590" s="3"/>
      <c r="Z8590" s="3"/>
      <c r="AA8590" s="18">
        <v>45.313502647599996</v>
      </c>
      <c r="AB8590" s="18">
        <v>-122.9484410347</v>
      </c>
      <c r="AC8590" s="3" t="s">
        <v>45</v>
      </c>
      <c r="AD8590" s="3"/>
      <c r="AE8590" s="3" t="s">
        <v>175</v>
      </c>
      <c r="AF8590" s="3" t="str">
        <f t="shared" si="210"/>
        <v>ex Rosmarinus officinalis</v>
      </c>
      <c r="AG8590" s="3" t="s">
        <v>2729</v>
      </c>
      <c r="AH8590" s="3" t="s">
        <v>1657</v>
      </c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 t="s">
        <v>81</v>
      </c>
      <c r="AU8590" s="3"/>
      <c r="AV8590" s="3"/>
      <c r="AW8590" s="3"/>
      <c r="AX8590" s="3"/>
      <c r="AY8590" s="3"/>
      <c r="AZ8590" s="3"/>
      <c r="BA8590" s="3"/>
      <c r="BB8590" s="3"/>
      <c r="BC8590" s="3"/>
      <c r="BD8590" s="3"/>
    </row>
    <row r="8591" spans="1:56" x14ac:dyDescent="0.25">
      <c r="B8591" s="5">
        <v>349</v>
      </c>
      <c r="E8591" s="62">
        <v>9</v>
      </c>
      <c r="F8591" s="6" t="s">
        <v>114</v>
      </c>
      <c r="G8591" s="6">
        <v>2018</v>
      </c>
      <c r="L8591" s="6"/>
      <c r="N8591" s="6" t="s">
        <v>168</v>
      </c>
      <c r="P8591" s="407">
        <v>19</v>
      </c>
      <c r="Q8591" s="407">
        <v>19</v>
      </c>
      <c r="R8591" s="407">
        <v>2</v>
      </c>
      <c r="S8591" s="3" t="s">
        <v>3</v>
      </c>
      <c r="T8591" s="3" t="s">
        <v>44</v>
      </c>
      <c r="U8591" s="3" t="s">
        <v>72</v>
      </c>
      <c r="V8591" s="227" t="s">
        <v>72</v>
      </c>
      <c r="X8591" s="3" t="s">
        <v>220</v>
      </c>
      <c r="AA8591" s="18">
        <v>45.313502647599996</v>
      </c>
      <c r="AB8591" s="18">
        <v>-122.9484410347</v>
      </c>
      <c r="AC8591" s="3" t="s">
        <v>45</v>
      </c>
      <c r="AE8591" s="3" t="s">
        <v>175</v>
      </c>
      <c r="AF8591" s="3" t="str">
        <f t="shared" si="210"/>
        <v>ex Rosmarinus officinalis</v>
      </c>
      <c r="AG8591" s="3" t="s">
        <v>2729</v>
      </c>
      <c r="AH8591" s="3" t="s">
        <v>1657</v>
      </c>
      <c r="AT8591" s="3" t="s">
        <v>81</v>
      </c>
    </row>
    <row r="8592" spans="1:56" x14ac:dyDescent="0.25">
      <c r="B8592" s="5">
        <v>350</v>
      </c>
      <c r="E8592" s="62">
        <v>9</v>
      </c>
      <c r="F8592" s="6" t="s">
        <v>114</v>
      </c>
      <c r="G8592" s="6">
        <v>2018</v>
      </c>
      <c r="L8592" s="6"/>
      <c r="N8592" s="6" t="s">
        <v>168</v>
      </c>
      <c r="P8592" s="407">
        <v>19</v>
      </c>
      <c r="Q8592" s="407">
        <v>19</v>
      </c>
      <c r="R8592" s="407">
        <v>3</v>
      </c>
      <c r="S8592" s="3" t="s">
        <v>3</v>
      </c>
      <c r="T8592" s="3" t="s">
        <v>44</v>
      </c>
      <c r="U8592" s="3" t="s">
        <v>72</v>
      </c>
      <c r="V8592" s="227" t="s">
        <v>72</v>
      </c>
      <c r="X8592" s="3" t="s">
        <v>220</v>
      </c>
      <c r="AA8592" s="18">
        <v>45.313502647599996</v>
      </c>
      <c r="AB8592" s="18">
        <v>-122.9484410347</v>
      </c>
      <c r="AC8592" s="3" t="s">
        <v>45</v>
      </c>
      <c r="AE8592" s="3" t="s">
        <v>175</v>
      </c>
      <c r="AF8592" s="3" t="str">
        <f t="shared" si="210"/>
        <v>ex Rosmarinus officinalis</v>
      </c>
      <c r="AG8592" s="3" t="s">
        <v>2729</v>
      </c>
      <c r="AH8592" s="3" t="s">
        <v>1657</v>
      </c>
      <c r="AT8592" s="3" t="s">
        <v>81</v>
      </c>
    </row>
    <row r="8593" spans="1:56" x14ac:dyDescent="0.25">
      <c r="B8593" s="5">
        <v>351</v>
      </c>
      <c r="E8593" s="62">
        <v>9</v>
      </c>
      <c r="F8593" s="6" t="s">
        <v>114</v>
      </c>
      <c r="G8593" s="6">
        <v>2018</v>
      </c>
      <c r="L8593" s="6"/>
      <c r="N8593" s="6" t="s">
        <v>168</v>
      </c>
      <c r="P8593" s="407">
        <v>19</v>
      </c>
      <c r="Q8593" s="407">
        <v>19</v>
      </c>
      <c r="R8593" s="407">
        <v>4</v>
      </c>
      <c r="S8593" s="3" t="s">
        <v>3</v>
      </c>
      <c r="T8593" s="3" t="s">
        <v>44</v>
      </c>
      <c r="U8593" s="3" t="s">
        <v>72</v>
      </c>
      <c r="V8593" s="227" t="s">
        <v>72</v>
      </c>
      <c r="X8593" s="3" t="s">
        <v>220</v>
      </c>
      <c r="AA8593" s="18">
        <v>45.313502647599996</v>
      </c>
      <c r="AB8593" s="18">
        <v>-122.9484410347</v>
      </c>
      <c r="AC8593" s="3" t="s">
        <v>45</v>
      </c>
      <c r="AE8593" s="3" t="s">
        <v>175</v>
      </c>
      <c r="AF8593" s="3" t="str">
        <f t="shared" si="210"/>
        <v>ex Rosmarinus officinalis</v>
      </c>
      <c r="AG8593" s="3" t="s">
        <v>2729</v>
      </c>
      <c r="AH8593" s="3" t="s">
        <v>1657</v>
      </c>
      <c r="AT8593" s="3" t="s">
        <v>81</v>
      </c>
    </row>
    <row r="8594" spans="1:56" x14ac:dyDescent="0.25">
      <c r="B8594" s="5">
        <v>352</v>
      </c>
      <c r="E8594" s="62">
        <v>9</v>
      </c>
      <c r="F8594" s="6" t="s">
        <v>114</v>
      </c>
      <c r="G8594" s="6">
        <v>2018</v>
      </c>
      <c r="L8594" s="6"/>
      <c r="N8594" s="6" t="s">
        <v>168</v>
      </c>
      <c r="P8594" s="407">
        <v>19</v>
      </c>
      <c r="Q8594" s="407">
        <v>19</v>
      </c>
      <c r="R8594" s="407">
        <v>5</v>
      </c>
      <c r="S8594" s="3" t="s">
        <v>3</v>
      </c>
      <c r="T8594" s="3" t="s">
        <v>44</v>
      </c>
      <c r="U8594" s="3" t="s">
        <v>72</v>
      </c>
      <c r="V8594" s="227" t="s">
        <v>72</v>
      </c>
      <c r="X8594" s="3" t="s">
        <v>220</v>
      </c>
      <c r="AA8594" s="18">
        <v>45.313502647599996</v>
      </c>
      <c r="AB8594" s="18">
        <v>-122.9484410347</v>
      </c>
      <c r="AC8594" s="3" t="s">
        <v>45</v>
      </c>
      <c r="AE8594" s="3" t="s">
        <v>175</v>
      </c>
      <c r="AF8594" s="3" t="str">
        <f t="shared" si="210"/>
        <v>ex Rosmarinus officinalis</v>
      </c>
      <c r="AG8594" s="3" t="s">
        <v>2729</v>
      </c>
      <c r="AH8594" s="3" t="s">
        <v>1657</v>
      </c>
      <c r="AT8594" s="3" t="s">
        <v>81</v>
      </c>
    </row>
    <row r="8595" spans="1:56" x14ac:dyDescent="0.25">
      <c r="B8595" s="5">
        <v>353</v>
      </c>
      <c r="E8595" s="62">
        <v>9</v>
      </c>
      <c r="F8595" s="6" t="s">
        <v>114</v>
      </c>
      <c r="G8595" s="6">
        <v>2018</v>
      </c>
      <c r="L8595" s="6"/>
      <c r="N8595" s="6" t="s">
        <v>169</v>
      </c>
      <c r="P8595" s="407">
        <v>20</v>
      </c>
      <c r="Q8595" s="407">
        <v>20</v>
      </c>
      <c r="R8595" s="407">
        <v>1</v>
      </c>
      <c r="S8595" s="3" t="s">
        <v>3</v>
      </c>
      <c r="T8595" s="3" t="s">
        <v>44</v>
      </c>
      <c r="U8595" s="3" t="s">
        <v>72</v>
      </c>
      <c r="V8595" s="227" t="s">
        <v>72</v>
      </c>
      <c r="X8595" s="3" t="s">
        <v>217</v>
      </c>
      <c r="AA8595" s="18">
        <v>45.171063752400002</v>
      </c>
      <c r="AB8595" s="18">
        <v>-123.1859993441</v>
      </c>
      <c r="AC8595" s="3" t="s">
        <v>45</v>
      </c>
      <c r="AE8595" s="3" t="s">
        <v>176</v>
      </c>
      <c r="AF8595" s="3" t="str">
        <f t="shared" si="210"/>
        <v>ex Hydrangea macrophylla</v>
      </c>
      <c r="AG8595" s="3" t="s">
        <v>2729</v>
      </c>
      <c r="AH8595" s="3" t="s">
        <v>1657</v>
      </c>
      <c r="AT8595" s="3" t="s">
        <v>81</v>
      </c>
    </row>
    <row r="8596" spans="1:56" x14ac:dyDescent="0.25">
      <c r="B8596" s="5">
        <v>354</v>
      </c>
      <c r="E8596" s="62">
        <v>9</v>
      </c>
      <c r="F8596" s="6" t="s">
        <v>114</v>
      </c>
      <c r="G8596" s="6">
        <v>2018</v>
      </c>
      <c r="L8596" s="6"/>
      <c r="N8596" s="6" t="s">
        <v>169</v>
      </c>
      <c r="P8596" s="407">
        <v>20</v>
      </c>
      <c r="Q8596" s="407">
        <v>20</v>
      </c>
      <c r="R8596" s="407">
        <v>2</v>
      </c>
      <c r="S8596" s="3" t="s">
        <v>3</v>
      </c>
      <c r="T8596" s="3" t="s">
        <v>44</v>
      </c>
      <c r="U8596" s="3" t="s">
        <v>72</v>
      </c>
      <c r="V8596" s="227" t="s">
        <v>72</v>
      </c>
      <c r="X8596" s="3" t="s">
        <v>217</v>
      </c>
      <c r="AA8596" s="18">
        <v>45.171063752400002</v>
      </c>
      <c r="AB8596" s="18">
        <v>-123.1859993441</v>
      </c>
      <c r="AC8596" s="3" t="s">
        <v>45</v>
      </c>
      <c r="AE8596" s="3" t="s">
        <v>176</v>
      </c>
      <c r="AF8596" s="3" t="str">
        <f t="shared" si="210"/>
        <v>ex Hydrangea macrophylla</v>
      </c>
      <c r="AG8596" s="3" t="s">
        <v>2729</v>
      </c>
      <c r="AH8596" s="3" t="s">
        <v>1657</v>
      </c>
      <c r="AT8596" s="3" t="s">
        <v>81</v>
      </c>
    </row>
    <row r="8597" spans="1:56" x14ac:dyDescent="0.25">
      <c r="B8597" s="5">
        <v>355</v>
      </c>
      <c r="E8597" s="62">
        <v>9</v>
      </c>
      <c r="F8597" s="6" t="s">
        <v>114</v>
      </c>
      <c r="G8597" s="6">
        <v>2018</v>
      </c>
      <c r="L8597" s="6"/>
      <c r="N8597" s="6" t="s">
        <v>169</v>
      </c>
      <c r="P8597" s="407">
        <v>20</v>
      </c>
      <c r="Q8597" s="407">
        <v>20</v>
      </c>
      <c r="R8597" s="407">
        <v>3</v>
      </c>
      <c r="S8597" s="3" t="s">
        <v>3</v>
      </c>
      <c r="T8597" s="3" t="s">
        <v>44</v>
      </c>
      <c r="U8597" s="3" t="s">
        <v>72</v>
      </c>
      <c r="V8597" s="227" t="s">
        <v>72</v>
      </c>
      <c r="X8597" s="3" t="s">
        <v>217</v>
      </c>
      <c r="AA8597" s="18">
        <v>45.171063752400002</v>
      </c>
      <c r="AB8597" s="18">
        <v>-123.1859993441</v>
      </c>
      <c r="AC8597" s="3" t="s">
        <v>45</v>
      </c>
      <c r="AE8597" s="3" t="s">
        <v>176</v>
      </c>
      <c r="AF8597" s="3" t="str">
        <f t="shared" si="210"/>
        <v>ex Hydrangea macrophylla</v>
      </c>
      <c r="AG8597" s="3" t="s">
        <v>2729</v>
      </c>
      <c r="AH8597" s="3" t="s">
        <v>1657</v>
      </c>
      <c r="AT8597" s="3" t="s">
        <v>81</v>
      </c>
    </row>
    <row r="8598" spans="1:56" x14ac:dyDescent="0.25">
      <c r="B8598" s="5">
        <v>356</v>
      </c>
      <c r="E8598" s="62">
        <v>9</v>
      </c>
      <c r="F8598" s="6" t="s">
        <v>114</v>
      </c>
      <c r="G8598" s="6">
        <v>2018</v>
      </c>
      <c r="L8598" s="6"/>
      <c r="N8598" s="6" t="s">
        <v>169</v>
      </c>
      <c r="P8598" s="407">
        <v>20</v>
      </c>
      <c r="Q8598" s="407">
        <v>20</v>
      </c>
      <c r="R8598" s="407">
        <v>4</v>
      </c>
      <c r="S8598" s="3" t="s">
        <v>3</v>
      </c>
      <c r="T8598" s="3" t="s">
        <v>44</v>
      </c>
      <c r="U8598" s="3" t="s">
        <v>72</v>
      </c>
      <c r="V8598" s="227" t="s">
        <v>72</v>
      </c>
      <c r="X8598" s="3" t="s">
        <v>217</v>
      </c>
      <c r="AA8598" s="18">
        <v>45.171063752400002</v>
      </c>
      <c r="AB8598" s="18">
        <v>-123.1859993441</v>
      </c>
      <c r="AC8598" s="3" t="s">
        <v>45</v>
      </c>
      <c r="AE8598" s="3" t="s">
        <v>176</v>
      </c>
      <c r="AF8598" s="3" t="str">
        <f t="shared" si="210"/>
        <v>ex Hydrangea macrophylla</v>
      </c>
      <c r="AG8598" s="3" t="s">
        <v>2729</v>
      </c>
      <c r="AH8598" s="3" t="s">
        <v>1657</v>
      </c>
      <c r="AT8598" s="3" t="s">
        <v>81</v>
      </c>
    </row>
    <row r="8599" spans="1:56" x14ac:dyDescent="0.25">
      <c r="B8599" s="5">
        <v>357</v>
      </c>
      <c r="E8599" s="62">
        <v>9</v>
      </c>
      <c r="F8599" s="6" t="s">
        <v>114</v>
      </c>
      <c r="G8599" s="6">
        <v>2018</v>
      </c>
      <c r="L8599" s="6"/>
      <c r="N8599" s="6" t="s">
        <v>169</v>
      </c>
      <c r="P8599" s="407">
        <v>20</v>
      </c>
      <c r="Q8599" s="407">
        <v>20</v>
      </c>
      <c r="R8599" s="407">
        <v>5</v>
      </c>
      <c r="S8599" s="3" t="s">
        <v>3</v>
      </c>
      <c r="T8599" s="3" t="s">
        <v>44</v>
      </c>
      <c r="U8599" s="3" t="s">
        <v>72</v>
      </c>
      <c r="V8599" s="227" t="s">
        <v>72</v>
      </c>
      <c r="X8599" s="3" t="s">
        <v>217</v>
      </c>
      <c r="AA8599" s="18">
        <v>45.171063752400002</v>
      </c>
      <c r="AB8599" s="18">
        <v>-123.1859993441</v>
      </c>
      <c r="AC8599" s="3" t="s">
        <v>45</v>
      </c>
      <c r="AE8599" s="3" t="s">
        <v>176</v>
      </c>
      <c r="AF8599" s="3" t="str">
        <f t="shared" si="210"/>
        <v>ex Hydrangea macrophylla</v>
      </c>
      <c r="AG8599" s="3" t="s">
        <v>2729</v>
      </c>
      <c r="AH8599" s="3" t="s">
        <v>1657</v>
      </c>
      <c r="AT8599" s="3" t="s">
        <v>81</v>
      </c>
    </row>
    <row r="8600" spans="1:56" x14ac:dyDescent="0.25">
      <c r="B8600" s="5">
        <v>358</v>
      </c>
      <c r="E8600" s="62">
        <v>9</v>
      </c>
      <c r="F8600" s="6" t="s">
        <v>114</v>
      </c>
      <c r="G8600" s="6">
        <v>2018</v>
      </c>
      <c r="L8600" s="6"/>
      <c r="N8600" s="6" t="s">
        <v>169</v>
      </c>
      <c r="P8600" s="407">
        <v>20</v>
      </c>
      <c r="Q8600" s="407">
        <v>20</v>
      </c>
      <c r="R8600" s="407">
        <v>6</v>
      </c>
      <c r="S8600" s="3" t="s">
        <v>3</v>
      </c>
      <c r="T8600" s="3" t="s">
        <v>44</v>
      </c>
      <c r="U8600" s="3" t="s">
        <v>72</v>
      </c>
      <c r="V8600" s="227" t="s">
        <v>72</v>
      </c>
      <c r="X8600" s="3" t="s">
        <v>217</v>
      </c>
      <c r="AA8600" s="18">
        <v>45.171063752400002</v>
      </c>
      <c r="AB8600" s="18">
        <v>-123.1859993441</v>
      </c>
      <c r="AC8600" s="3" t="s">
        <v>45</v>
      </c>
      <c r="AE8600" s="3" t="s">
        <v>176</v>
      </c>
      <c r="AF8600" s="3" t="str">
        <f t="shared" si="210"/>
        <v>ex Hydrangea macrophylla</v>
      </c>
      <c r="AG8600" s="3" t="s">
        <v>2729</v>
      </c>
      <c r="AH8600" s="3" t="s">
        <v>1657</v>
      </c>
      <c r="AT8600" s="3" t="s">
        <v>81</v>
      </c>
    </row>
    <row r="8601" spans="1:56" x14ac:dyDescent="0.25">
      <c r="B8601" s="5">
        <v>393</v>
      </c>
      <c r="E8601" s="62">
        <v>9</v>
      </c>
      <c r="F8601" s="6" t="s">
        <v>114</v>
      </c>
      <c r="G8601" s="6">
        <v>2018</v>
      </c>
      <c r="L8601" s="6"/>
      <c r="N8601" s="6" t="s">
        <v>170</v>
      </c>
      <c r="P8601" s="407">
        <v>21</v>
      </c>
      <c r="Q8601" s="407">
        <v>21</v>
      </c>
      <c r="R8601" s="407">
        <v>1</v>
      </c>
      <c r="S8601" s="3" t="s">
        <v>3</v>
      </c>
      <c r="T8601" s="3" t="s">
        <v>44</v>
      </c>
      <c r="U8601" s="3" t="s">
        <v>72</v>
      </c>
      <c r="V8601" s="227" t="s">
        <v>72</v>
      </c>
      <c r="X8601" s="3" t="s">
        <v>217</v>
      </c>
      <c r="AA8601" s="18">
        <v>45.174228553200003</v>
      </c>
      <c r="AB8601" s="18">
        <v>-123.183572867</v>
      </c>
      <c r="AC8601" s="3" t="s">
        <v>45</v>
      </c>
      <c r="AE8601" s="3" t="s">
        <v>184</v>
      </c>
      <c r="AF8601" s="3" t="str">
        <f t="shared" si="210"/>
        <v>ex Prunus avium</v>
      </c>
      <c r="AG8601" s="3" t="s">
        <v>2729</v>
      </c>
      <c r="AH8601" s="3" t="s">
        <v>1657</v>
      </c>
      <c r="AT8601" s="3" t="s">
        <v>81</v>
      </c>
    </row>
    <row r="8602" spans="1:56" x14ac:dyDescent="0.25">
      <c r="B8602" s="5">
        <v>394</v>
      </c>
      <c r="E8602" s="62">
        <v>9</v>
      </c>
      <c r="F8602" s="6" t="s">
        <v>114</v>
      </c>
      <c r="G8602" s="6">
        <v>2018</v>
      </c>
      <c r="L8602" s="6"/>
      <c r="N8602" s="6" t="s">
        <v>170</v>
      </c>
      <c r="P8602" s="407">
        <v>21</v>
      </c>
      <c r="Q8602" s="407">
        <v>21</v>
      </c>
      <c r="R8602" s="407">
        <v>2</v>
      </c>
      <c r="S8602" s="3" t="s">
        <v>3</v>
      </c>
      <c r="T8602" s="3" t="s">
        <v>44</v>
      </c>
      <c r="U8602" s="3" t="s">
        <v>72</v>
      </c>
      <c r="V8602" s="227" t="s">
        <v>72</v>
      </c>
      <c r="X8602" s="3" t="s">
        <v>217</v>
      </c>
      <c r="AA8602" s="18">
        <v>45.174228553200003</v>
      </c>
      <c r="AB8602" s="18">
        <v>-123.183572867</v>
      </c>
      <c r="AC8602" s="3" t="s">
        <v>45</v>
      </c>
      <c r="AE8602" s="3" t="s">
        <v>184</v>
      </c>
      <c r="AF8602" s="3" t="str">
        <f t="shared" si="210"/>
        <v>ex Prunus avium</v>
      </c>
      <c r="AG8602" s="3" t="s">
        <v>2729</v>
      </c>
      <c r="AH8602" s="3" t="s">
        <v>1657</v>
      </c>
      <c r="AT8602" s="3" t="s">
        <v>81</v>
      </c>
    </row>
    <row r="8603" spans="1:56" x14ac:dyDescent="0.25">
      <c r="B8603" s="5">
        <v>395</v>
      </c>
      <c r="E8603" s="62">
        <v>9</v>
      </c>
      <c r="F8603" s="6" t="s">
        <v>114</v>
      </c>
      <c r="G8603" s="6">
        <v>2018</v>
      </c>
      <c r="L8603" s="6"/>
      <c r="N8603" s="6" t="s">
        <v>170</v>
      </c>
      <c r="P8603" s="407">
        <v>21</v>
      </c>
      <c r="Q8603" s="407">
        <v>21</v>
      </c>
      <c r="R8603" s="407">
        <v>3</v>
      </c>
      <c r="S8603" s="3" t="s">
        <v>3</v>
      </c>
      <c r="T8603" s="3" t="s">
        <v>44</v>
      </c>
      <c r="U8603" s="3" t="s">
        <v>72</v>
      </c>
      <c r="V8603" s="227" t="s">
        <v>72</v>
      </c>
      <c r="X8603" s="3" t="s">
        <v>217</v>
      </c>
      <c r="AA8603" s="18">
        <v>45.174228553200003</v>
      </c>
      <c r="AB8603" s="18">
        <v>-123.183572867</v>
      </c>
      <c r="AC8603" s="3" t="s">
        <v>45</v>
      </c>
      <c r="AE8603" s="3" t="s">
        <v>184</v>
      </c>
      <c r="AF8603" s="3" t="str">
        <f t="shared" si="210"/>
        <v>ex Prunus avium</v>
      </c>
      <c r="AG8603" s="3" t="s">
        <v>2729</v>
      </c>
      <c r="AH8603" s="3" t="s">
        <v>1657</v>
      </c>
      <c r="AT8603" s="3" t="s">
        <v>81</v>
      </c>
    </row>
    <row r="8604" spans="1:56" x14ac:dyDescent="0.25">
      <c r="B8604" s="5">
        <v>396</v>
      </c>
      <c r="E8604" s="62">
        <v>9</v>
      </c>
      <c r="F8604" s="6" t="s">
        <v>114</v>
      </c>
      <c r="G8604" s="6">
        <v>2018</v>
      </c>
      <c r="L8604" s="6"/>
      <c r="N8604" s="6" t="s">
        <v>170</v>
      </c>
      <c r="P8604" s="407">
        <v>21</v>
      </c>
      <c r="Q8604" s="407">
        <v>21</v>
      </c>
      <c r="R8604" s="407">
        <v>4</v>
      </c>
      <c r="S8604" s="3" t="s">
        <v>3</v>
      </c>
      <c r="T8604" s="3" t="s">
        <v>44</v>
      </c>
      <c r="U8604" s="3" t="s">
        <v>72</v>
      </c>
      <c r="V8604" s="227" t="s">
        <v>72</v>
      </c>
      <c r="X8604" s="3" t="s">
        <v>217</v>
      </c>
      <c r="AA8604" s="18">
        <v>45.174228553200003</v>
      </c>
      <c r="AB8604" s="18">
        <v>-123.183572867</v>
      </c>
      <c r="AC8604" s="3" t="s">
        <v>45</v>
      </c>
      <c r="AE8604" s="3" t="s">
        <v>184</v>
      </c>
      <c r="AF8604" s="3" t="str">
        <f t="shared" ref="AF8604:AF8667" si="212">CONCATENATE("ex ", AE8604)</f>
        <v>ex Prunus avium</v>
      </c>
      <c r="AG8604" s="3" t="s">
        <v>2729</v>
      </c>
      <c r="AH8604" s="3" t="s">
        <v>1657</v>
      </c>
      <c r="AT8604" s="3" t="s">
        <v>81</v>
      </c>
    </row>
    <row r="8605" spans="1:56" x14ac:dyDescent="0.25">
      <c r="B8605" s="5">
        <v>397</v>
      </c>
      <c r="E8605" s="62">
        <v>9</v>
      </c>
      <c r="F8605" s="6" t="s">
        <v>114</v>
      </c>
      <c r="G8605" s="6">
        <v>2018</v>
      </c>
      <c r="L8605" s="6"/>
      <c r="N8605" s="6" t="s">
        <v>170</v>
      </c>
      <c r="P8605" s="407">
        <v>21</v>
      </c>
      <c r="Q8605" s="407">
        <v>21</v>
      </c>
      <c r="R8605" s="407">
        <v>5</v>
      </c>
      <c r="S8605" s="3" t="s">
        <v>3</v>
      </c>
      <c r="T8605" s="3" t="s">
        <v>44</v>
      </c>
      <c r="U8605" s="3" t="s">
        <v>72</v>
      </c>
      <c r="V8605" s="227" t="s">
        <v>72</v>
      </c>
      <c r="X8605" s="3" t="s">
        <v>217</v>
      </c>
      <c r="AA8605" s="18">
        <v>45.174228553200003</v>
      </c>
      <c r="AB8605" s="18">
        <v>-123.183572867</v>
      </c>
      <c r="AC8605" s="3" t="s">
        <v>45</v>
      </c>
      <c r="AE8605" s="3" t="s">
        <v>184</v>
      </c>
      <c r="AF8605" s="3" t="str">
        <f t="shared" si="212"/>
        <v>ex Prunus avium</v>
      </c>
      <c r="AG8605" s="3" t="s">
        <v>2729</v>
      </c>
      <c r="AH8605" s="3" t="s">
        <v>1657</v>
      </c>
      <c r="AT8605" s="3" t="s">
        <v>81</v>
      </c>
    </row>
    <row r="8606" spans="1:56" s="115" customFormat="1" x14ac:dyDescent="0.25">
      <c r="A8606" s="6"/>
      <c r="B8606" s="5">
        <v>398</v>
      </c>
      <c r="C8606" s="3"/>
      <c r="D8606" s="3"/>
      <c r="E8606" s="62">
        <v>9</v>
      </c>
      <c r="F8606" s="6" t="s">
        <v>114</v>
      </c>
      <c r="G8606" s="6">
        <v>2018</v>
      </c>
      <c r="H8606" s="6"/>
      <c r="I8606" s="3"/>
      <c r="J8606" s="3"/>
      <c r="K8606" s="3"/>
      <c r="L8606" s="6"/>
      <c r="M8606" s="3"/>
      <c r="N8606" s="6" t="s">
        <v>170</v>
      </c>
      <c r="O8606" s="6"/>
      <c r="P8606" s="407">
        <v>21</v>
      </c>
      <c r="Q8606" s="407">
        <v>21</v>
      </c>
      <c r="R8606" s="407">
        <v>6</v>
      </c>
      <c r="S8606" s="3" t="s">
        <v>3</v>
      </c>
      <c r="T8606" s="3" t="s">
        <v>44</v>
      </c>
      <c r="U8606" s="3" t="s">
        <v>72</v>
      </c>
      <c r="V8606" s="227" t="s">
        <v>72</v>
      </c>
      <c r="W8606" s="3"/>
      <c r="X8606" s="3" t="s">
        <v>217</v>
      </c>
      <c r="Y8606" s="3"/>
      <c r="Z8606" s="3"/>
      <c r="AA8606" s="18">
        <v>45.174228553200003</v>
      </c>
      <c r="AB8606" s="18">
        <v>-123.183572867</v>
      </c>
      <c r="AC8606" s="3" t="s">
        <v>45</v>
      </c>
      <c r="AD8606" s="3"/>
      <c r="AE8606" s="3" t="s">
        <v>184</v>
      </c>
      <c r="AF8606" s="3" t="str">
        <f t="shared" si="212"/>
        <v>ex Prunus avium</v>
      </c>
      <c r="AG8606" s="3" t="s">
        <v>2729</v>
      </c>
      <c r="AH8606" s="3" t="s">
        <v>1657</v>
      </c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 t="s">
        <v>81</v>
      </c>
      <c r="AU8606" s="3"/>
      <c r="AV8606" s="3"/>
      <c r="AW8606" s="3"/>
      <c r="AX8606" s="3"/>
      <c r="AY8606" s="3"/>
      <c r="AZ8606" s="3"/>
      <c r="BA8606" s="3"/>
      <c r="BB8606" s="3"/>
      <c r="BC8606" s="3"/>
      <c r="BD8606" s="3"/>
    </row>
    <row r="8607" spans="1:56" s="120" customFormat="1" x14ac:dyDescent="0.25">
      <c r="A8607" s="6"/>
      <c r="B8607" s="5">
        <v>399</v>
      </c>
      <c r="C8607" s="3"/>
      <c r="D8607" s="3"/>
      <c r="E8607" s="62">
        <v>9</v>
      </c>
      <c r="F8607" s="6" t="s">
        <v>114</v>
      </c>
      <c r="G8607" s="6">
        <v>2018</v>
      </c>
      <c r="H8607" s="6"/>
      <c r="I8607" s="3"/>
      <c r="J8607" s="3"/>
      <c r="K8607" s="3"/>
      <c r="L8607" s="6"/>
      <c r="M8607" s="3"/>
      <c r="N8607" s="6" t="s">
        <v>170</v>
      </c>
      <c r="O8607" s="6"/>
      <c r="P8607" s="407">
        <v>21</v>
      </c>
      <c r="Q8607" s="407">
        <v>21</v>
      </c>
      <c r="R8607" s="407">
        <v>7</v>
      </c>
      <c r="S8607" s="3" t="s">
        <v>3</v>
      </c>
      <c r="T8607" s="3" t="s">
        <v>44</v>
      </c>
      <c r="U8607" s="3" t="s">
        <v>72</v>
      </c>
      <c r="V8607" s="227" t="s">
        <v>72</v>
      </c>
      <c r="W8607" s="3"/>
      <c r="X8607" s="3" t="s">
        <v>217</v>
      </c>
      <c r="Y8607" s="3"/>
      <c r="Z8607" s="3"/>
      <c r="AA8607" s="18">
        <v>45.174228553200003</v>
      </c>
      <c r="AB8607" s="18">
        <v>-123.183572867</v>
      </c>
      <c r="AC8607" s="3" t="s">
        <v>45</v>
      </c>
      <c r="AD8607" s="3"/>
      <c r="AE8607" s="3" t="s">
        <v>184</v>
      </c>
      <c r="AF8607" s="3" t="str">
        <f t="shared" si="212"/>
        <v>ex Prunus avium</v>
      </c>
      <c r="AG8607" s="3" t="s">
        <v>2729</v>
      </c>
      <c r="AH8607" s="3" t="s">
        <v>1657</v>
      </c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 t="s">
        <v>81</v>
      </c>
      <c r="AU8607" s="3"/>
      <c r="AV8607" s="3"/>
      <c r="AW8607" s="3"/>
      <c r="AX8607" s="3"/>
      <c r="AY8607" s="3"/>
      <c r="AZ8607" s="3"/>
      <c r="BA8607" s="3"/>
      <c r="BB8607" s="3"/>
      <c r="BC8607" s="3"/>
      <c r="BD8607" s="3"/>
    </row>
    <row r="8608" spans="1:56" x14ac:dyDescent="0.25">
      <c r="B8608" s="5">
        <v>400</v>
      </c>
      <c r="E8608" s="62">
        <v>9</v>
      </c>
      <c r="F8608" s="6" t="s">
        <v>114</v>
      </c>
      <c r="G8608" s="6">
        <v>2018</v>
      </c>
      <c r="L8608" s="6"/>
      <c r="N8608" s="6" t="s">
        <v>170</v>
      </c>
      <c r="P8608" s="407">
        <v>21</v>
      </c>
      <c r="Q8608" s="407">
        <v>21</v>
      </c>
      <c r="R8608" s="407">
        <v>8</v>
      </c>
      <c r="S8608" s="3" t="s">
        <v>3</v>
      </c>
      <c r="T8608" s="3" t="s">
        <v>44</v>
      </c>
      <c r="U8608" s="3" t="s">
        <v>72</v>
      </c>
      <c r="V8608" s="227" t="s">
        <v>72</v>
      </c>
      <c r="X8608" s="3" t="s">
        <v>217</v>
      </c>
      <c r="AA8608" s="18">
        <v>45.174228553200003</v>
      </c>
      <c r="AB8608" s="18">
        <v>-123.183572867</v>
      </c>
      <c r="AC8608" s="3" t="s">
        <v>45</v>
      </c>
      <c r="AE8608" s="3" t="s">
        <v>184</v>
      </c>
      <c r="AF8608" s="3" t="str">
        <f t="shared" si="212"/>
        <v>ex Prunus avium</v>
      </c>
      <c r="AG8608" s="3" t="s">
        <v>2729</v>
      </c>
      <c r="AH8608" s="3" t="s">
        <v>1657</v>
      </c>
      <c r="AT8608" s="3" t="s">
        <v>81</v>
      </c>
    </row>
    <row r="8609" spans="1:56" s="115" customFormat="1" x14ac:dyDescent="0.25">
      <c r="A8609" s="6"/>
      <c r="B8609" s="5">
        <v>401</v>
      </c>
      <c r="C8609" s="3"/>
      <c r="D8609" s="3"/>
      <c r="E8609" s="62">
        <v>9</v>
      </c>
      <c r="F8609" s="6" t="s">
        <v>114</v>
      </c>
      <c r="G8609" s="6">
        <v>2018</v>
      </c>
      <c r="H8609" s="6"/>
      <c r="I8609" s="3"/>
      <c r="J8609" s="3"/>
      <c r="K8609" s="3"/>
      <c r="L8609" s="6"/>
      <c r="M8609" s="3"/>
      <c r="N8609" s="6" t="s">
        <v>170</v>
      </c>
      <c r="O8609" s="6"/>
      <c r="P8609" s="407">
        <v>21</v>
      </c>
      <c r="Q8609" s="407">
        <v>21</v>
      </c>
      <c r="R8609" s="407">
        <v>9</v>
      </c>
      <c r="S8609" s="3" t="s">
        <v>3</v>
      </c>
      <c r="T8609" s="3" t="s">
        <v>44</v>
      </c>
      <c r="U8609" s="3" t="s">
        <v>72</v>
      </c>
      <c r="V8609" s="227" t="s">
        <v>72</v>
      </c>
      <c r="W8609" s="3"/>
      <c r="X8609" s="3" t="s">
        <v>217</v>
      </c>
      <c r="Y8609" s="3"/>
      <c r="Z8609" s="3"/>
      <c r="AA8609" s="18">
        <v>45.174228553200003</v>
      </c>
      <c r="AB8609" s="18">
        <v>-123.183572867</v>
      </c>
      <c r="AC8609" s="3" t="s">
        <v>45</v>
      </c>
      <c r="AD8609" s="3"/>
      <c r="AE8609" s="3" t="s">
        <v>184</v>
      </c>
      <c r="AF8609" s="3" t="str">
        <f t="shared" si="212"/>
        <v>ex Prunus avium</v>
      </c>
      <c r="AG8609" s="3" t="s">
        <v>2729</v>
      </c>
      <c r="AH8609" s="3" t="s">
        <v>1657</v>
      </c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 t="s">
        <v>81</v>
      </c>
      <c r="AU8609" s="3"/>
      <c r="AV8609" s="3"/>
      <c r="AW8609" s="3"/>
      <c r="AX8609" s="3"/>
      <c r="AY8609" s="3"/>
      <c r="AZ8609" s="3"/>
      <c r="BA8609" s="3"/>
      <c r="BB8609" s="3"/>
      <c r="BC8609" s="3"/>
      <c r="BD8609" s="3"/>
    </row>
    <row r="8610" spans="1:56" s="91" customFormat="1" x14ac:dyDescent="0.25">
      <c r="A8610" s="6"/>
      <c r="B8610" s="5">
        <v>402</v>
      </c>
      <c r="C8610" s="3"/>
      <c r="D8610" s="3"/>
      <c r="E8610" s="62">
        <v>9</v>
      </c>
      <c r="F8610" s="6" t="s">
        <v>114</v>
      </c>
      <c r="G8610" s="6">
        <v>2018</v>
      </c>
      <c r="H8610" s="6"/>
      <c r="I8610" s="3"/>
      <c r="J8610" s="3"/>
      <c r="K8610" s="3"/>
      <c r="L8610" s="6"/>
      <c r="M8610" s="3"/>
      <c r="N8610" s="6" t="s">
        <v>170</v>
      </c>
      <c r="O8610" s="6"/>
      <c r="P8610" s="407">
        <v>21</v>
      </c>
      <c r="Q8610" s="407">
        <v>21</v>
      </c>
      <c r="R8610" s="407">
        <v>10</v>
      </c>
      <c r="S8610" s="3" t="s">
        <v>3</v>
      </c>
      <c r="T8610" s="3" t="s">
        <v>44</v>
      </c>
      <c r="U8610" s="3" t="s">
        <v>72</v>
      </c>
      <c r="V8610" s="227" t="s">
        <v>72</v>
      </c>
      <c r="W8610" s="3"/>
      <c r="X8610" s="3" t="s">
        <v>217</v>
      </c>
      <c r="Y8610" s="3"/>
      <c r="Z8610" s="3"/>
      <c r="AA8610" s="18">
        <v>45.174228553200003</v>
      </c>
      <c r="AB8610" s="18">
        <v>-123.183572867</v>
      </c>
      <c r="AC8610" s="3" t="s">
        <v>45</v>
      </c>
      <c r="AD8610" s="3"/>
      <c r="AE8610" s="3" t="s">
        <v>184</v>
      </c>
      <c r="AF8610" s="3" t="str">
        <f t="shared" si="212"/>
        <v>ex Prunus avium</v>
      </c>
      <c r="AG8610" s="3" t="s">
        <v>2729</v>
      </c>
      <c r="AH8610" s="3" t="s">
        <v>1657</v>
      </c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 t="s">
        <v>81</v>
      </c>
      <c r="AU8610" s="3"/>
      <c r="AV8610" s="3"/>
      <c r="AW8610" s="3"/>
      <c r="AX8610" s="3"/>
      <c r="AY8610" s="3"/>
      <c r="AZ8610" s="3"/>
      <c r="BA8610" s="3"/>
      <c r="BB8610" s="3"/>
      <c r="BC8610" s="3"/>
      <c r="BD8610" s="3"/>
    </row>
    <row r="8611" spans="1:56" s="106" customFormat="1" x14ac:dyDescent="0.25">
      <c r="A8611" s="6"/>
      <c r="B8611" s="5">
        <v>403</v>
      </c>
      <c r="C8611" s="3"/>
      <c r="D8611" s="3"/>
      <c r="E8611" s="62">
        <v>9</v>
      </c>
      <c r="F8611" s="6" t="s">
        <v>114</v>
      </c>
      <c r="G8611" s="6">
        <v>2018</v>
      </c>
      <c r="H8611" s="6"/>
      <c r="I8611" s="3"/>
      <c r="J8611" s="3"/>
      <c r="K8611" s="3"/>
      <c r="L8611" s="6"/>
      <c r="M8611" s="3"/>
      <c r="N8611" s="6" t="s">
        <v>170</v>
      </c>
      <c r="O8611" s="6"/>
      <c r="P8611" s="407">
        <v>21</v>
      </c>
      <c r="Q8611" s="407">
        <v>21</v>
      </c>
      <c r="R8611" s="407">
        <v>11</v>
      </c>
      <c r="S8611" s="3" t="s">
        <v>3</v>
      </c>
      <c r="T8611" s="3" t="s">
        <v>44</v>
      </c>
      <c r="U8611" s="3" t="s">
        <v>72</v>
      </c>
      <c r="V8611" s="227" t="s">
        <v>72</v>
      </c>
      <c r="W8611" s="3"/>
      <c r="X8611" s="3" t="s">
        <v>217</v>
      </c>
      <c r="Y8611" s="3"/>
      <c r="Z8611" s="3"/>
      <c r="AA8611" s="18">
        <v>45.174228553200003</v>
      </c>
      <c r="AB8611" s="18">
        <v>-123.183572867</v>
      </c>
      <c r="AC8611" s="3" t="s">
        <v>45</v>
      </c>
      <c r="AD8611" s="3"/>
      <c r="AE8611" s="3" t="s">
        <v>184</v>
      </c>
      <c r="AF8611" s="3" t="str">
        <f t="shared" si="212"/>
        <v>ex Prunus avium</v>
      </c>
      <c r="AG8611" s="3" t="s">
        <v>2729</v>
      </c>
      <c r="AH8611" s="3" t="s">
        <v>1657</v>
      </c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 t="s">
        <v>81</v>
      </c>
      <c r="AU8611" s="3"/>
      <c r="AV8611" s="3"/>
      <c r="AW8611" s="3"/>
      <c r="AX8611" s="3"/>
      <c r="AY8611" s="3"/>
      <c r="AZ8611" s="3"/>
      <c r="BA8611" s="3"/>
      <c r="BB8611" s="3"/>
      <c r="BC8611" s="3"/>
      <c r="BD8611" s="3"/>
    </row>
    <row r="8612" spans="1:56" s="80" customFormat="1" x14ac:dyDescent="0.25">
      <c r="A8612" s="6"/>
      <c r="B8612" s="5">
        <v>404</v>
      </c>
      <c r="C8612" s="3"/>
      <c r="D8612" s="3"/>
      <c r="E8612" s="62">
        <v>9</v>
      </c>
      <c r="F8612" s="6" t="s">
        <v>114</v>
      </c>
      <c r="G8612" s="6">
        <v>2018</v>
      </c>
      <c r="H8612" s="6"/>
      <c r="I8612" s="3"/>
      <c r="J8612" s="3"/>
      <c r="K8612" s="3"/>
      <c r="L8612" s="6"/>
      <c r="M8612" s="3"/>
      <c r="N8612" s="6" t="s">
        <v>170</v>
      </c>
      <c r="O8612" s="6"/>
      <c r="P8612" s="407">
        <v>21</v>
      </c>
      <c r="Q8612" s="407">
        <v>21</v>
      </c>
      <c r="R8612" s="407">
        <v>12</v>
      </c>
      <c r="S8612" s="3" t="s">
        <v>3</v>
      </c>
      <c r="T8612" s="3" t="s">
        <v>44</v>
      </c>
      <c r="U8612" s="3" t="s">
        <v>72</v>
      </c>
      <c r="V8612" s="227" t="s">
        <v>72</v>
      </c>
      <c r="W8612" s="3"/>
      <c r="X8612" s="3" t="s">
        <v>217</v>
      </c>
      <c r="Y8612" s="3"/>
      <c r="Z8612" s="3"/>
      <c r="AA8612" s="18">
        <v>45.174228553200003</v>
      </c>
      <c r="AB8612" s="18">
        <v>-123.183572867</v>
      </c>
      <c r="AC8612" s="3" t="s">
        <v>45</v>
      </c>
      <c r="AD8612" s="3"/>
      <c r="AE8612" s="3" t="s">
        <v>184</v>
      </c>
      <c r="AF8612" s="3" t="str">
        <f t="shared" si="212"/>
        <v>ex Prunus avium</v>
      </c>
      <c r="AG8612" s="3" t="s">
        <v>2729</v>
      </c>
      <c r="AH8612" s="3" t="s">
        <v>1657</v>
      </c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 t="s">
        <v>81</v>
      </c>
      <c r="AU8612" s="3"/>
      <c r="AV8612" s="3"/>
      <c r="AW8612" s="3"/>
      <c r="AX8612" s="3"/>
      <c r="AY8612" s="3"/>
      <c r="AZ8612" s="3"/>
      <c r="BA8612" s="3"/>
      <c r="BB8612" s="3"/>
      <c r="BC8612" s="3"/>
      <c r="BD8612" s="3"/>
    </row>
    <row r="8613" spans="1:56" x14ac:dyDescent="0.25">
      <c r="B8613" s="5">
        <v>405</v>
      </c>
      <c r="E8613" s="62">
        <v>9</v>
      </c>
      <c r="F8613" s="6" t="s">
        <v>114</v>
      </c>
      <c r="G8613" s="6">
        <v>2018</v>
      </c>
      <c r="L8613" s="6"/>
      <c r="N8613" s="6" t="s">
        <v>170</v>
      </c>
      <c r="P8613" s="407">
        <v>21</v>
      </c>
      <c r="Q8613" s="407">
        <v>21</v>
      </c>
      <c r="R8613" s="407">
        <v>13</v>
      </c>
      <c r="S8613" s="3" t="s">
        <v>3</v>
      </c>
      <c r="T8613" s="3" t="s">
        <v>44</v>
      </c>
      <c r="U8613" s="3" t="s">
        <v>72</v>
      </c>
      <c r="V8613" s="227" t="s">
        <v>72</v>
      </c>
      <c r="X8613" s="3" t="s">
        <v>217</v>
      </c>
      <c r="AA8613" s="18">
        <v>45.174228553200003</v>
      </c>
      <c r="AB8613" s="18">
        <v>-123.183572867</v>
      </c>
      <c r="AC8613" s="3" t="s">
        <v>45</v>
      </c>
      <c r="AE8613" s="3" t="s">
        <v>184</v>
      </c>
      <c r="AF8613" s="3" t="str">
        <f t="shared" si="212"/>
        <v>ex Prunus avium</v>
      </c>
      <c r="AG8613" s="3" t="s">
        <v>2729</v>
      </c>
      <c r="AH8613" s="3" t="s">
        <v>1657</v>
      </c>
      <c r="AT8613" s="3" t="s">
        <v>81</v>
      </c>
    </row>
    <row r="8614" spans="1:56" x14ac:dyDescent="0.25">
      <c r="B8614" s="5">
        <v>406</v>
      </c>
      <c r="E8614" s="62">
        <v>9</v>
      </c>
      <c r="F8614" s="6" t="s">
        <v>114</v>
      </c>
      <c r="G8614" s="6">
        <v>2018</v>
      </c>
      <c r="L8614" s="6"/>
      <c r="N8614" s="6" t="s">
        <v>170</v>
      </c>
      <c r="P8614" s="407">
        <v>21</v>
      </c>
      <c r="Q8614" s="407">
        <v>21</v>
      </c>
      <c r="R8614" s="407">
        <v>14</v>
      </c>
      <c r="S8614" s="3" t="s">
        <v>3</v>
      </c>
      <c r="T8614" s="3" t="s">
        <v>44</v>
      </c>
      <c r="U8614" s="3" t="s">
        <v>72</v>
      </c>
      <c r="V8614" s="227" t="s">
        <v>72</v>
      </c>
      <c r="X8614" s="3" t="s">
        <v>217</v>
      </c>
      <c r="AA8614" s="18">
        <v>45.174228553200003</v>
      </c>
      <c r="AB8614" s="18">
        <v>-123.183572867</v>
      </c>
      <c r="AC8614" s="3" t="s">
        <v>45</v>
      </c>
      <c r="AE8614" s="3" t="s">
        <v>184</v>
      </c>
      <c r="AF8614" s="3" t="str">
        <f t="shared" si="212"/>
        <v>ex Prunus avium</v>
      </c>
      <c r="AG8614" s="3" t="s">
        <v>2729</v>
      </c>
      <c r="AH8614" s="3" t="s">
        <v>1657</v>
      </c>
      <c r="AT8614" s="3" t="s">
        <v>81</v>
      </c>
      <c r="BD8614" s="2"/>
    </row>
    <row r="8615" spans="1:56" x14ac:dyDescent="0.25">
      <c r="B8615" s="5">
        <v>407</v>
      </c>
      <c r="E8615" s="62">
        <v>9</v>
      </c>
      <c r="F8615" s="6" t="s">
        <v>114</v>
      </c>
      <c r="G8615" s="6">
        <v>2018</v>
      </c>
      <c r="L8615" s="6"/>
      <c r="N8615" s="6" t="s">
        <v>170</v>
      </c>
      <c r="P8615" s="407">
        <v>21</v>
      </c>
      <c r="Q8615" s="407">
        <v>21</v>
      </c>
      <c r="R8615" s="407">
        <v>15</v>
      </c>
      <c r="S8615" s="3" t="s">
        <v>3</v>
      </c>
      <c r="T8615" s="3" t="s">
        <v>44</v>
      </c>
      <c r="U8615" s="3" t="s">
        <v>72</v>
      </c>
      <c r="V8615" s="227" t="s">
        <v>72</v>
      </c>
      <c r="X8615" s="3" t="s">
        <v>217</v>
      </c>
      <c r="AA8615" s="18">
        <v>45.174228553200003</v>
      </c>
      <c r="AB8615" s="18">
        <v>-123.183572867</v>
      </c>
      <c r="AC8615" s="3" t="s">
        <v>45</v>
      </c>
      <c r="AE8615" s="3" t="s">
        <v>184</v>
      </c>
      <c r="AF8615" s="3" t="str">
        <f t="shared" si="212"/>
        <v>ex Prunus avium</v>
      </c>
      <c r="AG8615" s="3" t="s">
        <v>2729</v>
      </c>
      <c r="AH8615" s="3" t="s">
        <v>1657</v>
      </c>
      <c r="AT8615" s="3" t="s">
        <v>81</v>
      </c>
    </row>
    <row r="8616" spans="1:56" x14ac:dyDescent="0.25">
      <c r="B8616" s="5">
        <v>408</v>
      </c>
      <c r="E8616" s="62">
        <v>9</v>
      </c>
      <c r="F8616" s="6" t="s">
        <v>114</v>
      </c>
      <c r="G8616" s="6">
        <v>2018</v>
      </c>
      <c r="L8616" s="6"/>
      <c r="N8616" s="6" t="s">
        <v>171</v>
      </c>
      <c r="P8616" s="407">
        <v>22</v>
      </c>
      <c r="Q8616" s="407">
        <v>22</v>
      </c>
      <c r="R8616" s="407">
        <v>1</v>
      </c>
      <c r="S8616" s="3" t="s">
        <v>3</v>
      </c>
      <c r="T8616" s="3" t="s">
        <v>44</v>
      </c>
      <c r="U8616" s="3" t="s">
        <v>72</v>
      </c>
      <c r="V8616" s="227" t="s">
        <v>72</v>
      </c>
      <c r="X8616" s="3" t="s">
        <v>217</v>
      </c>
      <c r="AA8616" s="18">
        <v>45.174940793099999</v>
      </c>
      <c r="AB8616" s="18">
        <v>-123.1836261314</v>
      </c>
      <c r="AC8616" s="3" t="s">
        <v>45</v>
      </c>
      <c r="AE8616" s="3" t="s">
        <v>185</v>
      </c>
      <c r="AF8616" s="3" t="str">
        <f t="shared" si="212"/>
        <v>ex Erythronium</v>
      </c>
      <c r="AG8616" s="3" t="s">
        <v>2729</v>
      </c>
      <c r="AH8616" s="3" t="s">
        <v>1657</v>
      </c>
      <c r="AT8616" s="3" t="s">
        <v>81</v>
      </c>
    </row>
    <row r="8617" spans="1:56" s="168" customFormat="1" x14ac:dyDescent="0.25">
      <c r="A8617" s="6"/>
      <c r="B8617" s="5">
        <v>409</v>
      </c>
      <c r="C8617" s="3"/>
      <c r="D8617" s="3"/>
      <c r="E8617" s="62">
        <v>9</v>
      </c>
      <c r="F8617" s="6" t="s">
        <v>114</v>
      </c>
      <c r="G8617" s="6">
        <v>2018</v>
      </c>
      <c r="H8617" s="6"/>
      <c r="I8617" s="3"/>
      <c r="J8617" s="3"/>
      <c r="K8617" s="3"/>
      <c r="L8617" s="6"/>
      <c r="M8617" s="3"/>
      <c r="N8617" s="6" t="s">
        <v>171</v>
      </c>
      <c r="O8617" s="6"/>
      <c r="P8617" s="407">
        <v>22</v>
      </c>
      <c r="Q8617" s="407">
        <v>22</v>
      </c>
      <c r="R8617" s="407">
        <v>2</v>
      </c>
      <c r="S8617" s="3" t="s">
        <v>3</v>
      </c>
      <c r="T8617" s="3" t="s">
        <v>44</v>
      </c>
      <c r="U8617" s="3" t="s">
        <v>72</v>
      </c>
      <c r="V8617" s="227" t="s">
        <v>72</v>
      </c>
      <c r="W8617" s="3"/>
      <c r="X8617" s="3" t="s">
        <v>217</v>
      </c>
      <c r="Y8617" s="3"/>
      <c r="Z8617" s="3"/>
      <c r="AA8617" s="18">
        <v>45.174940793099999</v>
      </c>
      <c r="AB8617" s="18">
        <v>-123.1836261314</v>
      </c>
      <c r="AC8617" s="3" t="s">
        <v>45</v>
      </c>
      <c r="AD8617" s="3"/>
      <c r="AE8617" s="3" t="s">
        <v>185</v>
      </c>
      <c r="AF8617" s="3" t="str">
        <f t="shared" si="212"/>
        <v>ex Erythronium</v>
      </c>
      <c r="AG8617" s="3" t="s">
        <v>2729</v>
      </c>
      <c r="AH8617" s="3" t="s">
        <v>1657</v>
      </c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 t="s">
        <v>81</v>
      </c>
      <c r="AU8617" s="3"/>
      <c r="AV8617" s="3"/>
      <c r="AW8617" s="3"/>
      <c r="AX8617" s="3"/>
      <c r="AY8617" s="3"/>
      <c r="AZ8617" s="3"/>
      <c r="BA8617" s="3"/>
      <c r="BB8617" s="3"/>
      <c r="BC8617" s="3"/>
      <c r="BD8617" s="3"/>
    </row>
    <row r="8618" spans="1:56" x14ac:dyDescent="0.25">
      <c r="B8618" s="5">
        <v>410</v>
      </c>
      <c r="E8618" s="62">
        <v>9</v>
      </c>
      <c r="F8618" s="6" t="s">
        <v>114</v>
      </c>
      <c r="G8618" s="6">
        <v>2018</v>
      </c>
      <c r="L8618" s="6"/>
      <c r="N8618" s="6" t="s">
        <v>171</v>
      </c>
      <c r="P8618" s="407">
        <v>22</v>
      </c>
      <c r="Q8618" s="407">
        <v>22</v>
      </c>
      <c r="R8618" s="407">
        <v>3</v>
      </c>
      <c r="S8618" s="3" t="s">
        <v>3</v>
      </c>
      <c r="T8618" s="3" t="s">
        <v>44</v>
      </c>
      <c r="U8618" s="3" t="s">
        <v>72</v>
      </c>
      <c r="V8618" s="227" t="s">
        <v>72</v>
      </c>
      <c r="X8618" s="3" t="s">
        <v>217</v>
      </c>
      <c r="AA8618" s="18">
        <v>45.174940793099999</v>
      </c>
      <c r="AB8618" s="18">
        <v>-123.1836261314</v>
      </c>
      <c r="AC8618" s="3" t="s">
        <v>45</v>
      </c>
      <c r="AE8618" s="3" t="s">
        <v>185</v>
      </c>
      <c r="AF8618" s="3" t="str">
        <f t="shared" si="212"/>
        <v>ex Erythronium</v>
      </c>
      <c r="AG8618" s="3" t="s">
        <v>2729</v>
      </c>
      <c r="AH8618" s="3" t="s">
        <v>1657</v>
      </c>
      <c r="AT8618" s="3" t="s">
        <v>81</v>
      </c>
    </row>
    <row r="8619" spans="1:56" s="128" customFormat="1" x14ac:dyDescent="0.25">
      <c r="A8619" s="6"/>
      <c r="B8619" s="5">
        <v>411</v>
      </c>
      <c r="C8619" s="3"/>
      <c r="D8619" s="3"/>
      <c r="E8619" s="62">
        <v>9</v>
      </c>
      <c r="F8619" s="6" t="s">
        <v>114</v>
      </c>
      <c r="G8619" s="6">
        <v>2018</v>
      </c>
      <c r="H8619" s="6"/>
      <c r="I8619" s="3"/>
      <c r="J8619" s="3"/>
      <c r="K8619" s="3"/>
      <c r="L8619" s="6"/>
      <c r="M8619" s="3"/>
      <c r="N8619" s="6" t="s">
        <v>171</v>
      </c>
      <c r="O8619" s="6"/>
      <c r="P8619" s="407">
        <v>22</v>
      </c>
      <c r="Q8619" s="407">
        <v>22</v>
      </c>
      <c r="R8619" s="407">
        <v>4</v>
      </c>
      <c r="S8619" s="3" t="s">
        <v>3</v>
      </c>
      <c r="T8619" s="3" t="s">
        <v>44</v>
      </c>
      <c r="U8619" s="3" t="s">
        <v>72</v>
      </c>
      <c r="V8619" s="227" t="s">
        <v>72</v>
      </c>
      <c r="W8619" s="3"/>
      <c r="X8619" s="3" t="s">
        <v>217</v>
      </c>
      <c r="Y8619" s="3"/>
      <c r="Z8619" s="3"/>
      <c r="AA8619" s="18">
        <v>45.174940793099999</v>
      </c>
      <c r="AB8619" s="18">
        <v>-123.1836261314</v>
      </c>
      <c r="AC8619" s="3" t="s">
        <v>45</v>
      </c>
      <c r="AD8619" s="3"/>
      <c r="AE8619" s="3" t="s">
        <v>185</v>
      </c>
      <c r="AF8619" s="3" t="str">
        <f t="shared" si="212"/>
        <v>ex Erythronium</v>
      </c>
      <c r="AG8619" s="3" t="s">
        <v>2729</v>
      </c>
      <c r="AH8619" s="3" t="s">
        <v>1657</v>
      </c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 t="s">
        <v>81</v>
      </c>
      <c r="AU8619" s="3"/>
      <c r="AV8619" s="3"/>
      <c r="AW8619" s="3"/>
      <c r="AX8619" s="3"/>
      <c r="AY8619" s="3"/>
      <c r="AZ8619" s="3"/>
      <c r="BA8619" s="3"/>
      <c r="BB8619" s="3"/>
      <c r="BC8619" s="3"/>
      <c r="BD8619" s="3"/>
    </row>
    <row r="8620" spans="1:56" s="110" customFormat="1" x14ac:dyDescent="0.25">
      <c r="A8620" s="6"/>
      <c r="B8620" s="5">
        <v>412</v>
      </c>
      <c r="C8620" s="3"/>
      <c r="D8620" s="3"/>
      <c r="E8620" s="62">
        <v>9</v>
      </c>
      <c r="F8620" s="6" t="s">
        <v>114</v>
      </c>
      <c r="G8620" s="6">
        <v>2018</v>
      </c>
      <c r="H8620" s="6"/>
      <c r="I8620" s="3"/>
      <c r="J8620" s="3"/>
      <c r="K8620" s="3"/>
      <c r="L8620" s="6"/>
      <c r="M8620" s="3"/>
      <c r="N8620" s="6" t="s">
        <v>171</v>
      </c>
      <c r="O8620" s="6"/>
      <c r="P8620" s="407">
        <v>22</v>
      </c>
      <c r="Q8620" s="407">
        <v>22</v>
      </c>
      <c r="R8620" s="407">
        <v>5</v>
      </c>
      <c r="S8620" s="3" t="s">
        <v>3</v>
      </c>
      <c r="T8620" s="3" t="s">
        <v>44</v>
      </c>
      <c r="U8620" s="3" t="s">
        <v>72</v>
      </c>
      <c r="V8620" s="227" t="s">
        <v>72</v>
      </c>
      <c r="W8620" s="3"/>
      <c r="X8620" s="3" t="s">
        <v>217</v>
      </c>
      <c r="Y8620" s="3"/>
      <c r="Z8620" s="3"/>
      <c r="AA8620" s="18">
        <v>45.174940793099999</v>
      </c>
      <c r="AB8620" s="18">
        <v>-123.1836261314</v>
      </c>
      <c r="AC8620" s="3" t="s">
        <v>45</v>
      </c>
      <c r="AD8620" s="3"/>
      <c r="AE8620" s="3" t="s">
        <v>185</v>
      </c>
      <c r="AF8620" s="3" t="str">
        <f t="shared" si="212"/>
        <v>ex Erythronium</v>
      </c>
      <c r="AG8620" s="3" t="s">
        <v>2729</v>
      </c>
      <c r="AH8620" s="3" t="s">
        <v>1657</v>
      </c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 t="s">
        <v>81</v>
      </c>
      <c r="AU8620" s="3"/>
      <c r="AV8620" s="3"/>
      <c r="AW8620" s="3"/>
      <c r="AX8620" s="3"/>
      <c r="AY8620" s="3"/>
      <c r="AZ8620" s="3"/>
      <c r="BA8620" s="3"/>
      <c r="BB8620" s="3"/>
      <c r="BC8620" s="3"/>
      <c r="BD8620" s="3"/>
    </row>
    <row r="8621" spans="1:56" x14ac:dyDescent="0.25">
      <c r="A8621" s="1"/>
      <c r="B8621" s="5">
        <v>413</v>
      </c>
      <c r="E8621" s="62">
        <v>9</v>
      </c>
      <c r="F8621" s="6" t="s">
        <v>114</v>
      </c>
      <c r="G8621" s="6">
        <v>2018</v>
      </c>
      <c r="L8621" s="6"/>
      <c r="N8621" s="6" t="s">
        <v>171</v>
      </c>
      <c r="P8621" s="407">
        <v>22</v>
      </c>
      <c r="Q8621" s="407">
        <v>22</v>
      </c>
      <c r="R8621" s="407">
        <v>6</v>
      </c>
      <c r="S8621" s="3" t="s">
        <v>3</v>
      </c>
      <c r="T8621" s="3" t="s">
        <v>44</v>
      </c>
      <c r="U8621" s="3" t="s">
        <v>72</v>
      </c>
      <c r="V8621" s="227" t="s">
        <v>72</v>
      </c>
      <c r="X8621" s="3" t="s">
        <v>217</v>
      </c>
      <c r="AA8621" s="18">
        <v>45.174940793099999</v>
      </c>
      <c r="AB8621" s="18">
        <v>-123.1836261314</v>
      </c>
      <c r="AC8621" s="3" t="s">
        <v>45</v>
      </c>
      <c r="AE8621" s="3" t="s">
        <v>185</v>
      </c>
      <c r="AF8621" s="3" t="str">
        <f t="shared" si="212"/>
        <v>ex Erythronium</v>
      </c>
      <c r="AG8621" s="3" t="s">
        <v>2729</v>
      </c>
      <c r="AH8621" s="3" t="s">
        <v>1657</v>
      </c>
      <c r="AT8621" s="3" t="s">
        <v>81</v>
      </c>
    </row>
    <row r="8622" spans="1:56" x14ac:dyDescent="0.25">
      <c r="B8622" s="5">
        <v>429</v>
      </c>
      <c r="E8622" s="62">
        <v>9</v>
      </c>
      <c r="F8622" s="6" t="s">
        <v>114</v>
      </c>
      <c r="G8622" s="6">
        <v>2018</v>
      </c>
      <c r="L8622" s="6"/>
      <c r="N8622" s="6" t="s">
        <v>172</v>
      </c>
      <c r="P8622" s="407">
        <v>23</v>
      </c>
      <c r="Q8622" s="407">
        <v>23</v>
      </c>
      <c r="R8622" s="407">
        <v>1</v>
      </c>
      <c r="S8622" s="3" t="s">
        <v>3</v>
      </c>
      <c r="T8622" s="3" t="s">
        <v>44</v>
      </c>
      <c r="U8622" s="3" t="s">
        <v>72</v>
      </c>
      <c r="V8622" s="227" t="s">
        <v>72</v>
      </c>
      <c r="X8622" s="3" t="s">
        <v>217</v>
      </c>
      <c r="AA8622" s="18">
        <v>45.171543826499999</v>
      </c>
      <c r="AB8622" s="18">
        <v>-123.1840469971</v>
      </c>
      <c r="AC8622" s="3" t="s">
        <v>45</v>
      </c>
      <c r="AE8622" s="3" t="s">
        <v>120</v>
      </c>
      <c r="AF8622" s="3" t="str">
        <f t="shared" si="212"/>
        <v>ex Raphanus</v>
      </c>
      <c r="AG8622" s="3" t="s">
        <v>2729</v>
      </c>
      <c r="AH8622" s="3" t="s">
        <v>1657</v>
      </c>
      <c r="AT8622" s="3" t="s">
        <v>81</v>
      </c>
    </row>
    <row r="8623" spans="1:56" x14ac:dyDescent="0.25">
      <c r="B8623" s="5">
        <v>430</v>
      </c>
      <c r="E8623" s="62">
        <v>9</v>
      </c>
      <c r="F8623" s="6" t="s">
        <v>114</v>
      </c>
      <c r="G8623" s="6">
        <v>2018</v>
      </c>
      <c r="L8623" s="6"/>
      <c r="N8623" s="6" t="s">
        <v>172</v>
      </c>
      <c r="P8623" s="407">
        <v>23</v>
      </c>
      <c r="Q8623" s="407">
        <v>23</v>
      </c>
      <c r="R8623" s="407">
        <v>2</v>
      </c>
      <c r="S8623" s="3" t="s">
        <v>3</v>
      </c>
      <c r="T8623" s="3" t="s">
        <v>44</v>
      </c>
      <c r="U8623" s="3" t="s">
        <v>72</v>
      </c>
      <c r="V8623" s="227" t="s">
        <v>72</v>
      </c>
      <c r="X8623" s="3" t="s">
        <v>217</v>
      </c>
      <c r="AA8623" s="18">
        <v>45.171543826499999</v>
      </c>
      <c r="AB8623" s="18">
        <v>-123.1840469971</v>
      </c>
      <c r="AC8623" s="3" t="s">
        <v>45</v>
      </c>
      <c r="AE8623" s="3" t="s">
        <v>120</v>
      </c>
      <c r="AF8623" s="3" t="str">
        <f t="shared" si="212"/>
        <v>ex Raphanus</v>
      </c>
      <c r="AG8623" s="3" t="s">
        <v>2729</v>
      </c>
      <c r="AH8623" s="3" t="s">
        <v>1657</v>
      </c>
      <c r="AT8623" s="3" t="s">
        <v>81</v>
      </c>
    </row>
    <row r="8624" spans="1:56" x14ac:dyDescent="0.25">
      <c r="B8624" s="5">
        <v>431</v>
      </c>
      <c r="E8624" s="62">
        <v>9</v>
      </c>
      <c r="F8624" s="6" t="s">
        <v>114</v>
      </c>
      <c r="G8624" s="6">
        <v>2018</v>
      </c>
      <c r="L8624" s="6"/>
      <c r="N8624" s="6" t="s">
        <v>172</v>
      </c>
      <c r="P8624" s="407">
        <v>23</v>
      </c>
      <c r="Q8624" s="407">
        <v>23</v>
      </c>
      <c r="R8624" s="407">
        <v>3</v>
      </c>
      <c r="S8624" s="3" t="s">
        <v>3</v>
      </c>
      <c r="T8624" s="3" t="s">
        <v>44</v>
      </c>
      <c r="U8624" s="3" t="s">
        <v>72</v>
      </c>
      <c r="V8624" s="227" t="s">
        <v>72</v>
      </c>
      <c r="X8624" s="3" t="s">
        <v>217</v>
      </c>
      <c r="AA8624" s="18">
        <v>45.171543826499999</v>
      </c>
      <c r="AB8624" s="18">
        <v>-123.1840469971</v>
      </c>
      <c r="AC8624" s="3" t="s">
        <v>45</v>
      </c>
      <c r="AE8624" s="3" t="s">
        <v>120</v>
      </c>
      <c r="AF8624" s="3" t="str">
        <f t="shared" si="212"/>
        <v>ex Raphanus</v>
      </c>
      <c r="AG8624" s="3" t="s">
        <v>2729</v>
      </c>
      <c r="AH8624" s="3" t="s">
        <v>1657</v>
      </c>
      <c r="AT8624" s="3" t="s">
        <v>81</v>
      </c>
    </row>
    <row r="8625" spans="1:56" x14ac:dyDescent="0.25">
      <c r="B8625" s="5">
        <v>432</v>
      </c>
      <c r="E8625" s="62">
        <v>9</v>
      </c>
      <c r="F8625" s="6" t="s">
        <v>114</v>
      </c>
      <c r="G8625" s="6">
        <v>2018</v>
      </c>
      <c r="L8625" s="6"/>
      <c r="N8625" s="6" t="s">
        <v>172</v>
      </c>
      <c r="P8625" s="407">
        <v>23</v>
      </c>
      <c r="Q8625" s="407">
        <v>23</v>
      </c>
      <c r="R8625" s="407">
        <v>4</v>
      </c>
      <c r="S8625" s="3" t="s">
        <v>3</v>
      </c>
      <c r="T8625" s="3" t="s">
        <v>44</v>
      </c>
      <c r="U8625" s="3" t="s">
        <v>72</v>
      </c>
      <c r="V8625" s="227" t="s">
        <v>72</v>
      </c>
      <c r="X8625" s="3" t="s">
        <v>217</v>
      </c>
      <c r="AA8625" s="18">
        <v>45.171543826499999</v>
      </c>
      <c r="AB8625" s="18">
        <v>-123.1840469971</v>
      </c>
      <c r="AC8625" s="3" t="s">
        <v>45</v>
      </c>
      <c r="AE8625" s="3" t="s">
        <v>120</v>
      </c>
      <c r="AF8625" s="3" t="str">
        <f t="shared" si="212"/>
        <v>ex Raphanus</v>
      </c>
      <c r="AG8625" s="3" t="s">
        <v>2729</v>
      </c>
      <c r="AH8625" s="3" t="s">
        <v>1657</v>
      </c>
      <c r="AT8625" s="3" t="s">
        <v>81</v>
      </c>
    </row>
    <row r="8626" spans="1:56" x14ac:dyDescent="0.25">
      <c r="B8626" s="5">
        <v>433</v>
      </c>
      <c r="E8626" s="62">
        <v>9</v>
      </c>
      <c r="F8626" s="6" t="s">
        <v>114</v>
      </c>
      <c r="G8626" s="6">
        <v>2018</v>
      </c>
      <c r="L8626" s="6"/>
      <c r="N8626" s="6" t="s">
        <v>172</v>
      </c>
      <c r="P8626" s="407">
        <v>23</v>
      </c>
      <c r="Q8626" s="407">
        <v>23</v>
      </c>
      <c r="R8626" s="407">
        <v>5</v>
      </c>
      <c r="S8626" s="3" t="s">
        <v>3</v>
      </c>
      <c r="T8626" s="3" t="s">
        <v>44</v>
      </c>
      <c r="U8626" s="3" t="s">
        <v>72</v>
      </c>
      <c r="V8626" s="227" t="s">
        <v>72</v>
      </c>
      <c r="X8626" s="3" t="s">
        <v>217</v>
      </c>
      <c r="AA8626" s="18">
        <v>45.171543826499999</v>
      </c>
      <c r="AB8626" s="18">
        <v>-123.1840469971</v>
      </c>
      <c r="AC8626" s="3" t="s">
        <v>45</v>
      </c>
      <c r="AE8626" s="3" t="s">
        <v>120</v>
      </c>
      <c r="AF8626" s="3" t="str">
        <f t="shared" si="212"/>
        <v>ex Raphanus</v>
      </c>
      <c r="AG8626" s="3" t="s">
        <v>2729</v>
      </c>
      <c r="AH8626" s="3" t="s">
        <v>1657</v>
      </c>
      <c r="AT8626" s="3" t="s">
        <v>81</v>
      </c>
    </row>
    <row r="8627" spans="1:56" x14ac:dyDescent="0.25">
      <c r="B8627" s="5">
        <v>434</v>
      </c>
      <c r="E8627" s="62">
        <v>9</v>
      </c>
      <c r="F8627" s="6" t="s">
        <v>114</v>
      </c>
      <c r="G8627" s="6">
        <v>2018</v>
      </c>
      <c r="L8627" s="6"/>
      <c r="N8627" s="6" t="s">
        <v>172</v>
      </c>
      <c r="P8627" s="407">
        <v>23</v>
      </c>
      <c r="Q8627" s="407">
        <v>23</v>
      </c>
      <c r="R8627" s="407">
        <v>6</v>
      </c>
      <c r="S8627" s="3" t="s">
        <v>3</v>
      </c>
      <c r="T8627" s="3" t="s">
        <v>44</v>
      </c>
      <c r="U8627" s="3" t="s">
        <v>72</v>
      </c>
      <c r="V8627" s="227" t="s">
        <v>72</v>
      </c>
      <c r="X8627" s="3" t="s">
        <v>217</v>
      </c>
      <c r="AA8627" s="18">
        <v>45.171543826499999</v>
      </c>
      <c r="AB8627" s="18">
        <v>-123.1840469971</v>
      </c>
      <c r="AC8627" s="3" t="s">
        <v>45</v>
      </c>
      <c r="AE8627" s="3" t="s">
        <v>120</v>
      </c>
      <c r="AF8627" s="3" t="str">
        <f t="shared" si="212"/>
        <v>ex Raphanus</v>
      </c>
      <c r="AG8627" s="3" t="s">
        <v>2729</v>
      </c>
      <c r="AH8627" s="3" t="s">
        <v>1657</v>
      </c>
      <c r="AT8627" s="3" t="s">
        <v>81</v>
      </c>
    </row>
    <row r="8628" spans="1:56" x14ac:dyDescent="0.25">
      <c r="B8628" s="5">
        <v>442</v>
      </c>
      <c r="E8628" s="62">
        <v>9</v>
      </c>
      <c r="F8628" s="6" t="s">
        <v>114</v>
      </c>
      <c r="G8628" s="6">
        <v>2018</v>
      </c>
      <c r="L8628" s="6"/>
      <c r="N8628" s="6" t="s">
        <v>173</v>
      </c>
      <c r="P8628" s="407">
        <v>24</v>
      </c>
      <c r="Q8628" s="407">
        <v>24</v>
      </c>
      <c r="R8628" s="407">
        <v>1</v>
      </c>
      <c r="S8628" s="3" t="s">
        <v>3</v>
      </c>
      <c r="T8628" s="3" t="s">
        <v>44</v>
      </c>
      <c r="U8628" s="3" t="s">
        <v>72</v>
      </c>
      <c r="V8628" s="227" t="s">
        <v>72</v>
      </c>
      <c r="X8628" s="3" t="s">
        <v>217</v>
      </c>
      <c r="AA8628" s="18">
        <v>45.1706960319</v>
      </c>
      <c r="AB8628" s="18">
        <v>-123.1861523868</v>
      </c>
      <c r="AC8628" s="3" t="s">
        <v>45</v>
      </c>
      <c r="AE8628" s="3" t="s">
        <v>191</v>
      </c>
      <c r="AF8628" s="3" t="str">
        <f t="shared" si="212"/>
        <v>ex Pieris japonica</v>
      </c>
      <c r="AG8628" s="3" t="s">
        <v>2729</v>
      </c>
      <c r="AH8628" s="3" t="s">
        <v>1657</v>
      </c>
      <c r="AT8628" s="3" t="s">
        <v>81</v>
      </c>
    </row>
    <row r="8629" spans="1:56" x14ac:dyDescent="0.25">
      <c r="B8629" s="5">
        <v>443</v>
      </c>
      <c r="E8629" s="62">
        <v>9</v>
      </c>
      <c r="F8629" s="6" t="s">
        <v>114</v>
      </c>
      <c r="G8629" s="6">
        <v>2018</v>
      </c>
      <c r="L8629" s="6"/>
      <c r="N8629" s="6" t="s">
        <v>173</v>
      </c>
      <c r="P8629" s="407">
        <v>24</v>
      </c>
      <c r="Q8629" s="407">
        <v>24</v>
      </c>
      <c r="R8629" s="407">
        <v>2</v>
      </c>
      <c r="S8629" s="3" t="s">
        <v>3</v>
      </c>
      <c r="T8629" s="3" t="s">
        <v>44</v>
      </c>
      <c r="U8629" s="3" t="s">
        <v>72</v>
      </c>
      <c r="V8629" s="227" t="s">
        <v>72</v>
      </c>
      <c r="X8629" s="3" t="s">
        <v>217</v>
      </c>
      <c r="AA8629" s="18">
        <v>45.1706960319</v>
      </c>
      <c r="AB8629" s="18">
        <v>-123.1861523868</v>
      </c>
      <c r="AC8629" s="3" t="s">
        <v>45</v>
      </c>
      <c r="AE8629" s="3" t="s">
        <v>191</v>
      </c>
      <c r="AF8629" s="3" t="str">
        <f t="shared" si="212"/>
        <v>ex Pieris japonica</v>
      </c>
      <c r="AG8629" s="3" t="s">
        <v>2729</v>
      </c>
      <c r="AH8629" s="3" t="s">
        <v>1657</v>
      </c>
      <c r="AT8629" s="3" t="s">
        <v>81</v>
      </c>
    </row>
    <row r="8630" spans="1:56" x14ac:dyDescent="0.25">
      <c r="B8630" s="5">
        <v>444</v>
      </c>
      <c r="E8630" s="62">
        <v>9</v>
      </c>
      <c r="F8630" s="6" t="s">
        <v>114</v>
      </c>
      <c r="G8630" s="6">
        <v>2018</v>
      </c>
      <c r="L8630" s="6"/>
      <c r="N8630" s="6" t="s">
        <v>173</v>
      </c>
      <c r="P8630" s="407">
        <v>24</v>
      </c>
      <c r="Q8630" s="407">
        <v>24</v>
      </c>
      <c r="R8630" s="407">
        <v>3</v>
      </c>
      <c r="S8630" s="3" t="s">
        <v>3</v>
      </c>
      <c r="T8630" s="3" t="s">
        <v>44</v>
      </c>
      <c r="U8630" s="3" t="s">
        <v>72</v>
      </c>
      <c r="V8630" s="227" t="s">
        <v>72</v>
      </c>
      <c r="X8630" s="3" t="s">
        <v>217</v>
      </c>
      <c r="AA8630" s="18">
        <v>45.1706960319</v>
      </c>
      <c r="AB8630" s="18">
        <v>-123.1861523868</v>
      </c>
      <c r="AC8630" s="3" t="s">
        <v>45</v>
      </c>
      <c r="AE8630" s="3" t="s">
        <v>191</v>
      </c>
      <c r="AF8630" s="3" t="str">
        <f t="shared" si="212"/>
        <v>ex Pieris japonica</v>
      </c>
      <c r="AG8630" s="3" t="s">
        <v>2729</v>
      </c>
      <c r="AH8630" s="3" t="s">
        <v>1657</v>
      </c>
      <c r="AT8630" s="3" t="s">
        <v>81</v>
      </c>
    </row>
    <row r="8631" spans="1:56" x14ac:dyDescent="0.25">
      <c r="B8631" s="5">
        <v>445</v>
      </c>
      <c r="E8631" s="62">
        <v>9</v>
      </c>
      <c r="F8631" s="6" t="s">
        <v>114</v>
      </c>
      <c r="G8631" s="6">
        <v>2018</v>
      </c>
      <c r="L8631" s="6"/>
      <c r="N8631" s="6" t="s">
        <v>173</v>
      </c>
      <c r="P8631" s="407">
        <v>24</v>
      </c>
      <c r="Q8631" s="407">
        <v>24</v>
      </c>
      <c r="R8631" s="407">
        <v>4</v>
      </c>
      <c r="S8631" s="3" t="s">
        <v>3</v>
      </c>
      <c r="T8631" s="3" t="s">
        <v>44</v>
      </c>
      <c r="U8631" s="3" t="s">
        <v>72</v>
      </c>
      <c r="V8631" s="227" t="s">
        <v>72</v>
      </c>
      <c r="X8631" s="3" t="s">
        <v>217</v>
      </c>
      <c r="AA8631" s="18">
        <v>45.1706960319</v>
      </c>
      <c r="AB8631" s="18">
        <v>-123.1861523868</v>
      </c>
      <c r="AC8631" s="3" t="s">
        <v>45</v>
      </c>
      <c r="AE8631" s="3" t="s">
        <v>191</v>
      </c>
      <c r="AF8631" s="3" t="str">
        <f t="shared" si="212"/>
        <v>ex Pieris japonica</v>
      </c>
      <c r="AG8631" s="3" t="s">
        <v>2729</v>
      </c>
      <c r="AH8631" s="3" t="s">
        <v>1657</v>
      </c>
      <c r="AT8631" s="3" t="s">
        <v>81</v>
      </c>
    </row>
    <row r="8632" spans="1:56" x14ac:dyDescent="0.25">
      <c r="B8632" s="5">
        <v>446</v>
      </c>
      <c r="E8632" s="62">
        <v>9</v>
      </c>
      <c r="F8632" s="6" t="s">
        <v>114</v>
      </c>
      <c r="G8632" s="6">
        <v>2018</v>
      </c>
      <c r="L8632" s="6"/>
      <c r="N8632" s="6" t="s">
        <v>173</v>
      </c>
      <c r="P8632" s="407">
        <v>24</v>
      </c>
      <c r="Q8632" s="407">
        <v>24</v>
      </c>
      <c r="R8632" s="407">
        <v>5</v>
      </c>
      <c r="S8632" s="3" t="s">
        <v>3</v>
      </c>
      <c r="T8632" s="3" t="s">
        <v>44</v>
      </c>
      <c r="U8632" s="3" t="s">
        <v>72</v>
      </c>
      <c r="V8632" s="227" t="s">
        <v>72</v>
      </c>
      <c r="X8632" s="3" t="s">
        <v>217</v>
      </c>
      <c r="AA8632" s="18">
        <v>45.1706960319</v>
      </c>
      <c r="AB8632" s="18">
        <v>-123.1861523868</v>
      </c>
      <c r="AC8632" s="3" t="s">
        <v>45</v>
      </c>
      <c r="AE8632" s="3" t="s">
        <v>191</v>
      </c>
      <c r="AF8632" s="3" t="str">
        <f t="shared" si="212"/>
        <v>ex Pieris japonica</v>
      </c>
      <c r="AG8632" s="3" t="s">
        <v>2729</v>
      </c>
      <c r="AH8632" s="3" t="s">
        <v>1657</v>
      </c>
      <c r="AT8632" s="3" t="s">
        <v>81</v>
      </c>
    </row>
    <row r="8633" spans="1:56" x14ac:dyDescent="0.25">
      <c r="B8633" s="5">
        <v>447</v>
      </c>
      <c r="E8633" s="62">
        <v>9</v>
      </c>
      <c r="F8633" s="6" t="s">
        <v>114</v>
      </c>
      <c r="G8633" s="6">
        <v>2018</v>
      </c>
      <c r="L8633" s="6"/>
      <c r="N8633" s="6" t="s">
        <v>173</v>
      </c>
      <c r="P8633" s="407">
        <v>24</v>
      </c>
      <c r="Q8633" s="407">
        <v>24</v>
      </c>
      <c r="R8633" s="407">
        <v>6</v>
      </c>
      <c r="S8633" s="3" t="s">
        <v>3</v>
      </c>
      <c r="T8633" s="3" t="s">
        <v>44</v>
      </c>
      <c r="U8633" s="3" t="s">
        <v>72</v>
      </c>
      <c r="V8633" s="227" t="s">
        <v>72</v>
      </c>
      <c r="X8633" s="3" t="s">
        <v>217</v>
      </c>
      <c r="AA8633" s="18">
        <v>45.1706960319</v>
      </c>
      <c r="AB8633" s="18">
        <v>-123.1861523868</v>
      </c>
      <c r="AC8633" s="3" t="s">
        <v>45</v>
      </c>
      <c r="AE8633" s="3" t="s">
        <v>191</v>
      </c>
      <c r="AF8633" s="3" t="str">
        <f t="shared" si="212"/>
        <v>ex Pieris japonica</v>
      </c>
      <c r="AG8633" s="3" t="s">
        <v>2729</v>
      </c>
      <c r="AH8633" s="3" t="s">
        <v>1657</v>
      </c>
      <c r="AT8633" s="3" t="s">
        <v>81</v>
      </c>
    </row>
    <row r="8634" spans="1:56" x14ac:dyDescent="0.25">
      <c r="B8634" s="5">
        <v>448</v>
      </c>
      <c r="E8634" s="62">
        <v>10</v>
      </c>
      <c r="F8634" s="6" t="s">
        <v>114</v>
      </c>
      <c r="G8634" s="6">
        <v>2018</v>
      </c>
      <c r="L8634" s="6"/>
      <c r="N8634" s="6" t="s">
        <v>174</v>
      </c>
      <c r="P8634" s="407">
        <v>25</v>
      </c>
      <c r="Q8634" s="407">
        <v>25</v>
      </c>
      <c r="R8634" s="407">
        <v>1</v>
      </c>
      <c r="S8634" s="3" t="s">
        <v>3</v>
      </c>
      <c r="T8634" s="3" t="s">
        <v>44</v>
      </c>
      <c r="U8634" s="3" t="s">
        <v>72</v>
      </c>
      <c r="V8634" s="227" t="s">
        <v>72</v>
      </c>
      <c r="X8634" s="3" t="s">
        <v>2913</v>
      </c>
      <c r="AA8634" s="18">
        <v>45.165640464500001</v>
      </c>
      <c r="AB8634" s="18">
        <v>-123.18649515689999</v>
      </c>
      <c r="AC8634" s="3" t="s">
        <v>45</v>
      </c>
      <c r="AE8634" s="3" t="s">
        <v>80</v>
      </c>
      <c r="AF8634" s="3" t="str">
        <f t="shared" si="212"/>
        <v>ex Acer macrophyllum</v>
      </c>
      <c r="AG8634" s="3" t="s">
        <v>2729</v>
      </c>
      <c r="AH8634" s="3" t="s">
        <v>1657</v>
      </c>
      <c r="AT8634" s="3" t="s">
        <v>81</v>
      </c>
    </row>
    <row r="8635" spans="1:56" x14ac:dyDescent="0.25">
      <c r="B8635" s="5">
        <v>449</v>
      </c>
      <c r="E8635" s="62">
        <v>10</v>
      </c>
      <c r="F8635" s="6" t="s">
        <v>114</v>
      </c>
      <c r="G8635" s="6">
        <v>2018</v>
      </c>
      <c r="L8635" s="6"/>
      <c r="N8635" s="6" t="s">
        <v>174</v>
      </c>
      <c r="P8635" s="407">
        <v>25</v>
      </c>
      <c r="Q8635" s="407">
        <v>25</v>
      </c>
      <c r="R8635" s="407">
        <v>2</v>
      </c>
      <c r="S8635" s="3" t="s">
        <v>3</v>
      </c>
      <c r="T8635" s="3" t="s">
        <v>44</v>
      </c>
      <c r="U8635" s="3" t="s">
        <v>72</v>
      </c>
      <c r="V8635" s="227" t="s">
        <v>72</v>
      </c>
      <c r="X8635" s="3" t="s">
        <v>2913</v>
      </c>
      <c r="AA8635" s="18">
        <v>45.165640464500001</v>
      </c>
      <c r="AB8635" s="18">
        <v>-123.18649515689999</v>
      </c>
      <c r="AC8635" s="3" t="s">
        <v>45</v>
      </c>
      <c r="AE8635" s="3" t="s">
        <v>80</v>
      </c>
      <c r="AF8635" s="3" t="str">
        <f t="shared" si="212"/>
        <v>ex Acer macrophyllum</v>
      </c>
      <c r="AG8635" s="3" t="s">
        <v>2729</v>
      </c>
      <c r="AH8635" s="3" t="s">
        <v>1657</v>
      </c>
      <c r="AT8635" s="3" t="s">
        <v>81</v>
      </c>
    </row>
    <row r="8636" spans="1:56" x14ac:dyDescent="0.25">
      <c r="B8636" s="5">
        <v>450</v>
      </c>
      <c r="E8636" s="62">
        <v>10</v>
      </c>
      <c r="F8636" s="6" t="s">
        <v>114</v>
      </c>
      <c r="G8636" s="6">
        <v>2018</v>
      </c>
      <c r="L8636" s="6"/>
      <c r="N8636" s="6" t="s">
        <v>174</v>
      </c>
      <c r="P8636" s="407">
        <v>25</v>
      </c>
      <c r="Q8636" s="407">
        <v>25</v>
      </c>
      <c r="R8636" s="407">
        <v>3</v>
      </c>
      <c r="S8636" s="3" t="s">
        <v>3</v>
      </c>
      <c r="T8636" s="3" t="s">
        <v>44</v>
      </c>
      <c r="U8636" s="3" t="s">
        <v>72</v>
      </c>
      <c r="V8636" s="227" t="s">
        <v>72</v>
      </c>
      <c r="X8636" s="3" t="s">
        <v>2913</v>
      </c>
      <c r="AA8636" s="18">
        <v>45.165640464500001</v>
      </c>
      <c r="AB8636" s="18">
        <v>-123.18649515689999</v>
      </c>
      <c r="AC8636" s="3" t="s">
        <v>45</v>
      </c>
      <c r="AE8636" s="3" t="s">
        <v>80</v>
      </c>
      <c r="AF8636" s="3" t="str">
        <f t="shared" si="212"/>
        <v>ex Acer macrophyllum</v>
      </c>
      <c r="AG8636" s="3" t="s">
        <v>2729</v>
      </c>
      <c r="AH8636" s="3" t="s">
        <v>1657</v>
      </c>
      <c r="AT8636" s="3" t="s">
        <v>81</v>
      </c>
    </row>
    <row r="8637" spans="1:56" x14ac:dyDescent="0.25">
      <c r="B8637" s="5">
        <v>451</v>
      </c>
      <c r="E8637" s="62">
        <v>10</v>
      </c>
      <c r="F8637" s="6" t="s">
        <v>114</v>
      </c>
      <c r="G8637" s="6">
        <v>2018</v>
      </c>
      <c r="L8637" s="6"/>
      <c r="N8637" s="6" t="s">
        <v>174</v>
      </c>
      <c r="P8637" s="407">
        <v>25</v>
      </c>
      <c r="Q8637" s="407">
        <v>25</v>
      </c>
      <c r="R8637" s="407">
        <v>4</v>
      </c>
      <c r="S8637" s="3" t="s">
        <v>3</v>
      </c>
      <c r="T8637" s="3" t="s">
        <v>44</v>
      </c>
      <c r="U8637" s="3" t="s">
        <v>72</v>
      </c>
      <c r="V8637" s="227" t="s">
        <v>72</v>
      </c>
      <c r="X8637" s="3" t="s">
        <v>2913</v>
      </c>
      <c r="AA8637" s="18">
        <v>45.165640464500001</v>
      </c>
      <c r="AB8637" s="18">
        <v>-123.18649515689999</v>
      </c>
      <c r="AC8637" s="3" t="s">
        <v>45</v>
      </c>
      <c r="AE8637" s="3" t="s">
        <v>80</v>
      </c>
      <c r="AF8637" s="3" t="str">
        <f t="shared" si="212"/>
        <v>ex Acer macrophyllum</v>
      </c>
      <c r="AG8637" s="3" t="s">
        <v>2729</v>
      </c>
      <c r="AH8637" s="3" t="s">
        <v>1657</v>
      </c>
      <c r="AT8637" s="3" t="s">
        <v>81</v>
      </c>
    </row>
    <row r="8638" spans="1:56" x14ac:dyDescent="0.25">
      <c r="B8638" s="5">
        <v>452</v>
      </c>
      <c r="E8638" s="62">
        <v>10</v>
      </c>
      <c r="F8638" s="6" t="s">
        <v>114</v>
      </c>
      <c r="G8638" s="6">
        <v>2018</v>
      </c>
      <c r="L8638" s="6"/>
      <c r="N8638" s="6" t="s">
        <v>174</v>
      </c>
      <c r="P8638" s="407">
        <v>25</v>
      </c>
      <c r="Q8638" s="407">
        <v>25</v>
      </c>
      <c r="R8638" s="407">
        <v>5</v>
      </c>
      <c r="S8638" s="3" t="s">
        <v>3</v>
      </c>
      <c r="T8638" s="3" t="s">
        <v>44</v>
      </c>
      <c r="U8638" s="3" t="s">
        <v>72</v>
      </c>
      <c r="V8638" s="227" t="s">
        <v>72</v>
      </c>
      <c r="X8638" s="3" t="s">
        <v>2913</v>
      </c>
      <c r="AA8638" s="18">
        <v>45.165640464500001</v>
      </c>
      <c r="AB8638" s="18">
        <v>-123.18649515689999</v>
      </c>
      <c r="AC8638" s="3" t="s">
        <v>45</v>
      </c>
      <c r="AE8638" s="3" t="s">
        <v>80</v>
      </c>
      <c r="AF8638" s="3" t="str">
        <f t="shared" si="212"/>
        <v>ex Acer macrophyllum</v>
      </c>
      <c r="AG8638" s="3" t="s">
        <v>2729</v>
      </c>
      <c r="AH8638" s="3" t="s">
        <v>1657</v>
      </c>
      <c r="AT8638" s="3" t="s">
        <v>81</v>
      </c>
    </row>
    <row r="8639" spans="1:56" s="96" customFormat="1" x14ac:dyDescent="0.25">
      <c r="A8639" s="6"/>
      <c r="B8639" s="5">
        <v>453</v>
      </c>
      <c r="C8639" s="3"/>
      <c r="D8639" s="3"/>
      <c r="E8639" s="62">
        <v>10</v>
      </c>
      <c r="F8639" s="6" t="s">
        <v>114</v>
      </c>
      <c r="G8639" s="6">
        <v>2018</v>
      </c>
      <c r="H8639" s="6"/>
      <c r="I8639" s="3"/>
      <c r="J8639" s="3"/>
      <c r="K8639" s="3"/>
      <c r="L8639" s="6"/>
      <c r="M8639" s="3"/>
      <c r="N8639" s="6" t="s">
        <v>174</v>
      </c>
      <c r="O8639" s="6"/>
      <c r="P8639" s="407">
        <v>25</v>
      </c>
      <c r="Q8639" s="407">
        <v>25</v>
      </c>
      <c r="R8639" s="407">
        <v>6</v>
      </c>
      <c r="S8639" s="3" t="s">
        <v>3</v>
      </c>
      <c r="T8639" s="3" t="s">
        <v>44</v>
      </c>
      <c r="U8639" s="3" t="s">
        <v>72</v>
      </c>
      <c r="V8639" s="227" t="s">
        <v>72</v>
      </c>
      <c r="W8639" s="3"/>
      <c r="X8639" s="3" t="s">
        <v>2913</v>
      </c>
      <c r="Y8639" s="3"/>
      <c r="Z8639" s="3"/>
      <c r="AA8639" s="18">
        <v>45.165640464500001</v>
      </c>
      <c r="AB8639" s="18">
        <v>-123.18649515689999</v>
      </c>
      <c r="AC8639" s="3" t="s">
        <v>45</v>
      </c>
      <c r="AD8639" s="3"/>
      <c r="AE8639" s="3" t="s">
        <v>80</v>
      </c>
      <c r="AF8639" s="3" t="str">
        <f t="shared" si="212"/>
        <v>ex Acer macrophyllum</v>
      </c>
      <c r="AG8639" s="3" t="s">
        <v>2729</v>
      </c>
      <c r="AH8639" s="3" t="s">
        <v>1657</v>
      </c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 t="s">
        <v>81</v>
      </c>
      <c r="AU8639" s="3"/>
      <c r="AV8639" s="3"/>
      <c r="AW8639" s="3"/>
      <c r="AX8639" s="3"/>
      <c r="AY8639" s="3"/>
      <c r="AZ8639" s="3"/>
      <c r="BA8639" s="3"/>
      <c r="BB8639" s="3"/>
      <c r="BC8639" s="3"/>
      <c r="BD8639" s="3"/>
    </row>
    <row r="8640" spans="1:56" s="91" customFormat="1" x14ac:dyDescent="0.25">
      <c r="A8640" s="6"/>
      <c r="B8640" s="5">
        <v>525</v>
      </c>
      <c r="C8640" s="3"/>
      <c r="D8640" s="3"/>
      <c r="E8640" s="62">
        <v>17</v>
      </c>
      <c r="F8640" s="6" t="s">
        <v>114</v>
      </c>
      <c r="G8640" s="6">
        <v>2018</v>
      </c>
      <c r="H8640" s="6"/>
      <c r="I8640" s="3"/>
      <c r="J8640" s="3"/>
      <c r="K8640" s="3"/>
      <c r="L8640" s="6"/>
      <c r="M8640" s="3"/>
      <c r="N8640" s="6" t="s">
        <v>206</v>
      </c>
      <c r="O8640" s="6"/>
      <c r="P8640" s="407">
        <v>26</v>
      </c>
      <c r="Q8640" s="407">
        <v>26</v>
      </c>
      <c r="R8640" s="407">
        <v>1</v>
      </c>
      <c r="S8640" s="3" t="s">
        <v>3</v>
      </c>
      <c r="T8640" s="3" t="s">
        <v>44</v>
      </c>
      <c r="U8640" s="3" t="s">
        <v>72</v>
      </c>
      <c r="V8640" s="227" t="s">
        <v>72</v>
      </c>
      <c r="W8640" s="3"/>
      <c r="X8640" s="3" t="s">
        <v>217</v>
      </c>
      <c r="Y8640" s="3"/>
      <c r="Z8640" s="3"/>
      <c r="AA8640" s="18">
        <v>45.17107918</v>
      </c>
      <c r="AB8640" s="18">
        <v>-123.18597920000001</v>
      </c>
      <c r="AC8640" s="3" t="s">
        <v>45</v>
      </c>
      <c r="AD8640" s="3"/>
      <c r="AE8640" s="3" t="s">
        <v>207</v>
      </c>
      <c r="AF8640" s="3" t="str">
        <f t="shared" si="212"/>
        <v>ex Rheum rhabarbarum</v>
      </c>
      <c r="AG8640" s="3" t="s">
        <v>2729</v>
      </c>
      <c r="AH8640" s="3" t="s">
        <v>1657</v>
      </c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 t="s">
        <v>81</v>
      </c>
      <c r="AU8640" s="3"/>
      <c r="AV8640" s="3"/>
      <c r="AW8640" s="3"/>
      <c r="AX8640" s="3"/>
      <c r="AY8640" s="3"/>
      <c r="AZ8640" s="3"/>
      <c r="BA8640" s="3"/>
      <c r="BB8640" s="3"/>
      <c r="BC8640" s="3"/>
      <c r="BD8640" s="3"/>
    </row>
    <row r="8641" spans="1:56" x14ac:dyDescent="0.25">
      <c r="B8641" s="5">
        <v>526</v>
      </c>
      <c r="E8641" s="62">
        <v>17</v>
      </c>
      <c r="F8641" s="6" t="s">
        <v>114</v>
      </c>
      <c r="G8641" s="6">
        <v>2018</v>
      </c>
      <c r="L8641" s="6"/>
      <c r="N8641" s="6" t="s">
        <v>206</v>
      </c>
      <c r="P8641" s="407">
        <v>26</v>
      </c>
      <c r="Q8641" s="407">
        <v>26</v>
      </c>
      <c r="R8641" s="407">
        <v>2</v>
      </c>
      <c r="S8641" s="3" t="s">
        <v>3</v>
      </c>
      <c r="T8641" s="3" t="s">
        <v>44</v>
      </c>
      <c r="U8641" s="3" t="s">
        <v>72</v>
      </c>
      <c r="V8641" s="227" t="s">
        <v>72</v>
      </c>
      <c r="X8641" s="3" t="s">
        <v>217</v>
      </c>
      <c r="AA8641" s="18">
        <v>45.17107918</v>
      </c>
      <c r="AB8641" s="18">
        <v>-123.18597920000001</v>
      </c>
      <c r="AC8641" s="3" t="s">
        <v>45</v>
      </c>
      <c r="AE8641" s="3" t="s">
        <v>207</v>
      </c>
      <c r="AF8641" s="3" t="str">
        <f t="shared" si="212"/>
        <v>ex Rheum rhabarbarum</v>
      </c>
      <c r="AG8641" s="3" t="s">
        <v>2729</v>
      </c>
      <c r="AH8641" s="3" t="s">
        <v>1657</v>
      </c>
      <c r="AT8641" s="3" t="s">
        <v>81</v>
      </c>
    </row>
    <row r="8642" spans="1:56" x14ac:dyDescent="0.25">
      <c r="B8642" s="5">
        <v>527</v>
      </c>
      <c r="E8642" s="62">
        <v>17</v>
      </c>
      <c r="F8642" s="6" t="s">
        <v>114</v>
      </c>
      <c r="G8642" s="6">
        <v>2018</v>
      </c>
      <c r="L8642" s="6"/>
      <c r="N8642" s="6" t="s">
        <v>206</v>
      </c>
      <c r="P8642" s="407">
        <v>26</v>
      </c>
      <c r="Q8642" s="407">
        <v>26</v>
      </c>
      <c r="R8642" s="407">
        <v>3</v>
      </c>
      <c r="S8642" s="3" t="s">
        <v>3</v>
      </c>
      <c r="T8642" s="3" t="s">
        <v>44</v>
      </c>
      <c r="U8642" s="3" t="s">
        <v>72</v>
      </c>
      <c r="V8642" s="227" t="s">
        <v>72</v>
      </c>
      <c r="X8642" s="3" t="s">
        <v>217</v>
      </c>
      <c r="AA8642" s="18">
        <v>45.17107918</v>
      </c>
      <c r="AB8642" s="18">
        <v>-123.18597920000001</v>
      </c>
      <c r="AC8642" s="3" t="s">
        <v>45</v>
      </c>
      <c r="AE8642" s="3" t="s">
        <v>207</v>
      </c>
      <c r="AF8642" s="3" t="str">
        <f t="shared" si="212"/>
        <v>ex Rheum rhabarbarum</v>
      </c>
      <c r="AG8642" s="3" t="s">
        <v>2729</v>
      </c>
      <c r="AH8642" s="3" t="s">
        <v>1657</v>
      </c>
      <c r="AT8642" s="3" t="s">
        <v>81</v>
      </c>
    </row>
    <row r="8643" spans="1:56" x14ac:dyDescent="0.25">
      <c r="B8643" s="5">
        <v>528</v>
      </c>
      <c r="E8643" s="62">
        <v>17</v>
      </c>
      <c r="F8643" s="6" t="s">
        <v>114</v>
      </c>
      <c r="G8643" s="6">
        <v>2018</v>
      </c>
      <c r="L8643" s="6"/>
      <c r="N8643" s="6" t="s">
        <v>206</v>
      </c>
      <c r="P8643" s="407">
        <v>26</v>
      </c>
      <c r="Q8643" s="407">
        <v>26</v>
      </c>
      <c r="R8643" s="407">
        <v>4</v>
      </c>
      <c r="S8643" s="3" t="s">
        <v>3</v>
      </c>
      <c r="T8643" s="3" t="s">
        <v>44</v>
      </c>
      <c r="U8643" s="3" t="s">
        <v>72</v>
      </c>
      <c r="V8643" s="227" t="s">
        <v>72</v>
      </c>
      <c r="X8643" s="3" t="s">
        <v>217</v>
      </c>
      <c r="AA8643" s="18">
        <v>45.17107918</v>
      </c>
      <c r="AB8643" s="18">
        <v>-123.18597920000001</v>
      </c>
      <c r="AC8643" s="3" t="s">
        <v>45</v>
      </c>
      <c r="AE8643" s="3" t="s">
        <v>207</v>
      </c>
      <c r="AF8643" s="3" t="str">
        <f t="shared" si="212"/>
        <v>ex Rheum rhabarbarum</v>
      </c>
      <c r="AG8643" s="3" t="s">
        <v>2729</v>
      </c>
      <c r="AH8643" s="3" t="s">
        <v>1657</v>
      </c>
      <c r="AT8643" s="3" t="s">
        <v>81</v>
      </c>
    </row>
    <row r="8644" spans="1:56" x14ac:dyDescent="0.25">
      <c r="B8644" s="5">
        <v>529</v>
      </c>
      <c r="E8644" s="62">
        <v>17</v>
      </c>
      <c r="F8644" s="6" t="s">
        <v>114</v>
      </c>
      <c r="G8644" s="6">
        <v>2018</v>
      </c>
      <c r="L8644" s="6"/>
      <c r="N8644" s="6" t="s">
        <v>206</v>
      </c>
      <c r="P8644" s="407">
        <v>26</v>
      </c>
      <c r="Q8644" s="407">
        <v>26</v>
      </c>
      <c r="R8644" s="407">
        <v>5</v>
      </c>
      <c r="S8644" s="3" t="s">
        <v>3</v>
      </c>
      <c r="T8644" s="3" t="s">
        <v>44</v>
      </c>
      <c r="U8644" s="3" t="s">
        <v>72</v>
      </c>
      <c r="V8644" s="227" t="s">
        <v>72</v>
      </c>
      <c r="X8644" s="3" t="s">
        <v>217</v>
      </c>
      <c r="AA8644" s="18">
        <v>45.17107918</v>
      </c>
      <c r="AB8644" s="18">
        <v>-123.18597920000001</v>
      </c>
      <c r="AC8644" s="3" t="s">
        <v>45</v>
      </c>
      <c r="AE8644" s="3" t="s">
        <v>207</v>
      </c>
      <c r="AF8644" s="3" t="str">
        <f t="shared" si="212"/>
        <v>ex Rheum rhabarbarum</v>
      </c>
      <c r="AG8644" s="3" t="s">
        <v>2729</v>
      </c>
      <c r="AH8644" s="3" t="s">
        <v>1657</v>
      </c>
      <c r="AT8644" s="3" t="s">
        <v>81</v>
      </c>
    </row>
    <row r="8645" spans="1:56" x14ac:dyDescent="0.25">
      <c r="B8645" s="5">
        <v>530</v>
      </c>
      <c r="E8645" s="62">
        <v>17</v>
      </c>
      <c r="F8645" s="6" t="s">
        <v>114</v>
      </c>
      <c r="G8645" s="6">
        <v>2018</v>
      </c>
      <c r="L8645" s="6"/>
      <c r="N8645" s="6" t="s">
        <v>206</v>
      </c>
      <c r="P8645" s="407">
        <v>26</v>
      </c>
      <c r="Q8645" s="407">
        <v>26</v>
      </c>
      <c r="R8645" s="407">
        <v>6</v>
      </c>
      <c r="S8645" s="3" t="s">
        <v>3</v>
      </c>
      <c r="T8645" s="3" t="s">
        <v>44</v>
      </c>
      <c r="U8645" s="3" t="s">
        <v>72</v>
      </c>
      <c r="V8645" s="227" t="s">
        <v>72</v>
      </c>
      <c r="X8645" s="3" t="s">
        <v>217</v>
      </c>
      <c r="AA8645" s="18">
        <v>45.17107918</v>
      </c>
      <c r="AB8645" s="18">
        <v>-123.18597920000001</v>
      </c>
      <c r="AC8645" s="3" t="s">
        <v>45</v>
      </c>
      <c r="AE8645" s="3" t="s">
        <v>207</v>
      </c>
      <c r="AF8645" s="3" t="str">
        <f t="shared" si="212"/>
        <v>ex Rheum rhabarbarum</v>
      </c>
      <c r="AG8645" s="3" t="s">
        <v>2729</v>
      </c>
      <c r="AH8645" s="3" t="s">
        <v>1657</v>
      </c>
      <c r="AT8645" s="3" t="s">
        <v>81</v>
      </c>
    </row>
    <row r="8646" spans="1:56" x14ac:dyDescent="0.25">
      <c r="B8646" s="5">
        <v>531</v>
      </c>
      <c r="E8646" s="62">
        <v>17</v>
      </c>
      <c r="F8646" s="6" t="s">
        <v>114</v>
      </c>
      <c r="G8646" s="6">
        <v>2018</v>
      </c>
      <c r="L8646" s="6"/>
      <c r="N8646" s="6" t="s">
        <v>206</v>
      </c>
      <c r="P8646" s="407">
        <v>26</v>
      </c>
      <c r="Q8646" s="407">
        <v>26</v>
      </c>
      <c r="R8646" s="407">
        <v>7</v>
      </c>
      <c r="S8646" s="3" t="s">
        <v>3</v>
      </c>
      <c r="T8646" s="3" t="s">
        <v>44</v>
      </c>
      <c r="U8646" s="3" t="s">
        <v>72</v>
      </c>
      <c r="V8646" s="227" t="s">
        <v>72</v>
      </c>
      <c r="X8646" s="3" t="s">
        <v>217</v>
      </c>
      <c r="AA8646" s="18">
        <v>45.17107918</v>
      </c>
      <c r="AB8646" s="18">
        <v>-123.18597920000001</v>
      </c>
      <c r="AC8646" s="3" t="s">
        <v>45</v>
      </c>
      <c r="AE8646" s="3" t="s">
        <v>207</v>
      </c>
      <c r="AF8646" s="3" t="str">
        <f t="shared" si="212"/>
        <v>ex Rheum rhabarbarum</v>
      </c>
      <c r="AG8646" s="3" t="s">
        <v>2729</v>
      </c>
      <c r="AH8646" s="3" t="s">
        <v>1657</v>
      </c>
      <c r="AT8646" s="3" t="s">
        <v>81</v>
      </c>
    </row>
    <row r="8647" spans="1:56" s="115" customFormat="1" x14ac:dyDescent="0.25">
      <c r="A8647" s="6"/>
      <c r="B8647" s="5">
        <v>532</v>
      </c>
      <c r="C8647" s="3"/>
      <c r="D8647" s="3"/>
      <c r="E8647" s="62">
        <v>17</v>
      </c>
      <c r="F8647" s="6" t="s">
        <v>114</v>
      </c>
      <c r="G8647" s="6">
        <v>2018</v>
      </c>
      <c r="H8647" s="6"/>
      <c r="I8647" s="3"/>
      <c r="J8647" s="3"/>
      <c r="K8647" s="3"/>
      <c r="L8647" s="6"/>
      <c r="M8647" s="3"/>
      <c r="N8647" s="6" t="s">
        <v>206</v>
      </c>
      <c r="O8647" s="6"/>
      <c r="P8647" s="407">
        <v>26</v>
      </c>
      <c r="Q8647" s="407">
        <v>26</v>
      </c>
      <c r="R8647" s="407">
        <v>8</v>
      </c>
      <c r="S8647" s="3" t="s">
        <v>3</v>
      </c>
      <c r="T8647" s="3" t="s">
        <v>44</v>
      </c>
      <c r="U8647" s="3" t="s">
        <v>72</v>
      </c>
      <c r="V8647" s="227" t="s">
        <v>72</v>
      </c>
      <c r="W8647" s="3"/>
      <c r="X8647" s="3" t="s">
        <v>217</v>
      </c>
      <c r="Y8647" s="3"/>
      <c r="Z8647" s="3"/>
      <c r="AA8647" s="18">
        <v>45.17107918</v>
      </c>
      <c r="AB8647" s="18">
        <v>-123.18597920000001</v>
      </c>
      <c r="AC8647" s="3" t="s">
        <v>45</v>
      </c>
      <c r="AD8647" s="3"/>
      <c r="AE8647" s="3" t="s">
        <v>207</v>
      </c>
      <c r="AF8647" s="3" t="str">
        <f t="shared" si="212"/>
        <v>ex Rheum rhabarbarum</v>
      </c>
      <c r="AG8647" s="3" t="s">
        <v>2729</v>
      </c>
      <c r="AH8647" s="3" t="s">
        <v>1657</v>
      </c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 t="s">
        <v>81</v>
      </c>
      <c r="AU8647" s="3"/>
      <c r="AV8647" s="3"/>
      <c r="AW8647" s="3"/>
      <c r="AX8647" s="3"/>
      <c r="AY8647" s="3"/>
      <c r="AZ8647" s="3"/>
      <c r="BA8647" s="3"/>
      <c r="BB8647" s="3"/>
      <c r="BC8647" s="3"/>
      <c r="BD8647" s="3"/>
    </row>
    <row r="8648" spans="1:56" x14ac:dyDescent="0.25">
      <c r="B8648" s="5">
        <v>533</v>
      </c>
      <c r="E8648" s="62">
        <v>17</v>
      </c>
      <c r="F8648" s="6" t="s">
        <v>114</v>
      </c>
      <c r="G8648" s="6">
        <v>2018</v>
      </c>
      <c r="L8648" s="6"/>
      <c r="N8648" s="6" t="s">
        <v>206</v>
      </c>
      <c r="P8648" s="407">
        <v>26</v>
      </c>
      <c r="Q8648" s="407">
        <v>26</v>
      </c>
      <c r="R8648" s="407">
        <v>9</v>
      </c>
      <c r="S8648" s="3" t="s">
        <v>3</v>
      </c>
      <c r="T8648" s="3" t="s">
        <v>44</v>
      </c>
      <c r="U8648" s="3" t="s">
        <v>72</v>
      </c>
      <c r="V8648" s="227" t="s">
        <v>72</v>
      </c>
      <c r="X8648" s="3" t="s">
        <v>217</v>
      </c>
      <c r="AA8648" s="18">
        <v>45.17107918</v>
      </c>
      <c r="AB8648" s="18">
        <v>-123.18597920000001</v>
      </c>
      <c r="AC8648" s="3" t="s">
        <v>45</v>
      </c>
      <c r="AE8648" s="3" t="s">
        <v>207</v>
      </c>
      <c r="AF8648" s="3" t="str">
        <f t="shared" si="212"/>
        <v>ex Rheum rhabarbarum</v>
      </c>
      <c r="AG8648" s="3" t="s">
        <v>2729</v>
      </c>
      <c r="AH8648" s="3" t="s">
        <v>1657</v>
      </c>
      <c r="AT8648" s="3" t="s">
        <v>81</v>
      </c>
    </row>
    <row r="8649" spans="1:56" x14ac:dyDescent="0.25">
      <c r="B8649" s="5">
        <v>534</v>
      </c>
      <c r="E8649" s="62">
        <v>17</v>
      </c>
      <c r="F8649" s="6" t="s">
        <v>114</v>
      </c>
      <c r="G8649" s="6">
        <v>2018</v>
      </c>
      <c r="L8649" s="6"/>
      <c r="N8649" s="6" t="s">
        <v>208</v>
      </c>
      <c r="P8649" s="407">
        <v>27</v>
      </c>
      <c r="Q8649" s="407">
        <v>27</v>
      </c>
      <c r="R8649" s="407">
        <v>1</v>
      </c>
      <c r="S8649" s="3" t="s">
        <v>3</v>
      </c>
      <c r="T8649" s="3" t="s">
        <v>44</v>
      </c>
      <c r="U8649" s="3" t="s">
        <v>72</v>
      </c>
      <c r="V8649" s="227" t="s">
        <v>72</v>
      </c>
      <c r="X8649" s="3" t="s">
        <v>217</v>
      </c>
      <c r="AA8649" s="18">
        <v>45.171012949999998</v>
      </c>
      <c r="AB8649" s="18">
        <v>-123.18588560000001</v>
      </c>
      <c r="AC8649" s="3" t="s">
        <v>45</v>
      </c>
      <c r="AE8649" s="3" t="s">
        <v>184</v>
      </c>
      <c r="AF8649" s="3" t="str">
        <f t="shared" si="212"/>
        <v>ex Prunus avium</v>
      </c>
      <c r="AG8649" s="3" t="s">
        <v>2729</v>
      </c>
      <c r="AH8649" s="3" t="s">
        <v>1657</v>
      </c>
      <c r="AT8649" s="3" t="s">
        <v>81</v>
      </c>
    </row>
    <row r="8650" spans="1:56" x14ac:dyDescent="0.25">
      <c r="B8650" s="5">
        <v>535</v>
      </c>
      <c r="E8650" s="62">
        <v>17</v>
      </c>
      <c r="F8650" s="6" t="s">
        <v>114</v>
      </c>
      <c r="G8650" s="6">
        <v>2018</v>
      </c>
      <c r="L8650" s="6"/>
      <c r="N8650" s="6" t="s">
        <v>208</v>
      </c>
      <c r="P8650" s="407">
        <v>27</v>
      </c>
      <c r="Q8650" s="407">
        <v>27</v>
      </c>
      <c r="R8650" s="407">
        <v>2</v>
      </c>
      <c r="S8650" s="3" t="s">
        <v>3</v>
      </c>
      <c r="T8650" s="3" t="s">
        <v>44</v>
      </c>
      <c r="U8650" s="3" t="s">
        <v>72</v>
      </c>
      <c r="V8650" s="227" t="s">
        <v>72</v>
      </c>
      <c r="X8650" s="3" t="s">
        <v>217</v>
      </c>
      <c r="AA8650" s="18">
        <v>45.171012949999998</v>
      </c>
      <c r="AB8650" s="18">
        <v>-123.18588560000001</v>
      </c>
      <c r="AC8650" s="3" t="s">
        <v>45</v>
      </c>
      <c r="AE8650" s="3" t="s">
        <v>184</v>
      </c>
      <c r="AF8650" s="3" t="str">
        <f t="shared" si="212"/>
        <v>ex Prunus avium</v>
      </c>
      <c r="AG8650" s="3" t="s">
        <v>2729</v>
      </c>
      <c r="AH8650" s="3" t="s">
        <v>1657</v>
      </c>
      <c r="AT8650" s="3" t="s">
        <v>81</v>
      </c>
    </row>
    <row r="8651" spans="1:56" x14ac:dyDescent="0.25">
      <c r="B8651" s="5">
        <v>536</v>
      </c>
      <c r="E8651" s="62">
        <v>17</v>
      </c>
      <c r="F8651" s="6" t="s">
        <v>114</v>
      </c>
      <c r="G8651" s="6">
        <v>2018</v>
      </c>
      <c r="L8651" s="6"/>
      <c r="N8651" s="6" t="s">
        <v>208</v>
      </c>
      <c r="P8651" s="407">
        <v>27</v>
      </c>
      <c r="Q8651" s="407">
        <v>27</v>
      </c>
      <c r="R8651" s="407">
        <v>3</v>
      </c>
      <c r="S8651" s="3" t="s">
        <v>3</v>
      </c>
      <c r="T8651" s="3" t="s">
        <v>44</v>
      </c>
      <c r="U8651" s="3" t="s">
        <v>72</v>
      </c>
      <c r="V8651" s="227" t="s">
        <v>72</v>
      </c>
      <c r="X8651" s="3" t="s">
        <v>217</v>
      </c>
      <c r="AA8651" s="18">
        <v>45.171012949999998</v>
      </c>
      <c r="AB8651" s="18">
        <v>-123.18588560000001</v>
      </c>
      <c r="AC8651" s="3" t="s">
        <v>45</v>
      </c>
      <c r="AE8651" s="3" t="s">
        <v>184</v>
      </c>
      <c r="AF8651" s="3" t="str">
        <f t="shared" si="212"/>
        <v>ex Prunus avium</v>
      </c>
      <c r="AG8651" s="3" t="s">
        <v>2729</v>
      </c>
      <c r="AH8651" s="3" t="s">
        <v>1657</v>
      </c>
      <c r="AT8651" s="3" t="s">
        <v>81</v>
      </c>
    </row>
    <row r="8652" spans="1:56" x14ac:dyDescent="0.25">
      <c r="B8652" s="5">
        <v>537</v>
      </c>
      <c r="E8652" s="62">
        <v>17</v>
      </c>
      <c r="F8652" s="6" t="s">
        <v>114</v>
      </c>
      <c r="G8652" s="6">
        <v>2018</v>
      </c>
      <c r="L8652" s="6"/>
      <c r="N8652" s="6" t="s">
        <v>208</v>
      </c>
      <c r="P8652" s="407">
        <v>27</v>
      </c>
      <c r="Q8652" s="407">
        <v>27</v>
      </c>
      <c r="R8652" s="407">
        <v>4</v>
      </c>
      <c r="S8652" s="3" t="s">
        <v>3</v>
      </c>
      <c r="T8652" s="3" t="s">
        <v>44</v>
      </c>
      <c r="U8652" s="3" t="s">
        <v>72</v>
      </c>
      <c r="V8652" s="227" t="s">
        <v>72</v>
      </c>
      <c r="X8652" s="3" t="s">
        <v>217</v>
      </c>
      <c r="AA8652" s="18">
        <v>45.171012949999998</v>
      </c>
      <c r="AB8652" s="18">
        <v>-123.18588560000001</v>
      </c>
      <c r="AC8652" s="3" t="s">
        <v>45</v>
      </c>
      <c r="AE8652" s="3" t="s">
        <v>184</v>
      </c>
      <c r="AF8652" s="3" t="str">
        <f t="shared" si="212"/>
        <v>ex Prunus avium</v>
      </c>
      <c r="AG8652" s="3" t="s">
        <v>2729</v>
      </c>
      <c r="AH8652" s="3" t="s">
        <v>1657</v>
      </c>
      <c r="AT8652" s="3" t="s">
        <v>81</v>
      </c>
    </row>
    <row r="8653" spans="1:56" s="86" customFormat="1" x14ac:dyDescent="0.25">
      <c r="A8653" s="6"/>
      <c r="B8653" s="5">
        <v>538</v>
      </c>
      <c r="C8653" s="3"/>
      <c r="D8653" s="3"/>
      <c r="E8653" s="62">
        <v>17</v>
      </c>
      <c r="F8653" s="6" t="s">
        <v>114</v>
      </c>
      <c r="G8653" s="6">
        <v>2018</v>
      </c>
      <c r="H8653" s="6"/>
      <c r="I8653" s="3"/>
      <c r="J8653" s="3"/>
      <c r="K8653" s="3"/>
      <c r="L8653" s="6"/>
      <c r="M8653" s="3"/>
      <c r="N8653" s="6" t="s">
        <v>208</v>
      </c>
      <c r="O8653" s="6"/>
      <c r="P8653" s="407">
        <v>27</v>
      </c>
      <c r="Q8653" s="407">
        <v>27</v>
      </c>
      <c r="R8653" s="407">
        <v>5</v>
      </c>
      <c r="S8653" s="3" t="s">
        <v>3</v>
      </c>
      <c r="T8653" s="3" t="s">
        <v>44</v>
      </c>
      <c r="U8653" s="3" t="s">
        <v>72</v>
      </c>
      <c r="V8653" s="227" t="s">
        <v>72</v>
      </c>
      <c r="W8653" s="3"/>
      <c r="X8653" s="3" t="s">
        <v>217</v>
      </c>
      <c r="Y8653" s="3"/>
      <c r="Z8653" s="3"/>
      <c r="AA8653" s="18">
        <v>45.171012949999998</v>
      </c>
      <c r="AB8653" s="18">
        <v>-123.18588560000001</v>
      </c>
      <c r="AC8653" s="3" t="s">
        <v>45</v>
      </c>
      <c r="AD8653" s="3"/>
      <c r="AE8653" s="3" t="s">
        <v>184</v>
      </c>
      <c r="AF8653" s="3" t="str">
        <f t="shared" si="212"/>
        <v>ex Prunus avium</v>
      </c>
      <c r="AG8653" s="3" t="s">
        <v>2729</v>
      </c>
      <c r="AH8653" s="3" t="s">
        <v>1657</v>
      </c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 t="s">
        <v>81</v>
      </c>
      <c r="AU8653" s="3"/>
      <c r="AV8653" s="3"/>
      <c r="AW8653" s="3"/>
      <c r="AX8653" s="3"/>
      <c r="AY8653" s="3"/>
      <c r="AZ8653" s="3"/>
      <c r="BA8653" s="3"/>
      <c r="BB8653" s="3"/>
      <c r="BC8653" s="3"/>
      <c r="BD8653" s="3"/>
    </row>
    <row r="8654" spans="1:56" x14ac:dyDescent="0.25">
      <c r="B8654" s="5">
        <v>539</v>
      </c>
      <c r="E8654" s="62">
        <v>17</v>
      </c>
      <c r="F8654" s="6" t="s">
        <v>114</v>
      </c>
      <c r="G8654" s="6">
        <v>2018</v>
      </c>
      <c r="L8654" s="6"/>
      <c r="N8654" s="6" t="s">
        <v>208</v>
      </c>
      <c r="P8654" s="407">
        <v>27</v>
      </c>
      <c r="Q8654" s="407">
        <v>27</v>
      </c>
      <c r="R8654" s="407">
        <v>6</v>
      </c>
      <c r="S8654" s="3" t="s">
        <v>3</v>
      </c>
      <c r="T8654" s="3" t="s">
        <v>44</v>
      </c>
      <c r="U8654" s="3" t="s">
        <v>72</v>
      </c>
      <c r="V8654" s="227" t="s">
        <v>72</v>
      </c>
      <c r="X8654" s="3" t="s">
        <v>217</v>
      </c>
      <c r="AA8654" s="18">
        <v>45.171012949999998</v>
      </c>
      <c r="AB8654" s="18">
        <v>-123.18588560000001</v>
      </c>
      <c r="AC8654" s="3" t="s">
        <v>45</v>
      </c>
      <c r="AE8654" s="3" t="s">
        <v>184</v>
      </c>
      <c r="AF8654" s="3" t="str">
        <f t="shared" si="212"/>
        <v>ex Prunus avium</v>
      </c>
      <c r="AG8654" s="3" t="s">
        <v>2729</v>
      </c>
      <c r="AH8654" s="3" t="s">
        <v>1657</v>
      </c>
      <c r="AT8654" s="3" t="s">
        <v>81</v>
      </c>
    </row>
    <row r="8655" spans="1:56" x14ac:dyDescent="0.25">
      <c r="B8655" s="5">
        <v>540</v>
      </c>
      <c r="E8655" s="62">
        <v>17</v>
      </c>
      <c r="F8655" s="6" t="s">
        <v>114</v>
      </c>
      <c r="G8655" s="6">
        <v>2018</v>
      </c>
      <c r="L8655" s="6"/>
      <c r="N8655" s="6" t="s">
        <v>208</v>
      </c>
      <c r="P8655" s="407">
        <v>27</v>
      </c>
      <c r="Q8655" s="407">
        <v>27</v>
      </c>
      <c r="R8655" s="407">
        <v>7</v>
      </c>
      <c r="S8655" s="3" t="s">
        <v>3</v>
      </c>
      <c r="T8655" s="3" t="s">
        <v>44</v>
      </c>
      <c r="U8655" s="3" t="s">
        <v>72</v>
      </c>
      <c r="V8655" s="227" t="s">
        <v>72</v>
      </c>
      <c r="X8655" s="3" t="s">
        <v>217</v>
      </c>
      <c r="AA8655" s="18">
        <v>45.171012949999998</v>
      </c>
      <c r="AB8655" s="18">
        <v>-123.18588560000001</v>
      </c>
      <c r="AC8655" s="3" t="s">
        <v>45</v>
      </c>
      <c r="AE8655" s="3" t="s">
        <v>184</v>
      </c>
      <c r="AF8655" s="3" t="str">
        <f t="shared" si="212"/>
        <v>ex Prunus avium</v>
      </c>
      <c r="AG8655" s="3" t="s">
        <v>2729</v>
      </c>
      <c r="AH8655" s="3" t="s">
        <v>1657</v>
      </c>
      <c r="AT8655" s="3" t="s">
        <v>81</v>
      </c>
    </row>
    <row r="8656" spans="1:56" x14ac:dyDescent="0.25">
      <c r="B8656" s="5">
        <v>541</v>
      </c>
      <c r="E8656" s="62">
        <v>17</v>
      </c>
      <c r="F8656" s="6" t="s">
        <v>114</v>
      </c>
      <c r="G8656" s="6">
        <v>2018</v>
      </c>
      <c r="L8656" s="6"/>
      <c r="N8656" s="6" t="s">
        <v>208</v>
      </c>
      <c r="P8656" s="407">
        <v>27</v>
      </c>
      <c r="Q8656" s="407">
        <v>27</v>
      </c>
      <c r="R8656" s="407">
        <v>8</v>
      </c>
      <c r="S8656" s="3" t="s">
        <v>3</v>
      </c>
      <c r="T8656" s="3" t="s">
        <v>44</v>
      </c>
      <c r="U8656" s="3" t="s">
        <v>72</v>
      </c>
      <c r="V8656" s="227" t="s">
        <v>72</v>
      </c>
      <c r="X8656" s="3" t="s">
        <v>217</v>
      </c>
      <c r="AA8656" s="18">
        <v>45.171012949999998</v>
      </c>
      <c r="AB8656" s="18">
        <v>-123.18588560000001</v>
      </c>
      <c r="AC8656" s="3" t="s">
        <v>45</v>
      </c>
      <c r="AE8656" s="3" t="s">
        <v>184</v>
      </c>
      <c r="AF8656" s="3" t="str">
        <f t="shared" si="212"/>
        <v>ex Prunus avium</v>
      </c>
      <c r="AG8656" s="3" t="s">
        <v>2729</v>
      </c>
      <c r="AH8656" s="3" t="s">
        <v>1657</v>
      </c>
      <c r="AT8656" s="3" t="s">
        <v>81</v>
      </c>
    </row>
    <row r="8657" spans="1:56" x14ac:dyDescent="0.25">
      <c r="B8657" s="5">
        <v>542</v>
      </c>
      <c r="E8657" s="62">
        <v>17</v>
      </c>
      <c r="F8657" s="6" t="s">
        <v>114</v>
      </c>
      <c r="G8657" s="6">
        <v>2018</v>
      </c>
      <c r="L8657" s="6"/>
      <c r="N8657" s="6" t="s">
        <v>208</v>
      </c>
      <c r="P8657" s="407">
        <v>27</v>
      </c>
      <c r="Q8657" s="407">
        <v>27</v>
      </c>
      <c r="R8657" s="407">
        <v>9</v>
      </c>
      <c r="S8657" s="3" t="s">
        <v>3</v>
      </c>
      <c r="T8657" s="3" t="s">
        <v>44</v>
      </c>
      <c r="U8657" s="3" t="s">
        <v>72</v>
      </c>
      <c r="V8657" s="227" t="s">
        <v>72</v>
      </c>
      <c r="X8657" s="3" t="s">
        <v>217</v>
      </c>
      <c r="AA8657" s="18">
        <v>45.171012949999998</v>
      </c>
      <c r="AB8657" s="18">
        <v>-123.18588560000001</v>
      </c>
      <c r="AC8657" s="3" t="s">
        <v>45</v>
      </c>
      <c r="AE8657" s="3" t="s">
        <v>184</v>
      </c>
      <c r="AF8657" s="3" t="str">
        <f t="shared" si="212"/>
        <v>ex Prunus avium</v>
      </c>
      <c r="AG8657" s="3" t="s">
        <v>2729</v>
      </c>
      <c r="AH8657" s="3" t="s">
        <v>1657</v>
      </c>
      <c r="AT8657" s="3" t="s">
        <v>81</v>
      </c>
    </row>
    <row r="8658" spans="1:56" s="106" customFormat="1" x14ac:dyDescent="0.25">
      <c r="A8658" s="6"/>
      <c r="B8658" s="5">
        <v>543</v>
      </c>
      <c r="C8658" s="3"/>
      <c r="D8658" s="3"/>
      <c r="E8658" s="62">
        <v>17</v>
      </c>
      <c r="F8658" s="6" t="s">
        <v>114</v>
      </c>
      <c r="G8658" s="6">
        <v>2018</v>
      </c>
      <c r="H8658" s="6"/>
      <c r="I8658" s="3"/>
      <c r="J8658" s="3"/>
      <c r="K8658" s="3"/>
      <c r="L8658" s="6"/>
      <c r="M8658" s="3"/>
      <c r="N8658" s="6" t="s">
        <v>209</v>
      </c>
      <c r="O8658" s="6"/>
      <c r="P8658" s="407">
        <v>28</v>
      </c>
      <c r="Q8658" s="407">
        <v>28</v>
      </c>
      <c r="R8658" s="407">
        <v>1</v>
      </c>
      <c r="S8658" s="3" t="s">
        <v>3</v>
      </c>
      <c r="T8658" s="3" t="s">
        <v>44</v>
      </c>
      <c r="U8658" s="227" t="s">
        <v>72</v>
      </c>
      <c r="V8658" s="227" t="s">
        <v>72</v>
      </c>
      <c r="W8658" s="3"/>
      <c r="X8658" s="3" t="s">
        <v>217</v>
      </c>
      <c r="Y8658" s="3"/>
      <c r="Z8658" s="3"/>
      <c r="AA8658" s="18">
        <v>45.171309659999999</v>
      </c>
      <c r="AB8658" s="18">
        <v>-123.1858797</v>
      </c>
      <c r="AC8658" s="3" t="s">
        <v>45</v>
      </c>
      <c r="AD8658" s="3"/>
      <c r="AE8658" s="3" t="s">
        <v>105</v>
      </c>
      <c r="AF8658" s="3" t="str">
        <f t="shared" si="212"/>
        <v>ex Taraxacum</v>
      </c>
      <c r="AG8658" s="3" t="s">
        <v>2729</v>
      </c>
      <c r="AH8658" s="3" t="s">
        <v>1657</v>
      </c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 t="s">
        <v>81</v>
      </c>
      <c r="AU8658" s="3"/>
      <c r="AV8658" s="3"/>
      <c r="AW8658" s="3"/>
      <c r="AX8658" s="3"/>
      <c r="AY8658" s="3"/>
      <c r="AZ8658" s="3"/>
      <c r="BA8658" s="3"/>
      <c r="BB8658" s="3"/>
      <c r="BC8658" s="3"/>
      <c r="BD8658" s="3"/>
    </row>
    <row r="8659" spans="1:56" x14ac:dyDescent="0.25">
      <c r="B8659" s="5">
        <v>544</v>
      </c>
      <c r="E8659" s="62">
        <v>17</v>
      </c>
      <c r="F8659" s="6" t="s">
        <v>114</v>
      </c>
      <c r="G8659" s="6">
        <v>2018</v>
      </c>
      <c r="L8659" s="6"/>
      <c r="N8659" s="6" t="s">
        <v>209</v>
      </c>
      <c r="P8659" s="407">
        <v>28</v>
      </c>
      <c r="Q8659" s="407">
        <v>28</v>
      </c>
      <c r="R8659" s="407">
        <v>2</v>
      </c>
      <c r="S8659" s="3" t="s">
        <v>3</v>
      </c>
      <c r="T8659" s="3" t="s">
        <v>44</v>
      </c>
      <c r="U8659" s="227" t="s">
        <v>72</v>
      </c>
      <c r="V8659" s="227" t="s">
        <v>72</v>
      </c>
      <c r="X8659" s="3" t="s">
        <v>217</v>
      </c>
      <c r="AA8659" s="18">
        <v>45.171309659999999</v>
      </c>
      <c r="AB8659" s="18">
        <v>-123.1858797</v>
      </c>
      <c r="AC8659" s="3" t="s">
        <v>45</v>
      </c>
      <c r="AE8659" s="3" t="s">
        <v>105</v>
      </c>
      <c r="AF8659" s="3" t="str">
        <f t="shared" si="212"/>
        <v>ex Taraxacum</v>
      </c>
      <c r="AG8659" s="3" t="s">
        <v>2729</v>
      </c>
      <c r="AH8659" s="3" t="s">
        <v>1657</v>
      </c>
      <c r="AT8659" s="3" t="s">
        <v>81</v>
      </c>
    </row>
    <row r="8660" spans="1:56" x14ac:dyDescent="0.25">
      <c r="B8660" s="5">
        <v>545</v>
      </c>
      <c r="E8660" s="62">
        <v>17</v>
      </c>
      <c r="F8660" s="6" t="s">
        <v>114</v>
      </c>
      <c r="G8660" s="6">
        <v>2018</v>
      </c>
      <c r="L8660" s="6"/>
      <c r="N8660" s="6" t="s">
        <v>209</v>
      </c>
      <c r="P8660" s="407">
        <v>28</v>
      </c>
      <c r="Q8660" s="407">
        <v>28</v>
      </c>
      <c r="R8660" s="407">
        <v>3</v>
      </c>
      <c r="S8660" s="3" t="s">
        <v>3</v>
      </c>
      <c r="T8660" s="3" t="s">
        <v>44</v>
      </c>
      <c r="U8660" s="227" t="s">
        <v>72</v>
      </c>
      <c r="V8660" s="227" t="s">
        <v>72</v>
      </c>
      <c r="X8660" s="3" t="s">
        <v>217</v>
      </c>
      <c r="AA8660" s="18">
        <v>45.171309659999999</v>
      </c>
      <c r="AB8660" s="18">
        <v>-123.1858797</v>
      </c>
      <c r="AC8660" s="3" t="s">
        <v>45</v>
      </c>
      <c r="AE8660" s="3" t="s">
        <v>105</v>
      </c>
      <c r="AF8660" s="3" t="str">
        <f t="shared" si="212"/>
        <v>ex Taraxacum</v>
      </c>
      <c r="AG8660" s="3" t="s">
        <v>2729</v>
      </c>
      <c r="AH8660" s="3" t="s">
        <v>1657</v>
      </c>
      <c r="AT8660" s="3" t="s">
        <v>81</v>
      </c>
    </row>
    <row r="8661" spans="1:56" x14ac:dyDescent="0.25">
      <c r="B8661" s="5">
        <v>546</v>
      </c>
      <c r="E8661" s="62">
        <v>17</v>
      </c>
      <c r="F8661" s="6" t="s">
        <v>114</v>
      </c>
      <c r="G8661" s="6">
        <v>2018</v>
      </c>
      <c r="L8661" s="6"/>
      <c r="N8661" s="6" t="s">
        <v>209</v>
      </c>
      <c r="P8661" s="407">
        <v>28</v>
      </c>
      <c r="Q8661" s="407">
        <v>28</v>
      </c>
      <c r="R8661" s="407">
        <v>4</v>
      </c>
      <c r="S8661" s="3" t="s">
        <v>3</v>
      </c>
      <c r="T8661" s="3" t="s">
        <v>44</v>
      </c>
      <c r="U8661" s="227" t="s">
        <v>72</v>
      </c>
      <c r="V8661" s="227" t="s">
        <v>72</v>
      </c>
      <c r="X8661" s="3" t="s">
        <v>217</v>
      </c>
      <c r="AA8661" s="18">
        <v>45.171309659999999</v>
      </c>
      <c r="AB8661" s="18">
        <v>-123.1858797</v>
      </c>
      <c r="AC8661" s="3" t="s">
        <v>45</v>
      </c>
      <c r="AE8661" s="3" t="s">
        <v>105</v>
      </c>
      <c r="AF8661" s="3" t="str">
        <f t="shared" si="212"/>
        <v>ex Taraxacum</v>
      </c>
      <c r="AG8661" s="3" t="s">
        <v>2729</v>
      </c>
      <c r="AH8661" s="3" t="s">
        <v>1657</v>
      </c>
      <c r="AT8661" s="3" t="s">
        <v>81</v>
      </c>
    </row>
    <row r="8662" spans="1:56" x14ac:dyDescent="0.25">
      <c r="B8662" s="5">
        <v>547</v>
      </c>
      <c r="E8662" s="62">
        <v>17</v>
      </c>
      <c r="F8662" s="6" t="s">
        <v>114</v>
      </c>
      <c r="G8662" s="6">
        <v>2018</v>
      </c>
      <c r="L8662" s="6"/>
      <c r="N8662" s="6" t="s">
        <v>209</v>
      </c>
      <c r="P8662" s="407">
        <v>28</v>
      </c>
      <c r="Q8662" s="407">
        <v>28</v>
      </c>
      <c r="R8662" s="407">
        <v>5</v>
      </c>
      <c r="S8662" s="3" t="s">
        <v>3</v>
      </c>
      <c r="T8662" s="3" t="s">
        <v>44</v>
      </c>
      <c r="U8662" s="227" t="s">
        <v>72</v>
      </c>
      <c r="V8662" s="227" t="s">
        <v>72</v>
      </c>
      <c r="X8662" s="3" t="s">
        <v>217</v>
      </c>
      <c r="AA8662" s="18">
        <v>45.171309659999999</v>
      </c>
      <c r="AB8662" s="18">
        <v>-123.1858797</v>
      </c>
      <c r="AC8662" s="3" t="s">
        <v>45</v>
      </c>
      <c r="AE8662" s="3" t="s">
        <v>105</v>
      </c>
      <c r="AF8662" s="3" t="str">
        <f t="shared" si="212"/>
        <v>ex Taraxacum</v>
      </c>
      <c r="AG8662" s="3" t="s">
        <v>2729</v>
      </c>
      <c r="AH8662" s="3" t="s">
        <v>1657</v>
      </c>
      <c r="AT8662" s="3" t="s">
        <v>81</v>
      </c>
    </row>
    <row r="8663" spans="1:56" s="80" customFormat="1" x14ac:dyDescent="0.25">
      <c r="A8663" s="6"/>
      <c r="B8663" s="5">
        <v>548</v>
      </c>
      <c r="C8663" s="3"/>
      <c r="D8663" s="3"/>
      <c r="E8663" s="62">
        <v>17</v>
      </c>
      <c r="F8663" s="6" t="s">
        <v>114</v>
      </c>
      <c r="G8663" s="6">
        <v>2018</v>
      </c>
      <c r="H8663" s="6"/>
      <c r="I8663" s="3"/>
      <c r="J8663" s="3"/>
      <c r="K8663" s="3"/>
      <c r="L8663" s="6"/>
      <c r="M8663" s="3"/>
      <c r="N8663" s="6" t="s">
        <v>209</v>
      </c>
      <c r="O8663" s="6"/>
      <c r="P8663" s="407">
        <v>28</v>
      </c>
      <c r="Q8663" s="407">
        <v>28</v>
      </c>
      <c r="R8663" s="407">
        <v>6</v>
      </c>
      <c r="S8663" s="3" t="s">
        <v>3</v>
      </c>
      <c r="T8663" s="3" t="s">
        <v>44</v>
      </c>
      <c r="U8663" s="227" t="s">
        <v>72</v>
      </c>
      <c r="V8663" s="227" t="s">
        <v>72</v>
      </c>
      <c r="W8663" s="3"/>
      <c r="X8663" s="3" t="s">
        <v>217</v>
      </c>
      <c r="Y8663" s="3"/>
      <c r="Z8663" s="3"/>
      <c r="AA8663" s="18">
        <v>45.171309659999999</v>
      </c>
      <c r="AB8663" s="18">
        <v>-123.1858797</v>
      </c>
      <c r="AC8663" s="3" t="s">
        <v>45</v>
      </c>
      <c r="AD8663" s="3"/>
      <c r="AE8663" s="3" t="s">
        <v>105</v>
      </c>
      <c r="AF8663" s="3" t="str">
        <f t="shared" si="212"/>
        <v>ex Taraxacum</v>
      </c>
      <c r="AG8663" s="3" t="s">
        <v>2729</v>
      </c>
      <c r="AH8663" s="3" t="s">
        <v>1657</v>
      </c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 t="s">
        <v>81</v>
      </c>
      <c r="AU8663" s="3"/>
      <c r="AV8663" s="3"/>
      <c r="AW8663" s="3"/>
      <c r="AX8663" s="3"/>
      <c r="AY8663" s="3"/>
      <c r="AZ8663" s="3"/>
      <c r="BA8663" s="3"/>
      <c r="BB8663" s="3"/>
      <c r="BC8663" s="3"/>
      <c r="BD8663" s="3"/>
    </row>
    <row r="8664" spans="1:56" x14ac:dyDescent="0.25">
      <c r="B8664" s="5">
        <v>549</v>
      </c>
      <c r="E8664" s="62">
        <v>17</v>
      </c>
      <c r="F8664" s="6" t="s">
        <v>114</v>
      </c>
      <c r="G8664" s="6">
        <v>2018</v>
      </c>
      <c r="L8664" s="6"/>
      <c r="N8664" s="6" t="s">
        <v>209</v>
      </c>
      <c r="P8664" s="407">
        <v>28</v>
      </c>
      <c r="Q8664" s="407">
        <v>28</v>
      </c>
      <c r="R8664" s="407">
        <v>7</v>
      </c>
      <c r="S8664" s="3" t="s">
        <v>3</v>
      </c>
      <c r="T8664" s="3" t="s">
        <v>44</v>
      </c>
      <c r="U8664" s="227" t="s">
        <v>72</v>
      </c>
      <c r="V8664" s="227" t="s">
        <v>72</v>
      </c>
      <c r="X8664" s="3" t="s">
        <v>217</v>
      </c>
      <c r="AA8664" s="18">
        <v>45.171309659999999</v>
      </c>
      <c r="AB8664" s="18">
        <v>-123.1858797</v>
      </c>
      <c r="AC8664" s="3" t="s">
        <v>45</v>
      </c>
      <c r="AE8664" s="3" t="s">
        <v>105</v>
      </c>
      <c r="AF8664" s="3" t="str">
        <f t="shared" si="212"/>
        <v>ex Taraxacum</v>
      </c>
      <c r="AG8664" s="3" t="s">
        <v>2729</v>
      </c>
      <c r="AH8664" s="3" t="s">
        <v>1657</v>
      </c>
      <c r="AT8664" s="3" t="s">
        <v>81</v>
      </c>
    </row>
    <row r="8665" spans="1:56" x14ac:dyDescent="0.25">
      <c r="B8665" s="5">
        <v>550</v>
      </c>
      <c r="E8665" s="62">
        <v>17</v>
      </c>
      <c r="F8665" s="6" t="s">
        <v>114</v>
      </c>
      <c r="G8665" s="6">
        <v>2018</v>
      </c>
      <c r="L8665" s="6"/>
      <c r="N8665" s="6" t="s">
        <v>209</v>
      </c>
      <c r="P8665" s="407">
        <v>28</v>
      </c>
      <c r="Q8665" s="407">
        <v>28</v>
      </c>
      <c r="R8665" s="407">
        <v>8</v>
      </c>
      <c r="S8665" s="3" t="s">
        <v>3</v>
      </c>
      <c r="T8665" s="3" t="s">
        <v>44</v>
      </c>
      <c r="U8665" s="227" t="s">
        <v>72</v>
      </c>
      <c r="V8665" s="227" t="s">
        <v>72</v>
      </c>
      <c r="X8665" s="3" t="s">
        <v>217</v>
      </c>
      <c r="AA8665" s="18">
        <v>45.171309659999999</v>
      </c>
      <c r="AB8665" s="18">
        <v>-123.1858797</v>
      </c>
      <c r="AC8665" s="3" t="s">
        <v>45</v>
      </c>
      <c r="AE8665" s="3" t="s">
        <v>105</v>
      </c>
      <c r="AF8665" s="3" t="str">
        <f t="shared" si="212"/>
        <v>ex Taraxacum</v>
      </c>
      <c r="AG8665" s="3" t="s">
        <v>2729</v>
      </c>
      <c r="AH8665" s="3" t="s">
        <v>1657</v>
      </c>
      <c r="AT8665" s="3" t="s">
        <v>81</v>
      </c>
    </row>
    <row r="8666" spans="1:56" x14ac:dyDescent="0.25">
      <c r="B8666" s="5">
        <v>551</v>
      </c>
      <c r="E8666" s="62">
        <v>17</v>
      </c>
      <c r="F8666" s="6" t="s">
        <v>114</v>
      </c>
      <c r="G8666" s="6">
        <v>2018</v>
      </c>
      <c r="L8666" s="6"/>
      <c r="N8666" s="6" t="s">
        <v>209</v>
      </c>
      <c r="P8666" s="407">
        <v>28</v>
      </c>
      <c r="Q8666" s="407">
        <v>28</v>
      </c>
      <c r="R8666" s="407">
        <v>9</v>
      </c>
      <c r="S8666" s="3" t="s">
        <v>3</v>
      </c>
      <c r="T8666" s="3" t="s">
        <v>44</v>
      </c>
      <c r="U8666" s="227" t="s">
        <v>72</v>
      </c>
      <c r="V8666" s="227" t="s">
        <v>72</v>
      </c>
      <c r="X8666" s="3" t="s">
        <v>217</v>
      </c>
      <c r="AA8666" s="18">
        <v>45.171309659999999</v>
      </c>
      <c r="AB8666" s="18">
        <v>-123.1858797</v>
      </c>
      <c r="AC8666" s="3" t="s">
        <v>45</v>
      </c>
      <c r="AE8666" s="3" t="s">
        <v>105</v>
      </c>
      <c r="AF8666" s="3" t="str">
        <f t="shared" si="212"/>
        <v>ex Taraxacum</v>
      </c>
      <c r="AG8666" s="3" t="s">
        <v>2729</v>
      </c>
      <c r="AH8666" s="3" t="s">
        <v>1657</v>
      </c>
      <c r="AT8666" s="3" t="s">
        <v>81</v>
      </c>
    </row>
    <row r="8667" spans="1:56" x14ac:dyDescent="0.25">
      <c r="B8667" s="5">
        <v>552</v>
      </c>
      <c r="E8667" s="62">
        <v>17</v>
      </c>
      <c r="F8667" s="6" t="s">
        <v>114</v>
      </c>
      <c r="G8667" s="6">
        <v>2018</v>
      </c>
      <c r="L8667" s="6"/>
      <c r="N8667" s="6" t="s">
        <v>209</v>
      </c>
      <c r="P8667" s="407">
        <v>28</v>
      </c>
      <c r="Q8667" s="407">
        <v>28</v>
      </c>
      <c r="R8667" s="407">
        <v>10</v>
      </c>
      <c r="S8667" s="3" t="s">
        <v>3</v>
      </c>
      <c r="T8667" s="3" t="s">
        <v>44</v>
      </c>
      <c r="U8667" s="227" t="s">
        <v>72</v>
      </c>
      <c r="V8667" s="227" t="s">
        <v>72</v>
      </c>
      <c r="X8667" s="3" t="s">
        <v>217</v>
      </c>
      <c r="AA8667" s="18">
        <v>45.171309659999999</v>
      </c>
      <c r="AB8667" s="18">
        <v>-123.1858797</v>
      </c>
      <c r="AC8667" s="3" t="s">
        <v>45</v>
      </c>
      <c r="AE8667" s="3" t="s">
        <v>105</v>
      </c>
      <c r="AF8667" s="3" t="str">
        <f t="shared" si="212"/>
        <v>ex Taraxacum</v>
      </c>
      <c r="AG8667" s="3" t="s">
        <v>2729</v>
      </c>
      <c r="AH8667" s="3" t="s">
        <v>1657</v>
      </c>
      <c r="AT8667" s="3" t="s">
        <v>81</v>
      </c>
    </row>
    <row r="8668" spans="1:56" x14ac:dyDescent="0.25">
      <c r="B8668" s="5">
        <v>553</v>
      </c>
      <c r="E8668" s="62">
        <v>17</v>
      </c>
      <c r="F8668" s="6" t="s">
        <v>114</v>
      </c>
      <c r="G8668" s="6">
        <v>2018</v>
      </c>
      <c r="L8668" s="6"/>
      <c r="N8668" s="6" t="s">
        <v>209</v>
      </c>
      <c r="P8668" s="407">
        <v>28</v>
      </c>
      <c r="Q8668" s="407">
        <v>28</v>
      </c>
      <c r="R8668" s="407">
        <v>11</v>
      </c>
      <c r="S8668" s="3" t="s">
        <v>3</v>
      </c>
      <c r="T8668" s="3" t="s">
        <v>44</v>
      </c>
      <c r="U8668" s="227" t="s">
        <v>72</v>
      </c>
      <c r="V8668" s="227" t="s">
        <v>72</v>
      </c>
      <c r="X8668" s="3" t="s">
        <v>217</v>
      </c>
      <c r="AA8668" s="18">
        <v>45.171309659999999</v>
      </c>
      <c r="AB8668" s="18">
        <v>-123.1858797</v>
      </c>
      <c r="AC8668" s="3" t="s">
        <v>45</v>
      </c>
      <c r="AE8668" s="3" t="s">
        <v>105</v>
      </c>
      <c r="AF8668" s="3" t="str">
        <f t="shared" ref="AF8668:AF8731" si="213">CONCATENATE("ex ", AE8668)</f>
        <v>ex Taraxacum</v>
      </c>
      <c r="AG8668" s="3" t="s">
        <v>2729</v>
      </c>
      <c r="AH8668" s="3" t="s">
        <v>1657</v>
      </c>
      <c r="AT8668" s="3" t="s">
        <v>81</v>
      </c>
    </row>
    <row r="8669" spans="1:56" x14ac:dyDescent="0.25">
      <c r="B8669" s="5">
        <v>554</v>
      </c>
      <c r="E8669" s="62">
        <v>17</v>
      </c>
      <c r="F8669" s="6" t="s">
        <v>114</v>
      </c>
      <c r="G8669" s="6">
        <v>2018</v>
      </c>
      <c r="L8669" s="6"/>
      <c r="N8669" s="6" t="s">
        <v>209</v>
      </c>
      <c r="P8669" s="407">
        <v>28</v>
      </c>
      <c r="Q8669" s="407">
        <v>28</v>
      </c>
      <c r="R8669" s="407">
        <v>12</v>
      </c>
      <c r="S8669" s="3" t="s">
        <v>3</v>
      </c>
      <c r="T8669" s="3" t="s">
        <v>44</v>
      </c>
      <c r="U8669" s="227" t="s">
        <v>72</v>
      </c>
      <c r="V8669" s="227" t="s">
        <v>72</v>
      </c>
      <c r="X8669" s="3" t="s">
        <v>217</v>
      </c>
      <c r="AA8669" s="18">
        <v>45.171309659999999</v>
      </c>
      <c r="AB8669" s="18">
        <v>-123.1858797</v>
      </c>
      <c r="AC8669" s="3" t="s">
        <v>45</v>
      </c>
      <c r="AE8669" s="3" t="s">
        <v>105</v>
      </c>
      <c r="AF8669" s="3" t="str">
        <f t="shared" si="213"/>
        <v>ex Taraxacum</v>
      </c>
      <c r="AG8669" s="3" t="s">
        <v>2729</v>
      </c>
      <c r="AH8669" s="3" t="s">
        <v>1657</v>
      </c>
      <c r="AT8669" s="3" t="s">
        <v>81</v>
      </c>
    </row>
    <row r="8670" spans="1:56" x14ac:dyDescent="0.25">
      <c r="B8670" s="5">
        <v>555</v>
      </c>
      <c r="E8670" s="62">
        <v>17</v>
      </c>
      <c r="F8670" s="6" t="s">
        <v>114</v>
      </c>
      <c r="G8670" s="6">
        <v>2018</v>
      </c>
      <c r="L8670" s="6"/>
      <c r="N8670" s="6" t="s">
        <v>209</v>
      </c>
      <c r="P8670" s="407">
        <v>28</v>
      </c>
      <c r="Q8670" s="407">
        <v>28</v>
      </c>
      <c r="R8670" s="407">
        <v>13</v>
      </c>
      <c r="S8670" s="3" t="s">
        <v>3</v>
      </c>
      <c r="T8670" s="3" t="s">
        <v>44</v>
      </c>
      <c r="U8670" s="227" t="s">
        <v>72</v>
      </c>
      <c r="V8670" s="227" t="s">
        <v>72</v>
      </c>
      <c r="X8670" s="3" t="s">
        <v>217</v>
      </c>
      <c r="AA8670" s="18">
        <v>45.171309659999999</v>
      </c>
      <c r="AB8670" s="18">
        <v>-123.1858797</v>
      </c>
      <c r="AC8670" s="3" t="s">
        <v>45</v>
      </c>
      <c r="AE8670" s="3" t="s">
        <v>105</v>
      </c>
      <c r="AF8670" s="3" t="str">
        <f t="shared" si="213"/>
        <v>ex Taraxacum</v>
      </c>
      <c r="AG8670" s="3" t="s">
        <v>2729</v>
      </c>
      <c r="AH8670" s="3" t="s">
        <v>1657</v>
      </c>
      <c r="AT8670" s="3" t="s">
        <v>81</v>
      </c>
    </row>
    <row r="8671" spans="1:56" x14ac:dyDescent="0.25">
      <c r="B8671" s="5">
        <v>570</v>
      </c>
      <c r="E8671" s="62">
        <v>18</v>
      </c>
      <c r="F8671" s="6" t="s">
        <v>114</v>
      </c>
      <c r="G8671" s="6">
        <v>2018</v>
      </c>
      <c r="L8671" s="6"/>
      <c r="N8671" s="6" t="s">
        <v>210</v>
      </c>
      <c r="P8671" s="407">
        <v>29</v>
      </c>
      <c r="Q8671" s="407">
        <v>29</v>
      </c>
      <c r="R8671" s="407">
        <v>1</v>
      </c>
      <c r="S8671" s="3" t="s">
        <v>3</v>
      </c>
      <c r="T8671" s="3" t="s">
        <v>44</v>
      </c>
      <c r="U8671" s="227" t="s">
        <v>72</v>
      </c>
      <c r="V8671" s="227" t="s">
        <v>72</v>
      </c>
      <c r="X8671" s="3" t="s">
        <v>217</v>
      </c>
      <c r="AA8671" s="18">
        <v>45.170865229999997</v>
      </c>
      <c r="AB8671" s="18">
        <v>-123.18625</v>
      </c>
      <c r="AC8671" s="3" t="s">
        <v>45</v>
      </c>
      <c r="AE8671" s="3" t="s">
        <v>215</v>
      </c>
      <c r="AF8671" s="3" t="str">
        <f t="shared" si="213"/>
        <v>ex Hyacinthoides</v>
      </c>
      <c r="AG8671" s="3" t="s">
        <v>2729</v>
      </c>
      <c r="AH8671" s="3" t="s">
        <v>1657</v>
      </c>
      <c r="AT8671" s="3" t="s">
        <v>81</v>
      </c>
    </row>
    <row r="8672" spans="1:56" x14ac:dyDescent="0.25">
      <c r="B8672" s="5">
        <v>571</v>
      </c>
      <c r="E8672" s="62">
        <v>18</v>
      </c>
      <c r="F8672" s="6" t="s">
        <v>114</v>
      </c>
      <c r="G8672" s="6">
        <v>2018</v>
      </c>
      <c r="L8672" s="6"/>
      <c r="N8672" s="6" t="s">
        <v>210</v>
      </c>
      <c r="P8672" s="407">
        <v>29</v>
      </c>
      <c r="Q8672" s="407">
        <v>29</v>
      </c>
      <c r="R8672" s="407">
        <v>2</v>
      </c>
      <c r="S8672" s="3" t="s">
        <v>3</v>
      </c>
      <c r="T8672" s="3" t="s">
        <v>44</v>
      </c>
      <c r="U8672" s="227" t="s">
        <v>72</v>
      </c>
      <c r="V8672" s="227" t="s">
        <v>72</v>
      </c>
      <c r="X8672" s="3" t="s">
        <v>217</v>
      </c>
      <c r="AA8672" s="18">
        <v>45.170865229999997</v>
      </c>
      <c r="AB8672" s="18">
        <v>-123.18625</v>
      </c>
      <c r="AC8672" s="3" t="s">
        <v>45</v>
      </c>
      <c r="AE8672" s="3" t="s">
        <v>215</v>
      </c>
      <c r="AF8672" s="3" t="str">
        <f t="shared" si="213"/>
        <v>ex Hyacinthoides</v>
      </c>
      <c r="AG8672" s="3" t="s">
        <v>2729</v>
      </c>
      <c r="AH8672" s="3" t="s">
        <v>1657</v>
      </c>
      <c r="AT8672" s="3" t="s">
        <v>81</v>
      </c>
    </row>
    <row r="8673" spans="1:56" x14ac:dyDescent="0.25">
      <c r="B8673" s="5">
        <v>572</v>
      </c>
      <c r="E8673" s="62">
        <v>18</v>
      </c>
      <c r="F8673" s="6" t="s">
        <v>114</v>
      </c>
      <c r="G8673" s="6">
        <v>2018</v>
      </c>
      <c r="L8673" s="6"/>
      <c r="N8673" s="6" t="s">
        <v>210</v>
      </c>
      <c r="P8673" s="407">
        <v>29</v>
      </c>
      <c r="Q8673" s="407">
        <v>29</v>
      </c>
      <c r="R8673" s="407">
        <v>3</v>
      </c>
      <c r="S8673" s="3" t="s">
        <v>3</v>
      </c>
      <c r="T8673" s="3" t="s">
        <v>44</v>
      </c>
      <c r="U8673" s="227" t="s">
        <v>72</v>
      </c>
      <c r="V8673" s="227" t="s">
        <v>72</v>
      </c>
      <c r="X8673" s="3" t="s">
        <v>217</v>
      </c>
      <c r="AA8673" s="18">
        <v>45.170865229999997</v>
      </c>
      <c r="AB8673" s="18">
        <v>-123.18625</v>
      </c>
      <c r="AC8673" s="3" t="s">
        <v>45</v>
      </c>
      <c r="AE8673" s="3" t="s">
        <v>215</v>
      </c>
      <c r="AF8673" s="3" t="str">
        <f t="shared" si="213"/>
        <v>ex Hyacinthoides</v>
      </c>
      <c r="AG8673" s="3" t="s">
        <v>2729</v>
      </c>
      <c r="AH8673" s="3" t="s">
        <v>1657</v>
      </c>
      <c r="AT8673" s="3" t="s">
        <v>81</v>
      </c>
    </row>
    <row r="8674" spans="1:56" x14ac:dyDescent="0.25">
      <c r="B8674" s="5">
        <v>573</v>
      </c>
      <c r="E8674" s="62">
        <v>18</v>
      </c>
      <c r="F8674" s="6" t="s">
        <v>114</v>
      </c>
      <c r="G8674" s="6">
        <v>2018</v>
      </c>
      <c r="L8674" s="6"/>
      <c r="N8674" s="6" t="s">
        <v>210</v>
      </c>
      <c r="P8674" s="407">
        <v>29</v>
      </c>
      <c r="Q8674" s="407">
        <v>29</v>
      </c>
      <c r="R8674" s="407">
        <v>4</v>
      </c>
      <c r="S8674" s="3" t="s">
        <v>3</v>
      </c>
      <c r="T8674" s="3" t="s">
        <v>44</v>
      </c>
      <c r="U8674" s="227" t="s">
        <v>72</v>
      </c>
      <c r="V8674" s="227" t="s">
        <v>72</v>
      </c>
      <c r="X8674" s="3" t="s">
        <v>217</v>
      </c>
      <c r="AA8674" s="18">
        <v>45.170865229999997</v>
      </c>
      <c r="AB8674" s="18">
        <v>-123.18625</v>
      </c>
      <c r="AC8674" s="3" t="s">
        <v>45</v>
      </c>
      <c r="AE8674" s="3" t="s">
        <v>215</v>
      </c>
      <c r="AF8674" s="3" t="str">
        <f t="shared" si="213"/>
        <v>ex Hyacinthoides</v>
      </c>
      <c r="AG8674" s="3" t="s">
        <v>2729</v>
      </c>
      <c r="AH8674" s="3" t="s">
        <v>1657</v>
      </c>
      <c r="AT8674" s="3" t="s">
        <v>81</v>
      </c>
    </row>
    <row r="8675" spans="1:56" x14ac:dyDescent="0.25">
      <c r="B8675" s="5">
        <v>574</v>
      </c>
      <c r="E8675" s="62">
        <v>18</v>
      </c>
      <c r="F8675" s="6" t="s">
        <v>114</v>
      </c>
      <c r="G8675" s="6">
        <v>2018</v>
      </c>
      <c r="L8675" s="6"/>
      <c r="N8675" s="6" t="s">
        <v>210</v>
      </c>
      <c r="P8675" s="407">
        <v>29</v>
      </c>
      <c r="Q8675" s="407">
        <v>29</v>
      </c>
      <c r="R8675" s="407">
        <v>5</v>
      </c>
      <c r="S8675" s="3" t="s">
        <v>3</v>
      </c>
      <c r="T8675" s="3" t="s">
        <v>44</v>
      </c>
      <c r="U8675" s="227" t="s">
        <v>72</v>
      </c>
      <c r="V8675" s="227" t="s">
        <v>72</v>
      </c>
      <c r="X8675" s="3" t="s">
        <v>217</v>
      </c>
      <c r="AA8675" s="18">
        <v>45.170865229999997</v>
      </c>
      <c r="AB8675" s="18">
        <v>-123.18625</v>
      </c>
      <c r="AC8675" s="3" t="s">
        <v>45</v>
      </c>
      <c r="AE8675" s="3" t="s">
        <v>215</v>
      </c>
      <c r="AF8675" s="3" t="str">
        <f t="shared" si="213"/>
        <v>ex Hyacinthoides</v>
      </c>
      <c r="AG8675" s="3" t="s">
        <v>2729</v>
      </c>
      <c r="AH8675" s="3" t="s">
        <v>1657</v>
      </c>
      <c r="AT8675" s="3" t="s">
        <v>81</v>
      </c>
    </row>
    <row r="8676" spans="1:56" x14ac:dyDescent="0.25">
      <c r="B8676" s="5">
        <v>575</v>
      </c>
      <c r="E8676" s="62">
        <v>18</v>
      </c>
      <c r="F8676" s="6" t="s">
        <v>114</v>
      </c>
      <c r="G8676" s="6">
        <v>2018</v>
      </c>
      <c r="L8676" s="6"/>
      <c r="N8676" s="6" t="s">
        <v>210</v>
      </c>
      <c r="P8676" s="407">
        <v>29</v>
      </c>
      <c r="Q8676" s="407">
        <v>29</v>
      </c>
      <c r="R8676" s="407">
        <v>6</v>
      </c>
      <c r="S8676" s="3" t="s">
        <v>3</v>
      </c>
      <c r="T8676" s="3" t="s">
        <v>44</v>
      </c>
      <c r="U8676" s="227" t="s">
        <v>72</v>
      </c>
      <c r="V8676" s="227" t="s">
        <v>72</v>
      </c>
      <c r="X8676" s="3" t="s">
        <v>217</v>
      </c>
      <c r="AA8676" s="18">
        <v>45.170865229999997</v>
      </c>
      <c r="AB8676" s="18">
        <v>-123.18625</v>
      </c>
      <c r="AC8676" s="3" t="s">
        <v>45</v>
      </c>
      <c r="AE8676" s="3" t="s">
        <v>215</v>
      </c>
      <c r="AF8676" s="3" t="str">
        <f t="shared" si="213"/>
        <v>ex Hyacinthoides</v>
      </c>
      <c r="AG8676" s="3" t="s">
        <v>2729</v>
      </c>
      <c r="AH8676" s="3" t="s">
        <v>1657</v>
      </c>
      <c r="AT8676" s="3" t="s">
        <v>81</v>
      </c>
    </row>
    <row r="8677" spans="1:56" x14ac:dyDescent="0.25">
      <c r="B8677" s="5">
        <v>576</v>
      </c>
      <c r="E8677" s="62">
        <v>18</v>
      </c>
      <c r="F8677" s="6" t="s">
        <v>114</v>
      </c>
      <c r="G8677" s="6">
        <v>2018</v>
      </c>
      <c r="L8677" s="6"/>
      <c r="N8677" s="6" t="s">
        <v>216</v>
      </c>
      <c r="P8677" s="407">
        <v>30</v>
      </c>
      <c r="Q8677" s="407">
        <v>30</v>
      </c>
      <c r="R8677" s="407">
        <v>1</v>
      </c>
      <c r="S8677" s="3" t="s">
        <v>3</v>
      </c>
      <c r="T8677" s="3" t="s">
        <v>44</v>
      </c>
      <c r="U8677" s="3" t="s">
        <v>72</v>
      </c>
      <c r="V8677" s="227" t="s">
        <v>72</v>
      </c>
      <c r="X8677" s="3" t="s">
        <v>217</v>
      </c>
      <c r="AA8677" s="18">
        <v>45.17091387</v>
      </c>
      <c r="AB8677" s="18">
        <v>-123.1859575</v>
      </c>
      <c r="AC8677" s="3" t="s">
        <v>45</v>
      </c>
      <c r="AE8677" s="3" t="s">
        <v>221</v>
      </c>
      <c r="AF8677" s="3" t="str">
        <f t="shared" si="213"/>
        <v>ex Ribes nidigrolaria</v>
      </c>
      <c r="AG8677" s="3" t="s">
        <v>2729</v>
      </c>
      <c r="AH8677" s="3" t="s">
        <v>1657</v>
      </c>
      <c r="AT8677" s="3" t="s">
        <v>81</v>
      </c>
    </row>
    <row r="8678" spans="1:56" x14ac:dyDescent="0.25">
      <c r="B8678" s="5">
        <v>577</v>
      </c>
      <c r="E8678" s="62">
        <v>18</v>
      </c>
      <c r="F8678" s="6" t="s">
        <v>114</v>
      </c>
      <c r="G8678" s="6">
        <v>2018</v>
      </c>
      <c r="L8678" s="6"/>
      <c r="N8678" s="6" t="s">
        <v>216</v>
      </c>
      <c r="P8678" s="407">
        <v>30</v>
      </c>
      <c r="Q8678" s="407">
        <v>30</v>
      </c>
      <c r="R8678" s="407">
        <v>2</v>
      </c>
      <c r="S8678" s="3" t="s">
        <v>3</v>
      </c>
      <c r="T8678" s="3" t="s">
        <v>44</v>
      </c>
      <c r="U8678" s="3" t="s">
        <v>72</v>
      </c>
      <c r="V8678" s="227" t="s">
        <v>72</v>
      </c>
      <c r="X8678" s="3" t="s">
        <v>217</v>
      </c>
      <c r="AA8678" s="18">
        <v>45.17091387</v>
      </c>
      <c r="AB8678" s="18">
        <v>-123.1859575</v>
      </c>
      <c r="AC8678" s="3" t="s">
        <v>45</v>
      </c>
      <c r="AE8678" s="3" t="s">
        <v>221</v>
      </c>
      <c r="AF8678" s="3" t="str">
        <f t="shared" si="213"/>
        <v>ex Ribes nidigrolaria</v>
      </c>
      <c r="AG8678" s="3" t="s">
        <v>2729</v>
      </c>
      <c r="AH8678" s="3" t="s">
        <v>1657</v>
      </c>
      <c r="AT8678" s="3" t="s">
        <v>81</v>
      </c>
    </row>
    <row r="8679" spans="1:56" x14ac:dyDescent="0.25">
      <c r="B8679" s="5">
        <v>578</v>
      </c>
      <c r="E8679" s="62">
        <v>18</v>
      </c>
      <c r="F8679" s="6" t="s">
        <v>114</v>
      </c>
      <c r="G8679" s="6">
        <v>2018</v>
      </c>
      <c r="L8679" s="6"/>
      <c r="N8679" s="6" t="s">
        <v>216</v>
      </c>
      <c r="P8679" s="407">
        <v>30</v>
      </c>
      <c r="Q8679" s="407">
        <v>30</v>
      </c>
      <c r="R8679" s="407">
        <v>3</v>
      </c>
      <c r="S8679" s="3" t="s">
        <v>3</v>
      </c>
      <c r="T8679" s="3" t="s">
        <v>44</v>
      </c>
      <c r="U8679" s="3" t="s">
        <v>72</v>
      </c>
      <c r="V8679" s="227" t="s">
        <v>72</v>
      </c>
      <c r="X8679" s="3" t="s">
        <v>217</v>
      </c>
      <c r="AA8679" s="18">
        <v>45.17091387</v>
      </c>
      <c r="AB8679" s="18">
        <v>-123.1859575</v>
      </c>
      <c r="AC8679" s="3" t="s">
        <v>45</v>
      </c>
      <c r="AE8679" s="3" t="s">
        <v>221</v>
      </c>
      <c r="AF8679" s="3" t="str">
        <f t="shared" si="213"/>
        <v>ex Ribes nidigrolaria</v>
      </c>
      <c r="AG8679" s="3" t="s">
        <v>2729</v>
      </c>
      <c r="AH8679" s="3" t="s">
        <v>1657</v>
      </c>
      <c r="AT8679" s="3" t="s">
        <v>81</v>
      </c>
    </row>
    <row r="8680" spans="1:56" s="91" customFormat="1" x14ac:dyDescent="0.25">
      <c r="A8680" s="6"/>
      <c r="B8680" s="5">
        <v>579</v>
      </c>
      <c r="C8680" s="3"/>
      <c r="D8680" s="3"/>
      <c r="E8680" s="62">
        <v>18</v>
      </c>
      <c r="F8680" s="6" t="s">
        <v>114</v>
      </c>
      <c r="G8680" s="6">
        <v>2018</v>
      </c>
      <c r="H8680" s="6"/>
      <c r="I8680" s="3"/>
      <c r="J8680" s="3"/>
      <c r="K8680" s="3"/>
      <c r="L8680" s="6"/>
      <c r="M8680" s="3"/>
      <c r="N8680" s="6" t="s">
        <v>216</v>
      </c>
      <c r="O8680" s="6"/>
      <c r="P8680" s="407">
        <v>30</v>
      </c>
      <c r="Q8680" s="407">
        <v>30</v>
      </c>
      <c r="R8680" s="407">
        <v>4</v>
      </c>
      <c r="S8680" s="3" t="s">
        <v>3</v>
      </c>
      <c r="T8680" s="3" t="s">
        <v>44</v>
      </c>
      <c r="U8680" s="3" t="s">
        <v>72</v>
      </c>
      <c r="V8680" s="227" t="s">
        <v>72</v>
      </c>
      <c r="W8680" s="3"/>
      <c r="X8680" s="3" t="s">
        <v>217</v>
      </c>
      <c r="Y8680" s="3"/>
      <c r="Z8680" s="3"/>
      <c r="AA8680" s="18">
        <v>45.17091387</v>
      </c>
      <c r="AB8680" s="18">
        <v>-123.1859575</v>
      </c>
      <c r="AC8680" s="3" t="s">
        <v>45</v>
      </c>
      <c r="AD8680" s="3"/>
      <c r="AE8680" s="3" t="s">
        <v>221</v>
      </c>
      <c r="AF8680" s="3" t="str">
        <f t="shared" si="213"/>
        <v>ex Ribes nidigrolaria</v>
      </c>
      <c r="AG8680" s="3" t="s">
        <v>2729</v>
      </c>
      <c r="AH8680" s="3" t="s">
        <v>1657</v>
      </c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 t="s">
        <v>81</v>
      </c>
      <c r="AU8680" s="3"/>
      <c r="AV8680" s="3"/>
      <c r="AW8680" s="3"/>
      <c r="AX8680" s="3"/>
      <c r="AY8680" s="3"/>
      <c r="AZ8680" s="3"/>
      <c r="BA8680" s="3"/>
      <c r="BB8680" s="3"/>
      <c r="BC8680" s="3"/>
      <c r="BD8680" s="3"/>
    </row>
    <row r="8681" spans="1:56" x14ac:dyDescent="0.25">
      <c r="B8681" s="5">
        <v>580</v>
      </c>
      <c r="E8681" s="62">
        <v>18</v>
      </c>
      <c r="F8681" s="6" t="s">
        <v>114</v>
      </c>
      <c r="G8681" s="6">
        <v>2018</v>
      </c>
      <c r="L8681" s="6"/>
      <c r="N8681" s="6" t="s">
        <v>216</v>
      </c>
      <c r="P8681" s="407">
        <v>30</v>
      </c>
      <c r="Q8681" s="407">
        <v>30</v>
      </c>
      <c r="R8681" s="407">
        <v>5</v>
      </c>
      <c r="S8681" s="3" t="s">
        <v>3</v>
      </c>
      <c r="T8681" s="3" t="s">
        <v>44</v>
      </c>
      <c r="U8681" s="3" t="s">
        <v>72</v>
      </c>
      <c r="V8681" s="227" t="s">
        <v>72</v>
      </c>
      <c r="X8681" s="3" t="s">
        <v>217</v>
      </c>
      <c r="AA8681" s="18">
        <v>45.17091387</v>
      </c>
      <c r="AB8681" s="18">
        <v>-123.1859575</v>
      </c>
      <c r="AC8681" s="3" t="s">
        <v>45</v>
      </c>
      <c r="AE8681" s="3" t="s">
        <v>221</v>
      </c>
      <c r="AF8681" s="3" t="str">
        <f t="shared" si="213"/>
        <v>ex Ribes nidigrolaria</v>
      </c>
      <c r="AG8681" s="3" t="s">
        <v>2729</v>
      </c>
      <c r="AH8681" s="3" t="s">
        <v>1657</v>
      </c>
      <c r="AT8681" s="3" t="s">
        <v>81</v>
      </c>
    </row>
    <row r="8682" spans="1:56" x14ac:dyDescent="0.25">
      <c r="B8682" s="5">
        <v>581</v>
      </c>
      <c r="E8682" s="62">
        <v>18</v>
      </c>
      <c r="F8682" s="6" t="s">
        <v>114</v>
      </c>
      <c r="G8682" s="6">
        <v>2018</v>
      </c>
      <c r="L8682" s="6"/>
      <c r="N8682" s="6" t="s">
        <v>216</v>
      </c>
      <c r="P8682" s="407">
        <v>30</v>
      </c>
      <c r="Q8682" s="407">
        <v>30</v>
      </c>
      <c r="R8682" s="407">
        <v>6</v>
      </c>
      <c r="S8682" s="3" t="s">
        <v>3</v>
      </c>
      <c r="T8682" s="3" t="s">
        <v>44</v>
      </c>
      <c r="U8682" s="3" t="s">
        <v>72</v>
      </c>
      <c r="V8682" s="227" t="s">
        <v>72</v>
      </c>
      <c r="X8682" s="3" t="s">
        <v>217</v>
      </c>
      <c r="AA8682" s="18">
        <v>45.17091387</v>
      </c>
      <c r="AB8682" s="18">
        <v>-123.1859575</v>
      </c>
      <c r="AC8682" s="3" t="s">
        <v>45</v>
      </c>
      <c r="AE8682" s="3" t="s">
        <v>221</v>
      </c>
      <c r="AF8682" s="3" t="str">
        <f t="shared" si="213"/>
        <v>ex Ribes nidigrolaria</v>
      </c>
      <c r="AG8682" s="3" t="s">
        <v>2729</v>
      </c>
      <c r="AH8682" s="3" t="s">
        <v>1657</v>
      </c>
      <c r="AT8682" s="3" t="s">
        <v>81</v>
      </c>
    </row>
    <row r="8683" spans="1:56" x14ac:dyDescent="0.25">
      <c r="B8683" s="5">
        <v>582</v>
      </c>
      <c r="E8683" s="62">
        <v>18</v>
      </c>
      <c r="F8683" s="6" t="s">
        <v>114</v>
      </c>
      <c r="G8683" s="6">
        <v>2018</v>
      </c>
      <c r="L8683" s="6"/>
      <c r="N8683" s="6" t="s">
        <v>222</v>
      </c>
      <c r="P8683" s="407">
        <v>31</v>
      </c>
      <c r="Q8683" s="407">
        <v>31</v>
      </c>
      <c r="R8683" s="407">
        <v>1</v>
      </c>
      <c r="S8683" s="3" t="s">
        <v>3</v>
      </c>
      <c r="T8683" s="3" t="s">
        <v>44</v>
      </c>
      <c r="U8683" s="3" t="s">
        <v>72</v>
      </c>
      <c r="V8683" s="227" t="s">
        <v>72</v>
      </c>
      <c r="X8683" s="3" t="s">
        <v>217</v>
      </c>
      <c r="AA8683" s="18">
        <v>45.170868220000003</v>
      </c>
      <c r="AB8683" s="18">
        <v>-123.1859419</v>
      </c>
      <c r="AC8683" s="3" t="s">
        <v>45</v>
      </c>
      <c r="AE8683" s="3" t="s">
        <v>227</v>
      </c>
      <c r="AF8683" s="3" t="str">
        <f t="shared" si="213"/>
        <v>ex Malus x domestica</v>
      </c>
      <c r="AG8683" s="3" t="s">
        <v>2729</v>
      </c>
      <c r="AH8683" s="3" t="s">
        <v>1657</v>
      </c>
      <c r="AT8683" s="3" t="s">
        <v>81</v>
      </c>
    </row>
    <row r="8684" spans="1:56" x14ac:dyDescent="0.25">
      <c r="B8684" s="5">
        <v>583</v>
      </c>
      <c r="E8684" s="62">
        <v>18</v>
      </c>
      <c r="F8684" s="6" t="s">
        <v>114</v>
      </c>
      <c r="G8684" s="6">
        <v>2018</v>
      </c>
      <c r="L8684" s="6"/>
      <c r="N8684" s="6" t="s">
        <v>222</v>
      </c>
      <c r="P8684" s="407">
        <v>31</v>
      </c>
      <c r="Q8684" s="407">
        <v>31</v>
      </c>
      <c r="R8684" s="407">
        <v>2</v>
      </c>
      <c r="S8684" s="3" t="s">
        <v>3</v>
      </c>
      <c r="T8684" s="3" t="s">
        <v>44</v>
      </c>
      <c r="U8684" s="3" t="s">
        <v>72</v>
      </c>
      <c r="V8684" s="227" t="s">
        <v>72</v>
      </c>
      <c r="X8684" s="3" t="s">
        <v>217</v>
      </c>
      <c r="AA8684" s="18">
        <v>45.170868220000003</v>
      </c>
      <c r="AB8684" s="18">
        <v>-123.1859419</v>
      </c>
      <c r="AC8684" s="3" t="s">
        <v>45</v>
      </c>
      <c r="AE8684" s="3" t="s">
        <v>227</v>
      </c>
      <c r="AF8684" s="3" t="str">
        <f t="shared" si="213"/>
        <v>ex Malus x domestica</v>
      </c>
      <c r="AG8684" s="3" t="s">
        <v>2729</v>
      </c>
      <c r="AH8684" s="3" t="s">
        <v>1657</v>
      </c>
      <c r="AT8684" s="3" t="s">
        <v>81</v>
      </c>
    </row>
    <row r="8685" spans="1:56" x14ac:dyDescent="0.25">
      <c r="B8685" s="5">
        <v>584</v>
      </c>
      <c r="E8685" s="62">
        <v>18</v>
      </c>
      <c r="F8685" s="6" t="s">
        <v>114</v>
      </c>
      <c r="G8685" s="6">
        <v>2018</v>
      </c>
      <c r="L8685" s="6"/>
      <c r="N8685" s="6" t="s">
        <v>222</v>
      </c>
      <c r="P8685" s="407">
        <v>31</v>
      </c>
      <c r="Q8685" s="407">
        <v>31</v>
      </c>
      <c r="R8685" s="407">
        <v>3</v>
      </c>
      <c r="S8685" s="3" t="s">
        <v>3</v>
      </c>
      <c r="T8685" s="3" t="s">
        <v>44</v>
      </c>
      <c r="U8685" s="3" t="s">
        <v>72</v>
      </c>
      <c r="V8685" s="227" t="s">
        <v>72</v>
      </c>
      <c r="X8685" s="3" t="s">
        <v>217</v>
      </c>
      <c r="AA8685" s="18">
        <v>45.170868220000003</v>
      </c>
      <c r="AB8685" s="18">
        <v>-123.1859419</v>
      </c>
      <c r="AC8685" s="3" t="s">
        <v>45</v>
      </c>
      <c r="AE8685" s="3" t="s">
        <v>227</v>
      </c>
      <c r="AF8685" s="3" t="str">
        <f t="shared" si="213"/>
        <v>ex Malus x domestica</v>
      </c>
      <c r="AG8685" s="3" t="s">
        <v>2729</v>
      </c>
      <c r="AH8685" s="3" t="s">
        <v>1657</v>
      </c>
      <c r="AT8685" s="3" t="s">
        <v>81</v>
      </c>
    </row>
    <row r="8686" spans="1:56" x14ac:dyDescent="0.25">
      <c r="B8686" s="5">
        <v>585</v>
      </c>
      <c r="E8686" s="62">
        <v>18</v>
      </c>
      <c r="F8686" s="6" t="s">
        <v>114</v>
      </c>
      <c r="G8686" s="6">
        <v>2018</v>
      </c>
      <c r="L8686" s="6"/>
      <c r="N8686" s="6" t="s">
        <v>222</v>
      </c>
      <c r="P8686" s="407">
        <v>31</v>
      </c>
      <c r="Q8686" s="407">
        <v>31</v>
      </c>
      <c r="R8686" s="407">
        <v>4</v>
      </c>
      <c r="S8686" s="3" t="s">
        <v>3</v>
      </c>
      <c r="T8686" s="3" t="s">
        <v>44</v>
      </c>
      <c r="U8686" s="3" t="s">
        <v>72</v>
      </c>
      <c r="V8686" s="227" t="s">
        <v>72</v>
      </c>
      <c r="X8686" s="3" t="s">
        <v>217</v>
      </c>
      <c r="AA8686" s="18">
        <v>45.170868220000003</v>
      </c>
      <c r="AB8686" s="18">
        <v>-123.1859419</v>
      </c>
      <c r="AC8686" s="3" t="s">
        <v>45</v>
      </c>
      <c r="AE8686" s="3" t="s">
        <v>227</v>
      </c>
      <c r="AF8686" s="3" t="str">
        <f t="shared" si="213"/>
        <v>ex Malus x domestica</v>
      </c>
      <c r="AG8686" s="3" t="s">
        <v>2729</v>
      </c>
      <c r="AH8686" s="3" t="s">
        <v>1657</v>
      </c>
      <c r="AT8686" s="3" t="s">
        <v>81</v>
      </c>
    </row>
    <row r="8687" spans="1:56" x14ac:dyDescent="0.25">
      <c r="B8687" s="5">
        <v>586</v>
      </c>
      <c r="E8687" s="62">
        <v>18</v>
      </c>
      <c r="F8687" s="6" t="s">
        <v>114</v>
      </c>
      <c r="G8687" s="6">
        <v>2018</v>
      </c>
      <c r="L8687" s="6"/>
      <c r="N8687" s="6" t="s">
        <v>222</v>
      </c>
      <c r="P8687" s="407">
        <v>31</v>
      </c>
      <c r="Q8687" s="407">
        <v>31</v>
      </c>
      <c r="R8687" s="407">
        <v>5</v>
      </c>
      <c r="S8687" s="3" t="s">
        <v>3</v>
      </c>
      <c r="T8687" s="3" t="s">
        <v>44</v>
      </c>
      <c r="U8687" s="3" t="s">
        <v>72</v>
      </c>
      <c r="V8687" s="227" t="s">
        <v>72</v>
      </c>
      <c r="X8687" s="3" t="s">
        <v>217</v>
      </c>
      <c r="AA8687" s="18">
        <v>45.170868220000003</v>
      </c>
      <c r="AB8687" s="18">
        <v>-123.1859419</v>
      </c>
      <c r="AC8687" s="3" t="s">
        <v>45</v>
      </c>
      <c r="AE8687" s="3" t="s">
        <v>227</v>
      </c>
      <c r="AF8687" s="3" t="str">
        <f t="shared" si="213"/>
        <v>ex Malus x domestica</v>
      </c>
      <c r="AG8687" s="3" t="s">
        <v>2729</v>
      </c>
      <c r="AH8687" s="3" t="s">
        <v>1657</v>
      </c>
      <c r="AT8687" s="3" t="s">
        <v>81</v>
      </c>
    </row>
    <row r="8688" spans="1:56" s="101" customFormat="1" x14ac:dyDescent="0.25">
      <c r="A8688" s="6"/>
      <c r="B8688" s="5">
        <v>587</v>
      </c>
      <c r="C8688" s="3"/>
      <c r="D8688" s="3"/>
      <c r="E8688" s="62">
        <v>18</v>
      </c>
      <c r="F8688" s="6" t="s">
        <v>114</v>
      </c>
      <c r="G8688" s="6">
        <v>2018</v>
      </c>
      <c r="H8688" s="6"/>
      <c r="I8688" s="3"/>
      <c r="J8688" s="3"/>
      <c r="K8688" s="3"/>
      <c r="L8688" s="6"/>
      <c r="M8688" s="3"/>
      <c r="N8688" s="6" t="s">
        <v>222</v>
      </c>
      <c r="O8688" s="6"/>
      <c r="P8688" s="407">
        <v>31</v>
      </c>
      <c r="Q8688" s="407">
        <v>31</v>
      </c>
      <c r="R8688" s="407">
        <v>6</v>
      </c>
      <c r="S8688" s="3" t="s">
        <v>3</v>
      </c>
      <c r="T8688" s="3" t="s">
        <v>44</v>
      </c>
      <c r="U8688" s="3" t="s">
        <v>72</v>
      </c>
      <c r="V8688" s="227" t="s">
        <v>72</v>
      </c>
      <c r="W8688" s="3"/>
      <c r="X8688" s="3" t="s">
        <v>217</v>
      </c>
      <c r="Y8688" s="3"/>
      <c r="Z8688" s="3"/>
      <c r="AA8688" s="18">
        <v>45.170868220000003</v>
      </c>
      <c r="AB8688" s="18">
        <v>-123.1859419</v>
      </c>
      <c r="AC8688" s="3" t="s">
        <v>45</v>
      </c>
      <c r="AD8688" s="3"/>
      <c r="AE8688" s="3" t="s">
        <v>227</v>
      </c>
      <c r="AF8688" s="3" t="str">
        <f t="shared" si="213"/>
        <v>ex Malus x domestica</v>
      </c>
      <c r="AG8688" s="3" t="s">
        <v>2729</v>
      </c>
      <c r="AH8688" s="3" t="s">
        <v>1657</v>
      </c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 t="s">
        <v>81</v>
      </c>
      <c r="AU8688" s="3"/>
      <c r="AV8688" s="3"/>
      <c r="AW8688" s="3"/>
      <c r="AX8688" s="3"/>
      <c r="AY8688" s="3"/>
      <c r="AZ8688" s="3"/>
      <c r="BA8688" s="3"/>
      <c r="BB8688" s="3"/>
      <c r="BC8688" s="3"/>
      <c r="BD8688" s="3"/>
    </row>
    <row r="8689" spans="1:56" x14ac:dyDescent="0.25">
      <c r="B8689" s="5">
        <v>588</v>
      </c>
      <c r="E8689" s="62">
        <v>18</v>
      </c>
      <c r="F8689" s="6" t="s">
        <v>114</v>
      </c>
      <c r="G8689" s="6">
        <v>2018</v>
      </c>
      <c r="L8689" s="6"/>
      <c r="N8689" s="6" t="s">
        <v>222</v>
      </c>
      <c r="P8689" s="407">
        <v>31</v>
      </c>
      <c r="Q8689" s="407">
        <v>31</v>
      </c>
      <c r="R8689" s="407">
        <v>7</v>
      </c>
      <c r="S8689" s="3" t="s">
        <v>3</v>
      </c>
      <c r="T8689" s="3" t="s">
        <v>44</v>
      </c>
      <c r="U8689" s="3" t="s">
        <v>72</v>
      </c>
      <c r="V8689" s="227" t="s">
        <v>72</v>
      </c>
      <c r="X8689" s="3" t="s">
        <v>217</v>
      </c>
      <c r="AA8689" s="18">
        <v>45.170868220000003</v>
      </c>
      <c r="AB8689" s="18">
        <v>-123.1859419</v>
      </c>
      <c r="AC8689" s="3" t="s">
        <v>45</v>
      </c>
      <c r="AE8689" s="3" t="s">
        <v>227</v>
      </c>
      <c r="AF8689" s="3" t="str">
        <f t="shared" si="213"/>
        <v>ex Malus x domestica</v>
      </c>
      <c r="AG8689" s="3" t="s">
        <v>2729</v>
      </c>
      <c r="AH8689" s="3" t="s">
        <v>1657</v>
      </c>
      <c r="AT8689" s="3" t="s">
        <v>81</v>
      </c>
    </row>
    <row r="8690" spans="1:56" x14ac:dyDescent="0.25">
      <c r="B8690" s="5">
        <v>589</v>
      </c>
      <c r="E8690" s="62">
        <v>18</v>
      </c>
      <c r="F8690" s="6" t="s">
        <v>114</v>
      </c>
      <c r="G8690" s="6">
        <v>2018</v>
      </c>
      <c r="L8690" s="6"/>
      <c r="N8690" s="6" t="s">
        <v>223</v>
      </c>
      <c r="P8690" s="407">
        <v>32</v>
      </c>
      <c r="Q8690" s="407">
        <v>32</v>
      </c>
      <c r="R8690" s="407">
        <v>1</v>
      </c>
      <c r="S8690" s="3" t="s">
        <v>3</v>
      </c>
      <c r="T8690" s="3" t="s">
        <v>44</v>
      </c>
      <c r="U8690" s="3" t="s">
        <v>72</v>
      </c>
      <c r="V8690" s="227" t="s">
        <v>72</v>
      </c>
      <c r="X8690" s="3" t="s">
        <v>217</v>
      </c>
      <c r="AA8690" s="18">
        <v>45.1711946</v>
      </c>
      <c r="AB8690" s="18">
        <v>-123.18602679999999</v>
      </c>
      <c r="AC8690" s="3" t="s">
        <v>45</v>
      </c>
      <c r="AE8690" s="3" t="s">
        <v>230</v>
      </c>
      <c r="AF8690" s="3" t="str">
        <f t="shared" si="213"/>
        <v>ex Viburnum carlesii</v>
      </c>
      <c r="AG8690" s="3" t="s">
        <v>2729</v>
      </c>
      <c r="AH8690" s="3" t="s">
        <v>1657</v>
      </c>
      <c r="AT8690" s="3" t="s">
        <v>81</v>
      </c>
    </row>
    <row r="8691" spans="1:56" x14ac:dyDescent="0.25">
      <c r="B8691" s="5">
        <v>590</v>
      </c>
      <c r="E8691" s="62">
        <v>18</v>
      </c>
      <c r="F8691" s="6" t="s">
        <v>114</v>
      </c>
      <c r="G8691" s="6">
        <v>2018</v>
      </c>
      <c r="L8691" s="6"/>
      <c r="N8691" s="6" t="s">
        <v>223</v>
      </c>
      <c r="P8691" s="407">
        <v>32</v>
      </c>
      <c r="Q8691" s="407">
        <v>32</v>
      </c>
      <c r="R8691" s="407">
        <v>2</v>
      </c>
      <c r="S8691" s="3" t="s">
        <v>3</v>
      </c>
      <c r="T8691" s="3" t="s">
        <v>44</v>
      </c>
      <c r="U8691" s="3" t="s">
        <v>72</v>
      </c>
      <c r="V8691" s="227" t="s">
        <v>72</v>
      </c>
      <c r="X8691" s="3" t="s">
        <v>217</v>
      </c>
      <c r="AA8691" s="18">
        <v>45.1711946</v>
      </c>
      <c r="AB8691" s="18">
        <v>-123.18602679999999</v>
      </c>
      <c r="AC8691" s="3" t="s">
        <v>45</v>
      </c>
      <c r="AE8691" s="3" t="s">
        <v>230</v>
      </c>
      <c r="AF8691" s="3" t="str">
        <f t="shared" si="213"/>
        <v>ex Viburnum carlesii</v>
      </c>
      <c r="AG8691" s="3" t="s">
        <v>2729</v>
      </c>
      <c r="AH8691" s="3" t="s">
        <v>1657</v>
      </c>
      <c r="AT8691" s="3" t="s">
        <v>81</v>
      </c>
    </row>
    <row r="8692" spans="1:56" x14ac:dyDescent="0.25">
      <c r="B8692" s="5">
        <v>591</v>
      </c>
      <c r="E8692" s="62">
        <v>18</v>
      </c>
      <c r="F8692" s="6" t="s">
        <v>114</v>
      </c>
      <c r="G8692" s="6">
        <v>2018</v>
      </c>
      <c r="L8692" s="6"/>
      <c r="N8692" s="6" t="s">
        <v>223</v>
      </c>
      <c r="P8692" s="407">
        <v>32</v>
      </c>
      <c r="Q8692" s="407">
        <v>32</v>
      </c>
      <c r="R8692" s="407">
        <v>3</v>
      </c>
      <c r="S8692" s="3" t="s">
        <v>3</v>
      </c>
      <c r="T8692" s="3" t="s">
        <v>44</v>
      </c>
      <c r="U8692" s="3" t="s">
        <v>72</v>
      </c>
      <c r="V8692" s="227" t="s">
        <v>72</v>
      </c>
      <c r="X8692" s="3" t="s">
        <v>217</v>
      </c>
      <c r="AA8692" s="18">
        <v>45.1711946</v>
      </c>
      <c r="AB8692" s="18">
        <v>-123.18602679999999</v>
      </c>
      <c r="AC8692" s="3" t="s">
        <v>45</v>
      </c>
      <c r="AE8692" s="3" t="s">
        <v>230</v>
      </c>
      <c r="AF8692" s="3" t="str">
        <f t="shared" si="213"/>
        <v>ex Viburnum carlesii</v>
      </c>
      <c r="AG8692" s="3" t="s">
        <v>2729</v>
      </c>
      <c r="AH8692" s="3" t="s">
        <v>1657</v>
      </c>
      <c r="AT8692" s="3" t="s">
        <v>81</v>
      </c>
    </row>
    <row r="8693" spans="1:56" x14ac:dyDescent="0.25">
      <c r="B8693" s="5">
        <v>592</v>
      </c>
      <c r="E8693" s="62">
        <v>18</v>
      </c>
      <c r="F8693" s="6" t="s">
        <v>114</v>
      </c>
      <c r="G8693" s="6">
        <v>2018</v>
      </c>
      <c r="L8693" s="6"/>
      <c r="N8693" s="6" t="s">
        <v>223</v>
      </c>
      <c r="P8693" s="407">
        <v>32</v>
      </c>
      <c r="Q8693" s="407">
        <v>32</v>
      </c>
      <c r="R8693" s="407">
        <v>4</v>
      </c>
      <c r="S8693" s="3" t="s">
        <v>3</v>
      </c>
      <c r="T8693" s="3" t="s">
        <v>44</v>
      </c>
      <c r="U8693" s="3" t="s">
        <v>72</v>
      </c>
      <c r="V8693" s="227" t="s">
        <v>72</v>
      </c>
      <c r="X8693" s="3" t="s">
        <v>217</v>
      </c>
      <c r="AA8693" s="18">
        <v>45.1711946</v>
      </c>
      <c r="AB8693" s="18">
        <v>-123.18602679999999</v>
      </c>
      <c r="AC8693" s="3" t="s">
        <v>45</v>
      </c>
      <c r="AE8693" s="3" t="s">
        <v>230</v>
      </c>
      <c r="AF8693" s="3" t="str">
        <f t="shared" si="213"/>
        <v>ex Viburnum carlesii</v>
      </c>
      <c r="AG8693" s="3" t="s">
        <v>2729</v>
      </c>
      <c r="AH8693" s="3" t="s">
        <v>1657</v>
      </c>
      <c r="AT8693" s="3" t="s">
        <v>81</v>
      </c>
    </row>
    <row r="8694" spans="1:56" x14ac:dyDescent="0.25">
      <c r="B8694" s="5">
        <v>593</v>
      </c>
      <c r="E8694" s="62">
        <v>18</v>
      </c>
      <c r="F8694" s="6" t="s">
        <v>114</v>
      </c>
      <c r="G8694" s="6">
        <v>2018</v>
      </c>
      <c r="L8694" s="6"/>
      <c r="N8694" s="6" t="s">
        <v>223</v>
      </c>
      <c r="P8694" s="407">
        <v>32</v>
      </c>
      <c r="Q8694" s="407">
        <v>32</v>
      </c>
      <c r="R8694" s="407">
        <v>5</v>
      </c>
      <c r="S8694" s="3" t="s">
        <v>3</v>
      </c>
      <c r="T8694" s="3" t="s">
        <v>44</v>
      </c>
      <c r="U8694" s="3" t="s">
        <v>72</v>
      </c>
      <c r="V8694" s="227" t="s">
        <v>72</v>
      </c>
      <c r="X8694" s="3" t="s">
        <v>217</v>
      </c>
      <c r="AA8694" s="18">
        <v>45.1711946</v>
      </c>
      <c r="AB8694" s="18">
        <v>-123.18602679999999</v>
      </c>
      <c r="AC8694" s="3" t="s">
        <v>45</v>
      </c>
      <c r="AE8694" s="3" t="s">
        <v>230</v>
      </c>
      <c r="AF8694" s="3" t="str">
        <f t="shared" si="213"/>
        <v>ex Viburnum carlesii</v>
      </c>
      <c r="AG8694" s="3" t="s">
        <v>2729</v>
      </c>
      <c r="AH8694" s="3" t="s">
        <v>1657</v>
      </c>
      <c r="AT8694" s="3" t="s">
        <v>81</v>
      </c>
    </row>
    <row r="8695" spans="1:56" s="120" customFormat="1" x14ac:dyDescent="0.25">
      <c r="A8695" s="6"/>
      <c r="B8695" s="5">
        <v>594</v>
      </c>
      <c r="C8695" s="3"/>
      <c r="D8695" s="3"/>
      <c r="E8695" s="62">
        <v>18</v>
      </c>
      <c r="F8695" s="6" t="s">
        <v>114</v>
      </c>
      <c r="G8695" s="6">
        <v>2018</v>
      </c>
      <c r="H8695" s="6"/>
      <c r="I8695" s="3"/>
      <c r="J8695" s="3"/>
      <c r="K8695" s="3"/>
      <c r="L8695" s="6"/>
      <c r="M8695" s="3"/>
      <c r="N8695" s="6" t="s">
        <v>223</v>
      </c>
      <c r="O8695" s="6"/>
      <c r="P8695" s="407">
        <v>32</v>
      </c>
      <c r="Q8695" s="407">
        <v>32</v>
      </c>
      <c r="R8695" s="407">
        <v>6</v>
      </c>
      <c r="S8695" s="3" t="s">
        <v>3</v>
      </c>
      <c r="T8695" s="3" t="s">
        <v>44</v>
      </c>
      <c r="U8695" s="3" t="s">
        <v>72</v>
      </c>
      <c r="V8695" s="227" t="s">
        <v>72</v>
      </c>
      <c r="W8695" s="3"/>
      <c r="X8695" s="3" t="s">
        <v>217</v>
      </c>
      <c r="Y8695" s="3"/>
      <c r="Z8695" s="3"/>
      <c r="AA8695" s="18">
        <v>45.1711946</v>
      </c>
      <c r="AB8695" s="18">
        <v>-123.18602679999999</v>
      </c>
      <c r="AC8695" s="3" t="s">
        <v>45</v>
      </c>
      <c r="AD8695" s="3"/>
      <c r="AE8695" s="3" t="s">
        <v>230</v>
      </c>
      <c r="AF8695" s="3" t="str">
        <f t="shared" si="213"/>
        <v>ex Viburnum carlesii</v>
      </c>
      <c r="AG8695" s="3" t="s">
        <v>2729</v>
      </c>
      <c r="AH8695" s="3" t="s">
        <v>1657</v>
      </c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 t="s">
        <v>81</v>
      </c>
      <c r="AU8695" s="3"/>
      <c r="AV8695" s="3"/>
      <c r="AW8695" s="3"/>
      <c r="AX8695" s="3"/>
      <c r="AY8695" s="3"/>
      <c r="AZ8695" s="3"/>
      <c r="BA8695" s="3"/>
      <c r="BB8695" s="3"/>
      <c r="BC8695" s="3"/>
      <c r="BD8695" s="3"/>
    </row>
    <row r="8696" spans="1:56" x14ac:dyDescent="0.25">
      <c r="B8696" s="5">
        <v>595</v>
      </c>
      <c r="E8696" s="62">
        <v>18</v>
      </c>
      <c r="F8696" s="6" t="s">
        <v>114</v>
      </c>
      <c r="G8696" s="6">
        <v>2018</v>
      </c>
      <c r="L8696" s="6"/>
      <c r="N8696" s="6" t="s">
        <v>224</v>
      </c>
      <c r="P8696" s="407">
        <v>33</v>
      </c>
      <c r="Q8696" s="407">
        <v>33</v>
      </c>
      <c r="R8696" s="407">
        <v>1</v>
      </c>
      <c r="S8696" s="3" t="s">
        <v>3</v>
      </c>
      <c r="T8696" s="3" t="s">
        <v>44</v>
      </c>
      <c r="U8696" s="3" t="s">
        <v>72</v>
      </c>
      <c r="V8696" s="227" t="s">
        <v>72</v>
      </c>
      <c r="X8696" s="3" t="s">
        <v>217</v>
      </c>
      <c r="AA8696" s="18">
        <v>45.174181439999998</v>
      </c>
      <c r="AB8696" s="18">
        <v>-123.1850714</v>
      </c>
      <c r="AC8696" s="3" t="s">
        <v>45</v>
      </c>
      <c r="AE8696" s="3" t="s">
        <v>146</v>
      </c>
      <c r="AF8696" s="3" t="str">
        <f t="shared" si="213"/>
        <v>ex Amelanchier alnifolia</v>
      </c>
      <c r="AG8696" s="3" t="s">
        <v>2729</v>
      </c>
      <c r="AH8696" s="3" t="s">
        <v>1657</v>
      </c>
      <c r="AT8696" s="3" t="s">
        <v>81</v>
      </c>
    </row>
    <row r="8697" spans="1:56" x14ac:dyDescent="0.25">
      <c r="B8697" s="5">
        <v>596</v>
      </c>
      <c r="E8697" s="62">
        <v>18</v>
      </c>
      <c r="F8697" s="6" t="s">
        <v>114</v>
      </c>
      <c r="G8697" s="6">
        <v>2018</v>
      </c>
      <c r="L8697" s="6"/>
      <c r="N8697" s="6" t="s">
        <v>224</v>
      </c>
      <c r="P8697" s="407">
        <v>33</v>
      </c>
      <c r="Q8697" s="407">
        <v>33</v>
      </c>
      <c r="R8697" s="407">
        <v>2</v>
      </c>
      <c r="S8697" s="3" t="s">
        <v>3</v>
      </c>
      <c r="T8697" s="3" t="s">
        <v>44</v>
      </c>
      <c r="U8697" s="3" t="s">
        <v>72</v>
      </c>
      <c r="V8697" s="227" t="s">
        <v>72</v>
      </c>
      <c r="X8697" s="3" t="s">
        <v>217</v>
      </c>
      <c r="AA8697" s="18">
        <v>45.174181439999998</v>
      </c>
      <c r="AB8697" s="18">
        <v>-123.1850714</v>
      </c>
      <c r="AC8697" s="3" t="s">
        <v>45</v>
      </c>
      <c r="AE8697" s="3" t="s">
        <v>146</v>
      </c>
      <c r="AF8697" s="3" t="str">
        <f t="shared" si="213"/>
        <v>ex Amelanchier alnifolia</v>
      </c>
      <c r="AG8697" s="3" t="s">
        <v>2729</v>
      </c>
      <c r="AH8697" s="3" t="s">
        <v>1657</v>
      </c>
      <c r="AT8697" s="3" t="s">
        <v>81</v>
      </c>
    </row>
    <row r="8698" spans="1:56" x14ac:dyDescent="0.25">
      <c r="B8698" s="5">
        <v>597</v>
      </c>
      <c r="E8698" s="62">
        <v>18</v>
      </c>
      <c r="F8698" s="6" t="s">
        <v>114</v>
      </c>
      <c r="G8698" s="6">
        <v>2018</v>
      </c>
      <c r="L8698" s="6"/>
      <c r="N8698" s="6" t="s">
        <v>224</v>
      </c>
      <c r="P8698" s="407">
        <v>33</v>
      </c>
      <c r="Q8698" s="407">
        <v>33</v>
      </c>
      <c r="R8698" s="407">
        <v>3</v>
      </c>
      <c r="S8698" s="3" t="s">
        <v>3</v>
      </c>
      <c r="T8698" s="3" t="s">
        <v>44</v>
      </c>
      <c r="U8698" s="3" t="s">
        <v>72</v>
      </c>
      <c r="V8698" s="227" t="s">
        <v>72</v>
      </c>
      <c r="X8698" s="3" t="s">
        <v>217</v>
      </c>
      <c r="AA8698" s="18">
        <v>45.174181439999998</v>
      </c>
      <c r="AB8698" s="18">
        <v>-123.1850714</v>
      </c>
      <c r="AC8698" s="3" t="s">
        <v>45</v>
      </c>
      <c r="AE8698" s="3" t="s">
        <v>146</v>
      </c>
      <c r="AF8698" s="3" t="str">
        <f t="shared" si="213"/>
        <v>ex Amelanchier alnifolia</v>
      </c>
      <c r="AG8698" s="3" t="s">
        <v>2729</v>
      </c>
      <c r="AH8698" s="3" t="s">
        <v>1657</v>
      </c>
      <c r="AT8698" s="3" t="s">
        <v>81</v>
      </c>
    </row>
    <row r="8699" spans="1:56" x14ac:dyDescent="0.25">
      <c r="B8699" s="5">
        <v>598</v>
      </c>
      <c r="E8699" s="62">
        <v>18</v>
      </c>
      <c r="F8699" s="6" t="s">
        <v>114</v>
      </c>
      <c r="G8699" s="6">
        <v>2018</v>
      </c>
      <c r="L8699" s="6"/>
      <c r="N8699" s="6" t="s">
        <v>224</v>
      </c>
      <c r="P8699" s="407">
        <v>33</v>
      </c>
      <c r="Q8699" s="407">
        <v>33</v>
      </c>
      <c r="R8699" s="407">
        <v>4</v>
      </c>
      <c r="S8699" s="3" t="s">
        <v>3</v>
      </c>
      <c r="T8699" s="3" t="s">
        <v>44</v>
      </c>
      <c r="U8699" s="3" t="s">
        <v>72</v>
      </c>
      <c r="V8699" s="227" t="s">
        <v>72</v>
      </c>
      <c r="X8699" s="3" t="s">
        <v>217</v>
      </c>
      <c r="AA8699" s="18">
        <v>45.174181439999998</v>
      </c>
      <c r="AB8699" s="18">
        <v>-123.1850714</v>
      </c>
      <c r="AC8699" s="3" t="s">
        <v>45</v>
      </c>
      <c r="AE8699" s="3" t="s">
        <v>146</v>
      </c>
      <c r="AF8699" s="3" t="str">
        <f t="shared" si="213"/>
        <v>ex Amelanchier alnifolia</v>
      </c>
      <c r="AG8699" s="3" t="s">
        <v>2729</v>
      </c>
      <c r="AH8699" s="3" t="s">
        <v>1657</v>
      </c>
      <c r="AT8699" s="3" t="s">
        <v>81</v>
      </c>
    </row>
    <row r="8700" spans="1:56" s="80" customFormat="1" x14ac:dyDescent="0.25">
      <c r="A8700" s="6"/>
      <c r="B8700" s="5">
        <v>599</v>
      </c>
      <c r="C8700" s="3"/>
      <c r="D8700" s="3"/>
      <c r="E8700" s="62">
        <v>18</v>
      </c>
      <c r="F8700" s="6" t="s">
        <v>114</v>
      </c>
      <c r="G8700" s="6">
        <v>2018</v>
      </c>
      <c r="H8700" s="6"/>
      <c r="I8700" s="3"/>
      <c r="J8700" s="3"/>
      <c r="K8700" s="3"/>
      <c r="L8700" s="6"/>
      <c r="M8700" s="3"/>
      <c r="N8700" s="6" t="s">
        <v>224</v>
      </c>
      <c r="O8700" s="6"/>
      <c r="P8700" s="407">
        <v>33</v>
      </c>
      <c r="Q8700" s="407">
        <v>33</v>
      </c>
      <c r="R8700" s="407">
        <v>5</v>
      </c>
      <c r="S8700" s="3" t="s">
        <v>3</v>
      </c>
      <c r="T8700" s="3" t="s">
        <v>44</v>
      </c>
      <c r="U8700" s="3" t="s">
        <v>72</v>
      </c>
      <c r="V8700" s="227" t="s">
        <v>72</v>
      </c>
      <c r="W8700" s="3"/>
      <c r="X8700" s="3" t="s">
        <v>217</v>
      </c>
      <c r="Y8700" s="3"/>
      <c r="Z8700" s="3"/>
      <c r="AA8700" s="18">
        <v>45.174181439999998</v>
      </c>
      <c r="AB8700" s="18">
        <v>-123.1850714</v>
      </c>
      <c r="AC8700" s="3" t="s">
        <v>45</v>
      </c>
      <c r="AD8700" s="3"/>
      <c r="AE8700" s="3" t="s">
        <v>146</v>
      </c>
      <c r="AF8700" s="3" t="str">
        <f t="shared" si="213"/>
        <v>ex Amelanchier alnifolia</v>
      </c>
      <c r="AG8700" s="3" t="s">
        <v>2729</v>
      </c>
      <c r="AH8700" s="3" t="s">
        <v>1657</v>
      </c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 t="s">
        <v>81</v>
      </c>
      <c r="AU8700" s="3"/>
      <c r="AV8700" s="3"/>
      <c r="AW8700" s="3"/>
      <c r="AX8700" s="3"/>
      <c r="AY8700" s="3"/>
      <c r="AZ8700" s="3"/>
      <c r="BA8700" s="3"/>
      <c r="BB8700" s="3"/>
      <c r="BC8700" s="3"/>
      <c r="BD8700" s="3"/>
    </row>
    <row r="8701" spans="1:56" x14ac:dyDescent="0.25">
      <c r="B8701" s="5">
        <v>600</v>
      </c>
      <c r="E8701" s="62">
        <v>18</v>
      </c>
      <c r="F8701" s="6" t="s">
        <v>114</v>
      </c>
      <c r="G8701" s="6">
        <v>2018</v>
      </c>
      <c r="L8701" s="6"/>
      <c r="N8701" s="6" t="s">
        <v>224</v>
      </c>
      <c r="P8701" s="407">
        <v>33</v>
      </c>
      <c r="Q8701" s="407">
        <v>33</v>
      </c>
      <c r="R8701" s="407">
        <v>6</v>
      </c>
      <c r="S8701" s="3" t="s">
        <v>3</v>
      </c>
      <c r="T8701" s="3" t="s">
        <v>44</v>
      </c>
      <c r="U8701" s="3" t="s">
        <v>72</v>
      </c>
      <c r="V8701" s="227" t="s">
        <v>72</v>
      </c>
      <c r="X8701" s="3" t="s">
        <v>217</v>
      </c>
      <c r="AA8701" s="18">
        <v>45.174181439999998</v>
      </c>
      <c r="AB8701" s="18">
        <v>-123.1850714</v>
      </c>
      <c r="AC8701" s="3" t="s">
        <v>45</v>
      </c>
      <c r="AE8701" s="3" t="s">
        <v>146</v>
      </c>
      <c r="AF8701" s="3" t="str">
        <f t="shared" si="213"/>
        <v>ex Amelanchier alnifolia</v>
      </c>
      <c r="AG8701" s="3" t="s">
        <v>2729</v>
      </c>
      <c r="AH8701" s="3" t="s">
        <v>1657</v>
      </c>
      <c r="AT8701" s="3" t="s">
        <v>81</v>
      </c>
    </row>
    <row r="8702" spans="1:56" x14ac:dyDescent="0.25">
      <c r="B8702" s="5">
        <v>601</v>
      </c>
      <c r="E8702" s="62">
        <v>18</v>
      </c>
      <c r="F8702" s="6" t="s">
        <v>114</v>
      </c>
      <c r="G8702" s="6">
        <v>2018</v>
      </c>
      <c r="L8702" s="6"/>
      <c r="N8702" s="6" t="s">
        <v>225</v>
      </c>
      <c r="P8702" s="407">
        <v>34</v>
      </c>
      <c r="Q8702" s="407">
        <v>34</v>
      </c>
      <c r="R8702" s="407">
        <v>1</v>
      </c>
      <c r="S8702" s="3" t="s">
        <v>3</v>
      </c>
      <c r="T8702" s="3" t="s">
        <v>44</v>
      </c>
      <c r="U8702" s="3" t="s">
        <v>72</v>
      </c>
      <c r="V8702" s="227" t="s">
        <v>72</v>
      </c>
      <c r="X8702" s="3" t="s">
        <v>217</v>
      </c>
      <c r="AA8702" s="18">
        <v>45.1750203</v>
      </c>
      <c r="AB8702" s="18">
        <v>-123.18288800000001</v>
      </c>
      <c r="AC8702" s="3" t="s">
        <v>45</v>
      </c>
      <c r="AE8702" s="3" t="s">
        <v>232</v>
      </c>
      <c r="AF8702" s="3" t="str">
        <f t="shared" si="213"/>
        <v>ex Prosartes hookeri</v>
      </c>
      <c r="AG8702" s="3" t="s">
        <v>2729</v>
      </c>
      <c r="AH8702" s="3" t="s">
        <v>1657</v>
      </c>
      <c r="AT8702" s="3" t="s">
        <v>81</v>
      </c>
    </row>
    <row r="8703" spans="1:56" s="91" customFormat="1" x14ac:dyDescent="0.25">
      <c r="A8703" s="6"/>
      <c r="B8703" s="5">
        <v>602</v>
      </c>
      <c r="C8703" s="3"/>
      <c r="D8703" s="3"/>
      <c r="E8703" s="62">
        <v>18</v>
      </c>
      <c r="F8703" s="6" t="s">
        <v>114</v>
      </c>
      <c r="G8703" s="6">
        <v>2018</v>
      </c>
      <c r="H8703" s="6"/>
      <c r="I8703" s="3"/>
      <c r="J8703" s="3"/>
      <c r="K8703" s="3"/>
      <c r="L8703" s="6"/>
      <c r="M8703" s="3"/>
      <c r="N8703" s="6" t="s">
        <v>225</v>
      </c>
      <c r="O8703" s="6"/>
      <c r="P8703" s="407">
        <v>34</v>
      </c>
      <c r="Q8703" s="407">
        <v>34</v>
      </c>
      <c r="R8703" s="407">
        <v>2</v>
      </c>
      <c r="S8703" s="3" t="s">
        <v>3</v>
      </c>
      <c r="T8703" s="3" t="s">
        <v>44</v>
      </c>
      <c r="U8703" s="3" t="s">
        <v>72</v>
      </c>
      <c r="V8703" s="227" t="s">
        <v>72</v>
      </c>
      <c r="W8703" s="3"/>
      <c r="X8703" s="3" t="s">
        <v>217</v>
      </c>
      <c r="Y8703" s="3"/>
      <c r="Z8703" s="3"/>
      <c r="AA8703" s="18">
        <v>45.1750203</v>
      </c>
      <c r="AB8703" s="18">
        <v>-123.18288800000001</v>
      </c>
      <c r="AC8703" s="3" t="s">
        <v>45</v>
      </c>
      <c r="AD8703" s="3"/>
      <c r="AE8703" s="3" t="s">
        <v>232</v>
      </c>
      <c r="AF8703" s="3" t="str">
        <f t="shared" si="213"/>
        <v>ex Prosartes hookeri</v>
      </c>
      <c r="AG8703" s="3" t="s">
        <v>2729</v>
      </c>
      <c r="AH8703" s="3" t="s">
        <v>1657</v>
      </c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 t="s">
        <v>81</v>
      </c>
      <c r="AU8703" s="3"/>
      <c r="AV8703" s="3"/>
      <c r="AW8703" s="3"/>
      <c r="AX8703" s="3"/>
      <c r="AY8703" s="3"/>
      <c r="AZ8703" s="3"/>
      <c r="BA8703" s="3"/>
      <c r="BB8703" s="3"/>
      <c r="BC8703" s="3"/>
      <c r="BD8703" s="3"/>
    </row>
    <row r="8704" spans="1:56" x14ac:dyDescent="0.25">
      <c r="B8704" s="5">
        <v>603</v>
      </c>
      <c r="E8704" s="62">
        <v>18</v>
      </c>
      <c r="F8704" s="6" t="s">
        <v>114</v>
      </c>
      <c r="G8704" s="6">
        <v>2018</v>
      </c>
      <c r="L8704" s="6"/>
      <c r="N8704" s="6" t="s">
        <v>225</v>
      </c>
      <c r="P8704" s="407">
        <v>34</v>
      </c>
      <c r="Q8704" s="407">
        <v>34</v>
      </c>
      <c r="R8704" s="407">
        <v>3</v>
      </c>
      <c r="S8704" s="3" t="s">
        <v>3</v>
      </c>
      <c r="T8704" s="3" t="s">
        <v>44</v>
      </c>
      <c r="U8704" s="3" t="s">
        <v>72</v>
      </c>
      <c r="V8704" s="227" t="s">
        <v>72</v>
      </c>
      <c r="X8704" s="3" t="s">
        <v>217</v>
      </c>
      <c r="AA8704" s="18">
        <v>45.1750203</v>
      </c>
      <c r="AB8704" s="18">
        <v>-123.18288800000001</v>
      </c>
      <c r="AC8704" s="3" t="s">
        <v>45</v>
      </c>
      <c r="AE8704" s="3" t="s">
        <v>232</v>
      </c>
      <c r="AF8704" s="3" t="str">
        <f t="shared" si="213"/>
        <v>ex Prosartes hookeri</v>
      </c>
      <c r="AG8704" s="3" t="s">
        <v>2729</v>
      </c>
      <c r="AH8704" s="3" t="s">
        <v>1657</v>
      </c>
      <c r="AT8704" s="3" t="s">
        <v>81</v>
      </c>
    </row>
    <row r="8705" spans="1:56" x14ac:dyDescent="0.25">
      <c r="B8705" s="5">
        <v>604</v>
      </c>
      <c r="E8705" s="62">
        <v>18</v>
      </c>
      <c r="F8705" s="6" t="s">
        <v>114</v>
      </c>
      <c r="G8705" s="6">
        <v>2018</v>
      </c>
      <c r="L8705" s="6"/>
      <c r="N8705" s="6" t="s">
        <v>225</v>
      </c>
      <c r="P8705" s="407">
        <v>34</v>
      </c>
      <c r="Q8705" s="407">
        <v>34</v>
      </c>
      <c r="R8705" s="407">
        <v>4</v>
      </c>
      <c r="S8705" s="3" t="s">
        <v>3</v>
      </c>
      <c r="T8705" s="3" t="s">
        <v>44</v>
      </c>
      <c r="U8705" s="3" t="s">
        <v>72</v>
      </c>
      <c r="V8705" s="227" t="s">
        <v>72</v>
      </c>
      <c r="X8705" s="3" t="s">
        <v>217</v>
      </c>
      <c r="AA8705" s="18">
        <v>45.1750203</v>
      </c>
      <c r="AB8705" s="18">
        <v>-123.18288800000001</v>
      </c>
      <c r="AC8705" s="3" t="s">
        <v>45</v>
      </c>
      <c r="AE8705" s="3" t="s">
        <v>232</v>
      </c>
      <c r="AF8705" s="3" t="str">
        <f t="shared" si="213"/>
        <v>ex Prosartes hookeri</v>
      </c>
      <c r="AG8705" s="3" t="s">
        <v>2729</v>
      </c>
      <c r="AH8705" s="3" t="s">
        <v>1657</v>
      </c>
      <c r="AT8705" s="3" t="s">
        <v>81</v>
      </c>
    </row>
    <row r="8706" spans="1:56" x14ac:dyDescent="0.25">
      <c r="B8706" s="5">
        <v>605</v>
      </c>
      <c r="E8706" s="62">
        <v>18</v>
      </c>
      <c r="F8706" s="6" t="s">
        <v>114</v>
      </c>
      <c r="G8706" s="6">
        <v>2018</v>
      </c>
      <c r="L8706" s="6"/>
      <c r="N8706" s="6" t="s">
        <v>225</v>
      </c>
      <c r="P8706" s="407">
        <v>34</v>
      </c>
      <c r="Q8706" s="407">
        <v>34</v>
      </c>
      <c r="R8706" s="407">
        <v>5</v>
      </c>
      <c r="S8706" s="3" t="s">
        <v>3</v>
      </c>
      <c r="T8706" s="3" t="s">
        <v>44</v>
      </c>
      <c r="U8706" s="3" t="s">
        <v>72</v>
      </c>
      <c r="V8706" s="227" t="s">
        <v>72</v>
      </c>
      <c r="X8706" s="3" t="s">
        <v>217</v>
      </c>
      <c r="AA8706" s="18">
        <v>45.1750203</v>
      </c>
      <c r="AB8706" s="18">
        <v>-123.18288800000001</v>
      </c>
      <c r="AC8706" s="3" t="s">
        <v>45</v>
      </c>
      <c r="AE8706" s="3" t="s">
        <v>232</v>
      </c>
      <c r="AF8706" s="3" t="str">
        <f t="shared" si="213"/>
        <v>ex Prosartes hookeri</v>
      </c>
      <c r="AG8706" s="3" t="s">
        <v>2729</v>
      </c>
      <c r="AH8706" s="3" t="s">
        <v>1657</v>
      </c>
      <c r="AT8706" s="3" t="s">
        <v>81</v>
      </c>
    </row>
    <row r="8707" spans="1:56" x14ac:dyDescent="0.25">
      <c r="B8707" s="5">
        <v>606</v>
      </c>
      <c r="E8707" s="62">
        <v>18</v>
      </c>
      <c r="F8707" s="6" t="s">
        <v>114</v>
      </c>
      <c r="G8707" s="6">
        <v>2018</v>
      </c>
      <c r="L8707" s="6"/>
      <c r="N8707" s="6" t="s">
        <v>225</v>
      </c>
      <c r="P8707" s="407">
        <v>34</v>
      </c>
      <c r="Q8707" s="407">
        <v>34</v>
      </c>
      <c r="R8707" s="407">
        <v>6</v>
      </c>
      <c r="S8707" s="3" t="s">
        <v>3</v>
      </c>
      <c r="T8707" s="3" t="s">
        <v>44</v>
      </c>
      <c r="U8707" s="3" t="s">
        <v>72</v>
      </c>
      <c r="V8707" s="227" t="s">
        <v>72</v>
      </c>
      <c r="X8707" s="3" t="s">
        <v>217</v>
      </c>
      <c r="AA8707" s="18">
        <v>45.1750203</v>
      </c>
      <c r="AB8707" s="18">
        <v>-123.18288800000001</v>
      </c>
      <c r="AC8707" s="3" t="s">
        <v>45</v>
      </c>
      <c r="AE8707" s="3" t="s">
        <v>232</v>
      </c>
      <c r="AF8707" s="3" t="str">
        <f t="shared" si="213"/>
        <v>ex Prosartes hookeri</v>
      </c>
      <c r="AG8707" s="3" t="s">
        <v>2729</v>
      </c>
      <c r="AH8707" s="3" t="s">
        <v>1657</v>
      </c>
      <c r="AT8707" s="3" t="s">
        <v>81</v>
      </c>
    </row>
    <row r="8708" spans="1:56" s="115" customFormat="1" x14ac:dyDescent="0.25">
      <c r="A8708" s="6"/>
      <c r="B8708" s="5">
        <v>642</v>
      </c>
      <c r="C8708" s="3"/>
      <c r="D8708" s="3"/>
      <c r="E8708" s="62">
        <v>19</v>
      </c>
      <c r="F8708" s="6" t="s">
        <v>114</v>
      </c>
      <c r="G8708" s="6">
        <v>2018</v>
      </c>
      <c r="H8708" s="6"/>
      <c r="I8708" s="3"/>
      <c r="J8708" s="3"/>
      <c r="K8708" s="3"/>
      <c r="L8708" s="6"/>
      <c r="M8708" s="3"/>
      <c r="N8708" s="6" t="s">
        <v>226</v>
      </c>
      <c r="O8708" s="6"/>
      <c r="P8708" s="407">
        <v>35</v>
      </c>
      <c r="Q8708" s="407">
        <v>35</v>
      </c>
      <c r="R8708" s="407">
        <v>1</v>
      </c>
      <c r="S8708" s="3" t="s">
        <v>3</v>
      </c>
      <c r="T8708" s="3" t="s">
        <v>44</v>
      </c>
      <c r="U8708" s="3" t="s">
        <v>72</v>
      </c>
      <c r="V8708" s="227" t="s">
        <v>72</v>
      </c>
      <c r="W8708" s="3"/>
      <c r="X8708" s="3" t="s">
        <v>159</v>
      </c>
      <c r="Y8708" s="3"/>
      <c r="Z8708" s="3"/>
      <c r="AA8708" s="18">
        <v>45.17069661</v>
      </c>
      <c r="AB8708" s="18">
        <v>-123.18603640000001</v>
      </c>
      <c r="AC8708" s="3" t="s">
        <v>45</v>
      </c>
      <c r="AD8708" s="3"/>
      <c r="AE8708" s="3" t="s">
        <v>250</v>
      </c>
      <c r="AF8708" s="3" t="str">
        <f t="shared" si="213"/>
        <v>ex Vaccinium</v>
      </c>
      <c r="AG8708" s="3" t="s">
        <v>2729</v>
      </c>
      <c r="AH8708" s="3" t="s">
        <v>1657</v>
      </c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 t="s">
        <v>81</v>
      </c>
      <c r="AU8708" s="3"/>
      <c r="AV8708" s="3"/>
      <c r="AW8708" s="3"/>
      <c r="AX8708" s="3"/>
      <c r="AY8708" s="3"/>
      <c r="AZ8708" s="3"/>
      <c r="BA8708" s="3"/>
      <c r="BB8708" s="3"/>
      <c r="BC8708" s="3"/>
      <c r="BD8708" s="3"/>
    </row>
    <row r="8709" spans="1:56" x14ac:dyDescent="0.25">
      <c r="B8709" s="5">
        <v>643</v>
      </c>
      <c r="E8709" s="62">
        <v>19</v>
      </c>
      <c r="F8709" s="6" t="s">
        <v>114</v>
      </c>
      <c r="G8709" s="6">
        <v>2018</v>
      </c>
      <c r="L8709" s="6"/>
      <c r="N8709" s="6" t="s">
        <v>226</v>
      </c>
      <c r="P8709" s="407">
        <v>35</v>
      </c>
      <c r="Q8709" s="407">
        <v>35</v>
      </c>
      <c r="R8709" s="407">
        <v>2</v>
      </c>
      <c r="S8709" s="3" t="s">
        <v>3</v>
      </c>
      <c r="T8709" s="3" t="s">
        <v>44</v>
      </c>
      <c r="U8709" s="3" t="s">
        <v>72</v>
      </c>
      <c r="V8709" s="227" t="s">
        <v>72</v>
      </c>
      <c r="X8709" s="3" t="s">
        <v>159</v>
      </c>
      <c r="AA8709" s="18">
        <v>45.17069661</v>
      </c>
      <c r="AB8709" s="18">
        <v>-123.18603640000001</v>
      </c>
      <c r="AC8709" s="3" t="s">
        <v>45</v>
      </c>
      <c r="AE8709" s="3" t="s">
        <v>250</v>
      </c>
      <c r="AF8709" s="3" t="str">
        <f t="shared" si="213"/>
        <v>ex Vaccinium</v>
      </c>
      <c r="AG8709" s="3" t="s">
        <v>2729</v>
      </c>
      <c r="AH8709" s="3" t="s">
        <v>1657</v>
      </c>
      <c r="AT8709" s="3" t="s">
        <v>81</v>
      </c>
    </row>
    <row r="8710" spans="1:56" x14ac:dyDescent="0.25">
      <c r="B8710" s="5">
        <v>644</v>
      </c>
      <c r="E8710" s="62">
        <v>19</v>
      </c>
      <c r="F8710" s="6" t="s">
        <v>114</v>
      </c>
      <c r="G8710" s="6">
        <v>2018</v>
      </c>
      <c r="L8710" s="6"/>
      <c r="N8710" s="6" t="s">
        <v>226</v>
      </c>
      <c r="P8710" s="407">
        <v>35</v>
      </c>
      <c r="Q8710" s="407">
        <v>35</v>
      </c>
      <c r="R8710" s="407">
        <v>3</v>
      </c>
      <c r="S8710" s="3" t="s">
        <v>3</v>
      </c>
      <c r="T8710" s="3" t="s">
        <v>44</v>
      </c>
      <c r="U8710" s="3" t="s">
        <v>72</v>
      </c>
      <c r="V8710" s="227" t="s">
        <v>72</v>
      </c>
      <c r="X8710" s="3" t="s">
        <v>159</v>
      </c>
      <c r="AA8710" s="18">
        <v>45.17069661</v>
      </c>
      <c r="AB8710" s="18">
        <v>-123.18603640000001</v>
      </c>
      <c r="AC8710" s="3" t="s">
        <v>45</v>
      </c>
      <c r="AE8710" s="3" t="s">
        <v>250</v>
      </c>
      <c r="AF8710" s="3" t="str">
        <f t="shared" si="213"/>
        <v>ex Vaccinium</v>
      </c>
      <c r="AG8710" s="3" t="s">
        <v>2729</v>
      </c>
      <c r="AH8710" s="3" t="s">
        <v>1657</v>
      </c>
      <c r="AT8710" s="3" t="s">
        <v>81</v>
      </c>
    </row>
    <row r="8711" spans="1:56" x14ac:dyDescent="0.25">
      <c r="B8711" s="5">
        <v>645</v>
      </c>
      <c r="E8711" s="62">
        <v>19</v>
      </c>
      <c r="F8711" s="6" t="s">
        <v>114</v>
      </c>
      <c r="G8711" s="6">
        <v>2018</v>
      </c>
      <c r="L8711" s="6"/>
      <c r="N8711" s="6" t="s">
        <v>226</v>
      </c>
      <c r="P8711" s="407">
        <v>35</v>
      </c>
      <c r="Q8711" s="407">
        <v>35</v>
      </c>
      <c r="R8711" s="407">
        <v>4</v>
      </c>
      <c r="S8711" s="3" t="s">
        <v>3</v>
      </c>
      <c r="T8711" s="3" t="s">
        <v>44</v>
      </c>
      <c r="U8711" s="3" t="s">
        <v>72</v>
      </c>
      <c r="V8711" s="227" t="s">
        <v>72</v>
      </c>
      <c r="X8711" s="3" t="s">
        <v>159</v>
      </c>
      <c r="AA8711" s="18">
        <v>45.17069661</v>
      </c>
      <c r="AB8711" s="18">
        <v>-123.18603640000001</v>
      </c>
      <c r="AC8711" s="3" t="s">
        <v>45</v>
      </c>
      <c r="AE8711" s="3" t="s">
        <v>250</v>
      </c>
      <c r="AF8711" s="3" t="str">
        <f t="shared" si="213"/>
        <v>ex Vaccinium</v>
      </c>
      <c r="AG8711" s="3" t="s">
        <v>2729</v>
      </c>
      <c r="AH8711" s="3" t="s">
        <v>1657</v>
      </c>
      <c r="AT8711" s="3" t="s">
        <v>81</v>
      </c>
    </row>
    <row r="8712" spans="1:56" x14ac:dyDescent="0.25">
      <c r="B8712" s="5">
        <v>646</v>
      </c>
      <c r="E8712" s="62">
        <v>19</v>
      </c>
      <c r="F8712" s="6" t="s">
        <v>114</v>
      </c>
      <c r="G8712" s="6">
        <v>2018</v>
      </c>
      <c r="L8712" s="6"/>
      <c r="N8712" s="6" t="s">
        <v>226</v>
      </c>
      <c r="P8712" s="407">
        <v>35</v>
      </c>
      <c r="Q8712" s="407">
        <v>35</v>
      </c>
      <c r="R8712" s="407">
        <v>5</v>
      </c>
      <c r="S8712" s="3" t="s">
        <v>3</v>
      </c>
      <c r="T8712" s="3" t="s">
        <v>44</v>
      </c>
      <c r="U8712" s="3" t="s">
        <v>72</v>
      </c>
      <c r="V8712" s="227" t="s">
        <v>72</v>
      </c>
      <c r="X8712" s="3" t="s">
        <v>159</v>
      </c>
      <c r="AA8712" s="18">
        <v>45.17069661</v>
      </c>
      <c r="AB8712" s="18">
        <v>-123.18603640000001</v>
      </c>
      <c r="AC8712" s="3" t="s">
        <v>45</v>
      </c>
      <c r="AE8712" s="3" t="s">
        <v>250</v>
      </c>
      <c r="AF8712" s="3" t="str">
        <f t="shared" si="213"/>
        <v>ex Vaccinium</v>
      </c>
      <c r="AG8712" s="3" t="s">
        <v>2729</v>
      </c>
      <c r="AH8712" s="3" t="s">
        <v>1657</v>
      </c>
      <c r="AT8712" s="3" t="s">
        <v>81</v>
      </c>
    </row>
    <row r="8713" spans="1:56" x14ac:dyDescent="0.25">
      <c r="B8713" s="5">
        <v>647</v>
      </c>
      <c r="E8713" s="62">
        <v>19</v>
      </c>
      <c r="F8713" s="6" t="s">
        <v>114</v>
      </c>
      <c r="G8713" s="6">
        <v>2018</v>
      </c>
      <c r="L8713" s="6"/>
      <c r="N8713" s="6" t="s">
        <v>226</v>
      </c>
      <c r="P8713" s="407">
        <v>35</v>
      </c>
      <c r="Q8713" s="407">
        <v>35</v>
      </c>
      <c r="R8713" s="407">
        <v>6</v>
      </c>
      <c r="S8713" s="3" t="s">
        <v>3</v>
      </c>
      <c r="T8713" s="3" t="s">
        <v>44</v>
      </c>
      <c r="U8713" s="3" t="s">
        <v>72</v>
      </c>
      <c r="V8713" s="227" t="s">
        <v>72</v>
      </c>
      <c r="X8713" s="3" t="s">
        <v>159</v>
      </c>
      <c r="AA8713" s="18">
        <v>45.17069661</v>
      </c>
      <c r="AB8713" s="18">
        <v>-123.18603640000001</v>
      </c>
      <c r="AC8713" s="3" t="s">
        <v>45</v>
      </c>
      <c r="AE8713" s="3" t="s">
        <v>250</v>
      </c>
      <c r="AF8713" s="3" t="str">
        <f t="shared" si="213"/>
        <v>ex Vaccinium</v>
      </c>
      <c r="AG8713" s="3" t="s">
        <v>2729</v>
      </c>
      <c r="AH8713" s="3" t="s">
        <v>1657</v>
      </c>
      <c r="AT8713" s="3" t="s">
        <v>81</v>
      </c>
    </row>
    <row r="8714" spans="1:56" x14ac:dyDescent="0.25">
      <c r="B8714" s="5">
        <v>648</v>
      </c>
      <c r="E8714" s="62">
        <v>19</v>
      </c>
      <c r="F8714" s="6" t="s">
        <v>114</v>
      </c>
      <c r="G8714" s="6">
        <v>2018</v>
      </c>
      <c r="L8714" s="6"/>
      <c r="N8714" s="6" t="s">
        <v>226</v>
      </c>
      <c r="P8714" s="407">
        <v>35</v>
      </c>
      <c r="Q8714" s="407">
        <v>35</v>
      </c>
      <c r="R8714" s="407">
        <v>7</v>
      </c>
      <c r="S8714" s="3" t="s">
        <v>3</v>
      </c>
      <c r="T8714" s="3" t="s">
        <v>44</v>
      </c>
      <c r="U8714" s="3" t="s">
        <v>72</v>
      </c>
      <c r="V8714" s="227" t="s">
        <v>72</v>
      </c>
      <c r="X8714" s="3" t="s">
        <v>159</v>
      </c>
      <c r="AA8714" s="18">
        <v>45.17069661</v>
      </c>
      <c r="AB8714" s="18">
        <v>-123.18603640000001</v>
      </c>
      <c r="AC8714" s="3" t="s">
        <v>45</v>
      </c>
      <c r="AE8714" s="3" t="s">
        <v>250</v>
      </c>
      <c r="AF8714" s="3" t="str">
        <f t="shared" si="213"/>
        <v>ex Vaccinium</v>
      </c>
      <c r="AG8714" s="3" t="s">
        <v>2729</v>
      </c>
      <c r="AH8714" s="3" t="s">
        <v>1657</v>
      </c>
      <c r="AT8714" s="3" t="s">
        <v>81</v>
      </c>
    </row>
    <row r="8715" spans="1:56" x14ac:dyDescent="0.25">
      <c r="B8715" s="5">
        <v>649</v>
      </c>
      <c r="E8715" s="62">
        <v>19</v>
      </c>
      <c r="F8715" s="6" t="s">
        <v>114</v>
      </c>
      <c r="G8715" s="6">
        <v>2018</v>
      </c>
      <c r="L8715" s="6"/>
      <c r="N8715" s="6" t="s">
        <v>226</v>
      </c>
      <c r="P8715" s="407">
        <v>35</v>
      </c>
      <c r="Q8715" s="407">
        <v>35</v>
      </c>
      <c r="R8715" s="407">
        <v>8</v>
      </c>
      <c r="S8715" s="3" t="s">
        <v>3</v>
      </c>
      <c r="T8715" s="3" t="s">
        <v>44</v>
      </c>
      <c r="U8715" s="3" t="s">
        <v>72</v>
      </c>
      <c r="V8715" s="227" t="s">
        <v>72</v>
      </c>
      <c r="X8715" s="3" t="s">
        <v>159</v>
      </c>
      <c r="AA8715" s="18">
        <v>45.17069661</v>
      </c>
      <c r="AB8715" s="18">
        <v>-123.18603640000001</v>
      </c>
      <c r="AC8715" s="3" t="s">
        <v>45</v>
      </c>
      <c r="AE8715" s="3" t="s">
        <v>250</v>
      </c>
      <c r="AF8715" s="3" t="str">
        <f t="shared" si="213"/>
        <v>ex Vaccinium</v>
      </c>
      <c r="AG8715" s="3" t="s">
        <v>2729</v>
      </c>
      <c r="AH8715" s="3" t="s">
        <v>1657</v>
      </c>
      <c r="AT8715" s="3" t="s">
        <v>81</v>
      </c>
    </row>
    <row r="8716" spans="1:56" x14ac:dyDescent="0.25">
      <c r="B8716" s="5">
        <v>650</v>
      </c>
      <c r="E8716" s="62">
        <v>19</v>
      </c>
      <c r="F8716" s="6" t="s">
        <v>114</v>
      </c>
      <c r="G8716" s="6">
        <v>2018</v>
      </c>
      <c r="L8716" s="6"/>
      <c r="N8716" s="6" t="s">
        <v>226</v>
      </c>
      <c r="P8716" s="407">
        <v>35</v>
      </c>
      <c r="Q8716" s="407">
        <v>35</v>
      </c>
      <c r="R8716" s="407">
        <v>9</v>
      </c>
      <c r="S8716" s="3" t="s">
        <v>3</v>
      </c>
      <c r="T8716" s="3" t="s">
        <v>44</v>
      </c>
      <c r="U8716" s="3" t="s">
        <v>72</v>
      </c>
      <c r="V8716" s="227" t="s">
        <v>72</v>
      </c>
      <c r="X8716" s="3" t="s">
        <v>159</v>
      </c>
      <c r="AA8716" s="18">
        <v>45.17069661</v>
      </c>
      <c r="AB8716" s="18">
        <v>-123.18603640000001</v>
      </c>
      <c r="AC8716" s="3" t="s">
        <v>45</v>
      </c>
      <c r="AE8716" s="3" t="s">
        <v>250</v>
      </c>
      <c r="AF8716" s="3" t="str">
        <f t="shared" si="213"/>
        <v>ex Vaccinium</v>
      </c>
      <c r="AG8716" s="3" t="s">
        <v>2729</v>
      </c>
      <c r="AH8716" s="3" t="s">
        <v>1657</v>
      </c>
      <c r="AT8716" s="3" t="s">
        <v>81</v>
      </c>
    </row>
    <row r="8717" spans="1:56" x14ac:dyDescent="0.25">
      <c r="B8717" s="5">
        <v>668</v>
      </c>
      <c r="E8717" s="62">
        <v>19</v>
      </c>
      <c r="F8717" s="6" t="s">
        <v>114</v>
      </c>
      <c r="G8717" s="6">
        <v>2018</v>
      </c>
      <c r="L8717" s="6"/>
      <c r="N8717" s="6" t="s">
        <v>228</v>
      </c>
      <c r="P8717" s="407">
        <v>36</v>
      </c>
      <c r="Q8717" s="407">
        <v>36</v>
      </c>
      <c r="R8717" s="407">
        <v>1</v>
      </c>
      <c r="S8717" s="3" t="s">
        <v>3</v>
      </c>
      <c r="T8717" s="3" t="s">
        <v>44</v>
      </c>
      <c r="U8717" s="3" t="s">
        <v>72</v>
      </c>
      <c r="V8717" s="227" t="s">
        <v>72</v>
      </c>
      <c r="X8717" s="3" t="s">
        <v>3482</v>
      </c>
      <c r="AA8717" s="18">
        <v>45.174563499999998</v>
      </c>
      <c r="AB8717" s="18">
        <v>-123.1832631</v>
      </c>
      <c r="AC8717" s="3" t="s">
        <v>45</v>
      </c>
      <c r="AE8717" s="3" t="s">
        <v>264</v>
      </c>
      <c r="AF8717" s="3" t="str">
        <f t="shared" si="213"/>
        <v>ex Heracleum maximum</v>
      </c>
      <c r="AG8717" s="3" t="s">
        <v>2729</v>
      </c>
      <c r="AH8717" s="3" t="s">
        <v>1657</v>
      </c>
      <c r="AT8717" s="3" t="s">
        <v>81</v>
      </c>
    </row>
    <row r="8718" spans="1:56" x14ac:dyDescent="0.25">
      <c r="B8718" s="5">
        <v>669</v>
      </c>
      <c r="E8718" s="62">
        <v>19</v>
      </c>
      <c r="F8718" s="6" t="s">
        <v>114</v>
      </c>
      <c r="G8718" s="6">
        <v>2018</v>
      </c>
      <c r="L8718" s="6"/>
      <c r="N8718" s="6" t="s">
        <v>228</v>
      </c>
      <c r="P8718" s="407">
        <v>36</v>
      </c>
      <c r="Q8718" s="407">
        <v>36</v>
      </c>
      <c r="R8718" s="407">
        <v>2</v>
      </c>
      <c r="S8718" s="3" t="s">
        <v>3</v>
      </c>
      <c r="T8718" s="3" t="s">
        <v>44</v>
      </c>
      <c r="U8718" s="3" t="s">
        <v>72</v>
      </c>
      <c r="V8718" s="227" t="s">
        <v>72</v>
      </c>
      <c r="X8718" s="3" t="s">
        <v>3482</v>
      </c>
      <c r="AA8718" s="18">
        <v>45.174563499999998</v>
      </c>
      <c r="AB8718" s="18">
        <v>-123.1832631</v>
      </c>
      <c r="AC8718" s="3" t="s">
        <v>45</v>
      </c>
      <c r="AE8718" s="3" t="s">
        <v>264</v>
      </c>
      <c r="AF8718" s="3" t="str">
        <f t="shared" si="213"/>
        <v>ex Heracleum maximum</v>
      </c>
      <c r="AG8718" s="3" t="s">
        <v>2729</v>
      </c>
      <c r="AH8718" s="3" t="s">
        <v>1657</v>
      </c>
      <c r="AT8718" s="3" t="s">
        <v>81</v>
      </c>
    </row>
    <row r="8719" spans="1:56" x14ac:dyDescent="0.25">
      <c r="B8719" s="5">
        <v>670</v>
      </c>
      <c r="E8719" s="62">
        <v>19</v>
      </c>
      <c r="F8719" s="6" t="s">
        <v>114</v>
      </c>
      <c r="G8719" s="6">
        <v>2018</v>
      </c>
      <c r="L8719" s="6"/>
      <c r="N8719" s="6" t="s">
        <v>228</v>
      </c>
      <c r="P8719" s="407">
        <v>36</v>
      </c>
      <c r="Q8719" s="407">
        <v>36</v>
      </c>
      <c r="R8719" s="407">
        <v>3</v>
      </c>
      <c r="S8719" s="3" t="s">
        <v>3</v>
      </c>
      <c r="T8719" s="3" t="s">
        <v>44</v>
      </c>
      <c r="U8719" s="3" t="s">
        <v>72</v>
      </c>
      <c r="V8719" s="227" t="s">
        <v>72</v>
      </c>
      <c r="X8719" s="3" t="s">
        <v>3482</v>
      </c>
      <c r="AA8719" s="18">
        <v>45.174563499999998</v>
      </c>
      <c r="AB8719" s="18">
        <v>-123.1832631</v>
      </c>
      <c r="AC8719" s="3" t="s">
        <v>45</v>
      </c>
      <c r="AE8719" s="3" t="s">
        <v>264</v>
      </c>
      <c r="AF8719" s="3" t="str">
        <f t="shared" si="213"/>
        <v>ex Heracleum maximum</v>
      </c>
      <c r="AG8719" s="3" t="s">
        <v>2729</v>
      </c>
      <c r="AH8719" s="3" t="s">
        <v>1657</v>
      </c>
      <c r="AT8719" s="3" t="s">
        <v>81</v>
      </c>
    </row>
    <row r="8720" spans="1:56" x14ac:dyDescent="0.25">
      <c r="B8720" s="5">
        <v>671</v>
      </c>
      <c r="E8720" s="62">
        <v>19</v>
      </c>
      <c r="F8720" s="6" t="s">
        <v>114</v>
      </c>
      <c r="G8720" s="6">
        <v>2018</v>
      </c>
      <c r="L8720" s="6"/>
      <c r="N8720" s="6" t="s">
        <v>228</v>
      </c>
      <c r="P8720" s="407">
        <v>36</v>
      </c>
      <c r="Q8720" s="407">
        <v>36</v>
      </c>
      <c r="R8720" s="407">
        <v>4</v>
      </c>
      <c r="S8720" s="3" t="s">
        <v>3</v>
      </c>
      <c r="T8720" s="3" t="s">
        <v>44</v>
      </c>
      <c r="U8720" s="3" t="s">
        <v>72</v>
      </c>
      <c r="V8720" s="227" t="s">
        <v>72</v>
      </c>
      <c r="X8720" s="3" t="s">
        <v>3482</v>
      </c>
      <c r="AA8720" s="18">
        <v>45.174563499999998</v>
      </c>
      <c r="AB8720" s="18">
        <v>-123.1832631</v>
      </c>
      <c r="AC8720" s="3" t="s">
        <v>45</v>
      </c>
      <c r="AE8720" s="3" t="s">
        <v>264</v>
      </c>
      <c r="AF8720" s="3" t="str">
        <f t="shared" si="213"/>
        <v>ex Heracleum maximum</v>
      </c>
      <c r="AG8720" s="3" t="s">
        <v>2729</v>
      </c>
      <c r="AH8720" s="3" t="s">
        <v>1657</v>
      </c>
      <c r="AT8720" s="3" t="s">
        <v>81</v>
      </c>
    </row>
    <row r="8721" spans="1:56" s="96" customFormat="1" x14ac:dyDescent="0.25">
      <c r="A8721" s="6"/>
      <c r="B8721" s="5">
        <v>672</v>
      </c>
      <c r="C8721" s="3"/>
      <c r="D8721" s="3"/>
      <c r="E8721" s="62">
        <v>19</v>
      </c>
      <c r="F8721" s="6" t="s">
        <v>114</v>
      </c>
      <c r="G8721" s="6">
        <v>2018</v>
      </c>
      <c r="H8721" s="6"/>
      <c r="I8721" s="3"/>
      <c r="J8721" s="3"/>
      <c r="K8721" s="3"/>
      <c r="L8721" s="6"/>
      <c r="M8721" s="3"/>
      <c r="N8721" s="6" t="s">
        <v>228</v>
      </c>
      <c r="O8721" s="6"/>
      <c r="P8721" s="407">
        <v>36</v>
      </c>
      <c r="Q8721" s="407">
        <v>36</v>
      </c>
      <c r="R8721" s="407">
        <v>5</v>
      </c>
      <c r="S8721" s="3" t="s">
        <v>3</v>
      </c>
      <c r="T8721" s="3" t="s">
        <v>44</v>
      </c>
      <c r="U8721" s="3" t="s">
        <v>72</v>
      </c>
      <c r="V8721" s="227" t="s">
        <v>72</v>
      </c>
      <c r="W8721" s="3"/>
      <c r="X8721" s="3" t="s">
        <v>3482</v>
      </c>
      <c r="Y8721" s="3"/>
      <c r="Z8721" s="3"/>
      <c r="AA8721" s="18">
        <v>45.174563499999998</v>
      </c>
      <c r="AB8721" s="18">
        <v>-123.1832631</v>
      </c>
      <c r="AC8721" s="3" t="s">
        <v>45</v>
      </c>
      <c r="AD8721" s="3"/>
      <c r="AE8721" s="3" t="s">
        <v>264</v>
      </c>
      <c r="AF8721" s="3" t="str">
        <f t="shared" si="213"/>
        <v>ex Heracleum maximum</v>
      </c>
      <c r="AG8721" s="3" t="s">
        <v>2729</v>
      </c>
      <c r="AH8721" s="3" t="s">
        <v>1657</v>
      </c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 t="s">
        <v>81</v>
      </c>
      <c r="AU8721" s="3"/>
      <c r="AV8721" s="3"/>
      <c r="AW8721" s="3"/>
      <c r="AX8721" s="3"/>
      <c r="AY8721" s="3"/>
      <c r="AZ8721" s="3"/>
      <c r="BA8721" s="3"/>
      <c r="BB8721" s="3"/>
      <c r="BC8721" s="3"/>
      <c r="BD8721" s="3"/>
    </row>
    <row r="8722" spans="1:56" x14ac:dyDescent="0.25">
      <c r="B8722" s="5">
        <v>673</v>
      </c>
      <c r="E8722" s="62">
        <v>19</v>
      </c>
      <c r="F8722" s="6" t="s">
        <v>114</v>
      </c>
      <c r="G8722" s="6">
        <v>2018</v>
      </c>
      <c r="L8722" s="6"/>
      <c r="N8722" s="6" t="s">
        <v>228</v>
      </c>
      <c r="P8722" s="407">
        <v>36</v>
      </c>
      <c r="Q8722" s="407">
        <v>36</v>
      </c>
      <c r="R8722" s="407">
        <v>6</v>
      </c>
      <c r="S8722" s="3" t="s">
        <v>3</v>
      </c>
      <c r="T8722" s="3" t="s">
        <v>44</v>
      </c>
      <c r="U8722" s="3" t="s">
        <v>72</v>
      </c>
      <c r="V8722" s="227" t="s">
        <v>72</v>
      </c>
      <c r="X8722" s="3" t="s">
        <v>3482</v>
      </c>
      <c r="AA8722" s="18">
        <v>45.174563499999998</v>
      </c>
      <c r="AB8722" s="18">
        <v>-123.1832631</v>
      </c>
      <c r="AC8722" s="3" t="s">
        <v>45</v>
      </c>
      <c r="AE8722" s="3" t="s">
        <v>264</v>
      </c>
      <c r="AF8722" s="3" t="str">
        <f t="shared" si="213"/>
        <v>ex Heracleum maximum</v>
      </c>
      <c r="AG8722" s="3" t="s">
        <v>2729</v>
      </c>
      <c r="AH8722" s="3" t="s">
        <v>1657</v>
      </c>
      <c r="AT8722" s="3" t="s">
        <v>81</v>
      </c>
    </row>
    <row r="8723" spans="1:56" x14ac:dyDescent="0.25">
      <c r="B8723" s="5">
        <v>674</v>
      </c>
      <c r="E8723" s="62">
        <v>19</v>
      </c>
      <c r="F8723" s="6" t="s">
        <v>114</v>
      </c>
      <c r="G8723" s="6">
        <v>2018</v>
      </c>
      <c r="L8723" s="6"/>
      <c r="N8723" s="6" t="s">
        <v>228</v>
      </c>
      <c r="P8723" s="407">
        <v>36</v>
      </c>
      <c r="Q8723" s="407">
        <v>36</v>
      </c>
      <c r="R8723" s="407">
        <v>7</v>
      </c>
      <c r="S8723" s="3" t="s">
        <v>3</v>
      </c>
      <c r="T8723" s="3" t="s">
        <v>44</v>
      </c>
      <c r="U8723" s="3" t="s">
        <v>72</v>
      </c>
      <c r="V8723" s="227" t="s">
        <v>72</v>
      </c>
      <c r="X8723" s="3" t="s">
        <v>3482</v>
      </c>
      <c r="AA8723" s="18">
        <v>45.174563499999998</v>
      </c>
      <c r="AB8723" s="18">
        <v>-123.1832631</v>
      </c>
      <c r="AC8723" s="3" t="s">
        <v>45</v>
      </c>
      <c r="AE8723" s="3" t="s">
        <v>264</v>
      </c>
      <c r="AF8723" s="3" t="str">
        <f t="shared" si="213"/>
        <v>ex Heracleum maximum</v>
      </c>
      <c r="AG8723" s="3" t="s">
        <v>2729</v>
      </c>
      <c r="AH8723" s="3" t="s">
        <v>1657</v>
      </c>
      <c r="AT8723" s="3" t="s">
        <v>81</v>
      </c>
    </row>
    <row r="8724" spans="1:56" x14ac:dyDescent="0.25">
      <c r="B8724" s="5">
        <v>675</v>
      </c>
      <c r="E8724" s="62">
        <v>19</v>
      </c>
      <c r="F8724" s="6" t="s">
        <v>114</v>
      </c>
      <c r="G8724" s="6">
        <v>2018</v>
      </c>
      <c r="L8724" s="6"/>
      <c r="N8724" s="6" t="s">
        <v>228</v>
      </c>
      <c r="P8724" s="407">
        <v>36</v>
      </c>
      <c r="Q8724" s="407">
        <v>36</v>
      </c>
      <c r="R8724" s="407">
        <v>8</v>
      </c>
      <c r="S8724" s="3" t="s">
        <v>3</v>
      </c>
      <c r="T8724" s="3" t="s">
        <v>44</v>
      </c>
      <c r="U8724" s="3" t="s">
        <v>72</v>
      </c>
      <c r="V8724" s="227" t="s">
        <v>72</v>
      </c>
      <c r="X8724" s="3" t="s">
        <v>3482</v>
      </c>
      <c r="AA8724" s="18">
        <v>45.174563499999998</v>
      </c>
      <c r="AB8724" s="18">
        <v>-123.1832631</v>
      </c>
      <c r="AC8724" s="3" t="s">
        <v>45</v>
      </c>
      <c r="AE8724" s="3" t="s">
        <v>264</v>
      </c>
      <c r="AF8724" s="3" t="str">
        <f t="shared" si="213"/>
        <v>ex Heracleum maximum</v>
      </c>
      <c r="AG8724" s="3" t="s">
        <v>2729</v>
      </c>
      <c r="AH8724" s="3" t="s">
        <v>1657</v>
      </c>
      <c r="AT8724" s="3" t="s">
        <v>81</v>
      </c>
    </row>
    <row r="8725" spans="1:56" x14ac:dyDescent="0.25">
      <c r="B8725" s="5">
        <v>676</v>
      </c>
      <c r="E8725" s="62">
        <v>19</v>
      </c>
      <c r="F8725" s="6" t="s">
        <v>114</v>
      </c>
      <c r="G8725" s="6">
        <v>2018</v>
      </c>
      <c r="L8725" s="6"/>
      <c r="N8725" s="6" t="s">
        <v>228</v>
      </c>
      <c r="P8725" s="407">
        <v>36</v>
      </c>
      <c r="Q8725" s="407">
        <v>36</v>
      </c>
      <c r="R8725" s="407">
        <v>9</v>
      </c>
      <c r="S8725" s="3" t="s">
        <v>3</v>
      </c>
      <c r="T8725" s="3" t="s">
        <v>44</v>
      </c>
      <c r="U8725" s="3" t="s">
        <v>72</v>
      </c>
      <c r="V8725" s="227" t="s">
        <v>72</v>
      </c>
      <c r="X8725" s="3" t="s">
        <v>3482</v>
      </c>
      <c r="AA8725" s="18">
        <v>45.174563499999998</v>
      </c>
      <c r="AB8725" s="18">
        <v>-123.1832631</v>
      </c>
      <c r="AC8725" s="3" t="s">
        <v>45</v>
      </c>
      <c r="AE8725" s="3" t="s">
        <v>264</v>
      </c>
      <c r="AF8725" s="3" t="str">
        <f t="shared" si="213"/>
        <v>ex Heracleum maximum</v>
      </c>
      <c r="AG8725" s="3" t="s">
        <v>2729</v>
      </c>
      <c r="AH8725" s="3" t="s">
        <v>1657</v>
      </c>
      <c r="AT8725" s="3" t="s">
        <v>81</v>
      </c>
    </row>
    <row r="8726" spans="1:56" x14ac:dyDescent="0.25">
      <c r="B8726" s="5">
        <v>677</v>
      </c>
      <c r="E8726" s="62">
        <v>19</v>
      </c>
      <c r="F8726" s="6" t="s">
        <v>114</v>
      </c>
      <c r="G8726" s="6">
        <v>2018</v>
      </c>
      <c r="L8726" s="6"/>
      <c r="N8726" s="6" t="s">
        <v>228</v>
      </c>
      <c r="P8726" s="407">
        <v>36</v>
      </c>
      <c r="Q8726" s="407">
        <v>36</v>
      </c>
      <c r="R8726" s="407">
        <v>10</v>
      </c>
      <c r="S8726" s="3" t="s">
        <v>3</v>
      </c>
      <c r="T8726" s="3" t="s">
        <v>44</v>
      </c>
      <c r="U8726" s="3" t="s">
        <v>72</v>
      </c>
      <c r="V8726" s="227" t="s">
        <v>72</v>
      </c>
      <c r="X8726" s="3" t="s">
        <v>3482</v>
      </c>
      <c r="AA8726" s="18">
        <v>45.174563499999998</v>
      </c>
      <c r="AB8726" s="18">
        <v>-123.1832631</v>
      </c>
      <c r="AC8726" s="3" t="s">
        <v>45</v>
      </c>
      <c r="AE8726" s="3" t="s">
        <v>264</v>
      </c>
      <c r="AF8726" s="3" t="str">
        <f t="shared" si="213"/>
        <v>ex Heracleum maximum</v>
      </c>
      <c r="AG8726" s="3" t="s">
        <v>2729</v>
      </c>
      <c r="AH8726" s="3" t="s">
        <v>1657</v>
      </c>
      <c r="AT8726" s="3" t="s">
        <v>81</v>
      </c>
    </row>
    <row r="8727" spans="1:56" x14ac:dyDescent="0.25">
      <c r="B8727" s="5">
        <v>678</v>
      </c>
      <c r="E8727" s="62">
        <v>19</v>
      </c>
      <c r="F8727" s="6" t="s">
        <v>114</v>
      </c>
      <c r="G8727" s="6">
        <v>2018</v>
      </c>
      <c r="L8727" s="6"/>
      <c r="N8727" s="6" t="s">
        <v>228</v>
      </c>
      <c r="P8727" s="407">
        <v>36</v>
      </c>
      <c r="Q8727" s="407">
        <v>36</v>
      </c>
      <c r="R8727" s="407">
        <v>11</v>
      </c>
      <c r="S8727" s="3" t="s">
        <v>3</v>
      </c>
      <c r="T8727" s="3" t="s">
        <v>44</v>
      </c>
      <c r="U8727" s="3" t="s">
        <v>72</v>
      </c>
      <c r="V8727" s="227" t="s">
        <v>72</v>
      </c>
      <c r="X8727" s="3" t="s">
        <v>3482</v>
      </c>
      <c r="AA8727" s="18">
        <v>45.174563499999998</v>
      </c>
      <c r="AB8727" s="18">
        <v>-123.1832631</v>
      </c>
      <c r="AC8727" s="3" t="s">
        <v>45</v>
      </c>
      <c r="AE8727" s="3" t="s">
        <v>264</v>
      </c>
      <c r="AF8727" s="3" t="str">
        <f t="shared" si="213"/>
        <v>ex Heracleum maximum</v>
      </c>
      <c r="AG8727" s="3" t="s">
        <v>2729</v>
      </c>
      <c r="AH8727" s="3" t="s">
        <v>1657</v>
      </c>
      <c r="AT8727" s="3" t="s">
        <v>81</v>
      </c>
    </row>
    <row r="8728" spans="1:56" x14ac:dyDescent="0.25">
      <c r="B8728" s="5">
        <v>679</v>
      </c>
      <c r="E8728" s="62">
        <v>19</v>
      </c>
      <c r="F8728" s="6" t="s">
        <v>114</v>
      </c>
      <c r="G8728" s="6">
        <v>2018</v>
      </c>
      <c r="L8728" s="6"/>
      <c r="N8728" s="6" t="s">
        <v>228</v>
      </c>
      <c r="P8728" s="407">
        <v>36</v>
      </c>
      <c r="Q8728" s="407">
        <v>36</v>
      </c>
      <c r="R8728" s="407">
        <v>12</v>
      </c>
      <c r="S8728" s="3" t="s">
        <v>3</v>
      </c>
      <c r="T8728" s="3" t="s">
        <v>44</v>
      </c>
      <c r="U8728" s="3" t="s">
        <v>72</v>
      </c>
      <c r="V8728" s="227" t="s">
        <v>72</v>
      </c>
      <c r="X8728" s="3" t="s">
        <v>3482</v>
      </c>
      <c r="AA8728" s="18">
        <v>45.174563499999998</v>
      </c>
      <c r="AB8728" s="18">
        <v>-123.1832631</v>
      </c>
      <c r="AC8728" s="3" t="s">
        <v>45</v>
      </c>
      <c r="AE8728" s="3" t="s">
        <v>264</v>
      </c>
      <c r="AF8728" s="3" t="str">
        <f t="shared" si="213"/>
        <v>ex Heracleum maximum</v>
      </c>
      <c r="AG8728" s="3" t="s">
        <v>2729</v>
      </c>
      <c r="AH8728" s="3" t="s">
        <v>1657</v>
      </c>
      <c r="AT8728" s="3" t="s">
        <v>81</v>
      </c>
    </row>
    <row r="8729" spans="1:56" x14ac:dyDescent="0.25">
      <c r="B8729" s="5">
        <v>680</v>
      </c>
      <c r="E8729" s="62">
        <v>19</v>
      </c>
      <c r="F8729" s="6" t="s">
        <v>114</v>
      </c>
      <c r="G8729" s="6">
        <v>2018</v>
      </c>
      <c r="L8729" s="6"/>
      <c r="N8729" s="6" t="s">
        <v>228</v>
      </c>
      <c r="P8729" s="407">
        <v>36</v>
      </c>
      <c r="Q8729" s="407">
        <v>36</v>
      </c>
      <c r="R8729" s="407">
        <v>13</v>
      </c>
      <c r="S8729" s="3" t="s">
        <v>3</v>
      </c>
      <c r="T8729" s="3" t="s">
        <v>44</v>
      </c>
      <c r="U8729" s="3" t="s">
        <v>72</v>
      </c>
      <c r="V8729" s="227" t="s">
        <v>72</v>
      </c>
      <c r="X8729" s="3" t="s">
        <v>3482</v>
      </c>
      <c r="AA8729" s="18">
        <v>45.174563499999998</v>
      </c>
      <c r="AB8729" s="18">
        <v>-123.1832631</v>
      </c>
      <c r="AC8729" s="3" t="s">
        <v>45</v>
      </c>
      <c r="AE8729" s="3" t="s">
        <v>264</v>
      </c>
      <c r="AF8729" s="3" t="str">
        <f t="shared" si="213"/>
        <v>ex Heracleum maximum</v>
      </c>
      <c r="AG8729" s="3" t="s">
        <v>2729</v>
      </c>
      <c r="AH8729" s="3" t="s">
        <v>1657</v>
      </c>
      <c r="AT8729" s="3" t="s">
        <v>81</v>
      </c>
    </row>
    <row r="8730" spans="1:56" x14ac:dyDescent="0.25">
      <c r="B8730" s="5">
        <v>760</v>
      </c>
      <c r="E8730" s="62">
        <v>21</v>
      </c>
      <c r="F8730" s="6" t="s">
        <v>114</v>
      </c>
      <c r="G8730" s="6">
        <v>2018</v>
      </c>
      <c r="L8730" s="6"/>
      <c r="N8730" s="6" t="s">
        <v>229</v>
      </c>
      <c r="P8730" s="407">
        <v>37</v>
      </c>
      <c r="Q8730" s="407">
        <v>37</v>
      </c>
      <c r="R8730" s="407">
        <v>1</v>
      </c>
      <c r="S8730" s="3" t="s">
        <v>3</v>
      </c>
      <c r="T8730" s="3" t="s">
        <v>44</v>
      </c>
      <c r="U8730" s="3" t="s">
        <v>72</v>
      </c>
      <c r="V8730" s="227" t="s">
        <v>72</v>
      </c>
      <c r="X8730" s="3" t="s">
        <v>1066</v>
      </c>
      <c r="AA8730" s="18">
        <v>45.258020530000003</v>
      </c>
      <c r="AB8730" s="18">
        <v>-123.0744696</v>
      </c>
      <c r="AC8730" s="3" t="s">
        <v>45</v>
      </c>
      <c r="AE8730" s="3" t="s">
        <v>63</v>
      </c>
      <c r="AF8730" s="3" t="str">
        <f t="shared" si="213"/>
        <v>ex Berberis aquifolium</v>
      </c>
      <c r="AG8730" s="3" t="s">
        <v>2729</v>
      </c>
      <c r="AH8730" s="3" t="s">
        <v>1657</v>
      </c>
      <c r="AT8730" s="3" t="s">
        <v>81</v>
      </c>
    </row>
    <row r="8731" spans="1:56" x14ac:dyDescent="0.25">
      <c r="B8731" s="5">
        <v>761</v>
      </c>
      <c r="E8731" s="62">
        <v>21</v>
      </c>
      <c r="F8731" s="6" t="s">
        <v>114</v>
      </c>
      <c r="G8731" s="6">
        <v>2018</v>
      </c>
      <c r="L8731" s="6"/>
      <c r="N8731" s="6" t="s">
        <v>229</v>
      </c>
      <c r="P8731" s="407">
        <v>37</v>
      </c>
      <c r="Q8731" s="407">
        <v>37</v>
      </c>
      <c r="R8731" s="407">
        <v>2</v>
      </c>
      <c r="S8731" s="3" t="s">
        <v>3</v>
      </c>
      <c r="T8731" s="3" t="s">
        <v>44</v>
      </c>
      <c r="U8731" s="3" t="s">
        <v>72</v>
      </c>
      <c r="V8731" s="227" t="s">
        <v>72</v>
      </c>
      <c r="X8731" s="3" t="s">
        <v>1066</v>
      </c>
      <c r="AA8731" s="18">
        <v>45.258020530000003</v>
      </c>
      <c r="AB8731" s="18">
        <v>-123.0744696</v>
      </c>
      <c r="AC8731" s="3" t="s">
        <v>45</v>
      </c>
      <c r="AE8731" s="3" t="s">
        <v>63</v>
      </c>
      <c r="AF8731" s="3" t="str">
        <f t="shared" si="213"/>
        <v>ex Berberis aquifolium</v>
      </c>
      <c r="AG8731" s="3" t="s">
        <v>2729</v>
      </c>
      <c r="AH8731" s="3" t="s">
        <v>1657</v>
      </c>
      <c r="AT8731" s="3" t="s">
        <v>81</v>
      </c>
    </row>
    <row r="8732" spans="1:56" s="185" customFormat="1" x14ac:dyDescent="0.25">
      <c r="A8732" s="6"/>
      <c r="B8732" s="5">
        <v>762</v>
      </c>
      <c r="C8732" s="3"/>
      <c r="D8732" s="3"/>
      <c r="E8732" s="62">
        <v>21</v>
      </c>
      <c r="F8732" s="6" t="s">
        <v>114</v>
      </c>
      <c r="G8732" s="6">
        <v>2018</v>
      </c>
      <c r="H8732" s="6"/>
      <c r="I8732" s="3"/>
      <c r="J8732" s="3"/>
      <c r="K8732" s="3"/>
      <c r="L8732" s="6"/>
      <c r="M8732" s="3"/>
      <c r="N8732" s="6" t="s">
        <v>229</v>
      </c>
      <c r="O8732" s="6"/>
      <c r="P8732" s="407">
        <v>37</v>
      </c>
      <c r="Q8732" s="407">
        <v>37</v>
      </c>
      <c r="R8732" s="407">
        <v>3</v>
      </c>
      <c r="S8732" s="3" t="s">
        <v>3</v>
      </c>
      <c r="T8732" s="3" t="s">
        <v>44</v>
      </c>
      <c r="U8732" s="3" t="s">
        <v>72</v>
      </c>
      <c r="V8732" s="227" t="s">
        <v>72</v>
      </c>
      <c r="W8732" s="3"/>
      <c r="X8732" s="3" t="s">
        <v>1066</v>
      </c>
      <c r="Y8732" s="3"/>
      <c r="Z8732" s="3"/>
      <c r="AA8732" s="18">
        <v>45.258020530000003</v>
      </c>
      <c r="AB8732" s="18">
        <v>-123.0744696</v>
      </c>
      <c r="AC8732" s="3" t="s">
        <v>45</v>
      </c>
      <c r="AD8732" s="3"/>
      <c r="AE8732" s="3" t="s">
        <v>63</v>
      </c>
      <c r="AF8732" s="3" t="str">
        <f t="shared" ref="AF8732:AF8795" si="214">CONCATENATE("ex ", AE8732)</f>
        <v>ex Berberis aquifolium</v>
      </c>
      <c r="AG8732" s="3" t="s">
        <v>2729</v>
      </c>
      <c r="AH8732" s="3" t="s">
        <v>1657</v>
      </c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 t="s">
        <v>81</v>
      </c>
      <c r="AU8732" s="3"/>
      <c r="AV8732" s="3"/>
      <c r="AW8732" s="3"/>
      <c r="AX8732" s="3"/>
      <c r="AY8732" s="3"/>
      <c r="AZ8732" s="3"/>
      <c r="BA8732" s="3"/>
      <c r="BB8732" s="3"/>
      <c r="BC8732" s="3"/>
      <c r="BD8732" s="3"/>
    </row>
    <row r="8733" spans="1:56" x14ac:dyDescent="0.25">
      <c r="B8733" s="5">
        <v>763</v>
      </c>
      <c r="E8733" s="62">
        <v>21</v>
      </c>
      <c r="F8733" s="6" t="s">
        <v>114</v>
      </c>
      <c r="G8733" s="6">
        <v>2018</v>
      </c>
      <c r="L8733" s="6"/>
      <c r="N8733" s="6" t="s">
        <v>229</v>
      </c>
      <c r="P8733" s="407">
        <v>37</v>
      </c>
      <c r="Q8733" s="407">
        <v>37</v>
      </c>
      <c r="R8733" s="407">
        <v>4</v>
      </c>
      <c r="S8733" s="3" t="s">
        <v>3</v>
      </c>
      <c r="T8733" s="3" t="s">
        <v>44</v>
      </c>
      <c r="U8733" s="3" t="s">
        <v>72</v>
      </c>
      <c r="V8733" s="227" t="s">
        <v>72</v>
      </c>
      <c r="X8733" s="3" t="s">
        <v>1066</v>
      </c>
      <c r="AA8733" s="18">
        <v>45.258020530000003</v>
      </c>
      <c r="AB8733" s="18">
        <v>-123.0744696</v>
      </c>
      <c r="AC8733" s="3" t="s">
        <v>45</v>
      </c>
      <c r="AE8733" s="3" t="s">
        <v>63</v>
      </c>
      <c r="AF8733" s="3" t="str">
        <f t="shared" si="214"/>
        <v>ex Berberis aquifolium</v>
      </c>
      <c r="AG8733" s="3" t="s">
        <v>2729</v>
      </c>
      <c r="AH8733" s="3" t="s">
        <v>1657</v>
      </c>
      <c r="AT8733" s="3" t="s">
        <v>81</v>
      </c>
    </row>
    <row r="8734" spans="1:56" x14ac:dyDescent="0.25">
      <c r="B8734" s="5">
        <v>764</v>
      </c>
      <c r="E8734" s="62">
        <v>21</v>
      </c>
      <c r="F8734" s="6" t="s">
        <v>114</v>
      </c>
      <c r="G8734" s="6">
        <v>2018</v>
      </c>
      <c r="L8734" s="6"/>
      <c r="N8734" s="6" t="s">
        <v>229</v>
      </c>
      <c r="P8734" s="407">
        <v>37</v>
      </c>
      <c r="Q8734" s="407">
        <v>37</v>
      </c>
      <c r="R8734" s="407">
        <v>5</v>
      </c>
      <c r="S8734" s="3" t="s">
        <v>3</v>
      </c>
      <c r="T8734" s="3" t="s">
        <v>44</v>
      </c>
      <c r="U8734" s="3" t="s">
        <v>72</v>
      </c>
      <c r="V8734" s="227" t="s">
        <v>72</v>
      </c>
      <c r="X8734" s="3" t="s">
        <v>1066</v>
      </c>
      <c r="AA8734" s="18">
        <v>45.258020530000003</v>
      </c>
      <c r="AB8734" s="18">
        <v>-123.0744696</v>
      </c>
      <c r="AC8734" s="3" t="s">
        <v>45</v>
      </c>
      <c r="AE8734" s="3" t="s">
        <v>63</v>
      </c>
      <c r="AF8734" s="3" t="str">
        <f t="shared" si="214"/>
        <v>ex Berberis aquifolium</v>
      </c>
      <c r="AG8734" s="3" t="s">
        <v>2729</v>
      </c>
      <c r="AH8734" s="3" t="s">
        <v>1657</v>
      </c>
      <c r="AT8734" s="3" t="s">
        <v>81</v>
      </c>
    </row>
    <row r="8735" spans="1:56" x14ac:dyDescent="0.25">
      <c r="B8735" s="5">
        <v>765</v>
      </c>
      <c r="E8735" s="62">
        <v>21</v>
      </c>
      <c r="F8735" s="6" t="s">
        <v>114</v>
      </c>
      <c r="G8735" s="6">
        <v>2018</v>
      </c>
      <c r="L8735" s="6"/>
      <c r="N8735" s="6" t="s">
        <v>229</v>
      </c>
      <c r="P8735" s="407">
        <v>37</v>
      </c>
      <c r="Q8735" s="407">
        <v>37</v>
      </c>
      <c r="R8735" s="407">
        <v>6</v>
      </c>
      <c r="S8735" s="3" t="s">
        <v>3</v>
      </c>
      <c r="T8735" s="3" t="s">
        <v>44</v>
      </c>
      <c r="U8735" s="3" t="s">
        <v>72</v>
      </c>
      <c r="V8735" s="227" t="s">
        <v>72</v>
      </c>
      <c r="X8735" s="3" t="s">
        <v>1066</v>
      </c>
      <c r="AA8735" s="18">
        <v>45.258020530000003</v>
      </c>
      <c r="AB8735" s="18">
        <v>-123.0744696</v>
      </c>
      <c r="AC8735" s="3" t="s">
        <v>45</v>
      </c>
      <c r="AE8735" s="3" t="s">
        <v>63</v>
      </c>
      <c r="AF8735" s="3" t="str">
        <f t="shared" si="214"/>
        <v>ex Berberis aquifolium</v>
      </c>
      <c r="AG8735" s="3" t="s">
        <v>2729</v>
      </c>
      <c r="AH8735" s="3" t="s">
        <v>1657</v>
      </c>
      <c r="AT8735" s="3" t="s">
        <v>81</v>
      </c>
    </row>
    <row r="8736" spans="1:56" x14ac:dyDescent="0.25">
      <c r="B8736" s="5">
        <v>766</v>
      </c>
      <c r="E8736" s="62">
        <v>21</v>
      </c>
      <c r="F8736" s="6" t="s">
        <v>114</v>
      </c>
      <c r="G8736" s="6">
        <v>2018</v>
      </c>
      <c r="L8736" s="6"/>
      <c r="N8736" s="6" t="s">
        <v>229</v>
      </c>
      <c r="P8736" s="407">
        <v>37</v>
      </c>
      <c r="Q8736" s="407">
        <v>37</v>
      </c>
      <c r="R8736" s="407">
        <v>7</v>
      </c>
      <c r="S8736" s="3" t="s">
        <v>3</v>
      </c>
      <c r="T8736" s="3" t="s">
        <v>44</v>
      </c>
      <c r="U8736" s="3" t="s">
        <v>72</v>
      </c>
      <c r="V8736" s="227" t="s">
        <v>72</v>
      </c>
      <c r="X8736" s="3" t="s">
        <v>1066</v>
      </c>
      <c r="AA8736" s="18">
        <v>45.258020530000003</v>
      </c>
      <c r="AB8736" s="18">
        <v>-123.0744696</v>
      </c>
      <c r="AC8736" s="3" t="s">
        <v>45</v>
      </c>
      <c r="AE8736" s="3" t="s">
        <v>63</v>
      </c>
      <c r="AF8736" s="3" t="str">
        <f t="shared" si="214"/>
        <v>ex Berberis aquifolium</v>
      </c>
      <c r="AG8736" s="3" t="s">
        <v>2729</v>
      </c>
      <c r="AH8736" s="3" t="s">
        <v>1657</v>
      </c>
      <c r="AT8736" s="3" t="s">
        <v>81</v>
      </c>
    </row>
    <row r="8737" spans="1:56" x14ac:dyDescent="0.25">
      <c r="B8737" s="5">
        <v>767</v>
      </c>
      <c r="E8737" s="62">
        <v>21</v>
      </c>
      <c r="F8737" s="6" t="s">
        <v>114</v>
      </c>
      <c r="G8737" s="6">
        <v>2018</v>
      </c>
      <c r="L8737" s="6"/>
      <c r="N8737" s="6" t="s">
        <v>229</v>
      </c>
      <c r="P8737" s="407">
        <v>37</v>
      </c>
      <c r="Q8737" s="407">
        <v>37</v>
      </c>
      <c r="R8737" s="407">
        <v>8</v>
      </c>
      <c r="S8737" s="3" t="s">
        <v>3</v>
      </c>
      <c r="T8737" s="3" t="s">
        <v>44</v>
      </c>
      <c r="U8737" s="3" t="s">
        <v>72</v>
      </c>
      <c r="V8737" s="227" t="s">
        <v>72</v>
      </c>
      <c r="X8737" s="3" t="s">
        <v>1066</v>
      </c>
      <c r="AA8737" s="18">
        <v>45.258020530000003</v>
      </c>
      <c r="AB8737" s="18">
        <v>-123.0744696</v>
      </c>
      <c r="AC8737" s="3" t="s">
        <v>45</v>
      </c>
      <c r="AE8737" s="3" t="s">
        <v>63</v>
      </c>
      <c r="AF8737" s="3" t="str">
        <f t="shared" si="214"/>
        <v>ex Berberis aquifolium</v>
      </c>
      <c r="AG8737" s="3" t="s">
        <v>2729</v>
      </c>
      <c r="AH8737" s="3" t="s">
        <v>1657</v>
      </c>
      <c r="AT8737" s="3" t="s">
        <v>81</v>
      </c>
    </row>
    <row r="8738" spans="1:56" x14ac:dyDescent="0.25">
      <c r="B8738" s="5">
        <v>768</v>
      </c>
      <c r="E8738" s="62">
        <v>21</v>
      </c>
      <c r="F8738" s="6" t="s">
        <v>114</v>
      </c>
      <c r="G8738" s="6">
        <v>2018</v>
      </c>
      <c r="L8738" s="6"/>
      <c r="N8738" s="6" t="s">
        <v>229</v>
      </c>
      <c r="P8738" s="407">
        <v>37</v>
      </c>
      <c r="Q8738" s="407">
        <v>37</v>
      </c>
      <c r="R8738" s="407">
        <v>9</v>
      </c>
      <c r="S8738" s="3" t="s">
        <v>3</v>
      </c>
      <c r="T8738" s="3" t="s">
        <v>44</v>
      </c>
      <c r="U8738" s="3" t="s">
        <v>72</v>
      </c>
      <c r="V8738" s="227" t="s">
        <v>72</v>
      </c>
      <c r="X8738" s="3" t="s">
        <v>1066</v>
      </c>
      <c r="AA8738" s="18">
        <v>45.258020530000003</v>
      </c>
      <c r="AB8738" s="18">
        <v>-123.0744696</v>
      </c>
      <c r="AC8738" s="3" t="s">
        <v>45</v>
      </c>
      <c r="AE8738" s="3" t="s">
        <v>63</v>
      </c>
      <c r="AF8738" s="3" t="str">
        <f t="shared" si="214"/>
        <v>ex Berberis aquifolium</v>
      </c>
      <c r="AG8738" s="3" t="s">
        <v>2729</v>
      </c>
      <c r="AH8738" s="3" t="s">
        <v>1657</v>
      </c>
      <c r="AT8738" s="3" t="s">
        <v>81</v>
      </c>
    </row>
    <row r="8739" spans="1:56" x14ac:dyDescent="0.25">
      <c r="B8739" s="5">
        <v>769</v>
      </c>
      <c r="E8739" s="62">
        <v>21</v>
      </c>
      <c r="F8739" s="6" t="s">
        <v>114</v>
      </c>
      <c r="G8739" s="6">
        <v>2018</v>
      </c>
      <c r="L8739" s="6"/>
      <c r="N8739" s="6" t="s">
        <v>229</v>
      </c>
      <c r="P8739" s="407">
        <v>37</v>
      </c>
      <c r="Q8739" s="407">
        <v>37</v>
      </c>
      <c r="R8739" s="407">
        <v>10</v>
      </c>
      <c r="S8739" s="3" t="s">
        <v>3</v>
      </c>
      <c r="T8739" s="3" t="s">
        <v>44</v>
      </c>
      <c r="U8739" s="3" t="s">
        <v>72</v>
      </c>
      <c r="V8739" s="227" t="s">
        <v>72</v>
      </c>
      <c r="X8739" s="3" t="s">
        <v>1066</v>
      </c>
      <c r="AA8739" s="18">
        <v>45.258020530000003</v>
      </c>
      <c r="AB8739" s="18">
        <v>-123.0744696</v>
      </c>
      <c r="AC8739" s="3" t="s">
        <v>45</v>
      </c>
      <c r="AE8739" s="3" t="s">
        <v>63</v>
      </c>
      <c r="AF8739" s="3" t="str">
        <f t="shared" si="214"/>
        <v>ex Berberis aquifolium</v>
      </c>
      <c r="AG8739" s="3" t="s">
        <v>2729</v>
      </c>
      <c r="AH8739" s="3" t="s">
        <v>1657</v>
      </c>
      <c r="AT8739" s="3" t="s">
        <v>81</v>
      </c>
    </row>
    <row r="8740" spans="1:56" x14ac:dyDescent="0.25">
      <c r="B8740" s="5">
        <v>770</v>
      </c>
      <c r="E8740" s="62">
        <v>21</v>
      </c>
      <c r="F8740" s="6" t="s">
        <v>114</v>
      </c>
      <c r="G8740" s="6">
        <v>2018</v>
      </c>
      <c r="L8740" s="6"/>
      <c r="N8740" s="6" t="s">
        <v>229</v>
      </c>
      <c r="P8740" s="407">
        <v>37</v>
      </c>
      <c r="Q8740" s="407">
        <v>37</v>
      </c>
      <c r="R8740" s="407">
        <v>11</v>
      </c>
      <c r="S8740" s="3" t="s">
        <v>3</v>
      </c>
      <c r="T8740" s="3" t="s">
        <v>44</v>
      </c>
      <c r="U8740" s="3" t="s">
        <v>72</v>
      </c>
      <c r="V8740" s="227" t="s">
        <v>72</v>
      </c>
      <c r="X8740" s="3" t="s">
        <v>1066</v>
      </c>
      <c r="AA8740" s="18">
        <v>45.258020530000003</v>
      </c>
      <c r="AB8740" s="18">
        <v>-123.0744696</v>
      </c>
      <c r="AC8740" s="3" t="s">
        <v>45</v>
      </c>
      <c r="AE8740" s="3" t="s">
        <v>63</v>
      </c>
      <c r="AF8740" s="3" t="str">
        <f t="shared" si="214"/>
        <v>ex Berberis aquifolium</v>
      </c>
      <c r="AG8740" s="3" t="s">
        <v>2729</v>
      </c>
      <c r="AH8740" s="3" t="s">
        <v>1657</v>
      </c>
      <c r="AT8740" s="3" t="s">
        <v>81</v>
      </c>
    </row>
    <row r="8741" spans="1:56" s="91" customFormat="1" x14ac:dyDescent="0.25">
      <c r="A8741" s="6"/>
      <c r="B8741" s="5">
        <v>771</v>
      </c>
      <c r="C8741" s="3"/>
      <c r="D8741" s="3"/>
      <c r="E8741" s="62">
        <v>21</v>
      </c>
      <c r="F8741" s="6" t="s">
        <v>114</v>
      </c>
      <c r="G8741" s="6">
        <v>2018</v>
      </c>
      <c r="H8741" s="6"/>
      <c r="I8741" s="3"/>
      <c r="J8741" s="3"/>
      <c r="K8741" s="3"/>
      <c r="L8741" s="6"/>
      <c r="M8741" s="3"/>
      <c r="N8741" s="6" t="s">
        <v>229</v>
      </c>
      <c r="O8741" s="6"/>
      <c r="P8741" s="407">
        <v>37</v>
      </c>
      <c r="Q8741" s="407">
        <v>37</v>
      </c>
      <c r="R8741" s="407">
        <v>12</v>
      </c>
      <c r="S8741" s="3" t="s">
        <v>3</v>
      </c>
      <c r="T8741" s="3" t="s">
        <v>44</v>
      </c>
      <c r="U8741" s="3" t="s">
        <v>72</v>
      </c>
      <c r="V8741" s="227" t="s">
        <v>72</v>
      </c>
      <c r="W8741" s="3"/>
      <c r="X8741" s="3" t="s">
        <v>1066</v>
      </c>
      <c r="Y8741" s="3"/>
      <c r="Z8741" s="3"/>
      <c r="AA8741" s="18">
        <v>45.258020530000003</v>
      </c>
      <c r="AB8741" s="18">
        <v>-123.0744696</v>
      </c>
      <c r="AC8741" s="3" t="s">
        <v>45</v>
      </c>
      <c r="AD8741" s="3"/>
      <c r="AE8741" s="3" t="s">
        <v>63</v>
      </c>
      <c r="AF8741" s="3" t="str">
        <f t="shared" si="214"/>
        <v>ex Berberis aquifolium</v>
      </c>
      <c r="AG8741" s="3" t="s">
        <v>2729</v>
      </c>
      <c r="AH8741" s="3" t="s">
        <v>1657</v>
      </c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 t="s">
        <v>81</v>
      </c>
      <c r="AU8741" s="3"/>
      <c r="AV8741" s="3"/>
      <c r="AW8741" s="3"/>
      <c r="AX8741" s="3"/>
      <c r="AY8741" s="3"/>
      <c r="AZ8741" s="3"/>
      <c r="BA8741" s="3"/>
      <c r="BB8741" s="3"/>
      <c r="BC8741" s="3"/>
      <c r="BD8741" s="3"/>
    </row>
    <row r="8742" spans="1:56" x14ac:dyDescent="0.25">
      <c r="B8742" s="5">
        <v>772</v>
      </c>
      <c r="E8742" s="62">
        <v>21</v>
      </c>
      <c r="F8742" s="6" t="s">
        <v>114</v>
      </c>
      <c r="G8742" s="6">
        <v>2018</v>
      </c>
      <c r="L8742" s="6"/>
      <c r="N8742" s="6" t="s">
        <v>231</v>
      </c>
      <c r="P8742" s="407">
        <v>38</v>
      </c>
      <c r="Q8742" s="407">
        <v>38</v>
      </c>
      <c r="R8742" s="407">
        <v>1</v>
      </c>
      <c r="S8742" s="3" t="s">
        <v>3</v>
      </c>
      <c r="T8742" s="3" t="s">
        <v>44</v>
      </c>
      <c r="U8742" s="3" t="s">
        <v>72</v>
      </c>
      <c r="V8742" s="227" t="s">
        <v>72</v>
      </c>
      <c r="X8742" s="3" t="s">
        <v>1066</v>
      </c>
      <c r="AA8742" s="18">
        <v>45.257968060000003</v>
      </c>
      <c r="AB8742" s="18">
        <v>-123.074397</v>
      </c>
      <c r="AC8742" s="3" t="s">
        <v>45</v>
      </c>
      <c r="AE8742" s="3" t="s">
        <v>290</v>
      </c>
      <c r="AF8742" s="3" t="str">
        <f t="shared" si="214"/>
        <v>ex Arctostaphylos adenotricha</v>
      </c>
      <c r="AG8742" s="3" t="s">
        <v>2729</v>
      </c>
      <c r="AH8742" s="3" t="s">
        <v>1657</v>
      </c>
      <c r="AT8742" s="3" t="s">
        <v>81</v>
      </c>
    </row>
    <row r="8743" spans="1:56" x14ac:dyDescent="0.25">
      <c r="B8743" s="5">
        <v>773</v>
      </c>
      <c r="E8743" s="62">
        <v>21</v>
      </c>
      <c r="F8743" s="6" t="s">
        <v>114</v>
      </c>
      <c r="G8743" s="6">
        <v>2018</v>
      </c>
      <c r="L8743" s="6"/>
      <c r="N8743" s="6" t="s">
        <v>231</v>
      </c>
      <c r="P8743" s="407">
        <v>38</v>
      </c>
      <c r="Q8743" s="407">
        <v>38</v>
      </c>
      <c r="R8743" s="407">
        <v>2</v>
      </c>
      <c r="S8743" s="3" t="s">
        <v>3</v>
      </c>
      <c r="T8743" s="3" t="s">
        <v>44</v>
      </c>
      <c r="U8743" s="3" t="s">
        <v>72</v>
      </c>
      <c r="V8743" s="227" t="s">
        <v>72</v>
      </c>
      <c r="X8743" s="3" t="s">
        <v>1066</v>
      </c>
      <c r="AA8743" s="18">
        <v>45.257968060000003</v>
      </c>
      <c r="AB8743" s="18">
        <v>-123.074397</v>
      </c>
      <c r="AC8743" s="3" t="s">
        <v>45</v>
      </c>
      <c r="AE8743" s="3" t="s">
        <v>290</v>
      </c>
      <c r="AF8743" s="3" t="str">
        <f t="shared" si="214"/>
        <v>ex Arctostaphylos adenotricha</v>
      </c>
      <c r="AG8743" s="3" t="s">
        <v>2729</v>
      </c>
      <c r="AH8743" s="3" t="s">
        <v>1657</v>
      </c>
      <c r="AT8743" s="3" t="s">
        <v>81</v>
      </c>
    </row>
    <row r="8744" spans="1:56" x14ac:dyDescent="0.25">
      <c r="B8744" s="5">
        <v>774</v>
      </c>
      <c r="E8744" s="62">
        <v>21</v>
      </c>
      <c r="F8744" s="6" t="s">
        <v>114</v>
      </c>
      <c r="G8744" s="6">
        <v>2018</v>
      </c>
      <c r="L8744" s="6"/>
      <c r="N8744" s="6" t="s">
        <v>231</v>
      </c>
      <c r="P8744" s="407">
        <v>38</v>
      </c>
      <c r="Q8744" s="407">
        <v>38</v>
      </c>
      <c r="R8744" s="407">
        <v>3</v>
      </c>
      <c r="S8744" s="3" t="s">
        <v>3</v>
      </c>
      <c r="T8744" s="3" t="s">
        <v>44</v>
      </c>
      <c r="U8744" s="3" t="s">
        <v>72</v>
      </c>
      <c r="V8744" s="227" t="s">
        <v>72</v>
      </c>
      <c r="X8744" s="3" t="s">
        <v>1066</v>
      </c>
      <c r="AA8744" s="18">
        <v>45.257968060000003</v>
      </c>
      <c r="AB8744" s="18">
        <v>-123.074397</v>
      </c>
      <c r="AC8744" s="3" t="s">
        <v>45</v>
      </c>
      <c r="AE8744" s="3" t="s">
        <v>290</v>
      </c>
      <c r="AF8744" s="3" t="str">
        <f t="shared" si="214"/>
        <v>ex Arctostaphylos adenotricha</v>
      </c>
      <c r="AG8744" s="3" t="s">
        <v>2729</v>
      </c>
      <c r="AH8744" s="3" t="s">
        <v>1657</v>
      </c>
      <c r="AT8744" s="3" t="s">
        <v>81</v>
      </c>
    </row>
    <row r="8745" spans="1:56" s="80" customFormat="1" x14ac:dyDescent="0.25">
      <c r="A8745" s="6"/>
      <c r="B8745" s="5">
        <v>775</v>
      </c>
      <c r="C8745" s="3"/>
      <c r="D8745" s="3"/>
      <c r="E8745" s="62">
        <v>21</v>
      </c>
      <c r="F8745" s="6" t="s">
        <v>114</v>
      </c>
      <c r="G8745" s="6">
        <v>2018</v>
      </c>
      <c r="H8745" s="6"/>
      <c r="I8745" s="3"/>
      <c r="J8745" s="3"/>
      <c r="K8745" s="3"/>
      <c r="L8745" s="6"/>
      <c r="M8745" s="3"/>
      <c r="N8745" s="6" t="s">
        <v>231</v>
      </c>
      <c r="O8745" s="6"/>
      <c r="P8745" s="407">
        <v>38</v>
      </c>
      <c r="Q8745" s="407">
        <v>38</v>
      </c>
      <c r="R8745" s="407">
        <v>4</v>
      </c>
      <c r="S8745" s="3" t="s">
        <v>3</v>
      </c>
      <c r="T8745" s="3" t="s">
        <v>44</v>
      </c>
      <c r="U8745" s="3" t="s">
        <v>72</v>
      </c>
      <c r="V8745" s="227" t="s">
        <v>72</v>
      </c>
      <c r="W8745" s="3"/>
      <c r="X8745" s="3" t="s">
        <v>1066</v>
      </c>
      <c r="Y8745" s="3"/>
      <c r="Z8745" s="3"/>
      <c r="AA8745" s="18">
        <v>45.257968060000003</v>
      </c>
      <c r="AB8745" s="18">
        <v>-123.074397</v>
      </c>
      <c r="AC8745" s="3" t="s">
        <v>45</v>
      </c>
      <c r="AD8745" s="3"/>
      <c r="AE8745" s="3" t="s">
        <v>290</v>
      </c>
      <c r="AF8745" s="3" t="str">
        <f t="shared" si="214"/>
        <v>ex Arctostaphylos adenotricha</v>
      </c>
      <c r="AG8745" s="3" t="s">
        <v>2729</v>
      </c>
      <c r="AH8745" s="3" t="s">
        <v>1657</v>
      </c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 t="s">
        <v>81</v>
      </c>
      <c r="AU8745" s="3"/>
      <c r="AV8745" s="3"/>
      <c r="AW8745" s="3"/>
      <c r="AX8745" s="3"/>
      <c r="AY8745" s="3"/>
      <c r="AZ8745" s="3"/>
      <c r="BA8745" s="3"/>
      <c r="BB8745" s="3"/>
      <c r="BC8745" s="3"/>
      <c r="BD8745" s="3"/>
    </row>
    <row r="8746" spans="1:56" x14ac:dyDescent="0.25">
      <c r="B8746" s="5">
        <v>776</v>
      </c>
      <c r="E8746" s="62">
        <v>21</v>
      </c>
      <c r="F8746" s="6" t="s">
        <v>114</v>
      </c>
      <c r="G8746" s="6">
        <v>2018</v>
      </c>
      <c r="L8746" s="6"/>
      <c r="N8746" s="6" t="s">
        <v>231</v>
      </c>
      <c r="P8746" s="407">
        <v>38</v>
      </c>
      <c r="Q8746" s="407">
        <v>38</v>
      </c>
      <c r="R8746" s="407">
        <v>5</v>
      </c>
      <c r="S8746" s="3" t="s">
        <v>3</v>
      </c>
      <c r="T8746" s="3" t="s">
        <v>44</v>
      </c>
      <c r="U8746" s="3" t="s">
        <v>72</v>
      </c>
      <c r="V8746" s="227" t="s">
        <v>72</v>
      </c>
      <c r="X8746" s="3" t="s">
        <v>1066</v>
      </c>
      <c r="AA8746" s="18">
        <v>45.257968060000003</v>
      </c>
      <c r="AB8746" s="18">
        <v>-123.074397</v>
      </c>
      <c r="AC8746" s="3" t="s">
        <v>45</v>
      </c>
      <c r="AE8746" s="3" t="s">
        <v>290</v>
      </c>
      <c r="AF8746" s="3" t="str">
        <f t="shared" si="214"/>
        <v>ex Arctostaphylos adenotricha</v>
      </c>
      <c r="AG8746" s="3" t="s">
        <v>2729</v>
      </c>
      <c r="AH8746" s="3" t="s">
        <v>1657</v>
      </c>
      <c r="AT8746" s="3" t="s">
        <v>81</v>
      </c>
    </row>
    <row r="8747" spans="1:56" x14ac:dyDescent="0.25">
      <c r="B8747" s="5">
        <v>777</v>
      </c>
      <c r="E8747" s="62">
        <v>21</v>
      </c>
      <c r="F8747" s="6" t="s">
        <v>114</v>
      </c>
      <c r="G8747" s="6">
        <v>2018</v>
      </c>
      <c r="L8747" s="6"/>
      <c r="N8747" s="6" t="s">
        <v>231</v>
      </c>
      <c r="P8747" s="407">
        <v>38</v>
      </c>
      <c r="Q8747" s="407">
        <v>38</v>
      </c>
      <c r="R8747" s="407">
        <v>6</v>
      </c>
      <c r="S8747" s="3" t="s">
        <v>3</v>
      </c>
      <c r="T8747" s="3" t="s">
        <v>44</v>
      </c>
      <c r="U8747" s="3" t="s">
        <v>72</v>
      </c>
      <c r="V8747" s="227" t="s">
        <v>72</v>
      </c>
      <c r="X8747" s="3" t="s">
        <v>1066</v>
      </c>
      <c r="AA8747" s="18">
        <v>45.257968060000003</v>
      </c>
      <c r="AB8747" s="18">
        <v>-123.074397</v>
      </c>
      <c r="AC8747" s="3" t="s">
        <v>45</v>
      </c>
      <c r="AE8747" s="3" t="s">
        <v>290</v>
      </c>
      <c r="AF8747" s="3" t="str">
        <f t="shared" si="214"/>
        <v>ex Arctostaphylos adenotricha</v>
      </c>
      <c r="AG8747" s="3" t="s">
        <v>2729</v>
      </c>
      <c r="AH8747" s="3" t="s">
        <v>1657</v>
      </c>
      <c r="AT8747" s="3" t="s">
        <v>81</v>
      </c>
    </row>
    <row r="8748" spans="1:56" s="84" customFormat="1" x14ac:dyDescent="0.25">
      <c r="A8748" s="6"/>
      <c r="B8748" s="5">
        <v>778</v>
      </c>
      <c r="C8748" s="3"/>
      <c r="D8748" s="3"/>
      <c r="E8748" s="62">
        <v>21</v>
      </c>
      <c r="F8748" s="6" t="s">
        <v>114</v>
      </c>
      <c r="G8748" s="6">
        <v>2018</v>
      </c>
      <c r="H8748" s="6"/>
      <c r="I8748" s="3"/>
      <c r="J8748" s="3"/>
      <c r="K8748" s="3"/>
      <c r="L8748" s="6"/>
      <c r="M8748" s="3"/>
      <c r="N8748" s="6" t="s">
        <v>231</v>
      </c>
      <c r="O8748" s="6"/>
      <c r="P8748" s="407">
        <v>38</v>
      </c>
      <c r="Q8748" s="407">
        <v>38</v>
      </c>
      <c r="R8748" s="407">
        <v>7</v>
      </c>
      <c r="S8748" s="3" t="s">
        <v>3</v>
      </c>
      <c r="T8748" s="3" t="s">
        <v>44</v>
      </c>
      <c r="U8748" s="3" t="s">
        <v>72</v>
      </c>
      <c r="V8748" s="227" t="s">
        <v>72</v>
      </c>
      <c r="W8748" s="3"/>
      <c r="X8748" s="3" t="s">
        <v>1066</v>
      </c>
      <c r="Y8748" s="3"/>
      <c r="Z8748" s="3"/>
      <c r="AA8748" s="18">
        <v>45.257968060000003</v>
      </c>
      <c r="AB8748" s="18">
        <v>-123.074397</v>
      </c>
      <c r="AC8748" s="3" t="s">
        <v>45</v>
      </c>
      <c r="AD8748" s="3"/>
      <c r="AE8748" s="3" t="s">
        <v>290</v>
      </c>
      <c r="AF8748" s="3" t="str">
        <f t="shared" si="214"/>
        <v>ex Arctostaphylos adenotricha</v>
      </c>
      <c r="AG8748" s="3" t="s">
        <v>2729</v>
      </c>
      <c r="AH8748" s="3" t="s">
        <v>1657</v>
      </c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 t="s">
        <v>81</v>
      </c>
      <c r="AU8748" s="3"/>
      <c r="AV8748" s="3"/>
      <c r="AW8748" s="3"/>
      <c r="AX8748" s="3"/>
      <c r="AY8748" s="3"/>
      <c r="AZ8748" s="3"/>
      <c r="BA8748" s="3"/>
      <c r="BB8748" s="3"/>
      <c r="BC8748" s="3"/>
      <c r="BD8748" s="3"/>
    </row>
    <row r="8749" spans="1:56" s="84" customFormat="1" x14ac:dyDescent="0.25">
      <c r="A8749" s="6"/>
      <c r="B8749" s="5">
        <v>788</v>
      </c>
      <c r="C8749" s="3"/>
      <c r="D8749" s="3"/>
      <c r="E8749" s="62">
        <v>21</v>
      </c>
      <c r="F8749" s="6" t="s">
        <v>114</v>
      </c>
      <c r="G8749" s="6">
        <v>2018</v>
      </c>
      <c r="H8749" s="6"/>
      <c r="I8749" s="3"/>
      <c r="J8749" s="3"/>
      <c r="K8749" s="3"/>
      <c r="L8749" s="6"/>
      <c r="M8749" s="3"/>
      <c r="N8749" s="6" t="s">
        <v>233</v>
      </c>
      <c r="O8749" s="6"/>
      <c r="P8749" s="407">
        <v>39</v>
      </c>
      <c r="Q8749" s="407">
        <v>39</v>
      </c>
      <c r="R8749" s="407">
        <v>1</v>
      </c>
      <c r="S8749" s="3" t="s">
        <v>3</v>
      </c>
      <c r="T8749" s="3" t="s">
        <v>44</v>
      </c>
      <c r="U8749" s="3" t="s">
        <v>72</v>
      </c>
      <c r="V8749" s="227" t="s">
        <v>72</v>
      </c>
      <c r="W8749" s="3"/>
      <c r="X8749" s="3" t="s">
        <v>1066</v>
      </c>
      <c r="Y8749" s="3"/>
      <c r="Z8749" s="3"/>
      <c r="AA8749" s="18">
        <v>45.257455880000002</v>
      </c>
      <c r="AB8749" s="18">
        <v>-123.0756008</v>
      </c>
      <c r="AC8749" s="3" t="s">
        <v>45</v>
      </c>
      <c r="AD8749" s="3"/>
      <c r="AE8749" s="3" t="s">
        <v>119</v>
      </c>
      <c r="AF8749" s="3" t="str">
        <f t="shared" si="214"/>
        <v>ex Brassica rapa</v>
      </c>
      <c r="AG8749" s="3" t="s">
        <v>2729</v>
      </c>
      <c r="AH8749" s="3" t="s">
        <v>1657</v>
      </c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 t="s">
        <v>81</v>
      </c>
      <c r="AU8749" s="3"/>
      <c r="AV8749" s="3"/>
      <c r="AW8749" s="3"/>
      <c r="AX8749" s="3"/>
      <c r="AY8749" s="3"/>
      <c r="AZ8749" s="3"/>
      <c r="BA8749" s="3"/>
      <c r="BB8749" s="3"/>
      <c r="BC8749" s="3"/>
      <c r="BD8749" s="3"/>
    </row>
    <row r="8750" spans="1:56" s="84" customFormat="1" x14ac:dyDescent="0.25">
      <c r="A8750" s="6"/>
      <c r="B8750" s="5">
        <v>789</v>
      </c>
      <c r="C8750" s="3"/>
      <c r="D8750" s="3"/>
      <c r="E8750" s="62">
        <v>21</v>
      </c>
      <c r="F8750" s="6" t="s">
        <v>114</v>
      </c>
      <c r="G8750" s="6">
        <v>2018</v>
      </c>
      <c r="H8750" s="6"/>
      <c r="I8750" s="3"/>
      <c r="J8750" s="3"/>
      <c r="K8750" s="3"/>
      <c r="L8750" s="6"/>
      <c r="M8750" s="3"/>
      <c r="N8750" s="6" t="s">
        <v>233</v>
      </c>
      <c r="O8750" s="6"/>
      <c r="P8750" s="407">
        <v>39</v>
      </c>
      <c r="Q8750" s="407">
        <v>39</v>
      </c>
      <c r="R8750" s="407">
        <v>2</v>
      </c>
      <c r="S8750" s="3" t="s">
        <v>3</v>
      </c>
      <c r="T8750" s="3" t="s">
        <v>44</v>
      </c>
      <c r="U8750" s="3" t="s">
        <v>72</v>
      </c>
      <c r="V8750" s="227" t="s">
        <v>72</v>
      </c>
      <c r="W8750" s="3"/>
      <c r="X8750" s="3" t="s">
        <v>1066</v>
      </c>
      <c r="Y8750" s="3"/>
      <c r="Z8750" s="3"/>
      <c r="AA8750" s="18">
        <v>45.257455880000002</v>
      </c>
      <c r="AB8750" s="18">
        <v>-123.0756008</v>
      </c>
      <c r="AC8750" s="3" t="s">
        <v>45</v>
      </c>
      <c r="AD8750" s="3"/>
      <c r="AE8750" s="3" t="s">
        <v>119</v>
      </c>
      <c r="AF8750" s="3" t="str">
        <f t="shared" si="214"/>
        <v>ex Brassica rapa</v>
      </c>
      <c r="AG8750" s="3" t="s">
        <v>2729</v>
      </c>
      <c r="AH8750" s="3" t="s">
        <v>1657</v>
      </c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 t="s">
        <v>81</v>
      </c>
      <c r="AU8750" s="3"/>
      <c r="AV8750" s="3"/>
      <c r="AW8750" s="3"/>
      <c r="AX8750" s="3"/>
      <c r="AY8750" s="3"/>
      <c r="AZ8750" s="3"/>
      <c r="BA8750" s="3"/>
      <c r="BB8750" s="3"/>
      <c r="BC8750" s="3"/>
      <c r="BD8750" s="3"/>
    </row>
    <row r="8751" spans="1:56" s="84" customFormat="1" x14ac:dyDescent="0.25">
      <c r="A8751" s="6"/>
      <c r="B8751" s="5">
        <v>790</v>
      </c>
      <c r="C8751" s="3"/>
      <c r="D8751" s="3"/>
      <c r="E8751" s="62">
        <v>21</v>
      </c>
      <c r="F8751" s="6" t="s">
        <v>114</v>
      </c>
      <c r="G8751" s="6">
        <v>2018</v>
      </c>
      <c r="H8751" s="6"/>
      <c r="I8751" s="3"/>
      <c r="J8751" s="3"/>
      <c r="K8751" s="3"/>
      <c r="L8751" s="6"/>
      <c r="M8751" s="3"/>
      <c r="N8751" s="6" t="s">
        <v>233</v>
      </c>
      <c r="O8751" s="6"/>
      <c r="P8751" s="407">
        <v>39</v>
      </c>
      <c r="Q8751" s="407">
        <v>39</v>
      </c>
      <c r="R8751" s="407">
        <v>3</v>
      </c>
      <c r="S8751" s="3" t="s">
        <v>3</v>
      </c>
      <c r="T8751" s="3" t="s">
        <v>44</v>
      </c>
      <c r="U8751" s="3" t="s">
        <v>72</v>
      </c>
      <c r="V8751" s="227" t="s">
        <v>72</v>
      </c>
      <c r="W8751" s="3"/>
      <c r="X8751" s="3" t="s">
        <v>1066</v>
      </c>
      <c r="Y8751" s="3"/>
      <c r="Z8751" s="3"/>
      <c r="AA8751" s="18">
        <v>45.257455880000002</v>
      </c>
      <c r="AB8751" s="18">
        <v>-123.0756008</v>
      </c>
      <c r="AC8751" s="3" t="s">
        <v>45</v>
      </c>
      <c r="AD8751" s="3"/>
      <c r="AE8751" s="3" t="s">
        <v>119</v>
      </c>
      <c r="AF8751" s="3" t="str">
        <f t="shared" si="214"/>
        <v>ex Brassica rapa</v>
      </c>
      <c r="AG8751" s="3" t="s">
        <v>2729</v>
      </c>
      <c r="AH8751" s="3" t="s">
        <v>1657</v>
      </c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 t="s">
        <v>81</v>
      </c>
      <c r="AU8751" s="3"/>
      <c r="AV8751" s="3"/>
      <c r="AW8751" s="3"/>
      <c r="AX8751" s="3"/>
      <c r="AY8751" s="3"/>
      <c r="AZ8751" s="3"/>
      <c r="BA8751" s="3"/>
      <c r="BB8751" s="3"/>
      <c r="BC8751" s="3"/>
      <c r="BD8751" s="3"/>
    </row>
    <row r="8752" spans="1:56" s="84" customFormat="1" x14ac:dyDescent="0.25">
      <c r="A8752" s="6"/>
      <c r="B8752" s="5">
        <v>791</v>
      </c>
      <c r="C8752" s="3"/>
      <c r="D8752" s="3"/>
      <c r="E8752" s="62">
        <v>21</v>
      </c>
      <c r="F8752" s="6" t="s">
        <v>114</v>
      </c>
      <c r="G8752" s="6">
        <v>2018</v>
      </c>
      <c r="H8752" s="6"/>
      <c r="I8752" s="3"/>
      <c r="J8752" s="3"/>
      <c r="K8752" s="3"/>
      <c r="L8752" s="6"/>
      <c r="M8752" s="3"/>
      <c r="N8752" s="6" t="s">
        <v>233</v>
      </c>
      <c r="O8752" s="6"/>
      <c r="P8752" s="407">
        <v>39</v>
      </c>
      <c r="Q8752" s="407">
        <v>39</v>
      </c>
      <c r="R8752" s="407">
        <v>4</v>
      </c>
      <c r="S8752" s="3" t="s">
        <v>3</v>
      </c>
      <c r="T8752" s="3" t="s">
        <v>44</v>
      </c>
      <c r="U8752" s="3" t="s">
        <v>72</v>
      </c>
      <c r="V8752" s="227" t="s">
        <v>72</v>
      </c>
      <c r="W8752" s="3"/>
      <c r="X8752" s="3" t="s">
        <v>1066</v>
      </c>
      <c r="Y8752" s="3"/>
      <c r="Z8752" s="3"/>
      <c r="AA8752" s="18">
        <v>45.257455880000002</v>
      </c>
      <c r="AB8752" s="18">
        <v>-123.0756008</v>
      </c>
      <c r="AC8752" s="3" t="s">
        <v>45</v>
      </c>
      <c r="AD8752" s="3"/>
      <c r="AE8752" s="3" t="s">
        <v>119</v>
      </c>
      <c r="AF8752" s="3" t="str">
        <f t="shared" si="214"/>
        <v>ex Brassica rapa</v>
      </c>
      <c r="AG8752" s="3" t="s">
        <v>2729</v>
      </c>
      <c r="AH8752" s="3" t="s">
        <v>1657</v>
      </c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 t="s">
        <v>81</v>
      </c>
      <c r="AU8752" s="3"/>
      <c r="AV8752" s="3"/>
      <c r="AW8752" s="3"/>
      <c r="AX8752" s="3"/>
      <c r="AY8752" s="3"/>
      <c r="AZ8752" s="3"/>
      <c r="BA8752" s="3"/>
      <c r="BB8752" s="3"/>
      <c r="BC8752" s="3"/>
      <c r="BD8752" s="3"/>
    </row>
    <row r="8753" spans="1:56" s="84" customFormat="1" x14ac:dyDescent="0.25">
      <c r="A8753" s="6"/>
      <c r="B8753" s="5">
        <v>792</v>
      </c>
      <c r="C8753" s="3"/>
      <c r="D8753" s="3"/>
      <c r="E8753" s="62">
        <v>21</v>
      </c>
      <c r="F8753" s="6" t="s">
        <v>114</v>
      </c>
      <c r="G8753" s="6">
        <v>2018</v>
      </c>
      <c r="H8753" s="6"/>
      <c r="I8753" s="3"/>
      <c r="J8753" s="3"/>
      <c r="K8753" s="3"/>
      <c r="L8753" s="6"/>
      <c r="M8753" s="3"/>
      <c r="N8753" s="6" t="s">
        <v>233</v>
      </c>
      <c r="O8753" s="6"/>
      <c r="P8753" s="407">
        <v>39</v>
      </c>
      <c r="Q8753" s="407">
        <v>39</v>
      </c>
      <c r="R8753" s="407">
        <v>5</v>
      </c>
      <c r="S8753" s="3" t="s">
        <v>3</v>
      </c>
      <c r="T8753" s="3" t="s">
        <v>44</v>
      </c>
      <c r="U8753" s="3" t="s">
        <v>72</v>
      </c>
      <c r="V8753" s="227" t="s">
        <v>72</v>
      </c>
      <c r="W8753" s="3"/>
      <c r="X8753" s="3" t="s">
        <v>1066</v>
      </c>
      <c r="Y8753" s="3"/>
      <c r="Z8753" s="3"/>
      <c r="AA8753" s="18">
        <v>45.257455880000002</v>
      </c>
      <c r="AB8753" s="18">
        <v>-123.0756008</v>
      </c>
      <c r="AC8753" s="3" t="s">
        <v>45</v>
      </c>
      <c r="AD8753" s="3"/>
      <c r="AE8753" s="3" t="s">
        <v>119</v>
      </c>
      <c r="AF8753" s="3" t="str">
        <f t="shared" si="214"/>
        <v>ex Brassica rapa</v>
      </c>
      <c r="AG8753" s="3" t="s">
        <v>2729</v>
      </c>
      <c r="AH8753" s="3" t="s">
        <v>1657</v>
      </c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 t="s">
        <v>81</v>
      </c>
      <c r="AU8753" s="3"/>
      <c r="AV8753" s="3"/>
      <c r="AW8753" s="3"/>
      <c r="AX8753" s="3"/>
      <c r="AY8753" s="3"/>
      <c r="AZ8753" s="3"/>
      <c r="BA8753" s="3"/>
      <c r="BB8753" s="3"/>
      <c r="BC8753" s="3"/>
      <c r="BD8753" s="3"/>
    </row>
    <row r="8754" spans="1:56" s="22" customFormat="1" x14ac:dyDescent="0.25">
      <c r="A8754" s="6"/>
      <c r="B8754" s="5">
        <v>793</v>
      </c>
      <c r="C8754" s="3"/>
      <c r="D8754" s="3"/>
      <c r="E8754" s="62">
        <v>21</v>
      </c>
      <c r="F8754" s="6" t="s">
        <v>114</v>
      </c>
      <c r="G8754" s="6">
        <v>2018</v>
      </c>
      <c r="H8754" s="6"/>
      <c r="I8754" s="3"/>
      <c r="J8754" s="3"/>
      <c r="K8754" s="3"/>
      <c r="L8754" s="6"/>
      <c r="M8754" s="3"/>
      <c r="N8754" s="6" t="s">
        <v>233</v>
      </c>
      <c r="O8754" s="6"/>
      <c r="P8754" s="407">
        <v>39</v>
      </c>
      <c r="Q8754" s="407">
        <v>39</v>
      </c>
      <c r="R8754" s="407">
        <v>6</v>
      </c>
      <c r="S8754" s="3" t="s">
        <v>3</v>
      </c>
      <c r="T8754" s="3" t="s">
        <v>44</v>
      </c>
      <c r="U8754" s="3" t="s">
        <v>72</v>
      </c>
      <c r="V8754" s="227" t="s">
        <v>72</v>
      </c>
      <c r="W8754" s="3"/>
      <c r="X8754" s="3" t="s">
        <v>1066</v>
      </c>
      <c r="Y8754" s="3"/>
      <c r="Z8754" s="3"/>
      <c r="AA8754" s="18">
        <v>45.257455880000002</v>
      </c>
      <c r="AB8754" s="18">
        <v>-123.0756008</v>
      </c>
      <c r="AC8754" s="3" t="s">
        <v>45</v>
      </c>
      <c r="AD8754" s="3"/>
      <c r="AE8754" s="3" t="s">
        <v>119</v>
      </c>
      <c r="AF8754" s="3" t="str">
        <f t="shared" si="214"/>
        <v>ex Brassica rapa</v>
      </c>
      <c r="AG8754" s="3" t="s">
        <v>2729</v>
      </c>
      <c r="AH8754" s="3" t="s">
        <v>1657</v>
      </c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 t="s">
        <v>81</v>
      </c>
      <c r="AU8754" s="3"/>
      <c r="AV8754" s="3"/>
      <c r="AW8754" s="3"/>
      <c r="AX8754" s="3"/>
      <c r="AY8754" s="3"/>
      <c r="AZ8754" s="3"/>
      <c r="BA8754" s="3"/>
      <c r="BB8754" s="3"/>
      <c r="BC8754" s="3"/>
      <c r="BD8754" s="3"/>
    </row>
    <row r="8755" spans="1:56" x14ac:dyDescent="0.25">
      <c r="B8755" s="5">
        <v>794</v>
      </c>
      <c r="E8755" s="62">
        <v>21</v>
      </c>
      <c r="F8755" s="6" t="s">
        <v>114</v>
      </c>
      <c r="G8755" s="6">
        <v>2018</v>
      </c>
      <c r="L8755" s="6"/>
      <c r="N8755" s="6" t="s">
        <v>233</v>
      </c>
      <c r="P8755" s="407">
        <v>39</v>
      </c>
      <c r="Q8755" s="407">
        <v>39</v>
      </c>
      <c r="R8755" s="407">
        <v>7</v>
      </c>
      <c r="S8755" s="3" t="s">
        <v>3</v>
      </c>
      <c r="T8755" s="3" t="s">
        <v>44</v>
      </c>
      <c r="U8755" s="3" t="s">
        <v>72</v>
      </c>
      <c r="V8755" s="227" t="s">
        <v>72</v>
      </c>
      <c r="X8755" s="3" t="s">
        <v>1066</v>
      </c>
      <c r="AA8755" s="18">
        <v>45.257455880000002</v>
      </c>
      <c r="AB8755" s="18">
        <v>-123.0756008</v>
      </c>
      <c r="AC8755" s="3" t="s">
        <v>45</v>
      </c>
      <c r="AE8755" s="3" t="s">
        <v>119</v>
      </c>
      <c r="AF8755" s="3" t="str">
        <f t="shared" si="214"/>
        <v>ex Brassica rapa</v>
      </c>
      <c r="AG8755" s="3" t="s">
        <v>2729</v>
      </c>
      <c r="AH8755" s="3" t="s">
        <v>1657</v>
      </c>
      <c r="AT8755" s="3" t="s">
        <v>81</v>
      </c>
    </row>
    <row r="8756" spans="1:56" x14ac:dyDescent="0.25">
      <c r="B8756" s="5">
        <v>795</v>
      </c>
      <c r="E8756" s="62">
        <v>21</v>
      </c>
      <c r="F8756" s="6" t="s">
        <v>114</v>
      </c>
      <c r="G8756" s="6">
        <v>2018</v>
      </c>
      <c r="L8756" s="6"/>
      <c r="N8756" s="6" t="s">
        <v>233</v>
      </c>
      <c r="P8756" s="407">
        <v>39</v>
      </c>
      <c r="Q8756" s="407">
        <v>39</v>
      </c>
      <c r="R8756" s="407">
        <v>8</v>
      </c>
      <c r="S8756" s="3" t="s">
        <v>3</v>
      </c>
      <c r="T8756" s="3" t="s">
        <v>44</v>
      </c>
      <c r="U8756" s="3" t="s">
        <v>72</v>
      </c>
      <c r="V8756" s="227" t="s">
        <v>72</v>
      </c>
      <c r="X8756" s="3" t="s">
        <v>1066</v>
      </c>
      <c r="AA8756" s="18">
        <v>45.257455880000002</v>
      </c>
      <c r="AB8756" s="18">
        <v>-123.0756008</v>
      </c>
      <c r="AC8756" s="3" t="s">
        <v>45</v>
      </c>
      <c r="AE8756" s="3" t="s">
        <v>119</v>
      </c>
      <c r="AF8756" s="3" t="str">
        <f t="shared" si="214"/>
        <v>ex Brassica rapa</v>
      </c>
      <c r="AG8756" s="3" t="s">
        <v>2729</v>
      </c>
      <c r="AH8756" s="3" t="s">
        <v>1657</v>
      </c>
      <c r="AT8756" s="3" t="s">
        <v>81</v>
      </c>
    </row>
    <row r="8757" spans="1:56" x14ac:dyDescent="0.25">
      <c r="B8757" s="5">
        <v>796</v>
      </c>
      <c r="E8757" s="62">
        <v>21</v>
      </c>
      <c r="F8757" s="6" t="s">
        <v>114</v>
      </c>
      <c r="G8757" s="6">
        <v>2018</v>
      </c>
      <c r="L8757" s="6"/>
      <c r="N8757" s="6" t="s">
        <v>233</v>
      </c>
      <c r="P8757" s="407">
        <v>39</v>
      </c>
      <c r="Q8757" s="407">
        <v>39</v>
      </c>
      <c r="R8757" s="407">
        <v>9</v>
      </c>
      <c r="S8757" s="3" t="s">
        <v>3</v>
      </c>
      <c r="T8757" s="3" t="s">
        <v>44</v>
      </c>
      <c r="U8757" s="3" t="s">
        <v>72</v>
      </c>
      <c r="V8757" s="227" t="s">
        <v>72</v>
      </c>
      <c r="X8757" s="3" t="s">
        <v>1066</v>
      </c>
      <c r="AA8757" s="18">
        <v>45.257455880000002</v>
      </c>
      <c r="AB8757" s="18">
        <v>-123.0756008</v>
      </c>
      <c r="AC8757" s="3" t="s">
        <v>45</v>
      </c>
      <c r="AE8757" s="3" t="s">
        <v>119</v>
      </c>
      <c r="AF8757" s="3" t="str">
        <f t="shared" si="214"/>
        <v>ex Brassica rapa</v>
      </c>
      <c r="AG8757" s="3" t="s">
        <v>2729</v>
      </c>
      <c r="AH8757" s="3" t="s">
        <v>1657</v>
      </c>
      <c r="AT8757" s="3" t="s">
        <v>81</v>
      </c>
    </row>
    <row r="8758" spans="1:56" x14ac:dyDescent="0.25">
      <c r="B8758" s="5">
        <v>797</v>
      </c>
      <c r="E8758" s="62">
        <v>21</v>
      </c>
      <c r="F8758" s="6" t="s">
        <v>114</v>
      </c>
      <c r="G8758" s="6">
        <v>2018</v>
      </c>
      <c r="L8758" s="6"/>
      <c r="N8758" s="6" t="s">
        <v>233</v>
      </c>
      <c r="P8758" s="407">
        <v>39</v>
      </c>
      <c r="Q8758" s="407">
        <v>39</v>
      </c>
      <c r="R8758" s="407">
        <v>10</v>
      </c>
      <c r="S8758" s="3" t="s">
        <v>3</v>
      </c>
      <c r="T8758" s="3" t="s">
        <v>44</v>
      </c>
      <c r="U8758" s="3" t="s">
        <v>72</v>
      </c>
      <c r="V8758" s="227" t="s">
        <v>72</v>
      </c>
      <c r="X8758" s="3" t="s">
        <v>1066</v>
      </c>
      <c r="AA8758" s="18">
        <v>45.257455880000002</v>
      </c>
      <c r="AB8758" s="18">
        <v>-123.0756008</v>
      </c>
      <c r="AC8758" s="3" t="s">
        <v>45</v>
      </c>
      <c r="AE8758" s="3" t="s">
        <v>119</v>
      </c>
      <c r="AF8758" s="3" t="str">
        <f t="shared" si="214"/>
        <v>ex Brassica rapa</v>
      </c>
      <c r="AG8758" s="3" t="s">
        <v>2729</v>
      </c>
      <c r="AH8758" s="3" t="s">
        <v>1657</v>
      </c>
      <c r="AT8758" s="3" t="s">
        <v>81</v>
      </c>
    </row>
    <row r="8759" spans="1:56" x14ac:dyDescent="0.25">
      <c r="B8759" s="5">
        <v>798</v>
      </c>
      <c r="E8759" s="62">
        <v>21</v>
      </c>
      <c r="F8759" s="6" t="s">
        <v>114</v>
      </c>
      <c r="G8759" s="6">
        <v>2018</v>
      </c>
      <c r="L8759" s="6"/>
      <c r="N8759" s="6" t="s">
        <v>233</v>
      </c>
      <c r="P8759" s="407">
        <v>39</v>
      </c>
      <c r="Q8759" s="407">
        <v>39</v>
      </c>
      <c r="R8759" s="407">
        <v>11</v>
      </c>
      <c r="S8759" s="3" t="s">
        <v>3</v>
      </c>
      <c r="T8759" s="3" t="s">
        <v>44</v>
      </c>
      <c r="U8759" s="3" t="s">
        <v>72</v>
      </c>
      <c r="V8759" s="227" t="s">
        <v>72</v>
      </c>
      <c r="X8759" s="3" t="s">
        <v>1066</v>
      </c>
      <c r="AA8759" s="18">
        <v>45.257455880000002</v>
      </c>
      <c r="AB8759" s="18">
        <v>-123.0756008</v>
      </c>
      <c r="AC8759" s="3" t="s">
        <v>45</v>
      </c>
      <c r="AE8759" s="3" t="s">
        <v>119</v>
      </c>
      <c r="AF8759" s="3" t="str">
        <f t="shared" si="214"/>
        <v>ex Brassica rapa</v>
      </c>
      <c r="AG8759" s="3" t="s">
        <v>2729</v>
      </c>
      <c r="AH8759" s="3" t="s">
        <v>1657</v>
      </c>
      <c r="AT8759" s="3" t="s">
        <v>81</v>
      </c>
    </row>
    <row r="8760" spans="1:56" x14ac:dyDescent="0.25">
      <c r="B8760" s="5">
        <v>799</v>
      </c>
      <c r="E8760" s="62">
        <v>21</v>
      </c>
      <c r="F8760" s="6" t="s">
        <v>114</v>
      </c>
      <c r="G8760" s="6">
        <v>2018</v>
      </c>
      <c r="L8760" s="6"/>
      <c r="N8760" s="6" t="s">
        <v>233</v>
      </c>
      <c r="P8760" s="407">
        <v>39</v>
      </c>
      <c r="Q8760" s="407">
        <v>39</v>
      </c>
      <c r="R8760" s="407">
        <v>12</v>
      </c>
      <c r="S8760" s="3" t="s">
        <v>3</v>
      </c>
      <c r="T8760" s="3" t="s">
        <v>44</v>
      </c>
      <c r="U8760" s="3" t="s">
        <v>72</v>
      </c>
      <c r="V8760" s="227" t="s">
        <v>72</v>
      </c>
      <c r="X8760" s="3" t="s">
        <v>1066</v>
      </c>
      <c r="AA8760" s="18">
        <v>45.257455880000002</v>
      </c>
      <c r="AB8760" s="18">
        <v>-123.0756008</v>
      </c>
      <c r="AC8760" s="3" t="s">
        <v>45</v>
      </c>
      <c r="AE8760" s="3" t="s">
        <v>119</v>
      </c>
      <c r="AF8760" s="3" t="str">
        <f t="shared" si="214"/>
        <v>ex Brassica rapa</v>
      </c>
      <c r="AG8760" s="3" t="s">
        <v>2729</v>
      </c>
      <c r="AH8760" s="3" t="s">
        <v>1657</v>
      </c>
      <c r="AT8760" s="3" t="s">
        <v>81</v>
      </c>
    </row>
    <row r="8761" spans="1:56" x14ac:dyDescent="0.25">
      <c r="B8761" s="5">
        <v>800</v>
      </c>
      <c r="E8761" s="62">
        <v>21</v>
      </c>
      <c r="F8761" s="6" t="s">
        <v>114</v>
      </c>
      <c r="G8761" s="6">
        <v>2018</v>
      </c>
      <c r="L8761" s="6"/>
      <c r="N8761" s="6" t="s">
        <v>233</v>
      </c>
      <c r="P8761" s="407">
        <v>39</v>
      </c>
      <c r="Q8761" s="407">
        <v>39</v>
      </c>
      <c r="R8761" s="407">
        <v>13</v>
      </c>
      <c r="S8761" s="3" t="s">
        <v>3</v>
      </c>
      <c r="T8761" s="3" t="s">
        <v>44</v>
      </c>
      <c r="U8761" s="3" t="s">
        <v>72</v>
      </c>
      <c r="V8761" s="227" t="s">
        <v>72</v>
      </c>
      <c r="X8761" s="3" t="s">
        <v>1066</v>
      </c>
      <c r="AA8761" s="18">
        <v>45.257455880000002</v>
      </c>
      <c r="AB8761" s="18">
        <v>-123.0756008</v>
      </c>
      <c r="AC8761" s="3" t="s">
        <v>45</v>
      </c>
      <c r="AE8761" s="3" t="s">
        <v>119</v>
      </c>
      <c r="AF8761" s="3" t="str">
        <f t="shared" si="214"/>
        <v>ex Brassica rapa</v>
      </c>
      <c r="AG8761" s="3" t="s">
        <v>2729</v>
      </c>
      <c r="AH8761" s="3" t="s">
        <v>1657</v>
      </c>
      <c r="AT8761" s="3" t="s">
        <v>81</v>
      </c>
    </row>
    <row r="8762" spans="1:56" s="91" customFormat="1" x14ac:dyDescent="0.25">
      <c r="A8762" s="6"/>
      <c r="B8762" s="5">
        <v>811</v>
      </c>
      <c r="C8762" s="3"/>
      <c r="D8762" s="3"/>
      <c r="E8762" s="62">
        <v>21</v>
      </c>
      <c r="F8762" s="6" t="s">
        <v>114</v>
      </c>
      <c r="G8762" s="6">
        <v>2018</v>
      </c>
      <c r="H8762" s="6"/>
      <c r="I8762" s="3"/>
      <c r="J8762" s="3"/>
      <c r="K8762" s="3"/>
      <c r="L8762" s="6"/>
      <c r="M8762" s="3"/>
      <c r="N8762" s="6" t="s">
        <v>251</v>
      </c>
      <c r="O8762" s="6"/>
      <c r="P8762" s="407">
        <v>40</v>
      </c>
      <c r="Q8762" s="407">
        <v>40</v>
      </c>
      <c r="R8762" s="407">
        <v>1</v>
      </c>
      <c r="S8762" s="3" t="s">
        <v>3</v>
      </c>
      <c r="T8762" s="3" t="s">
        <v>44</v>
      </c>
      <c r="U8762" s="3" t="s">
        <v>72</v>
      </c>
      <c r="V8762" s="227" t="s">
        <v>72</v>
      </c>
      <c r="W8762" s="3"/>
      <c r="X8762" s="3" t="s">
        <v>1066</v>
      </c>
      <c r="Y8762" s="3"/>
      <c r="Z8762" s="3"/>
      <c r="AA8762" s="18">
        <v>45.257357380000002</v>
      </c>
      <c r="AB8762" s="18">
        <v>-123.0759321</v>
      </c>
      <c r="AC8762" s="3" t="s">
        <v>45</v>
      </c>
      <c r="AD8762" s="3"/>
      <c r="AE8762" s="3" t="s">
        <v>293</v>
      </c>
      <c r="AF8762" s="3" t="str">
        <f t="shared" si="214"/>
        <v>ex Marah oregana</v>
      </c>
      <c r="AG8762" s="3" t="s">
        <v>2729</v>
      </c>
      <c r="AH8762" s="3" t="s">
        <v>1657</v>
      </c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 t="s">
        <v>81</v>
      </c>
      <c r="AU8762" s="3"/>
      <c r="AV8762" s="3"/>
      <c r="AW8762" s="3"/>
      <c r="AX8762" s="3"/>
      <c r="AY8762" s="3"/>
      <c r="AZ8762" s="3"/>
      <c r="BA8762" s="3"/>
      <c r="BB8762" s="3"/>
      <c r="BC8762" s="3"/>
      <c r="BD8762" s="3"/>
    </row>
    <row r="8763" spans="1:56" x14ac:dyDescent="0.25">
      <c r="B8763" s="5">
        <v>812</v>
      </c>
      <c r="E8763" s="62">
        <v>21</v>
      </c>
      <c r="F8763" s="6" t="s">
        <v>114</v>
      </c>
      <c r="G8763" s="6">
        <v>2018</v>
      </c>
      <c r="L8763" s="6"/>
      <c r="N8763" s="6" t="s">
        <v>251</v>
      </c>
      <c r="P8763" s="407">
        <v>40</v>
      </c>
      <c r="Q8763" s="407">
        <v>40</v>
      </c>
      <c r="R8763" s="407">
        <v>2</v>
      </c>
      <c r="S8763" s="3" t="s">
        <v>3</v>
      </c>
      <c r="T8763" s="3" t="s">
        <v>44</v>
      </c>
      <c r="U8763" s="3" t="s">
        <v>72</v>
      </c>
      <c r="V8763" s="227" t="s">
        <v>72</v>
      </c>
      <c r="X8763" s="3" t="s">
        <v>1066</v>
      </c>
      <c r="AA8763" s="18">
        <v>45.257357380000002</v>
      </c>
      <c r="AB8763" s="18">
        <v>-123.0759321</v>
      </c>
      <c r="AC8763" s="3" t="s">
        <v>45</v>
      </c>
      <c r="AE8763" s="3" t="s">
        <v>293</v>
      </c>
      <c r="AF8763" s="3" t="str">
        <f t="shared" si="214"/>
        <v>ex Marah oregana</v>
      </c>
      <c r="AG8763" s="3" t="s">
        <v>2729</v>
      </c>
      <c r="AH8763" s="3" t="s">
        <v>1657</v>
      </c>
      <c r="AT8763" s="3" t="s">
        <v>81</v>
      </c>
    </row>
    <row r="8764" spans="1:56" x14ac:dyDescent="0.25">
      <c r="B8764" s="5">
        <v>813</v>
      </c>
      <c r="E8764" s="62">
        <v>21</v>
      </c>
      <c r="F8764" s="6" t="s">
        <v>114</v>
      </c>
      <c r="G8764" s="6">
        <v>2018</v>
      </c>
      <c r="L8764" s="6"/>
      <c r="N8764" s="6" t="s">
        <v>251</v>
      </c>
      <c r="P8764" s="407">
        <v>40</v>
      </c>
      <c r="Q8764" s="407">
        <v>40</v>
      </c>
      <c r="R8764" s="407">
        <v>3</v>
      </c>
      <c r="S8764" s="3" t="s">
        <v>3</v>
      </c>
      <c r="T8764" s="3" t="s">
        <v>44</v>
      </c>
      <c r="U8764" s="3" t="s">
        <v>72</v>
      </c>
      <c r="V8764" s="227" t="s">
        <v>72</v>
      </c>
      <c r="X8764" s="3" t="s">
        <v>1066</v>
      </c>
      <c r="AA8764" s="18">
        <v>45.257357380000002</v>
      </c>
      <c r="AB8764" s="18">
        <v>-123.0759321</v>
      </c>
      <c r="AC8764" s="3" t="s">
        <v>45</v>
      </c>
      <c r="AE8764" s="3" t="s">
        <v>293</v>
      </c>
      <c r="AF8764" s="3" t="str">
        <f t="shared" si="214"/>
        <v>ex Marah oregana</v>
      </c>
      <c r="AG8764" s="3" t="s">
        <v>2729</v>
      </c>
      <c r="AH8764" s="3" t="s">
        <v>1657</v>
      </c>
      <c r="AT8764" s="3" t="s">
        <v>81</v>
      </c>
    </row>
    <row r="8765" spans="1:56" x14ac:dyDescent="0.25">
      <c r="B8765" s="5">
        <v>814</v>
      </c>
      <c r="E8765" s="62">
        <v>21</v>
      </c>
      <c r="F8765" s="6" t="s">
        <v>114</v>
      </c>
      <c r="G8765" s="6">
        <v>2018</v>
      </c>
      <c r="L8765" s="6"/>
      <c r="N8765" s="6" t="s">
        <v>251</v>
      </c>
      <c r="P8765" s="407">
        <v>40</v>
      </c>
      <c r="Q8765" s="407">
        <v>40</v>
      </c>
      <c r="R8765" s="407">
        <v>4</v>
      </c>
      <c r="S8765" s="3" t="s">
        <v>3</v>
      </c>
      <c r="T8765" s="3" t="s">
        <v>44</v>
      </c>
      <c r="U8765" s="3" t="s">
        <v>72</v>
      </c>
      <c r="V8765" s="227" t="s">
        <v>72</v>
      </c>
      <c r="X8765" s="3" t="s">
        <v>1066</v>
      </c>
      <c r="AA8765" s="18">
        <v>45.257357380000002</v>
      </c>
      <c r="AB8765" s="18">
        <v>-123.0759321</v>
      </c>
      <c r="AC8765" s="3" t="s">
        <v>45</v>
      </c>
      <c r="AE8765" s="3" t="s">
        <v>293</v>
      </c>
      <c r="AF8765" s="3" t="str">
        <f t="shared" si="214"/>
        <v>ex Marah oregana</v>
      </c>
      <c r="AG8765" s="3" t="s">
        <v>2729</v>
      </c>
      <c r="AH8765" s="3" t="s">
        <v>1657</v>
      </c>
      <c r="AT8765" s="3" t="s">
        <v>81</v>
      </c>
    </row>
    <row r="8766" spans="1:56" s="110" customFormat="1" x14ac:dyDescent="0.25">
      <c r="A8766" s="6"/>
      <c r="B8766" s="5">
        <v>815</v>
      </c>
      <c r="C8766" s="3"/>
      <c r="D8766" s="3"/>
      <c r="E8766" s="62">
        <v>21</v>
      </c>
      <c r="F8766" s="6" t="s">
        <v>114</v>
      </c>
      <c r="G8766" s="6">
        <v>2018</v>
      </c>
      <c r="H8766" s="6"/>
      <c r="I8766" s="3"/>
      <c r="J8766" s="3"/>
      <c r="K8766" s="3"/>
      <c r="L8766" s="6"/>
      <c r="M8766" s="3"/>
      <c r="N8766" s="6" t="s">
        <v>251</v>
      </c>
      <c r="O8766" s="6"/>
      <c r="P8766" s="407">
        <v>40</v>
      </c>
      <c r="Q8766" s="407">
        <v>40</v>
      </c>
      <c r="R8766" s="407">
        <v>5</v>
      </c>
      <c r="S8766" s="3" t="s">
        <v>3</v>
      </c>
      <c r="T8766" s="3" t="s">
        <v>44</v>
      </c>
      <c r="U8766" s="3" t="s">
        <v>72</v>
      </c>
      <c r="V8766" s="227" t="s">
        <v>72</v>
      </c>
      <c r="W8766" s="3"/>
      <c r="X8766" s="3" t="s">
        <v>1066</v>
      </c>
      <c r="Y8766" s="3"/>
      <c r="Z8766" s="3"/>
      <c r="AA8766" s="18">
        <v>45.257357380000002</v>
      </c>
      <c r="AB8766" s="18">
        <v>-123.0759321</v>
      </c>
      <c r="AC8766" s="3" t="s">
        <v>45</v>
      </c>
      <c r="AD8766" s="3"/>
      <c r="AE8766" s="3" t="s">
        <v>293</v>
      </c>
      <c r="AF8766" s="3" t="str">
        <f t="shared" si="214"/>
        <v>ex Marah oregana</v>
      </c>
      <c r="AG8766" s="3" t="s">
        <v>2729</v>
      </c>
      <c r="AH8766" s="3" t="s">
        <v>1657</v>
      </c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 t="s">
        <v>81</v>
      </c>
      <c r="AU8766" s="3"/>
      <c r="AV8766" s="3"/>
      <c r="AW8766" s="3"/>
      <c r="AX8766" s="3"/>
      <c r="AY8766" s="3"/>
      <c r="AZ8766" s="3"/>
      <c r="BA8766" s="3"/>
      <c r="BB8766" s="3"/>
      <c r="BC8766" s="3"/>
      <c r="BD8766" s="3"/>
    </row>
    <row r="8767" spans="1:56" s="158" customFormat="1" x14ac:dyDescent="0.25">
      <c r="A8767" s="6"/>
      <c r="B8767" s="5">
        <v>816</v>
      </c>
      <c r="C8767" s="3"/>
      <c r="D8767" s="3"/>
      <c r="E8767" s="62">
        <v>21</v>
      </c>
      <c r="F8767" s="6" t="s">
        <v>114</v>
      </c>
      <c r="G8767" s="6">
        <v>2018</v>
      </c>
      <c r="H8767" s="6"/>
      <c r="I8767" s="3"/>
      <c r="J8767" s="3"/>
      <c r="K8767" s="3"/>
      <c r="L8767" s="6"/>
      <c r="M8767" s="3"/>
      <c r="N8767" s="6" t="s">
        <v>251</v>
      </c>
      <c r="O8767" s="6"/>
      <c r="P8767" s="407">
        <v>40</v>
      </c>
      <c r="Q8767" s="407">
        <v>40</v>
      </c>
      <c r="R8767" s="407">
        <v>6</v>
      </c>
      <c r="S8767" s="3" t="s">
        <v>3</v>
      </c>
      <c r="T8767" s="3" t="s">
        <v>44</v>
      </c>
      <c r="U8767" s="3" t="s">
        <v>72</v>
      </c>
      <c r="V8767" s="227" t="s">
        <v>72</v>
      </c>
      <c r="W8767" s="3"/>
      <c r="X8767" s="3" t="s">
        <v>1066</v>
      </c>
      <c r="Y8767" s="3"/>
      <c r="Z8767" s="3"/>
      <c r="AA8767" s="18">
        <v>45.257357380000002</v>
      </c>
      <c r="AB8767" s="18">
        <v>-123.0759321</v>
      </c>
      <c r="AC8767" s="3" t="s">
        <v>45</v>
      </c>
      <c r="AD8767" s="3"/>
      <c r="AE8767" s="3" t="s">
        <v>293</v>
      </c>
      <c r="AF8767" s="3" t="str">
        <f t="shared" si="214"/>
        <v>ex Marah oregana</v>
      </c>
      <c r="AG8767" s="3" t="s">
        <v>2729</v>
      </c>
      <c r="AH8767" s="3" t="s">
        <v>1657</v>
      </c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 t="s">
        <v>81</v>
      </c>
      <c r="AU8767" s="3"/>
      <c r="AV8767" s="3"/>
      <c r="AW8767" s="3"/>
      <c r="AX8767" s="3"/>
      <c r="AY8767" s="3"/>
      <c r="AZ8767" s="3"/>
      <c r="BA8767" s="3"/>
      <c r="BB8767" s="3"/>
      <c r="BC8767" s="3"/>
      <c r="BD8767" s="3"/>
    </row>
    <row r="8768" spans="1:56" x14ac:dyDescent="0.25">
      <c r="B8768" s="5">
        <v>817</v>
      </c>
      <c r="E8768" s="62">
        <v>21</v>
      </c>
      <c r="F8768" s="6" t="s">
        <v>114</v>
      </c>
      <c r="G8768" s="6">
        <v>2018</v>
      </c>
      <c r="L8768" s="6"/>
      <c r="N8768" s="6" t="s">
        <v>252</v>
      </c>
      <c r="P8768" s="407">
        <v>41</v>
      </c>
      <c r="Q8768" s="407">
        <v>41</v>
      </c>
      <c r="R8768" s="407">
        <v>1</v>
      </c>
      <c r="S8768" s="3" t="s">
        <v>3</v>
      </c>
      <c r="T8768" s="3" t="s">
        <v>44</v>
      </c>
      <c r="U8768" s="3" t="s">
        <v>72</v>
      </c>
      <c r="V8768" s="227" t="s">
        <v>72</v>
      </c>
      <c r="X8768" s="3" t="s">
        <v>1066</v>
      </c>
      <c r="AA8768" s="18">
        <v>45.259024799999999</v>
      </c>
      <c r="AB8768" s="18">
        <v>-123.0738235</v>
      </c>
      <c r="AC8768" s="3" t="s">
        <v>45</v>
      </c>
      <c r="AE8768" s="3" t="s">
        <v>138</v>
      </c>
      <c r="AF8768" s="3" t="str">
        <f t="shared" si="214"/>
        <v>ex Ribes sanguineum</v>
      </c>
      <c r="AG8768" s="3" t="s">
        <v>2729</v>
      </c>
      <c r="AH8768" s="3" t="s">
        <v>1657</v>
      </c>
      <c r="AT8768" s="3" t="s">
        <v>81</v>
      </c>
    </row>
    <row r="8769" spans="1:46" x14ac:dyDescent="0.25">
      <c r="B8769" s="5">
        <v>818</v>
      </c>
      <c r="E8769" s="62">
        <v>21</v>
      </c>
      <c r="F8769" s="6" t="s">
        <v>114</v>
      </c>
      <c r="G8769" s="6">
        <v>2018</v>
      </c>
      <c r="L8769" s="6"/>
      <c r="N8769" s="6" t="s">
        <v>252</v>
      </c>
      <c r="P8769" s="407">
        <v>41</v>
      </c>
      <c r="Q8769" s="407">
        <v>41</v>
      </c>
      <c r="R8769" s="407">
        <v>2</v>
      </c>
      <c r="S8769" s="3" t="s">
        <v>3</v>
      </c>
      <c r="T8769" s="3" t="s">
        <v>44</v>
      </c>
      <c r="U8769" s="3" t="s">
        <v>72</v>
      </c>
      <c r="V8769" s="227" t="s">
        <v>72</v>
      </c>
      <c r="X8769" s="3" t="s">
        <v>1066</v>
      </c>
      <c r="AA8769" s="18">
        <v>45.259024799999999</v>
      </c>
      <c r="AB8769" s="18">
        <v>-123.0738235</v>
      </c>
      <c r="AC8769" s="3" t="s">
        <v>45</v>
      </c>
      <c r="AE8769" s="3" t="s">
        <v>138</v>
      </c>
      <c r="AF8769" s="3" t="str">
        <f t="shared" si="214"/>
        <v>ex Ribes sanguineum</v>
      </c>
      <c r="AG8769" s="3" t="s">
        <v>2729</v>
      </c>
      <c r="AH8769" s="3" t="s">
        <v>1657</v>
      </c>
      <c r="AT8769" s="3" t="s">
        <v>81</v>
      </c>
    </row>
    <row r="8770" spans="1:46" x14ac:dyDescent="0.25">
      <c r="A8770" s="1"/>
      <c r="B8770" s="5">
        <v>819</v>
      </c>
      <c r="E8770" s="62">
        <v>21</v>
      </c>
      <c r="F8770" s="6" t="s">
        <v>114</v>
      </c>
      <c r="G8770" s="6">
        <v>2018</v>
      </c>
      <c r="L8770" s="6"/>
      <c r="N8770" s="6" t="s">
        <v>252</v>
      </c>
      <c r="P8770" s="407">
        <v>41</v>
      </c>
      <c r="Q8770" s="407">
        <v>41</v>
      </c>
      <c r="R8770" s="407">
        <v>3</v>
      </c>
      <c r="S8770" s="3" t="s">
        <v>3</v>
      </c>
      <c r="T8770" s="3" t="s">
        <v>44</v>
      </c>
      <c r="U8770" s="3" t="s">
        <v>72</v>
      </c>
      <c r="V8770" s="227" t="s">
        <v>72</v>
      </c>
      <c r="X8770" s="3" t="s">
        <v>1066</v>
      </c>
      <c r="AA8770" s="18">
        <v>45.259024799999999</v>
      </c>
      <c r="AB8770" s="18">
        <v>-123.0738235</v>
      </c>
      <c r="AC8770" s="3" t="s">
        <v>45</v>
      </c>
      <c r="AE8770" s="3" t="s">
        <v>138</v>
      </c>
      <c r="AF8770" s="3" t="str">
        <f t="shared" si="214"/>
        <v>ex Ribes sanguineum</v>
      </c>
      <c r="AG8770" s="3" t="s">
        <v>2729</v>
      </c>
      <c r="AH8770" s="3" t="s">
        <v>1657</v>
      </c>
      <c r="AT8770" s="3" t="s">
        <v>81</v>
      </c>
    </row>
    <row r="8771" spans="1:46" x14ac:dyDescent="0.25">
      <c r="B8771" s="5">
        <v>820</v>
      </c>
      <c r="E8771" s="62">
        <v>21</v>
      </c>
      <c r="F8771" s="6" t="s">
        <v>114</v>
      </c>
      <c r="G8771" s="6">
        <v>2018</v>
      </c>
      <c r="L8771" s="6"/>
      <c r="N8771" s="6" t="s">
        <v>252</v>
      </c>
      <c r="P8771" s="407">
        <v>41</v>
      </c>
      <c r="Q8771" s="407">
        <v>41</v>
      </c>
      <c r="R8771" s="407">
        <v>4</v>
      </c>
      <c r="S8771" s="3" t="s">
        <v>3</v>
      </c>
      <c r="T8771" s="3" t="s">
        <v>44</v>
      </c>
      <c r="U8771" s="3" t="s">
        <v>72</v>
      </c>
      <c r="V8771" s="227" t="s">
        <v>72</v>
      </c>
      <c r="X8771" s="3" t="s">
        <v>1066</v>
      </c>
      <c r="AA8771" s="18">
        <v>45.259024799999999</v>
      </c>
      <c r="AB8771" s="18">
        <v>-123.0738235</v>
      </c>
      <c r="AC8771" s="3" t="s">
        <v>45</v>
      </c>
      <c r="AE8771" s="3" t="s">
        <v>138</v>
      </c>
      <c r="AF8771" s="3" t="str">
        <f t="shared" si="214"/>
        <v>ex Ribes sanguineum</v>
      </c>
      <c r="AG8771" s="3" t="s">
        <v>2729</v>
      </c>
      <c r="AH8771" s="3" t="s">
        <v>1657</v>
      </c>
      <c r="AT8771" s="3" t="s">
        <v>81</v>
      </c>
    </row>
    <row r="8772" spans="1:46" x14ac:dyDescent="0.25">
      <c r="B8772" s="5">
        <v>821</v>
      </c>
      <c r="E8772" s="62">
        <v>21</v>
      </c>
      <c r="F8772" s="6" t="s">
        <v>114</v>
      </c>
      <c r="G8772" s="6">
        <v>2018</v>
      </c>
      <c r="L8772" s="6"/>
      <c r="N8772" s="6" t="s">
        <v>252</v>
      </c>
      <c r="P8772" s="407">
        <v>41</v>
      </c>
      <c r="Q8772" s="407">
        <v>41</v>
      </c>
      <c r="R8772" s="407">
        <v>5</v>
      </c>
      <c r="S8772" s="3" t="s">
        <v>3</v>
      </c>
      <c r="T8772" s="3" t="s">
        <v>44</v>
      </c>
      <c r="U8772" s="3" t="s">
        <v>72</v>
      </c>
      <c r="V8772" s="227" t="s">
        <v>72</v>
      </c>
      <c r="X8772" s="3" t="s">
        <v>1066</v>
      </c>
      <c r="AA8772" s="18">
        <v>45.259024799999999</v>
      </c>
      <c r="AB8772" s="18">
        <v>-123.0738235</v>
      </c>
      <c r="AC8772" s="3" t="s">
        <v>45</v>
      </c>
      <c r="AE8772" s="3" t="s">
        <v>138</v>
      </c>
      <c r="AF8772" s="3" t="str">
        <f t="shared" si="214"/>
        <v>ex Ribes sanguineum</v>
      </c>
      <c r="AG8772" s="3" t="s">
        <v>2729</v>
      </c>
      <c r="AH8772" s="3" t="s">
        <v>1657</v>
      </c>
      <c r="AT8772" s="3" t="s">
        <v>81</v>
      </c>
    </row>
    <row r="8773" spans="1:46" x14ac:dyDescent="0.25">
      <c r="B8773" s="5">
        <v>822</v>
      </c>
      <c r="E8773" s="62">
        <v>21</v>
      </c>
      <c r="F8773" s="6" t="s">
        <v>114</v>
      </c>
      <c r="G8773" s="6">
        <v>2018</v>
      </c>
      <c r="L8773" s="6"/>
      <c r="N8773" s="6" t="s">
        <v>252</v>
      </c>
      <c r="P8773" s="407">
        <v>41</v>
      </c>
      <c r="Q8773" s="407">
        <v>41</v>
      </c>
      <c r="R8773" s="407">
        <v>6</v>
      </c>
      <c r="S8773" s="3" t="s">
        <v>3</v>
      </c>
      <c r="T8773" s="3" t="s">
        <v>44</v>
      </c>
      <c r="U8773" s="3" t="s">
        <v>72</v>
      </c>
      <c r="V8773" s="227" t="s">
        <v>72</v>
      </c>
      <c r="X8773" s="3" t="s">
        <v>1066</v>
      </c>
      <c r="AA8773" s="18">
        <v>45.259024799999999</v>
      </c>
      <c r="AB8773" s="18">
        <v>-123.0738235</v>
      </c>
      <c r="AC8773" s="3" t="s">
        <v>45</v>
      </c>
      <c r="AE8773" s="3" t="s">
        <v>138</v>
      </c>
      <c r="AF8773" s="3" t="str">
        <f t="shared" si="214"/>
        <v>ex Ribes sanguineum</v>
      </c>
      <c r="AG8773" s="3" t="s">
        <v>2729</v>
      </c>
      <c r="AH8773" s="3" t="s">
        <v>1657</v>
      </c>
      <c r="AT8773" s="3" t="s">
        <v>81</v>
      </c>
    </row>
    <row r="8774" spans="1:46" x14ac:dyDescent="0.25">
      <c r="B8774" s="5">
        <v>823</v>
      </c>
      <c r="E8774" s="62">
        <v>21</v>
      </c>
      <c r="F8774" s="6" t="s">
        <v>114</v>
      </c>
      <c r="G8774" s="6">
        <v>2018</v>
      </c>
      <c r="L8774" s="6"/>
      <c r="N8774" s="6" t="s">
        <v>252</v>
      </c>
      <c r="P8774" s="407">
        <v>41</v>
      </c>
      <c r="Q8774" s="407">
        <v>41</v>
      </c>
      <c r="R8774" s="407">
        <v>7</v>
      </c>
      <c r="S8774" s="3" t="s">
        <v>3</v>
      </c>
      <c r="T8774" s="3" t="s">
        <v>44</v>
      </c>
      <c r="U8774" s="3" t="s">
        <v>72</v>
      </c>
      <c r="V8774" s="227" t="s">
        <v>72</v>
      </c>
      <c r="X8774" s="3" t="s">
        <v>1066</v>
      </c>
      <c r="AA8774" s="18">
        <v>45.259024799999999</v>
      </c>
      <c r="AB8774" s="18">
        <v>-123.0738235</v>
      </c>
      <c r="AC8774" s="3" t="s">
        <v>45</v>
      </c>
      <c r="AE8774" s="3" t="s">
        <v>138</v>
      </c>
      <c r="AF8774" s="3" t="str">
        <f t="shared" si="214"/>
        <v>ex Ribes sanguineum</v>
      </c>
      <c r="AG8774" s="3" t="s">
        <v>2729</v>
      </c>
      <c r="AH8774" s="3" t="s">
        <v>1657</v>
      </c>
      <c r="AT8774" s="3" t="s">
        <v>81</v>
      </c>
    </row>
    <row r="8775" spans="1:46" x14ac:dyDescent="0.25">
      <c r="B8775" s="5">
        <v>824</v>
      </c>
      <c r="E8775" s="62">
        <v>21</v>
      </c>
      <c r="F8775" s="6" t="s">
        <v>114</v>
      </c>
      <c r="G8775" s="6">
        <v>2018</v>
      </c>
      <c r="L8775" s="6"/>
      <c r="N8775" s="6" t="s">
        <v>253</v>
      </c>
      <c r="P8775" s="407">
        <v>42</v>
      </c>
      <c r="Q8775" s="407">
        <v>42</v>
      </c>
      <c r="R8775" s="407">
        <v>1</v>
      </c>
      <c r="S8775" s="3" t="s">
        <v>3</v>
      </c>
      <c r="T8775" s="3" t="s">
        <v>44</v>
      </c>
      <c r="U8775" s="3" t="s">
        <v>72</v>
      </c>
      <c r="V8775" s="227" t="s">
        <v>72</v>
      </c>
      <c r="X8775" s="3" t="s">
        <v>1066</v>
      </c>
      <c r="AA8775" s="18">
        <v>45.261717330000003</v>
      </c>
      <c r="AB8775" s="18">
        <v>-123.0715488</v>
      </c>
      <c r="AC8775" s="3" t="s">
        <v>45</v>
      </c>
      <c r="AE8775" s="3" t="s">
        <v>105</v>
      </c>
      <c r="AF8775" s="3" t="str">
        <f t="shared" si="214"/>
        <v>ex Taraxacum</v>
      </c>
      <c r="AG8775" s="3" t="s">
        <v>2729</v>
      </c>
      <c r="AH8775" s="3" t="s">
        <v>1657</v>
      </c>
      <c r="AT8775" s="3" t="s">
        <v>81</v>
      </c>
    </row>
    <row r="8776" spans="1:46" x14ac:dyDescent="0.25">
      <c r="B8776" s="5">
        <v>825</v>
      </c>
      <c r="E8776" s="62">
        <v>21</v>
      </c>
      <c r="F8776" s="6" t="s">
        <v>114</v>
      </c>
      <c r="G8776" s="6">
        <v>2018</v>
      </c>
      <c r="L8776" s="6"/>
      <c r="N8776" s="6" t="s">
        <v>253</v>
      </c>
      <c r="P8776" s="407">
        <v>42</v>
      </c>
      <c r="Q8776" s="407">
        <v>42</v>
      </c>
      <c r="R8776" s="407">
        <v>2</v>
      </c>
      <c r="S8776" s="3" t="s">
        <v>3</v>
      </c>
      <c r="T8776" s="3" t="s">
        <v>44</v>
      </c>
      <c r="U8776" s="3" t="s">
        <v>72</v>
      </c>
      <c r="V8776" s="227" t="s">
        <v>72</v>
      </c>
      <c r="X8776" s="3" t="s">
        <v>1066</v>
      </c>
      <c r="AA8776" s="18">
        <v>45.261717330000003</v>
      </c>
      <c r="AB8776" s="18">
        <v>-123.0715488</v>
      </c>
      <c r="AC8776" s="3" t="s">
        <v>45</v>
      </c>
      <c r="AE8776" s="3" t="s">
        <v>105</v>
      </c>
      <c r="AF8776" s="3" t="str">
        <f t="shared" si="214"/>
        <v>ex Taraxacum</v>
      </c>
      <c r="AG8776" s="3" t="s">
        <v>2729</v>
      </c>
      <c r="AH8776" s="3" t="s">
        <v>1657</v>
      </c>
      <c r="AT8776" s="3" t="s">
        <v>81</v>
      </c>
    </row>
    <row r="8777" spans="1:46" x14ac:dyDescent="0.25">
      <c r="B8777" s="5">
        <v>826</v>
      </c>
      <c r="E8777" s="62">
        <v>21</v>
      </c>
      <c r="F8777" s="6" t="s">
        <v>114</v>
      </c>
      <c r="G8777" s="6">
        <v>2018</v>
      </c>
      <c r="L8777" s="6"/>
      <c r="N8777" s="6" t="s">
        <v>253</v>
      </c>
      <c r="P8777" s="407">
        <v>42</v>
      </c>
      <c r="Q8777" s="407">
        <v>42</v>
      </c>
      <c r="R8777" s="407">
        <v>3</v>
      </c>
      <c r="S8777" s="3" t="s">
        <v>3</v>
      </c>
      <c r="T8777" s="3" t="s">
        <v>44</v>
      </c>
      <c r="U8777" s="3" t="s">
        <v>72</v>
      </c>
      <c r="V8777" s="227" t="s">
        <v>72</v>
      </c>
      <c r="X8777" s="3" t="s">
        <v>1066</v>
      </c>
      <c r="AA8777" s="18">
        <v>45.261717330000003</v>
      </c>
      <c r="AB8777" s="18">
        <v>-123.0715488</v>
      </c>
      <c r="AC8777" s="3" t="s">
        <v>45</v>
      </c>
      <c r="AE8777" s="3" t="s">
        <v>105</v>
      </c>
      <c r="AF8777" s="3" t="str">
        <f t="shared" si="214"/>
        <v>ex Taraxacum</v>
      </c>
      <c r="AG8777" s="3" t="s">
        <v>2729</v>
      </c>
      <c r="AH8777" s="3" t="s">
        <v>1657</v>
      </c>
      <c r="AT8777" s="3" t="s">
        <v>81</v>
      </c>
    </row>
    <row r="8778" spans="1:46" x14ac:dyDescent="0.25">
      <c r="B8778" s="5">
        <v>827</v>
      </c>
      <c r="E8778" s="62">
        <v>21</v>
      </c>
      <c r="F8778" s="6" t="s">
        <v>114</v>
      </c>
      <c r="G8778" s="6">
        <v>2018</v>
      </c>
      <c r="L8778" s="6"/>
      <c r="N8778" s="6" t="s">
        <v>253</v>
      </c>
      <c r="P8778" s="407">
        <v>42</v>
      </c>
      <c r="Q8778" s="407">
        <v>42</v>
      </c>
      <c r="R8778" s="407">
        <v>4</v>
      </c>
      <c r="S8778" s="3" t="s">
        <v>3</v>
      </c>
      <c r="T8778" s="3" t="s">
        <v>44</v>
      </c>
      <c r="U8778" s="3" t="s">
        <v>72</v>
      </c>
      <c r="V8778" s="227" t="s">
        <v>72</v>
      </c>
      <c r="X8778" s="3" t="s">
        <v>1066</v>
      </c>
      <c r="AA8778" s="18">
        <v>45.261717330000003</v>
      </c>
      <c r="AB8778" s="18">
        <v>-123.0715488</v>
      </c>
      <c r="AC8778" s="3" t="s">
        <v>45</v>
      </c>
      <c r="AE8778" s="3" t="s">
        <v>105</v>
      </c>
      <c r="AF8778" s="3" t="str">
        <f t="shared" si="214"/>
        <v>ex Taraxacum</v>
      </c>
      <c r="AG8778" s="3" t="s">
        <v>2729</v>
      </c>
      <c r="AH8778" s="3" t="s">
        <v>1657</v>
      </c>
      <c r="AT8778" s="3" t="s">
        <v>81</v>
      </c>
    </row>
    <row r="8779" spans="1:46" x14ac:dyDescent="0.25">
      <c r="B8779" s="5">
        <v>828</v>
      </c>
      <c r="E8779" s="62">
        <v>21</v>
      </c>
      <c r="F8779" s="6" t="s">
        <v>114</v>
      </c>
      <c r="G8779" s="6">
        <v>2018</v>
      </c>
      <c r="L8779" s="6"/>
      <c r="N8779" s="6" t="s">
        <v>253</v>
      </c>
      <c r="P8779" s="407">
        <v>42</v>
      </c>
      <c r="Q8779" s="407">
        <v>42</v>
      </c>
      <c r="R8779" s="407">
        <v>5</v>
      </c>
      <c r="S8779" s="3" t="s">
        <v>3</v>
      </c>
      <c r="T8779" s="3" t="s">
        <v>44</v>
      </c>
      <c r="U8779" s="3" t="s">
        <v>72</v>
      </c>
      <c r="V8779" s="227" t="s">
        <v>72</v>
      </c>
      <c r="X8779" s="3" t="s">
        <v>1066</v>
      </c>
      <c r="AA8779" s="18">
        <v>45.261717330000003</v>
      </c>
      <c r="AB8779" s="18">
        <v>-123.0715488</v>
      </c>
      <c r="AC8779" s="3" t="s">
        <v>45</v>
      </c>
      <c r="AE8779" s="3" t="s">
        <v>105</v>
      </c>
      <c r="AF8779" s="3" t="str">
        <f t="shared" si="214"/>
        <v>ex Taraxacum</v>
      </c>
      <c r="AG8779" s="3" t="s">
        <v>2729</v>
      </c>
      <c r="AH8779" s="3" t="s">
        <v>1657</v>
      </c>
      <c r="AT8779" s="3" t="s">
        <v>81</v>
      </c>
    </row>
    <row r="8780" spans="1:46" x14ac:dyDescent="0.25">
      <c r="B8780" s="5">
        <v>829</v>
      </c>
      <c r="E8780" s="62">
        <v>21</v>
      </c>
      <c r="F8780" s="6" t="s">
        <v>114</v>
      </c>
      <c r="G8780" s="6">
        <v>2018</v>
      </c>
      <c r="L8780" s="6"/>
      <c r="N8780" s="6" t="s">
        <v>253</v>
      </c>
      <c r="P8780" s="407">
        <v>42</v>
      </c>
      <c r="Q8780" s="407">
        <v>42</v>
      </c>
      <c r="R8780" s="407">
        <v>6</v>
      </c>
      <c r="S8780" s="3" t="s">
        <v>3</v>
      </c>
      <c r="T8780" s="3" t="s">
        <v>44</v>
      </c>
      <c r="U8780" s="3" t="s">
        <v>72</v>
      </c>
      <c r="V8780" s="227" t="s">
        <v>72</v>
      </c>
      <c r="X8780" s="3" t="s">
        <v>1066</v>
      </c>
      <c r="AA8780" s="18">
        <v>45.261717330000003</v>
      </c>
      <c r="AB8780" s="18">
        <v>-123.0715488</v>
      </c>
      <c r="AC8780" s="3" t="s">
        <v>45</v>
      </c>
      <c r="AE8780" s="3" t="s">
        <v>105</v>
      </c>
      <c r="AF8780" s="3" t="str">
        <f t="shared" si="214"/>
        <v>ex Taraxacum</v>
      </c>
      <c r="AG8780" s="3" t="s">
        <v>2729</v>
      </c>
      <c r="AH8780" s="3" t="s">
        <v>1657</v>
      </c>
      <c r="AT8780" s="3" t="s">
        <v>81</v>
      </c>
    </row>
    <row r="8781" spans="1:46" x14ac:dyDescent="0.25">
      <c r="B8781" s="5">
        <v>830</v>
      </c>
      <c r="E8781" s="62">
        <v>21</v>
      </c>
      <c r="F8781" s="6" t="s">
        <v>114</v>
      </c>
      <c r="G8781" s="6">
        <v>2018</v>
      </c>
      <c r="L8781" s="6"/>
      <c r="N8781" s="6" t="s">
        <v>253</v>
      </c>
      <c r="P8781" s="407">
        <v>42</v>
      </c>
      <c r="Q8781" s="407">
        <v>42</v>
      </c>
      <c r="R8781" s="407">
        <v>7</v>
      </c>
      <c r="S8781" s="3" t="s">
        <v>3</v>
      </c>
      <c r="T8781" s="3" t="s">
        <v>44</v>
      </c>
      <c r="U8781" s="3" t="s">
        <v>72</v>
      </c>
      <c r="V8781" s="227" t="s">
        <v>72</v>
      </c>
      <c r="X8781" s="3" t="s">
        <v>1066</v>
      </c>
      <c r="AA8781" s="18">
        <v>45.261717330000003</v>
      </c>
      <c r="AB8781" s="18">
        <v>-123.0715488</v>
      </c>
      <c r="AC8781" s="3" t="s">
        <v>45</v>
      </c>
      <c r="AE8781" s="3" t="s">
        <v>105</v>
      </c>
      <c r="AF8781" s="3" t="str">
        <f t="shared" si="214"/>
        <v>ex Taraxacum</v>
      </c>
      <c r="AG8781" s="3" t="s">
        <v>2729</v>
      </c>
      <c r="AH8781" s="3" t="s">
        <v>1657</v>
      </c>
      <c r="AT8781" s="3" t="s">
        <v>81</v>
      </c>
    </row>
    <row r="8782" spans="1:46" x14ac:dyDescent="0.25">
      <c r="B8782" s="5">
        <v>831</v>
      </c>
      <c r="E8782" s="62">
        <v>21</v>
      </c>
      <c r="F8782" s="6" t="s">
        <v>114</v>
      </c>
      <c r="G8782" s="6">
        <v>2018</v>
      </c>
      <c r="L8782" s="6"/>
      <c r="N8782" s="6" t="s">
        <v>253</v>
      </c>
      <c r="P8782" s="407">
        <v>42</v>
      </c>
      <c r="Q8782" s="407">
        <v>42</v>
      </c>
      <c r="R8782" s="407">
        <v>8</v>
      </c>
      <c r="S8782" s="3" t="s">
        <v>3</v>
      </c>
      <c r="T8782" s="3" t="s">
        <v>44</v>
      </c>
      <c r="U8782" s="3" t="s">
        <v>72</v>
      </c>
      <c r="V8782" s="227" t="s">
        <v>72</v>
      </c>
      <c r="X8782" s="3" t="s">
        <v>1066</v>
      </c>
      <c r="AA8782" s="18">
        <v>45.261717330000003</v>
      </c>
      <c r="AB8782" s="18">
        <v>-123.0715488</v>
      </c>
      <c r="AC8782" s="3" t="s">
        <v>45</v>
      </c>
      <c r="AE8782" s="3" t="s">
        <v>105</v>
      </c>
      <c r="AF8782" s="3" t="str">
        <f t="shared" si="214"/>
        <v>ex Taraxacum</v>
      </c>
      <c r="AG8782" s="3" t="s">
        <v>2729</v>
      </c>
      <c r="AH8782" s="3" t="s">
        <v>1657</v>
      </c>
      <c r="AT8782" s="3" t="s">
        <v>81</v>
      </c>
    </row>
    <row r="8783" spans="1:46" x14ac:dyDescent="0.25">
      <c r="B8783" s="5">
        <v>832</v>
      </c>
      <c r="E8783" s="62">
        <v>21</v>
      </c>
      <c r="F8783" s="6" t="s">
        <v>114</v>
      </c>
      <c r="G8783" s="6">
        <v>2018</v>
      </c>
      <c r="L8783" s="6"/>
      <c r="N8783" s="6" t="s">
        <v>253</v>
      </c>
      <c r="P8783" s="407">
        <v>42</v>
      </c>
      <c r="Q8783" s="407">
        <v>42</v>
      </c>
      <c r="R8783" s="407">
        <v>9</v>
      </c>
      <c r="S8783" s="3" t="s">
        <v>3</v>
      </c>
      <c r="T8783" s="3" t="s">
        <v>44</v>
      </c>
      <c r="U8783" s="3" t="s">
        <v>72</v>
      </c>
      <c r="V8783" s="227" t="s">
        <v>72</v>
      </c>
      <c r="X8783" s="3" t="s">
        <v>1066</v>
      </c>
      <c r="AA8783" s="18">
        <v>45.261717330000003</v>
      </c>
      <c r="AB8783" s="18">
        <v>-123.0715488</v>
      </c>
      <c r="AC8783" s="3" t="s">
        <v>45</v>
      </c>
      <c r="AE8783" s="3" t="s">
        <v>105</v>
      </c>
      <c r="AF8783" s="3" t="str">
        <f t="shared" si="214"/>
        <v>ex Taraxacum</v>
      </c>
      <c r="AG8783" s="3" t="s">
        <v>2729</v>
      </c>
      <c r="AH8783" s="3" t="s">
        <v>1657</v>
      </c>
      <c r="AT8783" s="3" t="s">
        <v>81</v>
      </c>
    </row>
    <row r="8784" spans="1:46" x14ac:dyDescent="0.25">
      <c r="B8784" s="5">
        <v>833</v>
      </c>
      <c r="E8784" s="62">
        <v>21</v>
      </c>
      <c r="F8784" s="6" t="s">
        <v>114</v>
      </c>
      <c r="G8784" s="6">
        <v>2018</v>
      </c>
      <c r="L8784" s="6"/>
      <c r="N8784" s="6" t="s">
        <v>254</v>
      </c>
      <c r="P8784" s="407">
        <v>43</v>
      </c>
      <c r="Q8784" s="407">
        <v>43</v>
      </c>
      <c r="R8784" s="407">
        <v>1</v>
      </c>
      <c r="S8784" s="3" t="s">
        <v>3</v>
      </c>
      <c r="T8784" s="3" t="s">
        <v>44</v>
      </c>
      <c r="U8784" s="3" t="s">
        <v>72</v>
      </c>
      <c r="V8784" s="227" t="s">
        <v>72</v>
      </c>
      <c r="X8784" s="3" t="s">
        <v>2912</v>
      </c>
      <c r="AA8784" s="18">
        <v>45.262009190000001</v>
      </c>
      <c r="AB8784" s="18">
        <v>-123.0712839</v>
      </c>
      <c r="AC8784" s="3" t="s">
        <v>45</v>
      </c>
      <c r="AE8784" s="3" t="s">
        <v>294</v>
      </c>
      <c r="AF8784" s="3" t="str">
        <f t="shared" si="214"/>
        <v>ex Dicentra formosa</v>
      </c>
      <c r="AG8784" s="3" t="s">
        <v>2729</v>
      </c>
      <c r="AH8784" s="3" t="s">
        <v>1657</v>
      </c>
      <c r="AT8784" s="3" t="s">
        <v>81</v>
      </c>
    </row>
    <row r="8785" spans="1:56" x14ac:dyDescent="0.25">
      <c r="B8785" s="5">
        <v>834</v>
      </c>
      <c r="E8785" s="62">
        <v>21</v>
      </c>
      <c r="F8785" s="6" t="s">
        <v>114</v>
      </c>
      <c r="G8785" s="6">
        <v>2018</v>
      </c>
      <c r="L8785" s="6"/>
      <c r="N8785" s="6" t="s">
        <v>254</v>
      </c>
      <c r="P8785" s="407">
        <v>43</v>
      </c>
      <c r="Q8785" s="407">
        <v>43</v>
      </c>
      <c r="R8785" s="407">
        <v>2</v>
      </c>
      <c r="S8785" s="3" t="s">
        <v>3</v>
      </c>
      <c r="T8785" s="3" t="s">
        <v>44</v>
      </c>
      <c r="U8785" s="3" t="s">
        <v>72</v>
      </c>
      <c r="V8785" s="227" t="s">
        <v>72</v>
      </c>
      <c r="X8785" s="3" t="s">
        <v>2912</v>
      </c>
      <c r="AA8785" s="18">
        <v>45.262009190000001</v>
      </c>
      <c r="AB8785" s="18">
        <v>-123.0712839</v>
      </c>
      <c r="AC8785" s="3" t="s">
        <v>45</v>
      </c>
      <c r="AE8785" s="3" t="s">
        <v>294</v>
      </c>
      <c r="AF8785" s="3" t="str">
        <f t="shared" si="214"/>
        <v>ex Dicentra formosa</v>
      </c>
      <c r="AG8785" s="3" t="s">
        <v>2729</v>
      </c>
      <c r="AH8785" s="3" t="s">
        <v>1657</v>
      </c>
      <c r="AT8785" s="3" t="s">
        <v>81</v>
      </c>
    </row>
    <row r="8786" spans="1:56" x14ac:dyDescent="0.25">
      <c r="B8786" s="5">
        <v>835</v>
      </c>
      <c r="E8786" s="62">
        <v>21</v>
      </c>
      <c r="F8786" s="6" t="s">
        <v>114</v>
      </c>
      <c r="G8786" s="6">
        <v>2018</v>
      </c>
      <c r="L8786" s="6"/>
      <c r="N8786" s="6" t="s">
        <v>254</v>
      </c>
      <c r="P8786" s="407">
        <v>43</v>
      </c>
      <c r="Q8786" s="407">
        <v>43</v>
      </c>
      <c r="R8786" s="407">
        <v>3</v>
      </c>
      <c r="S8786" s="3" t="s">
        <v>3</v>
      </c>
      <c r="T8786" s="3" t="s">
        <v>44</v>
      </c>
      <c r="U8786" s="3" t="s">
        <v>72</v>
      </c>
      <c r="V8786" s="227" t="s">
        <v>72</v>
      </c>
      <c r="X8786" s="3" t="s">
        <v>2912</v>
      </c>
      <c r="AA8786" s="18">
        <v>45.262009190000001</v>
      </c>
      <c r="AB8786" s="18">
        <v>-123.0712839</v>
      </c>
      <c r="AC8786" s="3" t="s">
        <v>45</v>
      </c>
      <c r="AE8786" s="3" t="s">
        <v>294</v>
      </c>
      <c r="AF8786" s="3" t="str">
        <f t="shared" si="214"/>
        <v>ex Dicentra formosa</v>
      </c>
      <c r="AG8786" s="3" t="s">
        <v>2729</v>
      </c>
      <c r="AH8786" s="3" t="s">
        <v>1657</v>
      </c>
      <c r="AT8786" s="3" t="s">
        <v>81</v>
      </c>
    </row>
    <row r="8787" spans="1:56" x14ac:dyDescent="0.25">
      <c r="B8787" s="5">
        <v>836</v>
      </c>
      <c r="E8787" s="62">
        <v>21</v>
      </c>
      <c r="F8787" s="6" t="s">
        <v>114</v>
      </c>
      <c r="G8787" s="6">
        <v>2018</v>
      </c>
      <c r="L8787" s="6"/>
      <c r="N8787" s="6" t="s">
        <v>254</v>
      </c>
      <c r="P8787" s="407">
        <v>43</v>
      </c>
      <c r="Q8787" s="407">
        <v>43</v>
      </c>
      <c r="R8787" s="407">
        <v>4</v>
      </c>
      <c r="S8787" s="3" t="s">
        <v>3</v>
      </c>
      <c r="T8787" s="3" t="s">
        <v>44</v>
      </c>
      <c r="U8787" s="3" t="s">
        <v>72</v>
      </c>
      <c r="V8787" s="227" t="s">
        <v>72</v>
      </c>
      <c r="X8787" s="3" t="s">
        <v>2912</v>
      </c>
      <c r="AA8787" s="18">
        <v>45.262009190000001</v>
      </c>
      <c r="AB8787" s="18">
        <v>-123.0712839</v>
      </c>
      <c r="AC8787" s="3" t="s">
        <v>45</v>
      </c>
      <c r="AE8787" s="3" t="s">
        <v>294</v>
      </c>
      <c r="AF8787" s="3" t="str">
        <f t="shared" si="214"/>
        <v>ex Dicentra formosa</v>
      </c>
      <c r="AG8787" s="3" t="s">
        <v>2729</v>
      </c>
      <c r="AH8787" s="3" t="s">
        <v>1657</v>
      </c>
      <c r="AT8787" s="3" t="s">
        <v>81</v>
      </c>
    </row>
    <row r="8788" spans="1:56" x14ac:dyDescent="0.25">
      <c r="B8788" s="5">
        <v>837</v>
      </c>
      <c r="E8788" s="62">
        <v>21</v>
      </c>
      <c r="F8788" s="6" t="s">
        <v>114</v>
      </c>
      <c r="G8788" s="6">
        <v>2018</v>
      </c>
      <c r="L8788" s="6"/>
      <c r="N8788" s="6" t="s">
        <v>254</v>
      </c>
      <c r="P8788" s="407">
        <v>43</v>
      </c>
      <c r="Q8788" s="407">
        <v>43</v>
      </c>
      <c r="R8788" s="407">
        <v>5</v>
      </c>
      <c r="S8788" s="3" t="s">
        <v>3</v>
      </c>
      <c r="T8788" s="3" t="s">
        <v>44</v>
      </c>
      <c r="U8788" s="3" t="s">
        <v>72</v>
      </c>
      <c r="V8788" s="227" t="s">
        <v>72</v>
      </c>
      <c r="X8788" s="3" t="s">
        <v>2912</v>
      </c>
      <c r="AA8788" s="18">
        <v>45.262009190000001</v>
      </c>
      <c r="AB8788" s="18">
        <v>-123.0712839</v>
      </c>
      <c r="AC8788" s="3" t="s">
        <v>45</v>
      </c>
      <c r="AE8788" s="3" t="s">
        <v>294</v>
      </c>
      <c r="AF8788" s="3" t="str">
        <f t="shared" si="214"/>
        <v>ex Dicentra formosa</v>
      </c>
      <c r="AG8788" s="3" t="s">
        <v>2729</v>
      </c>
      <c r="AH8788" s="3" t="s">
        <v>1657</v>
      </c>
      <c r="AT8788" s="3" t="s">
        <v>81</v>
      </c>
    </row>
    <row r="8789" spans="1:56" x14ac:dyDescent="0.25">
      <c r="B8789" s="5">
        <v>994</v>
      </c>
      <c r="E8789" s="62">
        <v>22</v>
      </c>
      <c r="F8789" s="6" t="s">
        <v>114</v>
      </c>
      <c r="G8789" s="6">
        <v>2018</v>
      </c>
      <c r="L8789" s="6"/>
      <c r="N8789" s="6" t="s">
        <v>265</v>
      </c>
      <c r="P8789" s="407">
        <v>44</v>
      </c>
      <c r="Q8789" s="407">
        <v>44</v>
      </c>
      <c r="R8789" s="407">
        <v>1</v>
      </c>
      <c r="S8789" s="3" t="s">
        <v>3</v>
      </c>
      <c r="T8789" s="3" t="s">
        <v>44</v>
      </c>
      <c r="U8789" s="3" t="s">
        <v>72</v>
      </c>
      <c r="V8789" s="227" t="s">
        <v>72</v>
      </c>
      <c r="X8789" s="3" t="s">
        <v>159</v>
      </c>
      <c r="AA8789" s="18">
        <v>45.169291520000002</v>
      </c>
      <c r="AB8789" s="18">
        <v>-123.1851539</v>
      </c>
      <c r="AC8789" s="3" t="s">
        <v>45</v>
      </c>
      <c r="AE8789" s="3" t="s">
        <v>334</v>
      </c>
      <c r="AF8789" s="3" t="str">
        <f t="shared" si="214"/>
        <v>ex Raphanus raphanistrum</v>
      </c>
      <c r="AG8789" s="3" t="s">
        <v>2729</v>
      </c>
      <c r="AH8789" s="3" t="s">
        <v>1657</v>
      </c>
      <c r="AT8789" s="3" t="s">
        <v>81</v>
      </c>
    </row>
    <row r="8790" spans="1:56" x14ac:dyDescent="0.25">
      <c r="B8790" s="5">
        <v>995</v>
      </c>
      <c r="E8790" s="62">
        <v>22</v>
      </c>
      <c r="F8790" s="6" t="s">
        <v>114</v>
      </c>
      <c r="G8790" s="6">
        <v>2018</v>
      </c>
      <c r="L8790" s="6"/>
      <c r="N8790" s="6" t="s">
        <v>265</v>
      </c>
      <c r="P8790" s="407">
        <v>44</v>
      </c>
      <c r="Q8790" s="407">
        <v>44</v>
      </c>
      <c r="R8790" s="407">
        <v>2</v>
      </c>
      <c r="S8790" s="3" t="s">
        <v>3</v>
      </c>
      <c r="T8790" s="3" t="s">
        <v>44</v>
      </c>
      <c r="U8790" s="3" t="s">
        <v>72</v>
      </c>
      <c r="V8790" s="227" t="s">
        <v>72</v>
      </c>
      <c r="X8790" s="3" t="s">
        <v>159</v>
      </c>
      <c r="AA8790" s="18">
        <v>45.169291520000002</v>
      </c>
      <c r="AB8790" s="18">
        <v>-123.1851539</v>
      </c>
      <c r="AC8790" s="3" t="s">
        <v>45</v>
      </c>
      <c r="AE8790" s="3" t="s">
        <v>334</v>
      </c>
      <c r="AF8790" s="3" t="str">
        <f t="shared" si="214"/>
        <v>ex Raphanus raphanistrum</v>
      </c>
      <c r="AG8790" s="3" t="s">
        <v>2729</v>
      </c>
      <c r="AH8790" s="3" t="s">
        <v>1657</v>
      </c>
      <c r="AT8790" s="3" t="s">
        <v>81</v>
      </c>
    </row>
    <row r="8791" spans="1:56" x14ac:dyDescent="0.25">
      <c r="B8791" s="5">
        <v>996</v>
      </c>
      <c r="E8791" s="62">
        <v>22</v>
      </c>
      <c r="F8791" s="6" t="s">
        <v>114</v>
      </c>
      <c r="G8791" s="6">
        <v>2018</v>
      </c>
      <c r="L8791" s="6"/>
      <c r="N8791" s="6" t="s">
        <v>265</v>
      </c>
      <c r="P8791" s="407">
        <v>44</v>
      </c>
      <c r="Q8791" s="407">
        <v>44</v>
      </c>
      <c r="R8791" s="407">
        <v>3</v>
      </c>
      <c r="S8791" s="3" t="s">
        <v>3</v>
      </c>
      <c r="T8791" s="3" t="s">
        <v>44</v>
      </c>
      <c r="U8791" s="3" t="s">
        <v>72</v>
      </c>
      <c r="V8791" s="227" t="s">
        <v>72</v>
      </c>
      <c r="X8791" s="3" t="s">
        <v>159</v>
      </c>
      <c r="AA8791" s="18">
        <v>45.169291520000002</v>
      </c>
      <c r="AB8791" s="18">
        <v>-123.1851539</v>
      </c>
      <c r="AC8791" s="3" t="s">
        <v>45</v>
      </c>
      <c r="AE8791" s="3" t="s">
        <v>334</v>
      </c>
      <c r="AF8791" s="3" t="str">
        <f t="shared" si="214"/>
        <v>ex Raphanus raphanistrum</v>
      </c>
      <c r="AG8791" s="3" t="s">
        <v>2729</v>
      </c>
      <c r="AH8791" s="3" t="s">
        <v>1657</v>
      </c>
      <c r="AT8791" s="3" t="s">
        <v>81</v>
      </c>
    </row>
    <row r="8792" spans="1:56" x14ac:dyDescent="0.25">
      <c r="B8792" s="5">
        <v>997</v>
      </c>
      <c r="E8792" s="62">
        <v>22</v>
      </c>
      <c r="F8792" s="6" t="s">
        <v>114</v>
      </c>
      <c r="G8792" s="6">
        <v>2018</v>
      </c>
      <c r="L8792" s="6"/>
      <c r="N8792" s="6" t="s">
        <v>265</v>
      </c>
      <c r="P8792" s="407">
        <v>44</v>
      </c>
      <c r="Q8792" s="407">
        <v>44</v>
      </c>
      <c r="R8792" s="407">
        <v>4</v>
      </c>
      <c r="S8792" s="3" t="s">
        <v>3</v>
      </c>
      <c r="T8792" s="3" t="s">
        <v>44</v>
      </c>
      <c r="U8792" s="3" t="s">
        <v>72</v>
      </c>
      <c r="V8792" s="227" t="s">
        <v>72</v>
      </c>
      <c r="X8792" s="3" t="s">
        <v>159</v>
      </c>
      <c r="AA8792" s="18">
        <v>45.169291520000002</v>
      </c>
      <c r="AB8792" s="18">
        <v>-123.1851539</v>
      </c>
      <c r="AC8792" s="3" t="s">
        <v>45</v>
      </c>
      <c r="AE8792" s="3" t="s">
        <v>334</v>
      </c>
      <c r="AF8792" s="3" t="str">
        <f t="shared" si="214"/>
        <v>ex Raphanus raphanistrum</v>
      </c>
      <c r="AG8792" s="3" t="s">
        <v>2729</v>
      </c>
      <c r="AH8792" s="3" t="s">
        <v>1657</v>
      </c>
      <c r="AT8792" s="3" t="s">
        <v>81</v>
      </c>
    </row>
    <row r="8793" spans="1:56" x14ac:dyDescent="0.25">
      <c r="B8793" s="5">
        <v>998</v>
      </c>
      <c r="E8793" s="62">
        <v>22</v>
      </c>
      <c r="F8793" s="6" t="s">
        <v>114</v>
      </c>
      <c r="G8793" s="6">
        <v>2018</v>
      </c>
      <c r="L8793" s="6"/>
      <c r="N8793" s="6" t="s">
        <v>265</v>
      </c>
      <c r="P8793" s="407">
        <v>44</v>
      </c>
      <c r="Q8793" s="407">
        <v>44</v>
      </c>
      <c r="R8793" s="407">
        <v>5</v>
      </c>
      <c r="S8793" s="3" t="s">
        <v>3</v>
      </c>
      <c r="T8793" s="3" t="s">
        <v>44</v>
      </c>
      <c r="U8793" s="3" t="s">
        <v>72</v>
      </c>
      <c r="V8793" s="227" t="s">
        <v>72</v>
      </c>
      <c r="X8793" s="3" t="s">
        <v>159</v>
      </c>
      <c r="AA8793" s="18">
        <v>45.169291520000002</v>
      </c>
      <c r="AB8793" s="18">
        <v>-123.1851539</v>
      </c>
      <c r="AC8793" s="3" t="s">
        <v>45</v>
      </c>
      <c r="AE8793" s="3" t="s">
        <v>334</v>
      </c>
      <c r="AF8793" s="3" t="str">
        <f t="shared" si="214"/>
        <v>ex Raphanus raphanistrum</v>
      </c>
      <c r="AG8793" s="3" t="s">
        <v>2729</v>
      </c>
      <c r="AH8793" s="3" t="s">
        <v>1657</v>
      </c>
      <c r="AT8793" s="3" t="s">
        <v>81</v>
      </c>
    </row>
    <row r="8794" spans="1:56" x14ac:dyDescent="0.25">
      <c r="B8794" s="5">
        <v>999</v>
      </c>
      <c r="E8794" s="62">
        <v>22</v>
      </c>
      <c r="F8794" s="6" t="s">
        <v>114</v>
      </c>
      <c r="G8794" s="6">
        <v>2018</v>
      </c>
      <c r="L8794" s="6"/>
      <c r="N8794" s="6" t="s">
        <v>265</v>
      </c>
      <c r="P8794" s="407">
        <v>44</v>
      </c>
      <c r="Q8794" s="407">
        <v>44</v>
      </c>
      <c r="R8794" s="407">
        <v>6</v>
      </c>
      <c r="S8794" s="3" t="s">
        <v>3</v>
      </c>
      <c r="T8794" s="3" t="s">
        <v>44</v>
      </c>
      <c r="U8794" s="3" t="s">
        <v>72</v>
      </c>
      <c r="V8794" s="227" t="s">
        <v>72</v>
      </c>
      <c r="X8794" s="3" t="s">
        <v>159</v>
      </c>
      <c r="AA8794" s="18">
        <v>45.169291520000002</v>
      </c>
      <c r="AB8794" s="18">
        <v>-123.1851539</v>
      </c>
      <c r="AC8794" s="3" t="s">
        <v>45</v>
      </c>
      <c r="AE8794" s="3" t="s">
        <v>334</v>
      </c>
      <c r="AF8794" s="3" t="str">
        <f t="shared" si="214"/>
        <v>ex Raphanus raphanistrum</v>
      </c>
      <c r="AG8794" s="3" t="s">
        <v>2729</v>
      </c>
      <c r="AH8794" s="3" t="s">
        <v>1657</v>
      </c>
      <c r="AT8794" s="3" t="s">
        <v>81</v>
      </c>
    </row>
    <row r="8795" spans="1:56" s="120" customFormat="1" x14ac:dyDescent="0.25">
      <c r="A8795" s="6"/>
      <c r="B8795" s="5">
        <v>1000</v>
      </c>
      <c r="C8795" s="3"/>
      <c r="D8795" s="3"/>
      <c r="E8795" s="62">
        <v>22</v>
      </c>
      <c r="F8795" s="6" t="s">
        <v>114</v>
      </c>
      <c r="G8795" s="6">
        <v>2018</v>
      </c>
      <c r="H8795" s="6"/>
      <c r="I8795" s="3"/>
      <c r="J8795" s="3"/>
      <c r="K8795" s="3"/>
      <c r="L8795" s="6"/>
      <c r="M8795" s="3"/>
      <c r="N8795" s="6" t="s">
        <v>265</v>
      </c>
      <c r="O8795" s="6"/>
      <c r="P8795" s="407">
        <v>44</v>
      </c>
      <c r="Q8795" s="407">
        <v>44</v>
      </c>
      <c r="R8795" s="407">
        <v>7</v>
      </c>
      <c r="S8795" s="3" t="s">
        <v>3</v>
      </c>
      <c r="T8795" s="3" t="s">
        <v>44</v>
      </c>
      <c r="U8795" s="3" t="s">
        <v>72</v>
      </c>
      <c r="V8795" s="227" t="s">
        <v>72</v>
      </c>
      <c r="W8795" s="3"/>
      <c r="X8795" s="3" t="s">
        <v>159</v>
      </c>
      <c r="Y8795" s="3"/>
      <c r="Z8795" s="3"/>
      <c r="AA8795" s="18">
        <v>45.169291520000002</v>
      </c>
      <c r="AB8795" s="18">
        <v>-123.1851539</v>
      </c>
      <c r="AC8795" s="3" t="s">
        <v>45</v>
      </c>
      <c r="AD8795" s="3"/>
      <c r="AE8795" s="3" t="s">
        <v>334</v>
      </c>
      <c r="AF8795" s="3" t="str">
        <f t="shared" si="214"/>
        <v>ex Raphanus raphanistrum</v>
      </c>
      <c r="AG8795" s="3" t="s">
        <v>2729</v>
      </c>
      <c r="AH8795" s="3" t="s">
        <v>1657</v>
      </c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 t="s">
        <v>81</v>
      </c>
      <c r="AU8795" s="3"/>
      <c r="AV8795" s="3"/>
      <c r="AW8795" s="3"/>
      <c r="AX8795" s="3"/>
      <c r="AY8795" s="3"/>
      <c r="AZ8795" s="3"/>
      <c r="BA8795" s="3"/>
      <c r="BB8795" s="3"/>
      <c r="BC8795" s="3"/>
      <c r="BD8795" s="3"/>
    </row>
    <row r="8796" spans="1:56" x14ac:dyDescent="0.25">
      <c r="B8796" s="5">
        <v>1001</v>
      </c>
      <c r="E8796" s="62">
        <v>22</v>
      </c>
      <c r="F8796" s="6" t="s">
        <v>114</v>
      </c>
      <c r="G8796" s="6">
        <v>2018</v>
      </c>
      <c r="L8796" s="6"/>
      <c r="N8796" s="6" t="s">
        <v>265</v>
      </c>
      <c r="P8796" s="407">
        <v>44</v>
      </c>
      <c r="Q8796" s="407">
        <v>44</v>
      </c>
      <c r="R8796" s="407">
        <v>8</v>
      </c>
      <c r="S8796" s="3" t="s">
        <v>3</v>
      </c>
      <c r="T8796" s="3" t="s">
        <v>44</v>
      </c>
      <c r="U8796" s="3" t="s">
        <v>72</v>
      </c>
      <c r="V8796" s="227" t="s">
        <v>72</v>
      </c>
      <c r="X8796" s="3" t="s">
        <v>159</v>
      </c>
      <c r="AA8796" s="18">
        <v>45.169291520000002</v>
      </c>
      <c r="AB8796" s="18">
        <v>-123.1851539</v>
      </c>
      <c r="AC8796" s="3" t="s">
        <v>45</v>
      </c>
      <c r="AE8796" s="3" t="s">
        <v>334</v>
      </c>
      <c r="AF8796" s="3" t="str">
        <f t="shared" ref="AF8796:AF8841" si="215">CONCATENATE("ex ", AE8796)</f>
        <v>ex Raphanus raphanistrum</v>
      </c>
      <c r="AG8796" s="3" t="s">
        <v>2729</v>
      </c>
      <c r="AH8796" s="3" t="s">
        <v>1657</v>
      </c>
      <c r="AT8796" s="3" t="s">
        <v>81</v>
      </c>
    </row>
    <row r="8797" spans="1:56" x14ac:dyDescent="0.25">
      <c r="B8797" s="5">
        <v>1002</v>
      </c>
      <c r="E8797" s="62">
        <v>22</v>
      </c>
      <c r="F8797" s="6" t="s">
        <v>114</v>
      </c>
      <c r="G8797" s="6">
        <v>2018</v>
      </c>
      <c r="L8797" s="6"/>
      <c r="N8797" s="6" t="s">
        <v>265</v>
      </c>
      <c r="P8797" s="407">
        <v>44</v>
      </c>
      <c r="Q8797" s="407">
        <v>44</v>
      </c>
      <c r="R8797" s="407">
        <v>9</v>
      </c>
      <c r="S8797" s="3" t="s">
        <v>3</v>
      </c>
      <c r="T8797" s="3" t="s">
        <v>44</v>
      </c>
      <c r="U8797" s="3" t="s">
        <v>72</v>
      </c>
      <c r="V8797" s="227" t="s">
        <v>72</v>
      </c>
      <c r="X8797" s="3" t="s">
        <v>159</v>
      </c>
      <c r="AA8797" s="18">
        <v>45.169291520000002</v>
      </c>
      <c r="AB8797" s="18">
        <v>-123.1851539</v>
      </c>
      <c r="AC8797" s="3" t="s">
        <v>45</v>
      </c>
      <c r="AE8797" s="3" t="s">
        <v>334</v>
      </c>
      <c r="AF8797" s="3" t="str">
        <f t="shared" si="215"/>
        <v>ex Raphanus raphanistrum</v>
      </c>
      <c r="AG8797" s="3" t="s">
        <v>2729</v>
      </c>
      <c r="AH8797" s="3" t="s">
        <v>1657</v>
      </c>
      <c r="AT8797" s="3" t="s">
        <v>81</v>
      </c>
    </row>
    <row r="8798" spans="1:56" x14ac:dyDescent="0.25">
      <c r="B8798" s="5">
        <v>1003</v>
      </c>
      <c r="E8798" s="62">
        <v>22</v>
      </c>
      <c r="F8798" s="6" t="s">
        <v>114</v>
      </c>
      <c r="G8798" s="6">
        <v>2018</v>
      </c>
      <c r="L8798" s="6"/>
      <c r="N8798" s="6" t="s">
        <v>265</v>
      </c>
      <c r="P8798" s="407">
        <v>44</v>
      </c>
      <c r="Q8798" s="407">
        <v>44</v>
      </c>
      <c r="R8798" s="407">
        <v>10</v>
      </c>
      <c r="S8798" s="3" t="s">
        <v>3</v>
      </c>
      <c r="T8798" s="3" t="s">
        <v>44</v>
      </c>
      <c r="U8798" s="3" t="s">
        <v>72</v>
      </c>
      <c r="V8798" s="227" t="s">
        <v>72</v>
      </c>
      <c r="X8798" s="3" t="s">
        <v>159</v>
      </c>
      <c r="AA8798" s="18">
        <v>45.169291520000002</v>
      </c>
      <c r="AB8798" s="18">
        <v>-123.1851539</v>
      </c>
      <c r="AC8798" s="3" t="s">
        <v>45</v>
      </c>
      <c r="AE8798" s="3" t="s">
        <v>334</v>
      </c>
      <c r="AF8798" s="3" t="str">
        <f t="shared" si="215"/>
        <v>ex Raphanus raphanistrum</v>
      </c>
      <c r="AG8798" s="3" t="s">
        <v>2729</v>
      </c>
      <c r="AH8798" s="3" t="s">
        <v>1657</v>
      </c>
      <c r="AT8798" s="3" t="s">
        <v>81</v>
      </c>
    </row>
    <row r="8799" spans="1:56" s="22" customFormat="1" x14ac:dyDescent="0.25">
      <c r="A8799" s="6"/>
      <c r="B8799" s="5">
        <v>1004</v>
      </c>
      <c r="C8799" s="3"/>
      <c r="D8799" s="3"/>
      <c r="E8799" s="62">
        <v>22</v>
      </c>
      <c r="F8799" s="6" t="s">
        <v>114</v>
      </c>
      <c r="G8799" s="6">
        <v>2018</v>
      </c>
      <c r="H8799" s="6"/>
      <c r="I8799" s="3"/>
      <c r="J8799" s="3"/>
      <c r="K8799" s="3"/>
      <c r="L8799" s="6"/>
      <c r="M8799" s="3"/>
      <c r="N8799" s="6" t="s">
        <v>265</v>
      </c>
      <c r="O8799" s="6"/>
      <c r="P8799" s="407">
        <v>44</v>
      </c>
      <c r="Q8799" s="407">
        <v>44</v>
      </c>
      <c r="R8799" s="407">
        <v>11</v>
      </c>
      <c r="S8799" s="3" t="s">
        <v>3</v>
      </c>
      <c r="T8799" s="3" t="s">
        <v>44</v>
      </c>
      <c r="U8799" s="3" t="s">
        <v>72</v>
      </c>
      <c r="V8799" s="227" t="s">
        <v>72</v>
      </c>
      <c r="W8799" s="3"/>
      <c r="X8799" s="3" t="s">
        <v>159</v>
      </c>
      <c r="Y8799" s="3"/>
      <c r="Z8799" s="3"/>
      <c r="AA8799" s="18">
        <v>45.169291520000002</v>
      </c>
      <c r="AB8799" s="18">
        <v>-123.1851539</v>
      </c>
      <c r="AC8799" s="3" t="s">
        <v>45</v>
      </c>
      <c r="AD8799" s="3"/>
      <c r="AE8799" s="3" t="s">
        <v>334</v>
      </c>
      <c r="AF8799" s="3" t="str">
        <f t="shared" si="215"/>
        <v>ex Raphanus raphanistrum</v>
      </c>
      <c r="AG8799" s="3" t="s">
        <v>2729</v>
      </c>
      <c r="AH8799" s="3" t="s">
        <v>1657</v>
      </c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 t="s">
        <v>81</v>
      </c>
      <c r="AU8799" s="3"/>
      <c r="AV8799" s="3"/>
      <c r="AW8799" s="3"/>
      <c r="AX8799" s="3"/>
      <c r="AY8799" s="3"/>
      <c r="AZ8799" s="3"/>
      <c r="BA8799" s="3"/>
      <c r="BB8799" s="3"/>
      <c r="BC8799" s="3"/>
      <c r="BD8799" s="3"/>
    </row>
    <row r="8800" spans="1:56" x14ac:dyDescent="0.25">
      <c r="B8800" s="5">
        <v>1421</v>
      </c>
      <c r="E8800" s="62">
        <v>2</v>
      </c>
      <c r="F8800" s="6" t="s">
        <v>42</v>
      </c>
      <c r="G8800" s="6">
        <v>2018</v>
      </c>
      <c r="L8800" s="6"/>
      <c r="N8800" s="6" t="s">
        <v>383</v>
      </c>
      <c r="P8800" s="407">
        <v>45</v>
      </c>
      <c r="Q8800" s="407">
        <v>45</v>
      </c>
      <c r="R8800" s="407">
        <v>1</v>
      </c>
      <c r="S8800" s="3" t="s">
        <v>3</v>
      </c>
      <c r="T8800" s="3" t="s">
        <v>44</v>
      </c>
      <c r="U8800" s="3" t="s">
        <v>72</v>
      </c>
      <c r="V8800" s="227" t="s">
        <v>72</v>
      </c>
      <c r="X8800" s="3" t="s">
        <v>217</v>
      </c>
      <c r="AA8800" s="18">
        <v>45.170863093500003</v>
      </c>
      <c r="AB8800" s="18">
        <v>-123.18584142890001</v>
      </c>
      <c r="AC8800" s="3" t="s">
        <v>45</v>
      </c>
      <c r="AE8800" s="3" t="s">
        <v>384</v>
      </c>
      <c r="AF8800" s="3" t="str">
        <f t="shared" si="215"/>
        <v>ex Phacelia tanacetifolia</v>
      </c>
      <c r="AG8800" s="3" t="s">
        <v>2729</v>
      </c>
      <c r="AH8800" s="3" t="s">
        <v>1657</v>
      </c>
      <c r="AT8800" s="3" t="s">
        <v>81</v>
      </c>
    </row>
    <row r="8801" spans="1:56" x14ac:dyDescent="0.25">
      <c r="B8801" s="5">
        <v>1422</v>
      </c>
      <c r="E8801" s="62">
        <v>2</v>
      </c>
      <c r="F8801" s="6" t="s">
        <v>42</v>
      </c>
      <c r="G8801" s="6">
        <v>2018</v>
      </c>
      <c r="L8801" s="6"/>
      <c r="N8801" s="6" t="s">
        <v>383</v>
      </c>
      <c r="P8801" s="407">
        <v>45</v>
      </c>
      <c r="Q8801" s="407">
        <v>45</v>
      </c>
      <c r="R8801" s="407">
        <v>2</v>
      </c>
      <c r="S8801" s="3" t="s">
        <v>3</v>
      </c>
      <c r="T8801" s="3" t="s">
        <v>44</v>
      </c>
      <c r="U8801" s="3" t="s">
        <v>72</v>
      </c>
      <c r="V8801" s="227" t="s">
        <v>72</v>
      </c>
      <c r="X8801" s="3" t="s">
        <v>217</v>
      </c>
      <c r="AA8801" s="18">
        <v>45.170863093500003</v>
      </c>
      <c r="AB8801" s="18">
        <v>-123.18584142890001</v>
      </c>
      <c r="AC8801" s="3" t="s">
        <v>45</v>
      </c>
      <c r="AE8801" s="3" t="s">
        <v>384</v>
      </c>
      <c r="AF8801" s="3" t="str">
        <f t="shared" si="215"/>
        <v>ex Phacelia tanacetifolia</v>
      </c>
      <c r="AG8801" s="3" t="s">
        <v>2729</v>
      </c>
      <c r="AH8801" s="3" t="s">
        <v>1657</v>
      </c>
      <c r="AT8801" s="3" t="s">
        <v>81</v>
      </c>
    </row>
    <row r="8802" spans="1:56" x14ac:dyDescent="0.25">
      <c r="B8802" s="5">
        <v>1423</v>
      </c>
      <c r="E8802" s="62">
        <v>2</v>
      </c>
      <c r="F8802" s="6" t="s">
        <v>42</v>
      </c>
      <c r="G8802" s="6">
        <v>2018</v>
      </c>
      <c r="L8802" s="6"/>
      <c r="N8802" s="6" t="s">
        <v>383</v>
      </c>
      <c r="P8802" s="407">
        <v>45</v>
      </c>
      <c r="Q8802" s="407">
        <v>45</v>
      </c>
      <c r="R8802" s="407">
        <v>3</v>
      </c>
      <c r="S8802" s="3" t="s">
        <v>3</v>
      </c>
      <c r="T8802" s="3" t="s">
        <v>44</v>
      </c>
      <c r="U8802" s="3" t="s">
        <v>72</v>
      </c>
      <c r="V8802" s="227" t="s">
        <v>72</v>
      </c>
      <c r="X8802" s="3" t="s">
        <v>217</v>
      </c>
      <c r="AA8802" s="18">
        <v>45.170863093500003</v>
      </c>
      <c r="AB8802" s="18">
        <v>-123.18584142890001</v>
      </c>
      <c r="AC8802" s="3" t="s">
        <v>45</v>
      </c>
      <c r="AE8802" s="3" t="s">
        <v>384</v>
      </c>
      <c r="AF8802" s="3" t="str">
        <f t="shared" si="215"/>
        <v>ex Phacelia tanacetifolia</v>
      </c>
      <c r="AG8802" s="3" t="s">
        <v>2729</v>
      </c>
      <c r="AH8802" s="3" t="s">
        <v>1657</v>
      </c>
      <c r="AT8802" s="3" t="s">
        <v>81</v>
      </c>
    </row>
    <row r="8803" spans="1:56" x14ac:dyDescent="0.25">
      <c r="B8803" s="5">
        <v>1424</v>
      </c>
      <c r="E8803" s="62">
        <v>2</v>
      </c>
      <c r="F8803" s="6" t="s">
        <v>42</v>
      </c>
      <c r="G8803" s="6">
        <v>2018</v>
      </c>
      <c r="L8803" s="6"/>
      <c r="N8803" s="6" t="s">
        <v>383</v>
      </c>
      <c r="P8803" s="407">
        <v>45</v>
      </c>
      <c r="Q8803" s="407">
        <v>45</v>
      </c>
      <c r="R8803" s="407">
        <v>4</v>
      </c>
      <c r="S8803" s="3" t="s">
        <v>3</v>
      </c>
      <c r="T8803" s="3" t="s">
        <v>44</v>
      </c>
      <c r="U8803" s="3" t="s">
        <v>72</v>
      </c>
      <c r="V8803" s="227" t="s">
        <v>72</v>
      </c>
      <c r="X8803" s="3" t="s">
        <v>217</v>
      </c>
      <c r="AA8803" s="18">
        <v>45.170863093500003</v>
      </c>
      <c r="AB8803" s="18">
        <v>-123.18584142890001</v>
      </c>
      <c r="AC8803" s="3" t="s">
        <v>45</v>
      </c>
      <c r="AE8803" s="3" t="s">
        <v>384</v>
      </c>
      <c r="AF8803" s="3" t="str">
        <f t="shared" si="215"/>
        <v>ex Phacelia tanacetifolia</v>
      </c>
      <c r="AG8803" s="3" t="s">
        <v>2729</v>
      </c>
      <c r="AH8803" s="3" t="s">
        <v>1657</v>
      </c>
      <c r="AT8803" s="3" t="s">
        <v>81</v>
      </c>
    </row>
    <row r="8804" spans="1:56" x14ac:dyDescent="0.25">
      <c r="B8804" s="5">
        <v>1425</v>
      </c>
      <c r="E8804" s="62">
        <v>2</v>
      </c>
      <c r="F8804" s="6" t="s">
        <v>42</v>
      </c>
      <c r="G8804" s="6">
        <v>2018</v>
      </c>
      <c r="L8804" s="6"/>
      <c r="N8804" s="6" t="s">
        <v>383</v>
      </c>
      <c r="P8804" s="407">
        <v>45</v>
      </c>
      <c r="Q8804" s="407">
        <v>45</v>
      </c>
      <c r="R8804" s="407">
        <v>5</v>
      </c>
      <c r="S8804" s="3" t="s">
        <v>3</v>
      </c>
      <c r="T8804" s="3" t="s">
        <v>44</v>
      </c>
      <c r="U8804" s="3" t="s">
        <v>72</v>
      </c>
      <c r="V8804" s="227" t="s">
        <v>72</v>
      </c>
      <c r="X8804" s="3" t="s">
        <v>217</v>
      </c>
      <c r="AA8804" s="18">
        <v>45.170863093500003</v>
      </c>
      <c r="AB8804" s="18">
        <v>-123.18584142890001</v>
      </c>
      <c r="AC8804" s="3" t="s">
        <v>45</v>
      </c>
      <c r="AE8804" s="3" t="s">
        <v>384</v>
      </c>
      <c r="AF8804" s="3" t="str">
        <f t="shared" si="215"/>
        <v>ex Phacelia tanacetifolia</v>
      </c>
      <c r="AG8804" s="3" t="s">
        <v>2729</v>
      </c>
      <c r="AH8804" s="3" t="s">
        <v>1657</v>
      </c>
      <c r="AT8804" s="3" t="s">
        <v>81</v>
      </c>
    </row>
    <row r="8805" spans="1:56" x14ac:dyDescent="0.25">
      <c r="B8805" s="5">
        <v>1426</v>
      </c>
      <c r="E8805" s="62">
        <v>2</v>
      </c>
      <c r="F8805" s="6" t="s">
        <v>42</v>
      </c>
      <c r="G8805" s="6">
        <v>2018</v>
      </c>
      <c r="L8805" s="6"/>
      <c r="N8805" s="6" t="s">
        <v>383</v>
      </c>
      <c r="P8805" s="407">
        <v>45</v>
      </c>
      <c r="Q8805" s="407">
        <v>45</v>
      </c>
      <c r="R8805" s="407">
        <v>6</v>
      </c>
      <c r="S8805" s="3" t="s">
        <v>3</v>
      </c>
      <c r="T8805" s="3" t="s">
        <v>44</v>
      </c>
      <c r="U8805" s="3" t="s">
        <v>72</v>
      </c>
      <c r="V8805" s="227" t="s">
        <v>72</v>
      </c>
      <c r="X8805" s="3" t="s">
        <v>217</v>
      </c>
      <c r="AA8805" s="18">
        <v>45.170863093500003</v>
      </c>
      <c r="AB8805" s="18">
        <v>-123.18584142890001</v>
      </c>
      <c r="AC8805" s="3" t="s">
        <v>45</v>
      </c>
      <c r="AE8805" s="3" t="s">
        <v>384</v>
      </c>
      <c r="AF8805" s="3" t="str">
        <f t="shared" si="215"/>
        <v>ex Phacelia tanacetifolia</v>
      </c>
      <c r="AG8805" s="3" t="s">
        <v>2729</v>
      </c>
      <c r="AH8805" s="3" t="s">
        <v>1657</v>
      </c>
      <c r="AT8805" s="3" t="s">
        <v>81</v>
      </c>
    </row>
    <row r="8806" spans="1:56" x14ac:dyDescent="0.25">
      <c r="B8806" s="5">
        <v>1427</v>
      </c>
      <c r="E8806" s="62">
        <v>2</v>
      </c>
      <c r="F8806" s="6" t="s">
        <v>42</v>
      </c>
      <c r="G8806" s="6">
        <v>2018</v>
      </c>
      <c r="L8806" s="6"/>
      <c r="N8806" s="6" t="s">
        <v>383</v>
      </c>
      <c r="P8806" s="407">
        <v>45</v>
      </c>
      <c r="Q8806" s="407">
        <v>45</v>
      </c>
      <c r="R8806" s="407">
        <v>7</v>
      </c>
      <c r="S8806" s="3" t="s">
        <v>3</v>
      </c>
      <c r="T8806" s="3" t="s">
        <v>44</v>
      </c>
      <c r="U8806" s="3" t="s">
        <v>72</v>
      </c>
      <c r="V8806" s="227" t="s">
        <v>72</v>
      </c>
      <c r="X8806" s="3" t="s">
        <v>217</v>
      </c>
      <c r="AA8806" s="18">
        <v>45.170863093500003</v>
      </c>
      <c r="AB8806" s="18">
        <v>-123.18584142890001</v>
      </c>
      <c r="AC8806" s="3" t="s">
        <v>45</v>
      </c>
      <c r="AE8806" s="3" t="s">
        <v>384</v>
      </c>
      <c r="AF8806" s="3" t="str">
        <f t="shared" si="215"/>
        <v>ex Phacelia tanacetifolia</v>
      </c>
      <c r="AG8806" s="3" t="s">
        <v>2729</v>
      </c>
      <c r="AH8806" s="3" t="s">
        <v>1657</v>
      </c>
      <c r="AT8806" s="3" t="s">
        <v>81</v>
      </c>
    </row>
    <row r="8807" spans="1:56" x14ac:dyDescent="0.25">
      <c r="B8807" s="5">
        <v>1428</v>
      </c>
      <c r="E8807" s="62">
        <v>2</v>
      </c>
      <c r="F8807" s="6" t="s">
        <v>42</v>
      </c>
      <c r="G8807" s="6">
        <v>2018</v>
      </c>
      <c r="L8807" s="6"/>
      <c r="N8807" s="6" t="s">
        <v>383</v>
      </c>
      <c r="P8807" s="407">
        <v>45</v>
      </c>
      <c r="Q8807" s="407">
        <v>45</v>
      </c>
      <c r="R8807" s="407">
        <v>8</v>
      </c>
      <c r="S8807" s="3" t="s">
        <v>3</v>
      </c>
      <c r="T8807" s="3" t="s">
        <v>44</v>
      </c>
      <c r="U8807" s="3" t="s">
        <v>72</v>
      </c>
      <c r="V8807" s="227" t="s">
        <v>72</v>
      </c>
      <c r="X8807" s="3" t="s">
        <v>217</v>
      </c>
      <c r="AA8807" s="18">
        <v>45.170863093500003</v>
      </c>
      <c r="AB8807" s="18">
        <v>-123.18584142890001</v>
      </c>
      <c r="AC8807" s="3" t="s">
        <v>45</v>
      </c>
      <c r="AE8807" s="3" t="s">
        <v>384</v>
      </c>
      <c r="AF8807" s="3" t="str">
        <f t="shared" si="215"/>
        <v>ex Phacelia tanacetifolia</v>
      </c>
      <c r="AG8807" s="3" t="s">
        <v>2729</v>
      </c>
      <c r="AH8807" s="3" t="s">
        <v>1657</v>
      </c>
      <c r="AT8807" s="3" t="s">
        <v>81</v>
      </c>
    </row>
    <row r="8808" spans="1:56" s="115" customFormat="1" x14ac:dyDescent="0.25">
      <c r="A8808" s="6"/>
      <c r="B8808" s="5">
        <v>1429</v>
      </c>
      <c r="C8808" s="3"/>
      <c r="D8808" s="3"/>
      <c r="E8808" s="62">
        <v>2</v>
      </c>
      <c r="F8808" s="6" t="s">
        <v>42</v>
      </c>
      <c r="G8808" s="6">
        <v>2018</v>
      </c>
      <c r="H8808" s="6"/>
      <c r="I8808" s="3"/>
      <c r="J8808" s="3"/>
      <c r="K8808" s="3"/>
      <c r="L8808" s="6"/>
      <c r="M8808" s="3"/>
      <c r="N8808" s="6" t="s">
        <v>383</v>
      </c>
      <c r="O8808" s="6"/>
      <c r="P8808" s="407">
        <v>45</v>
      </c>
      <c r="Q8808" s="407">
        <v>45</v>
      </c>
      <c r="R8808" s="407">
        <v>9</v>
      </c>
      <c r="S8808" s="3" t="s">
        <v>3</v>
      </c>
      <c r="T8808" s="3" t="s">
        <v>44</v>
      </c>
      <c r="U8808" s="3" t="s">
        <v>72</v>
      </c>
      <c r="V8808" s="227" t="s">
        <v>72</v>
      </c>
      <c r="W8808" s="3"/>
      <c r="X8808" s="3" t="s">
        <v>217</v>
      </c>
      <c r="Y8808" s="3"/>
      <c r="Z8808" s="3"/>
      <c r="AA8808" s="18">
        <v>45.170863093500003</v>
      </c>
      <c r="AB8808" s="18">
        <v>-123.18584142890001</v>
      </c>
      <c r="AC8808" s="3" t="s">
        <v>45</v>
      </c>
      <c r="AD8808" s="3"/>
      <c r="AE8808" s="3" t="s">
        <v>384</v>
      </c>
      <c r="AF8808" s="3" t="str">
        <f t="shared" si="215"/>
        <v>ex Phacelia tanacetifolia</v>
      </c>
      <c r="AG8808" s="3" t="s">
        <v>2729</v>
      </c>
      <c r="AH8808" s="3" t="s">
        <v>1657</v>
      </c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 t="s">
        <v>81</v>
      </c>
      <c r="AU8808" s="3"/>
      <c r="AV8808" s="3"/>
      <c r="AW8808" s="3"/>
      <c r="AX8808" s="3"/>
      <c r="AY8808" s="3"/>
      <c r="AZ8808" s="3"/>
      <c r="BA8808" s="3"/>
      <c r="BB8808" s="3"/>
      <c r="BC8808" s="3"/>
      <c r="BD8808" s="3"/>
    </row>
    <row r="8809" spans="1:56" x14ac:dyDescent="0.25">
      <c r="B8809" s="5">
        <v>1430</v>
      </c>
      <c r="E8809" s="62">
        <v>2</v>
      </c>
      <c r="F8809" s="6" t="s">
        <v>42</v>
      </c>
      <c r="G8809" s="6">
        <v>2018</v>
      </c>
      <c r="L8809" s="6"/>
      <c r="N8809" s="6" t="s">
        <v>383</v>
      </c>
      <c r="P8809" s="407">
        <v>45</v>
      </c>
      <c r="Q8809" s="407">
        <v>45</v>
      </c>
      <c r="R8809" s="407">
        <v>10</v>
      </c>
      <c r="S8809" s="3" t="s">
        <v>3</v>
      </c>
      <c r="T8809" s="3" t="s">
        <v>44</v>
      </c>
      <c r="U8809" s="3" t="s">
        <v>72</v>
      </c>
      <c r="V8809" s="227" t="s">
        <v>72</v>
      </c>
      <c r="X8809" s="3" t="s">
        <v>217</v>
      </c>
      <c r="AA8809" s="18">
        <v>45.170863093500003</v>
      </c>
      <c r="AB8809" s="18">
        <v>-123.18584142890001</v>
      </c>
      <c r="AC8809" s="3" t="s">
        <v>45</v>
      </c>
      <c r="AE8809" s="3" t="s">
        <v>384</v>
      </c>
      <c r="AF8809" s="3" t="str">
        <f t="shared" si="215"/>
        <v>ex Phacelia tanacetifolia</v>
      </c>
      <c r="AG8809" s="3" t="s">
        <v>2729</v>
      </c>
      <c r="AH8809" s="3" t="s">
        <v>1657</v>
      </c>
      <c r="AT8809" s="3" t="s">
        <v>81</v>
      </c>
    </row>
    <row r="8810" spans="1:56" x14ac:dyDescent="0.25">
      <c r="B8810" s="5">
        <v>1431</v>
      </c>
      <c r="E8810" s="62">
        <v>2</v>
      </c>
      <c r="F8810" s="6" t="s">
        <v>42</v>
      </c>
      <c r="G8810" s="6">
        <v>2018</v>
      </c>
      <c r="L8810" s="6"/>
      <c r="N8810" s="6" t="s">
        <v>383</v>
      </c>
      <c r="P8810" s="407">
        <v>45</v>
      </c>
      <c r="Q8810" s="407">
        <v>45</v>
      </c>
      <c r="R8810" s="407">
        <v>11</v>
      </c>
      <c r="S8810" s="3" t="s">
        <v>3</v>
      </c>
      <c r="T8810" s="3" t="s">
        <v>44</v>
      </c>
      <c r="U8810" s="3" t="s">
        <v>72</v>
      </c>
      <c r="V8810" s="227" t="s">
        <v>72</v>
      </c>
      <c r="X8810" s="3" t="s">
        <v>217</v>
      </c>
      <c r="AA8810" s="18">
        <v>45.170863093500003</v>
      </c>
      <c r="AB8810" s="18">
        <v>-123.18584142890001</v>
      </c>
      <c r="AC8810" s="3" t="s">
        <v>45</v>
      </c>
      <c r="AE8810" s="3" t="s">
        <v>384</v>
      </c>
      <c r="AF8810" s="3" t="str">
        <f t="shared" si="215"/>
        <v>ex Phacelia tanacetifolia</v>
      </c>
      <c r="AG8810" s="3" t="s">
        <v>2729</v>
      </c>
      <c r="AH8810" s="3" t="s">
        <v>1657</v>
      </c>
      <c r="AT8810" s="3" t="s">
        <v>81</v>
      </c>
    </row>
    <row r="8811" spans="1:56" x14ac:dyDescent="0.25">
      <c r="B8811" s="5">
        <v>1432</v>
      </c>
      <c r="E8811" s="62">
        <v>2</v>
      </c>
      <c r="F8811" s="6" t="s">
        <v>42</v>
      </c>
      <c r="G8811" s="6">
        <v>2018</v>
      </c>
      <c r="L8811" s="6"/>
      <c r="N8811" s="6" t="s">
        <v>383</v>
      </c>
      <c r="P8811" s="407">
        <v>45</v>
      </c>
      <c r="Q8811" s="407">
        <v>45</v>
      </c>
      <c r="R8811" s="407">
        <v>12</v>
      </c>
      <c r="S8811" s="3" t="s">
        <v>3</v>
      </c>
      <c r="T8811" s="3" t="s">
        <v>44</v>
      </c>
      <c r="U8811" s="3" t="s">
        <v>72</v>
      </c>
      <c r="V8811" s="227" t="s">
        <v>72</v>
      </c>
      <c r="X8811" s="3" t="s">
        <v>217</v>
      </c>
      <c r="AA8811" s="18">
        <v>45.170863093500003</v>
      </c>
      <c r="AB8811" s="18">
        <v>-123.18584142890001</v>
      </c>
      <c r="AC8811" s="3" t="s">
        <v>45</v>
      </c>
      <c r="AE8811" s="3" t="s">
        <v>384</v>
      </c>
      <c r="AF8811" s="3" t="str">
        <f t="shared" si="215"/>
        <v>ex Phacelia tanacetifolia</v>
      </c>
      <c r="AG8811" s="3" t="s">
        <v>2729</v>
      </c>
      <c r="AH8811" s="3" t="s">
        <v>1657</v>
      </c>
      <c r="AT8811" s="3" t="s">
        <v>81</v>
      </c>
    </row>
    <row r="8812" spans="1:56" x14ac:dyDescent="0.25">
      <c r="B8812" s="5">
        <v>1433</v>
      </c>
      <c r="E8812" s="62">
        <v>2</v>
      </c>
      <c r="F8812" s="6" t="s">
        <v>42</v>
      </c>
      <c r="G8812" s="6">
        <v>2018</v>
      </c>
      <c r="L8812" s="6"/>
      <c r="N8812" s="6" t="s">
        <v>383</v>
      </c>
      <c r="P8812" s="407">
        <v>45</v>
      </c>
      <c r="Q8812" s="407">
        <v>45</v>
      </c>
      <c r="R8812" s="407">
        <v>13</v>
      </c>
      <c r="S8812" s="3" t="s">
        <v>3</v>
      </c>
      <c r="T8812" s="3" t="s">
        <v>44</v>
      </c>
      <c r="U8812" s="3" t="s">
        <v>72</v>
      </c>
      <c r="V8812" s="227" t="s">
        <v>72</v>
      </c>
      <c r="X8812" s="3" t="s">
        <v>217</v>
      </c>
      <c r="AA8812" s="18">
        <v>45.170863093500003</v>
      </c>
      <c r="AB8812" s="18">
        <v>-123.18584142890001</v>
      </c>
      <c r="AC8812" s="3" t="s">
        <v>45</v>
      </c>
      <c r="AE8812" s="3" t="s">
        <v>384</v>
      </c>
      <c r="AF8812" s="3" t="str">
        <f t="shared" si="215"/>
        <v>ex Phacelia tanacetifolia</v>
      </c>
      <c r="AG8812" s="3" t="s">
        <v>2729</v>
      </c>
      <c r="AH8812" s="3" t="s">
        <v>1657</v>
      </c>
      <c r="AT8812" s="3" t="s">
        <v>81</v>
      </c>
    </row>
    <row r="8813" spans="1:56" x14ac:dyDescent="0.25">
      <c r="B8813" s="5">
        <v>1434</v>
      </c>
      <c r="E8813" s="62">
        <v>2</v>
      </c>
      <c r="F8813" s="6" t="s">
        <v>42</v>
      </c>
      <c r="G8813" s="6">
        <v>2018</v>
      </c>
      <c r="L8813" s="6"/>
      <c r="N8813" s="6" t="s">
        <v>383</v>
      </c>
      <c r="P8813" s="407">
        <v>45</v>
      </c>
      <c r="Q8813" s="407">
        <v>45</v>
      </c>
      <c r="R8813" s="407">
        <v>14</v>
      </c>
      <c r="S8813" s="3" t="s">
        <v>3</v>
      </c>
      <c r="T8813" s="3" t="s">
        <v>44</v>
      </c>
      <c r="U8813" s="3" t="s">
        <v>72</v>
      </c>
      <c r="V8813" s="227" t="s">
        <v>72</v>
      </c>
      <c r="X8813" s="3" t="s">
        <v>217</v>
      </c>
      <c r="AA8813" s="18">
        <v>45.170863093500003</v>
      </c>
      <c r="AB8813" s="18">
        <v>-123.18584142890001</v>
      </c>
      <c r="AC8813" s="3" t="s">
        <v>45</v>
      </c>
      <c r="AE8813" s="3" t="s">
        <v>384</v>
      </c>
      <c r="AF8813" s="3" t="str">
        <f t="shared" si="215"/>
        <v>ex Phacelia tanacetifolia</v>
      </c>
      <c r="AG8813" s="3" t="s">
        <v>2729</v>
      </c>
      <c r="AH8813" s="3" t="s">
        <v>1657</v>
      </c>
      <c r="AT8813" s="3" t="s">
        <v>81</v>
      </c>
    </row>
    <row r="8814" spans="1:56" x14ac:dyDescent="0.25">
      <c r="B8814" s="5">
        <v>1435</v>
      </c>
      <c r="E8814" s="62">
        <v>2</v>
      </c>
      <c r="F8814" s="6" t="s">
        <v>42</v>
      </c>
      <c r="G8814" s="6">
        <v>2018</v>
      </c>
      <c r="L8814" s="6"/>
      <c r="N8814" s="6" t="s">
        <v>383</v>
      </c>
      <c r="P8814" s="407">
        <v>45</v>
      </c>
      <c r="Q8814" s="407">
        <v>45</v>
      </c>
      <c r="R8814" s="407">
        <v>15</v>
      </c>
      <c r="S8814" s="3" t="s">
        <v>3</v>
      </c>
      <c r="T8814" s="3" t="s">
        <v>44</v>
      </c>
      <c r="U8814" s="3" t="s">
        <v>72</v>
      </c>
      <c r="V8814" s="227" t="s">
        <v>72</v>
      </c>
      <c r="X8814" s="3" t="s">
        <v>217</v>
      </c>
      <c r="AA8814" s="18">
        <v>45.170863093500003</v>
      </c>
      <c r="AB8814" s="18">
        <v>-123.18584142890001</v>
      </c>
      <c r="AC8814" s="3" t="s">
        <v>45</v>
      </c>
      <c r="AE8814" s="3" t="s">
        <v>384</v>
      </c>
      <c r="AF8814" s="3" t="str">
        <f t="shared" si="215"/>
        <v>ex Phacelia tanacetifolia</v>
      </c>
      <c r="AG8814" s="3" t="s">
        <v>2729</v>
      </c>
      <c r="AH8814" s="3" t="s">
        <v>1657</v>
      </c>
      <c r="AT8814" s="3" t="s">
        <v>81</v>
      </c>
    </row>
    <row r="8815" spans="1:56" s="110" customFormat="1" x14ac:dyDescent="0.25">
      <c r="A8815" s="6"/>
      <c r="B8815" s="5">
        <v>1436</v>
      </c>
      <c r="C8815" s="3"/>
      <c r="D8815" s="3"/>
      <c r="E8815" s="62">
        <v>2</v>
      </c>
      <c r="F8815" s="6" t="s">
        <v>42</v>
      </c>
      <c r="G8815" s="6">
        <v>2018</v>
      </c>
      <c r="H8815" s="6"/>
      <c r="I8815" s="3"/>
      <c r="J8815" s="3"/>
      <c r="K8815" s="3"/>
      <c r="L8815" s="6"/>
      <c r="M8815" s="3"/>
      <c r="N8815" s="6" t="s">
        <v>383</v>
      </c>
      <c r="O8815" s="6"/>
      <c r="P8815" s="407">
        <v>45</v>
      </c>
      <c r="Q8815" s="407">
        <v>45</v>
      </c>
      <c r="R8815" s="407">
        <v>16</v>
      </c>
      <c r="S8815" s="3" t="s">
        <v>3</v>
      </c>
      <c r="T8815" s="3" t="s">
        <v>44</v>
      </c>
      <c r="U8815" s="3" t="s">
        <v>72</v>
      </c>
      <c r="V8815" s="227" t="s">
        <v>72</v>
      </c>
      <c r="W8815" s="3"/>
      <c r="X8815" s="3" t="s">
        <v>217</v>
      </c>
      <c r="Y8815" s="3"/>
      <c r="Z8815" s="3"/>
      <c r="AA8815" s="18">
        <v>45.170863093500003</v>
      </c>
      <c r="AB8815" s="18">
        <v>-123.18584142890001</v>
      </c>
      <c r="AC8815" s="3" t="s">
        <v>45</v>
      </c>
      <c r="AD8815" s="3"/>
      <c r="AE8815" s="3" t="s">
        <v>384</v>
      </c>
      <c r="AF8815" s="3" t="str">
        <f t="shared" si="215"/>
        <v>ex Phacelia tanacetifolia</v>
      </c>
      <c r="AG8815" s="3" t="s">
        <v>2729</v>
      </c>
      <c r="AH8815" s="3" t="s">
        <v>1657</v>
      </c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 t="s">
        <v>81</v>
      </c>
      <c r="AU8815" s="3"/>
      <c r="AV8815" s="3"/>
      <c r="AW8815" s="3"/>
      <c r="AX8815" s="3"/>
      <c r="AY8815" s="3"/>
      <c r="AZ8815" s="3"/>
      <c r="BA8815" s="3"/>
      <c r="BB8815" s="3"/>
      <c r="BC8815" s="3"/>
      <c r="BD8815" s="3"/>
    </row>
    <row r="8816" spans="1:56" x14ac:dyDescent="0.25">
      <c r="B8816" s="5">
        <v>1437</v>
      </c>
      <c r="E8816" s="62">
        <v>2</v>
      </c>
      <c r="F8816" s="6" t="s">
        <v>42</v>
      </c>
      <c r="G8816" s="6">
        <v>2018</v>
      </c>
      <c r="L8816" s="6"/>
      <c r="N8816" s="6" t="s">
        <v>385</v>
      </c>
      <c r="P8816" s="407">
        <v>46</v>
      </c>
      <c r="Q8816" s="407">
        <v>46</v>
      </c>
      <c r="R8816" s="407">
        <v>1</v>
      </c>
      <c r="S8816" s="3" t="s">
        <v>3</v>
      </c>
      <c r="T8816" s="3" t="s">
        <v>44</v>
      </c>
      <c r="U8816" s="3" t="s">
        <v>72</v>
      </c>
      <c r="V8816" s="227" t="s">
        <v>72</v>
      </c>
      <c r="X8816" s="3" t="s">
        <v>217</v>
      </c>
      <c r="AA8816" s="18">
        <v>45.171330545300002</v>
      </c>
      <c r="AB8816" s="18">
        <v>-123.1858928198</v>
      </c>
      <c r="AC8816" s="3" t="s">
        <v>45</v>
      </c>
      <c r="AE8816" s="3" t="s">
        <v>120</v>
      </c>
      <c r="AF8816" s="3" t="str">
        <f t="shared" si="215"/>
        <v>ex Raphanus</v>
      </c>
      <c r="AG8816" s="3" t="s">
        <v>2729</v>
      </c>
      <c r="AH8816" s="3" t="s">
        <v>1657</v>
      </c>
      <c r="AT8816" s="3" t="s">
        <v>81</v>
      </c>
    </row>
    <row r="8817" spans="1:56" x14ac:dyDescent="0.25">
      <c r="B8817" s="5">
        <v>1438</v>
      </c>
      <c r="E8817" s="62">
        <v>2</v>
      </c>
      <c r="F8817" s="6" t="s">
        <v>42</v>
      </c>
      <c r="G8817" s="6">
        <v>2018</v>
      </c>
      <c r="L8817" s="6"/>
      <c r="N8817" s="6" t="s">
        <v>385</v>
      </c>
      <c r="P8817" s="407">
        <v>46</v>
      </c>
      <c r="Q8817" s="407">
        <v>46</v>
      </c>
      <c r="R8817" s="407">
        <v>2</v>
      </c>
      <c r="S8817" s="3" t="s">
        <v>3</v>
      </c>
      <c r="T8817" s="3" t="s">
        <v>44</v>
      </c>
      <c r="U8817" s="3" t="s">
        <v>72</v>
      </c>
      <c r="V8817" s="227" t="s">
        <v>72</v>
      </c>
      <c r="X8817" s="3" t="s">
        <v>217</v>
      </c>
      <c r="AA8817" s="18">
        <v>45.171330545300002</v>
      </c>
      <c r="AB8817" s="18">
        <v>-123.1858928198</v>
      </c>
      <c r="AC8817" s="3" t="s">
        <v>45</v>
      </c>
      <c r="AE8817" s="3" t="s">
        <v>120</v>
      </c>
      <c r="AF8817" s="3" t="str">
        <f t="shared" si="215"/>
        <v>ex Raphanus</v>
      </c>
      <c r="AG8817" s="3" t="s">
        <v>2729</v>
      </c>
      <c r="AH8817" s="3" t="s">
        <v>1657</v>
      </c>
      <c r="AT8817" s="3" t="s">
        <v>81</v>
      </c>
    </row>
    <row r="8818" spans="1:56" x14ac:dyDescent="0.25">
      <c r="B8818" s="5">
        <v>1439</v>
      </c>
      <c r="E8818" s="62">
        <v>2</v>
      </c>
      <c r="F8818" s="6" t="s">
        <v>42</v>
      </c>
      <c r="G8818" s="6">
        <v>2018</v>
      </c>
      <c r="L8818" s="6"/>
      <c r="N8818" s="6" t="s">
        <v>385</v>
      </c>
      <c r="P8818" s="407">
        <v>46</v>
      </c>
      <c r="Q8818" s="407">
        <v>46</v>
      </c>
      <c r="R8818" s="407">
        <v>3</v>
      </c>
      <c r="S8818" s="3" t="s">
        <v>3</v>
      </c>
      <c r="T8818" s="3" t="s">
        <v>44</v>
      </c>
      <c r="U8818" s="3" t="s">
        <v>72</v>
      </c>
      <c r="V8818" s="227" t="s">
        <v>72</v>
      </c>
      <c r="X8818" s="3" t="s">
        <v>217</v>
      </c>
      <c r="AA8818" s="18">
        <v>45.171330545300002</v>
      </c>
      <c r="AB8818" s="18">
        <v>-123.1858928198</v>
      </c>
      <c r="AC8818" s="3" t="s">
        <v>45</v>
      </c>
      <c r="AE8818" s="3" t="s">
        <v>120</v>
      </c>
      <c r="AF8818" s="3" t="str">
        <f t="shared" si="215"/>
        <v>ex Raphanus</v>
      </c>
      <c r="AG8818" s="3" t="s">
        <v>2729</v>
      </c>
      <c r="AH8818" s="3" t="s">
        <v>1657</v>
      </c>
      <c r="AT8818" s="3" t="s">
        <v>81</v>
      </c>
    </row>
    <row r="8819" spans="1:56" x14ac:dyDescent="0.25">
      <c r="B8819" s="5">
        <v>1440</v>
      </c>
      <c r="E8819" s="62">
        <v>2</v>
      </c>
      <c r="F8819" s="6" t="s">
        <v>42</v>
      </c>
      <c r="G8819" s="6">
        <v>2018</v>
      </c>
      <c r="L8819" s="6"/>
      <c r="N8819" s="6" t="s">
        <v>385</v>
      </c>
      <c r="P8819" s="407">
        <v>46</v>
      </c>
      <c r="Q8819" s="407">
        <v>46</v>
      </c>
      <c r="R8819" s="407">
        <v>4</v>
      </c>
      <c r="S8819" s="3" t="s">
        <v>3</v>
      </c>
      <c r="T8819" s="3" t="s">
        <v>44</v>
      </c>
      <c r="U8819" s="3" t="s">
        <v>72</v>
      </c>
      <c r="V8819" s="227" t="s">
        <v>72</v>
      </c>
      <c r="X8819" s="3" t="s">
        <v>217</v>
      </c>
      <c r="AA8819" s="18">
        <v>45.171330545300002</v>
      </c>
      <c r="AB8819" s="18">
        <v>-123.1858928198</v>
      </c>
      <c r="AC8819" s="3" t="s">
        <v>45</v>
      </c>
      <c r="AE8819" s="3" t="s">
        <v>120</v>
      </c>
      <c r="AF8819" s="3" t="str">
        <f t="shared" si="215"/>
        <v>ex Raphanus</v>
      </c>
      <c r="AG8819" s="3" t="s">
        <v>2729</v>
      </c>
      <c r="AH8819" s="3" t="s">
        <v>1657</v>
      </c>
      <c r="AT8819" s="3" t="s">
        <v>81</v>
      </c>
    </row>
    <row r="8820" spans="1:56" s="184" customFormat="1" x14ac:dyDescent="0.25">
      <c r="A8820" s="6"/>
      <c r="B8820" s="5">
        <v>1441</v>
      </c>
      <c r="C8820" s="3"/>
      <c r="D8820" s="3"/>
      <c r="E8820" s="62">
        <v>2</v>
      </c>
      <c r="F8820" s="6" t="s">
        <v>42</v>
      </c>
      <c r="G8820" s="6">
        <v>2018</v>
      </c>
      <c r="H8820" s="6"/>
      <c r="I8820" s="3"/>
      <c r="J8820" s="3"/>
      <c r="K8820" s="3"/>
      <c r="L8820" s="6"/>
      <c r="M8820" s="3"/>
      <c r="N8820" s="6" t="s">
        <v>385</v>
      </c>
      <c r="O8820" s="6"/>
      <c r="P8820" s="407">
        <v>46</v>
      </c>
      <c r="Q8820" s="407">
        <v>46</v>
      </c>
      <c r="R8820" s="407">
        <v>5</v>
      </c>
      <c r="S8820" s="3" t="s">
        <v>3</v>
      </c>
      <c r="T8820" s="3" t="s">
        <v>44</v>
      </c>
      <c r="U8820" s="3" t="s">
        <v>72</v>
      </c>
      <c r="V8820" s="227" t="s">
        <v>72</v>
      </c>
      <c r="W8820" s="3"/>
      <c r="X8820" s="3" t="s">
        <v>217</v>
      </c>
      <c r="Y8820" s="3"/>
      <c r="Z8820" s="3"/>
      <c r="AA8820" s="18">
        <v>45.171330545300002</v>
      </c>
      <c r="AB8820" s="18">
        <v>-123.1858928198</v>
      </c>
      <c r="AC8820" s="3" t="s">
        <v>45</v>
      </c>
      <c r="AD8820" s="3"/>
      <c r="AE8820" s="3" t="s">
        <v>120</v>
      </c>
      <c r="AF8820" s="3" t="str">
        <f t="shared" si="215"/>
        <v>ex Raphanus</v>
      </c>
      <c r="AG8820" s="3" t="s">
        <v>2729</v>
      </c>
      <c r="AH8820" s="3" t="s">
        <v>1657</v>
      </c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 t="s">
        <v>81</v>
      </c>
      <c r="AU8820" s="3"/>
      <c r="AV8820" s="3"/>
      <c r="AW8820" s="3"/>
      <c r="AX8820" s="3"/>
      <c r="AY8820" s="3"/>
      <c r="AZ8820" s="3"/>
      <c r="BA8820" s="3"/>
      <c r="BB8820" s="3"/>
      <c r="BC8820" s="3"/>
      <c r="BD8820" s="3"/>
    </row>
    <row r="8821" spans="1:56" x14ac:dyDescent="0.25">
      <c r="B8821" s="5">
        <v>1442</v>
      </c>
      <c r="E8821" s="62">
        <v>2</v>
      </c>
      <c r="F8821" s="6" t="s">
        <v>42</v>
      </c>
      <c r="G8821" s="6">
        <v>2018</v>
      </c>
      <c r="L8821" s="6"/>
      <c r="N8821" s="6" t="s">
        <v>385</v>
      </c>
      <c r="P8821" s="407">
        <v>46</v>
      </c>
      <c r="Q8821" s="407">
        <v>46</v>
      </c>
      <c r="R8821" s="407">
        <v>6</v>
      </c>
      <c r="S8821" s="3" t="s">
        <v>3</v>
      </c>
      <c r="T8821" s="3" t="s">
        <v>44</v>
      </c>
      <c r="U8821" s="3" t="s">
        <v>72</v>
      </c>
      <c r="V8821" s="227" t="s">
        <v>72</v>
      </c>
      <c r="X8821" s="3" t="s">
        <v>217</v>
      </c>
      <c r="AA8821" s="18">
        <v>45.171330545300002</v>
      </c>
      <c r="AB8821" s="18">
        <v>-123.1858928198</v>
      </c>
      <c r="AC8821" s="3" t="s">
        <v>45</v>
      </c>
      <c r="AE8821" s="3" t="s">
        <v>120</v>
      </c>
      <c r="AF8821" s="3" t="str">
        <f t="shared" si="215"/>
        <v>ex Raphanus</v>
      </c>
      <c r="AG8821" s="3" t="s">
        <v>2729</v>
      </c>
      <c r="AH8821" s="3" t="s">
        <v>1657</v>
      </c>
      <c r="AT8821" s="3" t="s">
        <v>81</v>
      </c>
    </row>
    <row r="8822" spans="1:56" x14ac:dyDescent="0.25">
      <c r="B8822" s="5">
        <v>1443</v>
      </c>
      <c r="E8822" s="62">
        <v>2</v>
      </c>
      <c r="F8822" s="6" t="s">
        <v>42</v>
      </c>
      <c r="G8822" s="6">
        <v>2018</v>
      </c>
      <c r="L8822" s="6"/>
      <c r="N8822" s="6" t="s">
        <v>385</v>
      </c>
      <c r="P8822" s="407">
        <v>46</v>
      </c>
      <c r="Q8822" s="407">
        <v>46</v>
      </c>
      <c r="R8822" s="407">
        <v>7</v>
      </c>
      <c r="S8822" s="3" t="s">
        <v>3</v>
      </c>
      <c r="T8822" s="3" t="s">
        <v>44</v>
      </c>
      <c r="U8822" s="3" t="s">
        <v>72</v>
      </c>
      <c r="V8822" s="227" t="s">
        <v>72</v>
      </c>
      <c r="X8822" s="3" t="s">
        <v>217</v>
      </c>
      <c r="AA8822" s="18">
        <v>45.171330545300002</v>
      </c>
      <c r="AB8822" s="18">
        <v>-123.1858928198</v>
      </c>
      <c r="AC8822" s="3" t="s">
        <v>45</v>
      </c>
      <c r="AE8822" s="3" t="s">
        <v>120</v>
      </c>
      <c r="AF8822" s="3" t="str">
        <f t="shared" si="215"/>
        <v>ex Raphanus</v>
      </c>
      <c r="AG8822" s="3" t="s">
        <v>2729</v>
      </c>
      <c r="AH8822" s="3" t="s">
        <v>1657</v>
      </c>
      <c r="AT8822" s="3" t="s">
        <v>81</v>
      </c>
    </row>
    <row r="8823" spans="1:56" x14ac:dyDescent="0.25">
      <c r="B8823" s="5">
        <v>1444</v>
      </c>
      <c r="E8823" s="62">
        <v>2</v>
      </c>
      <c r="F8823" s="6" t="s">
        <v>42</v>
      </c>
      <c r="G8823" s="6">
        <v>2018</v>
      </c>
      <c r="L8823" s="6"/>
      <c r="N8823" s="6" t="s">
        <v>385</v>
      </c>
      <c r="P8823" s="407">
        <v>46</v>
      </c>
      <c r="Q8823" s="407">
        <v>46</v>
      </c>
      <c r="R8823" s="407">
        <v>8</v>
      </c>
      <c r="S8823" s="3" t="s">
        <v>3</v>
      </c>
      <c r="T8823" s="3" t="s">
        <v>44</v>
      </c>
      <c r="U8823" s="3" t="s">
        <v>72</v>
      </c>
      <c r="V8823" s="227" t="s">
        <v>72</v>
      </c>
      <c r="X8823" s="3" t="s">
        <v>217</v>
      </c>
      <c r="AA8823" s="18">
        <v>45.171330545300002</v>
      </c>
      <c r="AB8823" s="18">
        <v>-123.1858928198</v>
      </c>
      <c r="AC8823" s="3" t="s">
        <v>45</v>
      </c>
      <c r="AE8823" s="3" t="s">
        <v>120</v>
      </c>
      <c r="AF8823" s="3" t="str">
        <f t="shared" si="215"/>
        <v>ex Raphanus</v>
      </c>
      <c r="AG8823" s="3" t="s">
        <v>2729</v>
      </c>
      <c r="AH8823" s="3" t="s">
        <v>1657</v>
      </c>
      <c r="AT8823" s="3" t="s">
        <v>81</v>
      </c>
    </row>
    <row r="8824" spans="1:56" x14ac:dyDescent="0.25">
      <c r="B8824" s="5">
        <v>1445</v>
      </c>
      <c r="E8824" s="62">
        <v>2</v>
      </c>
      <c r="F8824" s="6" t="s">
        <v>42</v>
      </c>
      <c r="G8824" s="6">
        <v>2018</v>
      </c>
      <c r="L8824" s="6"/>
      <c r="N8824" s="6" t="s">
        <v>385</v>
      </c>
      <c r="P8824" s="407">
        <v>46</v>
      </c>
      <c r="Q8824" s="407">
        <v>46</v>
      </c>
      <c r="R8824" s="407">
        <v>9</v>
      </c>
      <c r="S8824" s="3" t="s">
        <v>3</v>
      </c>
      <c r="T8824" s="3" t="s">
        <v>44</v>
      </c>
      <c r="U8824" s="3" t="s">
        <v>72</v>
      </c>
      <c r="V8824" s="227" t="s">
        <v>72</v>
      </c>
      <c r="X8824" s="3" t="s">
        <v>217</v>
      </c>
      <c r="AA8824" s="18">
        <v>45.171330545300002</v>
      </c>
      <c r="AB8824" s="18">
        <v>-123.1858928198</v>
      </c>
      <c r="AC8824" s="3" t="s">
        <v>45</v>
      </c>
      <c r="AE8824" s="3" t="s">
        <v>120</v>
      </c>
      <c r="AF8824" s="3" t="str">
        <f t="shared" si="215"/>
        <v>ex Raphanus</v>
      </c>
      <c r="AG8824" s="3" t="s">
        <v>2729</v>
      </c>
      <c r="AH8824" s="3" t="s">
        <v>1657</v>
      </c>
      <c r="AT8824" s="3" t="s">
        <v>81</v>
      </c>
    </row>
    <row r="8825" spans="1:56" x14ac:dyDescent="0.25">
      <c r="B8825" s="5">
        <v>1446</v>
      </c>
      <c r="E8825" s="62">
        <v>2</v>
      </c>
      <c r="F8825" s="6" t="s">
        <v>42</v>
      </c>
      <c r="G8825" s="6">
        <v>2018</v>
      </c>
      <c r="L8825" s="6"/>
      <c r="N8825" s="6" t="s">
        <v>385</v>
      </c>
      <c r="P8825" s="407">
        <v>46</v>
      </c>
      <c r="Q8825" s="407">
        <v>46</v>
      </c>
      <c r="R8825" s="407">
        <v>10</v>
      </c>
      <c r="S8825" s="3" t="s">
        <v>3</v>
      </c>
      <c r="T8825" s="3" t="s">
        <v>44</v>
      </c>
      <c r="U8825" s="3" t="s">
        <v>72</v>
      </c>
      <c r="V8825" s="227" t="s">
        <v>72</v>
      </c>
      <c r="X8825" s="3" t="s">
        <v>217</v>
      </c>
      <c r="AA8825" s="18">
        <v>45.171330545300002</v>
      </c>
      <c r="AB8825" s="18">
        <v>-123.1858928198</v>
      </c>
      <c r="AC8825" s="3" t="s">
        <v>45</v>
      </c>
      <c r="AE8825" s="3" t="s">
        <v>120</v>
      </c>
      <c r="AF8825" s="3" t="str">
        <f t="shared" si="215"/>
        <v>ex Raphanus</v>
      </c>
      <c r="AG8825" s="3" t="s">
        <v>2729</v>
      </c>
      <c r="AH8825" s="3" t="s">
        <v>1657</v>
      </c>
      <c r="AT8825" s="3" t="s">
        <v>81</v>
      </c>
    </row>
    <row r="8826" spans="1:56" x14ac:dyDescent="0.25">
      <c r="B8826" s="5">
        <v>1447</v>
      </c>
      <c r="E8826" s="62">
        <v>2</v>
      </c>
      <c r="F8826" s="6" t="s">
        <v>42</v>
      </c>
      <c r="G8826" s="6">
        <v>2018</v>
      </c>
      <c r="L8826" s="6"/>
      <c r="N8826" s="6" t="s">
        <v>385</v>
      </c>
      <c r="P8826" s="407">
        <v>46</v>
      </c>
      <c r="Q8826" s="407">
        <v>46</v>
      </c>
      <c r="R8826" s="407">
        <v>11</v>
      </c>
      <c r="S8826" s="3" t="s">
        <v>3</v>
      </c>
      <c r="T8826" s="3" t="s">
        <v>44</v>
      </c>
      <c r="U8826" s="3" t="s">
        <v>72</v>
      </c>
      <c r="V8826" s="227" t="s">
        <v>72</v>
      </c>
      <c r="X8826" s="3" t="s">
        <v>217</v>
      </c>
      <c r="AA8826" s="18">
        <v>45.171330545300002</v>
      </c>
      <c r="AB8826" s="18">
        <v>-123.1858928198</v>
      </c>
      <c r="AC8826" s="3" t="s">
        <v>45</v>
      </c>
      <c r="AE8826" s="3" t="s">
        <v>120</v>
      </c>
      <c r="AF8826" s="3" t="str">
        <f t="shared" si="215"/>
        <v>ex Raphanus</v>
      </c>
      <c r="AG8826" s="3" t="s">
        <v>2729</v>
      </c>
      <c r="AH8826" s="3" t="s">
        <v>1657</v>
      </c>
      <c r="AT8826" s="3" t="s">
        <v>81</v>
      </c>
    </row>
    <row r="8827" spans="1:56" x14ac:dyDescent="0.25">
      <c r="B8827" s="5">
        <v>1448</v>
      </c>
      <c r="E8827" s="62">
        <v>2</v>
      </c>
      <c r="F8827" s="6" t="s">
        <v>42</v>
      </c>
      <c r="G8827" s="6">
        <v>2018</v>
      </c>
      <c r="L8827" s="6"/>
      <c r="N8827" s="6" t="s">
        <v>385</v>
      </c>
      <c r="P8827" s="407">
        <v>46</v>
      </c>
      <c r="Q8827" s="407">
        <v>46</v>
      </c>
      <c r="R8827" s="407">
        <v>12</v>
      </c>
      <c r="S8827" s="3" t="s">
        <v>3</v>
      </c>
      <c r="T8827" s="3" t="s">
        <v>44</v>
      </c>
      <c r="U8827" s="3" t="s">
        <v>72</v>
      </c>
      <c r="V8827" s="227" t="s">
        <v>72</v>
      </c>
      <c r="X8827" s="3" t="s">
        <v>217</v>
      </c>
      <c r="AA8827" s="18">
        <v>45.171330545300002</v>
      </c>
      <c r="AB8827" s="18">
        <v>-123.1858928198</v>
      </c>
      <c r="AC8827" s="3" t="s">
        <v>45</v>
      </c>
      <c r="AE8827" s="3" t="s">
        <v>120</v>
      </c>
      <c r="AF8827" s="3" t="str">
        <f t="shared" si="215"/>
        <v>ex Raphanus</v>
      </c>
      <c r="AG8827" s="3" t="s">
        <v>2729</v>
      </c>
      <c r="AH8827" s="3" t="s">
        <v>1657</v>
      </c>
      <c r="AT8827" s="3" t="s">
        <v>81</v>
      </c>
    </row>
    <row r="8828" spans="1:56" x14ac:dyDescent="0.25">
      <c r="B8828" s="5">
        <v>1449</v>
      </c>
      <c r="E8828" s="62">
        <v>2</v>
      </c>
      <c r="F8828" s="6" t="s">
        <v>42</v>
      </c>
      <c r="G8828" s="6">
        <v>2018</v>
      </c>
      <c r="L8828" s="6"/>
      <c r="N8828" s="6" t="s">
        <v>385</v>
      </c>
      <c r="P8828" s="407">
        <v>46</v>
      </c>
      <c r="Q8828" s="407">
        <v>46</v>
      </c>
      <c r="R8828" s="407">
        <v>13</v>
      </c>
      <c r="S8828" s="3" t="s">
        <v>3</v>
      </c>
      <c r="T8828" s="3" t="s">
        <v>44</v>
      </c>
      <c r="U8828" s="3" t="s">
        <v>72</v>
      </c>
      <c r="V8828" s="227" t="s">
        <v>72</v>
      </c>
      <c r="X8828" s="3" t="s">
        <v>217</v>
      </c>
      <c r="AA8828" s="18">
        <v>45.171330545300002</v>
      </c>
      <c r="AB8828" s="18">
        <v>-123.1858928198</v>
      </c>
      <c r="AC8828" s="3" t="s">
        <v>45</v>
      </c>
      <c r="AE8828" s="3" t="s">
        <v>120</v>
      </c>
      <c r="AF8828" s="3" t="str">
        <f t="shared" si="215"/>
        <v>ex Raphanus</v>
      </c>
      <c r="AG8828" s="3" t="s">
        <v>2729</v>
      </c>
      <c r="AH8828" s="3" t="s">
        <v>1657</v>
      </c>
      <c r="AT8828" s="3" t="s">
        <v>81</v>
      </c>
    </row>
    <row r="8829" spans="1:56" x14ac:dyDescent="0.25">
      <c r="B8829" s="5">
        <v>1450</v>
      </c>
      <c r="E8829" s="62">
        <v>2</v>
      </c>
      <c r="F8829" s="6" t="s">
        <v>42</v>
      </c>
      <c r="G8829" s="6">
        <v>2018</v>
      </c>
      <c r="L8829" s="6"/>
      <c r="N8829" s="6" t="s">
        <v>385</v>
      </c>
      <c r="P8829" s="407">
        <v>46</v>
      </c>
      <c r="Q8829" s="407">
        <v>46</v>
      </c>
      <c r="R8829" s="407">
        <v>14</v>
      </c>
      <c r="S8829" s="3" t="s">
        <v>3</v>
      </c>
      <c r="T8829" s="3" t="s">
        <v>44</v>
      </c>
      <c r="U8829" s="3" t="s">
        <v>72</v>
      </c>
      <c r="V8829" s="227" t="s">
        <v>72</v>
      </c>
      <c r="X8829" s="3" t="s">
        <v>217</v>
      </c>
      <c r="AA8829" s="18">
        <v>45.171330545300002</v>
      </c>
      <c r="AB8829" s="18">
        <v>-123.1858928198</v>
      </c>
      <c r="AC8829" s="3" t="s">
        <v>45</v>
      </c>
      <c r="AE8829" s="3" t="s">
        <v>120</v>
      </c>
      <c r="AF8829" s="3" t="str">
        <f t="shared" si="215"/>
        <v>ex Raphanus</v>
      </c>
      <c r="AG8829" s="3" t="s">
        <v>2729</v>
      </c>
      <c r="AH8829" s="3" t="s">
        <v>1657</v>
      </c>
      <c r="AT8829" s="3" t="s">
        <v>81</v>
      </c>
    </row>
    <row r="8830" spans="1:56" x14ac:dyDescent="0.25">
      <c r="B8830" s="5">
        <v>1462</v>
      </c>
      <c r="E8830" s="62">
        <v>2</v>
      </c>
      <c r="F8830" s="6" t="s">
        <v>42</v>
      </c>
      <c r="G8830" s="6">
        <v>2018</v>
      </c>
      <c r="L8830" s="6"/>
      <c r="N8830" s="6" t="s">
        <v>386</v>
      </c>
      <c r="P8830" s="407">
        <v>47</v>
      </c>
      <c r="Q8830" s="407">
        <v>47</v>
      </c>
      <c r="R8830" s="407">
        <v>1</v>
      </c>
      <c r="S8830" s="3" t="s">
        <v>3</v>
      </c>
      <c r="T8830" s="3" t="s">
        <v>44</v>
      </c>
      <c r="U8830" s="3" t="s">
        <v>72</v>
      </c>
      <c r="V8830" s="227" t="s">
        <v>72</v>
      </c>
      <c r="X8830" s="3" t="s">
        <v>217</v>
      </c>
      <c r="AA8830" s="18">
        <v>45.171020693099997</v>
      </c>
      <c r="AB8830" s="18">
        <v>-123.18597667669999</v>
      </c>
      <c r="AC8830" s="3" t="s">
        <v>45</v>
      </c>
      <c r="AE8830" s="3" t="s">
        <v>402</v>
      </c>
      <c r="AF8830" s="3" t="str">
        <f t="shared" si="215"/>
        <v>ex Ribes odoratum</v>
      </c>
      <c r="AG8830" s="3" t="s">
        <v>2729</v>
      </c>
      <c r="AH8830" s="3" t="s">
        <v>1657</v>
      </c>
      <c r="AT8830" s="3" t="s">
        <v>81</v>
      </c>
    </row>
    <row r="8831" spans="1:56" x14ac:dyDescent="0.25">
      <c r="B8831" s="5">
        <v>1463</v>
      </c>
      <c r="E8831" s="62">
        <v>2</v>
      </c>
      <c r="F8831" s="6" t="s">
        <v>42</v>
      </c>
      <c r="G8831" s="6">
        <v>2018</v>
      </c>
      <c r="L8831" s="6"/>
      <c r="N8831" s="6" t="s">
        <v>386</v>
      </c>
      <c r="P8831" s="407">
        <v>47</v>
      </c>
      <c r="Q8831" s="407">
        <v>47</v>
      </c>
      <c r="R8831" s="407">
        <v>2</v>
      </c>
      <c r="S8831" s="3" t="s">
        <v>3</v>
      </c>
      <c r="T8831" s="3" t="s">
        <v>44</v>
      </c>
      <c r="U8831" s="3" t="s">
        <v>72</v>
      </c>
      <c r="V8831" s="227" t="s">
        <v>72</v>
      </c>
      <c r="X8831" s="3" t="s">
        <v>217</v>
      </c>
      <c r="AA8831" s="18">
        <v>45.171020693099997</v>
      </c>
      <c r="AB8831" s="18">
        <v>-123.18597667669999</v>
      </c>
      <c r="AC8831" s="3" t="s">
        <v>45</v>
      </c>
      <c r="AE8831" s="3" t="s">
        <v>402</v>
      </c>
      <c r="AF8831" s="3" t="str">
        <f t="shared" si="215"/>
        <v>ex Ribes odoratum</v>
      </c>
      <c r="AG8831" s="3" t="s">
        <v>2729</v>
      </c>
      <c r="AH8831" s="3" t="s">
        <v>1657</v>
      </c>
      <c r="AT8831" s="3" t="s">
        <v>81</v>
      </c>
    </row>
    <row r="8832" spans="1:56" x14ac:dyDescent="0.25">
      <c r="B8832" s="5">
        <v>1464</v>
      </c>
      <c r="E8832" s="62">
        <v>2</v>
      </c>
      <c r="F8832" s="6" t="s">
        <v>42</v>
      </c>
      <c r="G8832" s="6">
        <v>2018</v>
      </c>
      <c r="L8832" s="6"/>
      <c r="N8832" s="6" t="s">
        <v>386</v>
      </c>
      <c r="P8832" s="407">
        <v>47</v>
      </c>
      <c r="Q8832" s="407">
        <v>47</v>
      </c>
      <c r="R8832" s="407">
        <v>3</v>
      </c>
      <c r="S8832" s="3" t="s">
        <v>3</v>
      </c>
      <c r="T8832" s="3" t="s">
        <v>44</v>
      </c>
      <c r="U8832" s="3" t="s">
        <v>72</v>
      </c>
      <c r="V8832" s="227" t="s">
        <v>72</v>
      </c>
      <c r="X8832" s="3" t="s">
        <v>217</v>
      </c>
      <c r="AA8832" s="18">
        <v>45.171020693099997</v>
      </c>
      <c r="AB8832" s="18">
        <v>-123.18597667669999</v>
      </c>
      <c r="AC8832" s="3" t="s">
        <v>45</v>
      </c>
      <c r="AE8832" s="3" t="s">
        <v>402</v>
      </c>
      <c r="AF8832" s="3" t="str">
        <f t="shared" si="215"/>
        <v>ex Ribes odoratum</v>
      </c>
      <c r="AG8832" s="3" t="s">
        <v>2729</v>
      </c>
      <c r="AH8832" s="3" t="s">
        <v>1657</v>
      </c>
      <c r="AT8832" s="3" t="s">
        <v>81</v>
      </c>
    </row>
    <row r="8833" spans="1:56" x14ac:dyDescent="0.25">
      <c r="B8833" s="5">
        <v>1465</v>
      </c>
      <c r="E8833" s="62">
        <v>2</v>
      </c>
      <c r="F8833" s="6" t="s">
        <v>42</v>
      </c>
      <c r="G8833" s="6">
        <v>2018</v>
      </c>
      <c r="L8833" s="6"/>
      <c r="N8833" s="6" t="s">
        <v>386</v>
      </c>
      <c r="P8833" s="407">
        <v>47</v>
      </c>
      <c r="Q8833" s="407">
        <v>47</v>
      </c>
      <c r="R8833" s="407">
        <v>4</v>
      </c>
      <c r="S8833" s="3" t="s">
        <v>3</v>
      </c>
      <c r="T8833" s="3" t="s">
        <v>44</v>
      </c>
      <c r="U8833" s="3" t="s">
        <v>72</v>
      </c>
      <c r="V8833" s="227" t="s">
        <v>72</v>
      </c>
      <c r="X8833" s="3" t="s">
        <v>217</v>
      </c>
      <c r="AA8833" s="18">
        <v>45.171020693099997</v>
      </c>
      <c r="AB8833" s="18">
        <v>-123.18597667669999</v>
      </c>
      <c r="AC8833" s="3" t="s">
        <v>45</v>
      </c>
      <c r="AE8833" s="3" t="s">
        <v>402</v>
      </c>
      <c r="AF8833" s="3" t="str">
        <f t="shared" si="215"/>
        <v>ex Ribes odoratum</v>
      </c>
      <c r="AG8833" s="3" t="s">
        <v>2729</v>
      </c>
      <c r="AH8833" s="3" t="s">
        <v>1657</v>
      </c>
      <c r="AT8833" s="3" t="s">
        <v>81</v>
      </c>
    </row>
    <row r="8834" spans="1:56" x14ac:dyDescent="0.25">
      <c r="B8834" s="5">
        <v>1466</v>
      </c>
      <c r="E8834" s="62">
        <v>2</v>
      </c>
      <c r="F8834" s="6" t="s">
        <v>42</v>
      </c>
      <c r="G8834" s="6">
        <v>2018</v>
      </c>
      <c r="L8834" s="6"/>
      <c r="N8834" s="6" t="s">
        <v>386</v>
      </c>
      <c r="P8834" s="407">
        <v>47</v>
      </c>
      <c r="Q8834" s="407">
        <v>47</v>
      </c>
      <c r="R8834" s="407">
        <v>5</v>
      </c>
      <c r="S8834" s="3" t="s">
        <v>3</v>
      </c>
      <c r="T8834" s="3" t="s">
        <v>44</v>
      </c>
      <c r="U8834" s="3" t="s">
        <v>72</v>
      </c>
      <c r="V8834" s="227" t="s">
        <v>72</v>
      </c>
      <c r="X8834" s="3" t="s">
        <v>217</v>
      </c>
      <c r="AA8834" s="18">
        <v>45.171020693099997</v>
      </c>
      <c r="AB8834" s="18">
        <v>-123.18597667669999</v>
      </c>
      <c r="AC8834" s="3" t="s">
        <v>45</v>
      </c>
      <c r="AE8834" s="3" t="s">
        <v>402</v>
      </c>
      <c r="AF8834" s="3" t="str">
        <f t="shared" si="215"/>
        <v>ex Ribes odoratum</v>
      </c>
      <c r="AG8834" s="3" t="s">
        <v>2729</v>
      </c>
      <c r="AH8834" s="3" t="s">
        <v>1657</v>
      </c>
      <c r="AT8834" s="3" t="s">
        <v>81</v>
      </c>
    </row>
    <row r="8835" spans="1:56" x14ac:dyDescent="0.25">
      <c r="B8835" s="5">
        <v>1467</v>
      </c>
      <c r="E8835" s="62">
        <v>2</v>
      </c>
      <c r="F8835" s="6" t="s">
        <v>42</v>
      </c>
      <c r="G8835" s="6">
        <v>2018</v>
      </c>
      <c r="L8835" s="6"/>
      <c r="N8835" s="6" t="s">
        <v>386</v>
      </c>
      <c r="P8835" s="407">
        <v>47</v>
      </c>
      <c r="Q8835" s="407">
        <v>47</v>
      </c>
      <c r="R8835" s="407">
        <v>6</v>
      </c>
      <c r="S8835" s="3" t="s">
        <v>3</v>
      </c>
      <c r="T8835" s="3" t="s">
        <v>44</v>
      </c>
      <c r="U8835" s="3" t="s">
        <v>72</v>
      </c>
      <c r="V8835" s="227" t="s">
        <v>72</v>
      </c>
      <c r="X8835" s="3" t="s">
        <v>217</v>
      </c>
      <c r="AA8835" s="18">
        <v>45.171020693099997</v>
      </c>
      <c r="AB8835" s="18">
        <v>-123.18597667669999</v>
      </c>
      <c r="AC8835" s="3" t="s">
        <v>45</v>
      </c>
      <c r="AE8835" s="3" t="s">
        <v>402</v>
      </c>
      <c r="AF8835" s="3" t="str">
        <f t="shared" si="215"/>
        <v>ex Ribes odoratum</v>
      </c>
      <c r="AG8835" s="3" t="s">
        <v>2729</v>
      </c>
      <c r="AH8835" s="3" t="s">
        <v>1657</v>
      </c>
      <c r="AT8835" s="3" t="s">
        <v>81</v>
      </c>
    </row>
    <row r="8836" spans="1:56" s="120" customFormat="1" x14ac:dyDescent="0.25">
      <c r="A8836" s="6"/>
      <c r="B8836" s="5">
        <v>1487</v>
      </c>
      <c r="C8836" s="3"/>
      <c r="D8836" s="3"/>
      <c r="E8836" s="62">
        <v>2</v>
      </c>
      <c r="F8836" s="6" t="s">
        <v>42</v>
      </c>
      <c r="G8836" s="6">
        <v>2018</v>
      </c>
      <c r="H8836" s="6"/>
      <c r="I8836" s="3"/>
      <c r="J8836" s="3"/>
      <c r="K8836" s="3"/>
      <c r="L8836" s="6"/>
      <c r="M8836" s="3"/>
      <c r="N8836" s="6" t="s">
        <v>387</v>
      </c>
      <c r="O8836" s="6"/>
      <c r="P8836" s="407">
        <v>48</v>
      </c>
      <c r="Q8836" s="407">
        <v>48</v>
      </c>
      <c r="R8836" s="407">
        <v>1</v>
      </c>
      <c r="S8836" s="3" t="s">
        <v>3</v>
      </c>
      <c r="T8836" s="3" t="s">
        <v>44</v>
      </c>
      <c r="U8836" s="3" t="s">
        <v>72</v>
      </c>
      <c r="V8836" s="227" t="s">
        <v>72</v>
      </c>
      <c r="W8836" s="3"/>
      <c r="X8836" s="3" t="s">
        <v>217</v>
      </c>
      <c r="Y8836" s="3"/>
      <c r="Z8836" s="3"/>
      <c r="AA8836" s="18">
        <v>45.171240454200003</v>
      </c>
      <c r="AB8836" s="18">
        <v>-123.1856170704</v>
      </c>
      <c r="AC8836" s="3" t="s">
        <v>45</v>
      </c>
      <c r="AD8836" s="3"/>
      <c r="AE8836" s="3" t="s">
        <v>405</v>
      </c>
      <c r="AF8836" s="3" t="str">
        <f t="shared" si="215"/>
        <v>ex Boraginaceae</v>
      </c>
      <c r="AG8836" s="3" t="s">
        <v>2729</v>
      </c>
      <c r="AH8836" s="3" t="s">
        <v>1657</v>
      </c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 t="s">
        <v>81</v>
      </c>
      <c r="AU8836" s="3"/>
      <c r="AV8836" s="3"/>
      <c r="AW8836" s="3"/>
      <c r="AX8836" s="3"/>
      <c r="AY8836" s="3"/>
      <c r="AZ8836" s="3"/>
      <c r="BA8836" s="3"/>
      <c r="BB8836" s="3"/>
      <c r="BC8836" s="3"/>
      <c r="BD8836" s="3"/>
    </row>
    <row r="8837" spans="1:56" x14ac:dyDescent="0.25">
      <c r="B8837" s="5">
        <v>1488</v>
      </c>
      <c r="E8837" s="62">
        <v>2</v>
      </c>
      <c r="F8837" s="6" t="s">
        <v>42</v>
      </c>
      <c r="G8837" s="6">
        <v>2018</v>
      </c>
      <c r="L8837" s="6"/>
      <c r="N8837" s="6" t="s">
        <v>387</v>
      </c>
      <c r="P8837" s="407">
        <v>48</v>
      </c>
      <c r="Q8837" s="407">
        <v>48</v>
      </c>
      <c r="R8837" s="407">
        <v>2</v>
      </c>
      <c r="S8837" s="3" t="s">
        <v>3</v>
      </c>
      <c r="T8837" s="3" t="s">
        <v>44</v>
      </c>
      <c r="U8837" s="3" t="s">
        <v>72</v>
      </c>
      <c r="V8837" s="227" t="s">
        <v>72</v>
      </c>
      <c r="X8837" s="3" t="s">
        <v>217</v>
      </c>
      <c r="AA8837" s="18">
        <v>45.171240454200003</v>
      </c>
      <c r="AB8837" s="18">
        <v>-123.1856170704</v>
      </c>
      <c r="AC8837" s="3" t="s">
        <v>45</v>
      </c>
      <c r="AE8837" s="3" t="s">
        <v>405</v>
      </c>
      <c r="AF8837" s="3" t="str">
        <f t="shared" si="215"/>
        <v>ex Boraginaceae</v>
      </c>
      <c r="AG8837" s="3" t="s">
        <v>2729</v>
      </c>
      <c r="AH8837" s="3" t="s">
        <v>1657</v>
      </c>
      <c r="AT8837" s="3" t="s">
        <v>81</v>
      </c>
    </row>
    <row r="8838" spans="1:56" x14ac:dyDescent="0.25">
      <c r="B8838" s="5">
        <v>1489</v>
      </c>
      <c r="E8838" s="62">
        <v>2</v>
      </c>
      <c r="F8838" s="6" t="s">
        <v>42</v>
      </c>
      <c r="G8838" s="6">
        <v>2018</v>
      </c>
      <c r="L8838" s="6"/>
      <c r="N8838" s="6" t="s">
        <v>387</v>
      </c>
      <c r="P8838" s="407">
        <v>48</v>
      </c>
      <c r="Q8838" s="407">
        <v>48</v>
      </c>
      <c r="R8838" s="407">
        <v>3</v>
      </c>
      <c r="S8838" s="3" t="s">
        <v>3</v>
      </c>
      <c r="T8838" s="3" t="s">
        <v>44</v>
      </c>
      <c r="U8838" s="3" t="s">
        <v>72</v>
      </c>
      <c r="V8838" s="227" t="s">
        <v>72</v>
      </c>
      <c r="X8838" s="3" t="s">
        <v>217</v>
      </c>
      <c r="AA8838" s="18">
        <v>45.171240454200003</v>
      </c>
      <c r="AB8838" s="18">
        <v>-123.1856170704</v>
      </c>
      <c r="AC8838" s="3" t="s">
        <v>45</v>
      </c>
      <c r="AE8838" s="3" t="s">
        <v>405</v>
      </c>
      <c r="AF8838" s="3" t="str">
        <f t="shared" si="215"/>
        <v>ex Boraginaceae</v>
      </c>
      <c r="AG8838" s="3" t="s">
        <v>2729</v>
      </c>
      <c r="AH8838" s="3" t="s">
        <v>1657</v>
      </c>
      <c r="AT8838" s="3" t="s">
        <v>81</v>
      </c>
    </row>
    <row r="8839" spans="1:56" x14ac:dyDescent="0.25">
      <c r="B8839" s="5">
        <v>1490</v>
      </c>
      <c r="E8839" s="62">
        <v>2</v>
      </c>
      <c r="F8839" s="6" t="s">
        <v>42</v>
      </c>
      <c r="G8839" s="6">
        <v>2018</v>
      </c>
      <c r="L8839" s="6"/>
      <c r="N8839" s="6" t="s">
        <v>387</v>
      </c>
      <c r="P8839" s="407">
        <v>48</v>
      </c>
      <c r="Q8839" s="407">
        <v>48</v>
      </c>
      <c r="R8839" s="407">
        <v>4</v>
      </c>
      <c r="S8839" s="3" t="s">
        <v>3</v>
      </c>
      <c r="T8839" s="3" t="s">
        <v>44</v>
      </c>
      <c r="U8839" s="3" t="s">
        <v>72</v>
      </c>
      <c r="V8839" s="227" t="s">
        <v>72</v>
      </c>
      <c r="X8839" s="3" t="s">
        <v>217</v>
      </c>
      <c r="AA8839" s="18">
        <v>45.171240454200003</v>
      </c>
      <c r="AB8839" s="18">
        <v>-123.1856170704</v>
      </c>
      <c r="AC8839" s="3" t="s">
        <v>45</v>
      </c>
      <c r="AE8839" s="3" t="s">
        <v>405</v>
      </c>
      <c r="AF8839" s="3" t="str">
        <f t="shared" si="215"/>
        <v>ex Boraginaceae</v>
      </c>
      <c r="AG8839" s="3" t="s">
        <v>2729</v>
      </c>
      <c r="AH8839" s="3" t="s">
        <v>1657</v>
      </c>
      <c r="AT8839" s="3" t="s">
        <v>81</v>
      </c>
    </row>
    <row r="8840" spans="1:56" x14ac:dyDescent="0.25">
      <c r="B8840" s="5">
        <v>1491</v>
      </c>
      <c r="E8840" s="62">
        <v>2</v>
      </c>
      <c r="F8840" s="6" t="s">
        <v>42</v>
      </c>
      <c r="G8840" s="6">
        <v>2018</v>
      </c>
      <c r="L8840" s="6"/>
      <c r="N8840" s="6" t="s">
        <v>387</v>
      </c>
      <c r="P8840" s="407">
        <v>48</v>
      </c>
      <c r="Q8840" s="407">
        <v>48</v>
      </c>
      <c r="R8840" s="407">
        <v>5</v>
      </c>
      <c r="S8840" s="3" t="s">
        <v>3</v>
      </c>
      <c r="T8840" s="3" t="s">
        <v>44</v>
      </c>
      <c r="U8840" s="3" t="s">
        <v>72</v>
      </c>
      <c r="V8840" s="227" t="s">
        <v>72</v>
      </c>
      <c r="X8840" s="3" t="s">
        <v>217</v>
      </c>
      <c r="AA8840" s="18">
        <v>45.171240454200003</v>
      </c>
      <c r="AB8840" s="18">
        <v>-123.1856170704</v>
      </c>
      <c r="AC8840" s="3" t="s">
        <v>45</v>
      </c>
      <c r="AE8840" s="3" t="s">
        <v>405</v>
      </c>
      <c r="AF8840" s="3" t="str">
        <f t="shared" si="215"/>
        <v>ex Boraginaceae</v>
      </c>
      <c r="AG8840" s="3" t="s">
        <v>2729</v>
      </c>
      <c r="AH8840" s="3" t="s">
        <v>1657</v>
      </c>
      <c r="AT8840" s="3" t="s">
        <v>81</v>
      </c>
    </row>
    <row r="8841" spans="1:56" x14ac:dyDescent="0.25">
      <c r="B8841" s="5">
        <v>1492</v>
      </c>
      <c r="E8841" s="62">
        <v>2</v>
      </c>
      <c r="F8841" s="6" t="s">
        <v>42</v>
      </c>
      <c r="G8841" s="6">
        <v>2018</v>
      </c>
      <c r="L8841" s="6"/>
      <c r="N8841" s="6" t="s">
        <v>387</v>
      </c>
      <c r="P8841" s="407">
        <v>48</v>
      </c>
      <c r="Q8841" s="407">
        <v>48</v>
      </c>
      <c r="R8841" s="407">
        <v>6</v>
      </c>
      <c r="S8841" s="3" t="s">
        <v>3</v>
      </c>
      <c r="T8841" s="3" t="s">
        <v>44</v>
      </c>
      <c r="U8841" s="3" t="s">
        <v>72</v>
      </c>
      <c r="V8841" s="227" t="s">
        <v>72</v>
      </c>
      <c r="X8841" s="3" t="s">
        <v>217</v>
      </c>
      <c r="AA8841" s="18">
        <v>45.171240454200003</v>
      </c>
      <c r="AB8841" s="18">
        <v>-123.1856170704</v>
      </c>
      <c r="AC8841" s="3" t="s">
        <v>45</v>
      </c>
      <c r="AE8841" s="3" t="s">
        <v>405</v>
      </c>
      <c r="AF8841" s="3" t="str">
        <f t="shared" si="215"/>
        <v>ex Boraginaceae</v>
      </c>
      <c r="AG8841" s="3" t="s">
        <v>2729</v>
      </c>
      <c r="AH8841" s="3" t="s">
        <v>1657</v>
      </c>
      <c r="AT8841" s="3" t="s">
        <v>81</v>
      </c>
    </row>
    <row r="8842" spans="1:56" x14ac:dyDescent="0.25">
      <c r="B8842" s="5">
        <v>1506</v>
      </c>
      <c r="E8842" s="62">
        <v>2</v>
      </c>
      <c r="F8842" s="6" t="s">
        <v>42</v>
      </c>
      <c r="G8842" s="6">
        <v>2018</v>
      </c>
      <c r="L8842" s="6"/>
      <c r="N8842" s="6" t="s">
        <v>388</v>
      </c>
      <c r="P8842" s="407">
        <v>49</v>
      </c>
      <c r="Q8842" s="407">
        <v>49</v>
      </c>
      <c r="R8842" s="407">
        <v>1</v>
      </c>
      <c r="S8842" s="3" t="s">
        <v>3</v>
      </c>
      <c r="T8842" s="3" t="s">
        <v>44</v>
      </c>
      <c r="U8842" s="3" t="s">
        <v>72</v>
      </c>
      <c r="V8842" s="227" t="s">
        <v>72</v>
      </c>
      <c r="X8842" s="3" t="s">
        <v>1893</v>
      </c>
      <c r="AA8842" s="18">
        <v>45.258173075400002</v>
      </c>
      <c r="AB8842" s="18">
        <v>-123.0745413866</v>
      </c>
      <c r="AC8842" s="3" t="s">
        <v>45</v>
      </c>
      <c r="AG8842" s="3" t="s">
        <v>2729</v>
      </c>
      <c r="AH8842" s="3" t="s">
        <v>1657</v>
      </c>
      <c r="AT8842" s="3" t="s">
        <v>81</v>
      </c>
    </row>
    <row r="8843" spans="1:56" x14ac:dyDescent="0.25">
      <c r="B8843" s="5">
        <v>1507</v>
      </c>
      <c r="E8843" s="62">
        <v>2</v>
      </c>
      <c r="F8843" s="6" t="s">
        <v>42</v>
      </c>
      <c r="G8843" s="6">
        <v>2018</v>
      </c>
      <c r="L8843" s="6"/>
      <c r="N8843" s="6" t="s">
        <v>388</v>
      </c>
      <c r="P8843" s="407">
        <v>49</v>
      </c>
      <c r="Q8843" s="407">
        <v>49</v>
      </c>
      <c r="R8843" s="407">
        <v>2</v>
      </c>
      <c r="S8843" s="3" t="s">
        <v>3</v>
      </c>
      <c r="T8843" s="3" t="s">
        <v>44</v>
      </c>
      <c r="U8843" s="3" t="s">
        <v>72</v>
      </c>
      <c r="V8843" s="227" t="s">
        <v>72</v>
      </c>
      <c r="X8843" s="3" t="s">
        <v>1893</v>
      </c>
      <c r="AA8843" s="18">
        <v>45.258173075400002</v>
      </c>
      <c r="AB8843" s="18">
        <v>-123.0745413866</v>
      </c>
      <c r="AC8843" s="3" t="s">
        <v>45</v>
      </c>
      <c r="AG8843" s="3" t="s">
        <v>2729</v>
      </c>
      <c r="AH8843" s="3" t="s">
        <v>1657</v>
      </c>
      <c r="AT8843" s="3" t="s">
        <v>81</v>
      </c>
    </row>
    <row r="8844" spans="1:56" x14ac:dyDescent="0.25">
      <c r="B8844" s="5">
        <v>1508</v>
      </c>
      <c r="E8844" s="62">
        <v>2</v>
      </c>
      <c r="F8844" s="6" t="s">
        <v>42</v>
      </c>
      <c r="G8844" s="6">
        <v>2018</v>
      </c>
      <c r="L8844" s="6"/>
      <c r="N8844" s="6" t="s">
        <v>388</v>
      </c>
      <c r="P8844" s="407">
        <v>49</v>
      </c>
      <c r="Q8844" s="407">
        <v>49</v>
      </c>
      <c r="R8844" s="407">
        <v>3</v>
      </c>
      <c r="S8844" s="3" t="s">
        <v>3</v>
      </c>
      <c r="T8844" s="3" t="s">
        <v>44</v>
      </c>
      <c r="U8844" s="3" t="s">
        <v>72</v>
      </c>
      <c r="V8844" s="227" t="s">
        <v>72</v>
      </c>
      <c r="X8844" s="3" t="s">
        <v>1893</v>
      </c>
      <c r="AA8844" s="18">
        <v>45.258173075400002</v>
      </c>
      <c r="AB8844" s="18">
        <v>-123.0745413866</v>
      </c>
      <c r="AC8844" s="3" t="s">
        <v>45</v>
      </c>
      <c r="AG8844" s="3" t="s">
        <v>2729</v>
      </c>
      <c r="AH8844" s="3" t="s">
        <v>1657</v>
      </c>
      <c r="AT8844" s="3" t="s">
        <v>81</v>
      </c>
    </row>
    <row r="8845" spans="1:56" x14ac:dyDescent="0.25">
      <c r="B8845" s="5">
        <v>1509</v>
      </c>
      <c r="E8845" s="62">
        <v>2</v>
      </c>
      <c r="F8845" s="6" t="s">
        <v>42</v>
      </c>
      <c r="G8845" s="6">
        <v>2018</v>
      </c>
      <c r="L8845" s="6"/>
      <c r="N8845" s="6" t="s">
        <v>388</v>
      </c>
      <c r="P8845" s="407">
        <v>49</v>
      </c>
      <c r="Q8845" s="407">
        <v>49</v>
      </c>
      <c r="R8845" s="407">
        <v>4</v>
      </c>
      <c r="S8845" s="3" t="s">
        <v>3</v>
      </c>
      <c r="T8845" s="3" t="s">
        <v>44</v>
      </c>
      <c r="U8845" s="3" t="s">
        <v>72</v>
      </c>
      <c r="V8845" s="227" t="s">
        <v>72</v>
      </c>
      <c r="X8845" s="3" t="s">
        <v>1893</v>
      </c>
      <c r="AA8845" s="18">
        <v>45.258173075400002</v>
      </c>
      <c r="AB8845" s="18">
        <v>-123.0745413866</v>
      </c>
      <c r="AC8845" s="3" t="s">
        <v>45</v>
      </c>
      <c r="AG8845" s="3" t="s">
        <v>2729</v>
      </c>
      <c r="AH8845" s="3" t="s">
        <v>1657</v>
      </c>
      <c r="AT8845" s="3" t="s">
        <v>81</v>
      </c>
    </row>
    <row r="8846" spans="1:56" x14ac:dyDescent="0.25">
      <c r="B8846" s="5">
        <v>1510</v>
      </c>
      <c r="E8846" s="62">
        <v>2</v>
      </c>
      <c r="F8846" s="6" t="s">
        <v>42</v>
      </c>
      <c r="G8846" s="6">
        <v>2018</v>
      </c>
      <c r="L8846" s="6"/>
      <c r="N8846" s="6" t="s">
        <v>388</v>
      </c>
      <c r="P8846" s="407">
        <v>49</v>
      </c>
      <c r="Q8846" s="407">
        <v>49</v>
      </c>
      <c r="R8846" s="407">
        <v>5</v>
      </c>
      <c r="S8846" s="3" t="s">
        <v>3</v>
      </c>
      <c r="T8846" s="3" t="s">
        <v>44</v>
      </c>
      <c r="U8846" s="3" t="s">
        <v>72</v>
      </c>
      <c r="V8846" s="227" t="s">
        <v>72</v>
      </c>
      <c r="X8846" s="3" t="s">
        <v>1893</v>
      </c>
      <c r="AA8846" s="18">
        <v>45.258173075400002</v>
      </c>
      <c r="AB8846" s="18">
        <v>-123.0745413866</v>
      </c>
      <c r="AC8846" s="3" t="s">
        <v>45</v>
      </c>
      <c r="AG8846" s="3" t="s">
        <v>2729</v>
      </c>
      <c r="AH8846" s="3" t="s">
        <v>1657</v>
      </c>
      <c r="AT8846" s="3" t="s">
        <v>81</v>
      </c>
    </row>
    <row r="8847" spans="1:56" x14ac:dyDescent="0.25">
      <c r="B8847" s="5">
        <v>1511</v>
      </c>
      <c r="E8847" s="62">
        <v>2</v>
      </c>
      <c r="F8847" s="6" t="s">
        <v>42</v>
      </c>
      <c r="G8847" s="6">
        <v>2018</v>
      </c>
      <c r="L8847" s="6"/>
      <c r="N8847" s="6" t="s">
        <v>388</v>
      </c>
      <c r="P8847" s="407">
        <v>49</v>
      </c>
      <c r="Q8847" s="407">
        <v>49</v>
      </c>
      <c r="R8847" s="407">
        <v>6</v>
      </c>
      <c r="S8847" s="3" t="s">
        <v>3</v>
      </c>
      <c r="T8847" s="3" t="s">
        <v>44</v>
      </c>
      <c r="U8847" s="3" t="s">
        <v>72</v>
      </c>
      <c r="V8847" s="227" t="s">
        <v>72</v>
      </c>
      <c r="X8847" s="3" t="s">
        <v>1893</v>
      </c>
      <c r="AA8847" s="18">
        <v>45.258173075400002</v>
      </c>
      <c r="AB8847" s="18">
        <v>-123.0745413866</v>
      </c>
      <c r="AC8847" s="3" t="s">
        <v>45</v>
      </c>
      <c r="AG8847" s="3" t="s">
        <v>2729</v>
      </c>
      <c r="AH8847" s="3" t="s">
        <v>1657</v>
      </c>
      <c r="AT8847" s="3" t="s">
        <v>81</v>
      </c>
    </row>
    <row r="8848" spans="1:56" x14ac:dyDescent="0.25">
      <c r="B8848" s="5">
        <v>1512</v>
      </c>
      <c r="E8848" s="62">
        <v>2</v>
      </c>
      <c r="F8848" s="6" t="s">
        <v>42</v>
      </c>
      <c r="G8848" s="6">
        <v>2018</v>
      </c>
      <c r="L8848" s="6"/>
      <c r="N8848" s="6" t="s">
        <v>388</v>
      </c>
      <c r="P8848" s="407">
        <v>49</v>
      </c>
      <c r="Q8848" s="407">
        <v>49</v>
      </c>
      <c r="R8848" s="407">
        <v>7</v>
      </c>
      <c r="S8848" s="3" t="s">
        <v>3</v>
      </c>
      <c r="T8848" s="3" t="s">
        <v>44</v>
      </c>
      <c r="U8848" s="3" t="s">
        <v>72</v>
      </c>
      <c r="V8848" s="227" t="s">
        <v>72</v>
      </c>
      <c r="X8848" s="3" t="s">
        <v>1893</v>
      </c>
      <c r="AA8848" s="18">
        <v>45.258173075400002</v>
      </c>
      <c r="AB8848" s="18">
        <v>-123.0745413866</v>
      </c>
      <c r="AC8848" s="3" t="s">
        <v>45</v>
      </c>
      <c r="AG8848" s="3" t="s">
        <v>2729</v>
      </c>
      <c r="AH8848" s="3" t="s">
        <v>1657</v>
      </c>
      <c r="AT8848" s="3" t="s">
        <v>81</v>
      </c>
    </row>
    <row r="8849" spans="1:56" x14ac:dyDescent="0.25">
      <c r="B8849" s="5">
        <v>1521</v>
      </c>
      <c r="E8849" s="62">
        <v>2</v>
      </c>
      <c r="F8849" s="6" t="s">
        <v>42</v>
      </c>
      <c r="G8849" s="6">
        <v>2018</v>
      </c>
      <c r="L8849" s="6"/>
      <c r="N8849" s="6" t="s">
        <v>389</v>
      </c>
      <c r="P8849" s="407">
        <v>50</v>
      </c>
      <c r="Q8849" s="407">
        <v>50</v>
      </c>
      <c r="R8849" s="407">
        <v>1</v>
      </c>
      <c r="S8849" s="3" t="s">
        <v>3</v>
      </c>
      <c r="T8849" s="3" t="s">
        <v>44</v>
      </c>
      <c r="U8849" s="3" t="s">
        <v>72</v>
      </c>
      <c r="V8849" s="227" t="s">
        <v>72</v>
      </c>
      <c r="X8849" s="3" t="s">
        <v>1066</v>
      </c>
      <c r="AA8849" s="18">
        <v>45.257943764099998</v>
      </c>
      <c r="AB8849" s="18">
        <v>-123.07493195630001</v>
      </c>
      <c r="AC8849" s="3" t="s">
        <v>45</v>
      </c>
      <c r="AE8849" s="3" t="s">
        <v>235</v>
      </c>
      <c r="AF8849" s="3" t="str">
        <f t="shared" ref="AF8849:AF8880" si="216">CONCATENATE("ex ", AE8849)</f>
        <v>ex Ceanothus</v>
      </c>
      <c r="AG8849" s="3" t="s">
        <v>2729</v>
      </c>
      <c r="AH8849" s="3" t="s">
        <v>1657</v>
      </c>
      <c r="AT8849" s="3" t="s">
        <v>81</v>
      </c>
    </row>
    <row r="8850" spans="1:56" s="58" customFormat="1" x14ac:dyDescent="0.25">
      <c r="A8850" s="6"/>
      <c r="B8850" s="5">
        <v>1522</v>
      </c>
      <c r="C8850" s="3"/>
      <c r="D8850" s="3"/>
      <c r="E8850" s="62">
        <v>2</v>
      </c>
      <c r="F8850" s="6" t="s">
        <v>42</v>
      </c>
      <c r="G8850" s="6">
        <v>2018</v>
      </c>
      <c r="H8850" s="6"/>
      <c r="I8850" s="3"/>
      <c r="J8850" s="3"/>
      <c r="K8850" s="3"/>
      <c r="L8850" s="6"/>
      <c r="M8850" s="3"/>
      <c r="N8850" s="6" t="s">
        <v>389</v>
      </c>
      <c r="O8850" s="6"/>
      <c r="P8850" s="407">
        <v>50</v>
      </c>
      <c r="Q8850" s="407">
        <v>50</v>
      </c>
      <c r="R8850" s="407">
        <v>2</v>
      </c>
      <c r="S8850" s="3" t="s">
        <v>3</v>
      </c>
      <c r="T8850" s="3" t="s">
        <v>44</v>
      </c>
      <c r="U8850" s="3" t="s">
        <v>72</v>
      </c>
      <c r="V8850" s="227" t="s">
        <v>72</v>
      </c>
      <c r="W8850" s="3"/>
      <c r="X8850" s="3" t="s">
        <v>1066</v>
      </c>
      <c r="Y8850" s="3"/>
      <c r="Z8850" s="3"/>
      <c r="AA8850" s="18">
        <v>45.257943764099998</v>
      </c>
      <c r="AB8850" s="18">
        <v>-123.07493195630001</v>
      </c>
      <c r="AC8850" s="3" t="s">
        <v>45</v>
      </c>
      <c r="AD8850" s="3"/>
      <c r="AE8850" s="3" t="s">
        <v>235</v>
      </c>
      <c r="AF8850" s="3" t="str">
        <f t="shared" si="216"/>
        <v>ex Ceanothus</v>
      </c>
      <c r="AG8850" s="3" t="s">
        <v>2729</v>
      </c>
      <c r="AH8850" s="3" t="s">
        <v>1657</v>
      </c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 t="s">
        <v>81</v>
      </c>
      <c r="AU8850" s="3"/>
      <c r="AV8850" s="3"/>
      <c r="AW8850" s="3"/>
      <c r="AX8850" s="3"/>
      <c r="AY8850" s="3"/>
      <c r="AZ8850" s="3"/>
      <c r="BA8850" s="3"/>
      <c r="BB8850" s="3"/>
      <c r="BC8850" s="3"/>
      <c r="BD8850" s="3"/>
    </row>
    <row r="8851" spans="1:56" x14ac:dyDescent="0.25">
      <c r="B8851" s="5">
        <v>1523</v>
      </c>
      <c r="E8851" s="62">
        <v>2</v>
      </c>
      <c r="F8851" s="6" t="s">
        <v>42</v>
      </c>
      <c r="G8851" s="6">
        <v>2018</v>
      </c>
      <c r="L8851" s="6"/>
      <c r="N8851" s="6" t="s">
        <v>389</v>
      </c>
      <c r="P8851" s="407">
        <v>50</v>
      </c>
      <c r="Q8851" s="407">
        <v>50</v>
      </c>
      <c r="R8851" s="407">
        <v>3</v>
      </c>
      <c r="S8851" s="3" t="s">
        <v>3</v>
      </c>
      <c r="T8851" s="3" t="s">
        <v>44</v>
      </c>
      <c r="U8851" s="3" t="s">
        <v>72</v>
      </c>
      <c r="V8851" s="227" t="s">
        <v>72</v>
      </c>
      <c r="X8851" s="3" t="s">
        <v>1066</v>
      </c>
      <c r="AA8851" s="18">
        <v>45.257943764099998</v>
      </c>
      <c r="AB8851" s="18">
        <v>-123.07493195630001</v>
      </c>
      <c r="AC8851" s="3" t="s">
        <v>45</v>
      </c>
      <c r="AE8851" s="3" t="s">
        <v>235</v>
      </c>
      <c r="AF8851" s="3" t="str">
        <f t="shared" si="216"/>
        <v>ex Ceanothus</v>
      </c>
      <c r="AG8851" s="3" t="s">
        <v>2729</v>
      </c>
      <c r="AH8851" s="3" t="s">
        <v>1657</v>
      </c>
      <c r="AT8851" s="3" t="s">
        <v>81</v>
      </c>
    </row>
    <row r="8852" spans="1:56" x14ac:dyDescent="0.25">
      <c r="B8852" s="5">
        <v>1524</v>
      </c>
      <c r="E8852" s="62">
        <v>2</v>
      </c>
      <c r="F8852" s="6" t="s">
        <v>42</v>
      </c>
      <c r="G8852" s="6">
        <v>2018</v>
      </c>
      <c r="L8852" s="6"/>
      <c r="N8852" s="6" t="s">
        <v>389</v>
      </c>
      <c r="P8852" s="407">
        <v>50</v>
      </c>
      <c r="Q8852" s="407">
        <v>50</v>
      </c>
      <c r="R8852" s="407">
        <v>4</v>
      </c>
      <c r="S8852" s="3" t="s">
        <v>3</v>
      </c>
      <c r="T8852" s="3" t="s">
        <v>44</v>
      </c>
      <c r="U8852" s="3" t="s">
        <v>72</v>
      </c>
      <c r="V8852" s="227" t="s">
        <v>72</v>
      </c>
      <c r="X8852" s="3" t="s">
        <v>1066</v>
      </c>
      <c r="AA8852" s="18">
        <v>45.257943764099998</v>
      </c>
      <c r="AB8852" s="18">
        <v>-123.07493195630001</v>
      </c>
      <c r="AC8852" s="3" t="s">
        <v>45</v>
      </c>
      <c r="AE8852" s="3" t="s">
        <v>235</v>
      </c>
      <c r="AF8852" s="3" t="str">
        <f t="shared" si="216"/>
        <v>ex Ceanothus</v>
      </c>
      <c r="AG8852" s="3" t="s">
        <v>2729</v>
      </c>
      <c r="AH8852" s="3" t="s">
        <v>1657</v>
      </c>
      <c r="AT8852" s="3" t="s">
        <v>81</v>
      </c>
    </row>
    <row r="8853" spans="1:56" x14ac:dyDescent="0.25">
      <c r="B8853" s="5">
        <v>1525</v>
      </c>
      <c r="E8853" s="62">
        <v>2</v>
      </c>
      <c r="F8853" s="6" t="s">
        <v>42</v>
      </c>
      <c r="G8853" s="6">
        <v>2018</v>
      </c>
      <c r="L8853" s="6"/>
      <c r="N8853" s="6" t="s">
        <v>389</v>
      </c>
      <c r="P8853" s="407">
        <v>50</v>
      </c>
      <c r="Q8853" s="407">
        <v>50</v>
      </c>
      <c r="R8853" s="407">
        <v>5</v>
      </c>
      <c r="S8853" s="3" t="s">
        <v>3</v>
      </c>
      <c r="T8853" s="3" t="s">
        <v>44</v>
      </c>
      <c r="U8853" s="3" t="s">
        <v>72</v>
      </c>
      <c r="V8853" s="227" t="s">
        <v>72</v>
      </c>
      <c r="X8853" s="3" t="s">
        <v>1066</v>
      </c>
      <c r="AA8853" s="18">
        <v>45.257943764099998</v>
      </c>
      <c r="AB8853" s="18">
        <v>-123.07493195630001</v>
      </c>
      <c r="AC8853" s="3" t="s">
        <v>45</v>
      </c>
      <c r="AE8853" s="3" t="s">
        <v>235</v>
      </c>
      <c r="AF8853" s="3" t="str">
        <f t="shared" si="216"/>
        <v>ex Ceanothus</v>
      </c>
      <c r="AG8853" s="3" t="s">
        <v>2729</v>
      </c>
      <c r="AH8853" s="3" t="s">
        <v>1657</v>
      </c>
      <c r="AT8853" s="3" t="s">
        <v>81</v>
      </c>
    </row>
    <row r="8854" spans="1:56" x14ac:dyDescent="0.25">
      <c r="B8854" s="5">
        <v>1526</v>
      </c>
      <c r="E8854" s="62">
        <v>2</v>
      </c>
      <c r="F8854" s="6" t="s">
        <v>42</v>
      </c>
      <c r="G8854" s="6">
        <v>2018</v>
      </c>
      <c r="L8854" s="6"/>
      <c r="N8854" s="6" t="s">
        <v>389</v>
      </c>
      <c r="P8854" s="407">
        <v>50</v>
      </c>
      <c r="Q8854" s="407">
        <v>50</v>
      </c>
      <c r="R8854" s="407">
        <v>6</v>
      </c>
      <c r="S8854" s="3" t="s">
        <v>3</v>
      </c>
      <c r="T8854" s="3" t="s">
        <v>44</v>
      </c>
      <c r="U8854" s="3" t="s">
        <v>72</v>
      </c>
      <c r="V8854" s="227" t="s">
        <v>72</v>
      </c>
      <c r="X8854" s="3" t="s">
        <v>1066</v>
      </c>
      <c r="AA8854" s="18">
        <v>45.257943764099998</v>
      </c>
      <c r="AB8854" s="18">
        <v>-123.07493195630001</v>
      </c>
      <c r="AC8854" s="3" t="s">
        <v>45</v>
      </c>
      <c r="AE8854" s="3" t="s">
        <v>235</v>
      </c>
      <c r="AF8854" s="3" t="str">
        <f t="shared" si="216"/>
        <v>ex Ceanothus</v>
      </c>
      <c r="AG8854" s="3" t="s">
        <v>2729</v>
      </c>
      <c r="AH8854" s="3" t="s">
        <v>1657</v>
      </c>
      <c r="AT8854" s="3" t="s">
        <v>81</v>
      </c>
    </row>
    <row r="8855" spans="1:56" x14ac:dyDescent="0.25">
      <c r="B8855" s="5">
        <v>1527</v>
      </c>
      <c r="E8855" s="62">
        <v>2</v>
      </c>
      <c r="F8855" s="6" t="s">
        <v>42</v>
      </c>
      <c r="G8855" s="6">
        <v>2018</v>
      </c>
      <c r="L8855" s="6"/>
      <c r="N8855" s="6" t="s">
        <v>389</v>
      </c>
      <c r="P8855" s="407">
        <v>50</v>
      </c>
      <c r="Q8855" s="407">
        <v>50</v>
      </c>
      <c r="R8855" s="407">
        <v>7</v>
      </c>
      <c r="S8855" s="3" t="s">
        <v>3</v>
      </c>
      <c r="T8855" s="3" t="s">
        <v>44</v>
      </c>
      <c r="U8855" s="3" t="s">
        <v>72</v>
      </c>
      <c r="V8855" s="227" t="s">
        <v>72</v>
      </c>
      <c r="X8855" s="3" t="s">
        <v>1066</v>
      </c>
      <c r="AA8855" s="18">
        <v>45.257943764099998</v>
      </c>
      <c r="AB8855" s="18">
        <v>-123.07493195630001</v>
      </c>
      <c r="AC8855" s="3" t="s">
        <v>45</v>
      </c>
      <c r="AE8855" s="3" t="s">
        <v>235</v>
      </c>
      <c r="AF8855" s="3" t="str">
        <f t="shared" si="216"/>
        <v>ex Ceanothus</v>
      </c>
      <c r="AG8855" s="3" t="s">
        <v>2729</v>
      </c>
      <c r="AH8855" s="3" t="s">
        <v>1657</v>
      </c>
      <c r="AT8855" s="3" t="s">
        <v>81</v>
      </c>
    </row>
    <row r="8856" spans="1:56" s="156" customFormat="1" x14ac:dyDescent="0.25">
      <c r="A8856" s="6"/>
      <c r="B8856" s="5">
        <v>1528</v>
      </c>
      <c r="C8856" s="3"/>
      <c r="D8856" s="3"/>
      <c r="E8856" s="62">
        <v>2</v>
      </c>
      <c r="F8856" s="6" t="s">
        <v>42</v>
      </c>
      <c r="G8856" s="6">
        <v>2018</v>
      </c>
      <c r="H8856" s="6"/>
      <c r="I8856" s="3"/>
      <c r="J8856" s="3"/>
      <c r="K8856" s="3"/>
      <c r="L8856" s="6"/>
      <c r="M8856" s="3"/>
      <c r="N8856" s="6" t="s">
        <v>389</v>
      </c>
      <c r="O8856" s="6"/>
      <c r="P8856" s="407">
        <v>50</v>
      </c>
      <c r="Q8856" s="407">
        <v>50</v>
      </c>
      <c r="R8856" s="407">
        <v>8</v>
      </c>
      <c r="S8856" s="3" t="s">
        <v>3</v>
      </c>
      <c r="T8856" s="3" t="s">
        <v>44</v>
      </c>
      <c r="U8856" s="3" t="s">
        <v>72</v>
      </c>
      <c r="V8856" s="227" t="s">
        <v>72</v>
      </c>
      <c r="W8856" s="3"/>
      <c r="X8856" s="3" t="s">
        <v>1066</v>
      </c>
      <c r="Y8856" s="3"/>
      <c r="Z8856" s="3"/>
      <c r="AA8856" s="18">
        <v>45.257943764099998</v>
      </c>
      <c r="AB8856" s="18">
        <v>-123.07493195630001</v>
      </c>
      <c r="AC8856" s="3" t="s">
        <v>45</v>
      </c>
      <c r="AD8856" s="3"/>
      <c r="AE8856" s="3" t="s">
        <v>235</v>
      </c>
      <c r="AF8856" s="3" t="str">
        <f t="shared" si="216"/>
        <v>ex Ceanothus</v>
      </c>
      <c r="AG8856" s="3" t="s">
        <v>2729</v>
      </c>
      <c r="AH8856" s="3" t="s">
        <v>1657</v>
      </c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 t="s">
        <v>81</v>
      </c>
      <c r="AU8856" s="3"/>
      <c r="AV8856" s="3"/>
      <c r="AW8856" s="3"/>
      <c r="AX8856" s="3"/>
      <c r="AY8856" s="3"/>
      <c r="AZ8856" s="3"/>
      <c r="BA8856" s="3"/>
      <c r="BB8856" s="3"/>
      <c r="BC8856" s="3"/>
      <c r="BD8856" s="3"/>
    </row>
    <row r="8857" spans="1:56" x14ac:dyDescent="0.25">
      <c r="B8857" s="5">
        <v>1529</v>
      </c>
      <c r="E8857" s="62">
        <v>2</v>
      </c>
      <c r="F8857" s="6" t="s">
        <v>42</v>
      </c>
      <c r="G8857" s="6">
        <v>2018</v>
      </c>
      <c r="L8857" s="6"/>
      <c r="N8857" s="6" t="s">
        <v>389</v>
      </c>
      <c r="P8857" s="407">
        <v>50</v>
      </c>
      <c r="Q8857" s="407">
        <v>50</v>
      </c>
      <c r="R8857" s="407">
        <v>9</v>
      </c>
      <c r="S8857" s="3" t="s">
        <v>3</v>
      </c>
      <c r="T8857" s="3" t="s">
        <v>44</v>
      </c>
      <c r="U8857" s="3" t="s">
        <v>72</v>
      </c>
      <c r="V8857" s="227" t="s">
        <v>72</v>
      </c>
      <c r="X8857" s="3" t="s">
        <v>1066</v>
      </c>
      <c r="AA8857" s="18">
        <v>45.257943764099998</v>
      </c>
      <c r="AB8857" s="18">
        <v>-123.07493195630001</v>
      </c>
      <c r="AC8857" s="3" t="s">
        <v>45</v>
      </c>
      <c r="AE8857" s="3" t="s">
        <v>235</v>
      </c>
      <c r="AF8857" s="3" t="str">
        <f t="shared" si="216"/>
        <v>ex Ceanothus</v>
      </c>
      <c r="AG8857" s="3" t="s">
        <v>2729</v>
      </c>
      <c r="AH8857" s="3" t="s">
        <v>1657</v>
      </c>
      <c r="AT8857" s="3" t="s">
        <v>81</v>
      </c>
    </row>
    <row r="8858" spans="1:56" x14ac:dyDescent="0.25">
      <c r="B8858" s="5">
        <v>1530</v>
      </c>
      <c r="E8858" s="62">
        <v>2</v>
      </c>
      <c r="F8858" s="6" t="s">
        <v>42</v>
      </c>
      <c r="G8858" s="6">
        <v>2018</v>
      </c>
      <c r="L8858" s="6"/>
      <c r="N8858" s="6" t="s">
        <v>389</v>
      </c>
      <c r="P8858" s="407">
        <v>50</v>
      </c>
      <c r="Q8858" s="407">
        <v>50</v>
      </c>
      <c r="R8858" s="407">
        <v>10</v>
      </c>
      <c r="S8858" s="3" t="s">
        <v>3</v>
      </c>
      <c r="T8858" s="3" t="s">
        <v>44</v>
      </c>
      <c r="U8858" s="3" t="s">
        <v>72</v>
      </c>
      <c r="V8858" s="227" t="s">
        <v>72</v>
      </c>
      <c r="X8858" s="3" t="s">
        <v>1066</v>
      </c>
      <c r="AA8858" s="18">
        <v>45.257943764099998</v>
      </c>
      <c r="AB8858" s="18">
        <v>-123.07493195630001</v>
      </c>
      <c r="AC8858" s="3" t="s">
        <v>45</v>
      </c>
      <c r="AE8858" s="3" t="s">
        <v>235</v>
      </c>
      <c r="AF8858" s="3" t="str">
        <f t="shared" si="216"/>
        <v>ex Ceanothus</v>
      </c>
      <c r="AG8858" s="3" t="s">
        <v>2729</v>
      </c>
      <c r="AH8858" s="3" t="s">
        <v>1657</v>
      </c>
      <c r="AT8858" s="3" t="s">
        <v>81</v>
      </c>
    </row>
    <row r="8859" spans="1:56" x14ac:dyDescent="0.25">
      <c r="B8859" s="5">
        <v>1531</v>
      </c>
      <c r="E8859" s="62">
        <v>2</v>
      </c>
      <c r="F8859" s="6" t="s">
        <v>42</v>
      </c>
      <c r="G8859" s="6">
        <v>2018</v>
      </c>
      <c r="L8859" s="6"/>
      <c r="N8859" s="6" t="s">
        <v>389</v>
      </c>
      <c r="P8859" s="407">
        <v>50</v>
      </c>
      <c r="Q8859" s="407">
        <v>50</v>
      </c>
      <c r="R8859" s="407">
        <v>11</v>
      </c>
      <c r="S8859" s="3" t="s">
        <v>3</v>
      </c>
      <c r="T8859" s="3" t="s">
        <v>44</v>
      </c>
      <c r="U8859" s="3" t="s">
        <v>72</v>
      </c>
      <c r="V8859" s="227" t="s">
        <v>72</v>
      </c>
      <c r="X8859" s="3" t="s">
        <v>1066</v>
      </c>
      <c r="AA8859" s="18">
        <v>45.257943764099998</v>
      </c>
      <c r="AB8859" s="18">
        <v>-123.07493195630001</v>
      </c>
      <c r="AC8859" s="3" t="s">
        <v>45</v>
      </c>
      <c r="AE8859" s="3" t="s">
        <v>235</v>
      </c>
      <c r="AF8859" s="3" t="str">
        <f t="shared" si="216"/>
        <v>ex Ceanothus</v>
      </c>
      <c r="AG8859" s="3" t="s">
        <v>2729</v>
      </c>
      <c r="AH8859" s="3" t="s">
        <v>1657</v>
      </c>
      <c r="AT8859" s="3" t="s">
        <v>81</v>
      </c>
    </row>
    <row r="8860" spans="1:56" x14ac:dyDescent="0.25">
      <c r="B8860" s="5">
        <v>1532</v>
      </c>
      <c r="E8860" s="62">
        <v>2</v>
      </c>
      <c r="F8860" s="6" t="s">
        <v>42</v>
      </c>
      <c r="G8860" s="6">
        <v>2018</v>
      </c>
      <c r="L8860" s="6"/>
      <c r="N8860" s="6" t="s">
        <v>389</v>
      </c>
      <c r="P8860" s="407">
        <v>50</v>
      </c>
      <c r="Q8860" s="407">
        <v>50</v>
      </c>
      <c r="R8860" s="407">
        <v>12</v>
      </c>
      <c r="S8860" s="3" t="s">
        <v>3</v>
      </c>
      <c r="T8860" s="3" t="s">
        <v>44</v>
      </c>
      <c r="U8860" s="3" t="s">
        <v>72</v>
      </c>
      <c r="V8860" s="227" t="s">
        <v>72</v>
      </c>
      <c r="X8860" s="3" t="s">
        <v>1066</v>
      </c>
      <c r="AA8860" s="18">
        <v>45.257943764099998</v>
      </c>
      <c r="AB8860" s="18">
        <v>-123.07493195630001</v>
      </c>
      <c r="AC8860" s="3" t="s">
        <v>45</v>
      </c>
      <c r="AE8860" s="3" t="s">
        <v>235</v>
      </c>
      <c r="AF8860" s="3" t="str">
        <f t="shared" si="216"/>
        <v>ex Ceanothus</v>
      </c>
      <c r="AG8860" s="3" t="s">
        <v>2729</v>
      </c>
      <c r="AH8860" s="3" t="s">
        <v>1657</v>
      </c>
      <c r="AT8860" s="3" t="s">
        <v>81</v>
      </c>
    </row>
    <row r="8861" spans="1:56" x14ac:dyDescent="0.25">
      <c r="B8861" s="5">
        <v>1533</v>
      </c>
      <c r="E8861" s="62">
        <v>2</v>
      </c>
      <c r="F8861" s="6" t="s">
        <v>42</v>
      </c>
      <c r="G8861" s="6">
        <v>2018</v>
      </c>
      <c r="L8861" s="6"/>
      <c r="N8861" s="6" t="s">
        <v>389</v>
      </c>
      <c r="P8861" s="407">
        <v>50</v>
      </c>
      <c r="Q8861" s="407">
        <v>50</v>
      </c>
      <c r="R8861" s="407">
        <v>13</v>
      </c>
      <c r="S8861" s="3" t="s">
        <v>3</v>
      </c>
      <c r="T8861" s="3" t="s">
        <v>44</v>
      </c>
      <c r="U8861" s="3" t="s">
        <v>72</v>
      </c>
      <c r="V8861" s="227" t="s">
        <v>72</v>
      </c>
      <c r="X8861" s="3" t="s">
        <v>1066</v>
      </c>
      <c r="AA8861" s="18">
        <v>45.257943764099998</v>
      </c>
      <c r="AB8861" s="18">
        <v>-123.07493195630001</v>
      </c>
      <c r="AC8861" s="3" t="s">
        <v>45</v>
      </c>
      <c r="AE8861" s="3" t="s">
        <v>235</v>
      </c>
      <c r="AF8861" s="3" t="str">
        <f t="shared" si="216"/>
        <v>ex Ceanothus</v>
      </c>
      <c r="AG8861" s="3" t="s">
        <v>2729</v>
      </c>
      <c r="AH8861" s="3" t="s">
        <v>1657</v>
      </c>
      <c r="AT8861" s="3" t="s">
        <v>81</v>
      </c>
    </row>
    <row r="8862" spans="1:56" x14ac:dyDescent="0.25">
      <c r="B8862" s="5">
        <v>1534</v>
      </c>
      <c r="E8862" s="62">
        <v>2</v>
      </c>
      <c r="F8862" s="6" t="s">
        <v>42</v>
      </c>
      <c r="G8862" s="6">
        <v>2018</v>
      </c>
      <c r="L8862" s="6"/>
      <c r="N8862" s="6" t="s">
        <v>389</v>
      </c>
      <c r="P8862" s="407">
        <v>50</v>
      </c>
      <c r="Q8862" s="407">
        <v>50</v>
      </c>
      <c r="R8862" s="407">
        <v>14</v>
      </c>
      <c r="S8862" s="3" t="s">
        <v>3</v>
      </c>
      <c r="T8862" s="3" t="s">
        <v>44</v>
      </c>
      <c r="U8862" s="3" t="s">
        <v>72</v>
      </c>
      <c r="V8862" s="227" t="s">
        <v>72</v>
      </c>
      <c r="X8862" s="3" t="s">
        <v>1066</v>
      </c>
      <c r="AA8862" s="18">
        <v>45.257943764099998</v>
      </c>
      <c r="AB8862" s="18">
        <v>-123.07493195630001</v>
      </c>
      <c r="AC8862" s="3" t="s">
        <v>45</v>
      </c>
      <c r="AE8862" s="3" t="s">
        <v>235</v>
      </c>
      <c r="AF8862" s="3" t="str">
        <f t="shared" si="216"/>
        <v>ex Ceanothus</v>
      </c>
      <c r="AG8862" s="3" t="s">
        <v>2729</v>
      </c>
      <c r="AH8862" s="3" t="s">
        <v>1657</v>
      </c>
      <c r="AT8862" s="3" t="s">
        <v>81</v>
      </c>
    </row>
    <row r="8863" spans="1:56" s="106" customFormat="1" x14ac:dyDescent="0.25">
      <c r="A8863" s="6"/>
      <c r="B8863" s="5">
        <v>1535</v>
      </c>
      <c r="C8863" s="3"/>
      <c r="D8863" s="3"/>
      <c r="E8863" s="62">
        <v>2</v>
      </c>
      <c r="F8863" s="6" t="s">
        <v>42</v>
      </c>
      <c r="G8863" s="6">
        <v>2018</v>
      </c>
      <c r="H8863" s="6"/>
      <c r="I8863" s="3"/>
      <c r="J8863" s="3"/>
      <c r="K8863" s="3"/>
      <c r="L8863" s="6"/>
      <c r="M8863" s="3"/>
      <c r="N8863" s="6" t="s">
        <v>389</v>
      </c>
      <c r="O8863" s="6"/>
      <c r="P8863" s="407">
        <v>50</v>
      </c>
      <c r="Q8863" s="407">
        <v>50</v>
      </c>
      <c r="R8863" s="407">
        <v>15</v>
      </c>
      <c r="S8863" s="3" t="s">
        <v>3</v>
      </c>
      <c r="T8863" s="3" t="s">
        <v>44</v>
      </c>
      <c r="U8863" s="3" t="s">
        <v>72</v>
      </c>
      <c r="V8863" s="227" t="s">
        <v>72</v>
      </c>
      <c r="W8863" s="3"/>
      <c r="X8863" s="3" t="s">
        <v>1066</v>
      </c>
      <c r="Y8863" s="3"/>
      <c r="Z8863" s="3"/>
      <c r="AA8863" s="18">
        <v>45.257943764099998</v>
      </c>
      <c r="AB8863" s="18">
        <v>-123.07493195630001</v>
      </c>
      <c r="AC8863" s="3" t="s">
        <v>45</v>
      </c>
      <c r="AD8863" s="3"/>
      <c r="AE8863" s="3" t="s">
        <v>235</v>
      </c>
      <c r="AF8863" s="3" t="str">
        <f t="shared" si="216"/>
        <v>ex Ceanothus</v>
      </c>
      <c r="AG8863" s="3" t="s">
        <v>2729</v>
      </c>
      <c r="AH8863" s="3" t="s">
        <v>1657</v>
      </c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 t="s">
        <v>81</v>
      </c>
      <c r="AU8863" s="3"/>
      <c r="AV8863" s="3"/>
      <c r="AW8863" s="3"/>
      <c r="AX8863" s="3"/>
      <c r="AY8863" s="3"/>
      <c r="AZ8863" s="3"/>
      <c r="BA8863" s="3"/>
      <c r="BB8863" s="3"/>
      <c r="BC8863" s="3"/>
      <c r="BD8863" s="3"/>
    </row>
    <row r="8864" spans="1:56" x14ac:dyDescent="0.25">
      <c r="B8864" s="5">
        <v>1536</v>
      </c>
      <c r="E8864" s="62">
        <v>2</v>
      </c>
      <c r="F8864" s="6" t="s">
        <v>42</v>
      </c>
      <c r="G8864" s="6">
        <v>2018</v>
      </c>
      <c r="L8864" s="6"/>
      <c r="N8864" s="6" t="s">
        <v>389</v>
      </c>
      <c r="P8864" s="407">
        <v>50</v>
      </c>
      <c r="Q8864" s="407">
        <v>50</v>
      </c>
      <c r="R8864" s="407">
        <v>16</v>
      </c>
      <c r="S8864" s="3" t="s">
        <v>3</v>
      </c>
      <c r="T8864" s="3" t="s">
        <v>44</v>
      </c>
      <c r="U8864" s="3" t="s">
        <v>72</v>
      </c>
      <c r="V8864" s="227" t="s">
        <v>72</v>
      </c>
      <c r="X8864" s="3" t="s">
        <v>1066</v>
      </c>
      <c r="AA8864" s="18">
        <v>45.257943764099998</v>
      </c>
      <c r="AB8864" s="18">
        <v>-123.07493195630001</v>
      </c>
      <c r="AC8864" s="3" t="s">
        <v>45</v>
      </c>
      <c r="AE8864" s="3" t="s">
        <v>235</v>
      </c>
      <c r="AF8864" s="3" t="str">
        <f t="shared" si="216"/>
        <v>ex Ceanothus</v>
      </c>
      <c r="AG8864" s="3" t="s">
        <v>2729</v>
      </c>
      <c r="AH8864" s="3" t="s">
        <v>1657</v>
      </c>
      <c r="AT8864" s="3" t="s">
        <v>81</v>
      </c>
    </row>
    <row r="8865" spans="1:56" x14ac:dyDescent="0.25">
      <c r="B8865" s="5">
        <v>1537</v>
      </c>
      <c r="E8865" s="62">
        <v>2</v>
      </c>
      <c r="F8865" s="6" t="s">
        <v>42</v>
      </c>
      <c r="G8865" s="6">
        <v>2018</v>
      </c>
      <c r="L8865" s="6"/>
      <c r="N8865" s="6" t="s">
        <v>389</v>
      </c>
      <c r="P8865" s="407">
        <v>50</v>
      </c>
      <c r="Q8865" s="407">
        <v>50</v>
      </c>
      <c r="R8865" s="407">
        <v>17</v>
      </c>
      <c r="S8865" s="3" t="s">
        <v>3</v>
      </c>
      <c r="T8865" s="3" t="s">
        <v>44</v>
      </c>
      <c r="U8865" s="3" t="s">
        <v>72</v>
      </c>
      <c r="V8865" s="227" t="s">
        <v>72</v>
      </c>
      <c r="X8865" s="3" t="s">
        <v>1066</v>
      </c>
      <c r="AA8865" s="18">
        <v>45.257943764099998</v>
      </c>
      <c r="AB8865" s="18">
        <v>-123.07493195630001</v>
      </c>
      <c r="AC8865" s="3" t="s">
        <v>45</v>
      </c>
      <c r="AE8865" s="3" t="s">
        <v>235</v>
      </c>
      <c r="AF8865" s="3" t="str">
        <f t="shared" si="216"/>
        <v>ex Ceanothus</v>
      </c>
      <c r="AG8865" s="3" t="s">
        <v>2729</v>
      </c>
      <c r="AH8865" s="3" t="s">
        <v>1657</v>
      </c>
      <c r="AT8865" s="3" t="s">
        <v>81</v>
      </c>
    </row>
    <row r="8866" spans="1:56" x14ac:dyDescent="0.25">
      <c r="B8866" s="5">
        <v>1538</v>
      </c>
      <c r="E8866" s="62">
        <v>2</v>
      </c>
      <c r="F8866" s="6" t="s">
        <v>42</v>
      </c>
      <c r="G8866" s="6">
        <v>2018</v>
      </c>
      <c r="L8866" s="6"/>
      <c r="N8866" s="6" t="s">
        <v>389</v>
      </c>
      <c r="P8866" s="407">
        <v>50</v>
      </c>
      <c r="Q8866" s="407">
        <v>50</v>
      </c>
      <c r="R8866" s="407">
        <v>18</v>
      </c>
      <c r="S8866" s="3" t="s">
        <v>3</v>
      </c>
      <c r="T8866" s="3" t="s">
        <v>44</v>
      </c>
      <c r="U8866" s="3" t="s">
        <v>72</v>
      </c>
      <c r="V8866" s="227" t="s">
        <v>72</v>
      </c>
      <c r="X8866" s="3" t="s">
        <v>1066</v>
      </c>
      <c r="AA8866" s="18">
        <v>45.257943764099998</v>
      </c>
      <c r="AB8866" s="18">
        <v>-123.07493195630001</v>
      </c>
      <c r="AC8866" s="3" t="s">
        <v>45</v>
      </c>
      <c r="AE8866" s="3" t="s">
        <v>235</v>
      </c>
      <c r="AF8866" s="3" t="str">
        <f t="shared" si="216"/>
        <v>ex Ceanothus</v>
      </c>
      <c r="AG8866" s="3" t="s">
        <v>2729</v>
      </c>
      <c r="AH8866" s="3" t="s">
        <v>1657</v>
      </c>
      <c r="AT8866" s="3" t="s">
        <v>81</v>
      </c>
    </row>
    <row r="8867" spans="1:56" x14ac:dyDescent="0.25">
      <c r="B8867" s="5">
        <v>1539</v>
      </c>
      <c r="E8867" s="62">
        <v>2</v>
      </c>
      <c r="F8867" s="6" t="s">
        <v>42</v>
      </c>
      <c r="G8867" s="6">
        <v>2018</v>
      </c>
      <c r="L8867" s="6"/>
      <c r="N8867" s="6" t="s">
        <v>389</v>
      </c>
      <c r="P8867" s="407">
        <v>50</v>
      </c>
      <c r="Q8867" s="407">
        <v>50</v>
      </c>
      <c r="R8867" s="407">
        <v>19</v>
      </c>
      <c r="S8867" s="3" t="s">
        <v>3</v>
      </c>
      <c r="T8867" s="3" t="s">
        <v>44</v>
      </c>
      <c r="U8867" s="3" t="s">
        <v>72</v>
      </c>
      <c r="V8867" s="227" t="s">
        <v>72</v>
      </c>
      <c r="X8867" s="3" t="s">
        <v>1066</v>
      </c>
      <c r="AA8867" s="18">
        <v>45.257943764099998</v>
      </c>
      <c r="AB8867" s="18">
        <v>-123.07493195630001</v>
      </c>
      <c r="AC8867" s="3" t="s">
        <v>45</v>
      </c>
      <c r="AE8867" s="3" t="s">
        <v>235</v>
      </c>
      <c r="AF8867" s="3" t="str">
        <f t="shared" si="216"/>
        <v>ex Ceanothus</v>
      </c>
      <c r="AG8867" s="3" t="s">
        <v>2729</v>
      </c>
      <c r="AH8867" s="3" t="s">
        <v>1657</v>
      </c>
      <c r="AT8867" s="3" t="s">
        <v>81</v>
      </c>
    </row>
    <row r="8868" spans="1:56" x14ac:dyDescent="0.25">
      <c r="B8868" s="5">
        <v>1540</v>
      </c>
      <c r="E8868" s="62">
        <v>2</v>
      </c>
      <c r="F8868" s="6" t="s">
        <v>42</v>
      </c>
      <c r="G8868" s="6">
        <v>2018</v>
      </c>
      <c r="L8868" s="6"/>
      <c r="N8868" s="6" t="s">
        <v>389</v>
      </c>
      <c r="P8868" s="407">
        <v>50</v>
      </c>
      <c r="Q8868" s="407">
        <v>50</v>
      </c>
      <c r="R8868" s="407">
        <v>20</v>
      </c>
      <c r="S8868" s="3" t="s">
        <v>3</v>
      </c>
      <c r="T8868" s="3" t="s">
        <v>44</v>
      </c>
      <c r="U8868" s="3" t="s">
        <v>72</v>
      </c>
      <c r="V8868" s="227" t="s">
        <v>72</v>
      </c>
      <c r="X8868" s="3" t="s">
        <v>1066</v>
      </c>
      <c r="AA8868" s="18">
        <v>45.257943764099998</v>
      </c>
      <c r="AB8868" s="18">
        <v>-123.07493195630001</v>
      </c>
      <c r="AC8868" s="3" t="s">
        <v>45</v>
      </c>
      <c r="AE8868" s="3" t="s">
        <v>235</v>
      </c>
      <c r="AF8868" s="3" t="str">
        <f t="shared" si="216"/>
        <v>ex Ceanothus</v>
      </c>
      <c r="AG8868" s="3" t="s">
        <v>2729</v>
      </c>
      <c r="AH8868" s="3" t="s">
        <v>1657</v>
      </c>
      <c r="AT8868" s="3" t="s">
        <v>81</v>
      </c>
    </row>
    <row r="8869" spans="1:56" x14ac:dyDescent="0.25">
      <c r="B8869" s="5">
        <v>1541</v>
      </c>
      <c r="E8869" s="62">
        <v>2</v>
      </c>
      <c r="F8869" s="6" t="s">
        <v>42</v>
      </c>
      <c r="G8869" s="6">
        <v>2018</v>
      </c>
      <c r="L8869" s="6"/>
      <c r="N8869" s="6" t="s">
        <v>389</v>
      </c>
      <c r="P8869" s="407">
        <v>50</v>
      </c>
      <c r="Q8869" s="407">
        <v>50</v>
      </c>
      <c r="R8869" s="407">
        <v>21</v>
      </c>
      <c r="S8869" s="3" t="s">
        <v>3</v>
      </c>
      <c r="T8869" s="3" t="s">
        <v>44</v>
      </c>
      <c r="U8869" s="3" t="s">
        <v>72</v>
      </c>
      <c r="V8869" s="227" t="s">
        <v>72</v>
      </c>
      <c r="X8869" s="3" t="s">
        <v>1066</v>
      </c>
      <c r="AA8869" s="18">
        <v>45.257943764099998</v>
      </c>
      <c r="AB8869" s="18">
        <v>-123.07493195630001</v>
      </c>
      <c r="AC8869" s="3" t="s">
        <v>45</v>
      </c>
      <c r="AE8869" s="3" t="s">
        <v>235</v>
      </c>
      <c r="AF8869" s="3" t="str">
        <f t="shared" si="216"/>
        <v>ex Ceanothus</v>
      </c>
      <c r="AG8869" s="3" t="s">
        <v>2729</v>
      </c>
      <c r="AH8869" s="3" t="s">
        <v>1657</v>
      </c>
      <c r="AT8869" s="3" t="s">
        <v>81</v>
      </c>
    </row>
    <row r="8870" spans="1:56" x14ac:dyDescent="0.25">
      <c r="B8870" s="5">
        <v>1542</v>
      </c>
      <c r="E8870" s="62">
        <v>2</v>
      </c>
      <c r="F8870" s="6" t="s">
        <v>42</v>
      </c>
      <c r="G8870" s="6">
        <v>2018</v>
      </c>
      <c r="L8870" s="6"/>
      <c r="N8870" s="6" t="s">
        <v>389</v>
      </c>
      <c r="P8870" s="407">
        <v>50</v>
      </c>
      <c r="Q8870" s="407">
        <v>50</v>
      </c>
      <c r="R8870" s="407">
        <v>22</v>
      </c>
      <c r="S8870" s="3" t="s">
        <v>3</v>
      </c>
      <c r="T8870" s="3" t="s">
        <v>44</v>
      </c>
      <c r="U8870" s="3" t="s">
        <v>72</v>
      </c>
      <c r="V8870" s="227" t="s">
        <v>72</v>
      </c>
      <c r="X8870" s="3" t="s">
        <v>1066</v>
      </c>
      <c r="AA8870" s="18">
        <v>45.257943764099998</v>
      </c>
      <c r="AB8870" s="18">
        <v>-123.07493195630001</v>
      </c>
      <c r="AC8870" s="3" t="s">
        <v>45</v>
      </c>
      <c r="AE8870" s="3" t="s">
        <v>235</v>
      </c>
      <c r="AF8870" s="3" t="str">
        <f t="shared" si="216"/>
        <v>ex Ceanothus</v>
      </c>
      <c r="AG8870" s="3" t="s">
        <v>2729</v>
      </c>
      <c r="AH8870" s="3" t="s">
        <v>1657</v>
      </c>
      <c r="AT8870" s="3" t="s">
        <v>81</v>
      </c>
    </row>
    <row r="8871" spans="1:56" x14ac:dyDescent="0.25">
      <c r="B8871" s="5">
        <v>1543</v>
      </c>
      <c r="E8871" s="62">
        <v>2</v>
      </c>
      <c r="F8871" s="6" t="s">
        <v>42</v>
      </c>
      <c r="G8871" s="6">
        <v>2018</v>
      </c>
      <c r="L8871" s="6"/>
      <c r="N8871" s="6" t="s">
        <v>389</v>
      </c>
      <c r="P8871" s="407">
        <v>50</v>
      </c>
      <c r="Q8871" s="407">
        <v>50</v>
      </c>
      <c r="R8871" s="407">
        <v>23</v>
      </c>
      <c r="S8871" s="3" t="s">
        <v>3</v>
      </c>
      <c r="T8871" s="3" t="s">
        <v>44</v>
      </c>
      <c r="U8871" s="3" t="s">
        <v>72</v>
      </c>
      <c r="V8871" s="227" t="s">
        <v>72</v>
      </c>
      <c r="X8871" s="3" t="s">
        <v>1066</v>
      </c>
      <c r="AA8871" s="18">
        <v>45.257943764099998</v>
      </c>
      <c r="AB8871" s="18">
        <v>-123.07493195630001</v>
      </c>
      <c r="AC8871" s="3" t="s">
        <v>45</v>
      </c>
      <c r="AE8871" s="3" t="s">
        <v>235</v>
      </c>
      <c r="AF8871" s="3" t="str">
        <f t="shared" si="216"/>
        <v>ex Ceanothus</v>
      </c>
      <c r="AG8871" s="3" t="s">
        <v>2729</v>
      </c>
      <c r="AH8871" s="3" t="s">
        <v>1657</v>
      </c>
      <c r="AT8871" s="3" t="s">
        <v>81</v>
      </c>
    </row>
    <row r="8872" spans="1:56" x14ac:dyDescent="0.25">
      <c r="B8872" s="5">
        <v>1544</v>
      </c>
      <c r="E8872" s="62">
        <v>2</v>
      </c>
      <c r="F8872" s="6" t="s">
        <v>42</v>
      </c>
      <c r="G8872" s="6">
        <v>2018</v>
      </c>
      <c r="L8872" s="6"/>
      <c r="N8872" s="6" t="s">
        <v>389</v>
      </c>
      <c r="P8872" s="407">
        <v>50</v>
      </c>
      <c r="Q8872" s="407">
        <v>50</v>
      </c>
      <c r="R8872" s="407">
        <v>24</v>
      </c>
      <c r="S8872" s="3" t="s">
        <v>3</v>
      </c>
      <c r="T8872" s="3" t="s">
        <v>44</v>
      </c>
      <c r="U8872" s="3" t="s">
        <v>72</v>
      </c>
      <c r="V8872" s="227" t="s">
        <v>72</v>
      </c>
      <c r="X8872" s="3" t="s">
        <v>1066</v>
      </c>
      <c r="AA8872" s="18">
        <v>45.257943764099998</v>
      </c>
      <c r="AB8872" s="18">
        <v>-123.07493195630001</v>
      </c>
      <c r="AC8872" s="3" t="s">
        <v>45</v>
      </c>
      <c r="AE8872" s="3" t="s">
        <v>235</v>
      </c>
      <c r="AF8872" s="3" t="str">
        <f t="shared" si="216"/>
        <v>ex Ceanothus</v>
      </c>
      <c r="AG8872" s="3" t="s">
        <v>2729</v>
      </c>
      <c r="AH8872" s="3" t="s">
        <v>1657</v>
      </c>
      <c r="AT8872" s="3" t="s">
        <v>81</v>
      </c>
    </row>
    <row r="8873" spans="1:56" x14ac:dyDescent="0.25">
      <c r="B8873" s="5">
        <v>1545</v>
      </c>
      <c r="E8873" s="62">
        <v>2</v>
      </c>
      <c r="F8873" s="6" t="s">
        <v>42</v>
      </c>
      <c r="G8873" s="6">
        <v>2018</v>
      </c>
      <c r="L8873" s="6"/>
      <c r="N8873" s="6" t="s">
        <v>389</v>
      </c>
      <c r="P8873" s="407">
        <v>50</v>
      </c>
      <c r="Q8873" s="407">
        <v>50</v>
      </c>
      <c r="R8873" s="407">
        <v>25</v>
      </c>
      <c r="S8873" s="3" t="s">
        <v>3</v>
      </c>
      <c r="T8873" s="3" t="s">
        <v>44</v>
      </c>
      <c r="U8873" s="3" t="s">
        <v>72</v>
      </c>
      <c r="V8873" s="227" t="s">
        <v>72</v>
      </c>
      <c r="X8873" s="3" t="s">
        <v>1066</v>
      </c>
      <c r="AA8873" s="18">
        <v>45.257943764099998</v>
      </c>
      <c r="AB8873" s="18">
        <v>-123.07493195630001</v>
      </c>
      <c r="AC8873" s="3" t="s">
        <v>45</v>
      </c>
      <c r="AE8873" s="3" t="s">
        <v>235</v>
      </c>
      <c r="AF8873" s="3" t="str">
        <f t="shared" si="216"/>
        <v>ex Ceanothus</v>
      </c>
      <c r="AG8873" s="3" t="s">
        <v>2729</v>
      </c>
      <c r="AH8873" s="3" t="s">
        <v>1657</v>
      </c>
      <c r="AT8873" s="3" t="s">
        <v>81</v>
      </c>
    </row>
    <row r="8874" spans="1:56" s="91" customFormat="1" x14ac:dyDescent="0.25">
      <c r="A8874" s="6"/>
      <c r="B8874" s="5">
        <v>1546</v>
      </c>
      <c r="C8874" s="3"/>
      <c r="D8874" s="3"/>
      <c r="E8874" s="62">
        <v>2</v>
      </c>
      <c r="F8874" s="6" t="s">
        <v>42</v>
      </c>
      <c r="G8874" s="6">
        <v>2018</v>
      </c>
      <c r="H8874" s="6"/>
      <c r="I8874" s="3"/>
      <c r="J8874" s="3"/>
      <c r="K8874" s="3"/>
      <c r="L8874" s="6"/>
      <c r="M8874" s="3"/>
      <c r="N8874" s="6" t="s">
        <v>389</v>
      </c>
      <c r="O8874" s="6"/>
      <c r="P8874" s="407">
        <v>50</v>
      </c>
      <c r="Q8874" s="407">
        <v>50</v>
      </c>
      <c r="R8874" s="407">
        <v>26</v>
      </c>
      <c r="S8874" s="3" t="s">
        <v>3</v>
      </c>
      <c r="T8874" s="3" t="s">
        <v>44</v>
      </c>
      <c r="U8874" s="3" t="s">
        <v>72</v>
      </c>
      <c r="V8874" s="227" t="s">
        <v>72</v>
      </c>
      <c r="W8874" s="3"/>
      <c r="X8874" s="3" t="s">
        <v>1066</v>
      </c>
      <c r="Y8874" s="3"/>
      <c r="Z8874" s="3"/>
      <c r="AA8874" s="18">
        <v>45.257943764099998</v>
      </c>
      <c r="AB8874" s="18">
        <v>-123.07493195630001</v>
      </c>
      <c r="AC8874" s="3" t="s">
        <v>45</v>
      </c>
      <c r="AD8874" s="3"/>
      <c r="AE8874" s="3" t="s">
        <v>235</v>
      </c>
      <c r="AF8874" s="3" t="str">
        <f t="shared" si="216"/>
        <v>ex Ceanothus</v>
      </c>
      <c r="AG8874" s="3" t="s">
        <v>2729</v>
      </c>
      <c r="AH8874" s="3" t="s">
        <v>1657</v>
      </c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 t="s">
        <v>81</v>
      </c>
      <c r="AU8874" s="3"/>
      <c r="AV8874" s="3"/>
      <c r="AW8874" s="3"/>
      <c r="AX8874" s="3"/>
      <c r="AY8874" s="3"/>
      <c r="AZ8874" s="3"/>
      <c r="BA8874" s="3"/>
      <c r="BB8874" s="3"/>
      <c r="BC8874" s="3"/>
      <c r="BD8874" s="3"/>
    </row>
    <row r="8875" spans="1:56" s="110" customFormat="1" x14ac:dyDescent="0.25">
      <c r="A8875" s="6"/>
      <c r="B8875" s="5">
        <v>1547</v>
      </c>
      <c r="C8875" s="3"/>
      <c r="D8875" s="3"/>
      <c r="E8875" s="62">
        <v>2</v>
      </c>
      <c r="F8875" s="6" t="s">
        <v>42</v>
      </c>
      <c r="G8875" s="6">
        <v>2018</v>
      </c>
      <c r="H8875" s="6"/>
      <c r="I8875" s="3"/>
      <c r="J8875" s="3"/>
      <c r="K8875" s="3"/>
      <c r="L8875" s="6"/>
      <c r="M8875" s="3"/>
      <c r="N8875" s="6" t="s">
        <v>389</v>
      </c>
      <c r="O8875" s="6"/>
      <c r="P8875" s="407">
        <v>50</v>
      </c>
      <c r="Q8875" s="407">
        <v>50</v>
      </c>
      <c r="R8875" s="407">
        <v>27</v>
      </c>
      <c r="S8875" s="3" t="s">
        <v>3</v>
      </c>
      <c r="T8875" s="3" t="s">
        <v>44</v>
      </c>
      <c r="U8875" s="3" t="s">
        <v>72</v>
      </c>
      <c r="V8875" s="227" t="s">
        <v>72</v>
      </c>
      <c r="W8875" s="3"/>
      <c r="X8875" s="3" t="s">
        <v>1066</v>
      </c>
      <c r="Y8875" s="3"/>
      <c r="Z8875" s="3"/>
      <c r="AA8875" s="18">
        <v>45.257943764099998</v>
      </c>
      <c r="AB8875" s="18">
        <v>-123.07493195630001</v>
      </c>
      <c r="AC8875" s="3" t="s">
        <v>45</v>
      </c>
      <c r="AD8875" s="3"/>
      <c r="AE8875" s="3" t="s">
        <v>235</v>
      </c>
      <c r="AF8875" s="3" t="str">
        <f t="shared" si="216"/>
        <v>ex Ceanothus</v>
      </c>
      <c r="AG8875" s="3" t="s">
        <v>2729</v>
      </c>
      <c r="AH8875" s="3" t="s">
        <v>1657</v>
      </c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 t="s">
        <v>81</v>
      </c>
      <c r="AU8875" s="3"/>
      <c r="AV8875" s="3"/>
      <c r="AW8875" s="3"/>
      <c r="AX8875" s="3"/>
      <c r="AY8875" s="3"/>
      <c r="AZ8875" s="3"/>
      <c r="BA8875" s="3"/>
      <c r="BB8875" s="3"/>
      <c r="BC8875" s="3"/>
      <c r="BD8875" s="3"/>
    </row>
    <row r="8876" spans="1:56" x14ac:dyDescent="0.25">
      <c r="B8876" s="5">
        <v>1548</v>
      </c>
      <c r="E8876" s="62">
        <v>2</v>
      </c>
      <c r="F8876" s="6" t="s">
        <v>42</v>
      </c>
      <c r="G8876" s="6">
        <v>2018</v>
      </c>
      <c r="L8876" s="6"/>
      <c r="N8876" s="6" t="s">
        <v>389</v>
      </c>
      <c r="P8876" s="407">
        <v>50</v>
      </c>
      <c r="Q8876" s="407">
        <v>50</v>
      </c>
      <c r="R8876" s="407">
        <v>28</v>
      </c>
      <c r="S8876" s="3" t="s">
        <v>3</v>
      </c>
      <c r="T8876" s="3" t="s">
        <v>44</v>
      </c>
      <c r="U8876" s="3" t="s">
        <v>72</v>
      </c>
      <c r="V8876" s="227" t="s">
        <v>72</v>
      </c>
      <c r="X8876" s="3" t="s">
        <v>1066</v>
      </c>
      <c r="AA8876" s="18">
        <v>45.257943764099998</v>
      </c>
      <c r="AB8876" s="18">
        <v>-123.07493195630001</v>
      </c>
      <c r="AC8876" s="3" t="s">
        <v>45</v>
      </c>
      <c r="AE8876" s="3" t="s">
        <v>235</v>
      </c>
      <c r="AF8876" s="3" t="str">
        <f t="shared" si="216"/>
        <v>ex Ceanothus</v>
      </c>
      <c r="AG8876" s="3" t="s">
        <v>2729</v>
      </c>
      <c r="AH8876" s="3" t="s">
        <v>1657</v>
      </c>
      <c r="AT8876" s="3" t="s">
        <v>81</v>
      </c>
    </row>
    <row r="8877" spans="1:56" x14ac:dyDescent="0.25">
      <c r="B8877" s="5">
        <v>1549</v>
      </c>
      <c r="E8877" s="62">
        <v>2</v>
      </c>
      <c r="F8877" s="6" t="s">
        <v>42</v>
      </c>
      <c r="G8877" s="6">
        <v>2018</v>
      </c>
      <c r="L8877" s="6"/>
      <c r="N8877" s="6" t="s">
        <v>389</v>
      </c>
      <c r="P8877" s="407">
        <v>50</v>
      </c>
      <c r="Q8877" s="407">
        <v>50</v>
      </c>
      <c r="R8877" s="407">
        <v>29</v>
      </c>
      <c r="S8877" s="3" t="s">
        <v>3</v>
      </c>
      <c r="T8877" s="3" t="s">
        <v>44</v>
      </c>
      <c r="U8877" s="3" t="s">
        <v>72</v>
      </c>
      <c r="V8877" s="227" t="s">
        <v>72</v>
      </c>
      <c r="X8877" s="3" t="s">
        <v>1066</v>
      </c>
      <c r="AA8877" s="18">
        <v>45.257943764099998</v>
      </c>
      <c r="AB8877" s="18">
        <v>-123.07493195630001</v>
      </c>
      <c r="AC8877" s="3" t="s">
        <v>45</v>
      </c>
      <c r="AE8877" s="3" t="s">
        <v>235</v>
      </c>
      <c r="AF8877" s="3" t="str">
        <f t="shared" si="216"/>
        <v>ex Ceanothus</v>
      </c>
      <c r="AG8877" s="3" t="s">
        <v>2729</v>
      </c>
      <c r="AH8877" s="3" t="s">
        <v>1657</v>
      </c>
      <c r="AT8877" s="3" t="s">
        <v>81</v>
      </c>
    </row>
    <row r="8878" spans="1:56" x14ac:dyDescent="0.25">
      <c r="B8878" s="5">
        <v>1550</v>
      </c>
      <c r="E8878" s="62">
        <v>2</v>
      </c>
      <c r="F8878" s="6" t="s">
        <v>42</v>
      </c>
      <c r="G8878" s="6">
        <v>2018</v>
      </c>
      <c r="L8878" s="6"/>
      <c r="N8878" s="6" t="s">
        <v>389</v>
      </c>
      <c r="P8878" s="407">
        <v>50</v>
      </c>
      <c r="Q8878" s="407">
        <v>50</v>
      </c>
      <c r="R8878" s="407">
        <v>30</v>
      </c>
      <c r="S8878" s="3" t="s">
        <v>3</v>
      </c>
      <c r="T8878" s="3" t="s">
        <v>44</v>
      </c>
      <c r="U8878" s="3" t="s">
        <v>72</v>
      </c>
      <c r="V8878" s="227" t="s">
        <v>72</v>
      </c>
      <c r="X8878" s="3" t="s">
        <v>1066</v>
      </c>
      <c r="AA8878" s="18">
        <v>45.257943764099998</v>
      </c>
      <c r="AB8878" s="18">
        <v>-123.07493195630001</v>
      </c>
      <c r="AC8878" s="3" t="s">
        <v>45</v>
      </c>
      <c r="AE8878" s="3" t="s">
        <v>235</v>
      </c>
      <c r="AF8878" s="3" t="str">
        <f t="shared" si="216"/>
        <v>ex Ceanothus</v>
      </c>
      <c r="AG8878" s="3" t="s">
        <v>2729</v>
      </c>
      <c r="AH8878" s="3" t="s">
        <v>1657</v>
      </c>
      <c r="AT8878" s="3" t="s">
        <v>81</v>
      </c>
    </row>
    <row r="8879" spans="1:56" x14ac:dyDescent="0.25">
      <c r="B8879" s="5">
        <v>1551</v>
      </c>
      <c r="E8879" s="62">
        <v>2</v>
      </c>
      <c r="F8879" s="6" t="s">
        <v>42</v>
      </c>
      <c r="G8879" s="6">
        <v>2018</v>
      </c>
      <c r="L8879" s="6"/>
      <c r="N8879" s="6" t="s">
        <v>389</v>
      </c>
      <c r="P8879" s="407">
        <v>50</v>
      </c>
      <c r="Q8879" s="407">
        <v>50</v>
      </c>
      <c r="R8879" s="407">
        <v>31</v>
      </c>
      <c r="S8879" s="3" t="s">
        <v>3</v>
      </c>
      <c r="T8879" s="3" t="s">
        <v>44</v>
      </c>
      <c r="U8879" s="3" t="s">
        <v>72</v>
      </c>
      <c r="V8879" s="227" t="s">
        <v>72</v>
      </c>
      <c r="X8879" s="3" t="s">
        <v>1066</v>
      </c>
      <c r="AA8879" s="18">
        <v>45.257943764099998</v>
      </c>
      <c r="AB8879" s="18">
        <v>-123.07493195630001</v>
      </c>
      <c r="AC8879" s="3" t="s">
        <v>45</v>
      </c>
      <c r="AE8879" s="3" t="s">
        <v>235</v>
      </c>
      <c r="AF8879" s="3" t="str">
        <f t="shared" si="216"/>
        <v>ex Ceanothus</v>
      </c>
      <c r="AG8879" s="3" t="s">
        <v>2729</v>
      </c>
      <c r="AH8879" s="3" t="s">
        <v>1657</v>
      </c>
      <c r="AT8879" s="3" t="s">
        <v>81</v>
      </c>
    </row>
    <row r="8880" spans="1:56" x14ac:dyDescent="0.25">
      <c r="B8880" s="5">
        <v>1552</v>
      </c>
      <c r="E8880" s="62">
        <v>2</v>
      </c>
      <c r="F8880" s="6" t="s">
        <v>42</v>
      </c>
      <c r="G8880" s="6">
        <v>2018</v>
      </c>
      <c r="L8880" s="6"/>
      <c r="N8880" s="6" t="s">
        <v>389</v>
      </c>
      <c r="P8880" s="407">
        <v>50</v>
      </c>
      <c r="Q8880" s="407">
        <v>50</v>
      </c>
      <c r="R8880" s="407">
        <v>32</v>
      </c>
      <c r="S8880" s="3" t="s">
        <v>3</v>
      </c>
      <c r="T8880" s="3" t="s">
        <v>44</v>
      </c>
      <c r="U8880" s="3" t="s">
        <v>72</v>
      </c>
      <c r="V8880" s="227" t="s">
        <v>72</v>
      </c>
      <c r="X8880" s="3" t="s">
        <v>1066</v>
      </c>
      <c r="AA8880" s="18">
        <v>45.257943764099998</v>
      </c>
      <c r="AB8880" s="18">
        <v>-123.07493195630001</v>
      </c>
      <c r="AC8880" s="3" t="s">
        <v>45</v>
      </c>
      <c r="AE8880" s="3" t="s">
        <v>235</v>
      </c>
      <c r="AF8880" s="3" t="str">
        <f t="shared" si="216"/>
        <v>ex Ceanothus</v>
      </c>
      <c r="AG8880" s="3" t="s">
        <v>2729</v>
      </c>
      <c r="AH8880" s="3" t="s">
        <v>1657</v>
      </c>
      <c r="AT8880" s="3" t="s">
        <v>81</v>
      </c>
    </row>
    <row r="8881" spans="1:56" x14ac:dyDescent="0.25">
      <c r="B8881" s="5">
        <v>1553</v>
      </c>
      <c r="E8881" s="62">
        <v>2</v>
      </c>
      <c r="F8881" s="6" t="s">
        <v>42</v>
      </c>
      <c r="G8881" s="6">
        <v>2018</v>
      </c>
      <c r="L8881" s="6"/>
      <c r="N8881" s="6" t="s">
        <v>389</v>
      </c>
      <c r="P8881" s="407">
        <v>50</v>
      </c>
      <c r="Q8881" s="407">
        <v>50</v>
      </c>
      <c r="R8881" s="407">
        <v>33</v>
      </c>
      <c r="S8881" s="3" t="s">
        <v>3</v>
      </c>
      <c r="T8881" s="3" t="s">
        <v>44</v>
      </c>
      <c r="U8881" s="3" t="s">
        <v>72</v>
      </c>
      <c r="V8881" s="227" t="s">
        <v>72</v>
      </c>
      <c r="X8881" s="3" t="s">
        <v>1066</v>
      </c>
      <c r="AA8881" s="18">
        <v>45.257943764099998</v>
      </c>
      <c r="AB8881" s="18">
        <v>-123.07493195630001</v>
      </c>
      <c r="AC8881" s="3" t="s">
        <v>45</v>
      </c>
      <c r="AE8881" s="3" t="s">
        <v>235</v>
      </c>
      <c r="AF8881" s="3" t="str">
        <f t="shared" ref="AF8881:AF8912" si="217">CONCATENATE("ex ", AE8881)</f>
        <v>ex Ceanothus</v>
      </c>
      <c r="AG8881" s="3" t="s">
        <v>2729</v>
      </c>
      <c r="AH8881" s="3" t="s">
        <v>1657</v>
      </c>
      <c r="AT8881" s="3" t="s">
        <v>81</v>
      </c>
    </row>
    <row r="8882" spans="1:56" x14ac:dyDescent="0.25">
      <c r="B8882" s="5">
        <v>1554</v>
      </c>
      <c r="E8882" s="62">
        <v>2</v>
      </c>
      <c r="F8882" s="6" t="s">
        <v>42</v>
      </c>
      <c r="G8882" s="6">
        <v>2018</v>
      </c>
      <c r="L8882" s="6"/>
      <c r="N8882" s="6" t="s">
        <v>389</v>
      </c>
      <c r="P8882" s="407">
        <v>50</v>
      </c>
      <c r="Q8882" s="407">
        <v>50</v>
      </c>
      <c r="R8882" s="407">
        <v>34</v>
      </c>
      <c r="S8882" s="3" t="s">
        <v>3</v>
      </c>
      <c r="T8882" s="3" t="s">
        <v>44</v>
      </c>
      <c r="U8882" s="3" t="s">
        <v>72</v>
      </c>
      <c r="V8882" s="227" t="s">
        <v>72</v>
      </c>
      <c r="X8882" s="3" t="s">
        <v>1066</v>
      </c>
      <c r="AA8882" s="18">
        <v>45.257943764099998</v>
      </c>
      <c r="AB8882" s="18">
        <v>-123.07493195630001</v>
      </c>
      <c r="AC8882" s="3" t="s">
        <v>45</v>
      </c>
      <c r="AE8882" s="3" t="s">
        <v>235</v>
      </c>
      <c r="AF8882" s="3" t="str">
        <f t="shared" si="217"/>
        <v>ex Ceanothus</v>
      </c>
      <c r="AG8882" s="3" t="s">
        <v>2729</v>
      </c>
      <c r="AH8882" s="3" t="s">
        <v>1657</v>
      </c>
      <c r="AT8882" s="3" t="s">
        <v>81</v>
      </c>
    </row>
    <row r="8883" spans="1:56" x14ac:dyDescent="0.25">
      <c r="B8883" s="5">
        <v>1555</v>
      </c>
      <c r="E8883" s="62">
        <v>2</v>
      </c>
      <c r="F8883" s="6" t="s">
        <v>42</v>
      </c>
      <c r="G8883" s="6">
        <v>2018</v>
      </c>
      <c r="L8883" s="6"/>
      <c r="N8883" s="6" t="s">
        <v>389</v>
      </c>
      <c r="P8883" s="407">
        <v>50</v>
      </c>
      <c r="Q8883" s="407">
        <v>50</v>
      </c>
      <c r="R8883" s="407">
        <v>35</v>
      </c>
      <c r="S8883" s="3" t="s">
        <v>3</v>
      </c>
      <c r="T8883" s="3" t="s">
        <v>44</v>
      </c>
      <c r="U8883" s="3" t="s">
        <v>72</v>
      </c>
      <c r="V8883" s="227" t="s">
        <v>72</v>
      </c>
      <c r="X8883" s="3" t="s">
        <v>1066</v>
      </c>
      <c r="AA8883" s="18">
        <v>45.257943764099998</v>
      </c>
      <c r="AB8883" s="18">
        <v>-123.07493195630001</v>
      </c>
      <c r="AC8883" s="3" t="s">
        <v>45</v>
      </c>
      <c r="AE8883" s="3" t="s">
        <v>235</v>
      </c>
      <c r="AF8883" s="3" t="str">
        <f t="shared" si="217"/>
        <v>ex Ceanothus</v>
      </c>
      <c r="AG8883" s="3" t="s">
        <v>2729</v>
      </c>
      <c r="AH8883" s="3" t="s">
        <v>1657</v>
      </c>
      <c r="AT8883" s="3" t="s">
        <v>81</v>
      </c>
    </row>
    <row r="8884" spans="1:56" x14ac:dyDescent="0.25">
      <c r="B8884" s="5">
        <v>1556</v>
      </c>
      <c r="E8884" s="62">
        <v>2</v>
      </c>
      <c r="F8884" s="6" t="s">
        <v>42</v>
      </c>
      <c r="G8884" s="6">
        <v>2018</v>
      </c>
      <c r="L8884" s="6"/>
      <c r="N8884" s="6" t="s">
        <v>389</v>
      </c>
      <c r="P8884" s="407">
        <v>50</v>
      </c>
      <c r="Q8884" s="407">
        <v>50</v>
      </c>
      <c r="R8884" s="407">
        <v>36</v>
      </c>
      <c r="S8884" s="3" t="s">
        <v>3</v>
      </c>
      <c r="T8884" s="3" t="s">
        <v>44</v>
      </c>
      <c r="U8884" s="3" t="s">
        <v>72</v>
      </c>
      <c r="V8884" s="227" t="s">
        <v>72</v>
      </c>
      <c r="X8884" s="3" t="s">
        <v>1066</v>
      </c>
      <c r="AA8884" s="18">
        <v>45.257943764099998</v>
      </c>
      <c r="AB8884" s="18">
        <v>-123.07493195630001</v>
      </c>
      <c r="AC8884" s="3" t="s">
        <v>45</v>
      </c>
      <c r="AE8884" s="3" t="s">
        <v>235</v>
      </c>
      <c r="AF8884" s="3" t="str">
        <f t="shared" si="217"/>
        <v>ex Ceanothus</v>
      </c>
      <c r="AG8884" s="3" t="s">
        <v>2729</v>
      </c>
      <c r="AH8884" s="3" t="s">
        <v>1657</v>
      </c>
      <c r="AT8884" s="3" t="s">
        <v>81</v>
      </c>
    </row>
    <row r="8885" spans="1:56" x14ac:dyDescent="0.25">
      <c r="B8885" s="5">
        <v>1557</v>
      </c>
      <c r="E8885" s="62">
        <v>2</v>
      </c>
      <c r="F8885" s="6" t="s">
        <v>42</v>
      </c>
      <c r="G8885" s="6">
        <v>2018</v>
      </c>
      <c r="L8885" s="6"/>
      <c r="N8885" s="6" t="s">
        <v>389</v>
      </c>
      <c r="P8885" s="407">
        <v>50</v>
      </c>
      <c r="Q8885" s="407">
        <v>50</v>
      </c>
      <c r="R8885" s="407">
        <v>37</v>
      </c>
      <c r="S8885" s="3" t="s">
        <v>3</v>
      </c>
      <c r="T8885" s="3" t="s">
        <v>44</v>
      </c>
      <c r="U8885" s="3" t="s">
        <v>72</v>
      </c>
      <c r="V8885" s="227" t="s">
        <v>72</v>
      </c>
      <c r="X8885" s="3" t="s">
        <v>1066</v>
      </c>
      <c r="AA8885" s="18">
        <v>45.257943764099998</v>
      </c>
      <c r="AB8885" s="18">
        <v>-123.07493195630001</v>
      </c>
      <c r="AC8885" s="3" t="s">
        <v>45</v>
      </c>
      <c r="AE8885" s="3" t="s">
        <v>235</v>
      </c>
      <c r="AF8885" s="3" t="str">
        <f t="shared" si="217"/>
        <v>ex Ceanothus</v>
      </c>
      <c r="AG8885" s="3" t="s">
        <v>2729</v>
      </c>
      <c r="AH8885" s="3" t="s">
        <v>1657</v>
      </c>
      <c r="AT8885" s="3" t="s">
        <v>81</v>
      </c>
    </row>
    <row r="8886" spans="1:56" x14ac:dyDescent="0.25">
      <c r="B8886" s="5">
        <v>1558</v>
      </c>
      <c r="E8886" s="62">
        <v>2</v>
      </c>
      <c r="F8886" s="6" t="s">
        <v>42</v>
      </c>
      <c r="G8886" s="6">
        <v>2018</v>
      </c>
      <c r="L8886" s="6"/>
      <c r="N8886" s="6" t="s">
        <v>389</v>
      </c>
      <c r="P8886" s="407">
        <v>50</v>
      </c>
      <c r="Q8886" s="407">
        <v>50</v>
      </c>
      <c r="R8886" s="407">
        <v>38</v>
      </c>
      <c r="S8886" s="3" t="s">
        <v>3</v>
      </c>
      <c r="T8886" s="3" t="s">
        <v>44</v>
      </c>
      <c r="U8886" s="3" t="s">
        <v>72</v>
      </c>
      <c r="V8886" s="227" t="s">
        <v>72</v>
      </c>
      <c r="X8886" s="3" t="s">
        <v>1066</v>
      </c>
      <c r="AA8886" s="18">
        <v>45.257943764099998</v>
      </c>
      <c r="AB8886" s="18">
        <v>-123.07493195630001</v>
      </c>
      <c r="AC8886" s="3" t="s">
        <v>45</v>
      </c>
      <c r="AE8886" s="3" t="s">
        <v>235</v>
      </c>
      <c r="AF8886" s="3" t="str">
        <f t="shared" si="217"/>
        <v>ex Ceanothus</v>
      </c>
      <c r="AG8886" s="3" t="s">
        <v>2729</v>
      </c>
      <c r="AH8886" s="3" t="s">
        <v>1657</v>
      </c>
      <c r="AT8886" s="3" t="s">
        <v>81</v>
      </c>
    </row>
    <row r="8887" spans="1:56" s="120" customFormat="1" x14ac:dyDescent="0.25">
      <c r="A8887" s="6"/>
      <c r="B8887" s="5">
        <v>1559</v>
      </c>
      <c r="C8887" s="3"/>
      <c r="D8887" s="3"/>
      <c r="E8887" s="62">
        <v>2</v>
      </c>
      <c r="F8887" s="6" t="s">
        <v>42</v>
      </c>
      <c r="G8887" s="6">
        <v>2018</v>
      </c>
      <c r="H8887" s="6"/>
      <c r="I8887" s="3"/>
      <c r="J8887" s="3"/>
      <c r="K8887" s="3"/>
      <c r="L8887" s="6"/>
      <c r="M8887" s="3"/>
      <c r="N8887" s="6" t="s">
        <v>389</v>
      </c>
      <c r="O8887" s="6"/>
      <c r="P8887" s="407">
        <v>50</v>
      </c>
      <c r="Q8887" s="407">
        <v>50</v>
      </c>
      <c r="R8887" s="407">
        <v>39</v>
      </c>
      <c r="S8887" s="3" t="s">
        <v>3</v>
      </c>
      <c r="T8887" s="3" t="s">
        <v>44</v>
      </c>
      <c r="U8887" s="3" t="s">
        <v>72</v>
      </c>
      <c r="V8887" s="227" t="s">
        <v>72</v>
      </c>
      <c r="W8887" s="3"/>
      <c r="X8887" s="3" t="s">
        <v>1066</v>
      </c>
      <c r="Y8887" s="3"/>
      <c r="Z8887" s="3"/>
      <c r="AA8887" s="18">
        <v>45.257943764099998</v>
      </c>
      <c r="AB8887" s="18">
        <v>-123.07493195630001</v>
      </c>
      <c r="AC8887" s="3" t="s">
        <v>45</v>
      </c>
      <c r="AD8887" s="3"/>
      <c r="AE8887" s="3" t="s">
        <v>235</v>
      </c>
      <c r="AF8887" s="3" t="str">
        <f t="shared" si="217"/>
        <v>ex Ceanothus</v>
      </c>
      <c r="AG8887" s="3" t="s">
        <v>2729</v>
      </c>
      <c r="AH8887" s="3" t="s">
        <v>1657</v>
      </c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 t="s">
        <v>81</v>
      </c>
      <c r="AU8887" s="3"/>
      <c r="AV8887" s="3"/>
      <c r="AW8887" s="3"/>
      <c r="AX8887" s="3"/>
      <c r="AY8887" s="3"/>
      <c r="AZ8887" s="3"/>
      <c r="BA8887" s="3"/>
      <c r="BB8887" s="3"/>
      <c r="BC8887" s="3"/>
      <c r="BD8887" s="3"/>
    </row>
    <row r="8888" spans="1:56" x14ac:dyDescent="0.25">
      <c r="B8888" s="5">
        <v>1560</v>
      </c>
      <c r="E8888" s="62">
        <v>2</v>
      </c>
      <c r="F8888" s="6" t="s">
        <v>42</v>
      </c>
      <c r="G8888" s="6">
        <v>2018</v>
      </c>
      <c r="L8888" s="6"/>
      <c r="N8888" s="6" t="s">
        <v>389</v>
      </c>
      <c r="P8888" s="407">
        <v>50</v>
      </c>
      <c r="Q8888" s="407">
        <v>50</v>
      </c>
      <c r="R8888" s="407">
        <v>40</v>
      </c>
      <c r="S8888" s="3" t="s">
        <v>3</v>
      </c>
      <c r="T8888" s="3" t="s">
        <v>44</v>
      </c>
      <c r="U8888" s="3" t="s">
        <v>72</v>
      </c>
      <c r="V8888" s="227" t="s">
        <v>72</v>
      </c>
      <c r="X8888" s="3" t="s">
        <v>1066</v>
      </c>
      <c r="AA8888" s="18">
        <v>45.257943764099998</v>
      </c>
      <c r="AB8888" s="18">
        <v>-123.07493195630001</v>
      </c>
      <c r="AC8888" s="3" t="s">
        <v>45</v>
      </c>
      <c r="AE8888" s="3" t="s">
        <v>235</v>
      </c>
      <c r="AF8888" s="3" t="str">
        <f t="shared" si="217"/>
        <v>ex Ceanothus</v>
      </c>
      <c r="AG8888" s="3" t="s">
        <v>2729</v>
      </c>
      <c r="AH8888" s="3" t="s">
        <v>1657</v>
      </c>
      <c r="AT8888" s="3" t="s">
        <v>81</v>
      </c>
    </row>
    <row r="8889" spans="1:56" x14ac:dyDescent="0.25">
      <c r="B8889" s="5">
        <v>1561</v>
      </c>
      <c r="E8889" s="62">
        <v>2</v>
      </c>
      <c r="F8889" s="6" t="s">
        <v>42</v>
      </c>
      <c r="G8889" s="6">
        <v>2018</v>
      </c>
      <c r="L8889" s="6"/>
      <c r="N8889" s="6" t="s">
        <v>389</v>
      </c>
      <c r="P8889" s="407">
        <v>50</v>
      </c>
      <c r="Q8889" s="407">
        <v>50</v>
      </c>
      <c r="R8889" s="407">
        <v>41</v>
      </c>
      <c r="S8889" s="3" t="s">
        <v>3</v>
      </c>
      <c r="T8889" s="3" t="s">
        <v>44</v>
      </c>
      <c r="U8889" s="3" t="s">
        <v>72</v>
      </c>
      <c r="V8889" s="227" t="s">
        <v>72</v>
      </c>
      <c r="X8889" s="3" t="s">
        <v>1066</v>
      </c>
      <c r="AA8889" s="18">
        <v>45.257943764099998</v>
      </c>
      <c r="AB8889" s="18">
        <v>-123.07493195630001</v>
      </c>
      <c r="AC8889" s="3" t="s">
        <v>45</v>
      </c>
      <c r="AE8889" s="3" t="s">
        <v>235</v>
      </c>
      <c r="AF8889" s="3" t="str">
        <f t="shared" si="217"/>
        <v>ex Ceanothus</v>
      </c>
      <c r="AG8889" s="3" t="s">
        <v>2729</v>
      </c>
      <c r="AH8889" s="3" t="s">
        <v>1657</v>
      </c>
      <c r="AT8889" s="3" t="s">
        <v>81</v>
      </c>
    </row>
    <row r="8890" spans="1:56" x14ac:dyDescent="0.25">
      <c r="B8890" s="5">
        <v>1562</v>
      </c>
      <c r="E8890" s="62">
        <v>2</v>
      </c>
      <c r="F8890" s="6" t="s">
        <v>42</v>
      </c>
      <c r="G8890" s="6">
        <v>2018</v>
      </c>
      <c r="L8890" s="6"/>
      <c r="N8890" s="6" t="s">
        <v>389</v>
      </c>
      <c r="P8890" s="407">
        <v>50</v>
      </c>
      <c r="Q8890" s="407">
        <v>50</v>
      </c>
      <c r="R8890" s="407">
        <v>42</v>
      </c>
      <c r="S8890" s="3" t="s">
        <v>3</v>
      </c>
      <c r="T8890" s="3" t="s">
        <v>44</v>
      </c>
      <c r="U8890" s="3" t="s">
        <v>72</v>
      </c>
      <c r="V8890" s="227" t="s">
        <v>72</v>
      </c>
      <c r="X8890" s="3" t="s">
        <v>1066</v>
      </c>
      <c r="AA8890" s="18">
        <v>45.257943764099998</v>
      </c>
      <c r="AB8890" s="18">
        <v>-123.07493195630001</v>
      </c>
      <c r="AC8890" s="3" t="s">
        <v>45</v>
      </c>
      <c r="AE8890" s="3" t="s">
        <v>235</v>
      </c>
      <c r="AF8890" s="3" t="str">
        <f t="shared" si="217"/>
        <v>ex Ceanothus</v>
      </c>
      <c r="AG8890" s="3" t="s">
        <v>2729</v>
      </c>
      <c r="AH8890" s="3" t="s">
        <v>1657</v>
      </c>
      <c r="AT8890" s="3" t="s">
        <v>81</v>
      </c>
    </row>
    <row r="8891" spans="1:56" x14ac:dyDescent="0.25">
      <c r="B8891" s="5">
        <v>1563</v>
      </c>
      <c r="E8891" s="62">
        <v>2</v>
      </c>
      <c r="F8891" s="6" t="s">
        <v>42</v>
      </c>
      <c r="G8891" s="6">
        <v>2018</v>
      </c>
      <c r="L8891" s="6"/>
      <c r="N8891" s="6" t="s">
        <v>390</v>
      </c>
      <c r="P8891" s="407">
        <v>51</v>
      </c>
      <c r="Q8891" s="407">
        <v>51</v>
      </c>
      <c r="R8891" s="407">
        <v>1</v>
      </c>
      <c r="S8891" s="3" t="s">
        <v>3</v>
      </c>
      <c r="T8891" s="3" t="s">
        <v>44</v>
      </c>
      <c r="U8891" s="3" t="s">
        <v>72</v>
      </c>
      <c r="V8891" s="227" t="s">
        <v>72</v>
      </c>
      <c r="X8891" s="3" t="s">
        <v>1066</v>
      </c>
      <c r="AA8891" s="18">
        <v>45.258304846500003</v>
      </c>
      <c r="AB8891" s="18">
        <v>-123.07549864879999</v>
      </c>
      <c r="AC8891" s="3" t="s">
        <v>45</v>
      </c>
      <c r="AE8891" s="3" t="s">
        <v>120</v>
      </c>
      <c r="AF8891" s="3" t="str">
        <f t="shared" si="217"/>
        <v>ex Raphanus</v>
      </c>
      <c r="AG8891" s="3" t="s">
        <v>2729</v>
      </c>
      <c r="AH8891" s="3" t="s">
        <v>1657</v>
      </c>
      <c r="AT8891" s="3" t="s">
        <v>81</v>
      </c>
    </row>
    <row r="8892" spans="1:56" x14ac:dyDescent="0.25">
      <c r="B8892" s="5">
        <v>1564</v>
      </c>
      <c r="E8892" s="62">
        <v>2</v>
      </c>
      <c r="F8892" s="6" t="s">
        <v>42</v>
      </c>
      <c r="G8892" s="6">
        <v>2018</v>
      </c>
      <c r="L8892" s="6"/>
      <c r="N8892" s="6" t="s">
        <v>390</v>
      </c>
      <c r="P8892" s="407">
        <v>51</v>
      </c>
      <c r="Q8892" s="407">
        <v>51</v>
      </c>
      <c r="R8892" s="407">
        <v>2</v>
      </c>
      <c r="S8892" s="3" t="s">
        <v>3</v>
      </c>
      <c r="T8892" s="3" t="s">
        <v>44</v>
      </c>
      <c r="U8892" s="3" t="s">
        <v>72</v>
      </c>
      <c r="V8892" s="227" t="s">
        <v>72</v>
      </c>
      <c r="X8892" s="3" t="s">
        <v>1066</v>
      </c>
      <c r="AA8892" s="18">
        <v>45.258304846500003</v>
      </c>
      <c r="AB8892" s="18">
        <v>-123.07549864879999</v>
      </c>
      <c r="AC8892" s="3" t="s">
        <v>45</v>
      </c>
      <c r="AE8892" s="3" t="s">
        <v>120</v>
      </c>
      <c r="AF8892" s="3" t="str">
        <f t="shared" si="217"/>
        <v>ex Raphanus</v>
      </c>
      <c r="AG8892" s="3" t="s">
        <v>2729</v>
      </c>
      <c r="AH8892" s="3" t="s">
        <v>1657</v>
      </c>
      <c r="AT8892" s="3" t="s">
        <v>81</v>
      </c>
    </row>
    <row r="8893" spans="1:56" x14ac:dyDescent="0.25">
      <c r="B8893" s="5">
        <v>1565</v>
      </c>
      <c r="E8893" s="62">
        <v>2</v>
      </c>
      <c r="F8893" s="6" t="s">
        <v>42</v>
      </c>
      <c r="G8893" s="6">
        <v>2018</v>
      </c>
      <c r="L8893" s="6"/>
      <c r="N8893" s="6" t="s">
        <v>390</v>
      </c>
      <c r="P8893" s="407">
        <v>51</v>
      </c>
      <c r="Q8893" s="407">
        <v>51</v>
      </c>
      <c r="R8893" s="407">
        <v>3</v>
      </c>
      <c r="S8893" s="3" t="s">
        <v>3</v>
      </c>
      <c r="T8893" s="3" t="s">
        <v>44</v>
      </c>
      <c r="U8893" s="3" t="s">
        <v>72</v>
      </c>
      <c r="V8893" s="227" t="s">
        <v>72</v>
      </c>
      <c r="X8893" s="3" t="s">
        <v>1066</v>
      </c>
      <c r="AA8893" s="18">
        <v>45.258304846500003</v>
      </c>
      <c r="AB8893" s="18">
        <v>-123.07549864879999</v>
      </c>
      <c r="AC8893" s="3" t="s">
        <v>45</v>
      </c>
      <c r="AE8893" s="3" t="s">
        <v>120</v>
      </c>
      <c r="AF8893" s="3" t="str">
        <f t="shared" si="217"/>
        <v>ex Raphanus</v>
      </c>
      <c r="AG8893" s="3" t="s">
        <v>2729</v>
      </c>
      <c r="AH8893" s="3" t="s">
        <v>1657</v>
      </c>
      <c r="AT8893" s="3" t="s">
        <v>81</v>
      </c>
    </row>
    <row r="8894" spans="1:56" x14ac:dyDescent="0.25">
      <c r="B8894" s="5">
        <v>1566</v>
      </c>
      <c r="E8894" s="62">
        <v>2</v>
      </c>
      <c r="F8894" s="6" t="s">
        <v>42</v>
      </c>
      <c r="G8894" s="6">
        <v>2018</v>
      </c>
      <c r="L8894" s="6"/>
      <c r="N8894" s="6" t="s">
        <v>390</v>
      </c>
      <c r="P8894" s="407">
        <v>51</v>
      </c>
      <c r="Q8894" s="407">
        <v>51</v>
      </c>
      <c r="R8894" s="407">
        <v>4</v>
      </c>
      <c r="S8894" s="3" t="s">
        <v>3</v>
      </c>
      <c r="T8894" s="3" t="s">
        <v>44</v>
      </c>
      <c r="U8894" s="3" t="s">
        <v>72</v>
      </c>
      <c r="V8894" s="227" t="s">
        <v>72</v>
      </c>
      <c r="X8894" s="3" t="s">
        <v>1066</v>
      </c>
      <c r="AA8894" s="18">
        <v>45.258304846500003</v>
      </c>
      <c r="AB8894" s="18">
        <v>-123.07549864879999</v>
      </c>
      <c r="AC8894" s="3" t="s">
        <v>45</v>
      </c>
      <c r="AE8894" s="3" t="s">
        <v>120</v>
      </c>
      <c r="AF8894" s="3" t="str">
        <f t="shared" si="217"/>
        <v>ex Raphanus</v>
      </c>
      <c r="AG8894" s="3" t="s">
        <v>2729</v>
      </c>
      <c r="AH8894" s="3" t="s">
        <v>1657</v>
      </c>
      <c r="AT8894" s="3" t="s">
        <v>81</v>
      </c>
    </row>
    <row r="8895" spans="1:56" x14ac:dyDescent="0.25">
      <c r="B8895" s="5">
        <v>1567</v>
      </c>
      <c r="E8895" s="62">
        <v>2</v>
      </c>
      <c r="F8895" s="6" t="s">
        <v>42</v>
      </c>
      <c r="G8895" s="6">
        <v>2018</v>
      </c>
      <c r="L8895" s="6"/>
      <c r="N8895" s="6" t="s">
        <v>390</v>
      </c>
      <c r="P8895" s="407">
        <v>51</v>
      </c>
      <c r="Q8895" s="407">
        <v>51</v>
      </c>
      <c r="R8895" s="407">
        <v>5</v>
      </c>
      <c r="S8895" s="3" t="s">
        <v>3</v>
      </c>
      <c r="T8895" s="3" t="s">
        <v>44</v>
      </c>
      <c r="U8895" s="3" t="s">
        <v>72</v>
      </c>
      <c r="V8895" s="227" t="s">
        <v>72</v>
      </c>
      <c r="X8895" s="3" t="s">
        <v>1066</v>
      </c>
      <c r="AA8895" s="18">
        <v>45.258304846500003</v>
      </c>
      <c r="AB8895" s="18">
        <v>-123.07549864879999</v>
      </c>
      <c r="AC8895" s="3" t="s">
        <v>45</v>
      </c>
      <c r="AE8895" s="3" t="s">
        <v>120</v>
      </c>
      <c r="AF8895" s="3" t="str">
        <f t="shared" si="217"/>
        <v>ex Raphanus</v>
      </c>
      <c r="AG8895" s="3" t="s">
        <v>2729</v>
      </c>
      <c r="AH8895" s="3" t="s">
        <v>1657</v>
      </c>
      <c r="AT8895" s="3" t="s">
        <v>81</v>
      </c>
    </row>
    <row r="8896" spans="1:56" x14ac:dyDescent="0.25">
      <c r="B8896" s="5">
        <v>1568</v>
      </c>
      <c r="E8896" s="62">
        <v>2</v>
      </c>
      <c r="F8896" s="6" t="s">
        <v>42</v>
      </c>
      <c r="G8896" s="6">
        <v>2018</v>
      </c>
      <c r="L8896" s="6"/>
      <c r="N8896" s="6" t="s">
        <v>390</v>
      </c>
      <c r="P8896" s="407">
        <v>51</v>
      </c>
      <c r="Q8896" s="407">
        <v>51</v>
      </c>
      <c r="R8896" s="407">
        <v>6</v>
      </c>
      <c r="S8896" s="3" t="s">
        <v>3</v>
      </c>
      <c r="T8896" s="3" t="s">
        <v>44</v>
      </c>
      <c r="U8896" s="3" t="s">
        <v>72</v>
      </c>
      <c r="V8896" s="227" t="s">
        <v>72</v>
      </c>
      <c r="X8896" s="3" t="s">
        <v>1066</v>
      </c>
      <c r="AA8896" s="18">
        <v>45.258304846500003</v>
      </c>
      <c r="AB8896" s="18">
        <v>-123.07549864879999</v>
      </c>
      <c r="AC8896" s="3" t="s">
        <v>45</v>
      </c>
      <c r="AE8896" s="3" t="s">
        <v>120</v>
      </c>
      <c r="AF8896" s="3" t="str">
        <f t="shared" si="217"/>
        <v>ex Raphanus</v>
      </c>
      <c r="AG8896" s="3" t="s">
        <v>2729</v>
      </c>
      <c r="AH8896" s="3" t="s">
        <v>1657</v>
      </c>
      <c r="AT8896" s="3" t="s">
        <v>81</v>
      </c>
    </row>
    <row r="8897" spans="1:56" x14ac:dyDescent="0.25">
      <c r="B8897" s="5">
        <v>1569</v>
      </c>
      <c r="E8897" s="62">
        <v>2</v>
      </c>
      <c r="F8897" s="6" t="s">
        <v>42</v>
      </c>
      <c r="G8897" s="6">
        <v>2018</v>
      </c>
      <c r="L8897" s="6"/>
      <c r="N8897" s="6" t="s">
        <v>390</v>
      </c>
      <c r="P8897" s="407">
        <v>51</v>
      </c>
      <c r="Q8897" s="407">
        <v>51</v>
      </c>
      <c r="R8897" s="407">
        <v>7</v>
      </c>
      <c r="S8897" s="3" t="s">
        <v>3</v>
      </c>
      <c r="T8897" s="3" t="s">
        <v>44</v>
      </c>
      <c r="U8897" s="3" t="s">
        <v>72</v>
      </c>
      <c r="V8897" s="227" t="s">
        <v>72</v>
      </c>
      <c r="X8897" s="3" t="s">
        <v>1066</v>
      </c>
      <c r="AA8897" s="18">
        <v>45.258304846500003</v>
      </c>
      <c r="AB8897" s="18">
        <v>-123.07549864879999</v>
      </c>
      <c r="AC8897" s="3" t="s">
        <v>45</v>
      </c>
      <c r="AE8897" s="3" t="s">
        <v>120</v>
      </c>
      <c r="AF8897" s="3" t="str">
        <f t="shared" si="217"/>
        <v>ex Raphanus</v>
      </c>
      <c r="AG8897" s="3" t="s">
        <v>2729</v>
      </c>
      <c r="AH8897" s="3" t="s">
        <v>1657</v>
      </c>
      <c r="AT8897" s="3" t="s">
        <v>81</v>
      </c>
    </row>
    <row r="8898" spans="1:56" x14ac:dyDescent="0.25">
      <c r="B8898" s="5">
        <v>1570</v>
      </c>
      <c r="E8898" s="62">
        <v>2</v>
      </c>
      <c r="F8898" s="6" t="s">
        <v>42</v>
      </c>
      <c r="G8898" s="6">
        <v>2018</v>
      </c>
      <c r="L8898" s="6"/>
      <c r="N8898" s="6" t="s">
        <v>390</v>
      </c>
      <c r="P8898" s="407">
        <v>51</v>
      </c>
      <c r="Q8898" s="407">
        <v>51</v>
      </c>
      <c r="R8898" s="407">
        <v>8</v>
      </c>
      <c r="S8898" s="3" t="s">
        <v>3</v>
      </c>
      <c r="T8898" s="3" t="s">
        <v>44</v>
      </c>
      <c r="U8898" s="3" t="s">
        <v>72</v>
      </c>
      <c r="V8898" s="227" t="s">
        <v>72</v>
      </c>
      <c r="X8898" s="3" t="s">
        <v>1066</v>
      </c>
      <c r="AA8898" s="18">
        <v>45.258304846500003</v>
      </c>
      <c r="AB8898" s="18">
        <v>-123.07549864879999</v>
      </c>
      <c r="AC8898" s="3" t="s">
        <v>45</v>
      </c>
      <c r="AE8898" s="3" t="s">
        <v>120</v>
      </c>
      <c r="AF8898" s="3" t="str">
        <f t="shared" si="217"/>
        <v>ex Raphanus</v>
      </c>
      <c r="AG8898" s="3" t="s">
        <v>2729</v>
      </c>
      <c r="AH8898" s="3" t="s">
        <v>1657</v>
      </c>
      <c r="AT8898" s="3" t="s">
        <v>81</v>
      </c>
    </row>
    <row r="8899" spans="1:56" x14ac:dyDescent="0.25">
      <c r="B8899" s="5">
        <v>1571</v>
      </c>
      <c r="E8899" s="62">
        <v>2</v>
      </c>
      <c r="F8899" s="6" t="s">
        <v>42</v>
      </c>
      <c r="G8899" s="6">
        <v>2018</v>
      </c>
      <c r="L8899" s="6"/>
      <c r="N8899" s="6" t="s">
        <v>390</v>
      </c>
      <c r="P8899" s="407">
        <v>51</v>
      </c>
      <c r="Q8899" s="407">
        <v>51</v>
      </c>
      <c r="R8899" s="407">
        <v>9</v>
      </c>
      <c r="S8899" s="3" t="s">
        <v>3</v>
      </c>
      <c r="T8899" s="3" t="s">
        <v>44</v>
      </c>
      <c r="U8899" s="3" t="s">
        <v>72</v>
      </c>
      <c r="V8899" s="227" t="s">
        <v>72</v>
      </c>
      <c r="X8899" s="3" t="s">
        <v>1066</v>
      </c>
      <c r="AA8899" s="18">
        <v>45.258304846500003</v>
      </c>
      <c r="AB8899" s="18">
        <v>-123.07549864879999</v>
      </c>
      <c r="AC8899" s="3" t="s">
        <v>45</v>
      </c>
      <c r="AE8899" s="3" t="s">
        <v>120</v>
      </c>
      <c r="AF8899" s="3" t="str">
        <f t="shared" si="217"/>
        <v>ex Raphanus</v>
      </c>
      <c r="AG8899" s="3" t="s">
        <v>2729</v>
      </c>
      <c r="AH8899" s="3" t="s">
        <v>1657</v>
      </c>
      <c r="AT8899" s="3" t="s">
        <v>81</v>
      </c>
    </row>
    <row r="8900" spans="1:56" x14ac:dyDescent="0.25">
      <c r="B8900" s="5">
        <v>1572</v>
      </c>
      <c r="E8900" s="62">
        <v>2</v>
      </c>
      <c r="F8900" s="6" t="s">
        <v>42</v>
      </c>
      <c r="G8900" s="6">
        <v>2018</v>
      </c>
      <c r="L8900" s="6"/>
      <c r="N8900" s="6" t="s">
        <v>391</v>
      </c>
      <c r="P8900" s="407">
        <v>52</v>
      </c>
      <c r="Q8900" s="407">
        <v>52</v>
      </c>
      <c r="R8900" s="407">
        <v>1</v>
      </c>
      <c r="S8900" s="3" t="s">
        <v>3</v>
      </c>
      <c r="T8900" s="3" t="s">
        <v>44</v>
      </c>
      <c r="U8900" s="3" t="s">
        <v>72</v>
      </c>
      <c r="V8900" s="227" t="s">
        <v>72</v>
      </c>
      <c r="X8900" s="3" t="s">
        <v>1066</v>
      </c>
      <c r="AA8900" s="18">
        <v>45.258324240999997</v>
      </c>
      <c r="AB8900" s="18">
        <v>-123.0759665775</v>
      </c>
      <c r="AC8900" s="3" t="s">
        <v>45</v>
      </c>
      <c r="AE8900" s="3" t="s">
        <v>119</v>
      </c>
      <c r="AF8900" s="3" t="str">
        <f t="shared" si="217"/>
        <v>ex Brassica rapa</v>
      </c>
      <c r="AG8900" s="3" t="s">
        <v>2729</v>
      </c>
      <c r="AH8900" s="3" t="s">
        <v>1657</v>
      </c>
      <c r="AT8900" s="3" t="s">
        <v>81</v>
      </c>
    </row>
    <row r="8901" spans="1:56" x14ac:dyDescent="0.25">
      <c r="B8901" s="5">
        <v>1573</v>
      </c>
      <c r="E8901" s="62">
        <v>2</v>
      </c>
      <c r="F8901" s="6" t="s">
        <v>42</v>
      </c>
      <c r="G8901" s="6">
        <v>2018</v>
      </c>
      <c r="L8901" s="6"/>
      <c r="N8901" s="6" t="s">
        <v>391</v>
      </c>
      <c r="P8901" s="407">
        <v>52</v>
      </c>
      <c r="Q8901" s="407">
        <v>52</v>
      </c>
      <c r="R8901" s="407">
        <v>2</v>
      </c>
      <c r="S8901" s="3" t="s">
        <v>3</v>
      </c>
      <c r="T8901" s="3" t="s">
        <v>44</v>
      </c>
      <c r="U8901" s="3" t="s">
        <v>72</v>
      </c>
      <c r="V8901" s="227" t="s">
        <v>72</v>
      </c>
      <c r="X8901" s="3" t="s">
        <v>1066</v>
      </c>
      <c r="AA8901" s="18">
        <v>45.258324240999997</v>
      </c>
      <c r="AB8901" s="18">
        <v>-123.0759665775</v>
      </c>
      <c r="AC8901" s="3" t="s">
        <v>45</v>
      </c>
      <c r="AE8901" s="3" t="s">
        <v>119</v>
      </c>
      <c r="AF8901" s="3" t="str">
        <f t="shared" si="217"/>
        <v>ex Brassica rapa</v>
      </c>
      <c r="AG8901" s="3" t="s">
        <v>2729</v>
      </c>
      <c r="AH8901" s="3" t="s">
        <v>1657</v>
      </c>
      <c r="AT8901" s="3" t="s">
        <v>81</v>
      </c>
    </row>
    <row r="8902" spans="1:56" x14ac:dyDescent="0.25">
      <c r="B8902" s="5">
        <v>1574</v>
      </c>
      <c r="E8902" s="62">
        <v>2</v>
      </c>
      <c r="F8902" s="6" t="s">
        <v>42</v>
      </c>
      <c r="G8902" s="6">
        <v>2018</v>
      </c>
      <c r="L8902" s="6"/>
      <c r="N8902" s="6" t="s">
        <v>391</v>
      </c>
      <c r="P8902" s="407">
        <v>52</v>
      </c>
      <c r="Q8902" s="407">
        <v>52</v>
      </c>
      <c r="R8902" s="407">
        <v>3</v>
      </c>
      <c r="S8902" s="3" t="s">
        <v>3</v>
      </c>
      <c r="T8902" s="3" t="s">
        <v>44</v>
      </c>
      <c r="U8902" s="3" t="s">
        <v>72</v>
      </c>
      <c r="V8902" s="227" t="s">
        <v>72</v>
      </c>
      <c r="X8902" s="3" t="s">
        <v>1066</v>
      </c>
      <c r="AA8902" s="18">
        <v>45.258324240999997</v>
      </c>
      <c r="AB8902" s="18">
        <v>-123.0759665775</v>
      </c>
      <c r="AC8902" s="3" t="s">
        <v>45</v>
      </c>
      <c r="AE8902" s="3" t="s">
        <v>119</v>
      </c>
      <c r="AF8902" s="3" t="str">
        <f t="shared" si="217"/>
        <v>ex Brassica rapa</v>
      </c>
      <c r="AG8902" s="3" t="s">
        <v>2729</v>
      </c>
      <c r="AH8902" s="3" t="s">
        <v>1657</v>
      </c>
      <c r="AT8902" s="3" t="s">
        <v>81</v>
      </c>
    </row>
    <row r="8903" spans="1:56" x14ac:dyDescent="0.25">
      <c r="B8903" s="5">
        <v>1575</v>
      </c>
      <c r="E8903" s="62">
        <v>2</v>
      </c>
      <c r="F8903" s="6" t="s">
        <v>42</v>
      </c>
      <c r="G8903" s="6">
        <v>2018</v>
      </c>
      <c r="L8903" s="6"/>
      <c r="N8903" s="6" t="s">
        <v>391</v>
      </c>
      <c r="P8903" s="407">
        <v>52</v>
      </c>
      <c r="Q8903" s="407">
        <v>52</v>
      </c>
      <c r="R8903" s="407">
        <v>4</v>
      </c>
      <c r="S8903" s="3" t="s">
        <v>3</v>
      </c>
      <c r="T8903" s="3" t="s">
        <v>44</v>
      </c>
      <c r="U8903" s="3" t="s">
        <v>72</v>
      </c>
      <c r="V8903" s="227" t="s">
        <v>72</v>
      </c>
      <c r="X8903" s="3" t="s">
        <v>1066</v>
      </c>
      <c r="AA8903" s="18">
        <v>45.258324240999997</v>
      </c>
      <c r="AB8903" s="18">
        <v>-123.0759665775</v>
      </c>
      <c r="AC8903" s="3" t="s">
        <v>45</v>
      </c>
      <c r="AE8903" s="3" t="s">
        <v>119</v>
      </c>
      <c r="AF8903" s="3" t="str">
        <f t="shared" si="217"/>
        <v>ex Brassica rapa</v>
      </c>
      <c r="AG8903" s="3" t="s">
        <v>2729</v>
      </c>
      <c r="AH8903" s="3" t="s">
        <v>1657</v>
      </c>
      <c r="AT8903" s="3" t="s">
        <v>81</v>
      </c>
    </row>
    <row r="8904" spans="1:56" x14ac:dyDescent="0.25">
      <c r="B8904" s="5">
        <v>1576</v>
      </c>
      <c r="E8904" s="62">
        <v>2</v>
      </c>
      <c r="F8904" s="6" t="s">
        <v>42</v>
      </c>
      <c r="G8904" s="6">
        <v>2018</v>
      </c>
      <c r="L8904" s="6"/>
      <c r="N8904" s="6" t="s">
        <v>391</v>
      </c>
      <c r="P8904" s="407">
        <v>52</v>
      </c>
      <c r="Q8904" s="407">
        <v>52</v>
      </c>
      <c r="R8904" s="407">
        <v>5</v>
      </c>
      <c r="S8904" s="3" t="s">
        <v>3</v>
      </c>
      <c r="T8904" s="3" t="s">
        <v>44</v>
      </c>
      <c r="U8904" s="3" t="s">
        <v>72</v>
      </c>
      <c r="V8904" s="227" t="s">
        <v>72</v>
      </c>
      <c r="X8904" s="3" t="s">
        <v>1066</v>
      </c>
      <c r="AA8904" s="18">
        <v>45.258324240999997</v>
      </c>
      <c r="AB8904" s="18">
        <v>-123.0759665775</v>
      </c>
      <c r="AC8904" s="3" t="s">
        <v>45</v>
      </c>
      <c r="AE8904" s="3" t="s">
        <v>119</v>
      </c>
      <c r="AF8904" s="3" t="str">
        <f t="shared" si="217"/>
        <v>ex Brassica rapa</v>
      </c>
      <c r="AG8904" s="3" t="s">
        <v>2729</v>
      </c>
      <c r="AH8904" s="3" t="s">
        <v>1657</v>
      </c>
      <c r="AT8904" s="3" t="s">
        <v>81</v>
      </c>
    </row>
    <row r="8905" spans="1:56" s="96" customFormat="1" x14ac:dyDescent="0.25">
      <c r="A8905" s="6"/>
      <c r="B8905" s="5">
        <v>1577</v>
      </c>
      <c r="C8905" s="3"/>
      <c r="D8905" s="3"/>
      <c r="E8905" s="62">
        <v>2</v>
      </c>
      <c r="F8905" s="6" t="s">
        <v>42</v>
      </c>
      <c r="G8905" s="6">
        <v>2018</v>
      </c>
      <c r="H8905" s="6"/>
      <c r="I8905" s="3"/>
      <c r="J8905" s="3"/>
      <c r="K8905" s="3"/>
      <c r="L8905" s="6"/>
      <c r="M8905" s="3"/>
      <c r="N8905" s="6" t="s">
        <v>391</v>
      </c>
      <c r="O8905" s="6"/>
      <c r="P8905" s="407">
        <v>52</v>
      </c>
      <c r="Q8905" s="407">
        <v>52</v>
      </c>
      <c r="R8905" s="407">
        <v>6</v>
      </c>
      <c r="S8905" s="3" t="s">
        <v>3</v>
      </c>
      <c r="T8905" s="3" t="s">
        <v>44</v>
      </c>
      <c r="U8905" s="3" t="s">
        <v>72</v>
      </c>
      <c r="V8905" s="227" t="s">
        <v>72</v>
      </c>
      <c r="W8905" s="3"/>
      <c r="X8905" s="3" t="s">
        <v>1066</v>
      </c>
      <c r="Y8905" s="3"/>
      <c r="Z8905" s="3"/>
      <c r="AA8905" s="18">
        <v>45.258324240999997</v>
      </c>
      <c r="AB8905" s="18">
        <v>-123.0759665775</v>
      </c>
      <c r="AC8905" s="3" t="s">
        <v>45</v>
      </c>
      <c r="AD8905" s="3"/>
      <c r="AE8905" s="3" t="s">
        <v>119</v>
      </c>
      <c r="AF8905" s="3" t="str">
        <f t="shared" si="217"/>
        <v>ex Brassica rapa</v>
      </c>
      <c r="AG8905" s="3" t="s">
        <v>2729</v>
      </c>
      <c r="AH8905" s="3" t="s">
        <v>1657</v>
      </c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 t="s">
        <v>81</v>
      </c>
      <c r="AU8905" s="3"/>
      <c r="AV8905" s="3"/>
      <c r="AW8905" s="3"/>
      <c r="AX8905" s="3"/>
      <c r="AY8905" s="3"/>
      <c r="AZ8905" s="3"/>
      <c r="BA8905" s="3"/>
      <c r="BB8905" s="3"/>
      <c r="BC8905" s="3"/>
      <c r="BD8905" s="3"/>
    </row>
    <row r="8906" spans="1:56" x14ac:dyDescent="0.25">
      <c r="B8906" s="5">
        <v>1578</v>
      </c>
      <c r="E8906" s="62">
        <v>2</v>
      </c>
      <c r="F8906" s="6" t="s">
        <v>42</v>
      </c>
      <c r="G8906" s="6">
        <v>2018</v>
      </c>
      <c r="L8906" s="6"/>
      <c r="N8906" s="6" t="s">
        <v>391</v>
      </c>
      <c r="P8906" s="407">
        <v>52</v>
      </c>
      <c r="Q8906" s="407">
        <v>52</v>
      </c>
      <c r="R8906" s="407">
        <v>7</v>
      </c>
      <c r="S8906" s="3" t="s">
        <v>3</v>
      </c>
      <c r="T8906" s="3" t="s">
        <v>44</v>
      </c>
      <c r="U8906" s="3" t="s">
        <v>72</v>
      </c>
      <c r="V8906" s="227" t="s">
        <v>72</v>
      </c>
      <c r="X8906" s="3" t="s">
        <v>1066</v>
      </c>
      <c r="AA8906" s="18">
        <v>45.258324240999997</v>
      </c>
      <c r="AB8906" s="18">
        <v>-123.0759665775</v>
      </c>
      <c r="AC8906" s="3" t="s">
        <v>45</v>
      </c>
      <c r="AE8906" s="3" t="s">
        <v>119</v>
      </c>
      <c r="AF8906" s="3" t="str">
        <f t="shared" si="217"/>
        <v>ex Brassica rapa</v>
      </c>
      <c r="AG8906" s="3" t="s">
        <v>2729</v>
      </c>
      <c r="AH8906" s="3" t="s">
        <v>1657</v>
      </c>
      <c r="AT8906" s="3" t="s">
        <v>81</v>
      </c>
    </row>
    <row r="8907" spans="1:56" x14ac:dyDescent="0.25">
      <c r="B8907" s="5">
        <v>1579</v>
      </c>
      <c r="E8907" s="62">
        <v>2</v>
      </c>
      <c r="F8907" s="6" t="s">
        <v>42</v>
      </c>
      <c r="G8907" s="6">
        <v>2018</v>
      </c>
      <c r="L8907" s="6"/>
      <c r="N8907" s="6" t="s">
        <v>391</v>
      </c>
      <c r="P8907" s="407">
        <v>52</v>
      </c>
      <c r="Q8907" s="407">
        <v>52</v>
      </c>
      <c r="R8907" s="407">
        <v>8</v>
      </c>
      <c r="S8907" s="3" t="s">
        <v>3</v>
      </c>
      <c r="T8907" s="3" t="s">
        <v>44</v>
      </c>
      <c r="U8907" s="3" t="s">
        <v>72</v>
      </c>
      <c r="V8907" s="227" t="s">
        <v>72</v>
      </c>
      <c r="X8907" s="3" t="s">
        <v>1066</v>
      </c>
      <c r="AA8907" s="18">
        <v>45.258324240999997</v>
      </c>
      <c r="AB8907" s="18">
        <v>-123.0759665775</v>
      </c>
      <c r="AC8907" s="3" t="s">
        <v>45</v>
      </c>
      <c r="AE8907" s="3" t="s">
        <v>119</v>
      </c>
      <c r="AF8907" s="3" t="str">
        <f t="shared" si="217"/>
        <v>ex Brassica rapa</v>
      </c>
      <c r="AG8907" s="3" t="s">
        <v>2729</v>
      </c>
      <c r="AH8907" s="3" t="s">
        <v>1657</v>
      </c>
      <c r="AT8907" s="3" t="s">
        <v>81</v>
      </c>
    </row>
    <row r="8908" spans="1:56" x14ac:dyDescent="0.25">
      <c r="B8908" s="5">
        <v>1580</v>
      </c>
      <c r="E8908" s="62">
        <v>2</v>
      </c>
      <c r="F8908" s="6" t="s">
        <v>42</v>
      </c>
      <c r="G8908" s="6">
        <v>2018</v>
      </c>
      <c r="L8908" s="6"/>
      <c r="N8908" s="6" t="s">
        <v>391</v>
      </c>
      <c r="P8908" s="407">
        <v>52</v>
      </c>
      <c r="Q8908" s="407">
        <v>52</v>
      </c>
      <c r="R8908" s="407">
        <v>9</v>
      </c>
      <c r="S8908" s="3" t="s">
        <v>3</v>
      </c>
      <c r="T8908" s="3" t="s">
        <v>44</v>
      </c>
      <c r="U8908" s="3" t="s">
        <v>72</v>
      </c>
      <c r="V8908" s="227" t="s">
        <v>72</v>
      </c>
      <c r="X8908" s="3" t="s">
        <v>1066</v>
      </c>
      <c r="AA8908" s="18">
        <v>45.258324240999997</v>
      </c>
      <c r="AB8908" s="18">
        <v>-123.0759665775</v>
      </c>
      <c r="AC8908" s="3" t="s">
        <v>45</v>
      </c>
      <c r="AE8908" s="3" t="s">
        <v>119</v>
      </c>
      <c r="AF8908" s="3" t="str">
        <f t="shared" si="217"/>
        <v>ex Brassica rapa</v>
      </c>
      <c r="AG8908" s="3" t="s">
        <v>2729</v>
      </c>
      <c r="AH8908" s="3" t="s">
        <v>1657</v>
      </c>
      <c r="AT8908" s="3" t="s">
        <v>81</v>
      </c>
    </row>
    <row r="8909" spans="1:56" x14ac:dyDescent="0.25">
      <c r="B8909" s="5">
        <v>1581</v>
      </c>
      <c r="E8909" s="62">
        <v>2</v>
      </c>
      <c r="F8909" s="6" t="s">
        <v>42</v>
      </c>
      <c r="G8909" s="6">
        <v>2018</v>
      </c>
      <c r="L8909" s="6"/>
      <c r="N8909" s="6" t="s">
        <v>391</v>
      </c>
      <c r="P8909" s="407">
        <v>52</v>
      </c>
      <c r="Q8909" s="407">
        <v>52</v>
      </c>
      <c r="R8909" s="407">
        <v>10</v>
      </c>
      <c r="S8909" s="3" t="s">
        <v>3</v>
      </c>
      <c r="T8909" s="3" t="s">
        <v>44</v>
      </c>
      <c r="U8909" s="3" t="s">
        <v>72</v>
      </c>
      <c r="V8909" s="227" t="s">
        <v>72</v>
      </c>
      <c r="X8909" s="3" t="s">
        <v>1066</v>
      </c>
      <c r="AA8909" s="18">
        <v>45.258324240999997</v>
      </c>
      <c r="AB8909" s="18">
        <v>-123.0759665775</v>
      </c>
      <c r="AC8909" s="3" t="s">
        <v>45</v>
      </c>
      <c r="AE8909" s="3" t="s">
        <v>119</v>
      </c>
      <c r="AF8909" s="3" t="str">
        <f t="shared" si="217"/>
        <v>ex Brassica rapa</v>
      </c>
      <c r="AG8909" s="3" t="s">
        <v>2729</v>
      </c>
      <c r="AH8909" s="3" t="s">
        <v>1657</v>
      </c>
      <c r="AT8909" s="3" t="s">
        <v>81</v>
      </c>
    </row>
    <row r="8910" spans="1:56" x14ac:dyDescent="0.25">
      <c r="B8910" s="5">
        <v>1582</v>
      </c>
      <c r="E8910" s="62">
        <v>2</v>
      </c>
      <c r="F8910" s="6" t="s">
        <v>42</v>
      </c>
      <c r="G8910" s="6">
        <v>2018</v>
      </c>
      <c r="L8910" s="6"/>
      <c r="N8910" s="6" t="s">
        <v>391</v>
      </c>
      <c r="P8910" s="407">
        <v>52</v>
      </c>
      <c r="Q8910" s="407">
        <v>52</v>
      </c>
      <c r="R8910" s="407">
        <v>11</v>
      </c>
      <c r="S8910" s="3" t="s">
        <v>3</v>
      </c>
      <c r="T8910" s="3" t="s">
        <v>44</v>
      </c>
      <c r="U8910" s="3" t="s">
        <v>72</v>
      </c>
      <c r="V8910" s="227" t="s">
        <v>72</v>
      </c>
      <c r="X8910" s="3" t="s">
        <v>1066</v>
      </c>
      <c r="AA8910" s="18">
        <v>45.258324240999997</v>
      </c>
      <c r="AB8910" s="18">
        <v>-123.0759665775</v>
      </c>
      <c r="AC8910" s="3" t="s">
        <v>45</v>
      </c>
      <c r="AE8910" s="3" t="s">
        <v>119</v>
      </c>
      <c r="AF8910" s="3" t="str">
        <f t="shared" si="217"/>
        <v>ex Brassica rapa</v>
      </c>
      <c r="AG8910" s="3" t="s">
        <v>2729</v>
      </c>
      <c r="AH8910" s="3" t="s">
        <v>1657</v>
      </c>
      <c r="AT8910" s="3" t="s">
        <v>81</v>
      </c>
    </row>
    <row r="8911" spans="1:56" x14ac:dyDescent="0.25">
      <c r="B8911" s="5">
        <v>1583</v>
      </c>
      <c r="E8911" s="62">
        <v>2</v>
      </c>
      <c r="F8911" s="6" t="s">
        <v>42</v>
      </c>
      <c r="G8911" s="6">
        <v>2018</v>
      </c>
      <c r="L8911" s="6"/>
      <c r="N8911" s="6" t="s">
        <v>391</v>
      </c>
      <c r="P8911" s="407">
        <v>52</v>
      </c>
      <c r="Q8911" s="407">
        <v>52</v>
      </c>
      <c r="R8911" s="407">
        <v>12</v>
      </c>
      <c r="S8911" s="3" t="s">
        <v>3</v>
      </c>
      <c r="T8911" s="3" t="s">
        <v>44</v>
      </c>
      <c r="U8911" s="3" t="s">
        <v>72</v>
      </c>
      <c r="V8911" s="227" t="s">
        <v>72</v>
      </c>
      <c r="X8911" s="3" t="s">
        <v>1066</v>
      </c>
      <c r="AA8911" s="18">
        <v>45.258324240999997</v>
      </c>
      <c r="AB8911" s="18">
        <v>-123.0759665775</v>
      </c>
      <c r="AC8911" s="3" t="s">
        <v>45</v>
      </c>
      <c r="AE8911" s="3" t="s">
        <v>119</v>
      </c>
      <c r="AF8911" s="3" t="str">
        <f t="shared" si="217"/>
        <v>ex Brassica rapa</v>
      </c>
      <c r="AG8911" s="3" t="s">
        <v>2729</v>
      </c>
      <c r="AH8911" s="3" t="s">
        <v>1657</v>
      </c>
      <c r="AT8911" s="3" t="s">
        <v>81</v>
      </c>
    </row>
    <row r="8912" spans="1:56" x14ac:dyDescent="0.25">
      <c r="B8912" s="5">
        <v>1584</v>
      </c>
      <c r="E8912" s="62">
        <v>2</v>
      </c>
      <c r="F8912" s="6" t="s">
        <v>42</v>
      </c>
      <c r="G8912" s="6">
        <v>2018</v>
      </c>
      <c r="L8912" s="6"/>
      <c r="N8912" s="6" t="s">
        <v>391</v>
      </c>
      <c r="P8912" s="407">
        <v>52</v>
      </c>
      <c r="Q8912" s="407">
        <v>52</v>
      </c>
      <c r="R8912" s="407">
        <v>13</v>
      </c>
      <c r="S8912" s="3" t="s">
        <v>3</v>
      </c>
      <c r="T8912" s="3" t="s">
        <v>44</v>
      </c>
      <c r="U8912" s="3" t="s">
        <v>72</v>
      </c>
      <c r="V8912" s="227" t="s">
        <v>72</v>
      </c>
      <c r="X8912" s="3" t="s">
        <v>1066</v>
      </c>
      <c r="AA8912" s="18">
        <v>45.258324240999997</v>
      </c>
      <c r="AB8912" s="18">
        <v>-123.0759665775</v>
      </c>
      <c r="AC8912" s="3" t="s">
        <v>45</v>
      </c>
      <c r="AE8912" s="3" t="s">
        <v>119</v>
      </c>
      <c r="AF8912" s="3" t="str">
        <f t="shared" si="217"/>
        <v>ex Brassica rapa</v>
      </c>
      <c r="AG8912" s="3" t="s">
        <v>2729</v>
      </c>
      <c r="AH8912" s="3" t="s">
        <v>1657</v>
      </c>
      <c r="AT8912" s="3" t="s">
        <v>81</v>
      </c>
    </row>
    <row r="8913" spans="1:56" s="115" customFormat="1" x14ac:dyDescent="0.25">
      <c r="A8913" s="6"/>
      <c r="B8913" s="5">
        <v>1585</v>
      </c>
      <c r="C8913" s="3"/>
      <c r="D8913" s="3"/>
      <c r="E8913" s="62">
        <v>2</v>
      </c>
      <c r="F8913" s="6" t="s">
        <v>42</v>
      </c>
      <c r="G8913" s="6">
        <v>2018</v>
      </c>
      <c r="H8913" s="6"/>
      <c r="I8913" s="3"/>
      <c r="J8913" s="3"/>
      <c r="K8913" s="3"/>
      <c r="L8913" s="6"/>
      <c r="M8913" s="3"/>
      <c r="N8913" s="6" t="s">
        <v>391</v>
      </c>
      <c r="O8913" s="6"/>
      <c r="P8913" s="407">
        <v>52</v>
      </c>
      <c r="Q8913" s="407">
        <v>52</v>
      </c>
      <c r="R8913" s="407">
        <v>14</v>
      </c>
      <c r="S8913" s="3" t="s">
        <v>3</v>
      </c>
      <c r="T8913" s="3" t="s">
        <v>44</v>
      </c>
      <c r="U8913" s="3" t="s">
        <v>72</v>
      </c>
      <c r="V8913" s="227" t="s">
        <v>72</v>
      </c>
      <c r="W8913" s="3"/>
      <c r="X8913" s="3" t="s">
        <v>1066</v>
      </c>
      <c r="Y8913" s="3"/>
      <c r="Z8913" s="3"/>
      <c r="AA8913" s="18">
        <v>45.258324240999997</v>
      </c>
      <c r="AB8913" s="18">
        <v>-123.0759665775</v>
      </c>
      <c r="AC8913" s="3" t="s">
        <v>45</v>
      </c>
      <c r="AD8913" s="3"/>
      <c r="AE8913" s="3" t="s">
        <v>119</v>
      </c>
      <c r="AF8913" s="3" t="str">
        <f t="shared" ref="AF8913:AF8934" si="218">CONCATENATE("ex ", AE8913)</f>
        <v>ex Brassica rapa</v>
      </c>
      <c r="AG8913" s="3" t="s">
        <v>2729</v>
      </c>
      <c r="AH8913" s="3" t="s">
        <v>1657</v>
      </c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 t="s">
        <v>81</v>
      </c>
      <c r="AU8913" s="3"/>
      <c r="AV8913" s="3"/>
      <c r="AW8913" s="3"/>
      <c r="AX8913" s="3"/>
      <c r="AY8913" s="3"/>
      <c r="AZ8913" s="3"/>
      <c r="BA8913" s="3"/>
      <c r="BB8913" s="3"/>
      <c r="BC8913" s="3"/>
      <c r="BD8913" s="3"/>
    </row>
    <row r="8914" spans="1:56" x14ac:dyDescent="0.25">
      <c r="B8914" s="5">
        <v>1586</v>
      </c>
      <c r="E8914" s="62">
        <v>2</v>
      </c>
      <c r="F8914" s="6" t="s">
        <v>42</v>
      </c>
      <c r="G8914" s="6">
        <v>2018</v>
      </c>
      <c r="L8914" s="6"/>
      <c r="N8914" s="6" t="s">
        <v>391</v>
      </c>
      <c r="P8914" s="407">
        <v>52</v>
      </c>
      <c r="Q8914" s="407">
        <v>52</v>
      </c>
      <c r="R8914" s="407">
        <v>15</v>
      </c>
      <c r="S8914" s="3" t="s">
        <v>3</v>
      </c>
      <c r="T8914" s="3" t="s">
        <v>44</v>
      </c>
      <c r="U8914" s="3" t="s">
        <v>72</v>
      </c>
      <c r="V8914" s="227" t="s">
        <v>72</v>
      </c>
      <c r="X8914" s="3" t="s">
        <v>1066</v>
      </c>
      <c r="AA8914" s="18">
        <v>45.258324240999997</v>
      </c>
      <c r="AB8914" s="18">
        <v>-123.0759665775</v>
      </c>
      <c r="AC8914" s="3" t="s">
        <v>45</v>
      </c>
      <c r="AE8914" s="3" t="s">
        <v>119</v>
      </c>
      <c r="AF8914" s="3" t="str">
        <f t="shared" si="218"/>
        <v>ex Brassica rapa</v>
      </c>
      <c r="AG8914" s="3" t="s">
        <v>2729</v>
      </c>
      <c r="AH8914" s="3" t="s">
        <v>1657</v>
      </c>
      <c r="AT8914" s="3" t="s">
        <v>81</v>
      </c>
    </row>
    <row r="8915" spans="1:56" x14ac:dyDescent="0.25">
      <c r="B8915" s="5">
        <v>1587</v>
      </c>
      <c r="E8915" s="62">
        <v>2</v>
      </c>
      <c r="F8915" s="6" t="s">
        <v>42</v>
      </c>
      <c r="G8915" s="6">
        <v>2018</v>
      </c>
      <c r="L8915" s="6"/>
      <c r="N8915" s="6" t="s">
        <v>391</v>
      </c>
      <c r="P8915" s="407">
        <v>52</v>
      </c>
      <c r="Q8915" s="407">
        <v>52</v>
      </c>
      <c r="R8915" s="407">
        <v>16</v>
      </c>
      <c r="S8915" s="3" t="s">
        <v>3</v>
      </c>
      <c r="T8915" s="3" t="s">
        <v>44</v>
      </c>
      <c r="U8915" s="3" t="s">
        <v>72</v>
      </c>
      <c r="V8915" s="227" t="s">
        <v>72</v>
      </c>
      <c r="X8915" s="3" t="s">
        <v>1066</v>
      </c>
      <c r="AA8915" s="18">
        <v>45.258324240999997</v>
      </c>
      <c r="AB8915" s="18">
        <v>-123.0759665775</v>
      </c>
      <c r="AC8915" s="3" t="s">
        <v>45</v>
      </c>
      <c r="AE8915" s="3" t="s">
        <v>119</v>
      </c>
      <c r="AF8915" s="3" t="str">
        <f t="shared" si="218"/>
        <v>ex Brassica rapa</v>
      </c>
      <c r="AG8915" s="3" t="s">
        <v>2729</v>
      </c>
      <c r="AH8915" s="3" t="s">
        <v>1657</v>
      </c>
      <c r="AT8915" s="3" t="s">
        <v>81</v>
      </c>
    </row>
    <row r="8916" spans="1:56" x14ac:dyDescent="0.25">
      <c r="B8916" s="5">
        <v>1588</v>
      </c>
      <c r="E8916" s="62">
        <v>2</v>
      </c>
      <c r="F8916" s="6" t="s">
        <v>42</v>
      </c>
      <c r="G8916" s="6">
        <v>2018</v>
      </c>
      <c r="L8916" s="6"/>
      <c r="N8916" s="6" t="s">
        <v>391</v>
      </c>
      <c r="P8916" s="407">
        <v>52</v>
      </c>
      <c r="Q8916" s="407">
        <v>52</v>
      </c>
      <c r="R8916" s="407">
        <v>17</v>
      </c>
      <c r="S8916" s="3" t="s">
        <v>3</v>
      </c>
      <c r="T8916" s="3" t="s">
        <v>44</v>
      </c>
      <c r="U8916" s="3" t="s">
        <v>72</v>
      </c>
      <c r="V8916" s="227" t="s">
        <v>72</v>
      </c>
      <c r="X8916" s="3" t="s">
        <v>1066</v>
      </c>
      <c r="AA8916" s="18">
        <v>45.258324240999997</v>
      </c>
      <c r="AB8916" s="18">
        <v>-123.0759665775</v>
      </c>
      <c r="AC8916" s="3" t="s">
        <v>45</v>
      </c>
      <c r="AE8916" s="3" t="s">
        <v>119</v>
      </c>
      <c r="AF8916" s="3" t="str">
        <f t="shared" si="218"/>
        <v>ex Brassica rapa</v>
      </c>
      <c r="AG8916" s="3" t="s">
        <v>2729</v>
      </c>
      <c r="AH8916" s="3" t="s">
        <v>1657</v>
      </c>
      <c r="AT8916" s="3" t="s">
        <v>81</v>
      </c>
    </row>
    <row r="8917" spans="1:56" x14ac:dyDescent="0.25">
      <c r="B8917" s="5">
        <v>1589</v>
      </c>
      <c r="E8917" s="62">
        <v>2</v>
      </c>
      <c r="F8917" s="6" t="s">
        <v>42</v>
      </c>
      <c r="G8917" s="6">
        <v>2018</v>
      </c>
      <c r="L8917" s="6"/>
      <c r="N8917" s="6" t="s">
        <v>391</v>
      </c>
      <c r="P8917" s="407">
        <v>52</v>
      </c>
      <c r="Q8917" s="407">
        <v>52</v>
      </c>
      <c r="R8917" s="407">
        <v>18</v>
      </c>
      <c r="S8917" s="3" t="s">
        <v>3</v>
      </c>
      <c r="T8917" s="3" t="s">
        <v>44</v>
      </c>
      <c r="U8917" s="3" t="s">
        <v>72</v>
      </c>
      <c r="V8917" s="227" t="s">
        <v>72</v>
      </c>
      <c r="X8917" s="3" t="s">
        <v>1066</v>
      </c>
      <c r="AA8917" s="18">
        <v>45.258324240999997</v>
      </c>
      <c r="AB8917" s="18">
        <v>-123.0759665775</v>
      </c>
      <c r="AC8917" s="3" t="s">
        <v>45</v>
      </c>
      <c r="AE8917" s="3" t="s">
        <v>119</v>
      </c>
      <c r="AF8917" s="3" t="str">
        <f t="shared" si="218"/>
        <v>ex Brassica rapa</v>
      </c>
      <c r="AG8917" s="3" t="s">
        <v>2729</v>
      </c>
      <c r="AH8917" s="3" t="s">
        <v>1657</v>
      </c>
      <c r="AT8917" s="3" t="s">
        <v>81</v>
      </c>
    </row>
    <row r="8918" spans="1:56" x14ac:dyDescent="0.25">
      <c r="B8918" s="5">
        <v>1590</v>
      </c>
      <c r="E8918" s="62">
        <v>2</v>
      </c>
      <c r="F8918" s="6" t="s">
        <v>42</v>
      </c>
      <c r="G8918" s="6">
        <v>2018</v>
      </c>
      <c r="L8918" s="6"/>
      <c r="N8918" s="6" t="s">
        <v>391</v>
      </c>
      <c r="P8918" s="407">
        <v>52</v>
      </c>
      <c r="Q8918" s="407">
        <v>52</v>
      </c>
      <c r="R8918" s="407">
        <v>19</v>
      </c>
      <c r="S8918" s="3" t="s">
        <v>3</v>
      </c>
      <c r="T8918" s="3" t="s">
        <v>44</v>
      </c>
      <c r="U8918" s="3" t="s">
        <v>72</v>
      </c>
      <c r="V8918" s="227" t="s">
        <v>72</v>
      </c>
      <c r="X8918" s="3" t="s">
        <v>1066</v>
      </c>
      <c r="AA8918" s="18">
        <v>45.258324240999997</v>
      </c>
      <c r="AB8918" s="18">
        <v>-123.0759665775</v>
      </c>
      <c r="AC8918" s="3" t="s">
        <v>45</v>
      </c>
      <c r="AE8918" s="3" t="s">
        <v>119</v>
      </c>
      <c r="AF8918" s="3" t="str">
        <f t="shared" si="218"/>
        <v>ex Brassica rapa</v>
      </c>
      <c r="AG8918" s="3" t="s">
        <v>2729</v>
      </c>
      <c r="AH8918" s="3" t="s">
        <v>1657</v>
      </c>
      <c r="AT8918" s="3" t="s">
        <v>81</v>
      </c>
    </row>
    <row r="8919" spans="1:56" x14ac:dyDescent="0.25">
      <c r="B8919" s="5">
        <v>1591</v>
      </c>
      <c r="E8919" s="62">
        <v>2</v>
      </c>
      <c r="F8919" s="6" t="s">
        <v>42</v>
      </c>
      <c r="G8919" s="6">
        <v>2018</v>
      </c>
      <c r="L8919" s="6"/>
      <c r="N8919" s="6" t="s">
        <v>391</v>
      </c>
      <c r="P8919" s="407">
        <v>52</v>
      </c>
      <c r="Q8919" s="407">
        <v>52</v>
      </c>
      <c r="R8919" s="407">
        <v>20</v>
      </c>
      <c r="S8919" s="3" t="s">
        <v>3</v>
      </c>
      <c r="T8919" s="3" t="s">
        <v>44</v>
      </c>
      <c r="U8919" s="3" t="s">
        <v>72</v>
      </c>
      <c r="V8919" s="227" t="s">
        <v>72</v>
      </c>
      <c r="X8919" s="3" t="s">
        <v>1066</v>
      </c>
      <c r="AA8919" s="18">
        <v>45.258324240999997</v>
      </c>
      <c r="AB8919" s="18">
        <v>-123.0759665775</v>
      </c>
      <c r="AC8919" s="3" t="s">
        <v>45</v>
      </c>
      <c r="AE8919" s="3" t="s">
        <v>119</v>
      </c>
      <c r="AF8919" s="3" t="str">
        <f t="shared" si="218"/>
        <v>ex Brassica rapa</v>
      </c>
      <c r="AG8919" s="3" t="s">
        <v>2729</v>
      </c>
      <c r="AH8919" s="3" t="s">
        <v>1657</v>
      </c>
      <c r="AT8919" s="3" t="s">
        <v>81</v>
      </c>
    </row>
    <row r="8920" spans="1:56" s="91" customFormat="1" x14ac:dyDescent="0.25">
      <c r="A8920" s="6"/>
      <c r="B8920" s="5">
        <v>1592</v>
      </c>
      <c r="C8920" s="3"/>
      <c r="D8920" s="3"/>
      <c r="E8920" s="62">
        <v>2</v>
      </c>
      <c r="F8920" s="6" t="s">
        <v>42</v>
      </c>
      <c r="G8920" s="6">
        <v>2018</v>
      </c>
      <c r="H8920" s="6"/>
      <c r="I8920" s="3"/>
      <c r="J8920" s="3"/>
      <c r="K8920" s="3"/>
      <c r="L8920" s="6"/>
      <c r="M8920" s="3"/>
      <c r="N8920" s="6" t="s">
        <v>391</v>
      </c>
      <c r="O8920" s="6"/>
      <c r="P8920" s="407">
        <v>52</v>
      </c>
      <c r="Q8920" s="407">
        <v>52</v>
      </c>
      <c r="R8920" s="407">
        <v>21</v>
      </c>
      <c r="S8920" s="3" t="s">
        <v>3</v>
      </c>
      <c r="T8920" s="3" t="s">
        <v>44</v>
      </c>
      <c r="U8920" s="3" t="s">
        <v>72</v>
      </c>
      <c r="V8920" s="227" t="s">
        <v>72</v>
      </c>
      <c r="W8920" s="3"/>
      <c r="X8920" s="3" t="s">
        <v>1066</v>
      </c>
      <c r="Y8920" s="3"/>
      <c r="Z8920" s="3"/>
      <c r="AA8920" s="18">
        <v>45.258324240999997</v>
      </c>
      <c r="AB8920" s="18">
        <v>-123.0759665775</v>
      </c>
      <c r="AC8920" s="3" t="s">
        <v>45</v>
      </c>
      <c r="AD8920" s="3"/>
      <c r="AE8920" s="3" t="s">
        <v>119</v>
      </c>
      <c r="AF8920" s="3" t="str">
        <f t="shared" si="218"/>
        <v>ex Brassica rapa</v>
      </c>
      <c r="AG8920" s="3" t="s">
        <v>2729</v>
      </c>
      <c r="AH8920" s="3" t="s">
        <v>1657</v>
      </c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 t="s">
        <v>81</v>
      </c>
      <c r="AU8920" s="3"/>
      <c r="AV8920" s="3"/>
      <c r="AW8920" s="3"/>
      <c r="AX8920" s="3"/>
      <c r="AY8920" s="3"/>
      <c r="AZ8920" s="3"/>
      <c r="BA8920" s="3"/>
      <c r="BB8920" s="3"/>
      <c r="BC8920" s="3"/>
      <c r="BD8920" s="3"/>
    </row>
    <row r="8921" spans="1:56" x14ac:dyDescent="0.25">
      <c r="B8921" s="5">
        <v>1593</v>
      </c>
      <c r="E8921" s="62">
        <v>2</v>
      </c>
      <c r="F8921" s="6" t="s">
        <v>42</v>
      </c>
      <c r="G8921" s="6">
        <v>2018</v>
      </c>
      <c r="L8921" s="6"/>
      <c r="N8921" s="6" t="s">
        <v>391</v>
      </c>
      <c r="P8921" s="407">
        <v>52</v>
      </c>
      <c r="Q8921" s="407">
        <v>52</v>
      </c>
      <c r="R8921" s="407">
        <v>22</v>
      </c>
      <c r="S8921" s="3" t="s">
        <v>3</v>
      </c>
      <c r="T8921" s="3" t="s">
        <v>44</v>
      </c>
      <c r="U8921" s="3" t="s">
        <v>72</v>
      </c>
      <c r="V8921" s="227" t="s">
        <v>72</v>
      </c>
      <c r="X8921" s="3" t="s">
        <v>1066</v>
      </c>
      <c r="AA8921" s="18">
        <v>45.258324240999997</v>
      </c>
      <c r="AB8921" s="18">
        <v>-123.0759665775</v>
      </c>
      <c r="AC8921" s="3" t="s">
        <v>45</v>
      </c>
      <c r="AE8921" s="3" t="s">
        <v>119</v>
      </c>
      <c r="AF8921" s="3" t="str">
        <f t="shared" si="218"/>
        <v>ex Brassica rapa</v>
      </c>
      <c r="AG8921" s="3" t="s">
        <v>2729</v>
      </c>
      <c r="AH8921" s="3" t="s">
        <v>1657</v>
      </c>
      <c r="AT8921" s="3" t="s">
        <v>81</v>
      </c>
    </row>
    <row r="8922" spans="1:56" x14ac:dyDescent="0.25">
      <c r="B8922" s="5">
        <v>1594</v>
      </c>
      <c r="E8922" s="62">
        <v>2</v>
      </c>
      <c r="F8922" s="6" t="s">
        <v>42</v>
      </c>
      <c r="G8922" s="6">
        <v>2018</v>
      </c>
      <c r="L8922" s="6"/>
      <c r="N8922" s="6" t="s">
        <v>391</v>
      </c>
      <c r="P8922" s="407">
        <v>52</v>
      </c>
      <c r="Q8922" s="407">
        <v>52</v>
      </c>
      <c r="R8922" s="407">
        <v>23</v>
      </c>
      <c r="S8922" s="3" t="s">
        <v>3</v>
      </c>
      <c r="T8922" s="3" t="s">
        <v>44</v>
      </c>
      <c r="U8922" s="3" t="s">
        <v>72</v>
      </c>
      <c r="V8922" s="227" t="s">
        <v>72</v>
      </c>
      <c r="X8922" s="3" t="s">
        <v>1066</v>
      </c>
      <c r="AA8922" s="18">
        <v>45.258324240999997</v>
      </c>
      <c r="AB8922" s="18">
        <v>-123.0759665775</v>
      </c>
      <c r="AC8922" s="3" t="s">
        <v>45</v>
      </c>
      <c r="AE8922" s="3" t="s">
        <v>119</v>
      </c>
      <c r="AF8922" s="3" t="str">
        <f t="shared" si="218"/>
        <v>ex Brassica rapa</v>
      </c>
      <c r="AG8922" s="3" t="s">
        <v>2729</v>
      </c>
      <c r="AH8922" s="3" t="s">
        <v>1657</v>
      </c>
      <c r="AT8922" s="3" t="s">
        <v>81</v>
      </c>
    </row>
    <row r="8923" spans="1:56" x14ac:dyDescent="0.25">
      <c r="B8923" s="5">
        <v>1595</v>
      </c>
      <c r="E8923" s="62">
        <v>2</v>
      </c>
      <c r="F8923" s="6" t="s">
        <v>42</v>
      </c>
      <c r="G8923" s="6">
        <v>2018</v>
      </c>
      <c r="L8923" s="6"/>
      <c r="N8923" s="6" t="s">
        <v>391</v>
      </c>
      <c r="P8923" s="407">
        <v>52</v>
      </c>
      <c r="Q8923" s="407">
        <v>52</v>
      </c>
      <c r="R8923" s="407">
        <v>24</v>
      </c>
      <c r="S8923" s="3" t="s">
        <v>3</v>
      </c>
      <c r="T8923" s="3" t="s">
        <v>44</v>
      </c>
      <c r="U8923" s="3" t="s">
        <v>72</v>
      </c>
      <c r="V8923" s="227" t="s">
        <v>72</v>
      </c>
      <c r="X8923" s="3" t="s">
        <v>1066</v>
      </c>
      <c r="AA8923" s="18">
        <v>45.258324240999997</v>
      </c>
      <c r="AB8923" s="18">
        <v>-123.0759665775</v>
      </c>
      <c r="AC8923" s="3" t="s">
        <v>45</v>
      </c>
      <c r="AE8923" s="3" t="s">
        <v>119</v>
      </c>
      <c r="AF8923" s="3" t="str">
        <f t="shared" si="218"/>
        <v>ex Brassica rapa</v>
      </c>
      <c r="AG8923" s="3" t="s">
        <v>2729</v>
      </c>
      <c r="AH8923" s="3" t="s">
        <v>1657</v>
      </c>
      <c r="AT8923" s="3" t="s">
        <v>81</v>
      </c>
    </row>
    <row r="8924" spans="1:56" x14ac:dyDescent="0.25">
      <c r="B8924" s="5">
        <v>1596</v>
      </c>
      <c r="E8924" s="62">
        <v>2</v>
      </c>
      <c r="F8924" s="6" t="s">
        <v>42</v>
      </c>
      <c r="G8924" s="6">
        <v>2018</v>
      </c>
      <c r="L8924" s="6"/>
      <c r="N8924" s="6" t="s">
        <v>391</v>
      </c>
      <c r="P8924" s="407">
        <v>52</v>
      </c>
      <c r="Q8924" s="407">
        <v>52</v>
      </c>
      <c r="R8924" s="407">
        <v>25</v>
      </c>
      <c r="S8924" s="3" t="s">
        <v>3</v>
      </c>
      <c r="T8924" s="3" t="s">
        <v>44</v>
      </c>
      <c r="U8924" s="3" t="s">
        <v>72</v>
      </c>
      <c r="V8924" s="227" t="s">
        <v>72</v>
      </c>
      <c r="X8924" s="3" t="s">
        <v>1066</v>
      </c>
      <c r="AA8924" s="18">
        <v>45.258324240999997</v>
      </c>
      <c r="AB8924" s="18">
        <v>-123.0759665775</v>
      </c>
      <c r="AC8924" s="3" t="s">
        <v>45</v>
      </c>
      <c r="AE8924" s="3" t="s">
        <v>119</v>
      </c>
      <c r="AF8924" s="3" t="str">
        <f t="shared" si="218"/>
        <v>ex Brassica rapa</v>
      </c>
      <c r="AG8924" s="3" t="s">
        <v>2729</v>
      </c>
      <c r="AH8924" s="3" t="s">
        <v>1657</v>
      </c>
      <c r="AT8924" s="3" t="s">
        <v>81</v>
      </c>
    </row>
    <row r="8925" spans="1:56" x14ac:dyDescent="0.25">
      <c r="B8925" s="5">
        <v>1597</v>
      </c>
      <c r="E8925" s="62">
        <v>2</v>
      </c>
      <c r="F8925" s="6" t="s">
        <v>42</v>
      </c>
      <c r="G8925" s="6">
        <v>2018</v>
      </c>
      <c r="L8925" s="6"/>
      <c r="N8925" s="6" t="s">
        <v>391</v>
      </c>
      <c r="P8925" s="407">
        <v>52</v>
      </c>
      <c r="Q8925" s="407">
        <v>52</v>
      </c>
      <c r="R8925" s="407">
        <v>26</v>
      </c>
      <c r="S8925" s="3" t="s">
        <v>3</v>
      </c>
      <c r="T8925" s="3" t="s">
        <v>44</v>
      </c>
      <c r="U8925" s="3" t="s">
        <v>72</v>
      </c>
      <c r="V8925" s="227" t="s">
        <v>72</v>
      </c>
      <c r="X8925" s="3" t="s">
        <v>1066</v>
      </c>
      <c r="AA8925" s="18">
        <v>45.258324240999997</v>
      </c>
      <c r="AB8925" s="18">
        <v>-123.0759665775</v>
      </c>
      <c r="AC8925" s="3" t="s">
        <v>45</v>
      </c>
      <c r="AE8925" s="3" t="s">
        <v>119</v>
      </c>
      <c r="AF8925" s="3" t="str">
        <f t="shared" si="218"/>
        <v>ex Brassica rapa</v>
      </c>
      <c r="AG8925" s="3" t="s">
        <v>2729</v>
      </c>
      <c r="AH8925" s="3" t="s">
        <v>1657</v>
      </c>
      <c r="AT8925" s="3" t="s">
        <v>81</v>
      </c>
    </row>
    <row r="8926" spans="1:56" x14ac:dyDescent="0.25">
      <c r="B8926" s="5">
        <v>1598</v>
      </c>
      <c r="E8926" s="62">
        <v>2</v>
      </c>
      <c r="F8926" s="6" t="s">
        <v>42</v>
      </c>
      <c r="G8926" s="6">
        <v>2018</v>
      </c>
      <c r="L8926" s="6"/>
      <c r="N8926" s="6" t="s">
        <v>391</v>
      </c>
      <c r="P8926" s="407">
        <v>52</v>
      </c>
      <c r="Q8926" s="407">
        <v>52</v>
      </c>
      <c r="R8926" s="407">
        <v>27</v>
      </c>
      <c r="S8926" s="3" t="s">
        <v>3</v>
      </c>
      <c r="T8926" s="3" t="s">
        <v>44</v>
      </c>
      <c r="U8926" s="3" t="s">
        <v>72</v>
      </c>
      <c r="V8926" s="227" t="s">
        <v>72</v>
      </c>
      <c r="X8926" s="3" t="s">
        <v>1066</v>
      </c>
      <c r="AA8926" s="18">
        <v>45.258324240999997</v>
      </c>
      <c r="AB8926" s="18">
        <v>-123.0759665775</v>
      </c>
      <c r="AC8926" s="3" t="s">
        <v>45</v>
      </c>
      <c r="AE8926" s="3" t="s">
        <v>119</v>
      </c>
      <c r="AF8926" s="3" t="str">
        <f t="shared" si="218"/>
        <v>ex Brassica rapa</v>
      </c>
      <c r="AG8926" s="3" t="s">
        <v>2729</v>
      </c>
      <c r="AH8926" s="3" t="s">
        <v>1657</v>
      </c>
      <c r="AT8926" s="3" t="s">
        <v>81</v>
      </c>
    </row>
    <row r="8927" spans="1:56" x14ac:dyDescent="0.25">
      <c r="B8927" s="5">
        <v>1599</v>
      </c>
      <c r="E8927" s="62">
        <v>2</v>
      </c>
      <c r="F8927" s="6" t="s">
        <v>42</v>
      </c>
      <c r="G8927" s="6">
        <v>2018</v>
      </c>
      <c r="L8927" s="6"/>
      <c r="N8927" s="6" t="s">
        <v>391</v>
      </c>
      <c r="P8927" s="407">
        <v>52</v>
      </c>
      <c r="Q8927" s="407">
        <v>52</v>
      </c>
      <c r="R8927" s="407">
        <v>28</v>
      </c>
      <c r="S8927" s="3" t="s">
        <v>3</v>
      </c>
      <c r="T8927" s="3" t="s">
        <v>44</v>
      </c>
      <c r="U8927" s="3" t="s">
        <v>72</v>
      </c>
      <c r="V8927" s="227" t="s">
        <v>72</v>
      </c>
      <c r="X8927" s="3" t="s">
        <v>1066</v>
      </c>
      <c r="AA8927" s="18">
        <v>45.258324240999997</v>
      </c>
      <c r="AB8927" s="18">
        <v>-123.0759665775</v>
      </c>
      <c r="AC8927" s="3" t="s">
        <v>45</v>
      </c>
      <c r="AE8927" s="3" t="s">
        <v>119</v>
      </c>
      <c r="AF8927" s="3" t="str">
        <f t="shared" si="218"/>
        <v>ex Brassica rapa</v>
      </c>
      <c r="AG8927" s="3" t="s">
        <v>2729</v>
      </c>
      <c r="AH8927" s="3" t="s">
        <v>1657</v>
      </c>
      <c r="AT8927" s="3" t="s">
        <v>81</v>
      </c>
    </row>
    <row r="8928" spans="1:56" x14ac:dyDescent="0.25">
      <c r="B8928" s="5">
        <v>1600</v>
      </c>
      <c r="E8928" s="62">
        <v>2</v>
      </c>
      <c r="F8928" s="6" t="s">
        <v>42</v>
      </c>
      <c r="G8928" s="6">
        <v>2018</v>
      </c>
      <c r="L8928" s="6"/>
      <c r="N8928" s="6" t="s">
        <v>391</v>
      </c>
      <c r="P8928" s="407">
        <v>52</v>
      </c>
      <c r="Q8928" s="407">
        <v>52</v>
      </c>
      <c r="R8928" s="407">
        <v>29</v>
      </c>
      <c r="S8928" s="3" t="s">
        <v>3</v>
      </c>
      <c r="T8928" s="3" t="s">
        <v>44</v>
      </c>
      <c r="U8928" s="3" t="s">
        <v>72</v>
      </c>
      <c r="V8928" s="227" t="s">
        <v>72</v>
      </c>
      <c r="X8928" s="3" t="s">
        <v>1066</v>
      </c>
      <c r="AA8928" s="18">
        <v>45.258324240999997</v>
      </c>
      <c r="AB8928" s="18">
        <v>-123.0759665775</v>
      </c>
      <c r="AC8928" s="3" t="s">
        <v>45</v>
      </c>
      <c r="AE8928" s="3" t="s">
        <v>119</v>
      </c>
      <c r="AF8928" s="3" t="str">
        <f t="shared" si="218"/>
        <v>ex Brassica rapa</v>
      </c>
      <c r="AG8928" s="3" t="s">
        <v>2729</v>
      </c>
      <c r="AH8928" s="3" t="s">
        <v>1657</v>
      </c>
      <c r="AT8928" s="3" t="s">
        <v>81</v>
      </c>
    </row>
    <row r="8929" spans="1:56" x14ac:dyDescent="0.25">
      <c r="B8929" s="5">
        <v>1601</v>
      </c>
      <c r="E8929" s="62">
        <v>2</v>
      </c>
      <c r="F8929" s="6" t="s">
        <v>42</v>
      </c>
      <c r="G8929" s="6">
        <v>2018</v>
      </c>
      <c r="L8929" s="6"/>
      <c r="N8929" s="6" t="s">
        <v>391</v>
      </c>
      <c r="P8929" s="407">
        <v>52</v>
      </c>
      <c r="Q8929" s="407">
        <v>52</v>
      </c>
      <c r="R8929" s="407">
        <v>30</v>
      </c>
      <c r="S8929" s="3" t="s">
        <v>3</v>
      </c>
      <c r="T8929" s="3" t="s">
        <v>44</v>
      </c>
      <c r="U8929" s="3" t="s">
        <v>72</v>
      </c>
      <c r="V8929" s="227" t="s">
        <v>72</v>
      </c>
      <c r="X8929" s="3" t="s">
        <v>1066</v>
      </c>
      <c r="AA8929" s="18">
        <v>45.258324240999997</v>
      </c>
      <c r="AB8929" s="18">
        <v>-123.0759665775</v>
      </c>
      <c r="AC8929" s="3" t="s">
        <v>45</v>
      </c>
      <c r="AE8929" s="3" t="s">
        <v>119</v>
      </c>
      <c r="AF8929" s="3" t="str">
        <f t="shared" si="218"/>
        <v>ex Brassica rapa</v>
      </c>
      <c r="AG8929" s="3" t="s">
        <v>2729</v>
      </c>
      <c r="AH8929" s="3" t="s">
        <v>1657</v>
      </c>
      <c r="AT8929" s="3" t="s">
        <v>81</v>
      </c>
    </row>
    <row r="8930" spans="1:56" x14ac:dyDescent="0.25">
      <c r="B8930" s="5">
        <v>1602</v>
      </c>
      <c r="E8930" s="62">
        <v>2</v>
      </c>
      <c r="F8930" s="6" t="s">
        <v>42</v>
      </c>
      <c r="G8930" s="6">
        <v>2018</v>
      </c>
      <c r="L8930" s="6"/>
      <c r="N8930" s="6" t="s">
        <v>391</v>
      </c>
      <c r="P8930" s="407">
        <v>52</v>
      </c>
      <c r="Q8930" s="407">
        <v>52</v>
      </c>
      <c r="R8930" s="407">
        <v>31</v>
      </c>
      <c r="S8930" s="3" t="s">
        <v>3</v>
      </c>
      <c r="T8930" s="3" t="s">
        <v>44</v>
      </c>
      <c r="U8930" s="3" t="s">
        <v>72</v>
      </c>
      <c r="V8930" s="227" t="s">
        <v>72</v>
      </c>
      <c r="X8930" s="3" t="s">
        <v>1066</v>
      </c>
      <c r="AA8930" s="18">
        <v>45.258324240999997</v>
      </c>
      <c r="AB8930" s="18">
        <v>-123.0759665775</v>
      </c>
      <c r="AC8930" s="3" t="s">
        <v>45</v>
      </c>
      <c r="AE8930" s="3" t="s">
        <v>119</v>
      </c>
      <c r="AF8930" s="3" t="str">
        <f t="shared" si="218"/>
        <v>ex Brassica rapa</v>
      </c>
      <c r="AG8930" s="3" t="s">
        <v>2729</v>
      </c>
      <c r="AH8930" s="3" t="s">
        <v>1657</v>
      </c>
      <c r="AT8930" s="3" t="s">
        <v>81</v>
      </c>
    </row>
    <row r="8931" spans="1:56" x14ac:dyDescent="0.25">
      <c r="B8931" s="5">
        <v>1603</v>
      </c>
      <c r="E8931" s="62">
        <v>2</v>
      </c>
      <c r="F8931" s="6" t="s">
        <v>42</v>
      </c>
      <c r="G8931" s="6">
        <v>2018</v>
      </c>
      <c r="L8931" s="6"/>
      <c r="N8931" s="6" t="s">
        <v>391</v>
      </c>
      <c r="P8931" s="407">
        <v>52</v>
      </c>
      <c r="Q8931" s="407">
        <v>52</v>
      </c>
      <c r="R8931" s="407">
        <v>32</v>
      </c>
      <c r="S8931" s="3" t="s">
        <v>3</v>
      </c>
      <c r="T8931" s="3" t="s">
        <v>44</v>
      </c>
      <c r="U8931" s="3" t="s">
        <v>72</v>
      </c>
      <c r="V8931" s="227" t="s">
        <v>72</v>
      </c>
      <c r="X8931" s="3" t="s">
        <v>1066</v>
      </c>
      <c r="AA8931" s="18">
        <v>45.258324240999997</v>
      </c>
      <c r="AB8931" s="18">
        <v>-123.0759665775</v>
      </c>
      <c r="AC8931" s="3" t="s">
        <v>45</v>
      </c>
      <c r="AE8931" s="3" t="s">
        <v>119</v>
      </c>
      <c r="AF8931" s="3" t="str">
        <f t="shared" si="218"/>
        <v>ex Brassica rapa</v>
      </c>
      <c r="AG8931" s="3" t="s">
        <v>2729</v>
      </c>
      <c r="AH8931" s="3" t="s">
        <v>1657</v>
      </c>
      <c r="AT8931" s="3" t="s">
        <v>81</v>
      </c>
    </row>
    <row r="8932" spans="1:56" x14ac:dyDescent="0.25">
      <c r="B8932" s="5">
        <v>1604</v>
      </c>
      <c r="E8932" s="62">
        <v>2</v>
      </c>
      <c r="F8932" s="6" t="s">
        <v>42</v>
      </c>
      <c r="G8932" s="6">
        <v>2018</v>
      </c>
      <c r="L8932" s="6"/>
      <c r="N8932" s="6" t="s">
        <v>391</v>
      </c>
      <c r="P8932" s="407">
        <v>52</v>
      </c>
      <c r="Q8932" s="407">
        <v>52</v>
      </c>
      <c r="R8932" s="407">
        <v>33</v>
      </c>
      <c r="S8932" s="3" t="s">
        <v>3</v>
      </c>
      <c r="T8932" s="3" t="s">
        <v>44</v>
      </c>
      <c r="U8932" s="3" t="s">
        <v>72</v>
      </c>
      <c r="V8932" s="227" t="s">
        <v>72</v>
      </c>
      <c r="X8932" s="3" t="s">
        <v>1066</v>
      </c>
      <c r="AA8932" s="18">
        <v>45.258324240999997</v>
      </c>
      <c r="AB8932" s="18">
        <v>-123.0759665775</v>
      </c>
      <c r="AC8932" s="3" t="s">
        <v>45</v>
      </c>
      <c r="AE8932" s="3" t="s">
        <v>119</v>
      </c>
      <c r="AF8932" s="3" t="str">
        <f t="shared" si="218"/>
        <v>ex Brassica rapa</v>
      </c>
      <c r="AG8932" s="3" t="s">
        <v>2729</v>
      </c>
      <c r="AH8932" s="3" t="s">
        <v>1657</v>
      </c>
      <c r="AT8932" s="3" t="s">
        <v>81</v>
      </c>
    </row>
    <row r="8933" spans="1:56" x14ac:dyDescent="0.25">
      <c r="B8933" s="5">
        <v>1605</v>
      </c>
      <c r="E8933" s="62">
        <v>2</v>
      </c>
      <c r="F8933" s="6" t="s">
        <v>42</v>
      </c>
      <c r="G8933" s="6">
        <v>2018</v>
      </c>
      <c r="L8933" s="6"/>
      <c r="N8933" s="6" t="s">
        <v>391</v>
      </c>
      <c r="P8933" s="407">
        <v>52</v>
      </c>
      <c r="Q8933" s="407">
        <v>52</v>
      </c>
      <c r="R8933" s="407">
        <v>34</v>
      </c>
      <c r="S8933" s="3" t="s">
        <v>3</v>
      </c>
      <c r="T8933" s="3" t="s">
        <v>44</v>
      </c>
      <c r="U8933" s="3" t="s">
        <v>72</v>
      </c>
      <c r="V8933" s="227" t="s">
        <v>72</v>
      </c>
      <c r="X8933" s="3" t="s">
        <v>1066</v>
      </c>
      <c r="AA8933" s="18">
        <v>45.258324240999997</v>
      </c>
      <c r="AB8933" s="18">
        <v>-123.0759665775</v>
      </c>
      <c r="AC8933" s="3" t="s">
        <v>45</v>
      </c>
      <c r="AE8933" s="3" t="s">
        <v>119</v>
      </c>
      <c r="AF8933" s="3" t="str">
        <f t="shared" si="218"/>
        <v>ex Brassica rapa</v>
      </c>
      <c r="AG8933" s="3" t="s">
        <v>2729</v>
      </c>
      <c r="AH8933" s="3" t="s">
        <v>1657</v>
      </c>
      <c r="AT8933" s="3" t="s">
        <v>81</v>
      </c>
    </row>
    <row r="8934" spans="1:56" x14ac:dyDescent="0.25">
      <c r="B8934" s="5">
        <v>1606</v>
      </c>
      <c r="E8934" s="62">
        <v>2</v>
      </c>
      <c r="F8934" s="6" t="s">
        <v>42</v>
      </c>
      <c r="G8934" s="6">
        <v>2018</v>
      </c>
      <c r="L8934" s="6"/>
      <c r="N8934" s="6" t="s">
        <v>391</v>
      </c>
      <c r="P8934" s="407">
        <v>52</v>
      </c>
      <c r="Q8934" s="407">
        <v>52</v>
      </c>
      <c r="R8934" s="407">
        <v>35</v>
      </c>
      <c r="S8934" s="3" t="s">
        <v>3</v>
      </c>
      <c r="T8934" s="3" t="s">
        <v>44</v>
      </c>
      <c r="U8934" s="3" t="s">
        <v>72</v>
      </c>
      <c r="V8934" s="227" t="s">
        <v>72</v>
      </c>
      <c r="X8934" s="3" t="s">
        <v>1066</v>
      </c>
      <c r="AA8934" s="18">
        <v>45.258324240999997</v>
      </c>
      <c r="AB8934" s="18">
        <v>-123.0759665775</v>
      </c>
      <c r="AC8934" s="3" t="s">
        <v>45</v>
      </c>
      <c r="AE8934" s="3" t="s">
        <v>119</v>
      </c>
      <c r="AF8934" s="3" t="str">
        <f t="shared" si="218"/>
        <v>ex Brassica rapa</v>
      </c>
      <c r="AG8934" s="3" t="s">
        <v>2729</v>
      </c>
      <c r="AH8934" s="3" t="s">
        <v>1657</v>
      </c>
      <c r="AT8934" s="3" t="s">
        <v>81</v>
      </c>
    </row>
    <row r="8935" spans="1:56" x14ac:dyDescent="0.25">
      <c r="B8935" s="5">
        <v>1607</v>
      </c>
      <c r="E8935" s="62">
        <v>2</v>
      </c>
      <c r="F8935" s="6" t="s">
        <v>42</v>
      </c>
      <c r="G8935" s="6">
        <v>2018</v>
      </c>
      <c r="L8935" s="6"/>
      <c r="N8935" s="6" t="s">
        <v>392</v>
      </c>
      <c r="P8935" s="407">
        <v>53</v>
      </c>
      <c r="Q8935" s="407">
        <v>53</v>
      </c>
      <c r="R8935" s="407">
        <v>1</v>
      </c>
      <c r="S8935" s="3" t="s">
        <v>3</v>
      </c>
      <c r="T8935" s="3" t="s">
        <v>44</v>
      </c>
      <c r="U8935" s="3" t="s">
        <v>72</v>
      </c>
      <c r="V8935" s="227" t="s">
        <v>72</v>
      </c>
      <c r="X8935" s="3" t="s">
        <v>1066</v>
      </c>
      <c r="AA8935" s="18">
        <v>45.258042812699998</v>
      </c>
      <c r="AB8935" s="18">
        <v>-123.07409015659999</v>
      </c>
      <c r="AC8935" s="3" t="s">
        <v>45</v>
      </c>
      <c r="AG8935" s="3" t="s">
        <v>2729</v>
      </c>
      <c r="AH8935" s="3" t="s">
        <v>1657</v>
      </c>
      <c r="AT8935" s="3" t="s">
        <v>81</v>
      </c>
    </row>
    <row r="8936" spans="1:56" x14ac:dyDescent="0.25">
      <c r="B8936" s="5">
        <v>1608</v>
      </c>
      <c r="E8936" s="62">
        <v>2</v>
      </c>
      <c r="F8936" s="6" t="s">
        <v>42</v>
      </c>
      <c r="G8936" s="6">
        <v>2018</v>
      </c>
      <c r="L8936" s="6"/>
      <c r="N8936" s="6" t="s">
        <v>392</v>
      </c>
      <c r="P8936" s="407">
        <v>53</v>
      </c>
      <c r="Q8936" s="407">
        <v>53</v>
      </c>
      <c r="R8936" s="407">
        <v>2</v>
      </c>
      <c r="S8936" s="3" t="s">
        <v>3</v>
      </c>
      <c r="T8936" s="3" t="s">
        <v>44</v>
      </c>
      <c r="U8936" s="3" t="s">
        <v>72</v>
      </c>
      <c r="V8936" s="227" t="s">
        <v>72</v>
      </c>
      <c r="X8936" s="3" t="s">
        <v>1066</v>
      </c>
      <c r="AA8936" s="18">
        <v>45.258042812699998</v>
      </c>
      <c r="AB8936" s="18">
        <v>-123.07409015659999</v>
      </c>
      <c r="AC8936" s="3" t="s">
        <v>45</v>
      </c>
      <c r="AG8936" s="3" t="s">
        <v>2729</v>
      </c>
      <c r="AH8936" s="3" t="s">
        <v>1657</v>
      </c>
      <c r="AT8936" s="3" t="s">
        <v>81</v>
      </c>
    </row>
    <row r="8937" spans="1:56" x14ac:dyDescent="0.25">
      <c r="B8937" s="5">
        <v>1609</v>
      </c>
      <c r="E8937" s="62">
        <v>2</v>
      </c>
      <c r="F8937" s="6" t="s">
        <v>42</v>
      </c>
      <c r="G8937" s="6">
        <v>2018</v>
      </c>
      <c r="L8937" s="6"/>
      <c r="N8937" s="6" t="s">
        <v>392</v>
      </c>
      <c r="P8937" s="407">
        <v>53</v>
      </c>
      <c r="Q8937" s="407">
        <v>53</v>
      </c>
      <c r="R8937" s="407">
        <v>3</v>
      </c>
      <c r="S8937" s="3" t="s">
        <v>3</v>
      </c>
      <c r="T8937" s="3" t="s">
        <v>44</v>
      </c>
      <c r="U8937" s="3" t="s">
        <v>72</v>
      </c>
      <c r="V8937" s="227" t="s">
        <v>72</v>
      </c>
      <c r="X8937" s="3" t="s">
        <v>1066</v>
      </c>
      <c r="AA8937" s="18">
        <v>45.258042812699998</v>
      </c>
      <c r="AB8937" s="18">
        <v>-123.07409015659999</v>
      </c>
      <c r="AC8937" s="3" t="s">
        <v>45</v>
      </c>
      <c r="AG8937" s="3" t="s">
        <v>2729</v>
      </c>
      <c r="AH8937" s="3" t="s">
        <v>1657</v>
      </c>
      <c r="AT8937" s="3" t="s">
        <v>81</v>
      </c>
    </row>
    <row r="8938" spans="1:56" x14ac:dyDescent="0.25">
      <c r="B8938" s="5">
        <v>1610</v>
      </c>
      <c r="E8938" s="62">
        <v>2</v>
      </c>
      <c r="F8938" s="6" t="s">
        <v>42</v>
      </c>
      <c r="G8938" s="6">
        <v>2018</v>
      </c>
      <c r="L8938" s="6"/>
      <c r="N8938" s="6" t="s">
        <v>392</v>
      </c>
      <c r="P8938" s="407">
        <v>53</v>
      </c>
      <c r="Q8938" s="407">
        <v>53</v>
      </c>
      <c r="R8938" s="407">
        <v>4</v>
      </c>
      <c r="S8938" s="3" t="s">
        <v>3</v>
      </c>
      <c r="T8938" s="3" t="s">
        <v>44</v>
      </c>
      <c r="U8938" s="3" t="s">
        <v>72</v>
      </c>
      <c r="V8938" s="227" t="s">
        <v>72</v>
      </c>
      <c r="X8938" s="3" t="s">
        <v>1066</v>
      </c>
      <c r="AA8938" s="18">
        <v>45.258042812699998</v>
      </c>
      <c r="AB8938" s="18">
        <v>-123.07409015659999</v>
      </c>
      <c r="AC8938" s="3" t="s">
        <v>45</v>
      </c>
      <c r="AG8938" s="3" t="s">
        <v>2729</v>
      </c>
      <c r="AH8938" s="3" t="s">
        <v>1657</v>
      </c>
      <c r="AT8938" s="3" t="s">
        <v>81</v>
      </c>
    </row>
    <row r="8939" spans="1:56" x14ac:dyDescent="0.25">
      <c r="B8939" s="5">
        <v>1611</v>
      </c>
      <c r="E8939" s="62">
        <v>2</v>
      </c>
      <c r="F8939" s="6" t="s">
        <v>42</v>
      </c>
      <c r="G8939" s="6">
        <v>2018</v>
      </c>
      <c r="L8939" s="6"/>
      <c r="N8939" s="6" t="s">
        <v>392</v>
      </c>
      <c r="P8939" s="407">
        <v>53</v>
      </c>
      <c r="Q8939" s="407">
        <v>53</v>
      </c>
      <c r="R8939" s="407">
        <v>5</v>
      </c>
      <c r="S8939" s="3" t="s">
        <v>3</v>
      </c>
      <c r="T8939" s="3" t="s">
        <v>44</v>
      </c>
      <c r="U8939" s="3" t="s">
        <v>72</v>
      </c>
      <c r="V8939" s="227" t="s">
        <v>72</v>
      </c>
      <c r="X8939" s="3" t="s">
        <v>1066</v>
      </c>
      <c r="AA8939" s="18">
        <v>45.258042812699998</v>
      </c>
      <c r="AB8939" s="18">
        <v>-123.07409015659999</v>
      </c>
      <c r="AC8939" s="3" t="s">
        <v>45</v>
      </c>
      <c r="AG8939" s="3" t="s">
        <v>2729</v>
      </c>
      <c r="AH8939" s="3" t="s">
        <v>1657</v>
      </c>
      <c r="AT8939" s="3" t="s">
        <v>81</v>
      </c>
    </row>
    <row r="8940" spans="1:56" x14ac:dyDescent="0.25">
      <c r="B8940" s="5">
        <v>1612</v>
      </c>
      <c r="E8940" s="62">
        <v>2</v>
      </c>
      <c r="F8940" s="6" t="s">
        <v>42</v>
      </c>
      <c r="G8940" s="6">
        <v>2018</v>
      </c>
      <c r="L8940" s="6"/>
      <c r="N8940" s="6" t="s">
        <v>392</v>
      </c>
      <c r="P8940" s="407">
        <v>53</v>
      </c>
      <c r="Q8940" s="407">
        <v>53</v>
      </c>
      <c r="R8940" s="407">
        <v>6</v>
      </c>
      <c r="S8940" s="3" t="s">
        <v>3</v>
      </c>
      <c r="T8940" s="3" t="s">
        <v>44</v>
      </c>
      <c r="U8940" s="3" t="s">
        <v>72</v>
      </c>
      <c r="V8940" s="227" t="s">
        <v>72</v>
      </c>
      <c r="X8940" s="3" t="s">
        <v>1066</v>
      </c>
      <c r="AA8940" s="18">
        <v>45.258042812699998</v>
      </c>
      <c r="AB8940" s="18">
        <v>-123.07409015659999</v>
      </c>
      <c r="AC8940" s="3" t="s">
        <v>45</v>
      </c>
      <c r="AG8940" s="3" t="s">
        <v>2729</v>
      </c>
      <c r="AH8940" s="3" t="s">
        <v>1657</v>
      </c>
      <c r="AT8940" s="3" t="s">
        <v>81</v>
      </c>
    </row>
    <row r="8941" spans="1:56" s="186" customFormat="1" x14ac:dyDescent="0.25">
      <c r="A8941" s="6"/>
      <c r="B8941" s="5">
        <v>1613</v>
      </c>
      <c r="C8941" s="3"/>
      <c r="D8941" s="3"/>
      <c r="E8941" s="62">
        <v>2</v>
      </c>
      <c r="F8941" s="6" t="s">
        <v>42</v>
      </c>
      <c r="G8941" s="6">
        <v>2018</v>
      </c>
      <c r="H8941" s="6"/>
      <c r="I8941" s="3"/>
      <c r="J8941" s="3"/>
      <c r="K8941" s="3"/>
      <c r="L8941" s="6"/>
      <c r="M8941" s="3"/>
      <c r="N8941" s="6" t="s">
        <v>393</v>
      </c>
      <c r="O8941" s="6"/>
      <c r="P8941" s="407">
        <v>54</v>
      </c>
      <c r="Q8941" s="407">
        <v>54</v>
      </c>
      <c r="R8941" s="407">
        <v>1</v>
      </c>
      <c r="S8941" s="3" t="s">
        <v>3</v>
      </c>
      <c r="T8941" s="3" t="s">
        <v>44</v>
      </c>
      <c r="U8941" s="3" t="s">
        <v>72</v>
      </c>
      <c r="V8941" s="227" t="s">
        <v>72</v>
      </c>
      <c r="W8941" s="3"/>
      <c r="X8941" s="3" t="s">
        <v>1066</v>
      </c>
      <c r="Y8941" s="3"/>
      <c r="Z8941" s="3"/>
      <c r="AA8941" s="18">
        <v>45.258178101299997</v>
      </c>
      <c r="AB8941" s="18">
        <v>-123.0742121776</v>
      </c>
      <c r="AC8941" s="3" t="s">
        <v>45</v>
      </c>
      <c r="AD8941" s="3"/>
      <c r="AE8941" s="3" t="s">
        <v>419</v>
      </c>
      <c r="AF8941" s="3" t="str">
        <f t="shared" ref="AF8941:AF9004" si="219">CONCATENATE("ex ", AE8941)</f>
        <v>ex Doronicum</v>
      </c>
      <c r="AG8941" s="3" t="s">
        <v>2729</v>
      </c>
      <c r="AH8941" s="3" t="s">
        <v>1657</v>
      </c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 t="s">
        <v>81</v>
      </c>
      <c r="AU8941" s="3"/>
      <c r="AV8941" s="3"/>
      <c r="AW8941" s="3"/>
      <c r="AX8941" s="3"/>
      <c r="AY8941" s="3"/>
      <c r="AZ8941" s="3"/>
      <c r="BA8941" s="3"/>
      <c r="BB8941" s="3"/>
      <c r="BC8941" s="3"/>
      <c r="BD8941" s="3"/>
    </row>
    <row r="8942" spans="1:56" x14ac:dyDescent="0.25">
      <c r="B8942" s="5">
        <v>1614</v>
      </c>
      <c r="E8942" s="62">
        <v>2</v>
      </c>
      <c r="F8942" s="6" t="s">
        <v>42</v>
      </c>
      <c r="G8942" s="6">
        <v>2018</v>
      </c>
      <c r="L8942" s="6"/>
      <c r="N8942" s="6" t="s">
        <v>393</v>
      </c>
      <c r="P8942" s="407">
        <v>54</v>
      </c>
      <c r="Q8942" s="407">
        <v>54</v>
      </c>
      <c r="R8942" s="407">
        <v>2</v>
      </c>
      <c r="S8942" s="3" t="s">
        <v>3</v>
      </c>
      <c r="T8942" s="3" t="s">
        <v>44</v>
      </c>
      <c r="U8942" s="3" t="s">
        <v>72</v>
      </c>
      <c r="V8942" s="227" t="s">
        <v>72</v>
      </c>
      <c r="X8942" s="3" t="s">
        <v>1066</v>
      </c>
      <c r="AA8942" s="18">
        <v>45.258178101299997</v>
      </c>
      <c r="AB8942" s="18">
        <v>-123.0742121776</v>
      </c>
      <c r="AC8942" s="3" t="s">
        <v>45</v>
      </c>
      <c r="AE8942" s="3" t="s">
        <v>419</v>
      </c>
      <c r="AF8942" s="3" t="str">
        <f t="shared" si="219"/>
        <v>ex Doronicum</v>
      </c>
      <c r="AG8942" s="3" t="s">
        <v>2729</v>
      </c>
      <c r="AH8942" s="3" t="s">
        <v>1657</v>
      </c>
      <c r="AT8942" s="3" t="s">
        <v>81</v>
      </c>
    </row>
    <row r="8943" spans="1:56" s="161" customFormat="1" x14ac:dyDescent="0.25">
      <c r="A8943" s="6"/>
      <c r="B8943" s="5">
        <v>1615</v>
      </c>
      <c r="C8943" s="3"/>
      <c r="D8943" s="3"/>
      <c r="E8943" s="62">
        <v>2</v>
      </c>
      <c r="F8943" s="6" t="s">
        <v>42</v>
      </c>
      <c r="G8943" s="6">
        <v>2018</v>
      </c>
      <c r="H8943" s="6"/>
      <c r="I8943" s="3"/>
      <c r="J8943" s="3"/>
      <c r="K8943" s="3"/>
      <c r="L8943" s="6"/>
      <c r="M8943" s="3"/>
      <c r="N8943" s="6" t="s">
        <v>393</v>
      </c>
      <c r="O8943" s="6"/>
      <c r="P8943" s="407">
        <v>54</v>
      </c>
      <c r="Q8943" s="407">
        <v>54</v>
      </c>
      <c r="R8943" s="407">
        <v>3</v>
      </c>
      <c r="S8943" s="3" t="s">
        <v>3</v>
      </c>
      <c r="T8943" s="3" t="s">
        <v>44</v>
      </c>
      <c r="U8943" s="3" t="s">
        <v>72</v>
      </c>
      <c r="V8943" s="227" t="s">
        <v>72</v>
      </c>
      <c r="W8943" s="3"/>
      <c r="X8943" s="3" t="s">
        <v>1066</v>
      </c>
      <c r="Y8943" s="3"/>
      <c r="Z8943" s="3"/>
      <c r="AA8943" s="18">
        <v>45.258178101299997</v>
      </c>
      <c r="AB8943" s="18">
        <v>-123.0742121776</v>
      </c>
      <c r="AC8943" s="3" t="s">
        <v>45</v>
      </c>
      <c r="AD8943" s="3"/>
      <c r="AE8943" s="3" t="s">
        <v>419</v>
      </c>
      <c r="AF8943" s="3" t="str">
        <f t="shared" si="219"/>
        <v>ex Doronicum</v>
      </c>
      <c r="AG8943" s="3" t="s">
        <v>2729</v>
      </c>
      <c r="AH8943" s="3" t="s">
        <v>1657</v>
      </c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 t="s">
        <v>81</v>
      </c>
      <c r="AU8943" s="3"/>
      <c r="AV8943" s="3"/>
      <c r="AW8943" s="3"/>
      <c r="AX8943" s="3"/>
      <c r="AY8943" s="3"/>
      <c r="AZ8943" s="3"/>
      <c r="BA8943" s="3"/>
      <c r="BB8943" s="3"/>
      <c r="BC8943" s="3"/>
      <c r="BD8943" s="3"/>
    </row>
    <row r="8944" spans="1:56" x14ac:dyDescent="0.25">
      <c r="B8944" s="5">
        <v>1616</v>
      </c>
      <c r="E8944" s="62">
        <v>2</v>
      </c>
      <c r="F8944" s="6" t="s">
        <v>42</v>
      </c>
      <c r="G8944" s="6">
        <v>2018</v>
      </c>
      <c r="L8944" s="6"/>
      <c r="N8944" s="6" t="s">
        <v>393</v>
      </c>
      <c r="P8944" s="407">
        <v>54</v>
      </c>
      <c r="Q8944" s="407">
        <v>54</v>
      </c>
      <c r="R8944" s="407">
        <v>4</v>
      </c>
      <c r="S8944" s="3" t="s">
        <v>3</v>
      </c>
      <c r="T8944" s="3" t="s">
        <v>44</v>
      </c>
      <c r="U8944" s="3" t="s">
        <v>72</v>
      </c>
      <c r="V8944" s="227" t="s">
        <v>72</v>
      </c>
      <c r="X8944" s="3" t="s">
        <v>1066</v>
      </c>
      <c r="AA8944" s="18">
        <v>45.258178101299997</v>
      </c>
      <c r="AB8944" s="18">
        <v>-123.0742121776</v>
      </c>
      <c r="AC8944" s="3" t="s">
        <v>45</v>
      </c>
      <c r="AE8944" s="3" t="s">
        <v>419</v>
      </c>
      <c r="AF8944" s="3" t="str">
        <f t="shared" si="219"/>
        <v>ex Doronicum</v>
      </c>
      <c r="AG8944" s="3" t="s">
        <v>2729</v>
      </c>
      <c r="AH8944" s="3" t="s">
        <v>1657</v>
      </c>
      <c r="AT8944" s="3" t="s">
        <v>81</v>
      </c>
    </row>
    <row r="8945" spans="1:56" x14ac:dyDescent="0.25">
      <c r="B8945" s="5">
        <v>1617</v>
      </c>
      <c r="E8945" s="62">
        <v>2</v>
      </c>
      <c r="F8945" s="6" t="s">
        <v>42</v>
      </c>
      <c r="G8945" s="6">
        <v>2018</v>
      </c>
      <c r="L8945" s="6"/>
      <c r="N8945" s="6" t="s">
        <v>393</v>
      </c>
      <c r="P8945" s="407">
        <v>54</v>
      </c>
      <c r="Q8945" s="407">
        <v>54</v>
      </c>
      <c r="R8945" s="407">
        <v>5</v>
      </c>
      <c r="S8945" s="3" t="s">
        <v>3</v>
      </c>
      <c r="T8945" s="3" t="s">
        <v>44</v>
      </c>
      <c r="U8945" s="3" t="s">
        <v>72</v>
      </c>
      <c r="V8945" s="227" t="s">
        <v>72</v>
      </c>
      <c r="X8945" s="3" t="s">
        <v>1066</v>
      </c>
      <c r="AA8945" s="18">
        <v>45.258178101299997</v>
      </c>
      <c r="AB8945" s="18">
        <v>-123.0742121776</v>
      </c>
      <c r="AC8945" s="3" t="s">
        <v>45</v>
      </c>
      <c r="AE8945" s="3" t="s">
        <v>419</v>
      </c>
      <c r="AF8945" s="3" t="str">
        <f t="shared" si="219"/>
        <v>ex Doronicum</v>
      </c>
      <c r="AG8945" s="3" t="s">
        <v>2729</v>
      </c>
      <c r="AH8945" s="3" t="s">
        <v>1657</v>
      </c>
      <c r="AT8945" s="3" t="s">
        <v>81</v>
      </c>
    </row>
    <row r="8946" spans="1:56" x14ac:dyDescent="0.25">
      <c r="B8946" s="5">
        <v>1618</v>
      </c>
      <c r="E8946" s="62">
        <v>2</v>
      </c>
      <c r="F8946" s="6" t="s">
        <v>42</v>
      </c>
      <c r="G8946" s="6">
        <v>2018</v>
      </c>
      <c r="L8946" s="6"/>
      <c r="N8946" s="6" t="s">
        <v>393</v>
      </c>
      <c r="P8946" s="407">
        <v>54</v>
      </c>
      <c r="Q8946" s="407">
        <v>54</v>
      </c>
      <c r="R8946" s="407">
        <v>6</v>
      </c>
      <c r="S8946" s="3" t="s">
        <v>3</v>
      </c>
      <c r="T8946" s="3" t="s">
        <v>44</v>
      </c>
      <c r="U8946" s="3" t="s">
        <v>72</v>
      </c>
      <c r="V8946" s="227" t="s">
        <v>72</v>
      </c>
      <c r="X8946" s="3" t="s">
        <v>1066</v>
      </c>
      <c r="AA8946" s="18">
        <v>45.258178101299997</v>
      </c>
      <c r="AB8946" s="18">
        <v>-123.0742121776</v>
      </c>
      <c r="AC8946" s="3" t="s">
        <v>45</v>
      </c>
      <c r="AE8946" s="3" t="s">
        <v>419</v>
      </c>
      <c r="AF8946" s="3" t="str">
        <f t="shared" si="219"/>
        <v>ex Doronicum</v>
      </c>
      <c r="AG8946" s="3" t="s">
        <v>2729</v>
      </c>
      <c r="AH8946" s="3" t="s">
        <v>1657</v>
      </c>
      <c r="AT8946" s="3" t="s">
        <v>81</v>
      </c>
    </row>
    <row r="8947" spans="1:56" x14ac:dyDescent="0.25">
      <c r="B8947" s="5">
        <v>1619</v>
      </c>
      <c r="E8947" s="62">
        <v>2</v>
      </c>
      <c r="F8947" s="6" t="s">
        <v>42</v>
      </c>
      <c r="G8947" s="6">
        <v>2018</v>
      </c>
      <c r="L8947" s="6"/>
      <c r="N8947" s="6" t="s">
        <v>393</v>
      </c>
      <c r="P8947" s="407">
        <v>54</v>
      </c>
      <c r="Q8947" s="407">
        <v>54</v>
      </c>
      <c r="R8947" s="407">
        <v>7</v>
      </c>
      <c r="S8947" s="3" t="s">
        <v>3</v>
      </c>
      <c r="T8947" s="3" t="s">
        <v>44</v>
      </c>
      <c r="U8947" s="3" t="s">
        <v>72</v>
      </c>
      <c r="V8947" s="227" t="s">
        <v>72</v>
      </c>
      <c r="X8947" s="3" t="s">
        <v>1066</v>
      </c>
      <c r="AA8947" s="18">
        <v>45.258178101299997</v>
      </c>
      <c r="AB8947" s="18">
        <v>-123.0742121776</v>
      </c>
      <c r="AC8947" s="3" t="s">
        <v>45</v>
      </c>
      <c r="AE8947" s="3" t="s">
        <v>419</v>
      </c>
      <c r="AF8947" s="3" t="str">
        <f t="shared" si="219"/>
        <v>ex Doronicum</v>
      </c>
      <c r="AG8947" s="3" t="s">
        <v>2729</v>
      </c>
      <c r="AH8947" s="3" t="s">
        <v>1657</v>
      </c>
      <c r="AT8947" s="3" t="s">
        <v>81</v>
      </c>
    </row>
    <row r="8948" spans="1:56" x14ac:dyDescent="0.25">
      <c r="B8948" s="5">
        <v>1620</v>
      </c>
      <c r="E8948" s="62">
        <v>2</v>
      </c>
      <c r="F8948" s="6" t="s">
        <v>42</v>
      </c>
      <c r="G8948" s="6">
        <v>2018</v>
      </c>
      <c r="L8948" s="6"/>
      <c r="N8948" s="6" t="s">
        <v>393</v>
      </c>
      <c r="P8948" s="407">
        <v>54</v>
      </c>
      <c r="Q8948" s="407">
        <v>54</v>
      </c>
      <c r="R8948" s="407">
        <v>8</v>
      </c>
      <c r="S8948" s="3" t="s">
        <v>3</v>
      </c>
      <c r="T8948" s="3" t="s">
        <v>44</v>
      </c>
      <c r="U8948" s="3" t="s">
        <v>72</v>
      </c>
      <c r="V8948" s="227" t="s">
        <v>72</v>
      </c>
      <c r="X8948" s="3" t="s">
        <v>1066</v>
      </c>
      <c r="AA8948" s="18">
        <v>45.258178101299997</v>
      </c>
      <c r="AB8948" s="18">
        <v>-123.0742121776</v>
      </c>
      <c r="AC8948" s="3" t="s">
        <v>45</v>
      </c>
      <c r="AE8948" s="3" t="s">
        <v>419</v>
      </c>
      <c r="AF8948" s="3" t="str">
        <f t="shared" si="219"/>
        <v>ex Doronicum</v>
      </c>
      <c r="AG8948" s="3" t="s">
        <v>2729</v>
      </c>
      <c r="AH8948" s="3" t="s">
        <v>1657</v>
      </c>
      <c r="AT8948" s="3" t="s">
        <v>81</v>
      </c>
    </row>
    <row r="8949" spans="1:56" s="91" customFormat="1" x14ac:dyDescent="0.25">
      <c r="A8949" s="6"/>
      <c r="B8949" s="5">
        <v>1621</v>
      </c>
      <c r="C8949" s="3"/>
      <c r="D8949" s="3"/>
      <c r="E8949" s="62">
        <v>2</v>
      </c>
      <c r="F8949" s="6" t="s">
        <v>42</v>
      </c>
      <c r="G8949" s="6">
        <v>2018</v>
      </c>
      <c r="H8949" s="6"/>
      <c r="I8949" s="3"/>
      <c r="J8949" s="3"/>
      <c r="K8949" s="3"/>
      <c r="L8949" s="6"/>
      <c r="M8949" s="3"/>
      <c r="N8949" s="6" t="s">
        <v>393</v>
      </c>
      <c r="O8949" s="6"/>
      <c r="P8949" s="407">
        <v>54</v>
      </c>
      <c r="Q8949" s="407">
        <v>54</v>
      </c>
      <c r="R8949" s="407">
        <v>9</v>
      </c>
      <c r="S8949" s="3" t="s">
        <v>3</v>
      </c>
      <c r="T8949" s="3" t="s">
        <v>44</v>
      </c>
      <c r="U8949" s="3" t="s">
        <v>72</v>
      </c>
      <c r="V8949" s="227" t="s">
        <v>72</v>
      </c>
      <c r="W8949" s="3"/>
      <c r="X8949" s="3" t="s">
        <v>1066</v>
      </c>
      <c r="Y8949" s="3"/>
      <c r="Z8949" s="3"/>
      <c r="AA8949" s="18">
        <v>45.258178101299997</v>
      </c>
      <c r="AB8949" s="18">
        <v>-123.0742121776</v>
      </c>
      <c r="AC8949" s="3" t="s">
        <v>45</v>
      </c>
      <c r="AD8949" s="3"/>
      <c r="AE8949" s="3" t="s">
        <v>419</v>
      </c>
      <c r="AF8949" s="3" t="str">
        <f t="shared" si="219"/>
        <v>ex Doronicum</v>
      </c>
      <c r="AG8949" s="3" t="s">
        <v>2729</v>
      </c>
      <c r="AH8949" s="3" t="s">
        <v>1657</v>
      </c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 t="s">
        <v>81</v>
      </c>
      <c r="AU8949" s="3"/>
      <c r="AV8949" s="3"/>
      <c r="AW8949" s="3"/>
      <c r="AX8949" s="3"/>
      <c r="AY8949" s="3"/>
      <c r="AZ8949" s="3"/>
      <c r="BA8949" s="3"/>
      <c r="BB8949" s="3"/>
      <c r="BC8949" s="3"/>
      <c r="BD8949" s="3"/>
    </row>
    <row r="8950" spans="1:56" x14ac:dyDescent="0.25">
      <c r="B8950" s="5">
        <v>1622</v>
      </c>
      <c r="E8950" s="62">
        <v>2</v>
      </c>
      <c r="F8950" s="6" t="s">
        <v>42</v>
      </c>
      <c r="G8950" s="6">
        <v>2018</v>
      </c>
      <c r="L8950" s="6"/>
      <c r="N8950" s="6" t="s">
        <v>394</v>
      </c>
      <c r="P8950" s="407">
        <v>56</v>
      </c>
      <c r="Q8950" s="407">
        <v>56</v>
      </c>
      <c r="R8950" s="407">
        <v>1</v>
      </c>
      <c r="S8950" s="3" t="s">
        <v>3</v>
      </c>
      <c r="T8950" s="3" t="s">
        <v>44</v>
      </c>
      <c r="U8950" s="3" t="s">
        <v>72</v>
      </c>
      <c r="V8950" s="227" t="s">
        <v>72</v>
      </c>
      <c r="X8950" s="3" t="s">
        <v>420</v>
      </c>
      <c r="AA8950" s="18">
        <v>45.211871277100002</v>
      </c>
      <c r="AB8950" s="18">
        <v>-123.1768048978</v>
      </c>
      <c r="AC8950" s="3" t="s">
        <v>45</v>
      </c>
      <c r="AE8950" s="3" t="s">
        <v>120</v>
      </c>
      <c r="AF8950" s="3" t="str">
        <f t="shared" si="219"/>
        <v>ex Raphanus</v>
      </c>
      <c r="AG8950" s="3" t="s">
        <v>2729</v>
      </c>
      <c r="AH8950" s="3" t="s">
        <v>1657</v>
      </c>
      <c r="AT8950" s="3" t="s">
        <v>81</v>
      </c>
    </row>
    <row r="8951" spans="1:56" x14ac:dyDescent="0.25">
      <c r="B8951" s="5">
        <v>1623</v>
      </c>
      <c r="E8951" s="62">
        <v>2</v>
      </c>
      <c r="F8951" s="6" t="s">
        <v>42</v>
      </c>
      <c r="G8951" s="6">
        <v>2018</v>
      </c>
      <c r="L8951" s="6"/>
      <c r="N8951" s="6" t="s">
        <v>394</v>
      </c>
      <c r="P8951" s="407">
        <v>56</v>
      </c>
      <c r="Q8951" s="407">
        <v>56</v>
      </c>
      <c r="R8951" s="407">
        <v>2</v>
      </c>
      <c r="S8951" s="3" t="s">
        <v>3</v>
      </c>
      <c r="T8951" s="3" t="s">
        <v>44</v>
      </c>
      <c r="U8951" s="3" t="s">
        <v>72</v>
      </c>
      <c r="V8951" s="227" t="s">
        <v>72</v>
      </c>
      <c r="X8951" s="3" t="s">
        <v>420</v>
      </c>
      <c r="AA8951" s="18">
        <v>45.211871277100002</v>
      </c>
      <c r="AB8951" s="18">
        <v>-123.1768048978</v>
      </c>
      <c r="AC8951" s="3" t="s">
        <v>45</v>
      </c>
      <c r="AE8951" s="3" t="s">
        <v>120</v>
      </c>
      <c r="AF8951" s="3" t="str">
        <f t="shared" si="219"/>
        <v>ex Raphanus</v>
      </c>
      <c r="AG8951" s="3" t="s">
        <v>2729</v>
      </c>
      <c r="AH8951" s="3" t="s">
        <v>1657</v>
      </c>
      <c r="AT8951" s="3" t="s">
        <v>81</v>
      </c>
    </row>
    <row r="8952" spans="1:56" x14ac:dyDescent="0.25">
      <c r="B8952" s="5">
        <v>1624</v>
      </c>
      <c r="E8952" s="62">
        <v>2</v>
      </c>
      <c r="F8952" s="6" t="s">
        <v>42</v>
      </c>
      <c r="G8952" s="6">
        <v>2018</v>
      </c>
      <c r="L8952" s="6"/>
      <c r="N8952" s="6" t="s">
        <v>394</v>
      </c>
      <c r="P8952" s="407">
        <v>56</v>
      </c>
      <c r="Q8952" s="407">
        <v>56</v>
      </c>
      <c r="R8952" s="407">
        <v>3</v>
      </c>
      <c r="S8952" s="3" t="s">
        <v>3</v>
      </c>
      <c r="T8952" s="3" t="s">
        <v>44</v>
      </c>
      <c r="U8952" s="3" t="s">
        <v>72</v>
      </c>
      <c r="V8952" s="227" t="s">
        <v>72</v>
      </c>
      <c r="X8952" s="3" t="s">
        <v>420</v>
      </c>
      <c r="AA8952" s="18">
        <v>45.211871277100002</v>
      </c>
      <c r="AB8952" s="18">
        <v>-123.1768048978</v>
      </c>
      <c r="AC8952" s="3" t="s">
        <v>45</v>
      </c>
      <c r="AE8952" s="3" t="s">
        <v>120</v>
      </c>
      <c r="AF8952" s="3" t="str">
        <f t="shared" si="219"/>
        <v>ex Raphanus</v>
      </c>
      <c r="AG8952" s="3" t="s">
        <v>2729</v>
      </c>
      <c r="AH8952" s="3" t="s">
        <v>1657</v>
      </c>
      <c r="AT8952" s="3" t="s">
        <v>81</v>
      </c>
    </row>
    <row r="8953" spans="1:56" x14ac:dyDescent="0.25">
      <c r="B8953" s="5">
        <v>1625</v>
      </c>
      <c r="E8953" s="62">
        <v>2</v>
      </c>
      <c r="F8953" s="6" t="s">
        <v>42</v>
      </c>
      <c r="G8953" s="6">
        <v>2018</v>
      </c>
      <c r="L8953" s="6"/>
      <c r="N8953" s="6" t="s">
        <v>394</v>
      </c>
      <c r="P8953" s="407">
        <v>56</v>
      </c>
      <c r="Q8953" s="407">
        <v>56</v>
      </c>
      <c r="R8953" s="407">
        <v>4</v>
      </c>
      <c r="S8953" s="3" t="s">
        <v>3</v>
      </c>
      <c r="T8953" s="3" t="s">
        <v>44</v>
      </c>
      <c r="U8953" s="3" t="s">
        <v>72</v>
      </c>
      <c r="V8953" s="227" t="s">
        <v>72</v>
      </c>
      <c r="X8953" s="3" t="s">
        <v>420</v>
      </c>
      <c r="AA8953" s="18">
        <v>45.211871277100002</v>
      </c>
      <c r="AB8953" s="18">
        <v>-123.1768048978</v>
      </c>
      <c r="AC8953" s="3" t="s">
        <v>45</v>
      </c>
      <c r="AE8953" s="3" t="s">
        <v>120</v>
      </c>
      <c r="AF8953" s="3" t="str">
        <f t="shared" si="219"/>
        <v>ex Raphanus</v>
      </c>
      <c r="AG8953" s="3" t="s">
        <v>2729</v>
      </c>
      <c r="AH8953" s="3" t="s">
        <v>1657</v>
      </c>
      <c r="AT8953" s="3" t="s">
        <v>81</v>
      </c>
    </row>
    <row r="8954" spans="1:56" x14ac:dyDescent="0.25">
      <c r="B8954" s="5">
        <v>1626</v>
      </c>
      <c r="E8954" s="62">
        <v>2</v>
      </c>
      <c r="F8954" s="6" t="s">
        <v>42</v>
      </c>
      <c r="G8954" s="6">
        <v>2018</v>
      </c>
      <c r="L8954" s="6"/>
      <c r="N8954" s="6" t="s">
        <v>394</v>
      </c>
      <c r="P8954" s="407">
        <v>56</v>
      </c>
      <c r="Q8954" s="407">
        <v>56</v>
      </c>
      <c r="R8954" s="407">
        <v>5</v>
      </c>
      <c r="S8954" s="3" t="s">
        <v>3</v>
      </c>
      <c r="T8954" s="3" t="s">
        <v>44</v>
      </c>
      <c r="U8954" s="3" t="s">
        <v>72</v>
      </c>
      <c r="V8954" s="227" t="s">
        <v>72</v>
      </c>
      <c r="X8954" s="3" t="s">
        <v>420</v>
      </c>
      <c r="AA8954" s="18">
        <v>45.211871277100002</v>
      </c>
      <c r="AB8954" s="18">
        <v>-123.1768048978</v>
      </c>
      <c r="AC8954" s="3" t="s">
        <v>45</v>
      </c>
      <c r="AE8954" s="3" t="s">
        <v>120</v>
      </c>
      <c r="AF8954" s="3" t="str">
        <f t="shared" si="219"/>
        <v>ex Raphanus</v>
      </c>
      <c r="AG8954" s="3" t="s">
        <v>2729</v>
      </c>
      <c r="AH8954" s="3" t="s">
        <v>1657</v>
      </c>
      <c r="AT8954" s="3" t="s">
        <v>81</v>
      </c>
    </row>
    <row r="8955" spans="1:56" s="120" customFormat="1" x14ac:dyDescent="0.25">
      <c r="A8955" s="6"/>
      <c r="B8955" s="5">
        <v>1627</v>
      </c>
      <c r="C8955" s="3"/>
      <c r="D8955" s="3"/>
      <c r="E8955" s="62">
        <v>2</v>
      </c>
      <c r="F8955" s="6" t="s">
        <v>42</v>
      </c>
      <c r="G8955" s="6">
        <v>2018</v>
      </c>
      <c r="H8955" s="6"/>
      <c r="I8955" s="3"/>
      <c r="J8955" s="3"/>
      <c r="K8955" s="3"/>
      <c r="L8955" s="6"/>
      <c r="M8955" s="3"/>
      <c r="N8955" s="6" t="s">
        <v>394</v>
      </c>
      <c r="O8955" s="6"/>
      <c r="P8955" s="407">
        <v>56</v>
      </c>
      <c r="Q8955" s="407">
        <v>56</v>
      </c>
      <c r="R8955" s="407">
        <v>6</v>
      </c>
      <c r="S8955" s="3" t="s">
        <v>3</v>
      </c>
      <c r="T8955" s="3" t="s">
        <v>44</v>
      </c>
      <c r="U8955" s="3" t="s">
        <v>72</v>
      </c>
      <c r="V8955" s="227" t="s">
        <v>72</v>
      </c>
      <c r="W8955" s="3"/>
      <c r="X8955" s="3" t="s">
        <v>420</v>
      </c>
      <c r="Y8955" s="3"/>
      <c r="Z8955" s="3"/>
      <c r="AA8955" s="18">
        <v>45.211871277100002</v>
      </c>
      <c r="AB8955" s="18">
        <v>-123.1768048978</v>
      </c>
      <c r="AC8955" s="3" t="s">
        <v>45</v>
      </c>
      <c r="AD8955" s="3"/>
      <c r="AE8955" s="3" t="s">
        <v>120</v>
      </c>
      <c r="AF8955" s="3" t="str">
        <f t="shared" si="219"/>
        <v>ex Raphanus</v>
      </c>
      <c r="AG8955" s="3" t="s">
        <v>2729</v>
      </c>
      <c r="AH8955" s="3" t="s">
        <v>1657</v>
      </c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 t="s">
        <v>81</v>
      </c>
      <c r="AU8955" s="3"/>
      <c r="AV8955" s="3"/>
      <c r="AW8955" s="3"/>
      <c r="AX8955" s="3"/>
      <c r="AY8955" s="3"/>
      <c r="AZ8955" s="3"/>
      <c r="BA8955" s="3"/>
      <c r="BB8955" s="3"/>
      <c r="BC8955" s="3"/>
      <c r="BD8955" s="3"/>
    </row>
    <row r="8956" spans="1:56" x14ac:dyDescent="0.25">
      <c r="B8956" s="5">
        <v>1628</v>
      </c>
      <c r="E8956" s="62">
        <v>2</v>
      </c>
      <c r="F8956" s="6" t="s">
        <v>42</v>
      </c>
      <c r="G8956" s="6">
        <v>2018</v>
      </c>
      <c r="L8956" s="6"/>
      <c r="N8956" s="6" t="s">
        <v>394</v>
      </c>
      <c r="P8956" s="407">
        <v>56</v>
      </c>
      <c r="Q8956" s="407">
        <v>56</v>
      </c>
      <c r="R8956" s="407">
        <v>7</v>
      </c>
      <c r="S8956" s="3" t="s">
        <v>3</v>
      </c>
      <c r="T8956" s="3" t="s">
        <v>44</v>
      </c>
      <c r="U8956" s="3" t="s">
        <v>72</v>
      </c>
      <c r="V8956" s="227" t="s">
        <v>72</v>
      </c>
      <c r="X8956" s="3" t="s">
        <v>420</v>
      </c>
      <c r="AA8956" s="18">
        <v>45.211871277100002</v>
      </c>
      <c r="AB8956" s="18">
        <v>-123.1768048978</v>
      </c>
      <c r="AC8956" s="3" t="s">
        <v>45</v>
      </c>
      <c r="AE8956" s="3" t="s">
        <v>120</v>
      </c>
      <c r="AF8956" s="3" t="str">
        <f t="shared" si="219"/>
        <v>ex Raphanus</v>
      </c>
      <c r="AG8956" s="3" t="s">
        <v>2729</v>
      </c>
      <c r="AH8956" s="3" t="s">
        <v>1657</v>
      </c>
      <c r="AT8956" s="3" t="s">
        <v>81</v>
      </c>
    </row>
    <row r="8957" spans="1:56" x14ac:dyDescent="0.25">
      <c r="B8957" s="5">
        <v>1629</v>
      </c>
      <c r="E8957" s="62">
        <v>2</v>
      </c>
      <c r="F8957" s="6" t="s">
        <v>42</v>
      </c>
      <c r="G8957" s="6">
        <v>2018</v>
      </c>
      <c r="L8957" s="6"/>
      <c r="N8957" s="6" t="s">
        <v>394</v>
      </c>
      <c r="P8957" s="407">
        <v>56</v>
      </c>
      <c r="Q8957" s="407">
        <v>56</v>
      </c>
      <c r="R8957" s="407">
        <v>8</v>
      </c>
      <c r="S8957" s="3" t="s">
        <v>3</v>
      </c>
      <c r="T8957" s="3" t="s">
        <v>44</v>
      </c>
      <c r="U8957" s="3" t="s">
        <v>72</v>
      </c>
      <c r="V8957" s="227" t="s">
        <v>72</v>
      </c>
      <c r="X8957" s="3" t="s">
        <v>420</v>
      </c>
      <c r="AA8957" s="18">
        <v>45.211871277100002</v>
      </c>
      <c r="AB8957" s="18">
        <v>-123.1768048978</v>
      </c>
      <c r="AC8957" s="3" t="s">
        <v>45</v>
      </c>
      <c r="AE8957" s="3" t="s">
        <v>120</v>
      </c>
      <c r="AF8957" s="3" t="str">
        <f t="shared" si="219"/>
        <v>ex Raphanus</v>
      </c>
      <c r="AG8957" s="3" t="s">
        <v>2729</v>
      </c>
      <c r="AH8957" s="3" t="s">
        <v>1657</v>
      </c>
      <c r="AT8957" s="3" t="s">
        <v>81</v>
      </c>
    </row>
    <row r="8958" spans="1:56" x14ac:dyDescent="0.25">
      <c r="B8958" s="5">
        <v>1630</v>
      </c>
      <c r="E8958" s="62">
        <v>2</v>
      </c>
      <c r="F8958" s="6" t="s">
        <v>42</v>
      </c>
      <c r="G8958" s="6">
        <v>2018</v>
      </c>
      <c r="L8958" s="6"/>
      <c r="N8958" s="6" t="s">
        <v>394</v>
      </c>
      <c r="P8958" s="407">
        <v>56</v>
      </c>
      <c r="Q8958" s="407">
        <v>56</v>
      </c>
      <c r="R8958" s="407">
        <v>9</v>
      </c>
      <c r="S8958" s="3" t="s">
        <v>3</v>
      </c>
      <c r="T8958" s="3" t="s">
        <v>44</v>
      </c>
      <c r="U8958" s="3" t="s">
        <v>72</v>
      </c>
      <c r="V8958" s="227" t="s">
        <v>72</v>
      </c>
      <c r="X8958" s="3" t="s">
        <v>420</v>
      </c>
      <c r="AA8958" s="18">
        <v>45.211871277100002</v>
      </c>
      <c r="AB8958" s="18">
        <v>-123.1768048978</v>
      </c>
      <c r="AC8958" s="3" t="s">
        <v>45</v>
      </c>
      <c r="AE8958" s="3" t="s">
        <v>120</v>
      </c>
      <c r="AF8958" s="3" t="str">
        <f t="shared" si="219"/>
        <v>ex Raphanus</v>
      </c>
      <c r="AG8958" s="3" t="s">
        <v>2729</v>
      </c>
      <c r="AH8958" s="3" t="s">
        <v>1657</v>
      </c>
      <c r="AT8958" s="3" t="s">
        <v>81</v>
      </c>
    </row>
    <row r="8959" spans="1:56" x14ac:dyDescent="0.25">
      <c r="B8959" s="5">
        <v>1631</v>
      </c>
      <c r="E8959" s="62">
        <v>2</v>
      </c>
      <c r="F8959" s="6" t="s">
        <v>42</v>
      </c>
      <c r="G8959" s="6">
        <v>2018</v>
      </c>
      <c r="L8959" s="6"/>
      <c r="N8959" s="6" t="s">
        <v>394</v>
      </c>
      <c r="P8959" s="407">
        <v>56</v>
      </c>
      <c r="Q8959" s="407">
        <v>56</v>
      </c>
      <c r="R8959" s="407">
        <v>10</v>
      </c>
      <c r="S8959" s="3" t="s">
        <v>3</v>
      </c>
      <c r="T8959" s="3" t="s">
        <v>44</v>
      </c>
      <c r="U8959" s="3" t="s">
        <v>72</v>
      </c>
      <c r="V8959" s="227" t="s">
        <v>72</v>
      </c>
      <c r="X8959" s="3" t="s">
        <v>420</v>
      </c>
      <c r="AA8959" s="18">
        <v>45.211871277100002</v>
      </c>
      <c r="AB8959" s="18">
        <v>-123.1768048978</v>
      </c>
      <c r="AC8959" s="3" t="s">
        <v>45</v>
      </c>
      <c r="AE8959" s="3" t="s">
        <v>120</v>
      </c>
      <c r="AF8959" s="3" t="str">
        <f t="shared" si="219"/>
        <v>ex Raphanus</v>
      </c>
      <c r="AG8959" s="3" t="s">
        <v>2729</v>
      </c>
      <c r="AH8959" s="3" t="s">
        <v>1657</v>
      </c>
      <c r="AT8959" s="3" t="s">
        <v>81</v>
      </c>
    </row>
    <row r="8960" spans="1:56" x14ac:dyDescent="0.25">
      <c r="B8960" s="5">
        <v>1632</v>
      </c>
      <c r="E8960" s="62">
        <v>2</v>
      </c>
      <c r="F8960" s="6" t="s">
        <v>42</v>
      </c>
      <c r="G8960" s="6">
        <v>2018</v>
      </c>
      <c r="L8960" s="6"/>
      <c r="N8960" s="6" t="s">
        <v>394</v>
      </c>
      <c r="P8960" s="407">
        <v>56</v>
      </c>
      <c r="Q8960" s="407">
        <v>56</v>
      </c>
      <c r="R8960" s="407">
        <v>11</v>
      </c>
      <c r="S8960" s="3" t="s">
        <v>3</v>
      </c>
      <c r="T8960" s="3" t="s">
        <v>44</v>
      </c>
      <c r="U8960" s="3" t="s">
        <v>72</v>
      </c>
      <c r="V8960" s="227" t="s">
        <v>72</v>
      </c>
      <c r="X8960" s="3" t="s">
        <v>420</v>
      </c>
      <c r="AA8960" s="18">
        <v>45.211871277100002</v>
      </c>
      <c r="AB8960" s="18">
        <v>-123.1768048978</v>
      </c>
      <c r="AC8960" s="3" t="s">
        <v>45</v>
      </c>
      <c r="AE8960" s="3" t="s">
        <v>120</v>
      </c>
      <c r="AF8960" s="3" t="str">
        <f t="shared" si="219"/>
        <v>ex Raphanus</v>
      </c>
      <c r="AG8960" s="3" t="s">
        <v>2729</v>
      </c>
      <c r="AH8960" s="3" t="s">
        <v>1657</v>
      </c>
      <c r="AT8960" s="3" t="s">
        <v>81</v>
      </c>
    </row>
    <row r="8961" spans="1:56" x14ac:dyDescent="0.25">
      <c r="B8961" s="5">
        <v>1633</v>
      </c>
      <c r="E8961" s="62">
        <v>2</v>
      </c>
      <c r="F8961" s="6" t="s">
        <v>42</v>
      </c>
      <c r="G8961" s="6">
        <v>2018</v>
      </c>
      <c r="L8961" s="6"/>
      <c r="N8961" s="6" t="s">
        <v>394</v>
      </c>
      <c r="P8961" s="407">
        <v>56</v>
      </c>
      <c r="Q8961" s="407">
        <v>56</v>
      </c>
      <c r="R8961" s="407">
        <v>12</v>
      </c>
      <c r="S8961" s="3" t="s">
        <v>3</v>
      </c>
      <c r="T8961" s="3" t="s">
        <v>44</v>
      </c>
      <c r="U8961" s="3" t="s">
        <v>72</v>
      </c>
      <c r="V8961" s="227" t="s">
        <v>72</v>
      </c>
      <c r="X8961" s="3" t="s">
        <v>420</v>
      </c>
      <c r="AA8961" s="18">
        <v>45.211871277100002</v>
      </c>
      <c r="AB8961" s="18">
        <v>-123.1768048978</v>
      </c>
      <c r="AC8961" s="3" t="s">
        <v>45</v>
      </c>
      <c r="AE8961" s="3" t="s">
        <v>120</v>
      </c>
      <c r="AF8961" s="3" t="str">
        <f t="shared" si="219"/>
        <v>ex Raphanus</v>
      </c>
      <c r="AG8961" s="3" t="s">
        <v>2729</v>
      </c>
      <c r="AH8961" s="3" t="s">
        <v>1657</v>
      </c>
      <c r="AT8961" s="3" t="s">
        <v>81</v>
      </c>
    </row>
    <row r="8962" spans="1:56" s="91" customFormat="1" x14ac:dyDescent="0.25">
      <c r="A8962" s="6"/>
      <c r="B8962" s="5">
        <v>1634</v>
      </c>
      <c r="C8962" s="3"/>
      <c r="D8962" s="3"/>
      <c r="E8962" s="62">
        <v>2</v>
      </c>
      <c r="F8962" s="6" t="s">
        <v>42</v>
      </c>
      <c r="G8962" s="6">
        <v>2018</v>
      </c>
      <c r="H8962" s="6"/>
      <c r="I8962" s="3"/>
      <c r="J8962" s="3"/>
      <c r="K8962" s="3"/>
      <c r="L8962" s="6"/>
      <c r="M8962" s="3"/>
      <c r="N8962" s="6" t="s">
        <v>395</v>
      </c>
      <c r="O8962" s="6"/>
      <c r="P8962" s="407">
        <v>57</v>
      </c>
      <c r="Q8962" s="407">
        <v>57</v>
      </c>
      <c r="R8962" s="407">
        <v>1</v>
      </c>
      <c r="S8962" s="3" t="s">
        <v>3</v>
      </c>
      <c r="T8962" s="3" t="s">
        <v>44</v>
      </c>
      <c r="U8962" s="3" t="s">
        <v>72</v>
      </c>
      <c r="V8962" s="227" t="s">
        <v>72</v>
      </c>
      <c r="W8962" s="3"/>
      <c r="X8962" s="3" t="s">
        <v>420</v>
      </c>
      <c r="Y8962" s="3"/>
      <c r="Z8962" s="3"/>
      <c r="AA8962" s="18">
        <v>45.211604464300002</v>
      </c>
      <c r="AB8962" s="18">
        <v>-123.176316877</v>
      </c>
      <c r="AC8962" s="3" t="s">
        <v>45</v>
      </c>
      <c r="AD8962" s="3"/>
      <c r="AE8962" s="3" t="s">
        <v>421</v>
      </c>
      <c r="AF8962" s="3" t="str">
        <f t="shared" si="219"/>
        <v>ex Crataegus douglasii</v>
      </c>
      <c r="AG8962" s="3" t="s">
        <v>2729</v>
      </c>
      <c r="AH8962" s="3" t="s">
        <v>1657</v>
      </c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 t="s">
        <v>81</v>
      </c>
      <c r="AU8962" s="3"/>
      <c r="AV8962" s="3"/>
      <c r="AW8962" s="3"/>
      <c r="AX8962" s="3"/>
      <c r="AY8962" s="3"/>
      <c r="AZ8962" s="3"/>
      <c r="BA8962" s="3"/>
      <c r="BB8962" s="3"/>
      <c r="BC8962" s="3"/>
      <c r="BD8962" s="3"/>
    </row>
    <row r="8963" spans="1:56" x14ac:dyDescent="0.25">
      <c r="B8963" s="5">
        <v>1635</v>
      </c>
      <c r="E8963" s="62">
        <v>2</v>
      </c>
      <c r="F8963" s="6" t="s">
        <v>42</v>
      </c>
      <c r="G8963" s="6">
        <v>2018</v>
      </c>
      <c r="L8963" s="6"/>
      <c r="N8963" s="6" t="s">
        <v>395</v>
      </c>
      <c r="P8963" s="407">
        <v>57</v>
      </c>
      <c r="Q8963" s="407">
        <v>57</v>
      </c>
      <c r="R8963" s="407">
        <v>2</v>
      </c>
      <c r="S8963" s="3" t="s">
        <v>3</v>
      </c>
      <c r="T8963" s="3" t="s">
        <v>44</v>
      </c>
      <c r="U8963" s="3" t="s">
        <v>72</v>
      </c>
      <c r="V8963" s="227" t="s">
        <v>72</v>
      </c>
      <c r="X8963" s="3" t="s">
        <v>420</v>
      </c>
      <c r="AA8963" s="18">
        <v>45.211604464300002</v>
      </c>
      <c r="AB8963" s="18">
        <v>-123.176316877</v>
      </c>
      <c r="AC8963" s="3" t="s">
        <v>45</v>
      </c>
      <c r="AE8963" s="3" t="s">
        <v>421</v>
      </c>
      <c r="AF8963" s="3" t="str">
        <f t="shared" si="219"/>
        <v>ex Crataegus douglasii</v>
      </c>
      <c r="AG8963" s="3" t="s">
        <v>2729</v>
      </c>
      <c r="AH8963" s="3" t="s">
        <v>1657</v>
      </c>
      <c r="AT8963" s="3" t="s">
        <v>81</v>
      </c>
    </row>
    <row r="8964" spans="1:56" x14ac:dyDescent="0.25">
      <c r="B8964" s="5">
        <v>1636</v>
      </c>
      <c r="E8964" s="62">
        <v>2</v>
      </c>
      <c r="F8964" s="6" t="s">
        <v>42</v>
      </c>
      <c r="G8964" s="6">
        <v>2018</v>
      </c>
      <c r="L8964" s="6"/>
      <c r="N8964" s="6" t="s">
        <v>395</v>
      </c>
      <c r="P8964" s="407">
        <v>57</v>
      </c>
      <c r="Q8964" s="407">
        <v>57</v>
      </c>
      <c r="R8964" s="407">
        <v>3</v>
      </c>
      <c r="S8964" s="3" t="s">
        <v>3</v>
      </c>
      <c r="T8964" s="3" t="s">
        <v>44</v>
      </c>
      <c r="U8964" s="3" t="s">
        <v>72</v>
      </c>
      <c r="V8964" s="227" t="s">
        <v>72</v>
      </c>
      <c r="X8964" s="3" t="s">
        <v>420</v>
      </c>
      <c r="AA8964" s="18">
        <v>45.211604464300002</v>
      </c>
      <c r="AB8964" s="18">
        <v>-123.176316877</v>
      </c>
      <c r="AC8964" s="3" t="s">
        <v>45</v>
      </c>
      <c r="AE8964" s="3" t="s">
        <v>421</v>
      </c>
      <c r="AF8964" s="3" t="str">
        <f t="shared" si="219"/>
        <v>ex Crataegus douglasii</v>
      </c>
      <c r="AG8964" s="3" t="s">
        <v>2729</v>
      </c>
      <c r="AH8964" s="3" t="s">
        <v>1657</v>
      </c>
      <c r="AT8964" s="3" t="s">
        <v>81</v>
      </c>
    </row>
    <row r="8965" spans="1:56" x14ac:dyDescent="0.25">
      <c r="B8965" s="5">
        <v>1637</v>
      </c>
      <c r="E8965" s="62">
        <v>2</v>
      </c>
      <c r="F8965" s="6" t="s">
        <v>42</v>
      </c>
      <c r="G8965" s="6">
        <v>2018</v>
      </c>
      <c r="L8965" s="6"/>
      <c r="N8965" s="6" t="s">
        <v>395</v>
      </c>
      <c r="P8965" s="407">
        <v>57</v>
      </c>
      <c r="Q8965" s="407">
        <v>57</v>
      </c>
      <c r="R8965" s="407">
        <v>4</v>
      </c>
      <c r="S8965" s="3" t="s">
        <v>3</v>
      </c>
      <c r="T8965" s="3" t="s">
        <v>44</v>
      </c>
      <c r="U8965" s="3" t="s">
        <v>72</v>
      </c>
      <c r="V8965" s="227" t="s">
        <v>72</v>
      </c>
      <c r="X8965" s="3" t="s">
        <v>420</v>
      </c>
      <c r="AA8965" s="18">
        <v>45.211604464300002</v>
      </c>
      <c r="AB8965" s="18">
        <v>-123.176316877</v>
      </c>
      <c r="AC8965" s="3" t="s">
        <v>45</v>
      </c>
      <c r="AE8965" s="3" t="s">
        <v>421</v>
      </c>
      <c r="AF8965" s="3" t="str">
        <f t="shared" si="219"/>
        <v>ex Crataegus douglasii</v>
      </c>
      <c r="AG8965" s="3" t="s">
        <v>2729</v>
      </c>
      <c r="AH8965" s="3" t="s">
        <v>1657</v>
      </c>
      <c r="AT8965" s="3" t="s">
        <v>81</v>
      </c>
    </row>
    <row r="8966" spans="1:56" x14ac:dyDescent="0.25">
      <c r="B8966" s="5">
        <v>1638</v>
      </c>
      <c r="E8966" s="62">
        <v>2</v>
      </c>
      <c r="F8966" s="6" t="s">
        <v>42</v>
      </c>
      <c r="G8966" s="6">
        <v>2018</v>
      </c>
      <c r="L8966" s="6"/>
      <c r="N8966" s="6" t="s">
        <v>395</v>
      </c>
      <c r="P8966" s="407">
        <v>57</v>
      </c>
      <c r="Q8966" s="407">
        <v>57</v>
      </c>
      <c r="R8966" s="407">
        <v>5</v>
      </c>
      <c r="S8966" s="3" t="s">
        <v>3</v>
      </c>
      <c r="T8966" s="3" t="s">
        <v>44</v>
      </c>
      <c r="U8966" s="3" t="s">
        <v>72</v>
      </c>
      <c r="V8966" s="227" t="s">
        <v>72</v>
      </c>
      <c r="X8966" s="3" t="s">
        <v>420</v>
      </c>
      <c r="AA8966" s="18">
        <v>45.211604464300002</v>
      </c>
      <c r="AB8966" s="18">
        <v>-123.176316877</v>
      </c>
      <c r="AC8966" s="3" t="s">
        <v>45</v>
      </c>
      <c r="AE8966" s="3" t="s">
        <v>421</v>
      </c>
      <c r="AF8966" s="3" t="str">
        <f t="shared" si="219"/>
        <v>ex Crataegus douglasii</v>
      </c>
      <c r="AG8966" s="3" t="s">
        <v>2729</v>
      </c>
      <c r="AH8966" s="3" t="s">
        <v>1657</v>
      </c>
      <c r="AT8966" s="3" t="s">
        <v>81</v>
      </c>
    </row>
    <row r="8967" spans="1:56" s="124" customFormat="1" x14ac:dyDescent="0.25">
      <c r="A8967" s="6"/>
      <c r="B8967" s="5">
        <v>1639</v>
      </c>
      <c r="C8967" s="3"/>
      <c r="D8967" s="3"/>
      <c r="E8967" s="62">
        <v>2</v>
      </c>
      <c r="F8967" s="6" t="s">
        <v>42</v>
      </c>
      <c r="G8967" s="6">
        <v>2018</v>
      </c>
      <c r="H8967" s="6"/>
      <c r="I8967" s="3"/>
      <c r="J8967" s="3"/>
      <c r="K8967" s="3"/>
      <c r="L8967" s="6"/>
      <c r="M8967" s="3"/>
      <c r="N8967" s="6" t="s">
        <v>395</v>
      </c>
      <c r="O8967" s="6"/>
      <c r="P8967" s="407">
        <v>57</v>
      </c>
      <c r="Q8967" s="407">
        <v>57</v>
      </c>
      <c r="R8967" s="407">
        <v>6</v>
      </c>
      <c r="S8967" s="3" t="s">
        <v>3</v>
      </c>
      <c r="T8967" s="3" t="s">
        <v>44</v>
      </c>
      <c r="U8967" s="3" t="s">
        <v>72</v>
      </c>
      <c r="V8967" s="227" t="s">
        <v>72</v>
      </c>
      <c r="W8967" s="3"/>
      <c r="X8967" s="3" t="s">
        <v>420</v>
      </c>
      <c r="Y8967" s="3"/>
      <c r="Z8967" s="3"/>
      <c r="AA8967" s="18">
        <v>45.211604464300002</v>
      </c>
      <c r="AB8967" s="18">
        <v>-123.176316877</v>
      </c>
      <c r="AC8967" s="3" t="s">
        <v>45</v>
      </c>
      <c r="AD8967" s="3"/>
      <c r="AE8967" s="3" t="s">
        <v>421</v>
      </c>
      <c r="AF8967" s="3" t="str">
        <f t="shared" si="219"/>
        <v>ex Crataegus douglasii</v>
      </c>
      <c r="AG8967" s="3" t="s">
        <v>2729</v>
      </c>
      <c r="AH8967" s="3" t="s">
        <v>1657</v>
      </c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 t="s">
        <v>81</v>
      </c>
      <c r="AU8967" s="3"/>
      <c r="AV8967" s="3"/>
      <c r="AW8967" s="3"/>
      <c r="AX8967" s="3"/>
      <c r="AY8967" s="3"/>
      <c r="AZ8967" s="3"/>
      <c r="BA8967" s="3"/>
      <c r="BB8967" s="3"/>
      <c r="BC8967" s="3"/>
      <c r="BD8967" s="3"/>
    </row>
    <row r="8968" spans="1:56" s="86" customFormat="1" x14ac:dyDescent="0.25">
      <c r="A8968" s="6"/>
      <c r="B8968" s="5">
        <v>1640</v>
      </c>
      <c r="C8968" s="3"/>
      <c r="D8968" s="3"/>
      <c r="E8968" s="62">
        <v>2</v>
      </c>
      <c r="F8968" s="6" t="s">
        <v>42</v>
      </c>
      <c r="G8968" s="6">
        <v>2018</v>
      </c>
      <c r="H8968" s="6"/>
      <c r="I8968" s="3"/>
      <c r="J8968" s="3"/>
      <c r="K8968" s="3"/>
      <c r="L8968" s="6"/>
      <c r="M8968" s="3"/>
      <c r="N8968" s="6" t="s">
        <v>395</v>
      </c>
      <c r="O8968" s="6"/>
      <c r="P8968" s="407">
        <v>57</v>
      </c>
      <c r="Q8968" s="407">
        <v>57</v>
      </c>
      <c r="R8968" s="407">
        <v>7</v>
      </c>
      <c r="S8968" s="3" t="s">
        <v>3</v>
      </c>
      <c r="T8968" s="3" t="s">
        <v>44</v>
      </c>
      <c r="U8968" s="3" t="s">
        <v>72</v>
      </c>
      <c r="V8968" s="227" t="s">
        <v>72</v>
      </c>
      <c r="W8968" s="3"/>
      <c r="X8968" s="3" t="s">
        <v>420</v>
      </c>
      <c r="Y8968" s="3"/>
      <c r="Z8968" s="3"/>
      <c r="AA8968" s="18">
        <v>45.211604464300002</v>
      </c>
      <c r="AB8968" s="18">
        <v>-123.176316877</v>
      </c>
      <c r="AC8968" s="3" t="s">
        <v>45</v>
      </c>
      <c r="AD8968" s="3"/>
      <c r="AE8968" s="3" t="s">
        <v>421</v>
      </c>
      <c r="AF8968" s="3" t="str">
        <f t="shared" si="219"/>
        <v>ex Crataegus douglasii</v>
      </c>
      <c r="AG8968" s="3" t="s">
        <v>2729</v>
      </c>
      <c r="AH8968" s="3" t="s">
        <v>1657</v>
      </c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 t="s">
        <v>81</v>
      </c>
      <c r="AU8968" s="3"/>
      <c r="AV8968" s="3"/>
      <c r="AW8968" s="3"/>
      <c r="AX8968" s="3"/>
      <c r="AY8968" s="3"/>
      <c r="AZ8968" s="3"/>
      <c r="BA8968" s="3"/>
      <c r="BB8968" s="3"/>
      <c r="BC8968" s="3"/>
      <c r="BD8968" s="3"/>
    </row>
    <row r="8969" spans="1:56" x14ac:dyDescent="0.25">
      <c r="B8969" s="5">
        <v>1641</v>
      </c>
      <c r="E8969" s="62">
        <v>2</v>
      </c>
      <c r="F8969" s="6" t="s">
        <v>42</v>
      </c>
      <c r="G8969" s="6">
        <v>2018</v>
      </c>
      <c r="L8969" s="6"/>
      <c r="N8969" s="6" t="s">
        <v>396</v>
      </c>
      <c r="P8969" s="407">
        <v>58</v>
      </c>
      <c r="Q8969" s="407">
        <v>58</v>
      </c>
      <c r="R8969" s="407">
        <v>1</v>
      </c>
      <c r="S8969" s="3" t="s">
        <v>3</v>
      </c>
      <c r="T8969" s="3" t="s">
        <v>44</v>
      </c>
      <c r="U8969" s="3" t="s">
        <v>72</v>
      </c>
      <c r="V8969" s="227" t="s">
        <v>72</v>
      </c>
      <c r="X8969" s="3" t="s">
        <v>420</v>
      </c>
      <c r="AA8969" s="18">
        <v>45.2124920121</v>
      </c>
      <c r="AB8969" s="18">
        <v>-123.1746133968</v>
      </c>
      <c r="AC8969" s="3" t="s">
        <v>45</v>
      </c>
      <c r="AE8969" s="3" t="s">
        <v>135</v>
      </c>
      <c r="AF8969" s="3" t="str">
        <f t="shared" si="219"/>
        <v>ex Bellis perennis</v>
      </c>
      <c r="AG8969" s="3" t="s">
        <v>2729</v>
      </c>
      <c r="AH8969" s="3" t="s">
        <v>1657</v>
      </c>
      <c r="AT8969" s="3" t="s">
        <v>81</v>
      </c>
    </row>
    <row r="8970" spans="1:56" x14ac:dyDescent="0.25">
      <c r="B8970" s="5">
        <v>1642</v>
      </c>
      <c r="E8970" s="62">
        <v>2</v>
      </c>
      <c r="F8970" s="6" t="s">
        <v>42</v>
      </c>
      <c r="G8970" s="6">
        <v>2018</v>
      </c>
      <c r="L8970" s="6"/>
      <c r="N8970" s="6" t="s">
        <v>396</v>
      </c>
      <c r="P8970" s="407">
        <v>58</v>
      </c>
      <c r="Q8970" s="407">
        <v>58</v>
      </c>
      <c r="R8970" s="407">
        <v>2</v>
      </c>
      <c r="S8970" s="3" t="s">
        <v>3</v>
      </c>
      <c r="T8970" s="3" t="s">
        <v>44</v>
      </c>
      <c r="U8970" s="3" t="s">
        <v>72</v>
      </c>
      <c r="V8970" s="227" t="s">
        <v>72</v>
      </c>
      <c r="X8970" s="3" t="s">
        <v>420</v>
      </c>
      <c r="AA8970" s="18">
        <v>45.2124920121</v>
      </c>
      <c r="AB8970" s="18">
        <v>-123.1746133968</v>
      </c>
      <c r="AC8970" s="3" t="s">
        <v>45</v>
      </c>
      <c r="AE8970" s="3" t="s">
        <v>135</v>
      </c>
      <c r="AF8970" s="3" t="str">
        <f t="shared" si="219"/>
        <v>ex Bellis perennis</v>
      </c>
      <c r="AG8970" s="3" t="s">
        <v>2729</v>
      </c>
      <c r="AH8970" s="3" t="s">
        <v>1657</v>
      </c>
      <c r="AT8970" s="3" t="s">
        <v>81</v>
      </c>
    </row>
    <row r="8971" spans="1:56" x14ac:dyDescent="0.25">
      <c r="B8971" s="5">
        <v>1643</v>
      </c>
      <c r="E8971" s="62">
        <v>2</v>
      </c>
      <c r="F8971" s="6" t="s">
        <v>42</v>
      </c>
      <c r="G8971" s="6">
        <v>2018</v>
      </c>
      <c r="L8971" s="6"/>
      <c r="N8971" s="6" t="s">
        <v>396</v>
      </c>
      <c r="P8971" s="407">
        <v>58</v>
      </c>
      <c r="Q8971" s="407">
        <v>58</v>
      </c>
      <c r="R8971" s="407">
        <v>3</v>
      </c>
      <c r="S8971" s="3" t="s">
        <v>3</v>
      </c>
      <c r="T8971" s="3" t="s">
        <v>44</v>
      </c>
      <c r="U8971" s="3" t="s">
        <v>72</v>
      </c>
      <c r="V8971" s="227" t="s">
        <v>72</v>
      </c>
      <c r="X8971" s="3" t="s">
        <v>420</v>
      </c>
      <c r="AA8971" s="18">
        <v>45.2124920121</v>
      </c>
      <c r="AB8971" s="18">
        <v>-123.1746133968</v>
      </c>
      <c r="AC8971" s="3" t="s">
        <v>45</v>
      </c>
      <c r="AE8971" s="3" t="s">
        <v>135</v>
      </c>
      <c r="AF8971" s="3" t="str">
        <f t="shared" si="219"/>
        <v>ex Bellis perennis</v>
      </c>
      <c r="AG8971" s="3" t="s">
        <v>2729</v>
      </c>
      <c r="AH8971" s="3" t="s">
        <v>1657</v>
      </c>
      <c r="AT8971" s="3" t="s">
        <v>81</v>
      </c>
    </row>
    <row r="8972" spans="1:56" x14ac:dyDescent="0.25">
      <c r="B8972" s="5">
        <v>1644</v>
      </c>
      <c r="E8972" s="62">
        <v>2</v>
      </c>
      <c r="F8972" s="6" t="s">
        <v>42</v>
      </c>
      <c r="G8972" s="6">
        <v>2018</v>
      </c>
      <c r="L8972" s="6"/>
      <c r="N8972" s="6" t="s">
        <v>396</v>
      </c>
      <c r="P8972" s="407">
        <v>58</v>
      </c>
      <c r="Q8972" s="407">
        <v>58</v>
      </c>
      <c r="R8972" s="407">
        <v>4</v>
      </c>
      <c r="S8972" s="3" t="s">
        <v>3</v>
      </c>
      <c r="T8972" s="3" t="s">
        <v>44</v>
      </c>
      <c r="U8972" s="3" t="s">
        <v>72</v>
      </c>
      <c r="V8972" s="227" t="s">
        <v>72</v>
      </c>
      <c r="X8972" s="3" t="s">
        <v>420</v>
      </c>
      <c r="AA8972" s="18">
        <v>45.2124920121</v>
      </c>
      <c r="AB8972" s="18">
        <v>-123.1746133968</v>
      </c>
      <c r="AC8972" s="3" t="s">
        <v>45</v>
      </c>
      <c r="AE8972" s="3" t="s">
        <v>135</v>
      </c>
      <c r="AF8972" s="3" t="str">
        <f t="shared" si="219"/>
        <v>ex Bellis perennis</v>
      </c>
      <c r="AG8972" s="3" t="s">
        <v>2729</v>
      </c>
      <c r="AH8972" s="3" t="s">
        <v>1657</v>
      </c>
      <c r="AT8972" s="3" t="s">
        <v>81</v>
      </c>
    </row>
    <row r="8973" spans="1:56" x14ac:dyDescent="0.25">
      <c r="B8973" s="5">
        <v>1645</v>
      </c>
      <c r="E8973" s="62">
        <v>2</v>
      </c>
      <c r="F8973" s="6" t="s">
        <v>42</v>
      </c>
      <c r="G8973" s="6">
        <v>2018</v>
      </c>
      <c r="L8973" s="6"/>
      <c r="N8973" s="6" t="s">
        <v>396</v>
      </c>
      <c r="P8973" s="407">
        <v>58</v>
      </c>
      <c r="Q8973" s="407">
        <v>58</v>
      </c>
      <c r="R8973" s="407">
        <v>5</v>
      </c>
      <c r="S8973" s="3" t="s">
        <v>3</v>
      </c>
      <c r="T8973" s="3" t="s">
        <v>44</v>
      </c>
      <c r="U8973" s="3" t="s">
        <v>72</v>
      </c>
      <c r="V8973" s="227" t="s">
        <v>72</v>
      </c>
      <c r="X8973" s="3" t="s">
        <v>420</v>
      </c>
      <c r="AA8973" s="18">
        <v>45.2124920121</v>
      </c>
      <c r="AB8973" s="18">
        <v>-123.1746133968</v>
      </c>
      <c r="AC8973" s="3" t="s">
        <v>45</v>
      </c>
      <c r="AE8973" s="3" t="s">
        <v>135</v>
      </c>
      <c r="AF8973" s="3" t="str">
        <f t="shared" si="219"/>
        <v>ex Bellis perennis</v>
      </c>
      <c r="AG8973" s="3" t="s">
        <v>2729</v>
      </c>
      <c r="AH8973" s="3" t="s">
        <v>1657</v>
      </c>
      <c r="AT8973" s="3" t="s">
        <v>81</v>
      </c>
    </row>
    <row r="8974" spans="1:56" x14ac:dyDescent="0.25">
      <c r="B8974" s="5">
        <v>1646</v>
      </c>
      <c r="E8974" s="62">
        <v>2</v>
      </c>
      <c r="F8974" s="6" t="s">
        <v>42</v>
      </c>
      <c r="G8974" s="6">
        <v>2018</v>
      </c>
      <c r="L8974" s="6"/>
      <c r="N8974" s="6" t="s">
        <v>396</v>
      </c>
      <c r="P8974" s="407">
        <v>58</v>
      </c>
      <c r="Q8974" s="407">
        <v>58</v>
      </c>
      <c r="R8974" s="407">
        <v>6</v>
      </c>
      <c r="S8974" s="3" t="s">
        <v>3</v>
      </c>
      <c r="T8974" s="3" t="s">
        <v>44</v>
      </c>
      <c r="U8974" s="3" t="s">
        <v>72</v>
      </c>
      <c r="V8974" s="227" t="s">
        <v>72</v>
      </c>
      <c r="X8974" s="3" t="s">
        <v>420</v>
      </c>
      <c r="AA8974" s="18">
        <v>45.2124920121</v>
      </c>
      <c r="AB8974" s="18">
        <v>-123.1746133968</v>
      </c>
      <c r="AC8974" s="3" t="s">
        <v>45</v>
      </c>
      <c r="AE8974" s="3" t="s">
        <v>135</v>
      </c>
      <c r="AF8974" s="3" t="str">
        <f t="shared" si="219"/>
        <v>ex Bellis perennis</v>
      </c>
      <c r="AG8974" s="3" t="s">
        <v>2729</v>
      </c>
      <c r="AH8974" s="3" t="s">
        <v>1657</v>
      </c>
      <c r="AT8974" s="3" t="s">
        <v>81</v>
      </c>
    </row>
    <row r="8975" spans="1:56" s="80" customFormat="1" x14ac:dyDescent="0.25">
      <c r="A8975" s="6"/>
      <c r="B8975" s="5">
        <v>1647</v>
      </c>
      <c r="C8975" s="3"/>
      <c r="D8975" s="3"/>
      <c r="E8975" s="62">
        <v>2</v>
      </c>
      <c r="F8975" s="6" t="s">
        <v>42</v>
      </c>
      <c r="G8975" s="6">
        <v>2018</v>
      </c>
      <c r="H8975" s="6"/>
      <c r="I8975" s="3"/>
      <c r="J8975" s="3"/>
      <c r="K8975" s="3"/>
      <c r="L8975" s="6"/>
      <c r="M8975" s="3"/>
      <c r="N8975" s="6" t="s">
        <v>396</v>
      </c>
      <c r="O8975" s="6"/>
      <c r="P8975" s="407">
        <v>58</v>
      </c>
      <c r="Q8975" s="407">
        <v>58</v>
      </c>
      <c r="R8975" s="407">
        <v>7</v>
      </c>
      <c r="S8975" s="3" t="s">
        <v>3</v>
      </c>
      <c r="T8975" s="3" t="s">
        <v>44</v>
      </c>
      <c r="U8975" s="3" t="s">
        <v>72</v>
      </c>
      <c r="V8975" s="227" t="s">
        <v>72</v>
      </c>
      <c r="W8975" s="3"/>
      <c r="X8975" s="3" t="s">
        <v>420</v>
      </c>
      <c r="Y8975" s="3"/>
      <c r="Z8975" s="3"/>
      <c r="AA8975" s="18">
        <v>45.2124920121</v>
      </c>
      <c r="AB8975" s="18">
        <v>-123.1746133968</v>
      </c>
      <c r="AC8975" s="3" t="s">
        <v>45</v>
      </c>
      <c r="AD8975" s="3"/>
      <c r="AE8975" s="3" t="s">
        <v>135</v>
      </c>
      <c r="AF8975" s="3" t="str">
        <f t="shared" si="219"/>
        <v>ex Bellis perennis</v>
      </c>
      <c r="AG8975" s="3" t="s">
        <v>2729</v>
      </c>
      <c r="AH8975" s="3" t="s">
        <v>1657</v>
      </c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 t="s">
        <v>81</v>
      </c>
      <c r="AU8975" s="3"/>
      <c r="AV8975" s="3"/>
      <c r="AW8975" s="3"/>
      <c r="AX8975" s="3"/>
      <c r="AY8975" s="3"/>
      <c r="AZ8975" s="3"/>
      <c r="BA8975" s="3"/>
      <c r="BB8975" s="3"/>
      <c r="BC8975" s="3"/>
      <c r="BD8975" s="3"/>
    </row>
    <row r="8976" spans="1:56" x14ac:dyDescent="0.25">
      <c r="B8976" s="5">
        <v>1648</v>
      </c>
      <c r="E8976" s="62">
        <v>2</v>
      </c>
      <c r="F8976" s="6" t="s">
        <v>42</v>
      </c>
      <c r="G8976" s="6">
        <v>2018</v>
      </c>
      <c r="L8976" s="6"/>
      <c r="N8976" s="6" t="s">
        <v>396</v>
      </c>
      <c r="P8976" s="407">
        <v>58</v>
      </c>
      <c r="Q8976" s="407">
        <v>58</v>
      </c>
      <c r="R8976" s="407">
        <v>8</v>
      </c>
      <c r="S8976" s="3" t="s">
        <v>3</v>
      </c>
      <c r="T8976" s="3" t="s">
        <v>44</v>
      </c>
      <c r="U8976" s="3" t="s">
        <v>72</v>
      </c>
      <c r="V8976" s="227" t="s">
        <v>72</v>
      </c>
      <c r="X8976" s="3" t="s">
        <v>420</v>
      </c>
      <c r="AA8976" s="18">
        <v>45.2124920121</v>
      </c>
      <c r="AB8976" s="18">
        <v>-123.1746133968</v>
      </c>
      <c r="AC8976" s="3" t="s">
        <v>45</v>
      </c>
      <c r="AE8976" s="3" t="s">
        <v>135</v>
      </c>
      <c r="AF8976" s="3" t="str">
        <f t="shared" si="219"/>
        <v>ex Bellis perennis</v>
      </c>
      <c r="AG8976" s="3" t="s">
        <v>2729</v>
      </c>
      <c r="AH8976" s="3" t="s">
        <v>1657</v>
      </c>
      <c r="AT8976" s="3" t="s">
        <v>81</v>
      </c>
    </row>
    <row r="8977" spans="2:46" x14ac:dyDescent="0.25">
      <c r="B8977" s="5">
        <v>1649</v>
      </c>
      <c r="E8977" s="62">
        <v>2</v>
      </c>
      <c r="F8977" s="6" t="s">
        <v>42</v>
      </c>
      <c r="G8977" s="6">
        <v>2018</v>
      </c>
      <c r="L8977" s="6"/>
      <c r="N8977" s="6" t="s">
        <v>396</v>
      </c>
      <c r="P8977" s="407">
        <v>58</v>
      </c>
      <c r="Q8977" s="407">
        <v>58</v>
      </c>
      <c r="R8977" s="407">
        <v>9</v>
      </c>
      <c r="S8977" s="3" t="s">
        <v>3</v>
      </c>
      <c r="T8977" s="3" t="s">
        <v>44</v>
      </c>
      <c r="U8977" s="3" t="s">
        <v>72</v>
      </c>
      <c r="V8977" s="227" t="s">
        <v>72</v>
      </c>
      <c r="X8977" s="3" t="s">
        <v>420</v>
      </c>
      <c r="AA8977" s="18">
        <v>45.2124920121</v>
      </c>
      <c r="AB8977" s="18">
        <v>-123.1746133968</v>
      </c>
      <c r="AC8977" s="3" t="s">
        <v>45</v>
      </c>
      <c r="AE8977" s="3" t="s">
        <v>135</v>
      </c>
      <c r="AF8977" s="3" t="str">
        <f t="shared" si="219"/>
        <v>ex Bellis perennis</v>
      </c>
      <c r="AG8977" s="3" t="s">
        <v>2729</v>
      </c>
      <c r="AH8977" s="3" t="s">
        <v>1657</v>
      </c>
      <c r="AT8977" s="3" t="s">
        <v>81</v>
      </c>
    </row>
    <row r="8978" spans="2:46" x14ac:dyDescent="0.25">
      <c r="B8978" s="5">
        <v>1696</v>
      </c>
      <c r="E8978" s="62">
        <v>3</v>
      </c>
      <c r="F8978" s="6" t="s">
        <v>42</v>
      </c>
      <c r="G8978" s="6">
        <v>2018</v>
      </c>
      <c r="L8978" s="6"/>
      <c r="N8978" s="6" t="s">
        <v>397</v>
      </c>
      <c r="P8978" s="407">
        <v>59</v>
      </c>
      <c r="Q8978" s="407">
        <v>59</v>
      </c>
      <c r="R8978" s="407">
        <v>1</v>
      </c>
      <c r="S8978" s="3" t="s">
        <v>3</v>
      </c>
      <c r="T8978" s="3" t="s">
        <v>44</v>
      </c>
      <c r="U8978" s="3" t="s">
        <v>72</v>
      </c>
      <c r="V8978" s="227" t="s">
        <v>72</v>
      </c>
      <c r="X8978" s="3" t="s">
        <v>433</v>
      </c>
      <c r="AA8978" s="18">
        <v>45.223929423400001</v>
      </c>
      <c r="AB8978" s="18">
        <v>-123.1815214773</v>
      </c>
      <c r="AC8978" s="3" t="s">
        <v>45</v>
      </c>
      <c r="AE8978" s="3" t="s">
        <v>105</v>
      </c>
      <c r="AF8978" s="3" t="str">
        <f t="shared" si="219"/>
        <v>ex Taraxacum</v>
      </c>
      <c r="AG8978" s="3" t="s">
        <v>2729</v>
      </c>
      <c r="AH8978" s="3" t="s">
        <v>1657</v>
      </c>
      <c r="AT8978" s="3" t="s">
        <v>81</v>
      </c>
    </row>
    <row r="8979" spans="2:46" x14ac:dyDescent="0.25">
      <c r="B8979" s="5">
        <v>1697</v>
      </c>
      <c r="E8979" s="62">
        <v>3</v>
      </c>
      <c r="F8979" s="6" t="s">
        <v>42</v>
      </c>
      <c r="G8979" s="6">
        <v>2018</v>
      </c>
      <c r="L8979" s="6"/>
      <c r="N8979" s="6" t="s">
        <v>397</v>
      </c>
      <c r="P8979" s="407">
        <v>59</v>
      </c>
      <c r="Q8979" s="407">
        <v>59</v>
      </c>
      <c r="R8979" s="407">
        <v>2</v>
      </c>
      <c r="S8979" s="3" t="s">
        <v>3</v>
      </c>
      <c r="T8979" s="3" t="s">
        <v>44</v>
      </c>
      <c r="U8979" s="3" t="s">
        <v>72</v>
      </c>
      <c r="V8979" s="227" t="s">
        <v>72</v>
      </c>
      <c r="X8979" s="3" t="s">
        <v>433</v>
      </c>
      <c r="AA8979" s="18">
        <v>45.223929423400001</v>
      </c>
      <c r="AB8979" s="18">
        <v>-123.1815214773</v>
      </c>
      <c r="AC8979" s="3" t="s">
        <v>45</v>
      </c>
      <c r="AE8979" s="3" t="s">
        <v>105</v>
      </c>
      <c r="AF8979" s="3" t="str">
        <f t="shared" si="219"/>
        <v>ex Taraxacum</v>
      </c>
      <c r="AG8979" s="3" t="s">
        <v>2729</v>
      </c>
      <c r="AH8979" s="3" t="s">
        <v>1657</v>
      </c>
      <c r="AT8979" s="3" t="s">
        <v>81</v>
      </c>
    </row>
    <row r="8980" spans="2:46" x14ac:dyDescent="0.25">
      <c r="B8980" s="5">
        <v>1698</v>
      </c>
      <c r="E8980" s="62">
        <v>3</v>
      </c>
      <c r="F8980" s="6" t="s">
        <v>42</v>
      </c>
      <c r="G8980" s="6">
        <v>2018</v>
      </c>
      <c r="L8980" s="6"/>
      <c r="N8980" s="6" t="s">
        <v>397</v>
      </c>
      <c r="P8980" s="407">
        <v>59</v>
      </c>
      <c r="Q8980" s="407">
        <v>59</v>
      </c>
      <c r="R8980" s="407">
        <v>3</v>
      </c>
      <c r="S8980" s="3" t="s">
        <v>3</v>
      </c>
      <c r="T8980" s="3" t="s">
        <v>44</v>
      </c>
      <c r="U8980" s="3" t="s">
        <v>72</v>
      </c>
      <c r="V8980" s="227" t="s">
        <v>72</v>
      </c>
      <c r="X8980" s="3" t="s">
        <v>433</v>
      </c>
      <c r="AA8980" s="18">
        <v>45.223929423400001</v>
      </c>
      <c r="AB8980" s="18">
        <v>-123.1815214773</v>
      </c>
      <c r="AC8980" s="3" t="s">
        <v>45</v>
      </c>
      <c r="AE8980" s="3" t="s">
        <v>105</v>
      </c>
      <c r="AF8980" s="3" t="str">
        <f t="shared" si="219"/>
        <v>ex Taraxacum</v>
      </c>
      <c r="AG8980" s="3" t="s">
        <v>2729</v>
      </c>
      <c r="AH8980" s="3" t="s">
        <v>1657</v>
      </c>
      <c r="AT8980" s="3" t="s">
        <v>81</v>
      </c>
    </row>
    <row r="8981" spans="2:46" x14ac:dyDescent="0.25">
      <c r="B8981" s="5">
        <v>1699</v>
      </c>
      <c r="E8981" s="62">
        <v>3</v>
      </c>
      <c r="F8981" s="6" t="s">
        <v>42</v>
      </c>
      <c r="G8981" s="6">
        <v>2018</v>
      </c>
      <c r="L8981" s="6"/>
      <c r="N8981" s="6" t="s">
        <v>397</v>
      </c>
      <c r="P8981" s="407">
        <v>59</v>
      </c>
      <c r="Q8981" s="407">
        <v>59</v>
      </c>
      <c r="R8981" s="407">
        <v>4</v>
      </c>
      <c r="S8981" s="3" t="s">
        <v>3</v>
      </c>
      <c r="T8981" s="3" t="s">
        <v>44</v>
      </c>
      <c r="U8981" s="3" t="s">
        <v>72</v>
      </c>
      <c r="V8981" s="227" t="s">
        <v>72</v>
      </c>
      <c r="X8981" s="3" t="s">
        <v>433</v>
      </c>
      <c r="AA8981" s="18">
        <v>45.223929423400001</v>
      </c>
      <c r="AB8981" s="18">
        <v>-123.1815214773</v>
      </c>
      <c r="AC8981" s="3" t="s">
        <v>45</v>
      </c>
      <c r="AE8981" s="3" t="s">
        <v>105</v>
      </c>
      <c r="AF8981" s="3" t="str">
        <f t="shared" si="219"/>
        <v>ex Taraxacum</v>
      </c>
      <c r="AG8981" s="3" t="s">
        <v>2729</v>
      </c>
      <c r="AH8981" s="3" t="s">
        <v>1657</v>
      </c>
      <c r="AT8981" s="3" t="s">
        <v>81</v>
      </c>
    </row>
    <row r="8982" spans="2:46" x14ac:dyDescent="0.25">
      <c r="B8982" s="5">
        <v>1700</v>
      </c>
      <c r="E8982" s="62">
        <v>3</v>
      </c>
      <c r="F8982" s="6" t="s">
        <v>42</v>
      </c>
      <c r="G8982" s="6">
        <v>2018</v>
      </c>
      <c r="L8982" s="6"/>
      <c r="N8982" s="6" t="s">
        <v>397</v>
      </c>
      <c r="P8982" s="407">
        <v>59</v>
      </c>
      <c r="Q8982" s="407">
        <v>59</v>
      </c>
      <c r="R8982" s="407">
        <v>5</v>
      </c>
      <c r="S8982" s="3" t="s">
        <v>3</v>
      </c>
      <c r="T8982" s="3" t="s">
        <v>44</v>
      </c>
      <c r="U8982" s="3" t="s">
        <v>72</v>
      </c>
      <c r="V8982" s="227" t="s">
        <v>72</v>
      </c>
      <c r="X8982" s="3" t="s">
        <v>433</v>
      </c>
      <c r="AA8982" s="18">
        <v>45.223929423400001</v>
      </c>
      <c r="AB8982" s="18">
        <v>-123.1815214773</v>
      </c>
      <c r="AC8982" s="3" t="s">
        <v>45</v>
      </c>
      <c r="AE8982" s="3" t="s">
        <v>105</v>
      </c>
      <c r="AF8982" s="3" t="str">
        <f t="shared" si="219"/>
        <v>ex Taraxacum</v>
      </c>
      <c r="AG8982" s="3" t="s">
        <v>2729</v>
      </c>
      <c r="AH8982" s="3" t="s">
        <v>1657</v>
      </c>
      <c r="AT8982" s="3" t="s">
        <v>81</v>
      </c>
    </row>
    <row r="8983" spans="2:46" x14ac:dyDescent="0.25">
      <c r="B8983" s="5">
        <v>1701</v>
      </c>
      <c r="E8983" s="62">
        <v>3</v>
      </c>
      <c r="F8983" s="6" t="s">
        <v>42</v>
      </c>
      <c r="G8983" s="6">
        <v>2018</v>
      </c>
      <c r="L8983" s="6"/>
      <c r="N8983" s="6" t="s">
        <v>397</v>
      </c>
      <c r="P8983" s="407">
        <v>59</v>
      </c>
      <c r="Q8983" s="407">
        <v>59</v>
      </c>
      <c r="R8983" s="407">
        <v>6</v>
      </c>
      <c r="S8983" s="3" t="s">
        <v>3</v>
      </c>
      <c r="T8983" s="3" t="s">
        <v>44</v>
      </c>
      <c r="U8983" s="3" t="s">
        <v>72</v>
      </c>
      <c r="V8983" s="227" t="s">
        <v>72</v>
      </c>
      <c r="X8983" s="3" t="s">
        <v>433</v>
      </c>
      <c r="AA8983" s="18">
        <v>45.223929423400001</v>
      </c>
      <c r="AB8983" s="18">
        <v>-123.1815214773</v>
      </c>
      <c r="AC8983" s="3" t="s">
        <v>45</v>
      </c>
      <c r="AE8983" s="3" t="s">
        <v>105</v>
      </c>
      <c r="AF8983" s="3" t="str">
        <f t="shared" si="219"/>
        <v>ex Taraxacum</v>
      </c>
      <c r="AG8983" s="3" t="s">
        <v>2729</v>
      </c>
      <c r="AH8983" s="3" t="s">
        <v>1657</v>
      </c>
      <c r="AT8983" s="3" t="s">
        <v>81</v>
      </c>
    </row>
    <row r="8984" spans="2:46" x14ac:dyDescent="0.25">
      <c r="B8984" s="5">
        <v>1702</v>
      </c>
      <c r="E8984" s="62">
        <v>3</v>
      </c>
      <c r="F8984" s="6" t="s">
        <v>42</v>
      </c>
      <c r="G8984" s="6">
        <v>2018</v>
      </c>
      <c r="L8984" s="6"/>
      <c r="N8984" s="6" t="s">
        <v>397</v>
      </c>
      <c r="P8984" s="407">
        <v>59</v>
      </c>
      <c r="Q8984" s="407">
        <v>59</v>
      </c>
      <c r="R8984" s="407">
        <v>7</v>
      </c>
      <c r="S8984" s="3" t="s">
        <v>3</v>
      </c>
      <c r="T8984" s="3" t="s">
        <v>44</v>
      </c>
      <c r="U8984" s="3" t="s">
        <v>72</v>
      </c>
      <c r="V8984" s="227" t="s">
        <v>72</v>
      </c>
      <c r="X8984" s="3" t="s">
        <v>433</v>
      </c>
      <c r="AA8984" s="18">
        <v>45.223929423400001</v>
      </c>
      <c r="AB8984" s="18">
        <v>-123.1815214773</v>
      </c>
      <c r="AC8984" s="3" t="s">
        <v>45</v>
      </c>
      <c r="AE8984" s="3" t="s">
        <v>105</v>
      </c>
      <c r="AF8984" s="3" t="str">
        <f t="shared" si="219"/>
        <v>ex Taraxacum</v>
      </c>
      <c r="AG8984" s="3" t="s">
        <v>2729</v>
      </c>
      <c r="AH8984" s="3" t="s">
        <v>1657</v>
      </c>
      <c r="AT8984" s="3" t="s">
        <v>81</v>
      </c>
    </row>
    <row r="8985" spans="2:46" x14ac:dyDescent="0.25">
      <c r="B8985" s="5">
        <v>1703</v>
      </c>
      <c r="E8985" s="62">
        <v>3</v>
      </c>
      <c r="F8985" s="6" t="s">
        <v>42</v>
      </c>
      <c r="G8985" s="6">
        <v>2018</v>
      </c>
      <c r="L8985" s="6"/>
      <c r="N8985" s="6" t="s">
        <v>397</v>
      </c>
      <c r="P8985" s="407">
        <v>59</v>
      </c>
      <c r="Q8985" s="407">
        <v>59</v>
      </c>
      <c r="R8985" s="407">
        <v>8</v>
      </c>
      <c r="S8985" s="3" t="s">
        <v>3</v>
      </c>
      <c r="T8985" s="3" t="s">
        <v>44</v>
      </c>
      <c r="U8985" s="3" t="s">
        <v>72</v>
      </c>
      <c r="V8985" s="227" t="s">
        <v>72</v>
      </c>
      <c r="X8985" s="3" t="s">
        <v>433</v>
      </c>
      <c r="AA8985" s="18">
        <v>45.223929423400001</v>
      </c>
      <c r="AB8985" s="18">
        <v>-123.1815214773</v>
      </c>
      <c r="AC8985" s="3" t="s">
        <v>45</v>
      </c>
      <c r="AE8985" s="3" t="s">
        <v>105</v>
      </c>
      <c r="AF8985" s="3" t="str">
        <f t="shared" si="219"/>
        <v>ex Taraxacum</v>
      </c>
      <c r="AG8985" s="3" t="s">
        <v>2729</v>
      </c>
      <c r="AH8985" s="3" t="s">
        <v>1657</v>
      </c>
      <c r="AT8985" s="3" t="s">
        <v>81</v>
      </c>
    </row>
    <row r="8986" spans="2:46" x14ac:dyDescent="0.25">
      <c r="B8986" s="5">
        <v>1704</v>
      </c>
      <c r="E8986" s="62">
        <v>3</v>
      </c>
      <c r="F8986" s="6" t="s">
        <v>42</v>
      </c>
      <c r="G8986" s="6">
        <v>2018</v>
      </c>
      <c r="L8986" s="6"/>
      <c r="N8986" s="6" t="s">
        <v>397</v>
      </c>
      <c r="P8986" s="407">
        <v>59</v>
      </c>
      <c r="Q8986" s="407">
        <v>59</v>
      </c>
      <c r="R8986" s="407">
        <v>9</v>
      </c>
      <c r="S8986" s="3" t="s">
        <v>3</v>
      </c>
      <c r="T8986" s="3" t="s">
        <v>44</v>
      </c>
      <c r="U8986" s="3" t="s">
        <v>72</v>
      </c>
      <c r="V8986" s="227" t="s">
        <v>72</v>
      </c>
      <c r="X8986" s="3" t="s">
        <v>433</v>
      </c>
      <c r="AA8986" s="18">
        <v>45.223929423400001</v>
      </c>
      <c r="AB8986" s="18">
        <v>-123.1815214773</v>
      </c>
      <c r="AC8986" s="3" t="s">
        <v>45</v>
      </c>
      <c r="AE8986" s="3" t="s">
        <v>105</v>
      </c>
      <c r="AF8986" s="3" t="str">
        <f t="shared" si="219"/>
        <v>ex Taraxacum</v>
      </c>
      <c r="AG8986" s="3" t="s">
        <v>2729</v>
      </c>
      <c r="AH8986" s="3" t="s">
        <v>1657</v>
      </c>
      <c r="AT8986" s="3" t="s">
        <v>81</v>
      </c>
    </row>
    <row r="8987" spans="2:46" x14ac:dyDescent="0.25">
      <c r="B8987" s="5">
        <v>1705</v>
      </c>
      <c r="E8987" s="62">
        <v>3</v>
      </c>
      <c r="F8987" s="6" t="s">
        <v>42</v>
      </c>
      <c r="G8987" s="6">
        <v>2018</v>
      </c>
      <c r="L8987" s="6"/>
      <c r="N8987" s="6" t="s">
        <v>397</v>
      </c>
      <c r="P8987" s="407">
        <v>59</v>
      </c>
      <c r="Q8987" s="407">
        <v>59</v>
      </c>
      <c r="R8987" s="407">
        <v>10</v>
      </c>
      <c r="S8987" s="3" t="s">
        <v>3</v>
      </c>
      <c r="T8987" s="3" t="s">
        <v>44</v>
      </c>
      <c r="U8987" s="3" t="s">
        <v>72</v>
      </c>
      <c r="V8987" s="227" t="s">
        <v>72</v>
      </c>
      <c r="X8987" s="3" t="s">
        <v>433</v>
      </c>
      <c r="AA8987" s="18">
        <v>45.223929423400001</v>
      </c>
      <c r="AB8987" s="18">
        <v>-123.1815214773</v>
      </c>
      <c r="AC8987" s="3" t="s">
        <v>45</v>
      </c>
      <c r="AE8987" s="3" t="s">
        <v>105</v>
      </c>
      <c r="AF8987" s="3" t="str">
        <f t="shared" si="219"/>
        <v>ex Taraxacum</v>
      </c>
      <c r="AG8987" s="3" t="s">
        <v>2729</v>
      </c>
      <c r="AH8987" s="3" t="s">
        <v>1657</v>
      </c>
      <c r="AT8987" s="3" t="s">
        <v>81</v>
      </c>
    </row>
    <row r="8988" spans="2:46" x14ac:dyDescent="0.25">
      <c r="B8988" s="5">
        <v>1706</v>
      </c>
      <c r="E8988" s="62">
        <v>3</v>
      </c>
      <c r="F8988" s="6" t="s">
        <v>42</v>
      </c>
      <c r="G8988" s="6">
        <v>2018</v>
      </c>
      <c r="L8988" s="6"/>
      <c r="N8988" s="6" t="s">
        <v>397</v>
      </c>
      <c r="P8988" s="407">
        <v>59</v>
      </c>
      <c r="Q8988" s="407">
        <v>59</v>
      </c>
      <c r="R8988" s="407">
        <v>11</v>
      </c>
      <c r="S8988" s="3" t="s">
        <v>3</v>
      </c>
      <c r="T8988" s="3" t="s">
        <v>44</v>
      </c>
      <c r="U8988" s="3" t="s">
        <v>72</v>
      </c>
      <c r="V8988" s="227" t="s">
        <v>72</v>
      </c>
      <c r="X8988" s="3" t="s">
        <v>433</v>
      </c>
      <c r="AA8988" s="18">
        <v>45.223929423400001</v>
      </c>
      <c r="AB8988" s="18">
        <v>-123.1815214773</v>
      </c>
      <c r="AC8988" s="3" t="s">
        <v>45</v>
      </c>
      <c r="AE8988" s="3" t="s">
        <v>105</v>
      </c>
      <c r="AF8988" s="3" t="str">
        <f t="shared" si="219"/>
        <v>ex Taraxacum</v>
      </c>
      <c r="AG8988" s="3" t="s">
        <v>2729</v>
      </c>
      <c r="AH8988" s="3" t="s">
        <v>1657</v>
      </c>
      <c r="AT8988" s="3" t="s">
        <v>81</v>
      </c>
    </row>
    <row r="8989" spans="2:46" x14ac:dyDescent="0.25">
      <c r="B8989" s="5">
        <v>1707</v>
      </c>
      <c r="E8989" s="62">
        <v>3</v>
      </c>
      <c r="F8989" s="6" t="s">
        <v>42</v>
      </c>
      <c r="G8989" s="6">
        <v>2018</v>
      </c>
      <c r="L8989" s="6"/>
      <c r="N8989" s="6" t="s">
        <v>397</v>
      </c>
      <c r="P8989" s="407">
        <v>59</v>
      </c>
      <c r="Q8989" s="407">
        <v>59</v>
      </c>
      <c r="R8989" s="407">
        <v>12</v>
      </c>
      <c r="S8989" s="3" t="s">
        <v>3</v>
      </c>
      <c r="T8989" s="3" t="s">
        <v>44</v>
      </c>
      <c r="U8989" s="3" t="s">
        <v>72</v>
      </c>
      <c r="V8989" s="227" t="s">
        <v>72</v>
      </c>
      <c r="X8989" s="3" t="s">
        <v>433</v>
      </c>
      <c r="AA8989" s="18">
        <v>45.223929423400001</v>
      </c>
      <c r="AB8989" s="18">
        <v>-123.1815214773</v>
      </c>
      <c r="AC8989" s="3" t="s">
        <v>45</v>
      </c>
      <c r="AE8989" s="3" t="s">
        <v>105</v>
      </c>
      <c r="AF8989" s="3" t="str">
        <f t="shared" si="219"/>
        <v>ex Taraxacum</v>
      </c>
      <c r="AG8989" s="3" t="s">
        <v>2729</v>
      </c>
      <c r="AH8989" s="3" t="s">
        <v>1657</v>
      </c>
      <c r="AT8989" s="3" t="s">
        <v>81</v>
      </c>
    </row>
    <row r="8990" spans="2:46" x14ac:dyDescent="0.25">
      <c r="B8990" s="5">
        <v>1708</v>
      </c>
      <c r="E8990" s="62">
        <v>3</v>
      </c>
      <c r="F8990" s="6" t="s">
        <v>42</v>
      </c>
      <c r="G8990" s="6">
        <v>2018</v>
      </c>
      <c r="L8990" s="6"/>
      <c r="N8990" s="6" t="s">
        <v>398</v>
      </c>
      <c r="P8990" s="407">
        <v>60</v>
      </c>
      <c r="Q8990" s="407">
        <v>60</v>
      </c>
      <c r="R8990" s="407">
        <v>1</v>
      </c>
      <c r="S8990" s="3" t="s">
        <v>3</v>
      </c>
      <c r="T8990" s="3" t="s">
        <v>44</v>
      </c>
      <c r="U8990" s="3" t="s">
        <v>72</v>
      </c>
      <c r="V8990" s="227" t="s">
        <v>72</v>
      </c>
      <c r="X8990" s="3" t="s">
        <v>434</v>
      </c>
      <c r="AA8990" s="18">
        <v>45.210493768900001</v>
      </c>
      <c r="AB8990" s="18">
        <v>-123.2028737105</v>
      </c>
      <c r="AC8990" s="3" t="s">
        <v>45</v>
      </c>
      <c r="AE8990" s="3" t="s">
        <v>105</v>
      </c>
      <c r="AF8990" s="3" t="str">
        <f t="shared" si="219"/>
        <v>ex Taraxacum</v>
      </c>
      <c r="AG8990" s="3" t="s">
        <v>2729</v>
      </c>
      <c r="AH8990" s="3" t="s">
        <v>1657</v>
      </c>
      <c r="AT8990" s="3" t="s">
        <v>81</v>
      </c>
    </row>
    <row r="8991" spans="2:46" x14ac:dyDescent="0.25">
      <c r="B8991" s="5">
        <v>1709</v>
      </c>
      <c r="E8991" s="62">
        <v>3</v>
      </c>
      <c r="F8991" s="6" t="s">
        <v>42</v>
      </c>
      <c r="G8991" s="6">
        <v>2018</v>
      </c>
      <c r="L8991" s="6"/>
      <c r="N8991" s="6" t="s">
        <v>398</v>
      </c>
      <c r="P8991" s="407">
        <v>60</v>
      </c>
      <c r="Q8991" s="407">
        <v>60</v>
      </c>
      <c r="R8991" s="407">
        <v>2</v>
      </c>
      <c r="S8991" s="3" t="s">
        <v>3</v>
      </c>
      <c r="T8991" s="3" t="s">
        <v>44</v>
      </c>
      <c r="U8991" s="3" t="s">
        <v>72</v>
      </c>
      <c r="V8991" s="227" t="s">
        <v>72</v>
      </c>
      <c r="X8991" s="3" t="s">
        <v>434</v>
      </c>
      <c r="AA8991" s="18">
        <v>45.210493768900001</v>
      </c>
      <c r="AB8991" s="18">
        <v>-123.2028737105</v>
      </c>
      <c r="AC8991" s="3" t="s">
        <v>45</v>
      </c>
      <c r="AE8991" s="3" t="s">
        <v>105</v>
      </c>
      <c r="AF8991" s="3" t="str">
        <f t="shared" si="219"/>
        <v>ex Taraxacum</v>
      </c>
      <c r="AG8991" s="3" t="s">
        <v>2729</v>
      </c>
      <c r="AH8991" s="3" t="s">
        <v>1657</v>
      </c>
      <c r="AT8991" s="3" t="s">
        <v>81</v>
      </c>
    </row>
    <row r="8992" spans="2:46" x14ac:dyDescent="0.25">
      <c r="B8992" s="5">
        <v>1710</v>
      </c>
      <c r="E8992" s="62">
        <v>3</v>
      </c>
      <c r="F8992" s="6" t="s">
        <v>42</v>
      </c>
      <c r="G8992" s="6">
        <v>2018</v>
      </c>
      <c r="L8992" s="6"/>
      <c r="N8992" s="6" t="s">
        <v>398</v>
      </c>
      <c r="P8992" s="407">
        <v>60</v>
      </c>
      <c r="Q8992" s="407">
        <v>60</v>
      </c>
      <c r="R8992" s="407">
        <v>3</v>
      </c>
      <c r="S8992" s="3" t="s">
        <v>3</v>
      </c>
      <c r="T8992" s="3" t="s">
        <v>44</v>
      </c>
      <c r="U8992" s="3" t="s">
        <v>72</v>
      </c>
      <c r="V8992" s="227" t="s">
        <v>72</v>
      </c>
      <c r="X8992" s="3" t="s">
        <v>434</v>
      </c>
      <c r="AA8992" s="18">
        <v>45.210493768900001</v>
      </c>
      <c r="AB8992" s="18">
        <v>-123.2028737105</v>
      </c>
      <c r="AC8992" s="3" t="s">
        <v>45</v>
      </c>
      <c r="AE8992" s="3" t="s">
        <v>105</v>
      </c>
      <c r="AF8992" s="3" t="str">
        <f t="shared" si="219"/>
        <v>ex Taraxacum</v>
      </c>
      <c r="AG8992" s="3" t="s">
        <v>2729</v>
      </c>
      <c r="AH8992" s="3" t="s">
        <v>1657</v>
      </c>
      <c r="AT8992" s="3" t="s">
        <v>81</v>
      </c>
    </row>
    <row r="8993" spans="2:46" x14ac:dyDescent="0.25">
      <c r="B8993" s="5">
        <v>1711</v>
      </c>
      <c r="E8993" s="62">
        <v>3</v>
      </c>
      <c r="F8993" s="6" t="s">
        <v>42</v>
      </c>
      <c r="G8993" s="6">
        <v>2018</v>
      </c>
      <c r="L8993" s="6"/>
      <c r="N8993" s="6" t="s">
        <v>398</v>
      </c>
      <c r="P8993" s="407">
        <v>60</v>
      </c>
      <c r="Q8993" s="407">
        <v>60</v>
      </c>
      <c r="R8993" s="407">
        <v>4</v>
      </c>
      <c r="S8993" s="3" t="s">
        <v>3</v>
      </c>
      <c r="T8993" s="3" t="s">
        <v>44</v>
      </c>
      <c r="U8993" s="3" t="s">
        <v>72</v>
      </c>
      <c r="V8993" s="227" t="s">
        <v>72</v>
      </c>
      <c r="X8993" s="3" t="s">
        <v>434</v>
      </c>
      <c r="AA8993" s="18">
        <v>45.210493768900001</v>
      </c>
      <c r="AB8993" s="18">
        <v>-123.2028737105</v>
      </c>
      <c r="AC8993" s="3" t="s">
        <v>45</v>
      </c>
      <c r="AE8993" s="3" t="s">
        <v>105</v>
      </c>
      <c r="AF8993" s="3" t="str">
        <f t="shared" si="219"/>
        <v>ex Taraxacum</v>
      </c>
      <c r="AG8993" s="3" t="s">
        <v>2729</v>
      </c>
      <c r="AH8993" s="3" t="s">
        <v>1657</v>
      </c>
      <c r="AT8993" s="3" t="s">
        <v>81</v>
      </c>
    </row>
    <row r="8994" spans="2:46" x14ac:dyDescent="0.25">
      <c r="B8994" s="5">
        <v>1712</v>
      </c>
      <c r="E8994" s="62">
        <v>3</v>
      </c>
      <c r="F8994" s="6" t="s">
        <v>42</v>
      </c>
      <c r="G8994" s="6">
        <v>2018</v>
      </c>
      <c r="L8994" s="6"/>
      <c r="N8994" s="6" t="s">
        <v>398</v>
      </c>
      <c r="P8994" s="407">
        <v>60</v>
      </c>
      <c r="Q8994" s="407">
        <v>60</v>
      </c>
      <c r="R8994" s="407">
        <v>5</v>
      </c>
      <c r="S8994" s="3" t="s">
        <v>3</v>
      </c>
      <c r="T8994" s="3" t="s">
        <v>44</v>
      </c>
      <c r="U8994" s="3" t="s">
        <v>72</v>
      </c>
      <c r="V8994" s="227" t="s">
        <v>72</v>
      </c>
      <c r="X8994" s="3" t="s">
        <v>434</v>
      </c>
      <c r="AA8994" s="18">
        <v>45.210493768900001</v>
      </c>
      <c r="AB8994" s="18">
        <v>-123.2028737105</v>
      </c>
      <c r="AC8994" s="3" t="s">
        <v>45</v>
      </c>
      <c r="AE8994" s="3" t="s">
        <v>105</v>
      </c>
      <c r="AF8994" s="3" t="str">
        <f t="shared" si="219"/>
        <v>ex Taraxacum</v>
      </c>
      <c r="AG8994" s="3" t="s">
        <v>2729</v>
      </c>
      <c r="AH8994" s="3" t="s">
        <v>1657</v>
      </c>
      <c r="AT8994" s="3" t="s">
        <v>81</v>
      </c>
    </row>
    <row r="8995" spans="2:46" x14ac:dyDescent="0.25">
      <c r="B8995" s="5">
        <v>1713</v>
      </c>
      <c r="E8995" s="62">
        <v>3</v>
      </c>
      <c r="F8995" s="6" t="s">
        <v>42</v>
      </c>
      <c r="G8995" s="6">
        <v>2018</v>
      </c>
      <c r="L8995" s="6"/>
      <c r="N8995" s="6" t="s">
        <v>398</v>
      </c>
      <c r="P8995" s="407">
        <v>60</v>
      </c>
      <c r="Q8995" s="407">
        <v>60</v>
      </c>
      <c r="R8995" s="407">
        <v>6</v>
      </c>
      <c r="S8995" s="3" t="s">
        <v>3</v>
      </c>
      <c r="T8995" s="3" t="s">
        <v>44</v>
      </c>
      <c r="U8995" s="3" t="s">
        <v>72</v>
      </c>
      <c r="V8995" s="227" t="s">
        <v>72</v>
      </c>
      <c r="X8995" s="3" t="s">
        <v>434</v>
      </c>
      <c r="AA8995" s="18">
        <v>45.210493768900001</v>
      </c>
      <c r="AB8995" s="18">
        <v>-123.2028737105</v>
      </c>
      <c r="AC8995" s="3" t="s">
        <v>45</v>
      </c>
      <c r="AE8995" s="3" t="s">
        <v>105</v>
      </c>
      <c r="AF8995" s="3" t="str">
        <f t="shared" si="219"/>
        <v>ex Taraxacum</v>
      </c>
      <c r="AG8995" s="3" t="s">
        <v>2729</v>
      </c>
      <c r="AH8995" s="3" t="s">
        <v>1657</v>
      </c>
      <c r="AT8995" s="3" t="s">
        <v>81</v>
      </c>
    </row>
    <row r="8996" spans="2:46" x14ac:dyDescent="0.25">
      <c r="B8996" s="5">
        <v>1714</v>
      </c>
      <c r="E8996" s="62">
        <v>3</v>
      </c>
      <c r="F8996" s="6" t="s">
        <v>42</v>
      </c>
      <c r="G8996" s="6">
        <v>2018</v>
      </c>
      <c r="L8996" s="6"/>
      <c r="N8996" s="6" t="s">
        <v>408</v>
      </c>
      <c r="P8996" s="407">
        <v>61</v>
      </c>
      <c r="Q8996" s="407">
        <v>61</v>
      </c>
      <c r="R8996" s="407">
        <v>1</v>
      </c>
      <c r="S8996" s="3" t="s">
        <v>3</v>
      </c>
      <c r="T8996" s="3" t="s">
        <v>44</v>
      </c>
      <c r="U8996" s="3" t="s">
        <v>72</v>
      </c>
      <c r="V8996" s="227" t="s">
        <v>72</v>
      </c>
      <c r="X8996" s="3" t="s">
        <v>435</v>
      </c>
      <c r="AA8996" s="18">
        <v>45.209698157200002</v>
      </c>
      <c r="AB8996" s="18">
        <v>-123.2010347611</v>
      </c>
      <c r="AC8996" s="3" t="s">
        <v>45</v>
      </c>
      <c r="AE8996" s="3" t="s">
        <v>135</v>
      </c>
      <c r="AF8996" s="3" t="str">
        <f t="shared" si="219"/>
        <v>ex Bellis perennis</v>
      </c>
      <c r="AG8996" s="3" t="s">
        <v>2729</v>
      </c>
      <c r="AH8996" s="3" t="s">
        <v>1657</v>
      </c>
      <c r="AT8996" s="3" t="s">
        <v>81</v>
      </c>
    </row>
    <row r="8997" spans="2:46" x14ac:dyDescent="0.25">
      <c r="B8997" s="5">
        <v>1715</v>
      </c>
      <c r="E8997" s="62">
        <v>3</v>
      </c>
      <c r="F8997" s="6" t="s">
        <v>42</v>
      </c>
      <c r="G8997" s="6">
        <v>2018</v>
      </c>
      <c r="L8997" s="6"/>
      <c r="N8997" s="6" t="s">
        <v>408</v>
      </c>
      <c r="P8997" s="407">
        <v>61</v>
      </c>
      <c r="Q8997" s="407">
        <v>61</v>
      </c>
      <c r="R8997" s="407">
        <v>2</v>
      </c>
      <c r="S8997" s="3" t="s">
        <v>3</v>
      </c>
      <c r="T8997" s="3" t="s">
        <v>44</v>
      </c>
      <c r="U8997" s="3" t="s">
        <v>72</v>
      </c>
      <c r="V8997" s="227" t="s">
        <v>72</v>
      </c>
      <c r="X8997" s="3" t="s">
        <v>435</v>
      </c>
      <c r="AA8997" s="18">
        <v>45.209698157200002</v>
      </c>
      <c r="AB8997" s="18">
        <v>-123.2010347611</v>
      </c>
      <c r="AC8997" s="3" t="s">
        <v>45</v>
      </c>
      <c r="AE8997" s="3" t="s">
        <v>135</v>
      </c>
      <c r="AF8997" s="3" t="str">
        <f t="shared" si="219"/>
        <v>ex Bellis perennis</v>
      </c>
      <c r="AG8997" s="3" t="s">
        <v>2729</v>
      </c>
      <c r="AH8997" s="3" t="s">
        <v>1657</v>
      </c>
      <c r="AT8997" s="3" t="s">
        <v>81</v>
      </c>
    </row>
    <row r="8998" spans="2:46" x14ac:dyDescent="0.25">
      <c r="B8998" s="5">
        <v>1716</v>
      </c>
      <c r="E8998" s="62">
        <v>3</v>
      </c>
      <c r="F8998" s="6" t="s">
        <v>42</v>
      </c>
      <c r="G8998" s="6">
        <v>2018</v>
      </c>
      <c r="L8998" s="6"/>
      <c r="N8998" s="6" t="s">
        <v>408</v>
      </c>
      <c r="P8998" s="407">
        <v>61</v>
      </c>
      <c r="Q8998" s="407">
        <v>61</v>
      </c>
      <c r="R8998" s="407">
        <v>3</v>
      </c>
      <c r="S8998" s="3" t="s">
        <v>3</v>
      </c>
      <c r="T8998" s="3" t="s">
        <v>44</v>
      </c>
      <c r="U8998" s="3" t="s">
        <v>72</v>
      </c>
      <c r="V8998" s="227" t="s">
        <v>72</v>
      </c>
      <c r="X8998" s="3" t="s">
        <v>435</v>
      </c>
      <c r="AA8998" s="18">
        <v>45.209698157200002</v>
      </c>
      <c r="AB8998" s="18">
        <v>-123.2010347611</v>
      </c>
      <c r="AC8998" s="3" t="s">
        <v>45</v>
      </c>
      <c r="AE8998" s="3" t="s">
        <v>135</v>
      </c>
      <c r="AF8998" s="3" t="str">
        <f t="shared" si="219"/>
        <v>ex Bellis perennis</v>
      </c>
      <c r="AG8998" s="3" t="s">
        <v>2729</v>
      </c>
      <c r="AH8998" s="3" t="s">
        <v>1657</v>
      </c>
      <c r="AT8998" s="3" t="s">
        <v>81</v>
      </c>
    </row>
    <row r="8999" spans="2:46" x14ac:dyDescent="0.25">
      <c r="B8999" s="5">
        <v>1717</v>
      </c>
      <c r="E8999" s="62">
        <v>3</v>
      </c>
      <c r="F8999" s="6" t="s">
        <v>42</v>
      </c>
      <c r="G8999" s="6">
        <v>2018</v>
      </c>
      <c r="L8999" s="6"/>
      <c r="N8999" s="6" t="s">
        <v>408</v>
      </c>
      <c r="P8999" s="407">
        <v>61</v>
      </c>
      <c r="Q8999" s="407">
        <v>61</v>
      </c>
      <c r="R8999" s="407">
        <v>4</v>
      </c>
      <c r="S8999" s="3" t="s">
        <v>3</v>
      </c>
      <c r="T8999" s="3" t="s">
        <v>44</v>
      </c>
      <c r="U8999" s="3" t="s">
        <v>72</v>
      </c>
      <c r="V8999" s="227" t="s">
        <v>72</v>
      </c>
      <c r="X8999" s="3" t="s">
        <v>435</v>
      </c>
      <c r="AA8999" s="18">
        <v>45.209698157200002</v>
      </c>
      <c r="AB8999" s="18">
        <v>-123.2010347611</v>
      </c>
      <c r="AC8999" s="3" t="s">
        <v>45</v>
      </c>
      <c r="AE8999" s="3" t="s">
        <v>135</v>
      </c>
      <c r="AF8999" s="3" t="str">
        <f t="shared" si="219"/>
        <v>ex Bellis perennis</v>
      </c>
      <c r="AG8999" s="3" t="s">
        <v>2729</v>
      </c>
      <c r="AH8999" s="3" t="s">
        <v>1657</v>
      </c>
      <c r="AT8999" s="3" t="s">
        <v>81</v>
      </c>
    </row>
    <row r="9000" spans="2:46" x14ac:dyDescent="0.25">
      <c r="B9000" s="5">
        <v>1718</v>
      </c>
      <c r="E9000" s="62">
        <v>3</v>
      </c>
      <c r="F9000" s="6" t="s">
        <v>42</v>
      </c>
      <c r="G9000" s="6">
        <v>2018</v>
      </c>
      <c r="L9000" s="6"/>
      <c r="N9000" s="6" t="s">
        <v>408</v>
      </c>
      <c r="P9000" s="407">
        <v>61</v>
      </c>
      <c r="Q9000" s="407">
        <v>61</v>
      </c>
      <c r="R9000" s="407">
        <v>5</v>
      </c>
      <c r="S9000" s="3" t="s">
        <v>3</v>
      </c>
      <c r="T9000" s="3" t="s">
        <v>44</v>
      </c>
      <c r="U9000" s="3" t="s">
        <v>72</v>
      </c>
      <c r="V9000" s="227" t="s">
        <v>72</v>
      </c>
      <c r="X9000" s="3" t="s">
        <v>435</v>
      </c>
      <c r="AA9000" s="18">
        <v>45.209698157200002</v>
      </c>
      <c r="AB9000" s="18">
        <v>-123.2010347611</v>
      </c>
      <c r="AC9000" s="3" t="s">
        <v>45</v>
      </c>
      <c r="AE9000" s="3" t="s">
        <v>135</v>
      </c>
      <c r="AF9000" s="3" t="str">
        <f t="shared" si="219"/>
        <v>ex Bellis perennis</v>
      </c>
      <c r="AG9000" s="3" t="s">
        <v>2729</v>
      </c>
      <c r="AH9000" s="3" t="s">
        <v>1657</v>
      </c>
      <c r="AT9000" s="3" t="s">
        <v>81</v>
      </c>
    </row>
    <row r="9001" spans="2:46" x14ac:dyDescent="0.25">
      <c r="B9001" s="5">
        <v>1719</v>
      </c>
      <c r="E9001" s="62">
        <v>3</v>
      </c>
      <c r="F9001" s="6" t="s">
        <v>42</v>
      </c>
      <c r="G9001" s="6">
        <v>2018</v>
      </c>
      <c r="L9001" s="6"/>
      <c r="N9001" s="6" t="s">
        <v>408</v>
      </c>
      <c r="P9001" s="407">
        <v>61</v>
      </c>
      <c r="Q9001" s="407">
        <v>61</v>
      </c>
      <c r="R9001" s="407">
        <v>6</v>
      </c>
      <c r="S9001" s="3" t="s">
        <v>3</v>
      </c>
      <c r="T9001" s="3" t="s">
        <v>44</v>
      </c>
      <c r="U9001" s="3" t="s">
        <v>72</v>
      </c>
      <c r="V9001" s="227" t="s">
        <v>72</v>
      </c>
      <c r="X9001" s="3" t="s">
        <v>435</v>
      </c>
      <c r="AA9001" s="18">
        <v>45.209698157200002</v>
      </c>
      <c r="AB9001" s="18">
        <v>-123.2010347611</v>
      </c>
      <c r="AC9001" s="3" t="s">
        <v>45</v>
      </c>
      <c r="AE9001" s="3" t="s">
        <v>135</v>
      </c>
      <c r="AF9001" s="3" t="str">
        <f t="shared" si="219"/>
        <v>ex Bellis perennis</v>
      </c>
      <c r="AG9001" s="3" t="s">
        <v>2729</v>
      </c>
      <c r="AH9001" s="3" t="s">
        <v>1657</v>
      </c>
      <c r="AT9001" s="3" t="s">
        <v>81</v>
      </c>
    </row>
    <row r="9002" spans="2:46" x14ac:dyDescent="0.25">
      <c r="B9002" s="5">
        <v>1720</v>
      </c>
      <c r="E9002" s="62">
        <v>3</v>
      </c>
      <c r="F9002" s="6" t="s">
        <v>42</v>
      </c>
      <c r="G9002" s="6">
        <v>2018</v>
      </c>
      <c r="L9002" s="6"/>
      <c r="N9002" s="6" t="s">
        <v>408</v>
      </c>
      <c r="P9002" s="407">
        <v>61</v>
      </c>
      <c r="Q9002" s="407">
        <v>61</v>
      </c>
      <c r="R9002" s="407">
        <v>7</v>
      </c>
      <c r="S9002" s="3" t="s">
        <v>3</v>
      </c>
      <c r="T9002" s="3" t="s">
        <v>44</v>
      </c>
      <c r="U9002" s="3" t="s">
        <v>72</v>
      </c>
      <c r="V9002" s="227" t="s">
        <v>72</v>
      </c>
      <c r="X9002" s="3" t="s">
        <v>435</v>
      </c>
      <c r="AA9002" s="18">
        <v>45.209698157200002</v>
      </c>
      <c r="AB9002" s="18">
        <v>-123.2010347611</v>
      </c>
      <c r="AC9002" s="3" t="s">
        <v>45</v>
      </c>
      <c r="AE9002" s="3" t="s">
        <v>135</v>
      </c>
      <c r="AF9002" s="3" t="str">
        <f t="shared" si="219"/>
        <v>ex Bellis perennis</v>
      </c>
      <c r="AG9002" s="3" t="s">
        <v>2729</v>
      </c>
      <c r="AH9002" s="3" t="s">
        <v>1657</v>
      </c>
      <c r="AT9002" s="3" t="s">
        <v>81</v>
      </c>
    </row>
    <row r="9003" spans="2:46" x14ac:dyDescent="0.25">
      <c r="B9003" s="5">
        <v>1721</v>
      </c>
      <c r="E9003" s="62">
        <v>3</v>
      </c>
      <c r="F9003" s="6" t="s">
        <v>42</v>
      </c>
      <c r="G9003" s="6">
        <v>2018</v>
      </c>
      <c r="L9003" s="6"/>
      <c r="N9003" s="6" t="s">
        <v>408</v>
      </c>
      <c r="P9003" s="407">
        <v>61</v>
      </c>
      <c r="Q9003" s="407">
        <v>61</v>
      </c>
      <c r="R9003" s="407">
        <v>8</v>
      </c>
      <c r="S9003" s="3" t="s">
        <v>3</v>
      </c>
      <c r="T9003" s="3" t="s">
        <v>44</v>
      </c>
      <c r="U9003" s="3" t="s">
        <v>72</v>
      </c>
      <c r="V9003" s="227" t="s">
        <v>72</v>
      </c>
      <c r="X9003" s="3" t="s">
        <v>435</v>
      </c>
      <c r="AA9003" s="18">
        <v>45.209698157200002</v>
      </c>
      <c r="AB9003" s="18">
        <v>-123.2010347611</v>
      </c>
      <c r="AC9003" s="3" t="s">
        <v>45</v>
      </c>
      <c r="AE9003" s="3" t="s">
        <v>135</v>
      </c>
      <c r="AF9003" s="3" t="str">
        <f t="shared" si="219"/>
        <v>ex Bellis perennis</v>
      </c>
      <c r="AG9003" s="3" t="s">
        <v>2729</v>
      </c>
      <c r="AH9003" s="3" t="s">
        <v>1657</v>
      </c>
      <c r="AT9003" s="3" t="s">
        <v>81</v>
      </c>
    </row>
    <row r="9004" spans="2:46" x14ac:dyDescent="0.25">
      <c r="B9004" s="5">
        <v>1722</v>
      </c>
      <c r="E9004" s="62">
        <v>3</v>
      </c>
      <c r="F9004" s="6" t="s">
        <v>42</v>
      </c>
      <c r="G9004" s="6">
        <v>2018</v>
      </c>
      <c r="L9004" s="6"/>
      <c r="N9004" s="6" t="s">
        <v>408</v>
      </c>
      <c r="P9004" s="407">
        <v>61</v>
      </c>
      <c r="Q9004" s="407">
        <v>61</v>
      </c>
      <c r="R9004" s="407">
        <v>9</v>
      </c>
      <c r="S9004" s="3" t="s">
        <v>3</v>
      </c>
      <c r="T9004" s="3" t="s">
        <v>44</v>
      </c>
      <c r="U9004" s="3" t="s">
        <v>72</v>
      </c>
      <c r="V9004" s="227" t="s">
        <v>72</v>
      </c>
      <c r="X9004" s="3" t="s">
        <v>435</v>
      </c>
      <c r="AA9004" s="18">
        <v>45.209698157200002</v>
      </c>
      <c r="AB9004" s="18">
        <v>-123.2010347611</v>
      </c>
      <c r="AC9004" s="3" t="s">
        <v>45</v>
      </c>
      <c r="AE9004" s="3" t="s">
        <v>135</v>
      </c>
      <c r="AF9004" s="3" t="str">
        <f t="shared" si="219"/>
        <v>ex Bellis perennis</v>
      </c>
      <c r="AG9004" s="3" t="s">
        <v>2729</v>
      </c>
      <c r="AH9004" s="3" t="s">
        <v>1657</v>
      </c>
      <c r="AT9004" s="3" t="s">
        <v>81</v>
      </c>
    </row>
    <row r="9005" spans="2:46" x14ac:dyDescent="0.25">
      <c r="B9005" s="5">
        <v>1723</v>
      </c>
      <c r="E9005" s="62">
        <v>3</v>
      </c>
      <c r="F9005" s="6" t="s">
        <v>42</v>
      </c>
      <c r="G9005" s="6">
        <v>2018</v>
      </c>
      <c r="L9005" s="6"/>
      <c r="N9005" s="6" t="s">
        <v>408</v>
      </c>
      <c r="P9005" s="407">
        <v>61</v>
      </c>
      <c r="Q9005" s="407">
        <v>61</v>
      </c>
      <c r="R9005" s="407">
        <v>10</v>
      </c>
      <c r="S9005" s="3" t="s">
        <v>3</v>
      </c>
      <c r="T9005" s="3" t="s">
        <v>44</v>
      </c>
      <c r="U9005" s="3" t="s">
        <v>72</v>
      </c>
      <c r="V9005" s="227" t="s">
        <v>72</v>
      </c>
      <c r="X9005" s="3" t="s">
        <v>435</v>
      </c>
      <c r="AA9005" s="18">
        <v>45.209698157200002</v>
      </c>
      <c r="AB9005" s="18">
        <v>-123.2010347611</v>
      </c>
      <c r="AC9005" s="3" t="s">
        <v>45</v>
      </c>
      <c r="AE9005" s="3" t="s">
        <v>135</v>
      </c>
      <c r="AF9005" s="3" t="str">
        <f t="shared" ref="AF9005:AF9068" si="220">CONCATENATE("ex ", AE9005)</f>
        <v>ex Bellis perennis</v>
      </c>
      <c r="AG9005" s="3" t="s">
        <v>2729</v>
      </c>
      <c r="AH9005" s="3" t="s">
        <v>1657</v>
      </c>
      <c r="AT9005" s="3" t="s">
        <v>81</v>
      </c>
    </row>
    <row r="9006" spans="2:46" x14ac:dyDescent="0.25">
      <c r="B9006" s="5">
        <v>1724</v>
      </c>
      <c r="E9006" s="62">
        <v>3</v>
      </c>
      <c r="F9006" s="6" t="s">
        <v>42</v>
      </c>
      <c r="G9006" s="6">
        <v>2018</v>
      </c>
      <c r="L9006" s="6"/>
      <c r="N9006" s="6" t="s">
        <v>408</v>
      </c>
      <c r="P9006" s="407">
        <v>61</v>
      </c>
      <c r="Q9006" s="407">
        <v>61</v>
      </c>
      <c r="R9006" s="407">
        <v>11</v>
      </c>
      <c r="S9006" s="3" t="s">
        <v>3</v>
      </c>
      <c r="T9006" s="3" t="s">
        <v>44</v>
      </c>
      <c r="U9006" s="3" t="s">
        <v>72</v>
      </c>
      <c r="V9006" s="227" t="s">
        <v>72</v>
      </c>
      <c r="X9006" s="3" t="s">
        <v>435</v>
      </c>
      <c r="AA9006" s="18">
        <v>45.209698157200002</v>
      </c>
      <c r="AB9006" s="18">
        <v>-123.2010347611</v>
      </c>
      <c r="AC9006" s="3" t="s">
        <v>45</v>
      </c>
      <c r="AE9006" s="3" t="s">
        <v>135</v>
      </c>
      <c r="AF9006" s="3" t="str">
        <f t="shared" si="220"/>
        <v>ex Bellis perennis</v>
      </c>
      <c r="AG9006" s="3" t="s">
        <v>2729</v>
      </c>
      <c r="AH9006" s="3" t="s">
        <v>1657</v>
      </c>
      <c r="AT9006" s="3" t="s">
        <v>81</v>
      </c>
    </row>
    <row r="9007" spans="2:46" x14ac:dyDescent="0.25">
      <c r="B9007" s="5">
        <v>1725</v>
      </c>
      <c r="E9007" s="62">
        <v>3</v>
      </c>
      <c r="F9007" s="6" t="s">
        <v>42</v>
      </c>
      <c r="G9007" s="6">
        <v>2018</v>
      </c>
      <c r="L9007" s="6"/>
      <c r="N9007" s="6" t="s">
        <v>408</v>
      </c>
      <c r="P9007" s="407">
        <v>61</v>
      </c>
      <c r="Q9007" s="407">
        <v>61</v>
      </c>
      <c r="R9007" s="407">
        <v>12</v>
      </c>
      <c r="S9007" s="3" t="s">
        <v>3</v>
      </c>
      <c r="T9007" s="3" t="s">
        <v>44</v>
      </c>
      <c r="U9007" s="3" t="s">
        <v>72</v>
      </c>
      <c r="V9007" s="227" t="s">
        <v>72</v>
      </c>
      <c r="X9007" s="3" t="s">
        <v>435</v>
      </c>
      <c r="AA9007" s="18">
        <v>45.209698157200002</v>
      </c>
      <c r="AB9007" s="18">
        <v>-123.2010347611</v>
      </c>
      <c r="AC9007" s="3" t="s">
        <v>45</v>
      </c>
      <c r="AE9007" s="3" t="s">
        <v>135</v>
      </c>
      <c r="AF9007" s="3" t="str">
        <f t="shared" si="220"/>
        <v>ex Bellis perennis</v>
      </c>
      <c r="AG9007" s="3" t="s">
        <v>2729</v>
      </c>
      <c r="AH9007" s="3" t="s">
        <v>1657</v>
      </c>
      <c r="AT9007" s="3" t="s">
        <v>81</v>
      </c>
    </row>
    <row r="9008" spans="2:46" x14ac:dyDescent="0.25">
      <c r="B9008" s="5">
        <v>1726</v>
      </c>
      <c r="E9008" s="62">
        <v>3</v>
      </c>
      <c r="F9008" s="6" t="s">
        <v>42</v>
      </c>
      <c r="G9008" s="6">
        <v>2018</v>
      </c>
      <c r="L9008" s="6"/>
      <c r="N9008" s="6" t="s">
        <v>408</v>
      </c>
      <c r="P9008" s="407">
        <v>61</v>
      </c>
      <c r="Q9008" s="407">
        <v>61</v>
      </c>
      <c r="R9008" s="407">
        <v>13</v>
      </c>
      <c r="S9008" s="3" t="s">
        <v>3</v>
      </c>
      <c r="T9008" s="3" t="s">
        <v>44</v>
      </c>
      <c r="U9008" s="3" t="s">
        <v>72</v>
      </c>
      <c r="V9008" s="227" t="s">
        <v>72</v>
      </c>
      <c r="X9008" s="3" t="s">
        <v>435</v>
      </c>
      <c r="AA9008" s="18">
        <v>45.209698157200002</v>
      </c>
      <c r="AB9008" s="18">
        <v>-123.2010347611</v>
      </c>
      <c r="AC9008" s="3" t="s">
        <v>45</v>
      </c>
      <c r="AE9008" s="3" t="s">
        <v>135</v>
      </c>
      <c r="AF9008" s="3" t="str">
        <f t="shared" si="220"/>
        <v>ex Bellis perennis</v>
      </c>
      <c r="AG9008" s="3" t="s">
        <v>2729</v>
      </c>
      <c r="AH9008" s="3" t="s">
        <v>1657</v>
      </c>
      <c r="AT9008" s="3" t="s">
        <v>81</v>
      </c>
    </row>
    <row r="9009" spans="2:46" x14ac:dyDescent="0.25">
      <c r="B9009" s="5">
        <v>1727</v>
      </c>
      <c r="E9009" s="62">
        <v>3</v>
      </c>
      <c r="F9009" s="6" t="s">
        <v>42</v>
      </c>
      <c r="G9009" s="6">
        <v>2018</v>
      </c>
      <c r="L9009" s="6"/>
      <c r="N9009" s="6" t="s">
        <v>408</v>
      </c>
      <c r="P9009" s="407">
        <v>61</v>
      </c>
      <c r="Q9009" s="407">
        <v>61</v>
      </c>
      <c r="R9009" s="407">
        <v>14</v>
      </c>
      <c r="S9009" s="3" t="s">
        <v>3</v>
      </c>
      <c r="T9009" s="3" t="s">
        <v>44</v>
      </c>
      <c r="U9009" s="3" t="s">
        <v>72</v>
      </c>
      <c r="V9009" s="227" t="s">
        <v>72</v>
      </c>
      <c r="X9009" s="3" t="s">
        <v>435</v>
      </c>
      <c r="AA9009" s="18">
        <v>45.209698157200002</v>
      </c>
      <c r="AB9009" s="18">
        <v>-123.2010347611</v>
      </c>
      <c r="AC9009" s="3" t="s">
        <v>45</v>
      </c>
      <c r="AE9009" s="3" t="s">
        <v>135</v>
      </c>
      <c r="AF9009" s="3" t="str">
        <f t="shared" si="220"/>
        <v>ex Bellis perennis</v>
      </c>
      <c r="AG9009" s="3" t="s">
        <v>2729</v>
      </c>
      <c r="AH9009" s="3" t="s">
        <v>1657</v>
      </c>
      <c r="AT9009" s="3" t="s">
        <v>81</v>
      </c>
    </row>
    <row r="9010" spans="2:46" x14ac:dyDescent="0.25">
      <c r="B9010" s="5">
        <v>1728</v>
      </c>
      <c r="E9010" s="62">
        <v>3</v>
      </c>
      <c r="F9010" s="6" t="s">
        <v>42</v>
      </c>
      <c r="G9010" s="6">
        <v>2018</v>
      </c>
      <c r="L9010" s="6"/>
      <c r="N9010" s="6" t="s">
        <v>408</v>
      </c>
      <c r="P9010" s="407">
        <v>61</v>
      </c>
      <c r="Q9010" s="407">
        <v>61</v>
      </c>
      <c r="R9010" s="407">
        <v>15</v>
      </c>
      <c r="S9010" s="3" t="s">
        <v>3</v>
      </c>
      <c r="T9010" s="3" t="s">
        <v>44</v>
      </c>
      <c r="U9010" s="3" t="s">
        <v>72</v>
      </c>
      <c r="V9010" s="227" t="s">
        <v>72</v>
      </c>
      <c r="X9010" s="3" t="s">
        <v>435</v>
      </c>
      <c r="AA9010" s="18">
        <v>45.209698157200002</v>
      </c>
      <c r="AB9010" s="18">
        <v>-123.2010347611</v>
      </c>
      <c r="AC9010" s="3" t="s">
        <v>45</v>
      </c>
      <c r="AE9010" s="3" t="s">
        <v>135</v>
      </c>
      <c r="AF9010" s="3" t="str">
        <f t="shared" si="220"/>
        <v>ex Bellis perennis</v>
      </c>
      <c r="AG9010" s="3" t="s">
        <v>2729</v>
      </c>
      <c r="AH9010" s="3" t="s">
        <v>1657</v>
      </c>
      <c r="AT9010" s="3" t="s">
        <v>81</v>
      </c>
    </row>
    <row r="9011" spans="2:46" x14ac:dyDescent="0.25">
      <c r="B9011" s="5">
        <v>1729</v>
      </c>
      <c r="E9011" s="62">
        <v>3</v>
      </c>
      <c r="F9011" s="6" t="s">
        <v>42</v>
      </c>
      <c r="G9011" s="6">
        <v>2018</v>
      </c>
      <c r="L9011" s="6"/>
      <c r="N9011" s="6" t="s">
        <v>408</v>
      </c>
      <c r="P9011" s="407">
        <v>61</v>
      </c>
      <c r="Q9011" s="407">
        <v>61</v>
      </c>
      <c r="R9011" s="407">
        <v>16</v>
      </c>
      <c r="S9011" s="3" t="s">
        <v>3</v>
      </c>
      <c r="T9011" s="3" t="s">
        <v>44</v>
      </c>
      <c r="U9011" s="3" t="s">
        <v>72</v>
      </c>
      <c r="V9011" s="227" t="s">
        <v>72</v>
      </c>
      <c r="X9011" s="3" t="s">
        <v>435</v>
      </c>
      <c r="AA9011" s="18">
        <v>45.209698157200002</v>
      </c>
      <c r="AB9011" s="18">
        <v>-123.2010347611</v>
      </c>
      <c r="AC9011" s="3" t="s">
        <v>45</v>
      </c>
      <c r="AE9011" s="3" t="s">
        <v>135</v>
      </c>
      <c r="AF9011" s="3" t="str">
        <f t="shared" si="220"/>
        <v>ex Bellis perennis</v>
      </c>
      <c r="AG9011" s="3" t="s">
        <v>2729</v>
      </c>
      <c r="AH9011" s="3" t="s">
        <v>1657</v>
      </c>
      <c r="AT9011" s="3" t="s">
        <v>81</v>
      </c>
    </row>
    <row r="9012" spans="2:46" x14ac:dyDescent="0.25">
      <c r="B9012" s="5">
        <v>1730</v>
      </c>
      <c r="E9012" s="62">
        <v>3</v>
      </c>
      <c r="F9012" s="6" t="s">
        <v>42</v>
      </c>
      <c r="G9012" s="6">
        <v>2018</v>
      </c>
      <c r="L9012" s="6"/>
      <c r="N9012" s="6" t="s">
        <v>408</v>
      </c>
      <c r="P9012" s="407">
        <v>61</v>
      </c>
      <c r="Q9012" s="407">
        <v>61</v>
      </c>
      <c r="R9012" s="407">
        <v>17</v>
      </c>
      <c r="S9012" s="3" t="s">
        <v>3</v>
      </c>
      <c r="T9012" s="3" t="s">
        <v>44</v>
      </c>
      <c r="U9012" s="3" t="s">
        <v>72</v>
      </c>
      <c r="V9012" s="227" t="s">
        <v>72</v>
      </c>
      <c r="X9012" s="3" t="s">
        <v>435</v>
      </c>
      <c r="AA9012" s="18">
        <v>45.209698157200002</v>
      </c>
      <c r="AB9012" s="18">
        <v>-123.2010347611</v>
      </c>
      <c r="AC9012" s="3" t="s">
        <v>45</v>
      </c>
      <c r="AE9012" s="3" t="s">
        <v>135</v>
      </c>
      <c r="AF9012" s="3" t="str">
        <f t="shared" si="220"/>
        <v>ex Bellis perennis</v>
      </c>
      <c r="AG9012" s="3" t="s">
        <v>2729</v>
      </c>
      <c r="AH9012" s="3" t="s">
        <v>1657</v>
      </c>
      <c r="AT9012" s="3" t="s">
        <v>81</v>
      </c>
    </row>
    <row r="9013" spans="2:46" x14ac:dyDescent="0.25">
      <c r="B9013" s="5">
        <v>1731</v>
      </c>
      <c r="E9013" s="62">
        <v>3</v>
      </c>
      <c r="F9013" s="6" t="s">
        <v>42</v>
      </c>
      <c r="G9013" s="6">
        <v>2018</v>
      </c>
      <c r="L9013" s="6"/>
      <c r="N9013" s="6" t="s">
        <v>409</v>
      </c>
      <c r="P9013" s="407">
        <v>62</v>
      </c>
      <c r="Q9013" s="407">
        <v>62</v>
      </c>
      <c r="R9013" s="407">
        <v>1</v>
      </c>
      <c r="S9013" s="3" t="s">
        <v>3</v>
      </c>
      <c r="T9013" s="3" t="s">
        <v>44</v>
      </c>
      <c r="U9013" s="3" t="s">
        <v>72</v>
      </c>
      <c r="V9013" s="227" t="s">
        <v>72</v>
      </c>
      <c r="X9013" s="3" t="s">
        <v>436</v>
      </c>
      <c r="AA9013" s="18">
        <v>45.210012849899996</v>
      </c>
      <c r="AB9013" s="18">
        <v>-123.2019451354</v>
      </c>
      <c r="AC9013" s="3" t="s">
        <v>45</v>
      </c>
      <c r="AE9013" s="3" t="s">
        <v>437</v>
      </c>
      <c r="AF9013" s="3" t="str">
        <f t="shared" si="220"/>
        <v>ex Veronica filiformis</v>
      </c>
      <c r="AG9013" s="3" t="s">
        <v>2729</v>
      </c>
      <c r="AH9013" s="3" t="s">
        <v>1657</v>
      </c>
      <c r="AT9013" s="3" t="s">
        <v>81</v>
      </c>
    </row>
    <row r="9014" spans="2:46" x14ac:dyDescent="0.25">
      <c r="B9014" s="5">
        <v>1732</v>
      </c>
      <c r="E9014" s="62">
        <v>3</v>
      </c>
      <c r="F9014" s="6" t="s">
        <v>42</v>
      </c>
      <c r="G9014" s="6">
        <v>2018</v>
      </c>
      <c r="L9014" s="6"/>
      <c r="N9014" s="6" t="s">
        <v>409</v>
      </c>
      <c r="P9014" s="407">
        <v>62</v>
      </c>
      <c r="Q9014" s="407">
        <v>62</v>
      </c>
      <c r="R9014" s="407">
        <v>2</v>
      </c>
      <c r="S9014" s="3" t="s">
        <v>3</v>
      </c>
      <c r="T9014" s="3" t="s">
        <v>44</v>
      </c>
      <c r="U9014" s="3" t="s">
        <v>72</v>
      </c>
      <c r="V9014" s="227" t="s">
        <v>72</v>
      </c>
      <c r="X9014" s="3" t="s">
        <v>436</v>
      </c>
      <c r="AA9014" s="18">
        <v>45.210012849899996</v>
      </c>
      <c r="AB9014" s="18">
        <v>-123.2019451354</v>
      </c>
      <c r="AC9014" s="3" t="s">
        <v>45</v>
      </c>
      <c r="AE9014" s="3" t="s">
        <v>437</v>
      </c>
      <c r="AF9014" s="3" t="str">
        <f t="shared" si="220"/>
        <v>ex Veronica filiformis</v>
      </c>
      <c r="AG9014" s="3" t="s">
        <v>2729</v>
      </c>
      <c r="AH9014" s="3" t="s">
        <v>1657</v>
      </c>
      <c r="AT9014" s="3" t="s">
        <v>81</v>
      </c>
    </row>
    <row r="9015" spans="2:46" x14ac:dyDescent="0.25">
      <c r="B9015" s="5">
        <v>1733</v>
      </c>
      <c r="E9015" s="62">
        <v>3</v>
      </c>
      <c r="F9015" s="6" t="s">
        <v>42</v>
      </c>
      <c r="G9015" s="6">
        <v>2018</v>
      </c>
      <c r="L9015" s="6"/>
      <c r="N9015" s="6" t="s">
        <v>409</v>
      </c>
      <c r="P9015" s="407">
        <v>62</v>
      </c>
      <c r="Q9015" s="407">
        <v>62</v>
      </c>
      <c r="R9015" s="407">
        <v>3</v>
      </c>
      <c r="S9015" s="3" t="s">
        <v>3</v>
      </c>
      <c r="T9015" s="3" t="s">
        <v>44</v>
      </c>
      <c r="U9015" s="3" t="s">
        <v>72</v>
      </c>
      <c r="V9015" s="227" t="s">
        <v>72</v>
      </c>
      <c r="X9015" s="3" t="s">
        <v>436</v>
      </c>
      <c r="AA9015" s="18">
        <v>45.210012849899996</v>
      </c>
      <c r="AB9015" s="18">
        <v>-123.2019451354</v>
      </c>
      <c r="AC9015" s="3" t="s">
        <v>45</v>
      </c>
      <c r="AE9015" s="3" t="s">
        <v>437</v>
      </c>
      <c r="AF9015" s="3" t="str">
        <f t="shared" si="220"/>
        <v>ex Veronica filiformis</v>
      </c>
      <c r="AG9015" s="3" t="s">
        <v>2729</v>
      </c>
      <c r="AH9015" s="3" t="s">
        <v>1657</v>
      </c>
      <c r="AT9015" s="3" t="s">
        <v>81</v>
      </c>
    </row>
    <row r="9016" spans="2:46" x14ac:dyDescent="0.25">
      <c r="B9016" s="5">
        <v>1734</v>
      </c>
      <c r="E9016" s="62">
        <v>3</v>
      </c>
      <c r="F9016" s="6" t="s">
        <v>42</v>
      </c>
      <c r="G9016" s="6">
        <v>2018</v>
      </c>
      <c r="L9016" s="6"/>
      <c r="N9016" s="6" t="s">
        <v>409</v>
      </c>
      <c r="P9016" s="407">
        <v>62</v>
      </c>
      <c r="Q9016" s="407">
        <v>62</v>
      </c>
      <c r="R9016" s="407">
        <v>4</v>
      </c>
      <c r="S9016" s="3" t="s">
        <v>3</v>
      </c>
      <c r="T9016" s="3" t="s">
        <v>44</v>
      </c>
      <c r="U9016" s="3" t="s">
        <v>72</v>
      </c>
      <c r="V9016" s="227" t="s">
        <v>72</v>
      </c>
      <c r="X9016" s="3" t="s">
        <v>436</v>
      </c>
      <c r="AA9016" s="18">
        <v>45.210012849899996</v>
      </c>
      <c r="AB9016" s="18">
        <v>-123.2019451354</v>
      </c>
      <c r="AC9016" s="3" t="s">
        <v>45</v>
      </c>
      <c r="AE9016" s="3" t="s">
        <v>437</v>
      </c>
      <c r="AF9016" s="3" t="str">
        <f t="shared" si="220"/>
        <v>ex Veronica filiformis</v>
      </c>
      <c r="AG9016" s="3" t="s">
        <v>2729</v>
      </c>
      <c r="AH9016" s="3" t="s">
        <v>1657</v>
      </c>
      <c r="AT9016" s="3" t="s">
        <v>81</v>
      </c>
    </row>
    <row r="9017" spans="2:46" x14ac:dyDescent="0.25">
      <c r="B9017" s="5">
        <v>1735</v>
      </c>
      <c r="E9017" s="62">
        <v>3</v>
      </c>
      <c r="F9017" s="6" t="s">
        <v>42</v>
      </c>
      <c r="G9017" s="6">
        <v>2018</v>
      </c>
      <c r="L9017" s="6"/>
      <c r="N9017" s="6" t="s">
        <v>409</v>
      </c>
      <c r="P9017" s="407">
        <v>62</v>
      </c>
      <c r="Q9017" s="407">
        <v>62</v>
      </c>
      <c r="R9017" s="407">
        <v>5</v>
      </c>
      <c r="S9017" s="3" t="s">
        <v>3</v>
      </c>
      <c r="T9017" s="3" t="s">
        <v>44</v>
      </c>
      <c r="U9017" s="3" t="s">
        <v>72</v>
      </c>
      <c r="V9017" s="227" t="s">
        <v>72</v>
      </c>
      <c r="X9017" s="3" t="s">
        <v>436</v>
      </c>
      <c r="AA9017" s="18">
        <v>45.210012849899996</v>
      </c>
      <c r="AB9017" s="18">
        <v>-123.2019451354</v>
      </c>
      <c r="AC9017" s="3" t="s">
        <v>45</v>
      </c>
      <c r="AE9017" s="3" t="s">
        <v>437</v>
      </c>
      <c r="AF9017" s="3" t="str">
        <f t="shared" si="220"/>
        <v>ex Veronica filiformis</v>
      </c>
      <c r="AG9017" s="3" t="s">
        <v>2729</v>
      </c>
      <c r="AH9017" s="3" t="s">
        <v>1657</v>
      </c>
      <c r="AT9017" s="3" t="s">
        <v>81</v>
      </c>
    </row>
    <row r="9018" spans="2:46" x14ac:dyDescent="0.25">
      <c r="B9018" s="5">
        <v>1736</v>
      </c>
      <c r="E9018" s="62">
        <v>3</v>
      </c>
      <c r="F9018" s="6" t="s">
        <v>42</v>
      </c>
      <c r="G9018" s="6">
        <v>2018</v>
      </c>
      <c r="L9018" s="6"/>
      <c r="N9018" s="6" t="s">
        <v>409</v>
      </c>
      <c r="P9018" s="407">
        <v>62</v>
      </c>
      <c r="Q9018" s="407">
        <v>62</v>
      </c>
      <c r="R9018" s="407">
        <v>6</v>
      </c>
      <c r="S9018" s="3" t="s">
        <v>3</v>
      </c>
      <c r="T9018" s="3" t="s">
        <v>44</v>
      </c>
      <c r="U9018" s="3" t="s">
        <v>72</v>
      </c>
      <c r="V9018" s="227" t="s">
        <v>72</v>
      </c>
      <c r="X9018" s="3" t="s">
        <v>436</v>
      </c>
      <c r="AA9018" s="18">
        <v>45.210012849899996</v>
      </c>
      <c r="AB9018" s="18">
        <v>-123.2019451354</v>
      </c>
      <c r="AC9018" s="3" t="s">
        <v>45</v>
      </c>
      <c r="AE9018" s="3" t="s">
        <v>437</v>
      </c>
      <c r="AF9018" s="3" t="str">
        <f t="shared" si="220"/>
        <v>ex Veronica filiformis</v>
      </c>
      <c r="AG9018" s="3" t="s">
        <v>2729</v>
      </c>
      <c r="AH9018" s="3" t="s">
        <v>1657</v>
      </c>
      <c r="AT9018" s="3" t="s">
        <v>81</v>
      </c>
    </row>
    <row r="9019" spans="2:46" x14ac:dyDescent="0.25">
      <c r="B9019" s="5">
        <v>1737</v>
      </c>
      <c r="E9019" s="62">
        <v>3</v>
      </c>
      <c r="F9019" s="6" t="s">
        <v>42</v>
      </c>
      <c r="G9019" s="6">
        <v>2018</v>
      </c>
      <c r="L9019" s="6"/>
      <c r="N9019" s="6" t="s">
        <v>409</v>
      </c>
      <c r="P9019" s="407">
        <v>62</v>
      </c>
      <c r="Q9019" s="407">
        <v>62</v>
      </c>
      <c r="R9019" s="407">
        <v>7</v>
      </c>
      <c r="S9019" s="3" t="s">
        <v>3</v>
      </c>
      <c r="T9019" s="3" t="s">
        <v>44</v>
      </c>
      <c r="U9019" s="3" t="s">
        <v>72</v>
      </c>
      <c r="V9019" s="227" t="s">
        <v>72</v>
      </c>
      <c r="X9019" s="3" t="s">
        <v>436</v>
      </c>
      <c r="AA9019" s="18">
        <v>45.210012849899996</v>
      </c>
      <c r="AB9019" s="18">
        <v>-123.2019451354</v>
      </c>
      <c r="AC9019" s="3" t="s">
        <v>45</v>
      </c>
      <c r="AE9019" s="3" t="s">
        <v>437</v>
      </c>
      <c r="AF9019" s="3" t="str">
        <f t="shared" si="220"/>
        <v>ex Veronica filiformis</v>
      </c>
      <c r="AG9019" s="3" t="s">
        <v>2729</v>
      </c>
      <c r="AH9019" s="3" t="s">
        <v>1657</v>
      </c>
      <c r="AT9019" s="3" t="s">
        <v>81</v>
      </c>
    </row>
    <row r="9020" spans="2:46" x14ac:dyDescent="0.25">
      <c r="B9020" s="5">
        <v>1738</v>
      </c>
      <c r="E9020" s="62">
        <v>3</v>
      </c>
      <c r="F9020" s="6" t="s">
        <v>42</v>
      </c>
      <c r="G9020" s="6">
        <v>2018</v>
      </c>
      <c r="L9020" s="6"/>
      <c r="N9020" s="6" t="s">
        <v>409</v>
      </c>
      <c r="P9020" s="407">
        <v>62</v>
      </c>
      <c r="Q9020" s="407">
        <v>62</v>
      </c>
      <c r="R9020" s="407">
        <v>8</v>
      </c>
      <c r="S9020" s="3" t="s">
        <v>3</v>
      </c>
      <c r="T9020" s="3" t="s">
        <v>44</v>
      </c>
      <c r="U9020" s="3" t="s">
        <v>72</v>
      </c>
      <c r="V9020" s="227" t="s">
        <v>72</v>
      </c>
      <c r="X9020" s="3" t="s">
        <v>436</v>
      </c>
      <c r="AA9020" s="18">
        <v>45.210012849899996</v>
      </c>
      <c r="AB9020" s="18">
        <v>-123.2019451354</v>
      </c>
      <c r="AC9020" s="3" t="s">
        <v>45</v>
      </c>
      <c r="AE9020" s="3" t="s">
        <v>437</v>
      </c>
      <c r="AF9020" s="3" t="str">
        <f t="shared" si="220"/>
        <v>ex Veronica filiformis</v>
      </c>
      <c r="AG9020" s="3" t="s">
        <v>2729</v>
      </c>
      <c r="AH9020" s="3" t="s">
        <v>1657</v>
      </c>
      <c r="AT9020" s="3" t="s">
        <v>81</v>
      </c>
    </row>
    <row r="9021" spans="2:46" x14ac:dyDescent="0.25">
      <c r="B9021" s="5">
        <v>1739</v>
      </c>
      <c r="E9021" s="62">
        <v>3</v>
      </c>
      <c r="F9021" s="6" t="s">
        <v>42</v>
      </c>
      <c r="G9021" s="6">
        <v>2018</v>
      </c>
      <c r="L9021" s="6"/>
      <c r="N9021" s="6" t="s">
        <v>409</v>
      </c>
      <c r="P9021" s="407">
        <v>62</v>
      </c>
      <c r="Q9021" s="407">
        <v>62</v>
      </c>
      <c r="R9021" s="407">
        <v>9</v>
      </c>
      <c r="S9021" s="3" t="s">
        <v>3</v>
      </c>
      <c r="T9021" s="3" t="s">
        <v>44</v>
      </c>
      <c r="U9021" s="3" t="s">
        <v>72</v>
      </c>
      <c r="V9021" s="227" t="s">
        <v>72</v>
      </c>
      <c r="X9021" s="3" t="s">
        <v>436</v>
      </c>
      <c r="AA9021" s="18">
        <v>45.210012849899996</v>
      </c>
      <c r="AB9021" s="18">
        <v>-123.2019451354</v>
      </c>
      <c r="AC9021" s="3" t="s">
        <v>45</v>
      </c>
      <c r="AE9021" s="3" t="s">
        <v>437</v>
      </c>
      <c r="AF9021" s="3" t="str">
        <f t="shared" si="220"/>
        <v>ex Veronica filiformis</v>
      </c>
      <c r="AG9021" s="3" t="s">
        <v>2729</v>
      </c>
      <c r="AH9021" s="3" t="s">
        <v>1657</v>
      </c>
      <c r="AT9021" s="3" t="s">
        <v>81</v>
      </c>
    </row>
    <row r="9022" spans="2:46" x14ac:dyDescent="0.25">
      <c r="B9022" s="5">
        <v>1740</v>
      </c>
      <c r="E9022" s="62">
        <v>3</v>
      </c>
      <c r="F9022" s="6" t="s">
        <v>42</v>
      </c>
      <c r="G9022" s="6">
        <v>2018</v>
      </c>
      <c r="L9022" s="6"/>
      <c r="N9022" s="6" t="s">
        <v>410</v>
      </c>
      <c r="P9022" s="407">
        <v>63</v>
      </c>
      <c r="Q9022" s="407">
        <v>63</v>
      </c>
      <c r="R9022" s="407">
        <v>1</v>
      </c>
      <c r="S9022" s="3" t="s">
        <v>3</v>
      </c>
      <c r="T9022" s="3" t="s">
        <v>44</v>
      </c>
      <c r="U9022" s="3" t="s">
        <v>72</v>
      </c>
      <c r="V9022" s="227" t="s">
        <v>72</v>
      </c>
      <c r="X9022" s="3" t="s">
        <v>436</v>
      </c>
      <c r="AA9022" s="18">
        <v>45.209762256200001</v>
      </c>
      <c r="AB9022" s="18">
        <v>-123.2019708314</v>
      </c>
      <c r="AC9022" s="3" t="s">
        <v>45</v>
      </c>
      <c r="AE9022" s="3" t="s">
        <v>438</v>
      </c>
      <c r="AF9022" s="3" t="str">
        <f t="shared" si="220"/>
        <v>ex Ranunculus repens</v>
      </c>
      <c r="AG9022" s="3" t="s">
        <v>2729</v>
      </c>
      <c r="AH9022" s="3" t="s">
        <v>1657</v>
      </c>
      <c r="AT9022" s="3" t="s">
        <v>81</v>
      </c>
    </row>
    <row r="9023" spans="2:46" x14ac:dyDescent="0.25">
      <c r="B9023" s="5">
        <v>1741</v>
      </c>
      <c r="E9023" s="62">
        <v>3</v>
      </c>
      <c r="F9023" s="6" t="s">
        <v>42</v>
      </c>
      <c r="G9023" s="6">
        <v>2018</v>
      </c>
      <c r="L9023" s="6"/>
      <c r="N9023" s="6" t="s">
        <v>410</v>
      </c>
      <c r="P9023" s="407">
        <v>63</v>
      </c>
      <c r="Q9023" s="407">
        <v>63</v>
      </c>
      <c r="R9023" s="407">
        <v>2</v>
      </c>
      <c r="S9023" s="3" t="s">
        <v>3</v>
      </c>
      <c r="T9023" s="3" t="s">
        <v>44</v>
      </c>
      <c r="U9023" s="3" t="s">
        <v>72</v>
      </c>
      <c r="V9023" s="227" t="s">
        <v>72</v>
      </c>
      <c r="X9023" s="3" t="s">
        <v>436</v>
      </c>
      <c r="AA9023" s="18">
        <v>45.209762256200001</v>
      </c>
      <c r="AB9023" s="18">
        <v>-123.2019708314</v>
      </c>
      <c r="AC9023" s="3" t="s">
        <v>45</v>
      </c>
      <c r="AE9023" s="3" t="s">
        <v>438</v>
      </c>
      <c r="AF9023" s="3" t="str">
        <f t="shared" si="220"/>
        <v>ex Ranunculus repens</v>
      </c>
      <c r="AG9023" s="3" t="s">
        <v>2729</v>
      </c>
      <c r="AH9023" s="3" t="s">
        <v>1657</v>
      </c>
      <c r="AT9023" s="3" t="s">
        <v>81</v>
      </c>
    </row>
    <row r="9024" spans="2:46" x14ac:dyDescent="0.25">
      <c r="B9024" s="5">
        <v>1742</v>
      </c>
      <c r="E9024" s="62">
        <v>3</v>
      </c>
      <c r="F9024" s="6" t="s">
        <v>42</v>
      </c>
      <c r="G9024" s="6">
        <v>2018</v>
      </c>
      <c r="L9024" s="6"/>
      <c r="N9024" s="6" t="s">
        <v>410</v>
      </c>
      <c r="P9024" s="407">
        <v>63</v>
      </c>
      <c r="Q9024" s="407">
        <v>63</v>
      </c>
      <c r="R9024" s="407">
        <v>3</v>
      </c>
      <c r="S9024" s="3" t="s">
        <v>3</v>
      </c>
      <c r="T9024" s="3" t="s">
        <v>44</v>
      </c>
      <c r="U9024" s="3" t="s">
        <v>72</v>
      </c>
      <c r="V9024" s="227" t="s">
        <v>72</v>
      </c>
      <c r="X9024" s="3" t="s">
        <v>436</v>
      </c>
      <c r="AA9024" s="18">
        <v>45.209762256200001</v>
      </c>
      <c r="AB9024" s="18">
        <v>-123.2019708314</v>
      </c>
      <c r="AC9024" s="3" t="s">
        <v>45</v>
      </c>
      <c r="AE9024" s="3" t="s">
        <v>438</v>
      </c>
      <c r="AF9024" s="3" t="str">
        <f t="shared" si="220"/>
        <v>ex Ranunculus repens</v>
      </c>
      <c r="AG9024" s="3" t="s">
        <v>2729</v>
      </c>
      <c r="AH9024" s="3" t="s">
        <v>1657</v>
      </c>
      <c r="AT9024" s="3" t="s">
        <v>81</v>
      </c>
    </row>
    <row r="9025" spans="1:56" x14ac:dyDescent="0.25">
      <c r="B9025" s="5">
        <v>1743</v>
      </c>
      <c r="E9025" s="62">
        <v>3</v>
      </c>
      <c r="F9025" s="6" t="s">
        <v>42</v>
      </c>
      <c r="G9025" s="6">
        <v>2018</v>
      </c>
      <c r="L9025" s="6"/>
      <c r="N9025" s="6" t="s">
        <v>410</v>
      </c>
      <c r="P9025" s="407">
        <v>63</v>
      </c>
      <c r="Q9025" s="407">
        <v>63</v>
      </c>
      <c r="R9025" s="407">
        <v>4</v>
      </c>
      <c r="S9025" s="3" t="s">
        <v>3</v>
      </c>
      <c r="T9025" s="3" t="s">
        <v>44</v>
      </c>
      <c r="U9025" s="3" t="s">
        <v>72</v>
      </c>
      <c r="V9025" s="227" t="s">
        <v>72</v>
      </c>
      <c r="X9025" s="3" t="s">
        <v>436</v>
      </c>
      <c r="AA9025" s="18">
        <v>45.209762256200001</v>
      </c>
      <c r="AB9025" s="18">
        <v>-123.2019708314</v>
      </c>
      <c r="AC9025" s="3" t="s">
        <v>45</v>
      </c>
      <c r="AE9025" s="3" t="s">
        <v>438</v>
      </c>
      <c r="AF9025" s="3" t="str">
        <f t="shared" si="220"/>
        <v>ex Ranunculus repens</v>
      </c>
      <c r="AG9025" s="3" t="s">
        <v>2729</v>
      </c>
      <c r="AH9025" s="3" t="s">
        <v>1657</v>
      </c>
      <c r="AT9025" s="3" t="s">
        <v>81</v>
      </c>
    </row>
    <row r="9026" spans="1:56" x14ac:dyDescent="0.25">
      <c r="B9026" s="5">
        <v>1744</v>
      </c>
      <c r="E9026" s="62">
        <v>3</v>
      </c>
      <c r="F9026" s="6" t="s">
        <v>42</v>
      </c>
      <c r="G9026" s="6">
        <v>2018</v>
      </c>
      <c r="L9026" s="6"/>
      <c r="N9026" s="6" t="s">
        <v>410</v>
      </c>
      <c r="P9026" s="407">
        <v>63</v>
      </c>
      <c r="Q9026" s="407">
        <v>63</v>
      </c>
      <c r="R9026" s="407">
        <v>5</v>
      </c>
      <c r="S9026" s="3" t="s">
        <v>3</v>
      </c>
      <c r="T9026" s="3" t="s">
        <v>44</v>
      </c>
      <c r="U9026" s="3" t="s">
        <v>72</v>
      </c>
      <c r="V9026" s="227" t="s">
        <v>72</v>
      </c>
      <c r="X9026" s="3" t="s">
        <v>436</v>
      </c>
      <c r="AA9026" s="18">
        <v>45.209762256200001</v>
      </c>
      <c r="AB9026" s="18">
        <v>-123.2019708314</v>
      </c>
      <c r="AC9026" s="3" t="s">
        <v>45</v>
      </c>
      <c r="AE9026" s="3" t="s">
        <v>438</v>
      </c>
      <c r="AF9026" s="3" t="str">
        <f t="shared" si="220"/>
        <v>ex Ranunculus repens</v>
      </c>
      <c r="AG9026" s="3" t="s">
        <v>2729</v>
      </c>
      <c r="AH9026" s="3" t="s">
        <v>1657</v>
      </c>
      <c r="AT9026" s="3" t="s">
        <v>81</v>
      </c>
    </row>
    <row r="9027" spans="1:56" x14ac:dyDescent="0.25">
      <c r="B9027" s="5">
        <v>1745</v>
      </c>
      <c r="E9027" s="62">
        <v>3</v>
      </c>
      <c r="F9027" s="6" t="s">
        <v>42</v>
      </c>
      <c r="G9027" s="6">
        <v>2018</v>
      </c>
      <c r="L9027" s="6"/>
      <c r="N9027" s="6" t="s">
        <v>410</v>
      </c>
      <c r="P9027" s="407">
        <v>63</v>
      </c>
      <c r="Q9027" s="407">
        <v>63</v>
      </c>
      <c r="R9027" s="407">
        <v>6</v>
      </c>
      <c r="S9027" s="3" t="s">
        <v>3</v>
      </c>
      <c r="T9027" s="3" t="s">
        <v>44</v>
      </c>
      <c r="U9027" s="3" t="s">
        <v>72</v>
      </c>
      <c r="V9027" s="227" t="s">
        <v>72</v>
      </c>
      <c r="X9027" s="3" t="s">
        <v>436</v>
      </c>
      <c r="AA9027" s="18">
        <v>45.209762256200001</v>
      </c>
      <c r="AB9027" s="18">
        <v>-123.2019708314</v>
      </c>
      <c r="AC9027" s="3" t="s">
        <v>45</v>
      </c>
      <c r="AE9027" s="3" t="s">
        <v>438</v>
      </c>
      <c r="AF9027" s="3" t="str">
        <f t="shared" si="220"/>
        <v>ex Ranunculus repens</v>
      </c>
      <c r="AG9027" s="3" t="s">
        <v>2729</v>
      </c>
      <c r="AH9027" s="3" t="s">
        <v>1657</v>
      </c>
      <c r="AT9027" s="3" t="s">
        <v>81</v>
      </c>
    </row>
    <row r="9028" spans="1:56" x14ac:dyDescent="0.25">
      <c r="B9028" s="5">
        <v>1746</v>
      </c>
      <c r="E9028" s="62">
        <v>3</v>
      </c>
      <c r="F9028" s="6" t="s">
        <v>42</v>
      </c>
      <c r="G9028" s="6">
        <v>2018</v>
      </c>
      <c r="L9028" s="6"/>
      <c r="N9028" s="6" t="s">
        <v>411</v>
      </c>
      <c r="P9028" s="407">
        <v>64</v>
      </c>
      <c r="Q9028" s="407">
        <v>64</v>
      </c>
      <c r="R9028" s="407">
        <v>1</v>
      </c>
      <c r="S9028" s="3" t="s">
        <v>3</v>
      </c>
      <c r="T9028" s="3" t="s">
        <v>44</v>
      </c>
      <c r="U9028" s="3" t="s">
        <v>72</v>
      </c>
      <c r="V9028" s="227" t="s">
        <v>72</v>
      </c>
      <c r="X9028" s="3" t="s">
        <v>436</v>
      </c>
      <c r="AA9028" s="18">
        <v>45.210507442900003</v>
      </c>
      <c r="AB9028" s="18">
        <v>-123.2019493534</v>
      </c>
      <c r="AC9028" s="3" t="s">
        <v>45</v>
      </c>
      <c r="AE9028" s="3" t="s">
        <v>439</v>
      </c>
      <c r="AF9028" s="3" t="str">
        <f t="shared" si="220"/>
        <v>ex Veronica serpyllifolia</v>
      </c>
      <c r="AG9028" s="3" t="s">
        <v>2729</v>
      </c>
      <c r="AH9028" s="3" t="s">
        <v>1657</v>
      </c>
      <c r="AT9028" s="3" t="s">
        <v>81</v>
      </c>
    </row>
    <row r="9029" spans="1:56" x14ac:dyDescent="0.25">
      <c r="B9029" s="5">
        <v>1747</v>
      </c>
      <c r="E9029" s="62">
        <v>3</v>
      </c>
      <c r="F9029" s="6" t="s">
        <v>42</v>
      </c>
      <c r="G9029" s="6">
        <v>2018</v>
      </c>
      <c r="L9029" s="6"/>
      <c r="N9029" s="6" t="s">
        <v>411</v>
      </c>
      <c r="P9029" s="407">
        <v>64</v>
      </c>
      <c r="Q9029" s="407">
        <v>64</v>
      </c>
      <c r="R9029" s="407">
        <v>2</v>
      </c>
      <c r="S9029" s="3" t="s">
        <v>3</v>
      </c>
      <c r="T9029" s="3" t="s">
        <v>44</v>
      </c>
      <c r="U9029" s="3" t="s">
        <v>72</v>
      </c>
      <c r="V9029" s="227" t="s">
        <v>72</v>
      </c>
      <c r="X9029" s="3" t="s">
        <v>436</v>
      </c>
      <c r="AA9029" s="18">
        <v>45.210507442900003</v>
      </c>
      <c r="AB9029" s="18">
        <v>-123.2019493534</v>
      </c>
      <c r="AC9029" s="3" t="s">
        <v>45</v>
      </c>
      <c r="AE9029" s="3" t="s">
        <v>439</v>
      </c>
      <c r="AF9029" s="3" t="str">
        <f t="shared" si="220"/>
        <v>ex Veronica serpyllifolia</v>
      </c>
      <c r="AG9029" s="3" t="s">
        <v>2729</v>
      </c>
      <c r="AH9029" s="3" t="s">
        <v>1657</v>
      </c>
      <c r="AT9029" s="3" t="s">
        <v>81</v>
      </c>
    </row>
    <row r="9030" spans="1:56" x14ac:dyDescent="0.25">
      <c r="B9030" s="5">
        <v>1748</v>
      </c>
      <c r="E9030" s="62">
        <v>3</v>
      </c>
      <c r="F9030" s="6" t="s">
        <v>42</v>
      </c>
      <c r="G9030" s="6">
        <v>2018</v>
      </c>
      <c r="L9030" s="6"/>
      <c r="N9030" s="6" t="s">
        <v>411</v>
      </c>
      <c r="P9030" s="407">
        <v>64</v>
      </c>
      <c r="Q9030" s="407">
        <v>64</v>
      </c>
      <c r="R9030" s="407">
        <v>3</v>
      </c>
      <c r="S9030" s="3" t="s">
        <v>3</v>
      </c>
      <c r="T9030" s="3" t="s">
        <v>44</v>
      </c>
      <c r="U9030" s="3" t="s">
        <v>72</v>
      </c>
      <c r="V9030" s="227" t="s">
        <v>72</v>
      </c>
      <c r="X9030" s="3" t="s">
        <v>436</v>
      </c>
      <c r="AA9030" s="18">
        <v>45.210507442900003</v>
      </c>
      <c r="AB9030" s="18">
        <v>-123.2019493534</v>
      </c>
      <c r="AC9030" s="3" t="s">
        <v>45</v>
      </c>
      <c r="AE9030" s="3" t="s">
        <v>439</v>
      </c>
      <c r="AF9030" s="3" t="str">
        <f t="shared" si="220"/>
        <v>ex Veronica serpyllifolia</v>
      </c>
      <c r="AG9030" s="3" t="s">
        <v>2729</v>
      </c>
      <c r="AH9030" s="3" t="s">
        <v>1657</v>
      </c>
      <c r="AT9030" s="3" t="s">
        <v>81</v>
      </c>
    </row>
    <row r="9031" spans="1:56" x14ac:dyDescent="0.25">
      <c r="B9031" s="5">
        <v>1749</v>
      </c>
      <c r="E9031" s="62">
        <v>3</v>
      </c>
      <c r="F9031" s="6" t="s">
        <v>42</v>
      </c>
      <c r="G9031" s="6">
        <v>2018</v>
      </c>
      <c r="L9031" s="6"/>
      <c r="N9031" s="6" t="s">
        <v>411</v>
      </c>
      <c r="P9031" s="407">
        <v>64</v>
      </c>
      <c r="Q9031" s="407">
        <v>64</v>
      </c>
      <c r="R9031" s="407">
        <v>4</v>
      </c>
      <c r="S9031" s="3" t="s">
        <v>3</v>
      </c>
      <c r="T9031" s="3" t="s">
        <v>44</v>
      </c>
      <c r="U9031" s="3" t="s">
        <v>72</v>
      </c>
      <c r="V9031" s="227" t="s">
        <v>72</v>
      </c>
      <c r="X9031" s="3" t="s">
        <v>436</v>
      </c>
      <c r="AA9031" s="18">
        <v>45.210507442900003</v>
      </c>
      <c r="AB9031" s="18">
        <v>-123.2019493534</v>
      </c>
      <c r="AC9031" s="3" t="s">
        <v>45</v>
      </c>
      <c r="AE9031" s="3" t="s">
        <v>439</v>
      </c>
      <c r="AF9031" s="3" t="str">
        <f t="shared" si="220"/>
        <v>ex Veronica serpyllifolia</v>
      </c>
      <c r="AG9031" s="3" t="s">
        <v>2729</v>
      </c>
      <c r="AH9031" s="3" t="s">
        <v>1657</v>
      </c>
      <c r="AT9031" s="3" t="s">
        <v>81</v>
      </c>
    </row>
    <row r="9032" spans="1:56" x14ac:dyDescent="0.25">
      <c r="B9032" s="5">
        <v>1750</v>
      </c>
      <c r="E9032" s="62">
        <v>3</v>
      </c>
      <c r="F9032" s="6" t="s">
        <v>42</v>
      </c>
      <c r="G9032" s="6">
        <v>2018</v>
      </c>
      <c r="L9032" s="6"/>
      <c r="N9032" s="6" t="s">
        <v>411</v>
      </c>
      <c r="P9032" s="407">
        <v>64</v>
      </c>
      <c r="Q9032" s="407">
        <v>64</v>
      </c>
      <c r="R9032" s="407">
        <v>5</v>
      </c>
      <c r="S9032" s="3" t="s">
        <v>3</v>
      </c>
      <c r="T9032" s="3" t="s">
        <v>44</v>
      </c>
      <c r="U9032" s="3" t="s">
        <v>72</v>
      </c>
      <c r="V9032" s="227" t="s">
        <v>72</v>
      </c>
      <c r="X9032" s="3" t="s">
        <v>436</v>
      </c>
      <c r="AA9032" s="18">
        <v>45.210507442900003</v>
      </c>
      <c r="AB9032" s="18">
        <v>-123.2019493534</v>
      </c>
      <c r="AC9032" s="3" t="s">
        <v>45</v>
      </c>
      <c r="AE9032" s="3" t="s">
        <v>439</v>
      </c>
      <c r="AF9032" s="3" t="str">
        <f t="shared" si="220"/>
        <v>ex Veronica serpyllifolia</v>
      </c>
      <c r="AG9032" s="3" t="s">
        <v>2729</v>
      </c>
      <c r="AH9032" s="3" t="s">
        <v>1657</v>
      </c>
      <c r="AT9032" s="3" t="s">
        <v>81</v>
      </c>
    </row>
    <row r="9033" spans="1:56" x14ac:dyDescent="0.25">
      <c r="B9033" s="5">
        <v>1751</v>
      </c>
      <c r="E9033" s="62">
        <v>3</v>
      </c>
      <c r="F9033" s="6" t="s">
        <v>42</v>
      </c>
      <c r="G9033" s="6">
        <v>2018</v>
      </c>
      <c r="L9033" s="6"/>
      <c r="N9033" s="6" t="s">
        <v>411</v>
      </c>
      <c r="P9033" s="407">
        <v>64</v>
      </c>
      <c r="Q9033" s="407">
        <v>64</v>
      </c>
      <c r="R9033" s="407">
        <v>6</v>
      </c>
      <c r="S9033" s="3" t="s">
        <v>3</v>
      </c>
      <c r="T9033" s="3" t="s">
        <v>44</v>
      </c>
      <c r="U9033" s="3" t="s">
        <v>72</v>
      </c>
      <c r="V9033" s="227" t="s">
        <v>72</v>
      </c>
      <c r="X9033" s="3" t="s">
        <v>436</v>
      </c>
      <c r="AA9033" s="18">
        <v>45.210507442900003</v>
      </c>
      <c r="AB9033" s="18">
        <v>-123.2019493534</v>
      </c>
      <c r="AC9033" s="3" t="s">
        <v>45</v>
      </c>
      <c r="AE9033" s="3" t="s">
        <v>439</v>
      </c>
      <c r="AF9033" s="3" t="str">
        <f t="shared" si="220"/>
        <v>ex Veronica serpyllifolia</v>
      </c>
      <c r="AG9033" s="3" t="s">
        <v>2729</v>
      </c>
      <c r="AH9033" s="3" t="s">
        <v>1657</v>
      </c>
      <c r="AT9033" s="3" t="s">
        <v>81</v>
      </c>
    </row>
    <row r="9034" spans="1:56" x14ac:dyDescent="0.25">
      <c r="B9034" s="5">
        <v>1752</v>
      </c>
      <c r="E9034" s="62">
        <v>3</v>
      </c>
      <c r="F9034" s="6" t="s">
        <v>42</v>
      </c>
      <c r="G9034" s="6">
        <v>2018</v>
      </c>
      <c r="L9034" s="6"/>
      <c r="N9034" s="6" t="s">
        <v>411</v>
      </c>
      <c r="P9034" s="407">
        <v>64</v>
      </c>
      <c r="Q9034" s="407">
        <v>64</v>
      </c>
      <c r="R9034" s="407">
        <v>7</v>
      </c>
      <c r="S9034" s="3" t="s">
        <v>3</v>
      </c>
      <c r="T9034" s="3" t="s">
        <v>44</v>
      </c>
      <c r="U9034" s="3" t="s">
        <v>72</v>
      </c>
      <c r="V9034" s="227" t="s">
        <v>72</v>
      </c>
      <c r="X9034" s="3" t="s">
        <v>436</v>
      </c>
      <c r="AA9034" s="18">
        <v>45.210507442900003</v>
      </c>
      <c r="AB9034" s="18">
        <v>-123.2019493534</v>
      </c>
      <c r="AC9034" s="3" t="s">
        <v>45</v>
      </c>
      <c r="AE9034" s="3" t="s">
        <v>439</v>
      </c>
      <c r="AF9034" s="3" t="str">
        <f t="shared" si="220"/>
        <v>ex Veronica serpyllifolia</v>
      </c>
      <c r="AG9034" s="3" t="s">
        <v>2729</v>
      </c>
      <c r="AH9034" s="3" t="s">
        <v>1657</v>
      </c>
      <c r="AT9034" s="3" t="s">
        <v>81</v>
      </c>
    </row>
    <row r="9035" spans="1:56" x14ac:dyDescent="0.25">
      <c r="B9035" s="5">
        <v>1753</v>
      </c>
      <c r="E9035" s="62">
        <v>3</v>
      </c>
      <c r="F9035" s="6" t="s">
        <v>42</v>
      </c>
      <c r="G9035" s="6">
        <v>2018</v>
      </c>
      <c r="L9035" s="6"/>
      <c r="N9035" s="6" t="s">
        <v>411</v>
      </c>
      <c r="P9035" s="407">
        <v>64</v>
      </c>
      <c r="Q9035" s="407">
        <v>64</v>
      </c>
      <c r="R9035" s="407">
        <v>8</v>
      </c>
      <c r="S9035" s="3" t="s">
        <v>3</v>
      </c>
      <c r="T9035" s="3" t="s">
        <v>44</v>
      </c>
      <c r="U9035" s="3" t="s">
        <v>72</v>
      </c>
      <c r="V9035" s="227" t="s">
        <v>72</v>
      </c>
      <c r="X9035" s="3" t="s">
        <v>436</v>
      </c>
      <c r="AA9035" s="18">
        <v>45.210507442900003</v>
      </c>
      <c r="AB9035" s="18">
        <v>-123.2019493534</v>
      </c>
      <c r="AC9035" s="3" t="s">
        <v>45</v>
      </c>
      <c r="AE9035" s="3" t="s">
        <v>439</v>
      </c>
      <c r="AF9035" s="3" t="str">
        <f t="shared" si="220"/>
        <v>ex Veronica serpyllifolia</v>
      </c>
      <c r="AG9035" s="3" t="s">
        <v>2729</v>
      </c>
      <c r="AH9035" s="3" t="s">
        <v>1657</v>
      </c>
      <c r="AT9035" s="3" t="s">
        <v>81</v>
      </c>
    </row>
    <row r="9036" spans="1:56" x14ac:dyDescent="0.25">
      <c r="B9036" s="5">
        <v>1754</v>
      </c>
      <c r="E9036" s="62">
        <v>3</v>
      </c>
      <c r="F9036" s="6" t="s">
        <v>42</v>
      </c>
      <c r="G9036" s="6">
        <v>2018</v>
      </c>
      <c r="L9036" s="6"/>
      <c r="N9036" s="6" t="s">
        <v>412</v>
      </c>
      <c r="P9036" s="407">
        <v>65</v>
      </c>
      <c r="Q9036" s="407">
        <v>65</v>
      </c>
      <c r="R9036" s="407">
        <v>1</v>
      </c>
      <c r="S9036" s="3" t="s">
        <v>3</v>
      </c>
      <c r="T9036" s="3" t="s">
        <v>44</v>
      </c>
      <c r="U9036" s="3" t="s">
        <v>72</v>
      </c>
      <c r="V9036" s="227" t="s">
        <v>72</v>
      </c>
      <c r="X9036" s="3" t="s">
        <v>436</v>
      </c>
      <c r="AA9036" s="18">
        <v>45.210306584800001</v>
      </c>
      <c r="AB9036" s="18">
        <v>-123.202120396</v>
      </c>
      <c r="AC9036" s="3" t="s">
        <v>45</v>
      </c>
      <c r="AE9036" s="3" t="s">
        <v>440</v>
      </c>
      <c r="AF9036" s="3" t="str">
        <f t="shared" si="220"/>
        <v>ex Rubus ursinus</v>
      </c>
      <c r="AG9036" s="3" t="s">
        <v>2729</v>
      </c>
      <c r="AH9036" s="3" t="s">
        <v>1657</v>
      </c>
      <c r="AT9036" s="3" t="s">
        <v>81</v>
      </c>
    </row>
    <row r="9037" spans="1:56" x14ac:dyDescent="0.25">
      <c r="B9037" s="5">
        <v>1755</v>
      </c>
      <c r="E9037" s="62">
        <v>3</v>
      </c>
      <c r="F9037" s="6" t="s">
        <v>42</v>
      </c>
      <c r="G9037" s="6">
        <v>2018</v>
      </c>
      <c r="L9037" s="6"/>
      <c r="N9037" s="6" t="s">
        <v>412</v>
      </c>
      <c r="P9037" s="407">
        <v>65</v>
      </c>
      <c r="Q9037" s="407">
        <v>65</v>
      </c>
      <c r="R9037" s="407">
        <v>2</v>
      </c>
      <c r="S9037" s="3" t="s">
        <v>3</v>
      </c>
      <c r="T9037" s="3" t="s">
        <v>44</v>
      </c>
      <c r="U9037" s="3" t="s">
        <v>72</v>
      </c>
      <c r="V9037" s="227" t="s">
        <v>72</v>
      </c>
      <c r="X9037" s="3" t="s">
        <v>436</v>
      </c>
      <c r="AA9037" s="18">
        <v>45.210306584800001</v>
      </c>
      <c r="AB9037" s="18">
        <v>-123.202120396</v>
      </c>
      <c r="AC9037" s="3" t="s">
        <v>45</v>
      </c>
      <c r="AE9037" s="3" t="s">
        <v>440</v>
      </c>
      <c r="AF9037" s="3" t="str">
        <f t="shared" si="220"/>
        <v>ex Rubus ursinus</v>
      </c>
      <c r="AG9037" s="3" t="s">
        <v>2729</v>
      </c>
      <c r="AH9037" s="3" t="s">
        <v>1657</v>
      </c>
      <c r="AT9037" s="3" t="s">
        <v>81</v>
      </c>
    </row>
    <row r="9038" spans="1:56" s="96" customFormat="1" x14ac:dyDescent="0.25">
      <c r="A9038" s="6"/>
      <c r="B9038" s="5">
        <v>1756</v>
      </c>
      <c r="C9038" s="3"/>
      <c r="D9038" s="3"/>
      <c r="E9038" s="62">
        <v>3</v>
      </c>
      <c r="F9038" s="6" t="s">
        <v>42</v>
      </c>
      <c r="G9038" s="6">
        <v>2018</v>
      </c>
      <c r="H9038" s="6"/>
      <c r="I9038" s="3"/>
      <c r="J9038" s="3"/>
      <c r="K9038" s="3"/>
      <c r="L9038" s="6"/>
      <c r="M9038" s="3"/>
      <c r="N9038" s="6" t="s">
        <v>412</v>
      </c>
      <c r="O9038" s="6"/>
      <c r="P9038" s="407">
        <v>65</v>
      </c>
      <c r="Q9038" s="407">
        <v>65</v>
      </c>
      <c r="R9038" s="407">
        <v>3</v>
      </c>
      <c r="S9038" s="3" t="s">
        <v>3</v>
      </c>
      <c r="T9038" s="3" t="s">
        <v>44</v>
      </c>
      <c r="U9038" s="3" t="s">
        <v>72</v>
      </c>
      <c r="V9038" s="227" t="s">
        <v>72</v>
      </c>
      <c r="W9038" s="3"/>
      <c r="X9038" s="3" t="s">
        <v>436</v>
      </c>
      <c r="Y9038" s="3"/>
      <c r="Z9038" s="3"/>
      <c r="AA9038" s="18">
        <v>45.210306584800001</v>
      </c>
      <c r="AB9038" s="18">
        <v>-123.202120396</v>
      </c>
      <c r="AC9038" s="3" t="s">
        <v>45</v>
      </c>
      <c r="AD9038" s="3"/>
      <c r="AE9038" s="3" t="s">
        <v>440</v>
      </c>
      <c r="AF9038" s="3" t="str">
        <f t="shared" si="220"/>
        <v>ex Rubus ursinus</v>
      </c>
      <c r="AG9038" s="3" t="s">
        <v>2729</v>
      </c>
      <c r="AH9038" s="3" t="s">
        <v>1657</v>
      </c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 t="s">
        <v>81</v>
      </c>
      <c r="AU9038" s="3"/>
      <c r="AV9038" s="3"/>
      <c r="AW9038" s="3"/>
      <c r="AX9038" s="3"/>
      <c r="AY9038" s="3"/>
      <c r="AZ9038" s="3"/>
      <c r="BA9038" s="3"/>
      <c r="BB9038" s="3"/>
      <c r="BC9038" s="3"/>
      <c r="BD9038" s="3"/>
    </row>
    <row r="9039" spans="1:56" x14ac:dyDescent="0.25">
      <c r="B9039" s="5">
        <v>1757</v>
      </c>
      <c r="E9039" s="62">
        <v>3</v>
      </c>
      <c r="F9039" s="6" t="s">
        <v>42</v>
      </c>
      <c r="G9039" s="6">
        <v>2018</v>
      </c>
      <c r="L9039" s="6"/>
      <c r="N9039" s="6" t="s">
        <v>412</v>
      </c>
      <c r="P9039" s="407">
        <v>65</v>
      </c>
      <c r="Q9039" s="407">
        <v>65</v>
      </c>
      <c r="R9039" s="407">
        <v>4</v>
      </c>
      <c r="S9039" s="3" t="s">
        <v>3</v>
      </c>
      <c r="T9039" s="3" t="s">
        <v>44</v>
      </c>
      <c r="U9039" s="3" t="s">
        <v>72</v>
      </c>
      <c r="V9039" s="227" t="s">
        <v>72</v>
      </c>
      <c r="X9039" s="3" t="s">
        <v>436</v>
      </c>
      <c r="AA9039" s="18">
        <v>45.210306584800001</v>
      </c>
      <c r="AB9039" s="18">
        <v>-123.202120396</v>
      </c>
      <c r="AC9039" s="3" t="s">
        <v>45</v>
      </c>
      <c r="AE9039" s="3" t="s">
        <v>440</v>
      </c>
      <c r="AF9039" s="3" t="str">
        <f t="shared" si="220"/>
        <v>ex Rubus ursinus</v>
      </c>
      <c r="AG9039" s="3" t="s">
        <v>2729</v>
      </c>
      <c r="AH9039" s="3" t="s">
        <v>1657</v>
      </c>
      <c r="AT9039" s="3" t="s">
        <v>81</v>
      </c>
    </row>
    <row r="9040" spans="1:56" x14ac:dyDescent="0.25">
      <c r="B9040" s="5">
        <v>1758</v>
      </c>
      <c r="E9040" s="62">
        <v>3</v>
      </c>
      <c r="F9040" s="6" t="s">
        <v>42</v>
      </c>
      <c r="G9040" s="6">
        <v>2018</v>
      </c>
      <c r="L9040" s="6"/>
      <c r="N9040" s="6" t="s">
        <v>412</v>
      </c>
      <c r="P9040" s="407">
        <v>65</v>
      </c>
      <c r="Q9040" s="407">
        <v>65</v>
      </c>
      <c r="R9040" s="407">
        <v>5</v>
      </c>
      <c r="S9040" s="3" t="s">
        <v>3</v>
      </c>
      <c r="T9040" s="3" t="s">
        <v>44</v>
      </c>
      <c r="U9040" s="3" t="s">
        <v>72</v>
      </c>
      <c r="V9040" s="227" t="s">
        <v>72</v>
      </c>
      <c r="X9040" s="3" t="s">
        <v>436</v>
      </c>
      <c r="AA9040" s="18">
        <v>45.210306584800001</v>
      </c>
      <c r="AB9040" s="18">
        <v>-123.202120396</v>
      </c>
      <c r="AC9040" s="3" t="s">
        <v>45</v>
      </c>
      <c r="AE9040" s="3" t="s">
        <v>440</v>
      </c>
      <c r="AF9040" s="3" t="str">
        <f t="shared" si="220"/>
        <v>ex Rubus ursinus</v>
      </c>
      <c r="AG9040" s="3" t="s">
        <v>2729</v>
      </c>
      <c r="AH9040" s="3" t="s">
        <v>1657</v>
      </c>
      <c r="AT9040" s="3" t="s">
        <v>81</v>
      </c>
    </row>
    <row r="9041" spans="1:56" x14ac:dyDescent="0.25">
      <c r="B9041" s="5">
        <v>1759</v>
      </c>
      <c r="E9041" s="62">
        <v>3</v>
      </c>
      <c r="F9041" s="6" t="s">
        <v>42</v>
      </c>
      <c r="G9041" s="6">
        <v>2018</v>
      </c>
      <c r="L9041" s="6"/>
      <c r="N9041" s="6" t="s">
        <v>412</v>
      </c>
      <c r="P9041" s="407">
        <v>65</v>
      </c>
      <c r="Q9041" s="407">
        <v>65</v>
      </c>
      <c r="R9041" s="407">
        <v>6</v>
      </c>
      <c r="S9041" s="3" t="s">
        <v>3</v>
      </c>
      <c r="T9041" s="3" t="s">
        <v>44</v>
      </c>
      <c r="U9041" s="3" t="s">
        <v>72</v>
      </c>
      <c r="V9041" s="227" t="s">
        <v>72</v>
      </c>
      <c r="X9041" s="3" t="s">
        <v>436</v>
      </c>
      <c r="AA9041" s="18">
        <v>45.210306584800001</v>
      </c>
      <c r="AB9041" s="18">
        <v>-123.202120396</v>
      </c>
      <c r="AC9041" s="3" t="s">
        <v>45</v>
      </c>
      <c r="AE9041" s="3" t="s">
        <v>440</v>
      </c>
      <c r="AF9041" s="3" t="str">
        <f t="shared" si="220"/>
        <v>ex Rubus ursinus</v>
      </c>
      <c r="AG9041" s="3" t="s">
        <v>2729</v>
      </c>
      <c r="AH9041" s="3" t="s">
        <v>1657</v>
      </c>
      <c r="AT9041" s="3" t="s">
        <v>81</v>
      </c>
    </row>
    <row r="9042" spans="1:56" x14ac:dyDescent="0.25">
      <c r="B9042" s="5">
        <v>1760</v>
      </c>
      <c r="E9042" s="62">
        <v>3</v>
      </c>
      <c r="F9042" s="6" t="s">
        <v>42</v>
      </c>
      <c r="G9042" s="6">
        <v>2018</v>
      </c>
      <c r="L9042" s="6"/>
      <c r="N9042" s="6" t="s">
        <v>412</v>
      </c>
      <c r="P9042" s="407">
        <v>65</v>
      </c>
      <c r="Q9042" s="407">
        <v>65</v>
      </c>
      <c r="R9042" s="407">
        <v>7</v>
      </c>
      <c r="S9042" s="3" t="s">
        <v>3</v>
      </c>
      <c r="T9042" s="3" t="s">
        <v>44</v>
      </c>
      <c r="U9042" s="3" t="s">
        <v>72</v>
      </c>
      <c r="V9042" s="227" t="s">
        <v>72</v>
      </c>
      <c r="X9042" s="3" t="s">
        <v>436</v>
      </c>
      <c r="AA9042" s="18">
        <v>45.210306584800001</v>
      </c>
      <c r="AB9042" s="18">
        <v>-123.202120396</v>
      </c>
      <c r="AC9042" s="3" t="s">
        <v>45</v>
      </c>
      <c r="AE9042" s="3" t="s">
        <v>440</v>
      </c>
      <c r="AF9042" s="3" t="str">
        <f t="shared" si="220"/>
        <v>ex Rubus ursinus</v>
      </c>
      <c r="AG9042" s="3" t="s">
        <v>2729</v>
      </c>
      <c r="AH9042" s="3" t="s">
        <v>1657</v>
      </c>
      <c r="AT9042" s="3" t="s">
        <v>81</v>
      </c>
    </row>
    <row r="9043" spans="1:56" x14ac:dyDescent="0.25">
      <c r="B9043" s="5">
        <v>1761</v>
      </c>
      <c r="E9043" s="62">
        <v>3</v>
      </c>
      <c r="F9043" s="6" t="s">
        <v>42</v>
      </c>
      <c r="G9043" s="6">
        <v>2018</v>
      </c>
      <c r="L9043" s="6"/>
      <c r="N9043" s="6" t="s">
        <v>412</v>
      </c>
      <c r="P9043" s="407">
        <v>65</v>
      </c>
      <c r="Q9043" s="407">
        <v>65</v>
      </c>
      <c r="R9043" s="407">
        <v>8</v>
      </c>
      <c r="S9043" s="3" t="s">
        <v>3</v>
      </c>
      <c r="T9043" s="3" t="s">
        <v>44</v>
      </c>
      <c r="U9043" s="3" t="s">
        <v>72</v>
      </c>
      <c r="V9043" s="227" t="s">
        <v>72</v>
      </c>
      <c r="X9043" s="3" t="s">
        <v>436</v>
      </c>
      <c r="AA9043" s="18">
        <v>45.210306584800001</v>
      </c>
      <c r="AB9043" s="18">
        <v>-123.202120396</v>
      </c>
      <c r="AC9043" s="3" t="s">
        <v>45</v>
      </c>
      <c r="AE9043" s="3" t="s">
        <v>440</v>
      </c>
      <c r="AF9043" s="3" t="str">
        <f t="shared" si="220"/>
        <v>ex Rubus ursinus</v>
      </c>
      <c r="AG9043" s="3" t="s">
        <v>2729</v>
      </c>
      <c r="AH9043" s="3" t="s">
        <v>1657</v>
      </c>
      <c r="AT9043" s="3" t="s">
        <v>81</v>
      </c>
    </row>
    <row r="9044" spans="1:56" s="91" customFormat="1" x14ac:dyDescent="0.25">
      <c r="A9044" s="6"/>
      <c r="B9044" s="5">
        <v>1762</v>
      </c>
      <c r="C9044" s="3"/>
      <c r="D9044" s="3"/>
      <c r="E9044" s="62">
        <v>3</v>
      </c>
      <c r="F9044" s="6" t="s">
        <v>42</v>
      </c>
      <c r="G9044" s="6">
        <v>2018</v>
      </c>
      <c r="H9044" s="6"/>
      <c r="I9044" s="3"/>
      <c r="J9044" s="3"/>
      <c r="K9044" s="3"/>
      <c r="L9044" s="6"/>
      <c r="M9044" s="3"/>
      <c r="N9044" s="6" t="s">
        <v>412</v>
      </c>
      <c r="O9044" s="6"/>
      <c r="P9044" s="407">
        <v>65</v>
      </c>
      <c r="Q9044" s="407">
        <v>65</v>
      </c>
      <c r="R9044" s="407">
        <v>9</v>
      </c>
      <c r="S9044" s="3" t="s">
        <v>3</v>
      </c>
      <c r="T9044" s="3" t="s">
        <v>44</v>
      </c>
      <c r="U9044" s="3" t="s">
        <v>72</v>
      </c>
      <c r="V9044" s="227" t="s">
        <v>72</v>
      </c>
      <c r="W9044" s="3"/>
      <c r="X9044" s="3" t="s">
        <v>436</v>
      </c>
      <c r="Y9044" s="3"/>
      <c r="Z9044" s="3"/>
      <c r="AA9044" s="18">
        <v>45.210306584800001</v>
      </c>
      <c r="AB9044" s="18">
        <v>-123.202120396</v>
      </c>
      <c r="AC9044" s="3" t="s">
        <v>45</v>
      </c>
      <c r="AD9044" s="3"/>
      <c r="AE9044" s="3" t="s">
        <v>440</v>
      </c>
      <c r="AF9044" s="3" t="str">
        <f t="shared" si="220"/>
        <v>ex Rubus ursinus</v>
      </c>
      <c r="AG9044" s="3" t="s">
        <v>2729</v>
      </c>
      <c r="AH9044" s="3" t="s">
        <v>1657</v>
      </c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 t="s">
        <v>81</v>
      </c>
      <c r="AU9044" s="3"/>
      <c r="AV9044" s="3"/>
      <c r="AW9044" s="3"/>
      <c r="AX9044" s="3"/>
      <c r="AY9044" s="3"/>
      <c r="AZ9044" s="3"/>
      <c r="BA9044" s="3"/>
      <c r="BB9044" s="3"/>
      <c r="BC9044" s="3"/>
      <c r="BD9044" s="3"/>
    </row>
    <row r="9045" spans="1:56" x14ac:dyDescent="0.25">
      <c r="B9045" s="5">
        <v>1763</v>
      </c>
      <c r="E9045" s="62">
        <v>3</v>
      </c>
      <c r="F9045" s="6" t="s">
        <v>42</v>
      </c>
      <c r="G9045" s="6">
        <v>2018</v>
      </c>
      <c r="L9045" s="6"/>
      <c r="N9045" s="6" t="s">
        <v>412</v>
      </c>
      <c r="P9045" s="407">
        <v>65</v>
      </c>
      <c r="Q9045" s="407">
        <v>65</v>
      </c>
      <c r="R9045" s="407">
        <v>10</v>
      </c>
      <c r="S9045" s="3" t="s">
        <v>3</v>
      </c>
      <c r="T9045" s="3" t="s">
        <v>44</v>
      </c>
      <c r="U9045" s="3" t="s">
        <v>72</v>
      </c>
      <c r="V9045" s="227" t="s">
        <v>72</v>
      </c>
      <c r="X9045" s="3" t="s">
        <v>436</v>
      </c>
      <c r="AA9045" s="18">
        <v>45.210306584800001</v>
      </c>
      <c r="AB9045" s="18">
        <v>-123.202120396</v>
      </c>
      <c r="AC9045" s="3" t="s">
        <v>45</v>
      </c>
      <c r="AE9045" s="3" t="s">
        <v>440</v>
      </c>
      <c r="AF9045" s="3" t="str">
        <f t="shared" si="220"/>
        <v>ex Rubus ursinus</v>
      </c>
      <c r="AG9045" s="3" t="s">
        <v>2729</v>
      </c>
      <c r="AH9045" s="3" t="s">
        <v>1657</v>
      </c>
      <c r="AT9045" s="3" t="s">
        <v>81</v>
      </c>
    </row>
    <row r="9046" spans="1:56" x14ac:dyDescent="0.25">
      <c r="B9046" s="5">
        <v>1764</v>
      </c>
      <c r="E9046" s="62">
        <v>3</v>
      </c>
      <c r="F9046" s="6" t="s">
        <v>42</v>
      </c>
      <c r="G9046" s="6">
        <v>2018</v>
      </c>
      <c r="L9046" s="6"/>
      <c r="N9046" s="6" t="s">
        <v>412</v>
      </c>
      <c r="P9046" s="407">
        <v>65</v>
      </c>
      <c r="Q9046" s="407">
        <v>65</v>
      </c>
      <c r="R9046" s="407">
        <v>11</v>
      </c>
      <c r="S9046" s="3" t="s">
        <v>3</v>
      </c>
      <c r="T9046" s="3" t="s">
        <v>44</v>
      </c>
      <c r="U9046" s="3" t="s">
        <v>72</v>
      </c>
      <c r="V9046" s="227" t="s">
        <v>72</v>
      </c>
      <c r="X9046" s="3" t="s">
        <v>436</v>
      </c>
      <c r="AA9046" s="18">
        <v>45.210306584800001</v>
      </c>
      <c r="AB9046" s="18">
        <v>-123.202120396</v>
      </c>
      <c r="AC9046" s="3" t="s">
        <v>45</v>
      </c>
      <c r="AE9046" s="3" t="s">
        <v>440</v>
      </c>
      <c r="AF9046" s="3" t="str">
        <f t="shared" si="220"/>
        <v>ex Rubus ursinus</v>
      </c>
      <c r="AG9046" s="3" t="s">
        <v>2729</v>
      </c>
      <c r="AH9046" s="3" t="s">
        <v>1657</v>
      </c>
      <c r="AT9046" s="3" t="s">
        <v>81</v>
      </c>
    </row>
    <row r="9047" spans="1:56" x14ac:dyDescent="0.25">
      <c r="B9047" s="5">
        <v>1765</v>
      </c>
      <c r="E9047" s="62">
        <v>3</v>
      </c>
      <c r="F9047" s="6" t="s">
        <v>42</v>
      </c>
      <c r="G9047" s="6">
        <v>2018</v>
      </c>
      <c r="L9047" s="6"/>
      <c r="N9047" s="6" t="s">
        <v>412</v>
      </c>
      <c r="P9047" s="407">
        <v>65</v>
      </c>
      <c r="Q9047" s="407">
        <v>65</v>
      </c>
      <c r="R9047" s="407">
        <v>12</v>
      </c>
      <c r="S9047" s="3" t="s">
        <v>3</v>
      </c>
      <c r="T9047" s="3" t="s">
        <v>44</v>
      </c>
      <c r="U9047" s="3" t="s">
        <v>72</v>
      </c>
      <c r="V9047" s="227" t="s">
        <v>72</v>
      </c>
      <c r="X9047" s="3" t="s">
        <v>436</v>
      </c>
      <c r="AA9047" s="18">
        <v>45.210306584800001</v>
      </c>
      <c r="AB9047" s="18">
        <v>-123.202120396</v>
      </c>
      <c r="AC9047" s="3" t="s">
        <v>45</v>
      </c>
      <c r="AE9047" s="3" t="s">
        <v>440</v>
      </c>
      <c r="AF9047" s="3" t="str">
        <f t="shared" si="220"/>
        <v>ex Rubus ursinus</v>
      </c>
      <c r="AG9047" s="3" t="s">
        <v>2729</v>
      </c>
      <c r="AH9047" s="3" t="s">
        <v>1657</v>
      </c>
      <c r="AT9047" s="3" t="s">
        <v>81</v>
      </c>
    </row>
    <row r="9048" spans="1:56" x14ac:dyDescent="0.25">
      <c r="B9048" s="5">
        <v>1766</v>
      </c>
      <c r="E9048" s="62">
        <v>3</v>
      </c>
      <c r="F9048" s="6" t="s">
        <v>42</v>
      </c>
      <c r="G9048" s="6">
        <v>2018</v>
      </c>
      <c r="L9048" s="6"/>
      <c r="N9048" s="6" t="s">
        <v>412</v>
      </c>
      <c r="P9048" s="407">
        <v>65</v>
      </c>
      <c r="Q9048" s="407">
        <v>65</v>
      </c>
      <c r="R9048" s="407">
        <v>13</v>
      </c>
      <c r="S9048" s="3" t="s">
        <v>3</v>
      </c>
      <c r="T9048" s="3" t="s">
        <v>44</v>
      </c>
      <c r="U9048" s="3" t="s">
        <v>72</v>
      </c>
      <c r="V9048" s="227" t="s">
        <v>72</v>
      </c>
      <c r="X9048" s="3" t="s">
        <v>436</v>
      </c>
      <c r="AA9048" s="18">
        <v>45.210306584800001</v>
      </c>
      <c r="AB9048" s="18">
        <v>-123.202120396</v>
      </c>
      <c r="AC9048" s="3" t="s">
        <v>45</v>
      </c>
      <c r="AE9048" s="3" t="s">
        <v>440</v>
      </c>
      <c r="AF9048" s="3" t="str">
        <f t="shared" si="220"/>
        <v>ex Rubus ursinus</v>
      </c>
      <c r="AG9048" s="3" t="s">
        <v>2729</v>
      </c>
      <c r="AH9048" s="3" t="s">
        <v>1657</v>
      </c>
      <c r="AT9048" s="3" t="s">
        <v>81</v>
      </c>
    </row>
    <row r="9049" spans="1:56" x14ac:dyDescent="0.25">
      <c r="B9049" s="5">
        <v>1767</v>
      </c>
      <c r="E9049" s="62">
        <v>3</v>
      </c>
      <c r="F9049" s="6" t="s">
        <v>42</v>
      </c>
      <c r="G9049" s="6">
        <v>2018</v>
      </c>
      <c r="L9049" s="6"/>
      <c r="N9049" s="6" t="s">
        <v>412</v>
      </c>
      <c r="P9049" s="407">
        <v>65</v>
      </c>
      <c r="Q9049" s="407">
        <v>65</v>
      </c>
      <c r="R9049" s="407">
        <v>14</v>
      </c>
      <c r="S9049" s="3" t="s">
        <v>3</v>
      </c>
      <c r="T9049" s="3" t="s">
        <v>44</v>
      </c>
      <c r="U9049" s="3" t="s">
        <v>72</v>
      </c>
      <c r="V9049" s="227" t="s">
        <v>72</v>
      </c>
      <c r="X9049" s="3" t="s">
        <v>436</v>
      </c>
      <c r="AA9049" s="18">
        <v>45.210306584800001</v>
      </c>
      <c r="AB9049" s="18">
        <v>-123.202120396</v>
      </c>
      <c r="AC9049" s="3" t="s">
        <v>45</v>
      </c>
      <c r="AE9049" s="3" t="s">
        <v>440</v>
      </c>
      <c r="AF9049" s="3" t="str">
        <f t="shared" si="220"/>
        <v>ex Rubus ursinus</v>
      </c>
      <c r="AG9049" s="3" t="s">
        <v>2729</v>
      </c>
      <c r="AH9049" s="3" t="s">
        <v>1657</v>
      </c>
      <c r="AT9049" s="3" t="s">
        <v>81</v>
      </c>
    </row>
    <row r="9050" spans="1:56" x14ac:dyDescent="0.25">
      <c r="B9050" s="5">
        <v>1768</v>
      </c>
      <c r="E9050" s="62">
        <v>3</v>
      </c>
      <c r="F9050" s="6" t="s">
        <v>42</v>
      </c>
      <c r="G9050" s="6">
        <v>2018</v>
      </c>
      <c r="L9050" s="6"/>
      <c r="N9050" s="6" t="s">
        <v>413</v>
      </c>
      <c r="P9050" s="407">
        <v>66</v>
      </c>
      <c r="Q9050" s="407">
        <v>66</v>
      </c>
      <c r="R9050" s="407">
        <v>1</v>
      </c>
      <c r="S9050" s="3" t="s">
        <v>3</v>
      </c>
      <c r="T9050" s="3" t="s">
        <v>44</v>
      </c>
      <c r="U9050" s="3" t="s">
        <v>72</v>
      </c>
      <c r="V9050" s="227" t="s">
        <v>72</v>
      </c>
      <c r="X9050" s="3" t="s">
        <v>436</v>
      </c>
      <c r="AA9050" s="18">
        <v>45.209359415999998</v>
      </c>
      <c r="AB9050" s="18">
        <v>-123.2009544161</v>
      </c>
      <c r="AC9050" s="3" t="s">
        <v>45</v>
      </c>
      <c r="AE9050" s="3" t="s">
        <v>441</v>
      </c>
      <c r="AF9050" s="3" t="str">
        <f t="shared" si="220"/>
        <v>ex Hyacinthoides hispanica</v>
      </c>
      <c r="AG9050" s="3" t="s">
        <v>2729</v>
      </c>
      <c r="AH9050" s="3" t="s">
        <v>1657</v>
      </c>
      <c r="AT9050" s="3" t="s">
        <v>81</v>
      </c>
    </row>
    <row r="9051" spans="1:56" x14ac:dyDescent="0.25">
      <c r="B9051" s="5">
        <v>1769</v>
      </c>
      <c r="E9051" s="62">
        <v>3</v>
      </c>
      <c r="F9051" s="6" t="s">
        <v>42</v>
      </c>
      <c r="G9051" s="6">
        <v>2018</v>
      </c>
      <c r="L9051" s="6"/>
      <c r="N9051" s="6" t="s">
        <v>413</v>
      </c>
      <c r="P9051" s="407">
        <v>66</v>
      </c>
      <c r="Q9051" s="407">
        <v>66</v>
      </c>
      <c r="R9051" s="407">
        <v>2</v>
      </c>
      <c r="S9051" s="3" t="s">
        <v>3</v>
      </c>
      <c r="T9051" s="3" t="s">
        <v>44</v>
      </c>
      <c r="U9051" s="3" t="s">
        <v>72</v>
      </c>
      <c r="V9051" s="227" t="s">
        <v>72</v>
      </c>
      <c r="X9051" s="3" t="s">
        <v>436</v>
      </c>
      <c r="AA9051" s="18">
        <v>45.209359415999998</v>
      </c>
      <c r="AB9051" s="18">
        <v>-123.2009544161</v>
      </c>
      <c r="AC9051" s="3" t="s">
        <v>45</v>
      </c>
      <c r="AE9051" s="3" t="s">
        <v>441</v>
      </c>
      <c r="AF9051" s="3" t="str">
        <f t="shared" si="220"/>
        <v>ex Hyacinthoides hispanica</v>
      </c>
      <c r="AG9051" s="3" t="s">
        <v>2729</v>
      </c>
      <c r="AH9051" s="3" t="s">
        <v>1657</v>
      </c>
      <c r="AT9051" s="3" t="s">
        <v>81</v>
      </c>
    </row>
    <row r="9052" spans="1:56" s="86" customFormat="1" x14ac:dyDescent="0.25">
      <c r="A9052" s="6"/>
      <c r="B9052" s="5">
        <v>1770</v>
      </c>
      <c r="C9052" s="3"/>
      <c r="D9052" s="3"/>
      <c r="E9052" s="62">
        <v>3</v>
      </c>
      <c r="F9052" s="6" t="s">
        <v>42</v>
      </c>
      <c r="G9052" s="6">
        <v>2018</v>
      </c>
      <c r="H9052" s="6"/>
      <c r="I9052" s="3"/>
      <c r="J9052" s="3"/>
      <c r="K9052" s="3"/>
      <c r="L9052" s="6"/>
      <c r="M9052" s="3"/>
      <c r="N9052" s="6" t="s">
        <v>413</v>
      </c>
      <c r="O9052" s="6"/>
      <c r="P9052" s="407">
        <v>66</v>
      </c>
      <c r="Q9052" s="407">
        <v>66</v>
      </c>
      <c r="R9052" s="407">
        <v>3</v>
      </c>
      <c r="S9052" s="3" t="s">
        <v>3</v>
      </c>
      <c r="T9052" s="3" t="s">
        <v>44</v>
      </c>
      <c r="U9052" s="3" t="s">
        <v>72</v>
      </c>
      <c r="V9052" s="227" t="s">
        <v>72</v>
      </c>
      <c r="W9052" s="3"/>
      <c r="X9052" s="3" t="s">
        <v>436</v>
      </c>
      <c r="Y9052" s="3"/>
      <c r="Z9052" s="3"/>
      <c r="AA9052" s="18">
        <v>45.209359415999998</v>
      </c>
      <c r="AB9052" s="18">
        <v>-123.2009544161</v>
      </c>
      <c r="AC9052" s="3" t="s">
        <v>45</v>
      </c>
      <c r="AD9052" s="3"/>
      <c r="AE9052" s="3" t="s">
        <v>441</v>
      </c>
      <c r="AF9052" s="3" t="str">
        <f t="shared" si="220"/>
        <v>ex Hyacinthoides hispanica</v>
      </c>
      <c r="AG9052" s="3" t="s">
        <v>2729</v>
      </c>
      <c r="AH9052" s="3" t="s">
        <v>1657</v>
      </c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 t="s">
        <v>81</v>
      </c>
      <c r="AU9052" s="3"/>
      <c r="AV9052" s="3"/>
      <c r="AW9052" s="3"/>
      <c r="AX9052" s="3"/>
      <c r="AY9052" s="3"/>
      <c r="AZ9052" s="3"/>
      <c r="BA9052" s="3"/>
      <c r="BB9052" s="3"/>
      <c r="BC9052" s="3"/>
      <c r="BD9052" s="3"/>
    </row>
    <row r="9053" spans="1:56" x14ac:dyDescent="0.25">
      <c r="B9053" s="5">
        <v>1771</v>
      </c>
      <c r="E9053" s="62">
        <v>3</v>
      </c>
      <c r="F9053" s="6" t="s">
        <v>42</v>
      </c>
      <c r="G9053" s="6">
        <v>2018</v>
      </c>
      <c r="L9053" s="6"/>
      <c r="N9053" s="6" t="s">
        <v>413</v>
      </c>
      <c r="P9053" s="407">
        <v>66</v>
      </c>
      <c r="Q9053" s="407">
        <v>66</v>
      </c>
      <c r="R9053" s="407">
        <v>4</v>
      </c>
      <c r="S9053" s="3" t="s">
        <v>3</v>
      </c>
      <c r="T9053" s="3" t="s">
        <v>44</v>
      </c>
      <c r="U9053" s="3" t="s">
        <v>72</v>
      </c>
      <c r="V9053" s="227" t="s">
        <v>72</v>
      </c>
      <c r="X9053" s="3" t="s">
        <v>436</v>
      </c>
      <c r="AA9053" s="18">
        <v>45.209359415999998</v>
      </c>
      <c r="AB9053" s="18">
        <v>-123.2009544161</v>
      </c>
      <c r="AC9053" s="3" t="s">
        <v>45</v>
      </c>
      <c r="AE9053" s="3" t="s">
        <v>441</v>
      </c>
      <c r="AF9053" s="3" t="str">
        <f t="shared" si="220"/>
        <v>ex Hyacinthoides hispanica</v>
      </c>
      <c r="AG9053" s="3" t="s">
        <v>2729</v>
      </c>
      <c r="AH9053" s="3" t="s">
        <v>1657</v>
      </c>
      <c r="AT9053" s="3" t="s">
        <v>81</v>
      </c>
    </row>
    <row r="9054" spans="1:56" x14ac:dyDescent="0.25">
      <c r="B9054" s="5">
        <v>1772</v>
      </c>
      <c r="E9054" s="62">
        <v>3</v>
      </c>
      <c r="F9054" s="6" t="s">
        <v>42</v>
      </c>
      <c r="G9054" s="6">
        <v>2018</v>
      </c>
      <c r="L9054" s="6"/>
      <c r="N9054" s="6" t="s">
        <v>413</v>
      </c>
      <c r="P9054" s="407">
        <v>66</v>
      </c>
      <c r="Q9054" s="407">
        <v>66</v>
      </c>
      <c r="R9054" s="407">
        <v>5</v>
      </c>
      <c r="S9054" s="3" t="s">
        <v>3</v>
      </c>
      <c r="T9054" s="3" t="s">
        <v>44</v>
      </c>
      <c r="U9054" s="3" t="s">
        <v>72</v>
      </c>
      <c r="V9054" s="227" t="s">
        <v>72</v>
      </c>
      <c r="X9054" s="3" t="s">
        <v>436</v>
      </c>
      <c r="AA9054" s="18">
        <v>45.209359415999998</v>
      </c>
      <c r="AB9054" s="18">
        <v>-123.2009544161</v>
      </c>
      <c r="AC9054" s="3" t="s">
        <v>45</v>
      </c>
      <c r="AE9054" s="3" t="s">
        <v>441</v>
      </c>
      <c r="AF9054" s="3" t="str">
        <f t="shared" si="220"/>
        <v>ex Hyacinthoides hispanica</v>
      </c>
      <c r="AG9054" s="3" t="s">
        <v>2729</v>
      </c>
      <c r="AH9054" s="3" t="s">
        <v>1657</v>
      </c>
      <c r="AT9054" s="3" t="s">
        <v>81</v>
      </c>
    </row>
    <row r="9055" spans="1:56" x14ac:dyDescent="0.25">
      <c r="B9055" s="5">
        <v>1773</v>
      </c>
      <c r="E9055" s="62">
        <v>3</v>
      </c>
      <c r="F9055" s="6" t="s">
        <v>42</v>
      </c>
      <c r="G9055" s="6">
        <v>2018</v>
      </c>
      <c r="L9055" s="6"/>
      <c r="N9055" s="6" t="s">
        <v>413</v>
      </c>
      <c r="P9055" s="407">
        <v>66</v>
      </c>
      <c r="Q9055" s="407">
        <v>66</v>
      </c>
      <c r="R9055" s="407">
        <v>6</v>
      </c>
      <c r="S9055" s="3" t="s">
        <v>3</v>
      </c>
      <c r="T9055" s="3" t="s">
        <v>44</v>
      </c>
      <c r="U9055" s="3" t="s">
        <v>72</v>
      </c>
      <c r="V9055" s="227" t="s">
        <v>72</v>
      </c>
      <c r="X9055" s="3" t="s">
        <v>436</v>
      </c>
      <c r="AA9055" s="18">
        <v>45.209359415999998</v>
      </c>
      <c r="AB9055" s="18">
        <v>-123.2009544161</v>
      </c>
      <c r="AC9055" s="3" t="s">
        <v>45</v>
      </c>
      <c r="AE9055" s="3" t="s">
        <v>441</v>
      </c>
      <c r="AF9055" s="3" t="str">
        <f t="shared" si="220"/>
        <v>ex Hyacinthoides hispanica</v>
      </c>
      <c r="AG9055" s="3" t="s">
        <v>2729</v>
      </c>
      <c r="AH9055" s="3" t="s">
        <v>1657</v>
      </c>
      <c r="AT9055" s="3" t="s">
        <v>81</v>
      </c>
    </row>
    <row r="9056" spans="1:56" x14ac:dyDescent="0.25">
      <c r="B9056" s="5">
        <v>1774</v>
      </c>
      <c r="E9056" s="62">
        <v>3</v>
      </c>
      <c r="F9056" s="6" t="s">
        <v>42</v>
      </c>
      <c r="G9056" s="6">
        <v>2018</v>
      </c>
      <c r="L9056" s="6"/>
      <c r="N9056" s="6" t="s">
        <v>413</v>
      </c>
      <c r="P9056" s="407">
        <v>66</v>
      </c>
      <c r="Q9056" s="407">
        <v>66</v>
      </c>
      <c r="R9056" s="407">
        <v>7</v>
      </c>
      <c r="S9056" s="3" t="s">
        <v>3</v>
      </c>
      <c r="T9056" s="3" t="s">
        <v>44</v>
      </c>
      <c r="U9056" s="3" t="s">
        <v>72</v>
      </c>
      <c r="V9056" s="227" t="s">
        <v>72</v>
      </c>
      <c r="X9056" s="3" t="s">
        <v>436</v>
      </c>
      <c r="AA9056" s="18">
        <v>45.209359415999998</v>
      </c>
      <c r="AB9056" s="18">
        <v>-123.2009544161</v>
      </c>
      <c r="AC9056" s="3" t="s">
        <v>45</v>
      </c>
      <c r="AE9056" s="3" t="s">
        <v>441</v>
      </c>
      <c r="AF9056" s="3" t="str">
        <f t="shared" si="220"/>
        <v>ex Hyacinthoides hispanica</v>
      </c>
      <c r="AG9056" s="3" t="s">
        <v>2729</v>
      </c>
      <c r="AH9056" s="3" t="s">
        <v>1657</v>
      </c>
      <c r="AT9056" s="3" t="s">
        <v>81</v>
      </c>
    </row>
    <row r="9057" spans="1:56" x14ac:dyDescent="0.25">
      <c r="B9057" s="5">
        <v>1775</v>
      </c>
      <c r="E9057" s="62">
        <v>3</v>
      </c>
      <c r="F9057" s="6" t="s">
        <v>42</v>
      </c>
      <c r="G9057" s="6">
        <v>2018</v>
      </c>
      <c r="L9057" s="6"/>
      <c r="N9057" s="6" t="s">
        <v>413</v>
      </c>
      <c r="P9057" s="407">
        <v>66</v>
      </c>
      <c r="Q9057" s="407">
        <v>66</v>
      </c>
      <c r="R9057" s="407">
        <v>8</v>
      </c>
      <c r="S9057" s="3" t="s">
        <v>3</v>
      </c>
      <c r="T9057" s="3" t="s">
        <v>44</v>
      </c>
      <c r="U9057" s="3" t="s">
        <v>72</v>
      </c>
      <c r="V9057" s="227" t="s">
        <v>72</v>
      </c>
      <c r="X9057" s="3" t="s">
        <v>436</v>
      </c>
      <c r="AA9057" s="18">
        <v>45.209359415999998</v>
      </c>
      <c r="AB9057" s="18">
        <v>-123.2009544161</v>
      </c>
      <c r="AC9057" s="3" t="s">
        <v>45</v>
      </c>
      <c r="AE9057" s="3" t="s">
        <v>441</v>
      </c>
      <c r="AF9057" s="3" t="str">
        <f t="shared" si="220"/>
        <v>ex Hyacinthoides hispanica</v>
      </c>
      <c r="AG9057" s="3" t="s">
        <v>2729</v>
      </c>
      <c r="AH9057" s="3" t="s">
        <v>1657</v>
      </c>
      <c r="AT9057" s="3" t="s">
        <v>81</v>
      </c>
    </row>
    <row r="9058" spans="1:56" s="96" customFormat="1" x14ac:dyDescent="0.25">
      <c r="A9058" s="6"/>
      <c r="B9058" s="5">
        <v>1776</v>
      </c>
      <c r="C9058" s="3"/>
      <c r="D9058" s="3"/>
      <c r="E9058" s="62">
        <v>3</v>
      </c>
      <c r="F9058" s="6" t="s">
        <v>42</v>
      </c>
      <c r="G9058" s="6">
        <v>2018</v>
      </c>
      <c r="H9058" s="6"/>
      <c r="I9058" s="3"/>
      <c r="J9058" s="3"/>
      <c r="K9058" s="3"/>
      <c r="L9058" s="6"/>
      <c r="M9058" s="3"/>
      <c r="N9058" s="6" t="s">
        <v>413</v>
      </c>
      <c r="O9058" s="6"/>
      <c r="P9058" s="407">
        <v>66</v>
      </c>
      <c r="Q9058" s="407">
        <v>66</v>
      </c>
      <c r="R9058" s="407">
        <v>9</v>
      </c>
      <c r="S9058" s="3" t="s">
        <v>3</v>
      </c>
      <c r="T9058" s="3" t="s">
        <v>44</v>
      </c>
      <c r="U9058" s="3" t="s">
        <v>72</v>
      </c>
      <c r="V9058" s="227" t="s">
        <v>72</v>
      </c>
      <c r="W9058" s="3"/>
      <c r="X9058" s="3" t="s">
        <v>436</v>
      </c>
      <c r="Y9058" s="3"/>
      <c r="Z9058" s="3"/>
      <c r="AA9058" s="18">
        <v>45.209359415999998</v>
      </c>
      <c r="AB9058" s="18">
        <v>-123.2009544161</v>
      </c>
      <c r="AC9058" s="3" t="s">
        <v>45</v>
      </c>
      <c r="AD9058" s="3"/>
      <c r="AE9058" s="3" t="s">
        <v>441</v>
      </c>
      <c r="AF9058" s="3" t="str">
        <f t="shared" si="220"/>
        <v>ex Hyacinthoides hispanica</v>
      </c>
      <c r="AG9058" s="3" t="s">
        <v>2729</v>
      </c>
      <c r="AH9058" s="3" t="s">
        <v>1657</v>
      </c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 t="s">
        <v>81</v>
      </c>
      <c r="AU9058" s="3"/>
      <c r="AV9058" s="3"/>
      <c r="AW9058" s="3"/>
      <c r="AX9058" s="3"/>
      <c r="AY9058" s="3"/>
      <c r="AZ9058" s="3"/>
      <c r="BA9058" s="3"/>
      <c r="BB9058" s="3"/>
      <c r="BC9058" s="3"/>
      <c r="BD9058" s="3"/>
    </row>
    <row r="9059" spans="1:56" x14ac:dyDescent="0.25">
      <c r="B9059" s="5">
        <v>1777</v>
      </c>
      <c r="E9059" s="62">
        <v>3</v>
      </c>
      <c r="F9059" s="6" t="s">
        <v>42</v>
      </c>
      <c r="G9059" s="6">
        <v>2018</v>
      </c>
      <c r="L9059" s="6"/>
      <c r="N9059" s="6" t="s">
        <v>413</v>
      </c>
      <c r="P9059" s="407">
        <v>66</v>
      </c>
      <c r="Q9059" s="407">
        <v>66</v>
      </c>
      <c r="R9059" s="407">
        <v>10</v>
      </c>
      <c r="S9059" s="3" t="s">
        <v>3</v>
      </c>
      <c r="T9059" s="3" t="s">
        <v>44</v>
      </c>
      <c r="U9059" s="3" t="s">
        <v>72</v>
      </c>
      <c r="V9059" s="227" t="s">
        <v>72</v>
      </c>
      <c r="X9059" s="3" t="s">
        <v>436</v>
      </c>
      <c r="AA9059" s="18">
        <v>45.209359415999998</v>
      </c>
      <c r="AB9059" s="18">
        <v>-123.2009544161</v>
      </c>
      <c r="AC9059" s="3" t="s">
        <v>45</v>
      </c>
      <c r="AE9059" s="3" t="s">
        <v>441</v>
      </c>
      <c r="AF9059" s="3" t="str">
        <f t="shared" si="220"/>
        <v>ex Hyacinthoides hispanica</v>
      </c>
      <c r="AG9059" s="3" t="s">
        <v>2729</v>
      </c>
      <c r="AH9059" s="3" t="s">
        <v>1657</v>
      </c>
      <c r="AT9059" s="3" t="s">
        <v>81</v>
      </c>
    </row>
    <row r="9060" spans="1:56" x14ac:dyDescent="0.25">
      <c r="B9060" s="5">
        <v>1778</v>
      </c>
      <c r="E9060" s="62">
        <v>3</v>
      </c>
      <c r="F9060" s="6" t="s">
        <v>42</v>
      </c>
      <c r="G9060" s="6">
        <v>2018</v>
      </c>
      <c r="L9060" s="6"/>
      <c r="N9060" s="6" t="s">
        <v>413</v>
      </c>
      <c r="P9060" s="407">
        <v>66</v>
      </c>
      <c r="Q9060" s="407">
        <v>66</v>
      </c>
      <c r="R9060" s="407">
        <v>11</v>
      </c>
      <c r="S9060" s="3" t="s">
        <v>3</v>
      </c>
      <c r="T9060" s="3" t="s">
        <v>44</v>
      </c>
      <c r="U9060" s="3" t="s">
        <v>72</v>
      </c>
      <c r="V9060" s="227" t="s">
        <v>72</v>
      </c>
      <c r="X9060" s="3" t="s">
        <v>436</v>
      </c>
      <c r="AA9060" s="18">
        <v>45.209359415999998</v>
      </c>
      <c r="AB9060" s="18">
        <v>-123.2009544161</v>
      </c>
      <c r="AC9060" s="3" t="s">
        <v>45</v>
      </c>
      <c r="AE9060" s="3" t="s">
        <v>441</v>
      </c>
      <c r="AF9060" s="3" t="str">
        <f t="shared" si="220"/>
        <v>ex Hyacinthoides hispanica</v>
      </c>
      <c r="AG9060" s="3" t="s">
        <v>2729</v>
      </c>
      <c r="AH9060" s="3" t="s">
        <v>1657</v>
      </c>
      <c r="AT9060" s="3" t="s">
        <v>81</v>
      </c>
    </row>
    <row r="9061" spans="1:56" s="101" customFormat="1" x14ac:dyDescent="0.25">
      <c r="A9061" s="6"/>
      <c r="B9061" s="5">
        <v>1779</v>
      </c>
      <c r="C9061" s="3"/>
      <c r="D9061" s="3"/>
      <c r="E9061" s="62">
        <v>3</v>
      </c>
      <c r="F9061" s="6" t="s">
        <v>42</v>
      </c>
      <c r="G9061" s="6">
        <v>2018</v>
      </c>
      <c r="H9061" s="6"/>
      <c r="I9061" s="3"/>
      <c r="J9061" s="3"/>
      <c r="K9061" s="3"/>
      <c r="L9061" s="6"/>
      <c r="M9061" s="3"/>
      <c r="N9061" s="6" t="s">
        <v>413</v>
      </c>
      <c r="O9061" s="6"/>
      <c r="P9061" s="407">
        <v>66</v>
      </c>
      <c r="Q9061" s="407">
        <v>66</v>
      </c>
      <c r="R9061" s="407">
        <v>12</v>
      </c>
      <c r="S9061" s="3" t="s">
        <v>3</v>
      </c>
      <c r="T9061" s="3" t="s">
        <v>44</v>
      </c>
      <c r="U9061" s="3" t="s">
        <v>72</v>
      </c>
      <c r="V9061" s="227" t="s">
        <v>72</v>
      </c>
      <c r="W9061" s="3"/>
      <c r="X9061" s="3" t="s">
        <v>436</v>
      </c>
      <c r="Y9061" s="3"/>
      <c r="Z9061" s="3"/>
      <c r="AA9061" s="18">
        <v>45.209359415999998</v>
      </c>
      <c r="AB9061" s="18">
        <v>-123.2009544161</v>
      </c>
      <c r="AC9061" s="3" t="s">
        <v>45</v>
      </c>
      <c r="AD9061" s="3"/>
      <c r="AE9061" s="3" t="s">
        <v>441</v>
      </c>
      <c r="AF9061" s="3" t="str">
        <f t="shared" si="220"/>
        <v>ex Hyacinthoides hispanica</v>
      </c>
      <c r="AG9061" s="3" t="s">
        <v>2729</v>
      </c>
      <c r="AH9061" s="3" t="s">
        <v>1657</v>
      </c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 t="s">
        <v>81</v>
      </c>
      <c r="AU9061" s="3"/>
      <c r="AV9061" s="3"/>
      <c r="AW9061" s="3"/>
      <c r="AX9061" s="3"/>
      <c r="AY9061" s="3"/>
      <c r="AZ9061" s="3"/>
      <c r="BA9061" s="3"/>
      <c r="BB9061" s="3"/>
      <c r="BC9061" s="3"/>
      <c r="BD9061" s="3"/>
    </row>
    <row r="9062" spans="1:56" x14ac:dyDescent="0.25">
      <c r="B9062" s="5">
        <v>1780</v>
      </c>
      <c r="E9062" s="62">
        <v>3</v>
      </c>
      <c r="F9062" s="6" t="s">
        <v>42</v>
      </c>
      <c r="G9062" s="6">
        <v>2018</v>
      </c>
      <c r="L9062" s="6"/>
      <c r="N9062" s="6" t="s">
        <v>413</v>
      </c>
      <c r="P9062" s="407">
        <v>66</v>
      </c>
      <c r="Q9062" s="407">
        <v>66</v>
      </c>
      <c r="R9062" s="407">
        <v>13</v>
      </c>
      <c r="S9062" s="3" t="s">
        <v>3</v>
      </c>
      <c r="T9062" s="3" t="s">
        <v>44</v>
      </c>
      <c r="U9062" s="3" t="s">
        <v>72</v>
      </c>
      <c r="V9062" s="227" t="s">
        <v>72</v>
      </c>
      <c r="X9062" s="3" t="s">
        <v>436</v>
      </c>
      <c r="AA9062" s="18">
        <v>45.209359415999998</v>
      </c>
      <c r="AB9062" s="18">
        <v>-123.2009544161</v>
      </c>
      <c r="AC9062" s="3" t="s">
        <v>45</v>
      </c>
      <c r="AE9062" s="3" t="s">
        <v>441</v>
      </c>
      <c r="AF9062" s="3" t="str">
        <f t="shared" si="220"/>
        <v>ex Hyacinthoides hispanica</v>
      </c>
      <c r="AG9062" s="3" t="s">
        <v>2729</v>
      </c>
      <c r="AH9062" s="3" t="s">
        <v>1657</v>
      </c>
      <c r="AT9062" s="3" t="s">
        <v>81</v>
      </c>
    </row>
    <row r="9063" spans="1:56" x14ac:dyDescent="0.25">
      <c r="B9063" s="5">
        <v>1781</v>
      </c>
      <c r="E9063" s="62">
        <v>3</v>
      </c>
      <c r="F9063" s="6" t="s">
        <v>42</v>
      </c>
      <c r="G9063" s="6">
        <v>2018</v>
      </c>
      <c r="L9063" s="6"/>
      <c r="N9063" s="6" t="s">
        <v>413</v>
      </c>
      <c r="P9063" s="407">
        <v>66</v>
      </c>
      <c r="Q9063" s="407">
        <v>66</v>
      </c>
      <c r="R9063" s="407">
        <v>14</v>
      </c>
      <c r="S9063" s="3" t="s">
        <v>3</v>
      </c>
      <c r="T9063" s="3" t="s">
        <v>44</v>
      </c>
      <c r="U9063" s="3" t="s">
        <v>72</v>
      </c>
      <c r="V9063" s="227" t="s">
        <v>72</v>
      </c>
      <c r="X9063" s="3" t="s">
        <v>436</v>
      </c>
      <c r="AA9063" s="18">
        <v>45.209359415999998</v>
      </c>
      <c r="AB9063" s="18">
        <v>-123.2009544161</v>
      </c>
      <c r="AC9063" s="3" t="s">
        <v>45</v>
      </c>
      <c r="AE9063" s="3" t="s">
        <v>441</v>
      </c>
      <c r="AF9063" s="3" t="str">
        <f t="shared" si="220"/>
        <v>ex Hyacinthoides hispanica</v>
      </c>
      <c r="AG9063" s="3" t="s">
        <v>2729</v>
      </c>
      <c r="AH9063" s="3" t="s">
        <v>1657</v>
      </c>
      <c r="AT9063" s="3" t="s">
        <v>81</v>
      </c>
    </row>
    <row r="9064" spans="1:56" x14ac:dyDescent="0.25">
      <c r="B9064" s="5">
        <v>1782</v>
      </c>
      <c r="E9064" s="62">
        <v>3</v>
      </c>
      <c r="F9064" s="6" t="s">
        <v>42</v>
      </c>
      <c r="G9064" s="6">
        <v>2018</v>
      </c>
      <c r="L9064" s="6"/>
      <c r="N9064" s="6" t="s">
        <v>413</v>
      </c>
      <c r="P9064" s="407">
        <v>66</v>
      </c>
      <c r="Q9064" s="407">
        <v>66</v>
      </c>
      <c r="R9064" s="407">
        <v>15</v>
      </c>
      <c r="S9064" s="3" t="s">
        <v>3</v>
      </c>
      <c r="T9064" s="3" t="s">
        <v>44</v>
      </c>
      <c r="U9064" s="3" t="s">
        <v>72</v>
      </c>
      <c r="V9064" s="227" t="s">
        <v>72</v>
      </c>
      <c r="X9064" s="3" t="s">
        <v>436</v>
      </c>
      <c r="AA9064" s="18">
        <v>45.209359415999998</v>
      </c>
      <c r="AB9064" s="18">
        <v>-123.2009544161</v>
      </c>
      <c r="AC9064" s="3" t="s">
        <v>45</v>
      </c>
      <c r="AE9064" s="3" t="s">
        <v>441</v>
      </c>
      <c r="AF9064" s="3" t="str">
        <f t="shared" si="220"/>
        <v>ex Hyacinthoides hispanica</v>
      </c>
      <c r="AG9064" s="3" t="s">
        <v>2729</v>
      </c>
      <c r="AH9064" s="3" t="s">
        <v>1657</v>
      </c>
      <c r="AT9064" s="3" t="s">
        <v>81</v>
      </c>
    </row>
    <row r="9065" spans="1:56" x14ac:dyDescent="0.25">
      <c r="B9065" s="5">
        <v>1783</v>
      </c>
      <c r="E9065" s="62">
        <v>3</v>
      </c>
      <c r="F9065" s="6" t="s">
        <v>42</v>
      </c>
      <c r="G9065" s="6">
        <v>2018</v>
      </c>
      <c r="L9065" s="6"/>
      <c r="N9065" s="6" t="s">
        <v>414</v>
      </c>
      <c r="P9065" s="407">
        <v>67</v>
      </c>
      <c r="Q9065" s="407">
        <v>67</v>
      </c>
      <c r="R9065" s="407">
        <v>1</v>
      </c>
      <c r="S9065" s="3" t="s">
        <v>3</v>
      </c>
      <c r="T9065" s="3" t="s">
        <v>44</v>
      </c>
      <c r="U9065" s="3" t="s">
        <v>72</v>
      </c>
      <c r="V9065" s="227" t="s">
        <v>72</v>
      </c>
      <c r="X9065" s="3" t="s">
        <v>159</v>
      </c>
      <c r="AA9065" s="18">
        <v>45.1715456059</v>
      </c>
      <c r="AB9065" s="18">
        <v>-123.1859989384</v>
      </c>
      <c r="AC9065" s="3" t="s">
        <v>45</v>
      </c>
      <c r="AE9065" s="3" t="s">
        <v>256</v>
      </c>
      <c r="AF9065" s="3" t="str">
        <f t="shared" si="220"/>
        <v>ex Crataegus monogyna</v>
      </c>
      <c r="AG9065" s="3" t="s">
        <v>2729</v>
      </c>
      <c r="AH9065" s="3" t="s">
        <v>1657</v>
      </c>
      <c r="AT9065" s="3" t="s">
        <v>81</v>
      </c>
    </row>
    <row r="9066" spans="1:56" x14ac:dyDescent="0.25">
      <c r="B9066" s="5">
        <v>1784</v>
      </c>
      <c r="E9066" s="62">
        <v>3</v>
      </c>
      <c r="F9066" s="6" t="s">
        <v>42</v>
      </c>
      <c r="G9066" s="6">
        <v>2018</v>
      </c>
      <c r="L9066" s="6"/>
      <c r="N9066" s="6" t="s">
        <v>414</v>
      </c>
      <c r="P9066" s="407">
        <v>67</v>
      </c>
      <c r="Q9066" s="407">
        <v>67</v>
      </c>
      <c r="R9066" s="407">
        <v>2</v>
      </c>
      <c r="S9066" s="3" t="s">
        <v>3</v>
      </c>
      <c r="T9066" s="3" t="s">
        <v>44</v>
      </c>
      <c r="U9066" s="3" t="s">
        <v>72</v>
      </c>
      <c r="V9066" s="227" t="s">
        <v>72</v>
      </c>
      <c r="X9066" s="3" t="s">
        <v>159</v>
      </c>
      <c r="AA9066" s="18">
        <v>45.1715456059</v>
      </c>
      <c r="AB9066" s="18">
        <v>-123.1859989384</v>
      </c>
      <c r="AC9066" s="3" t="s">
        <v>45</v>
      </c>
      <c r="AE9066" s="3" t="s">
        <v>256</v>
      </c>
      <c r="AF9066" s="3" t="str">
        <f t="shared" si="220"/>
        <v>ex Crataegus monogyna</v>
      </c>
      <c r="AG9066" s="3" t="s">
        <v>2729</v>
      </c>
      <c r="AH9066" s="3" t="s">
        <v>1657</v>
      </c>
      <c r="AT9066" s="3" t="s">
        <v>81</v>
      </c>
    </row>
    <row r="9067" spans="1:56" x14ac:dyDescent="0.25">
      <c r="B9067" s="5">
        <v>1785</v>
      </c>
      <c r="E9067" s="62">
        <v>3</v>
      </c>
      <c r="F9067" s="6" t="s">
        <v>42</v>
      </c>
      <c r="G9067" s="6">
        <v>2018</v>
      </c>
      <c r="L9067" s="6"/>
      <c r="N9067" s="6" t="s">
        <v>414</v>
      </c>
      <c r="P9067" s="407">
        <v>67</v>
      </c>
      <c r="Q9067" s="407">
        <v>67</v>
      </c>
      <c r="R9067" s="407">
        <v>3</v>
      </c>
      <c r="S9067" s="3" t="s">
        <v>3</v>
      </c>
      <c r="T9067" s="3" t="s">
        <v>44</v>
      </c>
      <c r="U9067" s="3" t="s">
        <v>72</v>
      </c>
      <c r="V9067" s="227" t="s">
        <v>72</v>
      </c>
      <c r="X9067" s="3" t="s">
        <v>159</v>
      </c>
      <c r="AA9067" s="18">
        <v>45.1715456059</v>
      </c>
      <c r="AB9067" s="18">
        <v>-123.1859989384</v>
      </c>
      <c r="AC9067" s="3" t="s">
        <v>45</v>
      </c>
      <c r="AE9067" s="3" t="s">
        <v>256</v>
      </c>
      <c r="AF9067" s="3" t="str">
        <f t="shared" si="220"/>
        <v>ex Crataegus monogyna</v>
      </c>
      <c r="AG9067" s="3" t="s">
        <v>2729</v>
      </c>
      <c r="AH9067" s="3" t="s">
        <v>1657</v>
      </c>
      <c r="AT9067" s="3" t="s">
        <v>81</v>
      </c>
    </row>
    <row r="9068" spans="1:56" x14ac:dyDescent="0.25">
      <c r="B9068" s="5">
        <v>1786</v>
      </c>
      <c r="E9068" s="62">
        <v>3</v>
      </c>
      <c r="F9068" s="6" t="s">
        <v>42</v>
      </c>
      <c r="G9068" s="6">
        <v>2018</v>
      </c>
      <c r="L9068" s="6"/>
      <c r="N9068" s="6" t="s">
        <v>414</v>
      </c>
      <c r="P9068" s="407">
        <v>67</v>
      </c>
      <c r="Q9068" s="407">
        <v>67</v>
      </c>
      <c r="R9068" s="407">
        <v>4</v>
      </c>
      <c r="S9068" s="3" t="s">
        <v>3</v>
      </c>
      <c r="T9068" s="3" t="s">
        <v>44</v>
      </c>
      <c r="U9068" s="3" t="s">
        <v>72</v>
      </c>
      <c r="V9068" s="227" t="s">
        <v>72</v>
      </c>
      <c r="X9068" s="3" t="s">
        <v>159</v>
      </c>
      <c r="AA9068" s="18">
        <v>45.1715456059</v>
      </c>
      <c r="AB9068" s="18">
        <v>-123.1859989384</v>
      </c>
      <c r="AC9068" s="3" t="s">
        <v>45</v>
      </c>
      <c r="AE9068" s="3" t="s">
        <v>256</v>
      </c>
      <c r="AF9068" s="3" t="str">
        <f t="shared" si="220"/>
        <v>ex Crataegus monogyna</v>
      </c>
      <c r="AG9068" s="3" t="s">
        <v>2729</v>
      </c>
      <c r="AH9068" s="3" t="s">
        <v>1657</v>
      </c>
      <c r="AT9068" s="3" t="s">
        <v>81</v>
      </c>
    </row>
    <row r="9069" spans="1:56" x14ac:dyDescent="0.25">
      <c r="B9069" s="5">
        <v>1787</v>
      </c>
      <c r="E9069" s="62">
        <v>3</v>
      </c>
      <c r="F9069" s="6" t="s">
        <v>42</v>
      </c>
      <c r="G9069" s="6">
        <v>2018</v>
      </c>
      <c r="L9069" s="6"/>
      <c r="N9069" s="6" t="s">
        <v>414</v>
      </c>
      <c r="P9069" s="407">
        <v>67</v>
      </c>
      <c r="Q9069" s="407">
        <v>67</v>
      </c>
      <c r="R9069" s="407">
        <v>5</v>
      </c>
      <c r="S9069" s="3" t="s">
        <v>3</v>
      </c>
      <c r="T9069" s="3" t="s">
        <v>44</v>
      </c>
      <c r="U9069" s="3" t="s">
        <v>72</v>
      </c>
      <c r="V9069" s="227" t="s">
        <v>72</v>
      </c>
      <c r="X9069" s="3" t="s">
        <v>159</v>
      </c>
      <c r="AA9069" s="18">
        <v>45.1715456059</v>
      </c>
      <c r="AB9069" s="18">
        <v>-123.1859989384</v>
      </c>
      <c r="AC9069" s="3" t="s">
        <v>45</v>
      </c>
      <c r="AE9069" s="3" t="s">
        <v>256</v>
      </c>
      <c r="AF9069" s="3" t="str">
        <f t="shared" ref="AF9069:AF9132" si="221">CONCATENATE("ex ", AE9069)</f>
        <v>ex Crataegus monogyna</v>
      </c>
      <c r="AG9069" s="3" t="s">
        <v>2729</v>
      </c>
      <c r="AH9069" s="3" t="s">
        <v>1657</v>
      </c>
      <c r="AT9069" s="3" t="s">
        <v>81</v>
      </c>
    </row>
    <row r="9070" spans="1:56" x14ac:dyDescent="0.25">
      <c r="B9070" s="5">
        <v>1788</v>
      </c>
      <c r="E9070" s="62">
        <v>3</v>
      </c>
      <c r="F9070" s="6" t="s">
        <v>42</v>
      </c>
      <c r="G9070" s="6">
        <v>2018</v>
      </c>
      <c r="L9070" s="6"/>
      <c r="N9070" s="6" t="s">
        <v>414</v>
      </c>
      <c r="P9070" s="407">
        <v>67</v>
      </c>
      <c r="Q9070" s="407">
        <v>67</v>
      </c>
      <c r="R9070" s="407">
        <v>6</v>
      </c>
      <c r="S9070" s="3" t="s">
        <v>3</v>
      </c>
      <c r="T9070" s="3" t="s">
        <v>44</v>
      </c>
      <c r="U9070" s="3" t="s">
        <v>72</v>
      </c>
      <c r="V9070" s="227" t="s">
        <v>72</v>
      </c>
      <c r="X9070" s="3" t="s">
        <v>159</v>
      </c>
      <c r="AA9070" s="18">
        <v>45.1715456059</v>
      </c>
      <c r="AB9070" s="18">
        <v>-123.1859989384</v>
      </c>
      <c r="AC9070" s="3" t="s">
        <v>45</v>
      </c>
      <c r="AE9070" s="3" t="s">
        <v>256</v>
      </c>
      <c r="AF9070" s="3" t="str">
        <f t="shared" si="221"/>
        <v>ex Crataegus monogyna</v>
      </c>
      <c r="AG9070" s="3" t="s">
        <v>2729</v>
      </c>
      <c r="AH9070" s="3" t="s">
        <v>1657</v>
      </c>
      <c r="AT9070" s="3" t="s">
        <v>81</v>
      </c>
    </row>
    <row r="9071" spans="1:56" x14ac:dyDescent="0.25">
      <c r="B9071" s="5">
        <v>1789</v>
      </c>
      <c r="E9071" s="62">
        <v>3</v>
      </c>
      <c r="F9071" s="6" t="s">
        <v>42</v>
      </c>
      <c r="G9071" s="6">
        <v>2018</v>
      </c>
      <c r="L9071" s="6"/>
      <c r="N9071" s="6" t="s">
        <v>414</v>
      </c>
      <c r="P9071" s="407">
        <v>67</v>
      </c>
      <c r="Q9071" s="407">
        <v>67</v>
      </c>
      <c r="R9071" s="407">
        <v>7</v>
      </c>
      <c r="S9071" s="3" t="s">
        <v>3</v>
      </c>
      <c r="T9071" s="3" t="s">
        <v>44</v>
      </c>
      <c r="U9071" s="3" t="s">
        <v>72</v>
      </c>
      <c r="V9071" s="227" t="s">
        <v>72</v>
      </c>
      <c r="X9071" s="3" t="s">
        <v>159</v>
      </c>
      <c r="AA9071" s="18">
        <v>45.1715456059</v>
      </c>
      <c r="AB9071" s="18">
        <v>-123.1859989384</v>
      </c>
      <c r="AC9071" s="3" t="s">
        <v>45</v>
      </c>
      <c r="AE9071" s="3" t="s">
        <v>256</v>
      </c>
      <c r="AF9071" s="3" t="str">
        <f t="shared" si="221"/>
        <v>ex Crataegus monogyna</v>
      </c>
      <c r="AG9071" s="3" t="s">
        <v>2729</v>
      </c>
      <c r="AH9071" s="3" t="s">
        <v>1657</v>
      </c>
      <c r="AT9071" s="3" t="s">
        <v>81</v>
      </c>
    </row>
    <row r="9072" spans="1:56" x14ac:dyDescent="0.25">
      <c r="B9072" s="5">
        <v>1894</v>
      </c>
      <c r="E9072" s="62">
        <v>4</v>
      </c>
      <c r="F9072" s="6" t="s">
        <v>42</v>
      </c>
      <c r="G9072" s="6">
        <v>2018</v>
      </c>
      <c r="L9072" s="6"/>
      <c r="N9072" s="6" t="s">
        <v>415</v>
      </c>
      <c r="P9072" s="407">
        <v>68</v>
      </c>
      <c r="Q9072" s="407">
        <v>68</v>
      </c>
      <c r="R9072" s="407">
        <v>1</v>
      </c>
      <c r="S9072" s="3" t="s">
        <v>3</v>
      </c>
      <c r="T9072" s="3" t="s">
        <v>44</v>
      </c>
      <c r="U9072" s="3" t="s">
        <v>72</v>
      </c>
      <c r="V9072" s="227" t="s">
        <v>72</v>
      </c>
      <c r="X9072" s="3" t="s">
        <v>460</v>
      </c>
      <c r="AA9072" s="18">
        <v>45.197924608599997</v>
      </c>
      <c r="AB9072" s="18">
        <v>-123.2179830577</v>
      </c>
      <c r="AC9072" s="3" t="s">
        <v>45</v>
      </c>
      <c r="AE9072" s="3" t="s">
        <v>135</v>
      </c>
      <c r="AF9072" s="3" t="str">
        <f t="shared" si="221"/>
        <v>ex Bellis perennis</v>
      </c>
      <c r="AG9072" s="3" t="s">
        <v>2729</v>
      </c>
      <c r="AH9072" s="3" t="s">
        <v>1657</v>
      </c>
      <c r="AT9072" s="3" t="s">
        <v>81</v>
      </c>
    </row>
    <row r="9073" spans="2:46" x14ac:dyDescent="0.25">
      <c r="B9073" s="5">
        <v>1895</v>
      </c>
      <c r="E9073" s="62">
        <v>4</v>
      </c>
      <c r="F9073" s="6" t="s">
        <v>42</v>
      </c>
      <c r="G9073" s="6">
        <v>2018</v>
      </c>
      <c r="L9073" s="6"/>
      <c r="N9073" s="6" t="s">
        <v>415</v>
      </c>
      <c r="P9073" s="407">
        <v>68</v>
      </c>
      <c r="Q9073" s="407">
        <v>68</v>
      </c>
      <c r="R9073" s="407">
        <v>2</v>
      </c>
      <c r="S9073" s="3" t="s">
        <v>3</v>
      </c>
      <c r="T9073" s="3" t="s">
        <v>44</v>
      </c>
      <c r="U9073" s="3" t="s">
        <v>72</v>
      </c>
      <c r="V9073" s="227" t="s">
        <v>72</v>
      </c>
      <c r="X9073" s="3" t="s">
        <v>460</v>
      </c>
      <c r="AA9073" s="18">
        <v>45.197924608599997</v>
      </c>
      <c r="AB9073" s="18">
        <v>-123.2179830577</v>
      </c>
      <c r="AC9073" s="3" t="s">
        <v>45</v>
      </c>
      <c r="AE9073" s="3" t="s">
        <v>135</v>
      </c>
      <c r="AF9073" s="3" t="str">
        <f t="shared" si="221"/>
        <v>ex Bellis perennis</v>
      </c>
      <c r="AG9073" s="3" t="s">
        <v>2729</v>
      </c>
      <c r="AH9073" s="3" t="s">
        <v>1657</v>
      </c>
      <c r="AT9073" s="3" t="s">
        <v>81</v>
      </c>
    </row>
    <row r="9074" spans="2:46" x14ac:dyDescent="0.25">
      <c r="B9074" s="5">
        <v>1896</v>
      </c>
      <c r="E9074" s="62">
        <v>4</v>
      </c>
      <c r="F9074" s="6" t="s">
        <v>42</v>
      </c>
      <c r="G9074" s="6">
        <v>2018</v>
      </c>
      <c r="L9074" s="6"/>
      <c r="N9074" s="6" t="s">
        <v>415</v>
      </c>
      <c r="P9074" s="407">
        <v>68</v>
      </c>
      <c r="Q9074" s="407">
        <v>68</v>
      </c>
      <c r="R9074" s="407">
        <v>3</v>
      </c>
      <c r="S9074" s="3" t="s">
        <v>3</v>
      </c>
      <c r="T9074" s="3" t="s">
        <v>44</v>
      </c>
      <c r="U9074" s="3" t="s">
        <v>72</v>
      </c>
      <c r="V9074" s="227" t="s">
        <v>72</v>
      </c>
      <c r="X9074" s="3" t="s">
        <v>460</v>
      </c>
      <c r="AA9074" s="18">
        <v>45.197924608599997</v>
      </c>
      <c r="AB9074" s="18">
        <v>-123.2179830577</v>
      </c>
      <c r="AC9074" s="3" t="s">
        <v>45</v>
      </c>
      <c r="AE9074" s="3" t="s">
        <v>135</v>
      </c>
      <c r="AF9074" s="3" t="str">
        <f t="shared" si="221"/>
        <v>ex Bellis perennis</v>
      </c>
      <c r="AG9074" s="3" t="s">
        <v>2729</v>
      </c>
      <c r="AH9074" s="3" t="s">
        <v>1657</v>
      </c>
      <c r="AT9074" s="3" t="s">
        <v>81</v>
      </c>
    </row>
    <row r="9075" spans="2:46" x14ac:dyDescent="0.25">
      <c r="B9075" s="5">
        <v>1897</v>
      </c>
      <c r="E9075" s="62">
        <v>4</v>
      </c>
      <c r="F9075" s="6" t="s">
        <v>42</v>
      </c>
      <c r="G9075" s="6">
        <v>2018</v>
      </c>
      <c r="L9075" s="6"/>
      <c r="N9075" s="6" t="s">
        <v>415</v>
      </c>
      <c r="P9075" s="407">
        <v>68</v>
      </c>
      <c r="Q9075" s="407">
        <v>68</v>
      </c>
      <c r="R9075" s="407">
        <v>4</v>
      </c>
      <c r="S9075" s="3" t="s">
        <v>3</v>
      </c>
      <c r="T9075" s="3" t="s">
        <v>44</v>
      </c>
      <c r="U9075" s="3" t="s">
        <v>72</v>
      </c>
      <c r="V9075" s="227" t="s">
        <v>72</v>
      </c>
      <c r="X9075" s="3" t="s">
        <v>460</v>
      </c>
      <c r="AA9075" s="18">
        <v>45.197924608599997</v>
      </c>
      <c r="AB9075" s="18">
        <v>-123.2179830577</v>
      </c>
      <c r="AC9075" s="3" t="s">
        <v>45</v>
      </c>
      <c r="AE9075" s="3" t="s">
        <v>135</v>
      </c>
      <c r="AF9075" s="3" t="str">
        <f t="shared" si="221"/>
        <v>ex Bellis perennis</v>
      </c>
      <c r="AG9075" s="3" t="s">
        <v>2729</v>
      </c>
      <c r="AH9075" s="3" t="s">
        <v>1657</v>
      </c>
      <c r="AT9075" s="3" t="s">
        <v>81</v>
      </c>
    </row>
    <row r="9076" spans="2:46" x14ac:dyDescent="0.25">
      <c r="B9076" s="5">
        <v>1898</v>
      </c>
      <c r="E9076" s="62">
        <v>4</v>
      </c>
      <c r="F9076" s="6" t="s">
        <v>42</v>
      </c>
      <c r="G9076" s="6">
        <v>2018</v>
      </c>
      <c r="L9076" s="6"/>
      <c r="N9076" s="6" t="s">
        <v>415</v>
      </c>
      <c r="P9076" s="407">
        <v>68</v>
      </c>
      <c r="Q9076" s="407">
        <v>68</v>
      </c>
      <c r="R9076" s="407">
        <v>5</v>
      </c>
      <c r="S9076" s="3" t="s">
        <v>3</v>
      </c>
      <c r="T9076" s="3" t="s">
        <v>44</v>
      </c>
      <c r="U9076" s="3" t="s">
        <v>72</v>
      </c>
      <c r="V9076" s="227" t="s">
        <v>72</v>
      </c>
      <c r="X9076" s="3" t="s">
        <v>460</v>
      </c>
      <c r="AA9076" s="18">
        <v>45.197924608599997</v>
      </c>
      <c r="AB9076" s="18">
        <v>-123.2179830577</v>
      </c>
      <c r="AC9076" s="3" t="s">
        <v>45</v>
      </c>
      <c r="AE9076" s="3" t="s">
        <v>135</v>
      </c>
      <c r="AF9076" s="3" t="str">
        <f t="shared" si="221"/>
        <v>ex Bellis perennis</v>
      </c>
      <c r="AG9076" s="3" t="s">
        <v>2729</v>
      </c>
      <c r="AH9076" s="3" t="s">
        <v>1657</v>
      </c>
      <c r="AT9076" s="3" t="s">
        <v>81</v>
      </c>
    </row>
    <row r="9077" spans="2:46" x14ac:dyDescent="0.25">
      <c r="B9077" s="5">
        <v>1899</v>
      </c>
      <c r="E9077" s="62">
        <v>4</v>
      </c>
      <c r="F9077" s="6" t="s">
        <v>42</v>
      </c>
      <c r="G9077" s="6">
        <v>2018</v>
      </c>
      <c r="L9077" s="6"/>
      <c r="N9077" s="6" t="s">
        <v>415</v>
      </c>
      <c r="P9077" s="407">
        <v>68</v>
      </c>
      <c r="Q9077" s="407">
        <v>68</v>
      </c>
      <c r="R9077" s="407">
        <v>6</v>
      </c>
      <c r="S9077" s="3" t="s">
        <v>3</v>
      </c>
      <c r="T9077" s="3" t="s">
        <v>44</v>
      </c>
      <c r="U9077" s="3" t="s">
        <v>72</v>
      </c>
      <c r="V9077" s="227" t="s">
        <v>72</v>
      </c>
      <c r="X9077" s="3" t="s">
        <v>460</v>
      </c>
      <c r="AA9077" s="18">
        <v>45.197924608599997</v>
      </c>
      <c r="AB9077" s="18">
        <v>-123.2179830577</v>
      </c>
      <c r="AC9077" s="3" t="s">
        <v>45</v>
      </c>
      <c r="AE9077" s="3" t="s">
        <v>135</v>
      </c>
      <c r="AF9077" s="3" t="str">
        <f t="shared" si="221"/>
        <v>ex Bellis perennis</v>
      </c>
      <c r="AG9077" s="3" t="s">
        <v>2729</v>
      </c>
      <c r="AH9077" s="3" t="s">
        <v>1657</v>
      </c>
      <c r="AT9077" s="3" t="s">
        <v>81</v>
      </c>
    </row>
    <row r="9078" spans="2:46" x14ac:dyDescent="0.25">
      <c r="B9078" s="5">
        <v>1900</v>
      </c>
      <c r="E9078" s="62">
        <v>4</v>
      </c>
      <c r="F9078" s="6" t="s">
        <v>42</v>
      </c>
      <c r="G9078" s="6">
        <v>2018</v>
      </c>
      <c r="L9078" s="6"/>
      <c r="N9078" s="6" t="s">
        <v>416</v>
      </c>
      <c r="P9078" s="407">
        <v>69</v>
      </c>
      <c r="Q9078" s="407">
        <v>69</v>
      </c>
      <c r="R9078" s="407">
        <v>1</v>
      </c>
      <c r="S9078" s="3" t="s">
        <v>3</v>
      </c>
      <c r="T9078" s="3" t="s">
        <v>44</v>
      </c>
      <c r="U9078" s="3" t="s">
        <v>72</v>
      </c>
      <c r="V9078" s="227" t="s">
        <v>72</v>
      </c>
      <c r="X9078" s="3" t="s">
        <v>159</v>
      </c>
      <c r="AA9078" s="18">
        <v>45.164838039199999</v>
      </c>
      <c r="AB9078" s="18">
        <v>-123.1837309723</v>
      </c>
      <c r="AC9078" s="3" t="s">
        <v>45</v>
      </c>
      <c r="AE9078" s="3" t="s">
        <v>461</v>
      </c>
      <c r="AF9078" s="3" t="str">
        <f t="shared" si="221"/>
        <v>ex Camassia</v>
      </c>
      <c r="AG9078" s="3" t="s">
        <v>2729</v>
      </c>
      <c r="AH9078" s="3" t="s">
        <v>1657</v>
      </c>
      <c r="AT9078" s="3" t="s">
        <v>81</v>
      </c>
    </row>
    <row r="9079" spans="2:46" x14ac:dyDescent="0.25">
      <c r="B9079" s="5">
        <v>1901</v>
      </c>
      <c r="E9079" s="62">
        <v>4</v>
      </c>
      <c r="F9079" s="6" t="s">
        <v>42</v>
      </c>
      <c r="G9079" s="6">
        <v>2018</v>
      </c>
      <c r="L9079" s="6"/>
      <c r="N9079" s="6" t="s">
        <v>416</v>
      </c>
      <c r="P9079" s="407">
        <v>69</v>
      </c>
      <c r="Q9079" s="407">
        <v>69</v>
      </c>
      <c r="R9079" s="407">
        <v>2</v>
      </c>
      <c r="S9079" s="3" t="s">
        <v>3</v>
      </c>
      <c r="T9079" s="3" t="s">
        <v>44</v>
      </c>
      <c r="U9079" s="3" t="s">
        <v>72</v>
      </c>
      <c r="V9079" s="227" t="s">
        <v>72</v>
      </c>
      <c r="X9079" s="3" t="s">
        <v>159</v>
      </c>
      <c r="AA9079" s="18">
        <v>45.164838039199999</v>
      </c>
      <c r="AB9079" s="18">
        <v>-123.1837309723</v>
      </c>
      <c r="AC9079" s="3" t="s">
        <v>45</v>
      </c>
      <c r="AE9079" s="3" t="s">
        <v>461</v>
      </c>
      <c r="AF9079" s="3" t="str">
        <f t="shared" si="221"/>
        <v>ex Camassia</v>
      </c>
      <c r="AG9079" s="3" t="s">
        <v>2729</v>
      </c>
      <c r="AH9079" s="3" t="s">
        <v>1657</v>
      </c>
      <c r="AT9079" s="3" t="s">
        <v>81</v>
      </c>
    </row>
    <row r="9080" spans="2:46" x14ac:dyDescent="0.25">
      <c r="B9080" s="5">
        <v>1902</v>
      </c>
      <c r="E9080" s="62">
        <v>4</v>
      </c>
      <c r="F9080" s="6" t="s">
        <v>42</v>
      </c>
      <c r="G9080" s="6">
        <v>2018</v>
      </c>
      <c r="L9080" s="6"/>
      <c r="N9080" s="6" t="s">
        <v>416</v>
      </c>
      <c r="P9080" s="407">
        <v>69</v>
      </c>
      <c r="Q9080" s="407">
        <v>69</v>
      </c>
      <c r="R9080" s="407">
        <v>3</v>
      </c>
      <c r="S9080" s="3" t="s">
        <v>3</v>
      </c>
      <c r="T9080" s="3" t="s">
        <v>44</v>
      </c>
      <c r="U9080" s="3" t="s">
        <v>72</v>
      </c>
      <c r="V9080" s="227" t="s">
        <v>72</v>
      </c>
      <c r="X9080" s="3" t="s">
        <v>159</v>
      </c>
      <c r="AA9080" s="18">
        <v>45.164838039199999</v>
      </c>
      <c r="AB9080" s="18">
        <v>-123.1837309723</v>
      </c>
      <c r="AC9080" s="3" t="s">
        <v>45</v>
      </c>
      <c r="AE9080" s="3" t="s">
        <v>461</v>
      </c>
      <c r="AF9080" s="3" t="str">
        <f t="shared" si="221"/>
        <v>ex Camassia</v>
      </c>
      <c r="AG9080" s="3" t="s">
        <v>2729</v>
      </c>
      <c r="AH9080" s="3" t="s">
        <v>1657</v>
      </c>
      <c r="AT9080" s="3" t="s">
        <v>81</v>
      </c>
    </row>
    <row r="9081" spans="2:46" x14ac:dyDescent="0.25">
      <c r="B9081" s="5">
        <v>1903</v>
      </c>
      <c r="E9081" s="62">
        <v>4</v>
      </c>
      <c r="F9081" s="6" t="s">
        <v>42</v>
      </c>
      <c r="G9081" s="6">
        <v>2018</v>
      </c>
      <c r="L9081" s="6"/>
      <c r="N9081" s="6" t="s">
        <v>416</v>
      </c>
      <c r="P9081" s="407">
        <v>69</v>
      </c>
      <c r="Q9081" s="407">
        <v>69</v>
      </c>
      <c r="R9081" s="407">
        <v>4</v>
      </c>
      <c r="S9081" s="3" t="s">
        <v>3</v>
      </c>
      <c r="T9081" s="3" t="s">
        <v>44</v>
      </c>
      <c r="U9081" s="3" t="s">
        <v>72</v>
      </c>
      <c r="V9081" s="227" t="s">
        <v>72</v>
      </c>
      <c r="X9081" s="3" t="s">
        <v>159</v>
      </c>
      <c r="AA9081" s="18">
        <v>45.164838039199999</v>
      </c>
      <c r="AB9081" s="18">
        <v>-123.1837309723</v>
      </c>
      <c r="AC9081" s="3" t="s">
        <v>45</v>
      </c>
      <c r="AE9081" s="3" t="s">
        <v>461</v>
      </c>
      <c r="AF9081" s="3" t="str">
        <f t="shared" si="221"/>
        <v>ex Camassia</v>
      </c>
      <c r="AG9081" s="3" t="s">
        <v>2729</v>
      </c>
      <c r="AH9081" s="3" t="s">
        <v>1657</v>
      </c>
      <c r="AT9081" s="3" t="s">
        <v>81</v>
      </c>
    </row>
    <row r="9082" spans="2:46" x14ac:dyDescent="0.25">
      <c r="B9082" s="5">
        <v>1904</v>
      </c>
      <c r="E9082" s="62">
        <v>4</v>
      </c>
      <c r="F9082" s="6" t="s">
        <v>42</v>
      </c>
      <c r="G9082" s="6">
        <v>2018</v>
      </c>
      <c r="L9082" s="6"/>
      <c r="N9082" s="6" t="s">
        <v>416</v>
      </c>
      <c r="P9082" s="407">
        <v>69</v>
      </c>
      <c r="Q9082" s="407">
        <v>69</v>
      </c>
      <c r="R9082" s="407">
        <v>5</v>
      </c>
      <c r="S9082" s="3" t="s">
        <v>3</v>
      </c>
      <c r="T9082" s="3" t="s">
        <v>44</v>
      </c>
      <c r="U9082" s="3" t="s">
        <v>72</v>
      </c>
      <c r="V9082" s="227" t="s">
        <v>72</v>
      </c>
      <c r="X9082" s="3" t="s">
        <v>159</v>
      </c>
      <c r="AA9082" s="18">
        <v>45.164838039199999</v>
      </c>
      <c r="AB9082" s="18">
        <v>-123.1837309723</v>
      </c>
      <c r="AC9082" s="3" t="s">
        <v>45</v>
      </c>
      <c r="AE9082" s="3" t="s">
        <v>461</v>
      </c>
      <c r="AF9082" s="3" t="str">
        <f t="shared" si="221"/>
        <v>ex Camassia</v>
      </c>
      <c r="AG9082" s="3" t="s">
        <v>2729</v>
      </c>
      <c r="AH9082" s="3" t="s">
        <v>1657</v>
      </c>
      <c r="AT9082" s="3" t="s">
        <v>81</v>
      </c>
    </row>
    <row r="9083" spans="2:46" x14ac:dyDescent="0.25">
      <c r="B9083" s="5">
        <v>1905</v>
      </c>
      <c r="E9083" s="62">
        <v>4</v>
      </c>
      <c r="F9083" s="6" t="s">
        <v>42</v>
      </c>
      <c r="G9083" s="6">
        <v>2018</v>
      </c>
      <c r="L9083" s="6"/>
      <c r="N9083" s="6" t="s">
        <v>416</v>
      </c>
      <c r="P9083" s="407">
        <v>69</v>
      </c>
      <c r="Q9083" s="407">
        <v>69</v>
      </c>
      <c r="R9083" s="407">
        <v>6</v>
      </c>
      <c r="S9083" s="3" t="s">
        <v>3</v>
      </c>
      <c r="T9083" s="3" t="s">
        <v>44</v>
      </c>
      <c r="U9083" s="3" t="s">
        <v>72</v>
      </c>
      <c r="V9083" s="227" t="s">
        <v>72</v>
      </c>
      <c r="X9083" s="3" t="s">
        <v>159</v>
      </c>
      <c r="AA9083" s="18">
        <v>45.164838039199999</v>
      </c>
      <c r="AB9083" s="18">
        <v>-123.1837309723</v>
      </c>
      <c r="AC9083" s="3" t="s">
        <v>45</v>
      </c>
      <c r="AE9083" s="3" t="s">
        <v>461</v>
      </c>
      <c r="AF9083" s="3" t="str">
        <f t="shared" si="221"/>
        <v>ex Camassia</v>
      </c>
      <c r="AG9083" s="3" t="s">
        <v>2729</v>
      </c>
      <c r="AH9083" s="3" t="s">
        <v>1657</v>
      </c>
      <c r="AT9083" s="3" t="s">
        <v>81</v>
      </c>
    </row>
    <row r="9084" spans="2:46" x14ac:dyDescent="0.25">
      <c r="B9084" s="5">
        <v>1906</v>
      </c>
      <c r="E9084" s="62">
        <v>4</v>
      </c>
      <c r="F9084" s="6" t="s">
        <v>42</v>
      </c>
      <c r="G9084" s="6">
        <v>2018</v>
      </c>
      <c r="L9084" s="6"/>
      <c r="N9084" s="6" t="s">
        <v>416</v>
      </c>
      <c r="P9084" s="407">
        <v>69</v>
      </c>
      <c r="Q9084" s="407">
        <v>69</v>
      </c>
      <c r="R9084" s="407">
        <v>7</v>
      </c>
      <c r="S9084" s="3" t="s">
        <v>3</v>
      </c>
      <c r="T9084" s="3" t="s">
        <v>44</v>
      </c>
      <c r="U9084" s="3" t="s">
        <v>72</v>
      </c>
      <c r="V9084" s="227" t="s">
        <v>72</v>
      </c>
      <c r="X9084" s="3" t="s">
        <v>159</v>
      </c>
      <c r="AA9084" s="18">
        <v>45.164838039199999</v>
      </c>
      <c r="AB9084" s="18">
        <v>-123.1837309723</v>
      </c>
      <c r="AC9084" s="3" t="s">
        <v>45</v>
      </c>
      <c r="AE9084" s="3" t="s">
        <v>461</v>
      </c>
      <c r="AF9084" s="3" t="str">
        <f t="shared" si="221"/>
        <v>ex Camassia</v>
      </c>
      <c r="AG9084" s="3" t="s">
        <v>2729</v>
      </c>
      <c r="AH9084" s="3" t="s">
        <v>1657</v>
      </c>
      <c r="AT9084" s="3" t="s">
        <v>81</v>
      </c>
    </row>
    <row r="9085" spans="2:46" x14ac:dyDescent="0.25">
      <c r="B9085" s="5">
        <v>1938</v>
      </c>
      <c r="E9085" s="62">
        <v>4</v>
      </c>
      <c r="F9085" s="6" t="s">
        <v>42</v>
      </c>
      <c r="G9085" s="6">
        <v>2018</v>
      </c>
      <c r="L9085" s="6"/>
      <c r="N9085" s="6" t="s">
        <v>417</v>
      </c>
      <c r="P9085" s="407">
        <v>70</v>
      </c>
      <c r="Q9085" s="407">
        <v>70</v>
      </c>
      <c r="R9085" s="407">
        <v>1</v>
      </c>
      <c r="S9085" s="3" t="s">
        <v>3</v>
      </c>
      <c r="T9085" s="3" t="s">
        <v>44</v>
      </c>
      <c r="U9085" s="3" t="s">
        <v>72</v>
      </c>
      <c r="V9085" s="227" t="s">
        <v>72</v>
      </c>
      <c r="X9085" s="3" t="s">
        <v>159</v>
      </c>
      <c r="AA9085" s="18">
        <v>45.175057658900002</v>
      </c>
      <c r="AB9085" s="18">
        <v>-123.18297707089999</v>
      </c>
      <c r="AC9085" s="3" t="s">
        <v>45</v>
      </c>
      <c r="AE9085" s="3" t="s">
        <v>467</v>
      </c>
      <c r="AF9085" s="3" t="str">
        <f t="shared" si="221"/>
        <v>ex Hydrophyllum tenuipes</v>
      </c>
      <c r="AG9085" s="3" t="s">
        <v>2729</v>
      </c>
      <c r="AH9085" s="3" t="s">
        <v>1657</v>
      </c>
      <c r="AT9085" s="3" t="s">
        <v>81</v>
      </c>
    </row>
    <row r="9086" spans="2:46" x14ac:dyDescent="0.25">
      <c r="B9086" s="5">
        <v>1939</v>
      </c>
      <c r="E9086" s="62">
        <v>4</v>
      </c>
      <c r="F9086" s="6" t="s">
        <v>42</v>
      </c>
      <c r="G9086" s="6">
        <v>2018</v>
      </c>
      <c r="L9086" s="6"/>
      <c r="N9086" s="6" t="s">
        <v>417</v>
      </c>
      <c r="P9086" s="407">
        <v>70</v>
      </c>
      <c r="Q9086" s="407">
        <v>70</v>
      </c>
      <c r="R9086" s="407">
        <v>2</v>
      </c>
      <c r="S9086" s="3" t="s">
        <v>3</v>
      </c>
      <c r="T9086" s="3" t="s">
        <v>44</v>
      </c>
      <c r="U9086" s="3" t="s">
        <v>72</v>
      </c>
      <c r="V9086" s="227" t="s">
        <v>72</v>
      </c>
      <c r="X9086" s="3" t="s">
        <v>159</v>
      </c>
      <c r="AA9086" s="18">
        <v>45.175057658900002</v>
      </c>
      <c r="AB9086" s="18">
        <v>-123.18297707089999</v>
      </c>
      <c r="AC9086" s="3" t="s">
        <v>45</v>
      </c>
      <c r="AE9086" s="3" t="s">
        <v>467</v>
      </c>
      <c r="AF9086" s="3" t="str">
        <f t="shared" si="221"/>
        <v>ex Hydrophyllum tenuipes</v>
      </c>
      <c r="AG9086" s="3" t="s">
        <v>2729</v>
      </c>
      <c r="AH9086" s="3" t="s">
        <v>1657</v>
      </c>
      <c r="AT9086" s="3" t="s">
        <v>81</v>
      </c>
    </row>
    <row r="9087" spans="2:46" x14ac:dyDescent="0.25">
      <c r="B9087" s="5">
        <v>1940</v>
      </c>
      <c r="E9087" s="62">
        <v>4</v>
      </c>
      <c r="F9087" s="6" t="s">
        <v>42</v>
      </c>
      <c r="G9087" s="6">
        <v>2018</v>
      </c>
      <c r="L9087" s="6"/>
      <c r="N9087" s="6" t="s">
        <v>417</v>
      </c>
      <c r="P9087" s="407">
        <v>70</v>
      </c>
      <c r="Q9087" s="407">
        <v>70</v>
      </c>
      <c r="R9087" s="407">
        <v>3</v>
      </c>
      <c r="S9087" s="3" t="s">
        <v>3</v>
      </c>
      <c r="T9087" s="3" t="s">
        <v>44</v>
      </c>
      <c r="U9087" s="3" t="s">
        <v>72</v>
      </c>
      <c r="V9087" s="227" t="s">
        <v>72</v>
      </c>
      <c r="X9087" s="3" t="s">
        <v>159</v>
      </c>
      <c r="AA9087" s="18">
        <v>45.175057658900002</v>
      </c>
      <c r="AB9087" s="18">
        <v>-123.18297707089999</v>
      </c>
      <c r="AC9087" s="3" t="s">
        <v>45</v>
      </c>
      <c r="AE9087" s="3" t="s">
        <v>467</v>
      </c>
      <c r="AF9087" s="3" t="str">
        <f t="shared" si="221"/>
        <v>ex Hydrophyllum tenuipes</v>
      </c>
      <c r="AG9087" s="3" t="s">
        <v>2729</v>
      </c>
      <c r="AH9087" s="3" t="s">
        <v>1657</v>
      </c>
      <c r="AT9087" s="3" t="s">
        <v>81</v>
      </c>
    </row>
    <row r="9088" spans="2:46" x14ac:dyDescent="0.25">
      <c r="B9088" s="5">
        <v>1941</v>
      </c>
      <c r="E9088" s="62">
        <v>4</v>
      </c>
      <c r="F9088" s="6" t="s">
        <v>42</v>
      </c>
      <c r="G9088" s="6">
        <v>2018</v>
      </c>
      <c r="L9088" s="6"/>
      <c r="N9088" s="6" t="s">
        <v>417</v>
      </c>
      <c r="P9088" s="407">
        <v>70</v>
      </c>
      <c r="Q9088" s="407">
        <v>70</v>
      </c>
      <c r="R9088" s="407">
        <v>4</v>
      </c>
      <c r="S9088" s="3" t="s">
        <v>3</v>
      </c>
      <c r="T9088" s="3" t="s">
        <v>44</v>
      </c>
      <c r="U9088" s="3" t="s">
        <v>72</v>
      </c>
      <c r="V9088" s="227" t="s">
        <v>72</v>
      </c>
      <c r="X9088" s="3" t="s">
        <v>159</v>
      </c>
      <c r="AA9088" s="18">
        <v>45.175057658900002</v>
      </c>
      <c r="AB9088" s="18">
        <v>-123.18297707089999</v>
      </c>
      <c r="AC9088" s="3" t="s">
        <v>45</v>
      </c>
      <c r="AE9088" s="3" t="s">
        <v>467</v>
      </c>
      <c r="AF9088" s="3" t="str">
        <f t="shared" si="221"/>
        <v>ex Hydrophyllum tenuipes</v>
      </c>
      <c r="AG9088" s="3" t="s">
        <v>2729</v>
      </c>
      <c r="AH9088" s="3" t="s">
        <v>1657</v>
      </c>
      <c r="AT9088" s="3" t="s">
        <v>81</v>
      </c>
    </row>
    <row r="9089" spans="1:56" s="115" customFormat="1" x14ac:dyDescent="0.25">
      <c r="A9089" s="6"/>
      <c r="B9089" s="5">
        <v>1942</v>
      </c>
      <c r="C9089" s="3"/>
      <c r="D9089" s="3"/>
      <c r="E9089" s="62">
        <v>4</v>
      </c>
      <c r="F9089" s="6" t="s">
        <v>42</v>
      </c>
      <c r="G9089" s="6">
        <v>2018</v>
      </c>
      <c r="H9089" s="6"/>
      <c r="I9089" s="3"/>
      <c r="J9089" s="3"/>
      <c r="K9089" s="3"/>
      <c r="L9089" s="6"/>
      <c r="M9089" s="3"/>
      <c r="N9089" s="6" t="s">
        <v>417</v>
      </c>
      <c r="O9089" s="6"/>
      <c r="P9089" s="407">
        <v>70</v>
      </c>
      <c r="Q9089" s="407">
        <v>70</v>
      </c>
      <c r="R9089" s="407">
        <v>5</v>
      </c>
      <c r="S9089" s="3" t="s">
        <v>3</v>
      </c>
      <c r="T9089" s="3" t="s">
        <v>44</v>
      </c>
      <c r="U9089" s="3" t="s">
        <v>72</v>
      </c>
      <c r="V9089" s="227" t="s">
        <v>72</v>
      </c>
      <c r="W9089" s="3"/>
      <c r="X9089" s="3" t="s">
        <v>159</v>
      </c>
      <c r="Y9089" s="3"/>
      <c r="Z9089" s="3"/>
      <c r="AA9089" s="18">
        <v>45.175057658900002</v>
      </c>
      <c r="AB9089" s="18">
        <v>-123.18297707089999</v>
      </c>
      <c r="AC9089" s="3" t="s">
        <v>45</v>
      </c>
      <c r="AD9089" s="3"/>
      <c r="AE9089" s="3" t="s">
        <v>467</v>
      </c>
      <c r="AF9089" s="3" t="str">
        <f t="shared" si="221"/>
        <v>ex Hydrophyllum tenuipes</v>
      </c>
      <c r="AG9089" s="3" t="s">
        <v>2729</v>
      </c>
      <c r="AH9089" s="3" t="s">
        <v>1657</v>
      </c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 t="s">
        <v>81</v>
      </c>
      <c r="AU9089" s="3"/>
      <c r="AV9089" s="3"/>
      <c r="AW9089" s="3"/>
      <c r="AX9089" s="3"/>
      <c r="AY9089" s="3"/>
      <c r="AZ9089" s="3"/>
      <c r="BA9089" s="3"/>
      <c r="BB9089" s="3"/>
      <c r="BC9089" s="3"/>
      <c r="BD9089" s="3"/>
    </row>
    <row r="9090" spans="1:56" x14ac:dyDescent="0.25">
      <c r="B9090" s="5">
        <v>1943</v>
      </c>
      <c r="E9090" s="62">
        <v>4</v>
      </c>
      <c r="F9090" s="6" t="s">
        <v>42</v>
      </c>
      <c r="G9090" s="6">
        <v>2018</v>
      </c>
      <c r="L9090" s="6"/>
      <c r="N9090" s="6" t="s">
        <v>417</v>
      </c>
      <c r="P9090" s="407">
        <v>70</v>
      </c>
      <c r="Q9090" s="407">
        <v>70</v>
      </c>
      <c r="R9090" s="407">
        <v>6</v>
      </c>
      <c r="S9090" s="3" t="s">
        <v>3</v>
      </c>
      <c r="T9090" s="3" t="s">
        <v>44</v>
      </c>
      <c r="U9090" s="3" t="s">
        <v>72</v>
      </c>
      <c r="V9090" s="227" t="s">
        <v>72</v>
      </c>
      <c r="X9090" s="3" t="s">
        <v>159</v>
      </c>
      <c r="AA9090" s="18">
        <v>45.175057658900002</v>
      </c>
      <c r="AB9090" s="18">
        <v>-123.18297707089999</v>
      </c>
      <c r="AC9090" s="3" t="s">
        <v>45</v>
      </c>
      <c r="AE9090" s="3" t="s">
        <v>467</v>
      </c>
      <c r="AF9090" s="3" t="str">
        <f t="shared" si="221"/>
        <v>ex Hydrophyllum tenuipes</v>
      </c>
      <c r="AG9090" s="3" t="s">
        <v>2729</v>
      </c>
      <c r="AH9090" s="3" t="s">
        <v>1657</v>
      </c>
      <c r="AT9090" s="3" t="s">
        <v>81</v>
      </c>
    </row>
    <row r="9091" spans="1:56" x14ac:dyDescent="0.25">
      <c r="B9091" s="5">
        <v>1944</v>
      </c>
      <c r="E9091" s="62">
        <v>4</v>
      </c>
      <c r="F9091" s="6" t="s">
        <v>42</v>
      </c>
      <c r="G9091" s="6">
        <v>2018</v>
      </c>
      <c r="L9091" s="6"/>
      <c r="N9091" s="6" t="s">
        <v>418</v>
      </c>
      <c r="P9091" s="407">
        <v>71</v>
      </c>
      <c r="Q9091" s="407">
        <v>71</v>
      </c>
      <c r="R9091" s="407">
        <v>1</v>
      </c>
      <c r="S9091" s="3" t="s">
        <v>3</v>
      </c>
      <c r="T9091" s="3" t="s">
        <v>44</v>
      </c>
      <c r="U9091" s="3" t="s">
        <v>72</v>
      </c>
      <c r="V9091" s="227" t="s">
        <v>72</v>
      </c>
      <c r="X9091" s="3" t="s">
        <v>159</v>
      </c>
      <c r="AA9091" s="18">
        <v>45.174935382199997</v>
      </c>
      <c r="AB9091" s="18">
        <v>-123.1830111501</v>
      </c>
      <c r="AC9091" s="3" t="s">
        <v>45</v>
      </c>
      <c r="AE9091" s="3" t="s">
        <v>440</v>
      </c>
      <c r="AF9091" s="3" t="str">
        <f t="shared" si="221"/>
        <v>ex Rubus ursinus</v>
      </c>
      <c r="AG9091" s="3" t="s">
        <v>2729</v>
      </c>
      <c r="AH9091" s="3" t="s">
        <v>1657</v>
      </c>
      <c r="AT9091" s="3" t="s">
        <v>81</v>
      </c>
    </row>
    <row r="9092" spans="1:56" x14ac:dyDescent="0.25">
      <c r="B9092" s="5">
        <v>1945</v>
      </c>
      <c r="E9092" s="62">
        <v>4</v>
      </c>
      <c r="F9092" s="6" t="s">
        <v>42</v>
      </c>
      <c r="G9092" s="6">
        <v>2018</v>
      </c>
      <c r="L9092" s="6"/>
      <c r="N9092" s="6" t="s">
        <v>418</v>
      </c>
      <c r="P9092" s="407">
        <v>71</v>
      </c>
      <c r="Q9092" s="407">
        <v>71</v>
      </c>
      <c r="R9092" s="407">
        <v>2</v>
      </c>
      <c r="S9092" s="3" t="s">
        <v>3</v>
      </c>
      <c r="T9092" s="3" t="s">
        <v>44</v>
      </c>
      <c r="U9092" s="3" t="s">
        <v>72</v>
      </c>
      <c r="V9092" s="227" t="s">
        <v>72</v>
      </c>
      <c r="X9092" s="3" t="s">
        <v>159</v>
      </c>
      <c r="AA9092" s="18">
        <v>45.174935382199997</v>
      </c>
      <c r="AB9092" s="18">
        <v>-123.1830111501</v>
      </c>
      <c r="AC9092" s="3" t="s">
        <v>45</v>
      </c>
      <c r="AE9092" s="3" t="s">
        <v>440</v>
      </c>
      <c r="AF9092" s="3" t="str">
        <f t="shared" si="221"/>
        <v>ex Rubus ursinus</v>
      </c>
      <c r="AG9092" s="3" t="s">
        <v>2729</v>
      </c>
      <c r="AH9092" s="3" t="s">
        <v>1657</v>
      </c>
      <c r="AT9092" s="3" t="s">
        <v>81</v>
      </c>
    </row>
    <row r="9093" spans="1:56" x14ac:dyDescent="0.25">
      <c r="B9093" s="5">
        <v>1946</v>
      </c>
      <c r="E9093" s="62">
        <v>4</v>
      </c>
      <c r="F9093" s="6" t="s">
        <v>42</v>
      </c>
      <c r="G9093" s="6">
        <v>2018</v>
      </c>
      <c r="L9093" s="6"/>
      <c r="N9093" s="6" t="s">
        <v>418</v>
      </c>
      <c r="P9093" s="407">
        <v>71</v>
      </c>
      <c r="Q9093" s="407">
        <v>71</v>
      </c>
      <c r="R9093" s="407">
        <v>3</v>
      </c>
      <c r="S9093" s="3" t="s">
        <v>3</v>
      </c>
      <c r="T9093" s="3" t="s">
        <v>44</v>
      </c>
      <c r="U9093" s="3" t="s">
        <v>72</v>
      </c>
      <c r="V9093" s="227" t="s">
        <v>72</v>
      </c>
      <c r="X9093" s="3" t="s">
        <v>159</v>
      </c>
      <c r="AA9093" s="18">
        <v>45.174935382199997</v>
      </c>
      <c r="AB9093" s="18">
        <v>-123.1830111501</v>
      </c>
      <c r="AC9093" s="3" t="s">
        <v>45</v>
      </c>
      <c r="AE9093" s="3" t="s">
        <v>440</v>
      </c>
      <c r="AF9093" s="3" t="str">
        <f t="shared" si="221"/>
        <v>ex Rubus ursinus</v>
      </c>
      <c r="AG9093" s="3" t="s">
        <v>2729</v>
      </c>
      <c r="AH9093" s="3" t="s">
        <v>1657</v>
      </c>
      <c r="AT9093" s="3" t="s">
        <v>81</v>
      </c>
    </row>
    <row r="9094" spans="1:56" s="106" customFormat="1" x14ac:dyDescent="0.25">
      <c r="A9094" s="6"/>
      <c r="B9094" s="5">
        <v>1947</v>
      </c>
      <c r="C9094" s="3"/>
      <c r="D9094" s="3"/>
      <c r="E9094" s="62">
        <v>4</v>
      </c>
      <c r="F9094" s="6" t="s">
        <v>42</v>
      </c>
      <c r="G9094" s="6">
        <v>2018</v>
      </c>
      <c r="H9094" s="6"/>
      <c r="I9094" s="3"/>
      <c r="J9094" s="3"/>
      <c r="K9094" s="3"/>
      <c r="L9094" s="6"/>
      <c r="M9094" s="3"/>
      <c r="N9094" s="6" t="s">
        <v>418</v>
      </c>
      <c r="O9094" s="6"/>
      <c r="P9094" s="407">
        <v>71</v>
      </c>
      <c r="Q9094" s="407">
        <v>71</v>
      </c>
      <c r="R9094" s="407">
        <v>4</v>
      </c>
      <c r="S9094" s="3" t="s">
        <v>3</v>
      </c>
      <c r="T9094" s="3" t="s">
        <v>44</v>
      </c>
      <c r="U9094" s="3" t="s">
        <v>72</v>
      </c>
      <c r="V9094" s="227" t="s">
        <v>72</v>
      </c>
      <c r="W9094" s="3"/>
      <c r="X9094" s="3" t="s">
        <v>159</v>
      </c>
      <c r="Y9094" s="3"/>
      <c r="Z9094" s="3"/>
      <c r="AA9094" s="18">
        <v>45.174935382199997</v>
      </c>
      <c r="AB9094" s="18">
        <v>-123.1830111501</v>
      </c>
      <c r="AC9094" s="3" t="s">
        <v>45</v>
      </c>
      <c r="AD9094" s="3"/>
      <c r="AE9094" s="3" t="s">
        <v>440</v>
      </c>
      <c r="AF9094" s="3" t="str">
        <f t="shared" si="221"/>
        <v>ex Rubus ursinus</v>
      </c>
      <c r="AG9094" s="3" t="s">
        <v>2729</v>
      </c>
      <c r="AH9094" s="3" t="s">
        <v>1657</v>
      </c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 t="s">
        <v>81</v>
      </c>
      <c r="AU9094" s="3"/>
      <c r="AV9094" s="3"/>
      <c r="AW9094" s="3"/>
      <c r="AX9094" s="3"/>
      <c r="AY9094" s="3"/>
      <c r="AZ9094" s="3"/>
      <c r="BA9094" s="3"/>
      <c r="BB9094" s="3"/>
      <c r="BC9094" s="3"/>
      <c r="BD9094" s="3"/>
    </row>
    <row r="9095" spans="1:56" x14ac:dyDescent="0.25">
      <c r="B9095" s="5">
        <v>1948</v>
      </c>
      <c r="E9095" s="62">
        <v>4</v>
      </c>
      <c r="F9095" s="6" t="s">
        <v>42</v>
      </c>
      <c r="G9095" s="6">
        <v>2018</v>
      </c>
      <c r="L9095" s="6"/>
      <c r="N9095" s="6" t="s">
        <v>418</v>
      </c>
      <c r="P9095" s="407">
        <v>71</v>
      </c>
      <c r="Q9095" s="407">
        <v>71</v>
      </c>
      <c r="R9095" s="407">
        <v>5</v>
      </c>
      <c r="S9095" s="3" t="s">
        <v>3</v>
      </c>
      <c r="T9095" s="3" t="s">
        <v>44</v>
      </c>
      <c r="U9095" s="3" t="s">
        <v>72</v>
      </c>
      <c r="V9095" s="227" t="s">
        <v>72</v>
      </c>
      <c r="X9095" s="3" t="s">
        <v>159</v>
      </c>
      <c r="AA9095" s="18">
        <v>45.174935382199997</v>
      </c>
      <c r="AB9095" s="18">
        <v>-123.1830111501</v>
      </c>
      <c r="AC9095" s="3" t="s">
        <v>45</v>
      </c>
      <c r="AE9095" s="3" t="s">
        <v>440</v>
      </c>
      <c r="AF9095" s="3" t="str">
        <f t="shared" si="221"/>
        <v>ex Rubus ursinus</v>
      </c>
      <c r="AG9095" s="3" t="s">
        <v>2729</v>
      </c>
      <c r="AH9095" s="3" t="s">
        <v>1657</v>
      </c>
      <c r="AT9095" s="3" t="s">
        <v>81</v>
      </c>
    </row>
    <row r="9096" spans="1:56" x14ac:dyDescent="0.25">
      <c r="B9096" s="5">
        <v>1949</v>
      </c>
      <c r="E9096" s="62">
        <v>4</v>
      </c>
      <c r="F9096" s="6" t="s">
        <v>42</v>
      </c>
      <c r="G9096" s="6">
        <v>2018</v>
      </c>
      <c r="L9096" s="6"/>
      <c r="N9096" s="6" t="s">
        <v>418</v>
      </c>
      <c r="P9096" s="407">
        <v>71</v>
      </c>
      <c r="Q9096" s="407">
        <v>71</v>
      </c>
      <c r="R9096" s="407">
        <v>6</v>
      </c>
      <c r="S9096" s="3" t="s">
        <v>3</v>
      </c>
      <c r="T9096" s="3" t="s">
        <v>44</v>
      </c>
      <c r="U9096" s="3" t="s">
        <v>72</v>
      </c>
      <c r="V9096" s="227" t="s">
        <v>72</v>
      </c>
      <c r="X9096" s="3" t="s">
        <v>159</v>
      </c>
      <c r="AA9096" s="18">
        <v>45.174935382199997</v>
      </c>
      <c r="AB9096" s="18">
        <v>-123.1830111501</v>
      </c>
      <c r="AC9096" s="3" t="s">
        <v>45</v>
      </c>
      <c r="AE9096" s="3" t="s">
        <v>440</v>
      </c>
      <c r="AF9096" s="3" t="str">
        <f t="shared" si="221"/>
        <v>ex Rubus ursinus</v>
      </c>
      <c r="AG9096" s="3" t="s">
        <v>2729</v>
      </c>
      <c r="AH9096" s="3" t="s">
        <v>1657</v>
      </c>
      <c r="AT9096" s="3" t="s">
        <v>81</v>
      </c>
    </row>
    <row r="9097" spans="1:56" x14ac:dyDescent="0.25">
      <c r="B9097" s="5">
        <v>1950</v>
      </c>
      <c r="E9097" s="62">
        <v>4</v>
      </c>
      <c r="F9097" s="6" t="s">
        <v>42</v>
      </c>
      <c r="G9097" s="6">
        <v>2018</v>
      </c>
      <c r="L9097" s="6"/>
      <c r="N9097" s="6" t="s">
        <v>418</v>
      </c>
      <c r="P9097" s="407">
        <v>71</v>
      </c>
      <c r="Q9097" s="407">
        <v>71</v>
      </c>
      <c r="R9097" s="407">
        <v>7</v>
      </c>
      <c r="S9097" s="3" t="s">
        <v>3</v>
      </c>
      <c r="T9097" s="3" t="s">
        <v>44</v>
      </c>
      <c r="U9097" s="3" t="s">
        <v>72</v>
      </c>
      <c r="V9097" s="227" t="s">
        <v>72</v>
      </c>
      <c r="X9097" s="3" t="s">
        <v>159</v>
      </c>
      <c r="AA9097" s="18">
        <v>45.174935382199997</v>
      </c>
      <c r="AB9097" s="18">
        <v>-123.1830111501</v>
      </c>
      <c r="AC9097" s="3" t="s">
        <v>45</v>
      </c>
      <c r="AE9097" s="3" t="s">
        <v>440</v>
      </c>
      <c r="AF9097" s="3" t="str">
        <f t="shared" si="221"/>
        <v>ex Rubus ursinus</v>
      </c>
      <c r="AG9097" s="3" t="s">
        <v>2729</v>
      </c>
      <c r="AH9097" s="3" t="s">
        <v>1657</v>
      </c>
      <c r="AT9097" s="3" t="s">
        <v>81</v>
      </c>
    </row>
    <row r="9098" spans="1:56" x14ac:dyDescent="0.25">
      <c r="B9098" s="5">
        <v>1951</v>
      </c>
      <c r="E9098" s="62">
        <v>4</v>
      </c>
      <c r="F9098" s="6" t="s">
        <v>42</v>
      </c>
      <c r="G9098" s="6">
        <v>2018</v>
      </c>
      <c r="L9098" s="6"/>
      <c r="N9098" s="6" t="s">
        <v>418</v>
      </c>
      <c r="P9098" s="407">
        <v>71</v>
      </c>
      <c r="Q9098" s="407">
        <v>71</v>
      </c>
      <c r="R9098" s="407">
        <v>8</v>
      </c>
      <c r="S9098" s="3" t="s">
        <v>3</v>
      </c>
      <c r="T9098" s="3" t="s">
        <v>44</v>
      </c>
      <c r="U9098" s="3" t="s">
        <v>72</v>
      </c>
      <c r="V9098" s="227" t="s">
        <v>72</v>
      </c>
      <c r="X9098" s="3" t="s">
        <v>159</v>
      </c>
      <c r="AA9098" s="18">
        <v>45.174935382199997</v>
      </c>
      <c r="AB9098" s="18">
        <v>-123.1830111501</v>
      </c>
      <c r="AC9098" s="3" t="s">
        <v>45</v>
      </c>
      <c r="AE9098" s="3" t="s">
        <v>440</v>
      </c>
      <c r="AF9098" s="3" t="str">
        <f t="shared" si="221"/>
        <v>ex Rubus ursinus</v>
      </c>
      <c r="AG9098" s="3" t="s">
        <v>2729</v>
      </c>
      <c r="AH9098" s="3" t="s">
        <v>1657</v>
      </c>
      <c r="AT9098" s="3" t="s">
        <v>81</v>
      </c>
    </row>
    <row r="9099" spans="1:56" x14ac:dyDescent="0.25">
      <c r="B9099" s="5">
        <v>1952</v>
      </c>
      <c r="E9099" s="62">
        <v>4</v>
      </c>
      <c r="F9099" s="6" t="s">
        <v>42</v>
      </c>
      <c r="G9099" s="6">
        <v>2018</v>
      </c>
      <c r="L9099" s="6"/>
      <c r="N9099" s="6" t="s">
        <v>418</v>
      </c>
      <c r="P9099" s="407">
        <v>71</v>
      </c>
      <c r="Q9099" s="407">
        <v>71</v>
      </c>
      <c r="R9099" s="407">
        <v>9</v>
      </c>
      <c r="S9099" s="3" t="s">
        <v>3</v>
      </c>
      <c r="T9099" s="3" t="s">
        <v>44</v>
      </c>
      <c r="U9099" s="3" t="s">
        <v>72</v>
      </c>
      <c r="V9099" s="227" t="s">
        <v>72</v>
      </c>
      <c r="X9099" s="3" t="s">
        <v>159</v>
      </c>
      <c r="AA9099" s="18">
        <v>45.174935382199997</v>
      </c>
      <c r="AB9099" s="18">
        <v>-123.1830111501</v>
      </c>
      <c r="AC9099" s="3" t="s">
        <v>45</v>
      </c>
      <c r="AE9099" s="3" t="s">
        <v>440</v>
      </c>
      <c r="AF9099" s="3" t="str">
        <f t="shared" si="221"/>
        <v>ex Rubus ursinus</v>
      </c>
      <c r="AG9099" s="3" t="s">
        <v>2729</v>
      </c>
      <c r="AH9099" s="3" t="s">
        <v>1657</v>
      </c>
      <c r="AT9099" s="3" t="s">
        <v>81</v>
      </c>
    </row>
    <row r="9100" spans="1:56" x14ac:dyDescent="0.25">
      <c r="B9100" s="5">
        <v>1953</v>
      </c>
      <c r="E9100" s="62">
        <v>4</v>
      </c>
      <c r="F9100" s="6" t="s">
        <v>42</v>
      </c>
      <c r="G9100" s="6">
        <v>2018</v>
      </c>
      <c r="L9100" s="6"/>
      <c r="N9100" s="6" t="s">
        <v>418</v>
      </c>
      <c r="P9100" s="407">
        <v>71</v>
      </c>
      <c r="Q9100" s="407">
        <v>71</v>
      </c>
      <c r="R9100" s="407">
        <v>10</v>
      </c>
      <c r="S9100" s="3" t="s">
        <v>3</v>
      </c>
      <c r="T9100" s="3" t="s">
        <v>44</v>
      </c>
      <c r="U9100" s="3" t="s">
        <v>72</v>
      </c>
      <c r="V9100" s="227" t="s">
        <v>72</v>
      </c>
      <c r="X9100" s="3" t="s">
        <v>159</v>
      </c>
      <c r="AA9100" s="18">
        <v>45.174935382199997</v>
      </c>
      <c r="AB9100" s="18">
        <v>-123.1830111501</v>
      </c>
      <c r="AC9100" s="3" t="s">
        <v>45</v>
      </c>
      <c r="AE9100" s="3" t="s">
        <v>440</v>
      </c>
      <c r="AF9100" s="3" t="str">
        <f t="shared" si="221"/>
        <v>ex Rubus ursinus</v>
      </c>
      <c r="AG9100" s="3" t="s">
        <v>2729</v>
      </c>
      <c r="AH9100" s="3" t="s">
        <v>1657</v>
      </c>
      <c r="AT9100" s="3" t="s">
        <v>81</v>
      </c>
    </row>
    <row r="9101" spans="1:56" x14ac:dyDescent="0.25">
      <c r="B9101" s="5">
        <v>1954</v>
      </c>
      <c r="E9101" s="62">
        <v>4</v>
      </c>
      <c r="F9101" s="6" t="s">
        <v>42</v>
      </c>
      <c r="G9101" s="6">
        <v>2018</v>
      </c>
      <c r="L9101" s="6"/>
      <c r="N9101" s="6" t="s">
        <v>418</v>
      </c>
      <c r="P9101" s="407">
        <v>71</v>
      </c>
      <c r="Q9101" s="407">
        <v>71</v>
      </c>
      <c r="R9101" s="407">
        <v>11</v>
      </c>
      <c r="S9101" s="3" t="s">
        <v>3</v>
      </c>
      <c r="T9101" s="3" t="s">
        <v>44</v>
      </c>
      <c r="U9101" s="3" t="s">
        <v>72</v>
      </c>
      <c r="V9101" s="227" t="s">
        <v>72</v>
      </c>
      <c r="X9101" s="3" t="s">
        <v>159</v>
      </c>
      <c r="AA9101" s="18">
        <v>45.174935382199997</v>
      </c>
      <c r="AB9101" s="18">
        <v>-123.1830111501</v>
      </c>
      <c r="AC9101" s="3" t="s">
        <v>45</v>
      </c>
      <c r="AE9101" s="3" t="s">
        <v>440</v>
      </c>
      <c r="AF9101" s="3" t="str">
        <f t="shared" si="221"/>
        <v>ex Rubus ursinus</v>
      </c>
      <c r="AG9101" s="3" t="s">
        <v>2729</v>
      </c>
      <c r="AH9101" s="3" t="s">
        <v>1657</v>
      </c>
      <c r="AT9101" s="3" t="s">
        <v>81</v>
      </c>
    </row>
    <row r="9102" spans="1:56" x14ac:dyDescent="0.25">
      <c r="B9102" s="5">
        <v>1955</v>
      </c>
      <c r="E9102" s="62">
        <v>4</v>
      </c>
      <c r="F9102" s="6" t="s">
        <v>42</v>
      </c>
      <c r="G9102" s="6">
        <v>2018</v>
      </c>
      <c r="L9102" s="6"/>
      <c r="N9102" s="6" t="s">
        <v>418</v>
      </c>
      <c r="P9102" s="407">
        <v>71</v>
      </c>
      <c r="Q9102" s="407">
        <v>71</v>
      </c>
      <c r="R9102" s="407">
        <v>12</v>
      </c>
      <c r="S9102" s="3" t="s">
        <v>3</v>
      </c>
      <c r="T9102" s="3" t="s">
        <v>44</v>
      </c>
      <c r="U9102" s="3" t="s">
        <v>72</v>
      </c>
      <c r="V9102" s="227" t="s">
        <v>72</v>
      </c>
      <c r="X9102" s="3" t="s">
        <v>159</v>
      </c>
      <c r="AA9102" s="18">
        <v>45.174935382199997</v>
      </c>
      <c r="AB9102" s="18">
        <v>-123.1830111501</v>
      </c>
      <c r="AC9102" s="3" t="s">
        <v>45</v>
      </c>
      <c r="AE9102" s="3" t="s">
        <v>440</v>
      </c>
      <c r="AF9102" s="3" t="str">
        <f t="shared" si="221"/>
        <v>ex Rubus ursinus</v>
      </c>
      <c r="AG9102" s="3" t="s">
        <v>2729</v>
      </c>
      <c r="AH9102" s="3" t="s">
        <v>1657</v>
      </c>
      <c r="AT9102" s="3" t="s">
        <v>81</v>
      </c>
    </row>
    <row r="9103" spans="1:56" x14ac:dyDescent="0.25">
      <c r="B9103" s="5">
        <v>1956</v>
      </c>
      <c r="E9103" s="62">
        <v>4</v>
      </c>
      <c r="F9103" s="6" t="s">
        <v>42</v>
      </c>
      <c r="G9103" s="6">
        <v>2018</v>
      </c>
      <c r="L9103" s="6"/>
      <c r="N9103" s="6" t="s">
        <v>418</v>
      </c>
      <c r="P9103" s="407">
        <v>71</v>
      </c>
      <c r="Q9103" s="407">
        <v>71</v>
      </c>
      <c r="R9103" s="407">
        <v>13</v>
      </c>
      <c r="S9103" s="3" t="s">
        <v>3</v>
      </c>
      <c r="T9103" s="3" t="s">
        <v>44</v>
      </c>
      <c r="U9103" s="3" t="s">
        <v>72</v>
      </c>
      <c r="V9103" s="227" t="s">
        <v>72</v>
      </c>
      <c r="X9103" s="3" t="s">
        <v>159</v>
      </c>
      <c r="AA9103" s="18">
        <v>45.174935382199997</v>
      </c>
      <c r="AB9103" s="18">
        <v>-123.1830111501</v>
      </c>
      <c r="AC9103" s="3" t="s">
        <v>45</v>
      </c>
      <c r="AE9103" s="3" t="s">
        <v>440</v>
      </c>
      <c r="AF9103" s="3" t="str">
        <f t="shared" si="221"/>
        <v>ex Rubus ursinus</v>
      </c>
      <c r="AG9103" s="3" t="s">
        <v>2729</v>
      </c>
      <c r="AH9103" s="3" t="s">
        <v>1657</v>
      </c>
      <c r="AT9103" s="3" t="s">
        <v>81</v>
      </c>
    </row>
    <row r="9104" spans="1:56" x14ac:dyDescent="0.25">
      <c r="B9104" s="5">
        <v>1957</v>
      </c>
      <c r="E9104" s="62">
        <v>4</v>
      </c>
      <c r="F9104" s="6" t="s">
        <v>42</v>
      </c>
      <c r="G9104" s="6">
        <v>2018</v>
      </c>
      <c r="L9104" s="6"/>
      <c r="N9104" s="6" t="s">
        <v>418</v>
      </c>
      <c r="P9104" s="407">
        <v>71</v>
      </c>
      <c r="Q9104" s="407">
        <v>71</v>
      </c>
      <c r="R9104" s="407">
        <v>14</v>
      </c>
      <c r="S9104" s="3" t="s">
        <v>3</v>
      </c>
      <c r="T9104" s="3" t="s">
        <v>44</v>
      </c>
      <c r="U9104" s="3" t="s">
        <v>72</v>
      </c>
      <c r="V9104" s="227" t="s">
        <v>72</v>
      </c>
      <c r="X9104" s="3" t="s">
        <v>159</v>
      </c>
      <c r="AA9104" s="18">
        <v>45.174935382199997</v>
      </c>
      <c r="AB9104" s="18">
        <v>-123.1830111501</v>
      </c>
      <c r="AC9104" s="3" t="s">
        <v>45</v>
      </c>
      <c r="AE9104" s="3" t="s">
        <v>440</v>
      </c>
      <c r="AF9104" s="3" t="str">
        <f t="shared" si="221"/>
        <v>ex Rubus ursinus</v>
      </c>
      <c r="AG9104" s="3" t="s">
        <v>2729</v>
      </c>
      <c r="AH9104" s="3" t="s">
        <v>1657</v>
      </c>
      <c r="AT9104" s="3" t="s">
        <v>81</v>
      </c>
    </row>
    <row r="9105" spans="1:56" x14ac:dyDescent="0.25">
      <c r="B9105" s="5">
        <v>1958</v>
      </c>
      <c r="E9105" s="62">
        <v>4</v>
      </c>
      <c r="F9105" s="6" t="s">
        <v>42</v>
      </c>
      <c r="G9105" s="6">
        <v>2018</v>
      </c>
      <c r="L9105" s="6"/>
      <c r="N9105" s="6" t="s">
        <v>418</v>
      </c>
      <c r="P9105" s="407">
        <v>71</v>
      </c>
      <c r="Q9105" s="407">
        <v>71</v>
      </c>
      <c r="R9105" s="407">
        <v>15</v>
      </c>
      <c r="S9105" s="3" t="s">
        <v>3</v>
      </c>
      <c r="T9105" s="3" t="s">
        <v>44</v>
      </c>
      <c r="U9105" s="3" t="s">
        <v>72</v>
      </c>
      <c r="V9105" s="227" t="s">
        <v>72</v>
      </c>
      <c r="X9105" s="3" t="s">
        <v>159</v>
      </c>
      <c r="AA9105" s="18">
        <v>45.174935382199997</v>
      </c>
      <c r="AB9105" s="18">
        <v>-123.1830111501</v>
      </c>
      <c r="AC9105" s="3" t="s">
        <v>45</v>
      </c>
      <c r="AE9105" s="3" t="s">
        <v>440</v>
      </c>
      <c r="AF9105" s="3" t="str">
        <f t="shared" si="221"/>
        <v>ex Rubus ursinus</v>
      </c>
      <c r="AG9105" s="3" t="s">
        <v>2729</v>
      </c>
      <c r="AH9105" s="3" t="s">
        <v>1657</v>
      </c>
      <c r="AT9105" s="3" t="s">
        <v>81</v>
      </c>
    </row>
    <row r="9106" spans="1:56" x14ac:dyDescent="0.25">
      <c r="B9106" s="5">
        <v>1959</v>
      </c>
      <c r="E9106" s="62">
        <v>4</v>
      </c>
      <c r="F9106" s="6" t="s">
        <v>42</v>
      </c>
      <c r="G9106" s="6">
        <v>2018</v>
      </c>
      <c r="L9106" s="6"/>
      <c r="N9106" s="6" t="s">
        <v>418</v>
      </c>
      <c r="P9106" s="407">
        <v>71</v>
      </c>
      <c r="Q9106" s="407">
        <v>71</v>
      </c>
      <c r="R9106" s="407">
        <v>16</v>
      </c>
      <c r="S9106" s="3" t="s">
        <v>3</v>
      </c>
      <c r="T9106" s="3" t="s">
        <v>44</v>
      </c>
      <c r="U9106" s="3" t="s">
        <v>72</v>
      </c>
      <c r="V9106" s="227" t="s">
        <v>72</v>
      </c>
      <c r="X9106" s="3" t="s">
        <v>159</v>
      </c>
      <c r="AA9106" s="18">
        <v>45.174935382199997</v>
      </c>
      <c r="AB9106" s="18">
        <v>-123.1830111501</v>
      </c>
      <c r="AC9106" s="3" t="s">
        <v>45</v>
      </c>
      <c r="AE9106" s="3" t="s">
        <v>440</v>
      </c>
      <c r="AF9106" s="3" t="str">
        <f t="shared" si="221"/>
        <v>ex Rubus ursinus</v>
      </c>
      <c r="AG9106" s="3" t="s">
        <v>2729</v>
      </c>
      <c r="AH9106" s="3" t="s">
        <v>1657</v>
      </c>
      <c r="AT9106" s="3" t="s">
        <v>81</v>
      </c>
    </row>
    <row r="9107" spans="1:56" x14ac:dyDescent="0.25">
      <c r="B9107" s="5">
        <v>1960</v>
      </c>
      <c r="E9107" s="62">
        <v>4</v>
      </c>
      <c r="F9107" s="6" t="s">
        <v>42</v>
      </c>
      <c r="G9107" s="6">
        <v>2018</v>
      </c>
      <c r="L9107" s="6"/>
      <c r="N9107" s="6" t="s">
        <v>418</v>
      </c>
      <c r="P9107" s="407">
        <v>71</v>
      </c>
      <c r="Q9107" s="407">
        <v>71</v>
      </c>
      <c r="R9107" s="407">
        <v>17</v>
      </c>
      <c r="S9107" s="3" t="s">
        <v>3</v>
      </c>
      <c r="T9107" s="3" t="s">
        <v>44</v>
      </c>
      <c r="U9107" s="3" t="s">
        <v>72</v>
      </c>
      <c r="V9107" s="227" t="s">
        <v>72</v>
      </c>
      <c r="X9107" s="3" t="s">
        <v>159</v>
      </c>
      <c r="AA9107" s="18">
        <v>45.174935382199997</v>
      </c>
      <c r="AB9107" s="18">
        <v>-123.1830111501</v>
      </c>
      <c r="AC9107" s="3" t="s">
        <v>45</v>
      </c>
      <c r="AE9107" s="3" t="s">
        <v>440</v>
      </c>
      <c r="AF9107" s="3" t="str">
        <f t="shared" si="221"/>
        <v>ex Rubus ursinus</v>
      </c>
      <c r="AG9107" s="3" t="s">
        <v>2729</v>
      </c>
      <c r="AH9107" s="3" t="s">
        <v>1657</v>
      </c>
      <c r="AT9107" s="3" t="s">
        <v>81</v>
      </c>
    </row>
    <row r="9108" spans="1:56" x14ac:dyDescent="0.25">
      <c r="B9108" s="5">
        <v>1961</v>
      </c>
      <c r="E9108" s="62">
        <v>4</v>
      </c>
      <c r="F9108" s="6" t="s">
        <v>42</v>
      </c>
      <c r="G9108" s="6">
        <v>2018</v>
      </c>
      <c r="L9108" s="6"/>
      <c r="N9108" s="6" t="s">
        <v>418</v>
      </c>
      <c r="P9108" s="407">
        <v>71</v>
      </c>
      <c r="Q9108" s="407">
        <v>71</v>
      </c>
      <c r="R9108" s="407">
        <v>18</v>
      </c>
      <c r="S9108" s="3" t="s">
        <v>3</v>
      </c>
      <c r="T9108" s="3" t="s">
        <v>44</v>
      </c>
      <c r="U9108" s="3" t="s">
        <v>72</v>
      </c>
      <c r="V9108" s="227" t="s">
        <v>72</v>
      </c>
      <c r="X9108" s="3" t="s">
        <v>159</v>
      </c>
      <c r="AA9108" s="18">
        <v>45.174935382199997</v>
      </c>
      <c r="AB9108" s="18">
        <v>-123.1830111501</v>
      </c>
      <c r="AC9108" s="3" t="s">
        <v>45</v>
      </c>
      <c r="AE9108" s="3" t="s">
        <v>440</v>
      </c>
      <c r="AF9108" s="3" t="str">
        <f t="shared" si="221"/>
        <v>ex Rubus ursinus</v>
      </c>
      <c r="AG9108" s="3" t="s">
        <v>2729</v>
      </c>
      <c r="AH9108" s="3" t="s">
        <v>1657</v>
      </c>
      <c r="AT9108" s="3" t="s">
        <v>81</v>
      </c>
    </row>
    <row r="9109" spans="1:56" x14ac:dyDescent="0.25">
      <c r="B9109" s="5">
        <v>1962</v>
      </c>
      <c r="E9109" s="62">
        <v>4</v>
      </c>
      <c r="F9109" s="6" t="s">
        <v>42</v>
      </c>
      <c r="G9109" s="6">
        <v>2018</v>
      </c>
      <c r="L9109" s="6"/>
      <c r="N9109" s="6" t="s">
        <v>418</v>
      </c>
      <c r="P9109" s="407">
        <v>71</v>
      </c>
      <c r="Q9109" s="407">
        <v>71</v>
      </c>
      <c r="R9109" s="407">
        <v>19</v>
      </c>
      <c r="S9109" s="3" t="s">
        <v>3</v>
      </c>
      <c r="T9109" s="3" t="s">
        <v>44</v>
      </c>
      <c r="U9109" s="3" t="s">
        <v>72</v>
      </c>
      <c r="V9109" s="227" t="s">
        <v>72</v>
      </c>
      <c r="X9109" s="3" t="s">
        <v>159</v>
      </c>
      <c r="AA9109" s="18">
        <v>45.174935382199997</v>
      </c>
      <c r="AB9109" s="18">
        <v>-123.1830111501</v>
      </c>
      <c r="AC9109" s="3" t="s">
        <v>45</v>
      </c>
      <c r="AE9109" s="3" t="s">
        <v>440</v>
      </c>
      <c r="AF9109" s="3" t="str">
        <f t="shared" si="221"/>
        <v>ex Rubus ursinus</v>
      </c>
      <c r="AG9109" s="3" t="s">
        <v>2729</v>
      </c>
      <c r="AH9109" s="3" t="s">
        <v>1657</v>
      </c>
      <c r="AT9109" s="3" t="s">
        <v>81</v>
      </c>
    </row>
    <row r="9110" spans="1:56" x14ac:dyDescent="0.25">
      <c r="B9110" s="5">
        <v>1963</v>
      </c>
      <c r="E9110" s="62">
        <v>4</v>
      </c>
      <c r="F9110" s="6" t="s">
        <v>42</v>
      </c>
      <c r="G9110" s="6">
        <v>2018</v>
      </c>
      <c r="L9110" s="6"/>
      <c r="N9110" s="6" t="s">
        <v>418</v>
      </c>
      <c r="P9110" s="407">
        <v>71</v>
      </c>
      <c r="Q9110" s="407">
        <v>71</v>
      </c>
      <c r="R9110" s="407">
        <v>20</v>
      </c>
      <c r="S9110" s="3" t="s">
        <v>3</v>
      </c>
      <c r="T9110" s="3" t="s">
        <v>44</v>
      </c>
      <c r="U9110" s="3" t="s">
        <v>72</v>
      </c>
      <c r="V9110" s="227" t="s">
        <v>72</v>
      </c>
      <c r="X9110" s="3" t="s">
        <v>159</v>
      </c>
      <c r="AA9110" s="18">
        <v>45.174935382199997</v>
      </c>
      <c r="AB9110" s="18">
        <v>-123.1830111501</v>
      </c>
      <c r="AC9110" s="3" t="s">
        <v>45</v>
      </c>
      <c r="AE9110" s="3" t="s">
        <v>440</v>
      </c>
      <c r="AF9110" s="3" t="str">
        <f t="shared" si="221"/>
        <v>ex Rubus ursinus</v>
      </c>
      <c r="AG9110" s="3" t="s">
        <v>2729</v>
      </c>
      <c r="AH9110" s="3" t="s">
        <v>1657</v>
      </c>
      <c r="AT9110" s="3" t="s">
        <v>81</v>
      </c>
    </row>
    <row r="9111" spans="1:56" x14ac:dyDescent="0.25">
      <c r="B9111" s="5">
        <v>1964</v>
      </c>
      <c r="E9111" s="62">
        <v>4</v>
      </c>
      <c r="F9111" s="6" t="s">
        <v>42</v>
      </c>
      <c r="G9111" s="6">
        <v>2018</v>
      </c>
      <c r="L9111" s="6"/>
      <c r="N9111" s="6" t="s">
        <v>418</v>
      </c>
      <c r="P9111" s="407">
        <v>71</v>
      </c>
      <c r="Q9111" s="407">
        <v>71</v>
      </c>
      <c r="R9111" s="407">
        <v>21</v>
      </c>
      <c r="S9111" s="3" t="s">
        <v>3</v>
      </c>
      <c r="T9111" s="3" t="s">
        <v>44</v>
      </c>
      <c r="U9111" s="3" t="s">
        <v>72</v>
      </c>
      <c r="V9111" s="227" t="s">
        <v>72</v>
      </c>
      <c r="X9111" s="3" t="s">
        <v>159</v>
      </c>
      <c r="AA9111" s="18">
        <v>45.174935382199997</v>
      </c>
      <c r="AB9111" s="18">
        <v>-123.1830111501</v>
      </c>
      <c r="AC9111" s="3" t="s">
        <v>45</v>
      </c>
      <c r="AE9111" s="3" t="s">
        <v>440</v>
      </c>
      <c r="AF9111" s="3" t="str">
        <f t="shared" si="221"/>
        <v>ex Rubus ursinus</v>
      </c>
      <c r="AG9111" s="3" t="s">
        <v>2729</v>
      </c>
      <c r="AH9111" s="3" t="s">
        <v>1657</v>
      </c>
      <c r="AT9111" s="3" t="s">
        <v>81</v>
      </c>
    </row>
    <row r="9112" spans="1:56" x14ac:dyDescent="0.25">
      <c r="B9112" s="5">
        <v>1965</v>
      </c>
      <c r="E9112" s="62">
        <v>4</v>
      </c>
      <c r="F9112" s="6" t="s">
        <v>42</v>
      </c>
      <c r="G9112" s="6">
        <v>2018</v>
      </c>
      <c r="L9112" s="6"/>
      <c r="N9112" s="6" t="s">
        <v>418</v>
      </c>
      <c r="P9112" s="407">
        <v>71</v>
      </c>
      <c r="Q9112" s="407">
        <v>71</v>
      </c>
      <c r="R9112" s="407">
        <v>22</v>
      </c>
      <c r="S9112" s="3" t="s">
        <v>3</v>
      </c>
      <c r="T9112" s="3" t="s">
        <v>44</v>
      </c>
      <c r="U9112" s="3" t="s">
        <v>72</v>
      </c>
      <c r="V9112" s="227" t="s">
        <v>72</v>
      </c>
      <c r="X9112" s="3" t="s">
        <v>159</v>
      </c>
      <c r="AA9112" s="18">
        <v>45.174935382199997</v>
      </c>
      <c r="AB9112" s="18">
        <v>-123.1830111501</v>
      </c>
      <c r="AC9112" s="3" t="s">
        <v>45</v>
      </c>
      <c r="AE9112" s="3" t="s">
        <v>440</v>
      </c>
      <c r="AF9112" s="3" t="str">
        <f t="shared" si="221"/>
        <v>ex Rubus ursinus</v>
      </c>
      <c r="AG9112" s="3" t="s">
        <v>2729</v>
      </c>
      <c r="AH9112" s="3" t="s">
        <v>1657</v>
      </c>
      <c r="AT9112" s="3" t="s">
        <v>81</v>
      </c>
    </row>
    <row r="9113" spans="1:56" x14ac:dyDescent="0.25">
      <c r="B9113" s="5">
        <v>2008</v>
      </c>
      <c r="E9113" s="62">
        <v>5</v>
      </c>
      <c r="F9113" s="6" t="s">
        <v>42</v>
      </c>
      <c r="G9113" s="6">
        <v>2018</v>
      </c>
      <c r="L9113" s="6"/>
      <c r="N9113" s="6" t="s">
        <v>474</v>
      </c>
      <c r="P9113" s="407">
        <v>72</v>
      </c>
      <c r="Q9113" s="407">
        <v>72</v>
      </c>
      <c r="R9113" s="407">
        <v>1</v>
      </c>
      <c r="S9113" s="3" t="s">
        <v>3</v>
      </c>
      <c r="T9113" s="3" t="s">
        <v>44</v>
      </c>
      <c r="U9113" s="3" t="s">
        <v>162</v>
      </c>
      <c r="V9113" s="227" t="s">
        <v>72</v>
      </c>
      <c r="X9113" s="3" t="s">
        <v>159</v>
      </c>
      <c r="AA9113" s="18">
        <v>45.1691768835</v>
      </c>
      <c r="AB9113" s="18">
        <v>-123.1850479424</v>
      </c>
      <c r="AC9113" s="3" t="s">
        <v>45</v>
      </c>
      <c r="AE9113" s="3" t="s">
        <v>120</v>
      </c>
      <c r="AF9113" s="3" t="str">
        <f t="shared" si="221"/>
        <v>ex Raphanus</v>
      </c>
      <c r="AG9113" s="3" t="s">
        <v>2729</v>
      </c>
      <c r="AH9113" s="3" t="s">
        <v>1657</v>
      </c>
      <c r="AT9113" s="3" t="s">
        <v>81</v>
      </c>
    </row>
    <row r="9114" spans="1:56" s="80" customFormat="1" x14ac:dyDescent="0.25">
      <c r="A9114" s="6"/>
      <c r="B9114" s="5">
        <v>2009</v>
      </c>
      <c r="C9114" s="3"/>
      <c r="D9114" s="3"/>
      <c r="E9114" s="62">
        <v>5</v>
      </c>
      <c r="F9114" s="6" t="s">
        <v>42</v>
      </c>
      <c r="G9114" s="6">
        <v>2018</v>
      </c>
      <c r="H9114" s="6"/>
      <c r="I9114" s="3"/>
      <c r="J9114" s="3"/>
      <c r="K9114" s="3"/>
      <c r="L9114" s="6"/>
      <c r="M9114" s="3"/>
      <c r="N9114" s="6" t="s">
        <v>474</v>
      </c>
      <c r="O9114" s="6"/>
      <c r="P9114" s="407">
        <v>72</v>
      </c>
      <c r="Q9114" s="407">
        <v>72</v>
      </c>
      <c r="R9114" s="407">
        <v>2</v>
      </c>
      <c r="S9114" s="3" t="s">
        <v>3</v>
      </c>
      <c r="T9114" s="3" t="s">
        <v>44</v>
      </c>
      <c r="U9114" s="3" t="s">
        <v>162</v>
      </c>
      <c r="V9114" s="227" t="s">
        <v>72</v>
      </c>
      <c r="W9114" s="3"/>
      <c r="X9114" s="3" t="s">
        <v>159</v>
      </c>
      <c r="Y9114" s="3"/>
      <c r="Z9114" s="3"/>
      <c r="AA9114" s="18">
        <v>45.1691768835</v>
      </c>
      <c r="AB9114" s="18">
        <v>-123.1850479424</v>
      </c>
      <c r="AC9114" s="3" t="s">
        <v>45</v>
      </c>
      <c r="AD9114" s="3"/>
      <c r="AE9114" s="3" t="s">
        <v>120</v>
      </c>
      <c r="AF9114" s="3" t="str">
        <f t="shared" si="221"/>
        <v>ex Raphanus</v>
      </c>
      <c r="AG9114" s="3" t="s">
        <v>2729</v>
      </c>
      <c r="AH9114" s="3" t="s">
        <v>1657</v>
      </c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 t="s">
        <v>81</v>
      </c>
      <c r="AU9114" s="3"/>
      <c r="AV9114" s="3"/>
      <c r="AW9114" s="3"/>
      <c r="AX9114" s="3"/>
      <c r="AY9114" s="3"/>
      <c r="AZ9114" s="3"/>
      <c r="BA9114" s="3"/>
      <c r="BB9114" s="3"/>
      <c r="BC9114" s="3"/>
      <c r="BD9114" s="3"/>
    </row>
    <row r="9115" spans="1:56" x14ac:dyDescent="0.25">
      <c r="B9115" s="5">
        <v>2010</v>
      </c>
      <c r="E9115" s="62">
        <v>5</v>
      </c>
      <c r="F9115" s="6" t="s">
        <v>42</v>
      </c>
      <c r="G9115" s="6">
        <v>2018</v>
      </c>
      <c r="L9115" s="6"/>
      <c r="N9115" s="6" t="s">
        <v>474</v>
      </c>
      <c r="P9115" s="407">
        <v>72</v>
      </c>
      <c r="Q9115" s="407">
        <v>72</v>
      </c>
      <c r="R9115" s="407">
        <v>3</v>
      </c>
      <c r="S9115" s="3" t="s">
        <v>3</v>
      </c>
      <c r="T9115" s="3" t="s">
        <v>44</v>
      </c>
      <c r="U9115" s="3" t="s">
        <v>162</v>
      </c>
      <c r="V9115" s="227" t="s">
        <v>72</v>
      </c>
      <c r="X9115" s="3" t="s">
        <v>159</v>
      </c>
      <c r="AA9115" s="18">
        <v>45.1691768835</v>
      </c>
      <c r="AB9115" s="18">
        <v>-123.1850479424</v>
      </c>
      <c r="AC9115" s="3" t="s">
        <v>45</v>
      </c>
      <c r="AE9115" s="3" t="s">
        <v>120</v>
      </c>
      <c r="AF9115" s="3" t="str">
        <f t="shared" si="221"/>
        <v>ex Raphanus</v>
      </c>
      <c r="AG9115" s="3" t="s">
        <v>2729</v>
      </c>
      <c r="AH9115" s="3" t="s">
        <v>1657</v>
      </c>
      <c r="AT9115" s="3" t="s">
        <v>81</v>
      </c>
    </row>
    <row r="9116" spans="1:56" s="115" customFormat="1" x14ac:dyDescent="0.25">
      <c r="A9116" s="6"/>
      <c r="B9116" s="5">
        <v>2011</v>
      </c>
      <c r="C9116" s="3"/>
      <c r="D9116" s="3"/>
      <c r="E9116" s="62">
        <v>5</v>
      </c>
      <c r="F9116" s="6" t="s">
        <v>42</v>
      </c>
      <c r="G9116" s="6">
        <v>2018</v>
      </c>
      <c r="H9116" s="6"/>
      <c r="I9116" s="3"/>
      <c r="J9116" s="3"/>
      <c r="K9116" s="3"/>
      <c r="L9116" s="6"/>
      <c r="M9116" s="3"/>
      <c r="N9116" s="6" t="s">
        <v>474</v>
      </c>
      <c r="O9116" s="6"/>
      <c r="P9116" s="407">
        <v>72</v>
      </c>
      <c r="Q9116" s="407">
        <v>72</v>
      </c>
      <c r="R9116" s="407">
        <v>4</v>
      </c>
      <c r="S9116" s="3" t="s">
        <v>3</v>
      </c>
      <c r="T9116" s="3" t="s">
        <v>44</v>
      </c>
      <c r="U9116" s="3" t="s">
        <v>162</v>
      </c>
      <c r="V9116" s="227" t="s">
        <v>72</v>
      </c>
      <c r="W9116" s="3"/>
      <c r="X9116" s="3" t="s">
        <v>159</v>
      </c>
      <c r="Y9116" s="3"/>
      <c r="Z9116" s="3"/>
      <c r="AA9116" s="18">
        <v>45.1691768835</v>
      </c>
      <c r="AB9116" s="18">
        <v>-123.1850479424</v>
      </c>
      <c r="AC9116" s="3" t="s">
        <v>45</v>
      </c>
      <c r="AD9116" s="3"/>
      <c r="AE9116" s="3" t="s">
        <v>120</v>
      </c>
      <c r="AF9116" s="3" t="str">
        <f t="shared" si="221"/>
        <v>ex Raphanus</v>
      </c>
      <c r="AG9116" s="3" t="s">
        <v>2729</v>
      </c>
      <c r="AH9116" s="3" t="s">
        <v>1657</v>
      </c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 t="s">
        <v>81</v>
      </c>
      <c r="AU9116" s="3"/>
      <c r="AV9116" s="3"/>
      <c r="AW9116" s="3"/>
      <c r="AX9116" s="3"/>
      <c r="AY9116" s="3"/>
      <c r="AZ9116" s="3"/>
      <c r="BA9116" s="3"/>
      <c r="BB9116" s="3"/>
      <c r="BC9116" s="3"/>
      <c r="BD9116" s="3"/>
    </row>
    <row r="9117" spans="1:56" x14ac:dyDescent="0.25">
      <c r="B9117" s="5">
        <v>2012</v>
      </c>
      <c r="E9117" s="62">
        <v>5</v>
      </c>
      <c r="F9117" s="6" t="s">
        <v>42</v>
      </c>
      <c r="G9117" s="6">
        <v>2018</v>
      </c>
      <c r="L9117" s="6"/>
      <c r="N9117" s="6" t="s">
        <v>474</v>
      </c>
      <c r="P9117" s="407">
        <v>72</v>
      </c>
      <c r="Q9117" s="407">
        <v>72</v>
      </c>
      <c r="R9117" s="407">
        <v>5</v>
      </c>
      <c r="S9117" s="3" t="s">
        <v>3</v>
      </c>
      <c r="T9117" s="3" t="s">
        <v>44</v>
      </c>
      <c r="U9117" s="3" t="s">
        <v>162</v>
      </c>
      <c r="V9117" s="227" t="s">
        <v>72</v>
      </c>
      <c r="X9117" s="3" t="s">
        <v>159</v>
      </c>
      <c r="AA9117" s="18">
        <v>45.1691768835</v>
      </c>
      <c r="AB9117" s="18">
        <v>-123.1850479424</v>
      </c>
      <c r="AC9117" s="3" t="s">
        <v>45</v>
      </c>
      <c r="AE9117" s="3" t="s">
        <v>120</v>
      </c>
      <c r="AF9117" s="3" t="str">
        <f t="shared" si="221"/>
        <v>ex Raphanus</v>
      </c>
      <c r="AG9117" s="3" t="s">
        <v>2729</v>
      </c>
      <c r="AH9117" s="3" t="s">
        <v>1657</v>
      </c>
      <c r="AT9117" s="3" t="s">
        <v>81</v>
      </c>
    </row>
    <row r="9118" spans="1:56" s="187" customFormat="1" x14ac:dyDescent="0.25">
      <c r="A9118" s="6"/>
      <c r="B9118" s="5">
        <v>2013</v>
      </c>
      <c r="C9118" s="3"/>
      <c r="D9118" s="3"/>
      <c r="E9118" s="62">
        <v>5</v>
      </c>
      <c r="F9118" s="6" t="s">
        <v>42</v>
      </c>
      <c r="G9118" s="6">
        <v>2018</v>
      </c>
      <c r="H9118" s="6"/>
      <c r="I9118" s="3"/>
      <c r="J9118" s="3"/>
      <c r="K9118" s="3"/>
      <c r="L9118" s="6"/>
      <c r="M9118" s="3"/>
      <c r="N9118" s="6" t="s">
        <v>474</v>
      </c>
      <c r="O9118" s="6"/>
      <c r="P9118" s="407">
        <v>72</v>
      </c>
      <c r="Q9118" s="407">
        <v>72</v>
      </c>
      <c r="R9118" s="407">
        <v>6</v>
      </c>
      <c r="S9118" s="3" t="s">
        <v>3</v>
      </c>
      <c r="T9118" s="3" t="s">
        <v>44</v>
      </c>
      <c r="U9118" s="3" t="s">
        <v>162</v>
      </c>
      <c r="V9118" s="227" t="s">
        <v>72</v>
      </c>
      <c r="W9118" s="3"/>
      <c r="X9118" s="3" t="s">
        <v>159</v>
      </c>
      <c r="Y9118" s="3"/>
      <c r="Z9118" s="3"/>
      <c r="AA9118" s="18">
        <v>45.1691768835</v>
      </c>
      <c r="AB9118" s="18">
        <v>-123.1850479424</v>
      </c>
      <c r="AC9118" s="3" t="s">
        <v>45</v>
      </c>
      <c r="AD9118" s="3"/>
      <c r="AE9118" s="3" t="s">
        <v>120</v>
      </c>
      <c r="AF9118" s="3" t="str">
        <f t="shared" si="221"/>
        <v>ex Raphanus</v>
      </c>
      <c r="AG9118" s="3" t="s">
        <v>2729</v>
      </c>
      <c r="AH9118" s="3" t="s">
        <v>1657</v>
      </c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 t="s">
        <v>81</v>
      </c>
      <c r="AU9118" s="3"/>
      <c r="AV9118" s="3"/>
      <c r="AW9118" s="3"/>
      <c r="AX9118" s="3"/>
      <c r="AY9118" s="3"/>
      <c r="AZ9118" s="3"/>
      <c r="BA9118" s="3"/>
      <c r="BB9118" s="3"/>
      <c r="BC9118" s="3"/>
      <c r="BD9118" s="3"/>
    </row>
    <row r="9119" spans="1:56" x14ac:dyDescent="0.25">
      <c r="B9119" s="5">
        <v>2014</v>
      </c>
      <c r="E9119" s="62">
        <v>5</v>
      </c>
      <c r="F9119" s="6" t="s">
        <v>42</v>
      </c>
      <c r="G9119" s="6">
        <v>2018</v>
      </c>
      <c r="L9119" s="6"/>
      <c r="N9119" s="6" t="s">
        <v>474</v>
      </c>
      <c r="P9119" s="407">
        <v>72</v>
      </c>
      <c r="Q9119" s="407">
        <v>72</v>
      </c>
      <c r="R9119" s="407">
        <v>7</v>
      </c>
      <c r="S9119" s="3" t="s">
        <v>3</v>
      </c>
      <c r="T9119" s="3" t="s">
        <v>44</v>
      </c>
      <c r="U9119" s="3" t="s">
        <v>162</v>
      </c>
      <c r="V9119" s="227" t="s">
        <v>72</v>
      </c>
      <c r="X9119" s="3" t="s">
        <v>159</v>
      </c>
      <c r="AA9119" s="18">
        <v>45.1691768835</v>
      </c>
      <c r="AB9119" s="18">
        <v>-123.1850479424</v>
      </c>
      <c r="AC9119" s="3" t="s">
        <v>45</v>
      </c>
      <c r="AE9119" s="3" t="s">
        <v>120</v>
      </c>
      <c r="AF9119" s="3" t="str">
        <f t="shared" si="221"/>
        <v>ex Raphanus</v>
      </c>
      <c r="AG9119" s="3" t="s">
        <v>2729</v>
      </c>
      <c r="AH9119" s="3" t="s">
        <v>1657</v>
      </c>
      <c r="AT9119" s="3" t="s">
        <v>81</v>
      </c>
    </row>
    <row r="9120" spans="1:56" x14ac:dyDescent="0.25">
      <c r="B9120" s="5">
        <v>2015</v>
      </c>
      <c r="E9120" s="62">
        <v>5</v>
      </c>
      <c r="F9120" s="6" t="s">
        <v>42</v>
      </c>
      <c r="G9120" s="6">
        <v>2018</v>
      </c>
      <c r="L9120" s="6"/>
      <c r="N9120" s="6" t="s">
        <v>474</v>
      </c>
      <c r="P9120" s="407">
        <v>72</v>
      </c>
      <c r="Q9120" s="407">
        <v>72</v>
      </c>
      <c r="R9120" s="407">
        <v>8</v>
      </c>
      <c r="S9120" s="3" t="s">
        <v>3</v>
      </c>
      <c r="T9120" s="3" t="s">
        <v>44</v>
      </c>
      <c r="U9120" s="3" t="s">
        <v>162</v>
      </c>
      <c r="V9120" s="227" t="s">
        <v>72</v>
      </c>
      <c r="X9120" s="3" t="s">
        <v>159</v>
      </c>
      <c r="AA9120" s="18">
        <v>45.1691768835</v>
      </c>
      <c r="AB9120" s="18">
        <v>-123.1850479424</v>
      </c>
      <c r="AC9120" s="3" t="s">
        <v>45</v>
      </c>
      <c r="AE9120" s="3" t="s">
        <v>120</v>
      </c>
      <c r="AF9120" s="3" t="str">
        <f t="shared" si="221"/>
        <v>ex Raphanus</v>
      </c>
      <c r="AG9120" s="3" t="s">
        <v>2729</v>
      </c>
      <c r="AH9120" s="3" t="s">
        <v>1657</v>
      </c>
      <c r="AT9120" s="3" t="s">
        <v>81</v>
      </c>
    </row>
    <row r="9121" spans="1:56" s="110" customFormat="1" x14ac:dyDescent="0.25">
      <c r="A9121" s="6"/>
      <c r="B9121" s="5">
        <v>2016</v>
      </c>
      <c r="C9121" s="3"/>
      <c r="D9121" s="3"/>
      <c r="E9121" s="62">
        <v>5</v>
      </c>
      <c r="F9121" s="6" t="s">
        <v>42</v>
      </c>
      <c r="G9121" s="6">
        <v>2018</v>
      </c>
      <c r="H9121" s="6"/>
      <c r="I9121" s="3"/>
      <c r="J9121" s="3"/>
      <c r="K9121" s="3"/>
      <c r="L9121" s="6"/>
      <c r="M9121" s="3"/>
      <c r="N9121" s="6" t="s">
        <v>474</v>
      </c>
      <c r="O9121" s="6"/>
      <c r="P9121" s="407">
        <v>72</v>
      </c>
      <c r="Q9121" s="407">
        <v>72</v>
      </c>
      <c r="R9121" s="407">
        <v>9</v>
      </c>
      <c r="S9121" s="3" t="s">
        <v>3</v>
      </c>
      <c r="T9121" s="3" t="s">
        <v>44</v>
      </c>
      <c r="U9121" s="3" t="s">
        <v>162</v>
      </c>
      <c r="V9121" s="227" t="s">
        <v>72</v>
      </c>
      <c r="W9121" s="3"/>
      <c r="X9121" s="3" t="s">
        <v>159</v>
      </c>
      <c r="Y9121" s="3"/>
      <c r="Z9121" s="3"/>
      <c r="AA9121" s="18">
        <v>45.1691768835</v>
      </c>
      <c r="AB9121" s="18">
        <v>-123.1850479424</v>
      </c>
      <c r="AC9121" s="3" t="s">
        <v>45</v>
      </c>
      <c r="AD9121" s="3"/>
      <c r="AE9121" s="3" t="s">
        <v>120</v>
      </c>
      <c r="AF9121" s="3" t="str">
        <f t="shared" si="221"/>
        <v>ex Raphanus</v>
      </c>
      <c r="AG9121" s="3" t="s">
        <v>2729</v>
      </c>
      <c r="AH9121" s="3" t="s">
        <v>1657</v>
      </c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 t="s">
        <v>81</v>
      </c>
      <c r="AU9121" s="3"/>
      <c r="AV9121" s="3"/>
      <c r="AW9121" s="3"/>
      <c r="AX9121" s="3"/>
      <c r="AY9121" s="3"/>
      <c r="AZ9121" s="3"/>
      <c r="BA9121" s="3"/>
      <c r="BB9121" s="3"/>
      <c r="BC9121" s="3"/>
      <c r="BD9121" s="3"/>
    </row>
    <row r="9122" spans="1:56" x14ac:dyDescent="0.25">
      <c r="B9122" s="5">
        <v>2017</v>
      </c>
      <c r="E9122" s="62">
        <v>5</v>
      </c>
      <c r="F9122" s="6" t="s">
        <v>42</v>
      </c>
      <c r="G9122" s="6">
        <v>2018</v>
      </c>
      <c r="L9122" s="6"/>
      <c r="N9122" s="6" t="s">
        <v>474</v>
      </c>
      <c r="P9122" s="407">
        <v>72</v>
      </c>
      <c r="Q9122" s="407">
        <v>72</v>
      </c>
      <c r="R9122" s="407">
        <v>10</v>
      </c>
      <c r="S9122" s="3" t="s">
        <v>3</v>
      </c>
      <c r="T9122" s="3" t="s">
        <v>44</v>
      </c>
      <c r="U9122" s="3" t="s">
        <v>162</v>
      </c>
      <c r="V9122" s="227" t="s">
        <v>72</v>
      </c>
      <c r="X9122" s="3" t="s">
        <v>159</v>
      </c>
      <c r="AA9122" s="18">
        <v>45.1691768835</v>
      </c>
      <c r="AB9122" s="18">
        <v>-123.1850479424</v>
      </c>
      <c r="AC9122" s="3" t="s">
        <v>45</v>
      </c>
      <c r="AE9122" s="3" t="s">
        <v>120</v>
      </c>
      <c r="AF9122" s="3" t="str">
        <f t="shared" si="221"/>
        <v>ex Raphanus</v>
      </c>
      <c r="AG9122" s="3" t="s">
        <v>2729</v>
      </c>
      <c r="AH9122" s="3" t="s">
        <v>1657</v>
      </c>
      <c r="AT9122" s="3" t="s">
        <v>81</v>
      </c>
    </row>
    <row r="9123" spans="1:56" x14ac:dyDescent="0.25">
      <c r="B9123" s="5">
        <v>2018</v>
      </c>
      <c r="E9123" s="62">
        <v>5</v>
      </c>
      <c r="F9123" s="6" t="s">
        <v>42</v>
      </c>
      <c r="G9123" s="6">
        <v>2018</v>
      </c>
      <c r="L9123" s="6"/>
      <c r="N9123" s="6" t="s">
        <v>474</v>
      </c>
      <c r="P9123" s="407">
        <v>72</v>
      </c>
      <c r="Q9123" s="407">
        <v>72</v>
      </c>
      <c r="R9123" s="407">
        <v>11</v>
      </c>
      <c r="S9123" s="3" t="s">
        <v>3</v>
      </c>
      <c r="T9123" s="3" t="s">
        <v>44</v>
      </c>
      <c r="U9123" s="3" t="s">
        <v>162</v>
      </c>
      <c r="V9123" s="227" t="s">
        <v>72</v>
      </c>
      <c r="X9123" s="3" t="s">
        <v>159</v>
      </c>
      <c r="AA9123" s="18">
        <v>45.1691768835</v>
      </c>
      <c r="AB9123" s="18">
        <v>-123.1850479424</v>
      </c>
      <c r="AC9123" s="3" t="s">
        <v>45</v>
      </c>
      <c r="AE9123" s="3" t="s">
        <v>120</v>
      </c>
      <c r="AF9123" s="3" t="str">
        <f t="shared" si="221"/>
        <v>ex Raphanus</v>
      </c>
      <c r="AG9123" s="3" t="s">
        <v>2729</v>
      </c>
      <c r="AH9123" s="3" t="s">
        <v>1657</v>
      </c>
      <c r="AT9123" s="3" t="s">
        <v>81</v>
      </c>
    </row>
    <row r="9124" spans="1:56" x14ac:dyDescent="0.25">
      <c r="B9124" s="5">
        <v>2019</v>
      </c>
      <c r="E9124" s="62">
        <v>5</v>
      </c>
      <c r="F9124" s="6" t="s">
        <v>42</v>
      </c>
      <c r="G9124" s="6">
        <v>2018</v>
      </c>
      <c r="L9124" s="6"/>
      <c r="N9124" s="6" t="s">
        <v>474</v>
      </c>
      <c r="P9124" s="407">
        <v>72</v>
      </c>
      <c r="Q9124" s="407">
        <v>72</v>
      </c>
      <c r="R9124" s="407">
        <v>12</v>
      </c>
      <c r="S9124" s="3" t="s">
        <v>3</v>
      </c>
      <c r="T9124" s="3" t="s">
        <v>44</v>
      </c>
      <c r="U9124" s="3" t="s">
        <v>162</v>
      </c>
      <c r="V9124" s="227" t="s">
        <v>72</v>
      </c>
      <c r="X9124" s="3" t="s">
        <v>159</v>
      </c>
      <c r="AA9124" s="18">
        <v>45.1691768835</v>
      </c>
      <c r="AB9124" s="18">
        <v>-123.1850479424</v>
      </c>
      <c r="AC9124" s="3" t="s">
        <v>45</v>
      </c>
      <c r="AE9124" s="3" t="s">
        <v>120</v>
      </c>
      <c r="AF9124" s="3" t="str">
        <f t="shared" si="221"/>
        <v>ex Raphanus</v>
      </c>
      <c r="AG9124" s="3" t="s">
        <v>2729</v>
      </c>
      <c r="AH9124" s="3" t="s">
        <v>1657</v>
      </c>
      <c r="AT9124" s="3" t="s">
        <v>81</v>
      </c>
    </row>
    <row r="9125" spans="1:56" x14ac:dyDescent="0.25">
      <c r="B9125" s="5">
        <v>2020</v>
      </c>
      <c r="E9125" s="62">
        <v>5</v>
      </c>
      <c r="F9125" s="6" t="s">
        <v>42</v>
      </c>
      <c r="G9125" s="6">
        <v>2018</v>
      </c>
      <c r="L9125" s="6"/>
      <c r="N9125" s="6" t="s">
        <v>474</v>
      </c>
      <c r="P9125" s="407">
        <v>72</v>
      </c>
      <c r="Q9125" s="407">
        <v>72</v>
      </c>
      <c r="R9125" s="407">
        <v>13</v>
      </c>
      <c r="S9125" s="3" t="s">
        <v>3</v>
      </c>
      <c r="T9125" s="3" t="s">
        <v>44</v>
      </c>
      <c r="U9125" s="3" t="s">
        <v>162</v>
      </c>
      <c r="V9125" s="227" t="s">
        <v>72</v>
      </c>
      <c r="X9125" s="3" t="s">
        <v>159</v>
      </c>
      <c r="AA9125" s="18">
        <v>45.1691768835</v>
      </c>
      <c r="AB9125" s="18">
        <v>-123.1850479424</v>
      </c>
      <c r="AC9125" s="3" t="s">
        <v>45</v>
      </c>
      <c r="AE9125" s="3" t="s">
        <v>120</v>
      </c>
      <c r="AF9125" s="3" t="str">
        <f t="shared" si="221"/>
        <v>ex Raphanus</v>
      </c>
      <c r="AG9125" s="3" t="s">
        <v>2729</v>
      </c>
      <c r="AH9125" s="3" t="s">
        <v>1657</v>
      </c>
      <c r="AT9125" s="3" t="s">
        <v>81</v>
      </c>
    </row>
    <row r="9126" spans="1:56" x14ac:dyDescent="0.25">
      <c r="B9126" s="5">
        <v>2021</v>
      </c>
      <c r="E9126" s="62">
        <v>5</v>
      </c>
      <c r="F9126" s="6" t="s">
        <v>42</v>
      </c>
      <c r="G9126" s="6">
        <v>2018</v>
      </c>
      <c r="L9126" s="6"/>
      <c r="N9126" s="6" t="s">
        <v>474</v>
      </c>
      <c r="P9126" s="407">
        <v>72</v>
      </c>
      <c r="Q9126" s="407">
        <v>72</v>
      </c>
      <c r="R9126" s="407">
        <v>14</v>
      </c>
      <c r="S9126" s="3" t="s">
        <v>3</v>
      </c>
      <c r="T9126" s="3" t="s">
        <v>44</v>
      </c>
      <c r="U9126" s="3" t="s">
        <v>162</v>
      </c>
      <c r="V9126" s="227" t="s">
        <v>72</v>
      </c>
      <c r="X9126" s="3" t="s">
        <v>159</v>
      </c>
      <c r="AA9126" s="18">
        <v>45.1691768835</v>
      </c>
      <c r="AB9126" s="18">
        <v>-123.1850479424</v>
      </c>
      <c r="AC9126" s="3" t="s">
        <v>45</v>
      </c>
      <c r="AE9126" s="3" t="s">
        <v>120</v>
      </c>
      <c r="AF9126" s="3" t="str">
        <f t="shared" si="221"/>
        <v>ex Raphanus</v>
      </c>
      <c r="AG9126" s="3" t="s">
        <v>2729</v>
      </c>
      <c r="AH9126" s="3" t="s">
        <v>1657</v>
      </c>
      <c r="AT9126" s="3" t="s">
        <v>81</v>
      </c>
    </row>
    <row r="9127" spans="1:56" x14ac:dyDescent="0.25">
      <c r="B9127" s="5">
        <v>2022</v>
      </c>
      <c r="E9127" s="62">
        <v>5</v>
      </c>
      <c r="F9127" s="6" t="s">
        <v>42</v>
      </c>
      <c r="G9127" s="6">
        <v>2018</v>
      </c>
      <c r="L9127" s="6"/>
      <c r="N9127" s="6" t="s">
        <v>474</v>
      </c>
      <c r="P9127" s="407">
        <v>72</v>
      </c>
      <c r="Q9127" s="407">
        <v>72</v>
      </c>
      <c r="R9127" s="407">
        <v>15</v>
      </c>
      <c r="S9127" s="3" t="s">
        <v>3</v>
      </c>
      <c r="T9127" s="3" t="s">
        <v>44</v>
      </c>
      <c r="U9127" s="3" t="s">
        <v>162</v>
      </c>
      <c r="V9127" s="227" t="s">
        <v>72</v>
      </c>
      <c r="X9127" s="3" t="s">
        <v>159</v>
      </c>
      <c r="AA9127" s="18">
        <v>45.1691768835</v>
      </c>
      <c r="AB9127" s="18">
        <v>-123.1850479424</v>
      </c>
      <c r="AC9127" s="3" t="s">
        <v>45</v>
      </c>
      <c r="AE9127" s="3" t="s">
        <v>120</v>
      </c>
      <c r="AF9127" s="3" t="str">
        <f t="shared" si="221"/>
        <v>ex Raphanus</v>
      </c>
      <c r="AG9127" s="3" t="s">
        <v>2729</v>
      </c>
      <c r="AH9127" s="3" t="s">
        <v>1657</v>
      </c>
      <c r="AT9127" s="3" t="s">
        <v>81</v>
      </c>
    </row>
    <row r="9128" spans="1:56" x14ac:dyDescent="0.25">
      <c r="B9128" s="5">
        <v>2023</v>
      </c>
      <c r="E9128" s="62">
        <v>5</v>
      </c>
      <c r="F9128" s="6" t="s">
        <v>42</v>
      </c>
      <c r="G9128" s="6">
        <v>2018</v>
      </c>
      <c r="L9128" s="6"/>
      <c r="N9128" s="6" t="s">
        <v>474</v>
      </c>
      <c r="P9128" s="407">
        <v>72</v>
      </c>
      <c r="Q9128" s="407">
        <v>72</v>
      </c>
      <c r="R9128" s="407">
        <v>16</v>
      </c>
      <c r="S9128" s="3" t="s">
        <v>3</v>
      </c>
      <c r="T9128" s="3" t="s">
        <v>44</v>
      </c>
      <c r="U9128" s="3" t="s">
        <v>162</v>
      </c>
      <c r="V9128" s="227" t="s">
        <v>72</v>
      </c>
      <c r="X9128" s="3" t="s">
        <v>159</v>
      </c>
      <c r="AA9128" s="18">
        <v>45.1691768835</v>
      </c>
      <c r="AB9128" s="18">
        <v>-123.1850479424</v>
      </c>
      <c r="AC9128" s="3" t="s">
        <v>45</v>
      </c>
      <c r="AE9128" s="3" t="s">
        <v>120</v>
      </c>
      <c r="AF9128" s="3" t="str">
        <f t="shared" si="221"/>
        <v>ex Raphanus</v>
      </c>
      <c r="AG9128" s="3" t="s">
        <v>2729</v>
      </c>
      <c r="AH9128" s="3" t="s">
        <v>1657</v>
      </c>
      <c r="AT9128" s="3" t="s">
        <v>81</v>
      </c>
    </row>
    <row r="9129" spans="1:56" x14ac:dyDescent="0.25">
      <c r="B9129" s="5">
        <v>2024</v>
      </c>
      <c r="E9129" s="62">
        <v>5</v>
      </c>
      <c r="F9129" s="6" t="s">
        <v>42</v>
      </c>
      <c r="G9129" s="6">
        <v>2018</v>
      </c>
      <c r="L9129" s="6"/>
      <c r="N9129" s="6" t="s">
        <v>474</v>
      </c>
      <c r="P9129" s="407">
        <v>72</v>
      </c>
      <c r="Q9129" s="407">
        <v>72</v>
      </c>
      <c r="R9129" s="407">
        <v>17</v>
      </c>
      <c r="S9129" s="3" t="s">
        <v>3</v>
      </c>
      <c r="T9129" s="3" t="s">
        <v>44</v>
      </c>
      <c r="U9129" s="3" t="s">
        <v>162</v>
      </c>
      <c r="V9129" s="227" t="s">
        <v>72</v>
      </c>
      <c r="X9129" s="3" t="s">
        <v>159</v>
      </c>
      <c r="AA9129" s="18">
        <v>45.1691768835</v>
      </c>
      <c r="AB9129" s="18">
        <v>-123.1850479424</v>
      </c>
      <c r="AC9129" s="3" t="s">
        <v>45</v>
      </c>
      <c r="AE9129" s="3" t="s">
        <v>120</v>
      </c>
      <c r="AF9129" s="3" t="str">
        <f t="shared" si="221"/>
        <v>ex Raphanus</v>
      </c>
      <c r="AG9129" s="3" t="s">
        <v>2729</v>
      </c>
      <c r="AH9129" s="3" t="s">
        <v>1657</v>
      </c>
      <c r="AT9129" s="3" t="s">
        <v>81</v>
      </c>
    </row>
    <row r="9130" spans="1:56" x14ac:dyDescent="0.25">
      <c r="B9130" s="5">
        <v>2025</v>
      </c>
      <c r="E9130" s="62">
        <v>5</v>
      </c>
      <c r="F9130" s="6" t="s">
        <v>42</v>
      </c>
      <c r="G9130" s="6">
        <v>2018</v>
      </c>
      <c r="L9130" s="6"/>
      <c r="N9130" s="6" t="s">
        <v>474</v>
      </c>
      <c r="P9130" s="407">
        <v>72</v>
      </c>
      <c r="Q9130" s="407">
        <v>72</v>
      </c>
      <c r="R9130" s="407">
        <v>18</v>
      </c>
      <c r="S9130" s="3" t="s">
        <v>3</v>
      </c>
      <c r="T9130" s="3" t="s">
        <v>44</v>
      </c>
      <c r="U9130" s="3" t="s">
        <v>162</v>
      </c>
      <c r="V9130" s="227" t="s">
        <v>72</v>
      </c>
      <c r="X9130" s="3" t="s">
        <v>159</v>
      </c>
      <c r="AA9130" s="18">
        <v>45.1691768835</v>
      </c>
      <c r="AB9130" s="18">
        <v>-123.1850479424</v>
      </c>
      <c r="AC9130" s="3" t="s">
        <v>45</v>
      </c>
      <c r="AE9130" s="3" t="s">
        <v>120</v>
      </c>
      <c r="AF9130" s="3" t="str">
        <f t="shared" si="221"/>
        <v>ex Raphanus</v>
      </c>
      <c r="AG9130" s="3" t="s">
        <v>2729</v>
      </c>
      <c r="AH9130" s="3" t="s">
        <v>1657</v>
      </c>
      <c r="AT9130" s="3" t="s">
        <v>81</v>
      </c>
    </row>
    <row r="9131" spans="1:56" x14ac:dyDescent="0.25">
      <c r="B9131" s="5">
        <v>2026</v>
      </c>
      <c r="E9131" s="62">
        <v>5</v>
      </c>
      <c r="F9131" s="6" t="s">
        <v>42</v>
      </c>
      <c r="G9131" s="6">
        <v>2018</v>
      </c>
      <c r="L9131" s="6"/>
      <c r="N9131" s="6" t="s">
        <v>474</v>
      </c>
      <c r="P9131" s="407">
        <v>72</v>
      </c>
      <c r="Q9131" s="407">
        <v>72</v>
      </c>
      <c r="R9131" s="407">
        <v>19</v>
      </c>
      <c r="S9131" s="3" t="s">
        <v>3</v>
      </c>
      <c r="T9131" s="3" t="s">
        <v>44</v>
      </c>
      <c r="U9131" s="3" t="s">
        <v>162</v>
      </c>
      <c r="V9131" s="227" t="s">
        <v>72</v>
      </c>
      <c r="X9131" s="3" t="s">
        <v>159</v>
      </c>
      <c r="AA9131" s="18">
        <v>45.1691768835</v>
      </c>
      <c r="AB9131" s="18">
        <v>-123.1850479424</v>
      </c>
      <c r="AC9131" s="3" t="s">
        <v>45</v>
      </c>
      <c r="AE9131" s="3" t="s">
        <v>120</v>
      </c>
      <c r="AF9131" s="3" t="str">
        <f t="shared" si="221"/>
        <v>ex Raphanus</v>
      </c>
      <c r="AG9131" s="3" t="s">
        <v>2729</v>
      </c>
      <c r="AH9131" s="3" t="s">
        <v>1657</v>
      </c>
      <c r="AT9131" s="3" t="s">
        <v>81</v>
      </c>
    </row>
    <row r="9132" spans="1:56" x14ac:dyDescent="0.25">
      <c r="B9132" s="5">
        <v>2027</v>
      </c>
      <c r="E9132" s="62">
        <v>5</v>
      </c>
      <c r="F9132" s="6" t="s">
        <v>42</v>
      </c>
      <c r="G9132" s="6">
        <v>2018</v>
      </c>
      <c r="L9132" s="6"/>
      <c r="N9132" s="6" t="s">
        <v>474</v>
      </c>
      <c r="P9132" s="407">
        <v>72</v>
      </c>
      <c r="Q9132" s="407">
        <v>72</v>
      </c>
      <c r="R9132" s="407">
        <v>20</v>
      </c>
      <c r="S9132" s="3" t="s">
        <v>3</v>
      </c>
      <c r="T9132" s="3" t="s">
        <v>44</v>
      </c>
      <c r="U9132" s="3" t="s">
        <v>162</v>
      </c>
      <c r="V9132" s="227" t="s">
        <v>72</v>
      </c>
      <c r="X9132" s="3" t="s">
        <v>159</v>
      </c>
      <c r="AA9132" s="18">
        <v>45.1691768835</v>
      </c>
      <c r="AB9132" s="18">
        <v>-123.1850479424</v>
      </c>
      <c r="AC9132" s="3" t="s">
        <v>45</v>
      </c>
      <c r="AE9132" s="3" t="s">
        <v>120</v>
      </c>
      <c r="AF9132" s="3" t="str">
        <f t="shared" si="221"/>
        <v>ex Raphanus</v>
      </c>
      <c r="AG9132" s="3" t="s">
        <v>2729</v>
      </c>
      <c r="AH9132" s="3" t="s">
        <v>1657</v>
      </c>
      <c r="AT9132" s="3" t="s">
        <v>81</v>
      </c>
    </row>
    <row r="9133" spans="1:56" x14ac:dyDescent="0.25">
      <c r="B9133" s="5">
        <v>2028</v>
      </c>
      <c r="E9133" s="62">
        <v>5</v>
      </c>
      <c r="F9133" s="6" t="s">
        <v>42</v>
      </c>
      <c r="G9133" s="6">
        <v>2018</v>
      </c>
      <c r="L9133" s="6"/>
      <c r="N9133" s="6" t="s">
        <v>474</v>
      </c>
      <c r="P9133" s="407">
        <v>72</v>
      </c>
      <c r="Q9133" s="407">
        <v>72</v>
      </c>
      <c r="R9133" s="407">
        <v>21</v>
      </c>
      <c r="S9133" s="3" t="s">
        <v>3</v>
      </c>
      <c r="T9133" s="3" t="s">
        <v>44</v>
      </c>
      <c r="U9133" s="3" t="s">
        <v>162</v>
      </c>
      <c r="V9133" s="227" t="s">
        <v>72</v>
      </c>
      <c r="X9133" s="3" t="s">
        <v>159</v>
      </c>
      <c r="AA9133" s="18">
        <v>45.1691768835</v>
      </c>
      <c r="AB9133" s="18">
        <v>-123.1850479424</v>
      </c>
      <c r="AC9133" s="3" t="s">
        <v>45</v>
      </c>
      <c r="AE9133" s="3" t="s">
        <v>120</v>
      </c>
      <c r="AF9133" s="3" t="str">
        <f t="shared" ref="AF9133:AF9196" si="222">CONCATENATE("ex ", AE9133)</f>
        <v>ex Raphanus</v>
      </c>
      <c r="AG9133" s="3" t="s">
        <v>2729</v>
      </c>
      <c r="AH9133" s="3" t="s">
        <v>1657</v>
      </c>
      <c r="AT9133" s="3" t="s">
        <v>81</v>
      </c>
    </row>
    <row r="9134" spans="1:56" s="67" customFormat="1" ht="15" customHeight="1" x14ac:dyDescent="0.25">
      <c r="A9134" s="6"/>
      <c r="B9134" s="5">
        <v>2029</v>
      </c>
      <c r="C9134" s="3"/>
      <c r="D9134" s="3"/>
      <c r="E9134" s="62">
        <v>5</v>
      </c>
      <c r="F9134" s="6" t="s">
        <v>42</v>
      </c>
      <c r="G9134" s="6">
        <v>2018</v>
      </c>
      <c r="H9134" s="6"/>
      <c r="I9134" s="3"/>
      <c r="J9134" s="3"/>
      <c r="K9134" s="3"/>
      <c r="L9134" s="6"/>
      <c r="M9134" s="3"/>
      <c r="N9134" s="6" t="s">
        <v>474</v>
      </c>
      <c r="O9134" s="6"/>
      <c r="P9134" s="407">
        <v>72</v>
      </c>
      <c r="Q9134" s="407">
        <v>72</v>
      </c>
      <c r="R9134" s="407">
        <v>22</v>
      </c>
      <c r="S9134" s="3" t="s">
        <v>3</v>
      </c>
      <c r="T9134" s="3" t="s">
        <v>44</v>
      </c>
      <c r="U9134" s="3" t="s">
        <v>162</v>
      </c>
      <c r="V9134" s="227" t="s">
        <v>72</v>
      </c>
      <c r="W9134" s="3"/>
      <c r="X9134" s="3" t="s">
        <v>159</v>
      </c>
      <c r="Y9134" s="3"/>
      <c r="Z9134" s="3"/>
      <c r="AA9134" s="18">
        <v>45.1691768835</v>
      </c>
      <c r="AB9134" s="18">
        <v>-123.1850479424</v>
      </c>
      <c r="AC9134" s="3" t="s">
        <v>45</v>
      </c>
      <c r="AD9134" s="3"/>
      <c r="AE9134" s="3" t="s">
        <v>120</v>
      </c>
      <c r="AF9134" s="3" t="str">
        <f t="shared" si="222"/>
        <v>ex Raphanus</v>
      </c>
      <c r="AG9134" s="3" t="s">
        <v>2729</v>
      </c>
      <c r="AH9134" s="3" t="s">
        <v>1657</v>
      </c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 t="s">
        <v>81</v>
      </c>
      <c r="AU9134" s="3"/>
      <c r="AV9134" s="3"/>
      <c r="AW9134" s="3"/>
      <c r="AX9134" s="3"/>
      <c r="AY9134" s="3"/>
      <c r="AZ9134" s="3"/>
      <c r="BA9134" s="3"/>
      <c r="BB9134" s="3"/>
      <c r="BC9134" s="3"/>
      <c r="BD9134" s="3"/>
    </row>
    <row r="9135" spans="1:56" x14ac:dyDescent="0.25">
      <c r="B9135" s="5">
        <v>2030</v>
      </c>
      <c r="E9135" s="62">
        <v>5</v>
      </c>
      <c r="F9135" s="6" t="s">
        <v>42</v>
      </c>
      <c r="G9135" s="6">
        <v>2018</v>
      </c>
      <c r="L9135" s="6"/>
      <c r="N9135" s="6" t="s">
        <v>474</v>
      </c>
      <c r="P9135" s="407">
        <v>72</v>
      </c>
      <c r="Q9135" s="407">
        <v>72</v>
      </c>
      <c r="R9135" s="407">
        <v>23</v>
      </c>
      <c r="S9135" s="3" t="s">
        <v>3</v>
      </c>
      <c r="T9135" s="3" t="s">
        <v>44</v>
      </c>
      <c r="U9135" s="3" t="s">
        <v>162</v>
      </c>
      <c r="V9135" s="227" t="s">
        <v>72</v>
      </c>
      <c r="X9135" s="3" t="s">
        <v>159</v>
      </c>
      <c r="AA9135" s="18">
        <v>45.1691768835</v>
      </c>
      <c r="AB9135" s="18">
        <v>-123.1850479424</v>
      </c>
      <c r="AC9135" s="3" t="s">
        <v>45</v>
      </c>
      <c r="AE9135" s="3" t="s">
        <v>120</v>
      </c>
      <c r="AF9135" s="3" t="str">
        <f t="shared" si="222"/>
        <v>ex Raphanus</v>
      </c>
      <c r="AG9135" s="3" t="s">
        <v>2729</v>
      </c>
      <c r="AH9135" s="3" t="s">
        <v>1657</v>
      </c>
      <c r="AT9135" s="3" t="s">
        <v>81</v>
      </c>
    </row>
    <row r="9136" spans="1:56" s="91" customFormat="1" x14ac:dyDescent="0.25">
      <c r="A9136" s="6"/>
      <c r="B9136" s="5">
        <v>2031</v>
      </c>
      <c r="C9136" s="3"/>
      <c r="D9136" s="3"/>
      <c r="E9136" s="62">
        <v>5</v>
      </c>
      <c r="F9136" s="6" t="s">
        <v>42</v>
      </c>
      <c r="G9136" s="6">
        <v>2018</v>
      </c>
      <c r="H9136" s="6"/>
      <c r="I9136" s="3"/>
      <c r="J9136" s="3"/>
      <c r="K9136" s="3"/>
      <c r="L9136" s="6"/>
      <c r="M9136" s="3"/>
      <c r="N9136" s="6" t="s">
        <v>474</v>
      </c>
      <c r="O9136" s="6"/>
      <c r="P9136" s="407">
        <v>72</v>
      </c>
      <c r="Q9136" s="407">
        <v>72</v>
      </c>
      <c r="R9136" s="407">
        <v>24</v>
      </c>
      <c r="S9136" s="3" t="s">
        <v>3</v>
      </c>
      <c r="T9136" s="3" t="s">
        <v>44</v>
      </c>
      <c r="U9136" s="3" t="s">
        <v>162</v>
      </c>
      <c r="V9136" s="227" t="s">
        <v>72</v>
      </c>
      <c r="W9136" s="3"/>
      <c r="X9136" s="3" t="s">
        <v>159</v>
      </c>
      <c r="Y9136" s="3"/>
      <c r="Z9136" s="3"/>
      <c r="AA9136" s="18">
        <v>45.1691768835</v>
      </c>
      <c r="AB9136" s="18">
        <v>-123.1850479424</v>
      </c>
      <c r="AC9136" s="3" t="s">
        <v>45</v>
      </c>
      <c r="AD9136" s="3"/>
      <c r="AE9136" s="3" t="s">
        <v>120</v>
      </c>
      <c r="AF9136" s="3" t="str">
        <f t="shared" si="222"/>
        <v>ex Raphanus</v>
      </c>
      <c r="AG9136" s="3" t="s">
        <v>2729</v>
      </c>
      <c r="AH9136" s="3" t="s">
        <v>1657</v>
      </c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 t="s">
        <v>81</v>
      </c>
      <c r="AU9136" s="3"/>
      <c r="AV9136" s="3"/>
      <c r="AW9136" s="3"/>
      <c r="AX9136" s="3"/>
      <c r="AY9136" s="3"/>
      <c r="AZ9136" s="3"/>
      <c r="BA9136" s="3"/>
      <c r="BB9136" s="3"/>
      <c r="BC9136" s="3"/>
      <c r="BD9136" s="3"/>
    </row>
    <row r="9137" spans="2:46" x14ac:dyDescent="0.25">
      <c r="B9137" s="5">
        <v>2032</v>
      </c>
      <c r="E9137" s="62">
        <v>5</v>
      </c>
      <c r="F9137" s="6" t="s">
        <v>42</v>
      </c>
      <c r="G9137" s="6">
        <v>2018</v>
      </c>
      <c r="L9137" s="6"/>
      <c r="N9137" s="6" t="s">
        <v>474</v>
      </c>
      <c r="P9137" s="407">
        <v>72</v>
      </c>
      <c r="Q9137" s="407">
        <v>72</v>
      </c>
      <c r="R9137" s="407">
        <v>25</v>
      </c>
      <c r="S9137" s="3" t="s">
        <v>3</v>
      </c>
      <c r="T9137" s="3" t="s">
        <v>44</v>
      </c>
      <c r="U9137" s="3" t="s">
        <v>162</v>
      </c>
      <c r="V9137" s="227" t="s">
        <v>72</v>
      </c>
      <c r="X9137" s="3" t="s">
        <v>159</v>
      </c>
      <c r="AA9137" s="18">
        <v>45.1691768835</v>
      </c>
      <c r="AB9137" s="18">
        <v>-123.1850479424</v>
      </c>
      <c r="AC9137" s="3" t="s">
        <v>45</v>
      </c>
      <c r="AE9137" s="3" t="s">
        <v>120</v>
      </c>
      <c r="AF9137" s="3" t="str">
        <f t="shared" si="222"/>
        <v>ex Raphanus</v>
      </c>
      <c r="AG9137" s="3" t="s">
        <v>2729</v>
      </c>
      <c r="AH9137" s="3" t="s">
        <v>1657</v>
      </c>
      <c r="AT9137" s="3" t="s">
        <v>81</v>
      </c>
    </row>
    <row r="9138" spans="2:46" x14ac:dyDescent="0.25">
      <c r="B9138" s="5">
        <v>2033</v>
      </c>
      <c r="E9138" s="62">
        <v>5</v>
      </c>
      <c r="F9138" s="6" t="s">
        <v>42</v>
      </c>
      <c r="G9138" s="6">
        <v>2018</v>
      </c>
      <c r="L9138" s="6"/>
      <c r="N9138" s="6" t="s">
        <v>474</v>
      </c>
      <c r="P9138" s="407">
        <v>72</v>
      </c>
      <c r="Q9138" s="407">
        <v>72</v>
      </c>
      <c r="R9138" s="407">
        <v>26</v>
      </c>
      <c r="S9138" s="3" t="s">
        <v>3</v>
      </c>
      <c r="T9138" s="3" t="s">
        <v>44</v>
      </c>
      <c r="U9138" s="3" t="s">
        <v>162</v>
      </c>
      <c r="V9138" s="227" t="s">
        <v>72</v>
      </c>
      <c r="X9138" s="3" t="s">
        <v>159</v>
      </c>
      <c r="AA9138" s="18">
        <v>45.1691768835</v>
      </c>
      <c r="AB9138" s="18">
        <v>-123.1850479424</v>
      </c>
      <c r="AC9138" s="3" t="s">
        <v>45</v>
      </c>
      <c r="AE9138" s="3" t="s">
        <v>120</v>
      </c>
      <c r="AF9138" s="3" t="str">
        <f t="shared" si="222"/>
        <v>ex Raphanus</v>
      </c>
      <c r="AG9138" s="3" t="s">
        <v>2729</v>
      </c>
      <c r="AH9138" s="3" t="s">
        <v>1657</v>
      </c>
      <c r="AT9138" s="3" t="s">
        <v>81</v>
      </c>
    </row>
    <row r="9139" spans="2:46" x14ac:dyDescent="0.25">
      <c r="B9139" s="5">
        <v>2034</v>
      </c>
      <c r="E9139" s="62">
        <v>5</v>
      </c>
      <c r="F9139" s="6" t="s">
        <v>42</v>
      </c>
      <c r="G9139" s="6">
        <v>2018</v>
      </c>
      <c r="L9139" s="6"/>
      <c r="N9139" s="6" t="s">
        <v>474</v>
      </c>
      <c r="P9139" s="407">
        <v>72</v>
      </c>
      <c r="Q9139" s="407">
        <v>72</v>
      </c>
      <c r="R9139" s="407">
        <v>27</v>
      </c>
      <c r="S9139" s="3" t="s">
        <v>3</v>
      </c>
      <c r="T9139" s="3" t="s">
        <v>44</v>
      </c>
      <c r="U9139" s="3" t="s">
        <v>162</v>
      </c>
      <c r="V9139" s="227" t="s">
        <v>72</v>
      </c>
      <c r="X9139" s="3" t="s">
        <v>159</v>
      </c>
      <c r="AA9139" s="18">
        <v>45.1691768835</v>
      </c>
      <c r="AB9139" s="18">
        <v>-123.1850479424</v>
      </c>
      <c r="AC9139" s="3" t="s">
        <v>45</v>
      </c>
      <c r="AE9139" s="3" t="s">
        <v>120</v>
      </c>
      <c r="AF9139" s="3" t="str">
        <f t="shared" si="222"/>
        <v>ex Raphanus</v>
      </c>
      <c r="AG9139" s="3" t="s">
        <v>2729</v>
      </c>
      <c r="AH9139" s="3" t="s">
        <v>1657</v>
      </c>
      <c r="AT9139" s="3" t="s">
        <v>81</v>
      </c>
    </row>
    <row r="9140" spans="2:46" x14ac:dyDescent="0.25">
      <c r="B9140" s="5">
        <v>2035</v>
      </c>
      <c r="E9140" s="62">
        <v>5</v>
      </c>
      <c r="F9140" s="6" t="s">
        <v>42</v>
      </c>
      <c r="G9140" s="6">
        <v>2018</v>
      </c>
      <c r="L9140" s="6"/>
      <c r="N9140" s="6" t="s">
        <v>474</v>
      </c>
      <c r="P9140" s="407">
        <v>72</v>
      </c>
      <c r="Q9140" s="407">
        <v>72</v>
      </c>
      <c r="R9140" s="407">
        <v>28</v>
      </c>
      <c r="S9140" s="3" t="s">
        <v>3</v>
      </c>
      <c r="T9140" s="3" t="s">
        <v>44</v>
      </c>
      <c r="U9140" s="3" t="s">
        <v>162</v>
      </c>
      <c r="V9140" s="227" t="s">
        <v>72</v>
      </c>
      <c r="X9140" s="3" t="s">
        <v>159</v>
      </c>
      <c r="AA9140" s="18">
        <v>45.1691768835</v>
      </c>
      <c r="AB9140" s="18">
        <v>-123.1850479424</v>
      </c>
      <c r="AC9140" s="3" t="s">
        <v>45</v>
      </c>
      <c r="AE9140" s="3" t="s">
        <v>120</v>
      </c>
      <c r="AF9140" s="3" t="str">
        <f t="shared" si="222"/>
        <v>ex Raphanus</v>
      </c>
      <c r="AG9140" s="3" t="s">
        <v>2729</v>
      </c>
      <c r="AH9140" s="3" t="s">
        <v>1657</v>
      </c>
      <c r="AT9140" s="3" t="s">
        <v>81</v>
      </c>
    </row>
    <row r="9141" spans="2:46" x14ac:dyDescent="0.25">
      <c r="B9141" s="5">
        <v>2036</v>
      </c>
      <c r="E9141" s="62">
        <v>5</v>
      </c>
      <c r="F9141" s="6" t="s">
        <v>42</v>
      </c>
      <c r="G9141" s="6">
        <v>2018</v>
      </c>
      <c r="L9141" s="6"/>
      <c r="N9141" s="6" t="s">
        <v>474</v>
      </c>
      <c r="P9141" s="407">
        <v>72</v>
      </c>
      <c r="Q9141" s="407">
        <v>72</v>
      </c>
      <c r="R9141" s="407">
        <v>29</v>
      </c>
      <c r="S9141" s="3" t="s">
        <v>3</v>
      </c>
      <c r="T9141" s="3" t="s">
        <v>44</v>
      </c>
      <c r="U9141" s="3" t="s">
        <v>162</v>
      </c>
      <c r="V9141" s="227" t="s">
        <v>72</v>
      </c>
      <c r="X9141" s="3" t="s">
        <v>159</v>
      </c>
      <c r="AA9141" s="18">
        <v>45.1691768835</v>
      </c>
      <c r="AB9141" s="18">
        <v>-123.1850479424</v>
      </c>
      <c r="AC9141" s="3" t="s">
        <v>45</v>
      </c>
      <c r="AE9141" s="3" t="s">
        <v>120</v>
      </c>
      <c r="AF9141" s="3" t="str">
        <f t="shared" si="222"/>
        <v>ex Raphanus</v>
      </c>
      <c r="AG9141" s="3" t="s">
        <v>2729</v>
      </c>
      <c r="AH9141" s="3" t="s">
        <v>1657</v>
      </c>
      <c r="AT9141" s="3" t="s">
        <v>81</v>
      </c>
    </row>
    <row r="9142" spans="2:46" x14ac:dyDescent="0.25">
      <c r="B9142" s="5">
        <v>2037</v>
      </c>
      <c r="E9142" s="62">
        <v>5</v>
      </c>
      <c r="F9142" s="6" t="s">
        <v>42</v>
      </c>
      <c r="G9142" s="6">
        <v>2018</v>
      </c>
      <c r="L9142" s="6"/>
      <c r="N9142" s="6" t="s">
        <v>474</v>
      </c>
      <c r="P9142" s="407">
        <v>72</v>
      </c>
      <c r="Q9142" s="407">
        <v>72</v>
      </c>
      <c r="R9142" s="407">
        <v>30</v>
      </c>
      <c r="S9142" s="3" t="s">
        <v>3</v>
      </c>
      <c r="T9142" s="3" t="s">
        <v>44</v>
      </c>
      <c r="U9142" s="3" t="s">
        <v>162</v>
      </c>
      <c r="V9142" s="227" t="s">
        <v>72</v>
      </c>
      <c r="X9142" s="3" t="s">
        <v>159</v>
      </c>
      <c r="AA9142" s="18">
        <v>45.1691768835</v>
      </c>
      <c r="AB9142" s="18">
        <v>-123.1850479424</v>
      </c>
      <c r="AC9142" s="3" t="s">
        <v>45</v>
      </c>
      <c r="AE9142" s="3" t="s">
        <v>120</v>
      </c>
      <c r="AF9142" s="3" t="str">
        <f t="shared" si="222"/>
        <v>ex Raphanus</v>
      </c>
      <c r="AG9142" s="3" t="s">
        <v>2729</v>
      </c>
      <c r="AH9142" s="3" t="s">
        <v>1657</v>
      </c>
      <c r="AT9142" s="3" t="s">
        <v>81</v>
      </c>
    </row>
    <row r="9143" spans="2:46" x14ac:dyDescent="0.25">
      <c r="B9143" s="5">
        <v>2038</v>
      </c>
      <c r="E9143" s="62">
        <v>5</v>
      </c>
      <c r="F9143" s="6" t="s">
        <v>42</v>
      </c>
      <c r="G9143" s="6">
        <v>2018</v>
      </c>
      <c r="L9143" s="6"/>
      <c r="N9143" s="6" t="s">
        <v>474</v>
      </c>
      <c r="P9143" s="407">
        <v>72</v>
      </c>
      <c r="Q9143" s="407">
        <v>72</v>
      </c>
      <c r="R9143" s="407">
        <v>31</v>
      </c>
      <c r="S9143" s="3" t="s">
        <v>3</v>
      </c>
      <c r="T9143" s="3" t="s">
        <v>44</v>
      </c>
      <c r="U9143" s="3" t="s">
        <v>162</v>
      </c>
      <c r="V9143" s="227" t="s">
        <v>72</v>
      </c>
      <c r="X9143" s="3" t="s">
        <v>159</v>
      </c>
      <c r="AA9143" s="18">
        <v>45.1691768835</v>
      </c>
      <c r="AB9143" s="18">
        <v>-123.1850479424</v>
      </c>
      <c r="AC9143" s="3" t="s">
        <v>45</v>
      </c>
      <c r="AE9143" s="3" t="s">
        <v>120</v>
      </c>
      <c r="AF9143" s="3" t="str">
        <f t="shared" si="222"/>
        <v>ex Raphanus</v>
      </c>
      <c r="AG9143" s="3" t="s">
        <v>2729</v>
      </c>
      <c r="AH9143" s="3" t="s">
        <v>1657</v>
      </c>
      <c r="AT9143" s="3" t="s">
        <v>81</v>
      </c>
    </row>
    <row r="9144" spans="2:46" x14ac:dyDescent="0.25">
      <c r="B9144" s="5">
        <v>2039</v>
      </c>
      <c r="E9144" s="62">
        <v>5</v>
      </c>
      <c r="F9144" s="6" t="s">
        <v>42</v>
      </c>
      <c r="G9144" s="6">
        <v>2018</v>
      </c>
      <c r="L9144" s="6"/>
      <c r="N9144" s="6" t="s">
        <v>474</v>
      </c>
      <c r="P9144" s="407">
        <v>72</v>
      </c>
      <c r="Q9144" s="407">
        <v>72</v>
      </c>
      <c r="R9144" s="407">
        <v>32</v>
      </c>
      <c r="S9144" s="3" t="s">
        <v>3</v>
      </c>
      <c r="T9144" s="3" t="s">
        <v>44</v>
      </c>
      <c r="U9144" s="3" t="s">
        <v>162</v>
      </c>
      <c r="V9144" s="227" t="s">
        <v>72</v>
      </c>
      <c r="X9144" s="3" t="s">
        <v>159</v>
      </c>
      <c r="AA9144" s="18">
        <v>45.1691768835</v>
      </c>
      <c r="AB9144" s="18">
        <v>-123.1850479424</v>
      </c>
      <c r="AC9144" s="3" t="s">
        <v>45</v>
      </c>
      <c r="AE9144" s="3" t="s">
        <v>120</v>
      </c>
      <c r="AF9144" s="3" t="str">
        <f t="shared" si="222"/>
        <v>ex Raphanus</v>
      </c>
      <c r="AG9144" s="3" t="s">
        <v>2729</v>
      </c>
      <c r="AH9144" s="3" t="s">
        <v>1657</v>
      </c>
      <c r="AT9144" s="3" t="s">
        <v>81</v>
      </c>
    </row>
    <row r="9145" spans="2:46" x14ac:dyDescent="0.25">
      <c r="B9145" s="5">
        <v>2040</v>
      </c>
      <c r="E9145" s="62">
        <v>5</v>
      </c>
      <c r="F9145" s="6" t="s">
        <v>42</v>
      </c>
      <c r="G9145" s="6">
        <v>2018</v>
      </c>
      <c r="L9145" s="6"/>
      <c r="N9145" s="6" t="s">
        <v>474</v>
      </c>
      <c r="P9145" s="407">
        <v>72</v>
      </c>
      <c r="Q9145" s="407">
        <v>72</v>
      </c>
      <c r="R9145" s="407">
        <v>33</v>
      </c>
      <c r="S9145" s="3" t="s">
        <v>3</v>
      </c>
      <c r="T9145" s="3" t="s">
        <v>44</v>
      </c>
      <c r="U9145" s="3" t="s">
        <v>162</v>
      </c>
      <c r="V9145" s="227" t="s">
        <v>72</v>
      </c>
      <c r="X9145" s="3" t="s">
        <v>159</v>
      </c>
      <c r="AA9145" s="18">
        <v>45.1691768835</v>
      </c>
      <c r="AB9145" s="18">
        <v>-123.1850479424</v>
      </c>
      <c r="AC9145" s="3" t="s">
        <v>45</v>
      </c>
      <c r="AE9145" s="3" t="s">
        <v>120</v>
      </c>
      <c r="AF9145" s="3" t="str">
        <f t="shared" si="222"/>
        <v>ex Raphanus</v>
      </c>
      <c r="AG9145" s="3" t="s">
        <v>2729</v>
      </c>
      <c r="AH9145" s="3" t="s">
        <v>1657</v>
      </c>
      <c r="AT9145" s="3" t="s">
        <v>81</v>
      </c>
    </row>
    <row r="9146" spans="2:46" x14ac:dyDescent="0.25">
      <c r="B9146" s="5">
        <v>2041</v>
      </c>
      <c r="E9146" s="62">
        <v>5</v>
      </c>
      <c r="F9146" s="6" t="s">
        <v>42</v>
      </c>
      <c r="G9146" s="6">
        <v>2018</v>
      </c>
      <c r="L9146" s="6"/>
      <c r="N9146" s="6" t="s">
        <v>474</v>
      </c>
      <c r="P9146" s="407">
        <v>72</v>
      </c>
      <c r="Q9146" s="407">
        <v>72</v>
      </c>
      <c r="R9146" s="407">
        <v>34</v>
      </c>
      <c r="S9146" s="3" t="s">
        <v>3</v>
      </c>
      <c r="T9146" s="3" t="s">
        <v>44</v>
      </c>
      <c r="U9146" s="3" t="s">
        <v>162</v>
      </c>
      <c r="V9146" s="227" t="s">
        <v>72</v>
      </c>
      <c r="X9146" s="3" t="s">
        <v>159</v>
      </c>
      <c r="AA9146" s="18">
        <v>45.1691768835</v>
      </c>
      <c r="AB9146" s="18">
        <v>-123.1850479424</v>
      </c>
      <c r="AC9146" s="3" t="s">
        <v>45</v>
      </c>
      <c r="AE9146" s="3" t="s">
        <v>120</v>
      </c>
      <c r="AF9146" s="3" t="str">
        <f t="shared" si="222"/>
        <v>ex Raphanus</v>
      </c>
      <c r="AG9146" s="3" t="s">
        <v>2729</v>
      </c>
      <c r="AH9146" s="3" t="s">
        <v>1657</v>
      </c>
      <c r="AT9146" s="3" t="s">
        <v>81</v>
      </c>
    </row>
    <row r="9147" spans="2:46" x14ac:dyDescent="0.25">
      <c r="B9147" s="5">
        <v>2042</v>
      </c>
      <c r="E9147" s="62">
        <v>5</v>
      </c>
      <c r="F9147" s="6" t="s">
        <v>42</v>
      </c>
      <c r="G9147" s="6">
        <v>2018</v>
      </c>
      <c r="L9147" s="6"/>
      <c r="N9147" s="6" t="s">
        <v>474</v>
      </c>
      <c r="P9147" s="407">
        <v>72</v>
      </c>
      <c r="Q9147" s="407">
        <v>72</v>
      </c>
      <c r="R9147" s="407">
        <v>35</v>
      </c>
      <c r="S9147" s="3" t="s">
        <v>3</v>
      </c>
      <c r="T9147" s="3" t="s">
        <v>44</v>
      </c>
      <c r="U9147" s="3" t="s">
        <v>162</v>
      </c>
      <c r="V9147" s="227" t="s">
        <v>72</v>
      </c>
      <c r="X9147" s="3" t="s">
        <v>159</v>
      </c>
      <c r="AA9147" s="18">
        <v>45.1691768835</v>
      </c>
      <c r="AB9147" s="18">
        <v>-123.1850479424</v>
      </c>
      <c r="AC9147" s="3" t="s">
        <v>45</v>
      </c>
      <c r="AE9147" s="3" t="s">
        <v>120</v>
      </c>
      <c r="AF9147" s="3" t="str">
        <f t="shared" si="222"/>
        <v>ex Raphanus</v>
      </c>
      <c r="AG9147" s="3" t="s">
        <v>2729</v>
      </c>
      <c r="AH9147" s="3" t="s">
        <v>1657</v>
      </c>
      <c r="AT9147" s="3" t="s">
        <v>81</v>
      </c>
    </row>
    <row r="9148" spans="2:46" x14ac:dyDescent="0.25">
      <c r="B9148" s="5">
        <v>2043</v>
      </c>
      <c r="E9148" s="62">
        <v>5</v>
      </c>
      <c r="F9148" s="6" t="s">
        <v>42</v>
      </c>
      <c r="G9148" s="6">
        <v>2018</v>
      </c>
      <c r="L9148" s="6"/>
      <c r="N9148" s="6" t="s">
        <v>474</v>
      </c>
      <c r="P9148" s="407">
        <v>72</v>
      </c>
      <c r="Q9148" s="407">
        <v>72</v>
      </c>
      <c r="R9148" s="407">
        <v>36</v>
      </c>
      <c r="S9148" s="3" t="s">
        <v>3</v>
      </c>
      <c r="T9148" s="3" t="s">
        <v>44</v>
      </c>
      <c r="U9148" s="3" t="s">
        <v>162</v>
      </c>
      <c r="V9148" s="227" t="s">
        <v>72</v>
      </c>
      <c r="X9148" s="3" t="s">
        <v>159</v>
      </c>
      <c r="AA9148" s="18">
        <v>45.1691768835</v>
      </c>
      <c r="AB9148" s="18">
        <v>-123.1850479424</v>
      </c>
      <c r="AC9148" s="3" t="s">
        <v>45</v>
      </c>
      <c r="AE9148" s="3" t="s">
        <v>120</v>
      </c>
      <c r="AF9148" s="3" t="str">
        <f t="shared" si="222"/>
        <v>ex Raphanus</v>
      </c>
      <c r="AG9148" s="3" t="s">
        <v>2729</v>
      </c>
      <c r="AH9148" s="3" t="s">
        <v>1657</v>
      </c>
      <c r="AT9148" s="3" t="s">
        <v>81</v>
      </c>
    </row>
    <row r="9149" spans="2:46" ht="15" customHeight="1" x14ac:dyDescent="0.25">
      <c r="B9149" s="5">
        <v>2044</v>
      </c>
      <c r="E9149" s="62">
        <v>5</v>
      </c>
      <c r="F9149" s="6" t="s">
        <v>42</v>
      </c>
      <c r="G9149" s="6">
        <v>2018</v>
      </c>
      <c r="L9149" s="6"/>
      <c r="N9149" s="6" t="s">
        <v>474</v>
      </c>
      <c r="P9149" s="407">
        <v>72</v>
      </c>
      <c r="Q9149" s="407">
        <v>72</v>
      </c>
      <c r="R9149" s="407">
        <v>37</v>
      </c>
      <c r="S9149" s="3" t="s">
        <v>3</v>
      </c>
      <c r="T9149" s="3" t="s">
        <v>44</v>
      </c>
      <c r="U9149" s="3" t="s">
        <v>162</v>
      </c>
      <c r="V9149" s="227" t="s">
        <v>72</v>
      </c>
      <c r="X9149" s="3" t="s">
        <v>159</v>
      </c>
      <c r="AA9149" s="18">
        <v>45.1691768835</v>
      </c>
      <c r="AB9149" s="18">
        <v>-123.1850479424</v>
      </c>
      <c r="AC9149" s="3" t="s">
        <v>45</v>
      </c>
      <c r="AE9149" s="3" t="s">
        <v>120</v>
      </c>
      <c r="AF9149" s="3" t="str">
        <f t="shared" si="222"/>
        <v>ex Raphanus</v>
      </c>
      <c r="AG9149" s="3" t="s">
        <v>2729</v>
      </c>
      <c r="AH9149" s="3" t="s">
        <v>1657</v>
      </c>
      <c r="AT9149" s="3" t="s">
        <v>81</v>
      </c>
    </row>
    <row r="9150" spans="2:46" x14ac:dyDescent="0.25">
      <c r="B9150" s="5">
        <v>2045</v>
      </c>
      <c r="E9150" s="62">
        <v>5</v>
      </c>
      <c r="F9150" s="6" t="s">
        <v>42</v>
      </c>
      <c r="G9150" s="6">
        <v>2018</v>
      </c>
      <c r="L9150" s="6"/>
      <c r="N9150" s="6" t="s">
        <v>474</v>
      </c>
      <c r="P9150" s="407">
        <v>72</v>
      </c>
      <c r="Q9150" s="407">
        <v>72</v>
      </c>
      <c r="R9150" s="407">
        <v>38</v>
      </c>
      <c r="S9150" s="3" t="s">
        <v>3</v>
      </c>
      <c r="T9150" s="3" t="s">
        <v>44</v>
      </c>
      <c r="U9150" s="3" t="s">
        <v>162</v>
      </c>
      <c r="V9150" s="227" t="s">
        <v>72</v>
      </c>
      <c r="X9150" s="3" t="s">
        <v>159</v>
      </c>
      <c r="AA9150" s="18">
        <v>45.1691768835</v>
      </c>
      <c r="AB9150" s="18">
        <v>-123.1850479424</v>
      </c>
      <c r="AC9150" s="3" t="s">
        <v>45</v>
      </c>
      <c r="AE9150" s="3" t="s">
        <v>120</v>
      </c>
      <c r="AF9150" s="3" t="str">
        <f t="shared" si="222"/>
        <v>ex Raphanus</v>
      </c>
      <c r="AG9150" s="3" t="s">
        <v>2729</v>
      </c>
      <c r="AH9150" s="3" t="s">
        <v>1657</v>
      </c>
      <c r="AT9150" s="3" t="s">
        <v>81</v>
      </c>
    </row>
    <row r="9151" spans="2:46" x14ac:dyDescent="0.25">
      <c r="B9151" s="5">
        <v>2046</v>
      </c>
      <c r="E9151" s="62">
        <v>5</v>
      </c>
      <c r="F9151" s="6" t="s">
        <v>42</v>
      </c>
      <c r="G9151" s="6">
        <v>2018</v>
      </c>
      <c r="L9151" s="6"/>
      <c r="N9151" s="6" t="s">
        <v>474</v>
      </c>
      <c r="P9151" s="407">
        <v>72</v>
      </c>
      <c r="Q9151" s="407">
        <v>72</v>
      </c>
      <c r="R9151" s="407">
        <v>39</v>
      </c>
      <c r="S9151" s="3" t="s">
        <v>3</v>
      </c>
      <c r="T9151" s="3" t="s">
        <v>44</v>
      </c>
      <c r="U9151" s="3" t="s">
        <v>162</v>
      </c>
      <c r="V9151" s="227" t="s">
        <v>72</v>
      </c>
      <c r="X9151" s="3" t="s">
        <v>159</v>
      </c>
      <c r="AA9151" s="18">
        <v>45.1691768835</v>
      </c>
      <c r="AB9151" s="18">
        <v>-123.1850479424</v>
      </c>
      <c r="AC9151" s="3" t="s">
        <v>45</v>
      </c>
      <c r="AE9151" s="3" t="s">
        <v>120</v>
      </c>
      <c r="AF9151" s="3" t="str">
        <f t="shared" si="222"/>
        <v>ex Raphanus</v>
      </c>
      <c r="AG9151" s="3" t="s">
        <v>2729</v>
      </c>
      <c r="AH9151" s="3" t="s">
        <v>1657</v>
      </c>
      <c r="AT9151" s="3" t="s">
        <v>81</v>
      </c>
    </row>
    <row r="9152" spans="2:46" x14ac:dyDescent="0.25">
      <c r="B9152" s="5">
        <v>2047</v>
      </c>
      <c r="E9152" s="62">
        <v>5</v>
      </c>
      <c r="F9152" s="6" t="s">
        <v>42</v>
      </c>
      <c r="G9152" s="6">
        <v>2018</v>
      </c>
      <c r="L9152" s="6"/>
      <c r="N9152" s="6" t="s">
        <v>474</v>
      </c>
      <c r="P9152" s="407">
        <v>72</v>
      </c>
      <c r="Q9152" s="407">
        <v>72</v>
      </c>
      <c r="R9152" s="407">
        <v>40</v>
      </c>
      <c r="S9152" s="3" t="s">
        <v>3</v>
      </c>
      <c r="T9152" s="3" t="s">
        <v>44</v>
      </c>
      <c r="U9152" s="3" t="s">
        <v>162</v>
      </c>
      <c r="V9152" s="227" t="s">
        <v>72</v>
      </c>
      <c r="X9152" s="3" t="s">
        <v>159</v>
      </c>
      <c r="AA9152" s="18">
        <v>45.1691768835</v>
      </c>
      <c r="AB9152" s="18">
        <v>-123.1850479424</v>
      </c>
      <c r="AC9152" s="3" t="s">
        <v>45</v>
      </c>
      <c r="AE9152" s="3" t="s">
        <v>120</v>
      </c>
      <c r="AF9152" s="3" t="str">
        <f t="shared" si="222"/>
        <v>ex Raphanus</v>
      </c>
      <c r="AG9152" s="3" t="s">
        <v>2729</v>
      </c>
      <c r="AH9152" s="3" t="s">
        <v>1657</v>
      </c>
      <c r="AT9152" s="3" t="s">
        <v>81</v>
      </c>
    </row>
    <row r="9153" spans="2:46" x14ac:dyDescent="0.25">
      <c r="B9153" s="5">
        <v>2048</v>
      </c>
      <c r="E9153" s="62">
        <v>5</v>
      </c>
      <c r="F9153" s="6" t="s">
        <v>42</v>
      </c>
      <c r="G9153" s="6">
        <v>2018</v>
      </c>
      <c r="L9153" s="6"/>
      <c r="N9153" s="6" t="s">
        <v>474</v>
      </c>
      <c r="P9153" s="407">
        <v>72</v>
      </c>
      <c r="Q9153" s="407">
        <v>72</v>
      </c>
      <c r="R9153" s="407">
        <v>41</v>
      </c>
      <c r="S9153" s="3" t="s">
        <v>3</v>
      </c>
      <c r="T9153" s="3" t="s">
        <v>44</v>
      </c>
      <c r="U9153" s="3" t="s">
        <v>162</v>
      </c>
      <c r="V9153" s="227" t="s">
        <v>72</v>
      </c>
      <c r="X9153" s="3" t="s">
        <v>159</v>
      </c>
      <c r="AA9153" s="18">
        <v>45.1691768835</v>
      </c>
      <c r="AB9153" s="18">
        <v>-123.1850479424</v>
      </c>
      <c r="AC9153" s="3" t="s">
        <v>45</v>
      </c>
      <c r="AE9153" s="3" t="s">
        <v>120</v>
      </c>
      <c r="AF9153" s="3" t="str">
        <f t="shared" si="222"/>
        <v>ex Raphanus</v>
      </c>
      <c r="AG9153" s="3" t="s">
        <v>2729</v>
      </c>
      <c r="AH9153" s="3" t="s">
        <v>1657</v>
      </c>
      <c r="AT9153" s="3" t="s">
        <v>81</v>
      </c>
    </row>
    <row r="9154" spans="2:46" x14ac:dyDescent="0.25">
      <c r="B9154" s="5">
        <v>2049</v>
      </c>
      <c r="E9154" s="62">
        <v>5</v>
      </c>
      <c r="F9154" s="6" t="s">
        <v>42</v>
      </c>
      <c r="G9154" s="6">
        <v>2018</v>
      </c>
      <c r="L9154" s="6"/>
      <c r="N9154" s="6" t="s">
        <v>474</v>
      </c>
      <c r="P9154" s="407">
        <v>72</v>
      </c>
      <c r="Q9154" s="407">
        <v>72</v>
      </c>
      <c r="R9154" s="407">
        <v>42</v>
      </c>
      <c r="S9154" s="3" t="s">
        <v>3</v>
      </c>
      <c r="T9154" s="3" t="s">
        <v>44</v>
      </c>
      <c r="U9154" s="3" t="s">
        <v>162</v>
      </c>
      <c r="V9154" s="227" t="s">
        <v>72</v>
      </c>
      <c r="X9154" s="3" t="s">
        <v>159</v>
      </c>
      <c r="AA9154" s="18">
        <v>45.1691768835</v>
      </c>
      <c r="AB9154" s="18">
        <v>-123.1850479424</v>
      </c>
      <c r="AC9154" s="3" t="s">
        <v>45</v>
      </c>
      <c r="AE9154" s="3" t="s">
        <v>120</v>
      </c>
      <c r="AF9154" s="3" t="str">
        <f t="shared" si="222"/>
        <v>ex Raphanus</v>
      </c>
      <c r="AG9154" s="3" t="s">
        <v>2729</v>
      </c>
      <c r="AH9154" s="3" t="s">
        <v>1657</v>
      </c>
      <c r="AT9154" s="3" t="s">
        <v>81</v>
      </c>
    </row>
    <row r="9155" spans="2:46" x14ac:dyDescent="0.25">
      <c r="B9155" s="5">
        <v>2050</v>
      </c>
      <c r="E9155" s="62">
        <v>5</v>
      </c>
      <c r="F9155" s="6" t="s">
        <v>42</v>
      </c>
      <c r="G9155" s="6">
        <v>2018</v>
      </c>
      <c r="L9155" s="6"/>
      <c r="N9155" s="6" t="s">
        <v>474</v>
      </c>
      <c r="P9155" s="407">
        <v>72</v>
      </c>
      <c r="Q9155" s="407">
        <v>72</v>
      </c>
      <c r="R9155" s="407">
        <v>43</v>
      </c>
      <c r="S9155" s="3" t="s">
        <v>3</v>
      </c>
      <c r="T9155" s="3" t="s">
        <v>44</v>
      </c>
      <c r="U9155" s="3" t="s">
        <v>162</v>
      </c>
      <c r="V9155" s="227" t="s">
        <v>72</v>
      </c>
      <c r="X9155" s="3" t="s">
        <v>159</v>
      </c>
      <c r="AA9155" s="18">
        <v>45.1691768835</v>
      </c>
      <c r="AB9155" s="18">
        <v>-123.1850479424</v>
      </c>
      <c r="AC9155" s="3" t="s">
        <v>45</v>
      </c>
      <c r="AE9155" s="3" t="s">
        <v>120</v>
      </c>
      <c r="AF9155" s="3" t="str">
        <f t="shared" si="222"/>
        <v>ex Raphanus</v>
      </c>
      <c r="AG9155" s="3" t="s">
        <v>2729</v>
      </c>
      <c r="AH9155" s="3" t="s">
        <v>1657</v>
      </c>
      <c r="AT9155" s="3" t="s">
        <v>81</v>
      </c>
    </row>
    <row r="9156" spans="2:46" x14ac:dyDescent="0.25">
      <c r="B9156" s="5">
        <v>2051</v>
      </c>
      <c r="E9156" s="62">
        <v>5</v>
      </c>
      <c r="F9156" s="6" t="s">
        <v>42</v>
      </c>
      <c r="G9156" s="6">
        <v>2018</v>
      </c>
      <c r="L9156" s="6"/>
      <c r="N9156" s="6" t="s">
        <v>474</v>
      </c>
      <c r="P9156" s="407">
        <v>72</v>
      </c>
      <c r="Q9156" s="407">
        <v>72</v>
      </c>
      <c r="R9156" s="407">
        <v>44</v>
      </c>
      <c r="S9156" s="3" t="s">
        <v>3</v>
      </c>
      <c r="T9156" s="3" t="s">
        <v>44</v>
      </c>
      <c r="U9156" s="3" t="s">
        <v>162</v>
      </c>
      <c r="V9156" s="227" t="s">
        <v>72</v>
      </c>
      <c r="X9156" s="3" t="s">
        <v>159</v>
      </c>
      <c r="AA9156" s="18">
        <v>45.1691768835</v>
      </c>
      <c r="AB9156" s="18">
        <v>-123.1850479424</v>
      </c>
      <c r="AC9156" s="3" t="s">
        <v>45</v>
      </c>
      <c r="AE9156" s="3" t="s">
        <v>120</v>
      </c>
      <c r="AF9156" s="3" t="str">
        <f t="shared" si="222"/>
        <v>ex Raphanus</v>
      </c>
      <c r="AG9156" s="3" t="s">
        <v>2729</v>
      </c>
      <c r="AH9156" s="3" t="s">
        <v>1657</v>
      </c>
      <c r="AT9156" s="3" t="s">
        <v>81</v>
      </c>
    </row>
    <row r="9157" spans="2:46" x14ac:dyDescent="0.25">
      <c r="B9157" s="5">
        <v>2052</v>
      </c>
      <c r="E9157" s="62">
        <v>5</v>
      </c>
      <c r="F9157" s="6" t="s">
        <v>42</v>
      </c>
      <c r="G9157" s="6">
        <v>2018</v>
      </c>
      <c r="L9157" s="6"/>
      <c r="N9157" s="6" t="s">
        <v>474</v>
      </c>
      <c r="P9157" s="407">
        <v>72</v>
      </c>
      <c r="Q9157" s="407">
        <v>72</v>
      </c>
      <c r="R9157" s="407">
        <v>45</v>
      </c>
      <c r="S9157" s="3" t="s">
        <v>3</v>
      </c>
      <c r="T9157" s="3" t="s">
        <v>44</v>
      </c>
      <c r="U9157" s="3" t="s">
        <v>162</v>
      </c>
      <c r="V9157" s="227" t="s">
        <v>72</v>
      </c>
      <c r="X9157" s="3" t="s">
        <v>159</v>
      </c>
      <c r="AA9157" s="18">
        <v>45.1691768835</v>
      </c>
      <c r="AB9157" s="18">
        <v>-123.1850479424</v>
      </c>
      <c r="AC9157" s="3" t="s">
        <v>45</v>
      </c>
      <c r="AE9157" s="3" t="s">
        <v>120</v>
      </c>
      <c r="AF9157" s="3" t="str">
        <f t="shared" si="222"/>
        <v>ex Raphanus</v>
      </c>
      <c r="AG9157" s="3" t="s">
        <v>2729</v>
      </c>
      <c r="AH9157" s="3" t="s">
        <v>1657</v>
      </c>
      <c r="AT9157" s="3" t="s">
        <v>81</v>
      </c>
    </row>
    <row r="9158" spans="2:46" x14ac:dyDescent="0.25">
      <c r="B9158" s="5">
        <v>2053</v>
      </c>
      <c r="E9158" s="62">
        <v>5</v>
      </c>
      <c r="F9158" s="6" t="s">
        <v>42</v>
      </c>
      <c r="G9158" s="6">
        <v>2018</v>
      </c>
      <c r="L9158" s="6"/>
      <c r="N9158" s="6" t="s">
        <v>474</v>
      </c>
      <c r="P9158" s="407">
        <v>72</v>
      </c>
      <c r="Q9158" s="407">
        <v>72</v>
      </c>
      <c r="R9158" s="407">
        <v>46</v>
      </c>
      <c r="S9158" s="3" t="s">
        <v>3</v>
      </c>
      <c r="T9158" s="3" t="s">
        <v>44</v>
      </c>
      <c r="U9158" s="3" t="s">
        <v>162</v>
      </c>
      <c r="V9158" s="227" t="s">
        <v>72</v>
      </c>
      <c r="X9158" s="3" t="s">
        <v>159</v>
      </c>
      <c r="AA9158" s="18">
        <v>45.1691768835</v>
      </c>
      <c r="AB9158" s="18">
        <v>-123.1850479424</v>
      </c>
      <c r="AC9158" s="3" t="s">
        <v>45</v>
      </c>
      <c r="AE9158" s="3" t="s">
        <v>120</v>
      </c>
      <c r="AF9158" s="3" t="str">
        <f t="shared" si="222"/>
        <v>ex Raphanus</v>
      </c>
      <c r="AG9158" s="3" t="s">
        <v>2729</v>
      </c>
      <c r="AH9158" s="3" t="s">
        <v>1657</v>
      </c>
      <c r="AT9158" s="3" t="s">
        <v>81</v>
      </c>
    </row>
    <row r="9159" spans="2:46" x14ac:dyDescent="0.25">
      <c r="B9159" s="5">
        <v>2054</v>
      </c>
      <c r="E9159" s="62">
        <v>5</v>
      </c>
      <c r="F9159" s="6" t="s">
        <v>42</v>
      </c>
      <c r="G9159" s="6">
        <v>2018</v>
      </c>
      <c r="L9159" s="6"/>
      <c r="N9159" s="6" t="s">
        <v>474</v>
      </c>
      <c r="P9159" s="407">
        <v>72</v>
      </c>
      <c r="Q9159" s="407">
        <v>72</v>
      </c>
      <c r="R9159" s="407">
        <v>47</v>
      </c>
      <c r="S9159" s="3" t="s">
        <v>3</v>
      </c>
      <c r="T9159" s="3" t="s">
        <v>44</v>
      </c>
      <c r="U9159" s="3" t="s">
        <v>162</v>
      </c>
      <c r="V9159" s="227" t="s">
        <v>72</v>
      </c>
      <c r="X9159" s="3" t="s">
        <v>159</v>
      </c>
      <c r="AA9159" s="18">
        <v>45.1691768835</v>
      </c>
      <c r="AB9159" s="18">
        <v>-123.1850479424</v>
      </c>
      <c r="AC9159" s="3" t="s">
        <v>45</v>
      </c>
      <c r="AE9159" s="3" t="s">
        <v>120</v>
      </c>
      <c r="AF9159" s="3" t="str">
        <f t="shared" si="222"/>
        <v>ex Raphanus</v>
      </c>
      <c r="AG9159" s="3" t="s">
        <v>2729</v>
      </c>
      <c r="AH9159" s="3" t="s">
        <v>1657</v>
      </c>
      <c r="AT9159" s="3" t="s">
        <v>81</v>
      </c>
    </row>
    <row r="9160" spans="2:46" x14ac:dyDescent="0.25">
      <c r="B9160" s="5">
        <v>2055</v>
      </c>
      <c r="E9160" s="62">
        <v>5</v>
      </c>
      <c r="F9160" s="6" t="s">
        <v>42</v>
      </c>
      <c r="G9160" s="6">
        <v>2018</v>
      </c>
      <c r="L9160" s="6"/>
      <c r="N9160" s="6" t="s">
        <v>474</v>
      </c>
      <c r="P9160" s="407">
        <v>72</v>
      </c>
      <c r="Q9160" s="407">
        <v>72</v>
      </c>
      <c r="R9160" s="407">
        <v>48</v>
      </c>
      <c r="S9160" s="3" t="s">
        <v>3</v>
      </c>
      <c r="T9160" s="3" t="s">
        <v>44</v>
      </c>
      <c r="U9160" s="3" t="s">
        <v>162</v>
      </c>
      <c r="V9160" s="227" t="s">
        <v>72</v>
      </c>
      <c r="X9160" s="3" t="s">
        <v>159</v>
      </c>
      <c r="AA9160" s="18">
        <v>45.1691768835</v>
      </c>
      <c r="AB9160" s="18">
        <v>-123.1850479424</v>
      </c>
      <c r="AC9160" s="3" t="s">
        <v>45</v>
      </c>
      <c r="AE9160" s="3" t="s">
        <v>120</v>
      </c>
      <c r="AF9160" s="3" t="str">
        <f t="shared" si="222"/>
        <v>ex Raphanus</v>
      </c>
      <c r="AG9160" s="3" t="s">
        <v>2729</v>
      </c>
      <c r="AH9160" s="3" t="s">
        <v>1657</v>
      </c>
      <c r="AT9160" s="3" t="s">
        <v>81</v>
      </c>
    </row>
    <row r="9161" spans="2:46" x14ac:dyDescent="0.25">
      <c r="B9161" s="5">
        <v>2056</v>
      </c>
      <c r="E9161" s="62">
        <v>5</v>
      </c>
      <c r="F9161" s="6" t="s">
        <v>42</v>
      </c>
      <c r="G9161" s="6">
        <v>2018</v>
      </c>
      <c r="L9161" s="6"/>
      <c r="N9161" s="6" t="s">
        <v>474</v>
      </c>
      <c r="P9161" s="407">
        <v>72</v>
      </c>
      <c r="Q9161" s="407">
        <v>72</v>
      </c>
      <c r="R9161" s="407">
        <v>49</v>
      </c>
      <c r="S9161" s="3" t="s">
        <v>3</v>
      </c>
      <c r="T9161" s="3" t="s">
        <v>44</v>
      </c>
      <c r="U9161" s="3" t="s">
        <v>162</v>
      </c>
      <c r="V9161" s="227" t="s">
        <v>72</v>
      </c>
      <c r="X9161" s="3" t="s">
        <v>159</v>
      </c>
      <c r="AA9161" s="18">
        <v>45.1691768835</v>
      </c>
      <c r="AB9161" s="18">
        <v>-123.1850479424</v>
      </c>
      <c r="AC9161" s="3" t="s">
        <v>45</v>
      </c>
      <c r="AE9161" s="3" t="s">
        <v>120</v>
      </c>
      <c r="AF9161" s="3" t="str">
        <f t="shared" si="222"/>
        <v>ex Raphanus</v>
      </c>
      <c r="AG9161" s="3" t="s">
        <v>2729</v>
      </c>
      <c r="AH9161" s="3" t="s">
        <v>1657</v>
      </c>
      <c r="AT9161" s="3" t="s">
        <v>81</v>
      </c>
    </row>
    <row r="9162" spans="2:46" x14ac:dyDescent="0.25">
      <c r="B9162" s="5">
        <v>2057</v>
      </c>
      <c r="E9162" s="62">
        <v>5</v>
      </c>
      <c r="F9162" s="6" t="s">
        <v>42</v>
      </c>
      <c r="G9162" s="6">
        <v>2018</v>
      </c>
      <c r="L9162" s="6"/>
      <c r="N9162" s="6" t="s">
        <v>474</v>
      </c>
      <c r="P9162" s="407">
        <v>72</v>
      </c>
      <c r="Q9162" s="407">
        <v>72</v>
      </c>
      <c r="R9162" s="407">
        <v>50</v>
      </c>
      <c r="S9162" s="3" t="s">
        <v>3</v>
      </c>
      <c r="T9162" s="3" t="s">
        <v>44</v>
      </c>
      <c r="U9162" s="3" t="s">
        <v>162</v>
      </c>
      <c r="V9162" s="227" t="s">
        <v>72</v>
      </c>
      <c r="X9162" s="3" t="s">
        <v>159</v>
      </c>
      <c r="AA9162" s="18">
        <v>45.1691768835</v>
      </c>
      <c r="AB9162" s="18">
        <v>-123.1850479424</v>
      </c>
      <c r="AC9162" s="3" t="s">
        <v>45</v>
      </c>
      <c r="AE9162" s="3" t="s">
        <v>120</v>
      </c>
      <c r="AF9162" s="3" t="str">
        <f t="shared" si="222"/>
        <v>ex Raphanus</v>
      </c>
      <c r="AG9162" s="3" t="s">
        <v>2729</v>
      </c>
      <c r="AH9162" s="3" t="s">
        <v>1657</v>
      </c>
      <c r="AT9162" s="3" t="s">
        <v>81</v>
      </c>
    </row>
    <row r="9163" spans="2:46" x14ac:dyDescent="0.25">
      <c r="B9163" s="5">
        <v>2058</v>
      </c>
      <c r="E9163" s="62">
        <v>5</v>
      </c>
      <c r="F9163" s="6" t="s">
        <v>42</v>
      </c>
      <c r="G9163" s="6">
        <v>2018</v>
      </c>
      <c r="L9163" s="6"/>
      <c r="N9163" s="6" t="s">
        <v>474</v>
      </c>
      <c r="P9163" s="407">
        <v>72</v>
      </c>
      <c r="Q9163" s="407">
        <v>72</v>
      </c>
      <c r="R9163" s="407">
        <v>51</v>
      </c>
      <c r="S9163" s="3" t="s">
        <v>3</v>
      </c>
      <c r="T9163" s="3" t="s">
        <v>44</v>
      </c>
      <c r="U9163" s="3" t="s">
        <v>162</v>
      </c>
      <c r="V9163" s="227" t="s">
        <v>72</v>
      </c>
      <c r="X9163" s="3" t="s">
        <v>159</v>
      </c>
      <c r="AA9163" s="18">
        <v>45.1691768835</v>
      </c>
      <c r="AB9163" s="18">
        <v>-123.1850479424</v>
      </c>
      <c r="AC9163" s="3" t="s">
        <v>45</v>
      </c>
      <c r="AE9163" s="3" t="s">
        <v>120</v>
      </c>
      <c r="AF9163" s="3" t="str">
        <f t="shared" si="222"/>
        <v>ex Raphanus</v>
      </c>
      <c r="AG9163" s="3" t="s">
        <v>2729</v>
      </c>
      <c r="AH9163" s="3" t="s">
        <v>1657</v>
      </c>
      <c r="AT9163" s="3" t="s">
        <v>81</v>
      </c>
    </row>
    <row r="9164" spans="2:46" x14ac:dyDescent="0.25">
      <c r="B9164" s="5">
        <v>2059</v>
      </c>
      <c r="E9164" s="62">
        <v>5</v>
      </c>
      <c r="F9164" s="6" t="s">
        <v>42</v>
      </c>
      <c r="G9164" s="6">
        <v>2018</v>
      </c>
      <c r="L9164" s="6"/>
      <c r="N9164" s="6" t="s">
        <v>474</v>
      </c>
      <c r="P9164" s="407">
        <v>72</v>
      </c>
      <c r="Q9164" s="407">
        <v>72</v>
      </c>
      <c r="R9164" s="407">
        <v>52</v>
      </c>
      <c r="S9164" s="3" t="s">
        <v>3</v>
      </c>
      <c r="T9164" s="3" t="s">
        <v>44</v>
      </c>
      <c r="U9164" s="3" t="s">
        <v>162</v>
      </c>
      <c r="V9164" s="227" t="s">
        <v>72</v>
      </c>
      <c r="X9164" s="3" t="s">
        <v>159</v>
      </c>
      <c r="AA9164" s="18">
        <v>45.1691768835</v>
      </c>
      <c r="AB9164" s="18">
        <v>-123.1850479424</v>
      </c>
      <c r="AC9164" s="3" t="s">
        <v>45</v>
      </c>
      <c r="AE9164" s="3" t="s">
        <v>120</v>
      </c>
      <c r="AF9164" s="3" t="str">
        <f t="shared" si="222"/>
        <v>ex Raphanus</v>
      </c>
      <c r="AG9164" s="3" t="s">
        <v>2729</v>
      </c>
      <c r="AH9164" s="3" t="s">
        <v>1657</v>
      </c>
      <c r="AT9164" s="3" t="s">
        <v>81</v>
      </c>
    </row>
    <row r="9165" spans="2:46" x14ac:dyDescent="0.25">
      <c r="B9165" s="5">
        <v>2060</v>
      </c>
      <c r="E9165" s="62">
        <v>5</v>
      </c>
      <c r="F9165" s="6" t="s">
        <v>42</v>
      </c>
      <c r="G9165" s="6">
        <v>2018</v>
      </c>
      <c r="L9165" s="6"/>
      <c r="N9165" s="6" t="s">
        <v>474</v>
      </c>
      <c r="P9165" s="407">
        <v>72</v>
      </c>
      <c r="Q9165" s="407">
        <v>72</v>
      </c>
      <c r="R9165" s="407">
        <v>53</v>
      </c>
      <c r="S9165" s="3" t="s">
        <v>3</v>
      </c>
      <c r="T9165" s="3" t="s">
        <v>44</v>
      </c>
      <c r="U9165" s="3" t="s">
        <v>162</v>
      </c>
      <c r="V9165" s="227" t="s">
        <v>72</v>
      </c>
      <c r="X9165" s="3" t="s">
        <v>159</v>
      </c>
      <c r="AA9165" s="18">
        <v>45.1691768835</v>
      </c>
      <c r="AB9165" s="18">
        <v>-123.1850479424</v>
      </c>
      <c r="AC9165" s="3" t="s">
        <v>45</v>
      </c>
      <c r="AE9165" s="3" t="s">
        <v>120</v>
      </c>
      <c r="AF9165" s="3" t="str">
        <f t="shared" si="222"/>
        <v>ex Raphanus</v>
      </c>
      <c r="AG9165" s="3" t="s">
        <v>2729</v>
      </c>
      <c r="AH9165" s="3" t="s">
        <v>1657</v>
      </c>
      <c r="AT9165" s="3" t="s">
        <v>81</v>
      </c>
    </row>
    <row r="9166" spans="2:46" x14ac:dyDescent="0.25">
      <c r="B9166" s="5">
        <v>2061</v>
      </c>
      <c r="E9166" s="62">
        <v>5</v>
      </c>
      <c r="F9166" s="6" t="s">
        <v>42</v>
      </c>
      <c r="G9166" s="6">
        <v>2018</v>
      </c>
      <c r="L9166" s="6"/>
      <c r="N9166" s="6" t="s">
        <v>474</v>
      </c>
      <c r="P9166" s="407">
        <v>72</v>
      </c>
      <c r="Q9166" s="407">
        <v>72</v>
      </c>
      <c r="R9166" s="407">
        <v>54</v>
      </c>
      <c r="S9166" s="3" t="s">
        <v>3</v>
      </c>
      <c r="T9166" s="3" t="s">
        <v>44</v>
      </c>
      <c r="U9166" s="3" t="s">
        <v>162</v>
      </c>
      <c r="V9166" s="227" t="s">
        <v>72</v>
      </c>
      <c r="X9166" s="3" t="s">
        <v>159</v>
      </c>
      <c r="AA9166" s="18">
        <v>45.1691768835</v>
      </c>
      <c r="AB9166" s="18">
        <v>-123.1850479424</v>
      </c>
      <c r="AC9166" s="3" t="s">
        <v>45</v>
      </c>
      <c r="AE9166" s="3" t="s">
        <v>120</v>
      </c>
      <c r="AF9166" s="3" t="str">
        <f t="shared" si="222"/>
        <v>ex Raphanus</v>
      </c>
      <c r="AG9166" s="3" t="s">
        <v>2729</v>
      </c>
      <c r="AH9166" s="3" t="s">
        <v>1657</v>
      </c>
      <c r="AT9166" s="3" t="s">
        <v>81</v>
      </c>
    </row>
    <row r="9167" spans="2:46" x14ac:dyDescent="0.25">
      <c r="B9167" s="5">
        <v>2062</v>
      </c>
      <c r="E9167" s="62">
        <v>5</v>
      </c>
      <c r="F9167" s="6" t="s">
        <v>42</v>
      </c>
      <c r="G9167" s="6">
        <v>2018</v>
      </c>
      <c r="L9167" s="6"/>
      <c r="N9167" s="6" t="s">
        <v>474</v>
      </c>
      <c r="P9167" s="407">
        <v>72</v>
      </c>
      <c r="Q9167" s="407">
        <v>72</v>
      </c>
      <c r="R9167" s="407">
        <v>55</v>
      </c>
      <c r="S9167" s="3" t="s">
        <v>3</v>
      </c>
      <c r="T9167" s="3" t="s">
        <v>44</v>
      </c>
      <c r="U9167" s="3" t="s">
        <v>162</v>
      </c>
      <c r="V9167" s="227" t="s">
        <v>72</v>
      </c>
      <c r="X9167" s="3" t="s">
        <v>159</v>
      </c>
      <c r="AA9167" s="18">
        <v>45.1691768835</v>
      </c>
      <c r="AB9167" s="18">
        <v>-123.1850479424</v>
      </c>
      <c r="AC9167" s="3" t="s">
        <v>45</v>
      </c>
      <c r="AE9167" s="3" t="s">
        <v>120</v>
      </c>
      <c r="AF9167" s="3" t="str">
        <f t="shared" si="222"/>
        <v>ex Raphanus</v>
      </c>
      <c r="AG9167" s="3" t="s">
        <v>2729</v>
      </c>
      <c r="AH9167" s="3" t="s">
        <v>1657</v>
      </c>
      <c r="AT9167" s="3" t="s">
        <v>81</v>
      </c>
    </row>
    <row r="9168" spans="2:46" x14ac:dyDescent="0.25">
      <c r="B9168" s="5">
        <v>2063</v>
      </c>
      <c r="E9168" s="62">
        <v>5</v>
      </c>
      <c r="F9168" s="6" t="s">
        <v>42</v>
      </c>
      <c r="G9168" s="6">
        <v>2018</v>
      </c>
      <c r="L9168" s="6"/>
      <c r="N9168" s="6" t="s">
        <v>474</v>
      </c>
      <c r="P9168" s="407">
        <v>72</v>
      </c>
      <c r="Q9168" s="407">
        <v>72</v>
      </c>
      <c r="R9168" s="407">
        <v>56</v>
      </c>
      <c r="S9168" s="3" t="s">
        <v>3</v>
      </c>
      <c r="T9168" s="3" t="s">
        <v>44</v>
      </c>
      <c r="U9168" s="3" t="s">
        <v>162</v>
      </c>
      <c r="V9168" s="227" t="s">
        <v>72</v>
      </c>
      <c r="X9168" s="3" t="s">
        <v>159</v>
      </c>
      <c r="AA9168" s="18">
        <v>45.1691768835</v>
      </c>
      <c r="AB9168" s="18">
        <v>-123.1850479424</v>
      </c>
      <c r="AC9168" s="3" t="s">
        <v>45</v>
      </c>
      <c r="AE9168" s="3" t="s">
        <v>120</v>
      </c>
      <c r="AF9168" s="3" t="str">
        <f t="shared" si="222"/>
        <v>ex Raphanus</v>
      </c>
      <c r="AG9168" s="3" t="s">
        <v>2729</v>
      </c>
      <c r="AH9168" s="3" t="s">
        <v>1657</v>
      </c>
      <c r="AT9168" s="3" t="s">
        <v>81</v>
      </c>
    </row>
    <row r="9169" spans="2:46" x14ac:dyDescent="0.25">
      <c r="B9169" s="5">
        <v>2064</v>
      </c>
      <c r="E9169" s="62">
        <v>5</v>
      </c>
      <c r="F9169" s="6" t="s">
        <v>42</v>
      </c>
      <c r="G9169" s="6">
        <v>2018</v>
      </c>
      <c r="L9169" s="6"/>
      <c r="N9169" s="6" t="s">
        <v>474</v>
      </c>
      <c r="P9169" s="407">
        <v>72</v>
      </c>
      <c r="Q9169" s="407">
        <v>72</v>
      </c>
      <c r="R9169" s="407">
        <v>57</v>
      </c>
      <c r="S9169" s="3" t="s">
        <v>3</v>
      </c>
      <c r="T9169" s="3" t="s">
        <v>44</v>
      </c>
      <c r="U9169" s="3" t="s">
        <v>162</v>
      </c>
      <c r="V9169" s="227" t="s">
        <v>72</v>
      </c>
      <c r="X9169" s="3" t="s">
        <v>159</v>
      </c>
      <c r="AA9169" s="18">
        <v>45.1691768835</v>
      </c>
      <c r="AB9169" s="18">
        <v>-123.1850479424</v>
      </c>
      <c r="AC9169" s="3" t="s">
        <v>45</v>
      </c>
      <c r="AE9169" s="3" t="s">
        <v>120</v>
      </c>
      <c r="AF9169" s="3" t="str">
        <f t="shared" si="222"/>
        <v>ex Raphanus</v>
      </c>
      <c r="AG9169" s="3" t="s">
        <v>2729</v>
      </c>
      <c r="AH9169" s="3" t="s">
        <v>1657</v>
      </c>
      <c r="AT9169" s="3" t="s">
        <v>81</v>
      </c>
    </row>
    <row r="9170" spans="2:46" x14ac:dyDescent="0.25">
      <c r="B9170" s="5">
        <v>2065</v>
      </c>
      <c r="E9170" s="62">
        <v>5</v>
      </c>
      <c r="F9170" s="6" t="s">
        <v>42</v>
      </c>
      <c r="G9170" s="6">
        <v>2018</v>
      </c>
      <c r="L9170" s="6"/>
      <c r="N9170" s="6" t="s">
        <v>474</v>
      </c>
      <c r="P9170" s="407">
        <v>72</v>
      </c>
      <c r="Q9170" s="407">
        <v>72</v>
      </c>
      <c r="R9170" s="407">
        <v>58</v>
      </c>
      <c r="S9170" s="3" t="s">
        <v>3</v>
      </c>
      <c r="T9170" s="3" t="s">
        <v>44</v>
      </c>
      <c r="U9170" s="3" t="s">
        <v>162</v>
      </c>
      <c r="V9170" s="227" t="s">
        <v>72</v>
      </c>
      <c r="X9170" s="3" t="s">
        <v>159</v>
      </c>
      <c r="AA9170" s="18">
        <v>45.1691768835</v>
      </c>
      <c r="AB9170" s="18">
        <v>-123.1850479424</v>
      </c>
      <c r="AC9170" s="3" t="s">
        <v>45</v>
      </c>
      <c r="AE9170" s="3" t="s">
        <v>120</v>
      </c>
      <c r="AF9170" s="3" t="str">
        <f t="shared" si="222"/>
        <v>ex Raphanus</v>
      </c>
      <c r="AG9170" s="3" t="s">
        <v>2729</v>
      </c>
      <c r="AH9170" s="3" t="s">
        <v>1657</v>
      </c>
      <c r="AT9170" s="3" t="s">
        <v>81</v>
      </c>
    </row>
    <row r="9171" spans="2:46" x14ac:dyDescent="0.25">
      <c r="B9171" s="5">
        <v>2066</v>
      </c>
      <c r="E9171" s="62">
        <v>5</v>
      </c>
      <c r="F9171" s="6" t="s">
        <v>42</v>
      </c>
      <c r="G9171" s="6">
        <v>2018</v>
      </c>
      <c r="L9171" s="6"/>
      <c r="N9171" s="6" t="s">
        <v>474</v>
      </c>
      <c r="P9171" s="407">
        <v>72</v>
      </c>
      <c r="Q9171" s="407">
        <v>72</v>
      </c>
      <c r="R9171" s="407">
        <v>59</v>
      </c>
      <c r="S9171" s="3" t="s">
        <v>3</v>
      </c>
      <c r="T9171" s="3" t="s">
        <v>44</v>
      </c>
      <c r="U9171" s="3" t="s">
        <v>162</v>
      </c>
      <c r="V9171" s="227" t="s">
        <v>72</v>
      </c>
      <c r="X9171" s="3" t="s">
        <v>159</v>
      </c>
      <c r="AA9171" s="18">
        <v>45.1691768835</v>
      </c>
      <c r="AB9171" s="18">
        <v>-123.1850479424</v>
      </c>
      <c r="AC9171" s="3" t="s">
        <v>45</v>
      </c>
      <c r="AE9171" s="3" t="s">
        <v>120</v>
      </c>
      <c r="AF9171" s="3" t="str">
        <f t="shared" si="222"/>
        <v>ex Raphanus</v>
      </c>
      <c r="AG9171" s="3" t="s">
        <v>2729</v>
      </c>
      <c r="AH9171" s="3" t="s">
        <v>1657</v>
      </c>
      <c r="AT9171" s="3" t="s">
        <v>81</v>
      </c>
    </row>
    <row r="9172" spans="2:46" x14ac:dyDescent="0.25">
      <c r="B9172" s="5">
        <v>2067</v>
      </c>
      <c r="E9172" s="62">
        <v>5</v>
      </c>
      <c r="F9172" s="6" t="s">
        <v>42</v>
      </c>
      <c r="G9172" s="6">
        <v>2018</v>
      </c>
      <c r="L9172" s="6"/>
      <c r="N9172" s="6" t="s">
        <v>474</v>
      </c>
      <c r="P9172" s="407">
        <v>72</v>
      </c>
      <c r="Q9172" s="407">
        <v>72</v>
      </c>
      <c r="R9172" s="407">
        <v>60</v>
      </c>
      <c r="S9172" s="3" t="s">
        <v>3</v>
      </c>
      <c r="T9172" s="3" t="s">
        <v>44</v>
      </c>
      <c r="U9172" s="3" t="s">
        <v>162</v>
      </c>
      <c r="V9172" s="227" t="s">
        <v>72</v>
      </c>
      <c r="X9172" s="3" t="s">
        <v>159</v>
      </c>
      <c r="AA9172" s="18">
        <v>45.1691768835</v>
      </c>
      <c r="AB9172" s="18">
        <v>-123.1850479424</v>
      </c>
      <c r="AC9172" s="3" t="s">
        <v>45</v>
      </c>
      <c r="AE9172" s="3" t="s">
        <v>120</v>
      </c>
      <c r="AF9172" s="3" t="str">
        <f t="shared" si="222"/>
        <v>ex Raphanus</v>
      </c>
      <c r="AG9172" s="3" t="s">
        <v>2729</v>
      </c>
      <c r="AH9172" s="3" t="s">
        <v>1657</v>
      </c>
      <c r="AT9172" s="3" t="s">
        <v>81</v>
      </c>
    </row>
    <row r="9173" spans="2:46" x14ac:dyDescent="0.25">
      <c r="B9173" s="5">
        <v>2068</v>
      </c>
      <c r="E9173" s="62">
        <v>5</v>
      </c>
      <c r="F9173" s="6" t="s">
        <v>42</v>
      </c>
      <c r="G9173" s="6">
        <v>2018</v>
      </c>
      <c r="L9173" s="6"/>
      <c r="N9173" s="6" t="s">
        <v>474</v>
      </c>
      <c r="P9173" s="407">
        <v>72</v>
      </c>
      <c r="Q9173" s="407">
        <v>72</v>
      </c>
      <c r="R9173" s="407">
        <v>61</v>
      </c>
      <c r="S9173" s="3" t="s">
        <v>3</v>
      </c>
      <c r="T9173" s="3" t="s">
        <v>44</v>
      </c>
      <c r="U9173" s="3" t="s">
        <v>162</v>
      </c>
      <c r="V9173" s="227" t="s">
        <v>72</v>
      </c>
      <c r="X9173" s="3" t="s">
        <v>159</v>
      </c>
      <c r="AA9173" s="18">
        <v>45.1691768835</v>
      </c>
      <c r="AB9173" s="18">
        <v>-123.1850479424</v>
      </c>
      <c r="AC9173" s="3" t="s">
        <v>45</v>
      </c>
      <c r="AE9173" s="3" t="s">
        <v>120</v>
      </c>
      <c r="AF9173" s="3" t="str">
        <f t="shared" si="222"/>
        <v>ex Raphanus</v>
      </c>
      <c r="AG9173" s="3" t="s">
        <v>2729</v>
      </c>
      <c r="AH9173" s="3" t="s">
        <v>1657</v>
      </c>
      <c r="AT9173" s="3" t="s">
        <v>81</v>
      </c>
    </row>
    <row r="9174" spans="2:46" x14ac:dyDescent="0.25">
      <c r="B9174" s="5">
        <v>2069</v>
      </c>
      <c r="E9174" s="62">
        <v>5</v>
      </c>
      <c r="F9174" s="6" t="s">
        <v>42</v>
      </c>
      <c r="G9174" s="6">
        <v>2018</v>
      </c>
      <c r="L9174" s="6"/>
      <c r="N9174" s="6" t="s">
        <v>474</v>
      </c>
      <c r="P9174" s="407">
        <v>72</v>
      </c>
      <c r="Q9174" s="407">
        <v>72</v>
      </c>
      <c r="R9174" s="407">
        <v>62</v>
      </c>
      <c r="S9174" s="3" t="s">
        <v>3</v>
      </c>
      <c r="T9174" s="3" t="s">
        <v>44</v>
      </c>
      <c r="U9174" s="3" t="s">
        <v>162</v>
      </c>
      <c r="V9174" s="227" t="s">
        <v>72</v>
      </c>
      <c r="X9174" s="3" t="s">
        <v>159</v>
      </c>
      <c r="AA9174" s="18">
        <v>45.1691768835</v>
      </c>
      <c r="AB9174" s="18">
        <v>-123.1850479424</v>
      </c>
      <c r="AC9174" s="3" t="s">
        <v>45</v>
      </c>
      <c r="AE9174" s="3" t="s">
        <v>120</v>
      </c>
      <c r="AF9174" s="3" t="str">
        <f t="shared" si="222"/>
        <v>ex Raphanus</v>
      </c>
      <c r="AG9174" s="3" t="s">
        <v>2729</v>
      </c>
      <c r="AH9174" s="3" t="s">
        <v>1657</v>
      </c>
      <c r="AT9174" s="3" t="s">
        <v>81</v>
      </c>
    </row>
    <row r="9175" spans="2:46" x14ac:dyDescent="0.25">
      <c r="B9175" s="5">
        <v>2070</v>
      </c>
      <c r="E9175" s="62">
        <v>5</v>
      </c>
      <c r="F9175" s="6" t="s">
        <v>42</v>
      </c>
      <c r="G9175" s="6">
        <v>2018</v>
      </c>
      <c r="L9175" s="6"/>
      <c r="N9175" s="6" t="s">
        <v>474</v>
      </c>
      <c r="P9175" s="407">
        <v>72</v>
      </c>
      <c r="Q9175" s="407">
        <v>72</v>
      </c>
      <c r="R9175" s="407">
        <v>63</v>
      </c>
      <c r="S9175" s="3" t="s">
        <v>3</v>
      </c>
      <c r="T9175" s="3" t="s">
        <v>44</v>
      </c>
      <c r="U9175" s="3" t="s">
        <v>162</v>
      </c>
      <c r="V9175" s="227" t="s">
        <v>72</v>
      </c>
      <c r="X9175" s="3" t="s">
        <v>159</v>
      </c>
      <c r="AA9175" s="18">
        <v>45.1691768835</v>
      </c>
      <c r="AB9175" s="18">
        <v>-123.1850479424</v>
      </c>
      <c r="AC9175" s="3" t="s">
        <v>45</v>
      </c>
      <c r="AE9175" s="3" t="s">
        <v>120</v>
      </c>
      <c r="AF9175" s="3" t="str">
        <f t="shared" si="222"/>
        <v>ex Raphanus</v>
      </c>
      <c r="AG9175" s="3" t="s">
        <v>2729</v>
      </c>
      <c r="AH9175" s="3" t="s">
        <v>1657</v>
      </c>
      <c r="AT9175" s="3" t="s">
        <v>81</v>
      </c>
    </row>
    <row r="9176" spans="2:46" x14ac:dyDescent="0.25">
      <c r="B9176" s="5">
        <v>2168</v>
      </c>
      <c r="E9176" s="62">
        <v>5</v>
      </c>
      <c r="F9176" s="6" t="s">
        <v>42</v>
      </c>
      <c r="G9176" s="6">
        <v>2018</v>
      </c>
      <c r="L9176" s="6"/>
      <c r="N9176" s="6" t="s">
        <v>475</v>
      </c>
      <c r="P9176" s="407">
        <v>73</v>
      </c>
      <c r="Q9176" s="407">
        <v>73</v>
      </c>
      <c r="R9176" s="407">
        <v>1</v>
      </c>
      <c r="S9176" s="3" t="s">
        <v>3</v>
      </c>
      <c r="T9176" s="3" t="s">
        <v>44</v>
      </c>
      <c r="U9176" s="3" t="s">
        <v>72</v>
      </c>
      <c r="V9176" s="227" t="s">
        <v>72</v>
      </c>
      <c r="X9176" s="3" t="s">
        <v>3043</v>
      </c>
      <c r="AA9176" s="18">
        <v>45.2040175148</v>
      </c>
      <c r="AB9176" s="18">
        <v>-123.1911377295</v>
      </c>
      <c r="AC9176" s="3" t="s">
        <v>45</v>
      </c>
      <c r="AE9176" s="3" t="s">
        <v>532</v>
      </c>
      <c r="AF9176" s="3" t="str">
        <f t="shared" si="222"/>
        <v>ex Geranium lucidum</v>
      </c>
      <c r="AG9176" s="3" t="s">
        <v>2729</v>
      </c>
      <c r="AH9176" s="3" t="s">
        <v>1657</v>
      </c>
      <c r="AT9176" s="3" t="s">
        <v>81</v>
      </c>
    </row>
    <row r="9177" spans="2:46" x14ac:dyDescent="0.25">
      <c r="B9177" s="5">
        <v>2169</v>
      </c>
      <c r="E9177" s="62">
        <v>5</v>
      </c>
      <c r="F9177" s="6" t="s">
        <v>42</v>
      </c>
      <c r="G9177" s="6">
        <v>2018</v>
      </c>
      <c r="L9177" s="6"/>
      <c r="N9177" s="6" t="s">
        <v>475</v>
      </c>
      <c r="P9177" s="407">
        <v>73</v>
      </c>
      <c r="Q9177" s="407">
        <v>73</v>
      </c>
      <c r="R9177" s="407">
        <v>2</v>
      </c>
      <c r="S9177" s="3" t="s">
        <v>3</v>
      </c>
      <c r="T9177" s="3" t="s">
        <v>44</v>
      </c>
      <c r="U9177" s="3" t="s">
        <v>72</v>
      </c>
      <c r="V9177" s="227" t="s">
        <v>72</v>
      </c>
      <c r="X9177" s="3" t="s">
        <v>3043</v>
      </c>
      <c r="AA9177" s="18">
        <v>45.2040175148</v>
      </c>
      <c r="AB9177" s="18">
        <v>-123.1911377295</v>
      </c>
      <c r="AC9177" s="3" t="s">
        <v>45</v>
      </c>
      <c r="AE9177" s="3" t="s">
        <v>532</v>
      </c>
      <c r="AF9177" s="3" t="str">
        <f t="shared" si="222"/>
        <v>ex Geranium lucidum</v>
      </c>
      <c r="AG9177" s="3" t="s">
        <v>2729</v>
      </c>
      <c r="AH9177" s="3" t="s">
        <v>1657</v>
      </c>
      <c r="AT9177" s="3" t="s">
        <v>81</v>
      </c>
    </row>
    <row r="9178" spans="2:46" x14ac:dyDescent="0.25">
      <c r="B9178" s="5">
        <v>2170</v>
      </c>
      <c r="E9178" s="62">
        <v>5</v>
      </c>
      <c r="F9178" s="6" t="s">
        <v>42</v>
      </c>
      <c r="G9178" s="6">
        <v>2018</v>
      </c>
      <c r="L9178" s="6"/>
      <c r="N9178" s="6" t="s">
        <v>475</v>
      </c>
      <c r="P9178" s="407">
        <v>73</v>
      </c>
      <c r="Q9178" s="407">
        <v>73</v>
      </c>
      <c r="R9178" s="407">
        <v>3</v>
      </c>
      <c r="S9178" s="3" t="s">
        <v>3</v>
      </c>
      <c r="T9178" s="3" t="s">
        <v>44</v>
      </c>
      <c r="U9178" s="3" t="s">
        <v>72</v>
      </c>
      <c r="V9178" s="227" t="s">
        <v>72</v>
      </c>
      <c r="X9178" s="3" t="s">
        <v>3043</v>
      </c>
      <c r="AA9178" s="18">
        <v>45.2040175148</v>
      </c>
      <c r="AB9178" s="18">
        <v>-123.1911377295</v>
      </c>
      <c r="AC9178" s="3" t="s">
        <v>45</v>
      </c>
      <c r="AE9178" s="3" t="s">
        <v>532</v>
      </c>
      <c r="AF9178" s="3" t="str">
        <f t="shared" si="222"/>
        <v>ex Geranium lucidum</v>
      </c>
      <c r="AG9178" s="3" t="s">
        <v>2729</v>
      </c>
      <c r="AH9178" s="3" t="s">
        <v>1657</v>
      </c>
      <c r="AT9178" s="3" t="s">
        <v>81</v>
      </c>
    </row>
    <row r="9179" spans="2:46" x14ac:dyDescent="0.25">
      <c r="B9179" s="5">
        <v>2171</v>
      </c>
      <c r="E9179" s="62">
        <v>5</v>
      </c>
      <c r="F9179" s="6" t="s">
        <v>42</v>
      </c>
      <c r="G9179" s="6">
        <v>2018</v>
      </c>
      <c r="L9179" s="6"/>
      <c r="N9179" s="6" t="s">
        <v>475</v>
      </c>
      <c r="P9179" s="407">
        <v>73</v>
      </c>
      <c r="Q9179" s="407">
        <v>73</v>
      </c>
      <c r="R9179" s="407">
        <v>4</v>
      </c>
      <c r="S9179" s="3" t="s">
        <v>3</v>
      </c>
      <c r="T9179" s="3" t="s">
        <v>44</v>
      </c>
      <c r="U9179" s="3" t="s">
        <v>72</v>
      </c>
      <c r="V9179" s="227" t="s">
        <v>72</v>
      </c>
      <c r="X9179" s="3" t="s">
        <v>3043</v>
      </c>
      <c r="AA9179" s="18">
        <v>45.2040175148</v>
      </c>
      <c r="AB9179" s="18">
        <v>-123.1911377295</v>
      </c>
      <c r="AC9179" s="3" t="s">
        <v>45</v>
      </c>
      <c r="AE9179" s="3" t="s">
        <v>532</v>
      </c>
      <c r="AF9179" s="3" t="str">
        <f t="shared" si="222"/>
        <v>ex Geranium lucidum</v>
      </c>
      <c r="AG9179" s="3" t="s">
        <v>2729</v>
      </c>
      <c r="AH9179" s="3" t="s">
        <v>1657</v>
      </c>
      <c r="AT9179" s="3" t="s">
        <v>81</v>
      </c>
    </row>
    <row r="9180" spans="2:46" x14ac:dyDescent="0.25">
      <c r="B9180" s="5">
        <v>2172</v>
      </c>
      <c r="E9180" s="62">
        <v>5</v>
      </c>
      <c r="F9180" s="6" t="s">
        <v>42</v>
      </c>
      <c r="G9180" s="6">
        <v>2018</v>
      </c>
      <c r="L9180" s="6"/>
      <c r="N9180" s="6" t="s">
        <v>475</v>
      </c>
      <c r="P9180" s="407">
        <v>73</v>
      </c>
      <c r="Q9180" s="407">
        <v>73</v>
      </c>
      <c r="R9180" s="407">
        <v>5</v>
      </c>
      <c r="S9180" s="3" t="s">
        <v>3</v>
      </c>
      <c r="T9180" s="3" t="s">
        <v>44</v>
      </c>
      <c r="U9180" s="3" t="s">
        <v>72</v>
      </c>
      <c r="V9180" s="227" t="s">
        <v>72</v>
      </c>
      <c r="X9180" s="3" t="s">
        <v>3043</v>
      </c>
      <c r="AA9180" s="18">
        <v>45.2040175148</v>
      </c>
      <c r="AB9180" s="18">
        <v>-123.1911377295</v>
      </c>
      <c r="AC9180" s="3" t="s">
        <v>45</v>
      </c>
      <c r="AE9180" s="3" t="s">
        <v>532</v>
      </c>
      <c r="AF9180" s="3" t="str">
        <f t="shared" si="222"/>
        <v>ex Geranium lucidum</v>
      </c>
      <c r="AG9180" s="3" t="s">
        <v>2729</v>
      </c>
      <c r="AH9180" s="3" t="s">
        <v>1657</v>
      </c>
      <c r="AT9180" s="3" t="s">
        <v>81</v>
      </c>
    </row>
    <row r="9181" spans="2:46" x14ac:dyDescent="0.25">
      <c r="B9181" s="5">
        <v>2173</v>
      </c>
      <c r="E9181" s="62">
        <v>5</v>
      </c>
      <c r="F9181" s="6" t="s">
        <v>42</v>
      </c>
      <c r="G9181" s="6">
        <v>2018</v>
      </c>
      <c r="L9181" s="6"/>
      <c r="N9181" s="6" t="s">
        <v>475</v>
      </c>
      <c r="P9181" s="407">
        <v>73</v>
      </c>
      <c r="Q9181" s="407">
        <v>73</v>
      </c>
      <c r="R9181" s="407">
        <v>6</v>
      </c>
      <c r="S9181" s="3" t="s">
        <v>3</v>
      </c>
      <c r="T9181" s="3" t="s">
        <v>44</v>
      </c>
      <c r="U9181" s="3" t="s">
        <v>72</v>
      </c>
      <c r="V9181" s="227" t="s">
        <v>72</v>
      </c>
      <c r="X9181" s="3" t="s">
        <v>3043</v>
      </c>
      <c r="AA9181" s="18">
        <v>45.2040175148</v>
      </c>
      <c r="AB9181" s="18">
        <v>-123.1911377295</v>
      </c>
      <c r="AC9181" s="3" t="s">
        <v>45</v>
      </c>
      <c r="AE9181" s="3" t="s">
        <v>532</v>
      </c>
      <c r="AF9181" s="3" t="str">
        <f t="shared" si="222"/>
        <v>ex Geranium lucidum</v>
      </c>
      <c r="AG9181" s="3" t="s">
        <v>2729</v>
      </c>
      <c r="AH9181" s="3" t="s">
        <v>1657</v>
      </c>
      <c r="AT9181" s="3" t="s">
        <v>81</v>
      </c>
    </row>
    <row r="9182" spans="2:46" x14ac:dyDescent="0.25">
      <c r="B9182" s="5">
        <v>2174</v>
      </c>
      <c r="E9182" s="62">
        <v>5</v>
      </c>
      <c r="F9182" s="6" t="s">
        <v>42</v>
      </c>
      <c r="G9182" s="6">
        <v>2018</v>
      </c>
      <c r="L9182" s="6"/>
      <c r="N9182" s="6" t="s">
        <v>475</v>
      </c>
      <c r="P9182" s="407">
        <v>73</v>
      </c>
      <c r="Q9182" s="407">
        <v>73</v>
      </c>
      <c r="R9182" s="407">
        <v>7</v>
      </c>
      <c r="S9182" s="3" t="s">
        <v>3</v>
      </c>
      <c r="T9182" s="3" t="s">
        <v>44</v>
      </c>
      <c r="U9182" s="3" t="s">
        <v>72</v>
      </c>
      <c r="V9182" s="227" t="s">
        <v>72</v>
      </c>
      <c r="X9182" s="3" t="s">
        <v>3043</v>
      </c>
      <c r="AA9182" s="18">
        <v>45.2040175148</v>
      </c>
      <c r="AB9182" s="18">
        <v>-123.1911377295</v>
      </c>
      <c r="AC9182" s="3" t="s">
        <v>45</v>
      </c>
      <c r="AE9182" s="3" t="s">
        <v>532</v>
      </c>
      <c r="AF9182" s="3" t="str">
        <f t="shared" si="222"/>
        <v>ex Geranium lucidum</v>
      </c>
      <c r="AG9182" s="3" t="s">
        <v>2729</v>
      </c>
      <c r="AH9182" s="3" t="s">
        <v>1657</v>
      </c>
      <c r="AT9182" s="3" t="s">
        <v>81</v>
      </c>
    </row>
    <row r="9183" spans="2:46" x14ac:dyDescent="0.25">
      <c r="B9183" s="5">
        <v>2175</v>
      </c>
      <c r="E9183" s="62">
        <v>5</v>
      </c>
      <c r="F9183" s="6" t="s">
        <v>42</v>
      </c>
      <c r="G9183" s="6">
        <v>2018</v>
      </c>
      <c r="L9183" s="6"/>
      <c r="N9183" s="6" t="s">
        <v>476</v>
      </c>
      <c r="P9183" s="407">
        <v>74</v>
      </c>
      <c r="Q9183" s="407">
        <v>74</v>
      </c>
      <c r="R9183" s="407">
        <v>1</v>
      </c>
      <c r="S9183" s="3" t="s">
        <v>3</v>
      </c>
      <c r="T9183" s="3" t="s">
        <v>44</v>
      </c>
      <c r="U9183" s="3" t="s">
        <v>72</v>
      </c>
      <c r="V9183" s="227" t="s">
        <v>72</v>
      </c>
      <c r="X9183" s="3" t="s">
        <v>533</v>
      </c>
      <c r="AA9183" s="18">
        <v>45.206414662999997</v>
      </c>
      <c r="AB9183" s="18">
        <v>-123.2050232995</v>
      </c>
      <c r="AC9183" s="3" t="s">
        <v>45</v>
      </c>
      <c r="AE9183" s="3" t="s">
        <v>534</v>
      </c>
      <c r="AF9183" s="3" t="str">
        <f t="shared" si="222"/>
        <v>ex Veronica persica</v>
      </c>
      <c r="AG9183" s="3" t="s">
        <v>2729</v>
      </c>
      <c r="AH9183" s="3" t="s">
        <v>1657</v>
      </c>
      <c r="AT9183" s="3" t="s">
        <v>81</v>
      </c>
    </row>
    <row r="9184" spans="2:46" x14ac:dyDescent="0.25">
      <c r="B9184" s="5">
        <v>2176</v>
      </c>
      <c r="E9184" s="62">
        <v>5</v>
      </c>
      <c r="F9184" s="6" t="s">
        <v>42</v>
      </c>
      <c r="G9184" s="6">
        <v>2018</v>
      </c>
      <c r="L9184" s="6"/>
      <c r="N9184" s="6" t="s">
        <v>476</v>
      </c>
      <c r="P9184" s="407">
        <v>74</v>
      </c>
      <c r="Q9184" s="407">
        <v>74</v>
      </c>
      <c r="R9184" s="407">
        <v>2</v>
      </c>
      <c r="S9184" s="3" t="s">
        <v>3</v>
      </c>
      <c r="T9184" s="3" t="s">
        <v>44</v>
      </c>
      <c r="U9184" s="3" t="s">
        <v>72</v>
      </c>
      <c r="V9184" s="227" t="s">
        <v>72</v>
      </c>
      <c r="X9184" s="3" t="s">
        <v>533</v>
      </c>
      <c r="AA9184" s="18">
        <v>45.206414662999997</v>
      </c>
      <c r="AB9184" s="18">
        <v>-123.2050232995</v>
      </c>
      <c r="AC9184" s="3" t="s">
        <v>45</v>
      </c>
      <c r="AE9184" s="3" t="s">
        <v>534</v>
      </c>
      <c r="AF9184" s="3" t="str">
        <f t="shared" si="222"/>
        <v>ex Veronica persica</v>
      </c>
      <c r="AG9184" s="3" t="s">
        <v>2729</v>
      </c>
      <c r="AH9184" s="3" t="s">
        <v>1657</v>
      </c>
      <c r="AT9184" s="3" t="s">
        <v>81</v>
      </c>
    </row>
    <row r="9185" spans="2:55" x14ac:dyDescent="0.25">
      <c r="B9185" s="5">
        <v>2177</v>
      </c>
      <c r="E9185" s="62">
        <v>5</v>
      </c>
      <c r="F9185" s="6" t="s">
        <v>42</v>
      </c>
      <c r="G9185" s="6">
        <v>2018</v>
      </c>
      <c r="L9185" s="6"/>
      <c r="N9185" s="6" t="s">
        <v>476</v>
      </c>
      <c r="P9185" s="407">
        <v>74</v>
      </c>
      <c r="Q9185" s="407">
        <v>74</v>
      </c>
      <c r="R9185" s="407">
        <v>3</v>
      </c>
      <c r="S9185" s="3" t="s">
        <v>3</v>
      </c>
      <c r="T9185" s="3" t="s">
        <v>44</v>
      </c>
      <c r="U9185" s="3" t="s">
        <v>72</v>
      </c>
      <c r="V9185" s="227" t="s">
        <v>72</v>
      </c>
      <c r="X9185" s="3" t="s">
        <v>533</v>
      </c>
      <c r="AA9185" s="18">
        <v>45.206414662999997</v>
      </c>
      <c r="AB9185" s="18">
        <v>-123.2050232995</v>
      </c>
      <c r="AC9185" s="3" t="s">
        <v>45</v>
      </c>
      <c r="AE9185" s="3" t="s">
        <v>534</v>
      </c>
      <c r="AF9185" s="3" t="str">
        <f t="shared" si="222"/>
        <v>ex Veronica persica</v>
      </c>
      <c r="AG9185" s="3" t="s">
        <v>2729</v>
      </c>
      <c r="AH9185" s="3" t="s">
        <v>1657</v>
      </c>
      <c r="AT9185" s="3" t="s">
        <v>81</v>
      </c>
    </row>
    <row r="9186" spans="2:55" x14ac:dyDescent="0.25">
      <c r="B9186" s="5">
        <v>2178</v>
      </c>
      <c r="E9186" s="62">
        <v>5</v>
      </c>
      <c r="F9186" s="6" t="s">
        <v>42</v>
      </c>
      <c r="G9186" s="6">
        <v>2018</v>
      </c>
      <c r="L9186" s="6"/>
      <c r="N9186" s="6" t="s">
        <v>476</v>
      </c>
      <c r="P9186" s="407">
        <v>74</v>
      </c>
      <c r="Q9186" s="407">
        <v>74</v>
      </c>
      <c r="R9186" s="407">
        <v>4</v>
      </c>
      <c r="S9186" s="3" t="s">
        <v>3</v>
      </c>
      <c r="T9186" s="3" t="s">
        <v>44</v>
      </c>
      <c r="U9186" s="3" t="s">
        <v>72</v>
      </c>
      <c r="V9186" s="227" t="s">
        <v>72</v>
      </c>
      <c r="X9186" s="3" t="s">
        <v>533</v>
      </c>
      <c r="AA9186" s="18">
        <v>45.206414662999997</v>
      </c>
      <c r="AB9186" s="18">
        <v>-123.2050232995</v>
      </c>
      <c r="AC9186" s="3" t="s">
        <v>45</v>
      </c>
      <c r="AE9186" s="3" t="s">
        <v>534</v>
      </c>
      <c r="AF9186" s="3" t="str">
        <f t="shared" si="222"/>
        <v>ex Veronica persica</v>
      </c>
      <c r="AG9186" s="3" t="s">
        <v>2729</v>
      </c>
      <c r="AH9186" s="3" t="s">
        <v>1657</v>
      </c>
      <c r="AT9186" s="3" t="s">
        <v>81</v>
      </c>
    </row>
    <row r="9187" spans="2:55" x14ac:dyDescent="0.25">
      <c r="B9187" s="5">
        <v>2179</v>
      </c>
      <c r="E9187" s="62">
        <v>5</v>
      </c>
      <c r="F9187" s="6" t="s">
        <v>42</v>
      </c>
      <c r="G9187" s="6">
        <v>2018</v>
      </c>
      <c r="L9187" s="6"/>
      <c r="N9187" s="6" t="s">
        <v>476</v>
      </c>
      <c r="P9187" s="407">
        <v>74</v>
      </c>
      <c r="Q9187" s="407">
        <v>74</v>
      </c>
      <c r="R9187" s="407">
        <v>5</v>
      </c>
      <c r="S9187" s="3" t="s">
        <v>3</v>
      </c>
      <c r="T9187" s="3" t="s">
        <v>44</v>
      </c>
      <c r="U9187" s="3" t="s">
        <v>72</v>
      </c>
      <c r="V9187" s="227" t="s">
        <v>72</v>
      </c>
      <c r="X9187" s="3" t="s">
        <v>533</v>
      </c>
      <c r="AA9187" s="18">
        <v>45.206414662999997</v>
      </c>
      <c r="AB9187" s="18">
        <v>-123.2050232995</v>
      </c>
      <c r="AC9187" s="3" t="s">
        <v>45</v>
      </c>
      <c r="AE9187" s="3" t="s">
        <v>534</v>
      </c>
      <c r="AF9187" s="3" t="str">
        <f t="shared" si="222"/>
        <v>ex Veronica persica</v>
      </c>
      <c r="AG9187" s="3" t="s">
        <v>2729</v>
      </c>
      <c r="AH9187" s="3" t="s">
        <v>1657</v>
      </c>
      <c r="AT9187" s="3" t="s">
        <v>81</v>
      </c>
    </row>
    <row r="9188" spans="2:55" x14ac:dyDescent="0.25">
      <c r="B9188" s="5">
        <v>2180</v>
      </c>
      <c r="E9188" s="62">
        <v>5</v>
      </c>
      <c r="F9188" s="6" t="s">
        <v>42</v>
      </c>
      <c r="G9188" s="6">
        <v>2018</v>
      </c>
      <c r="L9188" s="6"/>
      <c r="N9188" s="6" t="s">
        <v>476</v>
      </c>
      <c r="P9188" s="407">
        <v>74</v>
      </c>
      <c r="Q9188" s="407">
        <v>74</v>
      </c>
      <c r="R9188" s="407">
        <v>6</v>
      </c>
      <c r="S9188" s="3" t="s">
        <v>3</v>
      </c>
      <c r="T9188" s="3" t="s">
        <v>44</v>
      </c>
      <c r="U9188" s="3" t="s">
        <v>72</v>
      </c>
      <c r="V9188" s="227" t="s">
        <v>72</v>
      </c>
      <c r="X9188" s="3" t="s">
        <v>533</v>
      </c>
      <c r="AA9188" s="18">
        <v>45.206414662999997</v>
      </c>
      <c r="AB9188" s="18">
        <v>-123.2050232995</v>
      </c>
      <c r="AC9188" s="3" t="s">
        <v>45</v>
      </c>
      <c r="AE9188" s="3" t="s">
        <v>534</v>
      </c>
      <c r="AF9188" s="3" t="str">
        <f t="shared" si="222"/>
        <v>ex Veronica persica</v>
      </c>
      <c r="AG9188" s="3" t="s">
        <v>2729</v>
      </c>
      <c r="AH9188" s="3" t="s">
        <v>1657</v>
      </c>
      <c r="AT9188" s="3" t="s">
        <v>81</v>
      </c>
    </row>
    <row r="9189" spans="2:55" x14ac:dyDescent="0.25">
      <c r="B9189" s="5">
        <v>2234</v>
      </c>
      <c r="E9189" s="62">
        <v>6</v>
      </c>
      <c r="F9189" s="6" t="s">
        <v>42</v>
      </c>
      <c r="G9189" s="6">
        <v>2018</v>
      </c>
      <c r="L9189" s="6"/>
      <c r="N9189" s="6" t="s">
        <v>477</v>
      </c>
      <c r="P9189" s="407">
        <v>75</v>
      </c>
      <c r="Q9189" s="407">
        <v>75</v>
      </c>
      <c r="R9189" s="407">
        <v>1</v>
      </c>
      <c r="S9189" s="3" t="s">
        <v>3</v>
      </c>
      <c r="T9189" s="3" t="s">
        <v>44</v>
      </c>
      <c r="U9189" s="3" t="s">
        <v>72</v>
      </c>
      <c r="V9189" s="227" t="s">
        <v>72</v>
      </c>
      <c r="X9189" s="3" t="s">
        <v>533</v>
      </c>
      <c r="AA9189" s="18">
        <v>45.206160167699998</v>
      </c>
      <c r="AB9189" s="18">
        <v>-123.2052525192</v>
      </c>
      <c r="AC9189" s="3" t="s">
        <v>45</v>
      </c>
      <c r="AE9189" s="3" t="s">
        <v>539</v>
      </c>
      <c r="AF9189" s="3" t="str">
        <f t="shared" si="222"/>
        <v>ex Myosotis sylvatica</v>
      </c>
      <c r="AG9189" s="3" t="s">
        <v>2729</v>
      </c>
      <c r="AH9189" s="3" t="s">
        <v>1657</v>
      </c>
      <c r="AT9189" s="3" t="s">
        <v>81</v>
      </c>
    </row>
    <row r="9190" spans="2:55" x14ac:dyDescent="0.25">
      <c r="B9190" s="5">
        <v>2235</v>
      </c>
      <c r="E9190" s="62">
        <v>6</v>
      </c>
      <c r="F9190" s="6" t="s">
        <v>42</v>
      </c>
      <c r="G9190" s="6">
        <v>2018</v>
      </c>
      <c r="L9190" s="6"/>
      <c r="N9190" s="6" t="s">
        <v>477</v>
      </c>
      <c r="P9190" s="407">
        <v>75</v>
      </c>
      <c r="Q9190" s="407">
        <v>75</v>
      </c>
      <c r="R9190" s="407">
        <v>2</v>
      </c>
      <c r="S9190" s="3" t="s">
        <v>3</v>
      </c>
      <c r="T9190" s="3" t="s">
        <v>44</v>
      </c>
      <c r="U9190" s="3" t="s">
        <v>72</v>
      </c>
      <c r="V9190" s="227" t="s">
        <v>72</v>
      </c>
      <c r="X9190" s="3" t="s">
        <v>533</v>
      </c>
      <c r="AA9190" s="18">
        <v>45.206160167699998</v>
      </c>
      <c r="AB9190" s="18">
        <v>-123.2052525192</v>
      </c>
      <c r="AC9190" s="3" t="s">
        <v>45</v>
      </c>
      <c r="AE9190" s="3" t="s">
        <v>539</v>
      </c>
      <c r="AF9190" s="3" t="str">
        <f t="shared" si="222"/>
        <v>ex Myosotis sylvatica</v>
      </c>
      <c r="AG9190" s="3" t="s">
        <v>2729</v>
      </c>
      <c r="AH9190" s="3" t="s">
        <v>1657</v>
      </c>
      <c r="AT9190" s="3" t="s">
        <v>81</v>
      </c>
    </row>
    <row r="9191" spans="2:55" x14ac:dyDescent="0.25">
      <c r="B9191" s="5">
        <v>2236</v>
      </c>
      <c r="E9191" s="62">
        <v>6</v>
      </c>
      <c r="F9191" s="6" t="s">
        <v>42</v>
      </c>
      <c r="G9191" s="6">
        <v>2018</v>
      </c>
      <c r="L9191" s="6"/>
      <c r="N9191" s="6" t="s">
        <v>477</v>
      </c>
      <c r="P9191" s="407">
        <v>75</v>
      </c>
      <c r="Q9191" s="407">
        <v>75</v>
      </c>
      <c r="R9191" s="407">
        <v>3</v>
      </c>
      <c r="S9191" s="3" t="s">
        <v>3</v>
      </c>
      <c r="T9191" s="3" t="s">
        <v>44</v>
      </c>
      <c r="U9191" s="3" t="s">
        <v>72</v>
      </c>
      <c r="V9191" s="227" t="s">
        <v>72</v>
      </c>
      <c r="X9191" s="3" t="s">
        <v>533</v>
      </c>
      <c r="AA9191" s="18">
        <v>45.206160167699998</v>
      </c>
      <c r="AB9191" s="18">
        <v>-123.2052525192</v>
      </c>
      <c r="AC9191" s="3" t="s">
        <v>45</v>
      </c>
      <c r="AE9191" s="3" t="s">
        <v>539</v>
      </c>
      <c r="AF9191" s="3" t="str">
        <f t="shared" si="222"/>
        <v>ex Myosotis sylvatica</v>
      </c>
      <c r="AG9191" s="3" t="s">
        <v>2729</v>
      </c>
      <c r="AH9191" s="3" t="s">
        <v>1657</v>
      </c>
      <c r="AT9191" s="3" t="s">
        <v>81</v>
      </c>
    </row>
    <row r="9192" spans="2:55" x14ac:dyDescent="0.25">
      <c r="B9192" s="5">
        <v>2237</v>
      </c>
      <c r="E9192" s="62">
        <v>6</v>
      </c>
      <c r="F9192" s="6" t="s">
        <v>42</v>
      </c>
      <c r="G9192" s="6">
        <v>2018</v>
      </c>
      <c r="L9192" s="6"/>
      <c r="N9192" s="6" t="s">
        <v>477</v>
      </c>
      <c r="P9192" s="407">
        <v>75</v>
      </c>
      <c r="Q9192" s="407">
        <v>75</v>
      </c>
      <c r="R9192" s="407">
        <v>4</v>
      </c>
      <c r="S9192" s="3" t="s">
        <v>3</v>
      </c>
      <c r="T9192" s="3" t="s">
        <v>44</v>
      </c>
      <c r="U9192" s="3" t="s">
        <v>72</v>
      </c>
      <c r="V9192" s="227" t="s">
        <v>72</v>
      </c>
      <c r="X9192" s="3" t="s">
        <v>533</v>
      </c>
      <c r="AA9192" s="18">
        <v>45.206160167699998</v>
      </c>
      <c r="AB9192" s="18">
        <v>-123.2052525192</v>
      </c>
      <c r="AC9192" s="3" t="s">
        <v>45</v>
      </c>
      <c r="AE9192" s="3" t="s">
        <v>539</v>
      </c>
      <c r="AF9192" s="3" t="str">
        <f t="shared" si="222"/>
        <v>ex Myosotis sylvatica</v>
      </c>
      <c r="AG9192" s="3" t="s">
        <v>2729</v>
      </c>
      <c r="AH9192" s="3" t="s">
        <v>1657</v>
      </c>
      <c r="AT9192" s="3" t="s">
        <v>81</v>
      </c>
    </row>
    <row r="9193" spans="2:55" x14ac:dyDescent="0.25">
      <c r="B9193" s="5">
        <v>2238</v>
      </c>
      <c r="E9193" s="62">
        <v>6</v>
      </c>
      <c r="F9193" s="6" t="s">
        <v>42</v>
      </c>
      <c r="G9193" s="6">
        <v>2018</v>
      </c>
      <c r="L9193" s="6"/>
      <c r="N9193" s="6" t="s">
        <v>477</v>
      </c>
      <c r="P9193" s="407">
        <v>75</v>
      </c>
      <c r="Q9193" s="407">
        <v>75</v>
      </c>
      <c r="R9193" s="407">
        <v>5</v>
      </c>
      <c r="S9193" s="3" t="s">
        <v>3</v>
      </c>
      <c r="T9193" s="3" t="s">
        <v>44</v>
      </c>
      <c r="U9193" s="3" t="s">
        <v>72</v>
      </c>
      <c r="V9193" s="227" t="s">
        <v>72</v>
      </c>
      <c r="X9193" s="3" t="s">
        <v>533</v>
      </c>
      <c r="AA9193" s="18">
        <v>45.206160167699998</v>
      </c>
      <c r="AB9193" s="18">
        <v>-123.2052525192</v>
      </c>
      <c r="AC9193" s="3" t="s">
        <v>45</v>
      </c>
      <c r="AE9193" s="3" t="s">
        <v>539</v>
      </c>
      <c r="AF9193" s="3" t="str">
        <f t="shared" si="222"/>
        <v>ex Myosotis sylvatica</v>
      </c>
      <c r="AG9193" s="3" t="s">
        <v>2729</v>
      </c>
      <c r="AH9193" s="3" t="s">
        <v>1657</v>
      </c>
      <c r="AT9193" s="3" t="s">
        <v>81</v>
      </c>
    </row>
    <row r="9194" spans="2:55" x14ac:dyDescent="0.25">
      <c r="B9194" s="5">
        <v>2239</v>
      </c>
      <c r="E9194" s="62">
        <v>6</v>
      </c>
      <c r="F9194" s="6" t="s">
        <v>42</v>
      </c>
      <c r="G9194" s="6">
        <v>2018</v>
      </c>
      <c r="L9194" s="6"/>
      <c r="N9194" s="6" t="s">
        <v>477</v>
      </c>
      <c r="P9194" s="407">
        <v>75</v>
      </c>
      <c r="Q9194" s="407">
        <v>75</v>
      </c>
      <c r="R9194" s="407">
        <v>6</v>
      </c>
      <c r="S9194" s="3" t="s">
        <v>3</v>
      </c>
      <c r="T9194" s="3" t="s">
        <v>44</v>
      </c>
      <c r="U9194" s="3" t="s">
        <v>72</v>
      </c>
      <c r="V9194" s="227" t="s">
        <v>72</v>
      </c>
      <c r="X9194" s="3" t="s">
        <v>533</v>
      </c>
      <c r="AA9194" s="18">
        <v>45.206160167699998</v>
      </c>
      <c r="AB9194" s="18">
        <v>-123.2052525192</v>
      </c>
      <c r="AC9194" s="3" t="s">
        <v>45</v>
      </c>
      <c r="AE9194" s="3" t="s">
        <v>539</v>
      </c>
      <c r="AF9194" s="3" t="str">
        <f t="shared" si="222"/>
        <v>ex Myosotis sylvatica</v>
      </c>
      <c r="AG9194" s="3" t="s">
        <v>2729</v>
      </c>
      <c r="AH9194" s="3" t="s">
        <v>1657</v>
      </c>
      <c r="AT9194" s="3" t="s">
        <v>81</v>
      </c>
    </row>
    <row r="9195" spans="2:55" x14ac:dyDescent="0.25">
      <c r="B9195" s="5">
        <v>2240</v>
      </c>
      <c r="E9195" s="62">
        <v>6</v>
      </c>
      <c r="F9195" s="6" t="s">
        <v>42</v>
      </c>
      <c r="G9195" s="6">
        <v>2018</v>
      </c>
      <c r="L9195" s="6"/>
      <c r="N9195" s="6" t="s">
        <v>477</v>
      </c>
      <c r="P9195" s="407">
        <v>75</v>
      </c>
      <c r="Q9195" s="407">
        <v>75</v>
      </c>
      <c r="R9195" s="407">
        <v>7</v>
      </c>
      <c r="S9195" s="3" t="s">
        <v>3</v>
      </c>
      <c r="T9195" s="3" t="s">
        <v>44</v>
      </c>
      <c r="U9195" s="3" t="s">
        <v>72</v>
      </c>
      <c r="V9195" s="227" t="s">
        <v>72</v>
      </c>
      <c r="X9195" s="3" t="s">
        <v>533</v>
      </c>
      <c r="AA9195" s="18">
        <v>45.206160167699998</v>
      </c>
      <c r="AB9195" s="18">
        <v>-123.2052525192</v>
      </c>
      <c r="AC9195" s="3" t="s">
        <v>45</v>
      </c>
      <c r="AE9195" s="3" t="s">
        <v>539</v>
      </c>
      <c r="AF9195" s="3" t="str">
        <f t="shared" si="222"/>
        <v>ex Myosotis sylvatica</v>
      </c>
      <c r="AG9195" s="3" t="s">
        <v>2729</v>
      </c>
      <c r="AH9195" s="3" t="s">
        <v>1657</v>
      </c>
      <c r="AT9195" s="3" t="s">
        <v>81</v>
      </c>
    </row>
    <row r="9196" spans="2:55" x14ac:dyDescent="0.25">
      <c r="B9196" s="5">
        <v>2241</v>
      </c>
      <c r="E9196" s="62">
        <v>6</v>
      </c>
      <c r="F9196" s="6" t="s">
        <v>42</v>
      </c>
      <c r="G9196" s="6">
        <v>2018</v>
      </c>
      <c r="L9196" s="6"/>
      <c r="N9196" s="6" t="s">
        <v>477</v>
      </c>
      <c r="P9196" s="407">
        <v>75</v>
      </c>
      <c r="Q9196" s="407">
        <v>75</v>
      </c>
      <c r="R9196" s="407">
        <v>8</v>
      </c>
      <c r="S9196" s="3" t="s">
        <v>3</v>
      </c>
      <c r="T9196" s="3" t="s">
        <v>44</v>
      </c>
      <c r="U9196" s="3" t="s">
        <v>72</v>
      </c>
      <c r="V9196" s="227" t="s">
        <v>72</v>
      </c>
      <c r="X9196" s="3" t="s">
        <v>533</v>
      </c>
      <c r="AA9196" s="18">
        <v>45.206160167699998</v>
      </c>
      <c r="AB9196" s="18">
        <v>-123.2052525192</v>
      </c>
      <c r="AC9196" s="3" t="s">
        <v>45</v>
      </c>
      <c r="AE9196" s="3" t="s">
        <v>539</v>
      </c>
      <c r="AF9196" s="3" t="str">
        <f t="shared" si="222"/>
        <v>ex Myosotis sylvatica</v>
      </c>
      <c r="AG9196" s="3" t="s">
        <v>2729</v>
      </c>
      <c r="AH9196" s="3" t="s">
        <v>1657</v>
      </c>
      <c r="AT9196" s="3" t="s">
        <v>81</v>
      </c>
    </row>
    <row r="9197" spans="2:55" x14ac:dyDescent="0.25">
      <c r="B9197" s="5">
        <v>2242</v>
      </c>
      <c r="E9197" s="62">
        <v>6</v>
      </c>
      <c r="F9197" s="6" t="s">
        <v>42</v>
      </c>
      <c r="G9197" s="6">
        <v>2018</v>
      </c>
      <c r="L9197" s="6"/>
      <c r="N9197" s="6" t="s">
        <v>477</v>
      </c>
      <c r="P9197" s="407">
        <v>75</v>
      </c>
      <c r="Q9197" s="407">
        <v>75</v>
      </c>
      <c r="R9197" s="407">
        <v>9</v>
      </c>
      <c r="S9197" s="3" t="s">
        <v>3</v>
      </c>
      <c r="T9197" s="3" t="s">
        <v>44</v>
      </c>
      <c r="U9197" s="3" t="s">
        <v>72</v>
      </c>
      <c r="V9197" s="227" t="s">
        <v>72</v>
      </c>
      <c r="X9197" s="3" t="s">
        <v>533</v>
      </c>
      <c r="AA9197" s="18">
        <v>45.206160167699998</v>
      </c>
      <c r="AB9197" s="18">
        <v>-123.2052525192</v>
      </c>
      <c r="AC9197" s="3" t="s">
        <v>45</v>
      </c>
      <c r="AE9197" s="3" t="s">
        <v>539</v>
      </c>
      <c r="AF9197" s="3" t="str">
        <f t="shared" ref="AF9197:AF9219" si="223">CONCATENATE("ex ", AE9197)</f>
        <v>ex Myosotis sylvatica</v>
      </c>
      <c r="AG9197" s="3" t="s">
        <v>2729</v>
      </c>
      <c r="AH9197" s="3" t="s">
        <v>1657</v>
      </c>
      <c r="AT9197" s="3" t="s">
        <v>81</v>
      </c>
    </row>
    <row r="9198" spans="2:55" x14ac:dyDescent="0.25">
      <c r="B9198" s="5">
        <v>2243</v>
      </c>
      <c r="C9198" s="2"/>
      <c r="D9198" s="2"/>
      <c r="E9198" s="61">
        <v>6</v>
      </c>
      <c r="F9198" s="1" t="s">
        <v>42</v>
      </c>
      <c r="G9198" s="1">
        <v>2018</v>
      </c>
      <c r="H9198" s="1"/>
      <c r="I9198" s="2"/>
      <c r="J9198" s="2"/>
      <c r="K9198" s="2"/>
      <c r="L9198" s="6"/>
      <c r="M9198" s="2"/>
      <c r="N9198" s="1" t="s">
        <v>478</v>
      </c>
      <c r="O9198" s="1"/>
      <c r="P9198" s="426">
        <v>76</v>
      </c>
      <c r="Q9198" s="426">
        <v>76</v>
      </c>
      <c r="R9198" s="426">
        <v>1</v>
      </c>
      <c r="S9198" s="2" t="s">
        <v>3</v>
      </c>
      <c r="T9198" s="2" t="s">
        <v>44</v>
      </c>
      <c r="U9198" s="2" t="s">
        <v>72</v>
      </c>
      <c r="V9198" s="227" t="s">
        <v>72</v>
      </c>
      <c r="W9198" s="2"/>
      <c r="X9198" s="2" t="s">
        <v>460</v>
      </c>
      <c r="Y9198" s="2"/>
      <c r="Z9198" s="2"/>
      <c r="AA9198" s="18">
        <v>45.198463353100003</v>
      </c>
      <c r="AB9198" s="18">
        <v>-123.2175806363</v>
      </c>
      <c r="AC9198" s="2" t="s">
        <v>45</v>
      </c>
      <c r="AD9198" s="2"/>
      <c r="AE9198" s="3" t="s">
        <v>105</v>
      </c>
      <c r="AF9198" s="2" t="str">
        <f t="shared" si="223"/>
        <v>ex Taraxacum</v>
      </c>
      <c r="AG9198" s="3" t="s">
        <v>2729</v>
      </c>
      <c r="AH9198" s="3" t="s">
        <v>1657</v>
      </c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 t="s">
        <v>81</v>
      </c>
      <c r="AU9198" s="2"/>
      <c r="AV9198" s="2"/>
      <c r="AW9198" s="2"/>
      <c r="AX9198" s="2"/>
      <c r="AY9198" s="2"/>
      <c r="AZ9198" s="2"/>
      <c r="BA9198" s="2"/>
      <c r="BB9198" s="2"/>
      <c r="BC9198" s="2"/>
    </row>
    <row r="9199" spans="2:55" x14ac:dyDescent="0.25">
      <c r="B9199" s="5">
        <v>2244</v>
      </c>
      <c r="E9199" s="61">
        <v>6</v>
      </c>
      <c r="F9199" s="1" t="s">
        <v>42</v>
      </c>
      <c r="G9199" s="1">
        <v>2018</v>
      </c>
      <c r="H9199" s="1"/>
      <c r="I9199" s="2"/>
      <c r="J9199" s="2"/>
      <c r="K9199" s="2"/>
      <c r="L9199" s="6"/>
      <c r="M9199" s="2"/>
      <c r="N9199" s="1" t="s">
        <v>478</v>
      </c>
      <c r="O9199" s="1"/>
      <c r="P9199" s="426">
        <v>76</v>
      </c>
      <c r="Q9199" s="426">
        <v>76</v>
      </c>
      <c r="R9199" s="426">
        <v>2</v>
      </c>
      <c r="S9199" s="2" t="s">
        <v>3</v>
      </c>
      <c r="T9199" s="2" t="s">
        <v>44</v>
      </c>
      <c r="U9199" s="2" t="s">
        <v>72</v>
      </c>
      <c r="V9199" s="227" t="s">
        <v>72</v>
      </c>
      <c r="W9199" s="2"/>
      <c r="X9199" s="2" t="s">
        <v>460</v>
      </c>
      <c r="Y9199" s="2"/>
      <c r="Z9199" s="2"/>
      <c r="AA9199" s="18">
        <v>45.198463353100003</v>
      </c>
      <c r="AB9199" s="18">
        <v>-123.2175806363</v>
      </c>
      <c r="AC9199" s="2" t="s">
        <v>45</v>
      </c>
      <c r="AD9199" s="2"/>
      <c r="AE9199" s="3" t="s">
        <v>105</v>
      </c>
      <c r="AF9199" s="2" t="str">
        <f t="shared" si="223"/>
        <v>ex Taraxacum</v>
      </c>
      <c r="AG9199" s="3" t="s">
        <v>2729</v>
      </c>
      <c r="AH9199" s="3" t="s">
        <v>1657</v>
      </c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 t="s">
        <v>81</v>
      </c>
    </row>
    <row r="9200" spans="2:55" x14ac:dyDescent="0.25">
      <c r="B9200" s="5">
        <v>2245</v>
      </c>
      <c r="E9200" s="61">
        <v>6</v>
      </c>
      <c r="F9200" s="1" t="s">
        <v>42</v>
      </c>
      <c r="G9200" s="1">
        <v>2018</v>
      </c>
      <c r="H9200" s="1"/>
      <c r="I9200" s="2"/>
      <c r="J9200" s="2"/>
      <c r="K9200" s="2"/>
      <c r="L9200" s="6"/>
      <c r="M9200" s="2"/>
      <c r="N9200" s="1" t="s">
        <v>478</v>
      </c>
      <c r="O9200" s="1"/>
      <c r="P9200" s="426">
        <v>76</v>
      </c>
      <c r="Q9200" s="426">
        <v>76</v>
      </c>
      <c r="R9200" s="426">
        <v>3</v>
      </c>
      <c r="S9200" s="2" t="s">
        <v>3</v>
      </c>
      <c r="T9200" s="2" t="s">
        <v>44</v>
      </c>
      <c r="U9200" s="2" t="s">
        <v>72</v>
      </c>
      <c r="V9200" s="227" t="s">
        <v>72</v>
      </c>
      <c r="W9200" s="2"/>
      <c r="X9200" s="2" t="s">
        <v>460</v>
      </c>
      <c r="Y9200" s="2"/>
      <c r="Z9200" s="2"/>
      <c r="AA9200" s="18">
        <v>45.198463353100003</v>
      </c>
      <c r="AB9200" s="18">
        <v>-123.2175806363</v>
      </c>
      <c r="AC9200" s="2" t="s">
        <v>45</v>
      </c>
      <c r="AD9200" s="2"/>
      <c r="AE9200" s="3" t="s">
        <v>105</v>
      </c>
      <c r="AF9200" s="2" t="str">
        <f t="shared" si="223"/>
        <v>ex Taraxacum</v>
      </c>
      <c r="AG9200" s="3" t="s">
        <v>2729</v>
      </c>
      <c r="AH9200" s="3" t="s">
        <v>1657</v>
      </c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 t="s">
        <v>81</v>
      </c>
    </row>
    <row r="9201" spans="2:46" x14ac:dyDescent="0.25">
      <c r="B9201" s="5">
        <v>2246</v>
      </c>
      <c r="E9201" s="61">
        <v>6</v>
      </c>
      <c r="F9201" s="1" t="s">
        <v>42</v>
      </c>
      <c r="G9201" s="1">
        <v>2018</v>
      </c>
      <c r="H9201" s="1"/>
      <c r="I9201" s="2"/>
      <c r="J9201" s="2"/>
      <c r="K9201" s="2"/>
      <c r="L9201" s="6"/>
      <c r="M9201" s="2"/>
      <c r="N9201" s="1" t="s">
        <v>478</v>
      </c>
      <c r="O9201" s="1"/>
      <c r="P9201" s="426">
        <v>76</v>
      </c>
      <c r="Q9201" s="426">
        <v>76</v>
      </c>
      <c r="R9201" s="426">
        <v>4</v>
      </c>
      <c r="S9201" s="2" t="s">
        <v>3</v>
      </c>
      <c r="T9201" s="2" t="s">
        <v>44</v>
      </c>
      <c r="U9201" s="2" t="s">
        <v>72</v>
      </c>
      <c r="V9201" s="227" t="s">
        <v>72</v>
      </c>
      <c r="W9201" s="2"/>
      <c r="X9201" s="2" t="s">
        <v>460</v>
      </c>
      <c r="Y9201" s="2"/>
      <c r="Z9201" s="2"/>
      <c r="AA9201" s="18">
        <v>45.198463353100003</v>
      </c>
      <c r="AB9201" s="18">
        <v>-123.2175806363</v>
      </c>
      <c r="AC9201" s="2" t="s">
        <v>45</v>
      </c>
      <c r="AD9201" s="2"/>
      <c r="AE9201" s="3" t="s">
        <v>105</v>
      </c>
      <c r="AF9201" s="2" t="str">
        <f t="shared" si="223"/>
        <v>ex Taraxacum</v>
      </c>
      <c r="AG9201" s="3" t="s">
        <v>2729</v>
      </c>
      <c r="AH9201" s="3" t="s">
        <v>1657</v>
      </c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 t="s">
        <v>81</v>
      </c>
    </row>
    <row r="9202" spans="2:46" x14ac:dyDescent="0.25">
      <c r="B9202" s="5">
        <v>2247</v>
      </c>
      <c r="E9202" s="61">
        <v>6</v>
      </c>
      <c r="F9202" s="1" t="s">
        <v>42</v>
      </c>
      <c r="G9202" s="1">
        <v>2018</v>
      </c>
      <c r="H9202" s="1"/>
      <c r="I9202" s="2"/>
      <c r="J9202" s="2"/>
      <c r="K9202" s="2"/>
      <c r="L9202" s="6"/>
      <c r="M9202" s="2"/>
      <c r="N9202" s="1" t="s">
        <v>478</v>
      </c>
      <c r="O9202" s="1"/>
      <c r="P9202" s="426">
        <v>76</v>
      </c>
      <c r="Q9202" s="426">
        <v>76</v>
      </c>
      <c r="R9202" s="426">
        <v>5</v>
      </c>
      <c r="S9202" s="2" t="s">
        <v>3</v>
      </c>
      <c r="T9202" s="2" t="s">
        <v>44</v>
      </c>
      <c r="U9202" s="2" t="s">
        <v>72</v>
      </c>
      <c r="V9202" s="227" t="s">
        <v>72</v>
      </c>
      <c r="W9202" s="2"/>
      <c r="X9202" s="2" t="s">
        <v>460</v>
      </c>
      <c r="Y9202" s="2"/>
      <c r="Z9202" s="2"/>
      <c r="AA9202" s="18">
        <v>45.198463353100003</v>
      </c>
      <c r="AB9202" s="18">
        <v>-123.2175806363</v>
      </c>
      <c r="AC9202" s="2" t="s">
        <v>45</v>
      </c>
      <c r="AD9202" s="2"/>
      <c r="AE9202" s="3" t="s">
        <v>105</v>
      </c>
      <c r="AF9202" s="2" t="str">
        <f t="shared" si="223"/>
        <v>ex Taraxacum</v>
      </c>
      <c r="AG9202" s="3" t="s">
        <v>2729</v>
      </c>
      <c r="AH9202" s="3" t="s">
        <v>1657</v>
      </c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 t="s">
        <v>81</v>
      </c>
    </row>
    <row r="9203" spans="2:46" x14ac:dyDescent="0.25">
      <c r="B9203" s="5">
        <v>2248</v>
      </c>
      <c r="E9203" s="61">
        <v>6</v>
      </c>
      <c r="F9203" s="1" t="s">
        <v>42</v>
      </c>
      <c r="G9203" s="1">
        <v>2018</v>
      </c>
      <c r="H9203" s="1"/>
      <c r="I9203" s="2"/>
      <c r="J9203" s="2"/>
      <c r="K9203" s="2"/>
      <c r="L9203" s="6"/>
      <c r="M9203" s="2"/>
      <c r="N9203" s="1" t="s">
        <v>478</v>
      </c>
      <c r="O9203" s="1"/>
      <c r="P9203" s="426">
        <v>76</v>
      </c>
      <c r="Q9203" s="426">
        <v>76</v>
      </c>
      <c r="R9203" s="426">
        <v>6</v>
      </c>
      <c r="S9203" s="2" t="s">
        <v>3</v>
      </c>
      <c r="T9203" s="2" t="s">
        <v>44</v>
      </c>
      <c r="U9203" s="2" t="s">
        <v>72</v>
      </c>
      <c r="V9203" s="227" t="s">
        <v>72</v>
      </c>
      <c r="W9203" s="2"/>
      <c r="X9203" s="2" t="s">
        <v>460</v>
      </c>
      <c r="Y9203" s="2"/>
      <c r="Z9203" s="2"/>
      <c r="AA9203" s="18">
        <v>45.198463353100003</v>
      </c>
      <c r="AB9203" s="18">
        <v>-123.2175806363</v>
      </c>
      <c r="AC9203" s="2" t="s">
        <v>45</v>
      </c>
      <c r="AD9203" s="2"/>
      <c r="AE9203" s="3" t="s">
        <v>105</v>
      </c>
      <c r="AF9203" s="2" t="str">
        <f t="shared" si="223"/>
        <v>ex Taraxacum</v>
      </c>
      <c r="AG9203" s="3" t="s">
        <v>2729</v>
      </c>
      <c r="AH9203" s="3" t="s">
        <v>1657</v>
      </c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 t="s">
        <v>81</v>
      </c>
    </row>
    <row r="9204" spans="2:46" x14ac:dyDescent="0.25">
      <c r="B9204" s="5">
        <v>2249</v>
      </c>
      <c r="E9204" s="62">
        <v>6</v>
      </c>
      <c r="F9204" s="6" t="s">
        <v>42</v>
      </c>
      <c r="G9204" s="6">
        <v>2018</v>
      </c>
      <c r="L9204" s="6"/>
      <c r="N9204" s="6" t="s">
        <v>479</v>
      </c>
      <c r="P9204" s="407">
        <v>77</v>
      </c>
      <c r="Q9204" s="407">
        <v>77</v>
      </c>
      <c r="R9204" s="407">
        <v>1</v>
      </c>
      <c r="S9204" s="3" t="s">
        <v>3</v>
      </c>
      <c r="T9204" s="3" t="s">
        <v>44</v>
      </c>
      <c r="U9204" s="3" t="s">
        <v>72</v>
      </c>
      <c r="V9204" s="227" t="s">
        <v>72</v>
      </c>
      <c r="X9204" s="3" t="s">
        <v>460</v>
      </c>
      <c r="AA9204" s="18">
        <v>45.198544336099999</v>
      </c>
      <c r="AB9204" s="18">
        <v>-123.2176203585</v>
      </c>
      <c r="AC9204" s="3" t="s">
        <v>45</v>
      </c>
      <c r="AE9204" s="3" t="s">
        <v>540</v>
      </c>
      <c r="AF9204" s="3" t="str">
        <f t="shared" si="223"/>
        <v>ex Viburnum davidii</v>
      </c>
      <c r="AG9204" s="3" t="s">
        <v>2729</v>
      </c>
      <c r="AH9204" s="3" t="s">
        <v>1657</v>
      </c>
      <c r="AT9204" s="3" t="s">
        <v>81</v>
      </c>
    </row>
    <row r="9205" spans="2:46" x14ac:dyDescent="0.25">
      <c r="B9205" s="5">
        <v>2250</v>
      </c>
      <c r="E9205" s="62">
        <v>6</v>
      </c>
      <c r="F9205" s="6" t="s">
        <v>42</v>
      </c>
      <c r="G9205" s="6">
        <v>2018</v>
      </c>
      <c r="L9205" s="6"/>
      <c r="N9205" s="6" t="s">
        <v>479</v>
      </c>
      <c r="P9205" s="407">
        <v>77</v>
      </c>
      <c r="Q9205" s="407">
        <v>77</v>
      </c>
      <c r="R9205" s="407">
        <v>2</v>
      </c>
      <c r="S9205" s="3" t="s">
        <v>3</v>
      </c>
      <c r="T9205" s="3" t="s">
        <v>44</v>
      </c>
      <c r="U9205" s="3" t="s">
        <v>72</v>
      </c>
      <c r="V9205" s="227" t="s">
        <v>72</v>
      </c>
      <c r="X9205" s="3" t="s">
        <v>460</v>
      </c>
      <c r="AA9205" s="18">
        <v>45.198544336099999</v>
      </c>
      <c r="AB9205" s="18">
        <v>-123.2176203585</v>
      </c>
      <c r="AC9205" s="3" t="s">
        <v>45</v>
      </c>
      <c r="AE9205" s="3" t="s">
        <v>540</v>
      </c>
      <c r="AF9205" s="3" t="str">
        <f t="shared" si="223"/>
        <v>ex Viburnum davidii</v>
      </c>
      <c r="AG9205" s="3" t="s">
        <v>2729</v>
      </c>
      <c r="AH9205" s="3" t="s">
        <v>1657</v>
      </c>
      <c r="AT9205" s="3" t="s">
        <v>81</v>
      </c>
    </row>
    <row r="9206" spans="2:46" x14ac:dyDescent="0.25">
      <c r="B9206" s="5">
        <v>2251</v>
      </c>
      <c r="E9206" s="62">
        <v>6</v>
      </c>
      <c r="F9206" s="6" t="s">
        <v>42</v>
      </c>
      <c r="G9206" s="6">
        <v>2018</v>
      </c>
      <c r="L9206" s="6"/>
      <c r="N9206" s="6" t="s">
        <v>479</v>
      </c>
      <c r="P9206" s="407">
        <v>77</v>
      </c>
      <c r="Q9206" s="407">
        <v>77</v>
      </c>
      <c r="R9206" s="407">
        <v>3</v>
      </c>
      <c r="S9206" s="3" t="s">
        <v>3</v>
      </c>
      <c r="T9206" s="3" t="s">
        <v>44</v>
      </c>
      <c r="U9206" s="3" t="s">
        <v>72</v>
      </c>
      <c r="V9206" s="227" t="s">
        <v>72</v>
      </c>
      <c r="X9206" s="3" t="s">
        <v>460</v>
      </c>
      <c r="AA9206" s="18">
        <v>45.198544336099999</v>
      </c>
      <c r="AB9206" s="18">
        <v>-123.2176203585</v>
      </c>
      <c r="AC9206" s="3" t="s">
        <v>45</v>
      </c>
      <c r="AE9206" s="3" t="s">
        <v>540</v>
      </c>
      <c r="AF9206" s="3" t="str">
        <f t="shared" si="223"/>
        <v>ex Viburnum davidii</v>
      </c>
      <c r="AG9206" s="3" t="s">
        <v>2729</v>
      </c>
      <c r="AH9206" s="3" t="s">
        <v>1657</v>
      </c>
      <c r="AT9206" s="3" t="s">
        <v>81</v>
      </c>
    </row>
    <row r="9207" spans="2:46" x14ac:dyDescent="0.25">
      <c r="B9207" s="5">
        <v>2252</v>
      </c>
      <c r="E9207" s="62">
        <v>6</v>
      </c>
      <c r="F9207" s="6" t="s">
        <v>42</v>
      </c>
      <c r="G9207" s="6">
        <v>2018</v>
      </c>
      <c r="L9207" s="6"/>
      <c r="N9207" s="6" t="s">
        <v>479</v>
      </c>
      <c r="P9207" s="407">
        <v>77</v>
      </c>
      <c r="Q9207" s="407">
        <v>77</v>
      </c>
      <c r="R9207" s="407">
        <v>4</v>
      </c>
      <c r="S9207" s="3" t="s">
        <v>3</v>
      </c>
      <c r="T9207" s="3" t="s">
        <v>44</v>
      </c>
      <c r="U9207" s="3" t="s">
        <v>72</v>
      </c>
      <c r="V9207" s="227" t="s">
        <v>72</v>
      </c>
      <c r="X9207" s="3" t="s">
        <v>460</v>
      </c>
      <c r="AA9207" s="18">
        <v>45.198544336099999</v>
      </c>
      <c r="AB9207" s="18">
        <v>-123.2176203585</v>
      </c>
      <c r="AC9207" s="3" t="s">
        <v>45</v>
      </c>
      <c r="AE9207" s="3" t="s">
        <v>540</v>
      </c>
      <c r="AF9207" s="3" t="str">
        <f t="shared" si="223"/>
        <v>ex Viburnum davidii</v>
      </c>
      <c r="AG9207" s="3" t="s">
        <v>2729</v>
      </c>
      <c r="AH9207" s="3" t="s">
        <v>1657</v>
      </c>
      <c r="AT9207" s="3" t="s">
        <v>81</v>
      </c>
    </row>
    <row r="9208" spans="2:46" x14ac:dyDescent="0.25">
      <c r="B9208" s="5">
        <v>2253</v>
      </c>
      <c r="E9208" s="62">
        <v>6</v>
      </c>
      <c r="F9208" s="6" t="s">
        <v>42</v>
      </c>
      <c r="G9208" s="6">
        <v>2018</v>
      </c>
      <c r="L9208" s="6"/>
      <c r="N9208" s="6" t="s">
        <v>479</v>
      </c>
      <c r="P9208" s="407">
        <v>77</v>
      </c>
      <c r="Q9208" s="407">
        <v>77</v>
      </c>
      <c r="R9208" s="407">
        <v>5</v>
      </c>
      <c r="S9208" s="3" t="s">
        <v>3</v>
      </c>
      <c r="T9208" s="3" t="s">
        <v>44</v>
      </c>
      <c r="U9208" s="3" t="s">
        <v>72</v>
      </c>
      <c r="V9208" s="227" t="s">
        <v>72</v>
      </c>
      <c r="X9208" s="3" t="s">
        <v>460</v>
      </c>
      <c r="AA9208" s="18">
        <v>45.198544336099999</v>
      </c>
      <c r="AB9208" s="18">
        <v>-123.2176203585</v>
      </c>
      <c r="AC9208" s="3" t="s">
        <v>45</v>
      </c>
      <c r="AE9208" s="3" t="s">
        <v>540</v>
      </c>
      <c r="AF9208" s="3" t="str">
        <f t="shared" si="223"/>
        <v>ex Viburnum davidii</v>
      </c>
      <c r="AG9208" s="3" t="s">
        <v>2729</v>
      </c>
      <c r="AH9208" s="3" t="s">
        <v>1657</v>
      </c>
      <c r="AT9208" s="3" t="s">
        <v>81</v>
      </c>
    </row>
    <row r="9209" spans="2:46" x14ac:dyDescent="0.25">
      <c r="B9209" s="5">
        <v>2254</v>
      </c>
      <c r="E9209" s="62">
        <v>6</v>
      </c>
      <c r="F9209" s="6" t="s">
        <v>42</v>
      </c>
      <c r="G9209" s="6">
        <v>2018</v>
      </c>
      <c r="L9209" s="6"/>
      <c r="N9209" s="6" t="s">
        <v>479</v>
      </c>
      <c r="P9209" s="407">
        <v>77</v>
      </c>
      <c r="Q9209" s="407">
        <v>77</v>
      </c>
      <c r="R9209" s="407">
        <v>6</v>
      </c>
      <c r="S9209" s="3" t="s">
        <v>3</v>
      </c>
      <c r="T9209" s="3" t="s">
        <v>44</v>
      </c>
      <c r="U9209" s="3" t="s">
        <v>72</v>
      </c>
      <c r="V9209" s="227" t="s">
        <v>72</v>
      </c>
      <c r="X9209" s="3" t="s">
        <v>460</v>
      </c>
      <c r="AA9209" s="18">
        <v>45.198544336099999</v>
      </c>
      <c r="AB9209" s="18">
        <v>-123.2176203585</v>
      </c>
      <c r="AC9209" s="3" t="s">
        <v>45</v>
      </c>
      <c r="AE9209" s="3" t="s">
        <v>540</v>
      </c>
      <c r="AF9209" s="3" t="str">
        <f t="shared" si="223"/>
        <v>ex Viburnum davidii</v>
      </c>
      <c r="AG9209" s="3" t="s">
        <v>2729</v>
      </c>
      <c r="AH9209" s="3" t="s">
        <v>1657</v>
      </c>
      <c r="AT9209" s="3" t="s">
        <v>81</v>
      </c>
    </row>
    <row r="9210" spans="2:46" x14ac:dyDescent="0.25">
      <c r="B9210" s="5">
        <v>2255</v>
      </c>
      <c r="E9210" s="62">
        <v>6</v>
      </c>
      <c r="F9210" s="6" t="s">
        <v>42</v>
      </c>
      <c r="G9210" s="6">
        <v>2018</v>
      </c>
      <c r="L9210" s="6"/>
      <c r="N9210" s="6" t="s">
        <v>479</v>
      </c>
      <c r="P9210" s="407">
        <v>77</v>
      </c>
      <c r="Q9210" s="407">
        <v>77</v>
      </c>
      <c r="R9210" s="407">
        <v>7</v>
      </c>
      <c r="S9210" s="3" t="s">
        <v>3</v>
      </c>
      <c r="T9210" s="3" t="s">
        <v>44</v>
      </c>
      <c r="U9210" s="3" t="s">
        <v>72</v>
      </c>
      <c r="V9210" s="227" t="s">
        <v>72</v>
      </c>
      <c r="X9210" s="3" t="s">
        <v>460</v>
      </c>
      <c r="AA9210" s="18">
        <v>45.198544336099999</v>
      </c>
      <c r="AB9210" s="18">
        <v>-123.2176203585</v>
      </c>
      <c r="AC9210" s="3" t="s">
        <v>45</v>
      </c>
      <c r="AE9210" s="3" t="s">
        <v>540</v>
      </c>
      <c r="AF9210" s="3" t="str">
        <f t="shared" si="223"/>
        <v>ex Viburnum davidii</v>
      </c>
      <c r="AG9210" s="3" t="s">
        <v>2729</v>
      </c>
      <c r="AH9210" s="3" t="s">
        <v>1657</v>
      </c>
      <c r="AT9210" s="3" t="s">
        <v>81</v>
      </c>
    </row>
    <row r="9211" spans="2:46" x14ac:dyDescent="0.25">
      <c r="B9211" s="5">
        <v>2256</v>
      </c>
      <c r="E9211" s="62">
        <v>6</v>
      </c>
      <c r="F9211" s="6" t="s">
        <v>42</v>
      </c>
      <c r="G9211" s="6">
        <v>2018</v>
      </c>
      <c r="L9211" s="6"/>
      <c r="N9211" s="6" t="s">
        <v>480</v>
      </c>
      <c r="P9211" s="407">
        <v>78</v>
      </c>
      <c r="Q9211" s="407">
        <v>78</v>
      </c>
      <c r="R9211" s="407">
        <v>1</v>
      </c>
      <c r="S9211" s="3" t="s">
        <v>3</v>
      </c>
      <c r="T9211" s="3" t="s">
        <v>44</v>
      </c>
      <c r="U9211" s="3" t="s">
        <v>72</v>
      </c>
      <c r="V9211" s="227" t="s">
        <v>72</v>
      </c>
      <c r="X9211" s="3" t="s">
        <v>460</v>
      </c>
      <c r="AA9211" s="18">
        <v>45.198546181799998</v>
      </c>
      <c r="AB9211" s="18">
        <v>-123.217860328</v>
      </c>
      <c r="AC9211" s="3" t="s">
        <v>45</v>
      </c>
      <c r="AE9211" s="3" t="s">
        <v>541</v>
      </c>
      <c r="AF9211" s="3" t="str">
        <f t="shared" si="223"/>
        <v>ex Crataegus</v>
      </c>
      <c r="AG9211" s="3" t="s">
        <v>2729</v>
      </c>
      <c r="AH9211" s="3" t="s">
        <v>1657</v>
      </c>
      <c r="AT9211" s="3" t="s">
        <v>81</v>
      </c>
    </row>
    <row r="9212" spans="2:46" x14ac:dyDescent="0.25">
      <c r="B9212" s="5">
        <v>2257</v>
      </c>
      <c r="E9212" s="62">
        <v>6</v>
      </c>
      <c r="F9212" s="6" t="s">
        <v>42</v>
      </c>
      <c r="G9212" s="6">
        <v>2018</v>
      </c>
      <c r="L9212" s="6"/>
      <c r="N9212" s="6" t="s">
        <v>480</v>
      </c>
      <c r="P9212" s="407">
        <v>78</v>
      </c>
      <c r="Q9212" s="407">
        <v>78</v>
      </c>
      <c r="R9212" s="407">
        <v>2</v>
      </c>
      <c r="S9212" s="3" t="s">
        <v>3</v>
      </c>
      <c r="T9212" s="3" t="s">
        <v>44</v>
      </c>
      <c r="U9212" s="3" t="s">
        <v>72</v>
      </c>
      <c r="V9212" s="227" t="s">
        <v>72</v>
      </c>
      <c r="X9212" s="3" t="s">
        <v>460</v>
      </c>
      <c r="AA9212" s="18">
        <v>45.198546181799998</v>
      </c>
      <c r="AB9212" s="18">
        <v>-123.217860328</v>
      </c>
      <c r="AC9212" s="3" t="s">
        <v>45</v>
      </c>
      <c r="AE9212" s="3" t="s">
        <v>541</v>
      </c>
      <c r="AF9212" s="3" t="str">
        <f t="shared" si="223"/>
        <v>ex Crataegus</v>
      </c>
      <c r="AG9212" s="3" t="s">
        <v>2729</v>
      </c>
      <c r="AH9212" s="3" t="s">
        <v>1657</v>
      </c>
      <c r="AT9212" s="3" t="s">
        <v>81</v>
      </c>
    </row>
    <row r="9213" spans="2:46" x14ac:dyDescent="0.25">
      <c r="B9213" s="5">
        <v>2258</v>
      </c>
      <c r="E9213" s="62">
        <v>6</v>
      </c>
      <c r="F9213" s="6" t="s">
        <v>42</v>
      </c>
      <c r="G9213" s="6">
        <v>2018</v>
      </c>
      <c r="L9213" s="6"/>
      <c r="N9213" s="6" t="s">
        <v>480</v>
      </c>
      <c r="P9213" s="407">
        <v>78</v>
      </c>
      <c r="Q9213" s="407">
        <v>78</v>
      </c>
      <c r="R9213" s="407">
        <v>3</v>
      </c>
      <c r="S9213" s="3" t="s">
        <v>3</v>
      </c>
      <c r="T9213" s="3" t="s">
        <v>44</v>
      </c>
      <c r="U9213" s="3" t="s">
        <v>72</v>
      </c>
      <c r="V9213" s="227" t="s">
        <v>72</v>
      </c>
      <c r="X9213" s="3" t="s">
        <v>460</v>
      </c>
      <c r="AA9213" s="18">
        <v>45.198546181799998</v>
      </c>
      <c r="AB9213" s="18">
        <v>-123.217860328</v>
      </c>
      <c r="AC9213" s="3" t="s">
        <v>45</v>
      </c>
      <c r="AE9213" s="3" t="s">
        <v>541</v>
      </c>
      <c r="AF9213" s="3" t="str">
        <f t="shared" si="223"/>
        <v>ex Crataegus</v>
      </c>
      <c r="AG9213" s="3" t="s">
        <v>2729</v>
      </c>
      <c r="AH9213" s="3" t="s">
        <v>1657</v>
      </c>
      <c r="AT9213" s="3" t="s">
        <v>81</v>
      </c>
    </row>
    <row r="9214" spans="2:46" x14ac:dyDescent="0.25">
      <c r="B9214" s="5">
        <v>2259</v>
      </c>
      <c r="E9214" s="62">
        <v>6</v>
      </c>
      <c r="F9214" s="6" t="s">
        <v>42</v>
      </c>
      <c r="G9214" s="6">
        <v>2018</v>
      </c>
      <c r="L9214" s="6"/>
      <c r="N9214" s="6" t="s">
        <v>480</v>
      </c>
      <c r="P9214" s="407">
        <v>78</v>
      </c>
      <c r="Q9214" s="407">
        <v>78</v>
      </c>
      <c r="R9214" s="407">
        <v>4</v>
      </c>
      <c r="S9214" s="3" t="s">
        <v>3</v>
      </c>
      <c r="T9214" s="3" t="s">
        <v>44</v>
      </c>
      <c r="U9214" s="3" t="s">
        <v>72</v>
      </c>
      <c r="V9214" s="227" t="s">
        <v>72</v>
      </c>
      <c r="X9214" s="3" t="s">
        <v>460</v>
      </c>
      <c r="AA9214" s="18">
        <v>45.198546181799998</v>
      </c>
      <c r="AB9214" s="18">
        <v>-123.217860328</v>
      </c>
      <c r="AC9214" s="3" t="s">
        <v>45</v>
      </c>
      <c r="AE9214" s="3" t="s">
        <v>541</v>
      </c>
      <c r="AF9214" s="3" t="str">
        <f t="shared" si="223"/>
        <v>ex Crataegus</v>
      </c>
      <c r="AG9214" s="3" t="s">
        <v>2729</v>
      </c>
      <c r="AH9214" s="3" t="s">
        <v>1657</v>
      </c>
      <c r="AT9214" s="3" t="s">
        <v>81</v>
      </c>
    </row>
    <row r="9215" spans="2:46" x14ac:dyDescent="0.25">
      <c r="B9215" s="5">
        <v>2260</v>
      </c>
      <c r="E9215" s="62">
        <v>6</v>
      </c>
      <c r="F9215" s="6" t="s">
        <v>42</v>
      </c>
      <c r="G9215" s="6">
        <v>2018</v>
      </c>
      <c r="L9215" s="6"/>
      <c r="N9215" s="6" t="s">
        <v>480</v>
      </c>
      <c r="P9215" s="407">
        <v>78</v>
      </c>
      <c r="Q9215" s="407">
        <v>78</v>
      </c>
      <c r="R9215" s="407">
        <v>5</v>
      </c>
      <c r="S9215" s="3" t="s">
        <v>3</v>
      </c>
      <c r="T9215" s="3" t="s">
        <v>44</v>
      </c>
      <c r="U9215" s="3" t="s">
        <v>72</v>
      </c>
      <c r="V9215" s="227" t="s">
        <v>72</v>
      </c>
      <c r="X9215" s="3" t="s">
        <v>460</v>
      </c>
      <c r="AA9215" s="18">
        <v>45.198546181799998</v>
      </c>
      <c r="AB9215" s="18">
        <v>-123.217860328</v>
      </c>
      <c r="AC9215" s="3" t="s">
        <v>45</v>
      </c>
      <c r="AE9215" s="3" t="s">
        <v>541</v>
      </c>
      <c r="AF9215" s="3" t="str">
        <f t="shared" si="223"/>
        <v>ex Crataegus</v>
      </c>
      <c r="AG9215" s="3" t="s">
        <v>2729</v>
      </c>
      <c r="AH9215" s="3" t="s">
        <v>1657</v>
      </c>
      <c r="AT9215" s="3" t="s">
        <v>81</v>
      </c>
    </row>
    <row r="9216" spans="2:46" x14ac:dyDescent="0.25">
      <c r="B9216" s="5">
        <v>2261</v>
      </c>
      <c r="E9216" s="62">
        <v>6</v>
      </c>
      <c r="F9216" s="6" t="s">
        <v>42</v>
      </c>
      <c r="G9216" s="6">
        <v>2018</v>
      </c>
      <c r="L9216" s="6"/>
      <c r="N9216" s="6" t="s">
        <v>480</v>
      </c>
      <c r="P9216" s="407">
        <v>78</v>
      </c>
      <c r="Q9216" s="407">
        <v>78</v>
      </c>
      <c r="R9216" s="407">
        <v>6</v>
      </c>
      <c r="S9216" s="3" t="s">
        <v>3</v>
      </c>
      <c r="T9216" s="3" t="s">
        <v>44</v>
      </c>
      <c r="U9216" s="3" t="s">
        <v>72</v>
      </c>
      <c r="V9216" s="227" t="s">
        <v>72</v>
      </c>
      <c r="X9216" s="3" t="s">
        <v>460</v>
      </c>
      <c r="AA9216" s="18">
        <v>45.198546181799998</v>
      </c>
      <c r="AB9216" s="18">
        <v>-123.217860328</v>
      </c>
      <c r="AC9216" s="3" t="s">
        <v>45</v>
      </c>
      <c r="AE9216" s="3" t="s">
        <v>541</v>
      </c>
      <c r="AF9216" s="3" t="str">
        <f t="shared" si="223"/>
        <v>ex Crataegus</v>
      </c>
      <c r="AG9216" s="3" t="s">
        <v>2729</v>
      </c>
      <c r="AH9216" s="3" t="s">
        <v>1657</v>
      </c>
      <c r="AT9216" s="3" t="s">
        <v>81</v>
      </c>
    </row>
    <row r="9217" spans="2:46" x14ac:dyDescent="0.25">
      <c r="B9217" s="5">
        <v>2262</v>
      </c>
      <c r="E9217" s="62">
        <v>6</v>
      </c>
      <c r="F9217" s="6" t="s">
        <v>42</v>
      </c>
      <c r="G9217" s="6">
        <v>2018</v>
      </c>
      <c r="L9217" s="6"/>
      <c r="N9217" s="6" t="s">
        <v>480</v>
      </c>
      <c r="P9217" s="407">
        <v>78</v>
      </c>
      <c r="Q9217" s="407">
        <v>78</v>
      </c>
      <c r="R9217" s="407">
        <v>7</v>
      </c>
      <c r="S9217" s="3" t="s">
        <v>3</v>
      </c>
      <c r="T9217" s="3" t="s">
        <v>44</v>
      </c>
      <c r="U9217" s="3" t="s">
        <v>72</v>
      </c>
      <c r="V9217" s="227" t="s">
        <v>72</v>
      </c>
      <c r="X9217" s="3" t="s">
        <v>460</v>
      </c>
      <c r="AA9217" s="18">
        <v>45.198546181799998</v>
      </c>
      <c r="AB9217" s="18">
        <v>-123.217860328</v>
      </c>
      <c r="AC9217" s="3" t="s">
        <v>45</v>
      </c>
      <c r="AE9217" s="3" t="s">
        <v>541</v>
      </c>
      <c r="AF9217" s="3" t="str">
        <f t="shared" si="223"/>
        <v>ex Crataegus</v>
      </c>
      <c r="AG9217" s="3" t="s">
        <v>2729</v>
      </c>
      <c r="AH9217" s="3" t="s">
        <v>1657</v>
      </c>
      <c r="AT9217" s="3" t="s">
        <v>81</v>
      </c>
    </row>
    <row r="9218" spans="2:46" x14ac:dyDescent="0.25">
      <c r="B9218" s="5">
        <v>2263</v>
      </c>
      <c r="E9218" s="62">
        <v>6</v>
      </c>
      <c r="F9218" s="6" t="s">
        <v>42</v>
      </c>
      <c r="G9218" s="6">
        <v>2018</v>
      </c>
      <c r="L9218" s="6"/>
      <c r="N9218" s="6" t="s">
        <v>480</v>
      </c>
      <c r="P9218" s="407">
        <v>78</v>
      </c>
      <c r="Q9218" s="407">
        <v>78</v>
      </c>
      <c r="R9218" s="407">
        <v>8</v>
      </c>
      <c r="S9218" s="3" t="s">
        <v>3</v>
      </c>
      <c r="T9218" s="3" t="s">
        <v>44</v>
      </c>
      <c r="U9218" s="3" t="s">
        <v>72</v>
      </c>
      <c r="V9218" s="227" t="s">
        <v>72</v>
      </c>
      <c r="X9218" s="3" t="s">
        <v>460</v>
      </c>
      <c r="AA9218" s="18">
        <v>45.198546181799998</v>
      </c>
      <c r="AB9218" s="18">
        <v>-123.217860328</v>
      </c>
      <c r="AC9218" s="3" t="s">
        <v>45</v>
      </c>
      <c r="AE9218" s="3" t="s">
        <v>541</v>
      </c>
      <c r="AF9218" s="3" t="str">
        <f t="shared" si="223"/>
        <v>ex Crataegus</v>
      </c>
      <c r="AG9218" s="3" t="s">
        <v>2729</v>
      </c>
      <c r="AH9218" s="3" t="s">
        <v>1657</v>
      </c>
      <c r="AT9218" s="3" t="s">
        <v>81</v>
      </c>
    </row>
    <row r="9219" spans="2:46" x14ac:dyDescent="0.25">
      <c r="B9219" s="5">
        <v>2264</v>
      </c>
      <c r="E9219" s="62">
        <v>6</v>
      </c>
      <c r="F9219" s="6" t="s">
        <v>42</v>
      </c>
      <c r="G9219" s="6">
        <v>2018</v>
      </c>
      <c r="L9219" s="6"/>
      <c r="N9219" s="6" t="s">
        <v>480</v>
      </c>
      <c r="P9219" s="407">
        <v>78</v>
      </c>
      <c r="Q9219" s="407">
        <v>78</v>
      </c>
      <c r="R9219" s="407">
        <v>9</v>
      </c>
      <c r="S9219" s="3" t="s">
        <v>3</v>
      </c>
      <c r="T9219" s="3" t="s">
        <v>44</v>
      </c>
      <c r="U9219" s="3" t="s">
        <v>72</v>
      </c>
      <c r="V9219" s="227" t="s">
        <v>72</v>
      </c>
      <c r="X9219" s="3" t="s">
        <v>460</v>
      </c>
      <c r="AA9219" s="18">
        <v>45.198546181799998</v>
      </c>
      <c r="AB9219" s="18">
        <v>-123.217860328</v>
      </c>
      <c r="AC9219" s="3" t="s">
        <v>45</v>
      </c>
      <c r="AE9219" s="3" t="s">
        <v>541</v>
      </c>
      <c r="AF9219" s="3" t="str">
        <f t="shared" si="223"/>
        <v>ex Crataegus</v>
      </c>
      <c r="AG9219" s="3" t="s">
        <v>2729</v>
      </c>
      <c r="AH9219" s="3" t="s">
        <v>1657</v>
      </c>
      <c r="AT9219" s="3" t="s">
        <v>81</v>
      </c>
    </row>
    <row r="9220" spans="2:46" x14ac:dyDescent="0.25">
      <c r="B9220" s="5">
        <v>2265</v>
      </c>
      <c r="E9220" s="62">
        <v>6</v>
      </c>
      <c r="F9220" s="6" t="s">
        <v>42</v>
      </c>
      <c r="G9220" s="6">
        <v>2018</v>
      </c>
      <c r="L9220" s="6"/>
      <c r="N9220" s="6" t="s">
        <v>481</v>
      </c>
      <c r="P9220" s="407">
        <v>79</v>
      </c>
      <c r="Q9220" s="407">
        <v>79</v>
      </c>
      <c r="R9220" s="407">
        <v>1</v>
      </c>
      <c r="S9220" s="3" t="s">
        <v>3</v>
      </c>
      <c r="T9220" s="3" t="s">
        <v>44</v>
      </c>
      <c r="U9220" s="3" t="s">
        <v>72</v>
      </c>
      <c r="V9220" s="227" t="s">
        <v>72</v>
      </c>
      <c r="X9220" s="3" t="s">
        <v>460</v>
      </c>
      <c r="AA9220" s="18">
        <v>45.199351551200003</v>
      </c>
      <c r="AB9220" s="18">
        <v>-123.2162066704</v>
      </c>
      <c r="AC9220" s="3" t="s">
        <v>45</v>
      </c>
      <c r="AG9220" s="3" t="s">
        <v>2729</v>
      </c>
      <c r="AH9220" s="3" t="s">
        <v>1657</v>
      </c>
      <c r="AT9220" s="3" t="s">
        <v>81</v>
      </c>
    </row>
    <row r="9221" spans="2:46" x14ac:dyDescent="0.25">
      <c r="B9221" s="5">
        <v>2266</v>
      </c>
      <c r="E9221" s="62">
        <v>6</v>
      </c>
      <c r="F9221" s="6" t="s">
        <v>42</v>
      </c>
      <c r="G9221" s="6">
        <v>2018</v>
      </c>
      <c r="L9221" s="6"/>
      <c r="N9221" s="6" t="s">
        <v>481</v>
      </c>
      <c r="P9221" s="407">
        <v>79</v>
      </c>
      <c r="Q9221" s="407">
        <v>79</v>
      </c>
      <c r="R9221" s="407">
        <v>2</v>
      </c>
      <c r="S9221" s="3" t="s">
        <v>3</v>
      </c>
      <c r="T9221" s="3" t="s">
        <v>44</v>
      </c>
      <c r="U9221" s="3" t="s">
        <v>72</v>
      </c>
      <c r="V9221" s="227" t="s">
        <v>72</v>
      </c>
      <c r="X9221" s="3" t="s">
        <v>460</v>
      </c>
      <c r="AA9221" s="18">
        <v>45.199351551200003</v>
      </c>
      <c r="AB9221" s="18">
        <v>-123.2162066704</v>
      </c>
      <c r="AC9221" s="3" t="s">
        <v>45</v>
      </c>
      <c r="AG9221" s="3" t="s">
        <v>2729</v>
      </c>
      <c r="AH9221" s="3" t="s">
        <v>1657</v>
      </c>
      <c r="AT9221" s="3" t="s">
        <v>81</v>
      </c>
    </row>
    <row r="9222" spans="2:46" x14ac:dyDescent="0.25">
      <c r="B9222" s="5">
        <v>2267</v>
      </c>
      <c r="E9222" s="62">
        <v>6</v>
      </c>
      <c r="F9222" s="6" t="s">
        <v>42</v>
      </c>
      <c r="G9222" s="6">
        <v>2018</v>
      </c>
      <c r="L9222" s="6"/>
      <c r="N9222" s="6" t="s">
        <v>481</v>
      </c>
      <c r="P9222" s="407">
        <v>79</v>
      </c>
      <c r="Q9222" s="407">
        <v>79</v>
      </c>
      <c r="R9222" s="407">
        <v>3</v>
      </c>
      <c r="S9222" s="3" t="s">
        <v>3</v>
      </c>
      <c r="T9222" s="3" t="s">
        <v>44</v>
      </c>
      <c r="U9222" s="3" t="s">
        <v>72</v>
      </c>
      <c r="V9222" s="227" t="s">
        <v>72</v>
      </c>
      <c r="X9222" s="3" t="s">
        <v>460</v>
      </c>
      <c r="AA9222" s="18">
        <v>45.199351551200003</v>
      </c>
      <c r="AB9222" s="18">
        <v>-123.2162066704</v>
      </c>
      <c r="AC9222" s="3" t="s">
        <v>45</v>
      </c>
      <c r="AG9222" s="3" t="s">
        <v>2729</v>
      </c>
      <c r="AH9222" s="3" t="s">
        <v>1657</v>
      </c>
      <c r="AT9222" s="3" t="s">
        <v>81</v>
      </c>
    </row>
    <row r="9223" spans="2:46" x14ac:dyDescent="0.25">
      <c r="B9223" s="5">
        <v>2268</v>
      </c>
      <c r="E9223" s="62">
        <v>6</v>
      </c>
      <c r="F9223" s="6" t="s">
        <v>42</v>
      </c>
      <c r="G9223" s="6">
        <v>2018</v>
      </c>
      <c r="L9223" s="6"/>
      <c r="N9223" s="6" t="s">
        <v>481</v>
      </c>
      <c r="P9223" s="407">
        <v>79</v>
      </c>
      <c r="Q9223" s="407">
        <v>79</v>
      </c>
      <c r="R9223" s="407">
        <v>4</v>
      </c>
      <c r="S9223" s="3" t="s">
        <v>3</v>
      </c>
      <c r="T9223" s="3" t="s">
        <v>44</v>
      </c>
      <c r="U9223" s="3" t="s">
        <v>72</v>
      </c>
      <c r="V9223" s="227" t="s">
        <v>72</v>
      </c>
      <c r="X9223" s="3" t="s">
        <v>460</v>
      </c>
      <c r="AA9223" s="18">
        <v>45.199351551200003</v>
      </c>
      <c r="AB9223" s="18">
        <v>-123.2162066704</v>
      </c>
      <c r="AC9223" s="3" t="s">
        <v>45</v>
      </c>
      <c r="AG9223" s="3" t="s">
        <v>2729</v>
      </c>
      <c r="AH9223" s="3" t="s">
        <v>1657</v>
      </c>
      <c r="AT9223" s="3" t="s">
        <v>81</v>
      </c>
    </row>
    <row r="9224" spans="2:46" x14ac:dyDescent="0.25">
      <c r="B9224" s="5">
        <v>2269</v>
      </c>
      <c r="E9224" s="62">
        <v>6</v>
      </c>
      <c r="F9224" s="6" t="s">
        <v>42</v>
      </c>
      <c r="G9224" s="6">
        <v>2018</v>
      </c>
      <c r="L9224" s="6"/>
      <c r="N9224" s="6" t="s">
        <v>481</v>
      </c>
      <c r="P9224" s="407">
        <v>79</v>
      </c>
      <c r="Q9224" s="407">
        <v>79</v>
      </c>
      <c r="R9224" s="407">
        <v>5</v>
      </c>
      <c r="S9224" s="3" t="s">
        <v>3</v>
      </c>
      <c r="T9224" s="3" t="s">
        <v>44</v>
      </c>
      <c r="U9224" s="3" t="s">
        <v>72</v>
      </c>
      <c r="V9224" s="227" t="s">
        <v>72</v>
      </c>
      <c r="X9224" s="3" t="s">
        <v>460</v>
      </c>
      <c r="AA9224" s="18">
        <v>45.199351551200003</v>
      </c>
      <c r="AB9224" s="18">
        <v>-123.2162066704</v>
      </c>
      <c r="AC9224" s="3" t="s">
        <v>45</v>
      </c>
      <c r="AG9224" s="3" t="s">
        <v>2729</v>
      </c>
      <c r="AH9224" s="3" t="s">
        <v>1657</v>
      </c>
      <c r="AT9224" s="3" t="s">
        <v>81</v>
      </c>
    </row>
    <row r="9225" spans="2:46" x14ac:dyDescent="0.25">
      <c r="B9225" s="5">
        <v>2270</v>
      </c>
      <c r="E9225" s="62">
        <v>6</v>
      </c>
      <c r="F9225" s="6" t="s">
        <v>42</v>
      </c>
      <c r="G9225" s="6">
        <v>2018</v>
      </c>
      <c r="L9225" s="6"/>
      <c r="N9225" s="6" t="s">
        <v>481</v>
      </c>
      <c r="P9225" s="407">
        <v>79</v>
      </c>
      <c r="Q9225" s="407">
        <v>79</v>
      </c>
      <c r="R9225" s="407">
        <v>6</v>
      </c>
      <c r="S9225" s="3" t="s">
        <v>3</v>
      </c>
      <c r="T9225" s="3" t="s">
        <v>44</v>
      </c>
      <c r="U9225" s="3" t="s">
        <v>72</v>
      </c>
      <c r="V9225" s="227" t="s">
        <v>72</v>
      </c>
      <c r="X9225" s="3" t="s">
        <v>460</v>
      </c>
      <c r="AA9225" s="18">
        <v>45.199351551200003</v>
      </c>
      <c r="AB9225" s="18">
        <v>-123.2162066704</v>
      </c>
      <c r="AC9225" s="3" t="s">
        <v>45</v>
      </c>
      <c r="AG9225" s="3" t="s">
        <v>2729</v>
      </c>
      <c r="AH9225" s="3" t="s">
        <v>1657</v>
      </c>
      <c r="AT9225" s="3" t="s">
        <v>81</v>
      </c>
    </row>
    <row r="9226" spans="2:46" x14ac:dyDescent="0.25">
      <c r="B9226" s="5">
        <v>2271</v>
      </c>
      <c r="E9226" s="62">
        <v>6</v>
      </c>
      <c r="F9226" s="6" t="s">
        <v>42</v>
      </c>
      <c r="G9226" s="6">
        <v>2018</v>
      </c>
      <c r="L9226" s="6"/>
      <c r="N9226" s="6" t="s">
        <v>482</v>
      </c>
      <c r="P9226" s="407">
        <v>80</v>
      </c>
      <c r="Q9226" s="407">
        <v>80</v>
      </c>
      <c r="R9226" s="407">
        <v>1</v>
      </c>
      <c r="S9226" s="3" t="s">
        <v>3</v>
      </c>
      <c r="T9226" s="3" t="s">
        <v>44</v>
      </c>
      <c r="U9226" s="3" t="s">
        <v>72</v>
      </c>
      <c r="V9226" s="227" t="s">
        <v>72</v>
      </c>
      <c r="X9226" s="3" t="s">
        <v>159</v>
      </c>
      <c r="AA9226" s="18">
        <v>45.169268808799998</v>
      </c>
      <c r="AB9226" s="18">
        <v>-123.1861668505</v>
      </c>
      <c r="AC9226" s="3" t="s">
        <v>45</v>
      </c>
      <c r="AE9226" s="3" t="s">
        <v>461</v>
      </c>
      <c r="AF9226" s="3" t="str">
        <f t="shared" ref="AF9226:AF9289" si="224">CONCATENATE("ex ", AE9226)</f>
        <v>ex Camassia</v>
      </c>
      <c r="AG9226" s="3" t="s">
        <v>2729</v>
      </c>
      <c r="AH9226" s="3" t="s">
        <v>1657</v>
      </c>
      <c r="AT9226" s="3" t="s">
        <v>81</v>
      </c>
    </row>
    <row r="9227" spans="2:46" x14ac:dyDescent="0.25">
      <c r="B9227" s="5">
        <v>2272</v>
      </c>
      <c r="E9227" s="62">
        <v>6</v>
      </c>
      <c r="F9227" s="6" t="s">
        <v>42</v>
      </c>
      <c r="G9227" s="6">
        <v>2018</v>
      </c>
      <c r="L9227" s="6"/>
      <c r="N9227" s="6" t="s">
        <v>482</v>
      </c>
      <c r="P9227" s="407">
        <v>80</v>
      </c>
      <c r="Q9227" s="407">
        <v>80</v>
      </c>
      <c r="R9227" s="407">
        <v>2</v>
      </c>
      <c r="S9227" s="3" t="s">
        <v>3</v>
      </c>
      <c r="T9227" s="3" t="s">
        <v>44</v>
      </c>
      <c r="U9227" s="3" t="s">
        <v>72</v>
      </c>
      <c r="V9227" s="227" t="s">
        <v>72</v>
      </c>
      <c r="X9227" s="3" t="s">
        <v>159</v>
      </c>
      <c r="AA9227" s="18">
        <v>45.169268808799998</v>
      </c>
      <c r="AB9227" s="18">
        <v>-123.1861668505</v>
      </c>
      <c r="AC9227" s="3" t="s">
        <v>45</v>
      </c>
      <c r="AE9227" s="3" t="s">
        <v>461</v>
      </c>
      <c r="AF9227" s="3" t="str">
        <f t="shared" si="224"/>
        <v>ex Camassia</v>
      </c>
      <c r="AG9227" s="3" t="s">
        <v>2729</v>
      </c>
      <c r="AH9227" s="3" t="s">
        <v>1657</v>
      </c>
      <c r="AT9227" s="3" t="s">
        <v>81</v>
      </c>
    </row>
    <row r="9228" spans="2:46" x14ac:dyDescent="0.25">
      <c r="B9228" s="5">
        <v>2273</v>
      </c>
      <c r="E9228" s="62">
        <v>6</v>
      </c>
      <c r="F9228" s="6" t="s">
        <v>42</v>
      </c>
      <c r="G9228" s="6">
        <v>2018</v>
      </c>
      <c r="L9228" s="6"/>
      <c r="N9228" s="6" t="s">
        <v>482</v>
      </c>
      <c r="P9228" s="407">
        <v>80</v>
      </c>
      <c r="Q9228" s="407">
        <v>80</v>
      </c>
      <c r="R9228" s="407">
        <v>3</v>
      </c>
      <c r="S9228" s="3" t="s">
        <v>3</v>
      </c>
      <c r="T9228" s="3" t="s">
        <v>44</v>
      </c>
      <c r="U9228" s="3" t="s">
        <v>72</v>
      </c>
      <c r="V9228" s="227" t="s">
        <v>72</v>
      </c>
      <c r="X9228" s="3" t="s">
        <v>159</v>
      </c>
      <c r="AA9228" s="18">
        <v>45.169268808799998</v>
      </c>
      <c r="AB9228" s="18">
        <v>-123.1861668505</v>
      </c>
      <c r="AC9228" s="3" t="s">
        <v>45</v>
      </c>
      <c r="AE9228" s="3" t="s">
        <v>461</v>
      </c>
      <c r="AF9228" s="3" t="str">
        <f t="shared" si="224"/>
        <v>ex Camassia</v>
      </c>
      <c r="AG9228" s="3" t="s">
        <v>2729</v>
      </c>
      <c r="AH9228" s="3" t="s">
        <v>1657</v>
      </c>
      <c r="AT9228" s="3" t="s">
        <v>81</v>
      </c>
    </row>
    <row r="9229" spans="2:46" x14ac:dyDescent="0.25">
      <c r="B9229" s="5">
        <v>2274</v>
      </c>
      <c r="E9229" s="62">
        <v>6</v>
      </c>
      <c r="F9229" s="6" t="s">
        <v>42</v>
      </c>
      <c r="G9229" s="6">
        <v>2018</v>
      </c>
      <c r="L9229" s="6"/>
      <c r="N9229" s="6" t="s">
        <v>482</v>
      </c>
      <c r="P9229" s="407">
        <v>80</v>
      </c>
      <c r="Q9229" s="407">
        <v>80</v>
      </c>
      <c r="R9229" s="407">
        <v>4</v>
      </c>
      <c r="S9229" s="3" t="s">
        <v>3</v>
      </c>
      <c r="T9229" s="3" t="s">
        <v>44</v>
      </c>
      <c r="U9229" s="3" t="s">
        <v>72</v>
      </c>
      <c r="V9229" s="227" t="s">
        <v>72</v>
      </c>
      <c r="X9229" s="3" t="s">
        <v>159</v>
      </c>
      <c r="AA9229" s="18">
        <v>45.169268808799998</v>
      </c>
      <c r="AB9229" s="18">
        <v>-123.1861668505</v>
      </c>
      <c r="AC9229" s="3" t="s">
        <v>45</v>
      </c>
      <c r="AE9229" s="3" t="s">
        <v>461</v>
      </c>
      <c r="AF9229" s="3" t="str">
        <f t="shared" si="224"/>
        <v>ex Camassia</v>
      </c>
      <c r="AG9229" s="3" t="s">
        <v>2729</v>
      </c>
      <c r="AH9229" s="3" t="s">
        <v>1657</v>
      </c>
      <c r="AT9229" s="3" t="s">
        <v>81</v>
      </c>
    </row>
    <row r="9230" spans="2:46" x14ac:dyDescent="0.25">
      <c r="B9230" s="5">
        <v>2275</v>
      </c>
      <c r="E9230" s="62">
        <v>6</v>
      </c>
      <c r="F9230" s="6" t="s">
        <v>42</v>
      </c>
      <c r="G9230" s="6">
        <v>2018</v>
      </c>
      <c r="L9230" s="6"/>
      <c r="N9230" s="6" t="s">
        <v>482</v>
      </c>
      <c r="P9230" s="407">
        <v>80</v>
      </c>
      <c r="Q9230" s="407">
        <v>80</v>
      </c>
      <c r="R9230" s="407">
        <v>5</v>
      </c>
      <c r="S9230" s="3" t="s">
        <v>3</v>
      </c>
      <c r="T9230" s="3" t="s">
        <v>44</v>
      </c>
      <c r="U9230" s="3" t="s">
        <v>72</v>
      </c>
      <c r="V9230" s="227" t="s">
        <v>72</v>
      </c>
      <c r="X9230" s="3" t="s">
        <v>159</v>
      </c>
      <c r="AA9230" s="18">
        <v>45.169268808799998</v>
      </c>
      <c r="AB9230" s="18">
        <v>-123.1861668505</v>
      </c>
      <c r="AC9230" s="3" t="s">
        <v>45</v>
      </c>
      <c r="AE9230" s="3" t="s">
        <v>461</v>
      </c>
      <c r="AF9230" s="3" t="str">
        <f t="shared" si="224"/>
        <v>ex Camassia</v>
      </c>
      <c r="AG9230" s="3" t="s">
        <v>2729</v>
      </c>
      <c r="AH9230" s="3" t="s">
        <v>1657</v>
      </c>
      <c r="AT9230" s="3" t="s">
        <v>81</v>
      </c>
    </row>
    <row r="9231" spans="2:46" x14ac:dyDescent="0.25">
      <c r="B9231" s="5">
        <v>2276</v>
      </c>
      <c r="E9231" s="62">
        <v>6</v>
      </c>
      <c r="F9231" s="6" t="s">
        <v>42</v>
      </c>
      <c r="G9231" s="6">
        <v>2018</v>
      </c>
      <c r="L9231" s="6"/>
      <c r="N9231" s="6" t="s">
        <v>482</v>
      </c>
      <c r="P9231" s="407">
        <v>80</v>
      </c>
      <c r="Q9231" s="407">
        <v>80</v>
      </c>
      <c r="R9231" s="407">
        <v>6</v>
      </c>
      <c r="S9231" s="3" t="s">
        <v>3</v>
      </c>
      <c r="T9231" s="3" t="s">
        <v>44</v>
      </c>
      <c r="U9231" s="3" t="s">
        <v>72</v>
      </c>
      <c r="V9231" s="227" t="s">
        <v>72</v>
      </c>
      <c r="X9231" s="3" t="s">
        <v>159</v>
      </c>
      <c r="AA9231" s="18">
        <v>45.169268808799998</v>
      </c>
      <c r="AB9231" s="18">
        <v>-123.1861668505</v>
      </c>
      <c r="AC9231" s="3" t="s">
        <v>45</v>
      </c>
      <c r="AE9231" s="3" t="s">
        <v>461</v>
      </c>
      <c r="AF9231" s="3" t="str">
        <f t="shared" si="224"/>
        <v>ex Camassia</v>
      </c>
      <c r="AG9231" s="3" t="s">
        <v>2729</v>
      </c>
      <c r="AH9231" s="3" t="s">
        <v>1657</v>
      </c>
      <c r="AT9231" s="3" t="s">
        <v>81</v>
      </c>
    </row>
    <row r="9232" spans="2:46" x14ac:dyDescent="0.25">
      <c r="B9232" s="5">
        <v>2277</v>
      </c>
      <c r="E9232" s="62">
        <v>6</v>
      </c>
      <c r="F9232" s="6" t="s">
        <v>42</v>
      </c>
      <c r="G9232" s="6">
        <v>2018</v>
      </c>
      <c r="L9232" s="6"/>
      <c r="N9232" s="6" t="s">
        <v>482</v>
      </c>
      <c r="P9232" s="407">
        <v>80</v>
      </c>
      <c r="Q9232" s="407">
        <v>80</v>
      </c>
      <c r="R9232" s="407">
        <v>7</v>
      </c>
      <c r="S9232" s="3" t="s">
        <v>3</v>
      </c>
      <c r="T9232" s="3" t="s">
        <v>44</v>
      </c>
      <c r="U9232" s="3" t="s">
        <v>72</v>
      </c>
      <c r="V9232" s="227" t="s">
        <v>72</v>
      </c>
      <c r="X9232" s="3" t="s">
        <v>159</v>
      </c>
      <c r="AA9232" s="18">
        <v>45.169268808799998</v>
      </c>
      <c r="AB9232" s="18">
        <v>-123.1861668505</v>
      </c>
      <c r="AC9232" s="3" t="s">
        <v>45</v>
      </c>
      <c r="AE9232" s="3" t="s">
        <v>461</v>
      </c>
      <c r="AF9232" s="3" t="str">
        <f t="shared" si="224"/>
        <v>ex Camassia</v>
      </c>
      <c r="AG9232" s="3" t="s">
        <v>2729</v>
      </c>
      <c r="AH9232" s="3" t="s">
        <v>1657</v>
      </c>
      <c r="AT9232" s="3" t="s">
        <v>81</v>
      </c>
    </row>
    <row r="9233" spans="2:46" x14ac:dyDescent="0.25">
      <c r="B9233" s="5">
        <v>2278</v>
      </c>
      <c r="E9233" s="62">
        <v>6</v>
      </c>
      <c r="F9233" s="6" t="s">
        <v>42</v>
      </c>
      <c r="G9233" s="6">
        <v>2018</v>
      </c>
      <c r="L9233" s="6"/>
      <c r="N9233" s="6" t="s">
        <v>482</v>
      </c>
      <c r="P9233" s="407">
        <v>80</v>
      </c>
      <c r="Q9233" s="407">
        <v>80</v>
      </c>
      <c r="R9233" s="407">
        <v>8</v>
      </c>
      <c r="S9233" s="3" t="s">
        <v>3</v>
      </c>
      <c r="T9233" s="3" t="s">
        <v>44</v>
      </c>
      <c r="U9233" s="3" t="s">
        <v>72</v>
      </c>
      <c r="V9233" s="227" t="s">
        <v>72</v>
      </c>
      <c r="X9233" s="3" t="s">
        <v>159</v>
      </c>
      <c r="AA9233" s="18">
        <v>45.169268808799998</v>
      </c>
      <c r="AB9233" s="18">
        <v>-123.1861668505</v>
      </c>
      <c r="AC9233" s="3" t="s">
        <v>45</v>
      </c>
      <c r="AE9233" s="3" t="s">
        <v>461</v>
      </c>
      <c r="AF9233" s="3" t="str">
        <f t="shared" si="224"/>
        <v>ex Camassia</v>
      </c>
      <c r="AG9233" s="3" t="s">
        <v>2729</v>
      </c>
      <c r="AH9233" s="3" t="s">
        <v>1657</v>
      </c>
      <c r="AT9233" s="3" t="s">
        <v>81</v>
      </c>
    </row>
    <row r="9234" spans="2:46" x14ac:dyDescent="0.25">
      <c r="B9234" s="5">
        <v>2279</v>
      </c>
      <c r="E9234" s="62">
        <v>6</v>
      </c>
      <c r="F9234" s="6" t="s">
        <v>42</v>
      </c>
      <c r="G9234" s="6">
        <v>2018</v>
      </c>
      <c r="L9234" s="6"/>
      <c r="N9234" s="6" t="s">
        <v>483</v>
      </c>
      <c r="P9234" s="407">
        <v>81</v>
      </c>
      <c r="Q9234" s="407">
        <v>81</v>
      </c>
      <c r="R9234" s="407">
        <v>1</v>
      </c>
      <c r="S9234" s="3" t="s">
        <v>3</v>
      </c>
      <c r="T9234" s="3" t="s">
        <v>44</v>
      </c>
      <c r="U9234" s="3" t="s">
        <v>72</v>
      </c>
      <c r="V9234" s="227" t="s">
        <v>72</v>
      </c>
      <c r="X9234" s="3" t="s">
        <v>542</v>
      </c>
      <c r="AA9234" s="18">
        <v>45.203766389499997</v>
      </c>
      <c r="AB9234" s="18">
        <v>-123.2210801184</v>
      </c>
      <c r="AC9234" s="3" t="s">
        <v>45</v>
      </c>
      <c r="AE9234" s="3" t="s">
        <v>543</v>
      </c>
      <c r="AF9234" s="3" t="str">
        <f t="shared" si="224"/>
        <v>ex Calendula</v>
      </c>
      <c r="AG9234" s="3" t="s">
        <v>2729</v>
      </c>
      <c r="AH9234" s="3" t="s">
        <v>1657</v>
      </c>
      <c r="AT9234" s="3" t="s">
        <v>81</v>
      </c>
    </row>
    <row r="9235" spans="2:46" x14ac:dyDescent="0.25">
      <c r="B9235" s="5">
        <v>2280</v>
      </c>
      <c r="E9235" s="62">
        <v>6</v>
      </c>
      <c r="F9235" s="6" t="s">
        <v>42</v>
      </c>
      <c r="G9235" s="6">
        <v>2018</v>
      </c>
      <c r="L9235" s="6"/>
      <c r="N9235" s="6" t="s">
        <v>483</v>
      </c>
      <c r="P9235" s="407">
        <v>81</v>
      </c>
      <c r="Q9235" s="407">
        <v>81</v>
      </c>
      <c r="R9235" s="407">
        <v>2</v>
      </c>
      <c r="S9235" s="3" t="s">
        <v>3</v>
      </c>
      <c r="T9235" s="3" t="s">
        <v>44</v>
      </c>
      <c r="U9235" s="3" t="s">
        <v>72</v>
      </c>
      <c r="V9235" s="227" t="s">
        <v>72</v>
      </c>
      <c r="X9235" s="3" t="s">
        <v>542</v>
      </c>
      <c r="AA9235" s="18">
        <v>45.203766389499997</v>
      </c>
      <c r="AB9235" s="18">
        <v>-123.2210801184</v>
      </c>
      <c r="AC9235" s="3" t="s">
        <v>45</v>
      </c>
      <c r="AE9235" s="3" t="s">
        <v>543</v>
      </c>
      <c r="AF9235" s="3" t="str">
        <f t="shared" si="224"/>
        <v>ex Calendula</v>
      </c>
      <c r="AG9235" s="3" t="s">
        <v>2729</v>
      </c>
      <c r="AH9235" s="3" t="s">
        <v>1657</v>
      </c>
      <c r="AT9235" s="3" t="s">
        <v>81</v>
      </c>
    </row>
    <row r="9236" spans="2:46" x14ac:dyDescent="0.25">
      <c r="B9236" s="5">
        <v>2281</v>
      </c>
      <c r="E9236" s="62">
        <v>6</v>
      </c>
      <c r="F9236" s="6" t="s">
        <v>42</v>
      </c>
      <c r="G9236" s="6">
        <v>2018</v>
      </c>
      <c r="L9236" s="6"/>
      <c r="N9236" s="6" t="s">
        <v>483</v>
      </c>
      <c r="P9236" s="407">
        <v>81</v>
      </c>
      <c r="Q9236" s="407">
        <v>81</v>
      </c>
      <c r="R9236" s="407">
        <v>3</v>
      </c>
      <c r="S9236" s="3" t="s">
        <v>3</v>
      </c>
      <c r="T9236" s="3" t="s">
        <v>44</v>
      </c>
      <c r="U9236" s="3" t="s">
        <v>72</v>
      </c>
      <c r="V9236" s="227" t="s">
        <v>72</v>
      </c>
      <c r="X9236" s="3" t="s">
        <v>542</v>
      </c>
      <c r="AA9236" s="18">
        <v>45.203766389499997</v>
      </c>
      <c r="AB9236" s="18">
        <v>-123.2210801184</v>
      </c>
      <c r="AC9236" s="3" t="s">
        <v>45</v>
      </c>
      <c r="AE9236" s="3" t="s">
        <v>543</v>
      </c>
      <c r="AF9236" s="3" t="str">
        <f t="shared" si="224"/>
        <v>ex Calendula</v>
      </c>
      <c r="AG9236" s="3" t="s">
        <v>2729</v>
      </c>
      <c r="AH9236" s="3" t="s">
        <v>1657</v>
      </c>
      <c r="AT9236" s="3" t="s">
        <v>81</v>
      </c>
    </row>
    <row r="9237" spans="2:46" x14ac:dyDescent="0.25">
      <c r="B9237" s="5">
        <v>2282</v>
      </c>
      <c r="E9237" s="62">
        <v>6</v>
      </c>
      <c r="F9237" s="6" t="s">
        <v>42</v>
      </c>
      <c r="G9237" s="6">
        <v>2018</v>
      </c>
      <c r="L9237" s="6"/>
      <c r="N9237" s="6" t="s">
        <v>483</v>
      </c>
      <c r="P9237" s="407">
        <v>81</v>
      </c>
      <c r="Q9237" s="407">
        <v>81</v>
      </c>
      <c r="R9237" s="407">
        <v>4</v>
      </c>
      <c r="S9237" s="3" t="s">
        <v>3</v>
      </c>
      <c r="T9237" s="3" t="s">
        <v>44</v>
      </c>
      <c r="U9237" s="3" t="s">
        <v>72</v>
      </c>
      <c r="V9237" s="227" t="s">
        <v>72</v>
      </c>
      <c r="X9237" s="3" t="s">
        <v>542</v>
      </c>
      <c r="AA9237" s="18">
        <v>45.203766389499997</v>
      </c>
      <c r="AB9237" s="18">
        <v>-123.2210801184</v>
      </c>
      <c r="AC9237" s="3" t="s">
        <v>45</v>
      </c>
      <c r="AE9237" s="3" t="s">
        <v>543</v>
      </c>
      <c r="AF9237" s="3" t="str">
        <f t="shared" si="224"/>
        <v>ex Calendula</v>
      </c>
      <c r="AG9237" s="3" t="s">
        <v>2729</v>
      </c>
      <c r="AH9237" s="3" t="s">
        <v>1657</v>
      </c>
      <c r="AT9237" s="3" t="s">
        <v>81</v>
      </c>
    </row>
    <row r="9238" spans="2:46" x14ac:dyDescent="0.25">
      <c r="B9238" s="5">
        <v>2283</v>
      </c>
      <c r="E9238" s="62">
        <v>6</v>
      </c>
      <c r="F9238" s="6" t="s">
        <v>42</v>
      </c>
      <c r="G9238" s="6">
        <v>2018</v>
      </c>
      <c r="L9238" s="6"/>
      <c r="N9238" s="6" t="s">
        <v>483</v>
      </c>
      <c r="P9238" s="407">
        <v>81</v>
      </c>
      <c r="Q9238" s="407">
        <v>81</v>
      </c>
      <c r="R9238" s="407">
        <v>5</v>
      </c>
      <c r="S9238" s="3" t="s">
        <v>3</v>
      </c>
      <c r="T9238" s="3" t="s">
        <v>44</v>
      </c>
      <c r="U9238" s="3" t="s">
        <v>72</v>
      </c>
      <c r="V9238" s="227" t="s">
        <v>72</v>
      </c>
      <c r="X9238" s="3" t="s">
        <v>542</v>
      </c>
      <c r="AA9238" s="18">
        <v>45.203766389499997</v>
      </c>
      <c r="AB9238" s="18">
        <v>-123.2210801184</v>
      </c>
      <c r="AC9238" s="3" t="s">
        <v>45</v>
      </c>
      <c r="AE9238" s="3" t="s">
        <v>543</v>
      </c>
      <c r="AF9238" s="3" t="str">
        <f t="shared" si="224"/>
        <v>ex Calendula</v>
      </c>
      <c r="AG9238" s="3" t="s">
        <v>2729</v>
      </c>
      <c r="AH9238" s="3" t="s">
        <v>1657</v>
      </c>
      <c r="AT9238" s="3" t="s">
        <v>81</v>
      </c>
    </row>
    <row r="9239" spans="2:46" x14ac:dyDescent="0.25">
      <c r="B9239" s="5">
        <v>2284</v>
      </c>
      <c r="E9239" s="62">
        <v>6</v>
      </c>
      <c r="F9239" s="6" t="s">
        <v>42</v>
      </c>
      <c r="G9239" s="6">
        <v>2018</v>
      </c>
      <c r="L9239" s="6"/>
      <c r="N9239" s="6" t="s">
        <v>483</v>
      </c>
      <c r="P9239" s="407">
        <v>81</v>
      </c>
      <c r="Q9239" s="407">
        <v>81</v>
      </c>
      <c r="R9239" s="407">
        <v>6</v>
      </c>
      <c r="S9239" s="3" t="s">
        <v>3</v>
      </c>
      <c r="T9239" s="3" t="s">
        <v>44</v>
      </c>
      <c r="U9239" s="3" t="s">
        <v>72</v>
      </c>
      <c r="V9239" s="227" t="s">
        <v>72</v>
      </c>
      <c r="X9239" s="3" t="s">
        <v>542</v>
      </c>
      <c r="AA9239" s="18">
        <v>45.203766389499997</v>
      </c>
      <c r="AB9239" s="18">
        <v>-123.2210801184</v>
      </c>
      <c r="AC9239" s="3" t="s">
        <v>45</v>
      </c>
      <c r="AE9239" s="3" t="s">
        <v>543</v>
      </c>
      <c r="AF9239" s="3" t="str">
        <f t="shared" si="224"/>
        <v>ex Calendula</v>
      </c>
      <c r="AG9239" s="3" t="s">
        <v>2729</v>
      </c>
      <c r="AH9239" s="3" t="s">
        <v>1657</v>
      </c>
      <c r="AT9239" s="3" t="s">
        <v>81</v>
      </c>
    </row>
    <row r="9240" spans="2:46" x14ac:dyDescent="0.25">
      <c r="B9240" s="5">
        <v>2285</v>
      </c>
      <c r="E9240" s="62">
        <v>6</v>
      </c>
      <c r="F9240" s="6" t="s">
        <v>42</v>
      </c>
      <c r="G9240" s="6">
        <v>2018</v>
      </c>
      <c r="L9240" s="6"/>
      <c r="N9240" s="6" t="s">
        <v>483</v>
      </c>
      <c r="P9240" s="407">
        <v>81</v>
      </c>
      <c r="Q9240" s="407">
        <v>81</v>
      </c>
      <c r="R9240" s="407">
        <v>7</v>
      </c>
      <c r="S9240" s="3" t="s">
        <v>3</v>
      </c>
      <c r="T9240" s="3" t="s">
        <v>44</v>
      </c>
      <c r="U9240" s="3" t="s">
        <v>72</v>
      </c>
      <c r="V9240" s="227" t="s">
        <v>72</v>
      </c>
      <c r="X9240" s="3" t="s">
        <v>542</v>
      </c>
      <c r="AA9240" s="18">
        <v>45.203766389499997</v>
      </c>
      <c r="AB9240" s="18">
        <v>-123.2210801184</v>
      </c>
      <c r="AC9240" s="3" t="s">
        <v>45</v>
      </c>
      <c r="AE9240" s="3" t="s">
        <v>543</v>
      </c>
      <c r="AF9240" s="3" t="str">
        <f t="shared" si="224"/>
        <v>ex Calendula</v>
      </c>
      <c r="AG9240" s="3" t="s">
        <v>2729</v>
      </c>
      <c r="AH9240" s="3" t="s">
        <v>1657</v>
      </c>
      <c r="AT9240" s="3" t="s">
        <v>81</v>
      </c>
    </row>
    <row r="9241" spans="2:46" x14ac:dyDescent="0.25">
      <c r="B9241" s="5">
        <v>2286</v>
      </c>
      <c r="E9241" s="62">
        <v>6</v>
      </c>
      <c r="F9241" s="6" t="s">
        <v>42</v>
      </c>
      <c r="G9241" s="6">
        <v>2018</v>
      </c>
      <c r="L9241" s="6"/>
      <c r="N9241" s="6" t="s">
        <v>483</v>
      </c>
      <c r="P9241" s="407">
        <v>81</v>
      </c>
      <c r="Q9241" s="407">
        <v>81</v>
      </c>
      <c r="R9241" s="407">
        <v>8</v>
      </c>
      <c r="S9241" s="3" t="s">
        <v>3</v>
      </c>
      <c r="T9241" s="3" t="s">
        <v>44</v>
      </c>
      <c r="U9241" s="3" t="s">
        <v>72</v>
      </c>
      <c r="V9241" s="227" t="s">
        <v>72</v>
      </c>
      <c r="X9241" s="3" t="s">
        <v>542</v>
      </c>
      <c r="AA9241" s="18">
        <v>45.203766389499997</v>
      </c>
      <c r="AB9241" s="18">
        <v>-123.2210801184</v>
      </c>
      <c r="AC9241" s="3" t="s">
        <v>45</v>
      </c>
      <c r="AE9241" s="3" t="s">
        <v>543</v>
      </c>
      <c r="AF9241" s="3" t="str">
        <f t="shared" si="224"/>
        <v>ex Calendula</v>
      </c>
      <c r="AG9241" s="3" t="s">
        <v>2729</v>
      </c>
      <c r="AH9241" s="3" t="s">
        <v>1657</v>
      </c>
      <c r="AT9241" s="3" t="s">
        <v>81</v>
      </c>
    </row>
    <row r="9242" spans="2:46" x14ac:dyDescent="0.25">
      <c r="B9242" s="5">
        <v>2287</v>
      </c>
      <c r="E9242" s="62">
        <v>6</v>
      </c>
      <c r="F9242" s="6" t="s">
        <v>42</v>
      </c>
      <c r="G9242" s="6">
        <v>2018</v>
      </c>
      <c r="L9242" s="6"/>
      <c r="N9242" s="6" t="s">
        <v>483</v>
      </c>
      <c r="P9242" s="407">
        <v>81</v>
      </c>
      <c r="Q9242" s="407">
        <v>81</v>
      </c>
      <c r="R9242" s="407">
        <v>9</v>
      </c>
      <c r="S9242" s="3" t="s">
        <v>3</v>
      </c>
      <c r="T9242" s="3" t="s">
        <v>44</v>
      </c>
      <c r="U9242" s="3" t="s">
        <v>72</v>
      </c>
      <c r="V9242" s="227" t="s">
        <v>72</v>
      </c>
      <c r="X9242" s="3" t="s">
        <v>542</v>
      </c>
      <c r="AA9242" s="18">
        <v>45.203766389499997</v>
      </c>
      <c r="AB9242" s="18">
        <v>-123.2210801184</v>
      </c>
      <c r="AC9242" s="3" t="s">
        <v>45</v>
      </c>
      <c r="AE9242" s="3" t="s">
        <v>543</v>
      </c>
      <c r="AF9242" s="3" t="str">
        <f t="shared" si="224"/>
        <v>ex Calendula</v>
      </c>
      <c r="AG9242" s="3" t="s">
        <v>2729</v>
      </c>
      <c r="AH9242" s="3" t="s">
        <v>1657</v>
      </c>
      <c r="AT9242" s="3" t="s">
        <v>81</v>
      </c>
    </row>
    <row r="9243" spans="2:46" x14ac:dyDescent="0.25">
      <c r="B9243" s="5">
        <v>2288</v>
      </c>
      <c r="E9243" s="62">
        <v>6</v>
      </c>
      <c r="F9243" s="6" t="s">
        <v>42</v>
      </c>
      <c r="G9243" s="6">
        <v>2018</v>
      </c>
      <c r="L9243" s="6"/>
      <c r="N9243" s="6" t="s">
        <v>484</v>
      </c>
      <c r="P9243" s="407">
        <v>82</v>
      </c>
      <c r="Q9243" s="407">
        <v>82</v>
      </c>
      <c r="R9243" s="407">
        <v>1</v>
      </c>
      <c r="S9243" s="3" t="s">
        <v>3</v>
      </c>
      <c r="T9243" s="3" t="s">
        <v>44</v>
      </c>
      <c r="U9243" s="3" t="s">
        <v>72</v>
      </c>
      <c r="V9243" s="227" t="s">
        <v>72</v>
      </c>
      <c r="X9243" s="3" t="s">
        <v>542</v>
      </c>
      <c r="AA9243" s="18">
        <v>45.203960752299999</v>
      </c>
      <c r="AB9243" s="18">
        <v>-123.22110587509999</v>
      </c>
      <c r="AC9243" s="3" t="s">
        <v>45</v>
      </c>
      <c r="AE9243" s="3" t="s">
        <v>544</v>
      </c>
      <c r="AF9243" s="3" t="str">
        <f t="shared" si="224"/>
        <v>ex Myosotis</v>
      </c>
      <c r="AG9243" s="3" t="s">
        <v>2729</v>
      </c>
      <c r="AH9243" s="3" t="s">
        <v>1657</v>
      </c>
      <c r="AT9243" s="3" t="s">
        <v>81</v>
      </c>
    </row>
    <row r="9244" spans="2:46" x14ac:dyDescent="0.25">
      <c r="B9244" s="5">
        <v>2289</v>
      </c>
      <c r="E9244" s="62">
        <v>6</v>
      </c>
      <c r="F9244" s="6" t="s">
        <v>42</v>
      </c>
      <c r="G9244" s="6">
        <v>2018</v>
      </c>
      <c r="L9244" s="6"/>
      <c r="N9244" s="6" t="s">
        <v>484</v>
      </c>
      <c r="P9244" s="407">
        <v>82</v>
      </c>
      <c r="Q9244" s="407">
        <v>82</v>
      </c>
      <c r="R9244" s="407">
        <v>2</v>
      </c>
      <c r="S9244" s="3" t="s">
        <v>3</v>
      </c>
      <c r="T9244" s="3" t="s">
        <v>44</v>
      </c>
      <c r="U9244" s="3" t="s">
        <v>72</v>
      </c>
      <c r="V9244" s="227" t="s">
        <v>72</v>
      </c>
      <c r="X9244" s="3" t="s">
        <v>542</v>
      </c>
      <c r="AA9244" s="18">
        <v>45.203960752299999</v>
      </c>
      <c r="AB9244" s="18">
        <v>-123.22110587509999</v>
      </c>
      <c r="AC9244" s="3" t="s">
        <v>45</v>
      </c>
      <c r="AE9244" s="3" t="s">
        <v>544</v>
      </c>
      <c r="AF9244" s="3" t="str">
        <f t="shared" si="224"/>
        <v>ex Myosotis</v>
      </c>
      <c r="AG9244" s="3" t="s">
        <v>2729</v>
      </c>
      <c r="AH9244" s="3" t="s">
        <v>1657</v>
      </c>
      <c r="AT9244" s="3" t="s">
        <v>81</v>
      </c>
    </row>
    <row r="9245" spans="2:46" x14ac:dyDescent="0.25">
      <c r="B9245" s="5">
        <v>2290</v>
      </c>
      <c r="E9245" s="62">
        <v>6</v>
      </c>
      <c r="F9245" s="6" t="s">
        <v>42</v>
      </c>
      <c r="G9245" s="6">
        <v>2018</v>
      </c>
      <c r="L9245" s="6"/>
      <c r="N9245" s="6" t="s">
        <v>484</v>
      </c>
      <c r="P9245" s="407">
        <v>82</v>
      </c>
      <c r="Q9245" s="407">
        <v>82</v>
      </c>
      <c r="R9245" s="407">
        <v>3</v>
      </c>
      <c r="S9245" s="3" t="s">
        <v>3</v>
      </c>
      <c r="T9245" s="3" t="s">
        <v>44</v>
      </c>
      <c r="U9245" s="3" t="s">
        <v>72</v>
      </c>
      <c r="V9245" s="227" t="s">
        <v>72</v>
      </c>
      <c r="X9245" s="3" t="s">
        <v>542</v>
      </c>
      <c r="AA9245" s="18">
        <v>45.203960752299999</v>
      </c>
      <c r="AB9245" s="18">
        <v>-123.22110587509999</v>
      </c>
      <c r="AC9245" s="3" t="s">
        <v>45</v>
      </c>
      <c r="AE9245" s="3" t="s">
        <v>544</v>
      </c>
      <c r="AF9245" s="3" t="str">
        <f t="shared" si="224"/>
        <v>ex Myosotis</v>
      </c>
      <c r="AG9245" s="3" t="s">
        <v>2729</v>
      </c>
      <c r="AH9245" s="3" t="s">
        <v>1657</v>
      </c>
      <c r="AT9245" s="3" t="s">
        <v>81</v>
      </c>
    </row>
    <row r="9246" spans="2:46" x14ac:dyDescent="0.25">
      <c r="B9246" s="5">
        <v>2291</v>
      </c>
      <c r="E9246" s="62">
        <v>6</v>
      </c>
      <c r="F9246" s="6" t="s">
        <v>42</v>
      </c>
      <c r="G9246" s="6">
        <v>2018</v>
      </c>
      <c r="L9246" s="6"/>
      <c r="N9246" s="6" t="s">
        <v>484</v>
      </c>
      <c r="P9246" s="407">
        <v>82</v>
      </c>
      <c r="Q9246" s="407">
        <v>82</v>
      </c>
      <c r="R9246" s="407">
        <v>4</v>
      </c>
      <c r="S9246" s="3" t="s">
        <v>3</v>
      </c>
      <c r="T9246" s="3" t="s">
        <v>44</v>
      </c>
      <c r="U9246" s="3" t="s">
        <v>72</v>
      </c>
      <c r="V9246" s="227" t="s">
        <v>72</v>
      </c>
      <c r="X9246" s="3" t="s">
        <v>542</v>
      </c>
      <c r="AA9246" s="18">
        <v>45.203960752299999</v>
      </c>
      <c r="AB9246" s="18">
        <v>-123.22110587509999</v>
      </c>
      <c r="AC9246" s="3" t="s">
        <v>45</v>
      </c>
      <c r="AE9246" s="3" t="s">
        <v>544</v>
      </c>
      <c r="AF9246" s="3" t="str">
        <f t="shared" si="224"/>
        <v>ex Myosotis</v>
      </c>
      <c r="AG9246" s="3" t="s">
        <v>2729</v>
      </c>
      <c r="AH9246" s="3" t="s">
        <v>1657</v>
      </c>
      <c r="AT9246" s="3" t="s">
        <v>81</v>
      </c>
    </row>
    <row r="9247" spans="2:46" x14ac:dyDescent="0.25">
      <c r="B9247" s="5">
        <v>2292</v>
      </c>
      <c r="E9247" s="62">
        <v>6</v>
      </c>
      <c r="F9247" s="6" t="s">
        <v>42</v>
      </c>
      <c r="G9247" s="6">
        <v>2018</v>
      </c>
      <c r="L9247" s="6"/>
      <c r="N9247" s="6" t="s">
        <v>484</v>
      </c>
      <c r="P9247" s="407">
        <v>82</v>
      </c>
      <c r="Q9247" s="407">
        <v>82</v>
      </c>
      <c r="R9247" s="407">
        <v>5</v>
      </c>
      <c r="S9247" s="3" t="s">
        <v>3</v>
      </c>
      <c r="T9247" s="3" t="s">
        <v>44</v>
      </c>
      <c r="U9247" s="3" t="s">
        <v>72</v>
      </c>
      <c r="V9247" s="227" t="s">
        <v>72</v>
      </c>
      <c r="X9247" s="3" t="s">
        <v>542</v>
      </c>
      <c r="AA9247" s="18">
        <v>45.203960752299999</v>
      </c>
      <c r="AB9247" s="18">
        <v>-123.22110587509999</v>
      </c>
      <c r="AC9247" s="3" t="s">
        <v>45</v>
      </c>
      <c r="AE9247" s="3" t="s">
        <v>544</v>
      </c>
      <c r="AF9247" s="3" t="str">
        <f t="shared" si="224"/>
        <v>ex Myosotis</v>
      </c>
      <c r="AG9247" s="3" t="s">
        <v>2729</v>
      </c>
      <c r="AH9247" s="3" t="s">
        <v>1657</v>
      </c>
      <c r="AT9247" s="3" t="s">
        <v>81</v>
      </c>
    </row>
    <row r="9248" spans="2:46" x14ac:dyDescent="0.25">
      <c r="B9248" s="5">
        <v>2293</v>
      </c>
      <c r="E9248" s="62">
        <v>6</v>
      </c>
      <c r="F9248" s="6" t="s">
        <v>42</v>
      </c>
      <c r="G9248" s="6">
        <v>2018</v>
      </c>
      <c r="L9248" s="6"/>
      <c r="N9248" s="6" t="s">
        <v>484</v>
      </c>
      <c r="P9248" s="407">
        <v>82</v>
      </c>
      <c r="Q9248" s="407">
        <v>82</v>
      </c>
      <c r="R9248" s="407">
        <v>6</v>
      </c>
      <c r="S9248" s="3" t="s">
        <v>3</v>
      </c>
      <c r="T9248" s="3" t="s">
        <v>44</v>
      </c>
      <c r="U9248" s="3" t="s">
        <v>72</v>
      </c>
      <c r="V9248" s="227" t="s">
        <v>72</v>
      </c>
      <c r="X9248" s="3" t="s">
        <v>542</v>
      </c>
      <c r="AA9248" s="18">
        <v>45.203960752299999</v>
      </c>
      <c r="AB9248" s="18">
        <v>-123.22110587509999</v>
      </c>
      <c r="AC9248" s="3" t="s">
        <v>45</v>
      </c>
      <c r="AE9248" s="3" t="s">
        <v>544</v>
      </c>
      <c r="AF9248" s="3" t="str">
        <f t="shared" si="224"/>
        <v>ex Myosotis</v>
      </c>
      <c r="AG9248" s="3" t="s">
        <v>2729</v>
      </c>
      <c r="AH9248" s="3" t="s">
        <v>1657</v>
      </c>
      <c r="AT9248" s="3" t="s">
        <v>81</v>
      </c>
    </row>
    <row r="9249" spans="2:55" x14ac:dyDescent="0.25">
      <c r="B9249" s="5">
        <v>2294</v>
      </c>
      <c r="C9249" s="2"/>
      <c r="D9249" s="2"/>
      <c r="E9249" s="61">
        <v>6</v>
      </c>
      <c r="F9249" s="1" t="s">
        <v>42</v>
      </c>
      <c r="G9249" s="1">
        <v>2018</v>
      </c>
      <c r="H9249" s="1"/>
      <c r="I9249" s="2"/>
      <c r="J9249" s="2"/>
      <c r="K9249" s="2"/>
      <c r="L9249" s="6"/>
      <c r="M9249" s="2"/>
      <c r="N9249" s="1" t="s">
        <v>485</v>
      </c>
      <c r="O9249" s="1"/>
      <c r="P9249" s="426">
        <v>83</v>
      </c>
      <c r="Q9249" s="426">
        <v>83</v>
      </c>
      <c r="R9249" s="426">
        <v>1</v>
      </c>
      <c r="S9249" s="2" t="s">
        <v>3</v>
      </c>
      <c r="T9249" s="2" t="s">
        <v>44</v>
      </c>
      <c r="U9249" s="2" t="s">
        <v>72</v>
      </c>
      <c r="V9249" s="227" t="s">
        <v>72</v>
      </c>
      <c r="W9249" s="2"/>
      <c r="X9249" s="2" t="s">
        <v>545</v>
      </c>
      <c r="Y9249" s="2"/>
      <c r="Z9249" s="2"/>
      <c r="AA9249" s="18">
        <v>45.200686629099998</v>
      </c>
      <c r="AB9249" s="18">
        <v>-123.2156490445</v>
      </c>
      <c r="AC9249" s="2" t="s">
        <v>45</v>
      </c>
      <c r="AD9249" s="2"/>
      <c r="AE9249" s="3" t="s">
        <v>546</v>
      </c>
      <c r="AF9249" s="2" t="str">
        <f t="shared" si="224"/>
        <v>ex Styrax japonicus</v>
      </c>
      <c r="AG9249" s="3" t="s">
        <v>2729</v>
      </c>
      <c r="AH9249" s="3" t="s">
        <v>1657</v>
      </c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 t="s">
        <v>81</v>
      </c>
      <c r="AU9249" s="2"/>
      <c r="AV9249" s="2"/>
      <c r="AW9249" s="2"/>
      <c r="AX9249" s="2"/>
      <c r="AY9249" s="2"/>
      <c r="AZ9249" s="2"/>
      <c r="BA9249" s="2"/>
      <c r="BB9249" s="2"/>
      <c r="BC9249" s="2"/>
    </row>
    <row r="9250" spans="2:55" x14ac:dyDescent="0.25">
      <c r="B9250" s="5">
        <v>2295</v>
      </c>
      <c r="E9250" s="61">
        <v>6</v>
      </c>
      <c r="F9250" s="1" t="s">
        <v>42</v>
      </c>
      <c r="G9250" s="1">
        <v>2018</v>
      </c>
      <c r="H9250" s="1"/>
      <c r="I9250" s="2"/>
      <c r="J9250" s="2"/>
      <c r="K9250" s="2"/>
      <c r="L9250" s="6"/>
      <c r="M9250" s="2"/>
      <c r="N9250" s="1" t="s">
        <v>485</v>
      </c>
      <c r="O9250" s="1"/>
      <c r="P9250" s="426">
        <v>83</v>
      </c>
      <c r="Q9250" s="426">
        <v>83</v>
      </c>
      <c r="R9250" s="426">
        <v>2</v>
      </c>
      <c r="S9250" s="2" t="s">
        <v>3</v>
      </c>
      <c r="T9250" s="2" t="s">
        <v>44</v>
      </c>
      <c r="U9250" s="2" t="s">
        <v>72</v>
      </c>
      <c r="V9250" s="227" t="s">
        <v>72</v>
      </c>
      <c r="W9250" s="2"/>
      <c r="X9250" s="2" t="s">
        <v>545</v>
      </c>
      <c r="Y9250" s="2"/>
      <c r="Z9250" s="2"/>
      <c r="AA9250" s="18">
        <v>45.200686629099998</v>
      </c>
      <c r="AB9250" s="18">
        <v>-123.2156490445</v>
      </c>
      <c r="AC9250" s="2" t="s">
        <v>45</v>
      </c>
      <c r="AD9250" s="2"/>
      <c r="AE9250" s="3" t="s">
        <v>546</v>
      </c>
      <c r="AF9250" s="2" t="str">
        <f t="shared" si="224"/>
        <v>ex Styrax japonicus</v>
      </c>
      <c r="AG9250" s="3" t="s">
        <v>2729</v>
      </c>
      <c r="AH9250" s="3" t="s">
        <v>1657</v>
      </c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 t="s">
        <v>81</v>
      </c>
    </row>
    <row r="9251" spans="2:55" x14ac:dyDescent="0.25">
      <c r="B9251" s="5">
        <v>2296</v>
      </c>
      <c r="E9251" s="61">
        <v>6</v>
      </c>
      <c r="F9251" s="1" t="s">
        <v>42</v>
      </c>
      <c r="G9251" s="1">
        <v>2018</v>
      </c>
      <c r="H9251" s="1"/>
      <c r="I9251" s="2"/>
      <c r="J9251" s="2"/>
      <c r="K9251" s="2"/>
      <c r="L9251" s="6"/>
      <c r="M9251" s="2"/>
      <c r="N9251" s="1" t="s">
        <v>485</v>
      </c>
      <c r="O9251" s="1"/>
      <c r="P9251" s="426">
        <v>83</v>
      </c>
      <c r="Q9251" s="426">
        <v>83</v>
      </c>
      <c r="R9251" s="426">
        <v>3</v>
      </c>
      <c r="S9251" s="2" t="s">
        <v>3</v>
      </c>
      <c r="T9251" s="2" t="s">
        <v>44</v>
      </c>
      <c r="U9251" s="2" t="s">
        <v>72</v>
      </c>
      <c r="V9251" s="227" t="s">
        <v>72</v>
      </c>
      <c r="W9251" s="2"/>
      <c r="X9251" s="2" t="s">
        <v>545</v>
      </c>
      <c r="Y9251" s="2"/>
      <c r="Z9251" s="2"/>
      <c r="AA9251" s="18">
        <v>45.200686629099998</v>
      </c>
      <c r="AB9251" s="18">
        <v>-123.2156490445</v>
      </c>
      <c r="AC9251" s="2" t="s">
        <v>45</v>
      </c>
      <c r="AD9251" s="2"/>
      <c r="AE9251" s="3" t="s">
        <v>546</v>
      </c>
      <c r="AF9251" s="2" t="str">
        <f t="shared" si="224"/>
        <v>ex Styrax japonicus</v>
      </c>
      <c r="AG9251" s="3" t="s">
        <v>2729</v>
      </c>
      <c r="AH9251" s="3" t="s">
        <v>1657</v>
      </c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 t="s">
        <v>81</v>
      </c>
    </row>
    <row r="9252" spans="2:55" x14ac:dyDescent="0.25">
      <c r="B9252" s="5">
        <v>2297</v>
      </c>
      <c r="E9252" s="61">
        <v>6</v>
      </c>
      <c r="F9252" s="1" t="s">
        <v>42</v>
      </c>
      <c r="G9252" s="1">
        <v>2018</v>
      </c>
      <c r="H9252" s="1"/>
      <c r="I9252" s="2"/>
      <c r="J9252" s="2"/>
      <c r="K9252" s="2"/>
      <c r="L9252" s="6"/>
      <c r="M9252" s="2"/>
      <c r="N9252" s="1" t="s">
        <v>485</v>
      </c>
      <c r="O9252" s="1"/>
      <c r="P9252" s="426">
        <v>83</v>
      </c>
      <c r="Q9252" s="426">
        <v>83</v>
      </c>
      <c r="R9252" s="426">
        <v>4</v>
      </c>
      <c r="S9252" s="2" t="s">
        <v>3</v>
      </c>
      <c r="T9252" s="2" t="s">
        <v>44</v>
      </c>
      <c r="U9252" s="2" t="s">
        <v>72</v>
      </c>
      <c r="V9252" s="227" t="s">
        <v>72</v>
      </c>
      <c r="W9252" s="2"/>
      <c r="X9252" s="2" t="s">
        <v>545</v>
      </c>
      <c r="Y9252" s="2"/>
      <c r="Z9252" s="2"/>
      <c r="AA9252" s="18">
        <v>45.200686629099998</v>
      </c>
      <c r="AB9252" s="18">
        <v>-123.2156490445</v>
      </c>
      <c r="AC9252" s="2" t="s">
        <v>45</v>
      </c>
      <c r="AD9252" s="2"/>
      <c r="AE9252" s="3" t="s">
        <v>546</v>
      </c>
      <c r="AF9252" s="2" t="str">
        <f t="shared" si="224"/>
        <v>ex Styrax japonicus</v>
      </c>
      <c r="AG9252" s="3" t="s">
        <v>2729</v>
      </c>
      <c r="AH9252" s="3" t="s">
        <v>1657</v>
      </c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 t="s">
        <v>81</v>
      </c>
    </row>
    <row r="9253" spans="2:55" x14ac:dyDescent="0.25">
      <c r="B9253" s="5">
        <v>2298</v>
      </c>
      <c r="E9253" s="61">
        <v>6</v>
      </c>
      <c r="F9253" s="1" t="s">
        <v>42</v>
      </c>
      <c r="G9253" s="1">
        <v>2018</v>
      </c>
      <c r="H9253" s="1"/>
      <c r="I9253" s="2"/>
      <c r="J9253" s="2"/>
      <c r="K9253" s="2"/>
      <c r="L9253" s="6"/>
      <c r="M9253" s="2"/>
      <c r="N9253" s="1" t="s">
        <v>485</v>
      </c>
      <c r="O9253" s="1"/>
      <c r="P9253" s="426">
        <v>83</v>
      </c>
      <c r="Q9253" s="426">
        <v>83</v>
      </c>
      <c r="R9253" s="426">
        <v>5</v>
      </c>
      <c r="S9253" s="2" t="s">
        <v>3</v>
      </c>
      <c r="T9253" s="2" t="s">
        <v>44</v>
      </c>
      <c r="U9253" s="2" t="s">
        <v>72</v>
      </c>
      <c r="V9253" s="227" t="s">
        <v>72</v>
      </c>
      <c r="W9253" s="2"/>
      <c r="X9253" s="2" t="s">
        <v>545</v>
      </c>
      <c r="Y9253" s="2"/>
      <c r="Z9253" s="2"/>
      <c r="AA9253" s="18">
        <v>45.200686629099998</v>
      </c>
      <c r="AB9253" s="18">
        <v>-123.2156490445</v>
      </c>
      <c r="AC9253" s="2" t="s">
        <v>45</v>
      </c>
      <c r="AD9253" s="2"/>
      <c r="AE9253" s="3" t="s">
        <v>546</v>
      </c>
      <c r="AF9253" s="2" t="str">
        <f t="shared" si="224"/>
        <v>ex Styrax japonicus</v>
      </c>
      <c r="AG9253" s="3" t="s">
        <v>2729</v>
      </c>
      <c r="AH9253" s="3" t="s">
        <v>1657</v>
      </c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 t="s">
        <v>81</v>
      </c>
    </row>
    <row r="9254" spans="2:55" x14ac:dyDescent="0.25">
      <c r="B9254" s="5">
        <v>2299</v>
      </c>
      <c r="E9254" s="61">
        <v>6</v>
      </c>
      <c r="F9254" s="1" t="s">
        <v>42</v>
      </c>
      <c r="G9254" s="1">
        <v>2018</v>
      </c>
      <c r="H9254" s="1"/>
      <c r="I9254" s="2"/>
      <c r="J9254" s="2"/>
      <c r="K9254" s="2"/>
      <c r="L9254" s="6"/>
      <c r="M9254" s="2"/>
      <c r="N9254" s="1" t="s">
        <v>485</v>
      </c>
      <c r="O9254" s="1"/>
      <c r="P9254" s="426">
        <v>83</v>
      </c>
      <c r="Q9254" s="426">
        <v>83</v>
      </c>
      <c r="R9254" s="426">
        <v>6</v>
      </c>
      <c r="S9254" s="2" t="s">
        <v>3</v>
      </c>
      <c r="T9254" s="2" t="s">
        <v>44</v>
      </c>
      <c r="U9254" s="2" t="s">
        <v>72</v>
      </c>
      <c r="V9254" s="227" t="s">
        <v>72</v>
      </c>
      <c r="W9254" s="2"/>
      <c r="X9254" s="2" t="s">
        <v>545</v>
      </c>
      <c r="Y9254" s="2"/>
      <c r="Z9254" s="2"/>
      <c r="AA9254" s="18">
        <v>45.200686629099998</v>
      </c>
      <c r="AB9254" s="18">
        <v>-123.2156490445</v>
      </c>
      <c r="AC9254" s="2" t="s">
        <v>45</v>
      </c>
      <c r="AD9254" s="2"/>
      <c r="AE9254" s="3" t="s">
        <v>546</v>
      </c>
      <c r="AF9254" s="2" t="str">
        <f t="shared" si="224"/>
        <v>ex Styrax japonicus</v>
      </c>
      <c r="AG9254" s="3" t="s">
        <v>2729</v>
      </c>
      <c r="AH9254" s="3" t="s">
        <v>1657</v>
      </c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 t="s">
        <v>81</v>
      </c>
    </row>
    <row r="9255" spans="2:55" x14ac:dyDescent="0.25">
      <c r="B9255" s="5">
        <v>2342</v>
      </c>
      <c r="E9255" s="62">
        <v>6</v>
      </c>
      <c r="F9255" s="6" t="s">
        <v>42</v>
      </c>
      <c r="G9255" s="6">
        <v>2018</v>
      </c>
      <c r="L9255" s="6"/>
      <c r="N9255" s="6" t="s">
        <v>486</v>
      </c>
      <c r="P9255" s="407">
        <v>85</v>
      </c>
      <c r="Q9255" s="407">
        <v>85</v>
      </c>
      <c r="R9255" s="407">
        <v>1</v>
      </c>
      <c r="S9255" s="3" t="s">
        <v>3</v>
      </c>
      <c r="T9255" s="3" t="s">
        <v>44</v>
      </c>
      <c r="U9255" s="3" t="s">
        <v>72</v>
      </c>
      <c r="V9255" s="227" t="s">
        <v>72</v>
      </c>
      <c r="X9255" s="3" t="s">
        <v>550</v>
      </c>
      <c r="AA9255" s="18">
        <v>45.240562091999998</v>
      </c>
      <c r="AB9255" s="18">
        <v>-123.2703607057</v>
      </c>
      <c r="AC9255" s="3" t="s">
        <v>45</v>
      </c>
      <c r="AE9255" s="3" t="s">
        <v>135</v>
      </c>
      <c r="AF9255" s="3" t="str">
        <f t="shared" si="224"/>
        <v>ex Bellis perennis</v>
      </c>
      <c r="AG9255" s="3" t="s">
        <v>2729</v>
      </c>
      <c r="AH9255" s="3" t="s">
        <v>1657</v>
      </c>
      <c r="AT9255" s="3" t="s">
        <v>81</v>
      </c>
    </row>
    <row r="9256" spans="2:55" x14ac:dyDescent="0.25">
      <c r="B9256" s="5">
        <v>2343</v>
      </c>
      <c r="E9256" s="62">
        <v>6</v>
      </c>
      <c r="F9256" s="6" t="s">
        <v>42</v>
      </c>
      <c r="G9256" s="6">
        <v>2018</v>
      </c>
      <c r="L9256" s="6"/>
      <c r="N9256" s="6" t="s">
        <v>486</v>
      </c>
      <c r="P9256" s="407">
        <v>85</v>
      </c>
      <c r="Q9256" s="407">
        <v>85</v>
      </c>
      <c r="R9256" s="407">
        <v>2</v>
      </c>
      <c r="S9256" s="3" t="s">
        <v>3</v>
      </c>
      <c r="T9256" s="3" t="s">
        <v>44</v>
      </c>
      <c r="U9256" s="3" t="s">
        <v>72</v>
      </c>
      <c r="V9256" s="227" t="s">
        <v>72</v>
      </c>
      <c r="X9256" s="3" t="s">
        <v>550</v>
      </c>
      <c r="AA9256" s="18">
        <v>45.240562091999998</v>
      </c>
      <c r="AB9256" s="18">
        <v>-123.2703607057</v>
      </c>
      <c r="AC9256" s="3" t="s">
        <v>45</v>
      </c>
      <c r="AE9256" s="3" t="s">
        <v>135</v>
      </c>
      <c r="AF9256" s="3" t="str">
        <f t="shared" si="224"/>
        <v>ex Bellis perennis</v>
      </c>
      <c r="AG9256" s="3" t="s">
        <v>2729</v>
      </c>
      <c r="AH9256" s="3" t="s">
        <v>1657</v>
      </c>
      <c r="AT9256" s="3" t="s">
        <v>81</v>
      </c>
    </row>
    <row r="9257" spans="2:55" x14ac:dyDescent="0.25">
      <c r="B9257" s="5">
        <v>2344</v>
      </c>
      <c r="E9257" s="62">
        <v>6</v>
      </c>
      <c r="F9257" s="6" t="s">
        <v>42</v>
      </c>
      <c r="G9257" s="6">
        <v>2018</v>
      </c>
      <c r="L9257" s="6"/>
      <c r="N9257" s="6" t="s">
        <v>486</v>
      </c>
      <c r="P9257" s="407">
        <v>85</v>
      </c>
      <c r="Q9257" s="407">
        <v>85</v>
      </c>
      <c r="R9257" s="407">
        <v>3</v>
      </c>
      <c r="S9257" s="3" t="s">
        <v>3</v>
      </c>
      <c r="T9257" s="3" t="s">
        <v>44</v>
      </c>
      <c r="U9257" s="3" t="s">
        <v>72</v>
      </c>
      <c r="V9257" s="227" t="s">
        <v>72</v>
      </c>
      <c r="X9257" s="3" t="s">
        <v>550</v>
      </c>
      <c r="AA9257" s="18">
        <v>45.240562091999998</v>
      </c>
      <c r="AB9257" s="18">
        <v>-123.2703607057</v>
      </c>
      <c r="AC9257" s="3" t="s">
        <v>45</v>
      </c>
      <c r="AE9257" s="3" t="s">
        <v>135</v>
      </c>
      <c r="AF9257" s="3" t="str">
        <f t="shared" si="224"/>
        <v>ex Bellis perennis</v>
      </c>
      <c r="AG9257" s="3" t="s">
        <v>2729</v>
      </c>
      <c r="AH9257" s="3" t="s">
        <v>1657</v>
      </c>
      <c r="AT9257" s="3" t="s">
        <v>81</v>
      </c>
    </row>
    <row r="9258" spans="2:55" x14ac:dyDescent="0.25">
      <c r="B9258" s="5">
        <v>2345</v>
      </c>
      <c r="E9258" s="62">
        <v>6</v>
      </c>
      <c r="F9258" s="6" t="s">
        <v>42</v>
      </c>
      <c r="G9258" s="6">
        <v>2018</v>
      </c>
      <c r="L9258" s="6"/>
      <c r="N9258" s="6" t="s">
        <v>486</v>
      </c>
      <c r="P9258" s="407">
        <v>85</v>
      </c>
      <c r="Q9258" s="407">
        <v>85</v>
      </c>
      <c r="R9258" s="407">
        <v>4</v>
      </c>
      <c r="S9258" s="3" t="s">
        <v>3</v>
      </c>
      <c r="T9258" s="3" t="s">
        <v>44</v>
      </c>
      <c r="U9258" s="3" t="s">
        <v>72</v>
      </c>
      <c r="V9258" s="227" t="s">
        <v>72</v>
      </c>
      <c r="X9258" s="3" t="s">
        <v>550</v>
      </c>
      <c r="AA9258" s="18">
        <v>45.240562091999998</v>
      </c>
      <c r="AB9258" s="18">
        <v>-123.2703607057</v>
      </c>
      <c r="AC9258" s="3" t="s">
        <v>45</v>
      </c>
      <c r="AE9258" s="3" t="s">
        <v>135</v>
      </c>
      <c r="AF9258" s="3" t="str">
        <f t="shared" si="224"/>
        <v>ex Bellis perennis</v>
      </c>
      <c r="AG9258" s="3" t="s">
        <v>2729</v>
      </c>
      <c r="AH9258" s="3" t="s">
        <v>1657</v>
      </c>
      <c r="AT9258" s="3" t="s">
        <v>81</v>
      </c>
    </row>
    <row r="9259" spans="2:55" x14ac:dyDescent="0.25">
      <c r="B9259" s="5">
        <v>2346</v>
      </c>
      <c r="E9259" s="62">
        <v>6</v>
      </c>
      <c r="F9259" s="6" t="s">
        <v>42</v>
      </c>
      <c r="G9259" s="6">
        <v>2018</v>
      </c>
      <c r="L9259" s="6"/>
      <c r="N9259" s="6" t="s">
        <v>486</v>
      </c>
      <c r="P9259" s="407">
        <v>85</v>
      </c>
      <c r="Q9259" s="407">
        <v>85</v>
      </c>
      <c r="R9259" s="407">
        <v>5</v>
      </c>
      <c r="S9259" s="3" t="s">
        <v>3</v>
      </c>
      <c r="T9259" s="3" t="s">
        <v>44</v>
      </c>
      <c r="U9259" s="3" t="s">
        <v>72</v>
      </c>
      <c r="V9259" s="227" t="s">
        <v>72</v>
      </c>
      <c r="X9259" s="3" t="s">
        <v>550</v>
      </c>
      <c r="AA9259" s="18">
        <v>45.240562091999998</v>
      </c>
      <c r="AB9259" s="18">
        <v>-123.2703607057</v>
      </c>
      <c r="AC9259" s="3" t="s">
        <v>45</v>
      </c>
      <c r="AE9259" s="3" t="s">
        <v>135</v>
      </c>
      <c r="AF9259" s="3" t="str">
        <f t="shared" si="224"/>
        <v>ex Bellis perennis</v>
      </c>
      <c r="AG9259" s="3" t="s">
        <v>2729</v>
      </c>
      <c r="AH9259" s="3" t="s">
        <v>1657</v>
      </c>
      <c r="AT9259" s="3" t="s">
        <v>81</v>
      </c>
    </row>
    <row r="9260" spans="2:55" x14ac:dyDescent="0.25">
      <c r="B9260" s="5">
        <v>2347</v>
      </c>
      <c r="E9260" s="62">
        <v>6</v>
      </c>
      <c r="F9260" s="6" t="s">
        <v>42</v>
      </c>
      <c r="G9260" s="6">
        <v>2018</v>
      </c>
      <c r="L9260" s="6"/>
      <c r="N9260" s="6" t="s">
        <v>486</v>
      </c>
      <c r="P9260" s="407">
        <v>85</v>
      </c>
      <c r="Q9260" s="407">
        <v>85</v>
      </c>
      <c r="R9260" s="407">
        <v>6</v>
      </c>
      <c r="S9260" s="3" t="s">
        <v>3</v>
      </c>
      <c r="T9260" s="3" t="s">
        <v>44</v>
      </c>
      <c r="U9260" s="3" t="s">
        <v>72</v>
      </c>
      <c r="V9260" s="227" t="s">
        <v>72</v>
      </c>
      <c r="X9260" s="3" t="s">
        <v>550</v>
      </c>
      <c r="AA9260" s="18">
        <v>45.240562091999998</v>
      </c>
      <c r="AB9260" s="18">
        <v>-123.2703607057</v>
      </c>
      <c r="AC9260" s="3" t="s">
        <v>45</v>
      </c>
      <c r="AE9260" s="3" t="s">
        <v>135</v>
      </c>
      <c r="AF9260" s="3" t="str">
        <f t="shared" si="224"/>
        <v>ex Bellis perennis</v>
      </c>
      <c r="AG9260" s="3" t="s">
        <v>2729</v>
      </c>
      <c r="AH9260" s="3" t="s">
        <v>1657</v>
      </c>
      <c r="AT9260" s="3" t="s">
        <v>81</v>
      </c>
    </row>
    <row r="9261" spans="2:55" x14ac:dyDescent="0.25">
      <c r="B9261" s="5">
        <v>2348</v>
      </c>
      <c r="E9261" s="62">
        <v>6</v>
      </c>
      <c r="F9261" s="6" t="s">
        <v>42</v>
      </c>
      <c r="G9261" s="6">
        <v>2018</v>
      </c>
      <c r="L9261" s="6"/>
      <c r="N9261" s="6" t="s">
        <v>486</v>
      </c>
      <c r="P9261" s="407">
        <v>85</v>
      </c>
      <c r="Q9261" s="407">
        <v>85</v>
      </c>
      <c r="R9261" s="407">
        <v>7</v>
      </c>
      <c r="S9261" s="3" t="s">
        <v>3</v>
      </c>
      <c r="T9261" s="3" t="s">
        <v>44</v>
      </c>
      <c r="U9261" s="3" t="s">
        <v>72</v>
      </c>
      <c r="V9261" s="227" t="s">
        <v>72</v>
      </c>
      <c r="X9261" s="3" t="s">
        <v>550</v>
      </c>
      <c r="AA9261" s="18">
        <v>45.240562091999998</v>
      </c>
      <c r="AB9261" s="18">
        <v>-123.2703607057</v>
      </c>
      <c r="AC9261" s="3" t="s">
        <v>45</v>
      </c>
      <c r="AE9261" s="3" t="s">
        <v>135</v>
      </c>
      <c r="AF9261" s="3" t="str">
        <f t="shared" si="224"/>
        <v>ex Bellis perennis</v>
      </c>
      <c r="AG9261" s="3" t="s">
        <v>2729</v>
      </c>
      <c r="AH9261" s="3" t="s">
        <v>1657</v>
      </c>
      <c r="AT9261" s="3" t="s">
        <v>81</v>
      </c>
    </row>
    <row r="9262" spans="2:55" x14ac:dyDescent="0.25">
      <c r="B9262" s="5">
        <v>2349</v>
      </c>
      <c r="E9262" s="62">
        <v>6</v>
      </c>
      <c r="F9262" s="6" t="s">
        <v>42</v>
      </c>
      <c r="G9262" s="6">
        <v>2018</v>
      </c>
      <c r="L9262" s="6"/>
      <c r="N9262" s="6" t="s">
        <v>486</v>
      </c>
      <c r="P9262" s="407">
        <v>85</v>
      </c>
      <c r="Q9262" s="407">
        <v>85</v>
      </c>
      <c r="R9262" s="407">
        <v>8</v>
      </c>
      <c r="S9262" s="3" t="s">
        <v>3</v>
      </c>
      <c r="T9262" s="3" t="s">
        <v>44</v>
      </c>
      <c r="U9262" s="3" t="s">
        <v>72</v>
      </c>
      <c r="V9262" s="227" t="s">
        <v>72</v>
      </c>
      <c r="X9262" s="3" t="s">
        <v>550</v>
      </c>
      <c r="AA9262" s="18">
        <v>45.240562091999998</v>
      </c>
      <c r="AB9262" s="18">
        <v>-123.2703607057</v>
      </c>
      <c r="AC9262" s="3" t="s">
        <v>45</v>
      </c>
      <c r="AE9262" s="3" t="s">
        <v>135</v>
      </c>
      <c r="AF9262" s="3" t="str">
        <f t="shared" si="224"/>
        <v>ex Bellis perennis</v>
      </c>
      <c r="AG9262" s="3" t="s">
        <v>2729</v>
      </c>
      <c r="AH9262" s="3" t="s">
        <v>1657</v>
      </c>
      <c r="AT9262" s="3" t="s">
        <v>81</v>
      </c>
    </row>
    <row r="9263" spans="2:55" x14ac:dyDescent="0.25">
      <c r="B9263" s="5">
        <v>2350</v>
      </c>
      <c r="E9263" s="62">
        <v>6</v>
      </c>
      <c r="F9263" s="6" t="s">
        <v>42</v>
      </c>
      <c r="G9263" s="6">
        <v>2018</v>
      </c>
      <c r="L9263" s="6"/>
      <c r="N9263" s="6" t="s">
        <v>487</v>
      </c>
      <c r="P9263" s="407">
        <v>86</v>
      </c>
      <c r="Q9263" s="407">
        <v>86</v>
      </c>
      <c r="R9263" s="407">
        <v>1</v>
      </c>
      <c r="S9263" s="3" t="s">
        <v>3</v>
      </c>
      <c r="T9263" s="3" t="s">
        <v>44</v>
      </c>
      <c r="U9263" s="3" t="s">
        <v>72</v>
      </c>
      <c r="V9263" s="227" t="s">
        <v>72</v>
      </c>
      <c r="X9263" s="3" t="s">
        <v>550</v>
      </c>
      <c r="AA9263" s="18">
        <v>45.240004706400001</v>
      </c>
      <c r="AB9263" s="18">
        <v>-123.2693361101</v>
      </c>
      <c r="AC9263" s="3" t="s">
        <v>45</v>
      </c>
      <c r="AE9263" s="3" t="s">
        <v>419</v>
      </c>
      <c r="AF9263" s="3" t="str">
        <f t="shared" si="224"/>
        <v>ex Doronicum</v>
      </c>
      <c r="AG9263" s="3" t="s">
        <v>2729</v>
      </c>
      <c r="AH9263" s="3" t="s">
        <v>1657</v>
      </c>
      <c r="AT9263" s="3" t="s">
        <v>81</v>
      </c>
    </row>
    <row r="9264" spans="2:55" x14ac:dyDescent="0.25">
      <c r="B9264" s="5">
        <v>2351</v>
      </c>
      <c r="E9264" s="62">
        <v>6</v>
      </c>
      <c r="F9264" s="6" t="s">
        <v>42</v>
      </c>
      <c r="G9264" s="6">
        <v>2018</v>
      </c>
      <c r="L9264" s="6"/>
      <c r="N9264" s="6" t="s">
        <v>487</v>
      </c>
      <c r="P9264" s="407">
        <v>86</v>
      </c>
      <c r="Q9264" s="407">
        <v>86</v>
      </c>
      <c r="R9264" s="407">
        <v>2</v>
      </c>
      <c r="S9264" s="3" t="s">
        <v>3</v>
      </c>
      <c r="T9264" s="3" t="s">
        <v>44</v>
      </c>
      <c r="U9264" s="3" t="s">
        <v>72</v>
      </c>
      <c r="V9264" s="227" t="s">
        <v>72</v>
      </c>
      <c r="X9264" s="3" t="s">
        <v>550</v>
      </c>
      <c r="AA9264" s="18">
        <v>45.240004706400001</v>
      </c>
      <c r="AB9264" s="18">
        <v>-123.2693361101</v>
      </c>
      <c r="AC9264" s="3" t="s">
        <v>45</v>
      </c>
      <c r="AE9264" s="3" t="s">
        <v>419</v>
      </c>
      <c r="AF9264" s="3" t="str">
        <f t="shared" si="224"/>
        <v>ex Doronicum</v>
      </c>
      <c r="AG9264" s="3" t="s">
        <v>2729</v>
      </c>
      <c r="AH9264" s="3" t="s">
        <v>1657</v>
      </c>
      <c r="AT9264" s="3" t="s">
        <v>81</v>
      </c>
    </row>
    <row r="9265" spans="2:46" x14ac:dyDescent="0.25">
      <c r="B9265" s="5">
        <v>2352</v>
      </c>
      <c r="E9265" s="62">
        <v>6</v>
      </c>
      <c r="F9265" s="6" t="s">
        <v>42</v>
      </c>
      <c r="G9265" s="6">
        <v>2018</v>
      </c>
      <c r="L9265" s="6"/>
      <c r="N9265" s="6" t="s">
        <v>487</v>
      </c>
      <c r="P9265" s="407">
        <v>86</v>
      </c>
      <c r="Q9265" s="407">
        <v>86</v>
      </c>
      <c r="R9265" s="407">
        <v>3</v>
      </c>
      <c r="S9265" s="3" t="s">
        <v>3</v>
      </c>
      <c r="T9265" s="3" t="s">
        <v>44</v>
      </c>
      <c r="U9265" s="3" t="s">
        <v>72</v>
      </c>
      <c r="V9265" s="227" t="s">
        <v>72</v>
      </c>
      <c r="X9265" s="3" t="s">
        <v>550</v>
      </c>
      <c r="AA9265" s="18">
        <v>45.240004706400001</v>
      </c>
      <c r="AB9265" s="18">
        <v>-123.2693361101</v>
      </c>
      <c r="AC9265" s="3" t="s">
        <v>45</v>
      </c>
      <c r="AE9265" s="3" t="s">
        <v>419</v>
      </c>
      <c r="AF9265" s="3" t="str">
        <f t="shared" si="224"/>
        <v>ex Doronicum</v>
      </c>
      <c r="AG9265" s="3" t="s">
        <v>2729</v>
      </c>
      <c r="AH9265" s="3" t="s">
        <v>1657</v>
      </c>
      <c r="AT9265" s="3" t="s">
        <v>81</v>
      </c>
    </row>
    <row r="9266" spans="2:46" x14ac:dyDescent="0.25">
      <c r="B9266" s="5">
        <v>2353</v>
      </c>
      <c r="E9266" s="62">
        <v>6</v>
      </c>
      <c r="F9266" s="6" t="s">
        <v>42</v>
      </c>
      <c r="G9266" s="6">
        <v>2018</v>
      </c>
      <c r="L9266" s="6"/>
      <c r="N9266" s="6" t="s">
        <v>487</v>
      </c>
      <c r="P9266" s="407">
        <v>86</v>
      </c>
      <c r="Q9266" s="407">
        <v>86</v>
      </c>
      <c r="R9266" s="407">
        <v>4</v>
      </c>
      <c r="S9266" s="3" t="s">
        <v>3</v>
      </c>
      <c r="T9266" s="3" t="s">
        <v>44</v>
      </c>
      <c r="U9266" s="3" t="s">
        <v>72</v>
      </c>
      <c r="V9266" s="227" t="s">
        <v>72</v>
      </c>
      <c r="X9266" s="3" t="s">
        <v>550</v>
      </c>
      <c r="AA9266" s="18">
        <v>45.240004706400001</v>
      </c>
      <c r="AB9266" s="18">
        <v>-123.2693361101</v>
      </c>
      <c r="AC9266" s="3" t="s">
        <v>45</v>
      </c>
      <c r="AE9266" s="3" t="s">
        <v>419</v>
      </c>
      <c r="AF9266" s="3" t="str">
        <f t="shared" si="224"/>
        <v>ex Doronicum</v>
      </c>
      <c r="AG9266" s="3" t="s">
        <v>2729</v>
      </c>
      <c r="AH9266" s="3" t="s">
        <v>1657</v>
      </c>
      <c r="AT9266" s="3" t="s">
        <v>81</v>
      </c>
    </row>
    <row r="9267" spans="2:46" x14ac:dyDescent="0.25">
      <c r="B9267" s="5">
        <v>2354</v>
      </c>
      <c r="E9267" s="62">
        <v>6</v>
      </c>
      <c r="F9267" s="6" t="s">
        <v>42</v>
      </c>
      <c r="G9267" s="6">
        <v>2018</v>
      </c>
      <c r="L9267" s="6"/>
      <c r="N9267" s="6" t="s">
        <v>487</v>
      </c>
      <c r="P9267" s="407">
        <v>86</v>
      </c>
      <c r="Q9267" s="407">
        <v>86</v>
      </c>
      <c r="R9267" s="407">
        <v>5</v>
      </c>
      <c r="S9267" s="3" t="s">
        <v>3</v>
      </c>
      <c r="T9267" s="3" t="s">
        <v>44</v>
      </c>
      <c r="U9267" s="3" t="s">
        <v>72</v>
      </c>
      <c r="V9267" s="227" t="s">
        <v>72</v>
      </c>
      <c r="X9267" s="3" t="s">
        <v>550</v>
      </c>
      <c r="AA9267" s="18">
        <v>45.240004706400001</v>
      </c>
      <c r="AB9267" s="18">
        <v>-123.2693361101</v>
      </c>
      <c r="AC9267" s="3" t="s">
        <v>45</v>
      </c>
      <c r="AE9267" s="3" t="s">
        <v>419</v>
      </c>
      <c r="AF9267" s="3" t="str">
        <f t="shared" si="224"/>
        <v>ex Doronicum</v>
      </c>
      <c r="AG9267" s="3" t="s">
        <v>2729</v>
      </c>
      <c r="AH9267" s="3" t="s">
        <v>1657</v>
      </c>
      <c r="AT9267" s="3" t="s">
        <v>81</v>
      </c>
    </row>
    <row r="9268" spans="2:46" x14ac:dyDescent="0.25">
      <c r="B9268" s="5">
        <v>2355</v>
      </c>
      <c r="E9268" s="62">
        <v>6</v>
      </c>
      <c r="F9268" s="6" t="s">
        <v>42</v>
      </c>
      <c r="G9268" s="6">
        <v>2018</v>
      </c>
      <c r="L9268" s="6"/>
      <c r="N9268" s="6" t="s">
        <v>487</v>
      </c>
      <c r="P9268" s="407">
        <v>86</v>
      </c>
      <c r="Q9268" s="407">
        <v>86</v>
      </c>
      <c r="R9268" s="407">
        <v>6</v>
      </c>
      <c r="S9268" s="3" t="s">
        <v>3</v>
      </c>
      <c r="T9268" s="3" t="s">
        <v>44</v>
      </c>
      <c r="U9268" s="3" t="s">
        <v>72</v>
      </c>
      <c r="V9268" s="227" t="s">
        <v>72</v>
      </c>
      <c r="X9268" s="3" t="s">
        <v>550</v>
      </c>
      <c r="AA9268" s="18">
        <v>45.240004706400001</v>
      </c>
      <c r="AB9268" s="18">
        <v>-123.2693361101</v>
      </c>
      <c r="AC9268" s="3" t="s">
        <v>45</v>
      </c>
      <c r="AE9268" s="3" t="s">
        <v>419</v>
      </c>
      <c r="AF9268" s="3" t="str">
        <f t="shared" si="224"/>
        <v>ex Doronicum</v>
      </c>
      <c r="AG9268" s="3" t="s">
        <v>2729</v>
      </c>
      <c r="AH9268" s="3" t="s">
        <v>1657</v>
      </c>
      <c r="AT9268" s="3" t="s">
        <v>81</v>
      </c>
    </row>
    <row r="9269" spans="2:46" x14ac:dyDescent="0.25">
      <c r="B9269" s="5">
        <v>2356</v>
      </c>
      <c r="E9269" s="62">
        <v>6</v>
      </c>
      <c r="F9269" s="6" t="s">
        <v>42</v>
      </c>
      <c r="G9269" s="6">
        <v>2018</v>
      </c>
      <c r="L9269" s="6"/>
      <c r="N9269" s="6" t="s">
        <v>487</v>
      </c>
      <c r="P9269" s="407">
        <v>86</v>
      </c>
      <c r="Q9269" s="407">
        <v>86</v>
      </c>
      <c r="R9269" s="407">
        <v>7</v>
      </c>
      <c r="S9269" s="3" t="s">
        <v>3</v>
      </c>
      <c r="T9269" s="3" t="s">
        <v>44</v>
      </c>
      <c r="U9269" s="3" t="s">
        <v>72</v>
      </c>
      <c r="V9269" s="227" t="s">
        <v>72</v>
      </c>
      <c r="X9269" s="3" t="s">
        <v>550</v>
      </c>
      <c r="AA9269" s="18">
        <v>45.240004706400001</v>
      </c>
      <c r="AB9269" s="18">
        <v>-123.2693361101</v>
      </c>
      <c r="AC9269" s="3" t="s">
        <v>45</v>
      </c>
      <c r="AE9269" s="3" t="s">
        <v>419</v>
      </c>
      <c r="AF9269" s="3" t="str">
        <f t="shared" si="224"/>
        <v>ex Doronicum</v>
      </c>
      <c r="AG9269" s="3" t="s">
        <v>2729</v>
      </c>
      <c r="AH9269" s="3" t="s">
        <v>1657</v>
      </c>
      <c r="AT9269" s="3" t="s">
        <v>81</v>
      </c>
    </row>
    <row r="9270" spans="2:46" x14ac:dyDescent="0.25">
      <c r="B9270" s="5">
        <v>2357</v>
      </c>
      <c r="E9270" s="62">
        <v>6</v>
      </c>
      <c r="F9270" s="6" t="s">
        <v>42</v>
      </c>
      <c r="G9270" s="6">
        <v>2018</v>
      </c>
      <c r="L9270" s="6"/>
      <c r="N9270" s="6" t="s">
        <v>487</v>
      </c>
      <c r="P9270" s="407">
        <v>86</v>
      </c>
      <c r="Q9270" s="407">
        <v>86</v>
      </c>
      <c r="R9270" s="407">
        <v>8</v>
      </c>
      <c r="S9270" s="3" t="s">
        <v>3</v>
      </c>
      <c r="T9270" s="3" t="s">
        <v>44</v>
      </c>
      <c r="U9270" s="3" t="s">
        <v>72</v>
      </c>
      <c r="V9270" s="227" t="s">
        <v>72</v>
      </c>
      <c r="X9270" s="3" t="s">
        <v>550</v>
      </c>
      <c r="AA9270" s="18">
        <v>45.240004706400001</v>
      </c>
      <c r="AB9270" s="18">
        <v>-123.2693361101</v>
      </c>
      <c r="AC9270" s="3" t="s">
        <v>45</v>
      </c>
      <c r="AE9270" s="3" t="s">
        <v>419</v>
      </c>
      <c r="AF9270" s="3" t="str">
        <f t="shared" si="224"/>
        <v>ex Doronicum</v>
      </c>
      <c r="AG9270" s="3" t="s">
        <v>2729</v>
      </c>
      <c r="AH9270" s="3" t="s">
        <v>1657</v>
      </c>
      <c r="AT9270" s="3" t="s">
        <v>81</v>
      </c>
    </row>
    <row r="9271" spans="2:46" x14ac:dyDescent="0.25">
      <c r="B9271" s="5">
        <v>2358</v>
      </c>
      <c r="E9271" s="62">
        <v>6</v>
      </c>
      <c r="F9271" s="6" t="s">
        <v>42</v>
      </c>
      <c r="G9271" s="6">
        <v>2018</v>
      </c>
      <c r="L9271" s="6"/>
      <c r="N9271" s="6" t="s">
        <v>487</v>
      </c>
      <c r="P9271" s="407">
        <v>86</v>
      </c>
      <c r="Q9271" s="407">
        <v>86</v>
      </c>
      <c r="R9271" s="407">
        <v>9</v>
      </c>
      <c r="S9271" s="3" t="s">
        <v>3</v>
      </c>
      <c r="T9271" s="3" t="s">
        <v>44</v>
      </c>
      <c r="U9271" s="3" t="s">
        <v>72</v>
      </c>
      <c r="V9271" s="227" t="s">
        <v>72</v>
      </c>
      <c r="X9271" s="3" t="s">
        <v>550</v>
      </c>
      <c r="AA9271" s="18">
        <v>45.240004706400001</v>
      </c>
      <c r="AB9271" s="18">
        <v>-123.2693361101</v>
      </c>
      <c r="AC9271" s="3" t="s">
        <v>45</v>
      </c>
      <c r="AE9271" s="3" t="s">
        <v>419</v>
      </c>
      <c r="AF9271" s="3" t="str">
        <f t="shared" si="224"/>
        <v>ex Doronicum</v>
      </c>
      <c r="AG9271" s="3" t="s">
        <v>2729</v>
      </c>
      <c r="AH9271" s="3" t="s">
        <v>1657</v>
      </c>
      <c r="AT9271" s="3" t="s">
        <v>81</v>
      </c>
    </row>
    <row r="9272" spans="2:46" x14ac:dyDescent="0.25">
      <c r="B9272" s="5">
        <v>2359</v>
      </c>
      <c r="E9272" s="62">
        <v>6</v>
      </c>
      <c r="F9272" s="6" t="s">
        <v>42</v>
      </c>
      <c r="G9272" s="6">
        <v>2018</v>
      </c>
      <c r="L9272" s="6"/>
      <c r="N9272" s="6" t="s">
        <v>487</v>
      </c>
      <c r="P9272" s="407">
        <v>86</v>
      </c>
      <c r="Q9272" s="407">
        <v>86</v>
      </c>
      <c r="R9272" s="407">
        <v>10</v>
      </c>
      <c r="S9272" s="3" t="s">
        <v>3</v>
      </c>
      <c r="T9272" s="3" t="s">
        <v>44</v>
      </c>
      <c r="U9272" s="3" t="s">
        <v>72</v>
      </c>
      <c r="V9272" s="227" t="s">
        <v>72</v>
      </c>
      <c r="X9272" s="3" t="s">
        <v>550</v>
      </c>
      <c r="AA9272" s="18">
        <v>45.240004706400001</v>
      </c>
      <c r="AB9272" s="18">
        <v>-123.2693361101</v>
      </c>
      <c r="AC9272" s="3" t="s">
        <v>45</v>
      </c>
      <c r="AE9272" s="3" t="s">
        <v>419</v>
      </c>
      <c r="AF9272" s="3" t="str">
        <f t="shared" si="224"/>
        <v>ex Doronicum</v>
      </c>
      <c r="AG9272" s="3" t="s">
        <v>2729</v>
      </c>
      <c r="AH9272" s="3" t="s">
        <v>1657</v>
      </c>
      <c r="AT9272" s="3" t="s">
        <v>81</v>
      </c>
    </row>
    <row r="9273" spans="2:46" x14ac:dyDescent="0.25">
      <c r="B9273" s="5">
        <v>2360</v>
      </c>
      <c r="E9273" s="62">
        <v>6</v>
      </c>
      <c r="F9273" s="6" t="s">
        <v>42</v>
      </c>
      <c r="G9273" s="6">
        <v>2018</v>
      </c>
      <c r="L9273" s="6"/>
      <c r="N9273" s="6" t="s">
        <v>487</v>
      </c>
      <c r="P9273" s="407">
        <v>86</v>
      </c>
      <c r="Q9273" s="407">
        <v>86</v>
      </c>
      <c r="R9273" s="407">
        <v>11</v>
      </c>
      <c r="S9273" s="3" t="s">
        <v>3</v>
      </c>
      <c r="T9273" s="3" t="s">
        <v>44</v>
      </c>
      <c r="U9273" s="3" t="s">
        <v>72</v>
      </c>
      <c r="V9273" s="227" t="s">
        <v>72</v>
      </c>
      <c r="X9273" s="3" t="s">
        <v>550</v>
      </c>
      <c r="AA9273" s="18">
        <v>45.240004706400001</v>
      </c>
      <c r="AB9273" s="18">
        <v>-123.2693361101</v>
      </c>
      <c r="AC9273" s="3" t="s">
        <v>45</v>
      </c>
      <c r="AE9273" s="3" t="s">
        <v>419</v>
      </c>
      <c r="AF9273" s="3" t="str">
        <f t="shared" si="224"/>
        <v>ex Doronicum</v>
      </c>
      <c r="AG9273" s="3" t="s">
        <v>2729</v>
      </c>
      <c r="AH9273" s="3" t="s">
        <v>1657</v>
      </c>
      <c r="AT9273" s="3" t="s">
        <v>81</v>
      </c>
    </row>
    <row r="9274" spans="2:46" x14ac:dyDescent="0.25">
      <c r="B9274" s="5">
        <v>2375</v>
      </c>
      <c r="E9274" s="62">
        <v>7</v>
      </c>
      <c r="F9274" s="6" t="s">
        <v>42</v>
      </c>
      <c r="G9274" s="6">
        <v>2018</v>
      </c>
      <c r="L9274" s="6"/>
      <c r="N9274" s="6" t="s">
        <v>488</v>
      </c>
      <c r="P9274" s="407">
        <v>87</v>
      </c>
      <c r="Q9274" s="407">
        <v>87</v>
      </c>
      <c r="R9274" s="407">
        <v>1</v>
      </c>
      <c r="S9274" s="3" t="s">
        <v>3</v>
      </c>
      <c r="T9274" s="3" t="s">
        <v>44</v>
      </c>
      <c r="U9274" s="3" t="s">
        <v>72</v>
      </c>
      <c r="V9274" s="227" t="s">
        <v>72</v>
      </c>
      <c r="X9274" s="3" t="s">
        <v>1896</v>
      </c>
      <c r="AA9274" s="18">
        <v>45.257970712499997</v>
      </c>
      <c r="AB9274" s="18">
        <v>-123.0748085383</v>
      </c>
      <c r="AC9274" s="3" t="s">
        <v>45</v>
      </c>
      <c r="AE9274" s="3" t="s">
        <v>235</v>
      </c>
      <c r="AF9274" s="3" t="str">
        <f t="shared" si="224"/>
        <v>ex Ceanothus</v>
      </c>
      <c r="AG9274" s="3" t="s">
        <v>2729</v>
      </c>
      <c r="AH9274" s="3" t="s">
        <v>1657</v>
      </c>
      <c r="AT9274" s="3" t="s">
        <v>81</v>
      </c>
    </row>
    <row r="9275" spans="2:46" x14ac:dyDescent="0.25">
      <c r="B9275" s="5">
        <v>2376</v>
      </c>
      <c r="E9275" s="62">
        <v>7</v>
      </c>
      <c r="F9275" s="6" t="s">
        <v>42</v>
      </c>
      <c r="G9275" s="6">
        <v>2018</v>
      </c>
      <c r="L9275" s="6"/>
      <c r="N9275" s="6" t="s">
        <v>488</v>
      </c>
      <c r="P9275" s="407">
        <v>87</v>
      </c>
      <c r="Q9275" s="407">
        <v>87</v>
      </c>
      <c r="R9275" s="407">
        <v>2</v>
      </c>
      <c r="S9275" s="3" t="s">
        <v>3</v>
      </c>
      <c r="T9275" s="3" t="s">
        <v>44</v>
      </c>
      <c r="U9275" s="3" t="s">
        <v>72</v>
      </c>
      <c r="V9275" s="227" t="s">
        <v>72</v>
      </c>
      <c r="X9275" s="3" t="s">
        <v>1896</v>
      </c>
      <c r="AA9275" s="18">
        <v>45.257970712499997</v>
      </c>
      <c r="AB9275" s="18">
        <v>-123.0748085383</v>
      </c>
      <c r="AC9275" s="3" t="s">
        <v>45</v>
      </c>
      <c r="AE9275" s="3" t="s">
        <v>235</v>
      </c>
      <c r="AF9275" s="3" t="str">
        <f t="shared" si="224"/>
        <v>ex Ceanothus</v>
      </c>
      <c r="AG9275" s="3" t="s">
        <v>2729</v>
      </c>
      <c r="AH9275" s="3" t="s">
        <v>1657</v>
      </c>
      <c r="AT9275" s="3" t="s">
        <v>81</v>
      </c>
    </row>
    <row r="9276" spans="2:46" x14ac:dyDescent="0.25">
      <c r="B9276" s="5">
        <v>2377</v>
      </c>
      <c r="E9276" s="62">
        <v>7</v>
      </c>
      <c r="F9276" s="6" t="s">
        <v>42</v>
      </c>
      <c r="G9276" s="6">
        <v>2018</v>
      </c>
      <c r="L9276" s="6"/>
      <c r="N9276" s="6" t="s">
        <v>488</v>
      </c>
      <c r="P9276" s="407">
        <v>87</v>
      </c>
      <c r="Q9276" s="407">
        <v>87</v>
      </c>
      <c r="R9276" s="407">
        <v>3</v>
      </c>
      <c r="S9276" s="3" t="s">
        <v>3</v>
      </c>
      <c r="T9276" s="3" t="s">
        <v>44</v>
      </c>
      <c r="U9276" s="3" t="s">
        <v>72</v>
      </c>
      <c r="V9276" s="227" t="s">
        <v>72</v>
      </c>
      <c r="X9276" s="3" t="s">
        <v>1896</v>
      </c>
      <c r="AA9276" s="18">
        <v>45.257970712499997</v>
      </c>
      <c r="AB9276" s="18">
        <v>-123.0748085383</v>
      </c>
      <c r="AC9276" s="3" t="s">
        <v>45</v>
      </c>
      <c r="AE9276" s="3" t="s">
        <v>235</v>
      </c>
      <c r="AF9276" s="3" t="str">
        <f t="shared" si="224"/>
        <v>ex Ceanothus</v>
      </c>
      <c r="AG9276" s="3" t="s">
        <v>2729</v>
      </c>
      <c r="AH9276" s="3" t="s">
        <v>1657</v>
      </c>
      <c r="AT9276" s="3" t="s">
        <v>81</v>
      </c>
    </row>
    <row r="9277" spans="2:46" x14ac:dyDescent="0.25">
      <c r="B9277" s="5">
        <v>2378</v>
      </c>
      <c r="E9277" s="62">
        <v>7</v>
      </c>
      <c r="F9277" s="6" t="s">
        <v>42</v>
      </c>
      <c r="G9277" s="6">
        <v>2018</v>
      </c>
      <c r="L9277" s="6"/>
      <c r="N9277" s="6" t="s">
        <v>488</v>
      </c>
      <c r="P9277" s="407">
        <v>87</v>
      </c>
      <c r="Q9277" s="407">
        <v>87</v>
      </c>
      <c r="R9277" s="407">
        <v>4</v>
      </c>
      <c r="S9277" s="3" t="s">
        <v>3</v>
      </c>
      <c r="T9277" s="3" t="s">
        <v>44</v>
      </c>
      <c r="U9277" s="3" t="s">
        <v>72</v>
      </c>
      <c r="V9277" s="227" t="s">
        <v>72</v>
      </c>
      <c r="X9277" s="3" t="s">
        <v>1896</v>
      </c>
      <c r="AA9277" s="18">
        <v>45.257970712499997</v>
      </c>
      <c r="AB9277" s="18">
        <v>-123.0748085383</v>
      </c>
      <c r="AC9277" s="3" t="s">
        <v>45</v>
      </c>
      <c r="AE9277" s="3" t="s">
        <v>235</v>
      </c>
      <c r="AF9277" s="3" t="str">
        <f t="shared" si="224"/>
        <v>ex Ceanothus</v>
      </c>
      <c r="AG9277" s="3" t="s">
        <v>2729</v>
      </c>
      <c r="AH9277" s="3" t="s">
        <v>1657</v>
      </c>
      <c r="AT9277" s="3" t="s">
        <v>81</v>
      </c>
    </row>
    <row r="9278" spans="2:46" x14ac:dyDescent="0.25">
      <c r="B9278" s="5">
        <v>2379</v>
      </c>
      <c r="E9278" s="62">
        <v>7</v>
      </c>
      <c r="F9278" s="6" t="s">
        <v>42</v>
      </c>
      <c r="G9278" s="6">
        <v>2018</v>
      </c>
      <c r="L9278" s="6"/>
      <c r="N9278" s="6" t="s">
        <v>488</v>
      </c>
      <c r="P9278" s="407">
        <v>87</v>
      </c>
      <c r="Q9278" s="407">
        <v>87</v>
      </c>
      <c r="R9278" s="407">
        <v>5</v>
      </c>
      <c r="S9278" s="3" t="s">
        <v>3</v>
      </c>
      <c r="T9278" s="3" t="s">
        <v>44</v>
      </c>
      <c r="U9278" s="3" t="s">
        <v>72</v>
      </c>
      <c r="V9278" s="227" t="s">
        <v>72</v>
      </c>
      <c r="X9278" s="3" t="s">
        <v>1896</v>
      </c>
      <c r="AA9278" s="18">
        <v>45.257970712499997</v>
      </c>
      <c r="AB9278" s="18">
        <v>-123.0748085383</v>
      </c>
      <c r="AC9278" s="3" t="s">
        <v>45</v>
      </c>
      <c r="AE9278" s="3" t="s">
        <v>235</v>
      </c>
      <c r="AF9278" s="3" t="str">
        <f t="shared" si="224"/>
        <v>ex Ceanothus</v>
      </c>
      <c r="AG9278" s="3" t="s">
        <v>2729</v>
      </c>
      <c r="AH9278" s="3" t="s">
        <v>1657</v>
      </c>
      <c r="AT9278" s="3" t="s">
        <v>81</v>
      </c>
    </row>
    <row r="9279" spans="2:46" x14ac:dyDescent="0.25">
      <c r="B9279" s="5">
        <v>2380</v>
      </c>
      <c r="E9279" s="62">
        <v>7</v>
      </c>
      <c r="F9279" s="6" t="s">
        <v>42</v>
      </c>
      <c r="G9279" s="6">
        <v>2018</v>
      </c>
      <c r="L9279" s="6"/>
      <c r="N9279" s="6" t="s">
        <v>488</v>
      </c>
      <c r="P9279" s="407">
        <v>87</v>
      </c>
      <c r="Q9279" s="407">
        <v>87</v>
      </c>
      <c r="R9279" s="407">
        <v>6</v>
      </c>
      <c r="S9279" s="3" t="s">
        <v>3</v>
      </c>
      <c r="T9279" s="3" t="s">
        <v>44</v>
      </c>
      <c r="U9279" s="3" t="s">
        <v>72</v>
      </c>
      <c r="V9279" s="227" t="s">
        <v>72</v>
      </c>
      <c r="X9279" s="3" t="s">
        <v>1896</v>
      </c>
      <c r="AA9279" s="18">
        <v>45.257970712499997</v>
      </c>
      <c r="AB9279" s="18">
        <v>-123.0748085383</v>
      </c>
      <c r="AC9279" s="3" t="s">
        <v>45</v>
      </c>
      <c r="AE9279" s="3" t="s">
        <v>235</v>
      </c>
      <c r="AF9279" s="3" t="str">
        <f t="shared" si="224"/>
        <v>ex Ceanothus</v>
      </c>
      <c r="AG9279" s="3" t="s">
        <v>2729</v>
      </c>
      <c r="AH9279" s="3" t="s">
        <v>1657</v>
      </c>
      <c r="AT9279" s="3" t="s">
        <v>81</v>
      </c>
    </row>
    <row r="9280" spans="2:46" x14ac:dyDescent="0.25">
      <c r="B9280" s="5">
        <v>2381</v>
      </c>
      <c r="E9280" s="62">
        <v>7</v>
      </c>
      <c r="F9280" s="6" t="s">
        <v>42</v>
      </c>
      <c r="G9280" s="6">
        <v>2018</v>
      </c>
      <c r="L9280" s="6"/>
      <c r="N9280" s="6" t="s">
        <v>488</v>
      </c>
      <c r="P9280" s="407">
        <v>87</v>
      </c>
      <c r="Q9280" s="407">
        <v>87</v>
      </c>
      <c r="R9280" s="407">
        <v>7</v>
      </c>
      <c r="S9280" s="3" t="s">
        <v>3</v>
      </c>
      <c r="T9280" s="3" t="s">
        <v>44</v>
      </c>
      <c r="U9280" s="3" t="s">
        <v>72</v>
      </c>
      <c r="V9280" s="227" t="s">
        <v>72</v>
      </c>
      <c r="X9280" s="3" t="s">
        <v>1896</v>
      </c>
      <c r="AA9280" s="18">
        <v>45.257970712499997</v>
      </c>
      <c r="AB9280" s="18">
        <v>-123.0748085383</v>
      </c>
      <c r="AC9280" s="3" t="s">
        <v>45</v>
      </c>
      <c r="AE9280" s="3" t="s">
        <v>235</v>
      </c>
      <c r="AF9280" s="3" t="str">
        <f t="shared" si="224"/>
        <v>ex Ceanothus</v>
      </c>
      <c r="AG9280" s="3" t="s">
        <v>2729</v>
      </c>
      <c r="AH9280" s="3" t="s">
        <v>1657</v>
      </c>
      <c r="AT9280" s="3" t="s">
        <v>81</v>
      </c>
    </row>
    <row r="9281" spans="2:46" x14ac:dyDescent="0.25">
      <c r="B9281" s="5">
        <v>2382</v>
      </c>
      <c r="E9281" s="62">
        <v>7</v>
      </c>
      <c r="F9281" s="6" t="s">
        <v>42</v>
      </c>
      <c r="G9281" s="6">
        <v>2018</v>
      </c>
      <c r="L9281" s="6"/>
      <c r="N9281" s="6" t="s">
        <v>488</v>
      </c>
      <c r="P9281" s="407">
        <v>87</v>
      </c>
      <c r="Q9281" s="407">
        <v>87</v>
      </c>
      <c r="R9281" s="407">
        <v>8</v>
      </c>
      <c r="S9281" s="3" t="s">
        <v>3</v>
      </c>
      <c r="T9281" s="3" t="s">
        <v>44</v>
      </c>
      <c r="U9281" s="3" t="s">
        <v>72</v>
      </c>
      <c r="V9281" s="227" t="s">
        <v>72</v>
      </c>
      <c r="X9281" s="3" t="s">
        <v>1896</v>
      </c>
      <c r="AA9281" s="18">
        <v>45.257970712499997</v>
      </c>
      <c r="AB9281" s="18">
        <v>-123.0748085383</v>
      </c>
      <c r="AC9281" s="3" t="s">
        <v>45</v>
      </c>
      <c r="AE9281" s="3" t="s">
        <v>235</v>
      </c>
      <c r="AF9281" s="3" t="str">
        <f t="shared" si="224"/>
        <v>ex Ceanothus</v>
      </c>
      <c r="AG9281" s="3" t="s">
        <v>2729</v>
      </c>
      <c r="AH9281" s="3" t="s">
        <v>1657</v>
      </c>
      <c r="AT9281" s="3" t="s">
        <v>81</v>
      </c>
    </row>
    <row r="9282" spans="2:46" x14ac:dyDescent="0.25">
      <c r="B9282" s="5">
        <v>2383</v>
      </c>
      <c r="E9282" s="62">
        <v>7</v>
      </c>
      <c r="F9282" s="6" t="s">
        <v>42</v>
      </c>
      <c r="G9282" s="6">
        <v>2018</v>
      </c>
      <c r="L9282" s="6"/>
      <c r="N9282" s="6" t="s">
        <v>488</v>
      </c>
      <c r="P9282" s="407">
        <v>87</v>
      </c>
      <c r="Q9282" s="407">
        <v>87</v>
      </c>
      <c r="R9282" s="407">
        <v>9</v>
      </c>
      <c r="S9282" s="3" t="s">
        <v>3</v>
      </c>
      <c r="T9282" s="3" t="s">
        <v>44</v>
      </c>
      <c r="U9282" s="3" t="s">
        <v>72</v>
      </c>
      <c r="V9282" s="227" t="s">
        <v>72</v>
      </c>
      <c r="X9282" s="3" t="s">
        <v>1896</v>
      </c>
      <c r="AA9282" s="18">
        <v>45.257970712499997</v>
      </c>
      <c r="AB9282" s="18">
        <v>-123.0748085383</v>
      </c>
      <c r="AC9282" s="3" t="s">
        <v>45</v>
      </c>
      <c r="AE9282" s="3" t="s">
        <v>235</v>
      </c>
      <c r="AF9282" s="3" t="str">
        <f t="shared" si="224"/>
        <v>ex Ceanothus</v>
      </c>
      <c r="AG9282" s="3" t="s">
        <v>2729</v>
      </c>
      <c r="AH9282" s="3" t="s">
        <v>1657</v>
      </c>
      <c r="AT9282" s="3" t="s">
        <v>81</v>
      </c>
    </row>
    <row r="9283" spans="2:46" x14ac:dyDescent="0.25">
      <c r="B9283" s="5">
        <v>2384</v>
      </c>
      <c r="E9283" s="62">
        <v>7</v>
      </c>
      <c r="F9283" s="6" t="s">
        <v>42</v>
      </c>
      <c r="G9283" s="6">
        <v>2018</v>
      </c>
      <c r="L9283" s="6"/>
      <c r="N9283" s="6" t="s">
        <v>488</v>
      </c>
      <c r="P9283" s="407">
        <v>87</v>
      </c>
      <c r="Q9283" s="407">
        <v>87</v>
      </c>
      <c r="R9283" s="407">
        <v>10</v>
      </c>
      <c r="S9283" s="3" t="s">
        <v>3</v>
      </c>
      <c r="T9283" s="3" t="s">
        <v>44</v>
      </c>
      <c r="U9283" s="3" t="s">
        <v>72</v>
      </c>
      <c r="V9283" s="227" t="s">
        <v>72</v>
      </c>
      <c r="X9283" s="3" t="s">
        <v>1896</v>
      </c>
      <c r="AA9283" s="18">
        <v>45.257970712499997</v>
      </c>
      <c r="AB9283" s="18">
        <v>-123.0748085383</v>
      </c>
      <c r="AC9283" s="3" t="s">
        <v>45</v>
      </c>
      <c r="AE9283" s="3" t="s">
        <v>235</v>
      </c>
      <c r="AF9283" s="3" t="str">
        <f t="shared" si="224"/>
        <v>ex Ceanothus</v>
      </c>
      <c r="AG9283" s="3" t="s">
        <v>2729</v>
      </c>
      <c r="AH9283" s="3" t="s">
        <v>1657</v>
      </c>
      <c r="AT9283" s="3" t="s">
        <v>81</v>
      </c>
    </row>
    <row r="9284" spans="2:46" x14ac:dyDescent="0.25">
      <c r="B9284" s="5">
        <v>2385</v>
      </c>
      <c r="E9284" s="62">
        <v>7</v>
      </c>
      <c r="F9284" s="6" t="s">
        <v>42</v>
      </c>
      <c r="G9284" s="6">
        <v>2018</v>
      </c>
      <c r="L9284" s="6"/>
      <c r="N9284" s="6" t="s">
        <v>488</v>
      </c>
      <c r="P9284" s="407">
        <v>87</v>
      </c>
      <c r="Q9284" s="407">
        <v>87</v>
      </c>
      <c r="R9284" s="407">
        <v>11</v>
      </c>
      <c r="S9284" s="3" t="s">
        <v>3</v>
      </c>
      <c r="T9284" s="3" t="s">
        <v>44</v>
      </c>
      <c r="U9284" s="3" t="s">
        <v>72</v>
      </c>
      <c r="V9284" s="227" t="s">
        <v>72</v>
      </c>
      <c r="X9284" s="3" t="s">
        <v>1896</v>
      </c>
      <c r="AA9284" s="18">
        <v>45.257970712499997</v>
      </c>
      <c r="AB9284" s="18">
        <v>-123.0748085383</v>
      </c>
      <c r="AC9284" s="3" t="s">
        <v>45</v>
      </c>
      <c r="AE9284" s="3" t="s">
        <v>235</v>
      </c>
      <c r="AF9284" s="3" t="str">
        <f t="shared" si="224"/>
        <v>ex Ceanothus</v>
      </c>
      <c r="AG9284" s="3" t="s">
        <v>2729</v>
      </c>
      <c r="AH9284" s="3" t="s">
        <v>1657</v>
      </c>
      <c r="AT9284" s="3" t="s">
        <v>81</v>
      </c>
    </row>
    <row r="9285" spans="2:46" x14ac:dyDescent="0.25">
      <c r="B9285" s="5">
        <v>2386</v>
      </c>
      <c r="E9285" s="62">
        <v>7</v>
      </c>
      <c r="F9285" s="6" t="s">
        <v>42</v>
      </c>
      <c r="G9285" s="6">
        <v>2018</v>
      </c>
      <c r="L9285" s="6"/>
      <c r="N9285" s="6" t="s">
        <v>488</v>
      </c>
      <c r="P9285" s="407">
        <v>87</v>
      </c>
      <c r="Q9285" s="407">
        <v>87</v>
      </c>
      <c r="R9285" s="407">
        <v>12</v>
      </c>
      <c r="S9285" s="3" t="s">
        <v>3</v>
      </c>
      <c r="T9285" s="3" t="s">
        <v>44</v>
      </c>
      <c r="U9285" s="3" t="s">
        <v>72</v>
      </c>
      <c r="V9285" s="227" t="s">
        <v>72</v>
      </c>
      <c r="X9285" s="3" t="s">
        <v>1896</v>
      </c>
      <c r="AA9285" s="18">
        <v>45.257970712499997</v>
      </c>
      <c r="AB9285" s="18">
        <v>-123.0748085383</v>
      </c>
      <c r="AC9285" s="3" t="s">
        <v>45</v>
      </c>
      <c r="AE9285" s="3" t="s">
        <v>235</v>
      </c>
      <c r="AF9285" s="3" t="str">
        <f t="shared" si="224"/>
        <v>ex Ceanothus</v>
      </c>
      <c r="AG9285" s="3" t="s">
        <v>2729</v>
      </c>
      <c r="AH9285" s="3" t="s">
        <v>1657</v>
      </c>
      <c r="AT9285" s="3" t="s">
        <v>81</v>
      </c>
    </row>
    <row r="9286" spans="2:46" x14ac:dyDescent="0.25">
      <c r="B9286" s="5">
        <v>2387</v>
      </c>
      <c r="E9286" s="62">
        <v>7</v>
      </c>
      <c r="F9286" s="6" t="s">
        <v>42</v>
      </c>
      <c r="G9286" s="6">
        <v>2018</v>
      </c>
      <c r="L9286" s="6"/>
      <c r="N9286" s="6" t="s">
        <v>488</v>
      </c>
      <c r="P9286" s="407">
        <v>87</v>
      </c>
      <c r="Q9286" s="407">
        <v>87</v>
      </c>
      <c r="R9286" s="407">
        <v>13</v>
      </c>
      <c r="S9286" s="3" t="s">
        <v>3</v>
      </c>
      <c r="T9286" s="3" t="s">
        <v>44</v>
      </c>
      <c r="U9286" s="3" t="s">
        <v>72</v>
      </c>
      <c r="V9286" s="227" t="s">
        <v>72</v>
      </c>
      <c r="X9286" s="3" t="s">
        <v>1896</v>
      </c>
      <c r="AA9286" s="18">
        <v>45.257970712499997</v>
      </c>
      <c r="AB9286" s="18">
        <v>-123.0748085383</v>
      </c>
      <c r="AC9286" s="3" t="s">
        <v>45</v>
      </c>
      <c r="AE9286" s="3" t="s">
        <v>235</v>
      </c>
      <c r="AF9286" s="3" t="str">
        <f t="shared" si="224"/>
        <v>ex Ceanothus</v>
      </c>
      <c r="AG9286" s="3" t="s">
        <v>2729</v>
      </c>
      <c r="AH9286" s="3" t="s">
        <v>1657</v>
      </c>
      <c r="AT9286" s="3" t="s">
        <v>81</v>
      </c>
    </row>
    <row r="9287" spans="2:46" x14ac:dyDescent="0.25">
      <c r="B9287" s="5">
        <v>2388</v>
      </c>
      <c r="E9287" s="62">
        <v>7</v>
      </c>
      <c r="F9287" s="6" t="s">
        <v>42</v>
      </c>
      <c r="G9287" s="6">
        <v>2018</v>
      </c>
      <c r="L9287" s="6"/>
      <c r="N9287" s="6" t="s">
        <v>488</v>
      </c>
      <c r="P9287" s="407">
        <v>87</v>
      </c>
      <c r="Q9287" s="407">
        <v>87</v>
      </c>
      <c r="R9287" s="407">
        <v>14</v>
      </c>
      <c r="S9287" s="3" t="s">
        <v>3</v>
      </c>
      <c r="T9287" s="3" t="s">
        <v>44</v>
      </c>
      <c r="U9287" s="3" t="s">
        <v>72</v>
      </c>
      <c r="V9287" s="227" t="s">
        <v>72</v>
      </c>
      <c r="X9287" s="3" t="s">
        <v>1896</v>
      </c>
      <c r="AA9287" s="18">
        <v>45.257970712499997</v>
      </c>
      <c r="AB9287" s="18">
        <v>-123.0748085383</v>
      </c>
      <c r="AC9287" s="3" t="s">
        <v>45</v>
      </c>
      <c r="AE9287" s="3" t="s">
        <v>235</v>
      </c>
      <c r="AF9287" s="3" t="str">
        <f t="shared" si="224"/>
        <v>ex Ceanothus</v>
      </c>
      <c r="AG9287" s="3" t="s">
        <v>2729</v>
      </c>
      <c r="AH9287" s="3" t="s">
        <v>1657</v>
      </c>
      <c r="AT9287" s="3" t="s">
        <v>81</v>
      </c>
    </row>
    <row r="9288" spans="2:46" x14ac:dyDescent="0.25">
      <c r="B9288" s="5">
        <v>2389</v>
      </c>
      <c r="E9288" s="62">
        <v>7</v>
      </c>
      <c r="F9288" s="6" t="s">
        <v>42</v>
      </c>
      <c r="G9288" s="6">
        <v>2018</v>
      </c>
      <c r="L9288" s="6"/>
      <c r="N9288" s="6" t="s">
        <v>488</v>
      </c>
      <c r="P9288" s="407">
        <v>87</v>
      </c>
      <c r="Q9288" s="407">
        <v>87</v>
      </c>
      <c r="R9288" s="407">
        <v>15</v>
      </c>
      <c r="S9288" s="3" t="s">
        <v>3</v>
      </c>
      <c r="T9288" s="3" t="s">
        <v>44</v>
      </c>
      <c r="U9288" s="3" t="s">
        <v>72</v>
      </c>
      <c r="V9288" s="227" t="s">
        <v>72</v>
      </c>
      <c r="X9288" s="3" t="s">
        <v>1896</v>
      </c>
      <c r="AA9288" s="18">
        <v>45.257970712499997</v>
      </c>
      <c r="AB9288" s="18">
        <v>-123.0748085383</v>
      </c>
      <c r="AC9288" s="3" t="s">
        <v>45</v>
      </c>
      <c r="AE9288" s="3" t="s">
        <v>235</v>
      </c>
      <c r="AF9288" s="3" t="str">
        <f t="shared" si="224"/>
        <v>ex Ceanothus</v>
      </c>
      <c r="AG9288" s="3" t="s">
        <v>2729</v>
      </c>
      <c r="AH9288" s="3" t="s">
        <v>1657</v>
      </c>
      <c r="AT9288" s="3" t="s">
        <v>81</v>
      </c>
    </row>
    <row r="9289" spans="2:46" x14ac:dyDescent="0.25">
      <c r="B9289" s="5">
        <v>2390</v>
      </c>
      <c r="E9289" s="62">
        <v>7</v>
      </c>
      <c r="F9289" s="6" t="s">
        <v>42</v>
      </c>
      <c r="G9289" s="6">
        <v>2018</v>
      </c>
      <c r="L9289" s="6"/>
      <c r="N9289" s="6" t="s">
        <v>488</v>
      </c>
      <c r="P9289" s="407">
        <v>87</v>
      </c>
      <c r="Q9289" s="407">
        <v>87</v>
      </c>
      <c r="R9289" s="407">
        <v>16</v>
      </c>
      <c r="S9289" s="3" t="s">
        <v>3</v>
      </c>
      <c r="T9289" s="3" t="s">
        <v>44</v>
      </c>
      <c r="U9289" s="3" t="s">
        <v>72</v>
      </c>
      <c r="V9289" s="227" t="s">
        <v>72</v>
      </c>
      <c r="X9289" s="3" t="s">
        <v>1896</v>
      </c>
      <c r="AA9289" s="18">
        <v>45.257970712499997</v>
      </c>
      <c r="AB9289" s="18">
        <v>-123.0748085383</v>
      </c>
      <c r="AC9289" s="3" t="s">
        <v>45</v>
      </c>
      <c r="AE9289" s="3" t="s">
        <v>235</v>
      </c>
      <c r="AF9289" s="3" t="str">
        <f t="shared" si="224"/>
        <v>ex Ceanothus</v>
      </c>
      <c r="AG9289" s="3" t="s">
        <v>2729</v>
      </c>
      <c r="AH9289" s="3" t="s">
        <v>1657</v>
      </c>
      <c r="AT9289" s="3" t="s">
        <v>81</v>
      </c>
    </row>
    <row r="9290" spans="2:46" x14ac:dyDescent="0.25">
      <c r="B9290" s="5">
        <v>2391</v>
      </c>
      <c r="E9290" s="62">
        <v>7</v>
      </c>
      <c r="F9290" s="6" t="s">
        <v>42</v>
      </c>
      <c r="G9290" s="6">
        <v>2018</v>
      </c>
      <c r="L9290" s="6"/>
      <c r="N9290" s="6" t="s">
        <v>488</v>
      </c>
      <c r="P9290" s="407">
        <v>87</v>
      </c>
      <c r="Q9290" s="407">
        <v>87</v>
      </c>
      <c r="R9290" s="407">
        <v>17</v>
      </c>
      <c r="S9290" s="3" t="s">
        <v>3</v>
      </c>
      <c r="T9290" s="3" t="s">
        <v>44</v>
      </c>
      <c r="U9290" s="3" t="s">
        <v>72</v>
      </c>
      <c r="V9290" s="227" t="s">
        <v>72</v>
      </c>
      <c r="X9290" s="3" t="s">
        <v>1896</v>
      </c>
      <c r="AA9290" s="18">
        <v>45.257970712499997</v>
      </c>
      <c r="AB9290" s="18">
        <v>-123.0748085383</v>
      </c>
      <c r="AC9290" s="3" t="s">
        <v>45</v>
      </c>
      <c r="AE9290" s="3" t="s">
        <v>235</v>
      </c>
      <c r="AF9290" s="3" t="str">
        <f t="shared" ref="AF9290:AF9353" si="225">CONCATENATE("ex ", AE9290)</f>
        <v>ex Ceanothus</v>
      </c>
      <c r="AG9290" s="3" t="s">
        <v>2729</v>
      </c>
      <c r="AH9290" s="3" t="s">
        <v>1657</v>
      </c>
      <c r="AT9290" s="3" t="s">
        <v>81</v>
      </c>
    </row>
    <row r="9291" spans="2:46" x14ac:dyDescent="0.25">
      <c r="B9291" s="5">
        <v>2392</v>
      </c>
      <c r="E9291" s="62">
        <v>7</v>
      </c>
      <c r="F9291" s="6" t="s">
        <v>42</v>
      </c>
      <c r="G9291" s="6">
        <v>2018</v>
      </c>
      <c r="L9291" s="6"/>
      <c r="N9291" s="6" t="s">
        <v>488</v>
      </c>
      <c r="P9291" s="407">
        <v>87</v>
      </c>
      <c r="Q9291" s="407">
        <v>87</v>
      </c>
      <c r="R9291" s="407">
        <v>18</v>
      </c>
      <c r="S9291" s="3" t="s">
        <v>3</v>
      </c>
      <c r="T9291" s="3" t="s">
        <v>44</v>
      </c>
      <c r="U9291" s="3" t="s">
        <v>72</v>
      </c>
      <c r="V9291" s="227" t="s">
        <v>72</v>
      </c>
      <c r="X9291" s="3" t="s">
        <v>1896</v>
      </c>
      <c r="AA9291" s="18">
        <v>45.257970712499997</v>
      </c>
      <c r="AB9291" s="18">
        <v>-123.0748085383</v>
      </c>
      <c r="AC9291" s="3" t="s">
        <v>45</v>
      </c>
      <c r="AE9291" s="3" t="s">
        <v>235</v>
      </c>
      <c r="AF9291" s="3" t="str">
        <f t="shared" si="225"/>
        <v>ex Ceanothus</v>
      </c>
      <c r="AG9291" s="3" t="s">
        <v>2729</v>
      </c>
      <c r="AH9291" s="3" t="s">
        <v>1657</v>
      </c>
      <c r="AT9291" s="3" t="s">
        <v>81</v>
      </c>
    </row>
    <row r="9292" spans="2:46" x14ac:dyDescent="0.25">
      <c r="B9292" s="5">
        <v>2393</v>
      </c>
      <c r="E9292" s="62">
        <v>7</v>
      </c>
      <c r="F9292" s="6" t="s">
        <v>42</v>
      </c>
      <c r="G9292" s="6">
        <v>2018</v>
      </c>
      <c r="L9292" s="6"/>
      <c r="N9292" s="6" t="s">
        <v>488</v>
      </c>
      <c r="P9292" s="407">
        <v>87</v>
      </c>
      <c r="Q9292" s="407">
        <v>87</v>
      </c>
      <c r="R9292" s="407">
        <v>19</v>
      </c>
      <c r="S9292" s="3" t="s">
        <v>3</v>
      </c>
      <c r="T9292" s="3" t="s">
        <v>44</v>
      </c>
      <c r="U9292" s="3" t="s">
        <v>72</v>
      </c>
      <c r="V9292" s="227" t="s">
        <v>72</v>
      </c>
      <c r="X9292" s="3" t="s">
        <v>1896</v>
      </c>
      <c r="AA9292" s="18">
        <v>45.257970712499997</v>
      </c>
      <c r="AB9292" s="18">
        <v>-123.0748085383</v>
      </c>
      <c r="AC9292" s="3" t="s">
        <v>45</v>
      </c>
      <c r="AE9292" s="3" t="s">
        <v>235</v>
      </c>
      <c r="AF9292" s="3" t="str">
        <f t="shared" si="225"/>
        <v>ex Ceanothus</v>
      </c>
      <c r="AG9292" s="3" t="s">
        <v>2729</v>
      </c>
      <c r="AH9292" s="3" t="s">
        <v>1657</v>
      </c>
      <c r="AT9292" s="3" t="s">
        <v>81</v>
      </c>
    </row>
    <row r="9293" spans="2:46" x14ac:dyDescent="0.25">
      <c r="B9293" s="5">
        <v>2394</v>
      </c>
      <c r="E9293" s="62">
        <v>7</v>
      </c>
      <c r="F9293" s="6" t="s">
        <v>42</v>
      </c>
      <c r="G9293" s="6">
        <v>2018</v>
      </c>
      <c r="L9293" s="6"/>
      <c r="N9293" s="6" t="s">
        <v>488</v>
      </c>
      <c r="P9293" s="407">
        <v>87</v>
      </c>
      <c r="Q9293" s="407">
        <v>87</v>
      </c>
      <c r="R9293" s="407">
        <v>20</v>
      </c>
      <c r="S9293" s="3" t="s">
        <v>3</v>
      </c>
      <c r="T9293" s="3" t="s">
        <v>44</v>
      </c>
      <c r="U9293" s="3" t="s">
        <v>72</v>
      </c>
      <c r="V9293" s="227" t="s">
        <v>72</v>
      </c>
      <c r="X9293" s="3" t="s">
        <v>1896</v>
      </c>
      <c r="AA9293" s="18">
        <v>45.257970712499997</v>
      </c>
      <c r="AB9293" s="18">
        <v>-123.0748085383</v>
      </c>
      <c r="AC9293" s="3" t="s">
        <v>45</v>
      </c>
      <c r="AE9293" s="3" t="s">
        <v>235</v>
      </c>
      <c r="AF9293" s="3" t="str">
        <f t="shared" si="225"/>
        <v>ex Ceanothus</v>
      </c>
      <c r="AG9293" s="3" t="s">
        <v>2729</v>
      </c>
      <c r="AH9293" s="3" t="s">
        <v>1657</v>
      </c>
      <c r="AT9293" s="3" t="s">
        <v>81</v>
      </c>
    </row>
    <row r="9294" spans="2:46" x14ac:dyDescent="0.25">
      <c r="B9294" s="5">
        <v>2395</v>
      </c>
      <c r="E9294" s="62">
        <v>7</v>
      </c>
      <c r="F9294" s="6" t="s">
        <v>42</v>
      </c>
      <c r="G9294" s="6">
        <v>2018</v>
      </c>
      <c r="L9294" s="6"/>
      <c r="N9294" s="6" t="s">
        <v>488</v>
      </c>
      <c r="P9294" s="407">
        <v>87</v>
      </c>
      <c r="Q9294" s="407">
        <v>87</v>
      </c>
      <c r="R9294" s="407">
        <v>21</v>
      </c>
      <c r="S9294" s="3" t="s">
        <v>3</v>
      </c>
      <c r="T9294" s="3" t="s">
        <v>44</v>
      </c>
      <c r="U9294" s="3" t="s">
        <v>72</v>
      </c>
      <c r="V9294" s="227" t="s">
        <v>72</v>
      </c>
      <c r="X9294" s="3" t="s">
        <v>1896</v>
      </c>
      <c r="AA9294" s="18">
        <v>45.257970712499997</v>
      </c>
      <c r="AB9294" s="18">
        <v>-123.0748085383</v>
      </c>
      <c r="AC9294" s="3" t="s">
        <v>45</v>
      </c>
      <c r="AE9294" s="3" t="s">
        <v>235</v>
      </c>
      <c r="AF9294" s="3" t="str">
        <f t="shared" si="225"/>
        <v>ex Ceanothus</v>
      </c>
      <c r="AG9294" s="3" t="s">
        <v>2729</v>
      </c>
      <c r="AH9294" s="3" t="s">
        <v>1657</v>
      </c>
      <c r="AT9294" s="3" t="s">
        <v>81</v>
      </c>
    </row>
    <row r="9295" spans="2:46" x14ac:dyDescent="0.25">
      <c r="B9295" s="5">
        <v>2396</v>
      </c>
      <c r="E9295" s="62">
        <v>7</v>
      </c>
      <c r="F9295" s="6" t="s">
        <v>42</v>
      </c>
      <c r="G9295" s="6">
        <v>2018</v>
      </c>
      <c r="L9295" s="6"/>
      <c r="N9295" s="6" t="s">
        <v>488</v>
      </c>
      <c r="P9295" s="407">
        <v>87</v>
      </c>
      <c r="Q9295" s="407">
        <v>87</v>
      </c>
      <c r="R9295" s="407">
        <v>22</v>
      </c>
      <c r="S9295" s="3" t="s">
        <v>3</v>
      </c>
      <c r="T9295" s="3" t="s">
        <v>44</v>
      </c>
      <c r="U9295" s="3" t="s">
        <v>72</v>
      </c>
      <c r="V9295" s="227" t="s">
        <v>72</v>
      </c>
      <c r="X9295" s="3" t="s">
        <v>1896</v>
      </c>
      <c r="AA9295" s="18">
        <v>45.257970712499997</v>
      </c>
      <c r="AB9295" s="18">
        <v>-123.0748085383</v>
      </c>
      <c r="AC9295" s="3" t="s">
        <v>45</v>
      </c>
      <c r="AE9295" s="3" t="s">
        <v>235</v>
      </c>
      <c r="AF9295" s="3" t="str">
        <f t="shared" si="225"/>
        <v>ex Ceanothus</v>
      </c>
      <c r="AG9295" s="3" t="s">
        <v>2729</v>
      </c>
      <c r="AH9295" s="3" t="s">
        <v>1657</v>
      </c>
      <c r="AT9295" s="3" t="s">
        <v>81</v>
      </c>
    </row>
    <row r="9296" spans="2:46" x14ac:dyDescent="0.25">
      <c r="B9296" s="5">
        <v>2406</v>
      </c>
      <c r="E9296" s="62">
        <v>7</v>
      </c>
      <c r="F9296" s="6" t="s">
        <v>42</v>
      </c>
      <c r="G9296" s="6">
        <v>2018</v>
      </c>
      <c r="L9296" s="6"/>
      <c r="N9296" s="6" t="s">
        <v>489</v>
      </c>
      <c r="P9296" s="407">
        <v>88</v>
      </c>
      <c r="Q9296" s="407">
        <v>88</v>
      </c>
      <c r="R9296" s="407">
        <v>1</v>
      </c>
      <c r="S9296" s="3" t="s">
        <v>3</v>
      </c>
      <c r="T9296" s="3" t="s">
        <v>44</v>
      </c>
      <c r="U9296" s="3" t="s">
        <v>72</v>
      </c>
      <c r="V9296" s="227" t="s">
        <v>72</v>
      </c>
      <c r="X9296" s="3" t="s">
        <v>557</v>
      </c>
      <c r="AA9296" s="18">
        <v>45.258384090900002</v>
      </c>
      <c r="AB9296" s="18">
        <v>-123.0755725416</v>
      </c>
      <c r="AC9296" s="3" t="s">
        <v>45</v>
      </c>
      <c r="AE9296" s="3" t="s">
        <v>120</v>
      </c>
      <c r="AF9296" s="3" t="str">
        <f t="shared" si="225"/>
        <v>ex Raphanus</v>
      </c>
      <c r="AG9296" s="3" t="s">
        <v>2729</v>
      </c>
      <c r="AH9296" s="3" t="s">
        <v>1657</v>
      </c>
      <c r="AT9296" s="3" t="s">
        <v>81</v>
      </c>
    </row>
    <row r="9297" spans="2:46" x14ac:dyDescent="0.25">
      <c r="B9297" s="5">
        <v>2407</v>
      </c>
      <c r="E9297" s="62">
        <v>7</v>
      </c>
      <c r="F9297" s="6" t="s">
        <v>42</v>
      </c>
      <c r="G9297" s="6">
        <v>2018</v>
      </c>
      <c r="L9297" s="6"/>
      <c r="N9297" s="6" t="s">
        <v>489</v>
      </c>
      <c r="P9297" s="407">
        <v>88</v>
      </c>
      <c r="Q9297" s="407">
        <v>88</v>
      </c>
      <c r="R9297" s="407">
        <v>2</v>
      </c>
      <c r="S9297" s="3" t="s">
        <v>3</v>
      </c>
      <c r="T9297" s="3" t="s">
        <v>44</v>
      </c>
      <c r="U9297" s="3" t="s">
        <v>72</v>
      </c>
      <c r="V9297" s="227" t="s">
        <v>72</v>
      </c>
      <c r="X9297" s="3" t="s">
        <v>557</v>
      </c>
      <c r="AA9297" s="18">
        <v>45.258384090900002</v>
      </c>
      <c r="AB9297" s="18">
        <v>-123.0755725416</v>
      </c>
      <c r="AC9297" s="3" t="s">
        <v>45</v>
      </c>
      <c r="AE9297" s="3" t="s">
        <v>120</v>
      </c>
      <c r="AF9297" s="3" t="str">
        <f t="shared" si="225"/>
        <v>ex Raphanus</v>
      </c>
      <c r="AG9297" s="3" t="s">
        <v>2729</v>
      </c>
      <c r="AH9297" s="3" t="s">
        <v>1657</v>
      </c>
      <c r="AT9297" s="3" t="s">
        <v>81</v>
      </c>
    </row>
    <row r="9298" spans="2:46" x14ac:dyDescent="0.25">
      <c r="B9298" s="5">
        <v>2408</v>
      </c>
      <c r="E9298" s="62">
        <v>7</v>
      </c>
      <c r="F9298" s="6" t="s">
        <v>42</v>
      </c>
      <c r="G9298" s="6">
        <v>2018</v>
      </c>
      <c r="L9298" s="6"/>
      <c r="N9298" s="6" t="s">
        <v>489</v>
      </c>
      <c r="P9298" s="407">
        <v>88</v>
      </c>
      <c r="Q9298" s="407">
        <v>88</v>
      </c>
      <c r="R9298" s="407">
        <v>3</v>
      </c>
      <c r="S9298" s="3" t="s">
        <v>3</v>
      </c>
      <c r="T9298" s="3" t="s">
        <v>44</v>
      </c>
      <c r="U9298" s="3" t="s">
        <v>72</v>
      </c>
      <c r="V9298" s="227" t="s">
        <v>72</v>
      </c>
      <c r="X9298" s="3" t="s">
        <v>557</v>
      </c>
      <c r="AA9298" s="18">
        <v>45.258384090900002</v>
      </c>
      <c r="AB9298" s="18">
        <v>-123.0755725416</v>
      </c>
      <c r="AC9298" s="3" t="s">
        <v>45</v>
      </c>
      <c r="AE9298" s="3" t="s">
        <v>120</v>
      </c>
      <c r="AF9298" s="3" t="str">
        <f t="shared" si="225"/>
        <v>ex Raphanus</v>
      </c>
      <c r="AG9298" s="3" t="s">
        <v>2729</v>
      </c>
      <c r="AH9298" s="3" t="s">
        <v>1657</v>
      </c>
      <c r="AT9298" s="3" t="s">
        <v>81</v>
      </c>
    </row>
    <row r="9299" spans="2:46" x14ac:dyDescent="0.25">
      <c r="B9299" s="5">
        <v>2409</v>
      </c>
      <c r="E9299" s="62">
        <v>7</v>
      </c>
      <c r="F9299" s="6" t="s">
        <v>42</v>
      </c>
      <c r="G9299" s="6">
        <v>2018</v>
      </c>
      <c r="L9299" s="6"/>
      <c r="N9299" s="6" t="s">
        <v>489</v>
      </c>
      <c r="P9299" s="407">
        <v>88</v>
      </c>
      <c r="Q9299" s="407">
        <v>88</v>
      </c>
      <c r="R9299" s="407">
        <v>4</v>
      </c>
      <c r="S9299" s="3" t="s">
        <v>3</v>
      </c>
      <c r="T9299" s="3" t="s">
        <v>44</v>
      </c>
      <c r="U9299" s="3" t="s">
        <v>72</v>
      </c>
      <c r="V9299" s="227" t="s">
        <v>72</v>
      </c>
      <c r="X9299" s="3" t="s">
        <v>557</v>
      </c>
      <c r="AA9299" s="18">
        <v>45.258384090900002</v>
      </c>
      <c r="AB9299" s="18">
        <v>-123.0755725416</v>
      </c>
      <c r="AC9299" s="3" t="s">
        <v>45</v>
      </c>
      <c r="AE9299" s="3" t="s">
        <v>120</v>
      </c>
      <c r="AF9299" s="3" t="str">
        <f t="shared" si="225"/>
        <v>ex Raphanus</v>
      </c>
      <c r="AG9299" s="3" t="s">
        <v>2729</v>
      </c>
      <c r="AH9299" s="3" t="s">
        <v>1657</v>
      </c>
      <c r="AT9299" s="3" t="s">
        <v>81</v>
      </c>
    </row>
    <row r="9300" spans="2:46" x14ac:dyDescent="0.25">
      <c r="B9300" s="5">
        <v>2410</v>
      </c>
      <c r="E9300" s="62">
        <v>7</v>
      </c>
      <c r="F9300" s="6" t="s">
        <v>42</v>
      </c>
      <c r="G9300" s="6">
        <v>2018</v>
      </c>
      <c r="L9300" s="6"/>
      <c r="N9300" s="6" t="s">
        <v>489</v>
      </c>
      <c r="P9300" s="407">
        <v>88</v>
      </c>
      <c r="Q9300" s="407">
        <v>88</v>
      </c>
      <c r="R9300" s="407">
        <v>5</v>
      </c>
      <c r="S9300" s="3" t="s">
        <v>3</v>
      </c>
      <c r="T9300" s="3" t="s">
        <v>44</v>
      </c>
      <c r="U9300" s="3" t="s">
        <v>72</v>
      </c>
      <c r="V9300" s="227" t="s">
        <v>72</v>
      </c>
      <c r="X9300" s="3" t="s">
        <v>557</v>
      </c>
      <c r="AA9300" s="18">
        <v>45.258384090900002</v>
      </c>
      <c r="AB9300" s="18">
        <v>-123.0755725416</v>
      </c>
      <c r="AC9300" s="3" t="s">
        <v>45</v>
      </c>
      <c r="AE9300" s="3" t="s">
        <v>120</v>
      </c>
      <c r="AF9300" s="3" t="str">
        <f t="shared" si="225"/>
        <v>ex Raphanus</v>
      </c>
      <c r="AG9300" s="3" t="s">
        <v>2729</v>
      </c>
      <c r="AH9300" s="3" t="s">
        <v>1657</v>
      </c>
      <c r="AT9300" s="3" t="s">
        <v>81</v>
      </c>
    </row>
    <row r="9301" spans="2:46" x14ac:dyDescent="0.25">
      <c r="B9301" s="5">
        <v>2411</v>
      </c>
      <c r="E9301" s="62">
        <v>7</v>
      </c>
      <c r="F9301" s="6" t="s">
        <v>42</v>
      </c>
      <c r="G9301" s="6">
        <v>2018</v>
      </c>
      <c r="L9301" s="6"/>
      <c r="N9301" s="6" t="s">
        <v>489</v>
      </c>
      <c r="P9301" s="407">
        <v>88</v>
      </c>
      <c r="Q9301" s="407">
        <v>88</v>
      </c>
      <c r="R9301" s="407">
        <v>6</v>
      </c>
      <c r="S9301" s="3" t="s">
        <v>3</v>
      </c>
      <c r="T9301" s="3" t="s">
        <v>44</v>
      </c>
      <c r="U9301" s="3" t="s">
        <v>72</v>
      </c>
      <c r="V9301" s="227" t="s">
        <v>72</v>
      </c>
      <c r="X9301" s="3" t="s">
        <v>557</v>
      </c>
      <c r="AA9301" s="18">
        <v>45.258384090900002</v>
      </c>
      <c r="AB9301" s="18">
        <v>-123.0755725416</v>
      </c>
      <c r="AC9301" s="3" t="s">
        <v>45</v>
      </c>
      <c r="AE9301" s="3" t="s">
        <v>120</v>
      </c>
      <c r="AF9301" s="3" t="str">
        <f t="shared" si="225"/>
        <v>ex Raphanus</v>
      </c>
      <c r="AG9301" s="3" t="s">
        <v>2729</v>
      </c>
      <c r="AH9301" s="3" t="s">
        <v>1657</v>
      </c>
      <c r="AT9301" s="3" t="s">
        <v>81</v>
      </c>
    </row>
    <row r="9302" spans="2:46" x14ac:dyDescent="0.25">
      <c r="B9302" s="5">
        <v>2412</v>
      </c>
      <c r="E9302" s="62">
        <v>7</v>
      </c>
      <c r="F9302" s="6" t="s">
        <v>42</v>
      </c>
      <c r="G9302" s="6">
        <v>2018</v>
      </c>
      <c r="L9302" s="6"/>
      <c r="N9302" s="6" t="s">
        <v>489</v>
      </c>
      <c r="P9302" s="407">
        <v>88</v>
      </c>
      <c r="Q9302" s="407">
        <v>88</v>
      </c>
      <c r="R9302" s="407">
        <v>7</v>
      </c>
      <c r="S9302" s="3" t="s">
        <v>3</v>
      </c>
      <c r="T9302" s="3" t="s">
        <v>44</v>
      </c>
      <c r="U9302" s="3" t="s">
        <v>72</v>
      </c>
      <c r="V9302" s="227" t="s">
        <v>72</v>
      </c>
      <c r="X9302" s="3" t="s">
        <v>557</v>
      </c>
      <c r="AA9302" s="18">
        <v>45.258384090900002</v>
      </c>
      <c r="AB9302" s="18">
        <v>-123.0755725416</v>
      </c>
      <c r="AC9302" s="3" t="s">
        <v>45</v>
      </c>
      <c r="AE9302" s="3" t="s">
        <v>120</v>
      </c>
      <c r="AF9302" s="3" t="str">
        <f t="shared" si="225"/>
        <v>ex Raphanus</v>
      </c>
      <c r="AG9302" s="3" t="s">
        <v>2729</v>
      </c>
      <c r="AH9302" s="3" t="s">
        <v>1657</v>
      </c>
      <c r="AT9302" s="3" t="s">
        <v>81</v>
      </c>
    </row>
    <row r="9303" spans="2:46" x14ac:dyDescent="0.25">
      <c r="B9303" s="5">
        <v>2413</v>
      </c>
      <c r="E9303" s="62">
        <v>7</v>
      </c>
      <c r="F9303" s="6" t="s">
        <v>42</v>
      </c>
      <c r="G9303" s="6">
        <v>2018</v>
      </c>
      <c r="L9303" s="6"/>
      <c r="N9303" s="6" t="s">
        <v>489</v>
      </c>
      <c r="P9303" s="407">
        <v>88</v>
      </c>
      <c r="Q9303" s="407">
        <v>88</v>
      </c>
      <c r="R9303" s="407">
        <v>8</v>
      </c>
      <c r="S9303" s="3" t="s">
        <v>3</v>
      </c>
      <c r="T9303" s="3" t="s">
        <v>44</v>
      </c>
      <c r="U9303" s="3" t="s">
        <v>72</v>
      </c>
      <c r="V9303" s="227" t="s">
        <v>72</v>
      </c>
      <c r="X9303" s="3" t="s">
        <v>557</v>
      </c>
      <c r="AA9303" s="18">
        <v>45.258384090900002</v>
      </c>
      <c r="AB9303" s="18">
        <v>-123.0755725416</v>
      </c>
      <c r="AC9303" s="3" t="s">
        <v>45</v>
      </c>
      <c r="AE9303" s="3" t="s">
        <v>120</v>
      </c>
      <c r="AF9303" s="3" t="str">
        <f t="shared" si="225"/>
        <v>ex Raphanus</v>
      </c>
      <c r="AG9303" s="3" t="s">
        <v>2729</v>
      </c>
      <c r="AH9303" s="3" t="s">
        <v>1657</v>
      </c>
      <c r="AT9303" s="3" t="s">
        <v>81</v>
      </c>
    </row>
    <row r="9304" spans="2:46" x14ac:dyDescent="0.25">
      <c r="B9304" s="5">
        <v>2414</v>
      </c>
      <c r="E9304" s="62">
        <v>7</v>
      </c>
      <c r="F9304" s="6" t="s">
        <v>42</v>
      </c>
      <c r="G9304" s="6">
        <v>2018</v>
      </c>
      <c r="L9304" s="6"/>
      <c r="N9304" s="6" t="s">
        <v>489</v>
      </c>
      <c r="P9304" s="407">
        <v>88</v>
      </c>
      <c r="Q9304" s="407">
        <v>88</v>
      </c>
      <c r="R9304" s="407">
        <v>9</v>
      </c>
      <c r="S9304" s="3" t="s">
        <v>3</v>
      </c>
      <c r="T9304" s="3" t="s">
        <v>44</v>
      </c>
      <c r="U9304" s="3" t="s">
        <v>72</v>
      </c>
      <c r="V9304" s="227" t="s">
        <v>72</v>
      </c>
      <c r="X9304" s="3" t="s">
        <v>557</v>
      </c>
      <c r="AA9304" s="18">
        <v>45.258384090900002</v>
      </c>
      <c r="AB9304" s="18">
        <v>-123.0755725416</v>
      </c>
      <c r="AC9304" s="3" t="s">
        <v>45</v>
      </c>
      <c r="AE9304" s="3" t="s">
        <v>120</v>
      </c>
      <c r="AF9304" s="3" t="str">
        <f t="shared" si="225"/>
        <v>ex Raphanus</v>
      </c>
      <c r="AG9304" s="3" t="s">
        <v>2729</v>
      </c>
      <c r="AH9304" s="3" t="s">
        <v>1657</v>
      </c>
      <c r="AT9304" s="3" t="s">
        <v>81</v>
      </c>
    </row>
    <row r="9305" spans="2:46" x14ac:dyDescent="0.25">
      <c r="B9305" s="5">
        <v>2415</v>
      </c>
      <c r="E9305" s="62">
        <v>7</v>
      </c>
      <c r="F9305" s="6" t="s">
        <v>42</v>
      </c>
      <c r="G9305" s="6">
        <v>2018</v>
      </c>
      <c r="L9305" s="6"/>
      <c r="N9305" s="6" t="s">
        <v>489</v>
      </c>
      <c r="P9305" s="407">
        <v>88</v>
      </c>
      <c r="Q9305" s="407">
        <v>88</v>
      </c>
      <c r="R9305" s="407">
        <v>10</v>
      </c>
      <c r="S9305" s="3" t="s">
        <v>3</v>
      </c>
      <c r="T9305" s="3" t="s">
        <v>44</v>
      </c>
      <c r="U9305" s="3" t="s">
        <v>72</v>
      </c>
      <c r="V9305" s="227" t="s">
        <v>72</v>
      </c>
      <c r="X9305" s="3" t="s">
        <v>557</v>
      </c>
      <c r="AA9305" s="18">
        <v>45.258384090900002</v>
      </c>
      <c r="AB9305" s="18">
        <v>-123.0755725416</v>
      </c>
      <c r="AC9305" s="3" t="s">
        <v>45</v>
      </c>
      <c r="AE9305" s="3" t="s">
        <v>120</v>
      </c>
      <c r="AF9305" s="3" t="str">
        <f t="shared" si="225"/>
        <v>ex Raphanus</v>
      </c>
      <c r="AG9305" s="3" t="s">
        <v>2729</v>
      </c>
      <c r="AH9305" s="3" t="s">
        <v>1657</v>
      </c>
      <c r="AT9305" s="3" t="s">
        <v>81</v>
      </c>
    </row>
    <row r="9306" spans="2:46" x14ac:dyDescent="0.25">
      <c r="B9306" s="5">
        <v>2416</v>
      </c>
      <c r="E9306" s="62">
        <v>7</v>
      </c>
      <c r="F9306" s="6" t="s">
        <v>42</v>
      </c>
      <c r="G9306" s="6">
        <v>2018</v>
      </c>
      <c r="L9306" s="6"/>
      <c r="N9306" s="6" t="s">
        <v>489</v>
      </c>
      <c r="P9306" s="407">
        <v>88</v>
      </c>
      <c r="Q9306" s="407">
        <v>88</v>
      </c>
      <c r="R9306" s="407">
        <v>11</v>
      </c>
      <c r="S9306" s="3" t="s">
        <v>3</v>
      </c>
      <c r="T9306" s="3" t="s">
        <v>44</v>
      </c>
      <c r="U9306" s="3" t="s">
        <v>72</v>
      </c>
      <c r="V9306" s="227" t="s">
        <v>72</v>
      </c>
      <c r="X9306" s="3" t="s">
        <v>557</v>
      </c>
      <c r="AA9306" s="18">
        <v>45.258384090900002</v>
      </c>
      <c r="AB9306" s="18">
        <v>-123.0755725416</v>
      </c>
      <c r="AC9306" s="3" t="s">
        <v>45</v>
      </c>
      <c r="AE9306" s="3" t="s">
        <v>120</v>
      </c>
      <c r="AF9306" s="3" t="str">
        <f t="shared" si="225"/>
        <v>ex Raphanus</v>
      </c>
      <c r="AG9306" s="3" t="s">
        <v>2729</v>
      </c>
      <c r="AH9306" s="3" t="s">
        <v>1657</v>
      </c>
      <c r="AT9306" s="3" t="s">
        <v>81</v>
      </c>
    </row>
    <row r="9307" spans="2:46" x14ac:dyDescent="0.25">
      <c r="B9307" s="5">
        <v>2417</v>
      </c>
      <c r="E9307" s="62">
        <v>7</v>
      </c>
      <c r="F9307" s="6" t="s">
        <v>42</v>
      </c>
      <c r="G9307" s="3">
        <v>2018</v>
      </c>
      <c r="H9307" s="3"/>
      <c r="L9307" s="6"/>
      <c r="N9307" s="6" t="s">
        <v>490</v>
      </c>
      <c r="P9307" s="407">
        <v>89</v>
      </c>
      <c r="Q9307" s="407">
        <v>89</v>
      </c>
      <c r="R9307" s="407">
        <v>1</v>
      </c>
      <c r="S9307" s="3" t="s">
        <v>3</v>
      </c>
      <c r="T9307" s="3" t="s">
        <v>44</v>
      </c>
      <c r="U9307" s="3" t="s">
        <v>72</v>
      </c>
      <c r="V9307" s="227" t="s">
        <v>72</v>
      </c>
      <c r="X9307" s="3" t="s">
        <v>1896</v>
      </c>
      <c r="AA9307" s="18">
        <v>45.258409063599998</v>
      </c>
      <c r="AB9307" s="18">
        <v>-123.07564144040001</v>
      </c>
      <c r="AC9307" s="3" t="s">
        <v>45</v>
      </c>
      <c r="AE9307" s="3" t="s">
        <v>119</v>
      </c>
      <c r="AF9307" s="3" t="str">
        <f t="shared" si="225"/>
        <v>ex Brassica rapa</v>
      </c>
      <c r="AG9307" s="3" t="s">
        <v>2729</v>
      </c>
      <c r="AH9307" s="3" t="s">
        <v>1657</v>
      </c>
      <c r="AT9307" s="3" t="s">
        <v>81</v>
      </c>
    </row>
    <row r="9308" spans="2:46" x14ac:dyDescent="0.25">
      <c r="B9308" s="5">
        <v>2418</v>
      </c>
      <c r="E9308" s="62">
        <v>7</v>
      </c>
      <c r="F9308" s="6" t="s">
        <v>42</v>
      </c>
      <c r="G9308" s="3">
        <v>2018</v>
      </c>
      <c r="H9308" s="3"/>
      <c r="L9308" s="6"/>
      <c r="N9308" s="6" t="s">
        <v>490</v>
      </c>
      <c r="P9308" s="407">
        <v>89</v>
      </c>
      <c r="Q9308" s="407">
        <v>89</v>
      </c>
      <c r="R9308" s="407">
        <v>2</v>
      </c>
      <c r="S9308" s="3" t="s">
        <v>3</v>
      </c>
      <c r="T9308" s="3" t="s">
        <v>44</v>
      </c>
      <c r="U9308" s="3" t="s">
        <v>72</v>
      </c>
      <c r="V9308" s="227" t="s">
        <v>72</v>
      </c>
      <c r="X9308" s="3" t="s">
        <v>1896</v>
      </c>
      <c r="AA9308" s="18">
        <v>45.258409063599998</v>
      </c>
      <c r="AB9308" s="18">
        <v>-123.07564144040001</v>
      </c>
      <c r="AC9308" s="3" t="s">
        <v>45</v>
      </c>
      <c r="AE9308" s="3" t="s">
        <v>119</v>
      </c>
      <c r="AF9308" s="3" t="str">
        <f t="shared" si="225"/>
        <v>ex Brassica rapa</v>
      </c>
      <c r="AG9308" s="3" t="s">
        <v>2729</v>
      </c>
      <c r="AH9308" s="3" t="s">
        <v>1657</v>
      </c>
      <c r="AT9308" s="3" t="s">
        <v>81</v>
      </c>
    </row>
    <row r="9309" spans="2:46" x14ac:dyDescent="0.25">
      <c r="B9309" s="5">
        <v>2419</v>
      </c>
      <c r="E9309" s="62">
        <v>7</v>
      </c>
      <c r="F9309" s="6" t="s">
        <v>42</v>
      </c>
      <c r="G9309" s="3">
        <v>2018</v>
      </c>
      <c r="H9309" s="3"/>
      <c r="L9309" s="6"/>
      <c r="N9309" s="6" t="s">
        <v>490</v>
      </c>
      <c r="P9309" s="407">
        <v>89</v>
      </c>
      <c r="Q9309" s="407">
        <v>89</v>
      </c>
      <c r="R9309" s="407">
        <v>3</v>
      </c>
      <c r="S9309" s="3" t="s">
        <v>3</v>
      </c>
      <c r="T9309" s="3" t="s">
        <v>44</v>
      </c>
      <c r="U9309" s="3" t="s">
        <v>72</v>
      </c>
      <c r="V9309" s="227" t="s">
        <v>72</v>
      </c>
      <c r="X9309" s="3" t="s">
        <v>1896</v>
      </c>
      <c r="AA9309" s="18">
        <v>45.258409063599998</v>
      </c>
      <c r="AB9309" s="18">
        <v>-123.07564144040001</v>
      </c>
      <c r="AC9309" s="3" t="s">
        <v>45</v>
      </c>
      <c r="AE9309" s="3" t="s">
        <v>119</v>
      </c>
      <c r="AF9309" s="3" t="str">
        <f t="shared" si="225"/>
        <v>ex Brassica rapa</v>
      </c>
      <c r="AG9309" s="3" t="s">
        <v>2729</v>
      </c>
      <c r="AH9309" s="3" t="s">
        <v>1657</v>
      </c>
      <c r="AT9309" s="3" t="s">
        <v>81</v>
      </c>
    </row>
    <row r="9310" spans="2:46" x14ac:dyDescent="0.25">
      <c r="B9310" s="5">
        <v>2420</v>
      </c>
      <c r="E9310" s="62">
        <v>7</v>
      </c>
      <c r="F9310" s="6" t="s">
        <v>42</v>
      </c>
      <c r="G9310" s="3">
        <v>2018</v>
      </c>
      <c r="H9310" s="3"/>
      <c r="L9310" s="6"/>
      <c r="N9310" s="6" t="s">
        <v>490</v>
      </c>
      <c r="P9310" s="407">
        <v>89</v>
      </c>
      <c r="Q9310" s="407">
        <v>89</v>
      </c>
      <c r="R9310" s="407">
        <v>4</v>
      </c>
      <c r="S9310" s="3" t="s">
        <v>3</v>
      </c>
      <c r="T9310" s="3" t="s">
        <v>44</v>
      </c>
      <c r="U9310" s="3" t="s">
        <v>72</v>
      </c>
      <c r="V9310" s="227" t="s">
        <v>72</v>
      </c>
      <c r="X9310" s="3" t="s">
        <v>1896</v>
      </c>
      <c r="AA9310" s="18">
        <v>45.258409063599998</v>
      </c>
      <c r="AB9310" s="18">
        <v>-123.07564144040001</v>
      </c>
      <c r="AC9310" s="3" t="s">
        <v>45</v>
      </c>
      <c r="AE9310" s="3" t="s">
        <v>119</v>
      </c>
      <c r="AF9310" s="3" t="str">
        <f t="shared" si="225"/>
        <v>ex Brassica rapa</v>
      </c>
      <c r="AG9310" s="3" t="s">
        <v>2729</v>
      </c>
      <c r="AH9310" s="3" t="s">
        <v>1657</v>
      </c>
      <c r="AT9310" s="3" t="s">
        <v>81</v>
      </c>
    </row>
    <row r="9311" spans="2:46" x14ac:dyDescent="0.25">
      <c r="B9311" s="5">
        <v>2421</v>
      </c>
      <c r="E9311" s="62">
        <v>7</v>
      </c>
      <c r="F9311" s="6" t="s">
        <v>42</v>
      </c>
      <c r="G9311" s="3">
        <v>2018</v>
      </c>
      <c r="H9311" s="3"/>
      <c r="L9311" s="6"/>
      <c r="N9311" s="6" t="s">
        <v>490</v>
      </c>
      <c r="P9311" s="407">
        <v>89</v>
      </c>
      <c r="Q9311" s="407">
        <v>89</v>
      </c>
      <c r="R9311" s="407">
        <v>5</v>
      </c>
      <c r="S9311" s="3" t="s">
        <v>3</v>
      </c>
      <c r="T9311" s="3" t="s">
        <v>44</v>
      </c>
      <c r="U9311" s="3" t="s">
        <v>72</v>
      </c>
      <c r="V9311" s="227" t="s">
        <v>72</v>
      </c>
      <c r="X9311" s="3" t="s">
        <v>1896</v>
      </c>
      <c r="AA9311" s="18">
        <v>45.258409063599998</v>
      </c>
      <c r="AB9311" s="18">
        <v>-123.07564144040001</v>
      </c>
      <c r="AC9311" s="3" t="s">
        <v>45</v>
      </c>
      <c r="AE9311" s="3" t="s">
        <v>119</v>
      </c>
      <c r="AF9311" s="3" t="str">
        <f t="shared" si="225"/>
        <v>ex Brassica rapa</v>
      </c>
      <c r="AG9311" s="3" t="s">
        <v>2729</v>
      </c>
      <c r="AH9311" s="3" t="s">
        <v>1657</v>
      </c>
      <c r="AT9311" s="3" t="s">
        <v>81</v>
      </c>
    </row>
    <row r="9312" spans="2:46" x14ac:dyDescent="0.25">
      <c r="B9312" s="5">
        <v>2422</v>
      </c>
      <c r="E9312" s="62">
        <v>7</v>
      </c>
      <c r="F9312" s="6" t="s">
        <v>42</v>
      </c>
      <c r="G9312" s="3">
        <v>2018</v>
      </c>
      <c r="H9312" s="3"/>
      <c r="L9312" s="6"/>
      <c r="N9312" s="6" t="s">
        <v>490</v>
      </c>
      <c r="P9312" s="407">
        <v>89</v>
      </c>
      <c r="Q9312" s="407">
        <v>89</v>
      </c>
      <c r="R9312" s="407">
        <v>6</v>
      </c>
      <c r="S9312" s="3" t="s">
        <v>3</v>
      </c>
      <c r="T9312" s="3" t="s">
        <v>44</v>
      </c>
      <c r="U9312" s="3" t="s">
        <v>72</v>
      </c>
      <c r="V9312" s="227" t="s">
        <v>72</v>
      </c>
      <c r="X9312" s="3" t="s">
        <v>1896</v>
      </c>
      <c r="AA9312" s="18">
        <v>45.258409063599998</v>
      </c>
      <c r="AB9312" s="18">
        <v>-123.07564144040001</v>
      </c>
      <c r="AC9312" s="3" t="s">
        <v>45</v>
      </c>
      <c r="AE9312" s="3" t="s">
        <v>119</v>
      </c>
      <c r="AF9312" s="3" t="str">
        <f t="shared" si="225"/>
        <v>ex Brassica rapa</v>
      </c>
      <c r="AG9312" s="3" t="s">
        <v>2729</v>
      </c>
      <c r="AH9312" s="3" t="s">
        <v>1657</v>
      </c>
      <c r="AT9312" s="3" t="s">
        <v>81</v>
      </c>
    </row>
    <row r="9313" spans="2:46" x14ac:dyDescent="0.25">
      <c r="B9313" s="5">
        <v>2423</v>
      </c>
      <c r="E9313" s="62">
        <v>7</v>
      </c>
      <c r="F9313" s="6" t="s">
        <v>42</v>
      </c>
      <c r="G9313" s="3">
        <v>2018</v>
      </c>
      <c r="H9313" s="3"/>
      <c r="L9313" s="6"/>
      <c r="N9313" s="6" t="s">
        <v>490</v>
      </c>
      <c r="P9313" s="407">
        <v>89</v>
      </c>
      <c r="Q9313" s="407">
        <v>89</v>
      </c>
      <c r="R9313" s="407">
        <v>7</v>
      </c>
      <c r="S9313" s="3" t="s">
        <v>3</v>
      </c>
      <c r="T9313" s="3" t="s">
        <v>44</v>
      </c>
      <c r="U9313" s="3" t="s">
        <v>72</v>
      </c>
      <c r="V9313" s="227" t="s">
        <v>72</v>
      </c>
      <c r="X9313" s="3" t="s">
        <v>1896</v>
      </c>
      <c r="AA9313" s="18">
        <v>45.258409063599998</v>
      </c>
      <c r="AB9313" s="18">
        <v>-123.07564144040001</v>
      </c>
      <c r="AC9313" s="3" t="s">
        <v>45</v>
      </c>
      <c r="AE9313" s="3" t="s">
        <v>119</v>
      </c>
      <c r="AF9313" s="3" t="str">
        <f t="shared" si="225"/>
        <v>ex Brassica rapa</v>
      </c>
      <c r="AG9313" s="3" t="s">
        <v>2729</v>
      </c>
      <c r="AH9313" s="3" t="s">
        <v>1657</v>
      </c>
      <c r="AT9313" s="3" t="s">
        <v>81</v>
      </c>
    </row>
    <row r="9314" spans="2:46" x14ac:dyDescent="0.25">
      <c r="B9314" s="5">
        <v>2424</v>
      </c>
      <c r="E9314" s="62">
        <v>7</v>
      </c>
      <c r="F9314" s="6" t="s">
        <v>42</v>
      </c>
      <c r="G9314" s="6">
        <v>2018</v>
      </c>
      <c r="L9314" s="6"/>
      <c r="N9314" s="6" t="s">
        <v>491</v>
      </c>
      <c r="P9314" s="407">
        <v>90</v>
      </c>
      <c r="Q9314" s="407">
        <v>90</v>
      </c>
      <c r="R9314" s="407">
        <v>1</v>
      </c>
      <c r="S9314" s="3" t="s">
        <v>3</v>
      </c>
      <c r="T9314" s="3" t="s">
        <v>44</v>
      </c>
      <c r="U9314" s="3" t="s">
        <v>72</v>
      </c>
      <c r="V9314" s="227" t="s">
        <v>72</v>
      </c>
      <c r="X9314" s="3" t="s">
        <v>1896</v>
      </c>
      <c r="AA9314" s="18">
        <v>45.2583024001</v>
      </c>
      <c r="AB9314" s="18">
        <v>-123.07476932439999</v>
      </c>
      <c r="AC9314" s="3" t="s">
        <v>45</v>
      </c>
      <c r="AE9314" s="3" t="s">
        <v>558</v>
      </c>
      <c r="AF9314" s="3" t="str">
        <f t="shared" si="225"/>
        <v>ex Fragaria chiloensis</v>
      </c>
      <c r="AG9314" s="3" t="s">
        <v>2729</v>
      </c>
      <c r="AH9314" s="3" t="s">
        <v>1657</v>
      </c>
      <c r="AT9314" s="3" t="s">
        <v>81</v>
      </c>
    </row>
    <row r="9315" spans="2:46" x14ac:dyDescent="0.25">
      <c r="B9315" s="5">
        <v>2425</v>
      </c>
      <c r="E9315" s="62">
        <v>7</v>
      </c>
      <c r="F9315" s="6" t="s">
        <v>42</v>
      </c>
      <c r="G9315" s="6">
        <v>2018</v>
      </c>
      <c r="L9315" s="6"/>
      <c r="N9315" s="6" t="s">
        <v>491</v>
      </c>
      <c r="P9315" s="407">
        <v>90</v>
      </c>
      <c r="Q9315" s="407">
        <v>90</v>
      </c>
      <c r="R9315" s="407">
        <v>2</v>
      </c>
      <c r="S9315" s="3" t="s">
        <v>3</v>
      </c>
      <c r="T9315" s="3" t="s">
        <v>44</v>
      </c>
      <c r="U9315" s="3" t="s">
        <v>72</v>
      </c>
      <c r="V9315" s="227" t="s">
        <v>72</v>
      </c>
      <c r="X9315" s="3" t="s">
        <v>1896</v>
      </c>
      <c r="AA9315" s="18">
        <v>45.2583024001</v>
      </c>
      <c r="AB9315" s="18">
        <v>-123.07476932439999</v>
      </c>
      <c r="AC9315" s="3" t="s">
        <v>45</v>
      </c>
      <c r="AE9315" s="3" t="s">
        <v>558</v>
      </c>
      <c r="AF9315" s="3" t="str">
        <f t="shared" si="225"/>
        <v>ex Fragaria chiloensis</v>
      </c>
      <c r="AG9315" s="3" t="s">
        <v>2729</v>
      </c>
      <c r="AH9315" s="3" t="s">
        <v>1657</v>
      </c>
      <c r="AT9315" s="3" t="s">
        <v>81</v>
      </c>
    </row>
    <row r="9316" spans="2:46" x14ac:dyDescent="0.25">
      <c r="B9316" s="5">
        <v>2426</v>
      </c>
      <c r="E9316" s="62">
        <v>7</v>
      </c>
      <c r="F9316" s="6" t="s">
        <v>42</v>
      </c>
      <c r="G9316" s="6">
        <v>2018</v>
      </c>
      <c r="L9316" s="6"/>
      <c r="N9316" s="6" t="s">
        <v>491</v>
      </c>
      <c r="P9316" s="407">
        <v>90</v>
      </c>
      <c r="Q9316" s="407">
        <v>90</v>
      </c>
      <c r="R9316" s="407">
        <v>3</v>
      </c>
      <c r="S9316" s="3" t="s">
        <v>3</v>
      </c>
      <c r="T9316" s="3" t="s">
        <v>44</v>
      </c>
      <c r="U9316" s="3" t="s">
        <v>72</v>
      </c>
      <c r="V9316" s="227" t="s">
        <v>72</v>
      </c>
      <c r="X9316" s="3" t="s">
        <v>1896</v>
      </c>
      <c r="AA9316" s="18">
        <v>45.2583024001</v>
      </c>
      <c r="AB9316" s="18">
        <v>-123.07476932439999</v>
      </c>
      <c r="AC9316" s="3" t="s">
        <v>45</v>
      </c>
      <c r="AE9316" s="3" t="s">
        <v>558</v>
      </c>
      <c r="AF9316" s="3" t="str">
        <f t="shared" si="225"/>
        <v>ex Fragaria chiloensis</v>
      </c>
      <c r="AG9316" s="3" t="s">
        <v>2729</v>
      </c>
      <c r="AH9316" s="3" t="s">
        <v>1657</v>
      </c>
      <c r="AT9316" s="3" t="s">
        <v>81</v>
      </c>
    </row>
    <row r="9317" spans="2:46" x14ac:dyDescent="0.25">
      <c r="B9317" s="5">
        <v>2427</v>
      </c>
      <c r="E9317" s="62">
        <v>7</v>
      </c>
      <c r="F9317" s="6" t="s">
        <v>42</v>
      </c>
      <c r="G9317" s="6">
        <v>2018</v>
      </c>
      <c r="L9317" s="6"/>
      <c r="N9317" s="6" t="s">
        <v>491</v>
      </c>
      <c r="P9317" s="407">
        <v>90</v>
      </c>
      <c r="Q9317" s="407">
        <v>90</v>
      </c>
      <c r="R9317" s="407">
        <v>4</v>
      </c>
      <c r="S9317" s="3" t="s">
        <v>3</v>
      </c>
      <c r="T9317" s="3" t="s">
        <v>44</v>
      </c>
      <c r="U9317" s="3" t="s">
        <v>72</v>
      </c>
      <c r="V9317" s="227" t="s">
        <v>72</v>
      </c>
      <c r="X9317" s="3" t="s">
        <v>1896</v>
      </c>
      <c r="AA9317" s="18">
        <v>45.2583024001</v>
      </c>
      <c r="AB9317" s="18">
        <v>-123.07476932439999</v>
      </c>
      <c r="AC9317" s="3" t="s">
        <v>45</v>
      </c>
      <c r="AE9317" s="3" t="s">
        <v>558</v>
      </c>
      <c r="AF9317" s="3" t="str">
        <f t="shared" si="225"/>
        <v>ex Fragaria chiloensis</v>
      </c>
      <c r="AG9317" s="3" t="s">
        <v>2729</v>
      </c>
      <c r="AH9317" s="3" t="s">
        <v>1657</v>
      </c>
      <c r="AT9317" s="3" t="s">
        <v>81</v>
      </c>
    </row>
    <row r="9318" spans="2:46" x14ac:dyDescent="0.25">
      <c r="B9318" s="5">
        <v>2428</v>
      </c>
      <c r="E9318" s="62">
        <v>7</v>
      </c>
      <c r="F9318" s="6" t="s">
        <v>42</v>
      </c>
      <c r="G9318" s="6">
        <v>2018</v>
      </c>
      <c r="L9318" s="6"/>
      <c r="N9318" s="6" t="s">
        <v>491</v>
      </c>
      <c r="P9318" s="407">
        <v>90</v>
      </c>
      <c r="Q9318" s="407">
        <v>90</v>
      </c>
      <c r="R9318" s="407">
        <v>5</v>
      </c>
      <c r="S9318" s="3" t="s">
        <v>3</v>
      </c>
      <c r="T9318" s="3" t="s">
        <v>44</v>
      </c>
      <c r="U9318" s="3" t="s">
        <v>72</v>
      </c>
      <c r="V9318" s="227" t="s">
        <v>72</v>
      </c>
      <c r="X9318" s="3" t="s">
        <v>1896</v>
      </c>
      <c r="AA9318" s="18">
        <v>45.2583024001</v>
      </c>
      <c r="AB9318" s="18">
        <v>-123.07476932439999</v>
      </c>
      <c r="AC9318" s="3" t="s">
        <v>45</v>
      </c>
      <c r="AE9318" s="3" t="s">
        <v>558</v>
      </c>
      <c r="AF9318" s="3" t="str">
        <f t="shared" si="225"/>
        <v>ex Fragaria chiloensis</v>
      </c>
      <c r="AG9318" s="3" t="s">
        <v>2729</v>
      </c>
      <c r="AH9318" s="3" t="s">
        <v>1657</v>
      </c>
      <c r="AT9318" s="3" t="s">
        <v>81</v>
      </c>
    </row>
    <row r="9319" spans="2:46" x14ac:dyDescent="0.25">
      <c r="B9319" s="5">
        <v>2429</v>
      </c>
      <c r="E9319" s="62">
        <v>7</v>
      </c>
      <c r="F9319" s="6" t="s">
        <v>42</v>
      </c>
      <c r="G9319" s="6">
        <v>2018</v>
      </c>
      <c r="L9319" s="6"/>
      <c r="N9319" s="6" t="s">
        <v>491</v>
      </c>
      <c r="P9319" s="407">
        <v>90</v>
      </c>
      <c r="Q9319" s="407">
        <v>90</v>
      </c>
      <c r="R9319" s="407">
        <v>6</v>
      </c>
      <c r="S9319" s="3" t="s">
        <v>3</v>
      </c>
      <c r="T9319" s="3" t="s">
        <v>44</v>
      </c>
      <c r="U9319" s="3" t="s">
        <v>72</v>
      </c>
      <c r="V9319" s="227" t="s">
        <v>72</v>
      </c>
      <c r="X9319" s="3" t="s">
        <v>1896</v>
      </c>
      <c r="AA9319" s="18">
        <v>45.2583024001</v>
      </c>
      <c r="AB9319" s="18">
        <v>-123.07476932439999</v>
      </c>
      <c r="AC9319" s="3" t="s">
        <v>45</v>
      </c>
      <c r="AE9319" s="3" t="s">
        <v>558</v>
      </c>
      <c r="AF9319" s="3" t="str">
        <f t="shared" si="225"/>
        <v>ex Fragaria chiloensis</v>
      </c>
      <c r="AG9319" s="3" t="s">
        <v>2729</v>
      </c>
      <c r="AH9319" s="3" t="s">
        <v>1657</v>
      </c>
      <c r="AT9319" s="3" t="s">
        <v>81</v>
      </c>
    </row>
    <row r="9320" spans="2:46" x14ac:dyDescent="0.25">
      <c r="B9320" s="5">
        <v>2430</v>
      </c>
      <c r="E9320" s="62">
        <v>7</v>
      </c>
      <c r="F9320" s="6" t="s">
        <v>42</v>
      </c>
      <c r="G9320" s="6">
        <v>2018</v>
      </c>
      <c r="L9320" s="6"/>
      <c r="N9320" s="6" t="s">
        <v>492</v>
      </c>
      <c r="P9320" s="407">
        <v>91</v>
      </c>
      <c r="Q9320" s="407">
        <v>91</v>
      </c>
      <c r="R9320" s="407">
        <v>1</v>
      </c>
      <c r="S9320" s="3" t="s">
        <v>3</v>
      </c>
      <c r="T9320" s="3" t="s">
        <v>44</v>
      </c>
      <c r="U9320" s="3" t="s">
        <v>72</v>
      </c>
      <c r="V9320" s="227" t="s">
        <v>72</v>
      </c>
      <c r="X9320" s="3" t="s">
        <v>1896</v>
      </c>
      <c r="AA9320" s="18">
        <v>45.2582297537</v>
      </c>
      <c r="AB9320" s="18">
        <v>-123.0748996728</v>
      </c>
      <c r="AC9320" s="3" t="s">
        <v>45</v>
      </c>
      <c r="AE9320" s="3" t="s">
        <v>559</v>
      </c>
      <c r="AF9320" s="3" t="str">
        <f t="shared" si="225"/>
        <v>ex Lupinus</v>
      </c>
      <c r="AG9320" s="3" t="s">
        <v>2729</v>
      </c>
      <c r="AH9320" s="3" t="s">
        <v>1657</v>
      </c>
      <c r="AT9320" s="3" t="s">
        <v>81</v>
      </c>
    </row>
    <row r="9321" spans="2:46" x14ac:dyDescent="0.25">
      <c r="B9321" s="5">
        <v>2431</v>
      </c>
      <c r="E9321" s="62">
        <v>7</v>
      </c>
      <c r="F9321" s="6" t="s">
        <v>42</v>
      </c>
      <c r="G9321" s="6">
        <v>2018</v>
      </c>
      <c r="L9321" s="6"/>
      <c r="N9321" s="6" t="s">
        <v>492</v>
      </c>
      <c r="P9321" s="407">
        <v>91</v>
      </c>
      <c r="Q9321" s="407">
        <v>91</v>
      </c>
      <c r="R9321" s="407">
        <v>2</v>
      </c>
      <c r="S9321" s="3" t="s">
        <v>3</v>
      </c>
      <c r="T9321" s="3" t="s">
        <v>44</v>
      </c>
      <c r="U9321" s="3" t="s">
        <v>72</v>
      </c>
      <c r="V9321" s="227" t="s">
        <v>72</v>
      </c>
      <c r="X9321" s="3" t="s">
        <v>1896</v>
      </c>
      <c r="AA9321" s="18">
        <v>45.2582297537</v>
      </c>
      <c r="AB9321" s="18">
        <v>-123.0748996728</v>
      </c>
      <c r="AC9321" s="3" t="s">
        <v>45</v>
      </c>
      <c r="AE9321" s="3" t="s">
        <v>559</v>
      </c>
      <c r="AF9321" s="3" t="str">
        <f t="shared" si="225"/>
        <v>ex Lupinus</v>
      </c>
      <c r="AG9321" s="3" t="s">
        <v>2729</v>
      </c>
      <c r="AH9321" s="3" t="s">
        <v>1657</v>
      </c>
      <c r="AT9321" s="3" t="s">
        <v>81</v>
      </c>
    </row>
    <row r="9322" spans="2:46" x14ac:dyDescent="0.25">
      <c r="B9322" s="5">
        <v>2432</v>
      </c>
      <c r="E9322" s="62">
        <v>7</v>
      </c>
      <c r="F9322" s="6" t="s">
        <v>42</v>
      </c>
      <c r="G9322" s="6">
        <v>2018</v>
      </c>
      <c r="L9322" s="6"/>
      <c r="N9322" s="6" t="s">
        <v>492</v>
      </c>
      <c r="P9322" s="407">
        <v>91</v>
      </c>
      <c r="Q9322" s="407">
        <v>91</v>
      </c>
      <c r="R9322" s="407">
        <v>3</v>
      </c>
      <c r="S9322" s="3" t="s">
        <v>3</v>
      </c>
      <c r="T9322" s="3" t="s">
        <v>44</v>
      </c>
      <c r="U9322" s="3" t="s">
        <v>72</v>
      </c>
      <c r="V9322" s="227" t="s">
        <v>72</v>
      </c>
      <c r="X9322" s="3" t="s">
        <v>1896</v>
      </c>
      <c r="AA9322" s="18">
        <v>45.2582297537</v>
      </c>
      <c r="AB9322" s="18">
        <v>-123.0748996728</v>
      </c>
      <c r="AC9322" s="3" t="s">
        <v>45</v>
      </c>
      <c r="AE9322" s="3" t="s">
        <v>559</v>
      </c>
      <c r="AF9322" s="3" t="str">
        <f t="shared" si="225"/>
        <v>ex Lupinus</v>
      </c>
      <c r="AG9322" s="3" t="s">
        <v>2729</v>
      </c>
      <c r="AH9322" s="3" t="s">
        <v>1657</v>
      </c>
      <c r="AT9322" s="3" t="s">
        <v>81</v>
      </c>
    </row>
    <row r="9323" spans="2:46" x14ac:dyDescent="0.25">
      <c r="B9323" s="5">
        <v>2433</v>
      </c>
      <c r="E9323" s="62">
        <v>7</v>
      </c>
      <c r="F9323" s="6" t="s">
        <v>42</v>
      </c>
      <c r="G9323" s="6">
        <v>2018</v>
      </c>
      <c r="L9323" s="6"/>
      <c r="N9323" s="6" t="s">
        <v>492</v>
      </c>
      <c r="P9323" s="407">
        <v>91</v>
      </c>
      <c r="Q9323" s="407">
        <v>91</v>
      </c>
      <c r="R9323" s="407">
        <v>4</v>
      </c>
      <c r="S9323" s="3" t="s">
        <v>3</v>
      </c>
      <c r="T9323" s="3" t="s">
        <v>44</v>
      </c>
      <c r="U9323" s="3" t="s">
        <v>72</v>
      </c>
      <c r="V9323" s="227" t="s">
        <v>72</v>
      </c>
      <c r="X9323" s="3" t="s">
        <v>1896</v>
      </c>
      <c r="AA9323" s="18">
        <v>45.2582297537</v>
      </c>
      <c r="AB9323" s="18">
        <v>-123.0748996728</v>
      </c>
      <c r="AC9323" s="3" t="s">
        <v>45</v>
      </c>
      <c r="AE9323" s="3" t="s">
        <v>559</v>
      </c>
      <c r="AF9323" s="3" t="str">
        <f t="shared" si="225"/>
        <v>ex Lupinus</v>
      </c>
      <c r="AG9323" s="3" t="s">
        <v>2729</v>
      </c>
      <c r="AH9323" s="3" t="s">
        <v>1657</v>
      </c>
      <c r="AT9323" s="3" t="s">
        <v>81</v>
      </c>
    </row>
    <row r="9324" spans="2:46" x14ac:dyDescent="0.25">
      <c r="B9324" s="5">
        <v>2434</v>
      </c>
      <c r="E9324" s="62">
        <v>7</v>
      </c>
      <c r="F9324" s="6" t="s">
        <v>42</v>
      </c>
      <c r="G9324" s="6">
        <v>2018</v>
      </c>
      <c r="L9324" s="6"/>
      <c r="N9324" s="6" t="s">
        <v>492</v>
      </c>
      <c r="P9324" s="407">
        <v>91</v>
      </c>
      <c r="Q9324" s="407">
        <v>91</v>
      </c>
      <c r="R9324" s="407">
        <v>5</v>
      </c>
      <c r="S9324" s="3" t="s">
        <v>3</v>
      </c>
      <c r="T9324" s="3" t="s">
        <v>44</v>
      </c>
      <c r="U9324" s="3" t="s">
        <v>72</v>
      </c>
      <c r="V9324" s="227" t="s">
        <v>72</v>
      </c>
      <c r="X9324" s="3" t="s">
        <v>1896</v>
      </c>
      <c r="AA9324" s="18">
        <v>45.2582297537</v>
      </c>
      <c r="AB9324" s="18">
        <v>-123.0748996728</v>
      </c>
      <c r="AC9324" s="3" t="s">
        <v>45</v>
      </c>
      <c r="AE9324" s="3" t="s">
        <v>559</v>
      </c>
      <c r="AF9324" s="3" t="str">
        <f t="shared" si="225"/>
        <v>ex Lupinus</v>
      </c>
      <c r="AG9324" s="3" t="s">
        <v>2729</v>
      </c>
      <c r="AH9324" s="3" t="s">
        <v>1657</v>
      </c>
      <c r="AT9324" s="3" t="s">
        <v>81</v>
      </c>
    </row>
    <row r="9325" spans="2:46" x14ac:dyDescent="0.25">
      <c r="B9325" s="5">
        <v>2435</v>
      </c>
      <c r="E9325" s="62">
        <v>7</v>
      </c>
      <c r="F9325" s="6" t="s">
        <v>42</v>
      </c>
      <c r="G9325" s="6">
        <v>2018</v>
      </c>
      <c r="L9325" s="6"/>
      <c r="N9325" s="6" t="s">
        <v>492</v>
      </c>
      <c r="P9325" s="407">
        <v>91</v>
      </c>
      <c r="Q9325" s="407">
        <v>91</v>
      </c>
      <c r="R9325" s="407">
        <v>6</v>
      </c>
      <c r="S9325" s="3" t="s">
        <v>3</v>
      </c>
      <c r="T9325" s="3" t="s">
        <v>44</v>
      </c>
      <c r="U9325" s="3" t="s">
        <v>72</v>
      </c>
      <c r="V9325" s="227" t="s">
        <v>72</v>
      </c>
      <c r="X9325" s="3" t="s">
        <v>1896</v>
      </c>
      <c r="AA9325" s="18">
        <v>45.2582297537</v>
      </c>
      <c r="AB9325" s="18">
        <v>-123.0748996728</v>
      </c>
      <c r="AC9325" s="3" t="s">
        <v>45</v>
      </c>
      <c r="AE9325" s="3" t="s">
        <v>559</v>
      </c>
      <c r="AF9325" s="3" t="str">
        <f t="shared" si="225"/>
        <v>ex Lupinus</v>
      </c>
      <c r="AG9325" s="3" t="s">
        <v>2729</v>
      </c>
      <c r="AH9325" s="3" t="s">
        <v>1657</v>
      </c>
      <c r="AT9325" s="3" t="s">
        <v>81</v>
      </c>
    </row>
    <row r="9326" spans="2:46" x14ac:dyDescent="0.25">
      <c r="B9326" s="5">
        <v>2443</v>
      </c>
      <c r="E9326" s="62">
        <v>7</v>
      </c>
      <c r="F9326" s="6" t="s">
        <v>42</v>
      </c>
      <c r="G9326" s="6">
        <v>2018</v>
      </c>
      <c r="L9326" s="6"/>
      <c r="N9326" s="6" t="s">
        <v>493</v>
      </c>
      <c r="P9326" s="407">
        <v>92</v>
      </c>
      <c r="Q9326" s="407">
        <v>92</v>
      </c>
      <c r="R9326" s="407">
        <v>1</v>
      </c>
      <c r="S9326" s="3" t="s">
        <v>3</v>
      </c>
      <c r="T9326" s="3" t="s">
        <v>44</v>
      </c>
      <c r="U9326" s="3" t="s">
        <v>72</v>
      </c>
      <c r="V9326" s="227" t="s">
        <v>72</v>
      </c>
      <c r="X9326" s="3" t="s">
        <v>1894</v>
      </c>
      <c r="AA9326" s="18">
        <v>45.2577270536</v>
      </c>
      <c r="AB9326" s="18">
        <v>-123.074219793</v>
      </c>
      <c r="AC9326" s="3" t="s">
        <v>45</v>
      </c>
      <c r="AE9326" s="3" t="s">
        <v>569</v>
      </c>
      <c r="AF9326" s="3" t="str">
        <f t="shared" si="225"/>
        <v>ex Vaccinium ovatum</v>
      </c>
      <c r="AG9326" s="3" t="s">
        <v>2729</v>
      </c>
      <c r="AH9326" s="3" t="s">
        <v>1657</v>
      </c>
      <c r="AT9326" s="3" t="s">
        <v>81</v>
      </c>
    </row>
    <row r="9327" spans="2:46" x14ac:dyDescent="0.25">
      <c r="B9327" s="5">
        <v>2444</v>
      </c>
      <c r="E9327" s="62">
        <v>7</v>
      </c>
      <c r="F9327" s="6" t="s">
        <v>42</v>
      </c>
      <c r="G9327" s="6">
        <v>2018</v>
      </c>
      <c r="L9327" s="6"/>
      <c r="N9327" s="6" t="s">
        <v>493</v>
      </c>
      <c r="P9327" s="407">
        <v>92</v>
      </c>
      <c r="Q9327" s="407">
        <v>92</v>
      </c>
      <c r="R9327" s="407">
        <v>2</v>
      </c>
      <c r="S9327" s="3" t="s">
        <v>3</v>
      </c>
      <c r="T9327" s="3" t="s">
        <v>44</v>
      </c>
      <c r="U9327" s="3" t="s">
        <v>72</v>
      </c>
      <c r="V9327" s="227" t="s">
        <v>72</v>
      </c>
      <c r="X9327" s="3" t="s">
        <v>1894</v>
      </c>
      <c r="AA9327" s="18">
        <v>45.2577270536</v>
      </c>
      <c r="AB9327" s="18">
        <v>-123.074219793</v>
      </c>
      <c r="AC9327" s="3" t="s">
        <v>45</v>
      </c>
      <c r="AE9327" s="3" t="s">
        <v>569</v>
      </c>
      <c r="AF9327" s="3" t="str">
        <f t="shared" si="225"/>
        <v>ex Vaccinium ovatum</v>
      </c>
      <c r="AG9327" s="3" t="s">
        <v>2729</v>
      </c>
      <c r="AH9327" s="3" t="s">
        <v>1657</v>
      </c>
      <c r="AT9327" s="3" t="s">
        <v>81</v>
      </c>
    </row>
    <row r="9328" spans="2:46" x14ac:dyDescent="0.25">
      <c r="B9328" s="5">
        <v>2445</v>
      </c>
      <c r="E9328" s="62">
        <v>7</v>
      </c>
      <c r="F9328" s="6" t="s">
        <v>42</v>
      </c>
      <c r="G9328" s="6">
        <v>2018</v>
      </c>
      <c r="L9328" s="6"/>
      <c r="N9328" s="6" t="s">
        <v>493</v>
      </c>
      <c r="P9328" s="407">
        <v>92</v>
      </c>
      <c r="Q9328" s="407">
        <v>92</v>
      </c>
      <c r="R9328" s="407">
        <v>3</v>
      </c>
      <c r="S9328" s="3" t="s">
        <v>3</v>
      </c>
      <c r="T9328" s="3" t="s">
        <v>44</v>
      </c>
      <c r="U9328" s="3" t="s">
        <v>72</v>
      </c>
      <c r="V9328" s="227" t="s">
        <v>72</v>
      </c>
      <c r="X9328" s="3" t="s">
        <v>1894</v>
      </c>
      <c r="AA9328" s="18">
        <v>45.2577270536</v>
      </c>
      <c r="AB9328" s="18">
        <v>-123.074219793</v>
      </c>
      <c r="AC9328" s="3" t="s">
        <v>45</v>
      </c>
      <c r="AE9328" s="3" t="s">
        <v>569</v>
      </c>
      <c r="AF9328" s="3" t="str">
        <f t="shared" si="225"/>
        <v>ex Vaccinium ovatum</v>
      </c>
      <c r="AG9328" s="3" t="s">
        <v>2729</v>
      </c>
      <c r="AH9328" s="3" t="s">
        <v>1657</v>
      </c>
      <c r="AT9328" s="3" t="s">
        <v>81</v>
      </c>
    </row>
    <row r="9329" spans="2:46" x14ac:dyDescent="0.25">
      <c r="B9329" s="5">
        <v>2446</v>
      </c>
      <c r="E9329" s="62">
        <v>7</v>
      </c>
      <c r="F9329" s="6" t="s">
        <v>42</v>
      </c>
      <c r="G9329" s="6">
        <v>2018</v>
      </c>
      <c r="L9329" s="6"/>
      <c r="N9329" s="6" t="s">
        <v>493</v>
      </c>
      <c r="P9329" s="407">
        <v>92</v>
      </c>
      <c r="Q9329" s="407">
        <v>92</v>
      </c>
      <c r="R9329" s="407">
        <v>4</v>
      </c>
      <c r="S9329" s="3" t="s">
        <v>3</v>
      </c>
      <c r="T9329" s="3" t="s">
        <v>44</v>
      </c>
      <c r="U9329" s="3" t="s">
        <v>72</v>
      </c>
      <c r="V9329" s="227" t="s">
        <v>72</v>
      </c>
      <c r="X9329" s="3" t="s">
        <v>1894</v>
      </c>
      <c r="AA9329" s="18">
        <v>45.2577270536</v>
      </c>
      <c r="AB9329" s="18">
        <v>-123.074219793</v>
      </c>
      <c r="AC9329" s="3" t="s">
        <v>45</v>
      </c>
      <c r="AE9329" s="3" t="s">
        <v>569</v>
      </c>
      <c r="AF9329" s="3" t="str">
        <f t="shared" si="225"/>
        <v>ex Vaccinium ovatum</v>
      </c>
      <c r="AG9329" s="3" t="s">
        <v>2729</v>
      </c>
      <c r="AH9329" s="3" t="s">
        <v>1657</v>
      </c>
      <c r="AT9329" s="3" t="s">
        <v>81</v>
      </c>
    </row>
    <row r="9330" spans="2:46" x14ac:dyDescent="0.25">
      <c r="B9330" s="5">
        <v>2447</v>
      </c>
      <c r="E9330" s="62">
        <v>7</v>
      </c>
      <c r="F9330" s="6" t="s">
        <v>42</v>
      </c>
      <c r="G9330" s="6">
        <v>2018</v>
      </c>
      <c r="L9330" s="6"/>
      <c r="N9330" s="6" t="s">
        <v>493</v>
      </c>
      <c r="P9330" s="407">
        <v>92</v>
      </c>
      <c r="Q9330" s="407">
        <v>92</v>
      </c>
      <c r="R9330" s="407">
        <v>5</v>
      </c>
      <c r="S9330" s="3" t="s">
        <v>3</v>
      </c>
      <c r="T9330" s="3" t="s">
        <v>44</v>
      </c>
      <c r="U9330" s="3" t="s">
        <v>72</v>
      </c>
      <c r="V9330" s="227" t="s">
        <v>72</v>
      </c>
      <c r="X9330" s="3" t="s">
        <v>1894</v>
      </c>
      <c r="AA9330" s="18">
        <v>45.2577270536</v>
      </c>
      <c r="AB9330" s="18">
        <v>-123.074219793</v>
      </c>
      <c r="AC9330" s="3" t="s">
        <v>45</v>
      </c>
      <c r="AE9330" s="3" t="s">
        <v>569</v>
      </c>
      <c r="AF9330" s="3" t="str">
        <f t="shared" si="225"/>
        <v>ex Vaccinium ovatum</v>
      </c>
      <c r="AG9330" s="3" t="s">
        <v>2729</v>
      </c>
      <c r="AH9330" s="3" t="s">
        <v>1657</v>
      </c>
      <c r="AT9330" s="3" t="s">
        <v>81</v>
      </c>
    </row>
    <row r="9331" spans="2:46" x14ac:dyDescent="0.25">
      <c r="B9331" s="5">
        <v>2448</v>
      </c>
      <c r="E9331" s="62">
        <v>7</v>
      </c>
      <c r="F9331" s="6" t="s">
        <v>42</v>
      </c>
      <c r="G9331" s="6">
        <v>2018</v>
      </c>
      <c r="L9331" s="6"/>
      <c r="N9331" s="6" t="s">
        <v>493</v>
      </c>
      <c r="P9331" s="407">
        <v>92</v>
      </c>
      <c r="Q9331" s="407">
        <v>92</v>
      </c>
      <c r="R9331" s="407">
        <v>6</v>
      </c>
      <c r="S9331" s="3" t="s">
        <v>3</v>
      </c>
      <c r="T9331" s="3" t="s">
        <v>44</v>
      </c>
      <c r="U9331" s="3" t="s">
        <v>72</v>
      </c>
      <c r="V9331" s="227" t="s">
        <v>72</v>
      </c>
      <c r="X9331" s="3" t="s">
        <v>1894</v>
      </c>
      <c r="AA9331" s="18">
        <v>45.2577270536</v>
      </c>
      <c r="AB9331" s="18">
        <v>-123.074219793</v>
      </c>
      <c r="AC9331" s="3" t="s">
        <v>45</v>
      </c>
      <c r="AE9331" s="3" t="s">
        <v>569</v>
      </c>
      <c r="AF9331" s="3" t="str">
        <f t="shared" si="225"/>
        <v>ex Vaccinium ovatum</v>
      </c>
      <c r="AG9331" s="3" t="s">
        <v>2729</v>
      </c>
      <c r="AH9331" s="3" t="s">
        <v>1657</v>
      </c>
      <c r="AT9331" s="3" t="s">
        <v>81</v>
      </c>
    </row>
    <row r="9332" spans="2:46" x14ac:dyDescent="0.25">
      <c r="B9332" s="5">
        <v>2449</v>
      </c>
      <c r="E9332" s="62">
        <v>7</v>
      </c>
      <c r="F9332" s="6" t="s">
        <v>42</v>
      </c>
      <c r="G9332" s="6">
        <v>2018</v>
      </c>
      <c r="L9332" s="6"/>
      <c r="N9332" s="6" t="s">
        <v>493</v>
      </c>
      <c r="P9332" s="407">
        <v>92</v>
      </c>
      <c r="Q9332" s="407">
        <v>92</v>
      </c>
      <c r="R9332" s="407">
        <v>7</v>
      </c>
      <c r="S9332" s="3" t="s">
        <v>3</v>
      </c>
      <c r="T9332" s="3" t="s">
        <v>44</v>
      </c>
      <c r="U9332" s="3" t="s">
        <v>72</v>
      </c>
      <c r="V9332" s="227" t="s">
        <v>72</v>
      </c>
      <c r="X9332" s="3" t="s">
        <v>1894</v>
      </c>
      <c r="AA9332" s="18">
        <v>45.2577270536</v>
      </c>
      <c r="AB9332" s="18">
        <v>-123.074219793</v>
      </c>
      <c r="AC9332" s="3" t="s">
        <v>45</v>
      </c>
      <c r="AE9332" s="3" t="s">
        <v>569</v>
      </c>
      <c r="AF9332" s="3" t="str">
        <f t="shared" si="225"/>
        <v>ex Vaccinium ovatum</v>
      </c>
      <c r="AG9332" s="3" t="s">
        <v>2729</v>
      </c>
      <c r="AH9332" s="3" t="s">
        <v>1657</v>
      </c>
      <c r="AT9332" s="3" t="s">
        <v>81</v>
      </c>
    </row>
    <row r="9333" spans="2:46" x14ac:dyDescent="0.25">
      <c r="B9333" s="5">
        <v>2450</v>
      </c>
      <c r="E9333" s="62">
        <v>7</v>
      </c>
      <c r="F9333" s="6" t="s">
        <v>42</v>
      </c>
      <c r="G9333" s="6">
        <v>2018</v>
      </c>
      <c r="L9333" s="6"/>
      <c r="N9333" s="6" t="s">
        <v>493</v>
      </c>
      <c r="P9333" s="407">
        <v>92</v>
      </c>
      <c r="Q9333" s="407">
        <v>92</v>
      </c>
      <c r="R9333" s="407">
        <v>8</v>
      </c>
      <c r="S9333" s="3" t="s">
        <v>3</v>
      </c>
      <c r="T9333" s="3" t="s">
        <v>44</v>
      </c>
      <c r="U9333" s="3" t="s">
        <v>72</v>
      </c>
      <c r="V9333" s="227" t="s">
        <v>72</v>
      </c>
      <c r="X9333" s="3" t="s">
        <v>1894</v>
      </c>
      <c r="AA9333" s="18">
        <v>45.2577270536</v>
      </c>
      <c r="AB9333" s="18">
        <v>-123.074219793</v>
      </c>
      <c r="AC9333" s="3" t="s">
        <v>45</v>
      </c>
      <c r="AE9333" s="3" t="s">
        <v>569</v>
      </c>
      <c r="AF9333" s="3" t="str">
        <f t="shared" si="225"/>
        <v>ex Vaccinium ovatum</v>
      </c>
      <c r="AG9333" s="3" t="s">
        <v>2729</v>
      </c>
      <c r="AH9333" s="3" t="s">
        <v>1657</v>
      </c>
      <c r="AT9333" s="3" t="s">
        <v>81</v>
      </c>
    </row>
    <row r="9334" spans="2:46" x14ac:dyDescent="0.25">
      <c r="B9334" s="5">
        <v>2451</v>
      </c>
      <c r="E9334" s="62">
        <v>7</v>
      </c>
      <c r="F9334" s="6" t="s">
        <v>42</v>
      </c>
      <c r="G9334" s="6">
        <v>2018</v>
      </c>
      <c r="L9334" s="6"/>
      <c r="N9334" s="6" t="s">
        <v>493</v>
      </c>
      <c r="P9334" s="407">
        <v>92</v>
      </c>
      <c r="Q9334" s="407">
        <v>92</v>
      </c>
      <c r="R9334" s="407">
        <v>9</v>
      </c>
      <c r="S9334" s="3" t="s">
        <v>3</v>
      </c>
      <c r="T9334" s="3" t="s">
        <v>44</v>
      </c>
      <c r="U9334" s="3" t="s">
        <v>72</v>
      </c>
      <c r="V9334" s="227" t="s">
        <v>72</v>
      </c>
      <c r="X9334" s="3" t="s">
        <v>1894</v>
      </c>
      <c r="AA9334" s="18">
        <v>45.2577270536</v>
      </c>
      <c r="AB9334" s="18">
        <v>-123.074219793</v>
      </c>
      <c r="AC9334" s="3" t="s">
        <v>45</v>
      </c>
      <c r="AE9334" s="3" t="s">
        <v>569</v>
      </c>
      <c r="AF9334" s="3" t="str">
        <f t="shared" si="225"/>
        <v>ex Vaccinium ovatum</v>
      </c>
      <c r="AG9334" s="3" t="s">
        <v>2729</v>
      </c>
      <c r="AH9334" s="3" t="s">
        <v>1657</v>
      </c>
      <c r="AT9334" s="3" t="s">
        <v>81</v>
      </c>
    </row>
    <row r="9335" spans="2:46" x14ac:dyDescent="0.25">
      <c r="B9335" s="5">
        <v>2452</v>
      </c>
      <c r="E9335" s="62">
        <v>7</v>
      </c>
      <c r="F9335" s="6" t="s">
        <v>42</v>
      </c>
      <c r="G9335" s="6">
        <v>2018</v>
      </c>
      <c r="L9335" s="6"/>
      <c r="N9335" s="6" t="s">
        <v>493</v>
      </c>
      <c r="P9335" s="407">
        <v>92</v>
      </c>
      <c r="Q9335" s="407">
        <v>92</v>
      </c>
      <c r="R9335" s="407">
        <v>10</v>
      </c>
      <c r="S9335" s="3" t="s">
        <v>3</v>
      </c>
      <c r="T9335" s="3" t="s">
        <v>44</v>
      </c>
      <c r="U9335" s="3" t="s">
        <v>72</v>
      </c>
      <c r="V9335" s="227" t="s">
        <v>72</v>
      </c>
      <c r="X9335" s="3" t="s">
        <v>1894</v>
      </c>
      <c r="AA9335" s="18">
        <v>45.2577270536</v>
      </c>
      <c r="AB9335" s="18">
        <v>-123.074219793</v>
      </c>
      <c r="AC9335" s="3" t="s">
        <v>45</v>
      </c>
      <c r="AE9335" s="3" t="s">
        <v>569</v>
      </c>
      <c r="AF9335" s="3" t="str">
        <f t="shared" si="225"/>
        <v>ex Vaccinium ovatum</v>
      </c>
      <c r="AG9335" s="3" t="s">
        <v>2729</v>
      </c>
      <c r="AH9335" s="3" t="s">
        <v>1657</v>
      </c>
      <c r="AT9335" s="3" t="s">
        <v>81</v>
      </c>
    </row>
    <row r="9336" spans="2:46" x14ac:dyDescent="0.25">
      <c r="B9336" s="5">
        <v>2453</v>
      </c>
      <c r="E9336" s="62">
        <v>7</v>
      </c>
      <c r="F9336" s="6" t="s">
        <v>42</v>
      </c>
      <c r="G9336" s="6">
        <v>2018</v>
      </c>
      <c r="L9336" s="6"/>
      <c r="N9336" s="6" t="s">
        <v>493</v>
      </c>
      <c r="P9336" s="407">
        <v>92</v>
      </c>
      <c r="Q9336" s="407">
        <v>92</v>
      </c>
      <c r="R9336" s="407">
        <v>11</v>
      </c>
      <c r="S9336" s="3" t="s">
        <v>3</v>
      </c>
      <c r="T9336" s="3" t="s">
        <v>44</v>
      </c>
      <c r="U9336" s="3" t="s">
        <v>72</v>
      </c>
      <c r="V9336" s="227" t="s">
        <v>72</v>
      </c>
      <c r="X9336" s="3" t="s">
        <v>1894</v>
      </c>
      <c r="AA9336" s="18">
        <v>45.2577270536</v>
      </c>
      <c r="AB9336" s="18">
        <v>-123.074219793</v>
      </c>
      <c r="AC9336" s="3" t="s">
        <v>45</v>
      </c>
      <c r="AE9336" s="3" t="s">
        <v>569</v>
      </c>
      <c r="AF9336" s="3" t="str">
        <f t="shared" si="225"/>
        <v>ex Vaccinium ovatum</v>
      </c>
      <c r="AG9336" s="3" t="s">
        <v>2729</v>
      </c>
      <c r="AH9336" s="3" t="s">
        <v>1657</v>
      </c>
      <c r="AT9336" s="3" t="s">
        <v>81</v>
      </c>
    </row>
    <row r="9337" spans="2:46" x14ac:dyDescent="0.25">
      <c r="B9337" s="5">
        <v>2454</v>
      </c>
      <c r="E9337" s="62">
        <v>7</v>
      </c>
      <c r="F9337" s="6" t="s">
        <v>42</v>
      </c>
      <c r="G9337" s="6">
        <v>2018</v>
      </c>
      <c r="L9337" s="6"/>
      <c r="N9337" s="6" t="s">
        <v>493</v>
      </c>
      <c r="P9337" s="407">
        <v>92</v>
      </c>
      <c r="Q9337" s="407">
        <v>92</v>
      </c>
      <c r="R9337" s="407">
        <v>12</v>
      </c>
      <c r="S9337" s="3" t="s">
        <v>3</v>
      </c>
      <c r="T9337" s="3" t="s">
        <v>44</v>
      </c>
      <c r="U9337" s="3" t="s">
        <v>72</v>
      </c>
      <c r="V9337" s="227" t="s">
        <v>72</v>
      </c>
      <c r="X9337" s="3" t="s">
        <v>1894</v>
      </c>
      <c r="AA9337" s="18">
        <v>45.2577270536</v>
      </c>
      <c r="AB9337" s="18">
        <v>-123.074219793</v>
      </c>
      <c r="AC9337" s="3" t="s">
        <v>45</v>
      </c>
      <c r="AE9337" s="3" t="s">
        <v>569</v>
      </c>
      <c r="AF9337" s="3" t="str">
        <f t="shared" si="225"/>
        <v>ex Vaccinium ovatum</v>
      </c>
      <c r="AG9337" s="3" t="s">
        <v>2729</v>
      </c>
      <c r="AH9337" s="3" t="s">
        <v>1657</v>
      </c>
      <c r="AT9337" s="3" t="s">
        <v>81</v>
      </c>
    </row>
    <row r="9338" spans="2:46" x14ac:dyDescent="0.25">
      <c r="B9338" s="5">
        <v>2487</v>
      </c>
      <c r="E9338" s="62">
        <v>8</v>
      </c>
      <c r="F9338" s="6" t="s">
        <v>42</v>
      </c>
      <c r="G9338" s="6">
        <v>2018</v>
      </c>
      <c r="L9338" s="6"/>
      <c r="N9338" s="6" t="s">
        <v>494</v>
      </c>
      <c r="P9338" s="407">
        <v>93</v>
      </c>
      <c r="Q9338" s="407">
        <v>93</v>
      </c>
      <c r="R9338" s="407">
        <v>1</v>
      </c>
      <c r="S9338" s="3" t="s">
        <v>3</v>
      </c>
      <c r="T9338" s="3" t="s">
        <v>44</v>
      </c>
      <c r="U9338" s="3" t="s">
        <v>72</v>
      </c>
      <c r="V9338" s="227" t="s">
        <v>72</v>
      </c>
      <c r="X9338" s="3" t="s">
        <v>561</v>
      </c>
      <c r="AA9338" s="18">
        <v>45.133562465899999</v>
      </c>
      <c r="AB9338" s="18">
        <v>-123.3734148377</v>
      </c>
      <c r="AC9338" s="3" t="s">
        <v>45</v>
      </c>
      <c r="AE9338" s="3" t="s">
        <v>570</v>
      </c>
      <c r="AF9338" s="3" t="str">
        <f t="shared" si="225"/>
        <v>ex Scandix pecten-veneris</v>
      </c>
      <c r="AG9338" s="3" t="s">
        <v>2729</v>
      </c>
      <c r="AH9338" s="3" t="s">
        <v>1657</v>
      </c>
      <c r="AT9338" s="3" t="s">
        <v>81</v>
      </c>
    </row>
    <row r="9339" spans="2:46" x14ac:dyDescent="0.25">
      <c r="B9339" s="5">
        <v>2488</v>
      </c>
      <c r="E9339" s="62">
        <v>8</v>
      </c>
      <c r="F9339" s="6" t="s">
        <v>42</v>
      </c>
      <c r="G9339" s="6">
        <v>2018</v>
      </c>
      <c r="L9339" s="6"/>
      <c r="N9339" s="6" t="s">
        <v>494</v>
      </c>
      <c r="P9339" s="407">
        <v>93</v>
      </c>
      <c r="Q9339" s="407">
        <v>93</v>
      </c>
      <c r="R9339" s="407">
        <v>2</v>
      </c>
      <c r="S9339" s="3" t="s">
        <v>3</v>
      </c>
      <c r="T9339" s="3" t="s">
        <v>44</v>
      </c>
      <c r="U9339" s="3" t="s">
        <v>72</v>
      </c>
      <c r="V9339" s="227" t="s">
        <v>72</v>
      </c>
      <c r="X9339" s="3" t="s">
        <v>561</v>
      </c>
      <c r="AA9339" s="18">
        <v>45.133562465899999</v>
      </c>
      <c r="AB9339" s="18">
        <v>-123.3734148377</v>
      </c>
      <c r="AC9339" s="3" t="s">
        <v>45</v>
      </c>
      <c r="AE9339" s="3" t="s">
        <v>570</v>
      </c>
      <c r="AF9339" s="3" t="str">
        <f t="shared" si="225"/>
        <v>ex Scandix pecten-veneris</v>
      </c>
      <c r="AG9339" s="3" t="s">
        <v>2729</v>
      </c>
      <c r="AH9339" s="3" t="s">
        <v>1657</v>
      </c>
      <c r="AT9339" s="3" t="s">
        <v>81</v>
      </c>
    </row>
    <row r="9340" spans="2:46" x14ac:dyDescent="0.25">
      <c r="B9340" s="5">
        <v>2489</v>
      </c>
      <c r="E9340" s="62">
        <v>8</v>
      </c>
      <c r="F9340" s="6" t="s">
        <v>42</v>
      </c>
      <c r="G9340" s="6">
        <v>2018</v>
      </c>
      <c r="L9340" s="6"/>
      <c r="N9340" s="6" t="s">
        <v>494</v>
      </c>
      <c r="P9340" s="407">
        <v>93</v>
      </c>
      <c r="Q9340" s="407">
        <v>93</v>
      </c>
      <c r="R9340" s="407">
        <v>3</v>
      </c>
      <c r="S9340" s="3" t="s">
        <v>3</v>
      </c>
      <c r="T9340" s="3" t="s">
        <v>44</v>
      </c>
      <c r="U9340" s="3" t="s">
        <v>72</v>
      </c>
      <c r="V9340" s="227" t="s">
        <v>72</v>
      </c>
      <c r="X9340" s="3" t="s">
        <v>561</v>
      </c>
      <c r="AA9340" s="18">
        <v>45.133562465899999</v>
      </c>
      <c r="AB9340" s="18">
        <v>-123.3734148377</v>
      </c>
      <c r="AC9340" s="3" t="s">
        <v>45</v>
      </c>
      <c r="AE9340" s="3" t="s">
        <v>570</v>
      </c>
      <c r="AF9340" s="3" t="str">
        <f t="shared" si="225"/>
        <v>ex Scandix pecten-veneris</v>
      </c>
      <c r="AG9340" s="3" t="s">
        <v>2729</v>
      </c>
      <c r="AH9340" s="3" t="s">
        <v>1657</v>
      </c>
      <c r="AT9340" s="3" t="s">
        <v>81</v>
      </c>
    </row>
    <row r="9341" spans="2:46" x14ac:dyDescent="0.25">
      <c r="B9341" s="5">
        <v>2490</v>
      </c>
      <c r="E9341" s="62">
        <v>8</v>
      </c>
      <c r="F9341" s="6" t="s">
        <v>42</v>
      </c>
      <c r="G9341" s="6">
        <v>2018</v>
      </c>
      <c r="L9341" s="6"/>
      <c r="N9341" s="6" t="s">
        <v>494</v>
      </c>
      <c r="P9341" s="407">
        <v>93</v>
      </c>
      <c r="Q9341" s="407">
        <v>93</v>
      </c>
      <c r="R9341" s="407">
        <v>4</v>
      </c>
      <c r="S9341" s="3" t="s">
        <v>3</v>
      </c>
      <c r="T9341" s="3" t="s">
        <v>44</v>
      </c>
      <c r="U9341" s="3" t="s">
        <v>72</v>
      </c>
      <c r="V9341" s="227" t="s">
        <v>72</v>
      </c>
      <c r="X9341" s="3" t="s">
        <v>561</v>
      </c>
      <c r="AA9341" s="18">
        <v>45.133562465899999</v>
      </c>
      <c r="AB9341" s="18">
        <v>-123.3734148377</v>
      </c>
      <c r="AC9341" s="3" t="s">
        <v>45</v>
      </c>
      <c r="AE9341" s="3" t="s">
        <v>570</v>
      </c>
      <c r="AF9341" s="3" t="str">
        <f t="shared" si="225"/>
        <v>ex Scandix pecten-veneris</v>
      </c>
      <c r="AG9341" s="3" t="s">
        <v>2729</v>
      </c>
      <c r="AH9341" s="3" t="s">
        <v>1657</v>
      </c>
      <c r="AT9341" s="3" t="s">
        <v>81</v>
      </c>
    </row>
    <row r="9342" spans="2:46" x14ac:dyDescent="0.25">
      <c r="B9342" s="5">
        <v>2491</v>
      </c>
      <c r="E9342" s="62">
        <v>8</v>
      </c>
      <c r="F9342" s="6" t="s">
        <v>42</v>
      </c>
      <c r="G9342" s="6">
        <v>2018</v>
      </c>
      <c r="L9342" s="6"/>
      <c r="N9342" s="6" t="s">
        <v>494</v>
      </c>
      <c r="P9342" s="407">
        <v>93</v>
      </c>
      <c r="Q9342" s="407">
        <v>93</v>
      </c>
      <c r="R9342" s="407">
        <v>5</v>
      </c>
      <c r="S9342" s="3" t="s">
        <v>3</v>
      </c>
      <c r="T9342" s="3" t="s">
        <v>44</v>
      </c>
      <c r="U9342" s="3" t="s">
        <v>72</v>
      </c>
      <c r="V9342" s="227" t="s">
        <v>72</v>
      </c>
      <c r="X9342" s="3" t="s">
        <v>561</v>
      </c>
      <c r="AA9342" s="18">
        <v>45.133562465899999</v>
      </c>
      <c r="AB9342" s="18">
        <v>-123.3734148377</v>
      </c>
      <c r="AC9342" s="3" t="s">
        <v>45</v>
      </c>
      <c r="AE9342" s="3" t="s">
        <v>570</v>
      </c>
      <c r="AF9342" s="3" t="str">
        <f t="shared" si="225"/>
        <v>ex Scandix pecten-veneris</v>
      </c>
      <c r="AG9342" s="3" t="s">
        <v>2729</v>
      </c>
      <c r="AH9342" s="3" t="s">
        <v>1657</v>
      </c>
      <c r="AT9342" s="3" t="s">
        <v>81</v>
      </c>
    </row>
    <row r="9343" spans="2:46" x14ac:dyDescent="0.25">
      <c r="B9343" s="5">
        <v>2492</v>
      </c>
      <c r="E9343" s="62">
        <v>8</v>
      </c>
      <c r="F9343" s="6" t="s">
        <v>42</v>
      </c>
      <c r="G9343" s="6">
        <v>2018</v>
      </c>
      <c r="L9343" s="6"/>
      <c r="N9343" s="6" t="s">
        <v>494</v>
      </c>
      <c r="P9343" s="407">
        <v>93</v>
      </c>
      <c r="Q9343" s="407">
        <v>93</v>
      </c>
      <c r="R9343" s="407">
        <v>6</v>
      </c>
      <c r="S9343" s="3" t="s">
        <v>3</v>
      </c>
      <c r="T9343" s="3" t="s">
        <v>44</v>
      </c>
      <c r="U9343" s="3" t="s">
        <v>72</v>
      </c>
      <c r="V9343" s="227" t="s">
        <v>72</v>
      </c>
      <c r="X9343" s="3" t="s">
        <v>561</v>
      </c>
      <c r="AA9343" s="18">
        <v>45.133562465899999</v>
      </c>
      <c r="AB9343" s="18">
        <v>-123.3734148377</v>
      </c>
      <c r="AC9343" s="3" t="s">
        <v>45</v>
      </c>
      <c r="AE9343" s="3" t="s">
        <v>570</v>
      </c>
      <c r="AF9343" s="3" t="str">
        <f t="shared" si="225"/>
        <v>ex Scandix pecten-veneris</v>
      </c>
      <c r="AG9343" s="3" t="s">
        <v>2729</v>
      </c>
      <c r="AH9343" s="3" t="s">
        <v>1657</v>
      </c>
      <c r="AT9343" s="3" t="s">
        <v>81</v>
      </c>
    </row>
    <row r="9344" spans="2:46" x14ac:dyDescent="0.25">
      <c r="B9344" s="5">
        <v>2493</v>
      </c>
      <c r="E9344" s="62">
        <v>8</v>
      </c>
      <c r="F9344" s="6" t="s">
        <v>42</v>
      </c>
      <c r="G9344" s="6">
        <v>2018</v>
      </c>
      <c r="L9344" s="6"/>
      <c r="N9344" s="6" t="s">
        <v>494</v>
      </c>
      <c r="P9344" s="407">
        <v>93</v>
      </c>
      <c r="Q9344" s="407">
        <v>93</v>
      </c>
      <c r="R9344" s="407">
        <v>7</v>
      </c>
      <c r="S9344" s="3" t="s">
        <v>3</v>
      </c>
      <c r="T9344" s="3" t="s">
        <v>44</v>
      </c>
      <c r="U9344" s="3" t="s">
        <v>72</v>
      </c>
      <c r="V9344" s="227" t="s">
        <v>72</v>
      </c>
      <c r="X9344" s="3" t="s">
        <v>561</v>
      </c>
      <c r="AA9344" s="18">
        <v>45.133562465899999</v>
      </c>
      <c r="AB9344" s="18">
        <v>-123.3734148377</v>
      </c>
      <c r="AC9344" s="3" t="s">
        <v>45</v>
      </c>
      <c r="AE9344" s="3" t="s">
        <v>570</v>
      </c>
      <c r="AF9344" s="3" t="str">
        <f t="shared" si="225"/>
        <v>ex Scandix pecten-veneris</v>
      </c>
      <c r="AG9344" s="3" t="s">
        <v>2729</v>
      </c>
      <c r="AH9344" s="3" t="s">
        <v>1657</v>
      </c>
      <c r="AT9344" s="3" t="s">
        <v>81</v>
      </c>
    </row>
    <row r="9345" spans="2:46" x14ac:dyDescent="0.25">
      <c r="B9345" s="5">
        <v>2494</v>
      </c>
      <c r="E9345" s="62">
        <v>8</v>
      </c>
      <c r="F9345" s="6" t="s">
        <v>42</v>
      </c>
      <c r="G9345" s="6">
        <v>2018</v>
      </c>
      <c r="L9345" s="6"/>
      <c r="N9345" s="6" t="s">
        <v>494</v>
      </c>
      <c r="P9345" s="407">
        <v>93</v>
      </c>
      <c r="Q9345" s="407">
        <v>93</v>
      </c>
      <c r="R9345" s="407">
        <v>8</v>
      </c>
      <c r="S9345" s="3" t="s">
        <v>3</v>
      </c>
      <c r="T9345" s="3" t="s">
        <v>44</v>
      </c>
      <c r="U9345" s="3" t="s">
        <v>72</v>
      </c>
      <c r="V9345" s="227" t="s">
        <v>72</v>
      </c>
      <c r="X9345" s="3" t="s">
        <v>561</v>
      </c>
      <c r="AA9345" s="18">
        <v>45.133562465899999</v>
      </c>
      <c r="AB9345" s="18">
        <v>-123.3734148377</v>
      </c>
      <c r="AC9345" s="3" t="s">
        <v>45</v>
      </c>
      <c r="AE9345" s="3" t="s">
        <v>570</v>
      </c>
      <c r="AF9345" s="3" t="str">
        <f t="shared" si="225"/>
        <v>ex Scandix pecten-veneris</v>
      </c>
      <c r="AG9345" s="3" t="s">
        <v>2729</v>
      </c>
      <c r="AH9345" s="3" t="s">
        <v>1657</v>
      </c>
      <c r="AT9345" s="3" t="s">
        <v>81</v>
      </c>
    </row>
    <row r="9346" spans="2:46" x14ac:dyDescent="0.25">
      <c r="B9346" s="5">
        <v>2495</v>
      </c>
      <c r="E9346" s="62">
        <v>8</v>
      </c>
      <c r="F9346" s="6" t="s">
        <v>42</v>
      </c>
      <c r="G9346" s="6">
        <v>2018</v>
      </c>
      <c r="L9346" s="6"/>
      <c r="N9346" s="6" t="s">
        <v>494</v>
      </c>
      <c r="P9346" s="407">
        <v>93</v>
      </c>
      <c r="Q9346" s="407">
        <v>93</v>
      </c>
      <c r="R9346" s="407">
        <v>9</v>
      </c>
      <c r="S9346" s="3" t="s">
        <v>3</v>
      </c>
      <c r="T9346" s="3" t="s">
        <v>44</v>
      </c>
      <c r="U9346" s="3" t="s">
        <v>72</v>
      </c>
      <c r="V9346" s="227" t="s">
        <v>72</v>
      </c>
      <c r="X9346" s="3" t="s">
        <v>561</v>
      </c>
      <c r="AA9346" s="18">
        <v>45.133562465899999</v>
      </c>
      <c r="AB9346" s="18">
        <v>-123.3734148377</v>
      </c>
      <c r="AC9346" s="3" t="s">
        <v>45</v>
      </c>
      <c r="AE9346" s="3" t="s">
        <v>570</v>
      </c>
      <c r="AF9346" s="3" t="str">
        <f t="shared" si="225"/>
        <v>ex Scandix pecten-veneris</v>
      </c>
      <c r="AG9346" s="3" t="s">
        <v>2729</v>
      </c>
      <c r="AH9346" s="3" t="s">
        <v>1657</v>
      </c>
      <c r="AT9346" s="3" t="s">
        <v>81</v>
      </c>
    </row>
    <row r="9347" spans="2:46" x14ac:dyDescent="0.25">
      <c r="B9347" s="5">
        <v>2496</v>
      </c>
      <c r="E9347" s="62">
        <v>8</v>
      </c>
      <c r="F9347" s="6" t="s">
        <v>42</v>
      </c>
      <c r="G9347" s="6">
        <v>2018</v>
      </c>
      <c r="L9347" s="6"/>
      <c r="N9347" s="6" t="s">
        <v>494</v>
      </c>
      <c r="P9347" s="407">
        <v>93</v>
      </c>
      <c r="Q9347" s="407">
        <v>93</v>
      </c>
      <c r="R9347" s="407">
        <v>10</v>
      </c>
      <c r="S9347" s="3" t="s">
        <v>3</v>
      </c>
      <c r="T9347" s="3" t="s">
        <v>44</v>
      </c>
      <c r="U9347" s="3" t="s">
        <v>72</v>
      </c>
      <c r="V9347" s="227" t="s">
        <v>72</v>
      </c>
      <c r="X9347" s="3" t="s">
        <v>561</v>
      </c>
      <c r="AA9347" s="18">
        <v>45.133562465899999</v>
      </c>
      <c r="AB9347" s="18">
        <v>-123.3734148377</v>
      </c>
      <c r="AC9347" s="3" t="s">
        <v>45</v>
      </c>
      <c r="AE9347" s="3" t="s">
        <v>570</v>
      </c>
      <c r="AF9347" s="3" t="str">
        <f t="shared" si="225"/>
        <v>ex Scandix pecten-veneris</v>
      </c>
      <c r="AG9347" s="3" t="s">
        <v>2729</v>
      </c>
      <c r="AH9347" s="3" t="s">
        <v>1657</v>
      </c>
      <c r="AT9347" s="3" t="s">
        <v>81</v>
      </c>
    </row>
    <row r="9348" spans="2:46" x14ac:dyDescent="0.25">
      <c r="B9348" s="5">
        <v>2497</v>
      </c>
      <c r="E9348" s="62">
        <v>8</v>
      </c>
      <c r="F9348" s="6" t="s">
        <v>42</v>
      </c>
      <c r="G9348" s="6">
        <v>2018</v>
      </c>
      <c r="L9348" s="6"/>
      <c r="N9348" s="6" t="s">
        <v>494</v>
      </c>
      <c r="P9348" s="407">
        <v>93</v>
      </c>
      <c r="Q9348" s="407">
        <v>93</v>
      </c>
      <c r="R9348" s="407">
        <v>11</v>
      </c>
      <c r="S9348" s="3" t="s">
        <v>3</v>
      </c>
      <c r="T9348" s="3" t="s">
        <v>44</v>
      </c>
      <c r="U9348" s="3" t="s">
        <v>72</v>
      </c>
      <c r="V9348" s="227" t="s">
        <v>72</v>
      </c>
      <c r="X9348" s="3" t="s">
        <v>561</v>
      </c>
      <c r="AA9348" s="18">
        <v>45.133562465899999</v>
      </c>
      <c r="AB9348" s="18">
        <v>-123.3734148377</v>
      </c>
      <c r="AC9348" s="3" t="s">
        <v>45</v>
      </c>
      <c r="AE9348" s="3" t="s">
        <v>570</v>
      </c>
      <c r="AF9348" s="3" t="str">
        <f t="shared" si="225"/>
        <v>ex Scandix pecten-veneris</v>
      </c>
      <c r="AG9348" s="3" t="s">
        <v>2729</v>
      </c>
      <c r="AH9348" s="3" t="s">
        <v>1657</v>
      </c>
      <c r="AT9348" s="3" t="s">
        <v>81</v>
      </c>
    </row>
    <row r="9349" spans="2:46" x14ac:dyDescent="0.25">
      <c r="B9349" s="5">
        <v>2498</v>
      </c>
      <c r="E9349" s="62">
        <v>8</v>
      </c>
      <c r="F9349" s="6" t="s">
        <v>42</v>
      </c>
      <c r="G9349" s="6">
        <v>2018</v>
      </c>
      <c r="L9349" s="6"/>
      <c r="N9349" s="6" t="s">
        <v>494</v>
      </c>
      <c r="P9349" s="407">
        <v>93</v>
      </c>
      <c r="Q9349" s="407">
        <v>93</v>
      </c>
      <c r="R9349" s="407">
        <v>12</v>
      </c>
      <c r="S9349" s="3" t="s">
        <v>3</v>
      </c>
      <c r="T9349" s="3" t="s">
        <v>44</v>
      </c>
      <c r="U9349" s="3" t="s">
        <v>72</v>
      </c>
      <c r="V9349" s="227" t="s">
        <v>72</v>
      </c>
      <c r="X9349" s="3" t="s">
        <v>561</v>
      </c>
      <c r="AA9349" s="18">
        <v>45.133562465899999</v>
      </c>
      <c r="AB9349" s="18">
        <v>-123.3734148377</v>
      </c>
      <c r="AC9349" s="3" t="s">
        <v>45</v>
      </c>
      <c r="AE9349" s="3" t="s">
        <v>570</v>
      </c>
      <c r="AF9349" s="3" t="str">
        <f t="shared" si="225"/>
        <v>ex Scandix pecten-veneris</v>
      </c>
      <c r="AG9349" s="3" t="s">
        <v>2729</v>
      </c>
      <c r="AH9349" s="3" t="s">
        <v>1657</v>
      </c>
      <c r="AT9349" s="3" t="s">
        <v>81</v>
      </c>
    </row>
    <row r="9350" spans="2:46" x14ac:dyDescent="0.25">
      <c r="B9350" s="5">
        <v>2499</v>
      </c>
      <c r="E9350" s="62">
        <v>8</v>
      </c>
      <c r="F9350" s="6" t="s">
        <v>42</v>
      </c>
      <c r="G9350" s="6">
        <v>2018</v>
      </c>
      <c r="L9350" s="6"/>
      <c r="N9350" s="6" t="s">
        <v>494</v>
      </c>
      <c r="P9350" s="407">
        <v>93</v>
      </c>
      <c r="Q9350" s="407">
        <v>93</v>
      </c>
      <c r="R9350" s="407">
        <v>13</v>
      </c>
      <c r="S9350" s="3" t="s">
        <v>3</v>
      </c>
      <c r="T9350" s="3" t="s">
        <v>44</v>
      </c>
      <c r="U9350" s="3" t="s">
        <v>72</v>
      </c>
      <c r="V9350" s="227" t="s">
        <v>72</v>
      </c>
      <c r="X9350" s="3" t="s">
        <v>561</v>
      </c>
      <c r="AA9350" s="18">
        <v>45.133562465899999</v>
      </c>
      <c r="AB9350" s="18">
        <v>-123.3734148377</v>
      </c>
      <c r="AC9350" s="3" t="s">
        <v>45</v>
      </c>
      <c r="AE9350" s="3" t="s">
        <v>570</v>
      </c>
      <c r="AF9350" s="3" t="str">
        <f t="shared" si="225"/>
        <v>ex Scandix pecten-veneris</v>
      </c>
      <c r="AG9350" s="3" t="s">
        <v>2729</v>
      </c>
      <c r="AH9350" s="3" t="s">
        <v>1657</v>
      </c>
      <c r="AT9350" s="3" t="s">
        <v>81</v>
      </c>
    </row>
    <row r="9351" spans="2:46" x14ac:dyDescent="0.25">
      <c r="B9351" s="5">
        <v>2500</v>
      </c>
      <c r="E9351" s="62">
        <v>8</v>
      </c>
      <c r="F9351" s="6" t="s">
        <v>42</v>
      </c>
      <c r="G9351" s="6">
        <v>2018</v>
      </c>
      <c r="L9351" s="6"/>
      <c r="N9351" s="6" t="s">
        <v>494</v>
      </c>
      <c r="P9351" s="407">
        <v>93</v>
      </c>
      <c r="Q9351" s="407">
        <v>93</v>
      </c>
      <c r="R9351" s="407">
        <v>14</v>
      </c>
      <c r="S9351" s="3" t="s">
        <v>3</v>
      </c>
      <c r="T9351" s="3" t="s">
        <v>44</v>
      </c>
      <c r="U9351" s="3" t="s">
        <v>72</v>
      </c>
      <c r="V9351" s="227" t="s">
        <v>72</v>
      </c>
      <c r="X9351" s="3" t="s">
        <v>561</v>
      </c>
      <c r="AA9351" s="18">
        <v>45.133562465899999</v>
      </c>
      <c r="AB9351" s="18">
        <v>-123.3734148377</v>
      </c>
      <c r="AC9351" s="3" t="s">
        <v>45</v>
      </c>
      <c r="AE9351" s="3" t="s">
        <v>570</v>
      </c>
      <c r="AF9351" s="3" t="str">
        <f t="shared" si="225"/>
        <v>ex Scandix pecten-veneris</v>
      </c>
      <c r="AG9351" s="3" t="s">
        <v>2729</v>
      </c>
      <c r="AH9351" s="3" t="s">
        <v>1657</v>
      </c>
      <c r="AT9351" s="3" t="s">
        <v>81</v>
      </c>
    </row>
    <row r="9352" spans="2:46" x14ac:dyDescent="0.25">
      <c r="B9352" s="5">
        <v>2501</v>
      </c>
      <c r="E9352" s="62">
        <v>8</v>
      </c>
      <c r="F9352" s="6" t="s">
        <v>42</v>
      </c>
      <c r="G9352" s="6">
        <v>2018</v>
      </c>
      <c r="L9352" s="6"/>
      <c r="N9352" s="6" t="s">
        <v>494</v>
      </c>
      <c r="P9352" s="407">
        <v>93</v>
      </c>
      <c r="Q9352" s="407">
        <v>93</v>
      </c>
      <c r="R9352" s="407">
        <v>15</v>
      </c>
      <c r="S9352" s="3" t="s">
        <v>3</v>
      </c>
      <c r="T9352" s="3" t="s">
        <v>44</v>
      </c>
      <c r="U9352" s="3" t="s">
        <v>72</v>
      </c>
      <c r="V9352" s="227" t="s">
        <v>72</v>
      </c>
      <c r="X9352" s="3" t="s">
        <v>561</v>
      </c>
      <c r="AA9352" s="18">
        <v>45.133562465899999</v>
      </c>
      <c r="AB9352" s="18">
        <v>-123.3734148377</v>
      </c>
      <c r="AC9352" s="3" t="s">
        <v>45</v>
      </c>
      <c r="AE9352" s="3" t="s">
        <v>570</v>
      </c>
      <c r="AF9352" s="3" t="str">
        <f t="shared" si="225"/>
        <v>ex Scandix pecten-veneris</v>
      </c>
      <c r="AG9352" s="3" t="s">
        <v>2729</v>
      </c>
      <c r="AH9352" s="3" t="s">
        <v>1657</v>
      </c>
      <c r="AT9352" s="3" t="s">
        <v>81</v>
      </c>
    </row>
    <row r="9353" spans="2:46" x14ac:dyDescent="0.25">
      <c r="B9353" s="5">
        <v>2502</v>
      </c>
      <c r="E9353" s="62">
        <v>8</v>
      </c>
      <c r="F9353" s="6" t="s">
        <v>42</v>
      </c>
      <c r="G9353" s="6">
        <v>2018</v>
      </c>
      <c r="L9353" s="6"/>
      <c r="N9353" s="6" t="s">
        <v>494</v>
      </c>
      <c r="P9353" s="407">
        <v>93</v>
      </c>
      <c r="Q9353" s="407">
        <v>93</v>
      </c>
      <c r="R9353" s="407">
        <v>16</v>
      </c>
      <c r="S9353" s="3" t="s">
        <v>3</v>
      </c>
      <c r="T9353" s="3" t="s">
        <v>44</v>
      </c>
      <c r="U9353" s="3" t="s">
        <v>72</v>
      </c>
      <c r="V9353" s="227" t="s">
        <v>72</v>
      </c>
      <c r="X9353" s="3" t="s">
        <v>561</v>
      </c>
      <c r="AA9353" s="18">
        <v>45.133562465899999</v>
      </c>
      <c r="AB9353" s="18">
        <v>-123.3734148377</v>
      </c>
      <c r="AC9353" s="3" t="s">
        <v>45</v>
      </c>
      <c r="AE9353" s="3" t="s">
        <v>570</v>
      </c>
      <c r="AF9353" s="3" t="str">
        <f t="shared" si="225"/>
        <v>ex Scandix pecten-veneris</v>
      </c>
      <c r="AG9353" s="3" t="s">
        <v>2729</v>
      </c>
      <c r="AH9353" s="3" t="s">
        <v>1657</v>
      </c>
      <c r="AT9353" s="3" t="s">
        <v>81</v>
      </c>
    </row>
    <row r="9354" spans="2:46" x14ac:dyDescent="0.25">
      <c r="B9354" s="5">
        <v>2503</v>
      </c>
      <c r="E9354" s="62">
        <v>8</v>
      </c>
      <c r="F9354" s="6" t="s">
        <v>42</v>
      </c>
      <c r="G9354" s="6">
        <v>2018</v>
      </c>
      <c r="L9354" s="6"/>
      <c r="N9354" s="6" t="s">
        <v>494</v>
      </c>
      <c r="P9354" s="407">
        <v>93</v>
      </c>
      <c r="Q9354" s="407">
        <v>93</v>
      </c>
      <c r="R9354" s="407">
        <v>17</v>
      </c>
      <c r="S9354" s="3" t="s">
        <v>3</v>
      </c>
      <c r="T9354" s="3" t="s">
        <v>44</v>
      </c>
      <c r="U9354" s="3" t="s">
        <v>72</v>
      </c>
      <c r="V9354" s="227" t="s">
        <v>72</v>
      </c>
      <c r="X9354" s="3" t="s">
        <v>561</v>
      </c>
      <c r="AA9354" s="18">
        <v>45.133562465899999</v>
      </c>
      <c r="AB9354" s="18">
        <v>-123.3734148377</v>
      </c>
      <c r="AC9354" s="3" t="s">
        <v>45</v>
      </c>
      <c r="AE9354" s="3" t="s">
        <v>570</v>
      </c>
      <c r="AF9354" s="3" t="str">
        <f t="shared" ref="AF9354:AF9417" si="226">CONCATENATE("ex ", AE9354)</f>
        <v>ex Scandix pecten-veneris</v>
      </c>
      <c r="AG9354" s="3" t="s">
        <v>2729</v>
      </c>
      <c r="AH9354" s="3" t="s">
        <v>1657</v>
      </c>
      <c r="AT9354" s="3" t="s">
        <v>81</v>
      </c>
    </row>
    <row r="9355" spans="2:46" x14ac:dyDescent="0.25">
      <c r="B9355" s="5">
        <v>2504</v>
      </c>
      <c r="E9355" s="62">
        <v>8</v>
      </c>
      <c r="F9355" s="6" t="s">
        <v>42</v>
      </c>
      <c r="G9355" s="6">
        <v>2018</v>
      </c>
      <c r="L9355" s="6"/>
      <c r="N9355" s="6" t="s">
        <v>494</v>
      </c>
      <c r="P9355" s="407">
        <v>93</v>
      </c>
      <c r="Q9355" s="407">
        <v>93</v>
      </c>
      <c r="R9355" s="407">
        <v>18</v>
      </c>
      <c r="S9355" s="3" t="s">
        <v>3</v>
      </c>
      <c r="T9355" s="3" t="s">
        <v>44</v>
      </c>
      <c r="U9355" s="3" t="s">
        <v>72</v>
      </c>
      <c r="V9355" s="227" t="s">
        <v>72</v>
      </c>
      <c r="X9355" s="3" t="s">
        <v>561</v>
      </c>
      <c r="AA9355" s="18">
        <v>45.133562465899999</v>
      </c>
      <c r="AB9355" s="18">
        <v>-123.3734148377</v>
      </c>
      <c r="AC9355" s="3" t="s">
        <v>45</v>
      </c>
      <c r="AE9355" s="3" t="s">
        <v>570</v>
      </c>
      <c r="AF9355" s="3" t="str">
        <f t="shared" si="226"/>
        <v>ex Scandix pecten-veneris</v>
      </c>
      <c r="AG9355" s="3" t="s">
        <v>2729</v>
      </c>
      <c r="AH9355" s="3" t="s">
        <v>1657</v>
      </c>
      <c r="AT9355" s="3" t="s">
        <v>81</v>
      </c>
    </row>
    <row r="9356" spans="2:46" x14ac:dyDescent="0.25">
      <c r="B9356" s="5">
        <v>2505</v>
      </c>
      <c r="E9356" s="62">
        <v>8</v>
      </c>
      <c r="F9356" s="6" t="s">
        <v>42</v>
      </c>
      <c r="G9356" s="6">
        <v>2018</v>
      </c>
      <c r="L9356" s="6"/>
      <c r="N9356" s="6" t="s">
        <v>494</v>
      </c>
      <c r="P9356" s="407">
        <v>93</v>
      </c>
      <c r="Q9356" s="407">
        <v>93</v>
      </c>
      <c r="R9356" s="407">
        <v>19</v>
      </c>
      <c r="S9356" s="3" t="s">
        <v>3</v>
      </c>
      <c r="T9356" s="3" t="s">
        <v>44</v>
      </c>
      <c r="U9356" s="3" t="s">
        <v>72</v>
      </c>
      <c r="V9356" s="227" t="s">
        <v>72</v>
      </c>
      <c r="X9356" s="3" t="s">
        <v>561</v>
      </c>
      <c r="AA9356" s="18">
        <v>45.133562465899999</v>
      </c>
      <c r="AB9356" s="18">
        <v>-123.3734148377</v>
      </c>
      <c r="AC9356" s="3" t="s">
        <v>45</v>
      </c>
      <c r="AE9356" s="3" t="s">
        <v>570</v>
      </c>
      <c r="AF9356" s="3" t="str">
        <f t="shared" si="226"/>
        <v>ex Scandix pecten-veneris</v>
      </c>
      <c r="AG9356" s="3" t="s">
        <v>2729</v>
      </c>
      <c r="AH9356" s="3" t="s">
        <v>1657</v>
      </c>
      <c r="AT9356" s="3" t="s">
        <v>81</v>
      </c>
    </row>
    <row r="9357" spans="2:46" x14ac:dyDescent="0.25">
      <c r="B9357" s="5">
        <v>2506</v>
      </c>
      <c r="E9357" s="62">
        <v>8</v>
      </c>
      <c r="F9357" s="6" t="s">
        <v>42</v>
      </c>
      <c r="G9357" s="6">
        <v>2018</v>
      </c>
      <c r="L9357" s="6"/>
      <c r="N9357" s="6" t="s">
        <v>494</v>
      </c>
      <c r="P9357" s="407">
        <v>93</v>
      </c>
      <c r="Q9357" s="407">
        <v>93</v>
      </c>
      <c r="R9357" s="407">
        <v>20</v>
      </c>
      <c r="S9357" s="3" t="s">
        <v>3</v>
      </c>
      <c r="T9357" s="3" t="s">
        <v>44</v>
      </c>
      <c r="U9357" s="3" t="s">
        <v>72</v>
      </c>
      <c r="V9357" s="227" t="s">
        <v>72</v>
      </c>
      <c r="X9357" s="3" t="s">
        <v>561</v>
      </c>
      <c r="AA9357" s="18">
        <v>45.133562465899999</v>
      </c>
      <c r="AB9357" s="18">
        <v>-123.3734148377</v>
      </c>
      <c r="AC9357" s="3" t="s">
        <v>45</v>
      </c>
      <c r="AE9357" s="3" t="s">
        <v>570</v>
      </c>
      <c r="AF9357" s="3" t="str">
        <f t="shared" si="226"/>
        <v>ex Scandix pecten-veneris</v>
      </c>
      <c r="AG9357" s="3" t="s">
        <v>2729</v>
      </c>
      <c r="AH9357" s="3" t="s">
        <v>1657</v>
      </c>
      <c r="AT9357" s="3" t="s">
        <v>81</v>
      </c>
    </row>
    <row r="9358" spans="2:46" x14ac:dyDescent="0.25">
      <c r="B9358" s="5">
        <v>2507</v>
      </c>
      <c r="E9358" s="62">
        <v>8</v>
      </c>
      <c r="F9358" s="6" t="s">
        <v>42</v>
      </c>
      <c r="G9358" s="6">
        <v>2018</v>
      </c>
      <c r="L9358" s="6"/>
      <c r="N9358" s="6" t="s">
        <v>494</v>
      </c>
      <c r="P9358" s="407">
        <v>93</v>
      </c>
      <c r="Q9358" s="407">
        <v>93</v>
      </c>
      <c r="R9358" s="407">
        <v>21</v>
      </c>
      <c r="S9358" s="3" t="s">
        <v>3</v>
      </c>
      <c r="T9358" s="3" t="s">
        <v>44</v>
      </c>
      <c r="U9358" s="3" t="s">
        <v>72</v>
      </c>
      <c r="V9358" s="227" t="s">
        <v>72</v>
      </c>
      <c r="X9358" s="3" t="s">
        <v>561</v>
      </c>
      <c r="AA9358" s="18">
        <v>45.133562465899999</v>
      </c>
      <c r="AB9358" s="18">
        <v>-123.3734148377</v>
      </c>
      <c r="AC9358" s="3" t="s">
        <v>45</v>
      </c>
      <c r="AE9358" s="3" t="s">
        <v>570</v>
      </c>
      <c r="AF9358" s="3" t="str">
        <f t="shared" si="226"/>
        <v>ex Scandix pecten-veneris</v>
      </c>
      <c r="AG9358" s="3" t="s">
        <v>2729</v>
      </c>
      <c r="AH9358" s="3" t="s">
        <v>1657</v>
      </c>
      <c r="AT9358" s="3" t="s">
        <v>81</v>
      </c>
    </row>
    <row r="9359" spans="2:46" x14ac:dyDescent="0.25">
      <c r="B9359" s="5">
        <v>2508</v>
      </c>
      <c r="E9359" s="62">
        <v>8</v>
      </c>
      <c r="F9359" s="6" t="s">
        <v>42</v>
      </c>
      <c r="G9359" s="6">
        <v>2018</v>
      </c>
      <c r="L9359" s="6"/>
      <c r="N9359" s="6" t="s">
        <v>494</v>
      </c>
      <c r="P9359" s="407">
        <v>93</v>
      </c>
      <c r="Q9359" s="407">
        <v>93</v>
      </c>
      <c r="R9359" s="407">
        <v>22</v>
      </c>
      <c r="S9359" s="3" t="s">
        <v>3</v>
      </c>
      <c r="T9359" s="3" t="s">
        <v>44</v>
      </c>
      <c r="U9359" s="3" t="s">
        <v>72</v>
      </c>
      <c r="V9359" s="227" t="s">
        <v>72</v>
      </c>
      <c r="X9359" s="3" t="s">
        <v>561</v>
      </c>
      <c r="AA9359" s="18">
        <v>45.133562465899999</v>
      </c>
      <c r="AB9359" s="18">
        <v>-123.3734148377</v>
      </c>
      <c r="AC9359" s="3" t="s">
        <v>45</v>
      </c>
      <c r="AE9359" s="3" t="s">
        <v>570</v>
      </c>
      <c r="AF9359" s="3" t="str">
        <f t="shared" si="226"/>
        <v>ex Scandix pecten-veneris</v>
      </c>
      <c r="AG9359" s="3" t="s">
        <v>2729</v>
      </c>
      <c r="AH9359" s="3" t="s">
        <v>1657</v>
      </c>
      <c r="AT9359" s="3" t="s">
        <v>81</v>
      </c>
    </row>
    <row r="9360" spans="2:46" x14ac:dyDescent="0.25">
      <c r="B9360" s="5">
        <v>2509</v>
      </c>
      <c r="E9360" s="62">
        <v>8</v>
      </c>
      <c r="F9360" s="6" t="s">
        <v>42</v>
      </c>
      <c r="G9360" s="6">
        <v>2018</v>
      </c>
      <c r="L9360" s="6"/>
      <c r="N9360" s="6" t="s">
        <v>494</v>
      </c>
      <c r="P9360" s="407">
        <v>93</v>
      </c>
      <c r="Q9360" s="407">
        <v>93</v>
      </c>
      <c r="R9360" s="407">
        <v>23</v>
      </c>
      <c r="S9360" s="3" t="s">
        <v>3</v>
      </c>
      <c r="T9360" s="3" t="s">
        <v>44</v>
      </c>
      <c r="U9360" s="3" t="s">
        <v>72</v>
      </c>
      <c r="V9360" s="227" t="s">
        <v>72</v>
      </c>
      <c r="X9360" s="3" t="s">
        <v>561</v>
      </c>
      <c r="AA9360" s="18">
        <v>45.133562465899999</v>
      </c>
      <c r="AB9360" s="18">
        <v>-123.3734148377</v>
      </c>
      <c r="AC9360" s="3" t="s">
        <v>45</v>
      </c>
      <c r="AE9360" s="3" t="s">
        <v>570</v>
      </c>
      <c r="AF9360" s="3" t="str">
        <f t="shared" si="226"/>
        <v>ex Scandix pecten-veneris</v>
      </c>
      <c r="AG9360" s="3" t="s">
        <v>2729</v>
      </c>
      <c r="AH9360" s="3" t="s">
        <v>1657</v>
      </c>
      <c r="AT9360" s="3" t="s">
        <v>81</v>
      </c>
    </row>
    <row r="9361" spans="2:46" x14ac:dyDescent="0.25">
      <c r="B9361" s="5">
        <v>2510</v>
      </c>
      <c r="E9361" s="62">
        <v>8</v>
      </c>
      <c r="F9361" s="6" t="s">
        <v>42</v>
      </c>
      <c r="G9361" s="6">
        <v>2018</v>
      </c>
      <c r="L9361" s="6"/>
      <c r="N9361" s="6" t="s">
        <v>494</v>
      </c>
      <c r="P9361" s="407">
        <v>93</v>
      </c>
      <c r="Q9361" s="407">
        <v>93</v>
      </c>
      <c r="R9361" s="407">
        <v>24</v>
      </c>
      <c r="S9361" s="3" t="s">
        <v>3</v>
      </c>
      <c r="T9361" s="3" t="s">
        <v>44</v>
      </c>
      <c r="U9361" s="3" t="s">
        <v>72</v>
      </c>
      <c r="V9361" s="227" t="s">
        <v>72</v>
      </c>
      <c r="X9361" s="3" t="s">
        <v>561</v>
      </c>
      <c r="AA9361" s="18">
        <v>45.133562465899999</v>
      </c>
      <c r="AB9361" s="18">
        <v>-123.3734148377</v>
      </c>
      <c r="AC9361" s="3" t="s">
        <v>45</v>
      </c>
      <c r="AE9361" s="3" t="s">
        <v>570</v>
      </c>
      <c r="AF9361" s="3" t="str">
        <f t="shared" si="226"/>
        <v>ex Scandix pecten-veneris</v>
      </c>
      <c r="AG9361" s="3" t="s">
        <v>2729</v>
      </c>
      <c r="AH9361" s="3" t="s">
        <v>1657</v>
      </c>
      <c r="AT9361" s="3" t="s">
        <v>81</v>
      </c>
    </row>
    <row r="9362" spans="2:46" x14ac:dyDescent="0.25">
      <c r="B9362" s="5">
        <v>2511</v>
      </c>
      <c r="E9362" s="62">
        <v>8</v>
      </c>
      <c r="F9362" s="6" t="s">
        <v>42</v>
      </c>
      <c r="G9362" s="6">
        <v>2018</v>
      </c>
      <c r="L9362" s="6"/>
      <c r="N9362" s="6" t="s">
        <v>494</v>
      </c>
      <c r="P9362" s="407">
        <v>93</v>
      </c>
      <c r="Q9362" s="407">
        <v>93</v>
      </c>
      <c r="R9362" s="407">
        <v>25</v>
      </c>
      <c r="S9362" s="3" t="s">
        <v>3</v>
      </c>
      <c r="T9362" s="3" t="s">
        <v>44</v>
      </c>
      <c r="U9362" s="3" t="s">
        <v>72</v>
      </c>
      <c r="V9362" s="227" t="s">
        <v>72</v>
      </c>
      <c r="X9362" s="3" t="s">
        <v>561</v>
      </c>
      <c r="AA9362" s="18">
        <v>45.133562465899999</v>
      </c>
      <c r="AB9362" s="18">
        <v>-123.3734148377</v>
      </c>
      <c r="AC9362" s="3" t="s">
        <v>45</v>
      </c>
      <c r="AE9362" s="3" t="s">
        <v>570</v>
      </c>
      <c r="AF9362" s="3" t="str">
        <f t="shared" si="226"/>
        <v>ex Scandix pecten-veneris</v>
      </c>
      <c r="AG9362" s="3" t="s">
        <v>2729</v>
      </c>
      <c r="AH9362" s="3" t="s">
        <v>1657</v>
      </c>
      <c r="AT9362" s="3" t="s">
        <v>81</v>
      </c>
    </row>
    <row r="9363" spans="2:46" x14ac:dyDescent="0.25">
      <c r="B9363" s="5">
        <v>2512</v>
      </c>
      <c r="E9363" s="62">
        <v>8</v>
      </c>
      <c r="F9363" s="6" t="s">
        <v>42</v>
      </c>
      <c r="G9363" s="6">
        <v>2018</v>
      </c>
      <c r="L9363" s="6"/>
      <c r="N9363" s="6" t="s">
        <v>494</v>
      </c>
      <c r="P9363" s="407">
        <v>93</v>
      </c>
      <c r="Q9363" s="407">
        <v>93</v>
      </c>
      <c r="R9363" s="407">
        <v>26</v>
      </c>
      <c r="S9363" s="3" t="s">
        <v>3</v>
      </c>
      <c r="T9363" s="3" t="s">
        <v>44</v>
      </c>
      <c r="U9363" s="3" t="s">
        <v>72</v>
      </c>
      <c r="V9363" s="227" t="s">
        <v>72</v>
      </c>
      <c r="X9363" s="3" t="s">
        <v>561</v>
      </c>
      <c r="AA9363" s="18">
        <v>45.133562465899999</v>
      </c>
      <c r="AB9363" s="18">
        <v>-123.3734148377</v>
      </c>
      <c r="AC9363" s="3" t="s">
        <v>45</v>
      </c>
      <c r="AE9363" s="3" t="s">
        <v>570</v>
      </c>
      <c r="AF9363" s="3" t="str">
        <f t="shared" si="226"/>
        <v>ex Scandix pecten-veneris</v>
      </c>
      <c r="AG9363" s="3" t="s">
        <v>2729</v>
      </c>
      <c r="AH9363" s="3" t="s">
        <v>1657</v>
      </c>
      <c r="AT9363" s="3" t="s">
        <v>81</v>
      </c>
    </row>
    <row r="9364" spans="2:46" x14ac:dyDescent="0.25">
      <c r="B9364" s="5">
        <v>2513</v>
      </c>
      <c r="E9364" s="62">
        <v>8</v>
      </c>
      <c r="F9364" s="6" t="s">
        <v>42</v>
      </c>
      <c r="G9364" s="6">
        <v>2018</v>
      </c>
      <c r="L9364" s="6"/>
      <c r="N9364" s="6" t="s">
        <v>494</v>
      </c>
      <c r="P9364" s="407">
        <v>93</v>
      </c>
      <c r="Q9364" s="407">
        <v>93</v>
      </c>
      <c r="R9364" s="407">
        <v>27</v>
      </c>
      <c r="S9364" s="3" t="s">
        <v>3</v>
      </c>
      <c r="T9364" s="3" t="s">
        <v>44</v>
      </c>
      <c r="U9364" s="3" t="s">
        <v>72</v>
      </c>
      <c r="V9364" s="227" t="s">
        <v>72</v>
      </c>
      <c r="X9364" s="3" t="s">
        <v>561</v>
      </c>
      <c r="AA9364" s="18">
        <v>45.133562465899999</v>
      </c>
      <c r="AB9364" s="18">
        <v>-123.3734148377</v>
      </c>
      <c r="AC9364" s="3" t="s">
        <v>45</v>
      </c>
      <c r="AE9364" s="3" t="s">
        <v>570</v>
      </c>
      <c r="AF9364" s="3" t="str">
        <f t="shared" si="226"/>
        <v>ex Scandix pecten-veneris</v>
      </c>
      <c r="AG9364" s="3" t="s">
        <v>2729</v>
      </c>
      <c r="AH9364" s="3" t="s">
        <v>1657</v>
      </c>
      <c r="AT9364" s="3" t="s">
        <v>81</v>
      </c>
    </row>
    <row r="9365" spans="2:46" x14ac:dyDescent="0.25">
      <c r="B9365" s="5">
        <v>2514</v>
      </c>
      <c r="E9365" s="62">
        <v>8</v>
      </c>
      <c r="F9365" s="6" t="s">
        <v>42</v>
      </c>
      <c r="G9365" s="6">
        <v>2018</v>
      </c>
      <c r="L9365" s="6"/>
      <c r="N9365" s="6" t="s">
        <v>494</v>
      </c>
      <c r="P9365" s="407">
        <v>93</v>
      </c>
      <c r="Q9365" s="407">
        <v>93</v>
      </c>
      <c r="R9365" s="407">
        <v>28</v>
      </c>
      <c r="S9365" s="3" t="s">
        <v>3</v>
      </c>
      <c r="T9365" s="3" t="s">
        <v>44</v>
      </c>
      <c r="U9365" s="3" t="s">
        <v>72</v>
      </c>
      <c r="V9365" s="227" t="s">
        <v>72</v>
      </c>
      <c r="X9365" s="3" t="s">
        <v>561</v>
      </c>
      <c r="AA9365" s="18">
        <v>45.133562465899999</v>
      </c>
      <c r="AB9365" s="18">
        <v>-123.3734148377</v>
      </c>
      <c r="AC9365" s="3" t="s">
        <v>45</v>
      </c>
      <c r="AE9365" s="3" t="s">
        <v>570</v>
      </c>
      <c r="AF9365" s="3" t="str">
        <f t="shared" si="226"/>
        <v>ex Scandix pecten-veneris</v>
      </c>
      <c r="AG9365" s="3" t="s">
        <v>2729</v>
      </c>
      <c r="AH9365" s="3" t="s">
        <v>1657</v>
      </c>
      <c r="AT9365" s="3" t="s">
        <v>81</v>
      </c>
    </row>
    <row r="9366" spans="2:46" x14ac:dyDescent="0.25">
      <c r="B9366" s="5">
        <v>2515</v>
      </c>
      <c r="E9366" s="62">
        <v>8</v>
      </c>
      <c r="F9366" s="6" t="s">
        <v>42</v>
      </c>
      <c r="G9366" s="6">
        <v>2018</v>
      </c>
      <c r="L9366" s="6"/>
      <c r="N9366" s="6" t="s">
        <v>494</v>
      </c>
      <c r="P9366" s="407">
        <v>93</v>
      </c>
      <c r="Q9366" s="407">
        <v>93</v>
      </c>
      <c r="R9366" s="407">
        <v>29</v>
      </c>
      <c r="S9366" s="3" t="s">
        <v>3</v>
      </c>
      <c r="T9366" s="3" t="s">
        <v>44</v>
      </c>
      <c r="U9366" s="3" t="s">
        <v>72</v>
      </c>
      <c r="V9366" s="227" t="s">
        <v>72</v>
      </c>
      <c r="X9366" s="3" t="s">
        <v>561</v>
      </c>
      <c r="AA9366" s="18">
        <v>45.133562465899999</v>
      </c>
      <c r="AB9366" s="18">
        <v>-123.3734148377</v>
      </c>
      <c r="AC9366" s="3" t="s">
        <v>45</v>
      </c>
      <c r="AE9366" s="3" t="s">
        <v>570</v>
      </c>
      <c r="AF9366" s="3" t="str">
        <f t="shared" si="226"/>
        <v>ex Scandix pecten-veneris</v>
      </c>
      <c r="AG9366" s="3" t="s">
        <v>2729</v>
      </c>
      <c r="AH9366" s="3" t="s">
        <v>1657</v>
      </c>
      <c r="AT9366" s="3" t="s">
        <v>81</v>
      </c>
    </row>
    <row r="9367" spans="2:46" x14ac:dyDescent="0.25">
      <c r="B9367" s="5">
        <v>2516</v>
      </c>
      <c r="E9367" s="62">
        <v>8</v>
      </c>
      <c r="F9367" s="6" t="s">
        <v>42</v>
      </c>
      <c r="G9367" s="6">
        <v>2018</v>
      </c>
      <c r="L9367" s="6"/>
      <c r="N9367" s="6" t="s">
        <v>494</v>
      </c>
      <c r="P9367" s="407">
        <v>93</v>
      </c>
      <c r="Q9367" s="407">
        <v>93</v>
      </c>
      <c r="R9367" s="407">
        <v>30</v>
      </c>
      <c r="S9367" s="3" t="s">
        <v>3</v>
      </c>
      <c r="T9367" s="3" t="s">
        <v>44</v>
      </c>
      <c r="U9367" s="3" t="s">
        <v>72</v>
      </c>
      <c r="V9367" s="227" t="s">
        <v>72</v>
      </c>
      <c r="X9367" s="3" t="s">
        <v>561</v>
      </c>
      <c r="AA9367" s="18">
        <v>45.133562465899999</v>
      </c>
      <c r="AB9367" s="18">
        <v>-123.3734148377</v>
      </c>
      <c r="AC9367" s="3" t="s">
        <v>45</v>
      </c>
      <c r="AE9367" s="3" t="s">
        <v>570</v>
      </c>
      <c r="AF9367" s="3" t="str">
        <f t="shared" si="226"/>
        <v>ex Scandix pecten-veneris</v>
      </c>
      <c r="AG9367" s="3" t="s">
        <v>2729</v>
      </c>
      <c r="AH9367" s="3" t="s">
        <v>1657</v>
      </c>
      <c r="AT9367" s="3" t="s">
        <v>81</v>
      </c>
    </row>
    <row r="9368" spans="2:46" x14ac:dyDescent="0.25">
      <c r="B9368" s="5">
        <v>2517</v>
      </c>
      <c r="E9368" s="62">
        <v>8</v>
      </c>
      <c r="F9368" s="6" t="s">
        <v>42</v>
      </c>
      <c r="G9368" s="6">
        <v>2018</v>
      </c>
      <c r="L9368" s="6"/>
      <c r="N9368" s="6" t="s">
        <v>494</v>
      </c>
      <c r="P9368" s="407">
        <v>93</v>
      </c>
      <c r="Q9368" s="407">
        <v>93</v>
      </c>
      <c r="R9368" s="407">
        <v>31</v>
      </c>
      <c r="S9368" s="3" t="s">
        <v>3</v>
      </c>
      <c r="T9368" s="3" t="s">
        <v>44</v>
      </c>
      <c r="U9368" s="3" t="s">
        <v>72</v>
      </c>
      <c r="V9368" s="227" t="s">
        <v>72</v>
      </c>
      <c r="X9368" s="3" t="s">
        <v>561</v>
      </c>
      <c r="AA9368" s="18">
        <v>45.133562465899999</v>
      </c>
      <c r="AB9368" s="18">
        <v>-123.3734148377</v>
      </c>
      <c r="AC9368" s="3" t="s">
        <v>45</v>
      </c>
      <c r="AE9368" s="3" t="s">
        <v>570</v>
      </c>
      <c r="AF9368" s="3" t="str">
        <f t="shared" si="226"/>
        <v>ex Scandix pecten-veneris</v>
      </c>
      <c r="AG9368" s="3" t="s">
        <v>2729</v>
      </c>
      <c r="AH9368" s="3" t="s">
        <v>1657</v>
      </c>
      <c r="AT9368" s="3" t="s">
        <v>81</v>
      </c>
    </row>
    <row r="9369" spans="2:46" x14ac:dyDescent="0.25">
      <c r="B9369" s="5">
        <v>2518</v>
      </c>
      <c r="E9369" s="62">
        <v>8</v>
      </c>
      <c r="F9369" s="6" t="s">
        <v>42</v>
      </c>
      <c r="G9369" s="6">
        <v>2018</v>
      </c>
      <c r="L9369" s="6"/>
      <c r="N9369" s="6" t="s">
        <v>494</v>
      </c>
      <c r="P9369" s="407">
        <v>93</v>
      </c>
      <c r="Q9369" s="407">
        <v>93</v>
      </c>
      <c r="R9369" s="407">
        <v>32</v>
      </c>
      <c r="S9369" s="3" t="s">
        <v>3</v>
      </c>
      <c r="T9369" s="3" t="s">
        <v>44</v>
      </c>
      <c r="U9369" s="3" t="s">
        <v>72</v>
      </c>
      <c r="V9369" s="227" t="s">
        <v>72</v>
      </c>
      <c r="X9369" s="3" t="s">
        <v>561</v>
      </c>
      <c r="AA9369" s="18">
        <v>45.133562465899999</v>
      </c>
      <c r="AB9369" s="18">
        <v>-123.3734148377</v>
      </c>
      <c r="AC9369" s="3" t="s">
        <v>45</v>
      </c>
      <c r="AE9369" s="3" t="s">
        <v>570</v>
      </c>
      <c r="AF9369" s="3" t="str">
        <f t="shared" si="226"/>
        <v>ex Scandix pecten-veneris</v>
      </c>
      <c r="AG9369" s="3" t="s">
        <v>2729</v>
      </c>
      <c r="AH9369" s="3" t="s">
        <v>1657</v>
      </c>
      <c r="AT9369" s="3" t="s">
        <v>81</v>
      </c>
    </row>
    <row r="9370" spans="2:46" x14ac:dyDescent="0.25">
      <c r="B9370" s="5">
        <v>2519</v>
      </c>
      <c r="E9370" s="62">
        <v>8</v>
      </c>
      <c r="F9370" s="6" t="s">
        <v>42</v>
      </c>
      <c r="G9370" s="6">
        <v>2018</v>
      </c>
      <c r="L9370" s="6"/>
      <c r="N9370" s="6" t="s">
        <v>494</v>
      </c>
      <c r="P9370" s="407">
        <v>93</v>
      </c>
      <c r="Q9370" s="407">
        <v>93</v>
      </c>
      <c r="R9370" s="407">
        <v>33</v>
      </c>
      <c r="S9370" s="3" t="s">
        <v>3</v>
      </c>
      <c r="T9370" s="3" t="s">
        <v>44</v>
      </c>
      <c r="U9370" s="3" t="s">
        <v>72</v>
      </c>
      <c r="V9370" s="227" t="s">
        <v>72</v>
      </c>
      <c r="X9370" s="3" t="s">
        <v>561</v>
      </c>
      <c r="AA9370" s="18">
        <v>45.133562465899999</v>
      </c>
      <c r="AB9370" s="18">
        <v>-123.3734148377</v>
      </c>
      <c r="AC9370" s="3" t="s">
        <v>45</v>
      </c>
      <c r="AE9370" s="3" t="s">
        <v>570</v>
      </c>
      <c r="AF9370" s="3" t="str">
        <f t="shared" si="226"/>
        <v>ex Scandix pecten-veneris</v>
      </c>
      <c r="AG9370" s="3" t="s">
        <v>2729</v>
      </c>
      <c r="AH9370" s="3" t="s">
        <v>1657</v>
      </c>
      <c r="AT9370" s="3" t="s">
        <v>81</v>
      </c>
    </row>
    <row r="9371" spans="2:46" x14ac:dyDescent="0.25">
      <c r="B9371" s="5">
        <v>2520</v>
      </c>
      <c r="E9371" s="62">
        <v>8</v>
      </c>
      <c r="F9371" s="6" t="s">
        <v>42</v>
      </c>
      <c r="G9371" s="6">
        <v>2018</v>
      </c>
      <c r="L9371" s="6"/>
      <c r="N9371" s="6" t="s">
        <v>494</v>
      </c>
      <c r="P9371" s="407">
        <v>93</v>
      </c>
      <c r="Q9371" s="407">
        <v>93</v>
      </c>
      <c r="R9371" s="407">
        <v>34</v>
      </c>
      <c r="S9371" s="3" t="s">
        <v>3</v>
      </c>
      <c r="T9371" s="3" t="s">
        <v>44</v>
      </c>
      <c r="U9371" s="3" t="s">
        <v>72</v>
      </c>
      <c r="V9371" s="227" t="s">
        <v>72</v>
      </c>
      <c r="X9371" s="3" t="s">
        <v>561</v>
      </c>
      <c r="AA9371" s="18">
        <v>45.133562465899999</v>
      </c>
      <c r="AB9371" s="18">
        <v>-123.3734148377</v>
      </c>
      <c r="AC9371" s="3" t="s">
        <v>45</v>
      </c>
      <c r="AE9371" s="3" t="s">
        <v>570</v>
      </c>
      <c r="AF9371" s="3" t="str">
        <f t="shared" si="226"/>
        <v>ex Scandix pecten-veneris</v>
      </c>
      <c r="AG9371" s="3" t="s">
        <v>2729</v>
      </c>
      <c r="AH9371" s="3" t="s">
        <v>1657</v>
      </c>
      <c r="AT9371" s="3" t="s">
        <v>81</v>
      </c>
    </row>
    <row r="9372" spans="2:46" x14ac:dyDescent="0.25">
      <c r="B9372" s="5">
        <v>2521</v>
      </c>
      <c r="E9372" s="62">
        <v>8</v>
      </c>
      <c r="F9372" s="6" t="s">
        <v>42</v>
      </c>
      <c r="G9372" s="6">
        <v>2018</v>
      </c>
      <c r="L9372" s="6"/>
      <c r="N9372" s="6" t="s">
        <v>494</v>
      </c>
      <c r="P9372" s="407">
        <v>93</v>
      </c>
      <c r="Q9372" s="407">
        <v>93</v>
      </c>
      <c r="R9372" s="407">
        <v>35</v>
      </c>
      <c r="S9372" s="3" t="s">
        <v>3</v>
      </c>
      <c r="T9372" s="3" t="s">
        <v>44</v>
      </c>
      <c r="U9372" s="3" t="s">
        <v>72</v>
      </c>
      <c r="V9372" s="227" t="s">
        <v>72</v>
      </c>
      <c r="X9372" s="3" t="s">
        <v>561</v>
      </c>
      <c r="AA9372" s="18">
        <v>45.133562465899999</v>
      </c>
      <c r="AB9372" s="18">
        <v>-123.3734148377</v>
      </c>
      <c r="AC9372" s="3" t="s">
        <v>45</v>
      </c>
      <c r="AE9372" s="3" t="s">
        <v>570</v>
      </c>
      <c r="AF9372" s="3" t="str">
        <f t="shared" si="226"/>
        <v>ex Scandix pecten-veneris</v>
      </c>
      <c r="AG9372" s="3" t="s">
        <v>2729</v>
      </c>
      <c r="AH9372" s="3" t="s">
        <v>1657</v>
      </c>
      <c r="AT9372" s="3" t="s">
        <v>81</v>
      </c>
    </row>
    <row r="9373" spans="2:46" x14ac:dyDescent="0.25">
      <c r="B9373" s="5">
        <v>2522</v>
      </c>
      <c r="E9373" s="62">
        <v>8</v>
      </c>
      <c r="F9373" s="6" t="s">
        <v>42</v>
      </c>
      <c r="G9373" s="6">
        <v>2018</v>
      </c>
      <c r="L9373" s="6"/>
      <c r="N9373" s="6" t="s">
        <v>494</v>
      </c>
      <c r="P9373" s="407">
        <v>93</v>
      </c>
      <c r="Q9373" s="407">
        <v>93</v>
      </c>
      <c r="R9373" s="407">
        <v>36</v>
      </c>
      <c r="S9373" s="3" t="s">
        <v>3</v>
      </c>
      <c r="T9373" s="3" t="s">
        <v>44</v>
      </c>
      <c r="U9373" s="3" t="s">
        <v>72</v>
      </c>
      <c r="V9373" s="227" t="s">
        <v>72</v>
      </c>
      <c r="X9373" s="3" t="s">
        <v>561</v>
      </c>
      <c r="AA9373" s="18">
        <v>45.133562465899999</v>
      </c>
      <c r="AB9373" s="18">
        <v>-123.3734148377</v>
      </c>
      <c r="AC9373" s="3" t="s">
        <v>45</v>
      </c>
      <c r="AE9373" s="3" t="s">
        <v>570</v>
      </c>
      <c r="AF9373" s="3" t="str">
        <f t="shared" si="226"/>
        <v>ex Scandix pecten-veneris</v>
      </c>
      <c r="AG9373" s="3" t="s">
        <v>2729</v>
      </c>
      <c r="AH9373" s="3" t="s">
        <v>1657</v>
      </c>
      <c r="AT9373" s="3" t="s">
        <v>81</v>
      </c>
    </row>
    <row r="9374" spans="2:46" x14ac:dyDescent="0.25">
      <c r="B9374" s="5">
        <v>2523</v>
      </c>
      <c r="E9374" s="62">
        <v>8</v>
      </c>
      <c r="F9374" s="6" t="s">
        <v>42</v>
      </c>
      <c r="G9374" s="6">
        <v>2018</v>
      </c>
      <c r="L9374" s="6"/>
      <c r="N9374" s="6" t="s">
        <v>494</v>
      </c>
      <c r="P9374" s="407">
        <v>93</v>
      </c>
      <c r="Q9374" s="407">
        <v>93</v>
      </c>
      <c r="R9374" s="407">
        <v>37</v>
      </c>
      <c r="S9374" s="3" t="s">
        <v>3</v>
      </c>
      <c r="T9374" s="3" t="s">
        <v>44</v>
      </c>
      <c r="U9374" s="3" t="s">
        <v>72</v>
      </c>
      <c r="V9374" s="227" t="s">
        <v>72</v>
      </c>
      <c r="X9374" s="3" t="s">
        <v>561</v>
      </c>
      <c r="AA9374" s="18">
        <v>45.133562465899999</v>
      </c>
      <c r="AB9374" s="18">
        <v>-123.3734148377</v>
      </c>
      <c r="AC9374" s="3" t="s">
        <v>45</v>
      </c>
      <c r="AE9374" s="3" t="s">
        <v>570</v>
      </c>
      <c r="AF9374" s="3" t="str">
        <f t="shared" si="226"/>
        <v>ex Scandix pecten-veneris</v>
      </c>
      <c r="AG9374" s="3" t="s">
        <v>2729</v>
      </c>
      <c r="AH9374" s="3" t="s">
        <v>1657</v>
      </c>
      <c r="AT9374" s="3" t="s">
        <v>81</v>
      </c>
    </row>
    <row r="9375" spans="2:46" x14ac:dyDescent="0.25">
      <c r="B9375" s="5">
        <v>2524</v>
      </c>
      <c r="E9375" s="62">
        <v>8</v>
      </c>
      <c r="F9375" s="6" t="s">
        <v>42</v>
      </c>
      <c r="G9375" s="6">
        <v>2018</v>
      </c>
      <c r="L9375" s="6"/>
      <c r="N9375" s="6" t="s">
        <v>494</v>
      </c>
      <c r="P9375" s="407">
        <v>93</v>
      </c>
      <c r="Q9375" s="407">
        <v>93</v>
      </c>
      <c r="R9375" s="407">
        <v>38</v>
      </c>
      <c r="S9375" s="3" t="s">
        <v>3</v>
      </c>
      <c r="T9375" s="3" t="s">
        <v>44</v>
      </c>
      <c r="U9375" s="3" t="s">
        <v>72</v>
      </c>
      <c r="V9375" s="227" t="s">
        <v>72</v>
      </c>
      <c r="X9375" s="3" t="s">
        <v>561</v>
      </c>
      <c r="AA9375" s="18">
        <v>45.133562465899999</v>
      </c>
      <c r="AB9375" s="18">
        <v>-123.3734148377</v>
      </c>
      <c r="AC9375" s="3" t="s">
        <v>45</v>
      </c>
      <c r="AE9375" s="3" t="s">
        <v>570</v>
      </c>
      <c r="AF9375" s="3" t="str">
        <f t="shared" si="226"/>
        <v>ex Scandix pecten-veneris</v>
      </c>
      <c r="AG9375" s="3" t="s">
        <v>2729</v>
      </c>
      <c r="AH9375" s="3" t="s">
        <v>1657</v>
      </c>
      <c r="AT9375" s="3" t="s">
        <v>81</v>
      </c>
    </row>
    <row r="9376" spans="2:46" x14ac:dyDescent="0.25">
      <c r="B9376" s="5">
        <v>2525</v>
      </c>
      <c r="E9376" s="62">
        <v>8</v>
      </c>
      <c r="F9376" s="6" t="s">
        <v>42</v>
      </c>
      <c r="G9376" s="6">
        <v>2018</v>
      </c>
      <c r="L9376" s="6"/>
      <c r="N9376" s="6" t="s">
        <v>494</v>
      </c>
      <c r="P9376" s="407">
        <v>93</v>
      </c>
      <c r="Q9376" s="407">
        <v>93</v>
      </c>
      <c r="R9376" s="407">
        <v>39</v>
      </c>
      <c r="S9376" s="3" t="s">
        <v>3</v>
      </c>
      <c r="T9376" s="3" t="s">
        <v>44</v>
      </c>
      <c r="U9376" s="3" t="s">
        <v>72</v>
      </c>
      <c r="V9376" s="227" t="s">
        <v>72</v>
      </c>
      <c r="X9376" s="3" t="s">
        <v>561</v>
      </c>
      <c r="AA9376" s="18">
        <v>45.133562465899999</v>
      </c>
      <c r="AB9376" s="18">
        <v>-123.3734148377</v>
      </c>
      <c r="AC9376" s="3" t="s">
        <v>45</v>
      </c>
      <c r="AE9376" s="3" t="s">
        <v>570</v>
      </c>
      <c r="AF9376" s="3" t="str">
        <f t="shared" si="226"/>
        <v>ex Scandix pecten-veneris</v>
      </c>
      <c r="AG9376" s="3" t="s">
        <v>2729</v>
      </c>
      <c r="AH9376" s="3" t="s">
        <v>1657</v>
      </c>
      <c r="AT9376" s="3" t="s">
        <v>81</v>
      </c>
    </row>
    <row r="9377" spans="2:46" x14ac:dyDescent="0.25">
      <c r="B9377" s="5">
        <v>2526</v>
      </c>
      <c r="E9377" s="62">
        <v>8</v>
      </c>
      <c r="F9377" s="6" t="s">
        <v>42</v>
      </c>
      <c r="G9377" s="6">
        <v>2018</v>
      </c>
      <c r="L9377" s="6"/>
      <c r="N9377" s="6" t="s">
        <v>494</v>
      </c>
      <c r="P9377" s="407">
        <v>93</v>
      </c>
      <c r="Q9377" s="407">
        <v>93</v>
      </c>
      <c r="R9377" s="407">
        <v>40</v>
      </c>
      <c r="S9377" s="3" t="s">
        <v>3</v>
      </c>
      <c r="T9377" s="3" t="s">
        <v>44</v>
      </c>
      <c r="U9377" s="3" t="s">
        <v>72</v>
      </c>
      <c r="V9377" s="227" t="s">
        <v>72</v>
      </c>
      <c r="X9377" s="3" t="s">
        <v>561</v>
      </c>
      <c r="AA9377" s="18">
        <v>45.133562465899999</v>
      </c>
      <c r="AB9377" s="18">
        <v>-123.3734148377</v>
      </c>
      <c r="AC9377" s="3" t="s">
        <v>45</v>
      </c>
      <c r="AE9377" s="3" t="s">
        <v>570</v>
      </c>
      <c r="AF9377" s="3" t="str">
        <f t="shared" si="226"/>
        <v>ex Scandix pecten-veneris</v>
      </c>
      <c r="AG9377" s="3" t="s">
        <v>2729</v>
      </c>
      <c r="AH9377" s="3" t="s">
        <v>1657</v>
      </c>
      <c r="AT9377" s="3" t="s">
        <v>81</v>
      </c>
    </row>
    <row r="9378" spans="2:46" x14ac:dyDescent="0.25">
      <c r="B9378" s="5">
        <v>2325</v>
      </c>
      <c r="E9378" s="62">
        <v>6</v>
      </c>
      <c r="F9378" s="6" t="s">
        <v>42</v>
      </c>
      <c r="G9378" s="6">
        <v>2018</v>
      </c>
      <c r="L9378" s="6"/>
      <c r="N9378" s="6" t="s">
        <v>495</v>
      </c>
      <c r="P9378" s="407">
        <v>94</v>
      </c>
      <c r="Q9378" s="407">
        <v>94</v>
      </c>
      <c r="R9378" s="407">
        <v>1</v>
      </c>
      <c r="S9378" s="3" t="s">
        <v>3</v>
      </c>
      <c r="T9378" s="3" t="s">
        <v>44</v>
      </c>
      <c r="U9378" s="3" t="s">
        <v>72</v>
      </c>
      <c r="V9378" s="227" t="s">
        <v>72</v>
      </c>
      <c r="X9378" s="3" t="s">
        <v>550</v>
      </c>
      <c r="AA9378" s="18">
        <v>45.240131982599998</v>
      </c>
      <c r="AB9378" s="18">
        <v>-123.26939153329999</v>
      </c>
      <c r="AC9378" s="3" t="s">
        <v>45</v>
      </c>
      <c r="AE9378" s="3" t="s">
        <v>105</v>
      </c>
      <c r="AF9378" s="3" t="str">
        <f t="shared" si="226"/>
        <v>ex Taraxacum</v>
      </c>
      <c r="AG9378" s="3" t="s">
        <v>2729</v>
      </c>
      <c r="AH9378" s="3" t="s">
        <v>1657</v>
      </c>
      <c r="AT9378" s="3" t="s">
        <v>81</v>
      </c>
    </row>
    <row r="9379" spans="2:46" x14ac:dyDescent="0.25">
      <c r="B9379" s="5">
        <v>2626</v>
      </c>
      <c r="E9379" s="62">
        <v>8</v>
      </c>
      <c r="F9379" s="6" t="s">
        <v>42</v>
      </c>
      <c r="G9379" s="6">
        <v>2018</v>
      </c>
      <c r="L9379" s="6"/>
      <c r="N9379" s="6" t="s">
        <v>495</v>
      </c>
      <c r="P9379" s="407">
        <v>94</v>
      </c>
      <c r="Q9379" s="407">
        <v>94</v>
      </c>
      <c r="R9379" s="407">
        <v>1</v>
      </c>
      <c r="S9379" s="3" t="s">
        <v>3</v>
      </c>
      <c r="T9379" s="3" t="s">
        <v>44</v>
      </c>
      <c r="U9379" s="3" t="s">
        <v>72</v>
      </c>
      <c r="V9379" s="227" t="s">
        <v>72</v>
      </c>
      <c r="X9379" s="3" t="s">
        <v>561</v>
      </c>
      <c r="AA9379" s="18">
        <v>45.133757561499998</v>
      </c>
      <c r="AB9379" s="18">
        <v>-123.3737290867</v>
      </c>
      <c r="AC9379" s="3" t="s">
        <v>45</v>
      </c>
      <c r="AE9379" s="3" t="s">
        <v>135</v>
      </c>
      <c r="AF9379" s="3" t="str">
        <f t="shared" si="226"/>
        <v>ex Bellis perennis</v>
      </c>
      <c r="AG9379" s="3" t="s">
        <v>2729</v>
      </c>
      <c r="AH9379" s="3" t="s">
        <v>1657</v>
      </c>
      <c r="AT9379" s="3" t="s">
        <v>81</v>
      </c>
    </row>
    <row r="9380" spans="2:46" x14ac:dyDescent="0.25">
      <c r="B9380" s="5">
        <v>2326</v>
      </c>
      <c r="E9380" s="62">
        <v>6</v>
      </c>
      <c r="F9380" s="6" t="s">
        <v>42</v>
      </c>
      <c r="G9380" s="6">
        <v>2018</v>
      </c>
      <c r="L9380" s="6"/>
      <c r="N9380" s="6" t="s">
        <v>495</v>
      </c>
      <c r="P9380" s="407">
        <v>94</v>
      </c>
      <c r="Q9380" s="407">
        <v>94</v>
      </c>
      <c r="R9380" s="407">
        <v>2</v>
      </c>
      <c r="S9380" s="3" t="s">
        <v>3</v>
      </c>
      <c r="T9380" s="3" t="s">
        <v>44</v>
      </c>
      <c r="U9380" s="3" t="s">
        <v>72</v>
      </c>
      <c r="V9380" s="227" t="s">
        <v>72</v>
      </c>
      <c r="X9380" s="3" t="s">
        <v>550</v>
      </c>
      <c r="AA9380" s="18">
        <v>45.240131982599998</v>
      </c>
      <c r="AB9380" s="18">
        <v>-123.26939153329999</v>
      </c>
      <c r="AC9380" s="3" t="s">
        <v>45</v>
      </c>
      <c r="AE9380" s="3" t="s">
        <v>105</v>
      </c>
      <c r="AF9380" s="3" t="str">
        <f t="shared" si="226"/>
        <v>ex Taraxacum</v>
      </c>
      <c r="AG9380" s="3" t="s">
        <v>2729</v>
      </c>
      <c r="AH9380" s="3" t="s">
        <v>1657</v>
      </c>
      <c r="AT9380" s="3" t="s">
        <v>81</v>
      </c>
    </row>
    <row r="9381" spans="2:46" x14ac:dyDescent="0.25">
      <c r="B9381" s="5">
        <v>2627</v>
      </c>
      <c r="E9381" s="62">
        <v>8</v>
      </c>
      <c r="F9381" s="6" t="s">
        <v>42</v>
      </c>
      <c r="G9381" s="6">
        <v>2018</v>
      </c>
      <c r="L9381" s="6"/>
      <c r="N9381" s="6" t="s">
        <v>495</v>
      </c>
      <c r="P9381" s="407">
        <v>94</v>
      </c>
      <c r="Q9381" s="407">
        <v>94</v>
      </c>
      <c r="R9381" s="407">
        <v>2</v>
      </c>
      <c r="S9381" s="3" t="s">
        <v>3</v>
      </c>
      <c r="T9381" s="3" t="s">
        <v>44</v>
      </c>
      <c r="U9381" s="3" t="s">
        <v>72</v>
      </c>
      <c r="V9381" s="227" t="s">
        <v>72</v>
      </c>
      <c r="X9381" s="3" t="s">
        <v>561</v>
      </c>
      <c r="AA9381" s="18">
        <v>45.133757561499998</v>
      </c>
      <c r="AB9381" s="18">
        <v>-123.3737290867</v>
      </c>
      <c r="AC9381" s="3" t="s">
        <v>45</v>
      </c>
      <c r="AE9381" s="3" t="s">
        <v>135</v>
      </c>
      <c r="AF9381" s="3" t="str">
        <f t="shared" si="226"/>
        <v>ex Bellis perennis</v>
      </c>
      <c r="AG9381" s="3" t="s">
        <v>2729</v>
      </c>
      <c r="AH9381" s="3" t="s">
        <v>1657</v>
      </c>
      <c r="AT9381" s="3" t="s">
        <v>81</v>
      </c>
    </row>
    <row r="9382" spans="2:46" x14ac:dyDescent="0.25">
      <c r="B9382" s="5">
        <v>2327</v>
      </c>
      <c r="E9382" s="62">
        <v>6</v>
      </c>
      <c r="F9382" s="6" t="s">
        <v>42</v>
      </c>
      <c r="G9382" s="6">
        <v>2018</v>
      </c>
      <c r="L9382" s="6"/>
      <c r="N9382" s="6" t="s">
        <v>495</v>
      </c>
      <c r="P9382" s="407">
        <v>94</v>
      </c>
      <c r="Q9382" s="407">
        <v>94</v>
      </c>
      <c r="R9382" s="407">
        <v>3</v>
      </c>
      <c r="S9382" s="3" t="s">
        <v>3</v>
      </c>
      <c r="T9382" s="3" t="s">
        <v>44</v>
      </c>
      <c r="U9382" s="3" t="s">
        <v>72</v>
      </c>
      <c r="V9382" s="227" t="s">
        <v>72</v>
      </c>
      <c r="X9382" s="3" t="s">
        <v>550</v>
      </c>
      <c r="AA9382" s="18">
        <v>45.240131982599998</v>
      </c>
      <c r="AB9382" s="18">
        <v>-123.26939153329999</v>
      </c>
      <c r="AC9382" s="3" t="s">
        <v>45</v>
      </c>
      <c r="AE9382" s="3" t="s">
        <v>105</v>
      </c>
      <c r="AF9382" s="3" t="str">
        <f t="shared" si="226"/>
        <v>ex Taraxacum</v>
      </c>
      <c r="AG9382" s="3" t="s">
        <v>2729</v>
      </c>
      <c r="AH9382" s="3" t="s">
        <v>1657</v>
      </c>
      <c r="AT9382" s="3" t="s">
        <v>81</v>
      </c>
    </row>
    <row r="9383" spans="2:46" x14ac:dyDescent="0.25">
      <c r="B9383" s="5">
        <v>2628</v>
      </c>
      <c r="E9383" s="62">
        <v>8</v>
      </c>
      <c r="F9383" s="6" t="s">
        <v>42</v>
      </c>
      <c r="G9383" s="6">
        <v>2018</v>
      </c>
      <c r="L9383" s="6"/>
      <c r="N9383" s="6" t="s">
        <v>495</v>
      </c>
      <c r="P9383" s="407">
        <v>94</v>
      </c>
      <c r="Q9383" s="407">
        <v>94</v>
      </c>
      <c r="R9383" s="407">
        <v>3</v>
      </c>
      <c r="S9383" s="3" t="s">
        <v>3</v>
      </c>
      <c r="T9383" s="3" t="s">
        <v>44</v>
      </c>
      <c r="U9383" s="3" t="s">
        <v>72</v>
      </c>
      <c r="V9383" s="227" t="s">
        <v>72</v>
      </c>
      <c r="X9383" s="3" t="s">
        <v>561</v>
      </c>
      <c r="AA9383" s="18">
        <v>45.133757561499998</v>
      </c>
      <c r="AB9383" s="18">
        <v>-123.3737290867</v>
      </c>
      <c r="AC9383" s="3" t="s">
        <v>45</v>
      </c>
      <c r="AE9383" s="3" t="s">
        <v>135</v>
      </c>
      <c r="AF9383" s="3" t="str">
        <f t="shared" si="226"/>
        <v>ex Bellis perennis</v>
      </c>
      <c r="AG9383" s="3" t="s">
        <v>2729</v>
      </c>
      <c r="AH9383" s="3" t="s">
        <v>1657</v>
      </c>
      <c r="AT9383" s="3" t="s">
        <v>81</v>
      </c>
    </row>
    <row r="9384" spans="2:46" x14ac:dyDescent="0.25">
      <c r="B9384" s="5">
        <v>2328</v>
      </c>
      <c r="E9384" s="62">
        <v>6</v>
      </c>
      <c r="F9384" s="6" t="s">
        <v>42</v>
      </c>
      <c r="G9384" s="6">
        <v>2018</v>
      </c>
      <c r="L9384" s="6"/>
      <c r="N9384" s="6" t="s">
        <v>495</v>
      </c>
      <c r="P9384" s="407">
        <v>94</v>
      </c>
      <c r="Q9384" s="407">
        <v>94</v>
      </c>
      <c r="R9384" s="407">
        <v>4</v>
      </c>
      <c r="S9384" s="3" t="s">
        <v>3</v>
      </c>
      <c r="T9384" s="3" t="s">
        <v>44</v>
      </c>
      <c r="U9384" s="3" t="s">
        <v>72</v>
      </c>
      <c r="V9384" s="227" t="s">
        <v>72</v>
      </c>
      <c r="X9384" s="3" t="s">
        <v>550</v>
      </c>
      <c r="AA9384" s="18">
        <v>45.240131982599998</v>
      </c>
      <c r="AB9384" s="18">
        <v>-123.26939153329999</v>
      </c>
      <c r="AC9384" s="3" t="s">
        <v>45</v>
      </c>
      <c r="AE9384" s="3" t="s">
        <v>105</v>
      </c>
      <c r="AF9384" s="3" t="str">
        <f t="shared" si="226"/>
        <v>ex Taraxacum</v>
      </c>
      <c r="AG9384" s="3" t="s">
        <v>2729</v>
      </c>
      <c r="AH9384" s="3" t="s">
        <v>1657</v>
      </c>
      <c r="AT9384" s="3" t="s">
        <v>81</v>
      </c>
    </row>
    <row r="9385" spans="2:46" x14ac:dyDescent="0.25">
      <c r="B9385" s="5">
        <v>2629</v>
      </c>
      <c r="E9385" s="62">
        <v>8</v>
      </c>
      <c r="F9385" s="6" t="s">
        <v>42</v>
      </c>
      <c r="G9385" s="6">
        <v>2018</v>
      </c>
      <c r="L9385" s="6"/>
      <c r="N9385" s="6" t="s">
        <v>495</v>
      </c>
      <c r="P9385" s="407">
        <v>94</v>
      </c>
      <c r="Q9385" s="407">
        <v>94</v>
      </c>
      <c r="R9385" s="407">
        <v>4</v>
      </c>
      <c r="S9385" s="3" t="s">
        <v>3</v>
      </c>
      <c r="T9385" s="3" t="s">
        <v>44</v>
      </c>
      <c r="U9385" s="3" t="s">
        <v>72</v>
      </c>
      <c r="V9385" s="227" t="s">
        <v>72</v>
      </c>
      <c r="X9385" s="3" t="s">
        <v>561</v>
      </c>
      <c r="AA9385" s="18">
        <v>45.133757561499998</v>
      </c>
      <c r="AB9385" s="18">
        <v>-123.3737290867</v>
      </c>
      <c r="AC9385" s="3" t="s">
        <v>45</v>
      </c>
      <c r="AE9385" s="3" t="s">
        <v>135</v>
      </c>
      <c r="AF9385" s="3" t="str">
        <f t="shared" si="226"/>
        <v>ex Bellis perennis</v>
      </c>
      <c r="AG9385" s="3" t="s">
        <v>2729</v>
      </c>
      <c r="AH9385" s="3" t="s">
        <v>1657</v>
      </c>
      <c r="AT9385" s="3" t="s">
        <v>81</v>
      </c>
    </row>
    <row r="9386" spans="2:46" x14ac:dyDescent="0.25">
      <c r="B9386" s="5">
        <v>2329</v>
      </c>
      <c r="E9386" s="62">
        <v>6</v>
      </c>
      <c r="F9386" s="6" t="s">
        <v>42</v>
      </c>
      <c r="G9386" s="6">
        <v>2018</v>
      </c>
      <c r="L9386" s="6"/>
      <c r="N9386" s="6" t="s">
        <v>495</v>
      </c>
      <c r="P9386" s="407">
        <v>94</v>
      </c>
      <c r="Q9386" s="407">
        <v>94</v>
      </c>
      <c r="R9386" s="407">
        <v>5</v>
      </c>
      <c r="S9386" s="3" t="s">
        <v>3</v>
      </c>
      <c r="T9386" s="3" t="s">
        <v>44</v>
      </c>
      <c r="U9386" s="3" t="s">
        <v>72</v>
      </c>
      <c r="V9386" s="227" t="s">
        <v>72</v>
      </c>
      <c r="X9386" s="3" t="s">
        <v>550</v>
      </c>
      <c r="AA9386" s="18">
        <v>45.240131982599998</v>
      </c>
      <c r="AB9386" s="18">
        <v>-123.26939153329999</v>
      </c>
      <c r="AC9386" s="3" t="s">
        <v>45</v>
      </c>
      <c r="AE9386" s="3" t="s">
        <v>105</v>
      </c>
      <c r="AF9386" s="3" t="str">
        <f t="shared" si="226"/>
        <v>ex Taraxacum</v>
      </c>
      <c r="AG9386" s="3" t="s">
        <v>2729</v>
      </c>
      <c r="AH9386" s="3" t="s">
        <v>1657</v>
      </c>
      <c r="AT9386" s="3" t="s">
        <v>81</v>
      </c>
    </row>
    <row r="9387" spans="2:46" x14ac:dyDescent="0.25">
      <c r="B9387" s="5">
        <v>2630</v>
      </c>
      <c r="E9387" s="62">
        <v>8</v>
      </c>
      <c r="F9387" s="6" t="s">
        <v>42</v>
      </c>
      <c r="G9387" s="6">
        <v>2018</v>
      </c>
      <c r="L9387" s="6"/>
      <c r="N9387" s="6" t="s">
        <v>495</v>
      </c>
      <c r="P9387" s="407">
        <v>94</v>
      </c>
      <c r="Q9387" s="407">
        <v>94</v>
      </c>
      <c r="R9387" s="407">
        <v>5</v>
      </c>
      <c r="S9387" s="3" t="s">
        <v>3</v>
      </c>
      <c r="T9387" s="3" t="s">
        <v>44</v>
      </c>
      <c r="U9387" s="3" t="s">
        <v>72</v>
      </c>
      <c r="V9387" s="227" t="s">
        <v>72</v>
      </c>
      <c r="X9387" s="3" t="s">
        <v>561</v>
      </c>
      <c r="AA9387" s="18">
        <v>45.133757561499998</v>
      </c>
      <c r="AB9387" s="18">
        <v>-123.3737290867</v>
      </c>
      <c r="AC9387" s="3" t="s">
        <v>45</v>
      </c>
      <c r="AE9387" s="3" t="s">
        <v>135</v>
      </c>
      <c r="AF9387" s="3" t="str">
        <f t="shared" si="226"/>
        <v>ex Bellis perennis</v>
      </c>
      <c r="AG9387" s="3" t="s">
        <v>2729</v>
      </c>
      <c r="AH9387" s="3" t="s">
        <v>1657</v>
      </c>
      <c r="AT9387" s="3" t="s">
        <v>81</v>
      </c>
    </row>
    <row r="9388" spans="2:46" x14ac:dyDescent="0.25">
      <c r="B9388" s="5">
        <v>2330</v>
      </c>
      <c r="E9388" s="62">
        <v>6</v>
      </c>
      <c r="F9388" s="6" t="s">
        <v>42</v>
      </c>
      <c r="G9388" s="6">
        <v>2018</v>
      </c>
      <c r="L9388" s="6"/>
      <c r="N9388" s="6" t="s">
        <v>495</v>
      </c>
      <c r="P9388" s="407">
        <v>94</v>
      </c>
      <c r="Q9388" s="407">
        <v>94</v>
      </c>
      <c r="R9388" s="407">
        <v>6</v>
      </c>
      <c r="S9388" s="3" t="s">
        <v>3</v>
      </c>
      <c r="T9388" s="3" t="s">
        <v>44</v>
      </c>
      <c r="U9388" s="3" t="s">
        <v>72</v>
      </c>
      <c r="V9388" s="227" t="s">
        <v>72</v>
      </c>
      <c r="X9388" s="3" t="s">
        <v>550</v>
      </c>
      <c r="AA9388" s="18">
        <v>45.240131982599998</v>
      </c>
      <c r="AB9388" s="18">
        <v>-123.26939153329999</v>
      </c>
      <c r="AC9388" s="3" t="s">
        <v>45</v>
      </c>
      <c r="AE9388" s="3" t="s">
        <v>105</v>
      </c>
      <c r="AF9388" s="3" t="str">
        <f t="shared" si="226"/>
        <v>ex Taraxacum</v>
      </c>
      <c r="AG9388" s="3" t="s">
        <v>2729</v>
      </c>
      <c r="AH9388" s="3" t="s">
        <v>1657</v>
      </c>
      <c r="AT9388" s="3" t="s">
        <v>81</v>
      </c>
    </row>
    <row r="9389" spans="2:46" x14ac:dyDescent="0.25">
      <c r="B9389" s="5">
        <v>2631</v>
      </c>
      <c r="E9389" s="62">
        <v>8</v>
      </c>
      <c r="F9389" s="6" t="s">
        <v>42</v>
      </c>
      <c r="G9389" s="6">
        <v>2018</v>
      </c>
      <c r="L9389" s="6"/>
      <c r="N9389" s="6" t="s">
        <v>495</v>
      </c>
      <c r="P9389" s="407">
        <v>94</v>
      </c>
      <c r="Q9389" s="407">
        <v>94</v>
      </c>
      <c r="R9389" s="407">
        <v>6</v>
      </c>
      <c r="S9389" s="3" t="s">
        <v>3</v>
      </c>
      <c r="T9389" s="3" t="s">
        <v>44</v>
      </c>
      <c r="U9389" s="3" t="s">
        <v>72</v>
      </c>
      <c r="V9389" s="227" t="s">
        <v>72</v>
      </c>
      <c r="X9389" s="3" t="s">
        <v>561</v>
      </c>
      <c r="AA9389" s="18">
        <v>45.133757561499998</v>
      </c>
      <c r="AB9389" s="18">
        <v>-123.3737290867</v>
      </c>
      <c r="AC9389" s="3" t="s">
        <v>45</v>
      </c>
      <c r="AE9389" s="3" t="s">
        <v>135</v>
      </c>
      <c r="AF9389" s="3" t="str">
        <f t="shared" si="226"/>
        <v>ex Bellis perennis</v>
      </c>
      <c r="AG9389" s="3" t="s">
        <v>2729</v>
      </c>
      <c r="AH9389" s="3" t="s">
        <v>1657</v>
      </c>
      <c r="AT9389" s="3" t="s">
        <v>81</v>
      </c>
    </row>
    <row r="9390" spans="2:46" x14ac:dyDescent="0.25">
      <c r="B9390" s="5">
        <v>2331</v>
      </c>
      <c r="E9390" s="62">
        <v>6</v>
      </c>
      <c r="F9390" s="6" t="s">
        <v>42</v>
      </c>
      <c r="G9390" s="6">
        <v>2018</v>
      </c>
      <c r="L9390" s="6"/>
      <c r="N9390" s="6" t="s">
        <v>495</v>
      </c>
      <c r="P9390" s="407">
        <v>94</v>
      </c>
      <c r="Q9390" s="407">
        <v>94</v>
      </c>
      <c r="R9390" s="407">
        <v>7</v>
      </c>
      <c r="S9390" s="3" t="s">
        <v>3</v>
      </c>
      <c r="T9390" s="3" t="s">
        <v>44</v>
      </c>
      <c r="U9390" s="3" t="s">
        <v>72</v>
      </c>
      <c r="V9390" s="227" t="s">
        <v>72</v>
      </c>
      <c r="X9390" s="3" t="s">
        <v>550</v>
      </c>
      <c r="AA9390" s="18">
        <v>45.240131982599998</v>
      </c>
      <c r="AB9390" s="18">
        <v>-123.26939153329999</v>
      </c>
      <c r="AC9390" s="3" t="s">
        <v>45</v>
      </c>
      <c r="AE9390" s="3" t="s">
        <v>105</v>
      </c>
      <c r="AF9390" s="3" t="str">
        <f t="shared" si="226"/>
        <v>ex Taraxacum</v>
      </c>
      <c r="AG9390" s="3" t="s">
        <v>2729</v>
      </c>
      <c r="AH9390" s="3" t="s">
        <v>1657</v>
      </c>
      <c r="AT9390" s="3" t="s">
        <v>81</v>
      </c>
    </row>
    <row r="9391" spans="2:46" x14ac:dyDescent="0.25">
      <c r="B9391" s="5">
        <v>2632</v>
      </c>
      <c r="E9391" s="62">
        <v>8</v>
      </c>
      <c r="F9391" s="6" t="s">
        <v>42</v>
      </c>
      <c r="G9391" s="6">
        <v>2018</v>
      </c>
      <c r="L9391" s="6"/>
      <c r="N9391" s="6" t="s">
        <v>495</v>
      </c>
      <c r="P9391" s="407">
        <v>94</v>
      </c>
      <c r="Q9391" s="407">
        <v>94</v>
      </c>
      <c r="R9391" s="407">
        <v>7</v>
      </c>
      <c r="S9391" s="3" t="s">
        <v>3</v>
      </c>
      <c r="T9391" s="3" t="s">
        <v>44</v>
      </c>
      <c r="U9391" s="3" t="s">
        <v>72</v>
      </c>
      <c r="V9391" s="227" t="s">
        <v>72</v>
      </c>
      <c r="X9391" s="3" t="s">
        <v>561</v>
      </c>
      <c r="AA9391" s="18">
        <v>45.133757561499998</v>
      </c>
      <c r="AB9391" s="18">
        <v>-123.3737290867</v>
      </c>
      <c r="AC9391" s="3" t="s">
        <v>45</v>
      </c>
      <c r="AE9391" s="3" t="s">
        <v>135</v>
      </c>
      <c r="AF9391" s="3" t="str">
        <f t="shared" si="226"/>
        <v>ex Bellis perennis</v>
      </c>
      <c r="AG9391" s="3" t="s">
        <v>2729</v>
      </c>
      <c r="AH9391" s="3" t="s">
        <v>1657</v>
      </c>
      <c r="AT9391" s="3" t="s">
        <v>81</v>
      </c>
    </row>
    <row r="9392" spans="2:46" x14ac:dyDescent="0.25">
      <c r="B9392" s="5">
        <v>2332</v>
      </c>
      <c r="E9392" s="62">
        <v>6</v>
      </c>
      <c r="F9392" s="6" t="s">
        <v>42</v>
      </c>
      <c r="G9392" s="6">
        <v>2018</v>
      </c>
      <c r="L9392" s="6"/>
      <c r="N9392" s="6" t="s">
        <v>495</v>
      </c>
      <c r="P9392" s="407">
        <v>94</v>
      </c>
      <c r="Q9392" s="407">
        <v>94</v>
      </c>
      <c r="R9392" s="407">
        <v>8</v>
      </c>
      <c r="S9392" s="3" t="s">
        <v>3</v>
      </c>
      <c r="T9392" s="3" t="s">
        <v>44</v>
      </c>
      <c r="U9392" s="3" t="s">
        <v>72</v>
      </c>
      <c r="V9392" s="227" t="s">
        <v>72</v>
      </c>
      <c r="X9392" s="3" t="s">
        <v>550</v>
      </c>
      <c r="AA9392" s="18">
        <v>45.240131982599998</v>
      </c>
      <c r="AB9392" s="18">
        <v>-123.26939153329999</v>
      </c>
      <c r="AC9392" s="3" t="s">
        <v>45</v>
      </c>
      <c r="AE9392" s="3" t="s">
        <v>105</v>
      </c>
      <c r="AF9392" s="3" t="str">
        <f t="shared" si="226"/>
        <v>ex Taraxacum</v>
      </c>
      <c r="AG9392" s="3" t="s">
        <v>2729</v>
      </c>
      <c r="AH9392" s="3" t="s">
        <v>1657</v>
      </c>
      <c r="AT9392" s="3" t="s">
        <v>81</v>
      </c>
    </row>
    <row r="9393" spans="2:46" x14ac:dyDescent="0.25">
      <c r="B9393" s="5">
        <v>2633</v>
      </c>
      <c r="E9393" s="62">
        <v>8</v>
      </c>
      <c r="F9393" s="6" t="s">
        <v>42</v>
      </c>
      <c r="G9393" s="6">
        <v>2018</v>
      </c>
      <c r="L9393" s="6"/>
      <c r="N9393" s="6" t="s">
        <v>495</v>
      </c>
      <c r="P9393" s="407">
        <v>94</v>
      </c>
      <c r="Q9393" s="407">
        <v>94</v>
      </c>
      <c r="R9393" s="407">
        <v>8</v>
      </c>
      <c r="S9393" s="3" t="s">
        <v>3</v>
      </c>
      <c r="T9393" s="3" t="s">
        <v>44</v>
      </c>
      <c r="U9393" s="3" t="s">
        <v>72</v>
      </c>
      <c r="V9393" s="227" t="s">
        <v>72</v>
      </c>
      <c r="X9393" s="3" t="s">
        <v>561</v>
      </c>
      <c r="AA9393" s="18">
        <v>45.133757561499998</v>
      </c>
      <c r="AB9393" s="18">
        <v>-123.3737290867</v>
      </c>
      <c r="AC9393" s="3" t="s">
        <v>45</v>
      </c>
      <c r="AE9393" s="3" t="s">
        <v>135</v>
      </c>
      <c r="AF9393" s="3" t="str">
        <f t="shared" si="226"/>
        <v>ex Bellis perennis</v>
      </c>
      <c r="AG9393" s="3" t="s">
        <v>2729</v>
      </c>
      <c r="AH9393" s="3" t="s">
        <v>1657</v>
      </c>
      <c r="AT9393" s="3" t="s">
        <v>81</v>
      </c>
    </row>
    <row r="9394" spans="2:46" x14ac:dyDescent="0.25">
      <c r="B9394" s="5">
        <v>2634</v>
      </c>
      <c r="E9394" s="62">
        <v>8</v>
      </c>
      <c r="F9394" s="6" t="s">
        <v>42</v>
      </c>
      <c r="G9394" s="6">
        <v>2018</v>
      </c>
      <c r="L9394" s="6"/>
      <c r="N9394" s="6" t="s">
        <v>495</v>
      </c>
      <c r="P9394" s="407">
        <v>94</v>
      </c>
      <c r="Q9394" s="407">
        <v>94</v>
      </c>
      <c r="R9394" s="407">
        <v>9</v>
      </c>
      <c r="S9394" s="3" t="s">
        <v>3</v>
      </c>
      <c r="T9394" s="3" t="s">
        <v>44</v>
      </c>
      <c r="U9394" s="3" t="s">
        <v>72</v>
      </c>
      <c r="V9394" s="227" t="s">
        <v>72</v>
      </c>
      <c r="X9394" s="3" t="s">
        <v>561</v>
      </c>
      <c r="AA9394" s="18">
        <v>45.133757561499998</v>
      </c>
      <c r="AB9394" s="18">
        <v>-123.3737290867</v>
      </c>
      <c r="AC9394" s="3" t="s">
        <v>45</v>
      </c>
      <c r="AE9394" s="3" t="s">
        <v>135</v>
      </c>
      <c r="AF9394" s="3" t="str">
        <f t="shared" si="226"/>
        <v>ex Bellis perennis</v>
      </c>
      <c r="AG9394" s="3" t="s">
        <v>2729</v>
      </c>
      <c r="AH9394" s="3" t="s">
        <v>1657</v>
      </c>
      <c r="AT9394" s="3" t="s">
        <v>81</v>
      </c>
    </row>
    <row r="9395" spans="2:46" x14ac:dyDescent="0.25">
      <c r="B9395" s="5">
        <v>2635</v>
      </c>
      <c r="E9395" s="62">
        <v>8</v>
      </c>
      <c r="F9395" s="6" t="s">
        <v>42</v>
      </c>
      <c r="G9395" s="6">
        <v>2018</v>
      </c>
      <c r="L9395" s="6"/>
      <c r="N9395" s="6" t="s">
        <v>495</v>
      </c>
      <c r="P9395" s="407">
        <v>94</v>
      </c>
      <c r="Q9395" s="407">
        <v>94</v>
      </c>
      <c r="R9395" s="407">
        <v>10</v>
      </c>
      <c r="S9395" s="3" t="s">
        <v>3</v>
      </c>
      <c r="T9395" s="3" t="s">
        <v>44</v>
      </c>
      <c r="U9395" s="3" t="s">
        <v>72</v>
      </c>
      <c r="V9395" s="227" t="s">
        <v>72</v>
      </c>
      <c r="X9395" s="3" t="s">
        <v>561</v>
      </c>
      <c r="AA9395" s="18">
        <v>45.133757561499998</v>
      </c>
      <c r="AB9395" s="18">
        <v>-123.3737290867</v>
      </c>
      <c r="AC9395" s="3" t="s">
        <v>45</v>
      </c>
      <c r="AE9395" s="3" t="s">
        <v>135</v>
      </c>
      <c r="AF9395" s="3" t="str">
        <f t="shared" si="226"/>
        <v>ex Bellis perennis</v>
      </c>
      <c r="AG9395" s="3" t="s">
        <v>2729</v>
      </c>
      <c r="AH9395" s="3" t="s">
        <v>1657</v>
      </c>
      <c r="AT9395" s="3" t="s">
        <v>81</v>
      </c>
    </row>
    <row r="9396" spans="2:46" x14ac:dyDescent="0.25">
      <c r="B9396" s="5">
        <v>2636</v>
      </c>
      <c r="E9396" s="62">
        <v>8</v>
      </c>
      <c r="F9396" s="6" t="s">
        <v>42</v>
      </c>
      <c r="G9396" s="6">
        <v>2018</v>
      </c>
      <c r="L9396" s="6"/>
      <c r="N9396" s="6" t="s">
        <v>495</v>
      </c>
      <c r="P9396" s="407">
        <v>94</v>
      </c>
      <c r="Q9396" s="407">
        <v>94</v>
      </c>
      <c r="R9396" s="407">
        <v>11</v>
      </c>
      <c r="S9396" s="3" t="s">
        <v>3</v>
      </c>
      <c r="T9396" s="3" t="s">
        <v>44</v>
      </c>
      <c r="U9396" s="3" t="s">
        <v>72</v>
      </c>
      <c r="V9396" s="227" t="s">
        <v>72</v>
      </c>
      <c r="X9396" s="3" t="s">
        <v>561</v>
      </c>
      <c r="AA9396" s="18">
        <v>45.133757561499998</v>
      </c>
      <c r="AB9396" s="18">
        <v>-123.3737290867</v>
      </c>
      <c r="AC9396" s="3" t="s">
        <v>45</v>
      </c>
      <c r="AE9396" s="3" t="s">
        <v>135</v>
      </c>
      <c r="AF9396" s="3" t="str">
        <f t="shared" si="226"/>
        <v>ex Bellis perennis</v>
      </c>
      <c r="AG9396" s="3" t="s">
        <v>2729</v>
      </c>
      <c r="AH9396" s="3" t="s">
        <v>1657</v>
      </c>
      <c r="AT9396" s="3" t="s">
        <v>81</v>
      </c>
    </row>
    <row r="9397" spans="2:46" x14ac:dyDescent="0.25">
      <c r="B9397" s="5">
        <v>2637</v>
      </c>
      <c r="E9397" s="62">
        <v>8</v>
      </c>
      <c r="F9397" s="6" t="s">
        <v>42</v>
      </c>
      <c r="G9397" s="6">
        <v>2018</v>
      </c>
      <c r="L9397" s="6"/>
      <c r="N9397" s="6" t="s">
        <v>495</v>
      </c>
      <c r="P9397" s="407">
        <v>94</v>
      </c>
      <c r="Q9397" s="407">
        <v>94</v>
      </c>
      <c r="R9397" s="407">
        <v>12</v>
      </c>
      <c r="S9397" s="3" t="s">
        <v>3</v>
      </c>
      <c r="T9397" s="3" t="s">
        <v>44</v>
      </c>
      <c r="U9397" s="3" t="s">
        <v>72</v>
      </c>
      <c r="V9397" s="227" t="s">
        <v>72</v>
      </c>
      <c r="X9397" s="3" t="s">
        <v>561</v>
      </c>
      <c r="AA9397" s="18">
        <v>45.133757561499998</v>
      </c>
      <c r="AB9397" s="18">
        <v>-123.3737290867</v>
      </c>
      <c r="AC9397" s="3" t="s">
        <v>45</v>
      </c>
      <c r="AE9397" s="3" t="s">
        <v>135</v>
      </c>
      <c r="AF9397" s="3" t="str">
        <f t="shared" si="226"/>
        <v>ex Bellis perennis</v>
      </c>
      <c r="AG9397" s="3" t="s">
        <v>2729</v>
      </c>
      <c r="AH9397" s="3" t="s">
        <v>1657</v>
      </c>
      <c r="AT9397" s="3" t="s">
        <v>81</v>
      </c>
    </row>
    <row r="9398" spans="2:46" x14ac:dyDescent="0.25">
      <c r="B9398" s="5">
        <v>2638</v>
      </c>
      <c r="E9398" s="62">
        <v>8</v>
      </c>
      <c r="F9398" s="6" t="s">
        <v>42</v>
      </c>
      <c r="G9398" s="6">
        <v>2018</v>
      </c>
      <c r="L9398" s="6"/>
      <c r="N9398" s="6" t="s">
        <v>495</v>
      </c>
      <c r="P9398" s="407">
        <v>94</v>
      </c>
      <c r="Q9398" s="407">
        <v>94</v>
      </c>
      <c r="R9398" s="407">
        <v>13</v>
      </c>
      <c r="S9398" s="3" t="s">
        <v>3</v>
      </c>
      <c r="T9398" s="3" t="s">
        <v>44</v>
      </c>
      <c r="U9398" s="3" t="s">
        <v>72</v>
      </c>
      <c r="V9398" s="227" t="s">
        <v>72</v>
      </c>
      <c r="X9398" s="3" t="s">
        <v>561</v>
      </c>
      <c r="AA9398" s="18">
        <v>45.133757561499998</v>
      </c>
      <c r="AB9398" s="18">
        <v>-123.3737290867</v>
      </c>
      <c r="AC9398" s="3" t="s">
        <v>45</v>
      </c>
      <c r="AE9398" s="3" t="s">
        <v>135</v>
      </c>
      <c r="AF9398" s="3" t="str">
        <f t="shared" si="226"/>
        <v>ex Bellis perennis</v>
      </c>
      <c r="AG9398" s="3" t="s">
        <v>2729</v>
      </c>
      <c r="AH9398" s="3" t="s">
        <v>1657</v>
      </c>
      <c r="AT9398" s="3" t="s">
        <v>81</v>
      </c>
    </row>
    <row r="9399" spans="2:46" x14ac:dyDescent="0.25">
      <c r="B9399" s="5">
        <v>2639</v>
      </c>
      <c r="E9399" s="62">
        <v>8</v>
      </c>
      <c r="F9399" s="6" t="s">
        <v>42</v>
      </c>
      <c r="G9399" s="6">
        <v>2018</v>
      </c>
      <c r="L9399" s="6"/>
      <c r="N9399" s="6" t="s">
        <v>495</v>
      </c>
      <c r="P9399" s="407">
        <v>94</v>
      </c>
      <c r="Q9399" s="407">
        <v>94</v>
      </c>
      <c r="R9399" s="407">
        <v>14</v>
      </c>
      <c r="S9399" s="3" t="s">
        <v>3</v>
      </c>
      <c r="T9399" s="3" t="s">
        <v>44</v>
      </c>
      <c r="U9399" s="3" t="s">
        <v>72</v>
      </c>
      <c r="V9399" s="227" t="s">
        <v>72</v>
      </c>
      <c r="X9399" s="3" t="s">
        <v>561</v>
      </c>
      <c r="AA9399" s="18">
        <v>45.133757561499998</v>
      </c>
      <c r="AB9399" s="18">
        <v>-123.3737290867</v>
      </c>
      <c r="AC9399" s="3" t="s">
        <v>45</v>
      </c>
      <c r="AE9399" s="3" t="s">
        <v>135</v>
      </c>
      <c r="AF9399" s="3" t="str">
        <f t="shared" si="226"/>
        <v>ex Bellis perennis</v>
      </c>
      <c r="AG9399" s="3" t="s">
        <v>2729</v>
      </c>
      <c r="AH9399" s="3" t="s">
        <v>1657</v>
      </c>
      <c r="AT9399" s="3" t="s">
        <v>81</v>
      </c>
    </row>
    <row r="9400" spans="2:46" x14ac:dyDescent="0.25">
      <c r="B9400" s="5">
        <v>2640</v>
      </c>
      <c r="E9400" s="62">
        <v>8</v>
      </c>
      <c r="F9400" s="6" t="s">
        <v>42</v>
      </c>
      <c r="G9400" s="6">
        <v>2018</v>
      </c>
      <c r="L9400" s="6"/>
      <c r="N9400" s="6" t="s">
        <v>495</v>
      </c>
      <c r="P9400" s="407">
        <v>94</v>
      </c>
      <c r="Q9400" s="407">
        <v>94</v>
      </c>
      <c r="R9400" s="407">
        <v>15</v>
      </c>
      <c r="S9400" s="3" t="s">
        <v>3</v>
      </c>
      <c r="T9400" s="3" t="s">
        <v>44</v>
      </c>
      <c r="U9400" s="3" t="s">
        <v>72</v>
      </c>
      <c r="V9400" s="227" t="s">
        <v>72</v>
      </c>
      <c r="X9400" s="3" t="s">
        <v>561</v>
      </c>
      <c r="AA9400" s="18">
        <v>45.133757561499998</v>
      </c>
      <c r="AB9400" s="18">
        <v>-123.3737290867</v>
      </c>
      <c r="AC9400" s="3" t="s">
        <v>45</v>
      </c>
      <c r="AE9400" s="3" t="s">
        <v>135</v>
      </c>
      <c r="AF9400" s="3" t="str">
        <f t="shared" si="226"/>
        <v>ex Bellis perennis</v>
      </c>
      <c r="AG9400" s="3" t="s">
        <v>2729</v>
      </c>
      <c r="AH9400" s="3" t="s">
        <v>1657</v>
      </c>
      <c r="AT9400" s="3" t="s">
        <v>81</v>
      </c>
    </row>
    <row r="9401" spans="2:46" x14ac:dyDescent="0.25">
      <c r="B9401" s="5">
        <v>2641</v>
      </c>
      <c r="E9401" s="62">
        <v>8</v>
      </c>
      <c r="F9401" s="6" t="s">
        <v>42</v>
      </c>
      <c r="G9401" s="6">
        <v>2018</v>
      </c>
      <c r="L9401" s="6"/>
      <c r="N9401" s="6" t="s">
        <v>495</v>
      </c>
      <c r="P9401" s="407">
        <v>94</v>
      </c>
      <c r="Q9401" s="407">
        <v>94</v>
      </c>
      <c r="R9401" s="407">
        <v>16</v>
      </c>
      <c r="S9401" s="3" t="s">
        <v>3</v>
      </c>
      <c r="T9401" s="3" t="s">
        <v>44</v>
      </c>
      <c r="U9401" s="3" t="s">
        <v>72</v>
      </c>
      <c r="V9401" s="227" t="s">
        <v>72</v>
      </c>
      <c r="X9401" s="3" t="s">
        <v>561</v>
      </c>
      <c r="AA9401" s="18">
        <v>45.133757561499998</v>
      </c>
      <c r="AB9401" s="18">
        <v>-123.3737290867</v>
      </c>
      <c r="AC9401" s="3" t="s">
        <v>45</v>
      </c>
      <c r="AE9401" s="3" t="s">
        <v>135</v>
      </c>
      <c r="AF9401" s="3" t="str">
        <f t="shared" si="226"/>
        <v>ex Bellis perennis</v>
      </c>
      <c r="AG9401" s="3" t="s">
        <v>2729</v>
      </c>
      <c r="AH9401" s="3" t="s">
        <v>1657</v>
      </c>
      <c r="AT9401" s="3" t="s">
        <v>81</v>
      </c>
    </row>
    <row r="9402" spans="2:46" x14ac:dyDescent="0.25">
      <c r="B9402" s="5">
        <v>2642</v>
      </c>
      <c r="E9402" s="62">
        <v>8</v>
      </c>
      <c r="F9402" s="6" t="s">
        <v>42</v>
      </c>
      <c r="G9402" s="6">
        <v>2018</v>
      </c>
      <c r="L9402" s="6"/>
      <c r="N9402" s="6" t="s">
        <v>495</v>
      </c>
      <c r="P9402" s="407">
        <v>94</v>
      </c>
      <c r="Q9402" s="407">
        <v>94</v>
      </c>
      <c r="R9402" s="407">
        <v>17</v>
      </c>
      <c r="S9402" s="3" t="s">
        <v>3</v>
      </c>
      <c r="T9402" s="3" t="s">
        <v>44</v>
      </c>
      <c r="U9402" s="3" t="s">
        <v>72</v>
      </c>
      <c r="V9402" s="227" t="s">
        <v>72</v>
      </c>
      <c r="X9402" s="3" t="s">
        <v>561</v>
      </c>
      <c r="AA9402" s="18">
        <v>45.133757561499998</v>
      </c>
      <c r="AB9402" s="18">
        <v>-123.3737290867</v>
      </c>
      <c r="AC9402" s="3" t="s">
        <v>45</v>
      </c>
      <c r="AE9402" s="3" t="s">
        <v>135</v>
      </c>
      <c r="AF9402" s="3" t="str">
        <f t="shared" si="226"/>
        <v>ex Bellis perennis</v>
      </c>
      <c r="AG9402" s="3" t="s">
        <v>2729</v>
      </c>
      <c r="AH9402" s="3" t="s">
        <v>1657</v>
      </c>
      <c r="AT9402" s="3" t="s">
        <v>81</v>
      </c>
    </row>
    <row r="9403" spans="2:46" x14ac:dyDescent="0.25">
      <c r="B9403" s="5">
        <v>2643</v>
      </c>
      <c r="E9403" s="62">
        <v>8</v>
      </c>
      <c r="F9403" s="6" t="s">
        <v>42</v>
      </c>
      <c r="G9403" s="6">
        <v>2018</v>
      </c>
      <c r="L9403" s="6"/>
      <c r="N9403" s="6" t="s">
        <v>495</v>
      </c>
      <c r="P9403" s="407">
        <v>94</v>
      </c>
      <c r="Q9403" s="407">
        <v>94</v>
      </c>
      <c r="R9403" s="407">
        <v>18</v>
      </c>
      <c r="S9403" s="3" t="s">
        <v>3</v>
      </c>
      <c r="T9403" s="3" t="s">
        <v>44</v>
      </c>
      <c r="U9403" s="3" t="s">
        <v>72</v>
      </c>
      <c r="V9403" s="227" t="s">
        <v>72</v>
      </c>
      <c r="X9403" s="3" t="s">
        <v>561</v>
      </c>
      <c r="AA9403" s="18">
        <v>45.133757561499998</v>
      </c>
      <c r="AB9403" s="18">
        <v>-123.3737290867</v>
      </c>
      <c r="AC9403" s="3" t="s">
        <v>45</v>
      </c>
      <c r="AE9403" s="3" t="s">
        <v>135</v>
      </c>
      <c r="AF9403" s="3" t="str">
        <f t="shared" si="226"/>
        <v>ex Bellis perennis</v>
      </c>
      <c r="AG9403" s="3" t="s">
        <v>2729</v>
      </c>
      <c r="AH9403" s="3" t="s">
        <v>1657</v>
      </c>
      <c r="AT9403" s="3" t="s">
        <v>81</v>
      </c>
    </row>
    <row r="9404" spans="2:46" x14ac:dyDescent="0.25">
      <c r="B9404" s="5">
        <v>2644</v>
      </c>
      <c r="E9404" s="62">
        <v>8</v>
      </c>
      <c r="F9404" s="6" t="s">
        <v>42</v>
      </c>
      <c r="G9404" s="6">
        <v>2018</v>
      </c>
      <c r="L9404" s="6"/>
      <c r="N9404" s="6" t="s">
        <v>495</v>
      </c>
      <c r="P9404" s="407">
        <v>94</v>
      </c>
      <c r="Q9404" s="407">
        <v>94</v>
      </c>
      <c r="R9404" s="407">
        <v>19</v>
      </c>
      <c r="S9404" s="3" t="s">
        <v>3</v>
      </c>
      <c r="T9404" s="3" t="s">
        <v>44</v>
      </c>
      <c r="U9404" s="3" t="s">
        <v>72</v>
      </c>
      <c r="V9404" s="227" t="s">
        <v>72</v>
      </c>
      <c r="X9404" s="3" t="s">
        <v>561</v>
      </c>
      <c r="AA9404" s="18">
        <v>45.133757561499998</v>
      </c>
      <c r="AB9404" s="18">
        <v>-123.3737290867</v>
      </c>
      <c r="AC9404" s="3" t="s">
        <v>45</v>
      </c>
      <c r="AE9404" s="3" t="s">
        <v>135</v>
      </c>
      <c r="AF9404" s="3" t="str">
        <f t="shared" si="226"/>
        <v>ex Bellis perennis</v>
      </c>
      <c r="AG9404" s="3" t="s">
        <v>2729</v>
      </c>
      <c r="AH9404" s="3" t="s">
        <v>1657</v>
      </c>
      <c r="AT9404" s="3" t="s">
        <v>81</v>
      </c>
    </row>
    <row r="9405" spans="2:46" x14ac:dyDescent="0.25">
      <c r="B9405" s="5">
        <v>2645</v>
      </c>
      <c r="E9405" s="62">
        <v>8</v>
      </c>
      <c r="F9405" s="6" t="s">
        <v>42</v>
      </c>
      <c r="G9405" s="6">
        <v>2018</v>
      </c>
      <c r="L9405" s="6"/>
      <c r="N9405" s="6" t="s">
        <v>495</v>
      </c>
      <c r="P9405" s="407">
        <v>94</v>
      </c>
      <c r="Q9405" s="407">
        <v>94</v>
      </c>
      <c r="R9405" s="407">
        <v>20</v>
      </c>
      <c r="S9405" s="3" t="s">
        <v>3</v>
      </c>
      <c r="T9405" s="3" t="s">
        <v>44</v>
      </c>
      <c r="U9405" s="3" t="s">
        <v>72</v>
      </c>
      <c r="V9405" s="227" t="s">
        <v>72</v>
      </c>
      <c r="X9405" s="3" t="s">
        <v>561</v>
      </c>
      <c r="AA9405" s="18">
        <v>45.133757561499998</v>
      </c>
      <c r="AB9405" s="18">
        <v>-123.3737290867</v>
      </c>
      <c r="AC9405" s="3" t="s">
        <v>45</v>
      </c>
      <c r="AE9405" s="3" t="s">
        <v>135</v>
      </c>
      <c r="AF9405" s="3" t="str">
        <f t="shared" si="226"/>
        <v>ex Bellis perennis</v>
      </c>
      <c r="AG9405" s="3" t="s">
        <v>2729</v>
      </c>
      <c r="AH9405" s="3" t="s">
        <v>1657</v>
      </c>
      <c r="AT9405" s="3" t="s">
        <v>81</v>
      </c>
    </row>
    <row r="9406" spans="2:46" x14ac:dyDescent="0.25">
      <c r="B9406" s="5">
        <v>2646</v>
      </c>
      <c r="E9406" s="62">
        <v>8</v>
      </c>
      <c r="F9406" s="6" t="s">
        <v>42</v>
      </c>
      <c r="G9406" s="6">
        <v>2018</v>
      </c>
      <c r="L9406" s="6"/>
      <c r="N9406" s="6" t="s">
        <v>496</v>
      </c>
      <c r="P9406" s="407">
        <v>95</v>
      </c>
      <c r="Q9406" s="407">
        <v>95</v>
      </c>
      <c r="R9406" s="407">
        <v>1</v>
      </c>
      <c r="S9406" s="3" t="s">
        <v>3</v>
      </c>
      <c r="T9406" s="3" t="s">
        <v>44</v>
      </c>
      <c r="U9406" s="3" t="s">
        <v>72</v>
      </c>
      <c r="V9406" s="227" t="s">
        <v>72</v>
      </c>
      <c r="X9406" s="3" t="s">
        <v>561</v>
      </c>
      <c r="AA9406" s="18">
        <v>45.1346466679</v>
      </c>
      <c r="AB9406" s="18">
        <v>-123.37403985970001</v>
      </c>
      <c r="AC9406" s="3" t="s">
        <v>45</v>
      </c>
      <c r="AE9406" s="3" t="s">
        <v>573</v>
      </c>
      <c r="AF9406" s="3" t="str">
        <f t="shared" si="226"/>
        <v>ex Ranunculus occidentalis</v>
      </c>
      <c r="AG9406" s="3" t="s">
        <v>2729</v>
      </c>
      <c r="AH9406" s="3" t="s">
        <v>1657</v>
      </c>
      <c r="AT9406" s="3" t="s">
        <v>81</v>
      </c>
    </row>
    <row r="9407" spans="2:46" x14ac:dyDescent="0.25">
      <c r="B9407" s="5">
        <v>2647</v>
      </c>
      <c r="E9407" s="62">
        <v>8</v>
      </c>
      <c r="F9407" s="6" t="s">
        <v>42</v>
      </c>
      <c r="G9407" s="6">
        <v>2018</v>
      </c>
      <c r="L9407" s="6"/>
      <c r="N9407" s="6" t="s">
        <v>496</v>
      </c>
      <c r="P9407" s="407">
        <v>95</v>
      </c>
      <c r="Q9407" s="407">
        <v>95</v>
      </c>
      <c r="R9407" s="407">
        <v>2</v>
      </c>
      <c r="S9407" s="3" t="s">
        <v>3</v>
      </c>
      <c r="T9407" s="3" t="s">
        <v>44</v>
      </c>
      <c r="U9407" s="3" t="s">
        <v>72</v>
      </c>
      <c r="V9407" s="227" t="s">
        <v>72</v>
      </c>
      <c r="X9407" s="3" t="s">
        <v>561</v>
      </c>
      <c r="AA9407" s="18">
        <v>45.1346466679</v>
      </c>
      <c r="AB9407" s="18">
        <v>-123.37403985970001</v>
      </c>
      <c r="AC9407" s="3" t="s">
        <v>45</v>
      </c>
      <c r="AE9407" s="3" t="s">
        <v>573</v>
      </c>
      <c r="AF9407" s="3" t="str">
        <f t="shared" si="226"/>
        <v>ex Ranunculus occidentalis</v>
      </c>
      <c r="AG9407" s="3" t="s">
        <v>2729</v>
      </c>
      <c r="AH9407" s="3" t="s">
        <v>1657</v>
      </c>
      <c r="AT9407" s="3" t="s">
        <v>81</v>
      </c>
    </row>
    <row r="9408" spans="2:46" x14ac:dyDescent="0.25">
      <c r="B9408" s="5">
        <v>2648</v>
      </c>
      <c r="E9408" s="62">
        <v>8</v>
      </c>
      <c r="F9408" s="6" t="s">
        <v>42</v>
      </c>
      <c r="G9408" s="6">
        <v>2018</v>
      </c>
      <c r="L9408" s="6"/>
      <c r="N9408" s="6" t="s">
        <v>496</v>
      </c>
      <c r="P9408" s="407">
        <v>95</v>
      </c>
      <c r="Q9408" s="407">
        <v>95</v>
      </c>
      <c r="R9408" s="407">
        <v>3</v>
      </c>
      <c r="S9408" s="3" t="s">
        <v>3</v>
      </c>
      <c r="T9408" s="3" t="s">
        <v>44</v>
      </c>
      <c r="U9408" s="3" t="s">
        <v>72</v>
      </c>
      <c r="V9408" s="227" t="s">
        <v>72</v>
      </c>
      <c r="X9408" s="3" t="s">
        <v>561</v>
      </c>
      <c r="AA9408" s="18">
        <v>45.1346466679</v>
      </c>
      <c r="AB9408" s="18">
        <v>-123.37403985970001</v>
      </c>
      <c r="AC9408" s="3" t="s">
        <v>45</v>
      </c>
      <c r="AE9408" s="3" t="s">
        <v>573</v>
      </c>
      <c r="AF9408" s="3" t="str">
        <f t="shared" si="226"/>
        <v>ex Ranunculus occidentalis</v>
      </c>
      <c r="AG9408" s="3" t="s">
        <v>2729</v>
      </c>
      <c r="AH9408" s="3" t="s">
        <v>1657</v>
      </c>
      <c r="AT9408" s="3" t="s">
        <v>81</v>
      </c>
    </row>
    <row r="9409" spans="2:46" x14ac:dyDescent="0.25">
      <c r="B9409" s="5">
        <v>2649</v>
      </c>
      <c r="E9409" s="62">
        <v>8</v>
      </c>
      <c r="F9409" s="6" t="s">
        <v>42</v>
      </c>
      <c r="G9409" s="6">
        <v>2018</v>
      </c>
      <c r="L9409" s="6"/>
      <c r="N9409" s="6" t="s">
        <v>496</v>
      </c>
      <c r="P9409" s="407">
        <v>95</v>
      </c>
      <c r="Q9409" s="407">
        <v>95</v>
      </c>
      <c r="R9409" s="407">
        <v>4</v>
      </c>
      <c r="S9409" s="3" t="s">
        <v>3</v>
      </c>
      <c r="T9409" s="3" t="s">
        <v>44</v>
      </c>
      <c r="U9409" s="3" t="s">
        <v>72</v>
      </c>
      <c r="V9409" s="227" t="s">
        <v>72</v>
      </c>
      <c r="X9409" s="3" t="s">
        <v>561</v>
      </c>
      <c r="AA9409" s="18">
        <v>45.1346466679</v>
      </c>
      <c r="AB9409" s="18">
        <v>-123.37403985970001</v>
      </c>
      <c r="AC9409" s="3" t="s">
        <v>45</v>
      </c>
      <c r="AE9409" s="3" t="s">
        <v>573</v>
      </c>
      <c r="AF9409" s="3" t="str">
        <f t="shared" si="226"/>
        <v>ex Ranunculus occidentalis</v>
      </c>
      <c r="AG9409" s="3" t="s">
        <v>2729</v>
      </c>
      <c r="AH9409" s="3" t="s">
        <v>1657</v>
      </c>
      <c r="AT9409" s="3" t="s">
        <v>81</v>
      </c>
    </row>
    <row r="9410" spans="2:46" x14ac:dyDescent="0.25">
      <c r="B9410" s="5">
        <v>2650</v>
      </c>
      <c r="E9410" s="62">
        <v>8</v>
      </c>
      <c r="F9410" s="6" t="s">
        <v>42</v>
      </c>
      <c r="G9410" s="6">
        <v>2018</v>
      </c>
      <c r="L9410" s="6"/>
      <c r="N9410" s="6" t="s">
        <v>496</v>
      </c>
      <c r="P9410" s="407">
        <v>95</v>
      </c>
      <c r="Q9410" s="407">
        <v>95</v>
      </c>
      <c r="R9410" s="407">
        <v>5</v>
      </c>
      <c r="S9410" s="3" t="s">
        <v>3</v>
      </c>
      <c r="T9410" s="3" t="s">
        <v>44</v>
      </c>
      <c r="U9410" s="3" t="s">
        <v>72</v>
      </c>
      <c r="V9410" s="227" t="s">
        <v>72</v>
      </c>
      <c r="X9410" s="3" t="s">
        <v>561</v>
      </c>
      <c r="AA9410" s="18">
        <v>45.1346466679</v>
      </c>
      <c r="AB9410" s="18">
        <v>-123.37403985970001</v>
      </c>
      <c r="AC9410" s="3" t="s">
        <v>45</v>
      </c>
      <c r="AE9410" s="3" t="s">
        <v>573</v>
      </c>
      <c r="AF9410" s="3" t="str">
        <f t="shared" si="226"/>
        <v>ex Ranunculus occidentalis</v>
      </c>
      <c r="AG9410" s="3" t="s">
        <v>2729</v>
      </c>
      <c r="AH9410" s="3" t="s">
        <v>1657</v>
      </c>
      <c r="AT9410" s="3" t="s">
        <v>81</v>
      </c>
    </row>
    <row r="9411" spans="2:46" x14ac:dyDescent="0.25">
      <c r="B9411" s="5">
        <v>2651</v>
      </c>
      <c r="E9411" s="62">
        <v>8</v>
      </c>
      <c r="F9411" s="6" t="s">
        <v>42</v>
      </c>
      <c r="G9411" s="6">
        <v>2018</v>
      </c>
      <c r="L9411" s="6"/>
      <c r="N9411" s="6" t="s">
        <v>496</v>
      </c>
      <c r="P9411" s="407">
        <v>95</v>
      </c>
      <c r="Q9411" s="407">
        <v>95</v>
      </c>
      <c r="R9411" s="407">
        <v>6</v>
      </c>
      <c r="S9411" s="3" t="s">
        <v>3</v>
      </c>
      <c r="T9411" s="3" t="s">
        <v>44</v>
      </c>
      <c r="U9411" s="3" t="s">
        <v>72</v>
      </c>
      <c r="V9411" s="227" t="s">
        <v>72</v>
      </c>
      <c r="X9411" s="3" t="s">
        <v>561</v>
      </c>
      <c r="AA9411" s="18">
        <v>45.1346466679</v>
      </c>
      <c r="AB9411" s="18">
        <v>-123.37403985970001</v>
      </c>
      <c r="AC9411" s="3" t="s">
        <v>45</v>
      </c>
      <c r="AE9411" s="3" t="s">
        <v>573</v>
      </c>
      <c r="AF9411" s="3" t="str">
        <f t="shared" si="226"/>
        <v>ex Ranunculus occidentalis</v>
      </c>
      <c r="AG9411" s="3" t="s">
        <v>2729</v>
      </c>
      <c r="AH9411" s="3" t="s">
        <v>1657</v>
      </c>
      <c r="AT9411" s="3" t="s">
        <v>81</v>
      </c>
    </row>
    <row r="9412" spans="2:46" x14ac:dyDescent="0.25">
      <c r="B9412" s="5">
        <v>2652</v>
      </c>
      <c r="E9412" s="62">
        <v>8</v>
      </c>
      <c r="F9412" s="6" t="s">
        <v>42</v>
      </c>
      <c r="G9412" s="6">
        <v>2018</v>
      </c>
      <c r="L9412" s="6"/>
      <c r="N9412" s="6" t="s">
        <v>496</v>
      </c>
      <c r="P9412" s="407">
        <v>95</v>
      </c>
      <c r="Q9412" s="407">
        <v>95</v>
      </c>
      <c r="R9412" s="407">
        <v>7</v>
      </c>
      <c r="S9412" s="3" t="s">
        <v>3</v>
      </c>
      <c r="T9412" s="3" t="s">
        <v>44</v>
      </c>
      <c r="U9412" s="3" t="s">
        <v>72</v>
      </c>
      <c r="V9412" s="227" t="s">
        <v>72</v>
      </c>
      <c r="X9412" s="3" t="s">
        <v>561</v>
      </c>
      <c r="AA9412" s="18">
        <v>45.1346466679</v>
      </c>
      <c r="AB9412" s="18">
        <v>-123.37403985970001</v>
      </c>
      <c r="AC9412" s="3" t="s">
        <v>45</v>
      </c>
      <c r="AE9412" s="3" t="s">
        <v>573</v>
      </c>
      <c r="AF9412" s="3" t="str">
        <f t="shared" si="226"/>
        <v>ex Ranunculus occidentalis</v>
      </c>
      <c r="AG9412" s="3" t="s">
        <v>2729</v>
      </c>
      <c r="AH9412" s="3" t="s">
        <v>1657</v>
      </c>
      <c r="AT9412" s="3" t="s">
        <v>81</v>
      </c>
    </row>
    <row r="9413" spans="2:46" x14ac:dyDescent="0.25">
      <c r="B9413" s="5">
        <v>2653</v>
      </c>
      <c r="E9413" s="62">
        <v>8</v>
      </c>
      <c r="F9413" s="6" t="s">
        <v>42</v>
      </c>
      <c r="G9413" s="6">
        <v>2018</v>
      </c>
      <c r="L9413" s="6"/>
      <c r="N9413" s="6" t="s">
        <v>496</v>
      </c>
      <c r="P9413" s="407">
        <v>95</v>
      </c>
      <c r="Q9413" s="407">
        <v>95</v>
      </c>
      <c r="R9413" s="407">
        <v>8</v>
      </c>
      <c r="S9413" s="3" t="s">
        <v>3</v>
      </c>
      <c r="T9413" s="3" t="s">
        <v>44</v>
      </c>
      <c r="U9413" s="3" t="s">
        <v>72</v>
      </c>
      <c r="V9413" s="227" t="s">
        <v>72</v>
      </c>
      <c r="X9413" s="3" t="s">
        <v>561</v>
      </c>
      <c r="AA9413" s="18">
        <v>45.1346466679</v>
      </c>
      <c r="AB9413" s="18">
        <v>-123.37403985970001</v>
      </c>
      <c r="AC9413" s="3" t="s">
        <v>45</v>
      </c>
      <c r="AE9413" s="3" t="s">
        <v>573</v>
      </c>
      <c r="AF9413" s="3" t="str">
        <f t="shared" si="226"/>
        <v>ex Ranunculus occidentalis</v>
      </c>
      <c r="AG9413" s="3" t="s">
        <v>2729</v>
      </c>
      <c r="AH9413" s="3" t="s">
        <v>1657</v>
      </c>
      <c r="AT9413" s="3" t="s">
        <v>81</v>
      </c>
    </row>
    <row r="9414" spans="2:46" x14ac:dyDescent="0.25">
      <c r="B9414" s="5">
        <v>2654</v>
      </c>
      <c r="E9414" s="62">
        <v>8</v>
      </c>
      <c r="F9414" s="6" t="s">
        <v>42</v>
      </c>
      <c r="G9414" s="6">
        <v>2018</v>
      </c>
      <c r="L9414" s="6"/>
      <c r="N9414" s="6" t="s">
        <v>497</v>
      </c>
      <c r="P9414" s="407">
        <v>96</v>
      </c>
      <c r="Q9414" s="407">
        <v>96</v>
      </c>
      <c r="R9414" s="407">
        <v>1</v>
      </c>
      <c r="S9414" s="3" t="s">
        <v>3</v>
      </c>
      <c r="T9414" s="3" t="s">
        <v>44</v>
      </c>
      <c r="U9414" s="3" t="s">
        <v>72</v>
      </c>
      <c r="V9414" s="227" t="s">
        <v>72</v>
      </c>
      <c r="X9414" s="3" t="s">
        <v>561</v>
      </c>
      <c r="AA9414" s="18">
        <v>45.133774387099997</v>
      </c>
      <c r="AB9414" s="18">
        <v>-123.3729677984</v>
      </c>
      <c r="AC9414" s="3" t="s">
        <v>45</v>
      </c>
      <c r="AE9414" s="3" t="s">
        <v>585</v>
      </c>
      <c r="AF9414" s="3" t="str">
        <f t="shared" si="226"/>
        <v>ex Crepis capillaris</v>
      </c>
      <c r="AG9414" s="3" t="s">
        <v>2729</v>
      </c>
      <c r="AH9414" s="3" t="s">
        <v>1657</v>
      </c>
      <c r="AT9414" s="3" t="s">
        <v>81</v>
      </c>
    </row>
    <row r="9415" spans="2:46" x14ac:dyDescent="0.25">
      <c r="B9415" s="5">
        <v>2655</v>
      </c>
      <c r="E9415" s="62">
        <v>8</v>
      </c>
      <c r="F9415" s="6" t="s">
        <v>42</v>
      </c>
      <c r="G9415" s="6">
        <v>2018</v>
      </c>
      <c r="L9415" s="6"/>
      <c r="N9415" s="6" t="s">
        <v>497</v>
      </c>
      <c r="P9415" s="407">
        <v>96</v>
      </c>
      <c r="Q9415" s="407">
        <v>96</v>
      </c>
      <c r="R9415" s="407">
        <v>2</v>
      </c>
      <c r="S9415" s="3" t="s">
        <v>3</v>
      </c>
      <c r="T9415" s="3" t="s">
        <v>44</v>
      </c>
      <c r="U9415" s="3" t="s">
        <v>72</v>
      </c>
      <c r="V9415" s="227" t="s">
        <v>72</v>
      </c>
      <c r="X9415" s="3" t="s">
        <v>561</v>
      </c>
      <c r="AA9415" s="18">
        <v>45.133774387099997</v>
      </c>
      <c r="AB9415" s="18">
        <v>-123.3729677984</v>
      </c>
      <c r="AC9415" s="3" t="s">
        <v>45</v>
      </c>
      <c r="AE9415" s="3" t="s">
        <v>585</v>
      </c>
      <c r="AF9415" s="3" t="str">
        <f t="shared" si="226"/>
        <v>ex Crepis capillaris</v>
      </c>
      <c r="AG9415" s="3" t="s">
        <v>2729</v>
      </c>
      <c r="AH9415" s="3" t="s">
        <v>1657</v>
      </c>
      <c r="AT9415" s="3" t="s">
        <v>81</v>
      </c>
    </row>
    <row r="9416" spans="2:46" x14ac:dyDescent="0.25">
      <c r="B9416" s="5">
        <v>2656</v>
      </c>
      <c r="E9416" s="62">
        <v>8</v>
      </c>
      <c r="F9416" s="6" t="s">
        <v>42</v>
      </c>
      <c r="G9416" s="6">
        <v>2018</v>
      </c>
      <c r="L9416" s="6"/>
      <c r="N9416" s="6" t="s">
        <v>497</v>
      </c>
      <c r="P9416" s="407">
        <v>96</v>
      </c>
      <c r="Q9416" s="407">
        <v>96</v>
      </c>
      <c r="R9416" s="407">
        <v>3</v>
      </c>
      <c r="S9416" s="3" t="s">
        <v>3</v>
      </c>
      <c r="T9416" s="3" t="s">
        <v>44</v>
      </c>
      <c r="U9416" s="3" t="s">
        <v>72</v>
      </c>
      <c r="V9416" s="227" t="s">
        <v>72</v>
      </c>
      <c r="X9416" s="3" t="s">
        <v>561</v>
      </c>
      <c r="AA9416" s="18">
        <v>45.133774387099997</v>
      </c>
      <c r="AB9416" s="18">
        <v>-123.3729677984</v>
      </c>
      <c r="AC9416" s="3" t="s">
        <v>45</v>
      </c>
      <c r="AE9416" s="3" t="s">
        <v>585</v>
      </c>
      <c r="AF9416" s="3" t="str">
        <f t="shared" si="226"/>
        <v>ex Crepis capillaris</v>
      </c>
      <c r="AG9416" s="3" t="s">
        <v>2729</v>
      </c>
      <c r="AH9416" s="3" t="s">
        <v>1657</v>
      </c>
      <c r="AT9416" s="3" t="s">
        <v>81</v>
      </c>
    </row>
    <row r="9417" spans="2:46" x14ac:dyDescent="0.25">
      <c r="B9417" s="5">
        <v>2657</v>
      </c>
      <c r="E9417" s="62">
        <v>8</v>
      </c>
      <c r="F9417" s="6" t="s">
        <v>42</v>
      </c>
      <c r="G9417" s="6">
        <v>2018</v>
      </c>
      <c r="L9417" s="6"/>
      <c r="N9417" s="6" t="s">
        <v>497</v>
      </c>
      <c r="P9417" s="407">
        <v>96</v>
      </c>
      <c r="Q9417" s="407">
        <v>96</v>
      </c>
      <c r="R9417" s="407">
        <v>4</v>
      </c>
      <c r="S9417" s="3" t="s">
        <v>3</v>
      </c>
      <c r="T9417" s="3" t="s">
        <v>44</v>
      </c>
      <c r="U9417" s="3" t="s">
        <v>72</v>
      </c>
      <c r="V9417" s="227" t="s">
        <v>72</v>
      </c>
      <c r="X9417" s="3" t="s">
        <v>561</v>
      </c>
      <c r="AA9417" s="18">
        <v>45.133774387099997</v>
      </c>
      <c r="AB9417" s="18">
        <v>-123.3729677984</v>
      </c>
      <c r="AC9417" s="3" t="s">
        <v>45</v>
      </c>
      <c r="AE9417" s="3" t="s">
        <v>585</v>
      </c>
      <c r="AF9417" s="3" t="str">
        <f t="shared" si="226"/>
        <v>ex Crepis capillaris</v>
      </c>
      <c r="AG9417" s="3" t="s">
        <v>2729</v>
      </c>
      <c r="AH9417" s="3" t="s">
        <v>1657</v>
      </c>
      <c r="AT9417" s="3" t="s">
        <v>81</v>
      </c>
    </row>
    <row r="9418" spans="2:46" x14ac:dyDescent="0.25">
      <c r="B9418" s="5">
        <v>2658</v>
      </c>
      <c r="E9418" s="62">
        <v>8</v>
      </c>
      <c r="F9418" s="6" t="s">
        <v>42</v>
      </c>
      <c r="G9418" s="6">
        <v>2018</v>
      </c>
      <c r="L9418" s="6"/>
      <c r="N9418" s="6" t="s">
        <v>497</v>
      </c>
      <c r="P9418" s="407">
        <v>96</v>
      </c>
      <c r="Q9418" s="407">
        <v>96</v>
      </c>
      <c r="R9418" s="407">
        <v>5</v>
      </c>
      <c r="S9418" s="3" t="s">
        <v>3</v>
      </c>
      <c r="T9418" s="3" t="s">
        <v>44</v>
      </c>
      <c r="U9418" s="3" t="s">
        <v>72</v>
      </c>
      <c r="V9418" s="227" t="s">
        <v>72</v>
      </c>
      <c r="X9418" s="3" t="s">
        <v>561</v>
      </c>
      <c r="AA9418" s="18">
        <v>45.133774387099997</v>
      </c>
      <c r="AB9418" s="18">
        <v>-123.3729677984</v>
      </c>
      <c r="AC9418" s="3" t="s">
        <v>45</v>
      </c>
      <c r="AE9418" s="3" t="s">
        <v>585</v>
      </c>
      <c r="AF9418" s="3" t="str">
        <f t="shared" ref="AF9418:AF9481" si="227">CONCATENATE("ex ", AE9418)</f>
        <v>ex Crepis capillaris</v>
      </c>
      <c r="AG9418" s="3" t="s">
        <v>2729</v>
      </c>
      <c r="AH9418" s="3" t="s">
        <v>1657</v>
      </c>
      <c r="AT9418" s="3" t="s">
        <v>81</v>
      </c>
    </row>
    <row r="9419" spans="2:46" x14ac:dyDescent="0.25">
      <c r="B9419" s="5">
        <v>2659</v>
      </c>
      <c r="E9419" s="62">
        <v>8</v>
      </c>
      <c r="F9419" s="6" t="s">
        <v>42</v>
      </c>
      <c r="G9419" s="6">
        <v>2018</v>
      </c>
      <c r="L9419" s="6"/>
      <c r="N9419" s="6" t="s">
        <v>497</v>
      </c>
      <c r="P9419" s="407">
        <v>96</v>
      </c>
      <c r="Q9419" s="407">
        <v>96</v>
      </c>
      <c r="R9419" s="407">
        <v>6</v>
      </c>
      <c r="S9419" s="3" t="s">
        <v>3</v>
      </c>
      <c r="T9419" s="3" t="s">
        <v>44</v>
      </c>
      <c r="U9419" s="3" t="s">
        <v>72</v>
      </c>
      <c r="V9419" s="227" t="s">
        <v>72</v>
      </c>
      <c r="X9419" s="3" t="s">
        <v>561</v>
      </c>
      <c r="AA9419" s="18">
        <v>45.133774387099997</v>
      </c>
      <c r="AB9419" s="18">
        <v>-123.3729677984</v>
      </c>
      <c r="AC9419" s="3" t="s">
        <v>45</v>
      </c>
      <c r="AE9419" s="3" t="s">
        <v>585</v>
      </c>
      <c r="AF9419" s="3" t="str">
        <f t="shared" si="227"/>
        <v>ex Crepis capillaris</v>
      </c>
      <c r="AG9419" s="3" t="s">
        <v>2729</v>
      </c>
      <c r="AH9419" s="3" t="s">
        <v>1657</v>
      </c>
      <c r="AT9419" s="3" t="s">
        <v>81</v>
      </c>
    </row>
    <row r="9420" spans="2:46" x14ac:dyDescent="0.25">
      <c r="B9420" s="5">
        <v>2660</v>
      </c>
      <c r="E9420" s="62">
        <v>8</v>
      </c>
      <c r="F9420" s="6" t="s">
        <v>42</v>
      </c>
      <c r="G9420" s="6">
        <v>2018</v>
      </c>
      <c r="L9420" s="6"/>
      <c r="N9420" s="6" t="s">
        <v>497</v>
      </c>
      <c r="P9420" s="407">
        <v>96</v>
      </c>
      <c r="Q9420" s="407">
        <v>96</v>
      </c>
      <c r="R9420" s="407">
        <v>7</v>
      </c>
      <c r="S9420" s="3" t="s">
        <v>3</v>
      </c>
      <c r="T9420" s="3" t="s">
        <v>44</v>
      </c>
      <c r="U9420" s="3" t="s">
        <v>72</v>
      </c>
      <c r="V9420" s="227" t="s">
        <v>72</v>
      </c>
      <c r="X9420" s="3" t="s">
        <v>561</v>
      </c>
      <c r="AA9420" s="18">
        <v>45.133774387099997</v>
      </c>
      <c r="AB9420" s="18">
        <v>-123.3729677984</v>
      </c>
      <c r="AC9420" s="3" t="s">
        <v>45</v>
      </c>
      <c r="AE9420" s="3" t="s">
        <v>585</v>
      </c>
      <c r="AF9420" s="3" t="str">
        <f t="shared" si="227"/>
        <v>ex Crepis capillaris</v>
      </c>
      <c r="AG9420" s="3" t="s">
        <v>2729</v>
      </c>
      <c r="AH9420" s="3" t="s">
        <v>1657</v>
      </c>
      <c r="AT9420" s="3" t="s">
        <v>81</v>
      </c>
    </row>
    <row r="9421" spans="2:46" x14ac:dyDescent="0.25">
      <c r="B9421" s="5">
        <v>2661</v>
      </c>
      <c r="E9421" s="62">
        <v>8</v>
      </c>
      <c r="F9421" s="6" t="s">
        <v>42</v>
      </c>
      <c r="G9421" s="6">
        <v>2018</v>
      </c>
      <c r="L9421" s="6"/>
      <c r="N9421" s="6" t="s">
        <v>497</v>
      </c>
      <c r="P9421" s="407">
        <v>96</v>
      </c>
      <c r="Q9421" s="407">
        <v>96</v>
      </c>
      <c r="R9421" s="407">
        <v>8</v>
      </c>
      <c r="S9421" s="3" t="s">
        <v>3</v>
      </c>
      <c r="T9421" s="3" t="s">
        <v>44</v>
      </c>
      <c r="U9421" s="3" t="s">
        <v>72</v>
      </c>
      <c r="V9421" s="227" t="s">
        <v>72</v>
      </c>
      <c r="X9421" s="3" t="s">
        <v>561</v>
      </c>
      <c r="AA9421" s="18">
        <v>45.133774387099997</v>
      </c>
      <c r="AB9421" s="18">
        <v>-123.3729677984</v>
      </c>
      <c r="AC9421" s="3" t="s">
        <v>45</v>
      </c>
      <c r="AE9421" s="3" t="s">
        <v>585</v>
      </c>
      <c r="AF9421" s="3" t="str">
        <f t="shared" si="227"/>
        <v>ex Crepis capillaris</v>
      </c>
      <c r="AG9421" s="3" t="s">
        <v>2729</v>
      </c>
      <c r="AH9421" s="3" t="s">
        <v>1657</v>
      </c>
      <c r="AT9421" s="3" t="s">
        <v>81</v>
      </c>
    </row>
    <row r="9422" spans="2:46" x14ac:dyDescent="0.25">
      <c r="B9422" s="5">
        <v>2662</v>
      </c>
      <c r="E9422" s="62">
        <v>8</v>
      </c>
      <c r="F9422" s="6" t="s">
        <v>42</v>
      </c>
      <c r="G9422" s="6">
        <v>2018</v>
      </c>
      <c r="L9422" s="6"/>
      <c r="N9422" s="6" t="s">
        <v>497</v>
      </c>
      <c r="P9422" s="407">
        <v>96</v>
      </c>
      <c r="Q9422" s="407">
        <v>96</v>
      </c>
      <c r="R9422" s="407">
        <v>9</v>
      </c>
      <c r="S9422" s="3" t="s">
        <v>3</v>
      </c>
      <c r="T9422" s="3" t="s">
        <v>44</v>
      </c>
      <c r="U9422" s="3" t="s">
        <v>72</v>
      </c>
      <c r="V9422" s="227" t="s">
        <v>72</v>
      </c>
      <c r="X9422" s="3" t="s">
        <v>561</v>
      </c>
      <c r="AA9422" s="18">
        <v>45.133774387099997</v>
      </c>
      <c r="AB9422" s="18">
        <v>-123.3729677984</v>
      </c>
      <c r="AC9422" s="3" t="s">
        <v>45</v>
      </c>
      <c r="AE9422" s="3" t="s">
        <v>585</v>
      </c>
      <c r="AF9422" s="3" t="str">
        <f t="shared" si="227"/>
        <v>ex Crepis capillaris</v>
      </c>
      <c r="AG9422" s="3" t="s">
        <v>2729</v>
      </c>
      <c r="AH9422" s="3" t="s">
        <v>1657</v>
      </c>
      <c r="AT9422" s="3" t="s">
        <v>81</v>
      </c>
    </row>
    <row r="9423" spans="2:46" x14ac:dyDescent="0.25">
      <c r="B9423" s="5">
        <v>2663</v>
      </c>
      <c r="E9423" s="62">
        <v>8</v>
      </c>
      <c r="F9423" s="6" t="s">
        <v>42</v>
      </c>
      <c r="G9423" s="6">
        <v>2018</v>
      </c>
      <c r="L9423" s="6"/>
      <c r="N9423" s="6" t="s">
        <v>497</v>
      </c>
      <c r="P9423" s="407">
        <v>96</v>
      </c>
      <c r="Q9423" s="407">
        <v>96</v>
      </c>
      <c r="R9423" s="407">
        <v>10</v>
      </c>
      <c r="S9423" s="3" t="s">
        <v>3</v>
      </c>
      <c r="T9423" s="3" t="s">
        <v>44</v>
      </c>
      <c r="U9423" s="3" t="s">
        <v>72</v>
      </c>
      <c r="V9423" s="227" t="s">
        <v>72</v>
      </c>
      <c r="X9423" s="3" t="s">
        <v>561</v>
      </c>
      <c r="AA9423" s="18">
        <v>45.133774387099997</v>
      </c>
      <c r="AB9423" s="18">
        <v>-123.3729677984</v>
      </c>
      <c r="AC9423" s="3" t="s">
        <v>45</v>
      </c>
      <c r="AE9423" s="3" t="s">
        <v>585</v>
      </c>
      <c r="AF9423" s="3" t="str">
        <f t="shared" si="227"/>
        <v>ex Crepis capillaris</v>
      </c>
      <c r="AG9423" s="3" t="s">
        <v>2729</v>
      </c>
      <c r="AH9423" s="3" t="s">
        <v>1657</v>
      </c>
      <c r="AT9423" s="3" t="s">
        <v>81</v>
      </c>
    </row>
    <row r="9424" spans="2:46" x14ac:dyDescent="0.25">
      <c r="B9424" s="5">
        <v>2664</v>
      </c>
      <c r="E9424" s="62">
        <v>8</v>
      </c>
      <c r="F9424" s="6" t="s">
        <v>42</v>
      </c>
      <c r="G9424" s="6">
        <v>2018</v>
      </c>
      <c r="L9424" s="6"/>
      <c r="N9424" s="6" t="s">
        <v>497</v>
      </c>
      <c r="P9424" s="407">
        <v>96</v>
      </c>
      <c r="Q9424" s="407">
        <v>96</v>
      </c>
      <c r="R9424" s="407">
        <v>11</v>
      </c>
      <c r="S9424" s="3" t="s">
        <v>3</v>
      </c>
      <c r="T9424" s="3" t="s">
        <v>44</v>
      </c>
      <c r="U9424" s="3" t="s">
        <v>72</v>
      </c>
      <c r="V9424" s="227" t="s">
        <v>72</v>
      </c>
      <c r="X9424" s="3" t="s">
        <v>561</v>
      </c>
      <c r="AA9424" s="18">
        <v>45.133774387099997</v>
      </c>
      <c r="AB9424" s="18">
        <v>-123.3729677984</v>
      </c>
      <c r="AC9424" s="3" t="s">
        <v>45</v>
      </c>
      <c r="AE9424" s="3" t="s">
        <v>585</v>
      </c>
      <c r="AF9424" s="3" t="str">
        <f t="shared" si="227"/>
        <v>ex Crepis capillaris</v>
      </c>
      <c r="AG9424" s="3" t="s">
        <v>2729</v>
      </c>
      <c r="AH9424" s="3" t="s">
        <v>1657</v>
      </c>
      <c r="AT9424" s="3" t="s">
        <v>81</v>
      </c>
    </row>
    <row r="9425" spans="2:46" x14ac:dyDescent="0.25">
      <c r="B9425" s="5">
        <v>2665</v>
      </c>
      <c r="E9425" s="62">
        <v>8</v>
      </c>
      <c r="F9425" s="6" t="s">
        <v>42</v>
      </c>
      <c r="G9425" s="6">
        <v>2018</v>
      </c>
      <c r="L9425" s="6"/>
      <c r="N9425" s="6" t="s">
        <v>497</v>
      </c>
      <c r="P9425" s="407">
        <v>96</v>
      </c>
      <c r="Q9425" s="407">
        <v>96</v>
      </c>
      <c r="R9425" s="407">
        <v>12</v>
      </c>
      <c r="S9425" s="3" t="s">
        <v>3</v>
      </c>
      <c r="T9425" s="3" t="s">
        <v>44</v>
      </c>
      <c r="U9425" s="3" t="s">
        <v>72</v>
      </c>
      <c r="V9425" s="227" t="s">
        <v>72</v>
      </c>
      <c r="X9425" s="3" t="s">
        <v>561</v>
      </c>
      <c r="AA9425" s="18">
        <v>45.133774387099997</v>
      </c>
      <c r="AB9425" s="18">
        <v>-123.3729677984</v>
      </c>
      <c r="AC9425" s="3" t="s">
        <v>45</v>
      </c>
      <c r="AE9425" s="3" t="s">
        <v>585</v>
      </c>
      <c r="AF9425" s="3" t="str">
        <f t="shared" si="227"/>
        <v>ex Crepis capillaris</v>
      </c>
      <c r="AG9425" s="3" t="s">
        <v>2729</v>
      </c>
      <c r="AH9425" s="3" t="s">
        <v>1657</v>
      </c>
      <c r="AT9425" s="3" t="s">
        <v>81</v>
      </c>
    </row>
    <row r="9426" spans="2:46" x14ac:dyDescent="0.25">
      <c r="B9426" s="5">
        <v>2666</v>
      </c>
      <c r="E9426" s="62">
        <v>8</v>
      </c>
      <c r="F9426" s="6" t="s">
        <v>42</v>
      </c>
      <c r="G9426" s="6">
        <v>2018</v>
      </c>
      <c r="L9426" s="6"/>
      <c r="N9426" s="6" t="s">
        <v>497</v>
      </c>
      <c r="P9426" s="407">
        <v>96</v>
      </c>
      <c r="Q9426" s="407">
        <v>96</v>
      </c>
      <c r="R9426" s="407">
        <v>13</v>
      </c>
      <c r="S9426" s="3" t="s">
        <v>3</v>
      </c>
      <c r="T9426" s="3" t="s">
        <v>44</v>
      </c>
      <c r="U9426" s="3" t="s">
        <v>72</v>
      </c>
      <c r="V9426" s="227" t="s">
        <v>72</v>
      </c>
      <c r="X9426" s="3" t="s">
        <v>561</v>
      </c>
      <c r="AA9426" s="18">
        <v>45.133774387099997</v>
      </c>
      <c r="AB9426" s="18">
        <v>-123.3729677984</v>
      </c>
      <c r="AC9426" s="3" t="s">
        <v>45</v>
      </c>
      <c r="AE9426" s="3" t="s">
        <v>585</v>
      </c>
      <c r="AF9426" s="3" t="str">
        <f t="shared" si="227"/>
        <v>ex Crepis capillaris</v>
      </c>
      <c r="AG9426" s="3" t="s">
        <v>2729</v>
      </c>
      <c r="AH9426" s="3" t="s">
        <v>1657</v>
      </c>
      <c r="AT9426" s="3" t="s">
        <v>81</v>
      </c>
    </row>
    <row r="9427" spans="2:46" x14ac:dyDescent="0.25">
      <c r="B9427" s="5">
        <v>2667</v>
      </c>
      <c r="E9427" s="62">
        <v>8</v>
      </c>
      <c r="F9427" s="6" t="s">
        <v>42</v>
      </c>
      <c r="G9427" s="6">
        <v>2018</v>
      </c>
      <c r="L9427" s="6"/>
      <c r="N9427" s="6" t="s">
        <v>497</v>
      </c>
      <c r="P9427" s="407">
        <v>96</v>
      </c>
      <c r="Q9427" s="407">
        <v>96</v>
      </c>
      <c r="R9427" s="407">
        <v>14</v>
      </c>
      <c r="S9427" s="3" t="s">
        <v>3</v>
      </c>
      <c r="T9427" s="3" t="s">
        <v>44</v>
      </c>
      <c r="U9427" s="3" t="s">
        <v>72</v>
      </c>
      <c r="V9427" s="227" t="s">
        <v>72</v>
      </c>
      <c r="X9427" s="3" t="s">
        <v>561</v>
      </c>
      <c r="AA9427" s="18">
        <v>45.133774387099997</v>
      </c>
      <c r="AB9427" s="18">
        <v>-123.3729677984</v>
      </c>
      <c r="AC9427" s="3" t="s">
        <v>45</v>
      </c>
      <c r="AE9427" s="3" t="s">
        <v>585</v>
      </c>
      <c r="AF9427" s="3" t="str">
        <f t="shared" si="227"/>
        <v>ex Crepis capillaris</v>
      </c>
      <c r="AG9427" s="3" t="s">
        <v>2729</v>
      </c>
      <c r="AH9427" s="3" t="s">
        <v>1657</v>
      </c>
      <c r="AT9427" s="3" t="s">
        <v>81</v>
      </c>
    </row>
    <row r="9428" spans="2:46" x14ac:dyDescent="0.25">
      <c r="B9428" s="5">
        <v>2668</v>
      </c>
      <c r="E9428" s="62">
        <v>8</v>
      </c>
      <c r="F9428" s="6" t="s">
        <v>42</v>
      </c>
      <c r="G9428" s="6">
        <v>2018</v>
      </c>
      <c r="L9428" s="6"/>
      <c r="N9428" s="6" t="s">
        <v>497</v>
      </c>
      <c r="P9428" s="407">
        <v>96</v>
      </c>
      <c r="Q9428" s="407">
        <v>96</v>
      </c>
      <c r="R9428" s="407">
        <v>15</v>
      </c>
      <c r="S9428" s="3" t="s">
        <v>3</v>
      </c>
      <c r="T9428" s="3" t="s">
        <v>44</v>
      </c>
      <c r="U9428" s="3" t="s">
        <v>72</v>
      </c>
      <c r="V9428" s="227" t="s">
        <v>72</v>
      </c>
      <c r="X9428" s="3" t="s">
        <v>561</v>
      </c>
      <c r="AA9428" s="18">
        <v>45.133774387099997</v>
      </c>
      <c r="AB9428" s="18">
        <v>-123.3729677984</v>
      </c>
      <c r="AC9428" s="3" t="s">
        <v>45</v>
      </c>
      <c r="AE9428" s="3" t="s">
        <v>585</v>
      </c>
      <c r="AF9428" s="3" t="str">
        <f t="shared" si="227"/>
        <v>ex Crepis capillaris</v>
      </c>
      <c r="AG9428" s="3" t="s">
        <v>2729</v>
      </c>
      <c r="AH9428" s="3" t="s">
        <v>1657</v>
      </c>
      <c r="AT9428" s="3" t="s">
        <v>81</v>
      </c>
    </row>
    <row r="9429" spans="2:46" x14ac:dyDescent="0.25">
      <c r="B9429" s="5">
        <v>2669</v>
      </c>
      <c r="E9429" s="62">
        <v>8</v>
      </c>
      <c r="F9429" s="6" t="s">
        <v>42</v>
      </c>
      <c r="G9429" s="6">
        <v>2018</v>
      </c>
      <c r="L9429" s="6"/>
      <c r="N9429" s="6" t="s">
        <v>497</v>
      </c>
      <c r="P9429" s="407">
        <v>96</v>
      </c>
      <c r="Q9429" s="407">
        <v>96</v>
      </c>
      <c r="R9429" s="407">
        <v>16</v>
      </c>
      <c r="S9429" s="3" t="s">
        <v>3</v>
      </c>
      <c r="T9429" s="3" t="s">
        <v>44</v>
      </c>
      <c r="U9429" s="3" t="s">
        <v>72</v>
      </c>
      <c r="V9429" s="227" t="s">
        <v>72</v>
      </c>
      <c r="X9429" s="3" t="s">
        <v>561</v>
      </c>
      <c r="AA9429" s="18">
        <v>45.133774387099997</v>
      </c>
      <c r="AB9429" s="18">
        <v>-123.3729677984</v>
      </c>
      <c r="AC9429" s="3" t="s">
        <v>45</v>
      </c>
      <c r="AE9429" s="3" t="s">
        <v>585</v>
      </c>
      <c r="AF9429" s="3" t="str">
        <f t="shared" si="227"/>
        <v>ex Crepis capillaris</v>
      </c>
      <c r="AG9429" s="3" t="s">
        <v>2729</v>
      </c>
      <c r="AH9429" s="3" t="s">
        <v>1657</v>
      </c>
      <c r="AT9429" s="3" t="s">
        <v>81</v>
      </c>
    </row>
    <row r="9430" spans="2:46" x14ac:dyDescent="0.25">
      <c r="B9430" s="5">
        <v>2670</v>
      </c>
      <c r="E9430" s="62">
        <v>8</v>
      </c>
      <c r="F9430" s="6" t="s">
        <v>42</v>
      </c>
      <c r="G9430" s="6">
        <v>2018</v>
      </c>
      <c r="L9430" s="6"/>
      <c r="N9430" s="6" t="s">
        <v>497</v>
      </c>
      <c r="P9430" s="407">
        <v>96</v>
      </c>
      <c r="Q9430" s="407">
        <v>96</v>
      </c>
      <c r="R9430" s="407">
        <v>17</v>
      </c>
      <c r="S9430" s="3" t="s">
        <v>3</v>
      </c>
      <c r="T9430" s="3" t="s">
        <v>44</v>
      </c>
      <c r="U9430" s="3" t="s">
        <v>72</v>
      </c>
      <c r="V9430" s="227" t="s">
        <v>72</v>
      </c>
      <c r="X9430" s="3" t="s">
        <v>561</v>
      </c>
      <c r="AA9430" s="18">
        <v>45.133774387099997</v>
      </c>
      <c r="AB9430" s="18">
        <v>-123.3729677984</v>
      </c>
      <c r="AC9430" s="3" t="s">
        <v>45</v>
      </c>
      <c r="AE9430" s="3" t="s">
        <v>585</v>
      </c>
      <c r="AF9430" s="3" t="str">
        <f t="shared" si="227"/>
        <v>ex Crepis capillaris</v>
      </c>
      <c r="AG9430" s="3" t="s">
        <v>2729</v>
      </c>
      <c r="AH9430" s="3" t="s">
        <v>1657</v>
      </c>
      <c r="AT9430" s="3" t="s">
        <v>81</v>
      </c>
    </row>
    <row r="9431" spans="2:46" x14ac:dyDescent="0.25">
      <c r="B9431" s="5">
        <v>2671</v>
      </c>
      <c r="E9431" s="62">
        <v>8</v>
      </c>
      <c r="F9431" s="6" t="s">
        <v>42</v>
      </c>
      <c r="G9431" s="6">
        <v>2018</v>
      </c>
      <c r="L9431" s="6"/>
      <c r="N9431" s="6" t="s">
        <v>497</v>
      </c>
      <c r="P9431" s="407">
        <v>96</v>
      </c>
      <c r="Q9431" s="407">
        <v>96</v>
      </c>
      <c r="R9431" s="407">
        <v>18</v>
      </c>
      <c r="S9431" s="3" t="s">
        <v>3</v>
      </c>
      <c r="T9431" s="3" t="s">
        <v>44</v>
      </c>
      <c r="U9431" s="3" t="s">
        <v>72</v>
      </c>
      <c r="V9431" s="227" t="s">
        <v>72</v>
      </c>
      <c r="X9431" s="3" t="s">
        <v>561</v>
      </c>
      <c r="AA9431" s="18">
        <v>45.133774387099997</v>
      </c>
      <c r="AB9431" s="18">
        <v>-123.3729677984</v>
      </c>
      <c r="AC9431" s="3" t="s">
        <v>45</v>
      </c>
      <c r="AE9431" s="3" t="s">
        <v>585</v>
      </c>
      <c r="AF9431" s="3" t="str">
        <f t="shared" si="227"/>
        <v>ex Crepis capillaris</v>
      </c>
      <c r="AG9431" s="3" t="s">
        <v>2729</v>
      </c>
      <c r="AH9431" s="3" t="s">
        <v>1657</v>
      </c>
      <c r="AT9431" s="3" t="s">
        <v>81</v>
      </c>
    </row>
    <row r="9432" spans="2:46" x14ac:dyDescent="0.25">
      <c r="B9432" s="5">
        <v>2672</v>
      </c>
      <c r="E9432" s="62">
        <v>8</v>
      </c>
      <c r="F9432" s="6" t="s">
        <v>42</v>
      </c>
      <c r="G9432" s="6">
        <v>2018</v>
      </c>
      <c r="L9432" s="6"/>
      <c r="N9432" s="6" t="s">
        <v>497</v>
      </c>
      <c r="P9432" s="407">
        <v>96</v>
      </c>
      <c r="Q9432" s="407">
        <v>96</v>
      </c>
      <c r="R9432" s="407">
        <v>19</v>
      </c>
      <c r="S9432" s="3" t="s">
        <v>3</v>
      </c>
      <c r="T9432" s="3" t="s">
        <v>44</v>
      </c>
      <c r="U9432" s="3" t="s">
        <v>72</v>
      </c>
      <c r="V9432" s="227" t="s">
        <v>72</v>
      </c>
      <c r="X9432" s="3" t="s">
        <v>561</v>
      </c>
      <c r="AA9432" s="18">
        <v>45.133774387099997</v>
      </c>
      <c r="AB9432" s="18">
        <v>-123.3729677984</v>
      </c>
      <c r="AC9432" s="3" t="s">
        <v>45</v>
      </c>
      <c r="AE9432" s="3" t="s">
        <v>585</v>
      </c>
      <c r="AF9432" s="3" t="str">
        <f t="shared" si="227"/>
        <v>ex Crepis capillaris</v>
      </c>
      <c r="AG9432" s="3" t="s">
        <v>2729</v>
      </c>
      <c r="AH9432" s="3" t="s">
        <v>1657</v>
      </c>
      <c r="AT9432" s="3" t="s">
        <v>81</v>
      </c>
    </row>
    <row r="9433" spans="2:46" x14ac:dyDescent="0.25">
      <c r="B9433" s="5">
        <v>2673</v>
      </c>
      <c r="E9433" s="62">
        <v>8</v>
      </c>
      <c r="F9433" s="6" t="s">
        <v>42</v>
      </c>
      <c r="G9433" s="6">
        <v>2018</v>
      </c>
      <c r="L9433" s="6"/>
      <c r="N9433" s="6" t="s">
        <v>497</v>
      </c>
      <c r="P9433" s="407">
        <v>96</v>
      </c>
      <c r="Q9433" s="407">
        <v>96</v>
      </c>
      <c r="R9433" s="407">
        <v>20</v>
      </c>
      <c r="S9433" s="3" t="s">
        <v>3</v>
      </c>
      <c r="T9433" s="3" t="s">
        <v>44</v>
      </c>
      <c r="U9433" s="3" t="s">
        <v>72</v>
      </c>
      <c r="V9433" s="227" t="s">
        <v>72</v>
      </c>
      <c r="X9433" s="3" t="s">
        <v>561</v>
      </c>
      <c r="AA9433" s="18">
        <v>45.133774387099997</v>
      </c>
      <c r="AB9433" s="18">
        <v>-123.3729677984</v>
      </c>
      <c r="AC9433" s="3" t="s">
        <v>45</v>
      </c>
      <c r="AE9433" s="3" t="s">
        <v>585</v>
      </c>
      <c r="AF9433" s="3" t="str">
        <f t="shared" si="227"/>
        <v>ex Crepis capillaris</v>
      </c>
      <c r="AG9433" s="3" t="s">
        <v>2729</v>
      </c>
      <c r="AH9433" s="3" t="s">
        <v>1657</v>
      </c>
      <c r="AT9433" s="3" t="s">
        <v>81</v>
      </c>
    </row>
    <row r="9434" spans="2:46" x14ac:dyDescent="0.25">
      <c r="B9434" s="5">
        <v>2674</v>
      </c>
      <c r="E9434" s="62">
        <v>8</v>
      </c>
      <c r="F9434" s="6" t="s">
        <v>42</v>
      </c>
      <c r="G9434" s="6">
        <v>2018</v>
      </c>
      <c r="L9434" s="6"/>
      <c r="N9434" s="6" t="s">
        <v>497</v>
      </c>
      <c r="P9434" s="407">
        <v>96</v>
      </c>
      <c r="Q9434" s="407">
        <v>96</v>
      </c>
      <c r="R9434" s="407">
        <v>21</v>
      </c>
      <c r="S9434" s="3" t="s">
        <v>3</v>
      </c>
      <c r="T9434" s="3" t="s">
        <v>44</v>
      </c>
      <c r="U9434" s="3" t="s">
        <v>72</v>
      </c>
      <c r="V9434" s="227" t="s">
        <v>72</v>
      </c>
      <c r="X9434" s="3" t="s">
        <v>561</v>
      </c>
      <c r="AA9434" s="18">
        <v>45.133774387099997</v>
      </c>
      <c r="AB9434" s="18">
        <v>-123.3729677984</v>
      </c>
      <c r="AC9434" s="3" t="s">
        <v>45</v>
      </c>
      <c r="AE9434" s="3" t="s">
        <v>585</v>
      </c>
      <c r="AF9434" s="3" t="str">
        <f t="shared" si="227"/>
        <v>ex Crepis capillaris</v>
      </c>
      <c r="AG9434" s="3" t="s">
        <v>2729</v>
      </c>
      <c r="AH9434" s="3" t="s">
        <v>1657</v>
      </c>
      <c r="AT9434" s="3" t="s">
        <v>81</v>
      </c>
    </row>
    <row r="9435" spans="2:46" x14ac:dyDescent="0.25">
      <c r="B9435" s="5">
        <v>2675</v>
      </c>
      <c r="E9435" s="62">
        <v>8</v>
      </c>
      <c r="F9435" s="6" t="s">
        <v>42</v>
      </c>
      <c r="G9435" s="6">
        <v>2018</v>
      </c>
      <c r="L9435" s="6"/>
      <c r="N9435" s="6" t="s">
        <v>498</v>
      </c>
      <c r="P9435" s="407">
        <v>97</v>
      </c>
      <c r="Q9435" s="407">
        <v>97</v>
      </c>
      <c r="R9435" s="407">
        <v>1</v>
      </c>
      <c r="S9435" s="3" t="s">
        <v>3</v>
      </c>
      <c r="T9435" s="3" t="s">
        <v>44</v>
      </c>
      <c r="U9435" s="3" t="s">
        <v>72</v>
      </c>
      <c r="V9435" s="227" t="s">
        <v>72</v>
      </c>
      <c r="X9435" s="3" t="s">
        <v>561</v>
      </c>
      <c r="AA9435" s="18">
        <v>45.133879632899998</v>
      </c>
      <c r="AB9435" s="18">
        <v>-123.37281117569999</v>
      </c>
      <c r="AC9435" s="3" t="s">
        <v>45</v>
      </c>
      <c r="AE9435" s="3" t="s">
        <v>330</v>
      </c>
      <c r="AF9435" s="3" t="str">
        <f t="shared" si="227"/>
        <v>ex Eschscholzia californica</v>
      </c>
      <c r="AG9435" s="3" t="s">
        <v>2729</v>
      </c>
      <c r="AH9435" s="3" t="s">
        <v>1657</v>
      </c>
      <c r="AT9435" s="3" t="s">
        <v>81</v>
      </c>
    </row>
    <row r="9436" spans="2:46" x14ac:dyDescent="0.25">
      <c r="B9436" s="5">
        <v>2676</v>
      </c>
      <c r="E9436" s="62">
        <v>8</v>
      </c>
      <c r="F9436" s="6" t="s">
        <v>42</v>
      </c>
      <c r="G9436" s="6">
        <v>2018</v>
      </c>
      <c r="L9436" s="6"/>
      <c r="N9436" s="6" t="s">
        <v>498</v>
      </c>
      <c r="P9436" s="407">
        <v>97</v>
      </c>
      <c r="Q9436" s="407">
        <v>97</v>
      </c>
      <c r="R9436" s="407">
        <v>2</v>
      </c>
      <c r="S9436" s="3" t="s">
        <v>3</v>
      </c>
      <c r="T9436" s="3" t="s">
        <v>44</v>
      </c>
      <c r="U9436" s="3" t="s">
        <v>72</v>
      </c>
      <c r="V9436" s="227" t="s">
        <v>72</v>
      </c>
      <c r="X9436" s="3" t="s">
        <v>561</v>
      </c>
      <c r="AA9436" s="18">
        <v>45.133879632899998</v>
      </c>
      <c r="AB9436" s="18">
        <v>-123.37281117569999</v>
      </c>
      <c r="AC9436" s="3" t="s">
        <v>45</v>
      </c>
      <c r="AE9436" s="3" t="s">
        <v>330</v>
      </c>
      <c r="AF9436" s="3" t="str">
        <f t="shared" si="227"/>
        <v>ex Eschscholzia californica</v>
      </c>
      <c r="AG9436" s="3" t="s">
        <v>2729</v>
      </c>
      <c r="AH9436" s="3" t="s">
        <v>1657</v>
      </c>
      <c r="AT9436" s="3" t="s">
        <v>81</v>
      </c>
    </row>
    <row r="9437" spans="2:46" x14ac:dyDescent="0.25">
      <c r="B9437" s="5">
        <v>2677</v>
      </c>
      <c r="E9437" s="62">
        <v>8</v>
      </c>
      <c r="F9437" s="6" t="s">
        <v>42</v>
      </c>
      <c r="G9437" s="6">
        <v>2018</v>
      </c>
      <c r="L9437" s="6"/>
      <c r="N9437" s="6" t="s">
        <v>498</v>
      </c>
      <c r="P9437" s="407">
        <v>97</v>
      </c>
      <c r="Q9437" s="407">
        <v>97</v>
      </c>
      <c r="R9437" s="407">
        <v>3</v>
      </c>
      <c r="S9437" s="3" t="s">
        <v>3</v>
      </c>
      <c r="T9437" s="3" t="s">
        <v>44</v>
      </c>
      <c r="U9437" s="3" t="s">
        <v>72</v>
      </c>
      <c r="V9437" s="227" t="s">
        <v>72</v>
      </c>
      <c r="X9437" s="3" t="s">
        <v>561</v>
      </c>
      <c r="AA9437" s="18">
        <v>45.133879632899998</v>
      </c>
      <c r="AB9437" s="18">
        <v>-123.37281117569999</v>
      </c>
      <c r="AC9437" s="3" t="s">
        <v>45</v>
      </c>
      <c r="AE9437" s="3" t="s">
        <v>330</v>
      </c>
      <c r="AF9437" s="3" t="str">
        <f t="shared" si="227"/>
        <v>ex Eschscholzia californica</v>
      </c>
      <c r="AG9437" s="3" t="s">
        <v>2729</v>
      </c>
      <c r="AH9437" s="3" t="s">
        <v>1657</v>
      </c>
      <c r="AT9437" s="3" t="s">
        <v>81</v>
      </c>
    </row>
    <row r="9438" spans="2:46" x14ac:dyDescent="0.25">
      <c r="B9438" s="5">
        <v>2678</v>
      </c>
      <c r="E9438" s="62">
        <v>8</v>
      </c>
      <c r="F9438" s="6" t="s">
        <v>42</v>
      </c>
      <c r="G9438" s="6">
        <v>2018</v>
      </c>
      <c r="L9438" s="6"/>
      <c r="N9438" s="6" t="s">
        <v>498</v>
      </c>
      <c r="P9438" s="407">
        <v>97</v>
      </c>
      <c r="Q9438" s="407">
        <v>97</v>
      </c>
      <c r="R9438" s="407">
        <v>4</v>
      </c>
      <c r="S9438" s="3" t="s">
        <v>3</v>
      </c>
      <c r="T9438" s="3" t="s">
        <v>44</v>
      </c>
      <c r="U9438" s="3" t="s">
        <v>72</v>
      </c>
      <c r="V9438" s="227" t="s">
        <v>72</v>
      </c>
      <c r="X9438" s="3" t="s">
        <v>561</v>
      </c>
      <c r="AA9438" s="18">
        <v>45.133879632899998</v>
      </c>
      <c r="AB9438" s="18">
        <v>-123.37281117569999</v>
      </c>
      <c r="AC9438" s="3" t="s">
        <v>45</v>
      </c>
      <c r="AE9438" s="3" t="s">
        <v>330</v>
      </c>
      <c r="AF9438" s="3" t="str">
        <f t="shared" si="227"/>
        <v>ex Eschscholzia californica</v>
      </c>
      <c r="AG9438" s="3" t="s">
        <v>2729</v>
      </c>
      <c r="AH9438" s="3" t="s">
        <v>1657</v>
      </c>
      <c r="AT9438" s="3" t="s">
        <v>81</v>
      </c>
    </row>
    <row r="9439" spans="2:46" x14ac:dyDescent="0.25">
      <c r="B9439" s="5">
        <v>2679</v>
      </c>
      <c r="E9439" s="62">
        <v>8</v>
      </c>
      <c r="F9439" s="6" t="s">
        <v>42</v>
      </c>
      <c r="G9439" s="6">
        <v>2018</v>
      </c>
      <c r="L9439" s="6"/>
      <c r="N9439" s="6" t="s">
        <v>498</v>
      </c>
      <c r="P9439" s="407">
        <v>97</v>
      </c>
      <c r="Q9439" s="407">
        <v>97</v>
      </c>
      <c r="R9439" s="407">
        <v>5</v>
      </c>
      <c r="S9439" s="3" t="s">
        <v>3</v>
      </c>
      <c r="T9439" s="3" t="s">
        <v>44</v>
      </c>
      <c r="U9439" s="3" t="s">
        <v>72</v>
      </c>
      <c r="V9439" s="227" t="s">
        <v>72</v>
      </c>
      <c r="X9439" s="3" t="s">
        <v>561</v>
      </c>
      <c r="AA9439" s="18">
        <v>45.133879632899998</v>
      </c>
      <c r="AB9439" s="18">
        <v>-123.37281117569999</v>
      </c>
      <c r="AC9439" s="3" t="s">
        <v>45</v>
      </c>
      <c r="AE9439" s="3" t="s">
        <v>330</v>
      </c>
      <c r="AF9439" s="3" t="str">
        <f t="shared" si="227"/>
        <v>ex Eschscholzia californica</v>
      </c>
      <c r="AG9439" s="3" t="s">
        <v>2729</v>
      </c>
      <c r="AH9439" s="3" t="s">
        <v>1657</v>
      </c>
      <c r="AT9439" s="3" t="s">
        <v>81</v>
      </c>
    </row>
    <row r="9440" spans="2:46" x14ac:dyDescent="0.25">
      <c r="B9440" s="5">
        <v>2680</v>
      </c>
      <c r="E9440" s="62">
        <v>8</v>
      </c>
      <c r="F9440" s="6" t="s">
        <v>42</v>
      </c>
      <c r="G9440" s="6">
        <v>2018</v>
      </c>
      <c r="L9440" s="6"/>
      <c r="N9440" s="6" t="s">
        <v>498</v>
      </c>
      <c r="P9440" s="407">
        <v>97</v>
      </c>
      <c r="Q9440" s="407">
        <v>97</v>
      </c>
      <c r="R9440" s="407">
        <v>6</v>
      </c>
      <c r="S9440" s="3" t="s">
        <v>3</v>
      </c>
      <c r="T9440" s="3" t="s">
        <v>44</v>
      </c>
      <c r="U9440" s="3" t="s">
        <v>72</v>
      </c>
      <c r="V9440" s="227" t="s">
        <v>72</v>
      </c>
      <c r="X9440" s="3" t="s">
        <v>561</v>
      </c>
      <c r="AA9440" s="18">
        <v>45.133879632899998</v>
      </c>
      <c r="AB9440" s="18">
        <v>-123.37281117569999</v>
      </c>
      <c r="AC9440" s="3" t="s">
        <v>45</v>
      </c>
      <c r="AE9440" s="3" t="s">
        <v>330</v>
      </c>
      <c r="AF9440" s="3" t="str">
        <f t="shared" si="227"/>
        <v>ex Eschscholzia californica</v>
      </c>
      <c r="AG9440" s="3" t="s">
        <v>2729</v>
      </c>
      <c r="AH9440" s="3" t="s">
        <v>1657</v>
      </c>
      <c r="AT9440" s="3" t="s">
        <v>81</v>
      </c>
    </row>
    <row r="9441" spans="2:46" x14ac:dyDescent="0.25">
      <c r="B9441" s="5">
        <v>2735</v>
      </c>
      <c r="E9441" s="62">
        <v>8</v>
      </c>
      <c r="F9441" s="6" t="s">
        <v>42</v>
      </c>
      <c r="G9441" s="6">
        <v>2018</v>
      </c>
      <c r="L9441" s="6"/>
      <c r="N9441" s="6" t="s">
        <v>499</v>
      </c>
      <c r="P9441" s="407">
        <v>98</v>
      </c>
      <c r="Q9441" s="407">
        <v>98</v>
      </c>
      <c r="R9441" s="407">
        <v>1</v>
      </c>
      <c r="S9441" s="3" t="s">
        <v>3</v>
      </c>
      <c r="T9441" s="3" t="s">
        <v>44</v>
      </c>
      <c r="U9441" s="3" t="s">
        <v>72</v>
      </c>
      <c r="V9441" s="227" t="s">
        <v>72</v>
      </c>
      <c r="X9441" s="3" t="s">
        <v>1902</v>
      </c>
      <c r="AA9441" s="18">
        <v>45.208709825699998</v>
      </c>
      <c r="AB9441" s="18">
        <v>-123.18706624790001</v>
      </c>
      <c r="AC9441" s="3" t="s">
        <v>45</v>
      </c>
      <c r="AE9441" s="3" t="s">
        <v>603</v>
      </c>
      <c r="AF9441" s="3" t="str">
        <f t="shared" si="227"/>
        <v>ex Rhododendron maximum</v>
      </c>
      <c r="AG9441" s="3" t="s">
        <v>2729</v>
      </c>
      <c r="AH9441" s="3" t="s">
        <v>1657</v>
      </c>
      <c r="AT9441" s="3" t="s">
        <v>81</v>
      </c>
    </row>
    <row r="9442" spans="2:46" x14ac:dyDescent="0.25">
      <c r="B9442" s="5">
        <v>2736</v>
      </c>
      <c r="E9442" s="62">
        <v>8</v>
      </c>
      <c r="F9442" s="6" t="s">
        <v>42</v>
      </c>
      <c r="G9442" s="6">
        <v>2018</v>
      </c>
      <c r="L9442" s="6"/>
      <c r="N9442" s="6" t="s">
        <v>499</v>
      </c>
      <c r="P9442" s="407">
        <v>98</v>
      </c>
      <c r="Q9442" s="407">
        <v>98</v>
      </c>
      <c r="R9442" s="407">
        <v>2</v>
      </c>
      <c r="S9442" s="3" t="s">
        <v>3</v>
      </c>
      <c r="T9442" s="3" t="s">
        <v>44</v>
      </c>
      <c r="U9442" s="3" t="s">
        <v>72</v>
      </c>
      <c r="V9442" s="227" t="s">
        <v>72</v>
      </c>
      <c r="X9442" s="3" t="s">
        <v>1902</v>
      </c>
      <c r="AA9442" s="18">
        <v>45.208709825699998</v>
      </c>
      <c r="AB9442" s="18">
        <v>-123.18706624790001</v>
      </c>
      <c r="AC9442" s="3" t="s">
        <v>45</v>
      </c>
      <c r="AE9442" s="3" t="s">
        <v>603</v>
      </c>
      <c r="AF9442" s="3" t="str">
        <f t="shared" si="227"/>
        <v>ex Rhododendron maximum</v>
      </c>
      <c r="AG9442" s="3" t="s">
        <v>2729</v>
      </c>
      <c r="AH9442" s="3" t="s">
        <v>1657</v>
      </c>
      <c r="AT9442" s="3" t="s">
        <v>81</v>
      </c>
    </row>
    <row r="9443" spans="2:46" x14ac:dyDescent="0.25">
      <c r="B9443" s="5">
        <v>2737</v>
      </c>
      <c r="E9443" s="62">
        <v>8</v>
      </c>
      <c r="F9443" s="6" t="s">
        <v>42</v>
      </c>
      <c r="G9443" s="6">
        <v>2018</v>
      </c>
      <c r="L9443" s="6"/>
      <c r="N9443" s="6" t="s">
        <v>499</v>
      </c>
      <c r="P9443" s="407">
        <v>98</v>
      </c>
      <c r="Q9443" s="407">
        <v>98</v>
      </c>
      <c r="R9443" s="407">
        <v>3</v>
      </c>
      <c r="S9443" s="3" t="s">
        <v>3</v>
      </c>
      <c r="T9443" s="3" t="s">
        <v>44</v>
      </c>
      <c r="U9443" s="3" t="s">
        <v>72</v>
      </c>
      <c r="V9443" s="227" t="s">
        <v>72</v>
      </c>
      <c r="X9443" s="3" t="s">
        <v>1902</v>
      </c>
      <c r="AA9443" s="18">
        <v>45.208709825699998</v>
      </c>
      <c r="AB9443" s="18">
        <v>-123.18706624790001</v>
      </c>
      <c r="AC9443" s="3" t="s">
        <v>45</v>
      </c>
      <c r="AE9443" s="3" t="s">
        <v>603</v>
      </c>
      <c r="AF9443" s="3" t="str">
        <f t="shared" si="227"/>
        <v>ex Rhododendron maximum</v>
      </c>
      <c r="AG9443" s="3" t="s">
        <v>2729</v>
      </c>
      <c r="AH9443" s="3" t="s">
        <v>1657</v>
      </c>
      <c r="AT9443" s="3" t="s">
        <v>81</v>
      </c>
    </row>
    <row r="9444" spans="2:46" x14ac:dyDescent="0.25">
      <c r="B9444" s="5">
        <v>2738</v>
      </c>
      <c r="E9444" s="62">
        <v>8</v>
      </c>
      <c r="F9444" s="6" t="s">
        <v>42</v>
      </c>
      <c r="G9444" s="6">
        <v>2018</v>
      </c>
      <c r="L9444" s="6"/>
      <c r="N9444" s="6" t="s">
        <v>499</v>
      </c>
      <c r="P9444" s="407">
        <v>98</v>
      </c>
      <c r="Q9444" s="407">
        <v>98</v>
      </c>
      <c r="R9444" s="407">
        <v>4</v>
      </c>
      <c r="S9444" s="3" t="s">
        <v>3</v>
      </c>
      <c r="T9444" s="3" t="s">
        <v>44</v>
      </c>
      <c r="U9444" s="3" t="s">
        <v>72</v>
      </c>
      <c r="V9444" s="227" t="s">
        <v>72</v>
      </c>
      <c r="X9444" s="3" t="s">
        <v>1902</v>
      </c>
      <c r="AA9444" s="18">
        <v>45.208709825699998</v>
      </c>
      <c r="AB9444" s="18">
        <v>-123.18706624790001</v>
      </c>
      <c r="AC9444" s="3" t="s">
        <v>45</v>
      </c>
      <c r="AE9444" s="3" t="s">
        <v>603</v>
      </c>
      <c r="AF9444" s="3" t="str">
        <f t="shared" si="227"/>
        <v>ex Rhododendron maximum</v>
      </c>
      <c r="AG9444" s="3" t="s">
        <v>2729</v>
      </c>
      <c r="AH9444" s="3" t="s">
        <v>1657</v>
      </c>
      <c r="AT9444" s="3" t="s">
        <v>81</v>
      </c>
    </row>
    <row r="9445" spans="2:46" x14ac:dyDescent="0.25">
      <c r="B9445" s="5">
        <v>2739</v>
      </c>
      <c r="E9445" s="62">
        <v>8</v>
      </c>
      <c r="F9445" s="6" t="s">
        <v>42</v>
      </c>
      <c r="G9445" s="6">
        <v>2018</v>
      </c>
      <c r="L9445" s="6"/>
      <c r="N9445" s="6" t="s">
        <v>499</v>
      </c>
      <c r="P9445" s="407">
        <v>98</v>
      </c>
      <c r="Q9445" s="407">
        <v>98</v>
      </c>
      <c r="R9445" s="407">
        <v>5</v>
      </c>
      <c r="S9445" s="3" t="s">
        <v>3</v>
      </c>
      <c r="T9445" s="3" t="s">
        <v>44</v>
      </c>
      <c r="U9445" s="3" t="s">
        <v>72</v>
      </c>
      <c r="V9445" s="227" t="s">
        <v>72</v>
      </c>
      <c r="X9445" s="3" t="s">
        <v>1902</v>
      </c>
      <c r="AA9445" s="18">
        <v>45.208709825699998</v>
      </c>
      <c r="AB9445" s="18">
        <v>-123.18706624790001</v>
      </c>
      <c r="AC9445" s="3" t="s">
        <v>45</v>
      </c>
      <c r="AE9445" s="3" t="s">
        <v>603</v>
      </c>
      <c r="AF9445" s="3" t="str">
        <f t="shared" si="227"/>
        <v>ex Rhododendron maximum</v>
      </c>
      <c r="AG9445" s="3" t="s">
        <v>2729</v>
      </c>
      <c r="AH9445" s="3" t="s">
        <v>1657</v>
      </c>
      <c r="AT9445" s="3" t="s">
        <v>81</v>
      </c>
    </row>
    <row r="9446" spans="2:46" x14ac:dyDescent="0.25">
      <c r="B9446" s="5">
        <v>2740</v>
      </c>
      <c r="E9446" s="62">
        <v>8</v>
      </c>
      <c r="F9446" s="6" t="s">
        <v>42</v>
      </c>
      <c r="G9446" s="6">
        <v>2018</v>
      </c>
      <c r="L9446" s="6"/>
      <c r="N9446" s="6" t="s">
        <v>499</v>
      </c>
      <c r="P9446" s="407">
        <v>98</v>
      </c>
      <c r="Q9446" s="407">
        <v>98</v>
      </c>
      <c r="R9446" s="407">
        <v>6</v>
      </c>
      <c r="S9446" s="3" t="s">
        <v>3</v>
      </c>
      <c r="T9446" s="3" t="s">
        <v>44</v>
      </c>
      <c r="U9446" s="3" t="s">
        <v>72</v>
      </c>
      <c r="V9446" s="227" t="s">
        <v>72</v>
      </c>
      <c r="X9446" s="3" t="s">
        <v>1902</v>
      </c>
      <c r="AA9446" s="18">
        <v>45.208709825699998</v>
      </c>
      <c r="AB9446" s="18">
        <v>-123.18706624790001</v>
      </c>
      <c r="AC9446" s="3" t="s">
        <v>45</v>
      </c>
      <c r="AE9446" s="3" t="s">
        <v>603</v>
      </c>
      <c r="AF9446" s="3" t="str">
        <f t="shared" si="227"/>
        <v>ex Rhododendron maximum</v>
      </c>
      <c r="AG9446" s="3" t="s">
        <v>2729</v>
      </c>
      <c r="AH9446" s="3" t="s">
        <v>1657</v>
      </c>
      <c r="AT9446" s="3" t="s">
        <v>81</v>
      </c>
    </row>
    <row r="9447" spans="2:46" x14ac:dyDescent="0.25">
      <c r="B9447" s="5">
        <v>2741</v>
      </c>
      <c r="E9447" s="62">
        <v>8</v>
      </c>
      <c r="F9447" s="6" t="s">
        <v>42</v>
      </c>
      <c r="G9447" s="6">
        <v>2018</v>
      </c>
      <c r="L9447" s="6"/>
      <c r="N9447" s="6" t="s">
        <v>499</v>
      </c>
      <c r="P9447" s="407">
        <v>98</v>
      </c>
      <c r="Q9447" s="407">
        <v>98</v>
      </c>
      <c r="R9447" s="407">
        <v>7</v>
      </c>
      <c r="S9447" s="3" t="s">
        <v>3</v>
      </c>
      <c r="T9447" s="3" t="s">
        <v>44</v>
      </c>
      <c r="U9447" s="3" t="s">
        <v>72</v>
      </c>
      <c r="V9447" s="227" t="s">
        <v>72</v>
      </c>
      <c r="X9447" s="3" t="s">
        <v>1902</v>
      </c>
      <c r="AA9447" s="18">
        <v>45.208709825699998</v>
      </c>
      <c r="AB9447" s="18">
        <v>-123.18706624790001</v>
      </c>
      <c r="AC9447" s="3" t="s">
        <v>45</v>
      </c>
      <c r="AE9447" s="3" t="s">
        <v>603</v>
      </c>
      <c r="AF9447" s="3" t="str">
        <f t="shared" si="227"/>
        <v>ex Rhododendron maximum</v>
      </c>
      <c r="AG9447" s="3" t="s">
        <v>2729</v>
      </c>
      <c r="AH9447" s="3" t="s">
        <v>1657</v>
      </c>
      <c r="AT9447" s="3" t="s">
        <v>81</v>
      </c>
    </row>
    <row r="9448" spans="2:46" x14ac:dyDescent="0.25">
      <c r="B9448" s="5">
        <v>2742</v>
      </c>
      <c r="E9448" s="62">
        <v>8</v>
      </c>
      <c r="F9448" s="6" t="s">
        <v>42</v>
      </c>
      <c r="G9448" s="6">
        <v>2018</v>
      </c>
      <c r="L9448" s="6"/>
      <c r="N9448" s="6" t="s">
        <v>499</v>
      </c>
      <c r="P9448" s="407">
        <v>98</v>
      </c>
      <c r="Q9448" s="407">
        <v>98</v>
      </c>
      <c r="R9448" s="407">
        <v>8</v>
      </c>
      <c r="S9448" s="3" t="s">
        <v>3</v>
      </c>
      <c r="T9448" s="3" t="s">
        <v>44</v>
      </c>
      <c r="U9448" s="3" t="s">
        <v>72</v>
      </c>
      <c r="V9448" s="227" t="s">
        <v>72</v>
      </c>
      <c r="X9448" s="3" t="s">
        <v>1902</v>
      </c>
      <c r="AA9448" s="18">
        <v>45.208709825699998</v>
      </c>
      <c r="AB9448" s="18">
        <v>-123.18706624790001</v>
      </c>
      <c r="AC9448" s="3" t="s">
        <v>45</v>
      </c>
      <c r="AE9448" s="3" t="s">
        <v>603</v>
      </c>
      <c r="AF9448" s="3" t="str">
        <f t="shared" si="227"/>
        <v>ex Rhododendron maximum</v>
      </c>
      <c r="AG9448" s="3" t="s">
        <v>2729</v>
      </c>
      <c r="AH9448" s="3" t="s">
        <v>1657</v>
      </c>
      <c r="AT9448" s="3" t="s">
        <v>81</v>
      </c>
    </row>
    <row r="9449" spans="2:46" x14ac:dyDescent="0.25">
      <c r="B9449" s="5">
        <v>2743</v>
      </c>
      <c r="E9449" s="62">
        <v>8</v>
      </c>
      <c r="F9449" s="6" t="s">
        <v>42</v>
      </c>
      <c r="G9449" s="6">
        <v>2018</v>
      </c>
      <c r="L9449" s="6"/>
      <c r="N9449" s="6" t="s">
        <v>499</v>
      </c>
      <c r="P9449" s="407">
        <v>98</v>
      </c>
      <c r="Q9449" s="407">
        <v>98</v>
      </c>
      <c r="R9449" s="407">
        <v>9</v>
      </c>
      <c r="S9449" s="3" t="s">
        <v>3</v>
      </c>
      <c r="T9449" s="3" t="s">
        <v>44</v>
      </c>
      <c r="U9449" s="3" t="s">
        <v>72</v>
      </c>
      <c r="V9449" s="227" t="s">
        <v>72</v>
      </c>
      <c r="X9449" s="3" t="s">
        <v>1902</v>
      </c>
      <c r="AA9449" s="18">
        <v>45.208709825699998</v>
      </c>
      <c r="AB9449" s="18">
        <v>-123.18706624790001</v>
      </c>
      <c r="AC9449" s="3" t="s">
        <v>45</v>
      </c>
      <c r="AE9449" s="3" t="s">
        <v>603</v>
      </c>
      <c r="AF9449" s="3" t="str">
        <f t="shared" si="227"/>
        <v>ex Rhododendron maximum</v>
      </c>
      <c r="AG9449" s="3" t="s">
        <v>2729</v>
      </c>
      <c r="AH9449" s="3" t="s">
        <v>1657</v>
      </c>
      <c r="AT9449" s="3" t="s">
        <v>81</v>
      </c>
    </row>
    <row r="9450" spans="2:46" x14ac:dyDescent="0.25">
      <c r="B9450" s="5">
        <v>2744</v>
      </c>
      <c r="E9450" s="62">
        <v>8</v>
      </c>
      <c r="F9450" s="6" t="s">
        <v>42</v>
      </c>
      <c r="G9450" s="6">
        <v>2018</v>
      </c>
      <c r="L9450" s="6"/>
      <c r="N9450" s="6" t="s">
        <v>499</v>
      </c>
      <c r="P9450" s="407">
        <v>98</v>
      </c>
      <c r="Q9450" s="407">
        <v>98</v>
      </c>
      <c r="R9450" s="407">
        <v>10</v>
      </c>
      <c r="S9450" s="3" t="s">
        <v>3</v>
      </c>
      <c r="T9450" s="3" t="s">
        <v>44</v>
      </c>
      <c r="U9450" s="3" t="s">
        <v>72</v>
      </c>
      <c r="V9450" s="227" t="s">
        <v>72</v>
      </c>
      <c r="X9450" s="3" t="s">
        <v>1902</v>
      </c>
      <c r="AA9450" s="18">
        <v>45.208709825699998</v>
      </c>
      <c r="AB9450" s="18">
        <v>-123.18706624790001</v>
      </c>
      <c r="AC9450" s="3" t="s">
        <v>45</v>
      </c>
      <c r="AE9450" s="3" t="s">
        <v>603</v>
      </c>
      <c r="AF9450" s="3" t="str">
        <f t="shared" si="227"/>
        <v>ex Rhododendron maximum</v>
      </c>
      <c r="AG9450" s="3" t="s">
        <v>2729</v>
      </c>
      <c r="AH9450" s="3" t="s">
        <v>1657</v>
      </c>
      <c r="AT9450" s="3" t="s">
        <v>81</v>
      </c>
    </row>
    <row r="9451" spans="2:46" x14ac:dyDescent="0.25">
      <c r="B9451" s="5">
        <v>2761</v>
      </c>
      <c r="E9451" s="62">
        <v>9</v>
      </c>
      <c r="F9451" s="6" t="s">
        <v>42</v>
      </c>
      <c r="G9451" s="6">
        <v>2018</v>
      </c>
      <c r="L9451" s="6"/>
      <c r="N9451" s="6" t="s">
        <v>500</v>
      </c>
      <c r="P9451" s="407">
        <v>99</v>
      </c>
      <c r="Q9451" s="407">
        <v>99</v>
      </c>
      <c r="R9451" s="407">
        <v>1</v>
      </c>
      <c r="S9451" s="3" t="s">
        <v>3</v>
      </c>
      <c r="T9451" s="3" t="s">
        <v>44</v>
      </c>
      <c r="U9451" s="3" t="s">
        <v>72</v>
      </c>
      <c r="V9451" s="227" t="s">
        <v>72</v>
      </c>
      <c r="X9451" s="3" t="s">
        <v>217</v>
      </c>
      <c r="AA9451" s="18">
        <v>45.171229423900002</v>
      </c>
      <c r="AB9451" s="18">
        <v>-123.18556050559999</v>
      </c>
      <c r="AC9451" s="3" t="s">
        <v>45</v>
      </c>
      <c r="AE9451" s="3" t="s">
        <v>384</v>
      </c>
      <c r="AF9451" s="3" t="str">
        <f t="shared" si="227"/>
        <v>ex Phacelia tanacetifolia</v>
      </c>
      <c r="AG9451" s="3" t="s">
        <v>2729</v>
      </c>
      <c r="AH9451" s="3" t="s">
        <v>1657</v>
      </c>
      <c r="AT9451" s="3" t="s">
        <v>81</v>
      </c>
    </row>
    <row r="9452" spans="2:46" x14ac:dyDescent="0.25">
      <c r="B9452" s="5">
        <v>2762</v>
      </c>
      <c r="E9452" s="62">
        <v>9</v>
      </c>
      <c r="F9452" s="6" t="s">
        <v>42</v>
      </c>
      <c r="G9452" s="6">
        <v>2018</v>
      </c>
      <c r="L9452" s="6"/>
      <c r="N9452" s="6" t="s">
        <v>500</v>
      </c>
      <c r="P9452" s="407">
        <v>99</v>
      </c>
      <c r="Q9452" s="407">
        <v>99</v>
      </c>
      <c r="R9452" s="407">
        <v>2</v>
      </c>
      <c r="S9452" s="3" t="s">
        <v>3</v>
      </c>
      <c r="T9452" s="3" t="s">
        <v>44</v>
      </c>
      <c r="U9452" s="3" t="s">
        <v>72</v>
      </c>
      <c r="V9452" s="227" t="s">
        <v>72</v>
      </c>
      <c r="X9452" s="3" t="s">
        <v>217</v>
      </c>
      <c r="AA9452" s="18">
        <v>45.171229423900002</v>
      </c>
      <c r="AB9452" s="18">
        <v>-123.18556050559999</v>
      </c>
      <c r="AC9452" s="3" t="s">
        <v>45</v>
      </c>
      <c r="AE9452" s="3" t="s">
        <v>384</v>
      </c>
      <c r="AF9452" s="3" t="str">
        <f t="shared" si="227"/>
        <v>ex Phacelia tanacetifolia</v>
      </c>
      <c r="AG9452" s="3" t="s">
        <v>2729</v>
      </c>
      <c r="AH9452" s="3" t="s">
        <v>1657</v>
      </c>
      <c r="AT9452" s="3" t="s">
        <v>81</v>
      </c>
    </row>
    <row r="9453" spans="2:46" x14ac:dyDescent="0.25">
      <c r="B9453" s="5">
        <v>2763</v>
      </c>
      <c r="E9453" s="62">
        <v>9</v>
      </c>
      <c r="F9453" s="6" t="s">
        <v>42</v>
      </c>
      <c r="G9453" s="6">
        <v>2018</v>
      </c>
      <c r="L9453" s="6"/>
      <c r="N9453" s="6" t="s">
        <v>500</v>
      </c>
      <c r="P9453" s="407">
        <v>99</v>
      </c>
      <c r="Q9453" s="407">
        <v>99</v>
      </c>
      <c r="R9453" s="407">
        <v>3</v>
      </c>
      <c r="S9453" s="3" t="s">
        <v>3</v>
      </c>
      <c r="T9453" s="3" t="s">
        <v>44</v>
      </c>
      <c r="U9453" s="3" t="s">
        <v>72</v>
      </c>
      <c r="V9453" s="227" t="s">
        <v>72</v>
      </c>
      <c r="X9453" s="3" t="s">
        <v>217</v>
      </c>
      <c r="AA9453" s="18">
        <v>45.171229423900002</v>
      </c>
      <c r="AB9453" s="18">
        <v>-123.18556050559999</v>
      </c>
      <c r="AC9453" s="3" t="s">
        <v>45</v>
      </c>
      <c r="AE9453" s="3" t="s">
        <v>384</v>
      </c>
      <c r="AF9453" s="3" t="str">
        <f t="shared" si="227"/>
        <v>ex Phacelia tanacetifolia</v>
      </c>
      <c r="AG9453" s="3" t="s">
        <v>2729</v>
      </c>
      <c r="AH9453" s="3" t="s">
        <v>1657</v>
      </c>
      <c r="AT9453" s="3" t="s">
        <v>81</v>
      </c>
    </row>
    <row r="9454" spans="2:46" x14ac:dyDescent="0.25">
      <c r="B9454" s="5">
        <v>2764</v>
      </c>
      <c r="E9454" s="62">
        <v>9</v>
      </c>
      <c r="F9454" s="6" t="s">
        <v>42</v>
      </c>
      <c r="G9454" s="6">
        <v>2018</v>
      </c>
      <c r="L9454" s="6"/>
      <c r="N9454" s="6" t="s">
        <v>500</v>
      </c>
      <c r="P9454" s="407">
        <v>99</v>
      </c>
      <c r="Q9454" s="407">
        <v>99</v>
      </c>
      <c r="R9454" s="407">
        <v>4</v>
      </c>
      <c r="S9454" s="3" t="s">
        <v>3</v>
      </c>
      <c r="T9454" s="3" t="s">
        <v>44</v>
      </c>
      <c r="U9454" s="3" t="s">
        <v>72</v>
      </c>
      <c r="V9454" s="227" t="s">
        <v>72</v>
      </c>
      <c r="X9454" s="3" t="s">
        <v>217</v>
      </c>
      <c r="AA9454" s="18">
        <v>45.171229423900002</v>
      </c>
      <c r="AB9454" s="18">
        <v>-123.18556050559999</v>
      </c>
      <c r="AC9454" s="3" t="s">
        <v>45</v>
      </c>
      <c r="AE9454" s="3" t="s">
        <v>384</v>
      </c>
      <c r="AF9454" s="3" t="str">
        <f t="shared" si="227"/>
        <v>ex Phacelia tanacetifolia</v>
      </c>
      <c r="AG9454" s="3" t="s">
        <v>2729</v>
      </c>
      <c r="AH9454" s="3" t="s">
        <v>1657</v>
      </c>
      <c r="AT9454" s="3" t="s">
        <v>81</v>
      </c>
    </row>
    <row r="9455" spans="2:46" x14ac:dyDescent="0.25">
      <c r="B9455" s="5">
        <v>2765</v>
      </c>
      <c r="E9455" s="62">
        <v>9</v>
      </c>
      <c r="F9455" s="6" t="s">
        <v>42</v>
      </c>
      <c r="G9455" s="6">
        <v>2018</v>
      </c>
      <c r="L9455" s="6"/>
      <c r="N9455" s="6" t="s">
        <v>500</v>
      </c>
      <c r="P9455" s="407">
        <v>99</v>
      </c>
      <c r="Q9455" s="407">
        <v>99</v>
      </c>
      <c r="R9455" s="407">
        <v>5</v>
      </c>
      <c r="S9455" s="3" t="s">
        <v>3</v>
      </c>
      <c r="T9455" s="3" t="s">
        <v>44</v>
      </c>
      <c r="U9455" s="3" t="s">
        <v>72</v>
      </c>
      <c r="V9455" s="227" t="s">
        <v>72</v>
      </c>
      <c r="X9455" s="3" t="s">
        <v>217</v>
      </c>
      <c r="AA9455" s="18">
        <v>45.171229423900002</v>
      </c>
      <c r="AB9455" s="18">
        <v>-123.18556050559999</v>
      </c>
      <c r="AC9455" s="3" t="s">
        <v>45</v>
      </c>
      <c r="AE9455" s="3" t="s">
        <v>384</v>
      </c>
      <c r="AF9455" s="3" t="str">
        <f t="shared" si="227"/>
        <v>ex Phacelia tanacetifolia</v>
      </c>
      <c r="AG9455" s="3" t="s">
        <v>2729</v>
      </c>
      <c r="AH9455" s="3" t="s">
        <v>1657</v>
      </c>
      <c r="AT9455" s="3" t="s">
        <v>81</v>
      </c>
    </row>
    <row r="9456" spans="2:46" x14ac:dyDescent="0.25">
      <c r="B9456" s="5">
        <v>2766</v>
      </c>
      <c r="E9456" s="62">
        <v>9</v>
      </c>
      <c r="F9456" s="6" t="s">
        <v>42</v>
      </c>
      <c r="G9456" s="6">
        <v>2018</v>
      </c>
      <c r="L9456" s="6"/>
      <c r="N9456" s="6" t="s">
        <v>500</v>
      </c>
      <c r="P9456" s="407">
        <v>99</v>
      </c>
      <c r="Q9456" s="407">
        <v>99</v>
      </c>
      <c r="R9456" s="407">
        <v>6</v>
      </c>
      <c r="S9456" s="3" t="s">
        <v>3</v>
      </c>
      <c r="T9456" s="3" t="s">
        <v>44</v>
      </c>
      <c r="U9456" s="3" t="s">
        <v>72</v>
      </c>
      <c r="V9456" s="227" t="s">
        <v>72</v>
      </c>
      <c r="X9456" s="3" t="s">
        <v>217</v>
      </c>
      <c r="AA9456" s="18">
        <v>45.171229423900002</v>
      </c>
      <c r="AB9456" s="18">
        <v>-123.18556050559999</v>
      </c>
      <c r="AC9456" s="3" t="s">
        <v>45</v>
      </c>
      <c r="AE9456" s="3" t="s">
        <v>384</v>
      </c>
      <c r="AF9456" s="3" t="str">
        <f t="shared" si="227"/>
        <v>ex Phacelia tanacetifolia</v>
      </c>
      <c r="AG9456" s="3" t="s">
        <v>2729</v>
      </c>
      <c r="AH9456" s="3" t="s">
        <v>1657</v>
      </c>
      <c r="AT9456" s="3" t="s">
        <v>81</v>
      </c>
    </row>
    <row r="9457" spans="2:46" x14ac:dyDescent="0.25">
      <c r="B9457" s="5">
        <v>2876</v>
      </c>
      <c r="E9457" s="62">
        <v>11</v>
      </c>
      <c r="F9457" s="6" t="s">
        <v>42</v>
      </c>
      <c r="G9457" s="6">
        <v>2018</v>
      </c>
      <c r="L9457" s="6"/>
      <c r="N9457" s="6" t="s">
        <v>501</v>
      </c>
      <c r="P9457" s="407">
        <v>100</v>
      </c>
      <c r="Q9457" s="407">
        <v>100</v>
      </c>
      <c r="R9457" s="407">
        <v>1</v>
      </c>
      <c r="S9457" s="3" t="s">
        <v>3</v>
      </c>
      <c r="T9457" s="3" t="s">
        <v>44</v>
      </c>
      <c r="U9457" s="3" t="s">
        <v>72</v>
      </c>
      <c r="V9457" s="227" t="s">
        <v>72</v>
      </c>
      <c r="X9457" s="3" t="s">
        <v>217</v>
      </c>
      <c r="AA9457" s="18">
        <v>45.171121061599997</v>
      </c>
      <c r="AB9457" s="18">
        <v>-123.1860645914</v>
      </c>
      <c r="AC9457" s="3" t="s">
        <v>45</v>
      </c>
      <c r="AE9457" s="3" t="s">
        <v>623</v>
      </c>
      <c r="AF9457" s="3" t="str">
        <f t="shared" si="227"/>
        <v>ex Weigela</v>
      </c>
      <c r="AG9457" s="3" t="s">
        <v>2729</v>
      </c>
      <c r="AH9457" s="3" t="s">
        <v>1657</v>
      </c>
      <c r="AT9457" s="3" t="s">
        <v>81</v>
      </c>
    </row>
    <row r="9458" spans="2:46" x14ac:dyDescent="0.25">
      <c r="B9458" s="5">
        <v>2877</v>
      </c>
      <c r="E9458" s="62">
        <v>11</v>
      </c>
      <c r="F9458" s="6" t="s">
        <v>42</v>
      </c>
      <c r="G9458" s="6">
        <v>2018</v>
      </c>
      <c r="L9458" s="6"/>
      <c r="N9458" s="6" t="s">
        <v>501</v>
      </c>
      <c r="P9458" s="407">
        <v>100</v>
      </c>
      <c r="Q9458" s="407">
        <v>100</v>
      </c>
      <c r="R9458" s="407">
        <v>2</v>
      </c>
      <c r="S9458" s="3" t="s">
        <v>3</v>
      </c>
      <c r="T9458" s="3" t="s">
        <v>44</v>
      </c>
      <c r="U9458" s="3" t="s">
        <v>72</v>
      </c>
      <c r="V9458" s="227" t="s">
        <v>72</v>
      </c>
      <c r="X9458" s="3" t="s">
        <v>217</v>
      </c>
      <c r="AA9458" s="18">
        <v>45.171121061599997</v>
      </c>
      <c r="AB9458" s="18">
        <v>-123.1860645914</v>
      </c>
      <c r="AC9458" s="3" t="s">
        <v>45</v>
      </c>
      <c r="AE9458" s="3" t="s">
        <v>623</v>
      </c>
      <c r="AF9458" s="3" t="str">
        <f t="shared" si="227"/>
        <v>ex Weigela</v>
      </c>
      <c r="AG9458" s="3" t="s">
        <v>2729</v>
      </c>
      <c r="AH9458" s="3" t="s">
        <v>1657</v>
      </c>
      <c r="AT9458" s="3" t="s">
        <v>81</v>
      </c>
    </row>
    <row r="9459" spans="2:46" x14ac:dyDescent="0.25">
      <c r="B9459" s="5">
        <v>2878</v>
      </c>
      <c r="E9459" s="62">
        <v>11</v>
      </c>
      <c r="F9459" s="6" t="s">
        <v>42</v>
      </c>
      <c r="G9459" s="6">
        <v>2018</v>
      </c>
      <c r="L9459" s="6"/>
      <c r="N9459" s="6" t="s">
        <v>501</v>
      </c>
      <c r="P9459" s="407">
        <v>100</v>
      </c>
      <c r="Q9459" s="407">
        <v>100</v>
      </c>
      <c r="R9459" s="407">
        <v>3</v>
      </c>
      <c r="S9459" s="3" t="s">
        <v>3</v>
      </c>
      <c r="T9459" s="3" t="s">
        <v>44</v>
      </c>
      <c r="U9459" s="3" t="s">
        <v>72</v>
      </c>
      <c r="V9459" s="227" t="s">
        <v>72</v>
      </c>
      <c r="X9459" s="3" t="s">
        <v>217</v>
      </c>
      <c r="AA9459" s="18">
        <v>45.171121061599997</v>
      </c>
      <c r="AB9459" s="18">
        <v>-123.1860645914</v>
      </c>
      <c r="AC9459" s="3" t="s">
        <v>45</v>
      </c>
      <c r="AE9459" s="3" t="s">
        <v>623</v>
      </c>
      <c r="AF9459" s="3" t="str">
        <f t="shared" si="227"/>
        <v>ex Weigela</v>
      </c>
      <c r="AG9459" s="3" t="s">
        <v>2729</v>
      </c>
      <c r="AH9459" s="3" t="s">
        <v>1657</v>
      </c>
      <c r="AT9459" s="3" t="s">
        <v>81</v>
      </c>
    </row>
    <row r="9460" spans="2:46" x14ac:dyDescent="0.25">
      <c r="B9460" s="5">
        <v>2879</v>
      </c>
      <c r="E9460" s="62">
        <v>11</v>
      </c>
      <c r="F9460" s="6" t="s">
        <v>42</v>
      </c>
      <c r="G9460" s="6">
        <v>2018</v>
      </c>
      <c r="L9460" s="6"/>
      <c r="N9460" s="6" t="s">
        <v>501</v>
      </c>
      <c r="P9460" s="407">
        <v>100</v>
      </c>
      <c r="Q9460" s="407">
        <v>100</v>
      </c>
      <c r="R9460" s="407">
        <v>4</v>
      </c>
      <c r="S9460" s="3" t="s">
        <v>3</v>
      </c>
      <c r="T9460" s="3" t="s">
        <v>44</v>
      </c>
      <c r="U9460" s="3" t="s">
        <v>72</v>
      </c>
      <c r="V9460" s="227" t="s">
        <v>72</v>
      </c>
      <c r="X9460" s="3" t="s">
        <v>217</v>
      </c>
      <c r="AA9460" s="18">
        <v>45.171121061599997</v>
      </c>
      <c r="AB9460" s="18">
        <v>-123.1860645914</v>
      </c>
      <c r="AC9460" s="3" t="s">
        <v>45</v>
      </c>
      <c r="AE9460" s="3" t="s">
        <v>623</v>
      </c>
      <c r="AF9460" s="3" t="str">
        <f t="shared" si="227"/>
        <v>ex Weigela</v>
      </c>
      <c r="AG9460" s="3" t="s">
        <v>2729</v>
      </c>
      <c r="AH9460" s="3" t="s">
        <v>1657</v>
      </c>
      <c r="AT9460" s="3" t="s">
        <v>81</v>
      </c>
    </row>
    <row r="9461" spans="2:46" x14ac:dyDescent="0.25">
      <c r="B9461" s="5">
        <v>2880</v>
      </c>
      <c r="E9461" s="62">
        <v>11</v>
      </c>
      <c r="F9461" s="6" t="s">
        <v>42</v>
      </c>
      <c r="G9461" s="6">
        <v>2018</v>
      </c>
      <c r="L9461" s="6"/>
      <c r="N9461" s="6" t="s">
        <v>501</v>
      </c>
      <c r="P9461" s="407">
        <v>100</v>
      </c>
      <c r="Q9461" s="407">
        <v>100</v>
      </c>
      <c r="R9461" s="407">
        <v>5</v>
      </c>
      <c r="S9461" s="3" t="s">
        <v>3</v>
      </c>
      <c r="T9461" s="3" t="s">
        <v>44</v>
      </c>
      <c r="U9461" s="3" t="s">
        <v>72</v>
      </c>
      <c r="V9461" s="227" t="s">
        <v>72</v>
      </c>
      <c r="X9461" s="3" t="s">
        <v>217</v>
      </c>
      <c r="AA9461" s="18">
        <v>45.171121061599997</v>
      </c>
      <c r="AB9461" s="18">
        <v>-123.1860645914</v>
      </c>
      <c r="AC9461" s="3" t="s">
        <v>45</v>
      </c>
      <c r="AE9461" s="3" t="s">
        <v>623</v>
      </c>
      <c r="AF9461" s="3" t="str">
        <f t="shared" si="227"/>
        <v>ex Weigela</v>
      </c>
      <c r="AG9461" s="3" t="s">
        <v>2729</v>
      </c>
      <c r="AH9461" s="3" t="s">
        <v>1657</v>
      </c>
      <c r="AT9461" s="3" t="s">
        <v>81</v>
      </c>
    </row>
    <row r="9462" spans="2:46" x14ac:dyDescent="0.25">
      <c r="B9462" s="5">
        <v>2881</v>
      </c>
      <c r="E9462" s="62">
        <v>11</v>
      </c>
      <c r="F9462" s="6" t="s">
        <v>42</v>
      </c>
      <c r="G9462" s="6">
        <v>2018</v>
      </c>
      <c r="L9462" s="6"/>
      <c r="N9462" s="6" t="s">
        <v>501</v>
      </c>
      <c r="P9462" s="407">
        <v>100</v>
      </c>
      <c r="Q9462" s="407">
        <v>100</v>
      </c>
      <c r="R9462" s="407">
        <v>6</v>
      </c>
      <c r="S9462" s="3" t="s">
        <v>3</v>
      </c>
      <c r="T9462" s="3" t="s">
        <v>44</v>
      </c>
      <c r="U9462" s="3" t="s">
        <v>72</v>
      </c>
      <c r="V9462" s="227" t="s">
        <v>72</v>
      </c>
      <c r="X9462" s="3" t="s">
        <v>217</v>
      </c>
      <c r="AA9462" s="18">
        <v>45.171121061599997</v>
      </c>
      <c r="AB9462" s="18">
        <v>-123.1860645914</v>
      </c>
      <c r="AC9462" s="3" t="s">
        <v>45</v>
      </c>
      <c r="AE9462" s="3" t="s">
        <v>623</v>
      </c>
      <c r="AF9462" s="3" t="str">
        <f t="shared" si="227"/>
        <v>ex Weigela</v>
      </c>
      <c r="AG9462" s="3" t="s">
        <v>2729</v>
      </c>
      <c r="AH9462" s="3" t="s">
        <v>1657</v>
      </c>
      <c r="AT9462" s="3" t="s">
        <v>81</v>
      </c>
    </row>
    <row r="9463" spans="2:46" x14ac:dyDescent="0.25">
      <c r="B9463" s="5">
        <v>3328</v>
      </c>
      <c r="E9463" s="62">
        <v>14</v>
      </c>
      <c r="F9463" s="6" t="s">
        <v>42</v>
      </c>
      <c r="G9463" s="6">
        <v>2018</v>
      </c>
      <c r="L9463" s="6"/>
      <c r="N9463" s="6" t="s">
        <v>718</v>
      </c>
      <c r="P9463" s="407">
        <v>101</v>
      </c>
      <c r="Q9463" s="407">
        <v>101</v>
      </c>
      <c r="R9463" s="407">
        <v>1</v>
      </c>
      <c r="S9463" s="3" t="s">
        <v>3</v>
      </c>
      <c r="T9463" s="3" t="s">
        <v>44</v>
      </c>
      <c r="U9463" s="3" t="s">
        <v>72</v>
      </c>
      <c r="V9463" s="227" t="s">
        <v>72</v>
      </c>
      <c r="X9463" s="3" t="s">
        <v>1896</v>
      </c>
      <c r="AA9463" s="18">
        <v>45.258423414100001</v>
      </c>
      <c r="AB9463" s="18">
        <v>-123.0742583807</v>
      </c>
      <c r="AC9463" s="3" t="s">
        <v>45</v>
      </c>
      <c r="AE9463" s="3" t="s">
        <v>608</v>
      </c>
      <c r="AF9463" s="3" t="str">
        <f t="shared" si="227"/>
        <v>ex Rubus parviflorus</v>
      </c>
      <c r="AG9463" s="3" t="s">
        <v>2729</v>
      </c>
      <c r="AH9463" s="3" t="s">
        <v>1657</v>
      </c>
      <c r="AT9463" s="3" t="s">
        <v>81</v>
      </c>
    </row>
    <row r="9464" spans="2:46" x14ac:dyDescent="0.25">
      <c r="B9464" s="5">
        <v>3329</v>
      </c>
      <c r="E9464" s="62">
        <v>14</v>
      </c>
      <c r="F9464" s="6" t="s">
        <v>42</v>
      </c>
      <c r="G9464" s="6">
        <v>2018</v>
      </c>
      <c r="L9464" s="6"/>
      <c r="N9464" s="6" t="s">
        <v>718</v>
      </c>
      <c r="P9464" s="407">
        <v>101</v>
      </c>
      <c r="Q9464" s="407">
        <v>101</v>
      </c>
      <c r="R9464" s="407">
        <v>2</v>
      </c>
      <c r="S9464" s="3" t="s">
        <v>3</v>
      </c>
      <c r="T9464" s="3" t="s">
        <v>44</v>
      </c>
      <c r="U9464" s="3" t="s">
        <v>72</v>
      </c>
      <c r="V9464" s="227" t="s">
        <v>72</v>
      </c>
      <c r="X9464" s="3" t="s">
        <v>1896</v>
      </c>
      <c r="AA9464" s="18">
        <v>45.258423414100001</v>
      </c>
      <c r="AB9464" s="18">
        <v>-123.0742583807</v>
      </c>
      <c r="AC9464" s="3" t="s">
        <v>45</v>
      </c>
      <c r="AE9464" s="3" t="s">
        <v>608</v>
      </c>
      <c r="AF9464" s="3" t="str">
        <f t="shared" si="227"/>
        <v>ex Rubus parviflorus</v>
      </c>
      <c r="AG9464" s="3" t="s">
        <v>2729</v>
      </c>
      <c r="AH9464" s="3" t="s">
        <v>1657</v>
      </c>
      <c r="AT9464" s="3" t="s">
        <v>81</v>
      </c>
    </row>
    <row r="9465" spans="2:46" x14ac:dyDescent="0.25">
      <c r="B9465" s="5">
        <v>3330</v>
      </c>
      <c r="E9465" s="62">
        <v>14</v>
      </c>
      <c r="F9465" s="6" t="s">
        <v>42</v>
      </c>
      <c r="G9465" s="6">
        <v>2018</v>
      </c>
      <c r="L9465" s="6"/>
      <c r="N9465" s="6" t="s">
        <v>718</v>
      </c>
      <c r="P9465" s="407">
        <v>101</v>
      </c>
      <c r="Q9465" s="407">
        <v>101</v>
      </c>
      <c r="R9465" s="407">
        <v>3</v>
      </c>
      <c r="S9465" s="3" t="s">
        <v>3</v>
      </c>
      <c r="T9465" s="3" t="s">
        <v>44</v>
      </c>
      <c r="U9465" s="3" t="s">
        <v>72</v>
      </c>
      <c r="V9465" s="227" t="s">
        <v>72</v>
      </c>
      <c r="X9465" s="3" t="s">
        <v>1896</v>
      </c>
      <c r="AA9465" s="18">
        <v>45.258423414100001</v>
      </c>
      <c r="AB9465" s="18">
        <v>-123.0742583807</v>
      </c>
      <c r="AC9465" s="3" t="s">
        <v>45</v>
      </c>
      <c r="AE9465" s="3" t="s">
        <v>608</v>
      </c>
      <c r="AF9465" s="3" t="str">
        <f t="shared" si="227"/>
        <v>ex Rubus parviflorus</v>
      </c>
      <c r="AG9465" s="3" t="s">
        <v>2729</v>
      </c>
      <c r="AH9465" s="3" t="s">
        <v>1657</v>
      </c>
      <c r="AT9465" s="3" t="s">
        <v>81</v>
      </c>
    </row>
    <row r="9466" spans="2:46" x14ac:dyDescent="0.25">
      <c r="B9466" s="5">
        <v>3331</v>
      </c>
      <c r="E9466" s="62">
        <v>14</v>
      </c>
      <c r="F9466" s="6" t="s">
        <v>42</v>
      </c>
      <c r="G9466" s="6">
        <v>2018</v>
      </c>
      <c r="L9466" s="6"/>
      <c r="N9466" s="6" t="s">
        <v>718</v>
      </c>
      <c r="P9466" s="407">
        <v>101</v>
      </c>
      <c r="Q9466" s="407">
        <v>101</v>
      </c>
      <c r="R9466" s="407">
        <v>4</v>
      </c>
      <c r="S9466" s="3" t="s">
        <v>3</v>
      </c>
      <c r="T9466" s="3" t="s">
        <v>44</v>
      </c>
      <c r="U9466" s="3" t="s">
        <v>72</v>
      </c>
      <c r="V9466" s="227" t="s">
        <v>72</v>
      </c>
      <c r="X9466" s="3" t="s">
        <v>1896</v>
      </c>
      <c r="AA9466" s="18">
        <v>45.258423414100001</v>
      </c>
      <c r="AB9466" s="18">
        <v>-123.0742583807</v>
      </c>
      <c r="AC9466" s="3" t="s">
        <v>45</v>
      </c>
      <c r="AE9466" s="3" t="s">
        <v>608</v>
      </c>
      <c r="AF9466" s="3" t="str">
        <f t="shared" si="227"/>
        <v>ex Rubus parviflorus</v>
      </c>
      <c r="AG9466" s="3" t="s">
        <v>2729</v>
      </c>
      <c r="AH9466" s="3" t="s">
        <v>1657</v>
      </c>
      <c r="AT9466" s="3" t="s">
        <v>81</v>
      </c>
    </row>
    <row r="9467" spans="2:46" x14ac:dyDescent="0.25">
      <c r="B9467" s="5">
        <v>3332</v>
      </c>
      <c r="E9467" s="62">
        <v>14</v>
      </c>
      <c r="F9467" s="6" t="s">
        <v>42</v>
      </c>
      <c r="G9467" s="6">
        <v>2018</v>
      </c>
      <c r="L9467" s="6"/>
      <c r="N9467" s="6" t="s">
        <v>718</v>
      </c>
      <c r="P9467" s="407">
        <v>101</v>
      </c>
      <c r="Q9467" s="407">
        <v>101</v>
      </c>
      <c r="R9467" s="407">
        <v>5</v>
      </c>
      <c r="S9467" s="3" t="s">
        <v>3</v>
      </c>
      <c r="T9467" s="3" t="s">
        <v>44</v>
      </c>
      <c r="U9467" s="3" t="s">
        <v>72</v>
      </c>
      <c r="V9467" s="227" t="s">
        <v>72</v>
      </c>
      <c r="X9467" s="3" t="s">
        <v>1896</v>
      </c>
      <c r="AA9467" s="18">
        <v>45.258423414100001</v>
      </c>
      <c r="AB9467" s="18">
        <v>-123.0742583807</v>
      </c>
      <c r="AC9467" s="3" t="s">
        <v>45</v>
      </c>
      <c r="AE9467" s="3" t="s">
        <v>608</v>
      </c>
      <c r="AF9467" s="3" t="str">
        <f t="shared" si="227"/>
        <v>ex Rubus parviflorus</v>
      </c>
      <c r="AG9467" s="3" t="s">
        <v>2729</v>
      </c>
      <c r="AH9467" s="3" t="s">
        <v>1657</v>
      </c>
      <c r="AT9467" s="3" t="s">
        <v>81</v>
      </c>
    </row>
    <row r="9468" spans="2:46" x14ac:dyDescent="0.25">
      <c r="B9468" s="5">
        <v>3333</v>
      </c>
      <c r="E9468" s="62">
        <v>14</v>
      </c>
      <c r="F9468" s="6" t="s">
        <v>42</v>
      </c>
      <c r="G9468" s="6">
        <v>2018</v>
      </c>
      <c r="L9468" s="6"/>
      <c r="N9468" s="6" t="s">
        <v>718</v>
      </c>
      <c r="P9468" s="407">
        <v>101</v>
      </c>
      <c r="Q9468" s="407">
        <v>101</v>
      </c>
      <c r="R9468" s="407">
        <v>6</v>
      </c>
      <c r="S9468" s="3" t="s">
        <v>3</v>
      </c>
      <c r="T9468" s="3" t="s">
        <v>44</v>
      </c>
      <c r="U9468" s="3" t="s">
        <v>72</v>
      </c>
      <c r="V9468" s="227" t="s">
        <v>72</v>
      </c>
      <c r="X9468" s="3" t="s">
        <v>1896</v>
      </c>
      <c r="AA9468" s="18">
        <v>45.258423414100001</v>
      </c>
      <c r="AB9468" s="18">
        <v>-123.0742583807</v>
      </c>
      <c r="AC9468" s="3" t="s">
        <v>45</v>
      </c>
      <c r="AE9468" s="3" t="s">
        <v>608</v>
      </c>
      <c r="AF9468" s="3" t="str">
        <f t="shared" si="227"/>
        <v>ex Rubus parviflorus</v>
      </c>
      <c r="AG9468" s="3" t="s">
        <v>2729</v>
      </c>
      <c r="AH9468" s="3" t="s">
        <v>1657</v>
      </c>
      <c r="AT9468" s="3" t="s">
        <v>81</v>
      </c>
    </row>
    <row r="9469" spans="2:46" x14ac:dyDescent="0.25">
      <c r="B9469" s="5">
        <v>3334</v>
      </c>
      <c r="E9469" s="62">
        <v>14</v>
      </c>
      <c r="F9469" s="6" t="s">
        <v>42</v>
      </c>
      <c r="G9469" s="6">
        <v>2018</v>
      </c>
      <c r="L9469" s="6"/>
      <c r="N9469" s="6" t="s">
        <v>718</v>
      </c>
      <c r="P9469" s="407">
        <v>101</v>
      </c>
      <c r="Q9469" s="407">
        <v>101</v>
      </c>
      <c r="R9469" s="407">
        <v>7</v>
      </c>
      <c r="S9469" s="3" t="s">
        <v>3</v>
      </c>
      <c r="T9469" s="3" t="s">
        <v>44</v>
      </c>
      <c r="U9469" s="3" t="s">
        <v>72</v>
      </c>
      <c r="V9469" s="227" t="s">
        <v>72</v>
      </c>
      <c r="X9469" s="3" t="s">
        <v>1896</v>
      </c>
      <c r="AA9469" s="18">
        <v>45.258423414100001</v>
      </c>
      <c r="AB9469" s="18">
        <v>-123.0742583807</v>
      </c>
      <c r="AC9469" s="3" t="s">
        <v>45</v>
      </c>
      <c r="AE9469" s="3" t="s">
        <v>608</v>
      </c>
      <c r="AF9469" s="3" t="str">
        <f t="shared" si="227"/>
        <v>ex Rubus parviflorus</v>
      </c>
      <c r="AG9469" s="3" t="s">
        <v>2729</v>
      </c>
      <c r="AH9469" s="3" t="s">
        <v>1657</v>
      </c>
      <c r="AT9469" s="3" t="s">
        <v>81</v>
      </c>
    </row>
    <row r="9470" spans="2:46" x14ac:dyDescent="0.25">
      <c r="B9470" s="5">
        <v>3335</v>
      </c>
      <c r="E9470" s="62">
        <v>14</v>
      </c>
      <c r="F9470" s="6" t="s">
        <v>42</v>
      </c>
      <c r="G9470" s="6">
        <v>2018</v>
      </c>
      <c r="L9470" s="6"/>
      <c r="N9470" s="6" t="s">
        <v>718</v>
      </c>
      <c r="P9470" s="407">
        <v>101</v>
      </c>
      <c r="Q9470" s="407">
        <v>101</v>
      </c>
      <c r="R9470" s="407">
        <v>8</v>
      </c>
      <c r="S9470" s="3" t="s">
        <v>3</v>
      </c>
      <c r="T9470" s="3" t="s">
        <v>44</v>
      </c>
      <c r="U9470" s="3" t="s">
        <v>72</v>
      </c>
      <c r="V9470" s="227" t="s">
        <v>72</v>
      </c>
      <c r="X9470" s="3" t="s">
        <v>1896</v>
      </c>
      <c r="AA9470" s="18">
        <v>45.258423414100001</v>
      </c>
      <c r="AB9470" s="18">
        <v>-123.0742583807</v>
      </c>
      <c r="AC9470" s="3" t="s">
        <v>45</v>
      </c>
      <c r="AE9470" s="3" t="s">
        <v>608</v>
      </c>
      <c r="AF9470" s="3" t="str">
        <f t="shared" si="227"/>
        <v>ex Rubus parviflorus</v>
      </c>
      <c r="AG9470" s="3" t="s">
        <v>2729</v>
      </c>
      <c r="AH9470" s="3" t="s">
        <v>1657</v>
      </c>
      <c r="AT9470" s="3" t="s">
        <v>81</v>
      </c>
    </row>
    <row r="9471" spans="2:46" x14ac:dyDescent="0.25">
      <c r="B9471" s="5">
        <v>3336</v>
      </c>
      <c r="E9471" s="62">
        <v>14</v>
      </c>
      <c r="F9471" s="6" t="s">
        <v>42</v>
      </c>
      <c r="G9471" s="6">
        <v>2018</v>
      </c>
      <c r="L9471" s="6"/>
      <c r="N9471" s="6" t="s">
        <v>718</v>
      </c>
      <c r="P9471" s="407">
        <v>101</v>
      </c>
      <c r="Q9471" s="407">
        <v>101</v>
      </c>
      <c r="R9471" s="407">
        <v>9</v>
      </c>
      <c r="S9471" s="3" t="s">
        <v>3</v>
      </c>
      <c r="T9471" s="3" t="s">
        <v>44</v>
      </c>
      <c r="U9471" s="3" t="s">
        <v>72</v>
      </c>
      <c r="V9471" s="227" t="s">
        <v>72</v>
      </c>
      <c r="X9471" s="3" t="s">
        <v>1896</v>
      </c>
      <c r="AA9471" s="18">
        <v>45.258423414100001</v>
      </c>
      <c r="AB9471" s="18">
        <v>-123.0742583807</v>
      </c>
      <c r="AC9471" s="3" t="s">
        <v>45</v>
      </c>
      <c r="AE9471" s="3" t="s">
        <v>608</v>
      </c>
      <c r="AF9471" s="3" t="str">
        <f t="shared" si="227"/>
        <v>ex Rubus parviflorus</v>
      </c>
      <c r="AG9471" s="3" t="s">
        <v>2729</v>
      </c>
      <c r="AH9471" s="3" t="s">
        <v>1657</v>
      </c>
      <c r="AT9471" s="3" t="s">
        <v>81</v>
      </c>
    </row>
    <row r="9472" spans="2:46" x14ac:dyDescent="0.25">
      <c r="B9472" s="5">
        <v>3337</v>
      </c>
      <c r="E9472" s="62">
        <v>14</v>
      </c>
      <c r="F9472" s="6" t="s">
        <v>42</v>
      </c>
      <c r="G9472" s="6">
        <v>2018</v>
      </c>
      <c r="L9472" s="6"/>
      <c r="N9472" s="6" t="s">
        <v>718</v>
      </c>
      <c r="P9472" s="407">
        <v>101</v>
      </c>
      <c r="Q9472" s="407">
        <v>101</v>
      </c>
      <c r="R9472" s="407">
        <v>10</v>
      </c>
      <c r="S9472" s="3" t="s">
        <v>3</v>
      </c>
      <c r="T9472" s="3" t="s">
        <v>44</v>
      </c>
      <c r="U9472" s="3" t="s">
        <v>72</v>
      </c>
      <c r="V9472" s="227" t="s">
        <v>72</v>
      </c>
      <c r="X9472" s="3" t="s">
        <v>1896</v>
      </c>
      <c r="AA9472" s="18">
        <v>45.258423414100001</v>
      </c>
      <c r="AB9472" s="18">
        <v>-123.0742583807</v>
      </c>
      <c r="AC9472" s="3" t="s">
        <v>45</v>
      </c>
      <c r="AE9472" s="3" t="s">
        <v>608</v>
      </c>
      <c r="AF9472" s="3" t="str">
        <f t="shared" si="227"/>
        <v>ex Rubus parviflorus</v>
      </c>
      <c r="AG9472" s="3" t="s">
        <v>2729</v>
      </c>
      <c r="AH9472" s="3" t="s">
        <v>1657</v>
      </c>
      <c r="AT9472" s="3" t="s">
        <v>81</v>
      </c>
    </row>
    <row r="9473" spans="2:46" x14ac:dyDescent="0.25">
      <c r="B9473" s="5">
        <v>3338</v>
      </c>
      <c r="E9473" s="62">
        <v>14</v>
      </c>
      <c r="F9473" s="6" t="s">
        <v>42</v>
      </c>
      <c r="G9473" s="6">
        <v>2018</v>
      </c>
      <c r="L9473" s="6"/>
      <c r="N9473" s="6" t="s">
        <v>718</v>
      </c>
      <c r="P9473" s="407">
        <v>101</v>
      </c>
      <c r="Q9473" s="407">
        <v>101</v>
      </c>
      <c r="R9473" s="407">
        <v>11</v>
      </c>
      <c r="S9473" s="3" t="s">
        <v>3</v>
      </c>
      <c r="T9473" s="3" t="s">
        <v>44</v>
      </c>
      <c r="U9473" s="3" t="s">
        <v>72</v>
      </c>
      <c r="V9473" s="227" t="s">
        <v>72</v>
      </c>
      <c r="X9473" s="3" t="s">
        <v>1896</v>
      </c>
      <c r="AA9473" s="18">
        <v>45.258423414100001</v>
      </c>
      <c r="AB9473" s="18">
        <v>-123.0742583807</v>
      </c>
      <c r="AC9473" s="3" t="s">
        <v>45</v>
      </c>
      <c r="AE9473" s="3" t="s">
        <v>608</v>
      </c>
      <c r="AF9473" s="3" t="str">
        <f t="shared" si="227"/>
        <v>ex Rubus parviflorus</v>
      </c>
      <c r="AG9473" s="3" t="s">
        <v>2729</v>
      </c>
      <c r="AH9473" s="3" t="s">
        <v>1657</v>
      </c>
      <c r="AT9473" s="3" t="s">
        <v>81</v>
      </c>
    </row>
    <row r="9474" spans="2:46" x14ac:dyDescent="0.25">
      <c r="B9474" s="5">
        <v>3339</v>
      </c>
      <c r="E9474" s="62">
        <v>14</v>
      </c>
      <c r="F9474" s="6" t="s">
        <v>42</v>
      </c>
      <c r="G9474" s="6">
        <v>2018</v>
      </c>
      <c r="L9474" s="6"/>
      <c r="N9474" s="6" t="s">
        <v>718</v>
      </c>
      <c r="P9474" s="407">
        <v>101</v>
      </c>
      <c r="Q9474" s="407">
        <v>101</v>
      </c>
      <c r="R9474" s="407">
        <v>12</v>
      </c>
      <c r="S9474" s="3" t="s">
        <v>3</v>
      </c>
      <c r="T9474" s="3" t="s">
        <v>44</v>
      </c>
      <c r="U9474" s="3" t="s">
        <v>72</v>
      </c>
      <c r="V9474" s="227" t="s">
        <v>72</v>
      </c>
      <c r="X9474" s="3" t="s">
        <v>1896</v>
      </c>
      <c r="AA9474" s="18">
        <v>45.258423414100001</v>
      </c>
      <c r="AB9474" s="18">
        <v>-123.0742583807</v>
      </c>
      <c r="AC9474" s="3" t="s">
        <v>45</v>
      </c>
      <c r="AE9474" s="3" t="s">
        <v>608</v>
      </c>
      <c r="AF9474" s="3" t="str">
        <f t="shared" si="227"/>
        <v>ex Rubus parviflorus</v>
      </c>
      <c r="AG9474" s="3" t="s">
        <v>2729</v>
      </c>
      <c r="AH9474" s="3" t="s">
        <v>1657</v>
      </c>
      <c r="AT9474" s="3" t="s">
        <v>81</v>
      </c>
    </row>
    <row r="9475" spans="2:46" x14ac:dyDescent="0.25">
      <c r="B9475" s="5">
        <v>3340</v>
      </c>
      <c r="E9475" s="62">
        <v>14</v>
      </c>
      <c r="F9475" s="6" t="s">
        <v>42</v>
      </c>
      <c r="G9475" s="6">
        <v>2018</v>
      </c>
      <c r="L9475" s="6"/>
      <c r="N9475" s="6" t="s">
        <v>718</v>
      </c>
      <c r="P9475" s="407">
        <v>101</v>
      </c>
      <c r="Q9475" s="407">
        <v>101</v>
      </c>
      <c r="R9475" s="407">
        <v>13</v>
      </c>
      <c r="S9475" s="3" t="s">
        <v>3</v>
      </c>
      <c r="T9475" s="3" t="s">
        <v>44</v>
      </c>
      <c r="U9475" s="3" t="s">
        <v>72</v>
      </c>
      <c r="V9475" s="227" t="s">
        <v>72</v>
      </c>
      <c r="X9475" s="3" t="s">
        <v>1896</v>
      </c>
      <c r="AA9475" s="18">
        <v>45.258423414100001</v>
      </c>
      <c r="AB9475" s="18">
        <v>-123.0742583807</v>
      </c>
      <c r="AC9475" s="3" t="s">
        <v>45</v>
      </c>
      <c r="AE9475" s="3" t="s">
        <v>608</v>
      </c>
      <c r="AF9475" s="3" t="str">
        <f t="shared" si="227"/>
        <v>ex Rubus parviflorus</v>
      </c>
      <c r="AG9475" s="3" t="s">
        <v>2729</v>
      </c>
      <c r="AH9475" s="3" t="s">
        <v>1657</v>
      </c>
      <c r="AT9475" s="3" t="s">
        <v>81</v>
      </c>
    </row>
    <row r="9476" spans="2:46" x14ac:dyDescent="0.25">
      <c r="B9476" s="5">
        <v>3341</v>
      </c>
      <c r="E9476" s="62">
        <v>14</v>
      </c>
      <c r="F9476" s="6" t="s">
        <v>42</v>
      </c>
      <c r="G9476" s="6">
        <v>2018</v>
      </c>
      <c r="L9476" s="6"/>
      <c r="N9476" s="6" t="s">
        <v>718</v>
      </c>
      <c r="P9476" s="407">
        <v>101</v>
      </c>
      <c r="Q9476" s="407">
        <v>101</v>
      </c>
      <c r="R9476" s="407">
        <v>14</v>
      </c>
      <c r="S9476" s="3" t="s">
        <v>3</v>
      </c>
      <c r="T9476" s="3" t="s">
        <v>44</v>
      </c>
      <c r="U9476" s="3" t="s">
        <v>72</v>
      </c>
      <c r="V9476" s="227" t="s">
        <v>72</v>
      </c>
      <c r="X9476" s="3" t="s">
        <v>1896</v>
      </c>
      <c r="AA9476" s="18">
        <v>45.258423414100001</v>
      </c>
      <c r="AB9476" s="18">
        <v>-123.0742583807</v>
      </c>
      <c r="AC9476" s="3" t="s">
        <v>45</v>
      </c>
      <c r="AE9476" s="3" t="s">
        <v>608</v>
      </c>
      <c r="AF9476" s="3" t="str">
        <f t="shared" si="227"/>
        <v>ex Rubus parviflorus</v>
      </c>
      <c r="AG9476" s="3" t="s">
        <v>2729</v>
      </c>
      <c r="AH9476" s="3" t="s">
        <v>1657</v>
      </c>
      <c r="AT9476" s="3" t="s">
        <v>81</v>
      </c>
    </row>
    <row r="9477" spans="2:46" x14ac:dyDescent="0.25">
      <c r="B9477" s="5">
        <v>3342</v>
      </c>
      <c r="E9477" s="62">
        <v>14</v>
      </c>
      <c r="F9477" s="6" t="s">
        <v>42</v>
      </c>
      <c r="G9477" s="6">
        <v>2018</v>
      </c>
      <c r="L9477" s="6"/>
      <c r="N9477" s="6" t="s">
        <v>718</v>
      </c>
      <c r="P9477" s="407">
        <v>101</v>
      </c>
      <c r="Q9477" s="407">
        <v>101</v>
      </c>
      <c r="R9477" s="407">
        <v>15</v>
      </c>
      <c r="S9477" s="3" t="s">
        <v>3</v>
      </c>
      <c r="T9477" s="3" t="s">
        <v>44</v>
      </c>
      <c r="U9477" s="3" t="s">
        <v>72</v>
      </c>
      <c r="V9477" s="227" t="s">
        <v>72</v>
      </c>
      <c r="X9477" s="3" t="s">
        <v>1896</v>
      </c>
      <c r="AA9477" s="18">
        <v>45.258423414100001</v>
      </c>
      <c r="AB9477" s="18">
        <v>-123.0742583807</v>
      </c>
      <c r="AC9477" s="3" t="s">
        <v>45</v>
      </c>
      <c r="AE9477" s="3" t="s">
        <v>608</v>
      </c>
      <c r="AF9477" s="3" t="str">
        <f t="shared" si="227"/>
        <v>ex Rubus parviflorus</v>
      </c>
      <c r="AG9477" s="3" t="s">
        <v>2729</v>
      </c>
      <c r="AH9477" s="3" t="s">
        <v>1657</v>
      </c>
      <c r="AT9477" s="3" t="s">
        <v>81</v>
      </c>
    </row>
    <row r="9478" spans="2:46" x14ac:dyDescent="0.25">
      <c r="B9478" s="5">
        <v>3343</v>
      </c>
      <c r="E9478" s="62">
        <v>14</v>
      </c>
      <c r="F9478" s="6" t="s">
        <v>42</v>
      </c>
      <c r="G9478" s="6">
        <v>2018</v>
      </c>
      <c r="L9478" s="6"/>
      <c r="N9478" s="6" t="s">
        <v>718</v>
      </c>
      <c r="P9478" s="407">
        <v>101</v>
      </c>
      <c r="Q9478" s="407">
        <v>101</v>
      </c>
      <c r="R9478" s="407">
        <v>16</v>
      </c>
      <c r="S9478" s="3" t="s">
        <v>3</v>
      </c>
      <c r="T9478" s="3" t="s">
        <v>44</v>
      </c>
      <c r="U9478" s="3" t="s">
        <v>72</v>
      </c>
      <c r="V9478" s="227" t="s">
        <v>72</v>
      </c>
      <c r="X9478" s="3" t="s">
        <v>1896</v>
      </c>
      <c r="AA9478" s="18">
        <v>45.258423414100001</v>
      </c>
      <c r="AB9478" s="18">
        <v>-123.0742583807</v>
      </c>
      <c r="AC9478" s="3" t="s">
        <v>45</v>
      </c>
      <c r="AE9478" s="3" t="s">
        <v>608</v>
      </c>
      <c r="AF9478" s="3" t="str">
        <f t="shared" si="227"/>
        <v>ex Rubus parviflorus</v>
      </c>
      <c r="AG9478" s="3" t="s">
        <v>2729</v>
      </c>
      <c r="AH9478" s="3" t="s">
        <v>1657</v>
      </c>
      <c r="AT9478" s="3" t="s">
        <v>81</v>
      </c>
    </row>
    <row r="9479" spans="2:46" x14ac:dyDescent="0.25">
      <c r="B9479" s="5">
        <v>3344</v>
      </c>
      <c r="E9479" s="62">
        <v>14</v>
      </c>
      <c r="F9479" s="6" t="s">
        <v>42</v>
      </c>
      <c r="G9479" s="6">
        <v>2018</v>
      </c>
      <c r="L9479" s="6"/>
      <c r="N9479" s="6" t="s">
        <v>718</v>
      </c>
      <c r="P9479" s="407">
        <v>101</v>
      </c>
      <c r="Q9479" s="407">
        <v>101</v>
      </c>
      <c r="R9479" s="407">
        <v>17</v>
      </c>
      <c r="S9479" s="3" t="s">
        <v>3</v>
      </c>
      <c r="T9479" s="3" t="s">
        <v>44</v>
      </c>
      <c r="U9479" s="3" t="s">
        <v>72</v>
      </c>
      <c r="V9479" s="227" t="s">
        <v>72</v>
      </c>
      <c r="X9479" s="3" t="s">
        <v>1896</v>
      </c>
      <c r="AA9479" s="18">
        <v>45.258423414100001</v>
      </c>
      <c r="AB9479" s="18">
        <v>-123.0742583807</v>
      </c>
      <c r="AC9479" s="3" t="s">
        <v>45</v>
      </c>
      <c r="AE9479" s="3" t="s">
        <v>608</v>
      </c>
      <c r="AF9479" s="3" t="str">
        <f t="shared" si="227"/>
        <v>ex Rubus parviflorus</v>
      </c>
      <c r="AG9479" s="3" t="s">
        <v>2729</v>
      </c>
      <c r="AH9479" s="3" t="s">
        <v>1657</v>
      </c>
      <c r="AT9479" s="3" t="s">
        <v>81</v>
      </c>
    </row>
    <row r="9480" spans="2:46" x14ac:dyDescent="0.25">
      <c r="B9480" s="5">
        <v>3345</v>
      </c>
      <c r="E9480" s="62">
        <v>14</v>
      </c>
      <c r="F9480" s="6" t="s">
        <v>42</v>
      </c>
      <c r="G9480" s="6">
        <v>2018</v>
      </c>
      <c r="L9480" s="6"/>
      <c r="N9480" s="6" t="s">
        <v>718</v>
      </c>
      <c r="P9480" s="407">
        <v>101</v>
      </c>
      <c r="Q9480" s="407">
        <v>101</v>
      </c>
      <c r="R9480" s="407">
        <v>18</v>
      </c>
      <c r="S9480" s="3" t="s">
        <v>3</v>
      </c>
      <c r="T9480" s="3" t="s">
        <v>44</v>
      </c>
      <c r="U9480" s="3" t="s">
        <v>72</v>
      </c>
      <c r="V9480" s="227" t="s">
        <v>72</v>
      </c>
      <c r="X9480" s="3" t="s">
        <v>1896</v>
      </c>
      <c r="AA9480" s="18">
        <v>45.258423414100001</v>
      </c>
      <c r="AB9480" s="18">
        <v>-123.0742583807</v>
      </c>
      <c r="AC9480" s="3" t="s">
        <v>45</v>
      </c>
      <c r="AE9480" s="3" t="s">
        <v>608</v>
      </c>
      <c r="AF9480" s="3" t="str">
        <f t="shared" si="227"/>
        <v>ex Rubus parviflorus</v>
      </c>
      <c r="AG9480" s="3" t="s">
        <v>2729</v>
      </c>
      <c r="AH9480" s="3" t="s">
        <v>1657</v>
      </c>
      <c r="AT9480" s="3" t="s">
        <v>81</v>
      </c>
    </row>
    <row r="9481" spans="2:46" x14ac:dyDescent="0.25">
      <c r="B9481" s="5">
        <v>3346</v>
      </c>
      <c r="E9481" s="62">
        <v>14</v>
      </c>
      <c r="F9481" s="6" t="s">
        <v>42</v>
      </c>
      <c r="G9481" s="6">
        <v>2018</v>
      </c>
      <c r="L9481" s="6"/>
      <c r="N9481" s="6" t="s">
        <v>718</v>
      </c>
      <c r="P9481" s="407">
        <v>101</v>
      </c>
      <c r="Q9481" s="407">
        <v>101</v>
      </c>
      <c r="R9481" s="407">
        <v>19</v>
      </c>
      <c r="S9481" s="3" t="s">
        <v>3</v>
      </c>
      <c r="T9481" s="3" t="s">
        <v>44</v>
      </c>
      <c r="U9481" s="3" t="s">
        <v>72</v>
      </c>
      <c r="V9481" s="227" t="s">
        <v>72</v>
      </c>
      <c r="X9481" s="3" t="s">
        <v>1896</v>
      </c>
      <c r="AA9481" s="18">
        <v>45.258423414100001</v>
      </c>
      <c r="AB9481" s="18">
        <v>-123.0742583807</v>
      </c>
      <c r="AC9481" s="3" t="s">
        <v>45</v>
      </c>
      <c r="AE9481" s="3" t="s">
        <v>608</v>
      </c>
      <c r="AF9481" s="3" t="str">
        <f t="shared" si="227"/>
        <v>ex Rubus parviflorus</v>
      </c>
      <c r="AG9481" s="3" t="s">
        <v>2729</v>
      </c>
      <c r="AH9481" s="3" t="s">
        <v>1657</v>
      </c>
      <c r="AT9481" s="3" t="s">
        <v>81</v>
      </c>
    </row>
    <row r="9482" spans="2:46" x14ac:dyDescent="0.25">
      <c r="B9482" s="5">
        <v>3347</v>
      </c>
      <c r="E9482" s="62">
        <v>14</v>
      </c>
      <c r="F9482" s="6" t="s">
        <v>42</v>
      </c>
      <c r="G9482" s="6">
        <v>2018</v>
      </c>
      <c r="L9482" s="6"/>
      <c r="N9482" s="6" t="s">
        <v>718</v>
      </c>
      <c r="P9482" s="407">
        <v>101</v>
      </c>
      <c r="Q9482" s="407">
        <v>101</v>
      </c>
      <c r="R9482" s="407">
        <v>20</v>
      </c>
      <c r="S9482" s="3" t="s">
        <v>3</v>
      </c>
      <c r="T9482" s="3" t="s">
        <v>44</v>
      </c>
      <c r="U9482" s="3" t="s">
        <v>72</v>
      </c>
      <c r="V9482" s="227" t="s">
        <v>72</v>
      </c>
      <c r="X9482" s="3" t="s">
        <v>1896</v>
      </c>
      <c r="AA9482" s="18">
        <v>45.258423414100001</v>
      </c>
      <c r="AB9482" s="18">
        <v>-123.0742583807</v>
      </c>
      <c r="AC9482" s="3" t="s">
        <v>45</v>
      </c>
      <c r="AE9482" s="3" t="s">
        <v>608</v>
      </c>
      <c r="AF9482" s="3" t="str">
        <f t="shared" ref="AF9482:AF9545" si="228">CONCATENATE("ex ", AE9482)</f>
        <v>ex Rubus parviflorus</v>
      </c>
      <c r="AG9482" s="3" t="s">
        <v>2729</v>
      </c>
      <c r="AH9482" s="3" t="s">
        <v>1657</v>
      </c>
      <c r="AT9482" s="3" t="s">
        <v>81</v>
      </c>
    </row>
    <row r="9483" spans="2:46" x14ac:dyDescent="0.25">
      <c r="B9483" s="5">
        <v>3369</v>
      </c>
      <c r="E9483" s="62">
        <v>14</v>
      </c>
      <c r="F9483" s="6" t="s">
        <v>42</v>
      </c>
      <c r="G9483" s="6">
        <v>2018</v>
      </c>
      <c r="L9483" s="6"/>
      <c r="N9483" s="6" t="s">
        <v>719</v>
      </c>
      <c r="P9483" s="407">
        <v>102</v>
      </c>
      <c r="Q9483" s="407">
        <v>102</v>
      </c>
      <c r="R9483" s="407">
        <v>1</v>
      </c>
      <c r="S9483" s="3" t="s">
        <v>3</v>
      </c>
      <c r="T9483" s="3" t="s">
        <v>44</v>
      </c>
      <c r="U9483" s="3" t="s">
        <v>72</v>
      </c>
      <c r="V9483" s="227" t="s">
        <v>72</v>
      </c>
      <c r="X9483" s="3" t="s">
        <v>1892</v>
      </c>
      <c r="AA9483" s="18">
        <v>45.258388223099999</v>
      </c>
      <c r="AB9483" s="18">
        <v>-123.0745100526</v>
      </c>
      <c r="AC9483" s="3" t="s">
        <v>45</v>
      </c>
      <c r="AE9483" s="3" t="s">
        <v>605</v>
      </c>
      <c r="AF9483" s="3" t="str">
        <f t="shared" si="228"/>
        <v>ex Delphinium trolliifolium</v>
      </c>
      <c r="AG9483" s="3" t="s">
        <v>2729</v>
      </c>
      <c r="AH9483" s="3" t="s">
        <v>1657</v>
      </c>
      <c r="AT9483" s="3" t="s">
        <v>81</v>
      </c>
    </row>
    <row r="9484" spans="2:46" x14ac:dyDescent="0.25">
      <c r="B9484" s="5">
        <v>3370</v>
      </c>
      <c r="E9484" s="62">
        <v>14</v>
      </c>
      <c r="F9484" s="6" t="s">
        <v>42</v>
      </c>
      <c r="G9484" s="6">
        <v>2018</v>
      </c>
      <c r="L9484" s="6"/>
      <c r="N9484" s="6" t="s">
        <v>719</v>
      </c>
      <c r="P9484" s="407">
        <v>102</v>
      </c>
      <c r="Q9484" s="407">
        <v>102</v>
      </c>
      <c r="R9484" s="407">
        <v>2</v>
      </c>
      <c r="S9484" s="3" t="s">
        <v>3</v>
      </c>
      <c r="T9484" s="3" t="s">
        <v>44</v>
      </c>
      <c r="U9484" s="3" t="s">
        <v>72</v>
      </c>
      <c r="V9484" s="227" t="s">
        <v>72</v>
      </c>
      <c r="X9484" s="3" t="s">
        <v>1892</v>
      </c>
      <c r="AA9484" s="18">
        <v>45.258388223099999</v>
      </c>
      <c r="AB9484" s="18">
        <v>-123.0745100526</v>
      </c>
      <c r="AC9484" s="3" t="s">
        <v>45</v>
      </c>
      <c r="AE9484" s="3" t="s">
        <v>605</v>
      </c>
      <c r="AF9484" s="3" t="str">
        <f t="shared" si="228"/>
        <v>ex Delphinium trolliifolium</v>
      </c>
      <c r="AG9484" s="3" t="s">
        <v>2729</v>
      </c>
      <c r="AH9484" s="3" t="s">
        <v>1657</v>
      </c>
      <c r="AT9484" s="3" t="s">
        <v>81</v>
      </c>
    </row>
    <row r="9485" spans="2:46" x14ac:dyDescent="0.25">
      <c r="B9485" s="5">
        <v>3371</v>
      </c>
      <c r="E9485" s="62">
        <v>14</v>
      </c>
      <c r="F9485" s="6" t="s">
        <v>42</v>
      </c>
      <c r="G9485" s="6">
        <v>2018</v>
      </c>
      <c r="L9485" s="6"/>
      <c r="N9485" s="6" t="s">
        <v>719</v>
      </c>
      <c r="P9485" s="407">
        <v>102</v>
      </c>
      <c r="Q9485" s="407">
        <v>102</v>
      </c>
      <c r="R9485" s="407">
        <v>3</v>
      </c>
      <c r="S9485" s="3" t="s">
        <v>3</v>
      </c>
      <c r="T9485" s="3" t="s">
        <v>44</v>
      </c>
      <c r="U9485" s="3" t="s">
        <v>72</v>
      </c>
      <c r="V9485" s="227" t="s">
        <v>72</v>
      </c>
      <c r="X9485" s="3" t="s">
        <v>1892</v>
      </c>
      <c r="AA9485" s="18">
        <v>45.258388223099999</v>
      </c>
      <c r="AB9485" s="18">
        <v>-123.0745100526</v>
      </c>
      <c r="AC9485" s="3" t="s">
        <v>45</v>
      </c>
      <c r="AE9485" s="3" t="s">
        <v>605</v>
      </c>
      <c r="AF9485" s="3" t="str">
        <f t="shared" si="228"/>
        <v>ex Delphinium trolliifolium</v>
      </c>
      <c r="AG9485" s="3" t="s">
        <v>2729</v>
      </c>
      <c r="AH9485" s="3" t="s">
        <v>1657</v>
      </c>
      <c r="AT9485" s="3" t="s">
        <v>81</v>
      </c>
    </row>
    <row r="9486" spans="2:46" x14ac:dyDescent="0.25">
      <c r="B9486" s="5">
        <v>3372</v>
      </c>
      <c r="E9486" s="62">
        <v>14</v>
      </c>
      <c r="F9486" s="6" t="s">
        <v>42</v>
      </c>
      <c r="G9486" s="6">
        <v>2018</v>
      </c>
      <c r="L9486" s="6"/>
      <c r="N9486" s="6" t="s">
        <v>719</v>
      </c>
      <c r="P9486" s="407">
        <v>102</v>
      </c>
      <c r="Q9486" s="407">
        <v>102</v>
      </c>
      <c r="R9486" s="407">
        <v>4</v>
      </c>
      <c r="S9486" s="3" t="s">
        <v>3</v>
      </c>
      <c r="T9486" s="3" t="s">
        <v>44</v>
      </c>
      <c r="U9486" s="3" t="s">
        <v>72</v>
      </c>
      <c r="V9486" s="227" t="s">
        <v>72</v>
      </c>
      <c r="X9486" s="3" t="s">
        <v>1892</v>
      </c>
      <c r="AA9486" s="18">
        <v>45.258388223099999</v>
      </c>
      <c r="AB9486" s="18">
        <v>-123.0745100526</v>
      </c>
      <c r="AC9486" s="3" t="s">
        <v>45</v>
      </c>
      <c r="AE9486" s="3" t="s">
        <v>605</v>
      </c>
      <c r="AF9486" s="3" t="str">
        <f t="shared" si="228"/>
        <v>ex Delphinium trolliifolium</v>
      </c>
      <c r="AG9486" s="3" t="s">
        <v>2729</v>
      </c>
      <c r="AH9486" s="3" t="s">
        <v>1657</v>
      </c>
      <c r="AT9486" s="3" t="s">
        <v>81</v>
      </c>
    </row>
    <row r="9487" spans="2:46" x14ac:dyDescent="0.25">
      <c r="B9487" s="5">
        <v>3373</v>
      </c>
      <c r="E9487" s="62">
        <v>14</v>
      </c>
      <c r="F9487" s="6" t="s">
        <v>42</v>
      </c>
      <c r="G9487" s="6">
        <v>2018</v>
      </c>
      <c r="L9487" s="6"/>
      <c r="N9487" s="6" t="s">
        <v>719</v>
      </c>
      <c r="P9487" s="407">
        <v>102</v>
      </c>
      <c r="Q9487" s="407">
        <v>102</v>
      </c>
      <c r="R9487" s="407">
        <v>5</v>
      </c>
      <c r="S9487" s="3" t="s">
        <v>3</v>
      </c>
      <c r="T9487" s="3" t="s">
        <v>44</v>
      </c>
      <c r="U9487" s="3" t="s">
        <v>72</v>
      </c>
      <c r="V9487" s="227" t="s">
        <v>72</v>
      </c>
      <c r="X9487" s="3" t="s">
        <v>1892</v>
      </c>
      <c r="AA9487" s="18">
        <v>45.258388223099999</v>
      </c>
      <c r="AB9487" s="18">
        <v>-123.0745100526</v>
      </c>
      <c r="AC9487" s="3" t="s">
        <v>45</v>
      </c>
      <c r="AE9487" s="3" t="s">
        <v>605</v>
      </c>
      <c r="AF9487" s="3" t="str">
        <f t="shared" si="228"/>
        <v>ex Delphinium trolliifolium</v>
      </c>
      <c r="AG9487" s="3" t="s">
        <v>2729</v>
      </c>
      <c r="AH9487" s="3" t="s">
        <v>1657</v>
      </c>
      <c r="AT9487" s="3" t="s">
        <v>81</v>
      </c>
    </row>
    <row r="9488" spans="2:46" x14ac:dyDescent="0.25">
      <c r="B9488" s="5">
        <v>3374</v>
      </c>
      <c r="E9488" s="62">
        <v>14</v>
      </c>
      <c r="F9488" s="6" t="s">
        <v>42</v>
      </c>
      <c r="G9488" s="6">
        <v>2018</v>
      </c>
      <c r="L9488" s="6"/>
      <c r="N9488" s="6" t="s">
        <v>719</v>
      </c>
      <c r="P9488" s="407">
        <v>102</v>
      </c>
      <c r="Q9488" s="407">
        <v>102</v>
      </c>
      <c r="R9488" s="407">
        <v>6</v>
      </c>
      <c r="S9488" s="3" t="s">
        <v>3</v>
      </c>
      <c r="T9488" s="3" t="s">
        <v>44</v>
      </c>
      <c r="U9488" s="3" t="s">
        <v>72</v>
      </c>
      <c r="V9488" s="227" t="s">
        <v>72</v>
      </c>
      <c r="X9488" s="3" t="s">
        <v>1892</v>
      </c>
      <c r="AA9488" s="18">
        <v>45.258388223099999</v>
      </c>
      <c r="AB9488" s="18">
        <v>-123.0745100526</v>
      </c>
      <c r="AC9488" s="3" t="s">
        <v>45</v>
      </c>
      <c r="AE9488" s="3" t="s">
        <v>605</v>
      </c>
      <c r="AF9488" s="3" t="str">
        <f t="shared" si="228"/>
        <v>ex Delphinium trolliifolium</v>
      </c>
      <c r="AG9488" s="3" t="s">
        <v>2729</v>
      </c>
      <c r="AH9488" s="3" t="s">
        <v>1657</v>
      </c>
      <c r="AT9488" s="3" t="s">
        <v>81</v>
      </c>
    </row>
    <row r="9489" spans="2:46" x14ac:dyDescent="0.25">
      <c r="B9489" s="5">
        <v>3375</v>
      </c>
      <c r="E9489" s="62">
        <v>14</v>
      </c>
      <c r="F9489" s="6" t="s">
        <v>42</v>
      </c>
      <c r="G9489" s="6">
        <v>2018</v>
      </c>
      <c r="L9489" s="6"/>
      <c r="N9489" s="6" t="s">
        <v>720</v>
      </c>
      <c r="P9489" s="407">
        <v>103</v>
      </c>
      <c r="Q9489" s="407">
        <v>103</v>
      </c>
      <c r="R9489" s="407">
        <v>1</v>
      </c>
      <c r="S9489" s="3" t="s">
        <v>3</v>
      </c>
      <c r="T9489" s="3" t="s">
        <v>44</v>
      </c>
      <c r="U9489" s="3" t="s">
        <v>72</v>
      </c>
      <c r="V9489" s="227" t="s">
        <v>72</v>
      </c>
      <c r="X9489" s="3" t="s">
        <v>1896</v>
      </c>
      <c r="AA9489" s="18">
        <v>45.258176879200001</v>
      </c>
      <c r="AB9489" s="18">
        <v>-123.0750068286</v>
      </c>
      <c r="AC9489" s="3" t="s">
        <v>45</v>
      </c>
      <c r="AE9489" s="3" t="s">
        <v>743</v>
      </c>
      <c r="AF9489" s="3" t="str">
        <f t="shared" si="228"/>
        <v>ex Aesculus hippocastanum</v>
      </c>
      <c r="AG9489" s="3" t="s">
        <v>2729</v>
      </c>
      <c r="AH9489" s="3" t="s">
        <v>1657</v>
      </c>
      <c r="AT9489" s="3" t="s">
        <v>81</v>
      </c>
    </row>
    <row r="9490" spans="2:46" x14ac:dyDescent="0.25">
      <c r="B9490" s="5">
        <v>3376</v>
      </c>
      <c r="E9490" s="62">
        <v>14</v>
      </c>
      <c r="F9490" s="6" t="s">
        <v>42</v>
      </c>
      <c r="G9490" s="6">
        <v>2018</v>
      </c>
      <c r="L9490" s="6"/>
      <c r="N9490" s="6" t="s">
        <v>720</v>
      </c>
      <c r="P9490" s="407">
        <v>103</v>
      </c>
      <c r="Q9490" s="407">
        <v>103</v>
      </c>
      <c r="R9490" s="407">
        <v>2</v>
      </c>
      <c r="S9490" s="3" t="s">
        <v>3</v>
      </c>
      <c r="T9490" s="3" t="s">
        <v>44</v>
      </c>
      <c r="U9490" s="3" t="s">
        <v>72</v>
      </c>
      <c r="V9490" s="227" t="s">
        <v>72</v>
      </c>
      <c r="X9490" s="3" t="s">
        <v>1896</v>
      </c>
      <c r="AA9490" s="18">
        <v>45.258176879200001</v>
      </c>
      <c r="AB9490" s="18">
        <v>-123.0750068286</v>
      </c>
      <c r="AC9490" s="3" t="s">
        <v>45</v>
      </c>
      <c r="AE9490" s="3" t="s">
        <v>743</v>
      </c>
      <c r="AF9490" s="3" t="str">
        <f t="shared" si="228"/>
        <v>ex Aesculus hippocastanum</v>
      </c>
      <c r="AG9490" s="3" t="s">
        <v>2729</v>
      </c>
      <c r="AH9490" s="3" t="s">
        <v>1657</v>
      </c>
      <c r="AT9490" s="3" t="s">
        <v>81</v>
      </c>
    </row>
    <row r="9491" spans="2:46" x14ac:dyDescent="0.25">
      <c r="B9491" s="5">
        <v>3377</v>
      </c>
      <c r="E9491" s="62">
        <v>14</v>
      </c>
      <c r="F9491" s="6" t="s">
        <v>42</v>
      </c>
      <c r="G9491" s="6">
        <v>2018</v>
      </c>
      <c r="L9491" s="6"/>
      <c r="N9491" s="6" t="s">
        <v>720</v>
      </c>
      <c r="P9491" s="407">
        <v>103</v>
      </c>
      <c r="Q9491" s="407">
        <v>103</v>
      </c>
      <c r="R9491" s="407">
        <v>3</v>
      </c>
      <c r="S9491" s="3" t="s">
        <v>3</v>
      </c>
      <c r="T9491" s="3" t="s">
        <v>44</v>
      </c>
      <c r="U9491" s="3" t="s">
        <v>72</v>
      </c>
      <c r="V9491" s="227" t="s">
        <v>72</v>
      </c>
      <c r="X9491" s="3" t="s">
        <v>1896</v>
      </c>
      <c r="AA9491" s="18">
        <v>45.258176879200001</v>
      </c>
      <c r="AB9491" s="18">
        <v>-123.0750068286</v>
      </c>
      <c r="AC9491" s="3" t="s">
        <v>45</v>
      </c>
      <c r="AE9491" s="3" t="s">
        <v>743</v>
      </c>
      <c r="AF9491" s="3" t="str">
        <f t="shared" si="228"/>
        <v>ex Aesculus hippocastanum</v>
      </c>
      <c r="AG9491" s="3" t="s">
        <v>2729</v>
      </c>
      <c r="AH9491" s="3" t="s">
        <v>1657</v>
      </c>
      <c r="AT9491" s="3" t="s">
        <v>81</v>
      </c>
    </row>
    <row r="9492" spans="2:46" x14ac:dyDescent="0.25">
      <c r="B9492" s="5">
        <v>3378</v>
      </c>
      <c r="E9492" s="62">
        <v>14</v>
      </c>
      <c r="F9492" s="6" t="s">
        <v>42</v>
      </c>
      <c r="G9492" s="6">
        <v>2018</v>
      </c>
      <c r="L9492" s="6"/>
      <c r="N9492" s="6" t="s">
        <v>720</v>
      </c>
      <c r="P9492" s="407">
        <v>103</v>
      </c>
      <c r="Q9492" s="407">
        <v>103</v>
      </c>
      <c r="R9492" s="407">
        <v>4</v>
      </c>
      <c r="S9492" s="3" t="s">
        <v>3</v>
      </c>
      <c r="T9492" s="3" t="s">
        <v>44</v>
      </c>
      <c r="U9492" s="3" t="s">
        <v>72</v>
      </c>
      <c r="V9492" s="227" t="s">
        <v>72</v>
      </c>
      <c r="X9492" s="3" t="s">
        <v>1896</v>
      </c>
      <c r="AA9492" s="18">
        <v>45.258176879200001</v>
      </c>
      <c r="AB9492" s="18">
        <v>-123.0750068286</v>
      </c>
      <c r="AC9492" s="3" t="s">
        <v>45</v>
      </c>
      <c r="AE9492" s="3" t="s">
        <v>743</v>
      </c>
      <c r="AF9492" s="3" t="str">
        <f t="shared" si="228"/>
        <v>ex Aesculus hippocastanum</v>
      </c>
      <c r="AG9492" s="3" t="s">
        <v>2729</v>
      </c>
      <c r="AH9492" s="3" t="s">
        <v>1657</v>
      </c>
      <c r="AT9492" s="3" t="s">
        <v>81</v>
      </c>
    </row>
    <row r="9493" spans="2:46" x14ac:dyDescent="0.25">
      <c r="B9493" s="5">
        <v>3379</v>
      </c>
      <c r="E9493" s="62">
        <v>14</v>
      </c>
      <c r="F9493" s="6" t="s">
        <v>42</v>
      </c>
      <c r="G9493" s="6">
        <v>2018</v>
      </c>
      <c r="L9493" s="6"/>
      <c r="N9493" s="6" t="s">
        <v>720</v>
      </c>
      <c r="P9493" s="407">
        <v>103</v>
      </c>
      <c r="Q9493" s="407">
        <v>103</v>
      </c>
      <c r="R9493" s="407">
        <v>5</v>
      </c>
      <c r="S9493" s="3" t="s">
        <v>3</v>
      </c>
      <c r="T9493" s="3" t="s">
        <v>44</v>
      </c>
      <c r="U9493" s="3" t="s">
        <v>72</v>
      </c>
      <c r="V9493" s="227" t="s">
        <v>72</v>
      </c>
      <c r="X9493" s="3" t="s">
        <v>1896</v>
      </c>
      <c r="AA9493" s="18">
        <v>45.258176879200001</v>
      </c>
      <c r="AB9493" s="18">
        <v>-123.0750068286</v>
      </c>
      <c r="AC9493" s="3" t="s">
        <v>45</v>
      </c>
      <c r="AE9493" s="3" t="s">
        <v>743</v>
      </c>
      <c r="AF9493" s="3" t="str">
        <f t="shared" si="228"/>
        <v>ex Aesculus hippocastanum</v>
      </c>
      <c r="AG9493" s="3" t="s">
        <v>2729</v>
      </c>
      <c r="AH9493" s="3" t="s">
        <v>1657</v>
      </c>
      <c r="AT9493" s="3" t="s">
        <v>81</v>
      </c>
    </row>
    <row r="9494" spans="2:46" x14ac:dyDescent="0.25">
      <c r="B9494" s="5">
        <v>3380</v>
      </c>
      <c r="E9494" s="62">
        <v>14</v>
      </c>
      <c r="F9494" s="6" t="s">
        <v>42</v>
      </c>
      <c r="G9494" s="6">
        <v>2018</v>
      </c>
      <c r="L9494" s="6"/>
      <c r="N9494" s="6" t="s">
        <v>720</v>
      </c>
      <c r="P9494" s="407">
        <v>103</v>
      </c>
      <c r="Q9494" s="407">
        <v>103</v>
      </c>
      <c r="R9494" s="407">
        <v>6</v>
      </c>
      <c r="S9494" s="3" t="s">
        <v>3</v>
      </c>
      <c r="T9494" s="3" t="s">
        <v>44</v>
      </c>
      <c r="U9494" s="3" t="s">
        <v>72</v>
      </c>
      <c r="V9494" s="227" t="s">
        <v>72</v>
      </c>
      <c r="X9494" s="3" t="s">
        <v>1896</v>
      </c>
      <c r="AA9494" s="18">
        <v>45.258176879200001</v>
      </c>
      <c r="AB9494" s="18">
        <v>-123.0750068286</v>
      </c>
      <c r="AC9494" s="3" t="s">
        <v>45</v>
      </c>
      <c r="AE9494" s="3" t="s">
        <v>743</v>
      </c>
      <c r="AF9494" s="3" t="str">
        <f t="shared" si="228"/>
        <v>ex Aesculus hippocastanum</v>
      </c>
      <c r="AG9494" s="3" t="s">
        <v>2729</v>
      </c>
      <c r="AH9494" s="3" t="s">
        <v>1657</v>
      </c>
      <c r="AT9494" s="3" t="s">
        <v>81</v>
      </c>
    </row>
    <row r="9495" spans="2:46" x14ac:dyDescent="0.25">
      <c r="B9495" s="5">
        <v>3381</v>
      </c>
      <c r="E9495" s="62">
        <v>14</v>
      </c>
      <c r="F9495" s="6" t="s">
        <v>42</v>
      </c>
      <c r="G9495" s="6">
        <v>2018</v>
      </c>
      <c r="L9495" s="6"/>
      <c r="N9495" s="6" t="s">
        <v>720</v>
      </c>
      <c r="P9495" s="407">
        <v>103</v>
      </c>
      <c r="Q9495" s="407">
        <v>103</v>
      </c>
      <c r="R9495" s="407">
        <v>7</v>
      </c>
      <c r="S9495" s="3" t="s">
        <v>3</v>
      </c>
      <c r="T9495" s="3" t="s">
        <v>44</v>
      </c>
      <c r="U9495" s="3" t="s">
        <v>72</v>
      </c>
      <c r="V9495" s="227" t="s">
        <v>72</v>
      </c>
      <c r="X9495" s="3" t="s">
        <v>1896</v>
      </c>
      <c r="AA9495" s="18">
        <v>45.258176879200001</v>
      </c>
      <c r="AB9495" s="18">
        <v>-123.0750068286</v>
      </c>
      <c r="AC9495" s="3" t="s">
        <v>45</v>
      </c>
      <c r="AE9495" s="3" t="s">
        <v>743</v>
      </c>
      <c r="AF9495" s="3" t="str">
        <f t="shared" si="228"/>
        <v>ex Aesculus hippocastanum</v>
      </c>
      <c r="AG9495" s="3" t="s">
        <v>2729</v>
      </c>
      <c r="AH9495" s="3" t="s">
        <v>1657</v>
      </c>
      <c r="AT9495" s="3" t="s">
        <v>81</v>
      </c>
    </row>
    <row r="9496" spans="2:46" x14ac:dyDescent="0.25">
      <c r="B9496" s="5">
        <v>3382</v>
      </c>
      <c r="E9496" s="62">
        <v>14</v>
      </c>
      <c r="F9496" s="6" t="s">
        <v>42</v>
      </c>
      <c r="G9496" s="6">
        <v>2018</v>
      </c>
      <c r="L9496" s="6"/>
      <c r="N9496" s="6" t="s">
        <v>720</v>
      </c>
      <c r="P9496" s="407">
        <v>103</v>
      </c>
      <c r="Q9496" s="407">
        <v>103</v>
      </c>
      <c r="R9496" s="407">
        <v>8</v>
      </c>
      <c r="S9496" s="3" t="s">
        <v>3</v>
      </c>
      <c r="T9496" s="3" t="s">
        <v>44</v>
      </c>
      <c r="U9496" s="3" t="s">
        <v>72</v>
      </c>
      <c r="V9496" s="227" t="s">
        <v>72</v>
      </c>
      <c r="X9496" s="3" t="s">
        <v>1896</v>
      </c>
      <c r="AA9496" s="18">
        <v>45.258176879200001</v>
      </c>
      <c r="AB9496" s="18">
        <v>-123.0750068286</v>
      </c>
      <c r="AC9496" s="3" t="s">
        <v>45</v>
      </c>
      <c r="AE9496" s="3" t="s">
        <v>743</v>
      </c>
      <c r="AF9496" s="3" t="str">
        <f t="shared" si="228"/>
        <v>ex Aesculus hippocastanum</v>
      </c>
      <c r="AG9496" s="3" t="s">
        <v>2729</v>
      </c>
      <c r="AH9496" s="3" t="s">
        <v>1657</v>
      </c>
      <c r="AT9496" s="3" t="s">
        <v>81</v>
      </c>
    </row>
    <row r="9497" spans="2:46" x14ac:dyDescent="0.25">
      <c r="B9497" s="5">
        <v>3383</v>
      </c>
      <c r="E9497" s="62">
        <v>14</v>
      </c>
      <c r="F9497" s="6" t="s">
        <v>42</v>
      </c>
      <c r="G9497" s="6">
        <v>2018</v>
      </c>
      <c r="L9497" s="6"/>
      <c r="N9497" s="6" t="s">
        <v>720</v>
      </c>
      <c r="P9497" s="407">
        <v>103</v>
      </c>
      <c r="Q9497" s="407">
        <v>103</v>
      </c>
      <c r="R9497" s="407">
        <v>9</v>
      </c>
      <c r="S9497" s="3" t="s">
        <v>3</v>
      </c>
      <c r="T9497" s="3" t="s">
        <v>44</v>
      </c>
      <c r="U9497" s="3" t="s">
        <v>72</v>
      </c>
      <c r="V9497" s="227" t="s">
        <v>72</v>
      </c>
      <c r="X9497" s="3" t="s">
        <v>1896</v>
      </c>
      <c r="AA9497" s="18">
        <v>45.258176879200001</v>
      </c>
      <c r="AB9497" s="18">
        <v>-123.0750068286</v>
      </c>
      <c r="AC9497" s="3" t="s">
        <v>45</v>
      </c>
      <c r="AE9497" s="3" t="s">
        <v>743</v>
      </c>
      <c r="AF9497" s="3" t="str">
        <f t="shared" si="228"/>
        <v>ex Aesculus hippocastanum</v>
      </c>
      <c r="AG9497" s="3" t="s">
        <v>2729</v>
      </c>
      <c r="AH9497" s="3" t="s">
        <v>1657</v>
      </c>
      <c r="AT9497" s="3" t="s">
        <v>81</v>
      </c>
    </row>
    <row r="9498" spans="2:46" x14ac:dyDescent="0.25">
      <c r="B9498" s="5">
        <v>3384</v>
      </c>
      <c r="E9498" s="62">
        <v>14</v>
      </c>
      <c r="F9498" s="6" t="s">
        <v>42</v>
      </c>
      <c r="G9498" s="6">
        <v>2018</v>
      </c>
      <c r="L9498" s="6"/>
      <c r="N9498" s="6" t="s">
        <v>720</v>
      </c>
      <c r="P9498" s="407">
        <v>103</v>
      </c>
      <c r="Q9498" s="407">
        <v>103</v>
      </c>
      <c r="R9498" s="407">
        <v>10</v>
      </c>
      <c r="S9498" s="3" t="s">
        <v>3</v>
      </c>
      <c r="T9498" s="3" t="s">
        <v>44</v>
      </c>
      <c r="U9498" s="3" t="s">
        <v>72</v>
      </c>
      <c r="V9498" s="227" t="s">
        <v>72</v>
      </c>
      <c r="X9498" s="3" t="s">
        <v>1896</v>
      </c>
      <c r="AA9498" s="18">
        <v>45.258176879200001</v>
      </c>
      <c r="AB9498" s="18">
        <v>-123.0750068286</v>
      </c>
      <c r="AC9498" s="3" t="s">
        <v>45</v>
      </c>
      <c r="AE9498" s="3" t="s">
        <v>743</v>
      </c>
      <c r="AF9498" s="3" t="str">
        <f t="shared" si="228"/>
        <v>ex Aesculus hippocastanum</v>
      </c>
      <c r="AG9498" s="3" t="s">
        <v>2729</v>
      </c>
      <c r="AH9498" s="3" t="s">
        <v>1657</v>
      </c>
      <c r="AT9498" s="3" t="s">
        <v>81</v>
      </c>
    </row>
    <row r="9499" spans="2:46" x14ac:dyDescent="0.25">
      <c r="B9499" s="5">
        <v>3385</v>
      </c>
      <c r="E9499" s="62">
        <v>14</v>
      </c>
      <c r="F9499" s="6" t="s">
        <v>42</v>
      </c>
      <c r="G9499" s="6">
        <v>2018</v>
      </c>
      <c r="L9499" s="6"/>
      <c r="N9499" s="6" t="s">
        <v>720</v>
      </c>
      <c r="P9499" s="407">
        <v>103</v>
      </c>
      <c r="Q9499" s="407">
        <v>103</v>
      </c>
      <c r="R9499" s="407">
        <v>11</v>
      </c>
      <c r="S9499" s="3" t="s">
        <v>3</v>
      </c>
      <c r="T9499" s="3" t="s">
        <v>44</v>
      </c>
      <c r="U9499" s="3" t="s">
        <v>72</v>
      </c>
      <c r="V9499" s="227" t="s">
        <v>72</v>
      </c>
      <c r="X9499" s="3" t="s">
        <v>1896</v>
      </c>
      <c r="AA9499" s="18">
        <v>45.258176879200001</v>
      </c>
      <c r="AB9499" s="18">
        <v>-123.0750068286</v>
      </c>
      <c r="AC9499" s="3" t="s">
        <v>45</v>
      </c>
      <c r="AE9499" s="3" t="s">
        <v>743</v>
      </c>
      <c r="AF9499" s="3" t="str">
        <f t="shared" si="228"/>
        <v>ex Aesculus hippocastanum</v>
      </c>
      <c r="AG9499" s="3" t="s">
        <v>2729</v>
      </c>
      <c r="AH9499" s="3" t="s">
        <v>1657</v>
      </c>
      <c r="AT9499" s="3" t="s">
        <v>81</v>
      </c>
    </row>
    <row r="9500" spans="2:46" x14ac:dyDescent="0.25">
      <c r="B9500" s="5">
        <v>3386</v>
      </c>
      <c r="E9500" s="62">
        <v>14</v>
      </c>
      <c r="F9500" s="6" t="s">
        <v>42</v>
      </c>
      <c r="G9500" s="6">
        <v>2018</v>
      </c>
      <c r="L9500" s="6"/>
      <c r="N9500" s="6" t="s">
        <v>720</v>
      </c>
      <c r="P9500" s="407">
        <v>103</v>
      </c>
      <c r="Q9500" s="407">
        <v>103</v>
      </c>
      <c r="R9500" s="407">
        <v>12</v>
      </c>
      <c r="S9500" s="3" t="s">
        <v>3</v>
      </c>
      <c r="T9500" s="3" t="s">
        <v>44</v>
      </c>
      <c r="U9500" s="3" t="s">
        <v>72</v>
      </c>
      <c r="V9500" s="227" t="s">
        <v>72</v>
      </c>
      <c r="X9500" s="3" t="s">
        <v>1896</v>
      </c>
      <c r="AA9500" s="18">
        <v>45.258176879200001</v>
      </c>
      <c r="AB9500" s="18">
        <v>-123.0750068286</v>
      </c>
      <c r="AC9500" s="3" t="s">
        <v>45</v>
      </c>
      <c r="AE9500" s="3" t="s">
        <v>743</v>
      </c>
      <c r="AF9500" s="3" t="str">
        <f t="shared" si="228"/>
        <v>ex Aesculus hippocastanum</v>
      </c>
      <c r="AG9500" s="3" t="s">
        <v>2729</v>
      </c>
      <c r="AH9500" s="3" t="s">
        <v>1657</v>
      </c>
      <c r="AT9500" s="3" t="s">
        <v>81</v>
      </c>
    </row>
    <row r="9501" spans="2:46" x14ac:dyDescent="0.25">
      <c r="B9501" s="5">
        <v>3387</v>
      </c>
      <c r="E9501" s="62">
        <v>14</v>
      </c>
      <c r="F9501" s="6" t="s">
        <v>42</v>
      </c>
      <c r="G9501" s="6">
        <v>2018</v>
      </c>
      <c r="L9501" s="6"/>
      <c r="N9501" s="6" t="s">
        <v>720</v>
      </c>
      <c r="P9501" s="407">
        <v>103</v>
      </c>
      <c r="Q9501" s="407">
        <v>103</v>
      </c>
      <c r="R9501" s="407">
        <v>13</v>
      </c>
      <c r="S9501" s="3" t="s">
        <v>3</v>
      </c>
      <c r="T9501" s="3" t="s">
        <v>44</v>
      </c>
      <c r="U9501" s="3" t="s">
        <v>72</v>
      </c>
      <c r="V9501" s="227" t="s">
        <v>72</v>
      </c>
      <c r="X9501" s="3" t="s">
        <v>1896</v>
      </c>
      <c r="AA9501" s="18">
        <v>45.258176879200001</v>
      </c>
      <c r="AB9501" s="18">
        <v>-123.0750068286</v>
      </c>
      <c r="AC9501" s="3" t="s">
        <v>45</v>
      </c>
      <c r="AE9501" s="3" t="s">
        <v>743</v>
      </c>
      <c r="AF9501" s="3" t="str">
        <f t="shared" si="228"/>
        <v>ex Aesculus hippocastanum</v>
      </c>
      <c r="AG9501" s="3" t="s">
        <v>2729</v>
      </c>
      <c r="AH9501" s="3" t="s">
        <v>1657</v>
      </c>
      <c r="AT9501" s="3" t="s">
        <v>81</v>
      </c>
    </row>
    <row r="9502" spans="2:46" x14ac:dyDescent="0.25">
      <c r="B9502" s="5">
        <v>3388</v>
      </c>
      <c r="E9502" s="62">
        <v>14</v>
      </c>
      <c r="F9502" s="6" t="s">
        <v>42</v>
      </c>
      <c r="G9502" s="6">
        <v>2018</v>
      </c>
      <c r="L9502" s="6"/>
      <c r="N9502" s="6" t="s">
        <v>721</v>
      </c>
      <c r="P9502" s="407">
        <v>104</v>
      </c>
      <c r="Q9502" s="407">
        <v>104</v>
      </c>
      <c r="R9502" s="407">
        <v>1</v>
      </c>
      <c r="S9502" s="3" t="s">
        <v>3</v>
      </c>
      <c r="T9502" s="3" t="s">
        <v>44</v>
      </c>
      <c r="U9502" s="3" t="s">
        <v>72</v>
      </c>
      <c r="V9502" s="227" t="s">
        <v>72</v>
      </c>
      <c r="X9502" s="3" t="s">
        <v>1896</v>
      </c>
      <c r="AA9502" s="18">
        <v>45.258197680400002</v>
      </c>
      <c r="AB9502" s="18">
        <v>-123.0746674625</v>
      </c>
      <c r="AC9502" s="3" t="s">
        <v>45</v>
      </c>
      <c r="AE9502" s="3" t="s">
        <v>744</v>
      </c>
      <c r="AF9502" s="3" t="str">
        <f t="shared" si="228"/>
        <v>ex Aquilegia</v>
      </c>
      <c r="AG9502" s="3" t="s">
        <v>2729</v>
      </c>
      <c r="AH9502" s="3" t="s">
        <v>1657</v>
      </c>
      <c r="AT9502" s="3" t="s">
        <v>81</v>
      </c>
    </row>
    <row r="9503" spans="2:46" x14ac:dyDescent="0.25">
      <c r="B9503" s="5">
        <v>3389</v>
      </c>
      <c r="E9503" s="62">
        <v>14</v>
      </c>
      <c r="F9503" s="6" t="s">
        <v>42</v>
      </c>
      <c r="G9503" s="6">
        <v>2018</v>
      </c>
      <c r="L9503" s="6"/>
      <c r="N9503" s="6" t="s">
        <v>721</v>
      </c>
      <c r="P9503" s="407">
        <v>104</v>
      </c>
      <c r="Q9503" s="407">
        <v>104</v>
      </c>
      <c r="R9503" s="407">
        <v>2</v>
      </c>
      <c r="S9503" s="3" t="s">
        <v>3</v>
      </c>
      <c r="T9503" s="3" t="s">
        <v>44</v>
      </c>
      <c r="U9503" s="3" t="s">
        <v>72</v>
      </c>
      <c r="V9503" s="227" t="s">
        <v>72</v>
      </c>
      <c r="X9503" s="3" t="s">
        <v>1896</v>
      </c>
      <c r="AA9503" s="18">
        <v>45.258197680400002</v>
      </c>
      <c r="AB9503" s="18">
        <v>-123.0746674625</v>
      </c>
      <c r="AC9503" s="3" t="s">
        <v>45</v>
      </c>
      <c r="AE9503" s="3" t="s">
        <v>744</v>
      </c>
      <c r="AF9503" s="3" t="str">
        <f t="shared" si="228"/>
        <v>ex Aquilegia</v>
      </c>
      <c r="AG9503" s="3" t="s">
        <v>2729</v>
      </c>
      <c r="AH9503" s="3" t="s">
        <v>1657</v>
      </c>
      <c r="AT9503" s="3" t="s">
        <v>81</v>
      </c>
    </row>
    <row r="9504" spans="2:46" x14ac:dyDescent="0.25">
      <c r="B9504" s="5">
        <v>3390</v>
      </c>
      <c r="E9504" s="62">
        <v>14</v>
      </c>
      <c r="F9504" s="6" t="s">
        <v>42</v>
      </c>
      <c r="G9504" s="6">
        <v>2018</v>
      </c>
      <c r="L9504" s="6"/>
      <c r="N9504" s="6" t="s">
        <v>721</v>
      </c>
      <c r="P9504" s="407">
        <v>104</v>
      </c>
      <c r="Q9504" s="407">
        <v>104</v>
      </c>
      <c r="R9504" s="407">
        <v>3</v>
      </c>
      <c r="S9504" s="3" t="s">
        <v>3</v>
      </c>
      <c r="T9504" s="3" t="s">
        <v>44</v>
      </c>
      <c r="U9504" s="3" t="s">
        <v>72</v>
      </c>
      <c r="V9504" s="227" t="s">
        <v>72</v>
      </c>
      <c r="X9504" s="3" t="s">
        <v>1896</v>
      </c>
      <c r="AA9504" s="18">
        <v>45.258197680400002</v>
      </c>
      <c r="AB9504" s="18">
        <v>-123.0746674625</v>
      </c>
      <c r="AC9504" s="3" t="s">
        <v>45</v>
      </c>
      <c r="AE9504" s="3" t="s">
        <v>744</v>
      </c>
      <c r="AF9504" s="3" t="str">
        <f t="shared" si="228"/>
        <v>ex Aquilegia</v>
      </c>
      <c r="AG9504" s="3" t="s">
        <v>2729</v>
      </c>
      <c r="AH9504" s="3" t="s">
        <v>1657</v>
      </c>
      <c r="AT9504" s="3" t="s">
        <v>81</v>
      </c>
    </row>
    <row r="9505" spans="2:46" x14ac:dyDescent="0.25">
      <c r="B9505" s="5">
        <v>3391</v>
      </c>
      <c r="E9505" s="62">
        <v>14</v>
      </c>
      <c r="F9505" s="6" t="s">
        <v>42</v>
      </c>
      <c r="G9505" s="6">
        <v>2018</v>
      </c>
      <c r="L9505" s="6"/>
      <c r="N9505" s="6" t="s">
        <v>721</v>
      </c>
      <c r="P9505" s="407">
        <v>104</v>
      </c>
      <c r="Q9505" s="407">
        <v>104</v>
      </c>
      <c r="R9505" s="407">
        <v>4</v>
      </c>
      <c r="S9505" s="3" t="s">
        <v>3</v>
      </c>
      <c r="T9505" s="3" t="s">
        <v>44</v>
      </c>
      <c r="U9505" s="3" t="s">
        <v>72</v>
      </c>
      <c r="V9505" s="227" t="s">
        <v>72</v>
      </c>
      <c r="X9505" s="3" t="s">
        <v>1896</v>
      </c>
      <c r="AA9505" s="18">
        <v>45.258197680400002</v>
      </c>
      <c r="AB9505" s="18">
        <v>-123.0746674625</v>
      </c>
      <c r="AC9505" s="3" t="s">
        <v>45</v>
      </c>
      <c r="AE9505" s="3" t="s">
        <v>744</v>
      </c>
      <c r="AF9505" s="3" t="str">
        <f t="shared" si="228"/>
        <v>ex Aquilegia</v>
      </c>
      <c r="AG9505" s="3" t="s">
        <v>2729</v>
      </c>
      <c r="AH9505" s="3" t="s">
        <v>1657</v>
      </c>
      <c r="AT9505" s="3" t="s">
        <v>81</v>
      </c>
    </row>
    <row r="9506" spans="2:46" x14ac:dyDescent="0.25">
      <c r="B9506" s="5">
        <v>3392</v>
      </c>
      <c r="E9506" s="62">
        <v>14</v>
      </c>
      <c r="F9506" s="6" t="s">
        <v>42</v>
      </c>
      <c r="G9506" s="6">
        <v>2018</v>
      </c>
      <c r="L9506" s="6"/>
      <c r="N9506" s="6" t="s">
        <v>721</v>
      </c>
      <c r="P9506" s="407">
        <v>104</v>
      </c>
      <c r="Q9506" s="407">
        <v>104</v>
      </c>
      <c r="R9506" s="407">
        <v>5</v>
      </c>
      <c r="S9506" s="3" t="s">
        <v>3</v>
      </c>
      <c r="T9506" s="3" t="s">
        <v>44</v>
      </c>
      <c r="U9506" s="3" t="s">
        <v>72</v>
      </c>
      <c r="V9506" s="227" t="s">
        <v>72</v>
      </c>
      <c r="X9506" s="3" t="s">
        <v>1896</v>
      </c>
      <c r="AA9506" s="18">
        <v>45.258197680400002</v>
      </c>
      <c r="AB9506" s="18">
        <v>-123.0746674625</v>
      </c>
      <c r="AC9506" s="3" t="s">
        <v>45</v>
      </c>
      <c r="AE9506" s="3" t="s">
        <v>744</v>
      </c>
      <c r="AF9506" s="3" t="str">
        <f t="shared" si="228"/>
        <v>ex Aquilegia</v>
      </c>
      <c r="AG9506" s="3" t="s">
        <v>2729</v>
      </c>
      <c r="AH9506" s="3" t="s">
        <v>1657</v>
      </c>
      <c r="AT9506" s="3" t="s">
        <v>81</v>
      </c>
    </row>
    <row r="9507" spans="2:46" x14ac:dyDescent="0.25">
      <c r="B9507" s="5">
        <v>3393</v>
      </c>
      <c r="E9507" s="62">
        <v>14</v>
      </c>
      <c r="F9507" s="6" t="s">
        <v>42</v>
      </c>
      <c r="G9507" s="6">
        <v>2018</v>
      </c>
      <c r="L9507" s="6"/>
      <c r="N9507" s="6" t="s">
        <v>721</v>
      </c>
      <c r="P9507" s="407">
        <v>104</v>
      </c>
      <c r="Q9507" s="407">
        <v>104</v>
      </c>
      <c r="R9507" s="407">
        <v>6</v>
      </c>
      <c r="S9507" s="3" t="s">
        <v>3</v>
      </c>
      <c r="T9507" s="3" t="s">
        <v>44</v>
      </c>
      <c r="U9507" s="3" t="s">
        <v>72</v>
      </c>
      <c r="V9507" s="227" t="s">
        <v>72</v>
      </c>
      <c r="X9507" s="3" t="s">
        <v>1896</v>
      </c>
      <c r="AA9507" s="18">
        <v>45.258197680400002</v>
      </c>
      <c r="AB9507" s="18">
        <v>-123.0746674625</v>
      </c>
      <c r="AC9507" s="3" t="s">
        <v>45</v>
      </c>
      <c r="AE9507" s="3" t="s">
        <v>744</v>
      </c>
      <c r="AF9507" s="3" t="str">
        <f t="shared" si="228"/>
        <v>ex Aquilegia</v>
      </c>
      <c r="AG9507" s="3" t="s">
        <v>2729</v>
      </c>
      <c r="AH9507" s="3" t="s">
        <v>1657</v>
      </c>
      <c r="AT9507" s="3" t="s">
        <v>81</v>
      </c>
    </row>
    <row r="9508" spans="2:46" x14ac:dyDescent="0.25">
      <c r="B9508" s="5">
        <v>3394</v>
      </c>
      <c r="E9508" s="62">
        <v>14</v>
      </c>
      <c r="F9508" s="6" t="s">
        <v>42</v>
      </c>
      <c r="G9508" s="6">
        <v>2018</v>
      </c>
      <c r="L9508" s="6"/>
      <c r="N9508" s="6" t="s">
        <v>722</v>
      </c>
      <c r="P9508" s="407">
        <v>105</v>
      </c>
      <c r="Q9508" s="407">
        <v>105</v>
      </c>
      <c r="R9508" s="407">
        <v>1</v>
      </c>
      <c r="S9508" s="3" t="s">
        <v>3</v>
      </c>
      <c r="T9508" s="3" t="s">
        <v>44</v>
      </c>
      <c r="U9508" s="3" t="s">
        <v>72</v>
      </c>
      <c r="V9508" s="227" t="s">
        <v>72</v>
      </c>
      <c r="X9508" s="3" t="s">
        <v>1896</v>
      </c>
      <c r="AA9508" s="18">
        <v>45.258210016600003</v>
      </c>
      <c r="AB9508" s="18">
        <v>-123.0743599851</v>
      </c>
      <c r="AC9508" s="3" t="s">
        <v>45</v>
      </c>
      <c r="AE9508" s="3" t="s">
        <v>558</v>
      </c>
      <c r="AF9508" s="3" t="str">
        <f t="shared" si="228"/>
        <v>ex Fragaria chiloensis</v>
      </c>
      <c r="AG9508" s="3" t="s">
        <v>2729</v>
      </c>
      <c r="AH9508" s="3" t="s">
        <v>1657</v>
      </c>
      <c r="AT9508" s="3" t="s">
        <v>81</v>
      </c>
    </row>
    <row r="9509" spans="2:46" x14ac:dyDescent="0.25">
      <c r="B9509" s="5">
        <v>3395</v>
      </c>
      <c r="E9509" s="62">
        <v>14</v>
      </c>
      <c r="F9509" s="6" t="s">
        <v>42</v>
      </c>
      <c r="G9509" s="6">
        <v>2018</v>
      </c>
      <c r="L9509" s="6"/>
      <c r="N9509" s="6" t="s">
        <v>722</v>
      </c>
      <c r="P9509" s="407">
        <v>105</v>
      </c>
      <c r="Q9509" s="407">
        <v>105</v>
      </c>
      <c r="R9509" s="407">
        <v>2</v>
      </c>
      <c r="S9509" s="3" t="s">
        <v>3</v>
      </c>
      <c r="T9509" s="3" t="s">
        <v>44</v>
      </c>
      <c r="U9509" s="3" t="s">
        <v>72</v>
      </c>
      <c r="V9509" s="227" t="s">
        <v>72</v>
      </c>
      <c r="X9509" s="3" t="s">
        <v>1896</v>
      </c>
      <c r="AA9509" s="18">
        <v>45.258210016600003</v>
      </c>
      <c r="AB9509" s="18">
        <v>-123.0743599851</v>
      </c>
      <c r="AC9509" s="3" t="s">
        <v>45</v>
      </c>
      <c r="AE9509" s="3" t="s">
        <v>558</v>
      </c>
      <c r="AF9509" s="3" t="str">
        <f t="shared" si="228"/>
        <v>ex Fragaria chiloensis</v>
      </c>
      <c r="AG9509" s="3" t="s">
        <v>2729</v>
      </c>
      <c r="AH9509" s="3" t="s">
        <v>1657</v>
      </c>
      <c r="AT9509" s="3" t="s">
        <v>81</v>
      </c>
    </row>
    <row r="9510" spans="2:46" x14ac:dyDescent="0.25">
      <c r="B9510" s="5">
        <v>3396</v>
      </c>
      <c r="E9510" s="62">
        <v>14</v>
      </c>
      <c r="F9510" s="6" t="s">
        <v>42</v>
      </c>
      <c r="G9510" s="6">
        <v>2018</v>
      </c>
      <c r="L9510" s="6"/>
      <c r="N9510" s="6" t="s">
        <v>722</v>
      </c>
      <c r="P9510" s="407">
        <v>105</v>
      </c>
      <c r="Q9510" s="407">
        <v>105</v>
      </c>
      <c r="R9510" s="407">
        <v>3</v>
      </c>
      <c r="S9510" s="3" t="s">
        <v>3</v>
      </c>
      <c r="T9510" s="3" t="s">
        <v>44</v>
      </c>
      <c r="U9510" s="3" t="s">
        <v>72</v>
      </c>
      <c r="V9510" s="227" t="s">
        <v>72</v>
      </c>
      <c r="X9510" s="3" t="s">
        <v>1896</v>
      </c>
      <c r="AA9510" s="18">
        <v>45.258210016600003</v>
      </c>
      <c r="AB9510" s="18">
        <v>-123.0743599851</v>
      </c>
      <c r="AC9510" s="3" t="s">
        <v>45</v>
      </c>
      <c r="AE9510" s="3" t="s">
        <v>558</v>
      </c>
      <c r="AF9510" s="3" t="str">
        <f t="shared" si="228"/>
        <v>ex Fragaria chiloensis</v>
      </c>
      <c r="AG9510" s="3" t="s">
        <v>2729</v>
      </c>
      <c r="AH9510" s="3" t="s">
        <v>1657</v>
      </c>
      <c r="AT9510" s="3" t="s">
        <v>81</v>
      </c>
    </row>
    <row r="9511" spans="2:46" x14ac:dyDescent="0.25">
      <c r="B9511" s="5">
        <v>3397</v>
      </c>
      <c r="E9511" s="62">
        <v>14</v>
      </c>
      <c r="F9511" s="6" t="s">
        <v>42</v>
      </c>
      <c r="G9511" s="6">
        <v>2018</v>
      </c>
      <c r="L9511" s="6"/>
      <c r="N9511" s="6" t="s">
        <v>722</v>
      </c>
      <c r="P9511" s="407">
        <v>105</v>
      </c>
      <c r="Q9511" s="407">
        <v>105</v>
      </c>
      <c r="R9511" s="407">
        <v>4</v>
      </c>
      <c r="S9511" s="3" t="s">
        <v>3</v>
      </c>
      <c r="T9511" s="3" t="s">
        <v>44</v>
      </c>
      <c r="U9511" s="3" t="s">
        <v>72</v>
      </c>
      <c r="V9511" s="227" t="s">
        <v>72</v>
      </c>
      <c r="X9511" s="3" t="s">
        <v>1896</v>
      </c>
      <c r="AA9511" s="18">
        <v>45.258210016600003</v>
      </c>
      <c r="AB9511" s="18">
        <v>-123.0743599851</v>
      </c>
      <c r="AC9511" s="3" t="s">
        <v>45</v>
      </c>
      <c r="AE9511" s="3" t="s">
        <v>558</v>
      </c>
      <c r="AF9511" s="3" t="str">
        <f t="shared" si="228"/>
        <v>ex Fragaria chiloensis</v>
      </c>
      <c r="AG9511" s="3" t="s">
        <v>2729</v>
      </c>
      <c r="AH9511" s="3" t="s">
        <v>1657</v>
      </c>
      <c r="AT9511" s="3" t="s">
        <v>81</v>
      </c>
    </row>
    <row r="9512" spans="2:46" x14ac:dyDescent="0.25">
      <c r="B9512" s="5">
        <v>3398</v>
      </c>
      <c r="E9512" s="62">
        <v>14</v>
      </c>
      <c r="F9512" s="6" t="s">
        <v>42</v>
      </c>
      <c r="G9512" s="6">
        <v>2018</v>
      </c>
      <c r="L9512" s="6"/>
      <c r="N9512" s="6" t="s">
        <v>722</v>
      </c>
      <c r="P9512" s="407">
        <v>105</v>
      </c>
      <c r="Q9512" s="407">
        <v>105</v>
      </c>
      <c r="R9512" s="407">
        <v>5</v>
      </c>
      <c r="S9512" s="3" t="s">
        <v>3</v>
      </c>
      <c r="T9512" s="3" t="s">
        <v>44</v>
      </c>
      <c r="U9512" s="3" t="s">
        <v>72</v>
      </c>
      <c r="V9512" s="227" t="s">
        <v>72</v>
      </c>
      <c r="X9512" s="3" t="s">
        <v>1896</v>
      </c>
      <c r="AA9512" s="18">
        <v>45.258210016600003</v>
      </c>
      <c r="AB9512" s="18">
        <v>-123.0743599851</v>
      </c>
      <c r="AC9512" s="3" t="s">
        <v>45</v>
      </c>
      <c r="AE9512" s="3" t="s">
        <v>558</v>
      </c>
      <c r="AF9512" s="3" t="str">
        <f t="shared" si="228"/>
        <v>ex Fragaria chiloensis</v>
      </c>
      <c r="AG9512" s="3" t="s">
        <v>2729</v>
      </c>
      <c r="AH9512" s="3" t="s">
        <v>1657</v>
      </c>
      <c r="AT9512" s="3" t="s">
        <v>81</v>
      </c>
    </row>
    <row r="9513" spans="2:46" x14ac:dyDescent="0.25">
      <c r="B9513" s="5">
        <v>3399</v>
      </c>
      <c r="E9513" s="62">
        <v>14</v>
      </c>
      <c r="F9513" s="6" t="s">
        <v>42</v>
      </c>
      <c r="G9513" s="6">
        <v>2018</v>
      </c>
      <c r="L9513" s="6"/>
      <c r="N9513" s="6" t="s">
        <v>722</v>
      </c>
      <c r="P9513" s="407">
        <v>105</v>
      </c>
      <c r="Q9513" s="407">
        <v>105</v>
      </c>
      <c r="R9513" s="407">
        <v>6</v>
      </c>
      <c r="S9513" s="3" t="s">
        <v>3</v>
      </c>
      <c r="T9513" s="3" t="s">
        <v>44</v>
      </c>
      <c r="U9513" s="3" t="s">
        <v>72</v>
      </c>
      <c r="V9513" s="227" t="s">
        <v>72</v>
      </c>
      <c r="X9513" s="3" t="s">
        <v>1896</v>
      </c>
      <c r="AA9513" s="18">
        <v>45.258210016600003</v>
      </c>
      <c r="AB9513" s="18">
        <v>-123.0743599851</v>
      </c>
      <c r="AC9513" s="3" t="s">
        <v>45</v>
      </c>
      <c r="AE9513" s="3" t="s">
        <v>558</v>
      </c>
      <c r="AF9513" s="3" t="str">
        <f t="shared" si="228"/>
        <v>ex Fragaria chiloensis</v>
      </c>
      <c r="AG9513" s="3" t="s">
        <v>2729</v>
      </c>
      <c r="AH9513" s="3" t="s">
        <v>1657</v>
      </c>
      <c r="AT9513" s="3" t="s">
        <v>81</v>
      </c>
    </row>
    <row r="9514" spans="2:46" x14ac:dyDescent="0.25">
      <c r="B9514" s="5">
        <v>3400</v>
      </c>
      <c r="E9514" s="62">
        <v>14</v>
      </c>
      <c r="F9514" s="6" t="s">
        <v>42</v>
      </c>
      <c r="G9514" s="6">
        <v>2018</v>
      </c>
      <c r="L9514" s="6"/>
      <c r="N9514" s="6" t="s">
        <v>722</v>
      </c>
      <c r="P9514" s="407">
        <v>105</v>
      </c>
      <c r="Q9514" s="407">
        <v>105</v>
      </c>
      <c r="R9514" s="407">
        <v>7</v>
      </c>
      <c r="S9514" s="3" t="s">
        <v>3</v>
      </c>
      <c r="T9514" s="3" t="s">
        <v>44</v>
      </c>
      <c r="U9514" s="3" t="s">
        <v>72</v>
      </c>
      <c r="V9514" s="227" t="s">
        <v>72</v>
      </c>
      <c r="X9514" s="3" t="s">
        <v>1896</v>
      </c>
      <c r="AA9514" s="18">
        <v>45.258210016600003</v>
      </c>
      <c r="AB9514" s="18">
        <v>-123.0743599851</v>
      </c>
      <c r="AC9514" s="3" t="s">
        <v>45</v>
      </c>
      <c r="AE9514" s="3" t="s">
        <v>558</v>
      </c>
      <c r="AF9514" s="3" t="str">
        <f t="shared" si="228"/>
        <v>ex Fragaria chiloensis</v>
      </c>
      <c r="AG9514" s="3" t="s">
        <v>2729</v>
      </c>
      <c r="AH9514" s="3" t="s">
        <v>1657</v>
      </c>
      <c r="AT9514" s="3" t="s">
        <v>81</v>
      </c>
    </row>
    <row r="9515" spans="2:46" x14ac:dyDescent="0.25">
      <c r="B9515" s="5">
        <v>3401</v>
      </c>
      <c r="E9515" s="62">
        <v>14</v>
      </c>
      <c r="F9515" s="6" t="s">
        <v>42</v>
      </c>
      <c r="G9515" s="6">
        <v>2018</v>
      </c>
      <c r="L9515" s="6"/>
      <c r="N9515" s="6" t="s">
        <v>722</v>
      </c>
      <c r="P9515" s="407">
        <v>105</v>
      </c>
      <c r="Q9515" s="407">
        <v>105</v>
      </c>
      <c r="R9515" s="407">
        <v>8</v>
      </c>
      <c r="S9515" s="3" t="s">
        <v>3</v>
      </c>
      <c r="T9515" s="3" t="s">
        <v>44</v>
      </c>
      <c r="U9515" s="3" t="s">
        <v>72</v>
      </c>
      <c r="V9515" s="227" t="s">
        <v>72</v>
      </c>
      <c r="X9515" s="3" t="s">
        <v>1896</v>
      </c>
      <c r="AA9515" s="18">
        <v>45.258210016600003</v>
      </c>
      <c r="AB9515" s="18">
        <v>-123.0743599851</v>
      </c>
      <c r="AC9515" s="3" t="s">
        <v>45</v>
      </c>
      <c r="AE9515" s="3" t="s">
        <v>558</v>
      </c>
      <c r="AF9515" s="3" t="str">
        <f t="shared" si="228"/>
        <v>ex Fragaria chiloensis</v>
      </c>
      <c r="AG9515" s="3" t="s">
        <v>2729</v>
      </c>
      <c r="AH9515" s="3" t="s">
        <v>1657</v>
      </c>
      <c r="AT9515" s="3" t="s">
        <v>81</v>
      </c>
    </row>
    <row r="9516" spans="2:46" x14ac:dyDescent="0.25">
      <c r="B9516" s="5">
        <v>3402</v>
      </c>
      <c r="E9516" s="62">
        <v>14</v>
      </c>
      <c r="F9516" s="6" t="s">
        <v>42</v>
      </c>
      <c r="G9516" s="6">
        <v>2018</v>
      </c>
      <c r="L9516" s="6"/>
      <c r="N9516" s="6" t="s">
        <v>722</v>
      </c>
      <c r="P9516" s="407">
        <v>105</v>
      </c>
      <c r="Q9516" s="407">
        <v>105</v>
      </c>
      <c r="R9516" s="407">
        <v>9</v>
      </c>
      <c r="S9516" s="3" t="s">
        <v>3</v>
      </c>
      <c r="T9516" s="3" t="s">
        <v>44</v>
      </c>
      <c r="U9516" s="3" t="s">
        <v>72</v>
      </c>
      <c r="V9516" s="227" t="s">
        <v>72</v>
      </c>
      <c r="X9516" s="3" t="s">
        <v>1896</v>
      </c>
      <c r="AA9516" s="18">
        <v>45.258210016600003</v>
      </c>
      <c r="AB9516" s="18">
        <v>-123.0743599851</v>
      </c>
      <c r="AC9516" s="3" t="s">
        <v>45</v>
      </c>
      <c r="AE9516" s="3" t="s">
        <v>558</v>
      </c>
      <c r="AF9516" s="3" t="str">
        <f t="shared" si="228"/>
        <v>ex Fragaria chiloensis</v>
      </c>
      <c r="AG9516" s="3" t="s">
        <v>2729</v>
      </c>
      <c r="AH9516" s="3" t="s">
        <v>1657</v>
      </c>
      <c r="AT9516" s="3" t="s">
        <v>81</v>
      </c>
    </row>
    <row r="9517" spans="2:46" x14ac:dyDescent="0.25">
      <c r="B9517" s="5">
        <v>3403</v>
      </c>
      <c r="E9517" s="62">
        <v>14</v>
      </c>
      <c r="F9517" s="6" t="s">
        <v>42</v>
      </c>
      <c r="G9517" s="6">
        <v>2018</v>
      </c>
      <c r="L9517" s="6"/>
      <c r="N9517" s="6" t="s">
        <v>722</v>
      </c>
      <c r="P9517" s="407">
        <v>105</v>
      </c>
      <c r="Q9517" s="407">
        <v>105</v>
      </c>
      <c r="R9517" s="407">
        <v>10</v>
      </c>
      <c r="S9517" s="3" t="s">
        <v>3</v>
      </c>
      <c r="T9517" s="3" t="s">
        <v>44</v>
      </c>
      <c r="U9517" s="3" t="s">
        <v>72</v>
      </c>
      <c r="V9517" s="227" t="s">
        <v>72</v>
      </c>
      <c r="X9517" s="3" t="s">
        <v>1896</v>
      </c>
      <c r="AA9517" s="18">
        <v>45.258210016600003</v>
      </c>
      <c r="AB9517" s="18">
        <v>-123.0743599851</v>
      </c>
      <c r="AC9517" s="3" t="s">
        <v>45</v>
      </c>
      <c r="AE9517" s="3" t="s">
        <v>558</v>
      </c>
      <c r="AF9517" s="3" t="str">
        <f t="shared" si="228"/>
        <v>ex Fragaria chiloensis</v>
      </c>
      <c r="AG9517" s="3" t="s">
        <v>2729</v>
      </c>
      <c r="AH9517" s="3" t="s">
        <v>1657</v>
      </c>
      <c r="AT9517" s="3" t="s">
        <v>81</v>
      </c>
    </row>
    <row r="9518" spans="2:46" x14ac:dyDescent="0.25">
      <c r="B9518" s="5">
        <v>3404</v>
      </c>
      <c r="E9518" s="62">
        <v>14</v>
      </c>
      <c r="F9518" s="6" t="s">
        <v>42</v>
      </c>
      <c r="G9518" s="6">
        <v>2018</v>
      </c>
      <c r="L9518" s="6"/>
      <c r="N9518" s="6" t="s">
        <v>723</v>
      </c>
      <c r="P9518" s="407">
        <v>106</v>
      </c>
      <c r="Q9518" s="407">
        <v>106</v>
      </c>
      <c r="R9518" s="407">
        <v>1</v>
      </c>
      <c r="S9518" s="3" t="s">
        <v>3</v>
      </c>
      <c r="T9518" s="3" t="s">
        <v>44</v>
      </c>
      <c r="U9518" s="3" t="s">
        <v>72</v>
      </c>
      <c r="V9518" s="227" t="s">
        <v>72</v>
      </c>
      <c r="X9518" s="3" t="s">
        <v>1896</v>
      </c>
      <c r="AA9518" s="18">
        <v>45.258254992700003</v>
      </c>
      <c r="AB9518" s="18">
        <v>-123.07425397359999</v>
      </c>
      <c r="AC9518" s="3" t="s">
        <v>45</v>
      </c>
      <c r="AE9518" s="3" t="s">
        <v>330</v>
      </c>
      <c r="AF9518" s="3" t="str">
        <f t="shared" si="228"/>
        <v>ex Eschscholzia californica</v>
      </c>
      <c r="AG9518" s="3" t="s">
        <v>2729</v>
      </c>
      <c r="AH9518" s="3" t="s">
        <v>1657</v>
      </c>
      <c r="AT9518" s="3" t="s">
        <v>81</v>
      </c>
    </row>
    <row r="9519" spans="2:46" x14ac:dyDescent="0.25">
      <c r="B9519" s="5">
        <v>3405</v>
      </c>
      <c r="E9519" s="62">
        <v>14</v>
      </c>
      <c r="F9519" s="6" t="s">
        <v>42</v>
      </c>
      <c r="G9519" s="6">
        <v>2018</v>
      </c>
      <c r="L9519" s="6"/>
      <c r="N9519" s="6" t="s">
        <v>723</v>
      </c>
      <c r="P9519" s="407">
        <v>106</v>
      </c>
      <c r="Q9519" s="407">
        <v>106</v>
      </c>
      <c r="R9519" s="407">
        <v>2</v>
      </c>
      <c r="S9519" s="3" t="s">
        <v>3</v>
      </c>
      <c r="T9519" s="3" t="s">
        <v>44</v>
      </c>
      <c r="U9519" s="3" t="s">
        <v>72</v>
      </c>
      <c r="V9519" s="227" t="s">
        <v>72</v>
      </c>
      <c r="X9519" s="3" t="s">
        <v>1896</v>
      </c>
      <c r="AA9519" s="18">
        <v>45.258254992700003</v>
      </c>
      <c r="AB9519" s="18">
        <v>-123.07425397359999</v>
      </c>
      <c r="AC9519" s="3" t="s">
        <v>45</v>
      </c>
      <c r="AE9519" s="3" t="s">
        <v>330</v>
      </c>
      <c r="AF9519" s="3" t="str">
        <f t="shared" si="228"/>
        <v>ex Eschscholzia californica</v>
      </c>
      <c r="AG9519" s="3" t="s">
        <v>2729</v>
      </c>
      <c r="AH9519" s="3" t="s">
        <v>1657</v>
      </c>
      <c r="AT9519" s="3" t="s">
        <v>81</v>
      </c>
    </row>
    <row r="9520" spans="2:46" x14ac:dyDescent="0.25">
      <c r="B9520" s="5">
        <v>3406</v>
      </c>
      <c r="E9520" s="62">
        <v>14</v>
      </c>
      <c r="F9520" s="6" t="s">
        <v>42</v>
      </c>
      <c r="G9520" s="6">
        <v>2018</v>
      </c>
      <c r="L9520" s="6"/>
      <c r="N9520" s="6" t="s">
        <v>723</v>
      </c>
      <c r="P9520" s="407">
        <v>106</v>
      </c>
      <c r="Q9520" s="407">
        <v>106</v>
      </c>
      <c r="R9520" s="407">
        <v>3</v>
      </c>
      <c r="S9520" s="3" t="s">
        <v>3</v>
      </c>
      <c r="T9520" s="3" t="s">
        <v>44</v>
      </c>
      <c r="U9520" s="3" t="s">
        <v>72</v>
      </c>
      <c r="V9520" s="227" t="s">
        <v>72</v>
      </c>
      <c r="X9520" s="3" t="s">
        <v>1896</v>
      </c>
      <c r="AA9520" s="18">
        <v>45.258254992700003</v>
      </c>
      <c r="AB9520" s="18">
        <v>-123.07425397359999</v>
      </c>
      <c r="AC9520" s="3" t="s">
        <v>45</v>
      </c>
      <c r="AE9520" s="3" t="s">
        <v>330</v>
      </c>
      <c r="AF9520" s="3" t="str">
        <f t="shared" si="228"/>
        <v>ex Eschscholzia californica</v>
      </c>
      <c r="AG9520" s="3" t="s">
        <v>2729</v>
      </c>
      <c r="AH9520" s="3" t="s">
        <v>1657</v>
      </c>
      <c r="AT9520" s="3" t="s">
        <v>81</v>
      </c>
    </row>
    <row r="9521" spans="2:46" x14ac:dyDescent="0.25">
      <c r="B9521" s="5">
        <v>3407</v>
      </c>
      <c r="E9521" s="62">
        <v>14</v>
      </c>
      <c r="F9521" s="6" t="s">
        <v>42</v>
      </c>
      <c r="G9521" s="6">
        <v>2018</v>
      </c>
      <c r="L9521" s="6"/>
      <c r="N9521" s="6" t="s">
        <v>723</v>
      </c>
      <c r="P9521" s="407">
        <v>106</v>
      </c>
      <c r="Q9521" s="407">
        <v>106</v>
      </c>
      <c r="R9521" s="407">
        <v>4</v>
      </c>
      <c r="S9521" s="3" t="s">
        <v>3</v>
      </c>
      <c r="T9521" s="3" t="s">
        <v>44</v>
      </c>
      <c r="U9521" s="3" t="s">
        <v>72</v>
      </c>
      <c r="V9521" s="227" t="s">
        <v>72</v>
      </c>
      <c r="X9521" s="3" t="s">
        <v>1896</v>
      </c>
      <c r="AA9521" s="18">
        <v>45.258254992700003</v>
      </c>
      <c r="AB9521" s="18">
        <v>-123.07425397359999</v>
      </c>
      <c r="AC9521" s="3" t="s">
        <v>45</v>
      </c>
      <c r="AE9521" s="3" t="s">
        <v>330</v>
      </c>
      <c r="AF9521" s="3" t="str">
        <f t="shared" si="228"/>
        <v>ex Eschscholzia californica</v>
      </c>
      <c r="AG9521" s="3" t="s">
        <v>2729</v>
      </c>
      <c r="AH9521" s="3" t="s">
        <v>1657</v>
      </c>
      <c r="AT9521" s="3" t="s">
        <v>81</v>
      </c>
    </row>
    <row r="9522" spans="2:46" x14ac:dyDescent="0.25">
      <c r="B9522" s="5">
        <v>3408</v>
      </c>
      <c r="E9522" s="62">
        <v>14</v>
      </c>
      <c r="F9522" s="6" t="s">
        <v>42</v>
      </c>
      <c r="G9522" s="6">
        <v>2018</v>
      </c>
      <c r="L9522" s="6"/>
      <c r="N9522" s="6" t="s">
        <v>723</v>
      </c>
      <c r="P9522" s="407">
        <v>106</v>
      </c>
      <c r="Q9522" s="407">
        <v>106</v>
      </c>
      <c r="R9522" s="407">
        <v>5</v>
      </c>
      <c r="S9522" s="3" t="s">
        <v>3</v>
      </c>
      <c r="T9522" s="3" t="s">
        <v>44</v>
      </c>
      <c r="U9522" s="3" t="s">
        <v>72</v>
      </c>
      <c r="V9522" s="227" t="s">
        <v>72</v>
      </c>
      <c r="X9522" s="3" t="s">
        <v>1896</v>
      </c>
      <c r="AA9522" s="18">
        <v>45.258254992700003</v>
      </c>
      <c r="AB9522" s="18">
        <v>-123.07425397359999</v>
      </c>
      <c r="AC9522" s="3" t="s">
        <v>45</v>
      </c>
      <c r="AE9522" s="3" t="s">
        <v>330</v>
      </c>
      <c r="AF9522" s="3" t="str">
        <f t="shared" si="228"/>
        <v>ex Eschscholzia californica</v>
      </c>
      <c r="AG9522" s="3" t="s">
        <v>2729</v>
      </c>
      <c r="AH9522" s="3" t="s">
        <v>1657</v>
      </c>
      <c r="AT9522" s="3" t="s">
        <v>81</v>
      </c>
    </row>
    <row r="9523" spans="2:46" x14ac:dyDescent="0.25">
      <c r="B9523" s="5">
        <v>3409</v>
      </c>
      <c r="E9523" s="62">
        <v>14</v>
      </c>
      <c r="F9523" s="6" t="s">
        <v>42</v>
      </c>
      <c r="G9523" s="6">
        <v>2018</v>
      </c>
      <c r="L9523" s="6"/>
      <c r="N9523" s="6" t="s">
        <v>723</v>
      </c>
      <c r="P9523" s="407">
        <v>106</v>
      </c>
      <c r="Q9523" s="407">
        <v>106</v>
      </c>
      <c r="R9523" s="407">
        <v>6</v>
      </c>
      <c r="S9523" s="3" t="s">
        <v>3</v>
      </c>
      <c r="T9523" s="3" t="s">
        <v>44</v>
      </c>
      <c r="U9523" s="3" t="s">
        <v>72</v>
      </c>
      <c r="V9523" s="227" t="s">
        <v>72</v>
      </c>
      <c r="X9523" s="3" t="s">
        <v>1896</v>
      </c>
      <c r="AA9523" s="18">
        <v>45.258254992700003</v>
      </c>
      <c r="AB9523" s="18">
        <v>-123.07425397359999</v>
      </c>
      <c r="AC9523" s="3" t="s">
        <v>45</v>
      </c>
      <c r="AE9523" s="3" t="s">
        <v>330</v>
      </c>
      <c r="AF9523" s="3" t="str">
        <f t="shared" si="228"/>
        <v>ex Eschscholzia californica</v>
      </c>
      <c r="AG9523" s="3" t="s">
        <v>2729</v>
      </c>
      <c r="AH9523" s="3" t="s">
        <v>1657</v>
      </c>
      <c r="AT9523" s="3" t="s">
        <v>81</v>
      </c>
    </row>
    <row r="9524" spans="2:46" x14ac:dyDescent="0.25">
      <c r="B9524" s="5">
        <v>3410</v>
      </c>
      <c r="E9524" s="62">
        <v>14</v>
      </c>
      <c r="F9524" s="6" t="s">
        <v>42</v>
      </c>
      <c r="G9524" s="6">
        <v>2018</v>
      </c>
      <c r="L9524" s="6"/>
      <c r="N9524" s="6" t="s">
        <v>723</v>
      </c>
      <c r="P9524" s="407">
        <v>106</v>
      </c>
      <c r="Q9524" s="407">
        <v>106</v>
      </c>
      <c r="R9524" s="407">
        <v>7</v>
      </c>
      <c r="S9524" s="3" t="s">
        <v>3</v>
      </c>
      <c r="T9524" s="3" t="s">
        <v>44</v>
      </c>
      <c r="U9524" s="3" t="s">
        <v>72</v>
      </c>
      <c r="V9524" s="227" t="s">
        <v>72</v>
      </c>
      <c r="X9524" s="3" t="s">
        <v>1896</v>
      </c>
      <c r="AA9524" s="18">
        <v>45.258254992700003</v>
      </c>
      <c r="AB9524" s="18">
        <v>-123.07425397359999</v>
      </c>
      <c r="AC9524" s="3" t="s">
        <v>45</v>
      </c>
      <c r="AE9524" s="3" t="s">
        <v>330</v>
      </c>
      <c r="AF9524" s="3" t="str">
        <f t="shared" si="228"/>
        <v>ex Eschscholzia californica</v>
      </c>
      <c r="AG9524" s="3" t="s">
        <v>2729</v>
      </c>
      <c r="AH9524" s="3" t="s">
        <v>1657</v>
      </c>
      <c r="AT9524" s="3" t="s">
        <v>81</v>
      </c>
    </row>
    <row r="9525" spans="2:46" x14ac:dyDescent="0.25">
      <c r="B9525" s="5">
        <v>3411</v>
      </c>
      <c r="E9525" s="62">
        <v>14</v>
      </c>
      <c r="F9525" s="6" t="s">
        <v>42</v>
      </c>
      <c r="G9525" s="6">
        <v>2018</v>
      </c>
      <c r="L9525" s="6"/>
      <c r="N9525" s="6" t="s">
        <v>723</v>
      </c>
      <c r="P9525" s="407">
        <v>106</v>
      </c>
      <c r="Q9525" s="407">
        <v>106</v>
      </c>
      <c r="R9525" s="407">
        <v>8</v>
      </c>
      <c r="S9525" s="3" t="s">
        <v>3</v>
      </c>
      <c r="T9525" s="3" t="s">
        <v>44</v>
      </c>
      <c r="U9525" s="3" t="s">
        <v>72</v>
      </c>
      <c r="V9525" s="227" t="s">
        <v>72</v>
      </c>
      <c r="X9525" s="3" t="s">
        <v>1896</v>
      </c>
      <c r="AA9525" s="18">
        <v>45.258254992700003</v>
      </c>
      <c r="AB9525" s="18">
        <v>-123.07425397359999</v>
      </c>
      <c r="AC9525" s="3" t="s">
        <v>45</v>
      </c>
      <c r="AE9525" s="3" t="s">
        <v>330</v>
      </c>
      <c r="AF9525" s="3" t="str">
        <f t="shared" si="228"/>
        <v>ex Eschscholzia californica</v>
      </c>
      <c r="AG9525" s="3" t="s">
        <v>2729</v>
      </c>
      <c r="AH9525" s="3" t="s">
        <v>1657</v>
      </c>
      <c r="AT9525" s="3" t="s">
        <v>81</v>
      </c>
    </row>
    <row r="9526" spans="2:46" x14ac:dyDescent="0.25">
      <c r="B9526" s="5">
        <v>3412</v>
      </c>
      <c r="E9526" s="62">
        <v>14</v>
      </c>
      <c r="F9526" s="6" t="s">
        <v>42</v>
      </c>
      <c r="G9526" s="6">
        <v>2018</v>
      </c>
      <c r="L9526" s="6"/>
      <c r="N9526" s="6" t="s">
        <v>723</v>
      </c>
      <c r="P9526" s="407">
        <v>106</v>
      </c>
      <c r="Q9526" s="407">
        <v>106</v>
      </c>
      <c r="R9526" s="407">
        <v>9</v>
      </c>
      <c r="S9526" s="3" t="s">
        <v>3</v>
      </c>
      <c r="T9526" s="3" t="s">
        <v>44</v>
      </c>
      <c r="U9526" s="3" t="s">
        <v>72</v>
      </c>
      <c r="V9526" s="227" t="s">
        <v>72</v>
      </c>
      <c r="X9526" s="3" t="s">
        <v>1896</v>
      </c>
      <c r="AA9526" s="18">
        <v>45.258254992700003</v>
      </c>
      <c r="AB9526" s="18">
        <v>-123.07425397359999</v>
      </c>
      <c r="AC9526" s="3" t="s">
        <v>45</v>
      </c>
      <c r="AE9526" s="3" t="s">
        <v>330</v>
      </c>
      <c r="AF9526" s="3" t="str">
        <f t="shared" si="228"/>
        <v>ex Eschscholzia californica</v>
      </c>
      <c r="AG9526" s="3" t="s">
        <v>2729</v>
      </c>
      <c r="AH9526" s="3" t="s">
        <v>1657</v>
      </c>
      <c r="AT9526" s="3" t="s">
        <v>81</v>
      </c>
    </row>
    <row r="9527" spans="2:46" x14ac:dyDescent="0.25">
      <c r="B9527" s="5">
        <v>3413</v>
      </c>
      <c r="E9527" s="62">
        <v>14</v>
      </c>
      <c r="F9527" s="6" t="s">
        <v>42</v>
      </c>
      <c r="G9527" s="6">
        <v>2018</v>
      </c>
      <c r="L9527" s="6"/>
      <c r="N9527" s="6" t="s">
        <v>723</v>
      </c>
      <c r="P9527" s="407">
        <v>106</v>
      </c>
      <c r="Q9527" s="407">
        <v>106</v>
      </c>
      <c r="R9527" s="407">
        <v>10</v>
      </c>
      <c r="S9527" s="3" t="s">
        <v>3</v>
      </c>
      <c r="T9527" s="3" t="s">
        <v>44</v>
      </c>
      <c r="U9527" s="3" t="s">
        <v>72</v>
      </c>
      <c r="V9527" s="227" t="s">
        <v>72</v>
      </c>
      <c r="X9527" s="3" t="s">
        <v>1896</v>
      </c>
      <c r="AA9527" s="18">
        <v>45.258254992700003</v>
      </c>
      <c r="AB9527" s="18">
        <v>-123.07425397359999</v>
      </c>
      <c r="AC9527" s="3" t="s">
        <v>45</v>
      </c>
      <c r="AE9527" s="3" t="s">
        <v>330</v>
      </c>
      <c r="AF9527" s="3" t="str">
        <f t="shared" si="228"/>
        <v>ex Eschscholzia californica</v>
      </c>
      <c r="AG9527" s="3" t="s">
        <v>2729</v>
      </c>
      <c r="AH9527" s="3" t="s">
        <v>1657</v>
      </c>
      <c r="AT9527" s="3" t="s">
        <v>81</v>
      </c>
    </row>
    <row r="9528" spans="2:46" x14ac:dyDescent="0.25">
      <c r="B9528" s="5">
        <v>3414</v>
      </c>
      <c r="E9528" s="62">
        <v>14</v>
      </c>
      <c r="F9528" s="6" t="s">
        <v>42</v>
      </c>
      <c r="G9528" s="6">
        <v>2018</v>
      </c>
      <c r="L9528" s="6"/>
      <c r="N9528" s="6" t="s">
        <v>723</v>
      </c>
      <c r="P9528" s="407">
        <v>106</v>
      </c>
      <c r="Q9528" s="407">
        <v>106</v>
      </c>
      <c r="R9528" s="407">
        <v>11</v>
      </c>
      <c r="S9528" s="3" t="s">
        <v>3</v>
      </c>
      <c r="T9528" s="3" t="s">
        <v>44</v>
      </c>
      <c r="U9528" s="3" t="s">
        <v>72</v>
      </c>
      <c r="V9528" s="227" t="s">
        <v>72</v>
      </c>
      <c r="X9528" s="3" t="s">
        <v>1896</v>
      </c>
      <c r="AA9528" s="18">
        <v>45.258254992700003</v>
      </c>
      <c r="AB9528" s="18">
        <v>-123.07425397359999</v>
      </c>
      <c r="AC9528" s="3" t="s">
        <v>45</v>
      </c>
      <c r="AE9528" s="3" t="s">
        <v>330</v>
      </c>
      <c r="AF9528" s="3" t="str">
        <f t="shared" si="228"/>
        <v>ex Eschscholzia californica</v>
      </c>
      <c r="AG9528" s="3" t="s">
        <v>2729</v>
      </c>
      <c r="AH9528" s="3" t="s">
        <v>1657</v>
      </c>
      <c r="AT9528" s="3" t="s">
        <v>81</v>
      </c>
    </row>
    <row r="9529" spans="2:46" x14ac:dyDescent="0.25">
      <c r="B9529" s="5">
        <v>3415</v>
      </c>
      <c r="E9529" s="62">
        <v>14</v>
      </c>
      <c r="F9529" s="6" t="s">
        <v>42</v>
      </c>
      <c r="G9529" s="6">
        <v>2018</v>
      </c>
      <c r="L9529" s="6"/>
      <c r="N9529" s="6" t="s">
        <v>723</v>
      </c>
      <c r="P9529" s="407">
        <v>106</v>
      </c>
      <c r="Q9529" s="407">
        <v>106</v>
      </c>
      <c r="R9529" s="407">
        <v>12</v>
      </c>
      <c r="S9529" s="3" t="s">
        <v>3</v>
      </c>
      <c r="T9529" s="3" t="s">
        <v>44</v>
      </c>
      <c r="U9529" s="3" t="s">
        <v>72</v>
      </c>
      <c r="V9529" s="227" t="s">
        <v>72</v>
      </c>
      <c r="X9529" s="3" t="s">
        <v>1896</v>
      </c>
      <c r="AA9529" s="18">
        <v>45.258254992700003</v>
      </c>
      <c r="AB9529" s="18">
        <v>-123.07425397359999</v>
      </c>
      <c r="AC9529" s="3" t="s">
        <v>45</v>
      </c>
      <c r="AE9529" s="3" t="s">
        <v>330</v>
      </c>
      <c r="AF9529" s="3" t="str">
        <f t="shared" si="228"/>
        <v>ex Eschscholzia californica</v>
      </c>
      <c r="AG9529" s="3" t="s">
        <v>2729</v>
      </c>
      <c r="AH9529" s="3" t="s">
        <v>1657</v>
      </c>
      <c r="AT9529" s="3" t="s">
        <v>81</v>
      </c>
    </row>
    <row r="9530" spans="2:46" x14ac:dyDescent="0.25">
      <c r="B9530" s="5">
        <v>3416</v>
      </c>
      <c r="E9530" s="62">
        <v>14</v>
      </c>
      <c r="F9530" s="6" t="s">
        <v>42</v>
      </c>
      <c r="G9530" s="6">
        <v>2018</v>
      </c>
      <c r="L9530" s="6"/>
      <c r="N9530" s="6" t="s">
        <v>723</v>
      </c>
      <c r="P9530" s="407">
        <v>106</v>
      </c>
      <c r="Q9530" s="407">
        <v>106</v>
      </c>
      <c r="R9530" s="407">
        <v>13</v>
      </c>
      <c r="S9530" s="3" t="s">
        <v>3</v>
      </c>
      <c r="T9530" s="3" t="s">
        <v>44</v>
      </c>
      <c r="U9530" s="3" t="s">
        <v>72</v>
      </c>
      <c r="V9530" s="227" t="s">
        <v>72</v>
      </c>
      <c r="X9530" s="3" t="s">
        <v>1896</v>
      </c>
      <c r="AA9530" s="18">
        <v>45.258254992700003</v>
      </c>
      <c r="AB9530" s="18">
        <v>-123.07425397359999</v>
      </c>
      <c r="AC9530" s="3" t="s">
        <v>45</v>
      </c>
      <c r="AE9530" s="3" t="s">
        <v>330</v>
      </c>
      <c r="AF9530" s="3" t="str">
        <f t="shared" si="228"/>
        <v>ex Eschscholzia californica</v>
      </c>
      <c r="AG9530" s="3" t="s">
        <v>2729</v>
      </c>
      <c r="AH9530" s="3" t="s">
        <v>1657</v>
      </c>
      <c r="AT9530" s="3" t="s">
        <v>81</v>
      </c>
    </row>
    <row r="9531" spans="2:46" x14ac:dyDescent="0.25">
      <c r="B9531" s="5">
        <v>3529</v>
      </c>
      <c r="E9531" s="62">
        <v>14</v>
      </c>
      <c r="F9531" s="6" t="s">
        <v>42</v>
      </c>
      <c r="G9531" s="6">
        <v>2018</v>
      </c>
      <c r="L9531" s="6"/>
      <c r="N9531" s="6" t="s">
        <v>724</v>
      </c>
      <c r="P9531" s="407">
        <v>107</v>
      </c>
      <c r="Q9531" s="407">
        <v>107</v>
      </c>
      <c r="R9531" s="407">
        <v>1</v>
      </c>
      <c r="S9531" s="3" t="s">
        <v>3</v>
      </c>
      <c r="T9531" s="3" t="s">
        <v>44</v>
      </c>
      <c r="U9531" s="3" t="s">
        <v>72</v>
      </c>
      <c r="V9531" s="227" t="s">
        <v>72</v>
      </c>
      <c r="X9531" s="3" t="s">
        <v>760</v>
      </c>
      <c r="AA9531" s="18">
        <v>45.239262260399997</v>
      </c>
      <c r="AB9531" s="18">
        <v>-123.04657123219999</v>
      </c>
      <c r="AC9531" s="3" t="s">
        <v>45</v>
      </c>
      <c r="AE9531" s="3" t="s">
        <v>575</v>
      </c>
      <c r="AF9531" s="3" t="str">
        <f t="shared" si="228"/>
        <v>ex Lupinus rivularis</v>
      </c>
      <c r="AG9531" s="3" t="s">
        <v>2729</v>
      </c>
      <c r="AH9531" s="3" t="s">
        <v>1657</v>
      </c>
      <c r="AT9531" s="3" t="s">
        <v>761</v>
      </c>
    </row>
    <row r="9532" spans="2:46" x14ac:dyDescent="0.25">
      <c r="B9532" s="5">
        <v>3530</v>
      </c>
      <c r="E9532" s="62">
        <v>14</v>
      </c>
      <c r="F9532" s="6" t="s">
        <v>42</v>
      </c>
      <c r="G9532" s="6">
        <v>2018</v>
      </c>
      <c r="L9532" s="6"/>
      <c r="N9532" s="6" t="s">
        <v>724</v>
      </c>
      <c r="P9532" s="407">
        <v>107</v>
      </c>
      <c r="Q9532" s="407">
        <v>107</v>
      </c>
      <c r="R9532" s="407">
        <v>2</v>
      </c>
      <c r="S9532" s="3" t="s">
        <v>3</v>
      </c>
      <c r="T9532" s="3" t="s">
        <v>44</v>
      </c>
      <c r="U9532" s="3" t="s">
        <v>72</v>
      </c>
      <c r="V9532" s="227" t="s">
        <v>72</v>
      </c>
      <c r="X9532" s="3" t="s">
        <v>760</v>
      </c>
      <c r="AA9532" s="18">
        <v>45.239262260399997</v>
      </c>
      <c r="AB9532" s="18">
        <v>-123.04657123219999</v>
      </c>
      <c r="AC9532" s="3" t="s">
        <v>45</v>
      </c>
      <c r="AE9532" s="3" t="s">
        <v>575</v>
      </c>
      <c r="AF9532" s="3" t="str">
        <f t="shared" si="228"/>
        <v>ex Lupinus rivularis</v>
      </c>
      <c r="AG9532" s="3" t="s">
        <v>2729</v>
      </c>
      <c r="AH9532" s="3" t="s">
        <v>1657</v>
      </c>
      <c r="AT9532" s="3" t="s">
        <v>761</v>
      </c>
    </row>
    <row r="9533" spans="2:46" x14ac:dyDescent="0.25">
      <c r="B9533" s="5">
        <v>3531</v>
      </c>
      <c r="E9533" s="62">
        <v>14</v>
      </c>
      <c r="F9533" s="6" t="s">
        <v>42</v>
      </c>
      <c r="G9533" s="6">
        <v>2018</v>
      </c>
      <c r="L9533" s="6"/>
      <c r="N9533" s="6" t="s">
        <v>724</v>
      </c>
      <c r="P9533" s="407">
        <v>107</v>
      </c>
      <c r="Q9533" s="407">
        <v>107</v>
      </c>
      <c r="R9533" s="407">
        <v>3</v>
      </c>
      <c r="S9533" s="3" t="s">
        <v>3</v>
      </c>
      <c r="T9533" s="3" t="s">
        <v>44</v>
      </c>
      <c r="U9533" s="3" t="s">
        <v>72</v>
      </c>
      <c r="V9533" s="227" t="s">
        <v>72</v>
      </c>
      <c r="X9533" s="3" t="s">
        <v>760</v>
      </c>
      <c r="AA9533" s="18">
        <v>45.239262260399997</v>
      </c>
      <c r="AB9533" s="18">
        <v>-123.04657123219999</v>
      </c>
      <c r="AC9533" s="3" t="s">
        <v>45</v>
      </c>
      <c r="AE9533" s="3" t="s">
        <v>575</v>
      </c>
      <c r="AF9533" s="3" t="str">
        <f t="shared" si="228"/>
        <v>ex Lupinus rivularis</v>
      </c>
      <c r="AG9533" s="3" t="s">
        <v>2729</v>
      </c>
      <c r="AH9533" s="3" t="s">
        <v>1657</v>
      </c>
      <c r="AT9533" s="3" t="s">
        <v>761</v>
      </c>
    </row>
    <row r="9534" spans="2:46" x14ac:dyDescent="0.25">
      <c r="B9534" s="5">
        <v>3532</v>
      </c>
      <c r="E9534" s="62">
        <v>14</v>
      </c>
      <c r="F9534" s="6" t="s">
        <v>42</v>
      </c>
      <c r="G9534" s="6">
        <v>2018</v>
      </c>
      <c r="L9534" s="6"/>
      <c r="N9534" s="6" t="s">
        <v>724</v>
      </c>
      <c r="P9534" s="407">
        <v>107</v>
      </c>
      <c r="Q9534" s="407">
        <v>107</v>
      </c>
      <c r="R9534" s="407">
        <v>4</v>
      </c>
      <c r="S9534" s="3" t="s">
        <v>3</v>
      </c>
      <c r="T9534" s="3" t="s">
        <v>44</v>
      </c>
      <c r="U9534" s="3" t="s">
        <v>72</v>
      </c>
      <c r="V9534" s="227" t="s">
        <v>72</v>
      </c>
      <c r="X9534" s="3" t="s">
        <v>760</v>
      </c>
      <c r="AA9534" s="18">
        <v>45.239262260399997</v>
      </c>
      <c r="AB9534" s="18">
        <v>-123.04657123219999</v>
      </c>
      <c r="AC9534" s="3" t="s">
        <v>45</v>
      </c>
      <c r="AE9534" s="3" t="s">
        <v>575</v>
      </c>
      <c r="AF9534" s="3" t="str">
        <f t="shared" si="228"/>
        <v>ex Lupinus rivularis</v>
      </c>
      <c r="AG9534" s="3" t="s">
        <v>2729</v>
      </c>
      <c r="AH9534" s="3" t="s">
        <v>1657</v>
      </c>
      <c r="AT9534" s="3" t="s">
        <v>761</v>
      </c>
    </row>
    <row r="9535" spans="2:46" x14ac:dyDescent="0.25">
      <c r="B9535" s="5">
        <v>3533</v>
      </c>
      <c r="E9535" s="62">
        <v>14</v>
      </c>
      <c r="F9535" s="6" t="s">
        <v>42</v>
      </c>
      <c r="G9535" s="6">
        <v>2018</v>
      </c>
      <c r="L9535" s="6"/>
      <c r="N9535" s="6" t="s">
        <v>724</v>
      </c>
      <c r="P9535" s="407">
        <v>107</v>
      </c>
      <c r="Q9535" s="407">
        <v>107</v>
      </c>
      <c r="R9535" s="407">
        <v>5</v>
      </c>
      <c r="S9535" s="3" t="s">
        <v>3</v>
      </c>
      <c r="T9535" s="3" t="s">
        <v>44</v>
      </c>
      <c r="U9535" s="3" t="s">
        <v>72</v>
      </c>
      <c r="V9535" s="227" t="s">
        <v>72</v>
      </c>
      <c r="X9535" s="3" t="s">
        <v>760</v>
      </c>
      <c r="AA9535" s="18">
        <v>45.239262260399997</v>
      </c>
      <c r="AB9535" s="18">
        <v>-123.04657123219999</v>
      </c>
      <c r="AC9535" s="3" t="s">
        <v>45</v>
      </c>
      <c r="AE9535" s="3" t="s">
        <v>575</v>
      </c>
      <c r="AF9535" s="3" t="str">
        <f t="shared" si="228"/>
        <v>ex Lupinus rivularis</v>
      </c>
      <c r="AG9535" s="3" t="s">
        <v>2729</v>
      </c>
      <c r="AH9535" s="3" t="s">
        <v>1657</v>
      </c>
      <c r="AT9535" s="3" t="s">
        <v>761</v>
      </c>
    </row>
    <row r="9536" spans="2:46" x14ac:dyDescent="0.25">
      <c r="B9536" s="5">
        <v>3534</v>
      </c>
      <c r="E9536" s="62">
        <v>14</v>
      </c>
      <c r="F9536" s="6" t="s">
        <v>42</v>
      </c>
      <c r="G9536" s="6">
        <v>2018</v>
      </c>
      <c r="L9536" s="6"/>
      <c r="N9536" s="6" t="s">
        <v>724</v>
      </c>
      <c r="P9536" s="407">
        <v>107</v>
      </c>
      <c r="Q9536" s="407">
        <v>107</v>
      </c>
      <c r="R9536" s="407">
        <v>6</v>
      </c>
      <c r="S9536" s="3" t="s">
        <v>3</v>
      </c>
      <c r="T9536" s="3" t="s">
        <v>44</v>
      </c>
      <c r="U9536" s="3" t="s">
        <v>72</v>
      </c>
      <c r="V9536" s="227" t="s">
        <v>72</v>
      </c>
      <c r="X9536" s="3" t="s">
        <v>760</v>
      </c>
      <c r="AA9536" s="18">
        <v>45.239262260399997</v>
      </c>
      <c r="AB9536" s="18">
        <v>-123.04657123219999</v>
      </c>
      <c r="AC9536" s="3" t="s">
        <v>45</v>
      </c>
      <c r="AE9536" s="3" t="s">
        <v>575</v>
      </c>
      <c r="AF9536" s="3" t="str">
        <f t="shared" si="228"/>
        <v>ex Lupinus rivularis</v>
      </c>
      <c r="AG9536" s="3" t="s">
        <v>2729</v>
      </c>
      <c r="AH9536" s="3" t="s">
        <v>1657</v>
      </c>
      <c r="AT9536" s="3" t="s">
        <v>761</v>
      </c>
    </row>
    <row r="9537" spans="2:46" x14ac:dyDescent="0.25">
      <c r="B9537" s="5">
        <v>3535</v>
      </c>
      <c r="E9537" s="62">
        <v>14</v>
      </c>
      <c r="F9537" s="6" t="s">
        <v>42</v>
      </c>
      <c r="G9537" s="6">
        <v>2018</v>
      </c>
      <c r="L9537" s="6"/>
      <c r="N9537" s="6" t="s">
        <v>724</v>
      </c>
      <c r="P9537" s="407">
        <v>107</v>
      </c>
      <c r="Q9537" s="407">
        <v>107</v>
      </c>
      <c r="R9537" s="407">
        <v>7</v>
      </c>
      <c r="S9537" s="3" t="s">
        <v>3</v>
      </c>
      <c r="T9537" s="3" t="s">
        <v>44</v>
      </c>
      <c r="U9537" s="3" t="s">
        <v>72</v>
      </c>
      <c r="V9537" s="227" t="s">
        <v>72</v>
      </c>
      <c r="X9537" s="3" t="s">
        <v>760</v>
      </c>
      <c r="AA9537" s="18">
        <v>45.239262260399997</v>
      </c>
      <c r="AB9537" s="18">
        <v>-123.04657123219999</v>
      </c>
      <c r="AC9537" s="3" t="s">
        <v>45</v>
      </c>
      <c r="AE9537" s="3" t="s">
        <v>575</v>
      </c>
      <c r="AF9537" s="3" t="str">
        <f t="shared" si="228"/>
        <v>ex Lupinus rivularis</v>
      </c>
      <c r="AG9537" s="3" t="s">
        <v>2729</v>
      </c>
      <c r="AH9537" s="3" t="s">
        <v>1657</v>
      </c>
      <c r="AT9537" s="3" t="s">
        <v>761</v>
      </c>
    </row>
    <row r="9538" spans="2:46" x14ac:dyDescent="0.25">
      <c r="B9538" s="5">
        <v>3536</v>
      </c>
      <c r="E9538" s="62">
        <v>14</v>
      </c>
      <c r="F9538" s="6" t="s">
        <v>42</v>
      </c>
      <c r="G9538" s="6">
        <v>2018</v>
      </c>
      <c r="L9538" s="6"/>
      <c r="N9538" s="6" t="s">
        <v>724</v>
      </c>
      <c r="P9538" s="407">
        <v>107</v>
      </c>
      <c r="Q9538" s="407">
        <v>107</v>
      </c>
      <c r="R9538" s="407">
        <v>8</v>
      </c>
      <c r="S9538" s="3" t="s">
        <v>3</v>
      </c>
      <c r="T9538" s="3" t="s">
        <v>44</v>
      </c>
      <c r="U9538" s="3" t="s">
        <v>72</v>
      </c>
      <c r="V9538" s="227" t="s">
        <v>72</v>
      </c>
      <c r="X9538" s="3" t="s">
        <v>760</v>
      </c>
      <c r="AA9538" s="18">
        <v>45.239262260399997</v>
      </c>
      <c r="AB9538" s="18">
        <v>-123.04657123219999</v>
      </c>
      <c r="AC9538" s="3" t="s">
        <v>45</v>
      </c>
      <c r="AE9538" s="3" t="s">
        <v>575</v>
      </c>
      <c r="AF9538" s="3" t="str">
        <f t="shared" si="228"/>
        <v>ex Lupinus rivularis</v>
      </c>
      <c r="AG9538" s="3" t="s">
        <v>2729</v>
      </c>
      <c r="AH9538" s="3" t="s">
        <v>1657</v>
      </c>
      <c r="AT9538" s="3" t="s">
        <v>761</v>
      </c>
    </row>
    <row r="9539" spans="2:46" x14ac:dyDescent="0.25">
      <c r="B9539" s="5">
        <v>3537</v>
      </c>
      <c r="E9539" s="62">
        <v>14</v>
      </c>
      <c r="F9539" s="6" t="s">
        <v>42</v>
      </c>
      <c r="G9539" s="6">
        <v>2018</v>
      </c>
      <c r="L9539" s="6"/>
      <c r="N9539" s="6" t="s">
        <v>724</v>
      </c>
      <c r="P9539" s="407">
        <v>107</v>
      </c>
      <c r="Q9539" s="407">
        <v>107</v>
      </c>
      <c r="R9539" s="407">
        <v>9</v>
      </c>
      <c r="S9539" s="3" t="s">
        <v>3</v>
      </c>
      <c r="T9539" s="3" t="s">
        <v>44</v>
      </c>
      <c r="U9539" s="3" t="s">
        <v>72</v>
      </c>
      <c r="V9539" s="227" t="s">
        <v>72</v>
      </c>
      <c r="X9539" s="3" t="s">
        <v>760</v>
      </c>
      <c r="AA9539" s="18">
        <v>45.239262260399997</v>
      </c>
      <c r="AB9539" s="18">
        <v>-123.04657123219999</v>
      </c>
      <c r="AC9539" s="3" t="s">
        <v>45</v>
      </c>
      <c r="AE9539" s="3" t="s">
        <v>575</v>
      </c>
      <c r="AF9539" s="3" t="str">
        <f t="shared" si="228"/>
        <v>ex Lupinus rivularis</v>
      </c>
      <c r="AG9539" s="3" t="s">
        <v>2729</v>
      </c>
      <c r="AH9539" s="3" t="s">
        <v>1657</v>
      </c>
      <c r="AT9539" s="3" t="s">
        <v>761</v>
      </c>
    </row>
    <row r="9540" spans="2:46" x14ac:dyDescent="0.25">
      <c r="B9540" s="5">
        <v>3538</v>
      </c>
      <c r="E9540" s="62">
        <v>14</v>
      </c>
      <c r="F9540" s="6" t="s">
        <v>42</v>
      </c>
      <c r="G9540" s="6">
        <v>2018</v>
      </c>
      <c r="L9540" s="6"/>
      <c r="N9540" s="6" t="s">
        <v>724</v>
      </c>
      <c r="P9540" s="407">
        <v>107</v>
      </c>
      <c r="Q9540" s="407">
        <v>107</v>
      </c>
      <c r="R9540" s="407">
        <v>10</v>
      </c>
      <c r="S9540" s="3" t="s">
        <v>3</v>
      </c>
      <c r="T9540" s="3" t="s">
        <v>44</v>
      </c>
      <c r="U9540" s="3" t="s">
        <v>72</v>
      </c>
      <c r="V9540" s="227" t="s">
        <v>72</v>
      </c>
      <c r="X9540" s="3" t="s">
        <v>760</v>
      </c>
      <c r="AA9540" s="18">
        <v>45.239262260399997</v>
      </c>
      <c r="AB9540" s="18">
        <v>-123.04657123219999</v>
      </c>
      <c r="AC9540" s="3" t="s">
        <v>45</v>
      </c>
      <c r="AE9540" s="3" t="s">
        <v>575</v>
      </c>
      <c r="AF9540" s="3" t="str">
        <f t="shared" si="228"/>
        <v>ex Lupinus rivularis</v>
      </c>
      <c r="AG9540" s="3" t="s">
        <v>2729</v>
      </c>
      <c r="AH9540" s="3" t="s">
        <v>1657</v>
      </c>
      <c r="AT9540" s="3" t="s">
        <v>761</v>
      </c>
    </row>
    <row r="9541" spans="2:46" x14ac:dyDescent="0.25">
      <c r="B9541" s="5">
        <v>3539</v>
      </c>
      <c r="E9541" s="62">
        <v>14</v>
      </c>
      <c r="F9541" s="6" t="s">
        <v>42</v>
      </c>
      <c r="G9541" s="6">
        <v>2018</v>
      </c>
      <c r="L9541" s="6"/>
      <c r="N9541" s="6" t="s">
        <v>724</v>
      </c>
      <c r="P9541" s="407">
        <v>107</v>
      </c>
      <c r="Q9541" s="407">
        <v>107</v>
      </c>
      <c r="R9541" s="407">
        <v>11</v>
      </c>
      <c r="S9541" s="3" t="s">
        <v>3</v>
      </c>
      <c r="T9541" s="3" t="s">
        <v>44</v>
      </c>
      <c r="U9541" s="3" t="s">
        <v>72</v>
      </c>
      <c r="V9541" s="227" t="s">
        <v>72</v>
      </c>
      <c r="X9541" s="3" t="s">
        <v>760</v>
      </c>
      <c r="AA9541" s="18">
        <v>45.239262260399997</v>
      </c>
      <c r="AB9541" s="18">
        <v>-123.04657123219999</v>
      </c>
      <c r="AC9541" s="3" t="s">
        <v>45</v>
      </c>
      <c r="AE9541" s="3" t="s">
        <v>575</v>
      </c>
      <c r="AF9541" s="3" t="str">
        <f t="shared" si="228"/>
        <v>ex Lupinus rivularis</v>
      </c>
      <c r="AG9541" s="3" t="s">
        <v>2729</v>
      </c>
      <c r="AH9541" s="3" t="s">
        <v>1657</v>
      </c>
      <c r="AT9541" s="3" t="s">
        <v>761</v>
      </c>
    </row>
    <row r="9542" spans="2:46" x14ac:dyDescent="0.25">
      <c r="B9542" s="5">
        <v>3540</v>
      </c>
      <c r="E9542" s="62">
        <v>14</v>
      </c>
      <c r="F9542" s="6" t="s">
        <v>42</v>
      </c>
      <c r="G9542" s="6">
        <v>2018</v>
      </c>
      <c r="L9542" s="6"/>
      <c r="N9542" s="6" t="s">
        <v>724</v>
      </c>
      <c r="P9542" s="407">
        <v>107</v>
      </c>
      <c r="Q9542" s="407">
        <v>107</v>
      </c>
      <c r="R9542" s="407">
        <v>12</v>
      </c>
      <c r="S9542" s="3" t="s">
        <v>3</v>
      </c>
      <c r="T9542" s="3" t="s">
        <v>44</v>
      </c>
      <c r="U9542" s="3" t="s">
        <v>72</v>
      </c>
      <c r="V9542" s="227" t="s">
        <v>72</v>
      </c>
      <c r="X9542" s="3" t="s">
        <v>760</v>
      </c>
      <c r="AA9542" s="18">
        <v>45.239262260399997</v>
      </c>
      <c r="AB9542" s="18">
        <v>-123.04657123219999</v>
      </c>
      <c r="AC9542" s="3" t="s">
        <v>45</v>
      </c>
      <c r="AE9542" s="3" t="s">
        <v>575</v>
      </c>
      <c r="AF9542" s="3" t="str">
        <f t="shared" si="228"/>
        <v>ex Lupinus rivularis</v>
      </c>
      <c r="AG9542" s="3" t="s">
        <v>2729</v>
      </c>
      <c r="AH9542" s="3" t="s">
        <v>1657</v>
      </c>
      <c r="AT9542" s="3" t="s">
        <v>761</v>
      </c>
    </row>
    <row r="9543" spans="2:46" x14ac:dyDescent="0.25">
      <c r="B9543" s="5">
        <v>3571</v>
      </c>
      <c r="E9543" s="62">
        <v>14</v>
      </c>
      <c r="F9543" s="6" t="s">
        <v>42</v>
      </c>
      <c r="G9543" s="6">
        <v>2018</v>
      </c>
      <c r="L9543" s="6"/>
      <c r="N9543" s="6" t="s">
        <v>725</v>
      </c>
      <c r="P9543" s="407">
        <v>108</v>
      </c>
      <c r="Q9543" s="407">
        <v>108</v>
      </c>
      <c r="R9543" s="407">
        <v>1</v>
      </c>
      <c r="S9543" s="3" t="s">
        <v>3</v>
      </c>
      <c r="T9543" s="3" t="s">
        <v>44</v>
      </c>
      <c r="U9543" s="3" t="s">
        <v>72</v>
      </c>
      <c r="V9543" s="227" t="s">
        <v>72</v>
      </c>
      <c r="X9543" s="3" t="s">
        <v>768</v>
      </c>
      <c r="AA9543" s="18">
        <v>45.2235422563</v>
      </c>
      <c r="AB9543" s="18">
        <v>-123.17531211009999</v>
      </c>
      <c r="AC9543" s="3" t="s">
        <v>45</v>
      </c>
      <c r="AE9543" s="3" t="s">
        <v>767</v>
      </c>
      <c r="AF9543" s="3" t="str">
        <f t="shared" si="228"/>
        <v>ex Rosa</v>
      </c>
      <c r="AG9543" s="3" t="s">
        <v>2729</v>
      </c>
      <c r="AH9543" s="3" t="s">
        <v>1657</v>
      </c>
      <c r="AT9543" s="3" t="s">
        <v>81</v>
      </c>
    </row>
    <row r="9544" spans="2:46" x14ac:dyDescent="0.25">
      <c r="B9544" s="5">
        <v>3572</v>
      </c>
      <c r="E9544" s="62">
        <v>14</v>
      </c>
      <c r="F9544" s="6" t="s">
        <v>42</v>
      </c>
      <c r="G9544" s="6">
        <v>2018</v>
      </c>
      <c r="L9544" s="6"/>
      <c r="N9544" s="6" t="s">
        <v>725</v>
      </c>
      <c r="P9544" s="407">
        <v>108</v>
      </c>
      <c r="Q9544" s="407">
        <v>108</v>
      </c>
      <c r="R9544" s="407">
        <v>2</v>
      </c>
      <c r="S9544" s="3" t="s">
        <v>3</v>
      </c>
      <c r="T9544" s="3" t="s">
        <v>44</v>
      </c>
      <c r="U9544" s="3" t="s">
        <v>72</v>
      </c>
      <c r="V9544" s="227" t="s">
        <v>72</v>
      </c>
      <c r="X9544" s="3" t="s">
        <v>768</v>
      </c>
      <c r="AA9544" s="18">
        <v>45.2235422563</v>
      </c>
      <c r="AB9544" s="18">
        <v>-123.17531211009999</v>
      </c>
      <c r="AC9544" s="3" t="s">
        <v>45</v>
      </c>
      <c r="AE9544" s="3" t="s">
        <v>767</v>
      </c>
      <c r="AF9544" s="3" t="str">
        <f t="shared" si="228"/>
        <v>ex Rosa</v>
      </c>
      <c r="AG9544" s="3" t="s">
        <v>2729</v>
      </c>
      <c r="AH9544" s="3" t="s">
        <v>1657</v>
      </c>
      <c r="AT9544" s="3" t="s">
        <v>81</v>
      </c>
    </row>
    <row r="9545" spans="2:46" x14ac:dyDescent="0.25">
      <c r="B9545" s="5">
        <v>3573</v>
      </c>
      <c r="E9545" s="62">
        <v>14</v>
      </c>
      <c r="F9545" s="6" t="s">
        <v>42</v>
      </c>
      <c r="G9545" s="6">
        <v>2018</v>
      </c>
      <c r="L9545" s="6"/>
      <c r="N9545" s="6" t="s">
        <v>725</v>
      </c>
      <c r="P9545" s="407">
        <v>108</v>
      </c>
      <c r="Q9545" s="407">
        <v>108</v>
      </c>
      <c r="R9545" s="407">
        <v>3</v>
      </c>
      <c r="S9545" s="3" t="s">
        <v>3</v>
      </c>
      <c r="T9545" s="3" t="s">
        <v>44</v>
      </c>
      <c r="U9545" s="3" t="s">
        <v>72</v>
      </c>
      <c r="V9545" s="227" t="s">
        <v>72</v>
      </c>
      <c r="X9545" s="3" t="s">
        <v>768</v>
      </c>
      <c r="AA9545" s="18">
        <v>45.2235422563</v>
      </c>
      <c r="AB9545" s="18">
        <v>-123.17531211009999</v>
      </c>
      <c r="AC9545" s="3" t="s">
        <v>45</v>
      </c>
      <c r="AE9545" s="3" t="s">
        <v>767</v>
      </c>
      <c r="AF9545" s="3" t="str">
        <f t="shared" si="228"/>
        <v>ex Rosa</v>
      </c>
      <c r="AG9545" s="3" t="s">
        <v>2729</v>
      </c>
      <c r="AH9545" s="3" t="s">
        <v>1657</v>
      </c>
      <c r="AT9545" s="3" t="s">
        <v>81</v>
      </c>
    </row>
    <row r="9546" spans="2:46" x14ac:dyDescent="0.25">
      <c r="B9546" s="5">
        <v>3574</v>
      </c>
      <c r="E9546" s="62">
        <v>14</v>
      </c>
      <c r="F9546" s="6" t="s">
        <v>42</v>
      </c>
      <c r="G9546" s="6">
        <v>2018</v>
      </c>
      <c r="L9546" s="6"/>
      <c r="N9546" s="6" t="s">
        <v>725</v>
      </c>
      <c r="P9546" s="407">
        <v>108</v>
      </c>
      <c r="Q9546" s="407">
        <v>108</v>
      </c>
      <c r="R9546" s="407">
        <v>4</v>
      </c>
      <c r="S9546" s="3" t="s">
        <v>3</v>
      </c>
      <c r="T9546" s="3" t="s">
        <v>44</v>
      </c>
      <c r="U9546" s="3" t="s">
        <v>72</v>
      </c>
      <c r="V9546" s="227" t="s">
        <v>72</v>
      </c>
      <c r="X9546" s="3" t="s">
        <v>768</v>
      </c>
      <c r="AA9546" s="18">
        <v>45.2235422563</v>
      </c>
      <c r="AB9546" s="18">
        <v>-123.17531211009999</v>
      </c>
      <c r="AC9546" s="3" t="s">
        <v>45</v>
      </c>
      <c r="AE9546" s="3" t="s">
        <v>767</v>
      </c>
      <c r="AF9546" s="3" t="str">
        <f t="shared" ref="AF9546:AF9556" si="229">CONCATENATE("ex ", AE9546)</f>
        <v>ex Rosa</v>
      </c>
      <c r="AG9546" s="3" t="s">
        <v>2729</v>
      </c>
      <c r="AH9546" s="3" t="s">
        <v>1657</v>
      </c>
      <c r="AT9546" s="3" t="s">
        <v>81</v>
      </c>
    </row>
    <row r="9547" spans="2:46" x14ac:dyDescent="0.25">
      <c r="B9547" s="5">
        <v>3575</v>
      </c>
      <c r="E9547" s="62">
        <v>14</v>
      </c>
      <c r="F9547" s="6" t="s">
        <v>42</v>
      </c>
      <c r="G9547" s="6">
        <v>2018</v>
      </c>
      <c r="L9547" s="6"/>
      <c r="N9547" s="6" t="s">
        <v>725</v>
      </c>
      <c r="P9547" s="407">
        <v>108</v>
      </c>
      <c r="Q9547" s="407">
        <v>108</v>
      </c>
      <c r="R9547" s="407">
        <v>5</v>
      </c>
      <c r="S9547" s="3" t="s">
        <v>3</v>
      </c>
      <c r="T9547" s="3" t="s">
        <v>44</v>
      </c>
      <c r="U9547" s="3" t="s">
        <v>72</v>
      </c>
      <c r="V9547" s="227" t="s">
        <v>72</v>
      </c>
      <c r="X9547" s="3" t="s">
        <v>768</v>
      </c>
      <c r="AA9547" s="18">
        <v>45.2235422563</v>
      </c>
      <c r="AB9547" s="18">
        <v>-123.17531211009999</v>
      </c>
      <c r="AC9547" s="3" t="s">
        <v>45</v>
      </c>
      <c r="AE9547" s="3" t="s">
        <v>767</v>
      </c>
      <c r="AF9547" s="3" t="str">
        <f t="shared" si="229"/>
        <v>ex Rosa</v>
      </c>
      <c r="AG9547" s="3" t="s">
        <v>2729</v>
      </c>
      <c r="AH9547" s="3" t="s">
        <v>1657</v>
      </c>
      <c r="AT9547" s="3" t="s">
        <v>81</v>
      </c>
    </row>
    <row r="9548" spans="2:46" x14ac:dyDescent="0.25">
      <c r="B9548" s="5">
        <v>3576</v>
      </c>
      <c r="E9548" s="62">
        <v>14</v>
      </c>
      <c r="F9548" s="6" t="s">
        <v>42</v>
      </c>
      <c r="G9548" s="6">
        <v>2018</v>
      </c>
      <c r="L9548" s="6"/>
      <c r="N9548" s="6" t="s">
        <v>725</v>
      </c>
      <c r="P9548" s="407">
        <v>108</v>
      </c>
      <c r="Q9548" s="407">
        <v>108</v>
      </c>
      <c r="R9548" s="407">
        <v>6</v>
      </c>
      <c r="S9548" s="3" t="s">
        <v>3</v>
      </c>
      <c r="T9548" s="3" t="s">
        <v>44</v>
      </c>
      <c r="U9548" s="3" t="s">
        <v>72</v>
      </c>
      <c r="V9548" s="227" t="s">
        <v>72</v>
      </c>
      <c r="X9548" s="3" t="s">
        <v>768</v>
      </c>
      <c r="AA9548" s="18">
        <v>45.2235422563</v>
      </c>
      <c r="AB9548" s="18">
        <v>-123.17531211009999</v>
      </c>
      <c r="AC9548" s="3" t="s">
        <v>45</v>
      </c>
      <c r="AE9548" s="3" t="s">
        <v>767</v>
      </c>
      <c r="AF9548" s="3" t="str">
        <f t="shared" si="229"/>
        <v>ex Rosa</v>
      </c>
      <c r="AG9548" s="3" t="s">
        <v>2729</v>
      </c>
      <c r="AH9548" s="3" t="s">
        <v>1657</v>
      </c>
      <c r="AT9548" s="3" t="s">
        <v>81</v>
      </c>
    </row>
    <row r="9549" spans="2:46" ht="15" customHeight="1" x14ac:dyDescent="0.25">
      <c r="B9549" s="5">
        <v>3577</v>
      </c>
      <c r="E9549" s="62">
        <v>14</v>
      </c>
      <c r="F9549" s="6" t="s">
        <v>42</v>
      </c>
      <c r="G9549" s="6">
        <v>2018</v>
      </c>
      <c r="L9549" s="6"/>
      <c r="N9549" s="6" t="s">
        <v>725</v>
      </c>
      <c r="P9549" s="407">
        <v>108</v>
      </c>
      <c r="Q9549" s="407">
        <v>108</v>
      </c>
      <c r="R9549" s="407">
        <v>7</v>
      </c>
      <c r="S9549" s="3" t="s">
        <v>3</v>
      </c>
      <c r="T9549" s="3" t="s">
        <v>44</v>
      </c>
      <c r="U9549" s="3" t="s">
        <v>72</v>
      </c>
      <c r="V9549" s="227" t="s">
        <v>72</v>
      </c>
      <c r="X9549" s="3" t="s">
        <v>768</v>
      </c>
      <c r="AA9549" s="18">
        <v>45.2235422563</v>
      </c>
      <c r="AB9549" s="18">
        <v>-123.17531211009999</v>
      </c>
      <c r="AC9549" s="3" t="s">
        <v>45</v>
      </c>
      <c r="AE9549" s="3" t="s">
        <v>767</v>
      </c>
      <c r="AF9549" s="3" t="str">
        <f t="shared" si="229"/>
        <v>ex Rosa</v>
      </c>
      <c r="AG9549" s="3" t="s">
        <v>2729</v>
      </c>
      <c r="AH9549" s="3" t="s">
        <v>1657</v>
      </c>
      <c r="AT9549" s="3" t="s">
        <v>81</v>
      </c>
    </row>
    <row r="9550" spans="2:46" x14ac:dyDescent="0.25">
      <c r="B9550" s="5">
        <v>3637</v>
      </c>
      <c r="E9550" s="62">
        <v>15</v>
      </c>
      <c r="F9550" s="6" t="s">
        <v>42</v>
      </c>
      <c r="G9550" s="6">
        <v>2018</v>
      </c>
      <c r="L9550" s="6"/>
      <c r="N9550" s="6" t="s">
        <v>726</v>
      </c>
      <c r="P9550" s="407">
        <v>109</v>
      </c>
      <c r="Q9550" s="407">
        <v>109</v>
      </c>
      <c r="R9550" s="407">
        <v>1</v>
      </c>
      <c r="S9550" s="3" t="s">
        <v>3</v>
      </c>
      <c r="T9550" s="3" t="s">
        <v>44</v>
      </c>
      <c r="U9550" s="3" t="s">
        <v>72</v>
      </c>
      <c r="V9550" s="227" t="s">
        <v>72</v>
      </c>
      <c r="X9550" s="3" t="s">
        <v>217</v>
      </c>
      <c r="AA9550" s="18">
        <v>45.183183484300002</v>
      </c>
      <c r="AB9550" s="18">
        <v>-123.1770446391</v>
      </c>
      <c r="AC9550" s="3" t="s">
        <v>45</v>
      </c>
      <c r="AE9550" s="3" t="s">
        <v>787</v>
      </c>
      <c r="AF9550" s="3" t="str">
        <f t="shared" si="229"/>
        <v>ex Rhododendron macrophyllum</v>
      </c>
      <c r="AG9550" s="3" t="s">
        <v>2729</v>
      </c>
      <c r="AH9550" s="3" t="s">
        <v>1657</v>
      </c>
      <c r="AT9550" s="3" t="s">
        <v>81</v>
      </c>
    </row>
    <row r="9551" spans="2:46" x14ac:dyDescent="0.25">
      <c r="B9551" s="5">
        <v>3638</v>
      </c>
      <c r="E9551" s="62">
        <v>15</v>
      </c>
      <c r="F9551" s="6" t="s">
        <v>42</v>
      </c>
      <c r="G9551" s="6">
        <v>2018</v>
      </c>
      <c r="L9551" s="6"/>
      <c r="N9551" s="6" t="s">
        <v>726</v>
      </c>
      <c r="P9551" s="407">
        <v>109</v>
      </c>
      <c r="Q9551" s="407">
        <v>109</v>
      </c>
      <c r="R9551" s="407">
        <v>2</v>
      </c>
      <c r="S9551" s="3" t="s">
        <v>3</v>
      </c>
      <c r="T9551" s="3" t="s">
        <v>44</v>
      </c>
      <c r="U9551" s="3" t="s">
        <v>72</v>
      </c>
      <c r="V9551" s="227" t="s">
        <v>72</v>
      </c>
      <c r="X9551" s="3" t="s">
        <v>217</v>
      </c>
      <c r="AA9551" s="18">
        <v>45.183183484300002</v>
      </c>
      <c r="AB9551" s="18">
        <v>-123.1770446391</v>
      </c>
      <c r="AC9551" s="3" t="s">
        <v>45</v>
      </c>
      <c r="AE9551" s="3" t="s">
        <v>787</v>
      </c>
      <c r="AF9551" s="3" t="str">
        <f t="shared" si="229"/>
        <v>ex Rhododendron macrophyllum</v>
      </c>
      <c r="AG9551" s="3" t="s">
        <v>2729</v>
      </c>
      <c r="AH9551" s="3" t="s">
        <v>1657</v>
      </c>
      <c r="AT9551" s="3" t="s">
        <v>81</v>
      </c>
    </row>
    <row r="9552" spans="2:46" x14ac:dyDescent="0.25">
      <c r="B9552" s="5">
        <v>3639</v>
      </c>
      <c r="E9552" s="62">
        <v>15</v>
      </c>
      <c r="F9552" s="6" t="s">
        <v>42</v>
      </c>
      <c r="G9552" s="6">
        <v>2018</v>
      </c>
      <c r="L9552" s="6"/>
      <c r="N9552" s="6" t="s">
        <v>726</v>
      </c>
      <c r="P9552" s="407">
        <v>109</v>
      </c>
      <c r="Q9552" s="407">
        <v>109</v>
      </c>
      <c r="R9552" s="407">
        <v>3</v>
      </c>
      <c r="S9552" s="3" t="s">
        <v>3</v>
      </c>
      <c r="T9552" s="3" t="s">
        <v>44</v>
      </c>
      <c r="U9552" s="3" t="s">
        <v>72</v>
      </c>
      <c r="V9552" s="227" t="s">
        <v>72</v>
      </c>
      <c r="X9552" s="3" t="s">
        <v>217</v>
      </c>
      <c r="AA9552" s="18">
        <v>45.183183484300002</v>
      </c>
      <c r="AB9552" s="18">
        <v>-123.1770446391</v>
      </c>
      <c r="AC9552" s="3" t="s">
        <v>45</v>
      </c>
      <c r="AE9552" s="3" t="s">
        <v>787</v>
      </c>
      <c r="AF9552" s="3" t="str">
        <f t="shared" si="229"/>
        <v>ex Rhododendron macrophyllum</v>
      </c>
      <c r="AG9552" s="3" t="s">
        <v>2729</v>
      </c>
      <c r="AH9552" s="3" t="s">
        <v>1657</v>
      </c>
      <c r="AT9552" s="3" t="s">
        <v>81</v>
      </c>
    </row>
    <row r="9553" spans="2:46" x14ac:dyDescent="0.25">
      <c r="B9553" s="5">
        <v>3640</v>
      </c>
      <c r="E9553" s="62">
        <v>15</v>
      </c>
      <c r="F9553" s="6" t="s">
        <v>42</v>
      </c>
      <c r="G9553" s="6">
        <v>2018</v>
      </c>
      <c r="L9553" s="6"/>
      <c r="N9553" s="6" t="s">
        <v>726</v>
      </c>
      <c r="P9553" s="407">
        <v>109</v>
      </c>
      <c r="Q9553" s="407">
        <v>109</v>
      </c>
      <c r="R9553" s="407">
        <v>4</v>
      </c>
      <c r="S9553" s="3" t="s">
        <v>3</v>
      </c>
      <c r="T9553" s="3" t="s">
        <v>44</v>
      </c>
      <c r="U9553" s="3" t="s">
        <v>72</v>
      </c>
      <c r="V9553" s="227" t="s">
        <v>72</v>
      </c>
      <c r="X9553" s="3" t="s">
        <v>217</v>
      </c>
      <c r="AA9553" s="18">
        <v>45.183183484300002</v>
      </c>
      <c r="AB9553" s="18">
        <v>-123.1770446391</v>
      </c>
      <c r="AC9553" s="3" t="s">
        <v>45</v>
      </c>
      <c r="AE9553" s="3" t="s">
        <v>787</v>
      </c>
      <c r="AF9553" s="3" t="str">
        <f t="shared" si="229"/>
        <v>ex Rhododendron macrophyllum</v>
      </c>
      <c r="AG9553" s="3" t="s">
        <v>2729</v>
      </c>
      <c r="AH9553" s="3" t="s">
        <v>1657</v>
      </c>
      <c r="AT9553" s="3" t="s">
        <v>81</v>
      </c>
    </row>
    <row r="9554" spans="2:46" x14ac:dyDescent="0.25">
      <c r="B9554" s="5">
        <v>3641</v>
      </c>
      <c r="E9554" s="62">
        <v>15</v>
      </c>
      <c r="F9554" s="6" t="s">
        <v>42</v>
      </c>
      <c r="G9554" s="6">
        <v>2018</v>
      </c>
      <c r="L9554" s="6"/>
      <c r="N9554" s="6" t="s">
        <v>726</v>
      </c>
      <c r="P9554" s="407">
        <v>109</v>
      </c>
      <c r="Q9554" s="407">
        <v>109</v>
      </c>
      <c r="R9554" s="407">
        <v>5</v>
      </c>
      <c r="S9554" s="3" t="s">
        <v>3</v>
      </c>
      <c r="T9554" s="3" t="s">
        <v>44</v>
      </c>
      <c r="U9554" s="3" t="s">
        <v>72</v>
      </c>
      <c r="V9554" s="227" t="s">
        <v>72</v>
      </c>
      <c r="X9554" s="3" t="s">
        <v>217</v>
      </c>
      <c r="AA9554" s="18">
        <v>45.183183484300002</v>
      </c>
      <c r="AB9554" s="18">
        <v>-123.1770446391</v>
      </c>
      <c r="AC9554" s="3" t="s">
        <v>45</v>
      </c>
      <c r="AE9554" s="3" t="s">
        <v>787</v>
      </c>
      <c r="AF9554" s="3" t="str">
        <f t="shared" si="229"/>
        <v>ex Rhododendron macrophyllum</v>
      </c>
      <c r="AG9554" s="3" t="s">
        <v>2729</v>
      </c>
      <c r="AH9554" s="3" t="s">
        <v>1657</v>
      </c>
      <c r="AT9554" s="3" t="s">
        <v>81</v>
      </c>
    </row>
    <row r="9555" spans="2:46" x14ac:dyDescent="0.25">
      <c r="B9555" s="5">
        <v>3642</v>
      </c>
      <c r="E9555" s="62">
        <v>15</v>
      </c>
      <c r="F9555" s="6" t="s">
        <v>42</v>
      </c>
      <c r="G9555" s="6">
        <v>2018</v>
      </c>
      <c r="L9555" s="6"/>
      <c r="N9555" s="6" t="s">
        <v>726</v>
      </c>
      <c r="P9555" s="407">
        <v>109</v>
      </c>
      <c r="Q9555" s="407">
        <v>109</v>
      </c>
      <c r="R9555" s="407">
        <v>6</v>
      </c>
      <c r="S9555" s="3" t="s">
        <v>3</v>
      </c>
      <c r="T9555" s="3" t="s">
        <v>44</v>
      </c>
      <c r="U9555" s="3" t="s">
        <v>72</v>
      </c>
      <c r="V9555" s="227" t="s">
        <v>72</v>
      </c>
      <c r="X9555" s="3" t="s">
        <v>217</v>
      </c>
      <c r="AA9555" s="18">
        <v>45.183183484300002</v>
      </c>
      <c r="AB9555" s="18">
        <v>-123.1770446391</v>
      </c>
      <c r="AC9555" s="3" t="s">
        <v>45</v>
      </c>
      <c r="AE9555" s="3" t="s">
        <v>787</v>
      </c>
      <c r="AF9555" s="3" t="str">
        <f t="shared" si="229"/>
        <v>ex Rhododendron macrophyllum</v>
      </c>
      <c r="AG9555" s="3" t="s">
        <v>2729</v>
      </c>
      <c r="AH9555" s="3" t="s">
        <v>1657</v>
      </c>
      <c r="AT9555" s="3" t="s">
        <v>81</v>
      </c>
    </row>
    <row r="9556" spans="2:46" x14ac:dyDescent="0.25">
      <c r="B9556" s="5">
        <v>3643</v>
      </c>
      <c r="E9556" s="62">
        <v>15</v>
      </c>
      <c r="F9556" s="6" t="s">
        <v>42</v>
      </c>
      <c r="G9556" s="6">
        <v>2018</v>
      </c>
      <c r="L9556" s="6"/>
      <c r="N9556" s="6" t="s">
        <v>726</v>
      </c>
      <c r="P9556" s="407">
        <v>109</v>
      </c>
      <c r="Q9556" s="407">
        <v>109</v>
      </c>
      <c r="R9556" s="407">
        <v>7</v>
      </c>
      <c r="S9556" s="3" t="s">
        <v>3</v>
      </c>
      <c r="T9556" s="3" t="s">
        <v>44</v>
      </c>
      <c r="U9556" s="3" t="s">
        <v>72</v>
      </c>
      <c r="V9556" s="227" t="s">
        <v>72</v>
      </c>
      <c r="X9556" s="3" t="s">
        <v>217</v>
      </c>
      <c r="AA9556" s="18">
        <v>45.183183484300002</v>
      </c>
      <c r="AB9556" s="18">
        <v>-123.1770446391</v>
      </c>
      <c r="AC9556" s="3" t="s">
        <v>45</v>
      </c>
      <c r="AE9556" s="3" t="s">
        <v>787</v>
      </c>
      <c r="AF9556" s="3" t="str">
        <f t="shared" si="229"/>
        <v>ex Rhododendron macrophyllum</v>
      </c>
      <c r="AG9556" s="3" t="s">
        <v>2729</v>
      </c>
      <c r="AH9556" s="3" t="s">
        <v>1657</v>
      </c>
      <c r="AT9556" s="3" t="s">
        <v>81</v>
      </c>
    </row>
    <row r="9557" spans="2:46" x14ac:dyDescent="0.25">
      <c r="B9557" s="5">
        <v>3921</v>
      </c>
      <c r="E9557" s="62">
        <v>9</v>
      </c>
      <c r="F9557" s="6" t="s">
        <v>42</v>
      </c>
      <c r="G9557" s="6">
        <v>2018</v>
      </c>
      <c r="L9557" s="6"/>
      <c r="N9557" s="6" t="s">
        <v>834</v>
      </c>
      <c r="P9557" s="407">
        <v>110</v>
      </c>
      <c r="Q9557" s="407">
        <v>110</v>
      </c>
      <c r="R9557" s="407">
        <v>1</v>
      </c>
      <c r="S9557" s="3" t="s">
        <v>3</v>
      </c>
      <c r="T9557" s="3" t="s">
        <v>44</v>
      </c>
      <c r="U9557" s="3" t="s">
        <v>72</v>
      </c>
      <c r="V9557" s="227" t="s">
        <v>72</v>
      </c>
      <c r="X9557" s="3" t="s">
        <v>1904</v>
      </c>
      <c r="AA9557" s="18">
        <v>45.215912600000003</v>
      </c>
      <c r="AB9557" s="18">
        <v>-123.1940116</v>
      </c>
      <c r="AC9557" s="3" t="s">
        <v>45</v>
      </c>
      <c r="AG9557" s="3" t="s">
        <v>2729</v>
      </c>
      <c r="AH9557" s="3" t="s">
        <v>1657</v>
      </c>
      <c r="AT9557" s="3" t="s">
        <v>81</v>
      </c>
    </row>
    <row r="9558" spans="2:46" x14ac:dyDescent="0.25">
      <c r="B9558" s="5">
        <v>3922</v>
      </c>
      <c r="E9558" s="62">
        <v>9</v>
      </c>
      <c r="F9558" s="6" t="s">
        <v>42</v>
      </c>
      <c r="G9558" s="6">
        <v>2018</v>
      </c>
      <c r="L9558" s="6"/>
      <c r="N9558" s="6" t="s">
        <v>834</v>
      </c>
      <c r="P9558" s="407">
        <v>110</v>
      </c>
      <c r="Q9558" s="407">
        <v>110</v>
      </c>
      <c r="R9558" s="407">
        <v>2</v>
      </c>
      <c r="S9558" s="3" t="s">
        <v>3</v>
      </c>
      <c r="T9558" s="3" t="s">
        <v>44</v>
      </c>
      <c r="U9558" s="3" t="s">
        <v>72</v>
      </c>
      <c r="V9558" s="227" t="s">
        <v>72</v>
      </c>
      <c r="X9558" s="3" t="s">
        <v>1904</v>
      </c>
      <c r="AA9558" s="18">
        <v>45.215912600000003</v>
      </c>
      <c r="AB9558" s="18">
        <v>-123.1940116</v>
      </c>
      <c r="AC9558" s="3" t="s">
        <v>45</v>
      </c>
      <c r="AG9558" s="3" t="s">
        <v>2729</v>
      </c>
      <c r="AH9558" s="3" t="s">
        <v>1657</v>
      </c>
      <c r="AT9558" s="3" t="s">
        <v>81</v>
      </c>
    </row>
    <row r="9559" spans="2:46" x14ac:dyDescent="0.25">
      <c r="B9559" s="5">
        <v>3923</v>
      </c>
      <c r="E9559" s="62">
        <v>9</v>
      </c>
      <c r="F9559" s="6" t="s">
        <v>42</v>
      </c>
      <c r="G9559" s="6">
        <v>2018</v>
      </c>
      <c r="L9559" s="6"/>
      <c r="N9559" s="6" t="s">
        <v>834</v>
      </c>
      <c r="P9559" s="407">
        <v>110</v>
      </c>
      <c r="Q9559" s="407">
        <v>110</v>
      </c>
      <c r="R9559" s="407">
        <v>3</v>
      </c>
      <c r="S9559" s="3" t="s">
        <v>3</v>
      </c>
      <c r="T9559" s="3" t="s">
        <v>44</v>
      </c>
      <c r="U9559" s="3" t="s">
        <v>72</v>
      </c>
      <c r="V9559" s="227" t="s">
        <v>72</v>
      </c>
      <c r="X9559" s="3" t="s">
        <v>1904</v>
      </c>
      <c r="AA9559" s="18">
        <v>45.215912600000003</v>
      </c>
      <c r="AB9559" s="18">
        <v>-123.1940116</v>
      </c>
      <c r="AC9559" s="3" t="s">
        <v>45</v>
      </c>
      <c r="AG9559" s="3" t="s">
        <v>2729</v>
      </c>
      <c r="AH9559" s="3" t="s">
        <v>1657</v>
      </c>
      <c r="AT9559" s="3" t="s">
        <v>81</v>
      </c>
    </row>
    <row r="9560" spans="2:46" x14ac:dyDescent="0.25">
      <c r="B9560" s="5">
        <v>3924</v>
      </c>
      <c r="E9560" s="62">
        <v>9</v>
      </c>
      <c r="F9560" s="6" t="s">
        <v>42</v>
      </c>
      <c r="G9560" s="6">
        <v>2018</v>
      </c>
      <c r="L9560" s="6"/>
      <c r="N9560" s="6" t="s">
        <v>834</v>
      </c>
      <c r="P9560" s="407">
        <v>110</v>
      </c>
      <c r="Q9560" s="407">
        <v>110</v>
      </c>
      <c r="R9560" s="407">
        <v>4</v>
      </c>
      <c r="S9560" s="3" t="s">
        <v>3</v>
      </c>
      <c r="T9560" s="3" t="s">
        <v>44</v>
      </c>
      <c r="U9560" s="3" t="s">
        <v>72</v>
      </c>
      <c r="V9560" s="227" t="s">
        <v>72</v>
      </c>
      <c r="X9560" s="3" t="s">
        <v>1904</v>
      </c>
      <c r="AA9560" s="18">
        <v>45.215912600000003</v>
      </c>
      <c r="AB9560" s="18">
        <v>-123.1940116</v>
      </c>
      <c r="AC9560" s="3" t="s">
        <v>45</v>
      </c>
      <c r="AG9560" s="3" t="s">
        <v>2729</v>
      </c>
      <c r="AH9560" s="3" t="s">
        <v>1657</v>
      </c>
      <c r="AT9560" s="3" t="s">
        <v>81</v>
      </c>
    </row>
    <row r="9561" spans="2:46" x14ac:dyDescent="0.25">
      <c r="B9561" s="5">
        <v>3925</v>
      </c>
      <c r="E9561" s="62">
        <v>9</v>
      </c>
      <c r="F9561" s="6" t="s">
        <v>42</v>
      </c>
      <c r="G9561" s="6">
        <v>2018</v>
      </c>
      <c r="L9561" s="6"/>
      <c r="N9561" s="6" t="s">
        <v>834</v>
      </c>
      <c r="P9561" s="407">
        <v>110</v>
      </c>
      <c r="Q9561" s="407">
        <v>110</v>
      </c>
      <c r="R9561" s="407">
        <v>5</v>
      </c>
      <c r="S9561" s="3" t="s">
        <v>3</v>
      </c>
      <c r="T9561" s="3" t="s">
        <v>44</v>
      </c>
      <c r="U9561" s="3" t="s">
        <v>72</v>
      </c>
      <c r="V9561" s="227" t="s">
        <v>72</v>
      </c>
      <c r="X9561" s="3" t="s">
        <v>1904</v>
      </c>
      <c r="AA9561" s="18">
        <v>45.215912600000003</v>
      </c>
      <c r="AB9561" s="18">
        <v>-123.1940116</v>
      </c>
      <c r="AC9561" s="3" t="s">
        <v>45</v>
      </c>
      <c r="AG9561" s="3" t="s">
        <v>2729</v>
      </c>
      <c r="AH9561" s="3" t="s">
        <v>1657</v>
      </c>
      <c r="AT9561" s="3" t="s">
        <v>81</v>
      </c>
    </row>
    <row r="9562" spans="2:46" x14ac:dyDescent="0.25">
      <c r="B9562" s="5">
        <v>3926</v>
      </c>
      <c r="E9562" s="62">
        <v>9</v>
      </c>
      <c r="F9562" s="6" t="s">
        <v>42</v>
      </c>
      <c r="G9562" s="6">
        <v>2018</v>
      </c>
      <c r="L9562" s="6"/>
      <c r="N9562" s="6" t="s">
        <v>834</v>
      </c>
      <c r="P9562" s="407">
        <v>110</v>
      </c>
      <c r="Q9562" s="407">
        <v>110</v>
      </c>
      <c r="R9562" s="407">
        <v>6</v>
      </c>
      <c r="S9562" s="3" t="s">
        <v>3</v>
      </c>
      <c r="T9562" s="3" t="s">
        <v>44</v>
      </c>
      <c r="U9562" s="3" t="s">
        <v>72</v>
      </c>
      <c r="V9562" s="227" t="s">
        <v>72</v>
      </c>
      <c r="X9562" s="3" t="s">
        <v>1904</v>
      </c>
      <c r="AA9562" s="18">
        <v>45.215912600000003</v>
      </c>
      <c r="AB9562" s="18">
        <v>-123.1940116</v>
      </c>
      <c r="AC9562" s="3" t="s">
        <v>45</v>
      </c>
      <c r="AG9562" s="3" t="s">
        <v>2729</v>
      </c>
      <c r="AH9562" s="3" t="s">
        <v>1657</v>
      </c>
      <c r="AT9562" s="3" t="s">
        <v>81</v>
      </c>
    </row>
    <row r="9563" spans="2:46" x14ac:dyDescent="0.25">
      <c r="B9563" s="5">
        <v>3927</v>
      </c>
      <c r="E9563" s="62">
        <v>9</v>
      </c>
      <c r="F9563" s="6" t="s">
        <v>42</v>
      </c>
      <c r="G9563" s="6">
        <v>2018</v>
      </c>
      <c r="L9563" s="6"/>
      <c r="N9563" s="6" t="s">
        <v>834</v>
      </c>
      <c r="P9563" s="407">
        <v>110</v>
      </c>
      <c r="Q9563" s="407">
        <v>110</v>
      </c>
      <c r="R9563" s="407">
        <v>7</v>
      </c>
      <c r="S9563" s="3" t="s">
        <v>3</v>
      </c>
      <c r="T9563" s="3" t="s">
        <v>44</v>
      </c>
      <c r="U9563" s="3" t="s">
        <v>72</v>
      </c>
      <c r="V9563" s="227" t="s">
        <v>72</v>
      </c>
      <c r="X9563" s="3" t="s">
        <v>1904</v>
      </c>
      <c r="AA9563" s="18">
        <v>45.215912600000003</v>
      </c>
      <c r="AB9563" s="18">
        <v>-123.1940116</v>
      </c>
      <c r="AC9563" s="3" t="s">
        <v>45</v>
      </c>
      <c r="AG9563" s="3" t="s">
        <v>2729</v>
      </c>
      <c r="AH9563" s="3" t="s">
        <v>1657</v>
      </c>
      <c r="AT9563" s="3" t="s">
        <v>81</v>
      </c>
    </row>
    <row r="9564" spans="2:46" x14ac:dyDescent="0.25">
      <c r="B9564" s="5">
        <v>3928</v>
      </c>
      <c r="E9564" s="62">
        <v>9</v>
      </c>
      <c r="F9564" s="6" t="s">
        <v>42</v>
      </c>
      <c r="G9564" s="6">
        <v>2018</v>
      </c>
      <c r="L9564" s="6"/>
      <c r="N9564" s="6" t="s">
        <v>834</v>
      </c>
      <c r="P9564" s="407">
        <v>110</v>
      </c>
      <c r="Q9564" s="407">
        <v>110</v>
      </c>
      <c r="R9564" s="407">
        <v>8</v>
      </c>
      <c r="S9564" s="3" t="s">
        <v>3</v>
      </c>
      <c r="T9564" s="3" t="s">
        <v>44</v>
      </c>
      <c r="U9564" s="3" t="s">
        <v>72</v>
      </c>
      <c r="V9564" s="227" t="s">
        <v>72</v>
      </c>
      <c r="X9564" s="3" t="s">
        <v>1904</v>
      </c>
      <c r="AA9564" s="18">
        <v>45.215912600000003</v>
      </c>
      <c r="AB9564" s="18">
        <v>-123.1940116</v>
      </c>
      <c r="AC9564" s="3" t="s">
        <v>45</v>
      </c>
      <c r="AG9564" s="3" t="s">
        <v>2729</v>
      </c>
      <c r="AH9564" s="3" t="s">
        <v>1657</v>
      </c>
      <c r="AT9564" s="3" t="s">
        <v>81</v>
      </c>
    </row>
    <row r="9565" spans="2:46" x14ac:dyDescent="0.25">
      <c r="B9565" s="5">
        <v>4019</v>
      </c>
      <c r="E9565" s="62">
        <v>19</v>
      </c>
      <c r="F9565" s="6" t="s">
        <v>42</v>
      </c>
      <c r="G9565" s="6">
        <v>2018</v>
      </c>
      <c r="L9565" s="6"/>
      <c r="N9565" s="6" t="s">
        <v>835</v>
      </c>
      <c r="P9565" s="407">
        <v>111</v>
      </c>
      <c r="Q9565" s="407">
        <v>111</v>
      </c>
      <c r="R9565" s="407">
        <v>1</v>
      </c>
      <c r="S9565" s="3" t="s">
        <v>3</v>
      </c>
      <c r="T9565" s="3" t="s">
        <v>44</v>
      </c>
      <c r="U9565" s="3" t="s">
        <v>72</v>
      </c>
      <c r="V9565" s="227" t="s">
        <v>72</v>
      </c>
      <c r="X9565" s="3" t="s">
        <v>217</v>
      </c>
      <c r="AA9565" s="18">
        <v>45.171226193000003</v>
      </c>
      <c r="AB9565" s="18">
        <v>-123.1855347732</v>
      </c>
      <c r="AC9565" s="3" t="s">
        <v>45</v>
      </c>
      <c r="AE9565" s="3" t="s">
        <v>867</v>
      </c>
      <c r="AF9565" s="3" t="str">
        <f t="shared" ref="AF9565:AF9628" si="230">CONCATENATE("ex ", AE9565)</f>
        <v>ex Nemophila maculata</v>
      </c>
      <c r="AG9565" s="3" t="s">
        <v>2729</v>
      </c>
      <c r="AH9565" s="3" t="s">
        <v>1657</v>
      </c>
      <c r="AT9565" s="3" t="s">
        <v>81</v>
      </c>
    </row>
    <row r="9566" spans="2:46" x14ac:dyDescent="0.25">
      <c r="B9566" s="5">
        <v>4020</v>
      </c>
      <c r="E9566" s="62">
        <v>19</v>
      </c>
      <c r="F9566" s="6" t="s">
        <v>42</v>
      </c>
      <c r="G9566" s="6">
        <v>2018</v>
      </c>
      <c r="L9566" s="6"/>
      <c r="N9566" s="6" t="s">
        <v>835</v>
      </c>
      <c r="P9566" s="407">
        <v>111</v>
      </c>
      <c r="Q9566" s="407">
        <v>111</v>
      </c>
      <c r="R9566" s="407">
        <v>2</v>
      </c>
      <c r="S9566" s="3" t="s">
        <v>3</v>
      </c>
      <c r="T9566" s="3" t="s">
        <v>44</v>
      </c>
      <c r="U9566" s="3" t="s">
        <v>72</v>
      </c>
      <c r="V9566" s="227" t="s">
        <v>72</v>
      </c>
      <c r="X9566" s="3" t="s">
        <v>217</v>
      </c>
      <c r="AA9566" s="18">
        <v>45.171226193000003</v>
      </c>
      <c r="AB9566" s="18">
        <v>-123.1855347732</v>
      </c>
      <c r="AC9566" s="3" t="s">
        <v>45</v>
      </c>
      <c r="AE9566" s="3" t="s">
        <v>867</v>
      </c>
      <c r="AF9566" s="3" t="str">
        <f t="shared" si="230"/>
        <v>ex Nemophila maculata</v>
      </c>
      <c r="AG9566" s="3" t="s">
        <v>2729</v>
      </c>
      <c r="AH9566" s="3" t="s">
        <v>1657</v>
      </c>
      <c r="AT9566" s="3" t="s">
        <v>81</v>
      </c>
    </row>
    <row r="9567" spans="2:46" x14ac:dyDescent="0.25">
      <c r="B9567" s="5">
        <v>4021</v>
      </c>
      <c r="E9567" s="62">
        <v>19</v>
      </c>
      <c r="F9567" s="6" t="s">
        <v>42</v>
      </c>
      <c r="G9567" s="6">
        <v>2018</v>
      </c>
      <c r="L9567" s="6"/>
      <c r="N9567" s="6" t="s">
        <v>835</v>
      </c>
      <c r="P9567" s="407">
        <v>111</v>
      </c>
      <c r="Q9567" s="407">
        <v>111</v>
      </c>
      <c r="R9567" s="407">
        <v>3</v>
      </c>
      <c r="S9567" s="3" t="s">
        <v>3</v>
      </c>
      <c r="T9567" s="3" t="s">
        <v>44</v>
      </c>
      <c r="U9567" s="3" t="s">
        <v>72</v>
      </c>
      <c r="V9567" s="227" t="s">
        <v>72</v>
      </c>
      <c r="X9567" s="3" t="s">
        <v>217</v>
      </c>
      <c r="AA9567" s="18">
        <v>45.171226193000003</v>
      </c>
      <c r="AB9567" s="18">
        <v>-123.1855347732</v>
      </c>
      <c r="AC9567" s="3" t="s">
        <v>45</v>
      </c>
      <c r="AE9567" s="3" t="s">
        <v>867</v>
      </c>
      <c r="AF9567" s="3" t="str">
        <f t="shared" si="230"/>
        <v>ex Nemophila maculata</v>
      </c>
      <c r="AG9567" s="3" t="s">
        <v>2729</v>
      </c>
      <c r="AH9567" s="3" t="s">
        <v>1657</v>
      </c>
      <c r="AT9567" s="3" t="s">
        <v>81</v>
      </c>
    </row>
    <row r="9568" spans="2:46" x14ac:dyDescent="0.25">
      <c r="B9568" s="5">
        <v>4022</v>
      </c>
      <c r="E9568" s="62">
        <v>19</v>
      </c>
      <c r="F9568" s="6" t="s">
        <v>42</v>
      </c>
      <c r="G9568" s="6">
        <v>2018</v>
      </c>
      <c r="L9568" s="6"/>
      <c r="N9568" s="6" t="s">
        <v>835</v>
      </c>
      <c r="P9568" s="407">
        <v>111</v>
      </c>
      <c r="Q9568" s="407">
        <v>111</v>
      </c>
      <c r="R9568" s="407">
        <v>4</v>
      </c>
      <c r="S9568" s="3" t="s">
        <v>3</v>
      </c>
      <c r="T9568" s="3" t="s">
        <v>44</v>
      </c>
      <c r="U9568" s="3" t="s">
        <v>72</v>
      </c>
      <c r="V9568" s="227" t="s">
        <v>72</v>
      </c>
      <c r="X9568" s="3" t="s">
        <v>217</v>
      </c>
      <c r="AA9568" s="18">
        <v>45.171226193000003</v>
      </c>
      <c r="AB9568" s="18">
        <v>-123.1855347732</v>
      </c>
      <c r="AC9568" s="3" t="s">
        <v>45</v>
      </c>
      <c r="AE9568" s="3" t="s">
        <v>867</v>
      </c>
      <c r="AF9568" s="3" t="str">
        <f t="shared" si="230"/>
        <v>ex Nemophila maculata</v>
      </c>
      <c r="AG9568" s="3" t="s">
        <v>2729</v>
      </c>
      <c r="AH9568" s="3" t="s">
        <v>1657</v>
      </c>
      <c r="AT9568" s="3" t="s">
        <v>81</v>
      </c>
    </row>
    <row r="9569" spans="2:55" x14ac:dyDescent="0.25">
      <c r="B9569" s="5">
        <v>4023</v>
      </c>
      <c r="E9569" s="62">
        <v>19</v>
      </c>
      <c r="F9569" s="6" t="s">
        <v>42</v>
      </c>
      <c r="G9569" s="6">
        <v>2018</v>
      </c>
      <c r="L9569" s="6"/>
      <c r="N9569" s="6" t="s">
        <v>835</v>
      </c>
      <c r="P9569" s="407">
        <v>111</v>
      </c>
      <c r="Q9569" s="407">
        <v>111</v>
      </c>
      <c r="R9569" s="407">
        <v>5</v>
      </c>
      <c r="S9569" s="3" t="s">
        <v>3</v>
      </c>
      <c r="T9569" s="3" t="s">
        <v>44</v>
      </c>
      <c r="U9569" s="3" t="s">
        <v>72</v>
      </c>
      <c r="V9569" s="227" t="s">
        <v>72</v>
      </c>
      <c r="X9569" s="3" t="s">
        <v>217</v>
      </c>
      <c r="AA9569" s="18">
        <v>45.171226193000003</v>
      </c>
      <c r="AB9569" s="18">
        <v>-123.1855347732</v>
      </c>
      <c r="AC9569" s="3" t="s">
        <v>45</v>
      </c>
      <c r="AE9569" s="3" t="s">
        <v>867</v>
      </c>
      <c r="AF9569" s="3" t="str">
        <f t="shared" si="230"/>
        <v>ex Nemophila maculata</v>
      </c>
      <c r="AG9569" s="3" t="s">
        <v>2729</v>
      </c>
      <c r="AH9569" s="3" t="s">
        <v>1657</v>
      </c>
      <c r="AT9569" s="3" t="s">
        <v>81</v>
      </c>
    </row>
    <row r="9570" spans="2:55" x14ac:dyDescent="0.25">
      <c r="B9570" s="5">
        <v>4024</v>
      </c>
      <c r="E9570" s="62">
        <v>19</v>
      </c>
      <c r="F9570" s="6" t="s">
        <v>42</v>
      </c>
      <c r="G9570" s="6">
        <v>2018</v>
      </c>
      <c r="L9570" s="6"/>
      <c r="N9570" s="6" t="s">
        <v>835</v>
      </c>
      <c r="P9570" s="407">
        <v>111</v>
      </c>
      <c r="Q9570" s="407">
        <v>111</v>
      </c>
      <c r="R9570" s="407">
        <v>6</v>
      </c>
      <c r="S9570" s="3" t="s">
        <v>3</v>
      </c>
      <c r="T9570" s="3" t="s">
        <v>44</v>
      </c>
      <c r="U9570" s="3" t="s">
        <v>72</v>
      </c>
      <c r="V9570" s="227" t="s">
        <v>72</v>
      </c>
      <c r="X9570" s="3" t="s">
        <v>217</v>
      </c>
      <c r="AA9570" s="18">
        <v>45.171226193000003</v>
      </c>
      <c r="AB9570" s="18">
        <v>-123.1855347732</v>
      </c>
      <c r="AC9570" s="3" t="s">
        <v>45</v>
      </c>
      <c r="AE9570" s="3" t="s">
        <v>867</v>
      </c>
      <c r="AF9570" s="3" t="str">
        <f t="shared" si="230"/>
        <v>ex Nemophila maculata</v>
      </c>
      <c r="AG9570" s="3" t="s">
        <v>2729</v>
      </c>
      <c r="AH9570" s="3" t="s">
        <v>1657</v>
      </c>
      <c r="AT9570" s="3" t="s">
        <v>81</v>
      </c>
    </row>
    <row r="9571" spans="2:55" x14ac:dyDescent="0.25">
      <c r="B9571" s="5">
        <v>4107</v>
      </c>
      <c r="C9571" s="2"/>
      <c r="D9571" s="2"/>
      <c r="E9571" s="61">
        <v>20</v>
      </c>
      <c r="F9571" s="1" t="s">
        <v>42</v>
      </c>
      <c r="G9571" s="1">
        <v>2018</v>
      </c>
      <c r="H9571" s="1"/>
      <c r="I9571" s="2"/>
      <c r="J9571" s="2"/>
      <c r="K9571" s="2"/>
      <c r="L9571" s="6"/>
      <c r="M9571" s="2"/>
      <c r="N9571" s="1" t="s">
        <v>836</v>
      </c>
      <c r="O9571" s="1"/>
      <c r="P9571" s="426">
        <v>112</v>
      </c>
      <c r="Q9571" s="426">
        <v>112</v>
      </c>
      <c r="R9571" s="426">
        <v>1</v>
      </c>
      <c r="S9571" s="2" t="s">
        <v>3</v>
      </c>
      <c r="T9571" s="2" t="s">
        <v>44</v>
      </c>
      <c r="U9571" s="2" t="s">
        <v>72</v>
      </c>
      <c r="V9571" s="227" t="s">
        <v>72</v>
      </c>
      <c r="W9571" s="2"/>
      <c r="X9571" s="2" t="s">
        <v>880</v>
      </c>
      <c r="Y9571" s="2"/>
      <c r="Z9571" s="2"/>
      <c r="AA9571" s="18">
        <v>45.164756436099999</v>
      </c>
      <c r="AB9571" s="18">
        <v>-123.1836505651</v>
      </c>
      <c r="AC9571" s="2" t="s">
        <v>45</v>
      </c>
      <c r="AD9571" s="2"/>
      <c r="AE9571" s="3" t="s">
        <v>881</v>
      </c>
      <c r="AF9571" s="2" t="str">
        <f t="shared" si="230"/>
        <v>ex Lotus</v>
      </c>
      <c r="AG9571" s="3" t="s">
        <v>2729</v>
      </c>
      <c r="AH9571" s="3" t="s">
        <v>1657</v>
      </c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  <c r="AS9571" s="2"/>
      <c r="AT9571" s="2" t="s">
        <v>81</v>
      </c>
      <c r="AU9571" s="2"/>
      <c r="AV9571" s="2"/>
      <c r="AW9571" s="2"/>
      <c r="AX9571" s="2"/>
      <c r="AY9571" s="2"/>
      <c r="AZ9571" s="2"/>
      <c r="BA9571" s="2"/>
      <c r="BB9571" s="2"/>
      <c r="BC9571" s="2"/>
    </row>
    <row r="9572" spans="2:55" x14ac:dyDescent="0.25">
      <c r="B9572" s="5">
        <v>4108</v>
      </c>
      <c r="E9572" s="61">
        <v>20</v>
      </c>
      <c r="F9572" s="1" t="s">
        <v>42</v>
      </c>
      <c r="G9572" s="1">
        <v>2018</v>
      </c>
      <c r="H9572" s="1"/>
      <c r="I9572" s="2"/>
      <c r="J9572" s="2"/>
      <c r="K9572" s="2"/>
      <c r="L9572" s="6"/>
      <c r="M9572" s="2"/>
      <c r="N9572" s="1" t="s">
        <v>836</v>
      </c>
      <c r="O9572" s="1"/>
      <c r="P9572" s="426">
        <v>112</v>
      </c>
      <c r="Q9572" s="426">
        <v>112</v>
      </c>
      <c r="R9572" s="426">
        <v>2</v>
      </c>
      <c r="S9572" s="2" t="s">
        <v>3</v>
      </c>
      <c r="T9572" s="2" t="s">
        <v>44</v>
      </c>
      <c r="U9572" s="2" t="s">
        <v>72</v>
      </c>
      <c r="V9572" s="227" t="s">
        <v>72</v>
      </c>
      <c r="W9572" s="2"/>
      <c r="X9572" s="2" t="s">
        <v>880</v>
      </c>
      <c r="Y9572" s="2"/>
      <c r="Z9572" s="2"/>
      <c r="AA9572" s="18">
        <v>45.164756436099999</v>
      </c>
      <c r="AB9572" s="18">
        <v>-123.1836505651</v>
      </c>
      <c r="AC9572" s="2" t="s">
        <v>45</v>
      </c>
      <c r="AD9572" s="2"/>
      <c r="AE9572" s="3" t="s">
        <v>881</v>
      </c>
      <c r="AF9572" s="2" t="str">
        <f t="shared" si="230"/>
        <v>ex Lotus</v>
      </c>
      <c r="AG9572" s="3" t="s">
        <v>2729</v>
      </c>
      <c r="AH9572" s="3" t="s">
        <v>1657</v>
      </c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  <c r="AS9572" s="2"/>
      <c r="AT9572" s="2" t="s">
        <v>81</v>
      </c>
    </row>
    <row r="9573" spans="2:55" x14ac:dyDescent="0.25">
      <c r="B9573" s="5">
        <v>4109</v>
      </c>
      <c r="E9573" s="61">
        <v>20</v>
      </c>
      <c r="F9573" s="1" t="s">
        <v>42</v>
      </c>
      <c r="G9573" s="1">
        <v>2018</v>
      </c>
      <c r="H9573" s="1"/>
      <c r="I9573" s="2"/>
      <c r="J9573" s="2"/>
      <c r="K9573" s="2"/>
      <c r="L9573" s="6"/>
      <c r="M9573" s="2"/>
      <c r="N9573" s="1" t="s">
        <v>836</v>
      </c>
      <c r="O9573" s="1"/>
      <c r="P9573" s="426">
        <v>112</v>
      </c>
      <c r="Q9573" s="426">
        <v>112</v>
      </c>
      <c r="R9573" s="426">
        <v>3</v>
      </c>
      <c r="S9573" s="2" t="s">
        <v>3</v>
      </c>
      <c r="T9573" s="2" t="s">
        <v>44</v>
      </c>
      <c r="U9573" s="2" t="s">
        <v>72</v>
      </c>
      <c r="V9573" s="227" t="s">
        <v>72</v>
      </c>
      <c r="W9573" s="2"/>
      <c r="X9573" s="2" t="s">
        <v>880</v>
      </c>
      <c r="Y9573" s="2"/>
      <c r="Z9573" s="2"/>
      <c r="AA9573" s="18">
        <v>45.164756436099999</v>
      </c>
      <c r="AB9573" s="18">
        <v>-123.1836505651</v>
      </c>
      <c r="AC9573" s="2" t="s">
        <v>45</v>
      </c>
      <c r="AD9573" s="2"/>
      <c r="AE9573" s="3" t="s">
        <v>881</v>
      </c>
      <c r="AF9573" s="2" t="str">
        <f t="shared" si="230"/>
        <v>ex Lotus</v>
      </c>
      <c r="AG9573" s="3" t="s">
        <v>2729</v>
      </c>
      <c r="AH9573" s="3" t="s">
        <v>1657</v>
      </c>
      <c r="AI9573" s="2"/>
      <c r="AJ9573" s="2"/>
      <c r="AK9573" s="2"/>
      <c r="AL9573" s="2"/>
      <c r="AM9573" s="2"/>
      <c r="AN9573" s="2"/>
      <c r="AO9573" s="2"/>
      <c r="AP9573" s="2"/>
      <c r="AQ9573" s="2"/>
      <c r="AR9573" s="2"/>
      <c r="AS9573" s="2"/>
      <c r="AT9573" s="2" t="s">
        <v>81</v>
      </c>
    </row>
    <row r="9574" spans="2:55" x14ac:dyDescent="0.25">
      <c r="B9574" s="5">
        <v>4110</v>
      </c>
      <c r="E9574" s="61">
        <v>20</v>
      </c>
      <c r="F9574" s="1" t="s">
        <v>42</v>
      </c>
      <c r="G9574" s="1">
        <v>2018</v>
      </c>
      <c r="H9574" s="1"/>
      <c r="I9574" s="2"/>
      <c r="J9574" s="2"/>
      <c r="K9574" s="2"/>
      <c r="L9574" s="6"/>
      <c r="M9574" s="2"/>
      <c r="N9574" s="1" t="s">
        <v>836</v>
      </c>
      <c r="O9574" s="1"/>
      <c r="P9574" s="426">
        <v>112</v>
      </c>
      <c r="Q9574" s="426">
        <v>112</v>
      </c>
      <c r="R9574" s="426">
        <v>4</v>
      </c>
      <c r="S9574" s="2" t="s">
        <v>3</v>
      </c>
      <c r="T9574" s="2" t="s">
        <v>44</v>
      </c>
      <c r="U9574" s="2" t="s">
        <v>72</v>
      </c>
      <c r="V9574" s="227" t="s">
        <v>72</v>
      </c>
      <c r="W9574" s="2"/>
      <c r="X9574" s="2" t="s">
        <v>880</v>
      </c>
      <c r="Y9574" s="2"/>
      <c r="Z9574" s="2"/>
      <c r="AA9574" s="18">
        <v>45.164756436099999</v>
      </c>
      <c r="AB9574" s="18">
        <v>-123.1836505651</v>
      </c>
      <c r="AC9574" s="2" t="s">
        <v>45</v>
      </c>
      <c r="AD9574" s="2"/>
      <c r="AE9574" s="3" t="s">
        <v>881</v>
      </c>
      <c r="AF9574" s="2" t="str">
        <f t="shared" si="230"/>
        <v>ex Lotus</v>
      </c>
      <c r="AG9574" s="3" t="s">
        <v>2729</v>
      </c>
      <c r="AH9574" s="3" t="s">
        <v>1657</v>
      </c>
      <c r="AI9574" s="2"/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  <c r="AT9574" s="2" t="s">
        <v>81</v>
      </c>
    </row>
    <row r="9575" spans="2:55" x14ac:dyDescent="0.25">
      <c r="B9575" s="5">
        <v>4111</v>
      </c>
      <c r="E9575" s="61">
        <v>20</v>
      </c>
      <c r="F9575" s="1" t="s">
        <v>42</v>
      </c>
      <c r="G9575" s="1">
        <v>2018</v>
      </c>
      <c r="H9575" s="1"/>
      <c r="I9575" s="2"/>
      <c r="J9575" s="2"/>
      <c r="K9575" s="2"/>
      <c r="L9575" s="6"/>
      <c r="M9575" s="2"/>
      <c r="N9575" s="1" t="s">
        <v>836</v>
      </c>
      <c r="O9575" s="1"/>
      <c r="P9575" s="426">
        <v>112</v>
      </c>
      <c r="Q9575" s="426">
        <v>112</v>
      </c>
      <c r="R9575" s="426">
        <v>5</v>
      </c>
      <c r="S9575" s="2" t="s">
        <v>3</v>
      </c>
      <c r="T9575" s="2" t="s">
        <v>44</v>
      </c>
      <c r="U9575" s="2" t="s">
        <v>72</v>
      </c>
      <c r="V9575" s="227" t="s">
        <v>72</v>
      </c>
      <c r="W9575" s="2"/>
      <c r="X9575" s="2" t="s">
        <v>880</v>
      </c>
      <c r="Y9575" s="2"/>
      <c r="Z9575" s="2"/>
      <c r="AA9575" s="18">
        <v>45.164756436099999</v>
      </c>
      <c r="AB9575" s="18">
        <v>-123.1836505651</v>
      </c>
      <c r="AC9575" s="2" t="s">
        <v>45</v>
      </c>
      <c r="AD9575" s="2"/>
      <c r="AE9575" s="3" t="s">
        <v>881</v>
      </c>
      <c r="AF9575" s="2" t="str">
        <f t="shared" si="230"/>
        <v>ex Lotus</v>
      </c>
      <c r="AG9575" s="3" t="s">
        <v>2729</v>
      </c>
      <c r="AH9575" s="3" t="s">
        <v>1657</v>
      </c>
      <c r="AI9575" s="2"/>
      <c r="AJ9575" s="2"/>
      <c r="AK9575" s="2"/>
      <c r="AL9575" s="2"/>
      <c r="AM9575" s="2"/>
      <c r="AN9575" s="2"/>
      <c r="AO9575" s="2"/>
      <c r="AP9575" s="2"/>
      <c r="AQ9575" s="2"/>
      <c r="AR9575" s="2"/>
      <c r="AS9575" s="2"/>
      <c r="AT9575" s="2" t="s">
        <v>81</v>
      </c>
    </row>
    <row r="9576" spans="2:55" x14ac:dyDescent="0.25">
      <c r="B9576" s="5">
        <v>4112</v>
      </c>
      <c r="E9576" s="61">
        <v>20</v>
      </c>
      <c r="F9576" s="1" t="s">
        <v>42</v>
      </c>
      <c r="G9576" s="1">
        <v>2018</v>
      </c>
      <c r="H9576" s="1"/>
      <c r="I9576" s="2"/>
      <c r="J9576" s="2"/>
      <c r="K9576" s="2"/>
      <c r="L9576" s="6"/>
      <c r="M9576" s="2"/>
      <c r="N9576" s="1" t="s">
        <v>836</v>
      </c>
      <c r="O9576" s="1"/>
      <c r="P9576" s="426">
        <v>112</v>
      </c>
      <c r="Q9576" s="426">
        <v>112</v>
      </c>
      <c r="R9576" s="426">
        <v>6</v>
      </c>
      <c r="S9576" s="2" t="s">
        <v>3</v>
      </c>
      <c r="T9576" s="2" t="s">
        <v>44</v>
      </c>
      <c r="U9576" s="2" t="s">
        <v>72</v>
      </c>
      <c r="V9576" s="227" t="s">
        <v>72</v>
      </c>
      <c r="W9576" s="2"/>
      <c r="X9576" s="2" t="s">
        <v>880</v>
      </c>
      <c r="Y9576" s="2"/>
      <c r="Z9576" s="2"/>
      <c r="AA9576" s="18">
        <v>45.164756436099999</v>
      </c>
      <c r="AB9576" s="18">
        <v>-123.1836505651</v>
      </c>
      <c r="AC9576" s="2" t="s">
        <v>45</v>
      </c>
      <c r="AD9576" s="2"/>
      <c r="AE9576" s="3" t="s">
        <v>881</v>
      </c>
      <c r="AF9576" s="2" t="str">
        <f t="shared" si="230"/>
        <v>ex Lotus</v>
      </c>
      <c r="AG9576" s="3" t="s">
        <v>2729</v>
      </c>
      <c r="AH9576" s="3" t="s">
        <v>1657</v>
      </c>
      <c r="AI9576" s="2"/>
      <c r="AJ9576" s="2"/>
      <c r="AK9576" s="2"/>
      <c r="AL9576" s="2"/>
      <c r="AM9576" s="2"/>
      <c r="AN9576" s="2"/>
      <c r="AO9576" s="2"/>
      <c r="AP9576" s="2"/>
      <c r="AQ9576" s="2"/>
      <c r="AR9576" s="2"/>
      <c r="AS9576" s="2"/>
      <c r="AT9576" s="2" t="s">
        <v>81</v>
      </c>
    </row>
    <row r="9577" spans="2:55" x14ac:dyDescent="0.25">
      <c r="B9577" s="5">
        <v>4113</v>
      </c>
      <c r="E9577" s="61">
        <v>20</v>
      </c>
      <c r="F9577" s="1" t="s">
        <v>42</v>
      </c>
      <c r="G9577" s="1">
        <v>2018</v>
      </c>
      <c r="H9577" s="1"/>
      <c r="I9577" s="2"/>
      <c r="J9577" s="2"/>
      <c r="K9577" s="2"/>
      <c r="L9577" s="6"/>
      <c r="M9577" s="2"/>
      <c r="N9577" s="1" t="s">
        <v>836</v>
      </c>
      <c r="O9577" s="1"/>
      <c r="P9577" s="426">
        <v>112</v>
      </c>
      <c r="Q9577" s="426">
        <v>112</v>
      </c>
      <c r="R9577" s="426">
        <v>7</v>
      </c>
      <c r="S9577" s="2" t="s">
        <v>3</v>
      </c>
      <c r="T9577" s="2" t="s">
        <v>44</v>
      </c>
      <c r="U9577" s="2" t="s">
        <v>72</v>
      </c>
      <c r="V9577" s="227" t="s">
        <v>72</v>
      </c>
      <c r="W9577" s="2"/>
      <c r="X9577" s="2" t="s">
        <v>880</v>
      </c>
      <c r="Y9577" s="2"/>
      <c r="Z9577" s="2"/>
      <c r="AA9577" s="18">
        <v>45.164756436099999</v>
      </c>
      <c r="AB9577" s="18">
        <v>-123.1836505651</v>
      </c>
      <c r="AC9577" s="2" t="s">
        <v>45</v>
      </c>
      <c r="AD9577" s="2"/>
      <c r="AE9577" s="3" t="s">
        <v>881</v>
      </c>
      <c r="AF9577" s="2" t="str">
        <f t="shared" si="230"/>
        <v>ex Lotus</v>
      </c>
      <c r="AG9577" s="3" t="s">
        <v>2729</v>
      </c>
      <c r="AH9577" s="3" t="s">
        <v>1657</v>
      </c>
      <c r="AI9577" s="2"/>
      <c r="AJ9577" s="2"/>
      <c r="AK9577" s="2"/>
      <c r="AL9577" s="2"/>
      <c r="AM9577" s="2"/>
      <c r="AN9577" s="2"/>
      <c r="AO9577" s="2"/>
      <c r="AP9577" s="2"/>
      <c r="AQ9577" s="2"/>
      <c r="AR9577" s="2"/>
      <c r="AS9577" s="2"/>
      <c r="AT9577" s="2" t="s">
        <v>81</v>
      </c>
    </row>
    <row r="9578" spans="2:55" x14ac:dyDescent="0.25">
      <c r="B9578" s="5">
        <v>4114</v>
      </c>
      <c r="E9578" s="61">
        <v>20</v>
      </c>
      <c r="F9578" s="1" t="s">
        <v>42</v>
      </c>
      <c r="G9578" s="1">
        <v>2018</v>
      </c>
      <c r="H9578" s="1"/>
      <c r="I9578" s="2"/>
      <c r="J9578" s="2"/>
      <c r="K9578" s="2"/>
      <c r="L9578" s="6"/>
      <c r="M9578" s="2"/>
      <c r="N9578" s="1" t="s">
        <v>836</v>
      </c>
      <c r="O9578" s="1"/>
      <c r="P9578" s="426">
        <v>112</v>
      </c>
      <c r="Q9578" s="426">
        <v>112</v>
      </c>
      <c r="R9578" s="426">
        <v>8</v>
      </c>
      <c r="S9578" s="2" t="s">
        <v>3</v>
      </c>
      <c r="T9578" s="2" t="s">
        <v>44</v>
      </c>
      <c r="U9578" s="2" t="s">
        <v>72</v>
      </c>
      <c r="V9578" s="227" t="s">
        <v>72</v>
      </c>
      <c r="W9578" s="2"/>
      <c r="X9578" s="2" t="s">
        <v>880</v>
      </c>
      <c r="Y9578" s="2"/>
      <c r="Z9578" s="2"/>
      <c r="AA9578" s="18">
        <v>45.164756436099999</v>
      </c>
      <c r="AB9578" s="18">
        <v>-123.1836505651</v>
      </c>
      <c r="AC9578" s="2" t="s">
        <v>45</v>
      </c>
      <c r="AD9578" s="2"/>
      <c r="AE9578" s="3" t="s">
        <v>881</v>
      </c>
      <c r="AF9578" s="2" t="str">
        <f t="shared" si="230"/>
        <v>ex Lotus</v>
      </c>
      <c r="AG9578" s="3" t="s">
        <v>2729</v>
      </c>
      <c r="AH9578" s="3" t="s">
        <v>1657</v>
      </c>
      <c r="AI9578" s="2"/>
      <c r="AJ9578" s="2"/>
      <c r="AK9578" s="2"/>
      <c r="AL9578" s="2"/>
      <c r="AM9578" s="2"/>
      <c r="AN9578" s="2"/>
      <c r="AO9578" s="2"/>
      <c r="AP9578" s="2"/>
      <c r="AQ9578" s="2"/>
      <c r="AR9578" s="2"/>
      <c r="AS9578" s="2"/>
      <c r="AT9578" s="2" t="s">
        <v>81</v>
      </c>
    </row>
    <row r="9579" spans="2:55" x14ac:dyDescent="0.25">
      <c r="B9579" s="5">
        <v>4115</v>
      </c>
      <c r="E9579" s="61">
        <v>20</v>
      </c>
      <c r="F9579" s="1" t="s">
        <v>42</v>
      </c>
      <c r="G9579" s="1">
        <v>2018</v>
      </c>
      <c r="H9579" s="1"/>
      <c r="I9579" s="2"/>
      <c r="J9579" s="2"/>
      <c r="K9579" s="2"/>
      <c r="L9579" s="6"/>
      <c r="M9579" s="2"/>
      <c r="N9579" s="1" t="s">
        <v>836</v>
      </c>
      <c r="O9579" s="1"/>
      <c r="P9579" s="426">
        <v>112</v>
      </c>
      <c r="Q9579" s="426">
        <v>112</v>
      </c>
      <c r="R9579" s="426">
        <v>9</v>
      </c>
      <c r="S9579" s="2" t="s">
        <v>3</v>
      </c>
      <c r="T9579" s="2" t="s">
        <v>44</v>
      </c>
      <c r="U9579" s="2" t="s">
        <v>72</v>
      </c>
      <c r="V9579" s="227" t="s">
        <v>72</v>
      </c>
      <c r="W9579" s="2"/>
      <c r="X9579" s="2" t="s">
        <v>880</v>
      </c>
      <c r="Y9579" s="2"/>
      <c r="Z9579" s="2"/>
      <c r="AA9579" s="18">
        <v>45.164756436099999</v>
      </c>
      <c r="AB9579" s="18">
        <v>-123.1836505651</v>
      </c>
      <c r="AC9579" s="2" t="s">
        <v>45</v>
      </c>
      <c r="AD9579" s="2"/>
      <c r="AE9579" s="3" t="s">
        <v>881</v>
      </c>
      <c r="AF9579" s="2" t="str">
        <f t="shared" si="230"/>
        <v>ex Lotus</v>
      </c>
      <c r="AG9579" s="3" t="s">
        <v>2729</v>
      </c>
      <c r="AH9579" s="3" t="s">
        <v>1657</v>
      </c>
      <c r="AI9579" s="2"/>
      <c r="AJ9579" s="2"/>
      <c r="AK9579" s="2"/>
      <c r="AL9579" s="2"/>
      <c r="AM9579" s="2"/>
      <c r="AN9579" s="2"/>
      <c r="AO9579" s="2"/>
      <c r="AP9579" s="2"/>
      <c r="AQ9579" s="2"/>
      <c r="AR9579" s="2"/>
      <c r="AS9579" s="2"/>
      <c r="AT9579" s="2" t="s">
        <v>81</v>
      </c>
    </row>
    <row r="9580" spans="2:55" x14ac:dyDescent="0.25">
      <c r="B9580" s="5">
        <v>4116</v>
      </c>
      <c r="E9580" s="61">
        <v>20</v>
      </c>
      <c r="F9580" s="1" t="s">
        <v>42</v>
      </c>
      <c r="G9580" s="1">
        <v>2018</v>
      </c>
      <c r="H9580" s="1"/>
      <c r="I9580" s="2"/>
      <c r="J9580" s="2"/>
      <c r="K9580" s="2"/>
      <c r="L9580" s="6"/>
      <c r="M9580" s="2"/>
      <c r="N9580" s="1" t="s">
        <v>836</v>
      </c>
      <c r="O9580" s="1"/>
      <c r="P9580" s="426">
        <v>112</v>
      </c>
      <c r="Q9580" s="426">
        <v>112</v>
      </c>
      <c r="R9580" s="426">
        <v>10</v>
      </c>
      <c r="S9580" s="2" t="s">
        <v>3</v>
      </c>
      <c r="T9580" s="2" t="s">
        <v>44</v>
      </c>
      <c r="U9580" s="2" t="s">
        <v>72</v>
      </c>
      <c r="V9580" s="227" t="s">
        <v>72</v>
      </c>
      <c r="W9580" s="2"/>
      <c r="X9580" s="2" t="s">
        <v>880</v>
      </c>
      <c r="Y9580" s="2"/>
      <c r="Z9580" s="2"/>
      <c r="AA9580" s="18">
        <v>45.164756436099999</v>
      </c>
      <c r="AB9580" s="18">
        <v>-123.1836505651</v>
      </c>
      <c r="AC9580" s="2" t="s">
        <v>45</v>
      </c>
      <c r="AD9580" s="2"/>
      <c r="AE9580" s="3" t="s">
        <v>881</v>
      </c>
      <c r="AF9580" s="2" t="str">
        <f t="shared" si="230"/>
        <v>ex Lotus</v>
      </c>
      <c r="AG9580" s="3" t="s">
        <v>2729</v>
      </c>
      <c r="AH9580" s="3" t="s">
        <v>1657</v>
      </c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  <c r="AS9580" s="2"/>
      <c r="AT9580" s="2" t="s">
        <v>81</v>
      </c>
    </row>
    <row r="9581" spans="2:55" x14ac:dyDescent="0.25">
      <c r="B9581" s="5">
        <v>4117</v>
      </c>
      <c r="E9581" s="61">
        <v>20</v>
      </c>
      <c r="F9581" s="1" t="s">
        <v>42</v>
      </c>
      <c r="G9581" s="1">
        <v>2018</v>
      </c>
      <c r="H9581" s="1"/>
      <c r="I9581" s="2"/>
      <c r="J9581" s="2"/>
      <c r="K9581" s="2"/>
      <c r="L9581" s="6"/>
      <c r="M9581" s="2"/>
      <c r="N9581" s="1" t="s">
        <v>836</v>
      </c>
      <c r="O9581" s="1"/>
      <c r="P9581" s="426">
        <v>112</v>
      </c>
      <c r="Q9581" s="426">
        <v>112</v>
      </c>
      <c r="R9581" s="426">
        <v>11</v>
      </c>
      <c r="S9581" s="2" t="s">
        <v>3</v>
      </c>
      <c r="T9581" s="2" t="s">
        <v>44</v>
      </c>
      <c r="U9581" s="2" t="s">
        <v>72</v>
      </c>
      <c r="V9581" s="227" t="s">
        <v>72</v>
      </c>
      <c r="W9581" s="2"/>
      <c r="X9581" s="2" t="s">
        <v>880</v>
      </c>
      <c r="Y9581" s="2"/>
      <c r="Z9581" s="2"/>
      <c r="AA9581" s="18">
        <v>45.164756436099999</v>
      </c>
      <c r="AB9581" s="18">
        <v>-123.1836505651</v>
      </c>
      <c r="AC9581" s="2" t="s">
        <v>45</v>
      </c>
      <c r="AD9581" s="2"/>
      <c r="AE9581" s="3" t="s">
        <v>881</v>
      </c>
      <c r="AF9581" s="2" t="str">
        <f t="shared" si="230"/>
        <v>ex Lotus</v>
      </c>
      <c r="AG9581" s="3" t="s">
        <v>2729</v>
      </c>
      <c r="AH9581" s="3" t="s">
        <v>1657</v>
      </c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  <c r="AS9581" s="2"/>
      <c r="AT9581" s="2" t="s">
        <v>81</v>
      </c>
    </row>
    <row r="9582" spans="2:55" x14ac:dyDescent="0.25">
      <c r="B9582" s="5">
        <v>4118</v>
      </c>
      <c r="E9582" s="61">
        <v>20</v>
      </c>
      <c r="F9582" s="1" t="s">
        <v>42</v>
      </c>
      <c r="G9582" s="1">
        <v>2018</v>
      </c>
      <c r="H9582" s="1"/>
      <c r="I9582" s="2"/>
      <c r="J9582" s="2"/>
      <c r="K9582" s="2"/>
      <c r="L9582" s="6"/>
      <c r="M9582" s="2"/>
      <c r="N9582" s="1" t="s">
        <v>836</v>
      </c>
      <c r="O9582" s="1"/>
      <c r="P9582" s="426">
        <v>112</v>
      </c>
      <c r="Q9582" s="426">
        <v>112</v>
      </c>
      <c r="R9582" s="426">
        <v>12</v>
      </c>
      <c r="S9582" s="2" t="s">
        <v>3</v>
      </c>
      <c r="T9582" s="2" t="s">
        <v>44</v>
      </c>
      <c r="U9582" s="2" t="s">
        <v>72</v>
      </c>
      <c r="V9582" s="227" t="s">
        <v>72</v>
      </c>
      <c r="W9582" s="2"/>
      <c r="X9582" s="2" t="s">
        <v>880</v>
      </c>
      <c r="Y9582" s="2"/>
      <c r="Z9582" s="2"/>
      <c r="AA9582" s="18">
        <v>45.164756436099999</v>
      </c>
      <c r="AB9582" s="18">
        <v>-123.1836505651</v>
      </c>
      <c r="AC9582" s="2" t="s">
        <v>45</v>
      </c>
      <c r="AD9582" s="2"/>
      <c r="AE9582" s="3" t="s">
        <v>881</v>
      </c>
      <c r="AF9582" s="2" t="str">
        <f t="shared" si="230"/>
        <v>ex Lotus</v>
      </c>
      <c r="AG9582" s="3" t="s">
        <v>2729</v>
      </c>
      <c r="AH9582" s="3" t="s">
        <v>1657</v>
      </c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  <c r="AS9582" s="2"/>
      <c r="AT9582" s="2" t="s">
        <v>81</v>
      </c>
    </row>
    <row r="9583" spans="2:55" x14ac:dyDescent="0.25">
      <c r="B9583" s="5">
        <v>4119</v>
      </c>
      <c r="E9583" s="61">
        <v>20</v>
      </c>
      <c r="F9583" s="1" t="s">
        <v>42</v>
      </c>
      <c r="G9583" s="1">
        <v>2018</v>
      </c>
      <c r="H9583" s="1"/>
      <c r="I9583" s="2"/>
      <c r="J9583" s="2"/>
      <c r="K9583" s="2"/>
      <c r="L9583" s="6"/>
      <c r="M9583" s="2"/>
      <c r="N9583" s="1" t="s">
        <v>836</v>
      </c>
      <c r="O9583" s="1"/>
      <c r="P9583" s="426">
        <v>112</v>
      </c>
      <c r="Q9583" s="426">
        <v>112</v>
      </c>
      <c r="R9583" s="426">
        <v>13</v>
      </c>
      <c r="S9583" s="2" t="s">
        <v>3</v>
      </c>
      <c r="T9583" s="2" t="s">
        <v>44</v>
      </c>
      <c r="U9583" s="2" t="s">
        <v>72</v>
      </c>
      <c r="V9583" s="227" t="s">
        <v>72</v>
      </c>
      <c r="W9583" s="2"/>
      <c r="X9583" s="2" t="s">
        <v>880</v>
      </c>
      <c r="Y9583" s="2"/>
      <c r="Z9583" s="2"/>
      <c r="AA9583" s="18">
        <v>45.164756436099999</v>
      </c>
      <c r="AB9583" s="18">
        <v>-123.1836505651</v>
      </c>
      <c r="AC9583" s="2" t="s">
        <v>45</v>
      </c>
      <c r="AD9583" s="2"/>
      <c r="AE9583" s="3" t="s">
        <v>881</v>
      </c>
      <c r="AF9583" s="2" t="str">
        <f t="shared" si="230"/>
        <v>ex Lotus</v>
      </c>
      <c r="AG9583" s="3" t="s">
        <v>2729</v>
      </c>
      <c r="AH9583" s="3" t="s">
        <v>1657</v>
      </c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  <c r="AS9583" s="2"/>
      <c r="AT9583" s="2" t="s">
        <v>81</v>
      </c>
    </row>
    <row r="9584" spans="2:55" x14ac:dyDescent="0.25">
      <c r="B9584" s="5">
        <v>4120</v>
      </c>
      <c r="E9584" s="61">
        <v>20</v>
      </c>
      <c r="F9584" s="1" t="s">
        <v>42</v>
      </c>
      <c r="G9584" s="1">
        <v>2018</v>
      </c>
      <c r="H9584" s="1"/>
      <c r="I9584" s="2"/>
      <c r="J9584" s="2"/>
      <c r="K9584" s="2"/>
      <c r="L9584" s="6"/>
      <c r="M9584" s="2"/>
      <c r="N9584" s="1" t="s">
        <v>836</v>
      </c>
      <c r="O9584" s="1"/>
      <c r="P9584" s="426">
        <v>112</v>
      </c>
      <c r="Q9584" s="426">
        <v>112</v>
      </c>
      <c r="R9584" s="426">
        <v>14</v>
      </c>
      <c r="S9584" s="2" t="s">
        <v>3</v>
      </c>
      <c r="T9584" s="2" t="s">
        <v>44</v>
      </c>
      <c r="U9584" s="2" t="s">
        <v>72</v>
      </c>
      <c r="V9584" s="227" t="s">
        <v>72</v>
      </c>
      <c r="W9584" s="2"/>
      <c r="X9584" s="2" t="s">
        <v>880</v>
      </c>
      <c r="Y9584" s="2"/>
      <c r="Z9584" s="2"/>
      <c r="AA9584" s="18">
        <v>45.164756436099999</v>
      </c>
      <c r="AB9584" s="18">
        <v>-123.1836505651</v>
      </c>
      <c r="AC9584" s="2" t="s">
        <v>45</v>
      </c>
      <c r="AD9584" s="2"/>
      <c r="AE9584" s="3" t="s">
        <v>881</v>
      </c>
      <c r="AF9584" s="2" t="str">
        <f t="shared" si="230"/>
        <v>ex Lotus</v>
      </c>
      <c r="AG9584" s="3" t="s">
        <v>2729</v>
      </c>
      <c r="AH9584" s="3" t="s">
        <v>1657</v>
      </c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  <c r="AS9584" s="2"/>
      <c r="AT9584" s="2" t="s">
        <v>81</v>
      </c>
    </row>
    <row r="9585" spans="2:46" x14ac:dyDescent="0.25">
      <c r="B9585" s="5">
        <v>4121</v>
      </c>
      <c r="E9585" s="61">
        <v>20</v>
      </c>
      <c r="F9585" s="1" t="s">
        <v>42</v>
      </c>
      <c r="G9585" s="1">
        <v>2018</v>
      </c>
      <c r="H9585" s="1"/>
      <c r="I9585" s="2"/>
      <c r="J9585" s="2"/>
      <c r="K9585" s="2"/>
      <c r="L9585" s="6"/>
      <c r="M9585" s="2"/>
      <c r="N9585" s="1" t="s">
        <v>836</v>
      </c>
      <c r="O9585" s="1"/>
      <c r="P9585" s="426">
        <v>112</v>
      </c>
      <c r="Q9585" s="426">
        <v>112</v>
      </c>
      <c r="R9585" s="426">
        <v>15</v>
      </c>
      <c r="S9585" s="2" t="s">
        <v>3</v>
      </c>
      <c r="T9585" s="2" t="s">
        <v>44</v>
      </c>
      <c r="U9585" s="2" t="s">
        <v>72</v>
      </c>
      <c r="V9585" s="227" t="s">
        <v>72</v>
      </c>
      <c r="W9585" s="2"/>
      <c r="X9585" s="2" t="s">
        <v>880</v>
      </c>
      <c r="Y9585" s="2"/>
      <c r="Z9585" s="2"/>
      <c r="AA9585" s="18">
        <v>45.164756436099999</v>
      </c>
      <c r="AB9585" s="18">
        <v>-123.1836505651</v>
      </c>
      <c r="AC9585" s="2" t="s">
        <v>45</v>
      </c>
      <c r="AD9585" s="2"/>
      <c r="AE9585" s="3" t="s">
        <v>881</v>
      </c>
      <c r="AF9585" s="2" t="str">
        <f t="shared" si="230"/>
        <v>ex Lotus</v>
      </c>
      <c r="AG9585" s="3" t="s">
        <v>2729</v>
      </c>
      <c r="AH9585" s="3" t="s">
        <v>1657</v>
      </c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  <c r="AS9585" s="2"/>
      <c r="AT9585" s="2" t="s">
        <v>81</v>
      </c>
    </row>
    <row r="9586" spans="2:46" x14ac:dyDescent="0.25">
      <c r="B9586" s="5">
        <v>4122</v>
      </c>
      <c r="E9586" s="61">
        <v>20</v>
      </c>
      <c r="F9586" s="1" t="s">
        <v>42</v>
      </c>
      <c r="G9586" s="1">
        <v>2018</v>
      </c>
      <c r="H9586" s="1"/>
      <c r="I9586" s="2"/>
      <c r="J9586" s="2"/>
      <c r="K9586" s="2"/>
      <c r="L9586" s="6"/>
      <c r="M9586" s="2"/>
      <c r="N9586" s="1" t="s">
        <v>836</v>
      </c>
      <c r="O9586" s="1"/>
      <c r="P9586" s="426">
        <v>112</v>
      </c>
      <c r="Q9586" s="426">
        <v>112</v>
      </c>
      <c r="R9586" s="426">
        <v>16</v>
      </c>
      <c r="S9586" s="2" t="s">
        <v>3</v>
      </c>
      <c r="T9586" s="2" t="s">
        <v>44</v>
      </c>
      <c r="U9586" s="2" t="s">
        <v>72</v>
      </c>
      <c r="V9586" s="227" t="s">
        <v>72</v>
      </c>
      <c r="W9586" s="2"/>
      <c r="X9586" s="2" t="s">
        <v>880</v>
      </c>
      <c r="Y9586" s="2"/>
      <c r="Z9586" s="2"/>
      <c r="AA9586" s="18">
        <v>45.164756436099999</v>
      </c>
      <c r="AB9586" s="18">
        <v>-123.1836505651</v>
      </c>
      <c r="AC9586" s="2" t="s">
        <v>45</v>
      </c>
      <c r="AD9586" s="2"/>
      <c r="AE9586" s="3" t="s">
        <v>881</v>
      </c>
      <c r="AF9586" s="2" t="str">
        <f t="shared" si="230"/>
        <v>ex Lotus</v>
      </c>
      <c r="AG9586" s="3" t="s">
        <v>2729</v>
      </c>
      <c r="AH9586" s="3" t="s">
        <v>1657</v>
      </c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  <c r="AS9586" s="2"/>
      <c r="AT9586" s="2" t="s">
        <v>81</v>
      </c>
    </row>
    <row r="9587" spans="2:46" x14ac:dyDescent="0.25">
      <c r="B9587" s="5">
        <v>4123</v>
      </c>
      <c r="E9587" s="61">
        <v>20</v>
      </c>
      <c r="F9587" s="1" t="s">
        <v>42</v>
      </c>
      <c r="G9587" s="1">
        <v>2018</v>
      </c>
      <c r="H9587" s="1"/>
      <c r="I9587" s="2"/>
      <c r="J9587" s="2"/>
      <c r="K9587" s="2"/>
      <c r="L9587" s="6"/>
      <c r="M9587" s="2"/>
      <c r="N9587" s="1" t="s">
        <v>836</v>
      </c>
      <c r="O9587" s="1"/>
      <c r="P9587" s="426">
        <v>112</v>
      </c>
      <c r="Q9587" s="426">
        <v>112</v>
      </c>
      <c r="R9587" s="426">
        <v>17</v>
      </c>
      <c r="S9587" s="2" t="s">
        <v>3</v>
      </c>
      <c r="T9587" s="2" t="s">
        <v>44</v>
      </c>
      <c r="U9587" s="2" t="s">
        <v>72</v>
      </c>
      <c r="V9587" s="227" t="s">
        <v>72</v>
      </c>
      <c r="W9587" s="2"/>
      <c r="X9587" s="2" t="s">
        <v>880</v>
      </c>
      <c r="Y9587" s="2"/>
      <c r="Z9587" s="2"/>
      <c r="AA9587" s="18">
        <v>45.164756436099999</v>
      </c>
      <c r="AB9587" s="18">
        <v>-123.1836505651</v>
      </c>
      <c r="AC9587" s="2" t="s">
        <v>45</v>
      </c>
      <c r="AD9587" s="2"/>
      <c r="AE9587" s="3" t="s">
        <v>881</v>
      </c>
      <c r="AF9587" s="2" t="str">
        <f t="shared" si="230"/>
        <v>ex Lotus</v>
      </c>
      <c r="AG9587" s="3" t="s">
        <v>2729</v>
      </c>
      <c r="AH9587" s="3" t="s">
        <v>1657</v>
      </c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  <c r="AS9587" s="2"/>
      <c r="AT9587" s="2" t="s">
        <v>81</v>
      </c>
    </row>
    <row r="9588" spans="2:46" x14ac:dyDescent="0.25">
      <c r="B9588" s="5">
        <v>4124</v>
      </c>
      <c r="E9588" s="62">
        <v>20</v>
      </c>
      <c r="F9588" s="6" t="s">
        <v>42</v>
      </c>
      <c r="G9588" s="6">
        <v>2018</v>
      </c>
      <c r="L9588" s="6"/>
      <c r="N9588" s="6" t="s">
        <v>837</v>
      </c>
      <c r="P9588" s="407">
        <v>113</v>
      </c>
      <c r="Q9588" s="407">
        <v>113</v>
      </c>
      <c r="R9588" s="407">
        <v>1</v>
      </c>
      <c r="S9588" s="3" t="s">
        <v>3</v>
      </c>
      <c r="T9588" s="3" t="s">
        <v>44</v>
      </c>
      <c r="U9588" s="3" t="s">
        <v>72</v>
      </c>
      <c r="V9588" s="227" t="s">
        <v>72</v>
      </c>
      <c r="X9588" s="3" t="s">
        <v>217</v>
      </c>
      <c r="AA9588" s="18">
        <v>45.171101061800002</v>
      </c>
      <c r="AB9588" s="18">
        <v>-123.18607046229999</v>
      </c>
      <c r="AC9588" s="3" t="s">
        <v>45</v>
      </c>
      <c r="AE9588" s="3" t="s">
        <v>892</v>
      </c>
      <c r="AF9588" s="3" t="str">
        <f t="shared" si="230"/>
        <v>ex Eriophyllum lanatum</v>
      </c>
      <c r="AG9588" s="3" t="s">
        <v>2729</v>
      </c>
      <c r="AH9588" s="3" t="s">
        <v>1657</v>
      </c>
      <c r="AT9588" s="3" t="s">
        <v>81</v>
      </c>
    </row>
    <row r="9589" spans="2:46" x14ac:dyDescent="0.25">
      <c r="B9589" s="5">
        <v>4125</v>
      </c>
      <c r="E9589" s="62">
        <v>20</v>
      </c>
      <c r="F9589" s="6" t="s">
        <v>42</v>
      </c>
      <c r="G9589" s="6">
        <v>2018</v>
      </c>
      <c r="L9589" s="6"/>
      <c r="N9589" s="6" t="s">
        <v>837</v>
      </c>
      <c r="P9589" s="407">
        <v>113</v>
      </c>
      <c r="Q9589" s="407">
        <v>113</v>
      </c>
      <c r="R9589" s="407">
        <v>2</v>
      </c>
      <c r="S9589" s="3" t="s">
        <v>3</v>
      </c>
      <c r="T9589" s="3" t="s">
        <v>44</v>
      </c>
      <c r="U9589" s="3" t="s">
        <v>72</v>
      </c>
      <c r="V9589" s="227" t="s">
        <v>72</v>
      </c>
      <c r="X9589" s="3" t="s">
        <v>217</v>
      </c>
      <c r="AA9589" s="18">
        <v>45.171101061800002</v>
      </c>
      <c r="AB9589" s="18">
        <v>-123.18607046229999</v>
      </c>
      <c r="AC9589" s="3" t="s">
        <v>45</v>
      </c>
      <c r="AE9589" s="3" t="s">
        <v>892</v>
      </c>
      <c r="AF9589" s="3" t="str">
        <f t="shared" si="230"/>
        <v>ex Eriophyllum lanatum</v>
      </c>
      <c r="AG9589" s="3" t="s">
        <v>2729</v>
      </c>
      <c r="AH9589" s="3" t="s">
        <v>1657</v>
      </c>
      <c r="AT9589" s="3" t="s">
        <v>81</v>
      </c>
    </row>
    <row r="9590" spans="2:46" x14ac:dyDescent="0.25">
      <c r="B9590" s="5">
        <v>4126</v>
      </c>
      <c r="E9590" s="62">
        <v>20</v>
      </c>
      <c r="F9590" s="6" t="s">
        <v>42</v>
      </c>
      <c r="G9590" s="6">
        <v>2018</v>
      </c>
      <c r="L9590" s="6"/>
      <c r="N9590" s="6" t="s">
        <v>837</v>
      </c>
      <c r="P9590" s="407">
        <v>113</v>
      </c>
      <c r="Q9590" s="407">
        <v>113</v>
      </c>
      <c r="R9590" s="407">
        <v>3</v>
      </c>
      <c r="S9590" s="3" t="s">
        <v>3</v>
      </c>
      <c r="T9590" s="3" t="s">
        <v>44</v>
      </c>
      <c r="U9590" s="3" t="s">
        <v>72</v>
      </c>
      <c r="V9590" s="227" t="s">
        <v>72</v>
      </c>
      <c r="X9590" s="3" t="s">
        <v>217</v>
      </c>
      <c r="AA9590" s="18">
        <v>45.171101061800002</v>
      </c>
      <c r="AB9590" s="18">
        <v>-123.18607046229999</v>
      </c>
      <c r="AC9590" s="3" t="s">
        <v>45</v>
      </c>
      <c r="AE9590" s="3" t="s">
        <v>892</v>
      </c>
      <c r="AF9590" s="3" t="str">
        <f t="shared" si="230"/>
        <v>ex Eriophyllum lanatum</v>
      </c>
      <c r="AG9590" s="3" t="s">
        <v>2729</v>
      </c>
      <c r="AH9590" s="3" t="s">
        <v>1657</v>
      </c>
      <c r="AT9590" s="3" t="s">
        <v>81</v>
      </c>
    </row>
    <row r="9591" spans="2:46" x14ac:dyDescent="0.25">
      <c r="B9591" s="5">
        <v>4127</v>
      </c>
      <c r="E9591" s="62">
        <v>20</v>
      </c>
      <c r="F9591" s="6" t="s">
        <v>42</v>
      </c>
      <c r="G9591" s="6">
        <v>2018</v>
      </c>
      <c r="L9591" s="6"/>
      <c r="N9591" s="6" t="s">
        <v>837</v>
      </c>
      <c r="P9591" s="407">
        <v>113</v>
      </c>
      <c r="Q9591" s="407">
        <v>113</v>
      </c>
      <c r="R9591" s="407">
        <v>4</v>
      </c>
      <c r="S9591" s="3" t="s">
        <v>3</v>
      </c>
      <c r="T9591" s="3" t="s">
        <v>44</v>
      </c>
      <c r="U9591" s="3" t="s">
        <v>72</v>
      </c>
      <c r="V9591" s="227" t="s">
        <v>72</v>
      </c>
      <c r="X9591" s="3" t="s">
        <v>217</v>
      </c>
      <c r="AA9591" s="18">
        <v>45.171101061800002</v>
      </c>
      <c r="AB9591" s="18">
        <v>-123.18607046229999</v>
      </c>
      <c r="AC9591" s="3" t="s">
        <v>45</v>
      </c>
      <c r="AE9591" s="3" t="s">
        <v>892</v>
      </c>
      <c r="AF9591" s="3" t="str">
        <f t="shared" si="230"/>
        <v>ex Eriophyllum lanatum</v>
      </c>
      <c r="AG9591" s="3" t="s">
        <v>2729</v>
      </c>
      <c r="AH9591" s="3" t="s">
        <v>1657</v>
      </c>
      <c r="AT9591" s="3" t="s">
        <v>81</v>
      </c>
    </row>
    <row r="9592" spans="2:46" x14ac:dyDescent="0.25">
      <c r="B9592" s="5">
        <v>4128</v>
      </c>
      <c r="E9592" s="62">
        <v>20</v>
      </c>
      <c r="F9592" s="6" t="s">
        <v>42</v>
      </c>
      <c r="G9592" s="6">
        <v>2018</v>
      </c>
      <c r="L9592" s="6"/>
      <c r="N9592" s="6" t="s">
        <v>837</v>
      </c>
      <c r="P9592" s="407">
        <v>113</v>
      </c>
      <c r="Q9592" s="407">
        <v>113</v>
      </c>
      <c r="R9592" s="407">
        <v>5</v>
      </c>
      <c r="S9592" s="3" t="s">
        <v>3</v>
      </c>
      <c r="T9592" s="3" t="s">
        <v>44</v>
      </c>
      <c r="U9592" s="3" t="s">
        <v>72</v>
      </c>
      <c r="V9592" s="227" t="s">
        <v>72</v>
      </c>
      <c r="X9592" s="3" t="s">
        <v>217</v>
      </c>
      <c r="AA9592" s="18">
        <v>45.171101061800002</v>
      </c>
      <c r="AB9592" s="18">
        <v>-123.18607046229999</v>
      </c>
      <c r="AC9592" s="3" t="s">
        <v>45</v>
      </c>
      <c r="AE9592" s="3" t="s">
        <v>892</v>
      </c>
      <c r="AF9592" s="3" t="str">
        <f t="shared" si="230"/>
        <v>ex Eriophyllum lanatum</v>
      </c>
      <c r="AG9592" s="3" t="s">
        <v>2729</v>
      </c>
      <c r="AH9592" s="3" t="s">
        <v>1657</v>
      </c>
      <c r="AT9592" s="3" t="s">
        <v>81</v>
      </c>
    </row>
    <row r="9593" spans="2:46" x14ac:dyDescent="0.25">
      <c r="B9593" s="5">
        <v>4129</v>
      </c>
      <c r="E9593" s="62">
        <v>20</v>
      </c>
      <c r="F9593" s="6" t="s">
        <v>42</v>
      </c>
      <c r="G9593" s="6">
        <v>2018</v>
      </c>
      <c r="L9593" s="6"/>
      <c r="N9593" s="6" t="s">
        <v>837</v>
      </c>
      <c r="P9593" s="407">
        <v>113</v>
      </c>
      <c r="Q9593" s="407">
        <v>113</v>
      </c>
      <c r="R9593" s="407">
        <v>6</v>
      </c>
      <c r="S9593" s="3" t="s">
        <v>3</v>
      </c>
      <c r="T9593" s="3" t="s">
        <v>44</v>
      </c>
      <c r="U9593" s="3" t="s">
        <v>72</v>
      </c>
      <c r="V9593" s="227" t="s">
        <v>72</v>
      </c>
      <c r="X9593" s="3" t="s">
        <v>217</v>
      </c>
      <c r="AA9593" s="18">
        <v>45.171101061800002</v>
      </c>
      <c r="AB9593" s="18">
        <v>-123.18607046229999</v>
      </c>
      <c r="AC9593" s="3" t="s">
        <v>45</v>
      </c>
      <c r="AE9593" s="3" t="s">
        <v>892</v>
      </c>
      <c r="AF9593" s="3" t="str">
        <f t="shared" si="230"/>
        <v>ex Eriophyllum lanatum</v>
      </c>
      <c r="AG9593" s="3" t="s">
        <v>2729</v>
      </c>
      <c r="AH9593" s="3" t="s">
        <v>1657</v>
      </c>
      <c r="AT9593" s="3" t="s">
        <v>81</v>
      </c>
    </row>
    <row r="9594" spans="2:46" x14ac:dyDescent="0.25">
      <c r="B9594" s="5">
        <v>4130</v>
      </c>
      <c r="E9594" s="62">
        <v>20</v>
      </c>
      <c r="F9594" s="6" t="s">
        <v>42</v>
      </c>
      <c r="G9594" s="6">
        <v>2018</v>
      </c>
      <c r="L9594" s="6"/>
      <c r="N9594" s="6" t="s">
        <v>837</v>
      </c>
      <c r="P9594" s="407">
        <v>113</v>
      </c>
      <c r="Q9594" s="407">
        <v>113</v>
      </c>
      <c r="R9594" s="407">
        <v>7</v>
      </c>
      <c r="S9594" s="3" t="s">
        <v>3</v>
      </c>
      <c r="T9594" s="3" t="s">
        <v>44</v>
      </c>
      <c r="U9594" s="3" t="s">
        <v>72</v>
      </c>
      <c r="V9594" s="227" t="s">
        <v>72</v>
      </c>
      <c r="X9594" s="3" t="s">
        <v>217</v>
      </c>
      <c r="AA9594" s="18">
        <v>45.171101061800002</v>
      </c>
      <c r="AB9594" s="18">
        <v>-123.18607046229999</v>
      </c>
      <c r="AC9594" s="3" t="s">
        <v>45</v>
      </c>
      <c r="AE9594" s="3" t="s">
        <v>892</v>
      </c>
      <c r="AF9594" s="3" t="str">
        <f t="shared" si="230"/>
        <v>ex Eriophyllum lanatum</v>
      </c>
      <c r="AG9594" s="3" t="s">
        <v>2729</v>
      </c>
      <c r="AH9594" s="3" t="s">
        <v>1657</v>
      </c>
      <c r="AT9594" s="3" t="s">
        <v>81</v>
      </c>
    </row>
    <row r="9595" spans="2:46" x14ac:dyDescent="0.25">
      <c r="B9595" s="5">
        <v>4131</v>
      </c>
      <c r="E9595" s="62">
        <v>20</v>
      </c>
      <c r="F9595" s="6" t="s">
        <v>42</v>
      </c>
      <c r="G9595" s="6">
        <v>2018</v>
      </c>
      <c r="L9595" s="6"/>
      <c r="N9595" s="6" t="s">
        <v>838</v>
      </c>
      <c r="P9595" s="407">
        <v>114</v>
      </c>
      <c r="Q9595" s="407">
        <v>114</v>
      </c>
      <c r="R9595" s="407">
        <v>1</v>
      </c>
      <c r="S9595" s="3" t="s">
        <v>3</v>
      </c>
      <c r="T9595" s="3" t="s">
        <v>44</v>
      </c>
      <c r="U9595" s="3" t="s">
        <v>72</v>
      </c>
      <c r="V9595" s="227" t="s">
        <v>72</v>
      </c>
      <c r="X9595" s="3" t="s">
        <v>217</v>
      </c>
      <c r="AA9595" s="18">
        <v>45.170975910300001</v>
      </c>
      <c r="AB9595" s="18">
        <v>-123.1859957243</v>
      </c>
      <c r="AC9595" s="3" t="s">
        <v>45</v>
      </c>
      <c r="AE9595" s="3" t="s">
        <v>893</v>
      </c>
      <c r="AF9595" s="3" t="str">
        <f t="shared" si="230"/>
        <v>ex Heuchera</v>
      </c>
      <c r="AG9595" s="3" t="s">
        <v>2729</v>
      </c>
      <c r="AH9595" s="3" t="s">
        <v>1657</v>
      </c>
      <c r="AT9595" s="3" t="s">
        <v>81</v>
      </c>
    </row>
    <row r="9596" spans="2:46" x14ac:dyDescent="0.25">
      <c r="B9596" s="5">
        <v>4132</v>
      </c>
      <c r="E9596" s="62">
        <v>20</v>
      </c>
      <c r="F9596" s="6" t="s">
        <v>42</v>
      </c>
      <c r="G9596" s="6">
        <v>2018</v>
      </c>
      <c r="L9596" s="6"/>
      <c r="N9596" s="6" t="s">
        <v>838</v>
      </c>
      <c r="P9596" s="407">
        <v>114</v>
      </c>
      <c r="Q9596" s="407">
        <v>114</v>
      </c>
      <c r="R9596" s="407">
        <v>2</v>
      </c>
      <c r="S9596" s="3" t="s">
        <v>3</v>
      </c>
      <c r="T9596" s="3" t="s">
        <v>44</v>
      </c>
      <c r="U9596" s="3" t="s">
        <v>72</v>
      </c>
      <c r="V9596" s="227" t="s">
        <v>72</v>
      </c>
      <c r="X9596" s="3" t="s">
        <v>217</v>
      </c>
      <c r="AA9596" s="18">
        <v>45.170975910300001</v>
      </c>
      <c r="AB9596" s="18">
        <v>-123.1859957243</v>
      </c>
      <c r="AC9596" s="3" t="s">
        <v>45</v>
      </c>
      <c r="AE9596" s="3" t="s">
        <v>893</v>
      </c>
      <c r="AF9596" s="3" t="str">
        <f t="shared" si="230"/>
        <v>ex Heuchera</v>
      </c>
      <c r="AG9596" s="3" t="s">
        <v>2729</v>
      </c>
      <c r="AH9596" s="3" t="s">
        <v>1657</v>
      </c>
      <c r="AT9596" s="3" t="s">
        <v>81</v>
      </c>
    </row>
    <row r="9597" spans="2:46" x14ac:dyDescent="0.25">
      <c r="B9597" s="5">
        <v>4133</v>
      </c>
      <c r="E9597" s="62">
        <v>20</v>
      </c>
      <c r="F9597" s="6" t="s">
        <v>42</v>
      </c>
      <c r="G9597" s="6">
        <v>2018</v>
      </c>
      <c r="L9597" s="6"/>
      <c r="N9597" s="6" t="s">
        <v>838</v>
      </c>
      <c r="P9597" s="407">
        <v>114</v>
      </c>
      <c r="Q9597" s="407">
        <v>114</v>
      </c>
      <c r="R9597" s="407">
        <v>3</v>
      </c>
      <c r="S9597" s="3" t="s">
        <v>3</v>
      </c>
      <c r="T9597" s="3" t="s">
        <v>44</v>
      </c>
      <c r="U9597" s="3" t="s">
        <v>72</v>
      </c>
      <c r="V9597" s="227" t="s">
        <v>72</v>
      </c>
      <c r="X9597" s="3" t="s">
        <v>217</v>
      </c>
      <c r="AA9597" s="18">
        <v>45.170975910300001</v>
      </c>
      <c r="AB9597" s="18">
        <v>-123.1859957243</v>
      </c>
      <c r="AC9597" s="3" t="s">
        <v>45</v>
      </c>
      <c r="AE9597" s="3" t="s">
        <v>893</v>
      </c>
      <c r="AF9597" s="3" t="str">
        <f t="shared" si="230"/>
        <v>ex Heuchera</v>
      </c>
      <c r="AG9597" s="3" t="s">
        <v>2729</v>
      </c>
      <c r="AH9597" s="3" t="s">
        <v>1657</v>
      </c>
      <c r="AT9597" s="3" t="s">
        <v>81</v>
      </c>
    </row>
    <row r="9598" spans="2:46" x14ac:dyDescent="0.25">
      <c r="B9598" s="5">
        <v>4134</v>
      </c>
      <c r="E9598" s="62">
        <v>20</v>
      </c>
      <c r="F9598" s="6" t="s">
        <v>42</v>
      </c>
      <c r="G9598" s="6">
        <v>2018</v>
      </c>
      <c r="L9598" s="6"/>
      <c r="N9598" s="6" t="s">
        <v>838</v>
      </c>
      <c r="P9598" s="407">
        <v>114</v>
      </c>
      <c r="Q9598" s="407">
        <v>114</v>
      </c>
      <c r="R9598" s="407">
        <v>4</v>
      </c>
      <c r="S9598" s="3" t="s">
        <v>3</v>
      </c>
      <c r="T9598" s="3" t="s">
        <v>44</v>
      </c>
      <c r="U9598" s="3" t="s">
        <v>72</v>
      </c>
      <c r="V9598" s="227" t="s">
        <v>72</v>
      </c>
      <c r="X9598" s="3" t="s">
        <v>217</v>
      </c>
      <c r="AA9598" s="18">
        <v>45.170975910300001</v>
      </c>
      <c r="AB9598" s="18">
        <v>-123.1859957243</v>
      </c>
      <c r="AC9598" s="3" t="s">
        <v>45</v>
      </c>
      <c r="AE9598" s="3" t="s">
        <v>893</v>
      </c>
      <c r="AF9598" s="3" t="str">
        <f t="shared" si="230"/>
        <v>ex Heuchera</v>
      </c>
      <c r="AG9598" s="3" t="s">
        <v>2729</v>
      </c>
      <c r="AH9598" s="3" t="s">
        <v>1657</v>
      </c>
      <c r="AT9598" s="3" t="s">
        <v>81</v>
      </c>
    </row>
    <row r="9599" spans="2:46" x14ac:dyDescent="0.25">
      <c r="B9599" s="5">
        <v>4135</v>
      </c>
      <c r="E9599" s="62">
        <v>20</v>
      </c>
      <c r="F9599" s="6" t="s">
        <v>42</v>
      </c>
      <c r="G9599" s="6">
        <v>2018</v>
      </c>
      <c r="L9599" s="6"/>
      <c r="N9599" s="6" t="s">
        <v>838</v>
      </c>
      <c r="P9599" s="407">
        <v>114</v>
      </c>
      <c r="Q9599" s="407">
        <v>114</v>
      </c>
      <c r="R9599" s="407">
        <v>5</v>
      </c>
      <c r="S9599" s="3" t="s">
        <v>3</v>
      </c>
      <c r="T9599" s="3" t="s">
        <v>44</v>
      </c>
      <c r="U9599" s="3" t="s">
        <v>72</v>
      </c>
      <c r="V9599" s="227" t="s">
        <v>72</v>
      </c>
      <c r="X9599" s="3" t="s">
        <v>217</v>
      </c>
      <c r="AA9599" s="18">
        <v>45.170975910300001</v>
      </c>
      <c r="AB9599" s="18">
        <v>-123.1859957243</v>
      </c>
      <c r="AC9599" s="3" t="s">
        <v>45</v>
      </c>
      <c r="AE9599" s="3" t="s">
        <v>893</v>
      </c>
      <c r="AF9599" s="3" t="str">
        <f t="shared" si="230"/>
        <v>ex Heuchera</v>
      </c>
      <c r="AG9599" s="3" t="s">
        <v>2729</v>
      </c>
      <c r="AH9599" s="3" t="s">
        <v>1657</v>
      </c>
      <c r="AT9599" s="3" t="s">
        <v>81</v>
      </c>
    </row>
    <row r="9600" spans="2:46" x14ac:dyDescent="0.25">
      <c r="B9600" s="5">
        <v>4136</v>
      </c>
      <c r="E9600" s="62">
        <v>20</v>
      </c>
      <c r="F9600" s="6" t="s">
        <v>42</v>
      </c>
      <c r="G9600" s="6">
        <v>2018</v>
      </c>
      <c r="L9600" s="6"/>
      <c r="N9600" s="6" t="s">
        <v>838</v>
      </c>
      <c r="P9600" s="407">
        <v>114</v>
      </c>
      <c r="Q9600" s="407">
        <v>114</v>
      </c>
      <c r="R9600" s="407">
        <v>6</v>
      </c>
      <c r="S9600" s="3" t="s">
        <v>3</v>
      </c>
      <c r="T9600" s="3" t="s">
        <v>44</v>
      </c>
      <c r="U9600" s="3" t="s">
        <v>72</v>
      </c>
      <c r="V9600" s="227" t="s">
        <v>72</v>
      </c>
      <c r="X9600" s="3" t="s">
        <v>217</v>
      </c>
      <c r="AA9600" s="18">
        <v>45.170975910300001</v>
      </c>
      <c r="AB9600" s="18">
        <v>-123.1859957243</v>
      </c>
      <c r="AC9600" s="3" t="s">
        <v>45</v>
      </c>
      <c r="AE9600" s="3" t="s">
        <v>893</v>
      </c>
      <c r="AF9600" s="3" t="str">
        <f t="shared" si="230"/>
        <v>ex Heuchera</v>
      </c>
      <c r="AG9600" s="3" t="s">
        <v>2729</v>
      </c>
      <c r="AH9600" s="3" t="s">
        <v>1657</v>
      </c>
      <c r="AT9600" s="3" t="s">
        <v>81</v>
      </c>
    </row>
    <row r="9601" spans="2:46" x14ac:dyDescent="0.25">
      <c r="B9601" s="5">
        <v>4137</v>
      </c>
      <c r="E9601" s="62">
        <v>20</v>
      </c>
      <c r="F9601" s="6" t="s">
        <v>42</v>
      </c>
      <c r="G9601" s="6">
        <v>2018</v>
      </c>
      <c r="L9601" s="6"/>
      <c r="N9601" s="6" t="s">
        <v>838</v>
      </c>
      <c r="P9601" s="407">
        <v>114</v>
      </c>
      <c r="Q9601" s="407">
        <v>114</v>
      </c>
      <c r="R9601" s="407">
        <v>7</v>
      </c>
      <c r="S9601" s="3" t="s">
        <v>3</v>
      </c>
      <c r="T9601" s="3" t="s">
        <v>44</v>
      </c>
      <c r="U9601" s="3" t="s">
        <v>72</v>
      </c>
      <c r="V9601" s="227" t="s">
        <v>72</v>
      </c>
      <c r="X9601" s="3" t="s">
        <v>217</v>
      </c>
      <c r="AA9601" s="18">
        <v>45.170975910300001</v>
      </c>
      <c r="AB9601" s="18">
        <v>-123.1859957243</v>
      </c>
      <c r="AC9601" s="3" t="s">
        <v>45</v>
      </c>
      <c r="AE9601" s="3" t="s">
        <v>893</v>
      </c>
      <c r="AF9601" s="3" t="str">
        <f t="shared" si="230"/>
        <v>ex Heuchera</v>
      </c>
      <c r="AG9601" s="3" t="s">
        <v>2729</v>
      </c>
      <c r="AH9601" s="3" t="s">
        <v>1657</v>
      </c>
      <c r="AT9601" s="3" t="s">
        <v>81</v>
      </c>
    </row>
    <row r="9602" spans="2:46" x14ac:dyDescent="0.25">
      <c r="B9602" s="5">
        <v>4138</v>
      </c>
      <c r="E9602" s="62">
        <v>20</v>
      </c>
      <c r="F9602" s="6" t="s">
        <v>42</v>
      </c>
      <c r="G9602" s="6">
        <v>2018</v>
      </c>
      <c r="L9602" s="6"/>
      <c r="N9602" s="6" t="s">
        <v>838</v>
      </c>
      <c r="P9602" s="407">
        <v>114</v>
      </c>
      <c r="Q9602" s="407">
        <v>114</v>
      </c>
      <c r="R9602" s="407">
        <v>8</v>
      </c>
      <c r="S9602" s="3" t="s">
        <v>3</v>
      </c>
      <c r="T9602" s="3" t="s">
        <v>44</v>
      </c>
      <c r="U9602" s="3" t="s">
        <v>72</v>
      </c>
      <c r="V9602" s="227" t="s">
        <v>72</v>
      </c>
      <c r="X9602" s="3" t="s">
        <v>217</v>
      </c>
      <c r="AA9602" s="18">
        <v>45.170975910300001</v>
      </c>
      <c r="AB9602" s="18">
        <v>-123.1859957243</v>
      </c>
      <c r="AC9602" s="3" t="s">
        <v>45</v>
      </c>
      <c r="AE9602" s="3" t="s">
        <v>893</v>
      </c>
      <c r="AF9602" s="3" t="str">
        <f t="shared" si="230"/>
        <v>ex Heuchera</v>
      </c>
      <c r="AG9602" s="3" t="s">
        <v>2729</v>
      </c>
      <c r="AH9602" s="3" t="s">
        <v>1657</v>
      </c>
      <c r="AT9602" s="3" t="s">
        <v>81</v>
      </c>
    </row>
    <row r="9603" spans="2:46" x14ac:dyDescent="0.25">
      <c r="B9603" s="5">
        <v>4139</v>
      </c>
      <c r="E9603" s="62">
        <v>20</v>
      </c>
      <c r="F9603" s="6" t="s">
        <v>42</v>
      </c>
      <c r="G9603" s="6">
        <v>2018</v>
      </c>
      <c r="L9603" s="6"/>
      <c r="N9603" s="6" t="s">
        <v>838</v>
      </c>
      <c r="P9603" s="407">
        <v>114</v>
      </c>
      <c r="Q9603" s="407">
        <v>114</v>
      </c>
      <c r="R9603" s="407">
        <v>9</v>
      </c>
      <c r="S9603" s="3" t="s">
        <v>3</v>
      </c>
      <c r="T9603" s="3" t="s">
        <v>44</v>
      </c>
      <c r="U9603" s="3" t="s">
        <v>72</v>
      </c>
      <c r="V9603" s="227" t="s">
        <v>72</v>
      </c>
      <c r="X9603" s="3" t="s">
        <v>217</v>
      </c>
      <c r="AA9603" s="18">
        <v>45.170975910300001</v>
      </c>
      <c r="AB9603" s="18">
        <v>-123.1859957243</v>
      </c>
      <c r="AC9603" s="3" t="s">
        <v>45</v>
      </c>
      <c r="AE9603" s="3" t="s">
        <v>893</v>
      </c>
      <c r="AF9603" s="3" t="str">
        <f t="shared" si="230"/>
        <v>ex Heuchera</v>
      </c>
      <c r="AG9603" s="3" t="s">
        <v>2729</v>
      </c>
      <c r="AH9603" s="3" t="s">
        <v>1657</v>
      </c>
      <c r="AT9603" s="3" t="s">
        <v>81</v>
      </c>
    </row>
    <row r="9604" spans="2:46" x14ac:dyDescent="0.25">
      <c r="B9604" s="5">
        <v>4140</v>
      </c>
      <c r="E9604" s="62">
        <v>20</v>
      </c>
      <c r="F9604" s="6" t="s">
        <v>42</v>
      </c>
      <c r="G9604" s="6">
        <v>2018</v>
      </c>
      <c r="L9604" s="6"/>
      <c r="N9604" s="6" t="s">
        <v>838</v>
      </c>
      <c r="P9604" s="407">
        <v>114</v>
      </c>
      <c r="Q9604" s="407">
        <v>114</v>
      </c>
      <c r="R9604" s="407">
        <v>10</v>
      </c>
      <c r="S9604" s="3" t="s">
        <v>3</v>
      </c>
      <c r="T9604" s="3" t="s">
        <v>44</v>
      </c>
      <c r="U9604" s="3" t="s">
        <v>72</v>
      </c>
      <c r="V9604" s="227" t="s">
        <v>72</v>
      </c>
      <c r="X9604" s="3" t="s">
        <v>217</v>
      </c>
      <c r="AA9604" s="18">
        <v>45.170975910300001</v>
      </c>
      <c r="AB9604" s="18">
        <v>-123.1859957243</v>
      </c>
      <c r="AC9604" s="3" t="s">
        <v>45</v>
      </c>
      <c r="AE9604" s="3" t="s">
        <v>893</v>
      </c>
      <c r="AF9604" s="3" t="str">
        <f t="shared" si="230"/>
        <v>ex Heuchera</v>
      </c>
      <c r="AG9604" s="3" t="s">
        <v>2729</v>
      </c>
      <c r="AH9604" s="3" t="s">
        <v>1657</v>
      </c>
      <c r="AT9604" s="3" t="s">
        <v>81</v>
      </c>
    </row>
    <row r="9605" spans="2:46" x14ac:dyDescent="0.25">
      <c r="B9605" s="5">
        <v>4141</v>
      </c>
      <c r="E9605" s="62">
        <v>20</v>
      </c>
      <c r="F9605" s="6" t="s">
        <v>42</v>
      </c>
      <c r="G9605" s="6">
        <v>2018</v>
      </c>
      <c r="L9605" s="6"/>
      <c r="N9605" s="6" t="s">
        <v>838</v>
      </c>
      <c r="P9605" s="407">
        <v>114</v>
      </c>
      <c r="Q9605" s="407">
        <v>114</v>
      </c>
      <c r="R9605" s="407">
        <v>11</v>
      </c>
      <c r="S9605" s="3" t="s">
        <v>3</v>
      </c>
      <c r="T9605" s="3" t="s">
        <v>44</v>
      </c>
      <c r="U9605" s="3" t="s">
        <v>72</v>
      </c>
      <c r="V9605" s="227" t="s">
        <v>72</v>
      </c>
      <c r="X9605" s="3" t="s">
        <v>217</v>
      </c>
      <c r="AA9605" s="18">
        <v>45.170975910300001</v>
      </c>
      <c r="AB9605" s="18">
        <v>-123.1859957243</v>
      </c>
      <c r="AC9605" s="3" t="s">
        <v>45</v>
      </c>
      <c r="AE9605" s="3" t="s">
        <v>893</v>
      </c>
      <c r="AF9605" s="3" t="str">
        <f t="shared" si="230"/>
        <v>ex Heuchera</v>
      </c>
      <c r="AG9605" s="3" t="s">
        <v>2729</v>
      </c>
      <c r="AH9605" s="3" t="s">
        <v>1657</v>
      </c>
      <c r="AT9605" s="3" t="s">
        <v>81</v>
      </c>
    </row>
    <row r="9606" spans="2:46" x14ac:dyDescent="0.25">
      <c r="B9606" s="5">
        <v>4142</v>
      </c>
      <c r="E9606" s="62">
        <v>20</v>
      </c>
      <c r="F9606" s="6" t="s">
        <v>42</v>
      </c>
      <c r="G9606" s="6">
        <v>2018</v>
      </c>
      <c r="L9606" s="6"/>
      <c r="N9606" s="6" t="s">
        <v>839</v>
      </c>
      <c r="P9606" s="407">
        <v>115</v>
      </c>
      <c r="Q9606" s="407">
        <v>115</v>
      </c>
      <c r="R9606" s="407">
        <v>1</v>
      </c>
      <c r="S9606" s="3" t="s">
        <v>3</v>
      </c>
      <c r="T9606" s="3" t="s">
        <v>44</v>
      </c>
      <c r="U9606" s="3" t="s">
        <v>72</v>
      </c>
      <c r="V9606" s="227" t="s">
        <v>72</v>
      </c>
      <c r="X9606" s="3" t="s">
        <v>880</v>
      </c>
      <c r="AA9606" s="18">
        <v>45.182156080799999</v>
      </c>
      <c r="AB9606" s="18">
        <v>-123.1802546739</v>
      </c>
      <c r="AC9606" s="3" t="s">
        <v>45</v>
      </c>
      <c r="AE9606" s="3" t="s">
        <v>264</v>
      </c>
      <c r="AF9606" s="3" t="str">
        <f t="shared" si="230"/>
        <v>ex Heracleum maximum</v>
      </c>
      <c r="AG9606" s="3" t="s">
        <v>2729</v>
      </c>
      <c r="AH9606" s="3" t="s">
        <v>1657</v>
      </c>
      <c r="AT9606" s="3" t="s">
        <v>81</v>
      </c>
    </row>
    <row r="9607" spans="2:46" x14ac:dyDescent="0.25">
      <c r="B9607" s="5">
        <v>4143</v>
      </c>
      <c r="E9607" s="62">
        <v>20</v>
      </c>
      <c r="F9607" s="6" t="s">
        <v>42</v>
      </c>
      <c r="G9607" s="6">
        <v>2018</v>
      </c>
      <c r="L9607" s="6"/>
      <c r="N9607" s="6" t="s">
        <v>839</v>
      </c>
      <c r="P9607" s="407">
        <v>115</v>
      </c>
      <c r="Q9607" s="407">
        <v>115</v>
      </c>
      <c r="R9607" s="407">
        <v>2</v>
      </c>
      <c r="S9607" s="3" t="s">
        <v>3</v>
      </c>
      <c r="T9607" s="3" t="s">
        <v>44</v>
      </c>
      <c r="U9607" s="3" t="s">
        <v>72</v>
      </c>
      <c r="V9607" s="227" t="s">
        <v>72</v>
      </c>
      <c r="X9607" s="3" t="s">
        <v>880</v>
      </c>
      <c r="AA9607" s="18">
        <v>45.182156080799999</v>
      </c>
      <c r="AB9607" s="18">
        <v>-123.1802546739</v>
      </c>
      <c r="AC9607" s="3" t="s">
        <v>45</v>
      </c>
      <c r="AE9607" s="3" t="s">
        <v>264</v>
      </c>
      <c r="AF9607" s="3" t="str">
        <f t="shared" si="230"/>
        <v>ex Heracleum maximum</v>
      </c>
      <c r="AG9607" s="3" t="s">
        <v>2729</v>
      </c>
      <c r="AH9607" s="3" t="s">
        <v>1657</v>
      </c>
      <c r="AT9607" s="3" t="s">
        <v>81</v>
      </c>
    </row>
    <row r="9608" spans="2:46" x14ac:dyDescent="0.25">
      <c r="B9608" s="5">
        <v>4144</v>
      </c>
      <c r="E9608" s="62">
        <v>20</v>
      </c>
      <c r="F9608" s="6" t="s">
        <v>42</v>
      </c>
      <c r="G9608" s="6">
        <v>2018</v>
      </c>
      <c r="L9608" s="6"/>
      <c r="N9608" s="6" t="s">
        <v>839</v>
      </c>
      <c r="P9608" s="407">
        <v>115</v>
      </c>
      <c r="Q9608" s="407">
        <v>115</v>
      </c>
      <c r="R9608" s="407">
        <v>3</v>
      </c>
      <c r="S9608" s="3" t="s">
        <v>3</v>
      </c>
      <c r="T9608" s="3" t="s">
        <v>44</v>
      </c>
      <c r="U9608" s="3" t="s">
        <v>72</v>
      </c>
      <c r="V9608" s="227" t="s">
        <v>72</v>
      </c>
      <c r="X9608" s="3" t="s">
        <v>880</v>
      </c>
      <c r="AA9608" s="18">
        <v>45.182156080799999</v>
      </c>
      <c r="AB9608" s="18">
        <v>-123.1802546739</v>
      </c>
      <c r="AC9608" s="3" t="s">
        <v>45</v>
      </c>
      <c r="AE9608" s="3" t="s">
        <v>264</v>
      </c>
      <c r="AF9608" s="3" t="str">
        <f t="shared" si="230"/>
        <v>ex Heracleum maximum</v>
      </c>
      <c r="AG9608" s="3" t="s">
        <v>2729</v>
      </c>
      <c r="AH9608" s="3" t="s">
        <v>1657</v>
      </c>
      <c r="AT9608" s="3" t="s">
        <v>81</v>
      </c>
    </row>
    <row r="9609" spans="2:46" x14ac:dyDescent="0.25">
      <c r="B9609" s="5">
        <v>4145</v>
      </c>
      <c r="E9609" s="62">
        <v>20</v>
      </c>
      <c r="F9609" s="6" t="s">
        <v>42</v>
      </c>
      <c r="G9609" s="6">
        <v>2018</v>
      </c>
      <c r="L9609" s="6"/>
      <c r="N9609" s="6" t="s">
        <v>839</v>
      </c>
      <c r="P9609" s="407">
        <v>115</v>
      </c>
      <c r="Q9609" s="407">
        <v>115</v>
      </c>
      <c r="R9609" s="407">
        <v>4</v>
      </c>
      <c r="S9609" s="3" t="s">
        <v>3</v>
      </c>
      <c r="T9609" s="3" t="s">
        <v>44</v>
      </c>
      <c r="U9609" s="3" t="s">
        <v>72</v>
      </c>
      <c r="V9609" s="227" t="s">
        <v>72</v>
      </c>
      <c r="X9609" s="3" t="s">
        <v>880</v>
      </c>
      <c r="AA9609" s="18">
        <v>45.182156080799999</v>
      </c>
      <c r="AB9609" s="18">
        <v>-123.1802546739</v>
      </c>
      <c r="AC9609" s="3" t="s">
        <v>45</v>
      </c>
      <c r="AE9609" s="3" t="s">
        <v>264</v>
      </c>
      <c r="AF9609" s="3" t="str">
        <f t="shared" si="230"/>
        <v>ex Heracleum maximum</v>
      </c>
      <c r="AG9609" s="3" t="s">
        <v>2729</v>
      </c>
      <c r="AH9609" s="3" t="s">
        <v>1657</v>
      </c>
      <c r="AT9609" s="3" t="s">
        <v>81</v>
      </c>
    </row>
    <row r="9610" spans="2:46" x14ac:dyDescent="0.25">
      <c r="B9610" s="5">
        <v>4146</v>
      </c>
      <c r="E9610" s="62">
        <v>20</v>
      </c>
      <c r="F9610" s="6" t="s">
        <v>42</v>
      </c>
      <c r="G9610" s="6">
        <v>2018</v>
      </c>
      <c r="L9610" s="6"/>
      <c r="N9610" s="6" t="s">
        <v>839</v>
      </c>
      <c r="P9610" s="407">
        <v>115</v>
      </c>
      <c r="Q9610" s="407">
        <v>115</v>
      </c>
      <c r="R9610" s="407">
        <v>5</v>
      </c>
      <c r="S9610" s="3" t="s">
        <v>3</v>
      </c>
      <c r="T9610" s="3" t="s">
        <v>44</v>
      </c>
      <c r="U9610" s="3" t="s">
        <v>72</v>
      </c>
      <c r="V9610" s="227" t="s">
        <v>72</v>
      </c>
      <c r="X9610" s="3" t="s">
        <v>880</v>
      </c>
      <c r="AA9610" s="18">
        <v>45.182156080799999</v>
      </c>
      <c r="AB9610" s="18">
        <v>-123.1802546739</v>
      </c>
      <c r="AC9610" s="3" t="s">
        <v>45</v>
      </c>
      <c r="AE9610" s="3" t="s">
        <v>264</v>
      </c>
      <c r="AF9610" s="3" t="str">
        <f t="shared" si="230"/>
        <v>ex Heracleum maximum</v>
      </c>
      <c r="AG9610" s="3" t="s">
        <v>2729</v>
      </c>
      <c r="AH9610" s="3" t="s">
        <v>1657</v>
      </c>
      <c r="AT9610" s="3" t="s">
        <v>81</v>
      </c>
    </row>
    <row r="9611" spans="2:46" x14ac:dyDescent="0.25">
      <c r="B9611" s="5">
        <v>4147</v>
      </c>
      <c r="E9611" s="62">
        <v>20</v>
      </c>
      <c r="F9611" s="6" t="s">
        <v>42</v>
      </c>
      <c r="G9611" s="6">
        <v>2018</v>
      </c>
      <c r="L9611" s="6"/>
      <c r="N9611" s="6" t="s">
        <v>839</v>
      </c>
      <c r="P9611" s="407">
        <v>115</v>
      </c>
      <c r="Q9611" s="407">
        <v>115</v>
      </c>
      <c r="R9611" s="407">
        <v>6</v>
      </c>
      <c r="S9611" s="3" t="s">
        <v>3</v>
      </c>
      <c r="T9611" s="3" t="s">
        <v>44</v>
      </c>
      <c r="U9611" s="3" t="s">
        <v>72</v>
      </c>
      <c r="V9611" s="227" t="s">
        <v>72</v>
      </c>
      <c r="X9611" s="3" t="s">
        <v>880</v>
      </c>
      <c r="AA9611" s="18">
        <v>45.182156080799999</v>
      </c>
      <c r="AB9611" s="18">
        <v>-123.1802546739</v>
      </c>
      <c r="AC9611" s="3" t="s">
        <v>45</v>
      </c>
      <c r="AE9611" s="3" t="s">
        <v>264</v>
      </c>
      <c r="AF9611" s="3" t="str">
        <f t="shared" si="230"/>
        <v>ex Heracleum maximum</v>
      </c>
      <c r="AG9611" s="3" t="s">
        <v>2729</v>
      </c>
      <c r="AH9611" s="3" t="s">
        <v>1657</v>
      </c>
      <c r="AT9611" s="3" t="s">
        <v>81</v>
      </c>
    </row>
    <row r="9612" spans="2:46" x14ac:dyDescent="0.25">
      <c r="B9612" s="5">
        <v>4148</v>
      </c>
      <c r="E9612" s="62">
        <v>20</v>
      </c>
      <c r="F9612" s="6" t="s">
        <v>42</v>
      </c>
      <c r="G9612" s="6">
        <v>2018</v>
      </c>
      <c r="L9612" s="6"/>
      <c r="N9612" s="6" t="s">
        <v>839</v>
      </c>
      <c r="P9612" s="407">
        <v>115</v>
      </c>
      <c r="Q9612" s="407">
        <v>115</v>
      </c>
      <c r="R9612" s="407">
        <v>7</v>
      </c>
      <c r="S9612" s="3" t="s">
        <v>3</v>
      </c>
      <c r="T9612" s="3" t="s">
        <v>44</v>
      </c>
      <c r="U9612" s="3" t="s">
        <v>72</v>
      </c>
      <c r="V9612" s="227" t="s">
        <v>72</v>
      </c>
      <c r="X9612" s="3" t="s">
        <v>880</v>
      </c>
      <c r="AA9612" s="18">
        <v>45.182156080799999</v>
      </c>
      <c r="AB9612" s="18">
        <v>-123.1802546739</v>
      </c>
      <c r="AC9612" s="3" t="s">
        <v>45</v>
      </c>
      <c r="AE9612" s="3" t="s">
        <v>264</v>
      </c>
      <c r="AF9612" s="3" t="str">
        <f t="shared" si="230"/>
        <v>ex Heracleum maximum</v>
      </c>
      <c r="AG9612" s="3" t="s">
        <v>2729</v>
      </c>
      <c r="AH9612" s="3" t="s">
        <v>1657</v>
      </c>
      <c r="AT9612" s="3" t="s">
        <v>81</v>
      </c>
    </row>
    <row r="9613" spans="2:46" x14ac:dyDescent="0.25">
      <c r="B9613" s="5">
        <v>4149</v>
      </c>
      <c r="E9613" s="62">
        <v>20</v>
      </c>
      <c r="F9613" s="6" t="s">
        <v>42</v>
      </c>
      <c r="G9613" s="6">
        <v>2018</v>
      </c>
      <c r="L9613" s="6"/>
      <c r="N9613" s="6" t="s">
        <v>839</v>
      </c>
      <c r="P9613" s="407">
        <v>115</v>
      </c>
      <c r="Q9613" s="407">
        <v>115</v>
      </c>
      <c r="R9613" s="407">
        <v>8</v>
      </c>
      <c r="S9613" s="3" t="s">
        <v>3</v>
      </c>
      <c r="T9613" s="3" t="s">
        <v>44</v>
      </c>
      <c r="U9613" s="3" t="s">
        <v>72</v>
      </c>
      <c r="V9613" s="227" t="s">
        <v>72</v>
      </c>
      <c r="X9613" s="3" t="s">
        <v>880</v>
      </c>
      <c r="AA9613" s="18">
        <v>45.182156080799999</v>
      </c>
      <c r="AB9613" s="18">
        <v>-123.1802546739</v>
      </c>
      <c r="AC9613" s="3" t="s">
        <v>45</v>
      </c>
      <c r="AE9613" s="3" t="s">
        <v>264</v>
      </c>
      <c r="AF9613" s="3" t="str">
        <f t="shared" si="230"/>
        <v>ex Heracleum maximum</v>
      </c>
      <c r="AG9613" s="3" t="s">
        <v>2729</v>
      </c>
      <c r="AH9613" s="3" t="s">
        <v>1657</v>
      </c>
      <c r="AT9613" s="3" t="s">
        <v>81</v>
      </c>
    </row>
    <row r="9614" spans="2:46" x14ac:dyDescent="0.25">
      <c r="B9614" s="5">
        <v>4150</v>
      </c>
      <c r="E9614" s="62">
        <v>20</v>
      </c>
      <c r="F9614" s="6" t="s">
        <v>42</v>
      </c>
      <c r="G9614" s="6">
        <v>2018</v>
      </c>
      <c r="L9614" s="6"/>
      <c r="N9614" s="6" t="s">
        <v>839</v>
      </c>
      <c r="P9614" s="407">
        <v>115</v>
      </c>
      <c r="Q9614" s="407">
        <v>115</v>
      </c>
      <c r="R9614" s="407">
        <v>9</v>
      </c>
      <c r="S9614" s="3" t="s">
        <v>3</v>
      </c>
      <c r="T9614" s="3" t="s">
        <v>44</v>
      </c>
      <c r="U9614" s="3" t="s">
        <v>72</v>
      </c>
      <c r="V9614" s="227" t="s">
        <v>72</v>
      </c>
      <c r="X9614" s="3" t="s">
        <v>880</v>
      </c>
      <c r="AA9614" s="18">
        <v>45.182156080799999</v>
      </c>
      <c r="AB9614" s="18">
        <v>-123.1802546739</v>
      </c>
      <c r="AC9614" s="3" t="s">
        <v>45</v>
      </c>
      <c r="AE9614" s="3" t="s">
        <v>264</v>
      </c>
      <c r="AF9614" s="3" t="str">
        <f t="shared" si="230"/>
        <v>ex Heracleum maximum</v>
      </c>
      <c r="AG9614" s="3" t="s">
        <v>2729</v>
      </c>
      <c r="AH9614" s="3" t="s">
        <v>1657</v>
      </c>
      <c r="AT9614" s="3" t="s">
        <v>81</v>
      </c>
    </row>
    <row r="9615" spans="2:46" x14ac:dyDescent="0.25">
      <c r="B9615" s="5">
        <v>4151</v>
      </c>
      <c r="E9615" s="62">
        <v>20</v>
      </c>
      <c r="F9615" s="6" t="s">
        <v>42</v>
      </c>
      <c r="G9615" s="6">
        <v>2018</v>
      </c>
      <c r="L9615" s="6"/>
      <c r="N9615" s="6" t="s">
        <v>839</v>
      </c>
      <c r="P9615" s="407">
        <v>115</v>
      </c>
      <c r="Q9615" s="407">
        <v>115</v>
      </c>
      <c r="R9615" s="407">
        <v>10</v>
      </c>
      <c r="S9615" s="3" t="s">
        <v>3</v>
      </c>
      <c r="T9615" s="3" t="s">
        <v>44</v>
      </c>
      <c r="U9615" s="3" t="s">
        <v>72</v>
      </c>
      <c r="V9615" s="227" t="s">
        <v>72</v>
      </c>
      <c r="X9615" s="3" t="s">
        <v>880</v>
      </c>
      <c r="AA9615" s="18">
        <v>45.182156080799999</v>
      </c>
      <c r="AB9615" s="18">
        <v>-123.1802546739</v>
      </c>
      <c r="AC9615" s="3" t="s">
        <v>45</v>
      </c>
      <c r="AE9615" s="3" t="s">
        <v>264</v>
      </c>
      <c r="AF9615" s="3" t="str">
        <f t="shared" si="230"/>
        <v>ex Heracleum maximum</v>
      </c>
      <c r="AG9615" s="3" t="s">
        <v>2729</v>
      </c>
      <c r="AH9615" s="3" t="s">
        <v>1657</v>
      </c>
      <c r="AT9615" s="3" t="s">
        <v>81</v>
      </c>
    </row>
    <row r="9616" spans="2:46" x14ac:dyDescent="0.25">
      <c r="B9616" s="5">
        <v>4152</v>
      </c>
      <c r="E9616" s="62">
        <v>20</v>
      </c>
      <c r="F9616" s="6" t="s">
        <v>42</v>
      </c>
      <c r="G9616" s="6">
        <v>2018</v>
      </c>
      <c r="L9616" s="6"/>
      <c r="N9616" s="6" t="s">
        <v>839</v>
      </c>
      <c r="P9616" s="407">
        <v>115</v>
      </c>
      <c r="Q9616" s="407">
        <v>115</v>
      </c>
      <c r="R9616" s="407">
        <v>11</v>
      </c>
      <c r="S9616" s="3" t="s">
        <v>3</v>
      </c>
      <c r="T9616" s="3" t="s">
        <v>44</v>
      </c>
      <c r="U9616" s="3" t="s">
        <v>72</v>
      </c>
      <c r="V9616" s="227" t="s">
        <v>72</v>
      </c>
      <c r="X9616" s="3" t="s">
        <v>880</v>
      </c>
      <c r="AA9616" s="18">
        <v>45.182156080799999</v>
      </c>
      <c r="AB9616" s="18">
        <v>-123.1802546739</v>
      </c>
      <c r="AC9616" s="3" t="s">
        <v>45</v>
      </c>
      <c r="AE9616" s="3" t="s">
        <v>264</v>
      </c>
      <c r="AF9616" s="3" t="str">
        <f t="shared" si="230"/>
        <v>ex Heracleum maximum</v>
      </c>
      <c r="AG9616" s="3" t="s">
        <v>2729</v>
      </c>
      <c r="AH9616" s="3" t="s">
        <v>1657</v>
      </c>
      <c r="AT9616" s="3" t="s">
        <v>81</v>
      </c>
    </row>
    <row r="9617" spans="2:46" x14ac:dyDescent="0.25">
      <c r="B9617" s="5">
        <v>4153</v>
      </c>
      <c r="E9617" s="62">
        <v>20</v>
      </c>
      <c r="F9617" s="6" t="s">
        <v>42</v>
      </c>
      <c r="G9617" s="6">
        <v>2018</v>
      </c>
      <c r="L9617" s="6"/>
      <c r="N9617" s="6" t="s">
        <v>839</v>
      </c>
      <c r="P9617" s="407">
        <v>115</v>
      </c>
      <c r="Q9617" s="407">
        <v>115</v>
      </c>
      <c r="R9617" s="407">
        <v>12</v>
      </c>
      <c r="S9617" s="3" t="s">
        <v>3</v>
      </c>
      <c r="T9617" s="3" t="s">
        <v>44</v>
      </c>
      <c r="U9617" s="3" t="s">
        <v>72</v>
      </c>
      <c r="V9617" s="227" t="s">
        <v>72</v>
      </c>
      <c r="X9617" s="3" t="s">
        <v>880</v>
      </c>
      <c r="AA9617" s="18">
        <v>45.182156080799999</v>
      </c>
      <c r="AB9617" s="18">
        <v>-123.1802546739</v>
      </c>
      <c r="AC9617" s="3" t="s">
        <v>45</v>
      </c>
      <c r="AE9617" s="3" t="s">
        <v>264</v>
      </c>
      <c r="AF9617" s="3" t="str">
        <f t="shared" si="230"/>
        <v>ex Heracleum maximum</v>
      </c>
      <c r="AG9617" s="3" t="s">
        <v>2729</v>
      </c>
      <c r="AH9617" s="3" t="s">
        <v>1657</v>
      </c>
      <c r="AT9617" s="3" t="s">
        <v>81</v>
      </c>
    </row>
    <row r="9618" spans="2:46" x14ac:dyDescent="0.25">
      <c r="B9618" s="5">
        <v>4154</v>
      </c>
      <c r="E9618" s="62">
        <v>20</v>
      </c>
      <c r="F9618" s="6" t="s">
        <v>42</v>
      </c>
      <c r="G9618" s="6">
        <v>2018</v>
      </c>
      <c r="L9618" s="6"/>
      <c r="N9618" s="6" t="s">
        <v>839</v>
      </c>
      <c r="P9618" s="407">
        <v>115</v>
      </c>
      <c r="Q9618" s="407">
        <v>115</v>
      </c>
      <c r="R9618" s="407">
        <v>13</v>
      </c>
      <c r="S9618" s="3" t="s">
        <v>3</v>
      </c>
      <c r="T9618" s="3" t="s">
        <v>44</v>
      </c>
      <c r="U9618" s="3" t="s">
        <v>72</v>
      </c>
      <c r="V9618" s="227" t="s">
        <v>72</v>
      </c>
      <c r="X9618" s="3" t="s">
        <v>880</v>
      </c>
      <c r="AA9618" s="18">
        <v>45.182156080799999</v>
      </c>
      <c r="AB9618" s="18">
        <v>-123.1802546739</v>
      </c>
      <c r="AC9618" s="3" t="s">
        <v>45</v>
      </c>
      <c r="AE9618" s="3" t="s">
        <v>264</v>
      </c>
      <c r="AF9618" s="3" t="str">
        <f t="shared" si="230"/>
        <v>ex Heracleum maximum</v>
      </c>
      <c r="AG9618" s="3" t="s">
        <v>2729</v>
      </c>
      <c r="AH9618" s="3" t="s">
        <v>1657</v>
      </c>
      <c r="AT9618" s="3" t="s">
        <v>81</v>
      </c>
    </row>
    <row r="9619" spans="2:46" x14ac:dyDescent="0.25">
      <c r="B9619" s="5">
        <v>4155</v>
      </c>
      <c r="E9619" s="62">
        <v>20</v>
      </c>
      <c r="F9619" s="6" t="s">
        <v>42</v>
      </c>
      <c r="G9619" s="6">
        <v>2018</v>
      </c>
      <c r="L9619" s="6"/>
      <c r="N9619" s="6" t="s">
        <v>839</v>
      </c>
      <c r="P9619" s="407">
        <v>115</v>
      </c>
      <c r="Q9619" s="407">
        <v>115</v>
      </c>
      <c r="R9619" s="407">
        <v>14</v>
      </c>
      <c r="S9619" s="3" t="s">
        <v>3</v>
      </c>
      <c r="T9619" s="3" t="s">
        <v>44</v>
      </c>
      <c r="U9619" s="3" t="s">
        <v>72</v>
      </c>
      <c r="V9619" s="227" t="s">
        <v>72</v>
      </c>
      <c r="X9619" s="3" t="s">
        <v>880</v>
      </c>
      <c r="AA9619" s="18">
        <v>45.182156080799999</v>
      </c>
      <c r="AB9619" s="18">
        <v>-123.1802546739</v>
      </c>
      <c r="AC9619" s="3" t="s">
        <v>45</v>
      </c>
      <c r="AE9619" s="3" t="s">
        <v>264</v>
      </c>
      <c r="AF9619" s="3" t="str">
        <f t="shared" si="230"/>
        <v>ex Heracleum maximum</v>
      </c>
      <c r="AG9619" s="3" t="s">
        <v>2729</v>
      </c>
      <c r="AH9619" s="3" t="s">
        <v>1657</v>
      </c>
      <c r="AT9619" s="3" t="s">
        <v>81</v>
      </c>
    </row>
    <row r="9620" spans="2:46" x14ac:dyDescent="0.25">
      <c r="B9620" s="5">
        <v>4156</v>
      </c>
      <c r="E9620" s="62">
        <v>20</v>
      </c>
      <c r="F9620" s="6" t="s">
        <v>42</v>
      </c>
      <c r="G9620" s="6">
        <v>2018</v>
      </c>
      <c r="L9620" s="6"/>
      <c r="N9620" s="6" t="s">
        <v>839</v>
      </c>
      <c r="P9620" s="407">
        <v>115</v>
      </c>
      <c r="Q9620" s="407">
        <v>115</v>
      </c>
      <c r="R9620" s="407">
        <v>15</v>
      </c>
      <c r="S9620" s="3" t="s">
        <v>3</v>
      </c>
      <c r="T9620" s="3" t="s">
        <v>44</v>
      </c>
      <c r="U9620" s="3" t="s">
        <v>72</v>
      </c>
      <c r="V9620" s="227" t="s">
        <v>72</v>
      </c>
      <c r="X9620" s="3" t="s">
        <v>880</v>
      </c>
      <c r="AA9620" s="18">
        <v>45.182156080799999</v>
      </c>
      <c r="AB9620" s="18">
        <v>-123.1802546739</v>
      </c>
      <c r="AC9620" s="3" t="s">
        <v>45</v>
      </c>
      <c r="AE9620" s="3" t="s">
        <v>264</v>
      </c>
      <c r="AF9620" s="3" t="str">
        <f t="shared" si="230"/>
        <v>ex Heracleum maximum</v>
      </c>
      <c r="AG9620" s="3" t="s">
        <v>2729</v>
      </c>
      <c r="AH9620" s="3" t="s">
        <v>1657</v>
      </c>
      <c r="AT9620" s="3" t="s">
        <v>81</v>
      </c>
    </row>
    <row r="9621" spans="2:46" x14ac:dyDescent="0.25">
      <c r="B9621" s="5">
        <v>4157</v>
      </c>
      <c r="E9621" s="62">
        <v>20</v>
      </c>
      <c r="F9621" s="6" t="s">
        <v>42</v>
      </c>
      <c r="G9621" s="6">
        <v>2018</v>
      </c>
      <c r="L9621" s="6"/>
      <c r="N9621" s="6" t="s">
        <v>839</v>
      </c>
      <c r="P9621" s="407">
        <v>115</v>
      </c>
      <c r="Q9621" s="407">
        <v>115</v>
      </c>
      <c r="R9621" s="407">
        <v>16</v>
      </c>
      <c r="S9621" s="3" t="s">
        <v>3</v>
      </c>
      <c r="T9621" s="3" t="s">
        <v>44</v>
      </c>
      <c r="U9621" s="3" t="s">
        <v>72</v>
      </c>
      <c r="V9621" s="227" t="s">
        <v>72</v>
      </c>
      <c r="X9621" s="3" t="s">
        <v>880</v>
      </c>
      <c r="AA9621" s="18">
        <v>45.182156080799999</v>
      </c>
      <c r="AB9621" s="18">
        <v>-123.1802546739</v>
      </c>
      <c r="AC9621" s="3" t="s">
        <v>45</v>
      </c>
      <c r="AE9621" s="3" t="s">
        <v>264</v>
      </c>
      <c r="AF9621" s="3" t="str">
        <f t="shared" si="230"/>
        <v>ex Heracleum maximum</v>
      </c>
      <c r="AG9621" s="3" t="s">
        <v>2729</v>
      </c>
      <c r="AH9621" s="3" t="s">
        <v>1657</v>
      </c>
      <c r="AT9621" s="3" t="s">
        <v>81</v>
      </c>
    </row>
    <row r="9622" spans="2:46" x14ac:dyDescent="0.25">
      <c r="B9622" s="5">
        <v>4158</v>
      </c>
      <c r="E9622" s="62">
        <v>20</v>
      </c>
      <c r="F9622" s="6" t="s">
        <v>42</v>
      </c>
      <c r="G9622" s="6">
        <v>2018</v>
      </c>
      <c r="L9622" s="6"/>
      <c r="N9622" s="6" t="s">
        <v>839</v>
      </c>
      <c r="P9622" s="407">
        <v>115</v>
      </c>
      <c r="Q9622" s="407">
        <v>115</v>
      </c>
      <c r="R9622" s="407">
        <v>17</v>
      </c>
      <c r="S9622" s="3" t="s">
        <v>3</v>
      </c>
      <c r="T9622" s="3" t="s">
        <v>44</v>
      </c>
      <c r="U9622" s="3" t="s">
        <v>72</v>
      </c>
      <c r="V9622" s="227" t="s">
        <v>72</v>
      </c>
      <c r="X9622" s="3" t="s">
        <v>880</v>
      </c>
      <c r="AA9622" s="18">
        <v>45.182156080799999</v>
      </c>
      <c r="AB9622" s="18">
        <v>-123.1802546739</v>
      </c>
      <c r="AC9622" s="3" t="s">
        <v>45</v>
      </c>
      <c r="AE9622" s="3" t="s">
        <v>264</v>
      </c>
      <c r="AF9622" s="3" t="str">
        <f t="shared" si="230"/>
        <v>ex Heracleum maximum</v>
      </c>
      <c r="AG9622" s="3" t="s">
        <v>2729</v>
      </c>
      <c r="AH9622" s="3" t="s">
        <v>1657</v>
      </c>
      <c r="AT9622" s="3" t="s">
        <v>81</v>
      </c>
    </row>
    <row r="9623" spans="2:46" x14ac:dyDescent="0.25">
      <c r="B9623" s="5">
        <v>4159</v>
      </c>
      <c r="E9623" s="62">
        <v>20</v>
      </c>
      <c r="F9623" s="6" t="s">
        <v>42</v>
      </c>
      <c r="G9623" s="6">
        <v>2018</v>
      </c>
      <c r="L9623" s="6"/>
      <c r="N9623" s="6" t="s">
        <v>839</v>
      </c>
      <c r="P9623" s="407">
        <v>115</v>
      </c>
      <c r="Q9623" s="407">
        <v>115</v>
      </c>
      <c r="R9623" s="407">
        <v>18</v>
      </c>
      <c r="S9623" s="3" t="s">
        <v>3</v>
      </c>
      <c r="T9623" s="3" t="s">
        <v>44</v>
      </c>
      <c r="U9623" s="3" t="s">
        <v>72</v>
      </c>
      <c r="V9623" s="227" t="s">
        <v>72</v>
      </c>
      <c r="X9623" s="3" t="s">
        <v>880</v>
      </c>
      <c r="AA9623" s="18">
        <v>45.182156080799999</v>
      </c>
      <c r="AB9623" s="18">
        <v>-123.1802546739</v>
      </c>
      <c r="AC9623" s="3" t="s">
        <v>45</v>
      </c>
      <c r="AE9623" s="3" t="s">
        <v>264</v>
      </c>
      <c r="AF9623" s="3" t="str">
        <f t="shared" si="230"/>
        <v>ex Heracleum maximum</v>
      </c>
      <c r="AG9623" s="3" t="s">
        <v>2729</v>
      </c>
      <c r="AH9623" s="3" t="s">
        <v>1657</v>
      </c>
      <c r="AT9623" s="3" t="s">
        <v>81</v>
      </c>
    </row>
    <row r="9624" spans="2:46" x14ac:dyDescent="0.25">
      <c r="B9624" s="5">
        <v>4160</v>
      </c>
      <c r="E9624" s="62">
        <v>20</v>
      </c>
      <c r="F9624" s="6" t="s">
        <v>42</v>
      </c>
      <c r="G9624" s="6">
        <v>2018</v>
      </c>
      <c r="L9624" s="6"/>
      <c r="N9624" s="6" t="s">
        <v>839</v>
      </c>
      <c r="P9624" s="407">
        <v>115</v>
      </c>
      <c r="Q9624" s="407">
        <v>115</v>
      </c>
      <c r="R9624" s="407">
        <v>19</v>
      </c>
      <c r="S9624" s="3" t="s">
        <v>3</v>
      </c>
      <c r="T9624" s="3" t="s">
        <v>44</v>
      </c>
      <c r="U9624" s="3" t="s">
        <v>72</v>
      </c>
      <c r="V9624" s="227" t="s">
        <v>72</v>
      </c>
      <c r="X9624" s="3" t="s">
        <v>880</v>
      </c>
      <c r="AA9624" s="18">
        <v>45.182156080799999</v>
      </c>
      <c r="AB9624" s="18">
        <v>-123.1802546739</v>
      </c>
      <c r="AC9624" s="3" t="s">
        <v>45</v>
      </c>
      <c r="AE9624" s="3" t="s">
        <v>264</v>
      </c>
      <c r="AF9624" s="3" t="str">
        <f t="shared" si="230"/>
        <v>ex Heracleum maximum</v>
      </c>
      <c r="AG9624" s="3" t="s">
        <v>2729</v>
      </c>
      <c r="AH9624" s="3" t="s">
        <v>1657</v>
      </c>
      <c r="AT9624" s="3" t="s">
        <v>81</v>
      </c>
    </row>
    <row r="9625" spans="2:46" x14ac:dyDescent="0.25">
      <c r="B9625" s="5">
        <v>4161</v>
      </c>
      <c r="E9625" s="62">
        <v>20</v>
      </c>
      <c r="F9625" s="6" t="s">
        <v>42</v>
      </c>
      <c r="G9625" s="6">
        <v>2018</v>
      </c>
      <c r="L9625" s="6"/>
      <c r="N9625" s="6" t="s">
        <v>839</v>
      </c>
      <c r="P9625" s="407">
        <v>115</v>
      </c>
      <c r="Q9625" s="407">
        <v>115</v>
      </c>
      <c r="R9625" s="407">
        <v>20</v>
      </c>
      <c r="S9625" s="3" t="s">
        <v>3</v>
      </c>
      <c r="T9625" s="3" t="s">
        <v>44</v>
      </c>
      <c r="U9625" s="3" t="s">
        <v>72</v>
      </c>
      <c r="V9625" s="227" t="s">
        <v>72</v>
      </c>
      <c r="X9625" s="3" t="s">
        <v>880</v>
      </c>
      <c r="AA9625" s="18">
        <v>45.182156080799999</v>
      </c>
      <c r="AB9625" s="18">
        <v>-123.1802546739</v>
      </c>
      <c r="AC9625" s="3" t="s">
        <v>45</v>
      </c>
      <c r="AE9625" s="3" t="s">
        <v>264</v>
      </c>
      <c r="AF9625" s="3" t="str">
        <f t="shared" si="230"/>
        <v>ex Heracleum maximum</v>
      </c>
      <c r="AG9625" s="3" t="s">
        <v>2729</v>
      </c>
      <c r="AH9625" s="3" t="s">
        <v>1657</v>
      </c>
      <c r="AT9625" s="3" t="s">
        <v>81</v>
      </c>
    </row>
    <row r="9626" spans="2:46" x14ac:dyDescent="0.25">
      <c r="B9626" s="5">
        <v>4162</v>
      </c>
      <c r="E9626" s="62">
        <v>20</v>
      </c>
      <c r="F9626" s="6" t="s">
        <v>42</v>
      </c>
      <c r="G9626" s="6">
        <v>2018</v>
      </c>
      <c r="L9626" s="6"/>
      <c r="N9626" s="6" t="s">
        <v>839</v>
      </c>
      <c r="P9626" s="407">
        <v>115</v>
      </c>
      <c r="Q9626" s="407">
        <v>115</v>
      </c>
      <c r="R9626" s="407">
        <v>21</v>
      </c>
      <c r="S9626" s="3" t="s">
        <v>3</v>
      </c>
      <c r="T9626" s="3" t="s">
        <v>44</v>
      </c>
      <c r="U9626" s="3" t="s">
        <v>72</v>
      </c>
      <c r="V9626" s="227" t="s">
        <v>72</v>
      </c>
      <c r="X9626" s="3" t="s">
        <v>880</v>
      </c>
      <c r="AA9626" s="18">
        <v>45.182156080799999</v>
      </c>
      <c r="AB9626" s="18">
        <v>-123.1802546739</v>
      </c>
      <c r="AC9626" s="3" t="s">
        <v>45</v>
      </c>
      <c r="AE9626" s="3" t="s">
        <v>264</v>
      </c>
      <c r="AF9626" s="3" t="str">
        <f t="shared" si="230"/>
        <v>ex Heracleum maximum</v>
      </c>
      <c r="AG9626" s="3" t="s">
        <v>2729</v>
      </c>
      <c r="AH9626" s="3" t="s">
        <v>1657</v>
      </c>
      <c r="AT9626" s="3" t="s">
        <v>81</v>
      </c>
    </row>
    <row r="9627" spans="2:46" x14ac:dyDescent="0.25">
      <c r="B9627" s="5">
        <v>4163</v>
      </c>
      <c r="E9627" s="62">
        <v>20</v>
      </c>
      <c r="F9627" s="6" t="s">
        <v>42</v>
      </c>
      <c r="G9627" s="6">
        <v>2018</v>
      </c>
      <c r="L9627" s="6"/>
      <c r="N9627" s="6" t="s">
        <v>839</v>
      </c>
      <c r="P9627" s="407">
        <v>115</v>
      </c>
      <c r="Q9627" s="407">
        <v>115</v>
      </c>
      <c r="R9627" s="407">
        <v>22</v>
      </c>
      <c r="S9627" s="3" t="s">
        <v>3</v>
      </c>
      <c r="T9627" s="3" t="s">
        <v>44</v>
      </c>
      <c r="U9627" s="3" t="s">
        <v>72</v>
      </c>
      <c r="V9627" s="227" t="s">
        <v>72</v>
      </c>
      <c r="X9627" s="3" t="s">
        <v>880</v>
      </c>
      <c r="AA9627" s="18">
        <v>45.182156080799999</v>
      </c>
      <c r="AB9627" s="18">
        <v>-123.1802546739</v>
      </c>
      <c r="AC9627" s="3" t="s">
        <v>45</v>
      </c>
      <c r="AE9627" s="3" t="s">
        <v>264</v>
      </c>
      <c r="AF9627" s="3" t="str">
        <f t="shared" si="230"/>
        <v>ex Heracleum maximum</v>
      </c>
      <c r="AG9627" s="3" t="s">
        <v>2729</v>
      </c>
      <c r="AH9627" s="3" t="s">
        <v>1657</v>
      </c>
      <c r="AT9627" s="3" t="s">
        <v>81</v>
      </c>
    </row>
    <row r="9628" spans="2:46" x14ac:dyDescent="0.25">
      <c r="B9628" s="5">
        <v>4164</v>
      </c>
      <c r="E9628" s="62">
        <v>20</v>
      </c>
      <c r="F9628" s="6" t="s">
        <v>42</v>
      </c>
      <c r="G9628" s="6">
        <v>2018</v>
      </c>
      <c r="L9628" s="6"/>
      <c r="N9628" s="6" t="s">
        <v>839</v>
      </c>
      <c r="P9628" s="407">
        <v>115</v>
      </c>
      <c r="Q9628" s="407">
        <v>115</v>
      </c>
      <c r="R9628" s="407">
        <v>23</v>
      </c>
      <c r="S9628" s="3" t="s">
        <v>3</v>
      </c>
      <c r="T9628" s="3" t="s">
        <v>44</v>
      </c>
      <c r="U9628" s="3" t="s">
        <v>72</v>
      </c>
      <c r="V9628" s="227" t="s">
        <v>72</v>
      </c>
      <c r="X9628" s="3" t="s">
        <v>880</v>
      </c>
      <c r="AA9628" s="18">
        <v>45.182156080799999</v>
      </c>
      <c r="AB9628" s="18">
        <v>-123.1802546739</v>
      </c>
      <c r="AC9628" s="3" t="s">
        <v>45</v>
      </c>
      <c r="AE9628" s="3" t="s">
        <v>264</v>
      </c>
      <c r="AF9628" s="3" t="str">
        <f t="shared" si="230"/>
        <v>ex Heracleum maximum</v>
      </c>
      <c r="AG9628" s="3" t="s">
        <v>2729</v>
      </c>
      <c r="AH9628" s="3" t="s">
        <v>1657</v>
      </c>
      <c r="AT9628" s="3" t="s">
        <v>81</v>
      </c>
    </row>
    <row r="9629" spans="2:46" x14ac:dyDescent="0.25">
      <c r="B9629" s="5">
        <v>4165</v>
      </c>
      <c r="E9629" s="62">
        <v>20</v>
      </c>
      <c r="F9629" s="6" t="s">
        <v>42</v>
      </c>
      <c r="G9629" s="6">
        <v>2018</v>
      </c>
      <c r="L9629" s="6"/>
      <c r="N9629" s="6" t="s">
        <v>839</v>
      </c>
      <c r="P9629" s="407">
        <v>115</v>
      </c>
      <c r="Q9629" s="407">
        <v>115</v>
      </c>
      <c r="R9629" s="407">
        <v>24</v>
      </c>
      <c r="S9629" s="3" t="s">
        <v>3</v>
      </c>
      <c r="T9629" s="3" t="s">
        <v>44</v>
      </c>
      <c r="U9629" s="3" t="s">
        <v>72</v>
      </c>
      <c r="V9629" s="227" t="s">
        <v>72</v>
      </c>
      <c r="X9629" s="3" t="s">
        <v>880</v>
      </c>
      <c r="AA9629" s="18">
        <v>45.182156080799999</v>
      </c>
      <c r="AB9629" s="18">
        <v>-123.1802546739</v>
      </c>
      <c r="AC9629" s="3" t="s">
        <v>45</v>
      </c>
      <c r="AE9629" s="3" t="s">
        <v>264</v>
      </c>
      <c r="AF9629" s="3" t="str">
        <f t="shared" ref="AF9629:AF9692" si="231">CONCATENATE("ex ", AE9629)</f>
        <v>ex Heracleum maximum</v>
      </c>
      <c r="AG9629" s="3" t="s">
        <v>2729</v>
      </c>
      <c r="AH9629" s="3" t="s">
        <v>1657</v>
      </c>
      <c r="AT9629" s="3" t="s">
        <v>81</v>
      </c>
    </row>
    <row r="9630" spans="2:46" x14ac:dyDescent="0.25">
      <c r="B9630" s="5">
        <v>4166</v>
      </c>
      <c r="E9630" s="62">
        <v>20</v>
      </c>
      <c r="F9630" s="6" t="s">
        <v>42</v>
      </c>
      <c r="G9630" s="6">
        <v>2018</v>
      </c>
      <c r="L9630" s="6"/>
      <c r="N9630" s="6" t="s">
        <v>839</v>
      </c>
      <c r="P9630" s="407">
        <v>115</v>
      </c>
      <c r="Q9630" s="407">
        <v>115</v>
      </c>
      <c r="R9630" s="407">
        <v>25</v>
      </c>
      <c r="S9630" s="3" t="s">
        <v>3</v>
      </c>
      <c r="T9630" s="3" t="s">
        <v>44</v>
      </c>
      <c r="U9630" s="3" t="s">
        <v>72</v>
      </c>
      <c r="V9630" s="227" t="s">
        <v>72</v>
      </c>
      <c r="X9630" s="3" t="s">
        <v>880</v>
      </c>
      <c r="AA9630" s="18">
        <v>45.182156080799999</v>
      </c>
      <c r="AB9630" s="18">
        <v>-123.1802546739</v>
      </c>
      <c r="AC9630" s="3" t="s">
        <v>45</v>
      </c>
      <c r="AE9630" s="3" t="s">
        <v>264</v>
      </c>
      <c r="AF9630" s="3" t="str">
        <f t="shared" si="231"/>
        <v>ex Heracleum maximum</v>
      </c>
      <c r="AG9630" s="3" t="s">
        <v>2729</v>
      </c>
      <c r="AH9630" s="3" t="s">
        <v>1657</v>
      </c>
      <c r="AT9630" s="3" t="s">
        <v>81</v>
      </c>
    </row>
    <row r="9631" spans="2:46" x14ac:dyDescent="0.25">
      <c r="B9631" s="5">
        <v>4167</v>
      </c>
      <c r="E9631" s="62">
        <v>20</v>
      </c>
      <c r="F9631" s="6" t="s">
        <v>42</v>
      </c>
      <c r="G9631" s="6">
        <v>2018</v>
      </c>
      <c r="L9631" s="6"/>
      <c r="N9631" s="6" t="s">
        <v>840</v>
      </c>
      <c r="P9631" s="407">
        <v>116</v>
      </c>
      <c r="Q9631" s="407">
        <v>116</v>
      </c>
      <c r="R9631" s="407">
        <v>1</v>
      </c>
      <c r="S9631" s="3" t="s">
        <v>3</v>
      </c>
      <c r="T9631" s="3" t="s">
        <v>44</v>
      </c>
      <c r="U9631" s="3" t="s">
        <v>72</v>
      </c>
      <c r="V9631" s="227" t="s">
        <v>72</v>
      </c>
      <c r="X9631" s="3" t="s">
        <v>880</v>
      </c>
      <c r="AA9631" s="18">
        <v>45.1649512591</v>
      </c>
      <c r="AB9631" s="18">
        <v>-123.1837070024</v>
      </c>
      <c r="AC9631" s="3" t="s">
        <v>45</v>
      </c>
      <c r="AE9631" s="3" t="s">
        <v>559</v>
      </c>
      <c r="AF9631" s="3" t="str">
        <f t="shared" si="231"/>
        <v>ex Lupinus</v>
      </c>
      <c r="AG9631" s="3" t="s">
        <v>2729</v>
      </c>
      <c r="AH9631" s="3" t="s">
        <v>1657</v>
      </c>
      <c r="AT9631" s="3" t="s">
        <v>81</v>
      </c>
    </row>
    <row r="9632" spans="2:46" x14ac:dyDescent="0.25">
      <c r="B9632" s="5">
        <v>4168</v>
      </c>
      <c r="E9632" s="62">
        <v>20</v>
      </c>
      <c r="F9632" s="6" t="s">
        <v>42</v>
      </c>
      <c r="G9632" s="6">
        <v>2018</v>
      </c>
      <c r="L9632" s="6"/>
      <c r="N9632" s="6" t="s">
        <v>840</v>
      </c>
      <c r="P9632" s="407">
        <v>116</v>
      </c>
      <c r="Q9632" s="407">
        <v>116</v>
      </c>
      <c r="R9632" s="407">
        <v>2</v>
      </c>
      <c r="S9632" s="3" t="s">
        <v>3</v>
      </c>
      <c r="T9632" s="3" t="s">
        <v>44</v>
      </c>
      <c r="U9632" s="3" t="s">
        <v>72</v>
      </c>
      <c r="V9632" s="227" t="s">
        <v>72</v>
      </c>
      <c r="X9632" s="3" t="s">
        <v>880</v>
      </c>
      <c r="AA9632" s="18">
        <v>45.1649512591</v>
      </c>
      <c r="AB9632" s="18">
        <v>-123.1837070024</v>
      </c>
      <c r="AC9632" s="3" t="s">
        <v>45</v>
      </c>
      <c r="AE9632" s="3" t="s">
        <v>559</v>
      </c>
      <c r="AF9632" s="3" t="str">
        <f t="shared" si="231"/>
        <v>ex Lupinus</v>
      </c>
      <c r="AG9632" s="3" t="s">
        <v>2729</v>
      </c>
      <c r="AH9632" s="3" t="s">
        <v>1657</v>
      </c>
      <c r="AT9632" s="3" t="s">
        <v>81</v>
      </c>
    </row>
    <row r="9633" spans="2:46" x14ac:dyDescent="0.25">
      <c r="B9633" s="5">
        <v>4169</v>
      </c>
      <c r="E9633" s="62">
        <v>20</v>
      </c>
      <c r="F9633" s="6" t="s">
        <v>42</v>
      </c>
      <c r="G9633" s="6">
        <v>2018</v>
      </c>
      <c r="L9633" s="6"/>
      <c r="N9633" s="6" t="s">
        <v>840</v>
      </c>
      <c r="P9633" s="407">
        <v>116</v>
      </c>
      <c r="Q9633" s="407">
        <v>116</v>
      </c>
      <c r="R9633" s="407">
        <v>3</v>
      </c>
      <c r="S9633" s="3" t="s">
        <v>3</v>
      </c>
      <c r="T9633" s="3" t="s">
        <v>44</v>
      </c>
      <c r="U9633" s="3" t="s">
        <v>72</v>
      </c>
      <c r="V9633" s="227" t="s">
        <v>72</v>
      </c>
      <c r="X9633" s="3" t="s">
        <v>880</v>
      </c>
      <c r="AA9633" s="18">
        <v>45.1649512591</v>
      </c>
      <c r="AB9633" s="18">
        <v>-123.1837070024</v>
      </c>
      <c r="AC9633" s="3" t="s">
        <v>45</v>
      </c>
      <c r="AE9633" s="3" t="s">
        <v>559</v>
      </c>
      <c r="AF9633" s="3" t="str">
        <f t="shared" si="231"/>
        <v>ex Lupinus</v>
      </c>
      <c r="AG9633" s="3" t="s">
        <v>2729</v>
      </c>
      <c r="AH9633" s="3" t="s">
        <v>1657</v>
      </c>
      <c r="AT9633" s="3" t="s">
        <v>81</v>
      </c>
    </row>
    <row r="9634" spans="2:46" x14ac:dyDescent="0.25">
      <c r="B9634" s="5">
        <v>4170</v>
      </c>
      <c r="E9634" s="62">
        <v>20</v>
      </c>
      <c r="F9634" s="6" t="s">
        <v>42</v>
      </c>
      <c r="G9634" s="6">
        <v>2018</v>
      </c>
      <c r="L9634" s="6"/>
      <c r="N9634" s="6" t="s">
        <v>840</v>
      </c>
      <c r="P9634" s="407">
        <v>116</v>
      </c>
      <c r="Q9634" s="407">
        <v>116</v>
      </c>
      <c r="R9634" s="407">
        <v>4</v>
      </c>
      <c r="S9634" s="3" t="s">
        <v>3</v>
      </c>
      <c r="T9634" s="3" t="s">
        <v>44</v>
      </c>
      <c r="U9634" s="3" t="s">
        <v>72</v>
      </c>
      <c r="V9634" s="227" t="s">
        <v>72</v>
      </c>
      <c r="X9634" s="3" t="s">
        <v>880</v>
      </c>
      <c r="AA9634" s="18">
        <v>45.1649512591</v>
      </c>
      <c r="AB9634" s="18">
        <v>-123.1837070024</v>
      </c>
      <c r="AC9634" s="3" t="s">
        <v>45</v>
      </c>
      <c r="AE9634" s="3" t="s">
        <v>559</v>
      </c>
      <c r="AF9634" s="3" t="str">
        <f t="shared" si="231"/>
        <v>ex Lupinus</v>
      </c>
      <c r="AG9634" s="3" t="s">
        <v>2729</v>
      </c>
      <c r="AH9634" s="3" t="s">
        <v>1657</v>
      </c>
      <c r="AT9634" s="3" t="s">
        <v>81</v>
      </c>
    </row>
    <row r="9635" spans="2:46" x14ac:dyDescent="0.25">
      <c r="B9635" s="5">
        <v>4171</v>
      </c>
      <c r="E9635" s="62">
        <v>20</v>
      </c>
      <c r="F9635" s="6" t="s">
        <v>42</v>
      </c>
      <c r="G9635" s="6">
        <v>2018</v>
      </c>
      <c r="L9635" s="6"/>
      <c r="N9635" s="6" t="s">
        <v>840</v>
      </c>
      <c r="P9635" s="407">
        <v>116</v>
      </c>
      <c r="Q9635" s="407">
        <v>116</v>
      </c>
      <c r="R9635" s="407">
        <v>5</v>
      </c>
      <c r="S9635" s="3" t="s">
        <v>3</v>
      </c>
      <c r="T9635" s="3" t="s">
        <v>44</v>
      </c>
      <c r="U9635" s="3" t="s">
        <v>72</v>
      </c>
      <c r="V9635" s="227" t="s">
        <v>72</v>
      </c>
      <c r="X9635" s="3" t="s">
        <v>880</v>
      </c>
      <c r="AA9635" s="18">
        <v>45.1649512591</v>
      </c>
      <c r="AB9635" s="18">
        <v>-123.1837070024</v>
      </c>
      <c r="AC9635" s="3" t="s">
        <v>45</v>
      </c>
      <c r="AE9635" s="3" t="s">
        <v>559</v>
      </c>
      <c r="AF9635" s="3" t="str">
        <f t="shared" si="231"/>
        <v>ex Lupinus</v>
      </c>
      <c r="AG9635" s="3" t="s">
        <v>2729</v>
      </c>
      <c r="AH9635" s="3" t="s">
        <v>1657</v>
      </c>
      <c r="AT9635" s="3" t="s">
        <v>81</v>
      </c>
    </row>
    <row r="9636" spans="2:46" x14ac:dyDescent="0.25">
      <c r="B9636" s="5">
        <v>4172</v>
      </c>
      <c r="E9636" s="62">
        <v>20</v>
      </c>
      <c r="F9636" s="6" t="s">
        <v>42</v>
      </c>
      <c r="G9636" s="6">
        <v>2018</v>
      </c>
      <c r="L9636" s="6"/>
      <c r="N9636" s="6" t="s">
        <v>840</v>
      </c>
      <c r="P9636" s="407">
        <v>116</v>
      </c>
      <c r="Q9636" s="407">
        <v>116</v>
      </c>
      <c r="R9636" s="407">
        <v>6</v>
      </c>
      <c r="S9636" s="3" t="s">
        <v>3</v>
      </c>
      <c r="T9636" s="3" t="s">
        <v>44</v>
      </c>
      <c r="U9636" s="3" t="s">
        <v>72</v>
      </c>
      <c r="V9636" s="227" t="s">
        <v>72</v>
      </c>
      <c r="X9636" s="3" t="s">
        <v>880</v>
      </c>
      <c r="AA9636" s="18">
        <v>45.1649512591</v>
      </c>
      <c r="AB9636" s="18">
        <v>-123.1837070024</v>
      </c>
      <c r="AC9636" s="3" t="s">
        <v>45</v>
      </c>
      <c r="AE9636" s="3" t="s">
        <v>559</v>
      </c>
      <c r="AF9636" s="3" t="str">
        <f t="shared" si="231"/>
        <v>ex Lupinus</v>
      </c>
      <c r="AG9636" s="3" t="s">
        <v>2729</v>
      </c>
      <c r="AH9636" s="3" t="s">
        <v>1657</v>
      </c>
      <c r="AT9636" s="3" t="s">
        <v>81</v>
      </c>
    </row>
    <row r="9637" spans="2:46" x14ac:dyDescent="0.25">
      <c r="B9637" s="5">
        <v>4185</v>
      </c>
      <c r="E9637" s="62">
        <v>20</v>
      </c>
      <c r="F9637" s="6" t="s">
        <v>42</v>
      </c>
      <c r="G9637" s="6">
        <v>2018</v>
      </c>
      <c r="L9637" s="6"/>
      <c r="N9637" s="6" t="s">
        <v>841</v>
      </c>
      <c r="P9637" s="407">
        <v>117</v>
      </c>
      <c r="Q9637" s="407">
        <v>117</v>
      </c>
      <c r="R9637" s="407">
        <v>1</v>
      </c>
      <c r="S9637" s="3" t="s">
        <v>3</v>
      </c>
      <c r="T9637" s="3" t="s">
        <v>44</v>
      </c>
      <c r="U9637" s="3" t="s">
        <v>72</v>
      </c>
      <c r="V9637" s="227" t="s">
        <v>72</v>
      </c>
      <c r="X9637" s="3" t="s">
        <v>217</v>
      </c>
      <c r="AA9637" s="18">
        <v>45.171596109200003</v>
      </c>
      <c r="AB9637" s="18">
        <v>-123.18452342560001</v>
      </c>
      <c r="AC9637" s="3" t="s">
        <v>45</v>
      </c>
      <c r="AE9637" s="3" t="s">
        <v>440</v>
      </c>
      <c r="AF9637" s="3" t="str">
        <f t="shared" si="231"/>
        <v>ex Rubus ursinus</v>
      </c>
      <c r="AG9637" s="3" t="s">
        <v>2729</v>
      </c>
      <c r="AH9637" s="3" t="s">
        <v>1657</v>
      </c>
      <c r="AT9637" s="3" t="s">
        <v>81</v>
      </c>
    </row>
    <row r="9638" spans="2:46" x14ac:dyDescent="0.25">
      <c r="B9638" s="5">
        <v>4186</v>
      </c>
      <c r="E9638" s="62">
        <v>20</v>
      </c>
      <c r="F9638" s="6" t="s">
        <v>42</v>
      </c>
      <c r="G9638" s="6">
        <v>2018</v>
      </c>
      <c r="L9638" s="6"/>
      <c r="N9638" s="6" t="s">
        <v>841</v>
      </c>
      <c r="P9638" s="407">
        <v>117</v>
      </c>
      <c r="Q9638" s="407">
        <v>117</v>
      </c>
      <c r="R9638" s="407">
        <v>2</v>
      </c>
      <c r="S9638" s="3" t="s">
        <v>3</v>
      </c>
      <c r="T9638" s="3" t="s">
        <v>44</v>
      </c>
      <c r="U9638" s="3" t="s">
        <v>72</v>
      </c>
      <c r="V9638" s="227" t="s">
        <v>72</v>
      </c>
      <c r="X9638" s="3" t="s">
        <v>217</v>
      </c>
      <c r="AA9638" s="18">
        <v>45.171596109200003</v>
      </c>
      <c r="AB9638" s="18">
        <v>-123.18452342560001</v>
      </c>
      <c r="AC9638" s="3" t="s">
        <v>45</v>
      </c>
      <c r="AE9638" s="3" t="s">
        <v>440</v>
      </c>
      <c r="AF9638" s="3" t="str">
        <f t="shared" si="231"/>
        <v>ex Rubus ursinus</v>
      </c>
      <c r="AG9638" s="3" t="s">
        <v>2729</v>
      </c>
      <c r="AH9638" s="3" t="s">
        <v>1657</v>
      </c>
      <c r="AT9638" s="3" t="s">
        <v>81</v>
      </c>
    </row>
    <row r="9639" spans="2:46" x14ac:dyDescent="0.25">
      <c r="B9639" s="5">
        <v>4187</v>
      </c>
      <c r="E9639" s="62">
        <v>20</v>
      </c>
      <c r="F9639" s="6" t="s">
        <v>42</v>
      </c>
      <c r="G9639" s="6">
        <v>2018</v>
      </c>
      <c r="L9639" s="6"/>
      <c r="N9639" s="6" t="s">
        <v>841</v>
      </c>
      <c r="P9639" s="407">
        <v>117</v>
      </c>
      <c r="Q9639" s="407">
        <v>117</v>
      </c>
      <c r="R9639" s="407">
        <v>3</v>
      </c>
      <c r="S9639" s="3" t="s">
        <v>3</v>
      </c>
      <c r="T9639" s="3" t="s">
        <v>44</v>
      </c>
      <c r="U9639" s="3" t="s">
        <v>72</v>
      </c>
      <c r="V9639" s="227" t="s">
        <v>72</v>
      </c>
      <c r="X9639" s="3" t="s">
        <v>217</v>
      </c>
      <c r="AA9639" s="18">
        <v>45.171596109200003</v>
      </c>
      <c r="AB9639" s="18">
        <v>-123.18452342560001</v>
      </c>
      <c r="AC9639" s="3" t="s">
        <v>45</v>
      </c>
      <c r="AE9639" s="3" t="s">
        <v>440</v>
      </c>
      <c r="AF9639" s="3" t="str">
        <f t="shared" si="231"/>
        <v>ex Rubus ursinus</v>
      </c>
      <c r="AG9639" s="3" t="s">
        <v>2729</v>
      </c>
      <c r="AH9639" s="3" t="s">
        <v>1657</v>
      </c>
      <c r="AT9639" s="3" t="s">
        <v>81</v>
      </c>
    </row>
    <row r="9640" spans="2:46" x14ac:dyDescent="0.25">
      <c r="B9640" s="5">
        <v>4188</v>
      </c>
      <c r="E9640" s="62">
        <v>20</v>
      </c>
      <c r="F9640" s="6" t="s">
        <v>42</v>
      </c>
      <c r="G9640" s="6">
        <v>2018</v>
      </c>
      <c r="L9640" s="6"/>
      <c r="N9640" s="6" t="s">
        <v>841</v>
      </c>
      <c r="P9640" s="407">
        <v>117</v>
      </c>
      <c r="Q9640" s="407">
        <v>117</v>
      </c>
      <c r="R9640" s="407">
        <v>4</v>
      </c>
      <c r="S9640" s="3" t="s">
        <v>3</v>
      </c>
      <c r="T9640" s="3" t="s">
        <v>44</v>
      </c>
      <c r="U9640" s="3" t="s">
        <v>72</v>
      </c>
      <c r="V9640" s="227" t="s">
        <v>72</v>
      </c>
      <c r="X9640" s="3" t="s">
        <v>217</v>
      </c>
      <c r="AA9640" s="18">
        <v>45.171596109200003</v>
      </c>
      <c r="AB9640" s="18">
        <v>-123.18452342560001</v>
      </c>
      <c r="AC9640" s="3" t="s">
        <v>45</v>
      </c>
      <c r="AE9640" s="3" t="s">
        <v>440</v>
      </c>
      <c r="AF9640" s="3" t="str">
        <f t="shared" si="231"/>
        <v>ex Rubus ursinus</v>
      </c>
      <c r="AG9640" s="3" t="s">
        <v>2729</v>
      </c>
      <c r="AH9640" s="3" t="s">
        <v>1657</v>
      </c>
      <c r="AT9640" s="3" t="s">
        <v>81</v>
      </c>
    </row>
    <row r="9641" spans="2:46" x14ac:dyDescent="0.25">
      <c r="B9641" s="5">
        <v>4189</v>
      </c>
      <c r="E9641" s="62">
        <v>20</v>
      </c>
      <c r="F9641" s="6" t="s">
        <v>42</v>
      </c>
      <c r="G9641" s="6">
        <v>2018</v>
      </c>
      <c r="L9641" s="6"/>
      <c r="N9641" s="6" t="s">
        <v>841</v>
      </c>
      <c r="P9641" s="407">
        <v>117</v>
      </c>
      <c r="Q9641" s="407">
        <v>117</v>
      </c>
      <c r="R9641" s="407">
        <v>5</v>
      </c>
      <c r="S9641" s="3" t="s">
        <v>3</v>
      </c>
      <c r="T9641" s="3" t="s">
        <v>44</v>
      </c>
      <c r="U9641" s="3" t="s">
        <v>72</v>
      </c>
      <c r="V9641" s="227" t="s">
        <v>72</v>
      </c>
      <c r="X9641" s="3" t="s">
        <v>217</v>
      </c>
      <c r="AA9641" s="18">
        <v>45.171596109200003</v>
      </c>
      <c r="AB9641" s="18">
        <v>-123.18452342560001</v>
      </c>
      <c r="AC9641" s="3" t="s">
        <v>45</v>
      </c>
      <c r="AE9641" s="3" t="s">
        <v>440</v>
      </c>
      <c r="AF9641" s="3" t="str">
        <f t="shared" si="231"/>
        <v>ex Rubus ursinus</v>
      </c>
      <c r="AG9641" s="3" t="s">
        <v>2729</v>
      </c>
      <c r="AH9641" s="3" t="s">
        <v>1657</v>
      </c>
      <c r="AT9641" s="3" t="s">
        <v>81</v>
      </c>
    </row>
    <row r="9642" spans="2:46" x14ac:dyDescent="0.25">
      <c r="B9642" s="5">
        <v>4190</v>
      </c>
      <c r="E9642" s="62">
        <v>20</v>
      </c>
      <c r="F9642" s="6" t="s">
        <v>42</v>
      </c>
      <c r="G9642" s="6">
        <v>2018</v>
      </c>
      <c r="L9642" s="6"/>
      <c r="N9642" s="6" t="s">
        <v>841</v>
      </c>
      <c r="P9642" s="407">
        <v>117</v>
      </c>
      <c r="Q9642" s="407">
        <v>117</v>
      </c>
      <c r="R9642" s="407">
        <v>6</v>
      </c>
      <c r="S9642" s="3" t="s">
        <v>3</v>
      </c>
      <c r="T9642" s="3" t="s">
        <v>44</v>
      </c>
      <c r="U9642" s="3" t="s">
        <v>72</v>
      </c>
      <c r="V9642" s="227" t="s">
        <v>72</v>
      </c>
      <c r="X9642" s="3" t="s">
        <v>217</v>
      </c>
      <c r="AA9642" s="18">
        <v>45.171596109200003</v>
      </c>
      <c r="AB9642" s="18">
        <v>-123.18452342560001</v>
      </c>
      <c r="AC9642" s="3" t="s">
        <v>45</v>
      </c>
      <c r="AE9642" s="3" t="s">
        <v>440</v>
      </c>
      <c r="AF9642" s="3" t="str">
        <f t="shared" si="231"/>
        <v>ex Rubus ursinus</v>
      </c>
      <c r="AG9642" s="3" t="s">
        <v>2729</v>
      </c>
      <c r="AH9642" s="3" t="s">
        <v>1657</v>
      </c>
      <c r="AT9642" s="3" t="s">
        <v>81</v>
      </c>
    </row>
    <row r="9643" spans="2:46" x14ac:dyDescent="0.25">
      <c r="B9643" s="5">
        <v>4191</v>
      </c>
      <c r="E9643" s="62">
        <v>20</v>
      </c>
      <c r="F9643" s="6" t="s">
        <v>42</v>
      </c>
      <c r="G9643" s="6">
        <v>2018</v>
      </c>
      <c r="L9643" s="6"/>
      <c r="N9643" s="6" t="s">
        <v>841</v>
      </c>
      <c r="P9643" s="407">
        <v>117</v>
      </c>
      <c r="Q9643" s="407">
        <v>117</v>
      </c>
      <c r="R9643" s="407">
        <v>7</v>
      </c>
      <c r="S9643" s="3" t="s">
        <v>3</v>
      </c>
      <c r="T9643" s="3" t="s">
        <v>44</v>
      </c>
      <c r="U9643" s="3" t="s">
        <v>72</v>
      </c>
      <c r="V9643" s="227" t="s">
        <v>72</v>
      </c>
      <c r="X9643" s="3" t="s">
        <v>217</v>
      </c>
      <c r="AA9643" s="18">
        <v>45.171596109200003</v>
      </c>
      <c r="AB9643" s="18">
        <v>-123.18452342560001</v>
      </c>
      <c r="AC9643" s="3" t="s">
        <v>45</v>
      </c>
      <c r="AE9643" s="3" t="s">
        <v>440</v>
      </c>
      <c r="AF9643" s="3" t="str">
        <f t="shared" si="231"/>
        <v>ex Rubus ursinus</v>
      </c>
      <c r="AG9643" s="3" t="s">
        <v>2729</v>
      </c>
      <c r="AH9643" s="3" t="s">
        <v>1657</v>
      </c>
      <c r="AT9643" s="3" t="s">
        <v>81</v>
      </c>
    </row>
    <row r="9644" spans="2:46" x14ac:dyDescent="0.25">
      <c r="B9644" s="5">
        <v>4192</v>
      </c>
      <c r="E9644" s="62">
        <v>20</v>
      </c>
      <c r="F9644" s="6" t="s">
        <v>42</v>
      </c>
      <c r="G9644" s="6">
        <v>2018</v>
      </c>
      <c r="L9644" s="6"/>
      <c r="N9644" s="6" t="s">
        <v>841</v>
      </c>
      <c r="P9644" s="407">
        <v>117</v>
      </c>
      <c r="Q9644" s="407">
        <v>117</v>
      </c>
      <c r="R9644" s="407">
        <v>8</v>
      </c>
      <c r="S9644" s="3" t="s">
        <v>3</v>
      </c>
      <c r="T9644" s="3" t="s">
        <v>44</v>
      </c>
      <c r="U9644" s="3" t="s">
        <v>72</v>
      </c>
      <c r="V9644" s="227" t="s">
        <v>72</v>
      </c>
      <c r="X9644" s="3" t="s">
        <v>217</v>
      </c>
      <c r="AA9644" s="18">
        <v>45.171596109200003</v>
      </c>
      <c r="AB9644" s="18">
        <v>-123.18452342560001</v>
      </c>
      <c r="AC9644" s="3" t="s">
        <v>45</v>
      </c>
      <c r="AE9644" s="3" t="s">
        <v>440</v>
      </c>
      <c r="AF9644" s="3" t="str">
        <f t="shared" si="231"/>
        <v>ex Rubus ursinus</v>
      </c>
      <c r="AG9644" s="3" t="s">
        <v>2729</v>
      </c>
      <c r="AH9644" s="3" t="s">
        <v>1657</v>
      </c>
      <c r="AT9644" s="3" t="s">
        <v>81</v>
      </c>
    </row>
    <row r="9645" spans="2:46" x14ac:dyDescent="0.25">
      <c r="B9645" s="5">
        <v>4193</v>
      </c>
      <c r="E9645" s="62">
        <v>20</v>
      </c>
      <c r="F9645" s="6" t="s">
        <v>42</v>
      </c>
      <c r="G9645" s="6">
        <v>2018</v>
      </c>
      <c r="L9645" s="6"/>
      <c r="N9645" s="6" t="s">
        <v>882</v>
      </c>
      <c r="P9645" s="407">
        <v>118</v>
      </c>
      <c r="Q9645" s="407">
        <v>118</v>
      </c>
      <c r="R9645" s="407">
        <v>1</v>
      </c>
      <c r="S9645" s="3" t="s">
        <v>3</v>
      </c>
      <c r="T9645" s="3" t="s">
        <v>44</v>
      </c>
      <c r="U9645" s="3" t="s">
        <v>72</v>
      </c>
      <c r="V9645" s="227" t="s">
        <v>72</v>
      </c>
      <c r="X9645" s="3" t="s">
        <v>217</v>
      </c>
      <c r="AA9645" s="18">
        <v>45.171952381099999</v>
      </c>
      <c r="AB9645" s="18">
        <v>-123.18196787399999</v>
      </c>
      <c r="AC9645" s="3" t="s">
        <v>45</v>
      </c>
      <c r="AE9645" s="3" t="s">
        <v>119</v>
      </c>
      <c r="AF9645" s="3" t="str">
        <f t="shared" si="231"/>
        <v>ex Brassica rapa</v>
      </c>
      <c r="AG9645" s="3" t="s">
        <v>2729</v>
      </c>
      <c r="AH9645" s="3" t="s">
        <v>1657</v>
      </c>
      <c r="AT9645" s="3" t="s">
        <v>81</v>
      </c>
    </row>
    <row r="9646" spans="2:46" x14ac:dyDescent="0.25">
      <c r="B9646" s="5">
        <v>4194</v>
      </c>
      <c r="E9646" s="62">
        <v>20</v>
      </c>
      <c r="F9646" s="6" t="s">
        <v>42</v>
      </c>
      <c r="G9646" s="6">
        <v>2018</v>
      </c>
      <c r="L9646" s="6"/>
      <c r="N9646" s="6" t="s">
        <v>882</v>
      </c>
      <c r="P9646" s="407">
        <v>118</v>
      </c>
      <c r="Q9646" s="407">
        <v>118</v>
      </c>
      <c r="R9646" s="407">
        <v>2</v>
      </c>
      <c r="S9646" s="3" t="s">
        <v>3</v>
      </c>
      <c r="T9646" s="3" t="s">
        <v>44</v>
      </c>
      <c r="U9646" s="3" t="s">
        <v>72</v>
      </c>
      <c r="V9646" s="227" t="s">
        <v>72</v>
      </c>
      <c r="X9646" s="3" t="s">
        <v>217</v>
      </c>
      <c r="AA9646" s="18">
        <v>45.171952381099999</v>
      </c>
      <c r="AB9646" s="18">
        <v>-123.18196787399999</v>
      </c>
      <c r="AC9646" s="3" t="s">
        <v>45</v>
      </c>
      <c r="AE9646" s="3" t="s">
        <v>119</v>
      </c>
      <c r="AF9646" s="3" t="str">
        <f t="shared" si="231"/>
        <v>ex Brassica rapa</v>
      </c>
      <c r="AG9646" s="3" t="s">
        <v>2729</v>
      </c>
      <c r="AH9646" s="3" t="s">
        <v>1657</v>
      </c>
      <c r="AT9646" s="3" t="s">
        <v>81</v>
      </c>
    </row>
    <row r="9647" spans="2:46" x14ac:dyDescent="0.25">
      <c r="B9647" s="5">
        <v>4195</v>
      </c>
      <c r="E9647" s="62">
        <v>20</v>
      </c>
      <c r="F9647" s="6" t="s">
        <v>42</v>
      </c>
      <c r="G9647" s="6">
        <v>2018</v>
      </c>
      <c r="L9647" s="6"/>
      <c r="N9647" s="6" t="s">
        <v>882</v>
      </c>
      <c r="P9647" s="407">
        <v>118</v>
      </c>
      <c r="Q9647" s="407">
        <v>118</v>
      </c>
      <c r="R9647" s="407">
        <v>3</v>
      </c>
      <c r="S9647" s="3" t="s">
        <v>3</v>
      </c>
      <c r="T9647" s="3" t="s">
        <v>44</v>
      </c>
      <c r="U9647" s="3" t="s">
        <v>72</v>
      </c>
      <c r="V9647" s="227" t="s">
        <v>72</v>
      </c>
      <c r="X9647" s="3" t="s">
        <v>217</v>
      </c>
      <c r="AA9647" s="18">
        <v>45.171952381099999</v>
      </c>
      <c r="AB9647" s="18">
        <v>-123.18196787399999</v>
      </c>
      <c r="AC9647" s="3" t="s">
        <v>45</v>
      </c>
      <c r="AE9647" s="3" t="s">
        <v>119</v>
      </c>
      <c r="AF9647" s="3" t="str">
        <f t="shared" si="231"/>
        <v>ex Brassica rapa</v>
      </c>
      <c r="AG9647" s="3" t="s">
        <v>2729</v>
      </c>
      <c r="AH9647" s="3" t="s">
        <v>1657</v>
      </c>
      <c r="AT9647" s="3" t="s">
        <v>81</v>
      </c>
    </row>
    <row r="9648" spans="2:46" x14ac:dyDescent="0.25">
      <c r="B9648" s="5">
        <v>4196</v>
      </c>
      <c r="E9648" s="62">
        <v>20</v>
      </c>
      <c r="F9648" s="6" t="s">
        <v>42</v>
      </c>
      <c r="G9648" s="6">
        <v>2018</v>
      </c>
      <c r="L9648" s="6"/>
      <c r="N9648" s="6" t="s">
        <v>882</v>
      </c>
      <c r="P9648" s="407">
        <v>118</v>
      </c>
      <c r="Q9648" s="407">
        <v>118</v>
      </c>
      <c r="R9648" s="407">
        <v>4</v>
      </c>
      <c r="S9648" s="3" t="s">
        <v>3</v>
      </c>
      <c r="T9648" s="3" t="s">
        <v>44</v>
      </c>
      <c r="U9648" s="3" t="s">
        <v>72</v>
      </c>
      <c r="V9648" s="227" t="s">
        <v>72</v>
      </c>
      <c r="X9648" s="3" t="s">
        <v>217</v>
      </c>
      <c r="AA9648" s="18">
        <v>45.171952381099999</v>
      </c>
      <c r="AB9648" s="18">
        <v>-123.18196787399999</v>
      </c>
      <c r="AC9648" s="3" t="s">
        <v>45</v>
      </c>
      <c r="AE9648" s="3" t="s">
        <v>119</v>
      </c>
      <c r="AF9648" s="3" t="str">
        <f t="shared" si="231"/>
        <v>ex Brassica rapa</v>
      </c>
      <c r="AG9648" s="3" t="s">
        <v>2729</v>
      </c>
      <c r="AH9648" s="3" t="s">
        <v>1657</v>
      </c>
      <c r="AT9648" s="3" t="s">
        <v>81</v>
      </c>
    </row>
    <row r="9649" spans="2:46" x14ac:dyDescent="0.25">
      <c r="B9649" s="5">
        <v>4197</v>
      </c>
      <c r="E9649" s="62">
        <v>20</v>
      </c>
      <c r="F9649" s="6" t="s">
        <v>42</v>
      </c>
      <c r="G9649" s="6">
        <v>2018</v>
      </c>
      <c r="L9649" s="6"/>
      <c r="N9649" s="6" t="s">
        <v>882</v>
      </c>
      <c r="P9649" s="407">
        <v>118</v>
      </c>
      <c r="Q9649" s="407">
        <v>118</v>
      </c>
      <c r="R9649" s="407">
        <v>5</v>
      </c>
      <c r="S9649" s="3" t="s">
        <v>3</v>
      </c>
      <c r="T9649" s="3" t="s">
        <v>44</v>
      </c>
      <c r="U9649" s="3" t="s">
        <v>72</v>
      </c>
      <c r="V9649" s="227" t="s">
        <v>72</v>
      </c>
      <c r="X9649" s="3" t="s">
        <v>217</v>
      </c>
      <c r="AA9649" s="18">
        <v>45.171952381099999</v>
      </c>
      <c r="AB9649" s="18">
        <v>-123.18196787399999</v>
      </c>
      <c r="AC9649" s="3" t="s">
        <v>45</v>
      </c>
      <c r="AE9649" s="3" t="s">
        <v>119</v>
      </c>
      <c r="AF9649" s="3" t="str">
        <f t="shared" si="231"/>
        <v>ex Brassica rapa</v>
      </c>
      <c r="AG9649" s="3" t="s">
        <v>2729</v>
      </c>
      <c r="AH9649" s="3" t="s">
        <v>1657</v>
      </c>
      <c r="AT9649" s="3" t="s">
        <v>81</v>
      </c>
    </row>
    <row r="9650" spans="2:46" x14ac:dyDescent="0.25">
      <c r="B9650" s="5">
        <v>4198</v>
      </c>
      <c r="E9650" s="62">
        <v>20</v>
      </c>
      <c r="F9650" s="6" t="s">
        <v>42</v>
      </c>
      <c r="G9650" s="6">
        <v>2018</v>
      </c>
      <c r="L9650" s="6"/>
      <c r="N9650" s="6" t="s">
        <v>882</v>
      </c>
      <c r="P9650" s="407">
        <v>118</v>
      </c>
      <c r="Q9650" s="407">
        <v>118</v>
      </c>
      <c r="R9650" s="407">
        <v>6</v>
      </c>
      <c r="S9650" s="3" t="s">
        <v>3</v>
      </c>
      <c r="T9650" s="3" t="s">
        <v>44</v>
      </c>
      <c r="U9650" s="3" t="s">
        <v>72</v>
      </c>
      <c r="V9650" s="227" t="s">
        <v>72</v>
      </c>
      <c r="X9650" s="3" t="s">
        <v>217</v>
      </c>
      <c r="AA9650" s="18">
        <v>45.171952381099999</v>
      </c>
      <c r="AB9650" s="18">
        <v>-123.18196787399999</v>
      </c>
      <c r="AC9650" s="3" t="s">
        <v>45</v>
      </c>
      <c r="AE9650" s="3" t="s">
        <v>119</v>
      </c>
      <c r="AF9650" s="3" t="str">
        <f t="shared" si="231"/>
        <v>ex Brassica rapa</v>
      </c>
      <c r="AG9650" s="3" t="s">
        <v>2729</v>
      </c>
      <c r="AH9650" s="3" t="s">
        <v>1657</v>
      </c>
      <c r="AT9650" s="3" t="s">
        <v>81</v>
      </c>
    </row>
    <row r="9651" spans="2:46" x14ac:dyDescent="0.25">
      <c r="B9651" s="5">
        <v>4199</v>
      </c>
      <c r="E9651" s="62">
        <v>20</v>
      </c>
      <c r="F9651" s="6" t="s">
        <v>42</v>
      </c>
      <c r="G9651" s="6">
        <v>2018</v>
      </c>
      <c r="L9651" s="6"/>
      <c r="N9651" s="6" t="s">
        <v>882</v>
      </c>
      <c r="P9651" s="407">
        <v>118</v>
      </c>
      <c r="Q9651" s="407">
        <v>118</v>
      </c>
      <c r="R9651" s="407">
        <v>7</v>
      </c>
      <c r="S9651" s="3" t="s">
        <v>3</v>
      </c>
      <c r="T9651" s="3" t="s">
        <v>44</v>
      </c>
      <c r="U9651" s="3" t="s">
        <v>72</v>
      </c>
      <c r="V9651" s="227" t="s">
        <v>72</v>
      </c>
      <c r="X9651" s="3" t="s">
        <v>217</v>
      </c>
      <c r="AA9651" s="18">
        <v>45.171952381099999</v>
      </c>
      <c r="AB9651" s="18">
        <v>-123.18196787399999</v>
      </c>
      <c r="AC9651" s="3" t="s">
        <v>45</v>
      </c>
      <c r="AE9651" s="3" t="s">
        <v>119</v>
      </c>
      <c r="AF9651" s="3" t="str">
        <f t="shared" si="231"/>
        <v>ex Brassica rapa</v>
      </c>
      <c r="AG9651" s="3" t="s">
        <v>2729</v>
      </c>
      <c r="AH9651" s="3" t="s">
        <v>1657</v>
      </c>
      <c r="AT9651" s="3" t="s">
        <v>81</v>
      </c>
    </row>
    <row r="9652" spans="2:46" x14ac:dyDescent="0.25">
      <c r="B9652" s="5">
        <v>4200</v>
      </c>
      <c r="E9652" s="62">
        <v>20</v>
      </c>
      <c r="F9652" s="6" t="s">
        <v>42</v>
      </c>
      <c r="G9652" s="6">
        <v>2018</v>
      </c>
      <c r="L9652" s="6"/>
      <c r="N9652" s="6" t="s">
        <v>883</v>
      </c>
      <c r="P9652" s="407">
        <v>119</v>
      </c>
      <c r="Q9652" s="407">
        <v>119</v>
      </c>
      <c r="R9652" s="407">
        <v>1</v>
      </c>
      <c r="S9652" s="3" t="s">
        <v>3</v>
      </c>
      <c r="T9652" s="3" t="s">
        <v>44</v>
      </c>
      <c r="U9652" s="3" t="s">
        <v>72</v>
      </c>
      <c r="V9652" s="227" t="s">
        <v>72</v>
      </c>
      <c r="X9652" s="3" t="s">
        <v>217</v>
      </c>
      <c r="AA9652" s="18">
        <v>45.172479427699997</v>
      </c>
      <c r="AB9652" s="18">
        <v>-123.1821687926</v>
      </c>
      <c r="AC9652" s="3" t="s">
        <v>45</v>
      </c>
      <c r="AE9652" s="3" t="s">
        <v>903</v>
      </c>
      <c r="AF9652" s="3" t="str">
        <f t="shared" si="231"/>
        <v>ex Plagiobothrys figuratus</v>
      </c>
      <c r="AG9652" s="3" t="s">
        <v>2729</v>
      </c>
      <c r="AH9652" s="3" t="s">
        <v>1657</v>
      </c>
      <c r="AT9652" s="3" t="s">
        <v>81</v>
      </c>
    </row>
    <row r="9653" spans="2:46" x14ac:dyDescent="0.25">
      <c r="B9653" s="5">
        <v>4201</v>
      </c>
      <c r="E9653" s="62">
        <v>20</v>
      </c>
      <c r="F9653" s="6" t="s">
        <v>42</v>
      </c>
      <c r="G9653" s="6">
        <v>2018</v>
      </c>
      <c r="L9653" s="6"/>
      <c r="N9653" s="6" t="s">
        <v>883</v>
      </c>
      <c r="P9653" s="407">
        <v>119</v>
      </c>
      <c r="Q9653" s="407">
        <v>119</v>
      </c>
      <c r="R9653" s="407">
        <v>2</v>
      </c>
      <c r="S9653" s="3" t="s">
        <v>3</v>
      </c>
      <c r="T9653" s="3" t="s">
        <v>44</v>
      </c>
      <c r="U9653" s="3" t="s">
        <v>72</v>
      </c>
      <c r="V9653" s="227" t="s">
        <v>72</v>
      </c>
      <c r="X9653" s="3" t="s">
        <v>217</v>
      </c>
      <c r="AA9653" s="18">
        <v>45.172479427699997</v>
      </c>
      <c r="AB9653" s="18">
        <v>-123.1821687926</v>
      </c>
      <c r="AC9653" s="3" t="s">
        <v>45</v>
      </c>
      <c r="AE9653" s="3" t="s">
        <v>903</v>
      </c>
      <c r="AF9653" s="3" t="str">
        <f t="shared" si="231"/>
        <v>ex Plagiobothrys figuratus</v>
      </c>
      <c r="AG9653" s="3" t="s">
        <v>2729</v>
      </c>
      <c r="AH9653" s="3" t="s">
        <v>1657</v>
      </c>
      <c r="AT9653" s="3" t="s">
        <v>81</v>
      </c>
    </row>
    <row r="9654" spans="2:46" x14ac:dyDescent="0.25">
      <c r="B9654" s="5">
        <v>4202</v>
      </c>
      <c r="E9654" s="62">
        <v>20</v>
      </c>
      <c r="F9654" s="6" t="s">
        <v>42</v>
      </c>
      <c r="G9654" s="6">
        <v>2018</v>
      </c>
      <c r="L9654" s="6"/>
      <c r="N9654" s="6" t="s">
        <v>883</v>
      </c>
      <c r="P9654" s="407">
        <v>119</v>
      </c>
      <c r="Q9654" s="407">
        <v>119</v>
      </c>
      <c r="R9654" s="407">
        <v>3</v>
      </c>
      <c r="S9654" s="3" t="s">
        <v>3</v>
      </c>
      <c r="T9654" s="3" t="s">
        <v>44</v>
      </c>
      <c r="U9654" s="3" t="s">
        <v>72</v>
      </c>
      <c r="V9654" s="227" t="s">
        <v>72</v>
      </c>
      <c r="X9654" s="3" t="s">
        <v>217</v>
      </c>
      <c r="AA9654" s="18">
        <v>45.172479427699997</v>
      </c>
      <c r="AB9654" s="18">
        <v>-123.1821687926</v>
      </c>
      <c r="AC9654" s="3" t="s">
        <v>45</v>
      </c>
      <c r="AE9654" s="3" t="s">
        <v>903</v>
      </c>
      <c r="AF9654" s="3" t="str">
        <f t="shared" si="231"/>
        <v>ex Plagiobothrys figuratus</v>
      </c>
      <c r="AG9654" s="3" t="s">
        <v>2729</v>
      </c>
      <c r="AH9654" s="3" t="s">
        <v>1657</v>
      </c>
      <c r="AT9654" s="3" t="s">
        <v>81</v>
      </c>
    </row>
    <row r="9655" spans="2:46" x14ac:dyDescent="0.25">
      <c r="B9655" s="5">
        <v>4203</v>
      </c>
      <c r="E9655" s="62">
        <v>20</v>
      </c>
      <c r="F9655" s="6" t="s">
        <v>42</v>
      </c>
      <c r="G9655" s="6">
        <v>2018</v>
      </c>
      <c r="L9655" s="6"/>
      <c r="N9655" s="6" t="s">
        <v>883</v>
      </c>
      <c r="P9655" s="407">
        <v>119</v>
      </c>
      <c r="Q9655" s="407">
        <v>119</v>
      </c>
      <c r="R9655" s="407">
        <v>4</v>
      </c>
      <c r="S9655" s="3" t="s">
        <v>3</v>
      </c>
      <c r="T9655" s="3" t="s">
        <v>44</v>
      </c>
      <c r="U9655" s="3" t="s">
        <v>72</v>
      </c>
      <c r="V9655" s="227" t="s">
        <v>72</v>
      </c>
      <c r="X9655" s="3" t="s">
        <v>217</v>
      </c>
      <c r="AA9655" s="18">
        <v>45.172479427699997</v>
      </c>
      <c r="AB9655" s="18">
        <v>-123.1821687926</v>
      </c>
      <c r="AC9655" s="3" t="s">
        <v>45</v>
      </c>
      <c r="AE9655" s="3" t="s">
        <v>903</v>
      </c>
      <c r="AF9655" s="3" t="str">
        <f t="shared" si="231"/>
        <v>ex Plagiobothrys figuratus</v>
      </c>
      <c r="AG9655" s="3" t="s">
        <v>2729</v>
      </c>
      <c r="AH9655" s="3" t="s">
        <v>1657</v>
      </c>
      <c r="AT9655" s="3" t="s">
        <v>81</v>
      </c>
    </row>
    <row r="9656" spans="2:46" x14ac:dyDescent="0.25">
      <c r="B9656" s="5">
        <v>4204</v>
      </c>
      <c r="E9656" s="62">
        <v>20</v>
      </c>
      <c r="F9656" s="6" t="s">
        <v>42</v>
      </c>
      <c r="G9656" s="6">
        <v>2018</v>
      </c>
      <c r="L9656" s="6"/>
      <c r="N9656" s="6" t="s">
        <v>883</v>
      </c>
      <c r="P9656" s="407">
        <v>119</v>
      </c>
      <c r="Q9656" s="407">
        <v>119</v>
      </c>
      <c r="R9656" s="407">
        <v>5</v>
      </c>
      <c r="S9656" s="3" t="s">
        <v>3</v>
      </c>
      <c r="T9656" s="3" t="s">
        <v>44</v>
      </c>
      <c r="U9656" s="3" t="s">
        <v>72</v>
      </c>
      <c r="V9656" s="227" t="s">
        <v>72</v>
      </c>
      <c r="X9656" s="3" t="s">
        <v>217</v>
      </c>
      <c r="AA9656" s="18">
        <v>45.172479427699997</v>
      </c>
      <c r="AB9656" s="18">
        <v>-123.1821687926</v>
      </c>
      <c r="AC9656" s="3" t="s">
        <v>45</v>
      </c>
      <c r="AE9656" s="3" t="s">
        <v>903</v>
      </c>
      <c r="AF9656" s="3" t="str">
        <f t="shared" si="231"/>
        <v>ex Plagiobothrys figuratus</v>
      </c>
      <c r="AG9656" s="3" t="s">
        <v>2729</v>
      </c>
      <c r="AH9656" s="3" t="s">
        <v>1657</v>
      </c>
      <c r="AT9656" s="3" t="s">
        <v>81</v>
      </c>
    </row>
    <row r="9657" spans="2:46" x14ac:dyDescent="0.25">
      <c r="B9657" s="5">
        <v>4205</v>
      </c>
      <c r="E9657" s="62">
        <v>20</v>
      </c>
      <c r="F9657" s="6" t="s">
        <v>42</v>
      </c>
      <c r="G9657" s="6">
        <v>2018</v>
      </c>
      <c r="L9657" s="6"/>
      <c r="N9657" s="6" t="s">
        <v>883</v>
      </c>
      <c r="P9657" s="407">
        <v>119</v>
      </c>
      <c r="Q9657" s="407">
        <v>119</v>
      </c>
      <c r="R9657" s="407">
        <v>6</v>
      </c>
      <c r="S9657" s="3" t="s">
        <v>3</v>
      </c>
      <c r="T9657" s="3" t="s">
        <v>44</v>
      </c>
      <c r="U9657" s="3" t="s">
        <v>72</v>
      </c>
      <c r="V9657" s="227" t="s">
        <v>72</v>
      </c>
      <c r="X9657" s="3" t="s">
        <v>217</v>
      </c>
      <c r="AA9657" s="18">
        <v>45.172479427699997</v>
      </c>
      <c r="AB9657" s="18">
        <v>-123.1821687926</v>
      </c>
      <c r="AC9657" s="3" t="s">
        <v>45</v>
      </c>
      <c r="AE9657" s="3" t="s">
        <v>903</v>
      </c>
      <c r="AF9657" s="3" t="str">
        <f t="shared" si="231"/>
        <v>ex Plagiobothrys figuratus</v>
      </c>
      <c r="AG9657" s="3" t="s">
        <v>2729</v>
      </c>
      <c r="AH9657" s="3" t="s">
        <v>1657</v>
      </c>
      <c r="AT9657" s="3" t="s">
        <v>81</v>
      </c>
    </row>
    <row r="9658" spans="2:46" x14ac:dyDescent="0.25">
      <c r="B9658" s="5">
        <v>4206</v>
      </c>
      <c r="E9658" s="62">
        <v>20</v>
      </c>
      <c r="F9658" s="6" t="s">
        <v>42</v>
      </c>
      <c r="G9658" s="6">
        <v>2018</v>
      </c>
      <c r="L9658" s="6"/>
      <c r="N9658" s="6" t="s">
        <v>883</v>
      </c>
      <c r="P9658" s="407">
        <v>119</v>
      </c>
      <c r="Q9658" s="407">
        <v>119</v>
      </c>
      <c r="R9658" s="407">
        <v>7</v>
      </c>
      <c r="S9658" s="3" t="s">
        <v>3</v>
      </c>
      <c r="T9658" s="3" t="s">
        <v>44</v>
      </c>
      <c r="U9658" s="3" t="s">
        <v>72</v>
      </c>
      <c r="V9658" s="227" t="s">
        <v>72</v>
      </c>
      <c r="X9658" s="3" t="s">
        <v>217</v>
      </c>
      <c r="AA9658" s="18">
        <v>45.172479427699997</v>
      </c>
      <c r="AB9658" s="18">
        <v>-123.1821687926</v>
      </c>
      <c r="AC9658" s="3" t="s">
        <v>45</v>
      </c>
      <c r="AE9658" s="3" t="s">
        <v>903</v>
      </c>
      <c r="AF9658" s="3" t="str">
        <f t="shared" si="231"/>
        <v>ex Plagiobothrys figuratus</v>
      </c>
      <c r="AG9658" s="3" t="s">
        <v>2729</v>
      </c>
      <c r="AH9658" s="3" t="s">
        <v>1657</v>
      </c>
      <c r="AT9658" s="3" t="s">
        <v>81</v>
      </c>
    </row>
    <row r="9659" spans="2:46" x14ac:dyDescent="0.25">
      <c r="B9659" s="5">
        <v>4207</v>
      </c>
      <c r="E9659" s="62">
        <v>20</v>
      </c>
      <c r="F9659" s="6" t="s">
        <v>42</v>
      </c>
      <c r="G9659" s="6">
        <v>2018</v>
      </c>
      <c r="L9659" s="6"/>
      <c r="N9659" s="6" t="s">
        <v>883</v>
      </c>
      <c r="P9659" s="407">
        <v>119</v>
      </c>
      <c r="Q9659" s="407">
        <v>119</v>
      </c>
      <c r="R9659" s="407">
        <v>8</v>
      </c>
      <c r="S9659" s="3" t="s">
        <v>3</v>
      </c>
      <c r="T9659" s="3" t="s">
        <v>44</v>
      </c>
      <c r="U9659" s="3" t="s">
        <v>72</v>
      </c>
      <c r="V9659" s="227" t="s">
        <v>72</v>
      </c>
      <c r="X9659" s="3" t="s">
        <v>217</v>
      </c>
      <c r="AA9659" s="18">
        <v>45.172479427699997</v>
      </c>
      <c r="AB9659" s="18">
        <v>-123.1821687926</v>
      </c>
      <c r="AC9659" s="3" t="s">
        <v>45</v>
      </c>
      <c r="AE9659" s="3" t="s">
        <v>903</v>
      </c>
      <c r="AF9659" s="3" t="str">
        <f t="shared" si="231"/>
        <v>ex Plagiobothrys figuratus</v>
      </c>
      <c r="AG9659" s="3" t="s">
        <v>2729</v>
      </c>
      <c r="AH9659" s="3" t="s">
        <v>1657</v>
      </c>
      <c r="AT9659" s="3" t="s">
        <v>81</v>
      </c>
    </row>
    <row r="9660" spans="2:46" x14ac:dyDescent="0.25">
      <c r="B9660" s="5">
        <v>4208</v>
      </c>
      <c r="E9660" s="62">
        <v>20</v>
      </c>
      <c r="F9660" s="6" t="s">
        <v>42</v>
      </c>
      <c r="G9660" s="6">
        <v>2018</v>
      </c>
      <c r="L9660" s="6"/>
      <c r="N9660" s="6" t="s">
        <v>883</v>
      </c>
      <c r="P9660" s="407">
        <v>119</v>
      </c>
      <c r="Q9660" s="407">
        <v>119</v>
      </c>
      <c r="R9660" s="407">
        <v>9</v>
      </c>
      <c r="S9660" s="3" t="s">
        <v>3</v>
      </c>
      <c r="T9660" s="3" t="s">
        <v>44</v>
      </c>
      <c r="U9660" s="3" t="s">
        <v>72</v>
      </c>
      <c r="V9660" s="227" t="s">
        <v>72</v>
      </c>
      <c r="X9660" s="3" t="s">
        <v>217</v>
      </c>
      <c r="AA9660" s="18">
        <v>45.172479427699997</v>
      </c>
      <c r="AB9660" s="18">
        <v>-123.1821687926</v>
      </c>
      <c r="AC9660" s="3" t="s">
        <v>45</v>
      </c>
      <c r="AE9660" s="3" t="s">
        <v>903</v>
      </c>
      <c r="AF9660" s="3" t="str">
        <f t="shared" si="231"/>
        <v>ex Plagiobothrys figuratus</v>
      </c>
      <c r="AG9660" s="3" t="s">
        <v>2729</v>
      </c>
      <c r="AH9660" s="3" t="s">
        <v>1657</v>
      </c>
      <c r="AT9660" s="3" t="s">
        <v>81</v>
      </c>
    </row>
    <row r="9661" spans="2:46" x14ac:dyDescent="0.25">
      <c r="B9661" s="5">
        <v>4209</v>
      </c>
      <c r="E9661" s="62">
        <v>20</v>
      </c>
      <c r="F9661" s="6" t="s">
        <v>42</v>
      </c>
      <c r="G9661" s="6">
        <v>2018</v>
      </c>
      <c r="L9661" s="6"/>
      <c r="N9661" s="6" t="s">
        <v>883</v>
      </c>
      <c r="P9661" s="407">
        <v>119</v>
      </c>
      <c r="Q9661" s="407">
        <v>119</v>
      </c>
      <c r="R9661" s="407">
        <v>10</v>
      </c>
      <c r="S9661" s="3" t="s">
        <v>3</v>
      </c>
      <c r="T9661" s="3" t="s">
        <v>44</v>
      </c>
      <c r="U9661" s="3" t="s">
        <v>72</v>
      </c>
      <c r="V9661" s="227" t="s">
        <v>72</v>
      </c>
      <c r="X9661" s="3" t="s">
        <v>217</v>
      </c>
      <c r="AA9661" s="18">
        <v>45.172479427699997</v>
      </c>
      <c r="AB9661" s="18">
        <v>-123.1821687926</v>
      </c>
      <c r="AC9661" s="3" t="s">
        <v>45</v>
      </c>
      <c r="AE9661" s="3" t="s">
        <v>903</v>
      </c>
      <c r="AF9661" s="3" t="str">
        <f t="shared" si="231"/>
        <v>ex Plagiobothrys figuratus</v>
      </c>
      <c r="AG9661" s="3" t="s">
        <v>2729</v>
      </c>
      <c r="AH9661" s="3" t="s">
        <v>1657</v>
      </c>
      <c r="AT9661" s="3" t="s">
        <v>81</v>
      </c>
    </row>
    <row r="9662" spans="2:46" x14ac:dyDescent="0.25">
      <c r="B9662" s="5">
        <v>4210</v>
      </c>
      <c r="E9662" s="62">
        <v>20</v>
      </c>
      <c r="F9662" s="6" t="s">
        <v>42</v>
      </c>
      <c r="G9662" s="6">
        <v>2018</v>
      </c>
      <c r="L9662" s="6"/>
      <c r="N9662" s="6" t="s">
        <v>884</v>
      </c>
      <c r="P9662" s="407">
        <v>120</v>
      </c>
      <c r="Q9662" s="407">
        <v>120</v>
      </c>
      <c r="R9662" s="407">
        <v>1</v>
      </c>
      <c r="S9662" s="3" t="s">
        <v>3</v>
      </c>
      <c r="T9662" s="3" t="s">
        <v>44</v>
      </c>
      <c r="U9662" s="3" t="s">
        <v>72</v>
      </c>
      <c r="V9662" s="227" t="s">
        <v>72</v>
      </c>
      <c r="X9662" s="3" t="s">
        <v>217</v>
      </c>
      <c r="AA9662" s="18">
        <v>45.182932362800003</v>
      </c>
      <c r="AB9662" s="18">
        <v>-123.1747328676</v>
      </c>
      <c r="AC9662" s="3" t="s">
        <v>45</v>
      </c>
      <c r="AE9662" s="3" t="s">
        <v>440</v>
      </c>
      <c r="AF9662" s="3" t="str">
        <f t="shared" si="231"/>
        <v>ex Rubus ursinus</v>
      </c>
      <c r="AG9662" s="3" t="s">
        <v>2729</v>
      </c>
      <c r="AH9662" s="3" t="s">
        <v>1657</v>
      </c>
      <c r="AT9662" s="3" t="s">
        <v>81</v>
      </c>
    </row>
    <row r="9663" spans="2:46" x14ac:dyDescent="0.25">
      <c r="B9663" s="5">
        <v>4211</v>
      </c>
      <c r="E9663" s="62">
        <v>20</v>
      </c>
      <c r="F9663" s="6" t="s">
        <v>42</v>
      </c>
      <c r="G9663" s="6">
        <v>2018</v>
      </c>
      <c r="L9663" s="6"/>
      <c r="N9663" s="6" t="s">
        <v>884</v>
      </c>
      <c r="P9663" s="407">
        <v>120</v>
      </c>
      <c r="Q9663" s="407">
        <v>120</v>
      </c>
      <c r="R9663" s="407">
        <v>2</v>
      </c>
      <c r="S9663" s="3" t="s">
        <v>3</v>
      </c>
      <c r="T9663" s="3" t="s">
        <v>44</v>
      </c>
      <c r="U9663" s="3" t="s">
        <v>72</v>
      </c>
      <c r="V9663" s="227" t="s">
        <v>72</v>
      </c>
      <c r="X9663" s="3" t="s">
        <v>217</v>
      </c>
      <c r="AA9663" s="18">
        <v>45.182932362800003</v>
      </c>
      <c r="AB9663" s="18">
        <v>-123.1747328676</v>
      </c>
      <c r="AC9663" s="3" t="s">
        <v>45</v>
      </c>
      <c r="AE9663" s="3" t="s">
        <v>440</v>
      </c>
      <c r="AF9663" s="3" t="str">
        <f t="shared" si="231"/>
        <v>ex Rubus ursinus</v>
      </c>
      <c r="AG9663" s="3" t="s">
        <v>2729</v>
      </c>
      <c r="AH9663" s="3" t="s">
        <v>1657</v>
      </c>
      <c r="AT9663" s="3" t="s">
        <v>81</v>
      </c>
    </row>
    <row r="9664" spans="2:46" x14ac:dyDescent="0.25">
      <c r="B9664" s="5">
        <v>4212</v>
      </c>
      <c r="E9664" s="62">
        <v>20</v>
      </c>
      <c r="F9664" s="6" t="s">
        <v>42</v>
      </c>
      <c r="G9664" s="6">
        <v>2018</v>
      </c>
      <c r="L9664" s="6"/>
      <c r="N9664" s="6" t="s">
        <v>884</v>
      </c>
      <c r="P9664" s="407">
        <v>120</v>
      </c>
      <c r="Q9664" s="407">
        <v>120</v>
      </c>
      <c r="R9664" s="407">
        <v>3</v>
      </c>
      <c r="S9664" s="3" t="s">
        <v>3</v>
      </c>
      <c r="T9664" s="3" t="s">
        <v>44</v>
      </c>
      <c r="U9664" s="3" t="s">
        <v>72</v>
      </c>
      <c r="V9664" s="227" t="s">
        <v>72</v>
      </c>
      <c r="X9664" s="3" t="s">
        <v>217</v>
      </c>
      <c r="AA9664" s="18">
        <v>45.182932362800003</v>
      </c>
      <c r="AB9664" s="18">
        <v>-123.1747328676</v>
      </c>
      <c r="AC9664" s="3" t="s">
        <v>45</v>
      </c>
      <c r="AE9664" s="3" t="s">
        <v>440</v>
      </c>
      <c r="AF9664" s="3" t="str">
        <f t="shared" si="231"/>
        <v>ex Rubus ursinus</v>
      </c>
      <c r="AG9664" s="3" t="s">
        <v>2729</v>
      </c>
      <c r="AH9664" s="3" t="s">
        <v>1657</v>
      </c>
      <c r="AT9664" s="3" t="s">
        <v>81</v>
      </c>
    </row>
    <row r="9665" spans="2:46" x14ac:dyDescent="0.25">
      <c r="B9665" s="5">
        <v>4213</v>
      </c>
      <c r="E9665" s="62">
        <v>20</v>
      </c>
      <c r="F9665" s="6" t="s">
        <v>42</v>
      </c>
      <c r="G9665" s="6">
        <v>2018</v>
      </c>
      <c r="L9665" s="6"/>
      <c r="N9665" s="6" t="s">
        <v>884</v>
      </c>
      <c r="P9665" s="407">
        <v>120</v>
      </c>
      <c r="Q9665" s="407">
        <v>120</v>
      </c>
      <c r="R9665" s="407">
        <v>4</v>
      </c>
      <c r="S9665" s="3" t="s">
        <v>3</v>
      </c>
      <c r="T9665" s="3" t="s">
        <v>44</v>
      </c>
      <c r="U9665" s="3" t="s">
        <v>72</v>
      </c>
      <c r="V9665" s="227" t="s">
        <v>72</v>
      </c>
      <c r="X9665" s="3" t="s">
        <v>217</v>
      </c>
      <c r="AA9665" s="18">
        <v>45.182932362800003</v>
      </c>
      <c r="AB9665" s="18">
        <v>-123.1747328676</v>
      </c>
      <c r="AC9665" s="3" t="s">
        <v>45</v>
      </c>
      <c r="AE9665" s="3" t="s">
        <v>440</v>
      </c>
      <c r="AF9665" s="3" t="str">
        <f t="shared" si="231"/>
        <v>ex Rubus ursinus</v>
      </c>
      <c r="AG9665" s="3" t="s">
        <v>2729</v>
      </c>
      <c r="AH9665" s="3" t="s">
        <v>1657</v>
      </c>
      <c r="AT9665" s="3" t="s">
        <v>81</v>
      </c>
    </row>
    <row r="9666" spans="2:46" x14ac:dyDescent="0.25">
      <c r="B9666" s="5">
        <v>4214</v>
      </c>
      <c r="E9666" s="62">
        <v>20</v>
      </c>
      <c r="F9666" s="6" t="s">
        <v>42</v>
      </c>
      <c r="G9666" s="6">
        <v>2018</v>
      </c>
      <c r="L9666" s="6"/>
      <c r="N9666" s="6" t="s">
        <v>884</v>
      </c>
      <c r="P9666" s="407">
        <v>120</v>
      </c>
      <c r="Q9666" s="407">
        <v>120</v>
      </c>
      <c r="R9666" s="407">
        <v>5</v>
      </c>
      <c r="S9666" s="3" t="s">
        <v>3</v>
      </c>
      <c r="T9666" s="3" t="s">
        <v>44</v>
      </c>
      <c r="U9666" s="3" t="s">
        <v>72</v>
      </c>
      <c r="V9666" s="227" t="s">
        <v>72</v>
      </c>
      <c r="X9666" s="3" t="s">
        <v>217</v>
      </c>
      <c r="AA9666" s="18">
        <v>45.182932362800003</v>
      </c>
      <c r="AB9666" s="18">
        <v>-123.1747328676</v>
      </c>
      <c r="AC9666" s="3" t="s">
        <v>45</v>
      </c>
      <c r="AE9666" s="3" t="s">
        <v>440</v>
      </c>
      <c r="AF9666" s="3" t="str">
        <f t="shared" si="231"/>
        <v>ex Rubus ursinus</v>
      </c>
      <c r="AG9666" s="3" t="s">
        <v>2729</v>
      </c>
      <c r="AH9666" s="3" t="s">
        <v>1657</v>
      </c>
      <c r="AT9666" s="3" t="s">
        <v>81</v>
      </c>
    </row>
    <row r="9667" spans="2:46" x14ac:dyDescent="0.25">
      <c r="B9667" s="5">
        <v>4215</v>
      </c>
      <c r="E9667" s="62">
        <v>20</v>
      </c>
      <c r="F9667" s="6" t="s">
        <v>42</v>
      </c>
      <c r="G9667" s="6">
        <v>2018</v>
      </c>
      <c r="L9667" s="6"/>
      <c r="N9667" s="6" t="s">
        <v>884</v>
      </c>
      <c r="P9667" s="407">
        <v>120</v>
      </c>
      <c r="Q9667" s="407">
        <v>120</v>
      </c>
      <c r="R9667" s="407">
        <v>6</v>
      </c>
      <c r="S9667" s="3" t="s">
        <v>3</v>
      </c>
      <c r="T9667" s="3" t="s">
        <v>44</v>
      </c>
      <c r="U9667" s="3" t="s">
        <v>72</v>
      </c>
      <c r="V9667" s="227" t="s">
        <v>72</v>
      </c>
      <c r="X9667" s="3" t="s">
        <v>217</v>
      </c>
      <c r="AA9667" s="18">
        <v>45.182932362800003</v>
      </c>
      <c r="AB9667" s="18">
        <v>-123.1747328676</v>
      </c>
      <c r="AC9667" s="3" t="s">
        <v>45</v>
      </c>
      <c r="AE9667" s="3" t="s">
        <v>440</v>
      </c>
      <c r="AF9667" s="3" t="str">
        <f t="shared" si="231"/>
        <v>ex Rubus ursinus</v>
      </c>
      <c r="AG9667" s="3" t="s">
        <v>2729</v>
      </c>
      <c r="AH9667" s="3" t="s">
        <v>1657</v>
      </c>
      <c r="AT9667" s="3" t="s">
        <v>81</v>
      </c>
    </row>
    <row r="9668" spans="2:46" x14ac:dyDescent="0.25">
      <c r="B9668" s="5">
        <v>4216</v>
      </c>
      <c r="E9668" s="62">
        <v>20</v>
      </c>
      <c r="F9668" s="6" t="s">
        <v>42</v>
      </c>
      <c r="G9668" s="6">
        <v>2018</v>
      </c>
      <c r="L9668" s="6"/>
      <c r="N9668" s="6" t="s">
        <v>884</v>
      </c>
      <c r="P9668" s="407">
        <v>120</v>
      </c>
      <c r="Q9668" s="407">
        <v>120</v>
      </c>
      <c r="R9668" s="407">
        <v>7</v>
      </c>
      <c r="S9668" s="3" t="s">
        <v>3</v>
      </c>
      <c r="T9668" s="3" t="s">
        <v>44</v>
      </c>
      <c r="U9668" s="3" t="s">
        <v>72</v>
      </c>
      <c r="V9668" s="227" t="s">
        <v>72</v>
      </c>
      <c r="X9668" s="3" t="s">
        <v>217</v>
      </c>
      <c r="AA9668" s="18">
        <v>45.182932362800003</v>
      </c>
      <c r="AB9668" s="18">
        <v>-123.1747328676</v>
      </c>
      <c r="AC9668" s="3" t="s">
        <v>45</v>
      </c>
      <c r="AE9668" s="3" t="s">
        <v>440</v>
      </c>
      <c r="AF9668" s="3" t="str">
        <f t="shared" si="231"/>
        <v>ex Rubus ursinus</v>
      </c>
      <c r="AG9668" s="3" t="s">
        <v>2729</v>
      </c>
      <c r="AH9668" s="3" t="s">
        <v>1657</v>
      </c>
      <c r="AT9668" s="3" t="s">
        <v>81</v>
      </c>
    </row>
    <row r="9669" spans="2:46" x14ac:dyDescent="0.25">
      <c r="B9669" s="5">
        <v>4217</v>
      </c>
      <c r="E9669" s="62">
        <v>20</v>
      </c>
      <c r="F9669" s="6" t="s">
        <v>42</v>
      </c>
      <c r="G9669" s="6">
        <v>2018</v>
      </c>
      <c r="L9669" s="6"/>
      <c r="N9669" s="6" t="s">
        <v>884</v>
      </c>
      <c r="P9669" s="407">
        <v>120</v>
      </c>
      <c r="Q9669" s="407">
        <v>120</v>
      </c>
      <c r="R9669" s="407">
        <v>8</v>
      </c>
      <c r="S9669" s="3" t="s">
        <v>3</v>
      </c>
      <c r="T9669" s="3" t="s">
        <v>44</v>
      </c>
      <c r="U9669" s="3" t="s">
        <v>72</v>
      </c>
      <c r="V9669" s="227" t="s">
        <v>72</v>
      </c>
      <c r="X9669" s="3" t="s">
        <v>217</v>
      </c>
      <c r="AA9669" s="18">
        <v>45.182932362800003</v>
      </c>
      <c r="AB9669" s="18">
        <v>-123.1747328676</v>
      </c>
      <c r="AC9669" s="3" t="s">
        <v>45</v>
      </c>
      <c r="AE9669" s="3" t="s">
        <v>440</v>
      </c>
      <c r="AF9669" s="3" t="str">
        <f t="shared" si="231"/>
        <v>ex Rubus ursinus</v>
      </c>
      <c r="AG9669" s="3" t="s">
        <v>2729</v>
      </c>
      <c r="AH9669" s="3" t="s">
        <v>1657</v>
      </c>
      <c r="AT9669" s="3" t="s">
        <v>81</v>
      </c>
    </row>
    <row r="9670" spans="2:46" x14ac:dyDescent="0.25">
      <c r="B9670" s="5">
        <v>4218</v>
      </c>
      <c r="E9670" s="62">
        <v>20</v>
      </c>
      <c r="F9670" s="6" t="s">
        <v>42</v>
      </c>
      <c r="G9670" s="6">
        <v>2018</v>
      </c>
      <c r="L9670" s="6"/>
      <c r="N9670" s="6" t="s">
        <v>884</v>
      </c>
      <c r="P9670" s="407">
        <v>120</v>
      </c>
      <c r="Q9670" s="407">
        <v>120</v>
      </c>
      <c r="R9670" s="407">
        <v>9</v>
      </c>
      <c r="S9670" s="3" t="s">
        <v>3</v>
      </c>
      <c r="T9670" s="3" t="s">
        <v>44</v>
      </c>
      <c r="U9670" s="3" t="s">
        <v>72</v>
      </c>
      <c r="V9670" s="227" t="s">
        <v>72</v>
      </c>
      <c r="X9670" s="3" t="s">
        <v>217</v>
      </c>
      <c r="AA9670" s="18">
        <v>45.182932362800003</v>
      </c>
      <c r="AB9670" s="18">
        <v>-123.1747328676</v>
      </c>
      <c r="AC9670" s="3" t="s">
        <v>45</v>
      </c>
      <c r="AE9670" s="3" t="s">
        <v>440</v>
      </c>
      <c r="AF9670" s="3" t="str">
        <f t="shared" si="231"/>
        <v>ex Rubus ursinus</v>
      </c>
      <c r="AG9670" s="3" t="s">
        <v>2729</v>
      </c>
      <c r="AH9670" s="3" t="s">
        <v>1657</v>
      </c>
      <c r="AT9670" s="3" t="s">
        <v>81</v>
      </c>
    </row>
    <row r="9671" spans="2:46" x14ac:dyDescent="0.25">
      <c r="B9671" s="5">
        <v>4219</v>
      </c>
      <c r="E9671" s="62">
        <v>20</v>
      </c>
      <c r="F9671" s="6" t="s">
        <v>42</v>
      </c>
      <c r="G9671" s="6">
        <v>2018</v>
      </c>
      <c r="L9671" s="6"/>
      <c r="N9671" s="6" t="s">
        <v>884</v>
      </c>
      <c r="P9671" s="407">
        <v>120</v>
      </c>
      <c r="Q9671" s="407">
        <v>120</v>
      </c>
      <c r="R9671" s="407">
        <v>10</v>
      </c>
      <c r="S9671" s="3" t="s">
        <v>3</v>
      </c>
      <c r="T9671" s="3" t="s">
        <v>44</v>
      </c>
      <c r="U9671" s="3" t="s">
        <v>72</v>
      </c>
      <c r="V9671" s="227" t="s">
        <v>72</v>
      </c>
      <c r="X9671" s="3" t="s">
        <v>217</v>
      </c>
      <c r="AA9671" s="18">
        <v>45.182932362800003</v>
      </c>
      <c r="AB9671" s="18">
        <v>-123.1747328676</v>
      </c>
      <c r="AC9671" s="3" t="s">
        <v>45</v>
      </c>
      <c r="AE9671" s="3" t="s">
        <v>440</v>
      </c>
      <c r="AF9671" s="3" t="str">
        <f t="shared" si="231"/>
        <v>ex Rubus ursinus</v>
      </c>
      <c r="AG9671" s="3" t="s">
        <v>2729</v>
      </c>
      <c r="AH9671" s="3" t="s">
        <v>1657</v>
      </c>
      <c r="AT9671" s="3" t="s">
        <v>81</v>
      </c>
    </row>
    <row r="9672" spans="2:46" x14ac:dyDescent="0.25">
      <c r="B9672" s="5">
        <v>4220</v>
      </c>
      <c r="E9672" s="62">
        <v>20</v>
      </c>
      <c r="F9672" s="6" t="s">
        <v>42</v>
      </c>
      <c r="G9672" s="6">
        <v>2018</v>
      </c>
      <c r="L9672" s="6"/>
      <c r="N9672" s="6" t="s">
        <v>885</v>
      </c>
      <c r="P9672" s="407">
        <v>121</v>
      </c>
      <c r="Q9672" s="407">
        <v>121</v>
      </c>
      <c r="R9672" s="407">
        <v>1</v>
      </c>
      <c r="S9672" s="3" t="s">
        <v>3</v>
      </c>
      <c r="T9672" s="3" t="s">
        <v>44</v>
      </c>
      <c r="U9672" s="3" t="s">
        <v>72</v>
      </c>
      <c r="V9672" s="227" t="s">
        <v>72</v>
      </c>
      <c r="X9672" s="3" t="s">
        <v>217</v>
      </c>
      <c r="AA9672" s="18">
        <v>45.175287521400001</v>
      </c>
      <c r="AB9672" s="18">
        <v>-123.1828390986</v>
      </c>
      <c r="AC9672" s="3" t="s">
        <v>45</v>
      </c>
      <c r="AE9672" s="3" t="s">
        <v>264</v>
      </c>
      <c r="AF9672" s="3" t="str">
        <f t="shared" si="231"/>
        <v>ex Heracleum maximum</v>
      </c>
      <c r="AG9672" s="3" t="s">
        <v>2729</v>
      </c>
      <c r="AH9672" s="3" t="s">
        <v>1657</v>
      </c>
      <c r="AT9672" s="3" t="s">
        <v>81</v>
      </c>
    </row>
    <row r="9673" spans="2:46" x14ac:dyDescent="0.25">
      <c r="B9673" s="5">
        <v>4221</v>
      </c>
      <c r="E9673" s="62">
        <v>20</v>
      </c>
      <c r="F9673" s="6" t="s">
        <v>42</v>
      </c>
      <c r="G9673" s="6">
        <v>2018</v>
      </c>
      <c r="L9673" s="6"/>
      <c r="N9673" s="6" t="s">
        <v>885</v>
      </c>
      <c r="P9673" s="407">
        <v>121</v>
      </c>
      <c r="Q9673" s="407">
        <v>121</v>
      </c>
      <c r="R9673" s="407">
        <v>2</v>
      </c>
      <c r="S9673" s="3" t="s">
        <v>3</v>
      </c>
      <c r="T9673" s="3" t="s">
        <v>44</v>
      </c>
      <c r="U9673" s="3" t="s">
        <v>72</v>
      </c>
      <c r="V9673" s="227" t="s">
        <v>72</v>
      </c>
      <c r="X9673" s="3" t="s">
        <v>217</v>
      </c>
      <c r="AA9673" s="18">
        <v>45.175287521400001</v>
      </c>
      <c r="AB9673" s="18">
        <v>-123.1828390986</v>
      </c>
      <c r="AC9673" s="3" t="s">
        <v>45</v>
      </c>
      <c r="AE9673" s="3" t="s">
        <v>264</v>
      </c>
      <c r="AF9673" s="3" t="str">
        <f t="shared" si="231"/>
        <v>ex Heracleum maximum</v>
      </c>
      <c r="AG9673" s="3" t="s">
        <v>2729</v>
      </c>
      <c r="AH9673" s="3" t="s">
        <v>1657</v>
      </c>
      <c r="AT9673" s="3" t="s">
        <v>81</v>
      </c>
    </row>
    <row r="9674" spans="2:46" x14ac:dyDescent="0.25">
      <c r="B9674" s="5">
        <v>4222</v>
      </c>
      <c r="E9674" s="62">
        <v>20</v>
      </c>
      <c r="F9674" s="6" t="s">
        <v>42</v>
      </c>
      <c r="G9674" s="6">
        <v>2018</v>
      </c>
      <c r="L9674" s="6"/>
      <c r="N9674" s="6" t="s">
        <v>885</v>
      </c>
      <c r="P9674" s="407">
        <v>121</v>
      </c>
      <c r="Q9674" s="407">
        <v>121</v>
      </c>
      <c r="R9674" s="407">
        <v>3</v>
      </c>
      <c r="S9674" s="3" t="s">
        <v>3</v>
      </c>
      <c r="T9674" s="3" t="s">
        <v>44</v>
      </c>
      <c r="U9674" s="3" t="s">
        <v>72</v>
      </c>
      <c r="V9674" s="227" t="s">
        <v>72</v>
      </c>
      <c r="X9674" s="3" t="s">
        <v>217</v>
      </c>
      <c r="AA9674" s="18">
        <v>45.175287521400001</v>
      </c>
      <c r="AB9674" s="18">
        <v>-123.1828390986</v>
      </c>
      <c r="AC9674" s="3" t="s">
        <v>45</v>
      </c>
      <c r="AE9674" s="3" t="s">
        <v>264</v>
      </c>
      <c r="AF9674" s="3" t="str">
        <f t="shared" si="231"/>
        <v>ex Heracleum maximum</v>
      </c>
      <c r="AG9674" s="3" t="s">
        <v>2729</v>
      </c>
      <c r="AH9674" s="3" t="s">
        <v>1657</v>
      </c>
      <c r="AT9674" s="3" t="s">
        <v>81</v>
      </c>
    </row>
    <row r="9675" spans="2:46" x14ac:dyDescent="0.25">
      <c r="B9675" s="5">
        <v>4223</v>
      </c>
      <c r="E9675" s="62">
        <v>20</v>
      </c>
      <c r="F9675" s="6" t="s">
        <v>42</v>
      </c>
      <c r="G9675" s="6">
        <v>2018</v>
      </c>
      <c r="L9675" s="6"/>
      <c r="N9675" s="6" t="s">
        <v>885</v>
      </c>
      <c r="P9675" s="407">
        <v>121</v>
      </c>
      <c r="Q9675" s="407">
        <v>121</v>
      </c>
      <c r="R9675" s="407">
        <v>4</v>
      </c>
      <c r="S9675" s="3" t="s">
        <v>3</v>
      </c>
      <c r="T9675" s="3" t="s">
        <v>44</v>
      </c>
      <c r="U9675" s="3" t="s">
        <v>72</v>
      </c>
      <c r="V9675" s="227" t="s">
        <v>72</v>
      </c>
      <c r="X9675" s="3" t="s">
        <v>217</v>
      </c>
      <c r="AA9675" s="18">
        <v>45.175287521400001</v>
      </c>
      <c r="AB9675" s="18">
        <v>-123.1828390986</v>
      </c>
      <c r="AC9675" s="3" t="s">
        <v>45</v>
      </c>
      <c r="AE9675" s="3" t="s">
        <v>264</v>
      </c>
      <c r="AF9675" s="3" t="str">
        <f t="shared" si="231"/>
        <v>ex Heracleum maximum</v>
      </c>
      <c r="AG9675" s="3" t="s">
        <v>2729</v>
      </c>
      <c r="AH9675" s="3" t="s">
        <v>1657</v>
      </c>
      <c r="AT9675" s="3" t="s">
        <v>81</v>
      </c>
    </row>
    <row r="9676" spans="2:46" x14ac:dyDescent="0.25">
      <c r="B9676" s="5">
        <v>4224</v>
      </c>
      <c r="E9676" s="62">
        <v>20</v>
      </c>
      <c r="F9676" s="6" t="s">
        <v>42</v>
      </c>
      <c r="G9676" s="6">
        <v>2018</v>
      </c>
      <c r="L9676" s="6"/>
      <c r="N9676" s="6" t="s">
        <v>885</v>
      </c>
      <c r="P9676" s="407">
        <v>121</v>
      </c>
      <c r="Q9676" s="407">
        <v>121</v>
      </c>
      <c r="R9676" s="407">
        <v>5</v>
      </c>
      <c r="S9676" s="3" t="s">
        <v>3</v>
      </c>
      <c r="T9676" s="3" t="s">
        <v>44</v>
      </c>
      <c r="U9676" s="3" t="s">
        <v>72</v>
      </c>
      <c r="V9676" s="227" t="s">
        <v>72</v>
      </c>
      <c r="X9676" s="3" t="s">
        <v>217</v>
      </c>
      <c r="AA9676" s="18">
        <v>45.175287521400001</v>
      </c>
      <c r="AB9676" s="18">
        <v>-123.1828390986</v>
      </c>
      <c r="AC9676" s="3" t="s">
        <v>45</v>
      </c>
      <c r="AE9676" s="3" t="s">
        <v>264</v>
      </c>
      <c r="AF9676" s="3" t="str">
        <f t="shared" si="231"/>
        <v>ex Heracleum maximum</v>
      </c>
      <c r="AG9676" s="3" t="s">
        <v>2729</v>
      </c>
      <c r="AH9676" s="3" t="s">
        <v>1657</v>
      </c>
      <c r="AT9676" s="3" t="s">
        <v>81</v>
      </c>
    </row>
    <row r="9677" spans="2:46" x14ac:dyDescent="0.25">
      <c r="B9677" s="5">
        <v>4225</v>
      </c>
      <c r="E9677" s="62">
        <v>20</v>
      </c>
      <c r="F9677" s="6" t="s">
        <v>42</v>
      </c>
      <c r="G9677" s="6">
        <v>2018</v>
      </c>
      <c r="L9677" s="6"/>
      <c r="N9677" s="6" t="s">
        <v>885</v>
      </c>
      <c r="P9677" s="407">
        <v>121</v>
      </c>
      <c r="Q9677" s="407">
        <v>121</v>
      </c>
      <c r="R9677" s="407">
        <v>6</v>
      </c>
      <c r="S9677" s="3" t="s">
        <v>3</v>
      </c>
      <c r="T9677" s="3" t="s">
        <v>44</v>
      </c>
      <c r="U9677" s="3" t="s">
        <v>72</v>
      </c>
      <c r="V9677" s="227" t="s">
        <v>72</v>
      </c>
      <c r="X9677" s="3" t="s">
        <v>217</v>
      </c>
      <c r="AA9677" s="18">
        <v>45.175287521400001</v>
      </c>
      <c r="AB9677" s="18">
        <v>-123.1828390986</v>
      </c>
      <c r="AC9677" s="3" t="s">
        <v>45</v>
      </c>
      <c r="AE9677" s="3" t="s">
        <v>264</v>
      </c>
      <c r="AF9677" s="3" t="str">
        <f t="shared" si="231"/>
        <v>ex Heracleum maximum</v>
      </c>
      <c r="AG9677" s="3" t="s">
        <v>2729</v>
      </c>
      <c r="AH9677" s="3" t="s">
        <v>1657</v>
      </c>
      <c r="AT9677" s="3" t="s">
        <v>81</v>
      </c>
    </row>
    <row r="9678" spans="2:46" x14ac:dyDescent="0.25">
      <c r="B9678" s="5">
        <v>4226</v>
      </c>
      <c r="E9678" s="62">
        <v>20</v>
      </c>
      <c r="F9678" s="6" t="s">
        <v>42</v>
      </c>
      <c r="G9678" s="6">
        <v>2018</v>
      </c>
      <c r="L9678" s="6"/>
      <c r="N9678" s="6" t="s">
        <v>885</v>
      </c>
      <c r="P9678" s="407">
        <v>121</v>
      </c>
      <c r="Q9678" s="407">
        <v>121</v>
      </c>
      <c r="R9678" s="407">
        <v>7</v>
      </c>
      <c r="S9678" s="3" t="s">
        <v>3</v>
      </c>
      <c r="T9678" s="3" t="s">
        <v>44</v>
      </c>
      <c r="U9678" s="3" t="s">
        <v>72</v>
      </c>
      <c r="V9678" s="227" t="s">
        <v>72</v>
      </c>
      <c r="X9678" s="3" t="s">
        <v>217</v>
      </c>
      <c r="AA9678" s="18">
        <v>45.175287521400001</v>
      </c>
      <c r="AB9678" s="18">
        <v>-123.1828390986</v>
      </c>
      <c r="AC9678" s="3" t="s">
        <v>45</v>
      </c>
      <c r="AE9678" s="3" t="s">
        <v>264</v>
      </c>
      <c r="AF9678" s="3" t="str">
        <f t="shared" si="231"/>
        <v>ex Heracleum maximum</v>
      </c>
      <c r="AG9678" s="3" t="s">
        <v>2729</v>
      </c>
      <c r="AH9678" s="3" t="s">
        <v>1657</v>
      </c>
      <c r="AT9678" s="3" t="s">
        <v>81</v>
      </c>
    </row>
    <row r="9679" spans="2:46" x14ac:dyDescent="0.25">
      <c r="B9679" s="5">
        <v>4227</v>
      </c>
      <c r="E9679" s="62">
        <v>20</v>
      </c>
      <c r="F9679" s="6" t="s">
        <v>42</v>
      </c>
      <c r="G9679" s="6">
        <v>2018</v>
      </c>
      <c r="L9679" s="6"/>
      <c r="N9679" s="6" t="s">
        <v>885</v>
      </c>
      <c r="P9679" s="407">
        <v>121</v>
      </c>
      <c r="Q9679" s="407">
        <v>121</v>
      </c>
      <c r="R9679" s="407">
        <v>8</v>
      </c>
      <c r="S9679" s="3" t="s">
        <v>3</v>
      </c>
      <c r="T9679" s="3" t="s">
        <v>44</v>
      </c>
      <c r="U9679" s="3" t="s">
        <v>72</v>
      </c>
      <c r="V9679" s="227" t="s">
        <v>72</v>
      </c>
      <c r="X9679" s="3" t="s">
        <v>217</v>
      </c>
      <c r="AA9679" s="18">
        <v>45.175287521400001</v>
      </c>
      <c r="AB9679" s="18">
        <v>-123.1828390986</v>
      </c>
      <c r="AC9679" s="3" t="s">
        <v>45</v>
      </c>
      <c r="AE9679" s="3" t="s">
        <v>264</v>
      </c>
      <c r="AF9679" s="3" t="str">
        <f t="shared" si="231"/>
        <v>ex Heracleum maximum</v>
      </c>
      <c r="AG9679" s="3" t="s">
        <v>2729</v>
      </c>
      <c r="AH9679" s="3" t="s">
        <v>1657</v>
      </c>
      <c r="AT9679" s="3" t="s">
        <v>81</v>
      </c>
    </row>
    <row r="9680" spans="2:46" x14ac:dyDescent="0.25">
      <c r="B9680" s="5">
        <v>4228</v>
      </c>
      <c r="E9680" s="62">
        <v>20</v>
      </c>
      <c r="F9680" s="6" t="s">
        <v>42</v>
      </c>
      <c r="G9680" s="6">
        <v>2018</v>
      </c>
      <c r="L9680" s="6"/>
      <c r="N9680" s="6" t="s">
        <v>885</v>
      </c>
      <c r="P9680" s="407">
        <v>121</v>
      </c>
      <c r="Q9680" s="407">
        <v>121</v>
      </c>
      <c r="R9680" s="407">
        <v>9</v>
      </c>
      <c r="S9680" s="3" t="s">
        <v>3</v>
      </c>
      <c r="T9680" s="3" t="s">
        <v>44</v>
      </c>
      <c r="U9680" s="3" t="s">
        <v>72</v>
      </c>
      <c r="V9680" s="227" t="s">
        <v>72</v>
      </c>
      <c r="X9680" s="3" t="s">
        <v>217</v>
      </c>
      <c r="AA9680" s="18">
        <v>45.175287521400001</v>
      </c>
      <c r="AB9680" s="18">
        <v>-123.1828390986</v>
      </c>
      <c r="AC9680" s="3" t="s">
        <v>45</v>
      </c>
      <c r="AE9680" s="3" t="s">
        <v>264</v>
      </c>
      <c r="AF9680" s="3" t="str">
        <f t="shared" si="231"/>
        <v>ex Heracleum maximum</v>
      </c>
      <c r="AG9680" s="3" t="s">
        <v>2729</v>
      </c>
      <c r="AH9680" s="3" t="s">
        <v>1657</v>
      </c>
      <c r="AT9680" s="3" t="s">
        <v>81</v>
      </c>
    </row>
    <row r="9681" spans="2:46" x14ac:dyDescent="0.25">
      <c r="B9681" s="5">
        <v>4229</v>
      </c>
      <c r="E9681" s="62">
        <v>20</v>
      </c>
      <c r="F9681" s="6" t="s">
        <v>42</v>
      </c>
      <c r="G9681" s="6">
        <v>2018</v>
      </c>
      <c r="L9681" s="6"/>
      <c r="N9681" s="6" t="s">
        <v>885</v>
      </c>
      <c r="P9681" s="407">
        <v>121</v>
      </c>
      <c r="Q9681" s="407">
        <v>121</v>
      </c>
      <c r="R9681" s="407">
        <v>10</v>
      </c>
      <c r="S9681" s="3" t="s">
        <v>3</v>
      </c>
      <c r="T9681" s="3" t="s">
        <v>44</v>
      </c>
      <c r="U9681" s="3" t="s">
        <v>72</v>
      </c>
      <c r="V9681" s="227" t="s">
        <v>72</v>
      </c>
      <c r="X9681" s="3" t="s">
        <v>217</v>
      </c>
      <c r="AA9681" s="18">
        <v>45.175287521400001</v>
      </c>
      <c r="AB9681" s="18">
        <v>-123.1828390986</v>
      </c>
      <c r="AC9681" s="3" t="s">
        <v>45</v>
      </c>
      <c r="AE9681" s="3" t="s">
        <v>264</v>
      </c>
      <c r="AF9681" s="3" t="str">
        <f t="shared" si="231"/>
        <v>ex Heracleum maximum</v>
      </c>
      <c r="AG9681" s="3" t="s">
        <v>2729</v>
      </c>
      <c r="AH9681" s="3" t="s">
        <v>1657</v>
      </c>
      <c r="AT9681" s="3" t="s">
        <v>81</v>
      </c>
    </row>
    <row r="9682" spans="2:46" x14ac:dyDescent="0.25">
      <c r="B9682" s="5">
        <v>4401</v>
      </c>
      <c r="E9682" s="62">
        <v>22</v>
      </c>
      <c r="F9682" s="6" t="s">
        <v>42</v>
      </c>
      <c r="G9682" s="6">
        <v>2018</v>
      </c>
      <c r="L9682" s="6"/>
      <c r="N9682" s="6" t="s">
        <v>886</v>
      </c>
      <c r="P9682" s="407">
        <v>122</v>
      </c>
      <c r="Q9682" s="407">
        <v>122</v>
      </c>
      <c r="R9682" s="407">
        <v>1</v>
      </c>
      <c r="S9682" s="3" t="s">
        <v>3</v>
      </c>
      <c r="T9682" s="3" t="s">
        <v>44</v>
      </c>
      <c r="U9682" s="3" t="s">
        <v>72</v>
      </c>
      <c r="V9682" s="227" t="s">
        <v>72</v>
      </c>
      <c r="X9682" s="3" t="s">
        <v>561</v>
      </c>
      <c r="AA9682" s="18">
        <v>45.133865718499997</v>
      </c>
      <c r="AB9682" s="18">
        <v>-123.373001917</v>
      </c>
      <c r="AC9682" s="3" t="s">
        <v>45</v>
      </c>
      <c r="AE9682" s="3" t="s">
        <v>930</v>
      </c>
      <c r="AF9682" s="3" t="str">
        <f t="shared" si="231"/>
        <v>ex Cichorioideae</v>
      </c>
      <c r="AG9682" s="3" t="s">
        <v>2729</v>
      </c>
      <c r="AH9682" s="3" t="s">
        <v>1657</v>
      </c>
      <c r="AT9682" s="3" t="s">
        <v>81</v>
      </c>
    </row>
    <row r="9683" spans="2:46" x14ac:dyDescent="0.25">
      <c r="B9683" s="5">
        <v>4402</v>
      </c>
      <c r="E9683" s="62">
        <v>22</v>
      </c>
      <c r="F9683" s="6" t="s">
        <v>42</v>
      </c>
      <c r="G9683" s="6">
        <v>2018</v>
      </c>
      <c r="L9683" s="6"/>
      <c r="N9683" s="6" t="s">
        <v>886</v>
      </c>
      <c r="P9683" s="407">
        <v>122</v>
      </c>
      <c r="Q9683" s="407">
        <v>122</v>
      </c>
      <c r="R9683" s="407">
        <v>2</v>
      </c>
      <c r="S9683" s="3" t="s">
        <v>3</v>
      </c>
      <c r="T9683" s="3" t="s">
        <v>44</v>
      </c>
      <c r="U9683" s="3" t="s">
        <v>72</v>
      </c>
      <c r="V9683" s="227" t="s">
        <v>72</v>
      </c>
      <c r="X9683" s="3" t="s">
        <v>561</v>
      </c>
      <c r="AA9683" s="18">
        <v>45.133865718499997</v>
      </c>
      <c r="AB9683" s="18">
        <v>-123.373001917</v>
      </c>
      <c r="AC9683" s="3" t="s">
        <v>45</v>
      </c>
      <c r="AE9683" s="3" t="s">
        <v>930</v>
      </c>
      <c r="AF9683" s="3" t="str">
        <f t="shared" si="231"/>
        <v>ex Cichorioideae</v>
      </c>
      <c r="AG9683" s="3" t="s">
        <v>2729</v>
      </c>
      <c r="AH9683" s="3" t="s">
        <v>1657</v>
      </c>
      <c r="AT9683" s="3" t="s">
        <v>81</v>
      </c>
    </row>
    <row r="9684" spans="2:46" x14ac:dyDescent="0.25">
      <c r="B9684" s="5">
        <v>4403</v>
      </c>
      <c r="E9684" s="62">
        <v>22</v>
      </c>
      <c r="F9684" s="6" t="s">
        <v>42</v>
      </c>
      <c r="G9684" s="6">
        <v>2018</v>
      </c>
      <c r="L9684" s="6"/>
      <c r="N9684" s="6" t="s">
        <v>886</v>
      </c>
      <c r="P9684" s="407">
        <v>122</v>
      </c>
      <c r="Q9684" s="407">
        <v>122</v>
      </c>
      <c r="R9684" s="407">
        <v>3</v>
      </c>
      <c r="S9684" s="3" t="s">
        <v>3</v>
      </c>
      <c r="T9684" s="3" t="s">
        <v>44</v>
      </c>
      <c r="U9684" s="3" t="s">
        <v>72</v>
      </c>
      <c r="V9684" s="227" t="s">
        <v>72</v>
      </c>
      <c r="X9684" s="3" t="s">
        <v>561</v>
      </c>
      <c r="AA9684" s="18">
        <v>45.133865718499997</v>
      </c>
      <c r="AB9684" s="18">
        <v>-123.373001917</v>
      </c>
      <c r="AC9684" s="3" t="s">
        <v>45</v>
      </c>
      <c r="AE9684" s="3" t="s">
        <v>930</v>
      </c>
      <c r="AF9684" s="3" t="str">
        <f t="shared" si="231"/>
        <v>ex Cichorioideae</v>
      </c>
      <c r="AG9684" s="3" t="s">
        <v>2729</v>
      </c>
      <c r="AH9684" s="3" t="s">
        <v>1657</v>
      </c>
      <c r="AT9684" s="3" t="s">
        <v>81</v>
      </c>
    </row>
    <row r="9685" spans="2:46" x14ac:dyDescent="0.25">
      <c r="B9685" s="5">
        <v>4404</v>
      </c>
      <c r="E9685" s="62">
        <v>22</v>
      </c>
      <c r="F9685" s="6" t="s">
        <v>42</v>
      </c>
      <c r="G9685" s="6">
        <v>2018</v>
      </c>
      <c r="L9685" s="6"/>
      <c r="N9685" s="6" t="s">
        <v>886</v>
      </c>
      <c r="P9685" s="407">
        <v>122</v>
      </c>
      <c r="Q9685" s="407">
        <v>122</v>
      </c>
      <c r="R9685" s="407">
        <v>4</v>
      </c>
      <c r="S9685" s="3" t="s">
        <v>3</v>
      </c>
      <c r="T9685" s="3" t="s">
        <v>44</v>
      </c>
      <c r="U9685" s="3" t="s">
        <v>72</v>
      </c>
      <c r="V9685" s="227" t="s">
        <v>72</v>
      </c>
      <c r="X9685" s="3" t="s">
        <v>561</v>
      </c>
      <c r="AA9685" s="18">
        <v>45.133865718499997</v>
      </c>
      <c r="AB9685" s="18">
        <v>-123.373001917</v>
      </c>
      <c r="AC9685" s="3" t="s">
        <v>45</v>
      </c>
      <c r="AE9685" s="3" t="s">
        <v>930</v>
      </c>
      <c r="AF9685" s="3" t="str">
        <f t="shared" si="231"/>
        <v>ex Cichorioideae</v>
      </c>
      <c r="AG9685" s="3" t="s">
        <v>2729</v>
      </c>
      <c r="AH9685" s="3" t="s">
        <v>1657</v>
      </c>
      <c r="AT9685" s="3" t="s">
        <v>81</v>
      </c>
    </row>
    <row r="9686" spans="2:46" x14ac:dyDescent="0.25">
      <c r="B9686" s="5">
        <v>4405</v>
      </c>
      <c r="E9686" s="62">
        <v>22</v>
      </c>
      <c r="F9686" s="6" t="s">
        <v>42</v>
      </c>
      <c r="G9686" s="6">
        <v>2018</v>
      </c>
      <c r="L9686" s="6"/>
      <c r="N9686" s="6" t="s">
        <v>886</v>
      </c>
      <c r="P9686" s="407">
        <v>122</v>
      </c>
      <c r="Q9686" s="407">
        <v>122</v>
      </c>
      <c r="R9686" s="407">
        <v>5</v>
      </c>
      <c r="S9686" s="3" t="s">
        <v>3</v>
      </c>
      <c r="T9686" s="3" t="s">
        <v>44</v>
      </c>
      <c r="U9686" s="3" t="s">
        <v>72</v>
      </c>
      <c r="V9686" s="227" t="s">
        <v>72</v>
      </c>
      <c r="X9686" s="3" t="s">
        <v>561</v>
      </c>
      <c r="AA9686" s="18">
        <v>45.133865718499997</v>
      </c>
      <c r="AB9686" s="18">
        <v>-123.373001917</v>
      </c>
      <c r="AC9686" s="3" t="s">
        <v>45</v>
      </c>
      <c r="AE9686" s="3" t="s">
        <v>930</v>
      </c>
      <c r="AF9686" s="3" t="str">
        <f t="shared" si="231"/>
        <v>ex Cichorioideae</v>
      </c>
      <c r="AG9686" s="3" t="s">
        <v>2729</v>
      </c>
      <c r="AH9686" s="3" t="s">
        <v>1657</v>
      </c>
      <c r="AT9686" s="3" t="s">
        <v>81</v>
      </c>
    </row>
    <row r="9687" spans="2:46" x14ac:dyDescent="0.25">
      <c r="B9687" s="5">
        <v>4406</v>
      </c>
      <c r="E9687" s="62">
        <v>22</v>
      </c>
      <c r="F9687" s="6" t="s">
        <v>42</v>
      </c>
      <c r="G9687" s="6">
        <v>2018</v>
      </c>
      <c r="L9687" s="6"/>
      <c r="N9687" s="6" t="s">
        <v>886</v>
      </c>
      <c r="P9687" s="407">
        <v>122</v>
      </c>
      <c r="Q9687" s="407">
        <v>122</v>
      </c>
      <c r="R9687" s="407">
        <v>6</v>
      </c>
      <c r="S9687" s="3" t="s">
        <v>3</v>
      </c>
      <c r="T9687" s="3" t="s">
        <v>44</v>
      </c>
      <c r="U9687" s="3" t="s">
        <v>72</v>
      </c>
      <c r="V9687" s="227" t="s">
        <v>72</v>
      </c>
      <c r="X9687" s="3" t="s">
        <v>561</v>
      </c>
      <c r="AA9687" s="18">
        <v>45.133865718499997</v>
      </c>
      <c r="AB9687" s="18">
        <v>-123.373001917</v>
      </c>
      <c r="AC9687" s="3" t="s">
        <v>45</v>
      </c>
      <c r="AE9687" s="3" t="s">
        <v>930</v>
      </c>
      <c r="AF9687" s="3" t="str">
        <f t="shared" si="231"/>
        <v>ex Cichorioideae</v>
      </c>
      <c r="AG9687" s="3" t="s">
        <v>2729</v>
      </c>
      <c r="AH9687" s="3" t="s">
        <v>1657</v>
      </c>
      <c r="AT9687" s="3" t="s">
        <v>81</v>
      </c>
    </row>
    <row r="9688" spans="2:46" x14ac:dyDescent="0.25">
      <c r="B9688" s="5">
        <v>4407</v>
      </c>
      <c r="E9688" s="62">
        <v>22</v>
      </c>
      <c r="F9688" s="6" t="s">
        <v>42</v>
      </c>
      <c r="G9688" s="6">
        <v>2018</v>
      </c>
      <c r="L9688" s="6"/>
      <c r="N9688" s="6" t="s">
        <v>886</v>
      </c>
      <c r="P9688" s="407">
        <v>122</v>
      </c>
      <c r="Q9688" s="407">
        <v>122</v>
      </c>
      <c r="R9688" s="407">
        <v>7</v>
      </c>
      <c r="S9688" s="3" t="s">
        <v>3</v>
      </c>
      <c r="T9688" s="3" t="s">
        <v>44</v>
      </c>
      <c r="U9688" s="3" t="s">
        <v>72</v>
      </c>
      <c r="V9688" s="227" t="s">
        <v>72</v>
      </c>
      <c r="X9688" s="3" t="s">
        <v>561</v>
      </c>
      <c r="AA9688" s="18">
        <v>45.133865718499997</v>
      </c>
      <c r="AB9688" s="18">
        <v>-123.373001917</v>
      </c>
      <c r="AC9688" s="3" t="s">
        <v>45</v>
      </c>
      <c r="AE9688" s="3" t="s">
        <v>930</v>
      </c>
      <c r="AF9688" s="3" t="str">
        <f t="shared" si="231"/>
        <v>ex Cichorioideae</v>
      </c>
      <c r="AG9688" s="3" t="s">
        <v>2729</v>
      </c>
      <c r="AH9688" s="3" t="s">
        <v>1657</v>
      </c>
      <c r="AT9688" s="3" t="s">
        <v>81</v>
      </c>
    </row>
    <row r="9689" spans="2:46" x14ac:dyDescent="0.25">
      <c r="B9689" s="5">
        <v>4408</v>
      </c>
      <c r="E9689" s="62">
        <v>22</v>
      </c>
      <c r="F9689" s="6" t="s">
        <v>42</v>
      </c>
      <c r="G9689" s="6">
        <v>2018</v>
      </c>
      <c r="L9689" s="6"/>
      <c r="N9689" s="6" t="s">
        <v>886</v>
      </c>
      <c r="P9689" s="407">
        <v>122</v>
      </c>
      <c r="Q9689" s="407">
        <v>122</v>
      </c>
      <c r="R9689" s="407">
        <v>8</v>
      </c>
      <c r="S9689" s="3" t="s">
        <v>3</v>
      </c>
      <c r="T9689" s="3" t="s">
        <v>44</v>
      </c>
      <c r="U9689" s="3" t="s">
        <v>72</v>
      </c>
      <c r="V9689" s="227" t="s">
        <v>72</v>
      </c>
      <c r="X9689" s="3" t="s">
        <v>561</v>
      </c>
      <c r="AA9689" s="18">
        <v>45.133865718499997</v>
      </c>
      <c r="AB9689" s="18">
        <v>-123.373001917</v>
      </c>
      <c r="AC9689" s="3" t="s">
        <v>45</v>
      </c>
      <c r="AE9689" s="3" t="s">
        <v>930</v>
      </c>
      <c r="AF9689" s="3" t="str">
        <f t="shared" si="231"/>
        <v>ex Cichorioideae</v>
      </c>
      <c r="AG9689" s="3" t="s">
        <v>2729</v>
      </c>
      <c r="AH9689" s="3" t="s">
        <v>1657</v>
      </c>
      <c r="AT9689" s="3" t="s">
        <v>81</v>
      </c>
    </row>
    <row r="9690" spans="2:46" x14ac:dyDescent="0.25">
      <c r="B9690" s="5">
        <v>4409</v>
      </c>
      <c r="E9690" s="62">
        <v>22</v>
      </c>
      <c r="F9690" s="6" t="s">
        <v>42</v>
      </c>
      <c r="G9690" s="6">
        <v>2018</v>
      </c>
      <c r="L9690" s="6"/>
      <c r="N9690" s="6" t="s">
        <v>886</v>
      </c>
      <c r="P9690" s="407">
        <v>122</v>
      </c>
      <c r="Q9690" s="407">
        <v>122</v>
      </c>
      <c r="R9690" s="407">
        <v>9</v>
      </c>
      <c r="S9690" s="3" t="s">
        <v>3</v>
      </c>
      <c r="T9690" s="3" t="s">
        <v>44</v>
      </c>
      <c r="U9690" s="3" t="s">
        <v>72</v>
      </c>
      <c r="V9690" s="227" t="s">
        <v>72</v>
      </c>
      <c r="X9690" s="3" t="s">
        <v>561</v>
      </c>
      <c r="AA9690" s="18">
        <v>45.133865718499997</v>
      </c>
      <c r="AB9690" s="18">
        <v>-123.373001917</v>
      </c>
      <c r="AC9690" s="3" t="s">
        <v>45</v>
      </c>
      <c r="AE9690" s="3" t="s">
        <v>930</v>
      </c>
      <c r="AF9690" s="3" t="str">
        <f t="shared" si="231"/>
        <v>ex Cichorioideae</v>
      </c>
      <c r="AG9690" s="3" t="s">
        <v>2729</v>
      </c>
      <c r="AH9690" s="3" t="s">
        <v>1657</v>
      </c>
      <c r="AT9690" s="3" t="s">
        <v>81</v>
      </c>
    </row>
    <row r="9691" spans="2:46" x14ac:dyDescent="0.25">
      <c r="B9691" s="5">
        <v>4410</v>
      </c>
      <c r="E9691" s="62">
        <v>22</v>
      </c>
      <c r="F9691" s="6" t="s">
        <v>42</v>
      </c>
      <c r="G9691" s="6">
        <v>2018</v>
      </c>
      <c r="L9691" s="6"/>
      <c r="N9691" s="6" t="s">
        <v>886</v>
      </c>
      <c r="P9691" s="407">
        <v>122</v>
      </c>
      <c r="Q9691" s="407">
        <v>122</v>
      </c>
      <c r="R9691" s="407">
        <v>10</v>
      </c>
      <c r="S9691" s="3" t="s">
        <v>3</v>
      </c>
      <c r="T9691" s="3" t="s">
        <v>44</v>
      </c>
      <c r="U9691" s="3" t="s">
        <v>72</v>
      </c>
      <c r="V9691" s="227" t="s">
        <v>72</v>
      </c>
      <c r="X9691" s="3" t="s">
        <v>561</v>
      </c>
      <c r="AA9691" s="18">
        <v>45.133865718499997</v>
      </c>
      <c r="AB9691" s="18">
        <v>-123.373001917</v>
      </c>
      <c r="AC9691" s="3" t="s">
        <v>45</v>
      </c>
      <c r="AE9691" s="3" t="s">
        <v>930</v>
      </c>
      <c r="AF9691" s="3" t="str">
        <f t="shared" si="231"/>
        <v>ex Cichorioideae</v>
      </c>
      <c r="AG9691" s="3" t="s">
        <v>2729</v>
      </c>
      <c r="AH9691" s="3" t="s">
        <v>1657</v>
      </c>
      <c r="AT9691" s="3" t="s">
        <v>81</v>
      </c>
    </row>
    <row r="9692" spans="2:46" x14ac:dyDescent="0.25">
      <c r="B9692" s="5">
        <v>4411</v>
      </c>
      <c r="E9692" s="62">
        <v>22</v>
      </c>
      <c r="F9692" s="6" t="s">
        <v>42</v>
      </c>
      <c r="G9692" s="6">
        <v>2018</v>
      </c>
      <c r="L9692" s="6"/>
      <c r="N9692" s="6" t="s">
        <v>886</v>
      </c>
      <c r="P9692" s="407">
        <v>122</v>
      </c>
      <c r="Q9692" s="407">
        <v>122</v>
      </c>
      <c r="R9692" s="407">
        <v>11</v>
      </c>
      <c r="S9692" s="3" t="s">
        <v>3</v>
      </c>
      <c r="T9692" s="3" t="s">
        <v>44</v>
      </c>
      <c r="U9692" s="3" t="s">
        <v>72</v>
      </c>
      <c r="V9692" s="227" t="s">
        <v>72</v>
      </c>
      <c r="X9692" s="3" t="s">
        <v>561</v>
      </c>
      <c r="AA9692" s="18">
        <v>45.133865718499997</v>
      </c>
      <c r="AB9692" s="18">
        <v>-123.373001917</v>
      </c>
      <c r="AC9692" s="3" t="s">
        <v>45</v>
      </c>
      <c r="AE9692" s="3" t="s">
        <v>930</v>
      </c>
      <c r="AF9692" s="3" t="str">
        <f t="shared" si="231"/>
        <v>ex Cichorioideae</v>
      </c>
      <c r="AG9692" s="3" t="s">
        <v>2729</v>
      </c>
      <c r="AH9692" s="3" t="s">
        <v>1657</v>
      </c>
      <c r="AT9692" s="3" t="s">
        <v>81</v>
      </c>
    </row>
    <row r="9693" spans="2:46" x14ac:dyDescent="0.25">
      <c r="B9693" s="5">
        <v>4412</v>
      </c>
      <c r="E9693" s="62">
        <v>22</v>
      </c>
      <c r="F9693" s="6" t="s">
        <v>42</v>
      </c>
      <c r="G9693" s="6">
        <v>2018</v>
      </c>
      <c r="L9693" s="6"/>
      <c r="N9693" s="6" t="s">
        <v>886</v>
      </c>
      <c r="P9693" s="407">
        <v>122</v>
      </c>
      <c r="Q9693" s="407">
        <v>122</v>
      </c>
      <c r="R9693" s="407">
        <v>12</v>
      </c>
      <c r="S9693" s="3" t="s">
        <v>3</v>
      </c>
      <c r="T9693" s="3" t="s">
        <v>44</v>
      </c>
      <c r="U9693" s="3" t="s">
        <v>72</v>
      </c>
      <c r="V9693" s="227" t="s">
        <v>72</v>
      </c>
      <c r="X9693" s="3" t="s">
        <v>561</v>
      </c>
      <c r="AA9693" s="18">
        <v>45.133865718499997</v>
      </c>
      <c r="AB9693" s="18">
        <v>-123.373001917</v>
      </c>
      <c r="AC9693" s="3" t="s">
        <v>45</v>
      </c>
      <c r="AE9693" s="3" t="s">
        <v>930</v>
      </c>
      <c r="AF9693" s="3" t="str">
        <f t="shared" ref="AF9693:AF9756" si="232">CONCATENATE("ex ", AE9693)</f>
        <v>ex Cichorioideae</v>
      </c>
      <c r="AG9693" s="3" t="s">
        <v>2729</v>
      </c>
      <c r="AH9693" s="3" t="s">
        <v>1657</v>
      </c>
      <c r="AT9693" s="3" t="s">
        <v>81</v>
      </c>
    </row>
    <row r="9694" spans="2:46" x14ac:dyDescent="0.25">
      <c r="B9694" s="5">
        <v>4413</v>
      </c>
      <c r="E9694" s="62">
        <v>22</v>
      </c>
      <c r="F9694" s="6" t="s">
        <v>42</v>
      </c>
      <c r="G9694" s="6">
        <v>2018</v>
      </c>
      <c r="L9694" s="6"/>
      <c r="N9694" s="6" t="s">
        <v>886</v>
      </c>
      <c r="P9694" s="407">
        <v>122</v>
      </c>
      <c r="Q9694" s="407">
        <v>122</v>
      </c>
      <c r="R9694" s="407">
        <v>13</v>
      </c>
      <c r="S9694" s="3" t="s">
        <v>3</v>
      </c>
      <c r="T9694" s="3" t="s">
        <v>44</v>
      </c>
      <c r="U9694" s="3" t="s">
        <v>72</v>
      </c>
      <c r="V9694" s="227" t="s">
        <v>72</v>
      </c>
      <c r="X9694" s="3" t="s">
        <v>561</v>
      </c>
      <c r="AA9694" s="18">
        <v>45.133865718499997</v>
      </c>
      <c r="AB9694" s="18">
        <v>-123.373001917</v>
      </c>
      <c r="AC9694" s="3" t="s">
        <v>45</v>
      </c>
      <c r="AE9694" s="3" t="s">
        <v>930</v>
      </c>
      <c r="AF9694" s="3" t="str">
        <f t="shared" si="232"/>
        <v>ex Cichorioideae</v>
      </c>
      <c r="AG9694" s="3" t="s">
        <v>2729</v>
      </c>
      <c r="AH9694" s="3" t="s">
        <v>1657</v>
      </c>
      <c r="AT9694" s="3" t="s">
        <v>81</v>
      </c>
    </row>
    <row r="9695" spans="2:46" x14ac:dyDescent="0.25">
      <c r="B9695" s="5">
        <v>4414</v>
      </c>
      <c r="E9695" s="62">
        <v>22</v>
      </c>
      <c r="F9695" s="6" t="s">
        <v>42</v>
      </c>
      <c r="G9695" s="6">
        <v>2018</v>
      </c>
      <c r="L9695" s="6"/>
      <c r="N9695" s="6" t="s">
        <v>886</v>
      </c>
      <c r="P9695" s="407">
        <v>122</v>
      </c>
      <c r="Q9695" s="407">
        <v>122</v>
      </c>
      <c r="R9695" s="407">
        <v>14</v>
      </c>
      <c r="S9695" s="3" t="s">
        <v>3</v>
      </c>
      <c r="T9695" s="3" t="s">
        <v>44</v>
      </c>
      <c r="U9695" s="3" t="s">
        <v>72</v>
      </c>
      <c r="V9695" s="227" t="s">
        <v>72</v>
      </c>
      <c r="X9695" s="3" t="s">
        <v>561</v>
      </c>
      <c r="AA9695" s="18">
        <v>45.133865718499997</v>
      </c>
      <c r="AB9695" s="18">
        <v>-123.373001917</v>
      </c>
      <c r="AC9695" s="3" t="s">
        <v>45</v>
      </c>
      <c r="AE9695" s="3" t="s">
        <v>930</v>
      </c>
      <c r="AF9695" s="3" t="str">
        <f t="shared" si="232"/>
        <v>ex Cichorioideae</v>
      </c>
      <c r="AG9695" s="3" t="s">
        <v>2729</v>
      </c>
      <c r="AH9695" s="3" t="s">
        <v>1657</v>
      </c>
      <c r="AT9695" s="3" t="s">
        <v>81</v>
      </c>
    </row>
    <row r="9696" spans="2:46" x14ac:dyDescent="0.25">
      <c r="B9696" s="5">
        <v>4415</v>
      </c>
      <c r="E9696" s="62">
        <v>22</v>
      </c>
      <c r="F9696" s="6" t="s">
        <v>42</v>
      </c>
      <c r="G9696" s="6">
        <v>2018</v>
      </c>
      <c r="L9696" s="6"/>
      <c r="N9696" s="6" t="s">
        <v>886</v>
      </c>
      <c r="P9696" s="407">
        <v>122</v>
      </c>
      <c r="Q9696" s="407">
        <v>122</v>
      </c>
      <c r="R9696" s="407">
        <v>15</v>
      </c>
      <c r="S9696" s="3" t="s">
        <v>3</v>
      </c>
      <c r="T9696" s="3" t="s">
        <v>44</v>
      </c>
      <c r="U9696" s="3" t="s">
        <v>72</v>
      </c>
      <c r="V9696" s="227" t="s">
        <v>72</v>
      </c>
      <c r="X9696" s="3" t="s">
        <v>561</v>
      </c>
      <c r="AA9696" s="18">
        <v>45.133865718499997</v>
      </c>
      <c r="AB9696" s="18">
        <v>-123.373001917</v>
      </c>
      <c r="AC9696" s="3" t="s">
        <v>45</v>
      </c>
      <c r="AE9696" s="3" t="s">
        <v>930</v>
      </c>
      <c r="AF9696" s="3" t="str">
        <f t="shared" si="232"/>
        <v>ex Cichorioideae</v>
      </c>
      <c r="AG9696" s="3" t="s">
        <v>2729</v>
      </c>
      <c r="AH9696" s="3" t="s">
        <v>1657</v>
      </c>
      <c r="AT9696" s="3" t="s">
        <v>81</v>
      </c>
    </row>
    <row r="9697" spans="2:46" x14ac:dyDescent="0.25">
      <c r="B9697" s="5">
        <v>4416</v>
      </c>
      <c r="E9697" s="62">
        <v>22</v>
      </c>
      <c r="F9697" s="6" t="s">
        <v>42</v>
      </c>
      <c r="G9697" s="6">
        <v>2018</v>
      </c>
      <c r="L9697" s="6"/>
      <c r="N9697" s="6" t="s">
        <v>886</v>
      </c>
      <c r="P9697" s="407">
        <v>122</v>
      </c>
      <c r="Q9697" s="407">
        <v>122</v>
      </c>
      <c r="R9697" s="407">
        <v>16</v>
      </c>
      <c r="S9697" s="3" t="s">
        <v>3</v>
      </c>
      <c r="T9697" s="3" t="s">
        <v>44</v>
      </c>
      <c r="U9697" s="3" t="s">
        <v>72</v>
      </c>
      <c r="V9697" s="227" t="s">
        <v>72</v>
      </c>
      <c r="X9697" s="3" t="s">
        <v>561</v>
      </c>
      <c r="AA9697" s="18">
        <v>45.133865718499997</v>
      </c>
      <c r="AB9697" s="18">
        <v>-123.373001917</v>
      </c>
      <c r="AC9697" s="3" t="s">
        <v>45</v>
      </c>
      <c r="AE9697" s="3" t="s">
        <v>930</v>
      </c>
      <c r="AF9697" s="3" t="str">
        <f t="shared" si="232"/>
        <v>ex Cichorioideae</v>
      </c>
      <c r="AG9697" s="3" t="s">
        <v>2729</v>
      </c>
      <c r="AH9697" s="3" t="s">
        <v>1657</v>
      </c>
      <c r="AT9697" s="3" t="s">
        <v>81</v>
      </c>
    </row>
    <row r="9698" spans="2:46" x14ac:dyDescent="0.25">
      <c r="B9698" s="5">
        <v>4417</v>
      </c>
      <c r="E9698" s="62">
        <v>22</v>
      </c>
      <c r="F9698" s="6" t="s">
        <v>42</v>
      </c>
      <c r="G9698" s="6">
        <v>2018</v>
      </c>
      <c r="L9698" s="6"/>
      <c r="N9698" s="6" t="s">
        <v>886</v>
      </c>
      <c r="P9698" s="407">
        <v>122</v>
      </c>
      <c r="Q9698" s="407">
        <v>122</v>
      </c>
      <c r="R9698" s="407">
        <v>17</v>
      </c>
      <c r="S9698" s="3" t="s">
        <v>3</v>
      </c>
      <c r="T9698" s="3" t="s">
        <v>44</v>
      </c>
      <c r="U9698" s="3" t="s">
        <v>72</v>
      </c>
      <c r="V9698" s="227" t="s">
        <v>72</v>
      </c>
      <c r="X9698" s="3" t="s">
        <v>561</v>
      </c>
      <c r="AA9698" s="18">
        <v>45.133865718499997</v>
      </c>
      <c r="AB9698" s="18">
        <v>-123.373001917</v>
      </c>
      <c r="AC9698" s="3" t="s">
        <v>45</v>
      </c>
      <c r="AE9698" s="3" t="s">
        <v>930</v>
      </c>
      <c r="AF9698" s="3" t="str">
        <f t="shared" si="232"/>
        <v>ex Cichorioideae</v>
      </c>
      <c r="AG9698" s="3" t="s">
        <v>2729</v>
      </c>
      <c r="AH9698" s="3" t="s">
        <v>1657</v>
      </c>
      <c r="AT9698" s="3" t="s">
        <v>81</v>
      </c>
    </row>
    <row r="9699" spans="2:46" x14ac:dyDescent="0.25">
      <c r="B9699" s="5">
        <v>4418</v>
      </c>
      <c r="E9699" s="62">
        <v>22</v>
      </c>
      <c r="F9699" s="6" t="s">
        <v>42</v>
      </c>
      <c r="G9699" s="6">
        <v>2018</v>
      </c>
      <c r="L9699" s="6"/>
      <c r="N9699" s="6" t="s">
        <v>886</v>
      </c>
      <c r="P9699" s="407">
        <v>122</v>
      </c>
      <c r="Q9699" s="407">
        <v>122</v>
      </c>
      <c r="R9699" s="407">
        <v>18</v>
      </c>
      <c r="S9699" s="3" t="s">
        <v>3</v>
      </c>
      <c r="T9699" s="3" t="s">
        <v>44</v>
      </c>
      <c r="U9699" s="3" t="s">
        <v>72</v>
      </c>
      <c r="V9699" s="227" t="s">
        <v>72</v>
      </c>
      <c r="X9699" s="3" t="s">
        <v>561</v>
      </c>
      <c r="AA9699" s="18">
        <v>45.133865718499997</v>
      </c>
      <c r="AB9699" s="18">
        <v>-123.373001917</v>
      </c>
      <c r="AC9699" s="3" t="s">
        <v>45</v>
      </c>
      <c r="AE9699" s="3" t="s">
        <v>930</v>
      </c>
      <c r="AF9699" s="3" t="str">
        <f t="shared" si="232"/>
        <v>ex Cichorioideae</v>
      </c>
      <c r="AG9699" s="3" t="s">
        <v>2729</v>
      </c>
      <c r="AH9699" s="3" t="s">
        <v>1657</v>
      </c>
      <c r="AT9699" s="3" t="s">
        <v>81</v>
      </c>
    </row>
    <row r="9700" spans="2:46" x14ac:dyDescent="0.25">
      <c r="B9700" s="5">
        <v>4419</v>
      </c>
      <c r="E9700" s="62">
        <v>22</v>
      </c>
      <c r="F9700" s="6" t="s">
        <v>42</v>
      </c>
      <c r="G9700" s="6">
        <v>2018</v>
      </c>
      <c r="L9700" s="6"/>
      <c r="N9700" s="6" t="s">
        <v>886</v>
      </c>
      <c r="P9700" s="407">
        <v>122</v>
      </c>
      <c r="Q9700" s="407">
        <v>122</v>
      </c>
      <c r="R9700" s="407">
        <v>19</v>
      </c>
      <c r="S9700" s="3" t="s">
        <v>3</v>
      </c>
      <c r="T9700" s="3" t="s">
        <v>44</v>
      </c>
      <c r="U9700" s="3" t="s">
        <v>72</v>
      </c>
      <c r="V9700" s="227" t="s">
        <v>72</v>
      </c>
      <c r="X9700" s="3" t="s">
        <v>561</v>
      </c>
      <c r="AA9700" s="18">
        <v>45.133865718499997</v>
      </c>
      <c r="AB9700" s="18">
        <v>-123.373001917</v>
      </c>
      <c r="AC9700" s="3" t="s">
        <v>45</v>
      </c>
      <c r="AE9700" s="3" t="s">
        <v>930</v>
      </c>
      <c r="AF9700" s="3" t="str">
        <f t="shared" si="232"/>
        <v>ex Cichorioideae</v>
      </c>
      <c r="AG9700" s="3" t="s">
        <v>2729</v>
      </c>
      <c r="AH9700" s="3" t="s">
        <v>1657</v>
      </c>
      <c r="AT9700" s="3" t="s">
        <v>81</v>
      </c>
    </row>
    <row r="9701" spans="2:46" x14ac:dyDescent="0.25">
      <c r="B9701" s="5">
        <v>4420</v>
      </c>
      <c r="E9701" s="62">
        <v>22</v>
      </c>
      <c r="F9701" s="6" t="s">
        <v>42</v>
      </c>
      <c r="G9701" s="6">
        <v>2018</v>
      </c>
      <c r="L9701" s="6"/>
      <c r="N9701" s="6" t="s">
        <v>886</v>
      </c>
      <c r="P9701" s="407">
        <v>122</v>
      </c>
      <c r="Q9701" s="407">
        <v>122</v>
      </c>
      <c r="R9701" s="407">
        <v>20</v>
      </c>
      <c r="S9701" s="3" t="s">
        <v>3</v>
      </c>
      <c r="T9701" s="3" t="s">
        <v>44</v>
      </c>
      <c r="U9701" s="3" t="s">
        <v>72</v>
      </c>
      <c r="V9701" s="227" t="s">
        <v>72</v>
      </c>
      <c r="X9701" s="3" t="s">
        <v>561</v>
      </c>
      <c r="AA9701" s="18">
        <v>45.133865718499997</v>
      </c>
      <c r="AB9701" s="18">
        <v>-123.373001917</v>
      </c>
      <c r="AC9701" s="3" t="s">
        <v>45</v>
      </c>
      <c r="AE9701" s="3" t="s">
        <v>930</v>
      </c>
      <c r="AF9701" s="3" t="str">
        <f t="shared" si="232"/>
        <v>ex Cichorioideae</v>
      </c>
      <c r="AG9701" s="3" t="s">
        <v>2729</v>
      </c>
      <c r="AH9701" s="3" t="s">
        <v>1657</v>
      </c>
      <c r="AT9701" s="3" t="s">
        <v>81</v>
      </c>
    </row>
    <row r="9702" spans="2:46" x14ac:dyDescent="0.25">
      <c r="B9702" s="5">
        <v>4433</v>
      </c>
      <c r="E9702" s="62">
        <v>22</v>
      </c>
      <c r="F9702" s="6" t="s">
        <v>42</v>
      </c>
      <c r="G9702" s="6">
        <v>2018</v>
      </c>
      <c r="L9702" s="6"/>
      <c r="N9702" s="6" t="s">
        <v>887</v>
      </c>
      <c r="P9702" s="407">
        <v>123</v>
      </c>
      <c r="Q9702" s="407">
        <v>123</v>
      </c>
      <c r="R9702" s="407">
        <v>1</v>
      </c>
      <c r="S9702" s="3" t="s">
        <v>3</v>
      </c>
      <c r="T9702" s="3" t="s">
        <v>44</v>
      </c>
      <c r="U9702" s="3" t="s">
        <v>72</v>
      </c>
      <c r="V9702" s="227" t="s">
        <v>72</v>
      </c>
      <c r="X9702" s="3" t="s">
        <v>561</v>
      </c>
      <c r="AA9702" s="18">
        <v>45.133521698199999</v>
      </c>
      <c r="AB9702" s="18">
        <v>-123.3738473036</v>
      </c>
      <c r="AC9702" s="3" t="s">
        <v>45</v>
      </c>
      <c r="AE9702" s="3" t="s">
        <v>135</v>
      </c>
      <c r="AF9702" s="3" t="str">
        <f t="shared" si="232"/>
        <v>ex Bellis perennis</v>
      </c>
      <c r="AG9702" s="3" t="s">
        <v>2729</v>
      </c>
      <c r="AH9702" s="3" t="s">
        <v>1657</v>
      </c>
      <c r="AT9702" s="3" t="s">
        <v>81</v>
      </c>
    </row>
    <row r="9703" spans="2:46" x14ac:dyDescent="0.25">
      <c r="B9703" s="5">
        <v>4434</v>
      </c>
      <c r="E9703" s="62">
        <v>22</v>
      </c>
      <c r="F9703" s="6" t="s">
        <v>42</v>
      </c>
      <c r="G9703" s="6">
        <v>2018</v>
      </c>
      <c r="L9703" s="6"/>
      <c r="N9703" s="6" t="s">
        <v>887</v>
      </c>
      <c r="P9703" s="407">
        <v>123</v>
      </c>
      <c r="Q9703" s="407">
        <v>123</v>
      </c>
      <c r="R9703" s="407">
        <v>2</v>
      </c>
      <c r="S9703" s="3" t="s">
        <v>3</v>
      </c>
      <c r="T9703" s="3" t="s">
        <v>44</v>
      </c>
      <c r="U9703" s="3" t="s">
        <v>72</v>
      </c>
      <c r="V9703" s="227" t="s">
        <v>72</v>
      </c>
      <c r="X9703" s="3" t="s">
        <v>561</v>
      </c>
      <c r="AA9703" s="18">
        <v>45.133521698199999</v>
      </c>
      <c r="AB9703" s="18">
        <v>-123.3738473036</v>
      </c>
      <c r="AC9703" s="3" t="s">
        <v>45</v>
      </c>
      <c r="AE9703" s="3" t="s">
        <v>135</v>
      </c>
      <c r="AF9703" s="3" t="str">
        <f t="shared" si="232"/>
        <v>ex Bellis perennis</v>
      </c>
      <c r="AG9703" s="3" t="s">
        <v>2729</v>
      </c>
      <c r="AH9703" s="3" t="s">
        <v>1657</v>
      </c>
      <c r="AT9703" s="3" t="s">
        <v>81</v>
      </c>
    </row>
    <row r="9704" spans="2:46" x14ac:dyDescent="0.25">
      <c r="B9704" s="5">
        <v>4435</v>
      </c>
      <c r="E9704" s="62">
        <v>22</v>
      </c>
      <c r="F9704" s="6" t="s">
        <v>42</v>
      </c>
      <c r="G9704" s="6">
        <v>2018</v>
      </c>
      <c r="L9704" s="6"/>
      <c r="N9704" s="6" t="s">
        <v>887</v>
      </c>
      <c r="P9704" s="407">
        <v>123</v>
      </c>
      <c r="Q9704" s="407">
        <v>123</v>
      </c>
      <c r="R9704" s="407">
        <v>3</v>
      </c>
      <c r="S9704" s="3" t="s">
        <v>3</v>
      </c>
      <c r="T9704" s="3" t="s">
        <v>44</v>
      </c>
      <c r="U9704" s="3" t="s">
        <v>72</v>
      </c>
      <c r="V9704" s="227" t="s">
        <v>72</v>
      </c>
      <c r="X9704" s="3" t="s">
        <v>561</v>
      </c>
      <c r="AA9704" s="18">
        <v>45.133521698199999</v>
      </c>
      <c r="AB9704" s="18">
        <v>-123.3738473036</v>
      </c>
      <c r="AC9704" s="3" t="s">
        <v>45</v>
      </c>
      <c r="AE9704" s="3" t="s">
        <v>135</v>
      </c>
      <c r="AF9704" s="3" t="str">
        <f t="shared" si="232"/>
        <v>ex Bellis perennis</v>
      </c>
      <c r="AG9704" s="3" t="s">
        <v>2729</v>
      </c>
      <c r="AH9704" s="3" t="s">
        <v>1657</v>
      </c>
      <c r="AT9704" s="3" t="s">
        <v>81</v>
      </c>
    </row>
    <row r="9705" spans="2:46" x14ac:dyDescent="0.25">
      <c r="B9705" s="5">
        <v>4436</v>
      </c>
      <c r="E9705" s="62">
        <v>22</v>
      </c>
      <c r="F9705" s="6" t="s">
        <v>42</v>
      </c>
      <c r="G9705" s="6">
        <v>2018</v>
      </c>
      <c r="L9705" s="6"/>
      <c r="N9705" s="6" t="s">
        <v>887</v>
      </c>
      <c r="P9705" s="407">
        <v>123</v>
      </c>
      <c r="Q9705" s="407">
        <v>123</v>
      </c>
      <c r="R9705" s="407">
        <v>4</v>
      </c>
      <c r="S9705" s="3" t="s">
        <v>3</v>
      </c>
      <c r="T9705" s="3" t="s">
        <v>44</v>
      </c>
      <c r="U9705" s="3" t="s">
        <v>72</v>
      </c>
      <c r="V9705" s="227" t="s">
        <v>72</v>
      </c>
      <c r="X9705" s="3" t="s">
        <v>561</v>
      </c>
      <c r="AA9705" s="18">
        <v>45.133521698199999</v>
      </c>
      <c r="AB9705" s="18">
        <v>-123.3738473036</v>
      </c>
      <c r="AC9705" s="3" t="s">
        <v>45</v>
      </c>
      <c r="AE9705" s="3" t="s">
        <v>135</v>
      </c>
      <c r="AF9705" s="3" t="str">
        <f t="shared" si="232"/>
        <v>ex Bellis perennis</v>
      </c>
      <c r="AG9705" s="3" t="s">
        <v>2729</v>
      </c>
      <c r="AH9705" s="3" t="s">
        <v>1657</v>
      </c>
      <c r="AT9705" s="3" t="s">
        <v>81</v>
      </c>
    </row>
    <row r="9706" spans="2:46" x14ac:dyDescent="0.25">
      <c r="B9706" s="5">
        <v>4437</v>
      </c>
      <c r="E9706" s="62">
        <v>22</v>
      </c>
      <c r="F9706" s="6" t="s">
        <v>42</v>
      </c>
      <c r="G9706" s="6">
        <v>2018</v>
      </c>
      <c r="L9706" s="6"/>
      <c r="N9706" s="6" t="s">
        <v>887</v>
      </c>
      <c r="P9706" s="407">
        <v>123</v>
      </c>
      <c r="Q9706" s="407">
        <v>123</v>
      </c>
      <c r="R9706" s="407">
        <v>5</v>
      </c>
      <c r="S9706" s="3" t="s">
        <v>3</v>
      </c>
      <c r="T9706" s="3" t="s">
        <v>44</v>
      </c>
      <c r="U9706" s="3" t="s">
        <v>72</v>
      </c>
      <c r="V9706" s="227" t="s">
        <v>72</v>
      </c>
      <c r="X9706" s="3" t="s">
        <v>561</v>
      </c>
      <c r="AA9706" s="18">
        <v>45.133521698199999</v>
      </c>
      <c r="AB9706" s="18">
        <v>-123.3738473036</v>
      </c>
      <c r="AC9706" s="3" t="s">
        <v>45</v>
      </c>
      <c r="AE9706" s="3" t="s">
        <v>135</v>
      </c>
      <c r="AF9706" s="3" t="str">
        <f t="shared" si="232"/>
        <v>ex Bellis perennis</v>
      </c>
      <c r="AG9706" s="3" t="s">
        <v>2729</v>
      </c>
      <c r="AH9706" s="3" t="s">
        <v>1657</v>
      </c>
      <c r="AT9706" s="3" t="s">
        <v>81</v>
      </c>
    </row>
    <row r="9707" spans="2:46" x14ac:dyDescent="0.25">
      <c r="B9707" s="5">
        <v>4438</v>
      </c>
      <c r="E9707" s="62">
        <v>22</v>
      </c>
      <c r="F9707" s="6" t="s">
        <v>42</v>
      </c>
      <c r="G9707" s="6">
        <v>2018</v>
      </c>
      <c r="L9707" s="6"/>
      <c r="N9707" s="6" t="s">
        <v>887</v>
      </c>
      <c r="P9707" s="407">
        <v>123</v>
      </c>
      <c r="Q9707" s="407">
        <v>123</v>
      </c>
      <c r="R9707" s="407">
        <v>6</v>
      </c>
      <c r="S9707" s="3" t="s">
        <v>3</v>
      </c>
      <c r="T9707" s="3" t="s">
        <v>44</v>
      </c>
      <c r="U9707" s="3" t="s">
        <v>72</v>
      </c>
      <c r="V9707" s="227" t="s">
        <v>72</v>
      </c>
      <c r="X9707" s="3" t="s">
        <v>561</v>
      </c>
      <c r="AA9707" s="18">
        <v>45.133521698199999</v>
      </c>
      <c r="AB9707" s="18">
        <v>-123.3738473036</v>
      </c>
      <c r="AC9707" s="3" t="s">
        <v>45</v>
      </c>
      <c r="AE9707" s="3" t="s">
        <v>135</v>
      </c>
      <c r="AF9707" s="3" t="str">
        <f t="shared" si="232"/>
        <v>ex Bellis perennis</v>
      </c>
      <c r="AG9707" s="3" t="s">
        <v>2729</v>
      </c>
      <c r="AH9707" s="3" t="s">
        <v>1657</v>
      </c>
      <c r="AT9707" s="3" t="s">
        <v>81</v>
      </c>
    </row>
    <row r="9708" spans="2:46" x14ac:dyDescent="0.25">
      <c r="B9708" s="5">
        <v>4439</v>
      </c>
      <c r="E9708" s="62">
        <v>22</v>
      </c>
      <c r="F9708" s="6" t="s">
        <v>42</v>
      </c>
      <c r="G9708" s="6">
        <v>2018</v>
      </c>
      <c r="L9708" s="6"/>
      <c r="N9708" s="6" t="s">
        <v>887</v>
      </c>
      <c r="P9708" s="407">
        <v>123</v>
      </c>
      <c r="Q9708" s="407">
        <v>123</v>
      </c>
      <c r="R9708" s="407">
        <v>7</v>
      </c>
      <c r="S9708" s="3" t="s">
        <v>3</v>
      </c>
      <c r="T9708" s="3" t="s">
        <v>44</v>
      </c>
      <c r="U9708" s="3" t="s">
        <v>72</v>
      </c>
      <c r="V9708" s="227" t="s">
        <v>72</v>
      </c>
      <c r="X9708" s="3" t="s">
        <v>561</v>
      </c>
      <c r="AA9708" s="18">
        <v>45.133521698199999</v>
      </c>
      <c r="AB9708" s="18">
        <v>-123.3738473036</v>
      </c>
      <c r="AC9708" s="3" t="s">
        <v>45</v>
      </c>
      <c r="AE9708" s="3" t="s">
        <v>135</v>
      </c>
      <c r="AF9708" s="3" t="str">
        <f t="shared" si="232"/>
        <v>ex Bellis perennis</v>
      </c>
      <c r="AG9708" s="3" t="s">
        <v>2729</v>
      </c>
      <c r="AH9708" s="3" t="s">
        <v>1657</v>
      </c>
      <c r="AT9708" s="3" t="s">
        <v>81</v>
      </c>
    </row>
    <row r="9709" spans="2:46" x14ac:dyDescent="0.25">
      <c r="B9709" s="5">
        <v>4440</v>
      </c>
      <c r="E9709" s="62">
        <v>22</v>
      </c>
      <c r="F9709" s="6" t="s">
        <v>42</v>
      </c>
      <c r="G9709" s="6">
        <v>2018</v>
      </c>
      <c r="L9709" s="6"/>
      <c r="N9709" s="6" t="s">
        <v>887</v>
      </c>
      <c r="P9709" s="407">
        <v>123</v>
      </c>
      <c r="Q9709" s="407">
        <v>123</v>
      </c>
      <c r="R9709" s="407">
        <v>8</v>
      </c>
      <c r="S9709" s="3" t="s">
        <v>3</v>
      </c>
      <c r="T9709" s="3" t="s">
        <v>44</v>
      </c>
      <c r="U9709" s="3" t="s">
        <v>72</v>
      </c>
      <c r="V9709" s="227" t="s">
        <v>72</v>
      </c>
      <c r="X9709" s="3" t="s">
        <v>561</v>
      </c>
      <c r="AA9709" s="18">
        <v>45.133521698199999</v>
      </c>
      <c r="AB9709" s="18">
        <v>-123.3738473036</v>
      </c>
      <c r="AC9709" s="3" t="s">
        <v>45</v>
      </c>
      <c r="AE9709" s="3" t="s">
        <v>135</v>
      </c>
      <c r="AF9709" s="3" t="str">
        <f t="shared" si="232"/>
        <v>ex Bellis perennis</v>
      </c>
      <c r="AG9709" s="3" t="s">
        <v>2729</v>
      </c>
      <c r="AH9709" s="3" t="s">
        <v>1657</v>
      </c>
      <c r="AT9709" s="3" t="s">
        <v>81</v>
      </c>
    </row>
    <row r="9710" spans="2:46" x14ac:dyDescent="0.25">
      <c r="B9710" s="5">
        <v>4441</v>
      </c>
      <c r="E9710" s="62">
        <v>22</v>
      </c>
      <c r="F9710" s="6" t="s">
        <v>42</v>
      </c>
      <c r="G9710" s="6">
        <v>2018</v>
      </c>
      <c r="L9710" s="6"/>
      <c r="N9710" s="6" t="s">
        <v>887</v>
      </c>
      <c r="P9710" s="407">
        <v>123</v>
      </c>
      <c r="Q9710" s="407">
        <v>123</v>
      </c>
      <c r="R9710" s="407">
        <v>9</v>
      </c>
      <c r="S9710" s="3" t="s">
        <v>3</v>
      </c>
      <c r="T9710" s="3" t="s">
        <v>44</v>
      </c>
      <c r="U9710" s="3" t="s">
        <v>72</v>
      </c>
      <c r="V9710" s="227" t="s">
        <v>72</v>
      </c>
      <c r="X9710" s="3" t="s">
        <v>561</v>
      </c>
      <c r="AA9710" s="18">
        <v>45.133521698199999</v>
      </c>
      <c r="AB9710" s="18">
        <v>-123.3738473036</v>
      </c>
      <c r="AC9710" s="3" t="s">
        <v>45</v>
      </c>
      <c r="AE9710" s="3" t="s">
        <v>135</v>
      </c>
      <c r="AF9710" s="3" t="str">
        <f t="shared" si="232"/>
        <v>ex Bellis perennis</v>
      </c>
      <c r="AG9710" s="3" t="s">
        <v>2729</v>
      </c>
      <c r="AH9710" s="3" t="s">
        <v>1657</v>
      </c>
      <c r="AT9710" s="3" t="s">
        <v>81</v>
      </c>
    </row>
    <row r="9711" spans="2:46" x14ac:dyDescent="0.25">
      <c r="B9711" s="5">
        <v>4442</v>
      </c>
      <c r="E9711" s="62">
        <v>22</v>
      </c>
      <c r="F9711" s="6" t="s">
        <v>42</v>
      </c>
      <c r="G9711" s="6">
        <v>2018</v>
      </c>
      <c r="L9711" s="6"/>
      <c r="N9711" s="6" t="s">
        <v>887</v>
      </c>
      <c r="P9711" s="407">
        <v>123</v>
      </c>
      <c r="Q9711" s="407">
        <v>123</v>
      </c>
      <c r="R9711" s="407">
        <v>10</v>
      </c>
      <c r="S9711" s="3" t="s">
        <v>3</v>
      </c>
      <c r="T9711" s="3" t="s">
        <v>44</v>
      </c>
      <c r="U9711" s="3" t="s">
        <v>72</v>
      </c>
      <c r="V9711" s="227" t="s">
        <v>72</v>
      </c>
      <c r="X9711" s="3" t="s">
        <v>561</v>
      </c>
      <c r="AA9711" s="18">
        <v>45.133521698199999</v>
      </c>
      <c r="AB9711" s="18">
        <v>-123.3738473036</v>
      </c>
      <c r="AC9711" s="3" t="s">
        <v>45</v>
      </c>
      <c r="AE9711" s="3" t="s">
        <v>135</v>
      </c>
      <c r="AF9711" s="3" t="str">
        <f t="shared" si="232"/>
        <v>ex Bellis perennis</v>
      </c>
      <c r="AG9711" s="3" t="s">
        <v>2729</v>
      </c>
      <c r="AH9711" s="3" t="s">
        <v>1657</v>
      </c>
      <c r="AT9711" s="3" t="s">
        <v>81</v>
      </c>
    </row>
    <row r="9712" spans="2:46" x14ac:dyDescent="0.25">
      <c r="B9712" s="5">
        <v>4443</v>
      </c>
      <c r="E9712" s="62">
        <v>22</v>
      </c>
      <c r="F9712" s="6" t="s">
        <v>42</v>
      </c>
      <c r="G9712" s="6">
        <v>2018</v>
      </c>
      <c r="L9712" s="6"/>
      <c r="N9712" s="6" t="s">
        <v>887</v>
      </c>
      <c r="P9712" s="407">
        <v>123</v>
      </c>
      <c r="Q9712" s="407">
        <v>123</v>
      </c>
      <c r="R9712" s="407">
        <v>11</v>
      </c>
      <c r="S9712" s="3" t="s">
        <v>3</v>
      </c>
      <c r="T9712" s="3" t="s">
        <v>44</v>
      </c>
      <c r="U9712" s="3" t="s">
        <v>72</v>
      </c>
      <c r="V9712" s="227" t="s">
        <v>72</v>
      </c>
      <c r="X9712" s="3" t="s">
        <v>561</v>
      </c>
      <c r="AA9712" s="18">
        <v>45.133521698199999</v>
      </c>
      <c r="AB9712" s="18">
        <v>-123.3738473036</v>
      </c>
      <c r="AC9712" s="3" t="s">
        <v>45</v>
      </c>
      <c r="AE9712" s="3" t="s">
        <v>135</v>
      </c>
      <c r="AF9712" s="3" t="str">
        <f t="shared" si="232"/>
        <v>ex Bellis perennis</v>
      </c>
      <c r="AG9712" s="3" t="s">
        <v>2729</v>
      </c>
      <c r="AH9712" s="3" t="s">
        <v>1657</v>
      </c>
      <c r="AT9712" s="3" t="s">
        <v>81</v>
      </c>
    </row>
    <row r="9713" spans="2:46" x14ac:dyDescent="0.25">
      <c r="B9713" s="5">
        <v>4444</v>
      </c>
      <c r="E9713" s="62">
        <v>22</v>
      </c>
      <c r="F9713" s="6" t="s">
        <v>42</v>
      </c>
      <c r="G9713" s="6">
        <v>2018</v>
      </c>
      <c r="L9713" s="6"/>
      <c r="N9713" s="6" t="s">
        <v>887</v>
      </c>
      <c r="P9713" s="407">
        <v>123</v>
      </c>
      <c r="Q9713" s="407">
        <v>123</v>
      </c>
      <c r="R9713" s="407">
        <v>12</v>
      </c>
      <c r="S9713" s="3" t="s">
        <v>3</v>
      </c>
      <c r="T9713" s="3" t="s">
        <v>44</v>
      </c>
      <c r="U9713" s="3" t="s">
        <v>72</v>
      </c>
      <c r="V9713" s="227" t="s">
        <v>72</v>
      </c>
      <c r="X9713" s="3" t="s">
        <v>561</v>
      </c>
      <c r="AA9713" s="18">
        <v>45.133521698199999</v>
      </c>
      <c r="AB9713" s="18">
        <v>-123.3738473036</v>
      </c>
      <c r="AC9713" s="3" t="s">
        <v>45</v>
      </c>
      <c r="AE9713" s="3" t="s">
        <v>135</v>
      </c>
      <c r="AF9713" s="3" t="str">
        <f t="shared" si="232"/>
        <v>ex Bellis perennis</v>
      </c>
      <c r="AG9713" s="3" t="s">
        <v>2729</v>
      </c>
      <c r="AH9713" s="3" t="s">
        <v>1657</v>
      </c>
      <c r="AT9713" s="3" t="s">
        <v>81</v>
      </c>
    </row>
    <row r="9714" spans="2:46" x14ac:dyDescent="0.25">
      <c r="B9714" s="5">
        <v>4445</v>
      </c>
      <c r="E9714" s="62">
        <v>22</v>
      </c>
      <c r="F9714" s="6" t="s">
        <v>42</v>
      </c>
      <c r="G9714" s="6">
        <v>2018</v>
      </c>
      <c r="L9714" s="6"/>
      <c r="N9714" s="6" t="s">
        <v>887</v>
      </c>
      <c r="P9714" s="407">
        <v>124</v>
      </c>
      <c r="Q9714" s="407">
        <v>124</v>
      </c>
      <c r="R9714" s="407">
        <v>1</v>
      </c>
      <c r="S9714" s="3" t="s">
        <v>3</v>
      </c>
      <c r="T9714" s="3" t="s">
        <v>44</v>
      </c>
      <c r="U9714" s="3" t="s">
        <v>72</v>
      </c>
      <c r="V9714" s="227" t="s">
        <v>72</v>
      </c>
      <c r="X9714" s="3" t="s">
        <v>561</v>
      </c>
      <c r="AA9714" s="18">
        <v>45.133781423099997</v>
      </c>
      <c r="AB9714" s="18">
        <v>-123.3741013705</v>
      </c>
      <c r="AC9714" s="3" t="s">
        <v>45</v>
      </c>
      <c r="AE9714" s="3" t="s">
        <v>800</v>
      </c>
      <c r="AF9714" s="3" t="str">
        <f t="shared" si="232"/>
        <v>ex Vicia</v>
      </c>
      <c r="AG9714" s="3" t="s">
        <v>2729</v>
      </c>
      <c r="AH9714" s="3" t="s">
        <v>1657</v>
      </c>
      <c r="AT9714" s="3" t="s">
        <v>81</v>
      </c>
    </row>
    <row r="9715" spans="2:46" x14ac:dyDescent="0.25">
      <c r="B9715" s="5">
        <v>4446</v>
      </c>
      <c r="E9715" s="62">
        <v>22</v>
      </c>
      <c r="F9715" s="6" t="s">
        <v>42</v>
      </c>
      <c r="G9715" s="6">
        <v>2018</v>
      </c>
      <c r="L9715" s="6"/>
      <c r="N9715" s="6" t="s">
        <v>887</v>
      </c>
      <c r="P9715" s="407">
        <v>124</v>
      </c>
      <c r="Q9715" s="407">
        <v>124</v>
      </c>
      <c r="R9715" s="407">
        <v>2</v>
      </c>
      <c r="S9715" s="3" t="s">
        <v>3</v>
      </c>
      <c r="T9715" s="3" t="s">
        <v>44</v>
      </c>
      <c r="U9715" s="3" t="s">
        <v>72</v>
      </c>
      <c r="V9715" s="227" t="s">
        <v>72</v>
      </c>
      <c r="X9715" s="3" t="s">
        <v>561</v>
      </c>
      <c r="AA9715" s="18">
        <v>45.133781423099997</v>
      </c>
      <c r="AB9715" s="18">
        <v>-123.3741013705</v>
      </c>
      <c r="AC9715" s="3" t="s">
        <v>45</v>
      </c>
      <c r="AE9715" s="3" t="s">
        <v>800</v>
      </c>
      <c r="AF9715" s="3" t="str">
        <f t="shared" si="232"/>
        <v>ex Vicia</v>
      </c>
      <c r="AG9715" s="3" t="s">
        <v>2729</v>
      </c>
      <c r="AH9715" s="3" t="s">
        <v>1657</v>
      </c>
      <c r="AT9715" s="3" t="s">
        <v>81</v>
      </c>
    </row>
    <row r="9716" spans="2:46" x14ac:dyDescent="0.25">
      <c r="B9716" s="5">
        <v>4447</v>
      </c>
      <c r="E9716" s="62">
        <v>22</v>
      </c>
      <c r="F9716" s="6" t="s">
        <v>42</v>
      </c>
      <c r="G9716" s="6">
        <v>2018</v>
      </c>
      <c r="L9716" s="6"/>
      <c r="N9716" s="6" t="s">
        <v>887</v>
      </c>
      <c r="P9716" s="407">
        <v>124</v>
      </c>
      <c r="Q9716" s="407">
        <v>124</v>
      </c>
      <c r="R9716" s="407">
        <v>3</v>
      </c>
      <c r="S9716" s="3" t="s">
        <v>3</v>
      </c>
      <c r="T9716" s="3" t="s">
        <v>44</v>
      </c>
      <c r="U9716" s="3" t="s">
        <v>72</v>
      </c>
      <c r="V9716" s="227" t="s">
        <v>72</v>
      </c>
      <c r="X9716" s="3" t="s">
        <v>561</v>
      </c>
      <c r="AA9716" s="18">
        <v>45.133781423099997</v>
      </c>
      <c r="AB9716" s="18">
        <v>-123.3741013705</v>
      </c>
      <c r="AC9716" s="3" t="s">
        <v>45</v>
      </c>
      <c r="AE9716" s="3" t="s">
        <v>800</v>
      </c>
      <c r="AF9716" s="3" t="str">
        <f t="shared" si="232"/>
        <v>ex Vicia</v>
      </c>
      <c r="AG9716" s="3" t="s">
        <v>2729</v>
      </c>
      <c r="AH9716" s="3" t="s">
        <v>1657</v>
      </c>
      <c r="AT9716" s="3" t="s">
        <v>81</v>
      </c>
    </row>
    <row r="9717" spans="2:46" x14ac:dyDescent="0.25">
      <c r="B9717" s="5">
        <v>4448</v>
      </c>
      <c r="E9717" s="62">
        <v>22</v>
      </c>
      <c r="F9717" s="6" t="s">
        <v>42</v>
      </c>
      <c r="G9717" s="6">
        <v>2018</v>
      </c>
      <c r="L9717" s="6"/>
      <c r="N9717" s="6" t="s">
        <v>887</v>
      </c>
      <c r="P9717" s="407">
        <v>124</v>
      </c>
      <c r="Q9717" s="407">
        <v>124</v>
      </c>
      <c r="R9717" s="407">
        <v>4</v>
      </c>
      <c r="S9717" s="3" t="s">
        <v>3</v>
      </c>
      <c r="T9717" s="3" t="s">
        <v>44</v>
      </c>
      <c r="U9717" s="3" t="s">
        <v>72</v>
      </c>
      <c r="V9717" s="227" t="s">
        <v>72</v>
      </c>
      <c r="X9717" s="3" t="s">
        <v>561</v>
      </c>
      <c r="AA9717" s="18">
        <v>45.133781423099997</v>
      </c>
      <c r="AB9717" s="18">
        <v>-123.3741013705</v>
      </c>
      <c r="AC9717" s="3" t="s">
        <v>45</v>
      </c>
      <c r="AE9717" s="3" t="s">
        <v>800</v>
      </c>
      <c r="AF9717" s="3" t="str">
        <f t="shared" si="232"/>
        <v>ex Vicia</v>
      </c>
      <c r="AG9717" s="3" t="s">
        <v>2729</v>
      </c>
      <c r="AH9717" s="3" t="s">
        <v>1657</v>
      </c>
      <c r="AT9717" s="3" t="s">
        <v>81</v>
      </c>
    </row>
    <row r="9718" spans="2:46" x14ac:dyDescent="0.25">
      <c r="B9718" s="5">
        <v>4449</v>
      </c>
      <c r="E9718" s="62">
        <v>22</v>
      </c>
      <c r="F9718" s="6" t="s">
        <v>42</v>
      </c>
      <c r="G9718" s="6">
        <v>2018</v>
      </c>
      <c r="L9718" s="6"/>
      <c r="N9718" s="6" t="s">
        <v>887</v>
      </c>
      <c r="P9718" s="407">
        <v>124</v>
      </c>
      <c r="Q9718" s="407">
        <v>124</v>
      </c>
      <c r="R9718" s="407">
        <v>5</v>
      </c>
      <c r="S9718" s="3" t="s">
        <v>3</v>
      </c>
      <c r="T9718" s="3" t="s">
        <v>44</v>
      </c>
      <c r="U9718" s="3" t="s">
        <v>72</v>
      </c>
      <c r="V9718" s="227" t="s">
        <v>72</v>
      </c>
      <c r="X9718" s="3" t="s">
        <v>561</v>
      </c>
      <c r="AA9718" s="18">
        <v>45.133781423099997</v>
      </c>
      <c r="AB9718" s="18">
        <v>-123.3741013705</v>
      </c>
      <c r="AC9718" s="3" t="s">
        <v>45</v>
      </c>
      <c r="AE9718" s="3" t="s">
        <v>800</v>
      </c>
      <c r="AF9718" s="3" t="str">
        <f t="shared" si="232"/>
        <v>ex Vicia</v>
      </c>
      <c r="AG9718" s="3" t="s">
        <v>2729</v>
      </c>
      <c r="AH9718" s="3" t="s">
        <v>1657</v>
      </c>
      <c r="AT9718" s="3" t="s">
        <v>81</v>
      </c>
    </row>
    <row r="9719" spans="2:46" x14ac:dyDescent="0.25">
      <c r="B9719" s="5">
        <v>4450</v>
      </c>
      <c r="E9719" s="62">
        <v>22</v>
      </c>
      <c r="F9719" s="6" t="s">
        <v>42</v>
      </c>
      <c r="G9719" s="6">
        <v>2018</v>
      </c>
      <c r="L9719" s="6"/>
      <c r="N9719" s="6" t="s">
        <v>887</v>
      </c>
      <c r="P9719" s="407">
        <v>124</v>
      </c>
      <c r="Q9719" s="407">
        <v>124</v>
      </c>
      <c r="R9719" s="407">
        <v>6</v>
      </c>
      <c r="S9719" s="3" t="s">
        <v>3</v>
      </c>
      <c r="T9719" s="3" t="s">
        <v>44</v>
      </c>
      <c r="U9719" s="3" t="s">
        <v>72</v>
      </c>
      <c r="V9719" s="227" t="s">
        <v>72</v>
      </c>
      <c r="X9719" s="3" t="s">
        <v>561</v>
      </c>
      <c r="AA9719" s="18">
        <v>45.133781423099997</v>
      </c>
      <c r="AB9719" s="18">
        <v>-123.3741013705</v>
      </c>
      <c r="AC9719" s="3" t="s">
        <v>45</v>
      </c>
      <c r="AE9719" s="3" t="s">
        <v>800</v>
      </c>
      <c r="AF9719" s="3" t="str">
        <f t="shared" si="232"/>
        <v>ex Vicia</v>
      </c>
      <c r="AG9719" s="3" t="s">
        <v>2729</v>
      </c>
      <c r="AH9719" s="3" t="s">
        <v>1657</v>
      </c>
      <c r="AT9719" s="3" t="s">
        <v>81</v>
      </c>
    </row>
    <row r="9720" spans="2:46" x14ac:dyDescent="0.25">
      <c r="B9720" s="5">
        <v>4465</v>
      </c>
      <c r="E9720" s="62">
        <v>22</v>
      </c>
      <c r="F9720" s="6" t="s">
        <v>42</v>
      </c>
      <c r="G9720" s="6">
        <v>2018</v>
      </c>
      <c r="L9720" s="6"/>
      <c r="N9720" s="6" t="s">
        <v>888</v>
      </c>
      <c r="P9720" s="407">
        <v>125</v>
      </c>
      <c r="Q9720" s="407">
        <v>125</v>
      </c>
      <c r="R9720" s="407">
        <v>1</v>
      </c>
      <c r="S9720" s="3" t="s">
        <v>3</v>
      </c>
      <c r="T9720" s="3" t="s">
        <v>44</v>
      </c>
      <c r="U9720" s="3" t="s">
        <v>72</v>
      </c>
      <c r="V9720" s="227" t="s">
        <v>72</v>
      </c>
      <c r="X9720" s="3" t="s">
        <v>561</v>
      </c>
      <c r="AA9720" s="18">
        <v>45.1337040198</v>
      </c>
      <c r="AB9720" s="18">
        <v>-123.3731768264</v>
      </c>
      <c r="AC9720" s="3" t="s">
        <v>45</v>
      </c>
      <c r="AE9720" s="3" t="s">
        <v>330</v>
      </c>
      <c r="AF9720" s="3" t="str">
        <f t="shared" si="232"/>
        <v>ex Eschscholzia californica</v>
      </c>
      <c r="AG9720" s="3" t="s">
        <v>2729</v>
      </c>
      <c r="AH9720" s="3" t="s">
        <v>1657</v>
      </c>
      <c r="AT9720" s="3" t="s">
        <v>81</v>
      </c>
    </row>
    <row r="9721" spans="2:46" x14ac:dyDescent="0.25">
      <c r="B9721" s="5">
        <v>4466</v>
      </c>
      <c r="E9721" s="62">
        <v>22</v>
      </c>
      <c r="F9721" s="6" t="s">
        <v>42</v>
      </c>
      <c r="G9721" s="6">
        <v>2018</v>
      </c>
      <c r="L9721" s="6"/>
      <c r="N9721" s="6" t="s">
        <v>888</v>
      </c>
      <c r="P9721" s="407">
        <v>125</v>
      </c>
      <c r="Q9721" s="407">
        <v>125</v>
      </c>
      <c r="R9721" s="407">
        <v>2</v>
      </c>
      <c r="S9721" s="3" t="s">
        <v>3</v>
      </c>
      <c r="T9721" s="3" t="s">
        <v>44</v>
      </c>
      <c r="U9721" s="3" t="s">
        <v>72</v>
      </c>
      <c r="V9721" s="227" t="s">
        <v>72</v>
      </c>
      <c r="X9721" s="3" t="s">
        <v>561</v>
      </c>
      <c r="AA9721" s="18">
        <v>45.1337040198</v>
      </c>
      <c r="AB9721" s="18">
        <v>-123.3731768264</v>
      </c>
      <c r="AC9721" s="3" t="s">
        <v>45</v>
      </c>
      <c r="AE9721" s="3" t="s">
        <v>330</v>
      </c>
      <c r="AF9721" s="3" t="str">
        <f t="shared" si="232"/>
        <v>ex Eschscholzia californica</v>
      </c>
      <c r="AG9721" s="3" t="s">
        <v>2729</v>
      </c>
      <c r="AH9721" s="3" t="s">
        <v>1657</v>
      </c>
      <c r="AT9721" s="3" t="s">
        <v>81</v>
      </c>
    </row>
    <row r="9722" spans="2:46" x14ac:dyDescent="0.25">
      <c r="B9722" s="5">
        <v>4467</v>
      </c>
      <c r="E9722" s="62">
        <v>22</v>
      </c>
      <c r="F9722" s="6" t="s">
        <v>42</v>
      </c>
      <c r="G9722" s="6">
        <v>2018</v>
      </c>
      <c r="L9722" s="6"/>
      <c r="N9722" s="6" t="s">
        <v>888</v>
      </c>
      <c r="P9722" s="407">
        <v>125</v>
      </c>
      <c r="Q9722" s="407">
        <v>125</v>
      </c>
      <c r="R9722" s="407">
        <v>3</v>
      </c>
      <c r="S9722" s="3" t="s">
        <v>3</v>
      </c>
      <c r="T9722" s="3" t="s">
        <v>44</v>
      </c>
      <c r="U9722" s="3" t="s">
        <v>72</v>
      </c>
      <c r="V9722" s="227" t="s">
        <v>72</v>
      </c>
      <c r="X9722" s="3" t="s">
        <v>561</v>
      </c>
      <c r="AA9722" s="18">
        <v>45.1337040198</v>
      </c>
      <c r="AB9722" s="18">
        <v>-123.3731768264</v>
      </c>
      <c r="AC9722" s="3" t="s">
        <v>45</v>
      </c>
      <c r="AE9722" s="3" t="s">
        <v>330</v>
      </c>
      <c r="AF9722" s="3" t="str">
        <f t="shared" si="232"/>
        <v>ex Eschscholzia californica</v>
      </c>
      <c r="AG9722" s="3" t="s">
        <v>2729</v>
      </c>
      <c r="AH9722" s="3" t="s">
        <v>1657</v>
      </c>
      <c r="AT9722" s="3" t="s">
        <v>81</v>
      </c>
    </row>
    <row r="9723" spans="2:46" x14ac:dyDescent="0.25">
      <c r="B9723" s="5">
        <v>4468</v>
      </c>
      <c r="E9723" s="62">
        <v>22</v>
      </c>
      <c r="F9723" s="6" t="s">
        <v>42</v>
      </c>
      <c r="G9723" s="6">
        <v>2018</v>
      </c>
      <c r="L9723" s="6"/>
      <c r="N9723" s="6" t="s">
        <v>888</v>
      </c>
      <c r="P9723" s="407">
        <v>125</v>
      </c>
      <c r="Q9723" s="407">
        <v>125</v>
      </c>
      <c r="R9723" s="407">
        <v>4</v>
      </c>
      <c r="S9723" s="3" t="s">
        <v>3</v>
      </c>
      <c r="T9723" s="3" t="s">
        <v>44</v>
      </c>
      <c r="U9723" s="3" t="s">
        <v>72</v>
      </c>
      <c r="V9723" s="227" t="s">
        <v>72</v>
      </c>
      <c r="X9723" s="3" t="s">
        <v>561</v>
      </c>
      <c r="AA9723" s="18">
        <v>45.1337040198</v>
      </c>
      <c r="AB9723" s="18">
        <v>-123.3731768264</v>
      </c>
      <c r="AC9723" s="3" t="s">
        <v>45</v>
      </c>
      <c r="AE9723" s="3" t="s">
        <v>330</v>
      </c>
      <c r="AF9723" s="3" t="str">
        <f t="shared" si="232"/>
        <v>ex Eschscholzia californica</v>
      </c>
      <c r="AG9723" s="3" t="s">
        <v>2729</v>
      </c>
      <c r="AH9723" s="3" t="s">
        <v>1657</v>
      </c>
      <c r="AT9723" s="3" t="s">
        <v>81</v>
      </c>
    </row>
    <row r="9724" spans="2:46" x14ac:dyDescent="0.25">
      <c r="B9724" s="5">
        <v>4469</v>
      </c>
      <c r="E9724" s="62">
        <v>22</v>
      </c>
      <c r="F9724" s="6" t="s">
        <v>42</v>
      </c>
      <c r="G9724" s="6">
        <v>2018</v>
      </c>
      <c r="L9724" s="6"/>
      <c r="N9724" s="6" t="s">
        <v>888</v>
      </c>
      <c r="P9724" s="407">
        <v>125</v>
      </c>
      <c r="Q9724" s="407">
        <v>125</v>
      </c>
      <c r="R9724" s="407">
        <v>5</v>
      </c>
      <c r="S9724" s="3" t="s">
        <v>3</v>
      </c>
      <c r="T9724" s="3" t="s">
        <v>44</v>
      </c>
      <c r="U9724" s="3" t="s">
        <v>72</v>
      </c>
      <c r="V9724" s="227" t="s">
        <v>72</v>
      </c>
      <c r="X9724" s="3" t="s">
        <v>561</v>
      </c>
      <c r="AA9724" s="18">
        <v>45.1337040198</v>
      </c>
      <c r="AB9724" s="18">
        <v>-123.3731768264</v>
      </c>
      <c r="AC9724" s="3" t="s">
        <v>45</v>
      </c>
      <c r="AE9724" s="3" t="s">
        <v>330</v>
      </c>
      <c r="AF9724" s="3" t="str">
        <f t="shared" si="232"/>
        <v>ex Eschscholzia californica</v>
      </c>
      <c r="AG9724" s="3" t="s">
        <v>2729</v>
      </c>
      <c r="AH9724" s="3" t="s">
        <v>1657</v>
      </c>
      <c r="AT9724" s="3" t="s">
        <v>81</v>
      </c>
    </row>
    <row r="9725" spans="2:46" x14ac:dyDescent="0.25">
      <c r="B9725" s="5">
        <v>4470</v>
      </c>
      <c r="E9725" s="62">
        <v>22</v>
      </c>
      <c r="F9725" s="6" t="s">
        <v>42</v>
      </c>
      <c r="G9725" s="6">
        <v>2018</v>
      </c>
      <c r="L9725" s="6"/>
      <c r="N9725" s="6" t="s">
        <v>888</v>
      </c>
      <c r="P9725" s="407">
        <v>125</v>
      </c>
      <c r="Q9725" s="407">
        <v>125</v>
      </c>
      <c r="R9725" s="407">
        <v>6</v>
      </c>
      <c r="S9725" s="3" t="s">
        <v>3</v>
      </c>
      <c r="T9725" s="3" t="s">
        <v>44</v>
      </c>
      <c r="U9725" s="3" t="s">
        <v>72</v>
      </c>
      <c r="V9725" s="227" t="s">
        <v>72</v>
      </c>
      <c r="X9725" s="3" t="s">
        <v>561</v>
      </c>
      <c r="AA9725" s="18">
        <v>45.1337040198</v>
      </c>
      <c r="AB9725" s="18">
        <v>-123.3731768264</v>
      </c>
      <c r="AC9725" s="3" t="s">
        <v>45</v>
      </c>
      <c r="AE9725" s="3" t="s">
        <v>330</v>
      </c>
      <c r="AF9725" s="3" t="str">
        <f t="shared" si="232"/>
        <v>ex Eschscholzia californica</v>
      </c>
      <c r="AG9725" s="3" t="s">
        <v>2729</v>
      </c>
      <c r="AH9725" s="3" t="s">
        <v>1657</v>
      </c>
      <c r="AT9725" s="3" t="s">
        <v>81</v>
      </c>
    </row>
    <row r="9726" spans="2:46" x14ac:dyDescent="0.25">
      <c r="B9726" s="5">
        <v>4471</v>
      </c>
      <c r="E9726" s="62">
        <v>22</v>
      </c>
      <c r="F9726" s="6" t="s">
        <v>42</v>
      </c>
      <c r="G9726" s="6">
        <v>2018</v>
      </c>
      <c r="L9726" s="6"/>
      <c r="N9726" s="6" t="s">
        <v>888</v>
      </c>
      <c r="P9726" s="407">
        <v>125</v>
      </c>
      <c r="Q9726" s="407">
        <v>125</v>
      </c>
      <c r="R9726" s="407">
        <v>7</v>
      </c>
      <c r="S9726" s="3" t="s">
        <v>3</v>
      </c>
      <c r="T9726" s="3" t="s">
        <v>44</v>
      </c>
      <c r="U9726" s="3" t="s">
        <v>72</v>
      </c>
      <c r="V9726" s="227" t="s">
        <v>72</v>
      </c>
      <c r="X9726" s="3" t="s">
        <v>561</v>
      </c>
      <c r="AA9726" s="18">
        <v>45.1337040198</v>
      </c>
      <c r="AB9726" s="18">
        <v>-123.3731768264</v>
      </c>
      <c r="AC9726" s="3" t="s">
        <v>45</v>
      </c>
      <c r="AE9726" s="3" t="s">
        <v>330</v>
      </c>
      <c r="AF9726" s="3" t="str">
        <f t="shared" si="232"/>
        <v>ex Eschscholzia californica</v>
      </c>
      <c r="AG9726" s="3" t="s">
        <v>2729</v>
      </c>
      <c r="AH9726" s="3" t="s">
        <v>1657</v>
      </c>
      <c r="AT9726" s="3" t="s">
        <v>81</v>
      </c>
    </row>
    <row r="9727" spans="2:46" x14ac:dyDescent="0.25">
      <c r="B9727" s="5">
        <v>4472</v>
      </c>
      <c r="E9727" s="62">
        <v>22</v>
      </c>
      <c r="F9727" s="6" t="s">
        <v>42</v>
      </c>
      <c r="G9727" s="6">
        <v>2018</v>
      </c>
      <c r="L9727" s="6"/>
      <c r="N9727" s="6" t="s">
        <v>888</v>
      </c>
      <c r="P9727" s="407">
        <v>125</v>
      </c>
      <c r="Q9727" s="407">
        <v>125</v>
      </c>
      <c r="R9727" s="407">
        <v>8</v>
      </c>
      <c r="S9727" s="3" t="s">
        <v>3</v>
      </c>
      <c r="T9727" s="3" t="s">
        <v>44</v>
      </c>
      <c r="U9727" s="3" t="s">
        <v>72</v>
      </c>
      <c r="V9727" s="227" t="s">
        <v>72</v>
      </c>
      <c r="X9727" s="3" t="s">
        <v>561</v>
      </c>
      <c r="AA9727" s="18">
        <v>45.1337040198</v>
      </c>
      <c r="AB9727" s="18">
        <v>-123.3731768264</v>
      </c>
      <c r="AC9727" s="3" t="s">
        <v>45</v>
      </c>
      <c r="AE9727" s="3" t="s">
        <v>330</v>
      </c>
      <c r="AF9727" s="3" t="str">
        <f t="shared" si="232"/>
        <v>ex Eschscholzia californica</v>
      </c>
      <c r="AG9727" s="3" t="s">
        <v>2729</v>
      </c>
      <c r="AH9727" s="3" t="s">
        <v>1657</v>
      </c>
      <c r="AT9727" s="3" t="s">
        <v>81</v>
      </c>
    </row>
    <row r="9728" spans="2:46" x14ac:dyDescent="0.25">
      <c r="B9728" s="5">
        <v>4473</v>
      </c>
      <c r="E9728" s="62">
        <v>22</v>
      </c>
      <c r="F9728" s="6" t="s">
        <v>42</v>
      </c>
      <c r="G9728" s="6">
        <v>2018</v>
      </c>
      <c r="L9728" s="6"/>
      <c r="N9728" s="6" t="s">
        <v>888</v>
      </c>
      <c r="P9728" s="407">
        <v>125</v>
      </c>
      <c r="Q9728" s="407">
        <v>125</v>
      </c>
      <c r="R9728" s="407">
        <v>9</v>
      </c>
      <c r="S9728" s="3" t="s">
        <v>3</v>
      </c>
      <c r="T9728" s="3" t="s">
        <v>44</v>
      </c>
      <c r="U9728" s="3" t="s">
        <v>72</v>
      </c>
      <c r="V9728" s="227" t="s">
        <v>72</v>
      </c>
      <c r="X9728" s="3" t="s">
        <v>561</v>
      </c>
      <c r="AA9728" s="18">
        <v>45.1337040198</v>
      </c>
      <c r="AB9728" s="18">
        <v>-123.3731768264</v>
      </c>
      <c r="AC9728" s="3" t="s">
        <v>45</v>
      </c>
      <c r="AE9728" s="3" t="s">
        <v>330</v>
      </c>
      <c r="AF9728" s="3" t="str">
        <f t="shared" si="232"/>
        <v>ex Eschscholzia californica</v>
      </c>
      <c r="AG9728" s="3" t="s">
        <v>2729</v>
      </c>
      <c r="AH9728" s="3" t="s">
        <v>1657</v>
      </c>
      <c r="AT9728" s="3" t="s">
        <v>81</v>
      </c>
    </row>
    <row r="9729" spans="2:46" x14ac:dyDescent="0.25">
      <c r="B9729" s="5">
        <v>4474</v>
      </c>
      <c r="E9729" s="62">
        <v>22</v>
      </c>
      <c r="F9729" s="6" t="s">
        <v>42</v>
      </c>
      <c r="G9729" s="6">
        <v>2018</v>
      </c>
      <c r="L9729" s="6"/>
      <c r="N9729" s="6" t="s">
        <v>888</v>
      </c>
      <c r="P9729" s="407">
        <v>125</v>
      </c>
      <c r="Q9729" s="407">
        <v>125</v>
      </c>
      <c r="R9729" s="407">
        <v>10</v>
      </c>
      <c r="S9729" s="3" t="s">
        <v>3</v>
      </c>
      <c r="T9729" s="3" t="s">
        <v>44</v>
      </c>
      <c r="U9729" s="3" t="s">
        <v>72</v>
      </c>
      <c r="V9729" s="227" t="s">
        <v>72</v>
      </c>
      <c r="X9729" s="3" t="s">
        <v>561</v>
      </c>
      <c r="AA9729" s="18">
        <v>45.1337040198</v>
      </c>
      <c r="AB9729" s="18">
        <v>-123.3731768264</v>
      </c>
      <c r="AC9729" s="3" t="s">
        <v>45</v>
      </c>
      <c r="AE9729" s="3" t="s">
        <v>330</v>
      </c>
      <c r="AF9729" s="3" t="str">
        <f t="shared" si="232"/>
        <v>ex Eschscholzia californica</v>
      </c>
      <c r="AG9729" s="3" t="s">
        <v>2729</v>
      </c>
      <c r="AH9729" s="3" t="s">
        <v>1657</v>
      </c>
      <c r="AT9729" s="3" t="s">
        <v>81</v>
      </c>
    </row>
    <row r="9730" spans="2:46" x14ac:dyDescent="0.25">
      <c r="B9730" s="5">
        <v>4475</v>
      </c>
      <c r="E9730" s="62">
        <v>22</v>
      </c>
      <c r="F9730" s="6" t="s">
        <v>42</v>
      </c>
      <c r="G9730" s="6">
        <v>2018</v>
      </c>
      <c r="L9730" s="6"/>
      <c r="N9730" s="6" t="s">
        <v>888</v>
      </c>
      <c r="P9730" s="407">
        <v>125</v>
      </c>
      <c r="Q9730" s="407">
        <v>125</v>
      </c>
      <c r="R9730" s="407">
        <v>11</v>
      </c>
      <c r="S9730" s="3" t="s">
        <v>3</v>
      </c>
      <c r="T9730" s="3" t="s">
        <v>44</v>
      </c>
      <c r="U9730" s="3" t="s">
        <v>72</v>
      </c>
      <c r="V9730" s="227" t="s">
        <v>72</v>
      </c>
      <c r="X9730" s="3" t="s">
        <v>561</v>
      </c>
      <c r="AA9730" s="18">
        <v>45.1337040198</v>
      </c>
      <c r="AB9730" s="18">
        <v>-123.3731768264</v>
      </c>
      <c r="AC9730" s="3" t="s">
        <v>45</v>
      </c>
      <c r="AE9730" s="3" t="s">
        <v>330</v>
      </c>
      <c r="AF9730" s="3" t="str">
        <f t="shared" si="232"/>
        <v>ex Eschscholzia californica</v>
      </c>
      <c r="AG9730" s="3" t="s">
        <v>2729</v>
      </c>
      <c r="AH9730" s="3" t="s">
        <v>1657</v>
      </c>
      <c r="AT9730" s="3" t="s">
        <v>81</v>
      </c>
    </row>
    <row r="9731" spans="2:46" x14ac:dyDescent="0.25">
      <c r="B9731" s="5">
        <v>4476</v>
      </c>
      <c r="E9731" s="62">
        <v>22</v>
      </c>
      <c r="F9731" s="6" t="s">
        <v>42</v>
      </c>
      <c r="G9731" s="6">
        <v>2018</v>
      </c>
      <c r="L9731" s="6"/>
      <c r="N9731" s="6" t="s">
        <v>888</v>
      </c>
      <c r="P9731" s="407">
        <v>125</v>
      </c>
      <c r="Q9731" s="407">
        <v>125</v>
      </c>
      <c r="R9731" s="407">
        <v>12</v>
      </c>
      <c r="S9731" s="3" t="s">
        <v>3</v>
      </c>
      <c r="T9731" s="3" t="s">
        <v>44</v>
      </c>
      <c r="U9731" s="3" t="s">
        <v>72</v>
      </c>
      <c r="V9731" s="227" t="s">
        <v>72</v>
      </c>
      <c r="X9731" s="3" t="s">
        <v>561</v>
      </c>
      <c r="AA9731" s="18">
        <v>45.1337040198</v>
      </c>
      <c r="AB9731" s="18">
        <v>-123.3731768264</v>
      </c>
      <c r="AC9731" s="3" t="s">
        <v>45</v>
      </c>
      <c r="AE9731" s="3" t="s">
        <v>330</v>
      </c>
      <c r="AF9731" s="3" t="str">
        <f t="shared" si="232"/>
        <v>ex Eschscholzia californica</v>
      </c>
      <c r="AG9731" s="3" t="s">
        <v>2729</v>
      </c>
      <c r="AH9731" s="3" t="s">
        <v>1657</v>
      </c>
      <c r="AT9731" s="3" t="s">
        <v>81</v>
      </c>
    </row>
    <row r="9732" spans="2:46" x14ac:dyDescent="0.25">
      <c r="B9732" s="5">
        <v>4477</v>
      </c>
      <c r="E9732" s="62">
        <v>22</v>
      </c>
      <c r="F9732" s="6" t="s">
        <v>42</v>
      </c>
      <c r="G9732" s="6">
        <v>2018</v>
      </c>
      <c r="L9732" s="6"/>
      <c r="N9732" s="6" t="s">
        <v>888</v>
      </c>
      <c r="P9732" s="407">
        <v>125</v>
      </c>
      <c r="Q9732" s="407">
        <v>125</v>
      </c>
      <c r="R9732" s="407">
        <v>13</v>
      </c>
      <c r="S9732" s="3" t="s">
        <v>3</v>
      </c>
      <c r="T9732" s="3" t="s">
        <v>44</v>
      </c>
      <c r="U9732" s="3" t="s">
        <v>72</v>
      </c>
      <c r="V9732" s="227" t="s">
        <v>72</v>
      </c>
      <c r="X9732" s="3" t="s">
        <v>561</v>
      </c>
      <c r="AA9732" s="18">
        <v>45.1337040198</v>
      </c>
      <c r="AB9732" s="18">
        <v>-123.3731768264</v>
      </c>
      <c r="AC9732" s="3" t="s">
        <v>45</v>
      </c>
      <c r="AE9732" s="3" t="s">
        <v>330</v>
      </c>
      <c r="AF9732" s="3" t="str">
        <f t="shared" si="232"/>
        <v>ex Eschscholzia californica</v>
      </c>
      <c r="AG9732" s="3" t="s">
        <v>2729</v>
      </c>
      <c r="AH9732" s="3" t="s">
        <v>1657</v>
      </c>
      <c r="AT9732" s="3" t="s">
        <v>81</v>
      </c>
    </row>
    <row r="9733" spans="2:46" x14ac:dyDescent="0.25">
      <c r="B9733" s="5">
        <v>4484</v>
      </c>
      <c r="E9733" s="62">
        <v>22</v>
      </c>
      <c r="F9733" s="6" t="s">
        <v>42</v>
      </c>
      <c r="G9733" s="6">
        <v>2018</v>
      </c>
      <c r="L9733" s="6"/>
      <c r="N9733" s="6" t="s">
        <v>889</v>
      </c>
      <c r="P9733" s="407">
        <v>126</v>
      </c>
      <c r="Q9733" s="407">
        <v>126</v>
      </c>
      <c r="R9733" s="407">
        <v>1</v>
      </c>
      <c r="S9733" s="3" t="s">
        <v>3</v>
      </c>
      <c r="T9733" s="3" t="s">
        <v>44</v>
      </c>
      <c r="U9733" s="3" t="s">
        <v>72</v>
      </c>
      <c r="V9733" s="227" t="s">
        <v>72</v>
      </c>
      <c r="X9733" s="3" t="s">
        <v>932</v>
      </c>
      <c r="AA9733" s="18">
        <v>45.056560498800003</v>
      </c>
      <c r="AB9733" s="18">
        <v>-123.2355121523</v>
      </c>
      <c r="AC9733" s="3" t="s">
        <v>45</v>
      </c>
      <c r="AE9733" s="3" t="s">
        <v>575</v>
      </c>
      <c r="AF9733" s="3" t="str">
        <f t="shared" si="232"/>
        <v>ex Lupinus rivularis</v>
      </c>
      <c r="AG9733" s="3" t="s">
        <v>2729</v>
      </c>
      <c r="AH9733" s="3" t="s">
        <v>1657</v>
      </c>
      <c r="AT9733" s="3" t="s">
        <v>81</v>
      </c>
    </row>
    <row r="9734" spans="2:46" x14ac:dyDescent="0.25">
      <c r="B9734" s="5">
        <v>4485</v>
      </c>
      <c r="E9734" s="62">
        <v>22</v>
      </c>
      <c r="F9734" s="6" t="s">
        <v>42</v>
      </c>
      <c r="G9734" s="6">
        <v>2018</v>
      </c>
      <c r="L9734" s="6"/>
      <c r="N9734" s="6" t="s">
        <v>889</v>
      </c>
      <c r="P9734" s="407">
        <v>126</v>
      </c>
      <c r="Q9734" s="407">
        <v>126</v>
      </c>
      <c r="R9734" s="407">
        <v>2</v>
      </c>
      <c r="S9734" s="3" t="s">
        <v>3</v>
      </c>
      <c r="T9734" s="3" t="s">
        <v>44</v>
      </c>
      <c r="U9734" s="3" t="s">
        <v>72</v>
      </c>
      <c r="V9734" s="227" t="s">
        <v>72</v>
      </c>
      <c r="X9734" s="3" t="s">
        <v>932</v>
      </c>
      <c r="AA9734" s="18">
        <v>45.056560498800003</v>
      </c>
      <c r="AB9734" s="18">
        <v>-123.2355121523</v>
      </c>
      <c r="AC9734" s="3" t="s">
        <v>45</v>
      </c>
      <c r="AE9734" s="3" t="s">
        <v>575</v>
      </c>
      <c r="AF9734" s="3" t="str">
        <f t="shared" si="232"/>
        <v>ex Lupinus rivularis</v>
      </c>
      <c r="AG9734" s="3" t="s">
        <v>2729</v>
      </c>
      <c r="AH9734" s="3" t="s">
        <v>1657</v>
      </c>
      <c r="AT9734" s="3" t="s">
        <v>81</v>
      </c>
    </row>
    <row r="9735" spans="2:46" x14ac:dyDescent="0.25">
      <c r="B9735" s="5">
        <v>4486</v>
      </c>
      <c r="E9735" s="62">
        <v>22</v>
      </c>
      <c r="F9735" s="6" t="s">
        <v>42</v>
      </c>
      <c r="G9735" s="6">
        <v>2018</v>
      </c>
      <c r="L9735" s="6"/>
      <c r="N9735" s="6" t="s">
        <v>889</v>
      </c>
      <c r="P9735" s="407">
        <v>126</v>
      </c>
      <c r="Q9735" s="407">
        <v>126</v>
      </c>
      <c r="R9735" s="407">
        <v>3</v>
      </c>
      <c r="S9735" s="3" t="s">
        <v>3</v>
      </c>
      <c r="T9735" s="3" t="s">
        <v>44</v>
      </c>
      <c r="U9735" s="3" t="s">
        <v>72</v>
      </c>
      <c r="V9735" s="227" t="s">
        <v>72</v>
      </c>
      <c r="X9735" s="3" t="s">
        <v>932</v>
      </c>
      <c r="AA9735" s="18">
        <v>45.056560498800003</v>
      </c>
      <c r="AB9735" s="18">
        <v>-123.2355121523</v>
      </c>
      <c r="AC9735" s="3" t="s">
        <v>45</v>
      </c>
      <c r="AE9735" s="3" t="s">
        <v>575</v>
      </c>
      <c r="AF9735" s="3" t="str">
        <f t="shared" si="232"/>
        <v>ex Lupinus rivularis</v>
      </c>
      <c r="AG9735" s="3" t="s">
        <v>2729</v>
      </c>
      <c r="AH9735" s="3" t="s">
        <v>1657</v>
      </c>
      <c r="AT9735" s="3" t="s">
        <v>81</v>
      </c>
    </row>
    <row r="9736" spans="2:46" x14ac:dyDescent="0.25">
      <c r="B9736" s="5">
        <v>4487</v>
      </c>
      <c r="E9736" s="62">
        <v>22</v>
      </c>
      <c r="F9736" s="6" t="s">
        <v>42</v>
      </c>
      <c r="G9736" s="6">
        <v>2018</v>
      </c>
      <c r="L9736" s="6"/>
      <c r="N9736" s="6" t="s">
        <v>889</v>
      </c>
      <c r="P9736" s="407">
        <v>126</v>
      </c>
      <c r="Q9736" s="407">
        <v>126</v>
      </c>
      <c r="R9736" s="407">
        <v>4</v>
      </c>
      <c r="S9736" s="3" t="s">
        <v>3</v>
      </c>
      <c r="T9736" s="3" t="s">
        <v>44</v>
      </c>
      <c r="U9736" s="3" t="s">
        <v>72</v>
      </c>
      <c r="V9736" s="227" t="s">
        <v>72</v>
      </c>
      <c r="X9736" s="3" t="s">
        <v>932</v>
      </c>
      <c r="AA9736" s="18">
        <v>45.056560498800003</v>
      </c>
      <c r="AB9736" s="18">
        <v>-123.2355121523</v>
      </c>
      <c r="AC9736" s="3" t="s">
        <v>45</v>
      </c>
      <c r="AE9736" s="3" t="s">
        <v>575</v>
      </c>
      <c r="AF9736" s="3" t="str">
        <f t="shared" si="232"/>
        <v>ex Lupinus rivularis</v>
      </c>
      <c r="AG9736" s="3" t="s">
        <v>2729</v>
      </c>
      <c r="AH9736" s="3" t="s">
        <v>1657</v>
      </c>
      <c r="AT9736" s="3" t="s">
        <v>81</v>
      </c>
    </row>
    <row r="9737" spans="2:46" x14ac:dyDescent="0.25">
      <c r="B9737" s="5">
        <v>4488</v>
      </c>
      <c r="E9737" s="62">
        <v>22</v>
      </c>
      <c r="F9737" s="6" t="s">
        <v>42</v>
      </c>
      <c r="G9737" s="6">
        <v>2018</v>
      </c>
      <c r="L9737" s="6"/>
      <c r="N9737" s="6" t="s">
        <v>889</v>
      </c>
      <c r="P9737" s="407">
        <v>126</v>
      </c>
      <c r="Q9737" s="407">
        <v>126</v>
      </c>
      <c r="R9737" s="407">
        <v>5</v>
      </c>
      <c r="S9737" s="3" t="s">
        <v>3</v>
      </c>
      <c r="T9737" s="3" t="s">
        <v>44</v>
      </c>
      <c r="U9737" s="3" t="s">
        <v>72</v>
      </c>
      <c r="V9737" s="227" t="s">
        <v>72</v>
      </c>
      <c r="X9737" s="3" t="s">
        <v>932</v>
      </c>
      <c r="AA9737" s="18">
        <v>45.056560498800003</v>
      </c>
      <c r="AB9737" s="18">
        <v>-123.2355121523</v>
      </c>
      <c r="AC9737" s="3" t="s">
        <v>45</v>
      </c>
      <c r="AE9737" s="3" t="s">
        <v>575</v>
      </c>
      <c r="AF9737" s="3" t="str">
        <f t="shared" si="232"/>
        <v>ex Lupinus rivularis</v>
      </c>
      <c r="AG9737" s="3" t="s">
        <v>2729</v>
      </c>
      <c r="AH9737" s="3" t="s">
        <v>1657</v>
      </c>
      <c r="AT9737" s="3" t="s">
        <v>81</v>
      </c>
    </row>
    <row r="9738" spans="2:46" x14ac:dyDescent="0.25">
      <c r="B9738" s="5">
        <v>4489</v>
      </c>
      <c r="E9738" s="62">
        <v>22</v>
      </c>
      <c r="F9738" s="6" t="s">
        <v>42</v>
      </c>
      <c r="G9738" s="6">
        <v>2018</v>
      </c>
      <c r="L9738" s="6"/>
      <c r="N9738" s="6" t="s">
        <v>889</v>
      </c>
      <c r="P9738" s="407">
        <v>126</v>
      </c>
      <c r="Q9738" s="407">
        <v>126</v>
      </c>
      <c r="R9738" s="407">
        <v>6</v>
      </c>
      <c r="S9738" s="3" t="s">
        <v>3</v>
      </c>
      <c r="T9738" s="3" t="s">
        <v>44</v>
      </c>
      <c r="U9738" s="3" t="s">
        <v>72</v>
      </c>
      <c r="V9738" s="227" t="s">
        <v>72</v>
      </c>
      <c r="X9738" s="3" t="s">
        <v>932</v>
      </c>
      <c r="AA9738" s="18">
        <v>45.056560498800003</v>
      </c>
      <c r="AB9738" s="18">
        <v>-123.2355121523</v>
      </c>
      <c r="AC9738" s="3" t="s">
        <v>45</v>
      </c>
      <c r="AE9738" s="3" t="s">
        <v>575</v>
      </c>
      <c r="AF9738" s="3" t="str">
        <f t="shared" si="232"/>
        <v>ex Lupinus rivularis</v>
      </c>
      <c r="AG9738" s="3" t="s">
        <v>2729</v>
      </c>
      <c r="AH9738" s="3" t="s">
        <v>1657</v>
      </c>
      <c r="AT9738" s="3" t="s">
        <v>81</v>
      </c>
    </row>
    <row r="9739" spans="2:46" x14ac:dyDescent="0.25">
      <c r="B9739" s="5">
        <v>4490</v>
      </c>
      <c r="E9739" s="62">
        <v>22</v>
      </c>
      <c r="F9739" s="6" t="s">
        <v>42</v>
      </c>
      <c r="G9739" s="6">
        <v>2018</v>
      </c>
      <c r="L9739" s="6"/>
      <c r="N9739" s="6" t="s">
        <v>889</v>
      </c>
      <c r="P9739" s="407">
        <v>126</v>
      </c>
      <c r="Q9739" s="407">
        <v>126</v>
      </c>
      <c r="R9739" s="407">
        <v>7</v>
      </c>
      <c r="S9739" s="3" t="s">
        <v>3</v>
      </c>
      <c r="T9739" s="3" t="s">
        <v>44</v>
      </c>
      <c r="U9739" s="3" t="s">
        <v>72</v>
      </c>
      <c r="V9739" s="227" t="s">
        <v>72</v>
      </c>
      <c r="X9739" s="3" t="s">
        <v>932</v>
      </c>
      <c r="AA9739" s="18">
        <v>45.056560498800003</v>
      </c>
      <c r="AB9739" s="18">
        <v>-123.2355121523</v>
      </c>
      <c r="AC9739" s="3" t="s">
        <v>45</v>
      </c>
      <c r="AE9739" s="3" t="s">
        <v>575</v>
      </c>
      <c r="AF9739" s="3" t="str">
        <f t="shared" si="232"/>
        <v>ex Lupinus rivularis</v>
      </c>
      <c r="AG9739" s="3" t="s">
        <v>2729</v>
      </c>
      <c r="AH9739" s="3" t="s">
        <v>1657</v>
      </c>
      <c r="AT9739" s="3" t="s">
        <v>81</v>
      </c>
    </row>
    <row r="9740" spans="2:46" x14ac:dyDescent="0.25">
      <c r="B9740" s="5">
        <v>4491</v>
      </c>
      <c r="E9740" s="62">
        <v>22</v>
      </c>
      <c r="F9740" s="6" t="s">
        <v>42</v>
      </c>
      <c r="G9740" s="6">
        <v>2018</v>
      </c>
      <c r="L9740" s="6"/>
      <c r="N9740" s="6" t="s">
        <v>889</v>
      </c>
      <c r="P9740" s="407">
        <v>126</v>
      </c>
      <c r="Q9740" s="407">
        <v>126</v>
      </c>
      <c r="R9740" s="407">
        <v>8</v>
      </c>
      <c r="S9740" s="3" t="s">
        <v>3</v>
      </c>
      <c r="T9740" s="3" t="s">
        <v>44</v>
      </c>
      <c r="U9740" s="3" t="s">
        <v>72</v>
      </c>
      <c r="V9740" s="227" t="s">
        <v>72</v>
      </c>
      <c r="X9740" s="3" t="s">
        <v>932</v>
      </c>
      <c r="AA9740" s="18">
        <v>45.056560498800003</v>
      </c>
      <c r="AB9740" s="18">
        <v>-123.2355121523</v>
      </c>
      <c r="AC9740" s="3" t="s">
        <v>45</v>
      </c>
      <c r="AE9740" s="3" t="s">
        <v>575</v>
      </c>
      <c r="AF9740" s="3" t="str">
        <f t="shared" si="232"/>
        <v>ex Lupinus rivularis</v>
      </c>
      <c r="AG9740" s="3" t="s">
        <v>2729</v>
      </c>
      <c r="AH9740" s="3" t="s">
        <v>1657</v>
      </c>
      <c r="AT9740" s="3" t="s">
        <v>81</v>
      </c>
    </row>
    <row r="9741" spans="2:46" x14ac:dyDescent="0.25">
      <c r="B9741" s="5">
        <v>4492</v>
      </c>
      <c r="E9741" s="62">
        <v>22</v>
      </c>
      <c r="F9741" s="6" t="s">
        <v>42</v>
      </c>
      <c r="G9741" s="6">
        <v>2018</v>
      </c>
      <c r="L9741" s="6"/>
      <c r="N9741" s="6" t="s">
        <v>889</v>
      </c>
      <c r="P9741" s="407">
        <v>126</v>
      </c>
      <c r="Q9741" s="407">
        <v>126</v>
      </c>
      <c r="R9741" s="407">
        <v>9</v>
      </c>
      <c r="S9741" s="3" t="s">
        <v>3</v>
      </c>
      <c r="T9741" s="3" t="s">
        <v>44</v>
      </c>
      <c r="U9741" s="3" t="s">
        <v>72</v>
      </c>
      <c r="V9741" s="227" t="s">
        <v>72</v>
      </c>
      <c r="X9741" s="3" t="s">
        <v>932</v>
      </c>
      <c r="AA9741" s="18">
        <v>45.056560498800003</v>
      </c>
      <c r="AB9741" s="18">
        <v>-123.2355121523</v>
      </c>
      <c r="AC9741" s="3" t="s">
        <v>45</v>
      </c>
      <c r="AE9741" s="3" t="s">
        <v>575</v>
      </c>
      <c r="AF9741" s="3" t="str">
        <f t="shared" si="232"/>
        <v>ex Lupinus rivularis</v>
      </c>
      <c r="AG9741" s="3" t="s">
        <v>2729</v>
      </c>
      <c r="AH9741" s="3" t="s">
        <v>1657</v>
      </c>
      <c r="AT9741" s="3" t="s">
        <v>81</v>
      </c>
    </row>
    <row r="9742" spans="2:46" x14ac:dyDescent="0.25">
      <c r="B9742" s="5">
        <v>4493</v>
      </c>
      <c r="E9742" s="62">
        <v>22</v>
      </c>
      <c r="F9742" s="6" t="s">
        <v>42</v>
      </c>
      <c r="G9742" s="6">
        <v>2018</v>
      </c>
      <c r="L9742" s="6"/>
      <c r="N9742" s="6" t="s">
        <v>889</v>
      </c>
      <c r="P9742" s="407">
        <v>126</v>
      </c>
      <c r="Q9742" s="407">
        <v>126</v>
      </c>
      <c r="R9742" s="407">
        <v>10</v>
      </c>
      <c r="S9742" s="3" t="s">
        <v>3</v>
      </c>
      <c r="T9742" s="3" t="s">
        <v>44</v>
      </c>
      <c r="U9742" s="3" t="s">
        <v>72</v>
      </c>
      <c r="V9742" s="227" t="s">
        <v>72</v>
      </c>
      <c r="X9742" s="3" t="s">
        <v>932</v>
      </c>
      <c r="AA9742" s="18">
        <v>45.056560498800003</v>
      </c>
      <c r="AB9742" s="18">
        <v>-123.2355121523</v>
      </c>
      <c r="AC9742" s="3" t="s">
        <v>45</v>
      </c>
      <c r="AE9742" s="3" t="s">
        <v>575</v>
      </c>
      <c r="AF9742" s="3" t="str">
        <f t="shared" si="232"/>
        <v>ex Lupinus rivularis</v>
      </c>
      <c r="AG9742" s="3" t="s">
        <v>2729</v>
      </c>
      <c r="AH9742" s="3" t="s">
        <v>1657</v>
      </c>
      <c r="AT9742" s="3" t="s">
        <v>81</v>
      </c>
    </row>
    <row r="9743" spans="2:46" x14ac:dyDescent="0.25">
      <c r="B9743" s="5">
        <v>4501</v>
      </c>
      <c r="E9743" s="62">
        <v>22</v>
      </c>
      <c r="F9743" s="6" t="s">
        <v>42</v>
      </c>
      <c r="G9743" s="6">
        <v>2018</v>
      </c>
      <c r="L9743" s="6"/>
      <c r="N9743" s="6" t="s">
        <v>890</v>
      </c>
      <c r="P9743" s="407">
        <v>127</v>
      </c>
      <c r="Q9743" s="407">
        <v>127</v>
      </c>
      <c r="R9743" s="407">
        <v>1</v>
      </c>
      <c r="S9743" s="3" t="s">
        <v>3</v>
      </c>
      <c r="T9743" s="3" t="s">
        <v>44</v>
      </c>
      <c r="U9743" s="3" t="s">
        <v>72</v>
      </c>
      <c r="V9743" s="227" t="s">
        <v>72</v>
      </c>
      <c r="X9743" s="3" t="s">
        <v>561</v>
      </c>
      <c r="AA9743" s="18">
        <v>45.133786819500003</v>
      </c>
      <c r="AB9743" s="18">
        <v>-123.37287093330001</v>
      </c>
      <c r="AC9743" s="3" t="s">
        <v>45</v>
      </c>
      <c r="AE9743" s="3" t="s">
        <v>943</v>
      </c>
      <c r="AF9743" s="3" t="str">
        <f t="shared" si="232"/>
        <v>ex Dichelostemma congestum</v>
      </c>
      <c r="AG9743" s="3" t="s">
        <v>2729</v>
      </c>
      <c r="AH9743" s="3" t="s">
        <v>1657</v>
      </c>
      <c r="AT9743" s="3" t="s">
        <v>81</v>
      </c>
    </row>
    <row r="9744" spans="2:46" x14ac:dyDescent="0.25">
      <c r="B9744" s="5">
        <v>4502</v>
      </c>
      <c r="E9744" s="62">
        <v>22</v>
      </c>
      <c r="F9744" s="6" t="s">
        <v>42</v>
      </c>
      <c r="G9744" s="6">
        <v>2018</v>
      </c>
      <c r="L9744" s="6"/>
      <c r="N9744" s="6" t="s">
        <v>890</v>
      </c>
      <c r="P9744" s="407">
        <v>127</v>
      </c>
      <c r="Q9744" s="407">
        <v>127</v>
      </c>
      <c r="R9744" s="407">
        <v>2</v>
      </c>
      <c r="S9744" s="3" t="s">
        <v>3</v>
      </c>
      <c r="T9744" s="3" t="s">
        <v>44</v>
      </c>
      <c r="U9744" s="3" t="s">
        <v>72</v>
      </c>
      <c r="V9744" s="227" t="s">
        <v>72</v>
      </c>
      <c r="X9744" s="3" t="s">
        <v>561</v>
      </c>
      <c r="AA9744" s="18">
        <v>45.133786819500003</v>
      </c>
      <c r="AB9744" s="18">
        <v>-123.37287093330001</v>
      </c>
      <c r="AC9744" s="3" t="s">
        <v>45</v>
      </c>
      <c r="AE9744" s="3" t="s">
        <v>943</v>
      </c>
      <c r="AF9744" s="3" t="str">
        <f t="shared" si="232"/>
        <v>ex Dichelostemma congestum</v>
      </c>
      <c r="AG9744" s="3" t="s">
        <v>2729</v>
      </c>
      <c r="AH9744" s="3" t="s">
        <v>1657</v>
      </c>
      <c r="AT9744" s="3" t="s">
        <v>81</v>
      </c>
    </row>
    <row r="9745" spans="2:46" x14ac:dyDescent="0.25">
      <c r="B9745" s="5">
        <v>4503</v>
      </c>
      <c r="E9745" s="62">
        <v>22</v>
      </c>
      <c r="F9745" s="6" t="s">
        <v>42</v>
      </c>
      <c r="G9745" s="6">
        <v>2018</v>
      </c>
      <c r="L9745" s="6"/>
      <c r="N9745" s="6" t="s">
        <v>890</v>
      </c>
      <c r="P9745" s="407">
        <v>127</v>
      </c>
      <c r="Q9745" s="407">
        <v>127</v>
      </c>
      <c r="R9745" s="407">
        <v>3</v>
      </c>
      <c r="S9745" s="3" t="s">
        <v>3</v>
      </c>
      <c r="T9745" s="3" t="s">
        <v>44</v>
      </c>
      <c r="U9745" s="3" t="s">
        <v>72</v>
      </c>
      <c r="V9745" s="227" t="s">
        <v>72</v>
      </c>
      <c r="X9745" s="3" t="s">
        <v>561</v>
      </c>
      <c r="AA9745" s="18">
        <v>45.133786819500003</v>
      </c>
      <c r="AB9745" s="18">
        <v>-123.37287093330001</v>
      </c>
      <c r="AC9745" s="3" t="s">
        <v>45</v>
      </c>
      <c r="AE9745" s="3" t="s">
        <v>943</v>
      </c>
      <c r="AF9745" s="3" t="str">
        <f t="shared" si="232"/>
        <v>ex Dichelostemma congestum</v>
      </c>
      <c r="AG9745" s="3" t="s">
        <v>2729</v>
      </c>
      <c r="AH9745" s="3" t="s">
        <v>1657</v>
      </c>
      <c r="AT9745" s="3" t="s">
        <v>81</v>
      </c>
    </row>
    <row r="9746" spans="2:46" x14ac:dyDescent="0.25">
      <c r="B9746" s="5">
        <v>4504</v>
      </c>
      <c r="E9746" s="62">
        <v>22</v>
      </c>
      <c r="F9746" s="6" t="s">
        <v>42</v>
      </c>
      <c r="G9746" s="6">
        <v>2018</v>
      </c>
      <c r="L9746" s="6"/>
      <c r="N9746" s="6" t="s">
        <v>890</v>
      </c>
      <c r="P9746" s="407">
        <v>127</v>
      </c>
      <c r="Q9746" s="407">
        <v>127</v>
      </c>
      <c r="R9746" s="407">
        <v>4</v>
      </c>
      <c r="S9746" s="3" t="s">
        <v>3</v>
      </c>
      <c r="T9746" s="3" t="s">
        <v>44</v>
      </c>
      <c r="U9746" s="3" t="s">
        <v>72</v>
      </c>
      <c r="V9746" s="227" t="s">
        <v>72</v>
      </c>
      <c r="X9746" s="3" t="s">
        <v>561</v>
      </c>
      <c r="AA9746" s="18">
        <v>45.133786819500003</v>
      </c>
      <c r="AB9746" s="18">
        <v>-123.37287093330001</v>
      </c>
      <c r="AC9746" s="3" t="s">
        <v>45</v>
      </c>
      <c r="AE9746" s="3" t="s">
        <v>943</v>
      </c>
      <c r="AF9746" s="3" t="str">
        <f t="shared" si="232"/>
        <v>ex Dichelostemma congestum</v>
      </c>
      <c r="AG9746" s="3" t="s">
        <v>2729</v>
      </c>
      <c r="AH9746" s="3" t="s">
        <v>1657</v>
      </c>
      <c r="AT9746" s="3" t="s">
        <v>81</v>
      </c>
    </row>
    <row r="9747" spans="2:46" x14ac:dyDescent="0.25">
      <c r="B9747" s="5">
        <v>4505</v>
      </c>
      <c r="E9747" s="62">
        <v>22</v>
      </c>
      <c r="F9747" s="6" t="s">
        <v>42</v>
      </c>
      <c r="G9747" s="6">
        <v>2018</v>
      </c>
      <c r="L9747" s="6"/>
      <c r="N9747" s="6" t="s">
        <v>890</v>
      </c>
      <c r="P9747" s="407">
        <v>127</v>
      </c>
      <c r="Q9747" s="407">
        <v>127</v>
      </c>
      <c r="R9747" s="407">
        <v>5</v>
      </c>
      <c r="S9747" s="3" t="s">
        <v>3</v>
      </c>
      <c r="T9747" s="3" t="s">
        <v>44</v>
      </c>
      <c r="U9747" s="3" t="s">
        <v>72</v>
      </c>
      <c r="V9747" s="227" t="s">
        <v>72</v>
      </c>
      <c r="X9747" s="3" t="s">
        <v>561</v>
      </c>
      <c r="AA9747" s="18">
        <v>45.133786819500003</v>
      </c>
      <c r="AB9747" s="18">
        <v>-123.37287093330001</v>
      </c>
      <c r="AC9747" s="3" t="s">
        <v>45</v>
      </c>
      <c r="AE9747" s="3" t="s">
        <v>943</v>
      </c>
      <c r="AF9747" s="3" t="str">
        <f t="shared" si="232"/>
        <v>ex Dichelostemma congestum</v>
      </c>
      <c r="AG9747" s="3" t="s">
        <v>2729</v>
      </c>
      <c r="AH9747" s="3" t="s">
        <v>1657</v>
      </c>
      <c r="AT9747" s="3" t="s">
        <v>81</v>
      </c>
    </row>
    <row r="9748" spans="2:46" x14ac:dyDescent="0.25">
      <c r="B9748" s="5">
        <v>4506</v>
      </c>
      <c r="E9748" s="62">
        <v>22</v>
      </c>
      <c r="F9748" s="6" t="s">
        <v>42</v>
      </c>
      <c r="G9748" s="6">
        <v>2018</v>
      </c>
      <c r="L9748" s="6"/>
      <c r="N9748" s="6" t="s">
        <v>890</v>
      </c>
      <c r="P9748" s="407">
        <v>127</v>
      </c>
      <c r="Q9748" s="407">
        <v>127</v>
      </c>
      <c r="R9748" s="407">
        <v>6</v>
      </c>
      <c r="S9748" s="3" t="s">
        <v>3</v>
      </c>
      <c r="T9748" s="3" t="s">
        <v>44</v>
      </c>
      <c r="U9748" s="3" t="s">
        <v>72</v>
      </c>
      <c r="V9748" s="227" t="s">
        <v>72</v>
      </c>
      <c r="X9748" s="3" t="s">
        <v>561</v>
      </c>
      <c r="AA9748" s="18">
        <v>45.133786819500003</v>
      </c>
      <c r="AB9748" s="18">
        <v>-123.37287093330001</v>
      </c>
      <c r="AC9748" s="3" t="s">
        <v>45</v>
      </c>
      <c r="AE9748" s="3" t="s">
        <v>943</v>
      </c>
      <c r="AF9748" s="3" t="str">
        <f t="shared" si="232"/>
        <v>ex Dichelostemma congestum</v>
      </c>
      <c r="AG9748" s="3" t="s">
        <v>2729</v>
      </c>
      <c r="AH9748" s="3" t="s">
        <v>1657</v>
      </c>
      <c r="AT9748" s="3" t="s">
        <v>81</v>
      </c>
    </row>
    <row r="9749" spans="2:46" x14ac:dyDescent="0.25">
      <c r="B9749" s="5">
        <v>4507</v>
      </c>
      <c r="E9749" s="62">
        <v>22</v>
      </c>
      <c r="F9749" s="6" t="s">
        <v>42</v>
      </c>
      <c r="G9749" s="6">
        <v>2018</v>
      </c>
      <c r="L9749" s="6"/>
      <c r="N9749" s="6" t="s">
        <v>891</v>
      </c>
      <c r="P9749" s="407">
        <v>128</v>
      </c>
      <c r="Q9749" s="407">
        <v>128</v>
      </c>
      <c r="R9749" s="407">
        <v>1</v>
      </c>
      <c r="S9749" s="3" t="s">
        <v>3</v>
      </c>
      <c r="T9749" s="3" t="s">
        <v>44</v>
      </c>
      <c r="U9749" s="3" t="s">
        <v>72</v>
      </c>
      <c r="V9749" s="227" t="s">
        <v>72</v>
      </c>
      <c r="X9749" s="3" t="s">
        <v>3354</v>
      </c>
      <c r="AA9749" s="18">
        <v>45.388621240100001</v>
      </c>
      <c r="AB9749" s="18">
        <v>-123.26392138520001</v>
      </c>
      <c r="AC9749" s="3" t="s">
        <v>45</v>
      </c>
      <c r="AE9749" s="3" t="s">
        <v>135</v>
      </c>
      <c r="AF9749" s="3" t="str">
        <f t="shared" si="232"/>
        <v>ex Bellis perennis</v>
      </c>
      <c r="AG9749" s="3" t="s">
        <v>2729</v>
      </c>
      <c r="AH9749" s="3" t="s">
        <v>1657</v>
      </c>
      <c r="AT9749" s="3" t="s">
        <v>81</v>
      </c>
    </row>
    <row r="9750" spans="2:46" x14ac:dyDescent="0.25">
      <c r="B9750" s="5">
        <v>4508</v>
      </c>
      <c r="E9750" s="62">
        <v>22</v>
      </c>
      <c r="F9750" s="6" t="s">
        <v>42</v>
      </c>
      <c r="G9750" s="6">
        <v>2018</v>
      </c>
      <c r="L9750" s="6"/>
      <c r="N9750" s="6" t="s">
        <v>891</v>
      </c>
      <c r="P9750" s="407">
        <v>128</v>
      </c>
      <c r="Q9750" s="407">
        <v>128</v>
      </c>
      <c r="R9750" s="407">
        <v>2</v>
      </c>
      <c r="S9750" s="3" t="s">
        <v>3</v>
      </c>
      <c r="T9750" s="3" t="s">
        <v>44</v>
      </c>
      <c r="U9750" s="3" t="s">
        <v>72</v>
      </c>
      <c r="V9750" s="227" t="s">
        <v>72</v>
      </c>
      <c r="X9750" s="3" t="s">
        <v>3354</v>
      </c>
      <c r="AA9750" s="18">
        <v>45.388621240100001</v>
      </c>
      <c r="AB9750" s="18">
        <v>-123.26392138520001</v>
      </c>
      <c r="AC9750" s="3" t="s">
        <v>45</v>
      </c>
      <c r="AE9750" s="3" t="s">
        <v>135</v>
      </c>
      <c r="AF9750" s="3" t="str">
        <f t="shared" si="232"/>
        <v>ex Bellis perennis</v>
      </c>
      <c r="AG9750" s="3" t="s">
        <v>2729</v>
      </c>
      <c r="AH9750" s="3" t="s">
        <v>1657</v>
      </c>
      <c r="AT9750" s="3" t="s">
        <v>81</v>
      </c>
    </row>
    <row r="9751" spans="2:46" x14ac:dyDescent="0.25">
      <c r="B9751" s="5">
        <v>4509</v>
      </c>
      <c r="E9751" s="62">
        <v>22</v>
      </c>
      <c r="F9751" s="6" t="s">
        <v>42</v>
      </c>
      <c r="G9751" s="6">
        <v>2018</v>
      </c>
      <c r="L9751" s="6"/>
      <c r="N9751" s="6" t="s">
        <v>891</v>
      </c>
      <c r="P9751" s="407">
        <v>128</v>
      </c>
      <c r="Q9751" s="407">
        <v>128</v>
      </c>
      <c r="R9751" s="407">
        <v>3</v>
      </c>
      <c r="S9751" s="3" t="s">
        <v>3</v>
      </c>
      <c r="T9751" s="3" t="s">
        <v>44</v>
      </c>
      <c r="U9751" s="3" t="s">
        <v>72</v>
      </c>
      <c r="V9751" s="227" t="s">
        <v>72</v>
      </c>
      <c r="X9751" s="3" t="s">
        <v>3354</v>
      </c>
      <c r="AA9751" s="18">
        <v>45.388621240100001</v>
      </c>
      <c r="AB9751" s="18">
        <v>-123.26392138520001</v>
      </c>
      <c r="AC9751" s="3" t="s">
        <v>45</v>
      </c>
      <c r="AE9751" s="3" t="s">
        <v>135</v>
      </c>
      <c r="AF9751" s="3" t="str">
        <f t="shared" si="232"/>
        <v>ex Bellis perennis</v>
      </c>
      <c r="AG9751" s="3" t="s">
        <v>2729</v>
      </c>
      <c r="AH9751" s="3" t="s">
        <v>1657</v>
      </c>
      <c r="AT9751" s="3" t="s">
        <v>81</v>
      </c>
    </row>
    <row r="9752" spans="2:46" x14ac:dyDescent="0.25">
      <c r="B9752" s="5">
        <v>4510</v>
      </c>
      <c r="E9752" s="62">
        <v>22</v>
      </c>
      <c r="F9752" s="6" t="s">
        <v>42</v>
      </c>
      <c r="G9752" s="6">
        <v>2018</v>
      </c>
      <c r="L9752" s="6"/>
      <c r="N9752" s="6" t="s">
        <v>891</v>
      </c>
      <c r="P9752" s="407">
        <v>128</v>
      </c>
      <c r="Q9752" s="407">
        <v>128</v>
      </c>
      <c r="R9752" s="407">
        <v>4</v>
      </c>
      <c r="S9752" s="3" t="s">
        <v>3</v>
      </c>
      <c r="T9752" s="3" t="s">
        <v>44</v>
      </c>
      <c r="U9752" s="3" t="s">
        <v>72</v>
      </c>
      <c r="V9752" s="227" t="s">
        <v>72</v>
      </c>
      <c r="X9752" s="3" t="s">
        <v>3354</v>
      </c>
      <c r="AA9752" s="18">
        <v>45.388621240100001</v>
      </c>
      <c r="AB9752" s="18">
        <v>-123.26392138520001</v>
      </c>
      <c r="AC9752" s="3" t="s">
        <v>45</v>
      </c>
      <c r="AE9752" s="3" t="s">
        <v>135</v>
      </c>
      <c r="AF9752" s="3" t="str">
        <f t="shared" si="232"/>
        <v>ex Bellis perennis</v>
      </c>
      <c r="AG9752" s="3" t="s">
        <v>2729</v>
      </c>
      <c r="AH9752" s="3" t="s">
        <v>1657</v>
      </c>
      <c r="AT9752" s="3" t="s">
        <v>81</v>
      </c>
    </row>
    <row r="9753" spans="2:46" x14ac:dyDescent="0.25">
      <c r="B9753" s="5">
        <v>4511</v>
      </c>
      <c r="E9753" s="62">
        <v>22</v>
      </c>
      <c r="F9753" s="6" t="s">
        <v>42</v>
      </c>
      <c r="G9753" s="6">
        <v>2018</v>
      </c>
      <c r="L9753" s="6"/>
      <c r="N9753" s="6" t="s">
        <v>891</v>
      </c>
      <c r="P9753" s="407">
        <v>128</v>
      </c>
      <c r="Q9753" s="407">
        <v>128</v>
      </c>
      <c r="R9753" s="407">
        <v>5</v>
      </c>
      <c r="S9753" s="3" t="s">
        <v>3</v>
      </c>
      <c r="T9753" s="3" t="s">
        <v>44</v>
      </c>
      <c r="U9753" s="3" t="s">
        <v>72</v>
      </c>
      <c r="V9753" s="227" t="s">
        <v>72</v>
      </c>
      <c r="X9753" s="3" t="s">
        <v>3354</v>
      </c>
      <c r="AA9753" s="18">
        <v>45.388621240100001</v>
      </c>
      <c r="AB9753" s="18">
        <v>-123.26392138520001</v>
      </c>
      <c r="AC9753" s="3" t="s">
        <v>45</v>
      </c>
      <c r="AE9753" s="3" t="s">
        <v>135</v>
      </c>
      <c r="AF9753" s="3" t="str">
        <f t="shared" si="232"/>
        <v>ex Bellis perennis</v>
      </c>
      <c r="AG9753" s="3" t="s">
        <v>2729</v>
      </c>
      <c r="AH9753" s="3" t="s">
        <v>1657</v>
      </c>
      <c r="AT9753" s="3" t="s">
        <v>81</v>
      </c>
    </row>
    <row r="9754" spans="2:46" x14ac:dyDescent="0.25">
      <c r="B9754" s="5">
        <v>4512</v>
      </c>
      <c r="E9754" s="62">
        <v>22</v>
      </c>
      <c r="F9754" s="6" t="s">
        <v>42</v>
      </c>
      <c r="G9754" s="6">
        <v>2018</v>
      </c>
      <c r="L9754" s="6"/>
      <c r="N9754" s="6" t="s">
        <v>891</v>
      </c>
      <c r="P9754" s="407">
        <v>128</v>
      </c>
      <c r="Q9754" s="407">
        <v>128</v>
      </c>
      <c r="R9754" s="407">
        <v>6</v>
      </c>
      <c r="S9754" s="3" t="s">
        <v>3</v>
      </c>
      <c r="T9754" s="3" t="s">
        <v>44</v>
      </c>
      <c r="U9754" s="3" t="s">
        <v>72</v>
      </c>
      <c r="V9754" s="227" t="s">
        <v>72</v>
      </c>
      <c r="X9754" s="3" t="s">
        <v>3354</v>
      </c>
      <c r="AA9754" s="18">
        <v>45.388621240100001</v>
      </c>
      <c r="AB9754" s="18">
        <v>-123.26392138520001</v>
      </c>
      <c r="AC9754" s="3" t="s">
        <v>45</v>
      </c>
      <c r="AE9754" s="3" t="s">
        <v>135</v>
      </c>
      <c r="AF9754" s="3" t="str">
        <f t="shared" si="232"/>
        <v>ex Bellis perennis</v>
      </c>
      <c r="AG9754" s="3" t="s">
        <v>2729</v>
      </c>
      <c r="AH9754" s="3" t="s">
        <v>1657</v>
      </c>
      <c r="AT9754" s="3" t="s">
        <v>81</v>
      </c>
    </row>
    <row r="9755" spans="2:46" x14ac:dyDescent="0.25">
      <c r="B9755" s="5">
        <v>4513</v>
      </c>
      <c r="E9755" s="62">
        <v>22</v>
      </c>
      <c r="F9755" s="6" t="s">
        <v>42</v>
      </c>
      <c r="G9755" s="6">
        <v>2018</v>
      </c>
      <c r="L9755" s="6"/>
      <c r="N9755" s="6" t="s">
        <v>891</v>
      </c>
      <c r="P9755" s="407">
        <v>128</v>
      </c>
      <c r="Q9755" s="407">
        <v>128</v>
      </c>
      <c r="R9755" s="407">
        <v>7</v>
      </c>
      <c r="S9755" s="3" t="s">
        <v>3</v>
      </c>
      <c r="T9755" s="3" t="s">
        <v>44</v>
      </c>
      <c r="U9755" s="3" t="s">
        <v>72</v>
      </c>
      <c r="V9755" s="227" t="s">
        <v>72</v>
      </c>
      <c r="X9755" s="3" t="s">
        <v>3354</v>
      </c>
      <c r="AA9755" s="18">
        <v>45.388621240100001</v>
      </c>
      <c r="AB9755" s="18">
        <v>-123.26392138520001</v>
      </c>
      <c r="AC9755" s="3" t="s">
        <v>45</v>
      </c>
      <c r="AE9755" s="3" t="s">
        <v>135</v>
      </c>
      <c r="AF9755" s="3" t="str">
        <f t="shared" si="232"/>
        <v>ex Bellis perennis</v>
      </c>
      <c r="AG9755" s="3" t="s">
        <v>2729</v>
      </c>
      <c r="AH9755" s="3" t="s">
        <v>1657</v>
      </c>
      <c r="AT9755" s="3" t="s">
        <v>81</v>
      </c>
    </row>
    <row r="9756" spans="2:46" x14ac:dyDescent="0.25">
      <c r="B9756" s="5">
        <v>4514</v>
      </c>
      <c r="E9756" s="62">
        <v>22</v>
      </c>
      <c r="F9756" s="6" t="s">
        <v>42</v>
      </c>
      <c r="G9756" s="6">
        <v>2018</v>
      </c>
      <c r="L9756" s="6"/>
      <c r="N9756" s="6" t="s">
        <v>891</v>
      </c>
      <c r="P9756" s="407">
        <v>128</v>
      </c>
      <c r="Q9756" s="407">
        <v>128</v>
      </c>
      <c r="R9756" s="407">
        <v>8</v>
      </c>
      <c r="S9756" s="3" t="s">
        <v>3</v>
      </c>
      <c r="T9756" s="3" t="s">
        <v>44</v>
      </c>
      <c r="U9756" s="3" t="s">
        <v>72</v>
      </c>
      <c r="V9756" s="227" t="s">
        <v>72</v>
      </c>
      <c r="X9756" s="3" t="s">
        <v>3354</v>
      </c>
      <c r="AA9756" s="18">
        <v>45.388621240100001</v>
      </c>
      <c r="AB9756" s="18">
        <v>-123.26392138520001</v>
      </c>
      <c r="AC9756" s="3" t="s">
        <v>45</v>
      </c>
      <c r="AE9756" s="3" t="s">
        <v>135</v>
      </c>
      <c r="AF9756" s="3" t="str">
        <f t="shared" si="232"/>
        <v>ex Bellis perennis</v>
      </c>
      <c r="AG9756" s="3" t="s">
        <v>2729</v>
      </c>
      <c r="AH9756" s="3" t="s">
        <v>1657</v>
      </c>
      <c r="AT9756" s="3" t="s">
        <v>81</v>
      </c>
    </row>
    <row r="9757" spans="2:46" x14ac:dyDescent="0.25">
      <c r="B9757" s="5">
        <v>4521</v>
      </c>
      <c r="E9757" s="62">
        <v>22</v>
      </c>
      <c r="F9757" s="6" t="s">
        <v>42</v>
      </c>
      <c r="G9757" s="6">
        <v>2018</v>
      </c>
      <c r="L9757" s="6"/>
      <c r="N9757" s="6" t="s">
        <v>894</v>
      </c>
      <c r="P9757" s="407">
        <v>129</v>
      </c>
      <c r="Q9757" s="407">
        <v>129</v>
      </c>
      <c r="R9757" s="407">
        <v>1</v>
      </c>
      <c r="S9757" s="3" t="s">
        <v>3</v>
      </c>
      <c r="T9757" s="3" t="s">
        <v>44</v>
      </c>
      <c r="U9757" s="3" t="s">
        <v>72</v>
      </c>
      <c r="V9757" s="227" t="s">
        <v>72</v>
      </c>
      <c r="X9757" s="3" t="s">
        <v>3354</v>
      </c>
      <c r="AA9757" s="18">
        <v>45.388542317599999</v>
      </c>
      <c r="AB9757" s="18">
        <v>-123.26400526640001</v>
      </c>
      <c r="AC9757" s="3" t="s">
        <v>45</v>
      </c>
      <c r="AE9757" s="3" t="s">
        <v>892</v>
      </c>
      <c r="AF9757" s="3" t="str">
        <f t="shared" ref="AF9757:AF9820" si="233">CONCATENATE("ex ", AE9757)</f>
        <v>ex Eriophyllum lanatum</v>
      </c>
      <c r="AG9757" s="3" t="s">
        <v>2729</v>
      </c>
      <c r="AH9757" s="3" t="s">
        <v>1657</v>
      </c>
      <c r="AT9757" s="3" t="s">
        <v>81</v>
      </c>
    </row>
    <row r="9758" spans="2:46" x14ac:dyDescent="0.25">
      <c r="B9758" s="5">
        <v>4522</v>
      </c>
      <c r="E9758" s="62">
        <v>22</v>
      </c>
      <c r="F9758" s="6" t="s">
        <v>42</v>
      </c>
      <c r="G9758" s="6">
        <v>2018</v>
      </c>
      <c r="L9758" s="6"/>
      <c r="N9758" s="6" t="s">
        <v>894</v>
      </c>
      <c r="P9758" s="407">
        <v>129</v>
      </c>
      <c r="Q9758" s="407">
        <v>129</v>
      </c>
      <c r="R9758" s="407">
        <v>2</v>
      </c>
      <c r="S9758" s="3" t="s">
        <v>3</v>
      </c>
      <c r="T9758" s="3" t="s">
        <v>44</v>
      </c>
      <c r="U9758" s="3" t="s">
        <v>72</v>
      </c>
      <c r="V9758" s="227" t="s">
        <v>72</v>
      </c>
      <c r="X9758" s="3" t="s">
        <v>3354</v>
      </c>
      <c r="AA9758" s="18">
        <v>45.388542317599999</v>
      </c>
      <c r="AB9758" s="18">
        <v>-123.26400526640001</v>
      </c>
      <c r="AC9758" s="3" t="s">
        <v>45</v>
      </c>
      <c r="AE9758" s="3" t="s">
        <v>892</v>
      </c>
      <c r="AF9758" s="3" t="str">
        <f t="shared" si="233"/>
        <v>ex Eriophyllum lanatum</v>
      </c>
      <c r="AG9758" s="3" t="s">
        <v>2729</v>
      </c>
      <c r="AH9758" s="3" t="s">
        <v>1657</v>
      </c>
      <c r="AT9758" s="3" t="s">
        <v>81</v>
      </c>
    </row>
    <row r="9759" spans="2:46" x14ac:dyDescent="0.25">
      <c r="B9759" s="5">
        <v>4523</v>
      </c>
      <c r="E9759" s="62">
        <v>22</v>
      </c>
      <c r="F9759" s="6" t="s">
        <v>42</v>
      </c>
      <c r="G9759" s="6">
        <v>2018</v>
      </c>
      <c r="L9759" s="6"/>
      <c r="N9759" s="6" t="s">
        <v>894</v>
      </c>
      <c r="P9759" s="407">
        <v>129</v>
      </c>
      <c r="Q9759" s="407">
        <v>129</v>
      </c>
      <c r="R9759" s="407">
        <v>3</v>
      </c>
      <c r="S9759" s="3" t="s">
        <v>3</v>
      </c>
      <c r="T9759" s="3" t="s">
        <v>44</v>
      </c>
      <c r="U9759" s="3" t="s">
        <v>72</v>
      </c>
      <c r="V9759" s="227" t="s">
        <v>72</v>
      </c>
      <c r="X9759" s="3" t="s">
        <v>3354</v>
      </c>
      <c r="AA9759" s="18">
        <v>45.388542317599999</v>
      </c>
      <c r="AB9759" s="18">
        <v>-123.26400526640001</v>
      </c>
      <c r="AC9759" s="3" t="s">
        <v>45</v>
      </c>
      <c r="AE9759" s="3" t="s">
        <v>892</v>
      </c>
      <c r="AF9759" s="3" t="str">
        <f t="shared" si="233"/>
        <v>ex Eriophyllum lanatum</v>
      </c>
      <c r="AG9759" s="3" t="s">
        <v>2729</v>
      </c>
      <c r="AH9759" s="3" t="s">
        <v>1657</v>
      </c>
      <c r="AT9759" s="3" t="s">
        <v>81</v>
      </c>
    </row>
    <row r="9760" spans="2:46" x14ac:dyDescent="0.25">
      <c r="B9760" s="5">
        <v>4524</v>
      </c>
      <c r="E9760" s="62">
        <v>22</v>
      </c>
      <c r="F9760" s="6" t="s">
        <v>42</v>
      </c>
      <c r="G9760" s="6">
        <v>2018</v>
      </c>
      <c r="L9760" s="6"/>
      <c r="N9760" s="6" t="s">
        <v>894</v>
      </c>
      <c r="P9760" s="407">
        <v>129</v>
      </c>
      <c r="Q9760" s="407">
        <v>129</v>
      </c>
      <c r="R9760" s="407">
        <v>4</v>
      </c>
      <c r="S9760" s="3" t="s">
        <v>3</v>
      </c>
      <c r="T9760" s="3" t="s">
        <v>44</v>
      </c>
      <c r="U9760" s="3" t="s">
        <v>72</v>
      </c>
      <c r="V9760" s="227" t="s">
        <v>72</v>
      </c>
      <c r="X9760" s="3" t="s">
        <v>3354</v>
      </c>
      <c r="AA9760" s="18">
        <v>45.388542317599999</v>
      </c>
      <c r="AB9760" s="18">
        <v>-123.26400526640001</v>
      </c>
      <c r="AC9760" s="3" t="s">
        <v>45</v>
      </c>
      <c r="AE9760" s="3" t="s">
        <v>892</v>
      </c>
      <c r="AF9760" s="3" t="str">
        <f t="shared" si="233"/>
        <v>ex Eriophyllum lanatum</v>
      </c>
      <c r="AG9760" s="3" t="s">
        <v>2729</v>
      </c>
      <c r="AH9760" s="3" t="s">
        <v>1657</v>
      </c>
      <c r="AT9760" s="3" t="s">
        <v>81</v>
      </c>
    </row>
    <row r="9761" spans="2:46" x14ac:dyDescent="0.25">
      <c r="B9761" s="5">
        <v>4525</v>
      </c>
      <c r="E9761" s="62">
        <v>22</v>
      </c>
      <c r="F9761" s="6" t="s">
        <v>42</v>
      </c>
      <c r="G9761" s="6">
        <v>2018</v>
      </c>
      <c r="L9761" s="6"/>
      <c r="N9761" s="6" t="s">
        <v>894</v>
      </c>
      <c r="P9761" s="407">
        <v>129</v>
      </c>
      <c r="Q9761" s="407">
        <v>129</v>
      </c>
      <c r="R9761" s="407">
        <v>5</v>
      </c>
      <c r="S9761" s="3" t="s">
        <v>3</v>
      </c>
      <c r="T9761" s="3" t="s">
        <v>44</v>
      </c>
      <c r="U9761" s="3" t="s">
        <v>72</v>
      </c>
      <c r="V9761" s="227" t="s">
        <v>72</v>
      </c>
      <c r="X9761" s="3" t="s">
        <v>3354</v>
      </c>
      <c r="AA9761" s="18">
        <v>45.388542317599999</v>
      </c>
      <c r="AB9761" s="18">
        <v>-123.26400526640001</v>
      </c>
      <c r="AC9761" s="3" t="s">
        <v>45</v>
      </c>
      <c r="AE9761" s="3" t="s">
        <v>892</v>
      </c>
      <c r="AF9761" s="3" t="str">
        <f t="shared" si="233"/>
        <v>ex Eriophyllum lanatum</v>
      </c>
      <c r="AG9761" s="3" t="s">
        <v>2729</v>
      </c>
      <c r="AH9761" s="3" t="s">
        <v>1657</v>
      </c>
      <c r="AT9761" s="3" t="s">
        <v>81</v>
      </c>
    </row>
    <row r="9762" spans="2:46" x14ac:dyDescent="0.25">
      <c r="B9762" s="5">
        <v>4526</v>
      </c>
      <c r="E9762" s="62">
        <v>22</v>
      </c>
      <c r="F9762" s="6" t="s">
        <v>42</v>
      </c>
      <c r="G9762" s="6">
        <v>2018</v>
      </c>
      <c r="L9762" s="6"/>
      <c r="N9762" s="6" t="s">
        <v>894</v>
      </c>
      <c r="P9762" s="407">
        <v>129</v>
      </c>
      <c r="Q9762" s="407">
        <v>129</v>
      </c>
      <c r="R9762" s="407">
        <v>6</v>
      </c>
      <c r="S9762" s="3" t="s">
        <v>3</v>
      </c>
      <c r="T9762" s="3" t="s">
        <v>44</v>
      </c>
      <c r="U9762" s="3" t="s">
        <v>72</v>
      </c>
      <c r="V9762" s="227" t="s">
        <v>72</v>
      </c>
      <c r="X9762" s="3" t="s">
        <v>3354</v>
      </c>
      <c r="AA9762" s="18">
        <v>45.388542317599999</v>
      </c>
      <c r="AB9762" s="18">
        <v>-123.26400526640001</v>
      </c>
      <c r="AC9762" s="3" t="s">
        <v>45</v>
      </c>
      <c r="AE9762" s="3" t="s">
        <v>892</v>
      </c>
      <c r="AF9762" s="3" t="str">
        <f t="shared" si="233"/>
        <v>ex Eriophyllum lanatum</v>
      </c>
      <c r="AG9762" s="3" t="s">
        <v>2729</v>
      </c>
      <c r="AH9762" s="3" t="s">
        <v>1657</v>
      </c>
      <c r="AT9762" s="3" t="s">
        <v>81</v>
      </c>
    </row>
    <row r="9763" spans="2:46" x14ac:dyDescent="0.25">
      <c r="B9763" s="5">
        <v>4527</v>
      </c>
      <c r="E9763" s="62">
        <v>22</v>
      </c>
      <c r="F9763" s="6" t="s">
        <v>42</v>
      </c>
      <c r="G9763" s="6">
        <v>2018</v>
      </c>
      <c r="L9763" s="6"/>
      <c r="N9763" s="6" t="s">
        <v>894</v>
      </c>
      <c r="P9763" s="407">
        <v>129</v>
      </c>
      <c r="Q9763" s="407">
        <v>129</v>
      </c>
      <c r="R9763" s="407">
        <v>7</v>
      </c>
      <c r="S9763" s="3" t="s">
        <v>3</v>
      </c>
      <c r="T9763" s="3" t="s">
        <v>44</v>
      </c>
      <c r="U9763" s="3" t="s">
        <v>72</v>
      </c>
      <c r="V9763" s="227" t="s">
        <v>72</v>
      </c>
      <c r="X9763" s="3" t="s">
        <v>3354</v>
      </c>
      <c r="AA9763" s="18">
        <v>45.388542317599999</v>
      </c>
      <c r="AB9763" s="18">
        <v>-123.26400526640001</v>
      </c>
      <c r="AC9763" s="3" t="s">
        <v>45</v>
      </c>
      <c r="AE9763" s="3" t="s">
        <v>892</v>
      </c>
      <c r="AF9763" s="3" t="str">
        <f t="shared" si="233"/>
        <v>ex Eriophyllum lanatum</v>
      </c>
      <c r="AG9763" s="3" t="s">
        <v>2729</v>
      </c>
      <c r="AH9763" s="3" t="s">
        <v>1657</v>
      </c>
      <c r="AT9763" s="3" t="s">
        <v>81</v>
      </c>
    </row>
    <row r="9764" spans="2:46" x14ac:dyDescent="0.25">
      <c r="B9764" s="5">
        <v>4534</v>
      </c>
      <c r="E9764" s="62">
        <v>22</v>
      </c>
      <c r="F9764" s="6" t="s">
        <v>42</v>
      </c>
      <c r="G9764" s="6">
        <v>2018</v>
      </c>
      <c r="L9764" s="6"/>
      <c r="N9764" s="6" t="s">
        <v>895</v>
      </c>
      <c r="P9764" s="407">
        <v>130</v>
      </c>
      <c r="Q9764" s="407">
        <v>130</v>
      </c>
      <c r="R9764" s="407">
        <v>1</v>
      </c>
      <c r="S9764" s="3" t="s">
        <v>3</v>
      </c>
      <c r="T9764" s="3" t="s">
        <v>44</v>
      </c>
      <c r="U9764" s="3" t="s">
        <v>72</v>
      </c>
      <c r="V9764" s="227" t="s">
        <v>72</v>
      </c>
      <c r="X9764" s="3" t="s">
        <v>3354</v>
      </c>
      <c r="AA9764" s="18">
        <v>45.388498098500001</v>
      </c>
      <c r="AB9764" s="18">
        <v>-123.2640752735</v>
      </c>
      <c r="AC9764" s="3" t="s">
        <v>45</v>
      </c>
      <c r="AE9764" s="3" t="s">
        <v>942</v>
      </c>
      <c r="AF9764" s="3" t="str">
        <f t="shared" si="233"/>
        <v>ex Cerastium tomentosum</v>
      </c>
      <c r="AG9764" s="3" t="s">
        <v>2729</v>
      </c>
      <c r="AH9764" s="3" t="s">
        <v>1657</v>
      </c>
      <c r="AT9764" s="3" t="s">
        <v>81</v>
      </c>
    </row>
    <row r="9765" spans="2:46" x14ac:dyDescent="0.25">
      <c r="B9765" s="5">
        <v>4535</v>
      </c>
      <c r="E9765" s="62">
        <v>22</v>
      </c>
      <c r="F9765" s="6" t="s">
        <v>42</v>
      </c>
      <c r="G9765" s="6">
        <v>2018</v>
      </c>
      <c r="L9765" s="6"/>
      <c r="N9765" s="6" t="s">
        <v>895</v>
      </c>
      <c r="P9765" s="407">
        <v>130</v>
      </c>
      <c r="Q9765" s="407">
        <v>130</v>
      </c>
      <c r="R9765" s="407">
        <v>2</v>
      </c>
      <c r="S9765" s="3" t="s">
        <v>3</v>
      </c>
      <c r="T9765" s="3" t="s">
        <v>44</v>
      </c>
      <c r="U9765" s="3" t="s">
        <v>72</v>
      </c>
      <c r="V9765" s="227" t="s">
        <v>72</v>
      </c>
      <c r="X9765" s="3" t="s">
        <v>3354</v>
      </c>
      <c r="AA9765" s="18">
        <v>45.388498098500001</v>
      </c>
      <c r="AB9765" s="18">
        <v>-123.2640752735</v>
      </c>
      <c r="AC9765" s="3" t="s">
        <v>45</v>
      </c>
      <c r="AE9765" s="3" t="s">
        <v>942</v>
      </c>
      <c r="AF9765" s="3" t="str">
        <f t="shared" si="233"/>
        <v>ex Cerastium tomentosum</v>
      </c>
      <c r="AG9765" s="3" t="s">
        <v>2729</v>
      </c>
      <c r="AH9765" s="3" t="s">
        <v>1657</v>
      </c>
      <c r="AT9765" s="3" t="s">
        <v>81</v>
      </c>
    </row>
    <row r="9766" spans="2:46" x14ac:dyDescent="0.25">
      <c r="B9766" s="5">
        <v>4536</v>
      </c>
      <c r="E9766" s="62">
        <v>22</v>
      </c>
      <c r="F9766" s="6" t="s">
        <v>42</v>
      </c>
      <c r="G9766" s="6">
        <v>2018</v>
      </c>
      <c r="L9766" s="6"/>
      <c r="N9766" s="6" t="s">
        <v>895</v>
      </c>
      <c r="P9766" s="407">
        <v>130</v>
      </c>
      <c r="Q9766" s="407">
        <v>130</v>
      </c>
      <c r="R9766" s="407">
        <v>3</v>
      </c>
      <c r="S9766" s="3" t="s">
        <v>3</v>
      </c>
      <c r="T9766" s="3" t="s">
        <v>44</v>
      </c>
      <c r="U9766" s="3" t="s">
        <v>72</v>
      </c>
      <c r="V9766" s="227" t="s">
        <v>72</v>
      </c>
      <c r="X9766" s="3" t="s">
        <v>3354</v>
      </c>
      <c r="AA9766" s="18">
        <v>45.388498098500001</v>
      </c>
      <c r="AB9766" s="18">
        <v>-123.2640752735</v>
      </c>
      <c r="AC9766" s="3" t="s">
        <v>45</v>
      </c>
      <c r="AE9766" s="3" t="s">
        <v>942</v>
      </c>
      <c r="AF9766" s="3" t="str">
        <f t="shared" si="233"/>
        <v>ex Cerastium tomentosum</v>
      </c>
      <c r="AG9766" s="3" t="s">
        <v>2729</v>
      </c>
      <c r="AH9766" s="3" t="s">
        <v>1657</v>
      </c>
      <c r="AT9766" s="3" t="s">
        <v>81</v>
      </c>
    </row>
    <row r="9767" spans="2:46" x14ac:dyDescent="0.25">
      <c r="B9767" s="5">
        <v>4537</v>
      </c>
      <c r="E9767" s="62">
        <v>22</v>
      </c>
      <c r="F9767" s="6" t="s">
        <v>42</v>
      </c>
      <c r="G9767" s="6">
        <v>2018</v>
      </c>
      <c r="L9767" s="6"/>
      <c r="N9767" s="6" t="s">
        <v>895</v>
      </c>
      <c r="P9767" s="407">
        <v>130</v>
      </c>
      <c r="Q9767" s="407">
        <v>130</v>
      </c>
      <c r="R9767" s="407">
        <v>4</v>
      </c>
      <c r="S9767" s="3" t="s">
        <v>3</v>
      </c>
      <c r="T9767" s="3" t="s">
        <v>44</v>
      </c>
      <c r="U9767" s="3" t="s">
        <v>72</v>
      </c>
      <c r="V9767" s="227" t="s">
        <v>72</v>
      </c>
      <c r="X9767" s="3" t="s">
        <v>3354</v>
      </c>
      <c r="AA9767" s="18">
        <v>45.388498098500001</v>
      </c>
      <c r="AB9767" s="18">
        <v>-123.2640752735</v>
      </c>
      <c r="AC9767" s="3" t="s">
        <v>45</v>
      </c>
      <c r="AE9767" s="3" t="s">
        <v>942</v>
      </c>
      <c r="AF9767" s="3" t="str">
        <f t="shared" si="233"/>
        <v>ex Cerastium tomentosum</v>
      </c>
      <c r="AG9767" s="3" t="s">
        <v>2729</v>
      </c>
      <c r="AH9767" s="3" t="s">
        <v>1657</v>
      </c>
      <c r="AT9767" s="3" t="s">
        <v>81</v>
      </c>
    </row>
    <row r="9768" spans="2:46" x14ac:dyDescent="0.25">
      <c r="B9768" s="5">
        <v>4538</v>
      </c>
      <c r="E9768" s="62">
        <v>22</v>
      </c>
      <c r="F9768" s="6" t="s">
        <v>42</v>
      </c>
      <c r="G9768" s="6">
        <v>2018</v>
      </c>
      <c r="L9768" s="6"/>
      <c r="N9768" s="6" t="s">
        <v>895</v>
      </c>
      <c r="P9768" s="407">
        <v>130</v>
      </c>
      <c r="Q9768" s="407">
        <v>130</v>
      </c>
      <c r="R9768" s="407">
        <v>5</v>
      </c>
      <c r="S9768" s="3" t="s">
        <v>3</v>
      </c>
      <c r="T9768" s="3" t="s">
        <v>44</v>
      </c>
      <c r="U9768" s="3" t="s">
        <v>72</v>
      </c>
      <c r="V9768" s="227" t="s">
        <v>72</v>
      </c>
      <c r="X9768" s="3" t="s">
        <v>3354</v>
      </c>
      <c r="AA9768" s="18">
        <v>45.388498098500001</v>
      </c>
      <c r="AB9768" s="18">
        <v>-123.2640752735</v>
      </c>
      <c r="AC9768" s="3" t="s">
        <v>45</v>
      </c>
      <c r="AE9768" s="3" t="s">
        <v>942</v>
      </c>
      <c r="AF9768" s="3" t="str">
        <f t="shared" si="233"/>
        <v>ex Cerastium tomentosum</v>
      </c>
      <c r="AG9768" s="3" t="s">
        <v>2729</v>
      </c>
      <c r="AH9768" s="3" t="s">
        <v>1657</v>
      </c>
      <c r="AT9768" s="3" t="s">
        <v>81</v>
      </c>
    </row>
    <row r="9769" spans="2:46" x14ac:dyDescent="0.25">
      <c r="B9769" s="5">
        <v>4539</v>
      </c>
      <c r="E9769" s="62">
        <v>22</v>
      </c>
      <c r="F9769" s="6" t="s">
        <v>42</v>
      </c>
      <c r="G9769" s="6">
        <v>2018</v>
      </c>
      <c r="L9769" s="6"/>
      <c r="N9769" s="6" t="s">
        <v>895</v>
      </c>
      <c r="P9769" s="407">
        <v>130</v>
      </c>
      <c r="Q9769" s="407">
        <v>130</v>
      </c>
      <c r="R9769" s="407">
        <v>6</v>
      </c>
      <c r="S9769" s="3" t="s">
        <v>3</v>
      </c>
      <c r="T9769" s="3" t="s">
        <v>44</v>
      </c>
      <c r="U9769" s="3" t="s">
        <v>72</v>
      </c>
      <c r="V9769" s="227" t="s">
        <v>72</v>
      </c>
      <c r="X9769" s="3" t="s">
        <v>3354</v>
      </c>
      <c r="AA9769" s="18">
        <v>45.388498098500001</v>
      </c>
      <c r="AB9769" s="18">
        <v>-123.2640752735</v>
      </c>
      <c r="AC9769" s="3" t="s">
        <v>45</v>
      </c>
      <c r="AE9769" s="3" t="s">
        <v>942</v>
      </c>
      <c r="AF9769" s="3" t="str">
        <f t="shared" si="233"/>
        <v>ex Cerastium tomentosum</v>
      </c>
      <c r="AG9769" s="3" t="s">
        <v>2729</v>
      </c>
      <c r="AH9769" s="3" t="s">
        <v>1657</v>
      </c>
      <c r="AT9769" s="3" t="s">
        <v>81</v>
      </c>
    </row>
    <row r="9770" spans="2:46" x14ac:dyDescent="0.25">
      <c r="B9770" s="5">
        <v>4550</v>
      </c>
      <c r="E9770" s="62">
        <v>22</v>
      </c>
      <c r="F9770" s="6" t="s">
        <v>42</v>
      </c>
      <c r="G9770" s="6">
        <v>2018</v>
      </c>
      <c r="L9770" s="6"/>
      <c r="N9770" s="6" t="s">
        <v>896</v>
      </c>
      <c r="P9770" s="407">
        <v>131</v>
      </c>
      <c r="Q9770" s="407">
        <v>131</v>
      </c>
      <c r="R9770" s="407">
        <v>1</v>
      </c>
      <c r="S9770" s="3" t="s">
        <v>3</v>
      </c>
      <c r="T9770" s="3" t="s">
        <v>44</v>
      </c>
      <c r="U9770" s="3" t="s">
        <v>72</v>
      </c>
      <c r="V9770" s="227" t="s">
        <v>72</v>
      </c>
      <c r="X9770" s="3" t="s">
        <v>3354</v>
      </c>
      <c r="AA9770" s="18">
        <v>45.38854989</v>
      </c>
      <c r="AB9770" s="18">
        <v>-123.2640318796</v>
      </c>
      <c r="AC9770" s="3" t="s">
        <v>45</v>
      </c>
      <c r="AE9770" s="3" t="s">
        <v>950</v>
      </c>
      <c r="AF9770" s="3" t="str">
        <f t="shared" si="233"/>
        <v>ex Sedum</v>
      </c>
      <c r="AG9770" s="3" t="s">
        <v>2729</v>
      </c>
      <c r="AH9770" s="3" t="s">
        <v>1657</v>
      </c>
      <c r="AT9770" s="3" t="s">
        <v>81</v>
      </c>
    </row>
    <row r="9771" spans="2:46" x14ac:dyDescent="0.25">
      <c r="B9771" s="5">
        <v>4551</v>
      </c>
      <c r="E9771" s="62">
        <v>22</v>
      </c>
      <c r="F9771" s="6" t="s">
        <v>42</v>
      </c>
      <c r="G9771" s="6">
        <v>2018</v>
      </c>
      <c r="L9771" s="6"/>
      <c r="N9771" s="6" t="s">
        <v>896</v>
      </c>
      <c r="P9771" s="407">
        <v>131</v>
      </c>
      <c r="Q9771" s="407">
        <v>131</v>
      </c>
      <c r="R9771" s="407">
        <v>2</v>
      </c>
      <c r="S9771" s="3" t="s">
        <v>3</v>
      </c>
      <c r="T9771" s="3" t="s">
        <v>44</v>
      </c>
      <c r="U9771" s="3" t="s">
        <v>72</v>
      </c>
      <c r="V9771" s="227" t="s">
        <v>72</v>
      </c>
      <c r="X9771" s="3" t="s">
        <v>3354</v>
      </c>
      <c r="AA9771" s="18">
        <v>45.38854989</v>
      </c>
      <c r="AB9771" s="18">
        <v>-123.2640318796</v>
      </c>
      <c r="AC9771" s="3" t="s">
        <v>45</v>
      </c>
      <c r="AE9771" s="3" t="s">
        <v>950</v>
      </c>
      <c r="AF9771" s="3" t="str">
        <f t="shared" si="233"/>
        <v>ex Sedum</v>
      </c>
      <c r="AG9771" s="3" t="s">
        <v>2729</v>
      </c>
      <c r="AH9771" s="3" t="s">
        <v>1657</v>
      </c>
      <c r="AT9771" s="3" t="s">
        <v>81</v>
      </c>
    </row>
    <row r="9772" spans="2:46" x14ac:dyDescent="0.25">
      <c r="B9772" s="5">
        <v>4552</v>
      </c>
      <c r="E9772" s="62">
        <v>22</v>
      </c>
      <c r="F9772" s="6" t="s">
        <v>42</v>
      </c>
      <c r="G9772" s="6">
        <v>2018</v>
      </c>
      <c r="L9772" s="6"/>
      <c r="N9772" s="6" t="s">
        <v>896</v>
      </c>
      <c r="P9772" s="407">
        <v>131</v>
      </c>
      <c r="Q9772" s="407">
        <v>131</v>
      </c>
      <c r="R9772" s="407">
        <v>3</v>
      </c>
      <c r="S9772" s="3" t="s">
        <v>3</v>
      </c>
      <c r="T9772" s="3" t="s">
        <v>44</v>
      </c>
      <c r="U9772" s="3" t="s">
        <v>72</v>
      </c>
      <c r="V9772" s="227" t="s">
        <v>72</v>
      </c>
      <c r="X9772" s="3" t="s">
        <v>3354</v>
      </c>
      <c r="AA9772" s="18">
        <v>45.38854989</v>
      </c>
      <c r="AB9772" s="18">
        <v>-123.2640318796</v>
      </c>
      <c r="AC9772" s="3" t="s">
        <v>45</v>
      </c>
      <c r="AE9772" s="3" t="s">
        <v>950</v>
      </c>
      <c r="AF9772" s="3" t="str">
        <f t="shared" si="233"/>
        <v>ex Sedum</v>
      </c>
      <c r="AG9772" s="3" t="s">
        <v>2729</v>
      </c>
      <c r="AH9772" s="3" t="s">
        <v>1657</v>
      </c>
      <c r="AT9772" s="3" t="s">
        <v>81</v>
      </c>
    </row>
    <row r="9773" spans="2:46" x14ac:dyDescent="0.25">
      <c r="B9773" s="5">
        <v>4553</v>
      </c>
      <c r="E9773" s="62">
        <v>22</v>
      </c>
      <c r="F9773" s="6" t="s">
        <v>42</v>
      </c>
      <c r="G9773" s="6">
        <v>2018</v>
      </c>
      <c r="L9773" s="6"/>
      <c r="N9773" s="6" t="s">
        <v>896</v>
      </c>
      <c r="P9773" s="407">
        <v>131</v>
      </c>
      <c r="Q9773" s="407">
        <v>131</v>
      </c>
      <c r="R9773" s="407">
        <v>4</v>
      </c>
      <c r="S9773" s="3" t="s">
        <v>3</v>
      </c>
      <c r="T9773" s="3" t="s">
        <v>44</v>
      </c>
      <c r="U9773" s="3" t="s">
        <v>72</v>
      </c>
      <c r="V9773" s="227" t="s">
        <v>72</v>
      </c>
      <c r="X9773" s="3" t="s">
        <v>3354</v>
      </c>
      <c r="AA9773" s="18">
        <v>45.38854989</v>
      </c>
      <c r="AB9773" s="18">
        <v>-123.2640318796</v>
      </c>
      <c r="AC9773" s="3" t="s">
        <v>45</v>
      </c>
      <c r="AE9773" s="3" t="s">
        <v>950</v>
      </c>
      <c r="AF9773" s="3" t="str">
        <f t="shared" si="233"/>
        <v>ex Sedum</v>
      </c>
      <c r="AG9773" s="3" t="s">
        <v>2729</v>
      </c>
      <c r="AH9773" s="3" t="s">
        <v>1657</v>
      </c>
      <c r="AT9773" s="3" t="s">
        <v>81</v>
      </c>
    </row>
    <row r="9774" spans="2:46" x14ac:dyDescent="0.25">
      <c r="B9774" s="5">
        <v>4554</v>
      </c>
      <c r="E9774" s="62">
        <v>22</v>
      </c>
      <c r="F9774" s="6" t="s">
        <v>42</v>
      </c>
      <c r="G9774" s="6">
        <v>2018</v>
      </c>
      <c r="L9774" s="6"/>
      <c r="N9774" s="6" t="s">
        <v>896</v>
      </c>
      <c r="P9774" s="407">
        <v>131</v>
      </c>
      <c r="Q9774" s="407">
        <v>131</v>
      </c>
      <c r="R9774" s="407">
        <v>5</v>
      </c>
      <c r="S9774" s="3" t="s">
        <v>3</v>
      </c>
      <c r="T9774" s="3" t="s">
        <v>44</v>
      </c>
      <c r="U9774" s="3" t="s">
        <v>72</v>
      </c>
      <c r="V9774" s="227" t="s">
        <v>72</v>
      </c>
      <c r="X9774" s="3" t="s">
        <v>3354</v>
      </c>
      <c r="AA9774" s="18">
        <v>45.38854989</v>
      </c>
      <c r="AB9774" s="18">
        <v>-123.2640318796</v>
      </c>
      <c r="AC9774" s="3" t="s">
        <v>45</v>
      </c>
      <c r="AE9774" s="3" t="s">
        <v>950</v>
      </c>
      <c r="AF9774" s="3" t="str">
        <f t="shared" si="233"/>
        <v>ex Sedum</v>
      </c>
      <c r="AG9774" s="3" t="s">
        <v>2729</v>
      </c>
      <c r="AH9774" s="3" t="s">
        <v>1657</v>
      </c>
      <c r="AT9774" s="3" t="s">
        <v>81</v>
      </c>
    </row>
    <row r="9775" spans="2:46" x14ac:dyDescent="0.25">
      <c r="B9775" s="5">
        <v>4555</v>
      </c>
      <c r="E9775" s="62">
        <v>22</v>
      </c>
      <c r="F9775" s="6" t="s">
        <v>42</v>
      </c>
      <c r="G9775" s="6">
        <v>2018</v>
      </c>
      <c r="L9775" s="6"/>
      <c r="N9775" s="6" t="s">
        <v>896</v>
      </c>
      <c r="P9775" s="407">
        <v>131</v>
      </c>
      <c r="Q9775" s="407">
        <v>131</v>
      </c>
      <c r="R9775" s="407">
        <v>6</v>
      </c>
      <c r="S9775" s="3" t="s">
        <v>3</v>
      </c>
      <c r="T9775" s="3" t="s">
        <v>44</v>
      </c>
      <c r="U9775" s="3" t="s">
        <v>72</v>
      </c>
      <c r="V9775" s="227" t="s">
        <v>72</v>
      </c>
      <c r="X9775" s="3" t="s">
        <v>3354</v>
      </c>
      <c r="AA9775" s="18">
        <v>45.38854989</v>
      </c>
      <c r="AB9775" s="18">
        <v>-123.2640318796</v>
      </c>
      <c r="AC9775" s="3" t="s">
        <v>45</v>
      </c>
      <c r="AE9775" s="3" t="s">
        <v>950</v>
      </c>
      <c r="AF9775" s="3" t="str">
        <f t="shared" si="233"/>
        <v>ex Sedum</v>
      </c>
      <c r="AG9775" s="3" t="s">
        <v>2729</v>
      </c>
      <c r="AH9775" s="3" t="s">
        <v>1657</v>
      </c>
      <c r="AT9775" s="3" t="s">
        <v>81</v>
      </c>
    </row>
    <row r="9776" spans="2:46" x14ac:dyDescent="0.25">
      <c r="B9776" s="5">
        <v>4556</v>
      </c>
      <c r="E9776" s="62">
        <v>22</v>
      </c>
      <c r="F9776" s="6" t="s">
        <v>42</v>
      </c>
      <c r="G9776" s="6">
        <v>2018</v>
      </c>
      <c r="L9776" s="6"/>
      <c r="N9776" s="6" t="s">
        <v>896</v>
      </c>
      <c r="P9776" s="407">
        <v>131</v>
      </c>
      <c r="Q9776" s="407">
        <v>131</v>
      </c>
      <c r="R9776" s="407">
        <v>7</v>
      </c>
      <c r="S9776" s="3" t="s">
        <v>3</v>
      </c>
      <c r="T9776" s="3" t="s">
        <v>44</v>
      </c>
      <c r="U9776" s="3" t="s">
        <v>72</v>
      </c>
      <c r="V9776" s="227" t="s">
        <v>72</v>
      </c>
      <c r="X9776" s="3" t="s">
        <v>3354</v>
      </c>
      <c r="AA9776" s="18">
        <v>45.38854989</v>
      </c>
      <c r="AB9776" s="18">
        <v>-123.2640318796</v>
      </c>
      <c r="AC9776" s="3" t="s">
        <v>45</v>
      </c>
      <c r="AE9776" s="3" t="s">
        <v>950</v>
      </c>
      <c r="AF9776" s="3" t="str">
        <f t="shared" si="233"/>
        <v>ex Sedum</v>
      </c>
      <c r="AG9776" s="3" t="s">
        <v>2729</v>
      </c>
      <c r="AH9776" s="3" t="s">
        <v>1657</v>
      </c>
      <c r="AT9776" s="3" t="s">
        <v>81</v>
      </c>
    </row>
    <row r="9777" spans="2:46" x14ac:dyDescent="0.25">
      <c r="B9777" s="5">
        <v>4557</v>
      </c>
      <c r="E9777" s="62">
        <v>22</v>
      </c>
      <c r="F9777" s="6" t="s">
        <v>42</v>
      </c>
      <c r="G9777" s="6">
        <v>2018</v>
      </c>
      <c r="L9777" s="6"/>
      <c r="N9777" s="6" t="s">
        <v>896</v>
      </c>
      <c r="P9777" s="407">
        <v>131</v>
      </c>
      <c r="Q9777" s="407">
        <v>131</v>
      </c>
      <c r="R9777" s="407">
        <v>8</v>
      </c>
      <c r="S9777" s="3" t="s">
        <v>3</v>
      </c>
      <c r="T9777" s="3" t="s">
        <v>44</v>
      </c>
      <c r="U9777" s="3" t="s">
        <v>72</v>
      </c>
      <c r="V9777" s="227" t="s">
        <v>72</v>
      </c>
      <c r="X9777" s="3" t="s">
        <v>3354</v>
      </c>
      <c r="AA9777" s="18">
        <v>45.38854989</v>
      </c>
      <c r="AB9777" s="18">
        <v>-123.2640318796</v>
      </c>
      <c r="AC9777" s="3" t="s">
        <v>45</v>
      </c>
      <c r="AE9777" s="3" t="s">
        <v>950</v>
      </c>
      <c r="AF9777" s="3" t="str">
        <f t="shared" si="233"/>
        <v>ex Sedum</v>
      </c>
      <c r="AG9777" s="3" t="s">
        <v>2729</v>
      </c>
      <c r="AH9777" s="3" t="s">
        <v>1657</v>
      </c>
      <c r="AT9777" s="3" t="s">
        <v>81</v>
      </c>
    </row>
    <row r="9778" spans="2:46" x14ac:dyDescent="0.25">
      <c r="B9778" s="5">
        <v>4558</v>
      </c>
      <c r="E9778" s="62">
        <v>22</v>
      </c>
      <c r="F9778" s="6" t="s">
        <v>42</v>
      </c>
      <c r="G9778" s="6">
        <v>2018</v>
      </c>
      <c r="L9778" s="6"/>
      <c r="N9778" s="6" t="s">
        <v>896</v>
      </c>
      <c r="P9778" s="407">
        <v>131</v>
      </c>
      <c r="Q9778" s="407">
        <v>131</v>
      </c>
      <c r="R9778" s="407">
        <v>9</v>
      </c>
      <c r="S9778" s="3" t="s">
        <v>3</v>
      </c>
      <c r="T9778" s="3" t="s">
        <v>44</v>
      </c>
      <c r="U9778" s="3" t="s">
        <v>72</v>
      </c>
      <c r="V9778" s="227" t="s">
        <v>72</v>
      </c>
      <c r="X9778" s="3" t="s">
        <v>3354</v>
      </c>
      <c r="AA9778" s="18">
        <v>45.38854989</v>
      </c>
      <c r="AB9778" s="18">
        <v>-123.2640318796</v>
      </c>
      <c r="AC9778" s="3" t="s">
        <v>45</v>
      </c>
      <c r="AE9778" s="3" t="s">
        <v>950</v>
      </c>
      <c r="AF9778" s="3" t="str">
        <f t="shared" si="233"/>
        <v>ex Sedum</v>
      </c>
      <c r="AG9778" s="3" t="s">
        <v>2729</v>
      </c>
      <c r="AH9778" s="3" t="s">
        <v>1657</v>
      </c>
      <c r="AT9778" s="3" t="s">
        <v>81</v>
      </c>
    </row>
    <row r="9779" spans="2:46" x14ac:dyDescent="0.25">
      <c r="B9779" s="5">
        <v>4565</v>
      </c>
      <c r="E9779" s="62">
        <v>22</v>
      </c>
      <c r="F9779" s="6" t="s">
        <v>42</v>
      </c>
      <c r="G9779" s="6">
        <v>2018</v>
      </c>
      <c r="L9779" s="6"/>
      <c r="N9779" s="6" t="s">
        <v>897</v>
      </c>
      <c r="P9779" s="407">
        <v>132</v>
      </c>
      <c r="Q9779" s="407">
        <v>132</v>
      </c>
      <c r="R9779" s="407">
        <v>1</v>
      </c>
      <c r="S9779" s="3" t="s">
        <v>3</v>
      </c>
      <c r="T9779" s="3" t="s">
        <v>44</v>
      </c>
      <c r="U9779" s="3" t="s">
        <v>72</v>
      </c>
      <c r="V9779" s="227" t="s">
        <v>72</v>
      </c>
      <c r="X9779" s="3" t="s">
        <v>3354</v>
      </c>
      <c r="AA9779" s="18">
        <v>45.388708220700003</v>
      </c>
      <c r="AB9779" s="18">
        <v>-123.2644048098</v>
      </c>
      <c r="AC9779" s="3" t="s">
        <v>45</v>
      </c>
      <c r="AE9779" s="3" t="s">
        <v>952</v>
      </c>
      <c r="AF9779" s="3" t="str">
        <f t="shared" si="233"/>
        <v>ex Allium</v>
      </c>
      <c r="AG9779" s="3" t="s">
        <v>2729</v>
      </c>
      <c r="AH9779" s="3" t="s">
        <v>1657</v>
      </c>
      <c r="AT9779" s="3" t="s">
        <v>81</v>
      </c>
    </row>
    <row r="9780" spans="2:46" x14ac:dyDescent="0.25">
      <c r="B9780" s="5">
        <v>4566</v>
      </c>
      <c r="E9780" s="62">
        <v>22</v>
      </c>
      <c r="F9780" s="6" t="s">
        <v>42</v>
      </c>
      <c r="G9780" s="6">
        <v>2018</v>
      </c>
      <c r="L9780" s="6"/>
      <c r="N9780" s="6" t="s">
        <v>897</v>
      </c>
      <c r="P9780" s="407">
        <v>132</v>
      </c>
      <c r="Q9780" s="407">
        <v>132</v>
      </c>
      <c r="R9780" s="407">
        <v>2</v>
      </c>
      <c r="S9780" s="3" t="s">
        <v>3</v>
      </c>
      <c r="T9780" s="3" t="s">
        <v>44</v>
      </c>
      <c r="U9780" s="3" t="s">
        <v>72</v>
      </c>
      <c r="V9780" s="227" t="s">
        <v>72</v>
      </c>
      <c r="X9780" s="3" t="s">
        <v>3354</v>
      </c>
      <c r="AA9780" s="18">
        <v>45.388708220700003</v>
      </c>
      <c r="AB9780" s="18">
        <v>-123.2644048098</v>
      </c>
      <c r="AC9780" s="3" t="s">
        <v>45</v>
      </c>
      <c r="AE9780" s="3" t="s">
        <v>952</v>
      </c>
      <c r="AF9780" s="3" t="str">
        <f t="shared" si="233"/>
        <v>ex Allium</v>
      </c>
      <c r="AG9780" s="3" t="s">
        <v>2729</v>
      </c>
      <c r="AH9780" s="3" t="s">
        <v>1657</v>
      </c>
      <c r="AT9780" s="3" t="s">
        <v>81</v>
      </c>
    </row>
    <row r="9781" spans="2:46" x14ac:dyDescent="0.25">
      <c r="B9781" s="5">
        <v>4567</v>
      </c>
      <c r="E9781" s="62">
        <v>22</v>
      </c>
      <c r="F9781" s="6" t="s">
        <v>42</v>
      </c>
      <c r="G9781" s="6">
        <v>2018</v>
      </c>
      <c r="L9781" s="6"/>
      <c r="N9781" s="6" t="s">
        <v>897</v>
      </c>
      <c r="P9781" s="407">
        <v>132</v>
      </c>
      <c r="Q9781" s="407">
        <v>132</v>
      </c>
      <c r="R9781" s="407">
        <v>3</v>
      </c>
      <c r="S9781" s="3" t="s">
        <v>3</v>
      </c>
      <c r="T9781" s="3" t="s">
        <v>44</v>
      </c>
      <c r="U9781" s="3" t="s">
        <v>72</v>
      </c>
      <c r="V9781" s="227" t="s">
        <v>72</v>
      </c>
      <c r="X9781" s="3" t="s">
        <v>3354</v>
      </c>
      <c r="AA9781" s="18">
        <v>45.388708220700003</v>
      </c>
      <c r="AB9781" s="18">
        <v>-123.2644048098</v>
      </c>
      <c r="AC9781" s="3" t="s">
        <v>45</v>
      </c>
      <c r="AE9781" s="3" t="s">
        <v>952</v>
      </c>
      <c r="AF9781" s="3" t="str">
        <f t="shared" si="233"/>
        <v>ex Allium</v>
      </c>
      <c r="AG9781" s="3" t="s">
        <v>2729</v>
      </c>
      <c r="AH9781" s="3" t="s">
        <v>1657</v>
      </c>
      <c r="AT9781" s="3" t="s">
        <v>81</v>
      </c>
    </row>
    <row r="9782" spans="2:46" x14ac:dyDescent="0.25">
      <c r="B9782" s="5">
        <v>4568</v>
      </c>
      <c r="E9782" s="62">
        <v>22</v>
      </c>
      <c r="F9782" s="6" t="s">
        <v>42</v>
      </c>
      <c r="G9782" s="6">
        <v>2018</v>
      </c>
      <c r="L9782" s="6"/>
      <c r="N9782" s="6" t="s">
        <v>897</v>
      </c>
      <c r="P9782" s="407">
        <v>132</v>
      </c>
      <c r="Q9782" s="407">
        <v>132</v>
      </c>
      <c r="R9782" s="407">
        <v>4</v>
      </c>
      <c r="S9782" s="3" t="s">
        <v>3</v>
      </c>
      <c r="T9782" s="3" t="s">
        <v>44</v>
      </c>
      <c r="U9782" s="3" t="s">
        <v>72</v>
      </c>
      <c r="V9782" s="227" t="s">
        <v>72</v>
      </c>
      <c r="X9782" s="3" t="s">
        <v>3354</v>
      </c>
      <c r="AA9782" s="18">
        <v>45.388708220700003</v>
      </c>
      <c r="AB9782" s="18">
        <v>-123.2644048098</v>
      </c>
      <c r="AC9782" s="3" t="s">
        <v>45</v>
      </c>
      <c r="AE9782" s="3" t="s">
        <v>952</v>
      </c>
      <c r="AF9782" s="3" t="str">
        <f t="shared" si="233"/>
        <v>ex Allium</v>
      </c>
      <c r="AG9782" s="3" t="s">
        <v>2729</v>
      </c>
      <c r="AH9782" s="3" t="s">
        <v>1657</v>
      </c>
      <c r="AT9782" s="3" t="s">
        <v>81</v>
      </c>
    </row>
    <row r="9783" spans="2:46" x14ac:dyDescent="0.25">
      <c r="B9783" s="5">
        <v>4569</v>
      </c>
      <c r="E9783" s="62">
        <v>22</v>
      </c>
      <c r="F9783" s="6" t="s">
        <v>42</v>
      </c>
      <c r="G9783" s="6">
        <v>2018</v>
      </c>
      <c r="L9783" s="6"/>
      <c r="N9783" s="6" t="s">
        <v>897</v>
      </c>
      <c r="P9783" s="407">
        <v>132</v>
      </c>
      <c r="Q9783" s="407">
        <v>132</v>
      </c>
      <c r="R9783" s="407">
        <v>5</v>
      </c>
      <c r="S9783" s="3" t="s">
        <v>3</v>
      </c>
      <c r="T9783" s="3" t="s">
        <v>44</v>
      </c>
      <c r="U9783" s="3" t="s">
        <v>72</v>
      </c>
      <c r="V9783" s="227" t="s">
        <v>72</v>
      </c>
      <c r="X9783" s="3" t="s">
        <v>3354</v>
      </c>
      <c r="AA9783" s="18">
        <v>45.388708220700003</v>
      </c>
      <c r="AB9783" s="18">
        <v>-123.2644048098</v>
      </c>
      <c r="AC9783" s="3" t="s">
        <v>45</v>
      </c>
      <c r="AE9783" s="3" t="s">
        <v>952</v>
      </c>
      <c r="AF9783" s="3" t="str">
        <f t="shared" si="233"/>
        <v>ex Allium</v>
      </c>
      <c r="AG9783" s="3" t="s">
        <v>2729</v>
      </c>
      <c r="AH9783" s="3" t="s">
        <v>1657</v>
      </c>
      <c r="AT9783" s="3" t="s">
        <v>81</v>
      </c>
    </row>
    <row r="9784" spans="2:46" x14ac:dyDescent="0.25">
      <c r="B9784" s="5">
        <v>4570</v>
      </c>
      <c r="E9784" s="62">
        <v>22</v>
      </c>
      <c r="F9784" s="6" t="s">
        <v>42</v>
      </c>
      <c r="G9784" s="6">
        <v>2018</v>
      </c>
      <c r="L9784" s="6"/>
      <c r="N9784" s="6" t="s">
        <v>897</v>
      </c>
      <c r="P9784" s="407">
        <v>132</v>
      </c>
      <c r="Q9784" s="407">
        <v>132</v>
      </c>
      <c r="R9784" s="407">
        <v>6</v>
      </c>
      <c r="S9784" s="3" t="s">
        <v>3</v>
      </c>
      <c r="T9784" s="3" t="s">
        <v>44</v>
      </c>
      <c r="U9784" s="3" t="s">
        <v>72</v>
      </c>
      <c r="V9784" s="227" t="s">
        <v>72</v>
      </c>
      <c r="X9784" s="3" t="s">
        <v>3354</v>
      </c>
      <c r="AA9784" s="18">
        <v>45.388708220700003</v>
      </c>
      <c r="AB9784" s="18">
        <v>-123.2644048098</v>
      </c>
      <c r="AC9784" s="3" t="s">
        <v>45</v>
      </c>
      <c r="AE9784" s="3" t="s">
        <v>952</v>
      </c>
      <c r="AF9784" s="3" t="str">
        <f t="shared" si="233"/>
        <v>ex Allium</v>
      </c>
      <c r="AG9784" s="3" t="s">
        <v>2729</v>
      </c>
      <c r="AH9784" s="3" t="s">
        <v>1657</v>
      </c>
      <c r="AT9784" s="3" t="s">
        <v>81</v>
      </c>
    </row>
    <row r="9785" spans="2:46" x14ac:dyDescent="0.25">
      <c r="B9785" s="5">
        <v>4571</v>
      </c>
      <c r="E9785" s="62">
        <v>22</v>
      </c>
      <c r="F9785" s="6" t="s">
        <v>42</v>
      </c>
      <c r="G9785" s="6">
        <v>2018</v>
      </c>
      <c r="L9785" s="6"/>
      <c r="N9785" s="6" t="s">
        <v>897</v>
      </c>
      <c r="P9785" s="407">
        <v>132</v>
      </c>
      <c r="Q9785" s="407">
        <v>132</v>
      </c>
      <c r="R9785" s="407">
        <v>7</v>
      </c>
      <c r="S9785" s="3" t="s">
        <v>3</v>
      </c>
      <c r="T9785" s="3" t="s">
        <v>44</v>
      </c>
      <c r="U9785" s="3" t="s">
        <v>72</v>
      </c>
      <c r="V9785" s="227" t="s">
        <v>72</v>
      </c>
      <c r="X9785" s="3" t="s">
        <v>3354</v>
      </c>
      <c r="AA9785" s="18">
        <v>45.388708220700003</v>
      </c>
      <c r="AB9785" s="18">
        <v>-123.2644048098</v>
      </c>
      <c r="AC9785" s="3" t="s">
        <v>45</v>
      </c>
      <c r="AE9785" s="3" t="s">
        <v>952</v>
      </c>
      <c r="AF9785" s="3" t="str">
        <f t="shared" si="233"/>
        <v>ex Allium</v>
      </c>
      <c r="AG9785" s="3" t="s">
        <v>2729</v>
      </c>
      <c r="AH9785" s="3" t="s">
        <v>1657</v>
      </c>
      <c r="AT9785" s="3" t="s">
        <v>81</v>
      </c>
    </row>
    <row r="9786" spans="2:46" x14ac:dyDescent="0.25">
      <c r="B9786" s="5">
        <v>4601</v>
      </c>
      <c r="E9786" s="62">
        <v>22</v>
      </c>
      <c r="F9786" s="6" t="s">
        <v>42</v>
      </c>
      <c r="G9786" s="6">
        <v>2018</v>
      </c>
      <c r="L9786" s="6"/>
      <c r="N9786" s="6" t="s">
        <v>898</v>
      </c>
      <c r="P9786" s="407">
        <v>133</v>
      </c>
      <c r="Q9786" s="407">
        <v>133</v>
      </c>
      <c r="R9786" s="407">
        <v>1</v>
      </c>
      <c r="S9786" s="3" t="s">
        <v>3</v>
      </c>
      <c r="T9786" s="3" t="s">
        <v>44</v>
      </c>
      <c r="U9786" s="3" t="s">
        <v>72</v>
      </c>
      <c r="V9786" s="227" t="s">
        <v>72</v>
      </c>
      <c r="X9786" s="3" t="s">
        <v>3354</v>
      </c>
      <c r="AA9786" s="18">
        <v>45.388731761499997</v>
      </c>
      <c r="AB9786" s="18">
        <v>-123.2644787903</v>
      </c>
      <c r="AC9786" s="3" t="s">
        <v>45</v>
      </c>
      <c r="AE9786" s="3" t="s">
        <v>954</v>
      </c>
      <c r="AF9786" s="3" t="str">
        <f t="shared" si="233"/>
        <v>ex Verbenaceae</v>
      </c>
      <c r="AG9786" s="3" t="s">
        <v>2729</v>
      </c>
      <c r="AH9786" s="3" t="s">
        <v>1657</v>
      </c>
      <c r="AT9786" s="3" t="s">
        <v>81</v>
      </c>
    </row>
    <row r="9787" spans="2:46" x14ac:dyDescent="0.25">
      <c r="B9787" s="5">
        <v>4602</v>
      </c>
      <c r="E9787" s="62">
        <v>22</v>
      </c>
      <c r="F9787" s="6" t="s">
        <v>42</v>
      </c>
      <c r="G9787" s="6">
        <v>2018</v>
      </c>
      <c r="L9787" s="6"/>
      <c r="N9787" s="6" t="s">
        <v>898</v>
      </c>
      <c r="P9787" s="407">
        <v>133</v>
      </c>
      <c r="Q9787" s="407">
        <v>133</v>
      </c>
      <c r="R9787" s="407">
        <v>2</v>
      </c>
      <c r="S9787" s="3" t="s">
        <v>3</v>
      </c>
      <c r="T9787" s="3" t="s">
        <v>44</v>
      </c>
      <c r="U9787" s="3" t="s">
        <v>72</v>
      </c>
      <c r="V9787" s="227" t="s">
        <v>72</v>
      </c>
      <c r="X9787" s="3" t="s">
        <v>3354</v>
      </c>
      <c r="AA9787" s="18">
        <v>45.388731761499997</v>
      </c>
      <c r="AB9787" s="18">
        <v>-123.2644787903</v>
      </c>
      <c r="AC9787" s="3" t="s">
        <v>45</v>
      </c>
      <c r="AE9787" s="3" t="s">
        <v>954</v>
      </c>
      <c r="AF9787" s="3" t="str">
        <f t="shared" si="233"/>
        <v>ex Verbenaceae</v>
      </c>
      <c r="AG9787" s="3" t="s">
        <v>2729</v>
      </c>
      <c r="AH9787" s="3" t="s">
        <v>1657</v>
      </c>
      <c r="AT9787" s="3" t="s">
        <v>81</v>
      </c>
    </row>
    <row r="9788" spans="2:46" x14ac:dyDescent="0.25">
      <c r="B9788" s="5">
        <v>4603</v>
      </c>
      <c r="E9788" s="62">
        <v>22</v>
      </c>
      <c r="F9788" s="6" t="s">
        <v>42</v>
      </c>
      <c r="G9788" s="6">
        <v>2018</v>
      </c>
      <c r="L9788" s="6"/>
      <c r="N9788" s="6" t="s">
        <v>898</v>
      </c>
      <c r="P9788" s="407">
        <v>133</v>
      </c>
      <c r="Q9788" s="407">
        <v>133</v>
      </c>
      <c r="R9788" s="407">
        <v>3</v>
      </c>
      <c r="S9788" s="3" t="s">
        <v>3</v>
      </c>
      <c r="T9788" s="3" t="s">
        <v>44</v>
      </c>
      <c r="U9788" s="3" t="s">
        <v>72</v>
      </c>
      <c r="V9788" s="227" t="s">
        <v>72</v>
      </c>
      <c r="X9788" s="3" t="s">
        <v>3354</v>
      </c>
      <c r="AA9788" s="18">
        <v>45.388731761499997</v>
      </c>
      <c r="AB9788" s="18">
        <v>-123.2644787903</v>
      </c>
      <c r="AC9788" s="3" t="s">
        <v>45</v>
      </c>
      <c r="AE9788" s="3" t="s">
        <v>954</v>
      </c>
      <c r="AF9788" s="3" t="str">
        <f t="shared" si="233"/>
        <v>ex Verbenaceae</v>
      </c>
      <c r="AG9788" s="3" t="s">
        <v>2729</v>
      </c>
      <c r="AH9788" s="3" t="s">
        <v>1657</v>
      </c>
      <c r="AT9788" s="3" t="s">
        <v>81</v>
      </c>
    </row>
    <row r="9789" spans="2:46" x14ac:dyDescent="0.25">
      <c r="B9789" s="5">
        <v>4604</v>
      </c>
      <c r="E9789" s="62">
        <v>22</v>
      </c>
      <c r="F9789" s="6" t="s">
        <v>42</v>
      </c>
      <c r="G9789" s="6">
        <v>2018</v>
      </c>
      <c r="L9789" s="6"/>
      <c r="N9789" s="6" t="s">
        <v>898</v>
      </c>
      <c r="P9789" s="407">
        <v>133</v>
      </c>
      <c r="Q9789" s="407">
        <v>133</v>
      </c>
      <c r="R9789" s="407">
        <v>4</v>
      </c>
      <c r="S9789" s="3" t="s">
        <v>3</v>
      </c>
      <c r="T9789" s="3" t="s">
        <v>44</v>
      </c>
      <c r="U9789" s="3" t="s">
        <v>72</v>
      </c>
      <c r="V9789" s="227" t="s">
        <v>72</v>
      </c>
      <c r="X9789" s="3" t="s">
        <v>3354</v>
      </c>
      <c r="AA9789" s="18">
        <v>45.388731761499997</v>
      </c>
      <c r="AB9789" s="18">
        <v>-123.2644787903</v>
      </c>
      <c r="AC9789" s="3" t="s">
        <v>45</v>
      </c>
      <c r="AE9789" s="3" t="s">
        <v>954</v>
      </c>
      <c r="AF9789" s="3" t="str">
        <f t="shared" si="233"/>
        <v>ex Verbenaceae</v>
      </c>
      <c r="AG9789" s="3" t="s">
        <v>2729</v>
      </c>
      <c r="AH9789" s="3" t="s">
        <v>1657</v>
      </c>
      <c r="AT9789" s="3" t="s">
        <v>81</v>
      </c>
    </row>
    <row r="9790" spans="2:46" x14ac:dyDescent="0.25">
      <c r="B9790" s="5">
        <v>4605</v>
      </c>
      <c r="E9790" s="62">
        <v>22</v>
      </c>
      <c r="F9790" s="6" t="s">
        <v>42</v>
      </c>
      <c r="G9790" s="6">
        <v>2018</v>
      </c>
      <c r="L9790" s="6"/>
      <c r="N9790" s="6" t="s">
        <v>898</v>
      </c>
      <c r="P9790" s="407">
        <v>133</v>
      </c>
      <c r="Q9790" s="407">
        <v>133</v>
      </c>
      <c r="R9790" s="407">
        <v>5</v>
      </c>
      <c r="S9790" s="3" t="s">
        <v>3</v>
      </c>
      <c r="T9790" s="3" t="s">
        <v>44</v>
      </c>
      <c r="U9790" s="3" t="s">
        <v>72</v>
      </c>
      <c r="V9790" s="227" t="s">
        <v>72</v>
      </c>
      <c r="X9790" s="3" t="s">
        <v>3354</v>
      </c>
      <c r="AA9790" s="18">
        <v>45.388731761499997</v>
      </c>
      <c r="AB9790" s="18">
        <v>-123.2644787903</v>
      </c>
      <c r="AC9790" s="3" t="s">
        <v>45</v>
      </c>
      <c r="AE9790" s="3" t="s">
        <v>954</v>
      </c>
      <c r="AF9790" s="3" t="str">
        <f t="shared" si="233"/>
        <v>ex Verbenaceae</v>
      </c>
      <c r="AG9790" s="3" t="s">
        <v>2729</v>
      </c>
      <c r="AH9790" s="3" t="s">
        <v>1657</v>
      </c>
      <c r="AT9790" s="3" t="s">
        <v>81</v>
      </c>
    </row>
    <row r="9791" spans="2:46" x14ac:dyDescent="0.25">
      <c r="B9791" s="5">
        <v>4606</v>
      </c>
      <c r="E9791" s="62">
        <v>22</v>
      </c>
      <c r="F9791" s="6" t="s">
        <v>42</v>
      </c>
      <c r="G9791" s="6">
        <v>2018</v>
      </c>
      <c r="L9791" s="6"/>
      <c r="N9791" s="6" t="s">
        <v>898</v>
      </c>
      <c r="P9791" s="407">
        <v>133</v>
      </c>
      <c r="Q9791" s="407">
        <v>133</v>
      </c>
      <c r="R9791" s="407">
        <v>6</v>
      </c>
      <c r="S9791" s="3" t="s">
        <v>3</v>
      </c>
      <c r="T9791" s="3" t="s">
        <v>44</v>
      </c>
      <c r="U9791" s="3" t="s">
        <v>72</v>
      </c>
      <c r="V9791" s="227" t="s">
        <v>72</v>
      </c>
      <c r="X9791" s="3" t="s">
        <v>3354</v>
      </c>
      <c r="AA9791" s="18">
        <v>45.388731761499997</v>
      </c>
      <c r="AB9791" s="18">
        <v>-123.2644787903</v>
      </c>
      <c r="AC9791" s="3" t="s">
        <v>45</v>
      </c>
      <c r="AE9791" s="3" t="s">
        <v>954</v>
      </c>
      <c r="AF9791" s="3" t="str">
        <f t="shared" si="233"/>
        <v>ex Verbenaceae</v>
      </c>
      <c r="AG9791" s="3" t="s">
        <v>2729</v>
      </c>
      <c r="AH9791" s="3" t="s">
        <v>1657</v>
      </c>
      <c r="AT9791" s="3" t="s">
        <v>81</v>
      </c>
    </row>
    <row r="9792" spans="2:46" x14ac:dyDescent="0.25">
      <c r="B9792" s="5">
        <v>4626</v>
      </c>
      <c r="E9792" s="62">
        <v>22</v>
      </c>
      <c r="F9792" s="6" t="s">
        <v>42</v>
      </c>
      <c r="G9792" s="6">
        <v>2018</v>
      </c>
      <c r="L9792" s="6"/>
      <c r="N9792" s="6" t="s">
        <v>899</v>
      </c>
      <c r="P9792" s="407">
        <v>134</v>
      </c>
      <c r="Q9792" s="407">
        <v>134</v>
      </c>
      <c r="R9792" s="407">
        <v>1</v>
      </c>
      <c r="S9792" s="3" t="s">
        <v>3</v>
      </c>
      <c r="T9792" s="3" t="s">
        <v>44</v>
      </c>
      <c r="U9792" s="3" t="s">
        <v>72</v>
      </c>
      <c r="V9792" s="227" t="s">
        <v>72</v>
      </c>
      <c r="X9792" s="3" t="s">
        <v>3355</v>
      </c>
      <c r="AA9792" s="18">
        <v>45.2041390316</v>
      </c>
      <c r="AB9792" s="18">
        <v>-123.1452399203</v>
      </c>
      <c r="AC9792" s="3" t="s">
        <v>45</v>
      </c>
      <c r="AE9792" s="3" t="s">
        <v>135</v>
      </c>
      <c r="AF9792" s="3" t="str">
        <f t="shared" si="233"/>
        <v>ex Bellis perennis</v>
      </c>
      <c r="AG9792" s="3" t="s">
        <v>2729</v>
      </c>
      <c r="AH9792" s="3" t="s">
        <v>1657</v>
      </c>
      <c r="AT9792" s="3" t="s">
        <v>81</v>
      </c>
    </row>
    <row r="9793" spans="2:46" x14ac:dyDescent="0.25">
      <c r="B9793" s="5">
        <v>4627</v>
      </c>
      <c r="E9793" s="62">
        <v>22</v>
      </c>
      <c r="F9793" s="6" t="s">
        <v>42</v>
      </c>
      <c r="G9793" s="6">
        <v>2018</v>
      </c>
      <c r="L9793" s="6"/>
      <c r="N9793" s="6" t="s">
        <v>899</v>
      </c>
      <c r="P9793" s="407">
        <v>134</v>
      </c>
      <c r="Q9793" s="407">
        <v>134</v>
      </c>
      <c r="R9793" s="407">
        <v>2</v>
      </c>
      <c r="S9793" s="3" t="s">
        <v>3</v>
      </c>
      <c r="T9793" s="3" t="s">
        <v>44</v>
      </c>
      <c r="U9793" s="3" t="s">
        <v>72</v>
      </c>
      <c r="V9793" s="227" t="s">
        <v>72</v>
      </c>
      <c r="X9793" s="3" t="s">
        <v>3355</v>
      </c>
      <c r="AA9793" s="18">
        <v>45.2041390316</v>
      </c>
      <c r="AB9793" s="18">
        <v>-123.1452399203</v>
      </c>
      <c r="AC9793" s="3" t="s">
        <v>45</v>
      </c>
      <c r="AE9793" s="3" t="s">
        <v>135</v>
      </c>
      <c r="AF9793" s="3" t="str">
        <f t="shared" si="233"/>
        <v>ex Bellis perennis</v>
      </c>
      <c r="AG9793" s="3" t="s">
        <v>2729</v>
      </c>
      <c r="AH9793" s="3" t="s">
        <v>1657</v>
      </c>
      <c r="AT9793" s="3" t="s">
        <v>81</v>
      </c>
    </row>
    <row r="9794" spans="2:46" x14ac:dyDescent="0.25">
      <c r="B9794" s="5">
        <v>4628</v>
      </c>
      <c r="E9794" s="62">
        <v>22</v>
      </c>
      <c r="F9794" s="6" t="s">
        <v>42</v>
      </c>
      <c r="G9794" s="6">
        <v>2018</v>
      </c>
      <c r="L9794" s="6"/>
      <c r="N9794" s="6" t="s">
        <v>899</v>
      </c>
      <c r="P9794" s="407">
        <v>134</v>
      </c>
      <c r="Q9794" s="407">
        <v>134</v>
      </c>
      <c r="R9794" s="407">
        <v>3</v>
      </c>
      <c r="S9794" s="3" t="s">
        <v>3</v>
      </c>
      <c r="T9794" s="3" t="s">
        <v>44</v>
      </c>
      <c r="U9794" s="3" t="s">
        <v>72</v>
      </c>
      <c r="V9794" s="227" t="s">
        <v>72</v>
      </c>
      <c r="X9794" s="3" t="s">
        <v>3355</v>
      </c>
      <c r="AA9794" s="18">
        <v>45.2041390316</v>
      </c>
      <c r="AB9794" s="18">
        <v>-123.1452399203</v>
      </c>
      <c r="AC9794" s="3" t="s">
        <v>45</v>
      </c>
      <c r="AE9794" s="3" t="s">
        <v>135</v>
      </c>
      <c r="AF9794" s="3" t="str">
        <f t="shared" si="233"/>
        <v>ex Bellis perennis</v>
      </c>
      <c r="AG9794" s="3" t="s">
        <v>2729</v>
      </c>
      <c r="AH9794" s="3" t="s">
        <v>1657</v>
      </c>
      <c r="AT9794" s="3" t="s">
        <v>81</v>
      </c>
    </row>
    <row r="9795" spans="2:46" x14ac:dyDescent="0.25">
      <c r="B9795" s="5">
        <v>4629</v>
      </c>
      <c r="E9795" s="62">
        <v>22</v>
      </c>
      <c r="F9795" s="6" t="s">
        <v>42</v>
      </c>
      <c r="G9795" s="6">
        <v>2018</v>
      </c>
      <c r="L9795" s="6"/>
      <c r="N9795" s="6" t="s">
        <v>899</v>
      </c>
      <c r="P9795" s="407">
        <v>134</v>
      </c>
      <c r="Q9795" s="407">
        <v>134</v>
      </c>
      <c r="R9795" s="407">
        <v>4</v>
      </c>
      <c r="S9795" s="3" t="s">
        <v>3</v>
      </c>
      <c r="T9795" s="3" t="s">
        <v>44</v>
      </c>
      <c r="U9795" s="3" t="s">
        <v>72</v>
      </c>
      <c r="V9795" s="227" t="s">
        <v>72</v>
      </c>
      <c r="X9795" s="3" t="s">
        <v>3355</v>
      </c>
      <c r="AA9795" s="18">
        <v>45.2041390316</v>
      </c>
      <c r="AB9795" s="18">
        <v>-123.1452399203</v>
      </c>
      <c r="AC9795" s="3" t="s">
        <v>45</v>
      </c>
      <c r="AE9795" s="3" t="s">
        <v>135</v>
      </c>
      <c r="AF9795" s="3" t="str">
        <f t="shared" si="233"/>
        <v>ex Bellis perennis</v>
      </c>
      <c r="AG9795" s="3" t="s">
        <v>2729</v>
      </c>
      <c r="AH9795" s="3" t="s">
        <v>1657</v>
      </c>
      <c r="AT9795" s="3" t="s">
        <v>81</v>
      </c>
    </row>
    <row r="9796" spans="2:46" x14ac:dyDescent="0.25">
      <c r="B9796" s="5">
        <v>4630</v>
      </c>
      <c r="E9796" s="62">
        <v>22</v>
      </c>
      <c r="F9796" s="6" t="s">
        <v>42</v>
      </c>
      <c r="G9796" s="6">
        <v>2018</v>
      </c>
      <c r="L9796" s="6"/>
      <c r="N9796" s="6" t="s">
        <v>899</v>
      </c>
      <c r="P9796" s="407">
        <v>134</v>
      </c>
      <c r="Q9796" s="407">
        <v>134</v>
      </c>
      <c r="R9796" s="407">
        <v>5</v>
      </c>
      <c r="S9796" s="3" t="s">
        <v>3</v>
      </c>
      <c r="T9796" s="3" t="s">
        <v>44</v>
      </c>
      <c r="U9796" s="3" t="s">
        <v>72</v>
      </c>
      <c r="V9796" s="227" t="s">
        <v>72</v>
      </c>
      <c r="X9796" s="3" t="s">
        <v>3355</v>
      </c>
      <c r="AA9796" s="18">
        <v>45.2041390316</v>
      </c>
      <c r="AB9796" s="18">
        <v>-123.1452399203</v>
      </c>
      <c r="AC9796" s="3" t="s">
        <v>45</v>
      </c>
      <c r="AE9796" s="3" t="s">
        <v>135</v>
      </c>
      <c r="AF9796" s="3" t="str">
        <f t="shared" si="233"/>
        <v>ex Bellis perennis</v>
      </c>
      <c r="AG9796" s="3" t="s">
        <v>2729</v>
      </c>
      <c r="AH9796" s="3" t="s">
        <v>1657</v>
      </c>
      <c r="AT9796" s="3" t="s">
        <v>81</v>
      </c>
    </row>
    <row r="9797" spans="2:46" x14ac:dyDescent="0.25">
      <c r="B9797" s="5">
        <v>4631</v>
      </c>
      <c r="E9797" s="62">
        <v>22</v>
      </c>
      <c r="F9797" s="6" t="s">
        <v>42</v>
      </c>
      <c r="G9797" s="6">
        <v>2018</v>
      </c>
      <c r="L9797" s="6"/>
      <c r="N9797" s="6" t="s">
        <v>899</v>
      </c>
      <c r="P9797" s="407">
        <v>134</v>
      </c>
      <c r="Q9797" s="407">
        <v>134</v>
      </c>
      <c r="R9797" s="407">
        <v>6</v>
      </c>
      <c r="S9797" s="3" t="s">
        <v>3</v>
      </c>
      <c r="T9797" s="3" t="s">
        <v>44</v>
      </c>
      <c r="U9797" s="3" t="s">
        <v>72</v>
      </c>
      <c r="V9797" s="227" t="s">
        <v>72</v>
      </c>
      <c r="X9797" s="3" t="s">
        <v>3355</v>
      </c>
      <c r="AA9797" s="18">
        <v>45.2041390316</v>
      </c>
      <c r="AB9797" s="18">
        <v>-123.1452399203</v>
      </c>
      <c r="AC9797" s="3" t="s">
        <v>45</v>
      </c>
      <c r="AE9797" s="3" t="s">
        <v>135</v>
      </c>
      <c r="AF9797" s="3" t="str">
        <f t="shared" si="233"/>
        <v>ex Bellis perennis</v>
      </c>
      <c r="AG9797" s="3" t="s">
        <v>2729</v>
      </c>
      <c r="AH9797" s="3" t="s">
        <v>1657</v>
      </c>
      <c r="AT9797" s="3" t="s">
        <v>81</v>
      </c>
    </row>
    <row r="9798" spans="2:46" x14ac:dyDescent="0.25">
      <c r="B9798" s="5">
        <v>4632</v>
      </c>
      <c r="E9798" s="62">
        <v>22</v>
      </c>
      <c r="F9798" s="6" t="s">
        <v>42</v>
      </c>
      <c r="G9798" s="6">
        <v>2018</v>
      </c>
      <c r="L9798" s="6"/>
      <c r="N9798" s="6" t="s">
        <v>900</v>
      </c>
      <c r="P9798" s="407">
        <v>135</v>
      </c>
      <c r="Q9798" s="407">
        <v>135</v>
      </c>
      <c r="R9798" s="407">
        <v>1</v>
      </c>
      <c r="S9798" s="3" t="s">
        <v>3</v>
      </c>
      <c r="T9798" s="3" t="s">
        <v>44</v>
      </c>
      <c r="U9798" s="3" t="s">
        <v>72</v>
      </c>
      <c r="V9798" s="227" t="s">
        <v>72</v>
      </c>
      <c r="X9798" s="3" t="s">
        <v>3483</v>
      </c>
      <c r="AA9798" s="18">
        <v>45.204882089999998</v>
      </c>
      <c r="AB9798" s="18">
        <v>-123.14443876030001</v>
      </c>
      <c r="AC9798" s="3" t="s">
        <v>45</v>
      </c>
      <c r="AE9798" s="3" t="s">
        <v>612</v>
      </c>
      <c r="AF9798" s="3" t="str">
        <f t="shared" si="233"/>
        <v>ex Trifolium repens</v>
      </c>
      <c r="AG9798" s="3" t="s">
        <v>2729</v>
      </c>
      <c r="AH9798" s="3" t="s">
        <v>1657</v>
      </c>
      <c r="AT9798" s="3" t="s">
        <v>81</v>
      </c>
    </row>
    <row r="9799" spans="2:46" x14ac:dyDescent="0.25">
      <c r="B9799" s="5">
        <v>4633</v>
      </c>
      <c r="E9799" s="62">
        <v>22</v>
      </c>
      <c r="F9799" s="6" t="s">
        <v>42</v>
      </c>
      <c r="G9799" s="6">
        <v>2018</v>
      </c>
      <c r="L9799" s="6"/>
      <c r="N9799" s="6" t="s">
        <v>900</v>
      </c>
      <c r="P9799" s="407">
        <v>135</v>
      </c>
      <c r="Q9799" s="407">
        <v>135</v>
      </c>
      <c r="R9799" s="407">
        <v>2</v>
      </c>
      <c r="S9799" s="3" t="s">
        <v>3</v>
      </c>
      <c r="T9799" s="3" t="s">
        <v>44</v>
      </c>
      <c r="U9799" s="3" t="s">
        <v>72</v>
      </c>
      <c r="V9799" s="227" t="s">
        <v>72</v>
      </c>
      <c r="X9799" s="3" t="s">
        <v>3483</v>
      </c>
      <c r="AA9799" s="18">
        <v>45.204882089999998</v>
      </c>
      <c r="AB9799" s="18">
        <v>-123.14443876030001</v>
      </c>
      <c r="AC9799" s="3" t="s">
        <v>45</v>
      </c>
      <c r="AE9799" s="3" t="s">
        <v>612</v>
      </c>
      <c r="AF9799" s="3" t="str">
        <f t="shared" si="233"/>
        <v>ex Trifolium repens</v>
      </c>
      <c r="AG9799" s="3" t="s">
        <v>2729</v>
      </c>
      <c r="AH9799" s="3" t="s">
        <v>1657</v>
      </c>
      <c r="AT9799" s="3" t="s">
        <v>81</v>
      </c>
    </row>
    <row r="9800" spans="2:46" x14ac:dyDescent="0.25">
      <c r="B9800" s="5">
        <v>4634</v>
      </c>
      <c r="E9800" s="62">
        <v>22</v>
      </c>
      <c r="F9800" s="6" t="s">
        <v>42</v>
      </c>
      <c r="G9800" s="6">
        <v>2018</v>
      </c>
      <c r="L9800" s="6"/>
      <c r="N9800" s="6" t="s">
        <v>900</v>
      </c>
      <c r="P9800" s="407">
        <v>135</v>
      </c>
      <c r="Q9800" s="407">
        <v>135</v>
      </c>
      <c r="R9800" s="407">
        <v>3</v>
      </c>
      <c r="S9800" s="3" t="s">
        <v>3</v>
      </c>
      <c r="T9800" s="3" t="s">
        <v>44</v>
      </c>
      <c r="U9800" s="3" t="s">
        <v>72</v>
      </c>
      <c r="V9800" s="227" t="s">
        <v>72</v>
      </c>
      <c r="X9800" s="3" t="s">
        <v>3483</v>
      </c>
      <c r="AA9800" s="18">
        <v>45.204882089999998</v>
      </c>
      <c r="AB9800" s="18">
        <v>-123.14443876030001</v>
      </c>
      <c r="AC9800" s="3" t="s">
        <v>45</v>
      </c>
      <c r="AE9800" s="3" t="s">
        <v>612</v>
      </c>
      <c r="AF9800" s="3" t="str">
        <f t="shared" si="233"/>
        <v>ex Trifolium repens</v>
      </c>
      <c r="AG9800" s="3" t="s">
        <v>2729</v>
      </c>
      <c r="AH9800" s="3" t="s">
        <v>1657</v>
      </c>
      <c r="AT9800" s="3" t="s">
        <v>81</v>
      </c>
    </row>
    <row r="9801" spans="2:46" x14ac:dyDescent="0.25">
      <c r="B9801" s="5">
        <v>4635</v>
      </c>
      <c r="E9801" s="62">
        <v>22</v>
      </c>
      <c r="F9801" s="6" t="s">
        <v>42</v>
      </c>
      <c r="G9801" s="6">
        <v>2018</v>
      </c>
      <c r="L9801" s="6"/>
      <c r="N9801" s="6" t="s">
        <v>900</v>
      </c>
      <c r="P9801" s="407">
        <v>135</v>
      </c>
      <c r="Q9801" s="407">
        <v>135</v>
      </c>
      <c r="R9801" s="407">
        <v>4</v>
      </c>
      <c r="S9801" s="3" t="s">
        <v>3</v>
      </c>
      <c r="T9801" s="3" t="s">
        <v>44</v>
      </c>
      <c r="U9801" s="3" t="s">
        <v>72</v>
      </c>
      <c r="V9801" s="227" t="s">
        <v>72</v>
      </c>
      <c r="X9801" s="3" t="s">
        <v>3483</v>
      </c>
      <c r="AA9801" s="18">
        <v>45.204882089999998</v>
      </c>
      <c r="AB9801" s="18">
        <v>-123.14443876030001</v>
      </c>
      <c r="AC9801" s="3" t="s">
        <v>45</v>
      </c>
      <c r="AE9801" s="3" t="s">
        <v>612</v>
      </c>
      <c r="AF9801" s="3" t="str">
        <f t="shared" si="233"/>
        <v>ex Trifolium repens</v>
      </c>
      <c r="AG9801" s="3" t="s">
        <v>2729</v>
      </c>
      <c r="AH9801" s="3" t="s">
        <v>1657</v>
      </c>
      <c r="AT9801" s="3" t="s">
        <v>81</v>
      </c>
    </row>
    <row r="9802" spans="2:46" x14ac:dyDescent="0.25">
      <c r="B9802" s="5">
        <v>4636</v>
      </c>
      <c r="E9802" s="62">
        <v>22</v>
      </c>
      <c r="F9802" s="6" t="s">
        <v>42</v>
      </c>
      <c r="G9802" s="6">
        <v>2018</v>
      </c>
      <c r="L9802" s="6"/>
      <c r="N9802" s="6" t="s">
        <v>900</v>
      </c>
      <c r="P9802" s="407">
        <v>135</v>
      </c>
      <c r="Q9802" s="407">
        <v>135</v>
      </c>
      <c r="R9802" s="407">
        <v>5</v>
      </c>
      <c r="S9802" s="3" t="s">
        <v>3</v>
      </c>
      <c r="T9802" s="3" t="s">
        <v>44</v>
      </c>
      <c r="U9802" s="3" t="s">
        <v>72</v>
      </c>
      <c r="V9802" s="227" t="s">
        <v>72</v>
      </c>
      <c r="X9802" s="3" t="s">
        <v>3483</v>
      </c>
      <c r="AA9802" s="18">
        <v>45.204882089999998</v>
      </c>
      <c r="AB9802" s="18">
        <v>-123.14443876030001</v>
      </c>
      <c r="AC9802" s="3" t="s">
        <v>45</v>
      </c>
      <c r="AE9802" s="3" t="s">
        <v>612</v>
      </c>
      <c r="AF9802" s="3" t="str">
        <f t="shared" si="233"/>
        <v>ex Trifolium repens</v>
      </c>
      <c r="AG9802" s="3" t="s">
        <v>2729</v>
      </c>
      <c r="AH9802" s="3" t="s">
        <v>1657</v>
      </c>
      <c r="AT9802" s="3" t="s">
        <v>81</v>
      </c>
    </row>
    <row r="9803" spans="2:46" x14ac:dyDescent="0.25">
      <c r="B9803" s="5">
        <v>4637</v>
      </c>
      <c r="E9803" s="62">
        <v>22</v>
      </c>
      <c r="F9803" s="6" t="s">
        <v>42</v>
      </c>
      <c r="G9803" s="6">
        <v>2018</v>
      </c>
      <c r="L9803" s="6"/>
      <c r="N9803" s="6" t="s">
        <v>900</v>
      </c>
      <c r="P9803" s="407">
        <v>135</v>
      </c>
      <c r="Q9803" s="407">
        <v>135</v>
      </c>
      <c r="R9803" s="407">
        <v>6</v>
      </c>
      <c r="S9803" s="3" t="s">
        <v>3</v>
      </c>
      <c r="T9803" s="3" t="s">
        <v>44</v>
      </c>
      <c r="U9803" s="3" t="s">
        <v>72</v>
      </c>
      <c r="V9803" s="227" t="s">
        <v>72</v>
      </c>
      <c r="X9803" s="3" t="s">
        <v>3483</v>
      </c>
      <c r="AA9803" s="18">
        <v>45.204882089999998</v>
      </c>
      <c r="AB9803" s="18">
        <v>-123.14443876030001</v>
      </c>
      <c r="AC9803" s="3" t="s">
        <v>45</v>
      </c>
      <c r="AE9803" s="3" t="s">
        <v>612</v>
      </c>
      <c r="AF9803" s="3" t="str">
        <f t="shared" si="233"/>
        <v>ex Trifolium repens</v>
      </c>
      <c r="AG9803" s="3" t="s">
        <v>2729</v>
      </c>
      <c r="AH9803" s="3" t="s">
        <v>1657</v>
      </c>
      <c r="AT9803" s="3" t="s">
        <v>81</v>
      </c>
    </row>
    <row r="9804" spans="2:46" x14ac:dyDescent="0.25">
      <c r="B9804" s="5">
        <v>4638</v>
      </c>
      <c r="E9804" s="62">
        <v>22</v>
      </c>
      <c r="F9804" s="6" t="s">
        <v>42</v>
      </c>
      <c r="G9804" s="6">
        <v>2018</v>
      </c>
      <c r="L9804" s="6"/>
      <c r="N9804" s="6" t="s">
        <v>900</v>
      </c>
      <c r="P9804" s="407">
        <v>135</v>
      </c>
      <c r="Q9804" s="407">
        <v>135</v>
      </c>
      <c r="R9804" s="407">
        <v>7</v>
      </c>
      <c r="S9804" s="3" t="s">
        <v>3</v>
      </c>
      <c r="T9804" s="3" t="s">
        <v>44</v>
      </c>
      <c r="U9804" s="3" t="s">
        <v>72</v>
      </c>
      <c r="V9804" s="227" t="s">
        <v>72</v>
      </c>
      <c r="X9804" s="3" t="s">
        <v>3483</v>
      </c>
      <c r="AA9804" s="18">
        <v>45.204882089999998</v>
      </c>
      <c r="AB9804" s="18">
        <v>-123.14443876030001</v>
      </c>
      <c r="AC9804" s="3" t="s">
        <v>45</v>
      </c>
      <c r="AE9804" s="3" t="s">
        <v>612</v>
      </c>
      <c r="AF9804" s="3" t="str">
        <f t="shared" si="233"/>
        <v>ex Trifolium repens</v>
      </c>
      <c r="AG9804" s="3" t="s">
        <v>2729</v>
      </c>
      <c r="AH9804" s="3" t="s">
        <v>1657</v>
      </c>
      <c r="AT9804" s="3" t="s">
        <v>81</v>
      </c>
    </row>
    <row r="9805" spans="2:46" x14ac:dyDescent="0.25">
      <c r="B9805" s="5">
        <v>4806</v>
      </c>
      <c r="E9805" s="62">
        <v>24</v>
      </c>
      <c r="F9805" s="6" t="s">
        <v>42</v>
      </c>
      <c r="G9805" s="6">
        <v>2018</v>
      </c>
      <c r="L9805" s="6"/>
      <c r="N9805" s="6" t="s">
        <v>999</v>
      </c>
      <c r="P9805" s="407">
        <v>139</v>
      </c>
      <c r="Q9805" s="407">
        <v>139</v>
      </c>
      <c r="R9805" s="407">
        <v>1</v>
      </c>
      <c r="S9805" s="3" t="s">
        <v>3</v>
      </c>
      <c r="T9805" s="3" t="s">
        <v>44</v>
      </c>
      <c r="U9805" s="3" t="s">
        <v>72</v>
      </c>
      <c r="V9805" s="227" t="s">
        <v>72</v>
      </c>
      <c r="X9805" s="3" t="s">
        <v>768</v>
      </c>
      <c r="AA9805" s="18">
        <v>45.223881304499997</v>
      </c>
      <c r="AB9805" s="18">
        <v>-123.175192213</v>
      </c>
      <c r="AC9805" s="3" t="s">
        <v>45</v>
      </c>
      <c r="AE9805" s="3" t="s">
        <v>787</v>
      </c>
      <c r="AF9805" s="3" t="str">
        <f t="shared" si="233"/>
        <v>ex Rhododendron macrophyllum</v>
      </c>
      <c r="AG9805" s="3" t="s">
        <v>2729</v>
      </c>
      <c r="AH9805" s="3" t="s">
        <v>1657</v>
      </c>
      <c r="AT9805" s="3" t="s">
        <v>81</v>
      </c>
    </row>
    <row r="9806" spans="2:46" x14ac:dyDescent="0.25">
      <c r="B9806" s="5">
        <v>4807</v>
      </c>
      <c r="E9806" s="62">
        <v>24</v>
      </c>
      <c r="F9806" s="6" t="s">
        <v>42</v>
      </c>
      <c r="G9806" s="6">
        <v>2018</v>
      </c>
      <c r="L9806" s="6"/>
      <c r="N9806" s="6" t="s">
        <v>999</v>
      </c>
      <c r="P9806" s="407">
        <v>139</v>
      </c>
      <c r="Q9806" s="407">
        <v>139</v>
      </c>
      <c r="R9806" s="407">
        <v>2</v>
      </c>
      <c r="S9806" s="3" t="s">
        <v>3</v>
      </c>
      <c r="T9806" s="3" t="s">
        <v>44</v>
      </c>
      <c r="U9806" s="3" t="s">
        <v>72</v>
      </c>
      <c r="V9806" s="227" t="s">
        <v>72</v>
      </c>
      <c r="X9806" s="3" t="s">
        <v>768</v>
      </c>
      <c r="AA9806" s="18">
        <v>45.223881304499997</v>
      </c>
      <c r="AB9806" s="18">
        <v>-123.175192213</v>
      </c>
      <c r="AC9806" s="3" t="s">
        <v>45</v>
      </c>
      <c r="AE9806" s="3" t="s">
        <v>787</v>
      </c>
      <c r="AF9806" s="3" t="str">
        <f t="shared" si="233"/>
        <v>ex Rhododendron macrophyllum</v>
      </c>
      <c r="AG9806" s="3" t="s">
        <v>2729</v>
      </c>
      <c r="AH9806" s="3" t="s">
        <v>1657</v>
      </c>
      <c r="AT9806" s="3" t="s">
        <v>81</v>
      </c>
    </row>
    <row r="9807" spans="2:46" x14ac:dyDescent="0.25">
      <c r="B9807" s="5">
        <v>4808</v>
      </c>
      <c r="E9807" s="62">
        <v>24</v>
      </c>
      <c r="F9807" s="6" t="s">
        <v>42</v>
      </c>
      <c r="G9807" s="6">
        <v>2018</v>
      </c>
      <c r="L9807" s="6"/>
      <c r="N9807" s="6" t="s">
        <v>999</v>
      </c>
      <c r="P9807" s="407">
        <v>139</v>
      </c>
      <c r="Q9807" s="407">
        <v>139</v>
      </c>
      <c r="R9807" s="407">
        <v>3</v>
      </c>
      <c r="S9807" s="3" t="s">
        <v>3</v>
      </c>
      <c r="T9807" s="3" t="s">
        <v>44</v>
      </c>
      <c r="U9807" s="3" t="s">
        <v>72</v>
      </c>
      <c r="V9807" s="227" t="s">
        <v>72</v>
      </c>
      <c r="X9807" s="3" t="s">
        <v>768</v>
      </c>
      <c r="AA9807" s="18">
        <v>45.223881304499997</v>
      </c>
      <c r="AB9807" s="18">
        <v>-123.175192213</v>
      </c>
      <c r="AC9807" s="3" t="s">
        <v>45</v>
      </c>
      <c r="AE9807" s="3" t="s">
        <v>787</v>
      </c>
      <c r="AF9807" s="3" t="str">
        <f t="shared" si="233"/>
        <v>ex Rhododendron macrophyllum</v>
      </c>
      <c r="AG9807" s="3" t="s">
        <v>2729</v>
      </c>
      <c r="AH9807" s="3" t="s">
        <v>1657</v>
      </c>
      <c r="AT9807" s="3" t="s">
        <v>81</v>
      </c>
    </row>
    <row r="9808" spans="2:46" x14ac:dyDescent="0.25">
      <c r="B9808" s="5">
        <v>4809</v>
      </c>
      <c r="E9808" s="62">
        <v>24</v>
      </c>
      <c r="F9808" s="6" t="s">
        <v>42</v>
      </c>
      <c r="G9808" s="6">
        <v>2018</v>
      </c>
      <c r="L9808" s="6"/>
      <c r="N9808" s="6" t="s">
        <v>999</v>
      </c>
      <c r="P9808" s="407">
        <v>139</v>
      </c>
      <c r="Q9808" s="407">
        <v>139</v>
      </c>
      <c r="R9808" s="407">
        <v>4</v>
      </c>
      <c r="S9808" s="3" t="s">
        <v>3</v>
      </c>
      <c r="T9808" s="3" t="s">
        <v>44</v>
      </c>
      <c r="U9808" s="3" t="s">
        <v>72</v>
      </c>
      <c r="V9808" s="227" t="s">
        <v>72</v>
      </c>
      <c r="X9808" s="3" t="s">
        <v>768</v>
      </c>
      <c r="AA9808" s="18">
        <v>45.223881304499997</v>
      </c>
      <c r="AB9808" s="18">
        <v>-123.175192213</v>
      </c>
      <c r="AC9808" s="3" t="s">
        <v>45</v>
      </c>
      <c r="AE9808" s="3" t="s">
        <v>787</v>
      </c>
      <c r="AF9808" s="3" t="str">
        <f t="shared" si="233"/>
        <v>ex Rhododendron macrophyllum</v>
      </c>
      <c r="AG9808" s="3" t="s">
        <v>2729</v>
      </c>
      <c r="AH9808" s="3" t="s">
        <v>1657</v>
      </c>
      <c r="AT9808" s="3" t="s">
        <v>81</v>
      </c>
    </row>
    <row r="9809" spans="2:46" x14ac:dyDescent="0.25">
      <c r="B9809" s="5">
        <v>4810</v>
      </c>
      <c r="E9809" s="62">
        <v>24</v>
      </c>
      <c r="F9809" s="6" t="s">
        <v>42</v>
      </c>
      <c r="G9809" s="6">
        <v>2018</v>
      </c>
      <c r="L9809" s="6"/>
      <c r="N9809" s="6" t="s">
        <v>999</v>
      </c>
      <c r="P9809" s="407">
        <v>139</v>
      </c>
      <c r="Q9809" s="407">
        <v>139</v>
      </c>
      <c r="R9809" s="407">
        <v>5</v>
      </c>
      <c r="S9809" s="3" t="s">
        <v>3</v>
      </c>
      <c r="T9809" s="3" t="s">
        <v>44</v>
      </c>
      <c r="U9809" s="3" t="s">
        <v>72</v>
      </c>
      <c r="V9809" s="227" t="s">
        <v>72</v>
      </c>
      <c r="X9809" s="3" t="s">
        <v>768</v>
      </c>
      <c r="AA9809" s="18">
        <v>45.223881304499997</v>
      </c>
      <c r="AB9809" s="18">
        <v>-123.175192213</v>
      </c>
      <c r="AC9809" s="3" t="s">
        <v>45</v>
      </c>
      <c r="AE9809" s="3" t="s">
        <v>787</v>
      </c>
      <c r="AF9809" s="3" t="str">
        <f t="shared" si="233"/>
        <v>ex Rhododendron macrophyllum</v>
      </c>
      <c r="AG9809" s="3" t="s">
        <v>2729</v>
      </c>
      <c r="AH9809" s="3" t="s">
        <v>1657</v>
      </c>
      <c r="AT9809" s="3" t="s">
        <v>81</v>
      </c>
    </row>
    <row r="9810" spans="2:46" x14ac:dyDescent="0.25">
      <c r="B9810" s="5">
        <v>4811</v>
      </c>
      <c r="E9810" s="62">
        <v>24</v>
      </c>
      <c r="F9810" s="6" t="s">
        <v>42</v>
      </c>
      <c r="G9810" s="6">
        <v>2018</v>
      </c>
      <c r="L9810" s="6"/>
      <c r="N9810" s="6" t="s">
        <v>999</v>
      </c>
      <c r="P9810" s="407">
        <v>139</v>
      </c>
      <c r="Q9810" s="407">
        <v>139</v>
      </c>
      <c r="R9810" s="407">
        <v>6</v>
      </c>
      <c r="S9810" s="3" t="s">
        <v>3</v>
      </c>
      <c r="T9810" s="3" t="s">
        <v>44</v>
      </c>
      <c r="U9810" s="3" t="s">
        <v>72</v>
      </c>
      <c r="V9810" s="227" t="s">
        <v>72</v>
      </c>
      <c r="X9810" s="3" t="s">
        <v>768</v>
      </c>
      <c r="AA9810" s="18">
        <v>45.223881304499997</v>
      </c>
      <c r="AB9810" s="18">
        <v>-123.175192213</v>
      </c>
      <c r="AC9810" s="3" t="s">
        <v>45</v>
      </c>
      <c r="AE9810" s="3" t="s">
        <v>787</v>
      </c>
      <c r="AF9810" s="3" t="str">
        <f t="shared" si="233"/>
        <v>ex Rhododendron macrophyllum</v>
      </c>
      <c r="AG9810" s="3" t="s">
        <v>2729</v>
      </c>
      <c r="AH9810" s="3" t="s">
        <v>1657</v>
      </c>
      <c r="AT9810" s="3" t="s">
        <v>81</v>
      </c>
    </row>
    <row r="9811" spans="2:46" x14ac:dyDescent="0.25">
      <c r="B9811" s="5">
        <v>4870</v>
      </c>
      <c r="E9811" s="62">
        <v>27</v>
      </c>
      <c r="F9811" s="6" t="s">
        <v>42</v>
      </c>
      <c r="G9811" s="6">
        <v>2018</v>
      </c>
      <c r="L9811" s="6"/>
      <c r="N9811" s="6" t="s">
        <v>984</v>
      </c>
      <c r="P9811" s="407">
        <v>141</v>
      </c>
      <c r="Q9811" s="407">
        <v>141</v>
      </c>
      <c r="R9811" s="407">
        <v>1</v>
      </c>
      <c r="S9811" s="3" t="s">
        <v>3</v>
      </c>
      <c r="T9811" s="3" t="s">
        <v>44</v>
      </c>
      <c r="U9811" s="3" t="s">
        <v>72</v>
      </c>
      <c r="V9811" s="227" t="s">
        <v>72</v>
      </c>
      <c r="X9811" s="3" t="s">
        <v>217</v>
      </c>
      <c r="AA9811" s="18">
        <v>45.17109164</v>
      </c>
      <c r="AB9811" s="18">
        <v>-123.1859334</v>
      </c>
      <c r="AC9811" s="3" t="s">
        <v>45</v>
      </c>
      <c r="AE9811" s="3" t="s">
        <v>892</v>
      </c>
      <c r="AF9811" s="3" t="str">
        <f t="shared" si="233"/>
        <v>ex Eriophyllum lanatum</v>
      </c>
      <c r="AG9811" s="3" t="s">
        <v>2729</v>
      </c>
      <c r="AH9811" s="3" t="s">
        <v>1657</v>
      </c>
      <c r="AT9811" s="3" t="s">
        <v>81</v>
      </c>
    </row>
    <row r="9812" spans="2:46" x14ac:dyDescent="0.25">
      <c r="B9812" s="5">
        <v>4871</v>
      </c>
      <c r="E9812" s="62">
        <v>27</v>
      </c>
      <c r="F9812" s="6" t="s">
        <v>42</v>
      </c>
      <c r="G9812" s="6">
        <v>2018</v>
      </c>
      <c r="L9812" s="6"/>
      <c r="N9812" s="6" t="s">
        <v>984</v>
      </c>
      <c r="P9812" s="407">
        <v>141</v>
      </c>
      <c r="Q9812" s="407">
        <v>141</v>
      </c>
      <c r="R9812" s="407">
        <v>2</v>
      </c>
      <c r="S9812" s="3" t="s">
        <v>3</v>
      </c>
      <c r="T9812" s="3" t="s">
        <v>44</v>
      </c>
      <c r="U9812" s="3" t="s">
        <v>72</v>
      </c>
      <c r="V9812" s="227" t="s">
        <v>72</v>
      </c>
      <c r="X9812" s="3" t="s">
        <v>217</v>
      </c>
      <c r="AA9812" s="18">
        <v>45.17109164</v>
      </c>
      <c r="AB9812" s="18">
        <v>-123.1859334</v>
      </c>
      <c r="AC9812" s="3" t="s">
        <v>45</v>
      </c>
      <c r="AE9812" s="3" t="s">
        <v>892</v>
      </c>
      <c r="AF9812" s="3" t="str">
        <f t="shared" si="233"/>
        <v>ex Eriophyllum lanatum</v>
      </c>
      <c r="AG9812" s="3" t="s">
        <v>2729</v>
      </c>
      <c r="AH9812" s="3" t="s">
        <v>1657</v>
      </c>
      <c r="AT9812" s="3" t="s">
        <v>81</v>
      </c>
    </row>
    <row r="9813" spans="2:46" x14ac:dyDescent="0.25">
      <c r="B9813" s="5">
        <v>4872</v>
      </c>
      <c r="E9813" s="62">
        <v>27</v>
      </c>
      <c r="F9813" s="6" t="s">
        <v>42</v>
      </c>
      <c r="G9813" s="6">
        <v>2018</v>
      </c>
      <c r="L9813" s="6"/>
      <c r="N9813" s="6" t="s">
        <v>984</v>
      </c>
      <c r="P9813" s="407">
        <v>141</v>
      </c>
      <c r="Q9813" s="407">
        <v>141</v>
      </c>
      <c r="R9813" s="407">
        <v>3</v>
      </c>
      <c r="S9813" s="3" t="s">
        <v>3</v>
      </c>
      <c r="T9813" s="3" t="s">
        <v>44</v>
      </c>
      <c r="U9813" s="3" t="s">
        <v>72</v>
      </c>
      <c r="V9813" s="227" t="s">
        <v>72</v>
      </c>
      <c r="X9813" s="3" t="s">
        <v>217</v>
      </c>
      <c r="AA9813" s="18">
        <v>45.17109164</v>
      </c>
      <c r="AB9813" s="18">
        <v>-123.1859334</v>
      </c>
      <c r="AC9813" s="3" t="s">
        <v>45</v>
      </c>
      <c r="AE9813" s="3" t="s">
        <v>892</v>
      </c>
      <c r="AF9813" s="3" t="str">
        <f t="shared" si="233"/>
        <v>ex Eriophyllum lanatum</v>
      </c>
      <c r="AG9813" s="3" t="s">
        <v>2729</v>
      </c>
      <c r="AH9813" s="3" t="s">
        <v>1657</v>
      </c>
      <c r="AT9813" s="3" t="s">
        <v>81</v>
      </c>
    </row>
    <row r="9814" spans="2:46" x14ac:dyDescent="0.25">
      <c r="B9814" s="5">
        <v>4873</v>
      </c>
      <c r="E9814" s="62">
        <v>27</v>
      </c>
      <c r="F9814" s="6" t="s">
        <v>42</v>
      </c>
      <c r="G9814" s="6">
        <v>2018</v>
      </c>
      <c r="L9814" s="6"/>
      <c r="N9814" s="6" t="s">
        <v>984</v>
      </c>
      <c r="P9814" s="407">
        <v>141</v>
      </c>
      <c r="Q9814" s="407">
        <v>141</v>
      </c>
      <c r="R9814" s="407">
        <v>4</v>
      </c>
      <c r="S9814" s="3" t="s">
        <v>3</v>
      </c>
      <c r="T9814" s="3" t="s">
        <v>44</v>
      </c>
      <c r="U9814" s="3" t="s">
        <v>72</v>
      </c>
      <c r="V9814" s="227" t="s">
        <v>72</v>
      </c>
      <c r="X9814" s="3" t="s">
        <v>217</v>
      </c>
      <c r="AA9814" s="18">
        <v>45.17109164</v>
      </c>
      <c r="AB9814" s="18">
        <v>-123.1859334</v>
      </c>
      <c r="AC9814" s="3" t="s">
        <v>45</v>
      </c>
      <c r="AE9814" s="3" t="s">
        <v>892</v>
      </c>
      <c r="AF9814" s="3" t="str">
        <f t="shared" si="233"/>
        <v>ex Eriophyllum lanatum</v>
      </c>
      <c r="AG9814" s="3" t="s">
        <v>2729</v>
      </c>
      <c r="AH9814" s="3" t="s">
        <v>1657</v>
      </c>
      <c r="AT9814" s="3" t="s">
        <v>81</v>
      </c>
    </row>
    <row r="9815" spans="2:46" x14ac:dyDescent="0.25">
      <c r="B9815" s="5">
        <v>4874</v>
      </c>
      <c r="E9815" s="62">
        <v>27</v>
      </c>
      <c r="F9815" s="6" t="s">
        <v>42</v>
      </c>
      <c r="G9815" s="6">
        <v>2018</v>
      </c>
      <c r="L9815" s="6"/>
      <c r="N9815" s="6" t="s">
        <v>984</v>
      </c>
      <c r="P9815" s="407">
        <v>141</v>
      </c>
      <c r="Q9815" s="407">
        <v>141</v>
      </c>
      <c r="R9815" s="407">
        <v>5</v>
      </c>
      <c r="S9815" s="3" t="s">
        <v>3</v>
      </c>
      <c r="T9815" s="3" t="s">
        <v>44</v>
      </c>
      <c r="U9815" s="3" t="s">
        <v>72</v>
      </c>
      <c r="V9815" s="227" t="s">
        <v>72</v>
      </c>
      <c r="X9815" s="3" t="s">
        <v>217</v>
      </c>
      <c r="AA9815" s="18">
        <v>45.17109164</v>
      </c>
      <c r="AB9815" s="18">
        <v>-123.1859334</v>
      </c>
      <c r="AC9815" s="3" t="s">
        <v>45</v>
      </c>
      <c r="AE9815" s="3" t="s">
        <v>892</v>
      </c>
      <c r="AF9815" s="3" t="str">
        <f t="shared" si="233"/>
        <v>ex Eriophyllum lanatum</v>
      </c>
      <c r="AG9815" s="3" t="s">
        <v>2729</v>
      </c>
      <c r="AH9815" s="3" t="s">
        <v>1657</v>
      </c>
      <c r="AT9815" s="3" t="s">
        <v>81</v>
      </c>
    </row>
    <row r="9816" spans="2:46" x14ac:dyDescent="0.25">
      <c r="B9816" s="5">
        <v>4875</v>
      </c>
      <c r="E9816" s="62">
        <v>27</v>
      </c>
      <c r="F9816" s="6" t="s">
        <v>42</v>
      </c>
      <c r="G9816" s="6">
        <v>2018</v>
      </c>
      <c r="L9816" s="6"/>
      <c r="N9816" s="6" t="s">
        <v>984</v>
      </c>
      <c r="P9816" s="407">
        <v>141</v>
      </c>
      <c r="Q9816" s="407">
        <v>141</v>
      </c>
      <c r="R9816" s="407">
        <v>6</v>
      </c>
      <c r="S9816" s="3" t="s">
        <v>3</v>
      </c>
      <c r="T9816" s="3" t="s">
        <v>44</v>
      </c>
      <c r="U9816" s="3" t="s">
        <v>72</v>
      </c>
      <c r="V9816" s="227" t="s">
        <v>72</v>
      </c>
      <c r="X9816" s="3" t="s">
        <v>217</v>
      </c>
      <c r="AA9816" s="18">
        <v>45.17109164</v>
      </c>
      <c r="AB9816" s="18">
        <v>-123.1859334</v>
      </c>
      <c r="AC9816" s="3" t="s">
        <v>45</v>
      </c>
      <c r="AE9816" s="3" t="s">
        <v>892</v>
      </c>
      <c r="AF9816" s="3" t="str">
        <f t="shared" si="233"/>
        <v>ex Eriophyllum lanatum</v>
      </c>
      <c r="AG9816" s="3" t="s">
        <v>2729</v>
      </c>
      <c r="AH9816" s="3" t="s">
        <v>1657</v>
      </c>
      <c r="AT9816" s="3" t="s">
        <v>81</v>
      </c>
    </row>
    <row r="9817" spans="2:46" x14ac:dyDescent="0.25">
      <c r="B9817" s="5">
        <v>4876</v>
      </c>
      <c r="E9817" s="62">
        <v>27</v>
      </c>
      <c r="F9817" s="6" t="s">
        <v>42</v>
      </c>
      <c r="G9817" s="6">
        <v>2018</v>
      </c>
      <c r="L9817" s="6"/>
      <c r="N9817" s="6" t="s">
        <v>984</v>
      </c>
      <c r="P9817" s="407">
        <v>141</v>
      </c>
      <c r="Q9817" s="407">
        <v>141</v>
      </c>
      <c r="R9817" s="407">
        <v>7</v>
      </c>
      <c r="S9817" s="3" t="s">
        <v>3</v>
      </c>
      <c r="T9817" s="3" t="s">
        <v>44</v>
      </c>
      <c r="U9817" s="3" t="s">
        <v>72</v>
      </c>
      <c r="V9817" s="227" t="s">
        <v>72</v>
      </c>
      <c r="X9817" s="3" t="s">
        <v>217</v>
      </c>
      <c r="AA9817" s="18">
        <v>45.17109164</v>
      </c>
      <c r="AB9817" s="18">
        <v>-123.1859334</v>
      </c>
      <c r="AC9817" s="3" t="s">
        <v>45</v>
      </c>
      <c r="AE9817" s="3" t="s">
        <v>892</v>
      </c>
      <c r="AF9817" s="3" t="str">
        <f t="shared" si="233"/>
        <v>ex Eriophyllum lanatum</v>
      </c>
      <c r="AG9817" s="3" t="s">
        <v>2729</v>
      </c>
      <c r="AH9817" s="3" t="s">
        <v>1657</v>
      </c>
      <c r="AT9817" s="3" t="s">
        <v>81</v>
      </c>
    </row>
    <row r="9818" spans="2:46" x14ac:dyDescent="0.25">
      <c r="B9818" s="5">
        <v>4877</v>
      </c>
      <c r="E9818" s="62">
        <v>27</v>
      </c>
      <c r="F9818" s="6" t="s">
        <v>42</v>
      </c>
      <c r="G9818" s="6">
        <v>2018</v>
      </c>
      <c r="L9818" s="6"/>
      <c r="N9818" s="6" t="s">
        <v>985</v>
      </c>
      <c r="P9818" s="407">
        <v>142</v>
      </c>
      <c r="Q9818" s="407">
        <v>142</v>
      </c>
      <c r="R9818" s="407">
        <v>1</v>
      </c>
      <c r="S9818" s="3" t="s">
        <v>3</v>
      </c>
      <c r="T9818" s="3" t="s">
        <v>44</v>
      </c>
      <c r="U9818" s="3" t="s">
        <v>72</v>
      </c>
      <c r="V9818" s="227" t="s">
        <v>72</v>
      </c>
      <c r="X9818" s="3" t="s">
        <v>217</v>
      </c>
      <c r="AA9818" s="18">
        <v>45.171097269999997</v>
      </c>
      <c r="AB9818" s="18">
        <v>-123.1857491</v>
      </c>
      <c r="AC9818" s="3" t="s">
        <v>45</v>
      </c>
      <c r="AE9818" s="3" t="s">
        <v>762</v>
      </c>
      <c r="AF9818" s="3" t="str">
        <f t="shared" si="233"/>
        <v>ex Gilia tricolor</v>
      </c>
      <c r="AG9818" s="3" t="s">
        <v>2729</v>
      </c>
      <c r="AH9818" s="3" t="s">
        <v>1657</v>
      </c>
      <c r="AT9818" s="3" t="s">
        <v>81</v>
      </c>
    </row>
    <row r="9819" spans="2:46" x14ac:dyDescent="0.25">
      <c r="B9819" s="5">
        <v>4878</v>
      </c>
      <c r="E9819" s="62">
        <v>27</v>
      </c>
      <c r="F9819" s="6" t="s">
        <v>42</v>
      </c>
      <c r="G9819" s="6">
        <v>2018</v>
      </c>
      <c r="L9819" s="6"/>
      <c r="N9819" s="6" t="s">
        <v>985</v>
      </c>
      <c r="P9819" s="407">
        <v>142</v>
      </c>
      <c r="Q9819" s="407">
        <v>142</v>
      </c>
      <c r="R9819" s="407">
        <v>2</v>
      </c>
      <c r="S9819" s="3" t="s">
        <v>3</v>
      </c>
      <c r="T9819" s="3" t="s">
        <v>44</v>
      </c>
      <c r="U9819" s="3" t="s">
        <v>72</v>
      </c>
      <c r="V9819" s="227" t="s">
        <v>72</v>
      </c>
      <c r="X9819" s="3" t="s">
        <v>217</v>
      </c>
      <c r="AA9819" s="18">
        <v>45.171097269999997</v>
      </c>
      <c r="AB9819" s="18">
        <v>-123.1857491</v>
      </c>
      <c r="AC9819" s="3" t="s">
        <v>45</v>
      </c>
      <c r="AE9819" s="3" t="s">
        <v>762</v>
      </c>
      <c r="AF9819" s="3" t="str">
        <f t="shared" si="233"/>
        <v>ex Gilia tricolor</v>
      </c>
      <c r="AG9819" s="3" t="s">
        <v>2729</v>
      </c>
      <c r="AH9819" s="3" t="s">
        <v>1657</v>
      </c>
      <c r="AT9819" s="3" t="s">
        <v>81</v>
      </c>
    </row>
    <row r="9820" spans="2:46" x14ac:dyDescent="0.25">
      <c r="B9820" s="5">
        <v>4879</v>
      </c>
      <c r="E9820" s="62">
        <v>27</v>
      </c>
      <c r="F9820" s="6" t="s">
        <v>42</v>
      </c>
      <c r="G9820" s="6">
        <v>2018</v>
      </c>
      <c r="L9820" s="6"/>
      <c r="N9820" s="6" t="s">
        <v>985</v>
      </c>
      <c r="P9820" s="407">
        <v>142</v>
      </c>
      <c r="Q9820" s="407">
        <v>142</v>
      </c>
      <c r="R9820" s="407">
        <v>3</v>
      </c>
      <c r="S9820" s="3" t="s">
        <v>3</v>
      </c>
      <c r="T9820" s="3" t="s">
        <v>44</v>
      </c>
      <c r="U9820" s="3" t="s">
        <v>72</v>
      </c>
      <c r="V9820" s="227" t="s">
        <v>72</v>
      </c>
      <c r="X9820" s="3" t="s">
        <v>217</v>
      </c>
      <c r="AA9820" s="18">
        <v>45.171097269999997</v>
      </c>
      <c r="AB9820" s="18">
        <v>-123.1857491</v>
      </c>
      <c r="AC9820" s="3" t="s">
        <v>45</v>
      </c>
      <c r="AE9820" s="3" t="s">
        <v>762</v>
      </c>
      <c r="AF9820" s="3" t="str">
        <f t="shared" si="233"/>
        <v>ex Gilia tricolor</v>
      </c>
      <c r="AG9820" s="3" t="s">
        <v>2729</v>
      </c>
      <c r="AH9820" s="3" t="s">
        <v>1657</v>
      </c>
      <c r="AT9820" s="3" t="s">
        <v>81</v>
      </c>
    </row>
    <row r="9821" spans="2:46" x14ac:dyDescent="0.25">
      <c r="B9821" s="5">
        <v>4880</v>
      </c>
      <c r="E9821" s="62">
        <v>27</v>
      </c>
      <c r="F9821" s="6" t="s">
        <v>42</v>
      </c>
      <c r="G9821" s="6">
        <v>2018</v>
      </c>
      <c r="L9821" s="6"/>
      <c r="N9821" s="6" t="s">
        <v>985</v>
      </c>
      <c r="P9821" s="407">
        <v>142</v>
      </c>
      <c r="Q9821" s="407">
        <v>142</v>
      </c>
      <c r="R9821" s="407">
        <v>4</v>
      </c>
      <c r="S9821" s="3" t="s">
        <v>3</v>
      </c>
      <c r="T9821" s="3" t="s">
        <v>44</v>
      </c>
      <c r="U9821" s="3" t="s">
        <v>72</v>
      </c>
      <c r="V9821" s="227" t="s">
        <v>72</v>
      </c>
      <c r="X9821" s="3" t="s">
        <v>217</v>
      </c>
      <c r="AA9821" s="18">
        <v>45.171097269999997</v>
      </c>
      <c r="AB9821" s="18">
        <v>-123.1857491</v>
      </c>
      <c r="AC9821" s="3" t="s">
        <v>45</v>
      </c>
      <c r="AE9821" s="3" t="s">
        <v>762</v>
      </c>
      <c r="AF9821" s="3" t="str">
        <f t="shared" ref="AF9821:AF9884" si="234">CONCATENATE("ex ", AE9821)</f>
        <v>ex Gilia tricolor</v>
      </c>
      <c r="AG9821" s="3" t="s">
        <v>2729</v>
      </c>
      <c r="AH9821" s="3" t="s">
        <v>1657</v>
      </c>
      <c r="AT9821" s="3" t="s">
        <v>81</v>
      </c>
    </row>
    <row r="9822" spans="2:46" x14ac:dyDescent="0.25">
      <c r="B9822" s="5">
        <v>4881</v>
      </c>
      <c r="E9822" s="62">
        <v>27</v>
      </c>
      <c r="F9822" s="6" t="s">
        <v>42</v>
      </c>
      <c r="G9822" s="6">
        <v>2018</v>
      </c>
      <c r="L9822" s="6"/>
      <c r="N9822" s="6" t="s">
        <v>985</v>
      </c>
      <c r="P9822" s="407">
        <v>142</v>
      </c>
      <c r="Q9822" s="407">
        <v>142</v>
      </c>
      <c r="R9822" s="407">
        <v>5</v>
      </c>
      <c r="S9822" s="3" t="s">
        <v>3</v>
      </c>
      <c r="T9822" s="3" t="s">
        <v>44</v>
      </c>
      <c r="U9822" s="3" t="s">
        <v>72</v>
      </c>
      <c r="V9822" s="227" t="s">
        <v>72</v>
      </c>
      <c r="X9822" s="3" t="s">
        <v>217</v>
      </c>
      <c r="AA9822" s="18">
        <v>45.171097269999997</v>
      </c>
      <c r="AB9822" s="18">
        <v>-123.1857491</v>
      </c>
      <c r="AC9822" s="3" t="s">
        <v>45</v>
      </c>
      <c r="AE9822" s="3" t="s">
        <v>762</v>
      </c>
      <c r="AF9822" s="3" t="str">
        <f t="shared" si="234"/>
        <v>ex Gilia tricolor</v>
      </c>
      <c r="AG9822" s="3" t="s">
        <v>2729</v>
      </c>
      <c r="AH9822" s="3" t="s">
        <v>1657</v>
      </c>
      <c r="AT9822" s="3" t="s">
        <v>81</v>
      </c>
    </row>
    <row r="9823" spans="2:46" x14ac:dyDescent="0.25">
      <c r="B9823" s="5">
        <v>4882</v>
      </c>
      <c r="E9823" s="62">
        <v>27</v>
      </c>
      <c r="F9823" s="6" t="s">
        <v>42</v>
      </c>
      <c r="G9823" s="6">
        <v>2018</v>
      </c>
      <c r="L9823" s="6"/>
      <c r="N9823" s="6" t="s">
        <v>985</v>
      </c>
      <c r="P9823" s="407">
        <v>142</v>
      </c>
      <c r="Q9823" s="407">
        <v>142</v>
      </c>
      <c r="R9823" s="407">
        <v>6</v>
      </c>
      <c r="S9823" s="3" t="s">
        <v>3</v>
      </c>
      <c r="T9823" s="3" t="s">
        <v>44</v>
      </c>
      <c r="U9823" s="3" t="s">
        <v>72</v>
      </c>
      <c r="V9823" s="227" t="s">
        <v>72</v>
      </c>
      <c r="X9823" s="3" t="s">
        <v>217</v>
      </c>
      <c r="AA9823" s="18">
        <v>45.171097269999997</v>
      </c>
      <c r="AB9823" s="18">
        <v>-123.1857491</v>
      </c>
      <c r="AC9823" s="3" t="s">
        <v>45</v>
      </c>
      <c r="AE9823" s="3" t="s">
        <v>762</v>
      </c>
      <c r="AF9823" s="3" t="str">
        <f t="shared" si="234"/>
        <v>ex Gilia tricolor</v>
      </c>
      <c r="AG9823" s="3" t="s">
        <v>2729</v>
      </c>
      <c r="AH9823" s="3" t="s">
        <v>1657</v>
      </c>
      <c r="AT9823" s="3" t="s">
        <v>81</v>
      </c>
    </row>
    <row r="9824" spans="2:46" x14ac:dyDescent="0.25">
      <c r="B9824" s="5">
        <v>5093</v>
      </c>
      <c r="E9824" s="62">
        <v>29</v>
      </c>
      <c r="F9824" s="6" t="s">
        <v>42</v>
      </c>
      <c r="G9824" s="6">
        <v>2018</v>
      </c>
      <c r="L9824" s="6"/>
      <c r="N9824" s="6" t="s">
        <v>986</v>
      </c>
      <c r="P9824" s="407">
        <v>143</v>
      </c>
      <c r="Q9824" s="407">
        <v>143</v>
      </c>
      <c r="R9824" s="407">
        <v>1</v>
      </c>
      <c r="S9824" s="3" t="s">
        <v>3</v>
      </c>
      <c r="T9824" s="3" t="s">
        <v>44</v>
      </c>
      <c r="U9824" s="3" t="s">
        <v>72</v>
      </c>
      <c r="V9824" s="227" t="s">
        <v>72</v>
      </c>
      <c r="X9824" s="3" t="s">
        <v>1066</v>
      </c>
      <c r="AA9824" s="18">
        <v>45.263042300000002</v>
      </c>
      <c r="AB9824" s="18">
        <v>-123.07090410000001</v>
      </c>
      <c r="AC9824" s="3" t="s">
        <v>45</v>
      </c>
      <c r="AE9824" s="3" t="s">
        <v>1067</v>
      </c>
      <c r="AF9824" s="3" t="str">
        <f t="shared" si="234"/>
        <v>ex Digitalis purpurea</v>
      </c>
      <c r="AG9824" s="3" t="s">
        <v>2729</v>
      </c>
      <c r="AH9824" s="3" t="s">
        <v>1657</v>
      </c>
      <c r="AT9824" s="3" t="s">
        <v>81</v>
      </c>
    </row>
    <row r="9825" spans="2:56" x14ac:dyDescent="0.25">
      <c r="B9825" s="5">
        <v>5094</v>
      </c>
      <c r="E9825" s="62">
        <v>29</v>
      </c>
      <c r="F9825" s="6" t="s">
        <v>42</v>
      </c>
      <c r="G9825" s="6">
        <v>2018</v>
      </c>
      <c r="L9825" s="6"/>
      <c r="N9825" s="6" t="s">
        <v>986</v>
      </c>
      <c r="P9825" s="407">
        <v>143</v>
      </c>
      <c r="Q9825" s="407">
        <v>143</v>
      </c>
      <c r="R9825" s="407">
        <v>2</v>
      </c>
      <c r="S9825" s="3" t="s">
        <v>3</v>
      </c>
      <c r="T9825" s="3" t="s">
        <v>44</v>
      </c>
      <c r="U9825" s="3" t="s">
        <v>72</v>
      </c>
      <c r="V9825" s="227" t="s">
        <v>72</v>
      </c>
      <c r="X9825" s="3" t="s">
        <v>1066</v>
      </c>
      <c r="AA9825" s="18">
        <v>45.263042300000002</v>
      </c>
      <c r="AB9825" s="18">
        <v>-123.07090410000001</v>
      </c>
      <c r="AC9825" s="3" t="s">
        <v>45</v>
      </c>
      <c r="AE9825" s="3" t="s">
        <v>1067</v>
      </c>
      <c r="AF9825" s="3" t="str">
        <f t="shared" si="234"/>
        <v>ex Digitalis purpurea</v>
      </c>
      <c r="AG9825" s="3" t="s">
        <v>2729</v>
      </c>
      <c r="AH9825" s="3" t="s">
        <v>1657</v>
      </c>
      <c r="AT9825" s="3" t="s">
        <v>81</v>
      </c>
    </row>
    <row r="9826" spans="2:56" x14ac:dyDescent="0.25">
      <c r="B9826" s="5">
        <v>5095</v>
      </c>
      <c r="E9826" s="62">
        <v>29</v>
      </c>
      <c r="F9826" s="6" t="s">
        <v>42</v>
      </c>
      <c r="G9826" s="6">
        <v>2018</v>
      </c>
      <c r="L9826" s="6"/>
      <c r="N9826" s="6" t="s">
        <v>986</v>
      </c>
      <c r="P9826" s="407">
        <v>143</v>
      </c>
      <c r="Q9826" s="407">
        <v>143</v>
      </c>
      <c r="R9826" s="407">
        <v>3</v>
      </c>
      <c r="S9826" s="3" t="s">
        <v>3</v>
      </c>
      <c r="T9826" s="3" t="s">
        <v>44</v>
      </c>
      <c r="U9826" s="3" t="s">
        <v>72</v>
      </c>
      <c r="V9826" s="227" t="s">
        <v>72</v>
      </c>
      <c r="X9826" s="3" t="s">
        <v>1066</v>
      </c>
      <c r="AA9826" s="18">
        <v>45.263042300000002</v>
      </c>
      <c r="AB9826" s="18">
        <v>-123.07090410000001</v>
      </c>
      <c r="AC9826" s="3" t="s">
        <v>45</v>
      </c>
      <c r="AE9826" s="3" t="s">
        <v>1067</v>
      </c>
      <c r="AF9826" s="3" t="str">
        <f t="shared" si="234"/>
        <v>ex Digitalis purpurea</v>
      </c>
      <c r="AG9826" s="3" t="s">
        <v>2729</v>
      </c>
      <c r="AH9826" s="3" t="s">
        <v>1657</v>
      </c>
      <c r="AT9826" s="3" t="s">
        <v>81</v>
      </c>
    </row>
    <row r="9827" spans="2:56" x14ac:dyDescent="0.25">
      <c r="B9827" s="5">
        <v>5096</v>
      </c>
      <c r="E9827" s="62">
        <v>29</v>
      </c>
      <c r="F9827" s="6" t="s">
        <v>42</v>
      </c>
      <c r="G9827" s="6">
        <v>2018</v>
      </c>
      <c r="L9827" s="6"/>
      <c r="N9827" s="6" t="s">
        <v>986</v>
      </c>
      <c r="P9827" s="407">
        <v>143</v>
      </c>
      <c r="Q9827" s="407">
        <v>143</v>
      </c>
      <c r="R9827" s="407">
        <v>4</v>
      </c>
      <c r="S9827" s="3" t="s">
        <v>3</v>
      </c>
      <c r="T9827" s="3" t="s">
        <v>44</v>
      </c>
      <c r="U9827" s="3" t="s">
        <v>72</v>
      </c>
      <c r="V9827" s="227" t="s">
        <v>72</v>
      </c>
      <c r="X9827" s="3" t="s">
        <v>1066</v>
      </c>
      <c r="AA9827" s="18">
        <v>45.263042300000002</v>
      </c>
      <c r="AB9827" s="18">
        <v>-123.07090410000001</v>
      </c>
      <c r="AC9827" s="3" t="s">
        <v>45</v>
      </c>
      <c r="AE9827" s="3" t="s">
        <v>1067</v>
      </c>
      <c r="AF9827" s="3" t="str">
        <f t="shared" si="234"/>
        <v>ex Digitalis purpurea</v>
      </c>
      <c r="AG9827" s="3" t="s">
        <v>2729</v>
      </c>
      <c r="AH9827" s="3" t="s">
        <v>1657</v>
      </c>
      <c r="AT9827" s="3" t="s">
        <v>81</v>
      </c>
      <c r="BD9827" s="6"/>
    </row>
    <row r="9828" spans="2:56" x14ac:dyDescent="0.25">
      <c r="B9828" s="5">
        <v>5097</v>
      </c>
      <c r="E9828" s="62">
        <v>29</v>
      </c>
      <c r="F9828" s="6" t="s">
        <v>42</v>
      </c>
      <c r="G9828" s="6">
        <v>2018</v>
      </c>
      <c r="L9828" s="6"/>
      <c r="N9828" s="6" t="s">
        <v>986</v>
      </c>
      <c r="P9828" s="407">
        <v>143</v>
      </c>
      <c r="Q9828" s="407">
        <v>143</v>
      </c>
      <c r="R9828" s="407">
        <v>5</v>
      </c>
      <c r="S9828" s="3" t="s">
        <v>3</v>
      </c>
      <c r="T9828" s="3" t="s">
        <v>44</v>
      </c>
      <c r="U9828" s="3" t="s">
        <v>72</v>
      </c>
      <c r="V9828" s="227" t="s">
        <v>72</v>
      </c>
      <c r="X9828" s="3" t="s">
        <v>1066</v>
      </c>
      <c r="AA9828" s="18">
        <v>45.263042300000002</v>
      </c>
      <c r="AB9828" s="18">
        <v>-123.07090410000001</v>
      </c>
      <c r="AC9828" s="3" t="s">
        <v>45</v>
      </c>
      <c r="AE9828" s="3" t="s">
        <v>1067</v>
      </c>
      <c r="AF9828" s="3" t="str">
        <f t="shared" si="234"/>
        <v>ex Digitalis purpurea</v>
      </c>
      <c r="AG9828" s="3" t="s">
        <v>2729</v>
      </c>
      <c r="AH9828" s="3" t="s">
        <v>1657</v>
      </c>
      <c r="AT9828" s="3" t="s">
        <v>81</v>
      </c>
      <c r="BD9828" s="6"/>
    </row>
    <row r="9829" spans="2:56" x14ac:dyDescent="0.25">
      <c r="B9829" s="5">
        <v>5098</v>
      </c>
      <c r="E9829" s="62">
        <v>29</v>
      </c>
      <c r="F9829" s="6" t="s">
        <v>42</v>
      </c>
      <c r="G9829" s="6">
        <v>2018</v>
      </c>
      <c r="L9829" s="6"/>
      <c r="N9829" s="6" t="s">
        <v>986</v>
      </c>
      <c r="P9829" s="407">
        <v>143</v>
      </c>
      <c r="Q9829" s="407">
        <v>143</v>
      </c>
      <c r="R9829" s="407">
        <v>6</v>
      </c>
      <c r="S9829" s="3" t="s">
        <v>3</v>
      </c>
      <c r="T9829" s="3" t="s">
        <v>44</v>
      </c>
      <c r="U9829" s="3" t="s">
        <v>72</v>
      </c>
      <c r="V9829" s="227" t="s">
        <v>72</v>
      </c>
      <c r="X9829" s="3" t="s">
        <v>1066</v>
      </c>
      <c r="AA9829" s="18">
        <v>45.263042300000002</v>
      </c>
      <c r="AB9829" s="18">
        <v>-123.07090410000001</v>
      </c>
      <c r="AC9829" s="3" t="s">
        <v>45</v>
      </c>
      <c r="AE9829" s="3" t="s">
        <v>1067</v>
      </c>
      <c r="AF9829" s="3" t="str">
        <f t="shared" si="234"/>
        <v>ex Digitalis purpurea</v>
      </c>
      <c r="AG9829" s="3" t="s">
        <v>2729</v>
      </c>
      <c r="AH9829" s="3" t="s">
        <v>1657</v>
      </c>
      <c r="AT9829" s="3" t="s">
        <v>81</v>
      </c>
      <c r="BD9829" s="6"/>
    </row>
    <row r="9830" spans="2:56" x14ac:dyDescent="0.25">
      <c r="B9830" s="5">
        <v>5114</v>
      </c>
      <c r="E9830" s="62">
        <v>29</v>
      </c>
      <c r="F9830" s="6" t="s">
        <v>42</v>
      </c>
      <c r="G9830" s="6">
        <v>2018</v>
      </c>
      <c r="L9830" s="6"/>
      <c r="N9830" s="6" t="s">
        <v>987</v>
      </c>
      <c r="P9830" s="407">
        <v>144</v>
      </c>
      <c r="Q9830" s="407">
        <v>144</v>
      </c>
      <c r="R9830" s="407">
        <v>1</v>
      </c>
      <c r="S9830" s="3" t="s">
        <v>3</v>
      </c>
      <c r="T9830" s="3" t="s">
        <v>44</v>
      </c>
      <c r="U9830" s="3" t="s">
        <v>72</v>
      </c>
      <c r="V9830" s="227" t="s">
        <v>72</v>
      </c>
      <c r="X9830" s="3" t="s">
        <v>217</v>
      </c>
      <c r="AA9830" s="18">
        <v>45.170753750000003</v>
      </c>
      <c r="AB9830" s="18">
        <v>-123.18205759999999</v>
      </c>
      <c r="AC9830" s="3" t="s">
        <v>45</v>
      </c>
      <c r="AE9830" s="3" t="s">
        <v>120</v>
      </c>
      <c r="AF9830" s="3" t="str">
        <f t="shared" si="234"/>
        <v>ex Raphanus</v>
      </c>
      <c r="AG9830" s="3" t="s">
        <v>2729</v>
      </c>
      <c r="AH9830" s="3" t="s">
        <v>1657</v>
      </c>
      <c r="AT9830" s="3" t="s">
        <v>81</v>
      </c>
    </row>
    <row r="9831" spans="2:56" x14ac:dyDescent="0.25">
      <c r="B9831" s="5">
        <v>5115</v>
      </c>
      <c r="E9831" s="62">
        <v>29</v>
      </c>
      <c r="F9831" s="6" t="s">
        <v>42</v>
      </c>
      <c r="G9831" s="6">
        <v>2018</v>
      </c>
      <c r="L9831" s="6"/>
      <c r="N9831" s="6" t="s">
        <v>987</v>
      </c>
      <c r="P9831" s="407">
        <v>144</v>
      </c>
      <c r="Q9831" s="407">
        <v>144</v>
      </c>
      <c r="R9831" s="407">
        <v>2</v>
      </c>
      <c r="S9831" s="3" t="s">
        <v>3</v>
      </c>
      <c r="T9831" s="3" t="s">
        <v>44</v>
      </c>
      <c r="U9831" s="3" t="s">
        <v>72</v>
      </c>
      <c r="V9831" s="227" t="s">
        <v>72</v>
      </c>
      <c r="X9831" s="3" t="s">
        <v>217</v>
      </c>
      <c r="AA9831" s="18">
        <v>45.170753750000003</v>
      </c>
      <c r="AB9831" s="18">
        <v>-123.18205759999999</v>
      </c>
      <c r="AC9831" s="3" t="s">
        <v>45</v>
      </c>
      <c r="AE9831" s="3" t="s">
        <v>120</v>
      </c>
      <c r="AF9831" s="3" t="str">
        <f t="shared" si="234"/>
        <v>ex Raphanus</v>
      </c>
      <c r="AG9831" s="3" t="s">
        <v>2729</v>
      </c>
      <c r="AH9831" s="3" t="s">
        <v>1657</v>
      </c>
      <c r="AT9831" s="3" t="s">
        <v>81</v>
      </c>
    </row>
    <row r="9832" spans="2:56" x14ac:dyDescent="0.25">
      <c r="B9832" s="5">
        <v>5116</v>
      </c>
      <c r="E9832" s="62">
        <v>29</v>
      </c>
      <c r="F9832" s="6" t="s">
        <v>42</v>
      </c>
      <c r="G9832" s="6">
        <v>2018</v>
      </c>
      <c r="L9832" s="6"/>
      <c r="N9832" s="6" t="s">
        <v>987</v>
      </c>
      <c r="P9832" s="407">
        <v>144</v>
      </c>
      <c r="Q9832" s="407">
        <v>144</v>
      </c>
      <c r="R9832" s="407">
        <v>3</v>
      </c>
      <c r="S9832" s="3" t="s">
        <v>3</v>
      </c>
      <c r="T9832" s="3" t="s">
        <v>44</v>
      </c>
      <c r="U9832" s="3" t="s">
        <v>72</v>
      </c>
      <c r="V9832" s="227" t="s">
        <v>72</v>
      </c>
      <c r="X9832" s="3" t="s">
        <v>217</v>
      </c>
      <c r="AA9832" s="18">
        <v>45.170753750000003</v>
      </c>
      <c r="AB9832" s="18">
        <v>-123.18205759999999</v>
      </c>
      <c r="AC9832" s="3" t="s">
        <v>45</v>
      </c>
      <c r="AE9832" s="3" t="s">
        <v>120</v>
      </c>
      <c r="AF9832" s="3" t="str">
        <f t="shared" si="234"/>
        <v>ex Raphanus</v>
      </c>
      <c r="AG9832" s="3" t="s">
        <v>2729</v>
      </c>
      <c r="AH9832" s="3" t="s">
        <v>1657</v>
      </c>
      <c r="AT9832" s="3" t="s">
        <v>81</v>
      </c>
    </row>
    <row r="9833" spans="2:56" x14ac:dyDescent="0.25">
      <c r="B9833" s="5">
        <v>5117</v>
      </c>
      <c r="E9833" s="62">
        <v>29</v>
      </c>
      <c r="F9833" s="6" t="s">
        <v>42</v>
      </c>
      <c r="G9833" s="6">
        <v>2018</v>
      </c>
      <c r="L9833" s="6"/>
      <c r="N9833" s="6" t="s">
        <v>987</v>
      </c>
      <c r="P9833" s="407">
        <v>144</v>
      </c>
      <c r="Q9833" s="407">
        <v>144</v>
      </c>
      <c r="R9833" s="407">
        <v>4</v>
      </c>
      <c r="S9833" s="3" t="s">
        <v>3</v>
      </c>
      <c r="T9833" s="3" t="s">
        <v>44</v>
      </c>
      <c r="U9833" s="3" t="s">
        <v>72</v>
      </c>
      <c r="V9833" s="227" t="s">
        <v>72</v>
      </c>
      <c r="X9833" s="3" t="s">
        <v>217</v>
      </c>
      <c r="AA9833" s="18">
        <v>45.170753750000003</v>
      </c>
      <c r="AB9833" s="18">
        <v>-123.18205759999999</v>
      </c>
      <c r="AC9833" s="3" t="s">
        <v>45</v>
      </c>
      <c r="AE9833" s="3" t="s">
        <v>120</v>
      </c>
      <c r="AF9833" s="3" t="str">
        <f t="shared" si="234"/>
        <v>ex Raphanus</v>
      </c>
      <c r="AG9833" s="3" t="s">
        <v>2729</v>
      </c>
      <c r="AH9833" s="3" t="s">
        <v>1657</v>
      </c>
      <c r="AT9833" s="3" t="s">
        <v>81</v>
      </c>
    </row>
    <row r="9834" spans="2:56" x14ac:dyDescent="0.25">
      <c r="B9834" s="5">
        <v>5118</v>
      </c>
      <c r="E9834" s="62">
        <v>29</v>
      </c>
      <c r="F9834" s="6" t="s">
        <v>42</v>
      </c>
      <c r="G9834" s="6">
        <v>2018</v>
      </c>
      <c r="L9834" s="6"/>
      <c r="N9834" s="6" t="s">
        <v>987</v>
      </c>
      <c r="P9834" s="407">
        <v>144</v>
      </c>
      <c r="Q9834" s="407">
        <v>144</v>
      </c>
      <c r="R9834" s="407">
        <v>5</v>
      </c>
      <c r="S9834" s="3" t="s">
        <v>3</v>
      </c>
      <c r="T9834" s="3" t="s">
        <v>44</v>
      </c>
      <c r="U9834" s="3" t="s">
        <v>72</v>
      </c>
      <c r="V9834" s="227" t="s">
        <v>72</v>
      </c>
      <c r="X9834" s="3" t="s">
        <v>217</v>
      </c>
      <c r="AA9834" s="18">
        <v>45.170753750000003</v>
      </c>
      <c r="AB9834" s="18">
        <v>-123.18205759999999</v>
      </c>
      <c r="AC9834" s="3" t="s">
        <v>45</v>
      </c>
      <c r="AE9834" s="3" t="s">
        <v>120</v>
      </c>
      <c r="AF9834" s="3" t="str">
        <f t="shared" si="234"/>
        <v>ex Raphanus</v>
      </c>
      <c r="AG9834" s="3" t="s">
        <v>2729</v>
      </c>
      <c r="AH9834" s="3" t="s">
        <v>1657</v>
      </c>
      <c r="AT9834" s="3" t="s">
        <v>81</v>
      </c>
    </row>
    <row r="9835" spans="2:56" x14ac:dyDescent="0.25">
      <c r="B9835" s="5">
        <v>5119</v>
      </c>
      <c r="E9835" s="62">
        <v>29</v>
      </c>
      <c r="F9835" s="6" t="s">
        <v>42</v>
      </c>
      <c r="G9835" s="6">
        <v>2018</v>
      </c>
      <c r="L9835" s="6"/>
      <c r="N9835" s="6" t="s">
        <v>987</v>
      </c>
      <c r="P9835" s="407">
        <v>144</v>
      </c>
      <c r="Q9835" s="407">
        <v>144</v>
      </c>
      <c r="R9835" s="407">
        <v>6</v>
      </c>
      <c r="S9835" s="3" t="s">
        <v>3</v>
      </c>
      <c r="T9835" s="3" t="s">
        <v>44</v>
      </c>
      <c r="U9835" s="3" t="s">
        <v>72</v>
      </c>
      <c r="V9835" s="227" t="s">
        <v>72</v>
      </c>
      <c r="X9835" s="3" t="s">
        <v>217</v>
      </c>
      <c r="AA9835" s="18">
        <v>45.170753750000003</v>
      </c>
      <c r="AB9835" s="18">
        <v>-123.18205759999999</v>
      </c>
      <c r="AC9835" s="3" t="s">
        <v>45</v>
      </c>
      <c r="AE9835" s="3" t="s">
        <v>120</v>
      </c>
      <c r="AF9835" s="3" t="str">
        <f t="shared" si="234"/>
        <v>ex Raphanus</v>
      </c>
      <c r="AG9835" s="3" t="s">
        <v>2729</v>
      </c>
      <c r="AH9835" s="3" t="s">
        <v>1657</v>
      </c>
      <c r="AT9835" s="3" t="s">
        <v>81</v>
      </c>
    </row>
    <row r="9836" spans="2:56" x14ac:dyDescent="0.25">
      <c r="B9836" s="5">
        <v>5120</v>
      </c>
      <c r="E9836" s="62">
        <v>29</v>
      </c>
      <c r="F9836" s="6" t="s">
        <v>42</v>
      </c>
      <c r="G9836" s="6">
        <v>2018</v>
      </c>
      <c r="L9836" s="6"/>
      <c r="N9836" s="6" t="s">
        <v>987</v>
      </c>
      <c r="P9836" s="407">
        <v>144</v>
      </c>
      <c r="Q9836" s="407">
        <v>144</v>
      </c>
      <c r="R9836" s="407">
        <v>7</v>
      </c>
      <c r="S9836" s="3" t="s">
        <v>3</v>
      </c>
      <c r="T9836" s="3" t="s">
        <v>44</v>
      </c>
      <c r="U9836" s="3" t="s">
        <v>72</v>
      </c>
      <c r="V9836" s="227" t="s">
        <v>72</v>
      </c>
      <c r="X9836" s="3" t="s">
        <v>217</v>
      </c>
      <c r="AA9836" s="18">
        <v>45.170753750000003</v>
      </c>
      <c r="AB9836" s="18">
        <v>-123.18205759999999</v>
      </c>
      <c r="AC9836" s="3" t="s">
        <v>45</v>
      </c>
      <c r="AE9836" s="3" t="s">
        <v>120</v>
      </c>
      <c r="AF9836" s="3" t="str">
        <f t="shared" si="234"/>
        <v>ex Raphanus</v>
      </c>
      <c r="AG9836" s="3" t="s">
        <v>2729</v>
      </c>
      <c r="AH9836" s="3" t="s">
        <v>1657</v>
      </c>
      <c r="AT9836" s="3" t="s">
        <v>81</v>
      </c>
    </row>
    <row r="9837" spans="2:56" x14ac:dyDescent="0.25">
      <c r="B9837" s="5">
        <v>5121</v>
      </c>
      <c r="E9837" s="62">
        <v>29</v>
      </c>
      <c r="F9837" s="6" t="s">
        <v>42</v>
      </c>
      <c r="G9837" s="6">
        <v>2018</v>
      </c>
      <c r="L9837" s="6"/>
      <c r="N9837" s="6" t="s">
        <v>987</v>
      </c>
      <c r="P9837" s="407">
        <v>144</v>
      </c>
      <c r="Q9837" s="407">
        <v>144</v>
      </c>
      <c r="R9837" s="407">
        <v>8</v>
      </c>
      <c r="S9837" s="3" t="s">
        <v>3</v>
      </c>
      <c r="T9837" s="3" t="s">
        <v>44</v>
      </c>
      <c r="U9837" s="3" t="s">
        <v>72</v>
      </c>
      <c r="V9837" s="227" t="s">
        <v>72</v>
      </c>
      <c r="X9837" s="3" t="s">
        <v>217</v>
      </c>
      <c r="AA9837" s="18">
        <v>45.170753750000003</v>
      </c>
      <c r="AB9837" s="18">
        <v>-123.18205759999999</v>
      </c>
      <c r="AC9837" s="3" t="s">
        <v>45</v>
      </c>
      <c r="AE9837" s="3" t="s">
        <v>120</v>
      </c>
      <c r="AF9837" s="3" t="str">
        <f t="shared" si="234"/>
        <v>ex Raphanus</v>
      </c>
      <c r="AG9837" s="3" t="s">
        <v>2729</v>
      </c>
      <c r="AH9837" s="3" t="s">
        <v>1657</v>
      </c>
      <c r="AT9837" s="3" t="s">
        <v>81</v>
      </c>
    </row>
    <row r="9838" spans="2:56" x14ac:dyDescent="0.25">
      <c r="B9838" s="5">
        <v>5122</v>
      </c>
      <c r="E9838" s="62">
        <v>29</v>
      </c>
      <c r="F9838" s="6" t="s">
        <v>42</v>
      </c>
      <c r="G9838" s="6">
        <v>2018</v>
      </c>
      <c r="L9838" s="6"/>
      <c r="N9838" s="6" t="s">
        <v>987</v>
      </c>
      <c r="P9838" s="407">
        <v>144</v>
      </c>
      <c r="Q9838" s="407">
        <v>144</v>
      </c>
      <c r="R9838" s="407">
        <v>9</v>
      </c>
      <c r="S9838" s="3" t="s">
        <v>3</v>
      </c>
      <c r="T9838" s="3" t="s">
        <v>44</v>
      </c>
      <c r="U9838" s="3" t="s">
        <v>72</v>
      </c>
      <c r="V9838" s="227" t="s">
        <v>72</v>
      </c>
      <c r="X9838" s="3" t="s">
        <v>217</v>
      </c>
      <c r="AA9838" s="18">
        <v>45.170753750000003</v>
      </c>
      <c r="AB9838" s="18">
        <v>-123.18205759999999</v>
      </c>
      <c r="AC9838" s="3" t="s">
        <v>45</v>
      </c>
      <c r="AE9838" s="3" t="s">
        <v>120</v>
      </c>
      <c r="AF9838" s="3" t="str">
        <f t="shared" si="234"/>
        <v>ex Raphanus</v>
      </c>
      <c r="AG9838" s="3" t="s">
        <v>2729</v>
      </c>
      <c r="AH9838" s="3" t="s">
        <v>1657</v>
      </c>
      <c r="AT9838" s="3" t="s">
        <v>81</v>
      </c>
    </row>
    <row r="9839" spans="2:56" x14ac:dyDescent="0.25">
      <c r="B9839" s="5">
        <v>5123</v>
      </c>
      <c r="E9839" s="62">
        <v>29</v>
      </c>
      <c r="F9839" s="6" t="s">
        <v>42</v>
      </c>
      <c r="G9839" s="6">
        <v>2018</v>
      </c>
      <c r="L9839" s="6"/>
      <c r="N9839" s="6" t="s">
        <v>987</v>
      </c>
      <c r="P9839" s="407">
        <v>144</v>
      </c>
      <c r="Q9839" s="407">
        <v>144</v>
      </c>
      <c r="R9839" s="407">
        <v>10</v>
      </c>
      <c r="S9839" s="3" t="s">
        <v>3</v>
      </c>
      <c r="T9839" s="3" t="s">
        <v>44</v>
      </c>
      <c r="U9839" s="3" t="s">
        <v>72</v>
      </c>
      <c r="V9839" s="227" t="s">
        <v>72</v>
      </c>
      <c r="X9839" s="3" t="s">
        <v>217</v>
      </c>
      <c r="AA9839" s="18">
        <v>45.170753750000003</v>
      </c>
      <c r="AB9839" s="18">
        <v>-123.18205759999999</v>
      </c>
      <c r="AC9839" s="3" t="s">
        <v>45</v>
      </c>
      <c r="AE9839" s="3" t="s">
        <v>120</v>
      </c>
      <c r="AF9839" s="3" t="str">
        <f t="shared" si="234"/>
        <v>ex Raphanus</v>
      </c>
      <c r="AG9839" s="3" t="s">
        <v>2729</v>
      </c>
      <c r="AH9839" s="3" t="s">
        <v>1657</v>
      </c>
      <c r="AT9839" s="3" t="s">
        <v>81</v>
      </c>
    </row>
    <row r="9840" spans="2:56" x14ac:dyDescent="0.25">
      <c r="B9840" s="5">
        <v>5124</v>
      </c>
      <c r="E9840" s="62">
        <v>29</v>
      </c>
      <c r="F9840" s="6" t="s">
        <v>42</v>
      </c>
      <c r="G9840" s="6">
        <v>2018</v>
      </c>
      <c r="L9840" s="6"/>
      <c r="N9840" s="6" t="s">
        <v>987</v>
      </c>
      <c r="P9840" s="407">
        <v>144</v>
      </c>
      <c r="Q9840" s="407">
        <v>144</v>
      </c>
      <c r="R9840" s="407">
        <v>11</v>
      </c>
      <c r="S9840" s="3" t="s">
        <v>3</v>
      </c>
      <c r="T9840" s="3" t="s">
        <v>44</v>
      </c>
      <c r="U9840" s="3" t="s">
        <v>72</v>
      </c>
      <c r="V9840" s="227" t="s">
        <v>72</v>
      </c>
      <c r="X9840" s="3" t="s">
        <v>217</v>
      </c>
      <c r="AA9840" s="18">
        <v>45.170753750000003</v>
      </c>
      <c r="AB9840" s="18">
        <v>-123.18205759999999</v>
      </c>
      <c r="AC9840" s="3" t="s">
        <v>45</v>
      </c>
      <c r="AE9840" s="3" t="s">
        <v>120</v>
      </c>
      <c r="AF9840" s="3" t="str">
        <f t="shared" si="234"/>
        <v>ex Raphanus</v>
      </c>
      <c r="AG9840" s="3" t="s">
        <v>2729</v>
      </c>
      <c r="AH9840" s="3" t="s">
        <v>1657</v>
      </c>
      <c r="AT9840" s="3" t="s">
        <v>81</v>
      </c>
    </row>
    <row r="9841" spans="1:56" x14ac:dyDescent="0.25">
      <c r="B9841" s="5">
        <v>5125</v>
      </c>
      <c r="E9841" s="62">
        <v>29</v>
      </c>
      <c r="F9841" s="6" t="s">
        <v>42</v>
      </c>
      <c r="G9841" s="6">
        <v>2018</v>
      </c>
      <c r="L9841" s="6"/>
      <c r="N9841" s="6" t="s">
        <v>987</v>
      </c>
      <c r="P9841" s="407">
        <v>144</v>
      </c>
      <c r="Q9841" s="407">
        <v>144</v>
      </c>
      <c r="R9841" s="407">
        <v>12</v>
      </c>
      <c r="S9841" s="3" t="s">
        <v>3</v>
      </c>
      <c r="T9841" s="3" t="s">
        <v>44</v>
      </c>
      <c r="U9841" s="3" t="s">
        <v>72</v>
      </c>
      <c r="V9841" s="227" t="s">
        <v>72</v>
      </c>
      <c r="X9841" s="3" t="s">
        <v>217</v>
      </c>
      <c r="AA9841" s="18">
        <v>45.170753750000003</v>
      </c>
      <c r="AB9841" s="18">
        <v>-123.18205759999999</v>
      </c>
      <c r="AC9841" s="3" t="s">
        <v>45</v>
      </c>
      <c r="AE9841" s="3" t="s">
        <v>120</v>
      </c>
      <c r="AF9841" s="3" t="str">
        <f t="shared" si="234"/>
        <v>ex Raphanus</v>
      </c>
      <c r="AG9841" s="3" t="s">
        <v>2729</v>
      </c>
      <c r="AH9841" s="3" t="s">
        <v>1657</v>
      </c>
      <c r="AT9841" s="3" t="s">
        <v>81</v>
      </c>
    </row>
    <row r="9842" spans="1:56" x14ac:dyDescent="0.25">
      <c r="B9842" s="5">
        <v>5146</v>
      </c>
      <c r="E9842" s="62">
        <v>30</v>
      </c>
      <c r="F9842" s="6" t="s">
        <v>42</v>
      </c>
      <c r="G9842" s="6">
        <v>2018</v>
      </c>
      <c r="L9842" s="6"/>
      <c r="N9842" s="6" t="s">
        <v>988</v>
      </c>
      <c r="P9842" s="407">
        <v>145</v>
      </c>
      <c r="Q9842" s="407">
        <v>145</v>
      </c>
      <c r="R9842" s="407">
        <v>1</v>
      </c>
      <c r="S9842" s="3" t="s">
        <v>3</v>
      </c>
      <c r="T9842" s="3" t="s">
        <v>44</v>
      </c>
      <c r="U9842" s="3" t="s">
        <v>72</v>
      </c>
      <c r="V9842" s="227" t="s">
        <v>72</v>
      </c>
      <c r="X9842" s="3" t="s">
        <v>1082</v>
      </c>
      <c r="AA9842" s="18">
        <v>45.171725430000002</v>
      </c>
      <c r="AB9842" s="18">
        <v>-123.1823869</v>
      </c>
      <c r="AC9842" s="3" t="s">
        <v>45</v>
      </c>
      <c r="AE9842" s="3" t="s">
        <v>1083</v>
      </c>
      <c r="AF9842" s="3" t="str">
        <f t="shared" si="234"/>
        <v>ex Rubus armeniacus</v>
      </c>
      <c r="AG9842" s="3" t="s">
        <v>2729</v>
      </c>
      <c r="AH9842" s="3" t="s">
        <v>1657</v>
      </c>
      <c r="AT9842" s="3" t="s">
        <v>81</v>
      </c>
    </row>
    <row r="9843" spans="1:56" x14ac:dyDescent="0.25">
      <c r="B9843" s="5">
        <v>5147</v>
      </c>
      <c r="E9843" s="62">
        <v>30</v>
      </c>
      <c r="F9843" s="6" t="s">
        <v>42</v>
      </c>
      <c r="G9843" s="6">
        <v>2018</v>
      </c>
      <c r="L9843" s="6"/>
      <c r="N9843" s="6" t="s">
        <v>988</v>
      </c>
      <c r="P9843" s="407">
        <v>145</v>
      </c>
      <c r="Q9843" s="407">
        <v>145</v>
      </c>
      <c r="R9843" s="407">
        <v>2</v>
      </c>
      <c r="S9843" s="3" t="s">
        <v>3</v>
      </c>
      <c r="T9843" s="3" t="s">
        <v>44</v>
      </c>
      <c r="U9843" s="3" t="s">
        <v>72</v>
      </c>
      <c r="V9843" s="227" t="s">
        <v>72</v>
      </c>
      <c r="X9843" s="3" t="s">
        <v>1082</v>
      </c>
      <c r="AA9843" s="18">
        <v>45.171725430000002</v>
      </c>
      <c r="AB9843" s="18">
        <v>-123.1823869</v>
      </c>
      <c r="AC9843" s="3" t="s">
        <v>45</v>
      </c>
      <c r="AE9843" s="3" t="s">
        <v>1083</v>
      </c>
      <c r="AF9843" s="3" t="str">
        <f t="shared" si="234"/>
        <v>ex Rubus armeniacus</v>
      </c>
      <c r="AG9843" s="3" t="s">
        <v>2729</v>
      </c>
      <c r="AH9843" s="3" t="s">
        <v>1657</v>
      </c>
      <c r="AT9843" s="3" t="s">
        <v>81</v>
      </c>
    </row>
    <row r="9844" spans="1:56" x14ac:dyDescent="0.25">
      <c r="B9844" s="5">
        <v>5148</v>
      </c>
      <c r="E9844" s="62">
        <v>30</v>
      </c>
      <c r="F9844" s="6" t="s">
        <v>42</v>
      </c>
      <c r="G9844" s="6">
        <v>2018</v>
      </c>
      <c r="L9844" s="6"/>
      <c r="N9844" s="6" t="s">
        <v>988</v>
      </c>
      <c r="P9844" s="407">
        <v>145</v>
      </c>
      <c r="Q9844" s="407">
        <v>145</v>
      </c>
      <c r="R9844" s="407">
        <v>3</v>
      </c>
      <c r="S9844" s="3" t="s">
        <v>3</v>
      </c>
      <c r="T9844" s="3" t="s">
        <v>44</v>
      </c>
      <c r="U9844" s="3" t="s">
        <v>72</v>
      </c>
      <c r="V9844" s="227" t="s">
        <v>72</v>
      </c>
      <c r="X9844" s="3" t="s">
        <v>1082</v>
      </c>
      <c r="AA9844" s="18">
        <v>45.171725430000002</v>
      </c>
      <c r="AB9844" s="18">
        <v>-123.1823869</v>
      </c>
      <c r="AC9844" s="3" t="s">
        <v>45</v>
      </c>
      <c r="AE9844" s="3" t="s">
        <v>1083</v>
      </c>
      <c r="AF9844" s="3" t="str">
        <f t="shared" si="234"/>
        <v>ex Rubus armeniacus</v>
      </c>
      <c r="AG9844" s="3" t="s">
        <v>2729</v>
      </c>
      <c r="AH9844" s="3" t="s">
        <v>1657</v>
      </c>
      <c r="AT9844" s="3" t="s">
        <v>81</v>
      </c>
    </row>
    <row r="9845" spans="1:56" x14ac:dyDescent="0.25">
      <c r="B9845" s="5">
        <v>5149</v>
      </c>
      <c r="E9845" s="62">
        <v>30</v>
      </c>
      <c r="F9845" s="6" t="s">
        <v>42</v>
      </c>
      <c r="G9845" s="6">
        <v>2018</v>
      </c>
      <c r="L9845" s="6"/>
      <c r="N9845" s="6" t="s">
        <v>988</v>
      </c>
      <c r="P9845" s="407">
        <v>145</v>
      </c>
      <c r="Q9845" s="407">
        <v>145</v>
      </c>
      <c r="R9845" s="407">
        <v>4</v>
      </c>
      <c r="S9845" s="3" t="s">
        <v>3</v>
      </c>
      <c r="T9845" s="3" t="s">
        <v>44</v>
      </c>
      <c r="U9845" s="3" t="s">
        <v>72</v>
      </c>
      <c r="V9845" s="227" t="s">
        <v>72</v>
      </c>
      <c r="X9845" s="3" t="s">
        <v>1082</v>
      </c>
      <c r="AA9845" s="18">
        <v>45.171725430000002</v>
      </c>
      <c r="AB9845" s="18">
        <v>-123.1823869</v>
      </c>
      <c r="AC9845" s="3" t="s">
        <v>45</v>
      </c>
      <c r="AE9845" s="3" t="s">
        <v>1083</v>
      </c>
      <c r="AF9845" s="3" t="str">
        <f t="shared" si="234"/>
        <v>ex Rubus armeniacus</v>
      </c>
      <c r="AG9845" s="3" t="s">
        <v>2729</v>
      </c>
      <c r="AH9845" s="3" t="s">
        <v>1657</v>
      </c>
      <c r="AT9845" s="3" t="s">
        <v>81</v>
      </c>
    </row>
    <row r="9846" spans="1:56" x14ac:dyDescent="0.25">
      <c r="B9846" s="5">
        <v>5150</v>
      </c>
      <c r="E9846" s="62">
        <v>30</v>
      </c>
      <c r="F9846" s="6" t="s">
        <v>42</v>
      </c>
      <c r="G9846" s="6">
        <v>2018</v>
      </c>
      <c r="L9846" s="6"/>
      <c r="N9846" s="6" t="s">
        <v>988</v>
      </c>
      <c r="P9846" s="407">
        <v>145</v>
      </c>
      <c r="Q9846" s="407">
        <v>145</v>
      </c>
      <c r="R9846" s="407">
        <v>5</v>
      </c>
      <c r="S9846" s="3" t="s">
        <v>3</v>
      </c>
      <c r="T9846" s="3" t="s">
        <v>44</v>
      </c>
      <c r="U9846" s="3" t="s">
        <v>72</v>
      </c>
      <c r="V9846" s="227" t="s">
        <v>72</v>
      </c>
      <c r="X9846" s="3" t="s">
        <v>1082</v>
      </c>
      <c r="AA9846" s="18">
        <v>45.171725430000002</v>
      </c>
      <c r="AB9846" s="18">
        <v>-123.1823869</v>
      </c>
      <c r="AC9846" s="3" t="s">
        <v>45</v>
      </c>
      <c r="AE9846" s="3" t="s">
        <v>1083</v>
      </c>
      <c r="AF9846" s="3" t="str">
        <f t="shared" si="234"/>
        <v>ex Rubus armeniacus</v>
      </c>
      <c r="AG9846" s="3" t="s">
        <v>2729</v>
      </c>
      <c r="AH9846" s="3" t="s">
        <v>1657</v>
      </c>
      <c r="AT9846" s="3" t="s">
        <v>81</v>
      </c>
    </row>
    <row r="9847" spans="1:56" x14ac:dyDescent="0.25">
      <c r="B9847" s="5">
        <v>5151</v>
      </c>
      <c r="E9847" s="62">
        <v>30</v>
      </c>
      <c r="F9847" s="6" t="s">
        <v>42</v>
      </c>
      <c r="G9847" s="6">
        <v>2018</v>
      </c>
      <c r="L9847" s="6"/>
      <c r="N9847" s="6" t="s">
        <v>988</v>
      </c>
      <c r="P9847" s="407">
        <v>145</v>
      </c>
      <c r="Q9847" s="407">
        <v>145</v>
      </c>
      <c r="R9847" s="407">
        <v>6</v>
      </c>
      <c r="S9847" s="3" t="s">
        <v>3</v>
      </c>
      <c r="T9847" s="3" t="s">
        <v>44</v>
      </c>
      <c r="U9847" s="3" t="s">
        <v>72</v>
      </c>
      <c r="V9847" s="227" t="s">
        <v>72</v>
      </c>
      <c r="X9847" s="3" t="s">
        <v>1082</v>
      </c>
      <c r="AA9847" s="18">
        <v>45.171725430000002</v>
      </c>
      <c r="AB9847" s="18">
        <v>-123.1823869</v>
      </c>
      <c r="AC9847" s="3" t="s">
        <v>45</v>
      </c>
      <c r="AE9847" s="3" t="s">
        <v>1083</v>
      </c>
      <c r="AF9847" s="3" t="str">
        <f t="shared" si="234"/>
        <v>ex Rubus armeniacus</v>
      </c>
      <c r="AG9847" s="3" t="s">
        <v>2729</v>
      </c>
      <c r="AH9847" s="3" t="s">
        <v>1657</v>
      </c>
      <c r="AT9847" s="3" t="s">
        <v>81</v>
      </c>
    </row>
    <row r="9848" spans="1:56" x14ac:dyDescent="0.25">
      <c r="B9848" s="5">
        <v>5152</v>
      </c>
      <c r="E9848" s="62">
        <v>30</v>
      </c>
      <c r="F9848" s="6" t="s">
        <v>42</v>
      </c>
      <c r="G9848" s="6">
        <v>2018</v>
      </c>
      <c r="L9848" s="6"/>
      <c r="N9848" s="6" t="s">
        <v>988</v>
      </c>
      <c r="P9848" s="407">
        <v>145</v>
      </c>
      <c r="Q9848" s="407">
        <v>145</v>
      </c>
      <c r="R9848" s="407">
        <v>7</v>
      </c>
      <c r="S9848" s="3" t="s">
        <v>3</v>
      </c>
      <c r="T9848" s="3" t="s">
        <v>44</v>
      </c>
      <c r="U9848" s="3" t="s">
        <v>72</v>
      </c>
      <c r="V9848" s="227" t="s">
        <v>72</v>
      </c>
      <c r="X9848" s="3" t="s">
        <v>1082</v>
      </c>
      <c r="AA9848" s="18">
        <v>45.171725430000002</v>
      </c>
      <c r="AB9848" s="18">
        <v>-123.1823869</v>
      </c>
      <c r="AC9848" s="3" t="s">
        <v>45</v>
      </c>
      <c r="AE9848" s="3" t="s">
        <v>1083</v>
      </c>
      <c r="AF9848" s="3" t="str">
        <f t="shared" si="234"/>
        <v>ex Rubus armeniacus</v>
      </c>
      <c r="AG9848" s="3" t="s">
        <v>2729</v>
      </c>
      <c r="AH9848" s="3" t="s">
        <v>1657</v>
      </c>
      <c r="AT9848" s="3" t="s">
        <v>81</v>
      </c>
    </row>
    <row r="9849" spans="1:56" x14ac:dyDescent="0.25">
      <c r="B9849" s="5">
        <v>5153</v>
      </c>
      <c r="E9849" s="62">
        <v>30</v>
      </c>
      <c r="F9849" s="6" t="s">
        <v>42</v>
      </c>
      <c r="G9849" s="6">
        <v>2018</v>
      </c>
      <c r="L9849" s="6"/>
      <c r="N9849" s="6" t="s">
        <v>989</v>
      </c>
      <c r="P9849" s="407">
        <v>146</v>
      </c>
      <c r="Q9849" s="407">
        <v>146</v>
      </c>
      <c r="R9849" s="407">
        <v>1</v>
      </c>
      <c r="S9849" s="3" t="s">
        <v>3</v>
      </c>
      <c r="T9849" s="3" t="s">
        <v>44</v>
      </c>
      <c r="U9849" s="3" t="s">
        <v>72</v>
      </c>
      <c r="V9849" s="227" t="s">
        <v>72</v>
      </c>
      <c r="X9849" s="3" t="s">
        <v>217</v>
      </c>
      <c r="AA9849" s="18">
        <v>45.171684399999997</v>
      </c>
      <c r="AB9849" s="18">
        <v>-123.1825283</v>
      </c>
      <c r="AC9849" s="3" t="s">
        <v>45</v>
      </c>
      <c r="AE9849" s="3" t="s">
        <v>767</v>
      </c>
      <c r="AF9849" s="3" t="str">
        <f t="shared" si="234"/>
        <v>ex Rosa</v>
      </c>
      <c r="AG9849" s="3" t="s">
        <v>2729</v>
      </c>
      <c r="AH9849" s="3" t="s">
        <v>1657</v>
      </c>
      <c r="AT9849" s="3" t="s">
        <v>81</v>
      </c>
    </row>
    <row r="9850" spans="1:56" s="154" customFormat="1" x14ac:dyDescent="0.25">
      <c r="A9850" s="6"/>
      <c r="B9850" s="5">
        <v>5154</v>
      </c>
      <c r="C9850" s="3"/>
      <c r="D9850" s="3"/>
      <c r="E9850" s="62">
        <v>30</v>
      </c>
      <c r="F9850" s="6" t="s">
        <v>42</v>
      </c>
      <c r="G9850" s="6">
        <v>2018</v>
      </c>
      <c r="H9850" s="6"/>
      <c r="I9850" s="3"/>
      <c r="J9850" s="3"/>
      <c r="K9850" s="3"/>
      <c r="L9850" s="6"/>
      <c r="M9850" s="3"/>
      <c r="N9850" s="6" t="s">
        <v>989</v>
      </c>
      <c r="O9850" s="6"/>
      <c r="P9850" s="407">
        <v>146</v>
      </c>
      <c r="Q9850" s="407">
        <v>146</v>
      </c>
      <c r="R9850" s="407">
        <v>2</v>
      </c>
      <c r="S9850" s="3" t="s">
        <v>3</v>
      </c>
      <c r="T9850" s="3" t="s">
        <v>44</v>
      </c>
      <c r="U9850" s="3" t="s">
        <v>72</v>
      </c>
      <c r="V9850" s="227" t="s">
        <v>72</v>
      </c>
      <c r="W9850" s="3"/>
      <c r="X9850" s="3" t="s">
        <v>217</v>
      </c>
      <c r="Y9850" s="3"/>
      <c r="Z9850" s="3"/>
      <c r="AA9850" s="18">
        <v>45.171684399999997</v>
      </c>
      <c r="AB9850" s="18">
        <v>-123.1825283</v>
      </c>
      <c r="AC9850" s="3" t="s">
        <v>45</v>
      </c>
      <c r="AD9850" s="3"/>
      <c r="AE9850" s="3" t="s">
        <v>767</v>
      </c>
      <c r="AF9850" s="3" t="str">
        <f t="shared" si="234"/>
        <v>ex Rosa</v>
      </c>
      <c r="AG9850" s="3" t="s">
        <v>2729</v>
      </c>
      <c r="AH9850" s="3" t="s">
        <v>1657</v>
      </c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 t="s">
        <v>81</v>
      </c>
      <c r="AU9850" s="3"/>
      <c r="AV9850" s="3"/>
      <c r="AW9850" s="3"/>
      <c r="AX9850" s="3"/>
      <c r="AY9850" s="3"/>
      <c r="AZ9850" s="3"/>
      <c r="BA9850" s="3"/>
      <c r="BB9850" s="3"/>
      <c r="BC9850" s="3"/>
      <c r="BD9850" s="3"/>
    </row>
    <row r="9851" spans="1:56" x14ac:dyDescent="0.25">
      <c r="B9851" s="5">
        <v>5155</v>
      </c>
      <c r="E9851" s="62">
        <v>30</v>
      </c>
      <c r="F9851" s="6" t="s">
        <v>42</v>
      </c>
      <c r="G9851" s="6">
        <v>2018</v>
      </c>
      <c r="L9851" s="6"/>
      <c r="N9851" s="6" t="s">
        <v>989</v>
      </c>
      <c r="P9851" s="407">
        <v>146</v>
      </c>
      <c r="Q9851" s="407">
        <v>146</v>
      </c>
      <c r="R9851" s="407">
        <v>3</v>
      </c>
      <c r="S9851" s="3" t="s">
        <v>3</v>
      </c>
      <c r="T9851" s="3" t="s">
        <v>44</v>
      </c>
      <c r="U9851" s="3" t="s">
        <v>72</v>
      </c>
      <c r="V9851" s="227" t="s">
        <v>72</v>
      </c>
      <c r="X9851" s="3" t="s">
        <v>217</v>
      </c>
      <c r="AA9851" s="18">
        <v>45.171684399999997</v>
      </c>
      <c r="AB9851" s="18">
        <v>-123.1825283</v>
      </c>
      <c r="AC9851" s="3" t="s">
        <v>45</v>
      </c>
      <c r="AE9851" s="3" t="s">
        <v>767</v>
      </c>
      <c r="AF9851" s="3" t="str">
        <f t="shared" si="234"/>
        <v>ex Rosa</v>
      </c>
      <c r="AG9851" s="3" t="s">
        <v>2729</v>
      </c>
      <c r="AH9851" s="3" t="s">
        <v>1657</v>
      </c>
      <c r="AT9851" s="3" t="s">
        <v>81</v>
      </c>
    </row>
    <row r="9852" spans="1:56" x14ac:dyDescent="0.25">
      <c r="B9852" s="5">
        <v>5156</v>
      </c>
      <c r="E9852" s="62">
        <v>30</v>
      </c>
      <c r="F9852" s="6" t="s">
        <v>42</v>
      </c>
      <c r="G9852" s="6">
        <v>2018</v>
      </c>
      <c r="L9852" s="6"/>
      <c r="N9852" s="6" t="s">
        <v>989</v>
      </c>
      <c r="P9852" s="407">
        <v>146</v>
      </c>
      <c r="Q9852" s="407">
        <v>146</v>
      </c>
      <c r="R9852" s="407">
        <v>4</v>
      </c>
      <c r="S9852" s="3" t="s">
        <v>3</v>
      </c>
      <c r="T9852" s="3" t="s">
        <v>44</v>
      </c>
      <c r="U9852" s="3" t="s">
        <v>72</v>
      </c>
      <c r="V9852" s="227" t="s">
        <v>72</v>
      </c>
      <c r="X9852" s="3" t="s">
        <v>217</v>
      </c>
      <c r="AA9852" s="18">
        <v>45.171684399999997</v>
      </c>
      <c r="AB9852" s="18">
        <v>-123.1825283</v>
      </c>
      <c r="AC9852" s="3" t="s">
        <v>45</v>
      </c>
      <c r="AE9852" s="3" t="s">
        <v>767</v>
      </c>
      <c r="AF9852" s="3" t="str">
        <f t="shared" si="234"/>
        <v>ex Rosa</v>
      </c>
      <c r="AG9852" s="3" t="s">
        <v>2729</v>
      </c>
      <c r="AH9852" s="3" t="s">
        <v>1657</v>
      </c>
      <c r="AT9852" s="3" t="s">
        <v>81</v>
      </c>
    </row>
    <row r="9853" spans="1:56" x14ac:dyDescent="0.25">
      <c r="B9853" s="5">
        <v>5157</v>
      </c>
      <c r="E9853" s="62">
        <v>30</v>
      </c>
      <c r="F9853" s="6" t="s">
        <v>42</v>
      </c>
      <c r="G9853" s="6">
        <v>2018</v>
      </c>
      <c r="L9853" s="6"/>
      <c r="N9853" s="6" t="s">
        <v>989</v>
      </c>
      <c r="P9853" s="407">
        <v>146</v>
      </c>
      <c r="Q9853" s="407">
        <v>146</v>
      </c>
      <c r="R9853" s="407">
        <v>5</v>
      </c>
      <c r="S9853" s="3" t="s">
        <v>3</v>
      </c>
      <c r="T9853" s="3" t="s">
        <v>44</v>
      </c>
      <c r="U9853" s="3" t="s">
        <v>72</v>
      </c>
      <c r="V9853" s="227" t="s">
        <v>72</v>
      </c>
      <c r="X9853" s="3" t="s">
        <v>217</v>
      </c>
      <c r="AA9853" s="18">
        <v>45.171684399999997</v>
      </c>
      <c r="AB9853" s="18">
        <v>-123.1825283</v>
      </c>
      <c r="AC9853" s="3" t="s">
        <v>45</v>
      </c>
      <c r="AE9853" s="3" t="s">
        <v>767</v>
      </c>
      <c r="AF9853" s="3" t="str">
        <f t="shared" si="234"/>
        <v>ex Rosa</v>
      </c>
      <c r="AG9853" s="3" t="s">
        <v>2729</v>
      </c>
      <c r="AH9853" s="3" t="s">
        <v>1657</v>
      </c>
      <c r="AT9853" s="3" t="s">
        <v>81</v>
      </c>
    </row>
    <row r="9854" spans="1:56" x14ac:dyDescent="0.25">
      <c r="B9854" s="5">
        <v>5158</v>
      </c>
      <c r="E9854" s="62">
        <v>30</v>
      </c>
      <c r="F9854" s="6" t="s">
        <v>42</v>
      </c>
      <c r="G9854" s="6">
        <v>2018</v>
      </c>
      <c r="L9854" s="6"/>
      <c r="N9854" s="6" t="s">
        <v>989</v>
      </c>
      <c r="P9854" s="407">
        <v>146</v>
      </c>
      <c r="Q9854" s="407">
        <v>146</v>
      </c>
      <c r="R9854" s="407">
        <v>6</v>
      </c>
      <c r="S9854" s="3" t="s">
        <v>3</v>
      </c>
      <c r="T9854" s="3" t="s">
        <v>44</v>
      </c>
      <c r="U9854" s="3" t="s">
        <v>72</v>
      </c>
      <c r="V9854" s="227" t="s">
        <v>72</v>
      </c>
      <c r="X9854" s="3" t="s">
        <v>217</v>
      </c>
      <c r="AA9854" s="18">
        <v>45.171684399999997</v>
      </c>
      <c r="AB9854" s="18">
        <v>-123.1825283</v>
      </c>
      <c r="AC9854" s="3" t="s">
        <v>45</v>
      </c>
      <c r="AE9854" s="3" t="s">
        <v>767</v>
      </c>
      <c r="AF9854" s="3" t="str">
        <f t="shared" si="234"/>
        <v>ex Rosa</v>
      </c>
      <c r="AG9854" s="3" t="s">
        <v>2729</v>
      </c>
      <c r="AH9854" s="3" t="s">
        <v>1657</v>
      </c>
      <c r="AT9854" s="3" t="s">
        <v>81</v>
      </c>
    </row>
    <row r="9855" spans="1:56" x14ac:dyDescent="0.25">
      <c r="B9855" s="5">
        <v>5159</v>
      </c>
      <c r="E9855" s="62">
        <v>30</v>
      </c>
      <c r="F9855" s="6" t="s">
        <v>42</v>
      </c>
      <c r="G9855" s="6">
        <v>2018</v>
      </c>
      <c r="L9855" s="6"/>
      <c r="N9855" s="6" t="s">
        <v>989</v>
      </c>
      <c r="P9855" s="407">
        <v>146</v>
      </c>
      <c r="Q9855" s="407">
        <v>146</v>
      </c>
      <c r="R9855" s="407">
        <v>7</v>
      </c>
      <c r="S9855" s="3" t="s">
        <v>3</v>
      </c>
      <c r="T9855" s="3" t="s">
        <v>44</v>
      </c>
      <c r="U9855" s="3" t="s">
        <v>72</v>
      </c>
      <c r="V9855" s="227" t="s">
        <v>72</v>
      </c>
      <c r="X9855" s="3" t="s">
        <v>217</v>
      </c>
      <c r="AA9855" s="18">
        <v>45.171684399999997</v>
      </c>
      <c r="AB9855" s="18">
        <v>-123.1825283</v>
      </c>
      <c r="AC9855" s="3" t="s">
        <v>45</v>
      </c>
      <c r="AE9855" s="3" t="s">
        <v>767</v>
      </c>
      <c r="AF9855" s="3" t="str">
        <f t="shared" si="234"/>
        <v>ex Rosa</v>
      </c>
      <c r="AG9855" s="3" t="s">
        <v>2729</v>
      </c>
      <c r="AH9855" s="3" t="s">
        <v>1657</v>
      </c>
      <c r="AT9855" s="3" t="s">
        <v>81</v>
      </c>
    </row>
    <row r="9856" spans="1:56" x14ac:dyDescent="0.25">
      <c r="B9856" s="5">
        <v>5240</v>
      </c>
      <c r="E9856" s="62">
        <v>31</v>
      </c>
      <c r="F9856" s="6" t="s">
        <v>42</v>
      </c>
      <c r="G9856" s="6">
        <v>2018</v>
      </c>
      <c r="L9856" s="6"/>
      <c r="N9856" s="6" t="s">
        <v>1025</v>
      </c>
      <c r="P9856" s="407">
        <v>147</v>
      </c>
      <c r="Q9856" s="407">
        <v>147</v>
      </c>
      <c r="R9856" s="407">
        <v>1</v>
      </c>
      <c r="S9856" s="3" t="s">
        <v>3</v>
      </c>
      <c r="T9856" s="3" t="s">
        <v>44</v>
      </c>
      <c r="U9856" s="3" t="s">
        <v>72</v>
      </c>
      <c r="V9856" s="227" t="s">
        <v>72</v>
      </c>
      <c r="X9856" s="3" t="s">
        <v>1066</v>
      </c>
      <c r="AA9856" s="18">
        <v>45.258069990000003</v>
      </c>
      <c r="AB9856" s="18">
        <v>-123.0741165</v>
      </c>
      <c r="AC9856" s="3" t="s">
        <v>45</v>
      </c>
      <c r="AE9856" s="3" t="s">
        <v>1067</v>
      </c>
      <c r="AF9856" s="3" t="str">
        <f t="shared" si="234"/>
        <v>ex Digitalis purpurea</v>
      </c>
      <c r="AG9856" s="3" t="s">
        <v>2729</v>
      </c>
      <c r="AH9856" s="3" t="s">
        <v>1657</v>
      </c>
      <c r="AT9856" s="3" t="s">
        <v>81</v>
      </c>
    </row>
    <row r="9857" spans="2:46" x14ac:dyDescent="0.25">
      <c r="B9857" s="5">
        <v>5241</v>
      </c>
      <c r="E9857" s="62">
        <v>31</v>
      </c>
      <c r="F9857" s="6" t="s">
        <v>42</v>
      </c>
      <c r="G9857" s="6">
        <v>2018</v>
      </c>
      <c r="L9857" s="6"/>
      <c r="N9857" s="6" t="s">
        <v>1025</v>
      </c>
      <c r="P9857" s="407">
        <v>147</v>
      </c>
      <c r="Q9857" s="407">
        <v>147</v>
      </c>
      <c r="R9857" s="407">
        <v>2</v>
      </c>
      <c r="S9857" s="3" t="s">
        <v>3</v>
      </c>
      <c r="T9857" s="3" t="s">
        <v>44</v>
      </c>
      <c r="U9857" s="3" t="s">
        <v>72</v>
      </c>
      <c r="V9857" s="227" t="s">
        <v>72</v>
      </c>
      <c r="X9857" s="3" t="s">
        <v>1066</v>
      </c>
      <c r="AA9857" s="18">
        <v>45.258069990000003</v>
      </c>
      <c r="AB9857" s="18">
        <v>-123.0741165</v>
      </c>
      <c r="AC9857" s="3" t="s">
        <v>45</v>
      </c>
      <c r="AE9857" s="3" t="s">
        <v>1067</v>
      </c>
      <c r="AF9857" s="3" t="str">
        <f t="shared" si="234"/>
        <v>ex Digitalis purpurea</v>
      </c>
      <c r="AG9857" s="3" t="s">
        <v>2729</v>
      </c>
      <c r="AH9857" s="3" t="s">
        <v>1657</v>
      </c>
      <c r="AT9857" s="3" t="s">
        <v>81</v>
      </c>
    </row>
    <row r="9858" spans="2:46" x14ac:dyDescent="0.25">
      <c r="B9858" s="5">
        <v>5242</v>
      </c>
      <c r="E9858" s="62">
        <v>31</v>
      </c>
      <c r="F9858" s="6" t="s">
        <v>42</v>
      </c>
      <c r="G9858" s="6">
        <v>2018</v>
      </c>
      <c r="L9858" s="6"/>
      <c r="N9858" s="6" t="s">
        <v>1025</v>
      </c>
      <c r="P9858" s="407">
        <v>147</v>
      </c>
      <c r="Q9858" s="407">
        <v>147</v>
      </c>
      <c r="R9858" s="407">
        <v>3</v>
      </c>
      <c r="S9858" s="3" t="s">
        <v>3</v>
      </c>
      <c r="T9858" s="3" t="s">
        <v>44</v>
      </c>
      <c r="U9858" s="3" t="s">
        <v>72</v>
      </c>
      <c r="V9858" s="227" t="s">
        <v>72</v>
      </c>
      <c r="X9858" s="3" t="s">
        <v>1066</v>
      </c>
      <c r="AA9858" s="18">
        <v>45.258069990000003</v>
      </c>
      <c r="AB9858" s="18">
        <v>-123.0741165</v>
      </c>
      <c r="AC9858" s="3" t="s">
        <v>45</v>
      </c>
      <c r="AE9858" s="3" t="s">
        <v>1067</v>
      </c>
      <c r="AF9858" s="3" t="str">
        <f t="shared" si="234"/>
        <v>ex Digitalis purpurea</v>
      </c>
      <c r="AG9858" s="3" t="s">
        <v>2729</v>
      </c>
      <c r="AH9858" s="3" t="s">
        <v>1657</v>
      </c>
      <c r="AT9858" s="3" t="s">
        <v>81</v>
      </c>
    </row>
    <row r="9859" spans="2:46" x14ac:dyDescent="0.25">
      <c r="B9859" s="5">
        <v>5243</v>
      </c>
      <c r="E9859" s="62">
        <v>31</v>
      </c>
      <c r="F9859" s="6" t="s">
        <v>42</v>
      </c>
      <c r="G9859" s="6">
        <v>2018</v>
      </c>
      <c r="L9859" s="6"/>
      <c r="N9859" s="6" t="s">
        <v>1025</v>
      </c>
      <c r="P9859" s="407">
        <v>147</v>
      </c>
      <c r="Q9859" s="407">
        <v>147</v>
      </c>
      <c r="R9859" s="407">
        <v>4</v>
      </c>
      <c r="S9859" s="3" t="s">
        <v>3</v>
      </c>
      <c r="T9859" s="3" t="s">
        <v>44</v>
      </c>
      <c r="U9859" s="3" t="s">
        <v>72</v>
      </c>
      <c r="V9859" s="227" t="s">
        <v>72</v>
      </c>
      <c r="X9859" s="3" t="s">
        <v>1066</v>
      </c>
      <c r="AA9859" s="18">
        <v>45.258069990000003</v>
      </c>
      <c r="AB9859" s="18">
        <v>-123.0741165</v>
      </c>
      <c r="AC9859" s="3" t="s">
        <v>45</v>
      </c>
      <c r="AE9859" s="3" t="s">
        <v>1067</v>
      </c>
      <c r="AF9859" s="3" t="str">
        <f t="shared" si="234"/>
        <v>ex Digitalis purpurea</v>
      </c>
      <c r="AG9859" s="3" t="s">
        <v>2729</v>
      </c>
      <c r="AH9859" s="3" t="s">
        <v>1657</v>
      </c>
      <c r="AT9859" s="3" t="s">
        <v>81</v>
      </c>
    </row>
    <row r="9860" spans="2:46" x14ac:dyDescent="0.25">
      <c r="B9860" s="5">
        <v>5244</v>
      </c>
      <c r="E9860" s="62">
        <v>31</v>
      </c>
      <c r="F9860" s="6" t="s">
        <v>42</v>
      </c>
      <c r="G9860" s="6">
        <v>2018</v>
      </c>
      <c r="L9860" s="6"/>
      <c r="N9860" s="6" t="s">
        <v>1025</v>
      </c>
      <c r="P9860" s="407">
        <v>147</v>
      </c>
      <c r="Q9860" s="407">
        <v>147</v>
      </c>
      <c r="R9860" s="407">
        <v>5</v>
      </c>
      <c r="S9860" s="3" t="s">
        <v>3</v>
      </c>
      <c r="T9860" s="3" t="s">
        <v>44</v>
      </c>
      <c r="U9860" s="3" t="s">
        <v>72</v>
      </c>
      <c r="V9860" s="227" t="s">
        <v>72</v>
      </c>
      <c r="X9860" s="3" t="s">
        <v>1066</v>
      </c>
      <c r="AA9860" s="18">
        <v>45.258069990000003</v>
      </c>
      <c r="AB9860" s="18">
        <v>-123.0741165</v>
      </c>
      <c r="AC9860" s="3" t="s">
        <v>45</v>
      </c>
      <c r="AE9860" s="3" t="s">
        <v>1067</v>
      </c>
      <c r="AF9860" s="3" t="str">
        <f t="shared" si="234"/>
        <v>ex Digitalis purpurea</v>
      </c>
      <c r="AG9860" s="3" t="s">
        <v>2729</v>
      </c>
      <c r="AH9860" s="3" t="s">
        <v>1657</v>
      </c>
      <c r="AT9860" s="3" t="s">
        <v>81</v>
      </c>
    </row>
    <row r="9861" spans="2:46" x14ac:dyDescent="0.25">
      <c r="B9861" s="5">
        <v>5245</v>
      </c>
      <c r="E9861" s="62">
        <v>31</v>
      </c>
      <c r="F9861" s="6" t="s">
        <v>42</v>
      </c>
      <c r="G9861" s="6">
        <v>2018</v>
      </c>
      <c r="L9861" s="6"/>
      <c r="N9861" s="6" t="s">
        <v>1025</v>
      </c>
      <c r="P9861" s="407">
        <v>147</v>
      </c>
      <c r="Q9861" s="407">
        <v>147</v>
      </c>
      <c r="R9861" s="407">
        <v>6</v>
      </c>
      <c r="S9861" s="3" t="s">
        <v>3</v>
      </c>
      <c r="T9861" s="3" t="s">
        <v>44</v>
      </c>
      <c r="U9861" s="3" t="s">
        <v>72</v>
      </c>
      <c r="V9861" s="227" t="s">
        <v>72</v>
      </c>
      <c r="X9861" s="3" t="s">
        <v>1066</v>
      </c>
      <c r="AA9861" s="18">
        <v>45.258069990000003</v>
      </c>
      <c r="AB9861" s="18">
        <v>-123.0741165</v>
      </c>
      <c r="AC9861" s="3" t="s">
        <v>45</v>
      </c>
      <c r="AE9861" s="3" t="s">
        <v>1067</v>
      </c>
      <c r="AF9861" s="3" t="str">
        <f t="shared" si="234"/>
        <v>ex Digitalis purpurea</v>
      </c>
      <c r="AG9861" s="3" t="s">
        <v>2729</v>
      </c>
      <c r="AH9861" s="3" t="s">
        <v>1657</v>
      </c>
      <c r="AT9861" s="3" t="s">
        <v>81</v>
      </c>
    </row>
    <row r="9862" spans="2:46" x14ac:dyDescent="0.25">
      <c r="B9862" s="5">
        <v>5246</v>
      </c>
      <c r="E9862" s="62">
        <v>31</v>
      </c>
      <c r="F9862" s="6" t="s">
        <v>42</v>
      </c>
      <c r="G9862" s="6">
        <v>2018</v>
      </c>
      <c r="L9862" s="6"/>
      <c r="N9862" s="6" t="s">
        <v>1025</v>
      </c>
      <c r="P9862" s="407">
        <v>147</v>
      </c>
      <c r="Q9862" s="407">
        <v>147</v>
      </c>
      <c r="R9862" s="407">
        <v>7</v>
      </c>
      <c r="S9862" s="3" t="s">
        <v>3</v>
      </c>
      <c r="T9862" s="3" t="s">
        <v>44</v>
      </c>
      <c r="U9862" s="3" t="s">
        <v>72</v>
      </c>
      <c r="V9862" s="227" t="s">
        <v>72</v>
      </c>
      <c r="X9862" s="3" t="s">
        <v>1066</v>
      </c>
      <c r="AA9862" s="18">
        <v>45.258069990000003</v>
      </c>
      <c r="AB9862" s="18">
        <v>-123.0741165</v>
      </c>
      <c r="AC9862" s="3" t="s">
        <v>45</v>
      </c>
      <c r="AE9862" s="3" t="s">
        <v>1067</v>
      </c>
      <c r="AF9862" s="3" t="str">
        <f t="shared" si="234"/>
        <v>ex Digitalis purpurea</v>
      </c>
      <c r="AG9862" s="3" t="s">
        <v>2729</v>
      </c>
      <c r="AH9862" s="3" t="s">
        <v>1657</v>
      </c>
      <c r="AT9862" s="3" t="s">
        <v>81</v>
      </c>
    </row>
    <row r="9863" spans="2:46" x14ac:dyDescent="0.25">
      <c r="B9863" s="5">
        <v>5247</v>
      </c>
      <c r="E9863" s="62">
        <v>31</v>
      </c>
      <c r="F9863" s="6" t="s">
        <v>42</v>
      </c>
      <c r="G9863" s="6">
        <v>2018</v>
      </c>
      <c r="L9863" s="6"/>
      <c r="N9863" s="6" t="s">
        <v>1025</v>
      </c>
      <c r="P9863" s="407">
        <v>147</v>
      </c>
      <c r="Q9863" s="407">
        <v>147</v>
      </c>
      <c r="R9863" s="407">
        <v>8</v>
      </c>
      <c r="S9863" s="3" t="s">
        <v>3</v>
      </c>
      <c r="T9863" s="3" t="s">
        <v>44</v>
      </c>
      <c r="U9863" s="3" t="s">
        <v>72</v>
      </c>
      <c r="V9863" s="227" t="s">
        <v>72</v>
      </c>
      <c r="X9863" s="3" t="s">
        <v>1066</v>
      </c>
      <c r="AA9863" s="18">
        <v>45.258069990000003</v>
      </c>
      <c r="AB9863" s="18">
        <v>-123.0741165</v>
      </c>
      <c r="AC9863" s="3" t="s">
        <v>45</v>
      </c>
      <c r="AE9863" s="3" t="s">
        <v>1067</v>
      </c>
      <c r="AF9863" s="3" t="str">
        <f t="shared" si="234"/>
        <v>ex Digitalis purpurea</v>
      </c>
      <c r="AG9863" s="3" t="s">
        <v>2729</v>
      </c>
      <c r="AH9863" s="3" t="s">
        <v>1657</v>
      </c>
      <c r="AT9863" s="3" t="s">
        <v>81</v>
      </c>
    </row>
    <row r="9864" spans="2:46" x14ac:dyDescent="0.25">
      <c r="B9864" s="5">
        <v>5248</v>
      </c>
      <c r="E9864" s="62">
        <v>31</v>
      </c>
      <c r="F9864" s="6" t="s">
        <v>42</v>
      </c>
      <c r="G9864" s="6">
        <v>2018</v>
      </c>
      <c r="L9864" s="6"/>
      <c r="N9864" s="6" t="s">
        <v>1025</v>
      </c>
      <c r="P9864" s="407">
        <v>147</v>
      </c>
      <c r="Q9864" s="407">
        <v>147</v>
      </c>
      <c r="R9864" s="407">
        <v>9</v>
      </c>
      <c r="S9864" s="3" t="s">
        <v>3</v>
      </c>
      <c r="T9864" s="3" t="s">
        <v>44</v>
      </c>
      <c r="U9864" s="3" t="s">
        <v>72</v>
      </c>
      <c r="V9864" s="227" t="s">
        <v>72</v>
      </c>
      <c r="X9864" s="3" t="s">
        <v>1066</v>
      </c>
      <c r="AA9864" s="18">
        <v>45.258069990000003</v>
      </c>
      <c r="AB9864" s="18">
        <v>-123.0741165</v>
      </c>
      <c r="AC9864" s="3" t="s">
        <v>45</v>
      </c>
      <c r="AE9864" s="3" t="s">
        <v>1067</v>
      </c>
      <c r="AF9864" s="3" t="str">
        <f t="shared" si="234"/>
        <v>ex Digitalis purpurea</v>
      </c>
      <c r="AG9864" s="3" t="s">
        <v>2729</v>
      </c>
      <c r="AH9864" s="3" t="s">
        <v>1657</v>
      </c>
      <c r="AT9864" s="3" t="s">
        <v>81</v>
      </c>
    </row>
    <row r="9865" spans="2:46" x14ac:dyDescent="0.25">
      <c r="B9865" s="5">
        <v>5255</v>
      </c>
      <c r="E9865" s="62">
        <v>31</v>
      </c>
      <c r="F9865" s="6" t="s">
        <v>42</v>
      </c>
      <c r="G9865" s="6">
        <v>2018</v>
      </c>
      <c r="L9865" s="6"/>
      <c r="N9865" s="6" t="s">
        <v>1068</v>
      </c>
      <c r="P9865" s="407">
        <v>148</v>
      </c>
      <c r="Q9865" s="407">
        <v>148</v>
      </c>
      <c r="R9865" s="407">
        <v>1</v>
      </c>
      <c r="S9865" s="3" t="s">
        <v>3</v>
      </c>
      <c r="T9865" s="3" t="s">
        <v>44</v>
      </c>
      <c r="U9865" s="3" t="s">
        <v>72</v>
      </c>
      <c r="V9865" s="227" t="s">
        <v>72</v>
      </c>
      <c r="X9865" s="3" t="s">
        <v>1066</v>
      </c>
      <c r="AA9865" s="18">
        <v>45.258018579999998</v>
      </c>
      <c r="AB9865" s="18">
        <v>-123.0739725</v>
      </c>
      <c r="AC9865" s="3" t="s">
        <v>45</v>
      </c>
      <c r="AE9865" s="3" t="s">
        <v>943</v>
      </c>
      <c r="AF9865" s="3" t="str">
        <f t="shared" si="234"/>
        <v>ex Dichelostemma congestum</v>
      </c>
      <c r="AG9865" s="3" t="s">
        <v>2729</v>
      </c>
      <c r="AH9865" s="3" t="s">
        <v>1657</v>
      </c>
      <c r="AT9865" s="3" t="s">
        <v>81</v>
      </c>
    </row>
    <row r="9866" spans="2:46" x14ac:dyDescent="0.25">
      <c r="B9866" s="5">
        <v>5256</v>
      </c>
      <c r="E9866" s="62">
        <v>31</v>
      </c>
      <c r="F9866" s="6" t="s">
        <v>42</v>
      </c>
      <c r="G9866" s="6">
        <v>2018</v>
      </c>
      <c r="L9866" s="6"/>
      <c r="N9866" s="6" t="s">
        <v>1068</v>
      </c>
      <c r="P9866" s="407">
        <v>148</v>
      </c>
      <c r="Q9866" s="407">
        <v>148</v>
      </c>
      <c r="R9866" s="407">
        <v>2</v>
      </c>
      <c r="S9866" s="3" t="s">
        <v>3</v>
      </c>
      <c r="T9866" s="3" t="s">
        <v>44</v>
      </c>
      <c r="U9866" s="3" t="s">
        <v>72</v>
      </c>
      <c r="V9866" s="227" t="s">
        <v>72</v>
      </c>
      <c r="X9866" s="3" t="s">
        <v>1066</v>
      </c>
      <c r="AA9866" s="18">
        <v>45.258018579999998</v>
      </c>
      <c r="AB9866" s="18">
        <v>-123.0739725</v>
      </c>
      <c r="AC9866" s="3" t="s">
        <v>45</v>
      </c>
      <c r="AE9866" s="3" t="s">
        <v>943</v>
      </c>
      <c r="AF9866" s="3" t="str">
        <f t="shared" si="234"/>
        <v>ex Dichelostemma congestum</v>
      </c>
      <c r="AG9866" s="3" t="s">
        <v>2729</v>
      </c>
      <c r="AH9866" s="3" t="s">
        <v>1657</v>
      </c>
      <c r="AT9866" s="3" t="s">
        <v>81</v>
      </c>
    </row>
    <row r="9867" spans="2:46" x14ac:dyDescent="0.25">
      <c r="B9867" s="5">
        <v>5257</v>
      </c>
      <c r="E9867" s="62">
        <v>31</v>
      </c>
      <c r="F9867" s="6" t="s">
        <v>42</v>
      </c>
      <c r="G9867" s="6">
        <v>2018</v>
      </c>
      <c r="L9867" s="6"/>
      <c r="N9867" s="6" t="s">
        <v>1068</v>
      </c>
      <c r="P9867" s="407">
        <v>148</v>
      </c>
      <c r="Q9867" s="407">
        <v>148</v>
      </c>
      <c r="R9867" s="407">
        <v>3</v>
      </c>
      <c r="S9867" s="3" t="s">
        <v>3</v>
      </c>
      <c r="T9867" s="3" t="s">
        <v>44</v>
      </c>
      <c r="U9867" s="3" t="s">
        <v>72</v>
      </c>
      <c r="V9867" s="227" t="s">
        <v>72</v>
      </c>
      <c r="X9867" s="3" t="s">
        <v>1066</v>
      </c>
      <c r="AA9867" s="18">
        <v>45.258018579999998</v>
      </c>
      <c r="AB9867" s="18">
        <v>-123.0739725</v>
      </c>
      <c r="AC9867" s="3" t="s">
        <v>45</v>
      </c>
      <c r="AE9867" s="3" t="s">
        <v>943</v>
      </c>
      <c r="AF9867" s="3" t="str">
        <f t="shared" si="234"/>
        <v>ex Dichelostemma congestum</v>
      </c>
      <c r="AG9867" s="3" t="s">
        <v>2729</v>
      </c>
      <c r="AH9867" s="3" t="s">
        <v>1657</v>
      </c>
      <c r="AT9867" s="3" t="s">
        <v>81</v>
      </c>
    </row>
    <row r="9868" spans="2:46" x14ac:dyDescent="0.25">
      <c r="B9868" s="5">
        <v>5258</v>
      </c>
      <c r="E9868" s="62">
        <v>31</v>
      </c>
      <c r="F9868" s="6" t="s">
        <v>42</v>
      </c>
      <c r="G9868" s="6">
        <v>2018</v>
      </c>
      <c r="L9868" s="6"/>
      <c r="N9868" s="6" t="s">
        <v>1068</v>
      </c>
      <c r="P9868" s="407">
        <v>148</v>
      </c>
      <c r="Q9868" s="407">
        <v>148</v>
      </c>
      <c r="R9868" s="407">
        <v>4</v>
      </c>
      <c r="S9868" s="3" t="s">
        <v>3</v>
      </c>
      <c r="T9868" s="3" t="s">
        <v>44</v>
      </c>
      <c r="U9868" s="3" t="s">
        <v>72</v>
      </c>
      <c r="V9868" s="227" t="s">
        <v>72</v>
      </c>
      <c r="X9868" s="3" t="s">
        <v>1066</v>
      </c>
      <c r="AA9868" s="18">
        <v>45.258018579999998</v>
      </c>
      <c r="AB9868" s="18">
        <v>-123.0739725</v>
      </c>
      <c r="AC9868" s="3" t="s">
        <v>45</v>
      </c>
      <c r="AE9868" s="3" t="s">
        <v>943</v>
      </c>
      <c r="AF9868" s="3" t="str">
        <f t="shared" si="234"/>
        <v>ex Dichelostemma congestum</v>
      </c>
      <c r="AG9868" s="3" t="s">
        <v>2729</v>
      </c>
      <c r="AH9868" s="3" t="s">
        <v>1657</v>
      </c>
      <c r="AT9868" s="3" t="s">
        <v>81</v>
      </c>
    </row>
    <row r="9869" spans="2:46" x14ac:dyDescent="0.25">
      <c r="B9869" s="5">
        <v>5259</v>
      </c>
      <c r="E9869" s="62">
        <v>31</v>
      </c>
      <c r="F9869" s="6" t="s">
        <v>42</v>
      </c>
      <c r="G9869" s="6">
        <v>2018</v>
      </c>
      <c r="L9869" s="6"/>
      <c r="N9869" s="6" t="s">
        <v>1068</v>
      </c>
      <c r="P9869" s="407">
        <v>148</v>
      </c>
      <c r="Q9869" s="407">
        <v>148</v>
      </c>
      <c r="R9869" s="407">
        <v>5</v>
      </c>
      <c r="S9869" s="3" t="s">
        <v>3</v>
      </c>
      <c r="T9869" s="3" t="s">
        <v>44</v>
      </c>
      <c r="U9869" s="3" t="s">
        <v>72</v>
      </c>
      <c r="V9869" s="227" t="s">
        <v>72</v>
      </c>
      <c r="X9869" s="3" t="s">
        <v>1066</v>
      </c>
      <c r="AA9869" s="18">
        <v>45.258018579999998</v>
      </c>
      <c r="AB9869" s="18">
        <v>-123.0739725</v>
      </c>
      <c r="AC9869" s="3" t="s">
        <v>45</v>
      </c>
      <c r="AE9869" s="3" t="s">
        <v>943</v>
      </c>
      <c r="AF9869" s="3" t="str">
        <f t="shared" si="234"/>
        <v>ex Dichelostemma congestum</v>
      </c>
      <c r="AG9869" s="3" t="s">
        <v>2729</v>
      </c>
      <c r="AH9869" s="3" t="s">
        <v>1657</v>
      </c>
      <c r="AT9869" s="3" t="s">
        <v>81</v>
      </c>
    </row>
    <row r="9870" spans="2:46" x14ac:dyDescent="0.25">
      <c r="B9870" s="5">
        <v>5260</v>
      </c>
      <c r="E9870" s="62">
        <v>31</v>
      </c>
      <c r="F9870" s="6" t="s">
        <v>42</v>
      </c>
      <c r="G9870" s="6">
        <v>2018</v>
      </c>
      <c r="L9870" s="6"/>
      <c r="N9870" s="6" t="s">
        <v>1068</v>
      </c>
      <c r="P9870" s="407">
        <v>148</v>
      </c>
      <c r="Q9870" s="407">
        <v>148</v>
      </c>
      <c r="R9870" s="407">
        <v>6</v>
      </c>
      <c r="S9870" s="3" t="s">
        <v>3</v>
      </c>
      <c r="T9870" s="3" t="s">
        <v>44</v>
      </c>
      <c r="U9870" s="3" t="s">
        <v>72</v>
      </c>
      <c r="V9870" s="227" t="s">
        <v>72</v>
      </c>
      <c r="X9870" s="3" t="s">
        <v>1066</v>
      </c>
      <c r="AA9870" s="18">
        <v>45.258018579999998</v>
      </c>
      <c r="AB9870" s="18">
        <v>-123.0739725</v>
      </c>
      <c r="AC9870" s="3" t="s">
        <v>45</v>
      </c>
      <c r="AE9870" s="3" t="s">
        <v>943</v>
      </c>
      <c r="AF9870" s="3" t="str">
        <f t="shared" si="234"/>
        <v>ex Dichelostemma congestum</v>
      </c>
      <c r="AG9870" s="3" t="s">
        <v>2729</v>
      </c>
      <c r="AH9870" s="3" t="s">
        <v>1657</v>
      </c>
      <c r="AT9870" s="3" t="s">
        <v>81</v>
      </c>
    </row>
    <row r="9871" spans="2:46" x14ac:dyDescent="0.25">
      <c r="B9871" s="5">
        <v>5261</v>
      </c>
      <c r="E9871" s="62">
        <v>31</v>
      </c>
      <c r="F9871" s="6" t="s">
        <v>42</v>
      </c>
      <c r="G9871" s="6">
        <v>2018</v>
      </c>
      <c r="L9871" s="6"/>
      <c r="N9871" s="6" t="s">
        <v>1073</v>
      </c>
      <c r="P9871" s="407">
        <v>149</v>
      </c>
      <c r="Q9871" s="407">
        <v>149</v>
      </c>
      <c r="R9871" s="407">
        <v>1</v>
      </c>
      <c r="S9871" s="3" t="s">
        <v>3</v>
      </c>
      <c r="T9871" s="3" t="s">
        <v>44</v>
      </c>
      <c r="U9871" s="3" t="s">
        <v>72</v>
      </c>
      <c r="V9871" s="227" t="s">
        <v>72</v>
      </c>
      <c r="X9871" s="3" t="s">
        <v>1066</v>
      </c>
      <c r="AA9871" s="18">
        <v>45.25800753</v>
      </c>
      <c r="AB9871" s="18">
        <v>-123.0741069</v>
      </c>
      <c r="AC9871" s="3" t="s">
        <v>45</v>
      </c>
      <c r="AE9871" s="3" t="s">
        <v>800</v>
      </c>
      <c r="AF9871" s="3" t="str">
        <f t="shared" si="234"/>
        <v>ex Vicia</v>
      </c>
      <c r="AG9871" s="3" t="s">
        <v>2729</v>
      </c>
      <c r="AH9871" s="3" t="s">
        <v>1657</v>
      </c>
      <c r="AT9871" s="3" t="s">
        <v>81</v>
      </c>
    </row>
    <row r="9872" spans="2:46" x14ac:dyDescent="0.25">
      <c r="B9872" s="5">
        <v>5262</v>
      </c>
      <c r="E9872" s="62">
        <v>31</v>
      </c>
      <c r="F9872" s="6" t="s">
        <v>42</v>
      </c>
      <c r="G9872" s="6">
        <v>2018</v>
      </c>
      <c r="L9872" s="6"/>
      <c r="N9872" s="6" t="s">
        <v>1073</v>
      </c>
      <c r="P9872" s="407">
        <v>149</v>
      </c>
      <c r="Q9872" s="407">
        <v>149</v>
      </c>
      <c r="R9872" s="407">
        <v>2</v>
      </c>
      <c r="S9872" s="3" t="s">
        <v>3</v>
      </c>
      <c r="T9872" s="3" t="s">
        <v>44</v>
      </c>
      <c r="U9872" s="3" t="s">
        <v>72</v>
      </c>
      <c r="V9872" s="227" t="s">
        <v>72</v>
      </c>
      <c r="X9872" s="3" t="s">
        <v>1066</v>
      </c>
      <c r="AA9872" s="18">
        <v>45.25800753</v>
      </c>
      <c r="AB9872" s="18">
        <v>-123.0741069</v>
      </c>
      <c r="AC9872" s="3" t="s">
        <v>45</v>
      </c>
      <c r="AE9872" s="3" t="s">
        <v>800</v>
      </c>
      <c r="AF9872" s="3" t="str">
        <f t="shared" si="234"/>
        <v>ex Vicia</v>
      </c>
      <c r="AG9872" s="3" t="s">
        <v>2729</v>
      </c>
      <c r="AH9872" s="3" t="s">
        <v>1657</v>
      </c>
      <c r="AT9872" s="3" t="s">
        <v>81</v>
      </c>
    </row>
    <row r="9873" spans="2:46" x14ac:dyDescent="0.25">
      <c r="B9873" s="5">
        <v>5263</v>
      </c>
      <c r="E9873" s="62">
        <v>31</v>
      </c>
      <c r="F9873" s="6" t="s">
        <v>42</v>
      </c>
      <c r="G9873" s="6">
        <v>2018</v>
      </c>
      <c r="L9873" s="6"/>
      <c r="N9873" s="6" t="s">
        <v>1073</v>
      </c>
      <c r="P9873" s="407">
        <v>149</v>
      </c>
      <c r="Q9873" s="407">
        <v>149</v>
      </c>
      <c r="R9873" s="407">
        <v>3</v>
      </c>
      <c r="S9873" s="3" t="s">
        <v>3</v>
      </c>
      <c r="T9873" s="3" t="s">
        <v>44</v>
      </c>
      <c r="U9873" s="3" t="s">
        <v>72</v>
      </c>
      <c r="V9873" s="227" t="s">
        <v>72</v>
      </c>
      <c r="X9873" s="3" t="s">
        <v>1066</v>
      </c>
      <c r="AA9873" s="18">
        <v>45.25800753</v>
      </c>
      <c r="AB9873" s="18">
        <v>-123.0741069</v>
      </c>
      <c r="AC9873" s="3" t="s">
        <v>45</v>
      </c>
      <c r="AE9873" s="3" t="s">
        <v>800</v>
      </c>
      <c r="AF9873" s="3" t="str">
        <f t="shared" si="234"/>
        <v>ex Vicia</v>
      </c>
      <c r="AG9873" s="3" t="s">
        <v>2729</v>
      </c>
      <c r="AH9873" s="3" t="s">
        <v>1657</v>
      </c>
      <c r="AT9873" s="3" t="s">
        <v>81</v>
      </c>
    </row>
    <row r="9874" spans="2:46" x14ac:dyDescent="0.25">
      <c r="B9874" s="5">
        <v>5264</v>
      </c>
      <c r="E9874" s="62">
        <v>31</v>
      </c>
      <c r="F9874" s="6" t="s">
        <v>42</v>
      </c>
      <c r="G9874" s="6">
        <v>2018</v>
      </c>
      <c r="L9874" s="6"/>
      <c r="N9874" s="6" t="s">
        <v>1073</v>
      </c>
      <c r="P9874" s="407">
        <v>149</v>
      </c>
      <c r="Q9874" s="407">
        <v>149</v>
      </c>
      <c r="R9874" s="407">
        <v>4</v>
      </c>
      <c r="S9874" s="3" t="s">
        <v>3</v>
      </c>
      <c r="T9874" s="3" t="s">
        <v>44</v>
      </c>
      <c r="U9874" s="3" t="s">
        <v>72</v>
      </c>
      <c r="V9874" s="227" t="s">
        <v>72</v>
      </c>
      <c r="X9874" s="3" t="s">
        <v>1066</v>
      </c>
      <c r="AA9874" s="18">
        <v>45.25800753</v>
      </c>
      <c r="AB9874" s="18">
        <v>-123.0741069</v>
      </c>
      <c r="AC9874" s="3" t="s">
        <v>45</v>
      </c>
      <c r="AE9874" s="3" t="s">
        <v>800</v>
      </c>
      <c r="AF9874" s="3" t="str">
        <f t="shared" si="234"/>
        <v>ex Vicia</v>
      </c>
      <c r="AG9874" s="3" t="s">
        <v>2729</v>
      </c>
      <c r="AH9874" s="3" t="s">
        <v>1657</v>
      </c>
      <c r="AT9874" s="3" t="s">
        <v>81</v>
      </c>
    </row>
    <row r="9875" spans="2:46" x14ac:dyDescent="0.25">
      <c r="B9875" s="5">
        <v>5265</v>
      </c>
      <c r="E9875" s="62">
        <v>31</v>
      </c>
      <c r="F9875" s="6" t="s">
        <v>42</v>
      </c>
      <c r="G9875" s="6">
        <v>2018</v>
      </c>
      <c r="L9875" s="6"/>
      <c r="N9875" s="6" t="s">
        <v>1073</v>
      </c>
      <c r="P9875" s="407">
        <v>149</v>
      </c>
      <c r="Q9875" s="407">
        <v>149</v>
      </c>
      <c r="R9875" s="407">
        <v>5</v>
      </c>
      <c r="S9875" s="3" t="s">
        <v>3</v>
      </c>
      <c r="T9875" s="3" t="s">
        <v>44</v>
      </c>
      <c r="U9875" s="3" t="s">
        <v>72</v>
      </c>
      <c r="V9875" s="227" t="s">
        <v>72</v>
      </c>
      <c r="X9875" s="3" t="s">
        <v>1066</v>
      </c>
      <c r="AA9875" s="18">
        <v>45.25800753</v>
      </c>
      <c r="AB9875" s="18">
        <v>-123.0741069</v>
      </c>
      <c r="AC9875" s="3" t="s">
        <v>45</v>
      </c>
      <c r="AE9875" s="3" t="s">
        <v>800</v>
      </c>
      <c r="AF9875" s="3" t="str">
        <f t="shared" si="234"/>
        <v>ex Vicia</v>
      </c>
      <c r="AG9875" s="3" t="s">
        <v>2729</v>
      </c>
      <c r="AH9875" s="3" t="s">
        <v>1657</v>
      </c>
      <c r="AT9875" s="3" t="s">
        <v>81</v>
      </c>
    </row>
    <row r="9876" spans="2:46" x14ac:dyDescent="0.25">
      <c r="B9876" s="5">
        <v>5266</v>
      </c>
      <c r="E9876" s="62">
        <v>31</v>
      </c>
      <c r="F9876" s="6" t="s">
        <v>42</v>
      </c>
      <c r="G9876" s="6">
        <v>2018</v>
      </c>
      <c r="L9876" s="6"/>
      <c r="N9876" s="6" t="s">
        <v>1073</v>
      </c>
      <c r="P9876" s="407">
        <v>149</v>
      </c>
      <c r="Q9876" s="407">
        <v>149</v>
      </c>
      <c r="R9876" s="407">
        <v>6</v>
      </c>
      <c r="S9876" s="3" t="s">
        <v>3</v>
      </c>
      <c r="T9876" s="3" t="s">
        <v>44</v>
      </c>
      <c r="U9876" s="3" t="s">
        <v>72</v>
      </c>
      <c r="V9876" s="227" t="s">
        <v>72</v>
      </c>
      <c r="X9876" s="3" t="s">
        <v>1066</v>
      </c>
      <c r="AA9876" s="18">
        <v>45.25800753</v>
      </c>
      <c r="AB9876" s="18">
        <v>-123.0741069</v>
      </c>
      <c r="AC9876" s="3" t="s">
        <v>45</v>
      </c>
      <c r="AE9876" s="3" t="s">
        <v>800</v>
      </c>
      <c r="AF9876" s="3" t="str">
        <f t="shared" si="234"/>
        <v>ex Vicia</v>
      </c>
      <c r="AG9876" s="3" t="s">
        <v>2729</v>
      </c>
      <c r="AH9876" s="3" t="s">
        <v>1657</v>
      </c>
      <c r="AT9876" s="3" t="s">
        <v>81</v>
      </c>
    </row>
    <row r="9877" spans="2:46" x14ac:dyDescent="0.25">
      <c r="B9877" s="5">
        <v>5267</v>
      </c>
      <c r="E9877" s="62">
        <v>31</v>
      </c>
      <c r="F9877" s="6" t="s">
        <v>42</v>
      </c>
      <c r="G9877" s="6">
        <v>2018</v>
      </c>
      <c r="L9877" s="6"/>
      <c r="N9877" s="6" t="s">
        <v>1073</v>
      </c>
      <c r="P9877" s="407">
        <v>149</v>
      </c>
      <c r="Q9877" s="407">
        <v>149</v>
      </c>
      <c r="R9877" s="407">
        <v>7</v>
      </c>
      <c r="S9877" s="3" t="s">
        <v>3</v>
      </c>
      <c r="T9877" s="3" t="s">
        <v>44</v>
      </c>
      <c r="U9877" s="3" t="s">
        <v>72</v>
      </c>
      <c r="V9877" s="227" t="s">
        <v>72</v>
      </c>
      <c r="X9877" s="3" t="s">
        <v>1066</v>
      </c>
      <c r="AA9877" s="18">
        <v>45.25800753</v>
      </c>
      <c r="AB9877" s="18">
        <v>-123.0741069</v>
      </c>
      <c r="AC9877" s="3" t="s">
        <v>45</v>
      </c>
      <c r="AE9877" s="3" t="s">
        <v>800</v>
      </c>
      <c r="AF9877" s="3" t="str">
        <f t="shared" si="234"/>
        <v>ex Vicia</v>
      </c>
      <c r="AG9877" s="3" t="s">
        <v>2729</v>
      </c>
      <c r="AH9877" s="3" t="s">
        <v>1657</v>
      </c>
      <c r="AT9877" s="3" t="s">
        <v>81</v>
      </c>
    </row>
    <row r="9878" spans="2:46" x14ac:dyDescent="0.25">
      <c r="B9878" s="5">
        <v>5268</v>
      </c>
      <c r="E9878" s="62">
        <v>31</v>
      </c>
      <c r="F9878" s="6" t="s">
        <v>42</v>
      </c>
      <c r="G9878" s="6">
        <v>2018</v>
      </c>
      <c r="L9878" s="6"/>
      <c r="N9878" s="6" t="s">
        <v>1073</v>
      </c>
      <c r="P9878" s="407">
        <v>149</v>
      </c>
      <c r="Q9878" s="407">
        <v>149</v>
      </c>
      <c r="R9878" s="407">
        <v>8</v>
      </c>
      <c r="S9878" s="3" t="s">
        <v>3</v>
      </c>
      <c r="T9878" s="3" t="s">
        <v>44</v>
      </c>
      <c r="U9878" s="3" t="s">
        <v>72</v>
      </c>
      <c r="V9878" s="227" t="s">
        <v>72</v>
      </c>
      <c r="X9878" s="3" t="s">
        <v>1066</v>
      </c>
      <c r="AA9878" s="18">
        <v>45.25800753</v>
      </c>
      <c r="AB9878" s="18">
        <v>-123.0741069</v>
      </c>
      <c r="AC9878" s="3" t="s">
        <v>45</v>
      </c>
      <c r="AE9878" s="3" t="s">
        <v>800</v>
      </c>
      <c r="AF9878" s="3" t="str">
        <f t="shared" si="234"/>
        <v>ex Vicia</v>
      </c>
      <c r="AG9878" s="3" t="s">
        <v>2729</v>
      </c>
      <c r="AH9878" s="3" t="s">
        <v>1657</v>
      </c>
      <c r="AT9878" s="3" t="s">
        <v>81</v>
      </c>
    </row>
    <row r="9879" spans="2:46" x14ac:dyDescent="0.25">
      <c r="B9879" s="5">
        <v>5275</v>
      </c>
      <c r="E9879" s="62">
        <v>31</v>
      </c>
      <c r="F9879" s="6" t="s">
        <v>42</v>
      </c>
      <c r="G9879" s="6">
        <v>2018</v>
      </c>
      <c r="L9879" s="6"/>
      <c r="N9879" s="6" t="s">
        <v>1074</v>
      </c>
      <c r="P9879" s="407">
        <v>150</v>
      </c>
      <c r="Q9879" s="407">
        <v>150</v>
      </c>
      <c r="R9879" s="407">
        <v>1</v>
      </c>
      <c r="S9879" s="3" t="s">
        <v>3</v>
      </c>
      <c r="T9879" s="3" t="s">
        <v>44</v>
      </c>
      <c r="U9879" s="3" t="s">
        <v>72</v>
      </c>
      <c r="V9879" s="227" t="s">
        <v>72</v>
      </c>
      <c r="X9879" s="3" t="s">
        <v>1109</v>
      </c>
      <c r="AA9879" s="18">
        <v>45.25837164</v>
      </c>
      <c r="AB9879" s="18">
        <v>-123.07393380000001</v>
      </c>
      <c r="AC9879" s="3" t="s">
        <v>45</v>
      </c>
      <c r="AE9879" s="3" t="s">
        <v>1110</v>
      </c>
      <c r="AF9879" s="3" t="str">
        <f t="shared" si="234"/>
        <v>ex Dianthus</v>
      </c>
      <c r="AG9879" s="3" t="s">
        <v>2729</v>
      </c>
      <c r="AH9879" s="3" t="s">
        <v>1657</v>
      </c>
      <c r="AT9879" s="3" t="s">
        <v>81</v>
      </c>
    </row>
    <row r="9880" spans="2:46" x14ac:dyDescent="0.25">
      <c r="B9880" s="5">
        <v>5276</v>
      </c>
      <c r="E9880" s="62">
        <v>31</v>
      </c>
      <c r="F9880" s="6" t="s">
        <v>42</v>
      </c>
      <c r="G9880" s="6">
        <v>2018</v>
      </c>
      <c r="L9880" s="6"/>
      <c r="N9880" s="6" t="s">
        <v>1074</v>
      </c>
      <c r="P9880" s="407">
        <v>150</v>
      </c>
      <c r="Q9880" s="407">
        <v>150</v>
      </c>
      <c r="R9880" s="407">
        <v>2</v>
      </c>
      <c r="S9880" s="3" t="s">
        <v>3</v>
      </c>
      <c r="T9880" s="3" t="s">
        <v>44</v>
      </c>
      <c r="U9880" s="3" t="s">
        <v>72</v>
      </c>
      <c r="V9880" s="227" t="s">
        <v>72</v>
      </c>
      <c r="X9880" s="3" t="s">
        <v>1109</v>
      </c>
      <c r="AA9880" s="18">
        <v>45.25837164</v>
      </c>
      <c r="AB9880" s="18">
        <v>-123.07393380000001</v>
      </c>
      <c r="AC9880" s="3" t="s">
        <v>45</v>
      </c>
      <c r="AE9880" s="3" t="s">
        <v>1110</v>
      </c>
      <c r="AF9880" s="3" t="str">
        <f t="shared" si="234"/>
        <v>ex Dianthus</v>
      </c>
      <c r="AG9880" s="3" t="s">
        <v>2729</v>
      </c>
      <c r="AH9880" s="3" t="s">
        <v>1657</v>
      </c>
      <c r="AT9880" s="3" t="s">
        <v>81</v>
      </c>
    </row>
    <row r="9881" spans="2:46" x14ac:dyDescent="0.25">
      <c r="B9881" s="5">
        <v>5277</v>
      </c>
      <c r="E9881" s="62">
        <v>31</v>
      </c>
      <c r="F9881" s="6" t="s">
        <v>42</v>
      </c>
      <c r="G9881" s="6">
        <v>2018</v>
      </c>
      <c r="L9881" s="6"/>
      <c r="N9881" s="6" t="s">
        <v>1074</v>
      </c>
      <c r="P9881" s="407">
        <v>150</v>
      </c>
      <c r="Q9881" s="407">
        <v>150</v>
      </c>
      <c r="R9881" s="407">
        <v>3</v>
      </c>
      <c r="S9881" s="3" t="s">
        <v>3</v>
      </c>
      <c r="T9881" s="3" t="s">
        <v>44</v>
      </c>
      <c r="U9881" s="3" t="s">
        <v>72</v>
      </c>
      <c r="V9881" s="227" t="s">
        <v>72</v>
      </c>
      <c r="X9881" s="3" t="s">
        <v>1109</v>
      </c>
      <c r="AA9881" s="18">
        <v>45.25837164</v>
      </c>
      <c r="AB9881" s="18">
        <v>-123.07393380000001</v>
      </c>
      <c r="AC9881" s="3" t="s">
        <v>45</v>
      </c>
      <c r="AE9881" s="3" t="s">
        <v>1110</v>
      </c>
      <c r="AF9881" s="3" t="str">
        <f t="shared" si="234"/>
        <v>ex Dianthus</v>
      </c>
      <c r="AG9881" s="3" t="s">
        <v>2729</v>
      </c>
      <c r="AH9881" s="3" t="s">
        <v>1657</v>
      </c>
      <c r="AT9881" s="3" t="s">
        <v>81</v>
      </c>
    </row>
    <row r="9882" spans="2:46" x14ac:dyDescent="0.25">
      <c r="B9882" s="5">
        <v>5278</v>
      </c>
      <c r="E9882" s="62">
        <v>31</v>
      </c>
      <c r="F9882" s="6" t="s">
        <v>42</v>
      </c>
      <c r="G9882" s="6">
        <v>2018</v>
      </c>
      <c r="L9882" s="6"/>
      <c r="N9882" s="6" t="s">
        <v>1074</v>
      </c>
      <c r="P9882" s="407">
        <v>150</v>
      </c>
      <c r="Q9882" s="407">
        <v>150</v>
      </c>
      <c r="R9882" s="407">
        <v>4</v>
      </c>
      <c r="S9882" s="3" t="s">
        <v>3</v>
      </c>
      <c r="T9882" s="3" t="s">
        <v>44</v>
      </c>
      <c r="U9882" s="3" t="s">
        <v>72</v>
      </c>
      <c r="V9882" s="227" t="s">
        <v>72</v>
      </c>
      <c r="X9882" s="3" t="s">
        <v>1109</v>
      </c>
      <c r="AA9882" s="18">
        <v>45.25837164</v>
      </c>
      <c r="AB9882" s="18">
        <v>-123.07393380000001</v>
      </c>
      <c r="AC9882" s="3" t="s">
        <v>45</v>
      </c>
      <c r="AE9882" s="3" t="s">
        <v>1110</v>
      </c>
      <c r="AF9882" s="3" t="str">
        <f t="shared" si="234"/>
        <v>ex Dianthus</v>
      </c>
      <c r="AG9882" s="3" t="s">
        <v>2729</v>
      </c>
      <c r="AH9882" s="3" t="s">
        <v>1657</v>
      </c>
      <c r="AT9882" s="3" t="s">
        <v>81</v>
      </c>
    </row>
    <row r="9883" spans="2:46" x14ac:dyDescent="0.25">
      <c r="B9883" s="5">
        <v>5279</v>
      </c>
      <c r="E9883" s="62">
        <v>31</v>
      </c>
      <c r="F9883" s="6" t="s">
        <v>42</v>
      </c>
      <c r="G9883" s="6">
        <v>2018</v>
      </c>
      <c r="L9883" s="6"/>
      <c r="N9883" s="6" t="s">
        <v>1074</v>
      </c>
      <c r="P9883" s="407">
        <v>150</v>
      </c>
      <c r="Q9883" s="407">
        <v>150</v>
      </c>
      <c r="R9883" s="407">
        <v>5</v>
      </c>
      <c r="S9883" s="3" t="s">
        <v>3</v>
      </c>
      <c r="T9883" s="3" t="s">
        <v>44</v>
      </c>
      <c r="U9883" s="3" t="s">
        <v>72</v>
      </c>
      <c r="V9883" s="227" t="s">
        <v>72</v>
      </c>
      <c r="X9883" s="3" t="s">
        <v>1109</v>
      </c>
      <c r="AA9883" s="18">
        <v>45.25837164</v>
      </c>
      <c r="AB9883" s="18">
        <v>-123.07393380000001</v>
      </c>
      <c r="AC9883" s="3" t="s">
        <v>45</v>
      </c>
      <c r="AE9883" s="3" t="s">
        <v>1110</v>
      </c>
      <c r="AF9883" s="3" t="str">
        <f t="shared" si="234"/>
        <v>ex Dianthus</v>
      </c>
      <c r="AG9883" s="3" t="s">
        <v>2729</v>
      </c>
      <c r="AH9883" s="3" t="s">
        <v>1657</v>
      </c>
      <c r="AT9883" s="3" t="s">
        <v>81</v>
      </c>
    </row>
    <row r="9884" spans="2:46" x14ac:dyDescent="0.25">
      <c r="B9884" s="5">
        <v>5280</v>
      </c>
      <c r="E9884" s="62">
        <v>31</v>
      </c>
      <c r="F9884" s="6" t="s">
        <v>42</v>
      </c>
      <c r="G9884" s="6">
        <v>2018</v>
      </c>
      <c r="L9884" s="6"/>
      <c r="N9884" s="6" t="s">
        <v>1074</v>
      </c>
      <c r="P9884" s="407">
        <v>150</v>
      </c>
      <c r="Q9884" s="407">
        <v>150</v>
      </c>
      <c r="R9884" s="407">
        <v>6</v>
      </c>
      <c r="S9884" s="3" t="s">
        <v>3</v>
      </c>
      <c r="T9884" s="3" t="s">
        <v>44</v>
      </c>
      <c r="U9884" s="3" t="s">
        <v>72</v>
      </c>
      <c r="V9884" s="227" t="s">
        <v>72</v>
      </c>
      <c r="X9884" s="3" t="s">
        <v>1109</v>
      </c>
      <c r="AA9884" s="18">
        <v>45.25837164</v>
      </c>
      <c r="AB9884" s="18">
        <v>-123.07393380000001</v>
      </c>
      <c r="AC9884" s="3" t="s">
        <v>45</v>
      </c>
      <c r="AE9884" s="3" t="s">
        <v>1110</v>
      </c>
      <c r="AF9884" s="3" t="str">
        <f t="shared" si="234"/>
        <v>ex Dianthus</v>
      </c>
      <c r="AG9884" s="3" t="s">
        <v>2729</v>
      </c>
      <c r="AH9884" s="3" t="s">
        <v>1657</v>
      </c>
      <c r="AT9884" s="3" t="s">
        <v>81</v>
      </c>
    </row>
    <row r="9885" spans="2:46" x14ac:dyDescent="0.25">
      <c r="B9885" s="5">
        <v>5287</v>
      </c>
      <c r="E9885" s="62">
        <v>31</v>
      </c>
      <c r="F9885" s="6" t="s">
        <v>42</v>
      </c>
      <c r="G9885" s="6">
        <v>2018</v>
      </c>
      <c r="L9885" s="6"/>
      <c r="N9885" s="6" t="s">
        <v>1075</v>
      </c>
      <c r="P9885" s="407">
        <v>151</v>
      </c>
      <c r="Q9885" s="407">
        <v>151</v>
      </c>
      <c r="R9885" s="407">
        <v>1</v>
      </c>
      <c r="S9885" s="3" t="s">
        <v>3</v>
      </c>
      <c r="T9885" s="3" t="s">
        <v>44</v>
      </c>
      <c r="U9885" s="3" t="s">
        <v>72</v>
      </c>
      <c r="V9885" s="227" t="s">
        <v>72</v>
      </c>
      <c r="X9885" s="3" t="s">
        <v>1111</v>
      </c>
      <c r="AA9885" s="18">
        <v>45.258314230000003</v>
      </c>
      <c r="AB9885" s="18">
        <v>-123.07427920000001</v>
      </c>
      <c r="AC9885" s="3" t="s">
        <v>45</v>
      </c>
      <c r="AE9885" s="3" t="s">
        <v>330</v>
      </c>
      <c r="AF9885" s="3" t="str">
        <f t="shared" ref="AF9885:AF9948" si="235">CONCATENATE("ex ", AE9885)</f>
        <v>ex Eschscholzia californica</v>
      </c>
      <c r="AG9885" s="3" t="s">
        <v>2729</v>
      </c>
      <c r="AH9885" s="3" t="s">
        <v>1657</v>
      </c>
      <c r="AT9885" s="3" t="s">
        <v>81</v>
      </c>
    </row>
    <row r="9886" spans="2:46" x14ac:dyDescent="0.25">
      <c r="B9886" s="5">
        <v>5288</v>
      </c>
      <c r="E9886" s="62">
        <v>31</v>
      </c>
      <c r="F9886" s="6" t="s">
        <v>42</v>
      </c>
      <c r="G9886" s="6">
        <v>2018</v>
      </c>
      <c r="L9886" s="6"/>
      <c r="N9886" s="6" t="s">
        <v>1075</v>
      </c>
      <c r="P9886" s="407">
        <v>151</v>
      </c>
      <c r="Q9886" s="407">
        <v>151</v>
      </c>
      <c r="R9886" s="407">
        <v>2</v>
      </c>
      <c r="S9886" s="3" t="s">
        <v>3</v>
      </c>
      <c r="T9886" s="3" t="s">
        <v>44</v>
      </c>
      <c r="U9886" s="3" t="s">
        <v>72</v>
      </c>
      <c r="V9886" s="227" t="s">
        <v>72</v>
      </c>
      <c r="X9886" s="3" t="s">
        <v>1111</v>
      </c>
      <c r="AA9886" s="18">
        <v>45.258314230000003</v>
      </c>
      <c r="AB9886" s="18">
        <v>-123.07427920000001</v>
      </c>
      <c r="AC9886" s="3" t="s">
        <v>45</v>
      </c>
      <c r="AE9886" s="3" t="s">
        <v>330</v>
      </c>
      <c r="AF9886" s="3" t="str">
        <f t="shared" si="235"/>
        <v>ex Eschscholzia californica</v>
      </c>
      <c r="AG9886" s="3" t="s">
        <v>2729</v>
      </c>
      <c r="AH9886" s="3" t="s">
        <v>1657</v>
      </c>
      <c r="AT9886" s="3" t="s">
        <v>81</v>
      </c>
    </row>
    <row r="9887" spans="2:46" x14ac:dyDescent="0.25">
      <c r="B9887" s="5">
        <v>5289</v>
      </c>
      <c r="E9887" s="62">
        <v>31</v>
      </c>
      <c r="F9887" s="6" t="s">
        <v>42</v>
      </c>
      <c r="G9887" s="6">
        <v>2018</v>
      </c>
      <c r="L9887" s="6"/>
      <c r="N9887" s="6" t="s">
        <v>1075</v>
      </c>
      <c r="P9887" s="407">
        <v>151</v>
      </c>
      <c r="Q9887" s="407">
        <v>151</v>
      </c>
      <c r="R9887" s="407">
        <v>3</v>
      </c>
      <c r="S9887" s="3" t="s">
        <v>3</v>
      </c>
      <c r="T9887" s="3" t="s">
        <v>44</v>
      </c>
      <c r="U9887" s="3" t="s">
        <v>72</v>
      </c>
      <c r="V9887" s="227" t="s">
        <v>72</v>
      </c>
      <c r="X9887" s="3" t="s">
        <v>1111</v>
      </c>
      <c r="AA9887" s="18">
        <v>45.258314230000003</v>
      </c>
      <c r="AB9887" s="18">
        <v>-123.07427920000001</v>
      </c>
      <c r="AC9887" s="3" t="s">
        <v>45</v>
      </c>
      <c r="AE9887" s="3" t="s">
        <v>330</v>
      </c>
      <c r="AF9887" s="3" t="str">
        <f t="shared" si="235"/>
        <v>ex Eschscholzia californica</v>
      </c>
      <c r="AG9887" s="3" t="s">
        <v>2729</v>
      </c>
      <c r="AH9887" s="3" t="s">
        <v>1657</v>
      </c>
      <c r="AT9887" s="3" t="s">
        <v>81</v>
      </c>
    </row>
    <row r="9888" spans="2:46" x14ac:dyDescent="0.25">
      <c r="B9888" s="5">
        <v>5290</v>
      </c>
      <c r="E9888" s="62">
        <v>31</v>
      </c>
      <c r="F9888" s="6" t="s">
        <v>42</v>
      </c>
      <c r="G9888" s="6">
        <v>2018</v>
      </c>
      <c r="L9888" s="6"/>
      <c r="N9888" s="6" t="s">
        <v>1075</v>
      </c>
      <c r="P9888" s="407">
        <v>151</v>
      </c>
      <c r="Q9888" s="407">
        <v>151</v>
      </c>
      <c r="R9888" s="407">
        <v>4</v>
      </c>
      <c r="S9888" s="3" t="s">
        <v>3</v>
      </c>
      <c r="T9888" s="3" t="s">
        <v>44</v>
      </c>
      <c r="U9888" s="3" t="s">
        <v>72</v>
      </c>
      <c r="V9888" s="227" t="s">
        <v>72</v>
      </c>
      <c r="X9888" s="3" t="s">
        <v>1111</v>
      </c>
      <c r="AA9888" s="18">
        <v>45.258314230000003</v>
      </c>
      <c r="AB9888" s="18">
        <v>-123.07427920000001</v>
      </c>
      <c r="AC9888" s="3" t="s">
        <v>45</v>
      </c>
      <c r="AE9888" s="3" t="s">
        <v>330</v>
      </c>
      <c r="AF9888" s="3" t="str">
        <f t="shared" si="235"/>
        <v>ex Eschscholzia californica</v>
      </c>
      <c r="AG9888" s="3" t="s">
        <v>2729</v>
      </c>
      <c r="AH9888" s="3" t="s">
        <v>1657</v>
      </c>
      <c r="AT9888" s="3" t="s">
        <v>81</v>
      </c>
    </row>
    <row r="9889" spans="2:46" x14ac:dyDescent="0.25">
      <c r="B9889" s="5">
        <v>5291</v>
      </c>
      <c r="E9889" s="62">
        <v>31</v>
      </c>
      <c r="F9889" s="6" t="s">
        <v>42</v>
      </c>
      <c r="G9889" s="6">
        <v>2018</v>
      </c>
      <c r="L9889" s="6"/>
      <c r="N9889" s="6" t="s">
        <v>1075</v>
      </c>
      <c r="P9889" s="407">
        <v>151</v>
      </c>
      <c r="Q9889" s="407">
        <v>151</v>
      </c>
      <c r="R9889" s="407">
        <v>5</v>
      </c>
      <c r="S9889" s="3" t="s">
        <v>3</v>
      </c>
      <c r="T9889" s="3" t="s">
        <v>44</v>
      </c>
      <c r="U9889" s="3" t="s">
        <v>72</v>
      </c>
      <c r="V9889" s="227" t="s">
        <v>72</v>
      </c>
      <c r="X9889" s="3" t="s">
        <v>1111</v>
      </c>
      <c r="AA9889" s="18">
        <v>45.258314230000003</v>
      </c>
      <c r="AB9889" s="18">
        <v>-123.07427920000001</v>
      </c>
      <c r="AC9889" s="3" t="s">
        <v>45</v>
      </c>
      <c r="AE9889" s="3" t="s">
        <v>330</v>
      </c>
      <c r="AF9889" s="3" t="str">
        <f t="shared" si="235"/>
        <v>ex Eschscholzia californica</v>
      </c>
      <c r="AG9889" s="3" t="s">
        <v>2729</v>
      </c>
      <c r="AH9889" s="3" t="s">
        <v>1657</v>
      </c>
      <c r="AT9889" s="3" t="s">
        <v>81</v>
      </c>
    </row>
    <row r="9890" spans="2:46" x14ac:dyDescent="0.25">
      <c r="B9890" s="5">
        <v>5292</v>
      </c>
      <c r="E9890" s="62">
        <v>31</v>
      </c>
      <c r="F9890" s="6" t="s">
        <v>42</v>
      </c>
      <c r="G9890" s="6">
        <v>2018</v>
      </c>
      <c r="L9890" s="6"/>
      <c r="N9890" s="6" t="s">
        <v>1075</v>
      </c>
      <c r="P9890" s="407">
        <v>151</v>
      </c>
      <c r="Q9890" s="407">
        <v>151</v>
      </c>
      <c r="R9890" s="407">
        <v>6</v>
      </c>
      <c r="S9890" s="3" t="s">
        <v>3</v>
      </c>
      <c r="T9890" s="3" t="s">
        <v>44</v>
      </c>
      <c r="U9890" s="3" t="s">
        <v>72</v>
      </c>
      <c r="V9890" s="227" t="s">
        <v>72</v>
      </c>
      <c r="X9890" s="3" t="s">
        <v>1111</v>
      </c>
      <c r="AA9890" s="18">
        <v>45.258314230000003</v>
      </c>
      <c r="AB9890" s="18">
        <v>-123.07427920000001</v>
      </c>
      <c r="AC9890" s="3" t="s">
        <v>45</v>
      </c>
      <c r="AE9890" s="3" t="s">
        <v>330</v>
      </c>
      <c r="AF9890" s="3" t="str">
        <f t="shared" si="235"/>
        <v>ex Eschscholzia californica</v>
      </c>
      <c r="AG9890" s="3" t="s">
        <v>2729</v>
      </c>
      <c r="AH9890" s="3" t="s">
        <v>1657</v>
      </c>
      <c r="AT9890" s="3" t="s">
        <v>81</v>
      </c>
    </row>
    <row r="9891" spans="2:46" x14ac:dyDescent="0.25">
      <c r="B9891" s="5">
        <v>5293</v>
      </c>
      <c r="E9891" s="62">
        <v>31</v>
      </c>
      <c r="F9891" s="6" t="s">
        <v>42</v>
      </c>
      <c r="G9891" s="6">
        <v>2018</v>
      </c>
      <c r="L9891" s="6"/>
      <c r="N9891" s="6" t="s">
        <v>1076</v>
      </c>
      <c r="P9891" s="407">
        <v>152</v>
      </c>
      <c r="Q9891" s="407">
        <v>152</v>
      </c>
      <c r="R9891" s="407">
        <v>1</v>
      </c>
      <c r="S9891" s="3" t="s">
        <v>3</v>
      </c>
      <c r="T9891" s="3" t="s">
        <v>44</v>
      </c>
      <c r="U9891" s="3" t="s">
        <v>72</v>
      </c>
      <c r="V9891" s="227" t="s">
        <v>72</v>
      </c>
      <c r="X9891" s="3" t="s">
        <v>1066</v>
      </c>
      <c r="AA9891" s="18">
        <v>45.258295799999999</v>
      </c>
      <c r="AB9891" s="18">
        <v>-123.0741043</v>
      </c>
      <c r="AC9891" s="3" t="s">
        <v>45</v>
      </c>
      <c r="AE9891" s="3" t="s">
        <v>746</v>
      </c>
      <c r="AF9891" s="3" t="str">
        <f t="shared" si="235"/>
        <v>ex Sidalcea campestris</v>
      </c>
      <c r="AG9891" s="3" t="s">
        <v>2729</v>
      </c>
      <c r="AH9891" s="3" t="s">
        <v>1657</v>
      </c>
      <c r="AT9891" s="3" t="s">
        <v>81</v>
      </c>
    </row>
    <row r="9892" spans="2:46" x14ac:dyDescent="0.25">
      <c r="B9892" s="5">
        <v>5294</v>
      </c>
      <c r="E9892" s="62">
        <v>31</v>
      </c>
      <c r="F9892" s="6" t="s">
        <v>42</v>
      </c>
      <c r="G9892" s="6">
        <v>2018</v>
      </c>
      <c r="L9892" s="6"/>
      <c r="N9892" s="6" t="s">
        <v>1076</v>
      </c>
      <c r="P9892" s="407">
        <v>152</v>
      </c>
      <c r="Q9892" s="407">
        <v>152</v>
      </c>
      <c r="R9892" s="407">
        <v>2</v>
      </c>
      <c r="S9892" s="3" t="s">
        <v>3</v>
      </c>
      <c r="T9892" s="3" t="s">
        <v>44</v>
      </c>
      <c r="U9892" s="3" t="s">
        <v>72</v>
      </c>
      <c r="V9892" s="227" t="s">
        <v>72</v>
      </c>
      <c r="X9892" s="3" t="s">
        <v>1066</v>
      </c>
      <c r="AA9892" s="18">
        <v>45.258295799999999</v>
      </c>
      <c r="AB9892" s="18">
        <v>-123.0741043</v>
      </c>
      <c r="AC9892" s="3" t="s">
        <v>45</v>
      </c>
      <c r="AE9892" s="3" t="s">
        <v>746</v>
      </c>
      <c r="AF9892" s="3" t="str">
        <f t="shared" si="235"/>
        <v>ex Sidalcea campestris</v>
      </c>
      <c r="AG9892" s="3" t="s">
        <v>2729</v>
      </c>
      <c r="AH9892" s="3" t="s">
        <v>1657</v>
      </c>
      <c r="AT9892" s="3" t="s">
        <v>81</v>
      </c>
    </row>
    <row r="9893" spans="2:46" x14ac:dyDescent="0.25">
      <c r="B9893" s="5">
        <v>5295</v>
      </c>
      <c r="E9893" s="62">
        <v>31</v>
      </c>
      <c r="F9893" s="6" t="s">
        <v>42</v>
      </c>
      <c r="G9893" s="6">
        <v>2018</v>
      </c>
      <c r="L9893" s="6"/>
      <c r="N9893" s="6" t="s">
        <v>1076</v>
      </c>
      <c r="P9893" s="407">
        <v>152</v>
      </c>
      <c r="Q9893" s="407">
        <v>152</v>
      </c>
      <c r="R9893" s="407">
        <v>3</v>
      </c>
      <c r="S9893" s="3" t="s">
        <v>3</v>
      </c>
      <c r="T9893" s="3" t="s">
        <v>44</v>
      </c>
      <c r="U9893" s="3" t="s">
        <v>72</v>
      </c>
      <c r="V9893" s="227" t="s">
        <v>72</v>
      </c>
      <c r="X9893" s="3" t="s">
        <v>1066</v>
      </c>
      <c r="AA9893" s="18">
        <v>45.258295799999999</v>
      </c>
      <c r="AB9893" s="18">
        <v>-123.0741043</v>
      </c>
      <c r="AC9893" s="3" t="s">
        <v>45</v>
      </c>
      <c r="AE9893" s="3" t="s">
        <v>746</v>
      </c>
      <c r="AF9893" s="3" t="str">
        <f t="shared" si="235"/>
        <v>ex Sidalcea campestris</v>
      </c>
      <c r="AG9893" s="3" t="s">
        <v>2729</v>
      </c>
      <c r="AH9893" s="3" t="s">
        <v>1657</v>
      </c>
      <c r="AT9893" s="3" t="s">
        <v>81</v>
      </c>
    </row>
    <row r="9894" spans="2:46" x14ac:dyDescent="0.25">
      <c r="B9894" s="5">
        <v>5296</v>
      </c>
      <c r="E9894" s="62">
        <v>31</v>
      </c>
      <c r="F9894" s="6" t="s">
        <v>42</v>
      </c>
      <c r="G9894" s="6">
        <v>2018</v>
      </c>
      <c r="L9894" s="6"/>
      <c r="N9894" s="6" t="s">
        <v>1076</v>
      </c>
      <c r="P9894" s="407">
        <v>152</v>
      </c>
      <c r="Q9894" s="407">
        <v>152</v>
      </c>
      <c r="R9894" s="407">
        <v>4</v>
      </c>
      <c r="S9894" s="3" t="s">
        <v>3</v>
      </c>
      <c r="T9894" s="3" t="s">
        <v>44</v>
      </c>
      <c r="U9894" s="3" t="s">
        <v>72</v>
      </c>
      <c r="V9894" s="227" t="s">
        <v>72</v>
      </c>
      <c r="X9894" s="3" t="s">
        <v>1066</v>
      </c>
      <c r="AA9894" s="18">
        <v>45.258295799999999</v>
      </c>
      <c r="AB9894" s="18">
        <v>-123.0741043</v>
      </c>
      <c r="AC9894" s="3" t="s">
        <v>45</v>
      </c>
      <c r="AE9894" s="3" t="s">
        <v>746</v>
      </c>
      <c r="AF9894" s="3" t="str">
        <f t="shared" si="235"/>
        <v>ex Sidalcea campestris</v>
      </c>
      <c r="AG9894" s="3" t="s">
        <v>2729</v>
      </c>
      <c r="AH9894" s="3" t="s">
        <v>1657</v>
      </c>
      <c r="AT9894" s="3" t="s">
        <v>81</v>
      </c>
    </row>
    <row r="9895" spans="2:46" x14ac:dyDescent="0.25">
      <c r="B9895" s="5">
        <v>5297</v>
      </c>
      <c r="E9895" s="62">
        <v>31</v>
      </c>
      <c r="F9895" s="6" t="s">
        <v>42</v>
      </c>
      <c r="G9895" s="6">
        <v>2018</v>
      </c>
      <c r="L9895" s="6"/>
      <c r="N9895" s="6" t="s">
        <v>1076</v>
      </c>
      <c r="P9895" s="407">
        <v>152</v>
      </c>
      <c r="Q9895" s="407">
        <v>152</v>
      </c>
      <c r="R9895" s="407">
        <v>5</v>
      </c>
      <c r="S9895" s="3" t="s">
        <v>3</v>
      </c>
      <c r="T9895" s="3" t="s">
        <v>44</v>
      </c>
      <c r="U9895" s="3" t="s">
        <v>72</v>
      </c>
      <c r="V9895" s="227" t="s">
        <v>72</v>
      </c>
      <c r="X9895" s="3" t="s">
        <v>1066</v>
      </c>
      <c r="AA9895" s="18">
        <v>45.258295799999999</v>
      </c>
      <c r="AB9895" s="18">
        <v>-123.0741043</v>
      </c>
      <c r="AC9895" s="3" t="s">
        <v>45</v>
      </c>
      <c r="AE9895" s="3" t="s">
        <v>746</v>
      </c>
      <c r="AF9895" s="3" t="str">
        <f t="shared" si="235"/>
        <v>ex Sidalcea campestris</v>
      </c>
      <c r="AG9895" s="3" t="s">
        <v>2729</v>
      </c>
      <c r="AH9895" s="3" t="s">
        <v>1657</v>
      </c>
      <c r="AT9895" s="3" t="s">
        <v>81</v>
      </c>
    </row>
    <row r="9896" spans="2:46" x14ac:dyDescent="0.25">
      <c r="B9896" s="5">
        <v>5298</v>
      </c>
      <c r="E9896" s="62">
        <v>31</v>
      </c>
      <c r="F9896" s="6" t="s">
        <v>42</v>
      </c>
      <c r="G9896" s="6">
        <v>2018</v>
      </c>
      <c r="L9896" s="6"/>
      <c r="N9896" s="6" t="s">
        <v>1076</v>
      </c>
      <c r="P9896" s="407">
        <v>152</v>
      </c>
      <c r="Q9896" s="407">
        <v>152</v>
      </c>
      <c r="R9896" s="407">
        <v>6</v>
      </c>
      <c r="S9896" s="3" t="s">
        <v>3</v>
      </c>
      <c r="T9896" s="3" t="s">
        <v>44</v>
      </c>
      <c r="U9896" s="3" t="s">
        <v>72</v>
      </c>
      <c r="V9896" s="227" t="s">
        <v>72</v>
      </c>
      <c r="X9896" s="3" t="s">
        <v>1066</v>
      </c>
      <c r="AA9896" s="18">
        <v>45.258295799999999</v>
      </c>
      <c r="AB9896" s="18">
        <v>-123.0741043</v>
      </c>
      <c r="AC9896" s="3" t="s">
        <v>45</v>
      </c>
      <c r="AE9896" s="3" t="s">
        <v>746</v>
      </c>
      <c r="AF9896" s="3" t="str">
        <f t="shared" si="235"/>
        <v>ex Sidalcea campestris</v>
      </c>
      <c r="AG9896" s="3" t="s">
        <v>2729</v>
      </c>
      <c r="AH9896" s="3" t="s">
        <v>1657</v>
      </c>
      <c r="AT9896" s="3" t="s">
        <v>81</v>
      </c>
    </row>
    <row r="9897" spans="2:46" x14ac:dyDescent="0.25">
      <c r="B9897" s="5">
        <v>5299</v>
      </c>
      <c r="E9897" s="62">
        <v>31</v>
      </c>
      <c r="F9897" s="6" t="s">
        <v>42</v>
      </c>
      <c r="G9897" s="6">
        <v>2018</v>
      </c>
      <c r="L9897" s="6"/>
      <c r="N9897" s="6" t="s">
        <v>1076</v>
      </c>
      <c r="P9897" s="407">
        <v>152</v>
      </c>
      <c r="Q9897" s="407">
        <v>152</v>
      </c>
      <c r="R9897" s="407">
        <v>7</v>
      </c>
      <c r="S9897" s="3" t="s">
        <v>3</v>
      </c>
      <c r="T9897" s="3" t="s">
        <v>44</v>
      </c>
      <c r="U9897" s="3" t="s">
        <v>72</v>
      </c>
      <c r="V9897" s="227" t="s">
        <v>72</v>
      </c>
      <c r="X9897" s="3" t="s">
        <v>1066</v>
      </c>
      <c r="AA9897" s="18">
        <v>45.258295799999999</v>
      </c>
      <c r="AB9897" s="18">
        <v>-123.0741043</v>
      </c>
      <c r="AC9897" s="3" t="s">
        <v>45</v>
      </c>
      <c r="AE9897" s="3" t="s">
        <v>746</v>
      </c>
      <c r="AF9897" s="3" t="str">
        <f t="shared" si="235"/>
        <v>ex Sidalcea campestris</v>
      </c>
      <c r="AG9897" s="3" t="s">
        <v>2729</v>
      </c>
      <c r="AH9897" s="3" t="s">
        <v>1657</v>
      </c>
      <c r="AT9897" s="3" t="s">
        <v>81</v>
      </c>
    </row>
    <row r="9898" spans="2:46" x14ac:dyDescent="0.25">
      <c r="B9898" s="5">
        <v>5300</v>
      </c>
      <c r="E9898" s="62">
        <v>31</v>
      </c>
      <c r="F9898" s="6" t="s">
        <v>42</v>
      </c>
      <c r="G9898" s="6">
        <v>2018</v>
      </c>
      <c r="L9898" s="6"/>
      <c r="N9898" s="6" t="s">
        <v>1076</v>
      </c>
      <c r="P9898" s="407">
        <v>152</v>
      </c>
      <c r="Q9898" s="407">
        <v>152</v>
      </c>
      <c r="R9898" s="407">
        <v>8</v>
      </c>
      <c r="S9898" s="3" t="s">
        <v>3</v>
      </c>
      <c r="T9898" s="3" t="s">
        <v>44</v>
      </c>
      <c r="U9898" s="3" t="s">
        <v>72</v>
      </c>
      <c r="V9898" s="227" t="s">
        <v>72</v>
      </c>
      <c r="X9898" s="3" t="s">
        <v>1066</v>
      </c>
      <c r="AA9898" s="18">
        <v>45.258295799999999</v>
      </c>
      <c r="AB9898" s="18">
        <v>-123.0741043</v>
      </c>
      <c r="AC9898" s="3" t="s">
        <v>45</v>
      </c>
      <c r="AE9898" s="3" t="s">
        <v>746</v>
      </c>
      <c r="AF9898" s="3" t="str">
        <f t="shared" si="235"/>
        <v>ex Sidalcea campestris</v>
      </c>
      <c r="AG9898" s="3" t="s">
        <v>2729</v>
      </c>
      <c r="AH9898" s="3" t="s">
        <v>1657</v>
      </c>
      <c r="AT9898" s="3" t="s">
        <v>81</v>
      </c>
    </row>
    <row r="9899" spans="2:46" x14ac:dyDescent="0.25">
      <c r="B9899" s="5">
        <v>5301</v>
      </c>
      <c r="E9899" s="62">
        <v>31</v>
      </c>
      <c r="F9899" s="6" t="s">
        <v>42</v>
      </c>
      <c r="G9899" s="6">
        <v>2018</v>
      </c>
      <c r="L9899" s="6"/>
      <c r="N9899" s="6" t="s">
        <v>1076</v>
      </c>
      <c r="P9899" s="407">
        <v>152</v>
      </c>
      <c r="Q9899" s="407">
        <v>152</v>
      </c>
      <c r="R9899" s="407">
        <v>9</v>
      </c>
      <c r="S9899" s="3" t="s">
        <v>3</v>
      </c>
      <c r="T9899" s="3" t="s">
        <v>44</v>
      </c>
      <c r="U9899" s="3" t="s">
        <v>72</v>
      </c>
      <c r="V9899" s="227" t="s">
        <v>72</v>
      </c>
      <c r="X9899" s="3" t="s">
        <v>1066</v>
      </c>
      <c r="AA9899" s="18">
        <v>45.258295799999999</v>
      </c>
      <c r="AB9899" s="18">
        <v>-123.0741043</v>
      </c>
      <c r="AC9899" s="3" t="s">
        <v>45</v>
      </c>
      <c r="AE9899" s="3" t="s">
        <v>746</v>
      </c>
      <c r="AF9899" s="3" t="str">
        <f t="shared" si="235"/>
        <v>ex Sidalcea campestris</v>
      </c>
      <c r="AG9899" s="3" t="s">
        <v>2729</v>
      </c>
      <c r="AH9899" s="3" t="s">
        <v>1657</v>
      </c>
      <c r="AT9899" s="3" t="s">
        <v>81</v>
      </c>
    </row>
    <row r="9900" spans="2:46" x14ac:dyDescent="0.25">
      <c r="B9900" s="5">
        <v>5302</v>
      </c>
      <c r="E9900" s="62">
        <v>31</v>
      </c>
      <c r="F9900" s="6" t="s">
        <v>42</v>
      </c>
      <c r="G9900" s="6">
        <v>2018</v>
      </c>
      <c r="L9900" s="6"/>
      <c r="N9900" s="6" t="s">
        <v>1077</v>
      </c>
      <c r="P9900" s="407">
        <v>153</v>
      </c>
      <c r="Q9900" s="407">
        <v>153</v>
      </c>
      <c r="R9900" s="407">
        <v>1</v>
      </c>
      <c r="S9900" s="3" t="s">
        <v>3</v>
      </c>
      <c r="T9900" s="3" t="s">
        <v>44</v>
      </c>
      <c r="U9900" s="3" t="s">
        <v>72</v>
      </c>
      <c r="V9900" s="227" t="s">
        <v>72</v>
      </c>
      <c r="X9900" s="3" t="s">
        <v>2912</v>
      </c>
      <c r="AA9900" s="18">
        <v>45.258591809999999</v>
      </c>
      <c r="AB9900" s="18">
        <v>-123.07427610000001</v>
      </c>
      <c r="AC9900" s="3" t="s">
        <v>45</v>
      </c>
      <c r="AE9900" s="3" t="s">
        <v>551</v>
      </c>
      <c r="AF9900" s="3" t="str">
        <f t="shared" si="235"/>
        <v>ex Ceanothus thyrsiflorus</v>
      </c>
      <c r="AG9900" s="3" t="s">
        <v>2729</v>
      </c>
      <c r="AH9900" s="3" t="s">
        <v>1657</v>
      </c>
      <c r="AT9900" s="3" t="s">
        <v>81</v>
      </c>
    </row>
    <row r="9901" spans="2:46" x14ac:dyDescent="0.25">
      <c r="B9901" s="5">
        <v>5303</v>
      </c>
      <c r="E9901" s="62">
        <v>31</v>
      </c>
      <c r="F9901" s="6" t="s">
        <v>42</v>
      </c>
      <c r="G9901" s="6">
        <v>2018</v>
      </c>
      <c r="L9901" s="6"/>
      <c r="N9901" s="6" t="s">
        <v>1077</v>
      </c>
      <c r="P9901" s="407">
        <v>153</v>
      </c>
      <c r="Q9901" s="407">
        <v>153</v>
      </c>
      <c r="R9901" s="407">
        <v>2</v>
      </c>
      <c r="S9901" s="3" t="s">
        <v>3</v>
      </c>
      <c r="T9901" s="3" t="s">
        <v>44</v>
      </c>
      <c r="U9901" s="3" t="s">
        <v>72</v>
      </c>
      <c r="V9901" s="227" t="s">
        <v>72</v>
      </c>
      <c r="X9901" s="3" t="s">
        <v>2912</v>
      </c>
      <c r="AA9901" s="18">
        <v>45.258591809999999</v>
      </c>
      <c r="AB9901" s="18">
        <v>-123.07427610000001</v>
      </c>
      <c r="AC9901" s="3" t="s">
        <v>45</v>
      </c>
      <c r="AE9901" s="3" t="s">
        <v>551</v>
      </c>
      <c r="AF9901" s="3" t="str">
        <f t="shared" si="235"/>
        <v>ex Ceanothus thyrsiflorus</v>
      </c>
      <c r="AG9901" s="3" t="s">
        <v>2729</v>
      </c>
      <c r="AH9901" s="3" t="s">
        <v>1657</v>
      </c>
      <c r="AT9901" s="3" t="s">
        <v>81</v>
      </c>
    </row>
    <row r="9902" spans="2:46" x14ac:dyDescent="0.25">
      <c r="B9902" s="5">
        <v>5304</v>
      </c>
      <c r="E9902" s="62">
        <v>31</v>
      </c>
      <c r="F9902" s="6" t="s">
        <v>42</v>
      </c>
      <c r="G9902" s="6">
        <v>2018</v>
      </c>
      <c r="L9902" s="6"/>
      <c r="N9902" s="6" t="s">
        <v>1077</v>
      </c>
      <c r="P9902" s="407">
        <v>153</v>
      </c>
      <c r="Q9902" s="407">
        <v>153</v>
      </c>
      <c r="R9902" s="407">
        <v>3</v>
      </c>
      <c r="S9902" s="3" t="s">
        <v>3</v>
      </c>
      <c r="T9902" s="3" t="s">
        <v>44</v>
      </c>
      <c r="U9902" s="3" t="s">
        <v>72</v>
      </c>
      <c r="V9902" s="227" t="s">
        <v>72</v>
      </c>
      <c r="X9902" s="3" t="s">
        <v>2912</v>
      </c>
      <c r="AA9902" s="18">
        <v>45.258591809999999</v>
      </c>
      <c r="AB9902" s="18">
        <v>-123.07427610000001</v>
      </c>
      <c r="AC9902" s="3" t="s">
        <v>45</v>
      </c>
      <c r="AE9902" s="3" t="s">
        <v>551</v>
      </c>
      <c r="AF9902" s="3" t="str">
        <f t="shared" si="235"/>
        <v>ex Ceanothus thyrsiflorus</v>
      </c>
      <c r="AG9902" s="3" t="s">
        <v>2729</v>
      </c>
      <c r="AH9902" s="3" t="s">
        <v>1657</v>
      </c>
      <c r="AT9902" s="3" t="s">
        <v>81</v>
      </c>
    </row>
    <row r="9903" spans="2:46" x14ac:dyDescent="0.25">
      <c r="B9903" s="5">
        <v>5305</v>
      </c>
      <c r="E9903" s="62">
        <v>31</v>
      </c>
      <c r="F9903" s="6" t="s">
        <v>42</v>
      </c>
      <c r="G9903" s="6">
        <v>2018</v>
      </c>
      <c r="L9903" s="6"/>
      <c r="N9903" s="6" t="s">
        <v>1077</v>
      </c>
      <c r="P9903" s="407">
        <v>153</v>
      </c>
      <c r="Q9903" s="407">
        <v>153</v>
      </c>
      <c r="R9903" s="407">
        <v>4</v>
      </c>
      <c r="S9903" s="3" t="s">
        <v>3</v>
      </c>
      <c r="T9903" s="3" t="s">
        <v>44</v>
      </c>
      <c r="U9903" s="3" t="s">
        <v>72</v>
      </c>
      <c r="V9903" s="227" t="s">
        <v>72</v>
      </c>
      <c r="X9903" s="3" t="s">
        <v>2912</v>
      </c>
      <c r="AA9903" s="18">
        <v>45.258591809999999</v>
      </c>
      <c r="AB9903" s="18">
        <v>-123.07427610000001</v>
      </c>
      <c r="AC9903" s="3" t="s">
        <v>45</v>
      </c>
      <c r="AE9903" s="3" t="s">
        <v>551</v>
      </c>
      <c r="AF9903" s="3" t="str">
        <f t="shared" si="235"/>
        <v>ex Ceanothus thyrsiflorus</v>
      </c>
      <c r="AG9903" s="3" t="s">
        <v>2729</v>
      </c>
      <c r="AH9903" s="3" t="s">
        <v>1657</v>
      </c>
      <c r="AT9903" s="3" t="s">
        <v>81</v>
      </c>
    </row>
    <row r="9904" spans="2:46" x14ac:dyDescent="0.25">
      <c r="B9904" s="5">
        <v>5306</v>
      </c>
      <c r="E9904" s="62">
        <v>31</v>
      </c>
      <c r="F9904" s="6" t="s">
        <v>42</v>
      </c>
      <c r="G9904" s="6">
        <v>2018</v>
      </c>
      <c r="L9904" s="6"/>
      <c r="N9904" s="6" t="s">
        <v>1077</v>
      </c>
      <c r="P9904" s="407">
        <v>153</v>
      </c>
      <c r="Q9904" s="407">
        <v>153</v>
      </c>
      <c r="R9904" s="407">
        <v>5</v>
      </c>
      <c r="S9904" s="3" t="s">
        <v>3</v>
      </c>
      <c r="T9904" s="3" t="s">
        <v>44</v>
      </c>
      <c r="U9904" s="3" t="s">
        <v>72</v>
      </c>
      <c r="V9904" s="227" t="s">
        <v>72</v>
      </c>
      <c r="X9904" s="3" t="s">
        <v>2912</v>
      </c>
      <c r="AA9904" s="18">
        <v>45.258591809999999</v>
      </c>
      <c r="AB9904" s="18">
        <v>-123.07427610000001</v>
      </c>
      <c r="AC9904" s="3" t="s">
        <v>45</v>
      </c>
      <c r="AE9904" s="3" t="s">
        <v>551</v>
      </c>
      <c r="AF9904" s="3" t="str">
        <f t="shared" si="235"/>
        <v>ex Ceanothus thyrsiflorus</v>
      </c>
      <c r="AG9904" s="3" t="s">
        <v>2729</v>
      </c>
      <c r="AH9904" s="3" t="s">
        <v>1657</v>
      </c>
      <c r="AT9904" s="3" t="s">
        <v>81</v>
      </c>
    </row>
    <row r="9905" spans="2:46" x14ac:dyDescent="0.25">
      <c r="B9905" s="5">
        <v>5307</v>
      </c>
      <c r="E9905" s="62">
        <v>31</v>
      </c>
      <c r="F9905" s="6" t="s">
        <v>42</v>
      </c>
      <c r="G9905" s="6">
        <v>2018</v>
      </c>
      <c r="L9905" s="6"/>
      <c r="N9905" s="6" t="s">
        <v>1077</v>
      </c>
      <c r="P9905" s="407">
        <v>153</v>
      </c>
      <c r="Q9905" s="407">
        <v>153</v>
      </c>
      <c r="R9905" s="407">
        <v>6</v>
      </c>
      <c r="S9905" s="3" t="s">
        <v>3</v>
      </c>
      <c r="T9905" s="3" t="s">
        <v>44</v>
      </c>
      <c r="U9905" s="3" t="s">
        <v>72</v>
      </c>
      <c r="V9905" s="227" t="s">
        <v>72</v>
      </c>
      <c r="X9905" s="3" t="s">
        <v>2912</v>
      </c>
      <c r="AA9905" s="18">
        <v>45.258591809999999</v>
      </c>
      <c r="AB9905" s="18">
        <v>-123.07427610000001</v>
      </c>
      <c r="AC9905" s="3" t="s">
        <v>45</v>
      </c>
      <c r="AE9905" s="3" t="s">
        <v>551</v>
      </c>
      <c r="AF9905" s="3" t="str">
        <f t="shared" si="235"/>
        <v>ex Ceanothus thyrsiflorus</v>
      </c>
      <c r="AG9905" s="3" t="s">
        <v>2729</v>
      </c>
      <c r="AH9905" s="3" t="s">
        <v>1657</v>
      </c>
      <c r="AT9905" s="3" t="s">
        <v>81</v>
      </c>
    </row>
    <row r="9906" spans="2:46" x14ac:dyDescent="0.25">
      <c r="B9906" s="5">
        <v>5308</v>
      </c>
      <c r="E9906" s="62">
        <v>31</v>
      </c>
      <c r="F9906" s="6" t="s">
        <v>42</v>
      </c>
      <c r="G9906" s="6">
        <v>2018</v>
      </c>
      <c r="L9906" s="6"/>
      <c r="N9906" s="6" t="s">
        <v>1077</v>
      </c>
      <c r="P9906" s="407">
        <v>153</v>
      </c>
      <c r="Q9906" s="407">
        <v>153</v>
      </c>
      <c r="R9906" s="407">
        <v>7</v>
      </c>
      <c r="S9906" s="3" t="s">
        <v>3</v>
      </c>
      <c r="T9906" s="3" t="s">
        <v>44</v>
      </c>
      <c r="U9906" s="3" t="s">
        <v>72</v>
      </c>
      <c r="V9906" s="227" t="s">
        <v>72</v>
      </c>
      <c r="X9906" s="3" t="s">
        <v>2912</v>
      </c>
      <c r="AA9906" s="18">
        <v>45.258591809999999</v>
      </c>
      <c r="AB9906" s="18">
        <v>-123.07427610000001</v>
      </c>
      <c r="AC9906" s="3" t="s">
        <v>45</v>
      </c>
      <c r="AE9906" s="3" t="s">
        <v>551</v>
      </c>
      <c r="AF9906" s="3" t="str">
        <f t="shared" si="235"/>
        <v>ex Ceanothus thyrsiflorus</v>
      </c>
      <c r="AG9906" s="3" t="s">
        <v>2729</v>
      </c>
      <c r="AH9906" s="3" t="s">
        <v>1657</v>
      </c>
      <c r="AT9906" s="3" t="s">
        <v>81</v>
      </c>
    </row>
    <row r="9907" spans="2:46" x14ac:dyDescent="0.25">
      <c r="B9907" s="5">
        <v>5309</v>
      </c>
      <c r="E9907" s="62">
        <v>31</v>
      </c>
      <c r="F9907" s="6" t="s">
        <v>42</v>
      </c>
      <c r="G9907" s="6">
        <v>2018</v>
      </c>
      <c r="L9907" s="6"/>
      <c r="N9907" s="6" t="s">
        <v>1077</v>
      </c>
      <c r="P9907" s="407">
        <v>153</v>
      </c>
      <c r="Q9907" s="407">
        <v>153</v>
      </c>
      <c r="R9907" s="407">
        <v>8</v>
      </c>
      <c r="S9907" s="3" t="s">
        <v>3</v>
      </c>
      <c r="T9907" s="3" t="s">
        <v>44</v>
      </c>
      <c r="U9907" s="3" t="s">
        <v>72</v>
      </c>
      <c r="V9907" s="227" t="s">
        <v>72</v>
      </c>
      <c r="X9907" s="3" t="s">
        <v>2912</v>
      </c>
      <c r="AA9907" s="18">
        <v>45.258591809999999</v>
      </c>
      <c r="AB9907" s="18">
        <v>-123.07427610000001</v>
      </c>
      <c r="AC9907" s="3" t="s">
        <v>45</v>
      </c>
      <c r="AE9907" s="3" t="s">
        <v>551</v>
      </c>
      <c r="AF9907" s="3" t="str">
        <f t="shared" si="235"/>
        <v>ex Ceanothus thyrsiflorus</v>
      </c>
      <c r="AG9907" s="3" t="s">
        <v>2729</v>
      </c>
      <c r="AH9907" s="3" t="s">
        <v>1657</v>
      </c>
      <c r="AT9907" s="3" t="s">
        <v>81</v>
      </c>
    </row>
    <row r="9908" spans="2:46" x14ac:dyDescent="0.25">
      <c r="B9908" s="5">
        <v>5310</v>
      </c>
      <c r="E9908" s="62">
        <v>31</v>
      </c>
      <c r="F9908" s="6" t="s">
        <v>42</v>
      </c>
      <c r="G9908" s="6">
        <v>2018</v>
      </c>
      <c r="L9908" s="6"/>
      <c r="N9908" s="6" t="s">
        <v>1077</v>
      </c>
      <c r="P9908" s="407">
        <v>153</v>
      </c>
      <c r="Q9908" s="407">
        <v>153</v>
      </c>
      <c r="R9908" s="407">
        <v>9</v>
      </c>
      <c r="S9908" s="3" t="s">
        <v>3</v>
      </c>
      <c r="T9908" s="3" t="s">
        <v>44</v>
      </c>
      <c r="U9908" s="3" t="s">
        <v>72</v>
      </c>
      <c r="V9908" s="227" t="s">
        <v>72</v>
      </c>
      <c r="X9908" s="3" t="s">
        <v>2912</v>
      </c>
      <c r="AA9908" s="18">
        <v>45.258591809999999</v>
      </c>
      <c r="AB9908" s="18">
        <v>-123.07427610000001</v>
      </c>
      <c r="AC9908" s="3" t="s">
        <v>45</v>
      </c>
      <c r="AE9908" s="3" t="s">
        <v>551</v>
      </c>
      <c r="AF9908" s="3" t="str">
        <f t="shared" si="235"/>
        <v>ex Ceanothus thyrsiflorus</v>
      </c>
      <c r="AG9908" s="3" t="s">
        <v>2729</v>
      </c>
      <c r="AH9908" s="3" t="s">
        <v>1657</v>
      </c>
      <c r="AT9908" s="3" t="s">
        <v>81</v>
      </c>
    </row>
    <row r="9909" spans="2:46" x14ac:dyDescent="0.25">
      <c r="B9909" s="5">
        <v>5311</v>
      </c>
      <c r="E9909" s="62">
        <v>31</v>
      </c>
      <c r="F9909" s="6" t="s">
        <v>42</v>
      </c>
      <c r="G9909" s="6">
        <v>2018</v>
      </c>
      <c r="L9909" s="6"/>
      <c r="N9909" s="6" t="s">
        <v>1077</v>
      </c>
      <c r="P9909" s="407">
        <v>153</v>
      </c>
      <c r="Q9909" s="407">
        <v>153</v>
      </c>
      <c r="R9909" s="407">
        <v>10</v>
      </c>
      <c r="S9909" s="3" t="s">
        <v>3</v>
      </c>
      <c r="T9909" s="3" t="s">
        <v>44</v>
      </c>
      <c r="U9909" s="3" t="s">
        <v>72</v>
      </c>
      <c r="V9909" s="227" t="s">
        <v>72</v>
      </c>
      <c r="X9909" s="3" t="s">
        <v>2912</v>
      </c>
      <c r="AA9909" s="18">
        <v>45.258591809999999</v>
      </c>
      <c r="AB9909" s="18">
        <v>-123.07427610000001</v>
      </c>
      <c r="AC9909" s="3" t="s">
        <v>45</v>
      </c>
      <c r="AE9909" s="3" t="s">
        <v>551</v>
      </c>
      <c r="AF9909" s="3" t="str">
        <f t="shared" si="235"/>
        <v>ex Ceanothus thyrsiflorus</v>
      </c>
      <c r="AG9909" s="3" t="s">
        <v>2729</v>
      </c>
      <c r="AH9909" s="3" t="s">
        <v>1657</v>
      </c>
      <c r="AT9909" s="3" t="s">
        <v>81</v>
      </c>
    </row>
    <row r="9910" spans="2:46" x14ac:dyDescent="0.25">
      <c r="B9910" s="5">
        <v>5312</v>
      </c>
      <c r="E9910" s="62">
        <v>31</v>
      </c>
      <c r="F9910" s="6" t="s">
        <v>42</v>
      </c>
      <c r="G9910" s="6">
        <v>2018</v>
      </c>
      <c r="L9910" s="6"/>
      <c r="N9910" s="6" t="s">
        <v>1077</v>
      </c>
      <c r="P9910" s="407">
        <v>153</v>
      </c>
      <c r="Q9910" s="407">
        <v>153</v>
      </c>
      <c r="R9910" s="407">
        <v>11</v>
      </c>
      <c r="S9910" s="3" t="s">
        <v>3</v>
      </c>
      <c r="T9910" s="3" t="s">
        <v>44</v>
      </c>
      <c r="U9910" s="3" t="s">
        <v>72</v>
      </c>
      <c r="V9910" s="227" t="s">
        <v>72</v>
      </c>
      <c r="X9910" s="3" t="s">
        <v>2912</v>
      </c>
      <c r="AA9910" s="18">
        <v>45.258591809999999</v>
      </c>
      <c r="AB9910" s="18">
        <v>-123.07427610000001</v>
      </c>
      <c r="AC9910" s="3" t="s">
        <v>45</v>
      </c>
      <c r="AE9910" s="3" t="s">
        <v>551</v>
      </c>
      <c r="AF9910" s="3" t="str">
        <f t="shared" si="235"/>
        <v>ex Ceanothus thyrsiflorus</v>
      </c>
      <c r="AG9910" s="3" t="s">
        <v>2729</v>
      </c>
      <c r="AH9910" s="3" t="s">
        <v>1657</v>
      </c>
      <c r="AT9910" s="3" t="s">
        <v>81</v>
      </c>
    </row>
    <row r="9911" spans="2:46" x14ac:dyDescent="0.25">
      <c r="B9911" s="5">
        <v>5313</v>
      </c>
      <c r="E9911" s="62">
        <v>31</v>
      </c>
      <c r="F9911" s="6" t="s">
        <v>42</v>
      </c>
      <c r="G9911" s="6">
        <v>2018</v>
      </c>
      <c r="L9911" s="6"/>
      <c r="N9911" s="6" t="s">
        <v>1077</v>
      </c>
      <c r="P9911" s="407">
        <v>153</v>
      </c>
      <c r="Q9911" s="407">
        <v>153</v>
      </c>
      <c r="R9911" s="407">
        <v>12</v>
      </c>
      <c r="S9911" s="3" t="s">
        <v>3</v>
      </c>
      <c r="T9911" s="3" t="s">
        <v>44</v>
      </c>
      <c r="U9911" s="3" t="s">
        <v>72</v>
      </c>
      <c r="V9911" s="227" t="s">
        <v>72</v>
      </c>
      <c r="X9911" s="3" t="s">
        <v>2912</v>
      </c>
      <c r="AA9911" s="18">
        <v>45.258591809999999</v>
      </c>
      <c r="AB9911" s="18">
        <v>-123.07427610000001</v>
      </c>
      <c r="AC9911" s="3" t="s">
        <v>45</v>
      </c>
      <c r="AE9911" s="3" t="s">
        <v>551</v>
      </c>
      <c r="AF9911" s="3" t="str">
        <f t="shared" si="235"/>
        <v>ex Ceanothus thyrsiflorus</v>
      </c>
      <c r="AG9911" s="3" t="s">
        <v>2729</v>
      </c>
      <c r="AH9911" s="3" t="s">
        <v>1657</v>
      </c>
      <c r="AT9911" s="3" t="s">
        <v>81</v>
      </c>
    </row>
    <row r="9912" spans="2:46" x14ac:dyDescent="0.25">
      <c r="B9912" s="5">
        <v>5314</v>
      </c>
      <c r="E9912" s="62">
        <v>31</v>
      </c>
      <c r="F9912" s="6" t="s">
        <v>42</v>
      </c>
      <c r="G9912" s="6">
        <v>2018</v>
      </c>
      <c r="L9912" s="6"/>
      <c r="N9912" s="6" t="s">
        <v>1077</v>
      </c>
      <c r="P9912" s="407">
        <v>153</v>
      </c>
      <c r="Q9912" s="407">
        <v>153</v>
      </c>
      <c r="R9912" s="407">
        <v>13</v>
      </c>
      <c r="S9912" s="3" t="s">
        <v>3</v>
      </c>
      <c r="T9912" s="3" t="s">
        <v>44</v>
      </c>
      <c r="U9912" s="3" t="s">
        <v>72</v>
      </c>
      <c r="V9912" s="227" t="s">
        <v>72</v>
      </c>
      <c r="X9912" s="3" t="s">
        <v>2912</v>
      </c>
      <c r="AA9912" s="18">
        <v>45.258591809999999</v>
      </c>
      <c r="AB9912" s="18">
        <v>-123.07427610000001</v>
      </c>
      <c r="AC9912" s="3" t="s">
        <v>45</v>
      </c>
      <c r="AE9912" s="3" t="s">
        <v>551</v>
      </c>
      <c r="AF9912" s="3" t="str">
        <f t="shared" si="235"/>
        <v>ex Ceanothus thyrsiflorus</v>
      </c>
      <c r="AG9912" s="3" t="s">
        <v>2729</v>
      </c>
      <c r="AH9912" s="3" t="s">
        <v>1657</v>
      </c>
      <c r="AT9912" s="3" t="s">
        <v>81</v>
      </c>
    </row>
    <row r="9913" spans="2:46" x14ac:dyDescent="0.25">
      <c r="B9913" s="5">
        <v>5315</v>
      </c>
      <c r="E9913" s="62">
        <v>31</v>
      </c>
      <c r="F9913" s="6" t="s">
        <v>42</v>
      </c>
      <c r="G9913" s="6">
        <v>2018</v>
      </c>
      <c r="L9913" s="6"/>
      <c r="N9913" s="6" t="s">
        <v>1077</v>
      </c>
      <c r="P9913" s="407">
        <v>153</v>
      </c>
      <c r="Q9913" s="407">
        <v>153</v>
      </c>
      <c r="R9913" s="407">
        <v>14</v>
      </c>
      <c r="S9913" s="3" t="s">
        <v>3</v>
      </c>
      <c r="T9913" s="3" t="s">
        <v>44</v>
      </c>
      <c r="U9913" s="3" t="s">
        <v>72</v>
      </c>
      <c r="V9913" s="227" t="s">
        <v>72</v>
      </c>
      <c r="X9913" s="3" t="s">
        <v>2912</v>
      </c>
      <c r="AA9913" s="18">
        <v>45.258591809999999</v>
      </c>
      <c r="AB9913" s="18">
        <v>-123.07427610000001</v>
      </c>
      <c r="AC9913" s="3" t="s">
        <v>45</v>
      </c>
      <c r="AE9913" s="3" t="s">
        <v>551</v>
      </c>
      <c r="AF9913" s="3" t="str">
        <f t="shared" si="235"/>
        <v>ex Ceanothus thyrsiflorus</v>
      </c>
      <c r="AG9913" s="3" t="s">
        <v>2729</v>
      </c>
      <c r="AH9913" s="3" t="s">
        <v>1657</v>
      </c>
      <c r="AT9913" s="3" t="s">
        <v>81</v>
      </c>
    </row>
    <row r="9914" spans="2:46" x14ac:dyDescent="0.25">
      <c r="B9914" s="5">
        <v>5316</v>
      </c>
      <c r="E9914" s="62">
        <v>31</v>
      </c>
      <c r="F9914" s="6" t="s">
        <v>42</v>
      </c>
      <c r="G9914" s="6">
        <v>2018</v>
      </c>
      <c r="L9914" s="6"/>
      <c r="N9914" s="6" t="s">
        <v>1077</v>
      </c>
      <c r="P9914" s="407">
        <v>153</v>
      </c>
      <c r="Q9914" s="407">
        <v>153</v>
      </c>
      <c r="R9914" s="407">
        <v>15</v>
      </c>
      <c r="S9914" s="3" t="s">
        <v>3</v>
      </c>
      <c r="T9914" s="3" t="s">
        <v>44</v>
      </c>
      <c r="U9914" s="3" t="s">
        <v>72</v>
      </c>
      <c r="V9914" s="227" t="s">
        <v>72</v>
      </c>
      <c r="X9914" s="3" t="s">
        <v>2912</v>
      </c>
      <c r="AA9914" s="18">
        <v>45.258591809999999</v>
      </c>
      <c r="AB9914" s="18">
        <v>-123.07427610000001</v>
      </c>
      <c r="AC9914" s="3" t="s">
        <v>45</v>
      </c>
      <c r="AE9914" s="3" t="s">
        <v>551</v>
      </c>
      <c r="AF9914" s="3" t="str">
        <f t="shared" si="235"/>
        <v>ex Ceanothus thyrsiflorus</v>
      </c>
      <c r="AG9914" s="3" t="s">
        <v>2729</v>
      </c>
      <c r="AH9914" s="3" t="s">
        <v>1657</v>
      </c>
      <c r="AT9914" s="3" t="s">
        <v>81</v>
      </c>
    </row>
    <row r="9915" spans="2:46" x14ac:dyDescent="0.25">
      <c r="B9915" s="5">
        <v>5317</v>
      </c>
      <c r="E9915" s="62">
        <v>31</v>
      </c>
      <c r="F9915" s="6" t="s">
        <v>42</v>
      </c>
      <c r="G9915" s="6">
        <v>2018</v>
      </c>
      <c r="L9915" s="6"/>
      <c r="N9915" s="6" t="s">
        <v>1077</v>
      </c>
      <c r="P9915" s="407">
        <v>153</v>
      </c>
      <c r="Q9915" s="407">
        <v>153</v>
      </c>
      <c r="R9915" s="407">
        <v>16</v>
      </c>
      <c r="S9915" s="3" t="s">
        <v>3</v>
      </c>
      <c r="T9915" s="3" t="s">
        <v>44</v>
      </c>
      <c r="U9915" s="3" t="s">
        <v>72</v>
      </c>
      <c r="V9915" s="227" t="s">
        <v>72</v>
      </c>
      <c r="X9915" s="3" t="s">
        <v>2912</v>
      </c>
      <c r="AA9915" s="18">
        <v>45.258591809999999</v>
      </c>
      <c r="AB9915" s="18">
        <v>-123.07427610000001</v>
      </c>
      <c r="AC9915" s="3" t="s">
        <v>45</v>
      </c>
      <c r="AE9915" s="3" t="s">
        <v>551</v>
      </c>
      <c r="AF9915" s="3" t="str">
        <f t="shared" si="235"/>
        <v>ex Ceanothus thyrsiflorus</v>
      </c>
      <c r="AG9915" s="3" t="s">
        <v>2729</v>
      </c>
      <c r="AH9915" s="3" t="s">
        <v>1657</v>
      </c>
      <c r="AT9915" s="3" t="s">
        <v>81</v>
      </c>
    </row>
    <row r="9916" spans="2:46" x14ac:dyDescent="0.25">
      <c r="B9916" s="5">
        <v>5318</v>
      </c>
      <c r="E9916" s="62">
        <v>31</v>
      </c>
      <c r="F9916" s="6" t="s">
        <v>42</v>
      </c>
      <c r="G9916" s="6">
        <v>2018</v>
      </c>
      <c r="L9916" s="6"/>
      <c r="N9916" s="6" t="s">
        <v>1077</v>
      </c>
      <c r="P9916" s="407">
        <v>153</v>
      </c>
      <c r="Q9916" s="407">
        <v>153</v>
      </c>
      <c r="R9916" s="407">
        <v>17</v>
      </c>
      <c r="S9916" s="3" t="s">
        <v>3</v>
      </c>
      <c r="T9916" s="3" t="s">
        <v>44</v>
      </c>
      <c r="U9916" s="3" t="s">
        <v>72</v>
      </c>
      <c r="V9916" s="227" t="s">
        <v>72</v>
      </c>
      <c r="X9916" s="3" t="s">
        <v>2912</v>
      </c>
      <c r="AA9916" s="18">
        <v>45.258591809999999</v>
      </c>
      <c r="AB9916" s="18">
        <v>-123.07427610000001</v>
      </c>
      <c r="AC9916" s="3" t="s">
        <v>45</v>
      </c>
      <c r="AE9916" s="3" t="s">
        <v>551</v>
      </c>
      <c r="AF9916" s="3" t="str">
        <f t="shared" si="235"/>
        <v>ex Ceanothus thyrsiflorus</v>
      </c>
      <c r="AG9916" s="3" t="s">
        <v>2729</v>
      </c>
      <c r="AH9916" s="3" t="s">
        <v>1657</v>
      </c>
      <c r="AT9916" s="3" t="s">
        <v>81</v>
      </c>
    </row>
    <row r="9917" spans="2:46" x14ac:dyDescent="0.25">
      <c r="B9917" s="5">
        <v>5319</v>
      </c>
      <c r="E9917" s="62">
        <v>31</v>
      </c>
      <c r="F9917" s="6" t="s">
        <v>42</v>
      </c>
      <c r="G9917" s="6">
        <v>2018</v>
      </c>
      <c r="L9917" s="6"/>
      <c r="N9917" s="6" t="s">
        <v>1077</v>
      </c>
      <c r="P9917" s="407">
        <v>153</v>
      </c>
      <c r="Q9917" s="407">
        <v>153</v>
      </c>
      <c r="R9917" s="407">
        <v>18</v>
      </c>
      <c r="S9917" s="3" t="s">
        <v>3</v>
      </c>
      <c r="T9917" s="3" t="s">
        <v>44</v>
      </c>
      <c r="U9917" s="3" t="s">
        <v>72</v>
      </c>
      <c r="V9917" s="227" t="s">
        <v>72</v>
      </c>
      <c r="X9917" s="3" t="s">
        <v>2912</v>
      </c>
      <c r="AA9917" s="18">
        <v>45.258591809999999</v>
      </c>
      <c r="AB9917" s="18">
        <v>-123.07427610000001</v>
      </c>
      <c r="AC9917" s="3" t="s">
        <v>45</v>
      </c>
      <c r="AE9917" s="3" t="s">
        <v>551</v>
      </c>
      <c r="AF9917" s="3" t="str">
        <f t="shared" si="235"/>
        <v>ex Ceanothus thyrsiflorus</v>
      </c>
      <c r="AG9917" s="3" t="s">
        <v>2729</v>
      </c>
      <c r="AH9917" s="3" t="s">
        <v>1657</v>
      </c>
      <c r="AT9917" s="3" t="s">
        <v>81</v>
      </c>
    </row>
    <row r="9918" spans="2:46" x14ac:dyDescent="0.25">
      <c r="B9918" s="5">
        <v>5320</v>
      </c>
      <c r="E9918" s="62">
        <v>31</v>
      </c>
      <c r="F9918" s="6" t="s">
        <v>42</v>
      </c>
      <c r="G9918" s="6">
        <v>2018</v>
      </c>
      <c r="L9918" s="6"/>
      <c r="N9918" s="6" t="s">
        <v>1077</v>
      </c>
      <c r="P9918" s="407">
        <v>153</v>
      </c>
      <c r="Q9918" s="407">
        <v>153</v>
      </c>
      <c r="R9918" s="407">
        <v>19</v>
      </c>
      <c r="S9918" s="3" t="s">
        <v>3</v>
      </c>
      <c r="T9918" s="3" t="s">
        <v>44</v>
      </c>
      <c r="U9918" s="3" t="s">
        <v>72</v>
      </c>
      <c r="V9918" s="227" t="s">
        <v>72</v>
      </c>
      <c r="X9918" s="3" t="s">
        <v>2912</v>
      </c>
      <c r="AA9918" s="18">
        <v>45.258591809999999</v>
      </c>
      <c r="AB9918" s="18">
        <v>-123.07427610000001</v>
      </c>
      <c r="AC9918" s="3" t="s">
        <v>45</v>
      </c>
      <c r="AE9918" s="3" t="s">
        <v>551</v>
      </c>
      <c r="AF9918" s="3" t="str">
        <f t="shared" si="235"/>
        <v>ex Ceanothus thyrsiflorus</v>
      </c>
      <c r="AG9918" s="3" t="s">
        <v>2729</v>
      </c>
      <c r="AH9918" s="3" t="s">
        <v>1657</v>
      </c>
      <c r="AT9918" s="3" t="s">
        <v>81</v>
      </c>
    </row>
    <row r="9919" spans="2:46" x14ac:dyDescent="0.25">
      <c r="B9919" s="5">
        <v>5321</v>
      </c>
      <c r="E9919" s="62">
        <v>31</v>
      </c>
      <c r="F9919" s="6" t="s">
        <v>42</v>
      </c>
      <c r="G9919" s="6">
        <v>2018</v>
      </c>
      <c r="L9919" s="6"/>
      <c r="N9919" s="6" t="s">
        <v>1077</v>
      </c>
      <c r="P9919" s="407">
        <v>153</v>
      </c>
      <c r="Q9919" s="407">
        <v>153</v>
      </c>
      <c r="R9919" s="407">
        <v>20</v>
      </c>
      <c r="S9919" s="3" t="s">
        <v>3</v>
      </c>
      <c r="T9919" s="3" t="s">
        <v>44</v>
      </c>
      <c r="U9919" s="3" t="s">
        <v>72</v>
      </c>
      <c r="V9919" s="227" t="s">
        <v>72</v>
      </c>
      <c r="X9919" s="3" t="s">
        <v>2912</v>
      </c>
      <c r="AA9919" s="18">
        <v>45.258591809999999</v>
      </c>
      <c r="AB9919" s="18">
        <v>-123.07427610000001</v>
      </c>
      <c r="AC9919" s="3" t="s">
        <v>45</v>
      </c>
      <c r="AE9919" s="3" t="s">
        <v>551</v>
      </c>
      <c r="AF9919" s="3" t="str">
        <f t="shared" si="235"/>
        <v>ex Ceanothus thyrsiflorus</v>
      </c>
      <c r="AG9919" s="3" t="s">
        <v>2729</v>
      </c>
      <c r="AH9919" s="3" t="s">
        <v>1657</v>
      </c>
      <c r="AT9919" s="3" t="s">
        <v>81</v>
      </c>
    </row>
    <row r="9920" spans="2:46" x14ac:dyDescent="0.25">
      <c r="B9920" s="5">
        <v>5322</v>
      </c>
      <c r="E9920" s="62">
        <v>31</v>
      </c>
      <c r="F9920" s="6" t="s">
        <v>42</v>
      </c>
      <c r="G9920" s="6">
        <v>2018</v>
      </c>
      <c r="L9920" s="6"/>
      <c r="N9920" s="6" t="s">
        <v>1077</v>
      </c>
      <c r="P9920" s="407">
        <v>153</v>
      </c>
      <c r="Q9920" s="407">
        <v>153</v>
      </c>
      <c r="R9920" s="407">
        <v>21</v>
      </c>
      <c r="S9920" s="3" t="s">
        <v>3</v>
      </c>
      <c r="T9920" s="3" t="s">
        <v>44</v>
      </c>
      <c r="U9920" s="3" t="s">
        <v>72</v>
      </c>
      <c r="V9920" s="227" t="s">
        <v>72</v>
      </c>
      <c r="X9920" s="3" t="s">
        <v>2912</v>
      </c>
      <c r="AA9920" s="18">
        <v>45.258591809999999</v>
      </c>
      <c r="AB9920" s="18">
        <v>-123.07427610000001</v>
      </c>
      <c r="AC9920" s="3" t="s">
        <v>45</v>
      </c>
      <c r="AE9920" s="3" t="s">
        <v>551</v>
      </c>
      <c r="AF9920" s="3" t="str">
        <f t="shared" si="235"/>
        <v>ex Ceanothus thyrsiflorus</v>
      </c>
      <c r="AG9920" s="3" t="s">
        <v>2729</v>
      </c>
      <c r="AH9920" s="3" t="s">
        <v>1657</v>
      </c>
      <c r="AT9920" s="3" t="s">
        <v>81</v>
      </c>
    </row>
    <row r="9921" spans="2:46" x14ac:dyDescent="0.25">
      <c r="B9921" s="5">
        <v>5323</v>
      </c>
      <c r="E9921" s="62">
        <v>31</v>
      </c>
      <c r="F9921" s="6" t="s">
        <v>42</v>
      </c>
      <c r="G9921" s="6">
        <v>2018</v>
      </c>
      <c r="L9921" s="6"/>
      <c r="N9921" s="6" t="s">
        <v>1077</v>
      </c>
      <c r="P9921" s="407">
        <v>153</v>
      </c>
      <c r="Q9921" s="407">
        <v>153</v>
      </c>
      <c r="R9921" s="407">
        <v>22</v>
      </c>
      <c r="S9921" s="3" t="s">
        <v>3</v>
      </c>
      <c r="T9921" s="3" t="s">
        <v>44</v>
      </c>
      <c r="U9921" s="3" t="s">
        <v>72</v>
      </c>
      <c r="V9921" s="227" t="s">
        <v>72</v>
      </c>
      <c r="X9921" s="3" t="s">
        <v>2912</v>
      </c>
      <c r="AA9921" s="18">
        <v>45.258591809999999</v>
      </c>
      <c r="AB9921" s="18">
        <v>-123.07427610000001</v>
      </c>
      <c r="AC9921" s="3" t="s">
        <v>45</v>
      </c>
      <c r="AE9921" s="3" t="s">
        <v>551</v>
      </c>
      <c r="AF9921" s="3" t="str">
        <f t="shared" si="235"/>
        <v>ex Ceanothus thyrsiflorus</v>
      </c>
      <c r="AG9921" s="3" t="s">
        <v>2729</v>
      </c>
      <c r="AH9921" s="3" t="s">
        <v>1657</v>
      </c>
      <c r="AT9921" s="3" t="s">
        <v>81</v>
      </c>
    </row>
    <row r="9922" spans="2:46" x14ac:dyDescent="0.25">
      <c r="B9922" s="5">
        <v>5324</v>
      </c>
      <c r="E9922" s="62">
        <v>31</v>
      </c>
      <c r="F9922" s="6" t="s">
        <v>42</v>
      </c>
      <c r="G9922" s="6">
        <v>2018</v>
      </c>
      <c r="L9922" s="6"/>
      <c r="N9922" s="6" t="s">
        <v>1077</v>
      </c>
      <c r="P9922" s="407">
        <v>153</v>
      </c>
      <c r="Q9922" s="407">
        <v>153</v>
      </c>
      <c r="R9922" s="407">
        <v>23</v>
      </c>
      <c r="S9922" s="3" t="s">
        <v>3</v>
      </c>
      <c r="T9922" s="3" t="s">
        <v>44</v>
      </c>
      <c r="U9922" s="3" t="s">
        <v>72</v>
      </c>
      <c r="V9922" s="227" t="s">
        <v>72</v>
      </c>
      <c r="X9922" s="3" t="s">
        <v>2912</v>
      </c>
      <c r="AA9922" s="18">
        <v>45.258591809999999</v>
      </c>
      <c r="AB9922" s="18">
        <v>-123.07427610000001</v>
      </c>
      <c r="AC9922" s="3" t="s">
        <v>45</v>
      </c>
      <c r="AE9922" s="3" t="s">
        <v>551</v>
      </c>
      <c r="AF9922" s="3" t="str">
        <f t="shared" si="235"/>
        <v>ex Ceanothus thyrsiflorus</v>
      </c>
      <c r="AG9922" s="3" t="s">
        <v>2729</v>
      </c>
      <c r="AH9922" s="3" t="s">
        <v>1657</v>
      </c>
      <c r="AT9922" s="3" t="s">
        <v>81</v>
      </c>
    </row>
    <row r="9923" spans="2:46" x14ac:dyDescent="0.25">
      <c r="B9923" s="5">
        <v>5325</v>
      </c>
      <c r="E9923" s="62">
        <v>31</v>
      </c>
      <c r="F9923" s="6" t="s">
        <v>42</v>
      </c>
      <c r="G9923" s="6">
        <v>2018</v>
      </c>
      <c r="L9923" s="6"/>
      <c r="N9923" s="6" t="s">
        <v>1077</v>
      </c>
      <c r="P9923" s="407">
        <v>153</v>
      </c>
      <c r="Q9923" s="407">
        <v>153</v>
      </c>
      <c r="R9923" s="407">
        <v>24</v>
      </c>
      <c r="S9923" s="3" t="s">
        <v>3</v>
      </c>
      <c r="T9923" s="3" t="s">
        <v>44</v>
      </c>
      <c r="U9923" s="3" t="s">
        <v>72</v>
      </c>
      <c r="V9923" s="227" t="s">
        <v>72</v>
      </c>
      <c r="X9923" s="3" t="s">
        <v>2912</v>
      </c>
      <c r="AA9923" s="18">
        <v>45.258591809999999</v>
      </c>
      <c r="AB9923" s="18">
        <v>-123.07427610000001</v>
      </c>
      <c r="AC9923" s="3" t="s">
        <v>45</v>
      </c>
      <c r="AE9923" s="3" t="s">
        <v>551</v>
      </c>
      <c r="AF9923" s="3" t="str">
        <f t="shared" si="235"/>
        <v>ex Ceanothus thyrsiflorus</v>
      </c>
      <c r="AG9923" s="3" t="s">
        <v>2729</v>
      </c>
      <c r="AH9923" s="3" t="s">
        <v>1657</v>
      </c>
      <c r="AT9923" s="3" t="s">
        <v>81</v>
      </c>
    </row>
    <row r="9924" spans="2:46" x14ac:dyDescent="0.25">
      <c r="B9924" s="5">
        <v>5326</v>
      </c>
      <c r="E9924" s="62">
        <v>31</v>
      </c>
      <c r="F9924" s="6" t="s">
        <v>42</v>
      </c>
      <c r="G9924" s="6">
        <v>2018</v>
      </c>
      <c r="L9924" s="6"/>
      <c r="N9924" s="6" t="s">
        <v>1077</v>
      </c>
      <c r="P9924" s="407">
        <v>153</v>
      </c>
      <c r="Q9924" s="407">
        <v>153</v>
      </c>
      <c r="R9924" s="407">
        <v>25</v>
      </c>
      <c r="S9924" s="3" t="s">
        <v>3</v>
      </c>
      <c r="T9924" s="3" t="s">
        <v>44</v>
      </c>
      <c r="U9924" s="3" t="s">
        <v>72</v>
      </c>
      <c r="V9924" s="227" t="s">
        <v>72</v>
      </c>
      <c r="X9924" s="3" t="s">
        <v>2912</v>
      </c>
      <c r="AA9924" s="18">
        <v>45.258591809999999</v>
      </c>
      <c r="AB9924" s="18">
        <v>-123.07427610000001</v>
      </c>
      <c r="AC9924" s="3" t="s">
        <v>45</v>
      </c>
      <c r="AE9924" s="3" t="s">
        <v>551</v>
      </c>
      <c r="AF9924" s="3" t="str">
        <f t="shared" si="235"/>
        <v>ex Ceanothus thyrsiflorus</v>
      </c>
      <c r="AG9924" s="3" t="s">
        <v>2729</v>
      </c>
      <c r="AH9924" s="3" t="s">
        <v>1657</v>
      </c>
      <c r="AT9924" s="3" t="s">
        <v>81</v>
      </c>
    </row>
    <row r="9925" spans="2:46" x14ac:dyDescent="0.25">
      <c r="B9925" s="5">
        <v>5327</v>
      </c>
      <c r="E9925" s="62">
        <v>31</v>
      </c>
      <c r="F9925" s="6" t="s">
        <v>42</v>
      </c>
      <c r="G9925" s="6">
        <v>2018</v>
      </c>
      <c r="L9925" s="6"/>
      <c r="N9925" s="6" t="s">
        <v>1077</v>
      </c>
      <c r="P9925" s="407">
        <v>153</v>
      </c>
      <c r="Q9925" s="407">
        <v>153</v>
      </c>
      <c r="R9925" s="407">
        <v>26</v>
      </c>
      <c r="S9925" s="3" t="s">
        <v>3</v>
      </c>
      <c r="T9925" s="3" t="s">
        <v>44</v>
      </c>
      <c r="U9925" s="3" t="s">
        <v>72</v>
      </c>
      <c r="V9925" s="227" t="s">
        <v>72</v>
      </c>
      <c r="X9925" s="3" t="s">
        <v>2912</v>
      </c>
      <c r="AA9925" s="18">
        <v>45.258591809999999</v>
      </c>
      <c r="AB9925" s="18">
        <v>-123.07427610000001</v>
      </c>
      <c r="AC9925" s="3" t="s">
        <v>45</v>
      </c>
      <c r="AE9925" s="3" t="s">
        <v>551</v>
      </c>
      <c r="AF9925" s="3" t="str">
        <f t="shared" si="235"/>
        <v>ex Ceanothus thyrsiflorus</v>
      </c>
      <c r="AG9925" s="3" t="s">
        <v>2729</v>
      </c>
      <c r="AH9925" s="3" t="s">
        <v>1657</v>
      </c>
      <c r="AT9925" s="3" t="s">
        <v>81</v>
      </c>
    </row>
    <row r="9926" spans="2:46" x14ac:dyDescent="0.25">
      <c r="B9926" s="5">
        <v>5328</v>
      </c>
      <c r="E9926" s="62">
        <v>31</v>
      </c>
      <c r="F9926" s="6" t="s">
        <v>42</v>
      </c>
      <c r="G9926" s="6">
        <v>2018</v>
      </c>
      <c r="L9926" s="6"/>
      <c r="N9926" s="6" t="s">
        <v>1077</v>
      </c>
      <c r="P9926" s="407">
        <v>153</v>
      </c>
      <c r="Q9926" s="407">
        <v>153</v>
      </c>
      <c r="R9926" s="407">
        <v>27</v>
      </c>
      <c r="S9926" s="3" t="s">
        <v>3</v>
      </c>
      <c r="T9926" s="3" t="s">
        <v>44</v>
      </c>
      <c r="U9926" s="3" t="s">
        <v>72</v>
      </c>
      <c r="V9926" s="227" t="s">
        <v>72</v>
      </c>
      <c r="X9926" s="3" t="s">
        <v>2912</v>
      </c>
      <c r="AA9926" s="18">
        <v>45.258591809999999</v>
      </c>
      <c r="AB9926" s="18">
        <v>-123.07427610000001</v>
      </c>
      <c r="AC9926" s="3" t="s">
        <v>45</v>
      </c>
      <c r="AE9926" s="3" t="s">
        <v>551</v>
      </c>
      <c r="AF9926" s="3" t="str">
        <f t="shared" si="235"/>
        <v>ex Ceanothus thyrsiflorus</v>
      </c>
      <c r="AG9926" s="3" t="s">
        <v>2729</v>
      </c>
      <c r="AH9926" s="3" t="s">
        <v>1657</v>
      </c>
      <c r="AT9926" s="3" t="s">
        <v>81</v>
      </c>
    </row>
    <row r="9927" spans="2:46" x14ac:dyDescent="0.25">
      <c r="B9927" s="5">
        <v>5378</v>
      </c>
      <c r="E9927" s="62">
        <v>31</v>
      </c>
      <c r="F9927" s="6" t="s">
        <v>42</v>
      </c>
      <c r="G9927" s="6">
        <v>2018</v>
      </c>
      <c r="L9927" s="6"/>
      <c r="N9927" s="6" t="s">
        <v>1078</v>
      </c>
      <c r="P9927" s="407">
        <v>154</v>
      </c>
      <c r="Q9927" s="407">
        <v>154</v>
      </c>
      <c r="R9927" s="407">
        <v>1</v>
      </c>
      <c r="S9927" s="3" t="s">
        <v>3</v>
      </c>
      <c r="T9927" s="3" t="s">
        <v>44</v>
      </c>
      <c r="U9927" s="3" t="s">
        <v>72</v>
      </c>
      <c r="V9927" s="227" t="s">
        <v>72</v>
      </c>
      <c r="X9927" s="3" t="s">
        <v>2912</v>
      </c>
      <c r="AA9927" s="18">
        <v>45.258075409999996</v>
      </c>
      <c r="AB9927" s="18">
        <v>-123.074369</v>
      </c>
      <c r="AC9927" s="3" t="s">
        <v>45</v>
      </c>
      <c r="AE9927" s="3" t="s">
        <v>904</v>
      </c>
      <c r="AF9927" s="3" t="str">
        <f t="shared" si="235"/>
        <v>ex Physocarpus capitatus</v>
      </c>
      <c r="AG9927" s="3" t="s">
        <v>2729</v>
      </c>
      <c r="AH9927" s="3" t="s">
        <v>1657</v>
      </c>
      <c r="AT9927" s="3" t="s">
        <v>81</v>
      </c>
    </row>
    <row r="9928" spans="2:46" x14ac:dyDescent="0.25">
      <c r="B9928" s="5">
        <v>5379</v>
      </c>
      <c r="E9928" s="62">
        <v>31</v>
      </c>
      <c r="F9928" s="6" t="s">
        <v>42</v>
      </c>
      <c r="G9928" s="6">
        <v>2018</v>
      </c>
      <c r="L9928" s="6"/>
      <c r="N9928" s="6" t="s">
        <v>1078</v>
      </c>
      <c r="P9928" s="407">
        <v>154</v>
      </c>
      <c r="Q9928" s="407">
        <v>154</v>
      </c>
      <c r="R9928" s="407">
        <v>2</v>
      </c>
      <c r="S9928" s="3" t="s">
        <v>3</v>
      </c>
      <c r="T9928" s="3" t="s">
        <v>44</v>
      </c>
      <c r="U9928" s="3" t="s">
        <v>72</v>
      </c>
      <c r="V9928" s="227" t="s">
        <v>72</v>
      </c>
      <c r="X9928" s="3" t="s">
        <v>2912</v>
      </c>
      <c r="AA9928" s="18">
        <v>45.258075409999996</v>
      </c>
      <c r="AB9928" s="18">
        <v>-123.074369</v>
      </c>
      <c r="AC9928" s="3" t="s">
        <v>45</v>
      </c>
      <c r="AE9928" s="3" t="s">
        <v>904</v>
      </c>
      <c r="AF9928" s="3" t="str">
        <f t="shared" si="235"/>
        <v>ex Physocarpus capitatus</v>
      </c>
      <c r="AG9928" s="3" t="s">
        <v>2729</v>
      </c>
      <c r="AH9928" s="3" t="s">
        <v>1657</v>
      </c>
      <c r="AT9928" s="3" t="s">
        <v>81</v>
      </c>
    </row>
    <row r="9929" spans="2:46" x14ac:dyDescent="0.25">
      <c r="B9929" s="5">
        <v>5380</v>
      </c>
      <c r="E9929" s="62">
        <v>31</v>
      </c>
      <c r="F9929" s="6" t="s">
        <v>42</v>
      </c>
      <c r="G9929" s="6">
        <v>2018</v>
      </c>
      <c r="L9929" s="6"/>
      <c r="N9929" s="6" t="s">
        <v>1078</v>
      </c>
      <c r="P9929" s="407">
        <v>154</v>
      </c>
      <c r="Q9929" s="407">
        <v>154</v>
      </c>
      <c r="R9929" s="407">
        <v>3</v>
      </c>
      <c r="S9929" s="3" t="s">
        <v>3</v>
      </c>
      <c r="T9929" s="3" t="s">
        <v>44</v>
      </c>
      <c r="U9929" s="3" t="s">
        <v>72</v>
      </c>
      <c r="V9929" s="227" t="s">
        <v>72</v>
      </c>
      <c r="X9929" s="3" t="s">
        <v>2912</v>
      </c>
      <c r="AA9929" s="18">
        <v>45.258075409999996</v>
      </c>
      <c r="AB9929" s="18">
        <v>-123.074369</v>
      </c>
      <c r="AC9929" s="3" t="s">
        <v>45</v>
      </c>
      <c r="AE9929" s="3" t="s">
        <v>904</v>
      </c>
      <c r="AF9929" s="3" t="str">
        <f t="shared" si="235"/>
        <v>ex Physocarpus capitatus</v>
      </c>
      <c r="AG9929" s="3" t="s">
        <v>2729</v>
      </c>
      <c r="AH9929" s="3" t="s">
        <v>1657</v>
      </c>
      <c r="AT9929" s="3" t="s">
        <v>81</v>
      </c>
    </row>
    <row r="9930" spans="2:46" x14ac:dyDescent="0.25">
      <c r="B9930" s="5">
        <v>5381</v>
      </c>
      <c r="E9930" s="62">
        <v>31</v>
      </c>
      <c r="F9930" s="6" t="s">
        <v>42</v>
      </c>
      <c r="G9930" s="6">
        <v>2018</v>
      </c>
      <c r="L9930" s="6"/>
      <c r="N9930" s="6" t="s">
        <v>1078</v>
      </c>
      <c r="P9930" s="407">
        <v>154</v>
      </c>
      <c r="Q9930" s="407">
        <v>154</v>
      </c>
      <c r="R9930" s="407">
        <v>4</v>
      </c>
      <c r="S9930" s="3" t="s">
        <v>3</v>
      </c>
      <c r="T9930" s="3" t="s">
        <v>44</v>
      </c>
      <c r="U9930" s="3" t="s">
        <v>72</v>
      </c>
      <c r="V9930" s="227" t="s">
        <v>72</v>
      </c>
      <c r="X9930" s="3" t="s">
        <v>2912</v>
      </c>
      <c r="AA9930" s="18">
        <v>45.258075409999996</v>
      </c>
      <c r="AB9930" s="18">
        <v>-123.074369</v>
      </c>
      <c r="AC9930" s="3" t="s">
        <v>45</v>
      </c>
      <c r="AE9930" s="3" t="s">
        <v>904</v>
      </c>
      <c r="AF9930" s="3" t="str">
        <f t="shared" si="235"/>
        <v>ex Physocarpus capitatus</v>
      </c>
      <c r="AG9930" s="3" t="s">
        <v>2729</v>
      </c>
      <c r="AH9930" s="3" t="s">
        <v>1657</v>
      </c>
      <c r="AT9930" s="3" t="s">
        <v>81</v>
      </c>
    </row>
    <row r="9931" spans="2:46" x14ac:dyDescent="0.25">
      <c r="B9931" s="5">
        <v>5382</v>
      </c>
      <c r="E9931" s="62">
        <v>31</v>
      </c>
      <c r="F9931" s="6" t="s">
        <v>42</v>
      </c>
      <c r="G9931" s="6">
        <v>2018</v>
      </c>
      <c r="L9931" s="6"/>
      <c r="N9931" s="6" t="s">
        <v>1078</v>
      </c>
      <c r="P9931" s="407">
        <v>154</v>
      </c>
      <c r="Q9931" s="407">
        <v>154</v>
      </c>
      <c r="R9931" s="407">
        <v>5</v>
      </c>
      <c r="S9931" s="3" t="s">
        <v>3</v>
      </c>
      <c r="T9931" s="3" t="s">
        <v>44</v>
      </c>
      <c r="U9931" s="3" t="s">
        <v>72</v>
      </c>
      <c r="V9931" s="227" t="s">
        <v>72</v>
      </c>
      <c r="X9931" s="3" t="s">
        <v>2912</v>
      </c>
      <c r="AA9931" s="18">
        <v>45.258075409999996</v>
      </c>
      <c r="AB9931" s="18">
        <v>-123.074369</v>
      </c>
      <c r="AC9931" s="3" t="s">
        <v>45</v>
      </c>
      <c r="AE9931" s="3" t="s">
        <v>904</v>
      </c>
      <c r="AF9931" s="3" t="str">
        <f t="shared" si="235"/>
        <v>ex Physocarpus capitatus</v>
      </c>
      <c r="AG9931" s="3" t="s">
        <v>2729</v>
      </c>
      <c r="AH9931" s="3" t="s">
        <v>1657</v>
      </c>
      <c r="AT9931" s="3" t="s">
        <v>81</v>
      </c>
    </row>
    <row r="9932" spans="2:46" x14ac:dyDescent="0.25">
      <c r="B9932" s="5">
        <v>5383</v>
      </c>
      <c r="E9932" s="62">
        <v>31</v>
      </c>
      <c r="F9932" s="6" t="s">
        <v>42</v>
      </c>
      <c r="G9932" s="6">
        <v>2018</v>
      </c>
      <c r="L9932" s="6"/>
      <c r="N9932" s="6" t="s">
        <v>1078</v>
      </c>
      <c r="P9932" s="407">
        <v>154</v>
      </c>
      <c r="Q9932" s="407">
        <v>154</v>
      </c>
      <c r="R9932" s="407">
        <v>6</v>
      </c>
      <c r="S9932" s="3" t="s">
        <v>3</v>
      </c>
      <c r="T9932" s="3" t="s">
        <v>44</v>
      </c>
      <c r="U9932" s="3" t="s">
        <v>72</v>
      </c>
      <c r="V9932" s="227" t="s">
        <v>72</v>
      </c>
      <c r="X9932" s="3" t="s">
        <v>2912</v>
      </c>
      <c r="AA9932" s="18">
        <v>45.258075409999996</v>
      </c>
      <c r="AB9932" s="18">
        <v>-123.074369</v>
      </c>
      <c r="AC9932" s="3" t="s">
        <v>45</v>
      </c>
      <c r="AE9932" s="3" t="s">
        <v>904</v>
      </c>
      <c r="AF9932" s="3" t="str">
        <f t="shared" si="235"/>
        <v>ex Physocarpus capitatus</v>
      </c>
      <c r="AG9932" s="3" t="s">
        <v>2729</v>
      </c>
      <c r="AH9932" s="3" t="s">
        <v>1657</v>
      </c>
      <c r="AT9932" s="3" t="s">
        <v>81</v>
      </c>
    </row>
    <row r="9933" spans="2:46" x14ac:dyDescent="0.25">
      <c r="B9933" s="5">
        <v>5384</v>
      </c>
      <c r="E9933" s="62">
        <v>31</v>
      </c>
      <c r="F9933" s="6" t="s">
        <v>42</v>
      </c>
      <c r="G9933" s="6">
        <v>2018</v>
      </c>
      <c r="L9933" s="6"/>
      <c r="N9933" s="6" t="s">
        <v>1078</v>
      </c>
      <c r="P9933" s="407">
        <v>154</v>
      </c>
      <c r="Q9933" s="407">
        <v>154</v>
      </c>
      <c r="R9933" s="407">
        <v>7</v>
      </c>
      <c r="S9933" s="3" t="s">
        <v>3</v>
      </c>
      <c r="T9933" s="3" t="s">
        <v>44</v>
      </c>
      <c r="U9933" s="3" t="s">
        <v>72</v>
      </c>
      <c r="V9933" s="227" t="s">
        <v>72</v>
      </c>
      <c r="X9933" s="3" t="s">
        <v>2912</v>
      </c>
      <c r="AA9933" s="18">
        <v>45.258075409999996</v>
      </c>
      <c r="AB9933" s="18">
        <v>-123.074369</v>
      </c>
      <c r="AC9933" s="3" t="s">
        <v>45</v>
      </c>
      <c r="AE9933" s="3" t="s">
        <v>904</v>
      </c>
      <c r="AF9933" s="3" t="str">
        <f t="shared" si="235"/>
        <v>ex Physocarpus capitatus</v>
      </c>
      <c r="AG9933" s="3" t="s">
        <v>2729</v>
      </c>
      <c r="AH9933" s="3" t="s">
        <v>1657</v>
      </c>
      <c r="AT9933" s="3" t="s">
        <v>81</v>
      </c>
    </row>
    <row r="9934" spans="2:46" x14ac:dyDescent="0.25">
      <c r="B9934" s="5">
        <v>5385</v>
      </c>
      <c r="E9934" s="62">
        <v>31</v>
      </c>
      <c r="F9934" s="6" t="s">
        <v>42</v>
      </c>
      <c r="G9934" s="6">
        <v>2018</v>
      </c>
      <c r="L9934" s="6"/>
      <c r="N9934" s="6" t="s">
        <v>1078</v>
      </c>
      <c r="P9934" s="407">
        <v>154</v>
      </c>
      <c r="Q9934" s="407">
        <v>154</v>
      </c>
      <c r="R9934" s="407">
        <v>8</v>
      </c>
      <c r="S9934" s="3" t="s">
        <v>3</v>
      </c>
      <c r="T9934" s="3" t="s">
        <v>44</v>
      </c>
      <c r="U9934" s="3" t="s">
        <v>72</v>
      </c>
      <c r="V9934" s="227" t="s">
        <v>72</v>
      </c>
      <c r="X9934" s="3" t="s">
        <v>2912</v>
      </c>
      <c r="AA9934" s="18">
        <v>45.258075409999996</v>
      </c>
      <c r="AB9934" s="18">
        <v>-123.074369</v>
      </c>
      <c r="AC9934" s="3" t="s">
        <v>45</v>
      </c>
      <c r="AE9934" s="3" t="s">
        <v>904</v>
      </c>
      <c r="AF9934" s="3" t="str">
        <f t="shared" si="235"/>
        <v>ex Physocarpus capitatus</v>
      </c>
      <c r="AG9934" s="3" t="s">
        <v>2729</v>
      </c>
      <c r="AH9934" s="3" t="s">
        <v>1657</v>
      </c>
      <c r="AT9934" s="3" t="s">
        <v>81</v>
      </c>
    </row>
    <row r="9935" spans="2:46" x14ac:dyDescent="0.25">
      <c r="B9935" s="5">
        <v>5386</v>
      </c>
      <c r="E9935" s="62">
        <v>31</v>
      </c>
      <c r="F9935" s="6" t="s">
        <v>42</v>
      </c>
      <c r="G9935" s="6">
        <v>2018</v>
      </c>
      <c r="L9935" s="6"/>
      <c r="N9935" s="6" t="s">
        <v>1078</v>
      </c>
      <c r="P9935" s="407">
        <v>154</v>
      </c>
      <c r="Q9935" s="407">
        <v>154</v>
      </c>
      <c r="R9935" s="407">
        <v>9</v>
      </c>
      <c r="S9935" s="3" t="s">
        <v>3</v>
      </c>
      <c r="T9935" s="3" t="s">
        <v>44</v>
      </c>
      <c r="U9935" s="3" t="s">
        <v>72</v>
      </c>
      <c r="V9935" s="227" t="s">
        <v>72</v>
      </c>
      <c r="X9935" s="3" t="s">
        <v>2912</v>
      </c>
      <c r="AA9935" s="18">
        <v>45.258075409999996</v>
      </c>
      <c r="AB9935" s="18">
        <v>-123.074369</v>
      </c>
      <c r="AC9935" s="3" t="s">
        <v>45</v>
      </c>
      <c r="AE9935" s="3" t="s">
        <v>904</v>
      </c>
      <c r="AF9935" s="3" t="str">
        <f t="shared" si="235"/>
        <v>ex Physocarpus capitatus</v>
      </c>
      <c r="AG9935" s="3" t="s">
        <v>2729</v>
      </c>
      <c r="AH9935" s="3" t="s">
        <v>1657</v>
      </c>
      <c r="AT9935" s="3" t="s">
        <v>81</v>
      </c>
    </row>
    <row r="9936" spans="2:46" x14ac:dyDescent="0.25">
      <c r="B9936" s="5">
        <v>5393</v>
      </c>
      <c r="E9936" s="62">
        <v>31</v>
      </c>
      <c r="F9936" s="6" t="s">
        <v>42</v>
      </c>
      <c r="G9936" s="6">
        <v>2018</v>
      </c>
      <c r="L9936" s="6"/>
      <c r="N9936" s="6" t="s">
        <v>1079</v>
      </c>
      <c r="P9936" s="407">
        <v>155</v>
      </c>
      <c r="Q9936" s="407">
        <v>155</v>
      </c>
      <c r="R9936" s="407">
        <v>1</v>
      </c>
      <c r="S9936" s="3" t="s">
        <v>3</v>
      </c>
      <c r="T9936" s="3" t="s">
        <v>44</v>
      </c>
      <c r="U9936" s="3" t="s">
        <v>72</v>
      </c>
      <c r="V9936" s="227" t="s">
        <v>72</v>
      </c>
      <c r="X9936" s="3" t="s">
        <v>2912</v>
      </c>
      <c r="AA9936" s="18">
        <v>45.25830663</v>
      </c>
      <c r="AB9936" s="18">
        <v>-123.0742211</v>
      </c>
      <c r="AC9936" s="3" t="s">
        <v>45</v>
      </c>
      <c r="AE9936" s="3" t="s">
        <v>330</v>
      </c>
      <c r="AF9936" s="3" t="str">
        <f t="shared" si="235"/>
        <v>ex Eschscholzia californica</v>
      </c>
      <c r="AG9936" s="3" t="s">
        <v>2729</v>
      </c>
      <c r="AH9936" s="3" t="s">
        <v>1657</v>
      </c>
      <c r="AT9936" s="3" t="s">
        <v>81</v>
      </c>
    </row>
    <row r="9937" spans="2:46" x14ac:dyDescent="0.25">
      <c r="B9937" s="5">
        <v>5394</v>
      </c>
      <c r="E9937" s="62">
        <v>31</v>
      </c>
      <c r="F9937" s="6" t="s">
        <v>42</v>
      </c>
      <c r="G9937" s="6">
        <v>2018</v>
      </c>
      <c r="L9937" s="6"/>
      <c r="N9937" s="6" t="s">
        <v>1079</v>
      </c>
      <c r="P9937" s="407">
        <v>155</v>
      </c>
      <c r="Q9937" s="407">
        <v>155</v>
      </c>
      <c r="R9937" s="407">
        <v>2</v>
      </c>
      <c r="S9937" s="3" t="s">
        <v>3</v>
      </c>
      <c r="T9937" s="3" t="s">
        <v>44</v>
      </c>
      <c r="U9937" s="3" t="s">
        <v>72</v>
      </c>
      <c r="V9937" s="227" t="s">
        <v>72</v>
      </c>
      <c r="X9937" s="3" t="s">
        <v>2912</v>
      </c>
      <c r="AA9937" s="18">
        <v>45.25830663</v>
      </c>
      <c r="AB9937" s="18">
        <v>-123.0742211</v>
      </c>
      <c r="AC9937" s="3" t="s">
        <v>45</v>
      </c>
      <c r="AE9937" s="3" t="s">
        <v>330</v>
      </c>
      <c r="AF9937" s="3" t="str">
        <f t="shared" si="235"/>
        <v>ex Eschscholzia californica</v>
      </c>
      <c r="AG9937" s="3" t="s">
        <v>2729</v>
      </c>
      <c r="AH9937" s="3" t="s">
        <v>1657</v>
      </c>
      <c r="AT9937" s="3" t="s">
        <v>81</v>
      </c>
    </row>
    <row r="9938" spans="2:46" x14ac:dyDescent="0.25">
      <c r="B9938" s="5">
        <v>5395</v>
      </c>
      <c r="E9938" s="62">
        <v>31</v>
      </c>
      <c r="F9938" s="6" t="s">
        <v>42</v>
      </c>
      <c r="G9938" s="6">
        <v>2018</v>
      </c>
      <c r="L9938" s="6"/>
      <c r="N9938" s="6" t="s">
        <v>1079</v>
      </c>
      <c r="P9938" s="407">
        <v>155</v>
      </c>
      <c r="Q9938" s="407">
        <v>155</v>
      </c>
      <c r="R9938" s="407">
        <v>3</v>
      </c>
      <c r="S9938" s="3" t="s">
        <v>3</v>
      </c>
      <c r="T9938" s="3" t="s">
        <v>44</v>
      </c>
      <c r="U9938" s="3" t="s">
        <v>72</v>
      </c>
      <c r="V9938" s="227" t="s">
        <v>72</v>
      </c>
      <c r="X9938" s="3" t="s">
        <v>2912</v>
      </c>
      <c r="AA9938" s="18">
        <v>45.25830663</v>
      </c>
      <c r="AB9938" s="18">
        <v>-123.0742211</v>
      </c>
      <c r="AC9938" s="3" t="s">
        <v>45</v>
      </c>
      <c r="AE9938" s="3" t="s">
        <v>330</v>
      </c>
      <c r="AF9938" s="3" t="str">
        <f t="shared" si="235"/>
        <v>ex Eschscholzia californica</v>
      </c>
      <c r="AG9938" s="3" t="s">
        <v>2729</v>
      </c>
      <c r="AH9938" s="3" t="s">
        <v>1657</v>
      </c>
      <c r="AT9938" s="3" t="s">
        <v>81</v>
      </c>
    </row>
    <row r="9939" spans="2:46" x14ac:dyDescent="0.25">
      <c r="B9939" s="5">
        <v>5396</v>
      </c>
      <c r="E9939" s="62">
        <v>31</v>
      </c>
      <c r="F9939" s="6" t="s">
        <v>42</v>
      </c>
      <c r="G9939" s="6">
        <v>2018</v>
      </c>
      <c r="L9939" s="6"/>
      <c r="N9939" s="6" t="s">
        <v>1079</v>
      </c>
      <c r="P9939" s="407">
        <v>155</v>
      </c>
      <c r="Q9939" s="407">
        <v>155</v>
      </c>
      <c r="R9939" s="407">
        <v>4</v>
      </c>
      <c r="S9939" s="3" t="s">
        <v>3</v>
      </c>
      <c r="T9939" s="3" t="s">
        <v>44</v>
      </c>
      <c r="U9939" s="3" t="s">
        <v>72</v>
      </c>
      <c r="V9939" s="227" t="s">
        <v>72</v>
      </c>
      <c r="X9939" s="3" t="s">
        <v>2912</v>
      </c>
      <c r="AA9939" s="18">
        <v>45.25830663</v>
      </c>
      <c r="AB9939" s="18">
        <v>-123.0742211</v>
      </c>
      <c r="AC9939" s="3" t="s">
        <v>45</v>
      </c>
      <c r="AE9939" s="3" t="s">
        <v>330</v>
      </c>
      <c r="AF9939" s="3" t="str">
        <f t="shared" si="235"/>
        <v>ex Eschscholzia californica</v>
      </c>
      <c r="AG9939" s="3" t="s">
        <v>2729</v>
      </c>
      <c r="AH9939" s="3" t="s">
        <v>1657</v>
      </c>
      <c r="AT9939" s="3" t="s">
        <v>81</v>
      </c>
    </row>
    <row r="9940" spans="2:46" x14ac:dyDescent="0.25">
      <c r="B9940" s="5">
        <v>5397</v>
      </c>
      <c r="E9940" s="62">
        <v>31</v>
      </c>
      <c r="F9940" s="6" t="s">
        <v>42</v>
      </c>
      <c r="G9940" s="6">
        <v>2018</v>
      </c>
      <c r="L9940" s="6"/>
      <c r="N9940" s="6" t="s">
        <v>1079</v>
      </c>
      <c r="P9940" s="407">
        <v>155</v>
      </c>
      <c r="Q9940" s="407">
        <v>155</v>
      </c>
      <c r="R9940" s="407">
        <v>5</v>
      </c>
      <c r="S9940" s="3" t="s">
        <v>3</v>
      </c>
      <c r="T9940" s="3" t="s">
        <v>44</v>
      </c>
      <c r="U9940" s="3" t="s">
        <v>72</v>
      </c>
      <c r="V9940" s="227" t="s">
        <v>72</v>
      </c>
      <c r="X9940" s="3" t="s">
        <v>2912</v>
      </c>
      <c r="AA9940" s="18">
        <v>45.25830663</v>
      </c>
      <c r="AB9940" s="18">
        <v>-123.0742211</v>
      </c>
      <c r="AC9940" s="3" t="s">
        <v>45</v>
      </c>
      <c r="AE9940" s="3" t="s">
        <v>330</v>
      </c>
      <c r="AF9940" s="3" t="str">
        <f t="shared" si="235"/>
        <v>ex Eschscholzia californica</v>
      </c>
      <c r="AG9940" s="3" t="s">
        <v>2729</v>
      </c>
      <c r="AH9940" s="3" t="s">
        <v>1657</v>
      </c>
      <c r="AT9940" s="3" t="s">
        <v>81</v>
      </c>
    </row>
    <row r="9941" spans="2:46" x14ac:dyDescent="0.25">
      <c r="B9941" s="5">
        <v>5398</v>
      </c>
      <c r="E9941" s="62">
        <v>31</v>
      </c>
      <c r="F9941" s="6" t="s">
        <v>42</v>
      </c>
      <c r="G9941" s="6">
        <v>2018</v>
      </c>
      <c r="L9941" s="6"/>
      <c r="N9941" s="6" t="s">
        <v>1079</v>
      </c>
      <c r="P9941" s="407">
        <v>155</v>
      </c>
      <c r="Q9941" s="407">
        <v>155</v>
      </c>
      <c r="R9941" s="407">
        <v>6</v>
      </c>
      <c r="S9941" s="3" t="s">
        <v>3</v>
      </c>
      <c r="T9941" s="3" t="s">
        <v>44</v>
      </c>
      <c r="U9941" s="3" t="s">
        <v>72</v>
      </c>
      <c r="V9941" s="227" t="s">
        <v>72</v>
      </c>
      <c r="X9941" s="3" t="s">
        <v>2912</v>
      </c>
      <c r="AA9941" s="18">
        <v>45.25830663</v>
      </c>
      <c r="AB9941" s="18">
        <v>-123.0742211</v>
      </c>
      <c r="AC9941" s="3" t="s">
        <v>45</v>
      </c>
      <c r="AE9941" s="3" t="s">
        <v>330</v>
      </c>
      <c r="AF9941" s="3" t="str">
        <f t="shared" si="235"/>
        <v>ex Eschscholzia californica</v>
      </c>
      <c r="AG9941" s="3" t="s">
        <v>2729</v>
      </c>
      <c r="AH9941" s="3" t="s">
        <v>1657</v>
      </c>
      <c r="AT9941" s="3" t="s">
        <v>81</v>
      </c>
    </row>
    <row r="9942" spans="2:46" x14ac:dyDescent="0.25">
      <c r="B9942" s="5">
        <v>5399</v>
      </c>
      <c r="E9942" s="62">
        <v>31</v>
      </c>
      <c r="F9942" s="6" t="s">
        <v>42</v>
      </c>
      <c r="G9942" s="6">
        <v>2018</v>
      </c>
      <c r="L9942" s="6"/>
      <c r="N9942" s="6" t="s">
        <v>1079</v>
      </c>
      <c r="P9942" s="407">
        <v>155</v>
      </c>
      <c r="Q9942" s="407">
        <v>155</v>
      </c>
      <c r="R9942" s="407">
        <v>7</v>
      </c>
      <c r="S9942" s="3" t="s">
        <v>3</v>
      </c>
      <c r="T9942" s="3" t="s">
        <v>44</v>
      </c>
      <c r="U9942" s="3" t="s">
        <v>72</v>
      </c>
      <c r="V9942" s="227" t="s">
        <v>72</v>
      </c>
      <c r="X9942" s="3" t="s">
        <v>2912</v>
      </c>
      <c r="AA9942" s="18">
        <v>45.25830663</v>
      </c>
      <c r="AB9942" s="18">
        <v>-123.0742211</v>
      </c>
      <c r="AC9942" s="3" t="s">
        <v>45</v>
      </c>
      <c r="AE9942" s="3" t="s">
        <v>330</v>
      </c>
      <c r="AF9942" s="3" t="str">
        <f t="shared" si="235"/>
        <v>ex Eschscholzia californica</v>
      </c>
      <c r="AG9942" s="3" t="s">
        <v>2729</v>
      </c>
      <c r="AH9942" s="3" t="s">
        <v>1657</v>
      </c>
      <c r="AT9942" s="3" t="s">
        <v>81</v>
      </c>
    </row>
    <row r="9943" spans="2:46" x14ac:dyDescent="0.25">
      <c r="B9943" s="5">
        <v>5400</v>
      </c>
      <c r="E9943" s="62">
        <v>31</v>
      </c>
      <c r="F9943" s="6" t="s">
        <v>42</v>
      </c>
      <c r="G9943" s="6">
        <v>2018</v>
      </c>
      <c r="L9943" s="6"/>
      <c r="N9943" s="6" t="s">
        <v>1079</v>
      </c>
      <c r="P9943" s="407">
        <v>155</v>
      </c>
      <c r="Q9943" s="407">
        <v>155</v>
      </c>
      <c r="R9943" s="407">
        <v>8</v>
      </c>
      <c r="S9943" s="3" t="s">
        <v>3</v>
      </c>
      <c r="T9943" s="3" t="s">
        <v>44</v>
      </c>
      <c r="U9943" s="3" t="s">
        <v>72</v>
      </c>
      <c r="V9943" s="227" t="s">
        <v>72</v>
      </c>
      <c r="X9943" s="3" t="s">
        <v>2912</v>
      </c>
      <c r="AA9943" s="18">
        <v>45.25830663</v>
      </c>
      <c r="AB9943" s="18">
        <v>-123.0742211</v>
      </c>
      <c r="AC9943" s="3" t="s">
        <v>45</v>
      </c>
      <c r="AE9943" s="3" t="s">
        <v>330</v>
      </c>
      <c r="AF9943" s="3" t="str">
        <f t="shared" si="235"/>
        <v>ex Eschscholzia californica</v>
      </c>
      <c r="AG9943" s="3" t="s">
        <v>2729</v>
      </c>
      <c r="AH9943" s="3" t="s">
        <v>1657</v>
      </c>
      <c r="AT9943" s="3" t="s">
        <v>81</v>
      </c>
    </row>
    <row r="9944" spans="2:46" x14ac:dyDescent="0.25">
      <c r="B9944" s="5">
        <v>5401</v>
      </c>
      <c r="E9944" s="62">
        <v>31</v>
      </c>
      <c r="F9944" s="6" t="s">
        <v>42</v>
      </c>
      <c r="G9944" s="6">
        <v>2018</v>
      </c>
      <c r="L9944" s="6"/>
      <c r="N9944" s="6" t="s">
        <v>1108</v>
      </c>
      <c r="P9944" s="407">
        <v>156</v>
      </c>
      <c r="Q9944" s="407">
        <v>156</v>
      </c>
      <c r="R9944" s="407">
        <v>1</v>
      </c>
      <c r="S9944" s="3" t="s">
        <v>3</v>
      </c>
      <c r="T9944" s="3" t="s">
        <v>44</v>
      </c>
      <c r="U9944" s="3" t="s">
        <v>72</v>
      </c>
      <c r="V9944" s="227" t="s">
        <v>72</v>
      </c>
      <c r="X9944" s="3" t="s">
        <v>2912</v>
      </c>
      <c r="AA9944" s="18">
        <v>45.258329259999996</v>
      </c>
      <c r="AB9944" s="18">
        <v>-123.074189</v>
      </c>
      <c r="AC9944" s="3" t="s">
        <v>45</v>
      </c>
      <c r="AE9944" s="3" t="s">
        <v>892</v>
      </c>
      <c r="AF9944" s="3" t="str">
        <f t="shared" si="235"/>
        <v>ex Eriophyllum lanatum</v>
      </c>
      <c r="AG9944" s="3" t="s">
        <v>2729</v>
      </c>
      <c r="AH9944" s="3" t="s">
        <v>1657</v>
      </c>
      <c r="AT9944" s="3" t="s">
        <v>81</v>
      </c>
    </row>
    <row r="9945" spans="2:46" x14ac:dyDescent="0.25">
      <c r="B9945" s="5">
        <v>5402</v>
      </c>
      <c r="E9945" s="62">
        <v>31</v>
      </c>
      <c r="F9945" s="6" t="s">
        <v>42</v>
      </c>
      <c r="G9945" s="6">
        <v>2018</v>
      </c>
      <c r="L9945" s="6"/>
      <c r="N9945" s="6" t="s">
        <v>1108</v>
      </c>
      <c r="P9945" s="407">
        <v>156</v>
      </c>
      <c r="Q9945" s="407">
        <v>156</v>
      </c>
      <c r="R9945" s="407">
        <v>2</v>
      </c>
      <c r="S9945" s="3" t="s">
        <v>3</v>
      </c>
      <c r="T9945" s="3" t="s">
        <v>44</v>
      </c>
      <c r="U9945" s="3" t="s">
        <v>72</v>
      </c>
      <c r="V9945" s="227" t="s">
        <v>72</v>
      </c>
      <c r="X9945" s="3" t="s">
        <v>2912</v>
      </c>
      <c r="AA9945" s="18">
        <v>45.258329259999996</v>
      </c>
      <c r="AB9945" s="18">
        <v>-123.074189</v>
      </c>
      <c r="AC9945" s="3" t="s">
        <v>45</v>
      </c>
      <c r="AE9945" s="3" t="s">
        <v>892</v>
      </c>
      <c r="AF9945" s="3" t="str">
        <f t="shared" si="235"/>
        <v>ex Eriophyllum lanatum</v>
      </c>
      <c r="AG9945" s="3" t="s">
        <v>2729</v>
      </c>
      <c r="AH9945" s="3" t="s">
        <v>1657</v>
      </c>
      <c r="AT9945" s="3" t="s">
        <v>81</v>
      </c>
    </row>
    <row r="9946" spans="2:46" x14ac:dyDescent="0.25">
      <c r="B9946" s="5">
        <v>5403</v>
      </c>
      <c r="E9946" s="62">
        <v>31</v>
      </c>
      <c r="F9946" s="6" t="s">
        <v>42</v>
      </c>
      <c r="G9946" s="6">
        <v>2018</v>
      </c>
      <c r="L9946" s="6"/>
      <c r="N9946" s="6" t="s">
        <v>1108</v>
      </c>
      <c r="P9946" s="407">
        <v>156</v>
      </c>
      <c r="Q9946" s="407">
        <v>156</v>
      </c>
      <c r="R9946" s="407">
        <v>3</v>
      </c>
      <c r="S9946" s="3" t="s">
        <v>3</v>
      </c>
      <c r="T9946" s="3" t="s">
        <v>44</v>
      </c>
      <c r="U9946" s="3" t="s">
        <v>72</v>
      </c>
      <c r="V9946" s="227" t="s">
        <v>72</v>
      </c>
      <c r="X9946" s="3" t="s">
        <v>2912</v>
      </c>
      <c r="AA9946" s="18">
        <v>45.258329259999996</v>
      </c>
      <c r="AB9946" s="18">
        <v>-123.074189</v>
      </c>
      <c r="AC9946" s="3" t="s">
        <v>45</v>
      </c>
      <c r="AE9946" s="3" t="s">
        <v>892</v>
      </c>
      <c r="AF9946" s="3" t="str">
        <f t="shared" si="235"/>
        <v>ex Eriophyllum lanatum</v>
      </c>
      <c r="AG9946" s="3" t="s">
        <v>2729</v>
      </c>
      <c r="AH9946" s="3" t="s">
        <v>1657</v>
      </c>
      <c r="AT9946" s="3" t="s">
        <v>81</v>
      </c>
    </row>
    <row r="9947" spans="2:46" x14ac:dyDescent="0.25">
      <c r="B9947" s="5">
        <v>5404</v>
      </c>
      <c r="E9947" s="62">
        <v>31</v>
      </c>
      <c r="F9947" s="6" t="s">
        <v>42</v>
      </c>
      <c r="G9947" s="6">
        <v>2018</v>
      </c>
      <c r="L9947" s="6"/>
      <c r="N9947" s="6" t="s">
        <v>1108</v>
      </c>
      <c r="P9947" s="407">
        <v>156</v>
      </c>
      <c r="Q9947" s="407">
        <v>156</v>
      </c>
      <c r="R9947" s="407">
        <v>4</v>
      </c>
      <c r="S9947" s="3" t="s">
        <v>3</v>
      </c>
      <c r="T9947" s="3" t="s">
        <v>44</v>
      </c>
      <c r="U9947" s="3" t="s">
        <v>72</v>
      </c>
      <c r="V9947" s="227" t="s">
        <v>72</v>
      </c>
      <c r="X9947" s="3" t="s">
        <v>2912</v>
      </c>
      <c r="AA9947" s="18">
        <v>45.258329259999996</v>
      </c>
      <c r="AB9947" s="18">
        <v>-123.074189</v>
      </c>
      <c r="AC9947" s="3" t="s">
        <v>45</v>
      </c>
      <c r="AE9947" s="3" t="s">
        <v>892</v>
      </c>
      <c r="AF9947" s="3" t="str">
        <f t="shared" si="235"/>
        <v>ex Eriophyllum lanatum</v>
      </c>
      <c r="AG9947" s="3" t="s">
        <v>2729</v>
      </c>
      <c r="AH9947" s="3" t="s">
        <v>1657</v>
      </c>
      <c r="AT9947" s="3" t="s">
        <v>81</v>
      </c>
    </row>
    <row r="9948" spans="2:46" x14ac:dyDescent="0.25">
      <c r="B9948" s="5">
        <v>5405</v>
      </c>
      <c r="E9948" s="62">
        <v>31</v>
      </c>
      <c r="F9948" s="6" t="s">
        <v>42</v>
      </c>
      <c r="G9948" s="6">
        <v>2018</v>
      </c>
      <c r="L9948" s="6"/>
      <c r="N9948" s="6" t="s">
        <v>1108</v>
      </c>
      <c r="P9948" s="407">
        <v>156</v>
      </c>
      <c r="Q9948" s="407">
        <v>156</v>
      </c>
      <c r="R9948" s="407">
        <v>5</v>
      </c>
      <c r="S9948" s="3" t="s">
        <v>3</v>
      </c>
      <c r="T9948" s="3" t="s">
        <v>44</v>
      </c>
      <c r="U9948" s="3" t="s">
        <v>72</v>
      </c>
      <c r="V9948" s="227" t="s">
        <v>72</v>
      </c>
      <c r="X9948" s="3" t="s">
        <v>2912</v>
      </c>
      <c r="AA9948" s="18">
        <v>45.258329259999996</v>
      </c>
      <c r="AB9948" s="18">
        <v>-123.074189</v>
      </c>
      <c r="AC9948" s="3" t="s">
        <v>45</v>
      </c>
      <c r="AE9948" s="3" t="s">
        <v>892</v>
      </c>
      <c r="AF9948" s="3" t="str">
        <f t="shared" si="235"/>
        <v>ex Eriophyllum lanatum</v>
      </c>
      <c r="AG9948" s="3" t="s">
        <v>2729</v>
      </c>
      <c r="AH9948" s="3" t="s">
        <v>1657</v>
      </c>
      <c r="AT9948" s="3" t="s">
        <v>81</v>
      </c>
    </row>
    <row r="9949" spans="2:46" x14ac:dyDescent="0.25">
      <c r="B9949" s="5">
        <v>5406</v>
      </c>
      <c r="E9949" s="62">
        <v>31</v>
      </c>
      <c r="F9949" s="6" t="s">
        <v>42</v>
      </c>
      <c r="G9949" s="6">
        <v>2018</v>
      </c>
      <c r="L9949" s="6"/>
      <c r="N9949" s="6" t="s">
        <v>1108</v>
      </c>
      <c r="P9949" s="407">
        <v>156</v>
      </c>
      <c r="Q9949" s="407">
        <v>156</v>
      </c>
      <c r="R9949" s="407">
        <v>6</v>
      </c>
      <c r="S9949" s="3" t="s">
        <v>3</v>
      </c>
      <c r="T9949" s="3" t="s">
        <v>44</v>
      </c>
      <c r="U9949" s="3" t="s">
        <v>72</v>
      </c>
      <c r="V9949" s="227" t="s">
        <v>72</v>
      </c>
      <c r="X9949" s="3" t="s">
        <v>2912</v>
      </c>
      <c r="AA9949" s="18">
        <v>45.258329259999996</v>
      </c>
      <c r="AB9949" s="18">
        <v>-123.074189</v>
      </c>
      <c r="AC9949" s="3" t="s">
        <v>45</v>
      </c>
      <c r="AE9949" s="3" t="s">
        <v>892</v>
      </c>
      <c r="AF9949" s="3" t="str">
        <f t="shared" ref="AF9949:AF9968" si="236">CONCATENATE("ex ", AE9949)</f>
        <v>ex Eriophyllum lanatum</v>
      </c>
      <c r="AG9949" s="3" t="s">
        <v>2729</v>
      </c>
      <c r="AH9949" s="3" t="s">
        <v>1657</v>
      </c>
      <c r="AT9949" s="3" t="s">
        <v>81</v>
      </c>
    </row>
    <row r="9950" spans="2:46" x14ac:dyDescent="0.25">
      <c r="B9950" s="5">
        <v>5407</v>
      </c>
      <c r="E9950" s="62">
        <v>31</v>
      </c>
      <c r="F9950" s="6" t="s">
        <v>42</v>
      </c>
      <c r="G9950" s="6">
        <v>2018</v>
      </c>
      <c r="L9950" s="6"/>
      <c r="N9950" s="6" t="s">
        <v>1108</v>
      </c>
      <c r="P9950" s="407">
        <v>156</v>
      </c>
      <c r="Q9950" s="407">
        <v>156</v>
      </c>
      <c r="R9950" s="407">
        <v>7</v>
      </c>
      <c r="S9950" s="3" t="s">
        <v>3</v>
      </c>
      <c r="T9950" s="3" t="s">
        <v>44</v>
      </c>
      <c r="U9950" s="3" t="s">
        <v>72</v>
      </c>
      <c r="V9950" s="227" t="s">
        <v>72</v>
      </c>
      <c r="X9950" s="3" t="s">
        <v>2912</v>
      </c>
      <c r="AA9950" s="18">
        <v>45.258329259999996</v>
      </c>
      <c r="AB9950" s="18">
        <v>-123.074189</v>
      </c>
      <c r="AC9950" s="3" t="s">
        <v>45</v>
      </c>
      <c r="AE9950" s="3" t="s">
        <v>892</v>
      </c>
      <c r="AF9950" s="3" t="str">
        <f t="shared" si="236"/>
        <v>ex Eriophyllum lanatum</v>
      </c>
      <c r="AG9950" s="3" t="s">
        <v>2729</v>
      </c>
      <c r="AH9950" s="3" t="s">
        <v>1657</v>
      </c>
      <c r="AT9950" s="3" t="s">
        <v>81</v>
      </c>
    </row>
    <row r="9951" spans="2:46" x14ac:dyDescent="0.25">
      <c r="B9951" s="5">
        <v>5408</v>
      </c>
      <c r="E9951" s="62">
        <v>31</v>
      </c>
      <c r="F9951" s="6" t="s">
        <v>42</v>
      </c>
      <c r="G9951" s="6">
        <v>2018</v>
      </c>
      <c r="L9951" s="6"/>
      <c r="N9951" s="6" t="s">
        <v>1108</v>
      </c>
      <c r="P9951" s="407">
        <v>156</v>
      </c>
      <c r="Q9951" s="407">
        <v>156</v>
      </c>
      <c r="R9951" s="407">
        <v>8</v>
      </c>
      <c r="S9951" s="3" t="s">
        <v>3</v>
      </c>
      <c r="T9951" s="3" t="s">
        <v>44</v>
      </c>
      <c r="U9951" s="3" t="s">
        <v>72</v>
      </c>
      <c r="V9951" s="227" t="s">
        <v>72</v>
      </c>
      <c r="X9951" s="3" t="s">
        <v>2912</v>
      </c>
      <c r="AA9951" s="18">
        <v>45.258329259999996</v>
      </c>
      <c r="AB9951" s="18">
        <v>-123.074189</v>
      </c>
      <c r="AC9951" s="3" t="s">
        <v>45</v>
      </c>
      <c r="AE9951" s="3" t="s">
        <v>892</v>
      </c>
      <c r="AF9951" s="3" t="str">
        <f t="shared" si="236"/>
        <v>ex Eriophyllum lanatum</v>
      </c>
      <c r="AG9951" s="3" t="s">
        <v>2729</v>
      </c>
      <c r="AH9951" s="3" t="s">
        <v>1657</v>
      </c>
      <c r="AT9951" s="3" t="s">
        <v>81</v>
      </c>
    </row>
    <row r="9952" spans="2:46" x14ac:dyDescent="0.25">
      <c r="B9952" s="5">
        <v>5409</v>
      </c>
      <c r="E9952" s="62">
        <v>31</v>
      </c>
      <c r="F9952" s="6" t="s">
        <v>42</v>
      </c>
      <c r="G9952" s="6">
        <v>2018</v>
      </c>
      <c r="L9952" s="6"/>
      <c r="N9952" s="6" t="s">
        <v>1108</v>
      </c>
      <c r="P9952" s="407">
        <v>156</v>
      </c>
      <c r="Q9952" s="407">
        <v>156</v>
      </c>
      <c r="R9952" s="407">
        <v>9</v>
      </c>
      <c r="S9952" s="3" t="s">
        <v>3</v>
      </c>
      <c r="T9952" s="3" t="s">
        <v>44</v>
      </c>
      <c r="U9952" s="3" t="s">
        <v>72</v>
      </c>
      <c r="V9952" s="227" t="s">
        <v>72</v>
      </c>
      <c r="X9952" s="3" t="s">
        <v>2912</v>
      </c>
      <c r="AA9952" s="18">
        <v>45.258329259999996</v>
      </c>
      <c r="AB9952" s="18">
        <v>-123.074189</v>
      </c>
      <c r="AC9952" s="3" t="s">
        <v>45</v>
      </c>
      <c r="AE9952" s="3" t="s">
        <v>892</v>
      </c>
      <c r="AF9952" s="3" t="str">
        <f t="shared" si="236"/>
        <v>ex Eriophyllum lanatum</v>
      </c>
      <c r="AG9952" s="3" t="s">
        <v>2729</v>
      </c>
      <c r="AH9952" s="3" t="s">
        <v>1657</v>
      </c>
      <c r="AT9952" s="3" t="s">
        <v>81</v>
      </c>
    </row>
    <row r="9953" spans="1:46" x14ac:dyDescent="0.25">
      <c r="B9953" s="5">
        <v>5410</v>
      </c>
      <c r="E9953" s="62">
        <v>31</v>
      </c>
      <c r="F9953" s="6" t="s">
        <v>42</v>
      </c>
      <c r="G9953" s="6">
        <v>2018</v>
      </c>
      <c r="L9953" s="6"/>
      <c r="N9953" s="6" t="s">
        <v>1108</v>
      </c>
      <c r="P9953" s="407">
        <v>156</v>
      </c>
      <c r="Q9953" s="407">
        <v>156</v>
      </c>
      <c r="R9953" s="407">
        <v>10</v>
      </c>
      <c r="S9953" s="3" t="s">
        <v>3</v>
      </c>
      <c r="T9953" s="3" t="s">
        <v>44</v>
      </c>
      <c r="U9953" s="3" t="s">
        <v>72</v>
      </c>
      <c r="V9953" s="227" t="s">
        <v>72</v>
      </c>
      <c r="X9953" s="3" t="s">
        <v>2912</v>
      </c>
      <c r="AA9953" s="18">
        <v>45.258329259999996</v>
      </c>
      <c r="AB9953" s="18">
        <v>-123.074189</v>
      </c>
      <c r="AC9953" s="3" t="s">
        <v>45</v>
      </c>
      <c r="AE9953" s="3" t="s">
        <v>892</v>
      </c>
      <c r="AF9953" s="3" t="str">
        <f t="shared" si="236"/>
        <v>ex Eriophyllum lanatum</v>
      </c>
      <c r="AG9953" s="3" t="s">
        <v>2729</v>
      </c>
      <c r="AH9953" s="3" t="s">
        <v>1657</v>
      </c>
      <c r="AT9953" s="3" t="s">
        <v>81</v>
      </c>
    </row>
    <row r="9954" spans="1:46" x14ac:dyDescent="0.25">
      <c r="B9954" s="5">
        <v>5411</v>
      </c>
      <c r="E9954" s="62">
        <v>31</v>
      </c>
      <c r="F9954" s="6" t="s">
        <v>42</v>
      </c>
      <c r="G9954" s="6">
        <v>2018</v>
      </c>
      <c r="L9954" s="6"/>
      <c r="N9954" s="6" t="s">
        <v>1108</v>
      </c>
      <c r="P9954" s="407">
        <v>156</v>
      </c>
      <c r="Q9954" s="407">
        <v>156</v>
      </c>
      <c r="R9954" s="407">
        <v>11</v>
      </c>
      <c r="S9954" s="3" t="s">
        <v>3</v>
      </c>
      <c r="T9954" s="3" t="s">
        <v>44</v>
      </c>
      <c r="U9954" s="3" t="s">
        <v>72</v>
      </c>
      <c r="V9954" s="227" t="s">
        <v>72</v>
      </c>
      <c r="X9954" s="3" t="s">
        <v>2912</v>
      </c>
      <c r="AA9954" s="18">
        <v>45.258329259999996</v>
      </c>
      <c r="AB9954" s="18">
        <v>-123.074189</v>
      </c>
      <c r="AC9954" s="3" t="s">
        <v>45</v>
      </c>
      <c r="AE9954" s="3" t="s">
        <v>892</v>
      </c>
      <c r="AF9954" s="3" t="str">
        <f t="shared" si="236"/>
        <v>ex Eriophyllum lanatum</v>
      </c>
      <c r="AG9954" s="3" t="s">
        <v>2729</v>
      </c>
      <c r="AH9954" s="3" t="s">
        <v>1657</v>
      </c>
      <c r="AT9954" s="3" t="s">
        <v>81</v>
      </c>
    </row>
    <row r="9955" spans="1:46" x14ac:dyDescent="0.25">
      <c r="B9955" s="5">
        <v>5412</v>
      </c>
      <c r="E9955" s="62">
        <v>31</v>
      </c>
      <c r="F9955" s="6" t="s">
        <v>42</v>
      </c>
      <c r="G9955" s="6">
        <v>2018</v>
      </c>
      <c r="L9955" s="6"/>
      <c r="N9955" s="6" t="s">
        <v>1108</v>
      </c>
      <c r="P9955" s="407">
        <v>156</v>
      </c>
      <c r="Q9955" s="407">
        <v>156</v>
      </c>
      <c r="R9955" s="407">
        <v>12</v>
      </c>
      <c r="S9955" s="3" t="s">
        <v>3</v>
      </c>
      <c r="T9955" s="3" t="s">
        <v>44</v>
      </c>
      <c r="U9955" s="3" t="s">
        <v>72</v>
      </c>
      <c r="V9955" s="227" t="s">
        <v>72</v>
      </c>
      <c r="X9955" s="3" t="s">
        <v>2912</v>
      </c>
      <c r="AA9955" s="18">
        <v>45.258329259999996</v>
      </c>
      <c r="AB9955" s="18">
        <v>-123.074189</v>
      </c>
      <c r="AC9955" s="3" t="s">
        <v>45</v>
      </c>
      <c r="AE9955" s="3" t="s">
        <v>892</v>
      </c>
      <c r="AF9955" s="3" t="str">
        <f t="shared" si="236"/>
        <v>ex Eriophyllum lanatum</v>
      </c>
      <c r="AG9955" s="3" t="s">
        <v>2729</v>
      </c>
      <c r="AH9955" s="3" t="s">
        <v>1657</v>
      </c>
      <c r="AT9955" s="3" t="s">
        <v>81</v>
      </c>
    </row>
    <row r="9956" spans="1:46" x14ac:dyDescent="0.25">
      <c r="B9956" s="5">
        <v>5461</v>
      </c>
      <c r="E9956" s="62">
        <v>1</v>
      </c>
      <c r="F9956" s="6" t="s">
        <v>1144</v>
      </c>
      <c r="G9956" s="6">
        <v>2018</v>
      </c>
      <c r="L9956" s="6"/>
      <c r="N9956" s="6" t="s">
        <v>1112</v>
      </c>
      <c r="P9956" s="407">
        <v>157</v>
      </c>
      <c r="Q9956" s="407">
        <v>157</v>
      </c>
      <c r="R9956" s="407">
        <v>1</v>
      </c>
      <c r="S9956" s="3" t="s">
        <v>3</v>
      </c>
      <c r="T9956" s="3" t="s">
        <v>44</v>
      </c>
      <c r="U9956" s="3" t="s">
        <v>72</v>
      </c>
      <c r="V9956" s="227" t="s">
        <v>72</v>
      </c>
      <c r="X9956" s="3" t="s">
        <v>217</v>
      </c>
      <c r="AA9956" s="18">
        <v>45.17283106</v>
      </c>
      <c r="AB9956" s="18">
        <v>-123.18223949999999</v>
      </c>
      <c r="AC9956" s="3" t="s">
        <v>45</v>
      </c>
      <c r="AE9956" s="3" t="s">
        <v>903</v>
      </c>
      <c r="AF9956" s="3" t="str">
        <f t="shared" si="236"/>
        <v>ex Plagiobothrys figuratus</v>
      </c>
      <c r="AG9956" s="3" t="s">
        <v>2729</v>
      </c>
      <c r="AH9956" s="3" t="s">
        <v>1657</v>
      </c>
      <c r="AT9956" s="3" t="s">
        <v>81</v>
      </c>
    </row>
    <row r="9957" spans="1:46" x14ac:dyDescent="0.25">
      <c r="B9957" s="5">
        <v>5462</v>
      </c>
      <c r="E9957" s="62">
        <v>1</v>
      </c>
      <c r="F9957" s="6" t="s">
        <v>1144</v>
      </c>
      <c r="G9957" s="6">
        <v>2018</v>
      </c>
      <c r="L9957" s="6"/>
      <c r="N9957" s="6" t="s">
        <v>1112</v>
      </c>
      <c r="P9957" s="407">
        <v>157</v>
      </c>
      <c r="Q9957" s="407">
        <v>157</v>
      </c>
      <c r="R9957" s="407">
        <v>2</v>
      </c>
      <c r="S9957" s="3" t="s">
        <v>3</v>
      </c>
      <c r="T9957" s="3" t="s">
        <v>44</v>
      </c>
      <c r="U9957" s="3" t="s">
        <v>72</v>
      </c>
      <c r="V9957" s="227" t="s">
        <v>72</v>
      </c>
      <c r="X9957" s="3" t="s">
        <v>217</v>
      </c>
      <c r="AA9957" s="18">
        <v>45.17283106</v>
      </c>
      <c r="AB9957" s="18">
        <v>-123.18223949999999</v>
      </c>
      <c r="AC9957" s="3" t="s">
        <v>45</v>
      </c>
      <c r="AE9957" s="3" t="s">
        <v>903</v>
      </c>
      <c r="AF9957" s="3" t="str">
        <f t="shared" si="236"/>
        <v>ex Plagiobothrys figuratus</v>
      </c>
      <c r="AG9957" s="3" t="s">
        <v>2729</v>
      </c>
      <c r="AH9957" s="3" t="s">
        <v>1657</v>
      </c>
      <c r="AT9957" s="3" t="s">
        <v>81</v>
      </c>
    </row>
    <row r="9958" spans="1:46" x14ac:dyDescent="0.25">
      <c r="B9958" s="5">
        <v>5463</v>
      </c>
      <c r="E9958" s="62">
        <v>1</v>
      </c>
      <c r="F9958" s="6" t="s">
        <v>1144</v>
      </c>
      <c r="G9958" s="6">
        <v>2018</v>
      </c>
      <c r="L9958" s="6"/>
      <c r="N9958" s="6" t="s">
        <v>1112</v>
      </c>
      <c r="P9958" s="407">
        <v>157</v>
      </c>
      <c r="Q9958" s="407">
        <v>157</v>
      </c>
      <c r="R9958" s="407">
        <v>3</v>
      </c>
      <c r="S9958" s="3" t="s">
        <v>3</v>
      </c>
      <c r="T9958" s="3" t="s">
        <v>44</v>
      </c>
      <c r="U9958" s="3" t="s">
        <v>72</v>
      </c>
      <c r="V9958" s="227" t="s">
        <v>72</v>
      </c>
      <c r="X9958" s="3" t="s">
        <v>217</v>
      </c>
      <c r="AA9958" s="18">
        <v>45.17283106</v>
      </c>
      <c r="AB9958" s="18">
        <v>-123.18223949999999</v>
      </c>
      <c r="AC9958" s="3" t="s">
        <v>45</v>
      </c>
      <c r="AE9958" s="3" t="s">
        <v>903</v>
      </c>
      <c r="AF9958" s="3" t="str">
        <f t="shared" si="236"/>
        <v>ex Plagiobothrys figuratus</v>
      </c>
      <c r="AG9958" s="3" t="s">
        <v>2729</v>
      </c>
      <c r="AH9958" s="3" t="s">
        <v>1657</v>
      </c>
      <c r="AT9958" s="3" t="s">
        <v>81</v>
      </c>
    </row>
    <row r="9959" spans="1:46" x14ac:dyDescent="0.25">
      <c r="B9959" s="5">
        <v>5464</v>
      </c>
      <c r="E9959" s="62">
        <v>1</v>
      </c>
      <c r="F9959" s="6" t="s">
        <v>1144</v>
      </c>
      <c r="G9959" s="6">
        <v>2018</v>
      </c>
      <c r="L9959" s="6"/>
      <c r="N9959" s="6" t="s">
        <v>1112</v>
      </c>
      <c r="P9959" s="407">
        <v>157</v>
      </c>
      <c r="Q9959" s="407">
        <v>157</v>
      </c>
      <c r="R9959" s="407">
        <v>4</v>
      </c>
      <c r="S9959" s="3" t="s">
        <v>3</v>
      </c>
      <c r="T9959" s="3" t="s">
        <v>44</v>
      </c>
      <c r="U9959" s="3" t="s">
        <v>72</v>
      </c>
      <c r="V9959" s="227" t="s">
        <v>72</v>
      </c>
      <c r="X9959" s="3" t="s">
        <v>217</v>
      </c>
      <c r="AA9959" s="18">
        <v>45.17283106</v>
      </c>
      <c r="AB9959" s="18">
        <v>-123.18223949999999</v>
      </c>
      <c r="AC9959" s="3" t="s">
        <v>45</v>
      </c>
      <c r="AE9959" s="3" t="s">
        <v>903</v>
      </c>
      <c r="AF9959" s="3" t="str">
        <f t="shared" si="236"/>
        <v>ex Plagiobothrys figuratus</v>
      </c>
      <c r="AG9959" s="3" t="s">
        <v>2729</v>
      </c>
      <c r="AH9959" s="3" t="s">
        <v>1657</v>
      </c>
      <c r="AT9959" s="3" t="s">
        <v>81</v>
      </c>
    </row>
    <row r="9960" spans="1:46" x14ac:dyDescent="0.25">
      <c r="B9960" s="5">
        <v>5465</v>
      </c>
      <c r="E9960" s="62">
        <v>1</v>
      </c>
      <c r="F9960" s="6" t="s">
        <v>1144</v>
      </c>
      <c r="G9960" s="6">
        <v>2018</v>
      </c>
      <c r="L9960" s="6"/>
      <c r="N9960" s="6" t="s">
        <v>1112</v>
      </c>
      <c r="P9960" s="407">
        <v>157</v>
      </c>
      <c r="Q9960" s="407">
        <v>157</v>
      </c>
      <c r="R9960" s="407">
        <v>5</v>
      </c>
      <c r="S9960" s="3" t="s">
        <v>3</v>
      </c>
      <c r="T9960" s="3" t="s">
        <v>44</v>
      </c>
      <c r="U9960" s="3" t="s">
        <v>72</v>
      </c>
      <c r="V9960" s="227" t="s">
        <v>72</v>
      </c>
      <c r="X9960" s="3" t="s">
        <v>217</v>
      </c>
      <c r="AA9960" s="18">
        <v>45.17283106</v>
      </c>
      <c r="AB9960" s="18">
        <v>-123.18223949999999</v>
      </c>
      <c r="AC9960" s="3" t="s">
        <v>45</v>
      </c>
      <c r="AE9960" s="3" t="s">
        <v>903</v>
      </c>
      <c r="AF9960" s="3" t="str">
        <f t="shared" si="236"/>
        <v>ex Plagiobothrys figuratus</v>
      </c>
      <c r="AG9960" s="3" t="s">
        <v>2729</v>
      </c>
      <c r="AH9960" s="3" t="s">
        <v>1657</v>
      </c>
      <c r="AT9960" s="3" t="s">
        <v>81</v>
      </c>
    </row>
    <row r="9961" spans="1:46" x14ac:dyDescent="0.25">
      <c r="A9961" s="1"/>
      <c r="B9961" s="5">
        <v>5466</v>
      </c>
      <c r="E9961" s="62">
        <v>1</v>
      </c>
      <c r="F9961" s="6" t="s">
        <v>1144</v>
      </c>
      <c r="G9961" s="6">
        <v>2018</v>
      </c>
      <c r="L9961" s="6"/>
      <c r="N9961" s="6" t="s">
        <v>1112</v>
      </c>
      <c r="P9961" s="407">
        <v>157</v>
      </c>
      <c r="Q9961" s="407">
        <v>157</v>
      </c>
      <c r="R9961" s="407">
        <v>6</v>
      </c>
      <c r="S9961" s="3" t="s">
        <v>3</v>
      </c>
      <c r="T9961" s="3" t="s">
        <v>44</v>
      </c>
      <c r="U9961" s="3" t="s">
        <v>72</v>
      </c>
      <c r="V9961" s="227" t="s">
        <v>72</v>
      </c>
      <c r="X9961" s="3" t="s">
        <v>217</v>
      </c>
      <c r="AA9961" s="18">
        <v>45.17283106</v>
      </c>
      <c r="AB9961" s="18">
        <v>-123.18223949999999</v>
      </c>
      <c r="AC9961" s="3" t="s">
        <v>45</v>
      </c>
      <c r="AE9961" s="3" t="s">
        <v>903</v>
      </c>
      <c r="AF9961" s="3" t="str">
        <f t="shared" si="236"/>
        <v>ex Plagiobothrys figuratus</v>
      </c>
      <c r="AG9961" s="3" t="s">
        <v>2729</v>
      </c>
      <c r="AH9961" s="3" t="s">
        <v>1657</v>
      </c>
      <c r="AT9961" s="3" t="s">
        <v>81</v>
      </c>
    </row>
    <row r="9962" spans="1:46" x14ac:dyDescent="0.25">
      <c r="B9962" s="5">
        <v>5467</v>
      </c>
      <c r="E9962" s="62">
        <v>1</v>
      </c>
      <c r="F9962" s="6" t="s">
        <v>1144</v>
      </c>
      <c r="G9962" s="6">
        <v>2018</v>
      </c>
      <c r="L9962" s="6"/>
      <c r="N9962" s="6" t="s">
        <v>1112</v>
      </c>
      <c r="P9962" s="407">
        <v>157</v>
      </c>
      <c r="Q9962" s="407">
        <v>157</v>
      </c>
      <c r="R9962" s="407">
        <v>7</v>
      </c>
      <c r="S9962" s="3" t="s">
        <v>3</v>
      </c>
      <c r="T9962" s="3" t="s">
        <v>44</v>
      </c>
      <c r="U9962" s="3" t="s">
        <v>72</v>
      </c>
      <c r="V9962" s="227" t="s">
        <v>72</v>
      </c>
      <c r="X9962" s="3" t="s">
        <v>217</v>
      </c>
      <c r="AA9962" s="18">
        <v>45.17283106</v>
      </c>
      <c r="AB9962" s="18">
        <v>-123.18223949999999</v>
      </c>
      <c r="AC9962" s="3" t="s">
        <v>45</v>
      </c>
      <c r="AE9962" s="3" t="s">
        <v>903</v>
      </c>
      <c r="AF9962" s="3" t="str">
        <f t="shared" si="236"/>
        <v>ex Plagiobothrys figuratus</v>
      </c>
      <c r="AG9962" s="3" t="s">
        <v>2729</v>
      </c>
      <c r="AH9962" s="3" t="s">
        <v>1657</v>
      </c>
      <c r="AT9962" s="3" t="s">
        <v>81</v>
      </c>
    </row>
    <row r="9963" spans="1:46" x14ac:dyDescent="0.25">
      <c r="B9963" s="5">
        <v>5468</v>
      </c>
      <c r="E9963" s="62">
        <v>1</v>
      </c>
      <c r="F9963" s="6" t="s">
        <v>1144</v>
      </c>
      <c r="G9963" s="6">
        <v>2018</v>
      </c>
      <c r="L9963" s="6"/>
      <c r="N9963" s="6" t="s">
        <v>1112</v>
      </c>
      <c r="P9963" s="407">
        <v>157</v>
      </c>
      <c r="Q9963" s="407">
        <v>157</v>
      </c>
      <c r="R9963" s="407">
        <v>8</v>
      </c>
      <c r="S9963" s="3" t="s">
        <v>3</v>
      </c>
      <c r="T9963" s="3" t="s">
        <v>44</v>
      </c>
      <c r="U9963" s="3" t="s">
        <v>72</v>
      </c>
      <c r="V9963" s="227" t="s">
        <v>72</v>
      </c>
      <c r="X9963" s="3" t="s">
        <v>217</v>
      </c>
      <c r="AA9963" s="18">
        <v>45.17283106</v>
      </c>
      <c r="AB9963" s="18">
        <v>-123.18223949999999</v>
      </c>
      <c r="AC9963" s="3" t="s">
        <v>45</v>
      </c>
      <c r="AE9963" s="3" t="s">
        <v>903</v>
      </c>
      <c r="AF9963" s="3" t="str">
        <f t="shared" si="236"/>
        <v>ex Plagiobothrys figuratus</v>
      </c>
      <c r="AG9963" s="3" t="s">
        <v>2729</v>
      </c>
      <c r="AH9963" s="3" t="s">
        <v>1657</v>
      </c>
      <c r="AT9963" s="3" t="s">
        <v>81</v>
      </c>
    </row>
    <row r="9964" spans="1:46" x14ac:dyDescent="0.25">
      <c r="B9964" s="5">
        <v>5469</v>
      </c>
      <c r="E9964" s="62">
        <v>1</v>
      </c>
      <c r="F9964" s="6" t="s">
        <v>1144</v>
      </c>
      <c r="G9964" s="6">
        <v>2018</v>
      </c>
      <c r="L9964" s="6"/>
      <c r="N9964" s="6" t="s">
        <v>1112</v>
      </c>
      <c r="P9964" s="407">
        <v>157</v>
      </c>
      <c r="Q9964" s="407">
        <v>157</v>
      </c>
      <c r="R9964" s="407">
        <v>9</v>
      </c>
      <c r="S9964" s="3" t="s">
        <v>3</v>
      </c>
      <c r="T9964" s="3" t="s">
        <v>44</v>
      </c>
      <c r="U9964" s="3" t="s">
        <v>72</v>
      </c>
      <c r="V9964" s="227" t="s">
        <v>72</v>
      </c>
      <c r="X9964" s="3" t="s">
        <v>217</v>
      </c>
      <c r="AA9964" s="18">
        <v>45.17283106</v>
      </c>
      <c r="AB9964" s="18">
        <v>-123.18223949999999</v>
      </c>
      <c r="AC9964" s="3" t="s">
        <v>45</v>
      </c>
      <c r="AE9964" s="3" t="s">
        <v>903</v>
      </c>
      <c r="AF9964" s="3" t="str">
        <f t="shared" si="236"/>
        <v>ex Plagiobothrys figuratus</v>
      </c>
      <c r="AG9964" s="3" t="s">
        <v>2729</v>
      </c>
      <c r="AH9964" s="3" t="s">
        <v>1657</v>
      </c>
      <c r="AT9964" s="3" t="s">
        <v>81</v>
      </c>
    </row>
    <row r="9965" spans="1:46" x14ac:dyDescent="0.25">
      <c r="B9965" s="5">
        <v>5470</v>
      </c>
      <c r="E9965" s="62">
        <v>1</v>
      </c>
      <c r="F9965" s="6" t="s">
        <v>1144</v>
      </c>
      <c r="G9965" s="6">
        <v>2018</v>
      </c>
      <c r="L9965" s="6"/>
      <c r="N9965" s="6" t="s">
        <v>1112</v>
      </c>
      <c r="P9965" s="407">
        <v>157</v>
      </c>
      <c r="Q9965" s="407">
        <v>157</v>
      </c>
      <c r="R9965" s="407">
        <v>10</v>
      </c>
      <c r="S9965" s="3" t="s">
        <v>3</v>
      </c>
      <c r="T9965" s="3" t="s">
        <v>44</v>
      </c>
      <c r="U9965" s="3" t="s">
        <v>72</v>
      </c>
      <c r="V9965" s="227" t="s">
        <v>72</v>
      </c>
      <c r="X9965" s="3" t="s">
        <v>217</v>
      </c>
      <c r="AA9965" s="18">
        <v>45.17283106</v>
      </c>
      <c r="AB9965" s="18">
        <v>-123.18223949999999</v>
      </c>
      <c r="AC9965" s="3" t="s">
        <v>45</v>
      </c>
      <c r="AE9965" s="3" t="s">
        <v>903</v>
      </c>
      <c r="AF9965" s="3" t="str">
        <f t="shared" si="236"/>
        <v>ex Plagiobothrys figuratus</v>
      </c>
      <c r="AG9965" s="3" t="s">
        <v>2729</v>
      </c>
      <c r="AH9965" s="3" t="s">
        <v>1657</v>
      </c>
      <c r="AT9965" s="3" t="s">
        <v>81</v>
      </c>
    </row>
    <row r="9966" spans="1:46" x14ac:dyDescent="0.25">
      <c r="B9966" s="5">
        <v>5471</v>
      </c>
      <c r="E9966" s="62">
        <v>1</v>
      </c>
      <c r="F9966" s="6" t="s">
        <v>1144</v>
      </c>
      <c r="G9966" s="6">
        <v>2018</v>
      </c>
      <c r="L9966" s="6"/>
      <c r="N9966" s="6" t="s">
        <v>1112</v>
      </c>
      <c r="P9966" s="407">
        <v>157</v>
      </c>
      <c r="Q9966" s="407">
        <v>157</v>
      </c>
      <c r="R9966" s="407">
        <v>11</v>
      </c>
      <c r="S9966" s="3" t="s">
        <v>3</v>
      </c>
      <c r="T9966" s="3" t="s">
        <v>44</v>
      </c>
      <c r="U9966" s="3" t="s">
        <v>72</v>
      </c>
      <c r="V9966" s="227" t="s">
        <v>72</v>
      </c>
      <c r="X9966" s="3" t="s">
        <v>217</v>
      </c>
      <c r="AA9966" s="18">
        <v>45.17283106</v>
      </c>
      <c r="AB9966" s="18">
        <v>-123.18223949999999</v>
      </c>
      <c r="AC9966" s="3" t="s">
        <v>45</v>
      </c>
      <c r="AE9966" s="3" t="s">
        <v>903</v>
      </c>
      <c r="AF9966" s="3" t="str">
        <f t="shared" si="236"/>
        <v>ex Plagiobothrys figuratus</v>
      </c>
      <c r="AG9966" s="3" t="s">
        <v>2729</v>
      </c>
      <c r="AH9966" s="3" t="s">
        <v>1657</v>
      </c>
      <c r="AT9966" s="3" t="s">
        <v>81</v>
      </c>
    </row>
    <row r="9967" spans="1:46" x14ac:dyDescent="0.25">
      <c r="B9967" s="5">
        <v>5472</v>
      </c>
      <c r="E9967" s="62">
        <v>1</v>
      </c>
      <c r="F9967" s="6" t="s">
        <v>1144</v>
      </c>
      <c r="G9967" s="6">
        <v>2018</v>
      </c>
      <c r="L9967" s="6"/>
      <c r="N9967" s="6" t="s">
        <v>1112</v>
      </c>
      <c r="P9967" s="407">
        <v>157</v>
      </c>
      <c r="Q9967" s="407">
        <v>157</v>
      </c>
      <c r="R9967" s="407">
        <v>12</v>
      </c>
      <c r="S9967" s="3" t="s">
        <v>3</v>
      </c>
      <c r="T9967" s="3" t="s">
        <v>44</v>
      </c>
      <c r="U9967" s="3" t="s">
        <v>72</v>
      </c>
      <c r="V9967" s="227" t="s">
        <v>72</v>
      </c>
      <c r="X9967" s="3" t="s">
        <v>217</v>
      </c>
      <c r="AA9967" s="18">
        <v>45.17283106</v>
      </c>
      <c r="AB9967" s="18">
        <v>-123.18223949999999</v>
      </c>
      <c r="AC9967" s="3" t="s">
        <v>45</v>
      </c>
      <c r="AE9967" s="3" t="s">
        <v>903</v>
      </c>
      <c r="AF9967" s="3" t="str">
        <f t="shared" si="236"/>
        <v>ex Plagiobothrys figuratus</v>
      </c>
      <c r="AG9967" s="3" t="s">
        <v>2729</v>
      </c>
      <c r="AH9967" s="3" t="s">
        <v>1657</v>
      </c>
      <c r="AT9967" s="3" t="s">
        <v>81</v>
      </c>
    </row>
    <row r="9968" spans="1:46" x14ac:dyDescent="0.25">
      <c r="B9968" s="5">
        <v>5473</v>
      </c>
      <c r="E9968" s="62">
        <v>1</v>
      </c>
      <c r="F9968" s="6" t="s">
        <v>1144</v>
      </c>
      <c r="G9968" s="6">
        <v>2018</v>
      </c>
      <c r="L9968" s="6"/>
      <c r="N9968" s="6" t="s">
        <v>1112</v>
      </c>
      <c r="P9968" s="407">
        <v>157</v>
      </c>
      <c r="Q9968" s="407">
        <v>157</v>
      </c>
      <c r="R9968" s="407">
        <v>13</v>
      </c>
      <c r="S9968" s="3" t="s">
        <v>3</v>
      </c>
      <c r="T9968" s="3" t="s">
        <v>44</v>
      </c>
      <c r="U9968" s="3" t="s">
        <v>72</v>
      </c>
      <c r="V9968" s="227" t="s">
        <v>72</v>
      </c>
      <c r="X9968" s="3" t="s">
        <v>217</v>
      </c>
      <c r="AA9968" s="18">
        <v>45.17283106</v>
      </c>
      <c r="AB9968" s="18">
        <v>-123.18223949999999</v>
      </c>
      <c r="AC9968" s="3" t="s">
        <v>45</v>
      </c>
      <c r="AE9968" s="3" t="s">
        <v>903</v>
      </c>
      <c r="AF9968" s="3" t="str">
        <f t="shared" si="236"/>
        <v>ex Plagiobothrys figuratus</v>
      </c>
      <c r="AG9968" s="3" t="s">
        <v>2729</v>
      </c>
      <c r="AH9968" s="3" t="s">
        <v>1657</v>
      </c>
      <c r="AT9968" s="3" t="s">
        <v>81</v>
      </c>
    </row>
    <row r="9969" spans="2:46" x14ac:dyDescent="0.25">
      <c r="B9969" s="5">
        <v>5474</v>
      </c>
      <c r="E9969" s="62">
        <v>1</v>
      </c>
      <c r="F9969" s="6" t="s">
        <v>1144</v>
      </c>
      <c r="G9969" s="6">
        <v>2018</v>
      </c>
      <c r="L9969" s="6"/>
      <c r="N9969" s="6" t="s">
        <v>1113</v>
      </c>
      <c r="P9969" s="407">
        <v>158</v>
      </c>
      <c r="Q9969" s="407">
        <v>158</v>
      </c>
      <c r="R9969" s="407">
        <v>1</v>
      </c>
      <c r="S9969" s="3" t="s">
        <v>3</v>
      </c>
      <c r="T9969" s="3" t="s">
        <v>44</v>
      </c>
      <c r="U9969" s="3" t="s">
        <v>72</v>
      </c>
      <c r="V9969" s="227" t="s">
        <v>72</v>
      </c>
      <c r="X9969" s="3" t="s">
        <v>217</v>
      </c>
      <c r="AA9969" s="18">
        <v>45.17265553</v>
      </c>
      <c r="AB9969" s="18">
        <v>-123.18219980000001</v>
      </c>
      <c r="AC9969" s="3" t="s">
        <v>45</v>
      </c>
      <c r="AG9969" s="3" t="s">
        <v>2729</v>
      </c>
      <c r="AH9969" s="3" t="s">
        <v>1657</v>
      </c>
      <c r="AT9969" s="3" t="s">
        <v>81</v>
      </c>
    </row>
    <row r="9970" spans="2:46" x14ac:dyDescent="0.25">
      <c r="B9970" s="5">
        <v>5475</v>
      </c>
      <c r="E9970" s="62">
        <v>1</v>
      </c>
      <c r="F9970" s="6" t="s">
        <v>1144</v>
      </c>
      <c r="G9970" s="6">
        <v>2018</v>
      </c>
      <c r="L9970" s="6"/>
      <c r="N9970" s="6" t="s">
        <v>1113</v>
      </c>
      <c r="P9970" s="407">
        <v>158</v>
      </c>
      <c r="Q9970" s="407">
        <v>158</v>
      </c>
      <c r="R9970" s="407">
        <v>2</v>
      </c>
      <c r="S9970" s="3" t="s">
        <v>3</v>
      </c>
      <c r="T9970" s="3" t="s">
        <v>44</v>
      </c>
      <c r="U9970" s="3" t="s">
        <v>72</v>
      </c>
      <c r="V9970" s="227" t="s">
        <v>72</v>
      </c>
      <c r="X9970" s="3" t="s">
        <v>217</v>
      </c>
      <c r="AA9970" s="18">
        <v>45.17265553</v>
      </c>
      <c r="AB9970" s="18">
        <v>-123.18219980000001</v>
      </c>
      <c r="AC9970" s="3" t="s">
        <v>45</v>
      </c>
      <c r="AG9970" s="3" t="s">
        <v>2729</v>
      </c>
      <c r="AH9970" s="3" t="s">
        <v>1657</v>
      </c>
      <c r="AT9970" s="3" t="s">
        <v>81</v>
      </c>
    </row>
    <row r="9971" spans="2:46" x14ac:dyDescent="0.25">
      <c r="B9971" s="5">
        <v>5476</v>
      </c>
      <c r="E9971" s="62">
        <v>1</v>
      </c>
      <c r="F9971" s="6" t="s">
        <v>1144</v>
      </c>
      <c r="G9971" s="6">
        <v>2018</v>
      </c>
      <c r="L9971" s="6"/>
      <c r="N9971" s="6" t="s">
        <v>1113</v>
      </c>
      <c r="P9971" s="407">
        <v>158</v>
      </c>
      <c r="Q9971" s="407">
        <v>158</v>
      </c>
      <c r="R9971" s="407">
        <v>3</v>
      </c>
      <c r="S9971" s="3" t="s">
        <v>3</v>
      </c>
      <c r="T9971" s="3" t="s">
        <v>44</v>
      </c>
      <c r="U9971" s="3" t="s">
        <v>72</v>
      </c>
      <c r="V9971" s="227" t="s">
        <v>72</v>
      </c>
      <c r="X9971" s="3" t="s">
        <v>217</v>
      </c>
      <c r="AA9971" s="18">
        <v>45.17265553</v>
      </c>
      <c r="AB9971" s="18">
        <v>-123.18219980000001</v>
      </c>
      <c r="AC9971" s="3" t="s">
        <v>45</v>
      </c>
      <c r="AG9971" s="3" t="s">
        <v>2729</v>
      </c>
      <c r="AH9971" s="3" t="s">
        <v>1657</v>
      </c>
      <c r="AT9971" s="3" t="s">
        <v>81</v>
      </c>
    </row>
    <row r="9972" spans="2:46" x14ac:dyDescent="0.25">
      <c r="B9972" s="5">
        <v>5477</v>
      </c>
      <c r="E9972" s="62">
        <v>1</v>
      </c>
      <c r="F9972" s="6" t="s">
        <v>1144</v>
      </c>
      <c r="G9972" s="6">
        <v>2018</v>
      </c>
      <c r="L9972" s="6"/>
      <c r="N9972" s="6" t="s">
        <v>1113</v>
      </c>
      <c r="P9972" s="407">
        <v>158</v>
      </c>
      <c r="Q9972" s="407">
        <v>158</v>
      </c>
      <c r="R9972" s="407">
        <v>4</v>
      </c>
      <c r="S9972" s="3" t="s">
        <v>3</v>
      </c>
      <c r="T9972" s="3" t="s">
        <v>44</v>
      </c>
      <c r="U9972" s="3" t="s">
        <v>72</v>
      </c>
      <c r="V9972" s="227" t="s">
        <v>72</v>
      </c>
      <c r="X9972" s="3" t="s">
        <v>217</v>
      </c>
      <c r="AA9972" s="18">
        <v>45.17265553</v>
      </c>
      <c r="AB9972" s="18">
        <v>-123.18219980000001</v>
      </c>
      <c r="AC9972" s="3" t="s">
        <v>45</v>
      </c>
      <c r="AG9972" s="3" t="s">
        <v>2729</v>
      </c>
      <c r="AH9972" s="3" t="s">
        <v>1657</v>
      </c>
      <c r="AT9972" s="3" t="s">
        <v>81</v>
      </c>
    </row>
    <row r="9973" spans="2:46" x14ac:dyDescent="0.25">
      <c r="B9973" s="5">
        <v>5478</v>
      </c>
      <c r="E9973" s="62">
        <v>1</v>
      </c>
      <c r="F9973" s="6" t="s">
        <v>1144</v>
      </c>
      <c r="G9973" s="6">
        <v>2018</v>
      </c>
      <c r="L9973" s="6"/>
      <c r="N9973" s="6" t="s">
        <v>1113</v>
      </c>
      <c r="P9973" s="407">
        <v>158</v>
      </c>
      <c r="Q9973" s="407">
        <v>158</v>
      </c>
      <c r="R9973" s="407">
        <v>5</v>
      </c>
      <c r="S9973" s="3" t="s">
        <v>3</v>
      </c>
      <c r="T9973" s="3" t="s">
        <v>44</v>
      </c>
      <c r="U9973" s="3" t="s">
        <v>72</v>
      </c>
      <c r="V9973" s="227" t="s">
        <v>72</v>
      </c>
      <c r="X9973" s="3" t="s">
        <v>217</v>
      </c>
      <c r="AA9973" s="18">
        <v>45.17265553</v>
      </c>
      <c r="AB9973" s="18">
        <v>-123.18219980000001</v>
      </c>
      <c r="AC9973" s="3" t="s">
        <v>45</v>
      </c>
      <c r="AG9973" s="3" t="s">
        <v>2729</v>
      </c>
      <c r="AH9973" s="3" t="s">
        <v>1657</v>
      </c>
      <c r="AT9973" s="3" t="s">
        <v>81</v>
      </c>
    </row>
    <row r="9974" spans="2:46" x14ac:dyDescent="0.25">
      <c r="B9974" s="5">
        <v>5479</v>
      </c>
      <c r="E9974" s="62">
        <v>1</v>
      </c>
      <c r="F9974" s="6" t="s">
        <v>1144</v>
      </c>
      <c r="G9974" s="6">
        <v>2018</v>
      </c>
      <c r="L9974" s="6"/>
      <c r="N9974" s="6" t="s">
        <v>1113</v>
      </c>
      <c r="P9974" s="407">
        <v>158</v>
      </c>
      <c r="Q9974" s="407">
        <v>158</v>
      </c>
      <c r="R9974" s="407">
        <v>6</v>
      </c>
      <c r="S9974" s="3" t="s">
        <v>3</v>
      </c>
      <c r="T9974" s="3" t="s">
        <v>44</v>
      </c>
      <c r="U9974" s="3" t="s">
        <v>72</v>
      </c>
      <c r="V9974" s="227" t="s">
        <v>72</v>
      </c>
      <c r="X9974" s="3" t="s">
        <v>217</v>
      </c>
      <c r="AA9974" s="18">
        <v>45.17265553</v>
      </c>
      <c r="AB9974" s="18">
        <v>-123.18219980000001</v>
      </c>
      <c r="AC9974" s="3" t="s">
        <v>45</v>
      </c>
      <c r="AG9974" s="3" t="s">
        <v>2729</v>
      </c>
      <c r="AH9974" s="3" t="s">
        <v>1657</v>
      </c>
      <c r="AT9974" s="3" t="s">
        <v>81</v>
      </c>
    </row>
    <row r="9975" spans="2:46" x14ac:dyDescent="0.25">
      <c r="B9975" s="5">
        <v>5480</v>
      </c>
      <c r="E9975" s="62">
        <v>1</v>
      </c>
      <c r="F9975" s="6" t="s">
        <v>1144</v>
      </c>
      <c r="G9975" s="6">
        <v>2018</v>
      </c>
      <c r="L9975" s="6"/>
      <c r="N9975" s="6" t="s">
        <v>1114</v>
      </c>
      <c r="P9975" s="407">
        <v>159</v>
      </c>
      <c r="Q9975" s="407">
        <v>159</v>
      </c>
      <c r="R9975" s="407">
        <v>1</v>
      </c>
      <c r="S9975" s="3" t="s">
        <v>3</v>
      </c>
      <c r="T9975" s="3" t="s">
        <v>44</v>
      </c>
      <c r="U9975" s="3" t="s">
        <v>72</v>
      </c>
      <c r="V9975" s="227" t="s">
        <v>72</v>
      </c>
      <c r="X9975" s="3" t="s">
        <v>1145</v>
      </c>
      <c r="AA9975" s="18">
        <v>45.223699799999999</v>
      </c>
      <c r="AB9975" s="18">
        <v>-123.175465</v>
      </c>
      <c r="AC9975" s="3" t="s">
        <v>45</v>
      </c>
      <c r="AE9975" s="3" t="s">
        <v>1146</v>
      </c>
      <c r="AF9975" s="3" t="str">
        <f t="shared" ref="AF9975:AF10006" si="237">CONCATENATE("ex ", AE9975)</f>
        <v>ex Achillea</v>
      </c>
      <c r="AG9975" s="3" t="s">
        <v>2729</v>
      </c>
      <c r="AH9975" s="3" t="s">
        <v>1657</v>
      </c>
      <c r="AT9975" s="3" t="s">
        <v>81</v>
      </c>
    </row>
    <row r="9976" spans="2:46" x14ac:dyDescent="0.25">
      <c r="B9976" s="5">
        <v>5481</v>
      </c>
      <c r="E9976" s="62">
        <v>1</v>
      </c>
      <c r="F9976" s="6" t="s">
        <v>1144</v>
      </c>
      <c r="G9976" s="6">
        <v>2018</v>
      </c>
      <c r="L9976" s="6"/>
      <c r="N9976" s="6" t="s">
        <v>1114</v>
      </c>
      <c r="P9976" s="407">
        <v>159</v>
      </c>
      <c r="Q9976" s="407">
        <v>159</v>
      </c>
      <c r="R9976" s="407">
        <v>2</v>
      </c>
      <c r="S9976" s="3" t="s">
        <v>3</v>
      </c>
      <c r="T9976" s="3" t="s">
        <v>44</v>
      </c>
      <c r="U9976" s="3" t="s">
        <v>72</v>
      </c>
      <c r="V9976" s="227" t="s">
        <v>72</v>
      </c>
      <c r="X9976" s="3" t="s">
        <v>1145</v>
      </c>
      <c r="AA9976" s="18">
        <v>45.223699799999999</v>
      </c>
      <c r="AB9976" s="18">
        <v>-123.175465</v>
      </c>
      <c r="AC9976" s="3" t="s">
        <v>45</v>
      </c>
      <c r="AE9976" s="3" t="s">
        <v>1146</v>
      </c>
      <c r="AF9976" s="3" t="str">
        <f t="shared" si="237"/>
        <v>ex Achillea</v>
      </c>
      <c r="AG9976" s="3" t="s">
        <v>2729</v>
      </c>
      <c r="AH9976" s="3" t="s">
        <v>1657</v>
      </c>
      <c r="AT9976" s="3" t="s">
        <v>81</v>
      </c>
    </row>
    <row r="9977" spans="2:46" x14ac:dyDescent="0.25">
      <c r="B9977" s="5">
        <v>5482</v>
      </c>
      <c r="E9977" s="62">
        <v>1</v>
      </c>
      <c r="F9977" s="6" t="s">
        <v>1144</v>
      </c>
      <c r="G9977" s="6">
        <v>2018</v>
      </c>
      <c r="L9977" s="6"/>
      <c r="N9977" s="6" t="s">
        <v>1114</v>
      </c>
      <c r="P9977" s="407">
        <v>159</v>
      </c>
      <c r="Q9977" s="407">
        <v>159</v>
      </c>
      <c r="R9977" s="407">
        <v>3</v>
      </c>
      <c r="S9977" s="3" t="s">
        <v>3</v>
      </c>
      <c r="T9977" s="3" t="s">
        <v>44</v>
      </c>
      <c r="U9977" s="3" t="s">
        <v>72</v>
      </c>
      <c r="V9977" s="227" t="s">
        <v>72</v>
      </c>
      <c r="X9977" s="3" t="s">
        <v>1145</v>
      </c>
      <c r="AA9977" s="18">
        <v>45.223699799999999</v>
      </c>
      <c r="AB9977" s="18">
        <v>-123.175465</v>
      </c>
      <c r="AC9977" s="3" t="s">
        <v>45</v>
      </c>
      <c r="AE9977" s="3" t="s">
        <v>1146</v>
      </c>
      <c r="AF9977" s="3" t="str">
        <f t="shared" si="237"/>
        <v>ex Achillea</v>
      </c>
      <c r="AG9977" s="3" t="s">
        <v>2729</v>
      </c>
      <c r="AH9977" s="3" t="s">
        <v>1657</v>
      </c>
      <c r="AT9977" s="3" t="s">
        <v>81</v>
      </c>
    </row>
    <row r="9978" spans="2:46" x14ac:dyDescent="0.25">
      <c r="B9978" s="5">
        <v>5483</v>
      </c>
      <c r="E9978" s="62">
        <v>1</v>
      </c>
      <c r="F9978" s="6" t="s">
        <v>1144</v>
      </c>
      <c r="G9978" s="6">
        <v>2018</v>
      </c>
      <c r="L9978" s="6"/>
      <c r="N9978" s="6" t="s">
        <v>1114</v>
      </c>
      <c r="P9978" s="407">
        <v>159</v>
      </c>
      <c r="Q9978" s="407">
        <v>159</v>
      </c>
      <c r="R9978" s="407">
        <v>4</v>
      </c>
      <c r="S9978" s="3" t="s">
        <v>3</v>
      </c>
      <c r="T9978" s="3" t="s">
        <v>44</v>
      </c>
      <c r="U9978" s="3" t="s">
        <v>72</v>
      </c>
      <c r="V9978" s="227" t="s">
        <v>72</v>
      </c>
      <c r="X9978" s="3" t="s">
        <v>1145</v>
      </c>
      <c r="AA9978" s="18">
        <v>45.223699799999999</v>
      </c>
      <c r="AB9978" s="18">
        <v>-123.175465</v>
      </c>
      <c r="AC9978" s="3" t="s">
        <v>45</v>
      </c>
      <c r="AE9978" s="3" t="s">
        <v>1146</v>
      </c>
      <c r="AF9978" s="3" t="str">
        <f t="shared" si="237"/>
        <v>ex Achillea</v>
      </c>
      <c r="AG9978" s="3" t="s">
        <v>2729</v>
      </c>
      <c r="AH9978" s="3" t="s">
        <v>1657</v>
      </c>
      <c r="AT9978" s="3" t="s">
        <v>81</v>
      </c>
    </row>
    <row r="9979" spans="2:46" x14ac:dyDescent="0.25">
      <c r="B9979" s="5">
        <v>5484</v>
      </c>
      <c r="E9979" s="62">
        <v>1</v>
      </c>
      <c r="F9979" s="6" t="s">
        <v>1144</v>
      </c>
      <c r="G9979" s="6">
        <v>2018</v>
      </c>
      <c r="L9979" s="6"/>
      <c r="N9979" s="6" t="s">
        <v>1114</v>
      </c>
      <c r="P9979" s="407">
        <v>159</v>
      </c>
      <c r="Q9979" s="407">
        <v>159</v>
      </c>
      <c r="R9979" s="407">
        <v>5</v>
      </c>
      <c r="S9979" s="3" t="s">
        <v>3</v>
      </c>
      <c r="T9979" s="3" t="s">
        <v>44</v>
      </c>
      <c r="U9979" s="3" t="s">
        <v>72</v>
      </c>
      <c r="V9979" s="227" t="s">
        <v>72</v>
      </c>
      <c r="X9979" s="3" t="s">
        <v>1145</v>
      </c>
      <c r="AA9979" s="18">
        <v>45.223699799999999</v>
      </c>
      <c r="AB9979" s="18">
        <v>-123.175465</v>
      </c>
      <c r="AC9979" s="3" t="s">
        <v>45</v>
      </c>
      <c r="AE9979" s="3" t="s">
        <v>1146</v>
      </c>
      <c r="AF9979" s="3" t="str">
        <f t="shared" si="237"/>
        <v>ex Achillea</v>
      </c>
      <c r="AG9979" s="3" t="s">
        <v>2729</v>
      </c>
      <c r="AH9979" s="3" t="s">
        <v>1657</v>
      </c>
      <c r="AT9979" s="3" t="s">
        <v>81</v>
      </c>
    </row>
    <row r="9980" spans="2:46" x14ac:dyDescent="0.25">
      <c r="B9980" s="5">
        <v>5485</v>
      </c>
      <c r="E9980" s="62">
        <v>1</v>
      </c>
      <c r="F9980" s="6" t="s">
        <v>1144</v>
      </c>
      <c r="G9980" s="6">
        <v>2018</v>
      </c>
      <c r="L9980" s="6"/>
      <c r="N9980" s="6" t="s">
        <v>1114</v>
      </c>
      <c r="P9980" s="407">
        <v>159</v>
      </c>
      <c r="Q9980" s="407">
        <v>159</v>
      </c>
      <c r="R9980" s="407">
        <v>6</v>
      </c>
      <c r="S9980" s="3" t="s">
        <v>3</v>
      </c>
      <c r="T9980" s="3" t="s">
        <v>44</v>
      </c>
      <c r="U9980" s="3" t="s">
        <v>72</v>
      </c>
      <c r="V9980" s="227" t="s">
        <v>72</v>
      </c>
      <c r="X9980" s="3" t="s">
        <v>1145</v>
      </c>
      <c r="AA9980" s="18">
        <v>45.223699799999999</v>
      </c>
      <c r="AB9980" s="18">
        <v>-123.175465</v>
      </c>
      <c r="AC9980" s="3" t="s">
        <v>45</v>
      </c>
      <c r="AE9980" s="3" t="s">
        <v>1146</v>
      </c>
      <c r="AF9980" s="3" t="str">
        <f t="shared" si="237"/>
        <v>ex Achillea</v>
      </c>
      <c r="AG9980" s="3" t="s">
        <v>2729</v>
      </c>
      <c r="AH9980" s="3" t="s">
        <v>1657</v>
      </c>
      <c r="AT9980" s="3" t="s">
        <v>81</v>
      </c>
    </row>
    <row r="9981" spans="2:46" x14ac:dyDescent="0.25">
      <c r="B9981" s="5">
        <v>5486</v>
      </c>
      <c r="E9981" s="62">
        <v>1</v>
      </c>
      <c r="F9981" s="6" t="s">
        <v>1144</v>
      </c>
      <c r="G9981" s="6">
        <v>2018</v>
      </c>
      <c r="L9981" s="6"/>
      <c r="N9981" s="6" t="s">
        <v>1114</v>
      </c>
      <c r="P9981" s="407">
        <v>159</v>
      </c>
      <c r="Q9981" s="407">
        <v>159</v>
      </c>
      <c r="R9981" s="407">
        <v>7</v>
      </c>
      <c r="S9981" s="3" t="s">
        <v>3</v>
      </c>
      <c r="T9981" s="3" t="s">
        <v>44</v>
      </c>
      <c r="U9981" s="3" t="s">
        <v>72</v>
      </c>
      <c r="V9981" s="227" t="s">
        <v>72</v>
      </c>
      <c r="X9981" s="3" t="s">
        <v>1145</v>
      </c>
      <c r="AA9981" s="18">
        <v>45.223699799999999</v>
      </c>
      <c r="AB9981" s="18">
        <v>-123.175465</v>
      </c>
      <c r="AC9981" s="3" t="s">
        <v>45</v>
      </c>
      <c r="AE9981" s="3" t="s">
        <v>1146</v>
      </c>
      <c r="AF9981" s="3" t="str">
        <f t="shared" si="237"/>
        <v>ex Achillea</v>
      </c>
      <c r="AG9981" s="3" t="s">
        <v>2729</v>
      </c>
      <c r="AH9981" s="3" t="s">
        <v>1657</v>
      </c>
      <c r="AT9981" s="3" t="s">
        <v>81</v>
      </c>
    </row>
    <row r="9982" spans="2:46" x14ac:dyDescent="0.25">
      <c r="B9982" s="5">
        <v>5487</v>
      </c>
      <c r="E9982" s="62">
        <v>1</v>
      </c>
      <c r="F9982" s="6" t="s">
        <v>1144</v>
      </c>
      <c r="G9982" s="6">
        <v>2018</v>
      </c>
      <c r="L9982" s="6"/>
      <c r="N9982" s="6" t="s">
        <v>1114</v>
      </c>
      <c r="P9982" s="407">
        <v>159</v>
      </c>
      <c r="Q9982" s="407">
        <v>159</v>
      </c>
      <c r="R9982" s="407">
        <v>8</v>
      </c>
      <c r="S9982" s="3" t="s">
        <v>3</v>
      </c>
      <c r="T9982" s="3" t="s">
        <v>44</v>
      </c>
      <c r="U9982" s="3" t="s">
        <v>72</v>
      </c>
      <c r="V9982" s="227" t="s">
        <v>72</v>
      </c>
      <c r="X9982" s="3" t="s">
        <v>1145</v>
      </c>
      <c r="AA9982" s="18">
        <v>45.223699799999999</v>
      </c>
      <c r="AB9982" s="18">
        <v>-123.175465</v>
      </c>
      <c r="AC9982" s="3" t="s">
        <v>45</v>
      </c>
      <c r="AE9982" s="3" t="s">
        <v>1146</v>
      </c>
      <c r="AF9982" s="3" t="str">
        <f t="shared" si="237"/>
        <v>ex Achillea</v>
      </c>
      <c r="AG9982" s="3" t="s">
        <v>2729</v>
      </c>
      <c r="AH9982" s="3" t="s">
        <v>1657</v>
      </c>
      <c r="AT9982" s="3" t="s">
        <v>81</v>
      </c>
    </row>
    <row r="9983" spans="2:46" x14ac:dyDescent="0.25">
      <c r="B9983" s="5">
        <v>5861</v>
      </c>
      <c r="E9983" s="62">
        <v>2</v>
      </c>
      <c r="F9983" s="6" t="s">
        <v>1144</v>
      </c>
      <c r="G9983" s="6">
        <v>2018</v>
      </c>
      <c r="L9983" s="6"/>
      <c r="N9983" s="6" t="s">
        <v>1115</v>
      </c>
      <c r="P9983" s="407">
        <v>160</v>
      </c>
      <c r="Q9983" s="407">
        <v>160</v>
      </c>
      <c r="R9983" s="407">
        <v>1</v>
      </c>
      <c r="S9983" s="3" t="s">
        <v>3</v>
      </c>
      <c r="T9983" s="3" t="s">
        <v>44</v>
      </c>
      <c r="U9983" s="3" t="s">
        <v>72</v>
      </c>
      <c r="V9983" s="227" t="s">
        <v>72</v>
      </c>
      <c r="X9983" s="3" t="s">
        <v>217</v>
      </c>
      <c r="AA9983" s="18">
        <v>45.171024809999999</v>
      </c>
      <c r="AB9983" s="18">
        <v>-123.1859461</v>
      </c>
      <c r="AC9983" s="3" t="s">
        <v>45</v>
      </c>
      <c r="AE9983" s="3" t="s">
        <v>1172</v>
      </c>
      <c r="AF9983" s="3" t="str">
        <f t="shared" si="237"/>
        <v>ex Asparagus</v>
      </c>
      <c r="AG9983" s="3" t="s">
        <v>2729</v>
      </c>
      <c r="AH9983" s="3" t="s">
        <v>1657</v>
      </c>
      <c r="AT9983" s="3" t="s">
        <v>81</v>
      </c>
    </row>
    <row r="9984" spans="2:46" x14ac:dyDescent="0.25">
      <c r="B9984" s="5">
        <v>5862</v>
      </c>
      <c r="E9984" s="62">
        <v>2</v>
      </c>
      <c r="F9984" s="6" t="s">
        <v>1144</v>
      </c>
      <c r="G9984" s="6">
        <v>2018</v>
      </c>
      <c r="L9984" s="6"/>
      <c r="N9984" s="6" t="s">
        <v>1115</v>
      </c>
      <c r="P9984" s="407">
        <v>160</v>
      </c>
      <c r="Q9984" s="407">
        <v>160</v>
      </c>
      <c r="R9984" s="407">
        <v>2</v>
      </c>
      <c r="S9984" s="3" t="s">
        <v>3</v>
      </c>
      <c r="T9984" s="3" t="s">
        <v>44</v>
      </c>
      <c r="U9984" s="3" t="s">
        <v>72</v>
      </c>
      <c r="V9984" s="227" t="s">
        <v>72</v>
      </c>
      <c r="X9984" s="3" t="s">
        <v>217</v>
      </c>
      <c r="AA9984" s="18">
        <v>45.171024809999999</v>
      </c>
      <c r="AB9984" s="18">
        <v>-123.1859461</v>
      </c>
      <c r="AC9984" s="3" t="s">
        <v>45</v>
      </c>
      <c r="AE9984" s="3" t="s">
        <v>1172</v>
      </c>
      <c r="AF9984" s="3" t="str">
        <f t="shared" si="237"/>
        <v>ex Asparagus</v>
      </c>
      <c r="AG9984" s="3" t="s">
        <v>2729</v>
      </c>
      <c r="AH9984" s="3" t="s">
        <v>1657</v>
      </c>
      <c r="AT9984" s="3" t="s">
        <v>81</v>
      </c>
    </row>
    <row r="9985" spans="2:46" x14ac:dyDescent="0.25">
      <c r="B9985" s="5">
        <v>5863</v>
      </c>
      <c r="E9985" s="62">
        <v>2</v>
      </c>
      <c r="F9985" s="6" t="s">
        <v>1144</v>
      </c>
      <c r="G9985" s="6">
        <v>2018</v>
      </c>
      <c r="L9985" s="6"/>
      <c r="N9985" s="6" t="s">
        <v>1115</v>
      </c>
      <c r="P9985" s="407">
        <v>160</v>
      </c>
      <c r="Q9985" s="407">
        <v>160</v>
      </c>
      <c r="R9985" s="407">
        <v>3</v>
      </c>
      <c r="S9985" s="3" t="s">
        <v>3</v>
      </c>
      <c r="T9985" s="3" t="s">
        <v>44</v>
      </c>
      <c r="U9985" s="3" t="s">
        <v>72</v>
      </c>
      <c r="V9985" s="227" t="s">
        <v>72</v>
      </c>
      <c r="X9985" s="3" t="s">
        <v>217</v>
      </c>
      <c r="AA9985" s="18">
        <v>45.171024809999999</v>
      </c>
      <c r="AB9985" s="18">
        <v>-123.1859461</v>
      </c>
      <c r="AC9985" s="3" t="s">
        <v>45</v>
      </c>
      <c r="AE9985" s="3" t="s">
        <v>1172</v>
      </c>
      <c r="AF9985" s="3" t="str">
        <f t="shared" si="237"/>
        <v>ex Asparagus</v>
      </c>
      <c r="AG9985" s="3" t="s">
        <v>2729</v>
      </c>
      <c r="AH9985" s="3" t="s">
        <v>1657</v>
      </c>
      <c r="AT9985" s="3" t="s">
        <v>81</v>
      </c>
    </row>
    <row r="9986" spans="2:46" x14ac:dyDescent="0.25">
      <c r="B9986" s="5">
        <v>5864</v>
      </c>
      <c r="E9986" s="62">
        <v>2</v>
      </c>
      <c r="F9986" s="6" t="s">
        <v>1144</v>
      </c>
      <c r="G9986" s="6">
        <v>2018</v>
      </c>
      <c r="L9986" s="6"/>
      <c r="N9986" s="6" t="s">
        <v>1115</v>
      </c>
      <c r="P9986" s="407">
        <v>160</v>
      </c>
      <c r="Q9986" s="407">
        <v>160</v>
      </c>
      <c r="R9986" s="407">
        <v>4</v>
      </c>
      <c r="S9986" s="3" t="s">
        <v>3</v>
      </c>
      <c r="T9986" s="3" t="s">
        <v>44</v>
      </c>
      <c r="U9986" s="3" t="s">
        <v>72</v>
      </c>
      <c r="V9986" s="227" t="s">
        <v>72</v>
      </c>
      <c r="X9986" s="3" t="s">
        <v>217</v>
      </c>
      <c r="AA9986" s="18">
        <v>45.171024809999999</v>
      </c>
      <c r="AB9986" s="18">
        <v>-123.1859461</v>
      </c>
      <c r="AC9986" s="3" t="s">
        <v>45</v>
      </c>
      <c r="AE9986" s="3" t="s">
        <v>1172</v>
      </c>
      <c r="AF9986" s="3" t="str">
        <f t="shared" si="237"/>
        <v>ex Asparagus</v>
      </c>
      <c r="AG9986" s="3" t="s">
        <v>2729</v>
      </c>
      <c r="AH9986" s="3" t="s">
        <v>1657</v>
      </c>
      <c r="AT9986" s="3" t="s">
        <v>81</v>
      </c>
    </row>
    <row r="9987" spans="2:46" x14ac:dyDescent="0.25">
      <c r="B9987" s="5">
        <v>5865</v>
      </c>
      <c r="E9987" s="62">
        <v>2</v>
      </c>
      <c r="F9987" s="6" t="s">
        <v>1144</v>
      </c>
      <c r="G9987" s="6">
        <v>2018</v>
      </c>
      <c r="L9987" s="6"/>
      <c r="N9987" s="6" t="s">
        <v>1115</v>
      </c>
      <c r="P9987" s="407">
        <v>160</v>
      </c>
      <c r="Q9987" s="407">
        <v>160</v>
      </c>
      <c r="R9987" s="407">
        <v>5</v>
      </c>
      <c r="S9987" s="3" t="s">
        <v>3</v>
      </c>
      <c r="T9987" s="3" t="s">
        <v>44</v>
      </c>
      <c r="U9987" s="3" t="s">
        <v>72</v>
      </c>
      <c r="V9987" s="227" t="s">
        <v>72</v>
      </c>
      <c r="X9987" s="3" t="s">
        <v>217</v>
      </c>
      <c r="AA9987" s="18">
        <v>45.171024809999999</v>
      </c>
      <c r="AB9987" s="18">
        <v>-123.1859461</v>
      </c>
      <c r="AC9987" s="3" t="s">
        <v>45</v>
      </c>
      <c r="AE9987" s="3" t="s">
        <v>1172</v>
      </c>
      <c r="AF9987" s="3" t="str">
        <f t="shared" si="237"/>
        <v>ex Asparagus</v>
      </c>
      <c r="AG9987" s="3" t="s">
        <v>2729</v>
      </c>
      <c r="AH9987" s="3" t="s">
        <v>1657</v>
      </c>
      <c r="AT9987" s="3" t="s">
        <v>81</v>
      </c>
    </row>
    <row r="9988" spans="2:46" x14ac:dyDescent="0.25">
      <c r="B9988" s="5">
        <v>5866</v>
      </c>
      <c r="E9988" s="62">
        <v>2</v>
      </c>
      <c r="F9988" s="6" t="s">
        <v>1144</v>
      </c>
      <c r="G9988" s="6">
        <v>2018</v>
      </c>
      <c r="L9988" s="6"/>
      <c r="N9988" s="6" t="s">
        <v>1115</v>
      </c>
      <c r="P9988" s="407">
        <v>160</v>
      </c>
      <c r="Q9988" s="407">
        <v>160</v>
      </c>
      <c r="R9988" s="407">
        <v>6</v>
      </c>
      <c r="S9988" s="3" t="s">
        <v>3</v>
      </c>
      <c r="T9988" s="3" t="s">
        <v>44</v>
      </c>
      <c r="U9988" s="3" t="s">
        <v>72</v>
      </c>
      <c r="V9988" s="227" t="s">
        <v>72</v>
      </c>
      <c r="X9988" s="3" t="s">
        <v>217</v>
      </c>
      <c r="AA9988" s="18">
        <v>45.171024809999999</v>
      </c>
      <c r="AB9988" s="18">
        <v>-123.1859461</v>
      </c>
      <c r="AC9988" s="3" t="s">
        <v>45</v>
      </c>
      <c r="AE9988" s="3" t="s">
        <v>1172</v>
      </c>
      <c r="AF9988" s="3" t="str">
        <f t="shared" si="237"/>
        <v>ex Asparagus</v>
      </c>
      <c r="AG9988" s="3" t="s">
        <v>2729</v>
      </c>
      <c r="AH9988" s="3" t="s">
        <v>1657</v>
      </c>
      <c r="AT9988" s="3" t="s">
        <v>81</v>
      </c>
    </row>
    <row r="9989" spans="2:46" x14ac:dyDescent="0.25">
      <c r="B9989" s="5">
        <v>5867</v>
      </c>
      <c r="E9989" s="62">
        <v>2</v>
      </c>
      <c r="F9989" s="6" t="s">
        <v>1144</v>
      </c>
      <c r="G9989" s="6">
        <v>2018</v>
      </c>
      <c r="L9989" s="6"/>
      <c r="N9989" s="6" t="s">
        <v>1115</v>
      </c>
      <c r="P9989" s="407">
        <v>160</v>
      </c>
      <c r="Q9989" s="407">
        <v>160</v>
      </c>
      <c r="R9989" s="407">
        <v>7</v>
      </c>
      <c r="S9989" s="3" t="s">
        <v>3</v>
      </c>
      <c r="T9989" s="3" t="s">
        <v>44</v>
      </c>
      <c r="U9989" s="3" t="s">
        <v>72</v>
      </c>
      <c r="V9989" s="227" t="s">
        <v>72</v>
      </c>
      <c r="X9989" s="3" t="s">
        <v>217</v>
      </c>
      <c r="AA9989" s="18">
        <v>45.171024809999999</v>
      </c>
      <c r="AB9989" s="18">
        <v>-123.1859461</v>
      </c>
      <c r="AC9989" s="3" t="s">
        <v>45</v>
      </c>
      <c r="AE9989" s="3" t="s">
        <v>1172</v>
      </c>
      <c r="AF9989" s="3" t="str">
        <f t="shared" si="237"/>
        <v>ex Asparagus</v>
      </c>
      <c r="AG9989" s="3" t="s">
        <v>2729</v>
      </c>
      <c r="AH9989" s="3" t="s">
        <v>1657</v>
      </c>
      <c r="AT9989" s="3" t="s">
        <v>81</v>
      </c>
    </row>
    <row r="9990" spans="2:46" x14ac:dyDescent="0.25">
      <c r="B9990" s="5">
        <v>5868</v>
      </c>
      <c r="E9990" s="62">
        <v>2</v>
      </c>
      <c r="F9990" s="6" t="s">
        <v>1144</v>
      </c>
      <c r="G9990" s="6">
        <v>2018</v>
      </c>
      <c r="L9990" s="6"/>
      <c r="N9990" s="6" t="s">
        <v>1116</v>
      </c>
      <c r="P9990" s="407">
        <v>161</v>
      </c>
      <c r="Q9990" s="407">
        <v>161</v>
      </c>
      <c r="R9990" s="407">
        <v>1</v>
      </c>
      <c r="S9990" s="3" t="s">
        <v>3</v>
      </c>
      <c r="T9990" s="3" t="s">
        <v>44</v>
      </c>
      <c r="U9990" s="3" t="s">
        <v>72</v>
      </c>
      <c r="V9990" s="227" t="s">
        <v>72</v>
      </c>
      <c r="X9990" s="3" t="s">
        <v>217</v>
      </c>
      <c r="AA9990" s="18">
        <v>45.171222929999999</v>
      </c>
      <c r="AB9990" s="18">
        <v>-123.1864178</v>
      </c>
      <c r="AC9990" s="3" t="s">
        <v>45</v>
      </c>
      <c r="AE9990" s="3" t="s">
        <v>1173</v>
      </c>
      <c r="AF9990" s="3" t="str">
        <f t="shared" si="237"/>
        <v>ex Tradescantia</v>
      </c>
      <c r="AG9990" s="3" t="s">
        <v>2729</v>
      </c>
      <c r="AH9990" s="3" t="s">
        <v>1657</v>
      </c>
      <c r="AT9990" s="3" t="s">
        <v>81</v>
      </c>
    </row>
    <row r="9991" spans="2:46" x14ac:dyDescent="0.25">
      <c r="B9991" s="5">
        <v>5869</v>
      </c>
      <c r="E9991" s="62">
        <v>2</v>
      </c>
      <c r="F9991" s="6" t="s">
        <v>1144</v>
      </c>
      <c r="G9991" s="6">
        <v>2018</v>
      </c>
      <c r="L9991" s="6"/>
      <c r="N9991" s="6" t="s">
        <v>1116</v>
      </c>
      <c r="P9991" s="407">
        <v>161</v>
      </c>
      <c r="Q9991" s="407">
        <v>161</v>
      </c>
      <c r="R9991" s="407">
        <v>2</v>
      </c>
      <c r="S9991" s="3" t="s">
        <v>3</v>
      </c>
      <c r="T9991" s="3" t="s">
        <v>44</v>
      </c>
      <c r="U9991" s="3" t="s">
        <v>72</v>
      </c>
      <c r="V9991" s="227" t="s">
        <v>72</v>
      </c>
      <c r="X9991" s="3" t="s">
        <v>217</v>
      </c>
      <c r="AA9991" s="18">
        <v>45.171222929999999</v>
      </c>
      <c r="AB9991" s="18">
        <v>-123.1864178</v>
      </c>
      <c r="AC9991" s="3" t="s">
        <v>45</v>
      </c>
      <c r="AE9991" s="3" t="s">
        <v>1173</v>
      </c>
      <c r="AF9991" s="3" t="str">
        <f t="shared" si="237"/>
        <v>ex Tradescantia</v>
      </c>
      <c r="AG9991" s="3" t="s">
        <v>2729</v>
      </c>
      <c r="AH9991" s="3" t="s">
        <v>1657</v>
      </c>
      <c r="AT9991" s="3" t="s">
        <v>81</v>
      </c>
    </row>
    <row r="9992" spans="2:46" x14ac:dyDescent="0.25">
      <c r="B9992" s="5">
        <v>5870</v>
      </c>
      <c r="E9992" s="62">
        <v>2</v>
      </c>
      <c r="F9992" s="6" t="s">
        <v>1144</v>
      </c>
      <c r="G9992" s="6">
        <v>2018</v>
      </c>
      <c r="L9992" s="6"/>
      <c r="N9992" s="6" t="s">
        <v>1116</v>
      </c>
      <c r="P9992" s="407">
        <v>161</v>
      </c>
      <c r="Q9992" s="407">
        <v>161</v>
      </c>
      <c r="R9992" s="407">
        <v>3</v>
      </c>
      <c r="S9992" s="3" t="s">
        <v>3</v>
      </c>
      <c r="T9992" s="3" t="s">
        <v>44</v>
      </c>
      <c r="U9992" s="3" t="s">
        <v>72</v>
      </c>
      <c r="V9992" s="227" t="s">
        <v>72</v>
      </c>
      <c r="X9992" s="3" t="s">
        <v>217</v>
      </c>
      <c r="AA9992" s="18">
        <v>45.171222929999999</v>
      </c>
      <c r="AB9992" s="18">
        <v>-123.1864178</v>
      </c>
      <c r="AC9992" s="3" t="s">
        <v>45</v>
      </c>
      <c r="AE9992" s="3" t="s">
        <v>1173</v>
      </c>
      <c r="AF9992" s="3" t="str">
        <f t="shared" si="237"/>
        <v>ex Tradescantia</v>
      </c>
      <c r="AG9992" s="3" t="s">
        <v>2729</v>
      </c>
      <c r="AH9992" s="3" t="s">
        <v>1657</v>
      </c>
      <c r="AT9992" s="3" t="s">
        <v>81</v>
      </c>
    </row>
    <row r="9993" spans="2:46" x14ac:dyDescent="0.25">
      <c r="B9993" s="5">
        <v>5871</v>
      </c>
      <c r="E9993" s="62">
        <v>2</v>
      </c>
      <c r="F9993" s="6" t="s">
        <v>1144</v>
      </c>
      <c r="G9993" s="6">
        <v>2018</v>
      </c>
      <c r="L9993" s="6"/>
      <c r="N9993" s="6" t="s">
        <v>1116</v>
      </c>
      <c r="P9993" s="407">
        <v>161</v>
      </c>
      <c r="Q9993" s="407">
        <v>161</v>
      </c>
      <c r="R9993" s="407">
        <v>4</v>
      </c>
      <c r="S9993" s="3" t="s">
        <v>3</v>
      </c>
      <c r="T9993" s="3" t="s">
        <v>44</v>
      </c>
      <c r="U9993" s="3" t="s">
        <v>72</v>
      </c>
      <c r="V9993" s="227" t="s">
        <v>72</v>
      </c>
      <c r="X9993" s="3" t="s">
        <v>217</v>
      </c>
      <c r="AA9993" s="18">
        <v>45.171222929999999</v>
      </c>
      <c r="AB9993" s="18">
        <v>-123.1864178</v>
      </c>
      <c r="AC9993" s="3" t="s">
        <v>45</v>
      </c>
      <c r="AE9993" s="3" t="s">
        <v>1173</v>
      </c>
      <c r="AF9993" s="3" t="str">
        <f t="shared" si="237"/>
        <v>ex Tradescantia</v>
      </c>
      <c r="AG9993" s="3" t="s">
        <v>2729</v>
      </c>
      <c r="AH9993" s="3" t="s">
        <v>1657</v>
      </c>
      <c r="AT9993" s="3" t="s">
        <v>81</v>
      </c>
    </row>
    <row r="9994" spans="2:46" x14ac:dyDescent="0.25">
      <c r="B9994" s="5">
        <v>5872</v>
      </c>
      <c r="E9994" s="62">
        <v>2</v>
      </c>
      <c r="F9994" s="6" t="s">
        <v>1144</v>
      </c>
      <c r="G9994" s="6">
        <v>2018</v>
      </c>
      <c r="L9994" s="6"/>
      <c r="N9994" s="6" t="s">
        <v>1116</v>
      </c>
      <c r="P9994" s="407">
        <v>161</v>
      </c>
      <c r="Q9994" s="407">
        <v>161</v>
      </c>
      <c r="R9994" s="407">
        <v>5</v>
      </c>
      <c r="S9994" s="3" t="s">
        <v>3</v>
      </c>
      <c r="T9994" s="3" t="s">
        <v>44</v>
      </c>
      <c r="U9994" s="3" t="s">
        <v>72</v>
      </c>
      <c r="V9994" s="227" t="s">
        <v>72</v>
      </c>
      <c r="X9994" s="3" t="s">
        <v>217</v>
      </c>
      <c r="AA9994" s="18">
        <v>45.171222929999999</v>
      </c>
      <c r="AB9994" s="18">
        <v>-123.1864178</v>
      </c>
      <c r="AC9994" s="3" t="s">
        <v>45</v>
      </c>
      <c r="AE9994" s="3" t="s">
        <v>1173</v>
      </c>
      <c r="AF9994" s="3" t="str">
        <f t="shared" si="237"/>
        <v>ex Tradescantia</v>
      </c>
      <c r="AG9994" s="3" t="s">
        <v>2729</v>
      </c>
      <c r="AH9994" s="3" t="s">
        <v>1657</v>
      </c>
      <c r="AT9994" s="3" t="s">
        <v>81</v>
      </c>
    </row>
    <row r="9995" spans="2:46" x14ac:dyDescent="0.25">
      <c r="B9995" s="5">
        <v>5873</v>
      </c>
      <c r="E9995" s="62">
        <v>2</v>
      </c>
      <c r="F9995" s="6" t="s">
        <v>1144</v>
      </c>
      <c r="G9995" s="6">
        <v>2018</v>
      </c>
      <c r="L9995" s="6"/>
      <c r="N9995" s="6" t="s">
        <v>1116</v>
      </c>
      <c r="P9995" s="407">
        <v>161</v>
      </c>
      <c r="Q9995" s="407">
        <v>161</v>
      </c>
      <c r="R9995" s="407">
        <v>6</v>
      </c>
      <c r="S9995" s="3" t="s">
        <v>3</v>
      </c>
      <c r="T9995" s="3" t="s">
        <v>44</v>
      </c>
      <c r="U9995" s="3" t="s">
        <v>72</v>
      </c>
      <c r="V9995" s="227" t="s">
        <v>72</v>
      </c>
      <c r="X9995" s="3" t="s">
        <v>217</v>
      </c>
      <c r="AA9995" s="18">
        <v>45.171222929999999</v>
      </c>
      <c r="AB9995" s="18">
        <v>-123.1864178</v>
      </c>
      <c r="AC9995" s="3" t="s">
        <v>45</v>
      </c>
      <c r="AE9995" s="3" t="s">
        <v>1173</v>
      </c>
      <c r="AF9995" s="3" t="str">
        <f t="shared" si="237"/>
        <v>ex Tradescantia</v>
      </c>
      <c r="AG9995" s="3" t="s">
        <v>2729</v>
      </c>
      <c r="AH9995" s="3" t="s">
        <v>1657</v>
      </c>
      <c r="AT9995" s="3" t="s">
        <v>81</v>
      </c>
    </row>
    <row r="9996" spans="2:46" x14ac:dyDescent="0.25">
      <c r="B9996" s="5">
        <v>5874</v>
      </c>
      <c r="E9996" s="62">
        <v>2</v>
      </c>
      <c r="F9996" s="6" t="s">
        <v>1144</v>
      </c>
      <c r="G9996" s="6">
        <v>2018</v>
      </c>
      <c r="L9996" s="6"/>
      <c r="N9996" s="6" t="s">
        <v>1117</v>
      </c>
      <c r="P9996" s="407">
        <v>162</v>
      </c>
      <c r="Q9996" s="407">
        <v>162</v>
      </c>
      <c r="R9996" s="407">
        <v>1</v>
      </c>
      <c r="S9996" s="3" t="s">
        <v>3</v>
      </c>
      <c r="T9996" s="3" t="s">
        <v>44</v>
      </c>
      <c r="U9996" s="3" t="s">
        <v>72</v>
      </c>
      <c r="V9996" s="227" t="s">
        <v>72</v>
      </c>
      <c r="X9996" s="3" t="s">
        <v>217</v>
      </c>
      <c r="AA9996" s="18">
        <v>45.171285529999999</v>
      </c>
      <c r="AB9996" s="18">
        <v>-123.1857246</v>
      </c>
      <c r="AC9996" s="3" t="s">
        <v>45</v>
      </c>
      <c r="AE9996" s="3" t="s">
        <v>1015</v>
      </c>
      <c r="AF9996" s="3" t="str">
        <f t="shared" si="237"/>
        <v>ex Potentilla gracilis</v>
      </c>
      <c r="AG9996" s="3" t="s">
        <v>2729</v>
      </c>
      <c r="AH9996" s="3" t="s">
        <v>1657</v>
      </c>
      <c r="AT9996" s="3" t="s">
        <v>81</v>
      </c>
    </row>
    <row r="9997" spans="2:46" x14ac:dyDescent="0.25">
      <c r="B9997" s="5">
        <v>5875</v>
      </c>
      <c r="E9997" s="62">
        <v>2</v>
      </c>
      <c r="F9997" s="6" t="s">
        <v>1144</v>
      </c>
      <c r="G9997" s="6">
        <v>2018</v>
      </c>
      <c r="L9997" s="6"/>
      <c r="N9997" s="6" t="s">
        <v>1117</v>
      </c>
      <c r="P9997" s="407">
        <v>162</v>
      </c>
      <c r="Q9997" s="407">
        <v>162</v>
      </c>
      <c r="R9997" s="407">
        <v>2</v>
      </c>
      <c r="S9997" s="3" t="s">
        <v>3</v>
      </c>
      <c r="T9997" s="3" t="s">
        <v>44</v>
      </c>
      <c r="U9997" s="3" t="s">
        <v>72</v>
      </c>
      <c r="V9997" s="227" t="s">
        <v>72</v>
      </c>
      <c r="X9997" s="3" t="s">
        <v>217</v>
      </c>
      <c r="AA9997" s="18">
        <v>45.171285529999999</v>
      </c>
      <c r="AB9997" s="18">
        <v>-123.1857246</v>
      </c>
      <c r="AC9997" s="3" t="s">
        <v>45</v>
      </c>
      <c r="AE9997" s="3" t="s">
        <v>1015</v>
      </c>
      <c r="AF9997" s="3" t="str">
        <f t="shared" si="237"/>
        <v>ex Potentilla gracilis</v>
      </c>
      <c r="AG9997" s="3" t="s">
        <v>2729</v>
      </c>
      <c r="AH9997" s="3" t="s">
        <v>1657</v>
      </c>
      <c r="AT9997" s="3" t="s">
        <v>81</v>
      </c>
    </row>
    <row r="9998" spans="2:46" x14ac:dyDescent="0.25">
      <c r="B9998" s="5">
        <v>5876</v>
      </c>
      <c r="E9998" s="62">
        <v>2</v>
      </c>
      <c r="F9998" s="6" t="s">
        <v>1144</v>
      </c>
      <c r="G9998" s="6">
        <v>2018</v>
      </c>
      <c r="L9998" s="6"/>
      <c r="N9998" s="6" t="s">
        <v>1117</v>
      </c>
      <c r="P9998" s="407">
        <v>162</v>
      </c>
      <c r="Q9998" s="407">
        <v>162</v>
      </c>
      <c r="R9998" s="407">
        <v>3</v>
      </c>
      <c r="S9998" s="3" t="s">
        <v>3</v>
      </c>
      <c r="T9998" s="3" t="s">
        <v>44</v>
      </c>
      <c r="U9998" s="3" t="s">
        <v>72</v>
      </c>
      <c r="V9998" s="227" t="s">
        <v>72</v>
      </c>
      <c r="X9998" s="3" t="s">
        <v>217</v>
      </c>
      <c r="AA9998" s="18">
        <v>45.171285529999999</v>
      </c>
      <c r="AB9998" s="18">
        <v>-123.1857246</v>
      </c>
      <c r="AC9998" s="3" t="s">
        <v>45</v>
      </c>
      <c r="AE9998" s="3" t="s">
        <v>1015</v>
      </c>
      <c r="AF9998" s="3" t="str">
        <f t="shared" si="237"/>
        <v>ex Potentilla gracilis</v>
      </c>
      <c r="AG9998" s="3" t="s">
        <v>2729</v>
      </c>
      <c r="AH9998" s="3" t="s">
        <v>1657</v>
      </c>
      <c r="AT9998" s="3" t="s">
        <v>81</v>
      </c>
    </row>
    <row r="9999" spans="2:46" x14ac:dyDescent="0.25">
      <c r="B9999" s="5">
        <v>5877</v>
      </c>
      <c r="E9999" s="62">
        <v>2</v>
      </c>
      <c r="F9999" s="6" t="s">
        <v>1144</v>
      </c>
      <c r="G9999" s="6">
        <v>2018</v>
      </c>
      <c r="L9999" s="6"/>
      <c r="N9999" s="6" t="s">
        <v>1117</v>
      </c>
      <c r="P9999" s="407">
        <v>162</v>
      </c>
      <c r="Q9999" s="407">
        <v>162</v>
      </c>
      <c r="R9999" s="407">
        <v>4</v>
      </c>
      <c r="S9999" s="3" t="s">
        <v>3</v>
      </c>
      <c r="T9999" s="3" t="s">
        <v>44</v>
      </c>
      <c r="U9999" s="3" t="s">
        <v>72</v>
      </c>
      <c r="V9999" s="227" t="s">
        <v>72</v>
      </c>
      <c r="X9999" s="3" t="s">
        <v>217</v>
      </c>
      <c r="AA9999" s="18">
        <v>45.171285529999999</v>
      </c>
      <c r="AB9999" s="18">
        <v>-123.1857246</v>
      </c>
      <c r="AC9999" s="3" t="s">
        <v>45</v>
      </c>
      <c r="AE9999" s="3" t="s">
        <v>1015</v>
      </c>
      <c r="AF9999" s="3" t="str">
        <f t="shared" si="237"/>
        <v>ex Potentilla gracilis</v>
      </c>
      <c r="AG9999" s="3" t="s">
        <v>2729</v>
      </c>
      <c r="AH9999" s="3" t="s">
        <v>1657</v>
      </c>
      <c r="AT9999" s="3" t="s">
        <v>81</v>
      </c>
    </row>
    <row r="10000" spans="2:46" x14ac:dyDescent="0.25">
      <c r="B10000" s="5">
        <v>5878</v>
      </c>
      <c r="E10000" s="62">
        <v>2</v>
      </c>
      <c r="F10000" s="6" t="s">
        <v>1144</v>
      </c>
      <c r="G10000" s="6">
        <v>2018</v>
      </c>
      <c r="L10000" s="6"/>
      <c r="N10000" s="6" t="s">
        <v>1117</v>
      </c>
      <c r="P10000" s="407">
        <v>162</v>
      </c>
      <c r="Q10000" s="407">
        <v>162</v>
      </c>
      <c r="R10000" s="407">
        <v>5</v>
      </c>
      <c r="S10000" s="3" t="s">
        <v>3</v>
      </c>
      <c r="T10000" s="3" t="s">
        <v>44</v>
      </c>
      <c r="U10000" s="3" t="s">
        <v>72</v>
      </c>
      <c r="V10000" s="227" t="s">
        <v>72</v>
      </c>
      <c r="X10000" s="3" t="s">
        <v>217</v>
      </c>
      <c r="AA10000" s="18">
        <v>45.171285529999999</v>
      </c>
      <c r="AB10000" s="18">
        <v>-123.1857246</v>
      </c>
      <c r="AC10000" s="3" t="s">
        <v>45</v>
      </c>
      <c r="AE10000" s="3" t="s">
        <v>1015</v>
      </c>
      <c r="AF10000" s="3" t="str">
        <f t="shared" si="237"/>
        <v>ex Potentilla gracilis</v>
      </c>
      <c r="AG10000" s="3" t="s">
        <v>2729</v>
      </c>
      <c r="AH10000" s="3" t="s">
        <v>1657</v>
      </c>
      <c r="AT10000" s="3" t="s">
        <v>81</v>
      </c>
    </row>
    <row r="10001" spans="2:46" x14ac:dyDescent="0.25">
      <c r="B10001" s="5">
        <v>5879</v>
      </c>
      <c r="E10001" s="62">
        <v>2</v>
      </c>
      <c r="F10001" s="6" t="s">
        <v>1144</v>
      </c>
      <c r="G10001" s="6">
        <v>2018</v>
      </c>
      <c r="L10001" s="6"/>
      <c r="N10001" s="6" t="s">
        <v>1117</v>
      </c>
      <c r="P10001" s="407">
        <v>162</v>
      </c>
      <c r="Q10001" s="407">
        <v>162</v>
      </c>
      <c r="R10001" s="407">
        <v>6</v>
      </c>
      <c r="S10001" s="3" t="s">
        <v>3</v>
      </c>
      <c r="T10001" s="3" t="s">
        <v>44</v>
      </c>
      <c r="U10001" s="3" t="s">
        <v>72</v>
      </c>
      <c r="V10001" s="227" t="s">
        <v>72</v>
      </c>
      <c r="X10001" s="3" t="s">
        <v>217</v>
      </c>
      <c r="AA10001" s="18">
        <v>45.171285529999999</v>
      </c>
      <c r="AB10001" s="18">
        <v>-123.1857246</v>
      </c>
      <c r="AC10001" s="3" t="s">
        <v>45</v>
      </c>
      <c r="AE10001" s="3" t="s">
        <v>1015</v>
      </c>
      <c r="AF10001" s="3" t="str">
        <f t="shared" si="237"/>
        <v>ex Potentilla gracilis</v>
      </c>
      <c r="AG10001" s="3" t="s">
        <v>2729</v>
      </c>
      <c r="AH10001" s="3" t="s">
        <v>1657</v>
      </c>
      <c r="AT10001" s="3" t="s">
        <v>81</v>
      </c>
    </row>
    <row r="10002" spans="2:46" x14ac:dyDescent="0.25">
      <c r="B10002" s="5">
        <v>5880</v>
      </c>
      <c r="E10002" s="62">
        <v>2</v>
      </c>
      <c r="F10002" s="6" t="s">
        <v>1144</v>
      </c>
      <c r="G10002" s="6">
        <v>2018</v>
      </c>
      <c r="L10002" s="6"/>
      <c r="N10002" s="6" t="s">
        <v>1117</v>
      </c>
      <c r="P10002" s="407">
        <v>162</v>
      </c>
      <c r="Q10002" s="407">
        <v>162</v>
      </c>
      <c r="R10002" s="407">
        <v>7</v>
      </c>
      <c r="S10002" s="3" t="s">
        <v>3</v>
      </c>
      <c r="T10002" s="3" t="s">
        <v>44</v>
      </c>
      <c r="U10002" s="3" t="s">
        <v>72</v>
      </c>
      <c r="V10002" s="227" t="s">
        <v>72</v>
      </c>
      <c r="X10002" s="3" t="s">
        <v>217</v>
      </c>
      <c r="AA10002" s="18">
        <v>45.171285529999999</v>
      </c>
      <c r="AB10002" s="18">
        <v>-123.1857246</v>
      </c>
      <c r="AC10002" s="3" t="s">
        <v>45</v>
      </c>
      <c r="AE10002" s="3" t="s">
        <v>1015</v>
      </c>
      <c r="AF10002" s="3" t="str">
        <f t="shared" si="237"/>
        <v>ex Potentilla gracilis</v>
      </c>
      <c r="AG10002" s="3" t="s">
        <v>2729</v>
      </c>
      <c r="AH10002" s="3" t="s">
        <v>1657</v>
      </c>
      <c r="AT10002" s="3" t="s">
        <v>81</v>
      </c>
    </row>
    <row r="10003" spans="2:46" x14ac:dyDescent="0.25">
      <c r="B10003" s="5">
        <v>5881</v>
      </c>
      <c r="E10003" s="62">
        <v>2</v>
      </c>
      <c r="F10003" s="6" t="s">
        <v>1144</v>
      </c>
      <c r="G10003" s="6">
        <v>2018</v>
      </c>
      <c r="L10003" s="6"/>
      <c r="N10003" s="6" t="s">
        <v>1117</v>
      </c>
      <c r="P10003" s="407">
        <v>162</v>
      </c>
      <c r="Q10003" s="407">
        <v>162</v>
      </c>
      <c r="R10003" s="407">
        <v>8</v>
      </c>
      <c r="S10003" s="3" t="s">
        <v>3</v>
      </c>
      <c r="T10003" s="3" t="s">
        <v>44</v>
      </c>
      <c r="U10003" s="3" t="s">
        <v>72</v>
      </c>
      <c r="V10003" s="227" t="s">
        <v>72</v>
      </c>
      <c r="X10003" s="3" t="s">
        <v>217</v>
      </c>
      <c r="AA10003" s="18">
        <v>45.171285529999999</v>
      </c>
      <c r="AB10003" s="18">
        <v>-123.1857246</v>
      </c>
      <c r="AC10003" s="3" t="s">
        <v>45</v>
      </c>
      <c r="AE10003" s="3" t="s">
        <v>1015</v>
      </c>
      <c r="AF10003" s="3" t="str">
        <f t="shared" si="237"/>
        <v>ex Potentilla gracilis</v>
      </c>
      <c r="AG10003" s="3" t="s">
        <v>2729</v>
      </c>
      <c r="AH10003" s="3" t="s">
        <v>1657</v>
      </c>
      <c r="AT10003" s="3" t="s">
        <v>81</v>
      </c>
    </row>
    <row r="10004" spans="2:46" x14ac:dyDescent="0.25">
      <c r="B10004" s="5">
        <v>5882</v>
      </c>
      <c r="E10004" s="62">
        <v>2</v>
      </c>
      <c r="F10004" s="6" t="s">
        <v>1144</v>
      </c>
      <c r="G10004" s="6">
        <v>2018</v>
      </c>
      <c r="L10004" s="6"/>
      <c r="N10004" s="6" t="s">
        <v>1118</v>
      </c>
      <c r="P10004" s="407">
        <v>163</v>
      </c>
      <c r="Q10004" s="407">
        <v>163</v>
      </c>
      <c r="R10004" s="407">
        <v>1</v>
      </c>
      <c r="S10004" s="3" t="s">
        <v>3</v>
      </c>
      <c r="T10004" s="3" t="s">
        <v>44</v>
      </c>
      <c r="U10004" s="3" t="s">
        <v>72</v>
      </c>
      <c r="V10004" s="227" t="s">
        <v>72</v>
      </c>
      <c r="X10004" s="3" t="s">
        <v>217</v>
      </c>
      <c r="AA10004" s="18">
        <v>45.171175310000002</v>
      </c>
      <c r="AB10004" s="18">
        <v>-123.18567830000001</v>
      </c>
      <c r="AC10004" s="3" t="s">
        <v>45</v>
      </c>
      <c r="AE10004" s="3" t="s">
        <v>1174</v>
      </c>
      <c r="AF10004" s="3" t="str">
        <f t="shared" si="237"/>
        <v>ex Eruca vesicaria</v>
      </c>
      <c r="AG10004" s="3" t="s">
        <v>2729</v>
      </c>
      <c r="AH10004" s="3" t="s">
        <v>1657</v>
      </c>
      <c r="AT10004" s="3" t="s">
        <v>81</v>
      </c>
    </row>
    <row r="10005" spans="2:46" x14ac:dyDescent="0.25">
      <c r="B10005" s="5">
        <v>5883</v>
      </c>
      <c r="E10005" s="62">
        <v>2</v>
      </c>
      <c r="F10005" s="6" t="s">
        <v>1144</v>
      </c>
      <c r="G10005" s="6">
        <v>2018</v>
      </c>
      <c r="L10005" s="6"/>
      <c r="N10005" s="6" t="s">
        <v>1118</v>
      </c>
      <c r="P10005" s="407">
        <v>163</v>
      </c>
      <c r="Q10005" s="407">
        <v>163</v>
      </c>
      <c r="R10005" s="407">
        <v>2</v>
      </c>
      <c r="S10005" s="3" t="s">
        <v>3</v>
      </c>
      <c r="T10005" s="3" t="s">
        <v>44</v>
      </c>
      <c r="U10005" s="3" t="s">
        <v>72</v>
      </c>
      <c r="V10005" s="227" t="s">
        <v>72</v>
      </c>
      <c r="X10005" s="3" t="s">
        <v>217</v>
      </c>
      <c r="AA10005" s="18">
        <v>45.171175310000002</v>
      </c>
      <c r="AB10005" s="18">
        <v>-123.18567830000001</v>
      </c>
      <c r="AC10005" s="3" t="s">
        <v>45</v>
      </c>
      <c r="AE10005" s="3" t="s">
        <v>1174</v>
      </c>
      <c r="AF10005" s="3" t="str">
        <f t="shared" si="237"/>
        <v>ex Eruca vesicaria</v>
      </c>
      <c r="AG10005" s="3" t="s">
        <v>2729</v>
      </c>
      <c r="AH10005" s="3" t="s">
        <v>1657</v>
      </c>
      <c r="AT10005" s="3" t="s">
        <v>81</v>
      </c>
    </row>
    <row r="10006" spans="2:46" x14ac:dyDescent="0.25">
      <c r="B10006" s="5">
        <v>5884</v>
      </c>
      <c r="E10006" s="62">
        <v>2</v>
      </c>
      <c r="F10006" s="6" t="s">
        <v>1144</v>
      </c>
      <c r="G10006" s="6">
        <v>2018</v>
      </c>
      <c r="L10006" s="6"/>
      <c r="N10006" s="6" t="s">
        <v>1118</v>
      </c>
      <c r="P10006" s="407">
        <v>163</v>
      </c>
      <c r="Q10006" s="407">
        <v>163</v>
      </c>
      <c r="R10006" s="407">
        <v>3</v>
      </c>
      <c r="S10006" s="3" t="s">
        <v>3</v>
      </c>
      <c r="T10006" s="3" t="s">
        <v>44</v>
      </c>
      <c r="U10006" s="3" t="s">
        <v>72</v>
      </c>
      <c r="V10006" s="227" t="s">
        <v>72</v>
      </c>
      <c r="X10006" s="3" t="s">
        <v>217</v>
      </c>
      <c r="AA10006" s="18">
        <v>45.171175310000002</v>
      </c>
      <c r="AB10006" s="18">
        <v>-123.18567830000001</v>
      </c>
      <c r="AC10006" s="3" t="s">
        <v>45</v>
      </c>
      <c r="AE10006" s="3" t="s">
        <v>1174</v>
      </c>
      <c r="AF10006" s="3" t="str">
        <f t="shared" si="237"/>
        <v>ex Eruca vesicaria</v>
      </c>
      <c r="AG10006" s="3" t="s">
        <v>2729</v>
      </c>
      <c r="AH10006" s="3" t="s">
        <v>1657</v>
      </c>
      <c r="AT10006" s="3" t="s">
        <v>81</v>
      </c>
    </row>
    <row r="10007" spans="2:46" x14ac:dyDescent="0.25">
      <c r="B10007" s="5">
        <v>5885</v>
      </c>
      <c r="E10007" s="62">
        <v>2</v>
      </c>
      <c r="F10007" s="6" t="s">
        <v>1144</v>
      </c>
      <c r="G10007" s="6">
        <v>2018</v>
      </c>
      <c r="L10007" s="6"/>
      <c r="N10007" s="6" t="s">
        <v>1118</v>
      </c>
      <c r="P10007" s="407">
        <v>163</v>
      </c>
      <c r="Q10007" s="407">
        <v>163</v>
      </c>
      <c r="R10007" s="407">
        <v>4</v>
      </c>
      <c r="S10007" s="3" t="s">
        <v>3</v>
      </c>
      <c r="T10007" s="3" t="s">
        <v>44</v>
      </c>
      <c r="U10007" s="3" t="s">
        <v>72</v>
      </c>
      <c r="V10007" s="227" t="s">
        <v>72</v>
      </c>
      <c r="X10007" s="3" t="s">
        <v>217</v>
      </c>
      <c r="AA10007" s="18">
        <v>45.171175310000002</v>
      </c>
      <c r="AB10007" s="18">
        <v>-123.18567830000001</v>
      </c>
      <c r="AC10007" s="3" t="s">
        <v>45</v>
      </c>
      <c r="AE10007" s="3" t="s">
        <v>1174</v>
      </c>
      <c r="AF10007" s="3" t="str">
        <f t="shared" ref="AF10007:AF10038" si="238">CONCATENATE("ex ", AE10007)</f>
        <v>ex Eruca vesicaria</v>
      </c>
      <c r="AG10007" s="3" t="s">
        <v>2729</v>
      </c>
      <c r="AH10007" s="3" t="s">
        <v>1657</v>
      </c>
      <c r="AT10007" s="3" t="s">
        <v>81</v>
      </c>
    </row>
    <row r="10008" spans="2:46" x14ac:dyDescent="0.25">
      <c r="B10008" s="5">
        <v>5886</v>
      </c>
      <c r="E10008" s="62">
        <v>2</v>
      </c>
      <c r="F10008" s="6" t="s">
        <v>1144</v>
      </c>
      <c r="G10008" s="6">
        <v>2018</v>
      </c>
      <c r="L10008" s="6"/>
      <c r="N10008" s="6" t="s">
        <v>1118</v>
      </c>
      <c r="P10008" s="407">
        <v>163</v>
      </c>
      <c r="Q10008" s="407">
        <v>163</v>
      </c>
      <c r="R10008" s="407">
        <v>5</v>
      </c>
      <c r="S10008" s="3" t="s">
        <v>3</v>
      </c>
      <c r="T10008" s="3" t="s">
        <v>44</v>
      </c>
      <c r="U10008" s="3" t="s">
        <v>72</v>
      </c>
      <c r="V10008" s="227" t="s">
        <v>72</v>
      </c>
      <c r="X10008" s="3" t="s">
        <v>217</v>
      </c>
      <c r="AA10008" s="18">
        <v>45.171175310000002</v>
      </c>
      <c r="AB10008" s="18">
        <v>-123.18567830000001</v>
      </c>
      <c r="AC10008" s="3" t="s">
        <v>45</v>
      </c>
      <c r="AE10008" s="3" t="s">
        <v>1174</v>
      </c>
      <c r="AF10008" s="3" t="str">
        <f t="shared" si="238"/>
        <v>ex Eruca vesicaria</v>
      </c>
      <c r="AG10008" s="3" t="s">
        <v>2729</v>
      </c>
      <c r="AH10008" s="3" t="s">
        <v>1657</v>
      </c>
      <c r="AT10008" s="3" t="s">
        <v>81</v>
      </c>
    </row>
    <row r="10009" spans="2:46" x14ac:dyDescent="0.25">
      <c r="B10009" s="5">
        <v>5887</v>
      </c>
      <c r="E10009" s="62">
        <v>2</v>
      </c>
      <c r="F10009" s="6" t="s">
        <v>1144</v>
      </c>
      <c r="G10009" s="6">
        <v>2018</v>
      </c>
      <c r="L10009" s="6"/>
      <c r="N10009" s="6" t="s">
        <v>1118</v>
      </c>
      <c r="P10009" s="407">
        <v>163</v>
      </c>
      <c r="Q10009" s="407">
        <v>163</v>
      </c>
      <c r="R10009" s="407">
        <v>6</v>
      </c>
      <c r="S10009" s="3" t="s">
        <v>3</v>
      </c>
      <c r="T10009" s="3" t="s">
        <v>44</v>
      </c>
      <c r="U10009" s="3" t="s">
        <v>72</v>
      </c>
      <c r="V10009" s="227" t="s">
        <v>72</v>
      </c>
      <c r="X10009" s="3" t="s">
        <v>217</v>
      </c>
      <c r="AA10009" s="18">
        <v>45.171175310000002</v>
      </c>
      <c r="AB10009" s="18">
        <v>-123.18567830000001</v>
      </c>
      <c r="AC10009" s="3" t="s">
        <v>45</v>
      </c>
      <c r="AE10009" s="3" t="s">
        <v>1174</v>
      </c>
      <c r="AF10009" s="3" t="str">
        <f t="shared" si="238"/>
        <v>ex Eruca vesicaria</v>
      </c>
      <c r="AG10009" s="3" t="s">
        <v>2729</v>
      </c>
      <c r="AH10009" s="3" t="s">
        <v>1657</v>
      </c>
      <c r="AT10009" s="3" t="s">
        <v>81</v>
      </c>
    </row>
    <row r="10010" spans="2:46" x14ac:dyDescent="0.25">
      <c r="B10010" s="5">
        <v>5888</v>
      </c>
      <c r="E10010" s="62">
        <v>2</v>
      </c>
      <c r="F10010" s="6" t="s">
        <v>1144</v>
      </c>
      <c r="G10010" s="6">
        <v>2018</v>
      </c>
      <c r="L10010" s="6"/>
      <c r="N10010" s="6" t="s">
        <v>1118</v>
      </c>
      <c r="P10010" s="407">
        <v>163</v>
      </c>
      <c r="Q10010" s="407">
        <v>163</v>
      </c>
      <c r="R10010" s="407">
        <v>7</v>
      </c>
      <c r="S10010" s="3" t="s">
        <v>3</v>
      </c>
      <c r="T10010" s="3" t="s">
        <v>44</v>
      </c>
      <c r="U10010" s="3" t="s">
        <v>72</v>
      </c>
      <c r="V10010" s="227" t="s">
        <v>72</v>
      </c>
      <c r="X10010" s="3" t="s">
        <v>217</v>
      </c>
      <c r="AA10010" s="18">
        <v>45.171175310000002</v>
      </c>
      <c r="AB10010" s="18">
        <v>-123.18567830000001</v>
      </c>
      <c r="AC10010" s="3" t="s">
        <v>45</v>
      </c>
      <c r="AE10010" s="3" t="s">
        <v>1174</v>
      </c>
      <c r="AF10010" s="3" t="str">
        <f t="shared" si="238"/>
        <v>ex Eruca vesicaria</v>
      </c>
      <c r="AG10010" s="3" t="s">
        <v>2729</v>
      </c>
      <c r="AH10010" s="3" t="s">
        <v>1657</v>
      </c>
      <c r="AT10010" s="3" t="s">
        <v>81</v>
      </c>
    </row>
    <row r="10011" spans="2:46" x14ac:dyDescent="0.25">
      <c r="B10011" s="5">
        <v>5889</v>
      </c>
      <c r="E10011" s="62">
        <v>2</v>
      </c>
      <c r="F10011" s="6" t="s">
        <v>1144</v>
      </c>
      <c r="G10011" s="6">
        <v>2018</v>
      </c>
      <c r="L10011" s="6"/>
      <c r="N10011" s="6" t="s">
        <v>1118</v>
      </c>
      <c r="P10011" s="407">
        <v>163</v>
      </c>
      <c r="Q10011" s="407">
        <v>163</v>
      </c>
      <c r="R10011" s="407">
        <v>8</v>
      </c>
      <c r="S10011" s="3" t="s">
        <v>3</v>
      </c>
      <c r="T10011" s="3" t="s">
        <v>44</v>
      </c>
      <c r="U10011" s="3" t="s">
        <v>72</v>
      </c>
      <c r="V10011" s="227" t="s">
        <v>72</v>
      </c>
      <c r="X10011" s="3" t="s">
        <v>217</v>
      </c>
      <c r="AA10011" s="18">
        <v>45.171175310000002</v>
      </c>
      <c r="AB10011" s="18">
        <v>-123.18567830000001</v>
      </c>
      <c r="AC10011" s="3" t="s">
        <v>45</v>
      </c>
      <c r="AE10011" s="3" t="s">
        <v>1174</v>
      </c>
      <c r="AF10011" s="3" t="str">
        <f t="shared" si="238"/>
        <v>ex Eruca vesicaria</v>
      </c>
      <c r="AG10011" s="3" t="s">
        <v>2729</v>
      </c>
      <c r="AH10011" s="3" t="s">
        <v>1657</v>
      </c>
      <c r="AT10011" s="3" t="s">
        <v>81</v>
      </c>
    </row>
    <row r="10012" spans="2:46" x14ac:dyDescent="0.25">
      <c r="B10012" s="5">
        <v>5890</v>
      </c>
      <c r="E10012" s="62">
        <v>2</v>
      </c>
      <c r="F10012" s="6" t="s">
        <v>1144</v>
      </c>
      <c r="G10012" s="6">
        <v>2018</v>
      </c>
      <c r="L10012" s="6"/>
      <c r="N10012" s="6" t="s">
        <v>1118</v>
      </c>
      <c r="P10012" s="407">
        <v>163</v>
      </c>
      <c r="Q10012" s="407">
        <v>163</v>
      </c>
      <c r="R10012" s="407">
        <v>9</v>
      </c>
      <c r="S10012" s="3" t="s">
        <v>3</v>
      </c>
      <c r="T10012" s="3" t="s">
        <v>44</v>
      </c>
      <c r="U10012" s="3" t="s">
        <v>72</v>
      </c>
      <c r="V10012" s="227" t="s">
        <v>72</v>
      </c>
      <c r="X10012" s="3" t="s">
        <v>217</v>
      </c>
      <c r="AA10012" s="18">
        <v>45.171175310000002</v>
      </c>
      <c r="AB10012" s="18">
        <v>-123.18567830000001</v>
      </c>
      <c r="AC10012" s="3" t="s">
        <v>45</v>
      </c>
      <c r="AE10012" s="3" t="s">
        <v>1174</v>
      </c>
      <c r="AF10012" s="3" t="str">
        <f t="shared" si="238"/>
        <v>ex Eruca vesicaria</v>
      </c>
      <c r="AG10012" s="3" t="s">
        <v>2729</v>
      </c>
      <c r="AH10012" s="3" t="s">
        <v>1657</v>
      </c>
      <c r="AT10012" s="3" t="s">
        <v>81</v>
      </c>
    </row>
    <row r="10013" spans="2:46" x14ac:dyDescent="0.25">
      <c r="B10013" s="5">
        <v>5891</v>
      </c>
      <c r="E10013" s="62">
        <v>2</v>
      </c>
      <c r="F10013" s="6" t="s">
        <v>1144</v>
      </c>
      <c r="G10013" s="6">
        <v>2018</v>
      </c>
      <c r="L10013" s="6"/>
      <c r="N10013" s="6" t="s">
        <v>1119</v>
      </c>
      <c r="P10013" s="407">
        <v>164</v>
      </c>
      <c r="Q10013" s="407">
        <v>164</v>
      </c>
      <c r="R10013" s="407">
        <v>1</v>
      </c>
      <c r="S10013" s="3" t="s">
        <v>3</v>
      </c>
      <c r="T10013" s="3" t="s">
        <v>44</v>
      </c>
      <c r="U10013" s="3" t="s">
        <v>72</v>
      </c>
      <c r="V10013" s="227" t="s">
        <v>72</v>
      </c>
      <c r="X10013" s="3" t="s">
        <v>1159</v>
      </c>
      <c r="AA10013" s="18">
        <v>45.205765190000001</v>
      </c>
      <c r="AB10013" s="18">
        <v>-123.2270987</v>
      </c>
      <c r="AC10013" s="3" t="s">
        <v>45</v>
      </c>
      <c r="AE10013" s="3" t="s">
        <v>330</v>
      </c>
      <c r="AF10013" s="3" t="str">
        <f t="shared" si="238"/>
        <v>ex Eschscholzia californica</v>
      </c>
      <c r="AG10013" s="3" t="s">
        <v>2729</v>
      </c>
      <c r="AH10013" s="3" t="s">
        <v>1657</v>
      </c>
      <c r="AT10013" s="3" t="s">
        <v>81</v>
      </c>
    </row>
    <row r="10014" spans="2:46" x14ac:dyDescent="0.25">
      <c r="B10014" s="5">
        <v>5892</v>
      </c>
      <c r="E10014" s="62">
        <v>2</v>
      </c>
      <c r="F10014" s="6" t="s">
        <v>1144</v>
      </c>
      <c r="G10014" s="6">
        <v>2018</v>
      </c>
      <c r="L10014" s="6"/>
      <c r="N10014" s="6" t="s">
        <v>1119</v>
      </c>
      <c r="P10014" s="407">
        <v>164</v>
      </c>
      <c r="Q10014" s="407">
        <v>164</v>
      </c>
      <c r="R10014" s="407">
        <v>2</v>
      </c>
      <c r="S10014" s="3" t="s">
        <v>3</v>
      </c>
      <c r="T10014" s="3" t="s">
        <v>44</v>
      </c>
      <c r="U10014" s="3" t="s">
        <v>72</v>
      </c>
      <c r="V10014" s="227" t="s">
        <v>72</v>
      </c>
      <c r="X10014" s="3" t="s">
        <v>1159</v>
      </c>
      <c r="AA10014" s="18">
        <v>45.205765190000001</v>
      </c>
      <c r="AB10014" s="18">
        <v>-123.2270987</v>
      </c>
      <c r="AC10014" s="3" t="s">
        <v>45</v>
      </c>
      <c r="AE10014" s="3" t="s">
        <v>330</v>
      </c>
      <c r="AF10014" s="3" t="str">
        <f t="shared" si="238"/>
        <v>ex Eschscholzia californica</v>
      </c>
      <c r="AG10014" s="3" t="s">
        <v>2729</v>
      </c>
      <c r="AH10014" s="3" t="s">
        <v>1657</v>
      </c>
      <c r="AT10014" s="3" t="s">
        <v>81</v>
      </c>
    </row>
    <row r="10015" spans="2:46" x14ac:dyDescent="0.25">
      <c r="B10015" s="5">
        <v>5893</v>
      </c>
      <c r="E10015" s="62">
        <v>2</v>
      </c>
      <c r="F10015" s="6" t="s">
        <v>1144</v>
      </c>
      <c r="G10015" s="6">
        <v>2018</v>
      </c>
      <c r="L10015" s="6"/>
      <c r="N10015" s="6" t="s">
        <v>1119</v>
      </c>
      <c r="P10015" s="407">
        <v>164</v>
      </c>
      <c r="Q10015" s="407">
        <v>164</v>
      </c>
      <c r="R10015" s="407">
        <v>3</v>
      </c>
      <c r="S10015" s="3" t="s">
        <v>3</v>
      </c>
      <c r="T10015" s="3" t="s">
        <v>44</v>
      </c>
      <c r="U10015" s="3" t="s">
        <v>72</v>
      </c>
      <c r="V10015" s="227" t="s">
        <v>72</v>
      </c>
      <c r="X10015" s="3" t="s">
        <v>1159</v>
      </c>
      <c r="AA10015" s="18">
        <v>45.205765190000001</v>
      </c>
      <c r="AB10015" s="18">
        <v>-123.2270987</v>
      </c>
      <c r="AC10015" s="3" t="s">
        <v>45</v>
      </c>
      <c r="AE10015" s="3" t="s">
        <v>330</v>
      </c>
      <c r="AF10015" s="3" t="str">
        <f t="shared" si="238"/>
        <v>ex Eschscholzia californica</v>
      </c>
      <c r="AG10015" s="3" t="s">
        <v>2729</v>
      </c>
      <c r="AH10015" s="3" t="s">
        <v>1657</v>
      </c>
      <c r="AT10015" s="3" t="s">
        <v>81</v>
      </c>
    </row>
    <row r="10016" spans="2:46" x14ac:dyDescent="0.25">
      <c r="B10016" s="5">
        <v>5894</v>
      </c>
      <c r="E10016" s="62">
        <v>2</v>
      </c>
      <c r="F10016" s="6" t="s">
        <v>1144</v>
      </c>
      <c r="G10016" s="6">
        <v>2018</v>
      </c>
      <c r="L10016" s="6"/>
      <c r="N10016" s="6" t="s">
        <v>1119</v>
      </c>
      <c r="P10016" s="407">
        <v>164</v>
      </c>
      <c r="Q10016" s="407">
        <v>164</v>
      </c>
      <c r="R10016" s="407">
        <v>4</v>
      </c>
      <c r="S10016" s="3" t="s">
        <v>3</v>
      </c>
      <c r="T10016" s="3" t="s">
        <v>44</v>
      </c>
      <c r="U10016" s="3" t="s">
        <v>72</v>
      </c>
      <c r="V10016" s="227" t="s">
        <v>72</v>
      </c>
      <c r="X10016" s="3" t="s">
        <v>1159</v>
      </c>
      <c r="AA10016" s="18">
        <v>45.205765190000001</v>
      </c>
      <c r="AB10016" s="18">
        <v>-123.2270987</v>
      </c>
      <c r="AC10016" s="3" t="s">
        <v>45</v>
      </c>
      <c r="AE10016" s="3" t="s">
        <v>330</v>
      </c>
      <c r="AF10016" s="3" t="str">
        <f t="shared" si="238"/>
        <v>ex Eschscholzia californica</v>
      </c>
      <c r="AG10016" s="3" t="s">
        <v>2729</v>
      </c>
      <c r="AH10016" s="3" t="s">
        <v>1657</v>
      </c>
      <c r="AT10016" s="3" t="s">
        <v>81</v>
      </c>
    </row>
    <row r="10017" spans="2:46" x14ac:dyDescent="0.25">
      <c r="B10017" s="5">
        <v>5895</v>
      </c>
      <c r="E10017" s="62">
        <v>2</v>
      </c>
      <c r="F10017" s="6" t="s">
        <v>1144</v>
      </c>
      <c r="G10017" s="6">
        <v>2018</v>
      </c>
      <c r="L10017" s="6"/>
      <c r="N10017" s="6" t="s">
        <v>1119</v>
      </c>
      <c r="P10017" s="407">
        <v>164</v>
      </c>
      <c r="Q10017" s="407">
        <v>164</v>
      </c>
      <c r="R10017" s="407">
        <v>5</v>
      </c>
      <c r="S10017" s="3" t="s">
        <v>3</v>
      </c>
      <c r="T10017" s="3" t="s">
        <v>44</v>
      </c>
      <c r="U10017" s="3" t="s">
        <v>72</v>
      </c>
      <c r="V10017" s="227" t="s">
        <v>72</v>
      </c>
      <c r="X10017" s="3" t="s">
        <v>1159</v>
      </c>
      <c r="AA10017" s="18">
        <v>45.205765190000001</v>
      </c>
      <c r="AB10017" s="18">
        <v>-123.2270987</v>
      </c>
      <c r="AC10017" s="3" t="s">
        <v>45</v>
      </c>
      <c r="AE10017" s="3" t="s">
        <v>330</v>
      </c>
      <c r="AF10017" s="3" t="str">
        <f t="shared" si="238"/>
        <v>ex Eschscholzia californica</v>
      </c>
      <c r="AG10017" s="3" t="s">
        <v>2729</v>
      </c>
      <c r="AH10017" s="3" t="s">
        <v>1657</v>
      </c>
      <c r="AT10017" s="3" t="s">
        <v>81</v>
      </c>
    </row>
    <row r="10018" spans="2:46" x14ac:dyDescent="0.25">
      <c r="B10018" s="5">
        <v>5896</v>
      </c>
      <c r="E10018" s="62">
        <v>2</v>
      </c>
      <c r="F10018" s="6" t="s">
        <v>1144</v>
      </c>
      <c r="G10018" s="6">
        <v>2018</v>
      </c>
      <c r="L10018" s="6"/>
      <c r="N10018" s="6" t="s">
        <v>1119</v>
      </c>
      <c r="P10018" s="407">
        <v>164</v>
      </c>
      <c r="Q10018" s="407">
        <v>164</v>
      </c>
      <c r="R10018" s="407">
        <v>6</v>
      </c>
      <c r="S10018" s="3" t="s">
        <v>3</v>
      </c>
      <c r="T10018" s="3" t="s">
        <v>44</v>
      </c>
      <c r="U10018" s="3" t="s">
        <v>72</v>
      </c>
      <c r="V10018" s="227" t="s">
        <v>72</v>
      </c>
      <c r="X10018" s="3" t="s">
        <v>1159</v>
      </c>
      <c r="AA10018" s="18">
        <v>45.205765190000001</v>
      </c>
      <c r="AB10018" s="18">
        <v>-123.2270987</v>
      </c>
      <c r="AC10018" s="3" t="s">
        <v>45</v>
      </c>
      <c r="AE10018" s="3" t="s">
        <v>330</v>
      </c>
      <c r="AF10018" s="3" t="str">
        <f t="shared" si="238"/>
        <v>ex Eschscholzia californica</v>
      </c>
      <c r="AG10018" s="3" t="s">
        <v>2729</v>
      </c>
      <c r="AH10018" s="3" t="s">
        <v>1657</v>
      </c>
      <c r="AT10018" s="3" t="s">
        <v>81</v>
      </c>
    </row>
    <row r="10019" spans="2:46" x14ac:dyDescent="0.25">
      <c r="B10019" s="5">
        <v>5897</v>
      </c>
      <c r="E10019" s="62">
        <v>2</v>
      </c>
      <c r="F10019" s="6" t="s">
        <v>1144</v>
      </c>
      <c r="G10019" s="6">
        <v>2018</v>
      </c>
      <c r="L10019" s="6"/>
      <c r="N10019" s="6" t="s">
        <v>1119</v>
      </c>
      <c r="P10019" s="407">
        <v>164</v>
      </c>
      <c r="Q10019" s="407">
        <v>164</v>
      </c>
      <c r="R10019" s="407">
        <v>7</v>
      </c>
      <c r="S10019" s="3" t="s">
        <v>3</v>
      </c>
      <c r="T10019" s="3" t="s">
        <v>44</v>
      </c>
      <c r="U10019" s="3" t="s">
        <v>72</v>
      </c>
      <c r="V10019" s="227" t="s">
        <v>72</v>
      </c>
      <c r="X10019" s="3" t="s">
        <v>1159</v>
      </c>
      <c r="AA10019" s="18">
        <v>45.205765190000001</v>
      </c>
      <c r="AB10019" s="18">
        <v>-123.2270987</v>
      </c>
      <c r="AC10019" s="3" t="s">
        <v>45</v>
      </c>
      <c r="AE10019" s="3" t="s">
        <v>330</v>
      </c>
      <c r="AF10019" s="3" t="str">
        <f t="shared" si="238"/>
        <v>ex Eschscholzia californica</v>
      </c>
      <c r="AG10019" s="3" t="s">
        <v>2729</v>
      </c>
      <c r="AH10019" s="3" t="s">
        <v>1657</v>
      </c>
      <c r="AT10019" s="3" t="s">
        <v>81</v>
      </c>
    </row>
    <row r="10020" spans="2:46" x14ac:dyDescent="0.25">
      <c r="B10020" s="5">
        <v>5898</v>
      </c>
      <c r="E10020" s="62">
        <v>2</v>
      </c>
      <c r="F10020" s="6" t="s">
        <v>1144</v>
      </c>
      <c r="G10020" s="6">
        <v>2018</v>
      </c>
      <c r="L10020" s="6"/>
      <c r="N10020" s="6" t="s">
        <v>1120</v>
      </c>
      <c r="P10020" s="407">
        <v>165</v>
      </c>
      <c r="Q10020" s="407">
        <v>165</v>
      </c>
      <c r="R10020" s="407">
        <v>1</v>
      </c>
      <c r="S10020" s="3" t="s">
        <v>3</v>
      </c>
      <c r="T10020" s="3" t="s">
        <v>44</v>
      </c>
      <c r="U10020" s="3" t="s">
        <v>72</v>
      </c>
      <c r="V10020" s="227" t="s">
        <v>72</v>
      </c>
      <c r="X10020" s="3" t="s">
        <v>1160</v>
      </c>
      <c r="AA10020" s="18">
        <v>45.226842050000002</v>
      </c>
      <c r="AB10020" s="18">
        <v>-123.22484849999999</v>
      </c>
      <c r="AC10020" s="3" t="s">
        <v>45</v>
      </c>
      <c r="AE10020" s="3" t="s">
        <v>1175</v>
      </c>
      <c r="AF10020" s="3" t="str">
        <f t="shared" si="238"/>
        <v>ex Asteraceae</v>
      </c>
      <c r="AG10020" s="3" t="s">
        <v>2729</v>
      </c>
      <c r="AH10020" s="3" t="s">
        <v>1657</v>
      </c>
      <c r="AT10020" s="3" t="s">
        <v>81</v>
      </c>
    </row>
    <row r="10021" spans="2:46" x14ac:dyDescent="0.25">
      <c r="B10021" s="5">
        <v>5899</v>
      </c>
      <c r="E10021" s="62">
        <v>2</v>
      </c>
      <c r="F10021" s="6" t="s">
        <v>1144</v>
      </c>
      <c r="G10021" s="6">
        <v>2018</v>
      </c>
      <c r="L10021" s="6"/>
      <c r="N10021" s="6" t="s">
        <v>1120</v>
      </c>
      <c r="P10021" s="407">
        <v>165</v>
      </c>
      <c r="Q10021" s="407">
        <v>165</v>
      </c>
      <c r="R10021" s="407">
        <v>2</v>
      </c>
      <c r="S10021" s="3" t="s">
        <v>3</v>
      </c>
      <c r="T10021" s="3" t="s">
        <v>44</v>
      </c>
      <c r="U10021" s="3" t="s">
        <v>72</v>
      </c>
      <c r="V10021" s="227" t="s">
        <v>72</v>
      </c>
      <c r="X10021" s="3" t="s">
        <v>1160</v>
      </c>
      <c r="AA10021" s="18">
        <v>45.226842050000002</v>
      </c>
      <c r="AB10021" s="18">
        <v>-123.22484849999999</v>
      </c>
      <c r="AC10021" s="3" t="s">
        <v>45</v>
      </c>
      <c r="AE10021" s="3" t="s">
        <v>1175</v>
      </c>
      <c r="AF10021" s="3" t="str">
        <f t="shared" si="238"/>
        <v>ex Asteraceae</v>
      </c>
      <c r="AG10021" s="3" t="s">
        <v>2729</v>
      </c>
      <c r="AH10021" s="3" t="s">
        <v>1657</v>
      </c>
      <c r="AT10021" s="3" t="s">
        <v>81</v>
      </c>
    </row>
    <row r="10022" spans="2:46" x14ac:dyDescent="0.25">
      <c r="B10022" s="5">
        <v>5900</v>
      </c>
      <c r="E10022" s="62">
        <v>2</v>
      </c>
      <c r="F10022" s="6" t="s">
        <v>1144</v>
      </c>
      <c r="G10022" s="6">
        <v>2018</v>
      </c>
      <c r="L10022" s="6"/>
      <c r="N10022" s="6" t="s">
        <v>1120</v>
      </c>
      <c r="P10022" s="407">
        <v>165</v>
      </c>
      <c r="Q10022" s="407">
        <v>165</v>
      </c>
      <c r="R10022" s="407">
        <v>3</v>
      </c>
      <c r="S10022" s="3" t="s">
        <v>3</v>
      </c>
      <c r="T10022" s="3" t="s">
        <v>44</v>
      </c>
      <c r="U10022" s="3" t="s">
        <v>72</v>
      </c>
      <c r="V10022" s="227" t="s">
        <v>72</v>
      </c>
      <c r="X10022" s="3" t="s">
        <v>1160</v>
      </c>
      <c r="AA10022" s="18">
        <v>45.226842050000002</v>
      </c>
      <c r="AB10022" s="18">
        <v>-123.22484849999999</v>
      </c>
      <c r="AC10022" s="3" t="s">
        <v>45</v>
      </c>
      <c r="AE10022" s="3" t="s">
        <v>1175</v>
      </c>
      <c r="AF10022" s="3" t="str">
        <f t="shared" si="238"/>
        <v>ex Asteraceae</v>
      </c>
      <c r="AG10022" s="3" t="s">
        <v>2729</v>
      </c>
      <c r="AH10022" s="3" t="s">
        <v>1657</v>
      </c>
      <c r="AT10022" s="3" t="s">
        <v>81</v>
      </c>
    </row>
    <row r="10023" spans="2:46" x14ac:dyDescent="0.25">
      <c r="B10023" s="5">
        <v>5901</v>
      </c>
      <c r="E10023" s="62">
        <v>2</v>
      </c>
      <c r="F10023" s="6" t="s">
        <v>1144</v>
      </c>
      <c r="G10023" s="6">
        <v>2018</v>
      </c>
      <c r="L10023" s="6"/>
      <c r="N10023" s="6" t="s">
        <v>1120</v>
      </c>
      <c r="P10023" s="407">
        <v>165</v>
      </c>
      <c r="Q10023" s="407">
        <v>165</v>
      </c>
      <c r="R10023" s="407">
        <v>4</v>
      </c>
      <c r="S10023" s="3" t="s">
        <v>3</v>
      </c>
      <c r="T10023" s="3" t="s">
        <v>44</v>
      </c>
      <c r="U10023" s="3" t="s">
        <v>72</v>
      </c>
      <c r="V10023" s="227" t="s">
        <v>72</v>
      </c>
      <c r="X10023" s="3" t="s">
        <v>1160</v>
      </c>
      <c r="AA10023" s="18">
        <v>45.226842050000002</v>
      </c>
      <c r="AB10023" s="18">
        <v>-123.22484849999999</v>
      </c>
      <c r="AC10023" s="3" t="s">
        <v>45</v>
      </c>
      <c r="AE10023" s="3" t="s">
        <v>1175</v>
      </c>
      <c r="AF10023" s="3" t="str">
        <f t="shared" si="238"/>
        <v>ex Asteraceae</v>
      </c>
      <c r="AG10023" s="3" t="s">
        <v>2729</v>
      </c>
      <c r="AH10023" s="3" t="s">
        <v>1657</v>
      </c>
      <c r="AT10023" s="3" t="s">
        <v>81</v>
      </c>
    </row>
    <row r="10024" spans="2:46" x14ac:dyDescent="0.25">
      <c r="B10024" s="5">
        <v>5902</v>
      </c>
      <c r="E10024" s="62">
        <v>2</v>
      </c>
      <c r="F10024" s="6" t="s">
        <v>1144</v>
      </c>
      <c r="G10024" s="6">
        <v>2018</v>
      </c>
      <c r="L10024" s="6"/>
      <c r="N10024" s="6" t="s">
        <v>1120</v>
      </c>
      <c r="P10024" s="407">
        <v>165</v>
      </c>
      <c r="Q10024" s="407">
        <v>165</v>
      </c>
      <c r="R10024" s="407">
        <v>5</v>
      </c>
      <c r="S10024" s="3" t="s">
        <v>3</v>
      </c>
      <c r="T10024" s="3" t="s">
        <v>44</v>
      </c>
      <c r="U10024" s="3" t="s">
        <v>72</v>
      </c>
      <c r="V10024" s="227" t="s">
        <v>72</v>
      </c>
      <c r="X10024" s="3" t="s">
        <v>1160</v>
      </c>
      <c r="AA10024" s="18">
        <v>45.226842050000002</v>
      </c>
      <c r="AB10024" s="18">
        <v>-123.22484849999999</v>
      </c>
      <c r="AC10024" s="3" t="s">
        <v>45</v>
      </c>
      <c r="AE10024" s="3" t="s">
        <v>1175</v>
      </c>
      <c r="AF10024" s="3" t="str">
        <f t="shared" si="238"/>
        <v>ex Asteraceae</v>
      </c>
      <c r="AG10024" s="3" t="s">
        <v>2729</v>
      </c>
      <c r="AH10024" s="3" t="s">
        <v>1657</v>
      </c>
      <c r="AT10024" s="3" t="s">
        <v>81</v>
      </c>
    </row>
    <row r="10025" spans="2:46" x14ac:dyDescent="0.25">
      <c r="B10025" s="5">
        <v>5903</v>
      </c>
      <c r="E10025" s="62">
        <v>2</v>
      </c>
      <c r="F10025" s="6" t="s">
        <v>1144</v>
      </c>
      <c r="G10025" s="6">
        <v>2018</v>
      </c>
      <c r="L10025" s="6"/>
      <c r="N10025" s="6" t="s">
        <v>1120</v>
      </c>
      <c r="P10025" s="407">
        <v>165</v>
      </c>
      <c r="Q10025" s="407">
        <v>165</v>
      </c>
      <c r="R10025" s="407">
        <v>6</v>
      </c>
      <c r="S10025" s="3" t="s">
        <v>3</v>
      </c>
      <c r="T10025" s="3" t="s">
        <v>44</v>
      </c>
      <c r="U10025" s="3" t="s">
        <v>72</v>
      </c>
      <c r="V10025" s="227" t="s">
        <v>72</v>
      </c>
      <c r="X10025" s="3" t="s">
        <v>1160</v>
      </c>
      <c r="AA10025" s="18">
        <v>45.226842050000002</v>
      </c>
      <c r="AB10025" s="18">
        <v>-123.22484849999999</v>
      </c>
      <c r="AC10025" s="3" t="s">
        <v>45</v>
      </c>
      <c r="AE10025" s="3" t="s">
        <v>1175</v>
      </c>
      <c r="AF10025" s="3" t="str">
        <f t="shared" si="238"/>
        <v>ex Asteraceae</v>
      </c>
      <c r="AG10025" s="3" t="s">
        <v>2729</v>
      </c>
      <c r="AH10025" s="3" t="s">
        <v>1657</v>
      </c>
      <c r="AT10025" s="3" t="s">
        <v>81</v>
      </c>
    </row>
    <row r="10026" spans="2:46" x14ac:dyDescent="0.25">
      <c r="B10026" s="5">
        <v>5904</v>
      </c>
      <c r="E10026" s="62">
        <v>2</v>
      </c>
      <c r="F10026" s="6" t="s">
        <v>1144</v>
      </c>
      <c r="G10026" s="6">
        <v>2018</v>
      </c>
      <c r="L10026" s="6"/>
      <c r="N10026" s="6" t="s">
        <v>1120</v>
      </c>
      <c r="P10026" s="407">
        <v>165</v>
      </c>
      <c r="Q10026" s="407">
        <v>165</v>
      </c>
      <c r="R10026" s="407">
        <v>7</v>
      </c>
      <c r="S10026" s="3" t="s">
        <v>3</v>
      </c>
      <c r="T10026" s="3" t="s">
        <v>44</v>
      </c>
      <c r="U10026" s="3" t="s">
        <v>72</v>
      </c>
      <c r="V10026" s="227" t="s">
        <v>72</v>
      </c>
      <c r="X10026" s="3" t="s">
        <v>1160</v>
      </c>
      <c r="AA10026" s="18">
        <v>45.226842050000002</v>
      </c>
      <c r="AB10026" s="18">
        <v>-123.22484849999999</v>
      </c>
      <c r="AC10026" s="3" t="s">
        <v>45</v>
      </c>
      <c r="AE10026" s="3" t="s">
        <v>1175</v>
      </c>
      <c r="AF10026" s="3" t="str">
        <f t="shared" si="238"/>
        <v>ex Asteraceae</v>
      </c>
      <c r="AG10026" s="3" t="s">
        <v>2729</v>
      </c>
      <c r="AH10026" s="3" t="s">
        <v>1657</v>
      </c>
      <c r="AT10026" s="3" t="s">
        <v>81</v>
      </c>
    </row>
    <row r="10027" spans="2:46" x14ac:dyDescent="0.25">
      <c r="B10027" s="5">
        <v>5905</v>
      </c>
      <c r="E10027" s="62">
        <v>2</v>
      </c>
      <c r="F10027" s="6" t="s">
        <v>1144</v>
      </c>
      <c r="G10027" s="6">
        <v>2018</v>
      </c>
      <c r="L10027" s="6"/>
      <c r="N10027" s="6" t="s">
        <v>1120</v>
      </c>
      <c r="P10027" s="407">
        <v>165</v>
      </c>
      <c r="Q10027" s="407">
        <v>165</v>
      </c>
      <c r="R10027" s="407">
        <v>8</v>
      </c>
      <c r="S10027" s="3" t="s">
        <v>3</v>
      </c>
      <c r="T10027" s="3" t="s">
        <v>44</v>
      </c>
      <c r="U10027" s="3" t="s">
        <v>72</v>
      </c>
      <c r="V10027" s="227" t="s">
        <v>72</v>
      </c>
      <c r="X10027" s="3" t="s">
        <v>1160</v>
      </c>
      <c r="AA10027" s="18">
        <v>45.226842050000002</v>
      </c>
      <c r="AB10027" s="18">
        <v>-123.22484849999999</v>
      </c>
      <c r="AC10027" s="3" t="s">
        <v>45</v>
      </c>
      <c r="AE10027" s="3" t="s">
        <v>1175</v>
      </c>
      <c r="AF10027" s="3" t="str">
        <f t="shared" si="238"/>
        <v>ex Asteraceae</v>
      </c>
      <c r="AG10027" s="3" t="s">
        <v>2729</v>
      </c>
      <c r="AH10027" s="3" t="s">
        <v>1657</v>
      </c>
      <c r="AT10027" s="3" t="s">
        <v>81</v>
      </c>
    </row>
    <row r="10028" spans="2:46" x14ac:dyDescent="0.25">
      <c r="B10028" s="5">
        <v>5906</v>
      </c>
      <c r="E10028" s="62">
        <v>2</v>
      </c>
      <c r="F10028" s="6" t="s">
        <v>1144</v>
      </c>
      <c r="G10028" s="6">
        <v>2018</v>
      </c>
      <c r="L10028" s="6"/>
      <c r="N10028" s="6" t="s">
        <v>1121</v>
      </c>
      <c r="P10028" s="407">
        <v>166</v>
      </c>
      <c r="Q10028" s="407">
        <v>166</v>
      </c>
      <c r="R10028" s="407">
        <v>1</v>
      </c>
      <c r="S10028" s="3" t="s">
        <v>3</v>
      </c>
      <c r="T10028" s="3" t="s">
        <v>44</v>
      </c>
      <c r="U10028" s="3" t="s">
        <v>72</v>
      </c>
      <c r="V10028" s="227" t="s">
        <v>72</v>
      </c>
      <c r="X10028" s="3" t="s">
        <v>1160</v>
      </c>
      <c r="AA10028" s="18">
        <v>45.226819579999997</v>
      </c>
      <c r="AB10028" s="18">
        <v>-123.2254879</v>
      </c>
      <c r="AC10028" s="3" t="s">
        <v>45</v>
      </c>
      <c r="AE10028" s="3" t="s">
        <v>1176</v>
      </c>
      <c r="AF10028" s="3" t="str">
        <f t="shared" si="238"/>
        <v>ex Leucanthemum</v>
      </c>
      <c r="AG10028" s="3" t="s">
        <v>2729</v>
      </c>
      <c r="AH10028" s="3" t="s">
        <v>1657</v>
      </c>
      <c r="AT10028" s="3" t="s">
        <v>81</v>
      </c>
    </row>
    <row r="10029" spans="2:46" x14ac:dyDescent="0.25">
      <c r="B10029" s="5">
        <v>5907</v>
      </c>
      <c r="E10029" s="62">
        <v>2</v>
      </c>
      <c r="F10029" s="6" t="s">
        <v>1144</v>
      </c>
      <c r="G10029" s="6">
        <v>2018</v>
      </c>
      <c r="L10029" s="6"/>
      <c r="N10029" s="6" t="s">
        <v>1121</v>
      </c>
      <c r="P10029" s="407">
        <v>166</v>
      </c>
      <c r="Q10029" s="407">
        <v>166</v>
      </c>
      <c r="R10029" s="407">
        <v>2</v>
      </c>
      <c r="S10029" s="3" t="s">
        <v>3</v>
      </c>
      <c r="T10029" s="3" t="s">
        <v>44</v>
      </c>
      <c r="U10029" s="3" t="s">
        <v>72</v>
      </c>
      <c r="V10029" s="227" t="s">
        <v>72</v>
      </c>
      <c r="X10029" s="3" t="s">
        <v>1160</v>
      </c>
      <c r="AA10029" s="18">
        <v>45.226819579999997</v>
      </c>
      <c r="AB10029" s="18">
        <v>-123.2254879</v>
      </c>
      <c r="AC10029" s="3" t="s">
        <v>45</v>
      </c>
      <c r="AE10029" s="3" t="s">
        <v>1176</v>
      </c>
      <c r="AF10029" s="3" t="str">
        <f t="shared" si="238"/>
        <v>ex Leucanthemum</v>
      </c>
      <c r="AG10029" s="3" t="s">
        <v>2729</v>
      </c>
      <c r="AH10029" s="3" t="s">
        <v>1657</v>
      </c>
      <c r="AT10029" s="3" t="s">
        <v>81</v>
      </c>
    </row>
    <row r="10030" spans="2:46" x14ac:dyDescent="0.25">
      <c r="B10030" s="5">
        <v>5908</v>
      </c>
      <c r="E10030" s="62">
        <v>2</v>
      </c>
      <c r="F10030" s="6" t="s">
        <v>1144</v>
      </c>
      <c r="G10030" s="6">
        <v>2018</v>
      </c>
      <c r="L10030" s="6"/>
      <c r="N10030" s="6" t="s">
        <v>1121</v>
      </c>
      <c r="P10030" s="407">
        <v>166</v>
      </c>
      <c r="Q10030" s="407">
        <v>166</v>
      </c>
      <c r="R10030" s="407">
        <v>3</v>
      </c>
      <c r="S10030" s="3" t="s">
        <v>3</v>
      </c>
      <c r="T10030" s="3" t="s">
        <v>44</v>
      </c>
      <c r="U10030" s="3" t="s">
        <v>72</v>
      </c>
      <c r="V10030" s="227" t="s">
        <v>72</v>
      </c>
      <c r="X10030" s="3" t="s">
        <v>1160</v>
      </c>
      <c r="AA10030" s="18">
        <v>45.226819579999997</v>
      </c>
      <c r="AB10030" s="18">
        <v>-123.2254879</v>
      </c>
      <c r="AC10030" s="3" t="s">
        <v>45</v>
      </c>
      <c r="AE10030" s="3" t="s">
        <v>1176</v>
      </c>
      <c r="AF10030" s="3" t="str">
        <f t="shared" si="238"/>
        <v>ex Leucanthemum</v>
      </c>
      <c r="AG10030" s="3" t="s">
        <v>2729</v>
      </c>
      <c r="AH10030" s="3" t="s">
        <v>1657</v>
      </c>
      <c r="AT10030" s="3" t="s">
        <v>81</v>
      </c>
    </row>
    <row r="10031" spans="2:46" x14ac:dyDescent="0.25">
      <c r="B10031" s="5">
        <v>5909</v>
      </c>
      <c r="E10031" s="62">
        <v>2</v>
      </c>
      <c r="F10031" s="6" t="s">
        <v>1144</v>
      </c>
      <c r="G10031" s="6">
        <v>2018</v>
      </c>
      <c r="L10031" s="6"/>
      <c r="N10031" s="6" t="s">
        <v>1121</v>
      </c>
      <c r="P10031" s="407">
        <v>166</v>
      </c>
      <c r="Q10031" s="407">
        <v>166</v>
      </c>
      <c r="R10031" s="407">
        <v>4</v>
      </c>
      <c r="S10031" s="3" t="s">
        <v>3</v>
      </c>
      <c r="T10031" s="3" t="s">
        <v>44</v>
      </c>
      <c r="U10031" s="3" t="s">
        <v>72</v>
      </c>
      <c r="V10031" s="227" t="s">
        <v>72</v>
      </c>
      <c r="X10031" s="3" t="s">
        <v>1160</v>
      </c>
      <c r="AA10031" s="18">
        <v>45.226819579999997</v>
      </c>
      <c r="AB10031" s="18">
        <v>-123.2254879</v>
      </c>
      <c r="AC10031" s="3" t="s">
        <v>45</v>
      </c>
      <c r="AE10031" s="3" t="s">
        <v>1176</v>
      </c>
      <c r="AF10031" s="3" t="str">
        <f t="shared" si="238"/>
        <v>ex Leucanthemum</v>
      </c>
      <c r="AG10031" s="3" t="s">
        <v>2729</v>
      </c>
      <c r="AH10031" s="3" t="s">
        <v>1657</v>
      </c>
      <c r="AT10031" s="3" t="s">
        <v>81</v>
      </c>
    </row>
    <row r="10032" spans="2:46" x14ac:dyDescent="0.25">
      <c r="B10032" s="5">
        <v>5910</v>
      </c>
      <c r="E10032" s="62">
        <v>2</v>
      </c>
      <c r="F10032" s="6" t="s">
        <v>1144</v>
      </c>
      <c r="G10032" s="6">
        <v>2018</v>
      </c>
      <c r="L10032" s="6"/>
      <c r="N10032" s="6" t="s">
        <v>1121</v>
      </c>
      <c r="P10032" s="407">
        <v>166</v>
      </c>
      <c r="Q10032" s="407">
        <v>166</v>
      </c>
      <c r="R10032" s="407">
        <v>5</v>
      </c>
      <c r="S10032" s="3" t="s">
        <v>3</v>
      </c>
      <c r="T10032" s="3" t="s">
        <v>44</v>
      </c>
      <c r="U10032" s="3" t="s">
        <v>72</v>
      </c>
      <c r="V10032" s="227" t="s">
        <v>72</v>
      </c>
      <c r="X10032" s="3" t="s">
        <v>1160</v>
      </c>
      <c r="AA10032" s="18">
        <v>45.226819579999997</v>
      </c>
      <c r="AB10032" s="18">
        <v>-123.2254879</v>
      </c>
      <c r="AC10032" s="3" t="s">
        <v>45</v>
      </c>
      <c r="AE10032" s="3" t="s">
        <v>1176</v>
      </c>
      <c r="AF10032" s="3" t="str">
        <f t="shared" si="238"/>
        <v>ex Leucanthemum</v>
      </c>
      <c r="AG10032" s="3" t="s">
        <v>2729</v>
      </c>
      <c r="AH10032" s="3" t="s">
        <v>1657</v>
      </c>
      <c r="AT10032" s="3" t="s">
        <v>81</v>
      </c>
    </row>
    <row r="10033" spans="2:46" x14ac:dyDescent="0.25">
      <c r="B10033" s="5">
        <v>5911</v>
      </c>
      <c r="E10033" s="62">
        <v>2</v>
      </c>
      <c r="F10033" s="6" t="s">
        <v>1144</v>
      </c>
      <c r="G10033" s="6">
        <v>2018</v>
      </c>
      <c r="L10033" s="6"/>
      <c r="N10033" s="6" t="s">
        <v>1121</v>
      </c>
      <c r="P10033" s="407">
        <v>166</v>
      </c>
      <c r="Q10033" s="407">
        <v>166</v>
      </c>
      <c r="R10033" s="407">
        <v>6</v>
      </c>
      <c r="S10033" s="3" t="s">
        <v>3</v>
      </c>
      <c r="T10033" s="3" t="s">
        <v>44</v>
      </c>
      <c r="U10033" s="3" t="s">
        <v>72</v>
      </c>
      <c r="V10033" s="227" t="s">
        <v>72</v>
      </c>
      <c r="X10033" s="3" t="s">
        <v>1160</v>
      </c>
      <c r="AA10033" s="18">
        <v>45.226819579999997</v>
      </c>
      <c r="AB10033" s="18">
        <v>-123.2254879</v>
      </c>
      <c r="AC10033" s="3" t="s">
        <v>45</v>
      </c>
      <c r="AE10033" s="3" t="s">
        <v>1176</v>
      </c>
      <c r="AF10033" s="3" t="str">
        <f t="shared" si="238"/>
        <v>ex Leucanthemum</v>
      </c>
      <c r="AG10033" s="3" t="s">
        <v>2729</v>
      </c>
      <c r="AH10033" s="3" t="s">
        <v>1657</v>
      </c>
      <c r="AT10033" s="3" t="s">
        <v>81</v>
      </c>
    </row>
    <row r="10034" spans="2:46" x14ac:dyDescent="0.25">
      <c r="B10034" s="5">
        <v>5912</v>
      </c>
      <c r="E10034" s="62">
        <v>2</v>
      </c>
      <c r="F10034" s="6" t="s">
        <v>1144</v>
      </c>
      <c r="G10034" s="6">
        <v>2018</v>
      </c>
      <c r="L10034" s="6"/>
      <c r="N10034" s="6" t="s">
        <v>1122</v>
      </c>
      <c r="P10034" s="407">
        <v>167</v>
      </c>
      <c r="Q10034" s="407">
        <v>167</v>
      </c>
      <c r="R10034" s="407">
        <v>1</v>
      </c>
      <c r="S10034" s="3" t="s">
        <v>3</v>
      </c>
      <c r="T10034" s="3" t="s">
        <v>44</v>
      </c>
      <c r="U10034" s="3" t="s">
        <v>72</v>
      </c>
      <c r="V10034" s="227" t="s">
        <v>72</v>
      </c>
      <c r="X10034" s="3" t="s">
        <v>1160</v>
      </c>
      <c r="AA10034" s="18">
        <v>45.226930230000001</v>
      </c>
      <c r="AB10034" s="18">
        <v>-123.22489040000001</v>
      </c>
      <c r="AC10034" s="3" t="s">
        <v>45</v>
      </c>
      <c r="AE10034" s="3" t="s">
        <v>1177</v>
      </c>
      <c r="AF10034" s="3" t="str">
        <f t="shared" si="238"/>
        <v>ex Daucus carota</v>
      </c>
      <c r="AG10034" s="3" t="s">
        <v>2729</v>
      </c>
      <c r="AH10034" s="3" t="s">
        <v>1657</v>
      </c>
      <c r="AT10034" s="3" t="s">
        <v>81</v>
      </c>
    </row>
    <row r="10035" spans="2:46" x14ac:dyDescent="0.25">
      <c r="B10035" s="5">
        <v>5913</v>
      </c>
      <c r="E10035" s="62">
        <v>2</v>
      </c>
      <c r="F10035" s="6" t="s">
        <v>1144</v>
      </c>
      <c r="G10035" s="6">
        <v>2018</v>
      </c>
      <c r="L10035" s="6"/>
      <c r="N10035" s="6" t="s">
        <v>1122</v>
      </c>
      <c r="P10035" s="407">
        <v>167</v>
      </c>
      <c r="Q10035" s="407">
        <v>167</v>
      </c>
      <c r="R10035" s="407">
        <v>2</v>
      </c>
      <c r="S10035" s="3" t="s">
        <v>3</v>
      </c>
      <c r="T10035" s="3" t="s">
        <v>44</v>
      </c>
      <c r="U10035" s="3" t="s">
        <v>72</v>
      </c>
      <c r="V10035" s="227" t="s">
        <v>72</v>
      </c>
      <c r="X10035" s="3" t="s">
        <v>1160</v>
      </c>
      <c r="AA10035" s="18">
        <v>45.226930230000001</v>
      </c>
      <c r="AB10035" s="18">
        <v>-123.22489040000001</v>
      </c>
      <c r="AC10035" s="3" t="s">
        <v>45</v>
      </c>
      <c r="AE10035" s="3" t="s">
        <v>1177</v>
      </c>
      <c r="AF10035" s="3" t="str">
        <f t="shared" si="238"/>
        <v>ex Daucus carota</v>
      </c>
      <c r="AG10035" s="3" t="s">
        <v>2729</v>
      </c>
      <c r="AH10035" s="3" t="s">
        <v>1657</v>
      </c>
      <c r="AT10035" s="3" t="s">
        <v>81</v>
      </c>
    </row>
    <row r="10036" spans="2:46" x14ac:dyDescent="0.25">
      <c r="B10036" s="5">
        <v>5914</v>
      </c>
      <c r="E10036" s="62">
        <v>2</v>
      </c>
      <c r="F10036" s="6" t="s">
        <v>1144</v>
      </c>
      <c r="G10036" s="6">
        <v>2018</v>
      </c>
      <c r="L10036" s="6"/>
      <c r="N10036" s="6" t="s">
        <v>1122</v>
      </c>
      <c r="P10036" s="407">
        <v>167</v>
      </c>
      <c r="Q10036" s="407">
        <v>167</v>
      </c>
      <c r="R10036" s="407">
        <v>3</v>
      </c>
      <c r="S10036" s="3" t="s">
        <v>3</v>
      </c>
      <c r="T10036" s="3" t="s">
        <v>44</v>
      </c>
      <c r="U10036" s="3" t="s">
        <v>72</v>
      </c>
      <c r="V10036" s="227" t="s">
        <v>72</v>
      </c>
      <c r="X10036" s="3" t="s">
        <v>1160</v>
      </c>
      <c r="AA10036" s="18">
        <v>45.226930230000001</v>
      </c>
      <c r="AB10036" s="18">
        <v>-123.22489040000001</v>
      </c>
      <c r="AC10036" s="3" t="s">
        <v>45</v>
      </c>
      <c r="AE10036" s="3" t="s">
        <v>1177</v>
      </c>
      <c r="AF10036" s="3" t="str">
        <f t="shared" si="238"/>
        <v>ex Daucus carota</v>
      </c>
      <c r="AG10036" s="3" t="s">
        <v>2729</v>
      </c>
      <c r="AH10036" s="3" t="s">
        <v>1657</v>
      </c>
      <c r="AT10036" s="3" t="s">
        <v>81</v>
      </c>
    </row>
    <row r="10037" spans="2:46" x14ac:dyDescent="0.25">
      <c r="B10037" s="5">
        <v>5915</v>
      </c>
      <c r="E10037" s="62">
        <v>2</v>
      </c>
      <c r="F10037" s="6" t="s">
        <v>1144</v>
      </c>
      <c r="G10037" s="6">
        <v>2018</v>
      </c>
      <c r="L10037" s="6"/>
      <c r="N10037" s="6" t="s">
        <v>1122</v>
      </c>
      <c r="P10037" s="407">
        <v>167</v>
      </c>
      <c r="Q10037" s="407">
        <v>167</v>
      </c>
      <c r="R10037" s="407">
        <v>4</v>
      </c>
      <c r="S10037" s="3" t="s">
        <v>3</v>
      </c>
      <c r="T10037" s="3" t="s">
        <v>44</v>
      </c>
      <c r="U10037" s="3" t="s">
        <v>72</v>
      </c>
      <c r="V10037" s="227" t="s">
        <v>72</v>
      </c>
      <c r="X10037" s="3" t="s">
        <v>1160</v>
      </c>
      <c r="AA10037" s="18">
        <v>45.226930230000001</v>
      </c>
      <c r="AB10037" s="18">
        <v>-123.22489040000001</v>
      </c>
      <c r="AC10037" s="3" t="s">
        <v>45</v>
      </c>
      <c r="AE10037" s="3" t="s">
        <v>1177</v>
      </c>
      <c r="AF10037" s="3" t="str">
        <f t="shared" si="238"/>
        <v>ex Daucus carota</v>
      </c>
      <c r="AG10037" s="3" t="s">
        <v>2729</v>
      </c>
      <c r="AH10037" s="3" t="s">
        <v>1657</v>
      </c>
      <c r="AT10037" s="3" t="s">
        <v>81</v>
      </c>
    </row>
    <row r="10038" spans="2:46" x14ac:dyDescent="0.25">
      <c r="B10038" s="5">
        <v>5916</v>
      </c>
      <c r="E10038" s="62">
        <v>2</v>
      </c>
      <c r="F10038" s="6" t="s">
        <v>1144</v>
      </c>
      <c r="G10038" s="6">
        <v>2018</v>
      </c>
      <c r="L10038" s="6"/>
      <c r="N10038" s="6" t="s">
        <v>1122</v>
      </c>
      <c r="P10038" s="407">
        <v>167</v>
      </c>
      <c r="Q10038" s="407">
        <v>167</v>
      </c>
      <c r="R10038" s="407">
        <v>5</v>
      </c>
      <c r="S10038" s="3" t="s">
        <v>3</v>
      </c>
      <c r="T10038" s="3" t="s">
        <v>44</v>
      </c>
      <c r="U10038" s="3" t="s">
        <v>72</v>
      </c>
      <c r="V10038" s="227" t="s">
        <v>72</v>
      </c>
      <c r="X10038" s="3" t="s">
        <v>1160</v>
      </c>
      <c r="AA10038" s="18">
        <v>45.226930230000001</v>
      </c>
      <c r="AB10038" s="18">
        <v>-123.22489040000001</v>
      </c>
      <c r="AC10038" s="3" t="s">
        <v>45</v>
      </c>
      <c r="AE10038" s="3" t="s">
        <v>1177</v>
      </c>
      <c r="AF10038" s="3" t="str">
        <f t="shared" si="238"/>
        <v>ex Daucus carota</v>
      </c>
      <c r="AG10038" s="3" t="s">
        <v>2729</v>
      </c>
      <c r="AH10038" s="3" t="s">
        <v>1657</v>
      </c>
      <c r="AT10038" s="3" t="s">
        <v>81</v>
      </c>
    </row>
    <row r="10039" spans="2:46" x14ac:dyDescent="0.25">
      <c r="B10039" s="5">
        <v>5917</v>
      </c>
      <c r="E10039" s="62">
        <v>2</v>
      </c>
      <c r="F10039" s="6" t="s">
        <v>1144</v>
      </c>
      <c r="G10039" s="6">
        <v>2018</v>
      </c>
      <c r="L10039" s="6"/>
      <c r="N10039" s="6" t="s">
        <v>1122</v>
      </c>
      <c r="P10039" s="407">
        <v>167</v>
      </c>
      <c r="Q10039" s="407">
        <v>167</v>
      </c>
      <c r="R10039" s="407">
        <v>6</v>
      </c>
      <c r="S10039" s="3" t="s">
        <v>3</v>
      </c>
      <c r="T10039" s="3" t="s">
        <v>44</v>
      </c>
      <c r="U10039" s="3" t="s">
        <v>72</v>
      </c>
      <c r="V10039" s="227" t="s">
        <v>72</v>
      </c>
      <c r="X10039" s="3" t="s">
        <v>1160</v>
      </c>
      <c r="AA10039" s="18">
        <v>45.226930230000001</v>
      </c>
      <c r="AB10039" s="18">
        <v>-123.22489040000001</v>
      </c>
      <c r="AC10039" s="3" t="s">
        <v>45</v>
      </c>
      <c r="AE10039" s="3" t="s">
        <v>1177</v>
      </c>
      <c r="AF10039" s="3" t="str">
        <f t="shared" ref="AF10039:AF10054" si="239">CONCATENATE("ex ", AE10039)</f>
        <v>ex Daucus carota</v>
      </c>
      <c r="AG10039" s="3" t="s">
        <v>2729</v>
      </c>
      <c r="AH10039" s="3" t="s">
        <v>1657</v>
      </c>
      <c r="AT10039" s="3" t="s">
        <v>81</v>
      </c>
    </row>
    <row r="10040" spans="2:46" x14ac:dyDescent="0.25">
      <c r="B10040" s="5">
        <v>5918</v>
      </c>
      <c r="E10040" s="62">
        <v>2</v>
      </c>
      <c r="F10040" s="6" t="s">
        <v>1144</v>
      </c>
      <c r="G10040" s="6">
        <v>2018</v>
      </c>
      <c r="L10040" s="6"/>
      <c r="N10040" s="6" t="s">
        <v>1122</v>
      </c>
      <c r="P10040" s="407">
        <v>167</v>
      </c>
      <c r="Q10040" s="407">
        <v>167</v>
      </c>
      <c r="R10040" s="407">
        <v>7</v>
      </c>
      <c r="S10040" s="3" t="s">
        <v>3</v>
      </c>
      <c r="T10040" s="3" t="s">
        <v>44</v>
      </c>
      <c r="U10040" s="3" t="s">
        <v>72</v>
      </c>
      <c r="V10040" s="227" t="s">
        <v>72</v>
      </c>
      <c r="X10040" s="3" t="s">
        <v>1160</v>
      </c>
      <c r="AA10040" s="18">
        <v>45.226930230000001</v>
      </c>
      <c r="AB10040" s="18">
        <v>-123.22489040000001</v>
      </c>
      <c r="AC10040" s="3" t="s">
        <v>45</v>
      </c>
      <c r="AE10040" s="3" t="s">
        <v>1177</v>
      </c>
      <c r="AF10040" s="3" t="str">
        <f t="shared" si="239"/>
        <v>ex Daucus carota</v>
      </c>
      <c r="AG10040" s="3" t="s">
        <v>2729</v>
      </c>
      <c r="AH10040" s="3" t="s">
        <v>1657</v>
      </c>
      <c r="AT10040" s="3" t="s">
        <v>81</v>
      </c>
    </row>
    <row r="10041" spans="2:46" x14ac:dyDescent="0.25">
      <c r="B10041" s="5">
        <v>5919</v>
      </c>
      <c r="E10041" s="62">
        <v>2</v>
      </c>
      <c r="F10041" s="6" t="s">
        <v>1144</v>
      </c>
      <c r="G10041" s="6">
        <v>2018</v>
      </c>
      <c r="L10041" s="6"/>
      <c r="N10041" s="6" t="s">
        <v>1122</v>
      </c>
      <c r="P10041" s="407">
        <v>167</v>
      </c>
      <c r="Q10041" s="407">
        <v>167</v>
      </c>
      <c r="R10041" s="407">
        <v>8</v>
      </c>
      <c r="S10041" s="3" t="s">
        <v>3</v>
      </c>
      <c r="T10041" s="3" t="s">
        <v>44</v>
      </c>
      <c r="U10041" s="3" t="s">
        <v>72</v>
      </c>
      <c r="V10041" s="227" t="s">
        <v>72</v>
      </c>
      <c r="X10041" s="3" t="s">
        <v>1160</v>
      </c>
      <c r="AA10041" s="18">
        <v>45.226930230000001</v>
      </c>
      <c r="AB10041" s="18">
        <v>-123.22489040000001</v>
      </c>
      <c r="AC10041" s="3" t="s">
        <v>45</v>
      </c>
      <c r="AE10041" s="3" t="s">
        <v>1177</v>
      </c>
      <c r="AF10041" s="3" t="str">
        <f t="shared" si="239"/>
        <v>ex Daucus carota</v>
      </c>
      <c r="AG10041" s="3" t="s">
        <v>2729</v>
      </c>
      <c r="AH10041" s="3" t="s">
        <v>1657</v>
      </c>
      <c r="AT10041" s="3" t="s">
        <v>81</v>
      </c>
    </row>
    <row r="10042" spans="2:46" x14ac:dyDescent="0.25">
      <c r="B10042" s="5">
        <v>5920</v>
      </c>
      <c r="E10042" s="62">
        <v>2</v>
      </c>
      <c r="F10042" s="6" t="s">
        <v>1144</v>
      </c>
      <c r="G10042" s="6">
        <v>2018</v>
      </c>
      <c r="L10042" s="6"/>
      <c r="N10042" s="6" t="s">
        <v>1122</v>
      </c>
      <c r="P10042" s="407">
        <v>167</v>
      </c>
      <c r="Q10042" s="407">
        <v>167</v>
      </c>
      <c r="R10042" s="407">
        <v>9</v>
      </c>
      <c r="S10042" s="3" t="s">
        <v>3</v>
      </c>
      <c r="T10042" s="3" t="s">
        <v>44</v>
      </c>
      <c r="U10042" s="3" t="s">
        <v>72</v>
      </c>
      <c r="V10042" s="227" t="s">
        <v>72</v>
      </c>
      <c r="X10042" s="3" t="s">
        <v>1160</v>
      </c>
      <c r="AA10042" s="18">
        <v>45.226930230000001</v>
      </c>
      <c r="AB10042" s="18">
        <v>-123.22489040000001</v>
      </c>
      <c r="AC10042" s="3" t="s">
        <v>45</v>
      </c>
      <c r="AE10042" s="3" t="s">
        <v>1177</v>
      </c>
      <c r="AF10042" s="3" t="str">
        <f t="shared" si="239"/>
        <v>ex Daucus carota</v>
      </c>
      <c r="AG10042" s="3" t="s">
        <v>2729</v>
      </c>
      <c r="AH10042" s="3" t="s">
        <v>1657</v>
      </c>
      <c r="AT10042" s="3" t="s">
        <v>81</v>
      </c>
    </row>
    <row r="10043" spans="2:46" x14ac:dyDescent="0.25">
      <c r="B10043" s="5">
        <v>5921</v>
      </c>
      <c r="E10043" s="62">
        <v>2</v>
      </c>
      <c r="F10043" s="6" t="s">
        <v>1144</v>
      </c>
      <c r="G10043" s="6">
        <v>2018</v>
      </c>
      <c r="L10043" s="6"/>
      <c r="N10043" s="6" t="s">
        <v>1122</v>
      </c>
      <c r="P10043" s="407">
        <v>167</v>
      </c>
      <c r="Q10043" s="407">
        <v>167</v>
      </c>
      <c r="R10043" s="407">
        <v>10</v>
      </c>
      <c r="S10043" s="3" t="s">
        <v>3</v>
      </c>
      <c r="T10043" s="3" t="s">
        <v>44</v>
      </c>
      <c r="U10043" s="3" t="s">
        <v>72</v>
      </c>
      <c r="V10043" s="227" t="s">
        <v>72</v>
      </c>
      <c r="X10043" s="3" t="s">
        <v>1160</v>
      </c>
      <c r="AA10043" s="18">
        <v>45.226930230000001</v>
      </c>
      <c r="AB10043" s="18">
        <v>-123.22489040000001</v>
      </c>
      <c r="AC10043" s="3" t="s">
        <v>45</v>
      </c>
      <c r="AE10043" s="3" t="s">
        <v>1177</v>
      </c>
      <c r="AF10043" s="3" t="str">
        <f t="shared" si="239"/>
        <v>ex Daucus carota</v>
      </c>
      <c r="AG10043" s="3" t="s">
        <v>2729</v>
      </c>
      <c r="AH10043" s="3" t="s">
        <v>1657</v>
      </c>
      <c r="AT10043" s="3" t="s">
        <v>81</v>
      </c>
    </row>
    <row r="10044" spans="2:46" x14ac:dyDescent="0.25">
      <c r="B10044" s="5">
        <v>5922</v>
      </c>
      <c r="E10044" s="62">
        <v>2</v>
      </c>
      <c r="F10044" s="6" t="s">
        <v>1144</v>
      </c>
      <c r="G10044" s="6">
        <v>2018</v>
      </c>
      <c r="L10044" s="6"/>
      <c r="N10044" s="6" t="s">
        <v>1122</v>
      </c>
      <c r="P10044" s="407">
        <v>167</v>
      </c>
      <c r="Q10044" s="407">
        <v>167</v>
      </c>
      <c r="R10044" s="407">
        <v>11</v>
      </c>
      <c r="S10044" s="3" t="s">
        <v>3</v>
      </c>
      <c r="T10044" s="3" t="s">
        <v>44</v>
      </c>
      <c r="U10044" s="3" t="s">
        <v>72</v>
      </c>
      <c r="V10044" s="227" t="s">
        <v>72</v>
      </c>
      <c r="X10044" s="3" t="s">
        <v>1160</v>
      </c>
      <c r="AA10044" s="18">
        <v>45.226930230000001</v>
      </c>
      <c r="AB10044" s="18">
        <v>-123.22489040000001</v>
      </c>
      <c r="AC10044" s="3" t="s">
        <v>45</v>
      </c>
      <c r="AE10044" s="3" t="s">
        <v>1177</v>
      </c>
      <c r="AF10044" s="3" t="str">
        <f t="shared" si="239"/>
        <v>ex Daucus carota</v>
      </c>
      <c r="AG10044" s="3" t="s">
        <v>2729</v>
      </c>
      <c r="AH10044" s="3" t="s">
        <v>1657</v>
      </c>
      <c r="AT10044" s="3" t="s">
        <v>81</v>
      </c>
    </row>
    <row r="10045" spans="2:46" x14ac:dyDescent="0.25">
      <c r="B10045" s="5">
        <v>5923</v>
      </c>
      <c r="E10045" s="62">
        <v>2</v>
      </c>
      <c r="F10045" s="6" t="s">
        <v>1144</v>
      </c>
      <c r="G10045" s="6">
        <v>2018</v>
      </c>
      <c r="L10045" s="6"/>
      <c r="N10045" s="6" t="s">
        <v>1122</v>
      </c>
      <c r="P10045" s="407">
        <v>167</v>
      </c>
      <c r="Q10045" s="407">
        <v>167</v>
      </c>
      <c r="R10045" s="407">
        <v>12</v>
      </c>
      <c r="S10045" s="3" t="s">
        <v>3</v>
      </c>
      <c r="T10045" s="3" t="s">
        <v>44</v>
      </c>
      <c r="U10045" s="3" t="s">
        <v>72</v>
      </c>
      <c r="V10045" s="227" t="s">
        <v>72</v>
      </c>
      <c r="X10045" s="3" t="s">
        <v>1160</v>
      </c>
      <c r="AA10045" s="18">
        <v>45.226930230000001</v>
      </c>
      <c r="AB10045" s="18">
        <v>-123.22489040000001</v>
      </c>
      <c r="AC10045" s="3" t="s">
        <v>45</v>
      </c>
      <c r="AE10045" s="3" t="s">
        <v>1177</v>
      </c>
      <c r="AF10045" s="3" t="str">
        <f t="shared" si="239"/>
        <v>ex Daucus carota</v>
      </c>
      <c r="AG10045" s="3" t="s">
        <v>2729</v>
      </c>
      <c r="AH10045" s="3" t="s">
        <v>1657</v>
      </c>
      <c r="AT10045" s="3" t="s">
        <v>81</v>
      </c>
    </row>
    <row r="10046" spans="2:46" x14ac:dyDescent="0.25">
      <c r="B10046" s="5">
        <v>5924</v>
      </c>
      <c r="E10046" s="62">
        <v>2</v>
      </c>
      <c r="F10046" s="6" t="s">
        <v>1144</v>
      </c>
      <c r="G10046" s="6">
        <v>2018</v>
      </c>
      <c r="L10046" s="6"/>
      <c r="N10046" s="6" t="s">
        <v>1122</v>
      </c>
      <c r="P10046" s="407">
        <v>167</v>
      </c>
      <c r="Q10046" s="407">
        <v>167</v>
      </c>
      <c r="R10046" s="407">
        <v>13</v>
      </c>
      <c r="S10046" s="3" t="s">
        <v>3</v>
      </c>
      <c r="T10046" s="3" t="s">
        <v>44</v>
      </c>
      <c r="U10046" s="3" t="s">
        <v>72</v>
      </c>
      <c r="V10046" s="227" t="s">
        <v>72</v>
      </c>
      <c r="X10046" s="3" t="s">
        <v>1160</v>
      </c>
      <c r="AA10046" s="18">
        <v>45.226930230000001</v>
      </c>
      <c r="AB10046" s="18">
        <v>-123.22489040000001</v>
      </c>
      <c r="AC10046" s="3" t="s">
        <v>45</v>
      </c>
      <c r="AE10046" s="3" t="s">
        <v>1177</v>
      </c>
      <c r="AF10046" s="3" t="str">
        <f t="shared" si="239"/>
        <v>ex Daucus carota</v>
      </c>
      <c r="AG10046" s="3" t="s">
        <v>2729</v>
      </c>
      <c r="AH10046" s="3" t="s">
        <v>1657</v>
      </c>
      <c r="AT10046" s="3" t="s">
        <v>81</v>
      </c>
    </row>
    <row r="10047" spans="2:46" x14ac:dyDescent="0.25">
      <c r="B10047" s="5">
        <v>5925</v>
      </c>
      <c r="E10047" s="62">
        <v>2</v>
      </c>
      <c r="F10047" s="6" t="s">
        <v>1144</v>
      </c>
      <c r="G10047" s="6">
        <v>2018</v>
      </c>
      <c r="L10047" s="6"/>
      <c r="N10047" s="6" t="s">
        <v>1122</v>
      </c>
      <c r="P10047" s="407">
        <v>167</v>
      </c>
      <c r="Q10047" s="407">
        <v>167</v>
      </c>
      <c r="R10047" s="407">
        <v>14</v>
      </c>
      <c r="S10047" s="3" t="s">
        <v>3</v>
      </c>
      <c r="T10047" s="3" t="s">
        <v>44</v>
      </c>
      <c r="U10047" s="3" t="s">
        <v>72</v>
      </c>
      <c r="V10047" s="227" t="s">
        <v>72</v>
      </c>
      <c r="X10047" s="3" t="s">
        <v>1160</v>
      </c>
      <c r="AA10047" s="18">
        <v>45.226930230000001</v>
      </c>
      <c r="AB10047" s="18">
        <v>-123.22489040000001</v>
      </c>
      <c r="AC10047" s="3" t="s">
        <v>45</v>
      </c>
      <c r="AE10047" s="3" t="s">
        <v>1177</v>
      </c>
      <c r="AF10047" s="3" t="str">
        <f t="shared" si="239"/>
        <v>ex Daucus carota</v>
      </c>
      <c r="AG10047" s="3" t="s">
        <v>2729</v>
      </c>
      <c r="AH10047" s="3" t="s">
        <v>1657</v>
      </c>
      <c r="AT10047" s="3" t="s">
        <v>81</v>
      </c>
    </row>
    <row r="10048" spans="2:46" x14ac:dyDescent="0.25">
      <c r="B10048" s="5">
        <v>5926</v>
      </c>
      <c r="E10048" s="62">
        <v>2</v>
      </c>
      <c r="F10048" s="6" t="s">
        <v>1144</v>
      </c>
      <c r="G10048" s="6">
        <v>2018</v>
      </c>
      <c r="L10048" s="6"/>
      <c r="N10048" s="6" t="s">
        <v>1122</v>
      </c>
      <c r="P10048" s="407">
        <v>167</v>
      </c>
      <c r="Q10048" s="407">
        <v>167</v>
      </c>
      <c r="R10048" s="407">
        <v>15</v>
      </c>
      <c r="S10048" s="3" t="s">
        <v>3</v>
      </c>
      <c r="T10048" s="3" t="s">
        <v>44</v>
      </c>
      <c r="U10048" s="3" t="s">
        <v>72</v>
      </c>
      <c r="V10048" s="227" t="s">
        <v>72</v>
      </c>
      <c r="X10048" s="3" t="s">
        <v>1160</v>
      </c>
      <c r="AA10048" s="18">
        <v>45.226930230000001</v>
      </c>
      <c r="AB10048" s="18">
        <v>-123.22489040000001</v>
      </c>
      <c r="AC10048" s="3" t="s">
        <v>45</v>
      </c>
      <c r="AE10048" s="3" t="s">
        <v>1177</v>
      </c>
      <c r="AF10048" s="3" t="str">
        <f t="shared" si="239"/>
        <v>ex Daucus carota</v>
      </c>
      <c r="AG10048" s="3" t="s">
        <v>2729</v>
      </c>
      <c r="AH10048" s="3" t="s">
        <v>1657</v>
      </c>
      <c r="AT10048" s="3" t="s">
        <v>81</v>
      </c>
    </row>
    <row r="10049" spans="2:46" x14ac:dyDescent="0.25">
      <c r="B10049" s="5">
        <v>5927</v>
      </c>
      <c r="E10049" s="62">
        <v>2</v>
      </c>
      <c r="F10049" s="6" t="s">
        <v>1144</v>
      </c>
      <c r="G10049" s="6">
        <v>2018</v>
      </c>
      <c r="L10049" s="6"/>
      <c r="N10049" s="6" t="s">
        <v>1122</v>
      </c>
      <c r="P10049" s="407">
        <v>167</v>
      </c>
      <c r="Q10049" s="407">
        <v>167</v>
      </c>
      <c r="R10049" s="407">
        <v>16</v>
      </c>
      <c r="S10049" s="3" t="s">
        <v>3</v>
      </c>
      <c r="T10049" s="3" t="s">
        <v>44</v>
      </c>
      <c r="U10049" s="3" t="s">
        <v>72</v>
      </c>
      <c r="V10049" s="227" t="s">
        <v>72</v>
      </c>
      <c r="X10049" s="3" t="s">
        <v>1160</v>
      </c>
      <c r="AA10049" s="18">
        <v>45.226930230000001</v>
      </c>
      <c r="AB10049" s="18">
        <v>-123.22489040000001</v>
      </c>
      <c r="AC10049" s="3" t="s">
        <v>45</v>
      </c>
      <c r="AE10049" s="3" t="s">
        <v>1177</v>
      </c>
      <c r="AF10049" s="3" t="str">
        <f t="shared" si="239"/>
        <v>ex Daucus carota</v>
      </c>
      <c r="AG10049" s="3" t="s">
        <v>2729</v>
      </c>
      <c r="AH10049" s="3" t="s">
        <v>1657</v>
      </c>
      <c r="AT10049" s="3" t="s">
        <v>81</v>
      </c>
    </row>
    <row r="10050" spans="2:46" x14ac:dyDescent="0.25">
      <c r="B10050" s="5">
        <v>5928</v>
      </c>
      <c r="E10050" s="62">
        <v>2</v>
      </c>
      <c r="F10050" s="6" t="s">
        <v>1144</v>
      </c>
      <c r="G10050" s="6">
        <v>2018</v>
      </c>
      <c r="L10050" s="6"/>
      <c r="N10050" s="6" t="s">
        <v>1122</v>
      </c>
      <c r="P10050" s="407">
        <v>167</v>
      </c>
      <c r="Q10050" s="407">
        <v>167</v>
      </c>
      <c r="R10050" s="407">
        <v>17</v>
      </c>
      <c r="S10050" s="3" t="s">
        <v>3</v>
      </c>
      <c r="T10050" s="3" t="s">
        <v>44</v>
      </c>
      <c r="U10050" s="3" t="s">
        <v>72</v>
      </c>
      <c r="V10050" s="227" t="s">
        <v>72</v>
      </c>
      <c r="X10050" s="3" t="s">
        <v>1160</v>
      </c>
      <c r="AA10050" s="18">
        <v>45.226930230000001</v>
      </c>
      <c r="AB10050" s="18">
        <v>-123.22489040000001</v>
      </c>
      <c r="AC10050" s="3" t="s">
        <v>45</v>
      </c>
      <c r="AE10050" s="3" t="s">
        <v>1177</v>
      </c>
      <c r="AF10050" s="3" t="str">
        <f t="shared" si="239"/>
        <v>ex Daucus carota</v>
      </c>
      <c r="AG10050" s="3" t="s">
        <v>2729</v>
      </c>
      <c r="AH10050" s="3" t="s">
        <v>1657</v>
      </c>
      <c r="AT10050" s="3" t="s">
        <v>81</v>
      </c>
    </row>
    <row r="10051" spans="2:46" x14ac:dyDescent="0.25">
      <c r="B10051" s="5">
        <v>5929</v>
      </c>
      <c r="E10051" s="62">
        <v>2</v>
      </c>
      <c r="F10051" s="6" t="s">
        <v>1144</v>
      </c>
      <c r="G10051" s="6">
        <v>2018</v>
      </c>
      <c r="L10051" s="6"/>
      <c r="N10051" s="6" t="s">
        <v>1122</v>
      </c>
      <c r="P10051" s="407">
        <v>167</v>
      </c>
      <c r="Q10051" s="407">
        <v>167</v>
      </c>
      <c r="R10051" s="407">
        <v>18</v>
      </c>
      <c r="S10051" s="3" t="s">
        <v>3</v>
      </c>
      <c r="T10051" s="3" t="s">
        <v>44</v>
      </c>
      <c r="U10051" s="3" t="s">
        <v>72</v>
      </c>
      <c r="V10051" s="227" t="s">
        <v>72</v>
      </c>
      <c r="X10051" s="3" t="s">
        <v>1160</v>
      </c>
      <c r="AA10051" s="18">
        <v>45.226930230000001</v>
      </c>
      <c r="AB10051" s="18">
        <v>-123.22489040000001</v>
      </c>
      <c r="AC10051" s="3" t="s">
        <v>45</v>
      </c>
      <c r="AE10051" s="3" t="s">
        <v>1177</v>
      </c>
      <c r="AF10051" s="3" t="str">
        <f t="shared" si="239"/>
        <v>ex Daucus carota</v>
      </c>
      <c r="AG10051" s="3" t="s">
        <v>2729</v>
      </c>
      <c r="AH10051" s="3" t="s">
        <v>1657</v>
      </c>
      <c r="AT10051" s="3" t="s">
        <v>81</v>
      </c>
    </row>
    <row r="10052" spans="2:46" x14ac:dyDescent="0.25">
      <c r="B10052" s="5">
        <v>5930</v>
      </c>
      <c r="E10052" s="62">
        <v>2</v>
      </c>
      <c r="F10052" s="6" t="s">
        <v>1144</v>
      </c>
      <c r="G10052" s="6">
        <v>2018</v>
      </c>
      <c r="L10052" s="6"/>
      <c r="N10052" s="6" t="s">
        <v>1122</v>
      </c>
      <c r="P10052" s="407">
        <v>167</v>
      </c>
      <c r="Q10052" s="407">
        <v>167</v>
      </c>
      <c r="R10052" s="407">
        <v>19</v>
      </c>
      <c r="S10052" s="3" t="s">
        <v>3</v>
      </c>
      <c r="T10052" s="3" t="s">
        <v>44</v>
      </c>
      <c r="U10052" s="3" t="s">
        <v>72</v>
      </c>
      <c r="V10052" s="227" t="s">
        <v>72</v>
      </c>
      <c r="X10052" s="3" t="s">
        <v>1160</v>
      </c>
      <c r="AA10052" s="18">
        <v>45.226930230000001</v>
      </c>
      <c r="AB10052" s="18">
        <v>-123.22489040000001</v>
      </c>
      <c r="AC10052" s="3" t="s">
        <v>45</v>
      </c>
      <c r="AE10052" s="3" t="s">
        <v>1177</v>
      </c>
      <c r="AF10052" s="3" t="str">
        <f t="shared" si="239"/>
        <v>ex Daucus carota</v>
      </c>
      <c r="AG10052" s="3" t="s">
        <v>2729</v>
      </c>
      <c r="AH10052" s="3" t="s">
        <v>1657</v>
      </c>
      <c r="AT10052" s="3" t="s">
        <v>81</v>
      </c>
    </row>
    <row r="10053" spans="2:46" x14ac:dyDescent="0.25">
      <c r="B10053" s="5">
        <v>5931</v>
      </c>
      <c r="E10053" s="62">
        <v>2</v>
      </c>
      <c r="F10053" s="6" t="s">
        <v>1144</v>
      </c>
      <c r="G10053" s="6">
        <v>2018</v>
      </c>
      <c r="L10053" s="6"/>
      <c r="N10053" s="6" t="s">
        <v>1122</v>
      </c>
      <c r="P10053" s="407">
        <v>167</v>
      </c>
      <c r="Q10053" s="407">
        <v>167</v>
      </c>
      <c r="R10053" s="407">
        <v>20</v>
      </c>
      <c r="S10053" s="3" t="s">
        <v>3</v>
      </c>
      <c r="T10053" s="3" t="s">
        <v>44</v>
      </c>
      <c r="U10053" s="3" t="s">
        <v>72</v>
      </c>
      <c r="V10053" s="227" t="s">
        <v>72</v>
      </c>
      <c r="X10053" s="3" t="s">
        <v>1160</v>
      </c>
      <c r="AA10053" s="18">
        <v>45.226930230000001</v>
      </c>
      <c r="AB10053" s="18">
        <v>-123.22489040000001</v>
      </c>
      <c r="AC10053" s="3" t="s">
        <v>45</v>
      </c>
      <c r="AE10053" s="3" t="s">
        <v>1177</v>
      </c>
      <c r="AF10053" s="3" t="str">
        <f t="shared" si="239"/>
        <v>ex Daucus carota</v>
      </c>
      <c r="AG10053" s="3" t="s">
        <v>2729</v>
      </c>
      <c r="AH10053" s="3" t="s">
        <v>1657</v>
      </c>
      <c r="AT10053" s="3" t="s">
        <v>81</v>
      </c>
    </row>
    <row r="10054" spans="2:46" x14ac:dyDescent="0.25">
      <c r="B10054" s="5">
        <v>5932</v>
      </c>
      <c r="E10054" s="62">
        <v>2</v>
      </c>
      <c r="F10054" s="6" t="s">
        <v>1144</v>
      </c>
      <c r="G10054" s="6">
        <v>2018</v>
      </c>
      <c r="L10054" s="6"/>
      <c r="N10054" s="6" t="s">
        <v>1122</v>
      </c>
      <c r="P10054" s="407">
        <v>167</v>
      </c>
      <c r="Q10054" s="407">
        <v>167</v>
      </c>
      <c r="R10054" s="407">
        <v>21</v>
      </c>
      <c r="S10054" s="3" t="s">
        <v>3</v>
      </c>
      <c r="T10054" s="3" t="s">
        <v>44</v>
      </c>
      <c r="U10054" s="3" t="s">
        <v>72</v>
      </c>
      <c r="V10054" s="227" t="s">
        <v>72</v>
      </c>
      <c r="X10054" s="3" t="s">
        <v>1160</v>
      </c>
      <c r="AA10054" s="18">
        <v>45.226930230000001</v>
      </c>
      <c r="AB10054" s="18">
        <v>-123.22489040000001</v>
      </c>
      <c r="AC10054" s="3" t="s">
        <v>45</v>
      </c>
      <c r="AE10054" s="3" t="s">
        <v>1177</v>
      </c>
      <c r="AF10054" s="3" t="str">
        <f t="shared" si="239"/>
        <v>ex Daucus carota</v>
      </c>
      <c r="AG10054" s="3" t="s">
        <v>2729</v>
      </c>
      <c r="AH10054" s="3" t="s">
        <v>1657</v>
      </c>
      <c r="AT10054" s="3" t="s">
        <v>81</v>
      </c>
    </row>
    <row r="10055" spans="2:46" x14ac:dyDescent="0.25">
      <c r="B10055" s="5">
        <v>5933</v>
      </c>
      <c r="E10055" s="62">
        <v>2</v>
      </c>
      <c r="F10055" s="6" t="s">
        <v>1144</v>
      </c>
      <c r="G10055" s="6">
        <v>2018</v>
      </c>
      <c r="L10055" s="6"/>
      <c r="N10055" s="6" t="s">
        <v>1123</v>
      </c>
      <c r="P10055" s="407">
        <v>168</v>
      </c>
      <c r="Q10055" s="407">
        <v>168</v>
      </c>
      <c r="R10055" s="407">
        <v>1</v>
      </c>
      <c r="S10055" s="3" t="s">
        <v>3</v>
      </c>
      <c r="T10055" s="3" t="s">
        <v>44</v>
      </c>
      <c r="U10055" s="3" t="s">
        <v>72</v>
      </c>
      <c r="V10055" s="227" t="s">
        <v>72</v>
      </c>
      <c r="X10055" s="3" t="s">
        <v>1905</v>
      </c>
      <c r="AA10055" s="18">
        <v>45.228922410000003</v>
      </c>
      <c r="AB10055" s="18">
        <v>-123.19687860000001</v>
      </c>
      <c r="AC10055" s="3" t="s">
        <v>45</v>
      </c>
      <c r="AG10055" s="3" t="s">
        <v>2729</v>
      </c>
      <c r="AH10055" s="3" t="s">
        <v>1657</v>
      </c>
      <c r="AT10055" s="3" t="s">
        <v>81</v>
      </c>
    </row>
    <row r="10056" spans="2:46" x14ac:dyDescent="0.25">
      <c r="B10056" s="5">
        <v>5934</v>
      </c>
      <c r="E10056" s="62">
        <v>2</v>
      </c>
      <c r="F10056" s="6" t="s">
        <v>1144</v>
      </c>
      <c r="G10056" s="6">
        <v>2018</v>
      </c>
      <c r="L10056" s="6"/>
      <c r="N10056" s="6" t="s">
        <v>1123</v>
      </c>
      <c r="P10056" s="407">
        <v>168</v>
      </c>
      <c r="Q10056" s="407">
        <v>168</v>
      </c>
      <c r="R10056" s="407">
        <v>2</v>
      </c>
      <c r="S10056" s="3" t="s">
        <v>3</v>
      </c>
      <c r="T10056" s="3" t="s">
        <v>44</v>
      </c>
      <c r="U10056" s="3" t="s">
        <v>72</v>
      </c>
      <c r="V10056" s="227" t="s">
        <v>72</v>
      </c>
      <c r="X10056" s="3" t="s">
        <v>1905</v>
      </c>
      <c r="AA10056" s="18">
        <v>45.228922410000003</v>
      </c>
      <c r="AB10056" s="18">
        <v>-123.19687860000001</v>
      </c>
      <c r="AC10056" s="3" t="s">
        <v>45</v>
      </c>
      <c r="AG10056" s="3" t="s">
        <v>2729</v>
      </c>
      <c r="AH10056" s="3" t="s">
        <v>1657</v>
      </c>
      <c r="AT10056" s="3" t="s">
        <v>81</v>
      </c>
    </row>
    <row r="10057" spans="2:46" x14ac:dyDescent="0.25">
      <c r="B10057" s="5">
        <v>5935</v>
      </c>
      <c r="E10057" s="62">
        <v>2</v>
      </c>
      <c r="F10057" s="6" t="s">
        <v>1144</v>
      </c>
      <c r="G10057" s="6">
        <v>2018</v>
      </c>
      <c r="L10057" s="6"/>
      <c r="N10057" s="6" t="s">
        <v>1123</v>
      </c>
      <c r="P10057" s="407">
        <v>168</v>
      </c>
      <c r="Q10057" s="407">
        <v>168</v>
      </c>
      <c r="R10057" s="407">
        <v>3</v>
      </c>
      <c r="S10057" s="3" t="s">
        <v>3</v>
      </c>
      <c r="T10057" s="3" t="s">
        <v>44</v>
      </c>
      <c r="U10057" s="3" t="s">
        <v>72</v>
      </c>
      <c r="V10057" s="227" t="s">
        <v>72</v>
      </c>
      <c r="X10057" s="3" t="s">
        <v>1905</v>
      </c>
      <c r="AA10057" s="18">
        <v>45.228922410000003</v>
      </c>
      <c r="AB10057" s="18">
        <v>-123.19687860000001</v>
      </c>
      <c r="AC10057" s="3" t="s">
        <v>45</v>
      </c>
      <c r="AG10057" s="3" t="s">
        <v>2729</v>
      </c>
      <c r="AH10057" s="3" t="s">
        <v>1657</v>
      </c>
      <c r="AT10057" s="3" t="s">
        <v>81</v>
      </c>
    </row>
    <row r="10058" spans="2:46" x14ac:dyDescent="0.25">
      <c r="B10058" s="5">
        <v>5936</v>
      </c>
      <c r="E10058" s="62">
        <v>2</v>
      </c>
      <c r="F10058" s="6" t="s">
        <v>1144</v>
      </c>
      <c r="G10058" s="6">
        <v>2018</v>
      </c>
      <c r="L10058" s="6"/>
      <c r="N10058" s="6" t="s">
        <v>1123</v>
      </c>
      <c r="P10058" s="407">
        <v>168</v>
      </c>
      <c r="Q10058" s="407">
        <v>168</v>
      </c>
      <c r="R10058" s="407">
        <v>4</v>
      </c>
      <c r="S10058" s="3" t="s">
        <v>3</v>
      </c>
      <c r="T10058" s="3" t="s">
        <v>44</v>
      </c>
      <c r="U10058" s="3" t="s">
        <v>72</v>
      </c>
      <c r="V10058" s="227" t="s">
        <v>72</v>
      </c>
      <c r="X10058" s="3" t="s">
        <v>1905</v>
      </c>
      <c r="AA10058" s="18">
        <v>45.228922410000003</v>
      </c>
      <c r="AB10058" s="18">
        <v>-123.19687860000001</v>
      </c>
      <c r="AC10058" s="3" t="s">
        <v>45</v>
      </c>
      <c r="AG10058" s="3" t="s">
        <v>2729</v>
      </c>
      <c r="AH10058" s="3" t="s">
        <v>1657</v>
      </c>
      <c r="AT10058" s="3" t="s">
        <v>81</v>
      </c>
    </row>
    <row r="10059" spans="2:46" x14ac:dyDescent="0.25">
      <c r="B10059" s="5">
        <v>5937</v>
      </c>
      <c r="E10059" s="62">
        <v>2</v>
      </c>
      <c r="F10059" s="6" t="s">
        <v>1144</v>
      </c>
      <c r="G10059" s="6">
        <v>2018</v>
      </c>
      <c r="L10059" s="6"/>
      <c r="N10059" s="6" t="s">
        <v>1123</v>
      </c>
      <c r="P10059" s="407">
        <v>168</v>
      </c>
      <c r="Q10059" s="407">
        <v>168</v>
      </c>
      <c r="R10059" s="407">
        <v>5</v>
      </c>
      <c r="S10059" s="3" t="s">
        <v>3</v>
      </c>
      <c r="T10059" s="3" t="s">
        <v>44</v>
      </c>
      <c r="U10059" s="3" t="s">
        <v>72</v>
      </c>
      <c r="V10059" s="227" t="s">
        <v>72</v>
      </c>
      <c r="X10059" s="3" t="s">
        <v>1905</v>
      </c>
      <c r="AA10059" s="18">
        <v>45.228922410000003</v>
      </c>
      <c r="AB10059" s="18">
        <v>-123.19687860000001</v>
      </c>
      <c r="AC10059" s="3" t="s">
        <v>45</v>
      </c>
      <c r="AG10059" s="3" t="s">
        <v>2729</v>
      </c>
      <c r="AH10059" s="3" t="s">
        <v>1657</v>
      </c>
      <c r="AT10059" s="3" t="s">
        <v>81</v>
      </c>
    </row>
    <row r="10060" spans="2:46" x14ac:dyDescent="0.25">
      <c r="B10060" s="5">
        <v>5938</v>
      </c>
      <c r="E10060" s="62">
        <v>2</v>
      </c>
      <c r="F10060" s="6" t="s">
        <v>1144</v>
      </c>
      <c r="G10060" s="6">
        <v>2018</v>
      </c>
      <c r="L10060" s="6"/>
      <c r="N10060" s="6" t="s">
        <v>1123</v>
      </c>
      <c r="P10060" s="407">
        <v>168</v>
      </c>
      <c r="Q10060" s="407">
        <v>168</v>
      </c>
      <c r="R10060" s="407">
        <v>6</v>
      </c>
      <c r="S10060" s="3" t="s">
        <v>3</v>
      </c>
      <c r="T10060" s="3" t="s">
        <v>44</v>
      </c>
      <c r="U10060" s="3" t="s">
        <v>72</v>
      </c>
      <c r="V10060" s="227" t="s">
        <v>72</v>
      </c>
      <c r="X10060" s="3" t="s">
        <v>1905</v>
      </c>
      <c r="AA10060" s="18">
        <v>45.228922410000003</v>
      </c>
      <c r="AB10060" s="18">
        <v>-123.19687860000001</v>
      </c>
      <c r="AC10060" s="3" t="s">
        <v>45</v>
      </c>
      <c r="AG10060" s="3" t="s">
        <v>2729</v>
      </c>
      <c r="AH10060" s="3" t="s">
        <v>1657</v>
      </c>
      <c r="AT10060" s="3" t="s">
        <v>81</v>
      </c>
    </row>
    <row r="10061" spans="2:46" x14ac:dyDescent="0.25">
      <c r="B10061" s="5">
        <v>5939</v>
      </c>
      <c r="E10061" s="62">
        <v>2</v>
      </c>
      <c r="F10061" s="6" t="s">
        <v>1144</v>
      </c>
      <c r="G10061" s="6">
        <v>2018</v>
      </c>
      <c r="L10061" s="6"/>
      <c r="N10061" s="6" t="s">
        <v>1123</v>
      </c>
      <c r="P10061" s="407">
        <v>168</v>
      </c>
      <c r="Q10061" s="407">
        <v>168</v>
      </c>
      <c r="R10061" s="407">
        <v>7</v>
      </c>
      <c r="S10061" s="3" t="s">
        <v>3</v>
      </c>
      <c r="T10061" s="3" t="s">
        <v>44</v>
      </c>
      <c r="U10061" s="3" t="s">
        <v>72</v>
      </c>
      <c r="V10061" s="227" t="s">
        <v>72</v>
      </c>
      <c r="X10061" s="3" t="s">
        <v>1905</v>
      </c>
      <c r="AA10061" s="18">
        <v>45.228922410000003</v>
      </c>
      <c r="AB10061" s="18">
        <v>-123.19687860000001</v>
      </c>
      <c r="AC10061" s="3" t="s">
        <v>45</v>
      </c>
      <c r="AG10061" s="3" t="s">
        <v>2729</v>
      </c>
      <c r="AH10061" s="3" t="s">
        <v>1657</v>
      </c>
      <c r="AT10061" s="3" t="s">
        <v>81</v>
      </c>
    </row>
    <row r="10062" spans="2:46" x14ac:dyDescent="0.25">
      <c r="B10062" s="5">
        <v>6392</v>
      </c>
      <c r="E10062" s="62">
        <v>2</v>
      </c>
      <c r="F10062" s="6" t="s">
        <v>1144</v>
      </c>
      <c r="G10062" s="6">
        <v>2018</v>
      </c>
      <c r="L10062" s="6"/>
      <c r="N10062" s="6" t="s">
        <v>1243</v>
      </c>
      <c r="P10062" s="407">
        <v>169</v>
      </c>
      <c r="Q10062" s="407">
        <v>169</v>
      </c>
      <c r="R10062" s="407">
        <v>1</v>
      </c>
      <c r="S10062" s="3" t="s">
        <v>3</v>
      </c>
      <c r="T10062" s="3" t="s">
        <v>44</v>
      </c>
      <c r="U10062" s="3" t="s">
        <v>72</v>
      </c>
      <c r="V10062" s="227" t="s">
        <v>72</v>
      </c>
      <c r="X10062" s="3" t="s">
        <v>1244</v>
      </c>
      <c r="AA10062" s="18">
        <v>45.229084499999999</v>
      </c>
      <c r="AB10062" s="18">
        <v>-123.1783257</v>
      </c>
      <c r="AC10062" s="3" t="s">
        <v>45</v>
      </c>
      <c r="AE10062" s="3" t="s">
        <v>551</v>
      </c>
      <c r="AF10062" s="3" t="str">
        <f t="shared" ref="AF10062:AF10093" si="240">CONCATENATE("ex ", AE10062)</f>
        <v>ex Ceanothus thyrsiflorus</v>
      </c>
      <c r="AG10062" s="3" t="s">
        <v>2729</v>
      </c>
      <c r="AH10062" s="3" t="s">
        <v>1657</v>
      </c>
      <c r="AT10062" s="3" t="s">
        <v>81</v>
      </c>
    </row>
    <row r="10063" spans="2:46" x14ac:dyDescent="0.25">
      <c r="B10063" s="5">
        <v>6393</v>
      </c>
      <c r="E10063" s="62">
        <v>2</v>
      </c>
      <c r="F10063" s="6" t="s">
        <v>1144</v>
      </c>
      <c r="G10063" s="6">
        <v>2018</v>
      </c>
      <c r="L10063" s="6"/>
      <c r="N10063" s="6" t="s">
        <v>1243</v>
      </c>
      <c r="P10063" s="407">
        <v>169</v>
      </c>
      <c r="Q10063" s="407">
        <v>169</v>
      </c>
      <c r="R10063" s="407">
        <v>2</v>
      </c>
      <c r="S10063" s="3" t="s">
        <v>3</v>
      </c>
      <c r="T10063" s="3" t="s">
        <v>44</v>
      </c>
      <c r="U10063" s="3" t="s">
        <v>72</v>
      </c>
      <c r="V10063" s="227" t="s">
        <v>72</v>
      </c>
      <c r="X10063" s="3" t="s">
        <v>1244</v>
      </c>
      <c r="AA10063" s="18">
        <v>45.229084499999999</v>
      </c>
      <c r="AB10063" s="18">
        <v>-123.1783257</v>
      </c>
      <c r="AC10063" s="3" t="s">
        <v>45</v>
      </c>
      <c r="AE10063" s="3" t="s">
        <v>551</v>
      </c>
      <c r="AF10063" s="3" t="str">
        <f t="shared" si="240"/>
        <v>ex Ceanothus thyrsiflorus</v>
      </c>
      <c r="AG10063" s="3" t="s">
        <v>2729</v>
      </c>
      <c r="AH10063" s="3" t="s">
        <v>1657</v>
      </c>
      <c r="AT10063" s="3" t="s">
        <v>81</v>
      </c>
    </row>
    <row r="10064" spans="2:46" x14ac:dyDescent="0.25">
      <c r="B10064" s="5">
        <v>6394</v>
      </c>
      <c r="E10064" s="62">
        <v>2</v>
      </c>
      <c r="F10064" s="6" t="s">
        <v>1144</v>
      </c>
      <c r="G10064" s="6">
        <v>2018</v>
      </c>
      <c r="L10064" s="6"/>
      <c r="N10064" s="6" t="s">
        <v>1243</v>
      </c>
      <c r="P10064" s="407">
        <v>169</v>
      </c>
      <c r="Q10064" s="407">
        <v>169</v>
      </c>
      <c r="R10064" s="407">
        <v>3</v>
      </c>
      <c r="S10064" s="3" t="s">
        <v>3</v>
      </c>
      <c r="T10064" s="3" t="s">
        <v>44</v>
      </c>
      <c r="U10064" s="3" t="s">
        <v>72</v>
      </c>
      <c r="V10064" s="227" t="s">
        <v>72</v>
      </c>
      <c r="X10064" s="3" t="s">
        <v>1244</v>
      </c>
      <c r="AA10064" s="18">
        <v>45.229084499999999</v>
      </c>
      <c r="AB10064" s="18">
        <v>-123.1783257</v>
      </c>
      <c r="AC10064" s="3" t="s">
        <v>45</v>
      </c>
      <c r="AE10064" s="3" t="s">
        <v>551</v>
      </c>
      <c r="AF10064" s="3" t="str">
        <f t="shared" si="240"/>
        <v>ex Ceanothus thyrsiflorus</v>
      </c>
      <c r="AG10064" s="3" t="s">
        <v>2729</v>
      </c>
      <c r="AH10064" s="3" t="s">
        <v>1657</v>
      </c>
      <c r="AT10064" s="3" t="s">
        <v>81</v>
      </c>
    </row>
    <row r="10065" spans="2:46" x14ac:dyDescent="0.25">
      <c r="B10065" s="5">
        <v>6395</v>
      </c>
      <c r="E10065" s="62">
        <v>2</v>
      </c>
      <c r="F10065" s="6" t="s">
        <v>1144</v>
      </c>
      <c r="G10065" s="6">
        <v>2018</v>
      </c>
      <c r="L10065" s="6"/>
      <c r="N10065" s="6" t="s">
        <v>1243</v>
      </c>
      <c r="P10065" s="407">
        <v>169</v>
      </c>
      <c r="Q10065" s="407">
        <v>169</v>
      </c>
      <c r="R10065" s="407">
        <v>4</v>
      </c>
      <c r="S10065" s="3" t="s">
        <v>3</v>
      </c>
      <c r="T10065" s="3" t="s">
        <v>44</v>
      </c>
      <c r="U10065" s="3" t="s">
        <v>72</v>
      </c>
      <c r="V10065" s="227" t="s">
        <v>72</v>
      </c>
      <c r="X10065" s="3" t="s">
        <v>1244</v>
      </c>
      <c r="AA10065" s="18">
        <v>45.229084499999999</v>
      </c>
      <c r="AB10065" s="18">
        <v>-123.1783257</v>
      </c>
      <c r="AC10065" s="3" t="s">
        <v>45</v>
      </c>
      <c r="AE10065" s="3" t="s">
        <v>551</v>
      </c>
      <c r="AF10065" s="3" t="str">
        <f t="shared" si="240"/>
        <v>ex Ceanothus thyrsiflorus</v>
      </c>
      <c r="AG10065" s="3" t="s">
        <v>2729</v>
      </c>
      <c r="AH10065" s="3" t="s">
        <v>1657</v>
      </c>
      <c r="AT10065" s="3" t="s">
        <v>81</v>
      </c>
    </row>
    <row r="10066" spans="2:46" x14ac:dyDescent="0.25">
      <c r="B10066" s="5">
        <v>6396</v>
      </c>
      <c r="E10066" s="62">
        <v>2</v>
      </c>
      <c r="F10066" s="6" t="s">
        <v>1144</v>
      </c>
      <c r="G10066" s="6">
        <v>2018</v>
      </c>
      <c r="L10066" s="6"/>
      <c r="N10066" s="6" t="s">
        <v>1243</v>
      </c>
      <c r="P10066" s="407">
        <v>169</v>
      </c>
      <c r="Q10066" s="407">
        <v>169</v>
      </c>
      <c r="R10066" s="407">
        <v>5</v>
      </c>
      <c r="S10066" s="3" t="s">
        <v>3</v>
      </c>
      <c r="T10066" s="3" t="s">
        <v>44</v>
      </c>
      <c r="U10066" s="3" t="s">
        <v>72</v>
      </c>
      <c r="V10066" s="227" t="s">
        <v>72</v>
      </c>
      <c r="X10066" s="3" t="s">
        <v>1244</v>
      </c>
      <c r="AA10066" s="18">
        <v>45.229084499999999</v>
      </c>
      <c r="AB10066" s="18">
        <v>-123.1783257</v>
      </c>
      <c r="AC10066" s="3" t="s">
        <v>45</v>
      </c>
      <c r="AE10066" s="3" t="s">
        <v>551</v>
      </c>
      <c r="AF10066" s="3" t="str">
        <f t="shared" si="240"/>
        <v>ex Ceanothus thyrsiflorus</v>
      </c>
      <c r="AG10066" s="3" t="s">
        <v>2729</v>
      </c>
      <c r="AH10066" s="3" t="s">
        <v>1657</v>
      </c>
      <c r="AT10066" s="3" t="s">
        <v>81</v>
      </c>
    </row>
    <row r="10067" spans="2:46" x14ac:dyDescent="0.25">
      <c r="B10067" s="5">
        <v>6397</v>
      </c>
      <c r="E10067" s="62">
        <v>2</v>
      </c>
      <c r="F10067" s="6" t="s">
        <v>1144</v>
      </c>
      <c r="G10067" s="6">
        <v>2018</v>
      </c>
      <c r="L10067" s="6"/>
      <c r="N10067" s="6" t="s">
        <v>1243</v>
      </c>
      <c r="P10067" s="407">
        <v>169</v>
      </c>
      <c r="Q10067" s="407">
        <v>169</v>
      </c>
      <c r="R10067" s="407">
        <v>6</v>
      </c>
      <c r="S10067" s="3" t="s">
        <v>3</v>
      </c>
      <c r="T10067" s="3" t="s">
        <v>44</v>
      </c>
      <c r="U10067" s="3" t="s">
        <v>72</v>
      </c>
      <c r="V10067" s="227" t="s">
        <v>72</v>
      </c>
      <c r="X10067" s="3" t="s">
        <v>1244</v>
      </c>
      <c r="AA10067" s="18">
        <v>45.229084499999999</v>
      </c>
      <c r="AB10067" s="18">
        <v>-123.1783257</v>
      </c>
      <c r="AC10067" s="3" t="s">
        <v>45</v>
      </c>
      <c r="AE10067" s="3" t="s">
        <v>551</v>
      </c>
      <c r="AF10067" s="3" t="str">
        <f t="shared" si="240"/>
        <v>ex Ceanothus thyrsiflorus</v>
      </c>
      <c r="AG10067" s="3" t="s">
        <v>2729</v>
      </c>
      <c r="AH10067" s="3" t="s">
        <v>1657</v>
      </c>
      <c r="AT10067" s="3" t="s">
        <v>81</v>
      </c>
    </row>
    <row r="10068" spans="2:46" x14ac:dyDescent="0.25">
      <c r="B10068" s="5">
        <v>6398</v>
      </c>
      <c r="E10068" s="62">
        <v>2</v>
      </c>
      <c r="F10068" s="6" t="s">
        <v>1144</v>
      </c>
      <c r="G10068" s="6">
        <v>2018</v>
      </c>
      <c r="L10068" s="6"/>
      <c r="N10068" s="6" t="s">
        <v>1243</v>
      </c>
      <c r="P10068" s="407">
        <v>169</v>
      </c>
      <c r="Q10068" s="407">
        <v>169</v>
      </c>
      <c r="R10068" s="407">
        <v>7</v>
      </c>
      <c r="S10068" s="3" t="s">
        <v>3</v>
      </c>
      <c r="T10068" s="3" t="s">
        <v>44</v>
      </c>
      <c r="U10068" s="3" t="s">
        <v>72</v>
      </c>
      <c r="V10068" s="227" t="s">
        <v>72</v>
      </c>
      <c r="X10068" s="3" t="s">
        <v>1244</v>
      </c>
      <c r="AA10068" s="18">
        <v>45.229084499999999</v>
      </c>
      <c r="AB10068" s="18">
        <v>-123.1783257</v>
      </c>
      <c r="AC10068" s="3" t="s">
        <v>45</v>
      </c>
      <c r="AE10068" s="3" t="s">
        <v>551</v>
      </c>
      <c r="AF10068" s="3" t="str">
        <f t="shared" si="240"/>
        <v>ex Ceanothus thyrsiflorus</v>
      </c>
      <c r="AG10068" s="3" t="s">
        <v>2729</v>
      </c>
      <c r="AH10068" s="3" t="s">
        <v>1657</v>
      </c>
      <c r="AT10068" s="3" t="s">
        <v>81</v>
      </c>
    </row>
    <row r="10069" spans="2:46" x14ac:dyDescent="0.25">
      <c r="B10069" s="5">
        <v>6399</v>
      </c>
      <c r="E10069" s="62">
        <v>2</v>
      </c>
      <c r="F10069" s="6" t="s">
        <v>1144</v>
      </c>
      <c r="G10069" s="6">
        <v>2018</v>
      </c>
      <c r="L10069" s="6"/>
      <c r="N10069" s="6" t="s">
        <v>1243</v>
      </c>
      <c r="P10069" s="407">
        <v>169</v>
      </c>
      <c r="Q10069" s="407">
        <v>169</v>
      </c>
      <c r="R10069" s="407">
        <v>8</v>
      </c>
      <c r="S10069" s="3" t="s">
        <v>3</v>
      </c>
      <c r="T10069" s="3" t="s">
        <v>44</v>
      </c>
      <c r="U10069" s="3" t="s">
        <v>72</v>
      </c>
      <c r="V10069" s="227" t="s">
        <v>72</v>
      </c>
      <c r="X10069" s="3" t="s">
        <v>1244</v>
      </c>
      <c r="AA10069" s="18">
        <v>45.229084499999999</v>
      </c>
      <c r="AB10069" s="18">
        <v>-123.1783257</v>
      </c>
      <c r="AC10069" s="3" t="s">
        <v>45</v>
      </c>
      <c r="AE10069" s="3" t="s">
        <v>551</v>
      </c>
      <c r="AF10069" s="3" t="str">
        <f t="shared" si="240"/>
        <v>ex Ceanothus thyrsiflorus</v>
      </c>
      <c r="AG10069" s="3" t="s">
        <v>2729</v>
      </c>
      <c r="AH10069" s="3" t="s">
        <v>1657</v>
      </c>
      <c r="AT10069" s="3" t="s">
        <v>81</v>
      </c>
    </row>
    <row r="10070" spans="2:46" x14ac:dyDescent="0.25">
      <c r="B10070" s="5">
        <v>6400</v>
      </c>
      <c r="E10070" s="62">
        <v>2</v>
      </c>
      <c r="F10070" s="6" t="s">
        <v>1144</v>
      </c>
      <c r="G10070" s="6">
        <v>2018</v>
      </c>
      <c r="L10070" s="6"/>
      <c r="N10070" s="6" t="s">
        <v>1243</v>
      </c>
      <c r="P10070" s="407">
        <v>169</v>
      </c>
      <c r="Q10070" s="407">
        <v>169</v>
      </c>
      <c r="R10070" s="407">
        <v>9</v>
      </c>
      <c r="S10070" s="3" t="s">
        <v>3</v>
      </c>
      <c r="T10070" s="3" t="s">
        <v>44</v>
      </c>
      <c r="U10070" s="3" t="s">
        <v>72</v>
      </c>
      <c r="V10070" s="227" t="s">
        <v>72</v>
      </c>
      <c r="X10070" s="3" t="s">
        <v>1244</v>
      </c>
      <c r="AA10070" s="18">
        <v>45.229084499999999</v>
      </c>
      <c r="AB10070" s="18">
        <v>-123.1783257</v>
      </c>
      <c r="AC10070" s="3" t="s">
        <v>45</v>
      </c>
      <c r="AE10070" s="3" t="s">
        <v>551</v>
      </c>
      <c r="AF10070" s="3" t="str">
        <f t="shared" si="240"/>
        <v>ex Ceanothus thyrsiflorus</v>
      </c>
      <c r="AG10070" s="3" t="s">
        <v>2729</v>
      </c>
      <c r="AH10070" s="3" t="s">
        <v>1657</v>
      </c>
      <c r="AT10070" s="3" t="s">
        <v>81</v>
      </c>
    </row>
    <row r="10071" spans="2:46" x14ac:dyDescent="0.25">
      <c r="B10071" s="5">
        <v>6401</v>
      </c>
      <c r="E10071" s="62">
        <v>2</v>
      </c>
      <c r="F10071" s="6" t="s">
        <v>1144</v>
      </c>
      <c r="G10071" s="6">
        <v>2018</v>
      </c>
      <c r="L10071" s="6"/>
      <c r="N10071" s="6" t="s">
        <v>1243</v>
      </c>
      <c r="P10071" s="407">
        <v>169</v>
      </c>
      <c r="Q10071" s="407">
        <v>169</v>
      </c>
      <c r="R10071" s="407">
        <v>10</v>
      </c>
      <c r="S10071" s="3" t="s">
        <v>3</v>
      </c>
      <c r="T10071" s="3" t="s">
        <v>44</v>
      </c>
      <c r="U10071" s="3" t="s">
        <v>72</v>
      </c>
      <c r="V10071" s="227" t="s">
        <v>72</v>
      </c>
      <c r="X10071" s="3" t="s">
        <v>1244</v>
      </c>
      <c r="AA10071" s="18">
        <v>45.229084499999999</v>
      </c>
      <c r="AB10071" s="18">
        <v>-123.1783257</v>
      </c>
      <c r="AC10071" s="3" t="s">
        <v>45</v>
      </c>
      <c r="AE10071" s="3" t="s">
        <v>551</v>
      </c>
      <c r="AF10071" s="3" t="str">
        <f t="shared" si="240"/>
        <v>ex Ceanothus thyrsiflorus</v>
      </c>
      <c r="AG10071" s="3" t="s">
        <v>2729</v>
      </c>
      <c r="AH10071" s="3" t="s">
        <v>1657</v>
      </c>
      <c r="AT10071" s="3" t="s">
        <v>81</v>
      </c>
    </row>
    <row r="10072" spans="2:46" x14ac:dyDescent="0.25">
      <c r="B10072" s="5">
        <v>6402</v>
      </c>
      <c r="E10072" s="62">
        <v>2</v>
      </c>
      <c r="F10072" s="6" t="s">
        <v>1144</v>
      </c>
      <c r="G10072" s="6">
        <v>2018</v>
      </c>
      <c r="L10072" s="6"/>
      <c r="N10072" s="6" t="s">
        <v>1243</v>
      </c>
      <c r="P10072" s="407">
        <v>169</v>
      </c>
      <c r="Q10072" s="407">
        <v>169</v>
      </c>
      <c r="R10072" s="407">
        <v>11</v>
      </c>
      <c r="S10072" s="3" t="s">
        <v>3</v>
      </c>
      <c r="T10072" s="3" t="s">
        <v>44</v>
      </c>
      <c r="U10072" s="3" t="s">
        <v>72</v>
      </c>
      <c r="V10072" s="227" t="s">
        <v>72</v>
      </c>
      <c r="X10072" s="3" t="s">
        <v>1244</v>
      </c>
      <c r="AA10072" s="18">
        <v>45.229084499999999</v>
      </c>
      <c r="AB10072" s="18">
        <v>-123.1783257</v>
      </c>
      <c r="AC10072" s="3" t="s">
        <v>45</v>
      </c>
      <c r="AE10072" s="3" t="s">
        <v>551</v>
      </c>
      <c r="AF10072" s="3" t="str">
        <f t="shared" si="240"/>
        <v>ex Ceanothus thyrsiflorus</v>
      </c>
      <c r="AG10072" s="3" t="s">
        <v>2729</v>
      </c>
      <c r="AH10072" s="3" t="s">
        <v>1657</v>
      </c>
      <c r="AT10072" s="3" t="s">
        <v>81</v>
      </c>
    </row>
    <row r="10073" spans="2:46" x14ac:dyDescent="0.25">
      <c r="B10073" s="5">
        <v>6403</v>
      </c>
      <c r="E10073" s="62">
        <v>2</v>
      </c>
      <c r="F10073" s="6" t="s">
        <v>1144</v>
      </c>
      <c r="G10073" s="6">
        <v>2018</v>
      </c>
      <c r="L10073" s="6"/>
      <c r="N10073" s="6" t="s">
        <v>1243</v>
      </c>
      <c r="P10073" s="407">
        <v>169</v>
      </c>
      <c r="Q10073" s="407">
        <v>169</v>
      </c>
      <c r="R10073" s="407">
        <v>12</v>
      </c>
      <c r="S10073" s="3" t="s">
        <v>3</v>
      </c>
      <c r="T10073" s="3" t="s">
        <v>44</v>
      </c>
      <c r="U10073" s="3" t="s">
        <v>72</v>
      </c>
      <c r="V10073" s="227" t="s">
        <v>72</v>
      </c>
      <c r="X10073" s="3" t="s">
        <v>1244</v>
      </c>
      <c r="AA10073" s="18">
        <v>45.229084499999999</v>
      </c>
      <c r="AB10073" s="18">
        <v>-123.1783257</v>
      </c>
      <c r="AC10073" s="3" t="s">
        <v>45</v>
      </c>
      <c r="AE10073" s="3" t="s">
        <v>551</v>
      </c>
      <c r="AF10073" s="3" t="str">
        <f t="shared" si="240"/>
        <v>ex Ceanothus thyrsiflorus</v>
      </c>
      <c r="AG10073" s="3" t="s">
        <v>2729</v>
      </c>
      <c r="AH10073" s="3" t="s">
        <v>1657</v>
      </c>
      <c r="AT10073" s="3" t="s">
        <v>81</v>
      </c>
    </row>
    <row r="10074" spans="2:46" x14ac:dyDescent="0.25">
      <c r="B10074" s="5">
        <v>6404</v>
      </c>
      <c r="E10074" s="62">
        <v>2</v>
      </c>
      <c r="F10074" s="6" t="s">
        <v>1144</v>
      </c>
      <c r="G10074" s="6">
        <v>2018</v>
      </c>
      <c r="L10074" s="6"/>
      <c r="N10074" s="6" t="s">
        <v>1243</v>
      </c>
      <c r="P10074" s="407">
        <v>169</v>
      </c>
      <c r="Q10074" s="407">
        <v>169</v>
      </c>
      <c r="R10074" s="407">
        <v>13</v>
      </c>
      <c r="S10074" s="3" t="s">
        <v>3</v>
      </c>
      <c r="T10074" s="3" t="s">
        <v>44</v>
      </c>
      <c r="U10074" s="3" t="s">
        <v>72</v>
      </c>
      <c r="V10074" s="227" t="s">
        <v>72</v>
      </c>
      <c r="X10074" s="3" t="s">
        <v>1244</v>
      </c>
      <c r="AA10074" s="18">
        <v>45.229084499999999</v>
      </c>
      <c r="AB10074" s="18">
        <v>-123.1783257</v>
      </c>
      <c r="AC10074" s="3" t="s">
        <v>45</v>
      </c>
      <c r="AE10074" s="3" t="s">
        <v>551</v>
      </c>
      <c r="AF10074" s="3" t="str">
        <f t="shared" si="240"/>
        <v>ex Ceanothus thyrsiflorus</v>
      </c>
      <c r="AG10074" s="3" t="s">
        <v>2729</v>
      </c>
      <c r="AH10074" s="3" t="s">
        <v>1657</v>
      </c>
      <c r="AT10074" s="3" t="s">
        <v>81</v>
      </c>
    </row>
    <row r="10075" spans="2:46" x14ac:dyDescent="0.25">
      <c r="B10075" s="5">
        <v>6334</v>
      </c>
      <c r="E10075" s="62">
        <v>3</v>
      </c>
      <c r="F10075" s="6" t="s">
        <v>1144</v>
      </c>
      <c r="G10075" s="6">
        <v>2018</v>
      </c>
      <c r="L10075" s="6"/>
      <c r="N10075" s="6" t="s">
        <v>1232</v>
      </c>
      <c r="P10075" s="407">
        <v>170</v>
      </c>
      <c r="Q10075" s="407">
        <v>170</v>
      </c>
      <c r="R10075" s="407">
        <v>1</v>
      </c>
      <c r="S10075" s="3" t="s">
        <v>3</v>
      </c>
      <c r="T10075" s="3" t="s">
        <v>44</v>
      </c>
      <c r="U10075" s="3" t="s">
        <v>72</v>
      </c>
      <c r="V10075" s="227" t="s">
        <v>72</v>
      </c>
      <c r="X10075" s="3" t="s">
        <v>1233</v>
      </c>
      <c r="AA10075" s="18">
        <v>45.154982660000002</v>
      </c>
      <c r="AB10075" s="18">
        <v>-123.3275732</v>
      </c>
      <c r="AC10075" s="3" t="s">
        <v>45</v>
      </c>
      <c r="AE10075" s="3" t="s">
        <v>1234</v>
      </c>
      <c r="AF10075" s="3" t="str">
        <f t="shared" si="240"/>
        <v>ex Wyethia mollis</v>
      </c>
      <c r="AG10075" s="3" t="s">
        <v>2729</v>
      </c>
      <c r="AH10075" s="3" t="s">
        <v>1657</v>
      </c>
      <c r="AT10075" s="3" t="s">
        <v>81</v>
      </c>
    </row>
    <row r="10076" spans="2:46" x14ac:dyDescent="0.25">
      <c r="B10076" s="5">
        <v>6335</v>
      </c>
      <c r="E10076" s="62">
        <v>3</v>
      </c>
      <c r="F10076" s="6" t="s">
        <v>1144</v>
      </c>
      <c r="G10076" s="6">
        <v>2018</v>
      </c>
      <c r="L10076" s="6"/>
      <c r="N10076" s="6" t="s">
        <v>1232</v>
      </c>
      <c r="P10076" s="407">
        <v>170</v>
      </c>
      <c r="Q10076" s="407">
        <v>170</v>
      </c>
      <c r="R10076" s="407">
        <v>2</v>
      </c>
      <c r="S10076" s="3" t="s">
        <v>3</v>
      </c>
      <c r="T10076" s="3" t="s">
        <v>44</v>
      </c>
      <c r="U10076" s="3" t="s">
        <v>72</v>
      </c>
      <c r="V10076" s="227" t="s">
        <v>72</v>
      </c>
      <c r="X10076" s="3" t="s">
        <v>1233</v>
      </c>
      <c r="AA10076" s="18">
        <v>45.154982660000002</v>
      </c>
      <c r="AB10076" s="18">
        <v>-123.3275732</v>
      </c>
      <c r="AC10076" s="3" t="s">
        <v>45</v>
      </c>
      <c r="AE10076" s="3" t="s">
        <v>1234</v>
      </c>
      <c r="AF10076" s="3" t="str">
        <f t="shared" si="240"/>
        <v>ex Wyethia mollis</v>
      </c>
      <c r="AG10076" s="3" t="s">
        <v>2729</v>
      </c>
      <c r="AH10076" s="3" t="s">
        <v>1657</v>
      </c>
      <c r="AT10076" s="3" t="s">
        <v>81</v>
      </c>
    </row>
    <row r="10077" spans="2:46" x14ac:dyDescent="0.25">
      <c r="B10077" s="5">
        <v>6336</v>
      </c>
      <c r="E10077" s="62">
        <v>3</v>
      </c>
      <c r="F10077" s="6" t="s">
        <v>1144</v>
      </c>
      <c r="G10077" s="6">
        <v>2018</v>
      </c>
      <c r="L10077" s="6"/>
      <c r="N10077" s="6" t="s">
        <v>1232</v>
      </c>
      <c r="P10077" s="407">
        <v>170</v>
      </c>
      <c r="Q10077" s="407">
        <v>170</v>
      </c>
      <c r="R10077" s="407">
        <v>3</v>
      </c>
      <c r="S10077" s="3" t="s">
        <v>3</v>
      </c>
      <c r="T10077" s="3" t="s">
        <v>44</v>
      </c>
      <c r="U10077" s="3" t="s">
        <v>72</v>
      </c>
      <c r="V10077" s="227" t="s">
        <v>72</v>
      </c>
      <c r="X10077" s="3" t="s">
        <v>1233</v>
      </c>
      <c r="AA10077" s="18">
        <v>45.154982660000002</v>
      </c>
      <c r="AB10077" s="18">
        <v>-123.3275732</v>
      </c>
      <c r="AC10077" s="3" t="s">
        <v>45</v>
      </c>
      <c r="AE10077" s="3" t="s">
        <v>1234</v>
      </c>
      <c r="AF10077" s="3" t="str">
        <f t="shared" si="240"/>
        <v>ex Wyethia mollis</v>
      </c>
      <c r="AG10077" s="3" t="s">
        <v>2729</v>
      </c>
      <c r="AH10077" s="3" t="s">
        <v>1657</v>
      </c>
      <c r="AT10077" s="3" t="s">
        <v>81</v>
      </c>
    </row>
    <row r="10078" spans="2:46" x14ac:dyDescent="0.25">
      <c r="B10078" s="5">
        <v>6337</v>
      </c>
      <c r="E10078" s="62">
        <v>3</v>
      </c>
      <c r="F10078" s="6" t="s">
        <v>1144</v>
      </c>
      <c r="G10078" s="6">
        <v>2018</v>
      </c>
      <c r="L10078" s="6"/>
      <c r="N10078" s="6" t="s">
        <v>1232</v>
      </c>
      <c r="P10078" s="407">
        <v>170</v>
      </c>
      <c r="Q10078" s="407">
        <v>170</v>
      </c>
      <c r="R10078" s="407">
        <v>4</v>
      </c>
      <c r="S10078" s="3" t="s">
        <v>3</v>
      </c>
      <c r="T10078" s="3" t="s">
        <v>44</v>
      </c>
      <c r="U10078" s="3" t="s">
        <v>72</v>
      </c>
      <c r="V10078" s="227" t="s">
        <v>72</v>
      </c>
      <c r="X10078" s="3" t="s">
        <v>1233</v>
      </c>
      <c r="AA10078" s="18">
        <v>45.154982660000002</v>
      </c>
      <c r="AB10078" s="18">
        <v>-123.3275732</v>
      </c>
      <c r="AC10078" s="3" t="s">
        <v>45</v>
      </c>
      <c r="AE10078" s="3" t="s">
        <v>1234</v>
      </c>
      <c r="AF10078" s="3" t="str">
        <f t="shared" si="240"/>
        <v>ex Wyethia mollis</v>
      </c>
      <c r="AG10078" s="3" t="s">
        <v>2729</v>
      </c>
      <c r="AH10078" s="3" t="s">
        <v>1657</v>
      </c>
      <c r="AT10078" s="3" t="s">
        <v>81</v>
      </c>
    </row>
    <row r="10079" spans="2:46" x14ac:dyDescent="0.25">
      <c r="B10079" s="5">
        <v>6338</v>
      </c>
      <c r="E10079" s="62">
        <v>3</v>
      </c>
      <c r="F10079" s="6" t="s">
        <v>1144</v>
      </c>
      <c r="G10079" s="6">
        <v>2018</v>
      </c>
      <c r="L10079" s="6"/>
      <c r="N10079" s="6" t="s">
        <v>1232</v>
      </c>
      <c r="P10079" s="407">
        <v>170</v>
      </c>
      <c r="Q10079" s="407">
        <v>170</v>
      </c>
      <c r="R10079" s="407">
        <v>5</v>
      </c>
      <c r="S10079" s="3" t="s">
        <v>3</v>
      </c>
      <c r="T10079" s="3" t="s">
        <v>44</v>
      </c>
      <c r="U10079" s="3" t="s">
        <v>72</v>
      </c>
      <c r="V10079" s="227" t="s">
        <v>72</v>
      </c>
      <c r="X10079" s="3" t="s">
        <v>1233</v>
      </c>
      <c r="AA10079" s="18">
        <v>45.154982660000002</v>
      </c>
      <c r="AB10079" s="18">
        <v>-123.3275732</v>
      </c>
      <c r="AC10079" s="3" t="s">
        <v>45</v>
      </c>
      <c r="AE10079" s="3" t="s">
        <v>1234</v>
      </c>
      <c r="AF10079" s="3" t="str">
        <f t="shared" si="240"/>
        <v>ex Wyethia mollis</v>
      </c>
      <c r="AG10079" s="3" t="s">
        <v>2729</v>
      </c>
      <c r="AH10079" s="3" t="s">
        <v>1657</v>
      </c>
      <c r="AT10079" s="3" t="s">
        <v>81</v>
      </c>
    </row>
    <row r="10080" spans="2:46" x14ac:dyDescent="0.25">
      <c r="B10080" s="5">
        <v>6339</v>
      </c>
      <c r="E10080" s="62">
        <v>3</v>
      </c>
      <c r="F10080" s="6" t="s">
        <v>1144</v>
      </c>
      <c r="G10080" s="6">
        <v>2018</v>
      </c>
      <c r="L10080" s="6"/>
      <c r="N10080" s="6" t="s">
        <v>1232</v>
      </c>
      <c r="P10080" s="407">
        <v>170</v>
      </c>
      <c r="Q10080" s="407">
        <v>170</v>
      </c>
      <c r="R10080" s="407">
        <v>6</v>
      </c>
      <c r="S10080" s="3" t="s">
        <v>3</v>
      </c>
      <c r="T10080" s="3" t="s">
        <v>44</v>
      </c>
      <c r="U10080" s="3" t="s">
        <v>72</v>
      </c>
      <c r="V10080" s="227" t="s">
        <v>72</v>
      </c>
      <c r="X10080" s="3" t="s">
        <v>1233</v>
      </c>
      <c r="AA10080" s="18">
        <v>45.154982660000002</v>
      </c>
      <c r="AB10080" s="18">
        <v>-123.3275732</v>
      </c>
      <c r="AC10080" s="3" t="s">
        <v>45</v>
      </c>
      <c r="AE10080" s="3" t="s">
        <v>1234</v>
      </c>
      <c r="AF10080" s="3" t="str">
        <f t="shared" si="240"/>
        <v>ex Wyethia mollis</v>
      </c>
      <c r="AG10080" s="3" t="s">
        <v>2729</v>
      </c>
      <c r="AH10080" s="3" t="s">
        <v>1657</v>
      </c>
      <c r="AT10080" s="3" t="s">
        <v>81</v>
      </c>
    </row>
    <row r="10081" spans="2:46" x14ac:dyDescent="0.25">
      <c r="B10081" s="5">
        <v>6340</v>
      </c>
      <c r="E10081" s="62">
        <v>3</v>
      </c>
      <c r="F10081" s="6" t="s">
        <v>1144</v>
      </c>
      <c r="G10081" s="6">
        <v>2018</v>
      </c>
      <c r="L10081" s="6"/>
      <c r="N10081" s="6" t="s">
        <v>1232</v>
      </c>
      <c r="P10081" s="407">
        <v>170</v>
      </c>
      <c r="Q10081" s="407">
        <v>170</v>
      </c>
      <c r="R10081" s="407">
        <v>7</v>
      </c>
      <c r="S10081" s="3" t="s">
        <v>3</v>
      </c>
      <c r="T10081" s="3" t="s">
        <v>44</v>
      </c>
      <c r="U10081" s="3" t="s">
        <v>72</v>
      </c>
      <c r="V10081" s="227" t="s">
        <v>72</v>
      </c>
      <c r="X10081" s="3" t="s">
        <v>1233</v>
      </c>
      <c r="AA10081" s="18">
        <v>45.154982660000002</v>
      </c>
      <c r="AB10081" s="18">
        <v>-123.3275732</v>
      </c>
      <c r="AC10081" s="3" t="s">
        <v>45</v>
      </c>
      <c r="AE10081" s="3" t="s">
        <v>1234</v>
      </c>
      <c r="AF10081" s="3" t="str">
        <f t="shared" si="240"/>
        <v>ex Wyethia mollis</v>
      </c>
      <c r="AG10081" s="3" t="s">
        <v>2729</v>
      </c>
      <c r="AH10081" s="3" t="s">
        <v>1657</v>
      </c>
      <c r="AT10081" s="3" t="s">
        <v>81</v>
      </c>
    </row>
    <row r="10082" spans="2:46" x14ac:dyDescent="0.25">
      <c r="B10082" s="5">
        <v>6341</v>
      </c>
      <c r="E10082" s="62">
        <v>3</v>
      </c>
      <c r="F10082" s="6" t="s">
        <v>1144</v>
      </c>
      <c r="G10082" s="6">
        <v>2018</v>
      </c>
      <c r="L10082" s="6"/>
      <c r="N10082" s="6" t="s">
        <v>1232</v>
      </c>
      <c r="P10082" s="407">
        <v>170</v>
      </c>
      <c r="Q10082" s="407">
        <v>170</v>
      </c>
      <c r="R10082" s="407">
        <v>8</v>
      </c>
      <c r="S10082" s="3" t="s">
        <v>3</v>
      </c>
      <c r="T10082" s="3" t="s">
        <v>44</v>
      </c>
      <c r="U10082" s="3" t="s">
        <v>72</v>
      </c>
      <c r="V10082" s="227" t="s">
        <v>72</v>
      </c>
      <c r="X10082" s="3" t="s">
        <v>1233</v>
      </c>
      <c r="AA10082" s="18">
        <v>45.154982660000002</v>
      </c>
      <c r="AB10082" s="18">
        <v>-123.3275732</v>
      </c>
      <c r="AC10082" s="3" t="s">
        <v>45</v>
      </c>
      <c r="AE10082" s="3" t="s">
        <v>1234</v>
      </c>
      <c r="AF10082" s="3" t="str">
        <f t="shared" si="240"/>
        <v>ex Wyethia mollis</v>
      </c>
      <c r="AG10082" s="3" t="s">
        <v>2729</v>
      </c>
      <c r="AH10082" s="3" t="s">
        <v>1657</v>
      </c>
      <c r="AT10082" s="3" t="s">
        <v>81</v>
      </c>
    </row>
    <row r="10083" spans="2:46" x14ac:dyDescent="0.25">
      <c r="B10083" s="5">
        <v>6342</v>
      </c>
      <c r="E10083" s="62">
        <v>3</v>
      </c>
      <c r="F10083" s="6" t="s">
        <v>1144</v>
      </c>
      <c r="G10083" s="6">
        <v>2018</v>
      </c>
      <c r="L10083" s="6"/>
      <c r="N10083" s="6" t="s">
        <v>1232</v>
      </c>
      <c r="P10083" s="407">
        <v>170</v>
      </c>
      <c r="Q10083" s="407">
        <v>170</v>
      </c>
      <c r="R10083" s="407">
        <v>9</v>
      </c>
      <c r="S10083" s="3" t="s">
        <v>3</v>
      </c>
      <c r="T10083" s="3" t="s">
        <v>44</v>
      </c>
      <c r="U10083" s="3" t="s">
        <v>72</v>
      </c>
      <c r="V10083" s="227" t="s">
        <v>72</v>
      </c>
      <c r="X10083" s="3" t="s">
        <v>1233</v>
      </c>
      <c r="AA10083" s="18">
        <v>45.154982660000002</v>
      </c>
      <c r="AB10083" s="18">
        <v>-123.3275732</v>
      </c>
      <c r="AC10083" s="3" t="s">
        <v>45</v>
      </c>
      <c r="AE10083" s="3" t="s">
        <v>1234</v>
      </c>
      <c r="AF10083" s="3" t="str">
        <f t="shared" si="240"/>
        <v>ex Wyethia mollis</v>
      </c>
      <c r="AG10083" s="3" t="s">
        <v>2729</v>
      </c>
      <c r="AH10083" s="3" t="s">
        <v>1657</v>
      </c>
      <c r="AT10083" s="3" t="s">
        <v>81</v>
      </c>
    </row>
    <row r="10084" spans="2:46" x14ac:dyDescent="0.25">
      <c r="B10084" s="5">
        <v>6343</v>
      </c>
      <c r="E10084" s="62">
        <v>3</v>
      </c>
      <c r="F10084" s="6" t="s">
        <v>1144</v>
      </c>
      <c r="G10084" s="6">
        <v>2018</v>
      </c>
      <c r="L10084" s="6"/>
      <c r="N10084" s="6" t="s">
        <v>1232</v>
      </c>
      <c r="P10084" s="407">
        <v>170</v>
      </c>
      <c r="Q10084" s="407">
        <v>170</v>
      </c>
      <c r="R10084" s="407">
        <v>10</v>
      </c>
      <c r="S10084" s="3" t="s">
        <v>3</v>
      </c>
      <c r="T10084" s="3" t="s">
        <v>44</v>
      </c>
      <c r="U10084" s="3" t="s">
        <v>72</v>
      </c>
      <c r="V10084" s="227" t="s">
        <v>72</v>
      </c>
      <c r="X10084" s="3" t="s">
        <v>1233</v>
      </c>
      <c r="AA10084" s="18">
        <v>45.154982660000002</v>
      </c>
      <c r="AB10084" s="18">
        <v>-123.3275732</v>
      </c>
      <c r="AC10084" s="3" t="s">
        <v>45</v>
      </c>
      <c r="AE10084" s="3" t="s">
        <v>1234</v>
      </c>
      <c r="AF10084" s="3" t="str">
        <f t="shared" si="240"/>
        <v>ex Wyethia mollis</v>
      </c>
      <c r="AG10084" s="3" t="s">
        <v>2729</v>
      </c>
      <c r="AH10084" s="3" t="s">
        <v>1657</v>
      </c>
      <c r="AT10084" s="3" t="s">
        <v>81</v>
      </c>
    </row>
    <row r="10085" spans="2:46" x14ac:dyDescent="0.25">
      <c r="B10085" s="5">
        <v>6344</v>
      </c>
      <c r="E10085" s="62">
        <v>3</v>
      </c>
      <c r="F10085" s="6" t="s">
        <v>1144</v>
      </c>
      <c r="G10085" s="6">
        <v>2018</v>
      </c>
      <c r="L10085" s="6"/>
      <c r="N10085" s="6" t="s">
        <v>1235</v>
      </c>
      <c r="P10085" s="407">
        <v>171</v>
      </c>
      <c r="Q10085" s="407">
        <v>171</v>
      </c>
      <c r="R10085" s="407">
        <v>1</v>
      </c>
      <c r="S10085" s="3" t="s">
        <v>3</v>
      </c>
      <c r="T10085" s="3" t="s">
        <v>44</v>
      </c>
      <c r="U10085" s="3" t="s">
        <v>72</v>
      </c>
      <c r="V10085" s="227" t="s">
        <v>72</v>
      </c>
      <c r="X10085" s="3" t="s">
        <v>1233</v>
      </c>
      <c r="AA10085" s="18">
        <v>45.092337899999997</v>
      </c>
      <c r="AB10085" s="18">
        <v>-123.30757610000001</v>
      </c>
      <c r="AC10085" s="3" t="s">
        <v>45</v>
      </c>
      <c r="AE10085" s="3" t="s">
        <v>297</v>
      </c>
      <c r="AF10085" s="3" t="str">
        <f t="shared" si="240"/>
        <v>ex Symphoricarpos albus</v>
      </c>
      <c r="AG10085" s="3" t="s">
        <v>2729</v>
      </c>
      <c r="AH10085" s="3" t="s">
        <v>1657</v>
      </c>
      <c r="AT10085" s="3" t="s">
        <v>81</v>
      </c>
    </row>
    <row r="10086" spans="2:46" x14ac:dyDescent="0.25">
      <c r="B10086" s="5">
        <v>6345</v>
      </c>
      <c r="E10086" s="62">
        <v>3</v>
      </c>
      <c r="F10086" s="6" t="s">
        <v>1144</v>
      </c>
      <c r="G10086" s="6">
        <v>2018</v>
      </c>
      <c r="L10086" s="6"/>
      <c r="N10086" s="6" t="s">
        <v>1235</v>
      </c>
      <c r="P10086" s="407">
        <v>171</v>
      </c>
      <c r="Q10086" s="407">
        <v>171</v>
      </c>
      <c r="R10086" s="407">
        <v>2</v>
      </c>
      <c r="S10086" s="3" t="s">
        <v>3</v>
      </c>
      <c r="T10086" s="3" t="s">
        <v>44</v>
      </c>
      <c r="U10086" s="3" t="s">
        <v>72</v>
      </c>
      <c r="V10086" s="227" t="s">
        <v>72</v>
      </c>
      <c r="X10086" s="3" t="s">
        <v>1233</v>
      </c>
      <c r="AA10086" s="18">
        <v>45.092337899999997</v>
      </c>
      <c r="AB10086" s="18">
        <v>-123.30757610000001</v>
      </c>
      <c r="AC10086" s="3" t="s">
        <v>45</v>
      </c>
      <c r="AE10086" s="3" t="s">
        <v>297</v>
      </c>
      <c r="AF10086" s="3" t="str">
        <f t="shared" si="240"/>
        <v>ex Symphoricarpos albus</v>
      </c>
      <c r="AG10086" s="3" t="s">
        <v>2729</v>
      </c>
      <c r="AH10086" s="3" t="s">
        <v>1657</v>
      </c>
      <c r="AT10086" s="3" t="s">
        <v>81</v>
      </c>
    </row>
    <row r="10087" spans="2:46" x14ac:dyDescent="0.25">
      <c r="B10087" s="5">
        <v>6346</v>
      </c>
      <c r="E10087" s="62">
        <v>3</v>
      </c>
      <c r="F10087" s="6" t="s">
        <v>1144</v>
      </c>
      <c r="G10087" s="6">
        <v>2018</v>
      </c>
      <c r="L10087" s="6"/>
      <c r="N10087" s="6" t="s">
        <v>1235</v>
      </c>
      <c r="P10087" s="407">
        <v>171</v>
      </c>
      <c r="Q10087" s="407">
        <v>171</v>
      </c>
      <c r="R10087" s="407">
        <v>3</v>
      </c>
      <c r="S10087" s="3" t="s">
        <v>3</v>
      </c>
      <c r="T10087" s="3" t="s">
        <v>44</v>
      </c>
      <c r="U10087" s="3" t="s">
        <v>72</v>
      </c>
      <c r="V10087" s="227" t="s">
        <v>72</v>
      </c>
      <c r="X10087" s="3" t="s">
        <v>1233</v>
      </c>
      <c r="AA10087" s="18">
        <v>45.092337899999997</v>
      </c>
      <c r="AB10087" s="18">
        <v>-123.30757610000001</v>
      </c>
      <c r="AC10087" s="3" t="s">
        <v>45</v>
      </c>
      <c r="AE10087" s="3" t="s">
        <v>297</v>
      </c>
      <c r="AF10087" s="3" t="str">
        <f t="shared" si="240"/>
        <v>ex Symphoricarpos albus</v>
      </c>
      <c r="AG10087" s="3" t="s">
        <v>2729</v>
      </c>
      <c r="AH10087" s="3" t="s">
        <v>1657</v>
      </c>
      <c r="AT10087" s="3" t="s">
        <v>81</v>
      </c>
    </row>
    <row r="10088" spans="2:46" x14ac:dyDescent="0.25">
      <c r="B10088" s="5">
        <v>6347</v>
      </c>
      <c r="E10088" s="62">
        <v>3</v>
      </c>
      <c r="F10088" s="6" t="s">
        <v>1144</v>
      </c>
      <c r="G10088" s="6">
        <v>2018</v>
      </c>
      <c r="L10088" s="6"/>
      <c r="N10088" s="6" t="s">
        <v>1235</v>
      </c>
      <c r="P10088" s="407">
        <v>171</v>
      </c>
      <c r="Q10088" s="407">
        <v>171</v>
      </c>
      <c r="R10088" s="407">
        <v>4</v>
      </c>
      <c r="S10088" s="3" t="s">
        <v>3</v>
      </c>
      <c r="T10088" s="3" t="s">
        <v>44</v>
      </c>
      <c r="U10088" s="3" t="s">
        <v>72</v>
      </c>
      <c r="V10088" s="227" t="s">
        <v>72</v>
      </c>
      <c r="X10088" s="3" t="s">
        <v>1233</v>
      </c>
      <c r="AA10088" s="18">
        <v>45.092337899999997</v>
      </c>
      <c r="AB10088" s="18">
        <v>-123.30757610000001</v>
      </c>
      <c r="AC10088" s="3" t="s">
        <v>45</v>
      </c>
      <c r="AE10088" s="3" t="s">
        <v>297</v>
      </c>
      <c r="AF10088" s="3" t="str">
        <f t="shared" si="240"/>
        <v>ex Symphoricarpos albus</v>
      </c>
      <c r="AG10088" s="3" t="s">
        <v>2729</v>
      </c>
      <c r="AH10088" s="3" t="s">
        <v>1657</v>
      </c>
      <c r="AT10088" s="3" t="s">
        <v>81</v>
      </c>
    </row>
    <row r="10089" spans="2:46" x14ac:dyDescent="0.25">
      <c r="B10089" s="5">
        <v>6348</v>
      </c>
      <c r="E10089" s="62">
        <v>3</v>
      </c>
      <c r="F10089" s="6" t="s">
        <v>1144</v>
      </c>
      <c r="G10089" s="6">
        <v>2018</v>
      </c>
      <c r="L10089" s="6"/>
      <c r="N10089" s="6" t="s">
        <v>1235</v>
      </c>
      <c r="P10089" s="407">
        <v>171</v>
      </c>
      <c r="Q10089" s="407">
        <v>171</v>
      </c>
      <c r="R10089" s="407">
        <v>5</v>
      </c>
      <c r="S10089" s="3" t="s">
        <v>3</v>
      </c>
      <c r="T10089" s="3" t="s">
        <v>44</v>
      </c>
      <c r="U10089" s="3" t="s">
        <v>72</v>
      </c>
      <c r="V10089" s="227" t="s">
        <v>72</v>
      </c>
      <c r="X10089" s="3" t="s">
        <v>1233</v>
      </c>
      <c r="AA10089" s="18">
        <v>45.092337899999997</v>
      </c>
      <c r="AB10089" s="18">
        <v>-123.30757610000001</v>
      </c>
      <c r="AC10089" s="3" t="s">
        <v>45</v>
      </c>
      <c r="AE10089" s="3" t="s">
        <v>297</v>
      </c>
      <c r="AF10089" s="3" t="str">
        <f t="shared" si="240"/>
        <v>ex Symphoricarpos albus</v>
      </c>
      <c r="AG10089" s="3" t="s">
        <v>2729</v>
      </c>
      <c r="AH10089" s="3" t="s">
        <v>1657</v>
      </c>
      <c r="AT10089" s="3" t="s">
        <v>81</v>
      </c>
    </row>
    <row r="10090" spans="2:46" x14ac:dyDescent="0.25">
      <c r="B10090" s="5">
        <v>6349</v>
      </c>
      <c r="E10090" s="62">
        <v>3</v>
      </c>
      <c r="F10090" s="6" t="s">
        <v>1144</v>
      </c>
      <c r="G10090" s="6">
        <v>2018</v>
      </c>
      <c r="L10090" s="6"/>
      <c r="N10090" s="6" t="s">
        <v>1235</v>
      </c>
      <c r="P10090" s="407">
        <v>171</v>
      </c>
      <c r="Q10090" s="407">
        <v>171</v>
      </c>
      <c r="R10090" s="407">
        <v>6</v>
      </c>
      <c r="S10090" s="3" t="s">
        <v>3</v>
      </c>
      <c r="T10090" s="3" t="s">
        <v>44</v>
      </c>
      <c r="U10090" s="3" t="s">
        <v>72</v>
      </c>
      <c r="V10090" s="227" t="s">
        <v>72</v>
      </c>
      <c r="X10090" s="3" t="s">
        <v>1233</v>
      </c>
      <c r="AA10090" s="18">
        <v>45.092337899999997</v>
      </c>
      <c r="AB10090" s="18">
        <v>-123.30757610000001</v>
      </c>
      <c r="AC10090" s="3" t="s">
        <v>45</v>
      </c>
      <c r="AE10090" s="3" t="s">
        <v>297</v>
      </c>
      <c r="AF10090" s="3" t="str">
        <f t="shared" si="240"/>
        <v>ex Symphoricarpos albus</v>
      </c>
      <c r="AG10090" s="3" t="s">
        <v>2729</v>
      </c>
      <c r="AH10090" s="3" t="s">
        <v>1657</v>
      </c>
      <c r="AT10090" s="3" t="s">
        <v>81</v>
      </c>
    </row>
    <row r="10091" spans="2:46" x14ac:dyDescent="0.25">
      <c r="B10091" s="5">
        <v>6350</v>
      </c>
      <c r="E10091" s="62">
        <v>3</v>
      </c>
      <c r="F10091" s="6" t="s">
        <v>1144</v>
      </c>
      <c r="G10091" s="6">
        <v>2018</v>
      </c>
      <c r="L10091" s="6"/>
      <c r="N10091" s="6" t="s">
        <v>1235</v>
      </c>
      <c r="P10091" s="407">
        <v>171</v>
      </c>
      <c r="Q10091" s="407">
        <v>171</v>
      </c>
      <c r="R10091" s="407">
        <v>7</v>
      </c>
      <c r="S10091" s="3" t="s">
        <v>3</v>
      </c>
      <c r="T10091" s="3" t="s">
        <v>44</v>
      </c>
      <c r="U10091" s="3" t="s">
        <v>72</v>
      </c>
      <c r="V10091" s="227" t="s">
        <v>72</v>
      </c>
      <c r="X10091" s="3" t="s">
        <v>1233</v>
      </c>
      <c r="AA10091" s="18">
        <v>45.092337899999997</v>
      </c>
      <c r="AB10091" s="18">
        <v>-123.30757610000001</v>
      </c>
      <c r="AC10091" s="3" t="s">
        <v>45</v>
      </c>
      <c r="AE10091" s="3" t="s">
        <v>297</v>
      </c>
      <c r="AF10091" s="3" t="str">
        <f t="shared" si="240"/>
        <v>ex Symphoricarpos albus</v>
      </c>
      <c r="AG10091" s="3" t="s">
        <v>2729</v>
      </c>
      <c r="AH10091" s="3" t="s">
        <v>1657</v>
      </c>
      <c r="AT10091" s="3" t="s">
        <v>81</v>
      </c>
    </row>
    <row r="10092" spans="2:46" x14ac:dyDescent="0.25">
      <c r="B10092" s="5">
        <v>6351</v>
      </c>
      <c r="E10092" s="62">
        <v>3</v>
      </c>
      <c r="F10092" s="6" t="s">
        <v>1144</v>
      </c>
      <c r="G10092" s="6">
        <v>2018</v>
      </c>
      <c r="L10092" s="6"/>
      <c r="N10092" s="6" t="s">
        <v>1235</v>
      </c>
      <c r="P10092" s="407">
        <v>171</v>
      </c>
      <c r="Q10092" s="407">
        <v>171</v>
      </c>
      <c r="R10092" s="407">
        <v>8</v>
      </c>
      <c r="S10092" s="3" t="s">
        <v>3</v>
      </c>
      <c r="T10092" s="3" t="s">
        <v>44</v>
      </c>
      <c r="U10092" s="3" t="s">
        <v>72</v>
      </c>
      <c r="V10092" s="227" t="s">
        <v>72</v>
      </c>
      <c r="X10092" s="3" t="s">
        <v>1233</v>
      </c>
      <c r="AA10092" s="18">
        <v>45.092337899999997</v>
      </c>
      <c r="AB10092" s="18">
        <v>-123.30757610000001</v>
      </c>
      <c r="AC10092" s="3" t="s">
        <v>45</v>
      </c>
      <c r="AE10092" s="3" t="s">
        <v>297</v>
      </c>
      <c r="AF10092" s="3" t="str">
        <f t="shared" si="240"/>
        <v>ex Symphoricarpos albus</v>
      </c>
      <c r="AG10092" s="3" t="s">
        <v>2729</v>
      </c>
      <c r="AH10092" s="3" t="s">
        <v>1657</v>
      </c>
      <c r="AT10092" s="3" t="s">
        <v>81</v>
      </c>
    </row>
    <row r="10093" spans="2:46" x14ac:dyDescent="0.25">
      <c r="B10093" s="5">
        <v>6352</v>
      </c>
      <c r="E10093" s="62">
        <v>3</v>
      </c>
      <c r="F10093" s="6" t="s">
        <v>1144</v>
      </c>
      <c r="G10093" s="6">
        <v>2018</v>
      </c>
      <c r="L10093" s="6"/>
      <c r="N10093" s="6" t="s">
        <v>1235</v>
      </c>
      <c r="P10093" s="407">
        <v>171</v>
      </c>
      <c r="Q10093" s="407">
        <v>171</v>
      </c>
      <c r="R10093" s="407">
        <v>9</v>
      </c>
      <c r="S10093" s="3" t="s">
        <v>3</v>
      </c>
      <c r="T10093" s="3" t="s">
        <v>44</v>
      </c>
      <c r="U10093" s="3" t="s">
        <v>72</v>
      </c>
      <c r="V10093" s="227" t="s">
        <v>72</v>
      </c>
      <c r="X10093" s="3" t="s">
        <v>1233</v>
      </c>
      <c r="AA10093" s="18">
        <v>45.092337899999997</v>
      </c>
      <c r="AB10093" s="18">
        <v>-123.30757610000001</v>
      </c>
      <c r="AC10093" s="3" t="s">
        <v>45</v>
      </c>
      <c r="AE10093" s="3" t="s">
        <v>297</v>
      </c>
      <c r="AF10093" s="3" t="str">
        <f t="shared" si="240"/>
        <v>ex Symphoricarpos albus</v>
      </c>
      <c r="AG10093" s="3" t="s">
        <v>2729</v>
      </c>
      <c r="AH10093" s="3" t="s">
        <v>1657</v>
      </c>
      <c r="AT10093" s="3" t="s">
        <v>81</v>
      </c>
    </row>
    <row r="10094" spans="2:46" x14ac:dyDescent="0.25">
      <c r="B10094" s="5">
        <v>6353</v>
      </c>
      <c r="E10094" s="62">
        <v>3</v>
      </c>
      <c r="F10094" s="6" t="s">
        <v>1144</v>
      </c>
      <c r="G10094" s="6">
        <v>2018</v>
      </c>
      <c r="L10094" s="6"/>
      <c r="N10094" s="6" t="s">
        <v>1235</v>
      </c>
      <c r="P10094" s="407">
        <v>171</v>
      </c>
      <c r="Q10094" s="407">
        <v>171</v>
      </c>
      <c r="R10094" s="407">
        <v>10</v>
      </c>
      <c r="S10094" s="3" t="s">
        <v>3</v>
      </c>
      <c r="T10094" s="3" t="s">
        <v>44</v>
      </c>
      <c r="U10094" s="3" t="s">
        <v>72</v>
      </c>
      <c r="V10094" s="227" t="s">
        <v>72</v>
      </c>
      <c r="X10094" s="3" t="s">
        <v>1233</v>
      </c>
      <c r="AA10094" s="18">
        <v>45.092337899999997</v>
      </c>
      <c r="AB10094" s="18">
        <v>-123.30757610000001</v>
      </c>
      <c r="AC10094" s="3" t="s">
        <v>45</v>
      </c>
      <c r="AE10094" s="3" t="s">
        <v>297</v>
      </c>
      <c r="AF10094" s="3" t="str">
        <f t="shared" ref="AF10094:AF10125" si="241">CONCATENATE("ex ", AE10094)</f>
        <v>ex Symphoricarpos albus</v>
      </c>
      <c r="AG10094" s="3" t="s">
        <v>2729</v>
      </c>
      <c r="AH10094" s="3" t="s">
        <v>1657</v>
      </c>
      <c r="AT10094" s="3" t="s">
        <v>81</v>
      </c>
    </row>
    <row r="10095" spans="2:46" x14ac:dyDescent="0.25">
      <c r="B10095" s="5">
        <v>6354</v>
      </c>
      <c r="E10095" s="62">
        <v>3</v>
      </c>
      <c r="F10095" s="6" t="s">
        <v>1144</v>
      </c>
      <c r="G10095" s="6">
        <v>2018</v>
      </c>
      <c r="L10095" s="6"/>
      <c r="N10095" s="6" t="s">
        <v>1236</v>
      </c>
      <c r="P10095" s="407">
        <v>172</v>
      </c>
      <c r="Q10095" s="407">
        <v>172</v>
      </c>
      <c r="R10095" s="407">
        <v>1</v>
      </c>
      <c r="S10095" s="3" t="s">
        <v>3</v>
      </c>
      <c r="T10095" s="3" t="s">
        <v>44</v>
      </c>
      <c r="U10095" s="3" t="s">
        <v>72</v>
      </c>
      <c r="V10095" s="227" t="s">
        <v>72</v>
      </c>
      <c r="X10095" s="3" t="s">
        <v>1233</v>
      </c>
      <c r="AA10095" s="18">
        <v>45.16190864</v>
      </c>
      <c r="AB10095" s="18">
        <v>-123.3251028</v>
      </c>
      <c r="AC10095" s="3" t="s">
        <v>45</v>
      </c>
      <c r="AE10095" s="3" t="s">
        <v>105</v>
      </c>
      <c r="AF10095" s="3" t="str">
        <f t="shared" si="241"/>
        <v>ex Taraxacum</v>
      </c>
      <c r="AG10095" s="3" t="s">
        <v>2729</v>
      </c>
      <c r="AH10095" s="3" t="s">
        <v>1657</v>
      </c>
      <c r="AT10095" s="3" t="s">
        <v>81</v>
      </c>
    </row>
    <row r="10096" spans="2:46" x14ac:dyDescent="0.25">
      <c r="B10096" s="5">
        <v>6355</v>
      </c>
      <c r="E10096" s="62">
        <v>3</v>
      </c>
      <c r="F10096" s="6" t="s">
        <v>1144</v>
      </c>
      <c r="G10096" s="6">
        <v>2018</v>
      </c>
      <c r="L10096" s="6"/>
      <c r="N10096" s="6" t="s">
        <v>1236</v>
      </c>
      <c r="P10096" s="407">
        <v>172</v>
      </c>
      <c r="Q10096" s="407">
        <v>172</v>
      </c>
      <c r="R10096" s="407">
        <v>2</v>
      </c>
      <c r="S10096" s="3" t="s">
        <v>3</v>
      </c>
      <c r="T10096" s="3" t="s">
        <v>44</v>
      </c>
      <c r="U10096" s="3" t="s">
        <v>72</v>
      </c>
      <c r="V10096" s="227" t="s">
        <v>72</v>
      </c>
      <c r="X10096" s="3" t="s">
        <v>1233</v>
      </c>
      <c r="AA10096" s="18">
        <v>45.16190864</v>
      </c>
      <c r="AB10096" s="18">
        <v>-123.3251028</v>
      </c>
      <c r="AC10096" s="3" t="s">
        <v>45</v>
      </c>
      <c r="AE10096" s="3" t="s">
        <v>105</v>
      </c>
      <c r="AF10096" s="3" t="str">
        <f t="shared" si="241"/>
        <v>ex Taraxacum</v>
      </c>
      <c r="AG10096" s="3" t="s">
        <v>2729</v>
      </c>
      <c r="AH10096" s="3" t="s">
        <v>1657</v>
      </c>
      <c r="AT10096" s="3" t="s">
        <v>81</v>
      </c>
    </row>
    <row r="10097" spans="2:46" x14ac:dyDescent="0.25">
      <c r="B10097" s="5">
        <v>6356</v>
      </c>
      <c r="E10097" s="62">
        <v>3</v>
      </c>
      <c r="F10097" s="6" t="s">
        <v>1144</v>
      </c>
      <c r="G10097" s="6">
        <v>2018</v>
      </c>
      <c r="L10097" s="6"/>
      <c r="N10097" s="6" t="s">
        <v>1236</v>
      </c>
      <c r="P10097" s="407">
        <v>172</v>
      </c>
      <c r="Q10097" s="407">
        <v>172</v>
      </c>
      <c r="R10097" s="407">
        <v>3</v>
      </c>
      <c r="S10097" s="3" t="s">
        <v>3</v>
      </c>
      <c r="T10097" s="3" t="s">
        <v>44</v>
      </c>
      <c r="U10097" s="3" t="s">
        <v>72</v>
      </c>
      <c r="V10097" s="227" t="s">
        <v>72</v>
      </c>
      <c r="X10097" s="3" t="s">
        <v>1233</v>
      </c>
      <c r="AA10097" s="18">
        <v>45.16190864</v>
      </c>
      <c r="AB10097" s="18">
        <v>-123.3251028</v>
      </c>
      <c r="AC10097" s="3" t="s">
        <v>45</v>
      </c>
      <c r="AE10097" s="3" t="s">
        <v>105</v>
      </c>
      <c r="AF10097" s="3" t="str">
        <f t="shared" si="241"/>
        <v>ex Taraxacum</v>
      </c>
      <c r="AG10097" s="3" t="s">
        <v>2729</v>
      </c>
      <c r="AH10097" s="3" t="s">
        <v>1657</v>
      </c>
      <c r="AT10097" s="3" t="s">
        <v>81</v>
      </c>
    </row>
    <row r="10098" spans="2:46" x14ac:dyDescent="0.25">
      <c r="B10098" s="5">
        <v>6357</v>
      </c>
      <c r="E10098" s="62">
        <v>3</v>
      </c>
      <c r="F10098" s="6" t="s">
        <v>1144</v>
      </c>
      <c r="G10098" s="6">
        <v>2018</v>
      </c>
      <c r="L10098" s="6"/>
      <c r="N10098" s="6" t="s">
        <v>1236</v>
      </c>
      <c r="P10098" s="407">
        <v>172</v>
      </c>
      <c r="Q10098" s="407">
        <v>172</v>
      </c>
      <c r="R10098" s="407">
        <v>4</v>
      </c>
      <c r="S10098" s="3" t="s">
        <v>3</v>
      </c>
      <c r="T10098" s="3" t="s">
        <v>44</v>
      </c>
      <c r="U10098" s="3" t="s">
        <v>72</v>
      </c>
      <c r="V10098" s="227" t="s">
        <v>72</v>
      </c>
      <c r="X10098" s="3" t="s">
        <v>1233</v>
      </c>
      <c r="AA10098" s="18">
        <v>45.16190864</v>
      </c>
      <c r="AB10098" s="18">
        <v>-123.3251028</v>
      </c>
      <c r="AC10098" s="3" t="s">
        <v>45</v>
      </c>
      <c r="AE10098" s="3" t="s">
        <v>105</v>
      </c>
      <c r="AF10098" s="3" t="str">
        <f t="shared" si="241"/>
        <v>ex Taraxacum</v>
      </c>
      <c r="AG10098" s="3" t="s">
        <v>2729</v>
      </c>
      <c r="AH10098" s="3" t="s">
        <v>1657</v>
      </c>
      <c r="AT10098" s="3" t="s">
        <v>81</v>
      </c>
    </row>
    <row r="10099" spans="2:46" x14ac:dyDescent="0.25">
      <c r="B10099" s="5">
        <v>6358</v>
      </c>
      <c r="E10099" s="62">
        <v>3</v>
      </c>
      <c r="F10099" s="6" t="s">
        <v>1144</v>
      </c>
      <c r="G10099" s="6">
        <v>2018</v>
      </c>
      <c r="L10099" s="6"/>
      <c r="N10099" s="6" t="s">
        <v>1236</v>
      </c>
      <c r="P10099" s="407">
        <v>172</v>
      </c>
      <c r="Q10099" s="407">
        <v>172</v>
      </c>
      <c r="R10099" s="407">
        <v>5</v>
      </c>
      <c r="S10099" s="3" t="s">
        <v>3</v>
      </c>
      <c r="T10099" s="3" t="s">
        <v>44</v>
      </c>
      <c r="U10099" s="3" t="s">
        <v>72</v>
      </c>
      <c r="V10099" s="227" t="s">
        <v>72</v>
      </c>
      <c r="X10099" s="3" t="s">
        <v>1233</v>
      </c>
      <c r="AA10099" s="18">
        <v>45.16190864</v>
      </c>
      <c r="AB10099" s="18">
        <v>-123.3251028</v>
      </c>
      <c r="AC10099" s="3" t="s">
        <v>45</v>
      </c>
      <c r="AE10099" s="3" t="s">
        <v>105</v>
      </c>
      <c r="AF10099" s="3" t="str">
        <f t="shared" si="241"/>
        <v>ex Taraxacum</v>
      </c>
      <c r="AG10099" s="3" t="s">
        <v>2729</v>
      </c>
      <c r="AH10099" s="3" t="s">
        <v>1657</v>
      </c>
      <c r="AT10099" s="3" t="s">
        <v>81</v>
      </c>
    </row>
    <row r="10100" spans="2:46" x14ac:dyDescent="0.25">
      <c r="B10100" s="5">
        <v>6359</v>
      </c>
      <c r="E10100" s="62">
        <v>3</v>
      </c>
      <c r="F10100" s="6" t="s">
        <v>1144</v>
      </c>
      <c r="G10100" s="6">
        <v>2018</v>
      </c>
      <c r="L10100" s="6"/>
      <c r="N10100" s="6" t="s">
        <v>1236</v>
      </c>
      <c r="P10100" s="407">
        <v>172</v>
      </c>
      <c r="Q10100" s="407">
        <v>172</v>
      </c>
      <c r="R10100" s="407">
        <v>6</v>
      </c>
      <c r="S10100" s="3" t="s">
        <v>3</v>
      </c>
      <c r="T10100" s="3" t="s">
        <v>44</v>
      </c>
      <c r="U10100" s="3" t="s">
        <v>72</v>
      </c>
      <c r="V10100" s="227" t="s">
        <v>72</v>
      </c>
      <c r="X10100" s="3" t="s">
        <v>1233</v>
      </c>
      <c r="AA10100" s="18">
        <v>45.16190864</v>
      </c>
      <c r="AB10100" s="18">
        <v>-123.3251028</v>
      </c>
      <c r="AC10100" s="3" t="s">
        <v>45</v>
      </c>
      <c r="AE10100" s="3" t="s">
        <v>105</v>
      </c>
      <c r="AF10100" s="3" t="str">
        <f t="shared" si="241"/>
        <v>ex Taraxacum</v>
      </c>
      <c r="AG10100" s="3" t="s">
        <v>2729</v>
      </c>
      <c r="AH10100" s="3" t="s">
        <v>1657</v>
      </c>
      <c r="AT10100" s="3" t="s">
        <v>81</v>
      </c>
    </row>
    <row r="10101" spans="2:46" x14ac:dyDescent="0.25">
      <c r="B10101" s="5">
        <v>6360</v>
      </c>
      <c r="E10101" s="62">
        <v>3</v>
      </c>
      <c r="F10101" s="6" t="s">
        <v>1144</v>
      </c>
      <c r="G10101" s="6">
        <v>2018</v>
      </c>
      <c r="L10101" s="6"/>
      <c r="N10101" s="6" t="s">
        <v>1236</v>
      </c>
      <c r="P10101" s="407">
        <v>172</v>
      </c>
      <c r="Q10101" s="407">
        <v>172</v>
      </c>
      <c r="R10101" s="407">
        <v>7</v>
      </c>
      <c r="S10101" s="3" t="s">
        <v>3</v>
      </c>
      <c r="T10101" s="3" t="s">
        <v>44</v>
      </c>
      <c r="U10101" s="3" t="s">
        <v>72</v>
      </c>
      <c r="V10101" s="227" t="s">
        <v>72</v>
      </c>
      <c r="X10101" s="3" t="s">
        <v>1233</v>
      </c>
      <c r="AA10101" s="18">
        <v>45.16190864</v>
      </c>
      <c r="AB10101" s="18">
        <v>-123.3251028</v>
      </c>
      <c r="AC10101" s="3" t="s">
        <v>45</v>
      </c>
      <c r="AE10101" s="3" t="s">
        <v>105</v>
      </c>
      <c r="AF10101" s="3" t="str">
        <f t="shared" si="241"/>
        <v>ex Taraxacum</v>
      </c>
      <c r="AG10101" s="3" t="s">
        <v>2729</v>
      </c>
      <c r="AH10101" s="3" t="s">
        <v>1657</v>
      </c>
      <c r="AT10101" s="3" t="s">
        <v>81</v>
      </c>
    </row>
    <row r="10102" spans="2:46" x14ac:dyDescent="0.25">
      <c r="B10102" s="5">
        <v>6361</v>
      </c>
      <c r="E10102" s="62">
        <v>3</v>
      </c>
      <c r="F10102" s="6" t="s">
        <v>1144</v>
      </c>
      <c r="G10102" s="6">
        <v>2018</v>
      </c>
      <c r="L10102" s="6"/>
      <c r="N10102" s="6" t="s">
        <v>1236</v>
      </c>
      <c r="P10102" s="407">
        <v>172</v>
      </c>
      <c r="Q10102" s="407">
        <v>172</v>
      </c>
      <c r="R10102" s="407">
        <v>8</v>
      </c>
      <c r="S10102" s="3" t="s">
        <v>3</v>
      </c>
      <c r="T10102" s="3" t="s">
        <v>44</v>
      </c>
      <c r="U10102" s="3" t="s">
        <v>72</v>
      </c>
      <c r="V10102" s="227" t="s">
        <v>72</v>
      </c>
      <c r="X10102" s="3" t="s">
        <v>1233</v>
      </c>
      <c r="AA10102" s="18">
        <v>45.16190864</v>
      </c>
      <c r="AB10102" s="18">
        <v>-123.3251028</v>
      </c>
      <c r="AC10102" s="3" t="s">
        <v>45</v>
      </c>
      <c r="AE10102" s="3" t="s">
        <v>105</v>
      </c>
      <c r="AF10102" s="3" t="str">
        <f t="shared" si="241"/>
        <v>ex Taraxacum</v>
      </c>
      <c r="AG10102" s="3" t="s">
        <v>2729</v>
      </c>
      <c r="AH10102" s="3" t="s">
        <v>1657</v>
      </c>
      <c r="AT10102" s="3" t="s">
        <v>81</v>
      </c>
    </row>
    <row r="10103" spans="2:46" x14ac:dyDescent="0.25">
      <c r="B10103" s="5">
        <v>6362</v>
      </c>
      <c r="E10103" s="62">
        <v>3</v>
      </c>
      <c r="F10103" s="6" t="s">
        <v>1144</v>
      </c>
      <c r="G10103" s="6">
        <v>2018</v>
      </c>
      <c r="L10103" s="6"/>
      <c r="N10103" s="6" t="s">
        <v>1236</v>
      </c>
      <c r="P10103" s="407">
        <v>172</v>
      </c>
      <c r="Q10103" s="407">
        <v>172</v>
      </c>
      <c r="R10103" s="407">
        <v>9</v>
      </c>
      <c r="S10103" s="3" t="s">
        <v>3</v>
      </c>
      <c r="T10103" s="3" t="s">
        <v>44</v>
      </c>
      <c r="U10103" s="3" t="s">
        <v>72</v>
      </c>
      <c r="V10103" s="227" t="s">
        <v>72</v>
      </c>
      <c r="X10103" s="3" t="s">
        <v>1233</v>
      </c>
      <c r="AA10103" s="18">
        <v>45.16190864</v>
      </c>
      <c r="AB10103" s="18">
        <v>-123.3251028</v>
      </c>
      <c r="AC10103" s="3" t="s">
        <v>45</v>
      </c>
      <c r="AE10103" s="3" t="s">
        <v>105</v>
      </c>
      <c r="AF10103" s="3" t="str">
        <f t="shared" si="241"/>
        <v>ex Taraxacum</v>
      </c>
      <c r="AG10103" s="3" t="s">
        <v>2729</v>
      </c>
      <c r="AH10103" s="3" t="s">
        <v>1657</v>
      </c>
      <c r="AT10103" s="3" t="s">
        <v>81</v>
      </c>
    </row>
    <row r="10104" spans="2:46" x14ac:dyDescent="0.25">
      <c r="B10104" s="5">
        <v>6363</v>
      </c>
      <c r="E10104" s="62">
        <v>3</v>
      </c>
      <c r="F10104" s="6" t="s">
        <v>1144</v>
      </c>
      <c r="G10104" s="6">
        <v>2018</v>
      </c>
      <c r="L10104" s="6"/>
      <c r="N10104" s="6" t="s">
        <v>1236</v>
      </c>
      <c r="P10104" s="407">
        <v>172</v>
      </c>
      <c r="Q10104" s="407">
        <v>172</v>
      </c>
      <c r="R10104" s="407">
        <v>10</v>
      </c>
      <c r="S10104" s="3" t="s">
        <v>3</v>
      </c>
      <c r="T10104" s="3" t="s">
        <v>44</v>
      </c>
      <c r="U10104" s="3" t="s">
        <v>72</v>
      </c>
      <c r="V10104" s="227" t="s">
        <v>72</v>
      </c>
      <c r="X10104" s="3" t="s">
        <v>1233</v>
      </c>
      <c r="AA10104" s="18">
        <v>45.16190864</v>
      </c>
      <c r="AB10104" s="18">
        <v>-123.3251028</v>
      </c>
      <c r="AC10104" s="3" t="s">
        <v>45</v>
      </c>
      <c r="AE10104" s="3" t="s">
        <v>105</v>
      </c>
      <c r="AF10104" s="3" t="str">
        <f t="shared" si="241"/>
        <v>ex Taraxacum</v>
      </c>
      <c r="AG10104" s="3" t="s">
        <v>2729</v>
      </c>
      <c r="AH10104" s="3" t="s">
        <v>1657</v>
      </c>
      <c r="AT10104" s="3" t="s">
        <v>81</v>
      </c>
    </row>
    <row r="10105" spans="2:46" x14ac:dyDescent="0.25">
      <c r="B10105" s="5">
        <v>6364</v>
      </c>
      <c r="E10105" s="62">
        <v>3</v>
      </c>
      <c r="F10105" s="6" t="s">
        <v>1144</v>
      </c>
      <c r="G10105" s="6">
        <v>2018</v>
      </c>
      <c r="L10105" s="6"/>
      <c r="N10105" s="6" t="s">
        <v>1236</v>
      </c>
      <c r="P10105" s="407">
        <v>172</v>
      </c>
      <c r="Q10105" s="407">
        <v>172</v>
      </c>
      <c r="R10105" s="407">
        <v>11</v>
      </c>
      <c r="S10105" s="3" t="s">
        <v>3</v>
      </c>
      <c r="T10105" s="3" t="s">
        <v>44</v>
      </c>
      <c r="U10105" s="3" t="s">
        <v>72</v>
      </c>
      <c r="V10105" s="227" t="s">
        <v>72</v>
      </c>
      <c r="X10105" s="3" t="s">
        <v>1233</v>
      </c>
      <c r="AA10105" s="18">
        <v>45.16190864</v>
      </c>
      <c r="AB10105" s="18">
        <v>-123.3251028</v>
      </c>
      <c r="AC10105" s="3" t="s">
        <v>45</v>
      </c>
      <c r="AE10105" s="3" t="s">
        <v>105</v>
      </c>
      <c r="AF10105" s="3" t="str">
        <f t="shared" si="241"/>
        <v>ex Taraxacum</v>
      </c>
      <c r="AG10105" s="3" t="s">
        <v>2729</v>
      </c>
      <c r="AH10105" s="3" t="s">
        <v>1657</v>
      </c>
      <c r="AT10105" s="3" t="s">
        <v>81</v>
      </c>
    </row>
    <row r="10106" spans="2:46" x14ac:dyDescent="0.25">
      <c r="B10106" s="5">
        <v>6365</v>
      </c>
      <c r="E10106" s="62">
        <v>3</v>
      </c>
      <c r="F10106" s="6" t="s">
        <v>1144</v>
      </c>
      <c r="G10106" s="6">
        <v>2018</v>
      </c>
      <c r="L10106" s="6"/>
      <c r="N10106" s="6" t="s">
        <v>1237</v>
      </c>
      <c r="P10106" s="407">
        <v>173</v>
      </c>
      <c r="Q10106" s="407">
        <v>173</v>
      </c>
      <c r="R10106" s="407">
        <v>1</v>
      </c>
      <c r="S10106" s="3" t="s">
        <v>3</v>
      </c>
      <c r="T10106" s="3" t="s">
        <v>44</v>
      </c>
      <c r="U10106" s="3" t="s">
        <v>72</v>
      </c>
      <c r="V10106" s="227" t="s">
        <v>72</v>
      </c>
      <c r="X10106" s="3" t="s">
        <v>1233</v>
      </c>
      <c r="AA10106" s="18">
        <v>45.162424729999998</v>
      </c>
      <c r="AB10106" s="18">
        <v>-123.32550519999999</v>
      </c>
      <c r="AC10106" s="3" t="s">
        <v>45</v>
      </c>
      <c r="AE10106" s="3" t="s">
        <v>105</v>
      </c>
      <c r="AF10106" s="3" t="str">
        <f t="shared" si="241"/>
        <v>ex Taraxacum</v>
      </c>
      <c r="AG10106" s="3" t="s">
        <v>2729</v>
      </c>
      <c r="AH10106" s="3" t="s">
        <v>1657</v>
      </c>
      <c r="AT10106" s="3" t="s">
        <v>81</v>
      </c>
    </row>
    <row r="10107" spans="2:46" x14ac:dyDescent="0.25">
      <c r="B10107" s="5">
        <v>6366</v>
      </c>
      <c r="E10107" s="62">
        <v>3</v>
      </c>
      <c r="F10107" s="6" t="s">
        <v>1144</v>
      </c>
      <c r="G10107" s="6">
        <v>2018</v>
      </c>
      <c r="L10107" s="6"/>
      <c r="N10107" s="6" t="s">
        <v>1237</v>
      </c>
      <c r="P10107" s="407">
        <v>173</v>
      </c>
      <c r="Q10107" s="407">
        <v>173</v>
      </c>
      <c r="R10107" s="407">
        <v>2</v>
      </c>
      <c r="S10107" s="3" t="s">
        <v>3</v>
      </c>
      <c r="T10107" s="3" t="s">
        <v>44</v>
      </c>
      <c r="U10107" s="3" t="s">
        <v>72</v>
      </c>
      <c r="V10107" s="227" t="s">
        <v>72</v>
      </c>
      <c r="X10107" s="3" t="s">
        <v>1233</v>
      </c>
      <c r="AA10107" s="18">
        <v>45.162424729999998</v>
      </c>
      <c r="AB10107" s="18">
        <v>-123.32550519999999</v>
      </c>
      <c r="AC10107" s="3" t="s">
        <v>45</v>
      </c>
      <c r="AE10107" s="3" t="s">
        <v>105</v>
      </c>
      <c r="AF10107" s="3" t="str">
        <f t="shared" si="241"/>
        <v>ex Taraxacum</v>
      </c>
      <c r="AG10107" s="3" t="s">
        <v>2729</v>
      </c>
      <c r="AH10107" s="3" t="s">
        <v>1657</v>
      </c>
      <c r="AT10107" s="3" t="s">
        <v>81</v>
      </c>
    </row>
    <row r="10108" spans="2:46" x14ac:dyDescent="0.25">
      <c r="B10108" s="5">
        <v>6367</v>
      </c>
      <c r="E10108" s="62">
        <v>3</v>
      </c>
      <c r="F10108" s="6" t="s">
        <v>1144</v>
      </c>
      <c r="G10108" s="6">
        <v>2018</v>
      </c>
      <c r="L10108" s="6"/>
      <c r="N10108" s="6" t="s">
        <v>1237</v>
      </c>
      <c r="P10108" s="407">
        <v>173</v>
      </c>
      <c r="Q10108" s="407">
        <v>173</v>
      </c>
      <c r="R10108" s="407">
        <v>3</v>
      </c>
      <c r="S10108" s="3" t="s">
        <v>3</v>
      </c>
      <c r="T10108" s="3" t="s">
        <v>44</v>
      </c>
      <c r="U10108" s="3" t="s">
        <v>72</v>
      </c>
      <c r="V10108" s="227" t="s">
        <v>72</v>
      </c>
      <c r="X10108" s="3" t="s">
        <v>1233</v>
      </c>
      <c r="AA10108" s="18">
        <v>45.162424729999998</v>
      </c>
      <c r="AB10108" s="18">
        <v>-123.32550519999999</v>
      </c>
      <c r="AC10108" s="3" t="s">
        <v>45</v>
      </c>
      <c r="AE10108" s="3" t="s">
        <v>105</v>
      </c>
      <c r="AF10108" s="3" t="str">
        <f t="shared" si="241"/>
        <v>ex Taraxacum</v>
      </c>
      <c r="AG10108" s="3" t="s">
        <v>2729</v>
      </c>
      <c r="AH10108" s="3" t="s">
        <v>1657</v>
      </c>
      <c r="AT10108" s="3" t="s">
        <v>81</v>
      </c>
    </row>
    <row r="10109" spans="2:46" x14ac:dyDescent="0.25">
      <c r="B10109" s="5">
        <v>6368</v>
      </c>
      <c r="E10109" s="62">
        <v>3</v>
      </c>
      <c r="F10109" s="6" t="s">
        <v>1144</v>
      </c>
      <c r="G10109" s="6">
        <v>2018</v>
      </c>
      <c r="L10109" s="6"/>
      <c r="N10109" s="6" t="s">
        <v>1237</v>
      </c>
      <c r="P10109" s="407">
        <v>173</v>
      </c>
      <c r="Q10109" s="407">
        <v>173</v>
      </c>
      <c r="R10109" s="407">
        <v>4</v>
      </c>
      <c r="S10109" s="3" t="s">
        <v>3</v>
      </c>
      <c r="T10109" s="3" t="s">
        <v>44</v>
      </c>
      <c r="U10109" s="3" t="s">
        <v>72</v>
      </c>
      <c r="V10109" s="227" t="s">
        <v>72</v>
      </c>
      <c r="X10109" s="3" t="s">
        <v>1233</v>
      </c>
      <c r="AA10109" s="18">
        <v>45.162424729999998</v>
      </c>
      <c r="AB10109" s="18">
        <v>-123.32550519999999</v>
      </c>
      <c r="AC10109" s="3" t="s">
        <v>45</v>
      </c>
      <c r="AE10109" s="3" t="s">
        <v>105</v>
      </c>
      <c r="AF10109" s="3" t="str">
        <f t="shared" si="241"/>
        <v>ex Taraxacum</v>
      </c>
      <c r="AG10109" s="3" t="s">
        <v>2729</v>
      </c>
      <c r="AH10109" s="3" t="s">
        <v>1657</v>
      </c>
      <c r="AT10109" s="3" t="s">
        <v>81</v>
      </c>
    </row>
    <row r="10110" spans="2:46" x14ac:dyDescent="0.25">
      <c r="B10110" s="5">
        <v>6369</v>
      </c>
      <c r="E10110" s="62">
        <v>3</v>
      </c>
      <c r="F10110" s="6" t="s">
        <v>1144</v>
      </c>
      <c r="G10110" s="6">
        <v>2018</v>
      </c>
      <c r="L10110" s="6"/>
      <c r="N10110" s="6" t="s">
        <v>1237</v>
      </c>
      <c r="P10110" s="407">
        <v>173</v>
      </c>
      <c r="Q10110" s="407">
        <v>173</v>
      </c>
      <c r="R10110" s="407">
        <v>5</v>
      </c>
      <c r="S10110" s="3" t="s">
        <v>3</v>
      </c>
      <c r="T10110" s="3" t="s">
        <v>44</v>
      </c>
      <c r="U10110" s="3" t="s">
        <v>72</v>
      </c>
      <c r="V10110" s="227" t="s">
        <v>72</v>
      </c>
      <c r="X10110" s="3" t="s">
        <v>1233</v>
      </c>
      <c r="AA10110" s="18">
        <v>45.162424729999998</v>
      </c>
      <c r="AB10110" s="18">
        <v>-123.32550519999999</v>
      </c>
      <c r="AC10110" s="3" t="s">
        <v>45</v>
      </c>
      <c r="AE10110" s="3" t="s">
        <v>105</v>
      </c>
      <c r="AF10110" s="3" t="str">
        <f t="shared" si="241"/>
        <v>ex Taraxacum</v>
      </c>
      <c r="AG10110" s="3" t="s">
        <v>2729</v>
      </c>
      <c r="AH10110" s="3" t="s">
        <v>1657</v>
      </c>
      <c r="AT10110" s="3" t="s">
        <v>81</v>
      </c>
    </row>
    <row r="10111" spans="2:46" x14ac:dyDescent="0.25">
      <c r="B10111" s="5">
        <v>6370</v>
      </c>
      <c r="E10111" s="62">
        <v>3</v>
      </c>
      <c r="F10111" s="6" t="s">
        <v>1144</v>
      </c>
      <c r="G10111" s="6">
        <v>2018</v>
      </c>
      <c r="L10111" s="6"/>
      <c r="N10111" s="6" t="s">
        <v>1237</v>
      </c>
      <c r="P10111" s="407">
        <v>173</v>
      </c>
      <c r="Q10111" s="407">
        <v>173</v>
      </c>
      <c r="R10111" s="407">
        <v>6</v>
      </c>
      <c r="S10111" s="3" t="s">
        <v>3</v>
      </c>
      <c r="T10111" s="3" t="s">
        <v>44</v>
      </c>
      <c r="U10111" s="3" t="s">
        <v>72</v>
      </c>
      <c r="V10111" s="227" t="s">
        <v>72</v>
      </c>
      <c r="X10111" s="3" t="s">
        <v>1233</v>
      </c>
      <c r="AA10111" s="18">
        <v>45.162424729999998</v>
      </c>
      <c r="AB10111" s="18">
        <v>-123.32550519999999</v>
      </c>
      <c r="AC10111" s="3" t="s">
        <v>45</v>
      </c>
      <c r="AE10111" s="3" t="s">
        <v>105</v>
      </c>
      <c r="AF10111" s="3" t="str">
        <f t="shared" si="241"/>
        <v>ex Taraxacum</v>
      </c>
      <c r="AG10111" s="3" t="s">
        <v>2729</v>
      </c>
      <c r="AH10111" s="3" t="s">
        <v>1657</v>
      </c>
      <c r="AT10111" s="3" t="s">
        <v>81</v>
      </c>
    </row>
    <row r="10112" spans="2:46" x14ac:dyDescent="0.25">
      <c r="B10112" s="5">
        <v>6371</v>
      </c>
      <c r="E10112" s="62">
        <v>3</v>
      </c>
      <c r="F10112" s="6" t="s">
        <v>1144</v>
      </c>
      <c r="G10112" s="6">
        <v>2018</v>
      </c>
      <c r="L10112" s="6"/>
      <c r="N10112" s="6" t="s">
        <v>1238</v>
      </c>
      <c r="P10112" s="407">
        <v>174</v>
      </c>
      <c r="Q10112" s="407">
        <v>174</v>
      </c>
      <c r="R10112" s="407">
        <v>1</v>
      </c>
      <c r="S10112" s="3" t="s">
        <v>3</v>
      </c>
      <c r="T10112" s="3" t="s">
        <v>44</v>
      </c>
      <c r="U10112" s="3" t="s">
        <v>72</v>
      </c>
      <c r="V10112" s="227" t="s">
        <v>72</v>
      </c>
      <c r="X10112" s="3" t="s">
        <v>1233</v>
      </c>
      <c r="AA10112" s="18">
        <v>45.162263639999999</v>
      </c>
      <c r="AB10112" s="18">
        <v>-123.3250512</v>
      </c>
      <c r="AC10112" s="3" t="s">
        <v>45</v>
      </c>
      <c r="AE10112" s="3" t="s">
        <v>1176</v>
      </c>
      <c r="AF10112" s="3" t="str">
        <f t="shared" si="241"/>
        <v>ex Leucanthemum</v>
      </c>
      <c r="AG10112" s="3" t="s">
        <v>2729</v>
      </c>
      <c r="AH10112" s="3" t="s">
        <v>1657</v>
      </c>
      <c r="AT10112" s="3" t="s">
        <v>81</v>
      </c>
    </row>
    <row r="10113" spans="2:46" x14ac:dyDescent="0.25">
      <c r="B10113" s="5">
        <v>6372</v>
      </c>
      <c r="E10113" s="62">
        <v>3</v>
      </c>
      <c r="F10113" s="6" t="s">
        <v>1144</v>
      </c>
      <c r="G10113" s="6">
        <v>2018</v>
      </c>
      <c r="L10113" s="6"/>
      <c r="N10113" s="6" t="s">
        <v>1238</v>
      </c>
      <c r="P10113" s="407">
        <v>174</v>
      </c>
      <c r="Q10113" s="407">
        <v>174</v>
      </c>
      <c r="R10113" s="407">
        <v>2</v>
      </c>
      <c r="S10113" s="3" t="s">
        <v>3</v>
      </c>
      <c r="T10113" s="3" t="s">
        <v>44</v>
      </c>
      <c r="U10113" s="3" t="s">
        <v>72</v>
      </c>
      <c r="V10113" s="227" t="s">
        <v>72</v>
      </c>
      <c r="X10113" s="3" t="s">
        <v>1233</v>
      </c>
      <c r="AA10113" s="18">
        <v>45.162263639999999</v>
      </c>
      <c r="AB10113" s="18">
        <v>-123.3250512</v>
      </c>
      <c r="AC10113" s="3" t="s">
        <v>45</v>
      </c>
      <c r="AE10113" s="3" t="s">
        <v>1176</v>
      </c>
      <c r="AF10113" s="3" t="str">
        <f t="shared" si="241"/>
        <v>ex Leucanthemum</v>
      </c>
      <c r="AG10113" s="3" t="s">
        <v>2729</v>
      </c>
      <c r="AH10113" s="3" t="s">
        <v>1657</v>
      </c>
      <c r="AT10113" s="3" t="s">
        <v>81</v>
      </c>
    </row>
    <row r="10114" spans="2:46" x14ac:dyDescent="0.25">
      <c r="B10114" s="5">
        <v>6373</v>
      </c>
      <c r="E10114" s="62">
        <v>3</v>
      </c>
      <c r="F10114" s="6" t="s">
        <v>1144</v>
      </c>
      <c r="G10114" s="6">
        <v>2018</v>
      </c>
      <c r="L10114" s="6"/>
      <c r="N10114" s="6" t="s">
        <v>1238</v>
      </c>
      <c r="P10114" s="407">
        <v>174</v>
      </c>
      <c r="Q10114" s="407">
        <v>174</v>
      </c>
      <c r="R10114" s="407">
        <v>3</v>
      </c>
      <c r="S10114" s="3" t="s">
        <v>3</v>
      </c>
      <c r="T10114" s="3" t="s">
        <v>44</v>
      </c>
      <c r="U10114" s="3" t="s">
        <v>72</v>
      </c>
      <c r="V10114" s="227" t="s">
        <v>72</v>
      </c>
      <c r="X10114" s="3" t="s">
        <v>1233</v>
      </c>
      <c r="AA10114" s="18">
        <v>45.162263639999999</v>
      </c>
      <c r="AB10114" s="18">
        <v>-123.3250512</v>
      </c>
      <c r="AC10114" s="3" t="s">
        <v>45</v>
      </c>
      <c r="AE10114" s="3" t="s">
        <v>1176</v>
      </c>
      <c r="AF10114" s="3" t="str">
        <f t="shared" si="241"/>
        <v>ex Leucanthemum</v>
      </c>
      <c r="AG10114" s="3" t="s">
        <v>2729</v>
      </c>
      <c r="AH10114" s="3" t="s">
        <v>1657</v>
      </c>
      <c r="AT10114" s="3" t="s">
        <v>81</v>
      </c>
    </row>
    <row r="10115" spans="2:46" x14ac:dyDescent="0.25">
      <c r="B10115" s="5">
        <v>6374</v>
      </c>
      <c r="E10115" s="62">
        <v>3</v>
      </c>
      <c r="F10115" s="6" t="s">
        <v>1144</v>
      </c>
      <c r="G10115" s="6">
        <v>2018</v>
      </c>
      <c r="L10115" s="6"/>
      <c r="N10115" s="6" t="s">
        <v>1238</v>
      </c>
      <c r="P10115" s="407">
        <v>174</v>
      </c>
      <c r="Q10115" s="407">
        <v>174</v>
      </c>
      <c r="R10115" s="407">
        <v>4</v>
      </c>
      <c r="S10115" s="3" t="s">
        <v>3</v>
      </c>
      <c r="T10115" s="3" t="s">
        <v>44</v>
      </c>
      <c r="U10115" s="3" t="s">
        <v>72</v>
      </c>
      <c r="V10115" s="227" t="s">
        <v>72</v>
      </c>
      <c r="X10115" s="3" t="s">
        <v>1233</v>
      </c>
      <c r="AA10115" s="18">
        <v>45.162263639999999</v>
      </c>
      <c r="AB10115" s="18">
        <v>-123.3250512</v>
      </c>
      <c r="AC10115" s="3" t="s">
        <v>45</v>
      </c>
      <c r="AE10115" s="3" t="s">
        <v>1176</v>
      </c>
      <c r="AF10115" s="3" t="str">
        <f t="shared" si="241"/>
        <v>ex Leucanthemum</v>
      </c>
      <c r="AG10115" s="3" t="s">
        <v>2729</v>
      </c>
      <c r="AH10115" s="3" t="s">
        <v>1657</v>
      </c>
      <c r="AT10115" s="3" t="s">
        <v>81</v>
      </c>
    </row>
    <row r="10116" spans="2:46" x14ac:dyDescent="0.25">
      <c r="B10116" s="5">
        <v>6375</v>
      </c>
      <c r="E10116" s="62">
        <v>3</v>
      </c>
      <c r="F10116" s="6" t="s">
        <v>1144</v>
      </c>
      <c r="G10116" s="6">
        <v>2018</v>
      </c>
      <c r="L10116" s="6"/>
      <c r="N10116" s="6" t="s">
        <v>1238</v>
      </c>
      <c r="P10116" s="407">
        <v>174</v>
      </c>
      <c r="Q10116" s="407">
        <v>174</v>
      </c>
      <c r="R10116" s="407">
        <v>5</v>
      </c>
      <c r="S10116" s="3" t="s">
        <v>3</v>
      </c>
      <c r="T10116" s="3" t="s">
        <v>44</v>
      </c>
      <c r="U10116" s="3" t="s">
        <v>72</v>
      </c>
      <c r="V10116" s="227" t="s">
        <v>72</v>
      </c>
      <c r="X10116" s="3" t="s">
        <v>1233</v>
      </c>
      <c r="AA10116" s="18">
        <v>45.162263639999999</v>
      </c>
      <c r="AB10116" s="18">
        <v>-123.3250512</v>
      </c>
      <c r="AC10116" s="3" t="s">
        <v>45</v>
      </c>
      <c r="AE10116" s="3" t="s">
        <v>1176</v>
      </c>
      <c r="AF10116" s="3" t="str">
        <f t="shared" si="241"/>
        <v>ex Leucanthemum</v>
      </c>
      <c r="AG10116" s="3" t="s">
        <v>2729</v>
      </c>
      <c r="AH10116" s="3" t="s">
        <v>1657</v>
      </c>
      <c r="AT10116" s="3" t="s">
        <v>81</v>
      </c>
    </row>
    <row r="10117" spans="2:46" x14ac:dyDescent="0.25">
      <c r="B10117" s="5">
        <v>6376</v>
      </c>
      <c r="E10117" s="62">
        <v>3</v>
      </c>
      <c r="F10117" s="6" t="s">
        <v>1144</v>
      </c>
      <c r="G10117" s="6">
        <v>2018</v>
      </c>
      <c r="L10117" s="6"/>
      <c r="N10117" s="6" t="s">
        <v>1238</v>
      </c>
      <c r="P10117" s="407">
        <v>174</v>
      </c>
      <c r="Q10117" s="407">
        <v>174</v>
      </c>
      <c r="R10117" s="407">
        <v>6</v>
      </c>
      <c r="S10117" s="3" t="s">
        <v>3</v>
      </c>
      <c r="T10117" s="3" t="s">
        <v>44</v>
      </c>
      <c r="U10117" s="3" t="s">
        <v>72</v>
      </c>
      <c r="V10117" s="227" t="s">
        <v>72</v>
      </c>
      <c r="X10117" s="3" t="s">
        <v>1233</v>
      </c>
      <c r="AA10117" s="18">
        <v>45.162263639999999</v>
      </c>
      <c r="AB10117" s="18">
        <v>-123.3250512</v>
      </c>
      <c r="AC10117" s="3" t="s">
        <v>45</v>
      </c>
      <c r="AE10117" s="3" t="s">
        <v>1176</v>
      </c>
      <c r="AF10117" s="3" t="str">
        <f t="shared" si="241"/>
        <v>ex Leucanthemum</v>
      </c>
      <c r="AG10117" s="3" t="s">
        <v>2729</v>
      </c>
      <c r="AH10117" s="3" t="s">
        <v>1657</v>
      </c>
      <c r="AT10117" s="3" t="s">
        <v>81</v>
      </c>
    </row>
    <row r="10118" spans="2:46" x14ac:dyDescent="0.25">
      <c r="B10118" s="5">
        <v>6377</v>
      </c>
      <c r="E10118" s="62">
        <v>3</v>
      </c>
      <c r="F10118" s="6" t="s">
        <v>1144</v>
      </c>
      <c r="G10118" s="6">
        <v>2018</v>
      </c>
      <c r="L10118" s="6"/>
      <c r="N10118" s="6" t="s">
        <v>1238</v>
      </c>
      <c r="P10118" s="407">
        <v>174</v>
      </c>
      <c r="Q10118" s="407">
        <v>174</v>
      </c>
      <c r="R10118" s="407">
        <v>7</v>
      </c>
      <c r="S10118" s="3" t="s">
        <v>3</v>
      </c>
      <c r="T10118" s="3" t="s">
        <v>44</v>
      </c>
      <c r="U10118" s="3" t="s">
        <v>72</v>
      </c>
      <c r="V10118" s="227" t="s">
        <v>72</v>
      </c>
      <c r="X10118" s="3" t="s">
        <v>1233</v>
      </c>
      <c r="AA10118" s="18">
        <v>45.162263639999999</v>
      </c>
      <c r="AB10118" s="18">
        <v>-123.3250512</v>
      </c>
      <c r="AC10118" s="3" t="s">
        <v>45</v>
      </c>
      <c r="AE10118" s="3" t="s">
        <v>1176</v>
      </c>
      <c r="AF10118" s="3" t="str">
        <f t="shared" si="241"/>
        <v>ex Leucanthemum</v>
      </c>
      <c r="AG10118" s="3" t="s">
        <v>2729</v>
      </c>
      <c r="AH10118" s="3" t="s">
        <v>1657</v>
      </c>
      <c r="AT10118" s="3" t="s">
        <v>81</v>
      </c>
    </row>
    <row r="10119" spans="2:46" x14ac:dyDescent="0.25">
      <c r="B10119" s="5">
        <v>6378</v>
      </c>
      <c r="E10119" s="62">
        <v>3</v>
      </c>
      <c r="F10119" s="6" t="s">
        <v>1144</v>
      </c>
      <c r="G10119" s="6">
        <v>2018</v>
      </c>
      <c r="L10119" s="6"/>
      <c r="N10119" s="6" t="s">
        <v>1238</v>
      </c>
      <c r="P10119" s="407">
        <v>174</v>
      </c>
      <c r="Q10119" s="407">
        <v>174</v>
      </c>
      <c r="R10119" s="407">
        <v>8</v>
      </c>
      <c r="S10119" s="3" t="s">
        <v>3</v>
      </c>
      <c r="T10119" s="3" t="s">
        <v>44</v>
      </c>
      <c r="U10119" s="3" t="s">
        <v>72</v>
      </c>
      <c r="V10119" s="227" t="s">
        <v>72</v>
      </c>
      <c r="X10119" s="3" t="s">
        <v>1233</v>
      </c>
      <c r="AA10119" s="18">
        <v>45.162263639999999</v>
      </c>
      <c r="AB10119" s="18">
        <v>-123.3250512</v>
      </c>
      <c r="AC10119" s="3" t="s">
        <v>45</v>
      </c>
      <c r="AE10119" s="3" t="s">
        <v>1176</v>
      </c>
      <c r="AF10119" s="3" t="str">
        <f t="shared" si="241"/>
        <v>ex Leucanthemum</v>
      </c>
      <c r="AG10119" s="3" t="s">
        <v>2729</v>
      </c>
      <c r="AH10119" s="3" t="s">
        <v>1657</v>
      </c>
      <c r="AT10119" s="3" t="s">
        <v>81</v>
      </c>
    </row>
    <row r="10120" spans="2:46" x14ac:dyDescent="0.25">
      <c r="B10120" s="5">
        <v>6379</v>
      </c>
      <c r="E10120" s="62">
        <v>3</v>
      </c>
      <c r="F10120" s="6" t="s">
        <v>1144</v>
      </c>
      <c r="G10120" s="6">
        <v>2018</v>
      </c>
      <c r="L10120" s="6"/>
      <c r="N10120" s="6" t="s">
        <v>1239</v>
      </c>
      <c r="P10120" s="407">
        <v>175</v>
      </c>
      <c r="Q10120" s="407">
        <v>175</v>
      </c>
      <c r="R10120" s="407">
        <v>1</v>
      </c>
      <c r="S10120" s="3" t="s">
        <v>3</v>
      </c>
      <c r="T10120" s="3" t="s">
        <v>44</v>
      </c>
      <c r="U10120" s="3" t="s">
        <v>72</v>
      </c>
      <c r="V10120" s="227" t="s">
        <v>72</v>
      </c>
      <c r="X10120" s="3" t="s">
        <v>217</v>
      </c>
      <c r="AA10120" s="18">
        <v>45.08152415</v>
      </c>
      <c r="AB10120" s="18">
        <v>-123.00567580000001</v>
      </c>
      <c r="AC10120" s="3" t="s">
        <v>45</v>
      </c>
      <c r="AE10120" s="3" t="s">
        <v>1241</v>
      </c>
      <c r="AF10120" s="3" t="str">
        <f t="shared" si="241"/>
        <v>ex Sidalcea nelsoniana</v>
      </c>
      <c r="AG10120" s="3" t="s">
        <v>2729</v>
      </c>
      <c r="AH10120" s="3" t="s">
        <v>1657</v>
      </c>
      <c r="AT10120" s="3" t="s">
        <v>81</v>
      </c>
    </row>
    <row r="10121" spans="2:46" x14ac:dyDescent="0.25">
      <c r="B10121" s="5">
        <v>6380</v>
      </c>
      <c r="E10121" s="62">
        <v>3</v>
      </c>
      <c r="F10121" s="6" t="s">
        <v>1144</v>
      </c>
      <c r="G10121" s="6">
        <v>2018</v>
      </c>
      <c r="L10121" s="6"/>
      <c r="N10121" s="6" t="s">
        <v>1239</v>
      </c>
      <c r="P10121" s="407">
        <v>175</v>
      </c>
      <c r="Q10121" s="407">
        <v>175</v>
      </c>
      <c r="R10121" s="407">
        <v>2</v>
      </c>
      <c r="S10121" s="3" t="s">
        <v>3</v>
      </c>
      <c r="T10121" s="3" t="s">
        <v>44</v>
      </c>
      <c r="U10121" s="3" t="s">
        <v>72</v>
      </c>
      <c r="V10121" s="227" t="s">
        <v>72</v>
      </c>
      <c r="X10121" s="3" t="s">
        <v>217</v>
      </c>
      <c r="AA10121" s="18">
        <v>45.08152415</v>
      </c>
      <c r="AB10121" s="18">
        <v>-123.00567580000001</v>
      </c>
      <c r="AC10121" s="3" t="s">
        <v>45</v>
      </c>
      <c r="AE10121" s="3" t="s">
        <v>1241</v>
      </c>
      <c r="AF10121" s="3" t="str">
        <f t="shared" si="241"/>
        <v>ex Sidalcea nelsoniana</v>
      </c>
      <c r="AG10121" s="3" t="s">
        <v>2729</v>
      </c>
      <c r="AH10121" s="3" t="s">
        <v>1657</v>
      </c>
      <c r="AT10121" s="3" t="s">
        <v>81</v>
      </c>
    </row>
    <row r="10122" spans="2:46" x14ac:dyDescent="0.25">
      <c r="B10122" s="5">
        <v>6381</v>
      </c>
      <c r="E10122" s="62">
        <v>3</v>
      </c>
      <c r="F10122" s="6" t="s">
        <v>1144</v>
      </c>
      <c r="G10122" s="6">
        <v>2018</v>
      </c>
      <c r="L10122" s="6"/>
      <c r="N10122" s="6" t="s">
        <v>1239</v>
      </c>
      <c r="P10122" s="407">
        <v>175</v>
      </c>
      <c r="Q10122" s="407">
        <v>175</v>
      </c>
      <c r="R10122" s="407">
        <v>3</v>
      </c>
      <c r="S10122" s="3" t="s">
        <v>3</v>
      </c>
      <c r="T10122" s="3" t="s">
        <v>44</v>
      </c>
      <c r="U10122" s="3" t="s">
        <v>72</v>
      </c>
      <c r="V10122" s="227" t="s">
        <v>72</v>
      </c>
      <c r="X10122" s="3" t="s">
        <v>217</v>
      </c>
      <c r="AA10122" s="18">
        <v>45.08152415</v>
      </c>
      <c r="AB10122" s="18">
        <v>-123.00567580000001</v>
      </c>
      <c r="AC10122" s="3" t="s">
        <v>45</v>
      </c>
      <c r="AE10122" s="3" t="s">
        <v>1241</v>
      </c>
      <c r="AF10122" s="3" t="str">
        <f t="shared" si="241"/>
        <v>ex Sidalcea nelsoniana</v>
      </c>
      <c r="AG10122" s="3" t="s">
        <v>2729</v>
      </c>
      <c r="AH10122" s="3" t="s">
        <v>1657</v>
      </c>
      <c r="AT10122" s="3" t="s">
        <v>81</v>
      </c>
    </row>
    <row r="10123" spans="2:46" x14ac:dyDescent="0.25">
      <c r="B10123" s="5">
        <v>6382</v>
      </c>
      <c r="E10123" s="62">
        <v>3</v>
      </c>
      <c r="F10123" s="6" t="s">
        <v>1144</v>
      </c>
      <c r="G10123" s="6">
        <v>2018</v>
      </c>
      <c r="L10123" s="6"/>
      <c r="N10123" s="6" t="s">
        <v>1239</v>
      </c>
      <c r="P10123" s="407">
        <v>175</v>
      </c>
      <c r="Q10123" s="407">
        <v>175</v>
      </c>
      <c r="R10123" s="407">
        <v>4</v>
      </c>
      <c r="S10123" s="3" t="s">
        <v>3</v>
      </c>
      <c r="T10123" s="3" t="s">
        <v>44</v>
      </c>
      <c r="U10123" s="3" t="s">
        <v>72</v>
      </c>
      <c r="V10123" s="227" t="s">
        <v>72</v>
      </c>
      <c r="X10123" s="3" t="s">
        <v>217</v>
      </c>
      <c r="AA10123" s="18">
        <v>45.08152415</v>
      </c>
      <c r="AB10123" s="18">
        <v>-123.00567580000001</v>
      </c>
      <c r="AC10123" s="3" t="s">
        <v>45</v>
      </c>
      <c r="AE10123" s="3" t="s">
        <v>1241</v>
      </c>
      <c r="AF10123" s="3" t="str">
        <f t="shared" si="241"/>
        <v>ex Sidalcea nelsoniana</v>
      </c>
      <c r="AG10123" s="3" t="s">
        <v>2729</v>
      </c>
      <c r="AH10123" s="3" t="s">
        <v>1657</v>
      </c>
      <c r="AT10123" s="3" t="s">
        <v>81</v>
      </c>
    </row>
    <row r="10124" spans="2:46" x14ac:dyDescent="0.25">
      <c r="B10124" s="5">
        <v>6383</v>
      </c>
      <c r="E10124" s="62">
        <v>3</v>
      </c>
      <c r="F10124" s="6" t="s">
        <v>1144</v>
      </c>
      <c r="G10124" s="6">
        <v>2018</v>
      </c>
      <c r="L10124" s="6"/>
      <c r="N10124" s="6" t="s">
        <v>1239</v>
      </c>
      <c r="P10124" s="407">
        <v>175</v>
      </c>
      <c r="Q10124" s="407">
        <v>175</v>
      </c>
      <c r="R10124" s="407">
        <v>5</v>
      </c>
      <c r="S10124" s="3" t="s">
        <v>3</v>
      </c>
      <c r="T10124" s="3" t="s">
        <v>44</v>
      </c>
      <c r="U10124" s="3" t="s">
        <v>72</v>
      </c>
      <c r="V10124" s="227" t="s">
        <v>72</v>
      </c>
      <c r="X10124" s="3" t="s">
        <v>217</v>
      </c>
      <c r="AA10124" s="18">
        <v>45.08152415</v>
      </c>
      <c r="AB10124" s="18">
        <v>-123.00567580000001</v>
      </c>
      <c r="AC10124" s="3" t="s">
        <v>45</v>
      </c>
      <c r="AE10124" s="3" t="s">
        <v>1241</v>
      </c>
      <c r="AF10124" s="3" t="str">
        <f t="shared" si="241"/>
        <v>ex Sidalcea nelsoniana</v>
      </c>
      <c r="AG10124" s="3" t="s">
        <v>2729</v>
      </c>
      <c r="AH10124" s="3" t="s">
        <v>1657</v>
      </c>
      <c r="AT10124" s="3" t="s">
        <v>81</v>
      </c>
    </row>
    <row r="10125" spans="2:46" x14ac:dyDescent="0.25">
      <c r="B10125" s="5">
        <v>6384</v>
      </c>
      <c r="E10125" s="62">
        <v>3</v>
      </c>
      <c r="F10125" s="6" t="s">
        <v>1144</v>
      </c>
      <c r="G10125" s="6">
        <v>2018</v>
      </c>
      <c r="L10125" s="6"/>
      <c r="N10125" s="6" t="s">
        <v>1239</v>
      </c>
      <c r="P10125" s="407">
        <v>175</v>
      </c>
      <c r="Q10125" s="407">
        <v>175</v>
      </c>
      <c r="R10125" s="407">
        <v>6</v>
      </c>
      <c r="S10125" s="3" t="s">
        <v>3</v>
      </c>
      <c r="T10125" s="3" t="s">
        <v>44</v>
      </c>
      <c r="U10125" s="3" t="s">
        <v>72</v>
      </c>
      <c r="V10125" s="227" t="s">
        <v>72</v>
      </c>
      <c r="X10125" s="3" t="s">
        <v>217</v>
      </c>
      <c r="AA10125" s="18">
        <v>45.08152415</v>
      </c>
      <c r="AB10125" s="18">
        <v>-123.00567580000001</v>
      </c>
      <c r="AC10125" s="3" t="s">
        <v>45</v>
      </c>
      <c r="AE10125" s="3" t="s">
        <v>1241</v>
      </c>
      <c r="AF10125" s="3" t="str">
        <f t="shared" si="241"/>
        <v>ex Sidalcea nelsoniana</v>
      </c>
      <c r="AG10125" s="3" t="s">
        <v>2729</v>
      </c>
      <c r="AH10125" s="3" t="s">
        <v>1657</v>
      </c>
      <c r="AT10125" s="3" t="s">
        <v>81</v>
      </c>
    </row>
    <row r="10126" spans="2:46" x14ac:dyDescent="0.25">
      <c r="B10126" s="5">
        <v>6385</v>
      </c>
      <c r="E10126" s="62">
        <v>3</v>
      </c>
      <c r="F10126" s="6" t="s">
        <v>1144</v>
      </c>
      <c r="G10126" s="6">
        <v>2018</v>
      </c>
      <c r="L10126" s="6"/>
      <c r="N10126" s="6" t="s">
        <v>1239</v>
      </c>
      <c r="P10126" s="407">
        <v>175</v>
      </c>
      <c r="Q10126" s="407">
        <v>175</v>
      </c>
      <c r="R10126" s="407">
        <v>7</v>
      </c>
      <c r="S10126" s="3" t="s">
        <v>3</v>
      </c>
      <c r="T10126" s="3" t="s">
        <v>44</v>
      </c>
      <c r="U10126" s="3" t="s">
        <v>72</v>
      </c>
      <c r="V10126" s="227" t="s">
        <v>72</v>
      </c>
      <c r="X10126" s="3" t="s">
        <v>217</v>
      </c>
      <c r="AA10126" s="18">
        <v>45.08152415</v>
      </c>
      <c r="AB10126" s="18">
        <v>-123.00567580000001</v>
      </c>
      <c r="AC10126" s="3" t="s">
        <v>45</v>
      </c>
      <c r="AE10126" s="3" t="s">
        <v>1241</v>
      </c>
      <c r="AF10126" s="3" t="str">
        <f t="shared" ref="AF10126:AF10151" si="242">CONCATENATE("ex ", AE10126)</f>
        <v>ex Sidalcea nelsoniana</v>
      </c>
      <c r="AG10126" s="3" t="s">
        <v>2729</v>
      </c>
      <c r="AH10126" s="3" t="s">
        <v>1657</v>
      </c>
      <c r="AT10126" s="3" t="s">
        <v>81</v>
      </c>
    </row>
    <row r="10127" spans="2:46" x14ac:dyDescent="0.25">
      <c r="B10127" s="5">
        <v>6386</v>
      </c>
      <c r="E10127" s="62">
        <v>3</v>
      </c>
      <c r="F10127" s="6" t="s">
        <v>1144</v>
      </c>
      <c r="G10127" s="6">
        <v>2018</v>
      </c>
      <c r="L10127" s="6"/>
      <c r="N10127" s="6" t="s">
        <v>1240</v>
      </c>
      <c r="P10127" s="407">
        <v>176</v>
      </c>
      <c r="Q10127" s="407">
        <v>176</v>
      </c>
      <c r="R10127" s="407">
        <v>1</v>
      </c>
      <c r="S10127" s="3" t="s">
        <v>3</v>
      </c>
      <c r="T10127" s="3" t="s">
        <v>44</v>
      </c>
      <c r="U10127" s="3" t="s">
        <v>72</v>
      </c>
      <c r="V10127" s="227" t="s">
        <v>72</v>
      </c>
      <c r="X10127" s="3" t="s">
        <v>217</v>
      </c>
      <c r="AA10127" s="18">
        <v>45.171209060000002</v>
      </c>
      <c r="AB10127" s="18">
        <v>-123.1854958</v>
      </c>
      <c r="AC10127" s="3" t="s">
        <v>45</v>
      </c>
      <c r="AE10127" s="3" t="s">
        <v>1242</v>
      </c>
      <c r="AF10127" s="3" t="str">
        <f t="shared" si="242"/>
        <v>ex Boraginales</v>
      </c>
      <c r="AG10127" s="3" t="s">
        <v>2729</v>
      </c>
      <c r="AH10127" s="3" t="s">
        <v>1657</v>
      </c>
      <c r="AT10127" s="3" t="s">
        <v>81</v>
      </c>
    </row>
    <row r="10128" spans="2:46" x14ac:dyDescent="0.25">
      <c r="B10128" s="5">
        <v>6387</v>
      </c>
      <c r="E10128" s="62">
        <v>3</v>
      </c>
      <c r="F10128" s="6" t="s">
        <v>1144</v>
      </c>
      <c r="G10128" s="6">
        <v>2018</v>
      </c>
      <c r="L10128" s="6"/>
      <c r="N10128" s="6" t="s">
        <v>1240</v>
      </c>
      <c r="P10128" s="407">
        <v>176</v>
      </c>
      <c r="Q10128" s="407">
        <v>176</v>
      </c>
      <c r="R10128" s="407">
        <v>2</v>
      </c>
      <c r="S10128" s="3" t="s">
        <v>3</v>
      </c>
      <c r="T10128" s="3" t="s">
        <v>44</v>
      </c>
      <c r="U10128" s="3" t="s">
        <v>72</v>
      </c>
      <c r="V10128" s="227" t="s">
        <v>72</v>
      </c>
      <c r="X10128" s="3" t="s">
        <v>217</v>
      </c>
      <c r="AA10128" s="18">
        <v>45.171209060000002</v>
      </c>
      <c r="AB10128" s="18">
        <v>-123.1854958</v>
      </c>
      <c r="AC10128" s="3" t="s">
        <v>45</v>
      </c>
      <c r="AE10128" s="3" t="s">
        <v>1242</v>
      </c>
      <c r="AF10128" s="3" t="str">
        <f t="shared" si="242"/>
        <v>ex Boraginales</v>
      </c>
      <c r="AG10128" s="3" t="s">
        <v>2729</v>
      </c>
      <c r="AH10128" s="3" t="s">
        <v>1657</v>
      </c>
      <c r="AT10128" s="3" t="s">
        <v>81</v>
      </c>
    </row>
    <row r="10129" spans="2:46" x14ac:dyDescent="0.25">
      <c r="B10129" s="5">
        <v>6388</v>
      </c>
      <c r="E10129" s="62">
        <v>3</v>
      </c>
      <c r="F10129" s="6" t="s">
        <v>1144</v>
      </c>
      <c r="G10129" s="6">
        <v>2018</v>
      </c>
      <c r="L10129" s="6"/>
      <c r="N10129" s="6" t="s">
        <v>1240</v>
      </c>
      <c r="P10129" s="407">
        <v>176</v>
      </c>
      <c r="Q10129" s="407">
        <v>176</v>
      </c>
      <c r="R10129" s="407">
        <v>3</v>
      </c>
      <c r="S10129" s="3" t="s">
        <v>3</v>
      </c>
      <c r="T10129" s="3" t="s">
        <v>44</v>
      </c>
      <c r="U10129" s="3" t="s">
        <v>72</v>
      </c>
      <c r="V10129" s="227" t="s">
        <v>72</v>
      </c>
      <c r="X10129" s="3" t="s">
        <v>217</v>
      </c>
      <c r="AA10129" s="18">
        <v>45.171209060000002</v>
      </c>
      <c r="AB10129" s="18">
        <v>-123.1854958</v>
      </c>
      <c r="AC10129" s="3" t="s">
        <v>45</v>
      </c>
      <c r="AE10129" s="3" t="s">
        <v>1242</v>
      </c>
      <c r="AF10129" s="3" t="str">
        <f t="shared" si="242"/>
        <v>ex Boraginales</v>
      </c>
      <c r="AG10129" s="3" t="s">
        <v>2729</v>
      </c>
      <c r="AH10129" s="3" t="s">
        <v>1657</v>
      </c>
      <c r="AT10129" s="3" t="s">
        <v>81</v>
      </c>
    </row>
    <row r="10130" spans="2:46" x14ac:dyDescent="0.25">
      <c r="B10130" s="5">
        <v>6389</v>
      </c>
      <c r="E10130" s="62">
        <v>3</v>
      </c>
      <c r="F10130" s="6" t="s">
        <v>1144</v>
      </c>
      <c r="G10130" s="6">
        <v>2018</v>
      </c>
      <c r="L10130" s="6"/>
      <c r="N10130" s="6" t="s">
        <v>1240</v>
      </c>
      <c r="P10130" s="407">
        <v>176</v>
      </c>
      <c r="Q10130" s="407">
        <v>176</v>
      </c>
      <c r="R10130" s="407">
        <v>4</v>
      </c>
      <c r="S10130" s="3" t="s">
        <v>3</v>
      </c>
      <c r="T10130" s="3" t="s">
        <v>44</v>
      </c>
      <c r="U10130" s="3" t="s">
        <v>72</v>
      </c>
      <c r="V10130" s="227" t="s">
        <v>72</v>
      </c>
      <c r="X10130" s="3" t="s">
        <v>217</v>
      </c>
      <c r="AA10130" s="18">
        <v>45.171209060000002</v>
      </c>
      <c r="AB10130" s="18">
        <v>-123.1854958</v>
      </c>
      <c r="AC10130" s="3" t="s">
        <v>45</v>
      </c>
      <c r="AE10130" s="3" t="s">
        <v>1242</v>
      </c>
      <c r="AF10130" s="3" t="str">
        <f t="shared" si="242"/>
        <v>ex Boraginales</v>
      </c>
      <c r="AG10130" s="3" t="s">
        <v>2729</v>
      </c>
      <c r="AH10130" s="3" t="s">
        <v>1657</v>
      </c>
      <c r="AT10130" s="3" t="s">
        <v>81</v>
      </c>
    </row>
    <row r="10131" spans="2:46" x14ac:dyDescent="0.25">
      <c r="B10131" s="5">
        <v>6390</v>
      </c>
      <c r="E10131" s="62">
        <v>3</v>
      </c>
      <c r="F10131" s="6" t="s">
        <v>1144</v>
      </c>
      <c r="G10131" s="6">
        <v>2018</v>
      </c>
      <c r="L10131" s="6"/>
      <c r="N10131" s="6" t="s">
        <v>1240</v>
      </c>
      <c r="P10131" s="407">
        <v>176</v>
      </c>
      <c r="Q10131" s="407">
        <v>176</v>
      </c>
      <c r="R10131" s="407">
        <v>5</v>
      </c>
      <c r="S10131" s="3" t="s">
        <v>3</v>
      </c>
      <c r="T10131" s="3" t="s">
        <v>44</v>
      </c>
      <c r="U10131" s="3" t="s">
        <v>72</v>
      </c>
      <c r="V10131" s="227" t="s">
        <v>72</v>
      </c>
      <c r="X10131" s="3" t="s">
        <v>217</v>
      </c>
      <c r="AA10131" s="18">
        <v>45.171209060000002</v>
      </c>
      <c r="AB10131" s="18">
        <v>-123.1854958</v>
      </c>
      <c r="AC10131" s="3" t="s">
        <v>45</v>
      </c>
      <c r="AE10131" s="3" t="s">
        <v>1242</v>
      </c>
      <c r="AF10131" s="3" t="str">
        <f t="shared" si="242"/>
        <v>ex Boraginales</v>
      </c>
      <c r="AG10131" s="3" t="s">
        <v>2729</v>
      </c>
      <c r="AH10131" s="3" t="s">
        <v>1657</v>
      </c>
      <c r="AT10131" s="3" t="s">
        <v>81</v>
      </c>
    </row>
    <row r="10132" spans="2:46" x14ac:dyDescent="0.25">
      <c r="B10132" s="5">
        <v>6391</v>
      </c>
      <c r="E10132" s="62">
        <v>3</v>
      </c>
      <c r="F10132" s="6" t="s">
        <v>1144</v>
      </c>
      <c r="G10132" s="6">
        <v>2018</v>
      </c>
      <c r="L10132" s="6"/>
      <c r="N10132" s="6" t="s">
        <v>1240</v>
      </c>
      <c r="P10132" s="407">
        <v>176</v>
      </c>
      <c r="Q10132" s="407">
        <v>176</v>
      </c>
      <c r="R10132" s="407">
        <v>6</v>
      </c>
      <c r="S10132" s="3" t="s">
        <v>3</v>
      </c>
      <c r="T10132" s="3" t="s">
        <v>44</v>
      </c>
      <c r="U10132" s="3" t="s">
        <v>72</v>
      </c>
      <c r="V10132" s="227" t="s">
        <v>72</v>
      </c>
      <c r="X10132" s="3" t="s">
        <v>217</v>
      </c>
      <c r="AA10132" s="18">
        <v>45.171209060000002</v>
      </c>
      <c r="AB10132" s="18">
        <v>-123.1854958</v>
      </c>
      <c r="AC10132" s="3" t="s">
        <v>45</v>
      </c>
      <c r="AE10132" s="3" t="s">
        <v>1242</v>
      </c>
      <c r="AF10132" s="3" t="str">
        <f t="shared" si="242"/>
        <v>ex Boraginales</v>
      </c>
      <c r="AG10132" s="3" t="s">
        <v>2729</v>
      </c>
      <c r="AH10132" s="3" t="s">
        <v>1657</v>
      </c>
      <c r="AT10132" s="3" t="s">
        <v>81</v>
      </c>
    </row>
    <row r="10133" spans="2:46" x14ac:dyDescent="0.25">
      <c r="B10133" s="5">
        <v>6573</v>
      </c>
      <c r="E10133" s="62">
        <v>5</v>
      </c>
      <c r="F10133" s="6" t="s">
        <v>1144</v>
      </c>
      <c r="G10133" s="6">
        <v>2018</v>
      </c>
      <c r="L10133" s="6"/>
      <c r="N10133" s="6" t="s">
        <v>1283</v>
      </c>
      <c r="P10133" s="407">
        <v>177</v>
      </c>
      <c r="Q10133" s="407">
        <v>177</v>
      </c>
      <c r="R10133" s="407">
        <v>1</v>
      </c>
      <c r="S10133" s="3" t="s">
        <v>3</v>
      </c>
      <c r="T10133" s="3" t="s">
        <v>44</v>
      </c>
      <c r="U10133" s="3" t="s">
        <v>72</v>
      </c>
      <c r="V10133" s="227" t="s">
        <v>72</v>
      </c>
      <c r="X10133" s="3" t="s">
        <v>217</v>
      </c>
      <c r="AA10133" s="18">
        <v>45.169211179999998</v>
      </c>
      <c r="AB10133" s="18">
        <v>-123.1829912</v>
      </c>
      <c r="AC10133" s="3" t="s">
        <v>45</v>
      </c>
      <c r="AE10133" s="3" t="s">
        <v>1095</v>
      </c>
      <c r="AF10133" s="3" t="str">
        <f t="shared" si="242"/>
        <v>ex Phacelia heterophylla</v>
      </c>
      <c r="AG10133" s="3" t="s">
        <v>2729</v>
      </c>
      <c r="AH10133" s="3" t="s">
        <v>1657</v>
      </c>
      <c r="AT10133" s="3" t="s">
        <v>81</v>
      </c>
    </row>
    <row r="10134" spans="2:46" x14ac:dyDescent="0.25">
      <c r="B10134" s="5">
        <v>6574</v>
      </c>
      <c r="E10134" s="62">
        <v>5</v>
      </c>
      <c r="F10134" s="6" t="s">
        <v>1144</v>
      </c>
      <c r="G10134" s="6">
        <v>2018</v>
      </c>
      <c r="L10134" s="6"/>
      <c r="N10134" s="6" t="s">
        <v>1283</v>
      </c>
      <c r="P10134" s="407">
        <v>177</v>
      </c>
      <c r="Q10134" s="407">
        <v>177</v>
      </c>
      <c r="R10134" s="407">
        <v>2</v>
      </c>
      <c r="S10134" s="3" t="s">
        <v>3</v>
      </c>
      <c r="T10134" s="3" t="s">
        <v>44</v>
      </c>
      <c r="U10134" s="3" t="s">
        <v>72</v>
      </c>
      <c r="V10134" s="227" t="s">
        <v>72</v>
      </c>
      <c r="X10134" s="3" t="s">
        <v>217</v>
      </c>
      <c r="AA10134" s="18">
        <v>45.169211179999998</v>
      </c>
      <c r="AB10134" s="18">
        <v>-123.1829912</v>
      </c>
      <c r="AC10134" s="3" t="s">
        <v>45</v>
      </c>
      <c r="AE10134" s="3" t="s">
        <v>1095</v>
      </c>
      <c r="AF10134" s="3" t="str">
        <f t="shared" si="242"/>
        <v>ex Phacelia heterophylla</v>
      </c>
      <c r="AG10134" s="3" t="s">
        <v>2729</v>
      </c>
      <c r="AH10134" s="3" t="s">
        <v>1657</v>
      </c>
      <c r="AT10134" s="3" t="s">
        <v>81</v>
      </c>
    </row>
    <row r="10135" spans="2:46" x14ac:dyDescent="0.25">
      <c r="B10135" s="5">
        <v>6575</v>
      </c>
      <c r="E10135" s="62">
        <v>5</v>
      </c>
      <c r="F10135" s="6" t="s">
        <v>1144</v>
      </c>
      <c r="G10135" s="6">
        <v>2018</v>
      </c>
      <c r="L10135" s="6"/>
      <c r="N10135" s="6" t="s">
        <v>1283</v>
      </c>
      <c r="P10135" s="407">
        <v>177</v>
      </c>
      <c r="Q10135" s="407">
        <v>177</v>
      </c>
      <c r="R10135" s="407">
        <v>3</v>
      </c>
      <c r="S10135" s="3" t="s">
        <v>3</v>
      </c>
      <c r="T10135" s="3" t="s">
        <v>44</v>
      </c>
      <c r="U10135" s="3" t="s">
        <v>72</v>
      </c>
      <c r="V10135" s="227" t="s">
        <v>72</v>
      </c>
      <c r="X10135" s="3" t="s">
        <v>217</v>
      </c>
      <c r="AA10135" s="18">
        <v>45.169211179999998</v>
      </c>
      <c r="AB10135" s="18">
        <v>-123.1829912</v>
      </c>
      <c r="AC10135" s="3" t="s">
        <v>45</v>
      </c>
      <c r="AE10135" s="3" t="s">
        <v>1095</v>
      </c>
      <c r="AF10135" s="3" t="str">
        <f t="shared" si="242"/>
        <v>ex Phacelia heterophylla</v>
      </c>
      <c r="AG10135" s="3" t="s">
        <v>2729</v>
      </c>
      <c r="AH10135" s="3" t="s">
        <v>1657</v>
      </c>
      <c r="AT10135" s="3" t="s">
        <v>81</v>
      </c>
    </row>
    <row r="10136" spans="2:46" x14ac:dyDescent="0.25">
      <c r="B10136" s="5">
        <v>6576</v>
      </c>
      <c r="E10136" s="62">
        <v>5</v>
      </c>
      <c r="F10136" s="6" t="s">
        <v>1144</v>
      </c>
      <c r="G10136" s="6">
        <v>2018</v>
      </c>
      <c r="L10136" s="6"/>
      <c r="N10136" s="6" t="s">
        <v>1283</v>
      </c>
      <c r="P10136" s="407">
        <v>177</v>
      </c>
      <c r="Q10136" s="407">
        <v>177</v>
      </c>
      <c r="R10136" s="407">
        <v>4</v>
      </c>
      <c r="S10136" s="3" t="s">
        <v>3</v>
      </c>
      <c r="T10136" s="3" t="s">
        <v>44</v>
      </c>
      <c r="U10136" s="3" t="s">
        <v>72</v>
      </c>
      <c r="V10136" s="227" t="s">
        <v>72</v>
      </c>
      <c r="X10136" s="3" t="s">
        <v>217</v>
      </c>
      <c r="AA10136" s="18">
        <v>45.169211179999998</v>
      </c>
      <c r="AB10136" s="18">
        <v>-123.1829912</v>
      </c>
      <c r="AC10136" s="3" t="s">
        <v>45</v>
      </c>
      <c r="AE10136" s="3" t="s">
        <v>1095</v>
      </c>
      <c r="AF10136" s="3" t="str">
        <f t="shared" si="242"/>
        <v>ex Phacelia heterophylla</v>
      </c>
      <c r="AG10136" s="3" t="s">
        <v>2729</v>
      </c>
      <c r="AH10136" s="3" t="s">
        <v>1657</v>
      </c>
      <c r="AT10136" s="3" t="s">
        <v>81</v>
      </c>
    </row>
    <row r="10137" spans="2:46" x14ac:dyDescent="0.25">
      <c r="B10137" s="5">
        <v>6577</v>
      </c>
      <c r="E10137" s="62">
        <v>5</v>
      </c>
      <c r="F10137" s="6" t="s">
        <v>1144</v>
      </c>
      <c r="G10137" s="6">
        <v>2018</v>
      </c>
      <c r="L10137" s="6"/>
      <c r="N10137" s="6" t="s">
        <v>1283</v>
      </c>
      <c r="P10137" s="407">
        <v>177</v>
      </c>
      <c r="Q10137" s="407">
        <v>177</v>
      </c>
      <c r="R10137" s="407">
        <v>5</v>
      </c>
      <c r="S10137" s="3" t="s">
        <v>3</v>
      </c>
      <c r="T10137" s="3" t="s">
        <v>44</v>
      </c>
      <c r="U10137" s="3" t="s">
        <v>72</v>
      </c>
      <c r="V10137" s="227" t="s">
        <v>72</v>
      </c>
      <c r="X10137" s="3" t="s">
        <v>217</v>
      </c>
      <c r="AA10137" s="18">
        <v>45.169211179999998</v>
      </c>
      <c r="AB10137" s="18">
        <v>-123.1829912</v>
      </c>
      <c r="AC10137" s="3" t="s">
        <v>45</v>
      </c>
      <c r="AE10137" s="3" t="s">
        <v>1095</v>
      </c>
      <c r="AF10137" s="3" t="str">
        <f t="shared" si="242"/>
        <v>ex Phacelia heterophylla</v>
      </c>
      <c r="AG10137" s="3" t="s">
        <v>2729</v>
      </c>
      <c r="AH10137" s="3" t="s">
        <v>1657</v>
      </c>
      <c r="AT10137" s="3" t="s">
        <v>81</v>
      </c>
    </row>
    <row r="10138" spans="2:46" x14ac:dyDescent="0.25">
      <c r="B10138" s="5">
        <v>6578</v>
      </c>
      <c r="E10138" s="62">
        <v>5</v>
      </c>
      <c r="F10138" s="6" t="s">
        <v>1144</v>
      </c>
      <c r="G10138" s="6">
        <v>2018</v>
      </c>
      <c r="L10138" s="6"/>
      <c r="N10138" s="6" t="s">
        <v>1283</v>
      </c>
      <c r="P10138" s="407">
        <v>177</v>
      </c>
      <c r="Q10138" s="407">
        <v>177</v>
      </c>
      <c r="R10138" s="407">
        <v>6</v>
      </c>
      <c r="S10138" s="3" t="s">
        <v>3</v>
      </c>
      <c r="T10138" s="3" t="s">
        <v>44</v>
      </c>
      <c r="U10138" s="3" t="s">
        <v>72</v>
      </c>
      <c r="V10138" s="227" t="s">
        <v>72</v>
      </c>
      <c r="X10138" s="3" t="s">
        <v>217</v>
      </c>
      <c r="AA10138" s="18">
        <v>45.169211179999998</v>
      </c>
      <c r="AB10138" s="18">
        <v>-123.1829912</v>
      </c>
      <c r="AC10138" s="3" t="s">
        <v>45</v>
      </c>
      <c r="AE10138" s="3" t="s">
        <v>1095</v>
      </c>
      <c r="AF10138" s="3" t="str">
        <f t="shared" si="242"/>
        <v>ex Phacelia heterophylla</v>
      </c>
      <c r="AG10138" s="3" t="s">
        <v>2729</v>
      </c>
      <c r="AH10138" s="3" t="s">
        <v>1657</v>
      </c>
      <c r="AT10138" s="3" t="s">
        <v>81</v>
      </c>
    </row>
    <row r="10139" spans="2:46" x14ac:dyDescent="0.25">
      <c r="B10139" s="5">
        <v>6579</v>
      </c>
      <c r="E10139" s="62">
        <v>5</v>
      </c>
      <c r="F10139" s="6" t="s">
        <v>1144</v>
      </c>
      <c r="G10139" s="6">
        <v>2018</v>
      </c>
      <c r="L10139" s="6"/>
      <c r="N10139" s="6" t="s">
        <v>1283</v>
      </c>
      <c r="P10139" s="407">
        <v>177</v>
      </c>
      <c r="Q10139" s="407">
        <v>177</v>
      </c>
      <c r="R10139" s="407">
        <v>7</v>
      </c>
      <c r="S10139" s="3" t="s">
        <v>3</v>
      </c>
      <c r="T10139" s="3" t="s">
        <v>44</v>
      </c>
      <c r="U10139" s="3" t="s">
        <v>72</v>
      </c>
      <c r="V10139" s="227" t="s">
        <v>72</v>
      </c>
      <c r="X10139" s="3" t="s">
        <v>217</v>
      </c>
      <c r="AA10139" s="18">
        <v>45.169211179999998</v>
      </c>
      <c r="AB10139" s="18">
        <v>-123.1829912</v>
      </c>
      <c r="AC10139" s="3" t="s">
        <v>45</v>
      </c>
      <c r="AE10139" s="3" t="s">
        <v>1095</v>
      </c>
      <c r="AF10139" s="3" t="str">
        <f t="shared" si="242"/>
        <v>ex Phacelia heterophylla</v>
      </c>
      <c r="AG10139" s="3" t="s">
        <v>2729</v>
      </c>
      <c r="AH10139" s="3" t="s">
        <v>1657</v>
      </c>
      <c r="AT10139" s="3" t="s">
        <v>81</v>
      </c>
    </row>
    <row r="10140" spans="2:46" x14ac:dyDescent="0.25">
      <c r="B10140" s="5">
        <v>6580</v>
      </c>
      <c r="E10140" s="62">
        <v>5</v>
      </c>
      <c r="F10140" s="6" t="s">
        <v>1144</v>
      </c>
      <c r="G10140" s="6">
        <v>2018</v>
      </c>
      <c r="L10140" s="6"/>
      <c r="N10140" s="6" t="s">
        <v>1283</v>
      </c>
      <c r="P10140" s="407">
        <v>177</v>
      </c>
      <c r="Q10140" s="407">
        <v>177</v>
      </c>
      <c r="R10140" s="407">
        <v>8</v>
      </c>
      <c r="S10140" s="3" t="s">
        <v>3</v>
      </c>
      <c r="T10140" s="3" t="s">
        <v>44</v>
      </c>
      <c r="U10140" s="3" t="s">
        <v>72</v>
      </c>
      <c r="V10140" s="227" t="s">
        <v>72</v>
      </c>
      <c r="X10140" s="3" t="s">
        <v>217</v>
      </c>
      <c r="AA10140" s="18">
        <v>45.169211179999998</v>
      </c>
      <c r="AB10140" s="18">
        <v>-123.1829912</v>
      </c>
      <c r="AC10140" s="3" t="s">
        <v>45</v>
      </c>
      <c r="AE10140" s="3" t="s">
        <v>1095</v>
      </c>
      <c r="AF10140" s="3" t="str">
        <f t="shared" si="242"/>
        <v>ex Phacelia heterophylla</v>
      </c>
      <c r="AG10140" s="3" t="s">
        <v>2729</v>
      </c>
      <c r="AH10140" s="3" t="s">
        <v>1657</v>
      </c>
      <c r="AT10140" s="3" t="s">
        <v>81</v>
      </c>
    </row>
    <row r="10141" spans="2:46" x14ac:dyDescent="0.25">
      <c r="B10141" s="5">
        <v>6581</v>
      </c>
      <c r="E10141" s="62">
        <v>5</v>
      </c>
      <c r="F10141" s="6" t="s">
        <v>1144</v>
      </c>
      <c r="G10141" s="6">
        <v>2018</v>
      </c>
      <c r="L10141" s="6"/>
      <c r="N10141" s="6" t="s">
        <v>1283</v>
      </c>
      <c r="P10141" s="407">
        <v>177</v>
      </c>
      <c r="Q10141" s="407">
        <v>177</v>
      </c>
      <c r="R10141" s="407">
        <v>9</v>
      </c>
      <c r="S10141" s="3" t="s">
        <v>3</v>
      </c>
      <c r="T10141" s="3" t="s">
        <v>44</v>
      </c>
      <c r="U10141" s="3" t="s">
        <v>72</v>
      </c>
      <c r="V10141" s="227" t="s">
        <v>72</v>
      </c>
      <c r="X10141" s="3" t="s">
        <v>217</v>
      </c>
      <c r="AA10141" s="18">
        <v>45.169211179999998</v>
      </c>
      <c r="AB10141" s="18">
        <v>-123.1829912</v>
      </c>
      <c r="AC10141" s="3" t="s">
        <v>45</v>
      </c>
      <c r="AE10141" s="3" t="s">
        <v>1095</v>
      </c>
      <c r="AF10141" s="3" t="str">
        <f t="shared" si="242"/>
        <v>ex Phacelia heterophylla</v>
      </c>
      <c r="AG10141" s="3" t="s">
        <v>2729</v>
      </c>
      <c r="AH10141" s="3" t="s">
        <v>1657</v>
      </c>
      <c r="AT10141" s="3" t="s">
        <v>81</v>
      </c>
    </row>
    <row r="10142" spans="2:46" x14ac:dyDescent="0.25">
      <c r="B10142" s="5">
        <v>6582</v>
      </c>
      <c r="E10142" s="62">
        <v>5</v>
      </c>
      <c r="F10142" s="6" t="s">
        <v>1144</v>
      </c>
      <c r="G10142" s="6">
        <v>2018</v>
      </c>
      <c r="L10142" s="6"/>
      <c r="N10142" s="6" t="s">
        <v>1283</v>
      </c>
      <c r="P10142" s="407">
        <v>177</v>
      </c>
      <c r="Q10142" s="407">
        <v>177</v>
      </c>
      <c r="R10142" s="407">
        <v>10</v>
      </c>
      <c r="S10142" s="3" t="s">
        <v>3</v>
      </c>
      <c r="T10142" s="3" t="s">
        <v>44</v>
      </c>
      <c r="U10142" s="3" t="s">
        <v>72</v>
      </c>
      <c r="V10142" s="227" t="s">
        <v>72</v>
      </c>
      <c r="X10142" s="3" t="s">
        <v>217</v>
      </c>
      <c r="AA10142" s="18">
        <v>45.169211179999998</v>
      </c>
      <c r="AB10142" s="18">
        <v>-123.1829912</v>
      </c>
      <c r="AC10142" s="3" t="s">
        <v>45</v>
      </c>
      <c r="AE10142" s="3" t="s">
        <v>1095</v>
      </c>
      <c r="AF10142" s="3" t="str">
        <f t="shared" si="242"/>
        <v>ex Phacelia heterophylla</v>
      </c>
      <c r="AG10142" s="3" t="s">
        <v>2729</v>
      </c>
      <c r="AH10142" s="3" t="s">
        <v>1657</v>
      </c>
      <c r="AT10142" s="3" t="s">
        <v>81</v>
      </c>
    </row>
    <row r="10143" spans="2:46" x14ac:dyDescent="0.25">
      <c r="B10143" s="5">
        <v>6583</v>
      </c>
      <c r="E10143" s="62">
        <v>5</v>
      </c>
      <c r="F10143" s="6" t="s">
        <v>1144</v>
      </c>
      <c r="G10143" s="6">
        <v>2018</v>
      </c>
      <c r="L10143" s="6"/>
      <c r="N10143" s="6" t="s">
        <v>1283</v>
      </c>
      <c r="P10143" s="407">
        <v>177</v>
      </c>
      <c r="Q10143" s="407">
        <v>177</v>
      </c>
      <c r="R10143" s="407">
        <v>11</v>
      </c>
      <c r="S10143" s="3" t="s">
        <v>3</v>
      </c>
      <c r="T10143" s="3" t="s">
        <v>44</v>
      </c>
      <c r="U10143" s="3" t="s">
        <v>72</v>
      </c>
      <c r="V10143" s="227" t="s">
        <v>72</v>
      </c>
      <c r="X10143" s="3" t="s">
        <v>217</v>
      </c>
      <c r="AA10143" s="18">
        <v>45.169211179999998</v>
      </c>
      <c r="AB10143" s="18">
        <v>-123.1829912</v>
      </c>
      <c r="AC10143" s="3" t="s">
        <v>45</v>
      </c>
      <c r="AE10143" s="3" t="s">
        <v>1095</v>
      </c>
      <c r="AF10143" s="3" t="str">
        <f t="shared" si="242"/>
        <v>ex Phacelia heterophylla</v>
      </c>
      <c r="AG10143" s="3" t="s">
        <v>2729</v>
      </c>
      <c r="AH10143" s="3" t="s">
        <v>1657</v>
      </c>
      <c r="AT10143" s="3" t="s">
        <v>81</v>
      </c>
    </row>
    <row r="10144" spans="2:46" x14ac:dyDescent="0.25">
      <c r="B10144" s="5">
        <v>6584</v>
      </c>
      <c r="E10144" s="62">
        <v>5</v>
      </c>
      <c r="F10144" s="6" t="s">
        <v>1144</v>
      </c>
      <c r="G10144" s="6">
        <v>2018</v>
      </c>
      <c r="L10144" s="6"/>
      <c r="N10144" s="6" t="s">
        <v>1283</v>
      </c>
      <c r="P10144" s="407">
        <v>177</v>
      </c>
      <c r="Q10144" s="407">
        <v>177</v>
      </c>
      <c r="R10144" s="407">
        <v>12</v>
      </c>
      <c r="S10144" s="3" t="s">
        <v>3</v>
      </c>
      <c r="T10144" s="3" t="s">
        <v>44</v>
      </c>
      <c r="U10144" s="3" t="s">
        <v>72</v>
      </c>
      <c r="V10144" s="227" t="s">
        <v>72</v>
      </c>
      <c r="X10144" s="3" t="s">
        <v>217</v>
      </c>
      <c r="AA10144" s="18">
        <v>45.169211179999998</v>
      </c>
      <c r="AB10144" s="18">
        <v>-123.1829912</v>
      </c>
      <c r="AC10144" s="3" t="s">
        <v>45</v>
      </c>
      <c r="AE10144" s="3" t="s">
        <v>1095</v>
      </c>
      <c r="AF10144" s="3" t="str">
        <f t="shared" si="242"/>
        <v>ex Phacelia heterophylla</v>
      </c>
      <c r="AG10144" s="3" t="s">
        <v>2729</v>
      </c>
      <c r="AH10144" s="3" t="s">
        <v>1657</v>
      </c>
      <c r="AT10144" s="3" t="s">
        <v>81</v>
      </c>
    </row>
    <row r="10145" spans="2:46" x14ac:dyDescent="0.25">
      <c r="B10145" s="5">
        <v>6585</v>
      </c>
      <c r="E10145" s="62">
        <v>5</v>
      </c>
      <c r="F10145" s="6" t="s">
        <v>1144</v>
      </c>
      <c r="G10145" s="6">
        <v>2018</v>
      </c>
      <c r="L10145" s="6"/>
      <c r="N10145" s="6" t="s">
        <v>1283</v>
      </c>
      <c r="P10145" s="407">
        <v>177</v>
      </c>
      <c r="Q10145" s="407">
        <v>177</v>
      </c>
      <c r="R10145" s="407">
        <v>13</v>
      </c>
      <c r="S10145" s="3" t="s">
        <v>3</v>
      </c>
      <c r="T10145" s="3" t="s">
        <v>44</v>
      </c>
      <c r="U10145" s="3" t="s">
        <v>72</v>
      </c>
      <c r="V10145" s="227" t="s">
        <v>72</v>
      </c>
      <c r="X10145" s="3" t="s">
        <v>217</v>
      </c>
      <c r="AA10145" s="18">
        <v>45.169211179999998</v>
      </c>
      <c r="AB10145" s="18">
        <v>-123.1829912</v>
      </c>
      <c r="AC10145" s="3" t="s">
        <v>45</v>
      </c>
      <c r="AE10145" s="3" t="s">
        <v>1095</v>
      </c>
      <c r="AF10145" s="3" t="str">
        <f t="shared" si="242"/>
        <v>ex Phacelia heterophylla</v>
      </c>
      <c r="AG10145" s="3" t="s">
        <v>2729</v>
      </c>
      <c r="AH10145" s="3" t="s">
        <v>1657</v>
      </c>
      <c r="AT10145" s="3" t="s">
        <v>81</v>
      </c>
    </row>
    <row r="10146" spans="2:46" x14ac:dyDescent="0.25">
      <c r="B10146" s="5">
        <v>6707</v>
      </c>
      <c r="E10146" s="62">
        <v>7</v>
      </c>
      <c r="F10146" s="6" t="s">
        <v>1144</v>
      </c>
      <c r="G10146" s="6">
        <v>2018</v>
      </c>
      <c r="L10146" s="6"/>
      <c r="N10146" s="6" t="s">
        <v>1291</v>
      </c>
      <c r="P10146" s="407">
        <v>193</v>
      </c>
      <c r="Q10146" s="407">
        <v>193</v>
      </c>
      <c r="R10146" s="407">
        <v>1</v>
      </c>
      <c r="S10146" s="3" t="s">
        <v>3</v>
      </c>
      <c r="T10146" s="3" t="s">
        <v>44</v>
      </c>
      <c r="U10146" s="3" t="s">
        <v>72</v>
      </c>
      <c r="V10146" s="227" t="s">
        <v>72</v>
      </c>
      <c r="X10146" s="3" t="s">
        <v>1903</v>
      </c>
      <c r="AA10146" s="18">
        <v>45.207492790000003</v>
      </c>
      <c r="AB10146" s="18">
        <v>-123.1959442</v>
      </c>
      <c r="AC10146" s="3" t="s">
        <v>45</v>
      </c>
      <c r="AE10146" s="3" t="s">
        <v>330</v>
      </c>
      <c r="AF10146" s="3" t="str">
        <f t="shared" si="242"/>
        <v>ex Eschscholzia californica</v>
      </c>
      <c r="AG10146" s="3" t="s">
        <v>2729</v>
      </c>
      <c r="AH10146" s="3" t="s">
        <v>1657</v>
      </c>
      <c r="AT10146" s="3" t="s">
        <v>81</v>
      </c>
    </row>
    <row r="10147" spans="2:46" x14ac:dyDescent="0.25">
      <c r="B10147" s="5">
        <v>6709</v>
      </c>
      <c r="E10147" s="62">
        <v>7</v>
      </c>
      <c r="F10147" s="6" t="s">
        <v>1144</v>
      </c>
      <c r="G10147" s="6">
        <v>2018</v>
      </c>
      <c r="L10147" s="6"/>
      <c r="N10147" s="6" t="s">
        <v>1291</v>
      </c>
      <c r="P10147" s="407">
        <v>193</v>
      </c>
      <c r="Q10147" s="407">
        <v>193</v>
      </c>
      <c r="R10147" s="407">
        <v>2</v>
      </c>
      <c r="S10147" s="3" t="s">
        <v>3</v>
      </c>
      <c r="T10147" s="3" t="s">
        <v>44</v>
      </c>
      <c r="U10147" s="3" t="s">
        <v>72</v>
      </c>
      <c r="V10147" s="227" t="s">
        <v>72</v>
      </c>
      <c r="X10147" s="3" t="s">
        <v>1903</v>
      </c>
      <c r="AA10147" s="18">
        <v>45.207492790000003</v>
      </c>
      <c r="AB10147" s="18">
        <v>-123.1959442</v>
      </c>
      <c r="AC10147" s="3" t="s">
        <v>45</v>
      </c>
      <c r="AE10147" s="3" t="s">
        <v>330</v>
      </c>
      <c r="AF10147" s="3" t="str">
        <f t="shared" si="242"/>
        <v>ex Eschscholzia californica</v>
      </c>
      <c r="AG10147" s="3" t="s">
        <v>2729</v>
      </c>
      <c r="AH10147" s="3" t="s">
        <v>1657</v>
      </c>
      <c r="AT10147" s="3" t="s">
        <v>81</v>
      </c>
    </row>
    <row r="10148" spans="2:46" x14ac:dyDescent="0.25">
      <c r="B10148" s="5">
        <v>6711</v>
      </c>
      <c r="E10148" s="62">
        <v>7</v>
      </c>
      <c r="F10148" s="6" t="s">
        <v>1144</v>
      </c>
      <c r="G10148" s="6">
        <v>2018</v>
      </c>
      <c r="L10148" s="6"/>
      <c r="N10148" s="6" t="s">
        <v>1291</v>
      </c>
      <c r="P10148" s="407">
        <v>193</v>
      </c>
      <c r="Q10148" s="407">
        <v>193</v>
      </c>
      <c r="R10148" s="407">
        <v>3</v>
      </c>
      <c r="S10148" s="3" t="s">
        <v>3</v>
      </c>
      <c r="T10148" s="3" t="s">
        <v>44</v>
      </c>
      <c r="U10148" s="3" t="s">
        <v>72</v>
      </c>
      <c r="V10148" s="227" t="s">
        <v>72</v>
      </c>
      <c r="X10148" s="3" t="s">
        <v>1903</v>
      </c>
      <c r="AA10148" s="18">
        <v>45.207492790000003</v>
      </c>
      <c r="AB10148" s="18">
        <v>-123.1959442</v>
      </c>
      <c r="AC10148" s="3" t="s">
        <v>45</v>
      </c>
      <c r="AE10148" s="3" t="s">
        <v>330</v>
      </c>
      <c r="AF10148" s="3" t="str">
        <f t="shared" si="242"/>
        <v>ex Eschscholzia californica</v>
      </c>
      <c r="AG10148" s="3" t="s">
        <v>2729</v>
      </c>
      <c r="AH10148" s="3" t="s">
        <v>1657</v>
      </c>
      <c r="AT10148" s="3" t="s">
        <v>81</v>
      </c>
    </row>
    <row r="10149" spans="2:46" x14ac:dyDescent="0.25">
      <c r="B10149" s="5">
        <v>6713</v>
      </c>
      <c r="E10149" s="62">
        <v>7</v>
      </c>
      <c r="F10149" s="6" t="s">
        <v>1144</v>
      </c>
      <c r="G10149" s="6">
        <v>2018</v>
      </c>
      <c r="L10149" s="6"/>
      <c r="N10149" s="6" t="s">
        <v>1291</v>
      </c>
      <c r="P10149" s="407">
        <v>193</v>
      </c>
      <c r="Q10149" s="407">
        <v>193</v>
      </c>
      <c r="R10149" s="407">
        <v>4</v>
      </c>
      <c r="S10149" s="3" t="s">
        <v>3</v>
      </c>
      <c r="T10149" s="3" t="s">
        <v>44</v>
      </c>
      <c r="U10149" s="3" t="s">
        <v>72</v>
      </c>
      <c r="V10149" s="227" t="s">
        <v>72</v>
      </c>
      <c r="X10149" s="3" t="s">
        <v>1903</v>
      </c>
      <c r="AA10149" s="18">
        <v>45.207492790000003</v>
      </c>
      <c r="AB10149" s="18">
        <v>-123.1959442</v>
      </c>
      <c r="AC10149" s="3" t="s">
        <v>45</v>
      </c>
      <c r="AE10149" s="3" t="s">
        <v>330</v>
      </c>
      <c r="AF10149" s="3" t="str">
        <f t="shared" si="242"/>
        <v>ex Eschscholzia californica</v>
      </c>
      <c r="AG10149" s="3" t="s">
        <v>2729</v>
      </c>
      <c r="AH10149" s="3" t="s">
        <v>1657</v>
      </c>
      <c r="AT10149" s="3" t="s">
        <v>81</v>
      </c>
    </row>
    <row r="10150" spans="2:46" x14ac:dyDescent="0.25">
      <c r="B10150" s="5">
        <v>6715</v>
      </c>
      <c r="E10150" s="62">
        <v>7</v>
      </c>
      <c r="F10150" s="6" t="s">
        <v>1144</v>
      </c>
      <c r="G10150" s="6">
        <v>2018</v>
      </c>
      <c r="L10150" s="6"/>
      <c r="N10150" s="6" t="s">
        <v>1291</v>
      </c>
      <c r="P10150" s="407">
        <v>193</v>
      </c>
      <c r="Q10150" s="407">
        <v>193</v>
      </c>
      <c r="R10150" s="407">
        <v>5</v>
      </c>
      <c r="S10150" s="3" t="s">
        <v>3</v>
      </c>
      <c r="T10150" s="3" t="s">
        <v>44</v>
      </c>
      <c r="U10150" s="3" t="s">
        <v>72</v>
      </c>
      <c r="V10150" s="227" t="s">
        <v>72</v>
      </c>
      <c r="X10150" s="3" t="s">
        <v>1903</v>
      </c>
      <c r="AA10150" s="18">
        <v>45.207492790000003</v>
      </c>
      <c r="AB10150" s="18">
        <v>-123.1959442</v>
      </c>
      <c r="AC10150" s="3" t="s">
        <v>45</v>
      </c>
      <c r="AE10150" s="3" t="s">
        <v>330</v>
      </c>
      <c r="AF10150" s="3" t="str">
        <f t="shared" si="242"/>
        <v>ex Eschscholzia californica</v>
      </c>
      <c r="AG10150" s="3" t="s">
        <v>2729</v>
      </c>
      <c r="AH10150" s="3" t="s">
        <v>1657</v>
      </c>
      <c r="AT10150" s="3" t="s">
        <v>81</v>
      </c>
    </row>
    <row r="10151" spans="2:46" x14ac:dyDescent="0.25">
      <c r="B10151" s="5">
        <v>6717</v>
      </c>
      <c r="E10151" s="62">
        <v>7</v>
      </c>
      <c r="F10151" s="6" t="s">
        <v>1144</v>
      </c>
      <c r="G10151" s="6">
        <v>2018</v>
      </c>
      <c r="L10151" s="6"/>
      <c r="N10151" s="6" t="s">
        <v>1291</v>
      </c>
      <c r="P10151" s="407">
        <v>193</v>
      </c>
      <c r="Q10151" s="407">
        <v>193</v>
      </c>
      <c r="R10151" s="407">
        <v>6</v>
      </c>
      <c r="S10151" s="3" t="s">
        <v>3</v>
      </c>
      <c r="T10151" s="3" t="s">
        <v>44</v>
      </c>
      <c r="U10151" s="3" t="s">
        <v>72</v>
      </c>
      <c r="V10151" s="227" t="s">
        <v>72</v>
      </c>
      <c r="X10151" s="3" t="s">
        <v>1903</v>
      </c>
      <c r="AA10151" s="18">
        <v>45.207492790000003</v>
      </c>
      <c r="AB10151" s="18">
        <v>-123.1959442</v>
      </c>
      <c r="AC10151" s="3" t="s">
        <v>45</v>
      </c>
      <c r="AE10151" s="3" t="s">
        <v>330</v>
      </c>
      <c r="AF10151" s="3" t="str">
        <f t="shared" si="242"/>
        <v>ex Eschscholzia californica</v>
      </c>
      <c r="AG10151" s="3" t="s">
        <v>2729</v>
      </c>
      <c r="AH10151" s="3" t="s">
        <v>1657</v>
      </c>
      <c r="AT10151" s="3" t="s">
        <v>81</v>
      </c>
    </row>
    <row r="10152" spans="2:46" x14ac:dyDescent="0.25">
      <c r="D10152" s="67">
        <v>14276963</v>
      </c>
      <c r="E10152" s="68">
        <v>11</v>
      </c>
      <c r="F10152" s="67" t="s">
        <v>1793</v>
      </c>
      <c r="G10152" s="67">
        <v>2018</v>
      </c>
      <c r="H10152" s="67"/>
      <c r="I10152" s="67"/>
      <c r="J10152" s="67"/>
      <c r="K10152" s="67"/>
      <c r="L10152" s="6"/>
      <c r="M10152" s="67"/>
      <c r="N10152" s="67" t="s">
        <v>2729</v>
      </c>
      <c r="O10152" s="67"/>
      <c r="P10152" s="408">
        <v>199</v>
      </c>
      <c r="Q10152" s="408">
        <f t="shared" ref="Q10152:Q10215" si="243">P10152</f>
        <v>199</v>
      </c>
      <c r="R10152" s="408">
        <v>1</v>
      </c>
      <c r="S10152" s="67" t="s">
        <v>3</v>
      </c>
      <c r="T10152" s="67" t="s">
        <v>44</v>
      </c>
      <c r="U10152" s="67" t="s">
        <v>72</v>
      </c>
      <c r="V10152" s="67" t="s">
        <v>72</v>
      </c>
      <c r="W10152" s="67" t="s">
        <v>2728</v>
      </c>
      <c r="X10152" s="67" t="s">
        <v>159</v>
      </c>
      <c r="Y10152" s="67"/>
      <c r="Z10152" s="67"/>
      <c r="AA10152" s="67">
        <v>45.171199999999999</v>
      </c>
      <c r="AB10152" s="67">
        <v>-123.1861</v>
      </c>
      <c r="AC10152" s="67" t="s">
        <v>2774</v>
      </c>
      <c r="AD10152" s="67"/>
      <c r="AE10152" s="67" t="s">
        <v>2774</v>
      </c>
      <c r="AG10152" s="67" t="s">
        <v>2729</v>
      </c>
      <c r="AH10152" s="67" t="s">
        <v>1657</v>
      </c>
    </row>
    <row r="10153" spans="2:46" x14ac:dyDescent="0.25">
      <c r="D10153" s="67">
        <v>14276963</v>
      </c>
      <c r="E10153" s="68">
        <v>11</v>
      </c>
      <c r="F10153" s="67" t="s">
        <v>1793</v>
      </c>
      <c r="G10153" s="67">
        <v>2018</v>
      </c>
      <c r="H10153" s="67"/>
      <c r="I10153" s="67"/>
      <c r="J10153" s="67"/>
      <c r="K10153" s="67"/>
      <c r="L10153" s="6"/>
      <c r="M10153" s="67"/>
      <c r="N10153" s="67" t="s">
        <v>2729</v>
      </c>
      <c r="O10153" s="67"/>
      <c r="P10153" s="408">
        <v>199</v>
      </c>
      <c r="Q10153" s="408">
        <f t="shared" si="243"/>
        <v>199</v>
      </c>
      <c r="R10153" s="408">
        <v>2</v>
      </c>
      <c r="S10153" s="67" t="s">
        <v>3</v>
      </c>
      <c r="T10153" s="67" t="s">
        <v>44</v>
      </c>
      <c r="U10153" s="67" t="s">
        <v>72</v>
      </c>
      <c r="V10153" s="67" t="s">
        <v>72</v>
      </c>
      <c r="W10153" s="67" t="s">
        <v>2728</v>
      </c>
      <c r="X10153" s="67" t="s">
        <v>159</v>
      </c>
      <c r="Y10153" s="67"/>
      <c r="Z10153" s="67"/>
      <c r="AA10153" s="67">
        <v>45.171199999999999</v>
      </c>
      <c r="AB10153" s="67">
        <v>-123.1861</v>
      </c>
      <c r="AC10153" s="67" t="s">
        <v>2774</v>
      </c>
      <c r="AD10153" s="67"/>
      <c r="AE10153" s="67" t="s">
        <v>2774</v>
      </c>
      <c r="AG10153" s="67" t="s">
        <v>2729</v>
      </c>
      <c r="AH10153" s="67" t="s">
        <v>1657</v>
      </c>
    </row>
    <row r="10154" spans="2:46" x14ac:dyDescent="0.25">
      <c r="D10154" s="67">
        <v>14277230</v>
      </c>
      <c r="E10154" s="68">
        <v>11</v>
      </c>
      <c r="F10154" s="67" t="s">
        <v>1793</v>
      </c>
      <c r="G10154" s="67">
        <v>2018</v>
      </c>
      <c r="H10154" s="67"/>
      <c r="I10154" s="67"/>
      <c r="J10154" s="67"/>
      <c r="K10154" s="67"/>
      <c r="L10154" s="6"/>
      <c r="M10154" s="67"/>
      <c r="N10154" s="67" t="s">
        <v>2729</v>
      </c>
      <c r="O10154" s="67"/>
      <c r="P10154" s="408">
        <v>200</v>
      </c>
      <c r="Q10154" s="408">
        <f t="shared" si="243"/>
        <v>200</v>
      </c>
      <c r="R10154" s="408">
        <v>1</v>
      </c>
      <c r="S10154" s="67" t="s">
        <v>3</v>
      </c>
      <c r="T10154" s="67" t="s">
        <v>44</v>
      </c>
      <c r="U10154" s="67" t="s">
        <v>72</v>
      </c>
      <c r="V10154" s="67" t="s">
        <v>72</v>
      </c>
      <c r="W10154" s="67" t="s">
        <v>2730</v>
      </c>
      <c r="X10154" s="67" t="s">
        <v>159</v>
      </c>
      <c r="Y10154" s="67"/>
      <c r="Z10154" s="67"/>
      <c r="AA10154" s="67">
        <v>45.171399999999998</v>
      </c>
      <c r="AB10154" s="67">
        <v>-123.1862</v>
      </c>
      <c r="AC10154" s="67" t="s">
        <v>2774</v>
      </c>
      <c r="AD10154" s="67"/>
      <c r="AE10154" s="67" t="s">
        <v>2774</v>
      </c>
      <c r="AG10154" s="67" t="s">
        <v>2729</v>
      </c>
      <c r="AH10154" s="67" t="s">
        <v>1657</v>
      </c>
    </row>
    <row r="10155" spans="2:46" x14ac:dyDescent="0.25">
      <c r="D10155" s="67">
        <v>14277981</v>
      </c>
      <c r="E10155" s="68">
        <v>11</v>
      </c>
      <c r="F10155" s="67" t="s">
        <v>1793</v>
      </c>
      <c r="G10155" s="67">
        <v>2018</v>
      </c>
      <c r="H10155" s="67"/>
      <c r="I10155" s="67"/>
      <c r="J10155" s="67"/>
      <c r="K10155" s="67"/>
      <c r="L10155" s="6"/>
      <c r="M10155" s="67"/>
      <c r="N10155" s="67" t="s">
        <v>2729</v>
      </c>
      <c r="O10155" s="67"/>
      <c r="P10155" s="408">
        <v>201</v>
      </c>
      <c r="Q10155" s="408">
        <f t="shared" si="243"/>
        <v>201</v>
      </c>
      <c r="R10155" s="408">
        <v>1</v>
      </c>
      <c r="S10155" s="67" t="s">
        <v>3</v>
      </c>
      <c r="T10155" s="67" t="s">
        <v>44</v>
      </c>
      <c r="U10155" s="67" t="s">
        <v>72</v>
      </c>
      <c r="V10155" s="67" t="s">
        <v>72</v>
      </c>
      <c r="W10155" s="67" t="s">
        <v>2730</v>
      </c>
      <c r="X10155" s="67" t="s">
        <v>1082</v>
      </c>
      <c r="Y10155" s="67"/>
      <c r="Z10155" s="67"/>
      <c r="AA10155" s="67">
        <v>45.1858</v>
      </c>
      <c r="AB10155" s="67">
        <v>-123.1673</v>
      </c>
      <c r="AC10155" s="67" t="s">
        <v>2774</v>
      </c>
      <c r="AD10155" s="67"/>
      <c r="AE10155" s="67" t="s">
        <v>2774</v>
      </c>
      <c r="AG10155" s="67" t="s">
        <v>2729</v>
      </c>
      <c r="AH10155" s="67" t="s">
        <v>1657</v>
      </c>
    </row>
    <row r="10156" spans="2:46" x14ac:dyDescent="0.25">
      <c r="D10156" s="67">
        <v>14277981</v>
      </c>
      <c r="E10156" s="68">
        <v>11</v>
      </c>
      <c r="F10156" s="67" t="s">
        <v>1793</v>
      </c>
      <c r="G10156" s="67">
        <v>2018</v>
      </c>
      <c r="H10156" s="67"/>
      <c r="I10156" s="67"/>
      <c r="J10156" s="67"/>
      <c r="K10156" s="67"/>
      <c r="L10156" s="6"/>
      <c r="M10156" s="67"/>
      <c r="N10156" s="67" t="s">
        <v>2729</v>
      </c>
      <c r="O10156" s="67"/>
      <c r="P10156" s="408">
        <v>201</v>
      </c>
      <c r="Q10156" s="408">
        <f t="shared" si="243"/>
        <v>201</v>
      </c>
      <c r="R10156" s="408">
        <v>2</v>
      </c>
      <c r="S10156" s="67" t="s">
        <v>3</v>
      </c>
      <c r="T10156" s="67" t="s">
        <v>44</v>
      </c>
      <c r="U10156" s="67" t="s">
        <v>72</v>
      </c>
      <c r="V10156" s="67" t="s">
        <v>72</v>
      </c>
      <c r="W10156" s="67" t="s">
        <v>2730</v>
      </c>
      <c r="X10156" s="67" t="s">
        <v>1082</v>
      </c>
      <c r="Y10156" s="67"/>
      <c r="Z10156" s="67"/>
      <c r="AA10156" s="67">
        <v>45.1858</v>
      </c>
      <c r="AB10156" s="67">
        <v>-123.1673</v>
      </c>
      <c r="AC10156" s="67" t="s">
        <v>2774</v>
      </c>
      <c r="AD10156" s="67"/>
      <c r="AE10156" s="67" t="s">
        <v>2774</v>
      </c>
      <c r="AG10156" s="67" t="s">
        <v>2729</v>
      </c>
      <c r="AH10156" s="67" t="s">
        <v>1657</v>
      </c>
    </row>
    <row r="10157" spans="2:46" x14ac:dyDescent="0.25">
      <c r="D10157" s="67">
        <v>14277981</v>
      </c>
      <c r="E10157" s="68">
        <v>11</v>
      </c>
      <c r="F10157" s="67" t="s">
        <v>1793</v>
      </c>
      <c r="G10157" s="67">
        <v>2018</v>
      </c>
      <c r="H10157" s="67"/>
      <c r="I10157" s="67"/>
      <c r="J10157" s="67"/>
      <c r="K10157" s="67"/>
      <c r="L10157" s="6"/>
      <c r="M10157" s="67"/>
      <c r="N10157" s="67" t="s">
        <v>2729</v>
      </c>
      <c r="O10157" s="67"/>
      <c r="P10157" s="408">
        <v>201</v>
      </c>
      <c r="Q10157" s="408">
        <f t="shared" si="243"/>
        <v>201</v>
      </c>
      <c r="R10157" s="408">
        <v>3</v>
      </c>
      <c r="S10157" s="67" t="s">
        <v>3</v>
      </c>
      <c r="T10157" s="67" t="s">
        <v>44</v>
      </c>
      <c r="U10157" s="67" t="s">
        <v>72</v>
      </c>
      <c r="V10157" s="67" t="s">
        <v>72</v>
      </c>
      <c r="W10157" s="67" t="s">
        <v>2730</v>
      </c>
      <c r="X10157" s="67" t="s">
        <v>1082</v>
      </c>
      <c r="Y10157" s="67"/>
      <c r="Z10157" s="67"/>
      <c r="AA10157" s="67">
        <v>45.1858</v>
      </c>
      <c r="AB10157" s="67">
        <v>-123.1673</v>
      </c>
      <c r="AC10157" s="67" t="s">
        <v>2774</v>
      </c>
      <c r="AD10157" s="67"/>
      <c r="AE10157" s="67" t="s">
        <v>2774</v>
      </c>
      <c r="AG10157" s="67" t="s">
        <v>2729</v>
      </c>
      <c r="AH10157" s="67" t="s">
        <v>1657</v>
      </c>
    </row>
    <row r="10158" spans="2:46" x14ac:dyDescent="0.25">
      <c r="D10158" s="67">
        <v>14277981</v>
      </c>
      <c r="E10158" s="68">
        <v>11</v>
      </c>
      <c r="F10158" s="67" t="s">
        <v>1793</v>
      </c>
      <c r="G10158" s="67">
        <v>2018</v>
      </c>
      <c r="H10158" s="67"/>
      <c r="I10158" s="67"/>
      <c r="J10158" s="67"/>
      <c r="K10158" s="67"/>
      <c r="L10158" s="6"/>
      <c r="M10158" s="67"/>
      <c r="N10158" s="67" t="s">
        <v>2729</v>
      </c>
      <c r="O10158" s="67"/>
      <c r="P10158" s="408">
        <v>201</v>
      </c>
      <c r="Q10158" s="408">
        <f t="shared" si="243"/>
        <v>201</v>
      </c>
      <c r="R10158" s="408">
        <v>4</v>
      </c>
      <c r="S10158" s="67" t="s">
        <v>3</v>
      </c>
      <c r="T10158" s="67" t="s">
        <v>44</v>
      </c>
      <c r="U10158" s="67" t="s">
        <v>72</v>
      </c>
      <c r="V10158" s="67" t="s">
        <v>72</v>
      </c>
      <c r="W10158" s="67" t="s">
        <v>2730</v>
      </c>
      <c r="X10158" s="67" t="s">
        <v>1082</v>
      </c>
      <c r="Y10158" s="67"/>
      <c r="Z10158" s="67"/>
      <c r="AA10158" s="67">
        <v>45.1858</v>
      </c>
      <c r="AB10158" s="67">
        <v>-123.1673</v>
      </c>
      <c r="AC10158" s="67" t="s">
        <v>2774</v>
      </c>
      <c r="AD10158" s="67"/>
      <c r="AE10158" s="67" t="s">
        <v>2774</v>
      </c>
      <c r="AG10158" s="67" t="s">
        <v>2729</v>
      </c>
      <c r="AH10158" s="67" t="s">
        <v>1657</v>
      </c>
    </row>
    <row r="10159" spans="2:46" x14ac:dyDescent="0.25">
      <c r="D10159" s="67">
        <v>14277981</v>
      </c>
      <c r="E10159" s="68">
        <v>11</v>
      </c>
      <c r="F10159" s="67" t="s">
        <v>1793</v>
      </c>
      <c r="G10159" s="67">
        <v>2018</v>
      </c>
      <c r="H10159" s="67"/>
      <c r="I10159" s="67"/>
      <c r="J10159" s="67"/>
      <c r="K10159" s="67"/>
      <c r="L10159" s="6"/>
      <c r="M10159" s="67"/>
      <c r="N10159" s="67" t="s">
        <v>2729</v>
      </c>
      <c r="O10159" s="67"/>
      <c r="P10159" s="408">
        <v>201</v>
      </c>
      <c r="Q10159" s="408">
        <f t="shared" si="243"/>
        <v>201</v>
      </c>
      <c r="R10159" s="408">
        <v>5</v>
      </c>
      <c r="S10159" s="67" t="s">
        <v>3</v>
      </c>
      <c r="T10159" s="67" t="s">
        <v>44</v>
      </c>
      <c r="U10159" s="67" t="s">
        <v>72</v>
      </c>
      <c r="V10159" s="67" t="s">
        <v>72</v>
      </c>
      <c r="W10159" s="67" t="s">
        <v>2730</v>
      </c>
      <c r="X10159" s="67" t="s">
        <v>1082</v>
      </c>
      <c r="Y10159" s="67"/>
      <c r="Z10159" s="67"/>
      <c r="AA10159" s="67">
        <v>45.1858</v>
      </c>
      <c r="AB10159" s="67">
        <v>-123.1673</v>
      </c>
      <c r="AC10159" s="67" t="s">
        <v>2774</v>
      </c>
      <c r="AD10159" s="67"/>
      <c r="AE10159" s="67" t="s">
        <v>2774</v>
      </c>
      <c r="AG10159" s="67" t="s">
        <v>2729</v>
      </c>
      <c r="AH10159" s="67" t="s">
        <v>1657</v>
      </c>
    </row>
    <row r="10160" spans="2:46" x14ac:dyDescent="0.25">
      <c r="D10160" s="67">
        <v>14277981</v>
      </c>
      <c r="E10160" s="68">
        <v>11</v>
      </c>
      <c r="F10160" s="67" t="s">
        <v>1793</v>
      </c>
      <c r="G10160" s="67">
        <v>2018</v>
      </c>
      <c r="H10160" s="67"/>
      <c r="I10160" s="67"/>
      <c r="J10160" s="67"/>
      <c r="K10160" s="67"/>
      <c r="L10160" s="6"/>
      <c r="M10160" s="67"/>
      <c r="N10160" s="67" t="s">
        <v>2729</v>
      </c>
      <c r="O10160" s="67"/>
      <c r="P10160" s="408">
        <v>201</v>
      </c>
      <c r="Q10160" s="408">
        <f t="shared" si="243"/>
        <v>201</v>
      </c>
      <c r="R10160" s="408">
        <v>6</v>
      </c>
      <c r="S10160" s="67" t="s">
        <v>3</v>
      </c>
      <c r="T10160" s="67" t="s">
        <v>44</v>
      </c>
      <c r="U10160" s="67" t="s">
        <v>72</v>
      </c>
      <c r="V10160" s="67" t="s">
        <v>72</v>
      </c>
      <c r="W10160" s="67" t="s">
        <v>2730</v>
      </c>
      <c r="X10160" s="67" t="s">
        <v>1082</v>
      </c>
      <c r="Y10160" s="67"/>
      <c r="Z10160" s="67"/>
      <c r="AA10160" s="67">
        <v>45.1858</v>
      </c>
      <c r="AB10160" s="67">
        <v>-123.1673</v>
      </c>
      <c r="AC10160" s="67" t="s">
        <v>2774</v>
      </c>
      <c r="AD10160" s="67"/>
      <c r="AE10160" s="67" t="s">
        <v>2774</v>
      </c>
      <c r="AG10160" s="67" t="s">
        <v>2729</v>
      </c>
      <c r="AH10160" s="67" t="s">
        <v>1657</v>
      </c>
    </row>
    <row r="10161" spans="4:34" x14ac:dyDescent="0.25">
      <c r="D10161" s="67">
        <v>14277981</v>
      </c>
      <c r="E10161" s="68">
        <v>11</v>
      </c>
      <c r="F10161" s="67" t="s">
        <v>1793</v>
      </c>
      <c r="G10161" s="67">
        <v>2018</v>
      </c>
      <c r="H10161" s="67"/>
      <c r="I10161" s="67"/>
      <c r="J10161" s="67"/>
      <c r="K10161" s="67"/>
      <c r="L10161" s="6"/>
      <c r="M10161" s="67"/>
      <c r="N10161" s="67" t="s">
        <v>2729</v>
      </c>
      <c r="O10161" s="67"/>
      <c r="P10161" s="408">
        <v>201</v>
      </c>
      <c r="Q10161" s="408">
        <f t="shared" si="243"/>
        <v>201</v>
      </c>
      <c r="R10161" s="408">
        <v>7</v>
      </c>
      <c r="S10161" s="67" t="s">
        <v>3</v>
      </c>
      <c r="T10161" s="67" t="s">
        <v>44</v>
      </c>
      <c r="U10161" s="67" t="s">
        <v>72</v>
      </c>
      <c r="V10161" s="67" t="s">
        <v>72</v>
      </c>
      <c r="W10161" s="67" t="s">
        <v>2730</v>
      </c>
      <c r="X10161" s="67" t="s">
        <v>1082</v>
      </c>
      <c r="Y10161" s="67"/>
      <c r="Z10161" s="67"/>
      <c r="AA10161" s="67">
        <v>45.1858</v>
      </c>
      <c r="AB10161" s="67">
        <v>-123.1673</v>
      </c>
      <c r="AC10161" s="67" t="s">
        <v>2774</v>
      </c>
      <c r="AD10161" s="67"/>
      <c r="AE10161" s="67" t="s">
        <v>2774</v>
      </c>
      <c r="AG10161" s="67" t="s">
        <v>2729</v>
      </c>
      <c r="AH10161" s="67" t="s">
        <v>1657</v>
      </c>
    </row>
    <row r="10162" spans="4:34" x14ac:dyDescent="0.25">
      <c r="D10162" s="67">
        <v>14277981</v>
      </c>
      <c r="E10162" s="68">
        <v>11</v>
      </c>
      <c r="F10162" s="67" t="s">
        <v>1793</v>
      </c>
      <c r="G10162" s="67">
        <v>2018</v>
      </c>
      <c r="H10162" s="67"/>
      <c r="I10162" s="67"/>
      <c r="J10162" s="67"/>
      <c r="K10162" s="67"/>
      <c r="L10162" s="6"/>
      <c r="M10162" s="67"/>
      <c r="N10162" s="67" t="s">
        <v>2729</v>
      </c>
      <c r="O10162" s="67"/>
      <c r="P10162" s="408">
        <v>201</v>
      </c>
      <c r="Q10162" s="408">
        <f t="shared" si="243"/>
        <v>201</v>
      </c>
      <c r="R10162" s="408">
        <v>8</v>
      </c>
      <c r="S10162" s="67" t="s">
        <v>3</v>
      </c>
      <c r="T10162" s="67" t="s">
        <v>44</v>
      </c>
      <c r="U10162" s="67" t="s">
        <v>72</v>
      </c>
      <c r="V10162" s="67" t="s">
        <v>72</v>
      </c>
      <c r="W10162" s="67" t="s">
        <v>2730</v>
      </c>
      <c r="X10162" s="67" t="s">
        <v>1082</v>
      </c>
      <c r="Y10162" s="67"/>
      <c r="Z10162" s="67"/>
      <c r="AA10162" s="67">
        <v>45.1858</v>
      </c>
      <c r="AB10162" s="67">
        <v>-123.1673</v>
      </c>
      <c r="AC10162" s="67" t="s">
        <v>2774</v>
      </c>
      <c r="AD10162" s="67"/>
      <c r="AE10162" s="67" t="s">
        <v>2774</v>
      </c>
      <c r="AG10162" s="67" t="s">
        <v>2729</v>
      </c>
      <c r="AH10162" s="67" t="s">
        <v>1657</v>
      </c>
    </row>
    <row r="10163" spans="4:34" x14ac:dyDescent="0.25">
      <c r="D10163" s="67">
        <v>14277981</v>
      </c>
      <c r="E10163" s="68">
        <v>11</v>
      </c>
      <c r="F10163" s="67" t="s">
        <v>1793</v>
      </c>
      <c r="G10163" s="67">
        <v>2018</v>
      </c>
      <c r="H10163" s="67"/>
      <c r="I10163" s="67"/>
      <c r="J10163" s="67"/>
      <c r="K10163" s="67"/>
      <c r="L10163" s="6"/>
      <c r="M10163" s="67"/>
      <c r="N10163" s="67" t="s">
        <v>2729</v>
      </c>
      <c r="O10163" s="67"/>
      <c r="P10163" s="408">
        <v>201</v>
      </c>
      <c r="Q10163" s="408">
        <f t="shared" si="243"/>
        <v>201</v>
      </c>
      <c r="R10163" s="408">
        <v>9</v>
      </c>
      <c r="S10163" s="67" t="s">
        <v>3</v>
      </c>
      <c r="T10163" s="67" t="s">
        <v>44</v>
      </c>
      <c r="U10163" s="67" t="s">
        <v>72</v>
      </c>
      <c r="V10163" s="67" t="s">
        <v>72</v>
      </c>
      <c r="W10163" s="67" t="s">
        <v>2730</v>
      </c>
      <c r="X10163" s="67" t="s">
        <v>1082</v>
      </c>
      <c r="Y10163" s="67"/>
      <c r="Z10163" s="67"/>
      <c r="AA10163" s="67">
        <v>45.1858</v>
      </c>
      <c r="AB10163" s="67">
        <v>-123.1673</v>
      </c>
      <c r="AC10163" s="67" t="s">
        <v>2774</v>
      </c>
      <c r="AD10163" s="67"/>
      <c r="AE10163" s="67" t="s">
        <v>2774</v>
      </c>
      <c r="AG10163" s="67" t="s">
        <v>2729</v>
      </c>
      <c r="AH10163" s="67" t="s">
        <v>1657</v>
      </c>
    </row>
    <row r="10164" spans="4:34" x14ac:dyDescent="0.25">
      <c r="D10164" s="67">
        <v>14277981</v>
      </c>
      <c r="E10164" s="68">
        <v>11</v>
      </c>
      <c r="F10164" s="67" t="s">
        <v>1793</v>
      </c>
      <c r="G10164" s="67">
        <v>2018</v>
      </c>
      <c r="H10164" s="67"/>
      <c r="I10164" s="67"/>
      <c r="J10164" s="67"/>
      <c r="K10164" s="67"/>
      <c r="L10164" s="6"/>
      <c r="M10164" s="67"/>
      <c r="N10164" s="67" t="s">
        <v>2729</v>
      </c>
      <c r="O10164" s="67"/>
      <c r="P10164" s="408">
        <v>201</v>
      </c>
      <c r="Q10164" s="408">
        <f t="shared" si="243"/>
        <v>201</v>
      </c>
      <c r="R10164" s="408">
        <v>10</v>
      </c>
      <c r="S10164" s="67" t="s">
        <v>3</v>
      </c>
      <c r="T10164" s="67" t="s">
        <v>44</v>
      </c>
      <c r="U10164" s="67" t="s">
        <v>72</v>
      </c>
      <c r="V10164" s="67" t="s">
        <v>72</v>
      </c>
      <c r="W10164" s="67" t="s">
        <v>2730</v>
      </c>
      <c r="X10164" s="67" t="s">
        <v>1082</v>
      </c>
      <c r="Y10164" s="67"/>
      <c r="Z10164" s="67"/>
      <c r="AA10164" s="67">
        <v>45.1858</v>
      </c>
      <c r="AB10164" s="67">
        <v>-123.1673</v>
      </c>
      <c r="AC10164" s="67" t="s">
        <v>2774</v>
      </c>
      <c r="AD10164" s="67"/>
      <c r="AE10164" s="67" t="s">
        <v>2774</v>
      </c>
      <c r="AG10164" s="67" t="s">
        <v>2729</v>
      </c>
      <c r="AH10164" s="67" t="s">
        <v>1657</v>
      </c>
    </row>
    <row r="10165" spans="4:34" x14ac:dyDescent="0.25">
      <c r="D10165" s="67">
        <v>14277981</v>
      </c>
      <c r="E10165" s="68">
        <v>11</v>
      </c>
      <c r="F10165" s="67" t="s">
        <v>1793</v>
      </c>
      <c r="G10165" s="67">
        <v>2018</v>
      </c>
      <c r="H10165" s="67"/>
      <c r="I10165" s="67"/>
      <c r="J10165" s="67"/>
      <c r="K10165" s="67"/>
      <c r="L10165" s="6"/>
      <c r="M10165" s="67"/>
      <c r="N10165" s="67" t="s">
        <v>2729</v>
      </c>
      <c r="O10165" s="67"/>
      <c r="P10165" s="408">
        <v>201</v>
      </c>
      <c r="Q10165" s="408">
        <f t="shared" si="243"/>
        <v>201</v>
      </c>
      <c r="R10165" s="408">
        <v>11</v>
      </c>
      <c r="S10165" s="67" t="s">
        <v>3</v>
      </c>
      <c r="T10165" s="67" t="s">
        <v>44</v>
      </c>
      <c r="U10165" s="67" t="s">
        <v>72</v>
      </c>
      <c r="V10165" s="67" t="s">
        <v>72</v>
      </c>
      <c r="W10165" s="67" t="s">
        <v>2730</v>
      </c>
      <c r="X10165" s="67" t="s">
        <v>1082</v>
      </c>
      <c r="Y10165" s="67"/>
      <c r="Z10165" s="67"/>
      <c r="AA10165" s="67">
        <v>45.1858</v>
      </c>
      <c r="AB10165" s="67">
        <v>-123.1673</v>
      </c>
      <c r="AC10165" s="67" t="s">
        <v>2774</v>
      </c>
      <c r="AD10165" s="67"/>
      <c r="AE10165" s="67" t="s">
        <v>2774</v>
      </c>
      <c r="AG10165" s="67" t="s">
        <v>2729</v>
      </c>
      <c r="AH10165" s="67" t="s">
        <v>1657</v>
      </c>
    </row>
    <row r="10166" spans="4:34" x14ac:dyDescent="0.25">
      <c r="D10166" s="67">
        <v>14277981</v>
      </c>
      <c r="E10166" s="68">
        <v>11</v>
      </c>
      <c r="F10166" s="67" t="s">
        <v>1793</v>
      </c>
      <c r="G10166" s="67">
        <v>2018</v>
      </c>
      <c r="H10166" s="67"/>
      <c r="I10166" s="67"/>
      <c r="J10166" s="67"/>
      <c r="K10166" s="67"/>
      <c r="L10166" s="6"/>
      <c r="M10166" s="67"/>
      <c r="N10166" s="67" t="s">
        <v>2729</v>
      </c>
      <c r="O10166" s="67"/>
      <c r="P10166" s="408">
        <v>201</v>
      </c>
      <c r="Q10166" s="408">
        <f t="shared" si="243"/>
        <v>201</v>
      </c>
      <c r="R10166" s="408">
        <v>12</v>
      </c>
      <c r="S10166" s="67" t="s">
        <v>3</v>
      </c>
      <c r="T10166" s="67" t="s">
        <v>44</v>
      </c>
      <c r="U10166" s="67" t="s">
        <v>72</v>
      </c>
      <c r="V10166" s="67" t="s">
        <v>72</v>
      </c>
      <c r="W10166" s="67" t="s">
        <v>2730</v>
      </c>
      <c r="X10166" s="67" t="s">
        <v>1082</v>
      </c>
      <c r="Y10166" s="67"/>
      <c r="Z10166" s="67"/>
      <c r="AA10166" s="67">
        <v>45.1858</v>
      </c>
      <c r="AB10166" s="67">
        <v>-123.1673</v>
      </c>
      <c r="AC10166" s="67" t="s">
        <v>2774</v>
      </c>
      <c r="AD10166" s="67"/>
      <c r="AE10166" s="67" t="s">
        <v>2774</v>
      </c>
      <c r="AG10166" s="67" t="s">
        <v>2729</v>
      </c>
      <c r="AH10166" s="67" t="s">
        <v>1657</v>
      </c>
    </row>
    <row r="10167" spans="4:34" x14ac:dyDescent="0.25">
      <c r="D10167" s="67">
        <v>14277981</v>
      </c>
      <c r="E10167" s="68">
        <v>11</v>
      </c>
      <c r="F10167" s="67" t="s">
        <v>1793</v>
      </c>
      <c r="G10167" s="67">
        <v>2018</v>
      </c>
      <c r="H10167" s="67"/>
      <c r="I10167" s="67"/>
      <c r="J10167" s="67"/>
      <c r="K10167" s="67"/>
      <c r="L10167" s="6"/>
      <c r="M10167" s="67"/>
      <c r="N10167" s="67" t="s">
        <v>2729</v>
      </c>
      <c r="O10167" s="67"/>
      <c r="P10167" s="408">
        <v>201</v>
      </c>
      <c r="Q10167" s="408">
        <f t="shared" si="243"/>
        <v>201</v>
      </c>
      <c r="R10167" s="408">
        <v>13</v>
      </c>
      <c r="S10167" s="67" t="s">
        <v>3</v>
      </c>
      <c r="T10167" s="67" t="s">
        <v>44</v>
      </c>
      <c r="U10167" s="67" t="s">
        <v>72</v>
      </c>
      <c r="V10167" s="67" t="s">
        <v>72</v>
      </c>
      <c r="W10167" s="67" t="s">
        <v>2730</v>
      </c>
      <c r="X10167" s="67" t="s">
        <v>1082</v>
      </c>
      <c r="Y10167" s="67"/>
      <c r="Z10167" s="67"/>
      <c r="AA10167" s="67">
        <v>45.1858</v>
      </c>
      <c r="AB10167" s="67">
        <v>-123.1673</v>
      </c>
      <c r="AC10167" s="67" t="s">
        <v>2774</v>
      </c>
      <c r="AD10167" s="67"/>
      <c r="AE10167" s="67" t="s">
        <v>2774</v>
      </c>
      <c r="AG10167" s="67" t="s">
        <v>2729</v>
      </c>
      <c r="AH10167" s="67" t="s">
        <v>1657</v>
      </c>
    </row>
    <row r="10168" spans="4:34" x14ac:dyDescent="0.25">
      <c r="D10168" s="67">
        <v>14277981</v>
      </c>
      <c r="E10168" s="68">
        <v>11</v>
      </c>
      <c r="F10168" s="67" t="s">
        <v>1793</v>
      </c>
      <c r="G10168" s="67">
        <v>2018</v>
      </c>
      <c r="H10168" s="67"/>
      <c r="I10168" s="67"/>
      <c r="J10168" s="67"/>
      <c r="K10168" s="67"/>
      <c r="L10168" s="6"/>
      <c r="M10168" s="67"/>
      <c r="N10168" s="67" t="s">
        <v>2729</v>
      </c>
      <c r="O10168" s="67"/>
      <c r="P10168" s="408">
        <v>201</v>
      </c>
      <c r="Q10168" s="408">
        <f t="shared" si="243"/>
        <v>201</v>
      </c>
      <c r="R10168" s="408">
        <v>14</v>
      </c>
      <c r="S10168" s="67" t="s">
        <v>3</v>
      </c>
      <c r="T10168" s="67" t="s">
        <v>44</v>
      </c>
      <c r="U10168" s="67" t="s">
        <v>72</v>
      </c>
      <c r="V10168" s="67" t="s">
        <v>72</v>
      </c>
      <c r="W10168" s="67" t="s">
        <v>2730</v>
      </c>
      <c r="X10168" s="67" t="s">
        <v>1082</v>
      </c>
      <c r="Y10168" s="67"/>
      <c r="Z10168" s="67"/>
      <c r="AA10168" s="67">
        <v>45.1858</v>
      </c>
      <c r="AB10168" s="67">
        <v>-123.1673</v>
      </c>
      <c r="AC10168" s="67" t="s">
        <v>2774</v>
      </c>
      <c r="AD10168" s="67"/>
      <c r="AE10168" s="67" t="s">
        <v>2774</v>
      </c>
      <c r="AG10168" s="67" t="s">
        <v>2729</v>
      </c>
      <c r="AH10168" s="67" t="s">
        <v>1657</v>
      </c>
    </row>
    <row r="10169" spans="4:34" x14ac:dyDescent="0.25">
      <c r="D10169" s="67">
        <v>14277981</v>
      </c>
      <c r="E10169" s="68">
        <v>11</v>
      </c>
      <c r="F10169" s="67" t="s">
        <v>1793</v>
      </c>
      <c r="G10169" s="67">
        <v>2018</v>
      </c>
      <c r="H10169" s="67"/>
      <c r="I10169" s="67"/>
      <c r="J10169" s="67"/>
      <c r="K10169" s="67"/>
      <c r="L10169" s="6"/>
      <c r="M10169" s="67"/>
      <c r="N10169" s="67" t="s">
        <v>2729</v>
      </c>
      <c r="O10169" s="67"/>
      <c r="P10169" s="408">
        <v>201</v>
      </c>
      <c r="Q10169" s="408">
        <f t="shared" si="243"/>
        <v>201</v>
      </c>
      <c r="R10169" s="408">
        <v>15</v>
      </c>
      <c r="S10169" s="67" t="s">
        <v>3</v>
      </c>
      <c r="T10169" s="67" t="s">
        <v>44</v>
      </c>
      <c r="U10169" s="67" t="s">
        <v>72</v>
      </c>
      <c r="V10169" s="67" t="s">
        <v>72</v>
      </c>
      <c r="W10169" s="67" t="s">
        <v>2730</v>
      </c>
      <c r="X10169" s="67" t="s">
        <v>1082</v>
      </c>
      <c r="Y10169" s="67"/>
      <c r="Z10169" s="67"/>
      <c r="AA10169" s="67">
        <v>45.1858</v>
      </c>
      <c r="AB10169" s="67">
        <v>-123.1673</v>
      </c>
      <c r="AC10169" s="67" t="s">
        <v>2774</v>
      </c>
      <c r="AD10169" s="67"/>
      <c r="AE10169" s="67" t="s">
        <v>2774</v>
      </c>
      <c r="AG10169" s="67" t="s">
        <v>2729</v>
      </c>
      <c r="AH10169" s="67" t="s">
        <v>1657</v>
      </c>
    </row>
    <row r="10170" spans="4:34" x14ac:dyDescent="0.25">
      <c r="D10170" s="67">
        <v>14277981</v>
      </c>
      <c r="E10170" s="68">
        <v>11</v>
      </c>
      <c r="F10170" s="67" t="s">
        <v>1793</v>
      </c>
      <c r="G10170" s="67">
        <v>2018</v>
      </c>
      <c r="H10170" s="67"/>
      <c r="I10170" s="67"/>
      <c r="J10170" s="67"/>
      <c r="K10170" s="67"/>
      <c r="L10170" s="6"/>
      <c r="M10170" s="67"/>
      <c r="N10170" s="67" t="s">
        <v>2729</v>
      </c>
      <c r="O10170" s="67"/>
      <c r="P10170" s="408">
        <v>201</v>
      </c>
      <c r="Q10170" s="408">
        <f t="shared" si="243"/>
        <v>201</v>
      </c>
      <c r="R10170" s="408">
        <v>16</v>
      </c>
      <c r="S10170" s="67" t="s">
        <v>3</v>
      </c>
      <c r="T10170" s="67" t="s">
        <v>44</v>
      </c>
      <c r="U10170" s="67" t="s">
        <v>72</v>
      </c>
      <c r="V10170" s="67" t="s">
        <v>72</v>
      </c>
      <c r="W10170" s="67" t="s">
        <v>2730</v>
      </c>
      <c r="X10170" s="67" t="s">
        <v>1082</v>
      </c>
      <c r="Y10170" s="67"/>
      <c r="Z10170" s="67"/>
      <c r="AA10170" s="67">
        <v>45.1858</v>
      </c>
      <c r="AB10170" s="67">
        <v>-123.1673</v>
      </c>
      <c r="AC10170" s="67" t="s">
        <v>2774</v>
      </c>
      <c r="AD10170" s="67"/>
      <c r="AE10170" s="67" t="s">
        <v>2774</v>
      </c>
      <c r="AG10170" s="67" t="s">
        <v>2729</v>
      </c>
      <c r="AH10170" s="67" t="s">
        <v>1657</v>
      </c>
    </row>
    <row r="10171" spans="4:34" x14ac:dyDescent="0.25">
      <c r="D10171" s="67">
        <v>14277981</v>
      </c>
      <c r="E10171" s="68">
        <v>11</v>
      </c>
      <c r="F10171" s="67" t="s">
        <v>1793</v>
      </c>
      <c r="G10171" s="67">
        <v>2018</v>
      </c>
      <c r="H10171" s="67"/>
      <c r="I10171" s="67"/>
      <c r="J10171" s="67"/>
      <c r="K10171" s="67"/>
      <c r="L10171" s="6"/>
      <c r="M10171" s="67"/>
      <c r="N10171" s="67" t="s">
        <v>2729</v>
      </c>
      <c r="O10171" s="67"/>
      <c r="P10171" s="408">
        <v>201</v>
      </c>
      <c r="Q10171" s="408">
        <f t="shared" si="243"/>
        <v>201</v>
      </c>
      <c r="R10171" s="408">
        <v>17</v>
      </c>
      <c r="S10171" s="67" t="s">
        <v>3</v>
      </c>
      <c r="T10171" s="67" t="s">
        <v>44</v>
      </c>
      <c r="U10171" s="67" t="s">
        <v>72</v>
      </c>
      <c r="V10171" s="67" t="s">
        <v>72</v>
      </c>
      <c r="W10171" s="67" t="s">
        <v>2730</v>
      </c>
      <c r="X10171" s="67" t="s">
        <v>1082</v>
      </c>
      <c r="Y10171" s="67"/>
      <c r="Z10171" s="67"/>
      <c r="AA10171" s="67">
        <v>45.1858</v>
      </c>
      <c r="AB10171" s="67">
        <v>-123.1673</v>
      </c>
      <c r="AC10171" s="67" t="s">
        <v>2774</v>
      </c>
      <c r="AD10171" s="67"/>
      <c r="AE10171" s="67" t="s">
        <v>2774</v>
      </c>
      <c r="AG10171" s="67" t="s">
        <v>2729</v>
      </c>
      <c r="AH10171" s="67" t="s">
        <v>1657</v>
      </c>
    </row>
    <row r="10172" spans="4:34" x14ac:dyDescent="0.25">
      <c r="D10172" s="67">
        <v>14277981</v>
      </c>
      <c r="E10172" s="68">
        <v>11</v>
      </c>
      <c r="F10172" s="67" t="s">
        <v>1793</v>
      </c>
      <c r="G10172" s="67">
        <v>2018</v>
      </c>
      <c r="H10172" s="67"/>
      <c r="I10172" s="67"/>
      <c r="J10172" s="67"/>
      <c r="K10172" s="67"/>
      <c r="L10172" s="6"/>
      <c r="M10172" s="67"/>
      <c r="N10172" s="67" t="s">
        <v>2729</v>
      </c>
      <c r="O10172" s="67"/>
      <c r="P10172" s="408">
        <v>201</v>
      </c>
      <c r="Q10172" s="408">
        <f t="shared" si="243"/>
        <v>201</v>
      </c>
      <c r="R10172" s="408">
        <v>18</v>
      </c>
      <c r="S10172" s="67" t="s">
        <v>3</v>
      </c>
      <c r="T10172" s="67" t="s">
        <v>44</v>
      </c>
      <c r="U10172" s="67" t="s">
        <v>72</v>
      </c>
      <c r="V10172" s="67" t="s">
        <v>72</v>
      </c>
      <c r="W10172" s="67" t="s">
        <v>2730</v>
      </c>
      <c r="X10172" s="67" t="s">
        <v>1082</v>
      </c>
      <c r="Y10172" s="67"/>
      <c r="Z10172" s="67"/>
      <c r="AA10172" s="67">
        <v>45.1858</v>
      </c>
      <c r="AB10172" s="67">
        <v>-123.1673</v>
      </c>
      <c r="AC10172" s="67" t="s">
        <v>2774</v>
      </c>
      <c r="AD10172" s="67"/>
      <c r="AE10172" s="67" t="s">
        <v>2774</v>
      </c>
      <c r="AG10172" s="67" t="s">
        <v>2729</v>
      </c>
      <c r="AH10172" s="67" t="s">
        <v>1657</v>
      </c>
    </row>
    <row r="10173" spans="4:34" x14ac:dyDescent="0.25">
      <c r="D10173" s="67">
        <v>14277981</v>
      </c>
      <c r="E10173" s="68">
        <v>11</v>
      </c>
      <c r="F10173" s="67" t="s">
        <v>1793</v>
      </c>
      <c r="G10173" s="67">
        <v>2018</v>
      </c>
      <c r="H10173" s="67"/>
      <c r="I10173" s="67"/>
      <c r="J10173" s="67"/>
      <c r="K10173" s="67"/>
      <c r="L10173" s="6"/>
      <c r="M10173" s="67"/>
      <c r="N10173" s="67" t="s">
        <v>2729</v>
      </c>
      <c r="O10173" s="67"/>
      <c r="P10173" s="408">
        <v>201</v>
      </c>
      <c r="Q10173" s="408">
        <f t="shared" si="243"/>
        <v>201</v>
      </c>
      <c r="R10173" s="408">
        <v>19</v>
      </c>
      <c r="S10173" s="67" t="s">
        <v>3</v>
      </c>
      <c r="T10173" s="67" t="s">
        <v>44</v>
      </c>
      <c r="U10173" s="67" t="s">
        <v>72</v>
      </c>
      <c r="V10173" s="67" t="s">
        <v>72</v>
      </c>
      <c r="W10173" s="67" t="s">
        <v>2730</v>
      </c>
      <c r="X10173" s="67" t="s">
        <v>1082</v>
      </c>
      <c r="Y10173" s="67"/>
      <c r="Z10173" s="67"/>
      <c r="AA10173" s="67">
        <v>45.1858</v>
      </c>
      <c r="AB10173" s="67">
        <v>-123.1673</v>
      </c>
      <c r="AC10173" s="67" t="s">
        <v>2774</v>
      </c>
      <c r="AD10173" s="67"/>
      <c r="AE10173" s="67" t="s">
        <v>2774</v>
      </c>
      <c r="AG10173" s="67" t="s">
        <v>2729</v>
      </c>
      <c r="AH10173" s="67" t="s">
        <v>1657</v>
      </c>
    </row>
    <row r="10174" spans="4:34" x14ac:dyDescent="0.25">
      <c r="D10174" s="67">
        <v>14951606</v>
      </c>
      <c r="E10174" s="68">
        <v>30</v>
      </c>
      <c r="F10174" s="67" t="s">
        <v>1793</v>
      </c>
      <c r="G10174" s="67">
        <v>2018</v>
      </c>
      <c r="H10174" s="67"/>
      <c r="I10174" s="67"/>
      <c r="J10174" s="67"/>
      <c r="K10174" s="67"/>
      <c r="L10174" s="6"/>
      <c r="M10174" s="67"/>
      <c r="N10174" s="67" t="s">
        <v>2729</v>
      </c>
      <c r="O10174" s="67"/>
      <c r="P10174" s="408">
        <v>205</v>
      </c>
      <c r="Q10174" s="408">
        <f t="shared" si="243"/>
        <v>205</v>
      </c>
      <c r="R10174" s="408">
        <v>1</v>
      </c>
      <c r="S10174" s="67" t="s">
        <v>3</v>
      </c>
      <c r="T10174" s="67" t="s">
        <v>44</v>
      </c>
      <c r="U10174" s="67" t="s">
        <v>72</v>
      </c>
      <c r="V10174" s="67" t="s">
        <v>72</v>
      </c>
      <c r="W10174" s="67" t="s">
        <v>2740</v>
      </c>
      <c r="X10174" s="67" t="s">
        <v>2912</v>
      </c>
      <c r="Y10174" s="67"/>
      <c r="Z10174" s="67"/>
      <c r="AA10174" s="67">
        <v>45.258699999999997</v>
      </c>
      <c r="AB10174" s="67">
        <v>-123.0746</v>
      </c>
      <c r="AC10174" s="67" t="s">
        <v>2774</v>
      </c>
      <c r="AD10174" s="67"/>
      <c r="AE10174" s="67" t="s">
        <v>2774</v>
      </c>
      <c r="AG10174" s="67" t="s">
        <v>2729</v>
      </c>
      <c r="AH10174" s="67" t="s">
        <v>1657</v>
      </c>
    </row>
    <row r="10175" spans="4:34" x14ac:dyDescent="0.25">
      <c r="D10175" s="67">
        <v>14951606</v>
      </c>
      <c r="E10175" s="68">
        <v>30</v>
      </c>
      <c r="F10175" s="67" t="s">
        <v>1793</v>
      </c>
      <c r="G10175" s="67">
        <v>2018</v>
      </c>
      <c r="H10175" s="67"/>
      <c r="I10175" s="67"/>
      <c r="J10175" s="67"/>
      <c r="K10175" s="67"/>
      <c r="L10175" s="6"/>
      <c r="M10175" s="67"/>
      <c r="N10175" s="67" t="s">
        <v>2729</v>
      </c>
      <c r="O10175" s="67"/>
      <c r="P10175" s="408">
        <v>205</v>
      </c>
      <c r="Q10175" s="408">
        <f t="shared" si="243"/>
        <v>205</v>
      </c>
      <c r="R10175" s="408">
        <v>2</v>
      </c>
      <c r="S10175" s="67" t="s">
        <v>3</v>
      </c>
      <c r="T10175" s="67" t="s">
        <v>44</v>
      </c>
      <c r="U10175" s="67" t="s">
        <v>72</v>
      </c>
      <c r="V10175" s="67" t="s">
        <v>72</v>
      </c>
      <c r="W10175" s="67" t="s">
        <v>2740</v>
      </c>
      <c r="X10175" s="67" t="s">
        <v>2912</v>
      </c>
      <c r="Y10175" s="67"/>
      <c r="Z10175" s="67"/>
      <c r="AA10175" s="67">
        <v>45.258699999999997</v>
      </c>
      <c r="AB10175" s="67">
        <v>-123.0746</v>
      </c>
      <c r="AC10175" s="67" t="s">
        <v>2774</v>
      </c>
      <c r="AD10175" s="67"/>
      <c r="AE10175" s="67" t="s">
        <v>2774</v>
      </c>
      <c r="AG10175" s="67" t="s">
        <v>2729</v>
      </c>
      <c r="AH10175" s="67" t="s">
        <v>1657</v>
      </c>
    </row>
    <row r="10176" spans="4:34" x14ac:dyDescent="0.25">
      <c r="D10176" s="67">
        <v>14951606</v>
      </c>
      <c r="E10176" s="68">
        <v>30</v>
      </c>
      <c r="F10176" s="67" t="s">
        <v>1793</v>
      </c>
      <c r="G10176" s="67">
        <v>2018</v>
      </c>
      <c r="H10176" s="67"/>
      <c r="I10176" s="67"/>
      <c r="J10176" s="67"/>
      <c r="K10176" s="67"/>
      <c r="L10176" s="6"/>
      <c r="M10176" s="67"/>
      <c r="N10176" s="67" t="s">
        <v>2729</v>
      </c>
      <c r="O10176" s="67"/>
      <c r="P10176" s="408">
        <v>205</v>
      </c>
      <c r="Q10176" s="408">
        <f t="shared" si="243"/>
        <v>205</v>
      </c>
      <c r="R10176" s="408">
        <v>3</v>
      </c>
      <c r="S10176" s="67" t="s">
        <v>3</v>
      </c>
      <c r="T10176" s="67" t="s">
        <v>44</v>
      </c>
      <c r="U10176" s="67" t="s">
        <v>72</v>
      </c>
      <c r="V10176" s="67" t="s">
        <v>72</v>
      </c>
      <c r="W10176" s="67" t="s">
        <v>2740</v>
      </c>
      <c r="X10176" s="67" t="s">
        <v>2912</v>
      </c>
      <c r="Y10176" s="67"/>
      <c r="Z10176" s="67"/>
      <c r="AA10176" s="67">
        <v>45.258699999999997</v>
      </c>
      <c r="AB10176" s="67">
        <v>-123.0746</v>
      </c>
      <c r="AC10176" s="67" t="s">
        <v>2774</v>
      </c>
      <c r="AD10176" s="67"/>
      <c r="AE10176" s="67" t="s">
        <v>2774</v>
      </c>
      <c r="AG10176" s="67" t="s">
        <v>2729</v>
      </c>
      <c r="AH10176" s="67" t="s">
        <v>1657</v>
      </c>
    </row>
    <row r="10177" spans="4:34" x14ac:dyDescent="0.25">
      <c r="D10177" s="67">
        <v>14951606</v>
      </c>
      <c r="E10177" s="68">
        <v>30</v>
      </c>
      <c r="F10177" s="67" t="s">
        <v>1793</v>
      </c>
      <c r="G10177" s="67">
        <v>2018</v>
      </c>
      <c r="H10177" s="67"/>
      <c r="I10177" s="67"/>
      <c r="J10177" s="67"/>
      <c r="K10177" s="67"/>
      <c r="L10177" s="6"/>
      <c r="M10177" s="67"/>
      <c r="N10177" s="67" t="s">
        <v>2729</v>
      </c>
      <c r="O10177" s="67"/>
      <c r="P10177" s="408">
        <v>205</v>
      </c>
      <c r="Q10177" s="408">
        <f t="shared" si="243"/>
        <v>205</v>
      </c>
      <c r="R10177" s="408">
        <v>4</v>
      </c>
      <c r="S10177" s="67" t="s">
        <v>3</v>
      </c>
      <c r="T10177" s="67" t="s">
        <v>44</v>
      </c>
      <c r="U10177" s="67" t="s">
        <v>72</v>
      </c>
      <c r="V10177" s="67" t="s">
        <v>72</v>
      </c>
      <c r="W10177" s="67" t="s">
        <v>2740</v>
      </c>
      <c r="X10177" s="67" t="s">
        <v>2912</v>
      </c>
      <c r="Y10177" s="67"/>
      <c r="Z10177" s="67"/>
      <c r="AA10177" s="67">
        <v>45.258699999999997</v>
      </c>
      <c r="AB10177" s="67">
        <v>-123.0746</v>
      </c>
      <c r="AC10177" s="67" t="s">
        <v>2774</v>
      </c>
      <c r="AD10177" s="67"/>
      <c r="AE10177" s="67" t="s">
        <v>2774</v>
      </c>
      <c r="AG10177" s="67" t="s">
        <v>2729</v>
      </c>
      <c r="AH10177" s="67" t="s">
        <v>1657</v>
      </c>
    </row>
    <row r="10178" spans="4:34" x14ac:dyDescent="0.25">
      <c r="D10178" s="67">
        <v>14951606</v>
      </c>
      <c r="E10178" s="68">
        <v>30</v>
      </c>
      <c r="F10178" s="67" t="s">
        <v>1793</v>
      </c>
      <c r="G10178" s="67">
        <v>2018</v>
      </c>
      <c r="H10178" s="67"/>
      <c r="I10178" s="67"/>
      <c r="J10178" s="67"/>
      <c r="K10178" s="67"/>
      <c r="L10178" s="6"/>
      <c r="M10178" s="67"/>
      <c r="N10178" s="67" t="s">
        <v>2729</v>
      </c>
      <c r="O10178" s="67"/>
      <c r="P10178" s="408">
        <v>205</v>
      </c>
      <c r="Q10178" s="408">
        <f t="shared" si="243"/>
        <v>205</v>
      </c>
      <c r="R10178" s="408">
        <v>5</v>
      </c>
      <c r="S10178" s="67" t="s">
        <v>3</v>
      </c>
      <c r="T10178" s="67" t="s">
        <v>44</v>
      </c>
      <c r="U10178" s="67" t="s">
        <v>72</v>
      </c>
      <c r="V10178" s="67" t="s">
        <v>72</v>
      </c>
      <c r="W10178" s="67" t="s">
        <v>2740</v>
      </c>
      <c r="X10178" s="67" t="s">
        <v>2912</v>
      </c>
      <c r="Y10178" s="67"/>
      <c r="Z10178" s="67"/>
      <c r="AA10178" s="67">
        <v>45.258699999999997</v>
      </c>
      <c r="AB10178" s="67">
        <v>-123.0746</v>
      </c>
      <c r="AC10178" s="67" t="s">
        <v>2774</v>
      </c>
      <c r="AD10178" s="67"/>
      <c r="AE10178" s="67" t="s">
        <v>2774</v>
      </c>
      <c r="AG10178" s="67" t="s">
        <v>2729</v>
      </c>
      <c r="AH10178" s="67" t="s">
        <v>1657</v>
      </c>
    </row>
    <row r="10179" spans="4:34" x14ac:dyDescent="0.25">
      <c r="D10179" s="67">
        <v>14952039</v>
      </c>
      <c r="E10179" s="68">
        <v>30</v>
      </c>
      <c r="F10179" s="67" t="s">
        <v>1793</v>
      </c>
      <c r="G10179" s="67">
        <v>2018</v>
      </c>
      <c r="H10179" s="67"/>
      <c r="I10179" s="67"/>
      <c r="J10179" s="67"/>
      <c r="K10179" s="67"/>
      <c r="L10179" s="6"/>
      <c r="M10179" s="67"/>
      <c r="N10179" s="67" t="s">
        <v>2729</v>
      </c>
      <c r="O10179" s="67"/>
      <c r="P10179" s="408">
        <v>206</v>
      </c>
      <c r="Q10179" s="408">
        <f t="shared" si="243"/>
        <v>206</v>
      </c>
      <c r="R10179" s="408">
        <v>1</v>
      </c>
      <c r="S10179" s="67" t="s">
        <v>3</v>
      </c>
      <c r="T10179" s="67" t="s">
        <v>44</v>
      </c>
      <c r="U10179" s="67" t="s">
        <v>72</v>
      </c>
      <c r="V10179" s="67" t="s">
        <v>72</v>
      </c>
      <c r="W10179" s="67" t="s">
        <v>2740</v>
      </c>
      <c r="X10179" s="67" t="s">
        <v>2912</v>
      </c>
      <c r="Y10179" s="67"/>
      <c r="Z10179" s="67"/>
      <c r="AA10179" s="67">
        <v>45.259</v>
      </c>
      <c r="AB10179" s="67">
        <v>-123.07429999999999</v>
      </c>
      <c r="AC10179" s="67" t="s">
        <v>2774</v>
      </c>
      <c r="AD10179" s="67"/>
      <c r="AE10179" s="67" t="s">
        <v>2774</v>
      </c>
      <c r="AG10179" s="67" t="s">
        <v>2729</v>
      </c>
      <c r="AH10179" s="67" t="s">
        <v>1657</v>
      </c>
    </row>
    <row r="10180" spans="4:34" x14ac:dyDescent="0.25">
      <c r="D10180" s="67">
        <v>14953442</v>
      </c>
      <c r="E10180" s="68">
        <v>30</v>
      </c>
      <c r="F10180" s="67" t="s">
        <v>1793</v>
      </c>
      <c r="G10180" s="67">
        <v>2018</v>
      </c>
      <c r="H10180" s="67"/>
      <c r="I10180" s="67"/>
      <c r="J10180" s="67"/>
      <c r="K10180" s="67"/>
      <c r="L10180" s="6"/>
      <c r="M10180" s="67"/>
      <c r="N10180" s="67" t="s">
        <v>2729</v>
      </c>
      <c r="O10180" s="67"/>
      <c r="P10180" s="408">
        <v>207</v>
      </c>
      <c r="Q10180" s="408">
        <f t="shared" si="243"/>
        <v>207</v>
      </c>
      <c r="R10180" s="408">
        <v>1</v>
      </c>
      <c r="S10180" s="67" t="s">
        <v>3</v>
      </c>
      <c r="T10180" s="67" t="s">
        <v>44</v>
      </c>
      <c r="U10180" s="67" t="s">
        <v>72</v>
      </c>
      <c r="V10180" s="67" t="s">
        <v>72</v>
      </c>
      <c r="W10180" s="67" t="s">
        <v>2740</v>
      </c>
      <c r="X10180" s="67" t="s">
        <v>2912</v>
      </c>
      <c r="Y10180" s="67"/>
      <c r="Z10180" s="67"/>
      <c r="AA10180" s="67">
        <v>45.259099999999997</v>
      </c>
      <c r="AB10180" s="67">
        <v>-123.0744</v>
      </c>
      <c r="AC10180" s="67" t="s">
        <v>2774</v>
      </c>
      <c r="AD10180" s="67"/>
      <c r="AE10180" s="67" t="s">
        <v>2774</v>
      </c>
      <c r="AG10180" s="67" t="s">
        <v>2729</v>
      </c>
      <c r="AH10180" s="67" t="s">
        <v>1657</v>
      </c>
    </row>
    <row r="10181" spans="4:34" x14ac:dyDescent="0.25">
      <c r="D10181" s="67">
        <v>14953442</v>
      </c>
      <c r="E10181" s="68">
        <v>30</v>
      </c>
      <c r="F10181" s="67" t="s">
        <v>1793</v>
      </c>
      <c r="G10181" s="67">
        <v>2018</v>
      </c>
      <c r="H10181" s="67"/>
      <c r="I10181" s="67"/>
      <c r="J10181" s="67"/>
      <c r="K10181" s="67"/>
      <c r="L10181" s="6"/>
      <c r="M10181" s="67"/>
      <c r="N10181" s="67" t="s">
        <v>2729</v>
      </c>
      <c r="O10181" s="67"/>
      <c r="P10181" s="408">
        <v>207</v>
      </c>
      <c r="Q10181" s="408">
        <f t="shared" si="243"/>
        <v>207</v>
      </c>
      <c r="R10181" s="408">
        <v>2</v>
      </c>
      <c r="S10181" s="67" t="s">
        <v>3</v>
      </c>
      <c r="T10181" s="67" t="s">
        <v>44</v>
      </c>
      <c r="U10181" s="67" t="s">
        <v>72</v>
      </c>
      <c r="V10181" s="67" t="s">
        <v>72</v>
      </c>
      <c r="W10181" s="67" t="s">
        <v>2740</v>
      </c>
      <c r="X10181" s="67" t="s">
        <v>2912</v>
      </c>
      <c r="Y10181" s="67"/>
      <c r="Z10181" s="67"/>
      <c r="AA10181" s="67">
        <v>45.259099999999997</v>
      </c>
      <c r="AB10181" s="67">
        <v>-123.0744</v>
      </c>
      <c r="AC10181" s="67" t="s">
        <v>2774</v>
      </c>
      <c r="AD10181" s="67"/>
      <c r="AE10181" s="67" t="s">
        <v>2774</v>
      </c>
      <c r="AG10181" s="67" t="s">
        <v>2729</v>
      </c>
      <c r="AH10181" s="67" t="s">
        <v>1657</v>
      </c>
    </row>
    <row r="10182" spans="4:34" x14ac:dyDescent="0.25">
      <c r="D10182" s="67">
        <v>14953442</v>
      </c>
      <c r="E10182" s="68">
        <v>30</v>
      </c>
      <c r="F10182" s="67" t="s">
        <v>1793</v>
      </c>
      <c r="G10182" s="67">
        <v>2018</v>
      </c>
      <c r="H10182" s="67"/>
      <c r="I10182" s="67"/>
      <c r="J10182" s="67"/>
      <c r="K10182" s="67"/>
      <c r="L10182" s="6"/>
      <c r="M10182" s="67"/>
      <c r="N10182" s="67" t="s">
        <v>2729</v>
      </c>
      <c r="O10182" s="67"/>
      <c r="P10182" s="408">
        <v>207</v>
      </c>
      <c r="Q10182" s="408">
        <f t="shared" si="243"/>
        <v>207</v>
      </c>
      <c r="R10182" s="408">
        <v>3</v>
      </c>
      <c r="S10182" s="67" t="s">
        <v>3</v>
      </c>
      <c r="T10182" s="67" t="s">
        <v>44</v>
      </c>
      <c r="U10182" s="67" t="s">
        <v>72</v>
      </c>
      <c r="V10182" s="67" t="s">
        <v>72</v>
      </c>
      <c r="W10182" s="67" t="s">
        <v>2740</v>
      </c>
      <c r="X10182" s="67" t="s">
        <v>2912</v>
      </c>
      <c r="Y10182" s="67"/>
      <c r="Z10182" s="67"/>
      <c r="AA10182" s="67">
        <v>45.259099999999997</v>
      </c>
      <c r="AB10182" s="67">
        <v>-123.0744</v>
      </c>
      <c r="AC10182" s="67" t="s">
        <v>2774</v>
      </c>
      <c r="AD10182" s="67"/>
      <c r="AE10182" s="67" t="s">
        <v>2774</v>
      </c>
      <c r="AG10182" s="67" t="s">
        <v>2729</v>
      </c>
      <c r="AH10182" s="67" t="s">
        <v>1657</v>
      </c>
    </row>
    <row r="10183" spans="4:34" x14ac:dyDescent="0.25">
      <c r="D10183" s="67">
        <v>14953442</v>
      </c>
      <c r="E10183" s="68">
        <v>30</v>
      </c>
      <c r="F10183" s="67" t="s">
        <v>1793</v>
      </c>
      <c r="G10183" s="67">
        <v>2018</v>
      </c>
      <c r="H10183" s="67"/>
      <c r="I10183" s="67"/>
      <c r="J10183" s="67"/>
      <c r="K10183" s="67"/>
      <c r="L10183" s="6"/>
      <c r="M10183" s="67"/>
      <c r="N10183" s="67" t="s">
        <v>2729</v>
      </c>
      <c r="O10183" s="67"/>
      <c r="P10183" s="408">
        <v>207</v>
      </c>
      <c r="Q10183" s="408">
        <f t="shared" si="243"/>
        <v>207</v>
      </c>
      <c r="R10183" s="408">
        <v>4</v>
      </c>
      <c r="S10183" s="67" t="s">
        <v>3</v>
      </c>
      <c r="T10183" s="67" t="s">
        <v>44</v>
      </c>
      <c r="U10183" s="67" t="s">
        <v>72</v>
      </c>
      <c r="V10183" s="67" t="s">
        <v>72</v>
      </c>
      <c r="W10183" s="67" t="s">
        <v>2740</v>
      </c>
      <c r="X10183" s="67" t="s">
        <v>2912</v>
      </c>
      <c r="Y10183" s="67"/>
      <c r="Z10183" s="67"/>
      <c r="AA10183" s="67">
        <v>45.259099999999997</v>
      </c>
      <c r="AB10183" s="67">
        <v>-123.0744</v>
      </c>
      <c r="AC10183" s="67" t="s">
        <v>2774</v>
      </c>
      <c r="AD10183" s="67"/>
      <c r="AE10183" s="67" t="s">
        <v>2774</v>
      </c>
      <c r="AG10183" s="67" t="s">
        <v>2729</v>
      </c>
      <c r="AH10183" s="67" t="s">
        <v>1657</v>
      </c>
    </row>
    <row r="10184" spans="4:34" x14ac:dyDescent="0.25">
      <c r="D10184" s="67">
        <v>14953442</v>
      </c>
      <c r="E10184" s="68">
        <v>30</v>
      </c>
      <c r="F10184" s="67" t="s">
        <v>1793</v>
      </c>
      <c r="G10184" s="67">
        <v>2018</v>
      </c>
      <c r="H10184" s="67"/>
      <c r="I10184" s="67"/>
      <c r="J10184" s="67"/>
      <c r="K10184" s="67"/>
      <c r="L10184" s="6"/>
      <c r="M10184" s="67"/>
      <c r="N10184" s="67" t="s">
        <v>2729</v>
      </c>
      <c r="O10184" s="67"/>
      <c r="P10184" s="408">
        <v>207</v>
      </c>
      <c r="Q10184" s="408">
        <f t="shared" si="243"/>
        <v>207</v>
      </c>
      <c r="R10184" s="408">
        <v>5</v>
      </c>
      <c r="S10184" s="67" t="s">
        <v>3</v>
      </c>
      <c r="T10184" s="67" t="s">
        <v>44</v>
      </c>
      <c r="U10184" s="67" t="s">
        <v>72</v>
      </c>
      <c r="V10184" s="67" t="s">
        <v>72</v>
      </c>
      <c r="W10184" s="67" t="s">
        <v>2740</v>
      </c>
      <c r="X10184" s="67" t="s">
        <v>2912</v>
      </c>
      <c r="Y10184" s="67"/>
      <c r="Z10184" s="67"/>
      <c r="AA10184" s="67">
        <v>45.259099999999997</v>
      </c>
      <c r="AB10184" s="67">
        <v>-123.0744</v>
      </c>
      <c r="AC10184" s="67" t="s">
        <v>2774</v>
      </c>
      <c r="AD10184" s="67"/>
      <c r="AE10184" s="67" t="s">
        <v>2774</v>
      </c>
      <c r="AG10184" s="67" t="s">
        <v>2729</v>
      </c>
      <c r="AH10184" s="67" t="s">
        <v>1657</v>
      </c>
    </row>
    <row r="10185" spans="4:34" x14ac:dyDescent="0.25">
      <c r="D10185" s="67">
        <v>14953442</v>
      </c>
      <c r="E10185" s="68">
        <v>30</v>
      </c>
      <c r="F10185" s="67" t="s">
        <v>1793</v>
      </c>
      <c r="G10185" s="67">
        <v>2018</v>
      </c>
      <c r="H10185" s="67"/>
      <c r="I10185" s="67"/>
      <c r="J10185" s="67"/>
      <c r="K10185" s="67"/>
      <c r="L10185" s="6"/>
      <c r="M10185" s="67"/>
      <c r="N10185" s="67" t="s">
        <v>2729</v>
      </c>
      <c r="O10185" s="67"/>
      <c r="P10185" s="408">
        <v>207</v>
      </c>
      <c r="Q10185" s="408">
        <f t="shared" si="243"/>
        <v>207</v>
      </c>
      <c r="R10185" s="408">
        <v>6</v>
      </c>
      <c r="S10185" s="67" t="s">
        <v>3</v>
      </c>
      <c r="T10185" s="67" t="s">
        <v>44</v>
      </c>
      <c r="U10185" s="67" t="s">
        <v>72</v>
      </c>
      <c r="V10185" s="67" t="s">
        <v>72</v>
      </c>
      <c r="W10185" s="67" t="s">
        <v>2740</v>
      </c>
      <c r="X10185" s="67" t="s">
        <v>2912</v>
      </c>
      <c r="Y10185" s="67"/>
      <c r="Z10185" s="67"/>
      <c r="AA10185" s="67">
        <v>45.259099999999997</v>
      </c>
      <c r="AB10185" s="67">
        <v>-123.0744</v>
      </c>
      <c r="AC10185" s="67" t="s">
        <v>2774</v>
      </c>
      <c r="AD10185" s="67"/>
      <c r="AE10185" s="67" t="s">
        <v>2774</v>
      </c>
      <c r="AG10185" s="67" t="s">
        <v>2729</v>
      </c>
      <c r="AH10185" s="67" t="s">
        <v>1657</v>
      </c>
    </row>
    <row r="10186" spans="4:34" x14ac:dyDescent="0.25">
      <c r="D10186" s="67">
        <v>14953442</v>
      </c>
      <c r="E10186" s="68">
        <v>30</v>
      </c>
      <c r="F10186" s="67" t="s">
        <v>1793</v>
      </c>
      <c r="G10186" s="67">
        <v>2018</v>
      </c>
      <c r="H10186" s="67"/>
      <c r="I10186" s="67"/>
      <c r="J10186" s="67"/>
      <c r="K10186" s="67"/>
      <c r="L10186" s="6"/>
      <c r="M10186" s="67"/>
      <c r="N10186" s="67" t="s">
        <v>2729</v>
      </c>
      <c r="O10186" s="67"/>
      <c r="P10186" s="408">
        <v>207</v>
      </c>
      <c r="Q10186" s="408">
        <f t="shared" si="243"/>
        <v>207</v>
      </c>
      <c r="R10186" s="408">
        <v>7</v>
      </c>
      <c r="S10186" s="67" t="s">
        <v>3</v>
      </c>
      <c r="T10186" s="67" t="s">
        <v>44</v>
      </c>
      <c r="U10186" s="67" t="s">
        <v>72</v>
      </c>
      <c r="V10186" s="67" t="s">
        <v>72</v>
      </c>
      <c r="W10186" s="67" t="s">
        <v>2740</v>
      </c>
      <c r="X10186" s="67" t="s">
        <v>2912</v>
      </c>
      <c r="Y10186" s="67"/>
      <c r="Z10186" s="67"/>
      <c r="AA10186" s="67">
        <v>45.259099999999997</v>
      </c>
      <c r="AB10186" s="67">
        <v>-123.0744</v>
      </c>
      <c r="AC10186" s="67" t="s">
        <v>2774</v>
      </c>
      <c r="AD10186" s="67"/>
      <c r="AE10186" s="67" t="s">
        <v>2774</v>
      </c>
      <c r="AG10186" s="67" t="s">
        <v>2729</v>
      </c>
      <c r="AH10186" s="67" t="s">
        <v>1657</v>
      </c>
    </row>
    <row r="10187" spans="4:34" x14ac:dyDescent="0.25">
      <c r="D10187" s="67">
        <v>14953442</v>
      </c>
      <c r="E10187" s="68">
        <v>30</v>
      </c>
      <c r="F10187" s="67" t="s">
        <v>1793</v>
      </c>
      <c r="G10187" s="67">
        <v>2018</v>
      </c>
      <c r="H10187" s="67"/>
      <c r="I10187" s="67"/>
      <c r="J10187" s="67"/>
      <c r="K10187" s="67"/>
      <c r="L10187" s="6"/>
      <c r="M10187" s="67"/>
      <c r="N10187" s="67" t="s">
        <v>2729</v>
      </c>
      <c r="O10187" s="67"/>
      <c r="P10187" s="408">
        <v>207</v>
      </c>
      <c r="Q10187" s="408">
        <f t="shared" si="243"/>
        <v>207</v>
      </c>
      <c r="R10187" s="408">
        <v>8</v>
      </c>
      <c r="S10187" s="67" t="s">
        <v>3</v>
      </c>
      <c r="T10187" s="67" t="s">
        <v>44</v>
      </c>
      <c r="U10187" s="67" t="s">
        <v>72</v>
      </c>
      <c r="V10187" s="67" t="s">
        <v>72</v>
      </c>
      <c r="W10187" s="67" t="s">
        <v>2740</v>
      </c>
      <c r="X10187" s="67" t="s">
        <v>2912</v>
      </c>
      <c r="Y10187" s="67"/>
      <c r="Z10187" s="67"/>
      <c r="AA10187" s="67">
        <v>45.259099999999997</v>
      </c>
      <c r="AB10187" s="67">
        <v>-123.0744</v>
      </c>
      <c r="AC10187" s="67" t="s">
        <v>2774</v>
      </c>
      <c r="AD10187" s="67"/>
      <c r="AE10187" s="67" t="s">
        <v>2774</v>
      </c>
      <c r="AG10187" s="67" t="s">
        <v>2729</v>
      </c>
      <c r="AH10187" s="67" t="s">
        <v>1657</v>
      </c>
    </row>
    <row r="10188" spans="4:34" x14ac:dyDescent="0.25">
      <c r="D10188" s="67">
        <v>14953442</v>
      </c>
      <c r="E10188" s="68">
        <v>30</v>
      </c>
      <c r="F10188" s="67" t="s">
        <v>1793</v>
      </c>
      <c r="G10188" s="67">
        <v>2018</v>
      </c>
      <c r="H10188" s="67"/>
      <c r="I10188" s="67"/>
      <c r="J10188" s="67"/>
      <c r="K10188" s="67"/>
      <c r="L10188" s="6"/>
      <c r="M10188" s="67"/>
      <c r="N10188" s="67" t="s">
        <v>2729</v>
      </c>
      <c r="O10188" s="67"/>
      <c r="P10188" s="408">
        <v>207</v>
      </c>
      <c r="Q10188" s="408">
        <f t="shared" si="243"/>
        <v>207</v>
      </c>
      <c r="R10188" s="408">
        <v>9</v>
      </c>
      <c r="S10188" s="67" t="s">
        <v>3</v>
      </c>
      <c r="T10188" s="67" t="s">
        <v>44</v>
      </c>
      <c r="U10188" s="67" t="s">
        <v>72</v>
      </c>
      <c r="V10188" s="67" t="s">
        <v>72</v>
      </c>
      <c r="W10188" s="67" t="s">
        <v>2740</v>
      </c>
      <c r="X10188" s="67" t="s">
        <v>2912</v>
      </c>
      <c r="Y10188" s="67"/>
      <c r="Z10188" s="67"/>
      <c r="AA10188" s="67">
        <v>45.259099999999997</v>
      </c>
      <c r="AB10188" s="67">
        <v>-123.0744</v>
      </c>
      <c r="AC10188" s="67" t="s">
        <v>2774</v>
      </c>
      <c r="AD10188" s="67"/>
      <c r="AE10188" s="67" t="s">
        <v>2774</v>
      </c>
      <c r="AG10188" s="67" t="s">
        <v>2729</v>
      </c>
      <c r="AH10188" s="67" t="s">
        <v>1657</v>
      </c>
    </row>
    <row r="10189" spans="4:34" x14ac:dyDescent="0.25">
      <c r="D10189" s="67">
        <v>14953442</v>
      </c>
      <c r="E10189" s="68">
        <v>30</v>
      </c>
      <c r="F10189" s="67" t="s">
        <v>1793</v>
      </c>
      <c r="G10189" s="67">
        <v>2018</v>
      </c>
      <c r="H10189" s="67"/>
      <c r="I10189" s="67"/>
      <c r="J10189" s="67"/>
      <c r="K10189" s="67"/>
      <c r="L10189" s="6"/>
      <c r="M10189" s="67"/>
      <c r="N10189" s="67" t="s">
        <v>2729</v>
      </c>
      <c r="O10189" s="67"/>
      <c r="P10189" s="408">
        <v>207</v>
      </c>
      <c r="Q10189" s="408">
        <f t="shared" si="243"/>
        <v>207</v>
      </c>
      <c r="R10189" s="408">
        <v>10</v>
      </c>
      <c r="S10189" s="67" t="s">
        <v>3</v>
      </c>
      <c r="T10189" s="67" t="s">
        <v>44</v>
      </c>
      <c r="U10189" s="67" t="s">
        <v>72</v>
      </c>
      <c r="V10189" s="67" t="s">
        <v>72</v>
      </c>
      <c r="W10189" s="67" t="s">
        <v>2740</v>
      </c>
      <c r="X10189" s="67" t="s">
        <v>2912</v>
      </c>
      <c r="Y10189" s="67"/>
      <c r="Z10189" s="67"/>
      <c r="AA10189" s="67">
        <v>45.259099999999997</v>
      </c>
      <c r="AB10189" s="67">
        <v>-123.0744</v>
      </c>
      <c r="AC10189" s="67" t="s">
        <v>2774</v>
      </c>
      <c r="AD10189" s="67"/>
      <c r="AE10189" s="67" t="s">
        <v>2774</v>
      </c>
      <c r="AG10189" s="67" t="s">
        <v>2729</v>
      </c>
      <c r="AH10189" s="67" t="s">
        <v>1657</v>
      </c>
    </row>
    <row r="10190" spans="4:34" x14ac:dyDescent="0.25">
      <c r="D10190" s="67">
        <v>14953442</v>
      </c>
      <c r="E10190" s="68">
        <v>30</v>
      </c>
      <c r="F10190" s="67" t="s">
        <v>1793</v>
      </c>
      <c r="G10190" s="67">
        <v>2018</v>
      </c>
      <c r="H10190" s="67"/>
      <c r="I10190" s="67"/>
      <c r="J10190" s="67"/>
      <c r="K10190" s="67"/>
      <c r="L10190" s="6"/>
      <c r="M10190" s="67"/>
      <c r="N10190" s="67" t="s">
        <v>2729</v>
      </c>
      <c r="O10190" s="67"/>
      <c r="P10190" s="408">
        <v>207</v>
      </c>
      <c r="Q10190" s="408">
        <f t="shared" si="243"/>
        <v>207</v>
      </c>
      <c r="R10190" s="408">
        <v>11</v>
      </c>
      <c r="S10190" s="67" t="s">
        <v>3</v>
      </c>
      <c r="T10190" s="67" t="s">
        <v>44</v>
      </c>
      <c r="U10190" s="67" t="s">
        <v>72</v>
      </c>
      <c r="V10190" s="67" t="s">
        <v>72</v>
      </c>
      <c r="W10190" s="67" t="s">
        <v>2740</v>
      </c>
      <c r="X10190" s="67" t="s">
        <v>2912</v>
      </c>
      <c r="Y10190" s="67"/>
      <c r="Z10190" s="67"/>
      <c r="AA10190" s="67">
        <v>45.259099999999997</v>
      </c>
      <c r="AB10190" s="67">
        <v>-123.0744</v>
      </c>
      <c r="AC10190" s="67" t="s">
        <v>2774</v>
      </c>
      <c r="AD10190" s="67"/>
      <c r="AE10190" s="67" t="s">
        <v>2774</v>
      </c>
      <c r="AG10190" s="67" t="s">
        <v>2729</v>
      </c>
      <c r="AH10190" s="67" t="s">
        <v>1657</v>
      </c>
    </row>
    <row r="10191" spans="4:34" x14ac:dyDescent="0.25">
      <c r="D10191" s="67">
        <v>14953442</v>
      </c>
      <c r="E10191" s="68">
        <v>30</v>
      </c>
      <c r="F10191" s="67" t="s">
        <v>1793</v>
      </c>
      <c r="G10191" s="67">
        <v>2018</v>
      </c>
      <c r="H10191" s="67"/>
      <c r="I10191" s="67"/>
      <c r="J10191" s="67"/>
      <c r="K10191" s="67"/>
      <c r="L10191" s="6"/>
      <c r="M10191" s="67"/>
      <c r="N10191" s="67" t="s">
        <v>2729</v>
      </c>
      <c r="O10191" s="67"/>
      <c r="P10191" s="408">
        <v>207</v>
      </c>
      <c r="Q10191" s="408">
        <f t="shared" si="243"/>
        <v>207</v>
      </c>
      <c r="R10191" s="408">
        <v>12</v>
      </c>
      <c r="S10191" s="67" t="s">
        <v>3</v>
      </c>
      <c r="T10191" s="67" t="s">
        <v>44</v>
      </c>
      <c r="U10191" s="67" t="s">
        <v>72</v>
      </c>
      <c r="V10191" s="67" t="s">
        <v>72</v>
      </c>
      <c r="W10191" s="67" t="s">
        <v>2740</v>
      </c>
      <c r="X10191" s="67" t="s">
        <v>2912</v>
      </c>
      <c r="Y10191" s="67"/>
      <c r="Z10191" s="67"/>
      <c r="AA10191" s="67">
        <v>45.259099999999997</v>
      </c>
      <c r="AB10191" s="67">
        <v>-123.0744</v>
      </c>
      <c r="AC10191" s="67" t="s">
        <v>2774</v>
      </c>
      <c r="AD10191" s="67"/>
      <c r="AE10191" s="67" t="s">
        <v>2774</v>
      </c>
      <c r="AG10191" s="67" t="s">
        <v>2729</v>
      </c>
      <c r="AH10191" s="67" t="s">
        <v>1657</v>
      </c>
    </row>
    <row r="10192" spans="4:34" x14ac:dyDescent="0.25">
      <c r="D10192" s="67">
        <v>14953442</v>
      </c>
      <c r="E10192" s="68">
        <v>30</v>
      </c>
      <c r="F10192" s="67" t="s">
        <v>1793</v>
      </c>
      <c r="G10192" s="67">
        <v>2018</v>
      </c>
      <c r="H10192" s="67"/>
      <c r="I10192" s="67"/>
      <c r="J10192" s="67"/>
      <c r="K10192" s="67"/>
      <c r="L10192" s="6"/>
      <c r="M10192" s="67"/>
      <c r="N10192" s="67" t="s">
        <v>2729</v>
      </c>
      <c r="O10192" s="67"/>
      <c r="P10192" s="408">
        <v>207</v>
      </c>
      <c r="Q10192" s="408">
        <f t="shared" si="243"/>
        <v>207</v>
      </c>
      <c r="R10192" s="408">
        <v>13</v>
      </c>
      <c r="S10192" s="67" t="s">
        <v>3</v>
      </c>
      <c r="T10192" s="67" t="s">
        <v>44</v>
      </c>
      <c r="U10192" s="67" t="s">
        <v>72</v>
      </c>
      <c r="V10192" s="67" t="s">
        <v>72</v>
      </c>
      <c r="W10192" s="67" t="s">
        <v>2740</v>
      </c>
      <c r="X10192" s="67" t="s">
        <v>2912</v>
      </c>
      <c r="Y10192" s="67"/>
      <c r="Z10192" s="67"/>
      <c r="AA10192" s="67">
        <v>45.259099999999997</v>
      </c>
      <c r="AB10192" s="67">
        <v>-123.0744</v>
      </c>
      <c r="AC10192" s="67" t="s">
        <v>2774</v>
      </c>
      <c r="AD10192" s="67"/>
      <c r="AE10192" s="67" t="s">
        <v>2774</v>
      </c>
      <c r="AG10192" s="67" t="s">
        <v>2729</v>
      </c>
      <c r="AH10192" s="67" t="s">
        <v>1657</v>
      </c>
    </row>
    <row r="10193" spans="4:34" x14ac:dyDescent="0.25">
      <c r="D10193" s="67">
        <v>14953442</v>
      </c>
      <c r="E10193" s="68">
        <v>30</v>
      </c>
      <c r="F10193" s="67" t="s">
        <v>1793</v>
      </c>
      <c r="G10193" s="67">
        <v>2018</v>
      </c>
      <c r="H10193" s="67"/>
      <c r="I10193" s="67"/>
      <c r="J10193" s="67"/>
      <c r="K10193" s="67"/>
      <c r="L10193" s="6"/>
      <c r="M10193" s="67"/>
      <c r="N10193" s="67" t="s">
        <v>2729</v>
      </c>
      <c r="O10193" s="67"/>
      <c r="P10193" s="408">
        <v>207</v>
      </c>
      <c r="Q10193" s="408">
        <f t="shared" si="243"/>
        <v>207</v>
      </c>
      <c r="R10193" s="408">
        <v>14</v>
      </c>
      <c r="S10193" s="67" t="s">
        <v>3</v>
      </c>
      <c r="T10193" s="67" t="s">
        <v>44</v>
      </c>
      <c r="U10193" s="67" t="s">
        <v>72</v>
      </c>
      <c r="V10193" s="67" t="s">
        <v>72</v>
      </c>
      <c r="W10193" s="67" t="s">
        <v>2740</v>
      </c>
      <c r="X10193" s="67" t="s">
        <v>2912</v>
      </c>
      <c r="Y10193" s="67"/>
      <c r="Z10193" s="67"/>
      <c r="AA10193" s="67">
        <v>45.259099999999997</v>
      </c>
      <c r="AB10193" s="67">
        <v>-123.0744</v>
      </c>
      <c r="AC10193" s="67" t="s">
        <v>2774</v>
      </c>
      <c r="AD10193" s="67"/>
      <c r="AE10193" s="67" t="s">
        <v>2774</v>
      </c>
      <c r="AG10193" s="67" t="s">
        <v>2729</v>
      </c>
      <c r="AH10193" s="67" t="s">
        <v>1657</v>
      </c>
    </row>
    <row r="10194" spans="4:34" x14ac:dyDescent="0.25">
      <c r="D10194" s="67">
        <v>14953442</v>
      </c>
      <c r="E10194" s="68">
        <v>30</v>
      </c>
      <c r="F10194" s="67" t="s">
        <v>1793</v>
      </c>
      <c r="G10194" s="67">
        <v>2018</v>
      </c>
      <c r="H10194" s="67"/>
      <c r="I10194" s="67"/>
      <c r="J10194" s="67"/>
      <c r="K10194" s="67"/>
      <c r="L10194" s="6"/>
      <c r="M10194" s="67"/>
      <c r="N10194" s="67" t="s">
        <v>2729</v>
      </c>
      <c r="O10194" s="67"/>
      <c r="P10194" s="408">
        <v>207</v>
      </c>
      <c r="Q10194" s="408">
        <f t="shared" si="243"/>
        <v>207</v>
      </c>
      <c r="R10194" s="408">
        <v>15</v>
      </c>
      <c r="S10194" s="67" t="s">
        <v>3</v>
      </c>
      <c r="T10194" s="67" t="s">
        <v>44</v>
      </c>
      <c r="U10194" s="67" t="s">
        <v>72</v>
      </c>
      <c r="V10194" s="67" t="s">
        <v>72</v>
      </c>
      <c r="W10194" s="67" t="s">
        <v>2740</v>
      </c>
      <c r="X10194" s="67" t="s">
        <v>2912</v>
      </c>
      <c r="Y10194" s="67"/>
      <c r="Z10194" s="67"/>
      <c r="AA10194" s="67">
        <v>45.259099999999997</v>
      </c>
      <c r="AB10194" s="67">
        <v>-123.0744</v>
      </c>
      <c r="AC10194" s="67" t="s">
        <v>2774</v>
      </c>
      <c r="AD10194" s="67"/>
      <c r="AE10194" s="67" t="s">
        <v>2774</v>
      </c>
      <c r="AG10194" s="67" t="s">
        <v>2729</v>
      </c>
      <c r="AH10194" s="67" t="s">
        <v>1657</v>
      </c>
    </row>
    <row r="10195" spans="4:34" x14ac:dyDescent="0.25">
      <c r="D10195" s="67">
        <v>14953442</v>
      </c>
      <c r="E10195" s="68">
        <v>30</v>
      </c>
      <c r="F10195" s="67" t="s">
        <v>1793</v>
      </c>
      <c r="G10195" s="67">
        <v>2018</v>
      </c>
      <c r="H10195" s="67"/>
      <c r="I10195" s="67"/>
      <c r="J10195" s="67"/>
      <c r="K10195" s="67"/>
      <c r="L10195" s="6"/>
      <c r="M10195" s="67"/>
      <c r="N10195" s="67" t="s">
        <v>2729</v>
      </c>
      <c r="O10195" s="67"/>
      <c r="P10195" s="408">
        <v>207</v>
      </c>
      <c r="Q10195" s="408">
        <f t="shared" si="243"/>
        <v>207</v>
      </c>
      <c r="R10195" s="408">
        <v>16</v>
      </c>
      <c r="S10195" s="67" t="s">
        <v>3</v>
      </c>
      <c r="T10195" s="67" t="s">
        <v>44</v>
      </c>
      <c r="U10195" s="67" t="s">
        <v>72</v>
      </c>
      <c r="V10195" s="67" t="s">
        <v>72</v>
      </c>
      <c r="W10195" s="67" t="s">
        <v>2740</v>
      </c>
      <c r="X10195" s="67" t="s">
        <v>2912</v>
      </c>
      <c r="Y10195" s="67"/>
      <c r="Z10195" s="67"/>
      <c r="AA10195" s="67">
        <v>45.259099999999997</v>
      </c>
      <c r="AB10195" s="67">
        <v>-123.0744</v>
      </c>
      <c r="AC10195" s="67" t="s">
        <v>2774</v>
      </c>
      <c r="AD10195" s="67"/>
      <c r="AE10195" s="67" t="s">
        <v>2774</v>
      </c>
      <c r="AG10195" s="67" t="s">
        <v>2729</v>
      </c>
      <c r="AH10195" s="67" t="s">
        <v>1657</v>
      </c>
    </row>
    <row r="10196" spans="4:34" x14ac:dyDescent="0.25">
      <c r="D10196" s="67">
        <v>14953442</v>
      </c>
      <c r="E10196" s="68">
        <v>30</v>
      </c>
      <c r="F10196" s="67" t="s">
        <v>1793</v>
      </c>
      <c r="G10196" s="67">
        <v>2018</v>
      </c>
      <c r="H10196" s="67"/>
      <c r="I10196" s="67"/>
      <c r="J10196" s="67"/>
      <c r="K10196" s="67"/>
      <c r="L10196" s="6"/>
      <c r="M10196" s="67"/>
      <c r="N10196" s="67" t="s">
        <v>2729</v>
      </c>
      <c r="O10196" s="67"/>
      <c r="P10196" s="408">
        <v>207</v>
      </c>
      <c r="Q10196" s="408">
        <f t="shared" si="243"/>
        <v>207</v>
      </c>
      <c r="R10196" s="408">
        <v>17</v>
      </c>
      <c r="S10196" s="67" t="s">
        <v>3</v>
      </c>
      <c r="T10196" s="67" t="s">
        <v>44</v>
      </c>
      <c r="U10196" s="67" t="s">
        <v>72</v>
      </c>
      <c r="V10196" s="67" t="s">
        <v>72</v>
      </c>
      <c r="W10196" s="67" t="s">
        <v>2740</v>
      </c>
      <c r="X10196" s="67" t="s">
        <v>2912</v>
      </c>
      <c r="Y10196" s="67"/>
      <c r="Z10196" s="67"/>
      <c r="AA10196" s="67">
        <v>45.259099999999997</v>
      </c>
      <c r="AB10196" s="67">
        <v>-123.0744</v>
      </c>
      <c r="AC10196" s="67" t="s">
        <v>2774</v>
      </c>
      <c r="AD10196" s="67"/>
      <c r="AE10196" s="67" t="s">
        <v>2774</v>
      </c>
      <c r="AG10196" s="67" t="s">
        <v>2729</v>
      </c>
      <c r="AH10196" s="67" t="s">
        <v>1657</v>
      </c>
    </row>
    <row r="10197" spans="4:34" x14ac:dyDescent="0.25">
      <c r="D10197" s="67">
        <v>14953442</v>
      </c>
      <c r="E10197" s="68">
        <v>30</v>
      </c>
      <c r="F10197" s="67" t="s">
        <v>1793</v>
      </c>
      <c r="G10197" s="67">
        <v>2018</v>
      </c>
      <c r="H10197" s="67"/>
      <c r="I10197" s="67"/>
      <c r="J10197" s="67"/>
      <c r="K10197" s="67"/>
      <c r="L10197" s="6"/>
      <c r="M10197" s="67"/>
      <c r="N10197" s="67" t="s">
        <v>2729</v>
      </c>
      <c r="O10197" s="67"/>
      <c r="P10197" s="408">
        <v>207</v>
      </c>
      <c r="Q10197" s="408">
        <f t="shared" si="243"/>
        <v>207</v>
      </c>
      <c r="R10197" s="408">
        <v>18</v>
      </c>
      <c r="S10197" s="67" t="s">
        <v>3</v>
      </c>
      <c r="T10197" s="67" t="s">
        <v>44</v>
      </c>
      <c r="U10197" s="67" t="s">
        <v>72</v>
      </c>
      <c r="V10197" s="67" t="s">
        <v>72</v>
      </c>
      <c r="W10197" s="67" t="s">
        <v>2740</v>
      </c>
      <c r="X10197" s="67" t="s">
        <v>2912</v>
      </c>
      <c r="Y10197" s="67"/>
      <c r="Z10197" s="67"/>
      <c r="AA10197" s="67">
        <v>45.259099999999997</v>
      </c>
      <c r="AB10197" s="67">
        <v>-123.0744</v>
      </c>
      <c r="AC10197" s="67" t="s">
        <v>2774</v>
      </c>
      <c r="AD10197" s="67"/>
      <c r="AE10197" s="67" t="s">
        <v>2774</v>
      </c>
      <c r="AG10197" s="67" t="s">
        <v>2729</v>
      </c>
      <c r="AH10197" s="67" t="s">
        <v>1657</v>
      </c>
    </row>
    <row r="10198" spans="4:34" x14ac:dyDescent="0.25">
      <c r="D10198" s="67">
        <v>14953442</v>
      </c>
      <c r="E10198" s="68">
        <v>30</v>
      </c>
      <c r="F10198" s="67" t="s">
        <v>1793</v>
      </c>
      <c r="G10198" s="67">
        <v>2018</v>
      </c>
      <c r="H10198" s="67"/>
      <c r="I10198" s="67"/>
      <c r="J10198" s="67"/>
      <c r="K10198" s="67"/>
      <c r="L10198" s="6"/>
      <c r="M10198" s="67"/>
      <c r="N10198" s="67" t="s">
        <v>2729</v>
      </c>
      <c r="O10198" s="67"/>
      <c r="P10198" s="408">
        <v>207</v>
      </c>
      <c r="Q10198" s="408">
        <f t="shared" si="243"/>
        <v>207</v>
      </c>
      <c r="R10198" s="408">
        <v>19</v>
      </c>
      <c r="S10198" s="67" t="s">
        <v>3</v>
      </c>
      <c r="T10198" s="67" t="s">
        <v>44</v>
      </c>
      <c r="U10198" s="67" t="s">
        <v>72</v>
      </c>
      <c r="V10198" s="67" t="s">
        <v>72</v>
      </c>
      <c r="W10198" s="67" t="s">
        <v>2740</v>
      </c>
      <c r="X10198" s="67" t="s">
        <v>2912</v>
      </c>
      <c r="Y10198" s="67"/>
      <c r="Z10198" s="67"/>
      <c r="AA10198" s="67">
        <v>45.259099999999997</v>
      </c>
      <c r="AB10198" s="67">
        <v>-123.0744</v>
      </c>
      <c r="AC10198" s="67" t="s">
        <v>2774</v>
      </c>
      <c r="AD10198" s="67"/>
      <c r="AE10198" s="67" t="s">
        <v>2774</v>
      </c>
      <c r="AG10198" s="67" t="s">
        <v>2729</v>
      </c>
      <c r="AH10198" s="67" t="s">
        <v>1657</v>
      </c>
    </row>
    <row r="10199" spans="4:34" x14ac:dyDescent="0.25">
      <c r="D10199" s="67">
        <v>14953442</v>
      </c>
      <c r="E10199" s="68">
        <v>30</v>
      </c>
      <c r="F10199" s="67" t="s">
        <v>1793</v>
      </c>
      <c r="G10199" s="67">
        <v>2018</v>
      </c>
      <c r="H10199" s="67"/>
      <c r="I10199" s="67"/>
      <c r="J10199" s="67"/>
      <c r="K10199" s="67"/>
      <c r="L10199" s="6"/>
      <c r="M10199" s="67"/>
      <c r="N10199" s="67" t="s">
        <v>2729</v>
      </c>
      <c r="O10199" s="67"/>
      <c r="P10199" s="408">
        <v>207</v>
      </c>
      <c r="Q10199" s="408">
        <f t="shared" si="243"/>
        <v>207</v>
      </c>
      <c r="R10199" s="408">
        <v>20</v>
      </c>
      <c r="S10199" s="67" t="s">
        <v>3</v>
      </c>
      <c r="T10199" s="67" t="s">
        <v>44</v>
      </c>
      <c r="U10199" s="67" t="s">
        <v>72</v>
      </c>
      <c r="V10199" s="67" t="s">
        <v>72</v>
      </c>
      <c r="W10199" s="67" t="s">
        <v>2740</v>
      </c>
      <c r="X10199" s="67" t="s">
        <v>2912</v>
      </c>
      <c r="Y10199" s="67"/>
      <c r="Z10199" s="67"/>
      <c r="AA10199" s="67">
        <v>45.259099999999997</v>
      </c>
      <c r="AB10199" s="67">
        <v>-123.0744</v>
      </c>
      <c r="AC10199" s="67" t="s">
        <v>2774</v>
      </c>
      <c r="AD10199" s="67"/>
      <c r="AE10199" s="67" t="s">
        <v>2774</v>
      </c>
      <c r="AG10199" s="67" t="s">
        <v>2729</v>
      </c>
      <c r="AH10199" s="67" t="s">
        <v>1657</v>
      </c>
    </row>
    <row r="10200" spans="4:34" x14ac:dyDescent="0.25">
      <c r="D10200" s="67">
        <v>14953442</v>
      </c>
      <c r="E10200" s="68">
        <v>30</v>
      </c>
      <c r="F10200" s="67" t="s">
        <v>1793</v>
      </c>
      <c r="G10200" s="67">
        <v>2018</v>
      </c>
      <c r="H10200" s="67"/>
      <c r="I10200" s="67"/>
      <c r="J10200" s="67"/>
      <c r="K10200" s="67"/>
      <c r="L10200" s="6"/>
      <c r="M10200" s="67"/>
      <c r="N10200" s="67" t="s">
        <v>2729</v>
      </c>
      <c r="O10200" s="67"/>
      <c r="P10200" s="408">
        <v>207</v>
      </c>
      <c r="Q10200" s="408">
        <f t="shared" si="243"/>
        <v>207</v>
      </c>
      <c r="R10200" s="408">
        <v>21</v>
      </c>
      <c r="S10200" s="67" t="s">
        <v>3</v>
      </c>
      <c r="T10200" s="67" t="s">
        <v>44</v>
      </c>
      <c r="U10200" s="67" t="s">
        <v>72</v>
      </c>
      <c r="V10200" s="67" t="s">
        <v>72</v>
      </c>
      <c r="W10200" s="67" t="s">
        <v>2740</v>
      </c>
      <c r="X10200" s="67" t="s">
        <v>2912</v>
      </c>
      <c r="Y10200" s="67"/>
      <c r="Z10200" s="67"/>
      <c r="AA10200" s="67">
        <v>45.259099999999997</v>
      </c>
      <c r="AB10200" s="67">
        <v>-123.0744</v>
      </c>
      <c r="AC10200" s="67" t="s">
        <v>2774</v>
      </c>
      <c r="AD10200" s="67"/>
      <c r="AE10200" s="67" t="s">
        <v>2774</v>
      </c>
      <c r="AG10200" s="67" t="s">
        <v>2729</v>
      </c>
      <c r="AH10200" s="67" t="s">
        <v>1657</v>
      </c>
    </row>
    <row r="10201" spans="4:34" x14ac:dyDescent="0.25">
      <c r="D10201" s="67">
        <v>14953442</v>
      </c>
      <c r="E10201" s="68">
        <v>30</v>
      </c>
      <c r="F10201" s="67" t="s">
        <v>1793</v>
      </c>
      <c r="G10201" s="67">
        <v>2018</v>
      </c>
      <c r="H10201" s="67"/>
      <c r="I10201" s="67"/>
      <c r="J10201" s="67"/>
      <c r="K10201" s="67"/>
      <c r="L10201" s="6"/>
      <c r="M10201" s="67"/>
      <c r="N10201" s="67" t="s">
        <v>2729</v>
      </c>
      <c r="O10201" s="67"/>
      <c r="P10201" s="408">
        <v>207</v>
      </c>
      <c r="Q10201" s="408">
        <f t="shared" si="243"/>
        <v>207</v>
      </c>
      <c r="R10201" s="408">
        <v>22</v>
      </c>
      <c r="S10201" s="67" t="s">
        <v>3</v>
      </c>
      <c r="T10201" s="67" t="s">
        <v>44</v>
      </c>
      <c r="U10201" s="67" t="s">
        <v>72</v>
      </c>
      <c r="V10201" s="67" t="s">
        <v>72</v>
      </c>
      <c r="W10201" s="67" t="s">
        <v>2740</v>
      </c>
      <c r="X10201" s="67" t="s">
        <v>2912</v>
      </c>
      <c r="Y10201" s="67"/>
      <c r="Z10201" s="67"/>
      <c r="AA10201" s="67">
        <v>45.259099999999997</v>
      </c>
      <c r="AB10201" s="67">
        <v>-123.0744</v>
      </c>
      <c r="AC10201" s="67" t="s">
        <v>2774</v>
      </c>
      <c r="AD10201" s="67"/>
      <c r="AE10201" s="67" t="s">
        <v>2774</v>
      </c>
      <c r="AG10201" s="67" t="s">
        <v>2729</v>
      </c>
      <c r="AH10201" s="67" t="s">
        <v>1657</v>
      </c>
    </row>
    <row r="10202" spans="4:34" x14ac:dyDescent="0.25">
      <c r="D10202" s="67">
        <v>14953442</v>
      </c>
      <c r="E10202" s="68">
        <v>30</v>
      </c>
      <c r="F10202" s="67" t="s">
        <v>1793</v>
      </c>
      <c r="G10202" s="67">
        <v>2018</v>
      </c>
      <c r="H10202" s="67"/>
      <c r="I10202" s="67"/>
      <c r="J10202" s="67"/>
      <c r="K10202" s="67"/>
      <c r="L10202" s="6"/>
      <c r="M10202" s="67"/>
      <c r="N10202" s="67" t="s">
        <v>2729</v>
      </c>
      <c r="O10202" s="67"/>
      <c r="P10202" s="408">
        <v>207</v>
      </c>
      <c r="Q10202" s="408">
        <f t="shared" si="243"/>
        <v>207</v>
      </c>
      <c r="R10202" s="408">
        <v>23</v>
      </c>
      <c r="S10202" s="67" t="s">
        <v>3</v>
      </c>
      <c r="T10202" s="67" t="s">
        <v>44</v>
      </c>
      <c r="U10202" s="67" t="s">
        <v>72</v>
      </c>
      <c r="V10202" s="67" t="s">
        <v>72</v>
      </c>
      <c r="W10202" s="67" t="s">
        <v>2740</v>
      </c>
      <c r="X10202" s="67" t="s">
        <v>2912</v>
      </c>
      <c r="Y10202" s="67"/>
      <c r="Z10202" s="67"/>
      <c r="AA10202" s="67">
        <v>45.259099999999997</v>
      </c>
      <c r="AB10202" s="67">
        <v>-123.0744</v>
      </c>
      <c r="AC10202" s="67" t="s">
        <v>2774</v>
      </c>
      <c r="AD10202" s="67"/>
      <c r="AE10202" s="67" t="s">
        <v>2774</v>
      </c>
      <c r="AG10202" s="67" t="s">
        <v>2729</v>
      </c>
      <c r="AH10202" s="67" t="s">
        <v>1657</v>
      </c>
    </row>
    <row r="10203" spans="4:34" x14ac:dyDescent="0.25">
      <c r="D10203" s="67">
        <v>14953442</v>
      </c>
      <c r="E10203" s="68">
        <v>30</v>
      </c>
      <c r="F10203" s="67" t="s">
        <v>1793</v>
      </c>
      <c r="G10203" s="67">
        <v>2018</v>
      </c>
      <c r="H10203" s="67"/>
      <c r="I10203" s="67"/>
      <c r="J10203" s="67"/>
      <c r="K10203" s="67"/>
      <c r="L10203" s="6"/>
      <c r="M10203" s="67"/>
      <c r="N10203" s="67" t="s">
        <v>2729</v>
      </c>
      <c r="O10203" s="67"/>
      <c r="P10203" s="408">
        <v>207</v>
      </c>
      <c r="Q10203" s="408">
        <f t="shared" si="243"/>
        <v>207</v>
      </c>
      <c r="R10203" s="408">
        <v>24</v>
      </c>
      <c r="S10203" s="67" t="s">
        <v>3</v>
      </c>
      <c r="T10203" s="67" t="s">
        <v>44</v>
      </c>
      <c r="U10203" s="67" t="s">
        <v>72</v>
      </c>
      <c r="V10203" s="67" t="s">
        <v>72</v>
      </c>
      <c r="W10203" s="67" t="s">
        <v>2740</v>
      </c>
      <c r="X10203" s="67" t="s">
        <v>2912</v>
      </c>
      <c r="Y10203" s="67"/>
      <c r="Z10203" s="67"/>
      <c r="AA10203" s="67">
        <v>45.259099999999997</v>
      </c>
      <c r="AB10203" s="67">
        <v>-123.0744</v>
      </c>
      <c r="AC10203" s="67" t="s">
        <v>2774</v>
      </c>
      <c r="AD10203" s="67"/>
      <c r="AE10203" s="67" t="s">
        <v>2774</v>
      </c>
      <c r="AG10203" s="67" t="s">
        <v>2729</v>
      </c>
      <c r="AH10203" s="67" t="s">
        <v>1657</v>
      </c>
    </row>
    <row r="10204" spans="4:34" x14ac:dyDescent="0.25">
      <c r="D10204" s="67">
        <v>14953442</v>
      </c>
      <c r="E10204" s="68">
        <v>30</v>
      </c>
      <c r="F10204" s="67" t="s">
        <v>1793</v>
      </c>
      <c r="G10204" s="67">
        <v>2018</v>
      </c>
      <c r="H10204" s="67"/>
      <c r="I10204" s="67"/>
      <c r="J10204" s="67"/>
      <c r="K10204" s="67"/>
      <c r="L10204" s="6"/>
      <c r="M10204" s="67"/>
      <c r="N10204" s="67" t="s">
        <v>2729</v>
      </c>
      <c r="O10204" s="67"/>
      <c r="P10204" s="408">
        <v>207</v>
      </c>
      <c r="Q10204" s="408">
        <f t="shared" si="243"/>
        <v>207</v>
      </c>
      <c r="R10204" s="408">
        <v>25</v>
      </c>
      <c r="S10204" s="67" t="s">
        <v>3</v>
      </c>
      <c r="T10204" s="67" t="s">
        <v>44</v>
      </c>
      <c r="U10204" s="67" t="s">
        <v>72</v>
      </c>
      <c r="V10204" s="67" t="s">
        <v>72</v>
      </c>
      <c r="W10204" s="67" t="s">
        <v>2740</v>
      </c>
      <c r="X10204" s="67" t="s">
        <v>2912</v>
      </c>
      <c r="Y10204" s="67"/>
      <c r="Z10204" s="67"/>
      <c r="AA10204" s="67">
        <v>45.259099999999997</v>
      </c>
      <c r="AB10204" s="67">
        <v>-123.0744</v>
      </c>
      <c r="AC10204" s="67" t="s">
        <v>2774</v>
      </c>
      <c r="AD10204" s="67"/>
      <c r="AE10204" s="67" t="s">
        <v>2774</v>
      </c>
      <c r="AG10204" s="67" t="s">
        <v>2729</v>
      </c>
      <c r="AH10204" s="67" t="s">
        <v>1657</v>
      </c>
    </row>
    <row r="10205" spans="4:34" x14ac:dyDescent="0.25">
      <c r="D10205" s="67">
        <v>14953442</v>
      </c>
      <c r="E10205" s="68">
        <v>30</v>
      </c>
      <c r="F10205" s="67" t="s">
        <v>1793</v>
      </c>
      <c r="G10205" s="67">
        <v>2018</v>
      </c>
      <c r="H10205" s="67"/>
      <c r="I10205" s="67"/>
      <c r="J10205" s="67"/>
      <c r="K10205" s="67"/>
      <c r="L10205" s="6"/>
      <c r="M10205" s="67"/>
      <c r="N10205" s="67" t="s">
        <v>2729</v>
      </c>
      <c r="O10205" s="67"/>
      <c r="P10205" s="408">
        <v>207</v>
      </c>
      <c r="Q10205" s="408">
        <f t="shared" si="243"/>
        <v>207</v>
      </c>
      <c r="R10205" s="408">
        <v>26</v>
      </c>
      <c r="S10205" s="67" t="s">
        <v>3</v>
      </c>
      <c r="T10205" s="67" t="s">
        <v>44</v>
      </c>
      <c r="U10205" s="67" t="s">
        <v>72</v>
      </c>
      <c r="V10205" s="67" t="s">
        <v>72</v>
      </c>
      <c r="W10205" s="67" t="s">
        <v>2740</v>
      </c>
      <c r="X10205" s="67" t="s">
        <v>2912</v>
      </c>
      <c r="Y10205" s="67"/>
      <c r="Z10205" s="67"/>
      <c r="AA10205" s="67">
        <v>45.259099999999997</v>
      </c>
      <c r="AB10205" s="67">
        <v>-123.0744</v>
      </c>
      <c r="AC10205" s="67" t="s">
        <v>2774</v>
      </c>
      <c r="AD10205" s="67"/>
      <c r="AE10205" s="67" t="s">
        <v>2774</v>
      </c>
      <c r="AG10205" s="67" t="s">
        <v>2729</v>
      </c>
      <c r="AH10205" s="67" t="s">
        <v>1657</v>
      </c>
    </row>
    <row r="10206" spans="4:34" x14ac:dyDescent="0.25">
      <c r="D10206" s="67">
        <v>14953442</v>
      </c>
      <c r="E10206" s="68">
        <v>30</v>
      </c>
      <c r="F10206" s="67" t="s">
        <v>1793</v>
      </c>
      <c r="G10206" s="67">
        <v>2018</v>
      </c>
      <c r="H10206" s="67"/>
      <c r="I10206" s="67"/>
      <c r="J10206" s="67"/>
      <c r="K10206" s="67"/>
      <c r="L10206" s="6"/>
      <c r="M10206" s="67"/>
      <c r="N10206" s="67" t="s">
        <v>2729</v>
      </c>
      <c r="O10206" s="67"/>
      <c r="P10206" s="408">
        <v>207</v>
      </c>
      <c r="Q10206" s="408">
        <f t="shared" si="243"/>
        <v>207</v>
      </c>
      <c r="R10206" s="408">
        <v>27</v>
      </c>
      <c r="S10206" s="67" t="s">
        <v>3</v>
      </c>
      <c r="T10206" s="67" t="s">
        <v>44</v>
      </c>
      <c r="U10206" s="67" t="s">
        <v>72</v>
      </c>
      <c r="V10206" s="67" t="s">
        <v>72</v>
      </c>
      <c r="W10206" s="67" t="s">
        <v>2740</v>
      </c>
      <c r="X10206" s="67" t="s">
        <v>2912</v>
      </c>
      <c r="Y10206" s="67"/>
      <c r="Z10206" s="67"/>
      <c r="AA10206" s="67">
        <v>45.259099999999997</v>
      </c>
      <c r="AB10206" s="67">
        <v>-123.0744</v>
      </c>
      <c r="AC10206" s="67" t="s">
        <v>2774</v>
      </c>
      <c r="AD10206" s="67"/>
      <c r="AE10206" s="67" t="s">
        <v>2774</v>
      </c>
      <c r="AG10206" s="67" t="s">
        <v>2729</v>
      </c>
      <c r="AH10206" s="67" t="s">
        <v>1657</v>
      </c>
    </row>
    <row r="10207" spans="4:34" x14ac:dyDescent="0.25">
      <c r="D10207" s="67">
        <v>14989869</v>
      </c>
      <c r="E10207" s="68">
        <v>31</v>
      </c>
      <c r="F10207" s="67" t="s">
        <v>1793</v>
      </c>
      <c r="G10207" s="67">
        <v>2018</v>
      </c>
      <c r="H10207" s="67"/>
      <c r="I10207" s="67"/>
      <c r="J10207" s="67"/>
      <c r="K10207" s="67"/>
      <c r="L10207" s="6"/>
      <c r="M10207" s="67"/>
      <c r="N10207" s="67" t="s">
        <v>2729</v>
      </c>
      <c r="O10207" s="67"/>
      <c r="P10207" s="408">
        <v>208</v>
      </c>
      <c r="Q10207" s="408">
        <f t="shared" si="243"/>
        <v>208</v>
      </c>
      <c r="R10207" s="408">
        <v>1</v>
      </c>
      <c r="S10207" s="67" t="s">
        <v>3</v>
      </c>
      <c r="T10207" s="67" t="s">
        <v>44</v>
      </c>
      <c r="U10207" s="67" t="s">
        <v>72</v>
      </c>
      <c r="V10207" s="67" t="s">
        <v>72</v>
      </c>
      <c r="W10207" s="67" t="s">
        <v>2768</v>
      </c>
      <c r="X10207" s="67" t="s">
        <v>561</v>
      </c>
      <c r="Y10207" s="67"/>
      <c r="Z10207" s="67"/>
      <c r="AA10207" s="67">
        <v>45.132800000000003</v>
      </c>
      <c r="AB10207" s="67">
        <v>-123.3732</v>
      </c>
      <c r="AC10207" s="67" t="s">
        <v>2774</v>
      </c>
      <c r="AD10207" s="67"/>
      <c r="AE10207" s="67" t="s">
        <v>2774</v>
      </c>
      <c r="AG10207" s="67" t="s">
        <v>2729</v>
      </c>
      <c r="AH10207" s="67" t="s">
        <v>1657</v>
      </c>
    </row>
    <row r="10208" spans="4:34" x14ac:dyDescent="0.25">
      <c r="D10208" s="67">
        <v>14989869</v>
      </c>
      <c r="E10208" s="68">
        <v>31</v>
      </c>
      <c r="F10208" s="67" t="s">
        <v>1793</v>
      </c>
      <c r="G10208" s="67">
        <v>2018</v>
      </c>
      <c r="H10208" s="67"/>
      <c r="I10208" s="67"/>
      <c r="J10208" s="67"/>
      <c r="K10208" s="67"/>
      <c r="L10208" s="6"/>
      <c r="M10208" s="67"/>
      <c r="N10208" s="67" t="s">
        <v>2729</v>
      </c>
      <c r="O10208" s="67"/>
      <c r="P10208" s="408">
        <v>208</v>
      </c>
      <c r="Q10208" s="408">
        <f t="shared" si="243"/>
        <v>208</v>
      </c>
      <c r="R10208" s="408">
        <v>2</v>
      </c>
      <c r="S10208" s="67" t="s">
        <v>3</v>
      </c>
      <c r="T10208" s="67" t="s">
        <v>44</v>
      </c>
      <c r="U10208" s="67" t="s">
        <v>72</v>
      </c>
      <c r="V10208" s="67" t="s">
        <v>72</v>
      </c>
      <c r="W10208" s="67" t="s">
        <v>2768</v>
      </c>
      <c r="X10208" s="67" t="s">
        <v>561</v>
      </c>
      <c r="Y10208" s="67"/>
      <c r="Z10208" s="67"/>
      <c r="AA10208" s="67">
        <v>45.132800000000003</v>
      </c>
      <c r="AB10208" s="67">
        <v>-123.3732</v>
      </c>
      <c r="AC10208" s="67" t="s">
        <v>2774</v>
      </c>
      <c r="AD10208" s="67"/>
      <c r="AE10208" s="67" t="s">
        <v>2774</v>
      </c>
      <c r="AG10208" s="67" t="s">
        <v>2729</v>
      </c>
      <c r="AH10208" s="67" t="s">
        <v>1657</v>
      </c>
    </row>
    <row r="10209" spans="4:34" x14ac:dyDescent="0.25">
      <c r="D10209" s="67">
        <v>14989869</v>
      </c>
      <c r="E10209" s="68">
        <v>31</v>
      </c>
      <c r="F10209" s="67" t="s">
        <v>1793</v>
      </c>
      <c r="G10209" s="67">
        <v>2018</v>
      </c>
      <c r="H10209" s="67"/>
      <c r="I10209" s="67"/>
      <c r="J10209" s="67"/>
      <c r="K10209" s="67"/>
      <c r="L10209" s="6"/>
      <c r="M10209" s="67"/>
      <c r="N10209" s="67" t="s">
        <v>2729</v>
      </c>
      <c r="O10209" s="67"/>
      <c r="P10209" s="408">
        <v>208</v>
      </c>
      <c r="Q10209" s="408">
        <f t="shared" si="243"/>
        <v>208</v>
      </c>
      <c r="R10209" s="408">
        <v>3</v>
      </c>
      <c r="S10209" s="67" t="s">
        <v>3</v>
      </c>
      <c r="T10209" s="67" t="s">
        <v>44</v>
      </c>
      <c r="U10209" s="67" t="s">
        <v>72</v>
      </c>
      <c r="V10209" s="67" t="s">
        <v>72</v>
      </c>
      <c r="W10209" s="67" t="s">
        <v>2768</v>
      </c>
      <c r="X10209" s="67" t="s">
        <v>561</v>
      </c>
      <c r="Y10209" s="67"/>
      <c r="Z10209" s="67"/>
      <c r="AA10209" s="67">
        <v>45.132800000000003</v>
      </c>
      <c r="AB10209" s="67">
        <v>-123.3732</v>
      </c>
      <c r="AC10209" s="67" t="s">
        <v>2774</v>
      </c>
      <c r="AD10209" s="67"/>
      <c r="AE10209" s="67" t="s">
        <v>2774</v>
      </c>
      <c r="AG10209" s="67" t="s">
        <v>2729</v>
      </c>
      <c r="AH10209" s="67" t="s">
        <v>1657</v>
      </c>
    </row>
    <row r="10210" spans="4:34" x14ac:dyDescent="0.25">
      <c r="D10210" s="67">
        <v>14989869</v>
      </c>
      <c r="E10210" s="68">
        <v>31</v>
      </c>
      <c r="F10210" s="67" t="s">
        <v>1793</v>
      </c>
      <c r="G10210" s="67">
        <v>2018</v>
      </c>
      <c r="H10210" s="67"/>
      <c r="I10210" s="67"/>
      <c r="J10210" s="67"/>
      <c r="K10210" s="67"/>
      <c r="L10210" s="6"/>
      <c r="M10210" s="67"/>
      <c r="N10210" s="67" t="s">
        <v>2729</v>
      </c>
      <c r="O10210" s="67"/>
      <c r="P10210" s="408">
        <v>208</v>
      </c>
      <c r="Q10210" s="408">
        <f t="shared" si="243"/>
        <v>208</v>
      </c>
      <c r="R10210" s="408">
        <v>4</v>
      </c>
      <c r="S10210" s="67" t="s">
        <v>3</v>
      </c>
      <c r="T10210" s="67" t="s">
        <v>44</v>
      </c>
      <c r="U10210" s="67" t="s">
        <v>72</v>
      </c>
      <c r="V10210" s="67" t="s">
        <v>72</v>
      </c>
      <c r="W10210" s="67" t="s">
        <v>2768</v>
      </c>
      <c r="X10210" s="67" t="s">
        <v>561</v>
      </c>
      <c r="Y10210" s="67"/>
      <c r="Z10210" s="67"/>
      <c r="AA10210" s="67">
        <v>45.132800000000003</v>
      </c>
      <c r="AB10210" s="67">
        <v>-123.3732</v>
      </c>
      <c r="AC10210" s="67" t="s">
        <v>2774</v>
      </c>
      <c r="AD10210" s="67"/>
      <c r="AE10210" s="67" t="s">
        <v>2774</v>
      </c>
      <c r="AG10210" s="67" t="s">
        <v>2729</v>
      </c>
      <c r="AH10210" s="67" t="s">
        <v>1657</v>
      </c>
    </row>
    <row r="10211" spans="4:34" x14ac:dyDescent="0.25">
      <c r="D10211" s="67">
        <v>14989869</v>
      </c>
      <c r="E10211" s="68">
        <v>31</v>
      </c>
      <c r="F10211" s="67" t="s">
        <v>1793</v>
      </c>
      <c r="G10211" s="67">
        <v>2018</v>
      </c>
      <c r="H10211" s="67"/>
      <c r="I10211" s="67"/>
      <c r="J10211" s="67"/>
      <c r="K10211" s="67"/>
      <c r="L10211" s="6"/>
      <c r="M10211" s="67"/>
      <c r="N10211" s="67" t="s">
        <v>2729</v>
      </c>
      <c r="O10211" s="67"/>
      <c r="P10211" s="408">
        <v>208</v>
      </c>
      <c r="Q10211" s="408">
        <f t="shared" si="243"/>
        <v>208</v>
      </c>
      <c r="R10211" s="408">
        <v>5</v>
      </c>
      <c r="S10211" s="67" t="s">
        <v>3</v>
      </c>
      <c r="T10211" s="67" t="s">
        <v>44</v>
      </c>
      <c r="U10211" s="67" t="s">
        <v>72</v>
      </c>
      <c r="V10211" s="67" t="s">
        <v>72</v>
      </c>
      <c r="W10211" s="67" t="s">
        <v>2768</v>
      </c>
      <c r="X10211" s="67" t="s">
        <v>561</v>
      </c>
      <c r="Y10211" s="67"/>
      <c r="Z10211" s="67"/>
      <c r="AA10211" s="67">
        <v>45.132800000000003</v>
      </c>
      <c r="AB10211" s="67">
        <v>-123.3732</v>
      </c>
      <c r="AC10211" s="67" t="s">
        <v>2774</v>
      </c>
      <c r="AD10211" s="67"/>
      <c r="AE10211" s="67" t="s">
        <v>2774</v>
      </c>
      <c r="AG10211" s="67" t="s">
        <v>2729</v>
      </c>
      <c r="AH10211" s="67" t="s">
        <v>1657</v>
      </c>
    </row>
    <row r="10212" spans="4:34" x14ac:dyDescent="0.25">
      <c r="D10212" s="67">
        <v>14989869</v>
      </c>
      <c r="E10212" s="68">
        <v>31</v>
      </c>
      <c r="F10212" s="67" t="s">
        <v>1793</v>
      </c>
      <c r="G10212" s="67">
        <v>2018</v>
      </c>
      <c r="H10212" s="67"/>
      <c r="I10212" s="67"/>
      <c r="J10212" s="67"/>
      <c r="K10212" s="67"/>
      <c r="L10212" s="6"/>
      <c r="M10212" s="67"/>
      <c r="N10212" s="67" t="s">
        <v>2729</v>
      </c>
      <c r="O10212" s="67"/>
      <c r="P10212" s="408">
        <v>208</v>
      </c>
      <c r="Q10212" s="408">
        <f t="shared" si="243"/>
        <v>208</v>
      </c>
      <c r="R10212" s="408">
        <v>6</v>
      </c>
      <c r="S10212" s="67" t="s">
        <v>3</v>
      </c>
      <c r="T10212" s="67" t="s">
        <v>44</v>
      </c>
      <c r="U10212" s="67" t="s">
        <v>72</v>
      </c>
      <c r="V10212" s="67" t="s">
        <v>72</v>
      </c>
      <c r="W10212" s="67" t="s">
        <v>2768</v>
      </c>
      <c r="X10212" s="67" t="s">
        <v>561</v>
      </c>
      <c r="Y10212" s="67"/>
      <c r="Z10212" s="67"/>
      <c r="AA10212" s="67">
        <v>45.132800000000003</v>
      </c>
      <c r="AB10212" s="67">
        <v>-123.3732</v>
      </c>
      <c r="AC10212" s="67" t="s">
        <v>2774</v>
      </c>
      <c r="AD10212" s="67"/>
      <c r="AE10212" s="67" t="s">
        <v>2774</v>
      </c>
      <c r="AG10212" s="67" t="s">
        <v>2729</v>
      </c>
      <c r="AH10212" s="67" t="s">
        <v>1657</v>
      </c>
    </row>
    <row r="10213" spans="4:34" x14ac:dyDescent="0.25">
      <c r="D10213" s="67">
        <v>14990074</v>
      </c>
      <c r="E10213" s="68">
        <v>31</v>
      </c>
      <c r="F10213" s="67" t="s">
        <v>1793</v>
      </c>
      <c r="G10213" s="67">
        <v>2018</v>
      </c>
      <c r="H10213" s="67"/>
      <c r="I10213" s="67"/>
      <c r="J10213" s="67"/>
      <c r="K10213" s="67"/>
      <c r="L10213" s="6"/>
      <c r="M10213" s="67"/>
      <c r="N10213" s="67" t="s">
        <v>2729</v>
      </c>
      <c r="O10213" s="67"/>
      <c r="P10213" s="408">
        <v>209</v>
      </c>
      <c r="Q10213" s="408">
        <f t="shared" si="243"/>
        <v>209</v>
      </c>
      <c r="R10213" s="408">
        <v>1</v>
      </c>
      <c r="S10213" s="67" t="s">
        <v>3</v>
      </c>
      <c r="T10213" s="67" t="s">
        <v>44</v>
      </c>
      <c r="U10213" s="67" t="s">
        <v>72</v>
      </c>
      <c r="V10213" s="67" t="s">
        <v>72</v>
      </c>
      <c r="W10213" s="67" t="s">
        <v>2769</v>
      </c>
      <c r="X10213" s="67" t="s">
        <v>561</v>
      </c>
      <c r="Y10213" s="67"/>
      <c r="Z10213" s="67"/>
      <c r="AA10213" s="67">
        <v>45.132399999999997</v>
      </c>
      <c r="AB10213" s="67">
        <v>-123.3732</v>
      </c>
      <c r="AC10213" s="67" t="s">
        <v>2774</v>
      </c>
      <c r="AD10213" s="67"/>
      <c r="AE10213" s="67" t="s">
        <v>2774</v>
      </c>
      <c r="AG10213" s="67" t="s">
        <v>2729</v>
      </c>
      <c r="AH10213" s="67" t="s">
        <v>1657</v>
      </c>
    </row>
    <row r="10214" spans="4:34" x14ac:dyDescent="0.25">
      <c r="D10214" s="67">
        <v>14990074</v>
      </c>
      <c r="E10214" s="68">
        <v>31</v>
      </c>
      <c r="F10214" s="67" t="s">
        <v>1793</v>
      </c>
      <c r="G10214" s="67">
        <v>2018</v>
      </c>
      <c r="H10214" s="67"/>
      <c r="I10214" s="67"/>
      <c r="J10214" s="67"/>
      <c r="K10214" s="67"/>
      <c r="L10214" s="6"/>
      <c r="M10214" s="67"/>
      <c r="N10214" s="67" t="s">
        <v>2729</v>
      </c>
      <c r="O10214" s="67"/>
      <c r="P10214" s="408">
        <v>209</v>
      </c>
      <c r="Q10214" s="408">
        <f t="shared" si="243"/>
        <v>209</v>
      </c>
      <c r="R10214" s="408">
        <v>2</v>
      </c>
      <c r="S10214" s="67" t="s">
        <v>3</v>
      </c>
      <c r="T10214" s="67" t="s">
        <v>44</v>
      </c>
      <c r="U10214" s="67" t="s">
        <v>72</v>
      </c>
      <c r="V10214" s="67" t="s">
        <v>72</v>
      </c>
      <c r="W10214" s="67" t="s">
        <v>2769</v>
      </c>
      <c r="X10214" s="67" t="s">
        <v>561</v>
      </c>
      <c r="Y10214" s="67"/>
      <c r="Z10214" s="67"/>
      <c r="AA10214" s="67">
        <v>45.132399999999997</v>
      </c>
      <c r="AB10214" s="67">
        <v>-123.3732</v>
      </c>
      <c r="AC10214" s="67" t="s">
        <v>2774</v>
      </c>
      <c r="AD10214" s="67"/>
      <c r="AE10214" s="67" t="s">
        <v>2774</v>
      </c>
      <c r="AG10214" s="67" t="s">
        <v>2729</v>
      </c>
      <c r="AH10214" s="67" t="s">
        <v>1657</v>
      </c>
    </row>
    <row r="10215" spans="4:34" x14ac:dyDescent="0.25">
      <c r="D10215" s="67">
        <v>14990074</v>
      </c>
      <c r="E10215" s="68">
        <v>31</v>
      </c>
      <c r="F10215" s="67" t="s">
        <v>1793</v>
      </c>
      <c r="G10215" s="67">
        <v>2018</v>
      </c>
      <c r="H10215" s="67"/>
      <c r="I10215" s="67"/>
      <c r="J10215" s="67"/>
      <c r="K10215" s="67"/>
      <c r="L10215" s="6"/>
      <c r="M10215" s="67"/>
      <c r="N10215" s="67" t="s">
        <v>2729</v>
      </c>
      <c r="O10215" s="67"/>
      <c r="P10215" s="408">
        <v>209</v>
      </c>
      <c r="Q10215" s="408">
        <f t="shared" si="243"/>
        <v>209</v>
      </c>
      <c r="R10215" s="408">
        <v>3</v>
      </c>
      <c r="S10215" s="67" t="s">
        <v>3</v>
      </c>
      <c r="T10215" s="67" t="s">
        <v>44</v>
      </c>
      <c r="U10215" s="67" t="s">
        <v>72</v>
      </c>
      <c r="V10215" s="67" t="s">
        <v>72</v>
      </c>
      <c r="W10215" s="67" t="s">
        <v>2769</v>
      </c>
      <c r="X10215" s="67" t="s">
        <v>561</v>
      </c>
      <c r="Y10215" s="67"/>
      <c r="Z10215" s="67"/>
      <c r="AA10215" s="67">
        <v>45.132399999999997</v>
      </c>
      <c r="AB10215" s="67">
        <v>-123.3732</v>
      </c>
      <c r="AC10215" s="67" t="s">
        <v>2774</v>
      </c>
      <c r="AD10215" s="67"/>
      <c r="AE10215" s="67" t="s">
        <v>2774</v>
      </c>
      <c r="AG10215" s="67" t="s">
        <v>2729</v>
      </c>
      <c r="AH10215" s="67" t="s">
        <v>1657</v>
      </c>
    </row>
    <row r="10216" spans="4:34" x14ac:dyDescent="0.25">
      <c r="D10216" s="67">
        <v>14990074</v>
      </c>
      <c r="E10216" s="68">
        <v>31</v>
      </c>
      <c r="F10216" s="67" t="s">
        <v>1793</v>
      </c>
      <c r="G10216" s="67">
        <v>2018</v>
      </c>
      <c r="H10216" s="67"/>
      <c r="I10216" s="67"/>
      <c r="J10216" s="67"/>
      <c r="K10216" s="67"/>
      <c r="L10216" s="6"/>
      <c r="M10216" s="67"/>
      <c r="N10216" s="67" t="s">
        <v>2729</v>
      </c>
      <c r="O10216" s="67"/>
      <c r="P10216" s="408">
        <v>209</v>
      </c>
      <c r="Q10216" s="408">
        <f t="shared" ref="Q10216:Q10279" si="244">P10216</f>
        <v>209</v>
      </c>
      <c r="R10216" s="408">
        <v>4</v>
      </c>
      <c r="S10216" s="67" t="s">
        <v>3</v>
      </c>
      <c r="T10216" s="67" t="s">
        <v>44</v>
      </c>
      <c r="U10216" s="67" t="s">
        <v>72</v>
      </c>
      <c r="V10216" s="67" t="s">
        <v>72</v>
      </c>
      <c r="W10216" s="67" t="s">
        <v>2769</v>
      </c>
      <c r="X10216" s="67" t="s">
        <v>561</v>
      </c>
      <c r="Y10216" s="67"/>
      <c r="Z10216" s="67"/>
      <c r="AA10216" s="67">
        <v>45.132399999999997</v>
      </c>
      <c r="AB10216" s="67">
        <v>-123.3732</v>
      </c>
      <c r="AC10216" s="67" t="s">
        <v>2774</v>
      </c>
      <c r="AD10216" s="67"/>
      <c r="AE10216" s="67" t="s">
        <v>2774</v>
      </c>
      <c r="AG10216" s="67" t="s">
        <v>2729</v>
      </c>
      <c r="AH10216" s="67" t="s">
        <v>1657</v>
      </c>
    </row>
    <row r="10217" spans="4:34" x14ac:dyDescent="0.25">
      <c r="D10217" s="67">
        <v>14990074</v>
      </c>
      <c r="E10217" s="68">
        <v>31</v>
      </c>
      <c r="F10217" s="67" t="s">
        <v>1793</v>
      </c>
      <c r="G10217" s="67">
        <v>2018</v>
      </c>
      <c r="H10217" s="67"/>
      <c r="I10217" s="67"/>
      <c r="J10217" s="67"/>
      <c r="K10217" s="67"/>
      <c r="L10217" s="6"/>
      <c r="M10217" s="67"/>
      <c r="N10217" s="67" t="s">
        <v>2729</v>
      </c>
      <c r="O10217" s="67"/>
      <c r="P10217" s="408">
        <v>209</v>
      </c>
      <c r="Q10217" s="408">
        <f t="shared" si="244"/>
        <v>209</v>
      </c>
      <c r="R10217" s="408">
        <v>5</v>
      </c>
      <c r="S10217" s="67" t="s">
        <v>3</v>
      </c>
      <c r="T10217" s="67" t="s">
        <v>44</v>
      </c>
      <c r="U10217" s="67" t="s">
        <v>72</v>
      </c>
      <c r="V10217" s="67" t="s">
        <v>72</v>
      </c>
      <c r="W10217" s="67" t="s">
        <v>2769</v>
      </c>
      <c r="X10217" s="67" t="s">
        <v>561</v>
      </c>
      <c r="Y10217" s="67"/>
      <c r="Z10217" s="67"/>
      <c r="AA10217" s="67">
        <v>45.132399999999997</v>
      </c>
      <c r="AB10217" s="67">
        <v>-123.3732</v>
      </c>
      <c r="AC10217" s="67" t="s">
        <v>2774</v>
      </c>
      <c r="AD10217" s="67"/>
      <c r="AE10217" s="67" t="s">
        <v>2774</v>
      </c>
      <c r="AG10217" s="67" t="s">
        <v>2729</v>
      </c>
      <c r="AH10217" s="67" t="s">
        <v>1657</v>
      </c>
    </row>
    <row r="10218" spans="4:34" x14ac:dyDescent="0.25">
      <c r="D10218" s="67">
        <v>14990074</v>
      </c>
      <c r="E10218" s="68">
        <v>31</v>
      </c>
      <c r="F10218" s="67" t="s">
        <v>1793</v>
      </c>
      <c r="G10218" s="67">
        <v>2018</v>
      </c>
      <c r="H10218" s="67"/>
      <c r="I10218" s="67"/>
      <c r="J10218" s="67"/>
      <c r="K10218" s="67"/>
      <c r="L10218" s="6"/>
      <c r="M10218" s="67"/>
      <c r="N10218" s="67" t="s">
        <v>2729</v>
      </c>
      <c r="O10218" s="67"/>
      <c r="P10218" s="408">
        <v>209</v>
      </c>
      <c r="Q10218" s="408">
        <f t="shared" si="244"/>
        <v>209</v>
      </c>
      <c r="R10218" s="408">
        <v>6</v>
      </c>
      <c r="S10218" s="67" t="s">
        <v>3</v>
      </c>
      <c r="T10218" s="67" t="s">
        <v>44</v>
      </c>
      <c r="U10218" s="67" t="s">
        <v>72</v>
      </c>
      <c r="V10218" s="67" t="s">
        <v>72</v>
      </c>
      <c r="W10218" s="67" t="s">
        <v>2769</v>
      </c>
      <c r="X10218" s="67" t="s">
        <v>561</v>
      </c>
      <c r="Y10218" s="67"/>
      <c r="Z10218" s="67"/>
      <c r="AA10218" s="67">
        <v>45.132399999999997</v>
      </c>
      <c r="AB10218" s="67">
        <v>-123.3732</v>
      </c>
      <c r="AC10218" s="67" t="s">
        <v>2774</v>
      </c>
      <c r="AD10218" s="67"/>
      <c r="AE10218" s="67" t="s">
        <v>2774</v>
      </c>
      <c r="AG10218" s="67" t="s">
        <v>2729</v>
      </c>
      <c r="AH10218" s="67" t="s">
        <v>1657</v>
      </c>
    </row>
    <row r="10219" spans="4:34" x14ac:dyDescent="0.25">
      <c r="D10219" s="67">
        <v>14990074</v>
      </c>
      <c r="E10219" s="68">
        <v>31</v>
      </c>
      <c r="F10219" s="67" t="s">
        <v>1793</v>
      </c>
      <c r="G10219" s="67">
        <v>2018</v>
      </c>
      <c r="H10219" s="67"/>
      <c r="I10219" s="67"/>
      <c r="J10219" s="67"/>
      <c r="K10219" s="67"/>
      <c r="L10219" s="6"/>
      <c r="M10219" s="67"/>
      <c r="N10219" s="67" t="s">
        <v>2729</v>
      </c>
      <c r="O10219" s="67"/>
      <c r="P10219" s="408">
        <v>209</v>
      </c>
      <c r="Q10219" s="408">
        <f t="shared" si="244"/>
        <v>209</v>
      </c>
      <c r="R10219" s="408">
        <v>7</v>
      </c>
      <c r="S10219" s="67" t="s">
        <v>3</v>
      </c>
      <c r="T10219" s="67" t="s">
        <v>44</v>
      </c>
      <c r="U10219" s="67" t="s">
        <v>72</v>
      </c>
      <c r="V10219" s="67" t="s">
        <v>72</v>
      </c>
      <c r="W10219" s="67" t="s">
        <v>2769</v>
      </c>
      <c r="X10219" s="67" t="s">
        <v>561</v>
      </c>
      <c r="Y10219" s="67"/>
      <c r="Z10219" s="67"/>
      <c r="AA10219" s="67">
        <v>45.132399999999997</v>
      </c>
      <c r="AB10219" s="67">
        <v>-123.3732</v>
      </c>
      <c r="AC10219" s="67" t="s">
        <v>2774</v>
      </c>
      <c r="AD10219" s="67"/>
      <c r="AE10219" s="67" t="s">
        <v>2774</v>
      </c>
      <c r="AG10219" s="67" t="s">
        <v>2729</v>
      </c>
      <c r="AH10219" s="67" t="s">
        <v>1657</v>
      </c>
    </row>
    <row r="10220" spans="4:34" x14ac:dyDescent="0.25">
      <c r="D10220" s="67">
        <v>14990074</v>
      </c>
      <c r="E10220" s="68">
        <v>31</v>
      </c>
      <c r="F10220" s="67" t="s">
        <v>1793</v>
      </c>
      <c r="G10220" s="67">
        <v>2018</v>
      </c>
      <c r="H10220" s="67"/>
      <c r="I10220" s="67"/>
      <c r="J10220" s="67"/>
      <c r="K10220" s="67"/>
      <c r="L10220" s="6"/>
      <c r="M10220" s="67"/>
      <c r="N10220" s="67" t="s">
        <v>2729</v>
      </c>
      <c r="O10220" s="67"/>
      <c r="P10220" s="408">
        <v>209</v>
      </c>
      <c r="Q10220" s="408">
        <f t="shared" si="244"/>
        <v>209</v>
      </c>
      <c r="R10220" s="408">
        <v>8</v>
      </c>
      <c r="S10220" s="67" t="s">
        <v>3</v>
      </c>
      <c r="T10220" s="67" t="s">
        <v>44</v>
      </c>
      <c r="U10220" s="67" t="s">
        <v>72</v>
      </c>
      <c r="V10220" s="67" t="s">
        <v>72</v>
      </c>
      <c r="W10220" s="67" t="s">
        <v>2769</v>
      </c>
      <c r="X10220" s="67" t="s">
        <v>561</v>
      </c>
      <c r="Y10220" s="67"/>
      <c r="Z10220" s="67"/>
      <c r="AA10220" s="67">
        <v>45.132399999999997</v>
      </c>
      <c r="AB10220" s="67">
        <v>-123.3732</v>
      </c>
      <c r="AC10220" s="67" t="s">
        <v>2774</v>
      </c>
      <c r="AD10220" s="67"/>
      <c r="AE10220" s="67" t="s">
        <v>2774</v>
      </c>
      <c r="AG10220" s="67" t="s">
        <v>2729</v>
      </c>
      <c r="AH10220" s="67" t="s">
        <v>1657</v>
      </c>
    </row>
    <row r="10221" spans="4:34" x14ac:dyDescent="0.25">
      <c r="D10221" s="67">
        <v>14990074</v>
      </c>
      <c r="E10221" s="68">
        <v>31</v>
      </c>
      <c r="F10221" s="67" t="s">
        <v>1793</v>
      </c>
      <c r="G10221" s="67">
        <v>2018</v>
      </c>
      <c r="H10221" s="67"/>
      <c r="I10221" s="67"/>
      <c r="J10221" s="67"/>
      <c r="K10221" s="67"/>
      <c r="L10221" s="6"/>
      <c r="M10221" s="67"/>
      <c r="N10221" s="67" t="s">
        <v>2729</v>
      </c>
      <c r="O10221" s="67"/>
      <c r="P10221" s="408">
        <v>209</v>
      </c>
      <c r="Q10221" s="408">
        <f t="shared" si="244"/>
        <v>209</v>
      </c>
      <c r="R10221" s="408">
        <v>9</v>
      </c>
      <c r="S10221" s="67" t="s">
        <v>3</v>
      </c>
      <c r="T10221" s="67" t="s">
        <v>44</v>
      </c>
      <c r="U10221" s="67" t="s">
        <v>72</v>
      </c>
      <c r="V10221" s="67" t="s">
        <v>72</v>
      </c>
      <c r="W10221" s="67" t="s">
        <v>2769</v>
      </c>
      <c r="X10221" s="67" t="s">
        <v>561</v>
      </c>
      <c r="Y10221" s="67"/>
      <c r="Z10221" s="67"/>
      <c r="AA10221" s="67">
        <v>45.132399999999997</v>
      </c>
      <c r="AB10221" s="67">
        <v>-123.3732</v>
      </c>
      <c r="AC10221" s="67" t="s">
        <v>2774</v>
      </c>
      <c r="AD10221" s="67"/>
      <c r="AE10221" s="67" t="s">
        <v>2774</v>
      </c>
      <c r="AG10221" s="67" t="s">
        <v>2729</v>
      </c>
      <c r="AH10221" s="67" t="s">
        <v>1657</v>
      </c>
    </row>
    <row r="10222" spans="4:34" x14ac:dyDescent="0.25">
      <c r="D10222" s="67">
        <v>14990074</v>
      </c>
      <c r="E10222" s="68">
        <v>31</v>
      </c>
      <c r="F10222" s="67" t="s">
        <v>1793</v>
      </c>
      <c r="G10222" s="67">
        <v>2018</v>
      </c>
      <c r="H10222" s="67"/>
      <c r="I10222" s="67"/>
      <c r="J10222" s="67"/>
      <c r="K10222" s="67"/>
      <c r="L10222" s="6"/>
      <c r="M10222" s="67"/>
      <c r="N10222" s="67" t="s">
        <v>2729</v>
      </c>
      <c r="O10222" s="67"/>
      <c r="P10222" s="408">
        <v>209</v>
      </c>
      <c r="Q10222" s="408">
        <f t="shared" si="244"/>
        <v>209</v>
      </c>
      <c r="R10222" s="408">
        <v>10</v>
      </c>
      <c r="S10222" s="67" t="s">
        <v>3</v>
      </c>
      <c r="T10222" s="67" t="s">
        <v>44</v>
      </c>
      <c r="U10222" s="67" t="s">
        <v>72</v>
      </c>
      <c r="V10222" s="67" t="s">
        <v>72</v>
      </c>
      <c r="W10222" s="67" t="s">
        <v>2769</v>
      </c>
      <c r="X10222" s="67" t="s">
        <v>561</v>
      </c>
      <c r="Y10222" s="67"/>
      <c r="Z10222" s="67"/>
      <c r="AA10222" s="67">
        <v>45.132399999999997</v>
      </c>
      <c r="AB10222" s="67">
        <v>-123.3732</v>
      </c>
      <c r="AC10222" s="67" t="s">
        <v>2774</v>
      </c>
      <c r="AD10222" s="67"/>
      <c r="AE10222" s="67" t="s">
        <v>2774</v>
      </c>
      <c r="AG10222" s="67" t="s">
        <v>2729</v>
      </c>
      <c r="AH10222" s="67" t="s">
        <v>1657</v>
      </c>
    </row>
    <row r="10223" spans="4:34" x14ac:dyDescent="0.25">
      <c r="D10223" s="67">
        <v>14990074</v>
      </c>
      <c r="E10223" s="68">
        <v>31</v>
      </c>
      <c r="F10223" s="67" t="s">
        <v>1793</v>
      </c>
      <c r="G10223" s="67">
        <v>2018</v>
      </c>
      <c r="H10223" s="67"/>
      <c r="I10223" s="67"/>
      <c r="J10223" s="67"/>
      <c r="K10223" s="67"/>
      <c r="L10223" s="6"/>
      <c r="M10223" s="67"/>
      <c r="N10223" s="67" t="s">
        <v>2729</v>
      </c>
      <c r="O10223" s="67"/>
      <c r="P10223" s="408">
        <v>209</v>
      </c>
      <c r="Q10223" s="408">
        <f t="shared" si="244"/>
        <v>209</v>
      </c>
      <c r="R10223" s="408">
        <v>11</v>
      </c>
      <c r="S10223" s="67" t="s">
        <v>3</v>
      </c>
      <c r="T10223" s="67" t="s">
        <v>44</v>
      </c>
      <c r="U10223" s="67" t="s">
        <v>72</v>
      </c>
      <c r="V10223" s="67" t="s">
        <v>72</v>
      </c>
      <c r="W10223" s="67" t="s">
        <v>2769</v>
      </c>
      <c r="X10223" s="67" t="s">
        <v>561</v>
      </c>
      <c r="Y10223" s="67"/>
      <c r="Z10223" s="67"/>
      <c r="AA10223" s="67">
        <v>45.132399999999997</v>
      </c>
      <c r="AB10223" s="67">
        <v>-123.3732</v>
      </c>
      <c r="AC10223" s="67" t="s">
        <v>2774</v>
      </c>
      <c r="AD10223" s="67"/>
      <c r="AE10223" s="67" t="s">
        <v>2774</v>
      </c>
      <c r="AG10223" s="67" t="s">
        <v>2729</v>
      </c>
      <c r="AH10223" s="67" t="s">
        <v>1657</v>
      </c>
    </row>
    <row r="10224" spans="4:34" x14ac:dyDescent="0.25">
      <c r="D10224" s="67">
        <v>14990074</v>
      </c>
      <c r="E10224" s="68">
        <v>31</v>
      </c>
      <c r="F10224" s="67" t="s">
        <v>1793</v>
      </c>
      <c r="G10224" s="67">
        <v>2018</v>
      </c>
      <c r="H10224" s="67"/>
      <c r="I10224" s="67"/>
      <c r="J10224" s="67"/>
      <c r="K10224" s="67"/>
      <c r="L10224" s="6"/>
      <c r="M10224" s="67"/>
      <c r="N10224" s="67" t="s">
        <v>2729</v>
      </c>
      <c r="O10224" s="67"/>
      <c r="P10224" s="408">
        <v>209</v>
      </c>
      <c r="Q10224" s="408">
        <f t="shared" si="244"/>
        <v>209</v>
      </c>
      <c r="R10224" s="408">
        <v>12</v>
      </c>
      <c r="S10224" s="67" t="s">
        <v>3</v>
      </c>
      <c r="T10224" s="67" t="s">
        <v>44</v>
      </c>
      <c r="U10224" s="67" t="s">
        <v>72</v>
      </c>
      <c r="V10224" s="67" t="s">
        <v>72</v>
      </c>
      <c r="W10224" s="67" t="s">
        <v>2769</v>
      </c>
      <c r="X10224" s="67" t="s">
        <v>561</v>
      </c>
      <c r="Y10224" s="67"/>
      <c r="Z10224" s="67"/>
      <c r="AA10224" s="67">
        <v>45.132399999999997</v>
      </c>
      <c r="AB10224" s="67">
        <v>-123.3732</v>
      </c>
      <c r="AC10224" s="67" t="s">
        <v>2774</v>
      </c>
      <c r="AD10224" s="67"/>
      <c r="AE10224" s="67" t="s">
        <v>2774</v>
      </c>
      <c r="AG10224" s="67" t="s">
        <v>2729</v>
      </c>
      <c r="AH10224" s="67" t="s">
        <v>1657</v>
      </c>
    </row>
    <row r="10225" spans="4:34" x14ac:dyDescent="0.25">
      <c r="D10225" s="67">
        <v>14990074</v>
      </c>
      <c r="E10225" s="68">
        <v>31</v>
      </c>
      <c r="F10225" s="67" t="s">
        <v>1793</v>
      </c>
      <c r="G10225" s="67">
        <v>2018</v>
      </c>
      <c r="H10225" s="67"/>
      <c r="I10225" s="67"/>
      <c r="J10225" s="67"/>
      <c r="K10225" s="67"/>
      <c r="L10225" s="6"/>
      <c r="M10225" s="67"/>
      <c r="N10225" s="67" t="s">
        <v>2729</v>
      </c>
      <c r="O10225" s="67"/>
      <c r="P10225" s="408">
        <v>209</v>
      </c>
      <c r="Q10225" s="408">
        <f t="shared" si="244"/>
        <v>209</v>
      </c>
      <c r="R10225" s="408">
        <v>13</v>
      </c>
      <c r="S10225" s="67" t="s">
        <v>3</v>
      </c>
      <c r="T10225" s="67" t="s">
        <v>44</v>
      </c>
      <c r="U10225" s="67" t="s">
        <v>72</v>
      </c>
      <c r="V10225" s="67" t="s">
        <v>72</v>
      </c>
      <c r="W10225" s="67" t="s">
        <v>2769</v>
      </c>
      <c r="X10225" s="67" t="s">
        <v>561</v>
      </c>
      <c r="Y10225" s="67"/>
      <c r="Z10225" s="67"/>
      <c r="AA10225" s="67">
        <v>45.132399999999997</v>
      </c>
      <c r="AB10225" s="67">
        <v>-123.3732</v>
      </c>
      <c r="AC10225" s="67" t="s">
        <v>2774</v>
      </c>
      <c r="AD10225" s="67"/>
      <c r="AE10225" s="67" t="s">
        <v>2774</v>
      </c>
      <c r="AG10225" s="67" t="s">
        <v>2729</v>
      </c>
      <c r="AH10225" s="67" t="s">
        <v>1657</v>
      </c>
    </row>
    <row r="10226" spans="4:34" x14ac:dyDescent="0.25">
      <c r="D10226" s="67">
        <v>14990074</v>
      </c>
      <c r="E10226" s="68">
        <v>31</v>
      </c>
      <c r="F10226" s="67" t="s">
        <v>1793</v>
      </c>
      <c r="G10226" s="67">
        <v>2018</v>
      </c>
      <c r="H10226" s="67"/>
      <c r="I10226" s="67"/>
      <c r="J10226" s="67"/>
      <c r="K10226" s="67"/>
      <c r="L10226" s="6"/>
      <c r="M10226" s="67"/>
      <c r="N10226" s="67" t="s">
        <v>2729</v>
      </c>
      <c r="O10226" s="67"/>
      <c r="P10226" s="408">
        <v>209</v>
      </c>
      <c r="Q10226" s="408">
        <f t="shared" si="244"/>
        <v>209</v>
      </c>
      <c r="R10226" s="408">
        <v>14</v>
      </c>
      <c r="S10226" s="67" t="s">
        <v>3</v>
      </c>
      <c r="T10226" s="67" t="s">
        <v>44</v>
      </c>
      <c r="U10226" s="67" t="s">
        <v>72</v>
      </c>
      <c r="V10226" s="67" t="s">
        <v>72</v>
      </c>
      <c r="W10226" s="67" t="s">
        <v>2769</v>
      </c>
      <c r="X10226" s="67" t="s">
        <v>561</v>
      </c>
      <c r="Y10226" s="67"/>
      <c r="Z10226" s="67"/>
      <c r="AA10226" s="67">
        <v>45.132399999999997</v>
      </c>
      <c r="AB10226" s="67">
        <v>-123.3732</v>
      </c>
      <c r="AC10226" s="67" t="s">
        <v>2774</v>
      </c>
      <c r="AD10226" s="67"/>
      <c r="AE10226" s="67" t="s">
        <v>2774</v>
      </c>
      <c r="AG10226" s="67" t="s">
        <v>2729</v>
      </c>
      <c r="AH10226" s="67" t="s">
        <v>1657</v>
      </c>
    </row>
    <row r="10227" spans="4:34" x14ac:dyDescent="0.25">
      <c r="D10227" s="67">
        <v>14990074</v>
      </c>
      <c r="E10227" s="68">
        <v>31</v>
      </c>
      <c r="F10227" s="67" t="s">
        <v>1793</v>
      </c>
      <c r="G10227" s="67">
        <v>2018</v>
      </c>
      <c r="H10227" s="67"/>
      <c r="I10227" s="67"/>
      <c r="J10227" s="67"/>
      <c r="K10227" s="67"/>
      <c r="L10227" s="6"/>
      <c r="M10227" s="67"/>
      <c r="N10227" s="67" t="s">
        <v>2729</v>
      </c>
      <c r="O10227" s="67"/>
      <c r="P10227" s="408">
        <v>209</v>
      </c>
      <c r="Q10227" s="408">
        <f t="shared" si="244"/>
        <v>209</v>
      </c>
      <c r="R10227" s="408">
        <v>15</v>
      </c>
      <c r="S10227" s="67" t="s">
        <v>3</v>
      </c>
      <c r="T10227" s="67" t="s">
        <v>44</v>
      </c>
      <c r="U10227" s="67" t="s">
        <v>72</v>
      </c>
      <c r="V10227" s="67" t="s">
        <v>72</v>
      </c>
      <c r="W10227" s="67" t="s">
        <v>2769</v>
      </c>
      <c r="X10227" s="67" t="s">
        <v>561</v>
      </c>
      <c r="Y10227" s="67"/>
      <c r="Z10227" s="67"/>
      <c r="AA10227" s="67">
        <v>45.132399999999997</v>
      </c>
      <c r="AB10227" s="67">
        <v>-123.3732</v>
      </c>
      <c r="AC10227" s="67" t="s">
        <v>2774</v>
      </c>
      <c r="AD10227" s="67"/>
      <c r="AE10227" s="67" t="s">
        <v>2774</v>
      </c>
      <c r="AG10227" s="67" t="s">
        <v>2729</v>
      </c>
      <c r="AH10227" s="67" t="s">
        <v>1657</v>
      </c>
    </row>
    <row r="10228" spans="4:34" x14ac:dyDescent="0.25">
      <c r="D10228" s="67">
        <v>14990074</v>
      </c>
      <c r="E10228" s="68">
        <v>31</v>
      </c>
      <c r="F10228" s="67" t="s">
        <v>1793</v>
      </c>
      <c r="G10228" s="67">
        <v>2018</v>
      </c>
      <c r="H10228" s="67"/>
      <c r="I10228" s="67"/>
      <c r="J10228" s="67"/>
      <c r="K10228" s="67"/>
      <c r="L10228" s="6"/>
      <c r="M10228" s="67"/>
      <c r="N10228" s="67" t="s">
        <v>2729</v>
      </c>
      <c r="O10228" s="67"/>
      <c r="P10228" s="408">
        <v>209</v>
      </c>
      <c r="Q10228" s="408">
        <f t="shared" si="244"/>
        <v>209</v>
      </c>
      <c r="R10228" s="408">
        <v>16</v>
      </c>
      <c r="S10228" s="67" t="s">
        <v>3</v>
      </c>
      <c r="T10228" s="67" t="s">
        <v>44</v>
      </c>
      <c r="U10228" s="67" t="s">
        <v>72</v>
      </c>
      <c r="V10228" s="67" t="s">
        <v>72</v>
      </c>
      <c r="W10228" s="67" t="s">
        <v>2769</v>
      </c>
      <c r="X10228" s="67" t="s">
        <v>561</v>
      </c>
      <c r="Y10228" s="67"/>
      <c r="Z10228" s="67"/>
      <c r="AA10228" s="67">
        <v>45.132399999999997</v>
      </c>
      <c r="AB10228" s="67">
        <v>-123.3732</v>
      </c>
      <c r="AC10228" s="67" t="s">
        <v>2774</v>
      </c>
      <c r="AD10228" s="67"/>
      <c r="AE10228" s="67" t="s">
        <v>2774</v>
      </c>
      <c r="AG10228" s="67" t="s">
        <v>2729</v>
      </c>
      <c r="AH10228" s="67" t="s">
        <v>1657</v>
      </c>
    </row>
    <row r="10229" spans="4:34" x14ac:dyDescent="0.25">
      <c r="D10229" s="67">
        <v>14990074</v>
      </c>
      <c r="E10229" s="68">
        <v>31</v>
      </c>
      <c r="F10229" s="67" t="s">
        <v>1793</v>
      </c>
      <c r="G10229" s="67">
        <v>2018</v>
      </c>
      <c r="H10229" s="67"/>
      <c r="I10229" s="67"/>
      <c r="J10229" s="67"/>
      <c r="K10229" s="67"/>
      <c r="L10229" s="6"/>
      <c r="M10229" s="67"/>
      <c r="N10229" s="67" t="s">
        <v>2729</v>
      </c>
      <c r="O10229" s="67"/>
      <c r="P10229" s="408">
        <v>209</v>
      </c>
      <c r="Q10229" s="408">
        <f t="shared" si="244"/>
        <v>209</v>
      </c>
      <c r="R10229" s="408">
        <v>17</v>
      </c>
      <c r="S10229" s="67" t="s">
        <v>3</v>
      </c>
      <c r="T10229" s="67" t="s">
        <v>44</v>
      </c>
      <c r="U10229" s="67" t="s">
        <v>72</v>
      </c>
      <c r="V10229" s="67" t="s">
        <v>72</v>
      </c>
      <c r="W10229" s="67" t="s">
        <v>2769</v>
      </c>
      <c r="X10229" s="67" t="s">
        <v>561</v>
      </c>
      <c r="Y10229" s="67"/>
      <c r="Z10229" s="67"/>
      <c r="AA10229" s="67">
        <v>45.132399999999997</v>
      </c>
      <c r="AB10229" s="67">
        <v>-123.3732</v>
      </c>
      <c r="AC10229" s="67" t="s">
        <v>2774</v>
      </c>
      <c r="AD10229" s="67"/>
      <c r="AE10229" s="67" t="s">
        <v>2774</v>
      </c>
      <c r="AG10229" s="67" t="s">
        <v>2729</v>
      </c>
      <c r="AH10229" s="67" t="s">
        <v>1657</v>
      </c>
    </row>
    <row r="10230" spans="4:34" ht="15" customHeight="1" x14ac:dyDescent="0.25">
      <c r="D10230" s="67">
        <v>14990074</v>
      </c>
      <c r="E10230" s="68">
        <v>31</v>
      </c>
      <c r="F10230" s="67" t="s">
        <v>1793</v>
      </c>
      <c r="G10230" s="67">
        <v>2018</v>
      </c>
      <c r="H10230" s="67"/>
      <c r="I10230" s="67"/>
      <c r="J10230" s="67"/>
      <c r="K10230" s="67"/>
      <c r="L10230" s="6"/>
      <c r="M10230" s="67"/>
      <c r="N10230" s="67" t="s">
        <v>2729</v>
      </c>
      <c r="O10230" s="67"/>
      <c r="P10230" s="408">
        <v>209</v>
      </c>
      <c r="Q10230" s="408">
        <f t="shared" si="244"/>
        <v>209</v>
      </c>
      <c r="R10230" s="408">
        <v>18</v>
      </c>
      <c r="S10230" s="67" t="s">
        <v>3</v>
      </c>
      <c r="T10230" s="67" t="s">
        <v>44</v>
      </c>
      <c r="U10230" s="67" t="s">
        <v>72</v>
      </c>
      <c r="V10230" s="67" t="s">
        <v>72</v>
      </c>
      <c r="W10230" s="67" t="s">
        <v>2769</v>
      </c>
      <c r="X10230" s="67" t="s">
        <v>561</v>
      </c>
      <c r="Y10230" s="67"/>
      <c r="Z10230" s="67"/>
      <c r="AA10230" s="67">
        <v>45.132399999999997</v>
      </c>
      <c r="AB10230" s="67">
        <v>-123.3732</v>
      </c>
      <c r="AC10230" s="67" t="s">
        <v>2774</v>
      </c>
      <c r="AD10230" s="67"/>
      <c r="AE10230" s="67" t="s">
        <v>2774</v>
      </c>
      <c r="AG10230" s="67" t="s">
        <v>2729</v>
      </c>
      <c r="AH10230" s="67" t="s">
        <v>1657</v>
      </c>
    </row>
    <row r="10231" spans="4:34" x14ac:dyDescent="0.25">
      <c r="D10231" s="67">
        <v>14990074</v>
      </c>
      <c r="E10231" s="68">
        <v>31</v>
      </c>
      <c r="F10231" s="67" t="s">
        <v>1793</v>
      </c>
      <c r="G10231" s="67">
        <v>2018</v>
      </c>
      <c r="H10231" s="67"/>
      <c r="I10231" s="67"/>
      <c r="J10231" s="67"/>
      <c r="K10231" s="67"/>
      <c r="L10231" s="6"/>
      <c r="M10231" s="67"/>
      <c r="N10231" s="67" t="s">
        <v>2729</v>
      </c>
      <c r="O10231" s="67"/>
      <c r="P10231" s="408">
        <v>209</v>
      </c>
      <c r="Q10231" s="408">
        <f t="shared" si="244"/>
        <v>209</v>
      </c>
      <c r="R10231" s="408">
        <v>19</v>
      </c>
      <c r="S10231" s="67" t="s">
        <v>3</v>
      </c>
      <c r="T10231" s="67" t="s">
        <v>44</v>
      </c>
      <c r="U10231" s="67" t="s">
        <v>72</v>
      </c>
      <c r="V10231" s="67" t="s">
        <v>72</v>
      </c>
      <c r="W10231" s="67" t="s">
        <v>2769</v>
      </c>
      <c r="X10231" s="67" t="s">
        <v>561</v>
      </c>
      <c r="Y10231" s="67"/>
      <c r="Z10231" s="67"/>
      <c r="AA10231" s="67">
        <v>45.132399999999997</v>
      </c>
      <c r="AB10231" s="67">
        <v>-123.3732</v>
      </c>
      <c r="AC10231" s="67" t="s">
        <v>2774</v>
      </c>
      <c r="AD10231" s="67"/>
      <c r="AE10231" s="67" t="s">
        <v>2774</v>
      </c>
      <c r="AG10231" s="67" t="s">
        <v>2729</v>
      </c>
      <c r="AH10231" s="67" t="s">
        <v>1657</v>
      </c>
    </row>
    <row r="10232" spans="4:34" x14ac:dyDescent="0.25">
      <c r="D10232" s="67">
        <v>14990074</v>
      </c>
      <c r="E10232" s="68">
        <v>31</v>
      </c>
      <c r="F10232" s="67" t="s">
        <v>1793</v>
      </c>
      <c r="G10232" s="67">
        <v>2018</v>
      </c>
      <c r="H10232" s="67"/>
      <c r="I10232" s="67"/>
      <c r="J10232" s="67"/>
      <c r="K10232" s="67"/>
      <c r="L10232" s="6"/>
      <c r="M10232" s="67"/>
      <c r="N10232" s="67" t="s">
        <v>2729</v>
      </c>
      <c r="O10232" s="67"/>
      <c r="P10232" s="408">
        <v>209</v>
      </c>
      <c r="Q10232" s="408">
        <f t="shared" si="244"/>
        <v>209</v>
      </c>
      <c r="R10232" s="408">
        <v>20</v>
      </c>
      <c r="S10232" s="67" t="s">
        <v>3</v>
      </c>
      <c r="T10232" s="67" t="s">
        <v>44</v>
      </c>
      <c r="U10232" s="67" t="s">
        <v>72</v>
      </c>
      <c r="V10232" s="67" t="s">
        <v>72</v>
      </c>
      <c r="W10232" s="67" t="s">
        <v>2769</v>
      </c>
      <c r="X10232" s="67" t="s">
        <v>561</v>
      </c>
      <c r="Y10232" s="67"/>
      <c r="Z10232" s="67"/>
      <c r="AA10232" s="67">
        <v>45.132399999999997</v>
      </c>
      <c r="AB10232" s="67">
        <v>-123.3732</v>
      </c>
      <c r="AC10232" s="67" t="s">
        <v>2774</v>
      </c>
      <c r="AD10232" s="67"/>
      <c r="AE10232" s="67" t="s">
        <v>2774</v>
      </c>
      <c r="AG10232" s="67" t="s">
        <v>2729</v>
      </c>
      <c r="AH10232" s="67" t="s">
        <v>1657</v>
      </c>
    </row>
    <row r="10233" spans="4:34" x14ac:dyDescent="0.25">
      <c r="D10233" s="67">
        <v>14990074</v>
      </c>
      <c r="E10233" s="68">
        <v>31</v>
      </c>
      <c r="F10233" s="67" t="s">
        <v>1793</v>
      </c>
      <c r="G10233" s="67">
        <v>2018</v>
      </c>
      <c r="H10233" s="67"/>
      <c r="I10233" s="67"/>
      <c r="J10233" s="67"/>
      <c r="K10233" s="67"/>
      <c r="L10233" s="6"/>
      <c r="M10233" s="67"/>
      <c r="N10233" s="67" t="s">
        <v>2729</v>
      </c>
      <c r="O10233" s="67"/>
      <c r="P10233" s="408">
        <v>209</v>
      </c>
      <c r="Q10233" s="408">
        <f t="shared" si="244"/>
        <v>209</v>
      </c>
      <c r="R10233" s="408">
        <v>21</v>
      </c>
      <c r="S10233" s="67" t="s">
        <v>3</v>
      </c>
      <c r="T10233" s="67" t="s">
        <v>44</v>
      </c>
      <c r="U10233" s="67" t="s">
        <v>72</v>
      </c>
      <c r="V10233" s="67" t="s">
        <v>72</v>
      </c>
      <c r="W10233" s="67" t="s">
        <v>2769</v>
      </c>
      <c r="X10233" s="67" t="s">
        <v>561</v>
      </c>
      <c r="Y10233" s="67"/>
      <c r="Z10233" s="67"/>
      <c r="AA10233" s="67">
        <v>45.132399999999997</v>
      </c>
      <c r="AB10233" s="67">
        <v>-123.3732</v>
      </c>
      <c r="AC10233" s="67" t="s">
        <v>2774</v>
      </c>
      <c r="AD10233" s="67"/>
      <c r="AE10233" s="67" t="s">
        <v>2774</v>
      </c>
      <c r="AG10233" s="67" t="s">
        <v>2729</v>
      </c>
      <c r="AH10233" s="67" t="s">
        <v>1657</v>
      </c>
    </row>
    <row r="10234" spans="4:34" x14ac:dyDescent="0.25">
      <c r="D10234" s="67">
        <v>14990074</v>
      </c>
      <c r="E10234" s="68">
        <v>31</v>
      </c>
      <c r="F10234" s="67" t="s">
        <v>1793</v>
      </c>
      <c r="G10234" s="67">
        <v>2018</v>
      </c>
      <c r="H10234" s="67"/>
      <c r="I10234" s="67"/>
      <c r="J10234" s="67"/>
      <c r="K10234" s="67"/>
      <c r="L10234" s="6"/>
      <c r="M10234" s="67"/>
      <c r="N10234" s="67" t="s">
        <v>2729</v>
      </c>
      <c r="O10234" s="67"/>
      <c r="P10234" s="408">
        <v>209</v>
      </c>
      <c r="Q10234" s="408">
        <f t="shared" si="244"/>
        <v>209</v>
      </c>
      <c r="R10234" s="408">
        <v>22</v>
      </c>
      <c r="S10234" s="67" t="s">
        <v>3</v>
      </c>
      <c r="T10234" s="67" t="s">
        <v>44</v>
      </c>
      <c r="U10234" s="67" t="s">
        <v>72</v>
      </c>
      <c r="V10234" s="67" t="s">
        <v>72</v>
      </c>
      <c r="W10234" s="67" t="s">
        <v>2769</v>
      </c>
      <c r="X10234" s="67" t="s">
        <v>561</v>
      </c>
      <c r="Y10234" s="67"/>
      <c r="Z10234" s="67"/>
      <c r="AA10234" s="67">
        <v>45.132399999999997</v>
      </c>
      <c r="AB10234" s="67">
        <v>-123.3732</v>
      </c>
      <c r="AC10234" s="67" t="s">
        <v>2774</v>
      </c>
      <c r="AD10234" s="67"/>
      <c r="AE10234" s="67" t="s">
        <v>2774</v>
      </c>
      <c r="AG10234" s="67" t="s">
        <v>2729</v>
      </c>
      <c r="AH10234" s="67" t="s">
        <v>1657</v>
      </c>
    </row>
    <row r="10235" spans="4:34" x14ac:dyDescent="0.25">
      <c r="D10235" s="67">
        <v>14990074</v>
      </c>
      <c r="E10235" s="68">
        <v>31</v>
      </c>
      <c r="F10235" s="67" t="s">
        <v>1793</v>
      </c>
      <c r="G10235" s="67">
        <v>2018</v>
      </c>
      <c r="H10235" s="67"/>
      <c r="I10235" s="67"/>
      <c r="J10235" s="67"/>
      <c r="K10235" s="67"/>
      <c r="L10235" s="6"/>
      <c r="M10235" s="67"/>
      <c r="N10235" s="67" t="s">
        <v>2729</v>
      </c>
      <c r="O10235" s="67"/>
      <c r="P10235" s="408">
        <v>209</v>
      </c>
      <c r="Q10235" s="408">
        <f t="shared" si="244"/>
        <v>209</v>
      </c>
      <c r="R10235" s="408">
        <v>23</v>
      </c>
      <c r="S10235" s="67" t="s">
        <v>3</v>
      </c>
      <c r="T10235" s="67" t="s">
        <v>44</v>
      </c>
      <c r="U10235" s="67" t="s">
        <v>72</v>
      </c>
      <c r="V10235" s="67" t="s">
        <v>72</v>
      </c>
      <c r="W10235" s="67" t="s">
        <v>2769</v>
      </c>
      <c r="X10235" s="67" t="s">
        <v>561</v>
      </c>
      <c r="Y10235" s="67"/>
      <c r="Z10235" s="67"/>
      <c r="AA10235" s="67">
        <v>45.132399999999997</v>
      </c>
      <c r="AB10235" s="67">
        <v>-123.3732</v>
      </c>
      <c r="AC10235" s="67" t="s">
        <v>2774</v>
      </c>
      <c r="AD10235" s="67"/>
      <c r="AE10235" s="67" t="s">
        <v>2774</v>
      </c>
      <c r="AG10235" s="67" t="s">
        <v>2729</v>
      </c>
      <c r="AH10235" s="67" t="s">
        <v>1657</v>
      </c>
    </row>
    <row r="10236" spans="4:34" x14ac:dyDescent="0.25">
      <c r="D10236" s="67">
        <v>14990074</v>
      </c>
      <c r="E10236" s="68">
        <v>31</v>
      </c>
      <c r="F10236" s="67" t="s">
        <v>1793</v>
      </c>
      <c r="G10236" s="67">
        <v>2018</v>
      </c>
      <c r="H10236" s="67"/>
      <c r="I10236" s="67"/>
      <c r="J10236" s="67"/>
      <c r="K10236" s="67"/>
      <c r="L10236" s="6"/>
      <c r="M10236" s="67"/>
      <c r="N10236" s="67" t="s">
        <v>2729</v>
      </c>
      <c r="O10236" s="67"/>
      <c r="P10236" s="408">
        <v>209</v>
      </c>
      <c r="Q10236" s="408">
        <f t="shared" si="244"/>
        <v>209</v>
      </c>
      <c r="R10236" s="408">
        <v>24</v>
      </c>
      <c r="S10236" s="67" t="s">
        <v>3</v>
      </c>
      <c r="T10236" s="67" t="s">
        <v>44</v>
      </c>
      <c r="U10236" s="67" t="s">
        <v>72</v>
      </c>
      <c r="V10236" s="67" t="s">
        <v>72</v>
      </c>
      <c r="W10236" s="67" t="s">
        <v>2769</v>
      </c>
      <c r="X10236" s="67" t="s">
        <v>561</v>
      </c>
      <c r="Y10236" s="67"/>
      <c r="Z10236" s="67"/>
      <c r="AA10236" s="67">
        <v>45.132399999999997</v>
      </c>
      <c r="AB10236" s="67">
        <v>-123.3732</v>
      </c>
      <c r="AC10236" s="67" t="s">
        <v>2774</v>
      </c>
      <c r="AD10236" s="67"/>
      <c r="AE10236" s="67" t="s">
        <v>2774</v>
      </c>
      <c r="AG10236" s="67" t="s">
        <v>2729</v>
      </c>
      <c r="AH10236" s="67" t="s">
        <v>1657</v>
      </c>
    </row>
    <row r="10237" spans="4:34" x14ac:dyDescent="0.25">
      <c r="D10237" s="67">
        <v>14990074</v>
      </c>
      <c r="E10237" s="68">
        <v>31</v>
      </c>
      <c r="F10237" s="67" t="s">
        <v>1793</v>
      </c>
      <c r="G10237" s="67">
        <v>2018</v>
      </c>
      <c r="H10237" s="67"/>
      <c r="I10237" s="67"/>
      <c r="J10237" s="67"/>
      <c r="K10237" s="67"/>
      <c r="L10237" s="6"/>
      <c r="M10237" s="67"/>
      <c r="N10237" s="67" t="s">
        <v>2729</v>
      </c>
      <c r="O10237" s="67"/>
      <c r="P10237" s="408">
        <v>209</v>
      </c>
      <c r="Q10237" s="408">
        <f t="shared" si="244"/>
        <v>209</v>
      </c>
      <c r="R10237" s="408">
        <v>25</v>
      </c>
      <c r="S10237" s="67" t="s">
        <v>3</v>
      </c>
      <c r="T10237" s="67" t="s">
        <v>44</v>
      </c>
      <c r="U10237" s="67" t="s">
        <v>72</v>
      </c>
      <c r="V10237" s="67" t="s">
        <v>72</v>
      </c>
      <c r="W10237" s="67" t="s">
        <v>2769</v>
      </c>
      <c r="X10237" s="67" t="s">
        <v>561</v>
      </c>
      <c r="Y10237" s="67"/>
      <c r="Z10237" s="67"/>
      <c r="AA10237" s="67">
        <v>45.132399999999997</v>
      </c>
      <c r="AB10237" s="67">
        <v>-123.3732</v>
      </c>
      <c r="AC10237" s="67" t="s">
        <v>2774</v>
      </c>
      <c r="AD10237" s="67"/>
      <c r="AE10237" s="67" t="s">
        <v>2774</v>
      </c>
      <c r="AG10237" s="67" t="s">
        <v>2729</v>
      </c>
      <c r="AH10237" s="67" t="s">
        <v>1657</v>
      </c>
    </row>
    <row r="10238" spans="4:34" x14ac:dyDescent="0.25">
      <c r="D10238" s="67">
        <v>14990074</v>
      </c>
      <c r="E10238" s="68">
        <v>31</v>
      </c>
      <c r="F10238" s="67" t="s">
        <v>1793</v>
      </c>
      <c r="G10238" s="67">
        <v>2018</v>
      </c>
      <c r="H10238" s="67"/>
      <c r="I10238" s="67"/>
      <c r="J10238" s="67"/>
      <c r="K10238" s="67"/>
      <c r="L10238" s="6"/>
      <c r="M10238" s="67"/>
      <c r="N10238" s="67" t="s">
        <v>2729</v>
      </c>
      <c r="O10238" s="67"/>
      <c r="P10238" s="408">
        <v>209</v>
      </c>
      <c r="Q10238" s="408">
        <f t="shared" si="244"/>
        <v>209</v>
      </c>
      <c r="R10238" s="408">
        <v>26</v>
      </c>
      <c r="S10238" s="67" t="s">
        <v>3</v>
      </c>
      <c r="T10238" s="67" t="s">
        <v>44</v>
      </c>
      <c r="U10238" s="67" t="s">
        <v>72</v>
      </c>
      <c r="V10238" s="67" t="s">
        <v>72</v>
      </c>
      <c r="W10238" s="67" t="s">
        <v>2769</v>
      </c>
      <c r="X10238" s="67" t="s">
        <v>561</v>
      </c>
      <c r="Y10238" s="67"/>
      <c r="Z10238" s="67"/>
      <c r="AA10238" s="67">
        <v>45.132399999999997</v>
      </c>
      <c r="AB10238" s="67">
        <v>-123.3732</v>
      </c>
      <c r="AC10238" s="67" t="s">
        <v>2774</v>
      </c>
      <c r="AD10238" s="67"/>
      <c r="AE10238" s="67" t="s">
        <v>2774</v>
      </c>
      <c r="AG10238" s="67" t="s">
        <v>2729</v>
      </c>
      <c r="AH10238" s="67" t="s">
        <v>1657</v>
      </c>
    </row>
    <row r="10239" spans="4:34" x14ac:dyDescent="0.25">
      <c r="D10239" s="67">
        <v>14990074</v>
      </c>
      <c r="E10239" s="68">
        <v>31</v>
      </c>
      <c r="F10239" s="67" t="s">
        <v>1793</v>
      </c>
      <c r="G10239" s="67">
        <v>2018</v>
      </c>
      <c r="H10239" s="67"/>
      <c r="I10239" s="67"/>
      <c r="J10239" s="67"/>
      <c r="K10239" s="67"/>
      <c r="L10239" s="6"/>
      <c r="M10239" s="67"/>
      <c r="N10239" s="67" t="s">
        <v>2729</v>
      </c>
      <c r="O10239" s="67"/>
      <c r="P10239" s="408">
        <v>209</v>
      </c>
      <c r="Q10239" s="408">
        <f t="shared" si="244"/>
        <v>209</v>
      </c>
      <c r="R10239" s="408">
        <v>27</v>
      </c>
      <c r="S10239" s="67" t="s">
        <v>3</v>
      </c>
      <c r="T10239" s="67" t="s">
        <v>44</v>
      </c>
      <c r="U10239" s="67" t="s">
        <v>72</v>
      </c>
      <c r="V10239" s="67" t="s">
        <v>72</v>
      </c>
      <c r="W10239" s="67" t="s">
        <v>2769</v>
      </c>
      <c r="X10239" s="67" t="s">
        <v>561</v>
      </c>
      <c r="Y10239" s="67"/>
      <c r="Z10239" s="67"/>
      <c r="AA10239" s="67">
        <v>45.132399999999997</v>
      </c>
      <c r="AB10239" s="67">
        <v>-123.3732</v>
      </c>
      <c r="AC10239" s="67" t="s">
        <v>2774</v>
      </c>
      <c r="AD10239" s="67"/>
      <c r="AE10239" s="67" t="s">
        <v>2774</v>
      </c>
      <c r="AG10239" s="67" t="s">
        <v>2729</v>
      </c>
      <c r="AH10239" s="67" t="s">
        <v>1657</v>
      </c>
    </row>
    <row r="10240" spans="4:34" x14ac:dyDescent="0.25">
      <c r="D10240" s="67">
        <v>14990074</v>
      </c>
      <c r="E10240" s="68">
        <v>31</v>
      </c>
      <c r="F10240" s="67" t="s">
        <v>1793</v>
      </c>
      <c r="G10240" s="67">
        <v>2018</v>
      </c>
      <c r="H10240" s="67"/>
      <c r="I10240" s="67"/>
      <c r="J10240" s="67"/>
      <c r="K10240" s="67"/>
      <c r="L10240" s="6"/>
      <c r="M10240" s="67"/>
      <c r="N10240" s="67" t="s">
        <v>2729</v>
      </c>
      <c r="O10240" s="67"/>
      <c r="P10240" s="408">
        <v>209</v>
      </c>
      <c r="Q10240" s="408">
        <f t="shared" si="244"/>
        <v>209</v>
      </c>
      <c r="R10240" s="408">
        <v>28</v>
      </c>
      <c r="S10240" s="67" t="s">
        <v>3</v>
      </c>
      <c r="T10240" s="67" t="s">
        <v>44</v>
      </c>
      <c r="U10240" s="67" t="s">
        <v>72</v>
      </c>
      <c r="V10240" s="67" t="s">
        <v>72</v>
      </c>
      <c r="W10240" s="67" t="s">
        <v>2769</v>
      </c>
      <c r="X10240" s="67" t="s">
        <v>561</v>
      </c>
      <c r="Y10240" s="67"/>
      <c r="Z10240" s="67"/>
      <c r="AA10240" s="67">
        <v>45.132399999999997</v>
      </c>
      <c r="AB10240" s="67">
        <v>-123.3732</v>
      </c>
      <c r="AC10240" s="67" t="s">
        <v>2774</v>
      </c>
      <c r="AD10240" s="67"/>
      <c r="AE10240" s="67" t="s">
        <v>2774</v>
      </c>
      <c r="AG10240" s="67" t="s">
        <v>2729</v>
      </c>
      <c r="AH10240" s="67" t="s">
        <v>1657</v>
      </c>
    </row>
    <row r="10241" spans="4:34" x14ac:dyDescent="0.25">
      <c r="D10241" s="67">
        <v>14990074</v>
      </c>
      <c r="E10241" s="68">
        <v>31</v>
      </c>
      <c r="F10241" s="67" t="s">
        <v>1793</v>
      </c>
      <c r="G10241" s="67">
        <v>2018</v>
      </c>
      <c r="H10241" s="67"/>
      <c r="I10241" s="67"/>
      <c r="J10241" s="67"/>
      <c r="K10241" s="67"/>
      <c r="L10241" s="6"/>
      <c r="M10241" s="67"/>
      <c r="N10241" s="67" t="s">
        <v>2729</v>
      </c>
      <c r="O10241" s="67"/>
      <c r="P10241" s="408">
        <v>209</v>
      </c>
      <c r="Q10241" s="408">
        <f t="shared" si="244"/>
        <v>209</v>
      </c>
      <c r="R10241" s="408">
        <v>29</v>
      </c>
      <c r="S10241" s="67" t="s">
        <v>3</v>
      </c>
      <c r="T10241" s="67" t="s">
        <v>44</v>
      </c>
      <c r="U10241" s="67" t="s">
        <v>72</v>
      </c>
      <c r="V10241" s="67" t="s">
        <v>72</v>
      </c>
      <c r="W10241" s="67" t="s">
        <v>2769</v>
      </c>
      <c r="X10241" s="67" t="s">
        <v>561</v>
      </c>
      <c r="Y10241" s="67"/>
      <c r="Z10241" s="67"/>
      <c r="AA10241" s="67">
        <v>45.132399999999997</v>
      </c>
      <c r="AB10241" s="67">
        <v>-123.3732</v>
      </c>
      <c r="AC10241" s="67" t="s">
        <v>2774</v>
      </c>
      <c r="AD10241" s="67"/>
      <c r="AE10241" s="67" t="s">
        <v>2774</v>
      </c>
      <c r="AG10241" s="67" t="s">
        <v>2729</v>
      </c>
      <c r="AH10241" s="67" t="s">
        <v>1657</v>
      </c>
    </row>
    <row r="10242" spans="4:34" x14ac:dyDescent="0.25">
      <c r="D10242" s="67">
        <v>14990074</v>
      </c>
      <c r="E10242" s="68">
        <v>31</v>
      </c>
      <c r="F10242" s="67" t="s">
        <v>1793</v>
      </c>
      <c r="G10242" s="67">
        <v>2018</v>
      </c>
      <c r="H10242" s="67"/>
      <c r="I10242" s="67"/>
      <c r="J10242" s="67"/>
      <c r="K10242" s="67"/>
      <c r="L10242" s="6"/>
      <c r="M10242" s="67"/>
      <c r="N10242" s="67" t="s">
        <v>2729</v>
      </c>
      <c r="O10242" s="67"/>
      <c r="P10242" s="408">
        <v>209</v>
      </c>
      <c r="Q10242" s="408">
        <f t="shared" si="244"/>
        <v>209</v>
      </c>
      <c r="R10242" s="408">
        <v>30</v>
      </c>
      <c r="S10242" s="67" t="s">
        <v>3</v>
      </c>
      <c r="T10242" s="67" t="s">
        <v>44</v>
      </c>
      <c r="U10242" s="67" t="s">
        <v>72</v>
      </c>
      <c r="V10242" s="67" t="s">
        <v>72</v>
      </c>
      <c r="W10242" s="67" t="s">
        <v>2769</v>
      </c>
      <c r="X10242" s="67" t="s">
        <v>561</v>
      </c>
      <c r="Y10242" s="67"/>
      <c r="Z10242" s="67"/>
      <c r="AA10242" s="67">
        <v>45.132399999999997</v>
      </c>
      <c r="AB10242" s="67">
        <v>-123.3732</v>
      </c>
      <c r="AC10242" s="67" t="s">
        <v>2774</v>
      </c>
      <c r="AD10242" s="67"/>
      <c r="AE10242" s="67" t="s">
        <v>2774</v>
      </c>
      <c r="AG10242" s="67" t="s">
        <v>2729</v>
      </c>
      <c r="AH10242" s="67" t="s">
        <v>1657</v>
      </c>
    </row>
    <row r="10243" spans="4:34" x14ac:dyDescent="0.25">
      <c r="D10243" s="67">
        <v>14991581</v>
      </c>
      <c r="E10243" s="68">
        <v>31</v>
      </c>
      <c r="F10243" s="67" t="s">
        <v>1793</v>
      </c>
      <c r="G10243" s="67">
        <v>2018</v>
      </c>
      <c r="H10243" s="67"/>
      <c r="I10243" s="67"/>
      <c r="J10243" s="67"/>
      <c r="K10243" s="67"/>
      <c r="L10243" s="6"/>
      <c r="M10243" s="67"/>
      <c r="N10243" s="67" t="s">
        <v>2729</v>
      </c>
      <c r="O10243" s="67"/>
      <c r="P10243" s="408">
        <v>210</v>
      </c>
      <c r="Q10243" s="408">
        <f t="shared" si="244"/>
        <v>210</v>
      </c>
      <c r="R10243" s="408">
        <v>1</v>
      </c>
      <c r="S10243" s="67" t="s">
        <v>3</v>
      </c>
      <c r="T10243" s="67" t="s">
        <v>44</v>
      </c>
      <c r="U10243" s="67" t="s">
        <v>72</v>
      </c>
      <c r="V10243" s="67" t="s">
        <v>72</v>
      </c>
      <c r="W10243" s="67" t="s">
        <v>2769</v>
      </c>
      <c r="X10243" s="67" t="s">
        <v>561</v>
      </c>
      <c r="Y10243" s="67"/>
      <c r="Z10243" s="67"/>
      <c r="AA10243" s="67">
        <v>45.133800000000001</v>
      </c>
      <c r="AB10243" s="67">
        <v>-123.373</v>
      </c>
      <c r="AC10243" s="67" t="s">
        <v>2774</v>
      </c>
      <c r="AD10243" s="67"/>
      <c r="AE10243" s="67" t="s">
        <v>2774</v>
      </c>
      <c r="AG10243" s="67" t="s">
        <v>2729</v>
      </c>
      <c r="AH10243" s="67" t="s">
        <v>1657</v>
      </c>
    </row>
    <row r="10244" spans="4:34" x14ac:dyDescent="0.25">
      <c r="D10244" s="67">
        <v>14991581</v>
      </c>
      <c r="E10244" s="68">
        <v>31</v>
      </c>
      <c r="F10244" s="67" t="s">
        <v>1793</v>
      </c>
      <c r="G10244" s="67">
        <v>2018</v>
      </c>
      <c r="H10244" s="67"/>
      <c r="I10244" s="67"/>
      <c r="J10244" s="67"/>
      <c r="K10244" s="67"/>
      <c r="L10244" s="6"/>
      <c r="M10244" s="67"/>
      <c r="N10244" s="67" t="s">
        <v>2729</v>
      </c>
      <c r="O10244" s="67"/>
      <c r="P10244" s="408">
        <v>210</v>
      </c>
      <c r="Q10244" s="408">
        <f t="shared" si="244"/>
        <v>210</v>
      </c>
      <c r="R10244" s="408">
        <v>2</v>
      </c>
      <c r="S10244" s="67" t="s">
        <v>3</v>
      </c>
      <c r="T10244" s="67" t="s">
        <v>44</v>
      </c>
      <c r="U10244" s="67" t="s">
        <v>72</v>
      </c>
      <c r="V10244" s="67" t="s">
        <v>72</v>
      </c>
      <c r="W10244" s="67" t="s">
        <v>2769</v>
      </c>
      <c r="X10244" s="67" t="s">
        <v>561</v>
      </c>
      <c r="Y10244" s="67"/>
      <c r="Z10244" s="67"/>
      <c r="AA10244" s="67">
        <v>45.133800000000001</v>
      </c>
      <c r="AB10244" s="67">
        <v>-123.373</v>
      </c>
      <c r="AC10244" s="67" t="s">
        <v>2774</v>
      </c>
      <c r="AD10244" s="67"/>
      <c r="AE10244" s="67" t="s">
        <v>2774</v>
      </c>
      <c r="AG10244" s="67" t="s">
        <v>2729</v>
      </c>
      <c r="AH10244" s="67" t="s">
        <v>1657</v>
      </c>
    </row>
    <row r="10245" spans="4:34" x14ac:dyDescent="0.25">
      <c r="D10245" s="67">
        <v>14991581</v>
      </c>
      <c r="E10245" s="68">
        <v>31</v>
      </c>
      <c r="F10245" s="67" t="s">
        <v>1793</v>
      </c>
      <c r="G10245" s="67">
        <v>2018</v>
      </c>
      <c r="H10245" s="67"/>
      <c r="I10245" s="67"/>
      <c r="J10245" s="67"/>
      <c r="K10245" s="67"/>
      <c r="L10245" s="6"/>
      <c r="M10245" s="67"/>
      <c r="N10245" s="67" t="s">
        <v>2729</v>
      </c>
      <c r="O10245" s="67"/>
      <c r="P10245" s="408">
        <v>210</v>
      </c>
      <c r="Q10245" s="408">
        <f t="shared" si="244"/>
        <v>210</v>
      </c>
      <c r="R10245" s="408">
        <v>3</v>
      </c>
      <c r="S10245" s="67" t="s">
        <v>3</v>
      </c>
      <c r="T10245" s="67" t="s">
        <v>44</v>
      </c>
      <c r="U10245" s="67" t="s">
        <v>72</v>
      </c>
      <c r="V10245" s="67" t="s">
        <v>72</v>
      </c>
      <c r="W10245" s="67" t="s">
        <v>2769</v>
      </c>
      <c r="X10245" s="67" t="s">
        <v>561</v>
      </c>
      <c r="Y10245" s="67"/>
      <c r="Z10245" s="67"/>
      <c r="AA10245" s="67">
        <v>45.133800000000001</v>
      </c>
      <c r="AB10245" s="67">
        <v>-123.373</v>
      </c>
      <c r="AC10245" s="67" t="s">
        <v>2774</v>
      </c>
      <c r="AD10245" s="67"/>
      <c r="AE10245" s="67" t="s">
        <v>2774</v>
      </c>
      <c r="AG10245" s="67" t="s">
        <v>2729</v>
      </c>
      <c r="AH10245" s="67" t="s">
        <v>1657</v>
      </c>
    </row>
    <row r="10246" spans="4:34" x14ac:dyDescent="0.25">
      <c r="D10246" s="67">
        <v>14991581</v>
      </c>
      <c r="E10246" s="68">
        <v>31</v>
      </c>
      <c r="F10246" s="67" t="s">
        <v>1793</v>
      </c>
      <c r="G10246" s="67">
        <v>2018</v>
      </c>
      <c r="H10246" s="67"/>
      <c r="I10246" s="67"/>
      <c r="J10246" s="67"/>
      <c r="K10246" s="67"/>
      <c r="L10246" s="6"/>
      <c r="M10246" s="67"/>
      <c r="N10246" s="67" t="s">
        <v>2729</v>
      </c>
      <c r="O10246" s="67"/>
      <c r="P10246" s="408">
        <v>210</v>
      </c>
      <c r="Q10246" s="408">
        <f t="shared" si="244"/>
        <v>210</v>
      </c>
      <c r="R10246" s="408">
        <v>4</v>
      </c>
      <c r="S10246" s="67" t="s">
        <v>3</v>
      </c>
      <c r="T10246" s="67" t="s">
        <v>44</v>
      </c>
      <c r="U10246" s="67" t="s">
        <v>72</v>
      </c>
      <c r="V10246" s="67" t="s">
        <v>72</v>
      </c>
      <c r="W10246" s="67" t="s">
        <v>2769</v>
      </c>
      <c r="X10246" s="67" t="s">
        <v>561</v>
      </c>
      <c r="Y10246" s="67"/>
      <c r="Z10246" s="67"/>
      <c r="AA10246" s="67">
        <v>45.133800000000001</v>
      </c>
      <c r="AB10246" s="67">
        <v>-123.373</v>
      </c>
      <c r="AC10246" s="67" t="s">
        <v>2774</v>
      </c>
      <c r="AD10246" s="67"/>
      <c r="AE10246" s="67" t="s">
        <v>2774</v>
      </c>
      <c r="AG10246" s="67" t="s">
        <v>2729</v>
      </c>
      <c r="AH10246" s="67" t="s">
        <v>1657</v>
      </c>
    </row>
    <row r="10247" spans="4:34" x14ac:dyDescent="0.25">
      <c r="D10247" s="67">
        <v>14991581</v>
      </c>
      <c r="E10247" s="68">
        <v>31</v>
      </c>
      <c r="F10247" s="67" t="s">
        <v>1793</v>
      </c>
      <c r="G10247" s="67">
        <v>2018</v>
      </c>
      <c r="H10247" s="67"/>
      <c r="I10247" s="67"/>
      <c r="J10247" s="67"/>
      <c r="K10247" s="67"/>
      <c r="L10247" s="6"/>
      <c r="M10247" s="67"/>
      <c r="N10247" s="67" t="s">
        <v>2729</v>
      </c>
      <c r="O10247" s="67"/>
      <c r="P10247" s="408">
        <v>210</v>
      </c>
      <c r="Q10247" s="408">
        <f t="shared" si="244"/>
        <v>210</v>
      </c>
      <c r="R10247" s="408">
        <v>5</v>
      </c>
      <c r="S10247" s="67" t="s">
        <v>3</v>
      </c>
      <c r="T10247" s="67" t="s">
        <v>44</v>
      </c>
      <c r="U10247" s="67" t="s">
        <v>72</v>
      </c>
      <c r="V10247" s="67" t="s">
        <v>72</v>
      </c>
      <c r="W10247" s="67" t="s">
        <v>2769</v>
      </c>
      <c r="X10247" s="67" t="s">
        <v>561</v>
      </c>
      <c r="Y10247" s="67"/>
      <c r="Z10247" s="67"/>
      <c r="AA10247" s="67">
        <v>45.133800000000001</v>
      </c>
      <c r="AB10247" s="67">
        <v>-123.373</v>
      </c>
      <c r="AC10247" s="67" t="s">
        <v>2774</v>
      </c>
      <c r="AD10247" s="67"/>
      <c r="AE10247" s="67" t="s">
        <v>2774</v>
      </c>
      <c r="AG10247" s="67" t="s">
        <v>2729</v>
      </c>
      <c r="AH10247" s="67" t="s">
        <v>1657</v>
      </c>
    </row>
    <row r="10248" spans="4:34" x14ac:dyDescent="0.25">
      <c r="D10248" s="67">
        <v>14991581</v>
      </c>
      <c r="E10248" s="68">
        <v>31</v>
      </c>
      <c r="F10248" s="67" t="s">
        <v>1793</v>
      </c>
      <c r="G10248" s="67">
        <v>2018</v>
      </c>
      <c r="H10248" s="67"/>
      <c r="I10248" s="67"/>
      <c r="J10248" s="67"/>
      <c r="K10248" s="67"/>
      <c r="L10248" s="6"/>
      <c r="M10248" s="67"/>
      <c r="N10248" s="67" t="s">
        <v>2729</v>
      </c>
      <c r="O10248" s="67"/>
      <c r="P10248" s="408">
        <v>210</v>
      </c>
      <c r="Q10248" s="408">
        <f t="shared" si="244"/>
        <v>210</v>
      </c>
      <c r="R10248" s="408">
        <v>6</v>
      </c>
      <c r="S10248" s="67" t="s">
        <v>3</v>
      </c>
      <c r="T10248" s="67" t="s">
        <v>44</v>
      </c>
      <c r="U10248" s="67" t="s">
        <v>72</v>
      </c>
      <c r="V10248" s="67" t="s">
        <v>72</v>
      </c>
      <c r="W10248" s="67" t="s">
        <v>2769</v>
      </c>
      <c r="X10248" s="67" t="s">
        <v>561</v>
      </c>
      <c r="Y10248" s="67"/>
      <c r="Z10248" s="67"/>
      <c r="AA10248" s="67">
        <v>45.133800000000001</v>
      </c>
      <c r="AB10248" s="67">
        <v>-123.373</v>
      </c>
      <c r="AC10248" s="67" t="s">
        <v>2774</v>
      </c>
      <c r="AD10248" s="67"/>
      <c r="AE10248" s="67" t="s">
        <v>2774</v>
      </c>
      <c r="AG10248" s="67" t="s">
        <v>2729</v>
      </c>
      <c r="AH10248" s="67" t="s">
        <v>1657</v>
      </c>
    </row>
    <row r="10249" spans="4:34" x14ac:dyDescent="0.25">
      <c r="D10249" s="67">
        <v>14991581</v>
      </c>
      <c r="E10249" s="68">
        <v>31</v>
      </c>
      <c r="F10249" s="67" t="s">
        <v>1793</v>
      </c>
      <c r="G10249" s="67">
        <v>2018</v>
      </c>
      <c r="H10249" s="67"/>
      <c r="I10249" s="67"/>
      <c r="J10249" s="67"/>
      <c r="K10249" s="67"/>
      <c r="L10249" s="6"/>
      <c r="M10249" s="67"/>
      <c r="N10249" s="67" t="s">
        <v>2729</v>
      </c>
      <c r="O10249" s="67"/>
      <c r="P10249" s="408">
        <v>210</v>
      </c>
      <c r="Q10249" s="408">
        <f t="shared" si="244"/>
        <v>210</v>
      </c>
      <c r="R10249" s="408">
        <v>7</v>
      </c>
      <c r="S10249" s="67" t="s">
        <v>3</v>
      </c>
      <c r="T10249" s="67" t="s">
        <v>44</v>
      </c>
      <c r="U10249" s="67" t="s">
        <v>72</v>
      </c>
      <c r="V10249" s="67" t="s">
        <v>72</v>
      </c>
      <c r="W10249" s="67" t="s">
        <v>2769</v>
      </c>
      <c r="X10249" s="67" t="s">
        <v>561</v>
      </c>
      <c r="Y10249" s="67"/>
      <c r="Z10249" s="67"/>
      <c r="AA10249" s="67">
        <v>45.133800000000001</v>
      </c>
      <c r="AB10249" s="67">
        <v>-123.373</v>
      </c>
      <c r="AC10249" s="67" t="s">
        <v>2774</v>
      </c>
      <c r="AD10249" s="67"/>
      <c r="AE10249" s="67" t="s">
        <v>2774</v>
      </c>
      <c r="AG10249" s="67" t="s">
        <v>2729</v>
      </c>
      <c r="AH10249" s="67" t="s">
        <v>1657</v>
      </c>
    </row>
    <row r="10250" spans="4:34" x14ac:dyDescent="0.25">
      <c r="D10250" s="67">
        <v>14991581</v>
      </c>
      <c r="E10250" s="68">
        <v>31</v>
      </c>
      <c r="F10250" s="67" t="s">
        <v>1793</v>
      </c>
      <c r="G10250" s="67">
        <v>2018</v>
      </c>
      <c r="H10250" s="67"/>
      <c r="I10250" s="67"/>
      <c r="J10250" s="67"/>
      <c r="K10250" s="67"/>
      <c r="L10250" s="6"/>
      <c r="M10250" s="67"/>
      <c r="N10250" s="67" t="s">
        <v>2729</v>
      </c>
      <c r="O10250" s="67"/>
      <c r="P10250" s="408">
        <v>210</v>
      </c>
      <c r="Q10250" s="408">
        <f t="shared" si="244"/>
        <v>210</v>
      </c>
      <c r="R10250" s="408">
        <v>8</v>
      </c>
      <c r="S10250" s="67" t="s">
        <v>3</v>
      </c>
      <c r="T10250" s="67" t="s">
        <v>44</v>
      </c>
      <c r="U10250" s="67" t="s">
        <v>72</v>
      </c>
      <c r="V10250" s="67" t="s">
        <v>72</v>
      </c>
      <c r="W10250" s="67" t="s">
        <v>2769</v>
      </c>
      <c r="X10250" s="67" t="s">
        <v>561</v>
      </c>
      <c r="Y10250" s="67"/>
      <c r="Z10250" s="67"/>
      <c r="AA10250" s="67">
        <v>45.133800000000001</v>
      </c>
      <c r="AB10250" s="67">
        <v>-123.373</v>
      </c>
      <c r="AC10250" s="67" t="s">
        <v>2774</v>
      </c>
      <c r="AD10250" s="67"/>
      <c r="AE10250" s="67" t="s">
        <v>2774</v>
      </c>
      <c r="AG10250" s="67" t="s">
        <v>2729</v>
      </c>
      <c r="AH10250" s="67" t="s">
        <v>1657</v>
      </c>
    </row>
    <row r="10251" spans="4:34" x14ac:dyDescent="0.25">
      <c r="D10251" s="67">
        <v>14991581</v>
      </c>
      <c r="E10251" s="68">
        <v>31</v>
      </c>
      <c r="F10251" s="67" t="s">
        <v>1793</v>
      </c>
      <c r="G10251" s="67">
        <v>2018</v>
      </c>
      <c r="H10251" s="67"/>
      <c r="I10251" s="67"/>
      <c r="J10251" s="67"/>
      <c r="K10251" s="67"/>
      <c r="L10251" s="6"/>
      <c r="M10251" s="67"/>
      <c r="N10251" s="67" t="s">
        <v>2729</v>
      </c>
      <c r="O10251" s="67"/>
      <c r="P10251" s="408">
        <v>210</v>
      </c>
      <c r="Q10251" s="408">
        <f t="shared" si="244"/>
        <v>210</v>
      </c>
      <c r="R10251" s="408">
        <v>9</v>
      </c>
      <c r="S10251" s="67" t="s">
        <v>3</v>
      </c>
      <c r="T10251" s="67" t="s">
        <v>44</v>
      </c>
      <c r="U10251" s="67" t="s">
        <v>72</v>
      </c>
      <c r="V10251" s="67" t="s">
        <v>72</v>
      </c>
      <c r="W10251" s="67" t="s">
        <v>2769</v>
      </c>
      <c r="X10251" s="67" t="s">
        <v>561</v>
      </c>
      <c r="Y10251" s="67"/>
      <c r="Z10251" s="67"/>
      <c r="AA10251" s="67">
        <v>45.133800000000001</v>
      </c>
      <c r="AB10251" s="67">
        <v>-123.373</v>
      </c>
      <c r="AC10251" s="67" t="s">
        <v>2774</v>
      </c>
      <c r="AD10251" s="67"/>
      <c r="AE10251" s="67" t="s">
        <v>2774</v>
      </c>
      <c r="AG10251" s="67" t="s">
        <v>2729</v>
      </c>
      <c r="AH10251" s="67" t="s">
        <v>1657</v>
      </c>
    </row>
    <row r="10252" spans="4:34" x14ac:dyDescent="0.25">
      <c r="D10252" s="67">
        <v>14991581</v>
      </c>
      <c r="E10252" s="68">
        <v>31</v>
      </c>
      <c r="F10252" s="67" t="s">
        <v>1793</v>
      </c>
      <c r="G10252" s="67">
        <v>2018</v>
      </c>
      <c r="H10252" s="67"/>
      <c r="I10252" s="67"/>
      <c r="J10252" s="67"/>
      <c r="K10252" s="67"/>
      <c r="L10252" s="6"/>
      <c r="M10252" s="67"/>
      <c r="N10252" s="67" t="s">
        <v>2729</v>
      </c>
      <c r="O10252" s="67"/>
      <c r="P10252" s="408">
        <v>210</v>
      </c>
      <c r="Q10252" s="408">
        <f t="shared" si="244"/>
        <v>210</v>
      </c>
      <c r="R10252" s="408">
        <v>10</v>
      </c>
      <c r="S10252" s="67" t="s">
        <v>3</v>
      </c>
      <c r="T10252" s="67" t="s">
        <v>44</v>
      </c>
      <c r="U10252" s="67" t="s">
        <v>72</v>
      </c>
      <c r="V10252" s="67" t="s">
        <v>72</v>
      </c>
      <c r="W10252" s="67" t="s">
        <v>2769</v>
      </c>
      <c r="X10252" s="67" t="s">
        <v>561</v>
      </c>
      <c r="Y10252" s="67"/>
      <c r="Z10252" s="67"/>
      <c r="AA10252" s="67">
        <v>45.133800000000001</v>
      </c>
      <c r="AB10252" s="67">
        <v>-123.373</v>
      </c>
      <c r="AC10252" s="67" t="s">
        <v>2774</v>
      </c>
      <c r="AD10252" s="67"/>
      <c r="AE10252" s="67" t="s">
        <v>2774</v>
      </c>
      <c r="AG10252" s="67" t="s">
        <v>2729</v>
      </c>
      <c r="AH10252" s="67" t="s">
        <v>1657</v>
      </c>
    </row>
    <row r="10253" spans="4:34" x14ac:dyDescent="0.25">
      <c r="D10253" s="67">
        <v>14991581</v>
      </c>
      <c r="E10253" s="68">
        <v>31</v>
      </c>
      <c r="F10253" s="67" t="s">
        <v>1793</v>
      </c>
      <c r="G10253" s="67">
        <v>2018</v>
      </c>
      <c r="H10253" s="67"/>
      <c r="I10253" s="67"/>
      <c r="J10253" s="67"/>
      <c r="K10253" s="67"/>
      <c r="L10253" s="6"/>
      <c r="M10253" s="67"/>
      <c r="N10253" s="67" t="s">
        <v>2729</v>
      </c>
      <c r="O10253" s="67"/>
      <c r="P10253" s="408">
        <v>210</v>
      </c>
      <c r="Q10253" s="408">
        <f t="shared" si="244"/>
        <v>210</v>
      </c>
      <c r="R10253" s="408">
        <v>11</v>
      </c>
      <c r="S10253" s="67" t="s">
        <v>3</v>
      </c>
      <c r="T10253" s="67" t="s">
        <v>44</v>
      </c>
      <c r="U10253" s="67" t="s">
        <v>72</v>
      </c>
      <c r="V10253" s="67" t="s">
        <v>72</v>
      </c>
      <c r="W10253" s="67" t="s">
        <v>2769</v>
      </c>
      <c r="X10253" s="67" t="s">
        <v>561</v>
      </c>
      <c r="Y10253" s="67"/>
      <c r="Z10253" s="67"/>
      <c r="AA10253" s="67">
        <v>45.133800000000001</v>
      </c>
      <c r="AB10253" s="67">
        <v>-123.373</v>
      </c>
      <c r="AC10253" s="67" t="s">
        <v>2774</v>
      </c>
      <c r="AD10253" s="67"/>
      <c r="AE10253" s="67" t="s">
        <v>2774</v>
      </c>
      <c r="AG10253" s="67" t="s">
        <v>2729</v>
      </c>
      <c r="AH10253" s="67" t="s">
        <v>1657</v>
      </c>
    </row>
    <row r="10254" spans="4:34" x14ac:dyDescent="0.25">
      <c r="D10254" s="67">
        <v>14991581</v>
      </c>
      <c r="E10254" s="68">
        <v>31</v>
      </c>
      <c r="F10254" s="67" t="s">
        <v>1793</v>
      </c>
      <c r="G10254" s="67">
        <v>2018</v>
      </c>
      <c r="H10254" s="67"/>
      <c r="I10254" s="67"/>
      <c r="J10254" s="67"/>
      <c r="K10254" s="67"/>
      <c r="L10254" s="6"/>
      <c r="M10254" s="67"/>
      <c r="N10254" s="67" t="s">
        <v>2729</v>
      </c>
      <c r="O10254" s="67"/>
      <c r="P10254" s="408">
        <v>210</v>
      </c>
      <c r="Q10254" s="408">
        <f t="shared" si="244"/>
        <v>210</v>
      </c>
      <c r="R10254" s="408">
        <v>12</v>
      </c>
      <c r="S10254" s="67" t="s">
        <v>3</v>
      </c>
      <c r="T10254" s="67" t="s">
        <v>44</v>
      </c>
      <c r="U10254" s="67" t="s">
        <v>72</v>
      </c>
      <c r="V10254" s="67" t="s">
        <v>72</v>
      </c>
      <c r="W10254" s="67" t="s">
        <v>2769</v>
      </c>
      <c r="X10254" s="67" t="s">
        <v>561</v>
      </c>
      <c r="Y10254" s="67"/>
      <c r="Z10254" s="67"/>
      <c r="AA10254" s="67">
        <v>45.133800000000001</v>
      </c>
      <c r="AB10254" s="67">
        <v>-123.373</v>
      </c>
      <c r="AC10254" s="67" t="s">
        <v>2774</v>
      </c>
      <c r="AD10254" s="67"/>
      <c r="AE10254" s="67" t="s">
        <v>2774</v>
      </c>
      <c r="AG10254" s="67" t="s">
        <v>2729</v>
      </c>
      <c r="AH10254" s="67" t="s">
        <v>1657</v>
      </c>
    </row>
    <row r="10255" spans="4:34" x14ac:dyDescent="0.25">
      <c r="D10255" s="67">
        <v>14991581</v>
      </c>
      <c r="E10255" s="68">
        <v>31</v>
      </c>
      <c r="F10255" s="67" t="s">
        <v>1793</v>
      </c>
      <c r="G10255" s="67">
        <v>2018</v>
      </c>
      <c r="H10255" s="67"/>
      <c r="I10255" s="67"/>
      <c r="J10255" s="67"/>
      <c r="K10255" s="67"/>
      <c r="L10255" s="6"/>
      <c r="M10255" s="67"/>
      <c r="N10255" s="67" t="s">
        <v>2729</v>
      </c>
      <c r="O10255" s="67"/>
      <c r="P10255" s="408">
        <v>210</v>
      </c>
      <c r="Q10255" s="408">
        <f t="shared" si="244"/>
        <v>210</v>
      </c>
      <c r="R10255" s="408">
        <v>13</v>
      </c>
      <c r="S10255" s="67" t="s">
        <v>3</v>
      </c>
      <c r="T10255" s="67" t="s">
        <v>44</v>
      </c>
      <c r="U10255" s="67" t="s">
        <v>72</v>
      </c>
      <c r="V10255" s="67" t="s">
        <v>72</v>
      </c>
      <c r="W10255" s="67" t="s">
        <v>2769</v>
      </c>
      <c r="X10255" s="67" t="s">
        <v>561</v>
      </c>
      <c r="Y10255" s="67"/>
      <c r="Z10255" s="67"/>
      <c r="AA10255" s="67">
        <v>45.133800000000001</v>
      </c>
      <c r="AB10255" s="67">
        <v>-123.373</v>
      </c>
      <c r="AC10255" s="67" t="s">
        <v>2774</v>
      </c>
      <c r="AD10255" s="67"/>
      <c r="AE10255" s="67" t="s">
        <v>2774</v>
      </c>
      <c r="AG10255" s="67" t="s">
        <v>2729</v>
      </c>
      <c r="AH10255" s="67" t="s">
        <v>1657</v>
      </c>
    </row>
    <row r="10256" spans="4:34" x14ac:dyDescent="0.25">
      <c r="D10256" s="67">
        <v>14991581</v>
      </c>
      <c r="E10256" s="68">
        <v>31</v>
      </c>
      <c r="F10256" s="67" t="s">
        <v>1793</v>
      </c>
      <c r="G10256" s="67">
        <v>2018</v>
      </c>
      <c r="H10256" s="67"/>
      <c r="I10256" s="67"/>
      <c r="J10256" s="67"/>
      <c r="K10256" s="67"/>
      <c r="L10256" s="6"/>
      <c r="M10256" s="67"/>
      <c r="N10256" s="67" t="s">
        <v>2729</v>
      </c>
      <c r="O10256" s="67"/>
      <c r="P10256" s="408">
        <v>210</v>
      </c>
      <c r="Q10256" s="408">
        <f t="shared" si="244"/>
        <v>210</v>
      </c>
      <c r="R10256" s="408">
        <v>14</v>
      </c>
      <c r="S10256" s="67" t="s">
        <v>3</v>
      </c>
      <c r="T10256" s="67" t="s">
        <v>44</v>
      </c>
      <c r="U10256" s="67" t="s">
        <v>72</v>
      </c>
      <c r="V10256" s="67" t="s">
        <v>72</v>
      </c>
      <c r="W10256" s="67" t="s">
        <v>2769</v>
      </c>
      <c r="X10256" s="67" t="s">
        <v>561</v>
      </c>
      <c r="Y10256" s="67"/>
      <c r="Z10256" s="67"/>
      <c r="AA10256" s="67">
        <v>45.133800000000001</v>
      </c>
      <c r="AB10256" s="67">
        <v>-123.373</v>
      </c>
      <c r="AC10256" s="67" t="s">
        <v>2774</v>
      </c>
      <c r="AD10256" s="67"/>
      <c r="AE10256" s="67" t="s">
        <v>2774</v>
      </c>
      <c r="AG10256" s="67" t="s">
        <v>2729</v>
      </c>
      <c r="AH10256" s="67" t="s">
        <v>1657</v>
      </c>
    </row>
    <row r="10257" spans="4:34" x14ac:dyDescent="0.25">
      <c r="D10257" s="67">
        <v>14991581</v>
      </c>
      <c r="E10257" s="68">
        <v>31</v>
      </c>
      <c r="F10257" s="67" t="s">
        <v>1793</v>
      </c>
      <c r="G10257" s="67">
        <v>2018</v>
      </c>
      <c r="H10257" s="67"/>
      <c r="I10257" s="67"/>
      <c r="J10257" s="67"/>
      <c r="K10257" s="67"/>
      <c r="L10257" s="6"/>
      <c r="M10257" s="67"/>
      <c r="N10257" s="67" t="s">
        <v>2729</v>
      </c>
      <c r="O10257" s="67"/>
      <c r="P10257" s="408">
        <v>210</v>
      </c>
      <c r="Q10257" s="408">
        <f t="shared" si="244"/>
        <v>210</v>
      </c>
      <c r="R10257" s="408">
        <v>15</v>
      </c>
      <c r="S10257" s="67" t="s">
        <v>3</v>
      </c>
      <c r="T10257" s="67" t="s">
        <v>44</v>
      </c>
      <c r="U10257" s="67" t="s">
        <v>72</v>
      </c>
      <c r="V10257" s="67" t="s">
        <v>72</v>
      </c>
      <c r="W10257" s="67" t="s">
        <v>2769</v>
      </c>
      <c r="X10257" s="67" t="s">
        <v>561</v>
      </c>
      <c r="Y10257" s="67"/>
      <c r="Z10257" s="67"/>
      <c r="AA10257" s="67">
        <v>45.133800000000001</v>
      </c>
      <c r="AB10257" s="67">
        <v>-123.373</v>
      </c>
      <c r="AC10257" s="67" t="s">
        <v>2774</v>
      </c>
      <c r="AD10257" s="67"/>
      <c r="AE10257" s="67" t="s">
        <v>2774</v>
      </c>
      <c r="AG10257" s="67" t="s">
        <v>2729</v>
      </c>
      <c r="AH10257" s="67" t="s">
        <v>1657</v>
      </c>
    </row>
    <row r="10258" spans="4:34" x14ac:dyDescent="0.25">
      <c r="D10258" s="67">
        <v>15393294</v>
      </c>
      <c r="E10258" s="68">
        <v>13</v>
      </c>
      <c r="F10258" s="67" t="s">
        <v>1806</v>
      </c>
      <c r="G10258" s="67">
        <v>2018</v>
      </c>
      <c r="H10258" s="67"/>
      <c r="I10258" s="67"/>
      <c r="J10258" s="67"/>
      <c r="K10258" s="67"/>
      <c r="L10258" s="6"/>
      <c r="M10258" s="67"/>
      <c r="N10258" s="67" t="s">
        <v>2729</v>
      </c>
      <c r="O10258" s="67"/>
      <c r="P10258" s="408">
        <v>211</v>
      </c>
      <c r="Q10258" s="408">
        <f t="shared" si="244"/>
        <v>211</v>
      </c>
      <c r="R10258" s="408">
        <v>1</v>
      </c>
      <c r="S10258" s="67" t="s">
        <v>3</v>
      </c>
      <c r="T10258" s="67" t="s">
        <v>44</v>
      </c>
      <c r="U10258" s="67" t="s">
        <v>72</v>
      </c>
      <c r="V10258" s="67" t="s">
        <v>72</v>
      </c>
      <c r="W10258" s="67" t="s">
        <v>2746</v>
      </c>
      <c r="X10258" s="67" t="s">
        <v>2912</v>
      </c>
      <c r="Y10258" s="67"/>
      <c r="Z10258" s="67"/>
      <c r="AA10258" s="67">
        <v>45.258299999999998</v>
      </c>
      <c r="AB10258" s="67">
        <v>-123.0744</v>
      </c>
      <c r="AC10258" s="67" t="s">
        <v>2774</v>
      </c>
      <c r="AD10258" s="67"/>
      <c r="AE10258" s="67" t="s">
        <v>2774</v>
      </c>
      <c r="AG10258" s="67" t="s">
        <v>2729</v>
      </c>
      <c r="AH10258" s="67" t="s">
        <v>1657</v>
      </c>
    </row>
    <row r="10259" spans="4:34" x14ac:dyDescent="0.25">
      <c r="D10259" s="67">
        <v>15393294</v>
      </c>
      <c r="E10259" s="68">
        <v>13</v>
      </c>
      <c r="F10259" s="67" t="s">
        <v>1806</v>
      </c>
      <c r="G10259" s="67">
        <v>2018</v>
      </c>
      <c r="H10259" s="67"/>
      <c r="I10259" s="67"/>
      <c r="J10259" s="67"/>
      <c r="K10259" s="67"/>
      <c r="L10259" s="6"/>
      <c r="M10259" s="67"/>
      <c r="N10259" s="67" t="s">
        <v>2729</v>
      </c>
      <c r="O10259" s="67"/>
      <c r="P10259" s="408">
        <v>211</v>
      </c>
      <c r="Q10259" s="408">
        <f t="shared" si="244"/>
        <v>211</v>
      </c>
      <c r="R10259" s="408">
        <v>2</v>
      </c>
      <c r="S10259" s="67" t="s">
        <v>3</v>
      </c>
      <c r="T10259" s="67" t="s">
        <v>44</v>
      </c>
      <c r="U10259" s="67" t="s">
        <v>72</v>
      </c>
      <c r="V10259" s="67" t="s">
        <v>72</v>
      </c>
      <c r="W10259" s="67" t="s">
        <v>2746</v>
      </c>
      <c r="X10259" s="67" t="s">
        <v>2912</v>
      </c>
      <c r="Y10259" s="67"/>
      <c r="Z10259" s="67"/>
      <c r="AA10259" s="67">
        <v>45.258299999999998</v>
      </c>
      <c r="AB10259" s="67">
        <v>-123.0744</v>
      </c>
      <c r="AC10259" s="67" t="s">
        <v>2774</v>
      </c>
      <c r="AD10259" s="67"/>
      <c r="AE10259" s="67" t="s">
        <v>2774</v>
      </c>
      <c r="AG10259" s="67" t="s">
        <v>2729</v>
      </c>
      <c r="AH10259" s="67" t="s">
        <v>1657</v>
      </c>
    </row>
    <row r="10260" spans="4:34" x14ac:dyDescent="0.25">
      <c r="D10260" s="67">
        <v>15393294</v>
      </c>
      <c r="E10260" s="68">
        <v>13</v>
      </c>
      <c r="F10260" s="67" t="s">
        <v>1806</v>
      </c>
      <c r="G10260" s="67">
        <v>2018</v>
      </c>
      <c r="H10260" s="67"/>
      <c r="I10260" s="67"/>
      <c r="J10260" s="67"/>
      <c r="K10260" s="67"/>
      <c r="L10260" s="6"/>
      <c r="M10260" s="67"/>
      <c r="N10260" s="67" t="s">
        <v>2729</v>
      </c>
      <c r="O10260" s="67"/>
      <c r="P10260" s="408">
        <v>211</v>
      </c>
      <c r="Q10260" s="408">
        <f t="shared" si="244"/>
        <v>211</v>
      </c>
      <c r="R10260" s="408">
        <v>3</v>
      </c>
      <c r="S10260" s="67" t="s">
        <v>3</v>
      </c>
      <c r="T10260" s="67" t="s">
        <v>44</v>
      </c>
      <c r="U10260" s="67" t="s">
        <v>72</v>
      </c>
      <c r="V10260" s="67" t="s">
        <v>72</v>
      </c>
      <c r="W10260" s="67" t="s">
        <v>2746</v>
      </c>
      <c r="X10260" s="67" t="s">
        <v>2912</v>
      </c>
      <c r="Y10260" s="67"/>
      <c r="Z10260" s="67"/>
      <c r="AA10260" s="67">
        <v>45.258299999999998</v>
      </c>
      <c r="AB10260" s="67">
        <v>-123.0744</v>
      </c>
      <c r="AC10260" s="67" t="s">
        <v>2774</v>
      </c>
      <c r="AD10260" s="67"/>
      <c r="AE10260" s="67" t="s">
        <v>2774</v>
      </c>
      <c r="AG10260" s="67" t="s">
        <v>2729</v>
      </c>
      <c r="AH10260" s="67" t="s">
        <v>1657</v>
      </c>
    </row>
    <row r="10261" spans="4:34" x14ac:dyDescent="0.25">
      <c r="D10261" s="67">
        <v>15393294</v>
      </c>
      <c r="E10261" s="68">
        <v>13</v>
      </c>
      <c r="F10261" s="67" t="s">
        <v>1806</v>
      </c>
      <c r="G10261" s="67">
        <v>2018</v>
      </c>
      <c r="H10261" s="67"/>
      <c r="I10261" s="67"/>
      <c r="J10261" s="67"/>
      <c r="K10261" s="67"/>
      <c r="L10261" s="6"/>
      <c r="M10261" s="67"/>
      <c r="N10261" s="67" t="s">
        <v>2729</v>
      </c>
      <c r="O10261" s="67"/>
      <c r="P10261" s="408">
        <v>211</v>
      </c>
      <c r="Q10261" s="408">
        <f t="shared" si="244"/>
        <v>211</v>
      </c>
      <c r="R10261" s="408">
        <v>4</v>
      </c>
      <c r="S10261" s="67" t="s">
        <v>3</v>
      </c>
      <c r="T10261" s="67" t="s">
        <v>44</v>
      </c>
      <c r="U10261" s="67" t="s">
        <v>72</v>
      </c>
      <c r="V10261" s="67" t="s">
        <v>72</v>
      </c>
      <c r="W10261" s="67" t="s">
        <v>2746</v>
      </c>
      <c r="X10261" s="67" t="s">
        <v>2912</v>
      </c>
      <c r="Y10261" s="67"/>
      <c r="Z10261" s="67"/>
      <c r="AA10261" s="67">
        <v>45.258299999999998</v>
      </c>
      <c r="AB10261" s="67">
        <v>-123.0744</v>
      </c>
      <c r="AC10261" s="67" t="s">
        <v>2774</v>
      </c>
      <c r="AD10261" s="67"/>
      <c r="AE10261" s="67" t="s">
        <v>2774</v>
      </c>
      <c r="AG10261" s="67" t="s">
        <v>2729</v>
      </c>
      <c r="AH10261" s="67" t="s">
        <v>1657</v>
      </c>
    </row>
    <row r="10262" spans="4:34" x14ac:dyDescent="0.25">
      <c r="D10262" s="67">
        <v>15393294</v>
      </c>
      <c r="E10262" s="68">
        <v>13</v>
      </c>
      <c r="F10262" s="67" t="s">
        <v>1806</v>
      </c>
      <c r="G10262" s="67">
        <v>2018</v>
      </c>
      <c r="H10262" s="67"/>
      <c r="I10262" s="67"/>
      <c r="J10262" s="67"/>
      <c r="K10262" s="67"/>
      <c r="L10262" s="6"/>
      <c r="M10262" s="67"/>
      <c r="N10262" s="67" t="s">
        <v>2729</v>
      </c>
      <c r="O10262" s="67"/>
      <c r="P10262" s="408">
        <v>211</v>
      </c>
      <c r="Q10262" s="408">
        <f t="shared" si="244"/>
        <v>211</v>
      </c>
      <c r="R10262" s="408">
        <v>5</v>
      </c>
      <c r="S10262" s="67" t="s">
        <v>3</v>
      </c>
      <c r="T10262" s="67" t="s">
        <v>44</v>
      </c>
      <c r="U10262" s="67" t="s">
        <v>72</v>
      </c>
      <c r="V10262" s="67" t="s">
        <v>72</v>
      </c>
      <c r="W10262" s="67" t="s">
        <v>2746</v>
      </c>
      <c r="X10262" s="67" t="s">
        <v>2912</v>
      </c>
      <c r="Y10262" s="67"/>
      <c r="Z10262" s="67"/>
      <c r="AA10262" s="67">
        <v>45.258299999999998</v>
      </c>
      <c r="AB10262" s="67">
        <v>-123.0744</v>
      </c>
      <c r="AC10262" s="67" t="s">
        <v>2774</v>
      </c>
      <c r="AD10262" s="67"/>
      <c r="AE10262" s="67" t="s">
        <v>2774</v>
      </c>
      <c r="AG10262" s="67" t="s">
        <v>2729</v>
      </c>
      <c r="AH10262" s="67" t="s">
        <v>1657</v>
      </c>
    </row>
    <row r="10263" spans="4:34" x14ac:dyDescent="0.25">
      <c r="D10263" s="67">
        <v>15393294</v>
      </c>
      <c r="E10263" s="68">
        <v>13</v>
      </c>
      <c r="F10263" s="67" t="s">
        <v>1806</v>
      </c>
      <c r="G10263" s="67">
        <v>2018</v>
      </c>
      <c r="H10263" s="67"/>
      <c r="I10263" s="67"/>
      <c r="J10263" s="67"/>
      <c r="K10263" s="67"/>
      <c r="L10263" s="6"/>
      <c r="M10263" s="67"/>
      <c r="N10263" s="67" t="s">
        <v>2729</v>
      </c>
      <c r="O10263" s="67"/>
      <c r="P10263" s="408">
        <v>211</v>
      </c>
      <c r="Q10263" s="408">
        <f t="shared" si="244"/>
        <v>211</v>
      </c>
      <c r="R10263" s="408">
        <v>6</v>
      </c>
      <c r="S10263" s="67" t="s">
        <v>3</v>
      </c>
      <c r="T10263" s="67" t="s">
        <v>44</v>
      </c>
      <c r="U10263" s="67" t="s">
        <v>72</v>
      </c>
      <c r="V10263" s="67" t="s">
        <v>72</v>
      </c>
      <c r="W10263" s="67" t="s">
        <v>2746</v>
      </c>
      <c r="X10263" s="67" t="s">
        <v>2912</v>
      </c>
      <c r="Y10263" s="67"/>
      <c r="Z10263" s="67"/>
      <c r="AA10263" s="67">
        <v>45.258299999999998</v>
      </c>
      <c r="AB10263" s="67">
        <v>-123.0744</v>
      </c>
      <c r="AC10263" s="67" t="s">
        <v>2774</v>
      </c>
      <c r="AD10263" s="67"/>
      <c r="AE10263" s="67" t="s">
        <v>2774</v>
      </c>
      <c r="AG10263" s="67" t="s">
        <v>2729</v>
      </c>
      <c r="AH10263" s="67" t="s">
        <v>1657</v>
      </c>
    </row>
    <row r="10264" spans="4:34" x14ac:dyDescent="0.25">
      <c r="D10264" s="67">
        <v>15393294</v>
      </c>
      <c r="E10264" s="68">
        <v>13</v>
      </c>
      <c r="F10264" s="67" t="s">
        <v>1806</v>
      </c>
      <c r="G10264" s="67">
        <v>2018</v>
      </c>
      <c r="H10264" s="67"/>
      <c r="I10264" s="67"/>
      <c r="J10264" s="67"/>
      <c r="K10264" s="67"/>
      <c r="L10264" s="6"/>
      <c r="M10264" s="67"/>
      <c r="N10264" s="67" t="s">
        <v>2729</v>
      </c>
      <c r="O10264" s="67"/>
      <c r="P10264" s="408">
        <v>211</v>
      </c>
      <c r="Q10264" s="408">
        <f t="shared" si="244"/>
        <v>211</v>
      </c>
      <c r="R10264" s="408">
        <v>7</v>
      </c>
      <c r="S10264" s="67" t="s">
        <v>3</v>
      </c>
      <c r="T10264" s="67" t="s">
        <v>44</v>
      </c>
      <c r="U10264" s="67" t="s">
        <v>72</v>
      </c>
      <c r="V10264" s="67" t="s">
        <v>72</v>
      </c>
      <c r="W10264" s="67" t="s">
        <v>2746</v>
      </c>
      <c r="X10264" s="67" t="s">
        <v>2912</v>
      </c>
      <c r="Y10264" s="67"/>
      <c r="Z10264" s="67"/>
      <c r="AA10264" s="67">
        <v>45.258299999999998</v>
      </c>
      <c r="AB10264" s="67">
        <v>-123.0744</v>
      </c>
      <c r="AC10264" s="67" t="s">
        <v>2774</v>
      </c>
      <c r="AD10264" s="67"/>
      <c r="AE10264" s="67" t="s">
        <v>2774</v>
      </c>
      <c r="AG10264" s="67" t="s">
        <v>2729</v>
      </c>
      <c r="AH10264" s="67" t="s">
        <v>1657</v>
      </c>
    </row>
    <row r="10265" spans="4:34" x14ac:dyDescent="0.25">
      <c r="D10265" s="67">
        <v>15393294</v>
      </c>
      <c r="E10265" s="68">
        <v>13</v>
      </c>
      <c r="F10265" s="67" t="s">
        <v>1806</v>
      </c>
      <c r="G10265" s="67">
        <v>2018</v>
      </c>
      <c r="H10265" s="67"/>
      <c r="I10265" s="67"/>
      <c r="J10265" s="67"/>
      <c r="K10265" s="67"/>
      <c r="L10265" s="6"/>
      <c r="M10265" s="67"/>
      <c r="N10265" s="67" t="s">
        <v>2729</v>
      </c>
      <c r="O10265" s="67"/>
      <c r="P10265" s="408">
        <v>211</v>
      </c>
      <c r="Q10265" s="408">
        <f t="shared" si="244"/>
        <v>211</v>
      </c>
      <c r="R10265" s="408">
        <v>8</v>
      </c>
      <c r="S10265" s="67" t="s">
        <v>3</v>
      </c>
      <c r="T10265" s="67" t="s">
        <v>44</v>
      </c>
      <c r="U10265" s="67" t="s">
        <v>72</v>
      </c>
      <c r="V10265" s="67" t="s">
        <v>72</v>
      </c>
      <c r="W10265" s="67" t="s">
        <v>2746</v>
      </c>
      <c r="X10265" s="67" t="s">
        <v>2912</v>
      </c>
      <c r="Y10265" s="67"/>
      <c r="Z10265" s="67"/>
      <c r="AA10265" s="67">
        <v>45.258299999999998</v>
      </c>
      <c r="AB10265" s="67">
        <v>-123.0744</v>
      </c>
      <c r="AC10265" s="67" t="s">
        <v>2774</v>
      </c>
      <c r="AD10265" s="67"/>
      <c r="AE10265" s="67" t="s">
        <v>2774</v>
      </c>
      <c r="AG10265" s="67" t="s">
        <v>2729</v>
      </c>
      <c r="AH10265" s="67" t="s">
        <v>1657</v>
      </c>
    </row>
    <row r="10266" spans="4:34" x14ac:dyDescent="0.25">
      <c r="D10266" s="67">
        <v>15393294</v>
      </c>
      <c r="E10266" s="68">
        <v>13</v>
      </c>
      <c r="F10266" s="67" t="s">
        <v>1806</v>
      </c>
      <c r="G10266" s="67">
        <v>2018</v>
      </c>
      <c r="H10266" s="67"/>
      <c r="I10266" s="67"/>
      <c r="J10266" s="67"/>
      <c r="K10266" s="67"/>
      <c r="L10266" s="6"/>
      <c r="M10266" s="67"/>
      <c r="N10266" s="67" t="s">
        <v>2729</v>
      </c>
      <c r="O10266" s="67"/>
      <c r="P10266" s="408">
        <v>211</v>
      </c>
      <c r="Q10266" s="408">
        <f t="shared" si="244"/>
        <v>211</v>
      </c>
      <c r="R10266" s="408">
        <v>9</v>
      </c>
      <c r="S10266" s="67" t="s">
        <v>3</v>
      </c>
      <c r="T10266" s="67" t="s">
        <v>44</v>
      </c>
      <c r="U10266" s="67" t="s">
        <v>72</v>
      </c>
      <c r="V10266" s="67" t="s">
        <v>72</v>
      </c>
      <c r="W10266" s="67" t="s">
        <v>2746</v>
      </c>
      <c r="X10266" s="67" t="s">
        <v>2912</v>
      </c>
      <c r="Y10266" s="67"/>
      <c r="Z10266" s="67"/>
      <c r="AA10266" s="67">
        <v>45.258299999999998</v>
      </c>
      <c r="AB10266" s="67">
        <v>-123.0744</v>
      </c>
      <c r="AC10266" s="67" t="s">
        <v>2774</v>
      </c>
      <c r="AD10266" s="67"/>
      <c r="AE10266" s="67" t="s">
        <v>2774</v>
      </c>
      <c r="AG10266" s="67" t="s">
        <v>2729</v>
      </c>
      <c r="AH10266" s="67" t="s">
        <v>1657</v>
      </c>
    </row>
    <row r="10267" spans="4:34" x14ac:dyDescent="0.25">
      <c r="D10267" s="67">
        <v>15393294</v>
      </c>
      <c r="E10267" s="68">
        <v>13</v>
      </c>
      <c r="F10267" s="67" t="s">
        <v>1806</v>
      </c>
      <c r="G10267" s="67">
        <v>2018</v>
      </c>
      <c r="H10267" s="67"/>
      <c r="I10267" s="67"/>
      <c r="J10267" s="67"/>
      <c r="K10267" s="67"/>
      <c r="L10267" s="6"/>
      <c r="M10267" s="67"/>
      <c r="N10267" s="67" t="s">
        <v>2729</v>
      </c>
      <c r="O10267" s="67"/>
      <c r="P10267" s="408">
        <v>211</v>
      </c>
      <c r="Q10267" s="408">
        <f t="shared" si="244"/>
        <v>211</v>
      </c>
      <c r="R10267" s="408">
        <v>10</v>
      </c>
      <c r="S10267" s="67" t="s">
        <v>3</v>
      </c>
      <c r="T10267" s="67" t="s">
        <v>44</v>
      </c>
      <c r="U10267" s="67" t="s">
        <v>72</v>
      </c>
      <c r="V10267" s="67" t="s">
        <v>72</v>
      </c>
      <c r="W10267" s="67" t="s">
        <v>2746</v>
      </c>
      <c r="X10267" s="67" t="s">
        <v>2912</v>
      </c>
      <c r="Y10267" s="67"/>
      <c r="Z10267" s="67"/>
      <c r="AA10267" s="67">
        <v>45.258299999999998</v>
      </c>
      <c r="AB10267" s="67">
        <v>-123.0744</v>
      </c>
      <c r="AC10267" s="67" t="s">
        <v>2774</v>
      </c>
      <c r="AD10267" s="67"/>
      <c r="AE10267" s="67" t="s">
        <v>2774</v>
      </c>
      <c r="AG10267" s="67" t="s">
        <v>2729</v>
      </c>
      <c r="AH10267" s="67" t="s">
        <v>1657</v>
      </c>
    </row>
    <row r="10268" spans="4:34" x14ac:dyDescent="0.25">
      <c r="D10268" s="67">
        <v>15393294</v>
      </c>
      <c r="E10268" s="68">
        <v>13</v>
      </c>
      <c r="F10268" s="67" t="s">
        <v>1806</v>
      </c>
      <c r="G10268" s="67">
        <v>2018</v>
      </c>
      <c r="H10268" s="67"/>
      <c r="I10268" s="67"/>
      <c r="J10268" s="67"/>
      <c r="K10268" s="67"/>
      <c r="L10268" s="6"/>
      <c r="M10268" s="67"/>
      <c r="N10268" s="67" t="s">
        <v>2729</v>
      </c>
      <c r="O10268" s="67"/>
      <c r="P10268" s="408">
        <v>211</v>
      </c>
      <c r="Q10268" s="408">
        <f t="shared" si="244"/>
        <v>211</v>
      </c>
      <c r="R10268" s="408">
        <v>11</v>
      </c>
      <c r="S10268" s="67" t="s">
        <v>3</v>
      </c>
      <c r="T10268" s="67" t="s">
        <v>44</v>
      </c>
      <c r="U10268" s="67" t="s">
        <v>72</v>
      </c>
      <c r="V10268" s="67" t="s">
        <v>72</v>
      </c>
      <c r="W10268" s="67" t="s">
        <v>2746</v>
      </c>
      <c r="X10268" s="67" t="s">
        <v>2912</v>
      </c>
      <c r="Y10268" s="67"/>
      <c r="Z10268" s="67"/>
      <c r="AA10268" s="67">
        <v>45.258299999999998</v>
      </c>
      <c r="AB10268" s="67">
        <v>-123.0744</v>
      </c>
      <c r="AC10268" s="67" t="s">
        <v>2774</v>
      </c>
      <c r="AD10268" s="67"/>
      <c r="AE10268" s="67" t="s">
        <v>2774</v>
      </c>
      <c r="AG10268" s="67" t="s">
        <v>2729</v>
      </c>
      <c r="AH10268" s="67" t="s">
        <v>1657</v>
      </c>
    </row>
    <row r="10269" spans="4:34" x14ac:dyDescent="0.25">
      <c r="D10269" s="67">
        <v>15393294</v>
      </c>
      <c r="E10269" s="68">
        <v>13</v>
      </c>
      <c r="F10269" s="67" t="s">
        <v>1806</v>
      </c>
      <c r="G10269" s="67">
        <v>2018</v>
      </c>
      <c r="H10269" s="67"/>
      <c r="I10269" s="67"/>
      <c r="J10269" s="67"/>
      <c r="K10269" s="67"/>
      <c r="L10269" s="6"/>
      <c r="M10269" s="67"/>
      <c r="N10269" s="67" t="s">
        <v>2729</v>
      </c>
      <c r="O10269" s="67"/>
      <c r="P10269" s="408">
        <v>211</v>
      </c>
      <c r="Q10269" s="408">
        <f t="shared" si="244"/>
        <v>211</v>
      </c>
      <c r="R10269" s="408">
        <v>12</v>
      </c>
      <c r="S10269" s="67" t="s">
        <v>3</v>
      </c>
      <c r="T10269" s="67" t="s">
        <v>44</v>
      </c>
      <c r="U10269" s="67" t="s">
        <v>72</v>
      </c>
      <c r="V10269" s="67" t="s">
        <v>72</v>
      </c>
      <c r="W10269" s="67" t="s">
        <v>2746</v>
      </c>
      <c r="X10269" s="67" t="s">
        <v>2912</v>
      </c>
      <c r="Y10269" s="67"/>
      <c r="Z10269" s="67"/>
      <c r="AA10269" s="67">
        <v>45.258299999999998</v>
      </c>
      <c r="AB10269" s="67">
        <v>-123.0744</v>
      </c>
      <c r="AC10269" s="67" t="s">
        <v>2774</v>
      </c>
      <c r="AD10269" s="67"/>
      <c r="AE10269" s="67" t="s">
        <v>2774</v>
      </c>
      <c r="AG10269" s="67" t="s">
        <v>2729</v>
      </c>
      <c r="AH10269" s="67" t="s">
        <v>1657</v>
      </c>
    </row>
    <row r="10270" spans="4:34" x14ac:dyDescent="0.25">
      <c r="D10270" s="67">
        <v>15393294</v>
      </c>
      <c r="E10270" s="68">
        <v>13</v>
      </c>
      <c r="F10270" s="67" t="s">
        <v>1806</v>
      </c>
      <c r="G10270" s="67">
        <v>2018</v>
      </c>
      <c r="H10270" s="67"/>
      <c r="I10270" s="67"/>
      <c r="J10270" s="67"/>
      <c r="K10270" s="67"/>
      <c r="L10270" s="6"/>
      <c r="M10270" s="67"/>
      <c r="N10270" s="67" t="s">
        <v>2729</v>
      </c>
      <c r="O10270" s="67"/>
      <c r="P10270" s="408">
        <v>211</v>
      </c>
      <c r="Q10270" s="408">
        <f t="shared" si="244"/>
        <v>211</v>
      </c>
      <c r="R10270" s="408">
        <v>13</v>
      </c>
      <c r="S10270" s="67" t="s">
        <v>3</v>
      </c>
      <c r="T10270" s="67" t="s">
        <v>44</v>
      </c>
      <c r="U10270" s="67" t="s">
        <v>72</v>
      </c>
      <c r="V10270" s="67" t="s">
        <v>72</v>
      </c>
      <c r="W10270" s="67" t="s">
        <v>2746</v>
      </c>
      <c r="X10270" s="67" t="s">
        <v>2912</v>
      </c>
      <c r="Y10270" s="67"/>
      <c r="Z10270" s="67"/>
      <c r="AA10270" s="67">
        <v>45.258299999999998</v>
      </c>
      <c r="AB10270" s="67">
        <v>-123.0744</v>
      </c>
      <c r="AC10270" s="67" t="s">
        <v>2774</v>
      </c>
      <c r="AD10270" s="67"/>
      <c r="AE10270" s="67" t="s">
        <v>2774</v>
      </c>
      <c r="AG10270" s="67" t="s">
        <v>2729</v>
      </c>
      <c r="AH10270" s="67" t="s">
        <v>1657</v>
      </c>
    </row>
    <row r="10271" spans="4:34" x14ac:dyDescent="0.25">
      <c r="D10271" s="67">
        <v>15393294</v>
      </c>
      <c r="E10271" s="68">
        <v>13</v>
      </c>
      <c r="F10271" s="67" t="s">
        <v>1806</v>
      </c>
      <c r="G10271" s="67">
        <v>2018</v>
      </c>
      <c r="H10271" s="67"/>
      <c r="I10271" s="67"/>
      <c r="J10271" s="67"/>
      <c r="K10271" s="67"/>
      <c r="L10271" s="6"/>
      <c r="M10271" s="67"/>
      <c r="N10271" s="67" t="s">
        <v>2729</v>
      </c>
      <c r="O10271" s="67"/>
      <c r="P10271" s="408">
        <v>211</v>
      </c>
      <c r="Q10271" s="408">
        <f t="shared" si="244"/>
        <v>211</v>
      </c>
      <c r="R10271" s="408">
        <v>14</v>
      </c>
      <c r="S10271" s="67" t="s">
        <v>3</v>
      </c>
      <c r="T10271" s="67" t="s">
        <v>44</v>
      </c>
      <c r="U10271" s="67" t="s">
        <v>72</v>
      </c>
      <c r="V10271" s="67" t="s">
        <v>72</v>
      </c>
      <c r="W10271" s="67" t="s">
        <v>2746</v>
      </c>
      <c r="X10271" s="67" t="s">
        <v>2912</v>
      </c>
      <c r="Y10271" s="67"/>
      <c r="Z10271" s="67"/>
      <c r="AA10271" s="67">
        <v>45.258299999999998</v>
      </c>
      <c r="AB10271" s="67">
        <v>-123.0744</v>
      </c>
      <c r="AC10271" s="67" t="s">
        <v>2774</v>
      </c>
      <c r="AD10271" s="67"/>
      <c r="AE10271" s="67" t="s">
        <v>2774</v>
      </c>
      <c r="AG10271" s="67" t="s">
        <v>2729</v>
      </c>
      <c r="AH10271" s="67" t="s">
        <v>1657</v>
      </c>
    </row>
    <row r="10272" spans="4:34" x14ac:dyDescent="0.25">
      <c r="D10272" s="67">
        <v>15393294</v>
      </c>
      <c r="E10272" s="68">
        <v>13</v>
      </c>
      <c r="F10272" s="67" t="s">
        <v>1806</v>
      </c>
      <c r="G10272" s="67">
        <v>2018</v>
      </c>
      <c r="H10272" s="67"/>
      <c r="I10272" s="67"/>
      <c r="J10272" s="67"/>
      <c r="K10272" s="67"/>
      <c r="L10272" s="6"/>
      <c r="M10272" s="67"/>
      <c r="N10272" s="67" t="s">
        <v>2729</v>
      </c>
      <c r="O10272" s="67"/>
      <c r="P10272" s="408">
        <v>211</v>
      </c>
      <c r="Q10272" s="408">
        <f t="shared" si="244"/>
        <v>211</v>
      </c>
      <c r="R10272" s="408">
        <v>15</v>
      </c>
      <c r="S10272" s="67" t="s">
        <v>3</v>
      </c>
      <c r="T10272" s="67" t="s">
        <v>44</v>
      </c>
      <c r="U10272" s="67" t="s">
        <v>72</v>
      </c>
      <c r="V10272" s="67" t="s">
        <v>72</v>
      </c>
      <c r="W10272" s="67" t="s">
        <v>2746</v>
      </c>
      <c r="X10272" s="67" t="s">
        <v>2912</v>
      </c>
      <c r="Y10272" s="67"/>
      <c r="Z10272" s="67"/>
      <c r="AA10272" s="67">
        <v>45.258299999999998</v>
      </c>
      <c r="AB10272" s="67">
        <v>-123.0744</v>
      </c>
      <c r="AC10272" s="67" t="s">
        <v>2774</v>
      </c>
      <c r="AD10272" s="67"/>
      <c r="AE10272" s="67" t="s">
        <v>2774</v>
      </c>
      <c r="AG10272" s="67" t="s">
        <v>2729</v>
      </c>
      <c r="AH10272" s="67" t="s">
        <v>1657</v>
      </c>
    </row>
    <row r="10273" spans="4:34" x14ac:dyDescent="0.25">
      <c r="D10273" s="67">
        <v>15393294</v>
      </c>
      <c r="E10273" s="68">
        <v>13</v>
      </c>
      <c r="F10273" s="67" t="s">
        <v>1806</v>
      </c>
      <c r="G10273" s="67">
        <v>2018</v>
      </c>
      <c r="H10273" s="67"/>
      <c r="I10273" s="67"/>
      <c r="J10273" s="67"/>
      <c r="K10273" s="67"/>
      <c r="L10273" s="6"/>
      <c r="M10273" s="67"/>
      <c r="N10273" s="67" t="s">
        <v>2729</v>
      </c>
      <c r="O10273" s="67"/>
      <c r="P10273" s="408">
        <v>211</v>
      </c>
      <c r="Q10273" s="408">
        <f t="shared" si="244"/>
        <v>211</v>
      </c>
      <c r="R10273" s="408">
        <v>16</v>
      </c>
      <c r="S10273" s="67" t="s">
        <v>3</v>
      </c>
      <c r="T10273" s="67" t="s">
        <v>44</v>
      </c>
      <c r="U10273" s="67" t="s">
        <v>72</v>
      </c>
      <c r="V10273" s="67" t="s">
        <v>72</v>
      </c>
      <c r="W10273" s="67" t="s">
        <v>2746</v>
      </c>
      <c r="X10273" s="67" t="s">
        <v>2912</v>
      </c>
      <c r="Y10273" s="67"/>
      <c r="Z10273" s="67"/>
      <c r="AA10273" s="67">
        <v>45.258299999999998</v>
      </c>
      <c r="AB10273" s="67">
        <v>-123.0744</v>
      </c>
      <c r="AC10273" s="67" t="s">
        <v>2774</v>
      </c>
      <c r="AD10273" s="67"/>
      <c r="AE10273" s="67" t="s">
        <v>2774</v>
      </c>
      <c r="AG10273" s="67" t="s">
        <v>2729</v>
      </c>
      <c r="AH10273" s="67" t="s">
        <v>1657</v>
      </c>
    </row>
    <row r="10274" spans="4:34" x14ac:dyDescent="0.25">
      <c r="D10274" s="67">
        <v>15393294</v>
      </c>
      <c r="E10274" s="68">
        <v>13</v>
      </c>
      <c r="F10274" s="67" t="s">
        <v>1806</v>
      </c>
      <c r="G10274" s="67">
        <v>2018</v>
      </c>
      <c r="H10274" s="67"/>
      <c r="I10274" s="67"/>
      <c r="J10274" s="67"/>
      <c r="K10274" s="67"/>
      <c r="L10274" s="6"/>
      <c r="M10274" s="67"/>
      <c r="N10274" s="67" t="s">
        <v>2729</v>
      </c>
      <c r="O10274" s="67"/>
      <c r="P10274" s="408">
        <v>211</v>
      </c>
      <c r="Q10274" s="408">
        <f t="shared" si="244"/>
        <v>211</v>
      </c>
      <c r="R10274" s="408">
        <v>17</v>
      </c>
      <c r="S10274" s="67" t="s">
        <v>3</v>
      </c>
      <c r="T10274" s="67" t="s">
        <v>44</v>
      </c>
      <c r="U10274" s="67" t="s">
        <v>72</v>
      </c>
      <c r="V10274" s="67" t="s">
        <v>72</v>
      </c>
      <c r="W10274" s="67" t="s">
        <v>2746</v>
      </c>
      <c r="X10274" s="67" t="s">
        <v>2912</v>
      </c>
      <c r="Y10274" s="67"/>
      <c r="Z10274" s="67"/>
      <c r="AA10274" s="67">
        <v>45.258299999999998</v>
      </c>
      <c r="AB10274" s="67">
        <v>-123.0744</v>
      </c>
      <c r="AC10274" s="67" t="s">
        <v>2774</v>
      </c>
      <c r="AD10274" s="67"/>
      <c r="AE10274" s="67" t="s">
        <v>2774</v>
      </c>
      <c r="AG10274" s="67" t="s">
        <v>2729</v>
      </c>
      <c r="AH10274" s="67" t="s">
        <v>1657</v>
      </c>
    </row>
    <row r="10275" spans="4:34" x14ac:dyDescent="0.25">
      <c r="D10275" s="67">
        <v>15393294</v>
      </c>
      <c r="E10275" s="68">
        <v>13</v>
      </c>
      <c r="F10275" s="67" t="s">
        <v>1806</v>
      </c>
      <c r="G10275" s="67">
        <v>2018</v>
      </c>
      <c r="H10275" s="67"/>
      <c r="I10275" s="67"/>
      <c r="J10275" s="67"/>
      <c r="K10275" s="67"/>
      <c r="L10275" s="6"/>
      <c r="M10275" s="67"/>
      <c r="N10275" s="67" t="s">
        <v>2729</v>
      </c>
      <c r="O10275" s="67"/>
      <c r="P10275" s="408">
        <v>211</v>
      </c>
      <c r="Q10275" s="408">
        <f t="shared" si="244"/>
        <v>211</v>
      </c>
      <c r="R10275" s="408">
        <v>18</v>
      </c>
      <c r="S10275" s="67" t="s">
        <v>3</v>
      </c>
      <c r="T10275" s="67" t="s">
        <v>44</v>
      </c>
      <c r="U10275" s="67" t="s">
        <v>72</v>
      </c>
      <c r="V10275" s="67" t="s">
        <v>72</v>
      </c>
      <c r="W10275" s="67" t="s">
        <v>2746</v>
      </c>
      <c r="X10275" s="67" t="s">
        <v>2912</v>
      </c>
      <c r="Y10275" s="67"/>
      <c r="Z10275" s="67"/>
      <c r="AA10275" s="67">
        <v>45.258299999999998</v>
      </c>
      <c r="AB10275" s="67">
        <v>-123.0744</v>
      </c>
      <c r="AC10275" s="67" t="s">
        <v>2774</v>
      </c>
      <c r="AD10275" s="67"/>
      <c r="AE10275" s="67" t="s">
        <v>2774</v>
      </c>
      <c r="AG10275" s="67" t="s">
        <v>2729</v>
      </c>
      <c r="AH10275" s="67" t="s">
        <v>1657</v>
      </c>
    </row>
    <row r="10276" spans="4:34" x14ac:dyDescent="0.25">
      <c r="D10276" s="67">
        <v>15393294</v>
      </c>
      <c r="E10276" s="68">
        <v>13</v>
      </c>
      <c r="F10276" s="67" t="s">
        <v>1806</v>
      </c>
      <c r="G10276" s="67">
        <v>2018</v>
      </c>
      <c r="H10276" s="67"/>
      <c r="I10276" s="67"/>
      <c r="J10276" s="67"/>
      <c r="K10276" s="67"/>
      <c r="L10276" s="6"/>
      <c r="M10276" s="67"/>
      <c r="N10276" s="67" t="s">
        <v>2729</v>
      </c>
      <c r="O10276" s="67"/>
      <c r="P10276" s="408">
        <v>211</v>
      </c>
      <c r="Q10276" s="408">
        <f t="shared" si="244"/>
        <v>211</v>
      </c>
      <c r="R10276" s="408">
        <v>19</v>
      </c>
      <c r="S10276" s="67" t="s">
        <v>3</v>
      </c>
      <c r="T10276" s="67" t="s">
        <v>44</v>
      </c>
      <c r="U10276" s="67" t="s">
        <v>72</v>
      </c>
      <c r="V10276" s="67" t="s">
        <v>72</v>
      </c>
      <c r="W10276" s="67" t="s">
        <v>2746</v>
      </c>
      <c r="X10276" s="67" t="s">
        <v>2912</v>
      </c>
      <c r="Y10276" s="67"/>
      <c r="Z10276" s="67"/>
      <c r="AA10276" s="67">
        <v>45.258299999999998</v>
      </c>
      <c r="AB10276" s="67">
        <v>-123.0744</v>
      </c>
      <c r="AC10276" s="67" t="s">
        <v>2774</v>
      </c>
      <c r="AD10276" s="67"/>
      <c r="AE10276" s="67" t="s">
        <v>2774</v>
      </c>
      <c r="AG10276" s="67" t="s">
        <v>2729</v>
      </c>
      <c r="AH10276" s="67" t="s">
        <v>1657</v>
      </c>
    </row>
    <row r="10277" spans="4:34" x14ac:dyDescent="0.25">
      <c r="D10277" s="67">
        <v>15393294</v>
      </c>
      <c r="E10277" s="68">
        <v>13</v>
      </c>
      <c r="F10277" s="67" t="s">
        <v>1806</v>
      </c>
      <c r="G10277" s="67">
        <v>2018</v>
      </c>
      <c r="H10277" s="67"/>
      <c r="I10277" s="67"/>
      <c r="J10277" s="67"/>
      <c r="K10277" s="67"/>
      <c r="L10277" s="6"/>
      <c r="M10277" s="67"/>
      <c r="N10277" s="67" t="s">
        <v>2729</v>
      </c>
      <c r="O10277" s="67"/>
      <c r="P10277" s="408">
        <v>211</v>
      </c>
      <c r="Q10277" s="408">
        <f t="shared" si="244"/>
        <v>211</v>
      </c>
      <c r="R10277" s="408">
        <v>20</v>
      </c>
      <c r="S10277" s="67" t="s">
        <v>3</v>
      </c>
      <c r="T10277" s="67" t="s">
        <v>44</v>
      </c>
      <c r="U10277" s="67" t="s">
        <v>72</v>
      </c>
      <c r="V10277" s="67" t="s">
        <v>72</v>
      </c>
      <c r="W10277" s="67" t="s">
        <v>2746</v>
      </c>
      <c r="X10277" s="67" t="s">
        <v>2912</v>
      </c>
      <c r="Y10277" s="67"/>
      <c r="Z10277" s="67"/>
      <c r="AA10277" s="67">
        <v>45.258299999999998</v>
      </c>
      <c r="AB10277" s="67">
        <v>-123.0744</v>
      </c>
      <c r="AC10277" s="67" t="s">
        <v>2774</v>
      </c>
      <c r="AD10277" s="67"/>
      <c r="AE10277" s="67" t="s">
        <v>2774</v>
      </c>
      <c r="AG10277" s="67" t="s">
        <v>2729</v>
      </c>
      <c r="AH10277" s="67" t="s">
        <v>1657</v>
      </c>
    </row>
    <row r="10278" spans="4:34" x14ac:dyDescent="0.25">
      <c r="D10278" s="67">
        <v>15393294</v>
      </c>
      <c r="E10278" s="68">
        <v>13</v>
      </c>
      <c r="F10278" s="67" t="s">
        <v>1806</v>
      </c>
      <c r="G10278" s="67">
        <v>2018</v>
      </c>
      <c r="H10278" s="67"/>
      <c r="I10278" s="67"/>
      <c r="J10278" s="67"/>
      <c r="K10278" s="67"/>
      <c r="L10278" s="6"/>
      <c r="M10278" s="67"/>
      <c r="N10278" s="67" t="s">
        <v>2729</v>
      </c>
      <c r="O10278" s="67"/>
      <c r="P10278" s="408">
        <v>211</v>
      </c>
      <c r="Q10278" s="408">
        <f t="shared" si="244"/>
        <v>211</v>
      </c>
      <c r="R10278" s="408">
        <v>21</v>
      </c>
      <c r="S10278" s="67" t="s">
        <v>3</v>
      </c>
      <c r="T10278" s="67" t="s">
        <v>44</v>
      </c>
      <c r="U10278" s="67" t="s">
        <v>72</v>
      </c>
      <c r="V10278" s="67" t="s">
        <v>72</v>
      </c>
      <c r="W10278" s="67" t="s">
        <v>2746</v>
      </c>
      <c r="X10278" s="67" t="s">
        <v>2912</v>
      </c>
      <c r="Y10278" s="67"/>
      <c r="Z10278" s="67"/>
      <c r="AA10278" s="67">
        <v>45.258299999999998</v>
      </c>
      <c r="AB10278" s="67">
        <v>-123.0744</v>
      </c>
      <c r="AC10278" s="67" t="s">
        <v>2774</v>
      </c>
      <c r="AD10278" s="67"/>
      <c r="AE10278" s="67" t="s">
        <v>2774</v>
      </c>
      <c r="AG10278" s="67" t="s">
        <v>2729</v>
      </c>
      <c r="AH10278" s="67" t="s">
        <v>1657</v>
      </c>
    </row>
    <row r="10279" spans="4:34" x14ac:dyDescent="0.25">
      <c r="D10279" s="67">
        <v>15393294</v>
      </c>
      <c r="E10279" s="68">
        <v>13</v>
      </c>
      <c r="F10279" s="67" t="s">
        <v>1806</v>
      </c>
      <c r="G10279" s="67">
        <v>2018</v>
      </c>
      <c r="H10279" s="67"/>
      <c r="I10279" s="67"/>
      <c r="J10279" s="67"/>
      <c r="K10279" s="67"/>
      <c r="L10279" s="6"/>
      <c r="M10279" s="67"/>
      <c r="N10279" s="67" t="s">
        <v>2729</v>
      </c>
      <c r="O10279" s="67"/>
      <c r="P10279" s="408">
        <v>211</v>
      </c>
      <c r="Q10279" s="408">
        <f t="shared" si="244"/>
        <v>211</v>
      </c>
      <c r="R10279" s="408">
        <v>22</v>
      </c>
      <c r="S10279" s="67" t="s">
        <v>3</v>
      </c>
      <c r="T10279" s="67" t="s">
        <v>44</v>
      </c>
      <c r="U10279" s="67" t="s">
        <v>72</v>
      </c>
      <c r="V10279" s="67" t="s">
        <v>72</v>
      </c>
      <c r="W10279" s="67" t="s">
        <v>2746</v>
      </c>
      <c r="X10279" s="67" t="s">
        <v>2912</v>
      </c>
      <c r="Y10279" s="67"/>
      <c r="Z10279" s="67"/>
      <c r="AA10279" s="67">
        <v>45.258299999999998</v>
      </c>
      <c r="AB10279" s="67">
        <v>-123.0744</v>
      </c>
      <c r="AC10279" s="67" t="s">
        <v>2774</v>
      </c>
      <c r="AD10279" s="67"/>
      <c r="AE10279" s="67" t="s">
        <v>2774</v>
      </c>
      <c r="AG10279" s="67" t="s">
        <v>2729</v>
      </c>
      <c r="AH10279" s="67" t="s">
        <v>1657</v>
      </c>
    </row>
    <row r="10280" spans="4:34" x14ac:dyDescent="0.25">
      <c r="D10280" s="67">
        <v>15393294</v>
      </c>
      <c r="E10280" s="68">
        <v>13</v>
      </c>
      <c r="F10280" s="67" t="s">
        <v>1806</v>
      </c>
      <c r="G10280" s="67">
        <v>2018</v>
      </c>
      <c r="H10280" s="67"/>
      <c r="I10280" s="67"/>
      <c r="J10280" s="67"/>
      <c r="K10280" s="67"/>
      <c r="L10280" s="6"/>
      <c r="M10280" s="67"/>
      <c r="N10280" s="67" t="s">
        <v>2729</v>
      </c>
      <c r="O10280" s="67"/>
      <c r="P10280" s="408">
        <v>211</v>
      </c>
      <c r="Q10280" s="408">
        <f t="shared" ref="Q10280:Q10343" si="245">P10280</f>
        <v>211</v>
      </c>
      <c r="R10280" s="408">
        <v>23</v>
      </c>
      <c r="S10280" s="67" t="s">
        <v>3</v>
      </c>
      <c r="T10280" s="67" t="s">
        <v>44</v>
      </c>
      <c r="U10280" s="67" t="s">
        <v>72</v>
      </c>
      <c r="V10280" s="67" t="s">
        <v>72</v>
      </c>
      <c r="W10280" s="67" t="s">
        <v>2746</v>
      </c>
      <c r="X10280" s="67" t="s">
        <v>2912</v>
      </c>
      <c r="Y10280" s="67"/>
      <c r="Z10280" s="67"/>
      <c r="AA10280" s="67">
        <v>45.258299999999998</v>
      </c>
      <c r="AB10280" s="67">
        <v>-123.0744</v>
      </c>
      <c r="AC10280" s="67" t="s">
        <v>2774</v>
      </c>
      <c r="AD10280" s="67"/>
      <c r="AE10280" s="67" t="s">
        <v>2774</v>
      </c>
      <c r="AG10280" s="67" t="s">
        <v>2729</v>
      </c>
      <c r="AH10280" s="67" t="s">
        <v>1657</v>
      </c>
    </row>
    <row r="10281" spans="4:34" x14ac:dyDescent="0.25">
      <c r="D10281" s="67">
        <v>15393294</v>
      </c>
      <c r="E10281" s="68">
        <v>13</v>
      </c>
      <c r="F10281" s="67" t="s">
        <v>1806</v>
      </c>
      <c r="G10281" s="67">
        <v>2018</v>
      </c>
      <c r="H10281" s="67"/>
      <c r="I10281" s="67"/>
      <c r="J10281" s="67"/>
      <c r="K10281" s="67"/>
      <c r="L10281" s="6"/>
      <c r="M10281" s="67"/>
      <c r="N10281" s="67" t="s">
        <v>2729</v>
      </c>
      <c r="O10281" s="67"/>
      <c r="P10281" s="408">
        <v>211</v>
      </c>
      <c r="Q10281" s="408">
        <f t="shared" si="245"/>
        <v>211</v>
      </c>
      <c r="R10281" s="408">
        <v>24</v>
      </c>
      <c r="S10281" s="67" t="s">
        <v>3</v>
      </c>
      <c r="T10281" s="67" t="s">
        <v>44</v>
      </c>
      <c r="U10281" s="67" t="s">
        <v>72</v>
      </c>
      <c r="V10281" s="67" t="s">
        <v>72</v>
      </c>
      <c r="W10281" s="67" t="s">
        <v>2746</v>
      </c>
      <c r="X10281" s="67" t="s">
        <v>2912</v>
      </c>
      <c r="Y10281" s="67"/>
      <c r="Z10281" s="67"/>
      <c r="AA10281" s="67">
        <v>45.258299999999998</v>
      </c>
      <c r="AB10281" s="67">
        <v>-123.0744</v>
      </c>
      <c r="AC10281" s="67" t="s">
        <v>2774</v>
      </c>
      <c r="AD10281" s="67"/>
      <c r="AE10281" s="67" t="s">
        <v>2774</v>
      </c>
      <c r="AG10281" s="67" t="s">
        <v>2729</v>
      </c>
      <c r="AH10281" s="67" t="s">
        <v>1657</v>
      </c>
    </row>
    <row r="10282" spans="4:34" x14ac:dyDescent="0.25">
      <c r="D10282" s="67">
        <v>15393294</v>
      </c>
      <c r="E10282" s="68">
        <v>13</v>
      </c>
      <c r="F10282" s="67" t="s">
        <v>1806</v>
      </c>
      <c r="G10282" s="67">
        <v>2018</v>
      </c>
      <c r="H10282" s="67"/>
      <c r="I10282" s="67"/>
      <c r="J10282" s="67"/>
      <c r="K10282" s="67"/>
      <c r="L10282" s="6"/>
      <c r="M10282" s="67"/>
      <c r="N10282" s="67" t="s">
        <v>2729</v>
      </c>
      <c r="O10282" s="67"/>
      <c r="P10282" s="408">
        <v>211</v>
      </c>
      <c r="Q10282" s="408">
        <f t="shared" si="245"/>
        <v>211</v>
      </c>
      <c r="R10282" s="408">
        <v>25</v>
      </c>
      <c r="S10282" s="67" t="s">
        <v>3</v>
      </c>
      <c r="T10282" s="67" t="s">
        <v>44</v>
      </c>
      <c r="U10282" s="67" t="s">
        <v>72</v>
      </c>
      <c r="V10282" s="67" t="s">
        <v>72</v>
      </c>
      <c r="W10282" s="67" t="s">
        <v>2746</v>
      </c>
      <c r="X10282" s="67" t="s">
        <v>2912</v>
      </c>
      <c r="Y10282" s="67"/>
      <c r="Z10282" s="67"/>
      <c r="AA10282" s="67">
        <v>45.258299999999998</v>
      </c>
      <c r="AB10282" s="67">
        <v>-123.0744</v>
      </c>
      <c r="AC10282" s="67" t="s">
        <v>2774</v>
      </c>
      <c r="AD10282" s="67"/>
      <c r="AE10282" s="67" t="s">
        <v>2774</v>
      </c>
      <c r="AG10282" s="67" t="s">
        <v>2729</v>
      </c>
      <c r="AH10282" s="67" t="s">
        <v>1657</v>
      </c>
    </row>
    <row r="10283" spans="4:34" x14ac:dyDescent="0.25">
      <c r="D10283" s="67">
        <v>15393294</v>
      </c>
      <c r="E10283" s="68">
        <v>13</v>
      </c>
      <c r="F10283" s="67" t="s">
        <v>1806</v>
      </c>
      <c r="G10283" s="67">
        <v>2018</v>
      </c>
      <c r="H10283" s="67"/>
      <c r="I10283" s="67"/>
      <c r="J10283" s="67"/>
      <c r="K10283" s="67"/>
      <c r="L10283" s="6"/>
      <c r="M10283" s="67"/>
      <c r="N10283" s="67" t="s">
        <v>2729</v>
      </c>
      <c r="O10283" s="67"/>
      <c r="P10283" s="408">
        <v>211</v>
      </c>
      <c r="Q10283" s="408">
        <f t="shared" si="245"/>
        <v>211</v>
      </c>
      <c r="R10283" s="408">
        <v>26</v>
      </c>
      <c r="S10283" s="67" t="s">
        <v>3</v>
      </c>
      <c r="T10283" s="67" t="s">
        <v>44</v>
      </c>
      <c r="U10283" s="67" t="s">
        <v>72</v>
      </c>
      <c r="V10283" s="67" t="s">
        <v>72</v>
      </c>
      <c r="W10283" s="67" t="s">
        <v>2746</v>
      </c>
      <c r="X10283" s="67" t="s">
        <v>2912</v>
      </c>
      <c r="Y10283" s="67"/>
      <c r="Z10283" s="67"/>
      <c r="AA10283" s="67">
        <v>45.258299999999998</v>
      </c>
      <c r="AB10283" s="67">
        <v>-123.0744</v>
      </c>
      <c r="AC10283" s="67" t="s">
        <v>2774</v>
      </c>
      <c r="AD10283" s="67"/>
      <c r="AE10283" s="67" t="s">
        <v>2774</v>
      </c>
      <c r="AG10283" s="67" t="s">
        <v>2729</v>
      </c>
      <c r="AH10283" s="67" t="s">
        <v>1657</v>
      </c>
    </row>
    <row r="10284" spans="4:34" x14ac:dyDescent="0.25">
      <c r="D10284" s="67">
        <v>15393294</v>
      </c>
      <c r="E10284" s="68">
        <v>13</v>
      </c>
      <c r="F10284" s="67" t="s">
        <v>1806</v>
      </c>
      <c r="G10284" s="67">
        <v>2018</v>
      </c>
      <c r="H10284" s="67"/>
      <c r="I10284" s="67"/>
      <c r="J10284" s="67"/>
      <c r="K10284" s="67"/>
      <c r="L10284" s="6"/>
      <c r="M10284" s="67"/>
      <c r="N10284" s="67" t="s">
        <v>2729</v>
      </c>
      <c r="O10284" s="67"/>
      <c r="P10284" s="408">
        <v>211</v>
      </c>
      <c r="Q10284" s="408">
        <f t="shared" si="245"/>
        <v>211</v>
      </c>
      <c r="R10284" s="408">
        <v>27</v>
      </c>
      <c r="S10284" s="67" t="s">
        <v>3</v>
      </c>
      <c r="T10284" s="67" t="s">
        <v>44</v>
      </c>
      <c r="U10284" s="67" t="s">
        <v>72</v>
      </c>
      <c r="V10284" s="67" t="s">
        <v>72</v>
      </c>
      <c r="W10284" s="67" t="s">
        <v>2746</v>
      </c>
      <c r="X10284" s="67" t="s">
        <v>2912</v>
      </c>
      <c r="Y10284" s="67"/>
      <c r="Z10284" s="67"/>
      <c r="AA10284" s="67">
        <v>45.258299999999998</v>
      </c>
      <c r="AB10284" s="67">
        <v>-123.0744</v>
      </c>
      <c r="AC10284" s="67" t="s">
        <v>2774</v>
      </c>
      <c r="AD10284" s="67"/>
      <c r="AE10284" s="67" t="s">
        <v>2774</v>
      </c>
      <c r="AG10284" s="67" t="s">
        <v>2729</v>
      </c>
      <c r="AH10284" s="67" t="s">
        <v>1657</v>
      </c>
    </row>
    <row r="10285" spans="4:34" x14ac:dyDescent="0.25">
      <c r="D10285" s="67">
        <v>15393294</v>
      </c>
      <c r="E10285" s="68">
        <v>13</v>
      </c>
      <c r="F10285" s="67" t="s">
        <v>1806</v>
      </c>
      <c r="G10285" s="67">
        <v>2018</v>
      </c>
      <c r="H10285" s="67"/>
      <c r="I10285" s="67"/>
      <c r="J10285" s="67"/>
      <c r="K10285" s="67"/>
      <c r="L10285" s="6"/>
      <c r="M10285" s="67"/>
      <c r="N10285" s="67" t="s">
        <v>2729</v>
      </c>
      <c r="O10285" s="67"/>
      <c r="P10285" s="408">
        <v>211</v>
      </c>
      <c r="Q10285" s="408">
        <f t="shared" si="245"/>
        <v>211</v>
      </c>
      <c r="R10285" s="408">
        <v>28</v>
      </c>
      <c r="S10285" s="67" t="s">
        <v>3</v>
      </c>
      <c r="T10285" s="67" t="s">
        <v>44</v>
      </c>
      <c r="U10285" s="67" t="s">
        <v>72</v>
      </c>
      <c r="V10285" s="67" t="s">
        <v>72</v>
      </c>
      <c r="W10285" s="67" t="s">
        <v>2746</v>
      </c>
      <c r="X10285" s="67" t="s">
        <v>2912</v>
      </c>
      <c r="Y10285" s="67"/>
      <c r="Z10285" s="67"/>
      <c r="AA10285" s="67">
        <v>45.258299999999998</v>
      </c>
      <c r="AB10285" s="67">
        <v>-123.0744</v>
      </c>
      <c r="AC10285" s="67" t="s">
        <v>2774</v>
      </c>
      <c r="AD10285" s="67"/>
      <c r="AE10285" s="67" t="s">
        <v>2774</v>
      </c>
      <c r="AG10285" s="67" t="s">
        <v>2729</v>
      </c>
      <c r="AH10285" s="67" t="s">
        <v>1657</v>
      </c>
    </row>
    <row r="10286" spans="4:34" x14ac:dyDescent="0.25">
      <c r="D10286" s="67">
        <v>15393294</v>
      </c>
      <c r="E10286" s="68">
        <v>13</v>
      </c>
      <c r="F10286" s="67" t="s">
        <v>1806</v>
      </c>
      <c r="G10286" s="67">
        <v>2018</v>
      </c>
      <c r="H10286" s="67"/>
      <c r="I10286" s="67"/>
      <c r="J10286" s="67"/>
      <c r="K10286" s="67"/>
      <c r="L10286" s="6"/>
      <c r="M10286" s="67"/>
      <c r="N10286" s="67" t="s">
        <v>2729</v>
      </c>
      <c r="O10286" s="67"/>
      <c r="P10286" s="408">
        <v>211</v>
      </c>
      <c r="Q10286" s="408">
        <f t="shared" si="245"/>
        <v>211</v>
      </c>
      <c r="R10286" s="408">
        <v>29</v>
      </c>
      <c r="S10286" s="67" t="s">
        <v>3</v>
      </c>
      <c r="T10286" s="67" t="s">
        <v>44</v>
      </c>
      <c r="U10286" s="67" t="s">
        <v>72</v>
      </c>
      <c r="V10286" s="67" t="s">
        <v>72</v>
      </c>
      <c r="W10286" s="67" t="s">
        <v>2746</v>
      </c>
      <c r="X10286" s="67" t="s">
        <v>2912</v>
      </c>
      <c r="Y10286" s="67"/>
      <c r="Z10286" s="67"/>
      <c r="AA10286" s="67">
        <v>45.258299999999998</v>
      </c>
      <c r="AB10286" s="67">
        <v>-123.0744</v>
      </c>
      <c r="AC10286" s="67" t="s">
        <v>2774</v>
      </c>
      <c r="AD10286" s="67"/>
      <c r="AE10286" s="67" t="s">
        <v>2774</v>
      </c>
      <c r="AG10286" s="67" t="s">
        <v>2729</v>
      </c>
      <c r="AH10286" s="67" t="s">
        <v>1657</v>
      </c>
    </row>
    <row r="10287" spans="4:34" x14ac:dyDescent="0.25">
      <c r="D10287" s="67">
        <v>15393294</v>
      </c>
      <c r="E10287" s="68">
        <v>13</v>
      </c>
      <c r="F10287" s="67" t="s">
        <v>1806</v>
      </c>
      <c r="G10287" s="67">
        <v>2018</v>
      </c>
      <c r="H10287" s="67"/>
      <c r="I10287" s="67"/>
      <c r="J10287" s="67"/>
      <c r="K10287" s="67"/>
      <c r="L10287" s="6"/>
      <c r="M10287" s="67"/>
      <c r="N10287" s="67" t="s">
        <v>2729</v>
      </c>
      <c r="O10287" s="67"/>
      <c r="P10287" s="408">
        <v>211</v>
      </c>
      <c r="Q10287" s="408">
        <f t="shared" si="245"/>
        <v>211</v>
      </c>
      <c r="R10287" s="408">
        <v>30</v>
      </c>
      <c r="S10287" s="67" t="s">
        <v>3</v>
      </c>
      <c r="T10287" s="67" t="s">
        <v>44</v>
      </c>
      <c r="U10287" s="67" t="s">
        <v>72</v>
      </c>
      <c r="V10287" s="67" t="s">
        <v>72</v>
      </c>
      <c r="W10287" s="67" t="s">
        <v>2746</v>
      </c>
      <c r="X10287" s="67" t="s">
        <v>2912</v>
      </c>
      <c r="Y10287" s="67"/>
      <c r="Z10287" s="67"/>
      <c r="AA10287" s="67">
        <v>45.258299999999998</v>
      </c>
      <c r="AB10287" s="67">
        <v>-123.0744</v>
      </c>
      <c r="AC10287" s="67" t="s">
        <v>2774</v>
      </c>
      <c r="AD10287" s="67"/>
      <c r="AE10287" s="67" t="s">
        <v>2774</v>
      </c>
      <c r="AG10287" s="67" t="s">
        <v>2729</v>
      </c>
      <c r="AH10287" s="67" t="s">
        <v>1657</v>
      </c>
    </row>
    <row r="10288" spans="4:34" x14ac:dyDescent="0.25">
      <c r="D10288" s="67">
        <v>15393294</v>
      </c>
      <c r="E10288" s="68">
        <v>13</v>
      </c>
      <c r="F10288" s="67" t="s">
        <v>1806</v>
      </c>
      <c r="G10288" s="67">
        <v>2018</v>
      </c>
      <c r="H10288" s="67"/>
      <c r="I10288" s="67"/>
      <c r="J10288" s="67"/>
      <c r="K10288" s="67"/>
      <c r="L10288" s="6"/>
      <c r="M10288" s="67"/>
      <c r="N10288" s="67" t="s">
        <v>2729</v>
      </c>
      <c r="O10288" s="67"/>
      <c r="P10288" s="408">
        <v>211</v>
      </c>
      <c r="Q10288" s="408">
        <f t="shared" si="245"/>
        <v>211</v>
      </c>
      <c r="R10288" s="408">
        <v>31</v>
      </c>
      <c r="S10288" s="67" t="s">
        <v>3</v>
      </c>
      <c r="T10288" s="67" t="s">
        <v>44</v>
      </c>
      <c r="U10288" s="67" t="s">
        <v>72</v>
      </c>
      <c r="V10288" s="67" t="s">
        <v>72</v>
      </c>
      <c r="W10288" s="67" t="s">
        <v>2746</v>
      </c>
      <c r="X10288" s="67" t="s">
        <v>2912</v>
      </c>
      <c r="Y10288" s="67"/>
      <c r="Z10288" s="67"/>
      <c r="AA10288" s="67">
        <v>45.258299999999998</v>
      </c>
      <c r="AB10288" s="67">
        <v>-123.0744</v>
      </c>
      <c r="AC10288" s="67" t="s">
        <v>2774</v>
      </c>
      <c r="AD10288" s="67"/>
      <c r="AE10288" s="67" t="s">
        <v>2774</v>
      </c>
      <c r="AG10288" s="67" t="s">
        <v>2729</v>
      </c>
      <c r="AH10288" s="67" t="s">
        <v>1657</v>
      </c>
    </row>
    <row r="10289" spans="1:56" x14ac:dyDescent="0.25">
      <c r="D10289" s="67">
        <v>15393294</v>
      </c>
      <c r="E10289" s="68">
        <v>13</v>
      </c>
      <c r="F10289" s="67" t="s">
        <v>1806</v>
      </c>
      <c r="G10289" s="67">
        <v>2018</v>
      </c>
      <c r="H10289" s="67"/>
      <c r="I10289" s="67"/>
      <c r="J10289" s="67"/>
      <c r="K10289" s="67"/>
      <c r="L10289" s="6"/>
      <c r="M10289" s="67"/>
      <c r="N10289" s="67" t="s">
        <v>2729</v>
      </c>
      <c r="O10289" s="67"/>
      <c r="P10289" s="408">
        <v>211</v>
      </c>
      <c r="Q10289" s="408">
        <f t="shared" si="245"/>
        <v>211</v>
      </c>
      <c r="R10289" s="408">
        <v>32</v>
      </c>
      <c r="S10289" s="67" t="s">
        <v>3</v>
      </c>
      <c r="T10289" s="67" t="s">
        <v>44</v>
      </c>
      <c r="U10289" s="67" t="s">
        <v>72</v>
      </c>
      <c r="V10289" s="67" t="s">
        <v>72</v>
      </c>
      <c r="W10289" s="67" t="s">
        <v>2746</v>
      </c>
      <c r="X10289" s="67" t="s">
        <v>2912</v>
      </c>
      <c r="Y10289" s="67"/>
      <c r="Z10289" s="67"/>
      <c r="AA10289" s="67">
        <v>45.258299999999998</v>
      </c>
      <c r="AB10289" s="67">
        <v>-123.0744</v>
      </c>
      <c r="AC10289" s="67" t="s">
        <v>2774</v>
      </c>
      <c r="AD10289" s="67"/>
      <c r="AE10289" s="67" t="s">
        <v>2774</v>
      </c>
      <c r="AG10289" s="67" t="s">
        <v>2729</v>
      </c>
      <c r="AH10289" s="67" t="s">
        <v>1657</v>
      </c>
    </row>
    <row r="10290" spans="1:56" s="154" customFormat="1" ht="15" customHeight="1" x14ac:dyDescent="0.25">
      <c r="A10290" s="6"/>
      <c r="B10290" s="1"/>
      <c r="C10290" s="3"/>
      <c r="D10290" s="67">
        <v>15393294</v>
      </c>
      <c r="E10290" s="68">
        <v>13</v>
      </c>
      <c r="F10290" s="67" t="s">
        <v>1806</v>
      </c>
      <c r="G10290" s="67">
        <v>2018</v>
      </c>
      <c r="H10290" s="67"/>
      <c r="I10290" s="67"/>
      <c r="J10290" s="67"/>
      <c r="K10290" s="67"/>
      <c r="L10290" s="6"/>
      <c r="M10290" s="67"/>
      <c r="N10290" s="67" t="s">
        <v>2729</v>
      </c>
      <c r="O10290" s="67"/>
      <c r="P10290" s="408">
        <v>211</v>
      </c>
      <c r="Q10290" s="408">
        <f t="shared" si="245"/>
        <v>211</v>
      </c>
      <c r="R10290" s="408">
        <v>33</v>
      </c>
      <c r="S10290" s="67" t="s">
        <v>3</v>
      </c>
      <c r="T10290" s="67" t="s">
        <v>44</v>
      </c>
      <c r="U10290" s="67" t="s">
        <v>72</v>
      </c>
      <c r="V10290" s="67" t="s">
        <v>72</v>
      </c>
      <c r="W10290" s="67" t="s">
        <v>2746</v>
      </c>
      <c r="X10290" s="67" t="s">
        <v>2912</v>
      </c>
      <c r="Y10290" s="67"/>
      <c r="Z10290" s="67"/>
      <c r="AA10290" s="67">
        <v>45.258299999999998</v>
      </c>
      <c r="AB10290" s="67">
        <v>-123.0744</v>
      </c>
      <c r="AC10290" s="67" t="s">
        <v>2774</v>
      </c>
      <c r="AD10290" s="67"/>
      <c r="AE10290" s="67" t="s">
        <v>2774</v>
      </c>
      <c r="AF10290" s="3"/>
      <c r="AG10290" s="67" t="s">
        <v>2729</v>
      </c>
      <c r="AH10290" s="67" t="s">
        <v>1657</v>
      </c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  <c r="AZ10290" s="3"/>
      <c r="BA10290" s="3"/>
      <c r="BB10290" s="3"/>
      <c r="BC10290" s="3"/>
      <c r="BD10290" s="3"/>
    </row>
    <row r="10291" spans="1:56" x14ac:dyDescent="0.25">
      <c r="D10291" s="67">
        <v>15393294</v>
      </c>
      <c r="E10291" s="68">
        <v>13</v>
      </c>
      <c r="F10291" s="67" t="s">
        <v>1806</v>
      </c>
      <c r="G10291" s="67">
        <v>2018</v>
      </c>
      <c r="H10291" s="67"/>
      <c r="I10291" s="67"/>
      <c r="J10291" s="67"/>
      <c r="K10291" s="67"/>
      <c r="L10291" s="6"/>
      <c r="M10291" s="67"/>
      <c r="N10291" s="67" t="s">
        <v>2729</v>
      </c>
      <c r="O10291" s="67"/>
      <c r="P10291" s="408">
        <v>211</v>
      </c>
      <c r="Q10291" s="408">
        <f t="shared" si="245"/>
        <v>211</v>
      </c>
      <c r="R10291" s="408">
        <v>34</v>
      </c>
      <c r="S10291" s="67" t="s">
        <v>3</v>
      </c>
      <c r="T10291" s="67" t="s">
        <v>44</v>
      </c>
      <c r="U10291" s="67" t="s">
        <v>72</v>
      </c>
      <c r="V10291" s="67" t="s">
        <v>72</v>
      </c>
      <c r="W10291" s="67" t="s">
        <v>2746</v>
      </c>
      <c r="X10291" s="67" t="s">
        <v>2912</v>
      </c>
      <c r="Y10291" s="67"/>
      <c r="Z10291" s="67"/>
      <c r="AA10291" s="67">
        <v>45.258299999999998</v>
      </c>
      <c r="AB10291" s="67">
        <v>-123.0744</v>
      </c>
      <c r="AC10291" s="67" t="s">
        <v>2774</v>
      </c>
      <c r="AD10291" s="67"/>
      <c r="AE10291" s="67" t="s">
        <v>2774</v>
      </c>
      <c r="AG10291" s="67" t="s">
        <v>2729</v>
      </c>
      <c r="AH10291" s="67" t="s">
        <v>1657</v>
      </c>
    </row>
    <row r="10292" spans="1:56" ht="15" customHeight="1" x14ac:dyDescent="0.25">
      <c r="D10292" s="67">
        <v>15393294</v>
      </c>
      <c r="E10292" s="68">
        <v>13</v>
      </c>
      <c r="F10292" s="67" t="s">
        <v>1806</v>
      </c>
      <c r="G10292" s="67">
        <v>2018</v>
      </c>
      <c r="H10292" s="67"/>
      <c r="I10292" s="67"/>
      <c r="J10292" s="67"/>
      <c r="K10292" s="67"/>
      <c r="L10292" s="6"/>
      <c r="M10292" s="67"/>
      <c r="N10292" s="67" t="s">
        <v>2729</v>
      </c>
      <c r="O10292" s="67"/>
      <c r="P10292" s="408">
        <v>211</v>
      </c>
      <c r="Q10292" s="408">
        <f t="shared" si="245"/>
        <v>211</v>
      </c>
      <c r="R10292" s="408">
        <v>35</v>
      </c>
      <c r="S10292" s="67" t="s">
        <v>3</v>
      </c>
      <c r="T10292" s="67" t="s">
        <v>44</v>
      </c>
      <c r="U10292" s="67" t="s">
        <v>72</v>
      </c>
      <c r="V10292" s="67" t="s">
        <v>72</v>
      </c>
      <c r="W10292" s="67" t="s">
        <v>2746</v>
      </c>
      <c r="X10292" s="67" t="s">
        <v>2912</v>
      </c>
      <c r="Y10292" s="67"/>
      <c r="Z10292" s="67"/>
      <c r="AA10292" s="67">
        <v>45.258299999999998</v>
      </c>
      <c r="AB10292" s="67">
        <v>-123.0744</v>
      </c>
      <c r="AC10292" s="67" t="s">
        <v>2774</v>
      </c>
      <c r="AD10292" s="67"/>
      <c r="AE10292" s="67" t="s">
        <v>2774</v>
      </c>
      <c r="AG10292" s="67" t="s">
        <v>2729</v>
      </c>
      <c r="AH10292" s="67" t="s">
        <v>1657</v>
      </c>
    </row>
    <row r="10293" spans="1:56" x14ac:dyDescent="0.25">
      <c r="D10293" s="67">
        <v>15393934</v>
      </c>
      <c r="E10293" s="68">
        <v>13</v>
      </c>
      <c r="F10293" s="67" t="s">
        <v>1806</v>
      </c>
      <c r="G10293" s="67">
        <v>2018</v>
      </c>
      <c r="H10293" s="67"/>
      <c r="I10293" s="67"/>
      <c r="J10293" s="67"/>
      <c r="K10293" s="67"/>
      <c r="L10293" s="6"/>
      <c r="M10293" s="67"/>
      <c r="N10293" s="67" t="s">
        <v>2729</v>
      </c>
      <c r="O10293" s="67"/>
      <c r="P10293" s="408">
        <v>212</v>
      </c>
      <c r="Q10293" s="408">
        <f t="shared" si="245"/>
        <v>212</v>
      </c>
      <c r="R10293" s="408">
        <v>1</v>
      </c>
      <c r="S10293" s="67" t="s">
        <v>3</v>
      </c>
      <c r="T10293" s="67" t="s">
        <v>44</v>
      </c>
      <c r="U10293" s="67" t="s">
        <v>72</v>
      </c>
      <c r="V10293" s="67" t="s">
        <v>72</v>
      </c>
      <c r="W10293" s="67" t="s">
        <v>2746</v>
      </c>
      <c r="X10293" s="67" t="s">
        <v>2912</v>
      </c>
      <c r="Y10293" s="67"/>
      <c r="Z10293" s="67"/>
      <c r="AA10293" s="67">
        <v>45.258699999999997</v>
      </c>
      <c r="AB10293" s="67">
        <v>-123.075</v>
      </c>
      <c r="AC10293" s="67" t="s">
        <v>2774</v>
      </c>
      <c r="AD10293" s="67"/>
      <c r="AE10293" s="67" t="s">
        <v>2774</v>
      </c>
      <c r="AG10293" s="67" t="s">
        <v>2729</v>
      </c>
      <c r="AH10293" s="67" t="s">
        <v>1657</v>
      </c>
    </row>
    <row r="10294" spans="1:56" ht="15" customHeight="1" x14ac:dyDescent="0.25">
      <c r="D10294" s="67">
        <v>15393934</v>
      </c>
      <c r="E10294" s="68">
        <v>13</v>
      </c>
      <c r="F10294" s="67" t="s">
        <v>1806</v>
      </c>
      <c r="G10294" s="67">
        <v>2018</v>
      </c>
      <c r="H10294" s="67"/>
      <c r="I10294" s="67"/>
      <c r="J10294" s="67"/>
      <c r="K10294" s="67"/>
      <c r="L10294" s="6"/>
      <c r="M10294" s="67"/>
      <c r="N10294" s="67" t="s">
        <v>2729</v>
      </c>
      <c r="O10294" s="67"/>
      <c r="P10294" s="408">
        <v>212</v>
      </c>
      <c r="Q10294" s="408">
        <f t="shared" si="245"/>
        <v>212</v>
      </c>
      <c r="R10294" s="408">
        <v>2</v>
      </c>
      <c r="S10294" s="67" t="s">
        <v>3</v>
      </c>
      <c r="T10294" s="67" t="s">
        <v>44</v>
      </c>
      <c r="U10294" s="67" t="s">
        <v>72</v>
      </c>
      <c r="V10294" s="67" t="s">
        <v>72</v>
      </c>
      <c r="W10294" s="67" t="s">
        <v>2746</v>
      </c>
      <c r="X10294" s="67" t="s">
        <v>2912</v>
      </c>
      <c r="Y10294" s="67"/>
      <c r="Z10294" s="67"/>
      <c r="AA10294" s="67">
        <v>45.258699999999997</v>
      </c>
      <c r="AB10294" s="67">
        <v>-123.075</v>
      </c>
      <c r="AC10294" s="67" t="s">
        <v>2774</v>
      </c>
      <c r="AD10294" s="67"/>
      <c r="AE10294" s="67" t="s">
        <v>2774</v>
      </c>
      <c r="AG10294" s="67" t="s">
        <v>2729</v>
      </c>
      <c r="AH10294" s="67" t="s">
        <v>1657</v>
      </c>
    </row>
    <row r="10295" spans="1:56" x14ac:dyDescent="0.25">
      <c r="D10295" s="67">
        <v>15393934</v>
      </c>
      <c r="E10295" s="68">
        <v>13</v>
      </c>
      <c r="F10295" s="67" t="s">
        <v>1806</v>
      </c>
      <c r="G10295" s="67">
        <v>2018</v>
      </c>
      <c r="H10295" s="67"/>
      <c r="I10295" s="67"/>
      <c r="J10295" s="67"/>
      <c r="K10295" s="67"/>
      <c r="L10295" s="6"/>
      <c r="M10295" s="67"/>
      <c r="N10295" s="67" t="s">
        <v>2729</v>
      </c>
      <c r="O10295" s="67"/>
      <c r="P10295" s="408">
        <v>212</v>
      </c>
      <c r="Q10295" s="408">
        <f t="shared" si="245"/>
        <v>212</v>
      </c>
      <c r="R10295" s="408">
        <v>3</v>
      </c>
      <c r="S10295" s="67" t="s">
        <v>3</v>
      </c>
      <c r="T10295" s="67" t="s">
        <v>44</v>
      </c>
      <c r="U10295" s="67" t="s">
        <v>72</v>
      </c>
      <c r="V10295" s="67" t="s">
        <v>72</v>
      </c>
      <c r="W10295" s="67" t="s">
        <v>2746</v>
      </c>
      <c r="X10295" s="67" t="s">
        <v>2912</v>
      </c>
      <c r="Y10295" s="67"/>
      <c r="Z10295" s="67"/>
      <c r="AA10295" s="67">
        <v>45.258699999999997</v>
      </c>
      <c r="AB10295" s="67">
        <v>-123.075</v>
      </c>
      <c r="AC10295" s="67" t="s">
        <v>2774</v>
      </c>
      <c r="AD10295" s="67"/>
      <c r="AE10295" s="67" t="s">
        <v>2774</v>
      </c>
      <c r="AG10295" s="67" t="s">
        <v>2729</v>
      </c>
      <c r="AH10295" s="67" t="s">
        <v>1657</v>
      </c>
    </row>
    <row r="10296" spans="1:56" ht="15" customHeight="1" x14ac:dyDescent="0.25">
      <c r="D10296" s="67">
        <v>15393934</v>
      </c>
      <c r="E10296" s="68">
        <v>13</v>
      </c>
      <c r="F10296" s="67" t="s">
        <v>1806</v>
      </c>
      <c r="G10296" s="67">
        <v>2018</v>
      </c>
      <c r="H10296" s="67"/>
      <c r="I10296" s="67"/>
      <c r="J10296" s="67"/>
      <c r="K10296" s="67"/>
      <c r="L10296" s="6"/>
      <c r="M10296" s="67"/>
      <c r="N10296" s="67" t="s">
        <v>2729</v>
      </c>
      <c r="O10296" s="67"/>
      <c r="P10296" s="408">
        <v>212</v>
      </c>
      <c r="Q10296" s="408">
        <f t="shared" si="245"/>
        <v>212</v>
      </c>
      <c r="R10296" s="408">
        <v>4</v>
      </c>
      <c r="S10296" s="67" t="s">
        <v>3</v>
      </c>
      <c r="T10296" s="67" t="s">
        <v>44</v>
      </c>
      <c r="U10296" s="67" t="s">
        <v>72</v>
      </c>
      <c r="V10296" s="67" t="s">
        <v>72</v>
      </c>
      <c r="W10296" s="67" t="s">
        <v>2746</v>
      </c>
      <c r="X10296" s="67" t="s">
        <v>2912</v>
      </c>
      <c r="Y10296" s="67"/>
      <c r="Z10296" s="67"/>
      <c r="AA10296" s="67">
        <v>45.258699999999997</v>
      </c>
      <c r="AB10296" s="67">
        <v>-123.075</v>
      </c>
      <c r="AC10296" s="67" t="s">
        <v>2774</v>
      </c>
      <c r="AD10296" s="67"/>
      <c r="AE10296" s="67" t="s">
        <v>2774</v>
      </c>
      <c r="AG10296" s="67" t="s">
        <v>2729</v>
      </c>
      <c r="AH10296" s="67" t="s">
        <v>1657</v>
      </c>
    </row>
    <row r="10297" spans="1:56" x14ac:dyDescent="0.25">
      <c r="D10297" s="67">
        <v>15393934</v>
      </c>
      <c r="E10297" s="68">
        <v>13</v>
      </c>
      <c r="F10297" s="67" t="s">
        <v>1806</v>
      </c>
      <c r="G10297" s="67">
        <v>2018</v>
      </c>
      <c r="H10297" s="67"/>
      <c r="I10297" s="67"/>
      <c r="J10297" s="67"/>
      <c r="K10297" s="67"/>
      <c r="L10297" s="6"/>
      <c r="M10297" s="67"/>
      <c r="N10297" s="67" t="s">
        <v>2729</v>
      </c>
      <c r="O10297" s="67"/>
      <c r="P10297" s="408">
        <v>212</v>
      </c>
      <c r="Q10297" s="408">
        <f t="shared" si="245"/>
        <v>212</v>
      </c>
      <c r="R10297" s="408">
        <v>5</v>
      </c>
      <c r="S10297" s="67" t="s">
        <v>3</v>
      </c>
      <c r="T10297" s="67" t="s">
        <v>44</v>
      </c>
      <c r="U10297" s="67" t="s">
        <v>72</v>
      </c>
      <c r="V10297" s="67" t="s">
        <v>72</v>
      </c>
      <c r="W10297" s="67" t="s">
        <v>2746</v>
      </c>
      <c r="X10297" s="67" t="s">
        <v>2912</v>
      </c>
      <c r="Y10297" s="67"/>
      <c r="Z10297" s="67"/>
      <c r="AA10297" s="67">
        <v>45.258699999999997</v>
      </c>
      <c r="AB10297" s="67">
        <v>-123.075</v>
      </c>
      <c r="AC10297" s="67" t="s">
        <v>2774</v>
      </c>
      <c r="AD10297" s="67"/>
      <c r="AE10297" s="67" t="s">
        <v>2774</v>
      </c>
      <c r="AG10297" s="67" t="s">
        <v>2729</v>
      </c>
      <c r="AH10297" s="67" t="s">
        <v>1657</v>
      </c>
    </row>
    <row r="10298" spans="1:56" ht="15" customHeight="1" x14ac:dyDescent="0.25">
      <c r="D10298" s="67">
        <v>15393934</v>
      </c>
      <c r="E10298" s="68">
        <v>13</v>
      </c>
      <c r="F10298" s="67" t="s">
        <v>1806</v>
      </c>
      <c r="G10298" s="67">
        <v>2018</v>
      </c>
      <c r="H10298" s="67"/>
      <c r="I10298" s="67"/>
      <c r="J10298" s="67"/>
      <c r="K10298" s="67"/>
      <c r="L10298" s="6"/>
      <c r="M10298" s="67"/>
      <c r="N10298" s="67" t="s">
        <v>2729</v>
      </c>
      <c r="O10298" s="67"/>
      <c r="P10298" s="408">
        <v>212</v>
      </c>
      <c r="Q10298" s="408">
        <f t="shared" si="245"/>
        <v>212</v>
      </c>
      <c r="R10298" s="408">
        <v>6</v>
      </c>
      <c r="S10298" s="67" t="s">
        <v>3</v>
      </c>
      <c r="T10298" s="67" t="s">
        <v>44</v>
      </c>
      <c r="U10298" s="67" t="s">
        <v>72</v>
      </c>
      <c r="V10298" s="67" t="s">
        <v>72</v>
      </c>
      <c r="W10298" s="67" t="s">
        <v>2746</v>
      </c>
      <c r="X10298" s="67" t="s">
        <v>2912</v>
      </c>
      <c r="Y10298" s="67"/>
      <c r="Z10298" s="67"/>
      <c r="AA10298" s="67">
        <v>45.258699999999997</v>
      </c>
      <c r="AB10298" s="67">
        <v>-123.075</v>
      </c>
      <c r="AC10298" s="67" t="s">
        <v>2774</v>
      </c>
      <c r="AD10298" s="67"/>
      <c r="AE10298" s="67" t="s">
        <v>2774</v>
      </c>
      <c r="AG10298" s="67" t="s">
        <v>2729</v>
      </c>
      <c r="AH10298" s="67" t="s">
        <v>1657</v>
      </c>
    </row>
    <row r="10299" spans="1:56" x14ac:dyDescent="0.25">
      <c r="D10299" s="67">
        <v>15393934</v>
      </c>
      <c r="E10299" s="68">
        <v>13</v>
      </c>
      <c r="F10299" s="67" t="s">
        <v>1806</v>
      </c>
      <c r="G10299" s="67">
        <v>2018</v>
      </c>
      <c r="H10299" s="67"/>
      <c r="I10299" s="67"/>
      <c r="J10299" s="67"/>
      <c r="K10299" s="67"/>
      <c r="L10299" s="6"/>
      <c r="M10299" s="67"/>
      <c r="N10299" s="67" t="s">
        <v>2729</v>
      </c>
      <c r="O10299" s="67"/>
      <c r="P10299" s="408">
        <v>212</v>
      </c>
      <c r="Q10299" s="408">
        <f t="shared" si="245"/>
        <v>212</v>
      </c>
      <c r="R10299" s="408">
        <v>7</v>
      </c>
      <c r="S10299" s="67" t="s">
        <v>3</v>
      </c>
      <c r="T10299" s="67" t="s">
        <v>44</v>
      </c>
      <c r="U10299" s="67" t="s">
        <v>72</v>
      </c>
      <c r="V10299" s="67" t="s">
        <v>72</v>
      </c>
      <c r="W10299" s="67" t="s">
        <v>2746</v>
      </c>
      <c r="X10299" s="67" t="s">
        <v>2912</v>
      </c>
      <c r="Y10299" s="67"/>
      <c r="Z10299" s="67"/>
      <c r="AA10299" s="67">
        <v>45.258699999999997</v>
      </c>
      <c r="AB10299" s="67">
        <v>-123.075</v>
      </c>
      <c r="AC10299" s="67" t="s">
        <v>2774</v>
      </c>
      <c r="AD10299" s="67"/>
      <c r="AE10299" s="67" t="s">
        <v>2774</v>
      </c>
      <c r="AG10299" s="67" t="s">
        <v>2729</v>
      </c>
      <c r="AH10299" s="67" t="s">
        <v>1657</v>
      </c>
    </row>
    <row r="10300" spans="1:56" ht="15" customHeight="1" x14ac:dyDescent="0.25">
      <c r="D10300" s="67">
        <v>15393934</v>
      </c>
      <c r="E10300" s="68">
        <v>13</v>
      </c>
      <c r="F10300" s="67" t="s">
        <v>1806</v>
      </c>
      <c r="G10300" s="67">
        <v>2018</v>
      </c>
      <c r="H10300" s="67"/>
      <c r="I10300" s="67"/>
      <c r="J10300" s="67"/>
      <c r="K10300" s="67"/>
      <c r="L10300" s="6"/>
      <c r="M10300" s="67"/>
      <c r="N10300" s="67" t="s">
        <v>2729</v>
      </c>
      <c r="O10300" s="67"/>
      <c r="P10300" s="408">
        <v>212</v>
      </c>
      <c r="Q10300" s="408">
        <f t="shared" si="245"/>
        <v>212</v>
      </c>
      <c r="R10300" s="408">
        <v>8</v>
      </c>
      <c r="S10300" s="67" t="s">
        <v>3</v>
      </c>
      <c r="T10300" s="67" t="s">
        <v>44</v>
      </c>
      <c r="U10300" s="67" t="s">
        <v>72</v>
      </c>
      <c r="V10300" s="67" t="s">
        <v>72</v>
      </c>
      <c r="W10300" s="67" t="s">
        <v>2746</v>
      </c>
      <c r="X10300" s="67" t="s">
        <v>2912</v>
      </c>
      <c r="Y10300" s="67"/>
      <c r="Z10300" s="67"/>
      <c r="AA10300" s="67">
        <v>45.258699999999997</v>
      </c>
      <c r="AB10300" s="67">
        <v>-123.075</v>
      </c>
      <c r="AC10300" s="67" t="s">
        <v>2774</v>
      </c>
      <c r="AD10300" s="67"/>
      <c r="AE10300" s="67" t="s">
        <v>2774</v>
      </c>
      <c r="AG10300" s="67" t="s">
        <v>2729</v>
      </c>
      <c r="AH10300" s="67" t="s">
        <v>1657</v>
      </c>
    </row>
    <row r="10301" spans="1:56" x14ac:dyDescent="0.25">
      <c r="D10301" s="67">
        <v>15393934</v>
      </c>
      <c r="E10301" s="68">
        <v>13</v>
      </c>
      <c r="F10301" s="67" t="s">
        <v>1806</v>
      </c>
      <c r="G10301" s="67">
        <v>2018</v>
      </c>
      <c r="H10301" s="67"/>
      <c r="I10301" s="67"/>
      <c r="J10301" s="67"/>
      <c r="K10301" s="67"/>
      <c r="L10301" s="6"/>
      <c r="M10301" s="67"/>
      <c r="N10301" s="67" t="s">
        <v>2729</v>
      </c>
      <c r="O10301" s="67"/>
      <c r="P10301" s="408">
        <v>212</v>
      </c>
      <c r="Q10301" s="408">
        <f t="shared" si="245"/>
        <v>212</v>
      </c>
      <c r="R10301" s="408">
        <v>9</v>
      </c>
      <c r="S10301" s="67" t="s">
        <v>3</v>
      </c>
      <c r="T10301" s="67" t="s">
        <v>44</v>
      </c>
      <c r="U10301" s="67" t="s">
        <v>72</v>
      </c>
      <c r="V10301" s="67" t="s">
        <v>72</v>
      </c>
      <c r="W10301" s="67" t="s">
        <v>2746</v>
      </c>
      <c r="X10301" s="67" t="s">
        <v>2912</v>
      </c>
      <c r="Y10301" s="67"/>
      <c r="Z10301" s="67"/>
      <c r="AA10301" s="67">
        <v>45.258699999999997</v>
      </c>
      <c r="AB10301" s="67">
        <v>-123.075</v>
      </c>
      <c r="AC10301" s="67" t="s">
        <v>2774</v>
      </c>
      <c r="AD10301" s="67"/>
      <c r="AE10301" s="67" t="s">
        <v>2774</v>
      </c>
      <c r="AG10301" s="67" t="s">
        <v>2729</v>
      </c>
      <c r="AH10301" s="67" t="s">
        <v>1657</v>
      </c>
    </row>
    <row r="10302" spans="1:56" ht="15" customHeight="1" x14ac:dyDescent="0.25">
      <c r="D10302" s="67">
        <v>15393934</v>
      </c>
      <c r="E10302" s="68">
        <v>13</v>
      </c>
      <c r="F10302" s="67" t="s">
        <v>1806</v>
      </c>
      <c r="G10302" s="67">
        <v>2018</v>
      </c>
      <c r="H10302" s="67"/>
      <c r="I10302" s="67"/>
      <c r="J10302" s="67"/>
      <c r="K10302" s="67"/>
      <c r="L10302" s="6"/>
      <c r="M10302" s="67"/>
      <c r="N10302" s="67" t="s">
        <v>2729</v>
      </c>
      <c r="O10302" s="67"/>
      <c r="P10302" s="408">
        <v>212</v>
      </c>
      <c r="Q10302" s="408">
        <f t="shared" si="245"/>
        <v>212</v>
      </c>
      <c r="R10302" s="408">
        <v>10</v>
      </c>
      <c r="S10302" s="67" t="s">
        <v>3</v>
      </c>
      <c r="T10302" s="67" t="s">
        <v>44</v>
      </c>
      <c r="U10302" s="67" t="s">
        <v>72</v>
      </c>
      <c r="V10302" s="67" t="s">
        <v>72</v>
      </c>
      <c r="W10302" s="67" t="s">
        <v>2746</v>
      </c>
      <c r="X10302" s="67" t="s">
        <v>2912</v>
      </c>
      <c r="Y10302" s="67"/>
      <c r="Z10302" s="67"/>
      <c r="AA10302" s="67">
        <v>45.258699999999997</v>
      </c>
      <c r="AB10302" s="67">
        <v>-123.075</v>
      </c>
      <c r="AC10302" s="67" t="s">
        <v>2774</v>
      </c>
      <c r="AD10302" s="67"/>
      <c r="AE10302" s="67" t="s">
        <v>2774</v>
      </c>
      <c r="AG10302" s="67" t="s">
        <v>2729</v>
      </c>
      <c r="AH10302" s="67" t="s">
        <v>1657</v>
      </c>
    </row>
    <row r="10303" spans="1:56" x14ac:dyDescent="0.25">
      <c r="D10303" s="67">
        <v>15393934</v>
      </c>
      <c r="E10303" s="68">
        <v>13</v>
      </c>
      <c r="F10303" s="67" t="s">
        <v>1806</v>
      </c>
      <c r="G10303" s="67">
        <v>2018</v>
      </c>
      <c r="H10303" s="67"/>
      <c r="I10303" s="67"/>
      <c r="J10303" s="67"/>
      <c r="K10303" s="67"/>
      <c r="L10303" s="6"/>
      <c r="M10303" s="67"/>
      <c r="N10303" s="67" t="s">
        <v>2729</v>
      </c>
      <c r="O10303" s="67"/>
      <c r="P10303" s="408">
        <v>212</v>
      </c>
      <c r="Q10303" s="408">
        <f t="shared" si="245"/>
        <v>212</v>
      </c>
      <c r="R10303" s="408">
        <v>11</v>
      </c>
      <c r="S10303" s="67" t="s">
        <v>3</v>
      </c>
      <c r="T10303" s="67" t="s">
        <v>44</v>
      </c>
      <c r="U10303" s="67" t="s">
        <v>72</v>
      </c>
      <c r="V10303" s="67" t="s">
        <v>72</v>
      </c>
      <c r="W10303" s="67" t="s">
        <v>2746</v>
      </c>
      <c r="X10303" s="67" t="s">
        <v>2912</v>
      </c>
      <c r="Y10303" s="67"/>
      <c r="Z10303" s="67"/>
      <c r="AA10303" s="67">
        <v>45.258699999999997</v>
      </c>
      <c r="AB10303" s="67">
        <v>-123.075</v>
      </c>
      <c r="AC10303" s="67" t="s">
        <v>2774</v>
      </c>
      <c r="AD10303" s="67"/>
      <c r="AE10303" s="67" t="s">
        <v>2774</v>
      </c>
      <c r="AG10303" s="67" t="s">
        <v>2729</v>
      </c>
      <c r="AH10303" s="67" t="s">
        <v>1657</v>
      </c>
    </row>
    <row r="10304" spans="1:56" ht="15" customHeight="1" x14ac:dyDescent="0.25">
      <c r="D10304" s="67">
        <v>15393934</v>
      </c>
      <c r="E10304" s="68">
        <v>13</v>
      </c>
      <c r="F10304" s="67" t="s">
        <v>1806</v>
      </c>
      <c r="G10304" s="67">
        <v>2018</v>
      </c>
      <c r="H10304" s="67"/>
      <c r="I10304" s="67"/>
      <c r="J10304" s="67"/>
      <c r="K10304" s="67"/>
      <c r="L10304" s="6"/>
      <c r="M10304" s="67"/>
      <c r="N10304" s="67" t="s">
        <v>2729</v>
      </c>
      <c r="O10304" s="67"/>
      <c r="P10304" s="408">
        <v>212</v>
      </c>
      <c r="Q10304" s="408">
        <f t="shared" si="245"/>
        <v>212</v>
      </c>
      <c r="R10304" s="408">
        <v>12</v>
      </c>
      <c r="S10304" s="67" t="s">
        <v>3</v>
      </c>
      <c r="T10304" s="67" t="s">
        <v>44</v>
      </c>
      <c r="U10304" s="67" t="s">
        <v>72</v>
      </c>
      <c r="V10304" s="67" t="s">
        <v>72</v>
      </c>
      <c r="W10304" s="67" t="s">
        <v>2746</v>
      </c>
      <c r="X10304" s="67" t="s">
        <v>2912</v>
      </c>
      <c r="Y10304" s="67"/>
      <c r="Z10304" s="67"/>
      <c r="AA10304" s="67">
        <v>45.258699999999997</v>
      </c>
      <c r="AB10304" s="67">
        <v>-123.075</v>
      </c>
      <c r="AC10304" s="67" t="s">
        <v>2774</v>
      </c>
      <c r="AD10304" s="67"/>
      <c r="AE10304" s="67" t="s">
        <v>2774</v>
      </c>
      <c r="AG10304" s="67" t="s">
        <v>2729</v>
      </c>
      <c r="AH10304" s="67" t="s">
        <v>1657</v>
      </c>
    </row>
    <row r="10305" spans="4:34" x14ac:dyDescent="0.25">
      <c r="D10305" s="67">
        <v>15393934</v>
      </c>
      <c r="E10305" s="68">
        <v>13</v>
      </c>
      <c r="F10305" s="67" t="s">
        <v>1806</v>
      </c>
      <c r="G10305" s="67">
        <v>2018</v>
      </c>
      <c r="H10305" s="67"/>
      <c r="I10305" s="67"/>
      <c r="J10305" s="67"/>
      <c r="K10305" s="67"/>
      <c r="L10305" s="6"/>
      <c r="M10305" s="67"/>
      <c r="N10305" s="67" t="s">
        <v>2729</v>
      </c>
      <c r="O10305" s="67"/>
      <c r="P10305" s="408">
        <v>212</v>
      </c>
      <c r="Q10305" s="408">
        <f t="shared" si="245"/>
        <v>212</v>
      </c>
      <c r="R10305" s="408">
        <v>13</v>
      </c>
      <c r="S10305" s="67" t="s">
        <v>3</v>
      </c>
      <c r="T10305" s="67" t="s">
        <v>44</v>
      </c>
      <c r="U10305" s="67" t="s">
        <v>72</v>
      </c>
      <c r="V10305" s="67" t="s">
        <v>72</v>
      </c>
      <c r="W10305" s="67" t="s">
        <v>2746</v>
      </c>
      <c r="X10305" s="67" t="s">
        <v>2912</v>
      </c>
      <c r="Y10305" s="67"/>
      <c r="Z10305" s="67"/>
      <c r="AA10305" s="67">
        <v>45.258699999999997</v>
      </c>
      <c r="AB10305" s="67">
        <v>-123.075</v>
      </c>
      <c r="AC10305" s="67" t="s">
        <v>2774</v>
      </c>
      <c r="AD10305" s="67"/>
      <c r="AE10305" s="67" t="s">
        <v>2774</v>
      </c>
      <c r="AG10305" s="67" t="s">
        <v>2729</v>
      </c>
      <c r="AH10305" s="67" t="s">
        <v>1657</v>
      </c>
    </row>
    <row r="10306" spans="4:34" ht="15" customHeight="1" x14ac:dyDescent="0.25">
      <c r="D10306" s="67">
        <v>15393934</v>
      </c>
      <c r="E10306" s="68">
        <v>13</v>
      </c>
      <c r="F10306" s="67" t="s">
        <v>1806</v>
      </c>
      <c r="G10306" s="67">
        <v>2018</v>
      </c>
      <c r="H10306" s="67"/>
      <c r="I10306" s="67"/>
      <c r="J10306" s="67"/>
      <c r="K10306" s="67"/>
      <c r="L10306" s="6"/>
      <c r="M10306" s="67"/>
      <c r="N10306" s="67" t="s">
        <v>2729</v>
      </c>
      <c r="O10306" s="67"/>
      <c r="P10306" s="408">
        <v>212</v>
      </c>
      <c r="Q10306" s="408">
        <f t="shared" si="245"/>
        <v>212</v>
      </c>
      <c r="R10306" s="408">
        <v>14</v>
      </c>
      <c r="S10306" s="67" t="s">
        <v>3</v>
      </c>
      <c r="T10306" s="67" t="s">
        <v>44</v>
      </c>
      <c r="U10306" s="67" t="s">
        <v>72</v>
      </c>
      <c r="V10306" s="67" t="s">
        <v>72</v>
      </c>
      <c r="W10306" s="67" t="s">
        <v>2746</v>
      </c>
      <c r="X10306" s="67" t="s">
        <v>2912</v>
      </c>
      <c r="Y10306" s="67"/>
      <c r="Z10306" s="67"/>
      <c r="AA10306" s="67">
        <v>45.258699999999997</v>
      </c>
      <c r="AB10306" s="67">
        <v>-123.075</v>
      </c>
      <c r="AC10306" s="67" t="s">
        <v>2774</v>
      </c>
      <c r="AD10306" s="67"/>
      <c r="AE10306" s="67" t="s">
        <v>2774</v>
      </c>
      <c r="AG10306" s="67" t="s">
        <v>2729</v>
      </c>
      <c r="AH10306" s="67" t="s">
        <v>1657</v>
      </c>
    </row>
    <row r="10307" spans="4:34" x14ac:dyDescent="0.25">
      <c r="D10307" s="67">
        <v>15393934</v>
      </c>
      <c r="E10307" s="68">
        <v>13</v>
      </c>
      <c r="F10307" s="67" t="s">
        <v>1806</v>
      </c>
      <c r="G10307" s="67">
        <v>2018</v>
      </c>
      <c r="H10307" s="67"/>
      <c r="I10307" s="67"/>
      <c r="J10307" s="67"/>
      <c r="K10307" s="67"/>
      <c r="L10307" s="6"/>
      <c r="M10307" s="67"/>
      <c r="N10307" s="67" t="s">
        <v>2729</v>
      </c>
      <c r="O10307" s="67"/>
      <c r="P10307" s="408">
        <v>212</v>
      </c>
      <c r="Q10307" s="408">
        <f t="shared" si="245"/>
        <v>212</v>
      </c>
      <c r="R10307" s="408">
        <v>15</v>
      </c>
      <c r="S10307" s="67" t="s">
        <v>3</v>
      </c>
      <c r="T10307" s="67" t="s">
        <v>44</v>
      </c>
      <c r="U10307" s="67" t="s">
        <v>72</v>
      </c>
      <c r="V10307" s="67" t="s">
        <v>72</v>
      </c>
      <c r="W10307" s="67" t="s">
        <v>2746</v>
      </c>
      <c r="X10307" s="67" t="s">
        <v>2912</v>
      </c>
      <c r="Y10307" s="67"/>
      <c r="Z10307" s="67"/>
      <c r="AA10307" s="67">
        <v>45.258699999999997</v>
      </c>
      <c r="AB10307" s="67">
        <v>-123.075</v>
      </c>
      <c r="AC10307" s="67" t="s">
        <v>2774</v>
      </c>
      <c r="AD10307" s="67"/>
      <c r="AE10307" s="67" t="s">
        <v>2774</v>
      </c>
      <c r="AG10307" s="67" t="s">
        <v>2729</v>
      </c>
      <c r="AH10307" s="67" t="s">
        <v>1657</v>
      </c>
    </row>
    <row r="10308" spans="4:34" ht="15" customHeight="1" x14ac:dyDescent="0.25">
      <c r="D10308" s="67">
        <v>15393934</v>
      </c>
      <c r="E10308" s="68">
        <v>13</v>
      </c>
      <c r="F10308" s="67" t="s">
        <v>1806</v>
      </c>
      <c r="G10308" s="67">
        <v>2018</v>
      </c>
      <c r="H10308" s="67"/>
      <c r="I10308" s="67"/>
      <c r="J10308" s="67"/>
      <c r="K10308" s="67"/>
      <c r="L10308" s="6"/>
      <c r="M10308" s="67"/>
      <c r="N10308" s="67" t="s">
        <v>2729</v>
      </c>
      <c r="O10308" s="67"/>
      <c r="P10308" s="408">
        <v>212</v>
      </c>
      <c r="Q10308" s="408">
        <f t="shared" si="245"/>
        <v>212</v>
      </c>
      <c r="R10308" s="408">
        <v>16</v>
      </c>
      <c r="S10308" s="67" t="s">
        <v>3</v>
      </c>
      <c r="T10308" s="67" t="s">
        <v>44</v>
      </c>
      <c r="U10308" s="67" t="s">
        <v>72</v>
      </c>
      <c r="V10308" s="67" t="s">
        <v>72</v>
      </c>
      <c r="W10308" s="67" t="s">
        <v>2746</v>
      </c>
      <c r="X10308" s="67" t="s">
        <v>2912</v>
      </c>
      <c r="Y10308" s="67"/>
      <c r="Z10308" s="67"/>
      <c r="AA10308" s="67">
        <v>45.258699999999997</v>
      </c>
      <c r="AB10308" s="67">
        <v>-123.075</v>
      </c>
      <c r="AC10308" s="67" t="s">
        <v>2774</v>
      </c>
      <c r="AD10308" s="67"/>
      <c r="AE10308" s="67" t="s">
        <v>2774</v>
      </c>
      <c r="AG10308" s="67" t="s">
        <v>2729</v>
      </c>
      <c r="AH10308" s="67" t="s">
        <v>1657</v>
      </c>
    </row>
    <row r="10309" spans="4:34" x14ac:dyDescent="0.25">
      <c r="D10309" s="67">
        <v>15393934</v>
      </c>
      <c r="E10309" s="68">
        <v>13</v>
      </c>
      <c r="F10309" s="67" t="s">
        <v>1806</v>
      </c>
      <c r="G10309" s="67">
        <v>2018</v>
      </c>
      <c r="H10309" s="67"/>
      <c r="I10309" s="67"/>
      <c r="J10309" s="67"/>
      <c r="K10309" s="67"/>
      <c r="L10309" s="6"/>
      <c r="M10309" s="67"/>
      <c r="N10309" s="67" t="s">
        <v>2729</v>
      </c>
      <c r="O10309" s="67"/>
      <c r="P10309" s="408">
        <v>212</v>
      </c>
      <c r="Q10309" s="408">
        <f t="shared" si="245"/>
        <v>212</v>
      </c>
      <c r="R10309" s="408">
        <v>17</v>
      </c>
      <c r="S10309" s="67" t="s">
        <v>3</v>
      </c>
      <c r="T10309" s="67" t="s">
        <v>44</v>
      </c>
      <c r="U10309" s="67" t="s">
        <v>72</v>
      </c>
      <c r="V10309" s="67" t="s">
        <v>72</v>
      </c>
      <c r="W10309" s="67" t="s">
        <v>2746</v>
      </c>
      <c r="X10309" s="67" t="s">
        <v>2912</v>
      </c>
      <c r="Y10309" s="67"/>
      <c r="Z10309" s="67"/>
      <c r="AA10309" s="67">
        <v>45.258699999999997</v>
      </c>
      <c r="AB10309" s="67">
        <v>-123.075</v>
      </c>
      <c r="AC10309" s="67" t="s">
        <v>2774</v>
      </c>
      <c r="AD10309" s="67"/>
      <c r="AE10309" s="67" t="s">
        <v>2774</v>
      </c>
      <c r="AG10309" s="67" t="s">
        <v>2729</v>
      </c>
      <c r="AH10309" s="67" t="s">
        <v>1657</v>
      </c>
    </row>
    <row r="10310" spans="4:34" ht="15" customHeight="1" x14ac:dyDescent="0.25">
      <c r="D10310" s="67">
        <v>15393934</v>
      </c>
      <c r="E10310" s="68">
        <v>13</v>
      </c>
      <c r="F10310" s="67" t="s">
        <v>1806</v>
      </c>
      <c r="G10310" s="67">
        <v>2018</v>
      </c>
      <c r="H10310" s="67"/>
      <c r="I10310" s="67"/>
      <c r="J10310" s="67"/>
      <c r="K10310" s="67"/>
      <c r="L10310" s="6"/>
      <c r="M10310" s="67"/>
      <c r="N10310" s="67" t="s">
        <v>2729</v>
      </c>
      <c r="O10310" s="67"/>
      <c r="P10310" s="408">
        <v>212</v>
      </c>
      <c r="Q10310" s="408">
        <f t="shared" si="245"/>
        <v>212</v>
      </c>
      <c r="R10310" s="408">
        <v>18</v>
      </c>
      <c r="S10310" s="67" t="s">
        <v>3</v>
      </c>
      <c r="T10310" s="67" t="s">
        <v>44</v>
      </c>
      <c r="U10310" s="67" t="s">
        <v>72</v>
      </c>
      <c r="V10310" s="67" t="s">
        <v>72</v>
      </c>
      <c r="W10310" s="67" t="s">
        <v>2746</v>
      </c>
      <c r="X10310" s="67" t="s">
        <v>2912</v>
      </c>
      <c r="Y10310" s="67"/>
      <c r="Z10310" s="67"/>
      <c r="AA10310" s="67">
        <v>45.258699999999997</v>
      </c>
      <c r="AB10310" s="67">
        <v>-123.075</v>
      </c>
      <c r="AC10310" s="67" t="s">
        <v>2774</v>
      </c>
      <c r="AD10310" s="67"/>
      <c r="AE10310" s="67" t="s">
        <v>2774</v>
      </c>
      <c r="AG10310" s="67" t="s">
        <v>2729</v>
      </c>
      <c r="AH10310" s="67" t="s">
        <v>1657</v>
      </c>
    </row>
    <row r="10311" spans="4:34" x14ac:dyDescent="0.25">
      <c r="D10311" s="67">
        <v>15393934</v>
      </c>
      <c r="E10311" s="68">
        <v>13</v>
      </c>
      <c r="F10311" s="67" t="s">
        <v>1806</v>
      </c>
      <c r="G10311" s="67">
        <v>2018</v>
      </c>
      <c r="H10311" s="67"/>
      <c r="I10311" s="67"/>
      <c r="J10311" s="67"/>
      <c r="K10311" s="67"/>
      <c r="L10311" s="6"/>
      <c r="M10311" s="67"/>
      <c r="N10311" s="67" t="s">
        <v>2729</v>
      </c>
      <c r="O10311" s="67"/>
      <c r="P10311" s="408">
        <v>212</v>
      </c>
      <c r="Q10311" s="408">
        <f t="shared" si="245"/>
        <v>212</v>
      </c>
      <c r="R10311" s="408">
        <v>19</v>
      </c>
      <c r="S10311" s="67" t="s">
        <v>3</v>
      </c>
      <c r="T10311" s="67" t="s">
        <v>44</v>
      </c>
      <c r="U10311" s="67" t="s">
        <v>72</v>
      </c>
      <c r="V10311" s="67" t="s">
        <v>72</v>
      </c>
      <c r="W10311" s="67" t="s">
        <v>2746</v>
      </c>
      <c r="X10311" s="67" t="s">
        <v>2912</v>
      </c>
      <c r="Y10311" s="67"/>
      <c r="Z10311" s="67"/>
      <c r="AA10311" s="67">
        <v>45.258699999999997</v>
      </c>
      <c r="AB10311" s="67">
        <v>-123.075</v>
      </c>
      <c r="AC10311" s="67" t="s">
        <v>2774</v>
      </c>
      <c r="AD10311" s="67"/>
      <c r="AE10311" s="67" t="s">
        <v>2774</v>
      </c>
      <c r="AG10311" s="67" t="s">
        <v>2729</v>
      </c>
      <c r="AH10311" s="67" t="s">
        <v>1657</v>
      </c>
    </row>
    <row r="10312" spans="4:34" ht="15" customHeight="1" x14ac:dyDescent="0.25">
      <c r="D10312" s="67">
        <v>15393934</v>
      </c>
      <c r="E10312" s="68">
        <v>13</v>
      </c>
      <c r="F10312" s="67" t="s">
        <v>1806</v>
      </c>
      <c r="G10312" s="67">
        <v>2018</v>
      </c>
      <c r="H10312" s="67"/>
      <c r="I10312" s="67"/>
      <c r="J10312" s="67"/>
      <c r="K10312" s="67"/>
      <c r="L10312" s="6"/>
      <c r="M10312" s="67"/>
      <c r="N10312" s="67" t="s">
        <v>2729</v>
      </c>
      <c r="O10312" s="67"/>
      <c r="P10312" s="408">
        <v>212</v>
      </c>
      <c r="Q10312" s="408">
        <f t="shared" si="245"/>
        <v>212</v>
      </c>
      <c r="R10312" s="408">
        <v>20</v>
      </c>
      <c r="S10312" s="67" t="s">
        <v>3</v>
      </c>
      <c r="T10312" s="67" t="s">
        <v>44</v>
      </c>
      <c r="U10312" s="67" t="s">
        <v>72</v>
      </c>
      <c r="V10312" s="67" t="s">
        <v>72</v>
      </c>
      <c r="W10312" s="67" t="s">
        <v>2746</v>
      </c>
      <c r="X10312" s="67" t="s">
        <v>2912</v>
      </c>
      <c r="Y10312" s="67"/>
      <c r="Z10312" s="67"/>
      <c r="AA10312" s="67">
        <v>45.258699999999997</v>
      </c>
      <c r="AB10312" s="67">
        <v>-123.075</v>
      </c>
      <c r="AC10312" s="67" t="s">
        <v>2774</v>
      </c>
      <c r="AD10312" s="67"/>
      <c r="AE10312" s="67" t="s">
        <v>2774</v>
      </c>
      <c r="AG10312" s="67" t="s">
        <v>2729</v>
      </c>
      <c r="AH10312" s="67" t="s">
        <v>1657</v>
      </c>
    </row>
    <row r="10313" spans="4:34" x14ac:dyDescent="0.25">
      <c r="D10313" s="67">
        <v>15393934</v>
      </c>
      <c r="E10313" s="68">
        <v>13</v>
      </c>
      <c r="F10313" s="67" t="s">
        <v>1806</v>
      </c>
      <c r="G10313" s="67">
        <v>2018</v>
      </c>
      <c r="H10313" s="67"/>
      <c r="I10313" s="67"/>
      <c r="J10313" s="67"/>
      <c r="K10313" s="67"/>
      <c r="L10313" s="6"/>
      <c r="M10313" s="67"/>
      <c r="N10313" s="67" t="s">
        <v>2729</v>
      </c>
      <c r="O10313" s="67"/>
      <c r="P10313" s="408">
        <v>212</v>
      </c>
      <c r="Q10313" s="408">
        <f t="shared" si="245"/>
        <v>212</v>
      </c>
      <c r="R10313" s="408">
        <v>21</v>
      </c>
      <c r="S10313" s="67" t="s">
        <v>3</v>
      </c>
      <c r="T10313" s="67" t="s">
        <v>44</v>
      </c>
      <c r="U10313" s="67" t="s">
        <v>72</v>
      </c>
      <c r="V10313" s="67" t="s">
        <v>72</v>
      </c>
      <c r="W10313" s="67" t="s">
        <v>2746</v>
      </c>
      <c r="X10313" s="67" t="s">
        <v>2912</v>
      </c>
      <c r="Y10313" s="67"/>
      <c r="Z10313" s="67"/>
      <c r="AA10313" s="67">
        <v>45.258699999999997</v>
      </c>
      <c r="AB10313" s="67">
        <v>-123.075</v>
      </c>
      <c r="AC10313" s="67" t="s">
        <v>2774</v>
      </c>
      <c r="AD10313" s="67"/>
      <c r="AE10313" s="67" t="s">
        <v>2774</v>
      </c>
      <c r="AG10313" s="67" t="s">
        <v>2729</v>
      </c>
      <c r="AH10313" s="67" t="s">
        <v>1657</v>
      </c>
    </row>
    <row r="10314" spans="4:34" ht="15" customHeight="1" x14ac:dyDescent="0.25">
      <c r="D10314" s="67">
        <v>15393934</v>
      </c>
      <c r="E10314" s="68">
        <v>13</v>
      </c>
      <c r="F10314" s="67" t="s">
        <v>1806</v>
      </c>
      <c r="G10314" s="67">
        <v>2018</v>
      </c>
      <c r="H10314" s="67"/>
      <c r="I10314" s="67"/>
      <c r="J10314" s="67"/>
      <c r="K10314" s="67"/>
      <c r="L10314" s="6"/>
      <c r="M10314" s="67"/>
      <c r="N10314" s="67" t="s">
        <v>2729</v>
      </c>
      <c r="O10314" s="67"/>
      <c r="P10314" s="408">
        <v>212</v>
      </c>
      <c r="Q10314" s="408">
        <f t="shared" si="245"/>
        <v>212</v>
      </c>
      <c r="R10314" s="408">
        <v>22</v>
      </c>
      <c r="S10314" s="67" t="s">
        <v>3</v>
      </c>
      <c r="T10314" s="67" t="s">
        <v>44</v>
      </c>
      <c r="U10314" s="67" t="s">
        <v>72</v>
      </c>
      <c r="V10314" s="67" t="s">
        <v>72</v>
      </c>
      <c r="W10314" s="67" t="s">
        <v>2746</v>
      </c>
      <c r="X10314" s="67" t="s">
        <v>2912</v>
      </c>
      <c r="Y10314" s="67"/>
      <c r="Z10314" s="67"/>
      <c r="AA10314" s="67">
        <v>45.258699999999997</v>
      </c>
      <c r="AB10314" s="67">
        <v>-123.075</v>
      </c>
      <c r="AC10314" s="67" t="s">
        <v>2774</v>
      </c>
      <c r="AD10314" s="67"/>
      <c r="AE10314" s="67" t="s">
        <v>2774</v>
      </c>
      <c r="AG10314" s="67" t="s">
        <v>2729</v>
      </c>
      <c r="AH10314" s="67" t="s">
        <v>1657</v>
      </c>
    </row>
    <row r="10315" spans="4:34" x14ac:dyDescent="0.25">
      <c r="D10315" s="67">
        <v>15393934</v>
      </c>
      <c r="E10315" s="68">
        <v>13</v>
      </c>
      <c r="F10315" s="67" t="s">
        <v>1806</v>
      </c>
      <c r="G10315" s="67">
        <v>2018</v>
      </c>
      <c r="H10315" s="67"/>
      <c r="I10315" s="67"/>
      <c r="J10315" s="67"/>
      <c r="K10315" s="67"/>
      <c r="L10315" s="6"/>
      <c r="M10315" s="67"/>
      <c r="N10315" s="67" t="s">
        <v>2729</v>
      </c>
      <c r="O10315" s="67"/>
      <c r="P10315" s="408">
        <v>212</v>
      </c>
      <c r="Q10315" s="408">
        <f t="shared" si="245"/>
        <v>212</v>
      </c>
      <c r="R10315" s="408">
        <v>23</v>
      </c>
      <c r="S10315" s="67" t="s">
        <v>3</v>
      </c>
      <c r="T10315" s="67" t="s">
        <v>44</v>
      </c>
      <c r="U10315" s="67" t="s">
        <v>72</v>
      </c>
      <c r="V10315" s="67" t="s">
        <v>72</v>
      </c>
      <c r="W10315" s="67" t="s">
        <v>2746</v>
      </c>
      <c r="X10315" s="67" t="s">
        <v>2912</v>
      </c>
      <c r="Y10315" s="67"/>
      <c r="Z10315" s="67"/>
      <c r="AA10315" s="67">
        <v>45.258699999999997</v>
      </c>
      <c r="AB10315" s="67">
        <v>-123.075</v>
      </c>
      <c r="AC10315" s="67" t="s">
        <v>2774</v>
      </c>
      <c r="AD10315" s="67"/>
      <c r="AE10315" s="67" t="s">
        <v>2774</v>
      </c>
      <c r="AG10315" s="67" t="s">
        <v>2729</v>
      </c>
      <c r="AH10315" s="67" t="s">
        <v>1657</v>
      </c>
    </row>
    <row r="10316" spans="4:34" ht="15" customHeight="1" x14ac:dyDescent="0.25">
      <c r="D10316" s="67">
        <v>15393934</v>
      </c>
      <c r="E10316" s="68">
        <v>13</v>
      </c>
      <c r="F10316" s="67" t="s">
        <v>1806</v>
      </c>
      <c r="G10316" s="67">
        <v>2018</v>
      </c>
      <c r="H10316" s="67"/>
      <c r="I10316" s="67"/>
      <c r="J10316" s="67"/>
      <c r="K10316" s="67"/>
      <c r="L10316" s="6"/>
      <c r="M10316" s="67"/>
      <c r="N10316" s="67" t="s">
        <v>2729</v>
      </c>
      <c r="O10316" s="67"/>
      <c r="P10316" s="408">
        <v>212</v>
      </c>
      <c r="Q10316" s="408">
        <f t="shared" si="245"/>
        <v>212</v>
      </c>
      <c r="R10316" s="408">
        <v>24</v>
      </c>
      <c r="S10316" s="67" t="s">
        <v>3</v>
      </c>
      <c r="T10316" s="67" t="s">
        <v>44</v>
      </c>
      <c r="U10316" s="67" t="s">
        <v>72</v>
      </c>
      <c r="V10316" s="67" t="s">
        <v>72</v>
      </c>
      <c r="W10316" s="67" t="s">
        <v>2746</v>
      </c>
      <c r="X10316" s="67" t="s">
        <v>2912</v>
      </c>
      <c r="Y10316" s="67"/>
      <c r="Z10316" s="67"/>
      <c r="AA10316" s="67">
        <v>45.258699999999997</v>
      </c>
      <c r="AB10316" s="67">
        <v>-123.075</v>
      </c>
      <c r="AC10316" s="67" t="s">
        <v>2774</v>
      </c>
      <c r="AD10316" s="67"/>
      <c r="AE10316" s="67" t="s">
        <v>2774</v>
      </c>
      <c r="AG10316" s="67" t="s">
        <v>2729</v>
      </c>
      <c r="AH10316" s="67" t="s">
        <v>1657</v>
      </c>
    </row>
    <row r="10317" spans="4:34" x14ac:dyDescent="0.25">
      <c r="D10317" s="67">
        <v>15393934</v>
      </c>
      <c r="E10317" s="68">
        <v>13</v>
      </c>
      <c r="F10317" s="67" t="s">
        <v>1806</v>
      </c>
      <c r="G10317" s="67">
        <v>2018</v>
      </c>
      <c r="H10317" s="67"/>
      <c r="I10317" s="67"/>
      <c r="J10317" s="67"/>
      <c r="K10317" s="67"/>
      <c r="L10317" s="6"/>
      <c r="M10317" s="67"/>
      <c r="N10317" s="67" t="s">
        <v>2729</v>
      </c>
      <c r="O10317" s="67"/>
      <c r="P10317" s="408">
        <v>212</v>
      </c>
      <c r="Q10317" s="408">
        <f t="shared" si="245"/>
        <v>212</v>
      </c>
      <c r="R10317" s="408">
        <v>25</v>
      </c>
      <c r="S10317" s="67" t="s">
        <v>3</v>
      </c>
      <c r="T10317" s="67" t="s">
        <v>44</v>
      </c>
      <c r="U10317" s="67" t="s">
        <v>72</v>
      </c>
      <c r="V10317" s="67" t="s">
        <v>72</v>
      </c>
      <c r="W10317" s="67" t="s">
        <v>2746</v>
      </c>
      <c r="X10317" s="67" t="s">
        <v>2912</v>
      </c>
      <c r="Y10317" s="67"/>
      <c r="Z10317" s="67"/>
      <c r="AA10317" s="67">
        <v>45.258699999999997</v>
      </c>
      <c r="AB10317" s="67">
        <v>-123.075</v>
      </c>
      <c r="AC10317" s="67" t="s">
        <v>2774</v>
      </c>
      <c r="AD10317" s="67"/>
      <c r="AE10317" s="67" t="s">
        <v>2774</v>
      </c>
      <c r="AG10317" s="67" t="s">
        <v>2729</v>
      </c>
      <c r="AH10317" s="67" t="s">
        <v>1657</v>
      </c>
    </row>
    <row r="10318" spans="4:34" ht="15" customHeight="1" x14ac:dyDescent="0.25">
      <c r="D10318" s="67">
        <v>15393934</v>
      </c>
      <c r="E10318" s="68">
        <v>13</v>
      </c>
      <c r="F10318" s="67" t="s">
        <v>1806</v>
      </c>
      <c r="G10318" s="67">
        <v>2018</v>
      </c>
      <c r="H10318" s="67"/>
      <c r="I10318" s="67"/>
      <c r="J10318" s="67"/>
      <c r="K10318" s="67"/>
      <c r="L10318" s="6"/>
      <c r="M10318" s="67"/>
      <c r="N10318" s="67" t="s">
        <v>2729</v>
      </c>
      <c r="O10318" s="67"/>
      <c r="P10318" s="408">
        <v>212</v>
      </c>
      <c r="Q10318" s="408">
        <f t="shared" si="245"/>
        <v>212</v>
      </c>
      <c r="R10318" s="408">
        <v>26</v>
      </c>
      <c r="S10318" s="67" t="s">
        <v>3</v>
      </c>
      <c r="T10318" s="67" t="s">
        <v>44</v>
      </c>
      <c r="U10318" s="67" t="s">
        <v>72</v>
      </c>
      <c r="V10318" s="67" t="s">
        <v>72</v>
      </c>
      <c r="W10318" s="67" t="s">
        <v>2746</v>
      </c>
      <c r="X10318" s="67" t="s">
        <v>2912</v>
      </c>
      <c r="Y10318" s="67"/>
      <c r="Z10318" s="67"/>
      <c r="AA10318" s="67">
        <v>45.258699999999997</v>
      </c>
      <c r="AB10318" s="67">
        <v>-123.075</v>
      </c>
      <c r="AC10318" s="67" t="s">
        <v>2774</v>
      </c>
      <c r="AD10318" s="67"/>
      <c r="AE10318" s="67" t="s">
        <v>2774</v>
      </c>
      <c r="AG10318" s="67" t="s">
        <v>2729</v>
      </c>
      <c r="AH10318" s="67" t="s">
        <v>1657</v>
      </c>
    </row>
    <row r="10319" spans="4:34" x14ac:dyDescent="0.25">
      <c r="D10319" s="67">
        <v>15393934</v>
      </c>
      <c r="E10319" s="68">
        <v>13</v>
      </c>
      <c r="F10319" s="67" t="s">
        <v>1806</v>
      </c>
      <c r="G10319" s="67">
        <v>2018</v>
      </c>
      <c r="H10319" s="67"/>
      <c r="I10319" s="67"/>
      <c r="J10319" s="67"/>
      <c r="K10319" s="67"/>
      <c r="L10319" s="6"/>
      <c r="M10319" s="67"/>
      <c r="N10319" s="67" t="s">
        <v>2729</v>
      </c>
      <c r="O10319" s="67"/>
      <c r="P10319" s="408">
        <v>212</v>
      </c>
      <c r="Q10319" s="408">
        <f t="shared" si="245"/>
        <v>212</v>
      </c>
      <c r="R10319" s="408">
        <v>27</v>
      </c>
      <c r="S10319" s="67" t="s">
        <v>3</v>
      </c>
      <c r="T10319" s="67" t="s">
        <v>44</v>
      </c>
      <c r="U10319" s="67" t="s">
        <v>72</v>
      </c>
      <c r="V10319" s="67" t="s">
        <v>72</v>
      </c>
      <c r="W10319" s="67" t="s">
        <v>2746</v>
      </c>
      <c r="X10319" s="67" t="s">
        <v>2912</v>
      </c>
      <c r="Y10319" s="67"/>
      <c r="Z10319" s="67"/>
      <c r="AA10319" s="67">
        <v>45.258699999999997</v>
      </c>
      <c r="AB10319" s="67">
        <v>-123.075</v>
      </c>
      <c r="AC10319" s="67" t="s">
        <v>2774</v>
      </c>
      <c r="AD10319" s="67"/>
      <c r="AE10319" s="67" t="s">
        <v>2774</v>
      </c>
      <c r="AG10319" s="67" t="s">
        <v>2729</v>
      </c>
      <c r="AH10319" s="67" t="s">
        <v>1657</v>
      </c>
    </row>
    <row r="10320" spans="4:34" ht="15" customHeight="1" x14ac:dyDescent="0.25">
      <c r="D10320" s="67">
        <v>15395747</v>
      </c>
      <c r="E10320" s="68">
        <v>13</v>
      </c>
      <c r="F10320" s="67" t="s">
        <v>1806</v>
      </c>
      <c r="G10320" s="67">
        <v>2018</v>
      </c>
      <c r="H10320" s="67"/>
      <c r="I10320" s="67"/>
      <c r="J10320" s="67"/>
      <c r="K10320" s="67"/>
      <c r="L10320" s="6"/>
      <c r="M10320" s="67"/>
      <c r="N10320" s="67" t="s">
        <v>2729</v>
      </c>
      <c r="O10320" s="67"/>
      <c r="P10320" s="408">
        <v>213</v>
      </c>
      <c r="Q10320" s="408">
        <f t="shared" si="245"/>
        <v>213</v>
      </c>
      <c r="R10320" s="408">
        <v>1</v>
      </c>
      <c r="S10320" s="67" t="s">
        <v>3</v>
      </c>
      <c r="T10320" s="67" t="s">
        <v>44</v>
      </c>
      <c r="U10320" s="67" t="s">
        <v>72</v>
      </c>
      <c r="V10320" s="67" t="s">
        <v>72</v>
      </c>
      <c r="W10320" s="67" t="s">
        <v>2746</v>
      </c>
      <c r="X10320" s="67" t="s">
        <v>2912</v>
      </c>
      <c r="Y10320" s="67"/>
      <c r="Z10320" s="67"/>
      <c r="AA10320" s="67">
        <v>45.259599999999999</v>
      </c>
      <c r="AB10320" s="67">
        <v>-123.0742</v>
      </c>
      <c r="AC10320" s="67" t="s">
        <v>2774</v>
      </c>
      <c r="AD10320" s="67"/>
      <c r="AE10320" s="67" t="s">
        <v>2774</v>
      </c>
      <c r="AG10320" s="67" t="s">
        <v>2729</v>
      </c>
      <c r="AH10320" s="67" t="s">
        <v>1657</v>
      </c>
    </row>
    <row r="10321" spans="4:34" x14ac:dyDescent="0.25">
      <c r="D10321" s="67">
        <v>15395747</v>
      </c>
      <c r="E10321" s="68">
        <v>13</v>
      </c>
      <c r="F10321" s="67" t="s">
        <v>1806</v>
      </c>
      <c r="G10321" s="67">
        <v>2018</v>
      </c>
      <c r="H10321" s="67"/>
      <c r="I10321" s="67"/>
      <c r="J10321" s="67"/>
      <c r="K10321" s="67"/>
      <c r="L10321" s="6"/>
      <c r="M10321" s="67"/>
      <c r="N10321" s="67" t="s">
        <v>2729</v>
      </c>
      <c r="O10321" s="67"/>
      <c r="P10321" s="408">
        <v>213</v>
      </c>
      <c r="Q10321" s="408">
        <f t="shared" si="245"/>
        <v>213</v>
      </c>
      <c r="R10321" s="408">
        <v>2</v>
      </c>
      <c r="S10321" s="67" t="s">
        <v>3</v>
      </c>
      <c r="T10321" s="67" t="s">
        <v>44</v>
      </c>
      <c r="U10321" s="67" t="s">
        <v>72</v>
      </c>
      <c r="V10321" s="67" t="s">
        <v>72</v>
      </c>
      <c r="W10321" s="67" t="s">
        <v>2746</v>
      </c>
      <c r="X10321" s="67" t="s">
        <v>2912</v>
      </c>
      <c r="Y10321" s="67"/>
      <c r="Z10321" s="67"/>
      <c r="AA10321" s="67">
        <v>45.259599999999999</v>
      </c>
      <c r="AB10321" s="67">
        <v>-123.0742</v>
      </c>
      <c r="AC10321" s="67" t="s">
        <v>2774</v>
      </c>
      <c r="AD10321" s="67"/>
      <c r="AE10321" s="67" t="s">
        <v>2774</v>
      </c>
      <c r="AG10321" s="67" t="s">
        <v>2729</v>
      </c>
      <c r="AH10321" s="67" t="s">
        <v>1657</v>
      </c>
    </row>
    <row r="10322" spans="4:34" ht="15" customHeight="1" x14ac:dyDescent="0.25">
      <c r="D10322" s="67">
        <v>15395747</v>
      </c>
      <c r="E10322" s="68">
        <v>13</v>
      </c>
      <c r="F10322" s="67" t="s">
        <v>1806</v>
      </c>
      <c r="G10322" s="67">
        <v>2018</v>
      </c>
      <c r="H10322" s="67"/>
      <c r="I10322" s="67"/>
      <c r="J10322" s="67"/>
      <c r="K10322" s="67"/>
      <c r="L10322" s="6"/>
      <c r="M10322" s="67"/>
      <c r="N10322" s="67" t="s">
        <v>2729</v>
      </c>
      <c r="O10322" s="67"/>
      <c r="P10322" s="408">
        <v>213</v>
      </c>
      <c r="Q10322" s="408">
        <f t="shared" si="245"/>
        <v>213</v>
      </c>
      <c r="R10322" s="408">
        <v>3</v>
      </c>
      <c r="S10322" s="67" t="s">
        <v>3</v>
      </c>
      <c r="T10322" s="67" t="s">
        <v>44</v>
      </c>
      <c r="U10322" s="67" t="s">
        <v>72</v>
      </c>
      <c r="V10322" s="67" t="s">
        <v>72</v>
      </c>
      <c r="W10322" s="67" t="s">
        <v>2746</v>
      </c>
      <c r="X10322" s="67" t="s">
        <v>2912</v>
      </c>
      <c r="Y10322" s="67"/>
      <c r="Z10322" s="67"/>
      <c r="AA10322" s="67">
        <v>45.259599999999999</v>
      </c>
      <c r="AB10322" s="67">
        <v>-123.0742</v>
      </c>
      <c r="AC10322" s="67" t="s">
        <v>2774</v>
      </c>
      <c r="AD10322" s="67"/>
      <c r="AE10322" s="67" t="s">
        <v>2774</v>
      </c>
      <c r="AG10322" s="67" t="s">
        <v>2729</v>
      </c>
      <c r="AH10322" s="67" t="s">
        <v>1657</v>
      </c>
    </row>
    <row r="10323" spans="4:34" x14ac:dyDescent="0.25">
      <c r="D10323" s="67">
        <v>15395747</v>
      </c>
      <c r="E10323" s="68">
        <v>13</v>
      </c>
      <c r="F10323" s="67" t="s">
        <v>1806</v>
      </c>
      <c r="G10323" s="67">
        <v>2018</v>
      </c>
      <c r="H10323" s="67"/>
      <c r="I10323" s="67"/>
      <c r="J10323" s="67"/>
      <c r="K10323" s="67"/>
      <c r="L10323" s="6"/>
      <c r="M10323" s="67"/>
      <c r="N10323" s="67" t="s">
        <v>2729</v>
      </c>
      <c r="O10323" s="67"/>
      <c r="P10323" s="408">
        <v>213</v>
      </c>
      <c r="Q10323" s="408">
        <f t="shared" si="245"/>
        <v>213</v>
      </c>
      <c r="R10323" s="408">
        <v>4</v>
      </c>
      <c r="S10323" s="67" t="s">
        <v>3</v>
      </c>
      <c r="T10323" s="67" t="s">
        <v>44</v>
      </c>
      <c r="U10323" s="67" t="s">
        <v>72</v>
      </c>
      <c r="V10323" s="67" t="s">
        <v>72</v>
      </c>
      <c r="W10323" s="67" t="s">
        <v>2746</v>
      </c>
      <c r="X10323" s="67" t="s">
        <v>2912</v>
      </c>
      <c r="Y10323" s="67"/>
      <c r="Z10323" s="67"/>
      <c r="AA10323" s="67">
        <v>45.259599999999999</v>
      </c>
      <c r="AB10323" s="67">
        <v>-123.0742</v>
      </c>
      <c r="AC10323" s="67" t="s">
        <v>2774</v>
      </c>
      <c r="AD10323" s="67"/>
      <c r="AE10323" s="67" t="s">
        <v>2774</v>
      </c>
      <c r="AG10323" s="67" t="s">
        <v>2729</v>
      </c>
      <c r="AH10323" s="67" t="s">
        <v>1657</v>
      </c>
    </row>
    <row r="10324" spans="4:34" ht="15" customHeight="1" x14ac:dyDescent="0.25">
      <c r="D10324" s="67">
        <v>15395747</v>
      </c>
      <c r="E10324" s="68">
        <v>13</v>
      </c>
      <c r="F10324" s="67" t="s">
        <v>1806</v>
      </c>
      <c r="G10324" s="67">
        <v>2018</v>
      </c>
      <c r="H10324" s="67"/>
      <c r="I10324" s="67"/>
      <c r="J10324" s="67"/>
      <c r="K10324" s="67"/>
      <c r="L10324" s="6"/>
      <c r="M10324" s="67"/>
      <c r="N10324" s="67" t="s">
        <v>2729</v>
      </c>
      <c r="O10324" s="67"/>
      <c r="P10324" s="408">
        <v>213</v>
      </c>
      <c r="Q10324" s="408">
        <f t="shared" si="245"/>
        <v>213</v>
      </c>
      <c r="R10324" s="408">
        <v>5</v>
      </c>
      <c r="S10324" s="67" t="s">
        <v>3</v>
      </c>
      <c r="T10324" s="67" t="s">
        <v>44</v>
      </c>
      <c r="U10324" s="67" t="s">
        <v>72</v>
      </c>
      <c r="V10324" s="67" t="s">
        <v>72</v>
      </c>
      <c r="W10324" s="67" t="s">
        <v>2746</v>
      </c>
      <c r="X10324" s="67" t="s">
        <v>2912</v>
      </c>
      <c r="Y10324" s="67"/>
      <c r="Z10324" s="67"/>
      <c r="AA10324" s="67">
        <v>45.259599999999999</v>
      </c>
      <c r="AB10324" s="67">
        <v>-123.0742</v>
      </c>
      <c r="AC10324" s="67" t="s">
        <v>2774</v>
      </c>
      <c r="AD10324" s="67"/>
      <c r="AE10324" s="67" t="s">
        <v>2774</v>
      </c>
      <c r="AG10324" s="67" t="s">
        <v>2729</v>
      </c>
      <c r="AH10324" s="67" t="s">
        <v>1657</v>
      </c>
    </row>
    <row r="10325" spans="4:34" x14ac:dyDescent="0.25">
      <c r="D10325" s="67">
        <v>15395747</v>
      </c>
      <c r="E10325" s="68">
        <v>13</v>
      </c>
      <c r="F10325" s="67" t="s">
        <v>1806</v>
      </c>
      <c r="G10325" s="67">
        <v>2018</v>
      </c>
      <c r="H10325" s="67"/>
      <c r="I10325" s="67"/>
      <c r="J10325" s="67"/>
      <c r="K10325" s="67"/>
      <c r="L10325" s="6"/>
      <c r="M10325" s="67"/>
      <c r="N10325" s="67" t="s">
        <v>2729</v>
      </c>
      <c r="O10325" s="67"/>
      <c r="P10325" s="408">
        <v>213</v>
      </c>
      <c r="Q10325" s="408">
        <f t="shared" si="245"/>
        <v>213</v>
      </c>
      <c r="R10325" s="408">
        <v>6</v>
      </c>
      <c r="S10325" s="67" t="s">
        <v>3</v>
      </c>
      <c r="T10325" s="67" t="s">
        <v>44</v>
      </c>
      <c r="U10325" s="67" t="s">
        <v>72</v>
      </c>
      <c r="V10325" s="67" t="s">
        <v>72</v>
      </c>
      <c r="W10325" s="67" t="s">
        <v>2746</v>
      </c>
      <c r="X10325" s="67" t="s">
        <v>2912</v>
      </c>
      <c r="Y10325" s="67"/>
      <c r="Z10325" s="67"/>
      <c r="AA10325" s="67">
        <v>45.259599999999999</v>
      </c>
      <c r="AB10325" s="67">
        <v>-123.0742</v>
      </c>
      <c r="AC10325" s="67" t="s">
        <v>2774</v>
      </c>
      <c r="AD10325" s="67"/>
      <c r="AE10325" s="67" t="s">
        <v>2774</v>
      </c>
      <c r="AG10325" s="67" t="s">
        <v>2729</v>
      </c>
      <c r="AH10325" s="67" t="s">
        <v>1657</v>
      </c>
    </row>
    <row r="10326" spans="4:34" ht="15" customHeight="1" x14ac:dyDescent="0.25">
      <c r="D10326" s="67">
        <v>15395747</v>
      </c>
      <c r="E10326" s="68">
        <v>13</v>
      </c>
      <c r="F10326" s="67" t="s">
        <v>1806</v>
      </c>
      <c r="G10326" s="67">
        <v>2018</v>
      </c>
      <c r="H10326" s="67"/>
      <c r="I10326" s="67"/>
      <c r="J10326" s="67"/>
      <c r="K10326" s="67"/>
      <c r="L10326" s="6"/>
      <c r="M10326" s="67"/>
      <c r="N10326" s="67" t="s">
        <v>2729</v>
      </c>
      <c r="O10326" s="67"/>
      <c r="P10326" s="408">
        <v>213</v>
      </c>
      <c r="Q10326" s="408">
        <f t="shared" si="245"/>
        <v>213</v>
      </c>
      <c r="R10326" s="408">
        <v>7</v>
      </c>
      <c r="S10326" s="67" t="s">
        <v>3</v>
      </c>
      <c r="T10326" s="67" t="s">
        <v>44</v>
      </c>
      <c r="U10326" s="67" t="s">
        <v>72</v>
      </c>
      <c r="V10326" s="67" t="s">
        <v>72</v>
      </c>
      <c r="W10326" s="67" t="s">
        <v>2746</v>
      </c>
      <c r="X10326" s="67" t="s">
        <v>2912</v>
      </c>
      <c r="Y10326" s="67"/>
      <c r="Z10326" s="67"/>
      <c r="AA10326" s="67">
        <v>45.259599999999999</v>
      </c>
      <c r="AB10326" s="67">
        <v>-123.0742</v>
      </c>
      <c r="AC10326" s="67" t="s">
        <v>2774</v>
      </c>
      <c r="AD10326" s="67"/>
      <c r="AE10326" s="67" t="s">
        <v>2774</v>
      </c>
      <c r="AG10326" s="67" t="s">
        <v>2729</v>
      </c>
      <c r="AH10326" s="67" t="s">
        <v>1657</v>
      </c>
    </row>
    <row r="10327" spans="4:34" x14ac:dyDescent="0.25">
      <c r="D10327" s="67">
        <v>15395747</v>
      </c>
      <c r="E10327" s="68">
        <v>13</v>
      </c>
      <c r="F10327" s="67" t="s">
        <v>1806</v>
      </c>
      <c r="G10327" s="67">
        <v>2018</v>
      </c>
      <c r="H10327" s="67"/>
      <c r="I10327" s="67"/>
      <c r="J10327" s="67"/>
      <c r="K10327" s="67"/>
      <c r="L10327" s="6"/>
      <c r="M10327" s="67"/>
      <c r="N10327" s="67" t="s">
        <v>2729</v>
      </c>
      <c r="O10327" s="67"/>
      <c r="P10327" s="408">
        <v>213</v>
      </c>
      <c r="Q10327" s="408">
        <f t="shared" si="245"/>
        <v>213</v>
      </c>
      <c r="R10327" s="408">
        <v>8</v>
      </c>
      <c r="S10327" s="67" t="s">
        <v>3</v>
      </c>
      <c r="T10327" s="67" t="s">
        <v>44</v>
      </c>
      <c r="U10327" s="67" t="s">
        <v>72</v>
      </c>
      <c r="V10327" s="67" t="s">
        <v>72</v>
      </c>
      <c r="W10327" s="67" t="s">
        <v>2746</v>
      </c>
      <c r="X10327" s="67" t="s">
        <v>2912</v>
      </c>
      <c r="Y10327" s="67"/>
      <c r="Z10327" s="67"/>
      <c r="AA10327" s="67">
        <v>45.259599999999999</v>
      </c>
      <c r="AB10327" s="67">
        <v>-123.0742</v>
      </c>
      <c r="AC10327" s="67" t="s">
        <v>2774</v>
      </c>
      <c r="AD10327" s="67"/>
      <c r="AE10327" s="67" t="s">
        <v>2774</v>
      </c>
      <c r="AG10327" s="67" t="s">
        <v>2729</v>
      </c>
      <c r="AH10327" s="67" t="s">
        <v>1657</v>
      </c>
    </row>
    <row r="10328" spans="4:34" ht="15" customHeight="1" x14ac:dyDescent="0.25">
      <c r="D10328" s="67">
        <v>15395747</v>
      </c>
      <c r="E10328" s="68">
        <v>13</v>
      </c>
      <c r="F10328" s="67" t="s">
        <v>1806</v>
      </c>
      <c r="G10328" s="67">
        <v>2018</v>
      </c>
      <c r="H10328" s="67"/>
      <c r="I10328" s="67"/>
      <c r="J10328" s="67"/>
      <c r="K10328" s="67"/>
      <c r="L10328" s="6"/>
      <c r="M10328" s="67"/>
      <c r="N10328" s="67" t="s">
        <v>2729</v>
      </c>
      <c r="O10328" s="67"/>
      <c r="P10328" s="408">
        <v>213</v>
      </c>
      <c r="Q10328" s="408">
        <f t="shared" si="245"/>
        <v>213</v>
      </c>
      <c r="R10328" s="408">
        <v>9</v>
      </c>
      <c r="S10328" s="67" t="s">
        <v>3</v>
      </c>
      <c r="T10328" s="67" t="s">
        <v>44</v>
      </c>
      <c r="U10328" s="67" t="s">
        <v>72</v>
      </c>
      <c r="V10328" s="67" t="s">
        <v>72</v>
      </c>
      <c r="W10328" s="67" t="s">
        <v>2746</v>
      </c>
      <c r="X10328" s="67" t="s">
        <v>2912</v>
      </c>
      <c r="Y10328" s="67"/>
      <c r="Z10328" s="67"/>
      <c r="AA10328" s="67">
        <v>45.259599999999999</v>
      </c>
      <c r="AB10328" s="67">
        <v>-123.0742</v>
      </c>
      <c r="AC10328" s="67" t="s">
        <v>2774</v>
      </c>
      <c r="AD10328" s="67"/>
      <c r="AE10328" s="67" t="s">
        <v>2774</v>
      </c>
      <c r="AG10328" s="67" t="s">
        <v>2729</v>
      </c>
      <c r="AH10328" s="67" t="s">
        <v>1657</v>
      </c>
    </row>
    <row r="10329" spans="4:34" x14ac:dyDescent="0.25">
      <c r="D10329" s="67">
        <v>15395747</v>
      </c>
      <c r="E10329" s="68">
        <v>13</v>
      </c>
      <c r="F10329" s="67" t="s">
        <v>1806</v>
      </c>
      <c r="G10329" s="67">
        <v>2018</v>
      </c>
      <c r="H10329" s="67"/>
      <c r="I10329" s="67"/>
      <c r="J10329" s="67"/>
      <c r="K10329" s="67"/>
      <c r="L10329" s="6"/>
      <c r="M10329" s="67"/>
      <c r="N10329" s="67" t="s">
        <v>2729</v>
      </c>
      <c r="O10329" s="67"/>
      <c r="P10329" s="408">
        <v>213</v>
      </c>
      <c r="Q10329" s="408">
        <f t="shared" si="245"/>
        <v>213</v>
      </c>
      <c r="R10329" s="408">
        <v>10</v>
      </c>
      <c r="S10329" s="67" t="s">
        <v>3</v>
      </c>
      <c r="T10329" s="67" t="s">
        <v>44</v>
      </c>
      <c r="U10329" s="67" t="s">
        <v>72</v>
      </c>
      <c r="V10329" s="67" t="s">
        <v>72</v>
      </c>
      <c r="W10329" s="67" t="s">
        <v>2746</v>
      </c>
      <c r="X10329" s="67" t="s">
        <v>2912</v>
      </c>
      <c r="Y10329" s="67"/>
      <c r="Z10329" s="67"/>
      <c r="AA10329" s="67">
        <v>45.259599999999999</v>
      </c>
      <c r="AB10329" s="67">
        <v>-123.0742</v>
      </c>
      <c r="AC10329" s="67" t="s">
        <v>2774</v>
      </c>
      <c r="AD10329" s="67"/>
      <c r="AE10329" s="67" t="s">
        <v>2774</v>
      </c>
      <c r="AG10329" s="67" t="s">
        <v>2729</v>
      </c>
      <c r="AH10329" s="67" t="s">
        <v>1657</v>
      </c>
    </row>
    <row r="10330" spans="4:34" ht="15" customHeight="1" x14ac:dyDescent="0.25">
      <c r="D10330" s="67">
        <v>15395787</v>
      </c>
      <c r="E10330" s="68">
        <v>13</v>
      </c>
      <c r="F10330" s="67" t="s">
        <v>1806</v>
      </c>
      <c r="G10330" s="67">
        <v>2018</v>
      </c>
      <c r="H10330" s="67"/>
      <c r="I10330" s="67"/>
      <c r="J10330" s="67"/>
      <c r="K10330" s="67"/>
      <c r="L10330" s="6"/>
      <c r="M10330" s="67"/>
      <c r="N10330" s="67" t="s">
        <v>2729</v>
      </c>
      <c r="O10330" s="67"/>
      <c r="P10330" s="408">
        <v>214</v>
      </c>
      <c r="Q10330" s="408">
        <f t="shared" si="245"/>
        <v>214</v>
      </c>
      <c r="R10330" s="408">
        <v>1</v>
      </c>
      <c r="S10330" s="67" t="s">
        <v>3</v>
      </c>
      <c r="T10330" s="67" t="s">
        <v>44</v>
      </c>
      <c r="U10330" s="67" t="s">
        <v>72</v>
      </c>
      <c r="V10330" s="67" t="s">
        <v>72</v>
      </c>
      <c r="W10330" s="67" t="s">
        <v>2746</v>
      </c>
      <c r="X10330" s="67" t="s">
        <v>2912</v>
      </c>
      <c r="Y10330" s="67"/>
      <c r="Z10330" s="67"/>
      <c r="AA10330" s="67">
        <v>45.2575</v>
      </c>
      <c r="AB10330" s="67">
        <v>-123.0744</v>
      </c>
      <c r="AC10330" s="67" t="s">
        <v>2774</v>
      </c>
      <c r="AD10330" s="67"/>
      <c r="AE10330" s="67" t="s">
        <v>2774</v>
      </c>
      <c r="AG10330" s="67" t="s">
        <v>2729</v>
      </c>
      <c r="AH10330" s="67" t="s">
        <v>1657</v>
      </c>
    </row>
    <row r="10331" spans="4:34" x14ac:dyDescent="0.25">
      <c r="D10331" s="67">
        <v>15395787</v>
      </c>
      <c r="E10331" s="68">
        <v>13</v>
      </c>
      <c r="F10331" s="67" t="s">
        <v>1806</v>
      </c>
      <c r="G10331" s="67">
        <v>2018</v>
      </c>
      <c r="H10331" s="67"/>
      <c r="I10331" s="67"/>
      <c r="J10331" s="67"/>
      <c r="K10331" s="67"/>
      <c r="L10331" s="6"/>
      <c r="M10331" s="67"/>
      <c r="N10331" s="67" t="s">
        <v>2729</v>
      </c>
      <c r="O10331" s="67"/>
      <c r="P10331" s="408">
        <v>214</v>
      </c>
      <c r="Q10331" s="408">
        <f t="shared" si="245"/>
        <v>214</v>
      </c>
      <c r="R10331" s="408">
        <v>2</v>
      </c>
      <c r="S10331" s="67" t="s">
        <v>3</v>
      </c>
      <c r="T10331" s="67" t="s">
        <v>44</v>
      </c>
      <c r="U10331" s="67" t="s">
        <v>72</v>
      </c>
      <c r="V10331" s="67" t="s">
        <v>72</v>
      </c>
      <c r="W10331" s="67" t="s">
        <v>2746</v>
      </c>
      <c r="X10331" s="67" t="s">
        <v>2912</v>
      </c>
      <c r="Y10331" s="67"/>
      <c r="Z10331" s="67"/>
      <c r="AA10331" s="67">
        <v>45.2575</v>
      </c>
      <c r="AB10331" s="67">
        <v>-123.0744</v>
      </c>
      <c r="AC10331" s="67" t="s">
        <v>2774</v>
      </c>
      <c r="AD10331" s="67"/>
      <c r="AE10331" s="67" t="s">
        <v>2774</v>
      </c>
      <c r="AG10331" s="67" t="s">
        <v>2729</v>
      </c>
      <c r="AH10331" s="67" t="s">
        <v>1657</v>
      </c>
    </row>
    <row r="10332" spans="4:34" ht="15" customHeight="1" x14ac:dyDescent="0.25">
      <c r="D10332" s="67">
        <v>15395787</v>
      </c>
      <c r="E10332" s="68">
        <v>13</v>
      </c>
      <c r="F10332" s="67" t="s">
        <v>1806</v>
      </c>
      <c r="G10332" s="67">
        <v>2018</v>
      </c>
      <c r="H10332" s="67"/>
      <c r="I10332" s="67"/>
      <c r="J10332" s="67"/>
      <c r="K10332" s="67"/>
      <c r="L10332" s="6"/>
      <c r="M10332" s="67"/>
      <c r="N10332" s="67" t="s">
        <v>2729</v>
      </c>
      <c r="O10332" s="67"/>
      <c r="P10332" s="408">
        <v>214</v>
      </c>
      <c r="Q10332" s="408">
        <f t="shared" si="245"/>
        <v>214</v>
      </c>
      <c r="R10332" s="408">
        <v>3</v>
      </c>
      <c r="S10332" s="67" t="s">
        <v>3</v>
      </c>
      <c r="T10332" s="67" t="s">
        <v>44</v>
      </c>
      <c r="U10332" s="67" t="s">
        <v>72</v>
      </c>
      <c r="V10332" s="67" t="s">
        <v>72</v>
      </c>
      <c r="W10332" s="67" t="s">
        <v>2746</v>
      </c>
      <c r="X10332" s="67" t="s">
        <v>2912</v>
      </c>
      <c r="Y10332" s="67"/>
      <c r="Z10332" s="67"/>
      <c r="AA10332" s="67">
        <v>45.2575</v>
      </c>
      <c r="AB10332" s="67">
        <v>-123.0744</v>
      </c>
      <c r="AC10332" s="67" t="s">
        <v>2774</v>
      </c>
      <c r="AD10332" s="67"/>
      <c r="AE10332" s="67" t="s">
        <v>2774</v>
      </c>
      <c r="AG10332" s="67" t="s">
        <v>2729</v>
      </c>
      <c r="AH10332" s="67" t="s">
        <v>1657</v>
      </c>
    </row>
    <row r="10333" spans="4:34" x14ac:dyDescent="0.25">
      <c r="D10333" s="67">
        <v>15395787</v>
      </c>
      <c r="E10333" s="68">
        <v>13</v>
      </c>
      <c r="F10333" s="67" t="s">
        <v>1806</v>
      </c>
      <c r="G10333" s="67">
        <v>2018</v>
      </c>
      <c r="H10333" s="67"/>
      <c r="I10333" s="67"/>
      <c r="J10333" s="67"/>
      <c r="K10333" s="67"/>
      <c r="L10333" s="6"/>
      <c r="M10333" s="67"/>
      <c r="N10333" s="67" t="s">
        <v>2729</v>
      </c>
      <c r="O10333" s="67"/>
      <c r="P10333" s="408">
        <v>214</v>
      </c>
      <c r="Q10333" s="408">
        <f t="shared" si="245"/>
        <v>214</v>
      </c>
      <c r="R10333" s="408">
        <v>4</v>
      </c>
      <c r="S10333" s="67" t="s">
        <v>3</v>
      </c>
      <c r="T10333" s="67" t="s">
        <v>44</v>
      </c>
      <c r="U10333" s="67" t="s">
        <v>72</v>
      </c>
      <c r="V10333" s="67" t="s">
        <v>72</v>
      </c>
      <c r="W10333" s="67" t="s">
        <v>2746</v>
      </c>
      <c r="X10333" s="67" t="s">
        <v>2912</v>
      </c>
      <c r="Y10333" s="67"/>
      <c r="Z10333" s="67"/>
      <c r="AA10333" s="67">
        <v>45.2575</v>
      </c>
      <c r="AB10333" s="67">
        <v>-123.0744</v>
      </c>
      <c r="AC10333" s="67" t="s">
        <v>2774</v>
      </c>
      <c r="AD10333" s="67"/>
      <c r="AE10333" s="67" t="s">
        <v>2774</v>
      </c>
      <c r="AG10333" s="67" t="s">
        <v>2729</v>
      </c>
      <c r="AH10333" s="67" t="s">
        <v>1657</v>
      </c>
    </row>
    <row r="10334" spans="4:34" ht="15" customHeight="1" x14ac:dyDescent="0.25">
      <c r="D10334" s="67">
        <v>15395787</v>
      </c>
      <c r="E10334" s="68">
        <v>13</v>
      </c>
      <c r="F10334" s="67" t="s">
        <v>1806</v>
      </c>
      <c r="G10334" s="67">
        <v>2018</v>
      </c>
      <c r="H10334" s="67"/>
      <c r="I10334" s="67"/>
      <c r="J10334" s="67"/>
      <c r="K10334" s="67"/>
      <c r="L10334" s="6"/>
      <c r="M10334" s="67"/>
      <c r="N10334" s="67" t="s">
        <v>2729</v>
      </c>
      <c r="O10334" s="67"/>
      <c r="P10334" s="408">
        <v>214</v>
      </c>
      <c r="Q10334" s="408">
        <f t="shared" si="245"/>
        <v>214</v>
      </c>
      <c r="R10334" s="408">
        <v>5</v>
      </c>
      <c r="S10334" s="67" t="s">
        <v>3</v>
      </c>
      <c r="T10334" s="67" t="s">
        <v>44</v>
      </c>
      <c r="U10334" s="67" t="s">
        <v>72</v>
      </c>
      <c r="V10334" s="67" t="s">
        <v>72</v>
      </c>
      <c r="W10334" s="67" t="s">
        <v>2746</v>
      </c>
      <c r="X10334" s="67" t="s">
        <v>2912</v>
      </c>
      <c r="Y10334" s="67"/>
      <c r="Z10334" s="67"/>
      <c r="AA10334" s="67">
        <v>45.2575</v>
      </c>
      <c r="AB10334" s="67">
        <v>-123.0744</v>
      </c>
      <c r="AC10334" s="67" t="s">
        <v>2774</v>
      </c>
      <c r="AD10334" s="67"/>
      <c r="AE10334" s="67" t="s">
        <v>2774</v>
      </c>
      <c r="AG10334" s="67" t="s">
        <v>2729</v>
      </c>
      <c r="AH10334" s="67" t="s">
        <v>1657</v>
      </c>
    </row>
    <row r="10335" spans="4:34" x14ac:dyDescent="0.25">
      <c r="D10335" s="67">
        <v>15395787</v>
      </c>
      <c r="E10335" s="68">
        <v>13</v>
      </c>
      <c r="F10335" s="67" t="s">
        <v>1806</v>
      </c>
      <c r="G10335" s="67">
        <v>2018</v>
      </c>
      <c r="H10335" s="67"/>
      <c r="I10335" s="67"/>
      <c r="J10335" s="67"/>
      <c r="K10335" s="67"/>
      <c r="L10335" s="6"/>
      <c r="M10335" s="67"/>
      <c r="N10335" s="67" t="s">
        <v>2729</v>
      </c>
      <c r="O10335" s="67"/>
      <c r="P10335" s="408">
        <v>214</v>
      </c>
      <c r="Q10335" s="408">
        <f t="shared" si="245"/>
        <v>214</v>
      </c>
      <c r="R10335" s="408">
        <v>6</v>
      </c>
      <c r="S10335" s="67" t="s">
        <v>3</v>
      </c>
      <c r="T10335" s="67" t="s">
        <v>44</v>
      </c>
      <c r="U10335" s="67" t="s">
        <v>72</v>
      </c>
      <c r="V10335" s="67" t="s">
        <v>72</v>
      </c>
      <c r="W10335" s="67" t="s">
        <v>2746</v>
      </c>
      <c r="X10335" s="67" t="s">
        <v>2912</v>
      </c>
      <c r="Y10335" s="67"/>
      <c r="Z10335" s="67"/>
      <c r="AA10335" s="67">
        <v>45.2575</v>
      </c>
      <c r="AB10335" s="67">
        <v>-123.0744</v>
      </c>
      <c r="AC10335" s="67" t="s">
        <v>2774</v>
      </c>
      <c r="AD10335" s="67"/>
      <c r="AE10335" s="67" t="s">
        <v>2774</v>
      </c>
      <c r="AG10335" s="67" t="s">
        <v>2729</v>
      </c>
      <c r="AH10335" s="67" t="s">
        <v>1657</v>
      </c>
    </row>
    <row r="10336" spans="4:34" ht="15" customHeight="1" x14ac:dyDescent="0.25">
      <c r="D10336" s="67">
        <v>16731607</v>
      </c>
      <c r="E10336" s="68">
        <v>20</v>
      </c>
      <c r="F10336" s="67" t="s">
        <v>2744</v>
      </c>
      <c r="G10336" s="67">
        <v>2018</v>
      </c>
      <c r="H10336" s="67"/>
      <c r="I10336" s="67"/>
      <c r="J10336" s="67"/>
      <c r="K10336" s="67"/>
      <c r="L10336" s="6"/>
      <c r="M10336" s="67"/>
      <c r="N10336" s="67" t="s">
        <v>2729</v>
      </c>
      <c r="O10336" s="67"/>
      <c r="P10336" s="408">
        <v>215</v>
      </c>
      <c r="Q10336" s="408">
        <f t="shared" si="245"/>
        <v>215</v>
      </c>
      <c r="R10336" s="408">
        <v>1</v>
      </c>
      <c r="S10336" s="67" t="s">
        <v>3</v>
      </c>
      <c r="T10336" s="67" t="s">
        <v>44</v>
      </c>
      <c r="U10336" s="67" t="s">
        <v>72</v>
      </c>
      <c r="V10336" s="67" t="s">
        <v>72</v>
      </c>
      <c r="W10336" s="67" t="s">
        <v>2843</v>
      </c>
      <c r="X10336" s="67" t="s">
        <v>159</v>
      </c>
      <c r="Y10336" s="67"/>
      <c r="Z10336" s="67"/>
      <c r="AA10336" s="67">
        <v>45.171100000000003</v>
      </c>
      <c r="AB10336" s="67">
        <v>-123.1857</v>
      </c>
      <c r="AC10336" s="67" t="s">
        <v>2774</v>
      </c>
      <c r="AD10336" s="67"/>
      <c r="AE10336" s="67" t="s">
        <v>2774</v>
      </c>
      <c r="AG10336" s="67" t="s">
        <v>2729</v>
      </c>
      <c r="AH10336" s="67" t="s">
        <v>1657</v>
      </c>
    </row>
    <row r="10337" spans="4:34" x14ac:dyDescent="0.25">
      <c r="D10337" s="67">
        <v>16731607</v>
      </c>
      <c r="E10337" s="68">
        <v>20</v>
      </c>
      <c r="F10337" s="67" t="s">
        <v>2744</v>
      </c>
      <c r="G10337" s="67">
        <v>2018</v>
      </c>
      <c r="H10337" s="67"/>
      <c r="I10337" s="67"/>
      <c r="J10337" s="67"/>
      <c r="K10337" s="67"/>
      <c r="L10337" s="6"/>
      <c r="M10337" s="67"/>
      <c r="N10337" s="67" t="s">
        <v>2729</v>
      </c>
      <c r="O10337" s="67"/>
      <c r="P10337" s="408">
        <v>215</v>
      </c>
      <c r="Q10337" s="408">
        <f t="shared" si="245"/>
        <v>215</v>
      </c>
      <c r="R10337" s="408">
        <v>2</v>
      </c>
      <c r="S10337" s="67" t="s">
        <v>3</v>
      </c>
      <c r="T10337" s="67" t="s">
        <v>44</v>
      </c>
      <c r="U10337" s="67" t="s">
        <v>72</v>
      </c>
      <c r="V10337" s="67" t="s">
        <v>72</v>
      </c>
      <c r="W10337" s="67" t="s">
        <v>2843</v>
      </c>
      <c r="X10337" s="67" t="s">
        <v>159</v>
      </c>
      <c r="Y10337" s="67"/>
      <c r="Z10337" s="67"/>
      <c r="AA10337" s="67">
        <v>45.171100000000003</v>
      </c>
      <c r="AB10337" s="67">
        <v>-123.1857</v>
      </c>
      <c r="AC10337" s="67" t="s">
        <v>2774</v>
      </c>
      <c r="AD10337" s="67"/>
      <c r="AE10337" s="67" t="s">
        <v>2774</v>
      </c>
      <c r="AG10337" s="67" t="s">
        <v>2729</v>
      </c>
      <c r="AH10337" s="67" t="s">
        <v>1657</v>
      </c>
    </row>
    <row r="10338" spans="4:34" x14ac:dyDescent="0.25">
      <c r="D10338" s="67">
        <v>16731607</v>
      </c>
      <c r="E10338" s="68">
        <v>20</v>
      </c>
      <c r="F10338" s="67" t="s">
        <v>2744</v>
      </c>
      <c r="G10338" s="67">
        <v>2018</v>
      </c>
      <c r="H10338" s="67"/>
      <c r="I10338" s="67"/>
      <c r="J10338" s="67"/>
      <c r="K10338" s="67"/>
      <c r="L10338" s="6"/>
      <c r="M10338" s="67"/>
      <c r="N10338" s="67" t="s">
        <v>2729</v>
      </c>
      <c r="O10338" s="67"/>
      <c r="P10338" s="408">
        <v>215</v>
      </c>
      <c r="Q10338" s="408">
        <f t="shared" si="245"/>
        <v>215</v>
      </c>
      <c r="R10338" s="408">
        <v>3</v>
      </c>
      <c r="S10338" s="67" t="s">
        <v>3</v>
      </c>
      <c r="T10338" s="67" t="s">
        <v>44</v>
      </c>
      <c r="U10338" s="67" t="s">
        <v>72</v>
      </c>
      <c r="V10338" s="67" t="s">
        <v>72</v>
      </c>
      <c r="W10338" s="67" t="s">
        <v>2843</v>
      </c>
      <c r="X10338" s="67" t="s">
        <v>159</v>
      </c>
      <c r="Y10338" s="67"/>
      <c r="Z10338" s="67"/>
      <c r="AA10338" s="67">
        <v>45.171100000000003</v>
      </c>
      <c r="AB10338" s="67">
        <v>-123.1857</v>
      </c>
      <c r="AC10338" s="67" t="s">
        <v>2774</v>
      </c>
      <c r="AD10338" s="67"/>
      <c r="AE10338" s="67" t="s">
        <v>2774</v>
      </c>
      <c r="AG10338" s="67" t="s">
        <v>2729</v>
      </c>
      <c r="AH10338" s="67" t="s">
        <v>1657</v>
      </c>
    </row>
    <row r="10339" spans="4:34" x14ac:dyDescent="0.25">
      <c r="D10339" s="67">
        <v>16731607</v>
      </c>
      <c r="E10339" s="68">
        <v>20</v>
      </c>
      <c r="F10339" s="67" t="s">
        <v>2744</v>
      </c>
      <c r="G10339" s="67">
        <v>2018</v>
      </c>
      <c r="H10339" s="67"/>
      <c r="I10339" s="67"/>
      <c r="J10339" s="67"/>
      <c r="K10339" s="67"/>
      <c r="L10339" s="6"/>
      <c r="M10339" s="67"/>
      <c r="N10339" s="67" t="s">
        <v>2729</v>
      </c>
      <c r="O10339" s="67"/>
      <c r="P10339" s="408">
        <v>215</v>
      </c>
      <c r="Q10339" s="408">
        <f t="shared" si="245"/>
        <v>215</v>
      </c>
      <c r="R10339" s="408">
        <v>4</v>
      </c>
      <c r="S10339" s="67" t="s">
        <v>3</v>
      </c>
      <c r="T10339" s="67" t="s">
        <v>44</v>
      </c>
      <c r="U10339" s="67" t="s">
        <v>72</v>
      </c>
      <c r="V10339" s="67" t="s">
        <v>72</v>
      </c>
      <c r="W10339" s="67" t="s">
        <v>2843</v>
      </c>
      <c r="X10339" s="67" t="s">
        <v>159</v>
      </c>
      <c r="Y10339" s="67"/>
      <c r="Z10339" s="67"/>
      <c r="AA10339" s="67">
        <v>45.171100000000003</v>
      </c>
      <c r="AB10339" s="67">
        <v>-123.1857</v>
      </c>
      <c r="AC10339" s="67" t="s">
        <v>2774</v>
      </c>
      <c r="AD10339" s="67"/>
      <c r="AE10339" s="67" t="s">
        <v>2774</v>
      </c>
      <c r="AG10339" s="67" t="s">
        <v>2729</v>
      </c>
      <c r="AH10339" s="67" t="s">
        <v>1657</v>
      </c>
    </row>
    <row r="10340" spans="4:34" x14ac:dyDescent="0.25">
      <c r="D10340" s="67">
        <v>16731607</v>
      </c>
      <c r="E10340" s="68">
        <v>20</v>
      </c>
      <c r="F10340" s="67" t="s">
        <v>2744</v>
      </c>
      <c r="G10340" s="67">
        <v>2018</v>
      </c>
      <c r="H10340" s="67"/>
      <c r="I10340" s="67"/>
      <c r="J10340" s="67"/>
      <c r="K10340" s="67"/>
      <c r="L10340" s="6"/>
      <c r="M10340" s="67"/>
      <c r="N10340" s="67" t="s">
        <v>2729</v>
      </c>
      <c r="O10340" s="67"/>
      <c r="P10340" s="408">
        <v>215</v>
      </c>
      <c r="Q10340" s="408">
        <f t="shared" si="245"/>
        <v>215</v>
      </c>
      <c r="R10340" s="408">
        <v>5</v>
      </c>
      <c r="S10340" s="67" t="s">
        <v>3</v>
      </c>
      <c r="T10340" s="67" t="s">
        <v>44</v>
      </c>
      <c r="U10340" s="67" t="s">
        <v>72</v>
      </c>
      <c r="V10340" s="67" t="s">
        <v>72</v>
      </c>
      <c r="W10340" s="67" t="s">
        <v>2843</v>
      </c>
      <c r="X10340" s="67" t="s">
        <v>159</v>
      </c>
      <c r="Y10340" s="67"/>
      <c r="Z10340" s="67"/>
      <c r="AA10340" s="67">
        <v>45.171100000000003</v>
      </c>
      <c r="AB10340" s="67">
        <v>-123.1857</v>
      </c>
      <c r="AC10340" s="67" t="s">
        <v>2774</v>
      </c>
      <c r="AD10340" s="67"/>
      <c r="AE10340" s="67" t="s">
        <v>2774</v>
      </c>
      <c r="AG10340" s="67" t="s">
        <v>2729</v>
      </c>
      <c r="AH10340" s="67" t="s">
        <v>1657</v>
      </c>
    </row>
    <row r="10341" spans="4:34" x14ac:dyDescent="0.25">
      <c r="D10341" s="67">
        <v>16731607</v>
      </c>
      <c r="E10341" s="68">
        <v>20</v>
      </c>
      <c r="F10341" s="67" t="s">
        <v>2744</v>
      </c>
      <c r="G10341" s="67">
        <v>2018</v>
      </c>
      <c r="H10341" s="67"/>
      <c r="I10341" s="67"/>
      <c r="J10341" s="67"/>
      <c r="K10341" s="67"/>
      <c r="L10341" s="6"/>
      <c r="M10341" s="67"/>
      <c r="N10341" s="67" t="s">
        <v>2729</v>
      </c>
      <c r="O10341" s="67"/>
      <c r="P10341" s="408">
        <v>215</v>
      </c>
      <c r="Q10341" s="408">
        <f t="shared" si="245"/>
        <v>215</v>
      </c>
      <c r="R10341" s="408">
        <v>6</v>
      </c>
      <c r="S10341" s="67" t="s">
        <v>3</v>
      </c>
      <c r="T10341" s="67" t="s">
        <v>44</v>
      </c>
      <c r="U10341" s="67" t="s">
        <v>72</v>
      </c>
      <c r="V10341" s="67" t="s">
        <v>72</v>
      </c>
      <c r="W10341" s="67" t="s">
        <v>2843</v>
      </c>
      <c r="X10341" s="67" t="s">
        <v>159</v>
      </c>
      <c r="Y10341" s="67"/>
      <c r="Z10341" s="67"/>
      <c r="AA10341" s="67">
        <v>45.171100000000003</v>
      </c>
      <c r="AB10341" s="67">
        <v>-123.1857</v>
      </c>
      <c r="AC10341" s="67" t="s">
        <v>2774</v>
      </c>
      <c r="AD10341" s="67"/>
      <c r="AE10341" s="67" t="s">
        <v>2774</v>
      </c>
      <c r="AG10341" s="67" t="s">
        <v>2729</v>
      </c>
      <c r="AH10341" s="67" t="s">
        <v>1657</v>
      </c>
    </row>
    <row r="10342" spans="4:34" x14ac:dyDescent="0.25">
      <c r="D10342" s="67">
        <v>16731607</v>
      </c>
      <c r="E10342" s="68">
        <v>20</v>
      </c>
      <c r="F10342" s="67" t="s">
        <v>2744</v>
      </c>
      <c r="G10342" s="67">
        <v>2018</v>
      </c>
      <c r="H10342" s="67"/>
      <c r="I10342" s="67"/>
      <c r="J10342" s="67"/>
      <c r="K10342" s="67"/>
      <c r="L10342" s="6"/>
      <c r="M10342" s="67"/>
      <c r="N10342" s="67" t="s">
        <v>2729</v>
      </c>
      <c r="O10342" s="67"/>
      <c r="P10342" s="408">
        <v>215</v>
      </c>
      <c r="Q10342" s="408">
        <f t="shared" si="245"/>
        <v>215</v>
      </c>
      <c r="R10342" s="408">
        <v>7</v>
      </c>
      <c r="S10342" s="67" t="s">
        <v>3</v>
      </c>
      <c r="T10342" s="67" t="s">
        <v>44</v>
      </c>
      <c r="U10342" s="67" t="s">
        <v>72</v>
      </c>
      <c r="V10342" s="67" t="s">
        <v>72</v>
      </c>
      <c r="W10342" s="67" t="s">
        <v>2843</v>
      </c>
      <c r="X10342" s="67" t="s">
        <v>159</v>
      </c>
      <c r="Y10342" s="67"/>
      <c r="Z10342" s="67"/>
      <c r="AA10342" s="67">
        <v>45.171100000000003</v>
      </c>
      <c r="AB10342" s="67">
        <v>-123.1857</v>
      </c>
      <c r="AC10342" s="67" t="s">
        <v>2774</v>
      </c>
      <c r="AD10342" s="67"/>
      <c r="AE10342" s="67" t="s">
        <v>2774</v>
      </c>
      <c r="AG10342" s="67" t="s">
        <v>2729</v>
      </c>
      <c r="AH10342" s="67" t="s">
        <v>1657</v>
      </c>
    </row>
    <row r="10343" spans="4:34" x14ac:dyDescent="0.25">
      <c r="D10343" s="67">
        <v>16731607</v>
      </c>
      <c r="E10343" s="68">
        <v>20</v>
      </c>
      <c r="F10343" s="67" t="s">
        <v>2744</v>
      </c>
      <c r="G10343" s="67">
        <v>2018</v>
      </c>
      <c r="H10343" s="67"/>
      <c r="I10343" s="67"/>
      <c r="J10343" s="67"/>
      <c r="K10343" s="67"/>
      <c r="L10343" s="6"/>
      <c r="M10343" s="67"/>
      <c r="N10343" s="67" t="s">
        <v>2729</v>
      </c>
      <c r="O10343" s="67"/>
      <c r="P10343" s="408">
        <v>215</v>
      </c>
      <c r="Q10343" s="408">
        <f t="shared" si="245"/>
        <v>215</v>
      </c>
      <c r="R10343" s="408">
        <v>8</v>
      </c>
      <c r="S10343" s="67" t="s">
        <v>3</v>
      </c>
      <c r="T10343" s="67" t="s">
        <v>44</v>
      </c>
      <c r="U10343" s="67" t="s">
        <v>72</v>
      </c>
      <c r="V10343" s="67" t="s">
        <v>72</v>
      </c>
      <c r="W10343" s="67" t="s">
        <v>2843</v>
      </c>
      <c r="X10343" s="67" t="s">
        <v>159</v>
      </c>
      <c r="Y10343" s="67"/>
      <c r="Z10343" s="67"/>
      <c r="AA10343" s="67">
        <v>45.171100000000003</v>
      </c>
      <c r="AB10343" s="67">
        <v>-123.1857</v>
      </c>
      <c r="AC10343" s="67" t="s">
        <v>2774</v>
      </c>
      <c r="AD10343" s="67"/>
      <c r="AE10343" s="67" t="s">
        <v>2774</v>
      </c>
      <c r="AG10343" s="67" t="s">
        <v>2729</v>
      </c>
      <c r="AH10343" s="67" t="s">
        <v>1657</v>
      </c>
    </row>
    <row r="10344" spans="4:34" x14ac:dyDescent="0.25">
      <c r="D10344" s="67">
        <v>16731607</v>
      </c>
      <c r="E10344" s="68">
        <v>20</v>
      </c>
      <c r="F10344" s="67" t="s">
        <v>2744</v>
      </c>
      <c r="G10344" s="67">
        <v>2018</v>
      </c>
      <c r="H10344" s="67"/>
      <c r="I10344" s="67"/>
      <c r="J10344" s="67"/>
      <c r="K10344" s="67"/>
      <c r="L10344" s="6"/>
      <c r="M10344" s="67"/>
      <c r="N10344" s="67" t="s">
        <v>2729</v>
      </c>
      <c r="O10344" s="67"/>
      <c r="P10344" s="408">
        <v>215</v>
      </c>
      <c r="Q10344" s="408">
        <f t="shared" ref="Q10344:Q10365" si="246">P10344</f>
        <v>215</v>
      </c>
      <c r="R10344" s="408">
        <v>9</v>
      </c>
      <c r="S10344" s="67" t="s">
        <v>3</v>
      </c>
      <c r="T10344" s="67" t="s">
        <v>44</v>
      </c>
      <c r="U10344" s="67" t="s">
        <v>72</v>
      </c>
      <c r="V10344" s="67" t="s">
        <v>72</v>
      </c>
      <c r="W10344" s="67" t="s">
        <v>2843</v>
      </c>
      <c r="X10344" s="67" t="s">
        <v>159</v>
      </c>
      <c r="Y10344" s="67"/>
      <c r="Z10344" s="67"/>
      <c r="AA10344" s="67">
        <v>45.171100000000003</v>
      </c>
      <c r="AB10344" s="67">
        <v>-123.1857</v>
      </c>
      <c r="AC10344" s="67" t="s">
        <v>2774</v>
      </c>
      <c r="AD10344" s="67"/>
      <c r="AE10344" s="67" t="s">
        <v>2774</v>
      </c>
      <c r="AG10344" s="67" t="s">
        <v>2729</v>
      </c>
      <c r="AH10344" s="67" t="s">
        <v>1657</v>
      </c>
    </row>
    <row r="10345" spans="4:34" x14ac:dyDescent="0.25">
      <c r="D10345" s="67">
        <v>16731607</v>
      </c>
      <c r="E10345" s="68">
        <v>20</v>
      </c>
      <c r="F10345" s="67" t="s">
        <v>2744</v>
      </c>
      <c r="G10345" s="67">
        <v>2018</v>
      </c>
      <c r="H10345" s="67"/>
      <c r="I10345" s="67"/>
      <c r="J10345" s="67"/>
      <c r="K10345" s="67"/>
      <c r="L10345" s="6"/>
      <c r="M10345" s="67"/>
      <c r="N10345" s="67" t="s">
        <v>2729</v>
      </c>
      <c r="O10345" s="67"/>
      <c r="P10345" s="408">
        <v>215</v>
      </c>
      <c r="Q10345" s="408">
        <f t="shared" si="246"/>
        <v>215</v>
      </c>
      <c r="R10345" s="408">
        <v>10</v>
      </c>
      <c r="S10345" s="67" t="s">
        <v>3</v>
      </c>
      <c r="T10345" s="67" t="s">
        <v>44</v>
      </c>
      <c r="U10345" s="67" t="s">
        <v>72</v>
      </c>
      <c r="V10345" s="67" t="s">
        <v>72</v>
      </c>
      <c r="W10345" s="67" t="s">
        <v>2843</v>
      </c>
      <c r="X10345" s="67" t="s">
        <v>159</v>
      </c>
      <c r="Y10345" s="67"/>
      <c r="Z10345" s="67"/>
      <c r="AA10345" s="67">
        <v>45.171100000000003</v>
      </c>
      <c r="AB10345" s="67">
        <v>-123.1857</v>
      </c>
      <c r="AC10345" s="67" t="s">
        <v>2774</v>
      </c>
      <c r="AD10345" s="67"/>
      <c r="AE10345" s="67" t="s">
        <v>2774</v>
      </c>
      <c r="AG10345" s="67" t="s">
        <v>2729</v>
      </c>
      <c r="AH10345" s="67" t="s">
        <v>1657</v>
      </c>
    </row>
    <row r="10346" spans="4:34" x14ac:dyDescent="0.25">
      <c r="D10346" s="67">
        <v>16731607</v>
      </c>
      <c r="E10346" s="68">
        <v>20</v>
      </c>
      <c r="F10346" s="67" t="s">
        <v>2744</v>
      </c>
      <c r="G10346" s="67">
        <v>2018</v>
      </c>
      <c r="H10346" s="67"/>
      <c r="I10346" s="67"/>
      <c r="J10346" s="67"/>
      <c r="K10346" s="67"/>
      <c r="L10346" s="6"/>
      <c r="M10346" s="67"/>
      <c r="N10346" s="67" t="s">
        <v>2729</v>
      </c>
      <c r="O10346" s="67"/>
      <c r="P10346" s="408">
        <v>215</v>
      </c>
      <c r="Q10346" s="408">
        <f t="shared" si="246"/>
        <v>215</v>
      </c>
      <c r="R10346" s="408">
        <v>11</v>
      </c>
      <c r="S10346" s="67" t="s">
        <v>3</v>
      </c>
      <c r="T10346" s="67" t="s">
        <v>44</v>
      </c>
      <c r="U10346" s="67" t="s">
        <v>72</v>
      </c>
      <c r="V10346" s="67" t="s">
        <v>72</v>
      </c>
      <c r="W10346" s="67" t="s">
        <v>2843</v>
      </c>
      <c r="X10346" s="67" t="s">
        <v>159</v>
      </c>
      <c r="Y10346" s="67"/>
      <c r="Z10346" s="67"/>
      <c r="AA10346" s="67">
        <v>45.171100000000003</v>
      </c>
      <c r="AB10346" s="67">
        <v>-123.1857</v>
      </c>
      <c r="AC10346" s="67" t="s">
        <v>2774</v>
      </c>
      <c r="AD10346" s="67"/>
      <c r="AE10346" s="67" t="s">
        <v>2774</v>
      </c>
      <c r="AG10346" s="67" t="s">
        <v>2729</v>
      </c>
      <c r="AH10346" s="67" t="s">
        <v>1657</v>
      </c>
    </row>
    <row r="10347" spans="4:34" x14ac:dyDescent="0.25">
      <c r="D10347" s="67">
        <v>16731607</v>
      </c>
      <c r="E10347" s="68">
        <v>20</v>
      </c>
      <c r="F10347" s="67" t="s">
        <v>2744</v>
      </c>
      <c r="G10347" s="67">
        <v>2018</v>
      </c>
      <c r="H10347" s="67"/>
      <c r="I10347" s="67"/>
      <c r="J10347" s="67"/>
      <c r="K10347" s="67"/>
      <c r="L10347" s="6"/>
      <c r="M10347" s="67"/>
      <c r="N10347" s="67" t="s">
        <v>2729</v>
      </c>
      <c r="O10347" s="67"/>
      <c r="P10347" s="408">
        <v>215</v>
      </c>
      <c r="Q10347" s="408">
        <f t="shared" si="246"/>
        <v>215</v>
      </c>
      <c r="R10347" s="408">
        <v>12</v>
      </c>
      <c r="S10347" s="67" t="s">
        <v>3</v>
      </c>
      <c r="T10347" s="67" t="s">
        <v>44</v>
      </c>
      <c r="U10347" s="67" t="s">
        <v>72</v>
      </c>
      <c r="V10347" s="67" t="s">
        <v>72</v>
      </c>
      <c r="W10347" s="67" t="s">
        <v>2843</v>
      </c>
      <c r="X10347" s="67" t="s">
        <v>159</v>
      </c>
      <c r="Y10347" s="67"/>
      <c r="Z10347" s="67"/>
      <c r="AA10347" s="67">
        <v>45.171100000000003</v>
      </c>
      <c r="AB10347" s="67">
        <v>-123.1857</v>
      </c>
      <c r="AC10347" s="67" t="s">
        <v>2774</v>
      </c>
      <c r="AD10347" s="67"/>
      <c r="AE10347" s="67" t="s">
        <v>2774</v>
      </c>
      <c r="AG10347" s="67" t="s">
        <v>2729</v>
      </c>
      <c r="AH10347" s="67" t="s">
        <v>1657</v>
      </c>
    </row>
    <row r="10348" spans="4:34" x14ac:dyDescent="0.25">
      <c r="D10348" s="67">
        <v>16731607</v>
      </c>
      <c r="E10348" s="68">
        <v>20</v>
      </c>
      <c r="F10348" s="67" t="s">
        <v>2744</v>
      </c>
      <c r="G10348" s="67">
        <v>2018</v>
      </c>
      <c r="H10348" s="67"/>
      <c r="I10348" s="67"/>
      <c r="J10348" s="67"/>
      <c r="K10348" s="67"/>
      <c r="L10348" s="6"/>
      <c r="M10348" s="67"/>
      <c r="N10348" s="67" t="s">
        <v>2729</v>
      </c>
      <c r="O10348" s="67"/>
      <c r="P10348" s="408">
        <v>215</v>
      </c>
      <c r="Q10348" s="408">
        <f t="shared" si="246"/>
        <v>215</v>
      </c>
      <c r="R10348" s="408">
        <v>13</v>
      </c>
      <c r="S10348" s="67" t="s">
        <v>3</v>
      </c>
      <c r="T10348" s="67" t="s">
        <v>44</v>
      </c>
      <c r="U10348" s="67" t="s">
        <v>72</v>
      </c>
      <c r="V10348" s="67" t="s">
        <v>72</v>
      </c>
      <c r="W10348" s="67" t="s">
        <v>2843</v>
      </c>
      <c r="X10348" s="67" t="s">
        <v>159</v>
      </c>
      <c r="Y10348" s="67"/>
      <c r="Z10348" s="67"/>
      <c r="AA10348" s="67">
        <v>45.171100000000003</v>
      </c>
      <c r="AB10348" s="67">
        <v>-123.1857</v>
      </c>
      <c r="AC10348" s="67" t="s">
        <v>2774</v>
      </c>
      <c r="AD10348" s="67"/>
      <c r="AE10348" s="67" t="s">
        <v>2774</v>
      </c>
      <c r="AG10348" s="67" t="s">
        <v>2729</v>
      </c>
      <c r="AH10348" s="67" t="s">
        <v>1657</v>
      </c>
    </row>
    <row r="10349" spans="4:34" x14ac:dyDescent="0.25">
      <c r="D10349" s="67">
        <v>16731630</v>
      </c>
      <c r="E10349" s="68">
        <v>20</v>
      </c>
      <c r="F10349" s="67" t="s">
        <v>2744</v>
      </c>
      <c r="G10349" s="67">
        <v>2018</v>
      </c>
      <c r="H10349" s="67"/>
      <c r="I10349" s="67"/>
      <c r="J10349" s="67"/>
      <c r="K10349" s="67"/>
      <c r="L10349" s="6"/>
      <c r="M10349" s="67"/>
      <c r="N10349" s="67" t="s">
        <v>2729</v>
      </c>
      <c r="O10349" s="67"/>
      <c r="P10349" s="408">
        <v>216</v>
      </c>
      <c r="Q10349" s="408">
        <f t="shared" si="246"/>
        <v>216</v>
      </c>
      <c r="R10349" s="408">
        <v>1</v>
      </c>
      <c r="S10349" s="67" t="s">
        <v>3</v>
      </c>
      <c r="T10349" s="67" t="s">
        <v>44</v>
      </c>
      <c r="U10349" s="67" t="s">
        <v>72</v>
      </c>
      <c r="V10349" s="67" t="s">
        <v>72</v>
      </c>
      <c r="W10349" s="67" t="s">
        <v>2843</v>
      </c>
      <c r="X10349" s="67" t="s">
        <v>159</v>
      </c>
      <c r="Y10349" s="67"/>
      <c r="Z10349" s="67"/>
      <c r="AA10349" s="67">
        <v>45.171100000000003</v>
      </c>
      <c r="AB10349" s="67">
        <v>-123.18559999999999</v>
      </c>
      <c r="AC10349" s="67" t="s">
        <v>2774</v>
      </c>
      <c r="AD10349" s="67"/>
      <c r="AE10349" s="67" t="s">
        <v>2774</v>
      </c>
      <c r="AG10349" s="67" t="s">
        <v>2729</v>
      </c>
      <c r="AH10349" s="67" t="s">
        <v>1657</v>
      </c>
    </row>
    <row r="10350" spans="4:34" x14ac:dyDescent="0.25">
      <c r="D10350" s="67">
        <v>16731997</v>
      </c>
      <c r="E10350" s="68">
        <v>20</v>
      </c>
      <c r="F10350" s="67" t="s">
        <v>2744</v>
      </c>
      <c r="G10350" s="67">
        <v>2018</v>
      </c>
      <c r="H10350" s="67"/>
      <c r="I10350" s="67"/>
      <c r="J10350" s="67"/>
      <c r="K10350" s="67"/>
      <c r="L10350" s="6"/>
      <c r="M10350" s="67"/>
      <c r="N10350" s="67" t="s">
        <v>2729</v>
      </c>
      <c r="O10350" s="67"/>
      <c r="P10350" s="408">
        <v>217</v>
      </c>
      <c r="Q10350" s="408">
        <f t="shared" si="246"/>
        <v>217</v>
      </c>
      <c r="R10350" s="408">
        <v>1</v>
      </c>
      <c r="S10350" s="67" t="s">
        <v>3</v>
      </c>
      <c r="T10350" s="67" t="s">
        <v>44</v>
      </c>
      <c r="U10350" s="67" t="s">
        <v>72</v>
      </c>
      <c r="V10350" s="67" t="s">
        <v>72</v>
      </c>
      <c r="W10350" s="67" t="s">
        <v>2843</v>
      </c>
      <c r="X10350" s="67" t="s">
        <v>159</v>
      </c>
      <c r="Y10350" s="67"/>
      <c r="Z10350" s="67"/>
      <c r="AA10350" s="67">
        <v>45.171199999999999</v>
      </c>
      <c r="AB10350" s="67">
        <v>-123.18559999999999</v>
      </c>
      <c r="AC10350" s="67" t="s">
        <v>2774</v>
      </c>
      <c r="AD10350" s="67"/>
      <c r="AE10350" s="67" t="s">
        <v>2774</v>
      </c>
      <c r="AG10350" s="67" t="s">
        <v>2729</v>
      </c>
      <c r="AH10350" s="67" t="s">
        <v>1657</v>
      </c>
    </row>
    <row r="10351" spans="4:34" x14ac:dyDescent="0.25">
      <c r="D10351" s="67">
        <v>16731997</v>
      </c>
      <c r="E10351" s="68">
        <v>20</v>
      </c>
      <c r="F10351" s="67" t="s">
        <v>2744</v>
      </c>
      <c r="G10351" s="67">
        <v>2018</v>
      </c>
      <c r="H10351" s="67"/>
      <c r="I10351" s="67"/>
      <c r="J10351" s="67"/>
      <c r="K10351" s="67"/>
      <c r="L10351" s="6"/>
      <c r="M10351" s="67"/>
      <c r="N10351" s="67" t="s">
        <v>2729</v>
      </c>
      <c r="O10351" s="67"/>
      <c r="P10351" s="408">
        <v>217</v>
      </c>
      <c r="Q10351" s="408">
        <f t="shared" si="246"/>
        <v>217</v>
      </c>
      <c r="R10351" s="408">
        <v>2</v>
      </c>
      <c r="S10351" s="67" t="s">
        <v>3</v>
      </c>
      <c r="T10351" s="67" t="s">
        <v>44</v>
      </c>
      <c r="U10351" s="67" t="s">
        <v>72</v>
      </c>
      <c r="V10351" s="67" t="s">
        <v>72</v>
      </c>
      <c r="W10351" s="67" t="s">
        <v>2843</v>
      </c>
      <c r="X10351" s="67" t="s">
        <v>159</v>
      </c>
      <c r="Y10351" s="67"/>
      <c r="Z10351" s="67"/>
      <c r="AA10351" s="67">
        <v>45.171199999999999</v>
      </c>
      <c r="AB10351" s="67">
        <v>-123.18559999999999</v>
      </c>
      <c r="AC10351" s="67" t="s">
        <v>2774</v>
      </c>
      <c r="AD10351" s="67"/>
      <c r="AE10351" s="67" t="s">
        <v>2774</v>
      </c>
      <c r="AG10351" s="67" t="s">
        <v>2729</v>
      </c>
      <c r="AH10351" s="67" t="s">
        <v>1657</v>
      </c>
    </row>
    <row r="10352" spans="4:34" x14ac:dyDescent="0.25">
      <c r="D10352" s="67">
        <v>16731997</v>
      </c>
      <c r="E10352" s="68">
        <v>20</v>
      </c>
      <c r="F10352" s="67" t="s">
        <v>2744</v>
      </c>
      <c r="G10352" s="67">
        <v>2018</v>
      </c>
      <c r="H10352" s="67"/>
      <c r="I10352" s="67"/>
      <c r="J10352" s="67"/>
      <c r="K10352" s="67"/>
      <c r="L10352" s="6"/>
      <c r="M10352" s="67"/>
      <c r="N10352" s="67" t="s">
        <v>2729</v>
      </c>
      <c r="O10352" s="67"/>
      <c r="P10352" s="408">
        <v>217</v>
      </c>
      <c r="Q10352" s="408">
        <f t="shared" si="246"/>
        <v>217</v>
      </c>
      <c r="R10352" s="408">
        <v>3</v>
      </c>
      <c r="S10352" s="67" t="s">
        <v>3</v>
      </c>
      <c r="T10352" s="67" t="s">
        <v>44</v>
      </c>
      <c r="U10352" s="67" t="s">
        <v>72</v>
      </c>
      <c r="V10352" s="67" t="s">
        <v>72</v>
      </c>
      <c r="W10352" s="67" t="s">
        <v>2843</v>
      </c>
      <c r="X10352" s="67" t="s">
        <v>159</v>
      </c>
      <c r="Y10352" s="67"/>
      <c r="Z10352" s="67"/>
      <c r="AA10352" s="67">
        <v>45.171199999999999</v>
      </c>
      <c r="AB10352" s="67">
        <v>-123.18559999999999</v>
      </c>
      <c r="AC10352" s="67" t="s">
        <v>2774</v>
      </c>
      <c r="AD10352" s="67"/>
      <c r="AE10352" s="67" t="s">
        <v>2774</v>
      </c>
      <c r="AG10352" s="67" t="s">
        <v>2729</v>
      </c>
      <c r="AH10352" s="67" t="s">
        <v>1657</v>
      </c>
    </row>
    <row r="10353" spans="2:46" x14ac:dyDescent="0.25">
      <c r="D10353" s="67">
        <v>16731997</v>
      </c>
      <c r="E10353" s="68">
        <v>20</v>
      </c>
      <c r="F10353" s="67" t="s">
        <v>2744</v>
      </c>
      <c r="G10353" s="67">
        <v>2018</v>
      </c>
      <c r="H10353" s="67"/>
      <c r="I10353" s="67"/>
      <c r="J10353" s="67"/>
      <c r="K10353" s="67"/>
      <c r="L10353" s="6"/>
      <c r="M10353" s="67"/>
      <c r="N10353" s="67" t="s">
        <v>2729</v>
      </c>
      <c r="O10353" s="67"/>
      <c r="P10353" s="408">
        <v>217</v>
      </c>
      <c r="Q10353" s="408">
        <f t="shared" si="246"/>
        <v>217</v>
      </c>
      <c r="R10353" s="408">
        <v>4</v>
      </c>
      <c r="S10353" s="67" t="s">
        <v>3</v>
      </c>
      <c r="T10353" s="67" t="s">
        <v>44</v>
      </c>
      <c r="U10353" s="67" t="s">
        <v>72</v>
      </c>
      <c r="V10353" s="67" t="s">
        <v>72</v>
      </c>
      <c r="W10353" s="67" t="s">
        <v>2843</v>
      </c>
      <c r="X10353" s="67" t="s">
        <v>159</v>
      </c>
      <c r="Y10353" s="67"/>
      <c r="Z10353" s="67"/>
      <c r="AA10353" s="67">
        <v>45.171199999999999</v>
      </c>
      <c r="AB10353" s="67">
        <v>-123.18559999999999</v>
      </c>
      <c r="AC10353" s="67" t="s">
        <v>2774</v>
      </c>
      <c r="AD10353" s="67"/>
      <c r="AE10353" s="67" t="s">
        <v>2774</v>
      </c>
      <c r="AG10353" s="67" t="s">
        <v>2729</v>
      </c>
      <c r="AH10353" s="67" t="s">
        <v>1657</v>
      </c>
    </row>
    <row r="10354" spans="2:46" x14ac:dyDescent="0.25">
      <c r="D10354" s="67">
        <v>16731997</v>
      </c>
      <c r="E10354" s="68">
        <v>20</v>
      </c>
      <c r="F10354" s="67" t="s">
        <v>2744</v>
      </c>
      <c r="G10354" s="67">
        <v>2018</v>
      </c>
      <c r="H10354" s="67"/>
      <c r="I10354" s="67"/>
      <c r="J10354" s="67"/>
      <c r="K10354" s="67"/>
      <c r="L10354" s="6"/>
      <c r="M10354" s="67"/>
      <c r="N10354" s="67" t="s">
        <v>2729</v>
      </c>
      <c r="O10354" s="67"/>
      <c r="P10354" s="408">
        <v>217</v>
      </c>
      <c r="Q10354" s="408">
        <f t="shared" si="246"/>
        <v>217</v>
      </c>
      <c r="R10354" s="408">
        <v>5</v>
      </c>
      <c r="S10354" s="67" t="s">
        <v>3</v>
      </c>
      <c r="T10354" s="67" t="s">
        <v>44</v>
      </c>
      <c r="U10354" s="67" t="s">
        <v>72</v>
      </c>
      <c r="V10354" s="67" t="s">
        <v>72</v>
      </c>
      <c r="W10354" s="67" t="s">
        <v>2843</v>
      </c>
      <c r="X10354" s="67" t="s">
        <v>159</v>
      </c>
      <c r="Y10354" s="67"/>
      <c r="Z10354" s="67"/>
      <c r="AA10354" s="67">
        <v>45.171199999999999</v>
      </c>
      <c r="AB10354" s="67">
        <v>-123.18559999999999</v>
      </c>
      <c r="AC10354" s="67" t="s">
        <v>2774</v>
      </c>
      <c r="AD10354" s="67"/>
      <c r="AE10354" s="67" t="s">
        <v>2774</v>
      </c>
      <c r="AG10354" s="67" t="s">
        <v>2729</v>
      </c>
      <c r="AH10354" s="67" t="s">
        <v>1657</v>
      </c>
    </row>
    <row r="10355" spans="2:46" x14ac:dyDescent="0.25">
      <c r="D10355" s="67">
        <v>16731997</v>
      </c>
      <c r="E10355" s="68">
        <v>20</v>
      </c>
      <c r="F10355" s="67" t="s">
        <v>2744</v>
      </c>
      <c r="G10355" s="67">
        <v>2018</v>
      </c>
      <c r="H10355" s="67"/>
      <c r="I10355" s="67"/>
      <c r="J10355" s="67"/>
      <c r="K10355" s="67"/>
      <c r="L10355" s="6"/>
      <c r="M10355" s="67"/>
      <c r="N10355" s="67" t="s">
        <v>2729</v>
      </c>
      <c r="O10355" s="67"/>
      <c r="P10355" s="408">
        <v>217</v>
      </c>
      <c r="Q10355" s="408">
        <f t="shared" si="246"/>
        <v>217</v>
      </c>
      <c r="R10355" s="408">
        <v>6</v>
      </c>
      <c r="S10355" s="67" t="s">
        <v>3</v>
      </c>
      <c r="T10355" s="67" t="s">
        <v>44</v>
      </c>
      <c r="U10355" s="67" t="s">
        <v>72</v>
      </c>
      <c r="V10355" s="67" t="s">
        <v>72</v>
      </c>
      <c r="W10355" s="67" t="s">
        <v>2843</v>
      </c>
      <c r="X10355" s="67" t="s">
        <v>159</v>
      </c>
      <c r="Y10355" s="67"/>
      <c r="Z10355" s="67"/>
      <c r="AA10355" s="67">
        <v>45.171199999999999</v>
      </c>
      <c r="AB10355" s="67">
        <v>-123.18559999999999</v>
      </c>
      <c r="AC10355" s="67" t="s">
        <v>2774</v>
      </c>
      <c r="AD10355" s="67"/>
      <c r="AE10355" s="67" t="s">
        <v>2774</v>
      </c>
      <c r="AG10355" s="67" t="s">
        <v>2729</v>
      </c>
      <c r="AH10355" s="67" t="s">
        <v>1657</v>
      </c>
    </row>
    <row r="10356" spans="2:46" x14ac:dyDescent="0.25">
      <c r="D10356" s="67">
        <v>16731997</v>
      </c>
      <c r="E10356" s="68">
        <v>20</v>
      </c>
      <c r="F10356" s="67" t="s">
        <v>2744</v>
      </c>
      <c r="G10356" s="67">
        <v>2018</v>
      </c>
      <c r="H10356" s="67"/>
      <c r="I10356" s="67"/>
      <c r="J10356" s="67"/>
      <c r="K10356" s="67"/>
      <c r="L10356" s="6"/>
      <c r="M10356" s="67"/>
      <c r="N10356" s="67" t="s">
        <v>2729</v>
      </c>
      <c r="O10356" s="67"/>
      <c r="P10356" s="408">
        <v>217</v>
      </c>
      <c r="Q10356" s="408">
        <f t="shared" si="246"/>
        <v>217</v>
      </c>
      <c r="R10356" s="408">
        <v>7</v>
      </c>
      <c r="S10356" s="67" t="s">
        <v>3</v>
      </c>
      <c r="T10356" s="67" t="s">
        <v>44</v>
      </c>
      <c r="U10356" s="67" t="s">
        <v>72</v>
      </c>
      <c r="V10356" s="67" t="s">
        <v>72</v>
      </c>
      <c r="W10356" s="67" t="s">
        <v>2843</v>
      </c>
      <c r="X10356" s="67" t="s">
        <v>159</v>
      </c>
      <c r="Y10356" s="67"/>
      <c r="Z10356" s="67"/>
      <c r="AA10356" s="67">
        <v>45.171199999999999</v>
      </c>
      <c r="AB10356" s="67">
        <v>-123.18559999999999</v>
      </c>
      <c r="AC10356" s="67" t="s">
        <v>2774</v>
      </c>
      <c r="AD10356" s="67"/>
      <c r="AE10356" s="67" t="s">
        <v>2774</v>
      </c>
      <c r="AG10356" s="67" t="s">
        <v>2729</v>
      </c>
      <c r="AH10356" s="67" t="s">
        <v>1657</v>
      </c>
    </row>
    <row r="10357" spans="2:46" x14ac:dyDescent="0.25">
      <c r="D10357" s="67">
        <v>16731997</v>
      </c>
      <c r="E10357" s="68">
        <v>20</v>
      </c>
      <c r="F10357" s="67" t="s">
        <v>2744</v>
      </c>
      <c r="G10357" s="67">
        <v>2018</v>
      </c>
      <c r="H10357" s="67"/>
      <c r="I10357" s="67"/>
      <c r="J10357" s="67"/>
      <c r="K10357" s="67"/>
      <c r="L10357" s="6"/>
      <c r="M10357" s="67"/>
      <c r="N10357" s="67" t="s">
        <v>2729</v>
      </c>
      <c r="O10357" s="67"/>
      <c r="P10357" s="408">
        <v>217</v>
      </c>
      <c r="Q10357" s="408">
        <f t="shared" si="246"/>
        <v>217</v>
      </c>
      <c r="R10357" s="408">
        <v>8</v>
      </c>
      <c r="S10357" s="67" t="s">
        <v>3</v>
      </c>
      <c r="T10357" s="67" t="s">
        <v>44</v>
      </c>
      <c r="U10357" s="67" t="s">
        <v>72</v>
      </c>
      <c r="V10357" s="67" t="s">
        <v>72</v>
      </c>
      <c r="W10357" s="67" t="s">
        <v>2843</v>
      </c>
      <c r="X10357" s="67" t="s">
        <v>159</v>
      </c>
      <c r="Y10357" s="67"/>
      <c r="Z10357" s="67"/>
      <c r="AA10357" s="67">
        <v>45.171199999999999</v>
      </c>
      <c r="AB10357" s="67">
        <v>-123.18559999999999</v>
      </c>
      <c r="AC10357" s="67" t="s">
        <v>2774</v>
      </c>
      <c r="AD10357" s="67"/>
      <c r="AE10357" s="67" t="s">
        <v>2774</v>
      </c>
      <c r="AG10357" s="67" t="s">
        <v>2729</v>
      </c>
      <c r="AH10357" s="67" t="s">
        <v>1657</v>
      </c>
    </row>
    <row r="10358" spans="2:46" x14ac:dyDescent="0.25">
      <c r="D10358" s="67">
        <v>16731997</v>
      </c>
      <c r="E10358" s="68">
        <v>20</v>
      </c>
      <c r="F10358" s="67" t="s">
        <v>2744</v>
      </c>
      <c r="G10358" s="67">
        <v>2018</v>
      </c>
      <c r="H10358" s="67"/>
      <c r="I10358" s="67"/>
      <c r="J10358" s="67"/>
      <c r="K10358" s="67"/>
      <c r="L10358" s="6"/>
      <c r="M10358" s="67"/>
      <c r="N10358" s="67" t="s">
        <v>2729</v>
      </c>
      <c r="O10358" s="67"/>
      <c r="P10358" s="408">
        <v>217</v>
      </c>
      <c r="Q10358" s="408">
        <f t="shared" si="246"/>
        <v>217</v>
      </c>
      <c r="R10358" s="408">
        <v>9</v>
      </c>
      <c r="S10358" s="67" t="s">
        <v>3</v>
      </c>
      <c r="T10358" s="67" t="s">
        <v>44</v>
      </c>
      <c r="U10358" s="67" t="s">
        <v>72</v>
      </c>
      <c r="V10358" s="67" t="s">
        <v>72</v>
      </c>
      <c r="W10358" s="67" t="s">
        <v>2843</v>
      </c>
      <c r="X10358" s="67" t="s">
        <v>159</v>
      </c>
      <c r="Y10358" s="67"/>
      <c r="Z10358" s="67"/>
      <c r="AA10358" s="67">
        <v>45.171199999999999</v>
      </c>
      <c r="AB10358" s="67">
        <v>-123.18559999999999</v>
      </c>
      <c r="AC10358" s="67" t="s">
        <v>2774</v>
      </c>
      <c r="AD10358" s="67"/>
      <c r="AE10358" s="67" t="s">
        <v>2774</v>
      </c>
      <c r="AG10358" s="67" t="s">
        <v>2729</v>
      </c>
      <c r="AH10358" s="67" t="s">
        <v>1657</v>
      </c>
    </row>
    <row r="10359" spans="2:46" x14ac:dyDescent="0.25">
      <c r="D10359" s="67">
        <v>16731997</v>
      </c>
      <c r="E10359" s="68">
        <v>20</v>
      </c>
      <c r="F10359" s="67" t="s">
        <v>2744</v>
      </c>
      <c r="G10359" s="67">
        <v>2018</v>
      </c>
      <c r="H10359" s="67"/>
      <c r="I10359" s="67"/>
      <c r="J10359" s="67"/>
      <c r="K10359" s="67"/>
      <c r="L10359" s="6"/>
      <c r="M10359" s="67"/>
      <c r="N10359" s="67" t="s">
        <v>2729</v>
      </c>
      <c r="O10359" s="67"/>
      <c r="P10359" s="408">
        <v>217</v>
      </c>
      <c r="Q10359" s="408">
        <f t="shared" si="246"/>
        <v>217</v>
      </c>
      <c r="R10359" s="408">
        <v>10</v>
      </c>
      <c r="S10359" s="67" t="s">
        <v>3</v>
      </c>
      <c r="T10359" s="67" t="s">
        <v>44</v>
      </c>
      <c r="U10359" s="67" t="s">
        <v>72</v>
      </c>
      <c r="V10359" s="67" t="s">
        <v>72</v>
      </c>
      <c r="W10359" s="67" t="s">
        <v>2843</v>
      </c>
      <c r="X10359" s="67" t="s">
        <v>159</v>
      </c>
      <c r="Y10359" s="67"/>
      <c r="Z10359" s="67"/>
      <c r="AA10359" s="67">
        <v>45.171199999999999</v>
      </c>
      <c r="AB10359" s="67">
        <v>-123.18559999999999</v>
      </c>
      <c r="AC10359" s="67" t="s">
        <v>2774</v>
      </c>
      <c r="AD10359" s="67"/>
      <c r="AE10359" s="67" t="s">
        <v>2774</v>
      </c>
      <c r="AG10359" s="67" t="s">
        <v>2729</v>
      </c>
      <c r="AH10359" s="67" t="s">
        <v>1657</v>
      </c>
    </row>
    <row r="10360" spans="2:46" ht="30" x14ac:dyDescent="0.25">
      <c r="D10360" s="67">
        <v>16731997</v>
      </c>
      <c r="E10360" s="68">
        <v>20</v>
      </c>
      <c r="F10360" s="67" t="s">
        <v>2744</v>
      </c>
      <c r="G10360" s="67">
        <v>2018</v>
      </c>
      <c r="H10360" s="67"/>
      <c r="I10360" s="67"/>
      <c r="J10360" s="67"/>
      <c r="K10360" s="67"/>
      <c r="L10360" s="6"/>
      <c r="M10360" s="67"/>
      <c r="N10360" s="67" t="s">
        <v>2729</v>
      </c>
      <c r="O10360" s="67"/>
      <c r="P10360" s="408">
        <v>217</v>
      </c>
      <c r="Q10360" s="408">
        <f t="shared" si="246"/>
        <v>217</v>
      </c>
      <c r="R10360" s="408">
        <v>11</v>
      </c>
      <c r="S10360" s="67" t="s">
        <v>3</v>
      </c>
      <c r="T10360" s="67" t="s">
        <v>44</v>
      </c>
      <c r="U10360" s="67" t="s">
        <v>72</v>
      </c>
      <c r="V10360" s="67" t="s">
        <v>72</v>
      </c>
      <c r="W10360" s="67" t="s">
        <v>2843</v>
      </c>
      <c r="X10360" s="67" t="s">
        <v>159</v>
      </c>
      <c r="Y10360" s="67"/>
      <c r="Z10360" s="67"/>
      <c r="AA10360" s="67">
        <v>45.171199999999999</v>
      </c>
      <c r="AB10360" s="67">
        <v>-123.18559999999999</v>
      </c>
      <c r="AC10360" s="67" t="s">
        <v>2774</v>
      </c>
      <c r="AD10360" s="67"/>
      <c r="AE10360" s="67" t="s">
        <v>2774</v>
      </c>
      <c r="AG10360" s="67" t="s">
        <v>2729</v>
      </c>
      <c r="AH10360" s="67" t="s">
        <v>1657</v>
      </c>
    </row>
    <row r="10361" spans="2:46" x14ac:dyDescent="0.25">
      <c r="D10361" s="67">
        <v>16731997</v>
      </c>
      <c r="E10361" s="68">
        <v>20</v>
      </c>
      <c r="F10361" s="67" t="s">
        <v>2744</v>
      </c>
      <c r="G10361" s="67">
        <v>2018</v>
      </c>
      <c r="H10361" s="67"/>
      <c r="I10361" s="67"/>
      <c r="J10361" s="67"/>
      <c r="K10361" s="67"/>
      <c r="L10361" s="6"/>
      <c r="M10361" s="67"/>
      <c r="N10361" s="67" t="s">
        <v>2729</v>
      </c>
      <c r="O10361" s="67"/>
      <c r="P10361" s="408">
        <v>217</v>
      </c>
      <c r="Q10361" s="408">
        <f t="shared" si="246"/>
        <v>217</v>
      </c>
      <c r="R10361" s="408">
        <v>12</v>
      </c>
      <c r="S10361" s="67" t="s">
        <v>3</v>
      </c>
      <c r="T10361" s="67" t="s">
        <v>44</v>
      </c>
      <c r="U10361" s="67" t="s">
        <v>72</v>
      </c>
      <c r="V10361" s="67" t="s">
        <v>72</v>
      </c>
      <c r="W10361" s="67" t="s">
        <v>2843</v>
      </c>
      <c r="X10361" s="67" t="s">
        <v>159</v>
      </c>
      <c r="Y10361" s="67"/>
      <c r="Z10361" s="67"/>
      <c r="AA10361" s="67">
        <v>45.171199999999999</v>
      </c>
      <c r="AB10361" s="67">
        <v>-123.18559999999999</v>
      </c>
      <c r="AC10361" s="67" t="s">
        <v>2774</v>
      </c>
      <c r="AD10361" s="67"/>
      <c r="AE10361" s="67" t="s">
        <v>2774</v>
      </c>
      <c r="AG10361" s="67" t="s">
        <v>2729</v>
      </c>
      <c r="AH10361" s="67" t="s">
        <v>1657</v>
      </c>
    </row>
    <row r="10362" spans="2:46" x14ac:dyDescent="0.25">
      <c r="D10362" s="67">
        <v>16731997</v>
      </c>
      <c r="E10362" s="68">
        <v>20</v>
      </c>
      <c r="F10362" s="67" t="s">
        <v>2744</v>
      </c>
      <c r="G10362" s="67">
        <v>2018</v>
      </c>
      <c r="H10362" s="67"/>
      <c r="I10362" s="67"/>
      <c r="J10362" s="67"/>
      <c r="K10362" s="67"/>
      <c r="L10362" s="6"/>
      <c r="M10362" s="67"/>
      <c r="N10362" s="67" t="s">
        <v>2729</v>
      </c>
      <c r="O10362" s="67"/>
      <c r="P10362" s="408">
        <v>217</v>
      </c>
      <c r="Q10362" s="408">
        <f t="shared" si="246"/>
        <v>217</v>
      </c>
      <c r="R10362" s="408">
        <v>13</v>
      </c>
      <c r="S10362" s="67" t="s">
        <v>3</v>
      </c>
      <c r="T10362" s="67" t="s">
        <v>44</v>
      </c>
      <c r="U10362" s="67" t="s">
        <v>72</v>
      </c>
      <c r="V10362" s="67" t="s">
        <v>72</v>
      </c>
      <c r="W10362" s="67" t="s">
        <v>2843</v>
      </c>
      <c r="X10362" s="67" t="s">
        <v>159</v>
      </c>
      <c r="Y10362" s="67"/>
      <c r="Z10362" s="67"/>
      <c r="AA10362" s="67">
        <v>45.171199999999999</v>
      </c>
      <c r="AB10362" s="67">
        <v>-123.18559999999999</v>
      </c>
      <c r="AC10362" s="67" t="s">
        <v>2774</v>
      </c>
      <c r="AD10362" s="67"/>
      <c r="AE10362" s="67" t="s">
        <v>2774</v>
      </c>
      <c r="AG10362" s="67" t="s">
        <v>2729</v>
      </c>
      <c r="AH10362" s="67" t="s">
        <v>1657</v>
      </c>
    </row>
    <row r="10363" spans="2:46" x14ac:dyDescent="0.25">
      <c r="D10363" s="67">
        <v>16731997</v>
      </c>
      <c r="E10363" s="68">
        <v>20</v>
      </c>
      <c r="F10363" s="67" t="s">
        <v>2744</v>
      </c>
      <c r="G10363" s="67">
        <v>2018</v>
      </c>
      <c r="H10363" s="67"/>
      <c r="I10363" s="67"/>
      <c r="J10363" s="67"/>
      <c r="K10363" s="67"/>
      <c r="L10363" s="6"/>
      <c r="M10363" s="67"/>
      <c r="N10363" s="67" t="s">
        <v>2729</v>
      </c>
      <c r="O10363" s="67"/>
      <c r="P10363" s="408">
        <v>217</v>
      </c>
      <c r="Q10363" s="408">
        <f t="shared" si="246"/>
        <v>217</v>
      </c>
      <c r="R10363" s="408">
        <v>14</v>
      </c>
      <c r="S10363" s="67" t="s">
        <v>3</v>
      </c>
      <c r="T10363" s="67" t="s">
        <v>44</v>
      </c>
      <c r="U10363" s="67" t="s">
        <v>72</v>
      </c>
      <c r="V10363" s="67" t="s">
        <v>72</v>
      </c>
      <c r="W10363" s="67" t="s">
        <v>2843</v>
      </c>
      <c r="X10363" s="67" t="s">
        <v>159</v>
      </c>
      <c r="Y10363" s="67"/>
      <c r="Z10363" s="67"/>
      <c r="AA10363" s="67">
        <v>45.171199999999999</v>
      </c>
      <c r="AB10363" s="67">
        <v>-123.18559999999999</v>
      </c>
      <c r="AC10363" s="67" t="s">
        <v>2774</v>
      </c>
      <c r="AD10363" s="67"/>
      <c r="AE10363" s="67" t="s">
        <v>2774</v>
      </c>
      <c r="AG10363" s="67" t="s">
        <v>2729</v>
      </c>
      <c r="AH10363" s="67" t="s">
        <v>1657</v>
      </c>
    </row>
    <row r="10364" spans="2:46" x14ac:dyDescent="0.25">
      <c r="D10364" s="67">
        <v>16731997</v>
      </c>
      <c r="E10364" s="68">
        <v>20</v>
      </c>
      <c r="F10364" s="67" t="s">
        <v>2744</v>
      </c>
      <c r="G10364" s="67">
        <v>2018</v>
      </c>
      <c r="H10364" s="67"/>
      <c r="I10364" s="67"/>
      <c r="J10364" s="67"/>
      <c r="K10364" s="67"/>
      <c r="L10364" s="6"/>
      <c r="M10364" s="67"/>
      <c r="N10364" s="67" t="s">
        <v>2729</v>
      </c>
      <c r="O10364" s="67"/>
      <c r="P10364" s="408">
        <v>217</v>
      </c>
      <c r="Q10364" s="408">
        <f t="shared" si="246"/>
        <v>217</v>
      </c>
      <c r="R10364" s="408">
        <v>15</v>
      </c>
      <c r="S10364" s="67" t="s">
        <v>3</v>
      </c>
      <c r="T10364" s="67" t="s">
        <v>44</v>
      </c>
      <c r="U10364" s="67" t="s">
        <v>72</v>
      </c>
      <c r="V10364" s="67" t="s">
        <v>72</v>
      </c>
      <c r="W10364" s="67" t="s">
        <v>2843</v>
      </c>
      <c r="X10364" s="67" t="s">
        <v>159</v>
      </c>
      <c r="Y10364" s="67"/>
      <c r="Z10364" s="67"/>
      <c r="AA10364" s="67">
        <v>45.171199999999999</v>
      </c>
      <c r="AB10364" s="67">
        <v>-123.18559999999999</v>
      </c>
      <c r="AC10364" s="67" t="s">
        <v>2774</v>
      </c>
      <c r="AD10364" s="67"/>
      <c r="AE10364" s="67" t="s">
        <v>2774</v>
      </c>
      <c r="AG10364" s="67" t="s">
        <v>2729</v>
      </c>
      <c r="AH10364" s="67" t="s">
        <v>1657</v>
      </c>
    </row>
    <row r="10365" spans="2:46" x14ac:dyDescent="0.25">
      <c r="D10365" s="67">
        <v>16731997</v>
      </c>
      <c r="E10365" s="68">
        <v>20</v>
      </c>
      <c r="F10365" s="67" t="s">
        <v>2744</v>
      </c>
      <c r="G10365" s="67">
        <v>2018</v>
      </c>
      <c r="H10365" s="67"/>
      <c r="I10365" s="67"/>
      <c r="J10365" s="67"/>
      <c r="K10365" s="67"/>
      <c r="L10365" s="6"/>
      <c r="M10365" s="67"/>
      <c r="N10365" s="67" t="s">
        <v>2729</v>
      </c>
      <c r="O10365" s="67"/>
      <c r="P10365" s="408">
        <v>217</v>
      </c>
      <c r="Q10365" s="408">
        <f t="shared" si="246"/>
        <v>217</v>
      </c>
      <c r="R10365" s="408">
        <v>16</v>
      </c>
      <c r="S10365" s="67" t="s">
        <v>3</v>
      </c>
      <c r="T10365" s="67" t="s">
        <v>44</v>
      </c>
      <c r="U10365" s="67" t="s">
        <v>72</v>
      </c>
      <c r="V10365" s="67" t="s">
        <v>72</v>
      </c>
      <c r="W10365" s="67" t="s">
        <v>2843</v>
      </c>
      <c r="X10365" s="67" t="s">
        <v>159</v>
      </c>
      <c r="Y10365" s="67"/>
      <c r="Z10365" s="67"/>
      <c r="AA10365" s="67">
        <v>45.171199999999999</v>
      </c>
      <c r="AB10365" s="67">
        <v>-123.18559999999999</v>
      </c>
      <c r="AC10365" s="67" t="s">
        <v>2774</v>
      </c>
      <c r="AD10365" s="67"/>
      <c r="AE10365" s="67" t="s">
        <v>2774</v>
      </c>
      <c r="AG10365" s="67" t="s">
        <v>2729</v>
      </c>
      <c r="AH10365" s="67" t="s">
        <v>1657</v>
      </c>
    </row>
    <row r="10366" spans="2:46" ht="30" x14ac:dyDescent="0.25">
      <c r="B10366" s="5">
        <v>4782</v>
      </c>
      <c r="E10366" s="62">
        <v>23</v>
      </c>
      <c r="F10366" s="6" t="s">
        <v>42</v>
      </c>
      <c r="G10366" s="6">
        <v>2018</v>
      </c>
      <c r="L10366" s="6"/>
      <c r="N10366" s="6" t="s">
        <v>1000</v>
      </c>
      <c r="P10366" s="407" t="s">
        <v>1003</v>
      </c>
      <c r="Q10366" s="407" t="s">
        <v>1003</v>
      </c>
      <c r="R10366" s="407">
        <v>1</v>
      </c>
      <c r="S10366" s="3" t="s">
        <v>3</v>
      </c>
      <c r="T10366" s="3" t="s">
        <v>44</v>
      </c>
      <c r="U10366" s="3" t="s">
        <v>72</v>
      </c>
      <c r="V10366" s="227" t="s">
        <v>72</v>
      </c>
      <c r="X10366" s="3" t="s">
        <v>3356</v>
      </c>
      <c r="AA10366" s="18">
        <v>45.153276479900001</v>
      </c>
      <c r="AB10366" s="18">
        <v>-123.1751523935</v>
      </c>
      <c r="AC10366" s="3" t="s">
        <v>45</v>
      </c>
      <c r="AE10366" s="3" t="s">
        <v>264</v>
      </c>
      <c r="AF10366" s="3" t="str">
        <f t="shared" ref="AF10366:AF10387" si="247">CONCATENATE("ex ", AE10366)</f>
        <v>ex Heracleum maximum</v>
      </c>
      <c r="AG10366" s="3" t="s">
        <v>2729</v>
      </c>
      <c r="AH10366" s="3" t="s">
        <v>1657</v>
      </c>
      <c r="AT10366" s="3" t="s">
        <v>81</v>
      </c>
    </row>
    <row r="10367" spans="2:46" x14ac:dyDescent="0.25">
      <c r="B10367" s="5">
        <v>4783</v>
      </c>
      <c r="E10367" s="62">
        <v>23</v>
      </c>
      <c r="F10367" s="6" t="s">
        <v>42</v>
      </c>
      <c r="G10367" s="6">
        <v>2018</v>
      </c>
      <c r="L10367" s="6"/>
      <c r="N10367" s="6" t="s">
        <v>1000</v>
      </c>
      <c r="P10367" s="407" t="s">
        <v>1003</v>
      </c>
      <c r="Q10367" s="407" t="s">
        <v>1003</v>
      </c>
      <c r="R10367" s="407">
        <v>2</v>
      </c>
      <c r="S10367" s="3" t="s">
        <v>3</v>
      </c>
      <c r="T10367" s="3" t="s">
        <v>44</v>
      </c>
      <c r="U10367" s="3" t="s">
        <v>72</v>
      </c>
      <c r="V10367" s="227" t="s">
        <v>72</v>
      </c>
      <c r="X10367" s="3" t="s">
        <v>3356</v>
      </c>
      <c r="AA10367" s="18">
        <v>45.153276479900001</v>
      </c>
      <c r="AB10367" s="18">
        <v>-123.1751523935</v>
      </c>
      <c r="AC10367" s="3" t="s">
        <v>45</v>
      </c>
      <c r="AE10367" s="3" t="s">
        <v>264</v>
      </c>
      <c r="AF10367" s="3" t="str">
        <f t="shared" si="247"/>
        <v>ex Heracleum maximum</v>
      </c>
      <c r="AG10367" s="3" t="s">
        <v>2729</v>
      </c>
      <c r="AH10367" s="3" t="s">
        <v>1657</v>
      </c>
      <c r="AT10367" s="3" t="s">
        <v>81</v>
      </c>
    </row>
    <row r="10368" spans="2:46" x14ac:dyDescent="0.25">
      <c r="B10368" s="5">
        <v>4784</v>
      </c>
      <c r="E10368" s="62">
        <v>23</v>
      </c>
      <c r="F10368" s="6" t="s">
        <v>42</v>
      </c>
      <c r="G10368" s="6">
        <v>2018</v>
      </c>
      <c r="L10368" s="6"/>
      <c r="N10368" s="6" t="s">
        <v>1000</v>
      </c>
      <c r="P10368" s="407" t="s">
        <v>1003</v>
      </c>
      <c r="Q10368" s="407" t="s">
        <v>1003</v>
      </c>
      <c r="R10368" s="407">
        <v>3</v>
      </c>
      <c r="S10368" s="3" t="s">
        <v>3</v>
      </c>
      <c r="T10368" s="3" t="s">
        <v>44</v>
      </c>
      <c r="U10368" s="3" t="s">
        <v>72</v>
      </c>
      <c r="V10368" s="227" t="s">
        <v>72</v>
      </c>
      <c r="X10368" s="3" t="s">
        <v>3356</v>
      </c>
      <c r="AA10368" s="18">
        <v>45.153276479900001</v>
      </c>
      <c r="AB10368" s="18">
        <v>-123.1751523935</v>
      </c>
      <c r="AC10368" s="3" t="s">
        <v>45</v>
      </c>
      <c r="AE10368" s="3" t="s">
        <v>264</v>
      </c>
      <c r="AF10368" s="3" t="str">
        <f t="shared" si="247"/>
        <v>ex Heracleum maximum</v>
      </c>
      <c r="AG10368" s="3" t="s">
        <v>2729</v>
      </c>
      <c r="AH10368" s="3" t="s">
        <v>1657</v>
      </c>
      <c r="AT10368" s="3" t="s">
        <v>81</v>
      </c>
    </row>
    <row r="10369" spans="2:56" x14ac:dyDescent="0.25">
      <c r="B10369" s="5">
        <v>4785</v>
      </c>
      <c r="E10369" s="62">
        <v>23</v>
      </c>
      <c r="F10369" s="6" t="s">
        <v>42</v>
      </c>
      <c r="G10369" s="6">
        <v>2018</v>
      </c>
      <c r="L10369" s="6"/>
      <c r="N10369" s="6" t="s">
        <v>1000</v>
      </c>
      <c r="P10369" s="407" t="s">
        <v>1003</v>
      </c>
      <c r="Q10369" s="407" t="s">
        <v>1003</v>
      </c>
      <c r="R10369" s="407">
        <v>4</v>
      </c>
      <c r="S10369" s="3" t="s">
        <v>3</v>
      </c>
      <c r="T10369" s="3" t="s">
        <v>44</v>
      </c>
      <c r="U10369" s="3" t="s">
        <v>72</v>
      </c>
      <c r="V10369" s="227" t="s">
        <v>72</v>
      </c>
      <c r="X10369" s="3" t="s">
        <v>3356</v>
      </c>
      <c r="AA10369" s="18">
        <v>45.153276479900001</v>
      </c>
      <c r="AB10369" s="18">
        <v>-123.1751523935</v>
      </c>
      <c r="AC10369" s="3" t="s">
        <v>45</v>
      </c>
      <c r="AE10369" s="3" t="s">
        <v>264</v>
      </c>
      <c r="AF10369" s="3" t="str">
        <f t="shared" si="247"/>
        <v>ex Heracleum maximum</v>
      </c>
      <c r="AG10369" s="3" t="s">
        <v>2729</v>
      </c>
      <c r="AH10369" s="3" t="s">
        <v>1657</v>
      </c>
      <c r="AT10369" s="3" t="s">
        <v>81</v>
      </c>
      <c r="BD10369" s="6"/>
    </row>
    <row r="10370" spans="2:56" x14ac:dyDescent="0.25">
      <c r="B10370" s="5">
        <v>4786</v>
      </c>
      <c r="E10370" s="62">
        <v>23</v>
      </c>
      <c r="F10370" s="6" t="s">
        <v>42</v>
      </c>
      <c r="G10370" s="6">
        <v>2018</v>
      </c>
      <c r="L10370" s="6"/>
      <c r="N10370" s="6" t="s">
        <v>1000</v>
      </c>
      <c r="P10370" s="407" t="s">
        <v>1003</v>
      </c>
      <c r="Q10370" s="407" t="s">
        <v>1003</v>
      </c>
      <c r="R10370" s="407">
        <v>5</v>
      </c>
      <c r="S10370" s="3" t="s">
        <v>3</v>
      </c>
      <c r="T10370" s="3" t="s">
        <v>44</v>
      </c>
      <c r="U10370" s="3" t="s">
        <v>72</v>
      </c>
      <c r="V10370" s="227" t="s">
        <v>72</v>
      </c>
      <c r="X10370" s="3" t="s">
        <v>3356</v>
      </c>
      <c r="AA10370" s="18">
        <v>45.153276479900001</v>
      </c>
      <c r="AB10370" s="18">
        <v>-123.1751523935</v>
      </c>
      <c r="AC10370" s="3" t="s">
        <v>45</v>
      </c>
      <c r="AE10370" s="3" t="s">
        <v>264</v>
      </c>
      <c r="AF10370" s="3" t="str">
        <f t="shared" si="247"/>
        <v>ex Heracleum maximum</v>
      </c>
      <c r="AG10370" s="3" t="s">
        <v>2729</v>
      </c>
      <c r="AH10370" s="3" t="s">
        <v>1657</v>
      </c>
      <c r="AT10370" s="3" t="s">
        <v>81</v>
      </c>
      <c r="BD10370" s="6"/>
    </row>
    <row r="10371" spans="2:56" x14ac:dyDescent="0.25">
      <c r="B10371" s="5">
        <v>4787</v>
      </c>
      <c r="E10371" s="62">
        <v>23</v>
      </c>
      <c r="F10371" s="6" t="s">
        <v>42</v>
      </c>
      <c r="G10371" s="6">
        <v>2018</v>
      </c>
      <c r="L10371" s="6"/>
      <c r="N10371" s="6" t="s">
        <v>1000</v>
      </c>
      <c r="P10371" s="407" t="s">
        <v>1003</v>
      </c>
      <c r="Q10371" s="407" t="s">
        <v>1003</v>
      </c>
      <c r="R10371" s="407">
        <v>6</v>
      </c>
      <c r="S10371" s="3" t="s">
        <v>3</v>
      </c>
      <c r="T10371" s="3" t="s">
        <v>44</v>
      </c>
      <c r="U10371" s="3" t="s">
        <v>72</v>
      </c>
      <c r="V10371" s="227" t="s">
        <v>72</v>
      </c>
      <c r="X10371" s="3" t="s">
        <v>3356</v>
      </c>
      <c r="AA10371" s="18">
        <v>45.153276479900001</v>
      </c>
      <c r="AB10371" s="18">
        <v>-123.1751523935</v>
      </c>
      <c r="AC10371" s="3" t="s">
        <v>45</v>
      </c>
      <c r="AE10371" s="3" t="s">
        <v>264</v>
      </c>
      <c r="AF10371" s="3" t="str">
        <f t="shared" si="247"/>
        <v>ex Heracleum maximum</v>
      </c>
      <c r="AG10371" s="3" t="s">
        <v>2729</v>
      </c>
      <c r="AH10371" s="3" t="s">
        <v>1657</v>
      </c>
      <c r="AT10371" s="3" t="s">
        <v>81</v>
      </c>
      <c r="BD10371" s="6"/>
    </row>
    <row r="10372" spans="2:56" x14ac:dyDescent="0.25">
      <c r="B10372" s="5">
        <v>4788</v>
      </c>
      <c r="E10372" s="62">
        <v>23</v>
      </c>
      <c r="F10372" s="6" t="s">
        <v>42</v>
      </c>
      <c r="G10372" s="6">
        <v>2018</v>
      </c>
      <c r="L10372" s="6"/>
      <c r="N10372" s="6" t="s">
        <v>1000</v>
      </c>
      <c r="P10372" s="407" t="s">
        <v>1003</v>
      </c>
      <c r="Q10372" s="407" t="s">
        <v>1003</v>
      </c>
      <c r="R10372" s="407">
        <v>7</v>
      </c>
      <c r="S10372" s="3" t="s">
        <v>3</v>
      </c>
      <c r="T10372" s="3" t="s">
        <v>44</v>
      </c>
      <c r="U10372" s="3" t="s">
        <v>72</v>
      </c>
      <c r="V10372" s="227" t="s">
        <v>72</v>
      </c>
      <c r="X10372" s="3" t="s">
        <v>3356</v>
      </c>
      <c r="AA10372" s="18">
        <v>45.153276479900001</v>
      </c>
      <c r="AB10372" s="18">
        <v>-123.1751523935</v>
      </c>
      <c r="AC10372" s="3" t="s">
        <v>45</v>
      </c>
      <c r="AE10372" s="3" t="s">
        <v>264</v>
      </c>
      <c r="AF10372" s="3" t="str">
        <f t="shared" si="247"/>
        <v>ex Heracleum maximum</v>
      </c>
      <c r="AG10372" s="3" t="s">
        <v>2729</v>
      </c>
      <c r="AH10372" s="3" t="s">
        <v>1657</v>
      </c>
      <c r="AT10372" s="3" t="s">
        <v>81</v>
      </c>
      <c r="BD10372" s="6"/>
    </row>
    <row r="10373" spans="2:56" x14ac:dyDescent="0.25">
      <c r="B10373" s="5">
        <v>4812</v>
      </c>
      <c r="E10373" s="62">
        <v>24</v>
      </c>
      <c r="F10373" s="6" t="s">
        <v>42</v>
      </c>
      <c r="G10373" s="6">
        <v>2018</v>
      </c>
      <c r="L10373" s="6"/>
      <c r="N10373" s="6" t="s">
        <v>1001</v>
      </c>
      <c r="P10373" s="407" t="s">
        <v>1002</v>
      </c>
      <c r="Q10373" s="407" t="s">
        <v>1002</v>
      </c>
      <c r="R10373" s="407">
        <v>1</v>
      </c>
      <c r="S10373" s="3" t="s">
        <v>3</v>
      </c>
      <c r="T10373" s="3" t="s">
        <v>44</v>
      </c>
      <c r="U10373" s="3" t="s">
        <v>72</v>
      </c>
      <c r="V10373" s="227" t="s">
        <v>72</v>
      </c>
      <c r="X10373" s="3" t="s">
        <v>768</v>
      </c>
      <c r="AA10373" s="18">
        <v>45.223826159200001</v>
      </c>
      <c r="AB10373" s="18">
        <v>-123.1752438187</v>
      </c>
      <c r="AC10373" s="3" t="s">
        <v>45</v>
      </c>
      <c r="AE10373" s="3" t="s">
        <v>235</v>
      </c>
      <c r="AF10373" s="3" t="str">
        <f t="shared" si="247"/>
        <v>ex Ceanothus</v>
      </c>
      <c r="AG10373" s="3" t="s">
        <v>2729</v>
      </c>
      <c r="AH10373" s="3" t="s">
        <v>1657</v>
      </c>
      <c r="AT10373" s="3" t="s">
        <v>81</v>
      </c>
    </row>
    <row r="10374" spans="2:56" ht="30" x14ac:dyDescent="0.25">
      <c r="B10374" s="5">
        <v>4813</v>
      </c>
      <c r="E10374" s="62">
        <v>24</v>
      </c>
      <c r="F10374" s="6" t="s">
        <v>42</v>
      </c>
      <c r="G10374" s="6">
        <v>2018</v>
      </c>
      <c r="L10374" s="6"/>
      <c r="N10374" s="6" t="s">
        <v>1001</v>
      </c>
      <c r="P10374" s="407" t="s">
        <v>1002</v>
      </c>
      <c r="Q10374" s="407" t="s">
        <v>1002</v>
      </c>
      <c r="R10374" s="407">
        <v>2</v>
      </c>
      <c r="S10374" s="3" t="s">
        <v>3</v>
      </c>
      <c r="T10374" s="3" t="s">
        <v>44</v>
      </c>
      <c r="U10374" s="3" t="s">
        <v>72</v>
      </c>
      <c r="V10374" s="227" t="s">
        <v>72</v>
      </c>
      <c r="X10374" s="3" t="s">
        <v>768</v>
      </c>
      <c r="AA10374" s="18">
        <v>45.223826159200001</v>
      </c>
      <c r="AB10374" s="18">
        <v>-123.1752438187</v>
      </c>
      <c r="AC10374" s="3" t="s">
        <v>45</v>
      </c>
      <c r="AE10374" s="3" t="s">
        <v>235</v>
      </c>
      <c r="AF10374" s="3" t="str">
        <f t="shared" si="247"/>
        <v>ex Ceanothus</v>
      </c>
      <c r="AG10374" s="3" t="s">
        <v>2729</v>
      </c>
      <c r="AH10374" s="3" t="s">
        <v>1657</v>
      </c>
      <c r="AT10374" s="3" t="s">
        <v>81</v>
      </c>
    </row>
    <row r="10375" spans="2:56" x14ac:dyDescent="0.25">
      <c r="B10375" s="5">
        <v>4814</v>
      </c>
      <c r="E10375" s="62">
        <v>24</v>
      </c>
      <c r="F10375" s="6" t="s">
        <v>42</v>
      </c>
      <c r="G10375" s="6">
        <v>2018</v>
      </c>
      <c r="L10375" s="6"/>
      <c r="N10375" s="6" t="s">
        <v>1001</v>
      </c>
      <c r="P10375" s="407" t="s">
        <v>1002</v>
      </c>
      <c r="Q10375" s="407" t="s">
        <v>1002</v>
      </c>
      <c r="R10375" s="407">
        <v>3</v>
      </c>
      <c r="S10375" s="3" t="s">
        <v>3</v>
      </c>
      <c r="T10375" s="3" t="s">
        <v>44</v>
      </c>
      <c r="U10375" s="3" t="s">
        <v>72</v>
      </c>
      <c r="V10375" s="227" t="s">
        <v>72</v>
      </c>
      <c r="X10375" s="3" t="s">
        <v>768</v>
      </c>
      <c r="AA10375" s="18">
        <v>45.223826159200001</v>
      </c>
      <c r="AB10375" s="18">
        <v>-123.1752438187</v>
      </c>
      <c r="AC10375" s="3" t="s">
        <v>45</v>
      </c>
      <c r="AE10375" s="3" t="s">
        <v>235</v>
      </c>
      <c r="AF10375" s="3" t="str">
        <f t="shared" si="247"/>
        <v>ex Ceanothus</v>
      </c>
      <c r="AG10375" s="3" t="s">
        <v>2729</v>
      </c>
      <c r="AH10375" s="3" t="s">
        <v>1657</v>
      </c>
      <c r="AT10375" s="3" t="s">
        <v>81</v>
      </c>
    </row>
    <row r="10376" spans="2:56" x14ac:dyDescent="0.25">
      <c r="B10376" s="5">
        <v>4815</v>
      </c>
      <c r="E10376" s="62">
        <v>24</v>
      </c>
      <c r="F10376" s="6" t="s">
        <v>42</v>
      </c>
      <c r="G10376" s="6">
        <v>2018</v>
      </c>
      <c r="L10376" s="6"/>
      <c r="N10376" s="6" t="s">
        <v>1001</v>
      </c>
      <c r="P10376" s="407" t="s">
        <v>1002</v>
      </c>
      <c r="Q10376" s="407" t="s">
        <v>1002</v>
      </c>
      <c r="R10376" s="407">
        <v>4</v>
      </c>
      <c r="S10376" s="3" t="s">
        <v>3</v>
      </c>
      <c r="T10376" s="3" t="s">
        <v>44</v>
      </c>
      <c r="U10376" s="3" t="s">
        <v>72</v>
      </c>
      <c r="V10376" s="227" t="s">
        <v>72</v>
      </c>
      <c r="X10376" s="3" t="s">
        <v>768</v>
      </c>
      <c r="AA10376" s="18">
        <v>45.223826159200001</v>
      </c>
      <c r="AB10376" s="18">
        <v>-123.1752438187</v>
      </c>
      <c r="AC10376" s="3" t="s">
        <v>45</v>
      </c>
      <c r="AE10376" s="3" t="s">
        <v>235</v>
      </c>
      <c r="AF10376" s="3" t="str">
        <f t="shared" si="247"/>
        <v>ex Ceanothus</v>
      </c>
      <c r="AG10376" s="3" t="s">
        <v>2729</v>
      </c>
      <c r="AH10376" s="3" t="s">
        <v>1657</v>
      </c>
      <c r="AT10376" s="3" t="s">
        <v>81</v>
      </c>
    </row>
    <row r="10377" spans="2:56" x14ac:dyDescent="0.25">
      <c r="B10377" s="5">
        <v>4816</v>
      </c>
      <c r="E10377" s="62">
        <v>24</v>
      </c>
      <c r="F10377" s="6" t="s">
        <v>42</v>
      </c>
      <c r="G10377" s="6">
        <v>2018</v>
      </c>
      <c r="L10377" s="6"/>
      <c r="N10377" s="6" t="s">
        <v>1001</v>
      </c>
      <c r="P10377" s="407" t="s">
        <v>1002</v>
      </c>
      <c r="Q10377" s="407" t="s">
        <v>1002</v>
      </c>
      <c r="R10377" s="407">
        <v>5</v>
      </c>
      <c r="S10377" s="3" t="s">
        <v>3</v>
      </c>
      <c r="T10377" s="3" t="s">
        <v>44</v>
      </c>
      <c r="U10377" s="3" t="s">
        <v>72</v>
      </c>
      <c r="V10377" s="227" t="s">
        <v>72</v>
      </c>
      <c r="X10377" s="3" t="s">
        <v>768</v>
      </c>
      <c r="AA10377" s="18">
        <v>45.223826159200001</v>
      </c>
      <c r="AB10377" s="18">
        <v>-123.1752438187</v>
      </c>
      <c r="AC10377" s="3" t="s">
        <v>45</v>
      </c>
      <c r="AE10377" s="3" t="s">
        <v>235</v>
      </c>
      <c r="AF10377" s="3" t="str">
        <f t="shared" si="247"/>
        <v>ex Ceanothus</v>
      </c>
      <c r="AG10377" s="3" t="s">
        <v>2729</v>
      </c>
      <c r="AH10377" s="3" t="s">
        <v>1657</v>
      </c>
      <c r="AT10377" s="3" t="s">
        <v>81</v>
      </c>
    </row>
    <row r="10378" spans="2:56" x14ac:dyDescent="0.25">
      <c r="B10378" s="5">
        <v>4817</v>
      </c>
      <c r="E10378" s="62">
        <v>24</v>
      </c>
      <c r="F10378" s="6" t="s">
        <v>42</v>
      </c>
      <c r="G10378" s="6">
        <v>2018</v>
      </c>
      <c r="L10378" s="6"/>
      <c r="N10378" s="6" t="s">
        <v>1001</v>
      </c>
      <c r="P10378" s="407" t="s">
        <v>1002</v>
      </c>
      <c r="Q10378" s="407" t="s">
        <v>1002</v>
      </c>
      <c r="R10378" s="407">
        <v>6</v>
      </c>
      <c r="S10378" s="3" t="s">
        <v>3</v>
      </c>
      <c r="T10378" s="3" t="s">
        <v>44</v>
      </c>
      <c r="U10378" s="3" t="s">
        <v>72</v>
      </c>
      <c r="V10378" s="227" t="s">
        <v>72</v>
      </c>
      <c r="X10378" s="3" t="s">
        <v>768</v>
      </c>
      <c r="AA10378" s="18">
        <v>45.223826159200001</v>
      </c>
      <c r="AB10378" s="18">
        <v>-123.1752438187</v>
      </c>
      <c r="AC10378" s="3" t="s">
        <v>45</v>
      </c>
      <c r="AE10378" s="3" t="s">
        <v>235</v>
      </c>
      <c r="AF10378" s="3" t="str">
        <f t="shared" si="247"/>
        <v>ex Ceanothus</v>
      </c>
      <c r="AG10378" s="3" t="s">
        <v>2729</v>
      </c>
      <c r="AH10378" s="3" t="s">
        <v>1657</v>
      </c>
      <c r="AT10378" s="3" t="s">
        <v>81</v>
      </c>
    </row>
    <row r="10379" spans="2:56" x14ac:dyDescent="0.25">
      <c r="B10379" s="5">
        <v>4818</v>
      </c>
      <c r="E10379" s="62">
        <v>24</v>
      </c>
      <c r="F10379" s="6" t="s">
        <v>42</v>
      </c>
      <c r="G10379" s="6">
        <v>2018</v>
      </c>
      <c r="L10379" s="6"/>
      <c r="N10379" s="6" t="s">
        <v>1001</v>
      </c>
      <c r="P10379" s="407" t="s">
        <v>1002</v>
      </c>
      <c r="Q10379" s="407" t="s">
        <v>1002</v>
      </c>
      <c r="R10379" s="407">
        <v>7</v>
      </c>
      <c r="S10379" s="3" t="s">
        <v>3</v>
      </c>
      <c r="T10379" s="3" t="s">
        <v>44</v>
      </c>
      <c r="U10379" s="3" t="s">
        <v>72</v>
      </c>
      <c r="V10379" s="227" t="s">
        <v>72</v>
      </c>
      <c r="X10379" s="3" t="s">
        <v>768</v>
      </c>
      <c r="AA10379" s="18">
        <v>45.223826159200001</v>
      </c>
      <c r="AB10379" s="18">
        <v>-123.1752438187</v>
      </c>
      <c r="AC10379" s="3" t="s">
        <v>45</v>
      </c>
      <c r="AE10379" s="3" t="s">
        <v>235</v>
      </c>
      <c r="AF10379" s="3" t="str">
        <f t="shared" si="247"/>
        <v>ex Ceanothus</v>
      </c>
      <c r="AG10379" s="3" t="s">
        <v>2729</v>
      </c>
      <c r="AH10379" s="3" t="s">
        <v>1657</v>
      </c>
      <c r="AT10379" s="3" t="s">
        <v>81</v>
      </c>
    </row>
    <row r="10380" spans="2:56" x14ac:dyDescent="0.25">
      <c r="B10380" s="5">
        <v>4862</v>
      </c>
      <c r="E10380" s="62">
        <v>27</v>
      </c>
      <c r="F10380" s="6" t="s">
        <v>42</v>
      </c>
      <c r="G10380" s="6">
        <v>2018</v>
      </c>
      <c r="L10380" s="6"/>
      <c r="N10380" s="6" t="s">
        <v>1024</v>
      </c>
      <c r="P10380" s="407" t="s">
        <v>1023</v>
      </c>
      <c r="Q10380" s="407" t="s">
        <v>1023</v>
      </c>
      <c r="R10380" s="407">
        <v>1</v>
      </c>
      <c r="S10380" s="3" t="s">
        <v>3</v>
      </c>
      <c r="T10380" s="3" t="s">
        <v>44</v>
      </c>
      <c r="U10380" s="3" t="s">
        <v>72</v>
      </c>
      <c r="V10380" s="227" t="s">
        <v>72</v>
      </c>
      <c r="X10380" s="3" t="s">
        <v>217</v>
      </c>
      <c r="AA10380" s="18">
        <v>45.171050700000002</v>
      </c>
      <c r="AB10380" s="18">
        <v>-123.18592099999999</v>
      </c>
      <c r="AC10380" s="3" t="s">
        <v>45</v>
      </c>
      <c r="AE10380" s="3" t="s">
        <v>766</v>
      </c>
      <c r="AF10380" s="3" t="str">
        <f t="shared" si="247"/>
        <v>ex Allium schoenoprasum</v>
      </c>
      <c r="AG10380" s="3" t="s">
        <v>2729</v>
      </c>
      <c r="AH10380" s="3" t="s">
        <v>1657</v>
      </c>
      <c r="AT10380" s="3" t="s">
        <v>81</v>
      </c>
    </row>
    <row r="10381" spans="2:56" ht="30" x14ac:dyDescent="0.25">
      <c r="B10381" s="5">
        <v>4863</v>
      </c>
      <c r="E10381" s="62">
        <v>27</v>
      </c>
      <c r="F10381" s="6" t="s">
        <v>42</v>
      </c>
      <c r="G10381" s="6">
        <v>2018</v>
      </c>
      <c r="L10381" s="6"/>
      <c r="N10381" s="6" t="s">
        <v>1024</v>
      </c>
      <c r="P10381" s="407" t="s">
        <v>1023</v>
      </c>
      <c r="Q10381" s="407" t="s">
        <v>1023</v>
      </c>
      <c r="R10381" s="407">
        <v>2</v>
      </c>
      <c r="S10381" s="3" t="s">
        <v>3</v>
      </c>
      <c r="T10381" s="3" t="s">
        <v>44</v>
      </c>
      <c r="U10381" s="3" t="s">
        <v>72</v>
      </c>
      <c r="V10381" s="227" t="s">
        <v>72</v>
      </c>
      <c r="X10381" s="3" t="s">
        <v>217</v>
      </c>
      <c r="AA10381" s="18">
        <v>45.171050700000002</v>
      </c>
      <c r="AB10381" s="18">
        <v>-123.18592099999999</v>
      </c>
      <c r="AC10381" s="3" t="s">
        <v>45</v>
      </c>
      <c r="AE10381" s="3" t="s">
        <v>766</v>
      </c>
      <c r="AF10381" s="3" t="str">
        <f t="shared" si="247"/>
        <v>ex Allium schoenoprasum</v>
      </c>
      <c r="AG10381" s="3" t="s">
        <v>2729</v>
      </c>
      <c r="AH10381" s="3" t="s">
        <v>1657</v>
      </c>
      <c r="AT10381" s="3" t="s">
        <v>81</v>
      </c>
    </row>
    <row r="10382" spans="2:56" x14ac:dyDescent="0.25">
      <c r="B10382" s="5">
        <v>4864</v>
      </c>
      <c r="E10382" s="62">
        <v>27</v>
      </c>
      <c r="F10382" s="6" t="s">
        <v>42</v>
      </c>
      <c r="G10382" s="6">
        <v>2018</v>
      </c>
      <c r="L10382" s="6"/>
      <c r="N10382" s="6" t="s">
        <v>1024</v>
      </c>
      <c r="P10382" s="407" t="s">
        <v>1023</v>
      </c>
      <c r="Q10382" s="407" t="s">
        <v>1023</v>
      </c>
      <c r="R10382" s="407">
        <v>3</v>
      </c>
      <c r="S10382" s="3" t="s">
        <v>3</v>
      </c>
      <c r="T10382" s="3" t="s">
        <v>44</v>
      </c>
      <c r="U10382" s="3" t="s">
        <v>72</v>
      </c>
      <c r="V10382" s="227" t="s">
        <v>72</v>
      </c>
      <c r="X10382" s="3" t="s">
        <v>217</v>
      </c>
      <c r="AA10382" s="18">
        <v>45.171050700000002</v>
      </c>
      <c r="AB10382" s="18">
        <v>-123.18592099999999</v>
      </c>
      <c r="AC10382" s="3" t="s">
        <v>45</v>
      </c>
      <c r="AE10382" s="3" t="s">
        <v>766</v>
      </c>
      <c r="AF10382" s="3" t="str">
        <f t="shared" si="247"/>
        <v>ex Allium schoenoprasum</v>
      </c>
      <c r="AG10382" s="3" t="s">
        <v>2729</v>
      </c>
      <c r="AH10382" s="3" t="s">
        <v>1657</v>
      </c>
      <c r="AT10382" s="3" t="s">
        <v>81</v>
      </c>
    </row>
    <row r="10383" spans="2:56" x14ac:dyDescent="0.25">
      <c r="B10383" s="5">
        <v>4865</v>
      </c>
      <c r="E10383" s="62">
        <v>27</v>
      </c>
      <c r="F10383" s="6" t="s">
        <v>42</v>
      </c>
      <c r="G10383" s="6">
        <v>2018</v>
      </c>
      <c r="L10383" s="6"/>
      <c r="N10383" s="6" t="s">
        <v>1024</v>
      </c>
      <c r="P10383" s="407" t="s">
        <v>1023</v>
      </c>
      <c r="Q10383" s="407" t="s">
        <v>1023</v>
      </c>
      <c r="R10383" s="407">
        <v>4</v>
      </c>
      <c r="S10383" s="3" t="s">
        <v>3</v>
      </c>
      <c r="T10383" s="3" t="s">
        <v>44</v>
      </c>
      <c r="U10383" s="3" t="s">
        <v>72</v>
      </c>
      <c r="V10383" s="227" t="s">
        <v>72</v>
      </c>
      <c r="X10383" s="3" t="s">
        <v>217</v>
      </c>
      <c r="AA10383" s="18">
        <v>45.171050700000002</v>
      </c>
      <c r="AB10383" s="18">
        <v>-123.18592099999999</v>
      </c>
      <c r="AC10383" s="3" t="s">
        <v>45</v>
      </c>
      <c r="AE10383" s="3" t="s">
        <v>766</v>
      </c>
      <c r="AF10383" s="3" t="str">
        <f t="shared" si="247"/>
        <v>ex Allium schoenoprasum</v>
      </c>
      <c r="AG10383" s="3" t="s">
        <v>2729</v>
      </c>
      <c r="AH10383" s="3" t="s">
        <v>1657</v>
      </c>
      <c r="AT10383" s="3" t="s">
        <v>81</v>
      </c>
    </row>
    <row r="10384" spans="2:56" x14ac:dyDescent="0.25">
      <c r="B10384" s="5">
        <v>4866</v>
      </c>
      <c r="E10384" s="62">
        <v>27</v>
      </c>
      <c r="F10384" s="6" t="s">
        <v>42</v>
      </c>
      <c r="G10384" s="6">
        <v>2018</v>
      </c>
      <c r="L10384" s="6"/>
      <c r="N10384" s="6" t="s">
        <v>1024</v>
      </c>
      <c r="P10384" s="407" t="s">
        <v>1023</v>
      </c>
      <c r="Q10384" s="407" t="s">
        <v>1023</v>
      </c>
      <c r="R10384" s="407">
        <v>5</v>
      </c>
      <c r="S10384" s="3" t="s">
        <v>3</v>
      </c>
      <c r="T10384" s="3" t="s">
        <v>44</v>
      </c>
      <c r="U10384" s="3" t="s">
        <v>72</v>
      </c>
      <c r="V10384" s="227" t="s">
        <v>72</v>
      </c>
      <c r="X10384" s="3" t="s">
        <v>217</v>
      </c>
      <c r="AA10384" s="18">
        <v>45.171050700000002</v>
      </c>
      <c r="AB10384" s="18">
        <v>-123.18592099999999</v>
      </c>
      <c r="AC10384" s="3" t="s">
        <v>45</v>
      </c>
      <c r="AE10384" s="3" t="s">
        <v>766</v>
      </c>
      <c r="AF10384" s="3" t="str">
        <f t="shared" si="247"/>
        <v>ex Allium schoenoprasum</v>
      </c>
      <c r="AG10384" s="3" t="s">
        <v>2729</v>
      </c>
      <c r="AH10384" s="3" t="s">
        <v>1657</v>
      </c>
      <c r="AT10384" s="3" t="s">
        <v>81</v>
      </c>
    </row>
    <row r="10385" spans="1:46" ht="30" x14ac:dyDescent="0.25">
      <c r="B10385" s="5">
        <v>4867</v>
      </c>
      <c r="E10385" s="62">
        <v>27</v>
      </c>
      <c r="F10385" s="6" t="s">
        <v>42</v>
      </c>
      <c r="G10385" s="6">
        <v>2018</v>
      </c>
      <c r="L10385" s="6"/>
      <c r="N10385" s="6" t="s">
        <v>1024</v>
      </c>
      <c r="P10385" s="407" t="s">
        <v>1023</v>
      </c>
      <c r="Q10385" s="407" t="s">
        <v>1023</v>
      </c>
      <c r="R10385" s="407">
        <v>6</v>
      </c>
      <c r="S10385" s="3" t="s">
        <v>3</v>
      </c>
      <c r="T10385" s="3" t="s">
        <v>44</v>
      </c>
      <c r="U10385" s="3" t="s">
        <v>72</v>
      </c>
      <c r="V10385" s="227" t="s">
        <v>72</v>
      </c>
      <c r="X10385" s="3" t="s">
        <v>217</v>
      </c>
      <c r="AA10385" s="18">
        <v>45.171050700000002</v>
      </c>
      <c r="AB10385" s="18">
        <v>-123.18592099999999</v>
      </c>
      <c r="AC10385" s="3" t="s">
        <v>45</v>
      </c>
      <c r="AE10385" s="3" t="s">
        <v>766</v>
      </c>
      <c r="AF10385" s="3" t="str">
        <f t="shared" si="247"/>
        <v>ex Allium schoenoprasum</v>
      </c>
      <c r="AG10385" s="3" t="s">
        <v>2729</v>
      </c>
      <c r="AH10385" s="3" t="s">
        <v>1657</v>
      </c>
      <c r="AT10385" s="3" t="s">
        <v>81</v>
      </c>
    </row>
    <row r="10386" spans="1:46" ht="30" x14ac:dyDescent="0.25">
      <c r="B10386" s="5">
        <v>4868</v>
      </c>
      <c r="E10386" s="62">
        <v>27</v>
      </c>
      <c r="F10386" s="6" t="s">
        <v>42</v>
      </c>
      <c r="G10386" s="6">
        <v>2018</v>
      </c>
      <c r="L10386" s="6"/>
      <c r="N10386" s="6" t="s">
        <v>1024</v>
      </c>
      <c r="P10386" s="407" t="s">
        <v>1023</v>
      </c>
      <c r="Q10386" s="407" t="s">
        <v>1023</v>
      </c>
      <c r="R10386" s="407">
        <v>7</v>
      </c>
      <c r="S10386" s="3" t="s">
        <v>3</v>
      </c>
      <c r="T10386" s="3" t="s">
        <v>44</v>
      </c>
      <c r="U10386" s="3" t="s">
        <v>72</v>
      </c>
      <c r="V10386" s="227" t="s">
        <v>72</v>
      </c>
      <c r="X10386" s="3" t="s">
        <v>217</v>
      </c>
      <c r="AA10386" s="18">
        <v>45.171050700000002</v>
      </c>
      <c r="AB10386" s="18">
        <v>-123.18592099999999</v>
      </c>
      <c r="AC10386" s="3" t="s">
        <v>45</v>
      </c>
      <c r="AE10386" s="3" t="s">
        <v>766</v>
      </c>
      <c r="AF10386" s="3" t="str">
        <f t="shared" si="247"/>
        <v>ex Allium schoenoprasum</v>
      </c>
      <c r="AG10386" s="3" t="s">
        <v>2729</v>
      </c>
      <c r="AH10386" s="3" t="s">
        <v>1657</v>
      </c>
      <c r="AT10386" s="3" t="s">
        <v>81</v>
      </c>
    </row>
    <row r="10387" spans="1:46" ht="30" x14ac:dyDescent="0.25">
      <c r="B10387" s="5">
        <v>4869</v>
      </c>
      <c r="E10387" s="62">
        <v>27</v>
      </c>
      <c r="F10387" s="6" t="s">
        <v>42</v>
      </c>
      <c r="G10387" s="6">
        <v>2018</v>
      </c>
      <c r="L10387" s="6"/>
      <c r="N10387" s="6" t="s">
        <v>1024</v>
      </c>
      <c r="P10387" s="407" t="s">
        <v>1023</v>
      </c>
      <c r="Q10387" s="407" t="s">
        <v>1023</v>
      </c>
      <c r="R10387" s="407">
        <v>8</v>
      </c>
      <c r="S10387" s="3" t="s">
        <v>3</v>
      </c>
      <c r="T10387" s="3" t="s">
        <v>44</v>
      </c>
      <c r="U10387" s="3" t="s">
        <v>72</v>
      </c>
      <c r="V10387" s="227" t="s">
        <v>72</v>
      </c>
      <c r="X10387" s="3" t="s">
        <v>217</v>
      </c>
      <c r="AA10387" s="18">
        <v>45.171050700000002</v>
      </c>
      <c r="AB10387" s="18">
        <v>-123.18592099999999</v>
      </c>
      <c r="AC10387" s="3" t="s">
        <v>45</v>
      </c>
      <c r="AE10387" s="3" t="s">
        <v>766</v>
      </c>
      <c r="AF10387" s="3" t="str">
        <f t="shared" si="247"/>
        <v>ex Allium schoenoprasum</v>
      </c>
      <c r="AG10387" s="3" t="s">
        <v>2729</v>
      </c>
      <c r="AH10387" s="3" t="s">
        <v>1657</v>
      </c>
      <c r="AT10387" s="3" t="s">
        <v>81</v>
      </c>
    </row>
    <row r="10388" spans="1:46" x14ac:dyDescent="0.25">
      <c r="A10388" s="404">
        <v>43396</v>
      </c>
      <c r="B10388" s="5">
        <v>6604</v>
      </c>
      <c r="E10388" s="62">
        <v>4</v>
      </c>
      <c r="F10388" s="6" t="s">
        <v>114</v>
      </c>
      <c r="G10388" s="6">
        <v>2018</v>
      </c>
      <c r="L10388" s="6"/>
      <c r="N10388" s="6" t="s">
        <v>121</v>
      </c>
      <c r="O10388" s="4">
        <f>MIN(SEARCH({0,1,2,3,4,5,6,7,8,9},N10388&amp;"0123456789"))</f>
        <v>3</v>
      </c>
      <c r="P10388" s="409" t="str">
        <f t="shared" ref="P10388:P10399" si="248">RIGHT(N10388, LEN(N10388)-O10388+1)</f>
        <v>1</v>
      </c>
      <c r="Q10388" s="471">
        <v>1</v>
      </c>
      <c r="R10388" s="407">
        <v>1</v>
      </c>
      <c r="S10388" s="3" t="s">
        <v>3</v>
      </c>
      <c r="T10388" s="3" t="s">
        <v>44</v>
      </c>
      <c r="U10388" s="3" t="s">
        <v>72</v>
      </c>
      <c r="V10388" s="6" t="s">
        <v>72</v>
      </c>
      <c r="X10388" s="3" t="s">
        <v>1886</v>
      </c>
      <c r="AA10388" s="18">
        <v>45.29535516</v>
      </c>
      <c r="AB10388" s="18">
        <v>-123.1696701</v>
      </c>
      <c r="AC10388" s="3" t="s">
        <v>45</v>
      </c>
      <c r="AG10388" s="3" t="s">
        <v>1658</v>
      </c>
      <c r="AH10388" s="3" t="s">
        <v>1658</v>
      </c>
      <c r="AT10388" s="3" t="s">
        <v>124</v>
      </c>
    </row>
    <row r="10389" spans="1:46" ht="30" x14ac:dyDescent="0.25">
      <c r="A10389" s="404">
        <v>43396</v>
      </c>
      <c r="B10389" s="5">
        <v>6606</v>
      </c>
      <c r="E10389" s="62">
        <v>4</v>
      </c>
      <c r="F10389" s="6" t="s">
        <v>114</v>
      </c>
      <c r="G10389" s="6">
        <v>2018</v>
      </c>
      <c r="L10389" s="6"/>
      <c r="N10389" s="6" t="s">
        <v>121</v>
      </c>
      <c r="O10389" s="4">
        <f>MIN(SEARCH({0,1,2,3,4,5,6,7,8,9},N10389&amp;"0123456789"))</f>
        <v>3</v>
      </c>
      <c r="P10389" s="409" t="str">
        <f t="shared" si="248"/>
        <v>1</v>
      </c>
      <c r="Q10389" s="471">
        <v>1</v>
      </c>
      <c r="R10389" s="407">
        <v>2</v>
      </c>
      <c r="S10389" s="3" t="s">
        <v>3</v>
      </c>
      <c r="T10389" s="3" t="s">
        <v>44</v>
      </c>
      <c r="U10389" s="3" t="s">
        <v>72</v>
      </c>
      <c r="V10389" s="6" t="s">
        <v>72</v>
      </c>
      <c r="X10389" s="3" t="s">
        <v>1886</v>
      </c>
      <c r="AA10389" s="18">
        <v>45.29535516</v>
      </c>
      <c r="AB10389" s="18">
        <v>-123.1696701</v>
      </c>
      <c r="AC10389" s="3" t="s">
        <v>45</v>
      </c>
      <c r="AG10389" s="3" t="s">
        <v>1658</v>
      </c>
      <c r="AH10389" s="3" t="s">
        <v>1658</v>
      </c>
      <c r="AT10389" s="3" t="s">
        <v>124</v>
      </c>
    </row>
    <row r="10390" spans="1:46" ht="30" x14ac:dyDescent="0.25">
      <c r="A10390" s="404">
        <v>43396</v>
      </c>
      <c r="B10390" s="5">
        <v>6608</v>
      </c>
      <c r="E10390" s="62">
        <v>4</v>
      </c>
      <c r="F10390" s="6" t="s">
        <v>114</v>
      </c>
      <c r="G10390" s="6">
        <v>2018</v>
      </c>
      <c r="L10390" s="6"/>
      <c r="N10390" s="6" t="s">
        <v>121</v>
      </c>
      <c r="O10390" s="4">
        <f>MIN(SEARCH({0,1,2,3,4,5,6,7,8,9},N10390&amp;"0123456789"))</f>
        <v>3</v>
      </c>
      <c r="P10390" s="409" t="str">
        <f t="shared" si="248"/>
        <v>1</v>
      </c>
      <c r="Q10390" s="471">
        <v>1</v>
      </c>
      <c r="R10390" s="407">
        <v>3</v>
      </c>
      <c r="S10390" s="3" t="s">
        <v>3</v>
      </c>
      <c r="T10390" s="3" t="s">
        <v>44</v>
      </c>
      <c r="U10390" s="3" t="s">
        <v>72</v>
      </c>
      <c r="V10390" s="6" t="s">
        <v>72</v>
      </c>
      <c r="X10390" s="3" t="s">
        <v>1886</v>
      </c>
      <c r="AA10390" s="18">
        <v>45.29535516</v>
      </c>
      <c r="AB10390" s="18">
        <v>-123.1696701</v>
      </c>
      <c r="AC10390" s="3" t="s">
        <v>45</v>
      </c>
      <c r="AG10390" s="3" t="s">
        <v>1658</v>
      </c>
      <c r="AH10390" s="3" t="s">
        <v>1658</v>
      </c>
      <c r="AT10390" s="3" t="s">
        <v>124</v>
      </c>
    </row>
    <row r="10391" spans="1:46" ht="30" x14ac:dyDescent="0.25">
      <c r="A10391" s="404">
        <v>43396</v>
      </c>
      <c r="B10391" s="5">
        <v>6610</v>
      </c>
      <c r="E10391" s="62">
        <v>4</v>
      </c>
      <c r="F10391" s="6" t="s">
        <v>114</v>
      </c>
      <c r="G10391" s="6">
        <v>2018</v>
      </c>
      <c r="L10391" s="6"/>
      <c r="N10391" s="6" t="s">
        <v>121</v>
      </c>
      <c r="O10391" s="4">
        <f>MIN(SEARCH({0,1,2,3,4,5,6,7,8,9},N10391&amp;"0123456789"))</f>
        <v>3</v>
      </c>
      <c r="P10391" s="409" t="str">
        <f t="shared" si="248"/>
        <v>1</v>
      </c>
      <c r="Q10391" s="471">
        <v>1</v>
      </c>
      <c r="R10391" s="407">
        <v>4</v>
      </c>
      <c r="S10391" s="3" t="s">
        <v>3</v>
      </c>
      <c r="T10391" s="3" t="s">
        <v>44</v>
      </c>
      <c r="U10391" s="3" t="s">
        <v>72</v>
      </c>
      <c r="V10391" s="6" t="s">
        <v>72</v>
      </c>
      <c r="X10391" s="3" t="s">
        <v>1886</v>
      </c>
      <c r="AA10391" s="18">
        <v>45.29535516</v>
      </c>
      <c r="AB10391" s="18">
        <v>-123.1696701</v>
      </c>
      <c r="AC10391" s="3" t="s">
        <v>45</v>
      </c>
      <c r="AG10391" s="3" t="s">
        <v>1658</v>
      </c>
      <c r="AH10391" s="3" t="s">
        <v>1658</v>
      </c>
      <c r="AT10391" s="3" t="s">
        <v>124</v>
      </c>
    </row>
    <row r="10392" spans="1:46" ht="30" x14ac:dyDescent="0.25">
      <c r="A10392" s="404">
        <v>43396</v>
      </c>
      <c r="B10392" s="5">
        <v>6612</v>
      </c>
      <c r="E10392" s="62">
        <v>4</v>
      </c>
      <c r="F10392" s="6" t="s">
        <v>114</v>
      </c>
      <c r="G10392" s="6">
        <v>2018</v>
      </c>
      <c r="L10392" s="6"/>
      <c r="N10392" s="6" t="s">
        <v>121</v>
      </c>
      <c r="O10392" s="4">
        <f>MIN(SEARCH({0,1,2,3,4,5,6,7,8,9},N10392&amp;"0123456789"))</f>
        <v>3</v>
      </c>
      <c r="P10392" s="409" t="str">
        <f t="shared" si="248"/>
        <v>1</v>
      </c>
      <c r="Q10392" s="471">
        <v>1</v>
      </c>
      <c r="R10392" s="407">
        <v>5</v>
      </c>
      <c r="S10392" s="3" t="s">
        <v>3</v>
      </c>
      <c r="T10392" s="3" t="s">
        <v>44</v>
      </c>
      <c r="U10392" s="3" t="s">
        <v>72</v>
      </c>
      <c r="V10392" s="6" t="s">
        <v>72</v>
      </c>
      <c r="X10392" s="3" t="s">
        <v>1886</v>
      </c>
      <c r="AA10392" s="18">
        <v>45.29535516</v>
      </c>
      <c r="AB10392" s="18">
        <v>-123.1696701</v>
      </c>
      <c r="AC10392" s="3" t="s">
        <v>45</v>
      </c>
      <c r="AG10392" s="3" t="s">
        <v>1658</v>
      </c>
      <c r="AH10392" s="3" t="s">
        <v>1658</v>
      </c>
      <c r="AT10392" s="3" t="s">
        <v>124</v>
      </c>
    </row>
    <row r="10393" spans="1:46" ht="30" x14ac:dyDescent="0.25">
      <c r="A10393" s="404">
        <v>43396</v>
      </c>
      <c r="B10393" s="5">
        <v>6614</v>
      </c>
      <c r="E10393" s="62">
        <v>4</v>
      </c>
      <c r="F10393" s="6" t="s">
        <v>114</v>
      </c>
      <c r="G10393" s="6">
        <v>2018</v>
      </c>
      <c r="L10393" s="6"/>
      <c r="N10393" s="6" t="s">
        <v>121</v>
      </c>
      <c r="O10393" s="4">
        <f>MIN(SEARCH({0,1,2,3,4,5,6,7,8,9},N10393&amp;"0123456789"))</f>
        <v>3</v>
      </c>
      <c r="P10393" s="409" t="str">
        <f t="shared" si="248"/>
        <v>1</v>
      </c>
      <c r="Q10393" s="471">
        <v>1</v>
      </c>
      <c r="R10393" s="407">
        <v>6</v>
      </c>
      <c r="S10393" s="3" t="s">
        <v>3</v>
      </c>
      <c r="T10393" s="3" t="s">
        <v>44</v>
      </c>
      <c r="U10393" s="3" t="s">
        <v>72</v>
      </c>
      <c r="V10393" s="6" t="s">
        <v>72</v>
      </c>
      <c r="X10393" s="3" t="s">
        <v>1886</v>
      </c>
      <c r="AA10393" s="18">
        <v>45.29535516</v>
      </c>
      <c r="AB10393" s="18">
        <v>-123.1696701</v>
      </c>
      <c r="AC10393" s="3" t="s">
        <v>45</v>
      </c>
      <c r="AG10393" s="3" t="s">
        <v>1658</v>
      </c>
      <c r="AH10393" s="3" t="s">
        <v>1658</v>
      </c>
      <c r="AT10393" s="3" t="s">
        <v>124</v>
      </c>
    </row>
    <row r="10394" spans="1:46" ht="30" x14ac:dyDescent="0.25">
      <c r="A10394" s="404">
        <v>43396</v>
      </c>
      <c r="B10394" s="5">
        <v>6616</v>
      </c>
      <c r="E10394" s="62">
        <v>5</v>
      </c>
      <c r="F10394" s="6" t="s">
        <v>114</v>
      </c>
      <c r="G10394" s="6">
        <v>2018</v>
      </c>
      <c r="L10394" s="6"/>
      <c r="N10394" s="6" t="s">
        <v>122</v>
      </c>
      <c r="O10394" s="4">
        <f>MIN(SEARCH({0,1,2,3,4,5,6,7,8,9},N10394&amp;"0123456789"))</f>
        <v>3</v>
      </c>
      <c r="P10394" s="409" t="str">
        <f t="shared" si="248"/>
        <v>2</v>
      </c>
      <c r="Q10394" s="471">
        <v>2</v>
      </c>
      <c r="R10394" s="407">
        <v>1</v>
      </c>
      <c r="S10394" s="3" t="s">
        <v>3</v>
      </c>
      <c r="T10394" s="3" t="s">
        <v>44</v>
      </c>
      <c r="U10394" s="3" t="s">
        <v>72</v>
      </c>
      <c r="V10394" s="6" t="s">
        <v>72</v>
      </c>
      <c r="X10394" s="3" t="s">
        <v>2912</v>
      </c>
      <c r="AA10394" s="18">
        <v>45.258257049999997</v>
      </c>
      <c r="AB10394" s="18">
        <v>-123.0743143</v>
      </c>
      <c r="AC10394" s="3" t="s">
        <v>45</v>
      </c>
      <c r="AE10394" s="3" t="s">
        <v>138</v>
      </c>
      <c r="AF10394" s="3" t="str">
        <f t="shared" ref="AF10394:AF10411" si="249">CONCATENATE("ex ", AE10394)</f>
        <v>ex Ribes sanguineum</v>
      </c>
      <c r="AG10394" s="3" t="s">
        <v>1658</v>
      </c>
      <c r="AH10394" s="3" t="s">
        <v>1658</v>
      </c>
      <c r="AT10394" s="3" t="s">
        <v>123</v>
      </c>
    </row>
    <row r="10395" spans="1:46" ht="30" x14ac:dyDescent="0.25">
      <c r="A10395" s="404">
        <v>43396</v>
      </c>
      <c r="B10395" s="5">
        <v>6618</v>
      </c>
      <c r="E10395" s="62">
        <v>5</v>
      </c>
      <c r="F10395" s="6" t="s">
        <v>114</v>
      </c>
      <c r="G10395" s="6">
        <v>2018</v>
      </c>
      <c r="L10395" s="6"/>
      <c r="N10395" s="6" t="s">
        <v>122</v>
      </c>
      <c r="O10395" s="4">
        <f>MIN(SEARCH({0,1,2,3,4,5,6,7,8,9},N10395&amp;"0123456789"))</f>
        <v>3</v>
      </c>
      <c r="P10395" s="409" t="str">
        <f t="shared" si="248"/>
        <v>2</v>
      </c>
      <c r="Q10395" s="471">
        <v>2</v>
      </c>
      <c r="R10395" s="407">
        <v>2</v>
      </c>
      <c r="S10395" s="3" t="s">
        <v>3</v>
      </c>
      <c r="T10395" s="3" t="s">
        <v>44</v>
      </c>
      <c r="U10395" s="3" t="s">
        <v>72</v>
      </c>
      <c r="V10395" s="6" t="s">
        <v>72</v>
      </c>
      <c r="X10395" s="3" t="s">
        <v>2912</v>
      </c>
      <c r="AA10395" s="18">
        <v>45.258257049999997</v>
      </c>
      <c r="AB10395" s="18">
        <v>-123.0743143</v>
      </c>
      <c r="AC10395" s="3" t="s">
        <v>45</v>
      </c>
      <c r="AE10395" s="3" t="s">
        <v>138</v>
      </c>
      <c r="AF10395" s="3" t="str">
        <f t="shared" si="249"/>
        <v>ex Ribes sanguineum</v>
      </c>
      <c r="AG10395" s="3" t="s">
        <v>1658</v>
      </c>
      <c r="AH10395" s="3" t="s">
        <v>1658</v>
      </c>
      <c r="AT10395" s="3" t="s">
        <v>123</v>
      </c>
    </row>
    <row r="10396" spans="1:46" x14ac:dyDescent="0.25">
      <c r="A10396" s="404">
        <v>43396</v>
      </c>
      <c r="B10396" s="5">
        <v>6620</v>
      </c>
      <c r="E10396" s="62">
        <v>5</v>
      </c>
      <c r="F10396" s="6" t="s">
        <v>114</v>
      </c>
      <c r="G10396" s="6">
        <v>2018</v>
      </c>
      <c r="L10396" s="6"/>
      <c r="N10396" s="6" t="s">
        <v>122</v>
      </c>
      <c r="O10396" s="4">
        <f>MIN(SEARCH({0,1,2,3,4,5,6,7,8,9},N10396&amp;"0123456789"))</f>
        <v>3</v>
      </c>
      <c r="P10396" s="409" t="str">
        <f t="shared" si="248"/>
        <v>2</v>
      </c>
      <c r="Q10396" s="471">
        <v>2</v>
      </c>
      <c r="R10396" s="407">
        <v>3</v>
      </c>
      <c r="S10396" s="3" t="s">
        <v>3</v>
      </c>
      <c r="T10396" s="3" t="s">
        <v>44</v>
      </c>
      <c r="U10396" s="3" t="s">
        <v>72</v>
      </c>
      <c r="V10396" s="6" t="s">
        <v>72</v>
      </c>
      <c r="X10396" s="3" t="s">
        <v>2912</v>
      </c>
      <c r="AA10396" s="18">
        <v>45.258257049999997</v>
      </c>
      <c r="AB10396" s="18">
        <v>-123.0743143</v>
      </c>
      <c r="AC10396" s="3" t="s">
        <v>45</v>
      </c>
      <c r="AE10396" s="3" t="s">
        <v>138</v>
      </c>
      <c r="AF10396" s="3" t="str">
        <f t="shared" si="249"/>
        <v>ex Ribes sanguineum</v>
      </c>
      <c r="AG10396" s="3" t="s">
        <v>1658</v>
      </c>
      <c r="AH10396" s="3" t="s">
        <v>1658</v>
      </c>
      <c r="AT10396" s="3" t="s">
        <v>123</v>
      </c>
    </row>
    <row r="10397" spans="1:46" x14ac:dyDescent="0.25">
      <c r="A10397" s="404">
        <v>43396</v>
      </c>
      <c r="B10397" s="5">
        <v>6622</v>
      </c>
      <c r="E10397" s="62">
        <v>5</v>
      </c>
      <c r="F10397" s="6" t="s">
        <v>114</v>
      </c>
      <c r="G10397" s="6">
        <v>2018</v>
      </c>
      <c r="L10397" s="6"/>
      <c r="N10397" s="6" t="s">
        <v>122</v>
      </c>
      <c r="O10397" s="4">
        <f>MIN(SEARCH({0,1,2,3,4,5,6,7,8,9},N10397&amp;"0123456789"))</f>
        <v>3</v>
      </c>
      <c r="P10397" s="409" t="str">
        <f t="shared" si="248"/>
        <v>2</v>
      </c>
      <c r="Q10397" s="471">
        <v>2</v>
      </c>
      <c r="R10397" s="407">
        <v>4</v>
      </c>
      <c r="S10397" s="3" t="s">
        <v>3</v>
      </c>
      <c r="T10397" s="3" t="s">
        <v>44</v>
      </c>
      <c r="U10397" s="3" t="s">
        <v>72</v>
      </c>
      <c r="V10397" s="6" t="s">
        <v>72</v>
      </c>
      <c r="X10397" s="3" t="s">
        <v>2912</v>
      </c>
      <c r="AA10397" s="18">
        <v>45.258257049999997</v>
      </c>
      <c r="AB10397" s="18">
        <v>-123.0743143</v>
      </c>
      <c r="AC10397" s="3" t="s">
        <v>45</v>
      </c>
      <c r="AE10397" s="3" t="s">
        <v>138</v>
      </c>
      <c r="AF10397" s="3" t="str">
        <f t="shared" si="249"/>
        <v>ex Ribes sanguineum</v>
      </c>
      <c r="AG10397" s="3" t="s">
        <v>1658</v>
      </c>
      <c r="AH10397" s="3" t="s">
        <v>1658</v>
      </c>
      <c r="AT10397" s="3" t="s">
        <v>123</v>
      </c>
    </row>
    <row r="10398" spans="1:46" x14ac:dyDescent="0.25">
      <c r="A10398" s="404">
        <v>43396</v>
      </c>
      <c r="B10398" s="5">
        <v>6624</v>
      </c>
      <c r="E10398" s="62">
        <v>5</v>
      </c>
      <c r="F10398" s="6" t="s">
        <v>114</v>
      </c>
      <c r="G10398" s="6">
        <v>2018</v>
      </c>
      <c r="L10398" s="6"/>
      <c r="N10398" s="6" t="s">
        <v>122</v>
      </c>
      <c r="O10398" s="4">
        <f>MIN(SEARCH({0,1,2,3,4,5,6,7,8,9},N10398&amp;"0123456789"))</f>
        <v>3</v>
      </c>
      <c r="P10398" s="409" t="str">
        <f t="shared" si="248"/>
        <v>2</v>
      </c>
      <c r="Q10398" s="471">
        <v>2</v>
      </c>
      <c r="R10398" s="407">
        <v>5</v>
      </c>
      <c r="S10398" s="3" t="s">
        <v>3</v>
      </c>
      <c r="T10398" s="3" t="s">
        <v>44</v>
      </c>
      <c r="U10398" s="3" t="s">
        <v>72</v>
      </c>
      <c r="V10398" s="6" t="s">
        <v>72</v>
      </c>
      <c r="X10398" s="3" t="s">
        <v>2912</v>
      </c>
      <c r="AA10398" s="18">
        <v>45.258257049999997</v>
      </c>
      <c r="AB10398" s="18">
        <v>-123.0743143</v>
      </c>
      <c r="AC10398" s="3" t="s">
        <v>45</v>
      </c>
      <c r="AE10398" s="3" t="s">
        <v>138</v>
      </c>
      <c r="AF10398" s="3" t="str">
        <f t="shared" si="249"/>
        <v>ex Ribes sanguineum</v>
      </c>
      <c r="AG10398" s="3" t="s">
        <v>1658</v>
      </c>
      <c r="AH10398" s="3" t="s">
        <v>1658</v>
      </c>
      <c r="AT10398" s="3" t="s">
        <v>123</v>
      </c>
    </row>
    <row r="10399" spans="1:46" x14ac:dyDescent="0.25">
      <c r="A10399" s="404">
        <v>43396</v>
      </c>
      <c r="B10399" s="5">
        <v>6626</v>
      </c>
      <c r="E10399" s="62">
        <v>5</v>
      </c>
      <c r="F10399" s="6" t="s">
        <v>114</v>
      </c>
      <c r="G10399" s="6">
        <v>2018</v>
      </c>
      <c r="L10399" s="6"/>
      <c r="N10399" s="6" t="s">
        <v>122</v>
      </c>
      <c r="O10399" s="4">
        <f>MIN(SEARCH({0,1,2,3,4,5,6,7,8,9},N10399&amp;"0123456789"))</f>
        <v>3</v>
      </c>
      <c r="P10399" s="409" t="str">
        <f t="shared" si="248"/>
        <v>2</v>
      </c>
      <c r="Q10399" s="471">
        <v>2</v>
      </c>
      <c r="R10399" s="407">
        <v>6</v>
      </c>
      <c r="S10399" s="3" t="s">
        <v>3</v>
      </c>
      <c r="T10399" s="3" t="s">
        <v>44</v>
      </c>
      <c r="U10399" s="3" t="s">
        <v>72</v>
      </c>
      <c r="V10399" s="6" t="s">
        <v>72</v>
      </c>
      <c r="X10399" s="3" t="s">
        <v>2912</v>
      </c>
      <c r="AA10399" s="18">
        <v>45.258257049999997</v>
      </c>
      <c r="AB10399" s="18">
        <v>-123.0743143</v>
      </c>
      <c r="AC10399" s="3" t="s">
        <v>45</v>
      </c>
      <c r="AE10399" s="3" t="s">
        <v>138</v>
      </c>
      <c r="AF10399" s="3" t="str">
        <f t="shared" si="249"/>
        <v>ex Ribes sanguineum</v>
      </c>
      <c r="AG10399" s="3" t="s">
        <v>1658</v>
      </c>
      <c r="AH10399" s="3" t="s">
        <v>1658</v>
      </c>
      <c r="AT10399" s="3" t="s">
        <v>123</v>
      </c>
    </row>
    <row r="10400" spans="1:46" x14ac:dyDescent="0.25">
      <c r="A10400" s="404">
        <v>43396</v>
      </c>
      <c r="B10400" s="5">
        <v>4903</v>
      </c>
      <c r="E10400" s="62">
        <v>27</v>
      </c>
      <c r="F10400" s="6" t="s">
        <v>42</v>
      </c>
      <c r="G10400" s="6">
        <v>2018</v>
      </c>
      <c r="L10400" s="6"/>
      <c r="N10400" s="6" t="s">
        <v>1037</v>
      </c>
      <c r="P10400" s="407">
        <v>1</v>
      </c>
      <c r="Q10400" s="407">
        <v>1</v>
      </c>
      <c r="R10400" s="407">
        <v>1</v>
      </c>
      <c r="S10400" s="3" t="s">
        <v>3</v>
      </c>
      <c r="T10400" s="3" t="s">
        <v>44</v>
      </c>
      <c r="U10400" s="3" t="s">
        <v>116</v>
      </c>
      <c r="V10400" s="3" t="s">
        <v>1918</v>
      </c>
      <c r="X10400" s="3" t="s">
        <v>1898</v>
      </c>
      <c r="AA10400" s="18">
        <v>44.05832796</v>
      </c>
      <c r="AB10400" s="18">
        <v>-123.0870559</v>
      </c>
      <c r="AC10400" s="3" t="s">
        <v>45</v>
      </c>
      <c r="AE10400" s="3" t="s">
        <v>235</v>
      </c>
      <c r="AF10400" s="3" t="str">
        <f t="shared" si="249"/>
        <v>ex Ceanothus</v>
      </c>
      <c r="AG10400" s="3" t="s">
        <v>1655</v>
      </c>
      <c r="AH10400" s="3" t="s">
        <v>1655</v>
      </c>
      <c r="AT10400" s="3" t="s">
        <v>1038</v>
      </c>
    </row>
    <row r="10401" spans="1:46" x14ac:dyDescent="0.25">
      <c r="A10401" s="404">
        <v>43396</v>
      </c>
      <c r="B10401" s="5">
        <v>4904</v>
      </c>
      <c r="E10401" s="62">
        <v>27</v>
      </c>
      <c r="F10401" s="6" t="s">
        <v>42</v>
      </c>
      <c r="G10401" s="6">
        <v>2018</v>
      </c>
      <c r="L10401" s="6"/>
      <c r="N10401" s="6" t="s">
        <v>1037</v>
      </c>
      <c r="P10401" s="407">
        <v>1</v>
      </c>
      <c r="Q10401" s="407">
        <v>1</v>
      </c>
      <c r="R10401" s="407">
        <v>2</v>
      </c>
      <c r="S10401" s="3" t="s">
        <v>3</v>
      </c>
      <c r="T10401" s="3" t="s">
        <v>44</v>
      </c>
      <c r="U10401" s="3" t="s">
        <v>116</v>
      </c>
      <c r="V10401" s="3" t="s">
        <v>1918</v>
      </c>
      <c r="X10401" s="3" t="s">
        <v>1898</v>
      </c>
      <c r="AA10401" s="18">
        <v>44.05832796</v>
      </c>
      <c r="AB10401" s="18">
        <v>-123.0870559</v>
      </c>
      <c r="AC10401" s="3" t="s">
        <v>45</v>
      </c>
      <c r="AE10401" s="3" t="s">
        <v>235</v>
      </c>
      <c r="AF10401" s="3" t="str">
        <f t="shared" si="249"/>
        <v>ex Ceanothus</v>
      </c>
      <c r="AG10401" s="3" t="s">
        <v>1655</v>
      </c>
      <c r="AH10401" s="3" t="s">
        <v>1655</v>
      </c>
      <c r="AT10401" s="3" t="s">
        <v>1038</v>
      </c>
    </row>
    <row r="10402" spans="1:46" x14ac:dyDescent="0.25">
      <c r="A10402" s="404">
        <v>43396</v>
      </c>
      <c r="B10402" s="5">
        <v>4905</v>
      </c>
      <c r="E10402" s="62">
        <v>27</v>
      </c>
      <c r="F10402" s="6" t="s">
        <v>42</v>
      </c>
      <c r="G10402" s="6">
        <v>2018</v>
      </c>
      <c r="L10402" s="6"/>
      <c r="N10402" s="6" t="s">
        <v>1037</v>
      </c>
      <c r="P10402" s="407">
        <v>1</v>
      </c>
      <c r="Q10402" s="407">
        <v>1</v>
      </c>
      <c r="R10402" s="407">
        <v>3</v>
      </c>
      <c r="S10402" s="3" t="s">
        <v>3</v>
      </c>
      <c r="T10402" s="3" t="s">
        <v>44</v>
      </c>
      <c r="U10402" s="3" t="s">
        <v>116</v>
      </c>
      <c r="V10402" s="3" t="s">
        <v>1918</v>
      </c>
      <c r="X10402" s="3" t="s">
        <v>1898</v>
      </c>
      <c r="AA10402" s="18">
        <v>44.05832796</v>
      </c>
      <c r="AB10402" s="18">
        <v>-123.0870559</v>
      </c>
      <c r="AC10402" s="3" t="s">
        <v>45</v>
      </c>
      <c r="AE10402" s="3" t="s">
        <v>235</v>
      </c>
      <c r="AF10402" s="3" t="str">
        <f t="shared" si="249"/>
        <v>ex Ceanothus</v>
      </c>
      <c r="AG10402" s="3" t="s">
        <v>1655</v>
      </c>
      <c r="AH10402" s="3" t="s">
        <v>1655</v>
      </c>
      <c r="AT10402" s="3" t="s">
        <v>1038</v>
      </c>
    </row>
    <row r="10403" spans="1:46" x14ac:dyDescent="0.25">
      <c r="A10403" s="404">
        <v>43396</v>
      </c>
      <c r="B10403" s="5">
        <v>4906</v>
      </c>
      <c r="E10403" s="62">
        <v>27</v>
      </c>
      <c r="F10403" s="6" t="s">
        <v>42</v>
      </c>
      <c r="G10403" s="6">
        <v>2018</v>
      </c>
      <c r="L10403" s="6"/>
      <c r="N10403" s="6" t="s">
        <v>1037</v>
      </c>
      <c r="P10403" s="407">
        <v>1</v>
      </c>
      <c r="Q10403" s="407">
        <v>1</v>
      </c>
      <c r="R10403" s="407">
        <v>4</v>
      </c>
      <c r="S10403" s="3" t="s">
        <v>3</v>
      </c>
      <c r="T10403" s="3" t="s">
        <v>44</v>
      </c>
      <c r="U10403" s="3" t="s">
        <v>116</v>
      </c>
      <c r="V10403" s="3" t="s">
        <v>1918</v>
      </c>
      <c r="X10403" s="3" t="s">
        <v>1898</v>
      </c>
      <c r="AA10403" s="18">
        <v>44.05832796</v>
      </c>
      <c r="AB10403" s="18">
        <v>-123.0870559</v>
      </c>
      <c r="AC10403" s="3" t="s">
        <v>45</v>
      </c>
      <c r="AE10403" s="3" t="s">
        <v>235</v>
      </c>
      <c r="AF10403" s="3" t="str">
        <f t="shared" si="249"/>
        <v>ex Ceanothus</v>
      </c>
      <c r="AG10403" s="3" t="s">
        <v>1655</v>
      </c>
      <c r="AH10403" s="3" t="s">
        <v>1655</v>
      </c>
      <c r="AT10403" s="3" t="s">
        <v>1038</v>
      </c>
    </row>
    <row r="10404" spans="1:46" x14ac:dyDescent="0.25">
      <c r="A10404" s="404">
        <v>43396</v>
      </c>
      <c r="B10404" s="5">
        <v>4907</v>
      </c>
      <c r="E10404" s="62">
        <v>27</v>
      </c>
      <c r="F10404" s="6" t="s">
        <v>42</v>
      </c>
      <c r="G10404" s="6">
        <v>2018</v>
      </c>
      <c r="L10404" s="6"/>
      <c r="N10404" s="6" t="s">
        <v>1037</v>
      </c>
      <c r="P10404" s="407">
        <v>1</v>
      </c>
      <c r="Q10404" s="407">
        <v>1</v>
      </c>
      <c r="R10404" s="407">
        <v>5</v>
      </c>
      <c r="S10404" s="3" t="s">
        <v>3</v>
      </c>
      <c r="T10404" s="3" t="s">
        <v>44</v>
      </c>
      <c r="U10404" s="3" t="s">
        <v>116</v>
      </c>
      <c r="V10404" s="3" t="s">
        <v>1918</v>
      </c>
      <c r="X10404" s="3" t="s">
        <v>1898</v>
      </c>
      <c r="AA10404" s="18">
        <v>44.05832796</v>
      </c>
      <c r="AB10404" s="18">
        <v>-123.0870559</v>
      </c>
      <c r="AC10404" s="3" t="s">
        <v>45</v>
      </c>
      <c r="AE10404" s="3" t="s">
        <v>235</v>
      </c>
      <c r="AF10404" s="3" t="str">
        <f t="shared" si="249"/>
        <v>ex Ceanothus</v>
      </c>
      <c r="AG10404" s="3" t="s">
        <v>1655</v>
      </c>
      <c r="AH10404" s="3" t="s">
        <v>1655</v>
      </c>
      <c r="AT10404" s="3" t="s">
        <v>1038</v>
      </c>
    </row>
    <row r="10405" spans="1:46" x14ac:dyDescent="0.25">
      <c r="A10405" s="404">
        <v>43396</v>
      </c>
      <c r="B10405" s="5">
        <v>4908</v>
      </c>
      <c r="E10405" s="62">
        <v>27</v>
      </c>
      <c r="F10405" s="6" t="s">
        <v>42</v>
      </c>
      <c r="G10405" s="6">
        <v>2018</v>
      </c>
      <c r="L10405" s="6"/>
      <c r="N10405" s="6" t="s">
        <v>1037</v>
      </c>
      <c r="P10405" s="407">
        <v>1</v>
      </c>
      <c r="Q10405" s="407">
        <v>1</v>
      </c>
      <c r="R10405" s="407">
        <v>6</v>
      </c>
      <c r="S10405" s="3" t="s">
        <v>3</v>
      </c>
      <c r="T10405" s="3" t="s">
        <v>44</v>
      </c>
      <c r="U10405" s="3" t="s">
        <v>116</v>
      </c>
      <c r="V10405" s="3" t="s">
        <v>1918</v>
      </c>
      <c r="X10405" s="3" t="s">
        <v>1898</v>
      </c>
      <c r="AA10405" s="18">
        <v>44.05832796</v>
      </c>
      <c r="AB10405" s="18">
        <v>-123.0870559</v>
      </c>
      <c r="AC10405" s="3" t="s">
        <v>45</v>
      </c>
      <c r="AE10405" s="3" t="s">
        <v>235</v>
      </c>
      <c r="AF10405" s="3" t="str">
        <f t="shared" si="249"/>
        <v>ex Ceanothus</v>
      </c>
      <c r="AG10405" s="3" t="s">
        <v>1655</v>
      </c>
      <c r="AH10405" s="3" t="s">
        <v>1655</v>
      </c>
      <c r="AT10405" s="3" t="s">
        <v>1038</v>
      </c>
    </row>
    <row r="10406" spans="1:46" x14ac:dyDescent="0.25">
      <c r="A10406" s="404">
        <v>43396</v>
      </c>
      <c r="B10406" s="5">
        <v>4931</v>
      </c>
      <c r="E10406" s="62">
        <v>27</v>
      </c>
      <c r="F10406" s="6" t="s">
        <v>42</v>
      </c>
      <c r="G10406" s="6">
        <v>2018</v>
      </c>
      <c r="L10406" s="6"/>
      <c r="N10406" s="6" t="s">
        <v>1039</v>
      </c>
      <c r="P10406" s="407">
        <v>2</v>
      </c>
      <c r="Q10406" s="407">
        <v>2</v>
      </c>
      <c r="R10406" s="407">
        <v>1</v>
      </c>
      <c r="S10406" s="3" t="s">
        <v>3</v>
      </c>
      <c r="T10406" s="3" t="s">
        <v>44</v>
      </c>
      <c r="U10406" s="3" t="s">
        <v>116</v>
      </c>
      <c r="V10406" s="3" t="s">
        <v>1918</v>
      </c>
      <c r="X10406" s="3" t="s">
        <v>1040</v>
      </c>
      <c r="AA10406" s="18">
        <v>44.052730150000002</v>
      </c>
      <c r="AB10406" s="18">
        <v>-123.07129740000001</v>
      </c>
      <c r="AC10406" s="3" t="s">
        <v>45</v>
      </c>
      <c r="AE10406" s="3" t="s">
        <v>440</v>
      </c>
      <c r="AF10406" s="3" t="str">
        <f t="shared" si="249"/>
        <v>ex Rubus ursinus</v>
      </c>
      <c r="AG10406" s="3" t="s">
        <v>1655</v>
      </c>
      <c r="AH10406" s="3" t="s">
        <v>1655</v>
      </c>
      <c r="AT10406" s="3" t="s">
        <v>1038</v>
      </c>
    </row>
    <row r="10407" spans="1:46" x14ac:dyDescent="0.25">
      <c r="A10407" s="404">
        <v>43396</v>
      </c>
      <c r="B10407" s="5">
        <v>4932</v>
      </c>
      <c r="E10407" s="62">
        <v>27</v>
      </c>
      <c r="F10407" s="6" t="s">
        <v>42</v>
      </c>
      <c r="G10407" s="6">
        <v>2018</v>
      </c>
      <c r="L10407" s="6"/>
      <c r="N10407" s="6" t="s">
        <v>1039</v>
      </c>
      <c r="P10407" s="407">
        <v>2</v>
      </c>
      <c r="Q10407" s="407">
        <v>2</v>
      </c>
      <c r="R10407" s="407">
        <v>2</v>
      </c>
      <c r="S10407" s="3" t="s">
        <v>3</v>
      </c>
      <c r="T10407" s="3" t="s">
        <v>44</v>
      </c>
      <c r="U10407" s="3" t="s">
        <v>116</v>
      </c>
      <c r="V10407" s="3" t="s">
        <v>1918</v>
      </c>
      <c r="X10407" s="3" t="s">
        <v>1040</v>
      </c>
      <c r="AA10407" s="18">
        <v>44.052730150000002</v>
      </c>
      <c r="AB10407" s="18">
        <v>-123.07129740000001</v>
      </c>
      <c r="AC10407" s="3" t="s">
        <v>45</v>
      </c>
      <c r="AE10407" s="3" t="s">
        <v>440</v>
      </c>
      <c r="AF10407" s="3" t="str">
        <f t="shared" si="249"/>
        <v>ex Rubus ursinus</v>
      </c>
      <c r="AG10407" s="3" t="s">
        <v>1655</v>
      </c>
      <c r="AH10407" s="3" t="s">
        <v>1655</v>
      </c>
      <c r="AT10407" s="3" t="s">
        <v>1038</v>
      </c>
    </row>
    <row r="10408" spans="1:46" x14ac:dyDescent="0.25">
      <c r="A10408" s="404">
        <v>43396</v>
      </c>
      <c r="B10408" s="5">
        <v>4933</v>
      </c>
      <c r="E10408" s="62">
        <v>27</v>
      </c>
      <c r="F10408" s="6" t="s">
        <v>42</v>
      </c>
      <c r="G10408" s="6">
        <v>2018</v>
      </c>
      <c r="L10408" s="6"/>
      <c r="N10408" s="6" t="s">
        <v>1039</v>
      </c>
      <c r="P10408" s="407">
        <v>2</v>
      </c>
      <c r="Q10408" s="407">
        <v>2</v>
      </c>
      <c r="R10408" s="407">
        <v>3</v>
      </c>
      <c r="S10408" s="3" t="s">
        <v>3</v>
      </c>
      <c r="T10408" s="3" t="s">
        <v>44</v>
      </c>
      <c r="U10408" s="3" t="s">
        <v>116</v>
      </c>
      <c r="V10408" s="3" t="s">
        <v>1918</v>
      </c>
      <c r="X10408" s="3" t="s">
        <v>1040</v>
      </c>
      <c r="AA10408" s="18">
        <v>44.052730150000002</v>
      </c>
      <c r="AB10408" s="18">
        <v>-123.07129740000001</v>
      </c>
      <c r="AC10408" s="3" t="s">
        <v>45</v>
      </c>
      <c r="AE10408" s="3" t="s">
        <v>440</v>
      </c>
      <c r="AF10408" s="3" t="str">
        <f t="shared" si="249"/>
        <v>ex Rubus ursinus</v>
      </c>
      <c r="AG10408" s="3" t="s">
        <v>1655</v>
      </c>
      <c r="AH10408" s="3" t="s">
        <v>1655</v>
      </c>
      <c r="AT10408" s="3" t="s">
        <v>1038</v>
      </c>
    </row>
    <row r="10409" spans="1:46" x14ac:dyDescent="0.25">
      <c r="A10409" s="404">
        <v>43396</v>
      </c>
      <c r="B10409" s="5">
        <v>4934</v>
      </c>
      <c r="E10409" s="62">
        <v>27</v>
      </c>
      <c r="F10409" s="6" t="s">
        <v>42</v>
      </c>
      <c r="G10409" s="6">
        <v>2018</v>
      </c>
      <c r="L10409" s="6"/>
      <c r="N10409" s="6" t="s">
        <v>1039</v>
      </c>
      <c r="P10409" s="407">
        <v>2</v>
      </c>
      <c r="Q10409" s="407">
        <v>2</v>
      </c>
      <c r="R10409" s="407">
        <v>4</v>
      </c>
      <c r="S10409" s="3" t="s">
        <v>3</v>
      </c>
      <c r="T10409" s="3" t="s">
        <v>44</v>
      </c>
      <c r="U10409" s="3" t="s">
        <v>116</v>
      </c>
      <c r="V10409" s="3" t="s">
        <v>1918</v>
      </c>
      <c r="X10409" s="3" t="s">
        <v>1040</v>
      </c>
      <c r="AA10409" s="18">
        <v>44.052730150000002</v>
      </c>
      <c r="AB10409" s="18">
        <v>-123.07129740000001</v>
      </c>
      <c r="AC10409" s="3" t="s">
        <v>45</v>
      </c>
      <c r="AE10409" s="3" t="s">
        <v>440</v>
      </c>
      <c r="AF10409" s="3" t="str">
        <f t="shared" si="249"/>
        <v>ex Rubus ursinus</v>
      </c>
      <c r="AG10409" s="3" t="s">
        <v>1655</v>
      </c>
      <c r="AH10409" s="3" t="s">
        <v>1655</v>
      </c>
      <c r="AT10409" s="3" t="s">
        <v>1038</v>
      </c>
    </row>
    <row r="10410" spans="1:46" x14ac:dyDescent="0.25">
      <c r="A10410" s="404">
        <v>43396</v>
      </c>
      <c r="B10410" s="5">
        <v>4935</v>
      </c>
      <c r="E10410" s="62">
        <v>27</v>
      </c>
      <c r="F10410" s="6" t="s">
        <v>42</v>
      </c>
      <c r="G10410" s="6">
        <v>2018</v>
      </c>
      <c r="L10410" s="6"/>
      <c r="N10410" s="6" t="s">
        <v>1039</v>
      </c>
      <c r="P10410" s="407">
        <v>2</v>
      </c>
      <c r="Q10410" s="407">
        <v>2</v>
      </c>
      <c r="R10410" s="407">
        <v>5</v>
      </c>
      <c r="S10410" s="3" t="s">
        <v>3</v>
      </c>
      <c r="T10410" s="3" t="s">
        <v>44</v>
      </c>
      <c r="U10410" s="3" t="s">
        <v>116</v>
      </c>
      <c r="V10410" s="3" t="s">
        <v>1918</v>
      </c>
      <c r="X10410" s="3" t="s">
        <v>1040</v>
      </c>
      <c r="AA10410" s="18">
        <v>44.052730150000002</v>
      </c>
      <c r="AB10410" s="18">
        <v>-123.07129740000001</v>
      </c>
      <c r="AC10410" s="3" t="s">
        <v>45</v>
      </c>
      <c r="AE10410" s="3" t="s">
        <v>440</v>
      </c>
      <c r="AF10410" s="3" t="str">
        <f t="shared" si="249"/>
        <v>ex Rubus ursinus</v>
      </c>
      <c r="AG10410" s="3" t="s">
        <v>1655</v>
      </c>
      <c r="AH10410" s="3" t="s">
        <v>1655</v>
      </c>
      <c r="AT10410" s="3" t="s">
        <v>1038</v>
      </c>
    </row>
    <row r="10411" spans="1:46" x14ac:dyDescent="0.25">
      <c r="A10411" s="404">
        <v>43396</v>
      </c>
      <c r="B10411" s="5">
        <v>4936</v>
      </c>
      <c r="E10411" s="62">
        <v>27</v>
      </c>
      <c r="F10411" s="6" t="s">
        <v>42</v>
      </c>
      <c r="G10411" s="6">
        <v>2018</v>
      </c>
      <c r="L10411" s="6"/>
      <c r="N10411" s="6" t="s">
        <v>1039</v>
      </c>
      <c r="P10411" s="407">
        <v>2</v>
      </c>
      <c r="Q10411" s="407">
        <v>2</v>
      </c>
      <c r="R10411" s="407">
        <v>6</v>
      </c>
      <c r="S10411" s="3" t="s">
        <v>3</v>
      </c>
      <c r="T10411" s="3" t="s">
        <v>44</v>
      </c>
      <c r="U10411" s="3" t="s">
        <v>116</v>
      </c>
      <c r="V10411" s="3" t="s">
        <v>1918</v>
      </c>
      <c r="X10411" s="3" t="s">
        <v>1040</v>
      </c>
      <c r="AA10411" s="18">
        <v>44.052730150000002</v>
      </c>
      <c r="AB10411" s="18">
        <v>-123.07129740000001</v>
      </c>
      <c r="AC10411" s="3" t="s">
        <v>45</v>
      </c>
      <c r="AE10411" s="3" t="s">
        <v>440</v>
      </c>
      <c r="AF10411" s="3" t="str">
        <f t="shared" si="249"/>
        <v>ex Rubus ursinus</v>
      </c>
      <c r="AG10411" s="3" t="s">
        <v>1655</v>
      </c>
      <c r="AH10411" s="3" t="s">
        <v>1655</v>
      </c>
      <c r="AT10411" s="3" t="s">
        <v>1038</v>
      </c>
    </row>
    <row r="10412" spans="1:46" x14ac:dyDescent="0.25">
      <c r="A10412" s="181">
        <v>43365</v>
      </c>
      <c r="B10412" s="5">
        <v>9624</v>
      </c>
      <c r="C10412" s="133"/>
      <c r="D10412" s="133"/>
      <c r="E10412" s="134">
        <v>26</v>
      </c>
      <c r="F10412" s="132" t="s">
        <v>42</v>
      </c>
      <c r="G10412" s="132">
        <v>2018</v>
      </c>
      <c r="H10412" s="132"/>
      <c r="I10412" s="133"/>
      <c r="J10412" s="133"/>
      <c r="K10412" s="133"/>
      <c r="L10412" s="6"/>
      <c r="M10412" s="133"/>
      <c r="N10412" s="132"/>
      <c r="O10412" s="132"/>
      <c r="P10412" s="431">
        <v>1</v>
      </c>
      <c r="Q10412" s="431"/>
      <c r="R10412" s="431">
        <v>1</v>
      </c>
      <c r="S10412" s="331" t="s">
        <v>3</v>
      </c>
      <c r="T10412" s="331" t="s">
        <v>2279</v>
      </c>
      <c r="U10412" s="331" t="s">
        <v>36</v>
      </c>
      <c r="V10412" s="314" t="s">
        <v>36</v>
      </c>
      <c r="W10412" s="133"/>
      <c r="X10412" s="133" t="s">
        <v>506</v>
      </c>
      <c r="Y10412" s="133"/>
      <c r="Z10412" s="133"/>
      <c r="AA10412" s="135">
        <v>44.560400000000001</v>
      </c>
      <c r="AB10412" s="135">
        <v>-123.2885073313</v>
      </c>
      <c r="AC10412" s="314" t="s">
        <v>45</v>
      </c>
      <c r="AD10412" s="133"/>
      <c r="AE10412" s="332" t="s">
        <v>1343</v>
      </c>
      <c r="AF10412" s="133"/>
      <c r="AG10412" s="314" t="s">
        <v>2332</v>
      </c>
      <c r="AH10412" s="314" t="s">
        <v>2332</v>
      </c>
    </row>
    <row r="10413" spans="1:46" x14ac:dyDescent="0.25">
      <c r="A10413" s="181">
        <v>43365</v>
      </c>
      <c r="B10413" s="5">
        <v>9625</v>
      </c>
      <c r="C10413" s="133"/>
      <c r="D10413" s="133"/>
      <c r="E10413" s="134">
        <v>26</v>
      </c>
      <c r="F10413" s="132" t="s">
        <v>42</v>
      </c>
      <c r="G10413" s="132">
        <v>2018</v>
      </c>
      <c r="H10413" s="132"/>
      <c r="I10413" s="133"/>
      <c r="J10413" s="133"/>
      <c r="K10413" s="133"/>
      <c r="L10413" s="6"/>
      <c r="M10413" s="133"/>
      <c r="N10413" s="132"/>
      <c r="O10413" s="132"/>
      <c r="P10413" s="431">
        <v>1</v>
      </c>
      <c r="Q10413" s="431"/>
      <c r="R10413" s="431">
        <v>2</v>
      </c>
      <c r="S10413" s="331" t="s">
        <v>3</v>
      </c>
      <c r="T10413" s="331" t="s">
        <v>2279</v>
      </c>
      <c r="U10413" s="331" t="s">
        <v>36</v>
      </c>
      <c r="V10413" s="314" t="s">
        <v>36</v>
      </c>
      <c r="W10413" s="133"/>
      <c r="X10413" s="133" t="s">
        <v>506</v>
      </c>
      <c r="Y10413" s="133"/>
      <c r="Z10413" s="133"/>
      <c r="AA10413" s="135">
        <v>44.560400000000001</v>
      </c>
      <c r="AB10413" s="135">
        <v>-123.2885073313</v>
      </c>
      <c r="AC10413" s="314" t="s">
        <v>45</v>
      </c>
      <c r="AD10413" s="133"/>
      <c r="AE10413" s="332" t="s">
        <v>1343</v>
      </c>
      <c r="AF10413" s="133"/>
      <c r="AG10413" s="314" t="s">
        <v>2332</v>
      </c>
      <c r="AH10413" s="314" t="s">
        <v>2332</v>
      </c>
    </row>
    <row r="10414" spans="1:46" x14ac:dyDescent="0.25">
      <c r="A10414" s="181">
        <v>43365</v>
      </c>
      <c r="B10414" s="5">
        <v>9626</v>
      </c>
      <c r="C10414" s="133"/>
      <c r="D10414" s="133"/>
      <c r="E10414" s="134">
        <v>26</v>
      </c>
      <c r="F10414" s="132" t="s">
        <v>42</v>
      </c>
      <c r="G10414" s="132">
        <v>2018</v>
      </c>
      <c r="H10414" s="132"/>
      <c r="I10414" s="133"/>
      <c r="J10414" s="133"/>
      <c r="K10414" s="133"/>
      <c r="L10414" s="6"/>
      <c r="M10414" s="133"/>
      <c r="N10414" s="132"/>
      <c r="O10414" s="132"/>
      <c r="P10414" s="431">
        <v>2</v>
      </c>
      <c r="Q10414" s="431"/>
      <c r="R10414" s="431">
        <v>1</v>
      </c>
      <c r="S10414" s="331" t="s">
        <v>3</v>
      </c>
      <c r="T10414" s="331" t="s">
        <v>2279</v>
      </c>
      <c r="U10414" s="331" t="s">
        <v>36</v>
      </c>
      <c r="V10414" s="314" t="s">
        <v>36</v>
      </c>
      <c r="W10414" s="133"/>
      <c r="X10414" s="133" t="s">
        <v>3350</v>
      </c>
      <c r="Y10414" s="133"/>
      <c r="Z10414" s="133"/>
      <c r="AA10414" s="135">
        <v>44.575859999999999</v>
      </c>
      <c r="AB10414" s="135">
        <v>-123.28386999999999</v>
      </c>
      <c r="AC10414" s="314" t="s">
        <v>45</v>
      </c>
      <c r="AD10414" s="133"/>
      <c r="AE10414" s="331" t="s">
        <v>235</v>
      </c>
      <c r="AF10414" s="133"/>
      <c r="AG10414" s="314" t="s">
        <v>2332</v>
      </c>
      <c r="AH10414" s="314" t="s">
        <v>2332</v>
      </c>
    </row>
    <row r="10415" spans="1:46" x14ac:dyDescent="0.25">
      <c r="A10415" s="181">
        <v>43365</v>
      </c>
      <c r="B10415" s="5">
        <v>9627</v>
      </c>
      <c r="C10415" s="133"/>
      <c r="D10415" s="133"/>
      <c r="E10415" s="134">
        <v>26</v>
      </c>
      <c r="F10415" s="132" t="s">
        <v>42</v>
      </c>
      <c r="G10415" s="132">
        <v>2018</v>
      </c>
      <c r="H10415" s="132"/>
      <c r="I10415" s="133"/>
      <c r="J10415" s="133"/>
      <c r="K10415" s="133"/>
      <c r="L10415" s="6"/>
      <c r="M10415" s="133"/>
      <c r="N10415" s="132"/>
      <c r="O10415" s="132"/>
      <c r="P10415" s="431">
        <v>2</v>
      </c>
      <c r="Q10415" s="431"/>
      <c r="R10415" s="431">
        <v>2</v>
      </c>
      <c r="S10415" s="331" t="s">
        <v>3</v>
      </c>
      <c r="T10415" s="331" t="s">
        <v>2279</v>
      </c>
      <c r="U10415" s="331" t="s">
        <v>36</v>
      </c>
      <c r="V10415" s="314" t="s">
        <v>36</v>
      </c>
      <c r="W10415" s="133"/>
      <c r="X10415" s="133" t="s">
        <v>3350</v>
      </c>
      <c r="Y10415" s="133"/>
      <c r="Z10415" s="133"/>
      <c r="AA10415" s="135">
        <v>44.575859999999999</v>
      </c>
      <c r="AB10415" s="135">
        <v>-123.28386999999999</v>
      </c>
      <c r="AC10415" s="314" t="s">
        <v>45</v>
      </c>
      <c r="AD10415" s="133"/>
      <c r="AE10415" s="331" t="s">
        <v>235</v>
      </c>
      <c r="AF10415" s="133"/>
      <c r="AG10415" s="314" t="s">
        <v>2332</v>
      </c>
      <c r="AH10415" s="314" t="s">
        <v>2332</v>
      </c>
    </row>
    <row r="10416" spans="1:46" x14ac:dyDescent="0.25">
      <c r="A10416" s="181">
        <v>43365</v>
      </c>
      <c r="B10416" s="5">
        <v>9628</v>
      </c>
      <c r="C10416" s="133"/>
      <c r="D10416" s="133"/>
      <c r="E10416" s="134">
        <v>26</v>
      </c>
      <c r="F10416" s="132" t="s">
        <v>42</v>
      </c>
      <c r="G10416" s="132">
        <v>2018</v>
      </c>
      <c r="H10416" s="132"/>
      <c r="I10416" s="133"/>
      <c r="J10416" s="133"/>
      <c r="K10416" s="133"/>
      <c r="L10416" s="6"/>
      <c r="M10416" s="133"/>
      <c r="N10416" s="132"/>
      <c r="O10416" s="132"/>
      <c r="P10416" s="431">
        <v>2</v>
      </c>
      <c r="Q10416" s="431"/>
      <c r="R10416" s="431">
        <v>3</v>
      </c>
      <c r="S10416" s="331" t="s">
        <v>3</v>
      </c>
      <c r="T10416" s="331" t="s">
        <v>2279</v>
      </c>
      <c r="U10416" s="331" t="s">
        <v>36</v>
      </c>
      <c r="V10416" s="314" t="s">
        <v>36</v>
      </c>
      <c r="W10416" s="133"/>
      <c r="X10416" s="133" t="s">
        <v>3350</v>
      </c>
      <c r="Y10416" s="133"/>
      <c r="Z10416" s="133"/>
      <c r="AA10416" s="135">
        <v>44.575859999999999</v>
      </c>
      <c r="AB10416" s="135">
        <v>-123.28386999999999</v>
      </c>
      <c r="AC10416" s="314" t="s">
        <v>45</v>
      </c>
      <c r="AD10416" s="133"/>
      <c r="AE10416" s="331" t="s">
        <v>235</v>
      </c>
      <c r="AF10416" s="133"/>
      <c r="AG10416" s="314" t="s">
        <v>2332</v>
      </c>
      <c r="AH10416" s="314" t="s">
        <v>2332</v>
      </c>
    </row>
    <row r="10417" spans="1:34" x14ac:dyDescent="0.25">
      <c r="A10417" s="181">
        <v>43365</v>
      </c>
      <c r="B10417" s="5">
        <v>9629</v>
      </c>
      <c r="C10417" s="133"/>
      <c r="D10417" s="133"/>
      <c r="E10417" s="134">
        <v>26</v>
      </c>
      <c r="F10417" s="132" t="s">
        <v>42</v>
      </c>
      <c r="G10417" s="132">
        <v>2018</v>
      </c>
      <c r="H10417" s="132"/>
      <c r="I10417" s="133"/>
      <c r="J10417" s="133"/>
      <c r="K10417" s="133"/>
      <c r="L10417" s="6"/>
      <c r="M10417" s="133"/>
      <c r="N10417" s="132"/>
      <c r="O10417" s="132"/>
      <c r="P10417" s="431">
        <v>2</v>
      </c>
      <c r="Q10417" s="431"/>
      <c r="R10417" s="431">
        <v>4</v>
      </c>
      <c r="S10417" s="331" t="s">
        <v>3</v>
      </c>
      <c r="T10417" s="331" t="s">
        <v>2279</v>
      </c>
      <c r="U10417" s="331" t="s">
        <v>36</v>
      </c>
      <c r="V10417" s="314" t="s">
        <v>36</v>
      </c>
      <c r="W10417" s="133"/>
      <c r="X10417" s="133" t="s">
        <v>3350</v>
      </c>
      <c r="Y10417" s="133"/>
      <c r="Z10417" s="133"/>
      <c r="AA10417" s="135">
        <v>44.575859999999999</v>
      </c>
      <c r="AB10417" s="135">
        <v>-123.28386999999999</v>
      </c>
      <c r="AC10417" s="314" t="s">
        <v>45</v>
      </c>
      <c r="AD10417" s="133"/>
      <c r="AE10417" s="331" t="s">
        <v>235</v>
      </c>
      <c r="AF10417" s="133"/>
      <c r="AG10417" s="314" t="s">
        <v>2332</v>
      </c>
      <c r="AH10417" s="314" t="s">
        <v>2332</v>
      </c>
    </row>
    <row r="10418" spans="1:34" x14ac:dyDescent="0.25">
      <c r="A10418" s="181">
        <v>43365</v>
      </c>
      <c r="B10418" s="5">
        <v>9630</v>
      </c>
      <c r="C10418" s="133"/>
      <c r="D10418" s="133"/>
      <c r="E10418" s="134">
        <v>26</v>
      </c>
      <c r="F10418" s="132" t="s">
        <v>42</v>
      </c>
      <c r="G10418" s="132">
        <v>2018</v>
      </c>
      <c r="H10418" s="132"/>
      <c r="I10418" s="133"/>
      <c r="J10418" s="133"/>
      <c r="K10418" s="133"/>
      <c r="L10418" s="6"/>
      <c r="M10418" s="133"/>
      <c r="N10418" s="132"/>
      <c r="O10418" s="132"/>
      <c r="P10418" s="431">
        <v>2</v>
      </c>
      <c r="Q10418" s="431"/>
      <c r="R10418" s="431">
        <v>5</v>
      </c>
      <c r="S10418" s="331" t="s">
        <v>3</v>
      </c>
      <c r="T10418" s="331" t="s">
        <v>2279</v>
      </c>
      <c r="U10418" s="331" t="s">
        <v>36</v>
      </c>
      <c r="V10418" s="314" t="s">
        <v>36</v>
      </c>
      <c r="W10418" s="133"/>
      <c r="X10418" s="133" t="s">
        <v>3350</v>
      </c>
      <c r="Y10418" s="133"/>
      <c r="Z10418" s="133"/>
      <c r="AA10418" s="135">
        <v>44.575859999999999</v>
      </c>
      <c r="AB10418" s="135">
        <v>-123.28386999999999</v>
      </c>
      <c r="AC10418" s="314" t="s">
        <v>45</v>
      </c>
      <c r="AD10418" s="133"/>
      <c r="AE10418" s="331" t="s">
        <v>235</v>
      </c>
      <c r="AF10418" s="133"/>
      <c r="AG10418" s="314" t="s">
        <v>2332</v>
      </c>
      <c r="AH10418" s="314" t="s">
        <v>2332</v>
      </c>
    </row>
    <row r="10419" spans="1:34" x14ac:dyDescent="0.25">
      <c r="A10419" s="181">
        <v>43365</v>
      </c>
      <c r="B10419" s="5">
        <v>9631</v>
      </c>
      <c r="C10419" s="133"/>
      <c r="D10419" s="133"/>
      <c r="E10419" s="134">
        <v>26</v>
      </c>
      <c r="F10419" s="132" t="s">
        <v>42</v>
      </c>
      <c r="G10419" s="132">
        <v>2018</v>
      </c>
      <c r="H10419" s="132"/>
      <c r="I10419" s="133"/>
      <c r="J10419" s="133"/>
      <c r="K10419" s="133"/>
      <c r="L10419" s="6"/>
      <c r="M10419" s="133"/>
      <c r="N10419" s="132"/>
      <c r="O10419" s="132"/>
      <c r="P10419" s="431">
        <v>2</v>
      </c>
      <c r="Q10419" s="431"/>
      <c r="R10419" s="431">
        <v>6</v>
      </c>
      <c r="S10419" s="331" t="s">
        <v>3</v>
      </c>
      <c r="T10419" s="331" t="s">
        <v>2279</v>
      </c>
      <c r="U10419" s="331" t="s">
        <v>36</v>
      </c>
      <c r="V10419" s="314" t="s">
        <v>36</v>
      </c>
      <c r="W10419" s="133"/>
      <c r="X10419" s="133" t="s">
        <v>3350</v>
      </c>
      <c r="Y10419" s="133"/>
      <c r="Z10419" s="133"/>
      <c r="AA10419" s="135">
        <v>44.575859999999999</v>
      </c>
      <c r="AB10419" s="135">
        <v>-123.28386999999999</v>
      </c>
      <c r="AC10419" s="314" t="s">
        <v>45</v>
      </c>
      <c r="AD10419" s="133"/>
      <c r="AE10419" s="331" t="s">
        <v>235</v>
      </c>
      <c r="AF10419" s="133"/>
      <c r="AG10419" s="314" t="s">
        <v>2332</v>
      </c>
      <c r="AH10419" s="314" t="s">
        <v>2332</v>
      </c>
    </row>
    <row r="10420" spans="1:34" x14ac:dyDescent="0.25">
      <c r="A10420" s="181">
        <v>43365</v>
      </c>
      <c r="B10420" s="5">
        <v>9632</v>
      </c>
      <c r="C10420" s="133"/>
      <c r="D10420" s="133"/>
      <c r="E10420" s="134">
        <v>26</v>
      </c>
      <c r="F10420" s="132" t="s">
        <v>42</v>
      </c>
      <c r="G10420" s="132">
        <v>2018</v>
      </c>
      <c r="H10420" s="132"/>
      <c r="I10420" s="133"/>
      <c r="J10420" s="133"/>
      <c r="K10420" s="133"/>
      <c r="L10420" s="6"/>
      <c r="M10420" s="133"/>
      <c r="N10420" s="132"/>
      <c r="O10420" s="132"/>
      <c r="P10420" s="431">
        <v>3</v>
      </c>
      <c r="Q10420" s="431"/>
      <c r="R10420" s="431">
        <v>1</v>
      </c>
      <c r="S10420" s="331" t="s">
        <v>3</v>
      </c>
      <c r="T10420" s="331" t="s">
        <v>2279</v>
      </c>
      <c r="U10420" s="331" t="s">
        <v>36</v>
      </c>
      <c r="V10420" s="314" t="s">
        <v>36</v>
      </c>
      <c r="W10420" s="133"/>
      <c r="X10420" s="133" t="s">
        <v>506</v>
      </c>
      <c r="Y10420" s="133"/>
      <c r="Z10420" s="133"/>
      <c r="AA10420" s="135">
        <v>44.560400000000001</v>
      </c>
      <c r="AB10420" s="135">
        <v>-123.2885073313</v>
      </c>
      <c r="AC10420" s="314" t="s">
        <v>45</v>
      </c>
      <c r="AD10420" s="133"/>
      <c r="AE10420" s="332" t="s">
        <v>904</v>
      </c>
      <c r="AF10420" s="133"/>
      <c r="AG10420" s="314" t="s">
        <v>2332</v>
      </c>
      <c r="AH10420" s="314" t="s">
        <v>2332</v>
      </c>
    </row>
    <row r="10421" spans="1:34" x14ac:dyDescent="0.25">
      <c r="A10421" s="181">
        <v>43365</v>
      </c>
      <c r="B10421" s="5">
        <v>9633</v>
      </c>
      <c r="C10421" s="133"/>
      <c r="D10421" s="133"/>
      <c r="E10421" s="134">
        <v>26</v>
      </c>
      <c r="F10421" s="132" t="s">
        <v>42</v>
      </c>
      <c r="G10421" s="132">
        <v>2018</v>
      </c>
      <c r="H10421" s="132"/>
      <c r="I10421" s="133"/>
      <c r="J10421" s="133"/>
      <c r="K10421" s="133"/>
      <c r="L10421" s="6"/>
      <c r="M10421" s="133"/>
      <c r="N10421" s="132"/>
      <c r="O10421" s="132"/>
      <c r="P10421" s="431">
        <v>3</v>
      </c>
      <c r="Q10421" s="431"/>
      <c r="R10421" s="431">
        <v>2</v>
      </c>
      <c r="S10421" s="331" t="s">
        <v>3</v>
      </c>
      <c r="T10421" s="331" t="s">
        <v>2279</v>
      </c>
      <c r="U10421" s="331" t="s">
        <v>36</v>
      </c>
      <c r="V10421" s="314" t="s">
        <v>36</v>
      </c>
      <c r="W10421" s="133"/>
      <c r="X10421" s="133" t="s">
        <v>506</v>
      </c>
      <c r="Y10421" s="133"/>
      <c r="Z10421" s="133"/>
      <c r="AA10421" s="135">
        <v>44.560400000000001</v>
      </c>
      <c r="AB10421" s="135">
        <v>-123.2885073313</v>
      </c>
      <c r="AC10421" s="314" t="s">
        <v>45</v>
      </c>
      <c r="AD10421" s="133"/>
      <c r="AE10421" s="332" t="s">
        <v>904</v>
      </c>
      <c r="AF10421" s="133"/>
      <c r="AG10421" s="314" t="s">
        <v>2332</v>
      </c>
      <c r="AH10421" s="314" t="s">
        <v>2332</v>
      </c>
    </row>
    <row r="10422" spans="1:34" x14ac:dyDescent="0.25">
      <c r="A10422" s="181">
        <v>43365</v>
      </c>
      <c r="B10422" s="5">
        <v>9634</v>
      </c>
      <c r="C10422" s="133"/>
      <c r="D10422" s="133"/>
      <c r="E10422" s="134">
        <v>28</v>
      </c>
      <c r="F10422" s="132" t="s">
        <v>1518</v>
      </c>
      <c r="G10422" s="132">
        <v>2018</v>
      </c>
      <c r="H10422" s="132"/>
      <c r="I10422" s="133"/>
      <c r="J10422" s="133"/>
      <c r="K10422" s="133"/>
      <c r="L10422" s="6"/>
      <c r="M10422" s="133"/>
      <c r="N10422" s="132"/>
      <c r="O10422" s="132"/>
      <c r="P10422" s="431">
        <v>4</v>
      </c>
      <c r="Q10422" s="431"/>
      <c r="R10422" s="431">
        <v>1</v>
      </c>
      <c r="S10422" s="331" t="s">
        <v>3</v>
      </c>
      <c r="T10422" s="331" t="s">
        <v>2279</v>
      </c>
      <c r="U10422" s="331" t="s">
        <v>36</v>
      </c>
      <c r="V10422" s="314" t="s">
        <v>36</v>
      </c>
      <c r="W10422" s="133"/>
      <c r="X10422" s="133" t="s">
        <v>506</v>
      </c>
      <c r="Y10422" s="133"/>
      <c r="Z10422" s="133"/>
      <c r="AA10422" s="135">
        <v>44.560400000000001</v>
      </c>
      <c r="AB10422" s="135">
        <v>-123.2885073313</v>
      </c>
      <c r="AC10422" s="314" t="s">
        <v>45</v>
      </c>
      <c r="AD10422" s="133"/>
      <c r="AE10422" s="331" t="s">
        <v>2333</v>
      </c>
      <c r="AF10422" s="133"/>
      <c r="AG10422" s="314" t="s">
        <v>2332</v>
      </c>
      <c r="AH10422" s="314" t="s">
        <v>2332</v>
      </c>
    </row>
    <row r="10423" spans="1:34" x14ac:dyDescent="0.25">
      <c r="A10423" s="181">
        <v>43365</v>
      </c>
      <c r="B10423" s="5">
        <v>9635</v>
      </c>
      <c r="C10423" s="133"/>
      <c r="D10423" s="133"/>
      <c r="E10423" s="134">
        <v>28</v>
      </c>
      <c r="F10423" s="132" t="s">
        <v>1518</v>
      </c>
      <c r="G10423" s="132">
        <v>2018</v>
      </c>
      <c r="H10423" s="132"/>
      <c r="I10423" s="133"/>
      <c r="J10423" s="133"/>
      <c r="K10423" s="133"/>
      <c r="L10423" s="6"/>
      <c r="M10423" s="133"/>
      <c r="N10423" s="132"/>
      <c r="O10423" s="132"/>
      <c r="P10423" s="431">
        <v>4</v>
      </c>
      <c r="Q10423" s="431"/>
      <c r="R10423" s="431">
        <v>2</v>
      </c>
      <c r="S10423" s="331" t="s">
        <v>3</v>
      </c>
      <c r="T10423" s="331" t="s">
        <v>2279</v>
      </c>
      <c r="U10423" s="331" t="s">
        <v>36</v>
      </c>
      <c r="V10423" s="314" t="s">
        <v>36</v>
      </c>
      <c r="W10423" s="133"/>
      <c r="X10423" s="133" t="s">
        <v>506</v>
      </c>
      <c r="Y10423" s="133"/>
      <c r="Z10423" s="133"/>
      <c r="AA10423" s="135">
        <v>44.560400000000001</v>
      </c>
      <c r="AB10423" s="135">
        <v>-123.2885073313</v>
      </c>
      <c r="AC10423" s="314" t="s">
        <v>45</v>
      </c>
      <c r="AD10423" s="133"/>
      <c r="AE10423" s="331" t="s">
        <v>2333</v>
      </c>
      <c r="AF10423" s="133"/>
      <c r="AG10423" s="314" t="s">
        <v>2332</v>
      </c>
      <c r="AH10423" s="314" t="s">
        <v>2332</v>
      </c>
    </row>
    <row r="10424" spans="1:34" x14ac:dyDescent="0.25">
      <c r="A10424" s="181">
        <v>43365</v>
      </c>
      <c r="B10424" s="5">
        <v>9636</v>
      </c>
      <c r="C10424" s="133"/>
      <c r="D10424" s="133"/>
      <c r="E10424" s="134">
        <v>28</v>
      </c>
      <c r="F10424" s="132" t="s">
        <v>1518</v>
      </c>
      <c r="G10424" s="132">
        <v>2018</v>
      </c>
      <c r="H10424" s="132"/>
      <c r="I10424" s="133"/>
      <c r="J10424" s="133"/>
      <c r="K10424" s="133"/>
      <c r="L10424" s="6"/>
      <c r="M10424" s="133"/>
      <c r="N10424" s="132"/>
      <c r="O10424" s="132"/>
      <c r="P10424" s="431">
        <v>4</v>
      </c>
      <c r="Q10424" s="431"/>
      <c r="R10424" s="431">
        <v>3</v>
      </c>
      <c r="S10424" s="331" t="s">
        <v>3</v>
      </c>
      <c r="T10424" s="331" t="s">
        <v>2279</v>
      </c>
      <c r="U10424" s="331" t="s">
        <v>36</v>
      </c>
      <c r="V10424" s="314" t="s">
        <v>36</v>
      </c>
      <c r="W10424" s="133"/>
      <c r="X10424" s="133" t="s">
        <v>506</v>
      </c>
      <c r="Y10424" s="133"/>
      <c r="Z10424" s="133"/>
      <c r="AA10424" s="135">
        <v>44.560400000000001</v>
      </c>
      <c r="AB10424" s="135">
        <v>-123.2885073313</v>
      </c>
      <c r="AC10424" s="314" t="s">
        <v>45</v>
      </c>
      <c r="AD10424" s="133"/>
      <c r="AE10424" s="331" t="s">
        <v>2333</v>
      </c>
      <c r="AF10424" s="133"/>
      <c r="AG10424" s="314" t="s">
        <v>2332</v>
      </c>
      <c r="AH10424" s="314" t="s">
        <v>2332</v>
      </c>
    </row>
    <row r="10425" spans="1:34" x14ac:dyDescent="0.25">
      <c r="A10425" s="181">
        <v>43365</v>
      </c>
      <c r="B10425" s="5">
        <v>9637</v>
      </c>
      <c r="C10425" s="133"/>
      <c r="D10425" s="133"/>
      <c r="E10425" s="134">
        <v>28</v>
      </c>
      <c r="F10425" s="132" t="s">
        <v>1518</v>
      </c>
      <c r="G10425" s="132">
        <v>2018</v>
      </c>
      <c r="H10425" s="132"/>
      <c r="I10425" s="133"/>
      <c r="J10425" s="133"/>
      <c r="K10425" s="133"/>
      <c r="L10425" s="6"/>
      <c r="M10425" s="133"/>
      <c r="N10425" s="132"/>
      <c r="O10425" s="132"/>
      <c r="P10425" s="431">
        <v>5</v>
      </c>
      <c r="Q10425" s="431"/>
      <c r="R10425" s="431">
        <v>1</v>
      </c>
      <c r="S10425" s="331" t="s">
        <v>3</v>
      </c>
      <c r="T10425" s="331" t="s">
        <v>2279</v>
      </c>
      <c r="U10425" s="331" t="s">
        <v>36</v>
      </c>
      <c r="V10425" s="314" t="s">
        <v>36</v>
      </c>
      <c r="W10425" s="133"/>
      <c r="X10425" s="133" t="s">
        <v>506</v>
      </c>
      <c r="Y10425" s="133"/>
      <c r="Z10425" s="133"/>
      <c r="AA10425" s="135">
        <v>44.560400000000001</v>
      </c>
      <c r="AB10425" s="135">
        <v>-123.2885073313</v>
      </c>
      <c r="AC10425" s="314" t="s">
        <v>45</v>
      </c>
      <c r="AD10425" s="133"/>
      <c r="AE10425" s="333" t="s">
        <v>2334</v>
      </c>
      <c r="AF10425" s="133"/>
      <c r="AG10425" s="314" t="s">
        <v>2332</v>
      </c>
      <c r="AH10425" s="314" t="s">
        <v>2332</v>
      </c>
    </row>
    <row r="10426" spans="1:34" x14ac:dyDescent="0.25">
      <c r="A10426" s="181">
        <v>43365</v>
      </c>
      <c r="B10426" s="5">
        <v>9638</v>
      </c>
      <c r="C10426" s="133"/>
      <c r="D10426" s="133"/>
      <c r="E10426" s="134">
        <v>28</v>
      </c>
      <c r="F10426" s="132" t="s">
        <v>1518</v>
      </c>
      <c r="G10426" s="132">
        <v>2018</v>
      </c>
      <c r="H10426" s="132"/>
      <c r="I10426" s="133"/>
      <c r="J10426" s="133"/>
      <c r="K10426" s="133"/>
      <c r="L10426" s="6"/>
      <c r="M10426" s="133"/>
      <c r="N10426" s="132"/>
      <c r="O10426" s="132"/>
      <c r="P10426" s="431">
        <v>6</v>
      </c>
      <c r="Q10426" s="431"/>
      <c r="R10426" s="431">
        <v>1</v>
      </c>
      <c r="S10426" s="331" t="s">
        <v>3</v>
      </c>
      <c r="T10426" s="331" t="s">
        <v>2279</v>
      </c>
      <c r="U10426" s="331" t="s">
        <v>36</v>
      </c>
      <c r="V10426" s="314" t="s">
        <v>36</v>
      </c>
      <c r="W10426" s="133"/>
      <c r="X10426" s="133" t="s">
        <v>506</v>
      </c>
      <c r="Y10426" s="133"/>
      <c r="Z10426" s="133"/>
      <c r="AA10426" s="135">
        <v>44.560400000000001</v>
      </c>
      <c r="AB10426" s="135">
        <v>-123.2885073313</v>
      </c>
      <c r="AC10426" s="314" t="s">
        <v>45</v>
      </c>
      <c r="AD10426" s="133"/>
      <c r="AE10426" s="331" t="s">
        <v>2333</v>
      </c>
      <c r="AF10426" s="133"/>
      <c r="AG10426" s="314" t="s">
        <v>2332</v>
      </c>
      <c r="AH10426" s="314" t="s">
        <v>2332</v>
      </c>
    </row>
    <row r="10427" spans="1:34" x14ac:dyDescent="0.25">
      <c r="A10427" s="181">
        <v>43365</v>
      </c>
      <c r="B10427" s="5">
        <v>9639</v>
      </c>
      <c r="C10427" s="133"/>
      <c r="D10427" s="133"/>
      <c r="E10427" s="134">
        <v>28</v>
      </c>
      <c r="F10427" s="132" t="s">
        <v>1518</v>
      </c>
      <c r="G10427" s="132">
        <v>2018</v>
      </c>
      <c r="H10427" s="132"/>
      <c r="I10427" s="133"/>
      <c r="J10427" s="133"/>
      <c r="K10427" s="133"/>
      <c r="L10427" s="6"/>
      <c r="M10427" s="133"/>
      <c r="N10427" s="132"/>
      <c r="O10427" s="132"/>
      <c r="P10427" s="431">
        <v>7</v>
      </c>
      <c r="Q10427" s="431"/>
      <c r="R10427" s="431">
        <v>1</v>
      </c>
      <c r="S10427" s="331" t="s">
        <v>3</v>
      </c>
      <c r="T10427" s="331" t="s">
        <v>2279</v>
      </c>
      <c r="U10427" s="331" t="s">
        <v>36</v>
      </c>
      <c r="V10427" s="314" t="s">
        <v>36</v>
      </c>
      <c r="W10427" s="133"/>
      <c r="X10427" s="133" t="s">
        <v>506</v>
      </c>
      <c r="Y10427" s="133"/>
      <c r="Z10427" s="133"/>
      <c r="AA10427" s="135">
        <v>44.560400000000001</v>
      </c>
      <c r="AB10427" s="135">
        <v>-123.2885073313</v>
      </c>
      <c r="AC10427" s="314" t="s">
        <v>45</v>
      </c>
      <c r="AD10427" s="133"/>
      <c r="AE10427" s="182" t="s">
        <v>2335</v>
      </c>
      <c r="AF10427" s="133"/>
      <c r="AG10427" s="314" t="s">
        <v>2332</v>
      </c>
      <c r="AH10427" s="314" t="s">
        <v>2332</v>
      </c>
    </row>
    <row r="10428" spans="1:34" x14ac:dyDescent="0.25">
      <c r="A10428" s="181">
        <v>43365</v>
      </c>
      <c r="B10428" s="5">
        <v>9640</v>
      </c>
      <c r="C10428" s="133"/>
      <c r="D10428" s="133"/>
      <c r="E10428" s="134">
        <v>17</v>
      </c>
      <c r="F10428" s="132" t="s">
        <v>1793</v>
      </c>
      <c r="G10428" s="132">
        <v>2018</v>
      </c>
      <c r="H10428" s="132"/>
      <c r="I10428" s="133"/>
      <c r="J10428" s="133"/>
      <c r="K10428" s="133"/>
      <c r="L10428" s="6"/>
      <c r="M10428" s="133"/>
      <c r="N10428" s="132"/>
      <c r="O10428" s="132"/>
      <c r="P10428" s="431">
        <v>8</v>
      </c>
      <c r="Q10428" s="431"/>
      <c r="R10428" s="431">
        <v>1</v>
      </c>
      <c r="S10428" s="331" t="s">
        <v>3</v>
      </c>
      <c r="T10428" s="331" t="s">
        <v>2279</v>
      </c>
      <c r="U10428" s="331" t="s">
        <v>36</v>
      </c>
      <c r="V10428" s="314" t="s">
        <v>36</v>
      </c>
      <c r="W10428" s="133"/>
      <c r="X10428" s="133" t="s">
        <v>506</v>
      </c>
      <c r="Y10428" s="133"/>
      <c r="Z10428" s="133"/>
      <c r="AA10428" s="135">
        <v>44.560400000000001</v>
      </c>
      <c r="AB10428" s="135">
        <v>-123.2885073313</v>
      </c>
      <c r="AC10428" s="314" t="s">
        <v>45</v>
      </c>
      <c r="AD10428" s="133"/>
      <c r="AE10428" s="332" t="s">
        <v>1808</v>
      </c>
      <c r="AF10428" s="133"/>
      <c r="AG10428" s="314" t="s">
        <v>2332</v>
      </c>
      <c r="AH10428" s="314" t="s">
        <v>2332</v>
      </c>
    </row>
    <row r="10429" spans="1:34" x14ac:dyDescent="0.25">
      <c r="A10429" s="181">
        <v>43365</v>
      </c>
      <c r="B10429" s="5">
        <v>9641</v>
      </c>
      <c r="C10429" s="133"/>
      <c r="D10429" s="133"/>
      <c r="E10429" s="134">
        <v>17</v>
      </c>
      <c r="F10429" s="132" t="s">
        <v>1793</v>
      </c>
      <c r="G10429" s="132">
        <v>2018</v>
      </c>
      <c r="H10429" s="132"/>
      <c r="I10429" s="133"/>
      <c r="J10429" s="133"/>
      <c r="K10429" s="133"/>
      <c r="L10429" s="6"/>
      <c r="M10429" s="133"/>
      <c r="N10429" s="132"/>
      <c r="O10429" s="132"/>
      <c r="P10429" s="431">
        <v>8</v>
      </c>
      <c r="Q10429" s="431"/>
      <c r="R10429" s="431">
        <v>2</v>
      </c>
      <c r="S10429" s="331" t="s">
        <v>3</v>
      </c>
      <c r="T10429" s="331" t="s">
        <v>2279</v>
      </c>
      <c r="U10429" s="331" t="s">
        <v>36</v>
      </c>
      <c r="V10429" s="314" t="s">
        <v>36</v>
      </c>
      <c r="W10429" s="133"/>
      <c r="X10429" s="133" t="s">
        <v>506</v>
      </c>
      <c r="Y10429" s="133"/>
      <c r="Z10429" s="133"/>
      <c r="AA10429" s="135">
        <v>44.560400000000001</v>
      </c>
      <c r="AB10429" s="135">
        <v>-123.2885073313</v>
      </c>
      <c r="AC10429" s="314" t="s">
        <v>45</v>
      </c>
      <c r="AD10429" s="133"/>
      <c r="AE10429" s="332" t="s">
        <v>1808</v>
      </c>
      <c r="AF10429" s="133"/>
      <c r="AG10429" s="314" t="s">
        <v>2332</v>
      </c>
      <c r="AH10429" s="314" t="s">
        <v>2332</v>
      </c>
    </row>
    <row r="10430" spans="1:34" x14ac:dyDescent="0.25">
      <c r="A10430" s="181">
        <v>43365</v>
      </c>
      <c r="B10430" s="5">
        <v>9642</v>
      </c>
      <c r="C10430" s="133"/>
      <c r="D10430" s="133"/>
      <c r="E10430" s="134">
        <v>26</v>
      </c>
      <c r="F10430" s="132" t="s">
        <v>1793</v>
      </c>
      <c r="G10430" s="132">
        <v>2018</v>
      </c>
      <c r="H10430" s="132"/>
      <c r="I10430" s="133"/>
      <c r="J10430" s="133"/>
      <c r="K10430" s="133"/>
      <c r="L10430" s="6"/>
      <c r="M10430" s="133"/>
      <c r="N10430" s="132"/>
      <c r="O10430" s="132"/>
      <c r="P10430" s="431">
        <v>9</v>
      </c>
      <c r="Q10430" s="431"/>
      <c r="R10430" s="431">
        <v>1</v>
      </c>
      <c r="S10430" s="331" t="s">
        <v>3</v>
      </c>
      <c r="T10430" s="331" t="s">
        <v>2279</v>
      </c>
      <c r="U10430" s="331" t="s">
        <v>36</v>
      </c>
      <c r="V10430" s="314" t="s">
        <v>36</v>
      </c>
      <c r="W10430" s="133"/>
      <c r="X10430" s="133" t="s">
        <v>3351</v>
      </c>
      <c r="Y10430" s="133"/>
      <c r="Z10430" s="133"/>
      <c r="AA10430" s="135">
        <v>44.565184000000002</v>
      </c>
      <c r="AB10430" s="135">
        <v>-123.240365</v>
      </c>
      <c r="AC10430" s="314" t="s">
        <v>45</v>
      </c>
      <c r="AD10430" s="133"/>
      <c r="AE10430" s="133" t="s">
        <v>2333</v>
      </c>
      <c r="AF10430" s="133"/>
      <c r="AG10430" s="314" t="s">
        <v>2332</v>
      </c>
      <c r="AH10430" s="314" t="s">
        <v>2332</v>
      </c>
    </row>
    <row r="10431" spans="1:34" x14ac:dyDescent="0.25">
      <c r="A10431" s="181">
        <v>43365</v>
      </c>
      <c r="B10431" s="5">
        <v>9643</v>
      </c>
      <c r="C10431" s="133"/>
      <c r="D10431" s="133"/>
      <c r="E10431" s="134">
        <v>25</v>
      </c>
      <c r="F10431" s="132" t="s">
        <v>1793</v>
      </c>
      <c r="G10431" s="132">
        <v>2018</v>
      </c>
      <c r="H10431" s="132"/>
      <c r="I10431" s="133"/>
      <c r="J10431" s="133"/>
      <c r="K10431" s="133"/>
      <c r="L10431" s="6"/>
      <c r="M10431" s="133"/>
      <c r="N10431" s="132"/>
      <c r="O10431" s="132"/>
      <c r="P10431" s="431">
        <v>10</v>
      </c>
      <c r="Q10431" s="431"/>
      <c r="R10431" s="431">
        <v>1</v>
      </c>
      <c r="S10431" s="331" t="s">
        <v>3</v>
      </c>
      <c r="T10431" s="331" t="s">
        <v>2279</v>
      </c>
      <c r="U10431" s="331" t="s">
        <v>36</v>
      </c>
      <c r="V10431" s="314" t="s">
        <v>36</v>
      </c>
      <c r="W10431" s="133"/>
      <c r="X10431" s="133" t="s">
        <v>506</v>
      </c>
      <c r="Y10431" s="133"/>
      <c r="Z10431" s="133"/>
      <c r="AA10431" s="135">
        <v>44.560400000000001</v>
      </c>
      <c r="AB10431" s="135">
        <v>-123.2885073313</v>
      </c>
      <c r="AC10431" s="314" t="s">
        <v>45</v>
      </c>
      <c r="AD10431" s="133"/>
      <c r="AE10431" s="133" t="s">
        <v>2333</v>
      </c>
      <c r="AF10431" s="133"/>
      <c r="AG10431" s="314" t="s">
        <v>2332</v>
      </c>
      <c r="AH10431" s="314" t="s">
        <v>2332</v>
      </c>
    </row>
    <row r="10432" spans="1:34" x14ac:dyDescent="0.25">
      <c r="A10432" s="181">
        <v>43365</v>
      </c>
      <c r="B10432" s="5">
        <v>9644</v>
      </c>
      <c r="C10432" s="133"/>
      <c r="D10432" s="133"/>
      <c r="E10432" s="134">
        <v>26</v>
      </c>
      <c r="F10432" s="132" t="s">
        <v>1793</v>
      </c>
      <c r="G10432" s="132">
        <v>2018</v>
      </c>
      <c r="H10432" s="132"/>
      <c r="I10432" s="133"/>
      <c r="J10432" s="133"/>
      <c r="K10432" s="133"/>
      <c r="L10432" s="6"/>
      <c r="M10432" s="133"/>
      <c r="N10432" s="132"/>
      <c r="O10432" s="132"/>
      <c r="P10432" s="431">
        <v>11</v>
      </c>
      <c r="Q10432" s="431"/>
      <c r="R10432" s="431">
        <v>1</v>
      </c>
      <c r="S10432" s="331" t="s">
        <v>3</v>
      </c>
      <c r="T10432" s="331" t="s">
        <v>2279</v>
      </c>
      <c r="U10432" s="331" t="s">
        <v>36</v>
      </c>
      <c r="V10432" s="314" t="s">
        <v>36</v>
      </c>
      <c r="W10432" s="133"/>
      <c r="X10432" s="133" t="s">
        <v>3351</v>
      </c>
      <c r="Y10432" s="133"/>
      <c r="Z10432" s="133"/>
      <c r="AA10432" s="135">
        <v>44.565184000000002</v>
      </c>
      <c r="AB10432" s="135">
        <v>-123.240365</v>
      </c>
      <c r="AC10432" s="314" t="s">
        <v>45</v>
      </c>
      <c r="AD10432" s="133"/>
      <c r="AE10432" s="332" t="s">
        <v>2336</v>
      </c>
      <c r="AF10432" s="133"/>
      <c r="AG10432" s="314" t="s">
        <v>2332</v>
      </c>
      <c r="AH10432" s="314" t="s">
        <v>2332</v>
      </c>
    </row>
    <row r="10433" spans="1:55" x14ac:dyDescent="0.25">
      <c r="A10433" s="181">
        <v>43365</v>
      </c>
      <c r="B10433" s="5">
        <v>9645</v>
      </c>
      <c r="C10433" s="133"/>
      <c r="D10433" s="133"/>
      <c r="E10433" s="134">
        <v>26</v>
      </c>
      <c r="F10433" s="132" t="s">
        <v>1793</v>
      </c>
      <c r="G10433" s="132">
        <v>2018</v>
      </c>
      <c r="H10433" s="132"/>
      <c r="I10433" s="133"/>
      <c r="J10433" s="133"/>
      <c r="K10433" s="133"/>
      <c r="L10433" s="6"/>
      <c r="M10433" s="133"/>
      <c r="N10433" s="132"/>
      <c r="O10433" s="132"/>
      <c r="P10433" s="431">
        <v>12</v>
      </c>
      <c r="Q10433" s="431"/>
      <c r="R10433" s="431">
        <v>1</v>
      </c>
      <c r="S10433" s="331" t="s">
        <v>3</v>
      </c>
      <c r="T10433" s="331" t="s">
        <v>2279</v>
      </c>
      <c r="U10433" s="331" t="s">
        <v>36</v>
      </c>
      <c r="V10433" s="314" t="s">
        <v>36</v>
      </c>
      <c r="W10433" s="133"/>
      <c r="X10433" s="133" t="s">
        <v>506</v>
      </c>
      <c r="Y10433" s="133"/>
      <c r="Z10433" s="133"/>
      <c r="AA10433" s="135">
        <v>44.560400000000001</v>
      </c>
      <c r="AB10433" s="135">
        <v>-123.2885073313</v>
      </c>
      <c r="AC10433" s="314" t="s">
        <v>45</v>
      </c>
      <c r="AD10433" s="133"/>
      <c r="AE10433" s="332" t="s">
        <v>2333</v>
      </c>
      <c r="AF10433" s="133"/>
      <c r="AG10433" s="314" t="s">
        <v>2332</v>
      </c>
      <c r="AH10433" s="314" t="s">
        <v>2332</v>
      </c>
    </row>
    <row r="10434" spans="1:55" x14ac:dyDescent="0.25">
      <c r="A10434" s="475">
        <v>43396</v>
      </c>
      <c r="B10434" s="5">
        <v>11536</v>
      </c>
      <c r="C10434" s="163"/>
      <c r="D10434" s="163"/>
      <c r="E10434" s="171">
        <v>20</v>
      </c>
      <c r="F10434" s="170" t="s">
        <v>114</v>
      </c>
      <c r="G10434" s="170">
        <v>2018</v>
      </c>
      <c r="H10434" s="172">
        <v>0.79166666666666696</v>
      </c>
      <c r="I10434" s="163"/>
      <c r="J10434" s="163"/>
      <c r="K10434" s="163"/>
      <c r="L10434" s="6"/>
      <c r="M10434" s="163"/>
      <c r="N10434" s="170"/>
      <c r="O10434" s="170"/>
      <c r="P10434" s="437">
        <v>1</v>
      </c>
      <c r="Q10434" s="437">
        <v>1</v>
      </c>
      <c r="R10434" s="437">
        <v>1</v>
      </c>
      <c r="S10434" s="163" t="s">
        <v>3</v>
      </c>
      <c r="T10434" s="163" t="s">
        <v>44</v>
      </c>
      <c r="U10434" s="163" t="s">
        <v>107</v>
      </c>
      <c r="V10434" s="163" t="s">
        <v>2869</v>
      </c>
      <c r="W10434" s="163" t="s">
        <v>2651</v>
      </c>
      <c r="X10434" s="163" t="s">
        <v>3024</v>
      </c>
      <c r="Y10434" s="163"/>
      <c r="Z10434" s="163"/>
      <c r="AA10434" s="163">
        <v>44.490929000000001</v>
      </c>
      <c r="AB10434" s="183">
        <v>-124.073847</v>
      </c>
      <c r="AC10434" s="163" t="s">
        <v>1674</v>
      </c>
      <c r="AD10434" s="163" t="s">
        <v>1674</v>
      </c>
      <c r="AE10434" s="163"/>
      <c r="AF10434" s="163"/>
      <c r="AG10434" s="163" t="s">
        <v>2650</v>
      </c>
      <c r="AH10434" s="163" t="s">
        <v>2650</v>
      </c>
      <c r="AI10434" s="163"/>
      <c r="AJ10434" s="163"/>
      <c r="AK10434" s="163"/>
      <c r="AL10434" s="163"/>
      <c r="AM10434" s="163"/>
      <c r="AN10434" s="163"/>
      <c r="AO10434" s="163"/>
      <c r="AP10434" s="163"/>
      <c r="AQ10434" s="163"/>
      <c r="AR10434" s="163"/>
      <c r="AS10434" s="163"/>
      <c r="AT10434" s="163"/>
      <c r="AU10434" s="163"/>
      <c r="AV10434" s="163"/>
      <c r="AW10434" s="163"/>
      <c r="AX10434" s="163"/>
      <c r="AY10434" s="163"/>
      <c r="AZ10434" s="163"/>
      <c r="BA10434" s="163"/>
      <c r="BB10434" s="163"/>
      <c r="BC10434" s="163"/>
    </row>
    <row r="10435" spans="1:55" x14ac:dyDescent="0.25">
      <c r="A10435" s="475">
        <v>43396</v>
      </c>
      <c r="B10435" s="5">
        <v>11537</v>
      </c>
      <c r="C10435" s="163"/>
      <c r="D10435" s="163"/>
      <c r="E10435" s="171">
        <v>8</v>
      </c>
      <c r="F10435" s="170" t="s">
        <v>1144</v>
      </c>
      <c r="G10435" s="170">
        <v>2018</v>
      </c>
      <c r="H10435" s="172">
        <v>0.625</v>
      </c>
      <c r="I10435" s="163"/>
      <c r="J10435" s="163"/>
      <c r="K10435" s="163"/>
      <c r="L10435" s="6"/>
      <c r="M10435" s="163"/>
      <c r="N10435" s="170"/>
      <c r="O10435" s="170"/>
      <c r="P10435" s="437">
        <v>2</v>
      </c>
      <c r="Q10435" s="437">
        <v>2</v>
      </c>
      <c r="R10435" s="437">
        <v>1</v>
      </c>
      <c r="S10435" s="334" t="s">
        <v>3</v>
      </c>
      <c r="T10435" s="334" t="s">
        <v>44</v>
      </c>
      <c r="U10435" s="334" t="s">
        <v>107</v>
      </c>
      <c r="V10435" s="163" t="s">
        <v>2869</v>
      </c>
      <c r="W10435" s="334" t="s">
        <v>2651</v>
      </c>
      <c r="X10435" s="334" t="s">
        <v>2652</v>
      </c>
      <c r="Y10435" s="163"/>
      <c r="Z10435" s="163"/>
      <c r="AA10435" s="163">
        <v>44.490929000000001</v>
      </c>
      <c r="AB10435" s="183">
        <v>-124.073847</v>
      </c>
      <c r="AC10435" s="163"/>
      <c r="AD10435" s="163"/>
      <c r="AE10435" s="163"/>
      <c r="AF10435" s="163"/>
      <c r="AG10435" s="163" t="s">
        <v>2650</v>
      </c>
      <c r="AH10435" s="163" t="s">
        <v>2650</v>
      </c>
      <c r="AI10435" s="163"/>
      <c r="AJ10435" s="163"/>
      <c r="AK10435" s="163"/>
      <c r="AL10435" s="163"/>
      <c r="AM10435" s="163"/>
      <c r="AN10435" s="163"/>
      <c r="AO10435" s="163"/>
      <c r="AP10435" s="163"/>
      <c r="AQ10435" s="163"/>
      <c r="AR10435" s="163"/>
      <c r="AS10435" s="163"/>
      <c r="AT10435" s="163"/>
      <c r="AU10435" s="163"/>
      <c r="AV10435" s="163"/>
      <c r="AW10435" s="163"/>
      <c r="AX10435" s="163"/>
      <c r="AY10435" s="163"/>
      <c r="AZ10435" s="163"/>
      <c r="BA10435" s="163"/>
      <c r="BB10435" s="163"/>
      <c r="BC10435" s="163" t="s">
        <v>2653</v>
      </c>
    </row>
    <row r="10436" spans="1:55" x14ac:dyDescent="0.25">
      <c r="A10436" s="475">
        <v>43396</v>
      </c>
      <c r="B10436" s="5">
        <v>11538</v>
      </c>
      <c r="C10436" s="163"/>
      <c r="D10436" s="163"/>
      <c r="E10436" s="171">
        <v>14</v>
      </c>
      <c r="F10436" s="170" t="s">
        <v>1144</v>
      </c>
      <c r="G10436" s="170">
        <v>2018</v>
      </c>
      <c r="H10436" s="172">
        <v>0.45833333333333298</v>
      </c>
      <c r="I10436" s="163"/>
      <c r="J10436" s="163"/>
      <c r="K10436" s="163"/>
      <c r="L10436" s="6"/>
      <c r="M10436" s="163"/>
      <c r="N10436" s="170"/>
      <c r="O10436" s="170"/>
      <c r="P10436" s="437">
        <v>3</v>
      </c>
      <c r="Q10436" s="437">
        <v>3</v>
      </c>
      <c r="R10436" s="437">
        <v>1</v>
      </c>
      <c r="S10436" s="334" t="s">
        <v>3</v>
      </c>
      <c r="T10436" s="334" t="s">
        <v>44</v>
      </c>
      <c r="U10436" s="334" t="s">
        <v>107</v>
      </c>
      <c r="V10436" s="163" t="s">
        <v>2869</v>
      </c>
      <c r="W10436" s="334" t="s">
        <v>2654</v>
      </c>
      <c r="X10436" s="334" t="s">
        <v>2655</v>
      </c>
      <c r="Y10436" s="163"/>
      <c r="Z10436" s="163"/>
      <c r="AA10436" s="183">
        <v>44.640680000000003</v>
      </c>
      <c r="AB10436" s="183">
        <v>-124.04298799999999</v>
      </c>
      <c r="AC10436" s="334" t="s">
        <v>45</v>
      </c>
      <c r="AD10436" s="163"/>
      <c r="AE10436" s="8" t="s">
        <v>2615</v>
      </c>
      <c r="AF10436" s="163"/>
      <c r="AG10436" s="163" t="s">
        <v>2650</v>
      </c>
      <c r="AH10436" s="163" t="s">
        <v>2650</v>
      </c>
      <c r="AI10436" s="163"/>
      <c r="AJ10436" s="163"/>
      <c r="AK10436" s="163"/>
      <c r="AL10436" s="163"/>
      <c r="AM10436" s="163"/>
      <c r="AN10436" s="163"/>
      <c r="AO10436" s="163"/>
      <c r="AP10436" s="163"/>
      <c r="AQ10436" s="163"/>
      <c r="AR10436" s="163"/>
      <c r="AS10436" s="163"/>
      <c r="AT10436" s="163"/>
      <c r="AU10436" s="163"/>
      <c r="AV10436" s="163"/>
      <c r="AW10436" s="163"/>
      <c r="AX10436" s="163"/>
      <c r="AY10436" s="163"/>
      <c r="AZ10436" s="163"/>
      <c r="BA10436" s="163"/>
      <c r="BB10436" s="163"/>
      <c r="BC10436" s="163" t="s">
        <v>2656</v>
      </c>
    </row>
    <row r="10437" spans="1:55" x14ac:dyDescent="0.25">
      <c r="A10437" s="475">
        <v>43396</v>
      </c>
      <c r="B10437" s="5">
        <v>11539</v>
      </c>
      <c r="C10437" s="163"/>
      <c r="D10437" s="163"/>
      <c r="E10437" s="171">
        <v>14</v>
      </c>
      <c r="F10437" s="170" t="s">
        <v>1144</v>
      </c>
      <c r="G10437" s="170">
        <v>2018</v>
      </c>
      <c r="H10437" s="172">
        <v>0.45833333333333298</v>
      </c>
      <c r="I10437" s="163"/>
      <c r="J10437" s="163"/>
      <c r="K10437" s="163"/>
      <c r="L10437" s="6"/>
      <c r="M10437" s="163"/>
      <c r="N10437" s="170"/>
      <c r="O10437" s="170"/>
      <c r="P10437" s="437">
        <v>4</v>
      </c>
      <c r="Q10437" s="437">
        <v>4</v>
      </c>
      <c r="R10437" s="437">
        <v>1</v>
      </c>
      <c r="S10437" s="334" t="s">
        <v>3</v>
      </c>
      <c r="T10437" s="334" t="s">
        <v>44</v>
      </c>
      <c r="U10437" s="334" t="s">
        <v>107</v>
      </c>
      <c r="V10437" s="163" t="s">
        <v>2869</v>
      </c>
      <c r="W10437" s="334" t="s">
        <v>2654</v>
      </c>
      <c r="X10437" s="334" t="s">
        <v>2655</v>
      </c>
      <c r="Y10437" s="163"/>
      <c r="Z10437" s="163"/>
      <c r="AA10437" s="183">
        <v>44.640680000000003</v>
      </c>
      <c r="AB10437" s="183">
        <v>-124.04298799999999</v>
      </c>
      <c r="AC10437" s="334" t="s">
        <v>45</v>
      </c>
      <c r="AD10437" s="163"/>
      <c r="AE10437" s="8" t="s">
        <v>574</v>
      </c>
      <c r="AF10437" s="163"/>
      <c r="AG10437" s="163" t="s">
        <v>2650</v>
      </c>
      <c r="AH10437" s="163" t="s">
        <v>2650</v>
      </c>
      <c r="AI10437" s="163"/>
      <c r="AJ10437" s="163"/>
      <c r="AK10437" s="163"/>
      <c r="AL10437" s="163"/>
      <c r="AM10437" s="163"/>
      <c r="AN10437" s="163"/>
      <c r="AO10437" s="163"/>
      <c r="AP10437" s="163"/>
      <c r="AQ10437" s="163"/>
      <c r="AR10437" s="163"/>
      <c r="AS10437" s="163"/>
      <c r="AT10437" s="163"/>
      <c r="AU10437" s="163"/>
      <c r="AV10437" s="163"/>
      <c r="AW10437" s="163"/>
      <c r="AX10437" s="163"/>
      <c r="AY10437" s="163"/>
      <c r="AZ10437" s="163"/>
      <c r="BA10437" s="163"/>
      <c r="BB10437" s="163"/>
      <c r="BC10437" s="163" t="s">
        <v>2656</v>
      </c>
    </row>
    <row r="10438" spans="1:55" x14ac:dyDescent="0.25">
      <c r="A10438" s="475">
        <v>43396</v>
      </c>
      <c r="B10438" s="5">
        <v>11540</v>
      </c>
      <c r="C10438" s="163"/>
      <c r="D10438" s="163"/>
      <c r="E10438" s="171">
        <v>14</v>
      </c>
      <c r="F10438" s="170" t="s">
        <v>1144</v>
      </c>
      <c r="G10438" s="170">
        <v>2018</v>
      </c>
      <c r="H10438" s="172">
        <v>0.60416666666666696</v>
      </c>
      <c r="I10438" s="163"/>
      <c r="J10438" s="163"/>
      <c r="K10438" s="163"/>
      <c r="L10438" s="6"/>
      <c r="M10438" s="163"/>
      <c r="N10438" s="170" t="s">
        <v>2689</v>
      </c>
      <c r="O10438" s="170"/>
      <c r="P10438" s="437">
        <v>5</v>
      </c>
      <c r="Q10438" s="437">
        <v>5</v>
      </c>
      <c r="R10438" s="437">
        <v>1</v>
      </c>
      <c r="S10438" s="163" t="s">
        <v>3</v>
      </c>
      <c r="T10438" s="163" t="s">
        <v>44</v>
      </c>
      <c r="U10438" s="163" t="s">
        <v>107</v>
      </c>
      <c r="V10438" s="163" t="s">
        <v>2869</v>
      </c>
      <c r="W10438" s="163" t="s">
        <v>2658</v>
      </c>
      <c r="X10438" s="163" t="s">
        <v>2657</v>
      </c>
      <c r="Y10438" s="163"/>
      <c r="Z10438" s="163"/>
      <c r="AA10438" s="183">
        <v>44.614583000000003</v>
      </c>
      <c r="AB10438" s="183">
        <v>-124.064646</v>
      </c>
      <c r="AC10438" s="163" t="s">
        <v>45</v>
      </c>
      <c r="AD10438" s="163"/>
      <c r="AE10438" s="163"/>
      <c r="AF10438" s="163"/>
      <c r="AG10438" s="163" t="s">
        <v>2650</v>
      </c>
      <c r="AH10438" s="163" t="s">
        <v>2650</v>
      </c>
      <c r="AI10438" s="163"/>
      <c r="AJ10438" s="163"/>
      <c r="AK10438" s="163"/>
      <c r="AL10438" s="163"/>
      <c r="AM10438" s="163"/>
      <c r="AN10438" s="163"/>
      <c r="AO10438" s="163"/>
      <c r="AP10438" s="163"/>
      <c r="AQ10438" s="163"/>
      <c r="AR10438" s="163"/>
      <c r="AS10438" s="163"/>
      <c r="AT10438" s="163" t="s">
        <v>2690</v>
      </c>
      <c r="AU10438" s="163"/>
      <c r="AV10438" s="163"/>
      <c r="AW10438" s="163"/>
      <c r="AX10438" s="163"/>
      <c r="AY10438" s="163"/>
      <c r="AZ10438" s="163"/>
      <c r="BA10438" s="163"/>
      <c r="BB10438" s="163"/>
      <c r="BC10438" s="163"/>
    </row>
    <row r="10439" spans="1:55" x14ac:dyDescent="0.25">
      <c r="A10439" s="475">
        <v>43396</v>
      </c>
      <c r="B10439" s="5">
        <v>11541</v>
      </c>
      <c r="E10439" s="62">
        <v>14</v>
      </c>
      <c r="F10439" s="6" t="s">
        <v>1144</v>
      </c>
      <c r="G10439" s="6">
        <v>2018</v>
      </c>
      <c r="H10439" s="71">
        <v>0.60416666666666696</v>
      </c>
      <c r="L10439" s="6"/>
      <c r="P10439" s="407">
        <v>6</v>
      </c>
      <c r="Q10439" s="407">
        <v>6</v>
      </c>
      <c r="R10439" s="407">
        <v>1</v>
      </c>
      <c r="S10439" s="334" t="s">
        <v>3</v>
      </c>
      <c r="T10439" s="334" t="s">
        <v>44</v>
      </c>
      <c r="U10439" s="334" t="s">
        <v>107</v>
      </c>
      <c r="V10439" s="163" t="s">
        <v>2869</v>
      </c>
      <c r="W10439" s="334" t="s">
        <v>2658</v>
      </c>
      <c r="X10439" s="334" t="s">
        <v>2657</v>
      </c>
      <c r="AA10439" s="183">
        <v>44.614583000000003</v>
      </c>
      <c r="AB10439" s="183">
        <v>-124.064646</v>
      </c>
      <c r="AC10439" s="163" t="s">
        <v>45</v>
      </c>
      <c r="AG10439" s="163" t="s">
        <v>2650</v>
      </c>
      <c r="AH10439" s="163" t="s">
        <v>2650</v>
      </c>
    </row>
    <row r="10440" spans="1:55" x14ac:dyDescent="0.25">
      <c r="A10440" s="404">
        <v>43396</v>
      </c>
      <c r="D10440" s="67">
        <v>14756343</v>
      </c>
      <c r="E10440" s="68">
        <v>26</v>
      </c>
      <c r="F10440" s="67" t="s">
        <v>1793</v>
      </c>
      <c r="G10440" s="67">
        <v>2018</v>
      </c>
      <c r="H10440" s="67"/>
      <c r="I10440" s="67"/>
      <c r="J10440" s="67"/>
      <c r="K10440" s="67"/>
      <c r="L10440" s="6"/>
      <c r="M10440" s="67"/>
      <c r="N10440" s="67" t="s">
        <v>2897</v>
      </c>
      <c r="O10440" s="67"/>
      <c r="P10440" s="408" t="s">
        <v>2898</v>
      </c>
      <c r="Q10440" s="408" t="str">
        <f>P10440</f>
        <v>iv-5-1</v>
      </c>
      <c r="R10440" s="408">
        <v>-1</v>
      </c>
      <c r="S10440" s="67" t="s">
        <v>3</v>
      </c>
      <c r="T10440" s="67" t="s">
        <v>44</v>
      </c>
      <c r="U10440" s="67" t="s">
        <v>277</v>
      </c>
      <c r="V10440" s="67" t="s">
        <v>1920</v>
      </c>
      <c r="W10440" s="67" t="s">
        <v>2892</v>
      </c>
      <c r="X10440" s="67" t="s">
        <v>2924</v>
      </c>
      <c r="Y10440" s="67"/>
      <c r="Z10440" s="67"/>
      <c r="AA10440" s="67">
        <v>44.262700000000002</v>
      </c>
      <c r="AB10440" s="67">
        <v>-121.2621</v>
      </c>
      <c r="AC10440" s="67" t="s">
        <v>2774</v>
      </c>
      <c r="AD10440" s="67"/>
      <c r="AE10440" s="67" t="s">
        <v>2774</v>
      </c>
      <c r="AG10440" s="67" t="s">
        <v>2897</v>
      </c>
      <c r="AH10440" s="67" t="s">
        <v>2897</v>
      </c>
    </row>
    <row r="10441" spans="1:55" x14ac:dyDescent="0.25">
      <c r="A10441" s="404">
        <v>43396</v>
      </c>
      <c r="B10441" s="5">
        <v>3694</v>
      </c>
      <c r="E10441" s="62">
        <v>16</v>
      </c>
      <c r="F10441" s="6" t="s">
        <v>42</v>
      </c>
      <c r="G10441" s="6">
        <v>2018</v>
      </c>
      <c r="L10441" s="6"/>
      <c r="N10441" s="6" t="s">
        <v>791</v>
      </c>
      <c r="P10441" s="407">
        <v>1</v>
      </c>
      <c r="Q10441" s="407">
        <v>1</v>
      </c>
      <c r="R10441" s="407">
        <v>1</v>
      </c>
      <c r="S10441" s="3" t="s">
        <v>3</v>
      </c>
      <c r="T10441" s="3" t="s">
        <v>44</v>
      </c>
      <c r="U10441" s="3" t="s">
        <v>352</v>
      </c>
      <c r="V10441" s="227" t="s">
        <v>1919</v>
      </c>
      <c r="X10441" s="3" t="s">
        <v>1911</v>
      </c>
      <c r="AA10441" s="18">
        <v>45.630227462400001</v>
      </c>
      <c r="AB10441" s="18">
        <v>-121.1980222912</v>
      </c>
      <c r="AC10441" s="3" t="s">
        <v>45</v>
      </c>
      <c r="AG10441" s="3" t="s">
        <v>1656</v>
      </c>
      <c r="AH10441" s="3" t="s">
        <v>1656</v>
      </c>
      <c r="AT10441" s="3" t="s">
        <v>792</v>
      </c>
    </row>
    <row r="10442" spans="1:55" x14ac:dyDescent="0.25">
      <c r="A10442" s="404">
        <v>43396</v>
      </c>
      <c r="B10442" s="5">
        <v>3695</v>
      </c>
      <c r="E10442" s="62">
        <v>16</v>
      </c>
      <c r="F10442" s="6" t="s">
        <v>42</v>
      </c>
      <c r="G10442" s="6">
        <v>2018</v>
      </c>
      <c r="L10442" s="6"/>
      <c r="N10442" s="6" t="s">
        <v>791</v>
      </c>
      <c r="P10442" s="407">
        <v>1</v>
      </c>
      <c r="Q10442" s="407">
        <v>1</v>
      </c>
      <c r="R10442" s="407">
        <v>2</v>
      </c>
      <c r="S10442" s="3" t="s">
        <v>3</v>
      </c>
      <c r="T10442" s="3" t="s">
        <v>44</v>
      </c>
      <c r="U10442" s="3" t="s">
        <v>352</v>
      </c>
      <c r="V10442" s="227" t="s">
        <v>1919</v>
      </c>
      <c r="X10442" s="3" t="s">
        <v>1911</v>
      </c>
      <c r="AA10442" s="18">
        <v>45.630227462400001</v>
      </c>
      <c r="AB10442" s="18">
        <v>-121.1980222912</v>
      </c>
      <c r="AC10442" s="3" t="s">
        <v>45</v>
      </c>
      <c r="AG10442" s="3" t="s">
        <v>1656</v>
      </c>
      <c r="AH10442" s="3" t="s">
        <v>1656</v>
      </c>
      <c r="AT10442" s="3" t="s">
        <v>792</v>
      </c>
    </row>
    <row r="10443" spans="1:55" x14ac:dyDescent="0.25">
      <c r="A10443" s="404">
        <v>43396</v>
      </c>
      <c r="B10443" s="5">
        <v>3696</v>
      </c>
      <c r="E10443" s="62">
        <v>16</v>
      </c>
      <c r="F10443" s="6" t="s">
        <v>42</v>
      </c>
      <c r="G10443" s="6">
        <v>2018</v>
      </c>
      <c r="L10443" s="6"/>
      <c r="N10443" s="6" t="s">
        <v>791</v>
      </c>
      <c r="P10443" s="407">
        <v>1</v>
      </c>
      <c r="Q10443" s="407">
        <v>1</v>
      </c>
      <c r="R10443" s="407">
        <v>3</v>
      </c>
      <c r="S10443" s="3" t="s">
        <v>3</v>
      </c>
      <c r="T10443" s="3" t="s">
        <v>44</v>
      </c>
      <c r="U10443" s="3" t="s">
        <v>352</v>
      </c>
      <c r="V10443" s="227" t="s">
        <v>1919</v>
      </c>
      <c r="X10443" s="3" t="s">
        <v>1911</v>
      </c>
      <c r="AA10443" s="18">
        <v>45.630227462400001</v>
      </c>
      <c r="AB10443" s="18">
        <v>-121.1980222912</v>
      </c>
      <c r="AC10443" s="3" t="s">
        <v>45</v>
      </c>
      <c r="AG10443" s="3" t="s">
        <v>1656</v>
      </c>
      <c r="AH10443" s="3" t="s">
        <v>1656</v>
      </c>
      <c r="AT10443" s="3" t="s">
        <v>792</v>
      </c>
    </row>
    <row r="10444" spans="1:55" x14ac:dyDescent="0.25">
      <c r="A10444" s="404">
        <v>43396</v>
      </c>
      <c r="B10444" s="5">
        <v>3697</v>
      </c>
      <c r="E10444" s="62">
        <v>16</v>
      </c>
      <c r="F10444" s="6" t="s">
        <v>42</v>
      </c>
      <c r="G10444" s="6">
        <v>2018</v>
      </c>
      <c r="L10444" s="6"/>
      <c r="N10444" s="6" t="s">
        <v>791</v>
      </c>
      <c r="P10444" s="407">
        <v>1</v>
      </c>
      <c r="Q10444" s="407">
        <v>1</v>
      </c>
      <c r="R10444" s="407">
        <v>4</v>
      </c>
      <c r="S10444" s="3" t="s">
        <v>3</v>
      </c>
      <c r="T10444" s="3" t="s">
        <v>44</v>
      </c>
      <c r="U10444" s="3" t="s">
        <v>352</v>
      </c>
      <c r="V10444" s="227" t="s">
        <v>1919</v>
      </c>
      <c r="X10444" s="3" t="s">
        <v>1911</v>
      </c>
      <c r="AA10444" s="18">
        <v>45.630227462400001</v>
      </c>
      <c r="AB10444" s="18">
        <v>-121.1980222912</v>
      </c>
      <c r="AC10444" s="3" t="s">
        <v>45</v>
      </c>
      <c r="AG10444" s="3" t="s">
        <v>1656</v>
      </c>
      <c r="AH10444" s="3" t="s">
        <v>1656</v>
      </c>
      <c r="AT10444" s="3" t="s">
        <v>792</v>
      </c>
    </row>
    <row r="10445" spans="1:55" x14ac:dyDescent="0.25">
      <c r="A10445" s="404">
        <v>43396</v>
      </c>
      <c r="B10445" s="5">
        <v>3698</v>
      </c>
      <c r="E10445" s="62">
        <v>16</v>
      </c>
      <c r="F10445" s="6" t="s">
        <v>42</v>
      </c>
      <c r="G10445" s="6">
        <v>2018</v>
      </c>
      <c r="L10445" s="6"/>
      <c r="N10445" s="6" t="s">
        <v>791</v>
      </c>
      <c r="P10445" s="407">
        <v>1</v>
      </c>
      <c r="Q10445" s="407">
        <v>1</v>
      </c>
      <c r="R10445" s="407">
        <v>5</v>
      </c>
      <c r="S10445" s="3" t="s">
        <v>3</v>
      </c>
      <c r="T10445" s="3" t="s">
        <v>44</v>
      </c>
      <c r="U10445" s="3" t="s">
        <v>352</v>
      </c>
      <c r="V10445" s="227" t="s">
        <v>1919</v>
      </c>
      <c r="X10445" s="3" t="s">
        <v>1911</v>
      </c>
      <c r="AA10445" s="18">
        <v>45.630227462400001</v>
      </c>
      <c r="AB10445" s="18">
        <v>-121.1980222912</v>
      </c>
      <c r="AC10445" s="3" t="s">
        <v>45</v>
      </c>
      <c r="AG10445" s="3" t="s">
        <v>1656</v>
      </c>
      <c r="AH10445" s="3" t="s">
        <v>1656</v>
      </c>
      <c r="AT10445" s="3" t="s">
        <v>792</v>
      </c>
    </row>
    <row r="10446" spans="1:55" x14ac:dyDescent="0.25">
      <c r="A10446" s="404">
        <v>43396</v>
      </c>
      <c r="B10446" s="5">
        <v>3699</v>
      </c>
      <c r="E10446" s="62">
        <v>16</v>
      </c>
      <c r="F10446" s="6" t="s">
        <v>42</v>
      </c>
      <c r="G10446" s="6">
        <v>2018</v>
      </c>
      <c r="L10446" s="6"/>
      <c r="N10446" s="6" t="s">
        <v>791</v>
      </c>
      <c r="P10446" s="407">
        <v>1</v>
      </c>
      <c r="Q10446" s="407">
        <v>1</v>
      </c>
      <c r="R10446" s="407">
        <v>6</v>
      </c>
      <c r="S10446" s="3" t="s">
        <v>3</v>
      </c>
      <c r="T10446" s="3" t="s">
        <v>44</v>
      </c>
      <c r="U10446" s="3" t="s">
        <v>352</v>
      </c>
      <c r="V10446" s="227" t="s">
        <v>1919</v>
      </c>
      <c r="X10446" s="3" t="s">
        <v>1911</v>
      </c>
      <c r="AA10446" s="18">
        <v>45.630227462400001</v>
      </c>
      <c r="AB10446" s="18">
        <v>-121.1980222912</v>
      </c>
      <c r="AC10446" s="3" t="s">
        <v>45</v>
      </c>
      <c r="AG10446" s="3" t="s">
        <v>1656</v>
      </c>
      <c r="AH10446" s="3" t="s">
        <v>1656</v>
      </c>
      <c r="AT10446" s="3" t="s">
        <v>792</v>
      </c>
    </row>
    <row r="10447" spans="1:55" x14ac:dyDescent="0.25">
      <c r="A10447" s="404">
        <v>43396</v>
      </c>
      <c r="B10447" s="5">
        <v>3700</v>
      </c>
      <c r="E10447" s="62">
        <v>16</v>
      </c>
      <c r="F10447" s="6" t="s">
        <v>42</v>
      </c>
      <c r="G10447" s="6">
        <v>2018</v>
      </c>
      <c r="L10447" s="6"/>
      <c r="N10447" s="6" t="s">
        <v>791</v>
      </c>
      <c r="P10447" s="407">
        <v>1</v>
      </c>
      <c r="Q10447" s="407">
        <v>1</v>
      </c>
      <c r="R10447" s="407">
        <v>7</v>
      </c>
      <c r="S10447" s="3" t="s">
        <v>3</v>
      </c>
      <c r="T10447" s="3" t="s">
        <v>44</v>
      </c>
      <c r="U10447" s="3" t="s">
        <v>352</v>
      </c>
      <c r="V10447" s="227" t="s">
        <v>1919</v>
      </c>
      <c r="X10447" s="3" t="s">
        <v>1911</v>
      </c>
      <c r="AA10447" s="18">
        <v>45.630227462400001</v>
      </c>
      <c r="AB10447" s="18">
        <v>-121.1980222912</v>
      </c>
      <c r="AC10447" s="3" t="s">
        <v>45</v>
      </c>
      <c r="AG10447" s="3" t="s">
        <v>1656</v>
      </c>
      <c r="AH10447" s="3" t="s">
        <v>1656</v>
      </c>
      <c r="AT10447" s="3" t="s">
        <v>792</v>
      </c>
    </row>
    <row r="10448" spans="1:55" x14ac:dyDescent="0.25">
      <c r="A10448" s="404">
        <v>43396</v>
      </c>
      <c r="B10448" s="5">
        <v>3701</v>
      </c>
      <c r="E10448" s="62">
        <v>16</v>
      </c>
      <c r="F10448" s="6" t="s">
        <v>42</v>
      </c>
      <c r="G10448" s="6">
        <v>2018</v>
      </c>
      <c r="L10448" s="6"/>
      <c r="N10448" s="6" t="s">
        <v>791</v>
      </c>
      <c r="P10448" s="407">
        <v>1</v>
      </c>
      <c r="Q10448" s="407">
        <v>1</v>
      </c>
      <c r="R10448" s="407">
        <v>8</v>
      </c>
      <c r="S10448" s="3" t="s">
        <v>3</v>
      </c>
      <c r="T10448" s="3" t="s">
        <v>44</v>
      </c>
      <c r="U10448" s="3" t="s">
        <v>352</v>
      </c>
      <c r="V10448" s="227" t="s">
        <v>1919</v>
      </c>
      <c r="X10448" s="3" t="s">
        <v>1911</v>
      </c>
      <c r="AA10448" s="18">
        <v>45.630227462400001</v>
      </c>
      <c r="AB10448" s="18">
        <v>-121.1980222912</v>
      </c>
      <c r="AC10448" s="3" t="s">
        <v>45</v>
      </c>
      <c r="AG10448" s="3" t="s">
        <v>1656</v>
      </c>
      <c r="AH10448" s="3" t="s">
        <v>1656</v>
      </c>
      <c r="AT10448" s="3" t="s">
        <v>792</v>
      </c>
    </row>
    <row r="10449" spans="1:55" x14ac:dyDescent="0.25">
      <c r="A10449" s="404">
        <v>43396</v>
      </c>
      <c r="B10449" s="5">
        <v>3702</v>
      </c>
      <c r="E10449" s="62">
        <v>16</v>
      </c>
      <c r="F10449" s="6" t="s">
        <v>42</v>
      </c>
      <c r="G10449" s="6">
        <v>2018</v>
      </c>
      <c r="L10449" s="6"/>
      <c r="N10449" s="6" t="s">
        <v>791</v>
      </c>
      <c r="P10449" s="407">
        <v>1</v>
      </c>
      <c r="Q10449" s="407">
        <v>1</v>
      </c>
      <c r="R10449" s="407">
        <v>9</v>
      </c>
      <c r="S10449" s="3" t="s">
        <v>3</v>
      </c>
      <c r="T10449" s="3" t="s">
        <v>44</v>
      </c>
      <c r="U10449" s="3" t="s">
        <v>352</v>
      </c>
      <c r="V10449" s="227" t="s">
        <v>1919</v>
      </c>
      <c r="X10449" s="3" t="s">
        <v>1911</v>
      </c>
      <c r="AA10449" s="18">
        <v>45.630227462400001</v>
      </c>
      <c r="AB10449" s="18">
        <v>-121.1980222912</v>
      </c>
      <c r="AC10449" s="3" t="s">
        <v>45</v>
      </c>
      <c r="AG10449" s="3" t="s">
        <v>1656</v>
      </c>
      <c r="AH10449" s="3" t="s">
        <v>1656</v>
      </c>
      <c r="AT10449" s="3" t="s">
        <v>792</v>
      </c>
    </row>
    <row r="10450" spans="1:55" x14ac:dyDescent="0.25">
      <c r="A10450" s="404">
        <v>43396</v>
      </c>
      <c r="B10450" s="5">
        <v>3703</v>
      </c>
      <c r="E10450" s="62">
        <v>16</v>
      </c>
      <c r="F10450" s="6" t="s">
        <v>42</v>
      </c>
      <c r="G10450" s="6">
        <v>2018</v>
      </c>
      <c r="L10450" s="6"/>
      <c r="N10450" s="6" t="s">
        <v>791</v>
      </c>
      <c r="P10450" s="407">
        <v>1</v>
      </c>
      <c r="Q10450" s="407">
        <v>1</v>
      </c>
      <c r="R10450" s="407">
        <v>10</v>
      </c>
      <c r="S10450" s="3" t="s">
        <v>3</v>
      </c>
      <c r="T10450" s="3" t="s">
        <v>44</v>
      </c>
      <c r="U10450" s="3" t="s">
        <v>352</v>
      </c>
      <c r="V10450" s="227" t="s">
        <v>1919</v>
      </c>
      <c r="X10450" s="3" t="s">
        <v>1911</v>
      </c>
      <c r="AA10450" s="18">
        <v>45.630227462400001</v>
      </c>
      <c r="AB10450" s="18">
        <v>-121.1980222912</v>
      </c>
      <c r="AC10450" s="3" t="s">
        <v>45</v>
      </c>
      <c r="AG10450" s="3" t="s">
        <v>1656</v>
      </c>
      <c r="AH10450" s="3" t="s">
        <v>1656</v>
      </c>
      <c r="AT10450" s="3" t="s">
        <v>792</v>
      </c>
    </row>
    <row r="10451" spans="1:55" x14ac:dyDescent="0.25">
      <c r="A10451" s="181">
        <v>43365</v>
      </c>
      <c r="B10451" s="5">
        <v>9567</v>
      </c>
      <c r="C10451" s="133"/>
      <c r="D10451" s="133"/>
      <c r="E10451" s="335">
        <v>20</v>
      </c>
      <c r="F10451" s="331" t="s">
        <v>114</v>
      </c>
      <c r="G10451" s="331">
        <v>2018</v>
      </c>
      <c r="H10451" s="331"/>
      <c r="I10451" s="133"/>
      <c r="J10451" s="133"/>
      <c r="K10451" s="133"/>
      <c r="L10451" s="6"/>
      <c r="M10451" s="133"/>
      <c r="N10451" s="132"/>
      <c r="O10451" s="132"/>
      <c r="P10451" s="450">
        <v>1</v>
      </c>
      <c r="Q10451" s="431"/>
      <c r="R10451" s="450">
        <v>1</v>
      </c>
      <c r="S10451" s="331" t="s">
        <v>3</v>
      </c>
      <c r="T10451" s="331" t="s">
        <v>2279</v>
      </c>
      <c r="U10451" s="331" t="s">
        <v>2280</v>
      </c>
      <c r="V10451" s="314" t="s">
        <v>1922</v>
      </c>
      <c r="W10451" s="132" t="s">
        <v>2281</v>
      </c>
      <c r="X10451" s="132" t="s">
        <v>3026</v>
      </c>
      <c r="Y10451" s="133"/>
      <c r="Z10451" s="133"/>
      <c r="AA10451" s="331">
        <v>45.556699999999999</v>
      </c>
      <c r="AB10451" s="331">
        <v>-122.8661</v>
      </c>
      <c r="AC10451" s="314" t="s">
        <v>45</v>
      </c>
      <c r="AD10451" s="133"/>
      <c r="AE10451" s="331" t="s">
        <v>1307</v>
      </c>
      <c r="AF10451" s="133"/>
      <c r="AG10451" s="314" t="s">
        <v>2331</v>
      </c>
      <c r="AH10451" s="314" t="s">
        <v>2331</v>
      </c>
      <c r="BC10451" s="302" t="s">
        <v>2296</v>
      </c>
    </row>
    <row r="10452" spans="1:55" x14ac:dyDescent="0.25">
      <c r="A10452" s="181">
        <v>43365</v>
      </c>
      <c r="B10452" s="5">
        <v>9568</v>
      </c>
      <c r="C10452" s="133"/>
      <c r="D10452" s="133"/>
      <c r="E10452" s="335">
        <v>20</v>
      </c>
      <c r="F10452" s="331" t="s">
        <v>114</v>
      </c>
      <c r="G10452" s="331">
        <v>2018</v>
      </c>
      <c r="H10452" s="331"/>
      <c r="I10452" s="133"/>
      <c r="J10452" s="133"/>
      <c r="K10452" s="133"/>
      <c r="L10452" s="6"/>
      <c r="M10452" s="133"/>
      <c r="N10452" s="132"/>
      <c r="O10452" s="132"/>
      <c r="P10452" s="450">
        <v>1</v>
      </c>
      <c r="Q10452" s="431"/>
      <c r="R10452" s="450">
        <v>2</v>
      </c>
      <c r="S10452" s="331" t="s">
        <v>3</v>
      </c>
      <c r="T10452" s="331" t="s">
        <v>2279</v>
      </c>
      <c r="U10452" s="331" t="s">
        <v>2280</v>
      </c>
      <c r="V10452" s="314" t="s">
        <v>1922</v>
      </c>
      <c r="W10452" s="132" t="s">
        <v>2281</v>
      </c>
      <c r="X10452" s="132" t="s">
        <v>3026</v>
      </c>
      <c r="Y10452" s="133"/>
      <c r="Z10452" s="133"/>
      <c r="AA10452" s="331">
        <v>45.556699999999999</v>
      </c>
      <c r="AB10452" s="331">
        <v>-122.8661</v>
      </c>
      <c r="AC10452" s="314" t="s">
        <v>45</v>
      </c>
      <c r="AD10452" s="133"/>
      <c r="AE10452" s="331" t="s">
        <v>1307</v>
      </c>
      <c r="AF10452" s="133"/>
      <c r="AG10452" s="314" t="s">
        <v>2331</v>
      </c>
      <c r="AH10452" s="314" t="s">
        <v>2331</v>
      </c>
      <c r="BC10452" s="302" t="s">
        <v>2297</v>
      </c>
    </row>
    <row r="10453" spans="1:55" x14ac:dyDescent="0.25">
      <c r="A10453" s="181">
        <v>43365</v>
      </c>
      <c r="B10453" s="5">
        <v>9569</v>
      </c>
      <c r="C10453" s="133"/>
      <c r="D10453" s="133"/>
      <c r="E10453" s="335">
        <v>20</v>
      </c>
      <c r="F10453" s="331" t="s">
        <v>114</v>
      </c>
      <c r="G10453" s="331">
        <v>2018</v>
      </c>
      <c r="H10453" s="331"/>
      <c r="I10453" s="133"/>
      <c r="J10453" s="133"/>
      <c r="K10453" s="133"/>
      <c r="L10453" s="6"/>
      <c r="M10453" s="133"/>
      <c r="N10453" s="132"/>
      <c r="O10453" s="132"/>
      <c r="P10453" s="450">
        <v>2</v>
      </c>
      <c r="Q10453" s="431"/>
      <c r="R10453" s="450">
        <v>1</v>
      </c>
      <c r="S10453" s="331" t="s">
        <v>3</v>
      </c>
      <c r="T10453" s="331" t="s">
        <v>2279</v>
      </c>
      <c r="U10453" s="331" t="s">
        <v>2280</v>
      </c>
      <c r="V10453" s="314" t="s">
        <v>1922</v>
      </c>
      <c r="W10453" s="132" t="s">
        <v>2281</v>
      </c>
      <c r="X10453" s="132" t="s">
        <v>3026</v>
      </c>
      <c r="Y10453" s="133"/>
      <c r="Z10453" s="133"/>
      <c r="AA10453" s="331">
        <v>45.556699999999999</v>
      </c>
      <c r="AB10453" s="331">
        <v>-122.8661</v>
      </c>
      <c r="AC10453" s="314" t="s">
        <v>45</v>
      </c>
      <c r="AD10453" s="133"/>
      <c r="AE10453" s="331" t="s">
        <v>305</v>
      </c>
      <c r="AF10453" s="133"/>
      <c r="AG10453" s="314" t="s">
        <v>2331</v>
      </c>
      <c r="AH10453" s="314" t="s">
        <v>2331</v>
      </c>
      <c r="BC10453" s="302" t="s">
        <v>2297</v>
      </c>
    </row>
    <row r="10454" spans="1:55" x14ac:dyDescent="0.25">
      <c r="A10454" s="181">
        <v>43365</v>
      </c>
      <c r="B10454" s="5">
        <v>9570</v>
      </c>
      <c r="C10454" s="133"/>
      <c r="D10454" s="133"/>
      <c r="E10454" s="335">
        <v>20</v>
      </c>
      <c r="F10454" s="331" t="s">
        <v>114</v>
      </c>
      <c r="G10454" s="331">
        <v>2018</v>
      </c>
      <c r="H10454" s="331"/>
      <c r="I10454" s="133"/>
      <c r="J10454" s="133"/>
      <c r="K10454" s="133"/>
      <c r="L10454" s="6"/>
      <c r="M10454" s="133"/>
      <c r="N10454" s="132"/>
      <c r="O10454" s="132"/>
      <c r="P10454" s="450">
        <v>3</v>
      </c>
      <c r="Q10454" s="431"/>
      <c r="R10454" s="450">
        <v>1</v>
      </c>
      <c r="S10454" s="331" t="s">
        <v>3</v>
      </c>
      <c r="T10454" s="331" t="s">
        <v>2279</v>
      </c>
      <c r="U10454" s="331" t="s">
        <v>2280</v>
      </c>
      <c r="V10454" s="314" t="s">
        <v>1922</v>
      </c>
      <c r="W10454" s="132" t="s">
        <v>2281</v>
      </c>
      <c r="X10454" s="132" t="s">
        <v>3026</v>
      </c>
      <c r="Y10454" s="133"/>
      <c r="Z10454" s="133"/>
      <c r="AA10454" s="331">
        <v>45.556699999999999</v>
      </c>
      <c r="AB10454" s="331">
        <v>-122.8661</v>
      </c>
      <c r="AC10454" s="314" t="s">
        <v>45</v>
      </c>
      <c r="AD10454" s="133"/>
      <c r="AE10454" s="331" t="s">
        <v>138</v>
      </c>
      <c r="AF10454" s="133"/>
      <c r="AG10454" s="314" t="s">
        <v>2331</v>
      </c>
      <c r="AH10454" s="314" t="s">
        <v>2331</v>
      </c>
      <c r="BC10454" s="302" t="s">
        <v>2297</v>
      </c>
    </row>
    <row r="10455" spans="1:55" x14ac:dyDescent="0.25">
      <c r="A10455" s="181">
        <v>43365</v>
      </c>
      <c r="B10455" s="5">
        <v>9571</v>
      </c>
      <c r="C10455" s="133"/>
      <c r="D10455" s="133"/>
      <c r="E10455" s="335">
        <v>6</v>
      </c>
      <c r="F10455" s="331" t="s">
        <v>1144</v>
      </c>
      <c r="G10455" s="331">
        <v>2018</v>
      </c>
      <c r="H10455" s="331"/>
      <c r="I10455" s="133"/>
      <c r="J10455" s="133"/>
      <c r="K10455" s="133"/>
      <c r="L10455" s="6"/>
      <c r="M10455" s="133"/>
      <c r="N10455" s="132"/>
      <c r="O10455" s="132"/>
      <c r="P10455" s="450">
        <v>4</v>
      </c>
      <c r="Q10455" s="431"/>
      <c r="R10455" s="450">
        <v>1</v>
      </c>
      <c r="S10455" s="331" t="s">
        <v>3</v>
      </c>
      <c r="T10455" s="331" t="s">
        <v>2279</v>
      </c>
      <c r="U10455" s="331" t="s">
        <v>2280</v>
      </c>
      <c r="V10455" s="314" t="s">
        <v>1922</v>
      </c>
      <c r="W10455" s="132" t="s">
        <v>2281</v>
      </c>
      <c r="X10455" s="132" t="s">
        <v>3026</v>
      </c>
      <c r="Y10455" s="133"/>
      <c r="Z10455" s="133"/>
      <c r="AA10455" s="331">
        <v>45.556699999999999</v>
      </c>
      <c r="AB10455" s="331">
        <v>-122.8661</v>
      </c>
      <c r="AC10455" s="314" t="s">
        <v>45</v>
      </c>
      <c r="AD10455" s="133"/>
      <c r="AE10455" s="331" t="s">
        <v>2285</v>
      </c>
      <c r="AF10455" s="133"/>
      <c r="AG10455" s="314" t="s">
        <v>2331</v>
      </c>
      <c r="AH10455" s="314" t="s">
        <v>2331</v>
      </c>
      <c r="BC10455" s="302" t="s">
        <v>2298</v>
      </c>
    </row>
    <row r="10456" spans="1:55" x14ac:dyDescent="0.25">
      <c r="A10456" s="181">
        <v>43365</v>
      </c>
      <c r="B10456" s="5">
        <v>9572</v>
      </c>
      <c r="C10456" s="133"/>
      <c r="D10456" s="133"/>
      <c r="E10456" s="335">
        <v>6</v>
      </c>
      <c r="F10456" s="331" t="s">
        <v>1144</v>
      </c>
      <c r="G10456" s="331">
        <v>2018</v>
      </c>
      <c r="H10456" s="331"/>
      <c r="I10456" s="133"/>
      <c r="J10456" s="133"/>
      <c r="K10456" s="133"/>
      <c r="L10456" s="6"/>
      <c r="M10456" s="133"/>
      <c r="N10456" s="132"/>
      <c r="O10456" s="132"/>
      <c r="P10456" s="450">
        <v>5</v>
      </c>
      <c r="Q10456" s="431"/>
      <c r="R10456" s="450">
        <v>1</v>
      </c>
      <c r="S10456" s="331" t="s">
        <v>3</v>
      </c>
      <c r="T10456" s="331" t="s">
        <v>2279</v>
      </c>
      <c r="U10456" s="331" t="s">
        <v>2280</v>
      </c>
      <c r="V10456" s="314" t="s">
        <v>1922</v>
      </c>
      <c r="W10456" s="132" t="s">
        <v>2281</v>
      </c>
      <c r="X10456" s="132" t="s">
        <v>3026</v>
      </c>
      <c r="Y10456" s="133"/>
      <c r="Z10456" s="133"/>
      <c r="AA10456" s="331">
        <v>45.556699999999999</v>
      </c>
      <c r="AB10456" s="331">
        <v>-122.8661</v>
      </c>
      <c r="AC10456" s="314" t="s">
        <v>45</v>
      </c>
      <c r="AD10456" s="133"/>
      <c r="AE10456" s="331" t="s">
        <v>2286</v>
      </c>
      <c r="AF10456" s="133"/>
      <c r="AG10456" s="314" t="s">
        <v>2331</v>
      </c>
      <c r="AH10456" s="314" t="s">
        <v>2331</v>
      </c>
      <c r="BC10456" s="302"/>
    </row>
    <row r="10457" spans="1:55" x14ac:dyDescent="0.25">
      <c r="A10457" s="181">
        <v>43365</v>
      </c>
      <c r="B10457" s="5">
        <v>9573</v>
      </c>
      <c r="C10457" s="133"/>
      <c r="D10457" s="133"/>
      <c r="E10457" s="335">
        <v>6</v>
      </c>
      <c r="F10457" s="331" t="s">
        <v>1144</v>
      </c>
      <c r="G10457" s="331">
        <v>2018</v>
      </c>
      <c r="H10457" s="331"/>
      <c r="I10457" s="133"/>
      <c r="J10457" s="133"/>
      <c r="K10457" s="133"/>
      <c r="L10457" s="6"/>
      <c r="M10457" s="133"/>
      <c r="N10457" s="132"/>
      <c r="O10457" s="132"/>
      <c r="P10457" s="450">
        <v>6</v>
      </c>
      <c r="Q10457" s="431"/>
      <c r="R10457" s="450">
        <v>1</v>
      </c>
      <c r="S10457" s="331" t="s">
        <v>3</v>
      </c>
      <c r="T10457" s="331" t="s">
        <v>2279</v>
      </c>
      <c r="U10457" s="331" t="s">
        <v>2280</v>
      </c>
      <c r="V10457" s="314" t="s">
        <v>1922</v>
      </c>
      <c r="W10457" s="132" t="s">
        <v>2281</v>
      </c>
      <c r="X10457" s="132" t="s">
        <v>3026</v>
      </c>
      <c r="Y10457" s="133"/>
      <c r="Z10457" s="133"/>
      <c r="AA10457" s="331">
        <v>45.556699999999999</v>
      </c>
      <c r="AB10457" s="331">
        <v>-122.8661</v>
      </c>
      <c r="AC10457" s="314" t="s">
        <v>45</v>
      </c>
      <c r="AD10457" s="133"/>
      <c r="AE10457" s="331" t="s">
        <v>2287</v>
      </c>
      <c r="AF10457" s="133"/>
      <c r="AG10457" s="314" t="s">
        <v>2331</v>
      </c>
      <c r="AH10457" s="314" t="s">
        <v>2331</v>
      </c>
      <c r="BC10457" s="302"/>
    </row>
    <row r="10458" spans="1:55" x14ac:dyDescent="0.25">
      <c r="A10458" s="181">
        <v>43365</v>
      </c>
      <c r="B10458" s="5">
        <v>9574</v>
      </c>
      <c r="C10458" s="133"/>
      <c r="D10458" s="133"/>
      <c r="E10458" s="335">
        <v>6</v>
      </c>
      <c r="F10458" s="331" t="s">
        <v>1144</v>
      </c>
      <c r="G10458" s="331">
        <v>2018</v>
      </c>
      <c r="H10458" s="331"/>
      <c r="I10458" s="133"/>
      <c r="J10458" s="133"/>
      <c r="K10458" s="133"/>
      <c r="L10458" s="6"/>
      <c r="M10458" s="133"/>
      <c r="N10458" s="132"/>
      <c r="O10458" s="132"/>
      <c r="P10458" s="450">
        <v>7</v>
      </c>
      <c r="Q10458" s="431"/>
      <c r="R10458" s="450">
        <v>1</v>
      </c>
      <c r="S10458" s="331" t="s">
        <v>3</v>
      </c>
      <c r="T10458" s="331" t="s">
        <v>2279</v>
      </c>
      <c r="U10458" s="331" t="s">
        <v>2280</v>
      </c>
      <c r="V10458" s="314" t="s">
        <v>1922</v>
      </c>
      <c r="W10458" s="132" t="s">
        <v>2281</v>
      </c>
      <c r="X10458" s="132" t="s">
        <v>3026</v>
      </c>
      <c r="Y10458" s="133"/>
      <c r="Z10458" s="133"/>
      <c r="AA10458" s="331">
        <v>45.556699999999999</v>
      </c>
      <c r="AB10458" s="331">
        <v>-122.8661</v>
      </c>
      <c r="AC10458" s="314" t="s">
        <v>45</v>
      </c>
      <c r="AD10458" s="133"/>
      <c r="AE10458" s="331" t="s">
        <v>2285</v>
      </c>
      <c r="AF10458" s="133"/>
      <c r="AG10458" s="314" t="s">
        <v>2331</v>
      </c>
      <c r="AH10458" s="314" t="s">
        <v>2331</v>
      </c>
      <c r="BC10458" s="302"/>
    </row>
    <row r="10459" spans="1:55" x14ac:dyDescent="0.25">
      <c r="A10459" s="181">
        <v>43365</v>
      </c>
      <c r="B10459" s="5">
        <v>9575</v>
      </c>
      <c r="C10459" s="133"/>
      <c r="D10459" s="133"/>
      <c r="E10459" s="335">
        <v>12</v>
      </c>
      <c r="F10459" s="331" t="s">
        <v>1144</v>
      </c>
      <c r="G10459" s="331">
        <v>2018</v>
      </c>
      <c r="H10459" s="331"/>
      <c r="I10459" s="133"/>
      <c r="J10459" s="133"/>
      <c r="K10459" s="133"/>
      <c r="L10459" s="6"/>
      <c r="M10459" s="133"/>
      <c r="N10459" s="132"/>
      <c r="O10459" s="132"/>
      <c r="P10459" s="450">
        <v>8</v>
      </c>
      <c r="Q10459" s="431"/>
      <c r="R10459" s="450">
        <v>1</v>
      </c>
      <c r="S10459" s="331" t="s">
        <v>3</v>
      </c>
      <c r="T10459" s="331" t="s">
        <v>2279</v>
      </c>
      <c r="U10459" s="331" t="s">
        <v>2280</v>
      </c>
      <c r="V10459" s="314" t="s">
        <v>1922</v>
      </c>
      <c r="W10459" s="132" t="s">
        <v>2282</v>
      </c>
      <c r="X10459" s="336" t="s">
        <v>3357</v>
      </c>
      <c r="Y10459" s="133"/>
      <c r="Z10459" s="133"/>
      <c r="AA10459" s="337">
        <v>45.448999999999998</v>
      </c>
      <c r="AB10459" s="337">
        <v>-122.86879999999999</v>
      </c>
      <c r="AC10459" s="314" t="s">
        <v>45</v>
      </c>
      <c r="AD10459" s="133"/>
      <c r="AE10459" s="331" t="s">
        <v>2288</v>
      </c>
      <c r="AF10459" s="133"/>
      <c r="AG10459" s="314" t="s">
        <v>2331</v>
      </c>
      <c r="AH10459" s="314" t="s">
        <v>2331</v>
      </c>
      <c r="BC10459" s="302"/>
    </row>
    <row r="10460" spans="1:55" x14ac:dyDescent="0.25">
      <c r="A10460" s="181">
        <v>43365</v>
      </c>
      <c r="B10460" s="5">
        <v>9576</v>
      </c>
      <c r="C10460" s="133"/>
      <c r="D10460" s="133"/>
      <c r="E10460" s="335">
        <v>12</v>
      </c>
      <c r="F10460" s="331" t="s">
        <v>1144</v>
      </c>
      <c r="G10460" s="331">
        <v>2018</v>
      </c>
      <c r="H10460" s="331"/>
      <c r="I10460" s="133"/>
      <c r="J10460" s="133"/>
      <c r="K10460" s="133"/>
      <c r="L10460" s="6"/>
      <c r="M10460" s="133"/>
      <c r="N10460" s="132"/>
      <c r="O10460" s="132"/>
      <c r="P10460" s="450">
        <v>9</v>
      </c>
      <c r="Q10460" s="431"/>
      <c r="R10460" s="450">
        <v>1</v>
      </c>
      <c r="S10460" s="331" t="s">
        <v>3</v>
      </c>
      <c r="T10460" s="331" t="s">
        <v>2279</v>
      </c>
      <c r="U10460" s="331" t="s">
        <v>2280</v>
      </c>
      <c r="V10460" s="314" t="s">
        <v>1922</v>
      </c>
      <c r="W10460" s="132" t="s">
        <v>2282</v>
      </c>
      <c r="X10460" s="336" t="s">
        <v>3357</v>
      </c>
      <c r="Y10460" s="133"/>
      <c r="Z10460" s="133"/>
      <c r="AA10460" s="337">
        <v>45.448999999999998</v>
      </c>
      <c r="AB10460" s="337">
        <v>-122.86879999999999</v>
      </c>
      <c r="AC10460" s="314" t="s">
        <v>45</v>
      </c>
      <c r="AD10460" s="133"/>
      <c r="AE10460" s="331"/>
      <c r="AF10460" s="133"/>
      <c r="AG10460" s="314" t="s">
        <v>2331</v>
      </c>
      <c r="AH10460" s="314" t="s">
        <v>2331</v>
      </c>
      <c r="BC10460" s="302"/>
    </row>
    <row r="10461" spans="1:55" x14ac:dyDescent="0.25">
      <c r="A10461" s="181">
        <v>43365</v>
      </c>
      <c r="B10461" s="5">
        <v>9577</v>
      </c>
      <c r="C10461" s="133"/>
      <c r="D10461" s="133"/>
      <c r="E10461" s="335">
        <v>12</v>
      </c>
      <c r="F10461" s="331" t="s">
        <v>1144</v>
      </c>
      <c r="G10461" s="331">
        <v>2018</v>
      </c>
      <c r="H10461" s="331"/>
      <c r="I10461" s="133"/>
      <c r="J10461" s="133"/>
      <c r="K10461" s="133"/>
      <c r="L10461" s="6"/>
      <c r="M10461" s="133"/>
      <c r="N10461" s="132"/>
      <c r="O10461" s="132"/>
      <c r="P10461" s="450">
        <v>10</v>
      </c>
      <c r="Q10461" s="431"/>
      <c r="R10461" s="450">
        <v>1</v>
      </c>
      <c r="S10461" s="331" t="s">
        <v>3</v>
      </c>
      <c r="T10461" s="331" t="s">
        <v>2279</v>
      </c>
      <c r="U10461" s="331" t="s">
        <v>2280</v>
      </c>
      <c r="V10461" s="314" t="s">
        <v>1922</v>
      </c>
      <c r="W10461" s="132" t="s">
        <v>2282</v>
      </c>
      <c r="X10461" s="336" t="s">
        <v>3357</v>
      </c>
      <c r="Y10461" s="133"/>
      <c r="Z10461" s="133"/>
      <c r="AA10461" s="337">
        <v>45.448999999999998</v>
      </c>
      <c r="AB10461" s="337">
        <v>-122.86879999999999</v>
      </c>
      <c r="AC10461" s="314" t="s">
        <v>45</v>
      </c>
      <c r="AD10461" s="133"/>
      <c r="AE10461" s="331" t="s">
        <v>2288</v>
      </c>
      <c r="AF10461" s="133"/>
      <c r="AG10461" s="314" t="s">
        <v>2331</v>
      </c>
      <c r="AH10461" s="314" t="s">
        <v>2331</v>
      </c>
      <c r="BC10461" s="302"/>
    </row>
    <row r="10462" spans="1:55" x14ac:dyDescent="0.25">
      <c r="A10462" s="181">
        <v>43365</v>
      </c>
      <c r="B10462" s="5">
        <v>9578</v>
      </c>
      <c r="C10462" s="133"/>
      <c r="D10462" s="133"/>
      <c r="E10462" s="335">
        <v>12</v>
      </c>
      <c r="F10462" s="331" t="s">
        <v>1144</v>
      </c>
      <c r="G10462" s="331">
        <v>2018</v>
      </c>
      <c r="H10462" s="331"/>
      <c r="I10462" s="133"/>
      <c r="J10462" s="133"/>
      <c r="K10462" s="133"/>
      <c r="L10462" s="6"/>
      <c r="M10462" s="133"/>
      <c r="N10462" s="132"/>
      <c r="O10462" s="132"/>
      <c r="P10462" s="450">
        <v>11</v>
      </c>
      <c r="Q10462" s="431"/>
      <c r="R10462" s="450">
        <v>1</v>
      </c>
      <c r="S10462" s="331" t="s">
        <v>3</v>
      </c>
      <c r="T10462" s="331" t="s">
        <v>2279</v>
      </c>
      <c r="U10462" s="331" t="s">
        <v>2280</v>
      </c>
      <c r="V10462" s="314" t="s">
        <v>1922</v>
      </c>
      <c r="W10462" s="132" t="s">
        <v>2282</v>
      </c>
      <c r="X10462" s="336" t="s">
        <v>3357</v>
      </c>
      <c r="Y10462" s="133"/>
      <c r="Z10462" s="133"/>
      <c r="AA10462" s="337">
        <v>45.448999999999998</v>
      </c>
      <c r="AB10462" s="337">
        <v>-122.86879999999999</v>
      </c>
      <c r="AC10462" s="314" t="s">
        <v>45</v>
      </c>
      <c r="AD10462" s="133"/>
      <c r="AE10462" s="331" t="s">
        <v>631</v>
      </c>
      <c r="AF10462" s="133"/>
      <c r="AG10462" s="314" t="s">
        <v>2331</v>
      </c>
      <c r="AH10462" s="314" t="s">
        <v>2331</v>
      </c>
      <c r="BC10462" s="302"/>
    </row>
    <row r="10463" spans="1:55" x14ac:dyDescent="0.25">
      <c r="A10463" s="181">
        <v>43365</v>
      </c>
      <c r="B10463" s="5">
        <v>9579</v>
      </c>
      <c r="C10463" s="133"/>
      <c r="D10463" s="133"/>
      <c r="E10463" s="335">
        <v>12</v>
      </c>
      <c r="F10463" s="331" t="s">
        <v>1144</v>
      </c>
      <c r="G10463" s="331">
        <v>2018</v>
      </c>
      <c r="H10463" s="331"/>
      <c r="I10463" s="133"/>
      <c r="J10463" s="133"/>
      <c r="K10463" s="133"/>
      <c r="L10463" s="6"/>
      <c r="M10463" s="133"/>
      <c r="N10463" s="132"/>
      <c r="O10463" s="132"/>
      <c r="P10463" s="450">
        <v>12</v>
      </c>
      <c r="Q10463" s="431"/>
      <c r="R10463" s="450">
        <v>1</v>
      </c>
      <c r="S10463" s="331" t="s">
        <v>3</v>
      </c>
      <c r="T10463" s="331" t="s">
        <v>2279</v>
      </c>
      <c r="U10463" s="331" t="s">
        <v>2280</v>
      </c>
      <c r="V10463" s="314" t="s">
        <v>1922</v>
      </c>
      <c r="W10463" s="132" t="s">
        <v>2282</v>
      </c>
      <c r="X10463" s="336" t="s">
        <v>3357</v>
      </c>
      <c r="Y10463" s="133"/>
      <c r="Z10463" s="133"/>
      <c r="AA10463" s="337">
        <v>45.448999999999998</v>
      </c>
      <c r="AB10463" s="337">
        <v>-122.86879999999999</v>
      </c>
      <c r="AC10463" s="314" t="s">
        <v>45</v>
      </c>
      <c r="AD10463" s="133"/>
      <c r="AE10463" s="338" t="s">
        <v>2289</v>
      </c>
      <c r="AF10463" s="133"/>
      <c r="AG10463" s="314" t="s">
        <v>2331</v>
      </c>
      <c r="AH10463" s="314" t="s">
        <v>2331</v>
      </c>
      <c r="BC10463" s="339" t="s">
        <v>2299</v>
      </c>
    </row>
    <row r="10464" spans="1:55" x14ac:dyDescent="0.25">
      <c r="A10464" s="181">
        <v>43365</v>
      </c>
      <c r="B10464" s="5">
        <v>9580</v>
      </c>
      <c r="C10464" s="133"/>
      <c r="D10464" s="133"/>
      <c r="E10464" s="335">
        <v>12</v>
      </c>
      <c r="F10464" s="331" t="s">
        <v>1144</v>
      </c>
      <c r="G10464" s="331">
        <v>2018</v>
      </c>
      <c r="H10464" s="331"/>
      <c r="I10464" s="133"/>
      <c r="J10464" s="133"/>
      <c r="K10464" s="133"/>
      <c r="L10464" s="6"/>
      <c r="M10464" s="133"/>
      <c r="N10464" s="132"/>
      <c r="O10464" s="132"/>
      <c r="P10464" s="450">
        <v>13</v>
      </c>
      <c r="Q10464" s="431"/>
      <c r="R10464" s="450">
        <v>1</v>
      </c>
      <c r="S10464" s="331" t="s">
        <v>3</v>
      </c>
      <c r="T10464" s="331" t="s">
        <v>2279</v>
      </c>
      <c r="U10464" s="331" t="s">
        <v>2280</v>
      </c>
      <c r="V10464" s="314" t="s">
        <v>1922</v>
      </c>
      <c r="W10464" s="340" t="s">
        <v>2283</v>
      </c>
      <c r="X10464" s="336" t="s">
        <v>3358</v>
      </c>
      <c r="Y10464" s="133"/>
      <c r="Z10464" s="133"/>
      <c r="AA10464" s="337">
        <v>45.450699999999998</v>
      </c>
      <c r="AB10464" s="337">
        <v>-122.87179999999999</v>
      </c>
      <c r="AC10464" s="314" t="s">
        <v>45</v>
      </c>
      <c r="AD10464" s="133"/>
      <c r="AE10464" s="331" t="s">
        <v>2287</v>
      </c>
      <c r="AF10464" s="133"/>
      <c r="AG10464" s="314" t="s">
        <v>2331</v>
      </c>
      <c r="AH10464" s="314" t="s">
        <v>2331</v>
      </c>
      <c r="BC10464" s="302"/>
    </row>
    <row r="10465" spans="1:56" x14ac:dyDescent="0.25">
      <c r="A10465" s="181">
        <v>43365</v>
      </c>
      <c r="B10465" s="5">
        <v>9581</v>
      </c>
      <c r="C10465" s="133"/>
      <c r="D10465" s="133"/>
      <c r="E10465" s="335">
        <v>12</v>
      </c>
      <c r="F10465" s="331" t="s">
        <v>1144</v>
      </c>
      <c r="G10465" s="331">
        <v>2018</v>
      </c>
      <c r="H10465" s="331"/>
      <c r="I10465" s="133"/>
      <c r="J10465" s="133"/>
      <c r="K10465" s="133"/>
      <c r="L10465" s="6"/>
      <c r="M10465" s="133"/>
      <c r="N10465" s="132"/>
      <c r="O10465" s="132"/>
      <c r="P10465" s="450">
        <v>14</v>
      </c>
      <c r="Q10465" s="431"/>
      <c r="R10465" s="450">
        <v>1</v>
      </c>
      <c r="S10465" s="331" t="s">
        <v>3</v>
      </c>
      <c r="T10465" s="331" t="s">
        <v>2279</v>
      </c>
      <c r="U10465" s="331" t="s">
        <v>2280</v>
      </c>
      <c r="V10465" s="314" t="s">
        <v>1922</v>
      </c>
      <c r="W10465" s="340" t="s">
        <v>2283</v>
      </c>
      <c r="X10465" s="336" t="s">
        <v>3358</v>
      </c>
      <c r="Y10465" s="133"/>
      <c r="Z10465" s="133"/>
      <c r="AA10465" s="337">
        <v>45.450699999999998</v>
      </c>
      <c r="AB10465" s="337">
        <v>-122.87179999999999</v>
      </c>
      <c r="AC10465" s="314" t="s">
        <v>45</v>
      </c>
      <c r="AD10465" s="133"/>
      <c r="AE10465" s="331" t="s">
        <v>1083</v>
      </c>
      <c r="AF10465" s="133"/>
      <c r="AG10465" s="314" t="s">
        <v>2331</v>
      </c>
      <c r="AH10465" s="314" t="s">
        <v>2331</v>
      </c>
      <c r="BC10465" s="302"/>
    </row>
    <row r="10466" spans="1:56" x14ac:dyDescent="0.25">
      <c r="A10466" s="181">
        <v>43365</v>
      </c>
      <c r="B10466" s="5">
        <v>9582</v>
      </c>
      <c r="C10466" s="133"/>
      <c r="D10466" s="133"/>
      <c r="E10466" s="335">
        <v>12</v>
      </c>
      <c r="F10466" s="331" t="s">
        <v>1144</v>
      </c>
      <c r="G10466" s="331">
        <v>2018</v>
      </c>
      <c r="H10466" s="331"/>
      <c r="I10466" s="133"/>
      <c r="J10466" s="133"/>
      <c r="K10466" s="133"/>
      <c r="L10466" s="6"/>
      <c r="M10466" s="133"/>
      <c r="N10466" s="132"/>
      <c r="O10466" s="132"/>
      <c r="P10466" s="450">
        <v>15</v>
      </c>
      <c r="Q10466" s="431"/>
      <c r="R10466" s="450">
        <v>1</v>
      </c>
      <c r="S10466" s="331" t="s">
        <v>3</v>
      </c>
      <c r="T10466" s="331" t="s">
        <v>2279</v>
      </c>
      <c r="U10466" s="331" t="s">
        <v>2280</v>
      </c>
      <c r="V10466" s="314" t="s">
        <v>1922</v>
      </c>
      <c r="W10466" s="340" t="s">
        <v>2283</v>
      </c>
      <c r="X10466" s="336" t="s">
        <v>3358</v>
      </c>
      <c r="Y10466" s="133"/>
      <c r="Z10466" s="133"/>
      <c r="AA10466" s="337">
        <v>45.450699999999998</v>
      </c>
      <c r="AB10466" s="337">
        <v>-122.87179999999999</v>
      </c>
      <c r="AC10466" s="314" t="s">
        <v>45</v>
      </c>
      <c r="AD10466" s="133"/>
      <c r="AE10466" s="331"/>
      <c r="AF10466" s="133"/>
      <c r="AG10466" s="314" t="s">
        <v>2331</v>
      </c>
      <c r="AH10466" s="314" t="s">
        <v>2331</v>
      </c>
      <c r="BC10466" s="302" t="s">
        <v>2300</v>
      </c>
    </row>
    <row r="10467" spans="1:56" x14ac:dyDescent="0.25">
      <c r="A10467" s="181">
        <v>43365</v>
      </c>
      <c r="B10467" s="5">
        <v>9583</v>
      </c>
      <c r="C10467" s="133"/>
      <c r="D10467" s="133"/>
      <c r="E10467" s="335">
        <v>12</v>
      </c>
      <c r="F10467" s="331" t="s">
        <v>1144</v>
      </c>
      <c r="G10467" s="331">
        <v>2018</v>
      </c>
      <c r="H10467" s="331"/>
      <c r="I10467" s="133"/>
      <c r="J10467" s="133"/>
      <c r="K10467" s="133"/>
      <c r="L10467" s="6"/>
      <c r="M10467" s="133"/>
      <c r="N10467" s="132"/>
      <c r="O10467" s="132"/>
      <c r="P10467" s="450">
        <v>16</v>
      </c>
      <c r="Q10467" s="431"/>
      <c r="R10467" s="450">
        <v>1</v>
      </c>
      <c r="S10467" s="331" t="s">
        <v>3</v>
      </c>
      <c r="T10467" s="331" t="s">
        <v>2279</v>
      </c>
      <c r="U10467" s="331" t="s">
        <v>2280</v>
      </c>
      <c r="V10467" s="314" t="s">
        <v>1922</v>
      </c>
      <c r="W10467" s="340" t="s">
        <v>2283</v>
      </c>
      <c r="X10467" s="336" t="s">
        <v>3358</v>
      </c>
      <c r="Y10467" s="133"/>
      <c r="Z10467" s="133"/>
      <c r="AA10467" s="337">
        <v>45.450699999999998</v>
      </c>
      <c r="AB10467" s="337">
        <v>-122.87179999999999</v>
      </c>
      <c r="AC10467" s="314" t="s">
        <v>45</v>
      </c>
      <c r="AD10467" s="133"/>
      <c r="AE10467" s="331" t="s">
        <v>631</v>
      </c>
      <c r="AF10467" s="133"/>
      <c r="AG10467" s="314" t="s">
        <v>2331</v>
      </c>
      <c r="AH10467" s="314" t="s">
        <v>2331</v>
      </c>
      <c r="BC10467" s="302" t="s">
        <v>2301</v>
      </c>
    </row>
    <row r="10468" spans="1:56" x14ac:dyDescent="0.25">
      <c r="A10468" s="181">
        <v>43365</v>
      </c>
      <c r="B10468" s="5">
        <v>9584</v>
      </c>
      <c r="C10468" s="133"/>
      <c r="D10468" s="133"/>
      <c r="E10468" s="335">
        <v>12</v>
      </c>
      <c r="F10468" s="331" t="s">
        <v>1144</v>
      </c>
      <c r="G10468" s="331">
        <v>2018</v>
      </c>
      <c r="H10468" s="331"/>
      <c r="I10468" s="133"/>
      <c r="J10468" s="133"/>
      <c r="K10468" s="133"/>
      <c r="L10468" s="6"/>
      <c r="M10468" s="133"/>
      <c r="N10468" s="132"/>
      <c r="O10468" s="132"/>
      <c r="P10468" s="450">
        <v>17</v>
      </c>
      <c r="Q10468" s="431"/>
      <c r="R10468" s="450">
        <v>1</v>
      </c>
      <c r="S10468" s="331" t="s">
        <v>3</v>
      </c>
      <c r="T10468" s="331" t="s">
        <v>2279</v>
      </c>
      <c r="U10468" s="331" t="s">
        <v>2280</v>
      </c>
      <c r="V10468" s="314" t="s">
        <v>1922</v>
      </c>
      <c r="W10468" s="340" t="s">
        <v>2283</v>
      </c>
      <c r="X10468" s="336" t="s">
        <v>3358</v>
      </c>
      <c r="Y10468" s="133"/>
      <c r="Z10468" s="133"/>
      <c r="AA10468" s="337">
        <v>45.450699999999998</v>
      </c>
      <c r="AB10468" s="337">
        <v>-122.87179999999999</v>
      </c>
      <c r="AC10468" s="314" t="s">
        <v>45</v>
      </c>
      <c r="AD10468" s="133"/>
      <c r="AE10468" s="331" t="s">
        <v>1083</v>
      </c>
      <c r="AF10468" s="133"/>
      <c r="AG10468" s="314" t="s">
        <v>2331</v>
      </c>
      <c r="AH10468" s="314" t="s">
        <v>2331</v>
      </c>
      <c r="BC10468" s="302"/>
    </row>
    <row r="10469" spans="1:56" x14ac:dyDescent="0.25">
      <c r="A10469" s="181">
        <v>43365</v>
      </c>
      <c r="B10469" s="5">
        <v>9585</v>
      </c>
      <c r="C10469" s="133"/>
      <c r="D10469" s="133"/>
      <c r="E10469" s="335">
        <v>12</v>
      </c>
      <c r="F10469" s="331" t="s">
        <v>1144</v>
      </c>
      <c r="G10469" s="331">
        <v>2018</v>
      </c>
      <c r="H10469" s="331"/>
      <c r="I10469" s="133"/>
      <c r="J10469" s="133"/>
      <c r="K10469" s="133"/>
      <c r="L10469" s="6"/>
      <c r="M10469" s="133"/>
      <c r="N10469" s="132"/>
      <c r="O10469" s="132"/>
      <c r="P10469" s="450">
        <v>18</v>
      </c>
      <c r="Q10469" s="431"/>
      <c r="R10469" s="450">
        <v>1</v>
      </c>
      <c r="S10469" s="331" t="s">
        <v>3</v>
      </c>
      <c r="T10469" s="331" t="s">
        <v>2279</v>
      </c>
      <c r="U10469" s="331" t="s">
        <v>2280</v>
      </c>
      <c r="V10469" s="314" t="s">
        <v>1922</v>
      </c>
      <c r="W10469" s="132" t="s">
        <v>2284</v>
      </c>
      <c r="X10469" s="336" t="s">
        <v>3358</v>
      </c>
      <c r="Y10469" s="133"/>
      <c r="Z10469" s="133"/>
      <c r="AA10469" s="337">
        <v>45.447000000000003</v>
      </c>
      <c r="AB10469" s="337">
        <v>-122.8767</v>
      </c>
      <c r="AC10469" s="314" t="s">
        <v>45</v>
      </c>
      <c r="AD10469" s="133"/>
      <c r="AE10469" s="331" t="s">
        <v>2106</v>
      </c>
      <c r="AF10469" s="133"/>
      <c r="AG10469" s="314" t="s">
        <v>2331</v>
      </c>
      <c r="AH10469" s="314" t="s">
        <v>2331</v>
      </c>
      <c r="BC10469" s="302"/>
    </row>
    <row r="10470" spans="1:56" x14ac:dyDescent="0.25">
      <c r="A10470" s="181">
        <v>43365</v>
      </c>
      <c r="B10470" s="5">
        <v>9586</v>
      </c>
      <c r="C10470" s="133"/>
      <c r="D10470" s="133"/>
      <c r="E10470" s="335">
        <v>12</v>
      </c>
      <c r="F10470" s="331" t="s">
        <v>1144</v>
      </c>
      <c r="G10470" s="331">
        <v>2018</v>
      </c>
      <c r="H10470" s="331"/>
      <c r="I10470" s="133"/>
      <c r="J10470" s="133"/>
      <c r="K10470" s="133"/>
      <c r="L10470" s="6"/>
      <c r="M10470" s="133"/>
      <c r="N10470" s="132"/>
      <c r="O10470" s="132"/>
      <c r="P10470" s="450">
        <v>19</v>
      </c>
      <c r="Q10470" s="431"/>
      <c r="R10470" s="450">
        <v>1</v>
      </c>
      <c r="S10470" s="331" t="s">
        <v>3</v>
      </c>
      <c r="T10470" s="331" t="s">
        <v>2279</v>
      </c>
      <c r="U10470" s="331" t="s">
        <v>2280</v>
      </c>
      <c r="V10470" s="314" t="s">
        <v>1922</v>
      </c>
      <c r="W10470" s="132" t="s">
        <v>2284</v>
      </c>
      <c r="X10470" s="336" t="s">
        <v>3358</v>
      </c>
      <c r="Y10470" s="133"/>
      <c r="Z10470" s="133"/>
      <c r="AA10470" s="337">
        <v>45.447000000000003</v>
      </c>
      <c r="AB10470" s="337">
        <v>-122.8767</v>
      </c>
      <c r="AC10470" s="314" t="s">
        <v>45</v>
      </c>
      <c r="AD10470" s="133"/>
      <c r="AE10470" s="331" t="s">
        <v>892</v>
      </c>
      <c r="AF10470" s="133"/>
      <c r="AG10470" s="314" t="s">
        <v>2331</v>
      </c>
      <c r="AH10470" s="314" t="s">
        <v>2331</v>
      </c>
      <c r="BC10470" s="339" t="s">
        <v>2302</v>
      </c>
    </row>
    <row r="10471" spans="1:56" x14ac:dyDescent="0.25">
      <c r="A10471" s="181">
        <v>43365</v>
      </c>
      <c r="B10471" s="5">
        <v>9587</v>
      </c>
      <c r="C10471" s="133"/>
      <c r="D10471" s="133"/>
      <c r="E10471" s="335">
        <v>12</v>
      </c>
      <c r="F10471" s="331" t="s">
        <v>1144</v>
      </c>
      <c r="G10471" s="331">
        <v>2018</v>
      </c>
      <c r="H10471" s="331"/>
      <c r="I10471" s="133"/>
      <c r="J10471" s="133"/>
      <c r="K10471" s="133"/>
      <c r="L10471" s="6"/>
      <c r="M10471" s="133"/>
      <c r="N10471" s="132"/>
      <c r="O10471" s="132"/>
      <c r="P10471" s="450">
        <v>20</v>
      </c>
      <c r="Q10471" s="431"/>
      <c r="R10471" s="450">
        <v>1</v>
      </c>
      <c r="S10471" s="331" t="s">
        <v>3</v>
      </c>
      <c r="T10471" s="331" t="s">
        <v>2279</v>
      </c>
      <c r="U10471" s="331" t="s">
        <v>2280</v>
      </c>
      <c r="V10471" s="314" t="s">
        <v>1922</v>
      </c>
      <c r="W10471" s="132" t="s">
        <v>2284</v>
      </c>
      <c r="X10471" s="336" t="s">
        <v>3358</v>
      </c>
      <c r="Y10471" s="133"/>
      <c r="Z10471" s="133"/>
      <c r="AA10471" s="337">
        <v>45.447000000000003</v>
      </c>
      <c r="AB10471" s="337">
        <v>-122.8767</v>
      </c>
      <c r="AC10471" s="314" t="s">
        <v>45</v>
      </c>
      <c r="AD10471" s="133"/>
      <c r="AE10471" s="331" t="s">
        <v>2290</v>
      </c>
      <c r="AF10471" s="133"/>
      <c r="AG10471" s="314" t="s">
        <v>2331</v>
      </c>
      <c r="AH10471" s="314" t="s">
        <v>2331</v>
      </c>
      <c r="BC10471" s="302" t="s">
        <v>2302</v>
      </c>
    </row>
    <row r="10472" spans="1:56" x14ac:dyDescent="0.25">
      <c r="A10472" s="181">
        <v>43365</v>
      </c>
      <c r="B10472" s="5">
        <v>9588</v>
      </c>
      <c r="C10472" s="133"/>
      <c r="D10472" s="133"/>
      <c r="E10472" s="335">
        <v>12</v>
      </c>
      <c r="F10472" s="331" t="s">
        <v>1144</v>
      </c>
      <c r="G10472" s="331">
        <v>2018</v>
      </c>
      <c r="H10472" s="331"/>
      <c r="I10472" s="133"/>
      <c r="J10472" s="133"/>
      <c r="K10472" s="133"/>
      <c r="L10472" s="6"/>
      <c r="M10472" s="133"/>
      <c r="N10472" s="132"/>
      <c r="O10472" s="132"/>
      <c r="P10472" s="450">
        <v>21</v>
      </c>
      <c r="Q10472" s="431"/>
      <c r="R10472" s="450">
        <v>1</v>
      </c>
      <c r="S10472" s="331" t="s">
        <v>3</v>
      </c>
      <c r="T10472" s="331" t="s">
        <v>2279</v>
      </c>
      <c r="U10472" s="331" t="s">
        <v>2280</v>
      </c>
      <c r="V10472" s="314" t="s">
        <v>1922</v>
      </c>
      <c r="W10472" s="132" t="s">
        <v>2284</v>
      </c>
      <c r="X10472" s="336" t="s">
        <v>3358</v>
      </c>
      <c r="Y10472" s="133"/>
      <c r="Z10472" s="133"/>
      <c r="AA10472" s="337">
        <v>45.447000000000003</v>
      </c>
      <c r="AB10472" s="337">
        <v>-122.8767</v>
      </c>
      <c r="AC10472" s="314" t="s">
        <v>45</v>
      </c>
      <c r="AD10472" s="133"/>
      <c r="AE10472" s="331" t="s">
        <v>2291</v>
      </c>
      <c r="AF10472" s="133"/>
      <c r="AG10472" s="314" t="s">
        <v>2331</v>
      </c>
      <c r="AH10472" s="314" t="s">
        <v>2331</v>
      </c>
      <c r="BC10472" s="302" t="s">
        <v>2303</v>
      </c>
      <c r="BD10472" s="2"/>
    </row>
    <row r="10473" spans="1:56" x14ac:dyDescent="0.25">
      <c r="A10473" s="181">
        <v>43365</v>
      </c>
      <c r="B10473" s="5">
        <v>9589</v>
      </c>
      <c r="C10473" s="133"/>
      <c r="D10473" s="133"/>
      <c r="E10473" s="335">
        <v>12</v>
      </c>
      <c r="F10473" s="331" t="s">
        <v>1144</v>
      </c>
      <c r="G10473" s="331">
        <v>2018</v>
      </c>
      <c r="H10473" s="331"/>
      <c r="I10473" s="133"/>
      <c r="J10473" s="133"/>
      <c r="K10473" s="133"/>
      <c r="L10473" s="6"/>
      <c r="M10473" s="133"/>
      <c r="N10473" s="132"/>
      <c r="O10473" s="132"/>
      <c r="P10473" s="450">
        <v>22</v>
      </c>
      <c r="Q10473" s="431"/>
      <c r="R10473" s="450">
        <v>1</v>
      </c>
      <c r="S10473" s="331" t="s">
        <v>3</v>
      </c>
      <c r="T10473" s="331" t="s">
        <v>2279</v>
      </c>
      <c r="U10473" s="331" t="s">
        <v>2280</v>
      </c>
      <c r="V10473" s="314" t="s">
        <v>1922</v>
      </c>
      <c r="W10473" s="132" t="s">
        <v>2284</v>
      </c>
      <c r="X10473" s="336" t="s">
        <v>3358</v>
      </c>
      <c r="Y10473" s="133"/>
      <c r="Z10473" s="133"/>
      <c r="AA10473" s="337">
        <v>45.447000000000003</v>
      </c>
      <c r="AB10473" s="337">
        <v>-122.8767</v>
      </c>
      <c r="AC10473" s="314" t="s">
        <v>45</v>
      </c>
      <c r="AD10473" s="133"/>
      <c r="AE10473" s="341"/>
      <c r="AF10473" s="133"/>
      <c r="AG10473" s="314" t="s">
        <v>2331</v>
      </c>
      <c r="AH10473" s="314" t="s">
        <v>2331</v>
      </c>
      <c r="BC10473" s="302" t="s">
        <v>2304</v>
      </c>
    </row>
    <row r="10474" spans="1:56" x14ac:dyDescent="0.25">
      <c r="A10474" s="181">
        <v>43365</v>
      </c>
      <c r="B10474" s="5">
        <v>9590</v>
      </c>
      <c r="C10474" s="133"/>
      <c r="D10474" s="133"/>
      <c r="E10474" s="335">
        <v>19</v>
      </c>
      <c r="F10474" s="331" t="s">
        <v>1144</v>
      </c>
      <c r="G10474" s="331">
        <v>2018</v>
      </c>
      <c r="H10474" s="331"/>
      <c r="I10474" s="133"/>
      <c r="J10474" s="133"/>
      <c r="K10474" s="133"/>
      <c r="L10474" s="6"/>
      <c r="M10474" s="133"/>
      <c r="N10474" s="132"/>
      <c r="O10474" s="132"/>
      <c r="P10474" s="450">
        <v>23</v>
      </c>
      <c r="Q10474" s="431"/>
      <c r="R10474" s="450">
        <v>1</v>
      </c>
      <c r="S10474" s="331" t="s">
        <v>3</v>
      </c>
      <c r="T10474" s="331" t="s">
        <v>2279</v>
      </c>
      <c r="U10474" s="331" t="s">
        <v>2280</v>
      </c>
      <c r="V10474" s="314" t="s">
        <v>1922</v>
      </c>
      <c r="W10474" s="340" t="s">
        <v>2281</v>
      </c>
      <c r="X10474" s="340" t="s">
        <v>3359</v>
      </c>
      <c r="Y10474" s="133"/>
      <c r="Z10474" s="133"/>
      <c r="AA10474" s="337">
        <v>45.556699999999999</v>
      </c>
      <c r="AB10474" s="331">
        <v>-122.8661</v>
      </c>
      <c r="AC10474" s="314" t="s">
        <v>45</v>
      </c>
      <c r="AD10474" s="133"/>
      <c r="AE10474" s="331" t="s">
        <v>2292</v>
      </c>
      <c r="AF10474" s="133"/>
      <c r="AG10474" s="314" t="s">
        <v>2331</v>
      </c>
      <c r="AH10474" s="314" t="s">
        <v>2331</v>
      </c>
      <c r="BC10474" s="339" t="s">
        <v>2305</v>
      </c>
    </row>
    <row r="10475" spans="1:56" x14ac:dyDescent="0.25">
      <c r="A10475" s="181">
        <v>43365</v>
      </c>
      <c r="B10475" s="5">
        <v>9591</v>
      </c>
      <c r="C10475" s="133"/>
      <c r="D10475" s="133"/>
      <c r="E10475" s="335">
        <v>24</v>
      </c>
      <c r="F10475" s="331" t="s">
        <v>1144</v>
      </c>
      <c r="G10475" s="331">
        <v>2018</v>
      </c>
      <c r="H10475" s="331"/>
      <c r="I10475" s="133"/>
      <c r="J10475" s="133"/>
      <c r="K10475" s="133"/>
      <c r="L10475" s="6"/>
      <c r="M10475" s="133"/>
      <c r="N10475" s="132"/>
      <c r="O10475" s="132"/>
      <c r="P10475" s="450">
        <v>24</v>
      </c>
      <c r="Q10475" s="431"/>
      <c r="R10475" s="450">
        <v>1</v>
      </c>
      <c r="S10475" s="331" t="s">
        <v>3</v>
      </c>
      <c r="T10475" s="331" t="s">
        <v>2279</v>
      </c>
      <c r="U10475" s="331" t="s">
        <v>2280</v>
      </c>
      <c r="V10475" s="314" t="s">
        <v>1922</v>
      </c>
      <c r="W10475" s="340" t="s">
        <v>2281</v>
      </c>
      <c r="X10475" s="340" t="s">
        <v>3359</v>
      </c>
      <c r="Y10475" s="133"/>
      <c r="Z10475" s="133"/>
      <c r="AA10475" s="337">
        <v>45.556699999999999</v>
      </c>
      <c r="AB10475" s="331">
        <v>-122.8661</v>
      </c>
      <c r="AC10475" s="314" t="s">
        <v>45</v>
      </c>
      <c r="AD10475" s="133"/>
      <c r="AE10475" s="331" t="s">
        <v>2293</v>
      </c>
      <c r="AF10475" s="133"/>
      <c r="AG10475" s="314" t="s">
        <v>2331</v>
      </c>
      <c r="AH10475" s="314" t="s">
        <v>2331</v>
      </c>
      <c r="BC10475" s="302" t="s">
        <v>2306</v>
      </c>
    </row>
    <row r="10476" spans="1:56" x14ac:dyDescent="0.25">
      <c r="A10476" s="181">
        <v>43365</v>
      </c>
      <c r="B10476" s="5">
        <v>9592</v>
      </c>
      <c r="C10476" s="133"/>
      <c r="D10476" s="133"/>
      <c r="E10476" s="335">
        <v>24</v>
      </c>
      <c r="F10476" s="331" t="s">
        <v>1144</v>
      </c>
      <c r="G10476" s="331">
        <v>2018</v>
      </c>
      <c r="H10476" s="331"/>
      <c r="I10476" s="133"/>
      <c r="J10476" s="133"/>
      <c r="K10476" s="133"/>
      <c r="L10476" s="6"/>
      <c r="M10476" s="133"/>
      <c r="N10476" s="132"/>
      <c r="O10476" s="132"/>
      <c r="P10476" s="450">
        <v>25</v>
      </c>
      <c r="Q10476" s="431"/>
      <c r="R10476" s="450">
        <v>1</v>
      </c>
      <c r="S10476" s="331" t="s">
        <v>3</v>
      </c>
      <c r="T10476" s="331" t="s">
        <v>2279</v>
      </c>
      <c r="U10476" s="331" t="s">
        <v>2280</v>
      </c>
      <c r="V10476" s="314" t="s">
        <v>1922</v>
      </c>
      <c r="W10476" s="340" t="s">
        <v>2281</v>
      </c>
      <c r="X10476" s="340" t="s">
        <v>3359</v>
      </c>
      <c r="Y10476" s="133"/>
      <c r="Z10476" s="133"/>
      <c r="AA10476" s="337">
        <v>45.556699999999999</v>
      </c>
      <c r="AB10476" s="331">
        <v>-122.8661</v>
      </c>
      <c r="AC10476" s="314" t="s">
        <v>45</v>
      </c>
      <c r="AD10476" s="133"/>
      <c r="AE10476" s="331" t="s">
        <v>1635</v>
      </c>
      <c r="AF10476" s="133"/>
      <c r="AG10476" s="314" t="s">
        <v>2331</v>
      </c>
      <c r="AH10476" s="314" t="s">
        <v>2331</v>
      </c>
      <c r="BC10476" s="302" t="s">
        <v>2307</v>
      </c>
    </row>
    <row r="10477" spans="1:56" x14ac:dyDescent="0.25">
      <c r="A10477" s="181">
        <v>43365</v>
      </c>
      <c r="B10477" s="5">
        <v>9593</v>
      </c>
      <c r="C10477" s="133"/>
      <c r="D10477" s="133"/>
      <c r="E10477" s="335">
        <v>24</v>
      </c>
      <c r="F10477" s="331" t="s">
        <v>1144</v>
      </c>
      <c r="G10477" s="331">
        <v>2018</v>
      </c>
      <c r="H10477" s="331"/>
      <c r="I10477" s="133"/>
      <c r="J10477" s="133"/>
      <c r="K10477" s="133"/>
      <c r="L10477" s="6"/>
      <c r="M10477" s="133"/>
      <c r="N10477" s="132"/>
      <c r="O10477" s="132"/>
      <c r="P10477" s="450">
        <v>26</v>
      </c>
      <c r="Q10477" s="431"/>
      <c r="R10477" s="450">
        <v>1</v>
      </c>
      <c r="S10477" s="331" t="s">
        <v>3</v>
      </c>
      <c r="T10477" s="331" t="s">
        <v>2279</v>
      </c>
      <c r="U10477" s="331" t="s">
        <v>2280</v>
      </c>
      <c r="V10477" s="314" t="s">
        <v>1922</v>
      </c>
      <c r="W10477" s="340" t="s">
        <v>2281</v>
      </c>
      <c r="X10477" s="340" t="s">
        <v>3359</v>
      </c>
      <c r="Y10477" s="133"/>
      <c r="Z10477" s="133"/>
      <c r="AA10477" s="337">
        <v>45.556699999999999</v>
      </c>
      <c r="AB10477" s="331">
        <v>-122.8661</v>
      </c>
      <c r="AC10477" s="314" t="s">
        <v>45</v>
      </c>
      <c r="AD10477" s="133"/>
      <c r="AE10477" s="331" t="s">
        <v>1991</v>
      </c>
      <c r="AF10477" s="133"/>
      <c r="AG10477" s="314" t="s">
        <v>2331</v>
      </c>
      <c r="AH10477" s="314" t="s">
        <v>2331</v>
      </c>
      <c r="BC10477" s="302" t="s">
        <v>2308</v>
      </c>
    </row>
    <row r="10478" spans="1:56" x14ac:dyDescent="0.25">
      <c r="A10478" s="181">
        <v>43365</v>
      </c>
      <c r="B10478" s="5">
        <v>9594</v>
      </c>
      <c r="C10478" s="133"/>
      <c r="D10478" s="133"/>
      <c r="E10478" s="335">
        <v>24</v>
      </c>
      <c r="F10478" s="331" t="s">
        <v>1144</v>
      </c>
      <c r="G10478" s="331">
        <v>2018</v>
      </c>
      <c r="H10478" s="331"/>
      <c r="I10478" s="133"/>
      <c r="J10478" s="133"/>
      <c r="K10478" s="133"/>
      <c r="L10478" s="6"/>
      <c r="M10478" s="133"/>
      <c r="N10478" s="132"/>
      <c r="O10478" s="132"/>
      <c r="P10478" s="450">
        <v>27</v>
      </c>
      <c r="Q10478" s="431"/>
      <c r="R10478" s="450">
        <v>1</v>
      </c>
      <c r="S10478" s="331" t="s">
        <v>3</v>
      </c>
      <c r="T10478" s="331" t="s">
        <v>2279</v>
      </c>
      <c r="U10478" s="331" t="s">
        <v>2280</v>
      </c>
      <c r="V10478" s="314" t="s">
        <v>1922</v>
      </c>
      <c r="W10478" s="340" t="s">
        <v>2281</v>
      </c>
      <c r="X10478" s="340" t="s">
        <v>3359</v>
      </c>
      <c r="Y10478" s="133"/>
      <c r="Z10478" s="133"/>
      <c r="AA10478" s="337">
        <v>45.556699999999999</v>
      </c>
      <c r="AB10478" s="331">
        <v>-122.8661</v>
      </c>
      <c r="AC10478" s="314" t="s">
        <v>45</v>
      </c>
      <c r="AD10478" s="133"/>
      <c r="AE10478" s="331" t="s">
        <v>1635</v>
      </c>
      <c r="AF10478" s="133"/>
      <c r="AG10478" s="314" t="s">
        <v>2331</v>
      </c>
      <c r="AH10478" s="314" t="s">
        <v>2331</v>
      </c>
      <c r="BC10478" s="302" t="s">
        <v>2309</v>
      </c>
    </row>
    <row r="10479" spans="1:56" x14ac:dyDescent="0.25">
      <c r="A10479" s="181">
        <v>43365</v>
      </c>
      <c r="B10479" s="5">
        <v>9595</v>
      </c>
      <c r="C10479" s="133"/>
      <c r="D10479" s="133"/>
      <c r="E10479" s="335">
        <v>24</v>
      </c>
      <c r="F10479" s="331" t="s">
        <v>1144</v>
      </c>
      <c r="G10479" s="331">
        <v>2018</v>
      </c>
      <c r="H10479" s="331"/>
      <c r="I10479" s="133"/>
      <c r="J10479" s="133"/>
      <c r="K10479" s="133"/>
      <c r="L10479" s="6"/>
      <c r="M10479" s="133"/>
      <c r="N10479" s="132"/>
      <c r="O10479" s="132"/>
      <c r="P10479" s="450">
        <v>28</v>
      </c>
      <c r="Q10479" s="431"/>
      <c r="R10479" s="450">
        <v>1</v>
      </c>
      <c r="S10479" s="331" t="s">
        <v>3</v>
      </c>
      <c r="T10479" s="331" t="s">
        <v>2279</v>
      </c>
      <c r="U10479" s="331" t="s">
        <v>2280</v>
      </c>
      <c r="V10479" s="314" t="s">
        <v>1922</v>
      </c>
      <c r="W10479" s="340" t="s">
        <v>2281</v>
      </c>
      <c r="X10479" s="340" t="s">
        <v>3359</v>
      </c>
      <c r="Y10479" s="133"/>
      <c r="Z10479" s="133"/>
      <c r="AA10479" s="337">
        <v>45.556699999999999</v>
      </c>
      <c r="AB10479" s="331">
        <v>-122.8661</v>
      </c>
      <c r="AC10479" s="314" t="s">
        <v>45</v>
      </c>
      <c r="AD10479" s="133"/>
      <c r="AE10479" s="331" t="s">
        <v>2294</v>
      </c>
      <c r="AF10479" s="133"/>
      <c r="AG10479" s="314" t="s">
        <v>2331</v>
      </c>
      <c r="AH10479" s="314" t="s">
        <v>2331</v>
      </c>
      <c r="BC10479" s="302" t="s">
        <v>2307</v>
      </c>
    </row>
    <row r="10480" spans="1:56" x14ac:dyDescent="0.25">
      <c r="A10480" s="181">
        <v>43365</v>
      </c>
      <c r="B10480" s="5">
        <v>9596</v>
      </c>
      <c r="C10480" s="133"/>
      <c r="D10480" s="133"/>
      <c r="E10480" s="335">
        <v>24</v>
      </c>
      <c r="F10480" s="331" t="s">
        <v>1144</v>
      </c>
      <c r="G10480" s="331">
        <v>2018</v>
      </c>
      <c r="H10480" s="331"/>
      <c r="I10480" s="133"/>
      <c r="J10480" s="133"/>
      <c r="K10480" s="133"/>
      <c r="L10480" s="6"/>
      <c r="M10480" s="133"/>
      <c r="N10480" s="132"/>
      <c r="O10480" s="132"/>
      <c r="P10480" s="450">
        <v>29</v>
      </c>
      <c r="Q10480" s="431"/>
      <c r="R10480" s="450">
        <v>1</v>
      </c>
      <c r="S10480" s="331" t="s">
        <v>3</v>
      </c>
      <c r="T10480" s="331" t="s">
        <v>2279</v>
      </c>
      <c r="U10480" s="331" t="s">
        <v>2280</v>
      </c>
      <c r="V10480" s="314" t="s">
        <v>1922</v>
      </c>
      <c r="W10480" s="340" t="s">
        <v>2281</v>
      </c>
      <c r="X10480" s="340" t="s">
        <v>3359</v>
      </c>
      <c r="Y10480" s="133"/>
      <c r="Z10480" s="133"/>
      <c r="AA10480" s="337">
        <v>45.556699999999999</v>
      </c>
      <c r="AB10480" s="331">
        <v>-122.8661</v>
      </c>
      <c r="AC10480" s="314" t="s">
        <v>45</v>
      </c>
      <c r="AD10480" s="133"/>
      <c r="AE10480" s="331" t="s">
        <v>612</v>
      </c>
      <c r="AF10480" s="133"/>
      <c r="AG10480" s="314" t="s">
        <v>2331</v>
      </c>
      <c r="AH10480" s="314" t="s">
        <v>2331</v>
      </c>
      <c r="BC10480" s="302" t="s">
        <v>2310</v>
      </c>
    </row>
    <row r="10481" spans="1:55" x14ac:dyDescent="0.25">
      <c r="A10481" s="181">
        <v>43365</v>
      </c>
      <c r="B10481" s="5">
        <v>9597</v>
      </c>
      <c r="C10481" s="133"/>
      <c r="D10481" s="133"/>
      <c r="E10481" s="335">
        <v>5</v>
      </c>
      <c r="F10481" s="331" t="s">
        <v>1518</v>
      </c>
      <c r="G10481" s="331">
        <v>2018</v>
      </c>
      <c r="H10481" s="331"/>
      <c r="I10481" s="133"/>
      <c r="J10481" s="133"/>
      <c r="K10481" s="133"/>
      <c r="L10481" s="6"/>
      <c r="M10481" s="133"/>
      <c r="N10481" s="132"/>
      <c r="O10481" s="132"/>
      <c r="P10481" s="450">
        <v>30</v>
      </c>
      <c r="Q10481" s="431"/>
      <c r="R10481" s="450">
        <v>1</v>
      </c>
      <c r="S10481" s="331" t="s">
        <v>3</v>
      </c>
      <c r="T10481" s="331" t="s">
        <v>2279</v>
      </c>
      <c r="U10481" s="331" t="s">
        <v>2280</v>
      </c>
      <c r="V10481" s="314" t="s">
        <v>1922</v>
      </c>
      <c r="W10481" s="340" t="s">
        <v>2281</v>
      </c>
      <c r="X10481" s="340" t="s">
        <v>3359</v>
      </c>
      <c r="Y10481" s="133"/>
      <c r="Z10481" s="133"/>
      <c r="AA10481" s="337">
        <v>45.556699999999999</v>
      </c>
      <c r="AB10481" s="331">
        <v>-122.8661</v>
      </c>
      <c r="AC10481" s="314" t="s">
        <v>45</v>
      </c>
      <c r="AD10481" s="133"/>
      <c r="AE10481" s="331" t="s">
        <v>2295</v>
      </c>
      <c r="AF10481" s="133"/>
      <c r="AG10481" s="314" t="s">
        <v>2331</v>
      </c>
      <c r="AH10481" s="314" t="s">
        <v>2331</v>
      </c>
      <c r="BC10481" s="302" t="s">
        <v>2311</v>
      </c>
    </row>
    <row r="10482" spans="1:55" x14ac:dyDescent="0.25">
      <c r="A10482" s="181">
        <v>43365</v>
      </c>
      <c r="B10482" s="5">
        <v>9598</v>
      </c>
      <c r="C10482" s="133"/>
      <c r="D10482" s="133"/>
      <c r="E10482" s="335">
        <v>5</v>
      </c>
      <c r="F10482" s="331" t="s">
        <v>1518</v>
      </c>
      <c r="G10482" s="331">
        <v>2018</v>
      </c>
      <c r="H10482" s="331"/>
      <c r="I10482" s="133"/>
      <c r="J10482" s="133"/>
      <c r="K10482" s="133"/>
      <c r="L10482" s="6"/>
      <c r="M10482" s="133"/>
      <c r="N10482" s="132"/>
      <c r="O10482" s="132"/>
      <c r="P10482" s="450">
        <v>31</v>
      </c>
      <c r="Q10482" s="431"/>
      <c r="R10482" s="450">
        <v>1</v>
      </c>
      <c r="S10482" s="331" t="s">
        <v>3</v>
      </c>
      <c r="T10482" s="331" t="s">
        <v>2279</v>
      </c>
      <c r="U10482" s="331" t="s">
        <v>2280</v>
      </c>
      <c r="V10482" s="314" t="s">
        <v>1922</v>
      </c>
      <c r="W10482" s="340" t="s">
        <v>2281</v>
      </c>
      <c r="X10482" s="340" t="s">
        <v>3359</v>
      </c>
      <c r="Y10482" s="133"/>
      <c r="Z10482" s="133"/>
      <c r="AA10482" s="337">
        <v>45.556699999999999</v>
      </c>
      <c r="AB10482" s="331">
        <v>-122.8661</v>
      </c>
      <c r="AC10482" s="314" t="s">
        <v>45</v>
      </c>
      <c r="AD10482" s="133"/>
      <c r="AE10482" s="331" t="s">
        <v>1635</v>
      </c>
      <c r="AF10482" s="133"/>
      <c r="AG10482" s="314" t="s">
        <v>2331</v>
      </c>
      <c r="AH10482" s="314" t="s">
        <v>2331</v>
      </c>
      <c r="BC10482" s="302" t="s">
        <v>2312</v>
      </c>
    </row>
    <row r="10483" spans="1:55" x14ac:dyDescent="0.25">
      <c r="A10483" s="181">
        <v>43365</v>
      </c>
      <c r="B10483" s="5">
        <v>9599</v>
      </c>
      <c r="C10483" s="133"/>
      <c r="D10483" s="133"/>
      <c r="E10483" s="335">
        <v>5</v>
      </c>
      <c r="F10483" s="331" t="s">
        <v>1518</v>
      </c>
      <c r="G10483" s="331">
        <v>2018</v>
      </c>
      <c r="H10483" s="331"/>
      <c r="I10483" s="133"/>
      <c r="J10483" s="133"/>
      <c r="K10483" s="133"/>
      <c r="L10483" s="6"/>
      <c r="M10483" s="133"/>
      <c r="N10483" s="132"/>
      <c r="O10483" s="132"/>
      <c r="P10483" s="450">
        <v>31</v>
      </c>
      <c r="Q10483" s="431"/>
      <c r="R10483" s="450">
        <v>2</v>
      </c>
      <c r="S10483" s="331" t="s">
        <v>3</v>
      </c>
      <c r="T10483" s="331" t="s">
        <v>2279</v>
      </c>
      <c r="U10483" s="331" t="s">
        <v>2280</v>
      </c>
      <c r="V10483" s="314" t="s">
        <v>1922</v>
      </c>
      <c r="W10483" s="340" t="s">
        <v>2281</v>
      </c>
      <c r="X10483" s="340" t="s">
        <v>3359</v>
      </c>
      <c r="Y10483" s="133"/>
      <c r="Z10483" s="133"/>
      <c r="AA10483" s="337">
        <v>45.556699999999999</v>
      </c>
      <c r="AB10483" s="331">
        <v>-122.8661</v>
      </c>
      <c r="AC10483" s="314" t="s">
        <v>45</v>
      </c>
      <c r="AD10483" s="133"/>
      <c r="AE10483" s="331" t="s">
        <v>1635</v>
      </c>
      <c r="AF10483" s="133"/>
      <c r="AG10483" s="314" t="s">
        <v>2331</v>
      </c>
      <c r="AH10483" s="314" t="s">
        <v>2331</v>
      </c>
      <c r="BC10483" s="302" t="s">
        <v>2313</v>
      </c>
    </row>
    <row r="10484" spans="1:55" x14ac:dyDescent="0.25">
      <c r="A10484" s="181">
        <v>43365</v>
      </c>
      <c r="B10484" s="5">
        <v>9600</v>
      </c>
      <c r="C10484" s="133"/>
      <c r="D10484" s="133"/>
      <c r="E10484" s="335">
        <v>5</v>
      </c>
      <c r="F10484" s="331" t="s">
        <v>1518</v>
      </c>
      <c r="G10484" s="331">
        <v>2018</v>
      </c>
      <c r="H10484" s="331"/>
      <c r="I10484" s="133"/>
      <c r="J10484" s="133"/>
      <c r="K10484" s="133"/>
      <c r="L10484" s="6"/>
      <c r="M10484" s="133"/>
      <c r="N10484" s="132"/>
      <c r="O10484" s="132"/>
      <c r="P10484" s="450">
        <v>31</v>
      </c>
      <c r="Q10484" s="431"/>
      <c r="R10484" s="450">
        <v>3</v>
      </c>
      <c r="S10484" s="331" t="s">
        <v>3</v>
      </c>
      <c r="T10484" s="331" t="s">
        <v>2279</v>
      </c>
      <c r="U10484" s="331" t="s">
        <v>2280</v>
      </c>
      <c r="V10484" s="314" t="s">
        <v>1922</v>
      </c>
      <c r="W10484" s="340" t="s">
        <v>2281</v>
      </c>
      <c r="X10484" s="340" t="s">
        <v>3359</v>
      </c>
      <c r="Y10484" s="133"/>
      <c r="Z10484" s="133"/>
      <c r="AA10484" s="337">
        <v>45.556699999999999</v>
      </c>
      <c r="AB10484" s="331">
        <v>-122.8661</v>
      </c>
      <c r="AC10484" s="314" t="s">
        <v>45</v>
      </c>
      <c r="AD10484" s="133"/>
      <c r="AE10484" s="331" t="s">
        <v>1635</v>
      </c>
      <c r="AF10484" s="133"/>
      <c r="AG10484" s="314" t="s">
        <v>2331</v>
      </c>
      <c r="AH10484" s="314" t="s">
        <v>2331</v>
      </c>
      <c r="BC10484" s="302" t="s">
        <v>2314</v>
      </c>
    </row>
    <row r="10485" spans="1:55" x14ac:dyDescent="0.25">
      <c r="A10485" s="181">
        <v>43365</v>
      </c>
      <c r="B10485" s="5">
        <v>9601</v>
      </c>
      <c r="C10485" s="133"/>
      <c r="D10485" s="133"/>
      <c r="E10485" s="335">
        <v>5</v>
      </c>
      <c r="F10485" s="331" t="s">
        <v>1518</v>
      </c>
      <c r="G10485" s="331">
        <v>2018</v>
      </c>
      <c r="H10485" s="331"/>
      <c r="I10485" s="133"/>
      <c r="J10485" s="133"/>
      <c r="K10485" s="133"/>
      <c r="L10485" s="6"/>
      <c r="M10485" s="133"/>
      <c r="N10485" s="132"/>
      <c r="O10485" s="132"/>
      <c r="P10485" s="450">
        <v>31</v>
      </c>
      <c r="Q10485" s="431"/>
      <c r="R10485" s="450">
        <v>4</v>
      </c>
      <c r="S10485" s="331" t="s">
        <v>3</v>
      </c>
      <c r="T10485" s="341" t="s">
        <v>2279</v>
      </c>
      <c r="U10485" s="331" t="s">
        <v>2280</v>
      </c>
      <c r="V10485" s="314" t="s">
        <v>1922</v>
      </c>
      <c r="W10485" s="340" t="s">
        <v>2281</v>
      </c>
      <c r="X10485" s="340" t="s">
        <v>3359</v>
      </c>
      <c r="Y10485" s="133"/>
      <c r="Z10485" s="133"/>
      <c r="AA10485" s="337">
        <v>45.556699999999999</v>
      </c>
      <c r="AB10485" s="331">
        <v>-122.8661</v>
      </c>
      <c r="AC10485" s="314" t="s">
        <v>45</v>
      </c>
      <c r="AD10485" s="133"/>
      <c r="AE10485" s="331" t="s">
        <v>1635</v>
      </c>
      <c r="AF10485" s="133"/>
      <c r="AG10485" s="314" t="s">
        <v>2331</v>
      </c>
      <c r="AH10485" s="314" t="s">
        <v>2331</v>
      </c>
      <c r="BC10485" s="302"/>
    </row>
    <row r="10486" spans="1:55" ht="30" x14ac:dyDescent="0.25">
      <c r="A10486" s="181">
        <v>43365</v>
      </c>
      <c r="B10486" s="5">
        <v>9602</v>
      </c>
      <c r="C10486" s="133"/>
      <c r="D10486" s="133"/>
      <c r="E10486" s="335">
        <v>17</v>
      </c>
      <c r="F10486" s="331" t="s">
        <v>1518</v>
      </c>
      <c r="G10486" s="331">
        <v>2018</v>
      </c>
      <c r="H10486" s="331"/>
      <c r="I10486" s="133"/>
      <c r="J10486" s="133"/>
      <c r="K10486" s="133"/>
      <c r="L10486" s="6"/>
      <c r="M10486" s="133"/>
      <c r="N10486" s="132"/>
      <c r="O10486" s="132"/>
      <c r="P10486" s="450">
        <v>32</v>
      </c>
      <c r="Q10486" s="431"/>
      <c r="R10486" s="450">
        <v>1</v>
      </c>
      <c r="S10486" s="331" t="s">
        <v>3</v>
      </c>
      <c r="T10486" s="331" t="s">
        <v>2279</v>
      </c>
      <c r="U10486" s="331" t="s">
        <v>2280</v>
      </c>
      <c r="V10486" s="314" t="s">
        <v>1922</v>
      </c>
      <c r="W10486" s="340" t="s">
        <v>2281</v>
      </c>
      <c r="X10486" s="340" t="s">
        <v>3359</v>
      </c>
      <c r="Y10486" s="133"/>
      <c r="Z10486" s="133"/>
      <c r="AA10486" s="337">
        <v>45.556699999999999</v>
      </c>
      <c r="AB10486" s="331">
        <v>-122.8661</v>
      </c>
      <c r="AC10486" s="314" t="s">
        <v>45</v>
      </c>
      <c r="AD10486" s="133"/>
      <c r="AE10486" s="331"/>
      <c r="AF10486" s="133"/>
      <c r="AG10486" s="314" t="s">
        <v>2331</v>
      </c>
      <c r="AH10486" s="314" t="s">
        <v>2331</v>
      </c>
      <c r="BC10486" s="302" t="s">
        <v>2315</v>
      </c>
    </row>
    <row r="10487" spans="1:55" x14ac:dyDescent="0.25">
      <c r="A10487" s="181">
        <v>43365</v>
      </c>
      <c r="B10487" s="5">
        <v>9603</v>
      </c>
      <c r="C10487" s="133"/>
      <c r="D10487" s="133"/>
      <c r="E10487" s="335">
        <v>17</v>
      </c>
      <c r="F10487" s="331" t="s">
        <v>1518</v>
      </c>
      <c r="G10487" s="331">
        <v>2018</v>
      </c>
      <c r="H10487" s="331"/>
      <c r="I10487" s="133"/>
      <c r="J10487" s="133"/>
      <c r="K10487" s="133"/>
      <c r="L10487" s="6"/>
      <c r="M10487" s="133"/>
      <c r="N10487" s="132"/>
      <c r="O10487" s="132"/>
      <c r="P10487" s="450">
        <v>33</v>
      </c>
      <c r="Q10487" s="431"/>
      <c r="R10487" s="450">
        <v>1</v>
      </c>
      <c r="S10487" s="331" t="s">
        <v>3</v>
      </c>
      <c r="T10487" s="331" t="s">
        <v>2279</v>
      </c>
      <c r="U10487" s="331" t="s">
        <v>2280</v>
      </c>
      <c r="V10487" s="314" t="s">
        <v>1922</v>
      </c>
      <c r="W10487" s="340" t="s">
        <v>2281</v>
      </c>
      <c r="X10487" s="340" t="s">
        <v>3359</v>
      </c>
      <c r="Y10487" s="133"/>
      <c r="Z10487" s="133"/>
      <c r="AA10487" s="337">
        <v>45.556699999999999</v>
      </c>
      <c r="AB10487" s="331">
        <v>-122.8661</v>
      </c>
      <c r="AC10487" s="314" t="s">
        <v>45</v>
      </c>
      <c r="AD10487" s="133"/>
      <c r="AE10487" s="331"/>
      <c r="AF10487" s="133"/>
      <c r="AG10487" s="314" t="s">
        <v>2331</v>
      </c>
      <c r="AH10487" s="314" t="s">
        <v>2331</v>
      </c>
      <c r="BC10487" s="302" t="s">
        <v>2316</v>
      </c>
    </row>
    <row r="10488" spans="1:55" x14ac:dyDescent="0.25">
      <c r="A10488" s="181">
        <v>43365</v>
      </c>
      <c r="B10488" s="5">
        <v>9604</v>
      </c>
      <c r="C10488" s="133"/>
      <c r="D10488" s="133"/>
      <c r="E10488" s="335">
        <v>17</v>
      </c>
      <c r="F10488" s="331" t="s">
        <v>1518</v>
      </c>
      <c r="G10488" s="331">
        <v>2018</v>
      </c>
      <c r="H10488" s="331"/>
      <c r="I10488" s="133"/>
      <c r="J10488" s="133"/>
      <c r="K10488" s="133"/>
      <c r="L10488" s="6"/>
      <c r="M10488" s="133"/>
      <c r="N10488" s="132"/>
      <c r="O10488" s="132"/>
      <c r="P10488" s="450">
        <v>34</v>
      </c>
      <c r="Q10488" s="431"/>
      <c r="R10488" s="450">
        <v>1</v>
      </c>
      <c r="S10488" s="331" t="s">
        <v>3</v>
      </c>
      <c r="T10488" s="331" t="s">
        <v>2279</v>
      </c>
      <c r="U10488" s="331" t="s">
        <v>2280</v>
      </c>
      <c r="V10488" s="314" t="s">
        <v>1922</v>
      </c>
      <c r="W10488" s="340" t="s">
        <v>2281</v>
      </c>
      <c r="X10488" s="340" t="s">
        <v>3359</v>
      </c>
      <c r="Y10488" s="133"/>
      <c r="Z10488" s="133"/>
      <c r="AA10488" s="337">
        <v>45.556699999999999</v>
      </c>
      <c r="AB10488" s="331">
        <v>-122.8661</v>
      </c>
      <c r="AC10488" s="314" t="s">
        <v>45</v>
      </c>
      <c r="AD10488" s="133"/>
      <c r="AE10488" s="331" t="s">
        <v>1635</v>
      </c>
      <c r="AF10488" s="133"/>
      <c r="AG10488" s="314" t="s">
        <v>2331</v>
      </c>
      <c r="AH10488" s="314" t="s">
        <v>2331</v>
      </c>
      <c r="BC10488" s="302"/>
    </row>
    <row r="10489" spans="1:55" x14ac:dyDescent="0.25">
      <c r="A10489" s="181">
        <v>43365</v>
      </c>
      <c r="B10489" s="5">
        <v>9605</v>
      </c>
      <c r="C10489" s="133"/>
      <c r="D10489" s="133"/>
      <c r="E10489" s="335">
        <v>17</v>
      </c>
      <c r="F10489" s="331" t="s">
        <v>1518</v>
      </c>
      <c r="G10489" s="331">
        <v>2018</v>
      </c>
      <c r="H10489" s="331"/>
      <c r="I10489" s="133"/>
      <c r="J10489" s="133"/>
      <c r="K10489" s="133"/>
      <c r="L10489" s="6"/>
      <c r="M10489" s="133"/>
      <c r="N10489" s="132"/>
      <c r="O10489" s="132"/>
      <c r="P10489" s="450">
        <v>34</v>
      </c>
      <c r="Q10489" s="431"/>
      <c r="R10489" s="450">
        <v>2</v>
      </c>
      <c r="S10489" s="331" t="s">
        <v>3</v>
      </c>
      <c r="T10489" s="331" t="s">
        <v>2279</v>
      </c>
      <c r="U10489" s="331" t="s">
        <v>2280</v>
      </c>
      <c r="V10489" s="314" t="s">
        <v>1922</v>
      </c>
      <c r="W10489" s="340" t="s">
        <v>2281</v>
      </c>
      <c r="X10489" s="340" t="s">
        <v>3359</v>
      </c>
      <c r="Y10489" s="133"/>
      <c r="Z10489" s="133"/>
      <c r="AA10489" s="337">
        <v>45.556699999999999</v>
      </c>
      <c r="AB10489" s="331">
        <v>-122.8661</v>
      </c>
      <c r="AC10489" s="314" t="s">
        <v>45</v>
      </c>
      <c r="AD10489" s="133"/>
      <c r="AE10489" s="331" t="s">
        <v>1635</v>
      </c>
      <c r="AF10489" s="133"/>
      <c r="AG10489" s="314" t="s">
        <v>2331</v>
      </c>
      <c r="AH10489" s="314" t="s">
        <v>2331</v>
      </c>
      <c r="BC10489" s="302" t="s">
        <v>2317</v>
      </c>
    </row>
    <row r="10490" spans="1:55" x14ac:dyDescent="0.25">
      <c r="A10490" s="181">
        <v>43365</v>
      </c>
      <c r="B10490" s="5">
        <v>9606</v>
      </c>
      <c r="C10490" s="133"/>
      <c r="D10490" s="133"/>
      <c r="E10490" s="335">
        <v>17</v>
      </c>
      <c r="F10490" s="331" t="s">
        <v>1518</v>
      </c>
      <c r="G10490" s="331">
        <v>2018</v>
      </c>
      <c r="H10490" s="331"/>
      <c r="I10490" s="133"/>
      <c r="J10490" s="133"/>
      <c r="K10490" s="133"/>
      <c r="L10490" s="6"/>
      <c r="M10490" s="133"/>
      <c r="N10490" s="132"/>
      <c r="O10490" s="132"/>
      <c r="P10490" s="450">
        <v>34</v>
      </c>
      <c r="Q10490" s="431"/>
      <c r="R10490" s="450">
        <v>3</v>
      </c>
      <c r="S10490" s="331" t="s">
        <v>3</v>
      </c>
      <c r="T10490" s="331" t="s">
        <v>2279</v>
      </c>
      <c r="U10490" s="331" t="s">
        <v>2280</v>
      </c>
      <c r="V10490" s="314" t="s">
        <v>1922</v>
      </c>
      <c r="W10490" s="340" t="s">
        <v>2281</v>
      </c>
      <c r="X10490" s="340" t="s">
        <v>3359</v>
      </c>
      <c r="Y10490" s="133"/>
      <c r="Z10490" s="133"/>
      <c r="AA10490" s="337">
        <v>45.556699999999999</v>
      </c>
      <c r="AB10490" s="331">
        <v>-122.8661</v>
      </c>
      <c r="AC10490" s="314" t="s">
        <v>45</v>
      </c>
      <c r="AD10490" s="133"/>
      <c r="AE10490" s="331" t="s">
        <v>1635</v>
      </c>
      <c r="AF10490" s="133"/>
      <c r="AG10490" s="314" t="s">
        <v>2331</v>
      </c>
      <c r="AH10490" s="314" t="s">
        <v>2331</v>
      </c>
      <c r="BC10490" s="302"/>
    </row>
    <row r="10491" spans="1:55" x14ac:dyDescent="0.25">
      <c r="A10491" s="181">
        <v>43365</v>
      </c>
      <c r="B10491" s="5">
        <v>9607</v>
      </c>
      <c r="C10491" s="133"/>
      <c r="D10491" s="133"/>
      <c r="E10491" s="335">
        <v>17</v>
      </c>
      <c r="F10491" s="331" t="s">
        <v>1518</v>
      </c>
      <c r="G10491" s="331">
        <v>2018</v>
      </c>
      <c r="H10491" s="331"/>
      <c r="I10491" s="133"/>
      <c r="J10491" s="133"/>
      <c r="K10491" s="133"/>
      <c r="L10491" s="6"/>
      <c r="M10491" s="133"/>
      <c r="N10491" s="132"/>
      <c r="O10491" s="132"/>
      <c r="P10491" s="450">
        <v>35</v>
      </c>
      <c r="Q10491" s="431"/>
      <c r="R10491" s="450">
        <v>1</v>
      </c>
      <c r="S10491" s="331" t="s">
        <v>3</v>
      </c>
      <c r="T10491" s="331" t="s">
        <v>2279</v>
      </c>
      <c r="U10491" s="331" t="s">
        <v>2280</v>
      </c>
      <c r="V10491" s="314" t="s">
        <v>1922</v>
      </c>
      <c r="W10491" s="340" t="s">
        <v>2281</v>
      </c>
      <c r="X10491" s="340" t="s">
        <v>3359</v>
      </c>
      <c r="Y10491" s="133"/>
      <c r="Z10491" s="133"/>
      <c r="AA10491" s="337">
        <v>45.556699999999999</v>
      </c>
      <c r="AB10491" s="331">
        <v>-122.8661</v>
      </c>
      <c r="AC10491" s="314" t="s">
        <v>45</v>
      </c>
      <c r="AD10491" s="133"/>
      <c r="AE10491" s="331" t="s">
        <v>574</v>
      </c>
      <c r="AF10491" s="133"/>
      <c r="AG10491" s="314" t="s">
        <v>2331</v>
      </c>
      <c r="AH10491" s="314" t="s">
        <v>2331</v>
      </c>
      <c r="BC10491" s="302" t="s">
        <v>2318</v>
      </c>
    </row>
    <row r="10492" spans="1:55" x14ac:dyDescent="0.25">
      <c r="A10492" s="181">
        <v>43365</v>
      </c>
      <c r="B10492" s="5">
        <v>9608</v>
      </c>
      <c r="C10492" s="133"/>
      <c r="D10492" s="133"/>
      <c r="E10492" s="335">
        <v>17</v>
      </c>
      <c r="F10492" s="331" t="s">
        <v>1518</v>
      </c>
      <c r="G10492" s="331">
        <v>2018</v>
      </c>
      <c r="H10492" s="331"/>
      <c r="I10492" s="133"/>
      <c r="J10492" s="133"/>
      <c r="K10492" s="133"/>
      <c r="L10492" s="6"/>
      <c r="M10492" s="133"/>
      <c r="N10492" s="132"/>
      <c r="O10492" s="132"/>
      <c r="P10492" s="450">
        <v>35</v>
      </c>
      <c r="Q10492" s="431"/>
      <c r="R10492" s="450">
        <v>2</v>
      </c>
      <c r="S10492" s="331" t="s">
        <v>3</v>
      </c>
      <c r="T10492" s="331" t="s">
        <v>2279</v>
      </c>
      <c r="U10492" s="331" t="s">
        <v>2280</v>
      </c>
      <c r="V10492" s="314" t="s">
        <v>1922</v>
      </c>
      <c r="W10492" s="340" t="s">
        <v>2281</v>
      </c>
      <c r="X10492" s="340" t="s">
        <v>3359</v>
      </c>
      <c r="Y10492" s="133"/>
      <c r="Z10492" s="133"/>
      <c r="AA10492" s="337">
        <v>45.556699999999999</v>
      </c>
      <c r="AB10492" s="331">
        <v>-122.8661</v>
      </c>
      <c r="AC10492" s="314" t="s">
        <v>45</v>
      </c>
      <c r="AD10492" s="133"/>
      <c r="AE10492" s="331" t="s">
        <v>574</v>
      </c>
      <c r="AF10492" s="133"/>
      <c r="AG10492" s="314" t="s">
        <v>2331</v>
      </c>
      <c r="AH10492" s="314" t="s">
        <v>2331</v>
      </c>
      <c r="BC10492" s="302" t="s">
        <v>2318</v>
      </c>
    </row>
    <row r="10493" spans="1:55" x14ac:dyDescent="0.25">
      <c r="A10493" s="181">
        <v>43365</v>
      </c>
      <c r="B10493" s="5">
        <v>9609</v>
      </c>
      <c r="C10493" s="133"/>
      <c r="D10493" s="133"/>
      <c r="E10493" s="335">
        <v>26</v>
      </c>
      <c r="F10493" s="331" t="s">
        <v>1518</v>
      </c>
      <c r="G10493" s="331">
        <v>2018</v>
      </c>
      <c r="H10493" s="331"/>
      <c r="I10493" s="133"/>
      <c r="J10493" s="133"/>
      <c r="K10493" s="133"/>
      <c r="L10493" s="6"/>
      <c r="M10493" s="133"/>
      <c r="N10493" s="132"/>
      <c r="O10493" s="132"/>
      <c r="P10493" s="450">
        <v>36</v>
      </c>
      <c r="Q10493" s="431"/>
      <c r="R10493" s="450">
        <v>1</v>
      </c>
      <c r="S10493" s="331" t="s">
        <v>3</v>
      </c>
      <c r="T10493" s="331" t="s">
        <v>2279</v>
      </c>
      <c r="U10493" s="331" t="s">
        <v>2280</v>
      </c>
      <c r="V10493" s="314" t="s">
        <v>1922</v>
      </c>
      <c r="W10493" s="340" t="s">
        <v>2284</v>
      </c>
      <c r="X10493" s="336" t="s">
        <v>3358</v>
      </c>
      <c r="Y10493" s="133"/>
      <c r="Z10493" s="133"/>
      <c r="AA10493" s="337">
        <v>45.447000000000003</v>
      </c>
      <c r="AB10493" s="337">
        <v>-122.8767</v>
      </c>
      <c r="AC10493" s="314" t="s">
        <v>45</v>
      </c>
      <c r="AD10493" s="133"/>
      <c r="AE10493" s="331" t="s">
        <v>1177</v>
      </c>
      <c r="AF10493" s="133"/>
      <c r="AG10493" s="314" t="s">
        <v>2331</v>
      </c>
      <c r="AH10493" s="314" t="s">
        <v>2331</v>
      </c>
      <c r="BC10493" s="302" t="s">
        <v>2319</v>
      </c>
    </row>
    <row r="10494" spans="1:55" x14ac:dyDescent="0.25">
      <c r="A10494" s="181">
        <v>43365</v>
      </c>
      <c r="B10494" s="5">
        <v>9610</v>
      </c>
      <c r="C10494" s="133"/>
      <c r="D10494" s="133"/>
      <c r="E10494" s="335">
        <v>26</v>
      </c>
      <c r="F10494" s="331" t="s">
        <v>1518</v>
      </c>
      <c r="G10494" s="331">
        <v>2018</v>
      </c>
      <c r="H10494" s="331"/>
      <c r="I10494" s="133"/>
      <c r="J10494" s="133"/>
      <c r="K10494" s="133"/>
      <c r="L10494" s="6"/>
      <c r="M10494" s="133"/>
      <c r="N10494" s="132"/>
      <c r="O10494" s="132"/>
      <c r="P10494" s="450">
        <v>36</v>
      </c>
      <c r="Q10494" s="431"/>
      <c r="R10494" s="450">
        <v>2</v>
      </c>
      <c r="S10494" s="331" t="s">
        <v>3</v>
      </c>
      <c r="T10494" s="331" t="s">
        <v>2279</v>
      </c>
      <c r="U10494" s="331" t="s">
        <v>2280</v>
      </c>
      <c r="V10494" s="314" t="s">
        <v>1922</v>
      </c>
      <c r="W10494" s="340" t="s">
        <v>2284</v>
      </c>
      <c r="X10494" s="336" t="s">
        <v>3358</v>
      </c>
      <c r="Y10494" s="133"/>
      <c r="Z10494" s="133"/>
      <c r="AA10494" s="337">
        <v>45.447000000000003</v>
      </c>
      <c r="AB10494" s="337">
        <v>-122.8767</v>
      </c>
      <c r="AC10494" s="314" t="s">
        <v>45</v>
      </c>
      <c r="AD10494" s="133"/>
      <c r="AE10494" s="331" t="s">
        <v>1177</v>
      </c>
      <c r="AF10494" s="133"/>
      <c r="AG10494" s="314" t="s">
        <v>2331</v>
      </c>
      <c r="AH10494" s="314" t="s">
        <v>2331</v>
      </c>
      <c r="BC10494" s="302" t="s">
        <v>2320</v>
      </c>
    </row>
    <row r="10495" spans="1:55" x14ac:dyDescent="0.25">
      <c r="A10495" s="181">
        <v>43365</v>
      </c>
      <c r="B10495" s="5">
        <v>9611</v>
      </c>
      <c r="C10495" s="133"/>
      <c r="D10495" s="133"/>
      <c r="E10495" s="335">
        <v>26</v>
      </c>
      <c r="F10495" s="331" t="s">
        <v>1518</v>
      </c>
      <c r="G10495" s="331">
        <v>2018</v>
      </c>
      <c r="H10495" s="331"/>
      <c r="I10495" s="133"/>
      <c r="J10495" s="133"/>
      <c r="K10495" s="133"/>
      <c r="L10495" s="6"/>
      <c r="M10495" s="133"/>
      <c r="N10495" s="132"/>
      <c r="O10495" s="132"/>
      <c r="P10495" s="450">
        <v>36</v>
      </c>
      <c r="Q10495" s="431"/>
      <c r="R10495" s="450">
        <v>3</v>
      </c>
      <c r="S10495" s="331" t="s">
        <v>3</v>
      </c>
      <c r="T10495" s="331" t="s">
        <v>2279</v>
      </c>
      <c r="U10495" s="331" t="s">
        <v>2280</v>
      </c>
      <c r="V10495" s="314" t="s">
        <v>1922</v>
      </c>
      <c r="W10495" s="340" t="s">
        <v>2284</v>
      </c>
      <c r="X10495" s="336" t="s">
        <v>3358</v>
      </c>
      <c r="Y10495" s="133"/>
      <c r="Z10495" s="133"/>
      <c r="AA10495" s="337">
        <v>45.447000000000003</v>
      </c>
      <c r="AB10495" s="337">
        <v>-122.8767</v>
      </c>
      <c r="AC10495" s="314" t="s">
        <v>45</v>
      </c>
      <c r="AD10495" s="133"/>
      <c r="AE10495" s="331" t="s">
        <v>1177</v>
      </c>
      <c r="AF10495" s="133"/>
      <c r="AG10495" s="314" t="s">
        <v>2331</v>
      </c>
      <c r="AH10495" s="314" t="s">
        <v>2331</v>
      </c>
      <c r="BC10495" s="302" t="s">
        <v>2320</v>
      </c>
    </row>
    <row r="10496" spans="1:55" x14ac:dyDescent="0.25">
      <c r="A10496" s="181">
        <v>43365</v>
      </c>
      <c r="B10496" s="5">
        <v>9612</v>
      </c>
      <c r="C10496" s="133"/>
      <c r="D10496" s="133"/>
      <c r="E10496" s="335">
        <v>26</v>
      </c>
      <c r="F10496" s="331" t="s">
        <v>1518</v>
      </c>
      <c r="G10496" s="331">
        <v>2018</v>
      </c>
      <c r="H10496" s="331"/>
      <c r="I10496" s="133"/>
      <c r="J10496" s="133"/>
      <c r="K10496" s="133"/>
      <c r="L10496" s="6"/>
      <c r="M10496" s="133"/>
      <c r="N10496" s="132"/>
      <c r="O10496" s="132"/>
      <c r="P10496" s="450">
        <v>36</v>
      </c>
      <c r="Q10496" s="431"/>
      <c r="R10496" s="450">
        <v>4</v>
      </c>
      <c r="S10496" s="331" t="s">
        <v>3</v>
      </c>
      <c r="T10496" s="331" t="s">
        <v>2279</v>
      </c>
      <c r="U10496" s="331" t="s">
        <v>2280</v>
      </c>
      <c r="V10496" s="314" t="s">
        <v>1922</v>
      </c>
      <c r="W10496" s="340" t="s">
        <v>2284</v>
      </c>
      <c r="X10496" s="336" t="s">
        <v>3358</v>
      </c>
      <c r="Y10496" s="133"/>
      <c r="Z10496" s="133"/>
      <c r="AA10496" s="337">
        <v>45.447000000000003</v>
      </c>
      <c r="AB10496" s="337">
        <v>-122.8767</v>
      </c>
      <c r="AC10496" s="314" t="s">
        <v>45</v>
      </c>
      <c r="AD10496" s="133"/>
      <c r="AE10496" s="331" t="s">
        <v>1177</v>
      </c>
      <c r="AF10496" s="133"/>
      <c r="AG10496" s="314" t="s">
        <v>2331</v>
      </c>
      <c r="AH10496" s="314" t="s">
        <v>2331</v>
      </c>
      <c r="BC10496" s="302" t="s">
        <v>2321</v>
      </c>
    </row>
    <row r="10497" spans="1:55" x14ac:dyDescent="0.25">
      <c r="A10497" s="181">
        <v>43365</v>
      </c>
      <c r="B10497" s="5">
        <v>9613</v>
      </c>
      <c r="C10497" s="133"/>
      <c r="D10497" s="133"/>
      <c r="E10497" s="335">
        <v>26</v>
      </c>
      <c r="F10497" s="331" t="s">
        <v>1518</v>
      </c>
      <c r="G10497" s="331">
        <v>2018</v>
      </c>
      <c r="H10497" s="331"/>
      <c r="I10497" s="133"/>
      <c r="J10497" s="133"/>
      <c r="K10497" s="133"/>
      <c r="L10497" s="6"/>
      <c r="M10497" s="133"/>
      <c r="N10497" s="132"/>
      <c r="O10497" s="132"/>
      <c r="P10497" s="450">
        <v>37</v>
      </c>
      <c r="Q10497" s="431"/>
      <c r="R10497" s="450">
        <v>1</v>
      </c>
      <c r="S10497" s="331" t="s">
        <v>3</v>
      </c>
      <c r="T10497" s="331" t="s">
        <v>2279</v>
      </c>
      <c r="U10497" s="331" t="s">
        <v>2280</v>
      </c>
      <c r="V10497" s="314" t="s">
        <v>1922</v>
      </c>
      <c r="W10497" s="340" t="s">
        <v>2284</v>
      </c>
      <c r="X10497" s="336" t="s">
        <v>3358</v>
      </c>
      <c r="Y10497" s="133"/>
      <c r="Z10497" s="133"/>
      <c r="AA10497" s="337">
        <v>45.447000000000003</v>
      </c>
      <c r="AB10497" s="337">
        <v>-122.8767</v>
      </c>
      <c r="AC10497" s="314" t="s">
        <v>45</v>
      </c>
      <c r="AD10497" s="133"/>
      <c r="AE10497" s="331" t="s">
        <v>1635</v>
      </c>
      <c r="AF10497" s="133"/>
      <c r="AG10497" s="314" t="s">
        <v>2331</v>
      </c>
      <c r="AH10497" s="314" t="s">
        <v>2331</v>
      </c>
      <c r="BC10497" s="302" t="s">
        <v>2322</v>
      </c>
    </row>
    <row r="10498" spans="1:55" x14ac:dyDescent="0.25">
      <c r="A10498" s="181">
        <v>43365</v>
      </c>
      <c r="B10498" s="5">
        <v>9614</v>
      </c>
      <c r="C10498" s="133"/>
      <c r="D10498" s="133"/>
      <c r="E10498" s="335">
        <v>26</v>
      </c>
      <c r="F10498" s="331" t="s">
        <v>1518</v>
      </c>
      <c r="G10498" s="331">
        <v>2018</v>
      </c>
      <c r="H10498" s="331"/>
      <c r="I10498" s="133"/>
      <c r="J10498" s="133"/>
      <c r="K10498" s="133"/>
      <c r="L10498" s="6"/>
      <c r="M10498" s="133"/>
      <c r="N10498" s="132"/>
      <c r="O10498" s="132"/>
      <c r="P10498" s="450">
        <v>38</v>
      </c>
      <c r="Q10498" s="431"/>
      <c r="R10498" s="450">
        <v>1</v>
      </c>
      <c r="S10498" s="331" t="s">
        <v>3</v>
      </c>
      <c r="T10498" s="331" t="s">
        <v>2279</v>
      </c>
      <c r="U10498" s="331" t="s">
        <v>2280</v>
      </c>
      <c r="V10498" s="314" t="s">
        <v>1922</v>
      </c>
      <c r="W10498" s="340" t="s">
        <v>2284</v>
      </c>
      <c r="X10498" s="336" t="s">
        <v>3358</v>
      </c>
      <c r="Y10498" s="133"/>
      <c r="Z10498" s="133"/>
      <c r="AA10498" s="337">
        <v>45.447000000000003</v>
      </c>
      <c r="AB10498" s="337">
        <v>-122.8767</v>
      </c>
      <c r="AC10498" s="314" t="s">
        <v>45</v>
      </c>
      <c r="AD10498" s="133"/>
      <c r="AE10498" s="331" t="s">
        <v>1177</v>
      </c>
      <c r="AF10498" s="133"/>
      <c r="AG10498" s="314" t="s">
        <v>2331</v>
      </c>
      <c r="AH10498" s="314" t="s">
        <v>2331</v>
      </c>
      <c r="BC10498" s="302" t="s">
        <v>2323</v>
      </c>
    </row>
    <row r="10499" spans="1:55" x14ac:dyDescent="0.25">
      <c r="A10499" s="181">
        <v>43365</v>
      </c>
      <c r="B10499" s="5">
        <v>9615</v>
      </c>
      <c r="C10499" s="133"/>
      <c r="D10499" s="133"/>
      <c r="E10499" s="335">
        <v>26</v>
      </c>
      <c r="F10499" s="331" t="s">
        <v>1518</v>
      </c>
      <c r="G10499" s="331">
        <v>2018</v>
      </c>
      <c r="H10499" s="331"/>
      <c r="I10499" s="133"/>
      <c r="J10499" s="133"/>
      <c r="K10499" s="133"/>
      <c r="L10499" s="6"/>
      <c r="M10499" s="133"/>
      <c r="N10499" s="132"/>
      <c r="O10499" s="132"/>
      <c r="P10499" s="450">
        <v>39</v>
      </c>
      <c r="Q10499" s="431"/>
      <c r="R10499" s="450">
        <v>1</v>
      </c>
      <c r="S10499" s="331" t="s">
        <v>3</v>
      </c>
      <c r="T10499" s="331" t="s">
        <v>2279</v>
      </c>
      <c r="U10499" s="331" t="s">
        <v>2280</v>
      </c>
      <c r="V10499" s="314" t="s">
        <v>1922</v>
      </c>
      <c r="W10499" s="340" t="s">
        <v>2282</v>
      </c>
      <c r="X10499" s="340" t="s">
        <v>3357</v>
      </c>
      <c r="Y10499" s="133"/>
      <c r="Z10499" s="133"/>
      <c r="AA10499" s="337">
        <v>45.448999999999998</v>
      </c>
      <c r="AB10499" s="337">
        <v>-122.86879999999999</v>
      </c>
      <c r="AC10499" s="314" t="s">
        <v>45</v>
      </c>
      <c r="AD10499" s="133"/>
      <c r="AE10499" s="331" t="s">
        <v>1177</v>
      </c>
      <c r="AF10499" s="133"/>
      <c r="AG10499" s="314" t="s">
        <v>2331</v>
      </c>
      <c r="AH10499" s="314" t="s">
        <v>2331</v>
      </c>
      <c r="BC10499" s="302" t="s">
        <v>2323</v>
      </c>
    </row>
    <row r="10500" spans="1:55" x14ac:dyDescent="0.25">
      <c r="A10500" s="181">
        <v>43365</v>
      </c>
      <c r="B10500" s="5">
        <v>9616</v>
      </c>
      <c r="C10500" s="133"/>
      <c r="D10500" s="133"/>
      <c r="E10500" s="335">
        <v>26</v>
      </c>
      <c r="F10500" s="331" t="s">
        <v>1518</v>
      </c>
      <c r="G10500" s="331">
        <v>2018</v>
      </c>
      <c r="H10500" s="331"/>
      <c r="I10500" s="133"/>
      <c r="J10500" s="133"/>
      <c r="K10500" s="133"/>
      <c r="L10500" s="6"/>
      <c r="M10500" s="133"/>
      <c r="N10500" s="132"/>
      <c r="O10500" s="132"/>
      <c r="P10500" s="450">
        <v>39</v>
      </c>
      <c r="Q10500" s="431"/>
      <c r="R10500" s="450">
        <v>2</v>
      </c>
      <c r="S10500" s="331" t="s">
        <v>3</v>
      </c>
      <c r="T10500" s="331" t="s">
        <v>2279</v>
      </c>
      <c r="U10500" s="331" t="s">
        <v>2280</v>
      </c>
      <c r="V10500" s="314" t="s">
        <v>1922</v>
      </c>
      <c r="W10500" s="340" t="s">
        <v>2282</v>
      </c>
      <c r="X10500" s="340" t="s">
        <v>3357</v>
      </c>
      <c r="Y10500" s="133"/>
      <c r="Z10500" s="133"/>
      <c r="AA10500" s="337">
        <v>45.448999999999998</v>
      </c>
      <c r="AB10500" s="337">
        <v>-122.86879999999999</v>
      </c>
      <c r="AC10500" s="314" t="s">
        <v>45</v>
      </c>
      <c r="AD10500" s="133"/>
      <c r="AE10500" s="331" t="s">
        <v>1177</v>
      </c>
      <c r="AF10500" s="133"/>
      <c r="AG10500" s="314" t="s">
        <v>2331</v>
      </c>
      <c r="AH10500" s="314" t="s">
        <v>2331</v>
      </c>
      <c r="BC10500" s="302" t="s">
        <v>2324</v>
      </c>
    </row>
    <row r="10501" spans="1:55" x14ac:dyDescent="0.25">
      <c r="A10501" s="181">
        <v>43365</v>
      </c>
      <c r="B10501" s="5">
        <v>9617</v>
      </c>
      <c r="C10501" s="133"/>
      <c r="D10501" s="133"/>
      <c r="E10501" s="335">
        <v>26</v>
      </c>
      <c r="F10501" s="331" t="s">
        <v>1518</v>
      </c>
      <c r="G10501" s="331">
        <v>2018</v>
      </c>
      <c r="H10501" s="331"/>
      <c r="I10501" s="133"/>
      <c r="J10501" s="133"/>
      <c r="K10501" s="133"/>
      <c r="L10501" s="6"/>
      <c r="M10501" s="133"/>
      <c r="N10501" s="132"/>
      <c r="O10501" s="132"/>
      <c r="P10501" s="450">
        <v>40</v>
      </c>
      <c r="Q10501" s="431"/>
      <c r="R10501" s="450">
        <v>1</v>
      </c>
      <c r="S10501" s="331" t="s">
        <v>3</v>
      </c>
      <c r="T10501" s="331" t="s">
        <v>2279</v>
      </c>
      <c r="U10501" s="331" t="s">
        <v>2280</v>
      </c>
      <c r="V10501" s="314" t="s">
        <v>1922</v>
      </c>
      <c r="W10501" s="340" t="s">
        <v>2282</v>
      </c>
      <c r="X10501" s="340" t="s">
        <v>3357</v>
      </c>
      <c r="Y10501" s="133"/>
      <c r="Z10501" s="133"/>
      <c r="AA10501" s="337">
        <v>45.448999999999998</v>
      </c>
      <c r="AB10501" s="337">
        <v>-122.86879999999999</v>
      </c>
      <c r="AC10501" s="314" t="s">
        <v>45</v>
      </c>
      <c r="AD10501" s="133"/>
      <c r="AE10501" s="331" t="s">
        <v>1177</v>
      </c>
      <c r="AF10501" s="133"/>
      <c r="AG10501" s="314" t="s">
        <v>2331</v>
      </c>
      <c r="AH10501" s="314" t="s">
        <v>2331</v>
      </c>
      <c r="BC10501" s="302" t="s">
        <v>2325</v>
      </c>
    </row>
    <row r="10502" spans="1:55" x14ac:dyDescent="0.25">
      <c r="A10502" s="181">
        <v>43365</v>
      </c>
      <c r="B10502" s="5">
        <v>9618</v>
      </c>
      <c r="C10502" s="133"/>
      <c r="D10502" s="133"/>
      <c r="E10502" s="335">
        <v>2</v>
      </c>
      <c r="F10502" s="331" t="s">
        <v>1793</v>
      </c>
      <c r="G10502" s="331">
        <v>2018</v>
      </c>
      <c r="H10502" s="331"/>
      <c r="I10502" s="133"/>
      <c r="J10502" s="133"/>
      <c r="K10502" s="133"/>
      <c r="L10502" s="6"/>
      <c r="M10502" s="133"/>
      <c r="N10502" s="132"/>
      <c r="O10502" s="132"/>
      <c r="P10502" s="450">
        <v>41</v>
      </c>
      <c r="Q10502" s="431"/>
      <c r="R10502" s="450">
        <v>1</v>
      </c>
      <c r="S10502" s="331" t="s">
        <v>3</v>
      </c>
      <c r="T10502" s="331" t="s">
        <v>2279</v>
      </c>
      <c r="U10502" s="331" t="s">
        <v>2280</v>
      </c>
      <c r="V10502" s="314" t="s">
        <v>1922</v>
      </c>
      <c r="W10502" s="340" t="s">
        <v>2281</v>
      </c>
      <c r="X10502" s="340" t="s">
        <v>3026</v>
      </c>
      <c r="Y10502" s="133"/>
      <c r="Z10502" s="133"/>
      <c r="AA10502" s="342">
        <v>45.556699999999999</v>
      </c>
      <c r="AB10502" s="342">
        <v>-122.8661</v>
      </c>
      <c r="AC10502" s="314" t="s">
        <v>45</v>
      </c>
      <c r="AD10502" s="133"/>
      <c r="AE10502" s="331" t="s">
        <v>1635</v>
      </c>
      <c r="AF10502" s="133"/>
      <c r="AG10502" s="314" t="s">
        <v>2331</v>
      </c>
      <c r="AH10502" s="314" t="s">
        <v>2331</v>
      </c>
      <c r="BC10502" s="302" t="s">
        <v>2326</v>
      </c>
    </row>
    <row r="10503" spans="1:55" x14ac:dyDescent="0.25">
      <c r="A10503" s="181">
        <v>43365</v>
      </c>
      <c r="B10503" s="5">
        <v>9619</v>
      </c>
      <c r="C10503" s="133"/>
      <c r="D10503" s="133"/>
      <c r="E10503" s="335">
        <v>2</v>
      </c>
      <c r="F10503" s="331" t="s">
        <v>1793</v>
      </c>
      <c r="G10503" s="331">
        <v>2018</v>
      </c>
      <c r="H10503" s="331"/>
      <c r="I10503" s="133"/>
      <c r="J10503" s="133"/>
      <c r="K10503" s="133"/>
      <c r="L10503" s="6"/>
      <c r="M10503" s="133"/>
      <c r="N10503" s="132"/>
      <c r="O10503" s="132"/>
      <c r="P10503" s="450">
        <v>41</v>
      </c>
      <c r="Q10503" s="431"/>
      <c r="R10503" s="450">
        <v>2</v>
      </c>
      <c r="S10503" s="331" t="s">
        <v>3</v>
      </c>
      <c r="T10503" s="331" t="s">
        <v>2279</v>
      </c>
      <c r="U10503" s="331" t="s">
        <v>2280</v>
      </c>
      <c r="V10503" s="314" t="s">
        <v>1922</v>
      </c>
      <c r="W10503" s="340" t="s">
        <v>2281</v>
      </c>
      <c r="X10503" s="340" t="s">
        <v>3026</v>
      </c>
      <c r="Y10503" s="133"/>
      <c r="Z10503" s="133"/>
      <c r="AA10503" s="342">
        <v>45.556699999999999</v>
      </c>
      <c r="AB10503" s="342">
        <v>-122.8661</v>
      </c>
      <c r="AC10503" s="314" t="s">
        <v>45</v>
      </c>
      <c r="AD10503" s="133"/>
      <c r="AE10503" s="331" t="s">
        <v>1635</v>
      </c>
      <c r="AF10503" s="133"/>
      <c r="AG10503" s="314" t="s">
        <v>2331</v>
      </c>
      <c r="AH10503" s="314" t="s">
        <v>2331</v>
      </c>
      <c r="BC10503" s="302" t="s">
        <v>2326</v>
      </c>
    </row>
    <row r="10504" spans="1:55" x14ac:dyDescent="0.25">
      <c r="A10504" s="181">
        <v>43365</v>
      </c>
      <c r="B10504" s="5">
        <v>9620</v>
      </c>
      <c r="C10504" s="133"/>
      <c r="D10504" s="133"/>
      <c r="E10504" s="335">
        <v>2</v>
      </c>
      <c r="F10504" s="331" t="s">
        <v>1793</v>
      </c>
      <c r="G10504" s="331">
        <v>2018</v>
      </c>
      <c r="H10504" s="331"/>
      <c r="I10504" s="133"/>
      <c r="J10504" s="133"/>
      <c r="K10504" s="133"/>
      <c r="L10504" s="6"/>
      <c r="M10504" s="133"/>
      <c r="N10504" s="132"/>
      <c r="O10504" s="132"/>
      <c r="P10504" s="450">
        <v>42</v>
      </c>
      <c r="Q10504" s="431"/>
      <c r="R10504" s="450">
        <v>1</v>
      </c>
      <c r="S10504" s="331" t="s">
        <v>3</v>
      </c>
      <c r="T10504" s="331" t="s">
        <v>2279</v>
      </c>
      <c r="U10504" s="331" t="s">
        <v>2280</v>
      </c>
      <c r="V10504" s="314" t="s">
        <v>1922</v>
      </c>
      <c r="W10504" s="340" t="s">
        <v>2281</v>
      </c>
      <c r="X10504" s="340" t="s">
        <v>3026</v>
      </c>
      <c r="Y10504" s="133"/>
      <c r="Z10504" s="133"/>
      <c r="AA10504" s="342">
        <v>45.556699999999999</v>
      </c>
      <c r="AB10504" s="342">
        <v>-122.8661</v>
      </c>
      <c r="AC10504" s="314" t="s">
        <v>45</v>
      </c>
      <c r="AD10504" s="133"/>
      <c r="AE10504" s="331" t="s">
        <v>2293</v>
      </c>
      <c r="AF10504" s="133"/>
      <c r="AG10504" s="314" t="s">
        <v>2331</v>
      </c>
      <c r="AH10504" s="314" t="s">
        <v>2331</v>
      </c>
      <c r="BC10504" s="302" t="s">
        <v>2327</v>
      </c>
    </row>
    <row r="10505" spans="1:55" x14ac:dyDescent="0.25">
      <c r="A10505" s="181">
        <v>43365</v>
      </c>
      <c r="B10505" s="5">
        <v>9621</v>
      </c>
      <c r="C10505" s="133"/>
      <c r="D10505" s="133"/>
      <c r="E10505" s="335">
        <v>2</v>
      </c>
      <c r="F10505" s="331" t="s">
        <v>1793</v>
      </c>
      <c r="G10505" s="331">
        <v>2018</v>
      </c>
      <c r="H10505" s="331"/>
      <c r="I10505" s="133"/>
      <c r="J10505" s="133"/>
      <c r="K10505" s="133"/>
      <c r="L10505" s="6"/>
      <c r="M10505" s="133"/>
      <c r="N10505" s="132"/>
      <c r="O10505" s="132"/>
      <c r="P10505" s="450">
        <v>43</v>
      </c>
      <c r="Q10505" s="431"/>
      <c r="R10505" s="450">
        <v>1</v>
      </c>
      <c r="S10505" s="331" t="s">
        <v>3</v>
      </c>
      <c r="T10505" s="331" t="s">
        <v>2279</v>
      </c>
      <c r="U10505" s="331" t="s">
        <v>2280</v>
      </c>
      <c r="V10505" s="314" t="s">
        <v>1922</v>
      </c>
      <c r="W10505" s="340" t="s">
        <v>2281</v>
      </c>
      <c r="X10505" s="340" t="s">
        <v>3026</v>
      </c>
      <c r="Y10505" s="133"/>
      <c r="Z10505" s="133"/>
      <c r="AA10505" s="342">
        <v>45.556699999999999</v>
      </c>
      <c r="AB10505" s="342">
        <v>-122.8661</v>
      </c>
      <c r="AC10505" s="314" t="s">
        <v>45</v>
      </c>
      <c r="AD10505" s="133"/>
      <c r="AE10505" s="331" t="s">
        <v>574</v>
      </c>
      <c r="AF10505" s="133"/>
      <c r="AG10505" s="314" t="s">
        <v>2331</v>
      </c>
      <c r="AH10505" s="314" t="s">
        <v>2331</v>
      </c>
      <c r="BC10505" s="302" t="s">
        <v>2328</v>
      </c>
    </row>
    <row r="10506" spans="1:55" x14ac:dyDescent="0.25">
      <c r="A10506" s="181">
        <v>43365</v>
      </c>
      <c r="B10506" s="5">
        <v>9622</v>
      </c>
      <c r="C10506" s="133"/>
      <c r="D10506" s="133"/>
      <c r="E10506" s="335">
        <v>2</v>
      </c>
      <c r="F10506" s="331" t="s">
        <v>1793</v>
      </c>
      <c r="G10506" s="331">
        <v>2018</v>
      </c>
      <c r="H10506" s="331"/>
      <c r="I10506" s="133"/>
      <c r="J10506" s="133"/>
      <c r="K10506" s="133"/>
      <c r="L10506" s="6"/>
      <c r="M10506" s="133"/>
      <c r="N10506" s="132"/>
      <c r="O10506" s="132"/>
      <c r="P10506" s="450">
        <v>43</v>
      </c>
      <c r="Q10506" s="431"/>
      <c r="R10506" s="450">
        <v>2</v>
      </c>
      <c r="S10506" s="331" t="s">
        <v>3</v>
      </c>
      <c r="T10506" s="331" t="s">
        <v>2279</v>
      </c>
      <c r="U10506" s="331" t="s">
        <v>2280</v>
      </c>
      <c r="V10506" s="314" t="s">
        <v>1922</v>
      </c>
      <c r="W10506" s="340" t="s">
        <v>2281</v>
      </c>
      <c r="X10506" s="340" t="s">
        <v>3026</v>
      </c>
      <c r="Y10506" s="133"/>
      <c r="Z10506" s="133"/>
      <c r="AA10506" s="342">
        <v>45.556699999999999</v>
      </c>
      <c r="AB10506" s="342">
        <v>-122.8661</v>
      </c>
      <c r="AC10506" s="314" t="s">
        <v>45</v>
      </c>
      <c r="AD10506" s="133"/>
      <c r="AE10506" s="331" t="s">
        <v>574</v>
      </c>
      <c r="AF10506" s="133"/>
      <c r="AG10506" s="314" t="s">
        <v>2331</v>
      </c>
      <c r="AH10506" s="314" t="s">
        <v>2331</v>
      </c>
      <c r="BC10506" s="302" t="s">
        <v>2329</v>
      </c>
    </row>
    <row r="10507" spans="1:55" x14ac:dyDescent="0.25">
      <c r="A10507" s="181">
        <v>43365</v>
      </c>
      <c r="B10507" s="5">
        <v>9623</v>
      </c>
      <c r="C10507" s="133"/>
      <c r="D10507" s="133"/>
      <c r="E10507" s="335">
        <v>2</v>
      </c>
      <c r="F10507" s="331" t="s">
        <v>1793</v>
      </c>
      <c r="G10507" s="331">
        <v>2018</v>
      </c>
      <c r="H10507" s="331"/>
      <c r="I10507" s="133"/>
      <c r="J10507" s="133"/>
      <c r="K10507" s="133"/>
      <c r="L10507" s="6"/>
      <c r="M10507" s="133"/>
      <c r="N10507" s="132"/>
      <c r="O10507" s="132"/>
      <c r="P10507" s="450">
        <v>43</v>
      </c>
      <c r="Q10507" s="431"/>
      <c r="R10507" s="450">
        <v>3</v>
      </c>
      <c r="S10507" s="331" t="s">
        <v>3</v>
      </c>
      <c r="T10507" s="331" t="s">
        <v>2279</v>
      </c>
      <c r="U10507" s="331" t="s">
        <v>2280</v>
      </c>
      <c r="V10507" s="314" t="s">
        <v>1922</v>
      </c>
      <c r="W10507" s="340" t="s">
        <v>2281</v>
      </c>
      <c r="X10507" s="340" t="s">
        <v>3026</v>
      </c>
      <c r="Y10507" s="133"/>
      <c r="Z10507" s="133"/>
      <c r="AA10507" s="342">
        <v>45.556699999999999</v>
      </c>
      <c r="AB10507" s="342">
        <v>-122.8661</v>
      </c>
      <c r="AC10507" s="314" t="s">
        <v>45</v>
      </c>
      <c r="AD10507" s="133"/>
      <c r="AE10507" s="331" t="s">
        <v>574</v>
      </c>
      <c r="AF10507" s="133"/>
      <c r="AG10507" s="314" t="s">
        <v>2331</v>
      </c>
      <c r="AH10507" s="314" t="s">
        <v>2331</v>
      </c>
      <c r="BC10507" s="302" t="s">
        <v>2330</v>
      </c>
    </row>
    <row r="10508" spans="1:55" x14ac:dyDescent="0.25">
      <c r="A10508" s="404">
        <v>43396</v>
      </c>
      <c r="B10508" s="5">
        <v>3348</v>
      </c>
      <c r="E10508" s="62">
        <v>14</v>
      </c>
      <c r="F10508" s="6" t="s">
        <v>42</v>
      </c>
      <c r="G10508" s="6">
        <v>2018</v>
      </c>
      <c r="L10508" s="6"/>
      <c r="N10508" s="6" t="s">
        <v>727</v>
      </c>
      <c r="P10508" s="407">
        <v>1</v>
      </c>
      <c r="Q10508" s="407">
        <v>1</v>
      </c>
      <c r="R10508" s="407">
        <v>1</v>
      </c>
      <c r="S10508" s="3" t="s">
        <v>3</v>
      </c>
      <c r="T10508" s="3" t="s">
        <v>44</v>
      </c>
      <c r="U10508" s="3" t="s">
        <v>72</v>
      </c>
      <c r="V10508" s="3" t="s">
        <v>72</v>
      </c>
      <c r="X10508" s="3" t="s">
        <v>2912</v>
      </c>
      <c r="AA10508" s="18">
        <v>45.258413152800003</v>
      </c>
      <c r="AB10508" s="18">
        <v>-123.0742330292</v>
      </c>
      <c r="AC10508" s="3" t="s">
        <v>45</v>
      </c>
      <c r="AE10508" s="3" t="s">
        <v>608</v>
      </c>
      <c r="AF10508" s="3" t="str">
        <f t="shared" ref="AF10508:AF10539" si="250">CONCATENATE("ex ", AE10508)</f>
        <v>ex Rubus parviflorus</v>
      </c>
      <c r="AG10508" s="3" t="s">
        <v>1659</v>
      </c>
      <c r="AH10508" s="3" t="s">
        <v>1659</v>
      </c>
      <c r="AT10508" s="3" t="s">
        <v>728</v>
      </c>
    </row>
    <row r="10509" spans="1:55" x14ac:dyDescent="0.25">
      <c r="A10509" s="404">
        <v>43396</v>
      </c>
      <c r="B10509" s="5">
        <v>3349</v>
      </c>
      <c r="E10509" s="62">
        <v>14</v>
      </c>
      <c r="F10509" s="6" t="s">
        <v>42</v>
      </c>
      <c r="G10509" s="6">
        <v>2018</v>
      </c>
      <c r="L10509" s="6"/>
      <c r="N10509" s="6" t="s">
        <v>727</v>
      </c>
      <c r="P10509" s="407">
        <v>1</v>
      </c>
      <c r="Q10509" s="407">
        <v>1</v>
      </c>
      <c r="R10509" s="407">
        <v>2</v>
      </c>
      <c r="S10509" s="3" t="s">
        <v>3</v>
      </c>
      <c r="T10509" s="3" t="s">
        <v>44</v>
      </c>
      <c r="U10509" s="3" t="s">
        <v>72</v>
      </c>
      <c r="V10509" s="3" t="s">
        <v>72</v>
      </c>
      <c r="X10509" s="3" t="s">
        <v>2912</v>
      </c>
      <c r="AA10509" s="18">
        <v>45.258413152800003</v>
      </c>
      <c r="AB10509" s="18">
        <v>-123.0742330292</v>
      </c>
      <c r="AC10509" s="3" t="s">
        <v>45</v>
      </c>
      <c r="AE10509" s="3" t="s">
        <v>608</v>
      </c>
      <c r="AF10509" s="3" t="str">
        <f t="shared" si="250"/>
        <v>ex Rubus parviflorus</v>
      </c>
      <c r="AG10509" s="3" t="s">
        <v>1659</v>
      </c>
      <c r="AH10509" s="3" t="s">
        <v>1659</v>
      </c>
      <c r="AT10509" s="3" t="s">
        <v>728</v>
      </c>
    </row>
    <row r="10510" spans="1:55" x14ac:dyDescent="0.25">
      <c r="A10510" s="404">
        <v>43396</v>
      </c>
      <c r="B10510" s="5">
        <v>3350</v>
      </c>
      <c r="E10510" s="62">
        <v>14</v>
      </c>
      <c r="F10510" s="6" t="s">
        <v>42</v>
      </c>
      <c r="G10510" s="6">
        <v>2018</v>
      </c>
      <c r="L10510" s="6"/>
      <c r="N10510" s="6" t="s">
        <v>727</v>
      </c>
      <c r="P10510" s="407">
        <v>1</v>
      </c>
      <c r="Q10510" s="407">
        <v>1</v>
      </c>
      <c r="R10510" s="407">
        <v>3</v>
      </c>
      <c r="S10510" s="3" t="s">
        <v>3</v>
      </c>
      <c r="T10510" s="3" t="s">
        <v>44</v>
      </c>
      <c r="U10510" s="3" t="s">
        <v>72</v>
      </c>
      <c r="V10510" s="3" t="s">
        <v>72</v>
      </c>
      <c r="X10510" s="3" t="s">
        <v>2912</v>
      </c>
      <c r="AA10510" s="18">
        <v>45.258413152800003</v>
      </c>
      <c r="AB10510" s="18">
        <v>-123.0742330292</v>
      </c>
      <c r="AC10510" s="3" t="s">
        <v>45</v>
      </c>
      <c r="AE10510" s="3" t="s">
        <v>608</v>
      </c>
      <c r="AF10510" s="3" t="str">
        <f t="shared" si="250"/>
        <v>ex Rubus parviflorus</v>
      </c>
      <c r="AG10510" s="3" t="s">
        <v>1659</v>
      </c>
      <c r="AH10510" s="3" t="s">
        <v>1659</v>
      </c>
      <c r="AT10510" s="3" t="s">
        <v>728</v>
      </c>
    </row>
    <row r="10511" spans="1:55" x14ac:dyDescent="0.25">
      <c r="A10511" s="404">
        <v>43396</v>
      </c>
      <c r="B10511" s="5">
        <v>3351</v>
      </c>
      <c r="E10511" s="62">
        <v>14</v>
      </c>
      <c r="F10511" s="6" t="s">
        <v>42</v>
      </c>
      <c r="G10511" s="6">
        <v>2018</v>
      </c>
      <c r="L10511" s="6"/>
      <c r="N10511" s="6" t="s">
        <v>727</v>
      </c>
      <c r="P10511" s="407">
        <v>1</v>
      </c>
      <c r="Q10511" s="407">
        <v>1</v>
      </c>
      <c r="R10511" s="407">
        <v>4</v>
      </c>
      <c r="S10511" s="3" t="s">
        <v>3</v>
      </c>
      <c r="T10511" s="3" t="s">
        <v>44</v>
      </c>
      <c r="U10511" s="3" t="s">
        <v>72</v>
      </c>
      <c r="V10511" s="3" t="s">
        <v>72</v>
      </c>
      <c r="X10511" s="3" t="s">
        <v>2912</v>
      </c>
      <c r="AA10511" s="18">
        <v>45.258413152800003</v>
      </c>
      <c r="AB10511" s="18">
        <v>-123.0742330292</v>
      </c>
      <c r="AC10511" s="3" t="s">
        <v>45</v>
      </c>
      <c r="AE10511" s="3" t="s">
        <v>608</v>
      </c>
      <c r="AF10511" s="3" t="str">
        <f t="shared" si="250"/>
        <v>ex Rubus parviflorus</v>
      </c>
      <c r="AG10511" s="3" t="s">
        <v>1659</v>
      </c>
      <c r="AH10511" s="3" t="s">
        <v>1659</v>
      </c>
      <c r="AT10511" s="3" t="s">
        <v>728</v>
      </c>
    </row>
    <row r="10512" spans="1:55" x14ac:dyDescent="0.25">
      <c r="A10512" s="404">
        <v>43396</v>
      </c>
      <c r="B10512" s="5">
        <v>3352</v>
      </c>
      <c r="E10512" s="62">
        <v>14</v>
      </c>
      <c r="F10512" s="6" t="s">
        <v>42</v>
      </c>
      <c r="G10512" s="6">
        <v>2018</v>
      </c>
      <c r="L10512" s="6"/>
      <c r="N10512" s="6" t="s">
        <v>727</v>
      </c>
      <c r="P10512" s="407">
        <v>1</v>
      </c>
      <c r="Q10512" s="407">
        <v>1</v>
      </c>
      <c r="R10512" s="407">
        <v>5</v>
      </c>
      <c r="S10512" s="3" t="s">
        <v>3</v>
      </c>
      <c r="T10512" s="3" t="s">
        <v>44</v>
      </c>
      <c r="U10512" s="3" t="s">
        <v>72</v>
      </c>
      <c r="V10512" s="3" t="s">
        <v>72</v>
      </c>
      <c r="X10512" s="3" t="s">
        <v>2912</v>
      </c>
      <c r="AA10512" s="18">
        <v>45.258413152800003</v>
      </c>
      <c r="AB10512" s="18">
        <v>-123.0742330292</v>
      </c>
      <c r="AC10512" s="3" t="s">
        <v>45</v>
      </c>
      <c r="AE10512" s="3" t="s">
        <v>608</v>
      </c>
      <c r="AF10512" s="3" t="str">
        <f t="shared" si="250"/>
        <v>ex Rubus parviflorus</v>
      </c>
      <c r="AG10512" s="3" t="s">
        <v>1659</v>
      </c>
      <c r="AH10512" s="3" t="s">
        <v>1659</v>
      </c>
      <c r="AT10512" s="3" t="s">
        <v>728</v>
      </c>
    </row>
    <row r="10513" spans="1:46" x14ac:dyDescent="0.25">
      <c r="A10513" s="404">
        <v>43396</v>
      </c>
      <c r="B10513" s="5">
        <v>3353</v>
      </c>
      <c r="E10513" s="62">
        <v>14</v>
      </c>
      <c r="F10513" s="6" t="s">
        <v>42</v>
      </c>
      <c r="G10513" s="6">
        <v>2018</v>
      </c>
      <c r="L10513" s="6"/>
      <c r="N10513" s="6" t="s">
        <v>727</v>
      </c>
      <c r="P10513" s="407">
        <v>1</v>
      </c>
      <c r="Q10513" s="407">
        <v>1</v>
      </c>
      <c r="R10513" s="407">
        <v>6</v>
      </c>
      <c r="S10513" s="3" t="s">
        <v>3</v>
      </c>
      <c r="T10513" s="3" t="s">
        <v>44</v>
      </c>
      <c r="U10513" s="3" t="s">
        <v>72</v>
      </c>
      <c r="V10513" s="3" t="s">
        <v>72</v>
      </c>
      <c r="X10513" s="3" t="s">
        <v>2912</v>
      </c>
      <c r="AA10513" s="18">
        <v>45.258413152800003</v>
      </c>
      <c r="AB10513" s="18">
        <v>-123.0742330292</v>
      </c>
      <c r="AC10513" s="3" t="s">
        <v>45</v>
      </c>
      <c r="AE10513" s="3" t="s">
        <v>608</v>
      </c>
      <c r="AF10513" s="3" t="str">
        <f t="shared" si="250"/>
        <v>ex Rubus parviflorus</v>
      </c>
      <c r="AG10513" s="3" t="s">
        <v>1659</v>
      </c>
      <c r="AH10513" s="3" t="s">
        <v>1659</v>
      </c>
      <c r="AT10513" s="3" t="s">
        <v>728</v>
      </c>
    </row>
    <row r="10514" spans="1:46" x14ac:dyDescent="0.25">
      <c r="A10514" s="404">
        <v>43396</v>
      </c>
      <c r="B10514" s="5">
        <v>3354</v>
      </c>
      <c r="E10514" s="62">
        <v>14</v>
      </c>
      <c r="F10514" s="6" t="s">
        <v>42</v>
      </c>
      <c r="G10514" s="6">
        <v>2018</v>
      </c>
      <c r="L10514" s="6"/>
      <c r="N10514" s="6" t="s">
        <v>727</v>
      </c>
      <c r="P10514" s="407">
        <v>1</v>
      </c>
      <c r="Q10514" s="407">
        <v>1</v>
      </c>
      <c r="R10514" s="407">
        <v>7</v>
      </c>
      <c r="S10514" s="3" t="s">
        <v>3</v>
      </c>
      <c r="T10514" s="3" t="s">
        <v>44</v>
      </c>
      <c r="U10514" s="3" t="s">
        <v>72</v>
      </c>
      <c r="V10514" s="3" t="s">
        <v>72</v>
      </c>
      <c r="X10514" s="3" t="s">
        <v>2912</v>
      </c>
      <c r="AA10514" s="18">
        <v>45.258413152800003</v>
      </c>
      <c r="AB10514" s="18">
        <v>-123.0742330292</v>
      </c>
      <c r="AC10514" s="3" t="s">
        <v>45</v>
      </c>
      <c r="AE10514" s="3" t="s">
        <v>608</v>
      </c>
      <c r="AF10514" s="3" t="str">
        <f t="shared" si="250"/>
        <v>ex Rubus parviflorus</v>
      </c>
      <c r="AG10514" s="3" t="s">
        <v>1659</v>
      </c>
      <c r="AH10514" s="3" t="s">
        <v>1659</v>
      </c>
      <c r="AT10514" s="3" t="s">
        <v>728</v>
      </c>
    </row>
    <row r="10515" spans="1:46" x14ac:dyDescent="0.25">
      <c r="A10515" s="404">
        <v>43396</v>
      </c>
      <c r="B10515" s="5">
        <v>3355</v>
      </c>
      <c r="E10515" s="62">
        <v>14</v>
      </c>
      <c r="F10515" s="6" t="s">
        <v>42</v>
      </c>
      <c r="G10515" s="6">
        <v>2018</v>
      </c>
      <c r="L10515" s="6"/>
      <c r="N10515" s="6" t="s">
        <v>727</v>
      </c>
      <c r="P10515" s="407">
        <v>1</v>
      </c>
      <c r="Q10515" s="407">
        <v>1</v>
      </c>
      <c r="R10515" s="407">
        <v>8</v>
      </c>
      <c r="S10515" s="3" t="s">
        <v>3</v>
      </c>
      <c r="T10515" s="3" t="s">
        <v>44</v>
      </c>
      <c r="U10515" s="3" t="s">
        <v>72</v>
      </c>
      <c r="V10515" s="3" t="s">
        <v>72</v>
      </c>
      <c r="X10515" s="3" t="s">
        <v>2912</v>
      </c>
      <c r="AA10515" s="18">
        <v>45.258413152800003</v>
      </c>
      <c r="AB10515" s="18">
        <v>-123.0742330292</v>
      </c>
      <c r="AC10515" s="3" t="s">
        <v>45</v>
      </c>
      <c r="AE10515" s="3" t="s">
        <v>608</v>
      </c>
      <c r="AF10515" s="3" t="str">
        <f t="shared" si="250"/>
        <v>ex Rubus parviflorus</v>
      </c>
      <c r="AG10515" s="3" t="s">
        <v>1659</v>
      </c>
      <c r="AH10515" s="3" t="s">
        <v>1659</v>
      </c>
      <c r="AT10515" s="3" t="s">
        <v>728</v>
      </c>
    </row>
    <row r="10516" spans="1:46" x14ac:dyDescent="0.25">
      <c r="A10516" s="404">
        <v>43396</v>
      </c>
      <c r="B10516" s="5">
        <v>3356</v>
      </c>
      <c r="E10516" s="62">
        <v>14</v>
      </c>
      <c r="F10516" s="6" t="s">
        <v>42</v>
      </c>
      <c r="G10516" s="6">
        <v>2018</v>
      </c>
      <c r="L10516" s="6"/>
      <c r="N10516" s="6" t="s">
        <v>729</v>
      </c>
      <c r="P10516" s="407">
        <v>2</v>
      </c>
      <c r="Q10516" s="407">
        <v>2</v>
      </c>
      <c r="R10516" s="407">
        <v>1</v>
      </c>
      <c r="S10516" s="3" t="s">
        <v>3</v>
      </c>
      <c r="T10516" s="3" t="s">
        <v>44</v>
      </c>
      <c r="U10516" s="3" t="s">
        <v>72</v>
      </c>
      <c r="V10516" s="3" t="s">
        <v>72</v>
      </c>
      <c r="X10516" s="3" t="s">
        <v>2912</v>
      </c>
      <c r="AA10516" s="18">
        <v>45.258396556599997</v>
      </c>
      <c r="AB10516" s="18">
        <v>-123.0744636153</v>
      </c>
      <c r="AC10516" s="3" t="s">
        <v>45</v>
      </c>
      <c r="AE10516" s="3" t="s">
        <v>736</v>
      </c>
      <c r="AF10516" s="3" t="str">
        <f t="shared" si="250"/>
        <v>ex Spiraea</v>
      </c>
      <c r="AG10516" s="3" t="s">
        <v>1659</v>
      </c>
      <c r="AH10516" s="3" t="s">
        <v>1659</v>
      </c>
      <c r="AT10516" s="3" t="s">
        <v>728</v>
      </c>
    </row>
    <row r="10517" spans="1:46" x14ac:dyDescent="0.25">
      <c r="A10517" s="404">
        <v>43396</v>
      </c>
      <c r="B10517" s="5">
        <v>3357</v>
      </c>
      <c r="E10517" s="62">
        <v>14</v>
      </c>
      <c r="F10517" s="6" t="s">
        <v>42</v>
      </c>
      <c r="G10517" s="6">
        <v>2018</v>
      </c>
      <c r="L10517" s="6"/>
      <c r="N10517" s="6" t="s">
        <v>730</v>
      </c>
      <c r="P10517" s="407">
        <v>2</v>
      </c>
      <c r="Q10517" s="407">
        <v>2</v>
      </c>
      <c r="R10517" s="407">
        <v>2</v>
      </c>
      <c r="S10517" s="3" t="s">
        <v>3</v>
      </c>
      <c r="T10517" s="3" t="s">
        <v>44</v>
      </c>
      <c r="U10517" s="3" t="s">
        <v>72</v>
      </c>
      <c r="V10517" s="3" t="s">
        <v>72</v>
      </c>
      <c r="X10517" s="3" t="s">
        <v>2912</v>
      </c>
      <c r="AA10517" s="18">
        <v>45.258396556599997</v>
      </c>
      <c r="AB10517" s="18">
        <v>-123.0744636153</v>
      </c>
      <c r="AC10517" s="3" t="s">
        <v>45</v>
      </c>
      <c r="AE10517" s="3" t="s">
        <v>736</v>
      </c>
      <c r="AF10517" s="3" t="str">
        <f t="shared" si="250"/>
        <v>ex Spiraea</v>
      </c>
      <c r="AG10517" s="3" t="s">
        <v>1659</v>
      </c>
      <c r="AH10517" s="3" t="s">
        <v>1659</v>
      </c>
      <c r="AT10517" s="3" t="s">
        <v>728</v>
      </c>
    </row>
    <row r="10518" spans="1:46" x14ac:dyDescent="0.25">
      <c r="A10518" s="404">
        <v>43396</v>
      </c>
      <c r="B10518" s="5">
        <v>3358</v>
      </c>
      <c r="E10518" s="62">
        <v>14</v>
      </c>
      <c r="F10518" s="6" t="s">
        <v>42</v>
      </c>
      <c r="G10518" s="6">
        <v>2018</v>
      </c>
      <c r="L10518" s="6"/>
      <c r="N10518" s="6" t="s">
        <v>731</v>
      </c>
      <c r="P10518" s="407">
        <v>2</v>
      </c>
      <c r="Q10518" s="407">
        <v>2</v>
      </c>
      <c r="R10518" s="407">
        <v>3</v>
      </c>
      <c r="S10518" s="3" t="s">
        <v>3</v>
      </c>
      <c r="T10518" s="3" t="s">
        <v>44</v>
      </c>
      <c r="U10518" s="3" t="s">
        <v>72</v>
      </c>
      <c r="V10518" s="3" t="s">
        <v>72</v>
      </c>
      <c r="X10518" s="3" t="s">
        <v>2912</v>
      </c>
      <c r="AA10518" s="18">
        <v>45.258396556599997</v>
      </c>
      <c r="AB10518" s="18">
        <v>-123.0744636153</v>
      </c>
      <c r="AC10518" s="3" t="s">
        <v>45</v>
      </c>
      <c r="AE10518" s="3" t="s">
        <v>736</v>
      </c>
      <c r="AF10518" s="3" t="str">
        <f t="shared" si="250"/>
        <v>ex Spiraea</v>
      </c>
      <c r="AG10518" s="3" t="s">
        <v>1659</v>
      </c>
      <c r="AH10518" s="3" t="s">
        <v>1659</v>
      </c>
      <c r="AT10518" s="3" t="s">
        <v>728</v>
      </c>
    </row>
    <row r="10519" spans="1:46" x14ac:dyDescent="0.25">
      <c r="A10519" s="404">
        <v>43396</v>
      </c>
      <c r="B10519" s="5">
        <v>3359</v>
      </c>
      <c r="E10519" s="62">
        <v>14</v>
      </c>
      <c r="F10519" s="6" t="s">
        <v>42</v>
      </c>
      <c r="G10519" s="6">
        <v>2018</v>
      </c>
      <c r="L10519" s="6"/>
      <c r="N10519" s="6" t="s">
        <v>732</v>
      </c>
      <c r="P10519" s="407">
        <v>2</v>
      </c>
      <c r="Q10519" s="407">
        <v>2</v>
      </c>
      <c r="R10519" s="407">
        <v>4</v>
      </c>
      <c r="S10519" s="3" t="s">
        <v>3</v>
      </c>
      <c r="T10519" s="3" t="s">
        <v>44</v>
      </c>
      <c r="U10519" s="3" t="s">
        <v>72</v>
      </c>
      <c r="V10519" s="3" t="s">
        <v>72</v>
      </c>
      <c r="X10519" s="3" t="s">
        <v>2912</v>
      </c>
      <c r="AA10519" s="18">
        <v>45.258396556599997</v>
      </c>
      <c r="AB10519" s="18">
        <v>-123.0744636153</v>
      </c>
      <c r="AC10519" s="3" t="s">
        <v>45</v>
      </c>
      <c r="AE10519" s="3" t="s">
        <v>736</v>
      </c>
      <c r="AF10519" s="3" t="str">
        <f t="shared" si="250"/>
        <v>ex Spiraea</v>
      </c>
      <c r="AG10519" s="3" t="s">
        <v>1659</v>
      </c>
      <c r="AH10519" s="3" t="s">
        <v>1659</v>
      </c>
      <c r="AT10519" s="3" t="s">
        <v>728</v>
      </c>
    </row>
    <row r="10520" spans="1:46" x14ac:dyDescent="0.25">
      <c r="A10520" s="404">
        <v>43396</v>
      </c>
      <c r="B10520" s="5">
        <v>3360</v>
      </c>
      <c r="E10520" s="62">
        <v>14</v>
      </c>
      <c r="F10520" s="6" t="s">
        <v>42</v>
      </c>
      <c r="G10520" s="6">
        <v>2018</v>
      </c>
      <c r="L10520" s="6"/>
      <c r="N10520" s="6" t="s">
        <v>733</v>
      </c>
      <c r="P10520" s="407">
        <v>2</v>
      </c>
      <c r="Q10520" s="407">
        <v>2</v>
      </c>
      <c r="R10520" s="407">
        <v>5</v>
      </c>
      <c r="S10520" s="3" t="s">
        <v>3</v>
      </c>
      <c r="T10520" s="3" t="s">
        <v>44</v>
      </c>
      <c r="U10520" s="3" t="s">
        <v>72</v>
      </c>
      <c r="V10520" s="3" t="s">
        <v>72</v>
      </c>
      <c r="X10520" s="3" t="s">
        <v>2912</v>
      </c>
      <c r="AA10520" s="18">
        <v>45.258396556599997</v>
      </c>
      <c r="AB10520" s="18">
        <v>-123.0744636153</v>
      </c>
      <c r="AC10520" s="3" t="s">
        <v>45</v>
      </c>
      <c r="AE10520" s="3" t="s">
        <v>736</v>
      </c>
      <c r="AF10520" s="3" t="str">
        <f t="shared" si="250"/>
        <v>ex Spiraea</v>
      </c>
      <c r="AG10520" s="3" t="s">
        <v>1659</v>
      </c>
      <c r="AH10520" s="3" t="s">
        <v>1659</v>
      </c>
      <c r="AT10520" s="3" t="s">
        <v>728</v>
      </c>
    </row>
    <row r="10521" spans="1:46" x14ac:dyDescent="0.25">
      <c r="A10521" s="404">
        <v>43396</v>
      </c>
      <c r="B10521" s="5">
        <v>3361</v>
      </c>
      <c r="E10521" s="62">
        <v>14</v>
      </c>
      <c r="F10521" s="6" t="s">
        <v>42</v>
      </c>
      <c r="G10521" s="6">
        <v>2018</v>
      </c>
      <c r="L10521" s="6"/>
      <c r="N10521" s="6" t="s">
        <v>734</v>
      </c>
      <c r="P10521" s="407">
        <v>2</v>
      </c>
      <c r="Q10521" s="407">
        <v>2</v>
      </c>
      <c r="R10521" s="407">
        <v>6</v>
      </c>
      <c r="S10521" s="3" t="s">
        <v>3</v>
      </c>
      <c r="T10521" s="3" t="s">
        <v>44</v>
      </c>
      <c r="U10521" s="3" t="s">
        <v>72</v>
      </c>
      <c r="V10521" s="3" t="s">
        <v>72</v>
      </c>
      <c r="X10521" s="3" t="s">
        <v>2912</v>
      </c>
      <c r="AA10521" s="18">
        <v>45.258396556599997</v>
      </c>
      <c r="AB10521" s="18">
        <v>-123.0744636153</v>
      </c>
      <c r="AC10521" s="3" t="s">
        <v>45</v>
      </c>
      <c r="AE10521" s="3" t="s">
        <v>736</v>
      </c>
      <c r="AF10521" s="3" t="str">
        <f t="shared" si="250"/>
        <v>ex Spiraea</v>
      </c>
      <c r="AG10521" s="3" t="s">
        <v>1659</v>
      </c>
      <c r="AH10521" s="3" t="s">
        <v>1659</v>
      </c>
      <c r="AT10521" s="3" t="s">
        <v>728</v>
      </c>
    </row>
    <row r="10522" spans="1:46" x14ac:dyDescent="0.25">
      <c r="A10522" s="404">
        <v>43396</v>
      </c>
      <c r="B10522" s="5">
        <v>3362</v>
      </c>
      <c r="E10522" s="62">
        <v>14</v>
      </c>
      <c r="F10522" s="6" t="s">
        <v>42</v>
      </c>
      <c r="G10522" s="6">
        <v>2018</v>
      </c>
      <c r="L10522" s="6"/>
      <c r="N10522" s="6" t="s">
        <v>735</v>
      </c>
      <c r="P10522" s="407">
        <v>2</v>
      </c>
      <c r="Q10522" s="407">
        <v>2</v>
      </c>
      <c r="R10522" s="407">
        <v>7</v>
      </c>
      <c r="S10522" s="3" t="s">
        <v>3</v>
      </c>
      <c r="T10522" s="3" t="s">
        <v>44</v>
      </c>
      <c r="U10522" s="3" t="s">
        <v>72</v>
      </c>
      <c r="V10522" s="3" t="s">
        <v>72</v>
      </c>
      <c r="X10522" s="3" t="s">
        <v>2912</v>
      </c>
      <c r="AA10522" s="18">
        <v>45.258396556599997</v>
      </c>
      <c r="AB10522" s="18">
        <v>-123.0744636153</v>
      </c>
      <c r="AC10522" s="3" t="s">
        <v>45</v>
      </c>
      <c r="AE10522" s="3" t="s">
        <v>736</v>
      </c>
      <c r="AF10522" s="3" t="str">
        <f t="shared" si="250"/>
        <v>ex Spiraea</v>
      </c>
      <c r="AG10522" s="3" t="s">
        <v>1659</v>
      </c>
      <c r="AH10522" s="3" t="s">
        <v>1659</v>
      </c>
      <c r="AT10522" s="3" t="s">
        <v>728</v>
      </c>
    </row>
    <row r="10523" spans="1:46" x14ac:dyDescent="0.25">
      <c r="A10523" s="404">
        <v>43396</v>
      </c>
      <c r="B10523" s="5">
        <v>3363</v>
      </c>
      <c r="E10523" s="62">
        <v>14</v>
      </c>
      <c r="F10523" s="6" t="s">
        <v>42</v>
      </c>
      <c r="G10523" s="6">
        <v>2018</v>
      </c>
      <c r="L10523" s="6"/>
      <c r="N10523" s="6" t="s">
        <v>737</v>
      </c>
      <c r="P10523" s="407">
        <v>2</v>
      </c>
      <c r="Q10523" s="407">
        <v>2</v>
      </c>
      <c r="R10523" s="407">
        <v>8</v>
      </c>
      <c r="S10523" s="3" t="s">
        <v>3</v>
      </c>
      <c r="T10523" s="3" t="s">
        <v>44</v>
      </c>
      <c r="U10523" s="3" t="s">
        <v>72</v>
      </c>
      <c r="V10523" s="3" t="s">
        <v>72</v>
      </c>
      <c r="X10523" s="3" t="s">
        <v>2912</v>
      </c>
      <c r="AA10523" s="18">
        <v>45.258396556599997</v>
      </c>
      <c r="AB10523" s="18">
        <v>-123.0744636153</v>
      </c>
      <c r="AC10523" s="3" t="s">
        <v>45</v>
      </c>
      <c r="AE10523" s="3" t="s">
        <v>736</v>
      </c>
      <c r="AF10523" s="3" t="str">
        <f t="shared" si="250"/>
        <v>ex Spiraea</v>
      </c>
      <c r="AG10523" s="3" t="s">
        <v>1659</v>
      </c>
      <c r="AH10523" s="3" t="s">
        <v>1659</v>
      </c>
      <c r="AT10523" s="3" t="s">
        <v>728</v>
      </c>
    </row>
    <row r="10524" spans="1:46" x14ac:dyDescent="0.25">
      <c r="A10524" s="404">
        <v>43396</v>
      </c>
      <c r="B10524" s="5">
        <v>3364</v>
      </c>
      <c r="E10524" s="62">
        <v>14</v>
      </c>
      <c r="F10524" s="6" t="s">
        <v>42</v>
      </c>
      <c r="G10524" s="6">
        <v>2018</v>
      </c>
      <c r="L10524" s="6"/>
      <c r="N10524" s="6" t="s">
        <v>738</v>
      </c>
      <c r="P10524" s="407">
        <v>2</v>
      </c>
      <c r="Q10524" s="407">
        <v>2</v>
      </c>
      <c r="R10524" s="407">
        <v>9</v>
      </c>
      <c r="S10524" s="3" t="s">
        <v>3</v>
      </c>
      <c r="T10524" s="3" t="s">
        <v>44</v>
      </c>
      <c r="U10524" s="3" t="s">
        <v>72</v>
      </c>
      <c r="V10524" s="3" t="s">
        <v>72</v>
      </c>
      <c r="X10524" s="3" t="s">
        <v>2912</v>
      </c>
      <c r="AA10524" s="18">
        <v>45.258396556599997</v>
      </c>
      <c r="AB10524" s="18">
        <v>-123.0744636153</v>
      </c>
      <c r="AC10524" s="3" t="s">
        <v>45</v>
      </c>
      <c r="AE10524" s="3" t="s">
        <v>736</v>
      </c>
      <c r="AF10524" s="3" t="str">
        <f t="shared" si="250"/>
        <v>ex Spiraea</v>
      </c>
      <c r="AG10524" s="3" t="s">
        <v>1659</v>
      </c>
      <c r="AH10524" s="3" t="s">
        <v>1659</v>
      </c>
      <c r="AT10524" s="3" t="s">
        <v>728</v>
      </c>
    </row>
    <row r="10525" spans="1:46" x14ac:dyDescent="0.25">
      <c r="A10525" s="404">
        <v>43396</v>
      </c>
      <c r="B10525" s="5">
        <v>3365</v>
      </c>
      <c r="E10525" s="62">
        <v>14</v>
      </c>
      <c r="F10525" s="6" t="s">
        <v>42</v>
      </c>
      <c r="G10525" s="6">
        <v>2018</v>
      </c>
      <c r="L10525" s="6"/>
      <c r="N10525" s="6" t="s">
        <v>739</v>
      </c>
      <c r="P10525" s="407">
        <v>2</v>
      </c>
      <c r="Q10525" s="407">
        <v>2</v>
      </c>
      <c r="R10525" s="407">
        <v>10</v>
      </c>
      <c r="S10525" s="3" t="s">
        <v>3</v>
      </c>
      <c r="T10525" s="3" t="s">
        <v>44</v>
      </c>
      <c r="U10525" s="3" t="s">
        <v>72</v>
      </c>
      <c r="V10525" s="3" t="s">
        <v>72</v>
      </c>
      <c r="X10525" s="3" t="s">
        <v>2912</v>
      </c>
      <c r="AA10525" s="18">
        <v>45.258396556599997</v>
      </c>
      <c r="AB10525" s="18">
        <v>-123.0744636153</v>
      </c>
      <c r="AC10525" s="3" t="s">
        <v>45</v>
      </c>
      <c r="AE10525" s="3" t="s">
        <v>736</v>
      </c>
      <c r="AF10525" s="3" t="str">
        <f t="shared" si="250"/>
        <v>ex Spiraea</v>
      </c>
      <c r="AG10525" s="3" t="s">
        <v>1659</v>
      </c>
      <c r="AH10525" s="3" t="s">
        <v>1659</v>
      </c>
      <c r="AT10525" s="3" t="s">
        <v>728</v>
      </c>
    </row>
    <row r="10526" spans="1:46" x14ac:dyDescent="0.25">
      <c r="A10526" s="404">
        <v>43396</v>
      </c>
      <c r="B10526" s="5">
        <v>3366</v>
      </c>
      <c r="E10526" s="62">
        <v>14</v>
      </c>
      <c r="F10526" s="6" t="s">
        <v>42</v>
      </c>
      <c r="G10526" s="6">
        <v>2018</v>
      </c>
      <c r="L10526" s="6"/>
      <c r="N10526" s="6" t="s">
        <v>740</v>
      </c>
      <c r="P10526" s="407">
        <v>2</v>
      </c>
      <c r="Q10526" s="407">
        <v>2</v>
      </c>
      <c r="R10526" s="407">
        <v>11</v>
      </c>
      <c r="S10526" s="3" t="s">
        <v>3</v>
      </c>
      <c r="T10526" s="3" t="s">
        <v>44</v>
      </c>
      <c r="U10526" s="3" t="s">
        <v>72</v>
      </c>
      <c r="V10526" s="3" t="s">
        <v>72</v>
      </c>
      <c r="X10526" s="3" t="s">
        <v>2912</v>
      </c>
      <c r="AA10526" s="18">
        <v>45.258396556599997</v>
      </c>
      <c r="AB10526" s="18">
        <v>-123.0744636153</v>
      </c>
      <c r="AC10526" s="3" t="s">
        <v>45</v>
      </c>
      <c r="AE10526" s="3" t="s">
        <v>736</v>
      </c>
      <c r="AF10526" s="3" t="str">
        <f t="shared" si="250"/>
        <v>ex Spiraea</v>
      </c>
      <c r="AG10526" s="3" t="s">
        <v>1659</v>
      </c>
      <c r="AH10526" s="3" t="s">
        <v>1659</v>
      </c>
      <c r="AT10526" s="3" t="s">
        <v>728</v>
      </c>
    </row>
    <row r="10527" spans="1:46" x14ac:dyDescent="0.25">
      <c r="A10527" s="404">
        <v>43396</v>
      </c>
      <c r="B10527" s="5">
        <v>3367</v>
      </c>
      <c r="E10527" s="62">
        <v>14</v>
      </c>
      <c r="F10527" s="6" t="s">
        <v>42</v>
      </c>
      <c r="G10527" s="6">
        <v>2018</v>
      </c>
      <c r="L10527" s="6"/>
      <c r="N10527" s="6" t="s">
        <v>741</v>
      </c>
      <c r="P10527" s="407">
        <v>2</v>
      </c>
      <c r="Q10527" s="407">
        <v>2</v>
      </c>
      <c r="R10527" s="407">
        <v>12</v>
      </c>
      <c r="S10527" s="3" t="s">
        <v>3</v>
      </c>
      <c r="T10527" s="3" t="s">
        <v>44</v>
      </c>
      <c r="U10527" s="3" t="s">
        <v>72</v>
      </c>
      <c r="V10527" s="3" t="s">
        <v>72</v>
      </c>
      <c r="X10527" s="3" t="s">
        <v>2912</v>
      </c>
      <c r="AA10527" s="18">
        <v>45.258396556599997</v>
      </c>
      <c r="AB10527" s="18">
        <v>-123.0744636153</v>
      </c>
      <c r="AC10527" s="3" t="s">
        <v>45</v>
      </c>
      <c r="AE10527" s="3" t="s">
        <v>736</v>
      </c>
      <c r="AF10527" s="3" t="str">
        <f t="shared" si="250"/>
        <v>ex Spiraea</v>
      </c>
      <c r="AG10527" s="3" t="s">
        <v>1659</v>
      </c>
      <c r="AH10527" s="3" t="s">
        <v>1659</v>
      </c>
      <c r="AT10527" s="3" t="s">
        <v>728</v>
      </c>
    </row>
    <row r="10528" spans="1:46" x14ac:dyDescent="0.25">
      <c r="A10528" s="404">
        <v>43396</v>
      </c>
      <c r="B10528" s="5">
        <v>3368</v>
      </c>
      <c r="E10528" s="62">
        <v>14</v>
      </c>
      <c r="F10528" s="6" t="s">
        <v>42</v>
      </c>
      <c r="G10528" s="6">
        <v>2018</v>
      </c>
      <c r="L10528" s="6"/>
      <c r="N10528" s="6" t="s">
        <v>742</v>
      </c>
      <c r="P10528" s="407">
        <v>2</v>
      </c>
      <c r="Q10528" s="407">
        <v>2</v>
      </c>
      <c r="R10528" s="407">
        <v>13</v>
      </c>
      <c r="S10528" s="3" t="s">
        <v>3</v>
      </c>
      <c r="T10528" s="3" t="s">
        <v>44</v>
      </c>
      <c r="U10528" s="3" t="s">
        <v>72</v>
      </c>
      <c r="V10528" s="3" t="s">
        <v>72</v>
      </c>
      <c r="X10528" s="3" t="s">
        <v>2912</v>
      </c>
      <c r="AA10528" s="18">
        <v>45.258396556599997</v>
      </c>
      <c r="AB10528" s="18">
        <v>-123.0744636153</v>
      </c>
      <c r="AC10528" s="3" t="s">
        <v>45</v>
      </c>
      <c r="AE10528" s="3" t="s">
        <v>736</v>
      </c>
      <c r="AF10528" s="3" t="str">
        <f t="shared" si="250"/>
        <v>ex Spiraea</v>
      </c>
      <c r="AG10528" s="3" t="s">
        <v>1659</v>
      </c>
      <c r="AH10528" s="3" t="s">
        <v>1659</v>
      </c>
      <c r="AT10528" s="3" t="s">
        <v>728</v>
      </c>
    </row>
    <row r="10529" spans="1:46" x14ac:dyDescent="0.25">
      <c r="A10529" s="404">
        <v>43396</v>
      </c>
      <c r="B10529" s="5">
        <v>3417</v>
      </c>
      <c r="E10529" s="62">
        <v>14</v>
      </c>
      <c r="F10529" s="6" t="s">
        <v>42</v>
      </c>
      <c r="G10529" s="6">
        <v>2018</v>
      </c>
      <c r="L10529" s="6"/>
      <c r="N10529" s="6" t="s">
        <v>730</v>
      </c>
      <c r="P10529" s="407">
        <v>3</v>
      </c>
      <c r="Q10529" s="407">
        <v>3</v>
      </c>
      <c r="R10529" s="407">
        <v>1</v>
      </c>
      <c r="S10529" s="3" t="s">
        <v>3</v>
      </c>
      <c r="T10529" s="3" t="s">
        <v>44</v>
      </c>
      <c r="U10529" s="3" t="s">
        <v>72</v>
      </c>
      <c r="V10529" s="3" t="s">
        <v>72</v>
      </c>
      <c r="X10529" s="3" t="s">
        <v>2912</v>
      </c>
      <c r="AA10529" s="18">
        <v>45.2582150884</v>
      </c>
      <c r="AB10529" s="18">
        <v>-123.07442531</v>
      </c>
      <c r="AC10529" s="3" t="s">
        <v>45</v>
      </c>
      <c r="AE10529" s="3" t="s">
        <v>558</v>
      </c>
      <c r="AF10529" s="3" t="str">
        <f t="shared" si="250"/>
        <v>ex Fragaria chiloensis</v>
      </c>
      <c r="AG10529" s="3" t="s">
        <v>1659</v>
      </c>
      <c r="AH10529" s="3" t="s">
        <v>1659</v>
      </c>
      <c r="AT10529" s="3" t="s">
        <v>728</v>
      </c>
    </row>
    <row r="10530" spans="1:46" x14ac:dyDescent="0.25">
      <c r="A10530" s="404">
        <v>43396</v>
      </c>
      <c r="B10530" s="5">
        <v>3418</v>
      </c>
      <c r="E10530" s="62">
        <v>14</v>
      </c>
      <c r="F10530" s="6" t="s">
        <v>42</v>
      </c>
      <c r="G10530" s="6">
        <v>2018</v>
      </c>
      <c r="L10530" s="6"/>
      <c r="N10530" s="6" t="s">
        <v>730</v>
      </c>
      <c r="P10530" s="407">
        <v>3</v>
      </c>
      <c r="Q10530" s="407">
        <v>3</v>
      </c>
      <c r="R10530" s="407">
        <v>2</v>
      </c>
      <c r="S10530" s="3" t="s">
        <v>3</v>
      </c>
      <c r="T10530" s="3" t="s">
        <v>44</v>
      </c>
      <c r="U10530" s="3" t="s">
        <v>72</v>
      </c>
      <c r="V10530" s="3" t="s">
        <v>72</v>
      </c>
      <c r="X10530" s="3" t="s">
        <v>2912</v>
      </c>
      <c r="AA10530" s="18">
        <v>45.2582150884</v>
      </c>
      <c r="AB10530" s="18">
        <v>-123.07442531</v>
      </c>
      <c r="AC10530" s="3" t="s">
        <v>45</v>
      </c>
      <c r="AE10530" s="3" t="s">
        <v>558</v>
      </c>
      <c r="AF10530" s="3" t="str">
        <f t="shared" si="250"/>
        <v>ex Fragaria chiloensis</v>
      </c>
      <c r="AG10530" s="3" t="s">
        <v>1659</v>
      </c>
      <c r="AH10530" s="3" t="s">
        <v>1659</v>
      </c>
      <c r="AT10530" s="3" t="s">
        <v>728</v>
      </c>
    </row>
    <row r="10531" spans="1:46" x14ac:dyDescent="0.25">
      <c r="A10531" s="404">
        <v>43396</v>
      </c>
      <c r="B10531" s="5">
        <v>3419</v>
      </c>
      <c r="E10531" s="62">
        <v>14</v>
      </c>
      <c r="F10531" s="6" t="s">
        <v>42</v>
      </c>
      <c r="G10531" s="6">
        <v>2018</v>
      </c>
      <c r="L10531" s="6"/>
      <c r="N10531" s="6" t="s">
        <v>730</v>
      </c>
      <c r="P10531" s="407">
        <v>3</v>
      </c>
      <c r="Q10531" s="407">
        <v>3</v>
      </c>
      <c r="R10531" s="407">
        <v>3</v>
      </c>
      <c r="S10531" s="3" t="s">
        <v>3</v>
      </c>
      <c r="T10531" s="3" t="s">
        <v>44</v>
      </c>
      <c r="U10531" s="3" t="s">
        <v>72</v>
      </c>
      <c r="V10531" s="3" t="s">
        <v>72</v>
      </c>
      <c r="X10531" s="3" t="s">
        <v>2912</v>
      </c>
      <c r="AA10531" s="18">
        <v>45.2582150884</v>
      </c>
      <c r="AB10531" s="18">
        <v>-123.07442531</v>
      </c>
      <c r="AC10531" s="3" t="s">
        <v>45</v>
      </c>
      <c r="AE10531" s="3" t="s">
        <v>558</v>
      </c>
      <c r="AF10531" s="3" t="str">
        <f t="shared" si="250"/>
        <v>ex Fragaria chiloensis</v>
      </c>
      <c r="AG10531" s="3" t="s">
        <v>1659</v>
      </c>
      <c r="AH10531" s="3" t="s">
        <v>1659</v>
      </c>
      <c r="AT10531" s="3" t="s">
        <v>728</v>
      </c>
    </row>
    <row r="10532" spans="1:46" x14ac:dyDescent="0.25">
      <c r="A10532" s="404">
        <v>43396</v>
      </c>
      <c r="B10532" s="5">
        <v>3420</v>
      </c>
      <c r="E10532" s="62">
        <v>14</v>
      </c>
      <c r="F10532" s="6" t="s">
        <v>42</v>
      </c>
      <c r="G10532" s="6">
        <v>2018</v>
      </c>
      <c r="L10532" s="6"/>
      <c r="N10532" s="6" t="s">
        <v>730</v>
      </c>
      <c r="P10532" s="407">
        <v>3</v>
      </c>
      <c r="Q10532" s="407">
        <v>3</v>
      </c>
      <c r="R10532" s="407">
        <v>4</v>
      </c>
      <c r="S10532" s="3" t="s">
        <v>3</v>
      </c>
      <c r="T10532" s="3" t="s">
        <v>44</v>
      </c>
      <c r="U10532" s="3" t="s">
        <v>72</v>
      </c>
      <c r="V10532" s="3" t="s">
        <v>72</v>
      </c>
      <c r="X10532" s="3" t="s">
        <v>2912</v>
      </c>
      <c r="AA10532" s="18">
        <v>45.2582150884</v>
      </c>
      <c r="AB10532" s="18">
        <v>-123.07442531</v>
      </c>
      <c r="AC10532" s="3" t="s">
        <v>45</v>
      </c>
      <c r="AE10532" s="3" t="s">
        <v>558</v>
      </c>
      <c r="AF10532" s="3" t="str">
        <f t="shared" si="250"/>
        <v>ex Fragaria chiloensis</v>
      </c>
      <c r="AG10532" s="3" t="s">
        <v>1659</v>
      </c>
      <c r="AH10532" s="3" t="s">
        <v>1659</v>
      </c>
      <c r="AT10532" s="3" t="s">
        <v>728</v>
      </c>
    </row>
    <row r="10533" spans="1:46" x14ac:dyDescent="0.25">
      <c r="A10533" s="404">
        <v>43396</v>
      </c>
      <c r="B10533" s="5">
        <v>3421</v>
      </c>
      <c r="E10533" s="62">
        <v>14</v>
      </c>
      <c r="F10533" s="6" t="s">
        <v>42</v>
      </c>
      <c r="G10533" s="6">
        <v>2018</v>
      </c>
      <c r="L10533" s="6"/>
      <c r="N10533" s="6" t="s">
        <v>730</v>
      </c>
      <c r="P10533" s="407">
        <v>3</v>
      </c>
      <c r="Q10533" s="407">
        <v>3</v>
      </c>
      <c r="R10533" s="407">
        <v>5</v>
      </c>
      <c r="S10533" s="3" t="s">
        <v>3</v>
      </c>
      <c r="T10533" s="3" t="s">
        <v>44</v>
      </c>
      <c r="U10533" s="3" t="s">
        <v>72</v>
      </c>
      <c r="V10533" s="3" t="s">
        <v>72</v>
      </c>
      <c r="X10533" s="3" t="s">
        <v>2912</v>
      </c>
      <c r="AA10533" s="18">
        <v>45.2582150884</v>
      </c>
      <c r="AB10533" s="18">
        <v>-123.07442531</v>
      </c>
      <c r="AC10533" s="3" t="s">
        <v>45</v>
      </c>
      <c r="AE10533" s="3" t="s">
        <v>558</v>
      </c>
      <c r="AF10533" s="3" t="str">
        <f t="shared" si="250"/>
        <v>ex Fragaria chiloensis</v>
      </c>
      <c r="AG10533" s="3" t="s">
        <v>1659</v>
      </c>
      <c r="AH10533" s="3" t="s">
        <v>1659</v>
      </c>
      <c r="AT10533" s="3" t="s">
        <v>728</v>
      </c>
    </row>
    <row r="10534" spans="1:46" x14ac:dyDescent="0.25">
      <c r="A10534" s="404">
        <v>43396</v>
      </c>
      <c r="B10534" s="5">
        <v>3422</v>
      </c>
      <c r="E10534" s="62">
        <v>14</v>
      </c>
      <c r="F10534" s="6" t="s">
        <v>42</v>
      </c>
      <c r="G10534" s="6">
        <v>2018</v>
      </c>
      <c r="L10534" s="6"/>
      <c r="N10534" s="6" t="s">
        <v>730</v>
      </c>
      <c r="P10534" s="407">
        <v>3</v>
      </c>
      <c r="Q10534" s="407">
        <v>3</v>
      </c>
      <c r="R10534" s="407">
        <v>6</v>
      </c>
      <c r="S10534" s="3" t="s">
        <v>3</v>
      </c>
      <c r="T10534" s="3" t="s">
        <v>44</v>
      </c>
      <c r="U10534" s="3" t="s">
        <v>72</v>
      </c>
      <c r="V10534" s="3" t="s">
        <v>72</v>
      </c>
      <c r="X10534" s="3" t="s">
        <v>2912</v>
      </c>
      <c r="AA10534" s="18">
        <v>45.2582150884</v>
      </c>
      <c r="AB10534" s="18">
        <v>-123.07442531</v>
      </c>
      <c r="AC10534" s="3" t="s">
        <v>45</v>
      </c>
      <c r="AE10534" s="3" t="s">
        <v>558</v>
      </c>
      <c r="AF10534" s="3" t="str">
        <f t="shared" si="250"/>
        <v>ex Fragaria chiloensis</v>
      </c>
      <c r="AG10534" s="3" t="s">
        <v>1659</v>
      </c>
      <c r="AH10534" s="3" t="s">
        <v>1659</v>
      </c>
      <c r="AT10534" s="3" t="s">
        <v>728</v>
      </c>
    </row>
    <row r="10535" spans="1:46" x14ac:dyDescent="0.25">
      <c r="A10535" s="404">
        <v>43396</v>
      </c>
      <c r="B10535" s="5">
        <v>3423</v>
      </c>
      <c r="E10535" s="62">
        <v>14</v>
      </c>
      <c r="F10535" s="6" t="s">
        <v>42</v>
      </c>
      <c r="G10535" s="6">
        <v>2018</v>
      </c>
      <c r="L10535" s="6"/>
      <c r="N10535" s="6" t="s">
        <v>730</v>
      </c>
      <c r="P10535" s="407">
        <v>3</v>
      </c>
      <c r="Q10535" s="407">
        <v>3</v>
      </c>
      <c r="R10535" s="407">
        <v>7</v>
      </c>
      <c r="S10535" s="3" t="s">
        <v>3</v>
      </c>
      <c r="T10535" s="3" t="s">
        <v>44</v>
      </c>
      <c r="U10535" s="3" t="s">
        <v>72</v>
      </c>
      <c r="V10535" s="3" t="s">
        <v>72</v>
      </c>
      <c r="X10535" s="3" t="s">
        <v>2912</v>
      </c>
      <c r="AA10535" s="18">
        <v>45.2582150884</v>
      </c>
      <c r="AB10535" s="18">
        <v>-123.07442531</v>
      </c>
      <c r="AC10535" s="3" t="s">
        <v>45</v>
      </c>
      <c r="AE10535" s="3" t="s">
        <v>558</v>
      </c>
      <c r="AF10535" s="3" t="str">
        <f t="shared" si="250"/>
        <v>ex Fragaria chiloensis</v>
      </c>
      <c r="AG10535" s="3" t="s">
        <v>1659</v>
      </c>
      <c r="AH10535" s="3" t="s">
        <v>1659</v>
      </c>
      <c r="AT10535" s="3" t="s">
        <v>728</v>
      </c>
    </row>
    <row r="10536" spans="1:46" x14ac:dyDescent="0.25">
      <c r="A10536" s="404">
        <v>43396</v>
      </c>
      <c r="B10536" s="5">
        <v>3424</v>
      </c>
      <c r="E10536" s="62">
        <v>14</v>
      </c>
      <c r="F10536" s="6" t="s">
        <v>42</v>
      </c>
      <c r="G10536" s="6">
        <v>2018</v>
      </c>
      <c r="L10536" s="6"/>
      <c r="N10536" s="6" t="s">
        <v>730</v>
      </c>
      <c r="P10536" s="407">
        <v>3</v>
      </c>
      <c r="Q10536" s="407">
        <v>3</v>
      </c>
      <c r="R10536" s="407">
        <v>8</v>
      </c>
      <c r="S10536" s="3" t="s">
        <v>3</v>
      </c>
      <c r="T10536" s="3" t="s">
        <v>44</v>
      </c>
      <c r="U10536" s="3" t="s">
        <v>72</v>
      </c>
      <c r="V10536" s="3" t="s">
        <v>72</v>
      </c>
      <c r="X10536" s="3" t="s">
        <v>2912</v>
      </c>
      <c r="AA10536" s="18">
        <v>45.2582150884</v>
      </c>
      <c r="AB10536" s="18">
        <v>-123.07442531</v>
      </c>
      <c r="AC10536" s="3" t="s">
        <v>45</v>
      </c>
      <c r="AE10536" s="3" t="s">
        <v>558</v>
      </c>
      <c r="AF10536" s="3" t="str">
        <f t="shared" si="250"/>
        <v>ex Fragaria chiloensis</v>
      </c>
      <c r="AG10536" s="3" t="s">
        <v>1659</v>
      </c>
      <c r="AH10536" s="3" t="s">
        <v>1659</v>
      </c>
      <c r="AT10536" s="3" t="s">
        <v>728</v>
      </c>
    </row>
    <row r="10537" spans="1:46" x14ac:dyDescent="0.25">
      <c r="A10537" s="404">
        <v>43396</v>
      </c>
      <c r="B10537" s="5">
        <v>3425</v>
      </c>
      <c r="E10537" s="62">
        <v>14</v>
      </c>
      <c r="F10537" s="6" t="s">
        <v>42</v>
      </c>
      <c r="G10537" s="6">
        <v>2018</v>
      </c>
      <c r="L10537" s="6"/>
      <c r="N10537" s="6" t="s">
        <v>730</v>
      </c>
      <c r="P10537" s="407">
        <v>3</v>
      </c>
      <c r="Q10537" s="407">
        <v>3</v>
      </c>
      <c r="R10537" s="407">
        <v>9</v>
      </c>
      <c r="S10537" s="3" t="s">
        <v>3</v>
      </c>
      <c r="T10537" s="3" t="s">
        <v>44</v>
      </c>
      <c r="U10537" s="3" t="s">
        <v>72</v>
      </c>
      <c r="V10537" s="3" t="s">
        <v>72</v>
      </c>
      <c r="X10537" s="3" t="s">
        <v>2912</v>
      </c>
      <c r="AA10537" s="18">
        <v>45.2582150884</v>
      </c>
      <c r="AB10537" s="18">
        <v>-123.07442531</v>
      </c>
      <c r="AC10537" s="3" t="s">
        <v>45</v>
      </c>
      <c r="AE10537" s="3" t="s">
        <v>558</v>
      </c>
      <c r="AF10537" s="3" t="str">
        <f t="shared" si="250"/>
        <v>ex Fragaria chiloensis</v>
      </c>
      <c r="AG10537" s="3" t="s">
        <v>1659</v>
      </c>
      <c r="AH10537" s="3" t="s">
        <v>1659</v>
      </c>
      <c r="AT10537" s="3" t="s">
        <v>728</v>
      </c>
    </row>
    <row r="10538" spans="1:46" x14ac:dyDescent="0.25">
      <c r="A10538" s="404">
        <v>43396</v>
      </c>
      <c r="B10538" s="5">
        <v>3426</v>
      </c>
      <c r="E10538" s="62">
        <v>14</v>
      </c>
      <c r="F10538" s="6" t="s">
        <v>42</v>
      </c>
      <c r="G10538" s="6">
        <v>2018</v>
      </c>
      <c r="L10538" s="6"/>
      <c r="N10538" s="6" t="s">
        <v>730</v>
      </c>
      <c r="P10538" s="407">
        <v>3</v>
      </c>
      <c r="Q10538" s="407">
        <v>3</v>
      </c>
      <c r="R10538" s="407">
        <v>10</v>
      </c>
      <c r="S10538" s="3" t="s">
        <v>3</v>
      </c>
      <c r="T10538" s="3" t="s">
        <v>44</v>
      </c>
      <c r="U10538" s="3" t="s">
        <v>72</v>
      </c>
      <c r="V10538" s="3" t="s">
        <v>72</v>
      </c>
      <c r="X10538" s="3" t="s">
        <v>2912</v>
      </c>
      <c r="AA10538" s="18">
        <v>45.2582150884</v>
      </c>
      <c r="AB10538" s="18">
        <v>-123.07442531</v>
      </c>
      <c r="AC10538" s="3" t="s">
        <v>45</v>
      </c>
      <c r="AE10538" s="3" t="s">
        <v>558</v>
      </c>
      <c r="AF10538" s="3" t="str">
        <f t="shared" si="250"/>
        <v>ex Fragaria chiloensis</v>
      </c>
      <c r="AG10538" s="3" t="s">
        <v>1659</v>
      </c>
      <c r="AH10538" s="3" t="s">
        <v>1659</v>
      </c>
      <c r="AT10538" s="3" t="s">
        <v>728</v>
      </c>
    </row>
    <row r="10539" spans="1:46" x14ac:dyDescent="0.25">
      <c r="A10539" s="404">
        <v>43396</v>
      </c>
      <c r="B10539" s="5">
        <v>3427</v>
      </c>
      <c r="E10539" s="62">
        <v>14</v>
      </c>
      <c r="F10539" s="6" t="s">
        <v>42</v>
      </c>
      <c r="G10539" s="6">
        <v>2018</v>
      </c>
      <c r="L10539" s="6"/>
      <c r="N10539" s="6" t="s">
        <v>731</v>
      </c>
      <c r="P10539" s="407">
        <v>4</v>
      </c>
      <c r="Q10539" s="407">
        <v>4</v>
      </c>
      <c r="R10539" s="407">
        <v>1</v>
      </c>
      <c r="S10539" s="3" t="s">
        <v>3</v>
      </c>
      <c r="T10539" s="3" t="s">
        <v>44</v>
      </c>
      <c r="U10539" s="3" t="s">
        <v>72</v>
      </c>
      <c r="V10539" s="3" t="s">
        <v>72</v>
      </c>
      <c r="X10539" s="3" t="s">
        <v>2912</v>
      </c>
      <c r="AA10539" s="18">
        <v>45.258144261399998</v>
      </c>
      <c r="AB10539" s="18">
        <v>-123.07419187399999</v>
      </c>
      <c r="AC10539" s="3" t="s">
        <v>45</v>
      </c>
      <c r="AE10539" s="3" t="s">
        <v>264</v>
      </c>
      <c r="AF10539" s="3" t="str">
        <f t="shared" si="250"/>
        <v>ex Heracleum maximum</v>
      </c>
      <c r="AG10539" s="3" t="s">
        <v>1659</v>
      </c>
      <c r="AH10539" s="3" t="s">
        <v>1659</v>
      </c>
      <c r="AT10539" s="3" t="s">
        <v>728</v>
      </c>
    </row>
    <row r="10540" spans="1:46" x14ac:dyDescent="0.25">
      <c r="A10540" s="404">
        <v>43396</v>
      </c>
      <c r="B10540" s="5">
        <v>3428</v>
      </c>
      <c r="E10540" s="62">
        <v>14</v>
      </c>
      <c r="F10540" s="6" t="s">
        <v>42</v>
      </c>
      <c r="G10540" s="6">
        <v>2018</v>
      </c>
      <c r="L10540" s="6"/>
      <c r="N10540" s="6" t="s">
        <v>731</v>
      </c>
      <c r="P10540" s="407">
        <v>4</v>
      </c>
      <c r="Q10540" s="407">
        <v>4</v>
      </c>
      <c r="R10540" s="407">
        <v>2</v>
      </c>
      <c r="S10540" s="3" t="s">
        <v>3</v>
      </c>
      <c r="T10540" s="3" t="s">
        <v>44</v>
      </c>
      <c r="U10540" s="3" t="s">
        <v>72</v>
      </c>
      <c r="V10540" s="3" t="s">
        <v>72</v>
      </c>
      <c r="X10540" s="3" t="s">
        <v>2912</v>
      </c>
      <c r="AA10540" s="18">
        <v>45.258144261399998</v>
      </c>
      <c r="AB10540" s="18">
        <v>-123.07419187399999</v>
      </c>
      <c r="AC10540" s="3" t="s">
        <v>45</v>
      </c>
      <c r="AE10540" s="3" t="s">
        <v>264</v>
      </c>
      <c r="AF10540" s="3" t="str">
        <f t="shared" ref="AF10540:AF10557" si="251">CONCATENATE("ex ", AE10540)</f>
        <v>ex Heracleum maximum</v>
      </c>
      <c r="AG10540" s="3" t="s">
        <v>1659</v>
      </c>
      <c r="AH10540" s="3" t="s">
        <v>1659</v>
      </c>
      <c r="AT10540" s="3" t="s">
        <v>728</v>
      </c>
    </row>
    <row r="10541" spans="1:46" x14ac:dyDescent="0.25">
      <c r="A10541" s="404">
        <v>43396</v>
      </c>
      <c r="B10541" s="5">
        <v>3429</v>
      </c>
      <c r="E10541" s="62">
        <v>14</v>
      </c>
      <c r="F10541" s="6" t="s">
        <v>42</v>
      </c>
      <c r="G10541" s="6">
        <v>2018</v>
      </c>
      <c r="L10541" s="6"/>
      <c r="N10541" s="6" t="s">
        <v>731</v>
      </c>
      <c r="P10541" s="407">
        <v>4</v>
      </c>
      <c r="Q10541" s="407">
        <v>4</v>
      </c>
      <c r="R10541" s="407">
        <v>3</v>
      </c>
      <c r="S10541" s="3" t="s">
        <v>3</v>
      </c>
      <c r="T10541" s="3" t="s">
        <v>44</v>
      </c>
      <c r="U10541" s="3" t="s">
        <v>72</v>
      </c>
      <c r="V10541" s="3" t="s">
        <v>72</v>
      </c>
      <c r="X10541" s="3" t="s">
        <v>2912</v>
      </c>
      <c r="AA10541" s="18">
        <v>45.258144261399998</v>
      </c>
      <c r="AB10541" s="18">
        <v>-123.07419187399999</v>
      </c>
      <c r="AC10541" s="3" t="s">
        <v>45</v>
      </c>
      <c r="AE10541" s="3" t="s">
        <v>264</v>
      </c>
      <c r="AF10541" s="3" t="str">
        <f t="shared" si="251"/>
        <v>ex Heracleum maximum</v>
      </c>
      <c r="AG10541" s="3" t="s">
        <v>1659</v>
      </c>
      <c r="AH10541" s="3" t="s">
        <v>1659</v>
      </c>
      <c r="AT10541" s="3" t="s">
        <v>728</v>
      </c>
    </row>
    <row r="10542" spans="1:46" x14ac:dyDescent="0.25">
      <c r="A10542" s="404">
        <v>43396</v>
      </c>
      <c r="B10542" s="5">
        <v>3430</v>
      </c>
      <c r="E10542" s="62">
        <v>14</v>
      </c>
      <c r="F10542" s="6" t="s">
        <v>42</v>
      </c>
      <c r="G10542" s="6">
        <v>2018</v>
      </c>
      <c r="L10542" s="6"/>
      <c r="N10542" s="6" t="s">
        <v>731</v>
      </c>
      <c r="P10542" s="407">
        <v>4</v>
      </c>
      <c r="Q10542" s="407">
        <v>4</v>
      </c>
      <c r="R10542" s="407">
        <v>4</v>
      </c>
      <c r="S10542" s="3" t="s">
        <v>3</v>
      </c>
      <c r="T10542" s="3" t="s">
        <v>44</v>
      </c>
      <c r="U10542" s="3" t="s">
        <v>72</v>
      </c>
      <c r="V10542" s="3" t="s">
        <v>72</v>
      </c>
      <c r="X10542" s="3" t="s">
        <v>2912</v>
      </c>
      <c r="AA10542" s="18">
        <v>45.258144261399998</v>
      </c>
      <c r="AB10542" s="18">
        <v>-123.07419187399999</v>
      </c>
      <c r="AC10542" s="3" t="s">
        <v>45</v>
      </c>
      <c r="AE10542" s="3" t="s">
        <v>264</v>
      </c>
      <c r="AF10542" s="3" t="str">
        <f t="shared" si="251"/>
        <v>ex Heracleum maximum</v>
      </c>
      <c r="AG10542" s="3" t="s">
        <v>1659</v>
      </c>
      <c r="AH10542" s="3" t="s">
        <v>1659</v>
      </c>
      <c r="AT10542" s="3" t="s">
        <v>728</v>
      </c>
    </row>
    <row r="10543" spans="1:46" x14ac:dyDescent="0.25">
      <c r="A10543" s="404">
        <v>43396</v>
      </c>
      <c r="B10543" s="5">
        <v>3431</v>
      </c>
      <c r="E10543" s="62">
        <v>14</v>
      </c>
      <c r="F10543" s="6" t="s">
        <v>42</v>
      </c>
      <c r="G10543" s="6">
        <v>2018</v>
      </c>
      <c r="L10543" s="6"/>
      <c r="N10543" s="6" t="s">
        <v>731</v>
      </c>
      <c r="P10543" s="407">
        <v>4</v>
      </c>
      <c r="Q10543" s="407">
        <v>4</v>
      </c>
      <c r="R10543" s="407">
        <v>5</v>
      </c>
      <c r="S10543" s="3" t="s">
        <v>3</v>
      </c>
      <c r="T10543" s="3" t="s">
        <v>44</v>
      </c>
      <c r="U10543" s="3" t="s">
        <v>72</v>
      </c>
      <c r="V10543" s="3" t="s">
        <v>72</v>
      </c>
      <c r="X10543" s="3" t="s">
        <v>2912</v>
      </c>
      <c r="AA10543" s="18">
        <v>45.258144261399998</v>
      </c>
      <c r="AB10543" s="18">
        <v>-123.07419187399999</v>
      </c>
      <c r="AC10543" s="3" t="s">
        <v>45</v>
      </c>
      <c r="AE10543" s="3" t="s">
        <v>264</v>
      </c>
      <c r="AF10543" s="3" t="str">
        <f t="shared" si="251"/>
        <v>ex Heracleum maximum</v>
      </c>
      <c r="AG10543" s="3" t="s">
        <v>1659</v>
      </c>
      <c r="AH10543" s="3" t="s">
        <v>1659</v>
      </c>
      <c r="AT10543" s="3" t="s">
        <v>728</v>
      </c>
    </row>
    <row r="10544" spans="1:46" x14ac:dyDescent="0.25">
      <c r="A10544" s="404">
        <v>43396</v>
      </c>
      <c r="B10544" s="5">
        <v>3432</v>
      </c>
      <c r="E10544" s="62">
        <v>14</v>
      </c>
      <c r="F10544" s="6" t="s">
        <v>42</v>
      </c>
      <c r="G10544" s="6">
        <v>2018</v>
      </c>
      <c r="L10544" s="6"/>
      <c r="N10544" s="6" t="s">
        <v>731</v>
      </c>
      <c r="P10544" s="407">
        <v>4</v>
      </c>
      <c r="Q10544" s="407">
        <v>4</v>
      </c>
      <c r="R10544" s="407">
        <v>6</v>
      </c>
      <c r="S10544" s="3" t="s">
        <v>3</v>
      </c>
      <c r="T10544" s="3" t="s">
        <v>44</v>
      </c>
      <c r="U10544" s="3" t="s">
        <v>72</v>
      </c>
      <c r="V10544" s="3" t="s">
        <v>72</v>
      </c>
      <c r="X10544" s="3" t="s">
        <v>2912</v>
      </c>
      <c r="AA10544" s="18">
        <v>45.258144261399998</v>
      </c>
      <c r="AB10544" s="18">
        <v>-123.07419187399999</v>
      </c>
      <c r="AC10544" s="3" t="s">
        <v>45</v>
      </c>
      <c r="AE10544" s="3" t="s">
        <v>264</v>
      </c>
      <c r="AF10544" s="3" t="str">
        <f t="shared" si="251"/>
        <v>ex Heracleum maximum</v>
      </c>
      <c r="AG10544" s="3" t="s">
        <v>1659</v>
      </c>
      <c r="AH10544" s="3" t="s">
        <v>1659</v>
      </c>
      <c r="AT10544" s="3" t="s">
        <v>728</v>
      </c>
    </row>
    <row r="10545" spans="1:46" x14ac:dyDescent="0.25">
      <c r="A10545" s="404">
        <v>43396</v>
      </c>
      <c r="B10545" s="5">
        <v>3551</v>
      </c>
      <c r="E10545" s="62">
        <v>14</v>
      </c>
      <c r="F10545" s="6" t="s">
        <v>42</v>
      </c>
      <c r="G10545" s="6">
        <v>2018</v>
      </c>
      <c r="L10545" s="6"/>
      <c r="N10545" s="6" t="s">
        <v>732</v>
      </c>
      <c r="P10545" s="407">
        <v>5</v>
      </c>
      <c r="Q10545" s="407">
        <v>5</v>
      </c>
      <c r="R10545" s="407">
        <v>1</v>
      </c>
      <c r="S10545" s="3" t="s">
        <v>3</v>
      </c>
      <c r="T10545" s="3" t="s">
        <v>44</v>
      </c>
      <c r="U10545" s="3" t="s">
        <v>72</v>
      </c>
      <c r="V10545" s="3" t="s">
        <v>72</v>
      </c>
      <c r="X10545" s="3" t="s">
        <v>2912</v>
      </c>
      <c r="AA10545" s="18">
        <v>45.258165551399998</v>
      </c>
      <c r="AB10545" s="18">
        <v>-123.0741964841</v>
      </c>
      <c r="AC10545" s="3" t="s">
        <v>45</v>
      </c>
      <c r="AE10545" s="3" t="s">
        <v>763</v>
      </c>
      <c r="AF10545" s="3" t="str">
        <f t="shared" si="251"/>
        <v>ex Potentilla</v>
      </c>
      <c r="AG10545" s="3" t="s">
        <v>1659</v>
      </c>
      <c r="AH10545" s="3" t="s">
        <v>1659</v>
      </c>
      <c r="AT10545" s="3" t="s">
        <v>728</v>
      </c>
    </row>
    <row r="10546" spans="1:46" x14ac:dyDescent="0.25">
      <c r="A10546" s="404">
        <v>43396</v>
      </c>
      <c r="B10546" s="5">
        <v>3552</v>
      </c>
      <c r="E10546" s="62">
        <v>14</v>
      </c>
      <c r="F10546" s="6" t="s">
        <v>42</v>
      </c>
      <c r="G10546" s="6">
        <v>2018</v>
      </c>
      <c r="L10546" s="6"/>
      <c r="N10546" s="6" t="s">
        <v>732</v>
      </c>
      <c r="P10546" s="407">
        <v>5</v>
      </c>
      <c r="Q10546" s="407">
        <v>5</v>
      </c>
      <c r="R10546" s="407">
        <v>2</v>
      </c>
      <c r="S10546" s="3" t="s">
        <v>3</v>
      </c>
      <c r="T10546" s="3" t="s">
        <v>44</v>
      </c>
      <c r="U10546" s="3" t="s">
        <v>72</v>
      </c>
      <c r="V10546" s="3" t="s">
        <v>72</v>
      </c>
      <c r="X10546" s="3" t="s">
        <v>2912</v>
      </c>
      <c r="AA10546" s="18">
        <v>45.258165551399998</v>
      </c>
      <c r="AB10546" s="18">
        <v>-123.0741964841</v>
      </c>
      <c r="AC10546" s="3" t="s">
        <v>45</v>
      </c>
      <c r="AE10546" s="3" t="s">
        <v>763</v>
      </c>
      <c r="AF10546" s="3" t="str">
        <f t="shared" si="251"/>
        <v>ex Potentilla</v>
      </c>
      <c r="AG10546" s="3" t="s">
        <v>1659</v>
      </c>
      <c r="AH10546" s="3" t="s">
        <v>1659</v>
      </c>
      <c r="AT10546" s="3" t="s">
        <v>728</v>
      </c>
    </row>
    <row r="10547" spans="1:46" x14ac:dyDescent="0.25">
      <c r="A10547" s="404">
        <v>43396</v>
      </c>
      <c r="B10547" s="5">
        <v>3553</v>
      </c>
      <c r="E10547" s="62">
        <v>14</v>
      </c>
      <c r="F10547" s="6" t="s">
        <v>42</v>
      </c>
      <c r="G10547" s="6">
        <v>2018</v>
      </c>
      <c r="L10547" s="6"/>
      <c r="N10547" s="6" t="s">
        <v>732</v>
      </c>
      <c r="P10547" s="407">
        <v>5</v>
      </c>
      <c r="Q10547" s="407">
        <v>5</v>
      </c>
      <c r="R10547" s="407">
        <v>3</v>
      </c>
      <c r="S10547" s="3" t="s">
        <v>3</v>
      </c>
      <c r="T10547" s="3" t="s">
        <v>44</v>
      </c>
      <c r="U10547" s="3" t="s">
        <v>72</v>
      </c>
      <c r="V10547" s="3" t="s">
        <v>72</v>
      </c>
      <c r="X10547" s="3" t="s">
        <v>2912</v>
      </c>
      <c r="AA10547" s="18">
        <v>45.258165551399998</v>
      </c>
      <c r="AB10547" s="18">
        <v>-123.0741964841</v>
      </c>
      <c r="AC10547" s="3" t="s">
        <v>45</v>
      </c>
      <c r="AE10547" s="3" t="s">
        <v>763</v>
      </c>
      <c r="AF10547" s="3" t="str">
        <f t="shared" si="251"/>
        <v>ex Potentilla</v>
      </c>
      <c r="AG10547" s="3" t="s">
        <v>1659</v>
      </c>
      <c r="AH10547" s="3" t="s">
        <v>1659</v>
      </c>
      <c r="AT10547" s="3" t="s">
        <v>728</v>
      </c>
    </row>
    <row r="10548" spans="1:46" x14ac:dyDescent="0.25">
      <c r="A10548" s="404">
        <v>43396</v>
      </c>
      <c r="B10548" s="5">
        <v>3554</v>
      </c>
      <c r="E10548" s="62">
        <v>14</v>
      </c>
      <c r="F10548" s="6" t="s">
        <v>42</v>
      </c>
      <c r="G10548" s="6">
        <v>2018</v>
      </c>
      <c r="L10548" s="6"/>
      <c r="N10548" s="6" t="s">
        <v>732</v>
      </c>
      <c r="P10548" s="407">
        <v>5</v>
      </c>
      <c r="Q10548" s="407">
        <v>5</v>
      </c>
      <c r="R10548" s="407">
        <v>4</v>
      </c>
      <c r="S10548" s="3" t="s">
        <v>3</v>
      </c>
      <c r="T10548" s="3" t="s">
        <v>44</v>
      </c>
      <c r="U10548" s="3" t="s">
        <v>72</v>
      </c>
      <c r="V10548" s="3" t="s">
        <v>72</v>
      </c>
      <c r="X10548" s="3" t="s">
        <v>2912</v>
      </c>
      <c r="AA10548" s="18">
        <v>45.258165551399998</v>
      </c>
      <c r="AB10548" s="18">
        <v>-123.0741964841</v>
      </c>
      <c r="AC10548" s="3" t="s">
        <v>45</v>
      </c>
      <c r="AE10548" s="3" t="s">
        <v>763</v>
      </c>
      <c r="AF10548" s="3" t="str">
        <f t="shared" si="251"/>
        <v>ex Potentilla</v>
      </c>
      <c r="AG10548" s="3" t="s">
        <v>1659</v>
      </c>
      <c r="AH10548" s="3" t="s">
        <v>1659</v>
      </c>
      <c r="AT10548" s="3" t="s">
        <v>728</v>
      </c>
    </row>
    <row r="10549" spans="1:46" x14ac:dyDescent="0.25">
      <c r="A10549" s="404">
        <v>43396</v>
      </c>
      <c r="B10549" s="5">
        <v>3555</v>
      </c>
      <c r="E10549" s="62">
        <v>14</v>
      </c>
      <c r="F10549" s="6" t="s">
        <v>42</v>
      </c>
      <c r="G10549" s="6">
        <v>2018</v>
      </c>
      <c r="L10549" s="6"/>
      <c r="N10549" s="6" t="s">
        <v>732</v>
      </c>
      <c r="P10549" s="407">
        <v>5</v>
      </c>
      <c r="Q10549" s="407">
        <v>5</v>
      </c>
      <c r="R10549" s="407">
        <v>5</v>
      </c>
      <c r="S10549" s="3" t="s">
        <v>3</v>
      </c>
      <c r="T10549" s="3" t="s">
        <v>44</v>
      </c>
      <c r="U10549" s="3" t="s">
        <v>72</v>
      </c>
      <c r="V10549" s="3" t="s">
        <v>72</v>
      </c>
      <c r="X10549" s="3" t="s">
        <v>2912</v>
      </c>
      <c r="AA10549" s="18">
        <v>45.258165551399998</v>
      </c>
      <c r="AB10549" s="18">
        <v>-123.0741964841</v>
      </c>
      <c r="AC10549" s="3" t="s">
        <v>45</v>
      </c>
      <c r="AE10549" s="3" t="s">
        <v>763</v>
      </c>
      <c r="AF10549" s="3" t="str">
        <f t="shared" si="251"/>
        <v>ex Potentilla</v>
      </c>
      <c r="AG10549" s="3" t="s">
        <v>1659</v>
      </c>
      <c r="AH10549" s="3" t="s">
        <v>1659</v>
      </c>
      <c r="AT10549" s="3" t="s">
        <v>728</v>
      </c>
    </row>
    <row r="10550" spans="1:46" x14ac:dyDescent="0.25">
      <c r="A10550" s="404">
        <v>43396</v>
      </c>
      <c r="B10550" s="5">
        <v>3556</v>
      </c>
      <c r="E10550" s="62">
        <v>14</v>
      </c>
      <c r="F10550" s="6" t="s">
        <v>42</v>
      </c>
      <c r="G10550" s="6">
        <v>2018</v>
      </c>
      <c r="L10550" s="6"/>
      <c r="N10550" s="6" t="s">
        <v>732</v>
      </c>
      <c r="P10550" s="407">
        <v>5</v>
      </c>
      <c r="Q10550" s="407">
        <v>5</v>
      </c>
      <c r="R10550" s="407">
        <v>6</v>
      </c>
      <c r="S10550" s="3" t="s">
        <v>3</v>
      </c>
      <c r="T10550" s="3" t="s">
        <v>44</v>
      </c>
      <c r="U10550" s="3" t="s">
        <v>72</v>
      </c>
      <c r="V10550" s="3" t="s">
        <v>72</v>
      </c>
      <c r="X10550" s="3" t="s">
        <v>2912</v>
      </c>
      <c r="AA10550" s="18">
        <v>45.258165551399998</v>
      </c>
      <c r="AB10550" s="18">
        <v>-123.0741964841</v>
      </c>
      <c r="AC10550" s="3" t="s">
        <v>45</v>
      </c>
      <c r="AE10550" s="3" t="s">
        <v>763</v>
      </c>
      <c r="AF10550" s="3" t="str">
        <f t="shared" si="251"/>
        <v>ex Potentilla</v>
      </c>
      <c r="AG10550" s="3" t="s">
        <v>1659</v>
      </c>
      <c r="AH10550" s="3" t="s">
        <v>1659</v>
      </c>
      <c r="AT10550" s="3" t="s">
        <v>728</v>
      </c>
    </row>
    <row r="10551" spans="1:46" x14ac:dyDescent="0.25">
      <c r="A10551" s="404">
        <v>43396</v>
      </c>
      <c r="B10551" s="5">
        <v>3557</v>
      </c>
      <c r="E10551" s="62">
        <v>14</v>
      </c>
      <c r="F10551" s="6" t="s">
        <v>42</v>
      </c>
      <c r="G10551" s="6">
        <v>2018</v>
      </c>
      <c r="L10551" s="6"/>
      <c r="N10551" s="6" t="s">
        <v>732</v>
      </c>
      <c r="P10551" s="407">
        <v>5</v>
      </c>
      <c r="Q10551" s="407">
        <v>5</v>
      </c>
      <c r="R10551" s="407">
        <v>7</v>
      </c>
      <c r="S10551" s="3" t="s">
        <v>3</v>
      </c>
      <c r="T10551" s="3" t="s">
        <v>44</v>
      </c>
      <c r="U10551" s="3" t="s">
        <v>72</v>
      </c>
      <c r="V10551" s="3" t="s">
        <v>72</v>
      </c>
      <c r="X10551" s="3" t="s">
        <v>2912</v>
      </c>
      <c r="AA10551" s="18">
        <v>45.258165551399998</v>
      </c>
      <c r="AB10551" s="18">
        <v>-123.0741964841</v>
      </c>
      <c r="AC10551" s="3" t="s">
        <v>45</v>
      </c>
      <c r="AE10551" s="3" t="s">
        <v>763</v>
      </c>
      <c r="AF10551" s="3" t="str">
        <f t="shared" si="251"/>
        <v>ex Potentilla</v>
      </c>
      <c r="AG10551" s="3" t="s">
        <v>1659</v>
      </c>
      <c r="AH10551" s="3" t="s">
        <v>1659</v>
      </c>
      <c r="AT10551" s="3" t="s">
        <v>728</v>
      </c>
    </row>
    <row r="10552" spans="1:46" x14ac:dyDescent="0.25">
      <c r="A10552" s="404">
        <v>43396</v>
      </c>
      <c r="B10552" s="5">
        <v>167</v>
      </c>
      <c r="E10552" s="62">
        <v>3</v>
      </c>
      <c r="F10552" s="6" t="s">
        <v>114</v>
      </c>
      <c r="G10552" s="6">
        <v>2018</v>
      </c>
      <c r="L10552" s="6"/>
      <c r="N10552" s="6" t="s">
        <v>115</v>
      </c>
      <c r="O10552" s="4">
        <f>MIN(SEARCH({0,1,2,3,4,5,6,7,8,9},N10552&amp;"0123456789"))</f>
        <v>3</v>
      </c>
      <c r="P10552" s="409" t="str">
        <f t="shared" ref="P10552:P10557" si="252">RIGHT(N10552, LEN(N10552)-O10552+1)</f>
        <v>4</v>
      </c>
      <c r="Q10552" s="471">
        <v>4</v>
      </c>
      <c r="R10552" s="407">
        <v>1</v>
      </c>
      <c r="S10552" s="3" t="s">
        <v>3</v>
      </c>
      <c r="T10552" s="3" t="s">
        <v>44</v>
      </c>
      <c r="U10552" s="3" t="s">
        <v>116</v>
      </c>
      <c r="V10552" s="6" t="s">
        <v>36</v>
      </c>
      <c r="X10552" s="3" t="s">
        <v>1294</v>
      </c>
      <c r="AA10552" s="18">
        <v>43.953302049999998</v>
      </c>
      <c r="AB10552" s="18">
        <v>-123.1451552</v>
      </c>
      <c r="AC10552" s="3" t="s">
        <v>45</v>
      </c>
      <c r="AE10552" s="3" t="s">
        <v>117</v>
      </c>
      <c r="AF10552" s="3" t="str">
        <f t="shared" si="251"/>
        <v>ex Lamium purpureum</v>
      </c>
      <c r="AG10552" s="3" t="s">
        <v>1660</v>
      </c>
      <c r="AH10552" s="3" t="s">
        <v>1660</v>
      </c>
      <c r="AT10552" s="3" t="s">
        <v>118</v>
      </c>
    </row>
    <row r="10553" spans="1:46" x14ac:dyDescent="0.25">
      <c r="A10553" s="404">
        <v>43396</v>
      </c>
      <c r="B10553" s="5">
        <v>168</v>
      </c>
      <c r="E10553" s="62">
        <v>3</v>
      </c>
      <c r="F10553" s="6" t="s">
        <v>114</v>
      </c>
      <c r="G10553" s="6">
        <v>2018</v>
      </c>
      <c r="L10553" s="6"/>
      <c r="N10553" s="6" t="s">
        <v>115</v>
      </c>
      <c r="O10553" s="4">
        <f>MIN(SEARCH({0,1,2,3,4,5,6,7,8,9},N10553&amp;"0123456789"))</f>
        <v>3</v>
      </c>
      <c r="P10553" s="409" t="str">
        <f t="shared" si="252"/>
        <v>4</v>
      </c>
      <c r="Q10553" s="471">
        <v>4</v>
      </c>
      <c r="R10553" s="407">
        <v>2</v>
      </c>
      <c r="S10553" s="3" t="s">
        <v>3</v>
      </c>
      <c r="T10553" s="3" t="s">
        <v>44</v>
      </c>
      <c r="U10553" s="3" t="s">
        <v>116</v>
      </c>
      <c r="V10553" s="6" t="s">
        <v>36</v>
      </c>
      <c r="X10553" s="3" t="s">
        <v>1294</v>
      </c>
      <c r="AA10553" s="18">
        <v>43.953302049999998</v>
      </c>
      <c r="AB10553" s="18">
        <v>-123.1451552</v>
      </c>
      <c r="AC10553" s="3" t="s">
        <v>45</v>
      </c>
      <c r="AE10553" s="3" t="s">
        <v>117</v>
      </c>
      <c r="AF10553" s="3" t="str">
        <f t="shared" si="251"/>
        <v>ex Lamium purpureum</v>
      </c>
      <c r="AG10553" s="3" t="s">
        <v>1660</v>
      </c>
      <c r="AH10553" s="3" t="s">
        <v>1660</v>
      </c>
      <c r="AT10553" s="3" t="s">
        <v>118</v>
      </c>
    </row>
    <row r="10554" spans="1:46" x14ac:dyDescent="0.25">
      <c r="A10554" s="404">
        <v>43396</v>
      </c>
      <c r="B10554" s="5">
        <v>169</v>
      </c>
      <c r="E10554" s="62">
        <v>3</v>
      </c>
      <c r="F10554" s="6" t="s">
        <v>114</v>
      </c>
      <c r="G10554" s="6">
        <v>2018</v>
      </c>
      <c r="L10554" s="6"/>
      <c r="N10554" s="6" t="s">
        <v>115</v>
      </c>
      <c r="O10554" s="4">
        <f>MIN(SEARCH({0,1,2,3,4,5,6,7,8,9},N10554&amp;"0123456789"))</f>
        <v>3</v>
      </c>
      <c r="P10554" s="409" t="str">
        <f t="shared" si="252"/>
        <v>4</v>
      </c>
      <c r="Q10554" s="471">
        <v>4</v>
      </c>
      <c r="R10554" s="407">
        <v>3</v>
      </c>
      <c r="S10554" s="3" t="s">
        <v>3</v>
      </c>
      <c r="T10554" s="3" t="s">
        <v>44</v>
      </c>
      <c r="U10554" s="3" t="s">
        <v>116</v>
      </c>
      <c r="V10554" s="6" t="s">
        <v>36</v>
      </c>
      <c r="X10554" s="3" t="s">
        <v>1294</v>
      </c>
      <c r="AA10554" s="18">
        <v>43.953302049999998</v>
      </c>
      <c r="AB10554" s="18">
        <v>-123.1451552</v>
      </c>
      <c r="AC10554" s="3" t="s">
        <v>45</v>
      </c>
      <c r="AE10554" s="3" t="s">
        <v>117</v>
      </c>
      <c r="AF10554" s="3" t="str">
        <f t="shared" si="251"/>
        <v>ex Lamium purpureum</v>
      </c>
      <c r="AG10554" s="3" t="s">
        <v>1660</v>
      </c>
      <c r="AH10554" s="3" t="s">
        <v>1660</v>
      </c>
      <c r="AT10554" s="3" t="s">
        <v>118</v>
      </c>
    </row>
    <row r="10555" spans="1:46" x14ac:dyDescent="0.25">
      <c r="A10555" s="404">
        <v>43396</v>
      </c>
      <c r="B10555" s="5">
        <v>170</v>
      </c>
      <c r="E10555" s="62">
        <v>3</v>
      </c>
      <c r="F10555" s="6" t="s">
        <v>114</v>
      </c>
      <c r="G10555" s="6">
        <v>2018</v>
      </c>
      <c r="L10555" s="6"/>
      <c r="N10555" s="6" t="s">
        <v>115</v>
      </c>
      <c r="O10555" s="4">
        <f>MIN(SEARCH({0,1,2,3,4,5,6,7,8,9},N10555&amp;"0123456789"))</f>
        <v>3</v>
      </c>
      <c r="P10555" s="409" t="str">
        <f t="shared" si="252"/>
        <v>4</v>
      </c>
      <c r="Q10555" s="471">
        <v>4</v>
      </c>
      <c r="R10555" s="407">
        <v>4</v>
      </c>
      <c r="S10555" s="3" t="s">
        <v>3</v>
      </c>
      <c r="T10555" s="3" t="s">
        <v>44</v>
      </c>
      <c r="U10555" s="3" t="s">
        <v>116</v>
      </c>
      <c r="V10555" s="6" t="s">
        <v>36</v>
      </c>
      <c r="X10555" s="3" t="s">
        <v>1294</v>
      </c>
      <c r="AA10555" s="18">
        <v>43.953302049999998</v>
      </c>
      <c r="AB10555" s="18">
        <v>-123.1451552</v>
      </c>
      <c r="AC10555" s="3" t="s">
        <v>45</v>
      </c>
      <c r="AE10555" s="3" t="s">
        <v>117</v>
      </c>
      <c r="AF10555" s="3" t="str">
        <f t="shared" si="251"/>
        <v>ex Lamium purpureum</v>
      </c>
      <c r="AG10555" s="3" t="s">
        <v>1660</v>
      </c>
      <c r="AH10555" s="3" t="s">
        <v>1660</v>
      </c>
      <c r="AT10555" s="3" t="s">
        <v>118</v>
      </c>
    </row>
    <row r="10556" spans="1:46" x14ac:dyDescent="0.25">
      <c r="A10556" s="404">
        <v>43396</v>
      </c>
      <c r="B10556" s="5">
        <v>171</v>
      </c>
      <c r="E10556" s="62">
        <v>3</v>
      </c>
      <c r="F10556" s="6" t="s">
        <v>114</v>
      </c>
      <c r="G10556" s="6">
        <v>2018</v>
      </c>
      <c r="L10556" s="6"/>
      <c r="N10556" s="6" t="s">
        <v>115</v>
      </c>
      <c r="O10556" s="4">
        <f>MIN(SEARCH({0,1,2,3,4,5,6,7,8,9},N10556&amp;"0123456789"))</f>
        <v>3</v>
      </c>
      <c r="P10556" s="409" t="str">
        <f t="shared" si="252"/>
        <v>4</v>
      </c>
      <c r="Q10556" s="471">
        <v>4</v>
      </c>
      <c r="R10556" s="407">
        <v>5</v>
      </c>
      <c r="S10556" s="3" t="s">
        <v>3</v>
      </c>
      <c r="T10556" s="3" t="s">
        <v>44</v>
      </c>
      <c r="U10556" s="3" t="s">
        <v>116</v>
      </c>
      <c r="V10556" s="6" t="s">
        <v>36</v>
      </c>
      <c r="X10556" s="3" t="s">
        <v>1294</v>
      </c>
      <c r="AA10556" s="18">
        <v>43.953302049999998</v>
      </c>
      <c r="AB10556" s="18">
        <v>-123.1451552</v>
      </c>
      <c r="AC10556" s="3" t="s">
        <v>45</v>
      </c>
      <c r="AE10556" s="3" t="s">
        <v>117</v>
      </c>
      <c r="AF10556" s="3" t="str">
        <f t="shared" si="251"/>
        <v>ex Lamium purpureum</v>
      </c>
      <c r="AG10556" s="3" t="s">
        <v>1660</v>
      </c>
      <c r="AH10556" s="3" t="s">
        <v>1660</v>
      </c>
      <c r="AT10556" s="3" t="s">
        <v>118</v>
      </c>
    </row>
    <row r="10557" spans="1:46" x14ac:dyDescent="0.25">
      <c r="A10557" s="404">
        <v>43396</v>
      </c>
      <c r="B10557" s="5">
        <v>172</v>
      </c>
      <c r="E10557" s="62">
        <v>3</v>
      </c>
      <c r="F10557" s="6" t="s">
        <v>114</v>
      </c>
      <c r="G10557" s="6">
        <v>2018</v>
      </c>
      <c r="L10557" s="6"/>
      <c r="N10557" s="6" t="s">
        <v>115</v>
      </c>
      <c r="O10557" s="4">
        <f>MIN(SEARCH({0,1,2,3,4,5,6,7,8,9},N10557&amp;"0123456789"))</f>
        <v>3</v>
      </c>
      <c r="P10557" s="409" t="str">
        <f t="shared" si="252"/>
        <v>4</v>
      </c>
      <c r="Q10557" s="471">
        <v>4</v>
      </c>
      <c r="R10557" s="407">
        <v>6</v>
      </c>
      <c r="S10557" s="3" t="s">
        <v>3</v>
      </c>
      <c r="T10557" s="3" t="s">
        <v>44</v>
      </c>
      <c r="U10557" s="3" t="s">
        <v>116</v>
      </c>
      <c r="V10557" s="6" t="s">
        <v>36</v>
      </c>
      <c r="X10557" s="3" t="s">
        <v>1294</v>
      </c>
      <c r="AA10557" s="18">
        <v>43.953302049999998</v>
      </c>
      <c r="AB10557" s="18">
        <v>-123.1451552</v>
      </c>
      <c r="AC10557" s="3" t="s">
        <v>45</v>
      </c>
      <c r="AE10557" s="3" t="s">
        <v>117</v>
      </c>
      <c r="AF10557" s="3" t="str">
        <f t="shared" si="251"/>
        <v>ex Lamium purpureum</v>
      </c>
      <c r="AG10557" s="3" t="s">
        <v>1660</v>
      </c>
      <c r="AH10557" s="3" t="s">
        <v>1660</v>
      </c>
      <c r="AT10557" s="3" t="s">
        <v>118</v>
      </c>
    </row>
    <row r="10558" spans="1:46" x14ac:dyDescent="0.25">
      <c r="A10558" s="404">
        <v>43396</v>
      </c>
      <c r="B10558" s="5">
        <v>4925</v>
      </c>
      <c r="E10558" s="62">
        <v>27</v>
      </c>
      <c r="F10558" s="6" t="s">
        <v>42</v>
      </c>
      <c r="G10558" s="6">
        <v>2018</v>
      </c>
      <c r="L10558" s="6"/>
      <c r="N10558" s="6" t="s">
        <v>1041</v>
      </c>
      <c r="P10558" s="407">
        <v>6</v>
      </c>
      <c r="Q10558" s="407">
        <v>6</v>
      </c>
      <c r="R10558" s="407">
        <v>1</v>
      </c>
      <c r="S10558" s="3" t="s">
        <v>3</v>
      </c>
      <c r="T10558" s="3" t="s">
        <v>44</v>
      </c>
      <c r="U10558" s="3" t="s">
        <v>116</v>
      </c>
      <c r="V10558" s="6" t="s">
        <v>36</v>
      </c>
      <c r="X10558" s="3" t="s">
        <v>1040</v>
      </c>
      <c r="AA10558" s="18">
        <v>44.052824829999999</v>
      </c>
      <c r="AB10558" s="18">
        <v>-123.0713451</v>
      </c>
      <c r="AC10558" s="3" t="s">
        <v>45</v>
      </c>
      <c r="AG10558" s="3" t="s">
        <v>1660</v>
      </c>
      <c r="AH10558" s="3" t="s">
        <v>1660</v>
      </c>
      <c r="AT10558" s="3" t="s">
        <v>118</v>
      </c>
    </row>
    <row r="10559" spans="1:46" x14ac:dyDescent="0.25">
      <c r="A10559" s="404">
        <v>43396</v>
      </c>
      <c r="B10559" s="5">
        <v>4926</v>
      </c>
      <c r="E10559" s="62">
        <v>27</v>
      </c>
      <c r="F10559" s="6" t="s">
        <v>42</v>
      </c>
      <c r="G10559" s="6">
        <v>2018</v>
      </c>
      <c r="L10559" s="6"/>
      <c r="N10559" s="6" t="s">
        <v>1041</v>
      </c>
      <c r="P10559" s="407">
        <v>6</v>
      </c>
      <c r="Q10559" s="407">
        <v>6</v>
      </c>
      <c r="R10559" s="407">
        <v>2</v>
      </c>
      <c r="S10559" s="3" t="s">
        <v>3</v>
      </c>
      <c r="T10559" s="3" t="s">
        <v>44</v>
      </c>
      <c r="U10559" s="3" t="s">
        <v>116</v>
      </c>
      <c r="V10559" s="6" t="s">
        <v>36</v>
      </c>
      <c r="X10559" s="3" t="s">
        <v>1040</v>
      </c>
      <c r="AA10559" s="18">
        <v>44.052824829999999</v>
      </c>
      <c r="AB10559" s="18">
        <v>-123.0713451</v>
      </c>
      <c r="AC10559" s="3" t="s">
        <v>45</v>
      </c>
      <c r="AG10559" s="3" t="s">
        <v>1660</v>
      </c>
      <c r="AH10559" s="3" t="s">
        <v>1660</v>
      </c>
      <c r="AT10559" s="3" t="s">
        <v>118</v>
      </c>
    </row>
    <row r="10560" spans="1:46" x14ac:dyDescent="0.25">
      <c r="A10560" s="404">
        <v>43396</v>
      </c>
      <c r="B10560" s="5">
        <v>4927</v>
      </c>
      <c r="E10560" s="62">
        <v>27</v>
      </c>
      <c r="F10560" s="6" t="s">
        <v>42</v>
      </c>
      <c r="G10560" s="6">
        <v>2018</v>
      </c>
      <c r="L10560" s="6"/>
      <c r="N10560" s="6" t="s">
        <v>1041</v>
      </c>
      <c r="P10560" s="407">
        <v>6</v>
      </c>
      <c r="Q10560" s="407">
        <v>6</v>
      </c>
      <c r="R10560" s="407">
        <v>3</v>
      </c>
      <c r="S10560" s="3" t="s">
        <v>3</v>
      </c>
      <c r="T10560" s="3" t="s">
        <v>44</v>
      </c>
      <c r="U10560" s="3" t="s">
        <v>116</v>
      </c>
      <c r="V10560" s="6" t="s">
        <v>36</v>
      </c>
      <c r="X10560" s="3" t="s">
        <v>1040</v>
      </c>
      <c r="AA10560" s="18">
        <v>44.052824829999999</v>
      </c>
      <c r="AB10560" s="18">
        <v>-123.0713451</v>
      </c>
      <c r="AC10560" s="3" t="s">
        <v>45</v>
      </c>
      <c r="AG10560" s="3" t="s">
        <v>1660</v>
      </c>
      <c r="AH10560" s="3" t="s">
        <v>1660</v>
      </c>
      <c r="AT10560" s="3" t="s">
        <v>118</v>
      </c>
    </row>
    <row r="10561" spans="1:46" x14ac:dyDescent="0.25">
      <c r="A10561" s="404">
        <v>43396</v>
      </c>
      <c r="B10561" s="5">
        <v>4928</v>
      </c>
      <c r="E10561" s="62">
        <v>27</v>
      </c>
      <c r="F10561" s="6" t="s">
        <v>42</v>
      </c>
      <c r="G10561" s="6">
        <v>2018</v>
      </c>
      <c r="L10561" s="6"/>
      <c r="N10561" s="6" t="s">
        <v>1041</v>
      </c>
      <c r="P10561" s="407">
        <v>6</v>
      </c>
      <c r="Q10561" s="407">
        <v>6</v>
      </c>
      <c r="R10561" s="407">
        <v>4</v>
      </c>
      <c r="S10561" s="3" t="s">
        <v>3</v>
      </c>
      <c r="T10561" s="3" t="s">
        <v>44</v>
      </c>
      <c r="U10561" s="3" t="s">
        <v>116</v>
      </c>
      <c r="V10561" s="6" t="s">
        <v>36</v>
      </c>
      <c r="X10561" s="3" t="s">
        <v>1040</v>
      </c>
      <c r="AA10561" s="18">
        <v>44.052824829999999</v>
      </c>
      <c r="AB10561" s="18">
        <v>-123.0713451</v>
      </c>
      <c r="AC10561" s="3" t="s">
        <v>45</v>
      </c>
      <c r="AG10561" s="3" t="s">
        <v>1660</v>
      </c>
      <c r="AH10561" s="3" t="s">
        <v>1660</v>
      </c>
      <c r="AT10561" s="3" t="s">
        <v>118</v>
      </c>
    </row>
    <row r="10562" spans="1:46" x14ac:dyDescent="0.25">
      <c r="A10562" s="404">
        <v>43396</v>
      </c>
      <c r="B10562" s="5">
        <v>4929</v>
      </c>
      <c r="E10562" s="62">
        <v>27</v>
      </c>
      <c r="F10562" s="6" t="s">
        <v>42</v>
      </c>
      <c r="G10562" s="6">
        <v>2018</v>
      </c>
      <c r="L10562" s="6"/>
      <c r="N10562" s="6" t="s">
        <v>1041</v>
      </c>
      <c r="P10562" s="407">
        <v>6</v>
      </c>
      <c r="Q10562" s="407">
        <v>6</v>
      </c>
      <c r="R10562" s="407">
        <v>5</v>
      </c>
      <c r="S10562" s="3" t="s">
        <v>3</v>
      </c>
      <c r="T10562" s="3" t="s">
        <v>44</v>
      </c>
      <c r="U10562" s="3" t="s">
        <v>116</v>
      </c>
      <c r="V10562" s="6" t="s">
        <v>36</v>
      </c>
      <c r="X10562" s="3" t="s">
        <v>1040</v>
      </c>
      <c r="AA10562" s="18">
        <v>44.052824829999999</v>
      </c>
      <c r="AB10562" s="18">
        <v>-123.0713451</v>
      </c>
      <c r="AC10562" s="3" t="s">
        <v>45</v>
      </c>
      <c r="AG10562" s="3" t="s">
        <v>1660</v>
      </c>
      <c r="AH10562" s="3" t="s">
        <v>1660</v>
      </c>
      <c r="AT10562" s="3" t="s">
        <v>118</v>
      </c>
    </row>
    <row r="10563" spans="1:46" x14ac:dyDescent="0.25">
      <c r="A10563" s="404">
        <v>43396</v>
      </c>
      <c r="B10563" s="5">
        <v>4930</v>
      </c>
      <c r="E10563" s="62">
        <v>27</v>
      </c>
      <c r="F10563" s="6" t="s">
        <v>42</v>
      </c>
      <c r="G10563" s="6">
        <v>2018</v>
      </c>
      <c r="L10563" s="6"/>
      <c r="N10563" s="6" t="s">
        <v>1041</v>
      </c>
      <c r="P10563" s="407">
        <v>6</v>
      </c>
      <c r="Q10563" s="407">
        <v>6</v>
      </c>
      <c r="R10563" s="407">
        <v>6</v>
      </c>
      <c r="S10563" s="3" t="s">
        <v>3</v>
      </c>
      <c r="T10563" s="3" t="s">
        <v>44</v>
      </c>
      <c r="U10563" s="3" t="s">
        <v>116</v>
      </c>
      <c r="V10563" s="6" t="s">
        <v>36</v>
      </c>
      <c r="X10563" s="3" t="s">
        <v>1040</v>
      </c>
      <c r="AA10563" s="18">
        <v>44.052824829999999</v>
      </c>
      <c r="AB10563" s="18">
        <v>-123.0713451</v>
      </c>
      <c r="AC10563" s="3" t="s">
        <v>45</v>
      </c>
      <c r="AG10563" s="3" t="s">
        <v>1660</v>
      </c>
      <c r="AH10563" s="3" t="s">
        <v>1660</v>
      </c>
      <c r="AT10563" s="3" t="s">
        <v>118</v>
      </c>
    </row>
    <row r="10564" spans="1:46" x14ac:dyDescent="0.25">
      <c r="A10564" s="404">
        <v>43396</v>
      </c>
      <c r="B10564" s="5">
        <v>4946</v>
      </c>
      <c r="E10564" s="62">
        <v>27</v>
      </c>
      <c r="F10564" s="6" t="s">
        <v>42</v>
      </c>
      <c r="G10564" s="6">
        <v>2018</v>
      </c>
      <c r="L10564" s="6"/>
      <c r="N10564" s="6" t="s">
        <v>1042</v>
      </c>
      <c r="P10564" s="407">
        <v>7</v>
      </c>
      <c r="Q10564" s="407">
        <v>7</v>
      </c>
      <c r="R10564" s="407">
        <v>1</v>
      </c>
      <c r="S10564" s="3" t="s">
        <v>3</v>
      </c>
      <c r="T10564" s="3" t="s">
        <v>44</v>
      </c>
      <c r="U10564" s="3" t="s">
        <v>116</v>
      </c>
      <c r="V10564" s="6" t="s">
        <v>36</v>
      </c>
      <c r="X10564" s="3" t="s">
        <v>1040</v>
      </c>
      <c r="AA10564" s="18">
        <v>44.050595319999999</v>
      </c>
      <c r="AB10564" s="18">
        <v>-123.0635226</v>
      </c>
      <c r="AC10564" s="3" t="s">
        <v>45</v>
      </c>
      <c r="AE10564" s="3" t="s">
        <v>330</v>
      </c>
      <c r="AF10564" s="3" t="str">
        <f t="shared" ref="AF10564:AF10571" si="253">CONCATENATE("ex ", AE10564)</f>
        <v>ex Eschscholzia californica</v>
      </c>
      <c r="AG10564" s="3" t="s">
        <v>1660</v>
      </c>
      <c r="AH10564" s="3" t="s">
        <v>1660</v>
      </c>
      <c r="AT10564" s="3" t="s">
        <v>118</v>
      </c>
    </row>
    <row r="10565" spans="1:46" x14ac:dyDescent="0.25">
      <c r="A10565" s="404">
        <v>43396</v>
      </c>
      <c r="B10565" s="5">
        <v>4947</v>
      </c>
      <c r="E10565" s="62">
        <v>27</v>
      </c>
      <c r="F10565" s="6" t="s">
        <v>42</v>
      </c>
      <c r="G10565" s="6">
        <v>2018</v>
      </c>
      <c r="L10565" s="6"/>
      <c r="N10565" s="6" t="s">
        <v>1042</v>
      </c>
      <c r="P10565" s="407">
        <v>7</v>
      </c>
      <c r="Q10565" s="407">
        <v>7</v>
      </c>
      <c r="R10565" s="407">
        <v>2</v>
      </c>
      <c r="S10565" s="3" t="s">
        <v>3</v>
      </c>
      <c r="T10565" s="3" t="s">
        <v>44</v>
      </c>
      <c r="U10565" s="3" t="s">
        <v>116</v>
      </c>
      <c r="V10565" s="6" t="s">
        <v>36</v>
      </c>
      <c r="X10565" s="3" t="s">
        <v>1040</v>
      </c>
      <c r="AA10565" s="18">
        <v>44.050595319999999</v>
      </c>
      <c r="AB10565" s="18">
        <v>-123.0635226</v>
      </c>
      <c r="AC10565" s="3" t="s">
        <v>45</v>
      </c>
      <c r="AE10565" s="3" t="s">
        <v>330</v>
      </c>
      <c r="AF10565" s="3" t="str">
        <f t="shared" si="253"/>
        <v>ex Eschscholzia californica</v>
      </c>
      <c r="AG10565" s="3" t="s">
        <v>1660</v>
      </c>
      <c r="AH10565" s="3" t="s">
        <v>1660</v>
      </c>
      <c r="AT10565" s="3" t="s">
        <v>118</v>
      </c>
    </row>
    <row r="10566" spans="1:46" x14ac:dyDescent="0.25">
      <c r="A10566" s="404">
        <v>43396</v>
      </c>
      <c r="B10566" s="5">
        <v>4948</v>
      </c>
      <c r="E10566" s="62">
        <v>27</v>
      </c>
      <c r="F10566" s="6" t="s">
        <v>42</v>
      </c>
      <c r="G10566" s="6">
        <v>2018</v>
      </c>
      <c r="L10566" s="6"/>
      <c r="N10566" s="6" t="s">
        <v>1042</v>
      </c>
      <c r="P10566" s="407">
        <v>7</v>
      </c>
      <c r="Q10566" s="407">
        <v>7</v>
      </c>
      <c r="R10566" s="407">
        <v>3</v>
      </c>
      <c r="S10566" s="3" t="s">
        <v>3</v>
      </c>
      <c r="T10566" s="3" t="s">
        <v>44</v>
      </c>
      <c r="U10566" s="3" t="s">
        <v>116</v>
      </c>
      <c r="V10566" s="6" t="s">
        <v>36</v>
      </c>
      <c r="X10566" s="3" t="s">
        <v>1040</v>
      </c>
      <c r="AA10566" s="18">
        <v>44.050595319999999</v>
      </c>
      <c r="AB10566" s="18">
        <v>-123.0635226</v>
      </c>
      <c r="AC10566" s="3" t="s">
        <v>45</v>
      </c>
      <c r="AE10566" s="3" t="s">
        <v>330</v>
      </c>
      <c r="AF10566" s="3" t="str">
        <f t="shared" si="253"/>
        <v>ex Eschscholzia californica</v>
      </c>
      <c r="AG10566" s="3" t="s">
        <v>1660</v>
      </c>
      <c r="AH10566" s="3" t="s">
        <v>1660</v>
      </c>
      <c r="AT10566" s="3" t="s">
        <v>118</v>
      </c>
    </row>
    <row r="10567" spans="1:46" x14ac:dyDescent="0.25">
      <c r="A10567" s="404">
        <v>43396</v>
      </c>
      <c r="B10567" s="5">
        <v>4949</v>
      </c>
      <c r="E10567" s="62">
        <v>27</v>
      </c>
      <c r="F10567" s="6" t="s">
        <v>42</v>
      </c>
      <c r="G10567" s="6">
        <v>2018</v>
      </c>
      <c r="L10567" s="6"/>
      <c r="N10567" s="6" t="s">
        <v>1042</v>
      </c>
      <c r="P10567" s="407">
        <v>7</v>
      </c>
      <c r="Q10567" s="407">
        <v>7</v>
      </c>
      <c r="R10567" s="407">
        <v>4</v>
      </c>
      <c r="S10567" s="3" t="s">
        <v>3</v>
      </c>
      <c r="T10567" s="3" t="s">
        <v>44</v>
      </c>
      <c r="U10567" s="3" t="s">
        <v>116</v>
      </c>
      <c r="V10567" s="6" t="s">
        <v>36</v>
      </c>
      <c r="X10567" s="3" t="s">
        <v>1040</v>
      </c>
      <c r="AA10567" s="18">
        <v>44.050595319999999</v>
      </c>
      <c r="AB10567" s="18">
        <v>-123.0635226</v>
      </c>
      <c r="AC10567" s="3" t="s">
        <v>45</v>
      </c>
      <c r="AE10567" s="3" t="s">
        <v>330</v>
      </c>
      <c r="AF10567" s="3" t="str">
        <f t="shared" si="253"/>
        <v>ex Eschscholzia californica</v>
      </c>
      <c r="AG10567" s="3" t="s">
        <v>1660</v>
      </c>
      <c r="AH10567" s="3" t="s">
        <v>1660</v>
      </c>
      <c r="AT10567" s="3" t="s">
        <v>118</v>
      </c>
    </row>
    <row r="10568" spans="1:46" x14ac:dyDescent="0.25">
      <c r="A10568" s="404">
        <v>43396</v>
      </c>
      <c r="B10568" s="5">
        <v>4950</v>
      </c>
      <c r="E10568" s="62">
        <v>27</v>
      </c>
      <c r="F10568" s="6" t="s">
        <v>42</v>
      </c>
      <c r="G10568" s="6">
        <v>2018</v>
      </c>
      <c r="L10568" s="6"/>
      <c r="N10568" s="6" t="s">
        <v>1042</v>
      </c>
      <c r="P10568" s="407">
        <v>7</v>
      </c>
      <c r="Q10568" s="407">
        <v>7</v>
      </c>
      <c r="R10568" s="407">
        <v>5</v>
      </c>
      <c r="S10568" s="3" t="s">
        <v>3</v>
      </c>
      <c r="T10568" s="3" t="s">
        <v>44</v>
      </c>
      <c r="U10568" s="3" t="s">
        <v>116</v>
      </c>
      <c r="V10568" s="6" t="s">
        <v>36</v>
      </c>
      <c r="X10568" s="3" t="s">
        <v>1040</v>
      </c>
      <c r="AA10568" s="18">
        <v>44.050595319999999</v>
      </c>
      <c r="AB10568" s="18">
        <v>-123.0635226</v>
      </c>
      <c r="AC10568" s="3" t="s">
        <v>45</v>
      </c>
      <c r="AE10568" s="3" t="s">
        <v>330</v>
      </c>
      <c r="AF10568" s="3" t="str">
        <f t="shared" si="253"/>
        <v>ex Eschscholzia californica</v>
      </c>
      <c r="AG10568" s="3" t="s">
        <v>1660</v>
      </c>
      <c r="AH10568" s="3" t="s">
        <v>1660</v>
      </c>
      <c r="AT10568" s="3" t="s">
        <v>118</v>
      </c>
    </row>
    <row r="10569" spans="1:46" x14ac:dyDescent="0.25">
      <c r="A10569" s="404">
        <v>43396</v>
      </c>
      <c r="B10569" s="5">
        <v>4951</v>
      </c>
      <c r="E10569" s="62">
        <v>27</v>
      </c>
      <c r="F10569" s="6" t="s">
        <v>42</v>
      </c>
      <c r="G10569" s="6">
        <v>2018</v>
      </c>
      <c r="L10569" s="6"/>
      <c r="N10569" s="6" t="s">
        <v>1042</v>
      </c>
      <c r="P10569" s="407">
        <v>7</v>
      </c>
      <c r="Q10569" s="407">
        <v>7</v>
      </c>
      <c r="R10569" s="407">
        <v>6</v>
      </c>
      <c r="S10569" s="3" t="s">
        <v>3</v>
      </c>
      <c r="T10569" s="3" t="s">
        <v>44</v>
      </c>
      <c r="U10569" s="3" t="s">
        <v>116</v>
      </c>
      <c r="V10569" s="6" t="s">
        <v>36</v>
      </c>
      <c r="X10569" s="3" t="s">
        <v>1040</v>
      </c>
      <c r="AA10569" s="18">
        <v>44.050595319999999</v>
      </c>
      <c r="AB10569" s="18">
        <v>-123.0635226</v>
      </c>
      <c r="AC10569" s="3" t="s">
        <v>45</v>
      </c>
      <c r="AE10569" s="3" t="s">
        <v>330</v>
      </c>
      <c r="AF10569" s="3" t="str">
        <f t="shared" si="253"/>
        <v>ex Eschscholzia californica</v>
      </c>
      <c r="AG10569" s="3" t="s">
        <v>1660</v>
      </c>
      <c r="AH10569" s="3" t="s">
        <v>1660</v>
      </c>
      <c r="AT10569" s="3" t="s">
        <v>118</v>
      </c>
    </row>
    <row r="10570" spans="1:46" x14ac:dyDescent="0.25">
      <c r="A10570" s="404">
        <v>43396</v>
      </c>
      <c r="B10570" s="5">
        <v>4952</v>
      </c>
      <c r="E10570" s="62">
        <v>27</v>
      </c>
      <c r="F10570" s="6" t="s">
        <v>42</v>
      </c>
      <c r="G10570" s="6">
        <v>2018</v>
      </c>
      <c r="L10570" s="6"/>
      <c r="N10570" s="6" t="s">
        <v>1042</v>
      </c>
      <c r="P10570" s="407">
        <v>7</v>
      </c>
      <c r="Q10570" s="407">
        <v>7</v>
      </c>
      <c r="R10570" s="407">
        <v>7</v>
      </c>
      <c r="S10570" s="3" t="s">
        <v>3</v>
      </c>
      <c r="T10570" s="3" t="s">
        <v>44</v>
      </c>
      <c r="U10570" s="3" t="s">
        <v>116</v>
      </c>
      <c r="V10570" s="6" t="s">
        <v>36</v>
      </c>
      <c r="X10570" s="3" t="s">
        <v>1040</v>
      </c>
      <c r="AA10570" s="18">
        <v>44.050595319999999</v>
      </c>
      <c r="AB10570" s="18">
        <v>-123.0635226</v>
      </c>
      <c r="AC10570" s="3" t="s">
        <v>45</v>
      </c>
      <c r="AE10570" s="3" t="s">
        <v>330</v>
      </c>
      <c r="AF10570" s="3" t="str">
        <f t="shared" si="253"/>
        <v>ex Eschscholzia californica</v>
      </c>
      <c r="AG10570" s="3" t="s">
        <v>1660</v>
      </c>
      <c r="AH10570" s="3" t="s">
        <v>1660</v>
      </c>
      <c r="AT10570" s="3" t="s">
        <v>118</v>
      </c>
    </row>
    <row r="10571" spans="1:46" x14ac:dyDescent="0.25">
      <c r="A10571" s="404">
        <v>43396</v>
      </c>
      <c r="B10571" s="5">
        <v>4953</v>
      </c>
      <c r="E10571" s="62">
        <v>27</v>
      </c>
      <c r="F10571" s="6" t="s">
        <v>42</v>
      </c>
      <c r="G10571" s="6">
        <v>2018</v>
      </c>
      <c r="L10571" s="6"/>
      <c r="N10571" s="6" t="s">
        <v>1042</v>
      </c>
      <c r="P10571" s="407">
        <v>7</v>
      </c>
      <c r="Q10571" s="407">
        <v>7</v>
      </c>
      <c r="R10571" s="407">
        <v>8</v>
      </c>
      <c r="S10571" s="3" t="s">
        <v>3</v>
      </c>
      <c r="T10571" s="3" t="s">
        <v>44</v>
      </c>
      <c r="U10571" s="3" t="s">
        <v>116</v>
      </c>
      <c r="V10571" s="6" t="s">
        <v>36</v>
      </c>
      <c r="X10571" s="3" t="s">
        <v>1040</v>
      </c>
      <c r="AA10571" s="18">
        <v>44.050595319999999</v>
      </c>
      <c r="AB10571" s="18">
        <v>-123.0635226</v>
      </c>
      <c r="AC10571" s="3" t="s">
        <v>45</v>
      </c>
      <c r="AE10571" s="3" t="s">
        <v>330</v>
      </c>
      <c r="AF10571" s="3" t="str">
        <f t="shared" si="253"/>
        <v>ex Eschscholzia californica</v>
      </c>
      <c r="AG10571" s="3" t="s">
        <v>1660</v>
      </c>
      <c r="AH10571" s="3" t="s">
        <v>1660</v>
      </c>
      <c r="AT10571" s="3" t="s">
        <v>118</v>
      </c>
    </row>
    <row r="10572" spans="1:46" x14ac:dyDescent="0.25">
      <c r="A10572" s="404">
        <v>43396</v>
      </c>
      <c r="D10572" s="54">
        <v>14754423</v>
      </c>
      <c r="E10572" s="75">
        <v>26</v>
      </c>
      <c r="F10572" s="54" t="s">
        <v>1793</v>
      </c>
      <c r="G10572" s="54">
        <v>2018</v>
      </c>
      <c r="H10572" s="54"/>
      <c r="I10572" s="54"/>
      <c r="J10572" s="54"/>
      <c r="K10572" s="54"/>
      <c r="L10572" s="73"/>
      <c r="M10572" s="54"/>
      <c r="N10572" s="54" t="s">
        <v>1662</v>
      </c>
      <c r="O10572" s="54"/>
      <c r="P10572" s="436">
        <v>2</v>
      </c>
      <c r="Q10572" s="436">
        <f>P10572</f>
        <v>2</v>
      </c>
      <c r="R10572" s="436">
        <v>1</v>
      </c>
      <c r="S10572" s="54" t="s">
        <v>3</v>
      </c>
      <c r="T10572" s="54" t="s">
        <v>44</v>
      </c>
      <c r="U10572" s="54" t="s">
        <v>715</v>
      </c>
      <c r="V10572" s="324" t="s">
        <v>1920</v>
      </c>
      <c r="W10572" s="54" t="s">
        <v>2889</v>
      </c>
      <c r="X10572" s="54" t="s">
        <v>3484</v>
      </c>
      <c r="Y10572" s="54"/>
      <c r="Z10572" s="54"/>
      <c r="AA10572" s="54">
        <v>44.3551</v>
      </c>
      <c r="AB10572" s="54">
        <v>-120.8733</v>
      </c>
      <c r="AC10572" s="54" t="s">
        <v>2774</v>
      </c>
      <c r="AD10572" s="54"/>
      <c r="AE10572" s="54" t="s">
        <v>2774</v>
      </c>
      <c r="AF10572" s="54"/>
      <c r="AG10572" s="54" t="s">
        <v>1662</v>
      </c>
      <c r="AH10572" s="54" t="s">
        <v>1662</v>
      </c>
      <c r="AI10572" s="54"/>
      <c r="AJ10572" s="54"/>
      <c r="AK10572" s="54"/>
      <c r="AL10572" s="54"/>
      <c r="AM10572" s="54"/>
      <c r="AN10572" s="54"/>
      <c r="AO10572" s="54"/>
      <c r="AP10572" s="54"/>
      <c r="AQ10572" s="54"/>
      <c r="AR10572" s="54"/>
      <c r="AS10572" s="54"/>
      <c r="AT10572" s="54"/>
    </row>
    <row r="10573" spans="1:46" x14ac:dyDescent="0.25">
      <c r="A10573" s="404">
        <v>43396</v>
      </c>
      <c r="B10573" s="5">
        <v>736</v>
      </c>
      <c r="D10573" s="54"/>
      <c r="E10573" s="74">
        <v>20</v>
      </c>
      <c r="F10573" s="73" t="s">
        <v>114</v>
      </c>
      <c r="G10573" s="73">
        <v>2018</v>
      </c>
      <c r="H10573" s="73"/>
      <c r="I10573" s="54"/>
      <c r="J10573" s="54"/>
      <c r="K10573" s="54"/>
      <c r="L10573" s="73"/>
      <c r="M10573" s="54"/>
      <c r="N10573" s="73" t="s">
        <v>283</v>
      </c>
      <c r="O10573" s="73"/>
      <c r="P10573" s="414">
        <v>2</v>
      </c>
      <c r="Q10573" s="414">
        <v>2</v>
      </c>
      <c r="R10573" s="414">
        <v>1</v>
      </c>
      <c r="S10573" s="54" t="s">
        <v>3</v>
      </c>
      <c r="T10573" s="54" t="s">
        <v>44</v>
      </c>
      <c r="U10573" s="54" t="s">
        <v>277</v>
      </c>
      <c r="V10573" s="324" t="s">
        <v>1920</v>
      </c>
      <c r="W10573" s="54"/>
      <c r="X10573" s="54" t="s">
        <v>3028</v>
      </c>
      <c r="Y10573" s="54"/>
      <c r="Z10573" s="54"/>
      <c r="AA10573" s="76">
        <v>44.259666430000003</v>
      </c>
      <c r="AB10573" s="76">
        <v>-121.2491414</v>
      </c>
      <c r="AC10573" s="54" t="s">
        <v>45</v>
      </c>
      <c r="AD10573" s="54"/>
      <c r="AE10573" s="54" t="s">
        <v>284</v>
      </c>
      <c r="AF10573" s="54" t="str">
        <f t="shared" ref="AF10573:AF10578" si="254">CONCATENATE("ex ", AE10573)</f>
        <v>ex Prunus triloba</v>
      </c>
      <c r="AG10573" s="54" t="s">
        <v>1662</v>
      </c>
      <c r="AH10573" s="54" t="s">
        <v>1662</v>
      </c>
      <c r="AI10573" s="54"/>
      <c r="AJ10573" s="54"/>
      <c r="AK10573" s="54"/>
      <c r="AL10573" s="54"/>
      <c r="AM10573" s="54"/>
      <c r="AN10573" s="54"/>
      <c r="AO10573" s="54"/>
      <c r="AP10573" s="54"/>
      <c r="AQ10573" s="54"/>
      <c r="AR10573" s="54"/>
      <c r="AS10573" s="54"/>
      <c r="AT10573" s="54" t="s">
        <v>285</v>
      </c>
    </row>
    <row r="10574" spans="1:46" x14ac:dyDescent="0.25">
      <c r="A10574" s="404">
        <v>43396</v>
      </c>
      <c r="B10574" s="5">
        <v>737</v>
      </c>
      <c r="D10574" s="54"/>
      <c r="E10574" s="74">
        <v>20</v>
      </c>
      <c r="F10574" s="73" t="s">
        <v>114</v>
      </c>
      <c r="G10574" s="73">
        <v>2018</v>
      </c>
      <c r="H10574" s="73"/>
      <c r="I10574" s="54"/>
      <c r="J10574" s="54"/>
      <c r="K10574" s="54"/>
      <c r="L10574" s="73"/>
      <c r="M10574" s="54"/>
      <c r="N10574" s="73" t="s">
        <v>283</v>
      </c>
      <c r="O10574" s="73"/>
      <c r="P10574" s="414">
        <v>2</v>
      </c>
      <c r="Q10574" s="414">
        <v>2</v>
      </c>
      <c r="R10574" s="414">
        <v>2</v>
      </c>
      <c r="S10574" s="54" t="s">
        <v>3</v>
      </c>
      <c r="T10574" s="54" t="s">
        <v>44</v>
      </c>
      <c r="U10574" s="54" t="s">
        <v>277</v>
      </c>
      <c r="V10574" s="324" t="s">
        <v>1920</v>
      </c>
      <c r="W10574" s="54"/>
      <c r="X10574" s="54" t="s">
        <v>3028</v>
      </c>
      <c r="Y10574" s="54"/>
      <c r="Z10574" s="54"/>
      <c r="AA10574" s="76">
        <v>44.259666430000003</v>
      </c>
      <c r="AB10574" s="76">
        <v>-121.2491414</v>
      </c>
      <c r="AC10574" s="54" t="s">
        <v>45</v>
      </c>
      <c r="AD10574" s="54"/>
      <c r="AE10574" s="54" t="s">
        <v>284</v>
      </c>
      <c r="AF10574" s="54" t="str">
        <f t="shared" si="254"/>
        <v>ex Prunus triloba</v>
      </c>
      <c r="AG10574" s="54" t="s">
        <v>1662</v>
      </c>
      <c r="AH10574" s="54" t="s">
        <v>1662</v>
      </c>
      <c r="AI10574" s="54"/>
      <c r="AJ10574" s="54"/>
      <c r="AK10574" s="54"/>
      <c r="AL10574" s="54"/>
      <c r="AM10574" s="54"/>
      <c r="AN10574" s="54"/>
      <c r="AO10574" s="54"/>
      <c r="AP10574" s="54"/>
      <c r="AQ10574" s="54"/>
      <c r="AR10574" s="54"/>
      <c r="AS10574" s="54"/>
      <c r="AT10574" s="54" t="s">
        <v>285</v>
      </c>
    </row>
    <row r="10575" spans="1:46" x14ac:dyDescent="0.25">
      <c r="A10575" s="404">
        <v>43396</v>
      </c>
      <c r="B10575" s="5">
        <v>738</v>
      </c>
      <c r="D10575" s="54"/>
      <c r="E10575" s="74">
        <v>20</v>
      </c>
      <c r="F10575" s="73" t="s">
        <v>114</v>
      </c>
      <c r="G10575" s="73">
        <v>2018</v>
      </c>
      <c r="H10575" s="73"/>
      <c r="I10575" s="54"/>
      <c r="J10575" s="54"/>
      <c r="K10575" s="54"/>
      <c r="L10575" s="73"/>
      <c r="M10575" s="54"/>
      <c r="N10575" s="73" t="s">
        <v>283</v>
      </c>
      <c r="O10575" s="73"/>
      <c r="P10575" s="414">
        <v>2</v>
      </c>
      <c r="Q10575" s="414">
        <v>2</v>
      </c>
      <c r="R10575" s="414">
        <v>3</v>
      </c>
      <c r="S10575" s="54" t="s">
        <v>3</v>
      </c>
      <c r="T10575" s="54" t="s">
        <v>44</v>
      </c>
      <c r="U10575" s="54" t="s">
        <v>277</v>
      </c>
      <c r="V10575" s="324" t="s">
        <v>1920</v>
      </c>
      <c r="W10575" s="54"/>
      <c r="X10575" s="54" t="s">
        <v>3028</v>
      </c>
      <c r="Y10575" s="54"/>
      <c r="Z10575" s="54"/>
      <c r="AA10575" s="76">
        <v>44.259666430000003</v>
      </c>
      <c r="AB10575" s="76">
        <v>-121.2491414</v>
      </c>
      <c r="AC10575" s="54" t="s">
        <v>45</v>
      </c>
      <c r="AD10575" s="54"/>
      <c r="AE10575" s="54" t="s">
        <v>284</v>
      </c>
      <c r="AF10575" s="54" t="str">
        <f t="shared" si="254"/>
        <v>ex Prunus triloba</v>
      </c>
      <c r="AG10575" s="54" t="s">
        <v>1662</v>
      </c>
      <c r="AH10575" s="54" t="s">
        <v>1662</v>
      </c>
      <c r="AI10575" s="54"/>
      <c r="AJ10575" s="54"/>
      <c r="AK10575" s="54"/>
      <c r="AL10575" s="54"/>
      <c r="AM10575" s="54"/>
      <c r="AN10575" s="54"/>
      <c r="AO10575" s="54"/>
      <c r="AP10575" s="54"/>
      <c r="AQ10575" s="54"/>
      <c r="AR10575" s="54"/>
      <c r="AS10575" s="54"/>
      <c r="AT10575" s="54" t="s">
        <v>285</v>
      </c>
    </row>
    <row r="10576" spans="1:46" x14ac:dyDescent="0.25">
      <c r="A10576" s="404">
        <v>43396</v>
      </c>
      <c r="B10576" s="5">
        <v>739</v>
      </c>
      <c r="D10576" s="54"/>
      <c r="E10576" s="74">
        <v>20</v>
      </c>
      <c r="F10576" s="73" t="s">
        <v>114</v>
      </c>
      <c r="G10576" s="73">
        <v>2018</v>
      </c>
      <c r="H10576" s="73"/>
      <c r="I10576" s="54"/>
      <c r="J10576" s="54"/>
      <c r="K10576" s="54"/>
      <c r="L10576" s="73"/>
      <c r="M10576" s="54"/>
      <c r="N10576" s="73" t="s">
        <v>283</v>
      </c>
      <c r="O10576" s="73"/>
      <c r="P10576" s="414">
        <v>2</v>
      </c>
      <c r="Q10576" s="414">
        <v>2</v>
      </c>
      <c r="R10576" s="414">
        <v>4</v>
      </c>
      <c r="S10576" s="54" t="s">
        <v>3</v>
      </c>
      <c r="T10576" s="54" t="s">
        <v>44</v>
      </c>
      <c r="U10576" s="54" t="s">
        <v>277</v>
      </c>
      <c r="V10576" s="324" t="s">
        <v>1920</v>
      </c>
      <c r="W10576" s="54"/>
      <c r="X10576" s="54" t="s">
        <v>3028</v>
      </c>
      <c r="Y10576" s="54"/>
      <c r="Z10576" s="54"/>
      <c r="AA10576" s="76">
        <v>44.259666430000003</v>
      </c>
      <c r="AB10576" s="76">
        <v>-121.2491414</v>
      </c>
      <c r="AC10576" s="54" t="s">
        <v>45</v>
      </c>
      <c r="AD10576" s="54"/>
      <c r="AE10576" s="54" t="s">
        <v>284</v>
      </c>
      <c r="AF10576" s="54" t="str">
        <f t="shared" si="254"/>
        <v>ex Prunus triloba</v>
      </c>
      <c r="AG10576" s="54" t="s">
        <v>1662</v>
      </c>
      <c r="AH10576" s="54" t="s">
        <v>1662</v>
      </c>
      <c r="AI10576" s="54"/>
      <c r="AJ10576" s="54"/>
      <c r="AK10576" s="54"/>
      <c r="AL10576" s="54"/>
      <c r="AM10576" s="54"/>
      <c r="AN10576" s="54"/>
      <c r="AO10576" s="54"/>
      <c r="AP10576" s="54"/>
      <c r="AQ10576" s="54"/>
      <c r="AR10576" s="54"/>
      <c r="AS10576" s="54"/>
      <c r="AT10576" s="54" t="s">
        <v>285</v>
      </c>
    </row>
    <row r="10577" spans="1:46" x14ac:dyDescent="0.25">
      <c r="A10577" s="404">
        <v>43396</v>
      </c>
      <c r="B10577" s="5">
        <v>740</v>
      </c>
      <c r="D10577" s="54"/>
      <c r="E10577" s="74">
        <v>20</v>
      </c>
      <c r="F10577" s="73" t="s">
        <v>114</v>
      </c>
      <c r="G10577" s="73">
        <v>2018</v>
      </c>
      <c r="H10577" s="73"/>
      <c r="I10577" s="54"/>
      <c r="J10577" s="54"/>
      <c r="K10577" s="54"/>
      <c r="L10577" s="73"/>
      <c r="M10577" s="54"/>
      <c r="N10577" s="73" t="s">
        <v>283</v>
      </c>
      <c r="O10577" s="73"/>
      <c r="P10577" s="414">
        <v>2</v>
      </c>
      <c r="Q10577" s="414">
        <v>2</v>
      </c>
      <c r="R10577" s="414">
        <v>5</v>
      </c>
      <c r="S10577" s="54" t="s">
        <v>3</v>
      </c>
      <c r="T10577" s="54" t="s">
        <v>44</v>
      </c>
      <c r="U10577" s="54" t="s">
        <v>277</v>
      </c>
      <c r="V10577" s="324" t="s">
        <v>1920</v>
      </c>
      <c r="W10577" s="54"/>
      <c r="X10577" s="54" t="s">
        <v>3028</v>
      </c>
      <c r="Y10577" s="54"/>
      <c r="Z10577" s="54"/>
      <c r="AA10577" s="76">
        <v>44.259666430000003</v>
      </c>
      <c r="AB10577" s="76">
        <v>-121.2491414</v>
      </c>
      <c r="AC10577" s="54" t="s">
        <v>45</v>
      </c>
      <c r="AD10577" s="54"/>
      <c r="AE10577" s="54" t="s">
        <v>284</v>
      </c>
      <c r="AF10577" s="54" t="str">
        <f t="shared" si="254"/>
        <v>ex Prunus triloba</v>
      </c>
      <c r="AG10577" s="54" t="s">
        <v>1662</v>
      </c>
      <c r="AH10577" s="54" t="s">
        <v>1662</v>
      </c>
      <c r="AI10577" s="54"/>
      <c r="AJ10577" s="54"/>
      <c r="AK10577" s="54"/>
      <c r="AL10577" s="54"/>
      <c r="AM10577" s="54"/>
      <c r="AN10577" s="54"/>
      <c r="AO10577" s="54"/>
      <c r="AP10577" s="54"/>
      <c r="AQ10577" s="54"/>
      <c r="AR10577" s="54"/>
      <c r="AS10577" s="54"/>
      <c r="AT10577" s="54" t="s">
        <v>285</v>
      </c>
    </row>
    <row r="10578" spans="1:46" x14ac:dyDescent="0.25">
      <c r="A10578" s="404">
        <v>43396</v>
      </c>
      <c r="B10578" s="5">
        <v>741</v>
      </c>
      <c r="D10578" s="54"/>
      <c r="E10578" s="74">
        <v>20</v>
      </c>
      <c r="F10578" s="73" t="s">
        <v>114</v>
      </c>
      <c r="G10578" s="73">
        <v>2018</v>
      </c>
      <c r="H10578" s="73"/>
      <c r="I10578" s="54"/>
      <c r="J10578" s="54"/>
      <c r="K10578" s="54"/>
      <c r="L10578" s="73"/>
      <c r="M10578" s="54"/>
      <c r="N10578" s="73" t="s">
        <v>283</v>
      </c>
      <c r="O10578" s="73"/>
      <c r="P10578" s="414">
        <v>2</v>
      </c>
      <c r="Q10578" s="414">
        <v>2</v>
      </c>
      <c r="R10578" s="414">
        <v>6</v>
      </c>
      <c r="S10578" s="54" t="s">
        <v>3</v>
      </c>
      <c r="T10578" s="54" t="s">
        <v>44</v>
      </c>
      <c r="U10578" s="54" t="s">
        <v>277</v>
      </c>
      <c r="V10578" s="324" t="s">
        <v>1920</v>
      </c>
      <c r="W10578" s="54"/>
      <c r="X10578" s="54" t="s">
        <v>3028</v>
      </c>
      <c r="Y10578" s="54"/>
      <c r="Z10578" s="54"/>
      <c r="AA10578" s="76">
        <v>44.259666430000003</v>
      </c>
      <c r="AB10578" s="76">
        <v>-121.2491414</v>
      </c>
      <c r="AC10578" s="54" t="s">
        <v>45</v>
      </c>
      <c r="AD10578" s="54"/>
      <c r="AE10578" s="54" t="s">
        <v>284</v>
      </c>
      <c r="AF10578" s="54" t="str">
        <f t="shared" si="254"/>
        <v>ex Prunus triloba</v>
      </c>
      <c r="AG10578" s="54" t="s">
        <v>1662</v>
      </c>
      <c r="AH10578" s="54" t="s">
        <v>1662</v>
      </c>
      <c r="AI10578" s="54"/>
      <c r="AJ10578" s="54"/>
      <c r="AK10578" s="54"/>
      <c r="AL10578" s="54"/>
      <c r="AM10578" s="54"/>
      <c r="AN10578" s="54"/>
      <c r="AO10578" s="54"/>
      <c r="AP10578" s="54"/>
      <c r="AQ10578" s="54"/>
      <c r="AR10578" s="54"/>
      <c r="AS10578" s="54"/>
      <c r="AT10578" s="54" t="s">
        <v>285</v>
      </c>
    </row>
    <row r="10579" spans="1:46" x14ac:dyDescent="0.25">
      <c r="A10579" s="404">
        <v>43396</v>
      </c>
      <c r="D10579" s="54">
        <v>14755377</v>
      </c>
      <c r="E10579" s="75">
        <v>26</v>
      </c>
      <c r="F10579" s="54" t="s">
        <v>1793</v>
      </c>
      <c r="G10579" s="54">
        <v>2018</v>
      </c>
      <c r="H10579" s="54"/>
      <c r="I10579" s="54"/>
      <c r="J10579" s="54"/>
      <c r="K10579" s="54"/>
      <c r="L10579" s="73"/>
      <c r="M10579" s="54"/>
      <c r="N10579" s="54" t="s">
        <v>1662</v>
      </c>
      <c r="O10579" s="54"/>
      <c r="P10579" s="436">
        <v>3</v>
      </c>
      <c r="Q10579" s="436">
        <f>P10579</f>
        <v>3</v>
      </c>
      <c r="R10579" s="436">
        <v>-1</v>
      </c>
      <c r="S10579" s="54" t="s">
        <v>3</v>
      </c>
      <c r="T10579" s="54" t="s">
        <v>44</v>
      </c>
      <c r="U10579" s="54" t="s">
        <v>277</v>
      </c>
      <c r="V10579" s="324" t="s">
        <v>1920</v>
      </c>
      <c r="W10579" s="54" t="s">
        <v>2890</v>
      </c>
      <c r="X10579" s="54" t="s">
        <v>2925</v>
      </c>
      <c r="Y10579" s="54"/>
      <c r="Z10579" s="54"/>
      <c r="AA10579" s="54">
        <v>44.262700000000002</v>
      </c>
      <c r="AB10579" s="54">
        <v>-121.26300000000001</v>
      </c>
      <c r="AC10579" s="54" t="s">
        <v>2774</v>
      </c>
      <c r="AD10579" s="54"/>
      <c r="AE10579" s="54" t="s">
        <v>2774</v>
      </c>
      <c r="AF10579" s="54"/>
      <c r="AG10579" s="54" t="s">
        <v>1662</v>
      </c>
      <c r="AH10579" s="54" t="s">
        <v>1662</v>
      </c>
      <c r="AI10579" s="54"/>
      <c r="AJ10579" s="54"/>
      <c r="AK10579" s="54"/>
      <c r="AL10579" s="54"/>
      <c r="AM10579" s="54"/>
      <c r="AN10579" s="54"/>
      <c r="AO10579" s="54"/>
      <c r="AP10579" s="54"/>
      <c r="AQ10579" s="54"/>
      <c r="AR10579" s="54"/>
      <c r="AS10579" s="54"/>
      <c r="AT10579" s="54"/>
    </row>
    <row r="10580" spans="1:46" x14ac:dyDescent="0.25">
      <c r="A10580" s="404">
        <v>43396</v>
      </c>
      <c r="B10580" s="5">
        <v>754</v>
      </c>
      <c r="D10580" s="54"/>
      <c r="E10580" s="74">
        <v>20</v>
      </c>
      <c r="F10580" s="73" t="s">
        <v>114</v>
      </c>
      <c r="G10580" s="73">
        <v>2018</v>
      </c>
      <c r="H10580" s="73"/>
      <c r="I10580" s="54"/>
      <c r="J10580" s="54"/>
      <c r="K10580" s="54"/>
      <c r="L10580" s="73"/>
      <c r="M10580" s="54"/>
      <c r="N10580" s="73" t="s">
        <v>286</v>
      </c>
      <c r="O10580" s="73"/>
      <c r="P10580" s="414">
        <v>3</v>
      </c>
      <c r="Q10580" s="414">
        <v>3</v>
      </c>
      <c r="R10580" s="414">
        <v>1</v>
      </c>
      <c r="S10580" s="54" t="s">
        <v>3</v>
      </c>
      <c r="T10580" s="54" t="s">
        <v>44</v>
      </c>
      <c r="U10580" s="54" t="s">
        <v>277</v>
      </c>
      <c r="V10580" s="324" t="s">
        <v>1920</v>
      </c>
      <c r="W10580" s="54"/>
      <c r="X10580" s="54" t="s">
        <v>3029</v>
      </c>
      <c r="Y10580" s="54"/>
      <c r="Z10580" s="54"/>
      <c r="AA10580" s="76">
        <v>44.260033200000002</v>
      </c>
      <c r="AB10580" s="76">
        <v>-121.26283100000001</v>
      </c>
      <c r="AC10580" s="54" t="s">
        <v>45</v>
      </c>
      <c r="AD10580" s="54"/>
      <c r="AE10580" s="54" t="s">
        <v>289</v>
      </c>
      <c r="AF10580" s="54" t="str">
        <f t="shared" ref="AF10580:AF10611" si="255">CONCATENATE("ex ", AE10580)</f>
        <v>ex Euphorbia</v>
      </c>
      <c r="AG10580" s="54" t="s">
        <v>1662</v>
      </c>
      <c r="AH10580" s="54" t="s">
        <v>1662</v>
      </c>
      <c r="AI10580" s="54"/>
      <c r="AJ10580" s="54"/>
      <c r="AK10580" s="54"/>
      <c r="AL10580" s="54"/>
      <c r="AM10580" s="54"/>
      <c r="AN10580" s="54"/>
      <c r="AO10580" s="54"/>
      <c r="AP10580" s="54"/>
      <c r="AQ10580" s="54"/>
      <c r="AR10580" s="54"/>
      <c r="AS10580" s="54"/>
      <c r="AT10580" s="54" t="s">
        <v>285</v>
      </c>
    </row>
    <row r="10581" spans="1:46" x14ac:dyDescent="0.25">
      <c r="A10581" s="404">
        <v>43396</v>
      </c>
      <c r="B10581" s="5">
        <v>755</v>
      </c>
      <c r="D10581" s="54"/>
      <c r="E10581" s="74">
        <v>20</v>
      </c>
      <c r="F10581" s="73" t="s">
        <v>114</v>
      </c>
      <c r="G10581" s="73">
        <v>2018</v>
      </c>
      <c r="H10581" s="73"/>
      <c r="I10581" s="54"/>
      <c r="J10581" s="54"/>
      <c r="K10581" s="54"/>
      <c r="L10581" s="73"/>
      <c r="M10581" s="54"/>
      <c r="N10581" s="73" t="s">
        <v>286</v>
      </c>
      <c r="O10581" s="73"/>
      <c r="P10581" s="414">
        <v>3</v>
      </c>
      <c r="Q10581" s="414">
        <v>3</v>
      </c>
      <c r="R10581" s="414">
        <v>2</v>
      </c>
      <c r="S10581" s="54" t="s">
        <v>3</v>
      </c>
      <c r="T10581" s="54" t="s">
        <v>44</v>
      </c>
      <c r="U10581" s="54" t="s">
        <v>277</v>
      </c>
      <c r="V10581" s="324" t="s">
        <v>1920</v>
      </c>
      <c r="W10581" s="54"/>
      <c r="X10581" s="54" t="s">
        <v>3029</v>
      </c>
      <c r="Y10581" s="54"/>
      <c r="Z10581" s="54"/>
      <c r="AA10581" s="76">
        <v>44.260033200000002</v>
      </c>
      <c r="AB10581" s="76">
        <v>-121.26283100000001</v>
      </c>
      <c r="AC10581" s="54" t="s">
        <v>45</v>
      </c>
      <c r="AD10581" s="54"/>
      <c r="AE10581" s="54" t="s">
        <v>289</v>
      </c>
      <c r="AF10581" s="54" t="str">
        <f t="shared" si="255"/>
        <v>ex Euphorbia</v>
      </c>
      <c r="AG10581" s="54" t="s">
        <v>1662</v>
      </c>
      <c r="AH10581" s="54" t="s">
        <v>1662</v>
      </c>
      <c r="AI10581" s="54"/>
      <c r="AJ10581" s="54"/>
      <c r="AK10581" s="54"/>
      <c r="AL10581" s="54"/>
      <c r="AM10581" s="54"/>
      <c r="AN10581" s="54"/>
      <c r="AO10581" s="54"/>
      <c r="AP10581" s="54"/>
      <c r="AQ10581" s="54"/>
      <c r="AR10581" s="54"/>
      <c r="AS10581" s="54"/>
      <c r="AT10581" s="54" t="s">
        <v>285</v>
      </c>
    </row>
    <row r="10582" spans="1:46" x14ac:dyDescent="0.25">
      <c r="A10582" s="404">
        <v>43396</v>
      </c>
      <c r="B10582" s="5">
        <v>756</v>
      </c>
      <c r="D10582" s="54"/>
      <c r="E10582" s="74">
        <v>20</v>
      </c>
      <c r="F10582" s="73" t="s">
        <v>114</v>
      </c>
      <c r="G10582" s="73">
        <v>2018</v>
      </c>
      <c r="H10582" s="73"/>
      <c r="I10582" s="54"/>
      <c r="J10582" s="54"/>
      <c r="K10582" s="54"/>
      <c r="L10582" s="73"/>
      <c r="M10582" s="54"/>
      <c r="N10582" s="73" t="s">
        <v>286</v>
      </c>
      <c r="O10582" s="73"/>
      <c r="P10582" s="414">
        <v>3</v>
      </c>
      <c r="Q10582" s="414">
        <v>3</v>
      </c>
      <c r="R10582" s="414">
        <v>3</v>
      </c>
      <c r="S10582" s="54" t="s">
        <v>3</v>
      </c>
      <c r="T10582" s="54" t="s">
        <v>44</v>
      </c>
      <c r="U10582" s="54" t="s">
        <v>277</v>
      </c>
      <c r="V10582" s="324" t="s">
        <v>1920</v>
      </c>
      <c r="W10582" s="54"/>
      <c r="X10582" s="54" t="s">
        <v>3029</v>
      </c>
      <c r="Y10582" s="54"/>
      <c r="Z10582" s="54"/>
      <c r="AA10582" s="76">
        <v>44.260033200000002</v>
      </c>
      <c r="AB10582" s="76">
        <v>-121.26283100000001</v>
      </c>
      <c r="AC10582" s="54" t="s">
        <v>45</v>
      </c>
      <c r="AD10582" s="54"/>
      <c r="AE10582" s="54" t="s">
        <v>289</v>
      </c>
      <c r="AF10582" s="54" t="str">
        <f t="shared" si="255"/>
        <v>ex Euphorbia</v>
      </c>
      <c r="AG10582" s="54" t="s">
        <v>1662</v>
      </c>
      <c r="AH10582" s="54" t="s">
        <v>1662</v>
      </c>
      <c r="AI10582" s="54"/>
      <c r="AJ10582" s="54"/>
      <c r="AK10582" s="54"/>
      <c r="AL10582" s="54"/>
      <c r="AM10582" s="54"/>
      <c r="AN10582" s="54"/>
      <c r="AO10582" s="54"/>
      <c r="AP10582" s="54"/>
      <c r="AQ10582" s="54"/>
      <c r="AR10582" s="54"/>
      <c r="AS10582" s="54"/>
      <c r="AT10582" s="54" t="s">
        <v>285</v>
      </c>
    </row>
    <row r="10583" spans="1:46" x14ac:dyDescent="0.25">
      <c r="A10583" s="404">
        <v>43396</v>
      </c>
      <c r="B10583" s="5">
        <v>757</v>
      </c>
      <c r="D10583" s="54"/>
      <c r="E10583" s="74">
        <v>20</v>
      </c>
      <c r="F10583" s="73" t="s">
        <v>114</v>
      </c>
      <c r="G10583" s="73">
        <v>2018</v>
      </c>
      <c r="H10583" s="73"/>
      <c r="I10583" s="54"/>
      <c r="J10583" s="54"/>
      <c r="K10583" s="54"/>
      <c r="L10583" s="73"/>
      <c r="M10583" s="54"/>
      <c r="N10583" s="73" t="s">
        <v>286</v>
      </c>
      <c r="O10583" s="73"/>
      <c r="P10583" s="414">
        <v>3</v>
      </c>
      <c r="Q10583" s="414">
        <v>3</v>
      </c>
      <c r="R10583" s="414">
        <v>4</v>
      </c>
      <c r="S10583" s="54" t="s">
        <v>3</v>
      </c>
      <c r="T10583" s="54" t="s">
        <v>44</v>
      </c>
      <c r="U10583" s="54" t="s">
        <v>277</v>
      </c>
      <c r="V10583" s="324" t="s">
        <v>1920</v>
      </c>
      <c r="W10583" s="54"/>
      <c r="X10583" s="54" t="s">
        <v>3029</v>
      </c>
      <c r="Y10583" s="54"/>
      <c r="Z10583" s="54"/>
      <c r="AA10583" s="76">
        <v>44.260033200000002</v>
      </c>
      <c r="AB10583" s="76">
        <v>-121.26283100000001</v>
      </c>
      <c r="AC10583" s="54" t="s">
        <v>45</v>
      </c>
      <c r="AD10583" s="54"/>
      <c r="AE10583" s="54" t="s">
        <v>289</v>
      </c>
      <c r="AF10583" s="54" t="str">
        <f t="shared" si="255"/>
        <v>ex Euphorbia</v>
      </c>
      <c r="AG10583" s="54" t="s">
        <v>1662</v>
      </c>
      <c r="AH10583" s="54" t="s">
        <v>1662</v>
      </c>
      <c r="AI10583" s="54"/>
      <c r="AJ10583" s="54"/>
      <c r="AK10583" s="54"/>
      <c r="AL10583" s="54"/>
      <c r="AM10583" s="54"/>
      <c r="AN10583" s="54"/>
      <c r="AO10583" s="54"/>
      <c r="AP10583" s="54"/>
      <c r="AQ10583" s="54"/>
      <c r="AR10583" s="54"/>
      <c r="AS10583" s="54"/>
      <c r="AT10583" s="54" t="s">
        <v>285</v>
      </c>
    </row>
    <row r="10584" spans="1:46" x14ac:dyDescent="0.25">
      <c r="A10584" s="404">
        <v>43396</v>
      </c>
      <c r="B10584" s="5">
        <v>758</v>
      </c>
      <c r="D10584" s="54"/>
      <c r="E10584" s="74">
        <v>20</v>
      </c>
      <c r="F10584" s="73" t="s">
        <v>114</v>
      </c>
      <c r="G10584" s="73">
        <v>2018</v>
      </c>
      <c r="H10584" s="73"/>
      <c r="I10584" s="54"/>
      <c r="J10584" s="54"/>
      <c r="K10584" s="54"/>
      <c r="L10584" s="73"/>
      <c r="M10584" s="54"/>
      <c r="N10584" s="73" t="s">
        <v>286</v>
      </c>
      <c r="O10584" s="73"/>
      <c r="P10584" s="414">
        <v>3</v>
      </c>
      <c r="Q10584" s="414">
        <v>3</v>
      </c>
      <c r="R10584" s="414">
        <v>5</v>
      </c>
      <c r="S10584" s="54" t="s">
        <v>3</v>
      </c>
      <c r="T10584" s="54" t="s">
        <v>44</v>
      </c>
      <c r="U10584" s="54" t="s">
        <v>277</v>
      </c>
      <c r="V10584" s="324" t="s">
        <v>1920</v>
      </c>
      <c r="W10584" s="54"/>
      <c r="X10584" s="54" t="s">
        <v>3029</v>
      </c>
      <c r="Y10584" s="54"/>
      <c r="Z10584" s="54"/>
      <c r="AA10584" s="76">
        <v>44.260033200000002</v>
      </c>
      <c r="AB10584" s="76">
        <v>-121.26283100000001</v>
      </c>
      <c r="AC10584" s="54" t="s">
        <v>45</v>
      </c>
      <c r="AD10584" s="54"/>
      <c r="AE10584" s="54" t="s">
        <v>289</v>
      </c>
      <c r="AF10584" s="54" t="str">
        <f t="shared" si="255"/>
        <v>ex Euphorbia</v>
      </c>
      <c r="AG10584" s="54" t="s">
        <v>1662</v>
      </c>
      <c r="AH10584" s="54" t="s">
        <v>1662</v>
      </c>
      <c r="AI10584" s="54"/>
      <c r="AJ10584" s="54"/>
      <c r="AK10584" s="54"/>
      <c r="AL10584" s="54"/>
      <c r="AM10584" s="54"/>
      <c r="AN10584" s="54"/>
      <c r="AO10584" s="54"/>
      <c r="AP10584" s="54"/>
      <c r="AQ10584" s="54"/>
      <c r="AR10584" s="54"/>
      <c r="AS10584" s="54"/>
      <c r="AT10584" s="54" t="s">
        <v>285</v>
      </c>
    </row>
    <row r="10585" spans="1:46" x14ac:dyDescent="0.25">
      <c r="A10585" s="404">
        <v>43396</v>
      </c>
      <c r="B10585" s="5">
        <v>759</v>
      </c>
      <c r="D10585" s="54"/>
      <c r="E10585" s="74">
        <v>20</v>
      </c>
      <c r="F10585" s="73" t="s">
        <v>114</v>
      </c>
      <c r="G10585" s="73">
        <v>2018</v>
      </c>
      <c r="H10585" s="73"/>
      <c r="I10585" s="54"/>
      <c r="J10585" s="54"/>
      <c r="K10585" s="54"/>
      <c r="L10585" s="73"/>
      <c r="M10585" s="54"/>
      <c r="N10585" s="73" t="s">
        <v>286</v>
      </c>
      <c r="O10585" s="73"/>
      <c r="P10585" s="414">
        <v>3</v>
      </c>
      <c r="Q10585" s="414">
        <v>3</v>
      </c>
      <c r="R10585" s="414">
        <v>6</v>
      </c>
      <c r="S10585" s="54" t="s">
        <v>3</v>
      </c>
      <c r="T10585" s="54" t="s">
        <v>44</v>
      </c>
      <c r="U10585" s="54" t="s">
        <v>277</v>
      </c>
      <c r="V10585" s="324" t="s">
        <v>1920</v>
      </c>
      <c r="W10585" s="54"/>
      <c r="X10585" s="54" t="s">
        <v>3029</v>
      </c>
      <c r="Y10585" s="54"/>
      <c r="Z10585" s="54"/>
      <c r="AA10585" s="76">
        <v>44.260033200000002</v>
      </c>
      <c r="AB10585" s="76">
        <v>-121.26283100000001</v>
      </c>
      <c r="AC10585" s="54" t="s">
        <v>45</v>
      </c>
      <c r="AD10585" s="54"/>
      <c r="AE10585" s="54" t="s">
        <v>289</v>
      </c>
      <c r="AF10585" s="54" t="str">
        <f t="shared" si="255"/>
        <v>ex Euphorbia</v>
      </c>
      <c r="AG10585" s="54" t="s">
        <v>1662</v>
      </c>
      <c r="AH10585" s="54" t="s">
        <v>1662</v>
      </c>
      <c r="AI10585" s="54"/>
      <c r="AJ10585" s="54"/>
      <c r="AK10585" s="54"/>
      <c r="AL10585" s="54"/>
      <c r="AM10585" s="54"/>
      <c r="AN10585" s="54"/>
      <c r="AO10585" s="54"/>
      <c r="AP10585" s="54"/>
      <c r="AQ10585" s="54"/>
      <c r="AR10585" s="54"/>
      <c r="AS10585" s="54"/>
      <c r="AT10585" s="54" t="s">
        <v>285</v>
      </c>
    </row>
    <row r="10586" spans="1:46" x14ac:dyDescent="0.25">
      <c r="A10586" s="404">
        <v>43396</v>
      </c>
      <c r="B10586" s="5">
        <v>1663</v>
      </c>
      <c r="E10586" s="62">
        <v>3</v>
      </c>
      <c r="F10586" s="6" t="s">
        <v>42</v>
      </c>
      <c r="G10586" s="6">
        <v>2018</v>
      </c>
      <c r="L10586" s="6"/>
      <c r="N10586" s="6" t="s">
        <v>427</v>
      </c>
      <c r="P10586" s="407">
        <v>4</v>
      </c>
      <c r="Q10586" s="407">
        <v>4</v>
      </c>
      <c r="R10586" s="407">
        <v>1</v>
      </c>
      <c r="S10586" s="3" t="s">
        <v>3</v>
      </c>
      <c r="T10586" s="3" t="s">
        <v>44</v>
      </c>
      <c r="U10586" s="3" t="s">
        <v>277</v>
      </c>
      <c r="V10586" s="227" t="s">
        <v>1920</v>
      </c>
      <c r="X10586" s="3" t="s">
        <v>1907</v>
      </c>
      <c r="AA10586" s="18">
        <v>44.2599857214</v>
      </c>
      <c r="AB10586" s="18">
        <v>-121.2626269571</v>
      </c>
      <c r="AC10586" s="3" t="s">
        <v>45</v>
      </c>
      <c r="AE10586" s="3" t="s">
        <v>63</v>
      </c>
      <c r="AF10586" s="3" t="str">
        <f t="shared" si="255"/>
        <v>ex Berberis aquifolium</v>
      </c>
      <c r="AG10586" s="3" t="s">
        <v>1662</v>
      </c>
      <c r="AH10586" s="3" t="s">
        <v>1662</v>
      </c>
      <c r="AT10586" s="3" t="s">
        <v>285</v>
      </c>
    </row>
    <row r="10587" spans="1:46" x14ac:dyDescent="0.25">
      <c r="A10587" s="404">
        <v>43396</v>
      </c>
      <c r="B10587" s="5">
        <v>1664</v>
      </c>
      <c r="E10587" s="62">
        <v>3</v>
      </c>
      <c r="F10587" s="6" t="s">
        <v>42</v>
      </c>
      <c r="G10587" s="6">
        <v>2018</v>
      </c>
      <c r="L10587" s="6"/>
      <c r="N10587" s="6" t="s">
        <v>427</v>
      </c>
      <c r="P10587" s="407">
        <v>4</v>
      </c>
      <c r="Q10587" s="407">
        <v>4</v>
      </c>
      <c r="R10587" s="407">
        <v>2</v>
      </c>
      <c r="S10587" s="3" t="s">
        <v>3</v>
      </c>
      <c r="T10587" s="3" t="s">
        <v>44</v>
      </c>
      <c r="U10587" s="3" t="s">
        <v>277</v>
      </c>
      <c r="V10587" s="227" t="s">
        <v>1920</v>
      </c>
      <c r="X10587" s="3" t="s">
        <v>1907</v>
      </c>
      <c r="AA10587" s="18">
        <v>44.2599857214</v>
      </c>
      <c r="AB10587" s="18">
        <v>-121.2626269571</v>
      </c>
      <c r="AC10587" s="3" t="s">
        <v>45</v>
      </c>
      <c r="AE10587" s="3" t="s">
        <v>63</v>
      </c>
      <c r="AF10587" s="3" t="str">
        <f t="shared" si="255"/>
        <v>ex Berberis aquifolium</v>
      </c>
      <c r="AG10587" s="3" t="s">
        <v>1662</v>
      </c>
      <c r="AH10587" s="3" t="s">
        <v>1662</v>
      </c>
      <c r="AT10587" s="3" t="s">
        <v>285</v>
      </c>
    </row>
    <row r="10588" spans="1:46" x14ac:dyDescent="0.25">
      <c r="A10588" s="404">
        <v>43396</v>
      </c>
      <c r="B10588" s="5">
        <v>1665</v>
      </c>
      <c r="E10588" s="62">
        <v>3</v>
      </c>
      <c r="F10588" s="6" t="s">
        <v>42</v>
      </c>
      <c r="G10588" s="6">
        <v>2018</v>
      </c>
      <c r="L10588" s="6"/>
      <c r="N10588" s="6" t="s">
        <v>427</v>
      </c>
      <c r="P10588" s="407">
        <v>4</v>
      </c>
      <c r="Q10588" s="407">
        <v>4</v>
      </c>
      <c r="R10588" s="407">
        <v>3</v>
      </c>
      <c r="S10588" s="3" t="s">
        <v>3</v>
      </c>
      <c r="T10588" s="3" t="s">
        <v>44</v>
      </c>
      <c r="U10588" s="3" t="s">
        <v>277</v>
      </c>
      <c r="V10588" s="227" t="s">
        <v>1920</v>
      </c>
      <c r="X10588" s="3" t="s">
        <v>1907</v>
      </c>
      <c r="AA10588" s="18">
        <v>44.2599857214</v>
      </c>
      <c r="AB10588" s="18">
        <v>-121.2626269571</v>
      </c>
      <c r="AC10588" s="3" t="s">
        <v>45</v>
      </c>
      <c r="AE10588" s="3" t="s">
        <v>63</v>
      </c>
      <c r="AF10588" s="3" t="str">
        <f t="shared" si="255"/>
        <v>ex Berberis aquifolium</v>
      </c>
      <c r="AG10588" s="3" t="s">
        <v>1662</v>
      </c>
      <c r="AH10588" s="3" t="s">
        <v>1662</v>
      </c>
      <c r="AT10588" s="3" t="s">
        <v>285</v>
      </c>
    </row>
    <row r="10589" spans="1:46" x14ac:dyDescent="0.25">
      <c r="A10589" s="404">
        <v>43396</v>
      </c>
      <c r="B10589" s="5">
        <v>1666</v>
      </c>
      <c r="E10589" s="62">
        <v>3</v>
      </c>
      <c r="F10589" s="6" t="s">
        <v>42</v>
      </c>
      <c r="G10589" s="6">
        <v>2018</v>
      </c>
      <c r="L10589" s="6"/>
      <c r="N10589" s="6" t="s">
        <v>427</v>
      </c>
      <c r="P10589" s="407">
        <v>4</v>
      </c>
      <c r="Q10589" s="407">
        <v>4</v>
      </c>
      <c r="R10589" s="407">
        <v>4</v>
      </c>
      <c r="S10589" s="3" t="s">
        <v>3</v>
      </c>
      <c r="T10589" s="3" t="s">
        <v>44</v>
      </c>
      <c r="U10589" s="3" t="s">
        <v>277</v>
      </c>
      <c r="V10589" s="227" t="s">
        <v>1920</v>
      </c>
      <c r="X10589" s="3" t="s">
        <v>1907</v>
      </c>
      <c r="AA10589" s="18">
        <v>44.2599857214</v>
      </c>
      <c r="AB10589" s="18">
        <v>-121.2626269571</v>
      </c>
      <c r="AC10589" s="3" t="s">
        <v>45</v>
      </c>
      <c r="AE10589" s="3" t="s">
        <v>63</v>
      </c>
      <c r="AF10589" s="3" t="str">
        <f t="shared" si="255"/>
        <v>ex Berberis aquifolium</v>
      </c>
      <c r="AG10589" s="3" t="s">
        <v>1662</v>
      </c>
      <c r="AH10589" s="3" t="s">
        <v>1662</v>
      </c>
      <c r="AT10589" s="3" t="s">
        <v>285</v>
      </c>
    </row>
    <row r="10590" spans="1:46" x14ac:dyDescent="0.25">
      <c r="A10590" s="404">
        <v>43396</v>
      </c>
      <c r="B10590" s="5">
        <v>1667</v>
      </c>
      <c r="E10590" s="62">
        <v>3</v>
      </c>
      <c r="F10590" s="6" t="s">
        <v>42</v>
      </c>
      <c r="G10590" s="6">
        <v>2018</v>
      </c>
      <c r="L10590" s="6"/>
      <c r="N10590" s="6" t="s">
        <v>427</v>
      </c>
      <c r="P10590" s="407">
        <v>4</v>
      </c>
      <c r="Q10590" s="407">
        <v>4</v>
      </c>
      <c r="R10590" s="407">
        <v>5</v>
      </c>
      <c r="S10590" s="3" t="s">
        <v>3</v>
      </c>
      <c r="T10590" s="3" t="s">
        <v>44</v>
      </c>
      <c r="U10590" s="3" t="s">
        <v>277</v>
      </c>
      <c r="V10590" s="227" t="s">
        <v>1920</v>
      </c>
      <c r="X10590" s="3" t="s">
        <v>1907</v>
      </c>
      <c r="AA10590" s="18">
        <v>44.2599857214</v>
      </c>
      <c r="AB10590" s="18">
        <v>-121.2626269571</v>
      </c>
      <c r="AC10590" s="3" t="s">
        <v>45</v>
      </c>
      <c r="AE10590" s="3" t="s">
        <v>63</v>
      </c>
      <c r="AF10590" s="3" t="str">
        <f t="shared" si="255"/>
        <v>ex Berberis aquifolium</v>
      </c>
      <c r="AG10590" s="3" t="s">
        <v>1662</v>
      </c>
      <c r="AH10590" s="3" t="s">
        <v>1662</v>
      </c>
      <c r="AT10590" s="3" t="s">
        <v>285</v>
      </c>
    </row>
    <row r="10591" spans="1:46" x14ac:dyDescent="0.25">
      <c r="A10591" s="404">
        <v>43396</v>
      </c>
      <c r="B10591" s="5">
        <v>1668</v>
      </c>
      <c r="E10591" s="62">
        <v>3</v>
      </c>
      <c r="F10591" s="6" t="s">
        <v>42</v>
      </c>
      <c r="G10591" s="6">
        <v>2018</v>
      </c>
      <c r="L10591" s="6"/>
      <c r="N10591" s="6" t="s">
        <v>427</v>
      </c>
      <c r="P10591" s="407">
        <v>4</v>
      </c>
      <c r="Q10591" s="407">
        <v>4</v>
      </c>
      <c r="R10591" s="407">
        <v>6</v>
      </c>
      <c r="S10591" s="3" t="s">
        <v>3</v>
      </c>
      <c r="T10591" s="3" t="s">
        <v>44</v>
      </c>
      <c r="U10591" s="3" t="s">
        <v>277</v>
      </c>
      <c r="V10591" s="227" t="s">
        <v>1920</v>
      </c>
      <c r="X10591" s="3" t="s">
        <v>1907</v>
      </c>
      <c r="AA10591" s="18">
        <v>44.2599857214</v>
      </c>
      <c r="AB10591" s="18">
        <v>-121.2626269571</v>
      </c>
      <c r="AC10591" s="3" t="s">
        <v>45</v>
      </c>
      <c r="AE10591" s="3" t="s">
        <v>63</v>
      </c>
      <c r="AF10591" s="3" t="str">
        <f t="shared" si="255"/>
        <v>ex Berberis aquifolium</v>
      </c>
      <c r="AG10591" s="3" t="s">
        <v>1662</v>
      </c>
      <c r="AH10591" s="3" t="s">
        <v>1662</v>
      </c>
      <c r="AT10591" s="3" t="s">
        <v>285</v>
      </c>
    </row>
    <row r="10592" spans="1:46" x14ac:dyDescent="0.25">
      <c r="A10592" s="404">
        <v>43396</v>
      </c>
      <c r="B10592" s="5">
        <v>1669</v>
      </c>
      <c r="E10592" s="62">
        <v>3</v>
      </c>
      <c r="F10592" s="6" t="s">
        <v>42</v>
      </c>
      <c r="G10592" s="6">
        <v>2018</v>
      </c>
      <c r="L10592" s="6"/>
      <c r="N10592" s="6" t="s">
        <v>427</v>
      </c>
      <c r="P10592" s="407">
        <v>4</v>
      </c>
      <c r="Q10592" s="407">
        <v>4</v>
      </c>
      <c r="R10592" s="407">
        <v>7</v>
      </c>
      <c r="S10592" s="3" t="s">
        <v>3</v>
      </c>
      <c r="T10592" s="3" t="s">
        <v>44</v>
      </c>
      <c r="U10592" s="3" t="s">
        <v>277</v>
      </c>
      <c r="V10592" s="227" t="s">
        <v>1920</v>
      </c>
      <c r="X10592" s="3" t="s">
        <v>1907</v>
      </c>
      <c r="AA10592" s="18">
        <v>44.2599857214</v>
      </c>
      <c r="AB10592" s="18">
        <v>-121.2626269571</v>
      </c>
      <c r="AC10592" s="3" t="s">
        <v>45</v>
      </c>
      <c r="AE10592" s="3" t="s">
        <v>63</v>
      </c>
      <c r="AF10592" s="3" t="str">
        <f t="shared" si="255"/>
        <v>ex Berberis aquifolium</v>
      </c>
      <c r="AG10592" s="3" t="s">
        <v>1662</v>
      </c>
      <c r="AH10592" s="3" t="s">
        <v>1662</v>
      </c>
      <c r="AT10592" s="3" t="s">
        <v>285</v>
      </c>
    </row>
    <row r="10593" spans="1:46" x14ac:dyDescent="0.25">
      <c r="A10593" s="404">
        <v>43396</v>
      </c>
      <c r="B10593" s="5">
        <v>1670</v>
      </c>
      <c r="E10593" s="62">
        <v>3</v>
      </c>
      <c r="F10593" s="6" t="s">
        <v>42</v>
      </c>
      <c r="G10593" s="6">
        <v>2018</v>
      </c>
      <c r="L10593" s="6"/>
      <c r="N10593" s="6" t="s">
        <v>427</v>
      </c>
      <c r="P10593" s="407">
        <v>4</v>
      </c>
      <c r="Q10593" s="407">
        <v>4</v>
      </c>
      <c r="R10593" s="407">
        <v>8</v>
      </c>
      <c r="S10593" s="3" t="s">
        <v>3</v>
      </c>
      <c r="T10593" s="3" t="s">
        <v>44</v>
      </c>
      <c r="U10593" s="3" t="s">
        <v>277</v>
      </c>
      <c r="V10593" s="227" t="s">
        <v>1920</v>
      </c>
      <c r="X10593" s="3" t="s">
        <v>1907</v>
      </c>
      <c r="AA10593" s="18">
        <v>44.2599857214</v>
      </c>
      <c r="AB10593" s="18">
        <v>-121.2626269571</v>
      </c>
      <c r="AC10593" s="3" t="s">
        <v>45</v>
      </c>
      <c r="AE10593" s="3" t="s">
        <v>63</v>
      </c>
      <c r="AF10593" s="3" t="str">
        <f t="shared" si="255"/>
        <v>ex Berberis aquifolium</v>
      </c>
      <c r="AG10593" s="3" t="s">
        <v>1662</v>
      </c>
      <c r="AH10593" s="3" t="s">
        <v>1662</v>
      </c>
      <c r="AT10593" s="3" t="s">
        <v>285</v>
      </c>
    </row>
    <row r="10594" spans="1:46" x14ac:dyDescent="0.25">
      <c r="A10594" s="404">
        <v>43396</v>
      </c>
      <c r="B10594" s="5">
        <v>1671</v>
      </c>
      <c r="E10594" s="62">
        <v>3</v>
      </c>
      <c r="F10594" s="6" t="s">
        <v>42</v>
      </c>
      <c r="G10594" s="6">
        <v>2018</v>
      </c>
      <c r="L10594" s="6"/>
      <c r="N10594" s="6" t="s">
        <v>427</v>
      </c>
      <c r="P10594" s="407">
        <v>4</v>
      </c>
      <c r="Q10594" s="407">
        <v>4</v>
      </c>
      <c r="R10594" s="407">
        <v>9</v>
      </c>
      <c r="S10594" s="3" t="s">
        <v>3</v>
      </c>
      <c r="T10594" s="3" t="s">
        <v>44</v>
      </c>
      <c r="U10594" s="3" t="s">
        <v>277</v>
      </c>
      <c r="V10594" s="227" t="s">
        <v>1920</v>
      </c>
      <c r="X10594" s="3" t="s">
        <v>1907</v>
      </c>
      <c r="AA10594" s="18">
        <v>44.2599857214</v>
      </c>
      <c r="AB10594" s="18">
        <v>-121.2626269571</v>
      </c>
      <c r="AC10594" s="3" t="s">
        <v>45</v>
      </c>
      <c r="AE10594" s="3" t="s">
        <v>63</v>
      </c>
      <c r="AF10594" s="3" t="str">
        <f t="shared" si="255"/>
        <v>ex Berberis aquifolium</v>
      </c>
      <c r="AG10594" s="3" t="s">
        <v>1662</v>
      </c>
      <c r="AH10594" s="3" t="s">
        <v>1662</v>
      </c>
      <c r="AT10594" s="3" t="s">
        <v>285</v>
      </c>
    </row>
    <row r="10595" spans="1:46" x14ac:dyDescent="0.25">
      <c r="A10595" s="404">
        <v>43396</v>
      </c>
      <c r="B10595" s="5">
        <v>1672</v>
      </c>
      <c r="E10595" s="62">
        <v>3</v>
      </c>
      <c r="F10595" s="6" t="s">
        <v>42</v>
      </c>
      <c r="G10595" s="6">
        <v>2018</v>
      </c>
      <c r="L10595" s="6"/>
      <c r="N10595" s="6" t="s">
        <v>428</v>
      </c>
      <c r="P10595" s="407">
        <v>5</v>
      </c>
      <c r="Q10595" s="407">
        <v>5</v>
      </c>
      <c r="R10595" s="407">
        <v>1</v>
      </c>
      <c r="S10595" s="3" t="s">
        <v>3</v>
      </c>
      <c r="T10595" s="3" t="s">
        <v>44</v>
      </c>
      <c r="U10595" s="3" t="s">
        <v>277</v>
      </c>
      <c r="V10595" s="227" t="s">
        <v>1920</v>
      </c>
      <c r="X10595" s="3" t="s">
        <v>3485</v>
      </c>
      <c r="AA10595" s="18">
        <v>44.259752491900002</v>
      </c>
      <c r="AB10595" s="18">
        <v>-121.2626158609</v>
      </c>
      <c r="AC10595" s="3" t="s">
        <v>45</v>
      </c>
      <c r="AE10595" s="3" t="s">
        <v>63</v>
      </c>
      <c r="AF10595" s="3" t="str">
        <f t="shared" si="255"/>
        <v>ex Berberis aquifolium</v>
      </c>
      <c r="AG10595" s="3" t="s">
        <v>1662</v>
      </c>
      <c r="AH10595" s="3" t="s">
        <v>1662</v>
      </c>
      <c r="AT10595" s="3" t="s">
        <v>285</v>
      </c>
    </row>
    <row r="10596" spans="1:46" x14ac:dyDescent="0.25">
      <c r="A10596" s="404">
        <v>43396</v>
      </c>
      <c r="B10596" s="5">
        <v>1673</v>
      </c>
      <c r="E10596" s="62">
        <v>3</v>
      </c>
      <c r="F10596" s="6" t="s">
        <v>42</v>
      </c>
      <c r="G10596" s="6">
        <v>2018</v>
      </c>
      <c r="L10596" s="6"/>
      <c r="N10596" s="6" t="s">
        <v>428</v>
      </c>
      <c r="P10596" s="407">
        <v>5</v>
      </c>
      <c r="Q10596" s="407">
        <v>5</v>
      </c>
      <c r="R10596" s="407">
        <v>2</v>
      </c>
      <c r="S10596" s="3" t="s">
        <v>3</v>
      </c>
      <c r="T10596" s="3" t="s">
        <v>44</v>
      </c>
      <c r="U10596" s="3" t="s">
        <v>277</v>
      </c>
      <c r="V10596" s="227" t="s">
        <v>1920</v>
      </c>
      <c r="X10596" s="3" t="s">
        <v>3485</v>
      </c>
      <c r="AA10596" s="18">
        <v>44.259752491900002</v>
      </c>
      <c r="AB10596" s="18">
        <v>-121.2626158609</v>
      </c>
      <c r="AC10596" s="3" t="s">
        <v>45</v>
      </c>
      <c r="AE10596" s="3" t="s">
        <v>63</v>
      </c>
      <c r="AF10596" s="3" t="str">
        <f t="shared" si="255"/>
        <v>ex Berberis aquifolium</v>
      </c>
      <c r="AG10596" s="3" t="s">
        <v>1662</v>
      </c>
      <c r="AH10596" s="3" t="s">
        <v>1662</v>
      </c>
      <c r="AT10596" s="3" t="s">
        <v>285</v>
      </c>
    </row>
    <row r="10597" spans="1:46" x14ac:dyDescent="0.25">
      <c r="A10597" s="404">
        <v>43396</v>
      </c>
      <c r="B10597" s="5">
        <v>1674</v>
      </c>
      <c r="E10597" s="62">
        <v>3</v>
      </c>
      <c r="F10597" s="6" t="s">
        <v>42</v>
      </c>
      <c r="G10597" s="6">
        <v>2018</v>
      </c>
      <c r="L10597" s="6"/>
      <c r="N10597" s="6" t="s">
        <v>428</v>
      </c>
      <c r="P10597" s="407">
        <v>5</v>
      </c>
      <c r="Q10597" s="407">
        <v>5</v>
      </c>
      <c r="R10597" s="407">
        <v>3</v>
      </c>
      <c r="S10597" s="3" t="s">
        <v>3</v>
      </c>
      <c r="T10597" s="3" t="s">
        <v>44</v>
      </c>
      <c r="U10597" s="3" t="s">
        <v>277</v>
      </c>
      <c r="V10597" s="227" t="s">
        <v>1920</v>
      </c>
      <c r="X10597" s="3" t="s">
        <v>3485</v>
      </c>
      <c r="AA10597" s="18">
        <v>44.259752491900002</v>
      </c>
      <c r="AB10597" s="18">
        <v>-121.2626158609</v>
      </c>
      <c r="AC10597" s="3" t="s">
        <v>45</v>
      </c>
      <c r="AE10597" s="3" t="s">
        <v>63</v>
      </c>
      <c r="AF10597" s="3" t="str">
        <f t="shared" si="255"/>
        <v>ex Berberis aquifolium</v>
      </c>
      <c r="AG10597" s="3" t="s">
        <v>1662</v>
      </c>
      <c r="AH10597" s="3" t="s">
        <v>1662</v>
      </c>
      <c r="AT10597" s="3" t="s">
        <v>285</v>
      </c>
    </row>
    <row r="10598" spans="1:46" x14ac:dyDescent="0.25">
      <c r="A10598" s="404">
        <v>43396</v>
      </c>
      <c r="B10598" s="5">
        <v>1675</v>
      </c>
      <c r="E10598" s="62">
        <v>3</v>
      </c>
      <c r="F10598" s="6" t="s">
        <v>42</v>
      </c>
      <c r="G10598" s="6">
        <v>2018</v>
      </c>
      <c r="L10598" s="6"/>
      <c r="N10598" s="6" t="s">
        <v>428</v>
      </c>
      <c r="P10598" s="407">
        <v>5</v>
      </c>
      <c r="Q10598" s="407">
        <v>5</v>
      </c>
      <c r="R10598" s="407">
        <v>4</v>
      </c>
      <c r="S10598" s="3" t="s">
        <v>3</v>
      </c>
      <c r="T10598" s="3" t="s">
        <v>44</v>
      </c>
      <c r="U10598" s="3" t="s">
        <v>277</v>
      </c>
      <c r="V10598" s="227" t="s">
        <v>1920</v>
      </c>
      <c r="X10598" s="3" t="s">
        <v>3485</v>
      </c>
      <c r="AA10598" s="18">
        <v>44.259752491900002</v>
      </c>
      <c r="AB10598" s="18">
        <v>-121.2626158609</v>
      </c>
      <c r="AC10598" s="3" t="s">
        <v>45</v>
      </c>
      <c r="AE10598" s="3" t="s">
        <v>63</v>
      </c>
      <c r="AF10598" s="3" t="str">
        <f t="shared" si="255"/>
        <v>ex Berberis aquifolium</v>
      </c>
      <c r="AG10598" s="3" t="s">
        <v>1662</v>
      </c>
      <c r="AH10598" s="3" t="s">
        <v>1662</v>
      </c>
      <c r="AT10598" s="3" t="s">
        <v>285</v>
      </c>
    </row>
    <row r="10599" spans="1:46" x14ac:dyDescent="0.25">
      <c r="A10599" s="404">
        <v>43396</v>
      </c>
      <c r="B10599" s="5">
        <v>1676</v>
      </c>
      <c r="E10599" s="62">
        <v>3</v>
      </c>
      <c r="F10599" s="6" t="s">
        <v>42</v>
      </c>
      <c r="G10599" s="6">
        <v>2018</v>
      </c>
      <c r="L10599" s="6"/>
      <c r="N10599" s="6" t="s">
        <v>428</v>
      </c>
      <c r="P10599" s="407">
        <v>5</v>
      </c>
      <c r="Q10599" s="407">
        <v>5</v>
      </c>
      <c r="R10599" s="407">
        <v>5</v>
      </c>
      <c r="S10599" s="3" t="s">
        <v>3</v>
      </c>
      <c r="T10599" s="3" t="s">
        <v>44</v>
      </c>
      <c r="U10599" s="3" t="s">
        <v>277</v>
      </c>
      <c r="V10599" s="227" t="s">
        <v>1920</v>
      </c>
      <c r="X10599" s="3" t="s">
        <v>3485</v>
      </c>
      <c r="AA10599" s="18">
        <v>44.259752491900002</v>
      </c>
      <c r="AB10599" s="18">
        <v>-121.2626158609</v>
      </c>
      <c r="AC10599" s="3" t="s">
        <v>45</v>
      </c>
      <c r="AE10599" s="3" t="s">
        <v>63</v>
      </c>
      <c r="AF10599" s="3" t="str">
        <f t="shared" si="255"/>
        <v>ex Berberis aquifolium</v>
      </c>
      <c r="AG10599" s="3" t="s">
        <v>1662</v>
      </c>
      <c r="AH10599" s="3" t="s">
        <v>1662</v>
      </c>
      <c r="AT10599" s="3" t="s">
        <v>285</v>
      </c>
    </row>
    <row r="10600" spans="1:46" x14ac:dyDescent="0.25">
      <c r="A10600" s="404">
        <v>43396</v>
      </c>
      <c r="B10600" s="5">
        <v>1677</v>
      </c>
      <c r="E10600" s="62">
        <v>3</v>
      </c>
      <c r="F10600" s="6" t="s">
        <v>42</v>
      </c>
      <c r="G10600" s="6">
        <v>2018</v>
      </c>
      <c r="L10600" s="6"/>
      <c r="N10600" s="6" t="s">
        <v>428</v>
      </c>
      <c r="P10600" s="407">
        <v>5</v>
      </c>
      <c r="Q10600" s="407">
        <v>5</v>
      </c>
      <c r="R10600" s="407">
        <v>6</v>
      </c>
      <c r="S10600" s="3" t="s">
        <v>3</v>
      </c>
      <c r="T10600" s="3" t="s">
        <v>44</v>
      </c>
      <c r="U10600" s="3" t="s">
        <v>277</v>
      </c>
      <c r="V10600" s="227" t="s">
        <v>1920</v>
      </c>
      <c r="X10600" s="3" t="s">
        <v>3485</v>
      </c>
      <c r="AA10600" s="18">
        <v>44.259752491900002</v>
      </c>
      <c r="AB10600" s="18">
        <v>-121.2626158609</v>
      </c>
      <c r="AC10600" s="3" t="s">
        <v>45</v>
      </c>
      <c r="AE10600" s="3" t="s">
        <v>63</v>
      </c>
      <c r="AF10600" s="3" t="str">
        <f t="shared" si="255"/>
        <v>ex Berberis aquifolium</v>
      </c>
      <c r="AG10600" s="3" t="s">
        <v>1662</v>
      </c>
      <c r="AH10600" s="3" t="s">
        <v>1662</v>
      </c>
      <c r="AT10600" s="3" t="s">
        <v>285</v>
      </c>
    </row>
    <row r="10601" spans="1:46" x14ac:dyDescent="0.25">
      <c r="A10601" s="404">
        <v>43396</v>
      </c>
      <c r="B10601" s="5">
        <v>1678</v>
      </c>
      <c r="E10601" s="62">
        <v>3</v>
      </c>
      <c r="F10601" s="6" t="s">
        <v>42</v>
      </c>
      <c r="G10601" s="6">
        <v>2018</v>
      </c>
      <c r="L10601" s="6"/>
      <c r="N10601" s="6" t="s">
        <v>428</v>
      </c>
      <c r="P10601" s="407">
        <v>5</v>
      </c>
      <c r="Q10601" s="407">
        <v>5</v>
      </c>
      <c r="R10601" s="407">
        <v>7</v>
      </c>
      <c r="S10601" s="3" t="s">
        <v>3</v>
      </c>
      <c r="T10601" s="3" t="s">
        <v>44</v>
      </c>
      <c r="U10601" s="3" t="s">
        <v>277</v>
      </c>
      <c r="V10601" s="227" t="s">
        <v>1920</v>
      </c>
      <c r="X10601" s="3" t="s">
        <v>3485</v>
      </c>
      <c r="AA10601" s="18">
        <v>44.259752491900002</v>
      </c>
      <c r="AB10601" s="18">
        <v>-121.2626158609</v>
      </c>
      <c r="AC10601" s="3" t="s">
        <v>45</v>
      </c>
      <c r="AE10601" s="3" t="s">
        <v>63</v>
      </c>
      <c r="AF10601" s="3" t="str">
        <f t="shared" si="255"/>
        <v>ex Berberis aquifolium</v>
      </c>
      <c r="AG10601" s="3" t="s">
        <v>1662</v>
      </c>
      <c r="AH10601" s="3" t="s">
        <v>1662</v>
      </c>
      <c r="AT10601" s="3" t="s">
        <v>285</v>
      </c>
    </row>
    <row r="10602" spans="1:46" x14ac:dyDescent="0.25">
      <c r="A10602" s="404">
        <v>43396</v>
      </c>
      <c r="B10602" s="5">
        <v>1679</v>
      </c>
      <c r="E10602" s="62">
        <v>3</v>
      </c>
      <c r="F10602" s="6" t="s">
        <v>42</v>
      </c>
      <c r="G10602" s="6">
        <v>2018</v>
      </c>
      <c r="L10602" s="6"/>
      <c r="N10602" s="6" t="s">
        <v>428</v>
      </c>
      <c r="P10602" s="407">
        <v>5</v>
      </c>
      <c r="Q10602" s="407">
        <v>5</v>
      </c>
      <c r="R10602" s="407">
        <v>8</v>
      </c>
      <c r="S10602" s="3" t="s">
        <v>3</v>
      </c>
      <c r="T10602" s="3" t="s">
        <v>44</v>
      </c>
      <c r="U10602" s="3" t="s">
        <v>277</v>
      </c>
      <c r="V10602" s="227" t="s">
        <v>1920</v>
      </c>
      <c r="X10602" s="3" t="s">
        <v>3485</v>
      </c>
      <c r="AA10602" s="18">
        <v>44.259752491900002</v>
      </c>
      <c r="AB10602" s="18">
        <v>-121.2626158609</v>
      </c>
      <c r="AC10602" s="3" t="s">
        <v>45</v>
      </c>
      <c r="AE10602" s="3" t="s">
        <v>63</v>
      </c>
      <c r="AF10602" s="3" t="str">
        <f t="shared" si="255"/>
        <v>ex Berberis aquifolium</v>
      </c>
      <c r="AG10602" s="3" t="s">
        <v>1662</v>
      </c>
      <c r="AH10602" s="3" t="s">
        <v>1662</v>
      </c>
      <c r="AT10602" s="3" t="s">
        <v>285</v>
      </c>
    </row>
    <row r="10603" spans="1:46" x14ac:dyDescent="0.25">
      <c r="A10603" s="404">
        <v>43396</v>
      </c>
      <c r="B10603" s="5">
        <v>1680</v>
      </c>
      <c r="E10603" s="62">
        <v>3</v>
      </c>
      <c r="F10603" s="6" t="s">
        <v>42</v>
      </c>
      <c r="G10603" s="6">
        <v>2018</v>
      </c>
      <c r="L10603" s="6"/>
      <c r="N10603" s="6" t="s">
        <v>428</v>
      </c>
      <c r="P10603" s="407">
        <v>5</v>
      </c>
      <c r="Q10603" s="407">
        <v>5</v>
      </c>
      <c r="R10603" s="407">
        <v>9</v>
      </c>
      <c r="S10603" s="3" t="s">
        <v>3</v>
      </c>
      <c r="T10603" s="3" t="s">
        <v>44</v>
      </c>
      <c r="U10603" s="3" t="s">
        <v>277</v>
      </c>
      <c r="V10603" s="227" t="s">
        <v>1920</v>
      </c>
      <c r="X10603" s="3" t="s">
        <v>3485</v>
      </c>
      <c r="AA10603" s="18">
        <v>44.259752491900002</v>
      </c>
      <c r="AB10603" s="18">
        <v>-121.2626158609</v>
      </c>
      <c r="AC10603" s="3" t="s">
        <v>45</v>
      </c>
      <c r="AE10603" s="3" t="s">
        <v>63</v>
      </c>
      <c r="AF10603" s="3" t="str">
        <f t="shared" si="255"/>
        <v>ex Berberis aquifolium</v>
      </c>
      <c r="AG10603" s="3" t="s">
        <v>1662</v>
      </c>
      <c r="AH10603" s="3" t="s">
        <v>1662</v>
      </c>
      <c r="AT10603" s="3" t="s">
        <v>285</v>
      </c>
    </row>
    <row r="10604" spans="1:46" x14ac:dyDescent="0.25">
      <c r="A10604" s="404">
        <v>43396</v>
      </c>
      <c r="B10604" s="5">
        <v>1681</v>
      </c>
      <c r="E10604" s="62">
        <v>3</v>
      </c>
      <c r="F10604" s="6" t="s">
        <v>42</v>
      </c>
      <c r="G10604" s="6">
        <v>2018</v>
      </c>
      <c r="L10604" s="6"/>
      <c r="N10604" s="6" t="s">
        <v>429</v>
      </c>
      <c r="P10604" s="407">
        <v>6</v>
      </c>
      <c r="Q10604" s="407">
        <v>6</v>
      </c>
      <c r="R10604" s="407">
        <v>1</v>
      </c>
      <c r="S10604" s="3" t="s">
        <v>3</v>
      </c>
      <c r="T10604" s="3" t="s">
        <v>44</v>
      </c>
      <c r="U10604" s="3" t="s">
        <v>277</v>
      </c>
      <c r="V10604" s="227" t="s">
        <v>1920</v>
      </c>
      <c r="X10604" s="3" t="s">
        <v>430</v>
      </c>
      <c r="AA10604" s="18">
        <v>44.2672981507</v>
      </c>
      <c r="AB10604" s="18">
        <v>-121.25485962880001</v>
      </c>
      <c r="AC10604" s="3" t="s">
        <v>45</v>
      </c>
      <c r="AE10604" s="3" t="s">
        <v>63</v>
      </c>
      <c r="AF10604" s="3" t="str">
        <f t="shared" si="255"/>
        <v>ex Berberis aquifolium</v>
      </c>
      <c r="AG10604" s="3" t="s">
        <v>1662</v>
      </c>
      <c r="AH10604" s="3" t="s">
        <v>1662</v>
      </c>
      <c r="AT10604" s="3" t="s">
        <v>285</v>
      </c>
    </row>
    <row r="10605" spans="1:46" x14ac:dyDescent="0.25">
      <c r="A10605" s="404">
        <v>43396</v>
      </c>
      <c r="B10605" s="5">
        <v>1682</v>
      </c>
      <c r="E10605" s="62">
        <v>3</v>
      </c>
      <c r="F10605" s="6" t="s">
        <v>42</v>
      </c>
      <c r="G10605" s="6">
        <v>2018</v>
      </c>
      <c r="L10605" s="6"/>
      <c r="N10605" s="6" t="s">
        <v>429</v>
      </c>
      <c r="P10605" s="407">
        <v>6</v>
      </c>
      <c r="Q10605" s="407">
        <v>6</v>
      </c>
      <c r="R10605" s="407">
        <v>2</v>
      </c>
      <c r="S10605" s="3" t="s">
        <v>3</v>
      </c>
      <c r="T10605" s="3" t="s">
        <v>44</v>
      </c>
      <c r="U10605" s="3" t="s">
        <v>277</v>
      </c>
      <c r="V10605" s="227" t="s">
        <v>1920</v>
      </c>
      <c r="X10605" s="3" t="s">
        <v>430</v>
      </c>
      <c r="AA10605" s="18">
        <v>44.2672981507</v>
      </c>
      <c r="AB10605" s="18">
        <v>-121.25485962880001</v>
      </c>
      <c r="AC10605" s="3" t="s">
        <v>45</v>
      </c>
      <c r="AE10605" s="3" t="s">
        <v>63</v>
      </c>
      <c r="AF10605" s="3" t="str">
        <f t="shared" si="255"/>
        <v>ex Berberis aquifolium</v>
      </c>
      <c r="AG10605" s="3" t="s">
        <v>1662</v>
      </c>
      <c r="AH10605" s="3" t="s">
        <v>1662</v>
      </c>
      <c r="AT10605" s="3" t="s">
        <v>285</v>
      </c>
    </row>
    <row r="10606" spans="1:46" x14ac:dyDescent="0.25">
      <c r="A10606" s="404">
        <v>43396</v>
      </c>
      <c r="B10606" s="5">
        <v>1683</v>
      </c>
      <c r="E10606" s="62">
        <v>3</v>
      </c>
      <c r="F10606" s="6" t="s">
        <v>42</v>
      </c>
      <c r="G10606" s="6">
        <v>2018</v>
      </c>
      <c r="L10606" s="6"/>
      <c r="N10606" s="6" t="s">
        <v>429</v>
      </c>
      <c r="P10606" s="407">
        <v>6</v>
      </c>
      <c r="Q10606" s="407">
        <v>6</v>
      </c>
      <c r="R10606" s="407">
        <v>3</v>
      </c>
      <c r="S10606" s="3" t="s">
        <v>3</v>
      </c>
      <c r="T10606" s="3" t="s">
        <v>44</v>
      </c>
      <c r="U10606" s="3" t="s">
        <v>277</v>
      </c>
      <c r="V10606" s="227" t="s">
        <v>1920</v>
      </c>
      <c r="X10606" s="3" t="s">
        <v>430</v>
      </c>
      <c r="AA10606" s="18">
        <v>44.2672981507</v>
      </c>
      <c r="AB10606" s="18">
        <v>-121.25485962880001</v>
      </c>
      <c r="AC10606" s="3" t="s">
        <v>45</v>
      </c>
      <c r="AE10606" s="3" t="s">
        <v>63</v>
      </c>
      <c r="AF10606" s="3" t="str">
        <f t="shared" si="255"/>
        <v>ex Berberis aquifolium</v>
      </c>
      <c r="AG10606" s="3" t="s">
        <v>1662</v>
      </c>
      <c r="AH10606" s="3" t="s">
        <v>1662</v>
      </c>
      <c r="AT10606" s="3" t="s">
        <v>285</v>
      </c>
    </row>
    <row r="10607" spans="1:46" x14ac:dyDescent="0.25">
      <c r="A10607" s="404">
        <v>43396</v>
      </c>
      <c r="B10607" s="5">
        <v>1684</v>
      </c>
      <c r="E10607" s="62">
        <v>3</v>
      </c>
      <c r="F10607" s="6" t="s">
        <v>42</v>
      </c>
      <c r="G10607" s="6">
        <v>2018</v>
      </c>
      <c r="L10607" s="6"/>
      <c r="N10607" s="6" t="s">
        <v>429</v>
      </c>
      <c r="P10607" s="407">
        <v>6</v>
      </c>
      <c r="Q10607" s="407">
        <v>6</v>
      </c>
      <c r="R10607" s="407">
        <v>4</v>
      </c>
      <c r="S10607" s="3" t="s">
        <v>3</v>
      </c>
      <c r="T10607" s="3" t="s">
        <v>44</v>
      </c>
      <c r="U10607" s="3" t="s">
        <v>277</v>
      </c>
      <c r="V10607" s="227" t="s">
        <v>1920</v>
      </c>
      <c r="X10607" s="3" t="s">
        <v>430</v>
      </c>
      <c r="AA10607" s="18">
        <v>44.2672981507</v>
      </c>
      <c r="AB10607" s="18">
        <v>-121.25485962880001</v>
      </c>
      <c r="AC10607" s="3" t="s">
        <v>45</v>
      </c>
      <c r="AE10607" s="3" t="s">
        <v>63</v>
      </c>
      <c r="AF10607" s="3" t="str">
        <f t="shared" si="255"/>
        <v>ex Berberis aquifolium</v>
      </c>
      <c r="AG10607" s="3" t="s">
        <v>1662</v>
      </c>
      <c r="AH10607" s="3" t="s">
        <v>1662</v>
      </c>
      <c r="AT10607" s="3" t="s">
        <v>285</v>
      </c>
    </row>
    <row r="10608" spans="1:46" x14ac:dyDescent="0.25">
      <c r="A10608" s="404">
        <v>43396</v>
      </c>
      <c r="B10608" s="5">
        <v>1685</v>
      </c>
      <c r="E10608" s="62">
        <v>3</v>
      </c>
      <c r="F10608" s="6" t="s">
        <v>42</v>
      </c>
      <c r="G10608" s="6">
        <v>2018</v>
      </c>
      <c r="L10608" s="6"/>
      <c r="N10608" s="6" t="s">
        <v>429</v>
      </c>
      <c r="P10608" s="407">
        <v>6</v>
      </c>
      <c r="Q10608" s="407">
        <v>6</v>
      </c>
      <c r="R10608" s="407">
        <v>5</v>
      </c>
      <c r="S10608" s="3" t="s">
        <v>3</v>
      </c>
      <c r="T10608" s="3" t="s">
        <v>44</v>
      </c>
      <c r="U10608" s="3" t="s">
        <v>277</v>
      </c>
      <c r="V10608" s="227" t="s">
        <v>1920</v>
      </c>
      <c r="X10608" s="3" t="s">
        <v>430</v>
      </c>
      <c r="AA10608" s="18">
        <v>44.2672981507</v>
      </c>
      <c r="AB10608" s="18">
        <v>-121.25485962880001</v>
      </c>
      <c r="AC10608" s="3" t="s">
        <v>45</v>
      </c>
      <c r="AE10608" s="3" t="s">
        <v>63</v>
      </c>
      <c r="AF10608" s="3" t="str">
        <f t="shared" si="255"/>
        <v>ex Berberis aquifolium</v>
      </c>
      <c r="AG10608" s="3" t="s">
        <v>1662</v>
      </c>
      <c r="AH10608" s="3" t="s">
        <v>1662</v>
      </c>
      <c r="AT10608" s="3" t="s">
        <v>285</v>
      </c>
    </row>
    <row r="10609" spans="1:46" x14ac:dyDescent="0.25">
      <c r="A10609" s="404">
        <v>43396</v>
      </c>
      <c r="B10609" s="5">
        <v>1686</v>
      </c>
      <c r="E10609" s="62">
        <v>3</v>
      </c>
      <c r="F10609" s="6" t="s">
        <v>42</v>
      </c>
      <c r="G10609" s="6">
        <v>2018</v>
      </c>
      <c r="L10609" s="6"/>
      <c r="N10609" s="6" t="s">
        <v>429</v>
      </c>
      <c r="P10609" s="407">
        <v>6</v>
      </c>
      <c r="Q10609" s="407">
        <v>6</v>
      </c>
      <c r="R10609" s="407">
        <v>6</v>
      </c>
      <c r="S10609" s="3" t="s">
        <v>3</v>
      </c>
      <c r="T10609" s="3" t="s">
        <v>44</v>
      </c>
      <c r="U10609" s="3" t="s">
        <v>277</v>
      </c>
      <c r="V10609" s="227" t="s">
        <v>1920</v>
      </c>
      <c r="X10609" s="3" t="s">
        <v>430</v>
      </c>
      <c r="AA10609" s="18">
        <v>44.2672981507</v>
      </c>
      <c r="AB10609" s="18">
        <v>-121.25485962880001</v>
      </c>
      <c r="AC10609" s="3" t="s">
        <v>45</v>
      </c>
      <c r="AE10609" s="3" t="s">
        <v>63</v>
      </c>
      <c r="AF10609" s="3" t="str">
        <f t="shared" si="255"/>
        <v>ex Berberis aquifolium</v>
      </c>
      <c r="AG10609" s="3" t="s">
        <v>1662</v>
      </c>
      <c r="AH10609" s="3" t="s">
        <v>1662</v>
      </c>
      <c r="AT10609" s="3" t="s">
        <v>285</v>
      </c>
    </row>
    <row r="10610" spans="1:46" x14ac:dyDescent="0.25">
      <c r="A10610" s="404">
        <v>43396</v>
      </c>
      <c r="B10610" s="5">
        <v>1687</v>
      </c>
      <c r="E10610" s="62">
        <v>3</v>
      </c>
      <c r="F10610" s="6" t="s">
        <v>42</v>
      </c>
      <c r="G10610" s="6">
        <v>2018</v>
      </c>
      <c r="L10610" s="6"/>
      <c r="N10610" s="6" t="s">
        <v>429</v>
      </c>
      <c r="P10610" s="407">
        <v>6</v>
      </c>
      <c r="Q10610" s="407">
        <v>6</v>
      </c>
      <c r="R10610" s="407">
        <v>7</v>
      </c>
      <c r="S10610" s="3" t="s">
        <v>3</v>
      </c>
      <c r="T10610" s="3" t="s">
        <v>44</v>
      </c>
      <c r="U10610" s="3" t="s">
        <v>277</v>
      </c>
      <c r="V10610" s="227" t="s">
        <v>1920</v>
      </c>
      <c r="X10610" s="3" t="s">
        <v>430</v>
      </c>
      <c r="AA10610" s="18">
        <v>44.2672981507</v>
      </c>
      <c r="AB10610" s="18">
        <v>-121.25485962880001</v>
      </c>
      <c r="AC10610" s="3" t="s">
        <v>45</v>
      </c>
      <c r="AE10610" s="3" t="s">
        <v>63</v>
      </c>
      <c r="AF10610" s="3" t="str">
        <f t="shared" si="255"/>
        <v>ex Berberis aquifolium</v>
      </c>
      <c r="AG10610" s="3" t="s">
        <v>1662</v>
      </c>
      <c r="AH10610" s="3" t="s">
        <v>1662</v>
      </c>
      <c r="AT10610" s="3" t="s">
        <v>285</v>
      </c>
    </row>
    <row r="10611" spans="1:46" x14ac:dyDescent="0.25">
      <c r="A10611" s="404">
        <v>43396</v>
      </c>
      <c r="B10611" s="5">
        <v>1688</v>
      </c>
      <c r="E10611" s="62">
        <v>3</v>
      </c>
      <c r="F10611" s="6" t="s">
        <v>42</v>
      </c>
      <c r="G10611" s="6">
        <v>2018</v>
      </c>
      <c r="L10611" s="6"/>
      <c r="N10611" s="6" t="s">
        <v>429</v>
      </c>
      <c r="P10611" s="407">
        <v>6</v>
      </c>
      <c r="Q10611" s="407">
        <v>6</v>
      </c>
      <c r="R10611" s="407">
        <v>8</v>
      </c>
      <c r="S10611" s="3" t="s">
        <v>3</v>
      </c>
      <c r="T10611" s="3" t="s">
        <v>44</v>
      </c>
      <c r="U10611" s="3" t="s">
        <v>277</v>
      </c>
      <c r="V10611" s="227" t="s">
        <v>1920</v>
      </c>
      <c r="X10611" s="3" t="s">
        <v>430</v>
      </c>
      <c r="AA10611" s="18">
        <v>44.2672981507</v>
      </c>
      <c r="AB10611" s="18">
        <v>-121.25485962880001</v>
      </c>
      <c r="AC10611" s="3" t="s">
        <v>45</v>
      </c>
      <c r="AE10611" s="3" t="s">
        <v>63</v>
      </c>
      <c r="AF10611" s="3" t="str">
        <f t="shared" si="255"/>
        <v>ex Berberis aquifolium</v>
      </c>
      <c r="AG10611" s="3" t="s">
        <v>1662</v>
      </c>
      <c r="AH10611" s="3" t="s">
        <v>1662</v>
      </c>
      <c r="AT10611" s="3" t="s">
        <v>285</v>
      </c>
    </row>
    <row r="10612" spans="1:46" x14ac:dyDescent="0.25">
      <c r="A10612" s="6" t="s">
        <v>3506</v>
      </c>
      <c r="D10612" s="67">
        <v>14755551</v>
      </c>
      <c r="E10612" s="68">
        <v>26</v>
      </c>
      <c r="F10612" s="67" t="s">
        <v>1793</v>
      </c>
      <c r="G10612" s="67">
        <v>2018</v>
      </c>
      <c r="H10612" s="67"/>
      <c r="I10612" s="67"/>
      <c r="J10612" s="67"/>
      <c r="K10612" s="67"/>
      <c r="L10612" s="6"/>
      <c r="M10612" s="67"/>
      <c r="N10612" s="67" t="s">
        <v>1662</v>
      </c>
      <c r="O10612" s="67"/>
      <c r="P10612" s="408" t="s">
        <v>2891</v>
      </c>
      <c r="Q10612" s="408" t="str">
        <f t="shared" ref="Q10612:Q10634" si="256">P10612</f>
        <v>iv-2-1</v>
      </c>
      <c r="R10612" s="408">
        <v>1</v>
      </c>
      <c r="S10612" s="67" t="s">
        <v>3</v>
      </c>
      <c r="T10612" s="67" t="s">
        <v>44</v>
      </c>
      <c r="U10612" s="67" t="s">
        <v>277</v>
      </c>
      <c r="V10612" s="67" t="s">
        <v>1920</v>
      </c>
      <c r="W10612" s="67" t="s">
        <v>2892</v>
      </c>
      <c r="X10612" s="67" t="s">
        <v>2924</v>
      </c>
      <c r="Y10612" s="67"/>
      <c r="Z10612" s="67"/>
      <c r="AA10612" s="67">
        <v>44.262599999999999</v>
      </c>
      <c r="AB10612" s="67">
        <v>-121.26220000000001</v>
      </c>
      <c r="AC10612" s="67" t="s">
        <v>2774</v>
      </c>
      <c r="AD10612" s="67"/>
      <c r="AE10612" s="67" t="s">
        <v>2774</v>
      </c>
      <c r="AG10612" s="67" t="s">
        <v>1662</v>
      </c>
      <c r="AH10612" s="67" t="s">
        <v>1662</v>
      </c>
    </row>
    <row r="10613" spans="1:46" x14ac:dyDescent="0.25">
      <c r="A10613" s="6" t="s">
        <v>3506</v>
      </c>
      <c r="D10613" s="67">
        <v>14755551</v>
      </c>
      <c r="E10613" s="68">
        <v>26</v>
      </c>
      <c r="F10613" s="67" t="s">
        <v>1793</v>
      </c>
      <c r="G10613" s="67">
        <v>2018</v>
      </c>
      <c r="H10613" s="67"/>
      <c r="I10613" s="67"/>
      <c r="J10613" s="67"/>
      <c r="K10613" s="67"/>
      <c r="L10613" s="6"/>
      <c r="M10613" s="67"/>
      <c r="N10613" s="67" t="s">
        <v>1662</v>
      </c>
      <c r="O10613" s="67"/>
      <c r="P10613" s="408" t="s">
        <v>2891</v>
      </c>
      <c r="Q10613" s="408" t="str">
        <f t="shared" si="256"/>
        <v>iv-2-1</v>
      </c>
      <c r="R10613" s="408">
        <v>2</v>
      </c>
      <c r="S10613" s="67" t="s">
        <v>3</v>
      </c>
      <c r="T10613" s="67" t="s">
        <v>44</v>
      </c>
      <c r="U10613" s="67" t="s">
        <v>277</v>
      </c>
      <c r="V10613" s="67" t="s">
        <v>1920</v>
      </c>
      <c r="W10613" s="67" t="s">
        <v>2892</v>
      </c>
      <c r="X10613" s="67" t="s">
        <v>2924</v>
      </c>
      <c r="Y10613" s="67"/>
      <c r="Z10613" s="67"/>
      <c r="AA10613" s="67">
        <v>44.262599999999999</v>
      </c>
      <c r="AB10613" s="67">
        <v>-121.26220000000001</v>
      </c>
      <c r="AC10613" s="67" t="s">
        <v>2774</v>
      </c>
      <c r="AD10613" s="67"/>
      <c r="AE10613" s="67" t="s">
        <v>2774</v>
      </c>
      <c r="AG10613" s="67" t="s">
        <v>1662</v>
      </c>
      <c r="AH10613" s="67" t="s">
        <v>1662</v>
      </c>
    </row>
    <row r="10614" spans="1:46" x14ac:dyDescent="0.25">
      <c r="A10614" s="6" t="s">
        <v>3506</v>
      </c>
      <c r="D10614" s="67">
        <v>14755852</v>
      </c>
      <c r="E10614" s="68">
        <v>26</v>
      </c>
      <c r="F10614" s="67" t="s">
        <v>1793</v>
      </c>
      <c r="G10614" s="67">
        <v>2018</v>
      </c>
      <c r="H10614" s="67"/>
      <c r="I10614" s="67"/>
      <c r="J10614" s="67"/>
      <c r="K10614" s="67"/>
      <c r="L10614" s="6"/>
      <c r="M10614" s="67"/>
      <c r="N10614" s="67" t="s">
        <v>1662</v>
      </c>
      <c r="O10614" s="67"/>
      <c r="P10614" s="408" t="s">
        <v>2894</v>
      </c>
      <c r="Q10614" s="408" t="str">
        <f t="shared" si="256"/>
        <v>iv-2-2</v>
      </c>
      <c r="R10614" s="408">
        <v>1</v>
      </c>
      <c r="S10614" s="67" t="s">
        <v>3</v>
      </c>
      <c r="T10614" s="67" t="s">
        <v>44</v>
      </c>
      <c r="U10614" s="67" t="s">
        <v>277</v>
      </c>
      <c r="V10614" s="67" t="s">
        <v>1920</v>
      </c>
      <c r="W10614" s="67" t="s">
        <v>2892</v>
      </c>
      <c r="X10614" s="67" t="s">
        <v>2924</v>
      </c>
      <c r="Y10614" s="67"/>
      <c r="Z10614" s="67"/>
      <c r="AA10614" s="67">
        <v>44.262599999999999</v>
      </c>
      <c r="AB10614" s="67">
        <v>-121.2625</v>
      </c>
      <c r="AC10614" s="67" t="s">
        <v>2774</v>
      </c>
      <c r="AD10614" s="67"/>
      <c r="AE10614" s="67" t="s">
        <v>2774</v>
      </c>
      <c r="AG10614" s="67" t="s">
        <v>1662</v>
      </c>
      <c r="AH10614" s="67" t="s">
        <v>1662</v>
      </c>
    </row>
    <row r="10615" spans="1:46" x14ac:dyDescent="0.25">
      <c r="A10615" s="6" t="s">
        <v>3506</v>
      </c>
      <c r="D10615" s="67">
        <v>14755852</v>
      </c>
      <c r="E10615" s="68">
        <v>26</v>
      </c>
      <c r="F10615" s="67" t="s">
        <v>1793</v>
      </c>
      <c r="G10615" s="67">
        <v>2018</v>
      </c>
      <c r="H10615" s="67"/>
      <c r="I10615" s="67"/>
      <c r="J10615" s="67"/>
      <c r="K10615" s="67"/>
      <c r="L10615" s="6"/>
      <c r="M10615" s="67"/>
      <c r="N10615" s="67" t="s">
        <v>1662</v>
      </c>
      <c r="O10615" s="67"/>
      <c r="P10615" s="408" t="s">
        <v>2894</v>
      </c>
      <c r="Q10615" s="408" t="str">
        <f t="shared" si="256"/>
        <v>iv-2-2</v>
      </c>
      <c r="R10615" s="408">
        <v>2</v>
      </c>
      <c r="S10615" s="67" t="s">
        <v>3</v>
      </c>
      <c r="T10615" s="67" t="s">
        <v>44</v>
      </c>
      <c r="U10615" s="67" t="s">
        <v>277</v>
      </c>
      <c r="V10615" s="67" t="s">
        <v>1920</v>
      </c>
      <c r="W10615" s="67" t="s">
        <v>2892</v>
      </c>
      <c r="X10615" s="67" t="s">
        <v>2924</v>
      </c>
      <c r="Y10615" s="67"/>
      <c r="Z10615" s="67"/>
      <c r="AA10615" s="67">
        <v>44.262599999999999</v>
      </c>
      <c r="AB10615" s="67">
        <v>-121.2625</v>
      </c>
      <c r="AC10615" s="67" t="s">
        <v>2774</v>
      </c>
      <c r="AD10615" s="67"/>
      <c r="AE10615" s="67" t="s">
        <v>2774</v>
      </c>
      <c r="AG10615" s="67" t="s">
        <v>1662</v>
      </c>
      <c r="AH10615" s="67" t="s">
        <v>1662</v>
      </c>
    </row>
    <row r="10616" spans="1:46" x14ac:dyDescent="0.25">
      <c r="A10616" s="6" t="s">
        <v>3506</v>
      </c>
      <c r="D10616" s="67">
        <v>14755852</v>
      </c>
      <c r="E10616" s="68">
        <v>26</v>
      </c>
      <c r="F10616" s="67" t="s">
        <v>1793</v>
      </c>
      <c r="G10616" s="67">
        <v>2018</v>
      </c>
      <c r="H10616" s="67"/>
      <c r="I10616" s="67"/>
      <c r="J10616" s="67"/>
      <c r="K10616" s="67"/>
      <c r="L10616" s="6"/>
      <c r="M10616" s="67"/>
      <c r="N10616" s="67" t="s">
        <v>1662</v>
      </c>
      <c r="O10616" s="67"/>
      <c r="P10616" s="408" t="s">
        <v>2894</v>
      </c>
      <c r="Q10616" s="408" t="str">
        <f t="shared" si="256"/>
        <v>iv-2-2</v>
      </c>
      <c r="R10616" s="408">
        <v>3</v>
      </c>
      <c r="S10616" s="67" t="s">
        <v>3</v>
      </c>
      <c r="T10616" s="67" t="s">
        <v>44</v>
      </c>
      <c r="U10616" s="67" t="s">
        <v>277</v>
      </c>
      <c r="V10616" s="67" t="s">
        <v>1920</v>
      </c>
      <c r="W10616" s="67" t="s">
        <v>2892</v>
      </c>
      <c r="X10616" s="67" t="s">
        <v>2924</v>
      </c>
      <c r="Y10616" s="67"/>
      <c r="Z10616" s="67"/>
      <c r="AA10616" s="67">
        <v>44.262599999999999</v>
      </c>
      <c r="AB10616" s="67">
        <v>-121.2625</v>
      </c>
      <c r="AC10616" s="67" t="s">
        <v>2774</v>
      </c>
      <c r="AD10616" s="67"/>
      <c r="AE10616" s="67" t="s">
        <v>2774</v>
      </c>
      <c r="AG10616" s="67" t="s">
        <v>1662</v>
      </c>
      <c r="AH10616" s="67" t="s">
        <v>1662</v>
      </c>
    </row>
    <row r="10617" spans="1:46" x14ac:dyDescent="0.25">
      <c r="A10617" s="6" t="s">
        <v>3506</v>
      </c>
      <c r="D10617" s="67">
        <v>14755670</v>
      </c>
      <c r="E10617" s="68">
        <v>26</v>
      </c>
      <c r="F10617" s="67" t="s">
        <v>1793</v>
      </c>
      <c r="G10617" s="67">
        <v>2018</v>
      </c>
      <c r="H10617" s="67"/>
      <c r="I10617" s="67"/>
      <c r="J10617" s="67"/>
      <c r="K10617" s="67"/>
      <c r="L10617" s="6"/>
      <c r="M10617" s="67"/>
      <c r="N10617" s="67" t="s">
        <v>1662</v>
      </c>
      <c r="O10617" s="67"/>
      <c r="P10617" s="408" t="s">
        <v>2893</v>
      </c>
      <c r="Q10617" s="408" t="str">
        <f t="shared" si="256"/>
        <v>iv-3-1</v>
      </c>
      <c r="R10617" s="408">
        <v>1</v>
      </c>
      <c r="S10617" s="67" t="s">
        <v>3</v>
      </c>
      <c r="T10617" s="67" t="s">
        <v>44</v>
      </c>
      <c r="U10617" s="67" t="s">
        <v>277</v>
      </c>
      <c r="V10617" s="67" t="s">
        <v>1920</v>
      </c>
      <c r="W10617" s="67" t="s">
        <v>2892</v>
      </c>
      <c r="X10617" s="67" t="s">
        <v>2924</v>
      </c>
      <c r="Y10617" s="67"/>
      <c r="Z10617" s="67"/>
      <c r="AA10617" s="67">
        <v>44.262599999999999</v>
      </c>
      <c r="AB10617" s="67">
        <v>-121.26220000000001</v>
      </c>
      <c r="AC10617" s="67" t="s">
        <v>2774</v>
      </c>
      <c r="AD10617" s="67"/>
      <c r="AE10617" s="67" t="s">
        <v>2774</v>
      </c>
      <c r="AG10617" s="67" t="s">
        <v>1662</v>
      </c>
      <c r="AH10617" s="67" t="s">
        <v>1662</v>
      </c>
    </row>
    <row r="10618" spans="1:46" x14ac:dyDescent="0.25">
      <c r="A10618" s="6" t="s">
        <v>3506</v>
      </c>
      <c r="D10618" s="67">
        <v>14755670</v>
      </c>
      <c r="E10618" s="68">
        <v>26</v>
      </c>
      <c r="F10618" s="67" t="s">
        <v>1793</v>
      </c>
      <c r="G10618" s="67">
        <v>2018</v>
      </c>
      <c r="H10618" s="67"/>
      <c r="I10618" s="67"/>
      <c r="J10618" s="67"/>
      <c r="K10618" s="67"/>
      <c r="L10618" s="6"/>
      <c r="M10618" s="67"/>
      <c r="N10618" s="67" t="s">
        <v>1662</v>
      </c>
      <c r="O10618" s="67"/>
      <c r="P10618" s="408" t="s">
        <v>2893</v>
      </c>
      <c r="Q10618" s="408" t="str">
        <f t="shared" si="256"/>
        <v>iv-3-1</v>
      </c>
      <c r="R10618" s="408">
        <v>2</v>
      </c>
      <c r="S10618" s="67" t="s">
        <v>3</v>
      </c>
      <c r="T10618" s="67" t="s">
        <v>44</v>
      </c>
      <c r="U10618" s="67" t="s">
        <v>277</v>
      </c>
      <c r="V10618" s="67" t="s">
        <v>1920</v>
      </c>
      <c r="W10618" s="67" t="s">
        <v>2892</v>
      </c>
      <c r="X10618" s="67" t="s">
        <v>2924</v>
      </c>
      <c r="Y10618" s="67"/>
      <c r="Z10618" s="67"/>
      <c r="AA10618" s="67">
        <v>44.262599999999999</v>
      </c>
      <c r="AB10618" s="67">
        <v>-121.26220000000001</v>
      </c>
      <c r="AC10618" s="67" t="s">
        <v>2774</v>
      </c>
      <c r="AD10618" s="67"/>
      <c r="AE10618" s="67" t="s">
        <v>2774</v>
      </c>
      <c r="AG10618" s="67" t="s">
        <v>1662</v>
      </c>
      <c r="AH10618" s="67" t="s">
        <v>1662</v>
      </c>
    </row>
    <row r="10619" spans="1:46" x14ac:dyDescent="0.25">
      <c r="A10619" s="6" t="s">
        <v>3506</v>
      </c>
      <c r="D10619" s="67">
        <v>14755670</v>
      </c>
      <c r="E10619" s="68">
        <v>26</v>
      </c>
      <c r="F10619" s="67" t="s">
        <v>1793</v>
      </c>
      <c r="G10619" s="67">
        <v>2018</v>
      </c>
      <c r="H10619" s="67"/>
      <c r="I10619" s="67"/>
      <c r="J10619" s="67"/>
      <c r="K10619" s="67"/>
      <c r="L10619" s="6"/>
      <c r="M10619" s="67"/>
      <c r="N10619" s="67" t="s">
        <v>1662</v>
      </c>
      <c r="O10619" s="67"/>
      <c r="P10619" s="408" t="s">
        <v>2893</v>
      </c>
      <c r="Q10619" s="408" t="str">
        <f t="shared" si="256"/>
        <v>iv-3-1</v>
      </c>
      <c r="R10619" s="408">
        <v>3</v>
      </c>
      <c r="S10619" s="67" t="s">
        <v>3</v>
      </c>
      <c r="T10619" s="67" t="s">
        <v>44</v>
      </c>
      <c r="U10619" s="67" t="s">
        <v>277</v>
      </c>
      <c r="V10619" s="67" t="s">
        <v>1920</v>
      </c>
      <c r="W10619" s="67" t="s">
        <v>2892</v>
      </c>
      <c r="X10619" s="67" t="s">
        <v>2924</v>
      </c>
      <c r="Y10619" s="67"/>
      <c r="Z10619" s="67"/>
      <c r="AA10619" s="67">
        <v>44.262599999999999</v>
      </c>
      <c r="AB10619" s="67">
        <v>-121.26220000000001</v>
      </c>
      <c r="AC10619" s="67" t="s">
        <v>2774</v>
      </c>
      <c r="AD10619" s="67"/>
      <c r="AE10619" s="67" t="s">
        <v>2774</v>
      </c>
      <c r="AG10619" s="67" t="s">
        <v>1662</v>
      </c>
      <c r="AH10619" s="67" t="s">
        <v>1662</v>
      </c>
    </row>
    <row r="10620" spans="1:46" x14ac:dyDescent="0.25">
      <c r="A10620" s="6" t="s">
        <v>3506</v>
      </c>
      <c r="D10620" s="67">
        <v>14756170</v>
      </c>
      <c r="E10620" s="68">
        <v>26</v>
      </c>
      <c r="F10620" s="67" t="s">
        <v>1793</v>
      </c>
      <c r="G10620" s="67">
        <v>2018</v>
      </c>
      <c r="H10620" s="67"/>
      <c r="I10620" s="67"/>
      <c r="J10620" s="67"/>
      <c r="K10620" s="67"/>
      <c r="L10620" s="6"/>
      <c r="M10620" s="67"/>
      <c r="N10620" s="67" t="s">
        <v>1662</v>
      </c>
      <c r="O10620" s="67"/>
      <c r="P10620" s="408" t="s">
        <v>2895</v>
      </c>
      <c r="Q10620" s="408" t="str">
        <f t="shared" si="256"/>
        <v>iv-4-1</v>
      </c>
      <c r="R10620" s="408">
        <v>-1</v>
      </c>
      <c r="S10620" s="67" t="s">
        <v>3</v>
      </c>
      <c r="T10620" s="67" t="s">
        <v>44</v>
      </c>
      <c r="U10620" s="67" t="s">
        <v>277</v>
      </c>
      <c r="V10620" s="67" t="s">
        <v>1920</v>
      </c>
      <c r="W10620" s="67" t="s">
        <v>2896</v>
      </c>
      <c r="X10620" s="67" t="s">
        <v>2924</v>
      </c>
      <c r="Y10620" s="67"/>
      <c r="Z10620" s="67"/>
      <c r="AA10620" s="67">
        <v>44.263199999999998</v>
      </c>
      <c r="AB10620" s="67">
        <v>-121.262</v>
      </c>
      <c r="AC10620" s="67" t="s">
        <v>2774</v>
      </c>
      <c r="AD10620" s="67"/>
      <c r="AE10620" s="67" t="s">
        <v>2774</v>
      </c>
      <c r="AG10620" s="67" t="s">
        <v>1662</v>
      </c>
      <c r="AH10620" s="67" t="s">
        <v>1662</v>
      </c>
    </row>
    <row r="10621" spans="1:46" x14ac:dyDescent="0.25">
      <c r="A10621" s="6" t="s">
        <v>3506</v>
      </c>
      <c r="D10621" s="67">
        <v>14756916</v>
      </c>
      <c r="E10621" s="68">
        <v>26</v>
      </c>
      <c r="F10621" s="67" t="s">
        <v>1793</v>
      </c>
      <c r="G10621" s="67">
        <v>2018</v>
      </c>
      <c r="H10621" s="67"/>
      <c r="I10621" s="67"/>
      <c r="J10621" s="67"/>
      <c r="K10621" s="67"/>
      <c r="L10621" s="6"/>
      <c r="M10621" s="67"/>
      <c r="N10621" s="67" t="s">
        <v>1662</v>
      </c>
      <c r="O10621" s="67"/>
      <c r="P10621" s="408" t="s">
        <v>2899</v>
      </c>
      <c r="Q10621" s="408" t="str">
        <f t="shared" si="256"/>
        <v>iv-6-2</v>
      </c>
      <c r="R10621" s="408">
        <v>-1</v>
      </c>
      <c r="S10621" s="67" t="s">
        <v>3</v>
      </c>
      <c r="T10621" s="67" t="s">
        <v>44</v>
      </c>
      <c r="U10621" s="67" t="s">
        <v>277</v>
      </c>
      <c r="V10621" s="67" t="s">
        <v>1920</v>
      </c>
      <c r="W10621" s="67" t="s">
        <v>2892</v>
      </c>
      <c r="X10621" s="67" t="s">
        <v>2924</v>
      </c>
      <c r="Y10621" s="67"/>
      <c r="Z10621" s="67"/>
      <c r="AA10621" s="67">
        <v>44.262700000000002</v>
      </c>
      <c r="AB10621" s="67">
        <v>-121.2624</v>
      </c>
      <c r="AC10621" s="67" t="s">
        <v>2774</v>
      </c>
      <c r="AD10621" s="67"/>
      <c r="AE10621" s="67" t="s">
        <v>2774</v>
      </c>
      <c r="AG10621" s="67" t="s">
        <v>1662</v>
      </c>
      <c r="AH10621" s="67" t="s">
        <v>1662</v>
      </c>
    </row>
    <row r="10622" spans="1:46" x14ac:dyDescent="0.25">
      <c r="A10622" s="6" t="s">
        <v>3506</v>
      </c>
      <c r="D10622" s="67">
        <v>14757031</v>
      </c>
      <c r="E10622" s="68">
        <v>26</v>
      </c>
      <c r="F10622" s="67" t="s">
        <v>1793</v>
      </c>
      <c r="G10622" s="67">
        <v>2018</v>
      </c>
      <c r="H10622" s="67"/>
      <c r="I10622" s="67"/>
      <c r="J10622" s="67"/>
      <c r="K10622" s="67"/>
      <c r="L10622" s="6"/>
      <c r="M10622" s="67"/>
      <c r="N10622" s="67" t="s">
        <v>1662</v>
      </c>
      <c r="O10622" s="67"/>
      <c r="P10622" s="408" t="s">
        <v>2900</v>
      </c>
      <c r="Q10622" s="408" t="str">
        <f t="shared" si="256"/>
        <v>iv-7-1</v>
      </c>
      <c r="R10622" s="408">
        <v>-1</v>
      </c>
      <c r="S10622" s="67" t="s">
        <v>3</v>
      </c>
      <c r="T10622" s="67" t="s">
        <v>44</v>
      </c>
      <c r="U10622" s="67" t="s">
        <v>277</v>
      </c>
      <c r="V10622" s="67" t="s">
        <v>1920</v>
      </c>
      <c r="W10622" s="67" t="s">
        <v>2892</v>
      </c>
      <c r="X10622" s="67" t="s">
        <v>2924</v>
      </c>
      <c r="Y10622" s="67"/>
      <c r="Z10622" s="67"/>
      <c r="AA10622" s="67">
        <v>44.262599999999999</v>
      </c>
      <c r="AB10622" s="67">
        <v>-121.26220000000001</v>
      </c>
      <c r="AC10622" s="67" t="s">
        <v>2774</v>
      </c>
      <c r="AD10622" s="67"/>
      <c r="AE10622" s="67" t="s">
        <v>2774</v>
      </c>
      <c r="AG10622" s="67" t="s">
        <v>1662</v>
      </c>
      <c r="AH10622" s="67" t="s">
        <v>1662</v>
      </c>
    </row>
    <row r="10623" spans="1:46" x14ac:dyDescent="0.25">
      <c r="A10623" s="6" t="s">
        <v>3506</v>
      </c>
      <c r="D10623" s="67">
        <v>14757249</v>
      </c>
      <c r="E10623" s="68">
        <v>26</v>
      </c>
      <c r="F10623" s="67" t="s">
        <v>1793</v>
      </c>
      <c r="G10623" s="67">
        <v>2018</v>
      </c>
      <c r="H10623" s="67"/>
      <c r="I10623" s="67"/>
      <c r="J10623" s="67"/>
      <c r="K10623" s="67"/>
      <c r="L10623" s="6"/>
      <c r="M10623" s="67"/>
      <c r="N10623" s="67" t="s">
        <v>1662</v>
      </c>
      <c r="O10623" s="67"/>
      <c r="P10623" s="408" t="s">
        <v>2901</v>
      </c>
      <c r="Q10623" s="408" t="str">
        <f t="shared" si="256"/>
        <v>iv-8-1</v>
      </c>
      <c r="R10623" s="408">
        <v>1</v>
      </c>
      <c r="S10623" s="67" t="s">
        <v>3</v>
      </c>
      <c r="T10623" s="67" t="s">
        <v>44</v>
      </c>
      <c r="U10623" s="67" t="s">
        <v>277</v>
      </c>
      <c r="V10623" s="67" t="s">
        <v>1920</v>
      </c>
      <c r="W10623" s="67" t="s">
        <v>2892</v>
      </c>
      <c r="X10623" s="67" t="s">
        <v>2924</v>
      </c>
      <c r="Y10623" s="67"/>
      <c r="Z10623" s="67"/>
      <c r="AA10623" s="67">
        <v>44.262300000000003</v>
      </c>
      <c r="AB10623" s="67">
        <v>-121.2623</v>
      </c>
      <c r="AC10623" s="67" t="s">
        <v>2774</v>
      </c>
      <c r="AD10623" s="67"/>
      <c r="AE10623" s="67" t="s">
        <v>2774</v>
      </c>
      <c r="AG10623" s="67" t="s">
        <v>1662</v>
      </c>
      <c r="AH10623" s="67" t="s">
        <v>1662</v>
      </c>
    </row>
    <row r="10624" spans="1:46" x14ac:dyDescent="0.25">
      <c r="A10624" s="6" t="s">
        <v>3506</v>
      </c>
      <c r="D10624" s="67">
        <v>14757249</v>
      </c>
      <c r="E10624" s="68">
        <v>26</v>
      </c>
      <c r="F10624" s="67" t="s">
        <v>1793</v>
      </c>
      <c r="G10624" s="67">
        <v>2018</v>
      </c>
      <c r="H10624" s="67"/>
      <c r="I10624" s="67"/>
      <c r="J10624" s="67"/>
      <c r="K10624" s="67"/>
      <c r="L10624" s="6"/>
      <c r="M10624" s="67"/>
      <c r="N10624" s="67" t="s">
        <v>1662</v>
      </c>
      <c r="O10624" s="67"/>
      <c r="P10624" s="408" t="s">
        <v>2901</v>
      </c>
      <c r="Q10624" s="408" t="str">
        <f t="shared" si="256"/>
        <v>iv-8-1</v>
      </c>
      <c r="R10624" s="408">
        <v>2</v>
      </c>
      <c r="S10624" s="67" t="s">
        <v>3</v>
      </c>
      <c r="T10624" s="67" t="s">
        <v>44</v>
      </c>
      <c r="U10624" s="67" t="s">
        <v>277</v>
      </c>
      <c r="V10624" s="67" t="s">
        <v>1920</v>
      </c>
      <c r="W10624" s="67" t="s">
        <v>2892</v>
      </c>
      <c r="X10624" s="67" t="s">
        <v>2924</v>
      </c>
      <c r="Y10624" s="67"/>
      <c r="Z10624" s="67"/>
      <c r="AA10624" s="67">
        <v>44.262300000000003</v>
      </c>
      <c r="AB10624" s="67">
        <v>-121.2623</v>
      </c>
      <c r="AC10624" s="67" t="s">
        <v>2774</v>
      </c>
      <c r="AD10624" s="67"/>
      <c r="AE10624" s="67" t="s">
        <v>2774</v>
      </c>
      <c r="AG10624" s="67" t="s">
        <v>1662</v>
      </c>
      <c r="AH10624" s="67" t="s">
        <v>1662</v>
      </c>
    </row>
    <row r="10625" spans="1:46" x14ac:dyDescent="0.25">
      <c r="A10625" s="6" t="s">
        <v>3506</v>
      </c>
      <c r="D10625" s="67">
        <v>14757249</v>
      </c>
      <c r="E10625" s="68">
        <v>26</v>
      </c>
      <c r="F10625" s="67" t="s">
        <v>1793</v>
      </c>
      <c r="G10625" s="67">
        <v>2018</v>
      </c>
      <c r="H10625" s="67"/>
      <c r="I10625" s="67"/>
      <c r="J10625" s="67"/>
      <c r="K10625" s="67"/>
      <c r="L10625" s="6"/>
      <c r="M10625" s="67"/>
      <c r="N10625" s="67" t="s">
        <v>1662</v>
      </c>
      <c r="O10625" s="67"/>
      <c r="P10625" s="408" t="s">
        <v>2901</v>
      </c>
      <c r="Q10625" s="408" t="str">
        <f t="shared" si="256"/>
        <v>iv-8-1</v>
      </c>
      <c r="R10625" s="408">
        <v>3</v>
      </c>
      <c r="S10625" s="67" t="s">
        <v>3</v>
      </c>
      <c r="T10625" s="67" t="s">
        <v>44</v>
      </c>
      <c r="U10625" s="67" t="s">
        <v>277</v>
      </c>
      <c r="V10625" s="67" t="s">
        <v>1920</v>
      </c>
      <c r="W10625" s="67" t="s">
        <v>2892</v>
      </c>
      <c r="X10625" s="67" t="s">
        <v>2924</v>
      </c>
      <c r="Y10625" s="67"/>
      <c r="Z10625" s="67"/>
      <c r="AA10625" s="67">
        <v>44.262300000000003</v>
      </c>
      <c r="AB10625" s="67">
        <v>-121.2623</v>
      </c>
      <c r="AC10625" s="67" t="s">
        <v>2774</v>
      </c>
      <c r="AD10625" s="67"/>
      <c r="AE10625" s="67" t="s">
        <v>2774</v>
      </c>
      <c r="AG10625" s="67" t="s">
        <v>1662</v>
      </c>
      <c r="AH10625" s="67" t="s">
        <v>1662</v>
      </c>
    </row>
    <row r="10626" spans="1:46" x14ac:dyDescent="0.25">
      <c r="A10626" s="6" t="s">
        <v>3506</v>
      </c>
      <c r="D10626" s="67">
        <v>14757249</v>
      </c>
      <c r="E10626" s="68">
        <v>26</v>
      </c>
      <c r="F10626" s="67" t="s">
        <v>1793</v>
      </c>
      <c r="G10626" s="67">
        <v>2018</v>
      </c>
      <c r="H10626" s="67"/>
      <c r="I10626" s="67"/>
      <c r="J10626" s="67"/>
      <c r="K10626" s="67"/>
      <c r="L10626" s="6"/>
      <c r="M10626" s="67"/>
      <c r="N10626" s="67" t="s">
        <v>1662</v>
      </c>
      <c r="O10626" s="67"/>
      <c r="P10626" s="408" t="s">
        <v>2901</v>
      </c>
      <c r="Q10626" s="408" t="str">
        <f t="shared" si="256"/>
        <v>iv-8-1</v>
      </c>
      <c r="R10626" s="408">
        <v>4</v>
      </c>
      <c r="S10626" s="67" t="s">
        <v>3</v>
      </c>
      <c r="T10626" s="67" t="s">
        <v>44</v>
      </c>
      <c r="U10626" s="67" t="s">
        <v>277</v>
      </c>
      <c r="V10626" s="67" t="s">
        <v>1920</v>
      </c>
      <c r="W10626" s="67" t="s">
        <v>2892</v>
      </c>
      <c r="X10626" s="67" t="s">
        <v>2924</v>
      </c>
      <c r="Y10626" s="67"/>
      <c r="Z10626" s="67"/>
      <c r="AA10626" s="67">
        <v>44.262300000000003</v>
      </c>
      <c r="AB10626" s="67">
        <v>-121.2623</v>
      </c>
      <c r="AC10626" s="67" t="s">
        <v>2774</v>
      </c>
      <c r="AD10626" s="67"/>
      <c r="AE10626" s="67" t="s">
        <v>2774</v>
      </c>
      <c r="AG10626" s="67" t="s">
        <v>1662</v>
      </c>
      <c r="AH10626" s="67" t="s">
        <v>1662</v>
      </c>
    </row>
    <row r="10627" spans="1:46" x14ac:dyDescent="0.25">
      <c r="A10627" s="6" t="s">
        <v>3506</v>
      </c>
      <c r="D10627" s="67">
        <v>14757249</v>
      </c>
      <c r="E10627" s="68">
        <v>26</v>
      </c>
      <c r="F10627" s="67" t="s">
        <v>1793</v>
      </c>
      <c r="G10627" s="67">
        <v>2018</v>
      </c>
      <c r="H10627" s="67"/>
      <c r="I10627" s="67"/>
      <c r="J10627" s="67"/>
      <c r="K10627" s="67"/>
      <c r="L10627" s="6"/>
      <c r="M10627" s="67"/>
      <c r="N10627" s="67" t="s">
        <v>1662</v>
      </c>
      <c r="O10627" s="67"/>
      <c r="P10627" s="408" t="s">
        <v>2901</v>
      </c>
      <c r="Q10627" s="408" t="str">
        <f t="shared" si="256"/>
        <v>iv-8-1</v>
      </c>
      <c r="R10627" s="408">
        <v>5</v>
      </c>
      <c r="S10627" s="67" t="s">
        <v>3</v>
      </c>
      <c r="T10627" s="67" t="s">
        <v>44</v>
      </c>
      <c r="U10627" s="67" t="s">
        <v>277</v>
      </c>
      <c r="V10627" s="67" t="s">
        <v>1920</v>
      </c>
      <c r="W10627" s="67" t="s">
        <v>2892</v>
      </c>
      <c r="X10627" s="67" t="s">
        <v>2924</v>
      </c>
      <c r="Y10627" s="67"/>
      <c r="Z10627" s="67"/>
      <c r="AA10627" s="67">
        <v>44.262300000000003</v>
      </c>
      <c r="AB10627" s="67">
        <v>-121.2623</v>
      </c>
      <c r="AC10627" s="67" t="s">
        <v>2774</v>
      </c>
      <c r="AD10627" s="67"/>
      <c r="AE10627" s="67" t="s">
        <v>2774</v>
      </c>
      <c r="AG10627" s="67" t="s">
        <v>1662</v>
      </c>
      <c r="AH10627" s="67" t="s">
        <v>1662</v>
      </c>
    </row>
    <row r="10628" spans="1:46" x14ac:dyDescent="0.25">
      <c r="A10628" s="6" t="s">
        <v>3506</v>
      </c>
      <c r="D10628" s="67">
        <v>14757249</v>
      </c>
      <c r="E10628" s="68">
        <v>26</v>
      </c>
      <c r="F10628" s="67" t="s">
        <v>1793</v>
      </c>
      <c r="G10628" s="67">
        <v>2018</v>
      </c>
      <c r="H10628" s="67"/>
      <c r="I10628" s="67"/>
      <c r="J10628" s="67"/>
      <c r="K10628" s="67"/>
      <c r="L10628" s="6"/>
      <c r="M10628" s="67"/>
      <c r="N10628" s="67" t="s">
        <v>1662</v>
      </c>
      <c r="O10628" s="67"/>
      <c r="P10628" s="408" t="s">
        <v>2901</v>
      </c>
      <c r="Q10628" s="408" t="str">
        <f t="shared" si="256"/>
        <v>iv-8-1</v>
      </c>
      <c r="R10628" s="408">
        <v>6</v>
      </c>
      <c r="S10628" s="67" t="s">
        <v>3</v>
      </c>
      <c r="T10628" s="67" t="s">
        <v>44</v>
      </c>
      <c r="U10628" s="67" t="s">
        <v>277</v>
      </c>
      <c r="V10628" s="67" t="s">
        <v>1920</v>
      </c>
      <c r="W10628" s="67" t="s">
        <v>2892</v>
      </c>
      <c r="X10628" s="67" t="s">
        <v>2924</v>
      </c>
      <c r="Y10628" s="67"/>
      <c r="Z10628" s="67"/>
      <c r="AA10628" s="67">
        <v>44.262300000000003</v>
      </c>
      <c r="AB10628" s="67">
        <v>-121.2623</v>
      </c>
      <c r="AC10628" s="67" t="s">
        <v>2774</v>
      </c>
      <c r="AD10628" s="67"/>
      <c r="AE10628" s="67" t="s">
        <v>2774</v>
      </c>
      <c r="AG10628" s="67" t="s">
        <v>1662</v>
      </c>
      <c r="AH10628" s="67" t="s">
        <v>1662</v>
      </c>
    </row>
    <row r="10629" spans="1:46" x14ac:dyDescent="0.25">
      <c r="A10629" s="6" t="s">
        <v>3506</v>
      </c>
      <c r="D10629" s="67">
        <v>14757249</v>
      </c>
      <c r="E10629" s="68">
        <v>26</v>
      </c>
      <c r="F10629" s="67" t="s">
        <v>1793</v>
      </c>
      <c r="G10629" s="67">
        <v>2018</v>
      </c>
      <c r="H10629" s="67"/>
      <c r="I10629" s="67"/>
      <c r="J10629" s="67"/>
      <c r="K10629" s="67"/>
      <c r="L10629" s="6"/>
      <c r="M10629" s="67"/>
      <c r="N10629" s="67" t="s">
        <v>1662</v>
      </c>
      <c r="O10629" s="67"/>
      <c r="P10629" s="408" t="s">
        <v>2901</v>
      </c>
      <c r="Q10629" s="408" t="str">
        <f t="shared" si="256"/>
        <v>iv-8-1</v>
      </c>
      <c r="R10629" s="408">
        <v>7</v>
      </c>
      <c r="S10629" s="67" t="s">
        <v>3</v>
      </c>
      <c r="T10629" s="67" t="s">
        <v>44</v>
      </c>
      <c r="U10629" s="67" t="s">
        <v>277</v>
      </c>
      <c r="V10629" s="67" t="s">
        <v>1920</v>
      </c>
      <c r="W10629" s="67" t="s">
        <v>2892</v>
      </c>
      <c r="X10629" s="67" t="s">
        <v>2924</v>
      </c>
      <c r="Y10629" s="67"/>
      <c r="Z10629" s="67"/>
      <c r="AA10629" s="67">
        <v>44.262300000000003</v>
      </c>
      <c r="AB10629" s="67">
        <v>-121.2623</v>
      </c>
      <c r="AC10629" s="67" t="s">
        <v>2774</v>
      </c>
      <c r="AD10629" s="67"/>
      <c r="AE10629" s="67" t="s">
        <v>2774</v>
      </c>
      <c r="AG10629" s="67" t="s">
        <v>1662</v>
      </c>
      <c r="AH10629" s="67" t="s">
        <v>1662</v>
      </c>
    </row>
    <row r="10630" spans="1:46" x14ac:dyDescent="0.25">
      <c r="A10630" s="6" t="s">
        <v>3506</v>
      </c>
      <c r="D10630" s="67">
        <v>14757249</v>
      </c>
      <c r="E10630" s="68">
        <v>26</v>
      </c>
      <c r="F10630" s="67" t="s">
        <v>1793</v>
      </c>
      <c r="G10630" s="67">
        <v>2018</v>
      </c>
      <c r="H10630" s="67"/>
      <c r="I10630" s="67"/>
      <c r="J10630" s="67"/>
      <c r="K10630" s="67"/>
      <c r="L10630" s="6"/>
      <c r="M10630" s="67"/>
      <c r="N10630" s="67" t="s">
        <v>1662</v>
      </c>
      <c r="O10630" s="67"/>
      <c r="P10630" s="408" t="s">
        <v>2901</v>
      </c>
      <c r="Q10630" s="408" t="str">
        <f t="shared" si="256"/>
        <v>iv-8-1</v>
      </c>
      <c r="R10630" s="408">
        <v>8</v>
      </c>
      <c r="S10630" s="67" t="s">
        <v>3</v>
      </c>
      <c r="T10630" s="67" t="s">
        <v>44</v>
      </c>
      <c r="U10630" s="67" t="s">
        <v>277</v>
      </c>
      <c r="V10630" s="67" t="s">
        <v>1920</v>
      </c>
      <c r="W10630" s="67" t="s">
        <v>2892</v>
      </c>
      <c r="X10630" s="67" t="s">
        <v>2924</v>
      </c>
      <c r="Y10630" s="67"/>
      <c r="Z10630" s="67"/>
      <c r="AA10630" s="67">
        <v>44.262300000000003</v>
      </c>
      <c r="AB10630" s="67">
        <v>-121.2623</v>
      </c>
      <c r="AC10630" s="67" t="s">
        <v>2774</v>
      </c>
      <c r="AD10630" s="67"/>
      <c r="AE10630" s="67" t="s">
        <v>2774</v>
      </c>
      <c r="AG10630" s="67" t="s">
        <v>1662</v>
      </c>
      <c r="AH10630" s="67" t="s">
        <v>1662</v>
      </c>
    </row>
    <row r="10631" spans="1:46" x14ac:dyDescent="0.25">
      <c r="A10631" s="6" t="s">
        <v>3506</v>
      </c>
      <c r="D10631" s="67">
        <v>14754308</v>
      </c>
      <c r="E10631" s="68">
        <v>26</v>
      </c>
      <c r="F10631" s="67" t="s">
        <v>1793</v>
      </c>
      <c r="G10631" s="67">
        <v>2018</v>
      </c>
      <c r="H10631" s="67"/>
      <c r="I10631" s="67"/>
      <c r="J10631" s="67"/>
      <c r="K10631" s="67"/>
      <c r="L10631" s="6"/>
      <c r="M10631" s="67"/>
      <c r="N10631" s="67" t="s">
        <v>1662</v>
      </c>
      <c r="O10631" s="67"/>
      <c r="P10631" s="408" t="s">
        <v>2774</v>
      </c>
      <c r="Q10631" s="408" t="str">
        <f t="shared" si="256"/>
        <v>None</v>
      </c>
      <c r="R10631" s="408">
        <v>-1</v>
      </c>
      <c r="S10631" s="67" t="s">
        <v>3</v>
      </c>
      <c r="T10631" s="67" t="s">
        <v>44</v>
      </c>
      <c r="U10631" s="67" t="s">
        <v>715</v>
      </c>
      <c r="V10631" s="67" t="s">
        <v>1920</v>
      </c>
      <c r="W10631" s="67" t="s">
        <v>2889</v>
      </c>
      <c r="X10631" s="67" t="s">
        <v>3484</v>
      </c>
      <c r="Y10631" s="67"/>
      <c r="Z10631" s="67"/>
      <c r="AA10631" s="67">
        <v>44.3551</v>
      </c>
      <c r="AB10631" s="67">
        <v>-120.8733</v>
      </c>
      <c r="AC10631" s="67" t="s">
        <v>2774</v>
      </c>
      <c r="AD10631" s="67"/>
      <c r="AE10631" s="67" t="s">
        <v>2774</v>
      </c>
      <c r="AG10631" s="67" t="s">
        <v>1662</v>
      </c>
      <c r="AH10631" s="67" t="s">
        <v>1662</v>
      </c>
    </row>
    <row r="10632" spans="1:46" x14ac:dyDescent="0.25">
      <c r="A10632" s="6" t="s">
        <v>3506</v>
      </c>
      <c r="D10632" s="67">
        <v>16263375</v>
      </c>
      <c r="E10632" s="68">
        <v>6</v>
      </c>
      <c r="F10632" s="67" t="s">
        <v>2744</v>
      </c>
      <c r="G10632" s="67">
        <v>2018</v>
      </c>
      <c r="H10632" s="67"/>
      <c r="I10632" s="67"/>
      <c r="J10632" s="67"/>
      <c r="K10632" s="67"/>
      <c r="L10632" s="6"/>
      <c r="M10632" s="67"/>
      <c r="N10632" s="67" t="s">
        <v>1662</v>
      </c>
      <c r="O10632" s="67"/>
      <c r="P10632" s="408" t="s">
        <v>2774</v>
      </c>
      <c r="Q10632" s="408" t="str">
        <f t="shared" si="256"/>
        <v>None</v>
      </c>
      <c r="R10632" s="408">
        <v>1</v>
      </c>
      <c r="S10632" s="67" t="s">
        <v>3</v>
      </c>
      <c r="T10632" s="67" t="s">
        <v>44</v>
      </c>
      <c r="U10632" s="67" t="s">
        <v>277</v>
      </c>
      <c r="V10632" s="67" t="s">
        <v>1920</v>
      </c>
      <c r="W10632" s="67" t="s">
        <v>2831</v>
      </c>
      <c r="X10632" s="67" t="s">
        <v>426</v>
      </c>
      <c r="Y10632" s="67"/>
      <c r="Z10632" s="67"/>
      <c r="AA10632" s="67">
        <v>44.264200000000002</v>
      </c>
      <c r="AB10632" s="67">
        <v>-121.2561</v>
      </c>
      <c r="AC10632" s="67" t="s">
        <v>2774</v>
      </c>
      <c r="AD10632" s="67"/>
      <c r="AE10632" s="67" t="s">
        <v>2774</v>
      </c>
      <c r="AG10632" s="67" t="s">
        <v>1662</v>
      </c>
      <c r="AH10632" s="67" t="s">
        <v>1662</v>
      </c>
    </row>
    <row r="10633" spans="1:46" x14ac:dyDescent="0.25">
      <c r="A10633" s="6" t="s">
        <v>3506</v>
      </c>
      <c r="D10633" s="67">
        <v>16263375</v>
      </c>
      <c r="E10633" s="68">
        <v>6</v>
      </c>
      <c r="F10633" s="67" t="s">
        <v>2744</v>
      </c>
      <c r="G10633" s="67">
        <v>2018</v>
      </c>
      <c r="H10633" s="67"/>
      <c r="I10633" s="67"/>
      <c r="J10633" s="67"/>
      <c r="K10633" s="67"/>
      <c r="L10633" s="6"/>
      <c r="M10633" s="67"/>
      <c r="N10633" s="67" t="s">
        <v>1662</v>
      </c>
      <c r="O10633" s="67"/>
      <c r="P10633" s="408" t="s">
        <v>2774</v>
      </c>
      <c r="Q10633" s="408" t="str">
        <f t="shared" si="256"/>
        <v>None</v>
      </c>
      <c r="R10633" s="408">
        <v>2</v>
      </c>
      <c r="S10633" s="67" t="s">
        <v>3</v>
      </c>
      <c r="T10633" s="67" t="s">
        <v>44</v>
      </c>
      <c r="U10633" s="67" t="s">
        <v>277</v>
      </c>
      <c r="V10633" s="67" t="s">
        <v>1920</v>
      </c>
      <c r="W10633" s="67" t="s">
        <v>2831</v>
      </c>
      <c r="X10633" s="67" t="s">
        <v>426</v>
      </c>
      <c r="Y10633" s="67"/>
      <c r="Z10633" s="67"/>
      <c r="AA10633" s="67">
        <v>44.264200000000002</v>
      </c>
      <c r="AB10633" s="67">
        <v>-121.2561</v>
      </c>
      <c r="AC10633" s="67" t="s">
        <v>2774</v>
      </c>
      <c r="AD10633" s="67"/>
      <c r="AE10633" s="67" t="s">
        <v>2774</v>
      </c>
      <c r="AG10633" s="67" t="s">
        <v>1662</v>
      </c>
      <c r="AH10633" s="67" t="s">
        <v>1662</v>
      </c>
    </row>
    <row r="10634" spans="1:46" x14ac:dyDescent="0.25">
      <c r="A10634" s="6" t="s">
        <v>3506</v>
      </c>
      <c r="D10634" s="67">
        <v>16263375</v>
      </c>
      <c r="E10634" s="68">
        <v>6</v>
      </c>
      <c r="F10634" s="67" t="s">
        <v>2744</v>
      </c>
      <c r="G10634" s="67">
        <v>2018</v>
      </c>
      <c r="H10634" s="67"/>
      <c r="I10634" s="67"/>
      <c r="J10634" s="67"/>
      <c r="K10634" s="67"/>
      <c r="L10634" s="6"/>
      <c r="M10634" s="67"/>
      <c r="N10634" s="67" t="s">
        <v>1662</v>
      </c>
      <c r="O10634" s="67"/>
      <c r="P10634" s="408" t="s">
        <v>2774</v>
      </c>
      <c r="Q10634" s="408" t="str">
        <f t="shared" si="256"/>
        <v>None</v>
      </c>
      <c r="R10634" s="408">
        <v>3</v>
      </c>
      <c r="S10634" s="67" t="s">
        <v>3</v>
      </c>
      <c r="T10634" s="67" t="s">
        <v>44</v>
      </c>
      <c r="U10634" s="67" t="s">
        <v>277</v>
      </c>
      <c r="V10634" s="67" t="s">
        <v>1920</v>
      </c>
      <c r="W10634" s="67" t="s">
        <v>2831</v>
      </c>
      <c r="X10634" s="67" t="s">
        <v>426</v>
      </c>
      <c r="Y10634" s="67"/>
      <c r="Z10634" s="67"/>
      <c r="AA10634" s="67">
        <v>44.264200000000002</v>
      </c>
      <c r="AB10634" s="67">
        <v>-121.2561</v>
      </c>
      <c r="AC10634" s="67" t="s">
        <v>2774</v>
      </c>
      <c r="AD10634" s="67"/>
      <c r="AE10634" s="67" t="s">
        <v>2774</v>
      </c>
      <c r="AG10634" s="67" t="s">
        <v>1662</v>
      </c>
      <c r="AH10634" s="67" t="s">
        <v>1662</v>
      </c>
    </row>
    <row r="10635" spans="1:46" x14ac:dyDescent="0.25">
      <c r="A10635" s="404" t="s">
        <v>3507</v>
      </c>
      <c r="B10635" s="5">
        <v>3929</v>
      </c>
      <c r="E10635" s="62">
        <v>18</v>
      </c>
      <c r="F10635" s="6" t="s">
        <v>42</v>
      </c>
      <c r="G10635" s="6">
        <v>2018</v>
      </c>
      <c r="L10635" s="6"/>
      <c r="N10635" s="6" t="s">
        <v>842</v>
      </c>
      <c r="P10635" s="407">
        <v>1</v>
      </c>
      <c r="Q10635" s="407">
        <v>1</v>
      </c>
      <c r="R10635" s="407">
        <v>1</v>
      </c>
      <c r="S10635" s="3" t="s">
        <v>3</v>
      </c>
      <c r="T10635" s="3" t="s">
        <v>44</v>
      </c>
      <c r="U10635" s="3" t="s">
        <v>162</v>
      </c>
      <c r="V10635" s="227" t="s">
        <v>1922</v>
      </c>
      <c r="X10635" s="3" t="s">
        <v>3360</v>
      </c>
      <c r="AA10635" s="18">
        <v>45.468171123499999</v>
      </c>
      <c r="AB10635" s="18">
        <v>-122.6763972753</v>
      </c>
      <c r="AC10635" s="3" t="s">
        <v>45</v>
      </c>
      <c r="AE10635" s="3" t="s">
        <v>235</v>
      </c>
      <c r="AF10635" s="3" t="str">
        <f t="shared" ref="AF10635:AF10666" si="257">CONCATENATE("ex ", AE10635)</f>
        <v>ex Ceanothus</v>
      </c>
      <c r="AG10635" s="3" t="s">
        <v>1661</v>
      </c>
      <c r="AH10635" s="3" t="s">
        <v>1661</v>
      </c>
      <c r="AT10635" s="3" t="s">
        <v>843</v>
      </c>
    </row>
    <row r="10636" spans="1:46" x14ac:dyDescent="0.25">
      <c r="A10636" s="404">
        <v>43396</v>
      </c>
      <c r="B10636" s="5">
        <v>3930</v>
      </c>
      <c r="E10636" s="62">
        <v>18</v>
      </c>
      <c r="F10636" s="6" t="s">
        <v>42</v>
      </c>
      <c r="G10636" s="6">
        <v>2018</v>
      </c>
      <c r="L10636" s="6"/>
      <c r="N10636" s="6" t="s">
        <v>842</v>
      </c>
      <c r="P10636" s="407">
        <v>1</v>
      </c>
      <c r="Q10636" s="407">
        <v>1</v>
      </c>
      <c r="R10636" s="407">
        <v>2</v>
      </c>
      <c r="S10636" s="3" t="s">
        <v>3</v>
      </c>
      <c r="T10636" s="3" t="s">
        <v>44</v>
      </c>
      <c r="U10636" s="3" t="s">
        <v>162</v>
      </c>
      <c r="V10636" s="227" t="s">
        <v>1922</v>
      </c>
      <c r="X10636" s="3" t="s">
        <v>3360</v>
      </c>
      <c r="AA10636" s="18">
        <v>45.468171123499999</v>
      </c>
      <c r="AB10636" s="18">
        <v>-122.6763972753</v>
      </c>
      <c r="AC10636" s="3" t="s">
        <v>45</v>
      </c>
      <c r="AE10636" s="3" t="s">
        <v>235</v>
      </c>
      <c r="AF10636" s="3" t="str">
        <f t="shared" si="257"/>
        <v>ex Ceanothus</v>
      </c>
      <c r="AG10636" s="3" t="s">
        <v>1661</v>
      </c>
      <c r="AH10636" s="3" t="s">
        <v>1661</v>
      </c>
      <c r="AT10636" s="3" t="s">
        <v>843</v>
      </c>
    </row>
    <row r="10637" spans="1:46" x14ac:dyDescent="0.25">
      <c r="A10637" s="404">
        <v>43396</v>
      </c>
      <c r="B10637" s="5">
        <v>3931</v>
      </c>
      <c r="E10637" s="62">
        <v>18</v>
      </c>
      <c r="F10637" s="6" t="s">
        <v>42</v>
      </c>
      <c r="G10637" s="6">
        <v>2018</v>
      </c>
      <c r="L10637" s="6"/>
      <c r="N10637" s="6" t="s">
        <v>842</v>
      </c>
      <c r="P10637" s="407">
        <v>1</v>
      </c>
      <c r="Q10637" s="407">
        <v>1</v>
      </c>
      <c r="R10637" s="407">
        <v>3</v>
      </c>
      <c r="S10637" s="3" t="s">
        <v>3</v>
      </c>
      <c r="T10637" s="3" t="s">
        <v>44</v>
      </c>
      <c r="U10637" s="3" t="s">
        <v>162</v>
      </c>
      <c r="V10637" s="227" t="s">
        <v>1922</v>
      </c>
      <c r="X10637" s="3" t="s">
        <v>3360</v>
      </c>
      <c r="AA10637" s="18">
        <v>45.468171123499999</v>
      </c>
      <c r="AB10637" s="18">
        <v>-122.6763972753</v>
      </c>
      <c r="AC10637" s="3" t="s">
        <v>45</v>
      </c>
      <c r="AE10637" s="3" t="s">
        <v>235</v>
      </c>
      <c r="AF10637" s="3" t="str">
        <f t="shared" si="257"/>
        <v>ex Ceanothus</v>
      </c>
      <c r="AG10637" s="3" t="s">
        <v>1661</v>
      </c>
      <c r="AH10637" s="3" t="s">
        <v>1661</v>
      </c>
      <c r="AT10637" s="3" t="s">
        <v>843</v>
      </c>
    </row>
    <row r="10638" spans="1:46" x14ac:dyDescent="0.25">
      <c r="A10638" s="404">
        <v>43396</v>
      </c>
      <c r="B10638" s="5">
        <v>3932</v>
      </c>
      <c r="E10638" s="62">
        <v>18</v>
      </c>
      <c r="F10638" s="6" t="s">
        <v>42</v>
      </c>
      <c r="G10638" s="6">
        <v>2018</v>
      </c>
      <c r="L10638" s="6"/>
      <c r="N10638" s="6" t="s">
        <v>842</v>
      </c>
      <c r="P10638" s="407">
        <v>1</v>
      </c>
      <c r="Q10638" s="407">
        <v>1</v>
      </c>
      <c r="R10638" s="407">
        <v>4</v>
      </c>
      <c r="S10638" s="3" t="s">
        <v>3</v>
      </c>
      <c r="T10638" s="3" t="s">
        <v>44</v>
      </c>
      <c r="U10638" s="3" t="s">
        <v>162</v>
      </c>
      <c r="V10638" s="227" t="s">
        <v>1922</v>
      </c>
      <c r="X10638" s="3" t="s">
        <v>3360</v>
      </c>
      <c r="AA10638" s="18">
        <v>45.468171123499999</v>
      </c>
      <c r="AB10638" s="18">
        <v>-122.6763972753</v>
      </c>
      <c r="AC10638" s="3" t="s">
        <v>45</v>
      </c>
      <c r="AE10638" s="3" t="s">
        <v>235</v>
      </c>
      <c r="AF10638" s="3" t="str">
        <f t="shared" si="257"/>
        <v>ex Ceanothus</v>
      </c>
      <c r="AG10638" s="3" t="s">
        <v>1661</v>
      </c>
      <c r="AH10638" s="3" t="s">
        <v>1661</v>
      </c>
      <c r="AT10638" s="3" t="s">
        <v>843</v>
      </c>
    </row>
    <row r="10639" spans="1:46" x14ac:dyDescent="0.25">
      <c r="A10639" s="404">
        <v>43396</v>
      </c>
      <c r="B10639" s="5">
        <v>3933</v>
      </c>
      <c r="E10639" s="62">
        <v>18</v>
      </c>
      <c r="F10639" s="6" t="s">
        <v>42</v>
      </c>
      <c r="G10639" s="6">
        <v>2018</v>
      </c>
      <c r="L10639" s="6"/>
      <c r="N10639" s="6" t="s">
        <v>842</v>
      </c>
      <c r="P10639" s="407">
        <v>1</v>
      </c>
      <c r="Q10639" s="407">
        <v>1</v>
      </c>
      <c r="R10639" s="407">
        <v>5</v>
      </c>
      <c r="S10639" s="3" t="s">
        <v>3</v>
      </c>
      <c r="T10639" s="3" t="s">
        <v>44</v>
      </c>
      <c r="U10639" s="3" t="s">
        <v>162</v>
      </c>
      <c r="V10639" s="227" t="s">
        <v>1922</v>
      </c>
      <c r="X10639" s="3" t="s">
        <v>3360</v>
      </c>
      <c r="AA10639" s="18">
        <v>45.468171123499999</v>
      </c>
      <c r="AB10639" s="18">
        <v>-122.6763972753</v>
      </c>
      <c r="AC10639" s="3" t="s">
        <v>45</v>
      </c>
      <c r="AE10639" s="3" t="s">
        <v>235</v>
      </c>
      <c r="AF10639" s="3" t="str">
        <f t="shared" si="257"/>
        <v>ex Ceanothus</v>
      </c>
      <c r="AG10639" s="3" t="s">
        <v>1661</v>
      </c>
      <c r="AH10639" s="3" t="s">
        <v>1661</v>
      </c>
      <c r="AT10639" s="3" t="s">
        <v>843</v>
      </c>
    </row>
    <row r="10640" spans="1:46" x14ac:dyDescent="0.25">
      <c r="A10640" s="404">
        <v>43396</v>
      </c>
      <c r="B10640" s="5">
        <v>3934</v>
      </c>
      <c r="E10640" s="62">
        <v>18</v>
      </c>
      <c r="F10640" s="6" t="s">
        <v>42</v>
      </c>
      <c r="G10640" s="6">
        <v>2018</v>
      </c>
      <c r="L10640" s="6"/>
      <c r="N10640" s="6" t="s">
        <v>842</v>
      </c>
      <c r="P10640" s="407">
        <v>1</v>
      </c>
      <c r="Q10640" s="407">
        <v>1</v>
      </c>
      <c r="R10640" s="407">
        <v>6</v>
      </c>
      <c r="S10640" s="3" t="s">
        <v>3</v>
      </c>
      <c r="T10640" s="3" t="s">
        <v>44</v>
      </c>
      <c r="U10640" s="3" t="s">
        <v>162</v>
      </c>
      <c r="V10640" s="227" t="s">
        <v>1922</v>
      </c>
      <c r="X10640" s="3" t="s">
        <v>3360</v>
      </c>
      <c r="AA10640" s="18">
        <v>45.468171123499999</v>
      </c>
      <c r="AB10640" s="18">
        <v>-122.6763972753</v>
      </c>
      <c r="AC10640" s="3" t="s">
        <v>45</v>
      </c>
      <c r="AE10640" s="3" t="s">
        <v>235</v>
      </c>
      <c r="AF10640" s="3" t="str">
        <f t="shared" si="257"/>
        <v>ex Ceanothus</v>
      </c>
      <c r="AG10640" s="3" t="s">
        <v>1661</v>
      </c>
      <c r="AH10640" s="3" t="s">
        <v>1661</v>
      </c>
      <c r="AT10640" s="3" t="s">
        <v>843</v>
      </c>
    </row>
    <row r="10641" spans="1:55" x14ac:dyDescent="0.25">
      <c r="A10641" s="404">
        <v>43396</v>
      </c>
      <c r="B10641" s="5">
        <v>8954</v>
      </c>
      <c r="C10641" s="101"/>
      <c r="D10641" s="101"/>
      <c r="E10641" s="102">
        <v>29</v>
      </c>
      <c r="F10641" s="100" t="s">
        <v>1144</v>
      </c>
      <c r="G10641" s="100">
        <v>2017</v>
      </c>
      <c r="H10641" s="100"/>
      <c r="I10641" s="101"/>
      <c r="J10641" s="101"/>
      <c r="K10641" s="101"/>
      <c r="L10641" s="6"/>
      <c r="M10641" s="101"/>
      <c r="N10641" s="100" t="s">
        <v>2147</v>
      </c>
      <c r="O10641" s="100"/>
      <c r="P10641" s="422">
        <v>1</v>
      </c>
      <c r="Q10641" s="422">
        <v>1</v>
      </c>
      <c r="R10641" s="422">
        <v>1</v>
      </c>
      <c r="S10641" s="101" t="s">
        <v>3</v>
      </c>
      <c r="T10641" s="101" t="s">
        <v>44</v>
      </c>
      <c r="U10641" s="101" t="s">
        <v>2146</v>
      </c>
      <c r="V10641" s="101"/>
      <c r="W10641" s="101"/>
      <c r="X10641" s="101" t="s">
        <v>2174</v>
      </c>
      <c r="Y10641" s="101"/>
      <c r="Z10641" s="101"/>
      <c r="AA10641" s="104">
        <v>42.166530000000002</v>
      </c>
      <c r="AB10641" s="104">
        <v>-121.75857000000001</v>
      </c>
      <c r="AC10641" s="101" t="s">
        <v>45</v>
      </c>
      <c r="AD10641" s="101"/>
      <c r="AE10641" s="101" t="s">
        <v>2148</v>
      </c>
      <c r="AF10641" s="101" t="str">
        <f t="shared" si="257"/>
        <v>ex lavendar</v>
      </c>
      <c r="AG10641" s="101" t="s">
        <v>2659</v>
      </c>
      <c r="AH10641" s="101" t="s">
        <v>2659</v>
      </c>
      <c r="AI10641" s="101"/>
      <c r="AJ10641" s="101"/>
      <c r="AK10641" s="101"/>
      <c r="AL10641" s="101"/>
      <c r="AM10641" s="101"/>
      <c r="AN10641" s="101"/>
      <c r="AO10641" s="101"/>
      <c r="AP10641" s="101"/>
      <c r="AQ10641" s="101"/>
      <c r="AR10641" s="101"/>
      <c r="AS10641" s="101"/>
      <c r="AT10641" s="101" t="s">
        <v>2149</v>
      </c>
      <c r="AU10641" s="101"/>
      <c r="AV10641" s="101"/>
      <c r="AW10641" s="101"/>
      <c r="AX10641" s="101"/>
      <c r="AY10641" s="101"/>
      <c r="AZ10641" s="101"/>
      <c r="BA10641" s="101"/>
      <c r="BB10641" s="101"/>
      <c r="BC10641" s="101"/>
    </row>
    <row r="10642" spans="1:55" x14ac:dyDescent="0.25">
      <c r="A10642" s="404">
        <v>43396</v>
      </c>
      <c r="B10642" s="5">
        <v>8955</v>
      </c>
      <c r="E10642" s="102">
        <v>29</v>
      </c>
      <c r="F10642" s="100" t="s">
        <v>1144</v>
      </c>
      <c r="G10642" s="100">
        <v>2017</v>
      </c>
      <c r="H10642" s="100"/>
      <c r="I10642" s="101"/>
      <c r="J10642" s="101"/>
      <c r="K10642" s="101"/>
      <c r="L10642" s="6"/>
      <c r="M10642" s="101"/>
      <c r="N10642" s="100" t="s">
        <v>2147</v>
      </c>
      <c r="O10642" s="100"/>
      <c r="P10642" s="422">
        <v>1</v>
      </c>
      <c r="Q10642" s="422">
        <v>1</v>
      </c>
      <c r="R10642" s="422">
        <v>2</v>
      </c>
      <c r="S10642" s="101" t="s">
        <v>3</v>
      </c>
      <c r="T10642" s="101" t="s">
        <v>44</v>
      </c>
      <c r="U10642" s="101" t="s">
        <v>2146</v>
      </c>
      <c r="V10642" s="101"/>
      <c r="W10642" s="101"/>
      <c r="X10642" s="101" t="s">
        <v>2174</v>
      </c>
      <c r="Y10642" s="101"/>
      <c r="Z10642" s="101"/>
      <c r="AA10642" s="104">
        <v>42.166530000000002</v>
      </c>
      <c r="AB10642" s="104">
        <v>-121.75857000000001</v>
      </c>
      <c r="AC10642" s="101" t="s">
        <v>45</v>
      </c>
      <c r="AD10642" s="101"/>
      <c r="AE10642" s="101" t="s">
        <v>2148</v>
      </c>
      <c r="AF10642" s="101" t="str">
        <f t="shared" si="257"/>
        <v>ex lavendar</v>
      </c>
      <c r="AG10642" s="101" t="s">
        <v>2659</v>
      </c>
      <c r="AH10642" s="101" t="s">
        <v>2659</v>
      </c>
      <c r="AI10642" s="101"/>
      <c r="AJ10642" s="101"/>
      <c r="AK10642" s="101"/>
      <c r="AL10642" s="101"/>
      <c r="AM10642" s="101"/>
      <c r="AN10642" s="101"/>
      <c r="AO10642" s="101"/>
      <c r="AP10642" s="101"/>
      <c r="AQ10642" s="101"/>
      <c r="AR10642" s="101"/>
      <c r="AS10642" s="101"/>
      <c r="AT10642" s="101" t="s">
        <v>2149</v>
      </c>
    </row>
    <row r="10643" spans="1:55" x14ac:dyDescent="0.25">
      <c r="A10643" s="404">
        <v>43396</v>
      </c>
      <c r="B10643" s="5">
        <v>8956</v>
      </c>
      <c r="E10643" s="102">
        <v>29</v>
      </c>
      <c r="F10643" s="100" t="s">
        <v>1144</v>
      </c>
      <c r="G10643" s="100">
        <v>2017</v>
      </c>
      <c r="H10643" s="100"/>
      <c r="I10643" s="101"/>
      <c r="J10643" s="101"/>
      <c r="K10643" s="101"/>
      <c r="L10643" s="6"/>
      <c r="M10643" s="101"/>
      <c r="N10643" s="100" t="s">
        <v>2147</v>
      </c>
      <c r="O10643" s="100"/>
      <c r="P10643" s="422">
        <v>1</v>
      </c>
      <c r="Q10643" s="422">
        <v>1</v>
      </c>
      <c r="R10643" s="422">
        <v>3</v>
      </c>
      <c r="S10643" s="101" t="s">
        <v>3</v>
      </c>
      <c r="T10643" s="101" t="s">
        <v>44</v>
      </c>
      <c r="U10643" s="101" t="s">
        <v>2146</v>
      </c>
      <c r="V10643" s="101"/>
      <c r="W10643" s="101"/>
      <c r="X10643" s="101" t="s">
        <v>2174</v>
      </c>
      <c r="Y10643" s="101"/>
      <c r="Z10643" s="101"/>
      <c r="AA10643" s="104">
        <v>42.166530000000002</v>
      </c>
      <c r="AB10643" s="104">
        <v>-121.75857000000001</v>
      </c>
      <c r="AC10643" s="101" t="s">
        <v>45</v>
      </c>
      <c r="AD10643" s="101"/>
      <c r="AE10643" s="101" t="s">
        <v>2148</v>
      </c>
      <c r="AF10643" s="101" t="str">
        <f t="shared" si="257"/>
        <v>ex lavendar</v>
      </c>
      <c r="AG10643" s="101" t="s">
        <v>2659</v>
      </c>
      <c r="AH10643" s="101" t="s">
        <v>2659</v>
      </c>
      <c r="AI10643" s="101"/>
      <c r="AJ10643" s="101"/>
      <c r="AK10643" s="101"/>
      <c r="AL10643" s="101"/>
      <c r="AM10643" s="101"/>
      <c r="AN10643" s="101"/>
      <c r="AO10643" s="101"/>
      <c r="AP10643" s="101"/>
      <c r="AQ10643" s="101"/>
      <c r="AR10643" s="101"/>
      <c r="AS10643" s="101"/>
      <c r="AT10643" s="101" t="s">
        <v>2149</v>
      </c>
    </row>
    <row r="10644" spans="1:55" x14ac:dyDescent="0.25">
      <c r="A10644" s="404">
        <v>43396</v>
      </c>
      <c r="B10644" s="5">
        <v>8957</v>
      </c>
      <c r="E10644" s="102">
        <v>29</v>
      </c>
      <c r="F10644" s="100" t="s">
        <v>1144</v>
      </c>
      <c r="G10644" s="100">
        <v>2017</v>
      </c>
      <c r="H10644" s="100"/>
      <c r="I10644" s="101"/>
      <c r="J10644" s="101"/>
      <c r="K10644" s="101"/>
      <c r="L10644" s="6"/>
      <c r="M10644" s="101"/>
      <c r="N10644" s="100" t="s">
        <v>2147</v>
      </c>
      <c r="O10644" s="100"/>
      <c r="P10644" s="422">
        <v>1</v>
      </c>
      <c r="Q10644" s="422">
        <v>1</v>
      </c>
      <c r="R10644" s="422">
        <v>4</v>
      </c>
      <c r="S10644" s="101" t="s">
        <v>3</v>
      </c>
      <c r="T10644" s="101" t="s">
        <v>44</v>
      </c>
      <c r="U10644" s="101" t="s">
        <v>2146</v>
      </c>
      <c r="V10644" s="101"/>
      <c r="W10644" s="101"/>
      <c r="X10644" s="101" t="s">
        <v>2174</v>
      </c>
      <c r="Y10644" s="101"/>
      <c r="Z10644" s="101"/>
      <c r="AA10644" s="104">
        <v>42.166530000000002</v>
      </c>
      <c r="AB10644" s="104">
        <v>-121.75857000000001</v>
      </c>
      <c r="AC10644" s="101" t="s">
        <v>45</v>
      </c>
      <c r="AD10644" s="101"/>
      <c r="AE10644" s="101" t="s">
        <v>2148</v>
      </c>
      <c r="AF10644" s="101" t="str">
        <f t="shared" si="257"/>
        <v>ex lavendar</v>
      </c>
      <c r="AG10644" s="101" t="s">
        <v>2659</v>
      </c>
      <c r="AH10644" s="101" t="s">
        <v>2659</v>
      </c>
      <c r="AI10644" s="101"/>
      <c r="AJ10644" s="101"/>
      <c r="AK10644" s="101"/>
      <c r="AL10644" s="101"/>
      <c r="AM10644" s="101"/>
      <c r="AN10644" s="101"/>
      <c r="AO10644" s="101"/>
      <c r="AP10644" s="101"/>
      <c r="AQ10644" s="101"/>
      <c r="AR10644" s="101"/>
      <c r="AS10644" s="101"/>
      <c r="AT10644" s="101" t="s">
        <v>2149</v>
      </c>
    </row>
    <row r="10645" spans="1:55" x14ac:dyDescent="0.25">
      <c r="A10645" s="404">
        <v>43396</v>
      </c>
      <c r="B10645" s="5">
        <v>8958</v>
      </c>
      <c r="C10645" s="128"/>
      <c r="D10645" s="128"/>
      <c r="E10645" s="129">
        <v>29</v>
      </c>
      <c r="F10645" s="127" t="s">
        <v>1144</v>
      </c>
      <c r="G10645" s="100">
        <v>2017</v>
      </c>
      <c r="H10645" s="100"/>
      <c r="I10645" s="128"/>
      <c r="J10645" s="128"/>
      <c r="K10645" s="128"/>
      <c r="L10645" s="6"/>
      <c r="M10645" s="128"/>
      <c r="N10645" s="127" t="s">
        <v>2150</v>
      </c>
      <c r="O10645" s="127"/>
      <c r="P10645" s="430">
        <v>2</v>
      </c>
      <c r="Q10645" s="430">
        <v>2</v>
      </c>
      <c r="R10645" s="430">
        <v>1</v>
      </c>
      <c r="S10645" s="128" t="s">
        <v>3</v>
      </c>
      <c r="T10645" s="128" t="s">
        <v>44</v>
      </c>
      <c r="U10645" s="128" t="s">
        <v>2146</v>
      </c>
      <c r="V10645" s="128"/>
      <c r="W10645" s="128"/>
      <c r="X10645" s="128" t="s">
        <v>2173</v>
      </c>
      <c r="Y10645" s="128"/>
      <c r="Z10645" s="128"/>
      <c r="AA10645" s="130">
        <v>42.224969999999999</v>
      </c>
      <c r="AB10645" s="130">
        <v>-121.72432999999999</v>
      </c>
      <c r="AC10645" s="128" t="s">
        <v>45</v>
      </c>
      <c r="AD10645" s="128"/>
      <c r="AE10645" s="128" t="s">
        <v>2153</v>
      </c>
      <c r="AF10645" s="128" t="str">
        <f t="shared" si="257"/>
        <v>ex birch</v>
      </c>
      <c r="AG10645" s="101" t="s">
        <v>2659</v>
      </c>
      <c r="AH10645" s="101" t="s">
        <v>2659</v>
      </c>
      <c r="AI10645" s="128"/>
      <c r="AJ10645" s="128"/>
      <c r="AK10645" s="128"/>
      <c r="AL10645" s="128"/>
      <c r="AM10645" s="128"/>
      <c r="AN10645" s="128"/>
      <c r="AO10645" s="128"/>
      <c r="AP10645" s="128"/>
      <c r="AQ10645" s="128"/>
      <c r="AR10645" s="128"/>
      <c r="AS10645" s="128"/>
      <c r="AT10645" s="128" t="s">
        <v>2149</v>
      </c>
      <c r="AU10645" s="128"/>
      <c r="AV10645" s="128"/>
      <c r="AW10645" s="128"/>
      <c r="AX10645" s="128"/>
      <c r="AY10645" s="128"/>
      <c r="AZ10645" s="128"/>
      <c r="BA10645" s="128"/>
      <c r="BB10645" s="128"/>
      <c r="BC10645" s="128"/>
    </row>
    <row r="10646" spans="1:55" x14ac:dyDescent="0.25">
      <c r="A10646" s="404">
        <v>43396</v>
      </c>
      <c r="B10646" s="5">
        <v>8959</v>
      </c>
      <c r="C10646" s="86"/>
      <c r="D10646" s="86"/>
      <c r="E10646" s="87">
        <v>5</v>
      </c>
      <c r="F10646" s="85" t="s">
        <v>1518</v>
      </c>
      <c r="G10646" s="100">
        <v>2017</v>
      </c>
      <c r="H10646" s="100"/>
      <c r="I10646" s="86"/>
      <c r="J10646" s="86"/>
      <c r="K10646" s="86"/>
      <c r="L10646" s="6"/>
      <c r="M10646" s="86"/>
      <c r="N10646" s="85" t="s">
        <v>2151</v>
      </c>
      <c r="O10646" s="85"/>
      <c r="P10646" s="419">
        <v>3</v>
      </c>
      <c r="Q10646" s="419">
        <v>3</v>
      </c>
      <c r="R10646" s="419">
        <v>1</v>
      </c>
      <c r="S10646" s="86" t="s">
        <v>3</v>
      </c>
      <c r="T10646" s="86" t="s">
        <v>44</v>
      </c>
      <c r="U10646" s="86" t="s">
        <v>2146</v>
      </c>
      <c r="V10646" s="86"/>
      <c r="W10646" s="86"/>
      <c r="X10646" s="86" t="s">
        <v>3486</v>
      </c>
      <c r="Y10646" s="86"/>
      <c r="Z10646" s="86"/>
      <c r="AA10646" s="89">
        <v>42.228729999999999</v>
      </c>
      <c r="AB10646" s="89">
        <v>-121.77708</v>
      </c>
      <c r="AC10646" s="86" t="s">
        <v>45</v>
      </c>
      <c r="AD10646" s="86"/>
      <c r="AE10646" s="86"/>
      <c r="AF10646" s="128" t="str">
        <f t="shared" si="257"/>
        <v xml:space="preserve">ex </v>
      </c>
      <c r="AG10646" s="101" t="s">
        <v>2659</v>
      </c>
      <c r="AH10646" s="101" t="s">
        <v>2659</v>
      </c>
      <c r="AI10646" s="86"/>
      <c r="AJ10646" s="86"/>
      <c r="AK10646" s="86"/>
      <c r="AL10646" s="86"/>
      <c r="AM10646" s="86"/>
      <c r="AN10646" s="86"/>
      <c r="AO10646" s="86"/>
      <c r="AP10646" s="86"/>
      <c r="AQ10646" s="86"/>
      <c r="AR10646" s="86"/>
      <c r="AS10646" s="86"/>
      <c r="AT10646" s="86" t="s">
        <v>2149</v>
      </c>
      <c r="AU10646" s="86"/>
      <c r="AV10646" s="86"/>
      <c r="AW10646" s="86"/>
      <c r="AX10646" s="86"/>
      <c r="AY10646" s="86"/>
      <c r="AZ10646" s="86"/>
      <c r="BA10646" s="86"/>
      <c r="BB10646" s="86"/>
      <c r="BC10646" s="86"/>
    </row>
    <row r="10647" spans="1:55" x14ac:dyDescent="0.25">
      <c r="A10647" s="404">
        <v>43396</v>
      </c>
      <c r="B10647" s="5">
        <v>8960</v>
      </c>
      <c r="E10647" s="87">
        <v>5</v>
      </c>
      <c r="F10647" s="85" t="s">
        <v>1518</v>
      </c>
      <c r="G10647" s="100">
        <v>2017</v>
      </c>
      <c r="H10647" s="100"/>
      <c r="I10647" s="86"/>
      <c r="J10647" s="86"/>
      <c r="K10647" s="86"/>
      <c r="L10647" s="6"/>
      <c r="M10647" s="86"/>
      <c r="N10647" s="85" t="s">
        <v>2151</v>
      </c>
      <c r="O10647" s="85"/>
      <c r="P10647" s="419">
        <v>3</v>
      </c>
      <c r="Q10647" s="419">
        <v>3</v>
      </c>
      <c r="R10647" s="419">
        <v>2</v>
      </c>
      <c r="S10647" s="86" t="s">
        <v>3</v>
      </c>
      <c r="T10647" s="86" t="s">
        <v>44</v>
      </c>
      <c r="U10647" s="86" t="s">
        <v>2146</v>
      </c>
      <c r="V10647" s="86"/>
      <c r="W10647" s="86"/>
      <c r="X10647" s="86" t="s">
        <v>3486</v>
      </c>
      <c r="Y10647" s="86"/>
      <c r="Z10647" s="86"/>
      <c r="AA10647" s="89">
        <v>42.228729999999999</v>
      </c>
      <c r="AB10647" s="89">
        <v>-121.77708</v>
      </c>
      <c r="AC10647" s="86" t="s">
        <v>45</v>
      </c>
      <c r="AD10647" s="86"/>
      <c r="AE10647" s="86"/>
      <c r="AF10647" s="128" t="str">
        <f t="shared" si="257"/>
        <v xml:space="preserve">ex </v>
      </c>
      <c r="AG10647" s="101" t="s">
        <v>2659</v>
      </c>
      <c r="AH10647" s="101" t="s">
        <v>2659</v>
      </c>
      <c r="AI10647" s="86"/>
      <c r="AJ10647" s="86"/>
      <c r="AK10647" s="86"/>
      <c r="AL10647" s="86"/>
      <c r="AM10647" s="86"/>
      <c r="AN10647" s="86"/>
      <c r="AO10647" s="86"/>
      <c r="AP10647" s="86"/>
      <c r="AQ10647" s="86"/>
      <c r="AR10647" s="86"/>
      <c r="AS10647" s="86"/>
      <c r="AT10647" s="86" t="s">
        <v>2149</v>
      </c>
    </row>
    <row r="10648" spans="1:55" x14ac:dyDescent="0.25">
      <c r="A10648" s="404">
        <v>43396</v>
      </c>
      <c r="B10648" s="5">
        <v>8961</v>
      </c>
      <c r="E10648" s="87">
        <v>5</v>
      </c>
      <c r="F10648" s="85" t="s">
        <v>1518</v>
      </c>
      <c r="G10648" s="100">
        <v>2017</v>
      </c>
      <c r="H10648" s="100"/>
      <c r="I10648" s="86"/>
      <c r="J10648" s="86"/>
      <c r="K10648" s="86"/>
      <c r="L10648" s="6"/>
      <c r="M10648" s="86"/>
      <c r="N10648" s="85" t="s">
        <v>2151</v>
      </c>
      <c r="O10648" s="85"/>
      <c r="P10648" s="419">
        <v>3</v>
      </c>
      <c r="Q10648" s="419">
        <v>3</v>
      </c>
      <c r="R10648" s="419">
        <v>3</v>
      </c>
      <c r="S10648" s="86" t="s">
        <v>3</v>
      </c>
      <c r="T10648" s="86" t="s">
        <v>44</v>
      </c>
      <c r="U10648" s="86" t="s">
        <v>2146</v>
      </c>
      <c r="V10648" s="86"/>
      <c r="W10648" s="86"/>
      <c r="X10648" s="86" t="s">
        <v>3486</v>
      </c>
      <c r="Y10648" s="86"/>
      <c r="Z10648" s="86"/>
      <c r="AA10648" s="89">
        <v>42.228729999999999</v>
      </c>
      <c r="AB10648" s="89">
        <v>-121.77708</v>
      </c>
      <c r="AC10648" s="86" t="s">
        <v>45</v>
      </c>
      <c r="AD10648" s="86"/>
      <c r="AE10648" s="86"/>
      <c r="AF10648" s="128" t="str">
        <f t="shared" si="257"/>
        <v xml:space="preserve">ex </v>
      </c>
      <c r="AG10648" s="101" t="s">
        <v>2659</v>
      </c>
      <c r="AH10648" s="101" t="s">
        <v>2659</v>
      </c>
      <c r="AI10648" s="86"/>
      <c r="AJ10648" s="86"/>
      <c r="AK10648" s="86"/>
      <c r="AL10648" s="86"/>
      <c r="AM10648" s="86"/>
      <c r="AN10648" s="86"/>
      <c r="AO10648" s="86"/>
      <c r="AP10648" s="86"/>
      <c r="AQ10648" s="86"/>
      <c r="AR10648" s="86"/>
      <c r="AS10648" s="86"/>
      <c r="AT10648" s="86" t="s">
        <v>2149</v>
      </c>
    </row>
    <row r="10649" spans="1:55" x14ac:dyDescent="0.25">
      <c r="A10649" s="404">
        <v>43396</v>
      </c>
      <c r="B10649" s="5">
        <v>8962</v>
      </c>
      <c r="E10649" s="87">
        <v>5</v>
      </c>
      <c r="F10649" s="85" t="s">
        <v>1518</v>
      </c>
      <c r="G10649" s="100">
        <v>2017</v>
      </c>
      <c r="H10649" s="100"/>
      <c r="I10649" s="86"/>
      <c r="J10649" s="86"/>
      <c r="K10649" s="86"/>
      <c r="L10649" s="6"/>
      <c r="M10649" s="86"/>
      <c r="N10649" s="85" t="s">
        <v>2151</v>
      </c>
      <c r="O10649" s="85"/>
      <c r="P10649" s="419">
        <v>3</v>
      </c>
      <c r="Q10649" s="419">
        <v>3</v>
      </c>
      <c r="R10649" s="419">
        <v>4</v>
      </c>
      <c r="S10649" s="86" t="s">
        <v>3</v>
      </c>
      <c r="T10649" s="86" t="s">
        <v>44</v>
      </c>
      <c r="U10649" s="86" t="s">
        <v>2146</v>
      </c>
      <c r="V10649" s="86"/>
      <c r="W10649" s="86"/>
      <c r="X10649" s="86" t="s">
        <v>3486</v>
      </c>
      <c r="Y10649" s="86"/>
      <c r="Z10649" s="86"/>
      <c r="AA10649" s="89">
        <v>42.228729999999999</v>
      </c>
      <c r="AB10649" s="89">
        <v>-121.77708</v>
      </c>
      <c r="AC10649" s="86" t="s">
        <v>45</v>
      </c>
      <c r="AD10649" s="86"/>
      <c r="AE10649" s="86"/>
      <c r="AF10649" s="128" t="str">
        <f t="shared" si="257"/>
        <v xml:space="preserve">ex </v>
      </c>
      <c r="AG10649" s="101" t="s">
        <v>2659</v>
      </c>
      <c r="AH10649" s="101" t="s">
        <v>2659</v>
      </c>
      <c r="AI10649" s="86"/>
      <c r="AJ10649" s="86"/>
      <c r="AK10649" s="86"/>
      <c r="AL10649" s="86"/>
      <c r="AM10649" s="86"/>
      <c r="AN10649" s="86"/>
      <c r="AO10649" s="86"/>
      <c r="AP10649" s="86"/>
      <c r="AQ10649" s="86"/>
      <c r="AR10649" s="86"/>
      <c r="AS10649" s="86"/>
      <c r="AT10649" s="86" t="s">
        <v>2149</v>
      </c>
    </row>
    <row r="10650" spans="1:55" x14ac:dyDescent="0.25">
      <c r="A10650" s="404">
        <v>43396</v>
      </c>
      <c r="B10650" s="5">
        <v>8963</v>
      </c>
      <c r="E10650" s="87">
        <v>5</v>
      </c>
      <c r="F10650" s="85" t="s">
        <v>1518</v>
      </c>
      <c r="G10650" s="100">
        <v>2017</v>
      </c>
      <c r="H10650" s="100"/>
      <c r="I10650" s="86"/>
      <c r="J10650" s="86"/>
      <c r="K10650" s="86"/>
      <c r="L10650" s="6"/>
      <c r="M10650" s="86"/>
      <c r="N10650" s="85" t="s">
        <v>2151</v>
      </c>
      <c r="O10650" s="85"/>
      <c r="P10650" s="419">
        <v>3</v>
      </c>
      <c r="Q10650" s="419">
        <v>3</v>
      </c>
      <c r="R10650" s="419">
        <v>5</v>
      </c>
      <c r="S10650" s="86" t="s">
        <v>3</v>
      </c>
      <c r="T10650" s="86" t="s">
        <v>44</v>
      </c>
      <c r="U10650" s="86" t="s">
        <v>2146</v>
      </c>
      <c r="V10650" s="86"/>
      <c r="W10650" s="86"/>
      <c r="X10650" s="86" t="s">
        <v>3486</v>
      </c>
      <c r="Y10650" s="86"/>
      <c r="Z10650" s="86"/>
      <c r="AA10650" s="89">
        <v>42.228729999999999</v>
      </c>
      <c r="AB10650" s="89">
        <v>-121.77708</v>
      </c>
      <c r="AC10650" s="86" t="s">
        <v>45</v>
      </c>
      <c r="AD10650" s="86"/>
      <c r="AE10650" s="86"/>
      <c r="AF10650" s="128" t="str">
        <f t="shared" si="257"/>
        <v xml:space="preserve">ex </v>
      </c>
      <c r="AG10650" s="101" t="s">
        <v>2659</v>
      </c>
      <c r="AH10650" s="101" t="s">
        <v>2659</v>
      </c>
      <c r="AI10650" s="86"/>
      <c r="AJ10650" s="86"/>
      <c r="AK10650" s="86"/>
      <c r="AL10650" s="86"/>
      <c r="AM10650" s="86"/>
      <c r="AN10650" s="86"/>
      <c r="AO10650" s="86"/>
      <c r="AP10650" s="86"/>
      <c r="AQ10650" s="86"/>
      <c r="AR10650" s="86"/>
      <c r="AS10650" s="86"/>
      <c r="AT10650" s="86" t="s">
        <v>2149</v>
      </c>
    </row>
    <row r="10651" spans="1:55" x14ac:dyDescent="0.25">
      <c r="A10651" s="404">
        <v>43396</v>
      </c>
      <c r="B10651" s="5">
        <v>8964</v>
      </c>
      <c r="E10651" s="87">
        <v>5</v>
      </c>
      <c r="F10651" s="85" t="s">
        <v>1518</v>
      </c>
      <c r="G10651" s="100">
        <v>2017</v>
      </c>
      <c r="H10651" s="100"/>
      <c r="I10651" s="86"/>
      <c r="J10651" s="86"/>
      <c r="K10651" s="86"/>
      <c r="L10651" s="6"/>
      <c r="M10651" s="86"/>
      <c r="N10651" s="85" t="s">
        <v>2151</v>
      </c>
      <c r="O10651" s="85"/>
      <c r="P10651" s="419">
        <v>3</v>
      </c>
      <c r="Q10651" s="419">
        <v>3</v>
      </c>
      <c r="R10651" s="419">
        <v>6</v>
      </c>
      <c r="S10651" s="86" t="s">
        <v>3</v>
      </c>
      <c r="T10651" s="86" t="s">
        <v>44</v>
      </c>
      <c r="U10651" s="86" t="s">
        <v>2146</v>
      </c>
      <c r="V10651" s="86"/>
      <c r="W10651" s="86"/>
      <c r="X10651" s="86" t="s">
        <v>3486</v>
      </c>
      <c r="Y10651" s="86"/>
      <c r="Z10651" s="86"/>
      <c r="AA10651" s="89">
        <v>42.228729999999999</v>
      </c>
      <c r="AB10651" s="89">
        <v>-121.77708</v>
      </c>
      <c r="AC10651" s="86" t="s">
        <v>45</v>
      </c>
      <c r="AD10651" s="86"/>
      <c r="AE10651" s="86"/>
      <c r="AF10651" s="128" t="str">
        <f t="shared" si="257"/>
        <v xml:space="preserve">ex </v>
      </c>
      <c r="AG10651" s="101" t="s">
        <v>2659</v>
      </c>
      <c r="AH10651" s="101" t="s">
        <v>2659</v>
      </c>
      <c r="AI10651" s="86"/>
      <c r="AJ10651" s="86"/>
      <c r="AK10651" s="86"/>
      <c r="AL10651" s="86"/>
      <c r="AM10651" s="86"/>
      <c r="AN10651" s="86"/>
      <c r="AO10651" s="86"/>
      <c r="AP10651" s="86"/>
      <c r="AQ10651" s="86"/>
      <c r="AR10651" s="86"/>
      <c r="AS10651" s="86"/>
      <c r="AT10651" s="86" t="s">
        <v>2149</v>
      </c>
    </row>
    <row r="10652" spans="1:55" x14ac:dyDescent="0.25">
      <c r="A10652" s="404">
        <v>43396</v>
      </c>
      <c r="B10652" s="5">
        <v>8965</v>
      </c>
      <c r="E10652" s="87">
        <v>5</v>
      </c>
      <c r="F10652" s="85" t="s">
        <v>1518</v>
      </c>
      <c r="G10652" s="100">
        <v>2017</v>
      </c>
      <c r="H10652" s="100"/>
      <c r="I10652" s="86"/>
      <c r="J10652" s="86"/>
      <c r="K10652" s="86"/>
      <c r="L10652" s="6"/>
      <c r="M10652" s="86"/>
      <c r="N10652" s="85" t="s">
        <v>2151</v>
      </c>
      <c r="O10652" s="85"/>
      <c r="P10652" s="419">
        <v>3</v>
      </c>
      <c r="Q10652" s="419">
        <v>3</v>
      </c>
      <c r="R10652" s="419">
        <v>7</v>
      </c>
      <c r="S10652" s="86" t="s">
        <v>3</v>
      </c>
      <c r="T10652" s="86" t="s">
        <v>44</v>
      </c>
      <c r="U10652" s="86" t="s">
        <v>2146</v>
      </c>
      <c r="V10652" s="86"/>
      <c r="W10652" s="86"/>
      <c r="X10652" s="86" t="s">
        <v>3486</v>
      </c>
      <c r="Y10652" s="86"/>
      <c r="Z10652" s="86"/>
      <c r="AA10652" s="89">
        <v>42.228729999999999</v>
      </c>
      <c r="AB10652" s="89">
        <v>-121.77708</v>
      </c>
      <c r="AC10652" s="86" t="s">
        <v>45</v>
      </c>
      <c r="AD10652" s="86"/>
      <c r="AE10652" s="86"/>
      <c r="AF10652" s="128" t="str">
        <f t="shared" si="257"/>
        <v xml:space="preserve">ex </v>
      </c>
      <c r="AG10652" s="101" t="s">
        <v>2659</v>
      </c>
      <c r="AH10652" s="101" t="s">
        <v>2659</v>
      </c>
      <c r="AI10652" s="86"/>
      <c r="AJ10652" s="86"/>
      <c r="AK10652" s="86"/>
      <c r="AL10652" s="86"/>
      <c r="AM10652" s="86"/>
      <c r="AN10652" s="86"/>
      <c r="AO10652" s="86"/>
      <c r="AP10652" s="86"/>
      <c r="AQ10652" s="86"/>
      <c r="AR10652" s="86"/>
      <c r="AS10652" s="86"/>
      <c r="AT10652" s="86" t="s">
        <v>2149</v>
      </c>
    </row>
    <row r="10653" spans="1:55" x14ac:dyDescent="0.25">
      <c r="A10653" s="404">
        <v>43396</v>
      </c>
      <c r="B10653" s="5">
        <v>8966</v>
      </c>
      <c r="E10653" s="87">
        <v>5</v>
      </c>
      <c r="F10653" s="85" t="s">
        <v>1518</v>
      </c>
      <c r="G10653" s="100">
        <v>2017</v>
      </c>
      <c r="H10653" s="100"/>
      <c r="I10653" s="86"/>
      <c r="J10653" s="86"/>
      <c r="K10653" s="86"/>
      <c r="L10653" s="6"/>
      <c r="M10653" s="86"/>
      <c r="N10653" s="85" t="s">
        <v>2151</v>
      </c>
      <c r="O10653" s="85"/>
      <c r="P10653" s="419">
        <v>3</v>
      </c>
      <c r="Q10653" s="419">
        <v>3</v>
      </c>
      <c r="R10653" s="419">
        <v>8</v>
      </c>
      <c r="S10653" s="86" t="s">
        <v>3</v>
      </c>
      <c r="T10653" s="86" t="s">
        <v>44</v>
      </c>
      <c r="U10653" s="86" t="s">
        <v>2146</v>
      </c>
      <c r="V10653" s="86"/>
      <c r="W10653" s="86"/>
      <c r="X10653" s="86" t="s">
        <v>3486</v>
      </c>
      <c r="Y10653" s="86"/>
      <c r="Z10653" s="86"/>
      <c r="AA10653" s="89">
        <v>42.228729999999999</v>
      </c>
      <c r="AB10653" s="89">
        <v>-121.77708</v>
      </c>
      <c r="AC10653" s="86" t="s">
        <v>45</v>
      </c>
      <c r="AD10653" s="86"/>
      <c r="AE10653" s="86"/>
      <c r="AF10653" s="128" t="str">
        <f t="shared" si="257"/>
        <v xml:space="preserve">ex </v>
      </c>
      <c r="AG10653" s="101" t="s">
        <v>2659</v>
      </c>
      <c r="AH10653" s="101" t="s">
        <v>2659</v>
      </c>
      <c r="AI10653" s="86"/>
      <c r="AJ10653" s="86"/>
      <c r="AK10653" s="86"/>
      <c r="AL10653" s="86"/>
      <c r="AM10653" s="86"/>
      <c r="AN10653" s="86"/>
      <c r="AO10653" s="86"/>
      <c r="AP10653" s="86"/>
      <c r="AQ10653" s="86"/>
      <c r="AR10653" s="86"/>
      <c r="AS10653" s="86"/>
      <c r="AT10653" s="86" t="s">
        <v>2149</v>
      </c>
    </row>
    <row r="10654" spans="1:55" x14ac:dyDescent="0.25">
      <c r="A10654" s="404">
        <v>43396</v>
      </c>
      <c r="B10654" s="5">
        <v>8967</v>
      </c>
      <c r="E10654" s="87">
        <v>5</v>
      </c>
      <c r="F10654" s="85" t="s">
        <v>1518</v>
      </c>
      <c r="G10654" s="100">
        <v>2017</v>
      </c>
      <c r="H10654" s="100"/>
      <c r="I10654" s="86"/>
      <c r="J10654" s="86"/>
      <c r="K10654" s="86"/>
      <c r="L10654" s="6"/>
      <c r="M10654" s="86"/>
      <c r="N10654" s="85" t="s">
        <v>2151</v>
      </c>
      <c r="O10654" s="85"/>
      <c r="P10654" s="419">
        <v>3</v>
      </c>
      <c r="Q10654" s="419">
        <v>3</v>
      </c>
      <c r="R10654" s="419">
        <v>9</v>
      </c>
      <c r="S10654" s="86" t="s">
        <v>3</v>
      </c>
      <c r="T10654" s="86" t="s">
        <v>44</v>
      </c>
      <c r="U10654" s="86" t="s">
        <v>2146</v>
      </c>
      <c r="V10654" s="86"/>
      <c r="W10654" s="86"/>
      <c r="X10654" s="86" t="s">
        <v>3486</v>
      </c>
      <c r="Y10654" s="86"/>
      <c r="Z10654" s="86"/>
      <c r="AA10654" s="89">
        <v>42.228729999999999</v>
      </c>
      <c r="AB10654" s="89">
        <v>-121.77708</v>
      </c>
      <c r="AC10654" s="86" t="s">
        <v>45</v>
      </c>
      <c r="AD10654" s="86"/>
      <c r="AE10654" s="86"/>
      <c r="AF10654" s="128" t="str">
        <f t="shared" si="257"/>
        <v xml:space="preserve">ex </v>
      </c>
      <c r="AG10654" s="101" t="s">
        <v>2659</v>
      </c>
      <c r="AH10654" s="101" t="s">
        <v>2659</v>
      </c>
      <c r="AI10654" s="86"/>
      <c r="AJ10654" s="86"/>
      <c r="AK10654" s="86"/>
      <c r="AL10654" s="86"/>
      <c r="AM10654" s="86"/>
      <c r="AN10654" s="86"/>
      <c r="AO10654" s="86"/>
      <c r="AP10654" s="86"/>
      <c r="AQ10654" s="86"/>
      <c r="AR10654" s="86"/>
      <c r="AS10654" s="86"/>
      <c r="AT10654" s="86" t="s">
        <v>2149</v>
      </c>
    </row>
    <row r="10655" spans="1:55" x14ac:dyDescent="0.25">
      <c r="A10655" s="404">
        <v>43396</v>
      </c>
      <c r="B10655" s="5">
        <v>8968</v>
      </c>
      <c r="E10655" s="87">
        <v>5</v>
      </c>
      <c r="F10655" s="85" t="s">
        <v>1518</v>
      </c>
      <c r="G10655" s="100">
        <v>2017</v>
      </c>
      <c r="H10655" s="100"/>
      <c r="I10655" s="86"/>
      <c r="J10655" s="86"/>
      <c r="K10655" s="86"/>
      <c r="L10655" s="6"/>
      <c r="M10655" s="86"/>
      <c r="N10655" s="85" t="s">
        <v>2151</v>
      </c>
      <c r="O10655" s="85"/>
      <c r="P10655" s="419">
        <v>3</v>
      </c>
      <c r="Q10655" s="419">
        <v>3</v>
      </c>
      <c r="R10655" s="419">
        <v>10</v>
      </c>
      <c r="S10655" s="86" t="s">
        <v>3</v>
      </c>
      <c r="T10655" s="86" t="s">
        <v>44</v>
      </c>
      <c r="U10655" s="86" t="s">
        <v>2146</v>
      </c>
      <c r="V10655" s="86"/>
      <c r="W10655" s="86"/>
      <c r="X10655" s="86" t="s">
        <v>3486</v>
      </c>
      <c r="Y10655" s="86"/>
      <c r="Z10655" s="86"/>
      <c r="AA10655" s="89">
        <v>42.228729999999999</v>
      </c>
      <c r="AB10655" s="89">
        <v>-121.77708</v>
      </c>
      <c r="AC10655" s="86" t="s">
        <v>45</v>
      </c>
      <c r="AD10655" s="86"/>
      <c r="AE10655" s="86"/>
      <c r="AF10655" s="128" t="str">
        <f t="shared" si="257"/>
        <v xml:space="preserve">ex </v>
      </c>
      <c r="AG10655" s="101" t="s">
        <v>2659</v>
      </c>
      <c r="AH10655" s="101" t="s">
        <v>2659</v>
      </c>
      <c r="AI10655" s="86"/>
      <c r="AJ10655" s="86"/>
      <c r="AK10655" s="86"/>
      <c r="AL10655" s="86"/>
      <c r="AM10655" s="86"/>
      <c r="AN10655" s="86"/>
      <c r="AO10655" s="86"/>
      <c r="AP10655" s="86"/>
      <c r="AQ10655" s="86"/>
      <c r="AR10655" s="86"/>
      <c r="AS10655" s="86"/>
      <c r="AT10655" s="86" t="s">
        <v>2149</v>
      </c>
    </row>
    <row r="10656" spans="1:55" x14ac:dyDescent="0.25">
      <c r="A10656" s="404">
        <v>43396</v>
      </c>
      <c r="B10656" s="5">
        <v>8969</v>
      </c>
      <c r="E10656" s="87">
        <v>5</v>
      </c>
      <c r="F10656" s="85" t="s">
        <v>1518</v>
      </c>
      <c r="G10656" s="100">
        <v>2017</v>
      </c>
      <c r="H10656" s="100"/>
      <c r="I10656" s="86"/>
      <c r="J10656" s="86"/>
      <c r="K10656" s="86"/>
      <c r="L10656" s="6"/>
      <c r="M10656" s="86"/>
      <c r="N10656" s="85" t="s">
        <v>2151</v>
      </c>
      <c r="O10656" s="85"/>
      <c r="P10656" s="419">
        <v>3</v>
      </c>
      <c r="Q10656" s="419">
        <v>3</v>
      </c>
      <c r="R10656" s="419">
        <v>11</v>
      </c>
      <c r="S10656" s="86" t="s">
        <v>3</v>
      </c>
      <c r="T10656" s="86" t="s">
        <v>44</v>
      </c>
      <c r="U10656" s="86" t="s">
        <v>2146</v>
      </c>
      <c r="V10656" s="86"/>
      <c r="W10656" s="86"/>
      <c r="X10656" s="86" t="s">
        <v>3486</v>
      </c>
      <c r="Y10656" s="86"/>
      <c r="Z10656" s="86"/>
      <c r="AA10656" s="89">
        <v>42.228729999999999</v>
      </c>
      <c r="AB10656" s="89">
        <v>-121.77708</v>
      </c>
      <c r="AC10656" s="86" t="s">
        <v>45</v>
      </c>
      <c r="AD10656" s="86"/>
      <c r="AE10656" s="86"/>
      <c r="AF10656" s="128" t="str">
        <f t="shared" si="257"/>
        <v xml:space="preserve">ex </v>
      </c>
      <c r="AG10656" s="101" t="s">
        <v>2659</v>
      </c>
      <c r="AH10656" s="101" t="s">
        <v>2659</v>
      </c>
      <c r="AI10656" s="86"/>
      <c r="AJ10656" s="86"/>
      <c r="AK10656" s="86"/>
      <c r="AL10656" s="86"/>
      <c r="AM10656" s="86"/>
      <c r="AN10656" s="86"/>
      <c r="AO10656" s="86"/>
      <c r="AP10656" s="86"/>
      <c r="AQ10656" s="86"/>
      <c r="AR10656" s="86"/>
      <c r="AS10656" s="86"/>
      <c r="AT10656" s="86" t="s">
        <v>2149</v>
      </c>
    </row>
    <row r="10657" spans="1:55" x14ac:dyDescent="0.25">
      <c r="A10657" s="404">
        <v>43396</v>
      </c>
      <c r="B10657" s="5">
        <v>8970</v>
      </c>
      <c r="E10657" s="87">
        <v>5</v>
      </c>
      <c r="F10657" s="85" t="s">
        <v>1518</v>
      </c>
      <c r="G10657" s="100">
        <v>2017</v>
      </c>
      <c r="H10657" s="100"/>
      <c r="I10657" s="86"/>
      <c r="J10657" s="86"/>
      <c r="K10657" s="86"/>
      <c r="L10657" s="6"/>
      <c r="M10657" s="86"/>
      <c r="N10657" s="85" t="s">
        <v>2151</v>
      </c>
      <c r="O10657" s="85"/>
      <c r="P10657" s="419">
        <v>3</v>
      </c>
      <c r="Q10657" s="419">
        <v>3</v>
      </c>
      <c r="R10657" s="419">
        <v>12</v>
      </c>
      <c r="S10657" s="86" t="s">
        <v>3</v>
      </c>
      <c r="T10657" s="86" t="s">
        <v>44</v>
      </c>
      <c r="U10657" s="86" t="s">
        <v>2146</v>
      </c>
      <c r="V10657" s="86"/>
      <c r="W10657" s="86"/>
      <c r="X10657" s="86" t="s">
        <v>3486</v>
      </c>
      <c r="Y10657" s="86"/>
      <c r="Z10657" s="86"/>
      <c r="AA10657" s="89">
        <v>42.228729999999999</v>
      </c>
      <c r="AB10657" s="89">
        <v>-121.77708</v>
      </c>
      <c r="AC10657" s="86" t="s">
        <v>45</v>
      </c>
      <c r="AD10657" s="86"/>
      <c r="AE10657" s="86"/>
      <c r="AF10657" s="128" t="str">
        <f t="shared" si="257"/>
        <v xml:space="preserve">ex </v>
      </c>
      <c r="AG10657" s="101" t="s">
        <v>2659</v>
      </c>
      <c r="AH10657" s="101" t="s">
        <v>2659</v>
      </c>
      <c r="AI10657" s="86"/>
      <c r="AJ10657" s="86"/>
      <c r="AK10657" s="86"/>
      <c r="AL10657" s="86"/>
      <c r="AM10657" s="86"/>
      <c r="AN10657" s="86"/>
      <c r="AO10657" s="86"/>
      <c r="AP10657" s="86"/>
      <c r="AQ10657" s="86"/>
      <c r="AR10657" s="86"/>
      <c r="AS10657" s="86"/>
      <c r="AT10657" s="86" t="s">
        <v>2149</v>
      </c>
    </row>
    <row r="10658" spans="1:55" x14ac:dyDescent="0.25">
      <c r="A10658" s="404">
        <v>43396</v>
      </c>
      <c r="B10658" s="5">
        <v>8971</v>
      </c>
      <c r="E10658" s="87">
        <v>5</v>
      </c>
      <c r="F10658" s="85" t="s">
        <v>1518</v>
      </c>
      <c r="G10658" s="100">
        <v>2017</v>
      </c>
      <c r="H10658" s="100"/>
      <c r="I10658" s="86"/>
      <c r="J10658" s="86"/>
      <c r="K10658" s="86"/>
      <c r="L10658" s="6"/>
      <c r="M10658" s="86"/>
      <c r="N10658" s="85" t="s">
        <v>2151</v>
      </c>
      <c r="O10658" s="85"/>
      <c r="P10658" s="419">
        <v>3</v>
      </c>
      <c r="Q10658" s="419">
        <v>3</v>
      </c>
      <c r="R10658" s="419">
        <v>13</v>
      </c>
      <c r="S10658" s="86" t="s">
        <v>3</v>
      </c>
      <c r="T10658" s="86" t="s">
        <v>44</v>
      </c>
      <c r="U10658" s="86" t="s">
        <v>2146</v>
      </c>
      <c r="V10658" s="86"/>
      <c r="W10658" s="86"/>
      <c r="X10658" s="86" t="s">
        <v>3486</v>
      </c>
      <c r="Y10658" s="86"/>
      <c r="Z10658" s="86"/>
      <c r="AA10658" s="89">
        <v>42.228729999999999</v>
      </c>
      <c r="AB10658" s="89">
        <v>-121.77708</v>
      </c>
      <c r="AC10658" s="86" t="s">
        <v>45</v>
      </c>
      <c r="AD10658" s="86"/>
      <c r="AE10658" s="86"/>
      <c r="AF10658" s="128" t="str">
        <f t="shared" si="257"/>
        <v xml:space="preserve">ex </v>
      </c>
      <c r="AG10658" s="101" t="s">
        <v>2659</v>
      </c>
      <c r="AH10658" s="101" t="s">
        <v>2659</v>
      </c>
      <c r="AI10658" s="86"/>
      <c r="AJ10658" s="86"/>
      <c r="AK10658" s="86"/>
      <c r="AL10658" s="86"/>
      <c r="AM10658" s="86"/>
      <c r="AN10658" s="86"/>
      <c r="AO10658" s="86"/>
      <c r="AP10658" s="86"/>
      <c r="AQ10658" s="86"/>
      <c r="AR10658" s="86"/>
      <c r="AS10658" s="86"/>
      <c r="AT10658" s="86" t="s">
        <v>2149</v>
      </c>
    </row>
    <row r="10659" spans="1:55" x14ac:dyDescent="0.25">
      <c r="A10659" s="404">
        <v>43396</v>
      </c>
      <c r="B10659" s="5">
        <v>8972</v>
      </c>
      <c r="E10659" s="87">
        <v>5</v>
      </c>
      <c r="F10659" s="85" t="s">
        <v>1518</v>
      </c>
      <c r="G10659" s="100">
        <v>2017</v>
      </c>
      <c r="H10659" s="100"/>
      <c r="I10659" s="86"/>
      <c r="J10659" s="86"/>
      <c r="K10659" s="86"/>
      <c r="L10659" s="6"/>
      <c r="M10659" s="86"/>
      <c r="N10659" s="85" t="s">
        <v>2151</v>
      </c>
      <c r="O10659" s="85"/>
      <c r="P10659" s="419">
        <v>3</v>
      </c>
      <c r="Q10659" s="419">
        <v>3</v>
      </c>
      <c r="R10659" s="419">
        <v>14</v>
      </c>
      <c r="S10659" s="86" t="s">
        <v>3</v>
      </c>
      <c r="T10659" s="86" t="s">
        <v>44</v>
      </c>
      <c r="U10659" s="86" t="s">
        <v>2146</v>
      </c>
      <c r="V10659" s="86"/>
      <c r="W10659" s="86"/>
      <c r="X10659" s="86" t="s">
        <v>3486</v>
      </c>
      <c r="Y10659" s="86"/>
      <c r="Z10659" s="86"/>
      <c r="AA10659" s="89">
        <v>42.228729999999999</v>
      </c>
      <c r="AB10659" s="89">
        <v>-121.77708</v>
      </c>
      <c r="AC10659" s="86" t="s">
        <v>45</v>
      </c>
      <c r="AD10659" s="86"/>
      <c r="AE10659" s="86"/>
      <c r="AF10659" s="128" t="str">
        <f t="shared" si="257"/>
        <v xml:space="preserve">ex </v>
      </c>
      <c r="AG10659" s="101" t="s">
        <v>2659</v>
      </c>
      <c r="AH10659" s="101" t="s">
        <v>2659</v>
      </c>
      <c r="AI10659" s="86"/>
      <c r="AJ10659" s="86"/>
      <c r="AK10659" s="86"/>
      <c r="AL10659" s="86"/>
      <c r="AM10659" s="86"/>
      <c r="AN10659" s="86"/>
      <c r="AO10659" s="86"/>
      <c r="AP10659" s="86"/>
      <c r="AQ10659" s="86"/>
      <c r="AR10659" s="86"/>
      <c r="AS10659" s="86"/>
      <c r="AT10659" s="86" t="s">
        <v>2149</v>
      </c>
    </row>
    <row r="10660" spans="1:55" x14ac:dyDescent="0.25">
      <c r="A10660" s="404">
        <v>43396</v>
      </c>
      <c r="B10660" s="5">
        <v>8973</v>
      </c>
      <c r="E10660" s="87">
        <v>5</v>
      </c>
      <c r="F10660" s="85" t="s">
        <v>1518</v>
      </c>
      <c r="G10660" s="100">
        <v>2017</v>
      </c>
      <c r="H10660" s="100"/>
      <c r="I10660" s="86"/>
      <c r="J10660" s="86"/>
      <c r="K10660" s="86"/>
      <c r="L10660" s="6"/>
      <c r="M10660" s="86"/>
      <c r="N10660" s="85" t="s">
        <v>2151</v>
      </c>
      <c r="O10660" s="85"/>
      <c r="P10660" s="419">
        <v>3</v>
      </c>
      <c r="Q10660" s="419">
        <v>3</v>
      </c>
      <c r="R10660" s="419">
        <v>15</v>
      </c>
      <c r="S10660" s="86" t="s">
        <v>3</v>
      </c>
      <c r="T10660" s="86" t="s">
        <v>44</v>
      </c>
      <c r="U10660" s="86" t="s">
        <v>2146</v>
      </c>
      <c r="V10660" s="86"/>
      <c r="W10660" s="86"/>
      <c r="X10660" s="86" t="s">
        <v>3486</v>
      </c>
      <c r="Y10660" s="86"/>
      <c r="Z10660" s="86"/>
      <c r="AA10660" s="89">
        <v>42.228729999999999</v>
      </c>
      <c r="AB10660" s="89">
        <v>-121.77708</v>
      </c>
      <c r="AC10660" s="86" t="s">
        <v>45</v>
      </c>
      <c r="AD10660" s="86"/>
      <c r="AE10660" s="86"/>
      <c r="AF10660" s="128" t="str">
        <f t="shared" si="257"/>
        <v xml:space="preserve">ex </v>
      </c>
      <c r="AG10660" s="101" t="s">
        <v>2659</v>
      </c>
      <c r="AH10660" s="101" t="s">
        <v>2659</v>
      </c>
      <c r="AI10660" s="86"/>
      <c r="AJ10660" s="86"/>
      <c r="AK10660" s="86"/>
      <c r="AL10660" s="86"/>
      <c r="AM10660" s="86"/>
      <c r="AN10660" s="86"/>
      <c r="AO10660" s="86"/>
      <c r="AP10660" s="86"/>
      <c r="AQ10660" s="86"/>
      <c r="AR10660" s="86"/>
      <c r="AS10660" s="86"/>
      <c r="AT10660" s="86" t="s">
        <v>2149</v>
      </c>
    </row>
    <row r="10661" spans="1:55" x14ac:dyDescent="0.25">
      <c r="A10661" s="404">
        <v>43396</v>
      </c>
      <c r="B10661" s="5">
        <v>8974</v>
      </c>
      <c r="E10661" s="87">
        <v>5</v>
      </c>
      <c r="F10661" s="85" t="s">
        <v>1518</v>
      </c>
      <c r="G10661" s="100">
        <v>2017</v>
      </c>
      <c r="H10661" s="100"/>
      <c r="I10661" s="86"/>
      <c r="J10661" s="86"/>
      <c r="K10661" s="86"/>
      <c r="L10661" s="6"/>
      <c r="M10661" s="86"/>
      <c r="N10661" s="85" t="s">
        <v>2151</v>
      </c>
      <c r="O10661" s="85"/>
      <c r="P10661" s="419">
        <v>3</v>
      </c>
      <c r="Q10661" s="419">
        <v>3</v>
      </c>
      <c r="R10661" s="419">
        <v>16</v>
      </c>
      <c r="S10661" s="86" t="s">
        <v>3</v>
      </c>
      <c r="T10661" s="86" t="s">
        <v>44</v>
      </c>
      <c r="U10661" s="86" t="s">
        <v>2146</v>
      </c>
      <c r="V10661" s="86"/>
      <c r="W10661" s="86"/>
      <c r="X10661" s="86" t="s">
        <v>3486</v>
      </c>
      <c r="Y10661" s="86"/>
      <c r="Z10661" s="86"/>
      <c r="AA10661" s="89">
        <v>42.228729999999999</v>
      </c>
      <c r="AB10661" s="89">
        <v>-121.77708</v>
      </c>
      <c r="AC10661" s="86" t="s">
        <v>45</v>
      </c>
      <c r="AD10661" s="86"/>
      <c r="AE10661" s="86"/>
      <c r="AF10661" s="128" t="str">
        <f t="shared" si="257"/>
        <v xml:space="preserve">ex </v>
      </c>
      <c r="AG10661" s="101" t="s">
        <v>2659</v>
      </c>
      <c r="AH10661" s="101" t="s">
        <v>2659</v>
      </c>
      <c r="AI10661" s="86"/>
      <c r="AJ10661" s="86"/>
      <c r="AK10661" s="86"/>
      <c r="AL10661" s="86"/>
      <c r="AM10661" s="86"/>
      <c r="AN10661" s="86"/>
      <c r="AO10661" s="86"/>
      <c r="AP10661" s="86"/>
      <c r="AQ10661" s="86"/>
      <c r="AR10661" s="86"/>
      <c r="AS10661" s="86"/>
      <c r="AT10661" s="86" t="s">
        <v>2149</v>
      </c>
    </row>
    <row r="10662" spans="1:55" x14ac:dyDescent="0.25">
      <c r="A10662" s="404">
        <v>43396</v>
      </c>
      <c r="B10662" s="5">
        <v>8975</v>
      </c>
      <c r="E10662" s="87">
        <v>5</v>
      </c>
      <c r="F10662" s="85" t="s">
        <v>1518</v>
      </c>
      <c r="G10662" s="100">
        <v>2017</v>
      </c>
      <c r="H10662" s="100"/>
      <c r="I10662" s="86"/>
      <c r="J10662" s="86"/>
      <c r="K10662" s="86"/>
      <c r="L10662" s="6"/>
      <c r="M10662" s="86"/>
      <c r="N10662" s="85" t="s">
        <v>2151</v>
      </c>
      <c r="O10662" s="85"/>
      <c r="P10662" s="419">
        <v>3</v>
      </c>
      <c r="Q10662" s="419">
        <v>3</v>
      </c>
      <c r="R10662" s="419">
        <v>17</v>
      </c>
      <c r="S10662" s="86" t="s">
        <v>3</v>
      </c>
      <c r="T10662" s="86" t="s">
        <v>44</v>
      </c>
      <c r="U10662" s="86" t="s">
        <v>2146</v>
      </c>
      <c r="V10662" s="86"/>
      <c r="W10662" s="86"/>
      <c r="X10662" s="86" t="s">
        <v>3486</v>
      </c>
      <c r="Y10662" s="86"/>
      <c r="Z10662" s="86"/>
      <c r="AA10662" s="89">
        <v>42.228729999999999</v>
      </c>
      <c r="AB10662" s="89">
        <v>-121.77708</v>
      </c>
      <c r="AC10662" s="86" t="s">
        <v>45</v>
      </c>
      <c r="AD10662" s="86"/>
      <c r="AE10662" s="86"/>
      <c r="AF10662" s="128" t="str">
        <f t="shared" si="257"/>
        <v xml:space="preserve">ex </v>
      </c>
      <c r="AG10662" s="101" t="s">
        <v>2659</v>
      </c>
      <c r="AH10662" s="101" t="s">
        <v>2659</v>
      </c>
      <c r="AI10662" s="86"/>
      <c r="AJ10662" s="86"/>
      <c r="AK10662" s="86"/>
      <c r="AL10662" s="86"/>
      <c r="AM10662" s="86"/>
      <c r="AN10662" s="86"/>
      <c r="AO10662" s="86"/>
      <c r="AP10662" s="86"/>
      <c r="AQ10662" s="86"/>
      <c r="AR10662" s="86"/>
      <c r="AS10662" s="86"/>
      <c r="AT10662" s="86" t="s">
        <v>2149</v>
      </c>
    </row>
    <row r="10663" spans="1:55" x14ac:dyDescent="0.25">
      <c r="A10663" s="404">
        <v>43396</v>
      </c>
      <c r="B10663" s="5">
        <v>8976</v>
      </c>
      <c r="C10663" s="115"/>
      <c r="D10663" s="115"/>
      <c r="E10663" s="116">
        <v>5</v>
      </c>
      <c r="F10663" s="114" t="s">
        <v>1518</v>
      </c>
      <c r="G10663" s="100">
        <v>2017</v>
      </c>
      <c r="H10663" s="100"/>
      <c r="I10663" s="115"/>
      <c r="J10663" s="115"/>
      <c r="K10663" s="115"/>
      <c r="L10663" s="6"/>
      <c r="M10663" s="115"/>
      <c r="N10663" s="114" t="s">
        <v>2152</v>
      </c>
      <c r="O10663" s="114"/>
      <c r="P10663" s="425">
        <v>4</v>
      </c>
      <c r="Q10663" s="425">
        <v>4</v>
      </c>
      <c r="R10663" s="425">
        <v>1</v>
      </c>
      <c r="S10663" s="115" t="s">
        <v>3</v>
      </c>
      <c r="T10663" s="115" t="s">
        <v>44</v>
      </c>
      <c r="U10663" s="115" t="s">
        <v>2146</v>
      </c>
      <c r="V10663" s="115"/>
      <c r="W10663" s="115"/>
      <c r="X10663" s="115" t="s">
        <v>2172</v>
      </c>
      <c r="Y10663" s="115"/>
      <c r="Z10663" s="115"/>
      <c r="AA10663" s="118">
        <v>42.238849999999999</v>
      </c>
      <c r="AB10663" s="118">
        <v>-121.80359</v>
      </c>
      <c r="AC10663" s="115" t="s">
        <v>45</v>
      </c>
      <c r="AD10663" s="115"/>
      <c r="AE10663" s="115" t="s">
        <v>2171</v>
      </c>
      <c r="AF10663" s="128" t="str">
        <f t="shared" si="257"/>
        <v>ex echinacea</v>
      </c>
      <c r="AG10663" s="101" t="s">
        <v>2659</v>
      </c>
      <c r="AH10663" s="101" t="s">
        <v>2659</v>
      </c>
      <c r="AI10663" s="115"/>
      <c r="AJ10663" s="115"/>
      <c r="AK10663" s="115"/>
      <c r="AL10663" s="115"/>
      <c r="AM10663" s="115"/>
      <c r="AN10663" s="115"/>
      <c r="AO10663" s="115"/>
      <c r="AP10663" s="115"/>
      <c r="AQ10663" s="115"/>
      <c r="AR10663" s="115"/>
      <c r="AS10663" s="115"/>
      <c r="AT10663" s="115" t="s">
        <v>2149</v>
      </c>
      <c r="AU10663" s="115"/>
      <c r="AV10663" s="115"/>
      <c r="AW10663" s="115"/>
      <c r="AX10663" s="115"/>
      <c r="AY10663" s="115"/>
      <c r="AZ10663" s="115"/>
      <c r="BA10663" s="115"/>
      <c r="BB10663" s="115"/>
      <c r="BC10663" s="115"/>
    </row>
    <row r="10664" spans="1:55" x14ac:dyDescent="0.25">
      <c r="A10664" s="404">
        <v>43396</v>
      </c>
      <c r="B10664" s="5">
        <v>8977</v>
      </c>
      <c r="E10664" s="116">
        <v>5</v>
      </c>
      <c r="F10664" s="114" t="s">
        <v>1518</v>
      </c>
      <c r="G10664" s="100">
        <v>2017</v>
      </c>
      <c r="H10664" s="100"/>
      <c r="I10664" s="115"/>
      <c r="J10664" s="115"/>
      <c r="K10664" s="115"/>
      <c r="L10664" s="6"/>
      <c r="M10664" s="115"/>
      <c r="N10664" s="114" t="s">
        <v>2152</v>
      </c>
      <c r="O10664" s="114"/>
      <c r="P10664" s="425">
        <v>4</v>
      </c>
      <c r="Q10664" s="425">
        <v>4</v>
      </c>
      <c r="R10664" s="425">
        <v>2</v>
      </c>
      <c r="S10664" s="115" t="s">
        <v>3</v>
      </c>
      <c r="T10664" s="115" t="s">
        <v>44</v>
      </c>
      <c r="U10664" s="115" t="s">
        <v>2146</v>
      </c>
      <c r="V10664" s="115"/>
      <c r="W10664" s="115"/>
      <c r="X10664" s="115" t="s">
        <v>2172</v>
      </c>
      <c r="Y10664" s="115"/>
      <c r="Z10664" s="115"/>
      <c r="AA10664" s="118">
        <v>42.238849999999999</v>
      </c>
      <c r="AB10664" s="118">
        <v>-121.80359</v>
      </c>
      <c r="AC10664" s="115" t="s">
        <v>45</v>
      </c>
      <c r="AD10664" s="115"/>
      <c r="AE10664" s="115" t="s">
        <v>2171</v>
      </c>
      <c r="AF10664" s="128" t="str">
        <f t="shared" si="257"/>
        <v>ex echinacea</v>
      </c>
      <c r="AG10664" s="101" t="s">
        <v>2659</v>
      </c>
      <c r="AH10664" s="101" t="s">
        <v>2659</v>
      </c>
      <c r="AI10664" s="115"/>
      <c r="AJ10664" s="115"/>
      <c r="AK10664" s="115"/>
      <c r="AL10664" s="115"/>
      <c r="AM10664" s="115"/>
      <c r="AN10664" s="115"/>
      <c r="AO10664" s="115"/>
      <c r="AP10664" s="115"/>
      <c r="AQ10664" s="115"/>
      <c r="AR10664" s="115"/>
      <c r="AS10664" s="115"/>
      <c r="AT10664" s="115" t="s">
        <v>2149</v>
      </c>
    </row>
    <row r="10665" spans="1:55" x14ac:dyDescent="0.25">
      <c r="A10665" s="404">
        <v>43396</v>
      </c>
      <c r="B10665" s="5">
        <v>8978</v>
      </c>
      <c r="E10665" s="116">
        <v>5</v>
      </c>
      <c r="F10665" s="114" t="s">
        <v>1518</v>
      </c>
      <c r="G10665" s="100">
        <v>2017</v>
      </c>
      <c r="H10665" s="100"/>
      <c r="I10665" s="115"/>
      <c r="J10665" s="115"/>
      <c r="K10665" s="115"/>
      <c r="L10665" s="6"/>
      <c r="M10665" s="115"/>
      <c r="N10665" s="114" t="s">
        <v>2152</v>
      </c>
      <c r="O10665" s="114"/>
      <c r="P10665" s="425">
        <v>4</v>
      </c>
      <c r="Q10665" s="425">
        <v>4</v>
      </c>
      <c r="R10665" s="425">
        <v>3</v>
      </c>
      <c r="S10665" s="115" t="s">
        <v>3</v>
      </c>
      <c r="T10665" s="115" t="s">
        <v>44</v>
      </c>
      <c r="U10665" s="115" t="s">
        <v>2146</v>
      </c>
      <c r="V10665" s="115"/>
      <c r="W10665" s="115"/>
      <c r="X10665" s="115" t="s">
        <v>2172</v>
      </c>
      <c r="Y10665" s="115"/>
      <c r="Z10665" s="115"/>
      <c r="AA10665" s="118">
        <v>42.238849999999999</v>
      </c>
      <c r="AB10665" s="118">
        <v>-121.80359</v>
      </c>
      <c r="AC10665" s="115" t="s">
        <v>45</v>
      </c>
      <c r="AD10665" s="115"/>
      <c r="AE10665" s="115" t="s">
        <v>2171</v>
      </c>
      <c r="AF10665" s="128" t="str">
        <f t="shared" si="257"/>
        <v>ex echinacea</v>
      </c>
      <c r="AG10665" s="101" t="s">
        <v>2659</v>
      </c>
      <c r="AH10665" s="101" t="s">
        <v>2659</v>
      </c>
      <c r="AI10665" s="115"/>
      <c r="AJ10665" s="115"/>
      <c r="AK10665" s="115"/>
      <c r="AL10665" s="115"/>
      <c r="AM10665" s="115"/>
      <c r="AN10665" s="115"/>
      <c r="AO10665" s="115"/>
      <c r="AP10665" s="115"/>
      <c r="AQ10665" s="115"/>
      <c r="AR10665" s="115"/>
      <c r="AS10665" s="115"/>
      <c r="AT10665" s="115" t="s">
        <v>2149</v>
      </c>
    </row>
    <row r="10666" spans="1:55" x14ac:dyDescent="0.25">
      <c r="A10666" s="404">
        <v>43396</v>
      </c>
      <c r="B10666" s="5">
        <v>8979</v>
      </c>
      <c r="E10666" s="116">
        <v>5</v>
      </c>
      <c r="F10666" s="114" t="s">
        <v>1518</v>
      </c>
      <c r="G10666" s="100">
        <v>2017</v>
      </c>
      <c r="H10666" s="100"/>
      <c r="I10666" s="115"/>
      <c r="J10666" s="115"/>
      <c r="K10666" s="115"/>
      <c r="L10666" s="6"/>
      <c r="M10666" s="115"/>
      <c r="N10666" s="114" t="s">
        <v>2152</v>
      </c>
      <c r="O10666" s="114"/>
      <c r="P10666" s="425">
        <v>4</v>
      </c>
      <c r="Q10666" s="425">
        <v>4</v>
      </c>
      <c r="R10666" s="425">
        <v>4</v>
      </c>
      <c r="S10666" s="115" t="s">
        <v>3</v>
      </c>
      <c r="T10666" s="115" t="s">
        <v>44</v>
      </c>
      <c r="U10666" s="115" t="s">
        <v>2146</v>
      </c>
      <c r="V10666" s="115"/>
      <c r="W10666" s="115"/>
      <c r="X10666" s="115" t="s">
        <v>2172</v>
      </c>
      <c r="Y10666" s="115"/>
      <c r="Z10666" s="115"/>
      <c r="AA10666" s="118">
        <v>42.238849999999999</v>
      </c>
      <c r="AB10666" s="118">
        <v>-121.80359</v>
      </c>
      <c r="AC10666" s="115" t="s">
        <v>45</v>
      </c>
      <c r="AD10666" s="115"/>
      <c r="AE10666" s="115" t="s">
        <v>2171</v>
      </c>
      <c r="AF10666" s="128" t="str">
        <f t="shared" si="257"/>
        <v>ex echinacea</v>
      </c>
      <c r="AG10666" s="101" t="s">
        <v>2659</v>
      </c>
      <c r="AH10666" s="101" t="s">
        <v>2659</v>
      </c>
      <c r="AI10666" s="115"/>
      <c r="AJ10666" s="115"/>
      <c r="AK10666" s="115"/>
      <c r="AL10666" s="115"/>
      <c r="AM10666" s="115"/>
      <c r="AN10666" s="115"/>
      <c r="AO10666" s="115"/>
      <c r="AP10666" s="115"/>
      <c r="AQ10666" s="115"/>
      <c r="AR10666" s="115"/>
      <c r="AS10666" s="115"/>
      <c r="AT10666" s="115" t="s">
        <v>2149</v>
      </c>
    </row>
    <row r="10667" spans="1:55" x14ac:dyDescent="0.25">
      <c r="A10667" s="404">
        <v>43396</v>
      </c>
      <c r="B10667" s="5">
        <v>8980</v>
      </c>
      <c r="E10667" s="116">
        <v>5</v>
      </c>
      <c r="F10667" s="114" t="s">
        <v>1518</v>
      </c>
      <c r="G10667" s="100">
        <v>2017</v>
      </c>
      <c r="H10667" s="100"/>
      <c r="I10667" s="115"/>
      <c r="J10667" s="115"/>
      <c r="K10667" s="115"/>
      <c r="L10667" s="6"/>
      <c r="M10667" s="115"/>
      <c r="N10667" s="114" t="s">
        <v>2152</v>
      </c>
      <c r="O10667" s="114"/>
      <c r="P10667" s="425">
        <v>4</v>
      </c>
      <c r="Q10667" s="425">
        <v>4</v>
      </c>
      <c r="R10667" s="425">
        <v>5</v>
      </c>
      <c r="S10667" s="115" t="s">
        <v>3</v>
      </c>
      <c r="T10667" s="115" t="s">
        <v>44</v>
      </c>
      <c r="U10667" s="115" t="s">
        <v>2146</v>
      </c>
      <c r="V10667" s="115"/>
      <c r="W10667" s="115"/>
      <c r="X10667" s="115" t="s">
        <v>2172</v>
      </c>
      <c r="Y10667" s="115"/>
      <c r="Z10667" s="115"/>
      <c r="AA10667" s="118">
        <v>42.238849999999999</v>
      </c>
      <c r="AB10667" s="118">
        <v>-121.80359</v>
      </c>
      <c r="AC10667" s="115" t="s">
        <v>45</v>
      </c>
      <c r="AD10667" s="115"/>
      <c r="AE10667" s="115" t="s">
        <v>2171</v>
      </c>
      <c r="AF10667" s="128" t="str">
        <f t="shared" ref="AF10667:AF10698" si="258">CONCATENATE("ex ", AE10667)</f>
        <v>ex echinacea</v>
      </c>
      <c r="AG10667" s="101" t="s">
        <v>2659</v>
      </c>
      <c r="AH10667" s="101" t="s">
        <v>2659</v>
      </c>
      <c r="AI10667" s="115"/>
      <c r="AJ10667" s="115"/>
      <c r="AK10667" s="115"/>
      <c r="AL10667" s="115"/>
      <c r="AM10667" s="115"/>
      <c r="AN10667" s="115"/>
      <c r="AO10667" s="115"/>
      <c r="AP10667" s="115"/>
      <c r="AQ10667" s="115"/>
      <c r="AR10667" s="115"/>
      <c r="AS10667" s="115"/>
      <c r="AT10667" s="115" t="s">
        <v>2149</v>
      </c>
    </row>
    <row r="10668" spans="1:55" x14ac:dyDescent="0.25">
      <c r="A10668" s="404">
        <v>43396</v>
      </c>
      <c r="B10668" s="5">
        <v>8981</v>
      </c>
      <c r="E10668" s="116">
        <v>5</v>
      </c>
      <c r="F10668" s="114" t="s">
        <v>1518</v>
      </c>
      <c r="G10668" s="100">
        <v>2017</v>
      </c>
      <c r="H10668" s="100"/>
      <c r="I10668" s="115"/>
      <c r="J10668" s="115"/>
      <c r="K10668" s="115"/>
      <c r="L10668" s="6"/>
      <c r="M10668" s="115"/>
      <c r="N10668" s="114" t="s">
        <v>2152</v>
      </c>
      <c r="O10668" s="114"/>
      <c r="P10668" s="425">
        <v>4</v>
      </c>
      <c r="Q10668" s="425">
        <v>4</v>
      </c>
      <c r="R10668" s="425">
        <v>6</v>
      </c>
      <c r="S10668" s="115" t="s">
        <v>3</v>
      </c>
      <c r="T10668" s="115" t="s">
        <v>44</v>
      </c>
      <c r="U10668" s="115" t="s">
        <v>2146</v>
      </c>
      <c r="V10668" s="115"/>
      <c r="W10668" s="115"/>
      <c r="X10668" s="115" t="s">
        <v>2172</v>
      </c>
      <c r="Y10668" s="115"/>
      <c r="Z10668" s="115"/>
      <c r="AA10668" s="118">
        <v>42.238849999999999</v>
      </c>
      <c r="AB10668" s="118">
        <v>-121.80359</v>
      </c>
      <c r="AC10668" s="115" t="s">
        <v>45</v>
      </c>
      <c r="AD10668" s="115"/>
      <c r="AE10668" s="115" t="s">
        <v>2171</v>
      </c>
      <c r="AF10668" s="128" t="str">
        <f t="shared" si="258"/>
        <v>ex echinacea</v>
      </c>
      <c r="AG10668" s="101" t="s">
        <v>2659</v>
      </c>
      <c r="AH10668" s="101" t="s">
        <v>2659</v>
      </c>
      <c r="AI10668" s="115"/>
      <c r="AJ10668" s="115"/>
      <c r="AK10668" s="115"/>
      <c r="AL10668" s="115"/>
      <c r="AM10668" s="115"/>
      <c r="AN10668" s="115"/>
      <c r="AO10668" s="115"/>
      <c r="AP10668" s="115"/>
      <c r="AQ10668" s="115"/>
      <c r="AR10668" s="115"/>
      <c r="AS10668" s="115"/>
      <c r="AT10668" s="115" t="s">
        <v>2149</v>
      </c>
    </row>
    <row r="10669" spans="1:55" x14ac:dyDescent="0.25">
      <c r="A10669" s="404">
        <v>43396</v>
      </c>
      <c r="B10669" s="5">
        <v>8982</v>
      </c>
      <c r="E10669" s="116">
        <v>5</v>
      </c>
      <c r="F10669" s="114" t="s">
        <v>1518</v>
      </c>
      <c r="G10669" s="100">
        <v>2017</v>
      </c>
      <c r="H10669" s="100"/>
      <c r="I10669" s="115"/>
      <c r="J10669" s="115"/>
      <c r="K10669" s="115"/>
      <c r="L10669" s="6"/>
      <c r="M10669" s="115"/>
      <c r="N10669" s="114" t="s">
        <v>2152</v>
      </c>
      <c r="O10669" s="114"/>
      <c r="P10669" s="425">
        <v>4</v>
      </c>
      <c r="Q10669" s="425">
        <v>4</v>
      </c>
      <c r="R10669" s="425">
        <v>7</v>
      </c>
      <c r="S10669" s="115" t="s">
        <v>3</v>
      </c>
      <c r="T10669" s="115" t="s">
        <v>44</v>
      </c>
      <c r="U10669" s="115" t="s">
        <v>2146</v>
      </c>
      <c r="V10669" s="115"/>
      <c r="W10669" s="115"/>
      <c r="X10669" s="115" t="s">
        <v>2172</v>
      </c>
      <c r="Y10669" s="115"/>
      <c r="Z10669" s="115"/>
      <c r="AA10669" s="118">
        <v>42.238849999999999</v>
      </c>
      <c r="AB10669" s="118">
        <v>-121.80359</v>
      </c>
      <c r="AC10669" s="115" t="s">
        <v>45</v>
      </c>
      <c r="AD10669" s="115"/>
      <c r="AE10669" s="115" t="s">
        <v>2171</v>
      </c>
      <c r="AF10669" s="128" t="str">
        <f t="shared" si="258"/>
        <v>ex echinacea</v>
      </c>
      <c r="AG10669" s="101" t="s">
        <v>2659</v>
      </c>
      <c r="AH10669" s="101" t="s">
        <v>2659</v>
      </c>
      <c r="AI10669" s="115"/>
      <c r="AJ10669" s="115"/>
      <c r="AK10669" s="115"/>
      <c r="AL10669" s="115"/>
      <c r="AM10669" s="115"/>
      <c r="AN10669" s="115"/>
      <c r="AO10669" s="115"/>
      <c r="AP10669" s="115"/>
      <c r="AQ10669" s="115"/>
      <c r="AR10669" s="115"/>
      <c r="AS10669" s="115"/>
      <c r="AT10669" s="115" t="s">
        <v>2149</v>
      </c>
    </row>
    <row r="10670" spans="1:55" x14ac:dyDescent="0.25">
      <c r="A10670" s="404">
        <v>43396</v>
      </c>
      <c r="B10670" s="5">
        <v>8983</v>
      </c>
      <c r="E10670" s="116">
        <v>5</v>
      </c>
      <c r="F10670" s="114" t="s">
        <v>1518</v>
      </c>
      <c r="G10670" s="100">
        <v>2017</v>
      </c>
      <c r="H10670" s="100"/>
      <c r="I10670" s="115"/>
      <c r="J10670" s="115"/>
      <c r="K10670" s="115"/>
      <c r="L10670" s="6"/>
      <c r="M10670" s="115"/>
      <c r="N10670" s="114" t="s">
        <v>2152</v>
      </c>
      <c r="O10670" s="114"/>
      <c r="P10670" s="425">
        <v>4</v>
      </c>
      <c r="Q10670" s="425">
        <v>4</v>
      </c>
      <c r="R10670" s="425">
        <v>8</v>
      </c>
      <c r="S10670" s="115" t="s">
        <v>3</v>
      </c>
      <c r="T10670" s="115" t="s">
        <v>44</v>
      </c>
      <c r="U10670" s="115" t="s">
        <v>2146</v>
      </c>
      <c r="V10670" s="115"/>
      <c r="W10670" s="115"/>
      <c r="X10670" s="115" t="s">
        <v>2172</v>
      </c>
      <c r="Y10670" s="115"/>
      <c r="Z10670" s="115"/>
      <c r="AA10670" s="118">
        <v>42.238849999999999</v>
      </c>
      <c r="AB10670" s="118">
        <v>-121.80359</v>
      </c>
      <c r="AC10670" s="115" t="s">
        <v>45</v>
      </c>
      <c r="AD10670" s="115"/>
      <c r="AE10670" s="115" t="s">
        <v>2171</v>
      </c>
      <c r="AF10670" s="128" t="str">
        <f t="shared" si="258"/>
        <v>ex echinacea</v>
      </c>
      <c r="AG10670" s="101" t="s">
        <v>2659</v>
      </c>
      <c r="AH10670" s="101" t="s">
        <v>2659</v>
      </c>
      <c r="AI10670" s="115"/>
      <c r="AJ10670" s="115"/>
      <c r="AK10670" s="115"/>
      <c r="AL10670" s="115"/>
      <c r="AM10670" s="115"/>
      <c r="AN10670" s="115"/>
      <c r="AO10670" s="115"/>
      <c r="AP10670" s="115"/>
      <c r="AQ10670" s="115"/>
      <c r="AR10670" s="115"/>
      <c r="AS10670" s="115"/>
      <c r="AT10670" s="115" t="s">
        <v>2149</v>
      </c>
    </row>
    <row r="10671" spans="1:55" x14ac:dyDescent="0.25">
      <c r="A10671" s="404">
        <v>43396</v>
      </c>
      <c r="B10671" s="5">
        <v>8984</v>
      </c>
      <c r="E10671" s="116">
        <v>5</v>
      </c>
      <c r="F10671" s="114" t="s">
        <v>1518</v>
      </c>
      <c r="G10671" s="100">
        <v>2017</v>
      </c>
      <c r="H10671" s="100"/>
      <c r="I10671" s="115"/>
      <c r="J10671" s="115"/>
      <c r="K10671" s="115"/>
      <c r="L10671" s="6"/>
      <c r="M10671" s="115"/>
      <c r="N10671" s="114" t="s">
        <v>2152</v>
      </c>
      <c r="O10671" s="114"/>
      <c r="P10671" s="425">
        <v>4</v>
      </c>
      <c r="Q10671" s="425">
        <v>4</v>
      </c>
      <c r="R10671" s="425">
        <v>9</v>
      </c>
      <c r="S10671" s="115" t="s">
        <v>3</v>
      </c>
      <c r="T10671" s="115" t="s">
        <v>44</v>
      </c>
      <c r="U10671" s="115" t="s">
        <v>2146</v>
      </c>
      <c r="V10671" s="115"/>
      <c r="W10671" s="115"/>
      <c r="X10671" s="115" t="s">
        <v>2172</v>
      </c>
      <c r="Y10671" s="115"/>
      <c r="Z10671" s="115"/>
      <c r="AA10671" s="118">
        <v>42.238849999999999</v>
      </c>
      <c r="AB10671" s="118">
        <v>-121.80359</v>
      </c>
      <c r="AC10671" s="115" t="s">
        <v>45</v>
      </c>
      <c r="AD10671" s="115"/>
      <c r="AE10671" s="115" t="s">
        <v>2171</v>
      </c>
      <c r="AF10671" s="128" t="str">
        <f t="shared" si="258"/>
        <v>ex echinacea</v>
      </c>
      <c r="AG10671" s="101" t="s">
        <v>2659</v>
      </c>
      <c r="AH10671" s="101" t="s">
        <v>2659</v>
      </c>
      <c r="AI10671" s="115"/>
      <c r="AJ10671" s="115"/>
      <c r="AK10671" s="115"/>
      <c r="AL10671" s="115"/>
      <c r="AM10671" s="115"/>
      <c r="AN10671" s="115"/>
      <c r="AO10671" s="115"/>
      <c r="AP10671" s="115"/>
      <c r="AQ10671" s="115"/>
      <c r="AR10671" s="115"/>
      <c r="AS10671" s="115"/>
      <c r="AT10671" s="115" t="s">
        <v>2149</v>
      </c>
    </row>
    <row r="10672" spans="1:55" x14ac:dyDescent="0.25">
      <c r="A10672" s="404">
        <v>43396</v>
      </c>
      <c r="B10672" s="5">
        <v>8985</v>
      </c>
      <c r="C10672" s="167"/>
      <c r="D10672" s="167"/>
      <c r="E10672" s="189">
        <v>5</v>
      </c>
      <c r="F10672" s="188" t="s">
        <v>1518</v>
      </c>
      <c r="G10672" s="100">
        <v>2017</v>
      </c>
      <c r="H10672" s="100"/>
      <c r="I10672" s="167"/>
      <c r="J10672" s="167"/>
      <c r="K10672" s="167"/>
      <c r="L10672" s="6"/>
      <c r="M10672" s="167"/>
      <c r="N10672" s="188" t="s">
        <v>2154</v>
      </c>
      <c r="O10672" s="188"/>
      <c r="P10672" s="451">
        <v>5</v>
      </c>
      <c r="Q10672" s="451">
        <v>5</v>
      </c>
      <c r="R10672" s="451">
        <v>1</v>
      </c>
      <c r="S10672" s="167" t="s">
        <v>3</v>
      </c>
      <c r="T10672" s="167" t="s">
        <v>44</v>
      </c>
      <c r="U10672" s="167" t="s">
        <v>2146</v>
      </c>
      <c r="V10672" s="167"/>
      <c r="W10672" s="167"/>
      <c r="X10672" s="167" t="s">
        <v>2177</v>
      </c>
      <c r="Y10672" s="167"/>
      <c r="Z10672" s="167"/>
      <c r="AA10672" s="190">
        <v>42.220075999999999</v>
      </c>
      <c r="AB10672" s="190">
        <v>-121.78711300000001</v>
      </c>
      <c r="AC10672" s="167" t="s">
        <v>45</v>
      </c>
      <c r="AD10672" s="167"/>
      <c r="AE10672" s="167"/>
      <c r="AF10672" s="128" t="str">
        <f t="shared" si="258"/>
        <v xml:space="preserve">ex </v>
      </c>
      <c r="AG10672" s="101" t="s">
        <v>2659</v>
      </c>
      <c r="AH10672" s="101" t="s">
        <v>2659</v>
      </c>
      <c r="AI10672" s="167"/>
      <c r="AJ10672" s="167"/>
      <c r="AK10672" s="167"/>
      <c r="AL10672" s="167"/>
      <c r="AM10672" s="167"/>
      <c r="AN10672" s="167"/>
      <c r="AO10672" s="167"/>
      <c r="AP10672" s="167"/>
      <c r="AQ10672" s="167"/>
      <c r="AR10672" s="167"/>
      <c r="AS10672" s="167"/>
      <c r="AT10672" s="167" t="s">
        <v>2149</v>
      </c>
      <c r="AU10672" s="167"/>
      <c r="AV10672" s="167"/>
      <c r="AW10672" s="167"/>
      <c r="AX10672" s="167"/>
      <c r="AY10672" s="167"/>
      <c r="AZ10672" s="167"/>
      <c r="BA10672" s="167"/>
      <c r="BB10672" s="167"/>
      <c r="BC10672" s="167"/>
    </row>
    <row r="10673" spans="1:55" x14ac:dyDescent="0.25">
      <c r="A10673" s="404">
        <v>43396</v>
      </c>
      <c r="B10673" s="5">
        <v>8986</v>
      </c>
      <c r="E10673" s="189">
        <v>5</v>
      </c>
      <c r="F10673" s="188" t="s">
        <v>1518</v>
      </c>
      <c r="G10673" s="100">
        <v>2017</v>
      </c>
      <c r="H10673" s="100"/>
      <c r="I10673" s="167"/>
      <c r="J10673" s="167"/>
      <c r="K10673" s="167"/>
      <c r="L10673" s="6"/>
      <c r="M10673" s="167"/>
      <c r="N10673" s="188" t="s">
        <v>2154</v>
      </c>
      <c r="O10673" s="188"/>
      <c r="P10673" s="451">
        <v>5</v>
      </c>
      <c r="Q10673" s="451">
        <v>5</v>
      </c>
      <c r="R10673" s="451">
        <v>2</v>
      </c>
      <c r="S10673" s="167" t="s">
        <v>3</v>
      </c>
      <c r="T10673" s="167" t="s">
        <v>44</v>
      </c>
      <c r="U10673" s="167" t="s">
        <v>2146</v>
      </c>
      <c r="V10673" s="167"/>
      <c r="W10673" s="167"/>
      <c r="X10673" s="167" t="s">
        <v>2177</v>
      </c>
      <c r="Y10673" s="167"/>
      <c r="Z10673" s="167"/>
      <c r="AA10673" s="190">
        <v>42.220075999999999</v>
      </c>
      <c r="AB10673" s="190">
        <v>-121.78711300000001</v>
      </c>
      <c r="AC10673" s="167" t="s">
        <v>45</v>
      </c>
      <c r="AD10673" s="167"/>
      <c r="AE10673" s="167"/>
      <c r="AF10673" s="128" t="str">
        <f t="shared" si="258"/>
        <v xml:space="preserve">ex </v>
      </c>
      <c r="AG10673" s="101" t="s">
        <v>2659</v>
      </c>
      <c r="AH10673" s="101" t="s">
        <v>2659</v>
      </c>
      <c r="AI10673" s="167"/>
      <c r="AJ10673" s="167"/>
      <c r="AK10673" s="167"/>
      <c r="AL10673" s="167"/>
      <c r="AM10673" s="167"/>
      <c r="AN10673" s="167"/>
      <c r="AO10673" s="167"/>
      <c r="AP10673" s="167"/>
      <c r="AQ10673" s="167"/>
      <c r="AR10673" s="167"/>
      <c r="AS10673" s="167"/>
      <c r="AT10673" s="167" t="s">
        <v>2149</v>
      </c>
    </row>
    <row r="10674" spans="1:55" x14ac:dyDescent="0.25">
      <c r="A10674" s="404">
        <v>43396</v>
      </c>
      <c r="B10674" s="5">
        <v>8987</v>
      </c>
      <c r="E10674" s="189">
        <v>5</v>
      </c>
      <c r="F10674" s="188" t="s">
        <v>1518</v>
      </c>
      <c r="G10674" s="100">
        <v>2017</v>
      </c>
      <c r="H10674" s="100"/>
      <c r="I10674" s="167"/>
      <c r="J10674" s="167"/>
      <c r="K10674" s="167"/>
      <c r="L10674" s="6"/>
      <c r="M10674" s="167"/>
      <c r="N10674" s="188" t="s">
        <v>2154</v>
      </c>
      <c r="O10674" s="188"/>
      <c r="P10674" s="451">
        <v>5</v>
      </c>
      <c r="Q10674" s="451">
        <v>5</v>
      </c>
      <c r="R10674" s="451">
        <v>3</v>
      </c>
      <c r="S10674" s="167" t="s">
        <v>3</v>
      </c>
      <c r="T10674" s="167" t="s">
        <v>44</v>
      </c>
      <c r="U10674" s="167" t="s">
        <v>2146</v>
      </c>
      <c r="V10674" s="167"/>
      <c r="W10674" s="167"/>
      <c r="X10674" s="167" t="s">
        <v>2177</v>
      </c>
      <c r="Y10674" s="167"/>
      <c r="Z10674" s="167"/>
      <c r="AA10674" s="190">
        <v>42.220075999999999</v>
      </c>
      <c r="AB10674" s="190">
        <v>-121.78711300000001</v>
      </c>
      <c r="AC10674" s="167" t="s">
        <v>45</v>
      </c>
      <c r="AD10674" s="167"/>
      <c r="AE10674" s="167"/>
      <c r="AF10674" s="128" t="str">
        <f t="shared" si="258"/>
        <v xml:space="preserve">ex </v>
      </c>
      <c r="AG10674" s="101" t="s">
        <v>2659</v>
      </c>
      <c r="AH10674" s="101" t="s">
        <v>2659</v>
      </c>
      <c r="AI10674" s="167"/>
      <c r="AJ10674" s="167"/>
      <c r="AK10674" s="167"/>
      <c r="AL10674" s="167"/>
      <c r="AM10674" s="167"/>
      <c r="AN10674" s="167"/>
      <c r="AO10674" s="167"/>
      <c r="AP10674" s="167"/>
      <c r="AQ10674" s="167"/>
      <c r="AR10674" s="167"/>
      <c r="AS10674" s="167"/>
      <c r="AT10674" s="167" t="s">
        <v>2149</v>
      </c>
    </row>
    <row r="10675" spans="1:55" x14ac:dyDescent="0.25">
      <c r="A10675" s="404">
        <v>43396</v>
      </c>
      <c r="B10675" s="5">
        <v>8988</v>
      </c>
      <c r="E10675" s="189">
        <v>5</v>
      </c>
      <c r="F10675" s="188" t="s">
        <v>1518</v>
      </c>
      <c r="G10675" s="100">
        <v>2017</v>
      </c>
      <c r="H10675" s="100"/>
      <c r="I10675" s="167"/>
      <c r="J10675" s="167"/>
      <c r="K10675" s="167"/>
      <c r="L10675" s="6"/>
      <c r="M10675" s="167"/>
      <c r="N10675" s="188" t="s">
        <v>2154</v>
      </c>
      <c r="O10675" s="188"/>
      <c r="P10675" s="451">
        <v>5</v>
      </c>
      <c r="Q10675" s="451">
        <v>5</v>
      </c>
      <c r="R10675" s="451">
        <v>4</v>
      </c>
      <c r="S10675" s="167" t="s">
        <v>3</v>
      </c>
      <c r="T10675" s="167" t="s">
        <v>44</v>
      </c>
      <c r="U10675" s="167" t="s">
        <v>2146</v>
      </c>
      <c r="V10675" s="167"/>
      <c r="W10675" s="167"/>
      <c r="X10675" s="167" t="s">
        <v>2177</v>
      </c>
      <c r="Y10675" s="167"/>
      <c r="Z10675" s="167"/>
      <c r="AA10675" s="190">
        <v>42.220075999999999</v>
      </c>
      <c r="AB10675" s="190">
        <v>-121.78711300000001</v>
      </c>
      <c r="AC10675" s="167" t="s">
        <v>45</v>
      </c>
      <c r="AD10675" s="167"/>
      <c r="AE10675" s="167"/>
      <c r="AF10675" s="128" t="str">
        <f t="shared" si="258"/>
        <v xml:space="preserve">ex </v>
      </c>
      <c r="AG10675" s="101" t="s">
        <v>2659</v>
      </c>
      <c r="AH10675" s="101" t="s">
        <v>2659</v>
      </c>
      <c r="AI10675" s="167"/>
      <c r="AJ10675" s="167"/>
      <c r="AK10675" s="167"/>
      <c r="AL10675" s="167"/>
      <c r="AM10675" s="167"/>
      <c r="AN10675" s="167"/>
      <c r="AO10675" s="167"/>
      <c r="AP10675" s="167"/>
      <c r="AQ10675" s="167"/>
      <c r="AR10675" s="167"/>
      <c r="AS10675" s="167"/>
      <c r="AT10675" s="167" t="s">
        <v>2149</v>
      </c>
    </row>
    <row r="10676" spans="1:55" x14ac:dyDescent="0.25">
      <c r="A10676" s="404">
        <v>43396</v>
      </c>
      <c r="B10676" s="5">
        <v>8989</v>
      </c>
      <c r="E10676" s="189">
        <v>5</v>
      </c>
      <c r="F10676" s="188" t="s">
        <v>1518</v>
      </c>
      <c r="G10676" s="100">
        <v>2017</v>
      </c>
      <c r="H10676" s="100"/>
      <c r="I10676" s="167"/>
      <c r="J10676" s="167"/>
      <c r="K10676" s="167"/>
      <c r="L10676" s="6"/>
      <c r="M10676" s="167"/>
      <c r="N10676" s="188" t="s">
        <v>2154</v>
      </c>
      <c r="O10676" s="188"/>
      <c r="P10676" s="451">
        <v>5</v>
      </c>
      <c r="Q10676" s="451">
        <v>5</v>
      </c>
      <c r="R10676" s="451">
        <v>5</v>
      </c>
      <c r="S10676" s="167" t="s">
        <v>3</v>
      </c>
      <c r="T10676" s="167" t="s">
        <v>44</v>
      </c>
      <c r="U10676" s="167" t="s">
        <v>2146</v>
      </c>
      <c r="V10676" s="167"/>
      <c r="W10676" s="167"/>
      <c r="X10676" s="167" t="s">
        <v>2177</v>
      </c>
      <c r="Y10676" s="167"/>
      <c r="Z10676" s="167"/>
      <c r="AA10676" s="190">
        <v>42.220075999999999</v>
      </c>
      <c r="AB10676" s="190">
        <v>-121.78711300000001</v>
      </c>
      <c r="AC10676" s="167" t="s">
        <v>45</v>
      </c>
      <c r="AD10676" s="167"/>
      <c r="AE10676" s="167"/>
      <c r="AF10676" s="128" t="str">
        <f t="shared" si="258"/>
        <v xml:space="preserve">ex </v>
      </c>
      <c r="AG10676" s="101" t="s">
        <v>2659</v>
      </c>
      <c r="AH10676" s="101" t="s">
        <v>2659</v>
      </c>
      <c r="AI10676" s="167"/>
      <c r="AJ10676" s="167"/>
      <c r="AK10676" s="167"/>
      <c r="AL10676" s="167"/>
      <c r="AM10676" s="167"/>
      <c r="AN10676" s="167"/>
      <c r="AO10676" s="167"/>
      <c r="AP10676" s="167"/>
      <c r="AQ10676" s="167"/>
      <c r="AR10676" s="167"/>
      <c r="AS10676" s="167"/>
      <c r="AT10676" s="167" t="s">
        <v>2149</v>
      </c>
    </row>
    <row r="10677" spans="1:55" x14ac:dyDescent="0.25">
      <c r="A10677" s="404">
        <v>43396</v>
      </c>
      <c r="B10677" s="5">
        <v>8990</v>
      </c>
      <c r="E10677" s="189">
        <v>5</v>
      </c>
      <c r="F10677" s="188" t="s">
        <v>1518</v>
      </c>
      <c r="G10677" s="100">
        <v>2017</v>
      </c>
      <c r="H10677" s="100"/>
      <c r="I10677" s="167"/>
      <c r="J10677" s="167"/>
      <c r="K10677" s="167"/>
      <c r="L10677" s="6"/>
      <c r="M10677" s="167"/>
      <c r="N10677" s="188" t="s">
        <v>2154</v>
      </c>
      <c r="O10677" s="188"/>
      <c r="P10677" s="451">
        <v>5</v>
      </c>
      <c r="Q10677" s="451">
        <v>5</v>
      </c>
      <c r="R10677" s="451">
        <v>6</v>
      </c>
      <c r="S10677" s="167" t="s">
        <v>3</v>
      </c>
      <c r="T10677" s="167" t="s">
        <v>44</v>
      </c>
      <c r="U10677" s="167" t="s">
        <v>2146</v>
      </c>
      <c r="V10677" s="167"/>
      <c r="W10677" s="167"/>
      <c r="X10677" s="167" t="s">
        <v>2177</v>
      </c>
      <c r="Y10677" s="167"/>
      <c r="Z10677" s="167"/>
      <c r="AA10677" s="190">
        <v>42.220075999999999</v>
      </c>
      <c r="AB10677" s="190">
        <v>-121.78711300000001</v>
      </c>
      <c r="AC10677" s="167" t="s">
        <v>45</v>
      </c>
      <c r="AD10677" s="167"/>
      <c r="AE10677" s="167"/>
      <c r="AF10677" s="128" t="str">
        <f t="shared" si="258"/>
        <v xml:space="preserve">ex </v>
      </c>
      <c r="AG10677" s="101" t="s">
        <v>2659</v>
      </c>
      <c r="AH10677" s="101" t="s">
        <v>2659</v>
      </c>
      <c r="AI10677" s="167"/>
      <c r="AJ10677" s="167"/>
      <c r="AK10677" s="167"/>
      <c r="AL10677" s="167"/>
      <c r="AM10677" s="167"/>
      <c r="AN10677" s="167"/>
      <c r="AO10677" s="167"/>
      <c r="AP10677" s="167"/>
      <c r="AQ10677" s="167"/>
      <c r="AR10677" s="167"/>
      <c r="AS10677" s="167"/>
      <c r="AT10677" s="167" t="s">
        <v>2149</v>
      </c>
    </row>
    <row r="10678" spans="1:55" x14ac:dyDescent="0.25">
      <c r="A10678" s="404">
        <v>43396</v>
      </c>
      <c r="B10678" s="5">
        <v>8991</v>
      </c>
      <c r="E10678" s="189">
        <v>5</v>
      </c>
      <c r="F10678" s="188" t="s">
        <v>1518</v>
      </c>
      <c r="G10678" s="100">
        <v>2017</v>
      </c>
      <c r="H10678" s="100"/>
      <c r="I10678" s="167"/>
      <c r="J10678" s="167"/>
      <c r="K10678" s="167"/>
      <c r="L10678" s="6"/>
      <c r="M10678" s="167"/>
      <c r="N10678" s="188" t="s">
        <v>2154</v>
      </c>
      <c r="O10678" s="188"/>
      <c r="P10678" s="451">
        <v>5</v>
      </c>
      <c r="Q10678" s="451">
        <v>5</v>
      </c>
      <c r="R10678" s="451">
        <v>7</v>
      </c>
      <c r="S10678" s="167" t="s">
        <v>3</v>
      </c>
      <c r="T10678" s="167" t="s">
        <v>44</v>
      </c>
      <c r="U10678" s="167" t="s">
        <v>2146</v>
      </c>
      <c r="V10678" s="167"/>
      <c r="W10678" s="167"/>
      <c r="X10678" s="167" t="s">
        <v>2177</v>
      </c>
      <c r="Y10678" s="167"/>
      <c r="Z10678" s="167"/>
      <c r="AA10678" s="190">
        <v>42.220075999999999</v>
      </c>
      <c r="AB10678" s="190">
        <v>-121.78711300000001</v>
      </c>
      <c r="AC10678" s="167" t="s">
        <v>45</v>
      </c>
      <c r="AD10678" s="167"/>
      <c r="AE10678" s="167"/>
      <c r="AF10678" s="128" t="str">
        <f t="shared" si="258"/>
        <v xml:space="preserve">ex </v>
      </c>
      <c r="AG10678" s="101" t="s">
        <v>2659</v>
      </c>
      <c r="AH10678" s="101" t="s">
        <v>2659</v>
      </c>
      <c r="AI10678" s="167"/>
      <c r="AJ10678" s="167"/>
      <c r="AK10678" s="167"/>
      <c r="AL10678" s="167"/>
      <c r="AM10678" s="167"/>
      <c r="AN10678" s="167"/>
      <c r="AO10678" s="167"/>
      <c r="AP10678" s="167"/>
      <c r="AQ10678" s="167"/>
      <c r="AR10678" s="167"/>
      <c r="AS10678" s="167"/>
      <c r="AT10678" s="167" t="s">
        <v>2149</v>
      </c>
    </row>
    <row r="10679" spans="1:55" x14ac:dyDescent="0.25">
      <c r="A10679" s="404">
        <v>43396</v>
      </c>
      <c r="B10679" s="5">
        <v>8992</v>
      </c>
      <c r="E10679" s="189">
        <v>5</v>
      </c>
      <c r="F10679" s="188" t="s">
        <v>1518</v>
      </c>
      <c r="G10679" s="100">
        <v>2017</v>
      </c>
      <c r="H10679" s="100"/>
      <c r="I10679" s="167"/>
      <c r="J10679" s="167"/>
      <c r="K10679" s="167"/>
      <c r="L10679" s="6"/>
      <c r="M10679" s="167"/>
      <c r="N10679" s="188" t="s">
        <v>2154</v>
      </c>
      <c r="O10679" s="188"/>
      <c r="P10679" s="451">
        <v>5</v>
      </c>
      <c r="Q10679" s="451">
        <v>5</v>
      </c>
      <c r="R10679" s="451">
        <v>8</v>
      </c>
      <c r="S10679" s="167" t="s">
        <v>3</v>
      </c>
      <c r="T10679" s="167" t="s">
        <v>44</v>
      </c>
      <c r="U10679" s="167" t="s">
        <v>2146</v>
      </c>
      <c r="V10679" s="167"/>
      <c r="W10679" s="167"/>
      <c r="X10679" s="167" t="s">
        <v>2177</v>
      </c>
      <c r="Y10679" s="167"/>
      <c r="Z10679" s="167"/>
      <c r="AA10679" s="190">
        <v>42.220075999999999</v>
      </c>
      <c r="AB10679" s="190">
        <v>-121.78711300000001</v>
      </c>
      <c r="AC10679" s="167" t="s">
        <v>45</v>
      </c>
      <c r="AD10679" s="167"/>
      <c r="AE10679" s="167"/>
      <c r="AF10679" s="128" t="str">
        <f t="shared" si="258"/>
        <v xml:space="preserve">ex </v>
      </c>
      <c r="AG10679" s="101" t="s">
        <v>2659</v>
      </c>
      <c r="AH10679" s="101" t="s">
        <v>2659</v>
      </c>
      <c r="AI10679" s="167"/>
      <c r="AJ10679" s="167"/>
      <c r="AK10679" s="167"/>
      <c r="AL10679" s="167"/>
      <c r="AM10679" s="167"/>
      <c r="AN10679" s="167"/>
      <c r="AO10679" s="167"/>
      <c r="AP10679" s="167"/>
      <c r="AQ10679" s="167"/>
      <c r="AR10679" s="167"/>
      <c r="AS10679" s="167"/>
      <c r="AT10679" s="167" t="s">
        <v>2149</v>
      </c>
    </row>
    <row r="10680" spans="1:55" x14ac:dyDescent="0.25">
      <c r="A10680" s="404">
        <v>43396</v>
      </c>
      <c r="B10680" s="5">
        <v>8993</v>
      </c>
      <c r="E10680" s="189">
        <v>5</v>
      </c>
      <c r="F10680" s="188" t="s">
        <v>1518</v>
      </c>
      <c r="G10680" s="100">
        <v>2017</v>
      </c>
      <c r="H10680" s="100"/>
      <c r="I10680" s="167"/>
      <c r="J10680" s="167"/>
      <c r="K10680" s="167"/>
      <c r="L10680" s="6"/>
      <c r="M10680" s="167"/>
      <c r="N10680" s="188" t="s">
        <v>2154</v>
      </c>
      <c r="O10680" s="188"/>
      <c r="P10680" s="451">
        <v>5</v>
      </c>
      <c r="Q10680" s="451">
        <v>5</v>
      </c>
      <c r="R10680" s="451">
        <v>9</v>
      </c>
      <c r="S10680" s="167" t="s">
        <v>3</v>
      </c>
      <c r="T10680" s="167" t="s">
        <v>44</v>
      </c>
      <c r="U10680" s="167" t="s">
        <v>2146</v>
      </c>
      <c r="V10680" s="167"/>
      <c r="W10680" s="167"/>
      <c r="X10680" s="167" t="s">
        <v>2177</v>
      </c>
      <c r="Y10680" s="167"/>
      <c r="Z10680" s="167"/>
      <c r="AA10680" s="190">
        <v>42.220075999999999</v>
      </c>
      <c r="AB10680" s="190">
        <v>-121.78711300000001</v>
      </c>
      <c r="AC10680" s="167" t="s">
        <v>45</v>
      </c>
      <c r="AD10680" s="167"/>
      <c r="AE10680" s="167"/>
      <c r="AF10680" s="128" t="str">
        <f t="shared" si="258"/>
        <v xml:space="preserve">ex </v>
      </c>
      <c r="AG10680" s="101" t="s">
        <v>2659</v>
      </c>
      <c r="AH10680" s="101" t="s">
        <v>2659</v>
      </c>
      <c r="AI10680" s="167"/>
      <c r="AJ10680" s="167"/>
      <c r="AK10680" s="167"/>
      <c r="AL10680" s="167"/>
      <c r="AM10680" s="167"/>
      <c r="AN10680" s="167"/>
      <c r="AO10680" s="167"/>
      <c r="AP10680" s="167"/>
      <c r="AQ10680" s="167"/>
      <c r="AR10680" s="167"/>
      <c r="AS10680" s="167"/>
      <c r="AT10680" s="167" t="s">
        <v>2149</v>
      </c>
    </row>
    <row r="10681" spans="1:55" x14ac:dyDescent="0.25">
      <c r="A10681" s="404">
        <v>43396</v>
      </c>
      <c r="B10681" s="5">
        <v>8994</v>
      </c>
      <c r="E10681" s="189">
        <v>5</v>
      </c>
      <c r="F10681" s="188" t="s">
        <v>1518</v>
      </c>
      <c r="G10681" s="100">
        <v>2017</v>
      </c>
      <c r="H10681" s="100"/>
      <c r="I10681" s="167"/>
      <c r="J10681" s="167"/>
      <c r="K10681" s="167"/>
      <c r="L10681" s="6"/>
      <c r="M10681" s="167"/>
      <c r="N10681" s="188" t="s">
        <v>2154</v>
      </c>
      <c r="O10681" s="188"/>
      <c r="P10681" s="451">
        <v>5</v>
      </c>
      <c r="Q10681" s="451">
        <v>5</v>
      </c>
      <c r="R10681" s="451">
        <v>10</v>
      </c>
      <c r="S10681" s="167" t="s">
        <v>3</v>
      </c>
      <c r="T10681" s="167" t="s">
        <v>44</v>
      </c>
      <c r="U10681" s="167" t="s">
        <v>2146</v>
      </c>
      <c r="V10681" s="167"/>
      <c r="W10681" s="167"/>
      <c r="X10681" s="167" t="s">
        <v>2177</v>
      </c>
      <c r="Y10681" s="167"/>
      <c r="Z10681" s="167"/>
      <c r="AA10681" s="190">
        <v>42.220075999999999</v>
      </c>
      <c r="AB10681" s="190">
        <v>-121.78711300000001</v>
      </c>
      <c r="AC10681" s="167" t="s">
        <v>45</v>
      </c>
      <c r="AD10681" s="167"/>
      <c r="AE10681" s="167"/>
      <c r="AF10681" s="128" t="str">
        <f t="shared" si="258"/>
        <v xml:space="preserve">ex </v>
      </c>
      <c r="AG10681" s="101" t="s">
        <v>2659</v>
      </c>
      <c r="AH10681" s="101" t="s">
        <v>2659</v>
      </c>
      <c r="AI10681" s="167"/>
      <c r="AJ10681" s="167"/>
      <c r="AK10681" s="167"/>
      <c r="AL10681" s="167"/>
      <c r="AM10681" s="167"/>
      <c r="AN10681" s="167"/>
      <c r="AO10681" s="167"/>
      <c r="AP10681" s="167"/>
      <c r="AQ10681" s="167"/>
      <c r="AR10681" s="167"/>
      <c r="AS10681" s="167"/>
      <c r="AT10681" s="167" t="s">
        <v>2149</v>
      </c>
    </row>
    <row r="10682" spans="1:55" x14ac:dyDescent="0.25">
      <c r="A10682" s="404">
        <v>43396</v>
      </c>
      <c r="B10682" s="5">
        <v>8995</v>
      </c>
      <c r="E10682" s="189">
        <v>5</v>
      </c>
      <c r="F10682" s="188" t="s">
        <v>1518</v>
      </c>
      <c r="G10682" s="100">
        <v>2017</v>
      </c>
      <c r="H10682" s="100"/>
      <c r="I10682" s="167"/>
      <c r="J10682" s="167"/>
      <c r="K10682" s="167"/>
      <c r="L10682" s="6"/>
      <c r="M10682" s="167"/>
      <c r="N10682" s="188" t="s">
        <v>2154</v>
      </c>
      <c r="O10682" s="188"/>
      <c r="P10682" s="451">
        <v>5</v>
      </c>
      <c r="Q10682" s="451">
        <v>5</v>
      </c>
      <c r="R10682" s="451">
        <v>11</v>
      </c>
      <c r="S10682" s="167" t="s">
        <v>3</v>
      </c>
      <c r="T10682" s="167" t="s">
        <v>44</v>
      </c>
      <c r="U10682" s="167" t="s">
        <v>2146</v>
      </c>
      <c r="V10682" s="167"/>
      <c r="W10682" s="167"/>
      <c r="X10682" s="167" t="s">
        <v>2177</v>
      </c>
      <c r="Y10682" s="167"/>
      <c r="Z10682" s="167"/>
      <c r="AA10682" s="190">
        <v>42.220075999999999</v>
      </c>
      <c r="AB10682" s="190">
        <v>-121.78711300000001</v>
      </c>
      <c r="AC10682" s="167" t="s">
        <v>45</v>
      </c>
      <c r="AD10682" s="167"/>
      <c r="AE10682" s="167"/>
      <c r="AF10682" s="128" t="str">
        <f t="shared" si="258"/>
        <v xml:space="preserve">ex </v>
      </c>
      <c r="AG10682" s="101" t="s">
        <v>2659</v>
      </c>
      <c r="AH10682" s="101" t="s">
        <v>2659</v>
      </c>
      <c r="AI10682" s="167"/>
      <c r="AJ10682" s="167"/>
      <c r="AK10682" s="167"/>
      <c r="AL10682" s="167"/>
      <c r="AM10682" s="167"/>
      <c r="AN10682" s="167"/>
      <c r="AO10682" s="167"/>
      <c r="AP10682" s="167"/>
      <c r="AQ10682" s="167"/>
      <c r="AR10682" s="167"/>
      <c r="AS10682" s="167"/>
      <c r="AT10682" s="167" t="s">
        <v>2149</v>
      </c>
    </row>
    <row r="10683" spans="1:55" x14ac:dyDescent="0.25">
      <c r="A10683" s="404">
        <v>43396</v>
      </c>
      <c r="B10683" s="5">
        <v>8996</v>
      </c>
      <c r="E10683" s="189">
        <v>5</v>
      </c>
      <c r="F10683" s="188" t="s">
        <v>1518</v>
      </c>
      <c r="G10683" s="100">
        <v>2017</v>
      </c>
      <c r="H10683" s="100"/>
      <c r="I10683" s="167"/>
      <c r="J10683" s="167"/>
      <c r="K10683" s="167"/>
      <c r="L10683" s="6"/>
      <c r="M10683" s="167"/>
      <c r="N10683" s="188" t="s">
        <v>2154</v>
      </c>
      <c r="O10683" s="188"/>
      <c r="P10683" s="451">
        <v>5</v>
      </c>
      <c r="Q10683" s="451">
        <v>5</v>
      </c>
      <c r="R10683" s="451">
        <v>12</v>
      </c>
      <c r="S10683" s="167" t="s">
        <v>3</v>
      </c>
      <c r="T10683" s="167" t="s">
        <v>44</v>
      </c>
      <c r="U10683" s="167" t="s">
        <v>2146</v>
      </c>
      <c r="V10683" s="167"/>
      <c r="W10683" s="167"/>
      <c r="X10683" s="167" t="s">
        <v>2177</v>
      </c>
      <c r="Y10683" s="167"/>
      <c r="Z10683" s="167"/>
      <c r="AA10683" s="190">
        <v>42.220075999999999</v>
      </c>
      <c r="AB10683" s="190">
        <v>-121.78711300000001</v>
      </c>
      <c r="AC10683" s="167" t="s">
        <v>45</v>
      </c>
      <c r="AD10683" s="167"/>
      <c r="AE10683" s="167"/>
      <c r="AF10683" s="128" t="str">
        <f t="shared" si="258"/>
        <v xml:space="preserve">ex </v>
      </c>
      <c r="AG10683" s="101" t="s">
        <v>2659</v>
      </c>
      <c r="AH10683" s="101" t="s">
        <v>2659</v>
      </c>
      <c r="AI10683" s="167"/>
      <c r="AJ10683" s="167"/>
      <c r="AK10683" s="167"/>
      <c r="AL10683" s="167"/>
      <c r="AM10683" s="167"/>
      <c r="AN10683" s="167"/>
      <c r="AO10683" s="167"/>
      <c r="AP10683" s="167"/>
      <c r="AQ10683" s="167"/>
      <c r="AR10683" s="167"/>
      <c r="AS10683" s="167"/>
      <c r="AT10683" s="167" t="s">
        <v>2149</v>
      </c>
    </row>
    <row r="10684" spans="1:55" x14ac:dyDescent="0.25">
      <c r="A10684" s="404">
        <v>43396</v>
      </c>
      <c r="B10684" s="5">
        <v>8997</v>
      </c>
      <c r="E10684" s="189">
        <v>5</v>
      </c>
      <c r="F10684" s="188" t="s">
        <v>1518</v>
      </c>
      <c r="G10684" s="100">
        <v>2017</v>
      </c>
      <c r="H10684" s="100"/>
      <c r="I10684" s="167"/>
      <c r="J10684" s="167"/>
      <c r="K10684" s="167"/>
      <c r="L10684" s="6"/>
      <c r="M10684" s="167"/>
      <c r="N10684" s="188" t="s">
        <v>2154</v>
      </c>
      <c r="O10684" s="188"/>
      <c r="P10684" s="451">
        <v>5</v>
      </c>
      <c r="Q10684" s="451">
        <v>5</v>
      </c>
      <c r="R10684" s="451">
        <v>13</v>
      </c>
      <c r="S10684" s="167" t="s">
        <v>3</v>
      </c>
      <c r="T10684" s="167" t="s">
        <v>44</v>
      </c>
      <c r="U10684" s="167" t="s">
        <v>2146</v>
      </c>
      <c r="V10684" s="167"/>
      <c r="W10684" s="167"/>
      <c r="X10684" s="167" t="s">
        <v>2177</v>
      </c>
      <c r="Y10684" s="167"/>
      <c r="Z10684" s="167"/>
      <c r="AA10684" s="190">
        <v>42.220075999999999</v>
      </c>
      <c r="AB10684" s="190">
        <v>-121.78711300000001</v>
      </c>
      <c r="AC10684" s="167" t="s">
        <v>45</v>
      </c>
      <c r="AD10684" s="167"/>
      <c r="AE10684" s="167"/>
      <c r="AF10684" s="128" t="str">
        <f t="shared" si="258"/>
        <v xml:space="preserve">ex </v>
      </c>
      <c r="AG10684" s="101" t="s">
        <v>2659</v>
      </c>
      <c r="AH10684" s="101" t="s">
        <v>2659</v>
      </c>
      <c r="AI10684" s="167"/>
      <c r="AJ10684" s="167"/>
      <c r="AK10684" s="167"/>
      <c r="AL10684" s="167"/>
      <c r="AM10684" s="167"/>
      <c r="AN10684" s="167"/>
      <c r="AO10684" s="167"/>
      <c r="AP10684" s="167"/>
      <c r="AQ10684" s="167"/>
      <c r="AR10684" s="167"/>
      <c r="AS10684" s="167"/>
      <c r="AT10684" s="167" t="s">
        <v>2149</v>
      </c>
    </row>
    <row r="10685" spans="1:55" x14ac:dyDescent="0.25">
      <c r="A10685" s="404">
        <v>43396</v>
      </c>
      <c r="B10685" s="5">
        <v>8998</v>
      </c>
      <c r="E10685" s="189">
        <v>5</v>
      </c>
      <c r="F10685" s="188" t="s">
        <v>1518</v>
      </c>
      <c r="G10685" s="100">
        <v>2017</v>
      </c>
      <c r="H10685" s="100"/>
      <c r="I10685" s="167"/>
      <c r="J10685" s="167"/>
      <c r="K10685" s="167"/>
      <c r="L10685" s="6"/>
      <c r="M10685" s="167"/>
      <c r="N10685" s="188" t="s">
        <v>2154</v>
      </c>
      <c r="O10685" s="188"/>
      <c r="P10685" s="451">
        <v>5</v>
      </c>
      <c r="Q10685" s="451">
        <v>5</v>
      </c>
      <c r="R10685" s="451">
        <v>14</v>
      </c>
      <c r="S10685" s="167" t="s">
        <v>3</v>
      </c>
      <c r="T10685" s="167" t="s">
        <v>44</v>
      </c>
      <c r="U10685" s="167" t="s">
        <v>2146</v>
      </c>
      <c r="V10685" s="167"/>
      <c r="W10685" s="167"/>
      <c r="X10685" s="167" t="s">
        <v>2177</v>
      </c>
      <c r="Y10685" s="167"/>
      <c r="Z10685" s="167"/>
      <c r="AA10685" s="190">
        <v>42.220075999999999</v>
      </c>
      <c r="AB10685" s="190">
        <v>-121.78711300000001</v>
      </c>
      <c r="AC10685" s="167" t="s">
        <v>45</v>
      </c>
      <c r="AD10685" s="167"/>
      <c r="AE10685" s="167"/>
      <c r="AF10685" s="128" t="str">
        <f t="shared" si="258"/>
        <v xml:space="preserve">ex </v>
      </c>
      <c r="AG10685" s="101" t="s">
        <v>2659</v>
      </c>
      <c r="AH10685" s="101" t="s">
        <v>2659</v>
      </c>
      <c r="AI10685" s="167"/>
      <c r="AJ10685" s="167"/>
      <c r="AK10685" s="167"/>
      <c r="AL10685" s="167"/>
      <c r="AM10685" s="167"/>
      <c r="AN10685" s="167"/>
      <c r="AO10685" s="167"/>
      <c r="AP10685" s="167"/>
      <c r="AQ10685" s="167"/>
      <c r="AR10685" s="167"/>
      <c r="AS10685" s="167"/>
      <c r="AT10685" s="167" t="s">
        <v>2149</v>
      </c>
    </row>
    <row r="10686" spans="1:55" x14ac:dyDescent="0.25">
      <c r="A10686" s="404">
        <v>43396</v>
      </c>
      <c r="B10686" s="5">
        <v>8999</v>
      </c>
      <c r="E10686" s="189">
        <v>5</v>
      </c>
      <c r="F10686" s="188" t="s">
        <v>1518</v>
      </c>
      <c r="G10686" s="100">
        <v>2017</v>
      </c>
      <c r="H10686" s="100"/>
      <c r="I10686" s="167"/>
      <c r="J10686" s="167"/>
      <c r="K10686" s="167"/>
      <c r="L10686" s="6"/>
      <c r="M10686" s="167"/>
      <c r="N10686" s="188" t="s">
        <v>2154</v>
      </c>
      <c r="O10686" s="188"/>
      <c r="P10686" s="451">
        <v>5</v>
      </c>
      <c r="Q10686" s="451">
        <v>5</v>
      </c>
      <c r="R10686" s="451">
        <v>15</v>
      </c>
      <c r="S10686" s="167" t="s">
        <v>3</v>
      </c>
      <c r="T10686" s="167" t="s">
        <v>44</v>
      </c>
      <c r="U10686" s="167" t="s">
        <v>2146</v>
      </c>
      <c r="V10686" s="167"/>
      <c r="W10686" s="167"/>
      <c r="X10686" s="167" t="s">
        <v>2177</v>
      </c>
      <c r="Y10686" s="167"/>
      <c r="Z10686" s="167"/>
      <c r="AA10686" s="190">
        <v>42.220075999999999</v>
      </c>
      <c r="AB10686" s="190">
        <v>-121.78711300000001</v>
      </c>
      <c r="AC10686" s="167" t="s">
        <v>45</v>
      </c>
      <c r="AD10686" s="167"/>
      <c r="AE10686" s="167"/>
      <c r="AF10686" s="128" t="str">
        <f t="shared" si="258"/>
        <v xml:space="preserve">ex </v>
      </c>
      <c r="AG10686" s="101" t="s">
        <v>2659</v>
      </c>
      <c r="AH10686" s="101" t="s">
        <v>2659</v>
      </c>
      <c r="AI10686" s="167"/>
      <c r="AJ10686" s="167"/>
      <c r="AK10686" s="167"/>
      <c r="AL10686" s="167"/>
      <c r="AM10686" s="167"/>
      <c r="AN10686" s="167"/>
      <c r="AO10686" s="167"/>
      <c r="AP10686" s="167"/>
      <c r="AQ10686" s="167"/>
      <c r="AR10686" s="167"/>
      <c r="AS10686" s="167"/>
      <c r="AT10686" s="167" t="s">
        <v>2149</v>
      </c>
    </row>
    <row r="10687" spans="1:55" x14ac:dyDescent="0.25">
      <c r="A10687" s="404">
        <v>43396</v>
      </c>
      <c r="B10687" s="5">
        <v>9000</v>
      </c>
      <c r="C10687" s="22"/>
      <c r="D10687" s="22"/>
      <c r="E10687" s="64">
        <v>5</v>
      </c>
      <c r="F10687" s="28" t="s">
        <v>1518</v>
      </c>
      <c r="G10687" s="100">
        <v>2017</v>
      </c>
      <c r="H10687" s="100"/>
      <c r="I10687" s="22"/>
      <c r="J10687" s="22"/>
      <c r="K10687" s="22"/>
      <c r="L10687" s="6"/>
      <c r="M10687" s="22"/>
      <c r="N10687" s="28" t="s">
        <v>2155</v>
      </c>
      <c r="O10687" s="28"/>
      <c r="P10687" s="417">
        <v>6</v>
      </c>
      <c r="Q10687" s="417">
        <v>6</v>
      </c>
      <c r="R10687" s="417">
        <v>1</v>
      </c>
      <c r="S10687" s="22" t="s">
        <v>3</v>
      </c>
      <c r="T10687" s="22" t="s">
        <v>44</v>
      </c>
      <c r="U10687" s="22" t="s">
        <v>2146</v>
      </c>
      <c r="V10687" s="22"/>
      <c r="W10687" s="22"/>
      <c r="X10687" s="22" t="s">
        <v>2172</v>
      </c>
      <c r="Y10687" s="22"/>
      <c r="Z10687" s="22"/>
      <c r="AA10687" s="31">
        <v>42.238849999999999</v>
      </c>
      <c r="AB10687" s="31">
        <v>-121.80359</v>
      </c>
      <c r="AC10687" s="22" t="s">
        <v>45</v>
      </c>
      <c r="AD10687" s="22"/>
      <c r="AE10687" s="22" t="s">
        <v>330</v>
      </c>
      <c r="AF10687" s="128" t="str">
        <f t="shared" si="258"/>
        <v>ex Eschscholzia californica</v>
      </c>
      <c r="AG10687" s="101" t="s">
        <v>2659</v>
      </c>
      <c r="AH10687" s="101" t="s">
        <v>2659</v>
      </c>
      <c r="AI10687" s="22"/>
      <c r="AJ10687" s="22"/>
      <c r="AK10687" s="22"/>
      <c r="AL10687" s="22"/>
      <c r="AM10687" s="22"/>
      <c r="AN10687" s="22"/>
      <c r="AO10687" s="22"/>
      <c r="AP10687" s="22"/>
      <c r="AQ10687" s="22"/>
      <c r="AR10687" s="22"/>
      <c r="AS10687" s="22"/>
      <c r="AT10687" s="22" t="s">
        <v>2149</v>
      </c>
      <c r="AU10687" s="22"/>
      <c r="AV10687" s="22"/>
      <c r="AW10687" s="22"/>
      <c r="AX10687" s="22"/>
      <c r="AY10687" s="22"/>
      <c r="AZ10687" s="22"/>
      <c r="BA10687" s="22"/>
      <c r="BB10687" s="22"/>
      <c r="BC10687" s="22"/>
    </row>
    <row r="10688" spans="1:55" x14ac:dyDescent="0.25">
      <c r="A10688" s="404">
        <v>43396</v>
      </c>
      <c r="B10688" s="5">
        <v>9001</v>
      </c>
      <c r="E10688" s="64">
        <v>5</v>
      </c>
      <c r="F10688" s="28" t="s">
        <v>1518</v>
      </c>
      <c r="G10688" s="100">
        <v>2017</v>
      </c>
      <c r="H10688" s="100"/>
      <c r="I10688" s="22"/>
      <c r="J10688" s="22"/>
      <c r="K10688" s="22"/>
      <c r="L10688" s="6"/>
      <c r="M10688" s="22"/>
      <c r="N10688" s="28" t="s">
        <v>2155</v>
      </c>
      <c r="O10688" s="28"/>
      <c r="P10688" s="417">
        <v>6</v>
      </c>
      <c r="Q10688" s="417">
        <v>6</v>
      </c>
      <c r="R10688" s="417">
        <v>2</v>
      </c>
      <c r="S10688" s="22" t="s">
        <v>3</v>
      </c>
      <c r="T10688" s="22" t="s">
        <v>44</v>
      </c>
      <c r="U10688" s="22" t="s">
        <v>2146</v>
      </c>
      <c r="V10688" s="22"/>
      <c r="W10688" s="22"/>
      <c r="X10688" s="22" t="s">
        <v>2172</v>
      </c>
      <c r="Y10688" s="22"/>
      <c r="Z10688" s="22"/>
      <c r="AA10688" s="31">
        <v>42.238849999999999</v>
      </c>
      <c r="AB10688" s="31">
        <v>-121.80359</v>
      </c>
      <c r="AC10688" s="22" t="s">
        <v>45</v>
      </c>
      <c r="AD10688" s="22"/>
      <c r="AE10688" s="22" t="s">
        <v>330</v>
      </c>
      <c r="AF10688" s="128" t="str">
        <f t="shared" si="258"/>
        <v>ex Eschscholzia californica</v>
      </c>
      <c r="AG10688" s="101" t="s">
        <v>2659</v>
      </c>
      <c r="AH10688" s="101" t="s">
        <v>2659</v>
      </c>
      <c r="AI10688" s="22"/>
      <c r="AJ10688" s="22"/>
      <c r="AK10688" s="22"/>
      <c r="AL10688" s="22"/>
      <c r="AM10688" s="22"/>
      <c r="AN10688" s="22"/>
      <c r="AO10688" s="22"/>
      <c r="AP10688" s="22"/>
      <c r="AQ10688" s="22"/>
      <c r="AR10688" s="22"/>
      <c r="AS10688" s="22"/>
      <c r="AT10688" s="22" t="s">
        <v>2149</v>
      </c>
    </row>
    <row r="10689" spans="1:46" x14ac:dyDescent="0.25">
      <c r="A10689" s="404">
        <v>43396</v>
      </c>
      <c r="B10689" s="5">
        <v>9002</v>
      </c>
      <c r="E10689" s="64">
        <v>5</v>
      </c>
      <c r="F10689" s="28" t="s">
        <v>1518</v>
      </c>
      <c r="G10689" s="100">
        <v>2017</v>
      </c>
      <c r="H10689" s="100"/>
      <c r="I10689" s="22"/>
      <c r="J10689" s="22"/>
      <c r="K10689" s="22"/>
      <c r="L10689" s="6"/>
      <c r="M10689" s="22"/>
      <c r="N10689" s="28" t="s">
        <v>2155</v>
      </c>
      <c r="O10689" s="28"/>
      <c r="P10689" s="417">
        <v>6</v>
      </c>
      <c r="Q10689" s="417">
        <v>6</v>
      </c>
      <c r="R10689" s="417">
        <v>3</v>
      </c>
      <c r="S10689" s="22" t="s">
        <v>3</v>
      </c>
      <c r="T10689" s="22" t="s">
        <v>44</v>
      </c>
      <c r="U10689" s="22" t="s">
        <v>2146</v>
      </c>
      <c r="V10689" s="22"/>
      <c r="W10689" s="22"/>
      <c r="X10689" s="22" t="s">
        <v>2172</v>
      </c>
      <c r="Y10689" s="22"/>
      <c r="Z10689" s="22"/>
      <c r="AA10689" s="31">
        <v>42.238849999999999</v>
      </c>
      <c r="AB10689" s="31">
        <v>-121.80359</v>
      </c>
      <c r="AC10689" s="22" t="s">
        <v>45</v>
      </c>
      <c r="AD10689" s="22"/>
      <c r="AE10689" s="22" t="s">
        <v>330</v>
      </c>
      <c r="AF10689" s="128" t="str">
        <f t="shared" si="258"/>
        <v>ex Eschscholzia californica</v>
      </c>
      <c r="AG10689" s="101" t="s">
        <v>2659</v>
      </c>
      <c r="AH10689" s="101" t="s">
        <v>2659</v>
      </c>
      <c r="AI10689" s="22"/>
      <c r="AJ10689" s="22"/>
      <c r="AK10689" s="22"/>
      <c r="AL10689" s="22"/>
      <c r="AM10689" s="22"/>
      <c r="AN10689" s="22"/>
      <c r="AO10689" s="22"/>
      <c r="AP10689" s="22"/>
      <c r="AQ10689" s="22"/>
      <c r="AR10689" s="22"/>
      <c r="AS10689" s="22"/>
      <c r="AT10689" s="22" t="s">
        <v>2149</v>
      </c>
    </row>
    <row r="10690" spans="1:46" x14ac:dyDescent="0.25">
      <c r="A10690" s="404">
        <v>43396</v>
      </c>
      <c r="B10690" s="5">
        <v>9003</v>
      </c>
      <c r="E10690" s="64">
        <v>5</v>
      </c>
      <c r="F10690" s="28" t="s">
        <v>1518</v>
      </c>
      <c r="G10690" s="100">
        <v>2017</v>
      </c>
      <c r="H10690" s="100"/>
      <c r="I10690" s="22"/>
      <c r="J10690" s="22"/>
      <c r="K10690" s="22"/>
      <c r="L10690" s="6"/>
      <c r="M10690" s="22"/>
      <c r="N10690" s="28" t="s">
        <v>2155</v>
      </c>
      <c r="O10690" s="28"/>
      <c r="P10690" s="417">
        <v>6</v>
      </c>
      <c r="Q10690" s="417">
        <v>6</v>
      </c>
      <c r="R10690" s="417">
        <v>4</v>
      </c>
      <c r="S10690" s="22" t="s">
        <v>3</v>
      </c>
      <c r="T10690" s="22" t="s">
        <v>44</v>
      </c>
      <c r="U10690" s="22" t="s">
        <v>2146</v>
      </c>
      <c r="V10690" s="22"/>
      <c r="W10690" s="22"/>
      <c r="X10690" s="22" t="s">
        <v>2172</v>
      </c>
      <c r="Y10690" s="22"/>
      <c r="Z10690" s="22"/>
      <c r="AA10690" s="31">
        <v>42.238849999999999</v>
      </c>
      <c r="AB10690" s="31">
        <v>-121.80359</v>
      </c>
      <c r="AC10690" s="22" t="s">
        <v>45</v>
      </c>
      <c r="AD10690" s="22"/>
      <c r="AE10690" s="22" t="s">
        <v>330</v>
      </c>
      <c r="AF10690" s="128" t="str">
        <f t="shared" si="258"/>
        <v>ex Eschscholzia californica</v>
      </c>
      <c r="AG10690" s="101" t="s">
        <v>2659</v>
      </c>
      <c r="AH10690" s="101" t="s">
        <v>2659</v>
      </c>
      <c r="AI10690" s="22"/>
      <c r="AJ10690" s="22"/>
      <c r="AK10690" s="22"/>
      <c r="AL10690" s="22"/>
      <c r="AM10690" s="22"/>
      <c r="AN10690" s="22"/>
      <c r="AO10690" s="22"/>
      <c r="AP10690" s="22"/>
      <c r="AQ10690" s="22"/>
      <c r="AR10690" s="22"/>
      <c r="AS10690" s="22"/>
      <c r="AT10690" s="22" t="s">
        <v>2149</v>
      </c>
    </row>
    <row r="10691" spans="1:46" x14ac:dyDescent="0.25">
      <c r="A10691" s="404">
        <v>43396</v>
      </c>
      <c r="B10691" s="5">
        <v>9004</v>
      </c>
      <c r="E10691" s="64">
        <v>5</v>
      </c>
      <c r="F10691" s="28" t="s">
        <v>1518</v>
      </c>
      <c r="G10691" s="100">
        <v>2017</v>
      </c>
      <c r="H10691" s="100"/>
      <c r="I10691" s="22"/>
      <c r="J10691" s="22"/>
      <c r="K10691" s="22"/>
      <c r="L10691" s="6"/>
      <c r="M10691" s="22"/>
      <c r="N10691" s="28" t="s">
        <v>2155</v>
      </c>
      <c r="O10691" s="28"/>
      <c r="P10691" s="417">
        <v>6</v>
      </c>
      <c r="Q10691" s="417">
        <v>6</v>
      </c>
      <c r="R10691" s="417">
        <v>5</v>
      </c>
      <c r="S10691" s="22" t="s">
        <v>3</v>
      </c>
      <c r="T10691" s="22" t="s">
        <v>44</v>
      </c>
      <c r="U10691" s="22" t="s">
        <v>2146</v>
      </c>
      <c r="V10691" s="22"/>
      <c r="W10691" s="22"/>
      <c r="X10691" s="22" t="s">
        <v>2172</v>
      </c>
      <c r="Y10691" s="22"/>
      <c r="Z10691" s="22"/>
      <c r="AA10691" s="31">
        <v>42.238849999999999</v>
      </c>
      <c r="AB10691" s="31">
        <v>-121.80359</v>
      </c>
      <c r="AC10691" s="22" t="s">
        <v>45</v>
      </c>
      <c r="AD10691" s="22"/>
      <c r="AE10691" s="22" t="s">
        <v>330</v>
      </c>
      <c r="AF10691" s="128" t="str">
        <f t="shared" si="258"/>
        <v>ex Eschscholzia californica</v>
      </c>
      <c r="AG10691" s="101" t="s">
        <v>2659</v>
      </c>
      <c r="AH10691" s="101" t="s">
        <v>2659</v>
      </c>
      <c r="AI10691" s="22"/>
      <c r="AJ10691" s="22"/>
      <c r="AK10691" s="22"/>
      <c r="AL10691" s="22"/>
      <c r="AM10691" s="22"/>
      <c r="AN10691" s="22"/>
      <c r="AO10691" s="22"/>
      <c r="AP10691" s="22"/>
      <c r="AQ10691" s="22"/>
      <c r="AR10691" s="22"/>
      <c r="AS10691" s="22"/>
      <c r="AT10691" s="22" t="s">
        <v>2149</v>
      </c>
    </row>
    <row r="10692" spans="1:46" x14ac:dyDescent="0.25">
      <c r="A10692" s="404">
        <v>43396</v>
      </c>
      <c r="B10692" s="5">
        <v>9005</v>
      </c>
      <c r="E10692" s="64">
        <v>5</v>
      </c>
      <c r="F10692" s="28" t="s">
        <v>1518</v>
      </c>
      <c r="G10692" s="100">
        <v>2017</v>
      </c>
      <c r="H10692" s="100"/>
      <c r="I10692" s="22"/>
      <c r="J10692" s="22"/>
      <c r="K10692" s="22"/>
      <c r="L10692" s="6"/>
      <c r="M10692" s="22"/>
      <c r="N10692" s="28" t="s">
        <v>2155</v>
      </c>
      <c r="O10692" s="28"/>
      <c r="P10692" s="417">
        <v>6</v>
      </c>
      <c r="Q10692" s="417">
        <v>6</v>
      </c>
      <c r="R10692" s="417">
        <v>6</v>
      </c>
      <c r="S10692" s="22" t="s">
        <v>3</v>
      </c>
      <c r="T10692" s="22" t="s">
        <v>44</v>
      </c>
      <c r="U10692" s="22" t="s">
        <v>2146</v>
      </c>
      <c r="V10692" s="22"/>
      <c r="W10692" s="22"/>
      <c r="X10692" s="22" t="s">
        <v>2172</v>
      </c>
      <c r="Y10692" s="22"/>
      <c r="Z10692" s="22"/>
      <c r="AA10692" s="31">
        <v>42.238849999999999</v>
      </c>
      <c r="AB10692" s="31">
        <v>-121.80359</v>
      </c>
      <c r="AC10692" s="22" t="s">
        <v>45</v>
      </c>
      <c r="AD10692" s="22"/>
      <c r="AE10692" s="22" t="s">
        <v>330</v>
      </c>
      <c r="AF10692" s="128" t="str">
        <f t="shared" si="258"/>
        <v>ex Eschscholzia californica</v>
      </c>
      <c r="AG10692" s="101" t="s">
        <v>2659</v>
      </c>
      <c r="AH10692" s="101" t="s">
        <v>2659</v>
      </c>
      <c r="AI10692" s="22"/>
      <c r="AJ10692" s="22"/>
      <c r="AK10692" s="22"/>
      <c r="AL10692" s="22"/>
      <c r="AM10692" s="22"/>
      <c r="AN10692" s="22"/>
      <c r="AO10692" s="22"/>
      <c r="AP10692" s="22"/>
      <c r="AQ10692" s="22"/>
      <c r="AR10692" s="22"/>
      <c r="AS10692" s="22"/>
      <c r="AT10692" s="22" t="s">
        <v>2149</v>
      </c>
    </row>
    <row r="10693" spans="1:46" x14ac:dyDescent="0.25">
      <c r="A10693" s="404">
        <v>43396</v>
      </c>
      <c r="B10693" s="5">
        <v>9006</v>
      </c>
      <c r="E10693" s="64">
        <v>5</v>
      </c>
      <c r="F10693" s="28" t="s">
        <v>1518</v>
      </c>
      <c r="G10693" s="100">
        <v>2017</v>
      </c>
      <c r="H10693" s="100"/>
      <c r="I10693" s="22"/>
      <c r="J10693" s="22"/>
      <c r="K10693" s="22"/>
      <c r="L10693" s="6"/>
      <c r="M10693" s="22"/>
      <c r="N10693" s="28" t="s">
        <v>2155</v>
      </c>
      <c r="O10693" s="28"/>
      <c r="P10693" s="417">
        <v>6</v>
      </c>
      <c r="Q10693" s="417">
        <v>6</v>
      </c>
      <c r="R10693" s="417">
        <v>7</v>
      </c>
      <c r="S10693" s="22" t="s">
        <v>3</v>
      </c>
      <c r="T10693" s="22" t="s">
        <v>44</v>
      </c>
      <c r="U10693" s="22" t="s">
        <v>2146</v>
      </c>
      <c r="V10693" s="22"/>
      <c r="W10693" s="22"/>
      <c r="X10693" s="22" t="s">
        <v>2172</v>
      </c>
      <c r="Y10693" s="22"/>
      <c r="Z10693" s="22"/>
      <c r="AA10693" s="31">
        <v>42.238849999999999</v>
      </c>
      <c r="AB10693" s="31">
        <v>-121.80359</v>
      </c>
      <c r="AC10693" s="22" t="s">
        <v>45</v>
      </c>
      <c r="AD10693" s="22"/>
      <c r="AE10693" s="22" t="s">
        <v>330</v>
      </c>
      <c r="AF10693" s="128" t="str">
        <f t="shared" si="258"/>
        <v>ex Eschscholzia californica</v>
      </c>
      <c r="AG10693" s="101" t="s">
        <v>2659</v>
      </c>
      <c r="AH10693" s="101" t="s">
        <v>2659</v>
      </c>
      <c r="AI10693" s="22"/>
      <c r="AJ10693" s="22"/>
      <c r="AK10693" s="22"/>
      <c r="AL10693" s="22"/>
      <c r="AM10693" s="22"/>
      <c r="AN10693" s="22"/>
      <c r="AO10693" s="22"/>
      <c r="AP10693" s="22"/>
      <c r="AQ10693" s="22"/>
      <c r="AR10693" s="22"/>
      <c r="AS10693" s="22"/>
      <c r="AT10693" s="22" t="s">
        <v>2149</v>
      </c>
    </row>
    <row r="10694" spans="1:46" x14ac:dyDescent="0.25">
      <c r="A10694" s="404">
        <v>43396</v>
      </c>
      <c r="B10694" s="5">
        <v>9007</v>
      </c>
      <c r="E10694" s="64">
        <v>5</v>
      </c>
      <c r="F10694" s="28" t="s">
        <v>1518</v>
      </c>
      <c r="G10694" s="100">
        <v>2017</v>
      </c>
      <c r="H10694" s="100"/>
      <c r="I10694" s="22"/>
      <c r="J10694" s="22"/>
      <c r="K10694" s="22"/>
      <c r="L10694" s="6"/>
      <c r="M10694" s="22"/>
      <c r="N10694" s="28" t="s">
        <v>2155</v>
      </c>
      <c r="O10694" s="28"/>
      <c r="P10694" s="417">
        <v>6</v>
      </c>
      <c r="Q10694" s="417">
        <v>6</v>
      </c>
      <c r="R10694" s="417">
        <v>8</v>
      </c>
      <c r="S10694" s="22" t="s">
        <v>3</v>
      </c>
      <c r="T10694" s="22" t="s">
        <v>44</v>
      </c>
      <c r="U10694" s="22" t="s">
        <v>2146</v>
      </c>
      <c r="V10694" s="22"/>
      <c r="W10694" s="22"/>
      <c r="X10694" s="22" t="s">
        <v>2172</v>
      </c>
      <c r="Y10694" s="22"/>
      <c r="Z10694" s="22"/>
      <c r="AA10694" s="31">
        <v>42.238849999999999</v>
      </c>
      <c r="AB10694" s="31">
        <v>-121.80359</v>
      </c>
      <c r="AC10694" s="22" t="s">
        <v>45</v>
      </c>
      <c r="AD10694" s="22"/>
      <c r="AE10694" s="22" t="s">
        <v>330</v>
      </c>
      <c r="AF10694" s="128" t="str">
        <f t="shared" si="258"/>
        <v>ex Eschscholzia californica</v>
      </c>
      <c r="AG10694" s="101" t="s">
        <v>2659</v>
      </c>
      <c r="AH10694" s="101" t="s">
        <v>2659</v>
      </c>
      <c r="AI10694" s="22"/>
      <c r="AJ10694" s="22"/>
      <c r="AK10694" s="22"/>
      <c r="AL10694" s="22"/>
      <c r="AM10694" s="22"/>
      <c r="AN10694" s="22"/>
      <c r="AO10694" s="22"/>
      <c r="AP10694" s="22"/>
      <c r="AQ10694" s="22"/>
      <c r="AR10694" s="22"/>
      <c r="AS10694" s="22"/>
      <c r="AT10694" s="22" t="s">
        <v>2149</v>
      </c>
    </row>
    <row r="10695" spans="1:46" x14ac:dyDescent="0.25">
      <c r="A10695" s="404">
        <v>43396</v>
      </c>
      <c r="B10695" s="5">
        <v>9008</v>
      </c>
      <c r="E10695" s="64">
        <v>5</v>
      </c>
      <c r="F10695" s="28" t="s">
        <v>1518</v>
      </c>
      <c r="G10695" s="100">
        <v>2017</v>
      </c>
      <c r="H10695" s="100"/>
      <c r="I10695" s="22"/>
      <c r="J10695" s="22"/>
      <c r="K10695" s="22"/>
      <c r="L10695" s="6"/>
      <c r="M10695" s="22"/>
      <c r="N10695" s="28" t="s">
        <v>2155</v>
      </c>
      <c r="O10695" s="28"/>
      <c r="P10695" s="417">
        <v>6</v>
      </c>
      <c r="Q10695" s="417">
        <v>6</v>
      </c>
      <c r="R10695" s="417">
        <v>9</v>
      </c>
      <c r="S10695" s="22" t="s">
        <v>3</v>
      </c>
      <c r="T10695" s="22" t="s">
        <v>44</v>
      </c>
      <c r="U10695" s="22" t="s">
        <v>2146</v>
      </c>
      <c r="V10695" s="22"/>
      <c r="W10695" s="22"/>
      <c r="X10695" s="22" t="s">
        <v>2172</v>
      </c>
      <c r="Y10695" s="22"/>
      <c r="Z10695" s="22"/>
      <c r="AA10695" s="31">
        <v>42.238849999999999</v>
      </c>
      <c r="AB10695" s="31">
        <v>-121.80359</v>
      </c>
      <c r="AC10695" s="22" t="s">
        <v>45</v>
      </c>
      <c r="AD10695" s="22"/>
      <c r="AE10695" s="22" t="s">
        <v>330</v>
      </c>
      <c r="AF10695" s="128" t="str">
        <f t="shared" si="258"/>
        <v>ex Eschscholzia californica</v>
      </c>
      <c r="AG10695" s="101" t="s">
        <v>2659</v>
      </c>
      <c r="AH10695" s="101" t="s">
        <v>2659</v>
      </c>
      <c r="AI10695" s="22"/>
      <c r="AJ10695" s="22"/>
      <c r="AK10695" s="22"/>
      <c r="AL10695" s="22"/>
      <c r="AM10695" s="22"/>
      <c r="AN10695" s="22"/>
      <c r="AO10695" s="22"/>
      <c r="AP10695" s="22"/>
      <c r="AQ10695" s="22"/>
      <c r="AR10695" s="22"/>
      <c r="AS10695" s="22"/>
      <c r="AT10695" s="22" t="s">
        <v>2149</v>
      </c>
    </row>
    <row r="10696" spans="1:46" x14ac:dyDescent="0.25">
      <c r="A10696" s="404">
        <v>43396</v>
      </c>
      <c r="B10696" s="5">
        <v>9009</v>
      </c>
      <c r="E10696" s="64">
        <v>5</v>
      </c>
      <c r="F10696" s="28" t="s">
        <v>1518</v>
      </c>
      <c r="G10696" s="100">
        <v>2017</v>
      </c>
      <c r="H10696" s="100"/>
      <c r="I10696" s="22"/>
      <c r="J10696" s="22"/>
      <c r="K10696" s="22"/>
      <c r="L10696" s="6"/>
      <c r="M10696" s="22"/>
      <c r="N10696" s="28" t="s">
        <v>2155</v>
      </c>
      <c r="O10696" s="28"/>
      <c r="P10696" s="417">
        <v>6</v>
      </c>
      <c r="Q10696" s="417">
        <v>6</v>
      </c>
      <c r="R10696" s="417">
        <v>10</v>
      </c>
      <c r="S10696" s="22" t="s">
        <v>3</v>
      </c>
      <c r="T10696" s="22" t="s">
        <v>44</v>
      </c>
      <c r="U10696" s="22" t="s">
        <v>2146</v>
      </c>
      <c r="V10696" s="22"/>
      <c r="W10696" s="22"/>
      <c r="X10696" s="22" t="s">
        <v>2172</v>
      </c>
      <c r="Y10696" s="22"/>
      <c r="Z10696" s="22"/>
      <c r="AA10696" s="31">
        <v>42.238849999999999</v>
      </c>
      <c r="AB10696" s="31">
        <v>-121.80359</v>
      </c>
      <c r="AC10696" s="22" t="s">
        <v>45</v>
      </c>
      <c r="AD10696" s="22"/>
      <c r="AE10696" s="22" t="s">
        <v>330</v>
      </c>
      <c r="AF10696" s="128" t="str">
        <f t="shared" si="258"/>
        <v>ex Eschscholzia californica</v>
      </c>
      <c r="AG10696" s="101" t="s">
        <v>2659</v>
      </c>
      <c r="AH10696" s="101" t="s">
        <v>2659</v>
      </c>
      <c r="AI10696" s="22"/>
      <c r="AJ10696" s="22"/>
      <c r="AK10696" s="22"/>
      <c r="AL10696" s="22"/>
      <c r="AM10696" s="22"/>
      <c r="AN10696" s="22"/>
      <c r="AO10696" s="22"/>
      <c r="AP10696" s="22"/>
      <c r="AQ10696" s="22"/>
      <c r="AR10696" s="22"/>
      <c r="AS10696" s="22"/>
      <c r="AT10696" s="22" t="s">
        <v>2149</v>
      </c>
    </row>
    <row r="10697" spans="1:46" x14ac:dyDescent="0.25">
      <c r="A10697" s="404">
        <v>43396</v>
      </c>
      <c r="B10697" s="5">
        <v>9010</v>
      </c>
      <c r="E10697" s="64">
        <v>5</v>
      </c>
      <c r="F10697" s="28" t="s">
        <v>1518</v>
      </c>
      <c r="G10697" s="100">
        <v>2017</v>
      </c>
      <c r="H10697" s="100"/>
      <c r="I10697" s="22"/>
      <c r="J10697" s="22"/>
      <c r="K10697" s="22"/>
      <c r="L10697" s="6"/>
      <c r="M10697" s="22"/>
      <c r="N10697" s="28" t="s">
        <v>2155</v>
      </c>
      <c r="O10697" s="28"/>
      <c r="P10697" s="417">
        <v>6</v>
      </c>
      <c r="Q10697" s="417">
        <v>6</v>
      </c>
      <c r="R10697" s="417">
        <v>11</v>
      </c>
      <c r="S10697" s="22" t="s">
        <v>3</v>
      </c>
      <c r="T10697" s="22" t="s">
        <v>44</v>
      </c>
      <c r="U10697" s="22" t="s">
        <v>2146</v>
      </c>
      <c r="V10697" s="22"/>
      <c r="W10697" s="22"/>
      <c r="X10697" s="22" t="s">
        <v>2172</v>
      </c>
      <c r="Y10697" s="22"/>
      <c r="Z10697" s="22"/>
      <c r="AA10697" s="31">
        <v>42.238849999999999</v>
      </c>
      <c r="AB10697" s="31">
        <v>-121.80359</v>
      </c>
      <c r="AC10697" s="22" t="s">
        <v>45</v>
      </c>
      <c r="AD10697" s="22"/>
      <c r="AE10697" s="22" t="s">
        <v>330</v>
      </c>
      <c r="AF10697" s="128" t="str">
        <f t="shared" si="258"/>
        <v>ex Eschscholzia californica</v>
      </c>
      <c r="AG10697" s="101" t="s">
        <v>2659</v>
      </c>
      <c r="AH10697" s="101" t="s">
        <v>2659</v>
      </c>
      <c r="AI10697" s="22"/>
      <c r="AJ10697" s="22"/>
      <c r="AK10697" s="22"/>
      <c r="AL10697" s="22"/>
      <c r="AM10697" s="22"/>
      <c r="AN10697" s="22"/>
      <c r="AO10697" s="22"/>
      <c r="AP10697" s="22"/>
      <c r="AQ10697" s="22"/>
      <c r="AR10697" s="22"/>
      <c r="AS10697" s="22"/>
      <c r="AT10697" s="22" t="s">
        <v>2149</v>
      </c>
    </row>
    <row r="10698" spans="1:46" x14ac:dyDescent="0.25">
      <c r="A10698" s="404">
        <v>43396</v>
      </c>
      <c r="B10698" s="5">
        <v>9011</v>
      </c>
      <c r="E10698" s="64">
        <v>5</v>
      </c>
      <c r="F10698" s="28" t="s">
        <v>1518</v>
      </c>
      <c r="G10698" s="100">
        <v>2017</v>
      </c>
      <c r="H10698" s="100"/>
      <c r="I10698" s="22"/>
      <c r="J10698" s="22"/>
      <c r="K10698" s="22"/>
      <c r="L10698" s="6"/>
      <c r="M10698" s="22"/>
      <c r="N10698" s="28" t="s">
        <v>2155</v>
      </c>
      <c r="O10698" s="28"/>
      <c r="P10698" s="417">
        <v>6</v>
      </c>
      <c r="Q10698" s="417">
        <v>6</v>
      </c>
      <c r="R10698" s="417">
        <v>12</v>
      </c>
      <c r="S10698" s="22" t="s">
        <v>3</v>
      </c>
      <c r="T10698" s="22" t="s">
        <v>44</v>
      </c>
      <c r="U10698" s="22" t="s">
        <v>2146</v>
      </c>
      <c r="V10698" s="22"/>
      <c r="W10698" s="22"/>
      <c r="X10698" s="22" t="s">
        <v>2172</v>
      </c>
      <c r="Y10698" s="22"/>
      <c r="Z10698" s="22"/>
      <c r="AA10698" s="31">
        <v>42.238849999999999</v>
      </c>
      <c r="AB10698" s="31">
        <v>-121.80359</v>
      </c>
      <c r="AC10698" s="22" t="s">
        <v>45</v>
      </c>
      <c r="AD10698" s="22"/>
      <c r="AE10698" s="22" t="s">
        <v>330</v>
      </c>
      <c r="AF10698" s="128" t="str">
        <f t="shared" si="258"/>
        <v>ex Eschscholzia californica</v>
      </c>
      <c r="AG10698" s="101" t="s">
        <v>2659</v>
      </c>
      <c r="AH10698" s="101" t="s">
        <v>2659</v>
      </c>
      <c r="AI10698" s="22"/>
      <c r="AJ10698" s="22"/>
      <c r="AK10698" s="22"/>
      <c r="AL10698" s="22"/>
      <c r="AM10698" s="22"/>
      <c r="AN10698" s="22"/>
      <c r="AO10698" s="22"/>
      <c r="AP10698" s="22"/>
      <c r="AQ10698" s="22"/>
      <c r="AR10698" s="22"/>
      <c r="AS10698" s="22"/>
      <c r="AT10698" s="22" t="s">
        <v>2149</v>
      </c>
    </row>
    <row r="10699" spans="1:46" x14ac:dyDescent="0.25">
      <c r="A10699" s="404">
        <v>43396</v>
      </c>
      <c r="B10699" s="5">
        <v>9012</v>
      </c>
      <c r="E10699" s="64">
        <v>5</v>
      </c>
      <c r="F10699" s="28" t="s">
        <v>1518</v>
      </c>
      <c r="G10699" s="100">
        <v>2017</v>
      </c>
      <c r="H10699" s="100"/>
      <c r="I10699" s="22"/>
      <c r="J10699" s="22"/>
      <c r="K10699" s="22"/>
      <c r="L10699" s="6"/>
      <c r="M10699" s="22"/>
      <c r="N10699" s="28" t="s">
        <v>2155</v>
      </c>
      <c r="O10699" s="28"/>
      <c r="P10699" s="417">
        <v>6</v>
      </c>
      <c r="Q10699" s="417">
        <v>6</v>
      </c>
      <c r="R10699" s="417">
        <v>13</v>
      </c>
      <c r="S10699" s="22" t="s">
        <v>3</v>
      </c>
      <c r="T10699" s="22" t="s">
        <v>44</v>
      </c>
      <c r="U10699" s="22" t="s">
        <v>2146</v>
      </c>
      <c r="V10699" s="22"/>
      <c r="W10699" s="22"/>
      <c r="X10699" s="22" t="s">
        <v>2172</v>
      </c>
      <c r="Y10699" s="22"/>
      <c r="Z10699" s="22"/>
      <c r="AA10699" s="31">
        <v>42.238849999999999</v>
      </c>
      <c r="AB10699" s="31">
        <v>-121.80359</v>
      </c>
      <c r="AC10699" s="22" t="s">
        <v>45</v>
      </c>
      <c r="AD10699" s="22"/>
      <c r="AE10699" s="22" t="s">
        <v>330</v>
      </c>
      <c r="AF10699" s="128" t="str">
        <f t="shared" ref="AF10699:AF10730" si="259">CONCATENATE("ex ", AE10699)</f>
        <v>ex Eschscholzia californica</v>
      </c>
      <c r="AG10699" s="101" t="s">
        <v>2659</v>
      </c>
      <c r="AH10699" s="101" t="s">
        <v>2659</v>
      </c>
      <c r="AI10699" s="22"/>
      <c r="AJ10699" s="22"/>
      <c r="AK10699" s="22"/>
      <c r="AL10699" s="22"/>
      <c r="AM10699" s="22"/>
      <c r="AN10699" s="22"/>
      <c r="AO10699" s="22"/>
      <c r="AP10699" s="22"/>
      <c r="AQ10699" s="22"/>
      <c r="AR10699" s="22"/>
      <c r="AS10699" s="22"/>
      <c r="AT10699" s="22" t="s">
        <v>2149</v>
      </c>
    </row>
    <row r="10700" spans="1:46" x14ac:dyDescent="0.25">
      <c r="A10700" s="404">
        <v>43396</v>
      </c>
      <c r="B10700" s="5">
        <v>9013</v>
      </c>
      <c r="E10700" s="64">
        <v>5</v>
      </c>
      <c r="F10700" s="28" t="s">
        <v>1518</v>
      </c>
      <c r="G10700" s="100">
        <v>2017</v>
      </c>
      <c r="H10700" s="100"/>
      <c r="I10700" s="22"/>
      <c r="J10700" s="22"/>
      <c r="K10700" s="22"/>
      <c r="L10700" s="6"/>
      <c r="M10700" s="22"/>
      <c r="N10700" s="28" t="s">
        <v>2155</v>
      </c>
      <c r="O10700" s="28"/>
      <c r="P10700" s="417">
        <v>6</v>
      </c>
      <c r="Q10700" s="417">
        <v>6</v>
      </c>
      <c r="R10700" s="417">
        <v>14</v>
      </c>
      <c r="S10700" s="22" t="s">
        <v>3</v>
      </c>
      <c r="T10700" s="22" t="s">
        <v>44</v>
      </c>
      <c r="U10700" s="22" t="s">
        <v>2146</v>
      </c>
      <c r="V10700" s="22"/>
      <c r="W10700" s="22"/>
      <c r="X10700" s="22" t="s">
        <v>2172</v>
      </c>
      <c r="Y10700" s="22"/>
      <c r="Z10700" s="22"/>
      <c r="AA10700" s="31">
        <v>42.238849999999999</v>
      </c>
      <c r="AB10700" s="31">
        <v>-121.80359</v>
      </c>
      <c r="AC10700" s="22" t="s">
        <v>45</v>
      </c>
      <c r="AD10700" s="22"/>
      <c r="AE10700" s="22" t="s">
        <v>330</v>
      </c>
      <c r="AF10700" s="128" t="str">
        <f t="shared" si="259"/>
        <v>ex Eschscholzia californica</v>
      </c>
      <c r="AG10700" s="101" t="s">
        <v>2659</v>
      </c>
      <c r="AH10700" s="101" t="s">
        <v>2659</v>
      </c>
      <c r="AI10700" s="22"/>
      <c r="AJ10700" s="22"/>
      <c r="AK10700" s="22"/>
      <c r="AL10700" s="22"/>
      <c r="AM10700" s="22"/>
      <c r="AN10700" s="22"/>
      <c r="AO10700" s="22"/>
      <c r="AP10700" s="22"/>
      <c r="AQ10700" s="22"/>
      <c r="AR10700" s="22"/>
      <c r="AS10700" s="22"/>
      <c r="AT10700" s="22" t="s">
        <v>2149</v>
      </c>
    </row>
    <row r="10701" spans="1:46" x14ac:dyDescent="0.25">
      <c r="A10701" s="404">
        <v>43396</v>
      </c>
      <c r="B10701" s="5">
        <v>9014</v>
      </c>
      <c r="E10701" s="64">
        <v>5</v>
      </c>
      <c r="F10701" s="28" t="s">
        <v>1518</v>
      </c>
      <c r="G10701" s="100">
        <v>2017</v>
      </c>
      <c r="H10701" s="100"/>
      <c r="I10701" s="22"/>
      <c r="J10701" s="22"/>
      <c r="K10701" s="22"/>
      <c r="L10701" s="6"/>
      <c r="M10701" s="22"/>
      <c r="N10701" s="28" t="s">
        <v>2155</v>
      </c>
      <c r="O10701" s="28"/>
      <c r="P10701" s="417">
        <v>6</v>
      </c>
      <c r="Q10701" s="417">
        <v>6</v>
      </c>
      <c r="R10701" s="417">
        <v>15</v>
      </c>
      <c r="S10701" s="22" t="s">
        <v>3</v>
      </c>
      <c r="T10701" s="22" t="s">
        <v>44</v>
      </c>
      <c r="U10701" s="22" t="s">
        <v>2146</v>
      </c>
      <c r="V10701" s="22"/>
      <c r="W10701" s="22"/>
      <c r="X10701" s="22" t="s">
        <v>2172</v>
      </c>
      <c r="Y10701" s="22"/>
      <c r="Z10701" s="22"/>
      <c r="AA10701" s="31">
        <v>42.238849999999999</v>
      </c>
      <c r="AB10701" s="31">
        <v>-121.80359</v>
      </c>
      <c r="AC10701" s="22" t="s">
        <v>45</v>
      </c>
      <c r="AD10701" s="22"/>
      <c r="AE10701" s="22" t="s">
        <v>330</v>
      </c>
      <c r="AF10701" s="128" t="str">
        <f t="shared" si="259"/>
        <v>ex Eschscholzia californica</v>
      </c>
      <c r="AG10701" s="101" t="s">
        <v>2659</v>
      </c>
      <c r="AH10701" s="101" t="s">
        <v>2659</v>
      </c>
      <c r="AI10701" s="22"/>
      <c r="AJ10701" s="22"/>
      <c r="AK10701" s="22"/>
      <c r="AL10701" s="22"/>
      <c r="AM10701" s="22"/>
      <c r="AN10701" s="22"/>
      <c r="AO10701" s="22"/>
      <c r="AP10701" s="22"/>
      <c r="AQ10701" s="22"/>
      <c r="AR10701" s="22"/>
      <c r="AS10701" s="22"/>
      <c r="AT10701" s="22" t="s">
        <v>2149</v>
      </c>
    </row>
    <row r="10702" spans="1:46" x14ac:dyDescent="0.25">
      <c r="A10702" s="404">
        <v>43396</v>
      </c>
      <c r="B10702" s="5">
        <v>9015</v>
      </c>
      <c r="E10702" s="64">
        <v>5</v>
      </c>
      <c r="F10702" s="28" t="s">
        <v>1518</v>
      </c>
      <c r="G10702" s="100">
        <v>2017</v>
      </c>
      <c r="H10702" s="100"/>
      <c r="I10702" s="22"/>
      <c r="J10702" s="22"/>
      <c r="K10702" s="22"/>
      <c r="L10702" s="6"/>
      <c r="M10702" s="22"/>
      <c r="N10702" s="28" t="s">
        <v>2155</v>
      </c>
      <c r="O10702" s="28"/>
      <c r="P10702" s="417">
        <v>6</v>
      </c>
      <c r="Q10702" s="417">
        <v>6</v>
      </c>
      <c r="R10702" s="417">
        <v>16</v>
      </c>
      <c r="S10702" s="22" t="s">
        <v>3</v>
      </c>
      <c r="T10702" s="22" t="s">
        <v>44</v>
      </c>
      <c r="U10702" s="22" t="s">
        <v>2146</v>
      </c>
      <c r="V10702" s="22"/>
      <c r="W10702" s="22"/>
      <c r="X10702" s="22" t="s">
        <v>2172</v>
      </c>
      <c r="Y10702" s="22"/>
      <c r="Z10702" s="22"/>
      <c r="AA10702" s="31">
        <v>42.238849999999999</v>
      </c>
      <c r="AB10702" s="31">
        <v>-121.80359</v>
      </c>
      <c r="AC10702" s="22" t="s">
        <v>45</v>
      </c>
      <c r="AD10702" s="22"/>
      <c r="AE10702" s="22" t="s">
        <v>330</v>
      </c>
      <c r="AF10702" s="128" t="str">
        <f t="shared" si="259"/>
        <v>ex Eschscholzia californica</v>
      </c>
      <c r="AG10702" s="101" t="s">
        <v>2659</v>
      </c>
      <c r="AH10702" s="101" t="s">
        <v>2659</v>
      </c>
      <c r="AI10702" s="22"/>
      <c r="AJ10702" s="22"/>
      <c r="AK10702" s="22"/>
      <c r="AL10702" s="22"/>
      <c r="AM10702" s="22"/>
      <c r="AN10702" s="22"/>
      <c r="AO10702" s="22"/>
      <c r="AP10702" s="22"/>
      <c r="AQ10702" s="22"/>
      <c r="AR10702" s="22"/>
      <c r="AS10702" s="22"/>
      <c r="AT10702" s="22" t="s">
        <v>2149</v>
      </c>
    </row>
    <row r="10703" spans="1:46" x14ac:dyDescent="0.25">
      <c r="A10703" s="404">
        <v>43396</v>
      </c>
      <c r="B10703" s="5">
        <v>9016</v>
      </c>
      <c r="E10703" s="64">
        <v>5</v>
      </c>
      <c r="F10703" s="28" t="s">
        <v>1518</v>
      </c>
      <c r="G10703" s="100">
        <v>2017</v>
      </c>
      <c r="H10703" s="100"/>
      <c r="I10703" s="22"/>
      <c r="J10703" s="22"/>
      <c r="K10703" s="22"/>
      <c r="L10703" s="6"/>
      <c r="M10703" s="22"/>
      <c r="N10703" s="28" t="s">
        <v>2155</v>
      </c>
      <c r="O10703" s="28"/>
      <c r="P10703" s="417">
        <v>6</v>
      </c>
      <c r="Q10703" s="417">
        <v>6</v>
      </c>
      <c r="R10703" s="417">
        <v>17</v>
      </c>
      <c r="S10703" s="22" t="s">
        <v>3</v>
      </c>
      <c r="T10703" s="22" t="s">
        <v>44</v>
      </c>
      <c r="U10703" s="22" t="s">
        <v>2146</v>
      </c>
      <c r="V10703" s="22"/>
      <c r="W10703" s="22"/>
      <c r="X10703" s="22" t="s">
        <v>2172</v>
      </c>
      <c r="Y10703" s="22"/>
      <c r="Z10703" s="22"/>
      <c r="AA10703" s="31">
        <v>42.238849999999999</v>
      </c>
      <c r="AB10703" s="31">
        <v>-121.80359</v>
      </c>
      <c r="AC10703" s="22" t="s">
        <v>45</v>
      </c>
      <c r="AD10703" s="22"/>
      <c r="AE10703" s="22" t="s">
        <v>330</v>
      </c>
      <c r="AF10703" s="128" t="str">
        <f t="shared" si="259"/>
        <v>ex Eschscholzia californica</v>
      </c>
      <c r="AG10703" s="101" t="s">
        <v>2659</v>
      </c>
      <c r="AH10703" s="101" t="s">
        <v>2659</v>
      </c>
      <c r="AI10703" s="22"/>
      <c r="AJ10703" s="22"/>
      <c r="AK10703" s="22"/>
      <c r="AL10703" s="22"/>
      <c r="AM10703" s="22"/>
      <c r="AN10703" s="22"/>
      <c r="AO10703" s="22"/>
      <c r="AP10703" s="22"/>
      <c r="AQ10703" s="22"/>
      <c r="AR10703" s="22"/>
      <c r="AS10703" s="22"/>
      <c r="AT10703" s="22" t="s">
        <v>2149</v>
      </c>
    </row>
    <row r="10704" spans="1:46" x14ac:dyDescent="0.25">
      <c r="A10704" s="404">
        <v>43396</v>
      </c>
      <c r="B10704" s="5">
        <v>9017</v>
      </c>
      <c r="E10704" s="64">
        <v>5</v>
      </c>
      <c r="F10704" s="28" t="s">
        <v>1518</v>
      </c>
      <c r="G10704" s="100">
        <v>2017</v>
      </c>
      <c r="H10704" s="100"/>
      <c r="I10704" s="22"/>
      <c r="J10704" s="22"/>
      <c r="K10704" s="22"/>
      <c r="L10704" s="6"/>
      <c r="M10704" s="22"/>
      <c r="N10704" s="28" t="s">
        <v>2155</v>
      </c>
      <c r="O10704" s="28"/>
      <c r="P10704" s="417">
        <v>6</v>
      </c>
      <c r="Q10704" s="417">
        <v>6</v>
      </c>
      <c r="R10704" s="417">
        <v>18</v>
      </c>
      <c r="S10704" s="22" t="s">
        <v>3</v>
      </c>
      <c r="T10704" s="22" t="s">
        <v>44</v>
      </c>
      <c r="U10704" s="22" t="s">
        <v>2146</v>
      </c>
      <c r="V10704" s="22"/>
      <c r="W10704" s="22"/>
      <c r="X10704" s="22" t="s">
        <v>2172</v>
      </c>
      <c r="Y10704" s="22"/>
      <c r="Z10704" s="22"/>
      <c r="AA10704" s="31">
        <v>42.238849999999999</v>
      </c>
      <c r="AB10704" s="31">
        <v>-121.80359</v>
      </c>
      <c r="AC10704" s="22" t="s">
        <v>45</v>
      </c>
      <c r="AD10704" s="22"/>
      <c r="AE10704" s="22" t="s">
        <v>330</v>
      </c>
      <c r="AF10704" s="128" t="str">
        <f t="shared" si="259"/>
        <v>ex Eschscholzia californica</v>
      </c>
      <c r="AG10704" s="101" t="s">
        <v>2659</v>
      </c>
      <c r="AH10704" s="101" t="s">
        <v>2659</v>
      </c>
      <c r="AI10704" s="22"/>
      <c r="AJ10704" s="22"/>
      <c r="AK10704" s="22"/>
      <c r="AL10704" s="22"/>
      <c r="AM10704" s="22"/>
      <c r="AN10704" s="22"/>
      <c r="AO10704" s="22"/>
      <c r="AP10704" s="22"/>
      <c r="AQ10704" s="22"/>
      <c r="AR10704" s="22"/>
      <c r="AS10704" s="22"/>
      <c r="AT10704" s="22" t="s">
        <v>2149</v>
      </c>
    </row>
    <row r="10705" spans="1:55" x14ac:dyDescent="0.25">
      <c r="A10705" s="404">
        <v>43396</v>
      </c>
      <c r="B10705" s="5">
        <v>9018</v>
      </c>
      <c r="C10705" s="86"/>
      <c r="D10705" s="86"/>
      <c r="E10705" s="87">
        <v>8</v>
      </c>
      <c r="F10705" s="85" t="s">
        <v>1793</v>
      </c>
      <c r="G10705" s="100">
        <v>2017</v>
      </c>
      <c r="H10705" s="100"/>
      <c r="I10705" s="86"/>
      <c r="J10705" s="86"/>
      <c r="K10705" s="86"/>
      <c r="L10705" s="6"/>
      <c r="M10705" s="86"/>
      <c r="N10705" s="85" t="s">
        <v>2156</v>
      </c>
      <c r="O10705" s="85"/>
      <c r="P10705" s="419">
        <v>7</v>
      </c>
      <c r="Q10705" s="419">
        <v>7</v>
      </c>
      <c r="R10705" s="419">
        <v>1</v>
      </c>
      <c r="S10705" s="86" t="s">
        <v>3</v>
      </c>
      <c r="T10705" s="86" t="s">
        <v>44</v>
      </c>
      <c r="U10705" s="86" t="s">
        <v>2146</v>
      </c>
      <c r="V10705" s="86"/>
      <c r="W10705" s="86"/>
      <c r="X10705" s="86" t="s">
        <v>2177</v>
      </c>
      <c r="Y10705" s="86"/>
      <c r="Z10705" s="86"/>
      <c r="AA10705" s="89">
        <v>42.200760000000002</v>
      </c>
      <c r="AB10705" s="89">
        <v>-121.78711300000001</v>
      </c>
      <c r="AC10705" s="86" t="s">
        <v>45</v>
      </c>
      <c r="AD10705" s="86"/>
      <c r="AE10705" s="86"/>
      <c r="AF10705" s="128" t="str">
        <f t="shared" si="259"/>
        <v xml:space="preserve">ex </v>
      </c>
      <c r="AG10705" s="101" t="s">
        <v>2659</v>
      </c>
      <c r="AH10705" s="101" t="s">
        <v>2659</v>
      </c>
      <c r="AI10705" s="86"/>
      <c r="AJ10705" s="86"/>
      <c r="AK10705" s="86"/>
      <c r="AL10705" s="86"/>
      <c r="AM10705" s="86"/>
      <c r="AN10705" s="86"/>
      <c r="AO10705" s="86"/>
      <c r="AP10705" s="86"/>
      <c r="AQ10705" s="86"/>
      <c r="AR10705" s="86"/>
      <c r="AS10705" s="86"/>
      <c r="AT10705" s="86" t="s">
        <v>2149</v>
      </c>
      <c r="AU10705" s="86"/>
      <c r="AV10705" s="86"/>
      <c r="AW10705" s="86"/>
      <c r="AX10705" s="86"/>
      <c r="AY10705" s="86"/>
      <c r="AZ10705" s="86"/>
      <c r="BA10705" s="86"/>
      <c r="BB10705" s="86"/>
      <c r="BC10705" s="86"/>
    </row>
    <row r="10706" spans="1:55" x14ac:dyDescent="0.25">
      <c r="A10706" s="404">
        <v>43396</v>
      </c>
      <c r="B10706" s="5">
        <v>9019</v>
      </c>
      <c r="E10706" s="87">
        <v>8</v>
      </c>
      <c r="F10706" s="85" t="s">
        <v>1793</v>
      </c>
      <c r="G10706" s="100">
        <v>2017</v>
      </c>
      <c r="H10706" s="100"/>
      <c r="I10706" s="86"/>
      <c r="J10706" s="86"/>
      <c r="K10706" s="86"/>
      <c r="L10706" s="6"/>
      <c r="M10706" s="86"/>
      <c r="N10706" s="85" t="s">
        <v>2156</v>
      </c>
      <c r="O10706" s="85"/>
      <c r="P10706" s="419">
        <v>7</v>
      </c>
      <c r="Q10706" s="419">
        <v>7</v>
      </c>
      <c r="R10706" s="419">
        <v>2</v>
      </c>
      <c r="S10706" s="86" t="s">
        <v>3</v>
      </c>
      <c r="T10706" s="86" t="s">
        <v>44</v>
      </c>
      <c r="U10706" s="86" t="s">
        <v>2146</v>
      </c>
      <c r="V10706" s="86"/>
      <c r="W10706" s="86"/>
      <c r="X10706" s="86" t="s">
        <v>2177</v>
      </c>
      <c r="Y10706" s="86"/>
      <c r="Z10706" s="86"/>
      <c r="AA10706" s="89">
        <v>42.200760000000002</v>
      </c>
      <c r="AB10706" s="89">
        <v>-121.78711300000001</v>
      </c>
      <c r="AC10706" s="86" t="s">
        <v>45</v>
      </c>
      <c r="AD10706" s="86"/>
      <c r="AE10706" s="86"/>
      <c r="AF10706" s="128" t="str">
        <f t="shared" si="259"/>
        <v xml:space="preserve">ex </v>
      </c>
      <c r="AG10706" s="101" t="s">
        <v>2659</v>
      </c>
      <c r="AH10706" s="101" t="s">
        <v>2659</v>
      </c>
      <c r="AI10706" s="86"/>
      <c r="AJ10706" s="86"/>
      <c r="AK10706" s="86"/>
      <c r="AL10706" s="86"/>
      <c r="AM10706" s="86"/>
      <c r="AN10706" s="86"/>
      <c r="AO10706" s="86"/>
      <c r="AP10706" s="86"/>
      <c r="AQ10706" s="86"/>
      <c r="AR10706" s="86"/>
      <c r="AS10706" s="86"/>
      <c r="AT10706" s="86" t="s">
        <v>2149</v>
      </c>
    </row>
    <row r="10707" spans="1:55" x14ac:dyDescent="0.25">
      <c r="A10707" s="404">
        <v>43396</v>
      </c>
      <c r="B10707" s="5">
        <v>9020</v>
      </c>
      <c r="E10707" s="87">
        <v>8</v>
      </c>
      <c r="F10707" s="85" t="s">
        <v>1793</v>
      </c>
      <c r="G10707" s="100">
        <v>2017</v>
      </c>
      <c r="H10707" s="100"/>
      <c r="I10707" s="86"/>
      <c r="J10707" s="86"/>
      <c r="K10707" s="86"/>
      <c r="L10707" s="6"/>
      <c r="M10707" s="86"/>
      <c r="N10707" s="85" t="s">
        <v>2156</v>
      </c>
      <c r="O10707" s="85"/>
      <c r="P10707" s="419">
        <v>7</v>
      </c>
      <c r="Q10707" s="419">
        <v>7</v>
      </c>
      <c r="R10707" s="419">
        <v>3</v>
      </c>
      <c r="S10707" s="86" t="s">
        <v>3</v>
      </c>
      <c r="T10707" s="86" t="s">
        <v>44</v>
      </c>
      <c r="U10707" s="86" t="s">
        <v>2146</v>
      </c>
      <c r="V10707" s="86"/>
      <c r="W10707" s="86"/>
      <c r="X10707" s="86" t="s">
        <v>2177</v>
      </c>
      <c r="Y10707" s="86"/>
      <c r="Z10707" s="86"/>
      <c r="AA10707" s="89">
        <v>42.200760000000002</v>
      </c>
      <c r="AB10707" s="89">
        <v>-121.78711300000001</v>
      </c>
      <c r="AC10707" s="86" t="s">
        <v>45</v>
      </c>
      <c r="AD10707" s="86"/>
      <c r="AE10707" s="86"/>
      <c r="AF10707" s="128" t="str">
        <f t="shared" si="259"/>
        <v xml:space="preserve">ex </v>
      </c>
      <c r="AG10707" s="101" t="s">
        <v>2659</v>
      </c>
      <c r="AH10707" s="101" t="s">
        <v>2659</v>
      </c>
      <c r="AI10707" s="86"/>
      <c r="AJ10707" s="86"/>
      <c r="AK10707" s="86"/>
      <c r="AL10707" s="86"/>
      <c r="AM10707" s="86"/>
      <c r="AN10707" s="86"/>
      <c r="AO10707" s="86"/>
      <c r="AP10707" s="86"/>
      <c r="AQ10707" s="86"/>
      <c r="AR10707" s="86"/>
      <c r="AS10707" s="86"/>
      <c r="AT10707" s="86" t="s">
        <v>2149</v>
      </c>
    </row>
    <row r="10708" spans="1:55" x14ac:dyDescent="0.25">
      <c r="A10708" s="404">
        <v>43396</v>
      </c>
      <c r="B10708" s="5">
        <v>9021</v>
      </c>
      <c r="C10708" s="96"/>
      <c r="D10708" s="96"/>
      <c r="E10708" s="97">
        <v>8</v>
      </c>
      <c r="F10708" s="95" t="s">
        <v>1793</v>
      </c>
      <c r="G10708" s="100">
        <v>2017</v>
      </c>
      <c r="H10708" s="100"/>
      <c r="I10708" s="96"/>
      <c r="J10708" s="96"/>
      <c r="K10708" s="96"/>
      <c r="L10708" s="6"/>
      <c r="M10708" s="96"/>
      <c r="N10708" s="95" t="s">
        <v>2157</v>
      </c>
      <c r="O10708" s="95"/>
      <c r="P10708" s="421">
        <v>8</v>
      </c>
      <c r="Q10708" s="421">
        <v>8</v>
      </c>
      <c r="R10708" s="421">
        <v>1</v>
      </c>
      <c r="S10708" s="96" t="s">
        <v>3</v>
      </c>
      <c r="T10708" s="96" t="s">
        <v>44</v>
      </c>
      <c r="U10708" s="96" t="s">
        <v>2146</v>
      </c>
      <c r="V10708" s="96"/>
      <c r="W10708" s="96"/>
      <c r="X10708" s="96" t="s">
        <v>2178</v>
      </c>
      <c r="Y10708" s="96"/>
      <c r="Z10708" s="96"/>
      <c r="AA10708" s="99">
        <v>42.228729999999999</v>
      </c>
      <c r="AB10708" s="99">
        <v>-121.77708</v>
      </c>
      <c r="AC10708" s="96" t="s">
        <v>45</v>
      </c>
      <c r="AD10708" s="96"/>
      <c r="AE10708" s="96"/>
      <c r="AF10708" s="128" t="str">
        <f t="shared" si="259"/>
        <v xml:space="preserve">ex </v>
      </c>
      <c r="AG10708" s="101" t="s">
        <v>2659</v>
      </c>
      <c r="AH10708" s="101" t="s">
        <v>2659</v>
      </c>
      <c r="AI10708" s="96"/>
      <c r="AJ10708" s="96"/>
      <c r="AK10708" s="96"/>
      <c r="AL10708" s="96"/>
      <c r="AM10708" s="96"/>
      <c r="AN10708" s="96"/>
      <c r="AO10708" s="96"/>
      <c r="AP10708" s="96"/>
      <c r="AQ10708" s="96"/>
      <c r="AR10708" s="96"/>
      <c r="AS10708" s="96"/>
      <c r="AT10708" s="96" t="s">
        <v>2149</v>
      </c>
      <c r="AU10708" s="96"/>
      <c r="AV10708" s="96"/>
      <c r="AW10708" s="96"/>
      <c r="AX10708" s="96"/>
      <c r="AY10708" s="96"/>
      <c r="AZ10708" s="96"/>
      <c r="BA10708" s="96"/>
      <c r="BB10708" s="96"/>
      <c r="BC10708" s="96"/>
    </row>
    <row r="10709" spans="1:55" x14ac:dyDescent="0.25">
      <c r="A10709" s="404">
        <v>43396</v>
      </c>
      <c r="B10709" s="5">
        <v>9022</v>
      </c>
      <c r="E10709" s="97">
        <v>8</v>
      </c>
      <c r="F10709" s="95" t="s">
        <v>1793</v>
      </c>
      <c r="G10709" s="100">
        <v>2017</v>
      </c>
      <c r="H10709" s="100"/>
      <c r="I10709" s="96"/>
      <c r="J10709" s="96"/>
      <c r="K10709" s="96"/>
      <c r="L10709" s="6"/>
      <c r="M10709" s="96"/>
      <c r="N10709" s="95" t="s">
        <v>2157</v>
      </c>
      <c r="O10709" s="95"/>
      <c r="P10709" s="421">
        <v>8</v>
      </c>
      <c r="Q10709" s="421">
        <v>8</v>
      </c>
      <c r="R10709" s="421">
        <v>2</v>
      </c>
      <c r="S10709" s="96" t="s">
        <v>3</v>
      </c>
      <c r="T10709" s="96" t="s">
        <v>44</v>
      </c>
      <c r="U10709" s="96" t="s">
        <v>2146</v>
      </c>
      <c r="V10709" s="96"/>
      <c r="W10709" s="96"/>
      <c r="X10709" s="96" t="s">
        <v>2178</v>
      </c>
      <c r="Y10709" s="96"/>
      <c r="Z10709" s="96"/>
      <c r="AA10709" s="99">
        <v>42.228729999999999</v>
      </c>
      <c r="AB10709" s="99">
        <v>-121.77708</v>
      </c>
      <c r="AC10709" s="96" t="s">
        <v>45</v>
      </c>
      <c r="AD10709" s="96"/>
      <c r="AE10709" s="96"/>
      <c r="AF10709" s="128" t="str">
        <f t="shared" si="259"/>
        <v xml:space="preserve">ex </v>
      </c>
      <c r="AG10709" s="101" t="s">
        <v>2659</v>
      </c>
      <c r="AH10709" s="101" t="s">
        <v>2659</v>
      </c>
      <c r="AI10709" s="96"/>
      <c r="AJ10709" s="96"/>
      <c r="AK10709" s="96"/>
      <c r="AL10709" s="96"/>
      <c r="AM10709" s="96"/>
      <c r="AN10709" s="96"/>
      <c r="AO10709" s="96"/>
      <c r="AP10709" s="96"/>
      <c r="AQ10709" s="96"/>
      <c r="AR10709" s="96"/>
      <c r="AS10709" s="96"/>
      <c r="AT10709" s="96" t="s">
        <v>2149</v>
      </c>
    </row>
    <row r="10710" spans="1:55" x14ac:dyDescent="0.25">
      <c r="A10710" s="404">
        <v>43396</v>
      </c>
      <c r="B10710" s="5">
        <v>9023</v>
      </c>
      <c r="E10710" s="97">
        <v>8</v>
      </c>
      <c r="F10710" s="95" t="s">
        <v>1793</v>
      </c>
      <c r="G10710" s="100">
        <v>2017</v>
      </c>
      <c r="H10710" s="100"/>
      <c r="I10710" s="96"/>
      <c r="J10710" s="96"/>
      <c r="K10710" s="96"/>
      <c r="L10710" s="6"/>
      <c r="M10710" s="96"/>
      <c r="N10710" s="95" t="s">
        <v>2157</v>
      </c>
      <c r="O10710" s="95"/>
      <c r="P10710" s="421">
        <v>8</v>
      </c>
      <c r="Q10710" s="421">
        <v>8</v>
      </c>
      <c r="R10710" s="421">
        <v>3</v>
      </c>
      <c r="S10710" s="96" t="s">
        <v>3</v>
      </c>
      <c r="T10710" s="96" t="s">
        <v>44</v>
      </c>
      <c r="U10710" s="96" t="s">
        <v>2146</v>
      </c>
      <c r="V10710" s="96"/>
      <c r="W10710" s="96"/>
      <c r="X10710" s="96" t="s">
        <v>2178</v>
      </c>
      <c r="Y10710" s="96"/>
      <c r="Z10710" s="96"/>
      <c r="AA10710" s="99">
        <v>42.228729999999999</v>
      </c>
      <c r="AB10710" s="99">
        <v>-121.77708</v>
      </c>
      <c r="AC10710" s="96" t="s">
        <v>45</v>
      </c>
      <c r="AD10710" s="96"/>
      <c r="AE10710" s="96"/>
      <c r="AF10710" s="128" t="str">
        <f t="shared" si="259"/>
        <v xml:space="preserve">ex </v>
      </c>
      <c r="AG10710" s="101" t="s">
        <v>2659</v>
      </c>
      <c r="AH10710" s="101" t="s">
        <v>2659</v>
      </c>
      <c r="AI10710" s="96"/>
      <c r="AJ10710" s="96"/>
      <c r="AK10710" s="96"/>
      <c r="AL10710" s="96"/>
      <c r="AM10710" s="96"/>
      <c r="AN10710" s="96"/>
      <c r="AO10710" s="96"/>
      <c r="AP10710" s="96"/>
      <c r="AQ10710" s="96"/>
      <c r="AR10710" s="96"/>
      <c r="AS10710" s="96"/>
      <c r="AT10710" s="96" t="s">
        <v>2149</v>
      </c>
    </row>
    <row r="10711" spans="1:55" x14ac:dyDescent="0.25">
      <c r="A10711" s="404">
        <v>43396</v>
      </c>
      <c r="B10711" s="5">
        <v>9024</v>
      </c>
      <c r="E10711" s="97">
        <v>8</v>
      </c>
      <c r="F10711" s="95" t="s">
        <v>1793</v>
      </c>
      <c r="G10711" s="100">
        <v>2017</v>
      </c>
      <c r="H10711" s="100"/>
      <c r="I10711" s="96"/>
      <c r="J10711" s="96"/>
      <c r="K10711" s="96"/>
      <c r="L10711" s="6"/>
      <c r="M10711" s="96"/>
      <c r="N10711" s="95" t="s">
        <v>2157</v>
      </c>
      <c r="O10711" s="95"/>
      <c r="P10711" s="421">
        <v>8</v>
      </c>
      <c r="Q10711" s="421">
        <v>8</v>
      </c>
      <c r="R10711" s="421">
        <v>4</v>
      </c>
      <c r="S10711" s="96" t="s">
        <v>3</v>
      </c>
      <c r="T10711" s="96" t="s">
        <v>44</v>
      </c>
      <c r="U10711" s="96" t="s">
        <v>2146</v>
      </c>
      <c r="V10711" s="96"/>
      <c r="W10711" s="96"/>
      <c r="X10711" s="96" t="s">
        <v>2178</v>
      </c>
      <c r="Y10711" s="96"/>
      <c r="Z10711" s="96"/>
      <c r="AA10711" s="99">
        <v>42.228729999999999</v>
      </c>
      <c r="AB10711" s="99">
        <v>-121.77708</v>
      </c>
      <c r="AC10711" s="96" t="s">
        <v>45</v>
      </c>
      <c r="AD10711" s="96"/>
      <c r="AE10711" s="96"/>
      <c r="AF10711" s="128" t="str">
        <f t="shared" si="259"/>
        <v xml:space="preserve">ex </v>
      </c>
      <c r="AG10711" s="101" t="s">
        <v>2659</v>
      </c>
      <c r="AH10711" s="101" t="s">
        <v>2659</v>
      </c>
      <c r="AI10711" s="96"/>
      <c r="AJ10711" s="96"/>
      <c r="AK10711" s="96"/>
      <c r="AL10711" s="96"/>
      <c r="AM10711" s="96"/>
      <c r="AN10711" s="96"/>
      <c r="AO10711" s="96"/>
      <c r="AP10711" s="96"/>
      <c r="AQ10711" s="96"/>
      <c r="AR10711" s="96"/>
      <c r="AS10711" s="96"/>
      <c r="AT10711" s="96" t="s">
        <v>2149</v>
      </c>
    </row>
    <row r="10712" spans="1:55" x14ac:dyDescent="0.25">
      <c r="A10712" s="404">
        <v>43396</v>
      </c>
      <c r="B10712" s="5">
        <v>9025</v>
      </c>
      <c r="E10712" s="97">
        <v>8</v>
      </c>
      <c r="F10712" s="95" t="s">
        <v>1793</v>
      </c>
      <c r="G10712" s="100">
        <v>2017</v>
      </c>
      <c r="H10712" s="100"/>
      <c r="I10712" s="96"/>
      <c r="J10712" s="96"/>
      <c r="K10712" s="96"/>
      <c r="L10712" s="6"/>
      <c r="M10712" s="96"/>
      <c r="N10712" s="95" t="s">
        <v>2157</v>
      </c>
      <c r="O10712" s="95"/>
      <c r="P10712" s="421">
        <v>8</v>
      </c>
      <c r="Q10712" s="421">
        <v>8</v>
      </c>
      <c r="R10712" s="421">
        <v>5</v>
      </c>
      <c r="S10712" s="96" t="s">
        <v>3</v>
      </c>
      <c r="T10712" s="96" t="s">
        <v>44</v>
      </c>
      <c r="U10712" s="96" t="s">
        <v>2146</v>
      </c>
      <c r="V10712" s="96"/>
      <c r="W10712" s="96"/>
      <c r="X10712" s="96" t="s">
        <v>2178</v>
      </c>
      <c r="Y10712" s="96"/>
      <c r="Z10712" s="96"/>
      <c r="AA10712" s="99">
        <v>42.228729999999999</v>
      </c>
      <c r="AB10712" s="99">
        <v>-121.77708</v>
      </c>
      <c r="AC10712" s="96" t="s">
        <v>45</v>
      </c>
      <c r="AD10712" s="96"/>
      <c r="AE10712" s="96"/>
      <c r="AF10712" s="128" t="str">
        <f t="shared" si="259"/>
        <v xml:space="preserve">ex </v>
      </c>
      <c r="AG10712" s="101" t="s">
        <v>2659</v>
      </c>
      <c r="AH10712" s="101" t="s">
        <v>2659</v>
      </c>
      <c r="AI10712" s="96"/>
      <c r="AJ10712" s="96"/>
      <c r="AK10712" s="96"/>
      <c r="AL10712" s="96"/>
      <c r="AM10712" s="96"/>
      <c r="AN10712" s="96"/>
      <c r="AO10712" s="96"/>
      <c r="AP10712" s="96"/>
      <c r="AQ10712" s="96"/>
      <c r="AR10712" s="96"/>
      <c r="AS10712" s="96"/>
      <c r="AT10712" s="96" t="s">
        <v>2149</v>
      </c>
    </row>
    <row r="10713" spans="1:55" x14ac:dyDescent="0.25">
      <c r="A10713" s="404">
        <v>43396</v>
      </c>
      <c r="B10713" s="5">
        <v>9026</v>
      </c>
      <c r="C10713" s="169"/>
      <c r="D10713" s="169"/>
      <c r="E10713" s="192">
        <v>8</v>
      </c>
      <c r="F10713" s="191" t="s">
        <v>1793</v>
      </c>
      <c r="G10713" s="100">
        <v>2017</v>
      </c>
      <c r="H10713" s="100"/>
      <c r="I10713" s="169"/>
      <c r="J10713" s="169"/>
      <c r="K10713" s="169"/>
      <c r="L10713" s="6"/>
      <c r="M10713" s="169"/>
      <c r="N10713" s="191" t="s">
        <v>2158</v>
      </c>
      <c r="O10713" s="191"/>
      <c r="P10713" s="452">
        <v>9</v>
      </c>
      <c r="Q10713" s="452">
        <v>9</v>
      </c>
      <c r="R10713" s="452">
        <v>1</v>
      </c>
      <c r="S10713" s="169" t="s">
        <v>3</v>
      </c>
      <c r="T10713" s="169" t="s">
        <v>44</v>
      </c>
      <c r="U10713" s="169" t="s">
        <v>2146</v>
      </c>
      <c r="V10713" s="169"/>
      <c r="W10713" s="169"/>
      <c r="X10713" s="169" t="s">
        <v>2178</v>
      </c>
      <c r="Y10713" s="169"/>
      <c r="Z10713" s="169"/>
      <c r="AA10713" s="193">
        <v>42.228729999999999</v>
      </c>
      <c r="AB10713" s="193">
        <v>-121.77708</v>
      </c>
      <c r="AC10713" s="169" t="s">
        <v>45</v>
      </c>
      <c r="AD10713" s="169"/>
      <c r="AE10713" s="169"/>
      <c r="AF10713" s="128" t="str">
        <f t="shared" si="259"/>
        <v xml:space="preserve">ex </v>
      </c>
      <c r="AG10713" s="101" t="s">
        <v>2659</v>
      </c>
      <c r="AH10713" s="101" t="s">
        <v>2659</v>
      </c>
      <c r="AI10713" s="169"/>
      <c r="AJ10713" s="169"/>
      <c r="AK10713" s="169"/>
      <c r="AL10713" s="169"/>
      <c r="AM10713" s="169"/>
      <c r="AN10713" s="169"/>
      <c r="AO10713" s="169"/>
      <c r="AP10713" s="169"/>
      <c r="AQ10713" s="169"/>
      <c r="AR10713" s="169"/>
      <c r="AS10713" s="169"/>
      <c r="AT10713" s="169" t="s">
        <v>2149</v>
      </c>
      <c r="AU10713" s="169"/>
      <c r="AV10713" s="169"/>
      <c r="AW10713" s="169"/>
      <c r="AX10713" s="169"/>
      <c r="AY10713" s="169"/>
      <c r="AZ10713" s="169"/>
      <c r="BA10713" s="169"/>
      <c r="BB10713" s="169"/>
      <c r="BC10713" s="169"/>
    </row>
    <row r="10714" spans="1:55" x14ac:dyDescent="0.25">
      <c r="A10714" s="404">
        <v>43396</v>
      </c>
      <c r="B10714" s="5">
        <v>9027</v>
      </c>
      <c r="E10714" s="192">
        <v>8</v>
      </c>
      <c r="F10714" s="191" t="s">
        <v>1793</v>
      </c>
      <c r="G10714" s="100">
        <v>2017</v>
      </c>
      <c r="H10714" s="100"/>
      <c r="I10714" s="169"/>
      <c r="J10714" s="169"/>
      <c r="K10714" s="169"/>
      <c r="L10714" s="6"/>
      <c r="M10714" s="169"/>
      <c r="N10714" s="191" t="s">
        <v>2158</v>
      </c>
      <c r="O10714" s="191"/>
      <c r="P10714" s="452">
        <v>9</v>
      </c>
      <c r="Q10714" s="452">
        <v>9</v>
      </c>
      <c r="R10714" s="452">
        <v>2</v>
      </c>
      <c r="S10714" s="169" t="s">
        <v>3</v>
      </c>
      <c r="T10714" s="169" t="s">
        <v>44</v>
      </c>
      <c r="U10714" s="169" t="s">
        <v>2146</v>
      </c>
      <c r="V10714" s="169"/>
      <c r="W10714" s="169"/>
      <c r="X10714" s="169" t="s">
        <v>2178</v>
      </c>
      <c r="Y10714" s="169"/>
      <c r="Z10714" s="169"/>
      <c r="AA10714" s="193">
        <v>42.228729999999999</v>
      </c>
      <c r="AB10714" s="193">
        <v>-121.77708</v>
      </c>
      <c r="AC10714" s="169" t="s">
        <v>45</v>
      </c>
      <c r="AD10714" s="169"/>
      <c r="AE10714" s="169"/>
      <c r="AF10714" s="128" t="str">
        <f t="shared" si="259"/>
        <v xml:space="preserve">ex </v>
      </c>
      <c r="AG10714" s="101" t="s">
        <v>2659</v>
      </c>
      <c r="AH10714" s="101" t="s">
        <v>2659</v>
      </c>
      <c r="AI10714" s="169"/>
      <c r="AJ10714" s="169"/>
      <c r="AK10714" s="169"/>
      <c r="AL10714" s="169"/>
      <c r="AM10714" s="169"/>
      <c r="AN10714" s="169"/>
      <c r="AO10714" s="169"/>
      <c r="AP10714" s="169"/>
      <c r="AQ10714" s="169"/>
      <c r="AR10714" s="169"/>
      <c r="AS10714" s="169"/>
      <c r="AT10714" s="169" t="s">
        <v>2149</v>
      </c>
    </row>
    <row r="10715" spans="1:55" x14ac:dyDescent="0.25">
      <c r="A10715" s="404">
        <v>43396</v>
      </c>
      <c r="B10715" s="5">
        <v>9028</v>
      </c>
      <c r="E10715" s="192">
        <v>8</v>
      </c>
      <c r="F10715" s="191" t="s">
        <v>1793</v>
      </c>
      <c r="G10715" s="100">
        <v>2017</v>
      </c>
      <c r="H10715" s="100"/>
      <c r="I10715" s="169"/>
      <c r="J10715" s="169"/>
      <c r="K10715" s="169"/>
      <c r="L10715" s="6"/>
      <c r="M10715" s="169"/>
      <c r="N10715" s="191" t="s">
        <v>2158</v>
      </c>
      <c r="O10715" s="191"/>
      <c r="P10715" s="452">
        <v>9</v>
      </c>
      <c r="Q10715" s="452">
        <v>9</v>
      </c>
      <c r="R10715" s="452">
        <v>3</v>
      </c>
      <c r="S10715" s="169" t="s">
        <v>3</v>
      </c>
      <c r="T10715" s="169" t="s">
        <v>44</v>
      </c>
      <c r="U10715" s="169" t="s">
        <v>2146</v>
      </c>
      <c r="V10715" s="169"/>
      <c r="W10715" s="169"/>
      <c r="X10715" s="169" t="s">
        <v>2178</v>
      </c>
      <c r="Y10715" s="169"/>
      <c r="Z10715" s="169"/>
      <c r="AA10715" s="193">
        <v>42.228729999999999</v>
      </c>
      <c r="AB10715" s="193">
        <v>-121.77708</v>
      </c>
      <c r="AC10715" s="169" t="s">
        <v>45</v>
      </c>
      <c r="AD10715" s="169"/>
      <c r="AE10715" s="169"/>
      <c r="AF10715" s="128" t="str">
        <f t="shared" si="259"/>
        <v xml:space="preserve">ex </v>
      </c>
      <c r="AG10715" s="101" t="s">
        <v>2659</v>
      </c>
      <c r="AH10715" s="101" t="s">
        <v>2659</v>
      </c>
      <c r="AI10715" s="169"/>
      <c r="AJ10715" s="169"/>
      <c r="AK10715" s="169"/>
      <c r="AL10715" s="169"/>
      <c r="AM10715" s="169"/>
      <c r="AN10715" s="169"/>
      <c r="AO10715" s="169"/>
      <c r="AP10715" s="169"/>
      <c r="AQ10715" s="169"/>
      <c r="AR10715" s="169"/>
      <c r="AS10715" s="169"/>
      <c r="AT10715" s="169" t="s">
        <v>2149</v>
      </c>
    </row>
    <row r="10716" spans="1:55" x14ac:dyDescent="0.25">
      <c r="A10716" s="404">
        <v>43396</v>
      </c>
      <c r="B10716" s="5">
        <v>9029</v>
      </c>
      <c r="E10716" s="192">
        <v>8</v>
      </c>
      <c r="F10716" s="191" t="s">
        <v>1793</v>
      </c>
      <c r="G10716" s="100">
        <v>2017</v>
      </c>
      <c r="H10716" s="100"/>
      <c r="I10716" s="169"/>
      <c r="J10716" s="169"/>
      <c r="K10716" s="169"/>
      <c r="L10716" s="6"/>
      <c r="M10716" s="169"/>
      <c r="N10716" s="191" t="s">
        <v>2158</v>
      </c>
      <c r="O10716" s="191"/>
      <c r="P10716" s="452">
        <v>9</v>
      </c>
      <c r="Q10716" s="452">
        <v>9</v>
      </c>
      <c r="R10716" s="452">
        <v>4</v>
      </c>
      <c r="S10716" s="169" t="s">
        <v>3</v>
      </c>
      <c r="T10716" s="169" t="s">
        <v>44</v>
      </c>
      <c r="U10716" s="169" t="s">
        <v>2146</v>
      </c>
      <c r="V10716" s="169"/>
      <c r="W10716" s="169"/>
      <c r="X10716" s="169" t="s">
        <v>2178</v>
      </c>
      <c r="Y10716" s="169"/>
      <c r="Z10716" s="169"/>
      <c r="AA10716" s="193">
        <v>42.228729999999999</v>
      </c>
      <c r="AB10716" s="193">
        <v>-121.77708</v>
      </c>
      <c r="AC10716" s="169" t="s">
        <v>45</v>
      </c>
      <c r="AD10716" s="169"/>
      <c r="AE10716" s="169"/>
      <c r="AF10716" s="128" t="str">
        <f t="shared" si="259"/>
        <v xml:space="preserve">ex </v>
      </c>
      <c r="AG10716" s="101" t="s">
        <v>2659</v>
      </c>
      <c r="AH10716" s="101" t="s">
        <v>2659</v>
      </c>
      <c r="AI10716" s="169"/>
      <c r="AJ10716" s="169"/>
      <c r="AK10716" s="169"/>
      <c r="AL10716" s="169"/>
      <c r="AM10716" s="169"/>
      <c r="AN10716" s="169"/>
      <c r="AO10716" s="169"/>
      <c r="AP10716" s="169"/>
      <c r="AQ10716" s="169"/>
      <c r="AR10716" s="169"/>
      <c r="AS10716" s="169"/>
      <c r="AT10716" s="169" t="s">
        <v>2149</v>
      </c>
    </row>
    <row r="10717" spans="1:55" x14ac:dyDescent="0.25">
      <c r="A10717" s="404">
        <v>43396</v>
      </c>
      <c r="B10717" s="5">
        <v>9030</v>
      </c>
      <c r="E10717" s="192">
        <v>8</v>
      </c>
      <c r="F10717" s="191" t="s">
        <v>1793</v>
      </c>
      <c r="G10717" s="100">
        <v>2017</v>
      </c>
      <c r="H10717" s="100"/>
      <c r="I10717" s="169"/>
      <c r="J10717" s="169"/>
      <c r="K10717" s="169"/>
      <c r="L10717" s="6"/>
      <c r="M10717" s="169"/>
      <c r="N10717" s="191" t="s">
        <v>2158</v>
      </c>
      <c r="O10717" s="191"/>
      <c r="P10717" s="452">
        <v>9</v>
      </c>
      <c r="Q10717" s="452">
        <v>9</v>
      </c>
      <c r="R10717" s="452">
        <v>5</v>
      </c>
      <c r="S10717" s="169" t="s">
        <v>3</v>
      </c>
      <c r="T10717" s="169" t="s">
        <v>44</v>
      </c>
      <c r="U10717" s="169" t="s">
        <v>2146</v>
      </c>
      <c r="V10717" s="169"/>
      <c r="W10717" s="169"/>
      <c r="X10717" s="169" t="s">
        <v>2178</v>
      </c>
      <c r="Y10717" s="169"/>
      <c r="Z10717" s="169"/>
      <c r="AA10717" s="193">
        <v>42.228729999999999</v>
      </c>
      <c r="AB10717" s="193">
        <v>-121.77708</v>
      </c>
      <c r="AC10717" s="169" t="s">
        <v>45</v>
      </c>
      <c r="AD10717" s="169"/>
      <c r="AE10717" s="169"/>
      <c r="AF10717" s="128" t="str">
        <f t="shared" si="259"/>
        <v xml:space="preserve">ex </v>
      </c>
      <c r="AG10717" s="101" t="s">
        <v>2659</v>
      </c>
      <c r="AH10717" s="101" t="s">
        <v>2659</v>
      </c>
      <c r="AI10717" s="169"/>
      <c r="AJ10717" s="169"/>
      <c r="AK10717" s="169"/>
      <c r="AL10717" s="169"/>
      <c r="AM10717" s="169"/>
      <c r="AN10717" s="169"/>
      <c r="AO10717" s="169"/>
      <c r="AP10717" s="169"/>
      <c r="AQ10717" s="169"/>
      <c r="AR10717" s="169"/>
      <c r="AS10717" s="169"/>
      <c r="AT10717" s="169" t="s">
        <v>2149</v>
      </c>
    </row>
    <row r="10718" spans="1:55" x14ac:dyDescent="0.25">
      <c r="A10718" s="404">
        <v>43396</v>
      </c>
      <c r="B10718" s="5">
        <v>9031</v>
      </c>
      <c r="E10718" s="192">
        <v>8</v>
      </c>
      <c r="F10718" s="191" t="s">
        <v>1793</v>
      </c>
      <c r="G10718" s="100">
        <v>2017</v>
      </c>
      <c r="H10718" s="100"/>
      <c r="I10718" s="169"/>
      <c r="J10718" s="169"/>
      <c r="K10718" s="169"/>
      <c r="L10718" s="6"/>
      <c r="M10718" s="169"/>
      <c r="N10718" s="191" t="s">
        <v>2158</v>
      </c>
      <c r="O10718" s="191"/>
      <c r="P10718" s="452">
        <v>9</v>
      </c>
      <c r="Q10718" s="452">
        <v>9</v>
      </c>
      <c r="R10718" s="452">
        <v>6</v>
      </c>
      <c r="S10718" s="169" t="s">
        <v>3</v>
      </c>
      <c r="T10718" s="169" t="s">
        <v>44</v>
      </c>
      <c r="U10718" s="169" t="s">
        <v>2146</v>
      </c>
      <c r="V10718" s="169"/>
      <c r="W10718" s="169"/>
      <c r="X10718" s="169" t="s">
        <v>2178</v>
      </c>
      <c r="Y10718" s="169"/>
      <c r="Z10718" s="169"/>
      <c r="AA10718" s="193">
        <v>42.228729999999999</v>
      </c>
      <c r="AB10718" s="193">
        <v>-121.77708</v>
      </c>
      <c r="AC10718" s="169" t="s">
        <v>45</v>
      </c>
      <c r="AD10718" s="169"/>
      <c r="AE10718" s="169"/>
      <c r="AF10718" s="128" t="str">
        <f t="shared" si="259"/>
        <v xml:space="preserve">ex </v>
      </c>
      <c r="AG10718" s="101" t="s">
        <v>2659</v>
      </c>
      <c r="AH10718" s="101" t="s">
        <v>2659</v>
      </c>
      <c r="AI10718" s="169"/>
      <c r="AJ10718" s="169"/>
      <c r="AK10718" s="169"/>
      <c r="AL10718" s="169"/>
      <c r="AM10718" s="169"/>
      <c r="AN10718" s="169"/>
      <c r="AO10718" s="169"/>
      <c r="AP10718" s="169"/>
      <c r="AQ10718" s="169"/>
      <c r="AR10718" s="169"/>
      <c r="AS10718" s="169"/>
      <c r="AT10718" s="169" t="s">
        <v>2149</v>
      </c>
    </row>
    <row r="10719" spans="1:55" x14ac:dyDescent="0.25">
      <c r="A10719" s="404">
        <v>43396</v>
      </c>
      <c r="B10719" s="5">
        <v>9032</v>
      </c>
      <c r="E10719" s="192">
        <v>8</v>
      </c>
      <c r="F10719" s="191" t="s">
        <v>1793</v>
      </c>
      <c r="G10719" s="100">
        <v>2017</v>
      </c>
      <c r="H10719" s="100"/>
      <c r="I10719" s="169"/>
      <c r="J10719" s="169"/>
      <c r="K10719" s="169"/>
      <c r="L10719" s="6"/>
      <c r="M10719" s="169"/>
      <c r="N10719" s="191" t="s">
        <v>2158</v>
      </c>
      <c r="O10719" s="191"/>
      <c r="P10719" s="452">
        <v>9</v>
      </c>
      <c r="Q10719" s="452">
        <v>9</v>
      </c>
      <c r="R10719" s="452">
        <v>7</v>
      </c>
      <c r="S10719" s="169" t="s">
        <v>3</v>
      </c>
      <c r="T10719" s="169" t="s">
        <v>44</v>
      </c>
      <c r="U10719" s="169" t="s">
        <v>2146</v>
      </c>
      <c r="V10719" s="169"/>
      <c r="W10719" s="169"/>
      <c r="X10719" s="169" t="s">
        <v>2178</v>
      </c>
      <c r="Y10719" s="169"/>
      <c r="Z10719" s="169"/>
      <c r="AA10719" s="193">
        <v>42.228729999999999</v>
      </c>
      <c r="AB10719" s="193">
        <v>-121.77708</v>
      </c>
      <c r="AC10719" s="169" t="s">
        <v>45</v>
      </c>
      <c r="AD10719" s="169"/>
      <c r="AE10719" s="169"/>
      <c r="AF10719" s="128" t="str">
        <f t="shared" si="259"/>
        <v xml:space="preserve">ex </v>
      </c>
      <c r="AG10719" s="101" t="s">
        <v>2659</v>
      </c>
      <c r="AH10719" s="101" t="s">
        <v>2659</v>
      </c>
      <c r="AI10719" s="169"/>
      <c r="AJ10719" s="169"/>
      <c r="AK10719" s="169"/>
      <c r="AL10719" s="169"/>
      <c r="AM10719" s="169"/>
      <c r="AN10719" s="169"/>
      <c r="AO10719" s="169"/>
      <c r="AP10719" s="169"/>
      <c r="AQ10719" s="169"/>
      <c r="AR10719" s="169"/>
      <c r="AS10719" s="169"/>
      <c r="AT10719" s="169" t="s">
        <v>2149</v>
      </c>
    </row>
    <row r="10720" spans="1:55" x14ac:dyDescent="0.25">
      <c r="A10720" s="404">
        <v>43396</v>
      </c>
      <c r="B10720" s="5">
        <v>9033</v>
      </c>
      <c r="E10720" s="192">
        <v>8</v>
      </c>
      <c r="F10720" s="191" t="s">
        <v>1793</v>
      </c>
      <c r="G10720" s="100">
        <v>2017</v>
      </c>
      <c r="H10720" s="100"/>
      <c r="I10720" s="169"/>
      <c r="J10720" s="169"/>
      <c r="K10720" s="169"/>
      <c r="L10720" s="6"/>
      <c r="M10720" s="169"/>
      <c r="N10720" s="191" t="s">
        <v>2158</v>
      </c>
      <c r="O10720" s="191"/>
      <c r="P10720" s="452">
        <v>9</v>
      </c>
      <c r="Q10720" s="452">
        <v>9</v>
      </c>
      <c r="R10720" s="452">
        <v>8</v>
      </c>
      <c r="S10720" s="169" t="s">
        <v>3</v>
      </c>
      <c r="T10720" s="169" t="s">
        <v>44</v>
      </c>
      <c r="U10720" s="169" t="s">
        <v>2146</v>
      </c>
      <c r="V10720" s="169"/>
      <c r="W10720" s="169"/>
      <c r="X10720" s="169" t="s">
        <v>2178</v>
      </c>
      <c r="Y10720" s="169"/>
      <c r="Z10720" s="169"/>
      <c r="AA10720" s="193">
        <v>42.228729999999999</v>
      </c>
      <c r="AB10720" s="193">
        <v>-121.77708</v>
      </c>
      <c r="AC10720" s="169" t="s">
        <v>45</v>
      </c>
      <c r="AD10720" s="169"/>
      <c r="AE10720" s="169"/>
      <c r="AF10720" s="128" t="str">
        <f t="shared" si="259"/>
        <v xml:space="preserve">ex </v>
      </c>
      <c r="AG10720" s="101" t="s">
        <v>2659</v>
      </c>
      <c r="AH10720" s="101" t="s">
        <v>2659</v>
      </c>
      <c r="AI10720" s="169"/>
      <c r="AJ10720" s="169"/>
      <c r="AK10720" s="169"/>
      <c r="AL10720" s="169"/>
      <c r="AM10720" s="169"/>
      <c r="AN10720" s="169"/>
      <c r="AO10720" s="169"/>
      <c r="AP10720" s="169"/>
      <c r="AQ10720" s="169"/>
      <c r="AR10720" s="169"/>
      <c r="AS10720" s="169"/>
      <c r="AT10720" s="169" t="s">
        <v>2149</v>
      </c>
    </row>
    <row r="10721" spans="1:46" x14ac:dyDescent="0.25">
      <c r="A10721" s="404">
        <v>43396</v>
      </c>
      <c r="B10721" s="5">
        <v>9034</v>
      </c>
      <c r="E10721" s="192">
        <v>8</v>
      </c>
      <c r="F10721" s="191" t="s">
        <v>1793</v>
      </c>
      <c r="G10721" s="100">
        <v>2017</v>
      </c>
      <c r="H10721" s="100"/>
      <c r="I10721" s="169"/>
      <c r="J10721" s="169"/>
      <c r="K10721" s="169"/>
      <c r="L10721" s="6"/>
      <c r="M10721" s="169"/>
      <c r="N10721" s="191" t="s">
        <v>2158</v>
      </c>
      <c r="O10721" s="191"/>
      <c r="P10721" s="452">
        <v>9</v>
      </c>
      <c r="Q10721" s="452">
        <v>9</v>
      </c>
      <c r="R10721" s="452">
        <v>9</v>
      </c>
      <c r="S10721" s="169" t="s">
        <v>3</v>
      </c>
      <c r="T10721" s="169" t="s">
        <v>44</v>
      </c>
      <c r="U10721" s="169" t="s">
        <v>2146</v>
      </c>
      <c r="V10721" s="169"/>
      <c r="W10721" s="169"/>
      <c r="X10721" s="169" t="s">
        <v>2178</v>
      </c>
      <c r="Y10721" s="169"/>
      <c r="Z10721" s="169"/>
      <c r="AA10721" s="193">
        <v>42.228729999999999</v>
      </c>
      <c r="AB10721" s="193">
        <v>-121.77708</v>
      </c>
      <c r="AC10721" s="169" t="s">
        <v>45</v>
      </c>
      <c r="AD10721" s="169"/>
      <c r="AE10721" s="169"/>
      <c r="AF10721" s="128" t="str">
        <f t="shared" si="259"/>
        <v xml:space="preserve">ex </v>
      </c>
      <c r="AG10721" s="101" t="s">
        <v>2659</v>
      </c>
      <c r="AH10721" s="101" t="s">
        <v>2659</v>
      </c>
      <c r="AI10721" s="169"/>
      <c r="AJ10721" s="169"/>
      <c r="AK10721" s="169"/>
      <c r="AL10721" s="169"/>
      <c r="AM10721" s="169"/>
      <c r="AN10721" s="169"/>
      <c r="AO10721" s="169"/>
      <c r="AP10721" s="169"/>
      <c r="AQ10721" s="169"/>
      <c r="AR10721" s="169"/>
      <c r="AS10721" s="169"/>
      <c r="AT10721" s="169" t="s">
        <v>2149</v>
      </c>
    </row>
    <row r="10722" spans="1:46" x14ac:dyDescent="0.25">
      <c r="A10722" s="404">
        <v>43396</v>
      </c>
      <c r="B10722" s="5">
        <v>9035</v>
      </c>
      <c r="E10722" s="192">
        <v>8</v>
      </c>
      <c r="F10722" s="191" t="s">
        <v>1793</v>
      </c>
      <c r="G10722" s="100">
        <v>2017</v>
      </c>
      <c r="H10722" s="100"/>
      <c r="I10722" s="169"/>
      <c r="J10722" s="169"/>
      <c r="K10722" s="169"/>
      <c r="L10722" s="6"/>
      <c r="M10722" s="169"/>
      <c r="N10722" s="191" t="s">
        <v>2158</v>
      </c>
      <c r="O10722" s="191"/>
      <c r="P10722" s="452">
        <v>9</v>
      </c>
      <c r="Q10722" s="452">
        <v>9</v>
      </c>
      <c r="R10722" s="452">
        <v>10</v>
      </c>
      <c r="S10722" s="169" t="s">
        <v>3</v>
      </c>
      <c r="T10722" s="169" t="s">
        <v>44</v>
      </c>
      <c r="U10722" s="169" t="s">
        <v>2146</v>
      </c>
      <c r="V10722" s="169"/>
      <c r="W10722" s="169"/>
      <c r="X10722" s="169" t="s">
        <v>2178</v>
      </c>
      <c r="Y10722" s="169"/>
      <c r="Z10722" s="169"/>
      <c r="AA10722" s="193">
        <v>42.228729999999999</v>
      </c>
      <c r="AB10722" s="193">
        <v>-121.77708</v>
      </c>
      <c r="AC10722" s="169" t="s">
        <v>45</v>
      </c>
      <c r="AD10722" s="169"/>
      <c r="AE10722" s="169"/>
      <c r="AF10722" s="128" t="str">
        <f t="shared" si="259"/>
        <v xml:space="preserve">ex </v>
      </c>
      <c r="AG10722" s="101" t="s">
        <v>2659</v>
      </c>
      <c r="AH10722" s="101" t="s">
        <v>2659</v>
      </c>
      <c r="AI10722" s="169"/>
      <c r="AJ10722" s="169"/>
      <c r="AK10722" s="169"/>
      <c r="AL10722" s="169"/>
      <c r="AM10722" s="169"/>
      <c r="AN10722" s="169"/>
      <c r="AO10722" s="169"/>
      <c r="AP10722" s="169"/>
      <c r="AQ10722" s="169"/>
      <c r="AR10722" s="169"/>
      <c r="AS10722" s="169"/>
      <c r="AT10722" s="169" t="s">
        <v>2149</v>
      </c>
    </row>
    <row r="10723" spans="1:46" x14ac:dyDescent="0.25">
      <c r="A10723" s="404">
        <v>43396</v>
      </c>
      <c r="B10723" s="5">
        <v>9036</v>
      </c>
      <c r="E10723" s="192">
        <v>8</v>
      </c>
      <c r="F10723" s="191" t="s">
        <v>1793</v>
      </c>
      <c r="G10723" s="100">
        <v>2017</v>
      </c>
      <c r="H10723" s="100"/>
      <c r="I10723" s="169"/>
      <c r="J10723" s="169"/>
      <c r="K10723" s="169"/>
      <c r="L10723" s="6"/>
      <c r="M10723" s="169"/>
      <c r="N10723" s="191" t="s">
        <v>2158</v>
      </c>
      <c r="O10723" s="191"/>
      <c r="P10723" s="452">
        <v>9</v>
      </c>
      <c r="Q10723" s="452">
        <v>9</v>
      </c>
      <c r="R10723" s="452">
        <v>11</v>
      </c>
      <c r="S10723" s="169" t="s">
        <v>3</v>
      </c>
      <c r="T10723" s="169" t="s">
        <v>44</v>
      </c>
      <c r="U10723" s="169" t="s">
        <v>2146</v>
      </c>
      <c r="V10723" s="169"/>
      <c r="W10723" s="169"/>
      <c r="X10723" s="169" t="s">
        <v>2178</v>
      </c>
      <c r="Y10723" s="169"/>
      <c r="Z10723" s="169"/>
      <c r="AA10723" s="193">
        <v>42.228729999999999</v>
      </c>
      <c r="AB10723" s="193">
        <v>-121.77708</v>
      </c>
      <c r="AC10723" s="169" t="s">
        <v>45</v>
      </c>
      <c r="AD10723" s="169"/>
      <c r="AE10723" s="169"/>
      <c r="AF10723" s="128" t="str">
        <f t="shared" si="259"/>
        <v xml:space="preserve">ex </v>
      </c>
      <c r="AG10723" s="101" t="s">
        <v>2659</v>
      </c>
      <c r="AH10723" s="101" t="s">
        <v>2659</v>
      </c>
      <c r="AI10723" s="169"/>
      <c r="AJ10723" s="169"/>
      <c r="AK10723" s="169"/>
      <c r="AL10723" s="169"/>
      <c r="AM10723" s="169"/>
      <c r="AN10723" s="169"/>
      <c r="AO10723" s="169"/>
      <c r="AP10723" s="169"/>
      <c r="AQ10723" s="169"/>
      <c r="AR10723" s="169"/>
      <c r="AS10723" s="169"/>
      <c r="AT10723" s="169" t="s">
        <v>2149</v>
      </c>
    </row>
    <row r="10724" spans="1:46" x14ac:dyDescent="0.25">
      <c r="A10724" s="404">
        <v>43396</v>
      </c>
      <c r="B10724" s="5">
        <v>9037</v>
      </c>
      <c r="E10724" s="192">
        <v>8</v>
      </c>
      <c r="F10724" s="191" t="s">
        <v>1793</v>
      </c>
      <c r="G10724" s="100">
        <v>2017</v>
      </c>
      <c r="H10724" s="100"/>
      <c r="I10724" s="169"/>
      <c r="J10724" s="169"/>
      <c r="K10724" s="169"/>
      <c r="L10724" s="6"/>
      <c r="M10724" s="169"/>
      <c r="N10724" s="191" t="s">
        <v>2158</v>
      </c>
      <c r="O10724" s="191"/>
      <c r="P10724" s="452">
        <v>9</v>
      </c>
      <c r="Q10724" s="452">
        <v>9</v>
      </c>
      <c r="R10724" s="452">
        <v>12</v>
      </c>
      <c r="S10724" s="169" t="s">
        <v>3</v>
      </c>
      <c r="T10724" s="169" t="s">
        <v>44</v>
      </c>
      <c r="U10724" s="169" t="s">
        <v>2146</v>
      </c>
      <c r="V10724" s="169"/>
      <c r="W10724" s="169"/>
      <c r="X10724" s="169" t="s">
        <v>2178</v>
      </c>
      <c r="Y10724" s="169"/>
      <c r="Z10724" s="169"/>
      <c r="AA10724" s="193">
        <v>42.228729999999999</v>
      </c>
      <c r="AB10724" s="193">
        <v>-121.77708</v>
      </c>
      <c r="AC10724" s="169" t="s">
        <v>45</v>
      </c>
      <c r="AD10724" s="169"/>
      <c r="AE10724" s="169"/>
      <c r="AF10724" s="128" t="str">
        <f t="shared" si="259"/>
        <v xml:space="preserve">ex </v>
      </c>
      <c r="AG10724" s="101" t="s">
        <v>2659</v>
      </c>
      <c r="AH10724" s="101" t="s">
        <v>2659</v>
      </c>
      <c r="AI10724" s="169"/>
      <c r="AJ10724" s="169"/>
      <c r="AK10724" s="169"/>
      <c r="AL10724" s="169"/>
      <c r="AM10724" s="169"/>
      <c r="AN10724" s="169"/>
      <c r="AO10724" s="169"/>
      <c r="AP10724" s="169"/>
      <c r="AQ10724" s="169"/>
      <c r="AR10724" s="169"/>
      <c r="AS10724" s="169"/>
      <c r="AT10724" s="169" t="s">
        <v>2149</v>
      </c>
    </row>
    <row r="10725" spans="1:46" x14ac:dyDescent="0.25">
      <c r="A10725" s="404">
        <v>43396</v>
      </c>
      <c r="B10725" s="5">
        <v>9038</v>
      </c>
      <c r="E10725" s="192">
        <v>8</v>
      </c>
      <c r="F10725" s="191" t="s">
        <v>1793</v>
      </c>
      <c r="G10725" s="100">
        <v>2017</v>
      </c>
      <c r="H10725" s="100"/>
      <c r="I10725" s="169"/>
      <c r="J10725" s="169"/>
      <c r="K10725" s="169"/>
      <c r="L10725" s="6"/>
      <c r="M10725" s="169"/>
      <c r="N10725" s="191" t="s">
        <v>2158</v>
      </c>
      <c r="O10725" s="191"/>
      <c r="P10725" s="452">
        <v>9</v>
      </c>
      <c r="Q10725" s="452">
        <v>9</v>
      </c>
      <c r="R10725" s="452">
        <v>13</v>
      </c>
      <c r="S10725" s="169" t="s">
        <v>3</v>
      </c>
      <c r="T10725" s="169" t="s">
        <v>44</v>
      </c>
      <c r="U10725" s="169" t="s">
        <v>2146</v>
      </c>
      <c r="V10725" s="169"/>
      <c r="W10725" s="169"/>
      <c r="X10725" s="169" t="s">
        <v>2178</v>
      </c>
      <c r="Y10725" s="169"/>
      <c r="Z10725" s="169"/>
      <c r="AA10725" s="193">
        <v>42.228729999999999</v>
      </c>
      <c r="AB10725" s="193">
        <v>-121.77708</v>
      </c>
      <c r="AC10725" s="169" t="s">
        <v>45</v>
      </c>
      <c r="AD10725" s="169"/>
      <c r="AE10725" s="169"/>
      <c r="AF10725" s="128" t="str">
        <f t="shared" si="259"/>
        <v xml:space="preserve">ex </v>
      </c>
      <c r="AG10725" s="101" t="s">
        <v>2659</v>
      </c>
      <c r="AH10725" s="101" t="s">
        <v>2659</v>
      </c>
      <c r="AI10725" s="169"/>
      <c r="AJ10725" s="169"/>
      <c r="AK10725" s="169"/>
      <c r="AL10725" s="169"/>
      <c r="AM10725" s="169"/>
      <c r="AN10725" s="169"/>
      <c r="AO10725" s="169"/>
      <c r="AP10725" s="169"/>
      <c r="AQ10725" s="169"/>
      <c r="AR10725" s="169"/>
      <c r="AS10725" s="169"/>
      <c r="AT10725" s="169" t="s">
        <v>2149</v>
      </c>
    </row>
    <row r="10726" spans="1:46" x14ac:dyDescent="0.25">
      <c r="A10726" s="404">
        <v>43396</v>
      </c>
      <c r="B10726" s="5">
        <v>9039</v>
      </c>
      <c r="E10726" s="192">
        <v>8</v>
      </c>
      <c r="F10726" s="191" t="s">
        <v>1793</v>
      </c>
      <c r="G10726" s="100">
        <v>2017</v>
      </c>
      <c r="H10726" s="100"/>
      <c r="I10726" s="169"/>
      <c r="J10726" s="169"/>
      <c r="K10726" s="169"/>
      <c r="L10726" s="6"/>
      <c r="M10726" s="169"/>
      <c r="N10726" s="191" t="s">
        <v>2158</v>
      </c>
      <c r="O10726" s="191"/>
      <c r="P10726" s="452">
        <v>9</v>
      </c>
      <c r="Q10726" s="452">
        <v>9</v>
      </c>
      <c r="R10726" s="452">
        <v>14</v>
      </c>
      <c r="S10726" s="169" t="s">
        <v>3</v>
      </c>
      <c r="T10726" s="169" t="s">
        <v>44</v>
      </c>
      <c r="U10726" s="169" t="s">
        <v>2146</v>
      </c>
      <c r="V10726" s="169"/>
      <c r="W10726" s="169"/>
      <c r="X10726" s="169" t="s">
        <v>2178</v>
      </c>
      <c r="Y10726" s="169"/>
      <c r="Z10726" s="169"/>
      <c r="AA10726" s="193">
        <v>42.228729999999999</v>
      </c>
      <c r="AB10726" s="193">
        <v>-121.77708</v>
      </c>
      <c r="AC10726" s="169" t="s">
        <v>45</v>
      </c>
      <c r="AD10726" s="169"/>
      <c r="AE10726" s="169"/>
      <c r="AF10726" s="128" t="str">
        <f t="shared" si="259"/>
        <v xml:space="preserve">ex </v>
      </c>
      <c r="AG10726" s="101" t="s">
        <v>2659</v>
      </c>
      <c r="AH10726" s="101" t="s">
        <v>2659</v>
      </c>
      <c r="AI10726" s="169"/>
      <c r="AJ10726" s="169"/>
      <c r="AK10726" s="169"/>
      <c r="AL10726" s="169"/>
      <c r="AM10726" s="169"/>
      <c r="AN10726" s="169"/>
      <c r="AO10726" s="169"/>
      <c r="AP10726" s="169"/>
      <c r="AQ10726" s="169"/>
      <c r="AR10726" s="169"/>
      <c r="AS10726" s="169"/>
      <c r="AT10726" s="169" t="s">
        <v>2149</v>
      </c>
    </row>
    <row r="10727" spans="1:46" x14ac:dyDescent="0.25">
      <c r="A10727" s="404">
        <v>43396</v>
      </c>
      <c r="B10727" s="5">
        <v>9040</v>
      </c>
      <c r="E10727" s="192">
        <v>8</v>
      </c>
      <c r="F10727" s="191" t="s">
        <v>1793</v>
      </c>
      <c r="G10727" s="100">
        <v>2017</v>
      </c>
      <c r="H10727" s="100"/>
      <c r="I10727" s="169"/>
      <c r="J10727" s="169"/>
      <c r="K10727" s="169"/>
      <c r="L10727" s="6"/>
      <c r="M10727" s="169"/>
      <c r="N10727" s="191" t="s">
        <v>2158</v>
      </c>
      <c r="O10727" s="191"/>
      <c r="P10727" s="452">
        <v>9</v>
      </c>
      <c r="Q10727" s="452">
        <v>9</v>
      </c>
      <c r="R10727" s="452">
        <v>15</v>
      </c>
      <c r="S10727" s="169" t="s">
        <v>3</v>
      </c>
      <c r="T10727" s="169" t="s">
        <v>44</v>
      </c>
      <c r="U10727" s="169" t="s">
        <v>2146</v>
      </c>
      <c r="V10727" s="169"/>
      <c r="W10727" s="169"/>
      <c r="X10727" s="169" t="s">
        <v>2178</v>
      </c>
      <c r="Y10727" s="169"/>
      <c r="Z10727" s="169"/>
      <c r="AA10727" s="193">
        <v>42.228729999999999</v>
      </c>
      <c r="AB10727" s="193">
        <v>-121.77708</v>
      </c>
      <c r="AC10727" s="169" t="s">
        <v>45</v>
      </c>
      <c r="AD10727" s="169"/>
      <c r="AE10727" s="169"/>
      <c r="AF10727" s="128" t="str">
        <f t="shared" si="259"/>
        <v xml:space="preserve">ex </v>
      </c>
      <c r="AG10727" s="101" t="s">
        <v>2659</v>
      </c>
      <c r="AH10727" s="101" t="s">
        <v>2659</v>
      </c>
      <c r="AI10727" s="169"/>
      <c r="AJ10727" s="169"/>
      <c r="AK10727" s="169"/>
      <c r="AL10727" s="169"/>
      <c r="AM10727" s="169"/>
      <c r="AN10727" s="169"/>
      <c r="AO10727" s="169"/>
      <c r="AP10727" s="169"/>
      <c r="AQ10727" s="169"/>
      <c r="AR10727" s="169"/>
      <c r="AS10727" s="169"/>
      <c r="AT10727" s="169" t="s">
        <v>2149</v>
      </c>
    </row>
    <row r="10728" spans="1:46" x14ac:dyDescent="0.25">
      <c r="A10728" s="404">
        <v>43396</v>
      </c>
      <c r="B10728" s="5">
        <v>9041</v>
      </c>
      <c r="E10728" s="192">
        <v>8</v>
      </c>
      <c r="F10728" s="191" t="s">
        <v>1793</v>
      </c>
      <c r="G10728" s="100">
        <v>2017</v>
      </c>
      <c r="H10728" s="100"/>
      <c r="I10728" s="169"/>
      <c r="J10728" s="169"/>
      <c r="K10728" s="169"/>
      <c r="L10728" s="6"/>
      <c r="M10728" s="169"/>
      <c r="N10728" s="191" t="s">
        <v>2158</v>
      </c>
      <c r="O10728" s="191"/>
      <c r="P10728" s="452">
        <v>9</v>
      </c>
      <c r="Q10728" s="452">
        <v>9</v>
      </c>
      <c r="R10728" s="452">
        <v>16</v>
      </c>
      <c r="S10728" s="169" t="s">
        <v>3</v>
      </c>
      <c r="T10728" s="169" t="s">
        <v>44</v>
      </c>
      <c r="U10728" s="169" t="s">
        <v>2146</v>
      </c>
      <c r="V10728" s="169"/>
      <c r="W10728" s="169"/>
      <c r="X10728" s="169" t="s">
        <v>2178</v>
      </c>
      <c r="Y10728" s="169"/>
      <c r="Z10728" s="169"/>
      <c r="AA10728" s="193">
        <v>42.228729999999999</v>
      </c>
      <c r="AB10728" s="193">
        <v>-121.77708</v>
      </c>
      <c r="AC10728" s="169" t="s">
        <v>45</v>
      </c>
      <c r="AD10728" s="169"/>
      <c r="AE10728" s="169"/>
      <c r="AF10728" s="128" t="str">
        <f t="shared" si="259"/>
        <v xml:space="preserve">ex </v>
      </c>
      <c r="AG10728" s="101" t="s">
        <v>2659</v>
      </c>
      <c r="AH10728" s="101" t="s">
        <v>2659</v>
      </c>
      <c r="AI10728" s="169"/>
      <c r="AJ10728" s="169"/>
      <c r="AK10728" s="169"/>
      <c r="AL10728" s="169"/>
      <c r="AM10728" s="169"/>
      <c r="AN10728" s="169"/>
      <c r="AO10728" s="169"/>
      <c r="AP10728" s="169"/>
      <c r="AQ10728" s="169"/>
      <c r="AR10728" s="169"/>
      <c r="AS10728" s="169"/>
      <c r="AT10728" s="169" t="s">
        <v>2149</v>
      </c>
    </row>
    <row r="10729" spans="1:46" x14ac:dyDescent="0.25">
      <c r="A10729" s="404">
        <v>43396</v>
      </c>
      <c r="B10729" s="5">
        <v>9042</v>
      </c>
      <c r="E10729" s="192">
        <v>8</v>
      </c>
      <c r="F10729" s="191" t="s">
        <v>1793</v>
      </c>
      <c r="G10729" s="100">
        <v>2017</v>
      </c>
      <c r="H10729" s="100"/>
      <c r="I10729" s="169"/>
      <c r="J10729" s="169"/>
      <c r="K10729" s="169"/>
      <c r="L10729" s="6"/>
      <c r="M10729" s="169"/>
      <c r="N10729" s="191" t="s">
        <v>2158</v>
      </c>
      <c r="O10729" s="191"/>
      <c r="P10729" s="452">
        <v>9</v>
      </c>
      <c r="Q10729" s="452">
        <v>9</v>
      </c>
      <c r="R10729" s="452">
        <v>17</v>
      </c>
      <c r="S10729" s="169" t="s">
        <v>3</v>
      </c>
      <c r="T10729" s="169" t="s">
        <v>44</v>
      </c>
      <c r="U10729" s="169" t="s">
        <v>2146</v>
      </c>
      <c r="V10729" s="169"/>
      <c r="W10729" s="169"/>
      <c r="X10729" s="169" t="s">
        <v>2178</v>
      </c>
      <c r="Y10729" s="169"/>
      <c r="Z10729" s="169"/>
      <c r="AA10729" s="193">
        <v>42.228729999999999</v>
      </c>
      <c r="AB10729" s="193">
        <v>-121.77708</v>
      </c>
      <c r="AC10729" s="169" t="s">
        <v>45</v>
      </c>
      <c r="AD10729" s="169"/>
      <c r="AE10729" s="169"/>
      <c r="AF10729" s="128" t="str">
        <f t="shared" si="259"/>
        <v xml:space="preserve">ex </v>
      </c>
      <c r="AG10729" s="101" t="s">
        <v>2659</v>
      </c>
      <c r="AH10729" s="101" t="s">
        <v>2659</v>
      </c>
      <c r="AI10729" s="169"/>
      <c r="AJ10729" s="169"/>
      <c r="AK10729" s="169"/>
      <c r="AL10729" s="169"/>
      <c r="AM10729" s="169"/>
      <c r="AN10729" s="169"/>
      <c r="AO10729" s="169"/>
      <c r="AP10729" s="169"/>
      <c r="AQ10729" s="169"/>
      <c r="AR10729" s="169"/>
      <c r="AS10729" s="169"/>
      <c r="AT10729" s="169" t="s">
        <v>2149</v>
      </c>
    </row>
    <row r="10730" spans="1:46" x14ac:dyDescent="0.25">
      <c r="A10730" s="404">
        <v>43396</v>
      </c>
      <c r="B10730" s="5">
        <v>9043</v>
      </c>
      <c r="E10730" s="192">
        <v>8</v>
      </c>
      <c r="F10730" s="191" t="s">
        <v>1793</v>
      </c>
      <c r="G10730" s="100">
        <v>2017</v>
      </c>
      <c r="H10730" s="100"/>
      <c r="I10730" s="169"/>
      <c r="J10730" s="169"/>
      <c r="K10730" s="169"/>
      <c r="L10730" s="6"/>
      <c r="M10730" s="169"/>
      <c r="N10730" s="191" t="s">
        <v>2158</v>
      </c>
      <c r="O10730" s="191"/>
      <c r="P10730" s="452">
        <v>9</v>
      </c>
      <c r="Q10730" s="452">
        <v>9</v>
      </c>
      <c r="R10730" s="452">
        <v>18</v>
      </c>
      <c r="S10730" s="169" t="s">
        <v>3</v>
      </c>
      <c r="T10730" s="169" t="s">
        <v>44</v>
      </c>
      <c r="U10730" s="169" t="s">
        <v>2146</v>
      </c>
      <c r="V10730" s="169"/>
      <c r="W10730" s="169"/>
      <c r="X10730" s="169" t="s">
        <v>2178</v>
      </c>
      <c r="Y10730" s="169"/>
      <c r="Z10730" s="169"/>
      <c r="AA10730" s="193">
        <v>42.228729999999999</v>
      </c>
      <c r="AB10730" s="193">
        <v>-121.77708</v>
      </c>
      <c r="AC10730" s="169" t="s">
        <v>45</v>
      </c>
      <c r="AD10730" s="169"/>
      <c r="AE10730" s="169"/>
      <c r="AF10730" s="128" t="str">
        <f t="shared" si="259"/>
        <v xml:space="preserve">ex </v>
      </c>
      <c r="AG10730" s="101" t="s">
        <v>2659</v>
      </c>
      <c r="AH10730" s="101" t="s">
        <v>2659</v>
      </c>
      <c r="AI10730" s="169"/>
      <c r="AJ10730" s="169"/>
      <c r="AK10730" s="169"/>
      <c r="AL10730" s="169"/>
      <c r="AM10730" s="169"/>
      <c r="AN10730" s="169"/>
      <c r="AO10730" s="169"/>
      <c r="AP10730" s="169"/>
      <c r="AQ10730" s="169"/>
      <c r="AR10730" s="169"/>
      <c r="AS10730" s="169"/>
      <c r="AT10730" s="169" t="s">
        <v>2149</v>
      </c>
    </row>
    <row r="10731" spans="1:46" x14ac:dyDescent="0.25">
      <c r="A10731" s="404">
        <v>43396</v>
      </c>
      <c r="B10731" s="5">
        <v>9044</v>
      </c>
      <c r="E10731" s="192">
        <v>8</v>
      </c>
      <c r="F10731" s="191" t="s">
        <v>1793</v>
      </c>
      <c r="G10731" s="100">
        <v>2017</v>
      </c>
      <c r="H10731" s="100"/>
      <c r="I10731" s="169"/>
      <c r="J10731" s="169"/>
      <c r="K10731" s="169"/>
      <c r="L10731" s="6"/>
      <c r="M10731" s="169"/>
      <c r="N10731" s="191" t="s">
        <v>2158</v>
      </c>
      <c r="O10731" s="191"/>
      <c r="P10731" s="452">
        <v>9</v>
      </c>
      <c r="Q10731" s="452">
        <v>9</v>
      </c>
      <c r="R10731" s="452">
        <v>19</v>
      </c>
      <c r="S10731" s="169" t="s">
        <v>3</v>
      </c>
      <c r="T10731" s="169" t="s">
        <v>44</v>
      </c>
      <c r="U10731" s="169" t="s">
        <v>2146</v>
      </c>
      <c r="V10731" s="169"/>
      <c r="W10731" s="169"/>
      <c r="X10731" s="169" t="s">
        <v>2178</v>
      </c>
      <c r="Y10731" s="169"/>
      <c r="Z10731" s="169"/>
      <c r="AA10731" s="193">
        <v>42.228729999999999</v>
      </c>
      <c r="AB10731" s="193">
        <v>-121.77708</v>
      </c>
      <c r="AC10731" s="169" t="s">
        <v>45</v>
      </c>
      <c r="AD10731" s="169"/>
      <c r="AE10731" s="169"/>
      <c r="AF10731" s="128" t="str">
        <f t="shared" ref="AF10731:AF10762" si="260">CONCATENATE("ex ", AE10731)</f>
        <v xml:space="preserve">ex </v>
      </c>
      <c r="AG10731" s="101" t="s">
        <v>2659</v>
      </c>
      <c r="AH10731" s="101" t="s">
        <v>2659</v>
      </c>
      <c r="AI10731" s="169"/>
      <c r="AJ10731" s="169"/>
      <c r="AK10731" s="169"/>
      <c r="AL10731" s="169"/>
      <c r="AM10731" s="169"/>
      <c r="AN10731" s="169"/>
      <c r="AO10731" s="169"/>
      <c r="AP10731" s="169"/>
      <c r="AQ10731" s="169"/>
      <c r="AR10731" s="169"/>
      <c r="AS10731" s="169"/>
      <c r="AT10731" s="169" t="s">
        <v>2149</v>
      </c>
    </row>
    <row r="10732" spans="1:46" x14ac:dyDescent="0.25">
      <c r="A10732" s="404">
        <v>43396</v>
      </c>
      <c r="B10732" s="5">
        <v>9045</v>
      </c>
      <c r="E10732" s="192">
        <v>8</v>
      </c>
      <c r="F10732" s="191" t="s">
        <v>1793</v>
      </c>
      <c r="G10732" s="100">
        <v>2017</v>
      </c>
      <c r="H10732" s="100"/>
      <c r="I10732" s="169"/>
      <c r="J10732" s="169"/>
      <c r="K10732" s="169"/>
      <c r="L10732" s="6"/>
      <c r="M10732" s="169"/>
      <c r="N10732" s="191" t="s">
        <v>2158</v>
      </c>
      <c r="O10732" s="191"/>
      <c r="P10732" s="452">
        <v>9</v>
      </c>
      <c r="Q10732" s="452">
        <v>9</v>
      </c>
      <c r="R10732" s="452">
        <v>20</v>
      </c>
      <c r="S10732" s="169" t="s">
        <v>3</v>
      </c>
      <c r="T10732" s="169" t="s">
        <v>44</v>
      </c>
      <c r="U10732" s="169" t="s">
        <v>2146</v>
      </c>
      <c r="V10732" s="169"/>
      <c r="W10732" s="169"/>
      <c r="X10732" s="169" t="s">
        <v>2178</v>
      </c>
      <c r="Y10732" s="169"/>
      <c r="Z10732" s="169"/>
      <c r="AA10732" s="193">
        <v>42.228729999999999</v>
      </c>
      <c r="AB10732" s="193">
        <v>-121.77708</v>
      </c>
      <c r="AC10732" s="169" t="s">
        <v>45</v>
      </c>
      <c r="AD10732" s="169"/>
      <c r="AE10732" s="169"/>
      <c r="AF10732" s="128" t="str">
        <f t="shared" si="260"/>
        <v xml:space="preserve">ex </v>
      </c>
      <c r="AG10732" s="101" t="s">
        <v>2659</v>
      </c>
      <c r="AH10732" s="101" t="s">
        <v>2659</v>
      </c>
      <c r="AI10732" s="169"/>
      <c r="AJ10732" s="169"/>
      <c r="AK10732" s="169"/>
      <c r="AL10732" s="169"/>
      <c r="AM10732" s="169"/>
      <c r="AN10732" s="169"/>
      <c r="AO10732" s="169"/>
      <c r="AP10732" s="169"/>
      <c r="AQ10732" s="169"/>
      <c r="AR10732" s="169"/>
      <c r="AS10732" s="169"/>
      <c r="AT10732" s="169" t="s">
        <v>2149</v>
      </c>
    </row>
    <row r="10733" spans="1:46" x14ac:dyDescent="0.25">
      <c r="A10733" s="404">
        <v>43396</v>
      </c>
      <c r="B10733" s="5">
        <v>9046</v>
      </c>
      <c r="E10733" s="192">
        <v>8</v>
      </c>
      <c r="F10733" s="191" t="s">
        <v>1793</v>
      </c>
      <c r="G10733" s="100">
        <v>2017</v>
      </c>
      <c r="H10733" s="100"/>
      <c r="I10733" s="169"/>
      <c r="J10733" s="169"/>
      <c r="K10733" s="169"/>
      <c r="L10733" s="6"/>
      <c r="M10733" s="169"/>
      <c r="N10733" s="191" t="s">
        <v>2158</v>
      </c>
      <c r="O10733" s="191"/>
      <c r="P10733" s="452">
        <v>9</v>
      </c>
      <c r="Q10733" s="452">
        <v>9</v>
      </c>
      <c r="R10733" s="452">
        <v>21</v>
      </c>
      <c r="S10733" s="169" t="s">
        <v>3</v>
      </c>
      <c r="T10733" s="169" t="s">
        <v>44</v>
      </c>
      <c r="U10733" s="169" t="s">
        <v>2146</v>
      </c>
      <c r="V10733" s="169"/>
      <c r="W10733" s="169"/>
      <c r="X10733" s="169" t="s">
        <v>2178</v>
      </c>
      <c r="Y10733" s="169"/>
      <c r="Z10733" s="169"/>
      <c r="AA10733" s="193">
        <v>42.228729999999999</v>
      </c>
      <c r="AB10733" s="193">
        <v>-121.77708</v>
      </c>
      <c r="AC10733" s="169" t="s">
        <v>45</v>
      </c>
      <c r="AD10733" s="169"/>
      <c r="AE10733" s="169"/>
      <c r="AF10733" s="128" t="str">
        <f t="shared" si="260"/>
        <v xml:space="preserve">ex </v>
      </c>
      <c r="AG10733" s="101" t="s">
        <v>2659</v>
      </c>
      <c r="AH10733" s="101" t="s">
        <v>2659</v>
      </c>
      <c r="AI10733" s="169"/>
      <c r="AJ10733" s="169"/>
      <c r="AK10733" s="169"/>
      <c r="AL10733" s="169"/>
      <c r="AM10733" s="169"/>
      <c r="AN10733" s="169"/>
      <c r="AO10733" s="169"/>
      <c r="AP10733" s="169"/>
      <c r="AQ10733" s="169"/>
      <c r="AR10733" s="169"/>
      <c r="AS10733" s="169"/>
      <c r="AT10733" s="169" t="s">
        <v>2149</v>
      </c>
    </row>
    <row r="10734" spans="1:46" x14ac:dyDescent="0.25">
      <c r="A10734" s="404">
        <v>43396</v>
      </c>
      <c r="B10734" s="5">
        <v>9047</v>
      </c>
      <c r="E10734" s="192">
        <v>8</v>
      </c>
      <c r="F10734" s="191" t="s">
        <v>1793</v>
      </c>
      <c r="G10734" s="100">
        <v>2017</v>
      </c>
      <c r="H10734" s="100"/>
      <c r="I10734" s="169"/>
      <c r="J10734" s="169"/>
      <c r="K10734" s="169"/>
      <c r="L10734" s="6"/>
      <c r="M10734" s="169"/>
      <c r="N10734" s="191" t="s">
        <v>2158</v>
      </c>
      <c r="O10734" s="191"/>
      <c r="P10734" s="452">
        <v>9</v>
      </c>
      <c r="Q10734" s="452">
        <v>9</v>
      </c>
      <c r="R10734" s="452">
        <v>22</v>
      </c>
      <c r="S10734" s="169" t="s">
        <v>3</v>
      </c>
      <c r="T10734" s="169" t="s">
        <v>44</v>
      </c>
      <c r="U10734" s="169" t="s">
        <v>2146</v>
      </c>
      <c r="V10734" s="169"/>
      <c r="W10734" s="169"/>
      <c r="X10734" s="169" t="s">
        <v>2178</v>
      </c>
      <c r="Y10734" s="169"/>
      <c r="Z10734" s="169"/>
      <c r="AA10734" s="193">
        <v>42.228729999999999</v>
      </c>
      <c r="AB10734" s="193">
        <v>-121.77708</v>
      </c>
      <c r="AC10734" s="169" t="s">
        <v>45</v>
      </c>
      <c r="AD10734" s="169"/>
      <c r="AE10734" s="169"/>
      <c r="AF10734" s="128" t="str">
        <f t="shared" si="260"/>
        <v xml:space="preserve">ex </v>
      </c>
      <c r="AG10734" s="101" t="s">
        <v>2659</v>
      </c>
      <c r="AH10734" s="101" t="s">
        <v>2659</v>
      </c>
      <c r="AI10734" s="169"/>
      <c r="AJ10734" s="169"/>
      <c r="AK10734" s="169"/>
      <c r="AL10734" s="169"/>
      <c r="AM10734" s="169"/>
      <c r="AN10734" s="169"/>
      <c r="AO10734" s="169"/>
      <c r="AP10734" s="169"/>
      <c r="AQ10734" s="169"/>
      <c r="AR10734" s="169"/>
      <c r="AS10734" s="169"/>
      <c r="AT10734" s="169" t="s">
        <v>2149</v>
      </c>
    </row>
    <row r="10735" spans="1:46" x14ac:dyDescent="0.25">
      <c r="A10735" s="404">
        <v>43396</v>
      </c>
      <c r="B10735" s="5">
        <v>9048</v>
      </c>
      <c r="E10735" s="192">
        <v>8</v>
      </c>
      <c r="F10735" s="191" t="s">
        <v>1793</v>
      </c>
      <c r="G10735" s="100">
        <v>2017</v>
      </c>
      <c r="H10735" s="100"/>
      <c r="I10735" s="169"/>
      <c r="J10735" s="169"/>
      <c r="K10735" s="169"/>
      <c r="L10735" s="6"/>
      <c r="M10735" s="169"/>
      <c r="N10735" s="191" t="s">
        <v>2158</v>
      </c>
      <c r="O10735" s="191"/>
      <c r="P10735" s="452">
        <v>9</v>
      </c>
      <c r="Q10735" s="452">
        <v>9</v>
      </c>
      <c r="R10735" s="452">
        <v>23</v>
      </c>
      <c r="S10735" s="169" t="s">
        <v>3</v>
      </c>
      <c r="T10735" s="169" t="s">
        <v>44</v>
      </c>
      <c r="U10735" s="169" t="s">
        <v>2146</v>
      </c>
      <c r="V10735" s="169"/>
      <c r="W10735" s="169"/>
      <c r="X10735" s="169" t="s">
        <v>2178</v>
      </c>
      <c r="Y10735" s="169"/>
      <c r="Z10735" s="169"/>
      <c r="AA10735" s="193">
        <v>42.228729999999999</v>
      </c>
      <c r="AB10735" s="193">
        <v>-121.77708</v>
      </c>
      <c r="AC10735" s="169" t="s">
        <v>45</v>
      </c>
      <c r="AD10735" s="169"/>
      <c r="AE10735" s="169"/>
      <c r="AF10735" s="128" t="str">
        <f t="shared" si="260"/>
        <v xml:space="preserve">ex </v>
      </c>
      <c r="AG10735" s="101" t="s">
        <v>2659</v>
      </c>
      <c r="AH10735" s="101" t="s">
        <v>2659</v>
      </c>
      <c r="AI10735" s="169"/>
      <c r="AJ10735" s="169"/>
      <c r="AK10735" s="169"/>
      <c r="AL10735" s="169"/>
      <c r="AM10735" s="169"/>
      <c r="AN10735" s="169"/>
      <c r="AO10735" s="169"/>
      <c r="AP10735" s="169"/>
      <c r="AQ10735" s="169"/>
      <c r="AR10735" s="169"/>
      <c r="AS10735" s="169"/>
      <c r="AT10735" s="169" t="s">
        <v>2149</v>
      </c>
    </row>
    <row r="10736" spans="1:46" x14ac:dyDescent="0.25">
      <c r="A10736" s="404">
        <v>43396</v>
      </c>
      <c r="B10736" s="5">
        <v>9049</v>
      </c>
      <c r="E10736" s="192">
        <v>8</v>
      </c>
      <c r="F10736" s="191" t="s">
        <v>1793</v>
      </c>
      <c r="G10736" s="100">
        <v>2017</v>
      </c>
      <c r="H10736" s="100"/>
      <c r="I10736" s="169"/>
      <c r="J10736" s="169"/>
      <c r="K10736" s="169"/>
      <c r="L10736" s="6"/>
      <c r="M10736" s="169"/>
      <c r="N10736" s="191" t="s">
        <v>2158</v>
      </c>
      <c r="O10736" s="191"/>
      <c r="P10736" s="452">
        <v>9</v>
      </c>
      <c r="Q10736" s="452">
        <v>9</v>
      </c>
      <c r="R10736" s="452">
        <v>24</v>
      </c>
      <c r="S10736" s="169" t="s">
        <v>3</v>
      </c>
      <c r="T10736" s="169" t="s">
        <v>44</v>
      </c>
      <c r="U10736" s="169" t="s">
        <v>2146</v>
      </c>
      <c r="V10736" s="169"/>
      <c r="W10736" s="169"/>
      <c r="X10736" s="169" t="s">
        <v>2178</v>
      </c>
      <c r="Y10736" s="169"/>
      <c r="Z10736" s="169"/>
      <c r="AA10736" s="193">
        <v>42.228729999999999</v>
      </c>
      <c r="AB10736" s="193">
        <v>-121.77708</v>
      </c>
      <c r="AC10736" s="169" t="s">
        <v>45</v>
      </c>
      <c r="AD10736" s="169"/>
      <c r="AE10736" s="169"/>
      <c r="AF10736" s="128" t="str">
        <f t="shared" si="260"/>
        <v xml:space="preserve">ex </v>
      </c>
      <c r="AG10736" s="101" t="s">
        <v>2659</v>
      </c>
      <c r="AH10736" s="101" t="s">
        <v>2659</v>
      </c>
      <c r="AI10736" s="169"/>
      <c r="AJ10736" s="169"/>
      <c r="AK10736" s="169"/>
      <c r="AL10736" s="169"/>
      <c r="AM10736" s="169"/>
      <c r="AN10736" s="169"/>
      <c r="AO10736" s="169"/>
      <c r="AP10736" s="169"/>
      <c r="AQ10736" s="169"/>
      <c r="AR10736" s="169"/>
      <c r="AS10736" s="169"/>
      <c r="AT10736" s="169" t="s">
        <v>2149</v>
      </c>
    </row>
    <row r="10737" spans="1:46" x14ac:dyDescent="0.25">
      <c r="A10737" s="404">
        <v>43396</v>
      </c>
      <c r="B10737" s="5">
        <v>9050</v>
      </c>
      <c r="E10737" s="192">
        <v>8</v>
      </c>
      <c r="F10737" s="191" t="s">
        <v>1793</v>
      </c>
      <c r="G10737" s="100">
        <v>2017</v>
      </c>
      <c r="H10737" s="100"/>
      <c r="I10737" s="169"/>
      <c r="J10737" s="169"/>
      <c r="K10737" s="169"/>
      <c r="L10737" s="6"/>
      <c r="M10737" s="169"/>
      <c r="N10737" s="191" t="s">
        <v>2158</v>
      </c>
      <c r="O10737" s="191"/>
      <c r="P10737" s="452">
        <v>9</v>
      </c>
      <c r="Q10737" s="452">
        <v>9</v>
      </c>
      <c r="R10737" s="452">
        <v>25</v>
      </c>
      <c r="S10737" s="169" t="s">
        <v>3</v>
      </c>
      <c r="T10737" s="169" t="s">
        <v>44</v>
      </c>
      <c r="U10737" s="169" t="s">
        <v>2146</v>
      </c>
      <c r="V10737" s="169"/>
      <c r="W10737" s="169"/>
      <c r="X10737" s="169" t="s">
        <v>2178</v>
      </c>
      <c r="Y10737" s="169"/>
      <c r="Z10737" s="169"/>
      <c r="AA10737" s="193">
        <v>42.228729999999999</v>
      </c>
      <c r="AB10737" s="193">
        <v>-121.77708</v>
      </c>
      <c r="AC10737" s="169" t="s">
        <v>45</v>
      </c>
      <c r="AD10737" s="169"/>
      <c r="AE10737" s="169"/>
      <c r="AF10737" s="128" t="str">
        <f t="shared" si="260"/>
        <v xml:space="preserve">ex </v>
      </c>
      <c r="AG10737" s="101" t="s">
        <v>2659</v>
      </c>
      <c r="AH10737" s="101" t="s">
        <v>2659</v>
      </c>
      <c r="AI10737" s="169"/>
      <c r="AJ10737" s="169"/>
      <c r="AK10737" s="169"/>
      <c r="AL10737" s="169"/>
      <c r="AM10737" s="169"/>
      <c r="AN10737" s="169"/>
      <c r="AO10737" s="169"/>
      <c r="AP10737" s="169"/>
      <c r="AQ10737" s="169"/>
      <c r="AR10737" s="169"/>
      <c r="AS10737" s="169"/>
      <c r="AT10737" s="169" t="s">
        <v>2149</v>
      </c>
    </row>
    <row r="10738" spans="1:46" x14ac:dyDescent="0.25">
      <c r="A10738" s="404">
        <v>43396</v>
      </c>
      <c r="B10738" s="5">
        <v>9051</v>
      </c>
      <c r="E10738" s="192">
        <v>8</v>
      </c>
      <c r="F10738" s="191" t="s">
        <v>1793</v>
      </c>
      <c r="G10738" s="100">
        <v>2017</v>
      </c>
      <c r="H10738" s="100"/>
      <c r="I10738" s="169"/>
      <c r="J10738" s="169"/>
      <c r="K10738" s="169"/>
      <c r="L10738" s="6"/>
      <c r="M10738" s="169"/>
      <c r="N10738" s="191" t="s">
        <v>2158</v>
      </c>
      <c r="O10738" s="191"/>
      <c r="P10738" s="452">
        <v>9</v>
      </c>
      <c r="Q10738" s="452">
        <v>9</v>
      </c>
      <c r="R10738" s="452">
        <v>26</v>
      </c>
      <c r="S10738" s="169" t="s">
        <v>3</v>
      </c>
      <c r="T10738" s="169" t="s">
        <v>44</v>
      </c>
      <c r="U10738" s="169" t="s">
        <v>2146</v>
      </c>
      <c r="V10738" s="169"/>
      <c r="W10738" s="169"/>
      <c r="X10738" s="169" t="s">
        <v>2178</v>
      </c>
      <c r="Y10738" s="169"/>
      <c r="Z10738" s="169"/>
      <c r="AA10738" s="193">
        <v>42.228729999999999</v>
      </c>
      <c r="AB10738" s="193">
        <v>-121.77708</v>
      </c>
      <c r="AC10738" s="169" t="s">
        <v>45</v>
      </c>
      <c r="AD10738" s="169"/>
      <c r="AE10738" s="169"/>
      <c r="AF10738" s="128" t="str">
        <f t="shared" si="260"/>
        <v xml:space="preserve">ex </v>
      </c>
      <c r="AG10738" s="101" t="s">
        <v>2659</v>
      </c>
      <c r="AH10738" s="101" t="s">
        <v>2659</v>
      </c>
      <c r="AI10738" s="169"/>
      <c r="AJ10738" s="169"/>
      <c r="AK10738" s="169"/>
      <c r="AL10738" s="169"/>
      <c r="AM10738" s="169"/>
      <c r="AN10738" s="169"/>
      <c r="AO10738" s="169"/>
      <c r="AP10738" s="169"/>
      <c r="AQ10738" s="169"/>
      <c r="AR10738" s="169"/>
      <c r="AS10738" s="169"/>
      <c r="AT10738" s="169" t="s">
        <v>2149</v>
      </c>
    </row>
    <row r="10739" spans="1:46" x14ac:dyDescent="0.25">
      <c r="A10739" s="404">
        <v>43396</v>
      </c>
      <c r="B10739" s="5">
        <v>9052</v>
      </c>
      <c r="E10739" s="192">
        <v>8</v>
      </c>
      <c r="F10739" s="191" t="s">
        <v>1793</v>
      </c>
      <c r="G10739" s="100">
        <v>2017</v>
      </c>
      <c r="H10739" s="100"/>
      <c r="I10739" s="169"/>
      <c r="J10739" s="169"/>
      <c r="K10739" s="169"/>
      <c r="L10739" s="6"/>
      <c r="M10739" s="169"/>
      <c r="N10739" s="191" t="s">
        <v>2158</v>
      </c>
      <c r="O10739" s="191"/>
      <c r="P10739" s="452">
        <v>9</v>
      </c>
      <c r="Q10739" s="452">
        <v>9</v>
      </c>
      <c r="R10739" s="452">
        <v>27</v>
      </c>
      <c r="S10739" s="169" t="s">
        <v>3</v>
      </c>
      <c r="T10739" s="169" t="s">
        <v>44</v>
      </c>
      <c r="U10739" s="169" t="s">
        <v>2146</v>
      </c>
      <c r="V10739" s="169"/>
      <c r="W10739" s="169"/>
      <c r="X10739" s="169" t="s">
        <v>2178</v>
      </c>
      <c r="Y10739" s="169"/>
      <c r="Z10739" s="169"/>
      <c r="AA10739" s="193">
        <v>42.228729999999999</v>
      </c>
      <c r="AB10739" s="193">
        <v>-121.77708</v>
      </c>
      <c r="AC10739" s="169" t="s">
        <v>45</v>
      </c>
      <c r="AD10739" s="169"/>
      <c r="AE10739" s="169"/>
      <c r="AF10739" s="128" t="str">
        <f t="shared" si="260"/>
        <v xml:space="preserve">ex </v>
      </c>
      <c r="AG10739" s="101" t="s">
        <v>2659</v>
      </c>
      <c r="AH10739" s="101" t="s">
        <v>2659</v>
      </c>
      <c r="AI10739" s="169"/>
      <c r="AJ10739" s="169"/>
      <c r="AK10739" s="169"/>
      <c r="AL10739" s="169"/>
      <c r="AM10739" s="169"/>
      <c r="AN10739" s="169"/>
      <c r="AO10739" s="169"/>
      <c r="AP10739" s="169"/>
      <c r="AQ10739" s="169"/>
      <c r="AR10739" s="169"/>
      <c r="AS10739" s="169"/>
      <c r="AT10739" s="169" t="s">
        <v>2149</v>
      </c>
    </row>
    <row r="10740" spans="1:46" x14ac:dyDescent="0.25">
      <c r="A10740" s="404">
        <v>43396</v>
      </c>
      <c r="B10740" s="5">
        <v>9053</v>
      </c>
      <c r="E10740" s="192">
        <v>8</v>
      </c>
      <c r="F10740" s="191" t="s">
        <v>1793</v>
      </c>
      <c r="G10740" s="100">
        <v>2017</v>
      </c>
      <c r="H10740" s="100"/>
      <c r="I10740" s="169"/>
      <c r="J10740" s="169"/>
      <c r="K10740" s="169"/>
      <c r="L10740" s="6"/>
      <c r="M10740" s="169"/>
      <c r="N10740" s="191" t="s">
        <v>2158</v>
      </c>
      <c r="O10740" s="191"/>
      <c r="P10740" s="452">
        <v>9</v>
      </c>
      <c r="Q10740" s="452">
        <v>9</v>
      </c>
      <c r="R10740" s="452">
        <v>28</v>
      </c>
      <c r="S10740" s="169" t="s">
        <v>3</v>
      </c>
      <c r="T10740" s="169" t="s">
        <v>44</v>
      </c>
      <c r="U10740" s="169" t="s">
        <v>2146</v>
      </c>
      <c r="V10740" s="169"/>
      <c r="W10740" s="169"/>
      <c r="X10740" s="169" t="s">
        <v>2178</v>
      </c>
      <c r="Y10740" s="169"/>
      <c r="Z10740" s="169"/>
      <c r="AA10740" s="193">
        <v>42.228729999999999</v>
      </c>
      <c r="AB10740" s="193">
        <v>-121.77708</v>
      </c>
      <c r="AC10740" s="169" t="s">
        <v>45</v>
      </c>
      <c r="AD10740" s="169"/>
      <c r="AE10740" s="169"/>
      <c r="AF10740" s="128" t="str">
        <f t="shared" si="260"/>
        <v xml:space="preserve">ex </v>
      </c>
      <c r="AG10740" s="101" t="s">
        <v>2659</v>
      </c>
      <c r="AH10740" s="101" t="s">
        <v>2659</v>
      </c>
      <c r="AI10740" s="169"/>
      <c r="AJ10740" s="169"/>
      <c r="AK10740" s="169"/>
      <c r="AL10740" s="169"/>
      <c r="AM10740" s="169"/>
      <c r="AN10740" s="169"/>
      <c r="AO10740" s="169"/>
      <c r="AP10740" s="169"/>
      <c r="AQ10740" s="169"/>
      <c r="AR10740" s="169"/>
      <c r="AS10740" s="169"/>
      <c r="AT10740" s="169" t="s">
        <v>2149</v>
      </c>
    </row>
    <row r="10741" spans="1:46" x14ac:dyDescent="0.25">
      <c r="A10741" s="404">
        <v>43396</v>
      </c>
      <c r="B10741" s="5">
        <v>9054</v>
      </c>
      <c r="E10741" s="192">
        <v>8</v>
      </c>
      <c r="F10741" s="191" t="s">
        <v>1793</v>
      </c>
      <c r="G10741" s="100">
        <v>2017</v>
      </c>
      <c r="H10741" s="100"/>
      <c r="I10741" s="169"/>
      <c r="J10741" s="169"/>
      <c r="K10741" s="169"/>
      <c r="L10741" s="6"/>
      <c r="M10741" s="169"/>
      <c r="N10741" s="191" t="s">
        <v>2158</v>
      </c>
      <c r="O10741" s="191"/>
      <c r="P10741" s="452">
        <v>9</v>
      </c>
      <c r="Q10741" s="452">
        <v>9</v>
      </c>
      <c r="R10741" s="452">
        <v>29</v>
      </c>
      <c r="S10741" s="169" t="s">
        <v>3</v>
      </c>
      <c r="T10741" s="169" t="s">
        <v>44</v>
      </c>
      <c r="U10741" s="169" t="s">
        <v>2146</v>
      </c>
      <c r="V10741" s="169"/>
      <c r="W10741" s="169"/>
      <c r="X10741" s="169" t="s">
        <v>2178</v>
      </c>
      <c r="Y10741" s="169"/>
      <c r="Z10741" s="169"/>
      <c r="AA10741" s="193">
        <v>42.228729999999999</v>
      </c>
      <c r="AB10741" s="193">
        <v>-121.77708</v>
      </c>
      <c r="AC10741" s="169" t="s">
        <v>45</v>
      </c>
      <c r="AD10741" s="169"/>
      <c r="AE10741" s="169"/>
      <c r="AF10741" s="128" t="str">
        <f t="shared" si="260"/>
        <v xml:space="preserve">ex </v>
      </c>
      <c r="AG10741" s="101" t="s">
        <v>2659</v>
      </c>
      <c r="AH10741" s="101" t="s">
        <v>2659</v>
      </c>
      <c r="AI10741" s="169"/>
      <c r="AJ10741" s="169"/>
      <c r="AK10741" s="169"/>
      <c r="AL10741" s="169"/>
      <c r="AM10741" s="169"/>
      <c r="AN10741" s="169"/>
      <c r="AO10741" s="169"/>
      <c r="AP10741" s="169"/>
      <c r="AQ10741" s="169"/>
      <c r="AR10741" s="169"/>
      <c r="AS10741" s="169"/>
      <c r="AT10741" s="169" t="s">
        <v>2149</v>
      </c>
    </row>
    <row r="10742" spans="1:46" x14ac:dyDescent="0.25">
      <c r="A10742" s="404">
        <v>43396</v>
      </c>
      <c r="B10742" s="5">
        <v>9055</v>
      </c>
      <c r="E10742" s="192">
        <v>8</v>
      </c>
      <c r="F10742" s="191" t="s">
        <v>1793</v>
      </c>
      <c r="G10742" s="100">
        <v>2017</v>
      </c>
      <c r="H10742" s="100"/>
      <c r="I10742" s="169"/>
      <c r="J10742" s="169"/>
      <c r="K10742" s="169"/>
      <c r="L10742" s="6"/>
      <c r="M10742" s="169"/>
      <c r="N10742" s="191" t="s">
        <v>2158</v>
      </c>
      <c r="O10742" s="191"/>
      <c r="P10742" s="452">
        <v>9</v>
      </c>
      <c r="Q10742" s="452">
        <v>9</v>
      </c>
      <c r="R10742" s="452">
        <v>30</v>
      </c>
      <c r="S10742" s="169" t="s">
        <v>3</v>
      </c>
      <c r="T10742" s="169" t="s">
        <v>44</v>
      </c>
      <c r="U10742" s="169" t="s">
        <v>2146</v>
      </c>
      <c r="V10742" s="169"/>
      <c r="W10742" s="169"/>
      <c r="X10742" s="169" t="s">
        <v>2178</v>
      </c>
      <c r="Y10742" s="169"/>
      <c r="Z10742" s="169"/>
      <c r="AA10742" s="193">
        <v>42.228729999999999</v>
      </c>
      <c r="AB10742" s="193">
        <v>-121.77708</v>
      </c>
      <c r="AC10742" s="169" t="s">
        <v>45</v>
      </c>
      <c r="AD10742" s="169"/>
      <c r="AE10742" s="169"/>
      <c r="AF10742" s="128" t="str">
        <f t="shared" si="260"/>
        <v xml:space="preserve">ex </v>
      </c>
      <c r="AG10742" s="101" t="s">
        <v>2659</v>
      </c>
      <c r="AH10742" s="101" t="s">
        <v>2659</v>
      </c>
      <c r="AI10742" s="169"/>
      <c r="AJ10742" s="169"/>
      <c r="AK10742" s="169"/>
      <c r="AL10742" s="169"/>
      <c r="AM10742" s="169"/>
      <c r="AN10742" s="169"/>
      <c r="AO10742" s="169"/>
      <c r="AP10742" s="169"/>
      <c r="AQ10742" s="169"/>
      <c r="AR10742" s="169"/>
      <c r="AS10742" s="169"/>
      <c r="AT10742" s="169" t="s">
        <v>2149</v>
      </c>
    </row>
    <row r="10743" spans="1:46" x14ac:dyDescent="0.25">
      <c r="A10743" s="404">
        <v>43396</v>
      </c>
      <c r="B10743" s="5">
        <v>9056</v>
      </c>
      <c r="E10743" s="192">
        <v>8</v>
      </c>
      <c r="F10743" s="191" t="s">
        <v>1793</v>
      </c>
      <c r="G10743" s="100">
        <v>2017</v>
      </c>
      <c r="H10743" s="100"/>
      <c r="I10743" s="169"/>
      <c r="J10743" s="169"/>
      <c r="K10743" s="169"/>
      <c r="L10743" s="6"/>
      <c r="M10743" s="169"/>
      <c r="N10743" s="191" t="s">
        <v>2158</v>
      </c>
      <c r="O10743" s="191"/>
      <c r="P10743" s="452">
        <v>9</v>
      </c>
      <c r="Q10743" s="452">
        <v>9</v>
      </c>
      <c r="R10743" s="452">
        <v>31</v>
      </c>
      <c r="S10743" s="169" t="s">
        <v>3</v>
      </c>
      <c r="T10743" s="169" t="s">
        <v>44</v>
      </c>
      <c r="U10743" s="169" t="s">
        <v>2146</v>
      </c>
      <c r="V10743" s="169"/>
      <c r="W10743" s="169"/>
      <c r="X10743" s="169" t="s">
        <v>2178</v>
      </c>
      <c r="Y10743" s="169"/>
      <c r="Z10743" s="169"/>
      <c r="AA10743" s="193">
        <v>42.228729999999999</v>
      </c>
      <c r="AB10743" s="193">
        <v>-121.77708</v>
      </c>
      <c r="AC10743" s="169" t="s">
        <v>45</v>
      </c>
      <c r="AD10743" s="169"/>
      <c r="AE10743" s="169"/>
      <c r="AF10743" s="128" t="str">
        <f t="shared" si="260"/>
        <v xml:space="preserve">ex </v>
      </c>
      <c r="AG10743" s="101" t="s">
        <v>2659</v>
      </c>
      <c r="AH10743" s="101" t="s">
        <v>2659</v>
      </c>
      <c r="AI10743" s="169"/>
      <c r="AJ10743" s="169"/>
      <c r="AK10743" s="169"/>
      <c r="AL10743" s="169"/>
      <c r="AM10743" s="169"/>
      <c r="AN10743" s="169"/>
      <c r="AO10743" s="169"/>
      <c r="AP10743" s="169"/>
      <c r="AQ10743" s="169"/>
      <c r="AR10743" s="169"/>
      <c r="AS10743" s="169"/>
      <c r="AT10743" s="169" t="s">
        <v>2149</v>
      </c>
    </row>
    <row r="10744" spans="1:46" x14ac:dyDescent="0.25">
      <c r="A10744" s="404">
        <v>43396</v>
      </c>
      <c r="B10744" s="5">
        <v>9057</v>
      </c>
      <c r="E10744" s="192">
        <v>8</v>
      </c>
      <c r="F10744" s="191" t="s">
        <v>1793</v>
      </c>
      <c r="G10744" s="100">
        <v>2017</v>
      </c>
      <c r="H10744" s="100"/>
      <c r="I10744" s="169"/>
      <c r="J10744" s="169"/>
      <c r="K10744" s="169"/>
      <c r="L10744" s="6"/>
      <c r="M10744" s="169"/>
      <c r="N10744" s="191" t="s">
        <v>2158</v>
      </c>
      <c r="O10744" s="191"/>
      <c r="P10744" s="452">
        <v>9</v>
      </c>
      <c r="Q10744" s="452">
        <v>9</v>
      </c>
      <c r="R10744" s="452">
        <v>32</v>
      </c>
      <c r="S10744" s="169" t="s">
        <v>3</v>
      </c>
      <c r="T10744" s="169" t="s">
        <v>44</v>
      </c>
      <c r="U10744" s="169" t="s">
        <v>2146</v>
      </c>
      <c r="V10744" s="169"/>
      <c r="W10744" s="169"/>
      <c r="X10744" s="169" t="s">
        <v>2178</v>
      </c>
      <c r="Y10744" s="169"/>
      <c r="Z10744" s="169"/>
      <c r="AA10744" s="193">
        <v>42.228729999999999</v>
      </c>
      <c r="AB10744" s="193">
        <v>-121.77708</v>
      </c>
      <c r="AC10744" s="169" t="s">
        <v>45</v>
      </c>
      <c r="AD10744" s="169"/>
      <c r="AE10744" s="169"/>
      <c r="AF10744" s="128" t="str">
        <f t="shared" si="260"/>
        <v xml:space="preserve">ex </v>
      </c>
      <c r="AG10744" s="101" t="s">
        <v>2659</v>
      </c>
      <c r="AH10744" s="101" t="s">
        <v>2659</v>
      </c>
      <c r="AI10744" s="169"/>
      <c r="AJ10744" s="169"/>
      <c r="AK10744" s="169"/>
      <c r="AL10744" s="169"/>
      <c r="AM10744" s="169"/>
      <c r="AN10744" s="169"/>
      <c r="AO10744" s="169"/>
      <c r="AP10744" s="169"/>
      <c r="AQ10744" s="169"/>
      <c r="AR10744" s="169"/>
      <c r="AS10744" s="169"/>
      <c r="AT10744" s="169" t="s">
        <v>2149</v>
      </c>
    </row>
    <row r="10745" spans="1:46" x14ac:dyDescent="0.25">
      <c r="A10745" s="404">
        <v>43396</v>
      </c>
      <c r="B10745" s="5">
        <v>9058</v>
      </c>
      <c r="E10745" s="192">
        <v>8</v>
      </c>
      <c r="F10745" s="191" t="s">
        <v>1793</v>
      </c>
      <c r="G10745" s="100">
        <v>2017</v>
      </c>
      <c r="H10745" s="100"/>
      <c r="I10745" s="169"/>
      <c r="J10745" s="169"/>
      <c r="K10745" s="169"/>
      <c r="L10745" s="6"/>
      <c r="M10745" s="169"/>
      <c r="N10745" s="191" t="s">
        <v>2158</v>
      </c>
      <c r="O10745" s="191"/>
      <c r="P10745" s="452">
        <v>9</v>
      </c>
      <c r="Q10745" s="452">
        <v>9</v>
      </c>
      <c r="R10745" s="452">
        <v>33</v>
      </c>
      <c r="S10745" s="169" t="s">
        <v>3</v>
      </c>
      <c r="T10745" s="169" t="s">
        <v>44</v>
      </c>
      <c r="U10745" s="169" t="s">
        <v>2146</v>
      </c>
      <c r="V10745" s="169"/>
      <c r="W10745" s="169"/>
      <c r="X10745" s="169" t="s">
        <v>2178</v>
      </c>
      <c r="Y10745" s="169"/>
      <c r="Z10745" s="169"/>
      <c r="AA10745" s="193">
        <v>42.228729999999999</v>
      </c>
      <c r="AB10745" s="193">
        <v>-121.77708</v>
      </c>
      <c r="AC10745" s="169" t="s">
        <v>45</v>
      </c>
      <c r="AD10745" s="169"/>
      <c r="AE10745" s="169"/>
      <c r="AF10745" s="128" t="str">
        <f t="shared" si="260"/>
        <v xml:space="preserve">ex </v>
      </c>
      <c r="AG10745" s="101" t="s">
        <v>2659</v>
      </c>
      <c r="AH10745" s="101" t="s">
        <v>2659</v>
      </c>
      <c r="AI10745" s="169"/>
      <c r="AJ10745" s="169"/>
      <c r="AK10745" s="169"/>
      <c r="AL10745" s="169"/>
      <c r="AM10745" s="169"/>
      <c r="AN10745" s="169"/>
      <c r="AO10745" s="169"/>
      <c r="AP10745" s="169"/>
      <c r="AQ10745" s="169"/>
      <c r="AR10745" s="169"/>
      <c r="AS10745" s="169"/>
      <c r="AT10745" s="169" t="s">
        <v>2149</v>
      </c>
    </row>
    <row r="10746" spans="1:46" x14ac:dyDescent="0.25">
      <c r="A10746" s="404">
        <v>43396</v>
      </c>
      <c r="B10746" s="5">
        <v>9059</v>
      </c>
      <c r="E10746" s="192">
        <v>8</v>
      </c>
      <c r="F10746" s="191" t="s">
        <v>1793</v>
      </c>
      <c r="G10746" s="100">
        <v>2017</v>
      </c>
      <c r="H10746" s="100"/>
      <c r="I10746" s="169"/>
      <c r="J10746" s="169"/>
      <c r="K10746" s="169"/>
      <c r="L10746" s="6"/>
      <c r="M10746" s="169"/>
      <c r="N10746" s="191" t="s">
        <v>2158</v>
      </c>
      <c r="O10746" s="191"/>
      <c r="P10746" s="452">
        <v>9</v>
      </c>
      <c r="Q10746" s="452">
        <v>9</v>
      </c>
      <c r="R10746" s="452">
        <v>34</v>
      </c>
      <c r="S10746" s="169" t="s">
        <v>3</v>
      </c>
      <c r="T10746" s="169" t="s">
        <v>44</v>
      </c>
      <c r="U10746" s="169" t="s">
        <v>2146</v>
      </c>
      <c r="V10746" s="169"/>
      <c r="W10746" s="169"/>
      <c r="X10746" s="169" t="s">
        <v>2178</v>
      </c>
      <c r="Y10746" s="169"/>
      <c r="Z10746" s="169"/>
      <c r="AA10746" s="193">
        <v>42.228729999999999</v>
      </c>
      <c r="AB10746" s="193">
        <v>-121.77708</v>
      </c>
      <c r="AC10746" s="169" t="s">
        <v>45</v>
      </c>
      <c r="AD10746" s="169"/>
      <c r="AE10746" s="169"/>
      <c r="AF10746" s="128" t="str">
        <f t="shared" si="260"/>
        <v xml:space="preserve">ex </v>
      </c>
      <c r="AG10746" s="101" t="s">
        <v>2659</v>
      </c>
      <c r="AH10746" s="101" t="s">
        <v>2659</v>
      </c>
      <c r="AI10746" s="169"/>
      <c r="AJ10746" s="169"/>
      <c r="AK10746" s="169"/>
      <c r="AL10746" s="169"/>
      <c r="AM10746" s="169"/>
      <c r="AN10746" s="169"/>
      <c r="AO10746" s="169"/>
      <c r="AP10746" s="169"/>
      <c r="AQ10746" s="169"/>
      <c r="AR10746" s="169"/>
      <c r="AS10746" s="169"/>
      <c r="AT10746" s="169" t="s">
        <v>2149</v>
      </c>
    </row>
    <row r="10747" spans="1:46" x14ac:dyDescent="0.25">
      <c r="A10747" s="404">
        <v>43396</v>
      </c>
      <c r="B10747" s="5">
        <v>9060</v>
      </c>
      <c r="E10747" s="192">
        <v>8</v>
      </c>
      <c r="F10747" s="191" t="s">
        <v>1793</v>
      </c>
      <c r="G10747" s="100">
        <v>2017</v>
      </c>
      <c r="H10747" s="100"/>
      <c r="I10747" s="169"/>
      <c r="J10747" s="169"/>
      <c r="K10747" s="169"/>
      <c r="L10747" s="6"/>
      <c r="M10747" s="169"/>
      <c r="N10747" s="191" t="s">
        <v>2158</v>
      </c>
      <c r="O10747" s="191"/>
      <c r="P10747" s="452">
        <v>9</v>
      </c>
      <c r="Q10747" s="452">
        <v>9</v>
      </c>
      <c r="R10747" s="452">
        <v>35</v>
      </c>
      <c r="S10747" s="169" t="s">
        <v>3</v>
      </c>
      <c r="T10747" s="169" t="s">
        <v>44</v>
      </c>
      <c r="U10747" s="169" t="s">
        <v>2146</v>
      </c>
      <c r="V10747" s="169"/>
      <c r="W10747" s="169"/>
      <c r="X10747" s="169" t="s">
        <v>2178</v>
      </c>
      <c r="Y10747" s="169"/>
      <c r="Z10747" s="169"/>
      <c r="AA10747" s="193">
        <v>42.228729999999999</v>
      </c>
      <c r="AB10747" s="193">
        <v>-121.77708</v>
      </c>
      <c r="AC10747" s="169" t="s">
        <v>45</v>
      </c>
      <c r="AD10747" s="169"/>
      <c r="AE10747" s="169"/>
      <c r="AF10747" s="128" t="str">
        <f t="shared" si="260"/>
        <v xml:space="preserve">ex </v>
      </c>
      <c r="AG10747" s="101" t="s">
        <v>2659</v>
      </c>
      <c r="AH10747" s="101" t="s">
        <v>2659</v>
      </c>
      <c r="AI10747" s="169"/>
      <c r="AJ10747" s="169"/>
      <c r="AK10747" s="169"/>
      <c r="AL10747" s="169"/>
      <c r="AM10747" s="169"/>
      <c r="AN10747" s="169"/>
      <c r="AO10747" s="169"/>
      <c r="AP10747" s="169"/>
      <c r="AQ10747" s="169"/>
      <c r="AR10747" s="169"/>
      <c r="AS10747" s="169"/>
      <c r="AT10747" s="169" t="s">
        <v>2149</v>
      </c>
    </row>
    <row r="10748" spans="1:46" x14ac:dyDescent="0.25">
      <c r="A10748" s="404">
        <v>43396</v>
      </c>
      <c r="B10748" s="5">
        <v>9061</v>
      </c>
      <c r="E10748" s="192">
        <v>8</v>
      </c>
      <c r="F10748" s="191" t="s">
        <v>1793</v>
      </c>
      <c r="G10748" s="100">
        <v>2017</v>
      </c>
      <c r="H10748" s="100"/>
      <c r="I10748" s="169"/>
      <c r="J10748" s="169"/>
      <c r="K10748" s="169"/>
      <c r="L10748" s="6"/>
      <c r="M10748" s="169"/>
      <c r="N10748" s="191" t="s">
        <v>2158</v>
      </c>
      <c r="O10748" s="191"/>
      <c r="P10748" s="452">
        <v>9</v>
      </c>
      <c r="Q10748" s="452">
        <v>9</v>
      </c>
      <c r="R10748" s="452">
        <v>36</v>
      </c>
      <c r="S10748" s="169" t="s">
        <v>3</v>
      </c>
      <c r="T10748" s="169" t="s">
        <v>44</v>
      </c>
      <c r="U10748" s="169" t="s">
        <v>2146</v>
      </c>
      <c r="V10748" s="169"/>
      <c r="W10748" s="169"/>
      <c r="X10748" s="169" t="s">
        <v>2178</v>
      </c>
      <c r="Y10748" s="169"/>
      <c r="Z10748" s="169"/>
      <c r="AA10748" s="193">
        <v>42.228729999999999</v>
      </c>
      <c r="AB10748" s="193">
        <v>-121.77708</v>
      </c>
      <c r="AC10748" s="169" t="s">
        <v>45</v>
      </c>
      <c r="AD10748" s="169"/>
      <c r="AE10748" s="169"/>
      <c r="AF10748" s="128" t="str">
        <f t="shared" si="260"/>
        <v xml:space="preserve">ex </v>
      </c>
      <c r="AG10748" s="101" t="s">
        <v>2659</v>
      </c>
      <c r="AH10748" s="101" t="s">
        <v>2659</v>
      </c>
      <c r="AI10748" s="169"/>
      <c r="AJ10748" s="169"/>
      <c r="AK10748" s="169"/>
      <c r="AL10748" s="169"/>
      <c r="AM10748" s="169"/>
      <c r="AN10748" s="169"/>
      <c r="AO10748" s="169"/>
      <c r="AP10748" s="169"/>
      <c r="AQ10748" s="169"/>
      <c r="AR10748" s="169"/>
      <c r="AS10748" s="169"/>
      <c r="AT10748" s="169" t="s">
        <v>2149</v>
      </c>
    </row>
    <row r="10749" spans="1:46" x14ac:dyDescent="0.25">
      <c r="A10749" s="404">
        <v>43396</v>
      </c>
      <c r="B10749" s="5">
        <v>9062</v>
      </c>
      <c r="E10749" s="192">
        <v>8</v>
      </c>
      <c r="F10749" s="191" t="s">
        <v>1793</v>
      </c>
      <c r="G10749" s="100">
        <v>2017</v>
      </c>
      <c r="H10749" s="100"/>
      <c r="I10749" s="169"/>
      <c r="J10749" s="169"/>
      <c r="K10749" s="169"/>
      <c r="L10749" s="6"/>
      <c r="M10749" s="169"/>
      <c r="N10749" s="191" t="s">
        <v>2158</v>
      </c>
      <c r="O10749" s="191"/>
      <c r="P10749" s="452">
        <v>9</v>
      </c>
      <c r="Q10749" s="452">
        <v>9</v>
      </c>
      <c r="R10749" s="452">
        <v>37</v>
      </c>
      <c r="S10749" s="169" t="s">
        <v>3</v>
      </c>
      <c r="T10749" s="169" t="s">
        <v>44</v>
      </c>
      <c r="U10749" s="169" t="s">
        <v>2146</v>
      </c>
      <c r="V10749" s="169"/>
      <c r="W10749" s="169"/>
      <c r="X10749" s="169" t="s">
        <v>2178</v>
      </c>
      <c r="Y10749" s="169"/>
      <c r="Z10749" s="169"/>
      <c r="AA10749" s="193">
        <v>42.228729999999999</v>
      </c>
      <c r="AB10749" s="193">
        <v>-121.77708</v>
      </c>
      <c r="AC10749" s="169" t="s">
        <v>45</v>
      </c>
      <c r="AD10749" s="169"/>
      <c r="AE10749" s="169"/>
      <c r="AF10749" s="128" t="str">
        <f t="shared" si="260"/>
        <v xml:space="preserve">ex </v>
      </c>
      <c r="AG10749" s="101" t="s">
        <v>2659</v>
      </c>
      <c r="AH10749" s="101" t="s">
        <v>2659</v>
      </c>
      <c r="AI10749" s="169"/>
      <c r="AJ10749" s="169"/>
      <c r="AK10749" s="169"/>
      <c r="AL10749" s="169"/>
      <c r="AM10749" s="169"/>
      <c r="AN10749" s="169"/>
      <c r="AO10749" s="169"/>
      <c r="AP10749" s="169"/>
      <c r="AQ10749" s="169"/>
      <c r="AR10749" s="169"/>
      <c r="AS10749" s="169"/>
      <c r="AT10749" s="169" t="s">
        <v>2149</v>
      </c>
    </row>
    <row r="10750" spans="1:46" x14ac:dyDescent="0.25">
      <c r="A10750" s="404">
        <v>43396</v>
      </c>
      <c r="B10750" s="5">
        <v>9063</v>
      </c>
      <c r="E10750" s="192">
        <v>8</v>
      </c>
      <c r="F10750" s="191" t="s">
        <v>1793</v>
      </c>
      <c r="G10750" s="100">
        <v>2017</v>
      </c>
      <c r="H10750" s="100"/>
      <c r="I10750" s="169"/>
      <c r="J10750" s="169"/>
      <c r="K10750" s="169"/>
      <c r="L10750" s="6"/>
      <c r="M10750" s="169"/>
      <c r="N10750" s="191" t="s">
        <v>2158</v>
      </c>
      <c r="O10750" s="191"/>
      <c r="P10750" s="452">
        <v>9</v>
      </c>
      <c r="Q10750" s="452">
        <v>9</v>
      </c>
      <c r="R10750" s="452">
        <v>38</v>
      </c>
      <c r="S10750" s="169" t="s">
        <v>3</v>
      </c>
      <c r="T10750" s="169" t="s">
        <v>44</v>
      </c>
      <c r="U10750" s="169" t="s">
        <v>2146</v>
      </c>
      <c r="V10750" s="169"/>
      <c r="W10750" s="169"/>
      <c r="X10750" s="169" t="s">
        <v>2178</v>
      </c>
      <c r="Y10750" s="169"/>
      <c r="Z10750" s="169"/>
      <c r="AA10750" s="193">
        <v>42.228729999999999</v>
      </c>
      <c r="AB10750" s="193">
        <v>-121.77708</v>
      </c>
      <c r="AC10750" s="169" t="s">
        <v>45</v>
      </c>
      <c r="AD10750" s="169"/>
      <c r="AE10750" s="169"/>
      <c r="AF10750" s="128" t="str">
        <f t="shared" si="260"/>
        <v xml:space="preserve">ex </v>
      </c>
      <c r="AG10750" s="101" t="s">
        <v>2659</v>
      </c>
      <c r="AH10750" s="101" t="s">
        <v>2659</v>
      </c>
      <c r="AI10750" s="169"/>
      <c r="AJ10750" s="169"/>
      <c r="AK10750" s="169"/>
      <c r="AL10750" s="169"/>
      <c r="AM10750" s="169"/>
      <c r="AN10750" s="169"/>
      <c r="AO10750" s="169"/>
      <c r="AP10750" s="169"/>
      <c r="AQ10750" s="169"/>
      <c r="AR10750" s="169"/>
      <c r="AS10750" s="169"/>
      <c r="AT10750" s="169" t="s">
        <v>2149</v>
      </c>
    </row>
    <row r="10751" spans="1:46" x14ac:dyDescent="0.25">
      <c r="A10751" s="404">
        <v>43396</v>
      </c>
      <c r="B10751" s="5">
        <v>9064</v>
      </c>
      <c r="E10751" s="192">
        <v>8</v>
      </c>
      <c r="F10751" s="191" t="s">
        <v>1793</v>
      </c>
      <c r="G10751" s="100">
        <v>2017</v>
      </c>
      <c r="H10751" s="100"/>
      <c r="I10751" s="169"/>
      <c r="J10751" s="169"/>
      <c r="K10751" s="169"/>
      <c r="L10751" s="6"/>
      <c r="M10751" s="169"/>
      <c r="N10751" s="191" t="s">
        <v>2158</v>
      </c>
      <c r="O10751" s="191"/>
      <c r="P10751" s="452">
        <v>9</v>
      </c>
      <c r="Q10751" s="452">
        <v>9</v>
      </c>
      <c r="R10751" s="452">
        <v>39</v>
      </c>
      <c r="S10751" s="169" t="s">
        <v>3</v>
      </c>
      <c r="T10751" s="169" t="s">
        <v>44</v>
      </c>
      <c r="U10751" s="169" t="s">
        <v>2146</v>
      </c>
      <c r="V10751" s="169"/>
      <c r="W10751" s="169"/>
      <c r="X10751" s="169" t="s">
        <v>2178</v>
      </c>
      <c r="Y10751" s="169"/>
      <c r="Z10751" s="169"/>
      <c r="AA10751" s="193">
        <v>42.228729999999999</v>
      </c>
      <c r="AB10751" s="193">
        <v>-121.77708</v>
      </c>
      <c r="AC10751" s="169" t="s">
        <v>45</v>
      </c>
      <c r="AD10751" s="169"/>
      <c r="AE10751" s="169"/>
      <c r="AF10751" s="128" t="str">
        <f t="shared" si="260"/>
        <v xml:space="preserve">ex </v>
      </c>
      <c r="AG10751" s="101" t="s">
        <v>2659</v>
      </c>
      <c r="AH10751" s="101" t="s">
        <v>2659</v>
      </c>
      <c r="AI10751" s="169"/>
      <c r="AJ10751" s="169"/>
      <c r="AK10751" s="169"/>
      <c r="AL10751" s="169"/>
      <c r="AM10751" s="169"/>
      <c r="AN10751" s="169"/>
      <c r="AO10751" s="169"/>
      <c r="AP10751" s="169"/>
      <c r="AQ10751" s="169"/>
      <c r="AR10751" s="169"/>
      <c r="AS10751" s="169"/>
      <c r="AT10751" s="169" t="s">
        <v>2149</v>
      </c>
    </row>
    <row r="10752" spans="1:46" x14ac:dyDescent="0.25">
      <c r="A10752" s="404">
        <v>43396</v>
      </c>
      <c r="B10752" s="5">
        <v>9065</v>
      </c>
      <c r="E10752" s="192">
        <v>8</v>
      </c>
      <c r="F10752" s="191" t="s">
        <v>1793</v>
      </c>
      <c r="G10752" s="100">
        <v>2017</v>
      </c>
      <c r="H10752" s="100"/>
      <c r="I10752" s="169"/>
      <c r="J10752" s="169"/>
      <c r="K10752" s="169"/>
      <c r="L10752" s="6"/>
      <c r="M10752" s="169"/>
      <c r="N10752" s="191" t="s">
        <v>2158</v>
      </c>
      <c r="O10752" s="191"/>
      <c r="P10752" s="452">
        <v>9</v>
      </c>
      <c r="Q10752" s="452">
        <v>9</v>
      </c>
      <c r="R10752" s="452">
        <v>40</v>
      </c>
      <c r="S10752" s="169" t="s">
        <v>3</v>
      </c>
      <c r="T10752" s="169" t="s">
        <v>44</v>
      </c>
      <c r="U10752" s="169" t="s">
        <v>2146</v>
      </c>
      <c r="V10752" s="169"/>
      <c r="W10752" s="169"/>
      <c r="X10752" s="169" t="s">
        <v>2178</v>
      </c>
      <c r="Y10752" s="169"/>
      <c r="Z10752" s="169"/>
      <c r="AA10752" s="193">
        <v>42.228729999999999</v>
      </c>
      <c r="AB10752" s="193">
        <v>-121.77708</v>
      </c>
      <c r="AC10752" s="169" t="s">
        <v>45</v>
      </c>
      <c r="AD10752" s="169"/>
      <c r="AE10752" s="169"/>
      <c r="AF10752" s="128" t="str">
        <f t="shared" si="260"/>
        <v xml:space="preserve">ex </v>
      </c>
      <c r="AG10752" s="101" t="s">
        <v>2659</v>
      </c>
      <c r="AH10752" s="101" t="s">
        <v>2659</v>
      </c>
      <c r="AI10752" s="169"/>
      <c r="AJ10752" s="169"/>
      <c r="AK10752" s="169"/>
      <c r="AL10752" s="169"/>
      <c r="AM10752" s="169"/>
      <c r="AN10752" s="169"/>
      <c r="AO10752" s="169"/>
      <c r="AP10752" s="169"/>
      <c r="AQ10752" s="169"/>
      <c r="AR10752" s="169"/>
      <c r="AS10752" s="169"/>
      <c r="AT10752" s="169" t="s">
        <v>2149</v>
      </c>
    </row>
    <row r="10753" spans="1:55" x14ac:dyDescent="0.25">
      <c r="A10753" s="404">
        <v>43396</v>
      </c>
      <c r="B10753" s="5">
        <v>9066</v>
      </c>
      <c r="E10753" s="192">
        <v>8</v>
      </c>
      <c r="F10753" s="191" t="s">
        <v>1793</v>
      </c>
      <c r="G10753" s="100">
        <v>2017</v>
      </c>
      <c r="H10753" s="100"/>
      <c r="I10753" s="169"/>
      <c r="J10753" s="169"/>
      <c r="K10753" s="169"/>
      <c r="L10753" s="6"/>
      <c r="M10753" s="169"/>
      <c r="N10753" s="191" t="s">
        <v>2158</v>
      </c>
      <c r="O10753" s="191"/>
      <c r="P10753" s="452">
        <v>9</v>
      </c>
      <c r="Q10753" s="452">
        <v>9</v>
      </c>
      <c r="R10753" s="452">
        <v>41</v>
      </c>
      <c r="S10753" s="169" t="s">
        <v>3</v>
      </c>
      <c r="T10753" s="169" t="s">
        <v>44</v>
      </c>
      <c r="U10753" s="169" t="s">
        <v>2146</v>
      </c>
      <c r="V10753" s="169"/>
      <c r="W10753" s="169"/>
      <c r="X10753" s="169" t="s">
        <v>2178</v>
      </c>
      <c r="Y10753" s="169"/>
      <c r="Z10753" s="169"/>
      <c r="AA10753" s="193">
        <v>42.228729999999999</v>
      </c>
      <c r="AB10753" s="193">
        <v>-121.77708</v>
      </c>
      <c r="AC10753" s="169" t="s">
        <v>45</v>
      </c>
      <c r="AD10753" s="169"/>
      <c r="AE10753" s="169"/>
      <c r="AF10753" s="128" t="str">
        <f t="shared" si="260"/>
        <v xml:space="preserve">ex </v>
      </c>
      <c r="AG10753" s="101" t="s">
        <v>2659</v>
      </c>
      <c r="AH10753" s="101" t="s">
        <v>2659</v>
      </c>
      <c r="AI10753" s="169"/>
      <c r="AJ10753" s="169"/>
      <c r="AK10753" s="169"/>
      <c r="AL10753" s="169"/>
      <c r="AM10753" s="169"/>
      <c r="AN10753" s="169"/>
      <c r="AO10753" s="169"/>
      <c r="AP10753" s="169"/>
      <c r="AQ10753" s="169"/>
      <c r="AR10753" s="169"/>
      <c r="AS10753" s="169"/>
      <c r="AT10753" s="169" t="s">
        <v>2149</v>
      </c>
    </row>
    <row r="10754" spans="1:55" x14ac:dyDescent="0.25">
      <c r="A10754" s="404">
        <v>43396</v>
      </c>
      <c r="B10754" s="5">
        <v>9067</v>
      </c>
      <c r="E10754" s="192">
        <v>8</v>
      </c>
      <c r="F10754" s="191" t="s">
        <v>1793</v>
      </c>
      <c r="G10754" s="100">
        <v>2017</v>
      </c>
      <c r="H10754" s="100"/>
      <c r="I10754" s="169"/>
      <c r="J10754" s="169"/>
      <c r="K10754" s="169"/>
      <c r="L10754" s="6"/>
      <c r="M10754" s="169"/>
      <c r="N10754" s="191" t="s">
        <v>2158</v>
      </c>
      <c r="O10754" s="191"/>
      <c r="P10754" s="452">
        <v>9</v>
      </c>
      <c r="Q10754" s="452">
        <v>9</v>
      </c>
      <c r="R10754" s="452">
        <v>42</v>
      </c>
      <c r="S10754" s="169" t="s">
        <v>3</v>
      </c>
      <c r="T10754" s="169" t="s">
        <v>44</v>
      </c>
      <c r="U10754" s="169" t="s">
        <v>2146</v>
      </c>
      <c r="V10754" s="169"/>
      <c r="W10754" s="169"/>
      <c r="X10754" s="169" t="s">
        <v>2178</v>
      </c>
      <c r="Y10754" s="169"/>
      <c r="Z10754" s="169"/>
      <c r="AA10754" s="193">
        <v>42.228729999999999</v>
      </c>
      <c r="AB10754" s="193">
        <v>-121.77708</v>
      </c>
      <c r="AC10754" s="169" t="s">
        <v>45</v>
      </c>
      <c r="AD10754" s="169"/>
      <c r="AE10754" s="169"/>
      <c r="AF10754" s="128" t="str">
        <f t="shared" si="260"/>
        <v xml:space="preserve">ex </v>
      </c>
      <c r="AG10754" s="101" t="s">
        <v>2659</v>
      </c>
      <c r="AH10754" s="101" t="s">
        <v>2659</v>
      </c>
      <c r="AI10754" s="169"/>
      <c r="AJ10754" s="169"/>
      <c r="AK10754" s="169"/>
      <c r="AL10754" s="169"/>
      <c r="AM10754" s="169"/>
      <c r="AN10754" s="169"/>
      <c r="AO10754" s="169"/>
      <c r="AP10754" s="169"/>
      <c r="AQ10754" s="169"/>
      <c r="AR10754" s="169"/>
      <c r="AS10754" s="169"/>
      <c r="AT10754" s="169" t="s">
        <v>2149</v>
      </c>
    </row>
    <row r="10755" spans="1:55" x14ac:dyDescent="0.25">
      <c r="A10755" s="404">
        <v>43396</v>
      </c>
      <c r="B10755" s="5">
        <v>9068</v>
      </c>
      <c r="E10755" s="192">
        <v>8</v>
      </c>
      <c r="F10755" s="191" t="s">
        <v>1793</v>
      </c>
      <c r="G10755" s="100">
        <v>2017</v>
      </c>
      <c r="H10755" s="100"/>
      <c r="I10755" s="169"/>
      <c r="J10755" s="169"/>
      <c r="K10755" s="169"/>
      <c r="L10755" s="6"/>
      <c r="M10755" s="169"/>
      <c r="N10755" s="191" t="s">
        <v>2158</v>
      </c>
      <c r="O10755" s="191"/>
      <c r="P10755" s="452">
        <v>9</v>
      </c>
      <c r="Q10755" s="452">
        <v>9</v>
      </c>
      <c r="R10755" s="452">
        <v>43</v>
      </c>
      <c r="S10755" s="169" t="s">
        <v>3</v>
      </c>
      <c r="T10755" s="169" t="s">
        <v>44</v>
      </c>
      <c r="U10755" s="169" t="s">
        <v>2146</v>
      </c>
      <c r="V10755" s="169"/>
      <c r="W10755" s="169"/>
      <c r="X10755" s="169" t="s">
        <v>2178</v>
      </c>
      <c r="Y10755" s="169"/>
      <c r="Z10755" s="169"/>
      <c r="AA10755" s="193">
        <v>42.228729999999999</v>
      </c>
      <c r="AB10755" s="193">
        <v>-121.77708</v>
      </c>
      <c r="AC10755" s="169" t="s">
        <v>45</v>
      </c>
      <c r="AD10755" s="169"/>
      <c r="AE10755" s="169"/>
      <c r="AF10755" s="128" t="str">
        <f t="shared" si="260"/>
        <v xml:space="preserve">ex </v>
      </c>
      <c r="AG10755" s="101" t="s">
        <v>2659</v>
      </c>
      <c r="AH10755" s="101" t="s">
        <v>2659</v>
      </c>
      <c r="AI10755" s="169"/>
      <c r="AJ10755" s="169"/>
      <c r="AK10755" s="169"/>
      <c r="AL10755" s="169"/>
      <c r="AM10755" s="169"/>
      <c r="AN10755" s="169"/>
      <c r="AO10755" s="169"/>
      <c r="AP10755" s="169"/>
      <c r="AQ10755" s="169"/>
      <c r="AR10755" s="169"/>
      <c r="AS10755" s="169"/>
      <c r="AT10755" s="169" t="s">
        <v>2149</v>
      </c>
    </row>
    <row r="10756" spans="1:55" x14ac:dyDescent="0.25">
      <c r="A10756" s="404">
        <v>43396</v>
      </c>
      <c r="B10756" s="5">
        <v>9069</v>
      </c>
      <c r="C10756" s="168"/>
      <c r="D10756" s="168"/>
      <c r="E10756" s="177">
        <v>8</v>
      </c>
      <c r="F10756" s="176" t="s">
        <v>1793</v>
      </c>
      <c r="G10756" s="100">
        <v>2017</v>
      </c>
      <c r="H10756" s="100"/>
      <c r="I10756" s="168"/>
      <c r="J10756" s="168"/>
      <c r="K10756" s="168"/>
      <c r="L10756" s="6"/>
      <c r="M10756" s="168"/>
      <c r="N10756" s="176" t="s">
        <v>2159</v>
      </c>
      <c r="O10756" s="176"/>
      <c r="P10756" s="446">
        <v>10</v>
      </c>
      <c r="Q10756" s="446">
        <v>10</v>
      </c>
      <c r="R10756" s="446">
        <v>1</v>
      </c>
      <c r="S10756" s="168" t="s">
        <v>3</v>
      </c>
      <c r="T10756" s="168" t="s">
        <v>44</v>
      </c>
      <c r="U10756" s="168" t="s">
        <v>2146</v>
      </c>
      <c r="V10756" s="168"/>
      <c r="W10756" s="168"/>
      <c r="X10756" s="168" t="s">
        <v>2177</v>
      </c>
      <c r="Y10756" s="168"/>
      <c r="Z10756" s="168"/>
      <c r="AA10756" s="179">
        <v>42.200760000000002</v>
      </c>
      <c r="AB10756" s="179">
        <v>-121.78711300000001</v>
      </c>
      <c r="AC10756" s="168" t="s">
        <v>45</v>
      </c>
      <c r="AD10756" s="168"/>
      <c r="AE10756" s="168"/>
      <c r="AF10756" s="128" t="str">
        <f t="shared" si="260"/>
        <v xml:space="preserve">ex </v>
      </c>
      <c r="AG10756" s="101" t="s">
        <v>2659</v>
      </c>
      <c r="AH10756" s="101" t="s">
        <v>2659</v>
      </c>
      <c r="AI10756" s="168"/>
      <c r="AJ10756" s="168"/>
      <c r="AK10756" s="168"/>
      <c r="AL10756" s="168"/>
      <c r="AM10756" s="168"/>
      <c r="AN10756" s="168"/>
      <c r="AO10756" s="168"/>
      <c r="AP10756" s="168"/>
      <c r="AQ10756" s="168"/>
      <c r="AR10756" s="168"/>
      <c r="AS10756" s="168"/>
      <c r="AT10756" s="168" t="s">
        <v>2149</v>
      </c>
      <c r="AU10756" s="168"/>
      <c r="AV10756" s="168"/>
      <c r="AW10756" s="168"/>
      <c r="AX10756" s="168"/>
      <c r="AY10756" s="168"/>
      <c r="AZ10756" s="168"/>
      <c r="BA10756" s="168"/>
      <c r="BB10756" s="168"/>
      <c r="BC10756" s="168"/>
    </row>
    <row r="10757" spans="1:55" x14ac:dyDescent="0.25">
      <c r="A10757" s="404">
        <v>43396</v>
      </c>
      <c r="B10757" s="5">
        <v>9070</v>
      </c>
      <c r="E10757" s="177">
        <v>8</v>
      </c>
      <c r="F10757" s="176" t="s">
        <v>1793</v>
      </c>
      <c r="G10757" s="100">
        <v>2017</v>
      </c>
      <c r="H10757" s="100"/>
      <c r="I10757" s="168"/>
      <c r="J10757" s="168"/>
      <c r="K10757" s="168"/>
      <c r="L10757" s="6"/>
      <c r="M10757" s="168"/>
      <c r="N10757" s="176" t="s">
        <v>2159</v>
      </c>
      <c r="O10757" s="176"/>
      <c r="P10757" s="446">
        <v>10</v>
      </c>
      <c r="Q10757" s="446">
        <v>10</v>
      </c>
      <c r="R10757" s="446">
        <v>2</v>
      </c>
      <c r="S10757" s="168" t="s">
        <v>3</v>
      </c>
      <c r="T10757" s="168" t="s">
        <v>44</v>
      </c>
      <c r="U10757" s="168" t="s">
        <v>2146</v>
      </c>
      <c r="V10757" s="168"/>
      <c r="W10757" s="168"/>
      <c r="X10757" s="168" t="s">
        <v>2177</v>
      </c>
      <c r="Y10757" s="168"/>
      <c r="Z10757" s="168"/>
      <c r="AA10757" s="179">
        <v>42.200760000000002</v>
      </c>
      <c r="AB10757" s="179">
        <v>-121.78711300000001</v>
      </c>
      <c r="AC10757" s="168" t="s">
        <v>45</v>
      </c>
      <c r="AD10757" s="168"/>
      <c r="AE10757" s="168"/>
      <c r="AF10757" s="128" t="str">
        <f t="shared" si="260"/>
        <v xml:space="preserve">ex </v>
      </c>
      <c r="AG10757" s="101" t="s">
        <v>2659</v>
      </c>
      <c r="AH10757" s="101" t="s">
        <v>2659</v>
      </c>
      <c r="AI10757" s="168"/>
      <c r="AJ10757" s="168"/>
      <c r="AK10757" s="168"/>
      <c r="AL10757" s="168"/>
      <c r="AM10757" s="168"/>
      <c r="AN10757" s="168"/>
      <c r="AO10757" s="168"/>
      <c r="AP10757" s="168"/>
      <c r="AQ10757" s="168"/>
      <c r="AR10757" s="168"/>
      <c r="AS10757" s="168"/>
      <c r="AT10757" s="168" t="s">
        <v>2149</v>
      </c>
    </row>
    <row r="10758" spans="1:55" x14ac:dyDescent="0.25">
      <c r="A10758" s="404">
        <v>43396</v>
      </c>
      <c r="B10758" s="5">
        <v>9071</v>
      </c>
      <c r="C10758" s="120"/>
      <c r="D10758" s="120"/>
      <c r="E10758" s="121">
        <v>31</v>
      </c>
      <c r="F10758" s="119" t="s">
        <v>1793</v>
      </c>
      <c r="G10758" s="100">
        <v>2017</v>
      </c>
      <c r="H10758" s="100"/>
      <c r="I10758" s="120"/>
      <c r="J10758" s="120"/>
      <c r="K10758" s="120"/>
      <c r="L10758" s="6"/>
      <c r="M10758" s="120"/>
      <c r="N10758" s="119" t="s">
        <v>2160</v>
      </c>
      <c r="O10758" s="119"/>
      <c r="P10758" s="428">
        <v>11</v>
      </c>
      <c r="Q10758" s="428">
        <v>11</v>
      </c>
      <c r="R10758" s="428">
        <v>1</v>
      </c>
      <c r="S10758" s="120" t="s">
        <v>3</v>
      </c>
      <c r="T10758" s="120" t="s">
        <v>44</v>
      </c>
      <c r="U10758" s="120" t="s">
        <v>2146</v>
      </c>
      <c r="V10758" s="120"/>
      <c r="W10758" s="120"/>
      <c r="X10758" s="120" t="s">
        <v>2174</v>
      </c>
      <c r="Y10758" s="120"/>
      <c r="Z10758" s="120"/>
      <c r="AA10758" s="122">
        <v>42.166530000000002</v>
      </c>
      <c r="AB10758" s="122">
        <v>-121.75857000000001</v>
      </c>
      <c r="AC10758" s="120" t="s">
        <v>45</v>
      </c>
      <c r="AD10758" s="120"/>
      <c r="AE10758" s="120"/>
      <c r="AF10758" s="128" t="str">
        <f t="shared" si="260"/>
        <v xml:space="preserve">ex </v>
      </c>
      <c r="AG10758" s="101" t="s">
        <v>2659</v>
      </c>
      <c r="AH10758" s="101" t="s">
        <v>2659</v>
      </c>
      <c r="AI10758" s="120"/>
      <c r="AJ10758" s="120"/>
      <c r="AK10758" s="120"/>
      <c r="AL10758" s="120"/>
      <c r="AM10758" s="120"/>
      <c r="AN10758" s="120"/>
      <c r="AO10758" s="120"/>
      <c r="AP10758" s="120"/>
      <c r="AQ10758" s="120"/>
      <c r="AR10758" s="120"/>
      <c r="AS10758" s="120"/>
      <c r="AT10758" s="120" t="s">
        <v>2149</v>
      </c>
      <c r="AU10758" s="120"/>
      <c r="AV10758" s="120"/>
      <c r="AW10758" s="120"/>
      <c r="AX10758" s="120"/>
      <c r="AY10758" s="120"/>
      <c r="AZ10758" s="120"/>
      <c r="BA10758" s="120"/>
      <c r="BB10758" s="120"/>
      <c r="BC10758" s="120"/>
    </row>
    <row r="10759" spans="1:55" x14ac:dyDescent="0.25">
      <c r="A10759" s="404">
        <v>43396</v>
      </c>
      <c r="B10759" s="5">
        <v>9072</v>
      </c>
      <c r="E10759" s="121">
        <v>31</v>
      </c>
      <c r="F10759" s="119" t="s">
        <v>1793</v>
      </c>
      <c r="G10759" s="100">
        <v>2017</v>
      </c>
      <c r="H10759" s="100"/>
      <c r="I10759" s="120"/>
      <c r="J10759" s="120"/>
      <c r="K10759" s="120"/>
      <c r="L10759" s="6"/>
      <c r="M10759" s="120"/>
      <c r="N10759" s="119" t="s">
        <v>2160</v>
      </c>
      <c r="O10759" s="119"/>
      <c r="P10759" s="428">
        <v>11</v>
      </c>
      <c r="Q10759" s="428">
        <v>11</v>
      </c>
      <c r="R10759" s="428">
        <v>2</v>
      </c>
      <c r="S10759" s="120" t="s">
        <v>3</v>
      </c>
      <c r="T10759" s="120" t="s">
        <v>44</v>
      </c>
      <c r="U10759" s="120" t="s">
        <v>2146</v>
      </c>
      <c r="V10759" s="120"/>
      <c r="W10759" s="120"/>
      <c r="X10759" s="120" t="s">
        <v>2174</v>
      </c>
      <c r="Y10759" s="120"/>
      <c r="Z10759" s="120"/>
      <c r="AA10759" s="122">
        <v>42.166530000000002</v>
      </c>
      <c r="AB10759" s="122">
        <v>-121.75857000000001</v>
      </c>
      <c r="AC10759" s="120" t="s">
        <v>45</v>
      </c>
      <c r="AD10759" s="120"/>
      <c r="AE10759" s="120"/>
      <c r="AF10759" s="128" t="str">
        <f t="shared" si="260"/>
        <v xml:space="preserve">ex </v>
      </c>
      <c r="AG10759" s="101" t="s">
        <v>2659</v>
      </c>
      <c r="AH10759" s="101" t="s">
        <v>2659</v>
      </c>
      <c r="AI10759" s="120"/>
      <c r="AJ10759" s="120"/>
      <c r="AK10759" s="120"/>
      <c r="AL10759" s="120"/>
      <c r="AM10759" s="120"/>
      <c r="AN10759" s="120"/>
      <c r="AO10759" s="120"/>
      <c r="AP10759" s="120"/>
      <c r="AQ10759" s="120"/>
      <c r="AR10759" s="120"/>
      <c r="AS10759" s="120"/>
      <c r="AT10759" s="120" t="s">
        <v>2149</v>
      </c>
    </row>
    <row r="10760" spans="1:55" x14ac:dyDescent="0.25">
      <c r="A10760" s="404">
        <v>43396</v>
      </c>
      <c r="B10760" s="5">
        <v>9073</v>
      </c>
      <c r="E10760" s="121">
        <v>31</v>
      </c>
      <c r="F10760" s="119" t="s">
        <v>1793</v>
      </c>
      <c r="G10760" s="100">
        <v>2017</v>
      </c>
      <c r="H10760" s="100"/>
      <c r="I10760" s="120"/>
      <c r="J10760" s="120"/>
      <c r="K10760" s="120"/>
      <c r="L10760" s="6"/>
      <c r="M10760" s="120"/>
      <c r="N10760" s="119" t="s">
        <v>2160</v>
      </c>
      <c r="O10760" s="119"/>
      <c r="P10760" s="428">
        <v>11</v>
      </c>
      <c r="Q10760" s="428">
        <v>11</v>
      </c>
      <c r="R10760" s="428">
        <v>3</v>
      </c>
      <c r="S10760" s="120" t="s">
        <v>3</v>
      </c>
      <c r="T10760" s="120" t="s">
        <v>44</v>
      </c>
      <c r="U10760" s="120" t="s">
        <v>2146</v>
      </c>
      <c r="V10760" s="120"/>
      <c r="W10760" s="120"/>
      <c r="X10760" s="120" t="s">
        <v>2174</v>
      </c>
      <c r="Y10760" s="120"/>
      <c r="Z10760" s="120"/>
      <c r="AA10760" s="122">
        <v>42.166530000000002</v>
      </c>
      <c r="AB10760" s="122">
        <v>-121.75857000000001</v>
      </c>
      <c r="AC10760" s="120" t="s">
        <v>45</v>
      </c>
      <c r="AD10760" s="120"/>
      <c r="AE10760" s="120"/>
      <c r="AF10760" s="128" t="str">
        <f t="shared" si="260"/>
        <v xml:space="preserve">ex </v>
      </c>
      <c r="AG10760" s="101" t="s">
        <v>2659</v>
      </c>
      <c r="AH10760" s="101" t="s">
        <v>2659</v>
      </c>
      <c r="AI10760" s="120"/>
      <c r="AJ10760" s="120"/>
      <c r="AK10760" s="120"/>
      <c r="AL10760" s="120"/>
      <c r="AM10760" s="120"/>
      <c r="AN10760" s="120"/>
      <c r="AO10760" s="120"/>
      <c r="AP10760" s="120"/>
      <c r="AQ10760" s="120"/>
      <c r="AR10760" s="120"/>
      <c r="AS10760" s="120"/>
      <c r="AT10760" s="120" t="s">
        <v>2149</v>
      </c>
    </row>
    <row r="10761" spans="1:55" x14ac:dyDescent="0.25">
      <c r="A10761" s="404">
        <v>43396</v>
      </c>
      <c r="B10761" s="5">
        <v>9074</v>
      </c>
      <c r="E10761" s="121">
        <v>31</v>
      </c>
      <c r="F10761" s="119" t="s">
        <v>1793</v>
      </c>
      <c r="G10761" s="100">
        <v>2017</v>
      </c>
      <c r="H10761" s="100"/>
      <c r="I10761" s="120"/>
      <c r="J10761" s="120"/>
      <c r="K10761" s="120"/>
      <c r="L10761" s="6"/>
      <c r="M10761" s="120"/>
      <c r="N10761" s="119" t="s">
        <v>2160</v>
      </c>
      <c r="O10761" s="119"/>
      <c r="P10761" s="428">
        <v>11</v>
      </c>
      <c r="Q10761" s="428">
        <v>11</v>
      </c>
      <c r="R10761" s="428">
        <v>4</v>
      </c>
      <c r="S10761" s="120" t="s">
        <v>3</v>
      </c>
      <c r="T10761" s="120" t="s">
        <v>44</v>
      </c>
      <c r="U10761" s="120" t="s">
        <v>2146</v>
      </c>
      <c r="V10761" s="120"/>
      <c r="W10761" s="120"/>
      <c r="X10761" s="120" t="s">
        <v>2174</v>
      </c>
      <c r="Y10761" s="120"/>
      <c r="Z10761" s="120"/>
      <c r="AA10761" s="122">
        <v>42.166530000000002</v>
      </c>
      <c r="AB10761" s="122">
        <v>-121.75857000000001</v>
      </c>
      <c r="AC10761" s="120" t="s">
        <v>45</v>
      </c>
      <c r="AD10761" s="120"/>
      <c r="AE10761" s="120"/>
      <c r="AF10761" s="128" t="str">
        <f t="shared" si="260"/>
        <v xml:space="preserve">ex </v>
      </c>
      <c r="AG10761" s="101" t="s">
        <v>2659</v>
      </c>
      <c r="AH10761" s="101" t="s">
        <v>2659</v>
      </c>
      <c r="AI10761" s="120"/>
      <c r="AJ10761" s="120"/>
      <c r="AK10761" s="120"/>
      <c r="AL10761" s="120"/>
      <c r="AM10761" s="120"/>
      <c r="AN10761" s="120"/>
      <c r="AO10761" s="120"/>
      <c r="AP10761" s="120"/>
      <c r="AQ10761" s="120"/>
      <c r="AR10761" s="120"/>
      <c r="AS10761" s="120"/>
      <c r="AT10761" s="120" t="s">
        <v>2149</v>
      </c>
    </row>
    <row r="10762" spans="1:55" x14ac:dyDescent="0.25">
      <c r="A10762" s="404">
        <v>43396</v>
      </c>
      <c r="B10762" s="5">
        <v>9075</v>
      </c>
      <c r="E10762" s="121">
        <v>31</v>
      </c>
      <c r="F10762" s="119" t="s">
        <v>1793</v>
      </c>
      <c r="G10762" s="100">
        <v>2017</v>
      </c>
      <c r="H10762" s="100"/>
      <c r="I10762" s="120"/>
      <c r="J10762" s="120"/>
      <c r="K10762" s="120"/>
      <c r="L10762" s="6"/>
      <c r="M10762" s="120"/>
      <c r="N10762" s="119" t="s">
        <v>2160</v>
      </c>
      <c r="O10762" s="119"/>
      <c r="P10762" s="428">
        <v>11</v>
      </c>
      <c r="Q10762" s="428">
        <v>11</v>
      </c>
      <c r="R10762" s="428">
        <v>5</v>
      </c>
      <c r="S10762" s="120" t="s">
        <v>3</v>
      </c>
      <c r="T10762" s="120" t="s">
        <v>44</v>
      </c>
      <c r="U10762" s="120" t="s">
        <v>2146</v>
      </c>
      <c r="V10762" s="120"/>
      <c r="W10762" s="120"/>
      <c r="X10762" s="120" t="s">
        <v>2174</v>
      </c>
      <c r="Y10762" s="120"/>
      <c r="Z10762" s="120"/>
      <c r="AA10762" s="122">
        <v>42.166530000000002</v>
      </c>
      <c r="AB10762" s="122">
        <v>-121.75857000000001</v>
      </c>
      <c r="AC10762" s="120" t="s">
        <v>45</v>
      </c>
      <c r="AD10762" s="120"/>
      <c r="AE10762" s="120"/>
      <c r="AF10762" s="128" t="str">
        <f t="shared" si="260"/>
        <v xml:space="preserve">ex </v>
      </c>
      <c r="AG10762" s="101" t="s">
        <v>2659</v>
      </c>
      <c r="AH10762" s="101" t="s">
        <v>2659</v>
      </c>
      <c r="AI10762" s="120"/>
      <c r="AJ10762" s="120"/>
      <c r="AK10762" s="120"/>
      <c r="AL10762" s="120"/>
      <c r="AM10762" s="120"/>
      <c r="AN10762" s="120"/>
      <c r="AO10762" s="120"/>
      <c r="AP10762" s="120"/>
      <c r="AQ10762" s="120"/>
      <c r="AR10762" s="120"/>
      <c r="AS10762" s="120"/>
      <c r="AT10762" s="120" t="s">
        <v>2149</v>
      </c>
    </row>
    <row r="10763" spans="1:55" x14ac:dyDescent="0.25">
      <c r="A10763" s="404">
        <v>43396</v>
      </c>
      <c r="B10763" s="5">
        <v>9076</v>
      </c>
      <c r="E10763" s="121">
        <v>31</v>
      </c>
      <c r="F10763" s="119" t="s">
        <v>1793</v>
      </c>
      <c r="G10763" s="100">
        <v>2017</v>
      </c>
      <c r="H10763" s="100"/>
      <c r="I10763" s="120"/>
      <c r="J10763" s="120"/>
      <c r="K10763" s="120"/>
      <c r="L10763" s="6"/>
      <c r="M10763" s="120"/>
      <c r="N10763" s="119" t="s">
        <v>2160</v>
      </c>
      <c r="O10763" s="119"/>
      <c r="P10763" s="428">
        <v>11</v>
      </c>
      <c r="Q10763" s="428">
        <v>11</v>
      </c>
      <c r="R10763" s="428">
        <v>6</v>
      </c>
      <c r="S10763" s="120" t="s">
        <v>3</v>
      </c>
      <c r="T10763" s="120" t="s">
        <v>44</v>
      </c>
      <c r="U10763" s="120" t="s">
        <v>2146</v>
      </c>
      <c r="V10763" s="120"/>
      <c r="W10763" s="120"/>
      <c r="X10763" s="120" t="s">
        <v>2174</v>
      </c>
      <c r="Y10763" s="120"/>
      <c r="Z10763" s="120"/>
      <c r="AA10763" s="122">
        <v>42.166530000000002</v>
      </c>
      <c r="AB10763" s="122">
        <v>-121.75857000000001</v>
      </c>
      <c r="AC10763" s="120" t="s">
        <v>45</v>
      </c>
      <c r="AD10763" s="120"/>
      <c r="AE10763" s="120"/>
      <c r="AF10763" s="128" t="str">
        <f t="shared" ref="AF10763:AF10791" si="261">CONCATENATE("ex ", AE10763)</f>
        <v xml:space="preserve">ex </v>
      </c>
      <c r="AG10763" s="101" t="s">
        <v>2659</v>
      </c>
      <c r="AH10763" s="101" t="s">
        <v>2659</v>
      </c>
      <c r="AI10763" s="120"/>
      <c r="AJ10763" s="120"/>
      <c r="AK10763" s="120"/>
      <c r="AL10763" s="120"/>
      <c r="AM10763" s="120"/>
      <c r="AN10763" s="120"/>
      <c r="AO10763" s="120"/>
      <c r="AP10763" s="120"/>
      <c r="AQ10763" s="120"/>
      <c r="AR10763" s="120"/>
      <c r="AS10763" s="120"/>
      <c r="AT10763" s="120" t="s">
        <v>2149</v>
      </c>
    </row>
    <row r="10764" spans="1:55" x14ac:dyDescent="0.25">
      <c r="A10764" s="404">
        <v>43396</v>
      </c>
      <c r="B10764" s="5">
        <v>9077</v>
      </c>
      <c r="E10764" s="121">
        <v>31</v>
      </c>
      <c r="F10764" s="119" t="s">
        <v>1793</v>
      </c>
      <c r="G10764" s="100">
        <v>2017</v>
      </c>
      <c r="H10764" s="100"/>
      <c r="I10764" s="120"/>
      <c r="J10764" s="120"/>
      <c r="K10764" s="120"/>
      <c r="L10764" s="6"/>
      <c r="M10764" s="120"/>
      <c r="N10764" s="119" t="s">
        <v>2160</v>
      </c>
      <c r="O10764" s="119"/>
      <c r="P10764" s="428">
        <v>11</v>
      </c>
      <c r="Q10764" s="428">
        <v>11</v>
      </c>
      <c r="R10764" s="428">
        <v>7</v>
      </c>
      <c r="S10764" s="120" t="s">
        <v>3</v>
      </c>
      <c r="T10764" s="120" t="s">
        <v>44</v>
      </c>
      <c r="U10764" s="120" t="s">
        <v>2146</v>
      </c>
      <c r="V10764" s="120"/>
      <c r="W10764" s="120"/>
      <c r="X10764" s="120" t="s">
        <v>2174</v>
      </c>
      <c r="Y10764" s="120"/>
      <c r="Z10764" s="120"/>
      <c r="AA10764" s="122">
        <v>42.166530000000002</v>
      </c>
      <c r="AB10764" s="122">
        <v>-121.75857000000001</v>
      </c>
      <c r="AC10764" s="120" t="s">
        <v>45</v>
      </c>
      <c r="AD10764" s="120"/>
      <c r="AE10764" s="120"/>
      <c r="AF10764" s="128" t="str">
        <f t="shared" si="261"/>
        <v xml:space="preserve">ex </v>
      </c>
      <c r="AG10764" s="101" t="s">
        <v>2659</v>
      </c>
      <c r="AH10764" s="101" t="s">
        <v>2659</v>
      </c>
      <c r="AI10764" s="120"/>
      <c r="AJ10764" s="120"/>
      <c r="AK10764" s="120"/>
      <c r="AL10764" s="120"/>
      <c r="AM10764" s="120"/>
      <c r="AN10764" s="120"/>
      <c r="AO10764" s="120"/>
      <c r="AP10764" s="120"/>
      <c r="AQ10764" s="120"/>
      <c r="AR10764" s="120"/>
      <c r="AS10764" s="120"/>
      <c r="AT10764" s="120" t="s">
        <v>2149</v>
      </c>
    </row>
    <row r="10765" spans="1:55" x14ac:dyDescent="0.25">
      <c r="A10765" s="404">
        <v>43396</v>
      </c>
      <c r="B10765" s="5">
        <v>9078</v>
      </c>
      <c r="E10765" s="121">
        <v>31</v>
      </c>
      <c r="F10765" s="119" t="s">
        <v>1793</v>
      </c>
      <c r="G10765" s="100">
        <v>2017</v>
      </c>
      <c r="H10765" s="100"/>
      <c r="I10765" s="120"/>
      <c r="J10765" s="120"/>
      <c r="K10765" s="120"/>
      <c r="L10765" s="6"/>
      <c r="M10765" s="120"/>
      <c r="N10765" s="119" t="s">
        <v>2160</v>
      </c>
      <c r="O10765" s="119"/>
      <c r="P10765" s="428">
        <v>11</v>
      </c>
      <c r="Q10765" s="428">
        <v>11</v>
      </c>
      <c r="R10765" s="428">
        <v>8</v>
      </c>
      <c r="S10765" s="120" t="s">
        <v>3</v>
      </c>
      <c r="T10765" s="120" t="s">
        <v>44</v>
      </c>
      <c r="U10765" s="120" t="s">
        <v>2146</v>
      </c>
      <c r="V10765" s="120"/>
      <c r="W10765" s="120"/>
      <c r="X10765" s="120" t="s">
        <v>2174</v>
      </c>
      <c r="Y10765" s="120"/>
      <c r="Z10765" s="120"/>
      <c r="AA10765" s="122">
        <v>42.166530000000002</v>
      </c>
      <c r="AB10765" s="122">
        <v>-121.75857000000001</v>
      </c>
      <c r="AC10765" s="120" t="s">
        <v>45</v>
      </c>
      <c r="AD10765" s="120"/>
      <c r="AE10765" s="120"/>
      <c r="AF10765" s="128" t="str">
        <f t="shared" si="261"/>
        <v xml:space="preserve">ex </v>
      </c>
      <c r="AG10765" s="101" t="s">
        <v>2659</v>
      </c>
      <c r="AH10765" s="101" t="s">
        <v>2659</v>
      </c>
      <c r="AI10765" s="120"/>
      <c r="AJ10765" s="120"/>
      <c r="AK10765" s="120"/>
      <c r="AL10765" s="120"/>
      <c r="AM10765" s="120"/>
      <c r="AN10765" s="120"/>
      <c r="AO10765" s="120"/>
      <c r="AP10765" s="120"/>
      <c r="AQ10765" s="120"/>
      <c r="AR10765" s="120"/>
      <c r="AS10765" s="120"/>
      <c r="AT10765" s="120" t="s">
        <v>2149</v>
      </c>
    </row>
    <row r="10766" spans="1:55" x14ac:dyDescent="0.25">
      <c r="A10766" s="404">
        <v>43396</v>
      </c>
      <c r="B10766" s="5">
        <v>9079</v>
      </c>
      <c r="E10766" s="121">
        <v>31</v>
      </c>
      <c r="F10766" s="119" t="s">
        <v>1793</v>
      </c>
      <c r="G10766" s="100">
        <v>2017</v>
      </c>
      <c r="H10766" s="100"/>
      <c r="I10766" s="120"/>
      <c r="J10766" s="120"/>
      <c r="K10766" s="120"/>
      <c r="L10766" s="6"/>
      <c r="M10766" s="120"/>
      <c r="N10766" s="119" t="s">
        <v>2160</v>
      </c>
      <c r="O10766" s="119"/>
      <c r="P10766" s="428">
        <v>11</v>
      </c>
      <c r="Q10766" s="428">
        <v>11</v>
      </c>
      <c r="R10766" s="428">
        <v>9</v>
      </c>
      <c r="S10766" s="120" t="s">
        <v>3</v>
      </c>
      <c r="T10766" s="120" t="s">
        <v>44</v>
      </c>
      <c r="U10766" s="120" t="s">
        <v>2146</v>
      </c>
      <c r="V10766" s="120"/>
      <c r="W10766" s="120"/>
      <c r="X10766" s="120" t="s">
        <v>2174</v>
      </c>
      <c r="Y10766" s="120"/>
      <c r="Z10766" s="120"/>
      <c r="AA10766" s="122">
        <v>42.166530000000002</v>
      </c>
      <c r="AB10766" s="122">
        <v>-121.75857000000001</v>
      </c>
      <c r="AC10766" s="120" t="s">
        <v>45</v>
      </c>
      <c r="AD10766" s="120"/>
      <c r="AE10766" s="120"/>
      <c r="AF10766" s="128" t="str">
        <f t="shared" si="261"/>
        <v xml:space="preserve">ex </v>
      </c>
      <c r="AG10766" s="101" t="s">
        <v>2659</v>
      </c>
      <c r="AH10766" s="101" t="s">
        <v>2659</v>
      </c>
      <c r="AI10766" s="120"/>
      <c r="AJ10766" s="120"/>
      <c r="AK10766" s="120"/>
      <c r="AL10766" s="120"/>
      <c r="AM10766" s="120"/>
      <c r="AN10766" s="120"/>
      <c r="AO10766" s="120"/>
      <c r="AP10766" s="120"/>
      <c r="AQ10766" s="120"/>
      <c r="AR10766" s="120"/>
      <c r="AS10766" s="120"/>
      <c r="AT10766" s="120" t="s">
        <v>2149</v>
      </c>
    </row>
    <row r="10767" spans="1:55" x14ac:dyDescent="0.25">
      <c r="A10767" s="404">
        <v>43396</v>
      </c>
      <c r="B10767" s="5">
        <v>9080</v>
      </c>
      <c r="E10767" s="121">
        <v>31</v>
      </c>
      <c r="F10767" s="119" t="s">
        <v>1793</v>
      </c>
      <c r="G10767" s="100">
        <v>2017</v>
      </c>
      <c r="H10767" s="100"/>
      <c r="I10767" s="120"/>
      <c r="J10767" s="120"/>
      <c r="K10767" s="120"/>
      <c r="L10767" s="6"/>
      <c r="M10767" s="120"/>
      <c r="N10767" s="119" t="s">
        <v>2160</v>
      </c>
      <c r="O10767" s="119"/>
      <c r="P10767" s="428">
        <v>11</v>
      </c>
      <c r="Q10767" s="428">
        <v>11</v>
      </c>
      <c r="R10767" s="428">
        <v>10</v>
      </c>
      <c r="S10767" s="120" t="s">
        <v>3</v>
      </c>
      <c r="T10767" s="120" t="s">
        <v>44</v>
      </c>
      <c r="U10767" s="120" t="s">
        <v>2146</v>
      </c>
      <c r="V10767" s="120"/>
      <c r="W10767" s="120"/>
      <c r="X10767" s="120" t="s">
        <v>2174</v>
      </c>
      <c r="Y10767" s="120"/>
      <c r="Z10767" s="120"/>
      <c r="AA10767" s="122">
        <v>42.166530000000002</v>
      </c>
      <c r="AB10767" s="122">
        <v>-121.75857000000001</v>
      </c>
      <c r="AC10767" s="120" t="s">
        <v>45</v>
      </c>
      <c r="AD10767" s="120"/>
      <c r="AE10767" s="120"/>
      <c r="AF10767" s="128" t="str">
        <f t="shared" si="261"/>
        <v xml:space="preserve">ex </v>
      </c>
      <c r="AG10767" s="101" t="s">
        <v>2659</v>
      </c>
      <c r="AH10767" s="101" t="s">
        <v>2659</v>
      </c>
      <c r="AI10767" s="120"/>
      <c r="AJ10767" s="120"/>
      <c r="AK10767" s="120"/>
      <c r="AL10767" s="120"/>
      <c r="AM10767" s="120"/>
      <c r="AN10767" s="120"/>
      <c r="AO10767" s="120"/>
      <c r="AP10767" s="120"/>
      <c r="AQ10767" s="120"/>
      <c r="AR10767" s="120"/>
      <c r="AS10767" s="120"/>
      <c r="AT10767" s="120" t="s">
        <v>2149</v>
      </c>
    </row>
    <row r="10768" spans="1:55" x14ac:dyDescent="0.25">
      <c r="A10768" s="404">
        <v>43396</v>
      </c>
      <c r="B10768" s="5">
        <v>9081</v>
      </c>
      <c r="C10768" s="86"/>
      <c r="D10768" s="86"/>
      <c r="E10768" s="87">
        <v>31</v>
      </c>
      <c r="F10768" s="85" t="s">
        <v>1793</v>
      </c>
      <c r="G10768" s="100">
        <v>2017</v>
      </c>
      <c r="H10768" s="100"/>
      <c r="I10768" s="86"/>
      <c r="J10768" s="86"/>
      <c r="K10768" s="86"/>
      <c r="L10768" s="6"/>
      <c r="M10768" s="86"/>
      <c r="N10768" s="85" t="s">
        <v>2161</v>
      </c>
      <c r="O10768" s="85"/>
      <c r="P10768" s="419">
        <v>12</v>
      </c>
      <c r="Q10768" s="419">
        <v>12</v>
      </c>
      <c r="R10768" s="419">
        <v>1</v>
      </c>
      <c r="S10768" s="86" t="s">
        <v>3</v>
      </c>
      <c r="T10768" s="86" t="s">
        <v>44</v>
      </c>
      <c r="U10768" s="86" t="s">
        <v>2146</v>
      </c>
      <c r="V10768" s="86"/>
      <c r="W10768" s="86"/>
      <c r="X10768" s="86" t="s">
        <v>2178</v>
      </c>
      <c r="Y10768" s="86"/>
      <c r="Z10768" s="86"/>
      <c r="AA10768" s="89">
        <v>42.228729999999999</v>
      </c>
      <c r="AB10768" s="89">
        <v>-121.77079999999999</v>
      </c>
      <c r="AC10768" s="86" t="s">
        <v>45</v>
      </c>
      <c r="AD10768" s="86"/>
      <c r="AE10768" s="86"/>
      <c r="AF10768" s="128" t="str">
        <f t="shared" si="261"/>
        <v xml:space="preserve">ex </v>
      </c>
      <c r="AG10768" s="101" t="s">
        <v>2659</v>
      </c>
      <c r="AH10768" s="101" t="s">
        <v>2659</v>
      </c>
      <c r="AI10768" s="86"/>
      <c r="AJ10768" s="86"/>
      <c r="AK10768" s="86"/>
      <c r="AL10768" s="86"/>
      <c r="AM10768" s="86"/>
      <c r="AN10768" s="86"/>
      <c r="AO10768" s="86"/>
      <c r="AP10768" s="86"/>
      <c r="AQ10768" s="86"/>
      <c r="AR10768" s="86"/>
      <c r="AS10768" s="86"/>
      <c r="AT10768" s="86" t="s">
        <v>2149</v>
      </c>
      <c r="AU10768" s="86"/>
      <c r="AV10768" s="86"/>
      <c r="AW10768" s="86"/>
      <c r="AX10768" s="86"/>
      <c r="AY10768" s="86"/>
      <c r="AZ10768" s="86"/>
      <c r="BA10768" s="86"/>
      <c r="BB10768" s="86"/>
      <c r="BC10768" s="86"/>
    </row>
    <row r="10769" spans="1:55" x14ac:dyDescent="0.25">
      <c r="A10769" s="404">
        <v>43396</v>
      </c>
      <c r="B10769" s="5">
        <v>9082</v>
      </c>
      <c r="E10769" s="87">
        <v>31</v>
      </c>
      <c r="F10769" s="85" t="s">
        <v>1793</v>
      </c>
      <c r="G10769" s="100">
        <v>2017</v>
      </c>
      <c r="H10769" s="100"/>
      <c r="I10769" s="86"/>
      <c r="J10769" s="86"/>
      <c r="K10769" s="86"/>
      <c r="L10769" s="6"/>
      <c r="M10769" s="86"/>
      <c r="N10769" s="85" t="s">
        <v>2161</v>
      </c>
      <c r="O10769" s="85"/>
      <c r="P10769" s="419">
        <v>12</v>
      </c>
      <c r="Q10769" s="419">
        <v>12</v>
      </c>
      <c r="R10769" s="419">
        <v>2</v>
      </c>
      <c r="S10769" s="86" t="s">
        <v>3</v>
      </c>
      <c r="T10769" s="86" t="s">
        <v>44</v>
      </c>
      <c r="U10769" s="86" t="s">
        <v>2146</v>
      </c>
      <c r="V10769" s="86"/>
      <c r="W10769" s="86"/>
      <c r="X10769" s="86" t="s">
        <v>2178</v>
      </c>
      <c r="Y10769" s="86"/>
      <c r="Z10769" s="86"/>
      <c r="AA10769" s="89">
        <v>42.228729999999999</v>
      </c>
      <c r="AB10769" s="89">
        <v>-121.77079999999999</v>
      </c>
      <c r="AC10769" s="86" t="s">
        <v>45</v>
      </c>
      <c r="AD10769" s="86"/>
      <c r="AE10769" s="86"/>
      <c r="AF10769" s="128" t="str">
        <f t="shared" si="261"/>
        <v xml:space="preserve">ex </v>
      </c>
      <c r="AG10769" s="101" t="s">
        <v>2659</v>
      </c>
      <c r="AH10769" s="101" t="s">
        <v>2659</v>
      </c>
      <c r="AI10769" s="86"/>
      <c r="AJ10769" s="86"/>
      <c r="AK10769" s="86"/>
      <c r="AL10769" s="86"/>
      <c r="AM10769" s="86"/>
      <c r="AN10769" s="86"/>
      <c r="AO10769" s="86"/>
      <c r="AP10769" s="86"/>
      <c r="AQ10769" s="86"/>
      <c r="AR10769" s="86"/>
      <c r="AS10769" s="86"/>
      <c r="AT10769" s="86" t="s">
        <v>2149</v>
      </c>
    </row>
    <row r="10770" spans="1:55" x14ac:dyDescent="0.25">
      <c r="A10770" s="404">
        <v>43396</v>
      </c>
      <c r="B10770" s="5">
        <v>9083</v>
      </c>
      <c r="E10770" s="87">
        <v>31</v>
      </c>
      <c r="F10770" s="85" t="s">
        <v>1793</v>
      </c>
      <c r="G10770" s="100">
        <v>2017</v>
      </c>
      <c r="H10770" s="100"/>
      <c r="I10770" s="86"/>
      <c r="J10770" s="86"/>
      <c r="K10770" s="86"/>
      <c r="L10770" s="6"/>
      <c r="M10770" s="86"/>
      <c r="N10770" s="85" t="s">
        <v>2161</v>
      </c>
      <c r="O10770" s="85"/>
      <c r="P10770" s="419">
        <v>12</v>
      </c>
      <c r="Q10770" s="419">
        <v>12</v>
      </c>
      <c r="R10770" s="419">
        <v>3</v>
      </c>
      <c r="S10770" s="86" t="s">
        <v>3</v>
      </c>
      <c r="T10770" s="86" t="s">
        <v>44</v>
      </c>
      <c r="U10770" s="86" t="s">
        <v>2146</v>
      </c>
      <c r="V10770" s="86"/>
      <c r="W10770" s="86"/>
      <c r="X10770" s="86" t="s">
        <v>2178</v>
      </c>
      <c r="Y10770" s="86"/>
      <c r="Z10770" s="86"/>
      <c r="AA10770" s="89">
        <v>42.228729999999999</v>
      </c>
      <c r="AB10770" s="89">
        <v>-121.77079999999999</v>
      </c>
      <c r="AC10770" s="86" t="s">
        <v>45</v>
      </c>
      <c r="AD10770" s="86"/>
      <c r="AE10770" s="86"/>
      <c r="AF10770" s="128" t="str">
        <f t="shared" si="261"/>
        <v xml:space="preserve">ex </v>
      </c>
      <c r="AG10770" s="101" t="s">
        <v>2659</v>
      </c>
      <c r="AH10770" s="101" t="s">
        <v>2659</v>
      </c>
      <c r="AI10770" s="86"/>
      <c r="AJ10770" s="86"/>
      <c r="AK10770" s="86"/>
      <c r="AL10770" s="86"/>
      <c r="AM10770" s="86"/>
      <c r="AN10770" s="86"/>
      <c r="AO10770" s="86"/>
      <c r="AP10770" s="86"/>
      <c r="AQ10770" s="86"/>
      <c r="AR10770" s="86"/>
      <c r="AS10770" s="86"/>
      <c r="AT10770" s="86" t="s">
        <v>2149</v>
      </c>
    </row>
    <row r="10771" spans="1:55" x14ac:dyDescent="0.25">
      <c r="A10771" s="404">
        <v>43396</v>
      </c>
      <c r="B10771" s="5">
        <v>9084</v>
      </c>
      <c r="E10771" s="87">
        <v>31</v>
      </c>
      <c r="F10771" s="85" t="s">
        <v>1793</v>
      </c>
      <c r="G10771" s="100">
        <v>2017</v>
      </c>
      <c r="H10771" s="100"/>
      <c r="I10771" s="86"/>
      <c r="J10771" s="86"/>
      <c r="K10771" s="86"/>
      <c r="L10771" s="6"/>
      <c r="M10771" s="86"/>
      <c r="N10771" s="85" t="s">
        <v>2161</v>
      </c>
      <c r="O10771" s="85"/>
      <c r="P10771" s="419">
        <v>12</v>
      </c>
      <c r="Q10771" s="419">
        <v>12</v>
      </c>
      <c r="R10771" s="419">
        <v>4</v>
      </c>
      <c r="S10771" s="86" t="s">
        <v>3</v>
      </c>
      <c r="T10771" s="86" t="s">
        <v>44</v>
      </c>
      <c r="U10771" s="86" t="s">
        <v>2146</v>
      </c>
      <c r="V10771" s="86"/>
      <c r="W10771" s="86"/>
      <c r="X10771" s="86" t="s">
        <v>2178</v>
      </c>
      <c r="Y10771" s="86"/>
      <c r="Z10771" s="86"/>
      <c r="AA10771" s="89">
        <v>42.228729999999999</v>
      </c>
      <c r="AB10771" s="89">
        <v>-121.77079999999999</v>
      </c>
      <c r="AC10771" s="86" t="s">
        <v>45</v>
      </c>
      <c r="AD10771" s="86"/>
      <c r="AE10771" s="86"/>
      <c r="AF10771" s="128" t="str">
        <f t="shared" si="261"/>
        <v xml:space="preserve">ex </v>
      </c>
      <c r="AG10771" s="101" t="s">
        <v>2659</v>
      </c>
      <c r="AH10771" s="101" t="s">
        <v>2659</v>
      </c>
      <c r="AI10771" s="86"/>
      <c r="AJ10771" s="86"/>
      <c r="AK10771" s="86"/>
      <c r="AL10771" s="86"/>
      <c r="AM10771" s="86"/>
      <c r="AN10771" s="86"/>
      <c r="AO10771" s="86"/>
      <c r="AP10771" s="86"/>
      <c r="AQ10771" s="86"/>
      <c r="AR10771" s="86"/>
      <c r="AS10771" s="86"/>
      <c r="AT10771" s="86" t="s">
        <v>2149</v>
      </c>
    </row>
    <row r="10772" spans="1:55" x14ac:dyDescent="0.25">
      <c r="A10772" s="404">
        <v>43396</v>
      </c>
      <c r="B10772" s="5">
        <v>9085</v>
      </c>
      <c r="E10772" s="87">
        <v>31</v>
      </c>
      <c r="F10772" s="85" t="s">
        <v>1793</v>
      </c>
      <c r="G10772" s="100">
        <v>2017</v>
      </c>
      <c r="H10772" s="100"/>
      <c r="I10772" s="86"/>
      <c r="J10772" s="86"/>
      <c r="K10772" s="86"/>
      <c r="L10772" s="6"/>
      <c r="M10772" s="86"/>
      <c r="N10772" s="85" t="s">
        <v>2161</v>
      </c>
      <c r="O10772" s="85"/>
      <c r="P10772" s="419">
        <v>12</v>
      </c>
      <c r="Q10772" s="419">
        <v>12</v>
      </c>
      <c r="R10772" s="419">
        <v>5</v>
      </c>
      <c r="S10772" s="86" t="s">
        <v>3</v>
      </c>
      <c r="T10772" s="86" t="s">
        <v>44</v>
      </c>
      <c r="U10772" s="86" t="s">
        <v>2146</v>
      </c>
      <c r="V10772" s="86"/>
      <c r="W10772" s="86"/>
      <c r="X10772" s="86" t="s">
        <v>2178</v>
      </c>
      <c r="Y10772" s="86"/>
      <c r="Z10772" s="86"/>
      <c r="AA10772" s="89">
        <v>42.228729999999999</v>
      </c>
      <c r="AB10772" s="89">
        <v>-121.77079999999999</v>
      </c>
      <c r="AC10772" s="86" t="s">
        <v>45</v>
      </c>
      <c r="AD10772" s="86"/>
      <c r="AE10772" s="86"/>
      <c r="AF10772" s="128" t="str">
        <f t="shared" si="261"/>
        <v xml:space="preserve">ex </v>
      </c>
      <c r="AG10772" s="101" t="s">
        <v>2659</v>
      </c>
      <c r="AH10772" s="101" t="s">
        <v>2659</v>
      </c>
      <c r="AI10772" s="86"/>
      <c r="AJ10772" s="86"/>
      <c r="AK10772" s="86"/>
      <c r="AL10772" s="86"/>
      <c r="AM10772" s="86"/>
      <c r="AN10772" s="86"/>
      <c r="AO10772" s="86"/>
      <c r="AP10772" s="86"/>
      <c r="AQ10772" s="86"/>
      <c r="AR10772" s="86"/>
      <c r="AS10772" s="86"/>
      <c r="AT10772" s="86" t="s">
        <v>2149</v>
      </c>
    </row>
    <row r="10773" spans="1:55" x14ac:dyDescent="0.25">
      <c r="A10773" s="404">
        <v>43396</v>
      </c>
      <c r="B10773" s="5">
        <v>9086</v>
      </c>
      <c r="E10773" s="87">
        <v>31</v>
      </c>
      <c r="F10773" s="85" t="s">
        <v>1793</v>
      </c>
      <c r="G10773" s="100">
        <v>2017</v>
      </c>
      <c r="H10773" s="100"/>
      <c r="I10773" s="86"/>
      <c r="J10773" s="86"/>
      <c r="K10773" s="86"/>
      <c r="L10773" s="6"/>
      <c r="M10773" s="86"/>
      <c r="N10773" s="85" t="s">
        <v>2161</v>
      </c>
      <c r="O10773" s="85"/>
      <c r="P10773" s="419">
        <v>12</v>
      </c>
      <c r="Q10773" s="419">
        <v>12</v>
      </c>
      <c r="R10773" s="419">
        <v>6</v>
      </c>
      <c r="S10773" s="86" t="s">
        <v>3</v>
      </c>
      <c r="T10773" s="86" t="s">
        <v>44</v>
      </c>
      <c r="U10773" s="86" t="s">
        <v>2146</v>
      </c>
      <c r="V10773" s="86"/>
      <c r="W10773" s="86"/>
      <c r="X10773" s="86" t="s">
        <v>2178</v>
      </c>
      <c r="Y10773" s="86"/>
      <c r="Z10773" s="86"/>
      <c r="AA10773" s="89">
        <v>42.228729999999999</v>
      </c>
      <c r="AB10773" s="89">
        <v>-121.77079999999999</v>
      </c>
      <c r="AC10773" s="86" t="s">
        <v>45</v>
      </c>
      <c r="AD10773" s="86"/>
      <c r="AE10773" s="86"/>
      <c r="AF10773" s="128" t="str">
        <f t="shared" si="261"/>
        <v xml:space="preserve">ex </v>
      </c>
      <c r="AG10773" s="101" t="s">
        <v>2659</v>
      </c>
      <c r="AH10773" s="101" t="s">
        <v>2659</v>
      </c>
      <c r="AI10773" s="86"/>
      <c r="AJ10773" s="86"/>
      <c r="AK10773" s="86"/>
      <c r="AL10773" s="86"/>
      <c r="AM10773" s="86"/>
      <c r="AN10773" s="86"/>
      <c r="AO10773" s="86"/>
      <c r="AP10773" s="86"/>
      <c r="AQ10773" s="86"/>
      <c r="AR10773" s="86"/>
      <c r="AS10773" s="86"/>
      <c r="AT10773" s="86" t="s">
        <v>2149</v>
      </c>
    </row>
    <row r="10774" spans="1:55" x14ac:dyDescent="0.25">
      <c r="A10774" s="404">
        <v>43396</v>
      </c>
      <c r="B10774" s="5">
        <v>9087</v>
      </c>
      <c r="E10774" s="87">
        <v>31</v>
      </c>
      <c r="F10774" s="85" t="s">
        <v>1793</v>
      </c>
      <c r="G10774" s="100">
        <v>2017</v>
      </c>
      <c r="H10774" s="100"/>
      <c r="I10774" s="86"/>
      <c r="J10774" s="86"/>
      <c r="K10774" s="86"/>
      <c r="L10774" s="6"/>
      <c r="M10774" s="86"/>
      <c r="N10774" s="85" t="s">
        <v>2161</v>
      </c>
      <c r="O10774" s="85"/>
      <c r="P10774" s="419">
        <v>12</v>
      </c>
      <c r="Q10774" s="419">
        <v>12</v>
      </c>
      <c r="R10774" s="419">
        <v>7</v>
      </c>
      <c r="S10774" s="86" t="s">
        <v>3</v>
      </c>
      <c r="T10774" s="86" t="s">
        <v>44</v>
      </c>
      <c r="U10774" s="86" t="s">
        <v>2146</v>
      </c>
      <c r="V10774" s="86"/>
      <c r="W10774" s="86"/>
      <c r="X10774" s="86" t="s">
        <v>2178</v>
      </c>
      <c r="Y10774" s="86"/>
      <c r="Z10774" s="86"/>
      <c r="AA10774" s="89">
        <v>42.228729999999999</v>
      </c>
      <c r="AB10774" s="89">
        <v>-121.77079999999999</v>
      </c>
      <c r="AC10774" s="86" t="s">
        <v>45</v>
      </c>
      <c r="AD10774" s="86"/>
      <c r="AE10774" s="86"/>
      <c r="AF10774" s="128" t="str">
        <f t="shared" si="261"/>
        <v xml:space="preserve">ex </v>
      </c>
      <c r="AG10774" s="101" t="s">
        <v>2659</v>
      </c>
      <c r="AH10774" s="101" t="s">
        <v>2659</v>
      </c>
      <c r="AI10774" s="86"/>
      <c r="AJ10774" s="86"/>
      <c r="AK10774" s="86"/>
      <c r="AL10774" s="86"/>
      <c r="AM10774" s="86"/>
      <c r="AN10774" s="86"/>
      <c r="AO10774" s="86"/>
      <c r="AP10774" s="86"/>
      <c r="AQ10774" s="86"/>
      <c r="AR10774" s="86"/>
      <c r="AS10774" s="86"/>
      <c r="AT10774" s="86" t="s">
        <v>2149</v>
      </c>
    </row>
    <row r="10775" spans="1:55" x14ac:dyDescent="0.25">
      <c r="A10775" s="404">
        <v>43396</v>
      </c>
      <c r="B10775" s="5">
        <v>9088</v>
      </c>
      <c r="E10775" s="87">
        <v>31</v>
      </c>
      <c r="F10775" s="85" t="s">
        <v>1793</v>
      </c>
      <c r="G10775" s="100">
        <v>2017</v>
      </c>
      <c r="H10775" s="100"/>
      <c r="I10775" s="86"/>
      <c r="J10775" s="86"/>
      <c r="K10775" s="86"/>
      <c r="L10775" s="6"/>
      <c r="M10775" s="86"/>
      <c r="N10775" s="85" t="s">
        <v>2161</v>
      </c>
      <c r="O10775" s="85"/>
      <c r="P10775" s="419">
        <v>12</v>
      </c>
      <c r="Q10775" s="419">
        <v>12</v>
      </c>
      <c r="R10775" s="419">
        <v>8</v>
      </c>
      <c r="S10775" s="86" t="s">
        <v>3</v>
      </c>
      <c r="T10775" s="86" t="s">
        <v>44</v>
      </c>
      <c r="U10775" s="86" t="s">
        <v>2146</v>
      </c>
      <c r="V10775" s="86"/>
      <c r="W10775" s="86"/>
      <c r="X10775" s="86" t="s">
        <v>2178</v>
      </c>
      <c r="Y10775" s="86"/>
      <c r="Z10775" s="86"/>
      <c r="AA10775" s="89">
        <v>42.228729999999999</v>
      </c>
      <c r="AB10775" s="89">
        <v>-121.77079999999999</v>
      </c>
      <c r="AC10775" s="86" t="s">
        <v>45</v>
      </c>
      <c r="AD10775" s="86"/>
      <c r="AE10775" s="86"/>
      <c r="AF10775" s="128" t="str">
        <f t="shared" si="261"/>
        <v xml:space="preserve">ex </v>
      </c>
      <c r="AG10775" s="101" t="s">
        <v>2659</v>
      </c>
      <c r="AH10775" s="101" t="s">
        <v>2659</v>
      </c>
      <c r="AI10775" s="86"/>
      <c r="AJ10775" s="86"/>
      <c r="AK10775" s="86"/>
      <c r="AL10775" s="86"/>
      <c r="AM10775" s="86"/>
      <c r="AN10775" s="86"/>
      <c r="AO10775" s="86"/>
      <c r="AP10775" s="86"/>
      <c r="AQ10775" s="86"/>
      <c r="AR10775" s="86"/>
      <c r="AS10775" s="86"/>
      <c r="AT10775" s="86" t="s">
        <v>2149</v>
      </c>
    </row>
    <row r="10776" spans="1:55" x14ac:dyDescent="0.25">
      <c r="A10776" s="404">
        <v>43396</v>
      </c>
      <c r="B10776" s="5">
        <v>9089</v>
      </c>
      <c r="C10776" s="96"/>
      <c r="D10776" s="96"/>
      <c r="E10776" s="97">
        <v>31</v>
      </c>
      <c r="F10776" s="95" t="s">
        <v>1793</v>
      </c>
      <c r="G10776" s="100">
        <v>2017</v>
      </c>
      <c r="H10776" s="100"/>
      <c r="I10776" s="96"/>
      <c r="J10776" s="96"/>
      <c r="K10776" s="96"/>
      <c r="L10776" s="6"/>
      <c r="M10776" s="96"/>
      <c r="N10776" s="95" t="s">
        <v>2162</v>
      </c>
      <c r="O10776" s="95"/>
      <c r="P10776" s="421">
        <v>13</v>
      </c>
      <c r="Q10776" s="421">
        <v>13</v>
      </c>
      <c r="R10776" s="421">
        <v>1</v>
      </c>
      <c r="S10776" s="96" t="s">
        <v>3</v>
      </c>
      <c r="T10776" s="96" t="s">
        <v>44</v>
      </c>
      <c r="U10776" s="96" t="s">
        <v>2146</v>
      </c>
      <c r="V10776" s="96"/>
      <c r="W10776" s="96"/>
      <c r="X10776" s="96" t="s">
        <v>2178</v>
      </c>
      <c r="Y10776" s="96"/>
      <c r="Z10776" s="96"/>
      <c r="AA10776" s="99">
        <v>42.228729999999999</v>
      </c>
      <c r="AB10776" s="99">
        <v>-121.77079999999999</v>
      </c>
      <c r="AC10776" s="96" t="s">
        <v>45</v>
      </c>
      <c r="AD10776" s="96"/>
      <c r="AE10776" s="96"/>
      <c r="AF10776" s="128" t="str">
        <f t="shared" si="261"/>
        <v xml:space="preserve">ex </v>
      </c>
      <c r="AG10776" s="101" t="s">
        <v>2659</v>
      </c>
      <c r="AH10776" s="101" t="s">
        <v>2659</v>
      </c>
      <c r="AI10776" s="96"/>
      <c r="AJ10776" s="96"/>
      <c r="AK10776" s="96"/>
      <c r="AL10776" s="96"/>
      <c r="AM10776" s="96"/>
      <c r="AN10776" s="96"/>
      <c r="AO10776" s="96"/>
      <c r="AP10776" s="96"/>
      <c r="AQ10776" s="96"/>
      <c r="AR10776" s="96"/>
      <c r="AS10776" s="96"/>
      <c r="AT10776" s="96" t="s">
        <v>2149</v>
      </c>
      <c r="AU10776" s="96"/>
      <c r="AV10776" s="96"/>
      <c r="AW10776" s="96"/>
      <c r="AX10776" s="96"/>
      <c r="AY10776" s="96"/>
      <c r="AZ10776" s="96"/>
      <c r="BA10776" s="96"/>
      <c r="BB10776" s="96"/>
      <c r="BC10776" s="96"/>
    </row>
    <row r="10777" spans="1:55" x14ac:dyDescent="0.25">
      <c r="A10777" s="404">
        <v>43396</v>
      </c>
      <c r="B10777" s="5">
        <v>9090</v>
      </c>
      <c r="E10777" s="97">
        <v>31</v>
      </c>
      <c r="F10777" s="95" t="s">
        <v>1793</v>
      </c>
      <c r="G10777" s="100">
        <v>2017</v>
      </c>
      <c r="H10777" s="100"/>
      <c r="I10777" s="96"/>
      <c r="J10777" s="96"/>
      <c r="K10777" s="96"/>
      <c r="L10777" s="6"/>
      <c r="M10777" s="96"/>
      <c r="N10777" s="95" t="s">
        <v>2162</v>
      </c>
      <c r="O10777" s="95"/>
      <c r="P10777" s="421">
        <v>13</v>
      </c>
      <c r="Q10777" s="421">
        <v>13</v>
      </c>
      <c r="R10777" s="421">
        <v>2</v>
      </c>
      <c r="S10777" s="96" t="s">
        <v>3</v>
      </c>
      <c r="T10777" s="96" t="s">
        <v>44</v>
      </c>
      <c r="U10777" s="96" t="s">
        <v>2146</v>
      </c>
      <c r="V10777" s="96"/>
      <c r="W10777" s="96"/>
      <c r="X10777" s="96" t="s">
        <v>2178</v>
      </c>
      <c r="Y10777" s="96"/>
      <c r="Z10777" s="96"/>
      <c r="AA10777" s="99">
        <v>42.228729999999999</v>
      </c>
      <c r="AB10777" s="99">
        <v>-121.77079999999999</v>
      </c>
      <c r="AC10777" s="96" t="s">
        <v>45</v>
      </c>
      <c r="AD10777" s="96"/>
      <c r="AE10777" s="96"/>
      <c r="AF10777" s="128" t="str">
        <f t="shared" si="261"/>
        <v xml:space="preserve">ex </v>
      </c>
      <c r="AG10777" s="101" t="s">
        <v>2659</v>
      </c>
      <c r="AH10777" s="101" t="s">
        <v>2659</v>
      </c>
      <c r="AI10777" s="96"/>
      <c r="AJ10777" s="96"/>
      <c r="AK10777" s="96"/>
      <c r="AL10777" s="96"/>
      <c r="AM10777" s="96"/>
      <c r="AN10777" s="96"/>
      <c r="AO10777" s="96"/>
      <c r="AP10777" s="96"/>
      <c r="AQ10777" s="96"/>
      <c r="AR10777" s="96"/>
      <c r="AS10777" s="96"/>
      <c r="AT10777" s="96" t="s">
        <v>2149</v>
      </c>
    </row>
    <row r="10778" spans="1:55" x14ac:dyDescent="0.25">
      <c r="A10778" s="404">
        <v>43396</v>
      </c>
      <c r="B10778" s="5">
        <v>9091</v>
      </c>
      <c r="E10778" s="97">
        <v>31</v>
      </c>
      <c r="F10778" s="95" t="s">
        <v>1793</v>
      </c>
      <c r="G10778" s="100">
        <v>2017</v>
      </c>
      <c r="H10778" s="100"/>
      <c r="I10778" s="96"/>
      <c r="J10778" s="96"/>
      <c r="K10778" s="96"/>
      <c r="L10778" s="6"/>
      <c r="M10778" s="96"/>
      <c r="N10778" s="95" t="s">
        <v>2162</v>
      </c>
      <c r="O10778" s="95"/>
      <c r="P10778" s="421">
        <v>13</v>
      </c>
      <c r="Q10778" s="421">
        <v>13</v>
      </c>
      <c r="R10778" s="421">
        <v>3</v>
      </c>
      <c r="S10778" s="96" t="s">
        <v>3</v>
      </c>
      <c r="T10778" s="96" t="s">
        <v>44</v>
      </c>
      <c r="U10778" s="96" t="s">
        <v>2146</v>
      </c>
      <c r="V10778" s="96"/>
      <c r="W10778" s="96"/>
      <c r="X10778" s="96" t="s">
        <v>2178</v>
      </c>
      <c r="Y10778" s="96"/>
      <c r="Z10778" s="96"/>
      <c r="AA10778" s="99">
        <v>42.228729999999999</v>
      </c>
      <c r="AB10778" s="99">
        <v>-121.77079999999999</v>
      </c>
      <c r="AC10778" s="96" t="s">
        <v>45</v>
      </c>
      <c r="AD10778" s="96"/>
      <c r="AE10778" s="96"/>
      <c r="AF10778" s="128" t="str">
        <f t="shared" si="261"/>
        <v xml:space="preserve">ex </v>
      </c>
      <c r="AG10778" s="101" t="s">
        <v>2659</v>
      </c>
      <c r="AH10778" s="101" t="s">
        <v>2659</v>
      </c>
      <c r="AI10778" s="96"/>
      <c r="AJ10778" s="96"/>
      <c r="AK10778" s="96"/>
      <c r="AL10778" s="96"/>
      <c r="AM10778" s="96"/>
      <c r="AN10778" s="96"/>
      <c r="AO10778" s="96"/>
      <c r="AP10778" s="96"/>
      <c r="AQ10778" s="96"/>
      <c r="AR10778" s="96"/>
      <c r="AS10778" s="96"/>
      <c r="AT10778" s="96" t="s">
        <v>2149</v>
      </c>
    </row>
    <row r="10779" spans="1:55" x14ac:dyDescent="0.25">
      <c r="A10779" s="404">
        <v>43396</v>
      </c>
      <c r="B10779" s="5">
        <v>9092</v>
      </c>
      <c r="E10779" s="97">
        <v>31</v>
      </c>
      <c r="F10779" s="95" t="s">
        <v>1793</v>
      </c>
      <c r="G10779" s="100">
        <v>2017</v>
      </c>
      <c r="H10779" s="100"/>
      <c r="I10779" s="96"/>
      <c r="J10779" s="96"/>
      <c r="K10779" s="96"/>
      <c r="L10779" s="6"/>
      <c r="M10779" s="96"/>
      <c r="N10779" s="95" t="s">
        <v>2162</v>
      </c>
      <c r="O10779" s="95"/>
      <c r="P10779" s="421">
        <v>13</v>
      </c>
      <c r="Q10779" s="421">
        <v>13</v>
      </c>
      <c r="R10779" s="421">
        <v>4</v>
      </c>
      <c r="S10779" s="96" t="s">
        <v>3</v>
      </c>
      <c r="T10779" s="96" t="s">
        <v>44</v>
      </c>
      <c r="U10779" s="96" t="s">
        <v>2146</v>
      </c>
      <c r="V10779" s="96"/>
      <c r="W10779" s="96"/>
      <c r="X10779" s="96" t="s">
        <v>2178</v>
      </c>
      <c r="Y10779" s="96"/>
      <c r="Z10779" s="96"/>
      <c r="AA10779" s="99">
        <v>42.228729999999999</v>
      </c>
      <c r="AB10779" s="99">
        <v>-121.77079999999999</v>
      </c>
      <c r="AC10779" s="96" t="s">
        <v>45</v>
      </c>
      <c r="AD10779" s="96"/>
      <c r="AE10779" s="96"/>
      <c r="AF10779" s="128" t="str">
        <f t="shared" si="261"/>
        <v xml:space="preserve">ex </v>
      </c>
      <c r="AG10779" s="101" t="s">
        <v>2659</v>
      </c>
      <c r="AH10779" s="101" t="s">
        <v>2659</v>
      </c>
      <c r="AI10779" s="96"/>
      <c r="AJ10779" s="96"/>
      <c r="AK10779" s="96"/>
      <c r="AL10779" s="96"/>
      <c r="AM10779" s="96"/>
      <c r="AN10779" s="96"/>
      <c r="AO10779" s="96"/>
      <c r="AP10779" s="96"/>
      <c r="AQ10779" s="96"/>
      <c r="AR10779" s="96"/>
      <c r="AS10779" s="96"/>
      <c r="AT10779" s="96" t="s">
        <v>2149</v>
      </c>
    </row>
    <row r="10780" spans="1:55" x14ac:dyDescent="0.25">
      <c r="A10780" s="404">
        <v>43396</v>
      </c>
      <c r="B10780" s="5">
        <v>9093</v>
      </c>
      <c r="E10780" s="97">
        <v>31</v>
      </c>
      <c r="F10780" s="95" t="s">
        <v>1793</v>
      </c>
      <c r="G10780" s="100">
        <v>2017</v>
      </c>
      <c r="H10780" s="100"/>
      <c r="I10780" s="96"/>
      <c r="J10780" s="96"/>
      <c r="K10780" s="96"/>
      <c r="L10780" s="6"/>
      <c r="M10780" s="96"/>
      <c r="N10780" s="95" t="s">
        <v>2162</v>
      </c>
      <c r="O10780" s="95"/>
      <c r="P10780" s="421">
        <v>13</v>
      </c>
      <c r="Q10780" s="421">
        <v>13</v>
      </c>
      <c r="R10780" s="421">
        <v>5</v>
      </c>
      <c r="S10780" s="96" t="s">
        <v>3</v>
      </c>
      <c r="T10780" s="96" t="s">
        <v>44</v>
      </c>
      <c r="U10780" s="96" t="s">
        <v>2146</v>
      </c>
      <c r="V10780" s="96"/>
      <c r="W10780" s="96"/>
      <c r="X10780" s="96" t="s">
        <v>2178</v>
      </c>
      <c r="Y10780" s="96"/>
      <c r="Z10780" s="96"/>
      <c r="AA10780" s="99">
        <v>42.228729999999999</v>
      </c>
      <c r="AB10780" s="99">
        <v>-121.77079999999999</v>
      </c>
      <c r="AC10780" s="96" t="s">
        <v>45</v>
      </c>
      <c r="AD10780" s="96"/>
      <c r="AE10780" s="96"/>
      <c r="AF10780" s="128" t="str">
        <f t="shared" si="261"/>
        <v xml:space="preserve">ex </v>
      </c>
      <c r="AG10780" s="101" t="s">
        <v>2659</v>
      </c>
      <c r="AH10780" s="101" t="s">
        <v>2659</v>
      </c>
      <c r="AI10780" s="96"/>
      <c r="AJ10780" s="96"/>
      <c r="AK10780" s="96"/>
      <c r="AL10780" s="96"/>
      <c r="AM10780" s="96"/>
      <c r="AN10780" s="96"/>
      <c r="AO10780" s="96"/>
      <c r="AP10780" s="96"/>
      <c r="AQ10780" s="96"/>
      <c r="AR10780" s="96"/>
      <c r="AS10780" s="96"/>
      <c r="AT10780" s="96" t="s">
        <v>2149</v>
      </c>
    </row>
    <row r="10781" spans="1:55" x14ac:dyDescent="0.25">
      <c r="A10781" s="404">
        <v>43396</v>
      </c>
      <c r="B10781" s="5">
        <v>9094</v>
      </c>
      <c r="E10781" s="97">
        <v>31</v>
      </c>
      <c r="F10781" s="95" t="s">
        <v>1793</v>
      </c>
      <c r="G10781" s="100">
        <v>2017</v>
      </c>
      <c r="H10781" s="100"/>
      <c r="I10781" s="96"/>
      <c r="J10781" s="96"/>
      <c r="K10781" s="96"/>
      <c r="L10781" s="6"/>
      <c r="M10781" s="96"/>
      <c r="N10781" s="95" t="s">
        <v>2162</v>
      </c>
      <c r="O10781" s="95"/>
      <c r="P10781" s="421">
        <v>13</v>
      </c>
      <c r="Q10781" s="421">
        <v>13</v>
      </c>
      <c r="R10781" s="421">
        <v>6</v>
      </c>
      <c r="S10781" s="96" t="s">
        <v>3</v>
      </c>
      <c r="T10781" s="96" t="s">
        <v>44</v>
      </c>
      <c r="U10781" s="96" t="s">
        <v>2146</v>
      </c>
      <c r="V10781" s="96"/>
      <c r="W10781" s="96"/>
      <c r="X10781" s="96" t="s">
        <v>2178</v>
      </c>
      <c r="Y10781" s="96"/>
      <c r="Z10781" s="96"/>
      <c r="AA10781" s="99">
        <v>42.228729999999999</v>
      </c>
      <c r="AB10781" s="99">
        <v>-121.77079999999999</v>
      </c>
      <c r="AC10781" s="96" t="s">
        <v>45</v>
      </c>
      <c r="AD10781" s="96"/>
      <c r="AE10781" s="96"/>
      <c r="AF10781" s="128" t="str">
        <f t="shared" si="261"/>
        <v xml:space="preserve">ex </v>
      </c>
      <c r="AG10781" s="101" t="s">
        <v>2659</v>
      </c>
      <c r="AH10781" s="101" t="s">
        <v>2659</v>
      </c>
      <c r="AI10781" s="96"/>
      <c r="AJ10781" s="96"/>
      <c r="AK10781" s="96"/>
      <c r="AL10781" s="96"/>
      <c r="AM10781" s="96"/>
      <c r="AN10781" s="96"/>
      <c r="AO10781" s="96"/>
      <c r="AP10781" s="96"/>
      <c r="AQ10781" s="96"/>
      <c r="AR10781" s="96"/>
      <c r="AS10781" s="96"/>
      <c r="AT10781" s="96" t="s">
        <v>2149</v>
      </c>
    </row>
    <row r="10782" spans="1:55" x14ac:dyDescent="0.25">
      <c r="A10782" s="404">
        <v>43396</v>
      </c>
      <c r="B10782" s="5">
        <v>9095</v>
      </c>
      <c r="C10782" s="23"/>
      <c r="D10782" s="23"/>
      <c r="E10782" s="63">
        <v>31</v>
      </c>
      <c r="F10782" s="25" t="s">
        <v>1793</v>
      </c>
      <c r="G10782" s="100">
        <v>2017</v>
      </c>
      <c r="H10782" s="100"/>
      <c r="I10782" s="23"/>
      <c r="J10782" s="23"/>
      <c r="K10782" s="23"/>
      <c r="L10782" s="6"/>
      <c r="M10782" s="23"/>
      <c r="N10782" s="25" t="s">
        <v>2163</v>
      </c>
      <c r="O10782" s="25"/>
      <c r="P10782" s="427">
        <v>14</v>
      </c>
      <c r="Q10782" s="427">
        <v>14</v>
      </c>
      <c r="R10782" s="427">
        <v>1</v>
      </c>
      <c r="S10782" s="23" t="s">
        <v>3</v>
      </c>
      <c r="T10782" s="23" t="s">
        <v>44</v>
      </c>
      <c r="U10782" s="23" t="s">
        <v>2146</v>
      </c>
      <c r="V10782" s="23"/>
      <c r="W10782" s="23"/>
      <c r="X10782" s="23" t="s">
        <v>2178</v>
      </c>
      <c r="Y10782" s="23"/>
      <c r="Z10782" s="23"/>
      <c r="AA10782" s="26">
        <v>42.237318999999999</v>
      </c>
      <c r="AB10782" s="26">
        <v>-121.789452</v>
      </c>
      <c r="AC10782" s="23" t="s">
        <v>45</v>
      </c>
      <c r="AD10782" s="23"/>
      <c r="AE10782" s="23" t="s">
        <v>2186</v>
      </c>
      <c r="AF10782" s="128" t="str">
        <f t="shared" si="261"/>
        <v xml:space="preserve">ex Helianthus </v>
      </c>
      <c r="AG10782" s="101" t="s">
        <v>2659</v>
      </c>
      <c r="AH10782" s="101" t="s">
        <v>2659</v>
      </c>
      <c r="AI10782" s="23"/>
      <c r="AJ10782" s="23"/>
      <c r="AK10782" s="23"/>
      <c r="AL10782" s="23"/>
      <c r="AM10782" s="23"/>
      <c r="AN10782" s="23"/>
      <c r="AO10782" s="23"/>
      <c r="AP10782" s="23"/>
      <c r="AQ10782" s="23"/>
      <c r="AR10782" s="23"/>
      <c r="AS10782" s="23"/>
      <c r="AT10782" s="23" t="s">
        <v>2149</v>
      </c>
      <c r="AU10782" s="23"/>
      <c r="AV10782" s="23"/>
      <c r="AW10782" s="23"/>
      <c r="AX10782" s="23"/>
      <c r="AY10782" s="23"/>
      <c r="AZ10782" s="23"/>
      <c r="BA10782" s="23"/>
      <c r="BB10782" s="23"/>
      <c r="BC10782" s="23"/>
    </row>
    <row r="10783" spans="1:55" x14ac:dyDescent="0.25">
      <c r="A10783" s="404">
        <v>43396</v>
      </c>
      <c r="B10783" s="5">
        <v>9096</v>
      </c>
      <c r="E10783" s="63">
        <v>31</v>
      </c>
      <c r="F10783" s="25" t="s">
        <v>1793</v>
      </c>
      <c r="G10783" s="100">
        <v>2017</v>
      </c>
      <c r="H10783" s="100"/>
      <c r="I10783" s="23"/>
      <c r="J10783" s="23"/>
      <c r="K10783" s="23"/>
      <c r="L10783" s="6"/>
      <c r="M10783" s="23"/>
      <c r="N10783" s="25" t="s">
        <v>2163</v>
      </c>
      <c r="O10783" s="25"/>
      <c r="P10783" s="427">
        <v>14</v>
      </c>
      <c r="Q10783" s="427">
        <v>14</v>
      </c>
      <c r="R10783" s="427">
        <v>2</v>
      </c>
      <c r="S10783" s="23" t="s">
        <v>3</v>
      </c>
      <c r="T10783" s="23" t="s">
        <v>44</v>
      </c>
      <c r="U10783" s="23" t="s">
        <v>2146</v>
      </c>
      <c r="V10783" s="23"/>
      <c r="W10783" s="23"/>
      <c r="X10783" s="23" t="s">
        <v>2178</v>
      </c>
      <c r="Y10783" s="23"/>
      <c r="Z10783" s="23"/>
      <c r="AA10783" s="26">
        <v>42.237318999999999</v>
      </c>
      <c r="AB10783" s="26">
        <v>-121.789452</v>
      </c>
      <c r="AC10783" s="23" t="s">
        <v>45</v>
      </c>
      <c r="AD10783" s="23"/>
      <c r="AE10783" s="23" t="s">
        <v>2186</v>
      </c>
      <c r="AF10783" s="128" t="str">
        <f t="shared" si="261"/>
        <v xml:space="preserve">ex Helianthus </v>
      </c>
      <c r="AG10783" s="101" t="s">
        <v>2659</v>
      </c>
      <c r="AH10783" s="101" t="s">
        <v>2659</v>
      </c>
      <c r="AI10783" s="23"/>
      <c r="AJ10783" s="23"/>
      <c r="AK10783" s="23"/>
      <c r="AL10783" s="23"/>
      <c r="AM10783" s="23"/>
      <c r="AN10783" s="23"/>
      <c r="AO10783" s="23"/>
      <c r="AP10783" s="23"/>
      <c r="AQ10783" s="23"/>
      <c r="AR10783" s="23"/>
      <c r="AS10783" s="23"/>
      <c r="AT10783" s="23" t="s">
        <v>2149</v>
      </c>
    </row>
    <row r="10784" spans="1:55" x14ac:dyDescent="0.25">
      <c r="A10784" s="404">
        <v>43396</v>
      </c>
      <c r="B10784" s="5">
        <v>9097</v>
      </c>
      <c r="E10784" s="63">
        <v>31</v>
      </c>
      <c r="F10784" s="25" t="s">
        <v>1793</v>
      </c>
      <c r="G10784" s="100">
        <v>2017</v>
      </c>
      <c r="H10784" s="100"/>
      <c r="I10784" s="23"/>
      <c r="J10784" s="23"/>
      <c r="K10784" s="23"/>
      <c r="L10784" s="6"/>
      <c r="M10784" s="23"/>
      <c r="N10784" s="25" t="s">
        <v>2163</v>
      </c>
      <c r="O10784" s="25"/>
      <c r="P10784" s="427">
        <v>14</v>
      </c>
      <c r="Q10784" s="427">
        <v>14</v>
      </c>
      <c r="R10784" s="427">
        <v>3</v>
      </c>
      <c r="S10784" s="23" t="s">
        <v>3</v>
      </c>
      <c r="T10784" s="23" t="s">
        <v>44</v>
      </c>
      <c r="U10784" s="23" t="s">
        <v>2146</v>
      </c>
      <c r="V10784" s="23"/>
      <c r="W10784" s="23"/>
      <c r="X10784" s="23" t="s">
        <v>2178</v>
      </c>
      <c r="Y10784" s="23"/>
      <c r="Z10784" s="23"/>
      <c r="AA10784" s="26">
        <v>42.237318999999999</v>
      </c>
      <c r="AB10784" s="26">
        <v>-121.789452</v>
      </c>
      <c r="AC10784" s="23" t="s">
        <v>45</v>
      </c>
      <c r="AD10784" s="23"/>
      <c r="AE10784" s="23" t="s">
        <v>2186</v>
      </c>
      <c r="AF10784" s="128" t="str">
        <f t="shared" si="261"/>
        <v xml:space="preserve">ex Helianthus </v>
      </c>
      <c r="AG10784" s="101" t="s">
        <v>2659</v>
      </c>
      <c r="AH10784" s="101" t="s">
        <v>2659</v>
      </c>
      <c r="AI10784" s="23"/>
      <c r="AJ10784" s="23"/>
      <c r="AK10784" s="23"/>
      <c r="AL10784" s="23"/>
      <c r="AM10784" s="23"/>
      <c r="AN10784" s="23"/>
      <c r="AO10784" s="23"/>
      <c r="AP10784" s="23"/>
      <c r="AQ10784" s="23"/>
      <c r="AR10784" s="23"/>
      <c r="AS10784" s="23"/>
      <c r="AT10784" s="23" t="s">
        <v>2149</v>
      </c>
    </row>
    <row r="10785" spans="1:55" x14ac:dyDescent="0.25">
      <c r="A10785" s="404">
        <v>43396</v>
      </c>
      <c r="B10785" s="5">
        <v>9098</v>
      </c>
      <c r="E10785" s="63">
        <v>31</v>
      </c>
      <c r="F10785" s="25" t="s">
        <v>1793</v>
      </c>
      <c r="G10785" s="100">
        <v>2017</v>
      </c>
      <c r="H10785" s="100"/>
      <c r="I10785" s="23"/>
      <c r="J10785" s="23"/>
      <c r="K10785" s="23"/>
      <c r="L10785" s="6"/>
      <c r="M10785" s="23"/>
      <c r="N10785" s="25" t="s">
        <v>2163</v>
      </c>
      <c r="O10785" s="25"/>
      <c r="P10785" s="427">
        <v>14</v>
      </c>
      <c r="Q10785" s="427">
        <v>14</v>
      </c>
      <c r="R10785" s="427">
        <v>4</v>
      </c>
      <c r="S10785" s="23" t="s">
        <v>3</v>
      </c>
      <c r="T10785" s="23" t="s">
        <v>44</v>
      </c>
      <c r="U10785" s="23" t="s">
        <v>2146</v>
      </c>
      <c r="V10785" s="23"/>
      <c r="W10785" s="23"/>
      <c r="X10785" s="23" t="s">
        <v>2178</v>
      </c>
      <c r="Y10785" s="23"/>
      <c r="Z10785" s="23"/>
      <c r="AA10785" s="26">
        <v>42.237318999999999</v>
      </c>
      <c r="AB10785" s="26">
        <v>-121.789452</v>
      </c>
      <c r="AC10785" s="23" t="s">
        <v>45</v>
      </c>
      <c r="AD10785" s="23"/>
      <c r="AE10785" s="23" t="s">
        <v>2186</v>
      </c>
      <c r="AF10785" s="128" t="str">
        <f t="shared" si="261"/>
        <v xml:space="preserve">ex Helianthus </v>
      </c>
      <c r="AG10785" s="101" t="s">
        <v>2659</v>
      </c>
      <c r="AH10785" s="101" t="s">
        <v>2659</v>
      </c>
      <c r="AI10785" s="23"/>
      <c r="AJ10785" s="23"/>
      <c r="AK10785" s="23"/>
      <c r="AL10785" s="23"/>
      <c r="AM10785" s="23"/>
      <c r="AN10785" s="23"/>
      <c r="AO10785" s="23"/>
      <c r="AP10785" s="23"/>
      <c r="AQ10785" s="23"/>
      <c r="AR10785" s="23"/>
      <c r="AS10785" s="23"/>
      <c r="AT10785" s="23" t="s">
        <v>2149</v>
      </c>
    </row>
    <row r="10786" spans="1:55" x14ac:dyDescent="0.25">
      <c r="A10786" s="404">
        <v>43396</v>
      </c>
      <c r="B10786" s="5">
        <v>9099</v>
      </c>
      <c r="E10786" s="63">
        <v>31</v>
      </c>
      <c r="F10786" s="25" t="s">
        <v>1793</v>
      </c>
      <c r="G10786" s="100">
        <v>2017</v>
      </c>
      <c r="H10786" s="100"/>
      <c r="I10786" s="23"/>
      <c r="J10786" s="23"/>
      <c r="K10786" s="23"/>
      <c r="L10786" s="6"/>
      <c r="M10786" s="23"/>
      <c r="N10786" s="25" t="s">
        <v>2163</v>
      </c>
      <c r="O10786" s="25"/>
      <c r="P10786" s="427">
        <v>14</v>
      </c>
      <c r="Q10786" s="427">
        <v>14</v>
      </c>
      <c r="R10786" s="427">
        <v>5</v>
      </c>
      <c r="S10786" s="23" t="s">
        <v>3</v>
      </c>
      <c r="T10786" s="23" t="s">
        <v>44</v>
      </c>
      <c r="U10786" s="23" t="s">
        <v>2146</v>
      </c>
      <c r="V10786" s="23"/>
      <c r="W10786" s="23"/>
      <c r="X10786" s="23" t="s">
        <v>2178</v>
      </c>
      <c r="Y10786" s="23"/>
      <c r="Z10786" s="23"/>
      <c r="AA10786" s="26">
        <v>42.237318999999999</v>
      </c>
      <c r="AB10786" s="26">
        <v>-121.789452</v>
      </c>
      <c r="AC10786" s="23" t="s">
        <v>45</v>
      </c>
      <c r="AD10786" s="23"/>
      <c r="AE10786" s="23" t="s">
        <v>2186</v>
      </c>
      <c r="AF10786" s="128" t="str">
        <f t="shared" si="261"/>
        <v xml:space="preserve">ex Helianthus </v>
      </c>
      <c r="AG10786" s="101" t="s">
        <v>2659</v>
      </c>
      <c r="AH10786" s="101" t="s">
        <v>2659</v>
      </c>
      <c r="AI10786" s="23"/>
      <c r="AJ10786" s="23"/>
      <c r="AK10786" s="23"/>
      <c r="AL10786" s="23"/>
      <c r="AM10786" s="23"/>
      <c r="AN10786" s="23"/>
      <c r="AO10786" s="23"/>
      <c r="AP10786" s="23"/>
      <c r="AQ10786" s="23"/>
      <c r="AR10786" s="23"/>
      <c r="AS10786" s="23"/>
      <c r="AT10786" s="23" t="s">
        <v>2149</v>
      </c>
    </row>
    <row r="10787" spans="1:55" x14ac:dyDescent="0.25">
      <c r="A10787" s="404">
        <v>43396</v>
      </c>
      <c r="B10787" s="5">
        <v>9100</v>
      </c>
      <c r="E10787" s="63">
        <v>31</v>
      </c>
      <c r="F10787" s="25" t="s">
        <v>1793</v>
      </c>
      <c r="G10787" s="100">
        <v>2017</v>
      </c>
      <c r="H10787" s="100"/>
      <c r="I10787" s="23"/>
      <c r="J10787" s="23"/>
      <c r="K10787" s="23"/>
      <c r="L10787" s="6"/>
      <c r="M10787" s="23"/>
      <c r="N10787" s="25" t="s">
        <v>2163</v>
      </c>
      <c r="O10787" s="25"/>
      <c r="P10787" s="427">
        <v>14</v>
      </c>
      <c r="Q10787" s="427">
        <v>14</v>
      </c>
      <c r="R10787" s="427">
        <v>6</v>
      </c>
      <c r="S10787" s="23" t="s">
        <v>3</v>
      </c>
      <c r="T10787" s="23" t="s">
        <v>44</v>
      </c>
      <c r="U10787" s="23" t="s">
        <v>2146</v>
      </c>
      <c r="V10787" s="23"/>
      <c r="W10787" s="23"/>
      <c r="X10787" s="23" t="s">
        <v>2178</v>
      </c>
      <c r="Y10787" s="23"/>
      <c r="Z10787" s="23"/>
      <c r="AA10787" s="26">
        <v>42.237318999999999</v>
      </c>
      <c r="AB10787" s="26">
        <v>-121.789452</v>
      </c>
      <c r="AC10787" s="23" t="s">
        <v>45</v>
      </c>
      <c r="AD10787" s="23"/>
      <c r="AE10787" s="23" t="s">
        <v>2186</v>
      </c>
      <c r="AF10787" s="128" t="str">
        <f t="shared" si="261"/>
        <v xml:space="preserve">ex Helianthus </v>
      </c>
      <c r="AG10787" s="101" t="s">
        <v>2659</v>
      </c>
      <c r="AH10787" s="101" t="s">
        <v>2659</v>
      </c>
      <c r="AI10787" s="23"/>
      <c r="AJ10787" s="23"/>
      <c r="AK10787" s="23"/>
      <c r="AL10787" s="23"/>
      <c r="AM10787" s="23"/>
      <c r="AN10787" s="23"/>
      <c r="AO10787" s="23"/>
      <c r="AP10787" s="23"/>
      <c r="AQ10787" s="23"/>
      <c r="AR10787" s="23"/>
      <c r="AS10787" s="23"/>
      <c r="AT10787" s="23" t="s">
        <v>2149</v>
      </c>
    </row>
    <row r="10788" spans="1:55" x14ac:dyDescent="0.25">
      <c r="A10788" s="404">
        <v>43396</v>
      </c>
      <c r="B10788" s="5">
        <v>9101</v>
      </c>
      <c r="E10788" s="63">
        <v>31</v>
      </c>
      <c r="F10788" s="25" t="s">
        <v>1793</v>
      </c>
      <c r="G10788" s="100">
        <v>2017</v>
      </c>
      <c r="H10788" s="100"/>
      <c r="I10788" s="23"/>
      <c r="J10788" s="23"/>
      <c r="K10788" s="23"/>
      <c r="L10788" s="6"/>
      <c r="M10788" s="23"/>
      <c r="N10788" s="25" t="s">
        <v>2163</v>
      </c>
      <c r="O10788" s="25"/>
      <c r="P10788" s="427">
        <v>14</v>
      </c>
      <c r="Q10788" s="427">
        <v>14</v>
      </c>
      <c r="R10788" s="427">
        <v>7</v>
      </c>
      <c r="S10788" s="23" t="s">
        <v>3</v>
      </c>
      <c r="T10788" s="23" t="s">
        <v>44</v>
      </c>
      <c r="U10788" s="23" t="s">
        <v>2146</v>
      </c>
      <c r="V10788" s="23"/>
      <c r="W10788" s="23"/>
      <c r="X10788" s="23" t="s">
        <v>2178</v>
      </c>
      <c r="Y10788" s="23"/>
      <c r="Z10788" s="23"/>
      <c r="AA10788" s="26">
        <v>42.237318999999999</v>
      </c>
      <c r="AB10788" s="26">
        <v>-121.789452</v>
      </c>
      <c r="AC10788" s="23" t="s">
        <v>45</v>
      </c>
      <c r="AD10788" s="23"/>
      <c r="AE10788" s="23" t="s">
        <v>2186</v>
      </c>
      <c r="AF10788" s="128" t="str">
        <f t="shared" si="261"/>
        <v xml:space="preserve">ex Helianthus </v>
      </c>
      <c r="AG10788" s="101" t="s">
        <v>2659</v>
      </c>
      <c r="AH10788" s="101" t="s">
        <v>2659</v>
      </c>
      <c r="AI10788" s="23"/>
      <c r="AJ10788" s="23"/>
      <c r="AK10788" s="23"/>
      <c r="AL10788" s="23"/>
      <c r="AM10788" s="23"/>
      <c r="AN10788" s="23"/>
      <c r="AO10788" s="23"/>
      <c r="AP10788" s="23"/>
      <c r="AQ10788" s="23"/>
      <c r="AR10788" s="23"/>
      <c r="AS10788" s="23"/>
      <c r="AT10788" s="23" t="s">
        <v>2149</v>
      </c>
    </row>
    <row r="10789" spans="1:55" x14ac:dyDescent="0.25">
      <c r="A10789" s="404">
        <v>43396</v>
      </c>
      <c r="B10789" s="5">
        <v>9102</v>
      </c>
      <c r="E10789" s="63">
        <v>31</v>
      </c>
      <c r="F10789" s="25" t="s">
        <v>1793</v>
      </c>
      <c r="G10789" s="100">
        <v>2017</v>
      </c>
      <c r="H10789" s="100"/>
      <c r="I10789" s="23"/>
      <c r="J10789" s="23"/>
      <c r="K10789" s="23"/>
      <c r="L10789" s="6"/>
      <c r="M10789" s="23"/>
      <c r="N10789" s="25" t="s">
        <v>2163</v>
      </c>
      <c r="O10789" s="25"/>
      <c r="P10789" s="427">
        <v>14</v>
      </c>
      <c r="Q10789" s="427">
        <v>14</v>
      </c>
      <c r="R10789" s="427">
        <v>8</v>
      </c>
      <c r="S10789" s="23" t="s">
        <v>3</v>
      </c>
      <c r="T10789" s="23" t="s">
        <v>44</v>
      </c>
      <c r="U10789" s="23" t="s">
        <v>2146</v>
      </c>
      <c r="V10789" s="23"/>
      <c r="W10789" s="23"/>
      <c r="X10789" s="23" t="s">
        <v>2178</v>
      </c>
      <c r="Y10789" s="23"/>
      <c r="Z10789" s="23"/>
      <c r="AA10789" s="26">
        <v>42.237318999999999</v>
      </c>
      <c r="AB10789" s="26">
        <v>-121.789452</v>
      </c>
      <c r="AC10789" s="23" t="s">
        <v>45</v>
      </c>
      <c r="AD10789" s="23"/>
      <c r="AE10789" s="23" t="s">
        <v>2186</v>
      </c>
      <c r="AF10789" s="128" t="str">
        <f t="shared" si="261"/>
        <v xml:space="preserve">ex Helianthus </v>
      </c>
      <c r="AG10789" s="101" t="s">
        <v>2659</v>
      </c>
      <c r="AH10789" s="101" t="s">
        <v>2659</v>
      </c>
      <c r="AI10789" s="23"/>
      <c r="AJ10789" s="23"/>
      <c r="AK10789" s="23"/>
      <c r="AL10789" s="23"/>
      <c r="AM10789" s="23"/>
      <c r="AN10789" s="23"/>
      <c r="AO10789" s="23"/>
      <c r="AP10789" s="23"/>
      <c r="AQ10789" s="23"/>
      <c r="AR10789" s="23"/>
      <c r="AS10789" s="23"/>
      <c r="AT10789" s="23" t="s">
        <v>2149</v>
      </c>
    </row>
    <row r="10790" spans="1:55" x14ac:dyDescent="0.25">
      <c r="A10790" s="404">
        <v>43396</v>
      </c>
      <c r="B10790" s="5">
        <v>9103</v>
      </c>
      <c r="E10790" s="63">
        <v>31</v>
      </c>
      <c r="F10790" s="25" t="s">
        <v>1793</v>
      </c>
      <c r="G10790" s="100">
        <v>2017</v>
      </c>
      <c r="H10790" s="100"/>
      <c r="I10790" s="23"/>
      <c r="J10790" s="23"/>
      <c r="K10790" s="23"/>
      <c r="L10790" s="6"/>
      <c r="M10790" s="23"/>
      <c r="N10790" s="25" t="s">
        <v>2163</v>
      </c>
      <c r="O10790" s="25"/>
      <c r="P10790" s="427">
        <v>14</v>
      </c>
      <c r="Q10790" s="427">
        <v>14</v>
      </c>
      <c r="R10790" s="427">
        <v>9</v>
      </c>
      <c r="S10790" s="23" t="s">
        <v>3</v>
      </c>
      <c r="T10790" s="23" t="s">
        <v>44</v>
      </c>
      <c r="U10790" s="23" t="s">
        <v>2146</v>
      </c>
      <c r="V10790" s="23"/>
      <c r="W10790" s="23"/>
      <c r="X10790" s="23" t="s">
        <v>2178</v>
      </c>
      <c r="Y10790" s="23"/>
      <c r="Z10790" s="23"/>
      <c r="AA10790" s="26">
        <v>42.237318999999999</v>
      </c>
      <c r="AB10790" s="26">
        <v>-121.789452</v>
      </c>
      <c r="AC10790" s="23" t="s">
        <v>45</v>
      </c>
      <c r="AD10790" s="23"/>
      <c r="AE10790" s="23" t="s">
        <v>2186</v>
      </c>
      <c r="AF10790" s="128" t="str">
        <f t="shared" si="261"/>
        <v xml:space="preserve">ex Helianthus </v>
      </c>
      <c r="AG10790" s="101" t="s">
        <v>2659</v>
      </c>
      <c r="AH10790" s="101" t="s">
        <v>2659</v>
      </c>
      <c r="AI10790" s="23"/>
      <c r="AJ10790" s="23"/>
      <c r="AK10790" s="23"/>
      <c r="AL10790" s="23"/>
      <c r="AM10790" s="23"/>
      <c r="AN10790" s="23"/>
      <c r="AO10790" s="23"/>
      <c r="AP10790" s="23"/>
      <c r="AQ10790" s="23"/>
      <c r="AR10790" s="23"/>
      <c r="AS10790" s="23"/>
      <c r="AT10790" s="23" t="s">
        <v>2149</v>
      </c>
    </row>
    <row r="10791" spans="1:55" x14ac:dyDescent="0.25">
      <c r="A10791" s="404">
        <v>43396</v>
      </c>
      <c r="B10791" s="5">
        <v>9104</v>
      </c>
      <c r="E10791" s="63">
        <v>31</v>
      </c>
      <c r="F10791" s="25" t="s">
        <v>1793</v>
      </c>
      <c r="G10791" s="100">
        <v>2017</v>
      </c>
      <c r="H10791" s="100"/>
      <c r="I10791" s="23"/>
      <c r="J10791" s="23"/>
      <c r="K10791" s="23"/>
      <c r="L10791" s="6"/>
      <c r="M10791" s="23"/>
      <c r="N10791" s="25" t="s">
        <v>2163</v>
      </c>
      <c r="O10791" s="25"/>
      <c r="P10791" s="427">
        <v>14</v>
      </c>
      <c r="Q10791" s="427">
        <v>14</v>
      </c>
      <c r="R10791" s="427">
        <v>10</v>
      </c>
      <c r="S10791" s="23" t="s">
        <v>3</v>
      </c>
      <c r="T10791" s="23" t="s">
        <v>44</v>
      </c>
      <c r="U10791" s="23" t="s">
        <v>2146</v>
      </c>
      <c r="V10791" s="23"/>
      <c r="W10791" s="23"/>
      <c r="X10791" s="23" t="s">
        <v>2178</v>
      </c>
      <c r="Y10791" s="23"/>
      <c r="Z10791" s="23"/>
      <c r="AA10791" s="26">
        <v>42.237318999999999</v>
      </c>
      <c r="AB10791" s="26">
        <v>-121.789452</v>
      </c>
      <c r="AC10791" s="23" t="s">
        <v>45</v>
      </c>
      <c r="AD10791" s="23"/>
      <c r="AE10791" s="23" t="s">
        <v>2186</v>
      </c>
      <c r="AF10791" s="128" t="str">
        <f t="shared" si="261"/>
        <v xml:space="preserve">ex Helianthus </v>
      </c>
      <c r="AG10791" s="101" t="s">
        <v>2659</v>
      </c>
      <c r="AH10791" s="101" t="s">
        <v>2659</v>
      </c>
      <c r="AI10791" s="23"/>
      <c r="AJ10791" s="23"/>
      <c r="AK10791" s="23"/>
      <c r="AL10791" s="23"/>
      <c r="AM10791" s="23"/>
      <c r="AN10791" s="23"/>
      <c r="AO10791" s="23"/>
      <c r="AP10791" s="23"/>
      <c r="AQ10791" s="23"/>
      <c r="AR10791" s="23"/>
      <c r="AS10791" s="23"/>
      <c r="AT10791" s="23" t="s">
        <v>2149</v>
      </c>
    </row>
    <row r="10792" spans="1:55" x14ac:dyDescent="0.25">
      <c r="A10792" s="404">
        <v>43396</v>
      </c>
      <c r="B10792" s="5">
        <v>9105</v>
      </c>
      <c r="C10792" s="120"/>
      <c r="D10792" s="120"/>
      <c r="E10792" s="121">
        <v>17</v>
      </c>
      <c r="F10792" s="119" t="s">
        <v>1806</v>
      </c>
      <c r="G10792" s="100">
        <v>2017</v>
      </c>
      <c r="H10792" s="100"/>
      <c r="I10792" s="120"/>
      <c r="J10792" s="120"/>
      <c r="K10792" s="120"/>
      <c r="L10792" s="6"/>
      <c r="M10792" s="120"/>
      <c r="N10792" s="119" t="s">
        <v>2164</v>
      </c>
      <c r="O10792" s="119"/>
      <c r="P10792" s="428">
        <v>15</v>
      </c>
      <c r="Q10792" s="428">
        <v>15</v>
      </c>
      <c r="R10792" s="428">
        <v>1</v>
      </c>
      <c r="S10792" s="120" t="s">
        <v>3</v>
      </c>
      <c r="T10792" s="120" t="s">
        <v>44</v>
      </c>
      <c r="U10792" s="120" t="s">
        <v>2146</v>
      </c>
      <c r="V10792" s="120"/>
      <c r="W10792" s="120"/>
      <c r="X10792" s="120" t="s">
        <v>2174</v>
      </c>
      <c r="Y10792" s="120"/>
      <c r="Z10792" s="120"/>
      <c r="AA10792" s="122">
        <v>42.166530000000002</v>
      </c>
      <c r="AB10792" s="122">
        <v>-121.75857000000001</v>
      </c>
      <c r="AC10792" s="120" t="s">
        <v>45</v>
      </c>
      <c r="AD10792" s="120"/>
      <c r="AE10792" s="120"/>
      <c r="AF10792" s="120"/>
      <c r="AG10792" s="101" t="s">
        <v>2659</v>
      </c>
      <c r="AH10792" s="101" t="s">
        <v>2659</v>
      </c>
      <c r="AI10792" s="120"/>
      <c r="AJ10792" s="120"/>
      <c r="AK10792" s="120"/>
      <c r="AL10792" s="120"/>
      <c r="AM10792" s="120"/>
      <c r="AN10792" s="120"/>
      <c r="AO10792" s="120"/>
      <c r="AP10792" s="120"/>
      <c r="AQ10792" s="120"/>
      <c r="AR10792" s="120"/>
      <c r="AS10792" s="120"/>
      <c r="AT10792" s="120" t="s">
        <v>2149</v>
      </c>
      <c r="AU10792" s="120"/>
      <c r="AV10792" s="120"/>
      <c r="AW10792" s="120"/>
      <c r="AX10792" s="120"/>
      <c r="AY10792" s="120"/>
      <c r="AZ10792" s="120"/>
      <c r="BA10792" s="120"/>
      <c r="BB10792" s="120"/>
      <c r="BC10792" s="120"/>
    </row>
    <row r="10793" spans="1:55" x14ac:dyDescent="0.25">
      <c r="A10793" s="404">
        <v>43396</v>
      </c>
      <c r="B10793" s="5">
        <v>9106</v>
      </c>
      <c r="E10793" s="121">
        <v>17</v>
      </c>
      <c r="F10793" s="119" t="s">
        <v>1806</v>
      </c>
      <c r="G10793" s="100">
        <v>2017</v>
      </c>
      <c r="H10793" s="100"/>
      <c r="I10793" s="120"/>
      <c r="J10793" s="120"/>
      <c r="K10793" s="120"/>
      <c r="L10793" s="6"/>
      <c r="M10793" s="120"/>
      <c r="N10793" s="119" t="s">
        <v>2164</v>
      </c>
      <c r="O10793" s="119"/>
      <c r="P10793" s="428">
        <v>15</v>
      </c>
      <c r="Q10793" s="428">
        <v>15</v>
      </c>
      <c r="R10793" s="428">
        <v>2</v>
      </c>
      <c r="S10793" s="120" t="s">
        <v>3</v>
      </c>
      <c r="T10793" s="120" t="s">
        <v>44</v>
      </c>
      <c r="U10793" s="120" t="s">
        <v>2146</v>
      </c>
      <c r="V10793" s="120"/>
      <c r="W10793" s="120"/>
      <c r="X10793" s="120" t="s">
        <v>2174</v>
      </c>
      <c r="Y10793" s="120"/>
      <c r="Z10793" s="120"/>
      <c r="AA10793" s="122">
        <v>42.166530000000002</v>
      </c>
      <c r="AB10793" s="122">
        <v>-121.75857000000001</v>
      </c>
      <c r="AC10793" s="120" t="s">
        <v>45</v>
      </c>
      <c r="AD10793" s="120"/>
      <c r="AE10793" s="120"/>
      <c r="AF10793" s="120"/>
      <c r="AG10793" s="101" t="s">
        <v>2659</v>
      </c>
      <c r="AH10793" s="101" t="s">
        <v>2659</v>
      </c>
      <c r="AI10793" s="120"/>
      <c r="AJ10793" s="120"/>
      <c r="AK10793" s="120"/>
      <c r="AL10793" s="120"/>
      <c r="AM10793" s="120"/>
      <c r="AN10793" s="120"/>
      <c r="AO10793" s="120"/>
      <c r="AP10793" s="120"/>
      <c r="AQ10793" s="120"/>
      <c r="AR10793" s="120"/>
      <c r="AS10793" s="120"/>
      <c r="AT10793" s="120" t="s">
        <v>2149</v>
      </c>
    </row>
    <row r="10794" spans="1:55" x14ac:dyDescent="0.25">
      <c r="A10794" s="404">
        <v>43396</v>
      </c>
      <c r="B10794" s="5">
        <v>9107</v>
      </c>
      <c r="E10794" s="121">
        <v>17</v>
      </c>
      <c r="F10794" s="119" t="s">
        <v>1806</v>
      </c>
      <c r="G10794" s="100">
        <v>2017</v>
      </c>
      <c r="H10794" s="100"/>
      <c r="I10794" s="120"/>
      <c r="J10794" s="120"/>
      <c r="K10794" s="120"/>
      <c r="L10794" s="6"/>
      <c r="M10794" s="120"/>
      <c r="N10794" s="119" t="s">
        <v>2164</v>
      </c>
      <c r="O10794" s="119"/>
      <c r="P10794" s="428">
        <v>15</v>
      </c>
      <c r="Q10794" s="428">
        <v>15</v>
      </c>
      <c r="R10794" s="428">
        <v>3</v>
      </c>
      <c r="S10794" s="120" t="s">
        <v>3</v>
      </c>
      <c r="T10794" s="120" t="s">
        <v>44</v>
      </c>
      <c r="U10794" s="120" t="s">
        <v>2146</v>
      </c>
      <c r="V10794" s="120"/>
      <c r="W10794" s="120"/>
      <c r="X10794" s="120" t="s">
        <v>2174</v>
      </c>
      <c r="Y10794" s="120"/>
      <c r="Z10794" s="120"/>
      <c r="AA10794" s="122">
        <v>42.166530000000002</v>
      </c>
      <c r="AB10794" s="122">
        <v>-121.75857000000001</v>
      </c>
      <c r="AC10794" s="120" t="s">
        <v>45</v>
      </c>
      <c r="AD10794" s="120"/>
      <c r="AE10794" s="120"/>
      <c r="AF10794" s="120"/>
      <c r="AG10794" s="101" t="s">
        <v>2659</v>
      </c>
      <c r="AH10794" s="101" t="s">
        <v>2659</v>
      </c>
      <c r="AI10794" s="120"/>
      <c r="AJ10794" s="120"/>
      <c r="AK10794" s="120"/>
      <c r="AL10794" s="120"/>
      <c r="AM10794" s="120"/>
      <c r="AN10794" s="120"/>
      <c r="AO10794" s="120"/>
      <c r="AP10794" s="120"/>
      <c r="AQ10794" s="120"/>
      <c r="AR10794" s="120"/>
      <c r="AS10794" s="120"/>
      <c r="AT10794" s="120" t="s">
        <v>2149</v>
      </c>
    </row>
    <row r="10795" spans="1:55" x14ac:dyDescent="0.25">
      <c r="A10795" s="404">
        <v>43396</v>
      </c>
      <c r="B10795" s="5">
        <v>9108</v>
      </c>
      <c r="E10795" s="121">
        <v>17</v>
      </c>
      <c r="F10795" s="119" t="s">
        <v>1806</v>
      </c>
      <c r="G10795" s="100">
        <v>2017</v>
      </c>
      <c r="H10795" s="100"/>
      <c r="I10795" s="120"/>
      <c r="J10795" s="120"/>
      <c r="K10795" s="120"/>
      <c r="L10795" s="6"/>
      <c r="M10795" s="120"/>
      <c r="N10795" s="119" t="s">
        <v>2164</v>
      </c>
      <c r="O10795" s="119"/>
      <c r="P10795" s="428">
        <v>15</v>
      </c>
      <c r="Q10795" s="428">
        <v>15</v>
      </c>
      <c r="R10795" s="428">
        <v>4</v>
      </c>
      <c r="S10795" s="120" t="s">
        <v>3</v>
      </c>
      <c r="T10795" s="120" t="s">
        <v>44</v>
      </c>
      <c r="U10795" s="120" t="s">
        <v>2146</v>
      </c>
      <c r="V10795" s="120"/>
      <c r="W10795" s="120"/>
      <c r="X10795" s="120" t="s">
        <v>2174</v>
      </c>
      <c r="Y10795" s="120"/>
      <c r="Z10795" s="120"/>
      <c r="AA10795" s="122">
        <v>42.166530000000002</v>
      </c>
      <c r="AB10795" s="122">
        <v>-121.75857000000001</v>
      </c>
      <c r="AC10795" s="120" t="s">
        <v>45</v>
      </c>
      <c r="AD10795" s="120"/>
      <c r="AE10795" s="120"/>
      <c r="AF10795" s="120"/>
      <c r="AG10795" s="101" t="s">
        <v>2659</v>
      </c>
      <c r="AH10795" s="101" t="s">
        <v>2659</v>
      </c>
      <c r="AI10795" s="120"/>
      <c r="AJ10795" s="120"/>
      <c r="AK10795" s="120"/>
      <c r="AL10795" s="120"/>
      <c r="AM10795" s="120"/>
      <c r="AN10795" s="120"/>
      <c r="AO10795" s="120"/>
      <c r="AP10795" s="120"/>
      <c r="AQ10795" s="120"/>
      <c r="AR10795" s="120"/>
      <c r="AS10795" s="120"/>
      <c r="AT10795" s="120" t="s">
        <v>2149</v>
      </c>
    </row>
    <row r="10796" spans="1:55" x14ac:dyDescent="0.25">
      <c r="A10796" s="404">
        <v>43396</v>
      </c>
      <c r="B10796" s="5">
        <v>9109</v>
      </c>
      <c r="E10796" s="121">
        <v>17</v>
      </c>
      <c r="F10796" s="119" t="s">
        <v>1806</v>
      </c>
      <c r="G10796" s="100">
        <v>2017</v>
      </c>
      <c r="H10796" s="100"/>
      <c r="I10796" s="120"/>
      <c r="J10796" s="120"/>
      <c r="K10796" s="120"/>
      <c r="L10796" s="6"/>
      <c r="M10796" s="120"/>
      <c r="N10796" s="119" t="s">
        <v>2164</v>
      </c>
      <c r="O10796" s="119"/>
      <c r="P10796" s="428">
        <v>15</v>
      </c>
      <c r="Q10796" s="428">
        <v>15</v>
      </c>
      <c r="R10796" s="428">
        <v>5</v>
      </c>
      <c r="S10796" s="120" t="s">
        <v>3</v>
      </c>
      <c r="T10796" s="120" t="s">
        <v>44</v>
      </c>
      <c r="U10796" s="120" t="s">
        <v>2146</v>
      </c>
      <c r="V10796" s="120"/>
      <c r="W10796" s="120"/>
      <c r="X10796" s="120" t="s">
        <v>2174</v>
      </c>
      <c r="Y10796" s="120"/>
      <c r="Z10796" s="120"/>
      <c r="AA10796" s="122">
        <v>42.166530000000002</v>
      </c>
      <c r="AB10796" s="122">
        <v>-121.75857000000001</v>
      </c>
      <c r="AC10796" s="120" t="s">
        <v>45</v>
      </c>
      <c r="AD10796" s="120"/>
      <c r="AE10796" s="120"/>
      <c r="AF10796" s="120"/>
      <c r="AG10796" s="101" t="s">
        <v>2659</v>
      </c>
      <c r="AH10796" s="101" t="s">
        <v>2659</v>
      </c>
      <c r="AI10796" s="120"/>
      <c r="AJ10796" s="120"/>
      <c r="AK10796" s="120"/>
      <c r="AL10796" s="120"/>
      <c r="AM10796" s="120"/>
      <c r="AN10796" s="120"/>
      <c r="AO10796" s="120"/>
      <c r="AP10796" s="120"/>
      <c r="AQ10796" s="120"/>
      <c r="AR10796" s="120"/>
      <c r="AS10796" s="120"/>
      <c r="AT10796" s="120" t="s">
        <v>2149</v>
      </c>
    </row>
    <row r="10797" spans="1:55" x14ac:dyDescent="0.25">
      <c r="A10797" s="404">
        <v>43396</v>
      </c>
      <c r="B10797" s="5">
        <v>9110</v>
      </c>
      <c r="E10797" s="121">
        <v>17</v>
      </c>
      <c r="F10797" s="119" t="s">
        <v>1806</v>
      </c>
      <c r="G10797" s="100">
        <v>2017</v>
      </c>
      <c r="H10797" s="100"/>
      <c r="I10797" s="120"/>
      <c r="J10797" s="120"/>
      <c r="K10797" s="120"/>
      <c r="L10797" s="6"/>
      <c r="M10797" s="120"/>
      <c r="N10797" s="119" t="s">
        <v>2164</v>
      </c>
      <c r="O10797" s="119"/>
      <c r="P10797" s="428">
        <v>15</v>
      </c>
      <c r="Q10797" s="428">
        <v>15</v>
      </c>
      <c r="R10797" s="428">
        <v>6</v>
      </c>
      <c r="S10797" s="120" t="s">
        <v>3</v>
      </c>
      <c r="T10797" s="120" t="s">
        <v>44</v>
      </c>
      <c r="U10797" s="120" t="s">
        <v>2146</v>
      </c>
      <c r="V10797" s="120"/>
      <c r="W10797" s="120"/>
      <c r="X10797" s="120" t="s">
        <v>2174</v>
      </c>
      <c r="Y10797" s="120"/>
      <c r="Z10797" s="120"/>
      <c r="AA10797" s="122">
        <v>42.166530000000002</v>
      </c>
      <c r="AB10797" s="122">
        <v>-121.75857000000001</v>
      </c>
      <c r="AC10797" s="120" t="s">
        <v>45</v>
      </c>
      <c r="AD10797" s="120"/>
      <c r="AE10797" s="120"/>
      <c r="AF10797" s="120"/>
      <c r="AG10797" s="101" t="s">
        <v>2659</v>
      </c>
      <c r="AH10797" s="101" t="s">
        <v>2659</v>
      </c>
      <c r="AI10797" s="120"/>
      <c r="AJ10797" s="120"/>
      <c r="AK10797" s="120"/>
      <c r="AL10797" s="120"/>
      <c r="AM10797" s="120"/>
      <c r="AN10797" s="120"/>
      <c r="AO10797" s="120"/>
      <c r="AP10797" s="120"/>
      <c r="AQ10797" s="120"/>
      <c r="AR10797" s="120"/>
      <c r="AS10797" s="120"/>
      <c r="AT10797" s="120" t="s">
        <v>2149</v>
      </c>
    </row>
    <row r="10798" spans="1:55" x14ac:dyDescent="0.25">
      <c r="A10798" s="404">
        <v>43396</v>
      </c>
      <c r="B10798" s="5">
        <v>9111</v>
      </c>
      <c r="E10798" s="121">
        <v>17</v>
      </c>
      <c r="F10798" s="119" t="s">
        <v>1806</v>
      </c>
      <c r="G10798" s="100">
        <v>2017</v>
      </c>
      <c r="H10798" s="100"/>
      <c r="I10798" s="120"/>
      <c r="J10798" s="120"/>
      <c r="K10798" s="120"/>
      <c r="L10798" s="6"/>
      <c r="M10798" s="120"/>
      <c r="N10798" s="119" t="s">
        <v>2164</v>
      </c>
      <c r="O10798" s="119"/>
      <c r="P10798" s="428">
        <v>15</v>
      </c>
      <c r="Q10798" s="428">
        <v>15</v>
      </c>
      <c r="R10798" s="428">
        <v>7</v>
      </c>
      <c r="S10798" s="120" t="s">
        <v>3</v>
      </c>
      <c r="T10798" s="120" t="s">
        <v>44</v>
      </c>
      <c r="U10798" s="120" t="s">
        <v>2146</v>
      </c>
      <c r="V10798" s="120"/>
      <c r="W10798" s="120"/>
      <c r="X10798" s="120" t="s">
        <v>2174</v>
      </c>
      <c r="Y10798" s="120"/>
      <c r="Z10798" s="120"/>
      <c r="AA10798" s="122">
        <v>42.166530000000002</v>
      </c>
      <c r="AB10798" s="122">
        <v>-121.75857000000001</v>
      </c>
      <c r="AC10798" s="120" t="s">
        <v>45</v>
      </c>
      <c r="AD10798" s="120"/>
      <c r="AE10798" s="120"/>
      <c r="AF10798" s="120"/>
      <c r="AG10798" s="101" t="s">
        <v>2659</v>
      </c>
      <c r="AH10798" s="101" t="s">
        <v>2659</v>
      </c>
      <c r="AI10798" s="120"/>
      <c r="AJ10798" s="120"/>
      <c r="AK10798" s="120"/>
      <c r="AL10798" s="120"/>
      <c r="AM10798" s="120"/>
      <c r="AN10798" s="120"/>
      <c r="AO10798" s="120"/>
      <c r="AP10798" s="120"/>
      <c r="AQ10798" s="120"/>
      <c r="AR10798" s="120"/>
      <c r="AS10798" s="120"/>
      <c r="AT10798" s="120" t="s">
        <v>2149</v>
      </c>
    </row>
    <row r="10799" spans="1:55" x14ac:dyDescent="0.25">
      <c r="A10799" s="404">
        <v>43396</v>
      </c>
      <c r="B10799" s="5">
        <v>9112</v>
      </c>
      <c r="E10799" s="121">
        <v>17</v>
      </c>
      <c r="F10799" s="119" t="s">
        <v>1806</v>
      </c>
      <c r="G10799" s="100">
        <v>2017</v>
      </c>
      <c r="H10799" s="100"/>
      <c r="I10799" s="120"/>
      <c r="J10799" s="120"/>
      <c r="K10799" s="120"/>
      <c r="L10799" s="6"/>
      <c r="M10799" s="120"/>
      <c r="N10799" s="119" t="s">
        <v>2164</v>
      </c>
      <c r="O10799" s="119"/>
      <c r="P10799" s="428">
        <v>15</v>
      </c>
      <c r="Q10799" s="428">
        <v>15</v>
      </c>
      <c r="R10799" s="428">
        <v>8</v>
      </c>
      <c r="S10799" s="120" t="s">
        <v>3</v>
      </c>
      <c r="T10799" s="120" t="s">
        <v>44</v>
      </c>
      <c r="U10799" s="120" t="s">
        <v>2146</v>
      </c>
      <c r="V10799" s="120"/>
      <c r="W10799" s="120"/>
      <c r="X10799" s="120" t="s">
        <v>2174</v>
      </c>
      <c r="Y10799" s="120"/>
      <c r="Z10799" s="120"/>
      <c r="AA10799" s="122">
        <v>42.166530000000002</v>
      </c>
      <c r="AB10799" s="122">
        <v>-121.75857000000001</v>
      </c>
      <c r="AC10799" s="120" t="s">
        <v>45</v>
      </c>
      <c r="AD10799" s="120"/>
      <c r="AE10799" s="120"/>
      <c r="AF10799" s="120"/>
      <c r="AG10799" s="101" t="s">
        <v>2659</v>
      </c>
      <c r="AH10799" s="101" t="s">
        <v>2659</v>
      </c>
      <c r="AI10799" s="120"/>
      <c r="AJ10799" s="120"/>
      <c r="AK10799" s="120"/>
      <c r="AL10799" s="120"/>
      <c r="AM10799" s="120"/>
      <c r="AN10799" s="120"/>
      <c r="AO10799" s="120"/>
      <c r="AP10799" s="120"/>
      <c r="AQ10799" s="120"/>
      <c r="AR10799" s="120"/>
      <c r="AS10799" s="120"/>
      <c r="AT10799" s="120" t="s">
        <v>2149</v>
      </c>
    </row>
    <row r="10800" spans="1:55" x14ac:dyDescent="0.25">
      <c r="A10800" s="404">
        <v>43396</v>
      </c>
      <c r="B10800" s="5">
        <v>9113</v>
      </c>
      <c r="E10800" s="121">
        <v>17</v>
      </c>
      <c r="F10800" s="119" t="s">
        <v>1806</v>
      </c>
      <c r="G10800" s="100">
        <v>2017</v>
      </c>
      <c r="H10800" s="100"/>
      <c r="I10800" s="120"/>
      <c r="J10800" s="120"/>
      <c r="K10800" s="120"/>
      <c r="L10800" s="6"/>
      <c r="M10800" s="120"/>
      <c r="N10800" s="119" t="s">
        <v>2164</v>
      </c>
      <c r="O10800" s="119"/>
      <c r="P10800" s="428">
        <v>15</v>
      </c>
      <c r="Q10800" s="428">
        <v>15</v>
      </c>
      <c r="R10800" s="428">
        <v>9</v>
      </c>
      <c r="S10800" s="120" t="s">
        <v>3</v>
      </c>
      <c r="T10800" s="120" t="s">
        <v>44</v>
      </c>
      <c r="U10800" s="120" t="s">
        <v>2146</v>
      </c>
      <c r="V10800" s="120"/>
      <c r="W10800" s="120"/>
      <c r="X10800" s="120" t="s">
        <v>2174</v>
      </c>
      <c r="Y10800" s="120"/>
      <c r="Z10800" s="120"/>
      <c r="AA10800" s="122">
        <v>42.166530000000002</v>
      </c>
      <c r="AB10800" s="122">
        <v>-121.75857000000001</v>
      </c>
      <c r="AC10800" s="120" t="s">
        <v>45</v>
      </c>
      <c r="AD10800" s="120"/>
      <c r="AE10800" s="120"/>
      <c r="AF10800" s="120"/>
      <c r="AG10800" s="101" t="s">
        <v>2659</v>
      </c>
      <c r="AH10800" s="101" t="s">
        <v>2659</v>
      </c>
      <c r="AI10800" s="120"/>
      <c r="AJ10800" s="120"/>
      <c r="AK10800" s="120"/>
      <c r="AL10800" s="120"/>
      <c r="AM10800" s="120"/>
      <c r="AN10800" s="120"/>
      <c r="AO10800" s="120"/>
      <c r="AP10800" s="120"/>
      <c r="AQ10800" s="120"/>
      <c r="AR10800" s="120"/>
      <c r="AS10800" s="120"/>
      <c r="AT10800" s="120" t="s">
        <v>2149</v>
      </c>
    </row>
    <row r="10801" spans="1:55" x14ac:dyDescent="0.25">
      <c r="A10801" s="404">
        <v>43396</v>
      </c>
      <c r="B10801" s="5">
        <v>9114</v>
      </c>
      <c r="E10801" s="121">
        <v>17</v>
      </c>
      <c r="F10801" s="119" t="s">
        <v>1806</v>
      </c>
      <c r="G10801" s="100">
        <v>2017</v>
      </c>
      <c r="H10801" s="100"/>
      <c r="I10801" s="120"/>
      <c r="J10801" s="120"/>
      <c r="K10801" s="120"/>
      <c r="L10801" s="6"/>
      <c r="M10801" s="120"/>
      <c r="N10801" s="119" t="s">
        <v>2164</v>
      </c>
      <c r="O10801" s="119"/>
      <c r="P10801" s="428">
        <v>15</v>
      </c>
      <c r="Q10801" s="428">
        <v>15</v>
      </c>
      <c r="R10801" s="428">
        <v>10</v>
      </c>
      <c r="S10801" s="120" t="s">
        <v>3</v>
      </c>
      <c r="T10801" s="120" t="s">
        <v>44</v>
      </c>
      <c r="U10801" s="120" t="s">
        <v>2146</v>
      </c>
      <c r="V10801" s="120"/>
      <c r="W10801" s="120"/>
      <c r="X10801" s="120" t="s">
        <v>2174</v>
      </c>
      <c r="Y10801" s="120"/>
      <c r="Z10801" s="120"/>
      <c r="AA10801" s="122">
        <v>42.166530000000002</v>
      </c>
      <c r="AB10801" s="122">
        <v>-121.75857000000001</v>
      </c>
      <c r="AC10801" s="120" t="s">
        <v>45</v>
      </c>
      <c r="AD10801" s="120"/>
      <c r="AE10801" s="120"/>
      <c r="AF10801" s="120"/>
      <c r="AG10801" s="101" t="s">
        <v>2659</v>
      </c>
      <c r="AH10801" s="101" t="s">
        <v>2659</v>
      </c>
      <c r="AI10801" s="120"/>
      <c r="AJ10801" s="120"/>
      <c r="AK10801" s="120"/>
      <c r="AL10801" s="120"/>
      <c r="AM10801" s="120"/>
      <c r="AN10801" s="120"/>
      <c r="AO10801" s="120"/>
      <c r="AP10801" s="120"/>
      <c r="AQ10801" s="120"/>
      <c r="AR10801" s="120"/>
      <c r="AS10801" s="120"/>
      <c r="AT10801" s="120" t="s">
        <v>2149</v>
      </c>
    </row>
    <row r="10802" spans="1:55" x14ac:dyDescent="0.25">
      <c r="A10802" s="404">
        <v>43396</v>
      </c>
      <c r="B10802" s="5">
        <v>9115</v>
      </c>
      <c r="C10802" s="110"/>
      <c r="D10802" s="110"/>
      <c r="E10802" s="111">
        <v>21</v>
      </c>
      <c r="F10802" s="109" t="s">
        <v>1806</v>
      </c>
      <c r="G10802" s="109">
        <v>2017</v>
      </c>
      <c r="H10802" s="109"/>
      <c r="I10802" s="110"/>
      <c r="J10802" s="110"/>
      <c r="K10802" s="110"/>
      <c r="L10802" s="6"/>
      <c r="M10802" s="110"/>
      <c r="N10802" s="109" t="s">
        <v>2165</v>
      </c>
      <c r="O10802" s="109"/>
      <c r="P10802" s="424">
        <v>16</v>
      </c>
      <c r="Q10802" s="424">
        <v>16</v>
      </c>
      <c r="R10802" s="424">
        <v>1</v>
      </c>
      <c r="S10802" s="110" t="s">
        <v>3</v>
      </c>
      <c r="T10802" s="110" t="s">
        <v>44</v>
      </c>
      <c r="U10802" s="110" t="s">
        <v>2146</v>
      </c>
      <c r="V10802" s="110"/>
      <c r="W10802" s="110"/>
      <c r="X10802" s="110" t="s">
        <v>2174</v>
      </c>
      <c r="Y10802" s="110"/>
      <c r="Z10802" s="110"/>
      <c r="AA10802" s="113">
        <v>42.166530000000002</v>
      </c>
      <c r="AB10802" s="113">
        <v>-121.75857000000001</v>
      </c>
      <c r="AC10802" s="110" t="s">
        <v>45</v>
      </c>
      <c r="AD10802" s="110"/>
      <c r="AE10802" s="110"/>
      <c r="AF10802" s="110"/>
      <c r="AG10802" s="101" t="s">
        <v>2659</v>
      </c>
      <c r="AH10802" s="101" t="s">
        <v>2659</v>
      </c>
      <c r="AI10802" s="110"/>
      <c r="AJ10802" s="110"/>
      <c r="AK10802" s="110"/>
      <c r="AL10802" s="110"/>
      <c r="AM10802" s="110"/>
      <c r="AN10802" s="110"/>
      <c r="AO10802" s="110"/>
      <c r="AP10802" s="110"/>
      <c r="AQ10802" s="110"/>
      <c r="AR10802" s="110"/>
      <c r="AS10802" s="110"/>
      <c r="AT10802" s="110" t="s">
        <v>2149</v>
      </c>
      <c r="AU10802" s="110"/>
      <c r="AV10802" s="110"/>
      <c r="AW10802" s="110"/>
      <c r="AX10802" s="110"/>
      <c r="AY10802" s="110"/>
      <c r="AZ10802" s="110"/>
      <c r="BA10802" s="110"/>
      <c r="BB10802" s="110"/>
      <c r="BC10802" s="110"/>
    </row>
    <row r="10803" spans="1:55" x14ac:dyDescent="0.25">
      <c r="A10803" s="404">
        <v>43396</v>
      </c>
      <c r="B10803" s="5">
        <v>9116</v>
      </c>
      <c r="E10803" s="111">
        <v>21</v>
      </c>
      <c r="F10803" s="109" t="s">
        <v>1806</v>
      </c>
      <c r="G10803" s="109">
        <v>2017</v>
      </c>
      <c r="H10803" s="109"/>
      <c r="I10803" s="110"/>
      <c r="J10803" s="110"/>
      <c r="K10803" s="110"/>
      <c r="L10803" s="6"/>
      <c r="M10803" s="110"/>
      <c r="N10803" s="109" t="s">
        <v>2165</v>
      </c>
      <c r="O10803" s="109"/>
      <c r="P10803" s="424">
        <v>16</v>
      </c>
      <c r="Q10803" s="424">
        <v>16</v>
      </c>
      <c r="R10803" s="424">
        <v>2</v>
      </c>
      <c r="S10803" s="110" t="s">
        <v>3</v>
      </c>
      <c r="T10803" s="110" t="s">
        <v>44</v>
      </c>
      <c r="U10803" s="110" t="s">
        <v>2146</v>
      </c>
      <c r="V10803" s="110"/>
      <c r="W10803" s="110"/>
      <c r="X10803" s="110" t="s">
        <v>2174</v>
      </c>
      <c r="Y10803" s="110"/>
      <c r="Z10803" s="110"/>
      <c r="AA10803" s="113">
        <v>42.166530000000002</v>
      </c>
      <c r="AB10803" s="113">
        <v>-121.75857000000001</v>
      </c>
      <c r="AC10803" s="110" t="s">
        <v>45</v>
      </c>
      <c r="AD10803" s="110"/>
      <c r="AE10803" s="110"/>
      <c r="AF10803" s="110"/>
      <c r="AG10803" s="101" t="s">
        <v>2659</v>
      </c>
      <c r="AH10803" s="101" t="s">
        <v>2659</v>
      </c>
      <c r="AI10803" s="110"/>
      <c r="AJ10803" s="110"/>
      <c r="AK10803" s="110"/>
      <c r="AL10803" s="110"/>
      <c r="AM10803" s="110"/>
      <c r="AN10803" s="110"/>
      <c r="AO10803" s="110"/>
      <c r="AP10803" s="110"/>
      <c r="AQ10803" s="110"/>
      <c r="AR10803" s="110"/>
      <c r="AS10803" s="110"/>
      <c r="AT10803" s="110" t="s">
        <v>2149</v>
      </c>
    </row>
    <row r="10804" spans="1:55" x14ac:dyDescent="0.25">
      <c r="A10804" s="404">
        <v>43396</v>
      </c>
      <c r="B10804" s="5">
        <v>9117</v>
      </c>
      <c r="E10804" s="111">
        <v>21</v>
      </c>
      <c r="F10804" s="109" t="s">
        <v>1806</v>
      </c>
      <c r="G10804" s="109">
        <v>2017</v>
      </c>
      <c r="H10804" s="109"/>
      <c r="I10804" s="110"/>
      <c r="J10804" s="110"/>
      <c r="K10804" s="110"/>
      <c r="L10804" s="6"/>
      <c r="M10804" s="110"/>
      <c r="N10804" s="109" t="s">
        <v>2165</v>
      </c>
      <c r="O10804" s="109"/>
      <c r="P10804" s="424">
        <v>16</v>
      </c>
      <c r="Q10804" s="424">
        <v>16</v>
      </c>
      <c r="R10804" s="424">
        <v>3</v>
      </c>
      <c r="S10804" s="110" t="s">
        <v>3</v>
      </c>
      <c r="T10804" s="110" t="s">
        <v>44</v>
      </c>
      <c r="U10804" s="110" t="s">
        <v>2146</v>
      </c>
      <c r="V10804" s="110"/>
      <c r="W10804" s="110"/>
      <c r="X10804" s="110" t="s">
        <v>2174</v>
      </c>
      <c r="Y10804" s="110"/>
      <c r="Z10804" s="110"/>
      <c r="AA10804" s="113">
        <v>42.166530000000002</v>
      </c>
      <c r="AB10804" s="113">
        <v>-121.75857000000001</v>
      </c>
      <c r="AC10804" s="110" t="s">
        <v>45</v>
      </c>
      <c r="AD10804" s="110"/>
      <c r="AE10804" s="110"/>
      <c r="AF10804" s="110"/>
      <c r="AG10804" s="101" t="s">
        <v>2659</v>
      </c>
      <c r="AH10804" s="101" t="s">
        <v>2659</v>
      </c>
      <c r="AI10804" s="110"/>
      <c r="AJ10804" s="110"/>
      <c r="AK10804" s="110"/>
      <c r="AL10804" s="110"/>
      <c r="AM10804" s="110"/>
      <c r="AN10804" s="110"/>
      <c r="AO10804" s="110"/>
      <c r="AP10804" s="110"/>
      <c r="AQ10804" s="110"/>
      <c r="AR10804" s="110"/>
      <c r="AS10804" s="110"/>
      <c r="AT10804" s="110" t="s">
        <v>2149</v>
      </c>
    </row>
    <row r="10805" spans="1:55" x14ac:dyDescent="0.25">
      <c r="A10805" s="404">
        <v>43396</v>
      </c>
      <c r="B10805" s="5">
        <v>9118</v>
      </c>
      <c r="E10805" s="111">
        <v>21</v>
      </c>
      <c r="F10805" s="109" t="s">
        <v>1806</v>
      </c>
      <c r="G10805" s="109">
        <v>2017</v>
      </c>
      <c r="H10805" s="109"/>
      <c r="I10805" s="110"/>
      <c r="J10805" s="110"/>
      <c r="K10805" s="110"/>
      <c r="L10805" s="6"/>
      <c r="M10805" s="110"/>
      <c r="N10805" s="109" t="s">
        <v>2165</v>
      </c>
      <c r="O10805" s="109"/>
      <c r="P10805" s="424">
        <v>16</v>
      </c>
      <c r="Q10805" s="424">
        <v>16</v>
      </c>
      <c r="R10805" s="424">
        <v>4</v>
      </c>
      <c r="S10805" s="110" t="s">
        <v>3</v>
      </c>
      <c r="T10805" s="110" t="s">
        <v>44</v>
      </c>
      <c r="U10805" s="110" t="s">
        <v>2146</v>
      </c>
      <c r="V10805" s="110"/>
      <c r="W10805" s="110"/>
      <c r="X10805" s="110" t="s">
        <v>2174</v>
      </c>
      <c r="Y10805" s="110"/>
      <c r="Z10805" s="110"/>
      <c r="AA10805" s="113">
        <v>42.166530000000002</v>
      </c>
      <c r="AB10805" s="113">
        <v>-121.75857000000001</v>
      </c>
      <c r="AC10805" s="110" t="s">
        <v>45</v>
      </c>
      <c r="AD10805" s="110"/>
      <c r="AE10805" s="110"/>
      <c r="AF10805" s="110"/>
      <c r="AG10805" s="101" t="s">
        <v>2659</v>
      </c>
      <c r="AH10805" s="101" t="s">
        <v>2659</v>
      </c>
      <c r="AI10805" s="110"/>
      <c r="AJ10805" s="110"/>
      <c r="AK10805" s="110"/>
      <c r="AL10805" s="110"/>
      <c r="AM10805" s="110"/>
      <c r="AN10805" s="110"/>
      <c r="AO10805" s="110"/>
      <c r="AP10805" s="110"/>
      <c r="AQ10805" s="110"/>
      <c r="AR10805" s="110"/>
      <c r="AS10805" s="110"/>
      <c r="AT10805" s="110" t="s">
        <v>2149</v>
      </c>
    </row>
    <row r="10806" spans="1:55" x14ac:dyDescent="0.25">
      <c r="A10806" s="404">
        <v>43396</v>
      </c>
      <c r="B10806" s="5">
        <v>9119</v>
      </c>
      <c r="C10806" s="91"/>
      <c r="D10806" s="91"/>
      <c r="E10806" s="92">
        <v>21</v>
      </c>
      <c r="F10806" s="90" t="s">
        <v>1806</v>
      </c>
      <c r="G10806" s="90">
        <v>2017</v>
      </c>
      <c r="H10806" s="90"/>
      <c r="I10806" s="91"/>
      <c r="J10806" s="91"/>
      <c r="K10806" s="91"/>
      <c r="L10806" s="6"/>
      <c r="M10806" s="91"/>
      <c r="N10806" s="90" t="s">
        <v>2166</v>
      </c>
      <c r="O10806" s="90"/>
      <c r="P10806" s="420">
        <v>17</v>
      </c>
      <c r="Q10806" s="420">
        <v>17</v>
      </c>
      <c r="R10806" s="420">
        <v>1</v>
      </c>
      <c r="S10806" s="91" t="s">
        <v>3</v>
      </c>
      <c r="T10806" s="91" t="s">
        <v>44</v>
      </c>
      <c r="U10806" s="91" t="s">
        <v>2146</v>
      </c>
      <c r="V10806" s="91"/>
      <c r="W10806" s="91"/>
      <c r="X10806" s="91" t="s">
        <v>2187</v>
      </c>
      <c r="Y10806" s="91"/>
      <c r="Z10806" s="91"/>
      <c r="AA10806" s="94">
        <v>42.228729999999999</v>
      </c>
      <c r="AB10806" s="94">
        <v>-121.77708</v>
      </c>
      <c r="AC10806" s="91" t="s">
        <v>45</v>
      </c>
      <c r="AD10806" s="91"/>
      <c r="AE10806" s="91" t="s">
        <v>652</v>
      </c>
      <c r="AF10806" s="91" t="str">
        <f t="shared" ref="AF10806:AF10823" si="262">CONCATENATE("ex ", AE10806)</f>
        <v>ex Purshia tridentata</v>
      </c>
      <c r="AG10806" s="101" t="s">
        <v>2659</v>
      </c>
      <c r="AH10806" s="101" t="s">
        <v>2659</v>
      </c>
      <c r="AI10806" s="91"/>
      <c r="AJ10806" s="91"/>
      <c r="AK10806" s="91"/>
      <c r="AL10806" s="91"/>
      <c r="AM10806" s="91"/>
      <c r="AN10806" s="91"/>
      <c r="AO10806" s="91"/>
      <c r="AP10806" s="91"/>
      <c r="AQ10806" s="91"/>
      <c r="AR10806" s="91"/>
      <c r="AS10806" s="91"/>
      <c r="AT10806" s="91" t="s">
        <v>2149</v>
      </c>
      <c r="AU10806" s="91"/>
      <c r="AV10806" s="91"/>
      <c r="AW10806" s="91"/>
      <c r="AX10806" s="91"/>
      <c r="AY10806" s="91"/>
      <c r="AZ10806" s="91"/>
      <c r="BA10806" s="91"/>
      <c r="BB10806" s="91"/>
      <c r="BC10806" s="91"/>
    </row>
    <row r="10807" spans="1:55" x14ac:dyDescent="0.25">
      <c r="A10807" s="404">
        <v>43396</v>
      </c>
      <c r="B10807" s="5">
        <v>9120</v>
      </c>
      <c r="E10807" s="92">
        <v>21</v>
      </c>
      <c r="F10807" s="90" t="s">
        <v>1806</v>
      </c>
      <c r="G10807" s="90">
        <v>2017</v>
      </c>
      <c r="H10807" s="90"/>
      <c r="I10807" s="91"/>
      <c r="J10807" s="91"/>
      <c r="K10807" s="91"/>
      <c r="L10807" s="6"/>
      <c r="M10807" s="91"/>
      <c r="N10807" s="90" t="s">
        <v>2166</v>
      </c>
      <c r="O10807" s="90"/>
      <c r="P10807" s="420">
        <v>17</v>
      </c>
      <c r="Q10807" s="420">
        <v>17</v>
      </c>
      <c r="R10807" s="420">
        <v>2</v>
      </c>
      <c r="S10807" s="91" t="s">
        <v>3</v>
      </c>
      <c r="T10807" s="91" t="s">
        <v>44</v>
      </c>
      <c r="U10807" s="91" t="s">
        <v>2146</v>
      </c>
      <c r="V10807" s="91"/>
      <c r="W10807" s="91"/>
      <c r="X10807" s="91" t="s">
        <v>2187</v>
      </c>
      <c r="Y10807" s="91"/>
      <c r="Z10807" s="91"/>
      <c r="AA10807" s="94">
        <v>42.228729999999999</v>
      </c>
      <c r="AB10807" s="94">
        <v>-121.77708</v>
      </c>
      <c r="AC10807" s="91" t="s">
        <v>45</v>
      </c>
      <c r="AD10807" s="91"/>
      <c r="AE10807" s="91" t="s">
        <v>652</v>
      </c>
      <c r="AF10807" s="91" t="str">
        <f t="shared" si="262"/>
        <v>ex Purshia tridentata</v>
      </c>
      <c r="AG10807" s="101" t="s">
        <v>2659</v>
      </c>
      <c r="AH10807" s="101" t="s">
        <v>2659</v>
      </c>
      <c r="AI10807" s="91"/>
      <c r="AJ10807" s="91"/>
      <c r="AK10807" s="91"/>
      <c r="AL10807" s="91"/>
      <c r="AM10807" s="91"/>
      <c r="AN10807" s="91"/>
      <c r="AO10807" s="91"/>
      <c r="AP10807" s="91"/>
      <c r="AQ10807" s="91"/>
      <c r="AR10807" s="91"/>
      <c r="AS10807" s="91"/>
      <c r="AT10807" s="91" t="s">
        <v>2149</v>
      </c>
    </row>
    <row r="10808" spans="1:55" x14ac:dyDescent="0.25">
      <c r="A10808" s="404">
        <v>43396</v>
      </c>
      <c r="B10808" s="5">
        <v>9121</v>
      </c>
      <c r="E10808" s="92">
        <v>21</v>
      </c>
      <c r="F10808" s="90" t="s">
        <v>1806</v>
      </c>
      <c r="G10808" s="90">
        <v>2017</v>
      </c>
      <c r="H10808" s="90"/>
      <c r="I10808" s="91"/>
      <c r="J10808" s="91"/>
      <c r="K10808" s="91"/>
      <c r="L10808" s="6"/>
      <c r="M10808" s="91"/>
      <c r="N10808" s="90" t="s">
        <v>2166</v>
      </c>
      <c r="O10808" s="90"/>
      <c r="P10808" s="420">
        <v>17</v>
      </c>
      <c r="Q10808" s="420">
        <v>17</v>
      </c>
      <c r="R10808" s="420">
        <v>3</v>
      </c>
      <c r="S10808" s="91" t="s">
        <v>3</v>
      </c>
      <c r="T10808" s="91" t="s">
        <v>44</v>
      </c>
      <c r="U10808" s="91" t="s">
        <v>2146</v>
      </c>
      <c r="V10808" s="91"/>
      <c r="W10808" s="91"/>
      <c r="X10808" s="91" t="s">
        <v>2187</v>
      </c>
      <c r="Y10808" s="91"/>
      <c r="Z10808" s="91"/>
      <c r="AA10808" s="94">
        <v>42.228729999999999</v>
      </c>
      <c r="AB10808" s="94">
        <v>-121.77708</v>
      </c>
      <c r="AC10808" s="91" t="s">
        <v>45</v>
      </c>
      <c r="AD10808" s="91"/>
      <c r="AE10808" s="91" t="s">
        <v>652</v>
      </c>
      <c r="AF10808" s="91" t="str">
        <f t="shared" si="262"/>
        <v>ex Purshia tridentata</v>
      </c>
      <c r="AG10808" s="101" t="s">
        <v>2659</v>
      </c>
      <c r="AH10808" s="101" t="s">
        <v>2659</v>
      </c>
      <c r="AI10808" s="91"/>
      <c r="AJ10808" s="91"/>
      <c r="AK10808" s="91"/>
      <c r="AL10808" s="91"/>
      <c r="AM10808" s="91"/>
      <c r="AN10808" s="91"/>
      <c r="AO10808" s="91"/>
      <c r="AP10808" s="91"/>
      <c r="AQ10808" s="91"/>
      <c r="AR10808" s="91"/>
      <c r="AS10808" s="91"/>
      <c r="AT10808" s="91" t="s">
        <v>2149</v>
      </c>
    </row>
    <row r="10809" spans="1:55" x14ac:dyDescent="0.25">
      <c r="A10809" s="404">
        <v>43396</v>
      </c>
      <c r="B10809" s="5">
        <v>9122</v>
      </c>
      <c r="E10809" s="92">
        <v>21</v>
      </c>
      <c r="F10809" s="90" t="s">
        <v>1806</v>
      </c>
      <c r="G10809" s="90">
        <v>2017</v>
      </c>
      <c r="H10809" s="90"/>
      <c r="I10809" s="91"/>
      <c r="J10809" s="91"/>
      <c r="K10809" s="91"/>
      <c r="L10809" s="6"/>
      <c r="M10809" s="91"/>
      <c r="N10809" s="90" t="s">
        <v>2166</v>
      </c>
      <c r="O10809" s="90"/>
      <c r="P10809" s="420">
        <v>17</v>
      </c>
      <c r="Q10809" s="420">
        <v>17</v>
      </c>
      <c r="R10809" s="420">
        <v>4</v>
      </c>
      <c r="S10809" s="91" t="s">
        <v>3</v>
      </c>
      <c r="T10809" s="91" t="s">
        <v>44</v>
      </c>
      <c r="U10809" s="91" t="s">
        <v>2146</v>
      </c>
      <c r="V10809" s="91"/>
      <c r="W10809" s="91"/>
      <c r="X10809" s="91" t="s">
        <v>2187</v>
      </c>
      <c r="Y10809" s="91"/>
      <c r="Z10809" s="91"/>
      <c r="AA10809" s="94">
        <v>42.228729999999999</v>
      </c>
      <c r="AB10809" s="94">
        <v>-121.77708</v>
      </c>
      <c r="AC10809" s="91" t="s">
        <v>45</v>
      </c>
      <c r="AD10809" s="91"/>
      <c r="AE10809" s="91" t="s">
        <v>652</v>
      </c>
      <c r="AF10809" s="91" t="str">
        <f t="shared" si="262"/>
        <v>ex Purshia tridentata</v>
      </c>
      <c r="AG10809" s="101" t="s">
        <v>2659</v>
      </c>
      <c r="AH10809" s="101" t="s">
        <v>2659</v>
      </c>
      <c r="AI10809" s="91"/>
      <c r="AJ10809" s="91"/>
      <c r="AK10809" s="91"/>
      <c r="AL10809" s="91"/>
      <c r="AM10809" s="91"/>
      <c r="AN10809" s="91"/>
      <c r="AO10809" s="91"/>
      <c r="AP10809" s="91"/>
      <c r="AQ10809" s="91"/>
      <c r="AR10809" s="91"/>
      <c r="AS10809" s="91"/>
      <c r="AT10809" s="91" t="s">
        <v>2149</v>
      </c>
    </row>
    <row r="10810" spans="1:55" x14ac:dyDescent="0.25">
      <c r="A10810" s="404">
        <v>43396</v>
      </c>
      <c r="B10810" s="5">
        <v>9123</v>
      </c>
      <c r="C10810" s="110"/>
      <c r="D10810" s="110"/>
      <c r="E10810" s="111">
        <v>21</v>
      </c>
      <c r="F10810" s="109" t="s">
        <v>1806</v>
      </c>
      <c r="G10810" s="109">
        <v>2017</v>
      </c>
      <c r="H10810" s="109"/>
      <c r="I10810" s="110"/>
      <c r="J10810" s="110"/>
      <c r="K10810" s="110"/>
      <c r="L10810" s="6"/>
      <c r="M10810" s="110"/>
      <c r="N10810" s="109" t="s">
        <v>2167</v>
      </c>
      <c r="O10810" s="109"/>
      <c r="P10810" s="424">
        <v>18</v>
      </c>
      <c r="Q10810" s="424">
        <v>18</v>
      </c>
      <c r="R10810" s="424">
        <v>1</v>
      </c>
      <c r="S10810" s="110" t="s">
        <v>3</v>
      </c>
      <c r="T10810" s="110" t="s">
        <v>44</v>
      </c>
      <c r="U10810" s="110" t="s">
        <v>2146</v>
      </c>
      <c r="V10810" s="110"/>
      <c r="W10810" s="110"/>
      <c r="X10810" s="110" t="s">
        <v>2187</v>
      </c>
      <c r="Y10810" s="110"/>
      <c r="Z10810" s="110"/>
      <c r="AA10810" s="113">
        <v>42.228582000000003</v>
      </c>
      <c r="AB10810" s="113">
        <v>-121.767146</v>
      </c>
      <c r="AC10810" s="110" t="s">
        <v>45</v>
      </c>
      <c r="AD10810" s="110"/>
      <c r="AE10810" s="110" t="s">
        <v>652</v>
      </c>
      <c r="AF10810" s="110" t="str">
        <f t="shared" si="262"/>
        <v>ex Purshia tridentata</v>
      </c>
      <c r="AG10810" s="101" t="s">
        <v>2659</v>
      </c>
      <c r="AH10810" s="101" t="s">
        <v>2659</v>
      </c>
      <c r="AI10810" s="110"/>
      <c r="AJ10810" s="110"/>
      <c r="AK10810" s="110"/>
      <c r="AL10810" s="110"/>
      <c r="AM10810" s="110"/>
      <c r="AN10810" s="110"/>
      <c r="AO10810" s="110"/>
      <c r="AP10810" s="110"/>
      <c r="AQ10810" s="110"/>
      <c r="AR10810" s="110"/>
      <c r="AS10810" s="110"/>
      <c r="AT10810" s="110" t="s">
        <v>2149</v>
      </c>
      <c r="AU10810" s="110"/>
      <c r="AV10810" s="110"/>
      <c r="AW10810" s="110"/>
      <c r="AX10810" s="110"/>
      <c r="AY10810" s="110"/>
      <c r="AZ10810" s="110"/>
      <c r="BA10810" s="110"/>
      <c r="BB10810" s="110"/>
      <c r="BC10810" s="110"/>
    </row>
    <row r="10811" spans="1:55" x14ac:dyDescent="0.25">
      <c r="A10811" s="404">
        <v>43396</v>
      </c>
      <c r="B10811" s="5">
        <v>9124</v>
      </c>
      <c r="E10811" s="111">
        <v>21</v>
      </c>
      <c r="F10811" s="109" t="s">
        <v>1806</v>
      </c>
      <c r="G10811" s="109">
        <v>2017</v>
      </c>
      <c r="H10811" s="109"/>
      <c r="I10811" s="110"/>
      <c r="J10811" s="110"/>
      <c r="K10811" s="110"/>
      <c r="L10811" s="6"/>
      <c r="M10811" s="110"/>
      <c r="N10811" s="109" t="s">
        <v>2167</v>
      </c>
      <c r="O10811" s="109"/>
      <c r="P10811" s="424">
        <v>18</v>
      </c>
      <c r="Q10811" s="424">
        <v>18</v>
      </c>
      <c r="R10811" s="424">
        <v>2</v>
      </c>
      <c r="S10811" s="110" t="s">
        <v>3</v>
      </c>
      <c r="T10811" s="110" t="s">
        <v>44</v>
      </c>
      <c r="U10811" s="110" t="s">
        <v>2146</v>
      </c>
      <c r="V10811" s="110"/>
      <c r="W10811" s="110"/>
      <c r="X10811" s="110" t="s">
        <v>2187</v>
      </c>
      <c r="Y10811" s="110"/>
      <c r="Z10811" s="110"/>
      <c r="AA10811" s="113">
        <v>42.228582000000003</v>
      </c>
      <c r="AB10811" s="113">
        <v>-121.767146</v>
      </c>
      <c r="AC10811" s="110" t="s">
        <v>45</v>
      </c>
      <c r="AD10811" s="110"/>
      <c r="AE10811" s="110" t="s">
        <v>652</v>
      </c>
      <c r="AF10811" s="110" t="str">
        <f t="shared" si="262"/>
        <v>ex Purshia tridentata</v>
      </c>
      <c r="AG10811" s="101" t="s">
        <v>2659</v>
      </c>
      <c r="AH10811" s="101" t="s">
        <v>2659</v>
      </c>
      <c r="AI10811" s="110"/>
      <c r="AJ10811" s="110"/>
      <c r="AK10811" s="110"/>
      <c r="AL10811" s="110"/>
      <c r="AM10811" s="110"/>
      <c r="AN10811" s="110"/>
      <c r="AO10811" s="110"/>
      <c r="AP10811" s="110"/>
      <c r="AQ10811" s="110"/>
      <c r="AR10811" s="110"/>
      <c r="AS10811" s="110"/>
      <c r="AT10811" s="110" t="s">
        <v>2149</v>
      </c>
    </row>
    <row r="10812" spans="1:55" x14ac:dyDescent="0.25">
      <c r="A10812" s="404">
        <v>43396</v>
      </c>
      <c r="B10812" s="5">
        <v>9125</v>
      </c>
      <c r="E10812" s="111">
        <v>21</v>
      </c>
      <c r="F10812" s="109" t="s">
        <v>1806</v>
      </c>
      <c r="G10812" s="109">
        <v>2017</v>
      </c>
      <c r="H10812" s="109"/>
      <c r="I10812" s="110"/>
      <c r="J10812" s="110"/>
      <c r="K10812" s="110"/>
      <c r="L10812" s="6"/>
      <c r="M10812" s="110"/>
      <c r="N10812" s="109" t="s">
        <v>2167</v>
      </c>
      <c r="O10812" s="109"/>
      <c r="P10812" s="424">
        <v>18</v>
      </c>
      <c r="Q10812" s="424">
        <v>18</v>
      </c>
      <c r="R10812" s="424">
        <v>3</v>
      </c>
      <c r="S10812" s="110" t="s">
        <v>3</v>
      </c>
      <c r="T10812" s="110" t="s">
        <v>44</v>
      </c>
      <c r="U10812" s="110" t="s">
        <v>2146</v>
      </c>
      <c r="V10812" s="110"/>
      <c r="W10812" s="110"/>
      <c r="X10812" s="110" t="s">
        <v>2187</v>
      </c>
      <c r="Y10812" s="110"/>
      <c r="Z10812" s="110"/>
      <c r="AA10812" s="113">
        <v>42.228582000000003</v>
      </c>
      <c r="AB10812" s="113">
        <v>-121.767146</v>
      </c>
      <c r="AC10812" s="110" t="s">
        <v>45</v>
      </c>
      <c r="AD10812" s="110"/>
      <c r="AE10812" s="110" t="s">
        <v>652</v>
      </c>
      <c r="AF10812" s="110" t="str">
        <f t="shared" si="262"/>
        <v>ex Purshia tridentata</v>
      </c>
      <c r="AG10812" s="101" t="s">
        <v>2659</v>
      </c>
      <c r="AH10812" s="101" t="s">
        <v>2659</v>
      </c>
      <c r="AI10812" s="110"/>
      <c r="AJ10812" s="110"/>
      <c r="AK10812" s="110"/>
      <c r="AL10812" s="110"/>
      <c r="AM10812" s="110"/>
      <c r="AN10812" s="110"/>
      <c r="AO10812" s="110"/>
      <c r="AP10812" s="110"/>
      <c r="AQ10812" s="110"/>
      <c r="AR10812" s="110"/>
      <c r="AS10812" s="110"/>
      <c r="AT10812" s="110" t="s">
        <v>2149</v>
      </c>
    </row>
    <row r="10813" spans="1:55" x14ac:dyDescent="0.25">
      <c r="A10813" s="404">
        <v>43396</v>
      </c>
      <c r="B10813" s="5">
        <v>9126</v>
      </c>
      <c r="E10813" s="111">
        <v>21</v>
      </c>
      <c r="F10813" s="109" t="s">
        <v>1806</v>
      </c>
      <c r="G10813" s="109">
        <v>2017</v>
      </c>
      <c r="H10813" s="109"/>
      <c r="I10813" s="110"/>
      <c r="J10813" s="110"/>
      <c r="K10813" s="110"/>
      <c r="L10813" s="6"/>
      <c r="M10813" s="110"/>
      <c r="N10813" s="109" t="s">
        <v>2167</v>
      </c>
      <c r="O10813" s="109"/>
      <c r="P10813" s="424">
        <v>18</v>
      </c>
      <c r="Q10813" s="424">
        <v>18</v>
      </c>
      <c r="R10813" s="424">
        <v>4</v>
      </c>
      <c r="S10813" s="110" t="s">
        <v>3</v>
      </c>
      <c r="T10813" s="110" t="s">
        <v>44</v>
      </c>
      <c r="U10813" s="110" t="s">
        <v>2146</v>
      </c>
      <c r="V10813" s="110"/>
      <c r="W10813" s="110"/>
      <c r="X10813" s="110" t="s">
        <v>2187</v>
      </c>
      <c r="Y10813" s="110"/>
      <c r="Z10813" s="110"/>
      <c r="AA10813" s="113">
        <v>42.228582000000003</v>
      </c>
      <c r="AB10813" s="113">
        <v>-121.767146</v>
      </c>
      <c r="AC10813" s="110" t="s">
        <v>45</v>
      </c>
      <c r="AD10813" s="110"/>
      <c r="AE10813" s="110" t="s">
        <v>652</v>
      </c>
      <c r="AF10813" s="110" t="str">
        <f t="shared" si="262"/>
        <v>ex Purshia tridentata</v>
      </c>
      <c r="AG10813" s="101" t="s">
        <v>2659</v>
      </c>
      <c r="AH10813" s="101" t="s">
        <v>2659</v>
      </c>
      <c r="AI10813" s="110"/>
      <c r="AJ10813" s="110"/>
      <c r="AK10813" s="110"/>
      <c r="AL10813" s="110"/>
      <c r="AM10813" s="110"/>
      <c r="AN10813" s="110"/>
      <c r="AO10813" s="110"/>
      <c r="AP10813" s="110"/>
      <c r="AQ10813" s="110"/>
      <c r="AR10813" s="110"/>
      <c r="AS10813" s="110"/>
      <c r="AT10813" s="110" t="s">
        <v>2149</v>
      </c>
    </row>
    <row r="10814" spans="1:55" x14ac:dyDescent="0.25">
      <c r="A10814" s="404">
        <v>43396</v>
      </c>
      <c r="B10814" s="5">
        <v>9127</v>
      </c>
      <c r="C10814" s="96"/>
      <c r="D10814" s="96"/>
      <c r="E10814" s="97">
        <v>20</v>
      </c>
      <c r="F10814" s="95" t="s">
        <v>114</v>
      </c>
      <c r="G10814" s="95">
        <v>2018</v>
      </c>
      <c r="H10814" s="95"/>
      <c r="I10814" s="96"/>
      <c r="J10814" s="96"/>
      <c r="K10814" s="96"/>
      <c r="L10814" s="6"/>
      <c r="M10814" s="96"/>
      <c r="N10814" s="95" t="s">
        <v>2168</v>
      </c>
      <c r="O10814" s="95"/>
      <c r="P10814" s="421">
        <v>19</v>
      </c>
      <c r="Q10814" s="421">
        <v>19</v>
      </c>
      <c r="R10814" s="421">
        <v>1</v>
      </c>
      <c r="S10814" s="96" t="s">
        <v>3</v>
      </c>
      <c r="T10814" s="96" t="s">
        <v>44</v>
      </c>
      <c r="U10814" s="96" t="s">
        <v>2146</v>
      </c>
      <c r="V10814" s="96"/>
      <c r="W10814" s="96"/>
      <c r="X10814" s="96" t="s">
        <v>3030</v>
      </c>
      <c r="Y10814" s="96"/>
      <c r="Z10814" s="96"/>
      <c r="AA10814" s="99">
        <v>42.181215000000002</v>
      </c>
      <c r="AB10814" s="99">
        <v>-121.73690000000001</v>
      </c>
      <c r="AC10814" s="96" t="s">
        <v>45</v>
      </c>
      <c r="AD10814" s="96"/>
      <c r="AE10814" s="96" t="s">
        <v>61</v>
      </c>
      <c r="AF10814" s="96" t="str">
        <f t="shared" si="262"/>
        <v>ex Salix</v>
      </c>
      <c r="AG10814" s="101" t="s">
        <v>2659</v>
      </c>
      <c r="AH10814" s="101" t="s">
        <v>2659</v>
      </c>
      <c r="AI10814" s="96"/>
      <c r="AJ10814" s="96"/>
      <c r="AK10814" s="96"/>
      <c r="AL10814" s="96"/>
      <c r="AM10814" s="96"/>
      <c r="AN10814" s="96"/>
      <c r="AO10814" s="96"/>
      <c r="AP10814" s="96"/>
      <c r="AQ10814" s="96"/>
      <c r="AR10814" s="96"/>
      <c r="AS10814" s="96"/>
      <c r="AT10814" s="96" t="s">
        <v>2149</v>
      </c>
      <c r="AU10814" s="96"/>
      <c r="AV10814" s="96"/>
      <c r="AW10814" s="96"/>
      <c r="AX10814" s="96"/>
      <c r="AY10814" s="96"/>
      <c r="AZ10814" s="96"/>
      <c r="BA10814" s="96"/>
      <c r="BB10814" s="96"/>
      <c r="BC10814" s="96"/>
    </row>
    <row r="10815" spans="1:55" x14ac:dyDescent="0.25">
      <c r="A10815" s="404">
        <v>43396</v>
      </c>
      <c r="B10815" s="5">
        <v>9128</v>
      </c>
      <c r="E10815" s="97">
        <v>20</v>
      </c>
      <c r="F10815" s="95" t="s">
        <v>114</v>
      </c>
      <c r="G10815" s="95">
        <v>2018</v>
      </c>
      <c r="H10815" s="95"/>
      <c r="I10815" s="96"/>
      <c r="J10815" s="96"/>
      <c r="K10815" s="96"/>
      <c r="L10815" s="6"/>
      <c r="M10815" s="96"/>
      <c r="N10815" s="95" t="s">
        <v>2168</v>
      </c>
      <c r="O10815" s="95"/>
      <c r="P10815" s="421">
        <v>19</v>
      </c>
      <c r="Q10815" s="421">
        <v>19</v>
      </c>
      <c r="R10815" s="421">
        <v>2</v>
      </c>
      <c r="S10815" s="96" t="s">
        <v>3</v>
      </c>
      <c r="T10815" s="96" t="s">
        <v>44</v>
      </c>
      <c r="U10815" s="96" t="s">
        <v>2146</v>
      </c>
      <c r="V10815" s="96"/>
      <c r="W10815" s="96"/>
      <c r="X10815" s="96" t="s">
        <v>3030</v>
      </c>
      <c r="Y10815" s="96"/>
      <c r="Z10815" s="96"/>
      <c r="AA10815" s="99">
        <v>42.181215000000002</v>
      </c>
      <c r="AB10815" s="99">
        <v>-121.73690000000001</v>
      </c>
      <c r="AC10815" s="96" t="s">
        <v>45</v>
      </c>
      <c r="AD10815" s="96"/>
      <c r="AE10815" s="96" t="s">
        <v>61</v>
      </c>
      <c r="AF10815" s="96" t="str">
        <f t="shared" si="262"/>
        <v>ex Salix</v>
      </c>
      <c r="AG10815" s="101" t="s">
        <v>2659</v>
      </c>
      <c r="AH10815" s="101" t="s">
        <v>2659</v>
      </c>
      <c r="AI10815" s="96"/>
      <c r="AJ10815" s="96"/>
      <c r="AK10815" s="96"/>
      <c r="AL10815" s="96"/>
      <c r="AM10815" s="96"/>
      <c r="AN10815" s="96"/>
      <c r="AO10815" s="96"/>
      <c r="AP10815" s="96"/>
      <c r="AQ10815" s="96"/>
      <c r="AR10815" s="96"/>
      <c r="AS10815" s="96"/>
      <c r="AT10815" s="96" t="s">
        <v>2149</v>
      </c>
    </row>
    <row r="10816" spans="1:55" x14ac:dyDescent="0.25">
      <c r="A10816" s="404">
        <v>43396</v>
      </c>
      <c r="B10816" s="5">
        <v>9129</v>
      </c>
      <c r="E10816" s="97">
        <v>20</v>
      </c>
      <c r="F10816" s="95" t="s">
        <v>114</v>
      </c>
      <c r="G10816" s="95">
        <v>2018</v>
      </c>
      <c r="H10816" s="95"/>
      <c r="I10816" s="96"/>
      <c r="J10816" s="96"/>
      <c r="K10816" s="96"/>
      <c r="L10816" s="6"/>
      <c r="M10816" s="96"/>
      <c r="N10816" s="95" t="s">
        <v>2168</v>
      </c>
      <c r="O10816" s="95"/>
      <c r="P10816" s="421">
        <v>19</v>
      </c>
      <c r="Q10816" s="421">
        <v>19</v>
      </c>
      <c r="R10816" s="421">
        <v>3</v>
      </c>
      <c r="S10816" s="96" t="s">
        <v>3</v>
      </c>
      <c r="T10816" s="96" t="s">
        <v>44</v>
      </c>
      <c r="U10816" s="96" t="s">
        <v>2146</v>
      </c>
      <c r="V10816" s="96"/>
      <c r="W10816" s="96"/>
      <c r="X10816" s="96" t="s">
        <v>3030</v>
      </c>
      <c r="Y10816" s="96"/>
      <c r="Z10816" s="96"/>
      <c r="AA10816" s="99">
        <v>42.181215000000002</v>
      </c>
      <c r="AB10816" s="99">
        <v>-121.73690000000001</v>
      </c>
      <c r="AC10816" s="96" t="s">
        <v>45</v>
      </c>
      <c r="AD10816" s="96"/>
      <c r="AE10816" s="96" t="s">
        <v>61</v>
      </c>
      <c r="AF10816" s="96" t="str">
        <f t="shared" si="262"/>
        <v>ex Salix</v>
      </c>
      <c r="AG10816" s="101" t="s">
        <v>2659</v>
      </c>
      <c r="AH10816" s="101" t="s">
        <v>2659</v>
      </c>
      <c r="AI10816" s="96"/>
      <c r="AJ10816" s="96"/>
      <c r="AK10816" s="96"/>
      <c r="AL10816" s="96"/>
      <c r="AM10816" s="96"/>
      <c r="AN10816" s="96"/>
      <c r="AO10816" s="96"/>
      <c r="AP10816" s="96"/>
      <c r="AQ10816" s="96"/>
      <c r="AR10816" s="96"/>
      <c r="AS10816" s="96"/>
      <c r="AT10816" s="96" t="s">
        <v>2149</v>
      </c>
    </row>
    <row r="10817" spans="1:55" x14ac:dyDescent="0.25">
      <c r="A10817" s="404">
        <v>43396</v>
      </c>
      <c r="B10817" s="5">
        <v>9130</v>
      </c>
      <c r="E10817" s="97">
        <v>20</v>
      </c>
      <c r="F10817" s="95" t="s">
        <v>114</v>
      </c>
      <c r="G10817" s="95">
        <v>2018</v>
      </c>
      <c r="H10817" s="95"/>
      <c r="I10817" s="96"/>
      <c r="J10817" s="96"/>
      <c r="K10817" s="96"/>
      <c r="L10817" s="6"/>
      <c r="M10817" s="96"/>
      <c r="N10817" s="95" t="s">
        <v>2168</v>
      </c>
      <c r="O10817" s="95"/>
      <c r="P10817" s="421">
        <v>19</v>
      </c>
      <c r="Q10817" s="421">
        <v>19</v>
      </c>
      <c r="R10817" s="421">
        <v>4</v>
      </c>
      <c r="S10817" s="96" t="s">
        <v>3</v>
      </c>
      <c r="T10817" s="96" t="s">
        <v>44</v>
      </c>
      <c r="U10817" s="96" t="s">
        <v>2146</v>
      </c>
      <c r="V10817" s="96"/>
      <c r="W10817" s="96"/>
      <c r="X10817" s="96" t="s">
        <v>3030</v>
      </c>
      <c r="Y10817" s="96"/>
      <c r="Z10817" s="96"/>
      <c r="AA10817" s="99">
        <v>42.181215000000002</v>
      </c>
      <c r="AB10817" s="99">
        <v>-121.73690000000001</v>
      </c>
      <c r="AC10817" s="96" t="s">
        <v>45</v>
      </c>
      <c r="AD10817" s="96"/>
      <c r="AE10817" s="96" t="s">
        <v>61</v>
      </c>
      <c r="AF10817" s="96" t="str">
        <f t="shared" si="262"/>
        <v>ex Salix</v>
      </c>
      <c r="AG10817" s="101" t="s">
        <v>2659</v>
      </c>
      <c r="AH10817" s="101" t="s">
        <v>2659</v>
      </c>
      <c r="AI10817" s="96"/>
      <c r="AJ10817" s="96"/>
      <c r="AK10817" s="96"/>
      <c r="AL10817" s="96"/>
      <c r="AM10817" s="96"/>
      <c r="AN10817" s="96"/>
      <c r="AO10817" s="96"/>
      <c r="AP10817" s="96"/>
      <c r="AQ10817" s="96"/>
      <c r="AR10817" s="96"/>
      <c r="AS10817" s="96"/>
      <c r="AT10817" s="96" t="s">
        <v>2149</v>
      </c>
    </row>
    <row r="10818" spans="1:55" x14ac:dyDescent="0.25">
      <c r="A10818" s="404">
        <v>43396</v>
      </c>
      <c r="B10818" s="5">
        <v>9131</v>
      </c>
      <c r="E10818" s="97">
        <v>20</v>
      </c>
      <c r="F10818" s="95" t="s">
        <v>114</v>
      </c>
      <c r="G10818" s="95">
        <v>2018</v>
      </c>
      <c r="H10818" s="95"/>
      <c r="I10818" s="96"/>
      <c r="J10818" s="96"/>
      <c r="K10818" s="96"/>
      <c r="L10818" s="6"/>
      <c r="M10818" s="96"/>
      <c r="N10818" s="95" t="s">
        <v>2168</v>
      </c>
      <c r="O10818" s="95"/>
      <c r="P10818" s="421">
        <v>19</v>
      </c>
      <c r="Q10818" s="421">
        <v>19</v>
      </c>
      <c r="R10818" s="421">
        <v>5</v>
      </c>
      <c r="S10818" s="96" t="s">
        <v>3</v>
      </c>
      <c r="T10818" s="96" t="s">
        <v>44</v>
      </c>
      <c r="U10818" s="96" t="s">
        <v>2146</v>
      </c>
      <c r="V10818" s="96"/>
      <c r="W10818" s="96"/>
      <c r="X10818" s="96" t="s">
        <v>3030</v>
      </c>
      <c r="Y10818" s="96"/>
      <c r="Z10818" s="96"/>
      <c r="AA10818" s="99">
        <v>42.181215000000002</v>
      </c>
      <c r="AB10818" s="99">
        <v>-121.73690000000001</v>
      </c>
      <c r="AC10818" s="96" t="s">
        <v>45</v>
      </c>
      <c r="AD10818" s="96"/>
      <c r="AE10818" s="96" t="s">
        <v>61</v>
      </c>
      <c r="AF10818" s="96" t="str">
        <f t="shared" si="262"/>
        <v>ex Salix</v>
      </c>
      <c r="AG10818" s="101" t="s">
        <v>2659</v>
      </c>
      <c r="AH10818" s="101" t="s">
        <v>2659</v>
      </c>
      <c r="AI10818" s="96"/>
      <c r="AJ10818" s="96"/>
      <c r="AK10818" s="96"/>
      <c r="AL10818" s="96"/>
      <c r="AM10818" s="96"/>
      <c r="AN10818" s="96"/>
      <c r="AO10818" s="96"/>
      <c r="AP10818" s="96"/>
      <c r="AQ10818" s="96"/>
      <c r="AR10818" s="96"/>
      <c r="AS10818" s="96"/>
      <c r="AT10818" s="96" t="s">
        <v>2149</v>
      </c>
    </row>
    <row r="10819" spans="1:55" x14ac:dyDescent="0.25">
      <c r="A10819" s="404">
        <v>43396</v>
      </c>
      <c r="B10819" s="5">
        <v>9132</v>
      </c>
      <c r="C10819" s="115"/>
      <c r="D10819" s="115"/>
      <c r="E10819" s="116">
        <v>20</v>
      </c>
      <c r="F10819" s="114" t="s">
        <v>114</v>
      </c>
      <c r="G10819" s="114">
        <v>2018</v>
      </c>
      <c r="H10819" s="114"/>
      <c r="I10819" s="115"/>
      <c r="J10819" s="115"/>
      <c r="K10819" s="115"/>
      <c r="L10819" s="6"/>
      <c r="M10819" s="115"/>
      <c r="N10819" s="114" t="s">
        <v>2169</v>
      </c>
      <c r="O10819" s="114"/>
      <c r="P10819" s="425">
        <v>20</v>
      </c>
      <c r="Q10819" s="425">
        <v>20</v>
      </c>
      <c r="R10819" s="425">
        <v>1</v>
      </c>
      <c r="S10819" s="115" t="s">
        <v>3</v>
      </c>
      <c r="T10819" s="115" t="s">
        <v>44</v>
      </c>
      <c r="U10819" s="115" t="s">
        <v>2146</v>
      </c>
      <c r="V10819" s="115"/>
      <c r="W10819" s="115"/>
      <c r="X10819" s="115" t="s">
        <v>3031</v>
      </c>
      <c r="Y10819" s="115"/>
      <c r="Z10819" s="115"/>
      <c r="AA10819" s="118">
        <v>42.228729999999999</v>
      </c>
      <c r="AB10819" s="118">
        <v>-121.77708</v>
      </c>
      <c r="AC10819" s="115" t="s">
        <v>45</v>
      </c>
      <c r="AD10819" s="115"/>
      <c r="AE10819" s="115" t="s">
        <v>364</v>
      </c>
      <c r="AF10819" s="115" t="str">
        <f t="shared" si="262"/>
        <v>ex Malus</v>
      </c>
      <c r="AG10819" s="101" t="s">
        <v>2659</v>
      </c>
      <c r="AH10819" s="101" t="s">
        <v>2659</v>
      </c>
      <c r="AI10819" s="115"/>
      <c r="AJ10819" s="115"/>
      <c r="AK10819" s="115"/>
      <c r="AL10819" s="115"/>
      <c r="AM10819" s="115"/>
      <c r="AN10819" s="115"/>
      <c r="AO10819" s="115"/>
      <c r="AP10819" s="115"/>
      <c r="AQ10819" s="115"/>
      <c r="AR10819" s="115"/>
      <c r="AS10819" s="115"/>
      <c r="AT10819" s="115" t="s">
        <v>2149</v>
      </c>
      <c r="AU10819" s="115"/>
      <c r="AV10819" s="115"/>
      <c r="AW10819" s="115"/>
      <c r="AX10819" s="115"/>
      <c r="AY10819" s="115"/>
      <c r="AZ10819" s="115"/>
      <c r="BA10819" s="115"/>
      <c r="BB10819" s="115"/>
      <c r="BC10819" s="115"/>
    </row>
    <row r="10820" spans="1:55" x14ac:dyDescent="0.25">
      <c r="A10820" s="404">
        <v>43396</v>
      </c>
      <c r="B10820" s="5">
        <v>9133</v>
      </c>
      <c r="C10820" s="80"/>
      <c r="D10820" s="80"/>
      <c r="E10820" s="81">
        <v>17</v>
      </c>
      <c r="F10820" s="79" t="s">
        <v>1162</v>
      </c>
      <c r="G10820" s="79">
        <v>2018</v>
      </c>
      <c r="H10820" s="79"/>
      <c r="I10820" s="80"/>
      <c r="J10820" s="80"/>
      <c r="K10820" s="80"/>
      <c r="L10820" s="6"/>
      <c r="M10820" s="80"/>
      <c r="N10820" s="79" t="s">
        <v>2170</v>
      </c>
      <c r="O10820" s="79"/>
      <c r="P10820" s="418">
        <v>21</v>
      </c>
      <c r="Q10820" s="418">
        <v>21</v>
      </c>
      <c r="R10820" s="418">
        <v>1</v>
      </c>
      <c r="S10820" s="80" t="s">
        <v>3</v>
      </c>
      <c r="T10820" s="80" t="s">
        <v>44</v>
      </c>
      <c r="U10820" s="80" t="s">
        <v>2146</v>
      </c>
      <c r="V10820" s="80"/>
      <c r="W10820" s="80"/>
      <c r="X10820" s="80" t="s">
        <v>2174</v>
      </c>
      <c r="Y10820" s="80"/>
      <c r="Z10820" s="80"/>
      <c r="AA10820" s="83">
        <v>42.166530000000002</v>
      </c>
      <c r="AB10820" s="83">
        <v>-121.75857000000001</v>
      </c>
      <c r="AC10820" s="80" t="s">
        <v>45</v>
      </c>
      <c r="AD10820" s="80"/>
      <c r="AE10820" s="80" t="s">
        <v>2189</v>
      </c>
      <c r="AF10820" s="80" t="str">
        <f t="shared" si="262"/>
        <v>ex catalpa</v>
      </c>
      <c r="AG10820" s="101" t="s">
        <v>2659</v>
      </c>
      <c r="AH10820" s="101" t="s">
        <v>2659</v>
      </c>
      <c r="AI10820" s="80"/>
      <c r="AJ10820" s="80"/>
      <c r="AK10820" s="80"/>
      <c r="AL10820" s="80"/>
      <c r="AM10820" s="80"/>
      <c r="AN10820" s="80"/>
      <c r="AO10820" s="80"/>
      <c r="AP10820" s="80"/>
      <c r="AQ10820" s="80"/>
      <c r="AR10820" s="80"/>
      <c r="AS10820" s="80"/>
      <c r="AT10820" s="80" t="s">
        <v>2149</v>
      </c>
      <c r="AU10820" s="80"/>
      <c r="AV10820" s="80"/>
      <c r="AW10820" s="80"/>
      <c r="AX10820" s="80"/>
      <c r="AY10820" s="80"/>
      <c r="AZ10820" s="80"/>
      <c r="BA10820" s="80"/>
      <c r="BB10820" s="80"/>
      <c r="BC10820" s="80"/>
    </row>
    <row r="10821" spans="1:55" x14ac:dyDescent="0.25">
      <c r="A10821" s="404">
        <v>43396</v>
      </c>
      <c r="B10821" s="5">
        <v>9134</v>
      </c>
      <c r="C10821" s="101"/>
      <c r="D10821" s="101"/>
      <c r="E10821" s="102">
        <v>17</v>
      </c>
      <c r="F10821" s="100" t="s">
        <v>1162</v>
      </c>
      <c r="G10821" s="100">
        <v>2018</v>
      </c>
      <c r="H10821" s="100"/>
      <c r="I10821" s="101"/>
      <c r="J10821" s="101"/>
      <c r="K10821" s="101"/>
      <c r="L10821" s="6"/>
      <c r="M10821" s="101"/>
      <c r="N10821" s="100" t="s">
        <v>2175</v>
      </c>
      <c r="O10821" s="100"/>
      <c r="P10821" s="422">
        <v>22</v>
      </c>
      <c r="Q10821" s="422">
        <v>22</v>
      </c>
      <c r="R10821" s="422">
        <v>1</v>
      </c>
      <c r="S10821" s="101" t="s">
        <v>3</v>
      </c>
      <c r="T10821" s="101" t="s">
        <v>44</v>
      </c>
      <c r="U10821" s="101" t="s">
        <v>2146</v>
      </c>
      <c r="V10821" s="101"/>
      <c r="W10821" s="101"/>
      <c r="X10821" s="101" t="s">
        <v>2174</v>
      </c>
      <c r="Y10821" s="101"/>
      <c r="Z10821" s="101"/>
      <c r="AA10821" s="104">
        <v>42.166530000000002</v>
      </c>
      <c r="AB10821" s="104">
        <v>-121.75857000000001</v>
      </c>
      <c r="AC10821" s="101" t="s">
        <v>45</v>
      </c>
      <c r="AD10821" s="101"/>
      <c r="AE10821" s="101" t="s">
        <v>2190</v>
      </c>
      <c r="AF10821" s="101" t="str">
        <f t="shared" si="262"/>
        <v>ex lilac</v>
      </c>
      <c r="AG10821" s="101" t="s">
        <v>2659</v>
      </c>
      <c r="AH10821" s="101" t="s">
        <v>2659</v>
      </c>
      <c r="AI10821" s="101"/>
      <c r="AJ10821" s="101"/>
      <c r="AK10821" s="101"/>
      <c r="AL10821" s="101"/>
      <c r="AM10821" s="101"/>
      <c r="AN10821" s="101"/>
      <c r="AO10821" s="101"/>
      <c r="AP10821" s="101"/>
      <c r="AQ10821" s="101"/>
      <c r="AR10821" s="101"/>
      <c r="AS10821" s="101"/>
      <c r="AT10821" s="101" t="s">
        <v>2149</v>
      </c>
      <c r="AU10821" s="101"/>
      <c r="AV10821" s="101"/>
      <c r="AW10821" s="101"/>
      <c r="AX10821" s="101"/>
      <c r="AY10821" s="101"/>
      <c r="AZ10821" s="101"/>
      <c r="BA10821" s="101"/>
      <c r="BB10821" s="101"/>
      <c r="BC10821" s="101"/>
    </row>
    <row r="10822" spans="1:55" x14ac:dyDescent="0.25">
      <c r="A10822" s="404">
        <v>43396</v>
      </c>
      <c r="B10822" s="5">
        <v>9135</v>
      </c>
      <c r="E10822" s="102">
        <v>17</v>
      </c>
      <c r="F10822" s="100" t="s">
        <v>1162</v>
      </c>
      <c r="G10822" s="100">
        <v>2018</v>
      </c>
      <c r="H10822" s="100"/>
      <c r="I10822" s="101"/>
      <c r="J10822" s="101"/>
      <c r="K10822" s="101"/>
      <c r="L10822" s="6"/>
      <c r="M10822" s="101"/>
      <c r="N10822" s="100" t="s">
        <v>2175</v>
      </c>
      <c r="O10822" s="100"/>
      <c r="P10822" s="422">
        <v>22</v>
      </c>
      <c r="Q10822" s="422">
        <v>22</v>
      </c>
      <c r="R10822" s="422">
        <v>2</v>
      </c>
      <c r="S10822" s="101" t="s">
        <v>3</v>
      </c>
      <c r="T10822" s="101" t="s">
        <v>44</v>
      </c>
      <c r="U10822" s="101" t="s">
        <v>2146</v>
      </c>
      <c r="V10822" s="101"/>
      <c r="W10822" s="101"/>
      <c r="X10822" s="101" t="s">
        <v>2174</v>
      </c>
      <c r="Y10822" s="101"/>
      <c r="Z10822" s="101"/>
      <c r="AA10822" s="104">
        <v>42.166530000000002</v>
      </c>
      <c r="AB10822" s="104">
        <v>-121.75857000000001</v>
      </c>
      <c r="AC10822" s="101" t="s">
        <v>45</v>
      </c>
      <c r="AD10822" s="101"/>
      <c r="AE10822" s="101" t="s">
        <v>2190</v>
      </c>
      <c r="AF10822" s="101" t="str">
        <f t="shared" si="262"/>
        <v>ex lilac</v>
      </c>
      <c r="AG10822" s="101" t="s">
        <v>2659</v>
      </c>
      <c r="AH10822" s="101" t="s">
        <v>2659</v>
      </c>
      <c r="AI10822" s="101"/>
      <c r="AJ10822" s="101"/>
      <c r="AK10822" s="101"/>
      <c r="AL10822" s="101"/>
      <c r="AM10822" s="101"/>
      <c r="AN10822" s="101"/>
      <c r="AO10822" s="101"/>
      <c r="AP10822" s="101"/>
      <c r="AQ10822" s="101"/>
      <c r="AR10822" s="101"/>
      <c r="AS10822" s="101"/>
      <c r="AT10822" s="101" t="s">
        <v>2149</v>
      </c>
    </row>
    <row r="10823" spans="1:55" x14ac:dyDescent="0.25">
      <c r="A10823" s="404">
        <v>43396</v>
      </c>
      <c r="B10823" s="5">
        <v>9136</v>
      </c>
      <c r="C10823" s="128"/>
      <c r="D10823" s="128"/>
      <c r="E10823" s="129">
        <v>17</v>
      </c>
      <c r="F10823" s="127" t="s">
        <v>42</v>
      </c>
      <c r="G10823" s="127">
        <v>2018</v>
      </c>
      <c r="H10823" s="127"/>
      <c r="I10823" s="128"/>
      <c r="J10823" s="128"/>
      <c r="K10823" s="128"/>
      <c r="L10823" s="6"/>
      <c r="M10823" s="128"/>
      <c r="N10823" s="127" t="s">
        <v>2176</v>
      </c>
      <c r="O10823" s="127"/>
      <c r="P10823" s="430">
        <v>23</v>
      </c>
      <c r="Q10823" s="430">
        <v>23</v>
      </c>
      <c r="R10823" s="430">
        <v>1</v>
      </c>
      <c r="S10823" s="128" t="s">
        <v>3</v>
      </c>
      <c r="T10823" s="128" t="s">
        <v>44</v>
      </c>
      <c r="U10823" s="128" t="s">
        <v>2146</v>
      </c>
      <c r="V10823" s="128"/>
      <c r="W10823" s="128"/>
      <c r="X10823" s="128" t="s">
        <v>2178</v>
      </c>
      <c r="Y10823" s="128"/>
      <c r="Z10823" s="128"/>
      <c r="AA10823" s="130">
        <v>42.228729999999999</v>
      </c>
      <c r="AB10823" s="130">
        <v>-121.77708</v>
      </c>
      <c r="AC10823" s="128" t="s">
        <v>45</v>
      </c>
      <c r="AD10823" s="128"/>
      <c r="AE10823" s="128" t="s">
        <v>2191</v>
      </c>
      <c r="AF10823" s="128" t="str">
        <f t="shared" si="262"/>
        <v>ex arrowleaf balsamroot</v>
      </c>
      <c r="AG10823" s="101" t="s">
        <v>2659</v>
      </c>
      <c r="AH10823" s="101" t="s">
        <v>2659</v>
      </c>
      <c r="AI10823" s="128"/>
      <c r="AJ10823" s="128"/>
      <c r="AK10823" s="128"/>
      <c r="AL10823" s="128"/>
      <c r="AM10823" s="128"/>
      <c r="AN10823" s="128"/>
      <c r="AO10823" s="128"/>
      <c r="AP10823" s="128"/>
      <c r="AQ10823" s="128"/>
      <c r="AR10823" s="128"/>
      <c r="AS10823" s="128"/>
      <c r="AT10823" s="128" t="s">
        <v>2149</v>
      </c>
      <c r="AU10823" s="128"/>
      <c r="AV10823" s="128"/>
      <c r="AW10823" s="128"/>
      <c r="AX10823" s="128"/>
      <c r="AY10823" s="128"/>
      <c r="AZ10823" s="128"/>
      <c r="BA10823" s="128"/>
      <c r="BB10823" s="128"/>
      <c r="BC10823" s="128"/>
    </row>
    <row r="10824" spans="1:55" x14ac:dyDescent="0.25">
      <c r="A10824" s="404">
        <v>43396</v>
      </c>
      <c r="B10824" s="5">
        <v>9137</v>
      </c>
      <c r="C10824" s="80"/>
      <c r="D10824" s="80"/>
      <c r="E10824" s="81">
        <v>17</v>
      </c>
      <c r="F10824" s="79" t="s">
        <v>42</v>
      </c>
      <c r="G10824" s="79">
        <v>2018</v>
      </c>
      <c r="H10824" s="79"/>
      <c r="I10824" s="80"/>
      <c r="J10824" s="80"/>
      <c r="K10824" s="80"/>
      <c r="L10824" s="6"/>
      <c r="M10824" s="80"/>
      <c r="N10824" s="79" t="s">
        <v>2179</v>
      </c>
      <c r="O10824" s="79"/>
      <c r="P10824" s="418">
        <v>24</v>
      </c>
      <c r="Q10824" s="418">
        <v>24</v>
      </c>
      <c r="R10824" s="418">
        <v>1</v>
      </c>
      <c r="S10824" s="80" t="s">
        <v>3</v>
      </c>
      <c r="T10824" s="80" t="s">
        <v>44</v>
      </c>
      <c r="U10824" s="80" t="s">
        <v>2146</v>
      </c>
      <c r="V10824" s="80"/>
      <c r="W10824" s="80"/>
      <c r="X10824" s="80" t="s">
        <v>2174</v>
      </c>
      <c r="Y10824" s="80"/>
      <c r="Z10824" s="80"/>
      <c r="AA10824" s="83">
        <v>42.166530000000002</v>
      </c>
      <c r="AB10824" s="83">
        <v>-121.75857000000001</v>
      </c>
      <c r="AC10824" s="253" t="s">
        <v>1674</v>
      </c>
      <c r="AD10824" s="156" t="s">
        <v>1674</v>
      </c>
      <c r="AE10824" s="80"/>
      <c r="AF10824" s="80"/>
      <c r="AG10824" s="101" t="s">
        <v>2659</v>
      </c>
      <c r="AH10824" s="101" t="s">
        <v>2659</v>
      </c>
      <c r="AI10824" s="80"/>
      <c r="AJ10824" s="80"/>
      <c r="AK10824" s="80"/>
      <c r="AL10824" s="80"/>
      <c r="AM10824" s="80"/>
      <c r="AN10824" s="80"/>
      <c r="AO10824" s="80"/>
      <c r="AP10824" s="80"/>
      <c r="AQ10824" s="80"/>
      <c r="AR10824" s="80"/>
      <c r="AS10824" s="80"/>
      <c r="AT10824" s="80" t="s">
        <v>2149</v>
      </c>
      <c r="AU10824" s="80"/>
      <c r="AV10824" s="80"/>
      <c r="AW10824" s="80"/>
      <c r="AX10824" s="80"/>
      <c r="AY10824" s="80"/>
      <c r="AZ10824" s="80"/>
      <c r="BA10824" s="80"/>
      <c r="BB10824" s="80"/>
      <c r="BC10824" s="80"/>
    </row>
    <row r="10825" spans="1:55" x14ac:dyDescent="0.25">
      <c r="A10825" s="404">
        <v>43396</v>
      </c>
      <c r="B10825" s="5">
        <v>9138</v>
      </c>
      <c r="E10825" s="81">
        <v>17</v>
      </c>
      <c r="F10825" s="79" t="s">
        <v>42</v>
      </c>
      <c r="G10825" s="79">
        <v>2018</v>
      </c>
      <c r="H10825" s="79"/>
      <c r="I10825" s="80"/>
      <c r="J10825" s="80"/>
      <c r="K10825" s="80"/>
      <c r="L10825" s="6"/>
      <c r="M10825" s="80"/>
      <c r="N10825" s="79" t="s">
        <v>2179</v>
      </c>
      <c r="O10825" s="79"/>
      <c r="P10825" s="418">
        <v>24</v>
      </c>
      <c r="Q10825" s="418">
        <v>24</v>
      </c>
      <c r="R10825" s="418">
        <v>2</v>
      </c>
      <c r="S10825" s="80" t="s">
        <v>3</v>
      </c>
      <c r="T10825" s="80" t="s">
        <v>44</v>
      </c>
      <c r="U10825" s="80" t="s">
        <v>2146</v>
      </c>
      <c r="V10825" s="80"/>
      <c r="W10825" s="80"/>
      <c r="X10825" s="80" t="s">
        <v>2174</v>
      </c>
      <c r="Y10825" s="80"/>
      <c r="Z10825" s="80"/>
      <c r="AA10825" s="83">
        <v>42.166530000000002</v>
      </c>
      <c r="AB10825" s="83">
        <v>-121.75857000000001</v>
      </c>
      <c r="AC10825" s="253" t="s">
        <v>1674</v>
      </c>
      <c r="AD10825" s="156" t="s">
        <v>1674</v>
      </c>
      <c r="AE10825" s="80"/>
      <c r="AF10825" s="80"/>
      <c r="AG10825" s="101" t="s">
        <v>2659</v>
      </c>
      <c r="AH10825" s="101" t="s">
        <v>2659</v>
      </c>
      <c r="AI10825" s="80"/>
      <c r="AJ10825" s="80"/>
      <c r="AK10825" s="80"/>
      <c r="AL10825" s="80"/>
      <c r="AM10825" s="80"/>
      <c r="AN10825" s="80"/>
      <c r="AO10825" s="80"/>
      <c r="AP10825" s="80"/>
      <c r="AQ10825" s="80"/>
      <c r="AR10825" s="80"/>
      <c r="AS10825" s="80"/>
      <c r="AT10825" s="80" t="s">
        <v>2149</v>
      </c>
    </row>
    <row r="10826" spans="1:55" x14ac:dyDescent="0.25">
      <c r="A10826" s="404">
        <v>43396</v>
      </c>
      <c r="B10826" s="5">
        <v>9139</v>
      </c>
      <c r="E10826" s="81">
        <v>17</v>
      </c>
      <c r="F10826" s="79" t="s">
        <v>42</v>
      </c>
      <c r="G10826" s="79">
        <v>2018</v>
      </c>
      <c r="H10826" s="79"/>
      <c r="I10826" s="80"/>
      <c r="J10826" s="80"/>
      <c r="K10826" s="80"/>
      <c r="L10826" s="6"/>
      <c r="M10826" s="80"/>
      <c r="N10826" s="79" t="s">
        <v>2179</v>
      </c>
      <c r="O10826" s="79"/>
      <c r="P10826" s="418">
        <v>24</v>
      </c>
      <c r="Q10826" s="418">
        <v>24</v>
      </c>
      <c r="R10826" s="418">
        <v>3</v>
      </c>
      <c r="S10826" s="80" t="s">
        <v>3</v>
      </c>
      <c r="T10826" s="80" t="s">
        <v>44</v>
      </c>
      <c r="U10826" s="80" t="s">
        <v>2146</v>
      </c>
      <c r="V10826" s="80"/>
      <c r="W10826" s="80"/>
      <c r="X10826" s="80" t="s">
        <v>2174</v>
      </c>
      <c r="Y10826" s="80"/>
      <c r="Z10826" s="80"/>
      <c r="AA10826" s="83">
        <v>42.166530000000002</v>
      </c>
      <c r="AB10826" s="83">
        <v>-121.75857000000001</v>
      </c>
      <c r="AC10826" s="253" t="s">
        <v>1674</v>
      </c>
      <c r="AD10826" s="156" t="s">
        <v>1674</v>
      </c>
      <c r="AE10826" s="80"/>
      <c r="AF10826" s="80"/>
      <c r="AG10826" s="101" t="s">
        <v>2659</v>
      </c>
      <c r="AH10826" s="101" t="s">
        <v>2659</v>
      </c>
      <c r="AI10826" s="80"/>
      <c r="AJ10826" s="80"/>
      <c r="AK10826" s="80"/>
      <c r="AL10826" s="80"/>
      <c r="AM10826" s="80"/>
      <c r="AN10826" s="80"/>
      <c r="AO10826" s="80"/>
      <c r="AP10826" s="80"/>
      <c r="AQ10826" s="80"/>
      <c r="AR10826" s="80"/>
      <c r="AS10826" s="80"/>
      <c r="AT10826" s="80" t="s">
        <v>2149</v>
      </c>
    </row>
    <row r="10827" spans="1:55" x14ac:dyDescent="0.25">
      <c r="A10827" s="404">
        <v>43396</v>
      </c>
      <c r="B10827" s="5">
        <v>9140</v>
      </c>
      <c r="E10827" s="81">
        <v>17</v>
      </c>
      <c r="F10827" s="79" t="s">
        <v>42</v>
      </c>
      <c r="G10827" s="79">
        <v>2018</v>
      </c>
      <c r="H10827" s="79"/>
      <c r="I10827" s="80"/>
      <c r="J10827" s="80"/>
      <c r="K10827" s="80"/>
      <c r="L10827" s="6"/>
      <c r="M10827" s="80"/>
      <c r="N10827" s="79" t="s">
        <v>2179</v>
      </c>
      <c r="O10827" s="79"/>
      <c r="P10827" s="418">
        <v>24</v>
      </c>
      <c r="Q10827" s="418">
        <v>24</v>
      </c>
      <c r="R10827" s="418">
        <v>4</v>
      </c>
      <c r="S10827" s="80" t="s">
        <v>3</v>
      </c>
      <c r="T10827" s="80" t="s">
        <v>44</v>
      </c>
      <c r="U10827" s="80" t="s">
        <v>2146</v>
      </c>
      <c r="V10827" s="80"/>
      <c r="W10827" s="80"/>
      <c r="X10827" s="80" t="s">
        <v>2174</v>
      </c>
      <c r="Y10827" s="80"/>
      <c r="Z10827" s="80"/>
      <c r="AA10827" s="83">
        <v>42.166530000000002</v>
      </c>
      <c r="AB10827" s="83">
        <v>-121.75857000000001</v>
      </c>
      <c r="AC10827" s="253" t="s">
        <v>1674</v>
      </c>
      <c r="AD10827" s="156" t="s">
        <v>1674</v>
      </c>
      <c r="AE10827" s="80"/>
      <c r="AF10827" s="80"/>
      <c r="AG10827" s="101" t="s">
        <v>2659</v>
      </c>
      <c r="AH10827" s="101" t="s">
        <v>2659</v>
      </c>
      <c r="AI10827" s="80"/>
      <c r="AJ10827" s="80"/>
      <c r="AK10827" s="80"/>
      <c r="AL10827" s="80"/>
      <c r="AM10827" s="80"/>
      <c r="AN10827" s="80"/>
      <c r="AO10827" s="80"/>
      <c r="AP10827" s="80"/>
      <c r="AQ10827" s="80"/>
      <c r="AR10827" s="80"/>
      <c r="AS10827" s="80"/>
      <c r="AT10827" s="80" t="s">
        <v>2149</v>
      </c>
    </row>
    <row r="10828" spans="1:55" x14ac:dyDescent="0.25">
      <c r="A10828" s="404">
        <v>43396</v>
      </c>
      <c r="B10828" s="5">
        <v>9141</v>
      </c>
      <c r="E10828" s="81">
        <v>17</v>
      </c>
      <c r="F10828" s="79" t="s">
        <v>42</v>
      </c>
      <c r="G10828" s="79">
        <v>2018</v>
      </c>
      <c r="H10828" s="79"/>
      <c r="I10828" s="80"/>
      <c r="J10828" s="80"/>
      <c r="K10828" s="80"/>
      <c r="L10828" s="6"/>
      <c r="M10828" s="80"/>
      <c r="N10828" s="79" t="s">
        <v>2179</v>
      </c>
      <c r="O10828" s="79"/>
      <c r="P10828" s="418">
        <v>24</v>
      </c>
      <c r="Q10828" s="418">
        <v>24</v>
      </c>
      <c r="R10828" s="418">
        <v>5</v>
      </c>
      <c r="S10828" s="80" t="s">
        <v>3</v>
      </c>
      <c r="T10828" s="80" t="s">
        <v>44</v>
      </c>
      <c r="U10828" s="80" t="s">
        <v>2146</v>
      </c>
      <c r="V10828" s="80"/>
      <c r="W10828" s="80"/>
      <c r="X10828" s="80" t="s">
        <v>2174</v>
      </c>
      <c r="Y10828" s="80"/>
      <c r="Z10828" s="80"/>
      <c r="AA10828" s="83">
        <v>42.166530000000002</v>
      </c>
      <c r="AB10828" s="83">
        <v>-121.75857000000001</v>
      </c>
      <c r="AC10828" s="253" t="s">
        <v>1674</v>
      </c>
      <c r="AD10828" s="156" t="s">
        <v>1674</v>
      </c>
      <c r="AE10828" s="80"/>
      <c r="AF10828" s="80"/>
      <c r="AG10828" s="101" t="s">
        <v>2659</v>
      </c>
      <c r="AH10828" s="101" t="s">
        <v>2659</v>
      </c>
      <c r="AI10828" s="80"/>
      <c r="AJ10828" s="80"/>
      <c r="AK10828" s="80"/>
      <c r="AL10828" s="80"/>
      <c r="AM10828" s="80"/>
      <c r="AN10828" s="80"/>
      <c r="AO10828" s="80"/>
      <c r="AP10828" s="80"/>
      <c r="AQ10828" s="80"/>
      <c r="AR10828" s="80"/>
      <c r="AS10828" s="80"/>
      <c r="AT10828" s="80" t="s">
        <v>2149</v>
      </c>
    </row>
    <row r="10829" spans="1:55" x14ac:dyDescent="0.25">
      <c r="A10829" s="404">
        <v>43396</v>
      </c>
      <c r="B10829" s="5">
        <v>9142</v>
      </c>
      <c r="E10829" s="81">
        <v>17</v>
      </c>
      <c r="F10829" s="79" t="s">
        <v>42</v>
      </c>
      <c r="G10829" s="79">
        <v>2018</v>
      </c>
      <c r="H10829" s="79"/>
      <c r="I10829" s="80"/>
      <c r="J10829" s="80"/>
      <c r="K10829" s="80"/>
      <c r="L10829" s="6"/>
      <c r="M10829" s="80"/>
      <c r="N10829" s="79" t="s">
        <v>2179</v>
      </c>
      <c r="O10829" s="79"/>
      <c r="P10829" s="418">
        <v>24</v>
      </c>
      <c r="Q10829" s="418">
        <v>24</v>
      </c>
      <c r="R10829" s="418">
        <v>6</v>
      </c>
      <c r="S10829" s="80" t="s">
        <v>3</v>
      </c>
      <c r="T10829" s="80" t="s">
        <v>44</v>
      </c>
      <c r="U10829" s="80" t="s">
        <v>2146</v>
      </c>
      <c r="V10829" s="80"/>
      <c r="W10829" s="80"/>
      <c r="X10829" s="80" t="s">
        <v>2174</v>
      </c>
      <c r="Y10829" s="80"/>
      <c r="Z10829" s="80"/>
      <c r="AA10829" s="83">
        <v>42.166530000000002</v>
      </c>
      <c r="AB10829" s="83">
        <v>-121.75857000000001</v>
      </c>
      <c r="AC10829" s="253" t="s">
        <v>1674</v>
      </c>
      <c r="AD10829" s="156" t="s">
        <v>1674</v>
      </c>
      <c r="AE10829" s="80"/>
      <c r="AF10829" s="80"/>
      <c r="AG10829" s="101" t="s">
        <v>2659</v>
      </c>
      <c r="AH10829" s="101" t="s">
        <v>2659</v>
      </c>
      <c r="AI10829" s="80"/>
      <c r="AJ10829" s="80"/>
      <c r="AK10829" s="80"/>
      <c r="AL10829" s="80"/>
      <c r="AM10829" s="80"/>
      <c r="AN10829" s="80"/>
      <c r="AO10829" s="80"/>
      <c r="AP10829" s="80"/>
      <c r="AQ10829" s="80"/>
      <c r="AR10829" s="80"/>
      <c r="AS10829" s="80"/>
      <c r="AT10829" s="80" t="s">
        <v>2149</v>
      </c>
    </row>
    <row r="10830" spans="1:55" x14ac:dyDescent="0.25">
      <c r="A10830" s="404">
        <v>43396</v>
      </c>
      <c r="B10830" s="5">
        <v>9143</v>
      </c>
      <c r="E10830" s="81">
        <v>17</v>
      </c>
      <c r="F10830" s="79" t="s">
        <v>42</v>
      </c>
      <c r="G10830" s="79">
        <v>2018</v>
      </c>
      <c r="H10830" s="79"/>
      <c r="I10830" s="80"/>
      <c r="J10830" s="80"/>
      <c r="K10830" s="80"/>
      <c r="L10830" s="6"/>
      <c r="M10830" s="80"/>
      <c r="N10830" s="79" t="s">
        <v>2179</v>
      </c>
      <c r="O10830" s="79"/>
      <c r="P10830" s="418">
        <v>24</v>
      </c>
      <c r="Q10830" s="418">
        <v>24</v>
      </c>
      <c r="R10830" s="418">
        <v>7</v>
      </c>
      <c r="S10830" s="80" t="s">
        <v>3</v>
      </c>
      <c r="T10830" s="80" t="s">
        <v>44</v>
      </c>
      <c r="U10830" s="80" t="s">
        <v>2146</v>
      </c>
      <c r="V10830" s="80"/>
      <c r="W10830" s="80"/>
      <c r="X10830" s="80" t="s">
        <v>2174</v>
      </c>
      <c r="Y10830" s="80"/>
      <c r="Z10830" s="80"/>
      <c r="AA10830" s="83">
        <v>42.166530000000002</v>
      </c>
      <c r="AB10830" s="83">
        <v>-121.75857000000001</v>
      </c>
      <c r="AC10830" s="253" t="s">
        <v>1674</v>
      </c>
      <c r="AD10830" s="156" t="s">
        <v>1674</v>
      </c>
      <c r="AE10830" s="80"/>
      <c r="AF10830" s="80"/>
      <c r="AG10830" s="101" t="s">
        <v>2659</v>
      </c>
      <c r="AH10830" s="101" t="s">
        <v>2659</v>
      </c>
      <c r="AI10830" s="80"/>
      <c r="AJ10830" s="80"/>
      <c r="AK10830" s="80"/>
      <c r="AL10830" s="80"/>
      <c r="AM10830" s="80"/>
      <c r="AN10830" s="80"/>
      <c r="AO10830" s="80"/>
      <c r="AP10830" s="80"/>
      <c r="AQ10830" s="80"/>
      <c r="AR10830" s="80"/>
      <c r="AS10830" s="80"/>
      <c r="AT10830" s="80" t="s">
        <v>2149</v>
      </c>
    </row>
    <row r="10831" spans="1:55" x14ac:dyDescent="0.25">
      <c r="A10831" s="404">
        <v>43396</v>
      </c>
      <c r="B10831" s="5">
        <v>9144</v>
      </c>
      <c r="E10831" s="81">
        <v>17</v>
      </c>
      <c r="F10831" s="79" t="s">
        <v>42</v>
      </c>
      <c r="G10831" s="79">
        <v>2018</v>
      </c>
      <c r="H10831" s="79"/>
      <c r="I10831" s="80"/>
      <c r="J10831" s="80"/>
      <c r="K10831" s="80"/>
      <c r="L10831" s="6"/>
      <c r="M10831" s="80"/>
      <c r="N10831" s="79" t="s">
        <v>2179</v>
      </c>
      <c r="O10831" s="79"/>
      <c r="P10831" s="418">
        <v>24</v>
      </c>
      <c r="Q10831" s="418">
        <v>24</v>
      </c>
      <c r="R10831" s="418">
        <v>8</v>
      </c>
      <c r="S10831" s="80" t="s">
        <v>3</v>
      </c>
      <c r="T10831" s="80" t="s">
        <v>44</v>
      </c>
      <c r="U10831" s="80" t="s">
        <v>2146</v>
      </c>
      <c r="V10831" s="80"/>
      <c r="W10831" s="80"/>
      <c r="X10831" s="80" t="s">
        <v>2174</v>
      </c>
      <c r="Y10831" s="80"/>
      <c r="Z10831" s="80"/>
      <c r="AA10831" s="83">
        <v>42.166530000000002</v>
      </c>
      <c r="AB10831" s="83">
        <v>-121.75857000000001</v>
      </c>
      <c r="AC10831" s="253" t="s">
        <v>1674</v>
      </c>
      <c r="AD10831" s="156" t="s">
        <v>1674</v>
      </c>
      <c r="AE10831" s="80"/>
      <c r="AF10831" s="80"/>
      <c r="AG10831" s="101" t="s">
        <v>2659</v>
      </c>
      <c r="AH10831" s="101" t="s">
        <v>2659</v>
      </c>
      <c r="AI10831" s="80"/>
      <c r="AJ10831" s="80"/>
      <c r="AK10831" s="80"/>
      <c r="AL10831" s="80"/>
      <c r="AM10831" s="80"/>
      <c r="AN10831" s="80"/>
      <c r="AO10831" s="80"/>
      <c r="AP10831" s="80"/>
      <c r="AQ10831" s="80"/>
      <c r="AR10831" s="80"/>
      <c r="AS10831" s="80"/>
      <c r="AT10831" s="80" t="s">
        <v>2149</v>
      </c>
    </row>
    <row r="10832" spans="1:55" x14ac:dyDescent="0.25">
      <c r="A10832" s="404">
        <v>43396</v>
      </c>
      <c r="B10832" s="5">
        <v>9145</v>
      </c>
      <c r="E10832" s="81">
        <v>17</v>
      </c>
      <c r="F10832" s="79" t="s">
        <v>42</v>
      </c>
      <c r="G10832" s="79">
        <v>2018</v>
      </c>
      <c r="H10832" s="79"/>
      <c r="I10832" s="80"/>
      <c r="J10832" s="80"/>
      <c r="K10832" s="80"/>
      <c r="L10832" s="6"/>
      <c r="M10832" s="80"/>
      <c r="N10832" s="79" t="s">
        <v>2179</v>
      </c>
      <c r="O10832" s="79"/>
      <c r="P10832" s="418">
        <v>24</v>
      </c>
      <c r="Q10832" s="418">
        <v>24</v>
      </c>
      <c r="R10832" s="418">
        <v>9</v>
      </c>
      <c r="S10832" s="80" t="s">
        <v>3</v>
      </c>
      <c r="T10832" s="80" t="s">
        <v>44</v>
      </c>
      <c r="U10832" s="80" t="s">
        <v>2146</v>
      </c>
      <c r="V10832" s="80"/>
      <c r="W10832" s="80"/>
      <c r="X10832" s="80" t="s">
        <v>2174</v>
      </c>
      <c r="Y10832" s="80"/>
      <c r="Z10832" s="80"/>
      <c r="AA10832" s="83">
        <v>42.166530000000002</v>
      </c>
      <c r="AB10832" s="83">
        <v>-121.75857000000001</v>
      </c>
      <c r="AC10832" s="253" t="s">
        <v>1674</v>
      </c>
      <c r="AD10832" s="156" t="s">
        <v>1674</v>
      </c>
      <c r="AE10832" s="80"/>
      <c r="AF10832" s="80"/>
      <c r="AG10832" s="101" t="s">
        <v>2659</v>
      </c>
      <c r="AH10832" s="101" t="s">
        <v>2659</v>
      </c>
      <c r="AI10832" s="80"/>
      <c r="AJ10832" s="80"/>
      <c r="AK10832" s="80"/>
      <c r="AL10832" s="80"/>
      <c r="AM10832" s="80"/>
      <c r="AN10832" s="80"/>
      <c r="AO10832" s="80"/>
      <c r="AP10832" s="80"/>
      <c r="AQ10832" s="80"/>
      <c r="AR10832" s="80"/>
      <c r="AS10832" s="80"/>
      <c r="AT10832" s="80" t="s">
        <v>2149</v>
      </c>
    </row>
    <row r="10833" spans="1:55" x14ac:dyDescent="0.25">
      <c r="A10833" s="404">
        <v>43396</v>
      </c>
      <c r="B10833" s="5">
        <v>9146</v>
      </c>
      <c r="E10833" s="81">
        <v>17</v>
      </c>
      <c r="F10833" s="79" t="s">
        <v>42</v>
      </c>
      <c r="G10833" s="79">
        <v>2018</v>
      </c>
      <c r="H10833" s="79"/>
      <c r="I10833" s="80"/>
      <c r="J10833" s="80"/>
      <c r="K10833" s="80"/>
      <c r="L10833" s="6"/>
      <c r="M10833" s="80"/>
      <c r="N10833" s="79" t="s">
        <v>2179</v>
      </c>
      <c r="O10833" s="79"/>
      <c r="P10833" s="418">
        <v>24</v>
      </c>
      <c r="Q10833" s="418">
        <v>24</v>
      </c>
      <c r="R10833" s="418">
        <v>10</v>
      </c>
      <c r="S10833" s="80" t="s">
        <v>3</v>
      </c>
      <c r="T10833" s="80" t="s">
        <v>44</v>
      </c>
      <c r="U10833" s="80" t="s">
        <v>2146</v>
      </c>
      <c r="V10833" s="80"/>
      <c r="W10833" s="80"/>
      <c r="X10833" s="80" t="s">
        <v>2174</v>
      </c>
      <c r="Y10833" s="80"/>
      <c r="Z10833" s="80"/>
      <c r="AA10833" s="83">
        <v>42.166530000000002</v>
      </c>
      <c r="AB10833" s="83">
        <v>-121.75857000000001</v>
      </c>
      <c r="AC10833" s="253" t="s">
        <v>1674</v>
      </c>
      <c r="AD10833" s="156" t="s">
        <v>1674</v>
      </c>
      <c r="AE10833" s="80"/>
      <c r="AF10833" s="80"/>
      <c r="AG10833" s="101" t="s">
        <v>2659</v>
      </c>
      <c r="AH10833" s="101" t="s">
        <v>2659</v>
      </c>
      <c r="AI10833" s="80"/>
      <c r="AJ10833" s="80"/>
      <c r="AK10833" s="80"/>
      <c r="AL10833" s="80"/>
      <c r="AM10833" s="80"/>
      <c r="AN10833" s="80"/>
      <c r="AO10833" s="80"/>
      <c r="AP10833" s="80"/>
      <c r="AQ10833" s="80"/>
      <c r="AR10833" s="80"/>
      <c r="AS10833" s="80"/>
      <c r="AT10833" s="80" t="s">
        <v>2149</v>
      </c>
    </row>
    <row r="10834" spans="1:55" x14ac:dyDescent="0.25">
      <c r="A10834" s="404">
        <v>43396</v>
      </c>
      <c r="B10834" s="5">
        <v>9147</v>
      </c>
      <c r="E10834" s="81">
        <v>17</v>
      </c>
      <c r="F10834" s="79" t="s">
        <v>42</v>
      </c>
      <c r="G10834" s="79">
        <v>2018</v>
      </c>
      <c r="H10834" s="79"/>
      <c r="I10834" s="80"/>
      <c r="J10834" s="80"/>
      <c r="K10834" s="80"/>
      <c r="L10834" s="6"/>
      <c r="M10834" s="80"/>
      <c r="N10834" s="79" t="s">
        <v>2179</v>
      </c>
      <c r="O10834" s="79"/>
      <c r="P10834" s="418">
        <v>24</v>
      </c>
      <c r="Q10834" s="418">
        <v>24</v>
      </c>
      <c r="R10834" s="418">
        <v>11</v>
      </c>
      <c r="S10834" s="80" t="s">
        <v>3</v>
      </c>
      <c r="T10834" s="80" t="s">
        <v>44</v>
      </c>
      <c r="U10834" s="80" t="s">
        <v>2146</v>
      </c>
      <c r="V10834" s="80"/>
      <c r="W10834" s="80"/>
      <c r="X10834" s="80" t="s">
        <v>2174</v>
      </c>
      <c r="Y10834" s="80"/>
      <c r="Z10834" s="80"/>
      <c r="AA10834" s="83">
        <v>42.166530000000002</v>
      </c>
      <c r="AB10834" s="83">
        <v>-121.75857000000001</v>
      </c>
      <c r="AC10834" s="253" t="s">
        <v>1674</v>
      </c>
      <c r="AD10834" s="156" t="s">
        <v>1674</v>
      </c>
      <c r="AE10834" s="80"/>
      <c r="AF10834" s="80"/>
      <c r="AG10834" s="101" t="s">
        <v>2659</v>
      </c>
      <c r="AH10834" s="101" t="s">
        <v>2659</v>
      </c>
      <c r="AI10834" s="80"/>
      <c r="AJ10834" s="80"/>
      <c r="AK10834" s="80"/>
      <c r="AL10834" s="80"/>
      <c r="AM10834" s="80"/>
      <c r="AN10834" s="80"/>
      <c r="AO10834" s="80"/>
      <c r="AP10834" s="80"/>
      <c r="AQ10834" s="80"/>
      <c r="AR10834" s="80"/>
      <c r="AS10834" s="80"/>
      <c r="AT10834" s="80" t="s">
        <v>2149</v>
      </c>
    </row>
    <row r="10835" spans="1:55" x14ac:dyDescent="0.25">
      <c r="A10835" s="404">
        <v>43396</v>
      </c>
      <c r="B10835" s="5">
        <v>9148</v>
      </c>
      <c r="E10835" s="81">
        <v>17</v>
      </c>
      <c r="F10835" s="79" t="s">
        <v>42</v>
      </c>
      <c r="G10835" s="79">
        <v>2018</v>
      </c>
      <c r="H10835" s="79"/>
      <c r="I10835" s="80"/>
      <c r="J10835" s="80"/>
      <c r="K10835" s="80"/>
      <c r="L10835" s="6"/>
      <c r="M10835" s="80"/>
      <c r="N10835" s="79" t="s">
        <v>2179</v>
      </c>
      <c r="O10835" s="79"/>
      <c r="P10835" s="418">
        <v>24</v>
      </c>
      <c r="Q10835" s="418">
        <v>24</v>
      </c>
      <c r="R10835" s="418">
        <v>12</v>
      </c>
      <c r="S10835" s="80" t="s">
        <v>3</v>
      </c>
      <c r="T10835" s="80" t="s">
        <v>44</v>
      </c>
      <c r="U10835" s="80" t="s">
        <v>2146</v>
      </c>
      <c r="V10835" s="80"/>
      <c r="W10835" s="80"/>
      <c r="X10835" s="80" t="s">
        <v>2174</v>
      </c>
      <c r="Y10835" s="80"/>
      <c r="Z10835" s="80"/>
      <c r="AA10835" s="83">
        <v>42.166530000000002</v>
      </c>
      <c r="AB10835" s="83">
        <v>-121.75857000000001</v>
      </c>
      <c r="AC10835" s="253" t="s">
        <v>1674</v>
      </c>
      <c r="AD10835" s="156" t="s">
        <v>1674</v>
      </c>
      <c r="AE10835" s="80"/>
      <c r="AF10835" s="80"/>
      <c r="AG10835" s="101" t="s">
        <v>2659</v>
      </c>
      <c r="AH10835" s="101" t="s">
        <v>2659</v>
      </c>
      <c r="AI10835" s="80"/>
      <c r="AJ10835" s="80"/>
      <c r="AK10835" s="80"/>
      <c r="AL10835" s="80"/>
      <c r="AM10835" s="80"/>
      <c r="AN10835" s="80"/>
      <c r="AO10835" s="80"/>
      <c r="AP10835" s="80"/>
      <c r="AQ10835" s="80"/>
      <c r="AR10835" s="80"/>
      <c r="AS10835" s="80"/>
      <c r="AT10835" s="80" t="s">
        <v>2149</v>
      </c>
    </row>
    <row r="10836" spans="1:55" x14ac:dyDescent="0.25">
      <c r="A10836" s="404">
        <v>43396</v>
      </c>
      <c r="B10836" s="5">
        <v>9149</v>
      </c>
      <c r="E10836" s="81">
        <v>17</v>
      </c>
      <c r="F10836" s="79" t="s">
        <v>42</v>
      </c>
      <c r="G10836" s="79">
        <v>2018</v>
      </c>
      <c r="H10836" s="79"/>
      <c r="I10836" s="80"/>
      <c r="J10836" s="80"/>
      <c r="K10836" s="80"/>
      <c r="L10836" s="6"/>
      <c r="M10836" s="80"/>
      <c r="N10836" s="79" t="s">
        <v>2179</v>
      </c>
      <c r="O10836" s="79"/>
      <c r="P10836" s="418">
        <v>24</v>
      </c>
      <c r="Q10836" s="418">
        <v>24</v>
      </c>
      <c r="R10836" s="418">
        <v>13</v>
      </c>
      <c r="S10836" s="80" t="s">
        <v>3</v>
      </c>
      <c r="T10836" s="80" t="s">
        <v>44</v>
      </c>
      <c r="U10836" s="80" t="s">
        <v>2146</v>
      </c>
      <c r="V10836" s="80"/>
      <c r="W10836" s="80"/>
      <c r="X10836" s="80" t="s">
        <v>2174</v>
      </c>
      <c r="Y10836" s="80"/>
      <c r="Z10836" s="80"/>
      <c r="AA10836" s="83">
        <v>42.166530000000002</v>
      </c>
      <c r="AB10836" s="83">
        <v>-121.75857000000001</v>
      </c>
      <c r="AC10836" s="253" t="s">
        <v>1674</v>
      </c>
      <c r="AD10836" s="156" t="s">
        <v>1674</v>
      </c>
      <c r="AE10836" s="80"/>
      <c r="AF10836" s="80"/>
      <c r="AG10836" s="101" t="s">
        <v>2659</v>
      </c>
      <c r="AH10836" s="101" t="s">
        <v>2659</v>
      </c>
      <c r="AI10836" s="80"/>
      <c r="AJ10836" s="80"/>
      <c r="AK10836" s="80"/>
      <c r="AL10836" s="80"/>
      <c r="AM10836" s="80"/>
      <c r="AN10836" s="80"/>
      <c r="AO10836" s="80"/>
      <c r="AP10836" s="80"/>
      <c r="AQ10836" s="80"/>
      <c r="AR10836" s="80"/>
      <c r="AS10836" s="80"/>
      <c r="AT10836" s="80" t="s">
        <v>2149</v>
      </c>
    </row>
    <row r="10837" spans="1:55" x14ac:dyDescent="0.25">
      <c r="A10837" s="404">
        <v>43396</v>
      </c>
      <c r="B10837" s="5">
        <v>9150</v>
      </c>
      <c r="E10837" s="81">
        <v>17</v>
      </c>
      <c r="F10837" s="79" t="s">
        <v>42</v>
      </c>
      <c r="G10837" s="79">
        <v>2018</v>
      </c>
      <c r="H10837" s="79"/>
      <c r="I10837" s="80"/>
      <c r="J10837" s="80"/>
      <c r="K10837" s="80"/>
      <c r="L10837" s="6"/>
      <c r="M10837" s="80"/>
      <c r="N10837" s="79" t="s">
        <v>2179</v>
      </c>
      <c r="O10837" s="79"/>
      <c r="P10837" s="418">
        <v>24</v>
      </c>
      <c r="Q10837" s="418">
        <v>24</v>
      </c>
      <c r="R10837" s="418">
        <v>14</v>
      </c>
      <c r="S10837" s="80" t="s">
        <v>3</v>
      </c>
      <c r="T10837" s="80" t="s">
        <v>44</v>
      </c>
      <c r="U10837" s="80" t="s">
        <v>2146</v>
      </c>
      <c r="V10837" s="80"/>
      <c r="W10837" s="80"/>
      <c r="X10837" s="80" t="s">
        <v>2174</v>
      </c>
      <c r="Y10837" s="80"/>
      <c r="Z10837" s="80"/>
      <c r="AA10837" s="83">
        <v>42.166530000000002</v>
      </c>
      <c r="AB10837" s="83">
        <v>-121.75857000000001</v>
      </c>
      <c r="AC10837" s="253" t="s">
        <v>1674</v>
      </c>
      <c r="AD10837" s="156" t="s">
        <v>1674</v>
      </c>
      <c r="AE10837" s="80"/>
      <c r="AF10837" s="80"/>
      <c r="AG10837" s="101" t="s">
        <v>2659</v>
      </c>
      <c r="AH10837" s="101" t="s">
        <v>2659</v>
      </c>
      <c r="AI10837" s="80"/>
      <c r="AJ10837" s="80"/>
      <c r="AK10837" s="80"/>
      <c r="AL10837" s="80"/>
      <c r="AM10837" s="80"/>
      <c r="AN10837" s="80"/>
      <c r="AO10837" s="80"/>
      <c r="AP10837" s="80"/>
      <c r="AQ10837" s="80"/>
      <c r="AR10837" s="80"/>
      <c r="AS10837" s="80"/>
      <c r="AT10837" s="80" t="s">
        <v>2149</v>
      </c>
    </row>
    <row r="10838" spans="1:55" x14ac:dyDescent="0.25">
      <c r="A10838" s="404">
        <v>43396</v>
      </c>
      <c r="B10838" s="5">
        <v>9151</v>
      </c>
      <c r="E10838" s="81">
        <v>17</v>
      </c>
      <c r="F10838" s="79" t="s">
        <v>42</v>
      </c>
      <c r="G10838" s="79">
        <v>2018</v>
      </c>
      <c r="H10838" s="79"/>
      <c r="I10838" s="80"/>
      <c r="J10838" s="80"/>
      <c r="K10838" s="80"/>
      <c r="L10838" s="6"/>
      <c r="M10838" s="80"/>
      <c r="N10838" s="79" t="s">
        <v>2179</v>
      </c>
      <c r="O10838" s="79"/>
      <c r="P10838" s="418">
        <v>24</v>
      </c>
      <c r="Q10838" s="418">
        <v>24</v>
      </c>
      <c r="R10838" s="418">
        <v>15</v>
      </c>
      <c r="S10838" s="80" t="s">
        <v>3</v>
      </c>
      <c r="T10838" s="80" t="s">
        <v>44</v>
      </c>
      <c r="U10838" s="80" t="s">
        <v>2146</v>
      </c>
      <c r="V10838" s="80"/>
      <c r="W10838" s="80"/>
      <c r="X10838" s="80" t="s">
        <v>2174</v>
      </c>
      <c r="Y10838" s="80"/>
      <c r="Z10838" s="80"/>
      <c r="AA10838" s="83">
        <v>42.166530000000002</v>
      </c>
      <c r="AB10838" s="83">
        <v>-121.75857000000001</v>
      </c>
      <c r="AC10838" s="253" t="s">
        <v>1674</v>
      </c>
      <c r="AD10838" s="156" t="s">
        <v>1674</v>
      </c>
      <c r="AE10838" s="80"/>
      <c r="AF10838" s="80"/>
      <c r="AG10838" s="101" t="s">
        <v>2659</v>
      </c>
      <c r="AH10838" s="101" t="s">
        <v>2659</v>
      </c>
      <c r="AI10838" s="80"/>
      <c r="AJ10838" s="80"/>
      <c r="AK10838" s="80"/>
      <c r="AL10838" s="80"/>
      <c r="AM10838" s="80"/>
      <c r="AN10838" s="80"/>
      <c r="AO10838" s="80"/>
      <c r="AP10838" s="80"/>
      <c r="AQ10838" s="80"/>
      <c r="AR10838" s="80"/>
      <c r="AS10838" s="80"/>
      <c r="AT10838" s="80" t="s">
        <v>2149</v>
      </c>
    </row>
    <row r="10839" spans="1:55" x14ac:dyDescent="0.25">
      <c r="A10839" s="404">
        <v>43396</v>
      </c>
      <c r="B10839" s="5">
        <v>9152</v>
      </c>
      <c r="E10839" s="81">
        <v>17</v>
      </c>
      <c r="F10839" s="79" t="s">
        <v>42</v>
      </c>
      <c r="G10839" s="79">
        <v>2018</v>
      </c>
      <c r="H10839" s="79"/>
      <c r="I10839" s="80"/>
      <c r="J10839" s="80"/>
      <c r="K10839" s="80"/>
      <c r="L10839" s="6"/>
      <c r="M10839" s="80"/>
      <c r="N10839" s="79" t="s">
        <v>2179</v>
      </c>
      <c r="O10839" s="79"/>
      <c r="P10839" s="418">
        <v>24</v>
      </c>
      <c r="Q10839" s="418">
        <v>24</v>
      </c>
      <c r="R10839" s="418">
        <v>16</v>
      </c>
      <c r="S10839" s="80" t="s">
        <v>3</v>
      </c>
      <c r="T10839" s="80" t="s">
        <v>44</v>
      </c>
      <c r="U10839" s="80" t="s">
        <v>2146</v>
      </c>
      <c r="V10839" s="80"/>
      <c r="W10839" s="80"/>
      <c r="X10839" s="80" t="s">
        <v>2174</v>
      </c>
      <c r="Y10839" s="80"/>
      <c r="Z10839" s="80"/>
      <c r="AA10839" s="83">
        <v>42.166530000000002</v>
      </c>
      <c r="AB10839" s="83">
        <v>-121.75857000000001</v>
      </c>
      <c r="AC10839" s="253" t="s">
        <v>1674</v>
      </c>
      <c r="AD10839" s="156" t="s">
        <v>1674</v>
      </c>
      <c r="AE10839" s="80"/>
      <c r="AF10839" s="80"/>
      <c r="AG10839" s="101" t="s">
        <v>2659</v>
      </c>
      <c r="AH10839" s="101" t="s">
        <v>2659</v>
      </c>
      <c r="AI10839" s="80"/>
      <c r="AJ10839" s="80"/>
      <c r="AK10839" s="80"/>
      <c r="AL10839" s="80"/>
      <c r="AM10839" s="80"/>
      <c r="AN10839" s="80"/>
      <c r="AO10839" s="80"/>
      <c r="AP10839" s="80"/>
      <c r="AQ10839" s="80"/>
      <c r="AR10839" s="80"/>
      <c r="AS10839" s="80"/>
      <c r="AT10839" s="80" t="s">
        <v>2149</v>
      </c>
    </row>
    <row r="10840" spans="1:55" x14ac:dyDescent="0.25">
      <c r="A10840" s="404">
        <v>43396</v>
      </c>
      <c r="B10840" s="5">
        <v>9153</v>
      </c>
      <c r="E10840" s="81">
        <v>17</v>
      </c>
      <c r="F10840" s="79" t="s">
        <v>42</v>
      </c>
      <c r="G10840" s="79">
        <v>2018</v>
      </c>
      <c r="H10840" s="79"/>
      <c r="I10840" s="80"/>
      <c r="J10840" s="80"/>
      <c r="K10840" s="80"/>
      <c r="L10840" s="6"/>
      <c r="M10840" s="80"/>
      <c r="N10840" s="79" t="s">
        <v>2179</v>
      </c>
      <c r="O10840" s="79"/>
      <c r="P10840" s="418">
        <v>24</v>
      </c>
      <c r="Q10840" s="418">
        <v>24</v>
      </c>
      <c r="R10840" s="418">
        <v>17</v>
      </c>
      <c r="S10840" s="80" t="s">
        <v>3</v>
      </c>
      <c r="T10840" s="80" t="s">
        <v>44</v>
      </c>
      <c r="U10840" s="80" t="s">
        <v>2146</v>
      </c>
      <c r="V10840" s="80"/>
      <c r="W10840" s="80"/>
      <c r="X10840" s="80" t="s">
        <v>2174</v>
      </c>
      <c r="Y10840" s="80"/>
      <c r="Z10840" s="80"/>
      <c r="AA10840" s="83">
        <v>42.166530000000002</v>
      </c>
      <c r="AB10840" s="83">
        <v>-121.75857000000001</v>
      </c>
      <c r="AC10840" s="253" t="s">
        <v>1674</v>
      </c>
      <c r="AD10840" s="156" t="s">
        <v>1674</v>
      </c>
      <c r="AE10840" s="80"/>
      <c r="AF10840" s="80"/>
      <c r="AG10840" s="101" t="s">
        <v>2659</v>
      </c>
      <c r="AH10840" s="101" t="s">
        <v>2659</v>
      </c>
      <c r="AI10840" s="80"/>
      <c r="AJ10840" s="80"/>
      <c r="AK10840" s="80"/>
      <c r="AL10840" s="80"/>
      <c r="AM10840" s="80"/>
      <c r="AN10840" s="80"/>
      <c r="AO10840" s="80"/>
      <c r="AP10840" s="80"/>
      <c r="AQ10840" s="80"/>
      <c r="AR10840" s="80"/>
      <c r="AS10840" s="80"/>
      <c r="AT10840" s="80" t="s">
        <v>2149</v>
      </c>
    </row>
    <row r="10841" spans="1:55" x14ac:dyDescent="0.25">
      <c r="A10841" s="404">
        <v>43396</v>
      </c>
      <c r="B10841" s="5">
        <v>9154</v>
      </c>
      <c r="E10841" s="81">
        <v>17</v>
      </c>
      <c r="F10841" s="79" t="s">
        <v>42</v>
      </c>
      <c r="G10841" s="79">
        <v>2018</v>
      </c>
      <c r="H10841" s="79"/>
      <c r="I10841" s="80"/>
      <c r="J10841" s="80"/>
      <c r="K10841" s="80"/>
      <c r="L10841" s="6"/>
      <c r="M10841" s="80"/>
      <c r="N10841" s="79" t="s">
        <v>2179</v>
      </c>
      <c r="O10841" s="79"/>
      <c r="P10841" s="418">
        <v>24</v>
      </c>
      <c r="Q10841" s="418">
        <v>24</v>
      </c>
      <c r="R10841" s="418">
        <v>18</v>
      </c>
      <c r="S10841" s="80" t="s">
        <v>3</v>
      </c>
      <c r="T10841" s="80" t="s">
        <v>44</v>
      </c>
      <c r="U10841" s="80" t="s">
        <v>2146</v>
      </c>
      <c r="V10841" s="80"/>
      <c r="W10841" s="80"/>
      <c r="X10841" s="80" t="s">
        <v>2174</v>
      </c>
      <c r="Y10841" s="80"/>
      <c r="Z10841" s="80"/>
      <c r="AA10841" s="83">
        <v>42.166530000000002</v>
      </c>
      <c r="AB10841" s="83">
        <v>-121.75857000000001</v>
      </c>
      <c r="AC10841" s="253" t="s">
        <v>1674</v>
      </c>
      <c r="AD10841" s="156" t="s">
        <v>1674</v>
      </c>
      <c r="AE10841" s="80"/>
      <c r="AF10841" s="80"/>
      <c r="AG10841" s="101" t="s">
        <v>2659</v>
      </c>
      <c r="AH10841" s="101" t="s">
        <v>2659</v>
      </c>
      <c r="AI10841" s="80"/>
      <c r="AJ10841" s="80"/>
      <c r="AK10841" s="80"/>
      <c r="AL10841" s="80"/>
      <c r="AM10841" s="80"/>
      <c r="AN10841" s="80"/>
      <c r="AO10841" s="80"/>
      <c r="AP10841" s="80"/>
      <c r="AQ10841" s="80"/>
      <c r="AR10841" s="80"/>
      <c r="AS10841" s="80"/>
      <c r="AT10841" s="80" t="s">
        <v>2149</v>
      </c>
    </row>
    <row r="10842" spans="1:55" x14ac:dyDescent="0.25">
      <c r="A10842" s="404">
        <v>43396</v>
      </c>
      <c r="B10842" s="5">
        <v>9155</v>
      </c>
      <c r="E10842" s="81">
        <v>17</v>
      </c>
      <c r="F10842" s="79" t="s">
        <v>42</v>
      </c>
      <c r="G10842" s="79">
        <v>2018</v>
      </c>
      <c r="H10842" s="79"/>
      <c r="I10842" s="80"/>
      <c r="J10842" s="80"/>
      <c r="K10842" s="80"/>
      <c r="L10842" s="6"/>
      <c r="M10842" s="80"/>
      <c r="N10842" s="79" t="s">
        <v>2179</v>
      </c>
      <c r="O10842" s="79"/>
      <c r="P10842" s="418">
        <v>24</v>
      </c>
      <c r="Q10842" s="418">
        <v>24</v>
      </c>
      <c r="R10842" s="418">
        <v>19</v>
      </c>
      <c r="S10842" s="80" t="s">
        <v>3</v>
      </c>
      <c r="T10842" s="80" t="s">
        <v>44</v>
      </c>
      <c r="U10842" s="80" t="s">
        <v>2146</v>
      </c>
      <c r="V10842" s="80"/>
      <c r="W10842" s="80"/>
      <c r="X10842" s="80" t="s">
        <v>2174</v>
      </c>
      <c r="Y10842" s="80"/>
      <c r="Z10842" s="80"/>
      <c r="AA10842" s="83">
        <v>42.166530000000002</v>
      </c>
      <c r="AB10842" s="83">
        <v>-121.75857000000001</v>
      </c>
      <c r="AC10842" s="253" t="s">
        <v>1674</v>
      </c>
      <c r="AD10842" s="156" t="s">
        <v>1674</v>
      </c>
      <c r="AE10842" s="80"/>
      <c r="AF10842" s="80"/>
      <c r="AG10842" s="101" t="s">
        <v>2659</v>
      </c>
      <c r="AH10842" s="101" t="s">
        <v>2659</v>
      </c>
      <c r="AI10842" s="80"/>
      <c r="AJ10842" s="80"/>
      <c r="AK10842" s="80"/>
      <c r="AL10842" s="80"/>
      <c r="AM10842" s="80"/>
      <c r="AN10842" s="80"/>
      <c r="AO10842" s="80"/>
      <c r="AP10842" s="80"/>
      <c r="AQ10842" s="80"/>
      <c r="AR10842" s="80"/>
      <c r="AS10842" s="80"/>
      <c r="AT10842" s="80" t="s">
        <v>2149</v>
      </c>
    </row>
    <row r="10843" spans="1:55" x14ac:dyDescent="0.25">
      <c r="A10843" s="404">
        <v>43396</v>
      </c>
      <c r="B10843" s="5">
        <v>9156</v>
      </c>
      <c r="E10843" s="81">
        <v>17</v>
      </c>
      <c r="F10843" s="79" t="s">
        <v>42</v>
      </c>
      <c r="G10843" s="79">
        <v>2018</v>
      </c>
      <c r="H10843" s="79"/>
      <c r="I10843" s="80"/>
      <c r="J10843" s="80"/>
      <c r="K10843" s="80"/>
      <c r="L10843" s="6"/>
      <c r="M10843" s="80"/>
      <c r="N10843" s="79" t="s">
        <v>2179</v>
      </c>
      <c r="O10843" s="79"/>
      <c r="P10843" s="418">
        <v>24</v>
      </c>
      <c r="Q10843" s="418">
        <v>24</v>
      </c>
      <c r="R10843" s="418">
        <v>20</v>
      </c>
      <c r="S10843" s="80" t="s">
        <v>3</v>
      </c>
      <c r="T10843" s="80" t="s">
        <v>44</v>
      </c>
      <c r="U10843" s="80" t="s">
        <v>2146</v>
      </c>
      <c r="V10843" s="80"/>
      <c r="W10843" s="80"/>
      <c r="X10843" s="80" t="s">
        <v>2174</v>
      </c>
      <c r="Y10843" s="80"/>
      <c r="Z10843" s="80"/>
      <c r="AA10843" s="83">
        <v>42.166530000000002</v>
      </c>
      <c r="AB10843" s="83">
        <v>-121.75857000000001</v>
      </c>
      <c r="AC10843" s="253" t="s">
        <v>1674</v>
      </c>
      <c r="AD10843" s="156" t="s">
        <v>1674</v>
      </c>
      <c r="AE10843" s="80"/>
      <c r="AF10843" s="80"/>
      <c r="AG10843" s="101" t="s">
        <v>2659</v>
      </c>
      <c r="AH10843" s="101" t="s">
        <v>2659</v>
      </c>
      <c r="AI10843" s="80"/>
      <c r="AJ10843" s="80"/>
      <c r="AK10843" s="80"/>
      <c r="AL10843" s="80"/>
      <c r="AM10843" s="80"/>
      <c r="AN10843" s="80"/>
      <c r="AO10843" s="80"/>
      <c r="AP10843" s="80"/>
      <c r="AQ10843" s="80"/>
      <c r="AR10843" s="80"/>
      <c r="AS10843" s="80"/>
      <c r="AT10843" s="80" t="s">
        <v>2149</v>
      </c>
    </row>
    <row r="10844" spans="1:55" x14ac:dyDescent="0.25">
      <c r="A10844" s="404">
        <v>43396</v>
      </c>
      <c r="B10844" s="5">
        <v>9157</v>
      </c>
      <c r="C10844" s="175"/>
      <c r="D10844" s="175"/>
      <c r="E10844" s="195">
        <v>21</v>
      </c>
      <c r="F10844" s="194" t="s">
        <v>42</v>
      </c>
      <c r="G10844" s="194">
        <v>2018</v>
      </c>
      <c r="H10844" s="194"/>
      <c r="I10844" s="175"/>
      <c r="J10844" s="175"/>
      <c r="K10844" s="175"/>
      <c r="L10844" s="6"/>
      <c r="M10844" s="175"/>
      <c r="N10844" s="194" t="s">
        <v>2180</v>
      </c>
      <c r="O10844" s="194"/>
      <c r="P10844" s="453">
        <v>25</v>
      </c>
      <c r="Q10844" s="453">
        <v>25</v>
      </c>
      <c r="R10844" s="453">
        <v>1</v>
      </c>
      <c r="S10844" s="175" t="s">
        <v>3</v>
      </c>
      <c r="T10844" s="175" t="s">
        <v>44</v>
      </c>
      <c r="U10844" s="175" t="s">
        <v>2146</v>
      </c>
      <c r="V10844" s="175"/>
      <c r="W10844" s="175"/>
      <c r="X10844" s="175" t="s">
        <v>2178</v>
      </c>
      <c r="Y10844" s="175"/>
      <c r="Z10844" s="175"/>
      <c r="AA10844" s="196">
        <v>42.228729999999999</v>
      </c>
      <c r="AB10844" s="196">
        <v>-121.777</v>
      </c>
      <c r="AC10844" s="175" t="s">
        <v>45</v>
      </c>
      <c r="AD10844" s="175"/>
      <c r="AE10844" s="175" t="s">
        <v>2192</v>
      </c>
      <c r="AF10844" s="175" t="str">
        <f t="shared" ref="AF10844:AF10850" si="263">CONCATENATE("ex ", AE10844)</f>
        <v>ex geranium</v>
      </c>
      <c r="AG10844" s="101" t="s">
        <v>2659</v>
      </c>
      <c r="AH10844" s="101" t="s">
        <v>2659</v>
      </c>
      <c r="AI10844" s="175"/>
      <c r="AJ10844" s="175"/>
      <c r="AK10844" s="175"/>
      <c r="AL10844" s="175"/>
      <c r="AM10844" s="175"/>
      <c r="AN10844" s="175"/>
      <c r="AO10844" s="175"/>
      <c r="AP10844" s="175"/>
      <c r="AQ10844" s="175"/>
      <c r="AR10844" s="175"/>
      <c r="AS10844" s="175"/>
      <c r="AT10844" s="175" t="s">
        <v>2149</v>
      </c>
      <c r="AU10844" s="175"/>
      <c r="AV10844" s="175"/>
      <c r="AW10844" s="175"/>
      <c r="AX10844" s="175"/>
      <c r="AY10844" s="175"/>
      <c r="AZ10844" s="175"/>
      <c r="BA10844" s="175"/>
      <c r="BB10844" s="175"/>
      <c r="BC10844" s="175"/>
    </row>
    <row r="10845" spans="1:55" x14ac:dyDescent="0.25">
      <c r="A10845" s="404">
        <v>43396</v>
      </c>
      <c r="B10845" s="5">
        <v>9158</v>
      </c>
      <c r="E10845" s="195">
        <v>21</v>
      </c>
      <c r="F10845" s="194" t="s">
        <v>42</v>
      </c>
      <c r="G10845" s="194">
        <v>2018</v>
      </c>
      <c r="H10845" s="194"/>
      <c r="I10845" s="175"/>
      <c r="J10845" s="175"/>
      <c r="K10845" s="175"/>
      <c r="L10845" s="6"/>
      <c r="M10845" s="175"/>
      <c r="N10845" s="194" t="s">
        <v>2180</v>
      </c>
      <c r="O10845" s="194"/>
      <c r="P10845" s="453">
        <v>25</v>
      </c>
      <c r="Q10845" s="453">
        <v>25</v>
      </c>
      <c r="R10845" s="453">
        <v>2</v>
      </c>
      <c r="S10845" s="175" t="s">
        <v>3</v>
      </c>
      <c r="T10845" s="175" t="s">
        <v>44</v>
      </c>
      <c r="U10845" s="175" t="s">
        <v>2146</v>
      </c>
      <c r="V10845" s="175"/>
      <c r="W10845" s="175"/>
      <c r="X10845" s="175" t="s">
        <v>2178</v>
      </c>
      <c r="Y10845" s="175"/>
      <c r="Z10845" s="175"/>
      <c r="AA10845" s="196">
        <v>42.228729999999999</v>
      </c>
      <c r="AB10845" s="196">
        <v>-121.777</v>
      </c>
      <c r="AC10845" s="175" t="s">
        <v>45</v>
      </c>
      <c r="AD10845" s="175"/>
      <c r="AE10845" s="175" t="s">
        <v>2192</v>
      </c>
      <c r="AF10845" s="175" t="str">
        <f t="shared" si="263"/>
        <v>ex geranium</v>
      </c>
      <c r="AG10845" s="101" t="s">
        <v>2659</v>
      </c>
      <c r="AH10845" s="101" t="s">
        <v>2659</v>
      </c>
      <c r="AI10845" s="175"/>
      <c r="AJ10845" s="175"/>
      <c r="AK10845" s="175"/>
      <c r="AL10845" s="175"/>
      <c r="AM10845" s="175"/>
      <c r="AN10845" s="175"/>
      <c r="AO10845" s="175"/>
      <c r="AP10845" s="175"/>
      <c r="AQ10845" s="175"/>
      <c r="AR10845" s="175"/>
      <c r="AS10845" s="175"/>
      <c r="AT10845" s="175" t="s">
        <v>2149</v>
      </c>
    </row>
    <row r="10846" spans="1:55" x14ac:dyDescent="0.25">
      <c r="A10846" s="404">
        <v>43396</v>
      </c>
      <c r="B10846" s="5">
        <v>9159</v>
      </c>
      <c r="E10846" s="195">
        <v>21</v>
      </c>
      <c r="F10846" s="194" t="s">
        <v>42</v>
      </c>
      <c r="G10846" s="194">
        <v>2018</v>
      </c>
      <c r="H10846" s="194"/>
      <c r="I10846" s="175"/>
      <c r="J10846" s="175"/>
      <c r="K10846" s="175"/>
      <c r="L10846" s="6"/>
      <c r="M10846" s="175"/>
      <c r="N10846" s="194" t="s">
        <v>2180</v>
      </c>
      <c r="O10846" s="194"/>
      <c r="P10846" s="453">
        <v>25</v>
      </c>
      <c r="Q10846" s="453">
        <v>25</v>
      </c>
      <c r="R10846" s="453">
        <v>3</v>
      </c>
      <c r="S10846" s="175" t="s">
        <v>3</v>
      </c>
      <c r="T10846" s="175" t="s">
        <v>44</v>
      </c>
      <c r="U10846" s="175" t="s">
        <v>2146</v>
      </c>
      <c r="V10846" s="175"/>
      <c r="W10846" s="175"/>
      <c r="X10846" s="175" t="s">
        <v>2178</v>
      </c>
      <c r="Y10846" s="175"/>
      <c r="Z10846" s="175"/>
      <c r="AA10846" s="196">
        <v>42.228729999999999</v>
      </c>
      <c r="AB10846" s="196">
        <v>-121.777</v>
      </c>
      <c r="AC10846" s="175" t="s">
        <v>45</v>
      </c>
      <c r="AD10846" s="175"/>
      <c r="AE10846" s="175" t="s">
        <v>2192</v>
      </c>
      <c r="AF10846" s="175" t="str">
        <f t="shared" si="263"/>
        <v>ex geranium</v>
      </c>
      <c r="AG10846" s="101" t="s">
        <v>2659</v>
      </c>
      <c r="AH10846" s="101" t="s">
        <v>2659</v>
      </c>
      <c r="AI10846" s="175"/>
      <c r="AJ10846" s="175"/>
      <c r="AK10846" s="175"/>
      <c r="AL10846" s="175"/>
      <c r="AM10846" s="175"/>
      <c r="AN10846" s="175"/>
      <c r="AO10846" s="175"/>
      <c r="AP10846" s="175"/>
      <c r="AQ10846" s="175"/>
      <c r="AR10846" s="175"/>
      <c r="AS10846" s="175"/>
      <c r="AT10846" s="175" t="s">
        <v>2149</v>
      </c>
    </row>
    <row r="10847" spans="1:55" x14ac:dyDescent="0.25">
      <c r="A10847" s="404">
        <v>43396</v>
      </c>
      <c r="B10847" s="5">
        <v>9160</v>
      </c>
      <c r="E10847" s="195">
        <v>21</v>
      </c>
      <c r="F10847" s="194" t="s">
        <v>42</v>
      </c>
      <c r="G10847" s="194">
        <v>2018</v>
      </c>
      <c r="H10847" s="194"/>
      <c r="I10847" s="175"/>
      <c r="J10847" s="175"/>
      <c r="K10847" s="175"/>
      <c r="L10847" s="6"/>
      <c r="M10847" s="175"/>
      <c r="N10847" s="194" t="s">
        <v>2180</v>
      </c>
      <c r="O10847" s="194"/>
      <c r="P10847" s="453">
        <v>25</v>
      </c>
      <c r="Q10847" s="453">
        <v>25</v>
      </c>
      <c r="R10847" s="453">
        <v>4</v>
      </c>
      <c r="S10847" s="175" t="s">
        <v>3</v>
      </c>
      <c r="T10847" s="175" t="s">
        <v>44</v>
      </c>
      <c r="U10847" s="175" t="s">
        <v>2146</v>
      </c>
      <c r="V10847" s="175"/>
      <c r="W10847" s="175"/>
      <c r="X10847" s="175" t="s">
        <v>2178</v>
      </c>
      <c r="Y10847" s="175"/>
      <c r="Z10847" s="175"/>
      <c r="AA10847" s="196">
        <v>42.228729999999999</v>
      </c>
      <c r="AB10847" s="196">
        <v>-121.777</v>
      </c>
      <c r="AC10847" s="175" t="s">
        <v>45</v>
      </c>
      <c r="AD10847" s="175"/>
      <c r="AE10847" s="175" t="s">
        <v>2192</v>
      </c>
      <c r="AF10847" s="175" t="str">
        <f t="shared" si="263"/>
        <v>ex geranium</v>
      </c>
      <c r="AG10847" s="101" t="s">
        <v>2659</v>
      </c>
      <c r="AH10847" s="101" t="s">
        <v>2659</v>
      </c>
      <c r="AI10847" s="175"/>
      <c r="AJ10847" s="175"/>
      <c r="AK10847" s="175"/>
      <c r="AL10847" s="175"/>
      <c r="AM10847" s="175"/>
      <c r="AN10847" s="175"/>
      <c r="AO10847" s="175"/>
      <c r="AP10847" s="175"/>
      <c r="AQ10847" s="175"/>
      <c r="AR10847" s="175"/>
      <c r="AS10847" s="175"/>
      <c r="AT10847" s="175" t="s">
        <v>2149</v>
      </c>
    </row>
    <row r="10848" spans="1:55" x14ac:dyDescent="0.25">
      <c r="A10848" s="404">
        <v>43396</v>
      </c>
      <c r="B10848" s="5">
        <v>9161</v>
      </c>
      <c r="C10848" s="96"/>
      <c r="D10848" s="96"/>
      <c r="E10848" s="97">
        <v>21</v>
      </c>
      <c r="F10848" s="95" t="s">
        <v>42</v>
      </c>
      <c r="G10848" s="95">
        <v>2018</v>
      </c>
      <c r="H10848" s="95"/>
      <c r="I10848" s="96"/>
      <c r="J10848" s="96"/>
      <c r="K10848" s="96"/>
      <c r="L10848" s="6"/>
      <c r="M10848" s="96"/>
      <c r="N10848" s="95" t="s">
        <v>2181</v>
      </c>
      <c r="O10848" s="95"/>
      <c r="P10848" s="421">
        <v>26</v>
      </c>
      <c r="Q10848" s="421">
        <v>26</v>
      </c>
      <c r="R10848" s="421">
        <v>1</v>
      </c>
      <c r="S10848" s="96" t="s">
        <v>3</v>
      </c>
      <c r="T10848" s="96" t="s">
        <v>44</v>
      </c>
      <c r="U10848" s="96" t="s">
        <v>2146</v>
      </c>
      <c r="V10848" s="96"/>
      <c r="W10848" s="96"/>
      <c r="X10848" s="96" t="s">
        <v>2178</v>
      </c>
      <c r="Y10848" s="96"/>
      <c r="Z10848" s="96"/>
      <c r="AA10848" s="99">
        <v>42.228729999999999</v>
      </c>
      <c r="AB10848" s="99">
        <v>-121.77708</v>
      </c>
      <c r="AC10848" s="96" t="s">
        <v>45</v>
      </c>
      <c r="AD10848" s="96"/>
      <c r="AE10848" s="96" t="s">
        <v>2193</v>
      </c>
      <c r="AF10848" s="96" t="str">
        <f t="shared" si="263"/>
        <v>ex taraxacum</v>
      </c>
      <c r="AG10848" s="101" t="s">
        <v>2659</v>
      </c>
      <c r="AH10848" s="101" t="s">
        <v>2659</v>
      </c>
      <c r="AI10848" s="96"/>
      <c r="AJ10848" s="96"/>
      <c r="AK10848" s="96"/>
      <c r="AL10848" s="96"/>
      <c r="AM10848" s="96"/>
      <c r="AN10848" s="96"/>
      <c r="AO10848" s="96"/>
      <c r="AP10848" s="96"/>
      <c r="AQ10848" s="96"/>
      <c r="AR10848" s="96"/>
      <c r="AS10848" s="96"/>
      <c r="AT10848" s="96" t="s">
        <v>2149</v>
      </c>
      <c r="AU10848" s="96"/>
      <c r="AV10848" s="96"/>
      <c r="AW10848" s="96"/>
      <c r="AX10848" s="96"/>
      <c r="AY10848" s="96"/>
      <c r="AZ10848" s="96"/>
      <c r="BA10848" s="96"/>
      <c r="BB10848" s="96"/>
      <c r="BC10848" s="96"/>
    </row>
    <row r="10849" spans="1:55" x14ac:dyDescent="0.25">
      <c r="A10849" s="404">
        <v>43396</v>
      </c>
      <c r="B10849" s="5">
        <v>9162</v>
      </c>
      <c r="C10849" s="115"/>
      <c r="D10849" s="115"/>
      <c r="E10849" s="116">
        <v>21</v>
      </c>
      <c r="F10849" s="114" t="s">
        <v>42</v>
      </c>
      <c r="G10849" s="114">
        <v>2018</v>
      </c>
      <c r="H10849" s="114"/>
      <c r="I10849" s="115"/>
      <c r="J10849" s="115"/>
      <c r="K10849" s="115"/>
      <c r="L10849" s="6"/>
      <c r="M10849" s="115"/>
      <c r="N10849" s="114" t="s">
        <v>2182</v>
      </c>
      <c r="O10849" s="114"/>
      <c r="P10849" s="425">
        <v>27</v>
      </c>
      <c r="Q10849" s="425">
        <v>27</v>
      </c>
      <c r="R10849" s="425">
        <v>1</v>
      </c>
      <c r="S10849" s="115" t="s">
        <v>3</v>
      </c>
      <c r="T10849" s="115" t="s">
        <v>44</v>
      </c>
      <c r="U10849" s="115" t="s">
        <v>2146</v>
      </c>
      <c r="V10849" s="115"/>
      <c r="W10849" s="115"/>
      <c r="X10849" s="115" t="s">
        <v>2178</v>
      </c>
      <c r="Y10849" s="115"/>
      <c r="Z10849" s="115"/>
      <c r="AA10849" s="118">
        <v>42.228729999999999</v>
      </c>
      <c r="AB10849" s="118">
        <v>-121.77708</v>
      </c>
      <c r="AC10849" s="115" t="s">
        <v>45</v>
      </c>
      <c r="AD10849" s="115"/>
      <c r="AE10849" s="115" t="s">
        <v>2194</v>
      </c>
      <c r="AF10849" s="115" t="str">
        <f t="shared" si="263"/>
        <v>ex  Lomatium triternatum</v>
      </c>
      <c r="AG10849" s="101" t="s">
        <v>2659</v>
      </c>
      <c r="AH10849" s="101" t="s">
        <v>2659</v>
      </c>
      <c r="AI10849" s="115"/>
      <c r="AJ10849" s="115"/>
      <c r="AK10849" s="115"/>
      <c r="AL10849" s="115"/>
      <c r="AM10849" s="115"/>
      <c r="AN10849" s="115"/>
      <c r="AO10849" s="115"/>
      <c r="AP10849" s="115"/>
      <c r="AQ10849" s="115"/>
      <c r="AR10849" s="115"/>
      <c r="AS10849" s="115"/>
      <c r="AT10849" s="115" t="s">
        <v>2149</v>
      </c>
      <c r="AU10849" s="115"/>
      <c r="AV10849" s="115"/>
      <c r="AW10849" s="115"/>
      <c r="AX10849" s="115"/>
      <c r="AY10849" s="115"/>
      <c r="AZ10849" s="115"/>
      <c r="BA10849" s="115"/>
      <c r="BB10849" s="115"/>
      <c r="BC10849" s="115"/>
    </row>
    <row r="10850" spans="1:55" x14ac:dyDescent="0.25">
      <c r="A10850" s="404">
        <v>43396</v>
      </c>
      <c r="B10850" s="5">
        <v>9163</v>
      </c>
      <c r="C10850" s="120"/>
      <c r="D10850" s="120"/>
      <c r="E10850" s="121">
        <v>21</v>
      </c>
      <c r="F10850" s="119" t="s">
        <v>42</v>
      </c>
      <c r="G10850" s="119">
        <v>2018</v>
      </c>
      <c r="H10850" s="119"/>
      <c r="I10850" s="120"/>
      <c r="J10850" s="120"/>
      <c r="K10850" s="120"/>
      <c r="L10850" s="6"/>
      <c r="M10850" s="120"/>
      <c r="N10850" s="119" t="s">
        <v>2183</v>
      </c>
      <c r="O10850" s="119"/>
      <c r="P10850" s="428">
        <v>28</v>
      </c>
      <c r="Q10850" s="428">
        <v>28</v>
      </c>
      <c r="R10850" s="428">
        <v>1</v>
      </c>
      <c r="S10850" s="120" t="s">
        <v>3</v>
      </c>
      <c r="T10850" s="120" t="s">
        <v>44</v>
      </c>
      <c r="U10850" s="120" t="s">
        <v>2146</v>
      </c>
      <c r="V10850" s="120"/>
      <c r="W10850" s="120"/>
      <c r="X10850" s="120" t="s">
        <v>2178</v>
      </c>
      <c r="Y10850" s="120"/>
      <c r="Z10850" s="120"/>
      <c r="AA10850" s="122">
        <v>42.228729999999999</v>
      </c>
      <c r="AB10850" s="122">
        <v>-121.77079999999999</v>
      </c>
      <c r="AC10850" s="120" t="s">
        <v>45</v>
      </c>
      <c r="AD10850" s="120"/>
      <c r="AE10850" s="120" t="s">
        <v>2195</v>
      </c>
      <c r="AF10850" s="120" t="str">
        <f t="shared" si="263"/>
        <v>ex sidalcea</v>
      </c>
      <c r="AG10850" s="101" t="s">
        <v>2659</v>
      </c>
      <c r="AH10850" s="101" t="s">
        <v>2659</v>
      </c>
      <c r="AI10850" s="120"/>
      <c r="AJ10850" s="120"/>
      <c r="AK10850" s="120"/>
      <c r="AL10850" s="120"/>
      <c r="AM10850" s="120"/>
      <c r="AN10850" s="120"/>
      <c r="AO10850" s="120"/>
      <c r="AP10850" s="120"/>
      <c r="AQ10850" s="120"/>
      <c r="AR10850" s="120"/>
      <c r="AS10850" s="120"/>
      <c r="AT10850" s="120" t="s">
        <v>2149</v>
      </c>
      <c r="AU10850" s="120"/>
      <c r="AV10850" s="120"/>
      <c r="AW10850" s="120"/>
      <c r="AX10850" s="120"/>
      <c r="AY10850" s="120"/>
      <c r="AZ10850" s="120"/>
      <c r="BA10850" s="120"/>
      <c r="BB10850" s="120"/>
      <c r="BC10850" s="120"/>
    </row>
    <row r="10851" spans="1:55" x14ac:dyDescent="0.25">
      <c r="A10851" s="404">
        <v>43396</v>
      </c>
      <c r="B10851" s="5">
        <v>9164</v>
      </c>
      <c r="C10851" s="86"/>
      <c r="D10851" s="86"/>
      <c r="E10851" s="87">
        <v>21</v>
      </c>
      <c r="F10851" s="85" t="s">
        <v>42</v>
      </c>
      <c r="G10851" s="85">
        <v>2018</v>
      </c>
      <c r="H10851" s="85"/>
      <c r="I10851" s="86"/>
      <c r="J10851" s="86"/>
      <c r="K10851" s="86"/>
      <c r="L10851" s="6"/>
      <c r="M10851" s="86"/>
      <c r="N10851" s="85" t="s">
        <v>2184</v>
      </c>
      <c r="O10851" s="85"/>
      <c r="P10851" s="419">
        <v>29</v>
      </c>
      <c r="Q10851" s="419">
        <v>29</v>
      </c>
      <c r="R10851" s="419">
        <v>1</v>
      </c>
      <c r="S10851" s="86" t="s">
        <v>3</v>
      </c>
      <c r="T10851" s="86" t="s">
        <v>44</v>
      </c>
      <c r="U10851" s="86" t="s">
        <v>2146</v>
      </c>
      <c r="V10851" s="86"/>
      <c r="W10851" s="86"/>
      <c r="X10851" s="86" t="s">
        <v>2178</v>
      </c>
      <c r="Y10851" s="86"/>
      <c r="Z10851" s="86"/>
      <c r="AA10851" s="89">
        <v>42.228729999999999</v>
      </c>
      <c r="AB10851" s="89">
        <v>-121.77079999999999</v>
      </c>
      <c r="AC10851" s="86" t="s">
        <v>45</v>
      </c>
      <c r="AD10851" s="86"/>
      <c r="AE10851" s="86"/>
      <c r="AF10851" s="86"/>
      <c r="AG10851" s="101" t="s">
        <v>2659</v>
      </c>
      <c r="AH10851" s="101" t="s">
        <v>2659</v>
      </c>
      <c r="AI10851" s="86"/>
      <c r="AJ10851" s="86"/>
      <c r="AK10851" s="86"/>
      <c r="AL10851" s="86"/>
      <c r="AM10851" s="86"/>
      <c r="AN10851" s="86"/>
      <c r="AO10851" s="86"/>
      <c r="AP10851" s="86"/>
      <c r="AQ10851" s="86"/>
      <c r="AR10851" s="86"/>
      <c r="AS10851" s="86"/>
      <c r="AT10851" s="86" t="s">
        <v>2149</v>
      </c>
      <c r="AU10851" s="86"/>
      <c r="AV10851" s="86"/>
      <c r="AW10851" s="86"/>
      <c r="AX10851" s="86"/>
      <c r="AY10851" s="86"/>
      <c r="AZ10851" s="86"/>
      <c r="BA10851" s="86"/>
      <c r="BB10851" s="86"/>
      <c r="BC10851" s="86"/>
    </row>
    <row r="10852" spans="1:55" x14ac:dyDescent="0.25">
      <c r="A10852" s="404">
        <v>43396</v>
      </c>
      <c r="B10852" s="5">
        <v>9165</v>
      </c>
      <c r="E10852" s="87">
        <v>21</v>
      </c>
      <c r="F10852" s="85" t="s">
        <v>42</v>
      </c>
      <c r="G10852" s="85">
        <v>2018</v>
      </c>
      <c r="H10852" s="85"/>
      <c r="I10852" s="86"/>
      <c r="J10852" s="86"/>
      <c r="K10852" s="86"/>
      <c r="L10852" s="6"/>
      <c r="M10852" s="86"/>
      <c r="N10852" s="85" t="s">
        <v>2184</v>
      </c>
      <c r="O10852" s="85"/>
      <c r="P10852" s="419">
        <v>29</v>
      </c>
      <c r="Q10852" s="419">
        <v>29</v>
      </c>
      <c r="R10852" s="419">
        <v>2</v>
      </c>
      <c r="S10852" s="86" t="s">
        <v>3</v>
      </c>
      <c r="T10852" s="86" t="s">
        <v>44</v>
      </c>
      <c r="U10852" s="86" t="s">
        <v>2146</v>
      </c>
      <c r="V10852" s="86"/>
      <c r="W10852" s="86"/>
      <c r="X10852" s="86" t="s">
        <v>2178</v>
      </c>
      <c r="Y10852" s="86"/>
      <c r="Z10852" s="86"/>
      <c r="AA10852" s="89">
        <v>42.228729999999999</v>
      </c>
      <c r="AB10852" s="89">
        <v>-121.77079999999999</v>
      </c>
      <c r="AC10852" s="86" t="s">
        <v>45</v>
      </c>
      <c r="AD10852" s="86"/>
      <c r="AE10852" s="86"/>
      <c r="AF10852" s="86"/>
      <c r="AG10852" s="101" t="s">
        <v>2659</v>
      </c>
      <c r="AH10852" s="101" t="s">
        <v>2659</v>
      </c>
      <c r="AI10852" s="86"/>
      <c r="AJ10852" s="86"/>
      <c r="AK10852" s="86"/>
      <c r="AL10852" s="86"/>
      <c r="AM10852" s="86"/>
      <c r="AN10852" s="86"/>
      <c r="AO10852" s="86"/>
      <c r="AP10852" s="86"/>
      <c r="AQ10852" s="86"/>
      <c r="AR10852" s="86"/>
      <c r="AS10852" s="86"/>
      <c r="AT10852" s="86" t="s">
        <v>2149</v>
      </c>
    </row>
    <row r="10853" spans="1:55" x14ac:dyDescent="0.25">
      <c r="A10853" s="404">
        <v>43396</v>
      </c>
      <c r="B10853" s="5">
        <v>9166</v>
      </c>
      <c r="C10853" s="128"/>
      <c r="D10853" s="128"/>
      <c r="E10853" s="129">
        <v>21</v>
      </c>
      <c r="F10853" s="127" t="s">
        <v>42</v>
      </c>
      <c r="G10853" s="127">
        <v>2018</v>
      </c>
      <c r="H10853" s="127"/>
      <c r="I10853" s="128"/>
      <c r="J10853" s="128"/>
      <c r="K10853" s="128"/>
      <c r="L10853" s="6"/>
      <c r="M10853" s="128"/>
      <c r="N10853" s="127" t="s">
        <v>2185</v>
      </c>
      <c r="O10853" s="127"/>
      <c r="P10853" s="430">
        <v>30</v>
      </c>
      <c r="Q10853" s="430">
        <v>30</v>
      </c>
      <c r="R10853" s="430">
        <v>1</v>
      </c>
      <c r="S10853" s="128" t="s">
        <v>3</v>
      </c>
      <c r="T10853" s="128" t="s">
        <v>44</v>
      </c>
      <c r="U10853" s="128" t="s">
        <v>2146</v>
      </c>
      <c r="V10853" s="128"/>
      <c r="W10853" s="128"/>
      <c r="X10853" s="128" t="s">
        <v>2178</v>
      </c>
      <c r="Y10853" s="128"/>
      <c r="Z10853" s="128"/>
      <c r="AA10853" s="130">
        <v>42.228729999999999</v>
      </c>
      <c r="AB10853" s="130">
        <v>-121.77079999999999</v>
      </c>
      <c r="AC10853" s="128" t="s">
        <v>45</v>
      </c>
      <c r="AD10853" s="128"/>
      <c r="AE10853" s="128" t="s">
        <v>2196</v>
      </c>
      <c r="AF10853" s="128" t="str">
        <f>CONCATENATE("ex ", AE10853)</f>
        <v xml:space="preserve">ex Artemisia </v>
      </c>
      <c r="AG10853" s="101" t="s">
        <v>2659</v>
      </c>
      <c r="AH10853" s="101" t="s">
        <v>2659</v>
      </c>
      <c r="AI10853" s="128"/>
      <c r="AJ10853" s="128"/>
      <c r="AK10853" s="128"/>
      <c r="AL10853" s="128"/>
      <c r="AM10853" s="128"/>
      <c r="AN10853" s="128"/>
      <c r="AO10853" s="128"/>
      <c r="AP10853" s="128"/>
      <c r="AQ10853" s="128"/>
      <c r="AR10853" s="128"/>
      <c r="AS10853" s="128"/>
      <c r="AT10853" s="128" t="s">
        <v>2149</v>
      </c>
      <c r="AU10853" s="128"/>
      <c r="AV10853" s="128"/>
      <c r="AW10853" s="128"/>
      <c r="AX10853" s="128"/>
      <c r="AY10853" s="128"/>
      <c r="AZ10853" s="128"/>
      <c r="BA10853" s="128"/>
      <c r="BB10853" s="128"/>
      <c r="BC10853" s="128"/>
    </row>
    <row r="10854" spans="1:55" x14ac:dyDescent="0.25">
      <c r="A10854" s="404">
        <v>43396</v>
      </c>
      <c r="B10854" s="5">
        <v>11542</v>
      </c>
      <c r="C10854" s="80"/>
      <c r="D10854" s="80"/>
      <c r="E10854" s="81">
        <v>21</v>
      </c>
      <c r="F10854" s="79" t="s">
        <v>42</v>
      </c>
      <c r="G10854" s="79">
        <v>2018</v>
      </c>
      <c r="H10854" s="79"/>
      <c r="I10854" s="80"/>
      <c r="J10854" s="80"/>
      <c r="K10854" s="80"/>
      <c r="L10854" s="6"/>
      <c r="M10854" s="80"/>
      <c r="N10854" s="79"/>
      <c r="O10854" s="79"/>
      <c r="P10854" s="418">
        <v>31</v>
      </c>
      <c r="Q10854" s="418"/>
      <c r="R10854" s="418">
        <v>1</v>
      </c>
      <c r="S10854" s="80" t="s">
        <v>3</v>
      </c>
      <c r="T10854" s="80" t="s">
        <v>44</v>
      </c>
      <c r="U10854" s="80" t="s">
        <v>1562</v>
      </c>
      <c r="V10854" s="80"/>
      <c r="W10854" s="80" t="s">
        <v>2660</v>
      </c>
      <c r="X10854" s="80" t="s">
        <v>2661</v>
      </c>
      <c r="Y10854" s="80"/>
      <c r="Z10854" s="80"/>
      <c r="AA10854" s="83">
        <v>42.228729999999999</v>
      </c>
      <c r="AB10854" s="83">
        <v>-121.77079999999999</v>
      </c>
      <c r="AC10854" s="80" t="s">
        <v>45</v>
      </c>
      <c r="AD10854" s="80"/>
      <c r="AE10854" s="13" t="s">
        <v>2662</v>
      </c>
      <c r="AF10854" s="80"/>
      <c r="AG10854" s="80" t="s">
        <v>2659</v>
      </c>
      <c r="AH10854" s="80" t="s">
        <v>2659</v>
      </c>
      <c r="AI10854" s="80"/>
      <c r="AJ10854" s="80"/>
      <c r="AK10854" s="80"/>
      <c r="AL10854" s="80"/>
      <c r="AM10854" s="80"/>
      <c r="AN10854" s="80"/>
      <c r="AO10854" s="80"/>
      <c r="AP10854" s="80"/>
      <c r="AQ10854" s="80"/>
      <c r="AR10854" s="80"/>
      <c r="AS10854" s="80"/>
      <c r="AT10854" s="80"/>
      <c r="AU10854" s="80"/>
      <c r="AV10854" s="80"/>
      <c r="AW10854" s="80"/>
      <c r="AX10854" s="80"/>
      <c r="AY10854" s="80"/>
      <c r="AZ10854" s="80"/>
      <c r="BA10854" s="80"/>
      <c r="BB10854" s="80"/>
      <c r="BC10854" s="80"/>
    </row>
    <row r="10855" spans="1:55" x14ac:dyDescent="0.25">
      <c r="A10855" s="404">
        <v>43396</v>
      </c>
      <c r="B10855" s="5">
        <v>11543</v>
      </c>
      <c r="C10855" s="80"/>
      <c r="D10855" s="80"/>
      <c r="E10855" s="81">
        <v>21</v>
      </c>
      <c r="F10855" s="79" t="s">
        <v>42</v>
      </c>
      <c r="G10855" s="79">
        <v>2018</v>
      </c>
      <c r="H10855" s="79"/>
      <c r="I10855" s="80"/>
      <c r="J10855" s="80"/>
      <c r="K10855" s="80"/>
      <c r="L10855" s="6"/>
      <c r="M10855" s="80"/>
      <c r="N10855" s="79"/>
      <c r="O10855" s="79"/>
      <c r="P10855" s="418">
        <v>31</v>
      </c>
      <c r="Q10855" s="418"/>
      <c r="R10855" s="418">
        <v>2</v>
      </c>
      <c r="S10855" s="80" t="s">
        <v>3</v>
      </c>
      <c r="T10855" s="80" t="s">
        <v>44</v>
      </c>
      <c r="U10855" s="80" t="s">
        <v>1562</v>
      </c>
      <c r="V10855" s="80"/>
      <c r="W10855" s="80" t="s">
        <v>2660</v>
      </c>
      <c r="X10855" s="80" t="s">
        <v>2661</v>
      </c>
      <c r="Y10855" s="80"/>
      <c r="Z10855" s="80"/>
      <c r="AA10855" s="83">
        <v>42.228729999999999</v>
      </c>
      <c r="AB10855" s="83">
        <v>-121.77079999999999</v>
      </c>
      <c r="AC10855" s="80" t="s">
        <v>45</v>
      </c>
      <c r="AD10855" s="80"/>
      <c r="AE10855" s="13" t="s">
        <v>2662</v>
      </c>
      <c r="AF10855" s="80"/>
      <c r="AG10855" s="80" t="s">
        <v>2659</v>
      </c>
      <c r="AH10855" s="80" t="s">
        <v>2659</v>
      </c>
      <c r="AI10855" s="80"/>
      <c r="AJ10855" s="80"/>
      <c r="AK10855" s="80"/>
      <c r="AL10855" s="80"/>
      <c r="AM10855" s="80"/>
      <c r="AN10855" s="80"/>
      <c r="AO10855" s="80"/>
      <c r="AP10855" s="80"/>
      <c r="AQ10855" s="80"/>
      <c r="AR10855" s="80"/>
      <c r="AS10855" s="80"/>
      <c r="AT10855" s="80"/>
      <c r="AU10855" s="80"/>
      <c r="AV10855" s="80"/>
      <c r="AW10855" s="80"/>
      <c r="AX10855" s="80"/>
      <c r="AY10855" s="80"/>
      <c r="AZ10855" s="80"/>
      <c r="BA10855" s="80"/>
      <c r="BB10855" s="80"/>
      <c r="BC10855" s="80"/>
    </row>
    <row r="10856" spans="1:55" x14ac:dyDescent="0.25">
      <c r="A10856" s="404">
        <v>43396</v>
      </c>
      <c r="B10856" s="5">
        <v>11544</v>
      </c>
      <c r="C10856" s="106"/>
      <c r="D10856" s="106"/>
      <c r="E10856" s="107">
        <v>21</v>
      </c>
      <c r="F10856" s="105" t="s">
        <v>42</v>
      </c>
      <c r="G10856" s="105">
        <v>2018</v>
      </c>
      <c r="H10856" s="105"/>
      <c r="I10856" s="106"/>
      <c r="J10856" s="106"/>
      <c r="K10856" s="106"/>
      <c r="L10856" s="6"/>
      <c r="M10856" s="106"/>
      <c r="N10856" s="105"/>
      <c r="O10856" s="105"/>
      <c r="P10856" s="423">
        <v>32</v>
      </c>
      <c r="Q10856" s="423"/>
      <c r="R10856" s="423">
        <v>1</v>
      </c>
      <c r="S10856" s="106" t="s">
        <v>3</v>
      </c>
      <c r="T10856" s="106" t="s">
        <v>44</v>
      </c>
      <c r="U10856" s="106" t="s">
        <v>1562</v>
      </c>
      <c r="V10856" s="106"/>
      <c r="W10856" s="106" t="s">
        <v>2660</v>
      </c>
      <c r="X10856" s="106" t="s">
        <v>2661</v>
      </c>
      <c r="Y10856" s="106"/>
      <c r="Z10856" s="106"/>
      <c r="AA10856" s="131">
        <v>42.228729999999999</v>
      </c>
      <c r="AB10856" s="131">
        <v>-121.77079999999999</v>
      </c>
      <c r="AC10856" s="80" t="s">
        <v>45</v>
      </c>
      <c r="AD10856" s="106"/>
      <c r="AE10856" s="12" t="s">
        <v>2663</v>
      </c>
      <c r="AF10856" s="106"/>
      <c r="AG10856" s="106" t="s">
        <v>2659</v>
      </c>
      <c r="AH10856" s="106" t="s">
        <v>2659</v>
      </c>
      <c r="AI10856" s="106"/>
      <c r="AJ10856" s="106"/>
      <c r="AK10856" s="106"/>
      <c r="AL10856" s="106"/>
      <c r="AM10856" s="106"/>
      <c r="AN10856" s="106"/>
      <c r="AO10856" s="106"/>
      <c r="AP10856" s="106"/>
      <c r="AQ10856" s="106"/>
      <c r="AR10856" s="106"/>
      <c r="AS10856" s="106"/>
      <c r="AT10856" s="106"/>
      <c r="AU10856" s="106"/>
      <c r="AV10856" s="106"/>
      <c r="AW10856" s="106"/>
      <c r="AX10856" s="106"/>
      <c r="AY10856" s="106"/>
      <c r="AZ10856" s="106"/>
      <c r="BA10856" s="106"/>
      <c r="BB10856" s="106"/>
      <c r="BC10856" s="106"/>
    </row>
    <row r="10857" spans="1:55" x14ac:dyDescent="0.25">
      <c r="A10857" s="404">
        <v>43396</v>
      </c>
      <c r="B10857" s="5">
        <v>11545</v>
      </c>
      <c r="C10857" s="106"/>
      <c r="D10857" s="106"/>
      <c r="E10857" s="107">
        <v>21</v>
      </c>
      <c r="F10857" s="105" t="s">
        <v>42</v>
      </c>
      <c r="G10857" s="105">
        <v>2018</v>
      </c>
      <c r="H10857" s="105"/>
      <c r="I10857" s="106"/>
      <c r="J10857" s="106"/>
      <c r="K10857" s="106"/>
      <c r="L10857" s="6"/>
      <c r="M10857" s="106"/>
      <c r="N10857" s="105"/>
      <c r="O10857" s="105"/>
      <c r="P10857" s="423">
        <v>32</v>
      </c>
      <c r="Q10857" s="423"/>
      <c r="R10857" s="423">
        <v>2</v>
      </c>
      <c r="S10857" s="106" t="s">
        <v>3</v>
      </c>
      <c r="T10857" s="106" t="s">
        <v>44</v>
      </c>
      <c r="U10857" s="106" t="s">
        <v>1562</v>
      </c>
      <c r="V10857" s="106"/>
      <c r="W10857" s="106" t="s">
        <v>2660</v>
      </c>
      <c r="X10857" s="106" t="s">
        <v>2661</v>
      </c>
      <c r="Y10857" s="106"/>
      <c r="Z10857" s="106"/>
      <c r="AA10857" s="131">
        <v>42.228729999999999</v>
      </c>
      <c r="AB10857" s="131">
        <v>-121.77079999999999</v>
      </c>
      <c r="AC10857" s="80" t="s">
        <v>45</v>
      </c>
      <c r="AD10857" s="106"/>
      <c r="AE10857" s="12" t="s">
        <v>2663</v>
      </c>
      <c r="AF10857" s="106"/>
      <c r="AG10857" s="106" t="s">
        <v>2659</v>
      </c>
      <c r="AH10857" s="106" t="s">
        <v>2659</v>
      </c>
      <c r="AI10857" s="106"/>
      <c r="AJ10857" s="106"/>
      <c r="AK10857" s="106"/>
      <c r="AL10857" s="106"/>
      <c r="AM10857" s="106"/>
      <c r="AN10857" s="106"/>
      <c r="AO10857" s="106"/>
      <c r="AP10857" s="106"/>
      <c r="AQ10857" s="106"/>
      <c r="AR10857" s="106"/>
      <c r="AS10857" s="106"/>
      <c r="AT10857" s="106"/>
      <c r="AU10857" s="106"/>
      <c r="AV10857" s="106"/>
      <c r="AW10857" s="106"/>
      <c r="AX10857" s="106"/>
      <c r="AY10857" s="106"/>
      <c r="AZ10857" s="106"/>
      <c r="BA10857" s="106"/>
      <c r="BB10857" s="106"/>
      <c r="BC10857" s="106"/>
    </row>
    <row r="10858" spans="1:55" x14ac:dyDescent="0.25">
      <c r="A10858" s="404">
        <v>43396</v>
      </c>
      <c r="B10858" s="5">
        <v>11546</v>
      </c>
      <c r="C10858" s="86"/>
      <c r="D10858" s="86"/>
      <c r="E10858" s="87">
        <v>21</v>
      </c>
      <c r="F10858" s="85" t="s">
        <v>42</v>
      </c>
      <c r="G10858" s="85">
        <v>2018</v>
      </c>
      <c r="H10858" s="85"/>
      <c r="I10858" s="86"/>
      <c r="J10858" s="86"/>
      <c r="K10858" s="86"/>
      <c r="L10858" s="6"/>
      <c r="M10858" s="86"/>
      <c r="N10858" s="85"/>
      <c r="O10858" s="85"/>
      <c r="P10858" s="419">
        <v>33</v>
      </c>
      <c r="Q10858" s="419"/>
      <c r="R10858" s="419">
        <v>1</v>
      </c>
      <c r="S10858" s="86" t="s">
        <v>3</v>
      </c>
      <c r="T10858" s="86" t="s">
        <v>44</v>
      </c>
      <c r="U10858" s="86" t="s">
        <v>1562</v>
      </c>
      <c r="V10858" s="86"/>
      <c r="W10858" s="86" t="s">
        <v>2664</v>
      </c>
      <c r="X10858" s="86" t="s">
        <v>2665</v>
      </c>
      <c r="Y10858" s="86"/>
      <c r="Z10858" s="86"/>
      <c r="AA10858" s="89">
        <v>42.256819999999998</v>
      </c>
      <c r="AB10858" s="89">
        <v>-121.78203999999999</v>
      </c>
      <c r="AC10858" s="80" t="s">
        <v>45</v>
      </c>
      <c r="AD10858" s="86"/>
      <c r="AE10858" s="10" t="s">
        <v>466</v>
      </c>
      <c r="AF10858" s="86"/>
      <c r="AG10858" s="86" t="s">
        <v>2659</v>
      </c>
      <c r="AH10858" s="86" t="s">
        <v>2659</v>
      </c>
      <c r="AI10858" s="86"/>
      <c r="AJ10858" s="86"/>
      <c r="AK10858" s="86"/>
      <c r="AL10858" s="86"/>
      <c r="AM10858" s="86"/>
      <c r="AN10858" s="86"/>
      <c r="AO10858" s="86"/>
      <c r="AP10858" s="86"/>
      <c r="AQ10858" s="86"/>
      <c r="AR10858" s="86"/>
      <c r="AS10858" s="86"/>
      <c r="AT10858" s="86"/>
      <c r="AU10858" s="86"/>
      <c r="AV10858" s="86"/>
      <c r="AW10858" s="86"/>
      <c r="AX10858" s="86"/>
      <c r="AY10858" s="86"/>
      <c r="AZ10858" s="86"/>
      <c r="BA10858" s="86"/>
      <c r="BB10858" s="86"/>
      <c r="BC10858" s="86"/>
    </row>
    <row r="10859" spans="1:55" x14ac:dyDescent="0.25">
      <c r="A10859" s="404">
        <v>43396</v>
      </c>
      <c r="B10859" s="5">
        <v>11547</v>
      </c>
      <c r="C10859" s="86"/>
      <c r="D10859" s="86"/>
      <c r="E10859" s="87">
        <v>21</v>
      </c>
      <c r="F10859" s="85" t="s">
        <v>42</v>
      </c>
      <c r="G10859" s="85">
        <v>2018</v>
      </c>
      <c r="H10859" s="85"/>
      <c r="I10859" s="86"/>
      <c r="J10859" s="86"/>
      <c r="K10859" s="86"/>
      <c r="L10859" s="6"/>
      <c r="M10859" s="86"/>
      <c r="N10859" s="85"/>
      <c r="O10859" s="85"/>
      <c r="P10859" s="419">
        <v>33</v>
      </c>
      <c r="Q10859" s="419"/>
      <c r="R10859" s="419">
        <v>2</v>
      </c>
      <c r="S10859" s="86" t="s">
        <v>3</v>
      </c>
      <c r="T10859" s="86" t="s">
        <v>44</v>
      </c>
      <c r="U10859" s="86" t="s">
        <v>1562</v>
      </c>
      <c r="V10859" s="86"/>
      <c r="W10859" s="86" t="s">
        <v>2664</v>
      </c>
      <c r="X10859" s="86" t="s">
        <v>2665</v>
      </c>
      <c r="Y10859" s="86"/>
      <c r="Z10859" s="86"/>
      <c r="AA10859" s="89">
        <v>42.256819999999998</v>
      </c>
      <c r="AB10859" s="89">
        <v>-121.78203999999999</v>
      </c>
      <c r="AC10859" s="80" t="s">
        <v>45</v>
      </c>
      <c r="AD10859" s="86"/>
      <c r="AE10859" s="10" t="s">
        <v>466</v>
      </c>
      <c r="AF10859" s="86"/>
      <c r="AG10859" s="86" t="s">
        <v>2659</v>
      </c>
      <c r="AH10859" s="86" t="s">
        <v>2659</v>
      </c>
      <c r="AI10859" s="86"/>
      <c r="AJ10859" s="86"/>
      <c r="AK10859" s="86"/>
      <c r="AL10859" s="86"/>
      <c r="AM10859" s="86"/>
      <c r="AN10859" s="86"/>
      <c r="AO10859" s="86"/>
      <c r="AP10859" s="86"/>
      <c r="AQ10859" s="86"/>
      <c r="AR10859" s="86"/>
      <c r="AS10859" s="86"/>
      <c r="AT10859" s="86"/>
      <c r="AU10859" s="86"/>
      <c r="AV10859" s="86"/>
      <c r="AW10859" s="86"/>
      <c r="AX10859" s="86"/>
      <c r="AY10859" s="86"/>
      <c r="AZ10859" s="86"/>
      <c r="BA10859" s="86"/>
      <c r="BB10859" s="86"/>
      <c r="BC10859" s="86"/>
    </row>
    <row r="10860" spans="1:55" x14ac:dyDescent="0.25">
      <c r="A10860" s="404">
        <v>43396</v>
      </c>
      <c r="B10860" s="5">
        <v>11548</v>
      </c>
      <c r="C10860" s="86"/>
      <c r="D10860" s="86"/>
      <c r="E10860" s="87">
        <v>21</v>
      </c>
      <c r="F10860" s="85" t="s">
        <v>42</v>
      </c>
      <c r="G10860" s="85">
        <v>2018</v>
      </c>
      <c r="H10860" s="85"/>
      <c r="I10860" s="86"/>
      <c r="J10860" s="86"/>
      <c r="K10860" s="86"/>
      <c r="L10860" s="6"/>
      <c r="M10860" s="86"/>
      <c r="N10860" s="85"/>
      <c r="O10860" s="85"/>
      <c r="P10860" s="419">
        <v>33</v>
      </c>
      <c r="Q10860" s="419"/>
      <c r="R10860" s="419">
        <v>3</v>
      </c>
      <c r="S10860" s="86" t="s">
        <v>3</v>
      </c>
      <c r="T10860" s="86" t="s">
        <v>44</v>
      </c>
      <c r="U10860" s="86" t="s">
        <v>1562</v>
      </c>
      <c r="V10860" s="86"/>
      <c r="W10860" s="86" t="s">
        <v>2664</v>
      </c>
      <c r="X10860" s="86" t="s">
        <v>2665</v>
      </c>
      <c r="Y10860" s="86"/>
      <c r="Z10860" s="86"/>
      <c r="AA10860" s="89">
        <v>42.256819999999998</v>
      </c>
      <c r="AB10860" s="89">
        <v>-121.78203999999999</v>
      </c>
      <c r="AC10860" s="80" t="s">
        <v>45</v>
      </c>
      <c r="AD10860" s="86"/>
      <c r="AE10860" s="10" t="s">
        <v>466</v>
      </c>
      <c r="AF10860" s="86"/>
      <c r="AG10860" s="86" t="s">
        <v>2659</v>
      </c>
      <c r="AH10860" s="86" t="s">
        <v>2659</v>
      </c>
      <c r="AI10860" s="86"/>
      <c r="AJ10860" s="86"/>
      <c r="AK10860" s="86"/>
      <c r="AL10860" s="86"/>
      <c r="AM10860" s="86"/>
      <c r="AN10860" s="86"/>
      <c r="AO10860" s="86"/>
      <c r="AP10860" s="86"/>
      <c r="AQ10860" s="86"/>
      <c r="AR10860" s="86"/>
      <c r="AS10860" s="86"/>
      <c r="AT10860" s="86"/>
      <c r="AU10860" s="86"/>
      <c r="AV10860" s="86"/>
      <c r="AW10860" s="86"/>
      <c r="AX10860" s="86"/>
      <c r="AY10860" s="86"/>
      <c r="AZ10860" s="86"/>
      <c r="BA10860" s="86"/>
      <c r="BB10860" s="86"/>
      <c r="BC10860" s="86"/>
    </row>
    <row r="10861" spans="1:55" x14ac:dyDescent="0.25">
      <c r="A10861" s="404">
        <v>43396</v>
      </c>
      <c r="B10861" s="5">
        <v>11549</v>
      </c>
      <c r="C10861" s="86"/>
      <c r="D10861" s="86"/>
      <c r="E10861" s="87">
        <v>21</v>
      </c>
      <c r="F10861" s="85" t="s">
        <v>42</v>
      </c>
      <c r="G10861" s="85">
        <v>2018</v>
      </c>
      <c r="H10861" s="85"/>
      <c r="I10861" s="86"/>
      <c r="J10861" s="86"/>
      <c r="K10861" s="86"/>
      <c r="L10861" s="6"/>
      <c r="M10861" s="86"/>
      <c r="N10861" s="85"/>
      <c r="O10861" s="85"/>
      <c r="P10861" s="419">
        <v>33</v>
      </c>
      <c r="Q10861" s="419"/>
      <c r="R10861" s="419">
        <v>4</v>
      </c>
      <c r="S10861" s="86" t="s">
        <v>3</v>
      </c>
      <c r="T10861" s="86" t="s">
        <v>44</v>
      </c>
      <c r="U10861" s="86" t="s">
        <v>1562</v>
      </c>
      <c r="V10861" s="86"/>
      <c r="W10861" s="86" t="s">
        <v>2664</v>
      </c>
      <c r="X10861" s="86" t="s">
        <v>2665</v>
      </c>
      <c r="Y10861" s="86"/>
      <c r="Z10861" s="86"/>
      <c r="AA10861" s="89">
        <v>42.256819999999998</v>
      </c>
      <c r="AB10861" s="89">
        <v>-121.78203999999999</v>
      </c>
      <c r="AC10861" s="80" t="s">
        <v>45</v>
      </c>
      <c r="AD10861" s="86"/>
      <c r="AE10861" s="10" t="s">
        <v>466</v>
      </c>
      <c r="AF10861" s="86"/>
      <c r="AG10861" s="86" t="s">
        <v>2659</v>
      </c>
      <c r="AH10861" s="86" t="s">
        <v>2659</v>
      </c>
      <c r="AI10861" s="86"/>
      <c r="AJ10861" s="86"/>
      <c r="AK10861" s="86"/>
      <c r="AL10861" s="86"/>
      <c r="AM10861" s="86"/>
      <c r="AN10861" s="86"/>
      <c r="AO10861" s="86"/>
      <c r="AP10861" s="86"/>
      <c r="AQ10861" s="86"/>
      <c r="AR10861" s="86"/>
      <c r="AS10861" s="86"/>
      <c r="AT10861" s="86"/>
      <c r="AU10861" s="86"/>
      <c r="AV10861" s="86"/>
      <c r="AW10861" s="86"/>
      <c r="AX10861" s="86"/>
      <c r="AY10861" s="86"/>
      <c r="AZ10861" s="86"/>
      <c r="BA10861" s="86"/>
      <c r="BB10861" s="86"/>
      <c r="BC10861" s="86"/>
    </row>
    <row r="10862" spans="1:55" x14ac:dyDescent="0.25">
      <c r="A10862" s="404">
        <v>43396</v>
      </c>
      <c r="B10862" s="5">
        <v>11550</v>
      </c>
      <c r="C10862" s="86"/>
      <c r="D10862" s="86"/>
      <c r="E10862" s="87">
        <v>21</v>
      </c>
      <c r="F10862" s="85" t="s">
        <v>42</v>
      </c>
      <c r="G10862" s="85">
        <v>2018</v>
      </c>
      <c r="H10862" s="85"/>
      <c r="I10862" s="86"/>
      <c r="J10862" s="86"/>
      <c r="K10862" s="86"/>
      <c r="L10862" s="6"/>
      <c r="M10862" s="86"/>
      <c r="N10862" s="85"/>
      <c r="O10862" s="85"/>
      <c r="P10862" s="419">
        <v>33</v>
      </c>
      <c r="Q10862" s="419"/>
      <c r="R10862" s="419">
        <v>5</v>
      </c>
      <c r="S10862" s="86" t="s">
        <v>3</v>
      </c>
      <c r="T10862" s="86" t="s">
        <v>44</v>
      </c>
      <c r="U10862" s="86" t="s">
        <v>1562</v>
      </c>
      <c r="V10862" s="86"/>
      <c r="W10862" s="86" t="s">
        <v>2664</v>
      </c>
      <c r="X10862" s="86" t="s">
        <v>2665</v>
      </c>
      <c r="Y10862" s="86"/>
      <c r="Z10862" s="86"/>
      <c r="AA10862" s="89">
        <v>42.256819999999998</v>
      </c>
      <c r="AB10862" s="89">
        <v>-121.78203999999999</v>
      </c>
      <c r="AC10862" s="80" t="s">
        <v>45</v>
      </c>
      <c r="AD10862" s="86"/>
      <c r="AE10862" s="10" t="s">
        <v>466</v>
      </c>
      <c r="AF10862" s="86"/>
      <c r="AG10862" s="86" t="s">
        <v>2659</v>
      </c>
      <c r="AH10862" s="86" t="s">
        <v>2659</v>
      </c>
      <c r="AI10862" s="86"/>
      <c r="AJ10862" s="86"/>
      <c r="AK10862" s="86"/>
      <c r="AL10862" s="86"/>
      <c r="AM10862" s="86"/>
      <c r="AN10862" s="86"/>
      <c r="AO10862" s="86"/>
      <c r="AP10862" s="86"/>
      <c r="AQ10862" s="86"/>
      <c r="AR10862" s="86"/>
      <c r="AS10862" s="86"/>
      <c r="AT10862" s="86"/>
      <c r="AU10862" s="86"/>
      <c r="AV10862" s="86"/>
      <c r="AW10862" s="86"/>
      <c r="AX10862" s="86"/>
      <c r="AY10862" s="86"/>
      <c r="AZ10862" s="86"/>
      <c r="BA10862" s="86"/>
      <c r="BB10862" s="86"/>
      <c r="BC10862" s="86"/>
    </row>
    <row r="10863" spans="1:55" x14ac:dyDescent="0.25">
      <c r="A10863" s="404">
        <v>43396</v>
      </c>
      <c r="B10863" s="5">
        <v>11551</v>
      </c>
      <c r="C10863" s="86"/>
      <c r="D10863" s="86"/>
      <c r="E10863" s="87">
        <v>21</v>
      </c>
      <c r="F10863" s="85" t="s">
        <v>42</v>
      </c>
      <c r="G10863" s="85">
        <v>2018</v>
      </c>
      <c r="H10863" s="85"/>
      <c r="I10863" s="86"/>
      <c r="J10863" s="86"/>
      <c r="K10863" s="86"/>
      <c r="L10863" s="6"/>
      <c r="M10863" s="86"/>
      <c r="N10863" s="85"/>
      <c r="O10863" s="85"/>
      <c r="P10863" s="419">
        <v>33</v>
      </c>
      <c r="Q10863" s="419"/>
      <c r="R10863" s="419">
        <v>6</v>
      </c>
      <c r="S10863" s="86" t="s">
        <v>3</v>
      </c>
      <c r="T10863" s="86" t="s">
        <v>44</v>
      </c>
      <c r="U10863" s="86" t="s">
        <v>1562</v>
      </c>
      <c r="V10863" s="86"/>
      <c r="W10863" s="86" t="s">
        <v>2664</v>
      </c>
      <c r="X10863" s="86" t="s">
        <v>2665</v>
      </c>
      <c r="Y10863" s="86"/>
      <c r="Z10863" s="86"/>
      <c r="AA10863" s="89">
        <v>42.256819999999998</v>
      </c>
      <c r="AB10863" s="89">
        <v>-121.78203999999999</v>
      </c>
      <c r="AC10863" s="80" t="s">
        <v>45</v>
      </c>
      <c r="AD10863" s="86"/>
      <c r="AE10863" s="10" t="s">
        <v>466</v>
      </c>
      <c r="AF10863" s="86"/>
      <c r="AG10863" s="86" t="s">
        <v>2659</v>
      </c>
      <c r="AH10863" s="86" t="s">
        <v>2659</v>
      </c>
      <c r="AI10863" s="86"/>
      <c r="AJ10863" s="86"/>
      <c r="AK10863" s="86"/>
      <c r="AL10863" s="86"/>
      <c r="AM10863" s="86"/>
      <c r="AN10863" s="86"/>
      <c r="AO10863" s="86"/>
      <c r="AP10863" s="86"/>
      <c r="AQ10863" s="86"/>
      <c r="AR10863" s="86"/>
      <c r="AS10863" s="86"/>
      <c r="AT10863" s="86"/>
      <c r="AU10863" s="86"/>
      <c r="AV10863" s="86"/>
      <c r="AW10863" s="86"/>
      <c r="AX10863" s="86"/>
      <c r="AY10863" s="86"/>
      <c r="AZ10863" s="86"/>
      <c r="BA10863" s="86"/>
      <c r="BB10863" s="86"/>
      <c r="BC10863" s="86"/>
    </row>
    <row r="10864" spans="1:55" x14ac:dyDescent="0.25">
      <c r="A10864" s="404">
        <v>43396</v>
      </c>
      <c r="B10864" s="5">
        <v>11552</v>
      </c>
      <c r="C10864" s="86"/>
      <c r="D10864" s="86"/>
      <c r="E10864" s="87">
        <v>21</v>
      </c>
      <c r="F10864" s="85" t="s">
        <v>42</v>
      </c>
      <c r="G10864" s="85">
        <v>2018</v>
      </c>
      <c r="H10864" s="85"/>
      <c r="I10864" s="86"/>
      <c r="J10864" s="86"/>
      <c r="K10864" s="86"/>
      <c r="L10864" s="6"/>
      <c r="M10864" s="86"/>
      <c r="N10864" s="85"/>
      <c r="O10864" s="85"/>
      <c r="P10864" s="419">
        <v>33</v>
      </c>
      <c r="Q10864" s="419"/>
      <c r="R10864" s="419">
        <v>7</v>
      </c>
      <c r="S10864" s="86" t="s">
        <v>3</v>
      </c>
      <c r="T10864" s="86" t="s">
        <v>44</v>
      </c>
      <c r="U10864" s="86" t="s">
        <v>1562</v>
      </c>
      <c r="V10864" s="86"/>
      <c r="W10864" s="86" t="s">
        <v>2664</v>
      </c>
      <c r="X10864" s="86" t="s">
        <v>2665</v>
      </c>
      <c r="Y10864" s="86"/>
      <c r="Z10864" s="86"/>
      <c r="AA10864" s="89">
        <v>42.256819999999998</v>
      </c>
      <c r="AB10864" s="89">
        <v>-121.78203999999999</v>
      </c>
      <c r="AC10864" s="80" t="s">
        <v>45</v>
      </c>
      <c r="AD10864" s="86"/>
      <c r="AE10864" s="10" t="s">
        <v>466</v>
      </c>
      <c r="AF10864" s="86"/>
      <c r="AG10864" s="86" t="s">
        <v>2659</v>
      </c>
      <c r="AH10864" s="86" t="s">
        <v>2659</v>
      </c>
      <c r="AI10864" s="86"/>
      <c r="AJ10864" s="86"/>
      <c r="AK10864" s="86"/>
      <c r="AL10864" s="86"/>
      <c r="AM10864" s="86"/>
      <c r="AN10864" s="86"/>
      <c r="AO10864" s="86"/>
      <c r="AP10864" s="86"/>
      <c r="AQ10864" s="86"/>
      <c r="AR10864" s="86"/>
      <c r="AS10864" s="86"/>
      <c r="AT10864" s="86"/>
      <c r="AU10864" s="86"/>
      <c r="AV10864" s="86"/>
      <c r="AW10864" s="86"/>
      <c r="AX10864" s="86"/>
      <c r="AY10864" s="86"/>
      <c r="AZ10864" s="86"/>
      <c r="BA10864" s="86"/>
      <c r="BB10864" s="86"/>
      <c r="BC10864" s="86"/>
    </row>
    <row r="10865" spans="1:55" x14ac:dyDescent="0.25">
      <c r="A10865" s="404">
        <v>43396</v>
      </c>
      <c r="B10865" s="5">
        <v>11553</v>
      </c>
      <c r="C10865" s="86"/>
      <c r="D10865" s="86"/>
      <c r="E10865" s="87">
        <v>21</v>
      </c>
      <c r="F10865" s="85" t="s">
        <v>42</v>
      </c>
      <c r="G10865" s="85">
        <v>2018</v>
      </c>
      <c r="H10865" s="85"/>
      <c r="I10865" s="86"/>
      <c r="J10865" s="86"/>
      <c r="K10865" s="86"/>
      <c r="L10865" s="6"/>
      <c r="M10865" s="86"/>
      <c r="N10865" s="85"/>
      <c r="O10865" s="85"/>
      <c r="P10865" s="419">
        <v>33</v>
      </c>
      <c r="Q10865" s="419"/>
      <c r="R10865" s="419">
        <v>8</v>
      </c>
      <c r="S10865" s="86" t="s">
        <v>3</v>
      </c>
      <c r="T10865" s="86" t="s">
        <v>44</v>
      </c>
      <c r="U10865" s="86" t="s">
        <v>1562</v>
      </c>
      <c r="V10865" s="86"/>
      <c r="W10865" s="86" t="s">
        <v>2664</v>
      </c>
      <c r="X10865" s="86" t="s">
        <v>2665</v>
      </c>
      <c r="Y10865" s="86"/>
      <c r="Z10865" s="86"/>
      <c r="AA10865" s="89">
        <v>42.256819999999998</v>
      </c>
      <c r="AB10865" s="89">
        <v>-121.78203999999999</v>
      </c>
      <c r="AC10865" s="80" t="s">
        <v>45</v>
      </c>
      <c r="AD10865" s="86"/>
      <c r="AE10865" s="10" t="s">
        <v>466</v>
      </c>
      <c r="AF10865" s="86"/>
      <c r="AG10865" s="86" t="s">
        <v>2659</v>
      </c>
      <c r="AH10865" s="86" t="s">
        <v>2659</v>
      </c>
      <c r="AI10865" s="86"/>
      <c r="AJ10865" s="86"/>
      <c r="AK10865" s="86"/>
      <c r="AL10865" s="86"/>
      <c r="AM10865" s="86"/>
      <c r="AN10865" s="86"/>
      <c r="AO10865" s="86"/>
      <c r="AP10865" s="86"/>
      <c r="AQ10865" s="86"/>
      <c r="AR10865" s="86"/>
      <c r="AS10865" s="86"/>
      <c r="AT10865" s="86"/>
      <c r="AU10865" s="86"/>
      <c r="AV10865" s="86"/>
      <c r="AW10865" s="86"/>
      <c r="AX10865" s="86"/>
      <c r="AY10865" s="86"/>
      <c r="AZ10865" s="86"/>
      <c r="BA10865" s="86"/>
      <c r="BB10865" s="86"/>
      <c r="BC10865" s="86"/>
    </row>
    <row r="10866" spans="1:55" x14ac:dyDescent="0.25">
      <c r="A10866" s="404">
        <v>43396</v>
      </c>
      <c r="B10866" s="5">
        <v>11554</v>
      </c>
      <c r="C10866" s="86"/>
      <c r="D10866" s="86"/>
      <c r="E10866" s="87">
        <v>21</v>
      </c>
      <c r="F10866" s="85" t="s">
        <v>42</v>
      </c>
      <c r="G10866" s="85">
        <v>2018</v>
      </c>
      <c r="H10866" s="85"/>
      <c r="I10866" s="86"/>
      <c r="J10866" s="86"/>
      <c r="K10866" s="86"/>
      <c r="L10866" s="6"/>
      <c r="M10866" s="86"/>
      <c r="N10866" s="85"/>
      <c r="O10866" s="85"/>
      <c r="P10866" s="419">
        <v>33</v>
      </c>
      <c r="Q10866" s="419"/>
      <c r="R10866" s="419">
        <v>9</v>
      </c>
      <c r="S10866" s="86" t="s">
        <v>3</v>
      </c>
      <c r="T10866" s="86" t="s">
        <v>44</v>
      </c>
      <c r="U10866" s="86" t="s">
        <v>1562</v>
      </c>
      <c r="V10866" s="86"/>
      <c r="W10866" s="86" t="s">
        <v>2664</v>
      </c>
      <c r="X10866" s="86" t="s">
        <v>2665</v>
      </c>
      <c r="Y10866" s="86"/>
      <c r="Z10866" s="86"/>
      <c r="AA10866" s="89">
        <v>42.256819999999998</v>
      </c>
      <c r="AB10866" s="89">
        <v>-121.78203999999999</v>
      </c>
      <c r="AC10866" s="80" t="s">
        <v>45</v>
      </c>
      <c r="AD10866" s="86"/>
      <c r="AE10866" s="10" t="s">
        <v>466</v>
      </c>
      <c r="AF10866" s="86"/>
      <c r="AG10866" s="86" t="s">
        <v>2659</v>
      </c>
      <c r="AH10866" s="86" t="s">
        <v>2659</v>
      </c>
      <c r="AI10866" s="86"/>
      <c r="AJ10866" s="86"/>
      <c r="AK10866" s="86"/>
      <c r="AL10866" s="86"/>
      <c r="AM10866" s="86"/>
      <c r="AN10866" s="86"/>
      <c r="AO10866" s="86"/>
      <c r="AP10866" s="86"/>
      <c r="AQ10866" s="86"/>
      <c r="AR10866" s="86"/>
      <c r="AS10866" s="86"/>
      <c r="AT10866" s="86"/>
      <c r="AU10866" s="86"/>
      <c r="AV10866" s="86"/>
      <c r="AW10866" s="86"/>
      <c r="AX10866" s="86"/>
      <c r="AY10866" s="86"/>
      <c r="AZ10866" s="86"/>
      <c r="BA10866" s="86"/>
      <c r="BB10866" s="86"/>
      <c r="BC10866" s="86"/>
    </row>
    <row r="10867" spans="1:55" x14ac:dyDescent="0.25">
      <c r="A10867" s="404">
        <v>43396</v>
      </c>
      <c r="B10867" s="5">
        <v>11555</v>
      </c>
      <c r="C10867" s="86"/>
      <c r="D10867" s="86"/>
      <c r="E10867" s="87">
        <v>21</v>
      </c>
      <c r="F10867" s="85" t="s">
        <v>42</v>
      </c>
      <c r="G10867" s="85">
        <v>2018</v>
      </c>
      <c r="H10867" s="85"/>
      <c r="I10867" s="86"/>
      <c r="J10867" s="86"/>
      <c r="K10867" s="86"/>
      <c r="L10867" s="6"/>
      <c r="M10867" s="86"/>
      <c r="N10867" s="85"/>
      <c r="O10867" s="85"/>
      <c r="P10867" s="419">
        <v>33</v>
      </c>
      <c r="Q10867" s="419"/>
      <c r="R10867" s="419">
        <v>10</v>
      </c>
      <c r="S10867" s="86" t="s">
        <v>3</v>
      </c>
      <c r="T10867" s="86" t="s">
        <v>44</v>
      </c>
      <c r="U10867" s="86" t="s">
        <v>1562</v>
      </c>
      <c r="V10867" s="86"/>
      <c r="W10867" s="86" t="s">
        <v>2664</v>
      </c>
      <c r="X10867" s="86" t="s">
        <v>2665</v>
      </c>
      <c r="Y10867" s="86"/>
      <c r="Z10867" s="86"/>
      <c r="AA10867" s="89">
        <v>42.256819999999998</v>
      </c>
      <c r="AB10867" s="89">
        <v>-121.78203999999999</v>
      </c>
      <c r="AC10867" s="80" t="s">
        <v>45</v>
      </c>
      <c r="AD10867" s="86"/>
      <c r="AE10867" s="10" t="s">
        <v>466</v>
      </c>
      <c r="AF10867" s="86"/>
      <c r="AG10867" s="86" t="s">
        <v>2659</v>
      </c>
      <c r="AH10867" s="86" t="s">
        <v>2659</v>
      </c>
      <c r="AI10867" s="86"/>
      <c r="AJ10867" s="86"/>
      <c r="AK10867" s="86"/>
      <c r="AL10867" s="86"/>
      <c r="AM10867" s="86"/>
      <c r="AN10867" s="86"/>
      <c r="AO10867" s="86"/>
      <c r="AP10867" s="86"/>
      <c r="AQ10867" s="86"/>
      <c r="AR10867" s="86"/>
      <c r="AS10867" s="86"/>
      <c r="AT10867" s="86"/>
      <c r="AU10867" s="86"/>
      <c r="AV10867" s="86"/>
      <c r="AW10867" s="86"/>
      <c r="AX10867" s="86"/>
      <c r="AY10867" s="86"/>
      <c r="AZ10867" s="86"/>
      <c r="BA10867" s="86"/>
      <c r="BB10867" s="86"/>
      <c r="BC10867" s="86"/>
    </row>
    <row r="10868" spans="1:55" x14ac:dyDescent="0.25">
      <c r="A10868" s="404">
        <v>43396</v>
      </c>
      <c r="B10868" s="5">
        <v>11556</v>
      </c>
      <c r="C10868" s="23"/>
      <c r="D10868" s="23"/>
      <c r="E10868" s="63">
        <v>21</v>
      </c>
      <c r="F10868" s="25" t="s">
        <v>42</v>
      </c>
      <c r="G10868" s="25">
        <v>2018</v>
      </c>
      <c r="H10868" s="25"/>
      <c r="I10868" s="23"/>
      <c r="J10868" s="23"/>
      <c r="K10868" s="23"/>
      <c r="L10868" s="6"/>
      <c r="M10868" s="23"/>
      <c r="N10868" s="25"/>
      <c r="O10868" s="25"/>
      <c r="P10868" s="427">
        <v>34</v>
      </c>
      <c r="Q10868" s="427"/>
      <c r="R10868" s="427">
        <v>1</v>
      </c>
      <c r="S10868" s="23" t="s">
        <v>3</v>
      </c>
      <c r="T10868" s="23" t="s">
        <v>44</v>
      </c>
      <c r="U10868" s="23" t="s">
        <v>1562</v>
      </c>
      <c r="V10868" s="23"/>
      <c r="W10868" s="86" t="s">
        <v>2664</v>
      </c>
      <c r="X10868" s="86" t="s">
        <v>2665</v>
      </c>
      <c r="Y10868" s="23"/>
      <c r="Z10868" s="23"/>
      <c r="AA10868" s="26">
        <v>42.256819999999998</v>
      </c>
      <c r="AB10868" s="26">
        <v>-121.78209</v>
      </c>
      <c r="AC10868" s="80" t="s">
        <v>45</v>
      </c>
      <c r="AD10868" s="23"/>
      <c r="AE10868" s="15" t="s">
        <v>2666</v>
      </c>
      <c r="AF10868" s="23"/>
      <c r="AG10868" s="23" t="s">
        <v>2659</v>
      </c>
      <c r="AH10868" s="23" t="s">
        <v>2659</v>
      </c>
      <c r="AI10868" s="23"/>
      <c r="AJ10868" s="23"/>
      <c r="AK10868" s="23"/>
      <c r="AL10868" s="23"/>
      <c r="AM10868" s="23"/>
      <c r="AN10868" s="23"/>
      <c r="AO10868" s="23"/>
      <c r="AP10868" s="23"/>
      <c r="AQ10868" s="23"/>
      <c r="AR10868" s="23"/>
      <c r="AS10868" s="23"/>
      <c r="AT10868" s="23"/>
      <c r="AU10868" s="23"/>
      <c r="AV10868" s="23"/>
      <c r="AW10868" s="23"/>
      <c r="AX10868" s="23"/>
      <c r="AY10868" s="23"/>
      <c r="AZ10868" s="23"/>
      <c r="BA10868" s="23"/>
      <c r="BB10868" s="23"/>
      <c r="BC10868" s="23"/>
    </row>
    <row r="10869" spans="1:55" x14ac:dyDescent="0.25">
      <c r="A10869" s="404">
        <v>43396</v>
      </c>
      <c r="B10869" s="5">
        <v>11557</v>
      </c>
      <c r="C10869" s="23"/>
      <c r="D10869" s="23"/>
      <c r="E10869" s="63">
        <v>21</v>
      </c>
      <c r="F10869" s="25" t="s">
        <v>42</v>
      </c>
      <c r="G10869" s="25">
        <v>2018</v>
      </c>
      <c r="H10869" s="25"/>
      <c r="I10869" s="23"/>
      <c r="J10869" s="23"/>
      <c r="K10869" s="23"/>
      <c r="L10869" s="6"/>
      <c r="M10869" s="23"/>
      <c r="N10869" s="25"/>
      <c r="O10869" s="25"/>
      <c r="P10869" s="427">
        <v>34</v>
      </c>
      <c r="Q10869" s="427"/>
      <c r="R10869" s="427">
        <v>2</v>
      </c>
      <c r="S10869" s="23" t="s">
        <v>3</v>
      </c>
      <c r="T10869" s="23" t="s">
        <v>44</v>
      </c>
      <c r="U10869" s="23" t="s">
        <v>1562</v>
      </c>
      <c r="V10869" s="23"/>
      <c r="W10869" s="86" t="s">
        <v>2664</v>
      </c>
      <c r="X10869" s="86" t="s">
        <v>2665</v>
      </c>
      <c r="Y10869" s="23"/>
      <c r="Z10869" s="23"/>
      <c r="AA10869" s="26">
        <v>42.256819999999998</v>
      </c>
      <c r="AB10869" s="26">
        <v>-121.78209</v>
      </c>
      <c r="AC10869" s="80" t="s">
        <v>45</v>
      </c>
      <c r="AD10869" s="23"/>
      <c r="AE10869" s="15" t="s">
        <v>2666</v>
      </c>
      <c r="AF10869" s="23"/>
      <c r="AG10869" s="23" t="s">
        <v>2659</v>
      </c>
      <c r="AH10869" s="23" t="s">
        <v>2659</v>
      </c>
      <c r="AI10869" s="23"/>
      <c r="AJ10869" s="23"/>
      <c r="AK10869" s="23"/>
      <c r="AL10869" s="23"/>
      <c r="AM10869" s="23"/>
      <c r="AN10869" s="23"/>
      <c r="AO10869" s="23"/>
      <c r="AP10869" s="23"/>
      <c r="AQ10869" s="23"/>
      <c r="AR10869" s="23"/>
      <c r="AS10869" s="23"/>
      <c r="AT10869" s="23"/>
      <c r="AU10869" s="23"/>
      <c r="AV10869" s="23"/>
      <c r="AW10869" s="23"/>
      <c r="AX10869" s="23"/>
      <c r="AY10869" s="23"/>
      <c r="AZ10869" s="23"/>
      <c r="BA10869" s="23"/>
      <c r="BB10869" s="23"/>
      <c r="BC10869" s="23"/>
    </row>
    <row r="10870" spans="1:55" x14ac:dyDescent="0.25">
      <c r="A10870" s="404">
        <v>43396</v>
      </c>
      <c r="B10870" s="5">
        <v>11558</v>
      </c>
      <c r="C10870" s="23"/>
      <c r="D10870" s="23"/>
      <c r="E10870" s="63">
        <v>21</v>
      </c>
      <c r="F10870" s="25" t="s">
        <v>42</v>
      </c>
      <c r="G10870" s="25">
        <v>2018</v>
      </c>
      <c r="H10870" s="25"/>
      <c r="I10870" s="23"/>
      <c r="J10870" s="23"/>
      <c r="K10870" s="23"/>
      <c r="L10870" s="6"/>
      <c r="M10870" s="23"/>
      <c r="N10870" s="25"/>
      <c r="O10870" s="25"/>
      <c r="P10870" s="427">
        <v>34</v>
      </c>
      <c r="Q10870" s="427"/>
      <c r="R10870" s="427">
        <v>3</v>
      </c>
      <c r="S10870" s="23" t="s">
        <v>3</v>
      </c>
      <c r="T10870" s="23" t="s">
        <v>44</v>
      </c>
      <c r="U10870" s="23" t="s">
        <v>1562</v>
      </c>
      <c r="V10870" s="23"/>
      <c r="W10870" s="86" t="s">
        <v>2664</v>
      </c>
      <c r="X10870" s="86" t="s">
        <v>2665</v>
      </c>
      <c r="Y10870" s="23"/>
      <c r="Z10870" s="23"/>
      <c r="AA10870" s="26">
        <v>42.256819999999998</v>
      </c>
      <c r="AB10870" s="26">
        <v>-121.78209</v>
      </c>
      <c r="AC10870" s="80" t="s">
        <v>45</v>
      </c>
      <c r="AD10870" s="23"/>
      <c r="AE10870" s="15" t="s">
        <v>2666</v>
      </c>
      <c r="AF10870" s="23"/>
      <c r="AG10870" s="23" t="s">
        <v>2659</v>
      </c>
      <c r="AH10870" s="23" t="s">
        <v>2659</v>
      </c>
      <c r="AI10870" s="23"/>
      <c r="AJ10870" s="23"/>
      <c r="AK10870" s="23"/>
      <c r="AL10870" s="23"/>
      <c r="AM10870" s="23"/>
      <c r="AN10870" s="23"/>
      <c r="AO10870" s="23"/>
      <c r="AP10870" s="23"/>
      <c r="AQ10870" s="23"/>
      <c r="AR10870" s="23"/>
      <c r="AS10870" s="23"/>
      <c r="AT10870" s="23"/>
      <c r="AU10870" s="23"/>
      <c r="AV10870" s="23"/>
      <c r="AW10870" s="23"/>
      <c r="AX10870" s="23"/>
      <c r="AY10870" s="23"/>
      <c r="AZ10870" s="23"/>
      <c r="BA10870" s="23"/>
      <c r="BB10870" s="23"/>
      <c r="BC10870" s="23"/>
    </row>
    <row r="10871" spans="1:55" x14ac:dyDescent="0.25">
      <c r="A10871" s="404">
        <v>43396</v>
      </c>
      <c r="B10871" s="5">
        <v>11559</v>
      </c>
      <c r="C10871" s="23"/>
      <c r="D10871" s="23"/>
      <c r="E10871" s="63">
        <v>21</v>
      </c>
      <c r="F10871" s="25" t="s">
        <v>42</v>
      </c>
      <c r="G10871" s="25">
        <v>2018</v>
      </c>
      <c r="H10871" s="25"/>
      <c r="I10871" s="23"/>
      <c r="J10871" s="23"/>
      <c r="K10871" s="23"/>
      <c r="L10871" s="6"/>
      <c r="M10871" s="23"/>
      <c r="N10871" s="25"/>
      <c r="O10871" s="25"/>
      <c r="P10871" s="427">
        <v>34</v>
      </c>
      <c r="Q10871" s="427"/>
      <c r="R10871" s="427">
        <v>4</v>
      </c>
      <c r="S10871" s="23" t="s">
        <v>3</v>
      </c>
      <c r="T10871" s="23" t="s">
        <v>44</v>
      </c>
      <c r="U10871" s="23" t="s">
        <v>1562</v>
      </c>
      <c r="V10871" s="23"/>
      <c r="W10871" s="86" t="s">
        <v>2664</v>
      </c>
      <c r="X10871" s="86" t="s">
        <v>2665</v>
      </c>
      <c r="Y10871" s="23"/>
      <c r="Z10871" s="23"/>
      <c r="AA10871" s="26">
        <v>42.256819999999998</v>
      </c>
      <c r="AB10871" s="26">
        <v>-121.78209</v>
      </c>
      <c r="AC10871" s="80" t="s">
        <v>45</v>
      </c>
      <c r="AD10871" s="23"/>
      <c r="AE10871" s="15" t="s">
        <v>2666</v>
      </c>
      <c r="AF10871" s="23"/>
      <c r="AG10871" s="23" t="s">
        <v>2659</v>
      </c>
      <c r="AH10871" s="23" t="s">
        <v>2659</v>
      </c>
      <c r="AI10871" s="23"/>
      <c r="AJ10871" s="23"/>
      <c r="AK10871" s="23"/>
      <c r="AL10871" s="23"/>
      <c r="AM10871" s="23"/>
      <c r="AN10871" s="23"/>
      <c r="AO10871" s="23"/>
      <c r="AP10871" s="23"/>
      <c r="AQ10871" s="23"/>
      <c r="AR10871" s="23"/>
      <c r="AS10871" s="23"/>
      <c r="AT10871" s="23"/>
      <c r="AU10871" s="23"/>
      <c r="AV10871" s="23"/>
      <c r="AW10871" s="23"/>
      <c r="AX10871" s="23"/>
      <c r="AY10871" s="23"/>
      <c r="AZ10871" s="23"/>
      <c r="BA10871" s="23"/>
      <c r="BB10871" s="23"/>
      <c r="BC10871" s="23"/>
    </row>
    <row r="10872" spans="1:55" x14ac:dyDescent="0.25">
      <c r="A10872" s="404">
        <v>43396</v>
      </c>
      <c r="B10872" s="5">
        <v>11560</v>
      </c>
      <c r="C10872" s="23"/>
      <c r="D10872" s="23"/>
      <c r="E10872" s="63">
        <v>21</v>
      </c>
      <c r="F10872" s="25" t="s">
        <v>42</v>
      </c>
      <c r="G10872" s="25">
        <v>2018</v>
      </c>
      <c r="H10872" s="25"/>
      <c r="I10872" s="23"/>
      <c r="J10872" s="23"/>
      <c r="K10872" s="23"/>
      <c r="L10872" s="6"/>
      <c r="M10872" s="23"/>
      <c r="N10872" s="25"/>
      <c r="O10872" s="25"/>
      <c r="P10872" s="427">
        <v>34</v>
      </c>
      <c r="Q10872" s="427"/>
      <c r="R10872" s="427">
        <v>5</v>
      </c>
      <c r="S10872" s="23" t="s">
        <v>3</v>
      </c>
      <c r="T10872" s="23" t="s">
        <v>44</v>
      </c>
      <c r="U10872" s="23" t="s">
        <v>1562</v>
      </c>
      <c r="V10872" s="23"/>
      <c r="W10872" s="86" t="s">
        <v>2664</v>
      </c>
      <c r="X10872" s="86" t="s">
        <v>2665</v>
      </c>
      <c r="Y10872" s="23"/>
      <c r="Z10872" s="23"/>
      <c r="AA10872" s="26">
        <v>42.256819999999998</v>
      </c>
      <c r="AB10872" s="26">
        <v>-121.78209</v>
      </c>
      <c r="AC10872" s="80" t="s">
        <v>45</v>
      </c>
      <c r="AD10872" s="23"/>
      <c r="AE10872" s="15" t="s">
        <v>2666</v>
      </c>
      <c r="AF10872" s="23"/>
      <c r="AG10872" s="23" t="s">
        <v>2659</v>
      </c>
      <c r="AH10872" s="23" t="s">
        <v>2659</v>
      </c>
      <c r="AI10872" s="23"/>
      <c r="AJ10872" s="23"/>
      <c r="AK10872" s="23"/>
      <c r="AL10872" s="23"/>
      <c r="AM10872" s="23"/>
      <c r="AN10872" s="23"/>
      <c r="AO10872" s="23"/>
      <c r="AP10872" s="23"/>
      <c r="AQ10872" s="23"/>
      <c r="AR10872" s="23"/>
      <c r="AS10872" s="23"/>
      <c r="AT10872" s="23"/>
      <c r="AU10872" s="23"/>
      <c r="AV10872" s="23"/>
      <c r="AW10872" s="23"/>
      <c r="AX10872" s="23"/>
      <c r="AY10872" s="23"/>
      <c r="AZ10872" s="23"/>
      <c r="BA10872" s="23"/>
      <c r="BB10872" s="23"/>
      <c r="BC10872" s="23"/>
    </row>
    <row r="10873" spans="1:55" x14ac:dyDescent="0.25">
      <c r="A10873" s="404">
        <v>43396</v>
      </c>
      <c r="B10873" s="5">
        <v>11561</v>
      </c>
      <c r="C10873" s="84"/>
      <c r="D10873" s="84"/>
      <c r="E10873" s="146">
        <v>21</v>
      </c>
      <c r="F10873" s="145" t="s">
        <v>42</v>
      </c>
      <c r="G10873" s="145">
        <v>2018</v>
      </c>
      <c r="H10873" s="145"/>
      <c r="I10873" s="84"/>
      <c r="J10873" s="84"/>
      <c r="K10873" s="84"/>
      <c r="L10873" s="6"/>
      <c r="M10873" s="84"/>
      <c r="N10873" s="145"/>
      <c r="O10873" s="145"/>
      <c r="P10873" s="434">
        <v>35</v>
      </c>
      <c r="Q10873" s="434"/>
      <c r="R10873" s="434">
        <v>1</v>
      </c>
      <c r="S10873" s="84" t="s">
        <v>3</v>
      </c>
      <c r="T10873" s="84" t="s">
        <v>44</v>
      </c>
      <c r="U10873" s="84" t="s">
        <v>1562</v>
      </c>
      <c r="V10873" s="84"/>
      <c r="W10873" s="86" t="s">
        <v>2664</v>
      </c>
      <c r="X10873" s="86" t="s">
        <v>2665</v>
      </c>
      <c r="Y10873" s="84"/>
      <c r="Z10873" s="84"/>
      <c r="AA10873" s="148">
        <v>42.256819999999998</v>
      </c>
      <c r="AB10873" s="148">
        <v>-121.78209</v>
      </c>
      <c r="AC10873" s="80" t="s">
        <v>45</v>
      </c>
      <c r="AD10873" s="84"/>
      <c r="AE10873" s="11" t="s">
        <v>2667</v>
      </c>
      <c r="AF10873" s="84"/>
      <c r="AG10873" s="84" t="s">
        <v>2659</v>
      </c>
      <c r="AH10873" s="84" t="s">
        <v>2659</v>
      </c>
      <c r="AI10873" s="84"/>
      <c r="AJ10873" s="84"/>
      <c r="AK10873" s="84"/>
      <c r="AL10873" s="84"/>
      <c r="AM10873" s="84"/>
      <c r="AN10873" s="84"/>
      <c r="AO10873" s="84"/>
      <c r="AP10873" s="84"/>
      <c r="AQ10873" s="84"/>
      <c r="AR10873" s="84"/>
      <c r="AS10873" s="84"/>
      <c r="AT10873" s="84"/>
      <c r="AU10873" s="84"/>
      <c r="AV10873" s="84"/>
      <c r="AW10873" s="84"/>
      <c r="AX10873" s="84"/>
      <c r="AY10873" s="84"/>
      <c r="AZ10873" s="84"/>
      <c r="BA10873" s="84"/>
      <c r="BB10873" s="84"/>
      <c r="BC10873" s="84"/>
    </row>
    <row r="10874" spans="1:55" x14ac:dyDescent="0.25">
      <c r="A10874" s="404">
        <v>43396</v>
      </c>
      <c r="B10874" s="5">
        <v>11562</v>
      </c>
      <c r="C10874" s="84"/>
      <c r="D10874" s="84"/>
      <c r="E10874" s="146">
        <v>21</v>
      </c>
      <c r="F10874" s="145" t="s">
        <v>42</v>
      </c>
      <c r="G10874" s="145">
        <v>2018</v>
      </c>
      <c r="H10874" s="145"/>
      <c r="I10874" s="84"/>
      <c r="J10874" s="84"/>
      <c r="K10874" s="84"/>
      <c r="L10874" s="6"/>
      <c r="M10874" s="84"/>
      <c r="N10874" s="145"/>
      <c r="O10874" s="145"/>
      <c r="P10874" s="434">
        <v>35</v>
      </c>
      <c r="Q10874" s="434"/>
      <c r="R10874" s="434">
        <v>2</v>
      </c>
      <c r="S10874" s="84" t="s">
        <v>3</v>
      </c>
      <c r="T10874" s="84" t="s">
        <v>44</v>
      </c>
      <c r="U10874" s="84" t="s">
        <v>1562</v>
      </c>
      <c r="V10874" s="84"/>
      <c r="W10874" s="86" t="s">
        <v>2664</v>
      </c>
      <c r="X10874" s="86" t="s">
        <v>2665</v>
      </c>
      <c r="Y10874" s="84"/>
      <c r="Z10874" s="84"/>
      <c r="AA10874" s="148">
        <v>42.256819999999998</v>
      </c>
      <c r="AB10874" s="148">
        <v>-121.78209</v>
      </c>
      <c r="AC10874" s="80" t="s">
        <v>45</v>
      </c>
      <c r="AD10874" s="84"/>
      <c r="AE10874" s="11" t="s">
        <v>2667</v>
      </c>
      <c r="AF10874" s="84"/>
      <c r="AG10874" s="84" t="s">
        <v>2659</v>
      </c>
      <c r="AH10874" s="84" t="s">
        <v>2659</v>
      </c>
      <c r="AI10874" s="84"/>
      <c r="AJ10874" s="84"/>
      <c r="AK10874" s="84"/>
      <c r="AL10874" s="84"/>
      <c r="AM10874" s="84"/>
      <c r="AN10874" s="84"/>
      <c r="AO10874" s="84"/>
      <c r="AP10874" s="84"/>
      <c r="AQ10874" s="84"/>
      <c r="AR10874" s="84"/>
      <c r="AS10874" s="84"/>
      <c r="AT10874" s="84"/>
      <c r="AU10874" s="84"/>
      <c r="AV10874" s="84"/>
      <c r="AW10874" s="84"/>
      <c r="AX10874" s="84"/>
      <c r="AY10874" s="84"/>
      <c r="AZ10874" s="84"/>
      <c r="BA10874" s="84"/>
      <c r="BB10874" s="84"/>
      <c r="BC10874" s="84"/>
    </row>
    <row r="10875" spans="1:55" x14ac:dyDescent="0.25">
      <c r="A10875" s="404">
        <v>43396</v>
      </c>
      <c r="B10875" s="5">
        <v>11563</v>
      </c>
      <c r="C10875" s="84"/>
      <c r="D10875" s="84"/>
      <c r="E10875" s="146">
        <v>21</v>
      </c>
      <c r="F10875" s="145" t="s">
        <v>42</v>
      </c>
      <c r="G10875" s="145">
        <v>2018</v>
      </c>
      <c r="H10875" s="145"/>
      <c r="I10875" s="84"/>
      <c r="J10875" s="84"/>
      <c r="K10875" s="84"/>
      <c r="L10875" s="6"/>
      <c r="M10875" s="84"/>
      <c r="N10875" s="145"/>
      <c r="O10875" s="145"/>
      <c r="P10875" s="434">
        <v>35</v>
      </c>
      <c r="Q10875" s="434"/>
      <c r="R10875" s="434">
        <v>3</v>
      </c>
      <c r="S10875" s="84" t="s">
        <v>3</v>
      </c>
      <c r="T10875" s="84" t="s">
        <v>44</v>
      </c>
      <c r="U10875" s="84" t="s">
        <v>1562</v>
      </c>
      <c r="V10875" s="84"/>
      <c r="W10875" s="86" t="s">
        <v>2664</v>
      </c>
      <c r="X10875" s="86" t="s">
        <v>2665</v>
      </c>
      <c r="Y10875" s="84"/>
      <c r="Z10875" s="84"/>
      <c r="AA10875" s="148">
        <v>42.256819999999998</v>
      </c>
      <c r="AB10875" s="148">
        <v>-121.78209</v>
      </c>
      <c r="AC10875" s="80" t="s">
        <v>45</v>
      </c>
      <c r="AD10875" s="84"/>
      <c r="AE10875" s="11" t="s">
        <v>2667</v>
      </c>
      <c r="AF10875" s="84"/>
      <c r="AG10875" s="84" t="s">
        <v>2659</v>
      </c>
      <c r="AH10875" s="84" t="s">
        <v>2659</v>
      </c>
      <c r="AI10875" s="84"/>
      <c r="AJ10875" s="84"/>
      <c r="AK10875" s="84"/>
      <c r="AL10875" s="84"/>
      <c r="AM10875" s="84"/>
      <c r="AN10875" s="84"/>
      <c r="AO10875" s="84"/>
      <c r="AP10875" s="84"/>
      <c r="AQ10875" s="84"/>
      <c r="AR10875" s="84"/>
      <c r="AS10875" s="84"/>
      <c r="AT10875" s="84"/>
      <c r="AU10875" s="84"/>
      <c r="AV10875" s="84"/>
      <c r="AW10875" s="84"/>
      <c r="AX10875" s="84"/>
      <c r="AY10875" s="84"/>
      <c r="AZ10875" s="84"/>
      <c r="BA10875" s="84"/>
      <c r="BB10875" s="84"/>
      <c r="BC10875" s="84"/>
    </row>
    <row r="10876" spans="1:55" x14ac:dyDescent="0.25">
      <c r="A10876" s="404">
        <v>43396</v>
      </c>
      <c r="B10876" s="5">
        <v>11564</v>
      </c>
      <c r="C10876" s="84"/>
      <c r="D10876" s="84"/>
      <c r="E10876" s="146">
        <v>21</v>
      </c>
      <c r="F10876" s="145" t="s">
        <v>42</v>
      </c>
      <c r="G10876" s="145">
        <v>2018</v>
      </c>
      <c r="H10876" s="145"/>
      <c r="I10876" s="84"/>
      <c r="J10876" s="84"/>
      <c r="K10876" s="84"/>
      <c r="L10876" s="6"/>
      <c r="M10876" s="84"/>
      <c r="N10876" s="145"/>
      <c r="O10876" s="145"/>
      <c r="P10876" s="434">
        <v>35</v>
      </c>
      <c r="Q10876" s="434"/>
      <c r="R10876" s="434">
        <v>4</v>
      </c>
      <c r="S10876" s="84" t="s">
        <v>3</v>
      </c>
      <c r="T10876" s="84" t="s">
        <v>44</v>
      </c>
      <c r="U10876" s="84" t="s">
        <v>1562</v>
      </c>
      <c r="V10876" s="84"/>
      <c r="W10876" s="86" t="s">
        <v>2664</v>
      </c>
      <c r="X10876" s="86" t="s">
        <v>2665</v>
      </c>
      <c r="Y10876" s="84"/>
      <c r="Z10876" s="84"/>
      <c r="AA10876" s="148">
        <v>42.256819999999998</v>
      </c>
      <c r="AB10876" s="148">
        <v>-121.78209</v>
      </c>
      <c r="AC10876" s="80" t="s">
        <v>45</v>
      </c>
      <c r="AD10876" s="84"/>
      <c r="AE10876" s="11" t="s">
        <v>2667</v>
      </c>
      <c r="AF10876" s="84"/>
      <c r="AG10876" s="84" t="s">
        <v>2659</v>
      </c>
      <c r="AH10876" s="84" t="s">
        <v>2659</v>
      </c>
      <c r="AI10876" s="84"/>
      <c r="AJ10876" s="84"/>
      <c r="AK10876" s="84"/>
      <c r="AL10876" s="84"/>
      <c r="AM10876" s="84"/>
      <c r="AN10876" s="84"/>
      <c r="AO10876" s="84"/>
      <c r="AP10876" s="84"/>
      <c r="AQ10876" s="84"/>
      <c r="AR10876" s="84"/>
      <c r="AS10876" s="84"/>
      <c r="AT10876" s="84"/>
      <c r="AU10876" s="84"/>
      <c r="AV10876" s="84"/>
      <c r="AW10876" s="84"/>
      <c r="AX10876" s="84"/>
      <c r="AY10876" s="84"/>
      <c r="AZ10876" s="84"/>
      <c r="BA10876" s="84"/>
      <c r="BB10876" s="84"/>
      <c r="BC10876" s="84"/>
    </row>
    <row r="10877" spans="1:55" x14ac:dyDescent="0.25">
      <c r="A10877" s="404">
        <v>43396</v>
      </c>
      <c r="B10877" s="5">
        <v>11565</v>
      </c>
      <c r="C10877" s="84"/>
      <c r="D10877" s="84"/>
      <c r="E10877" s="146">
        <v>21</v>
      </c>
      <c r="F10877" s="145" t="s">
        <v>42</v>
      </c>
      <c r="G10877" s="145">
        <v>2018</v>
      </c>
      <c r="H10877" s="145"/>
      <c r="I10877" s="84"/>
      <c r="J10877" s="84"/>
      <c r="K10877" s="84"/>
      <c r="L10877" s="6"/>
      <c r="M10877" s="84"/>
      <c r="N10877" s="145"/>
      <c r="O10877" s="145"/>
      <c r="P10877" s="434">
        <v>35</v>
      </c>
      <c r="Q10877" s="434"/>
      <c r="R10877" s="434">
        <v>5</v>
      </c>
      <c r="S10877" s="84" t="s">
        <v>3</v>
      </c>
      <c r="T10877" s="84" t="s">
        <v>44</v>
      </c>
      <c r="U10877" s="84" t="s">
        <v>1562</v>
      </c>
      <c r="V10877" s="84"/>
      <c r="W10877" s="86" t="s">
        <v>2664</v>
      </c>
      <c r="X10877" s="86" t="s">
        <v>2665</v>
      </c>
      <c r="Y10877" s="84"/>
      <c r="Z10877" s="84"/>
      <c r="AA10877" s="148">
        <v>42.256819999999998</v>
      </c>
      <c r="AB10877" s="148">
        <v>-121.78209</v>
      </c>
      <c r="AC10877" s="80" t="s">
        <v>45</v>
      </c>
      <c r="AD10877" s="84"/>
      <c r="AE10877" s="11" t="s">
        <v>2667</v>
      </c>
      <c r="AF10877" s="84"/>
      <c r="AG10877" s="84" t="s">
        <v>2659</v>
      </c>
      <c r="AH10877" s="84" t="s">
        <v>2659</v>
      </c>
      <c r="AI10877" s="84"/>
      <c r="AJ10877" s="84"/>
      <c r="AK10877" s="84"/>
      <c r="AL10877" s="84"/>
      <c r="AM10877" s="84"/>
      <c r="AN10877" s="84"/>
      <c r="AO10877" s="84"/>
      <c r="AP10877" s="84"/>
      <c r="AQ10877" s="84"/>
      <c r="AR10877" s="84"/>
      <c r="AS10877" s="84"/>
      <c r="AT10877" s="84"/>
      <c r="AU10877" s="84"/>
      <c r="AV10877" s="84"/>
      <c r="AW10877" s="84"/>
      <c r="AX10877" s="84"/>
      <c r="AY10877" s="84"/>
      <c r="AZ10877" s="84"/>
      <c r="BA10877" s="84"/>
      <c r="BB10877" s="84"/>
      <c r="BC10877" s="84"/>
    </row>
    <row r="10878" spans="1:55" x14ac:dyDescent="0.25">
      <c r="A10878" s="404">
        <v>43396</v>
      </c>
      <c r="B10878" s="5">
        <v>11566</v>
      </c>
      <c r="C10878" s="84"/>
      <c r="D10878" s="84"/>
      <c r="E10878" s="146">
        <v>21</v>
      </c>
      <c r="F10878" s="145" t="s">
        <v>42</v>
      </c>
      <c r="G10878" s="145">
        <v>2018</v>
      </c>
      <c r="H10878" s="145"/>
      <c r="I10878" s="84"/>
      <c r="J10878" s="84"/>
      <c r="K10878" s="84"/>
      <c r="L10878" s="6"/>
      <c r="M10878" s="84"/>
      <c r="N10878" s="145"/>
      <c r="O10878" s="145"/>
      <c r="P10878" s="434">
        <v>35</v>
      </c>
      <c r="Q10878" s="434"/>
      <c r="R10878" s="434">
        <v>6</v>
      </c>
      <c r="S10878" s="84" t="s">
        <v>3</v>
      </c>
      <c r="T10878" s="84" t="s">
        <v>44</v>
      </c>
      <c r="U10878" s="84" t="s">
        <v>1562</v>
      </c>
      <c r="V10878" s="84"/>
      <c r="W10878" s="86" t="s">
        <v>2664</v>
      </c>
      <c r="X10878" s="86" t="s">
        <v>2665</v>
      </c>
      <c r="Y10878" s="84"/>
      <c r="Z10878" s="84"/>
      <c r="AA10878" s="148">
        <v>42.256819999999998</v>
      </c>
      <c r="AB10878" s="148">
        <v>-121.78209</v>
      </c>
      <c r="AC10878" s="80" t="s">
        <v>45</v>
      </c>
      <c r="AD10878" s="84"/>
      <c r="AE10878" s="11" t="s">
        <v>2667</v>
      </c>
      <c r="AF10878" s="84"/>
      <c r="AG10878" s="84" t="s">
        <v>2659</v>
      </c>
      <c r="AH10878" s="84" t="s">
        <v>2659</v>
      </c>
      <c r="AI10878" s="84"/>
      <c r="AJ10878" s="84"/>
      <c r="AK10878" s="84"/>
      <c r="AL10878" s="84"/>
      <c r="AM10878" s="84"/>
      <c r="AN10878" s="84"/>
      <c r="AO10878" s="84"/>
      <c r="AP10878" s="84"/>
      <c r="AQ10878" s="84"/>
      <c r="AR10878" s="84"/>
      <c r="AS10878" s="84"/>
      <c r="AT10878" s="84"/>
      <c r="AU10878" s="84"/>
      <c r="AV10878" s="84"/>
      <c r="AW10878" s="84"/>
      <c r="AX10878" s="84"/>
      <c r="AY10878" s="84"/>
      <c r="AZ10878" s="84"/>
      <c r="BA10878" s="84"/>
      <c r="BB10878" s="84"/>
      <c r="BC10878" s="84"/>
    </row>
    <row r="10879" spans="1:55" x14ac:dyDescent="0.25">
      <c r="A10879" s="404">
        <v>43396</v>
      </c>
      <c r="B10879" s="5">
        <v>11567</v>
      </c>
      <c r="C10879" s="84"/>
      <c r="D10879" s="84"/>
      <c r="E10879" s="146">
        <v>21</v>
      </c>
      <c r="F10879" s="145" t="s">
        <v>42</v>
      </c>
      <c r="G10879" s="145">
        <v>2018</v>
      </c>
      <c r="H10879" s="145"/>
      <c r="I10879" s="84"/>
      <c r="J10879" s="84"/>
      <c r="K10879" s="84"/>
      <c r="L10879" s="6"/>
      <c r="M10879" s="84"/>
      <c r="N10879" s="145"/>
      <c r="O10879" s="145"/>
      <c r="P10879" s="434">
        <v>35</v>
      </c>
      <c r="Q10879" s="434"/>
      <c r="R10879" s="434">
        <v>7</v>
      </c>
      <c r="S10879" s="84" t="s">
        <v>3</v>
      </c>
      <c r="T10879" s="84" t="s">
        <v>44</v>
      </c>
      <c r="U10879" s="84" t="s">
        <v>1562</v>
      </c>
      <c r="V10879" s="84"/>
      <c r="W10879" s="86" t="s">
        <v>2664</v>
      </c>
      <c r="X10879" s="86" t="s">
        <v>2665</v>
      </c>
      <c r="Y10879" s="84"/>
      <c r="Z10879" s="84"/>
      <c r="AA10879" s="148">
        <v>42.256819999999998</v>
      </c>
      <c r="AB10879" s="148">
        <v>-121.78209</v>
      </c>
      <c r="AC10879" s="80" t="s">
        <v>45</v>
      </c>
      <c r="AD10879" s="84"/>
      <c r="AE10879" s="11" t="s">
        <v>2667</v>
      </c>
      <c r="AF10879" s="84"/>
      <c r="AG10879" s="84" t="s">
        <v>2659</v>
      </c>
      <c r="AH10879" s="84" t="s">
        <v>2659</v>
      </c>
      <c r="AI10879" s="84"/>
      <c r="AJ10879" s="84"/>
      <c r="AK10879" s="84"/>
      <c r="AL10879" s="84"/>
      <c r="AM10879" s="84"/>
      <c r="AN10879" s="84"/>
      <c r="AO10879" s="84"/>
      <c r="AP10879" s="84"/>
      <c r="AQ10879" s="84"/>
      <c r="AR10879" s="84"/>
      <c r="AS10879" s="84"/>
      <c r="AT10879" s="84"/>
      <c r="AU10879" s="84"/>
      <c r="AV10879" s="84"/>
      <c r="AW10879" s="84"/>
      <c r="AX10879" s="84"/>
      <c r="AY10879" s="84"/>
      <c r="AZ10879" s="84"/>
      <c r="BA10879" s="84"/>
      <c r="BB10879" s="84"/>
      <c r="BC10879" s="84"/>
    </row>
    <row r="10880" spans="1:55" x14ac:dyDescent="0.25">
      <c r="A10880" s="404">
        <v>43396</v>
      </c>
      <c r="B10880" s="5">
        <v>11568</v>
      </c>
      <c r="C10880" s="84"/>
      <c r="D10880" s="84"/>
      <c r="E10880" s="146">
        <v>21</v>
      </c>
      <c r="F10880" s="145" t="s">
        <v>42</v>
      </c>
      <c r="G10880" s="145">
        <v>2018</v>
      </c>
      <c r="H10880" s="145"/>
      <c r="I10880" s="84"/>
      <c r="J10880" s="84"/>
      <c r="K10880" s="84"/>
      <c r="L10880" s="6"/>
      <c r="M10880" s="84"/>
      <c r="N10880" s="145"/>
      <c r="O10880" s="145"/>
      <c r="P10880" s="434">
        <v>35</v>
      </c>
      <c r="Q10880" s="434"/>
      <c r="R10880" s="434">
        <v>8</v>
      </c>
      <c r="S10880" s="84" t="s">
        <v>3</v>
      </c>
      <c r="T10880" s="84" t="s">
        <v>44</v>
      </c>
      <c r="U10880" s="84" t="s">
        <v>1562</v>
      </c>
      <c r="V10880" s="84"/>
      <c r="W10880" s="86" t="s">
        <v>2664</v>
      </c>
      <c r="X10880" s="86" t="s">
        <v>2665</v>
      </c>
      <c r="Y10880" s="84"/>
      <c r="Z10880" s="84"/>
      <c r="AA10880" s="148">
        <v>42.256819999999998</v>
      </c>
      <c r="AB10880" s="148">
        <v>-121.78209</v>
      </c>
      <c r="AC10880" s="80" t="s">
        <v>45</v>
      </c>
      <c r="AD10880" s="84"/>
      <c r="AE10880" s="11" t="s">
        <v>2667</v>
      </c>
      <c r="AF10880" s="84"/>
      <c r="AG10880" s="84" t="s">
        <v>2659</v>
      </c>
      <c r="AH10880" s="84" t="s">
        <v>2659</v>
      </c>
      <c r="AI10880" s="84"/>
      <c r="AJ10880" s="84"/>
      <c r="AK10880" s="84"/>
      <c r="AL10880" s="84"/>
      <c r="AM10880" s="84"/>
      <c r="AN10880" s="84"/>
      <c r="AO10880" s="84"/>
      <c r="AP10880" s="84"/>
      <c r="AQ10880" s="84"/>
      <c r="AR10880" s="84"/>
      <c r="AS10880" s="84"/>
      <c r="AT10880" s="84"/>
      <c r="AU10880" s="84"/>
      <c r="AV10880" s="84"/>
      <c r="AW10880" s="84"/>
      <c r="AX10880" s="84"/>
      <c r="AY10880" s="84"/>
      <c r="AZ10880" s="84"/>
      <c r="BA10880" s="84"/>
      <c r="BB10880" s="84"/>
      <c r="BC10880" s="84"/>
    </row>
    <row r="10881" spans="1:55" x14ac:dyDescent="0.25">
      <c r="A10881" s="404">
        <v>43396</v>
      </c>
      <c r="B10881" s="5">
        <v>11569</v>
      </c>
      <c r="C10881" s="84"/>
      <c r="D10881" s="84"/>
      <c r="E10881" s="146">
        <v>21</v>
      </c>
      <c r="F10881" s="145" t="s">
        <v>42</v>
      </c>
      <c r="G10881" s="145">
        <v>2018</v>
      </c>
      <c r="H10881" s="145"/>
      <c r="I10881" s="84"/>
      <c r="J10881" s="84"/>
      <c r="K10881" s="84"/>
      <c r="L10881" s="6"/>
      <c r="M10881" s="84"/>
      <c r="N10881" s="145"/>
      <c r="O10881" s="145"/>
      <c r="P10881" s="434">
        <v>35</v>
      </c>
      <c r="Q10881" s="434"/>
      <c r="R10881" s="434">
        <v>9</v>
      </c>
      <c r="S10881" s="84" t="s">
        <v>3</v>
      </c>
      <c r="T10881" s="84" t="s">
        <v>44</v>
      </c>
      <c r="U10881" s="84" t="s">
        <v>1562</v>
      </c>
      <c r="V10881" s="84"/>
      <c r="W10881" s="86" t="s">
        <v>2664</v>
      </c>
      <c r="X10881" s="86" t="s">
        <v>2665</v>
      </c>
      <c r="Y10881" s="84"/>
      <c r="Z10881" s="84"/>
      <c r="AA10881" s="148">
        <v>42.256819999999998</v>
      </c>
      <c r="AB10881" s="148">
        <v>-121.78209</v>
      </c>
      <c r="AC10881" s="80" t="s">
        <v>45</v>
      </c>
      <c r="AD10881" s="84"/>
      <c r="AE10881" s="11" t="s">
        <v>2667</v>
      </c>
      <c r="AF10881" s="84"/>
      <c r="AG10881" s="84" t="s">
        <v>2659</v>
      </c>
      <c r="AH10881" s="84" t="s">
        <v>2659</v>
      </c>
      <c r="AI10881" s="84"/>
      <c r="AJ10881" s="84"/>
      <c r="AK10881" s="84"/>
      <c r="AL10881" s="84"/>
      <c r="AM10881" s="84"/>
      <c r="AN10881" s="84"/>
      <c r="AO10881" s="84"/>
      <c r="AP10881" s="84"/>
      <c r="AQ10881" s="84"/>
      <c r="AR10881" s="84"/>
      <c r="AS10881" s="84"/>
      <c r="AT10881" s="84"/>
      <c r="AU10881" s="84"/>
      <c r="AV10881" s="84"/>
      <c r="AW10881" s="84"/>
      <c r="AX10881" s="84"/>
      <c r="AY10881" s="84"/>
      <c r="AZ10881" s="84"/>
      <c r="BA10881" s="84"/>
      <c r="BB10881" s="84"/>
      <c r="BC10881" s="84"/>
    </row>
    <row r="10882" spans="1:55" x14ac:dyDescent="0.25">
      <c r="A10882" s="404">
        <v>43396</v>
      </c>
      <c r="B10882" s="5">
        <v>11570</v>
      </c>
      <c r="C10882" s="84"/>
      <c r="D10882" s="84"/>
      <c r="E10882" s="146">
        <v>21</v>
      </c>
      <c r="F10882" s="145" t="s">
        <v>42</v>
      </c>
      <c r="G10882" s="145">
        <v>2018</v>
      </c>
      <c r="H10882" s="145"/>
      <c r="I10882" s="84"/>
      <c r="J10882" s="84"/>
      <c r="K10882" s="84"/>
      <c r="L10882" s="6"/>
      <c r="M10882" s="84"/>
      <c r="N10882" s="145"/>
      <c r="O10882" s="145"/>
      <c r="P10882" s="434">
        <v>35</v>
      </c>
      <c r="Q10882" s="434"/>
      <c r="R10882" s="434">
        <v>10</v>
      </c>
      <c r="S10882" s="84" t="s">
        <v>3</v>
      </c>
      <c r="T10882" s="84" t="s">
        <v>44</v>
      </c>
      <c r="U10882" s="84" t="s">
        <v>1562</v>
      </c>
      <c r="V10882" s="84"/>
      <c r="W10882" s="86" t="s">
        <v>2664</v>
      </c>
      <c r="X10882" s="86" t="s">
        <v>2665</v>
      </c>
      <c r="Y10882" s="84"/>
      <c r="Z10882" s="84"/>
      <c r="AA10882" s="148">
        <v>42.256819999999998</v>
      </c>
      <c r="AB10882" s="148">
        <v>-121.78209</v>
      </c>
      <c r="AC10882" s="80" t="s">
        <v>45</v>
      </c>
      <c r="AD10882" s="84"/>
      <c r="AE10882" s="11" t="s">
        <v>2667</v>
      </c>
      <c r="AF10882" s="84"/>
      <c r="AG10882" s="84" t="s">
        <v>2659</v>
      </c>
      <c r="AH10882" s="84" t="s">
        <v>2659</v>
      </c>
      <c r="AI10882" s="84"/>
      <c r="AJ10882" s="84"/>
      <c r="AK10882" s="84"/>
      <c r="AL10882" s="84"/>
      <c r="AM10882" s="84"/>
      <c r="AN10882" s="84"/>
      <c r="AO10882" s="84"/>
      <c r="AP10882" s="84"/>
      <c r="AQ10882" s="84"/>
      <c r="AR10882" s="84"/>
      <c r="AS10882" s="84"/>
      <c r="AT10882" s="84"/>
      <c r="AU10882" s="84"/>
      <c r="AV10882" s="84"/>
      <c r="AW10882" s="84"/>
      <c r="AX10882" s="84"/>
      <c r="AY10882" s="84"/>
      <c r="AZ10882" s="84"/>
      <c r="BA10882" s="84"/>
      <c r="BB10882" s="84"/>
      <c r="BC10882" s="84"/>
    </row>
    <row r="10883" spans="1:55" x14ac:dyDescent="0.25">
      <c r="A10883" s="404">
        <v>43396</v>
      </c>
      <c r="B10883" s="5">
        <v>11571</v>
      </c>
      <c r="C10883" s="84"/>
      <c r="D10883" s="84"/>
      <c r="E10883" s="146">
        <v>21</v>
      </c>
      <c r="F10883" s="145" t="s">
        <v>42</v>
      </c>
      <c r="G10883" s="145">
        <v>2018</v>
      </c>
      <c r="H10883" s="145"/>
      <c r="I10883" s="84"/>
      <c r="J10883" s="84"/>
      <c r="K10883" s="84"/>
      <c r="L10883" s="6"/>
      <c r="M10883" s="84"/>
      <c r="N10883" s="145"/>
      <c r="O10883" s="145"/>
      <c r="P10883" s="434">
        <v>35</v>
      </c>
      <c r="Q10883" s="434"/>
      <c r="R10883" s="434">
        <v>11</v>
      </c>
      <c r="S10883" s="84" t="s">
        <v>3</v>
      </c>
      <c r="T10883" s="84" t="s">
        <v>44</v>
      </c>
      <c r="U10883" s="84" t="s">
        <v>1562</v>
      </c>
      <c r="V10883" s="84"/>
      <c r="W10883" s="86" t="s">
        <v>2664</v>
      </c>
      <c r="X10883" s="86" t="s">
        <v>2665</v>
      </c>
      <c r="Y10883" s="84"/>
      <c r="Z10883" s="84"/>
      <c r="AA10883" s="148">
        <v>42.256819999999998</v>
      </c>
      <c r="AB10883" s="148">
        <v>-121.78209</v>
      </c>
      <c r="AC10883" s="80" t="s">
        <v>45</v>
      </c>
      <c r="AD10883" s="84"/>
      <c r="AE10883" s="11" t="s">
        <v>2667</v>
      </c>
      <c r="AF10883" s="84"/>
      <c r="AG10883" s="84" t="s">
        <v>2659</v>
      </c>
      <c r="AH10883" s="84" t="s">
        <v>2659</v>
      </c>
      <c r="AI10883" s="84"/>
      <c r="AJ10883" s="84"/>
      <c r="AK10883" s="84"/>
      <c r="AL10883" s="84"/>
      <c r="AM10883" s="84"/>
      <c r="AN10883" s="84"/>
      <c r="AO10883" s="84"/>
      <c r="AP10883" s="84"/>
      <c r="AQ10883" s="84"/>
      <c r="AR10883" s="84"/>
      <c r="AS10883" s="84"/>
      <c r="AT10883" s="84"/>
      <c r="AU10883" s="84"/>
      <c r="AV10883" s="84"/>
      <c r="AW10883" s="84"/>
      <c r="AX10883" s="84"/>
      <c r="AY10883" s="84"/>
      <c r="AZ10883" s="84"/>
      <c r="BA10883" s="84"/>
      <c r="BB10883" s="84"/>
      <c r="BC10883" s="84"/>
    </row>
    <row r="10884" spans="1:55" x14ac:dyDescent="0.25">
      <c r="A10884" s="404">
        <v>43396</v>
      </c>
      <c r="B10884" s="5">
        <v>11572</v>
      </c>
      <c r="C10884" s="84"/>
      <c r="D10884" s="84"/>
      <c r="E10884" s="146">
        <v>21</v>
      </c>
      <c r="F10884" s="145" t="s">
        <v>42</v>
      </c>
      <c r="G10884" s="145">
        <v>2018</v>
      </c>
      <c r="H10884" s="145"/>
      <c r="I10884" s="84"/>
      <c r="J10884" s="84"/>
      <c r="K10884" s="84"/>
      <c r="L10884" s="6"/>
      <c r="M10884" s="84"/>
      <c r="N10884" s="145"/>
      <c r="O10884" s="145"/>
      <c r="P10884" s="434">
        <v>35</v>
      </c>
      <c r="Q10884" s="434"/>
      <c r="R10884" s="434">
        <v>12</v>
      </c>
      <c r="S10884" s="84" t="s">
        <v>3</v>
      </c>
      <c r="T10884" s="84" t="s">
        <v>44</v>
      </c>
      <c r="U10884" s="84" t="s">
        <v>1562</v>
      </c>
      <c r="V10884" s="84"/>
      <c r="W10884" s="86" t="s">
        <v>2664</v>
      </c>
      <c r="X10884" s="86" t="s">
        <v>2665</v>
      </c>
      <c r="Y10884" s="84"/>
      <c r="Z10884" s="84"/>
      <c r="AA10884" s="148">
        <v>42.256819999999998</v>
      </c>
      <c r="AB10884" s="148">
        <v>-121.78209</v>
      </c>
      <c r="AC10884" s="80" t="s">
        <v>45</v>
      </c>
      <c r="AD10884" s="84"/>
      <c r="AE10884" s="11" t="s">
        <v>2667</v>
      </c>
      <c r="AF10884" s="84"/>
      <c r="AG10884" s="84" t="s">
        <v>2659</v>
      </c>
      <c r="AH10884" s="84" t="s">
        <v>2659</v>
      </c>
      <c r="AI10884" s="84"/>
      <c r="AJ10884" s="84"/>
      <c r="AK10884" s="84"/>
      <c r="AL10884" s="84"/>
      <c r="AM10884" s="84"/>
      <c r="AN10884" s="84"/>
      <c r="AO10884" s="84"/>
      <c r="AP10884" s="84"/>
      <c r="AQ10884" s="84"/>
      <c r="AR10884" s="84"/>
      <c r="AS10884" s="84"/>
      <c r="AT10884" s="84"/>
      <c r="AU10884" s="84"/>
      <c r="AV10884" s="84"/>
      <c r="AW10884" s="84"/>
      <c r="AX10884" s="84"/>
      <c r="AY10884" s="84"/>
      <c r="AZ10884" s="84"/>
      <c r="BA10884" s="84"/>
      <c r="BB10884" s="84"/>
      <c r="BC10884" s="84"/>
    </row>
    <row r="10885" spans="1:55" x14ac:dyDescent="0.25">
      <c r="A10885" s="404">
        <v>43396</v>
      </c>
      <c r="B10885" s="5">
        <v>11573</v>
      </c>
      <c r="C10885" s="158"/>
      <c r="D10885" s="158"/>
      <c r="E10885" s="198">
        <v>21</v>
      </c>
      <c r="F10885" s="197" t="s">
        <v>42</v>
      </c>
      <c r="G10885" s="197">
        <v>2018</v>
      </c>
      <c r="H10885" s="197"/>
      <c r="I10885" s="158"/>
      <c r="J10885" s="158"/>
      <c r="K10885" s="158"/>
      <c r="L10885" s="6"/>
      <c r="M10885" s="158"/>
      <c r="N10885" s="197"/>
      <c r="O10885" s="197"/>
      <c r="P10885" s="454">
        <v>36</v>
      </c>
      <c r="Q10885" s="454"/>
      <c r="R10885" s="454">
        <v>1</v>
      </c>
      <c r="S10885" s="158" t="s">
        <v>3</v>
      </c>
      <c r="T10885" s="158" t="s">
        <v>44</v>
      </c>
      <c r="U10885" s="158" t="s">
        <v>1562</v>
      </c>
      <c r="V10885" s="158"/>
      <c r="W10885" s="86" t="s">
        <v>2664</v>
      </c>
      <c r="X10885" s="86" t="s">
        <v>2665</v>
      </c>
      <c r="Y10885" s="158"/>
      <c r="Z10885" s="158"/>
      <c r="AA10885" s="199">
        <v>42.256819999999998</v>
      </c>
      <c r="AB10885" s="199">
        <v>-121.78203999999999</v>
      </c>
      <c r="AC10885" s="80" t="s">
        <v>45</v>
      </c>
      <c r="AD10885" s="158"/>
      <c r="AE10885" s="9" t="s">
        <v>2668</v>
      </c>
      <c r="AF10885" s="158"/>
      <c r="AG10885" s="158" t="s">
        <v>2659</v>
      </c>
      <c r="AH10885" s="158" t="s">
        <v>2659</v>
      </c>
      <c r="AI10885" s="158"/>
      <c r="AJ10885" s="158"/>
      <c r="AK10885" s="158"/>
      <c r="AL10885" s="158"/>
      <c r="AM10885" s="158"/>
      <c r="AN10885" s="158"/>
      <c r="AO10885" s="158"/>
      <c r="AP10885" s="158"/>
      <c r="AQ10885" s="158"/>
      <c r="AR10885" s="158"/>
      <c r="AS10885" s="158"/>
      <c r="AT10885" s="158"/>
      <c r="AU10885" s="158"/>
      <c r="AV10885" s="158"/>
      <c r="AW10885" s="158"/>
      <c r="AX10885" s="158"/>
      <c r="AY10885" s="158"/>
      <c r="AZ10885" s="158"/>
      <c r="BA10885" s="158"/>
      <c r="BB10885" s="158"/>
      <c r="BC10885" s="158"/>
    </row>
    <row r="10886" spans="1:55" x14ac:dyDescent="0.25">
      <c r="A10886" s="404">
        <v>43396</v>
      </c>
      <c r="B10886" s="5">
        <v>11574</v>
      </c>
      <c r="C10886" s="158"/>
      <c r="D10886" s="158"/>
      <c r="E10886" s="198">
        <v>21</v>
      </c>
      <c r="F10886" s="197" t="s">
        <v>42</v>
      </c>
      <c r="G10886" s="197">
        <v>2018</v>
      </c>
      <c r="H10886" s="197"/>
      <c r="I10886" s="158"/>
      <c r="J10886" s="158"/>
      <c r="K10886" s="158"/>
      <c r="L10886" s="6"/>
      <c r="M10886" s="158"/>
      <c r="N10886" s="197"/>
      <c r="O10886" s="197"/>
      <c r="P10886" s="454">
        <v>36</v>
      </c>
      <c r="Q10886" s="454"/>
      <c r="R10886" s="454">
        <v>2</v>
      </c>
      <c r="S10886" s="158" t="s">
        <v>3</v>
      </c>
      <c r="T10886" s="158" t="s">
        <v>44</v>
      </c>
      <c r="U10886" s="158" t="s">
        <v>1562</v>
      </c>
      <c r="V10886" s="158"/>
      <c r="W10886" s="86" t="s">
        <v>2664</v>
      </c>
      <c r="X10886" s="86" t="s">
        <v>2665</v>
      </c>
      <c r="Y10886" s="158"/>
      <c r="Z10886" s="158"/>
      <c r="AA10886" s="199">
        <v>42.256819999999998</v>
      </c>
      <c r="AB10886" s="199">
        <v>-121.78203999999999</v>
      </c>
      <c r="AC10886" s="80" t="s">
        <v>45</v>
      </c>
      <c r="AD10886" s="158"/>
      <c r="AE10886" s="9" t="s">
        <v>2668</v>
      </c>
      <c r="AF10886" s="158"/>
      <c r="AG10886" s="158" t="s">
        <v>2659</v>
      </c>
      <c r="AH10886" s="158" t="s">
        <v>2659</v>
      </c>
      <c r="AI10886" s="158"/>
      <c r="AJ10886" s="158"/>
      <c r="AK10886" s="158"/>
      <c r="AL10886" s="158"/>
      <c r="AM10886" s="158"/>
      <c r="AN10886" s="158"/>
      <c r="AO10886" s="158"/>
      <c r="AP10886" s="158"/>
      <c r="AQ10886" s="158"/>
      <c r="AR10886" s="158"/>
      <c r="AS10886" s="158"/>
      <c r="AT10886" s="158"/>
      <c r="AU10886" s="158"/>
      <c r="AV10886" s="158"/>
      <c r="AW10886" s="158"/>
      <c r="AX10886" s="158"/>
      <c r="AY10886" s="158"/>
      <c r="AZ10886" s="158"/>
      <c r="BA10886" s="158"/>
      <c r="BB10886" s="158"/>
      <c r="BC10886" s="158"/>
    </row>
    <row r="10887" spans="1:55" x14ac:dyDescent="0.25">
      <c r="A10887" s="404">
        <v>43396</v>
      </c>
      <c r="B10887" s="5">
        <v>11575</v>
      </c>
      <c r="C10887" s="158"/>
      <c r="D10887" s="158"/>
      <c r="E10887" s="198">
        <v>21</v>
      </c>
      <c r="F10887" s="197" t="s">
        <v>42</v>
      </c>
      <c r="G10887" s="197">
        <v>2018</v>
      </c>
      <c r="H10887" s="197"/>
      <c r="I10887" s="158"/>
      <c r="J10887" s="158"/>
      <c r="K10887" s="158"/>
      <c r="L10887" s="6"/>
      <c r="M10887" s="158"/>
      <c r="N10887" s="197"/>
      <c r="O10887" s="197"/>
      <c r="P10887" s="454">
        <v>36</v>
      </c>
      <c r="Q10887" s="454"/>
      <c r="R10887" s="454">
        <v>3</v>
      </c>
      <c r="S10887" s="158" t="s">
        <v>3</v>
      </c>
      <c r="T10887" s="158" t="s">
        <v>44</v>
      </c>
      <c r="U10887" s="158" t="s">
        <v>1562</v>
      </c>
      <c r="V10887" s="158"/>
      <c r="W10887" s="86" t="s">
        <v>2664</v>
      </c>
      <c r="X10887" s="86" t="s">
        <v>2665</v>
      </c>
      <c r="Y10887" s="158"/>
      <c r="Z10887" s="158"/>
      <c r="AA10887" s="199">
        <v>42.256819999999998</v>
      </c>
      <c r="AB10887" s="199">
        <v>-121.78203999999999</v>
      </c>
      <c r="AC10887" s="80" t="s">
        <v>45</v>
      </c>
      <c r="AD10887" s="158"/>
      <c r="AE10887" s="9" t="s">
        <v>2668</v>
      </c>
      <c r="AF10887" s="158"/>
      <c r="AG10887" s="158" t="s">
        <v>2659</v>
      </c>
      <c r="AH10887" s="158" t="s">
        <v>2659</v>
      </c>
      <c r="AI10887" s="158"/>
      <c r="AJ10887" s="158"/>
      <c r="AK10887" s="158"/>
      <c r="AL10887" s="158"/>
      <c r="AM10887" s="158"/>
      <c r="AN10887" s="158"/>
      <c r="AO10887" s="158"/>
      <c r="AP10887" s="158"/>
      <c r="AQ10887" s="158"/>
      <c r="AR10887" s="158"/>
      <c r="AS10887" s="158"/>
      <c r="AT10887" s="158"/>
      <c r="AU10887" s="158"/>
      <c r="AV10887" s="158"/>
      <c r="AW10887" s="158"/>
      <c r="AX10887" s="158"/>
      <c r="AY10887" s="158"/>
      <c r="AZ10887" s="158"/>
      <c r="BA10887" s="158"/>
      <c r="BB10887" s="158"/>
      <c r="BC10887" s="158"/>
    </row>
    <row r="10888" spans="1:55" x14ac:dyDescent="0.25">
      <c r="A10888" s="404">
        <v>43396</v>
      </c>
      <c r="B10888" s="5">
        <v>11576</v>
      </c>
      <c r="C10888" s="158"/>
      <c r="D10888" s="158"/>
      <c r="E10888" s="198">
        <v>21</v>
      </c>
      <c r="F10888" s="197" t="s">
        <v>42</v>
      </c>
      <c r="G10888" s="197">
        <v>2018</v>
      </c>
      <c r="H10888" s="197"/>
      <c r="I10888" s="158"/>
      <c r="J10888" s="158"/>
      <c r="K10888" s="158"/>
      <c r="L10888" s="6"/>
      <c r="M10888" s="158"/>
      <c r="N10888" s="197"/>
      <c r="O10888" s="197"/>
      <c r="P10888" s="454">
        <v>36</v>
      </c>
      <c r="Q10888" s="454"/>
      <c r="R10888" s="454">
        <v>4</v>
      </c>
      <c r="S10888" s="158" t="s">
        <v>3</v>
      </c>
      <c r="T10888" s="158" t="s">
        <v>44</v>
      </c>
      <c r="U10888" s="158" t="s">
        <v>1562</v>
      </c>
      <c r="V10888" s="158"/>
      <c r="W10888" s="86" t="s">
        <v>2664</v>
      </c>
      <c r="X10888" s="86" t="s">
        <v>2665</v>
      </c>
      <c r="Y10888" s="158"/>
      <c r="Z10888" s="158"/>
      <c r="AA10888" s="199">
        <v>42.256819999999998</v>
      </c>
      <c r="AB10888" s="199">
        <v>-121.78203999999999</v>
      </c>
      <c r="AC10888" s="80" t="s">
        <v>45</v>
      </c>
      <c r="AD10888" s="158"/>
      <c r="AE10888" s="9" t="s">
        <v>2668</v>
      </c>
      <c r="AF10888" s="158"/>
      <c r="AG10888" s="158" t="s">
        <v>2659</v>
      </c>
      <c r="AH10888" s="158" t="s">
        <v>2659</v>
      </c>
      <c r="AI10888" s="158"/>
      <c r="AJ10888" s="158"/>
      <c r="AK10888" s="158"/>
      <c r="AL10888" s="158"/>
      <c r="AM10888" s="158"/>
      <c r="AN10888" s="158"/>
      <c r="AO10888" s="158"/>
      <c r="AP10888" s="158"/>
      <c r="AQ10888" s="158"/>
      <c r="AR10888" s="158"/>
      <c r="AS10888" s="158"/>
      <c r="AT10888" s="158"/>
      <c r="AU10888" s="158"/>
      <c r="AV10888" s="158"/>
      <c r="AW10888" s="158"/>
      <c r="AX10888" s="158"/>
      <c r="AY10888" s="158"/>
      <c r="AZ10888" s="158"/>
      <c r="BA10888" s="158"/>
      <c r="BB10888" s="158"/>
      <c r="BC10888" s="158"/>
    </row>
    <row r="10889" spans="1:55" x14ac:dyDescent="0.25">
      <c r="A10889" s="404">
        <v>43396</v>
      </c>
      <c r="B10889" s="5">
        <v>11577</v>
      </c>
      <c r="C10889" s="158"/>
      <c r="D10889" s="158"/>
      <c r="E10889" s="198">
        <v>21</v>
      </c>
      <c r="F10889" s="197" t="s">
        <v>42</v>
      </c>
      <c r="G10889" s="197">
        <v>2018</v>
      </c>
      <c r="H10889" s="197"/>
      <c r="I10889" s="158"/>
      <c r="J10889" s="158"/>
      <c r="K10889" s="158"/>
      <c r="L10889" s="6"/>
      <c r="M10889" s="158"/>
      <c r="N10889" s="197"/>
      <c r="O10889" s="197"/>
      <c r="P10889" s="454">
        <v>36</v>
      </c>
      <c r="Q10889" s="454"/>
      <c r="R10889" s="454">
        <v>5</v>
      </c>
      <c r="S10889" s="158" t="s">
        <v>3</v>
      </c>
      <c r="T10889" s="158" t="s">
        <v>44</v>
      </c>
      <c r="U10889" s="158" t="s">
        <v>1562</v>
      </c>
      <c r="V10889" s="158"/>
      <c r="W10889" s="86" t="s">
        <v>2664</v>
      </c>
      <c r="X10889" s="86" t="s">
        <v>2665</v>
      </c>
      <c r="Y10889" s="158"/>
      <c r="Z10889" s="158"/>
      <c r="AA10889" s="199">
        <v>42.256819999999998</v>
      </c>
      <c r="AB10889" s="199">
        <v>-121.78203999999999</v>
      </c>
      <c r="AC10889" s="80" t="s">
        <v>45</v>
      </c>
      <c r="AD10889" s="158"/>
      <c r="AE10889" s="9" t="s">
        <v>2668</v>
      </c>
      <c r="AF10889" s="158"/>
      <c r="AG10889" s="158" t="s">
        <v>2659</v>
      </c>
      <c r="AH10889" s="158" t="s">
        <v>2659</v>
      </c>
      <c r="AI10889" s="158"/>
      <c r="AJ10889" s="158"/>
      <c r="AK10889" s="158"/>
      <c r="AL10889" s="158"/>
      <c r="AM10889" s="158"/>
      <c r="AN10889" s="158"/>
      <c r="AO10889" s="158"/>
      <c r="AP10889" s="158"/>
      <c r="AQ10889" s="158"/>
      <c r="AR10889" s="158"/>
      <c r="AS10889" s="158"/>
      <c r="AT10889" s="158"/>
      <c r="AU10889" s="158"/>
      <c r="AV10889" s="158"/>
      <c r="AW10889" s="158"/>
      <c r="AX10889" s="158"/>
      <c r="AY10889" s="158"/>
      <c r="AZ10889" s="158"/>
      <c r="BA10889" s="158"/>
      <c r="BB10889" s="158"/>
      <c r="BC10889" s="158"/>
    </row>
    <row r="10890" spans="1:55" x14ac:dyDescent="0.25">
      <c r="A10890" s="404">
        <v>43396</v>
      </c>
      <c r="B10890" s="5">
        <v>11578</v>
      </c>
      <c r="C10890" s="158"/>
      <c r="D10890" s="158"/>
      <c r="E10890" s="198">
        <v>21</v>
      </c>
      <c r="F10890" s="197" t="s">
        <v>42</v>
      </c>
      <c r="G10890" s="197">
        <v>2018</v>
      </c>
      <c r="H10890" s="197"/>
      <c r="I10890" s="158"/>
      <c r="J10890" s="158"/>
      <c r="K10890" s="158"/>
      <c r="L10890" s="6"/>
      <c r="M10890" s="158"/>
      <c r="N10890" s="197"/>
      <c r="O10890" s="197"/>
      <c r="P10890" s="454">
        <v>36</v>
      </c>
      <c r="Q10890" s="454"/>
      <c r="R10890" s="454">
        <v>6</v>
      </c>
      <c r="S10890" s="158" t="s">
        <v>3</v>
      </c>
      <c r="T10890" s="158" t="s">
        <v>44</v>
      </c>
      <c r="U10890" s="158" t="s">
        <v>1562</v>
      </c>
      <c r="V10890" s="158"/>
      <c r="W10890" s="86" t="s">
        <v>2664</v>
      </c>
      <c r="X10890" s="86" t="s">
        <v>2665</v>
      </c>
      <c r="Y10890" s="158"/>
      <c r="Z10890" s="158"/>
      <c r="AA10890" s="199">
        <v>42.256819999999998</v>
      </c>
      <c r="AB10890" s="199">
        <v>-121.78203999999999</v>
      </c>
      <c r="AC10890" s="80" t="s">
        <v>45</v>
      </c>
      <c r="AD10890" s="158"/>
      <c r="AE10890" s="9" t="s">
        <v>2668</v>
      </c>
      <c r="AF10890" s="158"/>
      <c r="AG10890" s="158" t="s">
        <v>2659</v>
      </c>
      <c r="AH10890" s="158" t="s">
        <v>2659</v>
      </c>
      <c r="AI10890" s="158"/>
      <c r="AJ10890" s="158"/>
      <c r="AK10890" s="158"/>
      <c r="AL10890" s="158"/>
      <c r="AM10890" s="158"/>
      <c r="AN10890" s="158"/>
      <c r="AO10890" s="158"/>
      <c r="AP10890" s="158"/>
      <c r="AQ10890" s="158"/>
      <c r="AR10890" s="158"/>
      <c r="AS10890" s="158"/>
      <c r="AT10890" s="158"/>
      <c r="AU10890" s="158"/>
      <c r="AV10890" s="158"/>
      <c r="AW10890" s="158"/>
      <c r="AX10890" s="158"/>
      <c r="AY10890" s="158"/>
      <c r="AZ10890" s="158"/>
      <c r="BA10890" s="158"/>
      <c r="BB10890" s="158"/>
      <c r="BC10890" s="158"/>
    </row>
    <row r="10891" spans="1:55" x14ac:dyDescent="0.25">
      <c r="A10891" s="404">
        <v>43396</v>
      </c>
      <c r="B10891" s="5">
        <v>11579</v>
      </c>
      <c r="C10891" s="158"/>
      <c r="D10891" s="158"/>
      <c r="E10891" s="198">
        <v>21</v>
      </c>
      <c r="F10891" s="197" t="s">
        <v>42</v>
      </c>
      <c r="G10891" s="197">
        <v>2018</v>
      </c>
      <c r="H10891" s="197"/>
      <c r="I10891" s="158"/>
      <c r="J10891" s="158"/>
      <c r="K10891" s="158"/>
      <c r="L10891" s="6"/>
      <c r="M10891" s="158"/>
      <c r="N10891" s="197"/>
      <c r="O10891" s="197"/>
      <c r="P10891" s="454">
        <v>36</v>
      </c>
      <c r="Q10891" s="454"/>
      <c r="R10891" s="454">
        <v>7</v>
      </c>
      <c r="S10891" s="158" t="s">
        <v>3</v>
      </c>
      <c r="T10891" s="158" t="s">
        <v>44</v>
      </c>
      <c r="U10891" s="158" t="s">
        <v>1562</v>
      </c>
      <c r="V10891" s="158"/>
      <c r="W10891" s="86" t="s">
        <v>2664</v>
      </c>
      <c r="X10891" s="86" t="s">
        <v>2665</v>
      </c>
      <c r="Y10891" s="158"/>
      <c r="Z10891" s="158"/>
      <c r="AA10891" s="199">
        <v>42.256819999999998</v>
      </c>
      <c r="AB10891" s="199">
        <v>-121.78203999999999</v>
      </c>
      <c r="AC10891" s="80" t="s">
        <v>45</v>
      </c>
      <c r="AD10891" s="158"/>
      <c r="AE10891" s="9" t="s">
        <v>2668</v>
      </c>
      <c r="AF10891" s="158"/>
      <c r="AG10891" s="158" t="s">
        <v>2659</v>
      </c>
      <c r="AH10891" s="158" t="s">
        <v>2659</v>
      </c>
      <c r="AI10891" s="158"/>
      <c r="AJ10891" s="158"/>
      <c r="AK10891" s="158"/>
      <c r="AL10891" s="158"/>
      <c r="AM10891" s="158"/>
      <c r="AN10891" s="158"/>
      <c r="AO10891" s="158"/>
      <c r="AP10891" s="158"/>
      <c r="AQ10891" s="158"/>
      <c r="AR10891" s="158"/>
      <c r="AS10891" s="158"/>
      <c r="AT10891" s="158"/>
      <c r="AU10891" s="158"/>
      <c r="AV10891" s="158"/>
      <c r="AW10891" s="158"/>
      <c r="AX10891" s="158"/>
      <c r="AY10891" s="158"/>
      <c r="AZ10891" s="158"/>
      <c r="BA10891" s="158"/>
      <c r="BB10891" s="158"/>
      <c r="BC10891" s="158"/>
    </row>
    <row r="10892" spans="1:55" x14ac:dyDescent="0.25">
      <c r="A10892" s="404">
        <v>43396</v>
      </c>
      <c r="B10892" s="5">
        <v>11580</v>
      </c>
      <c r="C10892" s="158"/>
      <c r="D10892" s="158"/>
      <c r="E10892" s="198">
        <v>21</v>
      </c>
      <c r="F10892" s="197" t="s">
        <v>42</v>
      </c>
      <c r="G10892" s="197">
        <v>2018</v>
      </c>
      <c r="H10892" s="197"/>
      <c r="I10892" s="158"/>
      <c r="J10892" s="158"/>
      <c r="K10892" s="158"/>
      <c r="L10892" s="6"/>
      <c r="M10892" s="158"/>
      <c r="N10892" s="197"/>
      <c r="O10892" s="197"/>
      <c r="P10892" s="454">
        <v>36</v>
      </c>
      <c r="Q10892" s="454"/>
      <c r="R10892" s="454">
        <v>8</v>
      </c>
      <c r="S10892" s="158" t="s">
        <v>3</v>
      </c>
      <c r="T10892" s="158" t="s">
        <v>44</v>
      </c>
      <c r="U10892" s="158" t="s">
        <v>1562</v>
      </c>
      <c r="V10892" s="158"/>
      <c r="W10892" s="86" t="s">
        <v>2664</v>
      </c>
      <c r="X10892" s="86" t="s">
        <v>2665</v>
      </c>
      <c r="Y10892" s="158"/>
      <c r="Z10892" s="158"/>
      <c r="AA10892" s="199">
        <v>42.256819999999998</v>
      </c>
      <c r="AB10892" s="199">
        <v>-121.78203999999999</v>
      </c>
      <c r="AC10892" s="80" t="s">
        <v>45</v>
      </c>
      <c r="AD10892" s="158"/>
      <c r="AE10892" s="9" t="s">
        <v>2668</v>
      </c>
      <c r="AF10892" s="158"/>
      <c r="AG10892" s="158" t="s">
        <v>2659</v>
      </c>
      <c r="AH10892" s="158" t="s">
        <v>2659</v>
      </c>
      <c r="AI10892" s="158"/>
      <c r="AJ10892" s="158"/>
      <c r="AK10892" s="158"/>
      <c r="AL10892" s="158"/>
      <c r="AM10892" s="158"/>
      <c r="AN10892" s="158"/>
      <c r="AO10892" s="158"/>
      <c r="AP10892" s="158"/>
      <c r="AQ10892" s="158"/>
      <c r="AR10892" s="158"/>
      <c r="AS10892" s="158"/>
      <c r="AT10892" s="158"/>
      <c r="AU10892" s="158"/>
      <c r="AV10892" s="158"/>
      <c r="AW10892" s="158"/>
      <c r="AX10892" s="158"/>
      <c r="AY10892" s="158"/>
      <c r="AZ10892" s="158"/>
      <c r="BA10892" s="158"/>
      <c r="BB10892" s="158"/>
      <c r="BC10892" s="158"/>
    </row>
    <row r="10893" spans="1:55" x14ac:dyDescent="0.25">
      <c r="A10893" s="404">
        <v>43396</v>
      </c>
      <c r="B10893" s="5">
        <v>11581</v>
      </c>
      <c r="C10893" s="158"/>
      <c r="D10893" s="158"/>
      <c r="E10893" s="198">
        <v>21</v>
      </c>
      <c r="F10893" s="197" t="s">
        <v>42</v>
      </c>
      <c r="G10893" s="197">
        <v>2018</v>
      </c>
      <c r="H10893" s="197"/>
      <c r="I10893" s="158"/>
      <c r="J10893" s="158"/>
      <c r="K10893" s="158"/>
      <c r="L10893" s="6"/>
      <c r="M10893" s="158"/>
      <c r="N10893" s="197"/>
      <c r="O10893" s="197"/>
      <c r="P10893" s="454">
        <v>36</v>
      </c>
      <c r="Q10893" s="454"/>
      <c r="R10893" s="454">
        <v>9</v>
      </c>
      <c r="S10893" s="158" t="s">
        <v>3</v>
      </c>
      <c r="T10893" s="158" t="s">
        <v>44</v>
      </c>
      <c r="U10893" s="158" t="s">
        <v>1562</v>
      </c>
      <c r="V10893" s="158"/>
      <c r="W10893" s="86" t="s">
        <v>2664</v>
      </c>
      <c r="X10893" s="86" t="s">
        <v>2665</v>
      </c>
      <c r="Y10893" s="158"/>
      <c r="Z10893" s="158"/>
      <c r="AA10893" s="199">
        <v>42.256819999999998</v>
      </c>
      <c r="AB10893" s="199">
        <v>-121.78203999999999</v>
      </c>
      <c r="AC10893" s="80" t="s">
        <v>45</v>
      </c>
      <c r="AD10893" s="158"/>
      <c r="AE10893" s="9" t="s">
        <v>2668</v>
      </c>
      <c r="AF10893" s="158"/>
      <c r="AG10893" s="158" t="s">
        <v>2659</v>
      </c>
      <c r="AH10893" s="158" t="s">
        <v>2659</v>
      </c>
      <c r="AI10893" s="158"/>
      <c r="AJ10893" s="158"/>
      <c r="AK10893" s="158"/>
      <c r="AL10893" s="158"/>
      <c r="AM10893" s="158"/>
      <c r="AN10893" s="158"/>
      <c r="AO10893" s="158"/>
      <c r="AP10893" s="158"/>
      <c r="AQ10893" s="158"/>
      <c r="AR10893" s="158"/>
      <c r="AS10893" s="158"/>
      <c r="AT10893" s="158"/>
      <c r="AU10893" s="158"/>
      <c r="AV10893" s="158"/>
      <c r="AW10893" s="158"/>
      <c r="AX10893" s="158"/>
      <c r="AY10893" s="158"/>
      <c r="AZ10893" s="158"/>
      <c r="BA10893" s="158"/>
      <c r="BB10893" s="158"/>
      <c r="BC10893" s="158"/>
    </row>
    <row r="10894" spans="1:55" x14ac:dyDescent="0.25">
      <c r="A10894" s="404">
        <v>43396</v>
      </c>
      <c r="B10894" s="5">
        <v>11582</v>
      </c>
      <c r="C10894" s="158"/>
      <c r="D10894" s="158"/>
      <c r="E10894" s="198">
        <v>21</v>
      </c>
      <c r="F10894" s="197" t="s">
        <v>42</v>
      </c>
      <c r="G10894" s="197">
        <v>2018</v>
      </c>
      <c r="H10894" s="197"/>
      <c r="I10894" s="158"/>
      <c r="J10894" s="158"/>
      <c r="K10894" s="158"/>
      <c r="L10894" s="6"/>
      <c r="M10894" s="158"/>
      <c r="N10894" s="197"/>
      <c r="O10894" s="197"/>
      <c r="P10894" s="454">
        <v>36</v>
      </c>
      <c r="Q10894" s="454"/>
      <c r="R10894" s="454">
        <v>10</v>
      </c>
      <c r="S10894" s="158" t="s">
        <v>3</v>
      </c>
      <c r="T10894" s="158" t="s">
        <v>44</v>
      </c>
      <c r="U10894" s="158" t="s">
        <v>1562</v>
      </c>
      <c r="V10894" s="158"/>
      <c r="W10894" s="86" t="s">
        <v>2664</v>
      </c>
      <c r="X10894" s="86" t="s">
        <v>2665</v>
      </c>
      <c r="Y10894" s="158"/>
      <c r="Z10894" s="158"/>
      <c r="AA10894" s="199">
        <v>42.256819999999998</v>
      </c>
      <c r="AB10894" s="199">
        <v>-121.78203999999999</v>
      </c>
      <c r="AC10894" s="80" t="s">
        <v>45</v>
      </c>
      <c r="AD10894" s="158"/>
      <c r="AE10894" s="9" t="s">
        <v>2668</v>
      </c>
      <c r="AF10894" s="158"/>
      <c r="AG10894" s="158" t="s">
        <v>2659</v>
      </c>
      <c r="AH10894" s="158" t="s">
        <v>2659</v>
      </c>
      <c r="AI10894" s="158"/>
      <c r="AJ10894" s="158"/>
      <c r="AK10894" s="158"/>
      <c r="AL10894" s="158"/>
      <c r="AM10894" s="158"/>
      <c r="AN10894" s="158"/>
      <c r="AO10894" s="158"/>
      <c r="AP10894" s="158"/>
      <c r="AQ10894" s="158"/>
      <c r="AR10894" s="158"/>
      <c r="AS10894" s="158"/>
      <c r="AT10894" s="158"/>
      <c r="AU10894" s="158"/>
      <c r="AV10894" s="158"/>
      <c r="AW10894" s="158"/>
      <c r="AX10894" s="158"/>
      <c r="AY10894" s="158"/>
      <c r="AZ10894" s="158"/>
      <c r="BA10894" s="158"/>
      <c r="BB10894" s="158"/>
      <c r="BC10894" s="158"/>
    </row>
    <row r="10895" spans="1:55" x14ac:dyDescent="0.25">
      <c r="A10895" s="404">
        <v>43396</v>
      </c>
      <c r="B10895" s="5">
        <v>11583</v>
      </c>
      <c r="C10895" s="158"/>
      <c r="D10895" s="158"/>
      <c r="E10895" s="198">
        <v>21</v>
      </c>
      <c r="F10895" s="197" t="s">
        <v>42</v>
      </c>
      <c r="G10895" s="197">
        <v>2018</v>
      </c>
      <c r="H10895" s="197"/>
      <c r="I10895" s="158"/>
      <c r="J10895" s="158"/>
      <c r="K10895" s="158"/>
      <c r="L10895" s="6"/>
      <c r="M10895" s="158"/>
      <c r="N10895" s="197"/>
      <c r="O10895" s="197"/>
      <c r="P10895" s="454">
        <v>36</v>
      </c>
      <c r="Q10895" s="454"/>
      <c r="R10895" s="454">
        <v>11</v>
      </c>
      <c r="S10895" s="158" t="s">
        <v>3</v>
      </c>
      <c r="T10895" s="158" t="s">
        <v>44</v>
      </c>
      <c r="U10895" s="158" t="s">
        <v>1562</v>
      </c>
      <c r="V10895" s="158"/>
      <c r="W10895" s="86" t="s">
        <v>2664</v>
      </c>
      <c r="X10895" s="86" t="s">
        <v>2665</v>
      </c>
      <c r="Y10895" s="158"/>
      <c r="Z10895" s="158"/>
      <c r="AA10895" s="199">
        <v>42.256819999999998</v>
      </c>
      <c r="AB10895" s="199">
        <v>-121.78203999999999</v>
      </c>
      <c r="AC10895" s="80" t="s">
        <v>45</v>
      </c>
      <c r="AD10895" s="158"/>
      <c r="AE10895" s="9" t="s">
        <v>2668</v>
      </c>
      <c r="AF10895" s="158"/>
      <c r="AG10895" s="158" t="s">
        <v>2659</v>
      </c>
      <c r="AH10895" s="158" t="s">
        <v>2659</v>
      </c>
      <c r="AI10895" s="158"/>
      <c r="AJ10895" s="158"/>
      <c r="AK10895" s="158"/>
      <c r="AL10895" s="158"/>
      <c r="AM10895" s="158"/>
      <c r="AN10895" s="158"/>
      <c r="AO10895" s="158"/>
      <c r="AP10895" s="158"/>
      <c r="AQ10895" s="158"/>
      <c r="AR10895" s="158"/>
      <c r="AS10895" s="158"/>
      <c r="AT10895" s="158"/>
      <c r="AU10895" s="158"/>
      <c r="AV10895" s="158"/>
      <c r="AW10895" s="158"/>
      <c r="AX10895" s="158"/>
      <c r="AY10895" s="158"/>
      <c r="AZ10895" s="158"/>
      <c r="BA10895" s="158"/>
      <c r="BB10895" s="158"/>
      <c r="BC10895" s="158"/>
    </row>
    <row r="10896" spans="1:55" x14ac:dyDescent="0.25">
      <c r="A10896" s="404">
        <v>43396</v>
      </c>
      <c r="B10896" s="5">
        <v>11584</v>
      </c>
      <c r="C10896" s="158"/>
      <c r="D10896" s="158"/>
      <c r="E10896" s="198">
        <v>21</v>
      </c>
      <c r="F10896" s="197" t="s">
        <v>42</v>
      </c>
      <c r="G10896" s="197">
        <v>2018</v>
      </c>
      <c r="H10896" s="197"/>
      <c r="I10896" s="158"/>
      <c r="J10896" s="158"/>
      <c r="K10896" s="158"/>
      <c r="L10896" s="6"/>
      <c r="M10896" s="158"/>
      <c r="N10896" s="197"/>
      <c r="O10896" s="197"/>
      <c r="P10896" s="454">
        <v>36</v>
      </c>
      <c r="Q10896" s="454"/>
      <c r="R10896" s="454">
        <v>12</v>
      </c>
      <c r="S10896" s="158" t="s">
        <v>3</v>
      </c>
      <c r="T10896" s="158" t="s">
        <v>44</v>
      </c>
      <c r="U10896" s="158" t="s">
        <v>1562</v>
      </c>
      <c r="V10896" s="158"/>
      <c r="W10896" s="86" t="s">
        <v>2664</v>
      </c>
      <c r="X10896" s="86" t="s">
        <v>2665</v>
      </c>
      <c r="Y10896" s="158"/>
      <c r="Z10896" s="158"/>
      <c r="AA10896" s="199">
        <v>42.256819999999998</v>
      </c>
      <c r="AB10896" s="199">
        <v>-121.78203999999999</v>
      </c>
      <c r="AC10896" s="80" t="s">
        <v>45</v>
      </c>
      <c r="AD10896" s="158"/>
      <c r="AE10896" s="9" t="s">
        <v>2668</v>
      </c>
      <c r="AF10896" s="158"/>
      <c r="AG10896" s="158" t="s">
        <v>2659</v>
      </c>
      <c r="AH10896" s="158" t="s">
        <v>2659</v>
      </c>
      <c r="AI10896" s="158"/>
      <c r="AJ10896" s="158"/>
      <c r="AK10896" s="158"/>
      <c r="AL10896" s="158"/>
      <c r="AM10896" s="158"/>
      <c r="AN10896" s="158"/>
      <c r="AO10896" s="158"/>
      <c r="AP10896" s="158"/>
      <c r="AQ10896" s="158"/>
      <c r="AR10896" s="158"/>
      <c r="AS10896" s="158"/>
      <c r="AT10896" s="158"/>
      <c r="AU10896" s="158"/>
      <c r="AV10896" s="158"/>
      <c r="AW10896" s="158"/>
      <c r="AX10896" s="158"/>
      <c r="AY10896" s="158"/>
      <c r="AZ10896" s="158"/>
      <c r="BA10896" s="158"/>
      <c r="BB10896" s="158"/>
      <c r="BC10896" s="158"/>
    </row>
    <row r="10897" spans="1:55" x14ac:dyDescent="0.25">
      <c r="A10897" s="404">
        <v>43396</v>
      </c>
      <c r="B10897" s="5">
        <v>11585</v>
      </c>
      <c r="C10897" s="158"/>
      <c r="D10897" s="158"/>
      <c r="E10897" s="198">
        <v>21</v>
      </c>
      <c r="F10897" s="197" t="s">
        <v>42</v>
      </c>
      <c r="G10897" s="197">
        <v>2018</v>
      </c>
      <c r="H10897" s="197"/>
      <c r="I10897" s="158"/>
      <c r="J10897" s="158"/>
      <c r="K10897" s="158"/>
      <c r="L10897" s="6"/>
      <c r="M10897" s="158"/>
      <c r="N10897" s="197"/>
      <c r="O10897" s="197"/>
      <c r="P10897" s="454">
        <v>36</v>
      </c>
      <c r="Q10897" s="454"/>
      <c r="R10897" s="454">
        <v>13</v>
      </c>
      <c r="S10897" s="158" t="s">
        <v>3</v>
      </c>
      <c r="T10897" s="158" t="s">
        <v>44</v>
      </c>
      <c r="U10897" s="158" t="s">
        <v>1562</v>
      </c>
      <c r="V10897" s="158"/>
      <c r="W10897" s="86" t="s">
        <v>2664</v>
      </c>
      <c r="X10897" s="86" t="s">
        <v>2665</v>
      </c>
      <c r="Y10897" s="158"/>
      <c r="Z10897" s="158"/>
      <c r="AA10897" s="199">
        <v>42.256819999999998</v>
      </c>
      <c r="AB10897" s="199">
        <v>-121.78203999999999</v>
      </c>
      <c r="AC10897" s="80" t="s">
        <v>45</v>
      </c>
      <c r="AD10897" s="158"/>
      <c r="AE10897" s="9" t="s">
        <v>2668</v>
      </c>
      <c r="AF10897" s="158"/>
      <c r="AG10897" s="158" t="s">
        <v>2659</v>
      </c>
      <c r="AH10897" s="158" t="s">
        <v>2659</v>
      </c>
      <c r="AI10897" s="158"/>
      <c r="AJ10897" s="158"/>
      <c r="AK10897" s="158"/>
      <c r="AL10897" s="158"/>
      <c r="AM10897" s="158"/>
      <c r="AN10897" s="158"/>
      <c r="AO10897" s="158"/>
      <c r="AP10897" s="158"/>
      <c r="AQ10897" s="158"/>
      <c r="AR10897" s="158"/>
      <c r="AS10897" s="158"/>
      <c r="AT10897" s="158"/>
      <c r="AU10897" s="158"/>
      <c r="AV10897" s="158"/>
      <c r="AW10897" s="158"/>
      <c r="AX10897" s="158"/>
      <c r="AY10897" s="158"/>
      <c r="AZ10897" s="158"/>
      <c r="BA10897" s="158"/>
      <c r="BB10897" s="158"/>
      <c r="BC10897" s="158"/>
    </row>
    <row r="10898" spans="1:55" x14ac:dyDescent="0.25">
      <c r="A10898" s="404">
        <v>43396</v>
      </c>
      <c r="B10898" s="5">
        <v>11586</v>
      </c>
      <c r="C10898" s="158"/>
      <c r="D10898" s="158"/>
      <c r="E10898" s="198">
        <v>21</v>
      </c>
      <c r="F10898" s="197" t="s">
        <v>42</v>
      </c>
      <c r="G10898" s="197">
        <v>2018</v>
      </c>
      <c r="H10898" s="197"/>
      <c r="I10898" s="158"/>
      <c r="J10898" s="158"/>
      <c r="K10898" s="158"/>
      <c r="L10898" s="6"/>
      <c r="M10898" s="158"/>
      <c r="N10898" s="197"/>
      <c r="O10898" s="197"/>
      <c r="P10898" s="454">
        <v>36</v>
      </c>
      <c r="Q10898" s="454"/>
      <c r="R10898" s="454">
        <v>14</v>
      </c>
      <c r="S10898" s="158" t="s">
        <v>3</v>
      </c>
      <c r="T10898" s="158" t="s">
        <v>44</v>
      </c>
      <c r="U10898" s="158" t="s">
        <v>1562</v>
      </c>
      <c r="V10898" s="158"/>
      <c r="W10898" s="86" t="s">
        <v>2664</v>
      </c>
      <c r="X10898" s="86" t="s">
        <v>2665</v>
      </c>
      <c r="Y10898" s="158"/>
      <c r="Z10898" s="158"/>
      <c r="AA10898" s="199">
        <v>42.256819999999998</v>
      </c>
      <c r="AB10898" s="199">
        <v>-121.78203999999999</v>
      </c>
      <c r="AC10898" s="80" t="s">
        <v>45</v>
      </c>
      <c r="AD10898" s="158"/>
      <c r="AE10898" s="9" t="s">
        <v>2668</v>
      </c>
      <c r="AF10898" s="158"/>
      <c r="AG10898" s="158" t="s">
        <v>2659</v>
      </c>
      <c r="AH10898" s="158" t="s">
        <v>2659</v>
      </c>
      <c r="AI10898" s="158"/>
      <c r="AJ10898" s="158"/>
      <c r="AK10898" s="158"/>
      <c r="AL10898" s="158"/>
      <c r="AM10898" s="158"/>
      <c r="AN10898" s="158"/>
      <c r="AO10898" s="158"/>
      <c r="AP10898" s="158"/>
      <c r="AQ10898" s="158"/>
      <c r="AR10898" s="158"/>
      <c r="AS10898" s="158"/>
      <c r="AT10898" s="158"/>
      <c r="AU10898" s="158"/>
      <c r="AV10898" s="158"/>
      <c r="AW10898" s="158"/>
      <c r="AX10898" s="158"/>
      <c r="AY10898" s="158"/>
      <c r="AZ10898" s="158"/>
      <c r="BA10898" s="158"/>
      <c r="BB10898" s="158"/>
      <c r="BC10898" s="158"/>
    </row>
    <row r="10899" spans="1:55" x14ac:dyDescent="0.25">
      <c r="A10899" s="404">
        <v>43396</v>
      </c>
      <c r="B10899" s="5">
        <v>11587</v>
      </c>
      <c r="C10899" s="158"/>
      <c r="D10899" s="158"/>
      <c r="E10899" s="198">
        <v>21</v>
      </c>
      <c r="F10899" s="197" t="s">
        <v>42</v>
      </c>
      <c r="G10899" s="197">
        <v>2018</v>
      </c>
      <c r="H10899" s="197"/>
      <c r="I10899" s="158"/>
      <c r="J10899" s="158"/>
      <c r="K10899" s="158"/>
      <c r="L10899" s="6"/>
      <c r="M10899" s="158"/>
      <c r="N10899" s="197"/>
      <c r="O10899" s="197"/>
      <c r="P10899" s="454">
        <v>36</v>
      </c>
      <c r="Q10899" s="454"/>
      <c r="R10899" s="454">
        <v>15</v>
      </c>
      <c r="S10899" s="158" t="s">
        <v>3</v>
      </c>
      <c r="T10899" s="158" t="s">
        <v>44</v>
      </c>
      <c r="U10899" s="158" t="s">
        <v>1562</v>
      </c>
      <c r="V10899" s="158"/>
      <c r="W10899" s="86" t="s">
        <v>2664</v>
      </c>
      <c r="X10899" s="86" t="s">
        <v>2665</v>
      </c>
      <c r="Y10899" s="158"/>
      <c r="Z10899" s="158"/>
      <c r="AA10899" s="199">
        <v>42.256819999999998</v>
      </c>
      <c r="AB10899" s="199">
        <v>-121.78203999999999</v>
      </c>
      <c r="AC10899" s="80" t="s">
        <v>45</v>
      </c>
      <c r="AD10899" s="158"/>
      <c r="AE10899" s="9" t="s">
        <v>2668</v>
      </c>
      <c r="AF10899" s="158"/>
      <c r="AG10899" s="158" t="s">
        <v>2659</v>
      </c>
      <c r="AH10899" s="158" t="s">
        <v>2659</v>
      </c>
      <c r="AI10899" s="158"/>
      <c r="AJ10899" s="158"/>
      <c r="AK10899" s="158"/>
      <c r="AL10899" s="158"/>
      <c r="AM10899" s="158"/>
      <c r="AN10899" s="158"/>
      <c r="AO10899" s="158"/>
      <c r="AP10899" s="158"/>
      <c r="AQ10899" s="158"/>
      <c r="AR10899" s="158"/>
      <c r="AS10899" s="158"/>
      <c r="AT10899" s="158"/>
      <c r="AU10899" s="158"/>
      <c r="AV10899" s="158"/>
      <c r="AW10899" s="158"/>
      <c r="AX10899" s="158"/>
      <c r="AY10899" s="158"/>
      <c r="AZ10899" s="158"/>
      <c r="BA10899" s="158"/>
      <c r="BB10899" s="158"/>
      <c r="BC10899" s="158"/>
    </row>
    <row r="10900" spans="1:55" x14ac:dyDescent="0.25">
      <c r="A10900" s="404">
        <v>43396</v>
      </c>
      <c r="B10900" s="5">
        <v>11588</v>
      </c>
      <c r="C10900" s="158"/>
      <c r="D10900" s="158"/>
      <c r="E10900" s="198">
        <v>21</v>
      </c>
      <c r="F10900" s="197" t="s">
        <v>42</v>
      </c>
      <c r="G10900" s="197">
        <v>2018</v>
      </c>
      <c r="H10900" s="197"/>
      <c r="I10900" s="158"/>
      <c r="J10900" s="158"/>
      <c r="K10900" s="158"/>
      <c r="L10900" s="6"/>
      <c r="M10900" s="158"/>
      <c r="N10900" s="197"/>
      <c r="O10900" s="197"/>
      <c r="P10900" s="454">
        <v>36</v>
      </c>
      <c r="Q10900" s="454"/>
      <c r="R10900" s="454">
        <v>16</v>
      </c>
      <c r="S10900" s="158" t="s">
        <v>3</v>
      </c>
      <c r="T10900" s="158" t="s">
        <v>44</v>
      </c>
      <c r="U10900" s="158" t="s">
        <v>1562</v>
      </c>
      <c r="V10900" s="158"/>
      <c r="W10900" s="86" t="s">
        <v>2664</v>
      </c>
      <c r="X10900" s="86" t="s">
        <v>2665</v>
      </c>
      <c r="Y10900" s="158"/>
      <c r="Z10900" s="158"/>
      <c r="AA10900" s="199">
        <v>42.256819999999998</v>
      </c>
      <c r="AB10900" s="199">
        <v>-121.78203999999999</v>
      </c>
      <c r="AC10900" s="80" t="s">
        <v>45</v>
      </c>
      <c r="AD10900" s="158"/>
      <c r="AE10900" s="9" t="s">
        <v>2668</v>
      </c>
      <c r="AF10900" s="158"/>
      <c r="AG10900" s="158" t="s">
        <v>2659</v>
      </c>
      <c r="AH10900" s="158" t="s">
        <v>2659</v>
      </c>
      <c r="AI10900" s="158"/>
      <c r="AJ10900" s="158"/>
      <c r="AK10900" s="158"/>
      <c r="AL10900" s="158"/>
      <c r="AM10900" s="158"/>
      <c r="AN10900" s="158"/>
      <c r="AO10900" s="158"/>
      <c r="AP10900" s="158"/>
      <c r="AQ10900" s="158"/>
      <c r="AR10900" s="158"/>
      <c r="AS10900" s="158"/>
      <c r="AT10900" s="158"/>
      <c r="AU10900" s="158"/>
      <c r="AV10900" s="158"/>
      <c r="AW10900" s="158"/>
      <c r="AX10900" s="158"/>
      <c r="AY10900" s="158"/>
      <c r="AZ10900" s="158"/>
      <c r="BA10900" s="158"/>
      <c r="BB10900" s="158"/>
      <c r="BC10900" s="158"/>
    </row>
    <row r="10901" spans="1:55" x14ac:dyDescent="0.25">
      <c r="A10901" s="404">
        <v>43396</v>
      </c>
      <c r="B10901" s="5">
        <v>11589</v>
      </c>
      <c r="C10901" s="158"/>
      <c r="D10901" s="158"/>
      <c r="E10901" s="198">
        <v>21</v>
      </c>
      <c r="F10901" s="197" t="s">
        <v>42</v>
      </c>
      <c r="G10901" s="197">
        <v>2018</v>
      </c>
      <c r="H10901" s="197"/>
      <c r="I10901" s="158"/>
      <c r="J10901" s="158"/>
      <c r="K10901" s="158"/>
      <c r="L10901" s="6"/>
      <c r="M10901" s="158"/>
      <c r="N10901" s="197"/>
      <c r="O10901" s="197"/>
      <c r="P10901" s="454">
        <v>36</v>
      </c>
      <c r="Q10901" s="454"/>
      <c r="R10901" s="454">
        <v>17</v>
      </c>
      <c r="S10901" s="158" t="s">
        <v>3</v>
      </c>
      <c r="T10901" s="158" t="s">
        <v>44</v>
      </c>
      <c r="U10901" s="158" t="s">
        <v>1562</v>
      </c>
      <c r="V10901" s="158"/>
      <c r="W10901" s="86" t="s">
        <v>2664</v>
      </c>
      <c r="X10901" s="86" t="s">
        <v>2665</v>
      </c>
      <c r="Y10901" s="158"/>
      <c r="Z10901" s="158"/>
      <c r="AA10901" s="199">
        <v>42.256819999999998</v>
      </c>
      <c r="AB10901" s="199">
        <v>-121.78203999999999</v>
      </c>
      <c r="AC10901" s="80" t="s">
        <v>45</v>
      </c>
      <c r="AD10901" s="158"/>
      <c r="AE10901" s="9" t="s">
        <v>2668</v>
      </c>
      <c r="AF10901" s="158"/>
      <c r="AG10901" s="158" t="s">
        <v>2659</v>
      </c>
      <c r="AH10901" s="158" t="s">
        <v>2659</v>
      </c>
      <c r="AI10901" s="158"/>
      <c r="AJ10901" s="158"/>
      <c r="AK10901" s="158"/>
      <c r="AL10901" s="158"/>
      <c r="AM10901" s="158"/>
      <c r="AN10901" s="158"/>
      <c r="AO10901" s="158"/>
      <c r="AP10901" s="158"/>
      <c r="AQ10901" s="158"/>
      <c r="AR10901" s="158"/>
      <c r="AS10901" s="158"/>
      <c r="AT10901" s="158"/>
      <c r="AU10901" s="158"/>
      <c r="AV10901" s="158"/>
      <c r="AW10901" s="158"/>
      <c r="AX10901" s="158"/>
      <c r="AY10901" s="158"/>
      <c r="AZ10901" s="158"/>
      <c r="BA10901" s="158"/>
      <c r="BB10901" s="158"/>
      <c r="BC10901" s="158"/>
    </row>
    <row r="10902" spans="1:55" x14ac:dyDescent="0.25">
      <c r="A10902" s="404">
        <v>43396</v>
      </c>
      <c r="B10902" s="5">
        <v>11590</v>
      </c>
      <c r="C10902" s="158"/>
      <c r="D10902" s="158"/>
      <c r="E10902" s="198">
        <v>21</v>
      </c>
      <c r="F10902" s="197" t="s">
        <v>42</v>
      </c>
      <c r="G10902" s="197">
        <v>2018</v>
      </c>
      <c r="H10902" s="197"/>
      <c r="I10902" s="158"/>
      <c r="J10902" s="158"/>
      <c r="K10902" s="158"/>
      <c r="L10902" s="6"/>
      <c r="M10902" s="158"/>
      <c r="N10902" s="197"/>
      <c r="O10902" s="197"/>
      <c r="P10902" s="454">
        <v>36</v>
      </c>
      <c r="Q10902" s="454"/>
      <c r="R10902" s="454">
        <v>18</v>
      </c>
      <c r="S10902" s="158" t="s">
        <v>3</v>
      </c>
      <c r="T10902" s="158" t="s">
        <v>44</v>
      </c>
      <c r="U10902" s="158" t="s">
        <v>1562</v>
      </c>
      <c r="V10902" s="158"/>
      <c r="W10902" s="86" t="s">
        <v>2664</v>
      </c>
      <c r="X10902" s="86" t="s">
        <v>2665</v>
      </c>
      <c r="Y10902" s="158"/>
      <c r="Z10902" s="158"/>
      <c r="AA10902" s="199">
        <v>42.256819999999998</v>
      </c>
      <c r="AB10902" s="199">
        <v>-121.78203999999999</v>
      </c>
      <c r="AC10902" s="80" t="s">
        <v>45</v>
      </c>
      <c r="AD10902" s="158"/>
      <c r="AE10902" s="9" t="s">
        <v>2668</v>
      </c>
      <c r="AF10902" s="158"/>
      <c r="AG10902" s="158" t="s">
        <v>2659</v>
      </c>
      <c r="AH10902" s="158" t="s">
        <v>2659</v>
      </c>
      <c r="AI10902" s="158"/>
      <c r="AJ10902" s="158"/>
      <c r="AK10902" s="158"/>
      <c r="AL10902" s="158"/>
      <c r="AM10902" s="158"/>
      <c r="AN10902" s="158"/>
      <c r="AO10902" s="158"/>
      <c r="AP10902" s="158"/>
      <c r="AQ10902" s="158"/>
      <c r="AR10902" s="158"/>
      <c r="AS10902" s="158"/>
      <c r="AT10902" s="158"/>
      <c r="AU10902" s="158"/>
      <c r="AV10902" s="158"/>
      <c r="AW10902" s="158"/>
      <c r="AX10902" s="158"/>
      <c r="AY10902" s="158"/>
      <c r="AZ10902" s="158"/>
      <c r="BA10902" s="158"/>
      <c r="BB10902" s="158"/>
      <c r="BC10902" s="158"/>
    </row>
    <row r="10903" spans="1:55" ht="15" customHeight="1" x14ac:dyDescent="0.25">
      <c r="A10903" s="404">
        <v>43396</v>
      </c>
      <c r="B10903" s="5">
        <v>11591</v>
      </c>
      <c r="C10903" s="158"/>
      <c r="D10903" s="158"/>
      <c r="E10903" s="198">
        <v>21</v>
      </c>
      <c r="F10903" s="197" t="s">
        <v>42</v>
      </c>
      <c r="G10903" s="197">
        <v>2018</v>
      </c>
      <c r="H10903" s="197"/>
      <c r="I10903" s="158"/>
      <c r="J10903" s="158"/>
      <c r="K10903" s="158"/>
      <c r="L10903" s="6"/>
      <c r="M10903" s="158"/>
      <c r="N10903" s="197"/>
      <c r="O10903" s="197"/>
      <c r="P10903" s="454">
        <v>36</v>
      </c>
      <c r="Q10903" s="454"/>
      <c r="R10903" s="454">
        <v>19</v>
      </c>
      <c r="S10903" s="158" t="s">
        <v>3</v>
      </c>
      <c r="T10903" s="158" t="s">
        <v>44</v>
      </c>
      <c r="U10903" s="158" t="s">
        <v>1562</v>
      </c>
      <c r="V10903" s="158"/>
      <c r="W10903" s="86" t="s">
        <v>2664</v>
      </c>
      <c r="X10903" s="86" t="s">
        <v>2665</v>
      </c>
      <c r="Y10903" s="158"/>
      <c r="Z10903" s="158"/>
      <c r="AA10903" s="199">
        <v>42.256819999999998</v>
      </c>
      <c r="AB10903" s="199">
        <v>-121.78203999999999</v>
      </c>
      <c r="AC10903" s="80" t="s">
        <v>45</v>
      </c>
      <c r="AD10903" s="158"/>
      <c r="AE10903" s="9" t="s">
        <v>2668</v>
      </c>
      <c r="AF10903" s="158"/>
      <c r="AG10903" s="158" t="s">
        <v>2659</v>
      </c>
      <c r="AH10903" s="158" t="s">
        <v>2659</v>
      </c>
      <c r="AI10903" s="158"/>
      <c r="AJ10903" s="158"/>
      <c r="AK10903" s="158"/>
      <c r="AL10903" s="158"/>
      <c r="AM10903" s="158"/>
      <c r="AN10903" s="158"/>
      <c r="AO10903" s="158"/>
      <c r="AP10903" s="158"/>
      <c r="AQ10903" s="158"/>
      <c r="AR10903" s="158"/>
      <c r="AS10903" s="158"/>
      <c r="AT10903" s="158"/>
      <c r="AU10903" s="158"/>
      <c r="AV10903" s="158"/>
      <c r="AW10903" s="158"/>
      <c r="AX10903" s="158"/>
      <c r="AY10903" s="158"/>
      <c r="AZ10903" s="158"/>
      <c r="BA10903" s="158"/>
      <c r="BB10903" s="158"/>
      <c r="BC10903" s="158"/>
    </row>
    <row r="10904" spans="1:55" x14ac:dyDescent="0.25">
      <c r="A10904" s="404">
        <v>43396</v>
      </c>
      <c r="B10904" s="5">
        <v>11592</v>
      </c>
      <c r="C10904" s="158"/>
      <c r="D10904" s="158"/>
      <c r="E10904" s="198">
        <v>21</v>
      </c>
      <c r="F10904" s="197" t="s">
        <v>42</v>
      </c>
      <c r="G10904" s="197">
        <v>2018</v>
      </c>
      <c r="H10904" s="197"/>
      <c r="I10904" s="158"/>
      <c r="J10904" s="158"/>
      <c r="K10904" s="158"/>
      <c r="L10904" s="6"/>
      <c r="M10904" s="158"/>
      <c r="N10904" s="197"/>
      <c r="O10904" s="197"/>
      <c r="P10904" s="454">
        <v>36</v>
      </c>
      <c r="Q10904" s="454"/>
      <c r="R10904" s="454">
        <v>20</v>
      </c>
      <c r="S10904" s="158" t="s">
        <v>3</v>
      </c>
      <c r="T10904" s="158" t="s">
        <v>44</v>
      </c>
      <c r="U10904" s="158" t="s">
        <v>1562</v>
      </c>
      <c r="V10904" s="158"/>
      <c r="W10904" s="86" t="s">
        <v>2664</v>
      </c>
      <c r="X10904" s="86" t="s">
        <v>2665</v>
      </c>
      <c r="Y10904" s="158"/>
      <c r="Z10904" s="158"/>
      <c r="AA10904" s="199">
        <v>42.256819999999998</v>
      </c>
      <c r="AB10904" s="199">
        <v>-121.78203999999999</v>
      </c>
      <c r="AC10904" s="80" t="s">
        <v>45</v>
      </c>
      <c r="AD10904" s="158"/>
      <c r="AE10904" s="9" t="s">
        <v>2668</v>
      </c>
      <c r="AF10904" s="158"/>
      <c r="AG10904" s="158" t="s">
        <v>2659</v>
      </c>
      <c r="AH10904" s="158" t="s">
        <v>2659</v>
      </c>
      <c r="AI10904" s="158"/>
      <c r="AJ10904" s="158"/>
      <c r="AK10904" s="158"/>
      <c r="AL10904" s="158"/>
      <c r="AM10904" s="158"/>
      <c r="AN10904" s="158"/>
      <c r="AO10904" s="158"/>
      <c r="AP10904" s="158"/>
      <c r="AQ10904" s="158"/>
      <c r="AR10904" s="158"/>
      <c r="AS10904" s="158"/>
      <c r="AT10904" s="158"/>
      <c r="AU10904" s="158"/>
      <c r="AV10904" s="158"/>
      <c r="AW10904" s="158"/>
      <c r="AX10904" s="158"/>
      <c r="AY10904" s="158"/>
      <c r="AZ10904" s="158"/>
      <c r="BA10904" s="158"/>
      <c r="BB10904" s="158"/>
      <c r="BC10904" s="158"/>
    </row>
    <row r="10905" spans="1:55" x14ac:dyDescent="0.25">
      <c r="A10905" s="404">
        <v>43396</v>
      </c>
      <c r="B10905" s="5">
        <v>11593</v>
      </c>
      <c r="C10905" s="158"/>
      <c r="D10905" s="158"/>
      <c r="E10905" s="198">
        <v>21</v>
      </c>
      <c r="F10905" s="197" t="s">
        <v>42</v>
      </c>
      <c r="G10905" s="197">
        <v>2018</v>
      </c>
      <c r="H10905" s="197"/>
      <c r="I10905" s="158"/>
      <c r="J10905" s="158"/>
      <c r="K10905" s="158"/>
      <c r="L10905" s="6"/>
      <c r="M10905" s="158"/>
      <c r="N10905" s="197"/>
      <c r="O10905" s="197"/>
      <c r="P10905" s="454">
        <v>36</v>
      </c>
      <c r="Q10905" s="454"/>
      <c r="R10905" s="454">
        <v>21</v>
      </c>
      <c r="S10905" s="158" t="s">
        <v>3</v>
      </c>
      <c r="T10905" s="158" t="s">
        <v>44</v>
      </c>
      <c r="U10905" s="158" t="s">
        <v>1562</v>
      </c>
      <c r="V10905" s="158"/>
      <c r="W10905" s="86" t="s">
        <v>2664</v>
      </c>
      <c r="X10905" s="86" t="s">
        <v>2665</v>
      </c>
      <c r="Y10905" s="158"/>
      <c r="Z10905" s="158"/>
      <c r="AA10905" s="199">
        <v>42.256819999999998</v>
      </c>
      <c r="AB10905" s="199">
        <v>-121.78203999999999</v>
      </c>
      <c r="AC10905" s="80" t="s">
        <v>45</v>
      </c>
      <c r="AD10905" s="158"/>
      <c r="AE10905" s="9" t="s">
        <v>2668</v>
      </c>
      <c r="AF10905" s="158"/>
      <c r="AG10905" s="158" t="s">
        <v>2659</v>
      </c>
      <c r="AH10905" s="158" t="s">
        <v>2659</v>
      </c>
      <c r="AI10905" s="158"/>
      <c r="AJ10905" s="158"/>
      <c r="AK10905" s="158"/>
      <c r="AL10905" s="158"/>
      <c r="AM10905" s="158"/>
      <c r="AN10905" s="158"/>
      <c r="AO10905" s="158"/>
      <c r="AP10905" s="158"/>
      <c r="AQ10905" s="158"/>
      <c r="AR10905" s="158"/>
      <c r="AS10905" s="158"/>
      <c r="AT10905" s="158"/>
      <c r="AU10905" s="158"/>
      <c r="AV10905" s="158"/>
      <c r="AW10905" s="158"/>
      <c r="AX10905" s="158"/>
      <c r="AY10905" s="158"/>
      <c r="AZ10905" s="158"/>
      <c r="BA10905" s="158"/>
      <c r="BB10905" s="158"/>
      <c r="BC10905" s="158"/>
    </row>
    <row r="10906" spans="1:55" x14ac:dyDescent="0.25">
      <c r="A10906" s="404">
        <v>43396</v>
      </c>
      <c r="B10906" s="5">
        <v>11594</v>
      </c>
      <c r="C10906" s="158"/>
      <c r="D10906" s="158"/>
      <c r="E10906" s="198">
        <v>21</v>
      </c>
      <c r="F10906" s="197" t="s">
        <v>42</v>
      </c>
      <c r="G10906" s="197">
        <v>2018</v>
      </c>
      <c r="H10906" s="197"/>
      <c r="I10906" s="158"/>
      <c r="J10906" s="158"/>
      <c r="K10906" s="158"/>
      <c r="L10906" s="6"/>
      <c r="M10906" s="158"/>
      <c r="N10906" s="197"/>
      <c r="O10906" s="197"/>
      <c r="P10906" s="454">
        <v>36</v>
      </c>
      <c r="Q10906" s="454"/>
      <c r="R10906" s="454">
        <v>22</v>
      </c>
      <c r="S10906" s="158" t="s">
        <v>3</v>
      </c>
      <c r="T10906" s="158" t="s">
        <v>44</v>
      </c>
      <c r="U10906" s="158" t="s">
        <v>1562</v>
      </c>
      <c r="V10906" s="158"/>
      <c r="W10906" s="86" t="s">
        <v>2664</v>
      </c>
      <c r="X10906" s="86" t="s">
        <v>2665</v>
      </c>
      <c r="Y10906" s="158"/>
      <c r="Z10906" s="158"/>
      <c r="AA10906" s="199">
        <v>42.256819999999998</v>
      </c>
      <c r="AB10906" s="199">
        <v>-121.78203999999999</v>
      </c>
      <c r="AC10906" s="80" t="s">
        <v>45</v>
      </c>
      <c r="AD10906" s="158"/>
      <c r="AE10906" s="9" t="s">
        <v>2668</v>
      </c>
      <c r="AF10906" s="158"/>
      <c r="AG10906" s="158" t="s">
        <v>2659</v>
      </c>
      <c r="AH10906" s="158" t="s">
        <v>2659</v>
      </c>
      <c r="AI10906" s="158"/>
      <c r="AJ10906" s="158"/>
      <c r="AK10906" s="158"/>
      <c r="AL10906" s="158"/>
      <c r="AM10906" s="158"/>
      <c r="AN10906" s="158"/>
      <c r="AO10906" s="158"/>
      <c r="AP10906" s="158"/>
      <c r="AQ10906" s="158"/>
      <c r="AR10906" s="158"/>
      <c r="AS10906" s="158"/>
      <c r="AT10906" s="158"/>
      <c r="AU10906" s="158"/>
      <c r="AV10906" s="158"/>
      <c r="AW10906" s="158"/>
      <c r="AX10906" s="158"/>
      <c r="AY10906" s="158"/>
      <c r="AZ10906" s="158"/>
      <c r="BA10906" s="158"/>
      <c r="BB10906" s="158"/>
      <c r="BC10906" s="158"/>
    </row>
    <row r="10907" spans="1:55" x14ac:dyDescent="0.25">
      <c r="A10907" s="404">
        <v>43396</v>
      </c>
      <c r="B10907" s="5">
        <v>11595</v>
      </c>
      <c r="C10907" s="158"/>
      <c r="D10907" s="158"/>
      <c r="E10907" s="198">
        <v>21</v>
      </c>
      <c r="F10907" s="197" t="s">
        <v>42</v>
      </c>
      <c r="G10907" s="197">
        <v>2018</v>
      </c>
      <c r="H10907" s="197"/>
      <c r="I10907" s="158"/>
      <c r="J10907" s="158"/>
      <c r="K10907" s="158"/>
      <c r="L10907" s="6"/>
      <c r="M10907" s="158"/>
      <c r="N10907" s="197"/>
      <c r="O10907" s="197"/>
      <c r="P10907" s="454">
        <v>36</v>
      </c>
      <c r="Q10907" s="454"/>
      <c r="R10907" s="454">
        <v>23</v>
      </c>
      <c r="S10907" s="158" t="s">
        <v>3</v>
      </c>
      <c r="T10907" s="158" t="s">
        <v>44</v>
      </c>
      <c r="U10907" s="158" t="s">
        <v>1562</v>
      </c>
      <c r="V10907" s="158"/>
      <c r="W10907" s="86" t="s">
        <v>2664</v>
      </c>
      <c r="X10907" s="86" t="s">
        <v>2665</v>
      </c>
      <c r="Y10907" s="158"/>
      <c r="Z10907" s="158"/>
      <c r="AA10907" s="199">
        <v>42.256819999999998</v>
      </c>
      <c r="AB10907" s="199">
        <v>-121.78203999999999</v>
      </c>
      <c r="AC10907" s="80" t="s">
        <v>45</v>
      </c>
      <c r="AD10907" s="158"/>
      <c r="AE10907" s="9" t="s">
        <v>2668</v>
      </c>
      <c r="AF10907" s="158"/>
      <c r="AG10907" s="158" t="s">
        <v>2659</v>
      </c>
      <c r="AH10907" s="158" t="s">
        <v>2659</v>
      </c>
      <c r="AI10907" s="158"/>
      <c r="AJ10907" s="158"/>
      <c r="AK10907" s="158"/>
      <c r="AL10907" s="158"/>
      <c r="AM10907" s="158"/>
      <c r="AN10907" s="158"/>
      <c r="AO10907" s="158"/>
      <c r="AP10907" s="158"/>
      <c r="AQ10907" s="158"/>
      <c r="AR10907" s="158"/>
      <c r="AS10907" s="158"/>
      <c r="AT10907" s="158"/>
      <c r="AU10907" s="158"/>
      <c r="AV10907" s="158"/>
      <c r="AW10907" s="158"/>
      <c r="AX10907" s="158"/>
      <c r="AY10907" s="158"/>
      <c r="AZ10907" s="158"/>
      <c r="BA10907" s="158"/>
      <c r="BB10907" s="158"/>
      <c r="BC10907" s="158"/>
    </row>
    <row r="10908" spans="1:55" x14ac:dyDescent="0.25">
      <c r="A10908" s="404">
        <v>43396</v>
      </c>
      <c r="B10908" s="5">
        <v>11596</v>
      </c>
      <c r="C10908" s="158"/>
      <c r="D10908" s="158"/>
      <c r="E10908" s="198">
        <v>21</v>
      </c>
      <c r="F10908" s="197" t="s">
        <v>42</v>
      </c>
      <c r="G10908" s="197">
        <v>2018</v>
      </c>
      <c r="H10908" s="197"/>
      <c r="I10908" s="158"/>
      <c r="J10908" s="158"/>
      <c r="K10908" s="158"/>
      <c r="L10908" s="6"/>
      <c r="M10908" s="158"/>
      <c r="N10908" s="197"/>
      <c r="O10908" s="197"/>
      <c r="P10908" s="454">
        <v>36</v>
      </c>
      <c r="Q10908" s="454"/>
      <c r="R10908" s="454">
        <v>24</v>
      </c>
      <c r="S10908" s="158" t="s">
        <v>3</v>
      </c>
      <c r="T10908" s="158" t="s">
        <v>44</v>
      </c>
      <c r="U10908" s="158" t="s">
        <v>1562</v>
      </c>
      <c r="V10908" s="158"/>
      <c r="W10908" s="86" t="s">
        <v>2664</v>
      </c>
      <c r="X10908" s="86" t="s">
        <v>2665</v>
      </c>
      <c r="Y10908" s="158"/>
      <c r="Z10908" s="158"/>
      <c r="AA10908" s="199">
        <v>42.256819999999998</v>
      </c>
      <c r="AB10908" s="199">
        <v>-121.78203999999999</v>
      </c>
      <c r="AC10908" s="80" t="s">
        <v>45</v>
      </c>
      <c r="AD10908" s="158"/>
      <c r="AE10908" s="9" t="s">
        <v>2668</v>
      </c>
      <c r="AF10908" s="158"/>
      <c r="AG10908" s="158" t="s">
        <v>2659</v>
      </c>
      <c r="AH10908" s="158" t="s">
        <v>2659</v>
      </c>
      <c r="AI10908" s="158"/>
      <c r="AJ10908" s="158"/>
      <c r="AK10908" s="158"/>
      <c r="AL10908" s="158"/>
      <c r="AM10908" s="158"/>
      <c r="AN10908" s="158"/>
      <c r="AO10908" s="158"/>
      <c r="AP10908" s="158"/>
      <c r="AQ10908" s="158"/>
      <c r="AR10908" s="158"/>
      <c r="AS10908" s="158"/>
      <c r="AT10908" s="158"/>
      <c r="AU10908" s="158"/>
      <c r="AV10908" s="158"/>
      <c r="AW10908" s="158"/>
      <c r="AX10908" s="158"/>
      <c r="AY10908" s="158"/>
      <c r="AZ10908" s="158"/>
      <c r="BA10908" s="158"/>
      <c r="BB10908" s="158"/>
      <c r="BC10908" s="158"/>
    </row>
    <row r="10909" spans="1:55" x14ac:dyDescent="0.25">
      <c r="A10909" s="404">
        <v>43396</v>
      </c>
      <c r="B10909" s="5">
        <v>11597</v>
      </c>
      <c r="C10909" s="158"/>
      <c r="D10909" s="158"/>
      <c r="E10909" s="198">
        <v>21</v>
      </c>
      <c r="F10909" s="197" t="s">
        <v>42</v>
      </c>
      <c r="G10909" s="197">
        <v>2018</v>
      </c>
      <c r="H10909" s="197"/>
      <c r="I10909" s="158"/>
      <c r="J10909" s="158"/>
      <c r="K10909" s="158"/>
      <c r="L10909" s="6"/>
      <c r="M10909" s="158"/>
      <c r="N10909" s="197"/>
      <c r="O10909" s="197"/>
      <c r="P10909" s="454">
        <v>36</v>
      </c>
      <c r="Q10909" s="454"/>
      <c r="R10909" s="454">
        <v>25</v>
      </c>
      <c r="S10909" s="158" t="s">
        <v>3</v>
      </c>
      <c r="T10909" s="158" t="s">
        <v>44</v>
      </c>
      <c r="U10909" s="158" t="s">
        <v>1562</v>
      </c>
      <c r="V10909" s="158"/>
      <c r="W10909" s="86" t="s">
        <v>2664</v>
      </c>
      <c r="X10909" s="86" t="s">
        <v>2665</v>
      </c>
      <c r="Y10909" s="158"/>
      <c r="Z10909" s="158"/>
      <c r="AA10909" s="199">
        <v>42.256819999999998</v>
      </c>
      <c r="AB10909" s="199">
        <v>-121.78203999999999</v>
      </c>
      <c r="AC10909" s="80" t="s">
        <v>45</v>
      </c>
      <c r="AD10909" s="158"/>
      <c r="AE10909" s="9" t="s">
        <v>2668</v>
      </c>
      <c r="AF10909" s="158"/>
      <c r="AG10909" s="158" t="s">
        <v>2659</v>
      </c>
      <c r="AH10909" s="158" t="s">
        <v>2659</v>
      </c>
      <c r="AI10909" s="158"/>
      <c r="AJ10909" s="158"/>
      <c r="AK10909" s="158"/>
      <c r="AL10909" s="158"/>
      <c r="AM10909" s="158"/>
      <c r="AN10909" s="158"/>
      <c r="AO10909" s="158"/>
      <c r="AP10909" s="158"/>
      <c r="AQ10909" s="158"/>
      <c r="AR10909" s="158"/>
      <c r="AS10909" s="158"/>
      <c r="AT10909" s="158"/>
      <c r="AU10909" s="158"/>
      <c r="AV10909" s="158"/>
      <c r="AW10909" s="158"/>
      <c r="AX10909" s="158"/>
      <c r="AY10909" s="158"/>
      <c r="AZ10909" s="158"/>
      <c r="BA10909" s="158"/>
      <c r="BB10909" s="158"/>
      <c r="BC10909" s="158"/>
    </row>
    <row r="10910" spans="1:55" x14ac:dyDescent="0.25">
      <c r="A10910" s="404">
        <v>43396</v>
      </c>
      <c r="B10910" s="5">
        <v>11598</v>
      </c>
      <c r="C10910" s="158"/>
      <c r="D10910" s="158"/>
      <c r="E10910" s="198">
        <v>21</v>
      </c>
      <c r="F10910" s="197" t="s">
        <v>42</v>
      </c>
      <c r="G10910" s="197">
        <v>2018</v>
      </c>
      <c r="H10910" s="197"/>
      <c r="I10910" s="158"/>
      <c r="J10910" s="158"/>
      <c r="K10910" s="158"/>
      <c r="L10910" s="6"/>
      <c r="M10910" s="158"/>
      <c r="N10910" s="197"/>
      <c r="O10910" s="197"/>
      <c r="P10910" s="454">
        <v>36</v>
      </c>
      <c r="Q10910" s="454"/>
      <c r="R10910" s="454">
        <v>26</v>
      </c>
      <c r="S10910" s="158" t="s">
        <v>3</v>
      </c>
      <c r="T10910" s="158" t="s">
        <v>44</v>
      </c>
      <c r="U10910" s="158" t="s">
        <v>1562</v>
      </c>
      <c r="V10910" s="158"/>
      <c r="W10910" s="86" t="s">
        <v>2664</v>
      </c>
      <c r="X10910" s="86" t="s">
        <v>2665</v>
      </c>
      <c r="Y10910" s="158"/>
      <c r="Z10910" s="158"/>
      <c r="AA10910" s="199">
        <v>42.256819999999998</v>
      </c>
      <c r="AB10910" s="199">
        <v>-121.78203999999999</v>
      </c>
      <c r="AC10910" s="80" t="s">
        <v>45</v>
      </c>
      <c r="AD10910" s="158"/>
      <c r="AE10910" s="9" t="s">
        <v>2668</v>
      </c>
      <c r="AF10910" s="158"/>
      <c r="AG10910" s="158" t="s">
        <v>2659</v>
      </c>
      <c r="AH10910" s="158" t="s">
        <v>2659</v>
      </c>
      <c r="AI10910" s="158"/>
      <c r="AJ10910" s="158"/>
      <c r="AK10910" s="158"/>
      <c r="AL10910" s="158"/>
      <c r="AM10910" s="158"/>
      <c r="AN10910" s="158"/>
      <c r="AO10910" s="158"/>
      <c r="AP10910" s="158"/>
      <c r="AQ10910" s="158"/>
      <c r="AR10910" s="158"/>
      <c r="AS10910" s="158"/>
      <c r="AT10910" s="158"/>
      <c r="AU10910" s="158"/>
      <c r="AV10910" s="158"/>
      <c r="AW10910" s="158"/>
      <c r="AX10910" s="158"/>
      <c r="AY10910" s="158"/>
      <c r="AZ10910" s="158"/>
      <c r="BA10910" s="158"/>
      <c r="BB10910" s="158"/>
      <c r="BC10910" s="158"/>
    </row>
    <row r="10911" spans="1:55" x14ac:dyDescent="0.25">
      <c r="A10911" s="404">
        <v>43396</v>
      </c>
      <c r="B10911" s="5">
        <v>11599</v>
      </c>
      <c r="C10911" s="158"/>
      <c r="D10911" s="158"/>
      <c r="E10911" s="198">
        <v>21</v>
      </c>
      <c r="F10911" s="197" t="s">
        <v>42</v>
      </c>
      <c r="G10911" s="197">
        <v>2018</v>
      </c>
      <c r="H10911" s="197"/>
      <c r="I10911" s="158"/>
      <c r="J10911" s="158"/>
      <c r="K10911" s="158"/>
      <c r="L10911" s="6"/>
      <c r="M10911" s="158"/>
      <c r="N10911" s="197"/>
      <c r="O10911" s="197"/>
      <c r="P10911" s="454">
        <v>36</v>
      </c>
      <c r="Q10911" s="454"/>
      <c r="R10911" s="454">
        <v>27</v>
      </c>
      <c r="S10911" s="158" t="s">
        <v>3</v>
      </c>
      <c r="T10911" s="158" t="s">
        <v>44</v>
      </c>
      <c r="U10911" s="158" t="s">
        <v>1562</v>
      </c>
      <c r="V10911" s="158"/>
      <c r="W10911" s="86" t="s">
        <v>2664</v>
      </c>
      <c r="X10911" s="86" t="s">
        <v>2665</v>
      </c>
      <c r="Y10911" s="158"/>
      <c r="Z10911" s="158"/>
      <c r="AA10911" s="199">
        <v>42.256819999999998</v>
      </c>
      <c r="AB10911" s="199">
        <v>-121.78203999999999</v>
      </c>
      <c r="AC10911" s="80" t="s">
        <v>45</v>
      </c>
      <c r="AD10911" s="158"/>
      <c r="AE10911" s="9" t="s">
        <v>2668</v>
      </c>
      <c r="AF10911" s="158"/>
      <c r="AG10911" s="158" t="s">
        <v>2659</v>
      </c>
      <c r="AH10911" s="158" t="s">
        <v>2659</v>
      </c>
      <c r="AI10911" s="158"/>
      <c r="AJ10911" s="158"/>
      <c r="AK10911" s="158"/>
      <c r="AL10911" s="158"/>
      <c r="AM10911" s="158"/>
      <c r="AN10911" s="158"/>
      <c r="AO10911" s="158"/>
      <c r="AP10911" s="158"/>
      <c r="AQ10911" s="158"/>
      <c r="AR10911" s="158"/>
      <c r="AS10911" s="158"/>
      <c r="AT10911" s="158"/>
      <c r="AU10911" s="158"/>
      <c r="AV10911" s="158"/>
      <c r="AW10911" s="158"/>
      <c r="AX10911" s="158"/>
      <c r="AY10911" s="158"/>
      <c r="AZ10911" s="158"/>
      <c r="BA10911" s="158"/>
      <c r="BB10911" s="158"/>
      <c r="BC10911" s="158"/>
    </row>
    <row r="10912" spans="1:55" x14ac:dyDescent="0.25">
      <c r="A10912" s="404">
        <v>43396</v>
      </c>
      <c r="B10912" s="5">
        <v>11600</v>
      </c>
      <c r="C10912" s="158"/>
      <c r="D10912" s="158"/>
      <c r="E10912" s="198">
        <v>21</v>
      </c>
      <c r="F10912" s="197" t="s">
        <v>42</v>
      </c>
      <c r="G10912" s="197">
        <v>2018</v>
      </c>
      <c r="H10912" s="197"/>
      <c r="I10912" s="158"/>
      <c r="J10912" s="158"/>
      <c r="K10912" s="158"/>
      <c r="L10912" s="6"/>
      <c r="M10912" s="158"/>
      <c r="N10912" s="197"/>
      <c r="O10912" s="197"/>
      <c r="P10912" s="454">
        <v>36</v>
      </c>
      <c r="Q10912" s="454"/>
      <c r="R10912" s="454">
        <v>28</v>
      </c>
      <c r="S10912" s="158" t="s">
        <v>3</v>
      </c>
      <c r="T10912" s="158" t="s">
        <v>44</v>
      </c>
      <c r="U10912" s="158" t="s">
        <v>1562</v>
      </c>
      <c r="V10912" s="158"/>
      <c r="W10912" s="86" t="s">
        <v>2664</v>
      </c>
      <c r="X10912" s="86" t="s">
        <v>2665</v>
      </c>
      <c r="Y10912" s="158"/>
      <c r="Z10912" s="158"/>
      <c r="AA10912" s="199">
        <v>42.256819999999998</v>
      </c>
      <c r="AB10912" s="199">
        <v>-121.78203999999999</v>
      </c>
      <c r="AC10912" s="80" t="s">
        <v>45</v>
      </c>
      <c r="AD10912" s="158"/>
      <c r="AE10912" s="9" t="s">
        <v>2668</v>
      </c>
      <c r="AF10912" s="158"/>
      <c r="AG10912" s="158" t="s">
        <v>2659</v>
      </c>
      <c r="AH10912" s="158" t="s">
        <v>2659</v>
      </c>
      <c r="AI10912" s="158"/>
      <c r="AJ10912" s="158"/>
      <c r="AK10912" s="158"/>
      <c r="AL10912" s="158"/>
      <c r="AM10912" s="158"/>
      <c r="AN10912" s="158"/>
      <c r="AO10912" s="158"/>
      <c r="AP10912" s="158"/>
      <c r="AQ10912" s="158"/>
      <c r="AR10912" s="158"/>
      <c r="AS10912" s="158"/>
      <c r="AT10912" s="158"/>
      <c r="AU10912" s="158"/>
      <c r="AV10912" s="158"/>
      <c r="AW10912" s="158"/>
      <c r="AX10912" s="158"/>
      <c r="AY10912" s="158"/>
      <c r="AZ10912" s="158"/>
      <c r="BA10912" s="158"/>
      <c r="BB10912" s="158"/>
      <c r="BC10912" s="158"/>
    </row>
    <row r="10913" spans="1:55" x14ac:dyDescent="0.25">
      <c r="A10913" s="404">
        <v>43396</v>
      </c>
      <c r="B10913" s="5">
        <v>11601</v>
      </c>
      <c r="C10913" s="158"/>
      <c r="D10913" s="158"/>
      <c r="E10913" s="198">
        <v>21</v>
      </c>
      <c r="F10913" s="197" t="s">
        <v>42</v>
      </c>
      <c r="G10913" s="197">
        <v>2018</v>
      </c>
      <c r="H10913" s="197"/>
      <c r="I10913" s="158"/>
      <c r="J10913" s="158"/>
      <c r="K10913" s="158"/>
      <c r="L10913" s="6"/>
      <c r="M10913" s="158"/>
      <c r="N10913" s="197"/>
      <c r="O10913" s="197"/>
      <c r="P10913" s="454">
        <v>36</v>
      </c>
      <c r="Q10913" s="454"/>
      <c r="R10913" s="454">
        <v>29</v>
      </c>
      <c r="S10913" s="158" t="s">
        <v>3</v>
      </c>
      <c r="T10913" s="158" t="s">
        <v>44</v>
      </c>
      <c r="U10913" s="158" t="s">
        <v>1562</v>
      </c>
      <c r="V10913" s="158"/>
      <c r="W10913" s="86" t="s">
        <v>2664</v>
      </c>
      <c r="X10913" s="86" t="s">
        <v>2665</v>
      </c>
      <c r="Y10913" s="158"/>
      <c r="Z10913" s="158"/>
      <c r="AA10913" s="199">
        <v>42.256819999999998</v>
      </c>
      <c r="AB10913" s="199">
        <v>-121.78203999999999</v>
      </c>
      <c r="AC10913" s="80" t="s">
        <v>45</v>
      </c>
      <c r="AD10913" s="158"/>
      <c r="AE10913" s="9" t="s">
        <v>2668</v>
      </c>
      <c r="AF10913" s="158"/>
      <c r="AG10913" s="158" t="s">
        <v>2659</v>
      </c>
      <c r="AH10913" s="158" t="s">
        <v>2659</v>
      </c>
      <c r="AI10913" s="158"/>
      <c r="AJ10913" s="158"/>
      <c r="AK10913" s="158"/>
      <c r="AL10913" s="158"/>
      <c r="AM10913" s="158"/>
      <c r="AN10913" s="158"/>
      <c r="AO10913" s="158"/>
      <c r="AP10913" s="158"/>
      <c r="AQ10913" s="158"/>
      <c r="AR10913" s="158"/>
      <c r="AS10913" s="158"/>
      <c r="AT10913" s="158"/>
      <c r="AU10913" s="158"/>
      <c r="AV10913" s="158"/>
      <c r="AW10913" s="158"/>
      <c r="AX10913" s="158"/>
      <c r="AY10913" s="158"/>
      <c r="AZ10913" s="158"/>
      <c r="BA10913" s="158"/>
      <c r="BB10913" s="158"/>
      <c r="BC10913" s="158"/>
    </row>
    <row r="10914" spans="1:55" x14ac:dyDescent="0.25">
      <c r="A10914" s="404">
        <v>43396</v>
      </c>
      <c r="B10914" s="5">
        <v>11602</v>
      </c>
      <c r="C10914" s="158"/>
      <c r="D10914" s="158"/>
      <c r="E10914" s="198">
        <v>21</v>
      </c>
      <c r="F10914" s="197" t="s">
        <v>42</v>
      </c>
      <c r="G10914" s="197">
        <v>2018</v>
      </c>
      <c r="H10914" s="197"/>
      <c r="I10914" s="158"/>
      <c r="J10914" s="158"/>
      <c r="K10914" s="158"/>
      <c r="L10914" s="6"/>
      <c r="M10914" s="158"/>
      <c r="N10914" s="197"/>
      <c r="O10914" s="197"/>
      <c r="P10914" s="454">
        <v>36</v>
      </c>
      <c r="Q10914" s="454"/>
      <c r="R10914" s="454">
        <v>30</v>
      </c>
      <c r="S10914" s="158" t="s">
        <v>3</v>
      </c>
      <c r="T10914" s="158" t="s">
        <v>44</v>
      </c>
      <c r="U10914" s="158" t="s">
        <v>1562</v>
      </c>
      <c r="V10914" s="158"/>
      <c r="W10914" s="86" t="s">
        <v>2664</v>
      </c>
      <c r="X10914" s="86" t="s">
        <v>2665</v>
      </c>
      <c r="Y10914" s="158"/>
      <c r="Z10914" s="158"/>
      <c r="AA10914" s="199">
        <v>42.256819999999998</v>
      </c>
      <c r="AB10914" s="199">
        <v>-121.78203999999999</v>
      </c>
      <c r="AC10914" s="80" t="s">
        <v>45</v>
      </c>
      <c r="AD10914" s="158"/>
      <c r="AE10914" s="9" t="s">
        <v>2668</v>
      </c>
      <c r="AF10914" s="158"/>
      <c r="AG10914" s="158" t="s">
        <v>2659</v>
      </c>
      <c r="AH10914" s="158" t="s">
        <v>2659</v>
      </c>
      <c r="AI10914" s="158"/>
      <c r="AJ10914" s="158"/>
      <c r="AK10914" s="158"/>
      <c r="AL10914" s="158"/>
      <c r="AM10914" s="158"/>
      <c r="AN10914" s="158"/>
      <c r="AO10914" s="158"/>
      <c r="AP10914" s="158"/>
      <c r="AQ10914" s="158"/>
      <c r="AR10914" s="158"/>
      <c r="AS10914" s="158"/>
      <c r="AT10914" s="158"/>
      <c r="AU10914" s="158"/>
      <c r="AV10914" s="158"/>
      <c r="AW10914" s="158"/>
      <c r="AX10914" s="158"/>
      <c r="AY10914" s="158"/>
      <c r="AZ10914" s="158"/>
      <c r="BA10914" s="158"/>
      <c r="BB10914" s="158"/>
      <c r="BC10914" s="158"/>
    </row>
    <row r="10915" spans="1:55" x14ac:dyDescent="0.25">
      <c r="A10915" s="404">
        <v>43396</v>
      </c>
      <c r="B10915" s="5">
        <v>11603</v>
      </c>
      <c r="C10915" s="158"/>
      <c r="D10915" s="158"/>
      <c r="E10915" s="198">
        <v>21</v>
      </c>
      <c r="F10915" s="197" t="s">
        <v>42</v>
      </c>
      <c r="G10915" s="197">
        <v>2018</v>
      </c>
      <c r="H10915" s="197"/>
      <c r="I10915" s="158"/>
      <c r="J10915" s="158"/>
      <c r="K10915" s="158"/>
      <c r="L10915" s="6"/>
      <c r="M10915" s="158"/>
      <c r="N10915" s="197"/>
      <c r="O10915" s="197"/>
      <c r="P10915" s="454">
        <v>36</v>
      </c>
      <c r="Q10915" s="454"/>
      <c r="R10915" s="454">
        <v>31</v>
      </c>
      <c r="S10915" s="158" t="s">
        <v>3</v>
      </c>
      <c r="T10915" s="158" t="s">
        <v>44</v>
      </c>
      <c r="U10915" s="158" t="s">
        <v>1562</v>
      </c>
      <c r="V10915" s="158"/>
      <c r="W10915" s="86" t="s">
        <v>2664</v>
      </c>
      <c r="X10915" s="86" t="s">
        <v>2665</v>
      </c>
      <c r="Y10915" s="158"/>
      <c r="Z10915" s="158"/>
      <c r="AA10915" s="199">
        <v>42.256819999999998</v>
      </c>
      <c r="AB10915" s="199">
        <v>-121.78203999999999</v>
      </c>
      <c r="AC10915" s="80" t="s">
        <v>45</v>
      </c>
      <c r="AD10915" s="158"/>
      <c r="AE10915" s="9" t="s">
        <v>2668</v>
      </c>
      <c r="AF10915" s="158"/>
      <c r="AG10915" s="158" t="s">
        <v>2659</v>
      </c>
      <c r="AH10915" s="158" t="s">
        <v>2659</v>
      </c>
      <c r="AI10915" s="158"/>
      <c r="AJ10915" s="158"/>
      <c r="AK10915" s="158"/>
      <c r="AL10915" s="158"/>
      <c r="AM10915" s="158"/>
      <c r="AN10915" s="158"/>
      <c r="AO10915" s="158"/>
      <c r="AP10915" s="158"/>
      <c r="AQ10915" s="158"/>
      <c r="AR10915" s="158"/>
      <c r="AS10915" s="158"/>
      <c r="AT10915" s="158"/>
      <c r="AU10915" s="158"/>
      <c r="AV10915" s="158"/>
      <c r="AW10915" s="158"/>
      <c r="AX10915" s="158"/>
      <c r="AY10915" s="158"/>
      <c r="AZ10915" s="158"/>
      <c r="BA10915" s="158"/>
      <c r="BB10915" s="158"/>
      <c r="BC10915" s="158"/>
    </row>
    <row r="10916" spans="1:55" x14ac:dyDescent="0.25">
      <c r="A10916" s="404">
        <v>43396</v>
      </c>
      <c r="B10916" s="5">
        <v>11604</v>
      </c>
      <c r="C10916" s="158"/>
      <c r="D10916" s="158"/>
      <c r="E10916" s="198">
        <v>21</v>
      </c>
      <c r="F10916" s="197" t="s">
        <v>42</v>
      </c>
      <c r="G10916" s="197">
        <v>2018</v>
      </c>
      <c r="H10916" s="197"/>
      <c r="I10916" s="158"/>
      <c r="J10916" s="158"/>
      <c r="K10916" s="158"/>
      <c r="L10916" s="6"/>
      <c r="M10916" s="158"/>
      <c r="N10916" s="197"/>
      <c r="O10916" s="197"/>
      <c r="P10916" s="454">
        <v>36</v>
      </c>
      <c r="Q10916" s="454"/>
      <c r="R10916" s="454">
        <v>32</v>
      </c>
      <c r="S10916" s="158" t="s">
        <v>3</v>
      </c>
      <c r="T10916" s="158" t="s">
        <v>44</v>
      </c>
      <c r="U10916" s="158" t="s">
        <v>1562</v>
      </c>
      <c r="V10916" s="158"/>
      <c r="W10916" s="86" t="s">
        <v>2664</v>
      </c>
      <c r="X10916" s="86" t="s">
        <v>2665</v>
      </c>
      <c r="Y10916" s="158"/>
      <c r="Z10916" s="158"/>
      <c r="AA10916" s="199">
        <v>42.256819999999998</v>
      </c>
      <c r="AB10916" s="199">
        <v>-121.78203999999999</v>
      </c>
      <c r="AC10916" s="80" t="s">
        <v>45</v>
      </c>
      <c r="AD10916" s="158"/>
      <c r="AE10916" s="9" t="s">
        <v>2668</v>
      </c>
      <c r="AF10916" s="158"/>
      <c r="AG10916" s="158" t="s">
        <v>2659</v>
      </c>
      <c r="AH10916" s="158" t="s">
        <v>2659</v>
      </c>
      <c r="AI10916" s="158"/>
      <c r="AJ10916" s="158"/>
      <c r="AK10916" s="158"/>
      <c r="AL10916" s="158"/>
      <c r="AM10916" s="158"/>
      <c r="AN10916" s="158"/>
      <c r="AO10916" s="158"/>
      <c r="AP10916" s="158"/>
      <c r="AQ10916" s="158"/>
      <c r="AR10916" s="158"/>
      <c r="AS10916" s="158"/>
      <c r="AT10916" s="158"/>
      <c r="AU10916" s="158"/>
      <c r="AV10916" s="158"/>
      <c r="AW10916" s="158"/>
      <c r="AX10916" s="158"/>
      <c r="AY10916" s="158"/>
      <c r="AZ10916" s="158"/>
      <c r="BA10916" s="158"/>
      <c r="BB10916" s="158"/>
      <c r="BC10916" s="158"/>
    </row>
    <row r="10917" spans="1:55" x14ac:dyDescent="0.25">
      <c r="A10917" s="404">
        <v>43396</v>
      </c>
      <c r="B10917" s="5">
        <v>11605</v>
      </c>
      <c r="C10917" s="158"/>
      <c r="D10917" s="158"/>
      <c r="E10917" s="198">
        <v>21</v>
      </c>
      <c r="F10917" s="197" t="s">
        <v>42</v>
      </c>
      <c r="G10917" s="197">
        <v>2018</v>
      </c>
      <c r="H10917" s="197"/>
      <c r="I10917" s="158"/>
      <c r="J10917" s="158"/>
      <c r="K10917" s="158"/>
      <c r="L10917" s="6"/>
      <c r="M10917" s="158"/>
      <c r="N10917" s="197"/>
      <c r="O10917" s="197"/>
      <c r="P10917" s="454">
        <v>36</v>
      </c>
      <c r="Q10917" s="454"/>
      <c r="R10917" s="454">
        <v>33</v>
      </c>
      <c r="S10917" s="158" t="s">
        <v>3</v>
      </c>
      <c r="T10917" s="158" t="s">
        <v>44</v>
      </c>
      <c r="U10917" s="158" t="s">
        <v>1562</v>
      </c>
      <c r="V10917" s="158"/>
      <c r="W10917" s="86" t="s">
        <v>2664</v>
      </c>
      <c r="X10917" s="86" t="s">
        <v>2665</v>
      </c>
      <c r="Y10917" s="158"/>
      <c r="Z10917" s="158"/>
      <c r="AA10917" s="199">
        <v>42.256819999999998</v>
      </c>
      <c r="AB10917" s="199">
        <v>-121.78203999999999</v>
      </c>
      <c r="AC10917" s="80" t="s">
        <v>45</v>
      </c>
      <c r="AD10917" s="158"/>
      <c r="AE10917" s="9" t="s">
        <v>2668</v>
      </c>
      <c r="AF10917" s="158"/>
      <c r="AG10917" s="158" t="s">
        <v>2659</v>
      </c>
      <c r="AH10917" s="158" t="s">
        <v>2659</v>
      </c>
      <c r="AI10917" s="158"/>
      <c r="AJ10917" s="158"/>
      <c r="AK10917" s="158"/>
      <c r="AL10917" s="158"/>
      <c r="AM10917" s="158"/>
      <c r="AN10917" s="158"/>
      <c r="AO10917" s="158"/>
      <c r="AP10917" s="158"/>
      <c r="AQ10917" s="158"/>
      <c r="AR10917" s="158"/>
      <c r="AS10917" s="158"/>
      <c r="AT10917" s="158"/>
      <c r="AU10917" s="158"/>
      <c r="AV10917" s="158"/>
      <c r="AW10917" s="158"/>
      <c r="AX10917" s="158"/>
      <c r="AY10917" s="158"/>
      <c r="AZ10917" s="158"/>
      <c r="BA10917" s="158"/>
      <c r="BB10917" s="158"/>
      <c r="BC10917" s="158"/>
    </row>
    <row r="10918" spans="1:55" x14ac:dyDescent="0.25">
      <c r="A10918" s="404">
        <v>43396</v>
      </c>
      <c r="B10918" s="5">
        <v>11606</v>
      </c>
      <c r="C10918" s="158"/>
      <c r="D10918" s="158"/>
      <c r="E10918" s="198">
        <v>21</v>
      </c>
      <c r="F10918" s="197" t="s">
        <v>42</v>
      </c>
      <c r="G10918" s="197">
        <v>2018</v>
      </c>
      <c r="H10918" s="197"/>
      <c r="I10918" s="158"/>
      <c r="J10918" s="158"/>
      <c r="K10918" s="158"/>
      <c r="L10918" s="6"/>
      <c r="M10918" s="158"/>
      <c r="N10918" s="197"/>
      <c r="O10918" s="197"/>
      <c r="P10918" s="454">
        <v>36</v>
      </c>
      <c r="Q10918" s="454"/>
      <c r="R10918" s="454">
        <v>34</v>
      </c>
      <c r="S10918" s="158" t="s">
        <v>3</v>
      </c>
      <c r="T10918" s="158" t="s">
        <v>44</v>
      </c>
      <c r="U10918" s="158" t="s">
        <v>1562</v>
      </c>
      <c r="V10918" s="158"/>
      <c r="W10918" s="86" t="s">
        <v>2664</v>
      </c>
      <c r="X10918" s="86" t="s">
        <v>2665</v>
      </c>
      <c r="Y10918" s="158"/>
      <c r="Z10918" s="158"/>
      <c r="AA10918" s="199">
        <v>42.256819999999998</v>
      </c>
      <c r="AB10918" s="199">
        <v>-121.78203999999999</v>
      </c>
      <c r="AC10918" s="80" t="s">
        <v>45</v>
      </c>
      <c r="AD10918" s="158"/>
      <c r="AE10918" s="9" t="s">
        <v>2668</v>
      </c>
      <c r="AF10918" s="158"/>
      <c r="AG10918" s="158" t="s">
        <v>2659</v>
      </c>
      <c r="AH10918" s="158" t="s">
        <v>2659</v>
      </c>
      <c r="AI10918" s="158"/>
      <c r="AJ10918" s="158"/>
      <c r="AK10918" s="158"/>
      <c r="AL10918" s="158"/>
      <c r="AM10918" s="158"/>
      <c r="AN10918" s="158"/>
      <c r="AO10918" s="158"/>
      <c r="AP10918" s="158"/>
      <c r="AQ10918" s="158"/>
      <c r="AR10918" s="158"/>
      <c r="AS10918" s="158"/>
      <c r="AT10918" s="158"/>
      <c r="AU10918" s="158"/>
      <c r="AV10918" s="158"/>
      <c r="AW10918" s="158"/>
      <c r="AX10918" s="158"/>
      <c r="AY10918" s="158"/>
      <c r="AZ10918" s="158"/>
      <c r="BA10918" s="158"/>
      <c r="BB10918" s="158"/>
      <c r="BC10918" s="158"/>
    </row>
    <row r="10919" spans="1:55" x14ac:dyDescent="0.25">
      <c r="A10919" s="404">
        <v>43396</v>
      </c>
      <c r="B10919" s="5">
        <v>11607</v>
      </c>
      <c r="C10919" s="158"/>
      <c r="D10919" s="158"/>
      <c r="E10919" s="198">
        <v>21</v>
      </c>
      <c r="F10919" s="197" t="s">
        <v>42</v>
      </c>
      <c r="G10919" s="197">
        <v>2018</v>
      </c>
      <c r="H10919" s="197"/>
      <c r="I10919" s="158"/>
      <c r="J10919" s="158"/>
      <c r="K10919" s="158"/>
      <c r="L10919" s="6"/>
      <c r="M10919" s="158"/>
      <c r="N10919" s="197"/>
      <c r="O10919" s="197"/>
      <c r="P10919" s="454">
        <v>36</v>
      </c>
      <c r="Q10919" s="454"/>
      <c r="R10919" s="454">
        <v>35</v>
      </c>
      <c r="S10919" s="158" t="s">
        <v>3</v>
      </c>
      <c r="T10919" s="158" t="s">
        <v>44</v>
      </c>
      <c r="U10919" s="158" t="s">
        <v>1562</v>
      </c>
      <c r="V10919" s="158"/>
      <c r="W10919" s="86" t="s">
        <v>2664</v>
      </c>
      <c r="X10919" s="86" t="s">
        <v>2665</v>
      </c>
      <c r="Y10919" s="158"/>
      <c r="Z10919" s="158"/>
      <c r="AA10919" s="199">
        <v>42.256819999999998</v>
      </c>
      <c r="AB10919" s="199">
        <v>-121.78203999999999</v>
      </c>
      <c r="AC10919" s="80" t="s">
        <v>45</v>
      </c>
      <c r="AD10919" s="158"/>
      <c r="AE10919" s="9" t="s">
        <v>2668</v>
      </c>
      <c r="AF10919" s="158"/>
      <c r="AG10919" s="158" t="s">
        <v>2659</v>
      </c>
      <c r="AH10919" s="158" t="s">
        <v>2659</v>
      </c>
      <c r="AI10919" s="158"/>
      <c r="AJ10919" s="158"/>
      <c r="AK10919" s="158"/>
      <c r="AL10919" s="158"/>
      <c r="AM10919" s="158"/>
      <c r="AN10919" s="158"/>
      <c r="AO10919" s="158"/>
      <c r="AP10919" s="158"/>
      <c r="AQ10919" s="158"/>
      <c r="AR10919" s="158"/>
      <c r="AS10919" s="158"/>
      <c r="AT10919" s="158"/>
      <c r="AU10919" s="158"/>
      <c r="AV10919" s="158"/>
      <c r="AW10919" s="158"/>
      <c r="AX10919" s="158"/>
      <c r="AY10919" s="158"/>
      <c r="AZ10919" s="158"/>
      <c r="BA10919" s="158"/>
      <c r="BB10919" s="158"/>
      <c r="BC10919" s="158"/>
    </row>
    <row r="10920" spans="1:55" x14ac:dyDescent="0.25">
      <c r="A10920" s="404">
        <v>43396</v>
      </c>
      <c r="B10920" s="5">
        <v>11608</v>
      </c>
      <c r="C10920" s="158"/>
      <c r="D10920" s="158"/>
      <c r="E10920" s="198">
        <v>21</v>
      </c>
      <c r="F10920" s="197" t="s">
        <v>42</v>
      </c>
      <c r="G10920" s="197">
        <v>2018</v>
      </c>
      <c r="H10920" s="197"/>
      <c r="I10920" s="158"/>
      <c r="J10920" s="158"/>
      <c r="K10920" s="158"/>
      <c r="L10920" s="6"/>
      <c r="M10920" s="158"/>
      <c r="N10920" s="197"/>
      <c r="O10920" s="197"/>
      <c r="P10920" s="454">
        <v>36</v>
      </c>
      <c r="Q10920" s="454"/>
      <c r="R10920" s="454">
        <v>36</v>
      </c>
      <c r="S10920" s="158" t="s">
        <v>3</v>
      </c>
      <c r="T10920" s="158" t="s">
        <v>44</v>
      </c>
      <c r="U10920" s="158" t="s">
        <v>1562</v>
      </c>
      <c r="V10920" s="158"/>
      <c r="W10920" s="86" t="s">
        <v>2664</v>
      </c>
      <c r="X10920" s="86" t="s">
        <v>2665</v>
      </c>
      <c r="Y10920" s="158"/>
      <c r="Z10920" s="158"/>
      <c r="AA10920" s="199">
        <v>42.256819999999998</v>
      </c>
      <c r="AB10920" s="199">
        <v>-121.78203999999999</v>
      </c>
      <c r="AC10920" s="80" t="s">
        <v>45</v>
      </c>
      <c r="AD10920" s="158"/>
      <c r="AE10920" s="9" t="s">
        <v>2668</v>
      </c>
      <c r="AF10920" s="158"/>
      <c r="AG10920" s="158" t="s">
        <v>2659</v>
      </c>
      <c r="AH10920" s="158" t="s">
        <v>2659</v>
      </c>
      <c r="AI10920" s="158"/>
      <c r="AJ10920" s="158"/>
      <c r="AK10920" s="158"/>
      <c r="AL10920" s="158"/>
      <c r="AM10920" s="158"/>
      <c r="AN10920" s="158"/>
      <c r="AO10920" s="158"/>
      <c r="AP10920" s="158"/>
      <c r="AQ10920" s="158"/>
      <c r="AR10920" s="158"/>
      <c r="AS10920" s="158"/>
      <c r="AT10920" s="158"/>
      <c r="AU10920" s="158"/>
      <c r="AV10920" s="158"/>
      <c r="AW10920" s="158"/>
      <c r="AX10920" s="158"/>
      <c r="AY10920" s="158"/>
      <c r="AZ10920" s="158"/>
      <c r="BA10920" s="158"/>
      <c r="BB10920" s="158"/>
      <c r="BC10920" s="158"/>
    </row>
    <row r="10921" spans="1:55" x14ac:dyDescent="0.25">
      <c r="A10921" s="404">
        <v>43396</v>
      </c>
      <c r="B10921" s="5">
        <v>11609</v>
      </c>
      <c r="C10921" s="158"/>
      <c r="D10921" s="158"/>
      <c r="E10921" s="198">
        <v>21</v>
      </c>
      <c r="F10921" s="197" t="s">
        <v>42</v>
      </c>
      <c r="G10921" s="197">
        <v>2018</v>
      </c>
      <c r="H10921" s="197"/>
      <c r="I10921" s="158"/>
      <c r="J10921" s="158"/>
      <c r="K10921" s="158"/>
      <c r="L10921" s="6"/>
      <c r="M10921" s="158"/>
      <c r="N10921" s="197"/>
      <c r="O10921" s="197"/>
      <c r="P10921" s="454">
        <v>36</v>
      </c>
      <c r="Q10921" s="454"/>
      <c r="R10921" s="454">
        <v>37</v>
      </c>
      <c r="S10921" s="158" t="s">
        <v>3</v>
      </c>
      <c r="T10921" s="158" t="s">
        <v>44</v>
      </c>
      <c r="U10921" s="158" t="s">
        <v>1562</v>
      </c>
      <c r="V10921" s="158"/>
      <c r="W10921" s="86" t="s">
        <v>2664</v>
      </c>
      <c r="X10921" s="86" t="s">
        <v>2665</v>
      </c>
      <c r="Y10921" s="158"/>
      <c r="Z10921" s="158"/>
      <c r="AA10921" s="199">
        <v>42.256819999999998</v>
      </c>
      <c r="AB10921" s="199">
        <v>-121.78203999999999</v>
      </c>
      <c r="AC10921" s="80" t="s">
        <v>45</v>
      </c>
      <c r="AD10921" s="158"/>
      <c r="AE10921" s="9" t="s">
        <v>2668</v>
      </c>
      <c r="AF10921" s="158"/>
      <c r="AG10921" s="158" t="s">
        <v>2659</v>
      </c>
      <c r="AH10921" s="158" t="s">
        <v>2659</v>
      </c>
      <c r="AI10921" s="158"/>
      <c r="AJ10921" s="158"/>
      <c r="AK10921" s="158"/>
      <c r="AL10921" s="158"/>
      <c r="AM10921" s="158"/>
      <c r="AN10921" s="158"/>
      <c r="AO10921" s="158"/>
      <c r="AP10921" s="158"/>
      <c r="AQ10921" s="158"/>
      <c r="AR10921" s="158"/>
      <c r="AS10921" s="158"/>
      <c r="AT10921" s="158"/>
      <c r="AU10921" s="158"/>
      <c r="AV10921" s="158"/>
      <c r="AW10921" s="158"/>
      <c r="AX10921" s="158"/>
      <c r="AY10921" s="158"/>
      <c r="AZ10921" s="158"/>
      <c r="BA10921" s="158"/>
      <c r="BB10921" s="158"/>
      <c r="BC10921" s="158"/>
    </row>
    <row r="10922" spans="1:55" x14ac:dyDescent="0.25">
      <c r="A10922" s="404">
        <v>43396</v>
      </c>
      <c r="B10922" s="5">
        <v>11610</v>
      </c>
      <c r="C10922" s="158"/>
      <c r="D10922" s="158"/>
      <c r="E10922" s="198">
        <v>21</v>
      </c>
      <c r="F10922" s="197" t="s">
        <v>42</v>
      </c>
      <c r="G10922" s="197">
        <v>2018</v>
      </c>
      <c r="H10922" s="197"/>
      <c r="I10922" s="158"/>
      <c r="J10922" s="158"/>
      <c r="K10922" s="158"/>
      <c r="L10922" s="6"/>
      <c r="M10922" s="158"/>
      <c r="N10922" s="197"/>
      <c r="O10922" s="197"/>
      <c r="P10922" s="454">
        <v>36</v>
      </c>
      <c r="Q10922" s="454"/>
      <c r="R10922" s="454">
        <v>38</v>
      </c>
      <c r="S10922" s="158" t="s">
        <v>3</v>
      </c>
      <c r="T10922" s="158" t="s">
        <v>44</v>
      </c>
      <c r="U10922" s="158" t="s">
        <v>1562</v>
      </c>
      <c r="V10922" s="158"/>
      <c r="W10922" s="86" t="s">
        <v>2664</v>
      </c>
      <c r="X10922" s="86" t="s">
        <v>2665</v>
      </c>
      <c r="Y10922" s="158"/>
      <c r="Z10922" s="158"/>
      <c r="AA10922" s="199">
        <v>42.256819999999998</v>
      </c>
      <c r="AB10922" s="199">
        <v>-121.78203999999999</v>
      </c>
      <c r="AC10922" s="80" t="s">
        <v>45</v>
      </c>
      <c r="AD10922" s="158"/>
      <c r="AE10922" s="9" t="s">
        <v>2668</v>
      </c>
      <c r="AF10922" s="158"/>
      <c r="AG10922" s="158" t="s">
        <v>2659</v>
      </c>
      <c r="AH10922" s="158" t="s">
        <v>2659</v>
      </c>
      <c r="AI10922" s="158"/>
      <c r="AJ10922" s="158"/>
      <c r="AK10922" s="158"/>
      <c r="AL10922" s="158"/>
      <c r="AM10922" s="158"/>
      <c r="AN10922" s="158"/>
      <c r="AO10922" s="158"/>
      <c r="AP10922" s="158"/>
      <c r="AQ10922" s="158"/>
      <c r="AR10922" s="158"/>
      <c r="AS10922" s="158"/>
      <c r="AT10922" s="158"/>
      <c r="AU10922" s="158"/>
      <c r="AV10922" s="158"/>
      <c r="AW10922" s="158"/>
      <c r="AX10922" s="158"/>
      <c r="AY10922" s="158"/>
      <c r="AZ10922" s="158"/>
      <c r="BA10922" s="158"/>
      <c r="BB10922" s="158"/>
      <c r="BC10922" s="158"/>
    </row>
    <row r="10923" spans="1:55" x14ac:dyDescent="0.25">
      <c r="A10923" s="404">
        <v>43396</v>
      </c>
      <c r="B10923" s="5">
        <v>11611</v>
      </c>
      <c r="C10923" s="158"/>
      <c r="D10923" s="158"/>
      <c r="E10923" s="198">
        <v>21</v>
      </c>
      <c r="F10923" s="197" t="s">
        <v>42</v>
      </c>
      <c r="G10923" s="197">
        <v>2018</v>
      </c>
      <c r="H10923" s="197"/>
      <c r="I10923" s="158"/>
      <c r="J10923" s="158"/>
      <c r="K10923" s="158"/>
      <c r="L10923" s="6"/>
      <c r="M10923" s="158"/>
      <c r="N10923" s="197"/>
      <c r="O10923" s="197"/>
      <c r="P10923" s="454">
        <v>36</v>
      </c>
      <c r="Q10923" s="454"/>
      <c r="R10923" s="454">
        <v>39</v>
      </c>
      <c r="S10923" s="158" t="s">
        <v>3</v>
      </c>
      <c r="T10923" s="158" t="s">
        <v>44</v>
      </c>
      <c r="U10923" s="158" t="s">
        <v>1562</v>
      </c>
      <c r="V10923" s="158"/>
      <c r="W10923" s="86" t="s">
        <v>2664</v>
      </c>
      <c r="X10923" s="86" t="s">
        <v>2665</v>
      </c>
      <c r="Y10923" s="158"/>
      <c r="Z10923" s="158"/>
      <c r="AA10923" s="199">
        <v>42.256819999999998</v>
      </c>
      <c r="AB10923" s="199">
        <v>-121.78203999999999</v>
      </c>
      <c r="AC10923" s="80" t="s">
        <v>45</v>
      </c>
      <c r="AD10923" s="158"/>
      <c r="AE10923" s="9" t="s">
        <v>2668</v>
      </c>
      <c r="AF10923" s="158"/>
      <c r="AG10923" s="158" t="s">
        <v>2659</v>
      </c>
      <c r="AH10923" s="158" t="s">
        <v>2659</v>
      </c>
      <c r="AI10923" s="158"/>
      <c r="AJ10923" s="158"/>
      <c r="AK10923" s="158"/>
      <c r="AL10923" s="158"/>
      <c r="AM10923" s="158"/>
      <c r="AN10923" s="158"/>
      <c r="AO10923" s="158"/>
      <c r="AP10923" s="158"/>
      <c r="AQ10923" s="158"/>
      <c r="AR10923" s="158"/>
      <c r="AS10923" s="158"/>
      <c r="AT10923" s="158"/>
      <c r="AU10923" s="158"/>
      <c r="AV10923" s="158"/>
      <c r="AW10923" s="158"/>
      <c r="AX10923" s="158"/>
      <c r="AY10923" s="158"/>
      <c r="AZ10923" s="158"/>
      <c r="BA10923" s="158"/>
      <c r="BB10923" s="158"/>
      <c r="BC10923" s="158"/>
    </row>
    <row r="10924" spans="1:55" x14ac:dyDescent="0.25">
      <c r="A10924" s="404">
        <v>43396</v>
      </c>
      <c r="B10924" s="5">
        <v>11612</v>
      </c>
      <c r="C10924" s="158"/>
      <c r="D10924" s="158"/>
      <c r="E10924" s="198">
        <v>21</v>
      </c>
      <c r="F10924" s="197" t="s">
        <v>42</v>
      </c>
      <c r="G10924" s="197">
        <v>2018</v>
      </c>
      <c r="H10924" s="197"/>
      <c r="I10924" s="158"/>
      <c r="J10924" s="158"/>
      <c r="K10924" s="158"/>
      <c r="L10924" s="6"/>
      <c r="M10924" s="158"/>
      <c r="N10924" s="197"/>
      <c r="O10924" s="197"/>
      <c r="P10924" s="454">
        <v>36</v>
      </c>
      <c r="Q10924" s="454"/>
      <c r="R10924" s="454">
        <v>40</v>
      </c>
      <c r="S10924" s="158" t="s">
        <v>3</v>
      </c>
      <c r="T10924" s="158" t="s">
        <v>44</v>
      </c>
      <c r="U10924" s="158" t="s">
        <v>1562</v>
      </c>
      <c r="V10924" s="158"/>
      <c r="W10924" s="86" t="s">
        <v>2664</v>
      </c>
      <c r="X10924" s="86" t="s">
        <v>2665</v>
      </c>
      <c r="Y10924" s="158"/>
      <c r="Z10924" s="158"/>
      <c r="AA10924" s="199">
        <v>42.256819999999998</v>
      </c>
      <c r="AB10924" s="199">
        <v>-121.78203999999999</v>
      </c>
      <c r="AC10924" s="80" t="s">
        <v>45</v>
      </c>
      <c r="AD10924" s="158"/>
      <c r="AE10924" s="9" t="s">
        <v>2668</v>
      </c>
      <c r="AF10924" s="158"/>
      <c r="AG10924" s="158" t="s">
        <v>2659</v>
      </c>
      <c r="AH10924" s="158" t="s">
        <v>2659</v>
      </c>
      <c r="AI10924" s="158"/>
      <c r="AJ10924" s="158"/>
      <c r="AK10924" s="158"/>
      <c r="AL10924" s="158"/>
      <c r="AM10924" s="158"/>
      <c r="AN10924" s="158"/>
      <c r="AO10924" s="158"/>
      <c r="AP10924" s="158"/>
      <c r="AQ10924" s="158"/>
      <c r="AR10924" s="158"/>
      <c r="AS10924" s="158"/>
      <c r="AT10924" s="158"/>
      <c r="AU10924" s="158"/>
      <c r="AV10924" s="158"/>
      <c r="AW10924" s="158"/>
      <c r="AX10924" s="158"/>
      <c r="AY10924" s="158"/>
      <c r="AZ10924" s="158"/>
      <c r="BA10924" s="158"/>
      <c r="BB10924" s="158"/>
      <c r="BC10924" s="158"/>
    </row>
    <row r="10925" spans="1:55" x14ac:dyDescent="0.25">
      <c r="A10925" s="404">
        <v>43396</v>
      </c>
      <c r="B10925" s="5">
        <v>11613</v>
      </c>
      <c r="C10925" s="158"/>
      <c r="D10925" s="158"/>
      <c r="E10925" s="198">
        <v>21</v>
      </c>
      <c r="F10925" s="197" t="s">
        <v>42</v>
      </c>
      <c r="G10925" s="197">
        <v>2018</v>
      </c>
      <c r="H10925" s="197"/>
      <c r="I10925" s="158"/>
      <c r="J10925" s="158"/>
      <c r="K10925" s="158"/>
      <c r="L10925" s="6"/>
      <c r="M10925" s="158"/>
      <c r="N10925" s="197"/>
      <c r="O10925" s="197"/>
      <c r="P10925" s="454">
        <v>36</v>
      </c>
      <c r="Q10925" s="454"/>
      <c r="R10925" s="454">
        <v>41</v>
      </c>
      <c r="S10925" s="158" t="s">
        <v>3</v>
      </c>
      <c r="T10925" s="158" t="s">
        <v>44</v>
      </c>
      <c r="U10925" s="158" t="s">
        <v>1562</v>
      </c>
      <c r="V10925" s="158"/>
      <c r="W10925" s="86" t="s">
        <v>2664</v>
      </c>
      <c r="X10925" s="86" t="s">
        <v>2665</v>
      </c>
      <c r="Y10925" s="158"/>
      <c r="Z10925" s="158"/>
      <c r="AA10925" s="199">
        <v>42.256819999999998</v>
      </c>
      <c r="AB10925" s="199">
        <v>-121.78203999999999</v>
      </c>
      <c r="AC10925" s="80" t="s">
        <v>45</v>
      </c>
      <c r="AD10925" s="158"/>
      <c r="AE10925" s="9" t="s">
        <v>2668</v>
      </c>
      <c r="AF10925" s="158"/>
      <c r="AG10925" s="158" t="s">
        <v>2659</v>
      </c>
      <c r="AH10925" s="158" t="s">
        <v>2659</v>
      </c>
      <c r="AI10925" s="158"/>
      <c r="AJ10925" s="158"/>
      <c r="AK10925" s="158"/>
      <c r="AL10925" s="158"/>
      <c r="AM10925" s="158"/>
      <c r="AN10925" s="158"/>
      <c r="AO10925" s="158"/>
      <c r="AP10925" s="158"/>
      <c r="AQ10925" s="158"/>
      <c r="AR10925" s="158"/>
      <c r="AS10925" s="158"/>
      <c r="AT10925" s="158"/>
      <c r="AU10925" s="158"/>
      <c r="AV10925" s="158"/>
      <c r="AW10925" s="158"/>
      <c r="AX10925" s="158"/>
      <c r="AY10925" s="158"/>
      <c r="AZ10925" s="158"/>
      <c r="BA10925" s="158"/>
      <c r="BB10925" s="158"/>
      <c r="BC10925" s="158"/>
    </row>
    <row r="10926" spans="1:55" x14ac:dyDescent="0.25">
      <c r="A10926" s="404">
        <v>43396</v>
      </c>
      <c r="B10926" s="5">
        <v>11614</v>
      </c>
      <c r="C10926" s="158"/>
      <c r="D10926" s="158"/>
      <c r="E10926" s="198">
        <v>21</v>
      </c>
      <c r="F10926" s="197" t="s">
        <v>42</v>
      </c>
      <c r="G10926" s="197">
        <v>2018</v>
      </c>
      <c r="H10926" s="197"/>
      <c r="I10926" s="158"/>
      <c r="J10926" s="158"/>
      <c r="K10926" s="158"/>
      <c r="L10926" s="6"/>
      <c r="M10926" s="158"/>
      <c r="N10926" s="197"/>
      <c r="O10926" s="197"/>
      <c r="P10926" s="454">
        <v>36</v>
      </c>
      <c r="Q10926" s="454"/>
      <c r="R10926" s="454">
        <v>42</v>
      </c>
      <c r="S10926" s="158" t="s">
        <v>3</v>
      </c>
      <c r="T10926" s="158" t="s">
        <v>44</v>
      </c>
      <c r="U10926" s="158" t="s">
        <v>1562</v>
      </c>
      <c r="V10926" s="158"/>
      <c r="W10926" s="86" t="s">
        <v>2664</v>
      </c>
      <c r="X10926" s="86" t="s">
        <v>2665</v>
      </c>
      <c r="Y10926" s="158"/>
      <c r="Z10926" s="158"/>
      <c r="AA10926" s="199">
        <v>42.256819999999998</v>
      </c>
      <c r="AB10926" s="199">
        <v>-121.78203999999999</v>
      </c>
      <c r="AC10926" s="80" t="s">
        <v>45</v>
      </c>
      <c r="AD10926" s="158"/>
      <c r="AE10926" s="9" t="s">
        <v>2668</v>
      </c>
      <c r="AF10926" s="158"/>
      <c r="AG10926" s="158" t="s">
        <v>2659</v>
      </c>
      <c r="AH10926" s="158" t="s">
        <v>2659</v>
      </c>
      <c r="AI10926" s="158"/>
      <c r="AJ10926" s="158"/>
      <c r="AK10926" s="158"/>
      <c r="AL10926" s="158"/>
      <c r="AM10926" s="158"/>
      <c r="AN10926" s="158"/>
      <c r="AO10926" s="158"/>
      <c r="AP10926" s="158"/>
      <c r="AQ10926" s="158"/>
      <c r="AR10926" s="158"/>
      <c r="AS10926" s="158"/>
      <c r="AT10926" s="158"/>
      <c r="AU10926" s="158"/>
      <c r="AV10926" s="158"/>
      <c r="AW10926" s="158"/>
      <c r="AX10926" s="158"/>
      <c r="AY10926" s="158"/>
      <c r="AZ10926" s="158"/>
      <c r="BA10926" s="158"/>
      <c r="BB10926" s="158"/>
      <c r="BC10926" s="158"/>
    </row>
    <row r="10927" spans="1:55" x14ac:dyDescent="0.25">
      <c r="A10927" s="404">
        <v>43396</v>
      </c>
      <c r="B10927" s="5">
        <v>11615</v>
      </c>
      <c r="C10927" s="158"/>
      <c r="D10927" s="158"/>
      <c r="E10927" s="198">
        <v>21</v>
      </c>
      <c r="F10927" s="197" t="s">
        <v>42</v>
      </c>
      <c r="G10927" s="197">
        <v>2018</v>
      </c>
      <c r="H10927" s="197"/>
      <c r="I10927" s="158"/>
      <c r="J10927" s="158"/>
      <c r="K10927" s="158"/>
      <c r="L10927" s="6"/>
      <c r="M10927" s="158"/>
      <c r="N10927" s="197"/>
      <c r="O10927" s="197"/>
      <c r="P10927" s="454">
        <v>36</v>
      </c>
      <c r="Q10927" s="454"/>
      <c r="R10927" s="454">
        <v>43</v>
      </c>
      <c r="S10927" s="158" t="s">
        <v>3</v>
      </c>
      <c r="T10927" s="158" t="s">
        <v>44</v>
      </c>
      <c r="U10927" s="158" t="s">
        <v>1562</v>
      </c>
      <c r="V10927" s="158"/>
      <c r="W10927" s="86" t="s">
        <v>2664</v>
      </c>
      <c r="X10927" s="86" t="s">
        <v>2665</v>
      </c>
      <c r="Y10927" s="158"/>
      <c r="Z10927" s="158"/>
      <c r="AA10927" s="199">
        <v>42.256819999999998</v>
      </c>
      <c r="AB10927" s="199">
        <v>-121.78203999999999</v>
      </c>
      <c r="AC10927" s="80" t="s">
        <v>45</v>
      </c>
      <c r="AD10927" s="158"/>
      <c r="AE10927" s="9" t="s">
        <v>2668</v>
      </c>
      <c r="AF10927" s="158"/>
      <c r="AG10927" s="158" t="s">
        <v>2659</v>
      </c>
      <c r="AH10927" s="158" t="s">
        <v>2659</v>
      </c>
      <c r="AI10927" s="158"/>
      <c r="AJ10927" s="158"/>
      <c r="AK10927" s="158"/>
      <c r="AL10927" s="158"/>
      <c r="AM10927" s="158"/>
      <c r="AN10927" s="158"/>
      <c r="AO10927" s="158"/>
      <c r="AP10927" s="158"/>
      <c r="AQ10927" s="158"/>
      <c r="AR10927" s="158"/>
      <c r="AS10927" s="158"/>
      <c r="AT10927" s="158"/>
      <c r="AU10927" s="158"/>
      <c r="AV10927" s="158"/>
      <c r="AW10927" s="158"/>
      <c r="AX10927" s="158"/>
      <c r="AY10927" s="158"/>
      <c r="AZ10927" s="158"/>
      <c r="BA10927" s="158"/>
      <c r="BB10927" s="158"/>
      <c r="BC10927" s="158"/>
    </row>
    <row r="10928" spans="1:55" x14ac:dyDescent="0.25">
      <c r="A10928" s="404">
        <v>43396</v>
      </c>
      <c r="B10928" s="5">
        <v>11616</v>
      </c>
      <c r="C10928" s="158"/>
      <c r="D10928" s="158"/>
      <c r="E10928" s="198">
        <v>21</v>
      </c>
      <c r="F10928" s="197" t="s">
        <v>42</v>
      </c>
      <c r="G10928" s="197">
        <v>2018</v>
      </c>
      <c r="H10928" s="197"/>
      <c r="I10928" s="158"/>
      <c r="J10928" s="158"/>
      <c r="K10928" s="158"/>
      <c r="L10928" s="6"/>
      <c r="M10928" s="158"/>
      <c r="N10928" s="197"/>
      <c r="O10928" s="197"/>
      <c r="P10928" s="454">
        <v>36</v>
      </c>
      <c r="Q10928" s="454"/>
      <c r="R10928" s="454">
        <v>44</v>
      </c>
      <c r="S10928" s="158" t="s">
        <v>3</v>
      </c>
      <c r="T10928" s="158" t="s">
        <v>44</v>
      </c>
      <c r="U10928" s="158" t="s">
        <v>1562</v>
      </c>
      <c r="V10928" s="158"/>
      <c r="W10928" s="86" t="s">
        <v>2664</v>
      </c>
      <c r="X10928" s="86" t="s">
        <v>2665</v>
      </c>
      <c r="Y10928" s="158"/>
      <c r="Z10928" s="158"/>
      <c r="AA10928" s="199">
        <v>42.256819999999998</v>
      </c>
      <c r="AB10928" s="199">
        <v>-121.78203999999999</v>
      </c>
      <c r="AC10928" s="80" t="s">
        <v>45</v>
      </c>
      <c r="AD10928" s="158"/>
      <c r="AE10928" s="9" t="s">
        <v>2668</v>
      </c>
      <c r="AF10928" s="158"/>
      <c r="AG10928" s="158" t="s">
        <v>2659</v>
      </c>
      <c r="AH10928" s="158" t="s">
        <v>2659</v>
      </c>
      <c r="AI10928" s="158"/>
      <c r="AJ10928" s="158"/>
      <c r="AK10928" s="158"/>
      <c r="AL10928" s="158"/>
      <c r="AM10928" s="158"/>
      <c r="AN10928" s="158"/>
      <c r="AO10928" s="158"/>
      <c r="AP10928" s="158"/>
      <c r="AQ10928" s="158"/>
      <c r="AR10928" s="158"/>
      <c r="AS10928" s="158"/>
      <c r="AT10928" s="158"/>
      <c r="AU10928" s="158"/>
      <c r="AV10928" s="158"/>
      <c r="AW10928" s="158"/>
      <c r="AX10928" s="158"/>
      <c r="AY10928" s="158"/>
      <c r="AZ10928" s="158"/>
      <c r="BA10928" s="158"/>
      <c r="BB10928" s="158"/>
      <c r="BC10928" s="158"/>
    </row>
    <row r="10929" spans="1:55" x14ac:dyDescent="0.25">
      <c r="A10929" s="404">
        <v>43396</v>
      </c>
      <c r="B10929" s="5">
        <v>11617</v>
      </c>
      <c r="C10929" s="158"/>
      <c r="D10929" s="158"/>
      <c r="E10929" s="198">
        <v>21</v>
      </c>
      <c r="F10929" s="197" t="s">
        <v>42</v>
      </c>
      <c r="G10929" s="197">
        <v>2018</v>
      </c>
      <c r="H10929" s="197"/>
      <c r="I10929" s="158"/>
      <c r="J10929" s="158"/>
      <c r="K10929" s="158"/>
      <c r="L10929" s="6"/>
      <c r="M10929" s="158"/>
      <c r="N10929" s="197"/>
      <c r="O10929" s="197"/>
      <c r="P10929" s="454">
        <v>36</v>
      </c>
      <c r="Q10929" s="454"/>
      <c r="R10929" s="454">
        <v>45</v>
      </c>
      <c r="S10929" s="158" t="s">
        <v>3</v>
      </c>
      <c r="T10929" s="158" t="s">
        <v>44</v>
      </c>
      <c r="U10929" s="158" t="s">
        <v>1562</v>
      </c>
      <c r="V10929" s="158"/>
      <c r="W10929" s="86" t="s">
        <v>2664</v>
      </c>
      <c r="X10929" s="86" t="s">
        <v>2665</v>
      </c>
      <c r="Y10929" s="158"/>
      <c r="Z10929" s="158"/>
      <c r="AA10929" s="199">
        <v>42.256819999999998</v>
      </c>
      <c r="AB10929" s="199">
        <v>-121.78203999999999</v>
      </c>
      <c r="AC10929" s="80" t="s">
        <v>45</v>
      </c>
      <c r="AD10929" s="158"/>
      <c r="AE10929" s="9" t="s">
        <v>2668</v>
      </c>
      <c r="AF10929" s="158"/>
      <c r="AG10929" s="158" t="s">
        <v>2659</v>
      </c>
      <c r="AH10929" s="158" t="s">
        <v>2659</v>
      </c>
      <c r="AI10929" s="158"/>
      <c r="AJ10929" s="158"/>
      <c r="AK10929" s="158"/>
      <c r="AL10929" s="158"/>
      <c r="AM10929" s="158"/>
      <c r="AN10929" s="158"/>
      <c r="AO10929" s="158"/>
      <c r="AP10929" s="158"/>
      <c r="AQ10929" s="158"/>
      <c r="AR10929" s="158"/>
      <c r="AS10929" s="158"/>
      <c r="AT10929" s="158"/>
      <c r="AU10929" s="158"/>
      <c r="AV10929" s="158"/>
      <c r="AW10929" s="158"/>
      <c r="AX10929" s="158"/>
      <c r="AY10929" s="158"/>
      <c r="AZ10929" s="158"/>
      <c r="BA10929" s="158"/>
      <c r="BB10929" s="158"/>
      <c r="BC10929" s="158"/>
    </row>
    <row r="10930" spans="1:55" x14ac:dyDescent="0.25">
      <c r="A10930" s="404">
        <v>43396</v>
      </c>
      <c r="B10930" s="5">
        <v>11618</v>
      </c>
      <c r="C10930" s="158"/>
      <c r="D10930" s="158"/>
      <c r="E10930" s="198">
        <v>21</v>
      </c>
      <c r="F10930" s="197" t="s">
        <v>42</v>
      </c>
      <c r="G10930" s="197">
        <v>2018</v>
      </c>
      <c r="H10930" s="197"/>
      <c r="I10930" s="158"/>
      <c r="J10930" s="158"/>
      <c r="K10930" s="158"/>
      <c r="L10930" s="6"/>
      <c r="M10930" s="158"/>
      <c r="N10930" s="197"/>
      <c r="O10930" s="197"/>
      <c r="P10930" s="454">
        <v>36</v>
      </c>
      <c r="Q10930" s="454"/>
      <c r="R10930" s="454">
        <v>46</v>
      </c>
      <c r="S10930" s="158" t="s">
        <v>3</v>
      </c>
      <c r="T10930" s="158" t="s">
        <v>44</v>
      </c>
      <c r="U10930" s="158" t="s">
        <v>1562</v>
      </c>
      <c r="V10930" s="158"/>
      <c r="W10930" s="86" t="s">
        <v>2664</v>
      </c>
      <c r="X10930" s="86" t="s">
        <v>2665</v>
      </c>
      <c r="Y10930" s="158"/>
      <c r="Z10930" s="158"/>
      <c r="AA10930" s="199">
        <v>42.256819999999998</v>
      </c>
      <c r="AB10930" s="199">
        <v>-121.78203999999999</v>
      </c>
      <c r="AC10930" s="80" t="s">
        <v>45</v>
      </c>
      <c r="AD10930" s="158"/>
      <c r="AE10930" s="9" t="s">
        <v>2668</v>
      </c>
      <c r="AF10930" s="158"/>
      <c r="AG10930" s="158" t="s">
        <v>2659</v>
      </c>
      <c r="AH10930" s="158" t="s">
        <v>2659</v>
      </c>
      <c r="AI10930" s="158"/>
      <c r="AJ10930" s="158"/>
      <c r="AK10930" s="158"/>
      <c r="AL10930" s="158"/>
      <c r="AM10930" s="158"/>
      <c r="AN10930" s="158"/>
      <c r="AO10930" s="158"/>
      <c r="AP10930" s="158"/>
      <c r="AQ10930" s="158"/>
      <c r="AR10930" s="158"/>
      <c r="AS10930" s="158"/>
      <c r="AT10930" s="158"/>
      <c r="AU10930" s="158"/>
      <c r="AV10930" s="158"/>
      <c r="AW10930" s="158"/>
      <c r="AX10930" s="158"/>
      <c r="AY10930" s="158"/>
      <c r="AZ10930" s="158"/>
      <c r="BA10930" s="158"/>
      <c r="BB10930" s="158"/>
      <c r="BC10930" s="158"/>
    </row>
    <row r="10931" spans="1:55" x14ac:dyDescent="0.25">
      <c r="A10931" s="404">
        <v>43396</v>
      </c>
      <c r="B10931" s="5">
        <v>11619</v>
      </c>
      <c r="C10931" s="158"/>
      <c r="D10931" s="158"/>
      <c r="E10931" s="198">
        <v>21</v>
      </c>
      <c r="F10931" s="197" t="s">
        <v>42</v>
      </c>
      <c r="G10931" s="197">
        <v>2018</v>
      </c>
      <c r="H10931" s="197"/>
      <c r="I10931" s="158"/>
      <c r="J10931" s="158"/>
      <c r="K10931" s="158"/>
      <c r="L10931" s="6"/>
      <c r="M10931" s="158"/>
      <c r="N10931" s="197"/>
      <c r="O10931" s="197"/>
      <c r="P10931" s="454">
        <v>36</v>
      </c>
      <c r="Q10931" s="454"/>
      <c r="R10931" s="454">
        <v>47</v>
      </c>
      <c r="S10931" s="158" t="s">
        <v>3</v>
      </c>
      <c r="T10931" s="158" t="s">
        <v>44</v>
      </c>
      <c r="U10931" s="158" t="s">
        <v>1562</v>
      </c>
      <c r="V10931" s="158"/>
      <c r="W10931" s="86" t="s">
        <v>2664</v>
      </c>
      <c r="X10931" s="86" t="s">
        <v>2665</v>
      </c>
      <c r="Y10931" s="158"/>
      <c r="Z10931" s="158"/>
      <c r="AA10931" s="199">
        <v>42.256819999999998</v>
      </c>
      <c r="AB10931" s="199">
        <v>-121.78203999999999</v>
      </c>
      <c r="AC10931" s="80" t="s">
        <v>45</v>
      </c>
      <c r="AD10931" s="158"/>
      <c r="AE10931" s="9" t="s">
        <v>2668</v>
      </c>
      <c r="AF10931" s="158"/>
      <c r="AG10931" s="158" t="s">
        <v>2659</v>
      </c>
      <c r="AH10931" s="158" t="s">
        <v>2659</v>
      </c>
      <c r="AI10931" s="158"/>
      <c r="AJ10931" s="158"/>
      <c r="AK10931" s="158"/>
      <c r="AL10931" s="158"/>
      <c r="AM10931" s="158"/>
      <c r="AN10931" s="158"/>
      <c r="AO10931" s="158"/>
      <c r="AP10931" s="158"/>
      <c r="AQ10931" s="158"/>
      <c r="AR10931" s="158"/>
      <c r="AS10931" s="158"/>
      <c r="AT10931" s="158"/>
      <c r="AU10931" s="158"/>
      <c r="AV10931" s="158"/>
      <c r="AW10931" s="158"/>
      <c r="AX10931" s="158"/>
      <c r="AY10931" s="158"/>
      <c r="AZ10931" s="158"/>
      <c r="BA10931" s="158"/>
      <c r="BB10931" s="158"/>
      <c r="BC10931" s="158"/>
    </row>
    <row r="10932" spans="1:55" x14ac:dyDescent="0.25">
      <c r="A10932" s="404">
        <v>43396</v>
      </c>
      <c r="B10932" s="5">
        <v>11620</v>
      </c>
      <c r="C10932" s="158"/>
      <c r="D10932" s="158"/>
      <c r="E10932" s="198">
        <v>21</v>
      </c>
      <c r="F10932" s="197" t="s">
        <v>42</v>
      </c>
      <c r="G10932" s="197">
        <v>2018</v>
      </c>
      <c r="H10932" s="197"/>
      <c r="I10932" s="158"/>
      <c r="J10932" s="158"/>
      <c r="K10932" s="158"/>
      <c r="L10932" s="6"/>
      <c r="M10932" s="158"/>
      <c r="N10932" s="197"/>
      <c r="O10932" s="197"/>
      <c r="P10932" s="454">
        <v>36</v>
      </c>
      <c r="Q10932" s="454"/>
      <c r="R10932" s="454">
        <v>48</v>
      </c>
      <c r="S10932" s="158" t="s">
        <v>3</v>
      </c>
      <c r="T10932" s="158" t="s">
        <v>44</v>
      </c>
      <c r="U10932" s="158" t="s">
        <v>1562</v>
      </c>
      <c r="V10932" s="158"/>
      <c r="W10932" s="86" t="s">
        <v>2664</v>
      </c>
      <c r="X10932" s="86" t="s">
        <v>2665</v>
      </c>
      <c r="Y10932" s="158"/>
      <c r="Z10932" s="158"/>
      <c r="AA10932" s="199">
        <v>42.256819999999998</v>
      </c>
      <c r="AB10932" s="199">
        <v>-121.78203999999999</v>
      </c>
      <c r="AC10932" s="80" t="s">
        <v>45</v>
      </c>
      <c r="AD10932" s="158"/>
      <c r="AE10932" s="9" t="s">
        <v>2668</v>
      </c>
      <c r="AF10932" s="158"/>
      <c r="AG10932" s="158" t="s">
        <v>2659</v>
      </c>
      <c r="AH10932" s="158" t="s">
        <v>2659</v>
      </c>
      <c r="AI10932" s="158"/>
      <c r="AJ10932" s="158"/>
      <c r="AK10932" s="158"/>
      <c r="AL10932" s="158"/>
      <c r="AM10932" s="158"/>
      <c r="AN10932" s="158"/>
      <c r="AO10932" s="158"/>
      <c r="AP10932" s="158"/>
      <c r="AQ10932" s="158"/>
      <c r="AR10932" s="158"/>
      <c r="AS10932" s="158"/>
      <c r="AT10932" s="158"/>
      <c r="AU10932" s="158"/>
      <c r="AV10932" s="158"/>
      <c r="AW10932" s="158"/>
      <c r="AX10932" s="158"/>
      <c r="AY10932" s="158"/>
      <c r="AZ10932" s="158"/>
      <c r="BA10932" s="158"/>
      <c r="BB10932" s="158"/>
      <c r="BC10932" s="158"/>
    </row>
    <row r="10933" spans="1:55" x14ac:dyDescent="0.25">
      <c r="A10933" s="404">
        <v>43396</v>
      </c>
      <c r="B10933" s="5">
        <v>11621</v>
      </c>
      <c r="C10933" s="158"/>
      <c r="D10933" s="158"/>
      <c r="E10933" s="198">
        <v>21</v>
      </c>
      <c r="F10933" s="197" t="s">
        <v>42</v>
      </c>
      <c r="G10933" s="197">
        <v>2018</v>
      </c>
      <c r="H10933" s="197"/>
      <c r="I10933" s="158"/>
      <c r="J10933" s="158"/>
      <c r="K10933" s="158"/>
      <c r="L10933" s="6"/>
      <c r="M10933" s="158"/>
      <c r="N10933" s="197"/>
      <c r="O10933" s="197"/>
      <c r="P10933" s="454">
        <v>36</v>
      </c>
      <c r="Q10933" s="454"/>
      <c r="R10933" s="454">
        <v>49</v>
      </c>
      <c r="S10933" s="158" t="s">
        <v>3</v>
      </c>
      <c r="T10933" s="158" t="s">
        <v>44</v>
      </c>
      <c r="U10933" s="158" t="s">
        <v>1562</v>
      </c>
      <c r="V10933" s="158"/>
      <c r="W10933" s="86" t="s">
        <v>2664</v>
      </c>
      <c r="X10933" s="86" t="s">
        <v>2665</v>
      </c>
      <c r="Y10933" s="158"/>
      <c r="Z10933" s="158"/>
      <c r="AA10933" s="199">
        <v>42.256819999999998</v>
      </c>
      <c r="AB10933" s="199">
        <v>-121.78203999999999</v>
      </c>
      <c r="AC10933" s="80" t="s">
        <v>45</v>
      </c>
      <c r="AD10933" s="158"/>
      <c r="AE10933" s="9" t="s">
        <v>2668</v>
      </c>
      <c r="AF10933" s="158"/>
      <c r="AG10933" s="158" t="s">
        <v>2659</v>
      </c>
      <c r="AH10933" s="158" t="s">
        <v>2659</v>
      </c>
      <c r="AI10933" s="158"/>
      <c r="AJ10933" s="158"/>
      <c r="AK10933" s="158"/>
      <c r="AL10933" s="158"/>
      <c r="AM10933" s="158"/>
      <c r="AN10933" s="158"/>
      <c r="AO10933" s="158"/>
      <c r="AP10933" s="158"/>
      <c r="AQ10933" s="158"/>
      <c r="AR10933" s="158"/>
      <c r="AS10933" s="158"/>
      <c r="AT10933" s="158"/>
      <c r="AU10933" s="158"/>
      <c r="AV10933" s="158"/>
      <c r="AW10933" s="158"/>
      <c r="AX10933" s="158"/>
      <c r="AY10933" s="158"/>
      <c r="AZ10933" s="158"/>
      <c r="BA10933" s="158"/>
      <c r="BB10933" s="158"/>
      <c r="BC10933" s="158"/>
    </row>
    <row r="10934" spans="1:55" x14ac:dyDescent="0.25">
      <c r="A10934" s="404">
        <v>43396</v>
      </c>
      <c r="B10934" s="5">
        <v>11622</v>
      </c>
      <c r="C10934" s="158"/>
      <c r="D10934" s="158"/>
      <c r="E10934" s="198">
        <v>21</v>
      </c>
      <c r="F10934" s="197" t="s">
        <v>42</v>
      </c>
      <c r="G10934" s="197">
        <v>2018</v>
      </c>
      <c r="H10934" s="197"/>
      <c r="I10934" s="158"/>
      <c r="J10934" s="158"/>
      <c r="K10934" s="158"/>
      <c r="L10934" s="6"/>
      <c r="M10934" s="158"/>
      <c r="N10934" s="197"/>
      <c r="O10934" s="197"/>
      <c r="P10934" s="454">
        <v>36</v>
      </c>
      <c r="Q10934" s="454"/>
      <c r="R10934" s="454">
        <v>50</v>
      </c>
      <c r="S10934" s="158" t="s">
        <v>3</v>
      </c>
      <c r="T10934" s="158" t="s">
        <v>44</v>
      </c>
      <c r="U10934" s="158" t="s">
        <v>1562</v>
      </c>
      <c r="V10934" s="158"/>
      <c r="W10934" s="86" t="s">
        <v>2664</v>
      </c>
      <c r="X10934" s="86" t="s">
        <v>2665</v>
      </c>
      <c r="Y10934" s="158"/>
      <c r="Z10934" s="158"/>
      <c r="AA10934" s="199">
        <v>42.256819999999998</v>
      </c>
      <c r="AB10934" s="199">
        <v>-121.78203999999999</v>
      </c>
      <c r="AC10934" s="80" t="s">
        <v>45</v>
      </c>
      <c r="AD10934" s="158"/>
      <c r="AE10934" s="9" t="s">
        <v>2668</v>
      </c>
      <c r="AF10934" s="158"/>
      <c r="AG10934" s="158" t="s">
        <v>2659</v>
      </c>
      <c r="AH10934" s="158" t="s">
        <v>2659</v>
      </c>
      <c r="AI10934" s="158"/>
      <c r="AJ10934" s="158"/>
      <c r="AK10934" s="158"/>
      <c r="AL10934" s="158"/>
      <c r="AM10934" s="158"/>
      <c r="AN10934" s="158"/>
      <c r="AO10934" s="158"/>
      <c r="AP10934" s="158"/>
      <c r="AQ10934" s="158"/>
      <c r="AR10934" s="158"/>
      <c r="AS10934" s="158"/>
      <c r="AT10934" s="158"/>
      <c r="AU10934" s="158"/>
      <c r="AV10934" s="158"/>
      <c r="AW10934" s="158"/>
      <c r="AX10934" s="158"/>
      <c r="AY10934" s="158"/>
      <c r="AZ10934" s="158"/>
      <c r="BA10934" s="158"/>
      <c r="BB10934" s="158"/>
      <c r="BC10934" s="158"/>
    </row>
    <row r="10935" spans="1:55" x14ac:dyDescent="0.25">
      <c r="A10935" s="404">
        <v>43396</v>
      </c>
      <c r="B10935" s="5">
        <v>11623</v>
      </c>
      <c r="C10935" s="158"/>
      <c r="D10935" s="158"/>
      <c r="E10935" s="198">
        <v>21</v>
      </c>
      <c r="F10935" s="197" t="s">
        <v>42</v>
      </c>
      <c r="G10935" s="197">
        <v>2018</v>
      </c>
      <c r="H10935" s="197"/>
      <c r="I10935" s="158"/>
      <c r="J10935" s="158"/>
      <c r="K10935" s="158"/>
      <c r="L10935" s="6"/>
      <c r="M10935" s="158"/>
      <c r="N10935" s="197"/>
      <c r="O10935" s="197"/>
      <c r="P10935" s="454">
        <v>36</v>
      </c>
      <c r="Q10935" s="454"/>
      <c r="R10935" s="454">
        <v>51</v>
      </c>
      <c r="S10935" s="158" t="s">
        <v>3</v>
      </c>
      <c r="T10935" s="158" t="s">
        <v>44</v>
      </c>
      <c r="U10935" s="158" t="s">
        <v>1562</v>
      </c>
      <c r="V10935" s="158"/>
      <c r="W10935" s="86" t="s">
        <v>2664</v>
      </c>
      <c r="X10935" s="86" t="s">
        <v>2665</v>
      </c>
      <c r="Y10935" s="158"/>
      <c r="Z10935" s="158"/>
      <c r="AA10935" s="199">
        <v>42.256819999999998</v>
      </c>
      <c r="AB10935" s="199">
        <v>-121.78203999999999</v>
      </c>
      <c r="AC10935" s="80" t="s">
        <v>45</v>
      </c>
      <c r="AD10935" s="158"/>
      <c r="AE10935" s="9" t="s">
        <v>2668</v>
      </c>
      <c r="AF10935" s="158"/>
      <c r="AG10935" s="158" t="s">
        <v>2659</v>
      </c>
      <c r="AH10935" s="158" t="s">
        <v>2659</v>
      </c>
      <c r="AI10935" s="158"/>
      <c r="AJ10935" s="158"/>
      <c r="AK10935" s="158"/>
      <c r="AL10935" s="158"/>
      <c r="AM10935" s="158"/>
      <c r="AN10935" s="158"/>
      <c r="AO10935" s="158"/>
      <c r="AP10935" s="158"/>
      <c r="AQ10935" s="158"/>
      <c r="AR10935" s="158"/>
      <c r="AS10935" s="158"/>
      <c r="AT10935" s="158"/>
      <c r="AU10935" s="158"/>
      <c r="AV10935" s="158"/>
      <c r="AW10935" s="158"/>
      <c r="AX10935" s="158"/>
      <c r="AY10935" s="158"/>
      <c r="AZ10935" s="158"/>
      <c r="BA10935" s="158"/>
      <c r="BB10935" s="158"/>
      <c r="BC10935" s="158"/>
    </row>
    <row r="10936" spans="1:55" x14ac:dyDescent="0.25">
      <c r="A10936" s="404">
        <v>43396</v>
      </c>
      <c r="B10936" s="5">
        <v>11624</v>
      </c>
      <c r="C10936" s="158"/>
      <c r="D10936" s="158"/>
      <c r="E10936" s="198">
        <v>21</v>
      </c>
      <c r="F10936" s="197" t="s">
        <v>42</v>
      </c>
      <c r="G10936" s="197">
        <v>2018</v>
      </c>
      <c r="H10936" s="197"/>
      <c r="I10936" s="158"/>
      <c r="J10936" s="158"/>
      <c r="K10936" s="158"/>
      <c r="L10936" s="6"/>
      <c r="M10936" s="158"/>
      <c r="N10936" s="197"/>
      <c r="O10936" s="197"/>
      <c r="P10936" s="454">
        <v>36</v>
      </c>
      <c r="Q10936" s="454"/>
      <c r="R10936" s="454">
        <v>52</v>
      </c>
      <c r="S10936" s="158" t="s">
        <v>3</v>
      </c>
      <c r="T10936" s="158" t="s">
        <v>44</v>
      </c>
      <c r="U10936" s="158" t="s">
        <v>1562</v>
      </c>
      <c r="V10936" s="158"/>
      <c r="W10936" s="86" t="s">
        <v>2664</v>
      </c>
      <c r="X10936" s="86" t="s">
        <v>2665</v>
      </c>
      <c r="Y10936" s="158"/>
      <c r="Z10936" s="158"/>
      <c r="AA10936" s="199">
        <v>42.256819999999998</v>
      </c>
      <c r="AB10936" s="199">
        <v>-121.78203999999999</v>
      </c>
      <c r="AC10936" s="80" t="s">
        <v>45</v>
      </c>
      <c r="AD10936" s="158"/>
      <c r="AE10936" s="9" t="s">
        <v>2668</v>
      </c>
      <c r="AF10936" s="158"/>
      <c r="AG10936" s="158" t="s">
        <v>2659</v>
      </c>
      <c r="AH10936" s="158" t="s">
        <v>2659</v>
      </c>
      <c r="AI10936" s="158"/>
      <c r="AJ10936" s="158"/>
      <c r="AK10936" s="158"/>
      <c r="AL10936" s="158"/>
      <c r="AM10936" s="158"/>
      <c r="AN10936" s="158"/>
      <c r="AO10936" s="158"/>
      <c r="AP10936" s="158"/>
      <c r="AQ10936" s="158"/>
      <c r="AR10936" s="158"/>
      <c r="AS10936" s="158"/>
      <c r="AT10936" s="158"/>
      <c r="AU10936" s="158"/>
      <c r="AV10936" s="158"/>
      <c r="AW10936" s="158"/>
      <c r="AX10936" s="158"/>
      <c r="AY10936" s="158"/>
      <c r="AZ10936" s="158"/>
      <c r="BA10936" s="158"/>
      <c r="BB10936" s="158"/>
      <c r="BC10936" s="158"/>
    </row>
    <row r="10937" spans="1:55" x14ac:dyDescent="0.25">
      <c r="A10937" s="404">
        <v>43396</v>
      </c>
      <c r="B10937" s="5">
        <v>11625</v>
      </c>
      <c r="C10937" s="158"/>
      <c r="D10937" s="158"/>
      <c r="E10937" s="198">
        <v>21</v>
      </c>
      <c r="F10937" s="197" t="s">
        <v>42</v>
      </c>
      <c r="G10937" s="197">
        <v>2018</v>
      </c>
      <c r="H10937" s="197"/>
      <c r="I10937" s="158"/>
      <c r="J10937" s="158"/>
      <c r="K10937" s="158"/>
      <c r="L10937" s="6"/>
      <c r="M10937" s="158"/>
      <c r="N10937" s="197"/>
      <c r="O10937" s="197"/>
      <c r="P10937" s="454">
        <v>36</v>
      </c>
      <c r="Q10937" s="454"/>
      <c r="R10937" s="454">
        <v>53</v>
      </c>
      <c r="S10937" s="158" t="s">
        <v>3</v>
      </c>
      <c r="T10937" s="158" t="s">
        <v>44</v>
      </c>
      <c r="U10937" s="158" t="s">
        <v>1562</v>
      </c>
      <c r="V10937" s="158"/>
      <c r="W10937" s="86" t="s">
        <v>2664</v>
      </c>
      <c r="X10937" s="86" t="s">
        <v>2665</v>
      </c>
      <c r="Y10937" s="158"/>
      <c r="Z10937" s="158"/>
      <c r="AA10937" s="199">
        <v>42.256819999999998</v>
      </c>
      <c r="AB10937" s="199">
        <v>-121.78203999999999</v>
      </c>
      <c r="AC10937" s="80" t="s">
        <v>45</v>
      </c>
      <c r="AD10937" s="158"/>
      <c r="AE10937" s="9" t="s">
        <v>2668</v>
      </c>
      <c r="AF10937" s="158"/>
      <c r="AG10937" s="158" t="s">
        <v>2659</v>
      </c>
      <c r="AH10937" s="158" t="s">
        <v>2659</v>
      </c>
      <c r="AI10937" s="158"/>
      <c r="AJ10937" s="158"/>
      <c r="AK10937" s="158"/>
      <c r="AL10937" s="158"/>
      <c r="AM10937" s="158"/>
      <c r="AN10937" s="158"/>
      <c r="AO10937" s="158"/>
      <c r="AP10937" s="158"/>
      <c r="AQ10937" s="158"/>
      <c r="AR10937" s="158"/>
      <c r="AS10937" s="158"/>
      <c r="AT10937" s="158"/>
      <c r="AU10937" s="158"/>
      <c r="AV10937" s="158"/>
      <c r="AW10937" s="158"/>
      <c r="AX10937" s="158"/>
      <c r="AY10937" s="158"/>
      <c r="AZ10937" s="158"/>
      <c r="BA10937" s="158"/>
      <c r="BB10937" s="158"/>
      <c r="BC10937" s="158"/>
    </row>
    <row r="10938" spans="1:55" x14ac:dyDescent="0.25">
      <c r="A10938" s="404">
        <v>43396</v>
      </c>
      <c r="B10938" s="5">
        <v>11626</v>
      </c>
      <c r="C10938" s="158"/>
      <c r="D10938" s="158"/>
      <c r="E10938" s="198">
        <v>21</v>
      </c>
      <c r="F10938" s="197" t="s">
        <v>42</v>
      </c>
      <c r="G10938" s="197">
        <v>2018</v>
      </c>
      <c r="H10938" s="197"/>
      <c r="I10938" s="158"/>
      <c r="J10938" s="158"/>
      <c r="K10938" s="158"/>
      <c r="L10938" s="6"/>
      <c r="M10938" s="158"/>
      <c r="N10938" s="197"/>
      <c r="O10938" s="197"/>
      <c r="P10938" s="454">
        <v>36</v>
      </c>
      <c r="Q10938" s="454"/>
      <c r="R10938" s="454">
        <v>54</v>
      </c>
      <c r="S10938" s="158" t="s">
        <v>3</v>
      </c>
      <c r="T10938" s="158" t="s">
        <v>44</v>
      </c>
      <c r="U10938" s="158" t="s">
        <v>1562</v>
      </c>
      <c r="V10938" s="158"/>
      <c r="W10938" s="86" t="s">
        <v>2664</v>
      </c>
      <c r="X10938" s="86" t="s">
        <v>2665</v>
      </c>
      <c r="Y10938" s="158"/>
      <c r="Z10938" s="158"/>
      <c r="AA10938" s="199">
        <v>42.256819999999998</v>
      </c>
      <c r="AB10938" s="199">
        <v>-121.78203999999999</v>
      </c>
      <c r="AC10938" s="80" t="s">
        <v>45</v>
      </c>
      <c r="AD10938" s="158"/>
      <c r="AE10938" s="9" t="s">
        <v>2668</v>
      </c>
      <c r="AF10938" s="158"/>
      <c r="AG10938" s="158" t="s">
        <v>2659</v>
      </c>
      <c r="AH10938" s="158" t="s">
        <v>2659</v>
      </c>
      <c r="AI10938" s="158"/>
      <c r="AJ10938" s="158"/>
      <c r="AK10938" s="158"/>
      <c r="AL10938" s="158"/>
      <c r="AM10938" s="158"/>
      <c r="AN10938" s="158"/>
      <c r="AO10938" s="158"/>
      <c r="AP10938" s="158"/>
      <c r="AQ10938" s="158"/>
      <c r="AR10938" s="158"/>
      <c r="AS10938" s="158"/>
      <c r="AT10938" s="158"/>
      <c r="AU10938" s="158"/>
      <c r="AV10938" s="158"/>
      <c r="AW10938" s="158"/>
      <c r="AX10938" s="158"/>
      <c r="AY10938" s="158"/>
      <c r="AZ10938" s="158"/>
      <c r="BA10938" s="158"/>
      <c r="BB10938" s="158"/>
      <c r="BC10938" s="158"/>
    </row>
    <row r="10939" spans="1:55" x14ac:dyDescent="0.25">
      <c r="A10939" s="404">
        <v>43396</v>
      </c>
      <c r="B10939" s="5">
        <v>11627</v>
      </c>
      <c r="C10939" s="158"/>
      <c r="D10939" s="158"/>
      <c r="E10939" s="198">
        <v>21</v>
      </c>
      <c r="F10939" s="197" t="s">
        <v>42</v>
      </c>
      <c r="G10939" s="197">
        <v>2018</v>
      </c>
      <c r="H10939" s="197"/>
      <c r="I10939" s="158"/>
      <c r="J10939" s="158"/>
      <c r="K10939" s="158"/>
      <c r="L10939" s="6"/>
      <c r="M10939" s="158"/>
      <c r="N10939" s="197"/>
      <c r="O10939" s="197"/>
      <c r="P10939" s="454">
        <v>36</v>
      </c>
      <c r="Q10939" s="454"/>
      <c r="R10939" s="454">
        <v>55</v>
      </c>
      <c r="S10939" s="158" t="s">
        <v>3</v>
      </c>
      <c r="T10939" s="158" t="s">
        <v>44</v>
      </c>
      <c r="U10939" s="158" t="s">
        <v>1562</v>
      </c>
      <c r="V10939" s="158"/>
      <c r="W10939" s="86" t="s">
        <v>2664</v>
      </c>
      <c r="X10939" s="86" t="s">
        <v>2665</v>
      </c>
      <c r="Y10939" s="158"/>
      <c r="Z10939" s="158"/>
      <c r="AA10939" s="199">
        <v>42.256819999999998</v>
      </c>
      <c r="AB10939" s="199">
        <v>-121.78203999999999</v>
      </c>
      <c r="AC10939" s="80" t="s">
        <v>45</v>
      </c>
      <c r="AD10939" s="158"/>
      <c r="AE10939" s="9" t="s">
        <v>2668</v>
      </c>
      <c r="AF10939" s="158"/>
      <c r="AG10939" s="158" t="s">
        <v>2659</v>
      </c>
      <c r="AH10939" s="158" t="s">
        <v>2659</v>
      </c>
      <c r="AI10939" s="158"/>
      <c r="AJ10939" s="158"/>
      <c r="AK10939" s="158"/>
      <c r="AL10939" s="158"/>
      <c r="AM10939" s="158"/>
      <c r="AN10939" s="158"/>
      <c r="AO10939" s="158"/>
      <c r="AP10939" s="158"/>
      <c r="AQ10939" s="158"/>
      <c r="AR10939" s="158"/>
      <c r="AS10939" s="158"/>
      <c r="AT10939" s="158"/>
      <c r="AU10939" s="158"/>
      <c r="AV10939" s="158"/>
      <c r="AW10939" s="158"/>
      <c r="AX10939" s="158"/>
      <c r="AY10939" s="158"/>
      <c r="AZ10939" s="158"/>
      <c r="BA10939" s="158"/>
      <c r="BB10939" s="158"/>
      <c r="BC10939" s="158"/>
    </row>
    <row r="10940" spans="1:55" x14ac:dyDescent="0.25">
      <c r="A10940" s="404">
        <v>43396</v>
      </c>
      <c r="B10940" s="5">
        <v>11628</v>
      </c>
      <c r="C10940" s="163"/>
      <c r="D10940" s="163"/>
      <c r="E10940" s="171">
        <v>1</v>
      </c>
      <c r="F10940" s="170" t="s">
        <v>1144</v>
      </c>
      <c r="G10940" s="170">
        <v>2018</v>
      </c>
      <c r="H10940" s="170"/>
      <c r="I10940" s="163"/>
      <c r="J10940" s="163"/>
      <c r="K10940" s="163"/>
      <c r="L10940" s="6"/>
      <c r="M10940" s="163"/>
      <c r="N10940" s="170"/>
      <c r="O10940" s="170"/>
      <c r="P10940" s="437">
        <v>37</v>
      </c>
      <c r="Q10940" s="437"/>
      <c r="R10940" s="437">
        <v>1</v>
      </c>
      <c r="S10940" s="163" t="s">
        <v>3</v>
      </c>
      <c r="T10940" s="163" t="s">
        <v>44</v>
      </c>
      <c r="U10940" s="163" t="s">
        <v>1562</v>
      </c>
      <c r="V10940" s="163"/>
      <c r="W10940" s="163" t="s">
        <v>2188</v>
      </c>
      <c r="X10940" s="163" t="s">
        <v>2669</v>
      </c>
      <c r="Y10940" s="163"/>
      <c r="Z10940" s="163"/>
      <c r="AA10940" s="183">
        <v>42.181215000000002</v>
      </c>
      <c r="AB10940" s="183">
        <v>-121.73690000000001</v>
      </c>
      <c r="AC10940" s="80" t="s">
        <v>45</v>
      </c>
      <c r="AD10940" s="163"/>
      <c r="AE10940" s="8" t="s">
        <v>1051</v>
      </c>
      <c r="AF10940" s="163"/>
      <c r="AG10940" s="163" t="s">
        <v>2659</v>
      </c>
      <c r="AH10940" s="163" t="s">
        <v>2659</v>
      </c>
      <c r="AI10940" s="163"/>
      <c r="AJ10940" s="163"/>
      <c r="AK10940" s="163"/>
      <c r="AL10940" s="163"/>
      <c r="AM10940" s="163"/>
      <c r="AN10940" s="163"/>
      <c r="AO10940" s="163"/>
      <c r="AP10940" s="163"/>
      <c r="AQ10940" s="163"/>
      <c r="AR10940" s="163"/>
      <c r="AS10940" s="163"/>
      <c r="AT10940" s="163"/>
      <c r="AU10940" s="163"/>
      <c r="AV10940" s="163"/>
      <c r="AW10940" s="163"/>
      <c r="AX10940" s="163"/>
      <c r="AY10940" s="163"/>
      <c r="AZ10940" s="163"/>
      <c r="BA10940" s="163"/>
      <c r="BB10940" s="163"/>
      <c r="BC10940" s="163"/>
    </row>
    <row r="10941" spans="1:55" x14ac:dyDescent="0.25">
      <c r="A10941" s="404">
        <v>43396</v>
      </c>
      <c r="B10941" s="5">
        <v>11629</v>
      </c>
      <c r="C10941" s="160"/>
      <c r="D10941" s="160"/>
      <c r="E10941" s="200">
        <v>1</v>
      </c>
      <c r="F10941" s="159" t="s">
        <v>1144</v>
      </c>
      <c r="G10941" s="159">
        <v>2018</v>
      </c>
      <c r="H10941" s="159"/>
      <c r="I10941" s="160"/>
      <c r="J10941" s="160"/>
      <c r="K10941" s="160"/>
      <c r="L10941" s="6"/>
      <c r="M10941" s="160"/>
      <c r="N10941" s="159"/>
      <c r="O10941" s="159"/>
      <c r="P10941" s="455">
        <v>38</v>
      </c>
      <c r="Q10941" s="455"/>
      <c r="R10941" s="455">
        <v>1</v>
      </c>
      <c r="S10941" s="160" t="s">
        <v>3</v>
      </c>
      <c r="T10941" s="160" t="s">
        <v>44</v>
      </c>
      <c r="U10941" s="160" t="s">
        <v>1562</v>
      </c>
      <c r="V10941" s="160"/>
      <c r="W10941" s="163" t="s">
        <v>2188</v>
      </c>
      <c r="X10941" s="163" t="s">
        <v>2669</v>
      </c>
      <c r="Y10941" s="160"/>
      <c r="Z10941" s="160"/>
      <c r="AA10941" s="201">
        <v>42.181215000000002</v>
      </c>
      <c r="AB10941" s="201">
        <v>-121.73690000000001</v>
      </c>
      <c r="AC10941" s="80" t="s">
        <v>45</v>
      </c>
      <c r="AD10941" s="160"/>
      <c r="AE10941" s="14" t="s">
        <v>2670</v>
      </c>
      <c r="AF10941" s="160"/>
      <c r="AG10941" s="160" t="s">
        <v>2659</v>
      </c>
      <c r="AH10941" s="160" t="s">
        <v>2659</v>
      </c>
      <c r="AI10941" s="160"/>
      <c r="AJ10941" s="160"/>
      <c r="AK10941" s="160"/>
      <c r="AL10941" s="160"/>
      <c r="AM10941" s="160"/>
      <c r="AN10941" s="160"/>
      <c r="AO10941" s="160"/>
      <c r="AP10941" s="160"/>
      <c r="AQ10941" s="160"/>
      <c r="AR10941" s="160"/>
      <c r="AS10941" s="160"/>
      <c r="AT10941" s="160"/>
      <c r="AU10941" s="160"/>
      <c r="AV10941" s="160"/>
      <c r="AW10941" s="160"/>
      <c r="AX10941" s="160"/>
      <c r="AY10941" s="160"/>
      <c r="AZ10941" s="160"/>
      <c r="BA10941" s="160"/>
      <c r="BB10941" s="160"/>
      <c r="BC10941" s="160"/>
    </row>
    <row r="10942" spans="1:55" x14ac:dyDescent="0.25">
      <c r="A10942" s="404">
        <v>43396</v>
      </c>
      <c r="B10942" s="5">
        <v>11630</v>
      </c>
      <c r="C10942" s="86"/>
      <c r="D10942" s="86"/>
      <c r="E10942" s="87">
        <v>17</v>
      </c>
      <c r="F10942" s="85" t="s">
        <v>42</v>
      </c>
      <c r="G10942" s="85">
        <v>2018</v>
      </c>
      <c r="H10942" s="85"/>
      <c r="I10942" s="86"/>
      <c r="J10942" s="86"/>
      <c r="K10942" s="86"/>
      <c r="L10942" s="6"/>
      <c r="M10942" s="86"/>
      <c r="N10942" s="85"/>
      <c r="O10942" s="85"/>
      <c r="P10942" s="419">
        <v>39</v>
      </c>
      <c r="Q10942" s="419"/>
      <c r="R10942" s="419">
        <v>1</v>
      </c>
      <c r="S10942" s="86" t="s">
        <v>3</v>
      </c>
      <c r="T10942" s="86" t="s">
        <v>44</v>
      </c>
      <c r="U10942" s="86" t="s">
        <v>1562</v>
      </c>
      <c r="V10942" s="86"/>
      <c r="W10942" s="86" t="s">
        <v>2671</v>
      </c>
      <c r="X10942" s="86" t="s">
        <v>2672</v>
      </c>
      <c r="Y10942" s="86"/>
      <c r="Z10942" s="86"/>
      <c r="AA10942" s="89">
        <v>42.166530000000002</v>
      </c>
      <c r="AB10942" s="89">
        <v>-121.75857000000001</v>
      </c>
      <c r="AC10942" s="86" t="s">
        <v>1674</v>
      </c>
      <c r="AD10942" s="86" t="s">
        <v>1674</v>
      </c>
      <c r="AE10942" s="86"/>
      <c r="AF10942" s="86"/>
      <c r="AG10942" s="86" t="s">
        <v>2659</v>
      </c>
      <c r="AH10942" s="86" t="s">
        <v>2659</v>
      </c>
      <c r="AI10942" s="86"/>
      <c r="AJ10942" s="86"/>
      <c r="AK10942" s="86"/>
      <c r="AL10942" s="86"/>
      <c r="AM10942" s="86"/>
      <c r="AN10942" s="86"/>
      <c r="AO10942" s="86"/>
      <c r="AP10942" s="86"/>
      <c r="AQ10942" s="86"/>
      <c r="AR10942" s="86"/>
      <c r="AS10942" s="86"/>
      <c r="AT10942" s="86"/>
      <c r="AU10942" s="86"/>
      <c r="AV10942" s="86"/>
      <c r="AW10942" s="86"/>
      <c r="AX10942" s="86"/>
      <c r="AY10942" s="86"/>
      <c r="AZ10942" s="86"/>
      <c r="BA10942" s="86"/>
      <c r="BB10942" s="86"/>
      <c r="BC10942" s="86"/>
    </row>
    <row r="10943" spans="1:55" x14ac:dyDescent="0.25">
      <c r="A10943" s="404">
        <v>43396</v>
      </c>
      <c r="B10943" s="5">
        <v>11322</v>
      </c>
      <c r="E10943" s="326">
        <v>30</v>
      </c>
      <c r="F10943" s="327" t="s">
        <v>1793</v>
      </c>
      <c r="G10943" s="327">
        <v>2018</v>
      </c>
      <c r="H10943" s="328">
        <v>0.5</v>
      </c>
      <c r="L10943" s="6"/>
      <c r="P10943" s="410">
        <v>1</v>
      </c>
      <c r="R10943" s="410">
        <v>1</v>
      </c>
      <c r="S10943" s="252" t="s">
        <v>3</v>
      </c>
      <c r="T10943" s="252" t="s">
        <v>44</v>
      </c>
      <c r="U10943" s="252" t="s">
        <v>277</v>
      </c>
      <c r="V10943" s="239" t="s">
        <v>1920</v>
      </c>
      <c r="W10943" s="252" t="s">
        <v>2586</v>
      </c>
      <c r="X10943" s="252" t="s">
        <v>3361</v>
      </c>
      <c r="AA10943" s="252">
        <v>44.0411</v>
      </c>
      <c r="AB10943" s="252">
        <v>-121.3266</v>
      </c>
      <c r="AC10943" s="252" t="s">
        <v>45</v>
      </c>
      <c r="AE10943" s="329" t="s">
        <v>964</v>
      </c>
      <c r="AG10943" s="3" t="s">
        <v>2588</v>
      </c>
      <c r="AH10943" s="3" t="s">
        <v>2588</v>
      </c>
    </row>
    <row r="10944" spans="1:55" x14ac:dyDescent="0.25">
      <c r="A10944" s="404">
        <v>43396</v>
      </c>
      <c r="B10944" s="5">
        <v>11323</v>
      </c>
      <c r="E10944" s="343">
        <v>21</v>
      </c>
      <c r="F10944" s="344" t="s">
        <v>1144</v>
      </c>
      <c r="G10944" s="344">
        <v>2018</v>
      </c>
      <c r="H10944" s="344">
        <v>920</v>
      </c>
      <c r="L10944" s="6"/>
      <c r="P10944" s="410">
        <v>1</v>
      </c>
      <c r="R10944" s="410">
        <v>2</v>
      </c>
      <c r="S10944" s="252" t="s">
        <v>3</v>
      </c>
      <c r="T10944" s="252" t="s">
        <v>44</v>
      </c>
      <c r="U10944" s="252" t="s">
        <v>277</v>
      </c>
      <c r="V10944" s="239" t="s">
        <v>1920</v>
      </c>
      <c r="W10944" s="252" t="s">
        <v>2586</v>
      </c>
      <c r="X10944" s="252" t="s">
        <v>3361</v>
      </c>
      <c r="AA10944" s="252">
        <v>44.0411</v>
      </c>
      <c r="AB10944" s="252">
        <v>-121.3266</v>
      </c>
      <c r="AC10944" s="252" t="s">
        <v>45</v>
      </c>
      <c r="AE10944" s="329" t="s">
        <v>964</v>
      </c>
      <c r="AG10944" s="3" t="s">
        <v>2588</v>
      </c>
      <c r="AH10944" s="3" t="s">
        <v>2588</v>
      </c>
    </row>
    <row r="10945" spans="1:34" x14ac:dyDescent="0.25">
      <c r="A10945" s="404">
        <v>43396</v>
      </c>
      <c r="B10945" s="5">
        <v>11324</v>
      </c>
      <c r="E10945" s="343">
        <v>21</v>
      </c>
      <c r="F10945" s="344" t="s">
        <v>1144</v>
      </c>
      <c r="G10945" s="344">
        <v>2018</v>
      </c>
      <c r="H10945" s="344">
        <v>920</v>
      </c>
      <c r="L10945" s="6"/>
      <c r="P10945" s="410">
        <v>1</v>
      </c>
      <c r="R10945" s="410">
        <v>3</v>
      </c>
      <c r="S10945" s="252" t="s">
        <v>3</v>
      </c>
      <c r="T10945" s="252" t="s">
        <v>44</v>
      </c>
      <c r="U10945" s="252" t="s">
        <v>277</v>
      </c>
      <c r="V10945" s="239" t="s">
        <v>1920</v>
      </c>
      <c r="W10945" s="252" t="s">
        <v>2586</v>
      </c>
      <c r="X10945" s="252" t="s">
        <v>3361</v>
      </c>
      <c r="AA10945" s="252">
        <v>44.0411</v>
      </c>
      <c r="AB10945" s="252">
        <v>-121.3266</v>
      </c>
      <c r="AC10945" s="252" t="s">
        <v>45</v>
      </c>
      <c r="AE10945" s="329" t="s">
        <v>964</v>
      </c>
      <c r="AG10945" s="3" t="s">
        <v>2588</v>
      </c>
      <c r="AH10945" s="3" t="s">
        <v>2588</v>
      </c>
    </row>
    <row r="10946" spans="1:34" x14ac:dyDescent="0.25">
      <c r="A10946" s="404">
        <v>43396</v>
      </c>
      <c r="B10946" s="5">
        <v>11325</v>
      </c>
      <c r="E10946" s="343">
        <v>21</v>
      </c>
      <c r="F10946" s="344" t="s">
        <v>1144</v>
      </c>
      <c r="G10946" s="344">
        <v>2018</v>
      </c>
      <c r="H10946" s="344">
        <v>920</v>
      </c>
      <c r="L10946" s="6"/>
      <c r="P10946" s="410">
        <v>1</v>
      </c>
      <c r="R10946" s="410">
        <v>4</v>
      </c>
      <c r="S10946" s="252" t="s">
        <v>3</v>
      </c>
      <c r="T10946" s="252" t="s">
        <v>44</v>
      </c>
      <c r="U10946" s="252" t="s">
        <v>277</v>
      </c>
      <c r="V10946" s="239" t="s">
        <v>1920</v>
      </c>
      <c r="W10946" s="252" t="s">
        <v>2586</v>
      </c>
      <c r="X10946" s="252" t="s">
        <v>3361</v>
      </c>
      <c r="AA10946" s="252">
        <v>44.0411</v>
      </c>
      <c r="AB10946" s="252">
        <v>-121.3266</v>
      </c>
      <c r="AC10946" s="252" t="s">
        <v>45</v>
      </c>
      <c r="AE10946" s="329" t="s">
        <v>964</v>
      </c>
      <c r="AG10946" s="3" t="s">
        <v>2588</v>
      </c>
      <c r="AH10946" s="3" t="s">
        <v>2588</v>
      </c>
    </row>
    <row r="10947" spans="1:34" x14ac:dyDescent="0.25">
      <c r="A10947" s="404">
        <v>43396</v>
      </c>
      <c r="B10947" s="5">
        <v>11326</v>
      </c>
      <c r="E10947" s="343">
        <v>21</v>
      </c>
      <c r="F10947" s="344" t="s">
        <v>1144</v>
      </c>
      <c r="G10947" s="344">
        <v>2018</v>
      </c>
      <c r="H10947" s="344">
        <v>920</v>
      </c>
      <c r="L10947" s="6"/>
      <c r="P10947" s="410">
        <v>1</v>
      </c>
      <c r="R10947" s="410">
        <v>5</v>
      </c>
      <c r="S10947" s="252" t="s">
        <v>3</v>
      </c>
      <c r="T10947" s="252" t="s">
        <v>44</v>
      </c>
      <c r="U10947" s="252" t="s">
        <v>277</v>
      </c>
      <c r="V10947" s="239" t="s">
        <v>1920</v>
      </c>
      <c r="W10947" s="252" t="s">
        <v>2586</v>
      </c>
      <c r="X10947" s="252" t="s">
        <v>3361</v>
      </c>
      <c r="AA10947" s="252">
        <v>44.0411</v>
      </c>
      <c r="AB10947" s="252">
        <v>-121.3266</v>
      </c>
      <c r="AC10947" s="252" t="s">
        <v>45</v>
      </c>
      <c r="AE10947" s="329" t="s">
        <v>964</v>
      </c>
      <c r="AG10947" s="3" t="s">
        <v>2588</v>
      </c>
      <c r="AH10947" s="3" t="s">
        <v>2588</v>
      </c>
    </row>
    <row r="10948" spans="1:34" x14ac:dyDescent="0.25">
      <c r="A10948" s="404">
        <v>43396</v>
      </c>
      <c r="B10948" s="5">
        <v>11327</v>
      </c>
      <c r="E10948" s="343">
        <v>21</v>
      </c>
      <c r="F10948" s="344" t="s">
        <v>1144</v>
      </c>
      <c r="G10948" s="344">
        <v>2018</v>
      </c>
      <c r="H10948" s="344">
        <v>920</v>
      </c>
      <c r="L10948" s="6"/>
      <c r="P10948" s="410">
        <v>2</v>
      </c>
      <c r="R10948" s="410">
        <v>1</v>
      </c>
      <c r="S10948" s="252" t="s">
        <v>3</v>
      </c>
      <c r="T10948" s="252" t="s">
        <v>44</v>
      </c>
      <c r="U10948" s="252" t="s">
        <v>277</v>
      </c>
      <c r="V10948" s="239" t="s">
        <v>1920</v>
      </c>
      <c r="W10948" s="252" t="s">
        <v>2586</v>
      </c>
      <c r="X10948" s="252" t="s">
        <v>3361</v>
      </c>
      <c r="AA10948" s="252">
        <v>44.0411</v>
      </c>
      <c r="AB10948" s="252">
        <v>-121.3205</v>
      </c>
      <c r="AC10948" s="252" t="s">
        <v>45</v>
      </c>
      <c r="AE10948" s="329" t="s">
        <v>626</v>
      </c>
      <c r="AG10948" s="3" t="s">
        <v>2588</v>
      </c>
      <c r="AH10948" s="3" t="s">
        <v>2588</v>
      </c>
    </row>
    <row r="10949" spans="1:34" x14ac:dyDescent="0.25">
      <c r="A10949" s="404">
        <v>43396</v>
      </c>
      <c r="B10949" s="5">
        <v>11328</v>
      </c>
      <c r="E10949" s="343">
        <v>21</v>
      </c>
      <c r="F10949" s="344" t="s">
        <v>1144</v>
      </c>
      <c r="G10949" s="344">
        <v>2018</v>
      </c>
      <c r="H10949" s="344">
        <v>1045</v>
      </c>
      <c r="L10949" s="6"/>
      <c r="P10949" s="410">
        <v>2</v>
      </c>
      <c r="R10949" s="410">
        <v>2</v>
      </c>
      <c r="S10949" s="252" t="s">
        <v>3</v>
      </c>
      <c r="T10949" s="252" t="s">
        <v>44</v>
      </c>
      <c r="U10949" s="252" t="s">
        <v>277</v>
      </c>
      <c r="V10949" s="239" t="s">
        <v>1920</v>
      </c>
      <c r="W10949" s="252" t="s">
        <v>2586</v>
      </c>
      <c r="X10949" s="252" t="s">
        <v>3361</v>
      </c>
      <c r="AA10949" s="252">
        <v>44.0411</v>
      </c>
      <c r="AB10949" s="252">
        <v>-121.3205</v>
      </c>
      <c r="AC10949" s="252" t="s">
        <v>45</v>
      </c>
      <c r="AE10949" s="329" t="s">
        <v>626</v>
      </c>
      <c r="AG10949" s="3" t="s">
        <v>2588</v>
      </c>
      <c r="AH10949" s="3" t="s">
        <v>2588</v>
      </c>
    </row>
    <row r="10950" spans="1:34" x14ac:dyDescent="0.25">
      <c r="A10950" s="404">
        <v>43396</v>
      </c>
      <c r="B10950" s="5">
        <v>11329</v>
      </c>
      <c r="E10950" s="343">
        <v>21</v>
      </c>
      <c r="F10950" s="344" t="s">
        <v>1144</v>
      </c>
      <c r="G10950" s="344">
        <v>2018</v>
      </c>
      <c r="H10950" s="344">
        <v>1045</v>
      </c>
      <c r="L10950" s="6"/>
      <c r="P10950" s="410">
        <v>2</v>
      </c>
      <c r="R10950" s="410">
        <v>3</v>
      </c>
      <c r="S10950" s="252" t="s">
        <v>3</v>
      </c>
      <c r="T10950" s="252" t="s">
        <v>44</v>
      </c>
      <c r="U10950" s="252" t="s">
        <v>277</v>
      </c>
      <c r="V10950" s="239" t="s">
        <v>1920</v>
      </c>
      <c r="W10950" s="252" t="s">
        <v>2586</v>
      </c>
      <c r="X10950" s="252" t="s">
        <v>3361</v>
      </c>
      <c r="AA10950" s="252">
        <v>44.0411</v>
      </c>
      <c r="AB10950" s="252">
        <v>-121.3205</v>
      </c>
      <c r="AC10950" s="252" t="s">
        <v>45</v>
      </c>
      <c r="AE10950" s="329" t="s">
        <v>626</v>
      </c>
      <c r="AG10950" s="3" t="s">
        <v>2588</v>
      </c>
      <c r="AH10950" s="3" t="s">
        <v>2588</v>
      </c>
    </row>
    <row r="10951" spans="1:34" x14ac:dyDescent="0.25">
      <c r="A10951" s="404">
        <v>43396</v>
      </c>
      <c r="B10951" s="5">
        <v>11330</v>
      </c>
      <c r="E10951" s="343">
        <v>21</v>
      </c>
      <c r="F10951" s="344" t="s">
        <v>1144</v>
      </c>
      <c r="G10951" s="344">
        <v>2018</v>
      </c>
      <c r="H10951" s="344">
        <v>1045</v>
      </c>
      <c r="L10951" s="6"/>
      <c r="P10951" s="410">
        <v>3</v>
      </c>
      <c r="R10951" s="410">
        <v>1</v>
      </c>
      <c r="S10951" s="252" t="s">
        <v>3</v>
      </c>
      <c r="T10951" s="252" t="s">
        <v>44</v>
      </c>
      <c r="U10951" s="252" t="s">
        <v>277</v>
      </c>
      <c r="V10951" s="239" t="s">
        <v>1920</v>
      </c>
      <c r="W10951" s="252" t="s">
        <v>2586</v>
      </c>
      <c r="X10951" s="252" t="s">
        <v>3342</v>
      </c>
      <c r="AA10951" s="252">
        <v>44.041899999999998</v>
      </c>
      <c r="AB10951" s="252">
        <v>-121.3211</v>
      </c>
      <c r="AC10951" s="252" t="s">
        <v>45</v>
      </c>
      <c r="AE10951" s="329" t="s">
        <v>626</v>
      </c>
      <c r="AG10951" s="3" t="s">
        <v>2588</v>
      </c>
      <c r="AH10951" s="3" t="s">
        <v>2588</v>
      </c>
    </row>
    <row r="10952" spans="1:34" x14ac:dyDescent="0.25">
      <c r="A10952" s="404">
        <v>43396</v>
      </c>
      <c r="B10952" s="5">
        <v>11331</v>
      </c>
      <c r="E10952" s="343">
        <v>5</v>
      </c>
      <c r="F10952" s="344" t="s">
        <v>1518</v>
      </c>
      <c r="G10952" s="344">
        <v>2018</v>
      </c>
      <c r="H10952" s="344">
        <v>920</v>
      </c>
      <c r="L10952" s="6"/>
      <c r="P10952" s="410">
        <v>3</v>
      </c>
      <c r="R10952" s="410">
        <v>2</v>
      </c>
      <c r="S10952" s="252" t="s">
        <v>3</v>
      </c>
      <c r="T10952" s="252" t="s">
        <v>44</v>
      </c>
      <c r="U10952" s="252" t="s">
        <v>277</v>
      </c>
      <c r="V10952" s="239" t="s">
        <v>1920</v>
      </c>
      <c r="W10952" s="252" t="s">
        <v>2586</v>
      </c>
      <c r="X10952" s="252" t="s">
        <v>3342</v>
      </c>
      <c r="AA10952" s="252">
        <v>44.041899999999998</v>
      </c>
      <c r="AB10952" s="252">
        <v>-121.3211</v>
      </c>
      <c r="AC10952" s="252" t="s">
        <v>45</v>
      </c>
      <c r="AE10952" s="329" t="s">
        <v>626</v>
      </c>
      <c r="AG10952" s="3" t="s">
        <v>2588</v>
      </c>
      <c r="AH10952" s="3" t="s">
        <v>2588</v>
      </c>
    </row>
    <row r="10953" spans="1:34" x14ac:dyDescent="0.25">
      <c r="A10953" s="404">
        <v>43396</v>
      </c>
      <c r="B10953" s="5">
        <v>11332</v>
      </c>
      <c r="E10953" s="343">
        <v>5</v>
      </c>
      <c r="F10953" s="344" t="s">
        <v>1518</v>
      </c>
      <c r="G10953" s="344">
        <v>2018</v>
      </c>
      <c r="H10953" s="344">
        <v>920</v>
      </c>
      <c r="L10953" s="6"/>
      <c r="P10953" s="410">
        <v>4</v>
      </c>
      <c r="R10953" s="410">
        <v>1</v>
      </c>
      <c r="S10953" s="252" t="s">
        <v>3</v>
      </c>
      <c r="T10953" s="252" t="s">
        <v>44</v>
      </c>
      <c r="U10953" s="252" t="s">
        <v>277</v>
      </c>
      <c r="V10953" s="239" t="s">
        <v>1920</v>
      </c>
      <c r="W10953" s="252" t="s">
        <v>2586</v>
      </c>
      <c r="X10953" s="252" t="s">
        <v>3342</v>
      </c>
      <c r="AA10953" s="252">
        <v>44.042499999999997</v>
      </c>
      <c r="AB10953" s="252">
        <v>-121.3222</v>
      </c>
      <c r="AC10953" s="252" t="s">
        <v>45</v>
      </c>
      <c r="AE10953" s="329" t="s">
        <v>105</v>
      </c>
      <c r="AG10953" s="3" t="s">
        <v>2588</v>
      </c>
      <c r="AH10953" s="3" t="s">
        <v>2588</v>
      </c>
    </row>
    <row r="10954" spans="1:34" x14ac:dyDescent="0.25">
      <c r="A10954" s="404">
        <v>43396</v>
      </c>
      <c r="B10954" s="5">
        <v>11333</v>
      </c>
      <c r="E10954" s="343">
        <v>5</v>
      </c>
      <c r="F10954" s="344" t="s">
        <v>1518</v>
      </c>
      <c r="G10954" s="344">
        <v>2018</v>
      </c>
      <c r="H10954" s="344">
        <v>940</v>
      </c>
      <c r="L10954" s="6"/>
      <c r="P10954" s="410">
        <v>5</v>
      </c>
      <c r="R10954" s="410">
        <v>1</v>
      </c>
      <c r="S10954" s="252" t="s">
        <v>3</v>
      </c>
      <c r="T10954" s="252" t="s">
        <v>44</v>
      </c>
      <c r="U10954" s="252" t="s">
        <v>277</v>
      </c>
      <c r="V10954" s="239" t="s">
        <v>1920</v>
      </c>
      <c r="W10954" s="252" t="s">
        <v>2586</v>
      </c>
      <c r="X10954" s="252" t="s">
        <v>3342</v>
      </c>
      <c r="AA10954" s="252">
        <v>44.041899999999998</v>
      </c>
      <c r="AB10954" s="252">
        <v>-121.3236</v>
      </c>
      <c r="AC10954" s="252" t="s">
        <v>45</v>
      </c>
      <c r="AE10954" s="329" t="s">
        <v>1778</v>
      </c>
      <c r="AG10954" s="3" t="s">
        <v>2588</v>
      </c>
      <c r="AH10954" s="3" t="s">
        <v>2588</v>
      </c>
    </row>
    <row r="10955" spans="1:34" x14ac:dyDescent="0.25">
      <c r="A10955" s="404">
        <v>43396</v>
      </c>
      <c r="B10955" s="5">
        <v>11334</v>
      </c>
      <c r="E10955" s="343">
        <v>5</v>
      </c>
      <c r="F10955" s="344" t="s">
        <v>1518</v>
      </c>
      <c r="G10955" s="344">
        <v>2018</v>
      </c>
      <c r="H10955" s="344">
        <v>1015</v>
      </c>
      <c r="L10955" s="6"/>
      <c r="P10955" s="410">
        <v>5</v>
      </c>
      <c r="R10955" s="410">
        <v>2</v>
      </c>
      <c r="S10955" s="252" t="s">
        <v>3</v>
      </c>
      <c r="T10955" s="252" t="s">
        <v>44</v>
      </c>
      <c r="U10955" s="252" t="s">
        <v>277</v>
      </c>
      <c r="V10955" s="239" t="s">
        <v>1920</v>
      </c>
      <c r="W10955" s="252" t="s">
        <v>2586</v>
      </c>
      <c r="X10955" s="252" t="s">
        <v>3342</v>
      </c>
      <c r="AA10955" s="252">
        <v>44.041899999999998</v>
      </c>
      <c r="AB10955" s="252">
        <v>-121.3236</v>
      </c>
      <c r="AC10955" s="252" t="s">
        <v>45</v>
      </c>
      <c r="AE10955" s="329" t="s">
        <v>1778</v>
      </c>
      <c r="AG10955" s="3" t="s">
        <v>2588</v>
      </c>
      <c r="AH10955" s="3" t="s">
        <v>2588</v>
      </c>
    </row>
    <row r="10956" spans="1:34" x14ac:dyDescent="0.25">
      <c r="A10956" s="404">
        <v>43396</v>
      </c>
      <c r="B10956" s="5">
        <v>11335</v>
      </c>
      <c r="E10956" s="343">
        <v>5</v>
      </c>
      <c r="F10956" s="344" t="s">
        <v>1518</v>
      </c>
      <c r="G10956" s="344">
        <v>2018</v>
      </c>
      <c r="H10956" s="344">
        <v>1015</v>
      </c>
      <c r="L10956" s="6"/>
      <c r="P10956" s="410">
        <v>5</v>
      </c>
      <c r="R10956" s="410">
        <v>3</v>
      </c>
      <c r="S10956" s="252" t="s">
        <v>3</v>
      </c>
      <c r="T10956" s="252" t="s">
        <v>44</v>
      </c>
      <c r="U10956" s="252" t="s">
        <v>277</v>
      </c>
      <c r="V10956" s="239" t="s">
        <v>1920</v>
      </c>
      <c r="W10956" s="252" t="s">
        <v>2586</v>
      </c>
      <c r="X10956" s="252" t="s">
        <v>3342</v>
      </c>
      <c r="AA10956" s="252">
        <v>44.041899999999998</v>
      </c>
      <c r="AB10956" s="252">
        <v>-121.3236</v>
      </c>
      <c r="AC10956" s="252" t="s">
        <v>45</v>
      </c>
      <c r="AE10956" s="329" t="s">
        <v>1778</v>
      </c>
      <c r="AG10956" s="3" t="s">
        <v>2588</v>
      </c>
      <c r="AH10956" s="3" t="s">
        <v>2588</v>
      </c>
    </row>
    <row r="10957" spans="1:34" x14ac:dyDescent="0.25">
      <c r="A10957" s="404">
        <v>43396</v>
      </c>
      <c r="B10957" s="5">
        <v>11336</v>
      </c>
      <c r="E10957" s="343">
        <v>5</v>
      </c>
      <c r="F10957" s="344" t="s">
        <v>1518</v>
      </c>
      <c r="G10957" s="344">
        <v>2018</v>
      </c>
      <c r="H10957" s="344">
        <v>1015</v>
      </c>
      <c r="L10957" s="6"/>
      <c r="P10957" s="410">
        <v>5</v>
      </c>
      <c r="R10957" s="410">
        <v>4</v>
      </c>
      <c r="S10957" s="252" t="s">
        <v>3</v>
      </c>
      <c r="T10957" s="252" t="s">
        <v>44</v>
      </c>
      <c r="U10957" s="252" t="s">
        <v>277</v>
      </c>
      <c r="V10957" s="239" t="s">
        <v>1920</v>
      </c>
      <c r="W10957" s="252" t="s">
        <v>2586</v>
      </c>
      <c r="X10957" s="252" t="s">
        <v>3342</v>
      </c>
      <c r="AA10957" s="252">
        <v>44.041899999999998</v>
      </c>
      <c r="AB10957" s="252">
        <v>-121.3236</v>
      </c>
      <c r="AC10957" s="252" t="s">
        <v>45</v>
      </c>
      <c r="AE10957" s="329" t="s">
        <v>1778</v>
      </c>
      <c r="AG10957" s="3" t="s">
        <v>2588</v>
      </c>
      <c r="AH10957" s="3" t="s">
        <v>2588</v>
      </c>
    </row>
    <row r="10958" spans="1:34" x14ac:dyDescent="0.25">
      <c r="A10958" s="404">
        <v>43396</v>
      </c>
      <c r="B10958" s="5">
        <v>11337</v>
      </c>
      <c r="E10958" s="343">
        <v>5</v>
      </c>
      <c r="F10958" s="344" t="s">
        <v>1518</v>
      </c>
      <c r="G10958" s="344">
        <v>2018</v>
      </c>
      <c r="H10958" s="344">
        <v>1015</v>
      </c>
      <c r="L10958" s="6"/>
      <c r="P10958" s="410">
        <v>5</v>
      </c>
      <c r="R10958" s="410">
        <v>5</v>
      </c>
      <c r="S10958" s="252" t="s">
        <v>3</v>
      </c>
      <c r="T10958" s="252" t="s">
        <v>44</v>
      </c>
      <c r="U10958" s="252" t="s">
        <v>277</v>
      </c>
      <c r="V10958" s="239" t="s">
        <v>1920</v>
      </c>
      <c r="W10958" s="252" t="s">
        <v>2586</v>
      </c>
      <c r="X10958" s="252" t="s">
        <v>3342</v>
      </c>
      <c r="AA10958" s="252">
        <v>44.041899999999998</v>
      </c>
      <c r="AB10958" s="252">
        <v>-121.3236</v>
      </c>
      <c r="AC10958" s="252" t="s">
        <v>45</v>
      </c>
      <c r="AE10958" s="329" t="s">
        <v>1778</v>
      </c>
      <c r="AG10958" s="3" t="s">
        <v>2588</v>
      </c>
      <c r="AH10958" s="3" t="s">
        <v>2588</v>
      </c>
    </row>
    <row r="10959" spans="1:34" x14ac:dyDescent="0.25">
      <c r="A10959" s="404">
        <v>43396</v>
      </c>
      <c r="B10959" s="5">
        <v>11338</v>
      </c>
      <c r="E10959" s="343">
        <v>5</v>
      </c>
      <c r="F10959" s="344" t="s">
        <v>1518</v>
      </c>
      <c r="G10959" s="344">
        <v>2018</v>
      </c>
      <c r="H10959" s="344">
        <v>1015</v>
      </c>
      <c r="L10959" s="6"/>
      <c r="P10959" s="410">
        <v>5</v>
      </c>
      <c r="R10959" s="410">
        <v>6</v>
      </c>
      <c r="S10959" s="252" t="s">
        <v>3</v>
      </c>
      <c r="T10959" s="252" t="s">
        <v>44</v>
      </c>
      <c r="U10959" s="252" t="s">
        <v>277</v>
      </c>
      <c r="V10959" s="239" t="s">
        <v>1920</v>
      </c>
      <c r="W10959" s="252" t="s">
        <v>2586</v>
      </c>
      <c r="X10959" s="252" t="s">
        <v>3342</v>
      </c>
      <c r="AA10959" s="252">
        <v>44.041899999999998</v>
      </c>
      <c r="AB10959" s="252">
        <v>-121.3236</v>
      </c>
      <c r="AC10959" s="252" t="s">
        <v>45</v>
      </c>
      <c r="AE10959" s="329" t="s">
        <v>1778</v>
      </c>
      <c r="AG10959" s="3" t="s">
        <v>2588</v>
      </c>
      <c r="AH10959" s="3" t="s">
        <v>2588</v>
      </c>
    </row>
    <row r="10960" spans="1:34" x14ac:dyDescent="0.25">
      <c r="A10960" s="404">
        <v>43396</v>
      </c>
      <c r="B10960" s="5">
        <v>11339</v>
      </c>
      <c r="E10960" s="343">
        <v>5</v>
      </c>
      <c r="F10960" s="344" t="s">
        <v>1518</v>
      </c>
      <c r="G10960" s="344">
        <v>2018</v>
      </c>
      <c r="H10960" s="344">
        <v>1015</v>
      </c>
      <c r="L10960" s="6"/>
      <c r="P10960" s="410">
        <v>5</v>
      </c>
      <c r="R10960" s="410">
        <v>7</v>
      </c>
      <c r="S10960" s="252" t="s">
        <v>3</v>
      </c>
      <c r="T10960" s="252" t="s">
        <v>44</v>
      </c>
      <c r="U10960" s="252" t="s">
        <v>277</v>
      </c>
      <c r="V10960" s="239" t="s">
        <v>1920</v>
      </c>
      <c r="W10960" s="252" t="s">
        <v>2586</v>
      </c>
      <c r="X10960" s="252" t="s">
        <v>3342</v>
      </c>
      <c r="AA10960" s="252">
        <v>44.041899999999998</v>
      </c>
      <c r="AB10960" s="252">
        <v>-121.3236</v>
      </c>
      <c r="AC10960" s="252" t="s">
        <v>45</v>
      </c>
      <c r="AE10960" s="329" t="s">
        <v>1778</v>
      </c>
      <c r="AG10960" s="3" t="s">
        <v>2588</v>
      </c>
      <c r="AH10960" s="3" t="s">
        <v>2588</v>
      </c>
    </row>
    <row r="10961" spans="1:34" x14ac:dyDescent="0.25">
      <c r="A10961" s="404">
        <v>43396</v>
      </c>
      <c r="B10961" s="5">
        <v>11340</v>
      </c>
      <c r="E10961" s="343">
        <v>5</v>
      </c>
      <c r="F10961" s="344" t="s">
        <v>1518</v>
      </c>
      <c r="G10961" s="344">
        <v>2018</v>
      </c>
      <c r="H10961" s="344">
        <v>1015</v>
      </c>
      <c r="L10961" s="6"/>
      <c r="P10961" s="410">
        <v>5</v>
      </c>
      <c r="R10961" s="410">
        <v>8</v>
      </c>
      <c r="S10961" s="252" t="s">
        <v>3</v>
      </c>
      <c r="T10961" s="252" t="s">
        <v>44</v>
      </c>
      <c r="U10961" s="252" t="s">
        <v>277</v>
      </c>
      <c r="V10961" s="239" t="s">
        <v>1920</v>
      </c>
      <c r="W10961" s="252" t="s">
        <v>2586</v>
      </c>
      <c r="X10961" s="252" t="s">
        <v>3342</v>
      </c>
      <c r="AA10961" s="252">
        <v>44.041899999999998</v>
      </c>
      <c r="AB10961" s="252">
        <v>-121.3236</v>
      </c>
      <c r="AC10961" s="252" t="s">
        <v>45</v>
      </c>
      <c r="AE10961" s="329" t="s">
        <v>1778</v>
      </c>
      <c r="AG10961" s="3" t="s">
        <v>2588</v>
      </c>
      <c r="AH10961" s="3" t="s">
        <v>2588</v>
      </c>
    </row>
    <row r="10962" spans="1:34" x14ac:dyDescent="0.25">
      <c r="A10962" s="404">
        <v>43396</v>
      </c>
      <c r="B10962" s="5">
        <v>11341</v>
      </c>
      <c r="E10962" s="343">
        <v>5</v>
      </c>
      <c r="F10962" s="344" t="s">
        <v>1518</v>
      </c>
      <c r="G10962" s="344">
        <v>2018</v>
      </c>
      <c r="H10962" s="344">
        <v>1015</v>
      </c>
      <c r="L10962" s="6"/>
      <c r="P10962" s="410">
        <v>5</v>
      </c>
      <c r="R10962" s="410">
        <v>9</v>
      </c>
      <c r="S10962" s="252" t="s">
        <v>3</v>
      </c>
      <c r="T10962" s="252" t="s">
        <v>44</v>
      </c>
      <c r="U10962" s="252" t="s">
        <v>277</v>
      </c>
      <c r="V10962" s="239" t="s">
        <v>1920</v>
      </c>
      <c r="W10962" s="252" t="s">
        <v>2586</v>
      </c>
      <c r="X10962" s="252" t="s">
        <v>3342</v>
      </c>
      <c r="AA10962" s="252">
        <v>44.041899999999998</v>
      </c>
      <c r="AB10962" s="252">
        <v>-121.3236</v>
      </c>
      <c r="AC10962" s="252" t="s">
        <v>45</v>
      </c>
      <c r="AE10962" s="329" t="s">
        <v>1778</v>
      </c>
      <c r="AG10962" s="3" t="s">
        <v>2588</v>
      </c>
      <c r="AH10962" s="3" t="s">
        <v>2588</v>
      </c>
    </row>
    <row r="10963" spans="1:34" x14ac:dyDescent="0.25">
      <c r="A10963" s="404">
        <v>43396</v>
      </c>
      <c r="B10963" s="5">
        <v>11342</v>
      </c>
      <c r="E10963" s="343">
        <v>5</v>
      </c>
      <c r="F10963" s="344" t="s">
        <v>1518</v>
      </c>
      <c r="G10963" s="344">
        <v>2018</v>
      </c>
      <c r="H10963" s="344">
        <v>1015</v>
      </c>
      <c r="L10963" s="6"/>
      <c r="P10963" s="410">
        <v>5</v>
      </c>
      <c r="R10963" s="410">
        <v>10</v>
      </c>
      <c r="S10963" s="252" t="s">
        <v>3</v>
      </c>
      <c r="T10963" s="252" t="s">
        <v>44</v>
      </c>
      <c r="U10963" s="252" t="s">
        <v>277</v>
      </c>
      <c r="V10963" s="239" t="s">
        <v>1920</v>
      </c>
      <c r="W10963" s="252" t="s">
        <v>2586</v>
      </c>
      <c r="X10963" s="252" t="s">
        <v>3342</v>
      </c>
      <c r="AA10963" s="252">
        <v>44.041899999999998</v>
      </c>
      <c r="AB10963" s="252">
        <v>-121.3236</v>
      </c>
      <c r="AC10963" s="252" t="s">
        <v>45</v>
      </c>
      <c r="AE10963" s="329" t="s">
        <v>1778</v>
      </c>
      <c r="AG10963" s="3" t="s">
        <v>2588</v>
      </c>
      <c r="AH10963" s="3" t="s">
        <v>2588</v>
      </c>
    </row>
    <row r="10964" spans="1:34" x14ac:dyDescent="0.25">
      <c r="A10964" s="404">
        <v>43396</v>
      </c>
      <c r="B10964" s="5">
        <v>11343</v>
      </c>
      <c r="E10964" s="343">
        <v>5</v>
      </c>
      <c r="F10964" s="344" t="s">
        <v>1518</v>
      </c>
      <c r="G10964" s="344">
        <v>2018</v>
      </c>
      <c r="H10964" s="344">
        <v>1015</v>
      </c>
      <c r="L10964" s="6"/>
      <c r="P10964" s="410">
        <v>6</v>
      </c>
      <c r="R10964" s="410">
        <v>1</v>
      </c>
      <c r="S10964" s="252" t="s">
        <v>3</v>
      </c>
      <c r="T10964" s="252" t="s">
        <v>44</v>
      </c>
      <c r="U10964" s="252" t="s">
        <v>277</v>
      </c>
      <c r="V10964" s="239" t="s">
        <v>1920</v>
      </c>
      <c r="W10964" s="252" t="s">
        <v>2586</v>
      </c>
      <c r="X10964" s="252" t="s">
        <v>3342</v>
      </c>
      <c r="AA10964" s="252">
        <v>44.042200000000001</v>
      </c>
      <c r="AB10964" s="252">
        <v>-121.3172</v>
      </c>
      <c r="AC10964" s="252" t="s">
        <v>45</v>
      </c>
      <c r="AE10964" s="258" t="s">
        <v>2587</v>
      </c>
      <c r="AG10964" s="3" t="s">
        <v>2588</v>
      </c>
      <c r="AH10964" s="3" t="s">
        <v>2588</v>
      </c>
    </row>
    <row r="10965" spans="1:34" x14ac:dyDescent="0.25">
      <c r="A10965" s="404">
        <v>43396</v>
      </c>
      <c r="B10965" s="5">
        <v>11344</v>
      </c>
      <c r="E10965" s="343">
        <v>19</v>
      </c>
      <c r="F10965" s="344" t="s">
        <v>1518</v>
      </c>
      <c r="G10965" s="344">
        <v>2018</v>
      </c>
      <c r="H10965" s="344">
        <v>930</v>
      </c>
      <c r="L10965" s="6"/>
      <c r="P10965" s="410">
        <v>6</v>
      </c>
      <c r="R10965" s="410">
        <v>2</v>
      </c>
      <c r="S10965" s="252" t="s">
        <v>3</v>
      </c>
      <c r="T10965" s="252" t="s">
        <v>44</v>
      </c>
      <c r="U10965" s="252" t="s">
        <v>277</v>
      </c>
      <c r="V10965" s="239" t="s">
        <v>1920</v>
      </c>
      <c r="W10965" s="252" t="s">
        <v>2586</v>
      </c>
      <c r="X10965" s="252" t="s">
        <v>3342</v>
      </c>
      <c r="AA10965" s="252">
        <v>44.042200000000001</v>
      </c>
      <c r="AB10965" s="252">
        <v>-121.3172</v>
      </c>
      <c r="AC10965" s="252" t="s">
        <v>45</v>
      </c>
      <c r="AE10965" s="258" t="s">
        <v>2587</v>
      </c>
      <c r="AG10965" s="3" t="s">
        <v>2588</v>
      </c>
      <c r="AH10965" s="3" t="s">
        <v>2588</v>
      </c>
    </row>
    <row r="10966" spans="1:34" x14ac:dyDescent="0.25">
      <c r="A10966" s="404">
        <v>43396</v>
      </c>
      <c r="B10966" s="5">
        <v>11345</v>
      </c>
      <c r="E10966" s="343">
        <v>19</v>
      </c>
      <c r="F10966" s="344" t="s">
        <v>1518</v>
      </c>
      <c r="G10966" s="344">
        <v>2018</v>
      </c>
      <c r="H10966" s="344">
        <v>930</v>
      </c>
      <c r="L10966" s="6"/>
      <c r="P10966" s="410">
        <v>6</v>
      </c>
      <c r="R10966" s="410">
        <v>3</v>
      </c>
      <c r="S10966" s="252" t="s">
        <v>3</v>
      </c>
      <c r="T10966" s="252" t="s">
        <v>44</v>
      </c>
      <c r="U10966" s="252" t="s">
        <v>277</v>
      </c>
      <c r="V10966" s="239" t="s">
        <v>1920</v>
      </c>
      <c r="W10966" s="252" t="s">
        <v>2586</v>
      </c>
      <c r="X10966" s="252" t="s">
        <v>3342</v>
      </c>
      <c r="AA10966" s="252">
        <v>44.042200000000001</v>
      </c>
      <c r="AB10966" s="252">
        <v>-121.3172</v>
      </c>
      <c r="AC10966" s="252" t="s">
        <v>45</v>
      </c>
      <c r="AE10966" s="258" t="s">
        <v>2587</v>
      </c>
      <c r="AG10966" s="3" t="s">
        <v>2588</v>
      </c>
      <c r="AH10966" s="3" t="s">
        <v>2588</v>
      </c>
    </row>
    <row r="10967" spans="1:34" x14ac:dyDescent="0.25">
      <c r="A10967" s="404">
        <v>43396</v>
      </c>
      <c r="B10967" s="5">
        <v>11346</v>
      </c>
      <c r="E10967" s="343">
        <v>19</v>
      </c>
      <c r="F10967" s="344" t="s">
        <v>1518</v>
      </c>
      <c r="G10967" s="344">
        <v>2018</v>
      </c>
      <c r="H10967" s="344">
        <v>930</v>
      </c>
      <c r="L10967" s="6"/>
      <c r="P10967" s="410">
        <v>6</v>
      </c>
      <c r="R10967" s="410">
        <v>4</v>
      </c>
      <c r="S10967" s="252" t="s">
        <v>3</v>
      </c>
      <c r="T10967" s="252" t="s">
        <v>44</v>
      </c>
      <c r="U10967" s="252" t="s">
        <v>277</v>
      </c>
      <c r="V10967" s="239" t="s">
        <v>1920</v>
      </c>
      <c r="W10967" s="252" t="s">
        <v>2586</v>
      </c>
      <c r="X10967" s="252" t="s">
        <v>3342</v>
      </c>
      <c r="AA10967" s="252">
        <v>44.042200000000001</v>
      </c>
      <c r="AB10967" s="252">
        <v>-121.3172</v>
      </c>
      <c r="AC10967" s="252" t="s">
        <v>45</v>
      </c>
      <c r="AE10967" s="258" t="s">
        <v>2587</v>
      </c>
      <c r="AG10967" s="3" t="s">
        <v>2588</v>
      </c>
      <c r="AH10967" s="3" t="s">
        <v>2588</v>
      </c>
    </row>
    <row r="10968" spans="1:34" x14ac:dyDescent="0.25">
      <c r="A10968" s="404">
        <v>43396</v>
      </c>
      <c r="B10968" s="5">
        <v>11347</v>
      </c>
      <c r="E10968" s="343">
        <v>19</v>
      </c>
      <c r="F10968" s="344" t="s">
        <v>1518</v>
      </c>
      <c r="G10968" s="344">
        <v>2018</v>
      </c>
      <c r="H10968" s="344">
        <v>930</v>
      </c>
      <c r="L10968" s="6"/>
      <c r="P10968" s="410">
        <v>7</v>
      </c>
      <c r="R10968" s="410">
        <v>1</v>
      </c>
      <c r="S10968" s="252" t="s">
        <v>3</v>
      </c>
      <c r="T10968" s="252" t="s">
        <v>44</v>
      </c>
      <c r="U10968" s="252" t="s">
        <v>277</v>
      </c>
      <c r="V10968" s="239" t="s">
        <v>1920</v>
      </c>
      <c r="W10968" s="252" t="s">
        <v>2586</v>
      </c>
      <c r="X10968" s="252" t="s">
        <v>3342</v>
      </c>
      <c r="AA10968" s="252">
        <v>44.042200000000001</v>
      </c>
      <c r="AB10968" s="252">
        <v>-121.3172</v>
      </c>
      <c r="AC10968" s="252" t="s">
        <v>45</v>
      </c>
      <c r="AE10968" s="329" t="s">
        <v>1991</v>
      </c>
      <c r="AG10968" s="3" t="s">
        <v>2588</v>
      </c>
      <c r="AH10968" s="3" t="s">
        <v>2588</v>
      </c>
    </row>
    <row r="10969" spans="1:34" x14ac:dyDescent="0.25">
      <c r="A10969" s="404">
        <v>43396</v>
      </c>
      <c r="B10969" s="5">
        <v>11348</v>
      </c>
      <c r="E10969" s="343">
        <v>19</v>
      </c>
      <c r="F10969" s="344" t="s">
        <v>1518</v>
      </c>
      <c r="G10969" s="344">
        <v>2018</v>
      </c>
      <c r="H10969" s="344">
        <v>1000</v>
      </c>
      <c r="L10969" s="6"/>
      <c r="P10969" s="410">
        <v>7</v>
      </c>
      <c r="R10969" s="410">
        <v>2</v>
      </c>
      <c r="S10969" s="252" t="s">
        <v>3</v>
      </c>
      <c r="T10969" s="252" t="s">
        <v>44</v>
      </c>
      <c r="U10969" s="252" t="s">
        <v>277</v>
      </c>
      <c r="V10969" s="239" t="s">
        <v>1920</v>
      </c>
      <c r="W10969" s="252" t="s">
        <v>2586</v>
      </c>
      <c r="X10969" s="252" t="s">
        <v>3342</v>
      </c>
      <c r="AA10969" s="252">
        <v>44.042200000000001</v>
      </c>
      <c r="AB10969" s="252">
        <v>-121.3172</v>
      </c>
      <c r="AC10969" s="252" t="s">
        <v>45</v>
      </c>
      <c r="AE10969" s="329" t="s">
        <v>1991</v>
      </c>
      <c r="AG10969" s="3" t="s">
        <v>2588</v>
      </c>
      <c r="AH10969" s="3" t="s">
        <v>2588</v>
      </c>
    </row>
    <row r="10970" spans="1:34" x14ac:dyDescent="0.25">
      <c r="A10970" s="404">
        <v>43396</v>
      </c>
      <c r="B10970" s="5">
        <v>11349</v>
      </c>
      <c r="E10970" s="343">
        <v>19</v>
      </c>
      <c r="F10970" s="344" t="s">
        <v>1518</v>
      </c>
      <c r="G10970" s="344">
        <v>2018</v>
      </c>
      <c r="H10970" s="344">
        <v>1000</v>
      </c>
      <c r="L10970" s="6"/>
      <c r="P10970" s="410">
        <v>7</v>
      </c>
      <c r="R10970" s="410">
        <v>3</v>
      </c>
      <c r="S10970" s="252" t="s">
        <v>3</v>
      </c>
      <c r="T10970" s="252" t="s">
        <v>44</v>
      </c>
      <c r="U10970" s="252" t="s">
        <v>277</v>
      </c>
      <c r="V10970" s="239" t="s">
        <v>1920</v>
      </c>
      <c r="W10970" s="252" t="s">
        <v>2586</v>
      </c>
      <c r="X10970" s="252" t="s">
        <v>3342</v>
      </c>
      <c r="AA10970" s="252">
        <v>44.042200000000001</v>
      </c>
      <c r="AB10970" s="252">
        <v>-121.3172</v>
      </c>
      <c r="AC10970" s="252" t="s">
        <v>45</v>
      </c>
      <c r="AE10970" s="329" t="s">
        <v>1991</v>
      </c>
      <c r="AG10970" s="3" t="s">
        <v>2588</v>
      </c>
      <c r="AH10970" s="3" t="s">
        <v>2588</v>
      </c>
    </row>
    <row r="10971" spans="1:34" x14ac:dyDescent="0.25">
      <c r="A10971" s="404">
        <v>43396</v>
      </c>
      <c r="B10971" s="5">
        <v>11350</v>
      </c>
      <c r="E10971" s="343">
        <v>19</v>
      </c>
      <c r="F10971" s="344" t="s">
        <v>1518</v>
      </c>
      <c r="G10971" s="344">
        <v>2018</v>
      </c>
      <c r="H10971" s="344">
        <v>1000</v>
      </c>
      <c r="L10971" s="6"/>
      <c r="P10971" s="410">
        <v>8</v>
      </c>
      <c r="R10971" s="410">
        <v>1</v>
      </c>
      <c r="S10971" s="252" t="s">
        <v>3</v>
      </c>
      <c r="T10971" s="252" t="s">
        <v>44</v>
      </c>
      <c r="U10971" s="252" t="s">
        <v>277</v>
      </c>
      <c r="V10971" s="239" t="s">
        <v>1920</v>
      </c>
      <c r="W10971" s="252" t="s">
        <v>2586</v>
      </c>
      <c r="X10971" s="252" t="s">
        <v>3342</v>
      </c>
      <c r="AA10971" s="252">
        <v>44.042200000000001</v>
      </c>
      <c r="AB10971" s="252">
        <v>-121.3172</v>
      </c>
      <c r="AC10971" s="252" t="s">
        <v>45</v>
      </c>
      <c r="AE10971" s="329" t="s">
        <v>2340</v>
      </c>
      <c r="AG10971" s="3" t="s">
        <v>2588</v>
      </c>
      <c r="AH10971" s="3" t="s">
        <v>2588</v>
      </c>
    </row>
    <row r="10972" spans="1:34" x14ac:dyDescent="0.25">
      <c r="A10972" s="404">
        <v>43396</v>
      </c>
      <c r="B10972" s="5">
        <v>11351</v>
      </c>
      <c r="E10972" s="343">
        <v>19</v>
      </c>
      <c r="F10972" s="344" t="s">
        <v>1518</v>
      </c>
      <c r="G10972" s="344">
        <v>2018</v>
      </c>
      <c r="H10972" s="344">
        <v>1100</v>
      </c>
      <c r="L10972" s="6"/>
      <c r="P10972" s="410">
        <v>8</v>
      </c>
      <c r="R10972" s="410">
        <v>2</v>
      </c>
      <c r="S10972" s="252" t="s">
        <v>3</v>
      </c>
      <c r="T10972" s="252" t="s">
        <v>44</v>
      </c>
      <c r="U10972" s="252" t="s">
        <v>277</v>
      </c>
      <c r="V10972" s="239" t="s">
        <v>1920</v>
      </c>
      <c r="W10972" s="252" t="s">
        <v>2586</v>
      </c>
      <c r="X10972" s="252" t="s">
        <v>3342</v>
      </c>
      <c r="AA10972" s="252">
        <v>44.042200000000001</v>
      </c>
      <c r="AB10972" s="252">
        <v>-121.3172</v>
      </c>
      <c r="AC10972" s="252" t="s">
        <v>45</v>
      </c>
      <c r="AE10972" s="329" t="s">
        <v>2340</v>
      </c>
      <c r="AG10972" s="3" t="s">
        <v>2588</v>
      </c>
      <c r="AH10972" s="3" t="s">
        <v>2588</v>
      </c>
    </row>
    <row r="10973" spans="1:34" x14ac:dyDescent="0.25">
      <c r="A10973" s="404">
        <v>43396</v>
      </c>
      <c r="B10973" s="5">
        <v>11352</v>
      </c>
      <c r="E10973" s="343">
        <v>19</v>
      </c>
      <c r="F10973" s="344" t="s">
        <v>1518</v>
      </c>
      <c r="G10973" s="344">
        <v>2018</v>
      </c>
      <c r="H10973" s="344">
        <v>1100</v>
      </c>
      <c r="L10973" s="6"/>
      <c r="P10973" s="410">
        <v>8</v>
      </c>
      <c r="R10973" s="410">
        <v>3</v>
      </c>
      <c r="S10973" s="252" t="s">
        <v>3</v>
      </c>
      <c r="T10973" s="252" t="s">
        <v>44</v>
      </c>
      <c r="U10973" s="252" t="s">
        <v>277</v>
      </c>
      <c r="V10973" s="239" t="s">
        <v>1920</v>
      </c>
      <c r="W10973" s="252" t="s">
        <v>2586</v>
      </c>
      <c r="X10973" s="252" t="s">
        <v>3342</v>
      </c>
      <c r="AA10973" s="252">
        <v>44.042200000000001</v>
      </c>
      <c r="AB10973" s="252">
        <v>-121.3172</v>
      </c>
      <c r="AC10973" s="252" t="s">
        <v>45</v>
      </c>
      <c r="AE10973" s="329" t="s">
        <v>2340</v>
      </c>
      <c r="AG10973" s="3" t="s">
        <v>2588</v>
      </c>
      <c r="AH10973" s="3" t="s">
        <v>2588</v>
      </c>
    </row>
    <row r="10974" spans="1:34" x14ac:dyDescent="0.25">
      <c r="A10974" s="404">
        <v>43396</v>
      </c>
      <c r="B10974" s="5">
        <v>11353</v>
      </c>
      <c r="E10974" s="343">
        <v>19</v>
      </c>
      <c r="F10974" s="344" t="s">
        <v>1518</v>
      </c>
      <c r="G10974" s="344">
        <v>2018</v>
      </c>
      <c r="H10974" s="344">
        <v>1100</v>
      </c>
      <c r="L10974" s="6"/>
      <c r="P10974" s="410">
        <v>8</v>
      </c>
      <c r="R10974" s="410">
        <v>4</v>
      </c>
      <c r="S10974" s="252" t="s">
        <v>3</v>
      </c>
      <c r="T10974" s="252" t="s">
        <v>44</v>
      </c>
      <c r="U10974" s="252" t="s">
        <v>277</v>
      </c>
      <c r="V10974" s="239" t="s">
        <v>1920</v>
      </c>
      <c r="W10974" s="252" t="s">
        <v>2586</v>
      </c>
      <c r="X10974" s="252" t="s">
        <v>3342</v>
      </c>
      <c r="AA10974" s="252">
        <v>44.042200000000001</v>
      </c>
      <c r="AB10974" s="252">
        <v>-121.3172</v>
      </c>
      <c r="AC10974" s="252" t="s">
        <v>45</v>
      </c>
      <c r="AE10974" s="329" t="s">
        <v>2340</v>
      </c>
      <c r="AG10974" s="3" t="s">
        <v>2588</v>
      </c>
      <c r="AH10974" s="3" t="s">
        <v>2588</v>
      </c>
    </row>
    <row r="10975" spans="1:34" x14ac:dyDescent="0.25">
      <c r="A10975" s="404">
        <v>43396</v>
      </c>
      <c r="B10975" s="5">
        <v>11354</v>
      </c>
      <c r="E10975" s="343">
        <v>19</v>
      </c>
      <c r="F10975" s="344" t="s">
        <v>1518</v>
      </c>
      <c r="G10975" s="344">
        <v>2018</v>
      </c>
      <c r="H10975" s="344">
        <v>1100</v>
      </c>
      <c r="L10975" s="6"/>
      <c r="P10975" s="410">
        <v>8</v>
      </c>
      <c r="R10975" s="410">
        <v>5</v>
      </c>
      <c r="S10975" s="252" t="s">
        <v>3</v>
      </c>
      <c r="T10975" s="252" t="s">
        <v>44</v>
      </c>
      <c r="U10975" s="252" t="s">
        <v>277</v>
      </c>
      <c r="V10975" s="239" t="s">
        <v>1920</v>
      </c>
      <c r="W10975" s="252" t="s">
        <v>2586</v>
      </c>
      <c r="X10975" s="252" t="s">
        <v>3342</v>
      </c>
      <c r="AA10975" s="252">
        <v>44.042200000000001</v>
      </c>
      <c r="AB10975" s="252">
        <v>-121.3172</v>
      </c>
      <c r="AC10975" s="252" t="s">
        <v>45</v>
      </c>
      <c r="AE10975" s="329" t="s">
        <v>2340</v>
      </c>
      <c r="AG10975" s="3" t="s">
        <v>2588</v>
      </c>
      <c r="AH10975" s="3" t="s">
        <v>2588</v>
      </c>
    </row>
    <row r="10976" spans="1:34" x14ac:dyDescent="0.25">
      <c r="A10976" s="404">
        <v>43396</v>
      </c>
      <c r="B10976" s="5">
        <v>11355</v>
      </c>
      <c r="E10976" s="343">
        <v>19</v>
      </c>
      <c r="F10976" s="344" t="s">
        <v>1518</v>
      </c>
      <c r="G10976" s="344">
        <v>2018</v>
      </c>
      <c r="H10976" s="344">
        <v>1100</v>
      </c>
      <c r="L10976" s="6"/>
      <c r="P10976" s="410">
        <v>9</v>
      </c>
      <c r="R10976" s="410">
        <v>1</v>
      </c>
      <c r="S10976" s="252" t="s">
        <v>3</v>
      </c>
      <c r="T10976" s="252" t="s">
        <v>44</v>
      </c>
      <c r="U10976" s="252" t="s">
        <v>277</v>
      </c>
      <c r="V10976" s="239" t="s">
        <v>1920</v>
      </c>
      <c r="W10976" s="252" t="s">
        <v>2586</v>
      </c>
      <c r="X10976" s="252" t="s">
        <v>3346</v>
      </c>
      <c r="AA10976" s="252">
        <v>44.042700000000004</v>
      </c>
      <c r="AB10976" s="252">
        <v>-121.32129999999999</v>
      </c>
      <c r="AC10976" s="252" t="s">
        <v>45</v>
      </c>
      <c r="AE10976" s="329" t="s">
        <v>1607</v>
      </c>
      <c r="AG10976" s="3" t="s">
        <v>2588</v>
      </c>
      <c r="AH10976" s="3" t="s">
        <v>2588</v>
      </c>
    </row>
    <row r="10977" spans="1:46" x14ac:dyDescent="0.25">
      <c r="A10977" s="404">
        <v>43396</v>
      </c>
      <c r="B10977" s="5">
        <v>11356</v>
      </c>
      <c r="E10977" s="343">
        <v>16</v>
      </c>
      <c r="F10977" s="344" t="s">
        <v>1793</v>
      </c>
      <c r="G10977" s="344">
        <v>2018</v>
      </c>
      <c r="H10977" s="344">
        <v>920</v>
      </c>
      <c r="L10977" s="6"/>
      <c r="P10977" s="410">
        <v>10</v>
      </c>
      <c r="R10977" s="410">
        <v>1</v>
      </c>
      <c r="S10977" s="252" t="s">
        <v>3</v>
      </c>
      <c r="T10977" s="252" t="s">
        <v>44</v>
      </c>
      <c r="U10977" s="252" t="s">
        <v>277</v>
      </c>
      <c r="V10977" s="239" t="s">
        <v>1920</v>
      </c>
      <c r="W10977" s="252" t="s">
        <v>2586</v>
      </c>
      <c r="X10977" s="252" t="s">
        <v>3342</v>
      </c>
      <c r="AA10977" s="252">
        <v>44.042200000000001</v>
      </c>
      <c r="AB10977" s="252">
        <v>-121.3172</v>
      </c>
      <c r="AC10977" s="252" t="s">
        <v>45</v>
      </c>
      <c r="AE10977" s="329" t="s">
        <v>1607</v>
      </c>
      <c r="AG10977" s="3" t="s">
        <v>2588</v>
      </c>
      <c r="AH10977" s="3" t="s">
        <v>2588</v>
      </c>
    </row>
    <row r="10978" spans="1:46" x14ac:dyDescent="0.25">
      <c r="A10978" s="404">
        <v>43396</v>
      </c>
      <c r="B10978" s="5">
        <v>11357</v>
      </c>
      <c r="E10978" s="304">
        <v>16</v>
      </c>
      <c r="F10978" s="252" t="s">
        <v>1793</v>
      </c>
      <c r="G10978" s="252">
        <v>2018</v>
      </c>
      <c r="H10978" s="252">
        <v>1000</v>
      </c>
      <c r="L10978" s="6"/>
      <c r="P10978" s="410">
        <v>10</v>
      </c>
      <c r="R10978" s="410">
        <v>2</v>
      </c>
      <c r="S10978" s="252" t="s">
        <v>3</v>
      </c>
      <c r="T10978" s="252" t="s">
        <v>44</v>
      </c>
      <c r="U10978" s="252" t="s">
        <v>277</v>
      </c>
      <c r="V10978" s="239" t="s">
        <v>1920</v>
      </c>
      <c r="W10978" s="252" t="s">
        <v>2586</v>
      </c>
      <c r="X10978" s="252" t="s">
        <v>3342</v>
      </c>
      <c r="AA10978" s="252">
        <v>44.042200000000001</v>
      </c>
      <c r="AB10978" s="252">
        <v>-121.3172</v>
      </c>
      <c r="AC10978" s="252" t="s">
        <v>45</v>
      </c>
      <c r="AE10978" s="329" t="s">
        <v>1607</v>
      </c>
      <c r="AG10978" s="3" t="s">
        <v>2588</v>
      </c>
      <c r="AH10978" s="3" t="s">
        <v>2588</v>
      </c>
    </row>
    <row r="10979" spans="1:46" x14ac:dyDescent="0.25">
      <c r="A10979" s="404">
        <v>43396</v>
      </c>
      <c r="B10979" s="5">
        <v>11358</v>
      </c>
      <c r="E10979" s="304">
        <v>16</v>
      </c>
      <c r="F10979" s="252" t="s">
        <v>1793</v>
      </c>
      <c r="G10979" s="252">
        <v>2018</v>
      </c>
      <c r="H10979" s="252">
        <v>1000</v>
      </c>
      <c r="L10979" s="6"/>
      <c r="P10979" s="410">
        <v>11</v>
      </c>
      <c r="R10979" s="410">
        <v>1</v>
      </c>
      <c r="S10979" s="252" t="s">
        <v>3</v>
      </c>
      <c r="T10979" s="252" t="s">
        <v>44</v>
      </c>
      <c r="U10979" s="252" t="s">
        <v>277</v>
      </c>
      <c r="V10979" s="239" t="s">
        <v>1920</v>
      </c>
      <c r="W10979" s="252" t="s">
        <v>2586</v>
      </c>
      <c r="X10979" s="252" t="s">
        <v>3346</v>
      </c>
      <c r="AA10979" s="252">
        <v>44.042700000000004</v>
      </c>
      <c r="AB10979" s="252">
        <v>-121.32129999999999</v>
      </c>
      <c r="AC10979" s="252" t="s">
        <v>45</v>
      </c>
      <c r="AE10979" s="329" t="s">
        <v>1607</v>
      </c>
      <c r="AG10979" s="3" t="s">
        <v>2588</v>
      </c>
      <c r="AH10979" s="3" t="s">
        <v>2588</v>
      </c>
    </row>
    <row r="10980" spans="1:46" x14ac:dyDescent="0.25">
      <c r="A10980" s="404">
        <v>43396</v>
      </c>
      <c r="B10980" s="5">
        <v>11359</v>
      </c>
      <c r="E10980" s="304">
        <v>16</v>
      </c>
      <c r="F10980" s="252" t="s">
        <v>1793</v>
      </c>
      <c r="G10980" s="252">
        <v>2018</v>
      </c>
      <c r="H10980" s="252">
        <v>1045</v>
      </c>
      <c r="L10980" s="6"/>
      <c r="P10980" s="410">
        <v>11</v>
      </c>
      <c r="R10980" s="410">
        <v>2</v>
      </c>
      <c r="S10980" s="252" t="s">
        <v>3</v>
      </c>
      <c r="T10980" s="252" t="s">
        <v>44</v>
      </c>
      <c r="U10980" s="252" t="s">
        <v>277</v>
      </c>
      <c r="V10980" s="239" t="s">
        <v>1920</v>
      </c>
      <c r="W10980" s="252" t="s">
        <v>2586</v>
      </c>
      <c r="X10980" s="252" t="s">
        <v>3346</v>
      </c>
      <c r="AA10980" s="252">
        <v>44.042700000000004</v>
      </c>
      <c r="AB10980" s="252">
        <v>-121.32129999999999</v>
      </c>
      <c r="AC10980" s="252" t="s">
        <v>45</v>
      </c>
      <c r="AE10980" s="329" t="s">
        <v>1607</v>
      </c>
      <c r="AG10980" s="3" t="s">
        <v>2588</v>
      </c>
      <c r="AH10980" s="3" t="s">
        <v>2588</v>
      </c>
    </row>
    <row r="10981" spans="1:46" x14ac:dyDescent="0.25">
      <c r="A10981" s="404">
        <v>43396</v>
      </c>
      <c r="B10981" s="5">
        <v>329</v>
      </c>
      <c r="E10981" s="62">
        <v>11</v>
      </c>
      <c r="F10981" s="6" t="s">
        <v>52</v>
      </c>
      <c r="G10981" s="6">
        <v>2018</v>
      </c>
      <c r="L10981" s="6"/>
      <c r="N10981" s="6" t="s">
        <v>161</v>
      </c>
      <c r="P10981" s="407">
        <v>1</v>
      </c>
      <c r="Q10981" s="407">
        <v>1</v>
      </c>
      <c r="R10981" s="407">
        <v>1</v>
      </c>
      <c r="S10981" s="3" t="s">
        <v>3</v>
      </c>
      <c r="T10981" s="3" t="s">
        <v>44</v>
      </c>
      <c r="U10981" s="3" t="s">
        <v>162</v>
      </c>
      <c r="V10981" s="3" t="s">
        <v>1919</v>
      </c>
      <c r="X10981" s="3" t="s">
        <v>1164</v>
      </c>
      <c r="AA10981" s="18">
        <v>45.503246281300001</v>
      </c>
      <c r="AB10981" s="18">
        <v>-122.24088192000001</v>
      </c>
      <c r="AC10981" s="3" t="s">
        <v>45</v>
      </c>
      <c r="AG10981" s="67" t="s">
        <v>1663</v>
      </c>
      <c r="AH10981" s="67" t="s">
        <v>1663</v>
      </c>
      <c r="AT10981" s="3" t="s">
        <v>163</v>
      </c>
    </row>
    <row r="10982" spans="1:46" x14ac:dyDescent="0.25">
      <c r="A10982" s="404">
        <v>43396</v>
      </c>
      <c r="B10982" s="5">
        <v>330</v>
      </c>
      <c r="E10982" s="62">
        <v>11</v>
      </c>
      <c r="F10982" s="6" t="s">
        <v>52</v>
      </c>
      <c r="G10982" s="6">
        <v>2018</v>
      </c>
      <c r="L10982" s="6"/>
      <c r="N10982" s="6" t="s">
        <v>161</v>
      </c>
      <c r="P10982" s="407">
        <v>1</v>
      </c>
      <c r="Q10982" s="407">
        <v>1</v>
      </c>
      <c r="R10982" s="407">
        <v>2</v>
      </c>
      <c r="S10982" s="3" t="s">
        <v>3</v>
      </c>
      <c r="T10982" s="3" t="s">
        <v>44</v>
      </c>
      <c r="U10982" s="3" t="s">
        <v>162</v>
      </c>
      <c r="V10982" s="3" t="s">
        <v>1919</v>
      </c>
      <c r="X10982" s="3" t="s">
        <v>1164</v>
      </c>
      <c r="AA10982" s="18">
        <v>45.503246281300001</v>
      </c>
      <c r="AB10982" s="18">
        <v>-122.24088192000001</v>
      </c>
      <c r="AC10982" s="3" t="s">
        <v>45</v>
      </c>
      <c r="AG10982" s="3" t="s">
        <v>1663</v>
      </c>
      <c r="AH10982" s="3" t="s">
        <v>1663</v>
      </c>
      <c r="AT10982" s="3" t="s">
        <v>163</v>
      </c>
    </row>
    <row r="10983" spans="1:46" x14ac:dyDescent="0.25">
      <c r="A10983" s="404">
        <v>43396</v>
      </c>
      <c r="B10983" s="5">
        <v>331</v>
      </c>
      <c r="E10983" s="62">
        <v>11</v>
      </c>
      <c r="F10983" s="6" t="s">
        <v>52</v>
      </c>
      <c r="G10983" s="6">
        <v>2018</v>
      </c>
      <c r="L10983" s="6"/>
      <c r="N10983" s="6" t="s">
        <v>161</v>
      </c>
      <c r="P10983" s="407">
        <v>1</v>
      </c>
      <c r="Q10983" s="407">
        <v>1</v>
      </c>
      <c r="R10983" s="407">
        <v>3</v>
      </c>
      <c r="S10983" s="3" t="s">
        <v>3</v>
      </c>
      <c r="T10983" s="3" t="s">
        <v>44</v>
      </c>
      <c r="U10983" s="3" t="s">
        <v>162</v>
      </c>
      <c r="V10983" s="3" t="s">
        <v>1919</v>
      </c>
      <c r="X10983" s="3" t="s">
        <v>1164</v>
      </c>
      <c r="AA10983" s="18">
        <v>45.503246281300001</v>
      </c>
      <c r="AB10983" s="18">
        <v>-122.24088192000001</v>
      </c>
      <c r="AC10983" s="3" t="s">
        <v>45</v>
      </c>
      <c r="AG10983" s="3" t="s">
        <v>1663</v>
      </c>
      <c r="AH10983" s="3" t="s">
        <v>1663</v>
      </c>
      <c r="AT10983" s="3" t="s">
        <v>163</v>
      </c>
    </row>
    <row r="10984" spans="1:46" x14ac:dyDescent="0.25">
      <c r="A10984" s="404">
        <v>43396</v>
      </c>
      <c r="B10984" s="5">
        <v>332</v>
      </c>
      <c r="E10984" s="62">
        <v>11</v>
      </c>
      <c r="F10984" s="6" t="s">
        <v>52</v>
      </c>
      <c r="G10984" s="6">
        <v>2018</v>
      </c>
      <c r="L10984" s="6"/>
      <c r="N10984" s="6" t="s">
        <v>161</v>
      </c>
      <c r="P10984" s="407">
        <v>1</v>
      </c>
      <c r="Q10984" s="407">
        <v>1</v>
      </c>
      <c r="R10984" s="407">
        <v>4</v>
      </c>
      <c r="S10984" s="3" t="s">
        <v>3</v>
      </c>
      <c r="T10984" s="3" t="s">
        <v>44</v>
      </c>
      <c r="U10984" s="3" t="s">
        <v>162</v>
      </c>
      <c r="V10984" s="3" t="s">
        <v>1919</v>
      </c>
      <c r="X10984" s="3" t="s">
        <v>1164</v>
      </c>
      <c r="AA10984" s="18">
        <v>45.503246281300001</v>
      </c>
      <c r="AB10984" s="18">
        <v>-122.24088192000001</v>
      </c>
      <c r="AC10984" s="3" t="s">
        <v>45</v>
      </c>
      <c r="AG10984" s="3" t="s">
        <v>1663</v>
      </c>
      <c r="AH10984" s="3" t="s">
        <v>1663</v>
      </c>
      <c r="AT10984" s="3" t="s">
        <v>163</v>
      </c>
    </row>
    <row r="10985" spans="1:46" x14ac:dyDescent="0.25">
      <c r="A10985" s="404">
        <v>43396</v>
      </c>
      <c r="B10985" s="5">
        <v>333</v>
      </c>
      <c r="E10985" s="62">
        <v>11</v>
      </c>
      <c r="F10985" s="6" t="s">
        <v>52</v>
      </c>
      <c r="G10985" s="6">
        <v>2018</v>
      </c>
      <c r="L10985" s="6"/>
      <c r="N10985" s="6" t="s">
        <v>161</v>
      </c>
      <c r="P10985" s="407">
        <v>1</v>
      </c>
      <c r="Q10985" s="407">
        <v>1</v>
      </c>
      <c r="R10985" s="407">
        <v>5</v>
      </c>
      <c r="S10985" s="3" t="s">
        <v>3</v>
      </c>
      <c r="T10985" s="3" t="s">
        <v>44</v>
      </c>
      <c r="U10985" s="3" t="s">
        <v>162</v>
      </c>
      <c r="V10985" s="3" t="s">
        <v>1919</v>
      </c>
      <c r="X10985" s="3" t="s">
        <v>1164</v>
      </c>
      <c r="AA10985" s="18">
        <v>45.503246281300001</v>
      </c>
      <c r="AB10985" s="18">
        <v>-122.24088192000001</v>
      </c>
      <c r="AC10985" s="3" t="s">
        <v>45</v>
      </c>
      <c r="AG10985" s="3" t="s">
        <v>1663</v>
      </c>
      <c r="AH10985" s="3" t="s">
        <v>1663</v>
      </c>
      <c r="AT10985" s="3" t="s">
        <v>163</v>
      </c>
    </row>
    <row r="10986" spans="1:46" x14ac:dyDescent="0.25">
      <c r="A10986" s="404">
        <v>43396</v>
      </c>
      <c r="B10986" s="5">
        <v>334</v>
      </c>
      <c r="E10986" s="62">
        <v>11</v>
      </c>
      <c r="F10986" s="6" t="s">
        <v>52</v>
      </c>
      <c r="G10986" s="6">
        <v>2018</v>
      </c>
      <c r="L10986" s="6"/>
      <c r="N10986" s="6" t="s">
        <v>161</v>
      </c>
      <c r="P10986" s="407">
        <v>1</v>
      </c>
      <c r="Q10986" s="407">
        <v>1</v>
      </c>
      <c r="R10986" s="407">
        <v>6</v>
      </c>
      <c r="S10986" s="3" t="s">
        <v>3</v>
      </c>
      <c r="T10986" s="3" t="s">
        <v>44</v>
      </c>
      <c r="U10986" s="3" t="s">
        <v>162</v>
      </c>
      <c r="V10986" s="3" t="s">
        <v>1919</v>
      </c>
      <c r="X10986" s="3" t="s">
        <v>1164</v>
      </c>
      <c r="AA10986" s="18">
        <v>45.503246281300001</v>
      </c>
      <c r="AB10986" s="18">
        <v>-122.24088192000001</v>
      </c>
      <c r="AC10986" s="3" t="s">
        <v>45</v>
      </c>
      <c r="AG10986" s="3" t="s">
        <v>1663</v>
      </c>
      <c r="AH10986" s="3" t="s">
        <v>1663</v>
      </c>
      <c r="AT10986" s="3" t="s">
        <v>163</v>
      </c>
    </row>
    <row r="10987" spans="1:46" x14ac:dyDescent="0.25">
      <c r="A10987" s="404">
        <v>43396</v>
      </c>
      <c r="B10987" s="5">
        <v>335</v>
      </c>
      <c r="E10987" s="62">
        <v>4</v>
      </c>
      <c r="F10987" s="6" t="s">
        <v>114</v>
      </c>
      <c r="G10987" s="6">
        <v>2018</v>
      </c>
      <c r="L10987" s="6"/>
      <c r="N10987" s="6" t="s">
        <v>164</v>
      </c>
      <c r="P10987" s="407">
        <v>3</v>
      </c>
      <c r="Q10987" s="407">
        <v>3</v>
      </c>
      <c r="R10987" s="407">
        <v>1</v>
      </c>
      <c r="S10987" s="3" t="s">
        <v>3</v>
      </c>
      <c r="T10987" s="3" t="s">
        <v>44</v>
      </c>
      <c r="U10987" s="3" t="s">
        <v>162</v>
      </c>
      <c r="V10987" s="3" t="s">
        <v>1919</v>
      </c>
      <c r="X10987" s="3" t="s">
        <v>165</v>
      </c>
      <c r="AA10987" s="18">
        <v>45.521346666699998</v>
      </c>
      <c r="AB10987" s="18">
        <v>-122.23377166669999</v>
      </c>
      <c r="AC10987" s="3" t="s">
        <v>45</v>
      </c>
      <c r="AG10987" s="3" t="s">
        <v>1663</v>
      </c>
      <c r="AH10987" s="3" t="s">
        <v>1663</v>
      </c>
      <c r="AT10987" s="3" t="s">
        <v>163</v>
      </c>
    </row>
    <row r="10988" spans="1:46" x14ac:dyDescent="0.25">
      <c r="A10988" s="404">
        <v>43396</v>
      </c>
      <c r="B10988" s="5">
        <v>336</v>
      </c>
      <c r="E10988" s="62">
        <v>4</v>
      </c>
      <c r="F10988" s="6" t="s">
        <v>114</v>
      </c>
      <c r="G10988" s="6">
        <v>2018</v>
      </c>
      <c r="L10988" s="6"/>
      <c r="N10988" s="6" t="s">
        <v>164</v>
      </c>
      <c r="P10988" s="407">
        <v>3</v>
      </c>
      <c r="Q10988" s="407">
        <v>3</v>
      </c>
      <c r="R10988" s="407">
        <v>2</v>
      </c>
      <c r="S10988" s="3" t="s">
        <v>3</v>
      </c>
      <c r="T10988" s="3" t="s">
        <v>44</v>
      </c>
      <c r="U10988" s="3" t="s">
        <v>162</v>
      </c>
      <c r="V10988" s="3" t="s">
        <v>1919</v>
      </c>
      <c r="X10988" s="3" t="s">
        <v>165</v>
      </c>
      <c r="AA10988" s="18">
        <v>45.521346666699998</v>
      </c>
      <c r="AB10988" s="18">
        <v>-122.23377166669999</v>
      </c>
      <c r="AC10988" s="3" t="s">
        <v>45</v>
      </c>
      <c r="AG10988" s="3" t="s">
        <v>1663</v>
      </c>
      <c r="AH10988" s="3" t="s">
        <v>1663</v>
      </c>
      <c r="AT10988" s="3" t="s">
        <v>163</v>
      </c>
    </row>
    <row r="10989" spans="1:46" x14ac:dyDescent="0.25">
      <c r="A10989" s="404">
        <v>43396</v>
      </c>
      <c r="B10989" s="5">
        <v>337</v>
      </c>
      <c r="E10989" s="62">
        <v>4</v>
      </c>
      <c r="F10989" s="6" t="s">
        <v>114</v>
      </c>
      <c r="G10989" s="6">
        <v>2018</v>
      </c>
      <c r="L10989" s="6"/>
      <c r="N10989" s="6" t="s">
        <v>164</v>
      </c>
      <c r="P10989" s="407">
        <v>3</v>
      </c>
      <c r="Q10989" s="407">
        <v>3</v>
      </c>
      <c r="R10989" s="407">
        <v>3</v>
      </c>
      <c r="S10989" s="3" t="s">
        <v>3</v>
      </c>
      <c r="T10989" s="3" t="s">
        <v>44</v>
      </c>
      <c r="U10989" s="3" t="s">
        <v>162</v>
      </c>
      <c r="V10989" s="3" t="s">
        <v>1919</v>
      </c>
      <c r="X10989" s="3" t="s">
        <v>165</v>
      </c>
      <c r="AA10989" s="18">
        <v>45.521346666699998</v>
      </c>
      <c r="AB10989" s="18">
        <v>-122.23377166669999</v>
      </c>
      <c r="AC10989" s="3" t="s">
        <v>45</v>
      </c>
      <c r="AG10989" s="3" t="s">
        <v>1663</v>
      </c>
      <c r="AH10989" s="3" t="s">
        <v>1663</v>
      </c>
      <c r="AT10989" s="3" t="s">
        <v>163</v>
      </c>
    </row>
    <row r="10990" spans="1:46" x14ac:dyDescent="0.25">
      <c r="A10990" s="404">
        <v>43396</v>
      </c>
      <c r="B10990" s="5">
        <v>338</v>
      </c>
      <c r="E10990" s="62">
        <v>4</v>
      </c>
      <c r="F10990" s="6" t="s">
        <v>114</v>
      </c>
      <c r="G10990" s="6">
        <v>2018</v>
      </c>
      <c r="L10990" s="6"/>
      <c r="N10990" s="6" t="s">
        <v>164</v>
      </c>
      <c r="P10990" s="407">
        <v>3</v>
      </c>
      <c r="Q10990" s="407">
        <v>3</v>
      </c>
      <c r="R10990" s="407">
        <v>4</v>
      </c>
      <c r="S10990" s="3" t="s">
        <v>3</v>
      </c>
      <c r="T10990" s="3" t="s">
        <v>44</v>
      </c>
      <c r="U10990" s="3" t="s">
        <v>162</v>
      </c>
      <c r="V10990" s="3" t="s">
        <v>1919</v>
      </c>
      <c r="X10990" s="3" t="s">
        <v>165</v>
      </c>
      <c r="AA10990" s="18">
        <v>45.521346666699998</v>
      </c>
      <c r="AB10990" s="18">
        <v>-122.23377166669999</v>
      </c>
      <c r="AC10990" s="3" t="s">
        <v>45</v>
      </c>
      <c r="AG10990" s="3" t="s">
        <v>1663</v>
      </c>
      <c r="AH10990" s="3" t="s">
        <v>1663</v>
      </c>
      <c r="AT10990" s="3" t="s">
        <v>163</v>
      </c>
    </row>
    <row r="10991" spans="1:46" x14ac:dyDescent="0.25">
      <c r="A10991" s="404">
        <v>43396</v>
      </c>
      <c r="B10991" s="5">
        <v>339</v>
      </c>
      <c r="E10991" s="62">
        <v>4</v>
      </c>
      <c r="F10991" s="6" t="s">
        <v>114</v>
      </c>
      <c r="G10991" s="6">
        <v>2018</v>
      </c>
      <c r="L10991" s="6"/>
      <c r="N10991" s="6" t="s">
        <v>164</v>
      </c>
      <c r="P10991" s="407">
        <v>3</v>
      </c>
      <c r="Q10991" s="407">
        <v>3</v>
      </c>
      <c r="R10991" s="407">
        <v>5</v>
      </c>
      <c r="S10991" s="3" t="s">
        <v>3</v>
      </c>
      <c r="T10991" s="3" t="s">
        <v>44</v>
      </c>
      <c r="U10991" s="3" t="s">
        <v>162</v>
      </c>
      <c r="V10991" s="3" t="s">
        <v>1919</v>
      </c>
      <c r="X10991" s="3" t="s">
        <v>165</v>
      </c>
      <c r="AA10991" s="18">
        <v>45.521346666699998</v>
      </c>
      <c r="AB10991" s="18">
        <v>-122.23377166669999</v>
      </c>
      <c r="AC10991" s="3" t="s">
        <v>45</v>
      </c>
      <c r="AG10991" s="3" t="s">
        <v>1663</v>
      </c>
      <c r="AH10991" s="3" t="s">
        <v>1663</v>
      </c>
      <c r="AT10991" s="3" t="s">
        <v>163</v>
      </c>
    </row>
    <row r="10992" spans="1:46" x14ac:dyDescent="0.25">
      <c r="A10992" s="404">
        <v>43396</v>
      </c>
      <c r="B10992" s="5">
        <v>340</v>
      </c>
      <c r="E10992" s="62">
        <v>4</v>
      </c>
      <c r="F10992" s="6" t="s">
        <v>114</v>
      </c>
      <c r="G10992" s="6">
        <v>2018</v>
      </c>
      <c r="L10992" s="6"/>
      <c r="N10992" s="6" t="s">
        <v>164</v>
      </c>
      <c r="P10992" s="407">
        <v>3</v>
      </c>
      <c r="Q10992" s="407">
        <v>3</v>
      </c>
      <c r="R10992" s="407">
        <v>6</v>
      </c>
      <c r="S10992" s="3" t="s">
        <v>3</v>
      </c>
      <c r="T10992" s="3" t="s">
        <v>44</v>
      </c>
      <c r="U10992" s="3" t="s">
        <v>162</v>
      </c>
      <c r="V10992" s="3" t="s">
        <v>1919</v>
      </c>
      <c r="X10992" s="3" t="s">
        <v>165</v>
      </c>
      <c r="AA10992" s="18">
        <v>45.521346666699998</v>
      </c>
      <c r="AB10992" s="18">
        <v>-122.23377166669999</v>
      </c>
      <c r="AC10992" s="3" t="s">
        <v>45</v>
      </c>
      <c r="AG10992" s="3" t="s">
        <v>1663</v>
      </c>
      <c r="AH10992" s="3" t="s">
        <v>1663</v>
      </c>
      <c r="AT10992" s="3" t="s">
        <v>163</v>
      </c>
    </row>
    <row r="10993" spans="1:46" x14ac:dyDescent="0.25">
      <c r="A10993" s="404">
        <v>43396</v>
      </c>
      <c r="B10993" s="5">
        <v>341</v>
      </c>
      <c r="E10993" s="62">
        <v>4</v>
      </c>
      <c r="F10993" s="6" t="s">
        <v>114</v>
      </c>
      <c r="G10993" s="6">
        <v>2018</v>
      </c>
      <c r="L10993" s="6"/>
      <c r="N10993" s="6" t="s">
        <v>164</v>
      </c>
      <c r="P10993" s="407">
        <v>3</v>
      </c>
      <c r="Q10993" s="407">
        <v>3</v>
      </c>
      <c r="R10993" s="407">
        <v>7</v>
      </c>
      <c r="S10993" s="3" t="s">
        <v>3</v>
      </c>
      <c r="T10993" s="3" t="s">
        <v>44</v>
      </c>
      <c r="U10993" s="3" t="s">
        <v>162</v>
      </c>
      <c r="V10993" s="3" t="s">
        <v>1919</v>
      </c>
      <c r="X10993" s="3" t="s">
        <v>165</v>
      </c>
      <c r="AA10993" s="18">
        <v>45.521346666699998</v>
      </c>
      <c r="AB10993" s="18">
        <v>-122.23377166669999</v>
      </c>
      <c r="AC10993" s="3" t="s">
        <v>45</v>
      </c>
      <c r="AG10993" s="3" t="s">
        <v>1663</v>
      </c>
      <c r="AH10993" s="3" t="s">
        <v>1663</v>
      </c>
      <c r="AT10993" s="3" t="s">
        <v>163</v>
      </c>
    </row>
    <row r="10994" spans="1:46" x14ac:dyDescent="0.25">
      <c r="A10994" s="404">
        <v>43396</v>
      </c>
      <c r="B10994" s="5">
        <v>342</v>
      </c>
      <c r="E10994" s="62">
        <v>4</v>
      </c>
      <c r="F10994" s="6" t="s">
        <v>114</v>
      </c>
      <c r="G10994" s="6">
        <v>2018</v>
      </c>
      <c r="L10994" s="6"/>
      <c r="N10994" s="6" t="s">
        <v>164</v>
      </c>
      <c r="P10994" s="407">
        <v>3</v>
      </c>
      <c r="Q10994" s="407">
        <v>3</v>
      </c>
      <c r="R10994" s="407">
        <v>8</v>
      </c>
      <c r="S10994" s="3" t="s">
        <v>3</v>
      </c>
      <c r="T10994" s="3" t="s">
        <v>44</v>
      </c>
      <c r="U10994" s="3" t="s">
        <v>162</v>
      </c>
      <c r="V10994" s="3" t="s">
        <v>1919</v>
      </c>
      <c r="X10994" s="3" t="s">
        <v>165</v>
      </c>
      <c r="AA10994" s="18">
        <v>45.521346666699998</v>
      </c>
      <c r="AB10994" s="18">
        <v>-122.23377166669999</v>
      </c>
      <c r="AC10994" s="3" t="s">
        <v>45</v>
      </c>
      <c r="AG10994" s="3" t="s">
        <v>1663</v>
      </c>
      <c r="AH10994" s="3" t="s">
        <v>1663</v>
      </c>
      <c r="AT10994" s="3" t="s">
        <v>163</v>
      </c>
    </row>
    <row r="10995" spans="1:46" x14ac:dyDescent="0.25">
      <c r="A10995" s="404">
        <v>43396</v>
      </c>
      <c r="B10995" s="5">
        <v>3744</v>
      </c>
      <c r="E10995" s="62">
        <v>17</v>
      </c>
      <c r="F10995" s="6" t="s">
        <v>42</v>
      </c>
      <c r="G10995" s="6">
        <v>2018</v>
      </c>
      <c r="L10995" s="6"/>
      <c r="N10995" s="6" t="s">
        <v>806</v>
      </c>
      <c r="P10995" s="407">
        <v>12</v>
      </c>
      <c r="Q10995" s="407">
        <v>12</v>
      </c>
      <c r="R10995" s="407">
        <v>1</v>
      </c>
      <c r="S10995" s="3" t="s">
        <v>3</v>
      </c>
      <c r="T10995" s="3" t="s">
        <v>44</v>
      </c>
      <c r="U10995" s="3" t="s">
        <v>352</v>
      </c>
      <c r="V10995" s="3" t="s">
        <v>1919</v>
      </c>
      <c r="X10995" s="3" t="s">
        <v>807</v>
      </c>
      <c r="AA10995" s="18">
        <v>45.6873733085</v>
      </c>
      <c r="AB10995" s="18">
        <v>-121.38575295</v>
      </c>
      <c r="AC10995" s="3" t="s">
        <v>45</v>
      </c>
      <c r="AE10995" s="3" t="s">
        <v>808</v>
      </c>
      <c r="AF10995" s="3" t="str">
        <f t="shared" ref="AF10995:AF11001" si="264">CONCATENATE("ex ", AE10995)</f>
        <v>ex Rosaceae</v>
      </c>
      <c r="AG10995" s="3" t="s">
        <v>1663</v>
      </c>
      <c r="AH10995" s="3" t="s">
        <v>1663</v>
      </c>
      <c r="AT10995" s="3" t="s">
        <v>163</v>
      </c>
    </row>
    <row r="10996" spans="1:46" x14ac:dyDescent="0.25">
      <c r="A10996" s="404">
        <v>43396</v>
      </c>
      <c r="B10996" s="5">
        <v>3745</v>
      </c>
      <c r="E10996" s="62">
        <v>17</v>
      </c>
      <c r="F10996" s="6" t="s">
        <v>42</v>
      </c>
      <c r="G10996" s="6">
        <v>2018</v>
      </c>
      <c r="L10996" s="6"/>
      <c r="N10996" s="6" t="s">
        <v>806</v>
      </c>
      <c r="P10996" s="407">
        <v>12</v>
      </c>
      <c r="Q10996" s="407">
        <v>12</v>
      </c>
      <c r="R10996" s="407">
        <v>2</v>
      </c>
      <c r="S10996" s="3" t="s">
        <v>3</v>
      </c>
      <c r="T10996" s="3" t="s">
        <v>44</v>
      </c>
      <c r="U10996" s="3" t="s">
        <v>352</v>
      </c>
      <c r="V10996" s="3" t="s">
        <v>1919</v>
      </c>
      <c r="X10996" s="3" t="s">
        <v>807</v>
      </c>
      <c r="AA10996" s="18">
        <v>45.6873733085</v>
      </c>
      <c r="AB10996" s="18">
        <v>-121.38575295</v>
      </c>
      <c r="AC10996" s="3" t="s">
        <v>45</v>
      </c>
      <c r="AE10996" s="3" t="s">
        <v>808</v>
      </c>
      <c r="AF10996" s="3" t="str">
        <f t="shared" si="264"/>
        <v>ex Rosaceae</v>
      </c>
      <c r="AG10996" s="3" t="s">
        <v>1663</v>
      </c>
      <c r="AH10996" s="3" t="s">
        <v>1663</v>
      </c>
      <c r="AT10996" s="3" t="s">
        <v>163</v>
      </c>
    </row>
    <row r="10997" spans="1:46" x14ac:dyDescent="0.25">
      <c r="A10997" s="404">
        <v>43396</v>
      </c>
      <c r="B10997" s="5">
        <v>3746</v>
      </c>
      <c r="E10997" s="62">
        <v>17</v>
      </c>
      <c r="F10997" s="6" t="s">
        <v>42</v>
      </c>
      <c r="G10997" s="6">
        <v>2018</v>
      </c>
      <c r="L10997" s="6"/>
      <c r="N10997" s="6" t="s">
        <v>806</v>
      </c>
      <c r="P10997" s="407">
        <v>12</v>
      </c>
      <c r="Q10997" s="407">
        <v>12</v>
      </c>
      <c r="R10997" s="407">
        <v>3</v>
      </c>
      <c r="S10997" s="3" t="s">
        <v>3</v>
      </c>
      <c r="T10997" s="3" t="s">
        <v>44</v>
      </c>
      <c r="U10997" s="3" t="s">
        <v>352</v>
      </c>
      <c r="V10997" s="3" t="s">
        <v>1919</v>
      </c>
      <c r="X10997" s="3" t="s">
        <v>807</v>
      </c>
      <c r="AA10997" s="18">
        <v>45.6873733085</v>
      </c>
      <c r="AB10997" s="18">
        <v>-121.38575295</v>
      </c>
      <c r="AC10997" s="3" t="s">
        <v>45</v>
      </c>
      <c r="AE10997" s="3" t="s">
        <v>808</v>
      </c>
      <c r="AF10997" s="3" t="str">
        <f t="shared" si="264"/>
        <v>ex Rosaceae</v>
      </c>
      <c r="AG10997" s="3" t="s">
        <v>1663</v>
      </c>
      <c r="AH10997" s="3" t="s">
        <v>1663</v>
      </c>
      <c r="AT10997" s="3" t="s">
        <v>163</v>
      </c>
    </row>
    <row r="10998" spans="1:46" x14ac:dyDescent="0.25">
      <c r="A10998" s="404">
        <v>43396</v>
      </c>
      <c r="B10998" s="5">
        <v>3747</v>
      </c>
      <c r="E10998" s="62">
        <v>17</v>
      </c>
      <c r="F10998" s="6" t="s">
        <v>42</v>
      </c>
      <c r="G10998" s="6">
        <v>2018</v>
      </c>
      <c r="L10998" s="6"/>
      <c r="N10998" s="6" t="s">
        <v>806</v>
      </c>
      <c r="P10998" s="407">
        <v>12</v>
      </c>
      <c r="Q10998" s="407">
        <v>12</v>
      </c>
      <c r="R10998" s="407">
        <v>4</v>
      </c>
      <c r="S10998" s="3" t="s">
        <v>3</v>
      </c>
      <c r="T10998" s="3" t="s">
        <v>44</v>
      </c>
      <c r="U10998" s="3" t="s">
        <v>352</v>
      </c>
      <c r="V10998" s="3" t="s">
        <v>1919</v>
      </c>
      <c r="X10998" s="3" t="s">
        <v>807</v>
      </c>
      <c r="AA10998" s="18">
        <v>45.6873733085</v>
      </c>
      <c r="AB10998" s="18">
        <v>-121.38575295</v>
      </c>
      <c r="AC10998" s="3" t="s">
        <v>45</v>
      </c>
      <c r="AE10998" s="3" t="s">
        <v>808</v>
      </c>
      <c r="AF10998" s="3" t="str">
        <f t="shared" si="264"/>
        <v>ex Rosaceae</v>
      </c>
      <c r="AG10998" s="3" t="s">
        <v>1663</v>
      </c>
      <c r="AH10998" s="3" t="s">
        <v>1663</v>
      </c>
      <c r="AT10998" s="3" t="s">
        <v>163</v>
      </c>
    </row>
    <row r="10999" spans="1:46" x14ac:dyDescent="0.25">
      <c r="A10999" s="404">
        <v>43396</v>
      </c>
      <c r="B10999" s="5">
        <v>3748</v>
      </c>
      <c r="E10999" s="62">
        <v>17</v>
      </c>
      <c r="F10999" s="6" t="s">
        <v>42</v>
      </c>
      <c r="G10999" s="6">
        <v>2018</v>
      </c>
      <c r="L10999" s="6"/>
      <c r="N10999" s="6" t="s">
        <v>806</v>
      </c>
      <c r="P10999" s="407">
        <v>12</v>
      </c>
      <c r="Q10999" s="407">
        <v>12</v>
      </c>
      <c r="R10999" s="407">
        <v>5</v>
      </c>
      <c r="S10999" s="3" t="s">
        <v>3</v>
      </c>
      <c r="T10999" s="3" t="s">
        <v>44</v>
      </c>
      <c r="U10999" s="3" t="s">
        <v>352</v>
      </c>
      <c r="V10999" s="3" t="s">
        <v>1919</v>
      </c>
      <c r="X10999" s="3" t="s">
        <v>807</v>
      </c>
      <c r="AA10999" s="18">
        <v>45.6873733085</v>
      </c>
      <c r="AB10999" s="18">
        <v>-121.38575295</v>
      </c>
      <c r="AC10999" s="3" t="s">
        <v>45</v>
      </c>
      <c r="AE10999" s="3" t="s">
        <v>808</v>
      </c>
      <c r="AF10999" s="3" t="str">
        <f t="shared" si="264"/>
        <v>ex Rosaceae</v>
      </c>
      <c r="AG10999" s="3" t="s">
        <v>1663</v>
      </c>
      <c r="AH10999" s="3" t="s">
        <v>1663</v>
      </c>
      <c r="AT10999" s="3" t="s">
        <v>163</v>
      </c>
    </row>
    <row r="11000" spans="1:46" x14ac:dyDescent="0.25">
      <c r="A11000" s="404">
        <v>43396</v>
      </c>
      <c r="B11000" s="5">
        <v>3749</v>
      </c>
      <c r="E11000" s="62">
        <v>17</v>
      </c>
      <c r="F11000" s="6" t="s">
        <v>42</v>
      </c>
      <c r="G11000" s="6">
        <v>2018</v>
      </c>
      <c r="L11000" s="6"/>
      <c r="N11000" s="6" t="s">
        <v>806</v>
      </c>
      <c r="P11000" s="407">
        <v>12</v>
      </c>
      <c r="Q11000" s="407">
        <v>12</v>
      </c>
      <c r="R11000" s="407">
        <v>6</v>
      </c>
      <c r="S11000" s="3" t="s">
        <v>3</v>
      </c>
      <c r="T11000" s="3" t="s">
        <v>44</v>
      </c>
      <c r="U11000" s="3" t="s">
        <v>352</v>
      </c>
      <c r="V11000" s="3" t="s">
        <v>1919</v>
      </c>
      <c r="X11000" s="3" t="s">
        <v>807</v>
      </c>
      <c r="AA11000" s="18">
        <v>45.6873733085</v>
      </c>
      <c r="AB11000" s="18">
        <v>-121.38575295</v>
      </c>
      <c r="AC11000" s="3" t="s">
        <v>45</v>
      </c>
      <c r="AE11000" s="3" t="s">
        <v>808</v>
      </c>
      <c r="AF11000" s="3" t="str">
        <f t="shared" si="264"/>
        <v>ex Rosaceae</v>
      </c>
      <c r="AG11000" s="3" t="s">
        <v>1663</v>
      </c>
      <c r="AH11000" s="3" t="s">
        <v>1663</v>
      </c>
      <c r="AT11000" s="3" t="s">
        <v>163</v>
      </c>
    </row>
    <row r="11001" spans="1:46" x14ac:dyDescent="0.25">
      <c r="A11001" s="404">
        <v>43396</v>
      </c>
      <c r="B11001" s="5">
        <v>3750</v>
      </c>
      <c r="E11001" s="62">
        <v>17</v>
      </c>
      <c r="F11001" s="6" t="s">
        <v>42</v>
      </c>
      <c r="G11001" s="6">
        <v>2018</v>
      </c>
      <c r="L11001" s="6"/>
      <c r="N11001" s="6" t="s">
        <v>806</v>
      </c>
      <c r="P11001" s="407">
        <v>12</v>
      </c>
      <c r="Q11001" s="407">
        <v>12</v>
      </c>
      <c r="R11001" s="407">
        <v>7</v>
      </c>
      <c r="S11001" s="3" t="s">
        <v>3</v>
      </c>
      <c r="T11001" s="3" t="s">
        <v>44</v>
      </c>
      <c r="U11001" s="3" t="s">
        <v>352</v>
      </c>
      <c r="V11001" s="3" t="s">
        <v>1919</v>
      </c>
      <c r="X11001" s="3" t="s">
        <v>807</v>
      </c>
      <c r="AA11001" s="18">
        <v>45.6873733085</v>
      </c>
      <c r="AB11001" s="18">
        <v>-121.38575295</v>
      </c>
      <c r="AC11001" s="3" t="s">
        <v>45</v>
      </c>
      <c r="AE11001" s="3" t="s">
        <v>808</v>
      </c>
      <c r="AF11001" s="3" t="str">
        <f t="shared" si="264"/>
        <v>ex Rosaceae</v>
      </c>
      <c r="AG11001" s="3" t="s">
        <v>1663</v>
      </c>
      <c r="AH11001" s="3" t="s">
        <v>1663</v>
      </c>
      <c r="AT11001" s="3" t="s">
        <v>163</v>
      </c>
    </row>
    <row r="11002" spans="1:46" x14ac:dyDescent="0.25">
      <c r="A11002" s="404">
        <v>43396</v>
      </c>
      <c r="B11002" s="5">
        <v>1174</v>
      </c>
      <c r="E11002" s="62">
        <v>26</v>
      </c>
      <c r="F11002" s="6" t="s">
        <v>114</v>
      </c>
      <c r="G11002" s="6">
        <v>2018</v>
      </c>
      <c r="L11002" s="6"/>
      <c r="N11002" s="6" t="s">
        <v>351</v>
      </c>
      <c r="P11002" s="407">
        <v>13</v>
      </c>
      <c r="Q11002" s="407">
        <v>13</v>
      </c>
      <c r="R11002" s="407">
        <v>1</v>
      </c>
      <c r="S11002" s="3" t="s">
        <v>3</v>
      </c>
      <c r="T11002" s="3" t="s">
        <v>44</v>
      </c>
      <c r="U11002" s="3" t="s">
        <v>352</v>
      </c>
      <c r="V11002" s="3" t="s">
        <v>1919</v>
      </c>
      <c r="X11002" s="3" t="s">
        <v>3035</v>
      </c>
      <c r="AA11002" s="18">
        <v>45.683867370000002</v>
      </c>
      <c r="AB11002" s="18">
        <v>-121.38455</v>
      </c>
      <c r="AC11002" s="3" t="s">
        <v>45</v>
      </c>
      <c r="AG11002" s="3" t="s">
        <v>1663</v>
      </c>
      <c r="AH11002" s="3" t="s">
        <v>1663</v>
      </c>
      <c r="AT11002" s="3" t="s">
        <v>163</v>
      </c>
    </row>
    <row r="11003" spans="1:46" x14ac:dyDescent="0.25">
      <c r="A11003" s="404">
        <v>43396</v>
      </c>
      <c r="B11003" s="5">
        <v>1175</v>
      </c>
      <c r="E11003" s="62">
        <v>26</v>
      </c>
      <c r="F11003" s="6" t="s">
        <v>114</v>
      </c>
      <c r="G11003" s="6">
        <v>2018</v>
      </c>
      <c r="L11003" s="6"/>
      <c r="N11003" s="6" t="s">
        <v>351</v>
      </c>
      <c r="P11003" s="407">
        <v>13</v>
      </c>
      <c r="Q11003" s="407">
        <v>13</v>
      </c>
      <c r="R11003" s="407">
        <v>2</v>
      </c>
      <c r="S11003" s="3" t="s">
        <v>3</v>
      </c>
      <c r="T11003" s="3" t="s">
        <v>44</v>
      </c>
      <c r="U11003" s="3" t="s">
        <v>352</v>
      </c>
      <c r="V11003" s="3" t="s">
        <v>1919</v>
      </c>
      <c r="X11003" s="3" t="s">
        <v>3035</v>
      </c>
      <c r="AA11003" s="18">
        <v>45.683867370000002</v>
      </c>
      <c r="AB11003" s="18">
        <v>-121.38455</v>
      </c>
      <c r="AC11003" s="3" t="s">
        <v>45</v>
      </c>
      <c r="AG11003" s="3" t="s">
        <v>1663</v>
      </c>
      <c r="AH11003" s="3" t="s">
        <v>1663</v>
      </c>
      <c r="AT11003" s="3" t="s">
        <v>163</v>
      </c>
    </row>
    <row r="11004" spans="1:46" x14ac:dyDescent="0.25">
      <c r="A11004" s="404">
        <v>43396</v>
      </c>
      <c r="B11004" s="5">
        <v>1176</v>
      </c>
      <c r="E11004" s="62">
        <v>26</v>
      </c>
      <c r="F11004" s="6" t="s">
        <v>114</v>
      </c>
      <c r="G11004" s="6">
        <v>2018</v>
      </c>
      <c r="L11004" s="6"/>
      <c r="N11004" s="6" t="s">
        <v>351</v>
      </c>
      <c r="P11004" s="407">
        <v>13</v>
      </c>
      <c r="Q11004" s="407">
        <v>13</v>
      </c>
      <c r="R11004" s="407">
        <v>3</v>
      </c>
      <c r="S11004" s="3" t="s">
        <v>3</v>
      </c>
      <c r="T11004" s="3" t="s">
        <v>44</v>
      </c>
      <c r="U11004" s="3" t="s">
        <v>352</v>
      </c>
      <c r="V11004" s="3" t="s">
        <v>1919</v>
      </c>
      <c r="X11004" s="3" t="s">
        <v>3035</v>
      </c>
      <c r="AA11004" s="18">
        <v>45.683867370000002</v>
      </c>
      <c r="AB11004" s="18">
        <v>-121.38455</v>
      </c>
      <c r="AC11004" s="3" t="s">
        <v>45</v>
      </c>
      <c r="AG11004" s="3" t="s">
        <v>1663</v>
      </c>
      <c r="AH11004" s="3" t="s">
        <v>1663</v>
      </c>
      <c r="AT11004" s="3" t="s">
        <v>163</v>
      </c>
    </row>
    <row r="11005" spans="1:46" x14ac:dyDescent="0.25">
      <c r="A11005" s="404">
        <v>43396</v>
      </c>
      <c r="B11005" s="5">
        <v>1177</v>
      </c>
      <c r="E11005" s="62">
        <v>26</v>
      </c>
      <c r="F11005" s="6" t="s">
        <v>114</v>
      </c>
      <c r="G11005" s="6">
        <v>2018</v>
      </c>
      <c r="L11005" s="6"/>
      <c r="N11005" s="6" t="s">
        <v>351</v>
      </c>
      <c r="P11005" s="407">
        <v>13</v>
      </c>
      <c r="Q11005" s="407">
        <v>13</v>
      </c>
      <c r="R11005" s="407">
        <v>4</v>
      </c>
      <c r="S11005" s="3" t="s">
        <v>3</v>
      </c>
      <c r="T11005" s="3" t="s">
        <v>44</v>
      </c>
      <c r="U11005" s="3" t="s">
        <v>352</v>
      </c>
      <c r="V11005" s="3" t="s">
        <v>1919</v>
      </c>
      <c r="X11005" s="3" t="s">
        <v>3035</v>
      </c>
      <c r="AA11005" s="18">
        <v>45.683867370000002</v>
      </c>
      <c r="AB11005" s="18">
        <v>-121.38455</v>
      </c>
      <c r="AC11005" s="3" t="s">
        <v>45</v>
      </c>
      <c r="AG11005" s="3" t="s">
        <v>1663</v>
      </c>
      <c r="AH11005" s="3" t="s">
        <v>1663</v>
      </c>
      <c r="AT11005" s="3" t="s">
        <v>163</v>
      </c>
    </row>
    <row r="11006" spans="1:46" x14ac:dyDescent="0.25">
      <c r="A11006" s="404">
        <v>43396</v>
      </c>
      <c r="B11006" s="5">
        <v>1178</v>
      </c>
      <c r="E11006" s="62">
        <v>26</v>
      </c>
      <c r="F11006" s="6" t="s">
        <v>114</v>
      </c>
      <c r="G11006" s="6">
        <v>2018</v>
      </c>
      <c r="L11006" s="6"/>
      <c r="N11006" s="6" t="s">
        <v>351</v>
      </c>
      <c r="P11006" s="407">
        <v>13</v>
      </c>
      <c r="Q11006" s="407">
        <v>13</v>
      </c>
      <c r="R11006" s="407">
        <v>5</v>
      </c>
      <c r="S11006" s="3" t="s">
        <v>3</v>
      </c>
      <c r="T11006" s="3" t="s">
        <v>44</v>
      </c>
      <c r="U11006" s="3" t="s">
        <v>352</v>
      </c>
      <c r="V11006" s="3" t="s">
        <v>1919</v>
      </c>
      <c r="X11006" s="3" t="s">
        <v>3035</v>
      </c>
      <c r="AA11006" s="18">
        <v>45.683867370000002</v>
      </c>
      <c r="AB11006" s="18">
        <v>-121.38455</v>
      </c>
      <c r="AC11006" s="3" t="s">
        <v>45</v>
      </c>
      <c r="AG11006" s="3" t="s">
        <v>1663</v>
      </c>
      <c r="AH11006" s="3" t="s">
        <v>1663</v>
      </c>
      <c r="AT11006" s="3" t="s">
        <v>163</v>
      </c>
    </row>
    <row r="11007" spans="1:46" x14ac:dyDescent="0.25">
      <c r="A11007" s="404">
        <v>43396</v>
      </c>
      <c r="B11007" s="5">
        <v>1179</v>
      </c>
      <c r="E11007" s="62">
        <v>26</v>
      </c>
      <c r="F11007" s="6" t="s">
        <v>114</v>
      </c>
      <c r="G11007" s="6">
        <v>2018</v>
      </c>
      <c r="L11007" s="6"/>
      <c r="N11007" s="6" t="s">
        <v>351</v>
      </c>
      <c r="P11007" s="407">
        <v>13</v>
      </c>
      <c r="Q11007" s="407">
        <v>13</v>
      </c>
      <c r="R11007" s="407">
        <v>6</v>
      </c>
      <c r="S11007" s="3" t="s">
        <v>3</v>
      </c>
      <c r="T11007" s="3" t="s">
        <v>44</v>
      </c>
      <c r="U11007" s="3" t="s">
        <v>352</v>
      </c>
      <c r="V11007" s="3" t="s">
        <v>1919</v>
      </c>
      <c r="X11007" s="3" t="s">
        <v>3035</v>
      </c>
      <c r="AA11007" s="18">
        <v>45.683867370000002</v>
      </c>
      <c r="AB11007" s="18">
        <v>-121.38455</v>
      </c>
      <c r="AC11007" s="3" t="s">
        <v>45</v>
      </c>
      <c r="AG11007" s="3" t="s">
        <v>1663</v>
      </c>
      <c r="AH11007" s="3" t="s">
        <v>1663</v>
      </c>
      <c r="AT11007" s="3" t="s">
        <v>163</v>
      </c>
    </row>
    <row r="11008" spans="1:46" x14ac:dyDescent="0.25">
      <c r="A11008" s="404">
        <v>43396</v>
      </c>
      <c r="B11008" s="5">
        <v>1180</v>
      </c>
      <c r="E11008" s="62">
        <v>26</v>
      </c>
      <c r="F11008" s="6" t="s">
        <v>114</v>
      </c>
      <c r="G11008" s="6">
        <v>2018</v>
      </c>
      <c r="L11008" s="6"/>
      <c r="N11008" s="6" t="s">
        <v>351</v>
      </c>
      <c r="P11008" s="407">
        <v>13</v>
      </c>
      <c r="Q11008" s="407">
        <v>13</v>
      </c>
      <c r="R11008" s="407">
        <v>7</v>
      </c>
      <c r="S11008" s="3" t="s">
        <v>3</v>
      </c>
      <c r="T11008" s="3" t="s">
        <v>44</v>
      </c>
      <c r="U11008" s="3" t="s">
        <v>352</v>
      </c>
      <c r="V11008" s="3" t="s">
        <v>1919</v>
      </c>
      <c r="X11008" s="3" t="s">
        <v>3035</v>
      </c>
      <c r="AA11008" s="18">
        <v>45.683867370000002</v>
      </c>
      <c r="AB11008" s="18">
        <v>-121.38455</v>
      </c>
      <c r="AC11008" s="3" t="s">
        <v>45</v>
      </c>
      <c r="AG11008" s="3" t="s">
        <v>1663</v>
      </c>
      <c r="AH11008" s="3" t="s">
        <v>1663</v>
      </c>
      <c r="AT11008" s="3" t="s">
        <v>163</v>
      </c>
    </row>
    <row r="11009" spans="1:46" x14ac:dyDescent="0.25">
      <c r="A11009" s="404">
        <v>43396</v>
      </c>
      <c r="B11009" s="5">
        <v>1181</v>
      </c>
      <c r="E11009" s="62">
        <v>26</v>
      </c>
      <c r="F11009" s="6" t="s">
        <v>114</v>
      </c>
      <c r="G11009" s="6">
        <v>2018</v>
      </c>
      <c r="L11009" s="6"/>
      <c r="N11009" s="6" t="s">
        <v>351</v>
      </c>
      <c r="P11009" s="407">
        <v>13</v>
      </c>
      <c r="Q11009" s="407">
        <v>13</v>
      </c>
      <c r="R11009" s="407">
        <v>8</v>
      </c>
      <c r="S11009" s="3" t="s">
        <v>3</v>
      </c>
      <c r="T11009" s="3" t="s">
        <v>44</v>
      </c>
      <c r="U11009" s="3" t="s">
        <v>352</v>
      </c>
      <c r="V11009" s="3" t="s">
        <v>1919</v>
      </c>
      <c r="X11009" s="3" t="s">
        <v>3035</v>
      </c>
      <c r="AA11009" s="18">
        <v>45.683867370000002</v>
      </c>
      <c r="AB11009" s="18">
        <v>-121.38455</v>
      </c>
      <c r="AC11009" s="3" t="s">
        <v>45</v>
      </c>
      <c r="AG11009" s="3" t="s">
        <v>1663</v>
      </c>
      <c r="AH11009" s="3" t="s">
        <v>1663</v>
      </c>
      <c r="AT11009" s="3" t="s">
        <v>163</v>
      </c>
    </row>
    <row r="11010" spans="1:46" x14ac:dyDescent="0.25">
      <c r="A11010" s="404">
        <v>43396</v>
      </c>
      <c r="B11010" s="5">
        <v>1182</v>
      </c>
      <c r="E11010" s="62">
        <v>26</v>
      </c>
      <c r="F11010" s="6" t="s">
        <v>114</v>
      </c>
      <c r="G11010" s="6">
        <v>2018</v>
      </c>
      <c r="L11010" s="6"/>
      <c r="N11010" s="6" t="s">
        <v>351</v>
      </c>
      <c r="P11010" s="407">
        <v>13</v>
      </c>
      <c r="Q11010" s="407">
        <v>13</v>
      </c>
      <c r="R11010" s="407">
        <v>9</v>
      </c>
      <c r="S11010" s="3" t="s">
        <v>3</v>
      </c>
      <c r="T11010" s="3" t="s">
        <v>44</v>
      </c>
      <c r="U11010" s="3" t="s">
        <v>352</v>
      </c>
      <c r="V11010" s="3" t="s">
        <v>1919</v>
      </c>
      <c r="X11010" s="3" t="s">
        <v>3035</v>
      </c>
      <c r="AA11010" s="18">
        <v>45.683867370000002</v>
      </c>
      <c r="AB11010" s="18">
        <v>-121.38455</v>
      </c>
      <c r="AC11010" s="3" t="s">
        <v>45</v>
      </c>
      <c r="AG11010" s="3" t="s">
        <v>1663</v>
      </c>
      <c r="AH11010" s="3" t="s">
        <v>1663</v>
      </c>
      <c r="AT11010" s="3" t="s">
        <v>163</v>
      </c>
    </row>
    <row r="11011" spans="1:46" x14ac:dyDescent="0.25">
      <c r="A11011" s="404">
        <v>43396</v>
      </c>
      <c r="B11011" s="5">
        <v>4819</v>
      </c>
      <c r="E11011" s="62">
        <v>25</v>
      </c>
      <c r="F11011" s="6" t="s">
        <v>42</v>
      </c>
      <c r="G11011" s="6">
        <v>2018</v>
      </c>
      <c r="L11011" s="6"/>
      <c r="N11011" s="6" t="s">
        <v>1004</v>
      </c>
      <c r="P11011" s="407">
        <v>19</v>
      </c>
      <c r="Q11011" s="407">
        <v>19</v>
      </c>
      <c r="R11011" s="407">
        <v>1</v>
      </c>
      <c r="S11011" s="3" t="s">
        <v>3</v>
      </c>
      <c r="T11011" s="3" t="s">
        <v>44</v>
      </c>
      <c r="U11011" s="3" t="s">
        <v>162</v>
      </c>
      <c r="V11011" s="3" t="s">
        <v>1919</v>
      </c>
      <c r="X11011" s="3" t="s">
        <v>1164</v>
      </c>
      <c r="AA11011" s="18">
        <v>45.503542940000003</v>
      </c>
      <c r="AB11011" s="18">
        <v>-122.24207680000001</v>
      </c>
      <c r="AC11011" s="3" t="s">
        <v>45</v>
      </c>
      <c r="AE11011" s="3" t="s">
        <v>1005</v>
      </c>
      <c r="AF11011" s="3" t="str">
        <f t="shared" ref="AF11011:AF11024" si="265">CONCATENATE("ex ", AE11011)</f>
        <v>ex Rubus</v>
      </c>
      <c r="AG11011" s="3" t="s">
        <v>1663</v>
      </c>
      <c r="AH11011" s="3" t="s">
        <v>1663</v>
      </c>
      <c r="AT11011" s="3" t="s">
        <v>163</v>
      </c>
    </row>
    <row r="11012" spans="1:46" x14ac:dyDescent="0.25">
      <c r="A11012" s="404">
        <v>43396</v>
      </c>
      <c r="B11012" s="5">
        <v>4820</v>
      </c>
      <c r="E11012" s="62">
        <v>25</v>
      </c>
      <c r="F11012" s="6" t="s">
        <v>42</v>
      </c>
      <c r="G11012" s="6">
        <v>2018</v>
      </c>
      <c r="L11012" s="6"/>
      <c r="N11012" s="6" t="s">
        <v>1004</v>
      </c>
      <c r="P11012" s="407">
        <v>19</v>
      </c>
      <c r="Q11012" s="407">
        <v>19</v>
      </c>
      <c r="R11012" s="407">
        <v>2</v>
      </c>
      <c r="S11012" s="3" t="s">
        <v>3</v>
      </c>
      <c r="T11012" s="3" t="s">
        <v>44</v>
      </c>
      <c r="U11012" s="3" t="s">
        <v>162</v>
      </c>
      <c r="V11012" s="3" t="s">
        <v>1919</v>
      </c>
      <c r="X11012" s="3" t="s">
        <v>1164</v>
      </c>
      <c r="AA11012" s="18">
        <v>45.503542940000003</v>
      </c>
      <c r="AB11012" s="18">
        <v>-122.24207680000001</v>
      </c>
      <c r="AC11012" s="3" t="s">
        <v>45</v>
      </c>
      <c r="AE11012" s="3" t="s">
        <v>1005</v>
      </c>
      <c r="AF11012" s="3" t="str">
        <f t="shared" si="265"/>
        <v>ex Rubus</v>
      </c>
      <c r="AG11012" s="3" t="s">
        <v>1663</v>
      </c>
      <c r="AH11012" s="3" t="s">
        <v>1663</v>
      </c>
      <c r="AT11012" s="3" t="s">
        <v>163</v>
      </c>
    </row>
    <row r="11013" spans="1:46" x14ac:dyDescent="0.25">
      <c r="A11013" s="404">
        <v>43396</v>
      </c>
      <c r="B11013" s="5">
        <v>4821</v>
      </c>
      <c r="E11013" s="62">
        <v>25</v>
      </c>
      <c r="F11013" s="6" t="s">
        <v>42</v>
      </c>
      <c r="G11013" s="6">
        <v>2018</v>
      </c>
      <c r="L11013" s="6"/>
      <c r="N11013" s="6" t="s">
        <v>1004</v>
      </c>
      <c r="P11013" s="407">
        <v>19</v>
      </c>
      <c r="Q11013" s="407">
        <v>19</v>
      </c>
      <c r="R11013" s="407">
        <v>3</v>
      </c>
      <c r="S11013" s="3" t="s">
        <v>3</v>
      </c>
      <c r="T11013" s="3" t="s">
        <v>44</v>
      </c>
      <c r="U11013" s="3" t="s">
        <v>162</v>
      </c>
      <c r="V11013" s="3" t="s">
        <v>1919</v>
      </c>
      <c r="X11013" s="3" t="s">
        <v>1164</v>
      </c>
      <c r="AA11013" s="18">
        <v>45.503542940000003</v>
      </c>
      <c r="AB11013" s="18">
        <v>-122.24207680000001</v>
      </c>
      <c r="AC11013" s="3" t="s">
        <v>45</v>
      </c>
      <c r="AE11013" s="3" t="s">
        <v>1005</v>
      </c>
      <c r="AF11013" s="3" t="str">
        <f t="shared" si="265"/>
        <v>ex Rubus</v>
      </c>
      <c r="AG11013" s="3" t="s">
        <v>1663</v>
      </c>
      <c r="AH11013" s="3" t="s">
        <v>1663</v>
      </c>
      <c r="AT11013" s="3" t="s">
        <v>163</v>
      </c>
    </row>
    <row r="11014" spans="1:46" x14ac:dyDescent="0.25">
      <c r="A11014" s="404">
        <v>43396</v>
      </c>
      <c r="B11014" s="5">
        <v>4822</v>
      </c>
      <c r="E11014" s="62">
        <v>25</v>
      </c>
      <c r="F11014" s="6" t="s">
        <v>42</v>
      </c>
      <c r="G11014" s="6">
        <v>2018</v>
      </c>
      <c r="L11014" s="6"/>
      <c r="N11014" s="6" t="s">
        <v>1004</v>
      </c>
      <c r="P11014" s="407">
        <v>19</v>
      </c>
      <c r="Q11014" s="407">
        <v>19</v>
      </c>
      <c r="R11014" s="407">
        <v>4</v>
      </c>
      <c r="S11014" s="3" t="s">
        <v>3</v>
      </c>
      <c r="T11014" s="3" t="s">
        <v>44</v>
      </c>
      <c r="U11014" s="3" t="s">
        <v>162</v>
      </c>
      <c r="V11014" s="3" t="s">
        <v>1919</v>
      </c>
      <c r="X11014" s="3" t="s">
        <v>1164</v>
      </c>
      <c r="AA11014" s="18">
        <v>45.503542940000003</v>
      </c>
      <c r="AB11014" s="18">
        <v>-122.24207680000001</v>
      </c>
      <c r="AC11014" s="3" t="s">
        <v>45</v>
      </c>
      <c r="AE11014" s="3" t="s">
        <v>1005</v>
      </c>
      <c r="AF11014" s="3" t="str">
        <f t="shared" si="265"/>
        <v>ex Rubus</v>
      </c>
      <c r="AG11014" s="3" t="s">
        <v>1663</v>
      </c>
      <c r="AH11014" s="3" t="s">
        <v>1663</v>
      </c>
      <c r="AT11014" s="3" t="s">
        <v>163</v>
      </c>
    </row>
    <row r="11015" spans="1:46" x14ac:dyDescent="0.25">
      <c r="A11015" s="404">
        <v>43396</v>
      </c>
      <c r="B11015" s="5">
        <v>4823</v>
      </c>
      <c r="E11015" s="62">
        <v>25</v>
      </c>
      <c r="F11015" s="6" t="s">
        <v>42</v>
      </c>
      <c r="G11015" s="6">
        <v>2018</v>
      </c>
      <c r="L11015" s="6"/>
      <c r="N11015" s="6" t="s">
        <v>1004</v>
      </c>
      <c r="P11015" s="407">
        <v>19</v>
      </c>
      <c r="Q11015" s="407">
        <v>19</v>
      </c>
      <c r="R11015" s="407">
        <v>5</v>
      </c>
      <c r="S11015" s="3" t="s">
        <v>3</v>
      </c>
      <c r="T11015" s="3" t="s">
        <v>44</v>
      </c>
      <c r="U11015" s="3" t="s">
        <v>162</v>
      </c>
      <c r="V11015" s="3" t="s">
        <v>1919</v>
      </c>
      <c r="X11015" s="3" t="s">
        <v>1164</v>
      </c>
      <c r="AA11015" s="18">
        <v>45.503542940000003</v>
      </c>
      <c r="AB11015" s="18">
        <v>-122.24207680000001</v>
      </c>
      <c r="AC11015" s="3" t="s">
        <v>45</v>
      </c>
      <c r="AE11015" s="3" t="s">
        <v>1005</v>
      </c>
      <c r="AF11015" s="3" t="str">
        <f t="shared" si="265"/>
        <v>ex Rubus</v>
      </c>
      <c r="AG11015" s="3" t="s">
        <v>1663</v>
      </c>
      <c r="AH11015" s="3" t="s">
        <v>1663</v>
      </c>
      <c r="AT11015" s="3" t="s">
        <v>163</v>
      </c>
    </row>
    <row r="11016" spans="1:46" x14ac:dyDescent="0.25">
      <c r="A11016" s="404">
        <v>43396</v>
      </c>
      <c r="B11016" s="5">
        <v>4824</v>
      </c>
      <c r="E11016" s="62">
        <v>25</v>
      </c>
      <c r="F11016" s="6" t="s">
        <v>42</v>
      </c>
      <c r="G11016" s="6">
        <v>2018</v>
      </c>
      <c r="L11016" s="6"/>
      <c r="N11016" s="6" t="s">
        <v>1004</v>
      </c>
      <c r="P11016" s="407">
        <v>19</v>
      </c>
      <c r="Q11016" s="407">
        <v>19</v>
      </c>
      <c r="R11016" s="407">
        <v>6</v>
      </c>
      <c r="S11016" s="3" t="s">
        <v>3</v>
      </c>
      <c r="T11016" s="3" t="s">
        <v>44</v>
      </c>
      <c r="U11016" s="3" t="s">
        <v>162</v>
      </c>
      <c r="V11016" s="3" t="s">
        <v>1919</v>
      </c>
      <c r="X11016" s="3" t="s">
        <v>1164</v>
      </c>
      <c r="AA11016" s="18">
        <v>45.503542940000003</v>
      </c>
      <c r="AB11016" s="18">
        <v>-122.24207680000001</v>
      </c>
      <c r="AC11016" s="3" t="s">
        <v>45</v>
      </c>
      <c r="AE11016" s="3" t="s">
        <v>1005</v>
      </c>
      <c r="AF11016" s="3" t="str">
        <f t="shared" si="265"/>
        <v>ex Rubus</v>
      </c>
      <c r="AG11016" s="3" t="s">
        <v>1663</v>
      </c>
      <c r="AH11016" s="3" t="s">
        <v>1663</v>
      </c>
      <c r="AT11016" s="3" t="s">
        <v>163</v>
      </c>
    </row>
    <row r="11017" spans="1:46" x14ac:dyDescent="0.25">
      <c r="A11017" s="404">
        <v>43396</v>
      </c>
      <c r="B11017" s="5">
        <v>5015</v>
      </c>
      <c r="E11017" s="62">
        <v>28</v>
      </c>
      <c r="F11017" s="6" t="s">
        <v>42</v>
      </c>
      <c r="G11017" s="6">
        <v>2018</v>
      </c>
      <c r="L11017" s="6"/>
      <c r="N11017" s="6" t="s">
        <v>1006</v>
      </c>
      <c r="P11017" s="407">
        <v>22</v>
      </c>
      <c r="Q11017" s="407">
        <v>22</v>
      </c>
      <c r="R11017" s="407">
        <v>1</v>
      </c>
      <c r="S11017" s="3" t="s">
        <v>3</v>
      </c>
      <c r="T11017" s="3" t="s">
        <v>44</v>
      </c>
      <c r="U11017" s="3" t="s">
        <v>162</v>
      </c>
      <c r="V11017" s="3" t="s">
        <v>1919</v>
      </c>
      <c r="X11017" s="3" t="s">
        <v>1164</v>
      </c>
      <c r="AA11017" s="18">
        <v>45.503671670000003</v>
      </c>
      <c r="AB11017" s="18">
        <v>-122.24121169999999</v>
      </c>
      <c r="AC11017" s="3" t="s">
        <v>45</v>
      </c>
      <c r="AE11017" s="3" t="s">
        <v>1060</v>
      </c>
      <c r="AF11017" s="3" t="str">
        <f t="shared" si="265"/>
        <v>ex Nepeta grandiflora</v>
      </c>
      <c r="AG11017" s="3" t="s">
        <v>1663</v>
      </c>
      <c r="AH11017" s="3" t="s">
        <v>1663</v>
      </c>
      <c r="AT11017" s="3" t="s">
        <v>163</v>
      </c>
    </row>
    <row r="11018" spans="1:46" x14ac:dyDescent="0.25">
      <c r="A11018" s="404">
        <v>43396</v>
      </c>
      <c r="B11018" s="5">
        <v>5016</v>
      </c>
      <c r="E11018" s="62">
        <v>28</v>
      </c>
      <c r="F11018" s="6" t="s">
        <v>42</v>
      </c>
      <c r="G11018" s="6">
        <v>2018</v>
      </c>
      <c r="L11018" s="6"/>
      <c r="N11018" s="6" t="s">
        <v>1006</v>
      </c>
      <c r="P11018" s="407">
        <v>22</v>
      </c>
      <c r="Q11018" s="407">
        <v>22</v>
      </c>
      <c r="R11018" s="407">
        <v>2</v>
      </c>
      <c r="S11018" s="3" t="s">
        <v>3</v>
      </c>
      <c r="T11018" s="3" t="s">
        <v>44</v>
      </c>
      <c r="U11018" s="3" t="s">
        <v>162</v>
      </c>
      <c r="V11018" s="3" t="s">
        <v>1919</v>
      </c>
      <c r="X11018" s="3" t="s">
        <v>1164</v>
      </c>
      <c r="AA11018" s="18">
        <v>45.503671670000003</v>
      </c>
      <c r="AB11018" s="18">
        <v>-122.24121169999999</v>
      </c>
      <c r="AC11018" s="3" t="s">
        <v>45</v>
      </c>
      <c r="AE11018" s="3" t="s">
        <v>1060</v>
      </c>
      <c r="AF11018" s="3" t="str">
        <f t="shared" si="265"/>
        <v>ex Nepeta grandiflora</v>
      </c>
      <c r="AG11018" s="3" t="s">
        <v>1663</v>
      </c>
      <c r="AH11018" s="3" t="s">
        <v>1663</v>
      </c>
      <c r="AT11018" s="3" t="s">
        <v>163</v>
      </c>
    </row>
    <row r="11019" spans="1:46" x14ac:dyDescent="0.25">
      <c r="A11019" s="404">
        <v>43396</v>
      </c>
      <c r="B11019" s="5">
        <v>5017</v>
      </c>
      <c r="E11019" s="62">
        <v>28</v>
      </c>
      <c r="F11019" s="6" t="s">
        <v>42</v>
      </c>
      <c r="G11019" s="6">
        <v>2018</v>
      </c>
      <c r="L11019" s="6"/>
      <c r="N11019" s="6" t="s">
        <v>1006</v>
      </c>
      <c r="P11019" s="407">
        <v>22</v>
      </c>
      <c r="Q11019" s="407">
        <v>22</v>
      </c>
      <c r="R11019" s="407">
        <v>3</v>
      </c>
      <c r="S11019" s="3" t="s">
        <v>3</v>
      </c>
      <c r="T11019" s="3" t="s">
        <v>44</v>
      </c>
      <c r="U11019" s="3" t="s">
        <v>162</v>
      </c>
      <c r="V11019" s="3" t="s">
        <v>1919</v>
      </c>
      <c r="X11019" s="3" t="s">
        <v>1164</v>
      </c>
      <c r="AA11019" s="18">
        <v>45.503671670000003</v>
      </c>
      <c r="AB11019" s="18">
        <v>-122.24121169999999</v>
      </c>
      <c r="AC11019" s="3" t="s">
        <v>45</v>
      </c>
      <c r="AE11019" s="3" t="s">
        <v>1060</v>
      </c>
      <c r="AF11019" s="3" t="str">
        <f t="shared" si="265"/>
        <v>ex Nepeta grandiflora</v>
      </c>
      <c r="AG11019" s="3" t="s">
        <v>1663</v>
      </c>
      <c r="AH11019" s="3" t="s">
        <v>1663</v>
      </c>
      <c r="AT11019" s="3" t="s">
        <v>163</v>
      </c>
    </row>
    <row r="11020" spans="1:46" x14ac:dyDescent="0.25">
      <c r="A11020" s="404">
        <v>43396</v>
      </c>
      <c r="B11020" s="5">
        <v>5018</v>
      </c>
      <c r="E11020" s="62">
        <v>28</v>
      </c>
      <c r="F11020" s="6" t="s">
        <v>42</v>
      </c>
      <c r="G11020" s="6">
        <v>2018</v>
      </c>
      <c r="L11020" s="6"/>
      <c r="N11020" s="6" t="s">
        <v>1006</v>
      </c>
      <c r="P11020" s="407">
        <v>22</v>
      </c>
      <c r="Q11020" s="407">
        <v>22</v>
      </c>
      <c r="R11020" s="407">
        <v>4</v>
      </c>
      <c r="S11020" s="3" t="s">
        <v>3</v>
      </c>
      <c r="T11020" s="3" t="s">
        <v>44</v>
      </c>
      <c r="U11020" s="3" t="s">
        <v>162</v>
      </c>
      <c r="V11020" s="3" t="s">
        <v>1919</v>
      </c>
      <c r="X11020" s="3" t="s">
        <v>1164</v>
      </c>
      <c r="AA11020" s="18">
        <v>45.503671670000003</v>
      </c>
      <c r="AB11020" s="18">
        <v>-122.24121169999999</v>
      </c>
      <c r="AC11020" s="3" t="s">
        <v>45</v>
      </c>
      <c r="AE11020" s="3" t="s">
        <v>1060</v>
      </c>
      <c r="AF11020" s="3" t="str">
        <f t="shared" si="265"/>
        <v>ex Nepeta grandiflora</v>
      </c>
      <c r="AG11020" s="3" t="s">
        <v>1663</v>
      </c>
      <c r="AH11020" s="3" t="s">
        <v>1663</v>
      </c>
      <c r="AT11020" s="3" t="s">
        <v>163</v>
      </c>
    </row>
    <row r="11021" spans="1:46" x14ac:dyDescent="0.25">
      <c r="A11021" s="404">
        <v>43396</v>
      </c>
      <c r="B11021" s="5">
        <v>5019</v>
      </c>
      <c r="E11021" s="62">
        <v>28</v>
      </c>
      <c r="F11021" s="6" t="s">
        <v>42</v>
      </c>
      <c r="G11021" s="6">
        <v>2018</v>
      </c>
      <c r="L11021" s="6"/>
      <c r="N11021" s="6" t="s">
        <v>1006</v>
      </c>
      <c r="P11021" s="407">
        <v>22</v>
      </c>
      <c r="Q11021" s="407">
        <v>22</v>
      </c>
      <c r="R11021" s="407">
        <v>5</v>
      </c>
      <c r="S11021" s="3" t="s">
        <v>3</v>
      </c>
      <c r="T11021" s="3" t="s">
        <v>44</v>
      </c>
      <c r="U11021" s="3" t="s">
        <v>162</v>
      </c>
      <c r="V11021" s="3" t="s">
        <v>1919</v>
      </c>
      <c r="X11021" s="3" t="s">
        <v>1164</v>
      </c>
      <c r="AA11021" s="18">
        <v>45.503671670000003</v>
      </c>
      <c r="AB11021" s="18">
        <v>-122.24121169999999</v>
      </c>
      <c r="AC11021" s="3" t="s">
        <v>45</v>
      </c>
      <c r="AE11021" s="3" t="s">
        <v>1060</v>
      </c>
      <c r="AF11021" s="3" t="str">
        <f t="shared" si="265"/>
        <v>ex Nepeta grandiflora</v>
      </c>
      <c r="AG11021" s="3" t="s">
        <v>1663</v>
      </c>
      <c r="AH11021" s="3" t="s">
        <v>1663</v>
      </c>
      <c r="AT11021" s="3" t="s">
        <v>163</v>
      </c>
    </row>
    <row r="11022" spans="1:46" x14ac:dyDescent="0.25">
      <c r="A11022" s="404">
        <v>43396</v>
      </c>
      <c r="B11022" s="5">
        <v>5020</v>
      </c>
      <c r="E11022" s="62">
        <v>28</v>
      </c>
      <c r="F11022" s="6" t="s">
        <v>42</v>
      </c>
      <c r="G11022" s="6">
        <v>2018</v>
      </c>
      <c r="L11022" s="6"/>
      <c r="N11022" s="6" t="s">
        <v>1006</v>
      </c>
      <c r="P11022" s="407">
        <v>22</v>
      </c>
      <c r="Q11022" s="407">
        <v>22</v>
      </c>
      <c r="R11022" s="407">
        <v>6</v>
      </c>
      <c r="S11022" s="3" t="s">
        <v>3</v>
      </c>
      <c r="T11022" s="3" t="s">
        <v>44</v>
      </c>
      <c r="U11022" s="3" t="s">
        <v>162</v>
      </c>
      <c r="V11022" s="3" t="s">
        <v>1919</v>
      </c>
      <c r="X11022" s="3" t="s">
        <v>1164</v>
      </c>
      <c r="AA11022" s="18">
        <v>45.503671670000003</v>
      </c>
      <c r="AB11022" s="18">
        <v>-122.24121169999999</v>
      </c>
      <c r="AC11022" s="3" t="s">
        <v>45</v>
      </c>
      <c r="AE11022" s="3" t="s">
        <v>1060</v>
      </c>
      <c r="AF11022" s="3" t="str">
        <f t="shared" si="265"/>
        <v>ex Nepeta grandiflora</v>
      </c>
      <c r="AG11022" s="3" t="s">
        <v>1663</v>
      </c>
      <c r="AH11022" s="3" t="s">
        <v>1663</v>
      </c>
      <c r="AT11022" s="3" t="s">
        <v>163</v>
      </c>
    </row>
    <row r="11023" spans="1:46" x14ac:dyDescent="0.25">
      <c r="A11023" s="404">
        <v>43396</v>
      </c>
      <c r="B11023" s="5">
        <v>5021</v>
      </c>
      <c r="E11023" s="62">
        <v>28</v>
      </c>
      <c r="F11023" s="6" t="s">
        <v>42</v>
      </c>
      <c r="G11023" s="6">
        <v>2018</v>
      </c>
      <c r="L11023" s="6"/>
      <c r="N11023" s="6" t="s">
        <v>1006</v>
      </c>
      <c r="P11023" s="407">
        <v>22</v>
      </c>
      <c r="Q11023" s="407">
        <v>22</v>
      </c>
      <c r="R11023" s="407">
        <v>7</v>
      </c>
      <c r="S11023" s="3" t="s">
        <v>3</v>
      </c>
      <c r="T11023" s="3" t="s">
        <v>44</v>
      </c>
      <c r="U11023" s="3" t="s">
        <v>162</v>
      </c>
      <c r="V11023" s="3" t="s">
        <v>1919</v>
      </c>
      <c r="X11023" s="3" t="s">
        <v>1164</v>
      </c>
      <c r="AA11023" s="18">
        <v>45.503671670000003</v>
      </c>
      <c r="AB11023" s="18">
        <v>-122.24121169999999</v>
      </c>
      <c r="AC11023" s="3" t="s">
        <v>45</v>
      </c>
      <c r="AE11023" s="3" t="s">
        <v>1060</v>
      </c>
      <c r="AF11023" s="3" t="str">
        <f t="shared" si="265"/>
        <v>ex Nepeta grandiflora</v>
      </c>
      <c r="AG11023" s="3" t="s">
        <v>1663</v>
      </c>
      <c r="AH11023" s="3" t="s">
        <v>1663</v>
      </c>
      <c r="AT11023" s="3" t="s">
        <v>163</v>
      </c>
    </row>
    <row r="11024" spans="1:46" x14ac:dyDescent="0.25">
      <c r="A11024" s="404">
        <v>43396</v>
      </c>
      <c r="B11024" s="5">
        <v>5022</v>
      </c>
      <c r="E11024" s="62">
        <v>28</v>
      </c>
      <c r="F11024" s="6" t="s">
        <v>42</v>
      </c>
      <c r="G11024" s="6">
        <v>2018</v>
      </c>
      <c r="L11024" s="6"/>
      <c r="N11024" s="6" t="s">
        <v>1006</v>
      </c>
      <c r="P11024" s="407">
        <v>22</v>
      </c>
      <c r="Q11024" s="407">
        <v>22</v>
      </c>
      <c r="R11024" s="407">
        <v>8</v>
      </c>
      <c r="S11024" s="3" t="s">
        <v>3</v>
      </c>
      <c r="T11024" s="3" t="s">
        <v>44</v>
      </c>
      <c r="U11024" s="3" t="s">
        <v>162</v>
      </c>
      <c r="V11024" s="3" t="s">
        <v>1919</v>
      </c>
      <c r="X11024" s="3" t="s">
        <v>1164</v>
      </c>
      <c r="AA11024" s="18">
        <v>45.503671670000003</v>
      </c>
      <c r="AB11024" s="18">
        <v>-122.24121169999999</v>
      </c>
      <c r="AC11024" s="3" t="s">
        <v>45</v>
      </c>
      <c r="AE11024" s="3" t="s">
        <v>1060</v>
      </c>
      <c r="AF11024" s="3" t="str">
        <f t="shared" si="265"/>
        <v>ex Nepeta grandiflora</v>
      </c>
      <c r="AG11024" s="3" t="s">
        <v>1663</v>
      </c>
      <c r="AH11024" s="3" t="s">
        <v>1663</v>
      </c>
      <c r="AT11024" s="3" t="s">
        <v>163</v>
      </c>
    </row>
    <row r="11025" spans="1:46" x14ac:dyDescent="0.25">
      <c r="A11025" s="404">
        <v>43396</v>
      </c>
      <c r="B11025" s="5">
        <v>5034</v>
      </c>
      <c r="E11025" s="62">
        <v>28</v>
      </c>
      <c r="F11025" s="6" t="s">
        <v>42</v>
      </c>
      <c r="G11025" s="6">
        <v>2018</v>
      </c>
      <c r="L11025" s="6"/>
      <c r="N11025" s="6" t="s">
        <v>1007</v>
      </c>
      <c r="P11025" s="407">
        <v>23</v>
      </c>
      <c r="Q11025" s="407">
        <v>23</v>
      </c>
      <c r="R11025" s="407">
        <v>1</v>
      </c>
      <c r="S11025" s="3" t="s">
        <v>3</v>
      </c>
      <c r="T11025" s="3" t="s">
        <v>44</v>
      </c>
      <c r="U11025" s="3" t="s">
        <v>162</v>
      </c>
      <c r="V11025" s="3" t="s">
        <v>1919</v>
      </c>
      <c r="X11025" s="3" t="s">
        <v>1164</v>
      </c>
      <c r="AA11025" s="18">
        <v>45.504516670000001</v>
      </c>
      <c r="AB11025" s="18">
        <v>-122.24107170000001</v>
      </c>
      <c r="AC11025" s="3" t="s">
        <v>45</v>
      </c>
      <c r="AG11025" s="3" t="s">
        <v>1663</v>
      </c>
      <c r="AH11025" s="3" t="s">
        <v>1663</v>
      </c>
      <c r="AT11025" s="3" t="s">
        <v>163</v>
      </c>
    </row>
    <row r="11026" spans="1:46" x14ac:dyDescent="0.25">
      <c r="A11026" s="404">
        <v>43396</v>
      </c>
      <c r="B11026" s="5">
        <v>5035</v>
      </c>
      <c r="E11026" s="62">
        <v>28</v>
      </c>
      <c r="F11026" s="6" t="s">
        <v>42</v>
      </c>
      <c r="G11026" s="6">
        <v>2018</v>
      </c>
      <c r="L11026" s="6"/>
      <c r="N11026" s="6" t="s">
        <v>1007</v>
      </c>
      <c r="P11026" s="407">
        <v>23</v>
      </c>
      <c r="Q11026" s="407">
        <v>23</v>
      </c>
      <c r="R11026" s="407">
        <v>2</v>
      </c>
      <c r="S11026" s="3" t="s">
        <v>3</v>
      </c>
      <c r="T11026" s="3" t="s">
        <v>44</v>
      </c>
      <c r="U11026" s="3" t="s">
        <v>162</v>
      </c>
      <c r="V11026" s="3" t="s">
        <v>1919</v>
      </c>
      <c r="X11026" s="3" t="s">
        <v>1164</v>
      </c>
      <c r="AA11026" s="18">
        <v>45.504516670000001</v>
      </c>
      <c r="AB11026" s="18">
        <v>-122.24107170000001</v>
      </c>
      <c r="AC11026" s="3" t="s">
        <v>45</v>
      </c>
      <c r="AG11026" s="3" t="s">
        <v>1663</v>
      </c>
      <c r="AH11026" s="3" t="s">
        <v>1663</v>
      </c>
      <c r="AT11026" s="3" t="s">
        <v>163</v>
      </c>
    </row>
    <row r="11027" spans="1:46" x14ac:dyDescent="0.25">
      <c r="A11027" s="404">
        <v>43396</v>
      </c>
      <c r="B11027" s="5">
        <v>5036</v>
      </c>
      <c r="E11027" s="62">
        <v>28</v>
      </c>
      <c r="F11027" s="6" t="s">
        <v>42</v>
      </c>
      <c r="G11027" s="6">
        <v>2018</v>
      </c>
      <c r="L11027" s="6"/>
      <c r="N11027" s="6" t="s">
        <v>1007</v>
      </c>
      <c r="P11027" s="407">
        <v>23</v>
      </c>
      <c r="Q11027" s="407">
        <v>23</v>
      </c>
      <c r="R11027" s="407">
        <v>3</v>
      </c>
      <c r="S11027" s="3" t="s">
        <v>3</v>
      </c>
      <c r="T11027" s="3" t="s">
        <v>44</v>
      </c>
      <c r="U11027" s="3" t="s">
        <v>162</v>
      </c>
      <c r="V11027" s="3" t="s">
        <v>1919</v>
      </c>
      <c r="X11027" s="3" t="s">
        <v>1164</v>
      </c>
      <c r="AA11027" s="18">
        <v>45.504516670000001</v>
      </c>
      <c r="AB11027" s="18">
        <v>-122.24107170000001</v>
      </c>
      <c r="AC11027" s="3" t="s">
        <v>45</v>
      </c>
      <c r="AG11027" s="3" t="s">
        <v>1663</v>
      </c>
      <c r="AH11027" s="3" t="s">
        <v>1663</v>
      </c>
      <c r="AT11027" s="3" t="s">
        <v>163</v>
      </c>
    </row>
    <row r="11028" spans="1:46" x14ac:dyDescent="0.25">
      <c r="A11028" s="404">
        <v>43396</v>
      </c>
      <c r="B11028" s="5">
        <v>5037</v>
      </c>
      <c r="E11028" s="62">
        <v>28</v>
      </c>
      <c r="F11028" s="6" t="s">
        <v>42</v>
      </c>
      <c r="G11028" s="6">
        <v>2018</v>
      </c>
      <c r="L11028" s="6"/>
      <c r="N11028" s="6" t="s">
        <v>1007</v>
      </c>
      <c r="P11028" s="407">
        <v>23</v>
      </c>
      <c r="Q11028" s="407">
        <v>23</v>
      </c>
      <c r="R11028" s="407">
        <v>4</v>
      </c>
      <c r="S11028" s="3" t="s">
        <v>3</v>
      </c>
      <c r="T11028" s="3" t="s">
        <v>44</v>
      </c>
      <c r="U11028" s="3" t="s">
        <v>162</v>
      </c>
      <c r="V11028" s="3" t="s">
        <v>1919</v>
      </c>
      <c r="X11028" s="3" t="s">
        <v>1164</v>
      </c>
      <c r="AA11028" s="18">
        <v>45.504516670000001</v>
      </c>
      <c r="AB11028" s="18">
        <v>-122.24107170000001</v>
      </c>
      <c r="AC11028" s="3" t="s">
        <v>45</v>
      </c>
      <c r="AG11028" s="3" t="s">
        <v>1663</v>
      </c>
      <c r="AH11028" s="3" t="s">
        <v>1663</v>
      </c>
      <c r="AT11028" s="3" t="s">
        <v>163</v>
      </c>
    </row>
    <row r="11029" spans="1:46" x14ac:dyDescent="0.25">
      <c r="A11029" s="404">
        <v>43396</v>
      </c>
      <c r="B11029" s="5">
        <v>5038</v>
      </c>
      <c r="E11029" s="62">
        <v>28</v>
      </c>
      <c r="F11029" s="6" t="s">
        <v>42</v>
      </c>
      <c r="G11029" s="6">
        <v>2018</v>
      </c>
      <c r="L11029" s="6"/>
      <c r="N11029" s="6" t="s">
        <v>1007</v>
      </c>
      <c r="P11029" s="407">
        <v>23</v>
      </c>
      <c r="Q11029" s="407">
        <v>23</v>
      </c>
      <c r="R11029" s="407">
        <v>5</v>
      </c>
      <c r="S11029" s="3" t="s">
        <v>3</v>
      </c>
      <c r="T11029" s="3" t="s">
        <v>44</v>
      </c>
      <c r="U11029" s="3" t="s">
        <v>162</v>
      </c>
      <c r="V11029" s="3" t="s">
        <v>1919</v>
      </c>
      <c r="X11029" s="3" t="s">
        <v>1164</v>
      </c>
      <c r="AA11029" s="18">
        <v>45.504516670000001</v>
      </c>
      <c r="AB11029" s="18">
        <v>-122.24107170000001</v>
      </c>
      <c r="AC11029" s="3" t="s">
        <v>45</v>
      </c>
      <c r="AG11029" s="3" t="s">
        <v>1663</v>
      </c>
      <c r="AH11029" s="3" t="s">
        <v>1663</v>
      </c>
      <c r="AT11029" s="3" t="s">
        <v>163</v>
      </c>
    </row>
    <row r="11030" spans="1:46" x14ac:dyDescent="0.25">
      <c r="A11030" s="404">
        <v>43396</v>
      </c>
      <c r="B11030" s="5">
        <v>5039</v>
      </c>
      <c r="E11030" s="62">
        <v>28</v>
      </c>
      <c r="F11030" s="6" t="s">
        <v>42</v>
      </c>
      <c r="G11030" s="6">
        <v>2018</v>
      </c>
      <c r="L11030" s="6"/>
      <c r="N11030" s="6" t="s">
        <v>1007</v>
      </c>
      <c r="P11030" s="407">
        <v>23</v>
      </c>
      <c r="Q11030" s="407">
        <v>23</v>
      </c>
      <c r="R11030" s="407">
        <v>6</v>
      </c>
      <c r="S11030" s="3" t="s">
        <v>3</v>
      </c>
      <c r="T11030" s="3" t="s">
        <v>44</v>
      </c>
      <c r="U11030" s="3" t="s">
        <v>162</v>
      </c>
      <c r="V11030" s="3" t="s">
        <v>1919</v>
      </c>
      <c r="X11030" s="3" t="s">
        <v>1164</v>
      </c>
      <c r="AA11030" s="18">
        <v>45.504516670000001</v>
      </c>
      <c r="AB11030" s="18">
        <v>-122.24107170000001</v>
      </c>
      <c r="AC11030" s="3" t="s">
        <v>45</v>
      </c>
      <c r="AG11030" s="3" t="s">
        <v>1663</v>
      </c>
      <c r="AH11030" s="3" t="s">
        <v>1663</v>
      </c>
      <c r="AT11030" s="3" t="s">
        <v>163</v>
      </c>
    </row>
    <row r="11031" spans="1:46" x14ac:dyDescent="0.25">
      <c r="A11031" s="404">
        <v>43396</v>
      </c>
      <c r="B11031" s="5">
        <v>5040</v>
      </c>
      <c r="E11031" s="62">
        <v>28</v>
      </c>
      <c r="F11031" s="6" t="s">
        <v>42</v>
      </c>
      <c r="G11031" s="6">
        <v>2018</v>
      </c>
      <c r="L11031" s="6"/>
      <c r="N11031" s="6" t="s">
        <v>1008</v>
      </c>
      <c r="P11031" s="407">
        <v>24</v>
      </c>
      <c r="Q11031" s="407">
        <v>24</v>
      </c>
      <c r="R11031" s="407">
        <v>1</v>
      </c>
      <c r="S11031" s="3" t="s">
        <v>3</v>
      </c>
      <c r="T11031" s="3" t="s">
        <v>44</v>
      </c>
      <c r="U11031" s="3" t="s">
        <v>162</v>
      </c>
      <c r="V11031" s="3" t="s">
        <v>1919</v>
      </c>
      <c r="X11031" s="3" t="s">
        <v>3362</v>
      </c>
      <c r="AA11031" s="18">
        <v>45.482208559999997</v>
      </c>
      <c r="AB11031" s="18">
        <v>-122.28423239999999</v>
      </c>
      <c r="AC11031" s="3" t="s">
        <v>45</v>
      </c>
      <c r="AE11031" s="3" t="s">
        <v>1061</v>
      </c>
      <c r="AF11031" s="3" t="str">
        <f t="shared" ref="AF11031:AF11053" si="266">CONCATENATE("ex ", AE11031)</f>
        <v>ex Euonymus occidentalis</v>
      </c>
      <c r="AG11031" s="3" t="s">
        <v>1663</v>
      </c>
      <c r="AH11031" s="3" t="s">
        <v>1663</v>
      </c>
      <c r="AT11031" s="3" t="s">
        <v>163</v>
      </c>
    </row>
    <row r="11032" spans="1:46" x14ac:dyDescent="0.25">
      <c r="A11032" s="404">
        <v>43396</v>
      </c>
      <c r="B11032" s="5">
        <v>5041</v>
      </c>
      <c r="E11032" s="62">
        <v>28</v>
      </c>
      <c r="F11032" s="6" t="s">
        <v>42</v>
      </c>
      <c r="G11032" s="6">
        <v>2018</v>
      </c>
      <c r="L11032" s="6"/>
      <c r="N11032" s="6" t="s">
        <v>1008</v>
      </c>
      <c r="P11032" s="407">
        <v>24</v>
      </c>
      <c r="Q11032" s="407">
        <v>24</v>
      </c>
      <c r="R11032" s="407">
        <v>2</v>
      </c>
      <c r="S11032" s="3" t="s">
        <v>3</v>
      </c>
      <c r="T11032" s="3" t="s">
        <v>44</v>
      </c>
      <c r="U11032" s="3" t="s">
        <v>162</v>
      </c>
      <c r="V11032" s="3" t="s">
        <v>1919</v>
      </c>
      <c r="X11032" s="3" t="s">
        <v>3362</v>
      </c>
      <c r="AA11032" s="18">
        <v>45.482208559999997</v>
      </c>
      <c r="AB11032" s="18">
        <v>-122.28423239999999</v>
      </c>
      <c r="AC11032" s="3" t="s">
        <v>45</v>
      </c>
      <c r="AE11032" s="3" t="s">
        <v>1061</v>
      </c>
      <c r="AF11032" s="3" t="str">
        <f t="shared" si="266"/>
        <v>ex Euonymus occidentalis</v>
      </c>
      <c r="AG11032" s="3" t="s">
        <v>1663</v>
      </c>
      <c r="AH11032" s="3" t="s">
        <v>1663</v>
      </c>
      <c r="AT11032" s="3" t="s">
        <v>163</v>
      </c>
    </row>
    <row r="11033" spans="1:46" x14ac:dyDescent="0.25">
      <c r="A11033" s="404">
        <v>43396</v>
      </c>
      <c r="B11033" s="5">
        <v>5042</v>
      </c>
      <c r="E11033" s="62">
        <v>28</v>
      </c>
      <c r="F11033" s="6" t="s">
        <v>42</v>
      </c>
      <c r="G11033" s="6">
        <v>2018</v>
      </c>
      <c r="L11033" s="6"/>
      <c r="N11033" s="6" t="s">
        <v>1008</v>
      </c>
      <c r="P11033" s="407">
        <v>24</v>
      </c>
      <c r="Q11033" s="407">
        <v>24</v>
      </c>
      <c r="R11033" s="407">
        <v>3</v>
      </c>
      <c r="S11033" s="3" t="s">
        <v>3</v>
      </c>
      <c r="T11033" s="3" t="s">
        <v>44</v>
      </c>
      <c r="U11033" s="3" t="s">
        <v>162</v>
      </c>
      <c r="V11033" s="3" t="s">
        <v>1919</v>
      </c>
      <c r="X11033" s="3" t="s">
        <v>3362</v>
      </c>
      <c r="AA11033" s="18">
        <v>45.482208559999997</v>
      </c>
      <c r="AB11033" s="18">
        <v>-122.28423239999999</v>
      </c>
      <c r="AC11033" s="3" t="s">
        <v>45</v>
      </c>
      <c r="AE11033" s="3" t="s">
        <v>1061</v>
      </c>
      <c r="AF11033" s="3" t="str">
        <f t="shared" si="266"/>
        <v>ex Euonymus occidentalis</v>
      </c>
      <c r="AG11033" s="3" t="s">
        <v>1663</v>
      </c>
      <c r="AH11033" s="3" t="s">
        <v>1663</v>
      </c>
      <c r="AT11033" s="3" t="s">
        <v>163</v>
      </c>
    </row>
    <row r="11034" spans="1:46" x14ac:dyDescent="0.25">
      <c r="A11034" s="404">
        <v>43396</v>
      </c>
      <c r="B11034" s="5">
        <v>5043</v>
      </c>
      <c r="E11034" s="62">
        <v>28</v>
      </c>
      <c r="F11034" s="6" t="s">
        <v>42</v>
      </c>
      <c r="G11034" s="6">
        <v>2018</v>
      </c>
      <c r="L11034" s="6"/>
      <c r="N11034" s="6" t="s">
        <v>1008</v>
      </c>
      <c r="P11034" s="407">
        <v>24</v>
      </c>
      <c r="Q11034" s="407">
        <v>24</v>
      </c>
      <c r="R11034" s="407">
        <v>4</v>
      </c>
      <c r="S11034" s="3" t="s">
        <v>3</v>
      </c>
      <c r="T11034" s="3" t="s">
        <v>44</v>
      </c>
      <c r="U11034" s="3" t="s">
        <v>162</v>
      </c>
      <c r="V11034" s="3" t="s">
        <v>1919</v>
      </c>
      <c r="X11034" s="3" t="s">
        <v>3362</v>
      </c>
      <c r="AA11034" s="18">
        <v>45.482208559999997</v>
      </c>
      <c r="AB11034" s="18">
        <v>-122.28423239999999</v>
      </c>
      <c r="AC11034" s="3" t="s">
        <v>45</v>
      </c>
      <c r="AE11034" s="3" t="s">
        <v>1061</v>
      </c>
      <c r="AF11034" s="3" t="str">
        <f t="shared" si="266"/>
        <v>ex Euonymus occidentalis</v>
      </c>
      <c r="AG11034" s="3" t="s">
        <v>1663</v>
      </c>
      <c r="AH11034" s="3" t="s">
        <v>1663</v>
      </c>
      <c r="AT11034" s="3" t="s">
        <v>163</v>
      </c>
    </row>
    <row r="11035" spans="1:46" x14ac:dyDescent="0.25">
      <c r="A11035" s="404">
        <v>43396</v>
      </c>
      <c r="B11035" s="5">
        <v>5044</v>
      </c>
      <c r="E11035" s="62">
        <v>28</v>
      </c>
      <c r="F11035" s="6" t="s">
        <v>42</v>
      </c>
      <c r="G11035" s="6">
        <v>2018</v>
      </c>
      <c r="L11035" s="6"/>
      <c r="N11035" s="6" t="s">
        <v>1008</v>
      </c>
      <c r="P11035" s="407">
        <v>24</v>
      </c>
      <c r="Q11035" s="407">
        <v>24</v>
      </c>
      <c r="R11035" s="407">
        <v>5</v>
      </c>
      <c r="S11035" s="3" t="s">
        <v>3</v>
      </c>
      <c r="T11035" s="3" t="s">
        <v>44</v>
      </c>
      <c r="U11035" s="3" t="s">
        <v>162</v>
      </c>
      <c r="V11035" s="3" t="s">
        <v>1919</v>
      </c>
      <c r="X11035" s="3" t="s">
        <v>3362</v>
      </c>
      <c r="AA11035" s="18">
        <v>45.482208559999997</v>
      </c>
      <c r="AB11035" s="18">
        <v>-122.28423239999999</v>
      </c>
      <c r="AC11035" s="3" t="s">
        <v>45</v>
      </c>
      <c r="AE11035" s="3" t="s">
        <v>1061</v>
      </c>
      <c r="AF11035" s="3" t="str">
        <f t="shared" si="266"/>
        <v>ex Euonymus occidentalis</v>
      </c>
      <c r="AG11035" s="3" t="s">
        <v>1663</v>
      </c>
      <c r="AH11035" s="3" t="s">
        <v>1663</v>
      </c>
      <c r="AT11035" s="3" t="s">
        <v>163</v>
      </c>
    </row>
    <row r="11036" spans="1:46" x14ac:dyDescent="0.25">
      <c r="A11036" s="404">
        <v>43396</v>
      </c>
      <c r="B11036" s="5">
        <v>5045</v>
      </c>
      <c r="E11036" s="62">
        <v>28</v>
      </c>
      <c r="F11036" s="6" t="s">
        <v>42</v>
      </c>
      <c r="G11036" s="6">
        <v>2018</v>
      </c>
      <c r="L11036" s="6"/>
      <c r="N11036" s="6" t="s">
        <v>1008</v>
      </c>
      <c r="P11036" s="407">
        <v>24</v>
      </c>
      <c r="Q11036" s="407">
        <v>24</v>
      </c>
      <c r="R11036" s="407">
        <v>6</v>
      </c>
      <c r="S11036" s="3" t="s">
        <v>3</v>
      </c>
      <c r="T11036" s="3" t="s">
        <v>44</v>
      </c>
      <c r="U11036" s="3" t="s">
        <v>162</v>
      </c>
      <c r="V11036" s="3" t="s">
        <v>1919</v>
      </c>
      <c r="X11036" s="3" t="s">
        <v>3362</v>
      </c>
      <c r="AA11036" s="18">
        <v>45.482208559999997</v>
      </c>
      <c r="AB11036" s="18">
        <v>-122.28423239999999</v>
      </c>
      <c r="AC11036" s="3" t="s">
        <v>45</v>
      </c>
      <c r="AE11036" s="3" t="s">
        <v>1061</v>
      </c>
      <c r="AF11036" s="3" t="str">
        <f t="shared" si="266"/>
        <v>ex Euonymus occidentalis</v>
      </c>
      <c r="AG11036" s="3" t="s">
        <v>1663</v>
      </c>
      <c r="AH11036" s="3" t="s">
        <v>1663</v>
      </c>
      <c r="AT11036" s="3" t="s">
        <v>163</v>
      </c>
    </row>
    <row r="11037" spans="1:46" x14ac:dyDescent="0.25">
      <c r="A11037" s="404">
        <v>43396</v>
      </c>
      <c r="B11037" s="5">
        <v>5046</v>
      </c>
      <c r="E11037" s="62">
        <v>28</v>
      </c>
      <c r="F11037" s="6" t="s">
        <v>42</v>
      </c>
      <c r="G11037" s="6">
        <v>2018</v>
      </c>
      <c r="L11037" s="6"/>
      <c r="N11037" s="6" t="s">
        <v>1008</v>
      </c>
      <c r="P11037" s="407">
        <v>24</v>
      </c>
      <c r="Q11037" s="407">
        <v>24</v>
      </c>
      <c r="R11037" s="407">
        <v>7</v>
      </c>
      <c r="S11037" s="3" t="s">
        <v>3</v>
      </c>
      <c r="T11037" s="3" t="s">
        <v>44</v>
      </c>
      <c r="U11037" s="3" t="s">
        <v>162</v>
      </c>
      <c r="V11037" s="3" t="s">
        <v>1919</v>
      </c>
      <c r="X11037" s="3" t="s">
        <v>3362</v>
      </c>
      <c r="AA11037" s="18">
        <v>45.482208559999997</v>
      </c>
      <c r="AB11037" s="18">
        <v>-122.28423239999999</v>
      </c>
      <c r="AC11037" s="3" t="s">
        <v>45</v>
      </c>
      <c r="AE11037" s="3" t="s">
        <v>1061</v>
      </c>
      <c r="AF11037" s="3" t="str">
        <f t="shared" si="266"/>
        <v>ex Euonymus occidentalis</v>
      </c>
      <c r="AG11037" s="3" t="s">
        <v>1663</v>
      </c>
      <c r="AH11037" s="3" t="s">
        <v>1663</v>
      </c>
      <c r="AT11037" s="3" t="s">
        <v>163</v>
      </c>
    </row>
    <row r="11038" spans="1:46" x14ac:dyDescent="0.25">
      <c r="A11038" s="404">
        <v>43396</v>
      </c>
      <c r="B11038" s="5">
        <v>5047</v>
      </c>
      <c r="E11038" s="62">
        <v>28</v>
      </c>
      <c r="F11038" s="6" t="s">
        <v>42</v>
      </c>
      <c r="G11038" s="6">
        <v>2018</v>
      </c>
      <c r="L11038" s="6"/>
      <c r="N11038" s="6" t="s">
        <v>1008</v>
      </c>
      <c r="P11038" s="407">
        <v>24</v>
      </c>
      <c r="Q11038" s="407">
        <v>24</v>
      </c>
      <c r="R11038" s="407">
        <v>8</v>
      </c>
      <c r="S11038" s="3" t="s">
        <v>3</v>
      </c>
      <c r="T11038" s="3" t="s">
        <v>44</v>
      </c>
      <c r="U11038" s="3" t="s">
        <v>162</v>
      </c>
      <c r="V11038" s="3" t="s">
        <v>1919</v>
      </c>
      <c r="X11038" s="3" t="s">
        <v>3362</v>
      </c>
      <c r="AA11038" s="18">
        <v>45.482208559999997</v>
      </c>
      <c r="AB11038" s="18">
        <v>-122.28423239999999</v>
      </c>
      <c r="AC11038" s="3" t="s">
        <v>45</v>
      </c>
      <c r="AE11038" s="3" t="s">
        <v>1061</v>
      </c>
      <c r="AF11038" s="3" t="str">
        <f t="shared" si="266"/>
        <v>ex Euonymus occidentalis</v>
      </c>
      <c r="AG11038" s="3" t="s">
        <v>1663</v>
      </c>
      <c r="AH11038" s="3" t="s">
        <v>1663</v>
      </c>
      <c r="AT11038" s="3" t="s">
        <v>163</v>
      </c>
    </row>
    <row r="11039" spans="1:46" x14ac:dyDescent="0.25">
      <c r="A11039" s="404">
        <v>43396</v>
      </c>
      <c r="B11039" s="5">
        <v>5951</v>
      </c>
      <c r="E11039" s="62">
        <v>2</v>
      </c>
      <c r="F11039" s="6" t="s">
        <v>1144</v>
      </c>
      <c r="G11039" s="6">
        <v>2018</v>
      </c>
      <c r="L11039" s="6"/>
      <c r="N11039" s="6" t="s">
        <v>1161</v>
      </c>
      <c r="P11039" s="407">
        <v>25</v>
      </c>
      <c r="Q11039" s="407">
        <v>25</v>
      </c>
      <c r="R11039" s="407">
        <v>1</v>
      </c>
      <c r="S11039" s="3" t="s">
        <v>3</v>
      </c>
      <c r="T11039" s="3" t="s">
        <v>44</v>
      </c>
      <c r="U11039" s="3" t="s">
        <v>162</v>
      </c>
      <c r="V11039" s="3" t="s">
        <v>1919</v>
      </c>
      <c r="X11039" s="3" t="s">
        <v>1164</v>
      </c>
      <c r="AA11039" s="18">
        <v>45.50338</v>
      </c>
      <c r="AB11039" s="18">
        <v>-122.2411717</v>
      </c>
      <c r="AC11039" s="3" t="s">
        <v>45</v>
      </c>
      <c r="AE11039" s="3" t="s">
        <v>1178</v>
      </c>
      <c r="AF11039" s="3" t="str">
        <f t="shared" si="266"/>
        <v>ex Styrax japonica</v>
      </c>
      <c r="AG11039" s="3" t="s">
        <v>1663</v>
      </c>
      <c r="AH11039" s="3" t="s">
        <v>1663</v>
      </c>
      <c r="AT11039" s="3" t="s">
        <v>163</v>
      </c>
    </row>
    <row r="11040" spans="1:46" x14ac:dyDescent="0.25">
      <c r="A11040" s="404">
        <v>43396</v>
      </c>
      <c r="B11040" s="5">
        <v>5952</v>
      </c>
      <c r="E11040" s="62">
        <v>2</v>
      </c>
      <c r="F11040" s="6" t="s">
        <v>1144</v>
      </c>
      <c r="G11040" s="6">
        <v>2018</v>
      </c>
      <c r="L11040" s="6"/>
      <c r="N11040" s="6" t="s">
        <v>1161</v>
      </c>
      <c r="P11040" s="407">
        <v>25</v>
      </c>
      <c r="Q11040" s="407">
        <v>25</v>
      </c>
      <c r="R11040" s="407">
        <v>2</v>
      </c>
      <c r="S11040" s="3" t="s">
        <v>3</v>
      </c>
      <c r="T11040" s="3" t="s">
        <v>44</v>
      </c>
      <c r="U11040" s="3" t="s">
        <v>162</v>
      </c>
      <c r="V11040" s="3" t="s">
        <v>1919</v>
      </c>
      <c r="X11040" s="3" t="s">
        <v>1164</v>
      </c>
      <c r="AA11040" s="18">
        <v>45.50338</v>
      </c>
      <c r="AB11040" s="18">
        <v>-122.2411717</v>
      </c>
      <c r="AC11040" s="3" t="s">
        <v>45</v>
      </c>
      <c r="AE11040" s="3" t="s">
        <v>1178</v>
      </c>
      <c r="AF11040" s="3" t="str">
        <f t="shared" si="266"/>
        <v>ex Styrax japonica</v>
      </c>
      <c r="AG11040" s="3" t="s">
        <v>1663</v>
      </c>
      <c r="AH11040" s="3" t="s">
        <v>1663</v>
      </c>
      <c r="AT11040" s="3" t="s">
        <v>163</v>
      </c>
    </row>
    <row r="11041" spans="1:46" x14ac:dyDescent="0.25">
      <c r="A11041" s="404">
        <v>43396</v>
      </c>
      <c r="B11041" s="5">
        <v>5953</v>
      </c>
      <c r="E11041" s="62">
        <v>2</v>
      </c>
      <c r="F11041" s="6" t="s">
        <v>1144</v>
      </c>
      <c r="G11041" s="6">
        <v>2018</v>
      </c>
      <c r="L11041" s="6"/>
      <c r="N11041" s="6" t="s">
        <v>1161</v>
      </c>
      <c r="P11041" s="407">
        <v>25</v>
      </c>
      <c r="Q11041" s="407">
        <v>25</v>
      </c>
      <c r="R11041" s="407">
        <v>3</v>
      </c>
      <c r="S11041" s="3" t="s">
        <v>3</v>
      </c>
      <c r="T11041" s="3" t="s">
        <v>44</v>
      </c>
      <c r="U11041" s="3" t="s">
        <v>162</v>
      </c>
      <c r="V11041" s="3" t="s">
        <v>1919</v>
      </c>
      <c r="X11041" s="3" t="s">
        <v>1164</v>
      </c>
      <c r="AA11041" s="18">
        <v>45.50338</v>
      </c>
      <c r="AB11041" s="18">
        <v>-122.2411717</v>
      </c>
      <c r="AC11041" s="3" t="s">
        <v>45</v>
      </c>
      <c r="AE11041" s="3" t="s">
        <v>1178</v>
      </c>
      <c r="AF11041" s="3" t="str">
        <f t="shared" si="266"/>
        <v>ex Styrax japonica</v>
      </c>
      <c r="AG11041" s="3" t="s">
        <v>1663</v>
      </c>
      <c r="AH11041" s="3" t="s">
        <v>1663</v>
      </c>
      <c r="AT11041" s="3" t="s">
        <v>163</v>
      </c>
    </row>
    <row r="11042" spans="1:46" x14ac:dyDescent="0.25">
      <c r="A11042" s="404">
        <v>43396</v>
      </c>
      <c r="B11042" s="5">
        <v>5954</v>
      </c>
      <c r="E11042" s="62">
        <v>2</v>
      </c>
      <c r="F11042" s="6" t="s">
        <v>1144</v>
      </c>
      <c r="G11042" s="6">
        <v>2018</v>
      </c>
      <c r="L11042" s="6"/>
      <c r="N11042" s="6" t="s">
        <v>1161</v>
      </c>
      <c r="P11042" s="407">
        <v>25</v>
      </c>
      <c r="Q11042" s="407">
        <v>25</v>
      </c>
      <c r="R11042" s="407">
        <v>4</v>
      </c>
      <c r="S11042" s="3" t="s">
        <v>3</v>
      </c>
      <c r="T11042" s="3" t="s">
        <v>44</v>
      </c>
      <c r="U11042" s="3" t="s">
        <v>162</v>
      </c>
      <c r="V11042" s="3" t="s">
        <v>1919</v>
      </c>
      <c r="X11042" s="3" t="s">
        <v>1164</v>
      </c>
      <c r="AA11042" s="18">
        <v>45.50338</v>
      </c>
      <c r="AB11042" s="18">
        <v>-122.2411717</v>
      </c>
      <c r="AC11042" s="3" t="s">
        <v>45</v>
      </c>
      <c r="AE11042" s="3" t="s">
        <v>1178</v>
      </c>
      <c r="AF11042" s="3" t="str">
        <f t="shared" si="266"/>
        <v>ex Styrax japonica</v>
      </c>
      <c r="AG11042" s="3" t="s">
        <v>1663</v>
      </c>
      <c r="AH11042" s="3" t="s">
        <v>1663</v>
      </c>
      <c r="AT11042" s="3" t="s">
        <v>163</v>
      </c>
    </row>
    <row r="11043" spans="1:46" x14ac:dyDescent="0.25">
      <c r="A11043" s="404">
        <v>43396</v>
      </c>
      <c r="B11043" s="5">
        <v>5955</v>
      </c>
      <c r="E11043" s="62">
        <v>2</v>
      </c>
      <c r="F11043" s="6" t="s">
        <v>1144</v>
      </c>
      <c r="G11043" s="6">
        <v>2018</v>
      </c>
      <c r="L11043" s="6"/>
      <c r="N11043" s="6" t="s">
        <v>1161</v>
      </c>
      <c r="P11043" s="407">
        <v>25</v>
      </c>
      <c r="Q11043" s="407">
        <v>25</v>
      </c>
      <c r="R11043" s="407">
        <v>5</v>
      </c>
      <c r="S11043" s="3" t="s">
        <v>3</v>
      </c>
      <c r="T11043" s="3" t="s">
        <v>44</v>
      </c>
      <c r="U11043" s="3" t="s">
        <v>162</v>
      </c>
      <c r="V11043" s="3" t="s">
        <v>1919</v>
      </c>
      <c r="X11043" s="3" t="s">
        <v>1164</v>
      </c>
      <c r="AA11043" s="18">
        <v>45.50338</v>
      </c>
      <c r="AB11043" s="18">
        <v>-122.2411717</v>
      </c>
      <c r="AC11043" s="3" t="s">
        <v>45</v>
      </c>
      <c r="AE11043" s="3" t="s">
        <v>1178</v>
      </c>
      <c r="AF11043" s="3" t="str">
        <f t="shared" si="266"/>
        <v>ex Styrax japonica</v>
      </c>
      <c r="AG11043" s="3" t="s">
        <v>1663</v>
      </c>
      <c r="AH11043" s="3" t="s">
        <v>1663</v>
      </c>
      <c r="AT11043" s="3" t="s">
        <v>163</v>
      </c>
    </row>
    <row r="11044" spans="1:46" x14ac:dyDescent="0.25">
      <c r="A11044" s="404">
        <v>43396</v>
      </c>
      <c r="B11044" s="5">
        <v>5956</v>
      </c>
      <c r="E11044" s="62">
        <v>2</v>
      </c>
      <c r="F11044" s="6" t="s">
        <v>1144</v>
      </c>
      <c r="G11044" s="6">
        <v>2018</v>
      </c>
      <c r="L11044" s="6"/>
      <c r="N11044" s="6" t="s">
        <v>1161</v>
      </c>
      <c r="P11044" s="407">
        <v>25</v>
      </c>
      <c r="Q11044" s="407">
        <v>25</v>
      </c>
      <c r="R11044" s="407">
        <v>6</v>
      </c>
      <c r="S11044" s="3" t="s">
        <v>3</v>
      </c>
      <c r="T11044" s="3" t="s">
        <v>44</v>
      </c>
      <c r="U11044" s="3" t="s">
        <v>162</v>
      </c>
      <c r="V11044" s="3" t="s">
        <v>1919</v>
      </c>
      <c r="X11044" s="3" t="s">
        <v>1164</v>
      </c>
      <c r="AA11044" s="18">
        <v>45.50338</v>
      </c>
      <c r="AB11044" s="18">
        <v>-122.2411717</v>
      </c>
      <c r="AC11044" s="3" t="s">
        <v>45</v>
      </c>
      <c r="AE11044" s="3" t="s">
        <v>1178</v>
      </c>
      <c r="AF11044" s="3" t="str">
        <f t="shared" si="266"/>
        <v>ex Styrax japonica</v>
      </c>
      <c r="AG11044" s="3" t="s">
        <v>1663</v>
      </c>
      <c r="AH11044" s="3" t="s">
        <v>1663</v>
      </c>
      <c r="AT11044" s="3" t="s">
        <v>163</v>
      </c>
    </row>
    <row r="11045" spans="1:46" x14ac:dyDescent="0.25">
      <c r="A11045" s="404">
        <v>43396</v>
      </c>
      <c r="B11045" s="5">
        <v>5957</v>
      </c>
      <c r="E11045" s="62">
        <v>2</v>
      </c>
      <c r="F11045" s="6" t="s">
        <v>1144</v>
      </c>
      <c r="G11045" s="6">
        <v>2018</v>
      </c>
      <c r="L11045" s="6"/>
      <c r="N11045" s="6" t="s">
        <v>1161</v>
      </c>
      <c r="P11045" s="407">
        <v>25</v>
      </c>
      <c r="Q11045" s="407">
        <v>25</v>
      </c>
      <c r="R11045" s="407">
        <v>7</v>
      </c>
      <c r="S11045" s="3" t="s">
        <v>3</v>
      </c>
      <c r="T11045" s="3" t="s">
        <v>44</v>
      </c>
      <c r="U11045" s="3" t="s">
        <v>162</v>
      </c>
      <c r="V11045" s="3" t="s">
        <v>1919</v>
      </c>
      <c r="X11045" s="3" t="s">
        <v>1164</v>
      </c>
      <c r="AA11045" s="18">
        <v>45.50338</v>
      </c>
      <c r="AB11045" s="18">
        <v>-122.2411717</v>
      </c>
      <c r="AC11045" s="3" t="s">
        <v>45</v>
      </c>
      <c r="AE11045" s="3" t="s">
        <v>1178</v>
      </c>
      <c r="AF11045" s="3" t="str">
        <f t="shared" si="266"/>
        <v>ex Styrax japonica</v>
      </c>
      <c r="AG11045" s="3" t="s">
        <v>1663</v>
      </c>
      <c r="AH11045" s="3" t="s">
        <v>1663</v>
      </c>
      <c r="AT11045" s="3" t="s">
        <v>163</v>
      </c>
    </row>
    <row r="11046" spans="1:46" x14ac:dyDescent="0.25">
      <c r="A11046" s="404">
        <v>43396</v>
      </c>
      <c r="B11046" s="5">
        <v>5958</v>
      </c>
      <c r="E11046" s="62">
        <v>2</v>
      </c>
      <c r="F11046" s="6" t="s">
        <v>1144</v>
      </c>
      <c r="G11046" s="6">
        <v>2018</v>
      </c>
      <c r="L11046" s="6"/>
      <c r="N11046" s="6" t="s">
        <v>1161</v>
      </c>
      <c r="P11046" s="407">
        <v>25</v>
      </c>
      <c r="Q11046" s="407">
        <v>25</v>
      </c>
      <c r="R11046" s="407">
        <v>8</v>
      </c>
      <c r="S11046" s="3" t="s">
        <v>3</v>
      </c>
      <c r="T11046" s="3" t="s">
        <v>44</v>
      </c>
      <c r="U11046" s="3" t="s">
        <v>162</v>
      </c>
      <c r="V11046" s="3" t="s">
        <v>1919</v>
      </c>
      <c r="X11046" s="3" t="s">
        <v>1164</v>
      </c>
      <c r="AA11046" s="18">
        <v>45.50338</v>
      </c>
      <c r="AB11046" s="18">
        <v>-122.2411717</v>
      </c>
      <c r="AC11046" s="3" t="s">
        <v>45</v>
      </c>
      <c r="AE11046" s="3" t="s">
        <v>1178</v>
      </c>
      <c r="AF11046" s="3" t="str">
        <f t="shared" si="266"/>
        <v>ex Styrax japonica</v>
      </c>
      <c r="AG11046" s="3" t="s">
        <v>1663</v>
      </c>
      <c r="AH11046" s="3" t="s">
        <v>1663</v>
      </c>
      <c r="AT11046" s="3" t="s">
        <v>163</v>
      </c>
    </row>
    <row r="11047" spans="1:46" x14ac:dyDescent="0.25">
      <c r="A11047" s="404">
        <v>43396</v>
      </c>
      <c r="B11047" s="5">
        <v>5959</v>
      </c>
      <c r="E11047" s="62">
        <v>2</v>
      </c>
      <c r="F11047" s="6" t="s">
        <v>1144</v>
      </c>
      <c r="G11047" s="6">
        <v>2018</v>
      </c>
      <c r="L11047" s="6"/>
      <c r="N11047" s="6" t="s">
        <v>1161</v>
      </c>
      <c r="P11047" s="407">
        <v>25</v>
      </c>
      <c r="Q11047" s="407">
        <v>25</v>
      </c>
      <c r="R11047" s="407">
        <v>9</v>
      </c>
      <c r="S11047" s="3" t="s">
        <v>3</v>
      </c>
      <c r="T11047" s="3" t="s">
        <v>44</v>
      </c>
      <c r="U11047" s="3" t="s">
        <v>162</v>
      </c>
      <c r="V11047" s="3" t="s">
        <v>1919</v>
      </c>
      <c r="X11047" s="3" t="s">
        <v>1164</v>
      </c>
      <c r="AA11047" s="18">
        <v>45.50338</v>
      </c>
      <c r="AB11047" s="18">
        <v>-122.2411717</v>
      </c>
      <c r="AC11047" s="3" t="s">
        <v>45</v>
      </c>
      <c r="AE11047" s="3" t="s">
        <v>1178</v>
      </c>
      <c r="AF11047" s="3" t="str">
        <f t="shared" si="266"/>
        <v>ex Styrax japonica</v>
      </c>
      <c r="AG11047" s="3" t="s">
        <v>1663</v>
      </c>
      <c r="AH11047" s="3" t="s">
        <v>1663</v>
      </c>
      <c r="AT11047" s="3" t="s">
        <v>163</v>
      </c>
    </row>
    <row r="11048" spans="1:46" x14ac:dyDescent="0.25">
      <c r="A11048" s="404">
        <v>43396</v>
      </c>
      <c r="B11048" s="5">
        <v>5960</v>
      </c>
      <c r="E11048" s="62">
        <v>2</v>
      </c>
      <c r="F11048" s="6" t="s">
        <v>1144</v>
      </c>
      <c r="G11048" s="6">
        <v>2018</v>
      </c>
      <c r="L11048" s="6"/>
      <c r="N11048" s="6" t="s">
        <v>1161</v>
      </c>
      <c r="P11048" s="407">
        <v>25</v>
      </c>
      <c r="Q11048" s="407">
        <v>25</v>
      </c>
      <c r="R11048" s="407">
        <v>10</v>
      </c>
      <c r="S11048" s="3" t="s">
        <v>3</v>
      </c>
      <c r="T11048" s="3" t="s">
        <v>44</v>
      </c>
      <c r="U11048" s="3" t="s">
        <v>162</v>
      </c>
      <c r="V11048" s="3" t="s">
        <v>1919</v>
      </c>
      <c r="X11048" s="3" t="s">
        <v>1164</v>
      </c>
      <c r="AA11048" s="18">
        <v>45.50338</v>
      </c>
      <c r="AB11048" s="18">
        <v>-122.2411717</v>
      </c>
      <c r="AC11048" s="3" t="s">
        <v>45</v>
      </c>
      <c r="AE11048" s="3" t="s">
        <v>1178</v>
      </c>
      <c r="AF11048" s="3" t="str">
        <f t="shared" si="266"/>
        <v>ex Styrax japonica</v>
      </c>
      <c r="AG11048" s="3" t="s">
        <v>1663</v>
      </c>
      <c r="AH11048" s="3" t="s">
        <v>1663</v>
      </c>
      <c r="AT11048" s="3" t="s">
        <v>163</v>
      </c>
    </row>
    <row r="11049" spans="1:46" x14ac:dyDescent="0.25">
      <c r="A11049" s="404">
        <v>43396</v>
      </c>
      <c r="B11049" s="5">
        <v>5961</v>
      </c>
      <c r="E11049" s="62">
        <v>2</v>
      </c>
      <c r="F11049" s="6" t="s">
        <v>1144</v>
      </c>
      <c r="G11049" s="6">
        <v>2018</v>
      </c>
      <c r="L11049" s="6"/>
      <c r="N11049" s="6" t="s">
        <v>1161</v>
      </c>
      <c r="P11049" s="407">
        <v>25</v>
      </c>
      <c r="Q11049" s="407">
        <v>25</v>
      </c>
      <c r="R11049" s="407">
        <v>11</v>
      </c>
      <c r="S11049" s="3" t="s">
        <v>3</v>
      </c>
      <c r="T11049" s="3" t="s">
        <v>44</v>
      </c>
      <c r="U11049" s="3" t="s">
        <v>162</v>
      </c>
      <c r="V11049" s="3" t="s">
        <v>1919</v>
      </c>
      <c r="X11049" s="3" t="s">
        <v>1164</v>
      </c>
      <c r="AA11049" s="18">
        <v>45.50338</v>
      </c>
      <c r="AB11049" s="18">
        <v>-122.2411717</v>
      </c>
      <c r="AC11049" s="3" t="s">
        <v>45</v>
      </c>
      <c r="AE11049" s="3" t="s">
        <v>1178</v>
      </c>
      <c r="AF11049" s="3" t="str">
        <f t="shared" si="266"/>
        <v>ex Styrax japonica</v>
      </c>
      <c r="AG11049" s="3" t="s">
        <v>1663</v>
      </c>
      <c r="AH11049" s="3" t="s">
        <v>1663</v>
      </c>
      <c r="AT11049" s="3" t="s">
        <v>163</v>
      </c>
    </row>
    <row r="11050" spans="1:46" x14ac:dyDescent="0.25">
      <c r="A11050" s="404">
        <v>43396</v>
      </c>
      <c r="B11050" s="5">
        <v>5962</v>
      </c>
      <c r="E11050" s="62">
        <v>2</v>
      </c>
      <c r="F11050" s="6" t="s">
        <v>1144</v>
      </c>
      <c r="G11050" s="6">
        <v>2018</v>
      </c>
      <c r="L11050" s="6"/>
      <c r="N11050" s="6" t="s">
        <v>1161</v>
      </c>
      <c r="P11050" s="407">
        <v>25</v>
      </c>
      <c r="Q11050" s="407">
        <v>25</v>
      </c>
      <c r="R11050" s="407">
        <v>12</v>
      </c>
      <c r="S11050" s="3" t="s">
        <v>3</v>
      </c>
      <c r="T11050" s="3" t="s">
        <v>44</v>
      </c>
      <c r="U11050" s="3" t="s">
        <v>162</v>
      </c>
      <c r="V11050" s="3" t="s">
        <v>1919</v>
      </c>
      <c r="X11050" s="3" t="s">
        <v>1164</v>
      </c>
      <c r="AA11050" s="18">
        <v>45.50338</v>
      </c>
      <c r="AB11050" s="18">
        <v>-122.2411717</v>
      </c>
      <c r="AC11050" s="3" t="s">
        <v>45</v>
      </c>
      <c r="AE11050" s="3" t="s">
        <v>1178</v>
      </c>
      <c r="AF11050" s="3" t="str">
        <f t="shared" si="266"/>
        <v>ex Styrax japonica</v>
      </c>
      <c r="AG11050" s="3" t="s">
        <v>1663</v>
      </c>
      <c r="AH11050" s="3" t="s">
        <v>1663</v>
      </c>
      <c r="AT11050" s="3" t="s">
        <v>163</v>
      </c>
    </row>
    <row r="11051" spans="1:46" x14ac:dyDescent="0.25">
      <c r="A11051" s="404">
        <v>43396</v>
      </c>
      <c r="B11051" s="5">
        <v>5963</v>
      </c>
      <c r="E11051" s="62">
        <v>2</v>
      </c>
      <c r="F11051" s="6" t="s">
        <v>1144</v>
      </c>
      <c r="G11051" s="6">
        <v>2018</v>
      </c>
      <c r="L11051" s="6"/>
      <c r="N11051" s="6" t="s">
        <v>1161</v>
      </c>
      <c r="P11051" s="407">
        <v>25</v>
      </c>
      <c r="Q11051" s="407">
        <v>25</v>
      </c>
      <c r="R11051" s="407">
        <v>13</v>
      </c>
      <c r="S11051" s="3" t="s">
        <v>3</v>
      </c>
      <c r="T11051" s="3" t="s">
        <v>44</v>
      </c>
      <c r="U11051" s="3" t="s">
        <v>162</v>
      </c>
      <c r="V11051" s="3" t="s">
        <v>1919</v>
      </c>
      <c r="X11051" s="3" t="s">
        <v>1164</v>
      </c>
      <c r="AA11051" s="18">
        <v>45.50338</v>
      </c>
      <c r="AB11051" s="18">
        <v>-122.2411717</v>
      </c>
      <c r="AC11051" s="3" t="s">
        <v>45</v>
      </c>
      <c r="AE11051" s="3" t="s">
        <v>1178</v>
      </c>
      <c r="AF11051" s="3" t="str">
        <f t="shared" si="266"/>
        <v>ex Styrax japonica</v>
      </c>
      <c r="AG11051" s="3" t="s">
        <v>1663</v>
      </c>
      <c r="AH11051" s="3" t="s">
        <v>1663</v>
      </c>
      <c r="AT11051" s="3" t="s">
        <v>163</v>
      </c>
    </row>
    <row r="11052" spans="1:46" x14ac:dyDescent="0.25">
      <c r="A11052" s="404">
        <v>43396</v>
      </c>
      <c r="B11052" s="5">
        <v>5964</v>
      </c>
      <c r="E11052" s="62">
        <v>2</v>
      </c>
      <c r="F11052" s="6" t="s">
        <v>1144</v>
      </c>
      <c r="G11052" s="6">
        <v>2018</v>
      </c>
      <c r="L11052" s="6"/>
      <c r="N11052" s="6" t="s">
        <v>1161</v>
      </c>
      <c r="P11052" s="407">
        <v>25</v>
      </c>
      <c r="Q11052" s="407">
        <v>25</v>
      </c>
      <c r="R11052" s="407">
        <v>14</v>
      </c>
      <c r="S11052" s="3" t="s">
        <v>3</v>
      </c>
      <c r="T11052" s="3" t="s">
        <v>44</v>
      </c>
      <c r="U11052" s="3" t="s">
        <v>162</v>
      </c>
      <c r="V11052" s="3" t="s">
        <v>1919</v>
      </c>
      <c r="X11052" s="3" t="s">
        <v>1164</v>
      </c>
      <c r="AA11052" s="18">
        <v>45.50338</v>
      </c>
      <c r="AB11052" s="18">
        <v>-122.2411717</v>
      </c>
      <c r="AC11052" s="3" t="s">
        <v>45</v>
      </c>
      <c r="AE11052" s="3" t="s">
        <v>1178</v>
      </c>
      <c r="AF11052" s="3" t="str">
        <f t="shared" si="266"/>
        <v>ex Styrax japonica</v>
      </c>
      <c r="AG11052" s="3" t="s">
        <v>1663</v>
      </c>
      <c r="AH11052" s="3" t="s">
        <v>1663</v>
      </c>
      <c r="AT11052" s="3" t="s">
        <v>163</v>
      </c>
    </row>
    <row r="11053" spans="1:46" x14ac:dyDescent="0.25">
      <c r="A11053" s="404">
        <v>43396</v>
      </c>
      <c r="B11053" s="5">
        <v>5965</v>
      </c>
      <c r="E11053" s="62">
        <v>2</v>
      </c>
      <c r="F11053" s="6" t="s">
        <v>1144</v>
      </c>
      <c r="G11053" s="6">
        <v>2018</v>
      </c>
      <c r="L11053" s="6"/>
      <c r="N11053" s="6" t="s">
        <v>1161</v>
      </c>
      <c r="P11053" s="407">
        <v>25</v>
      </c>
      <c r="Q11053" s="407">
        <v>25</v>
      </c>
      <c r="R11053" s="407">
        <v>15</v>
      </c>
      <c r="S11053" s="3" t="s">
        <v>3</v>
      </c>
      <c r="T11053" s="3" t="s">
        <v>44</v>
      </c>
      <c r="U11053" s="3" t="s">
        <v>162</v>
      </c>
      <c r="V11053" s="3" t="s">
        <v>1919</v>
      </c>
      <c r="X11053" s="3" t="s">
        <v>1164</v>
      </c>
      <c r="AA11053" s="18">
        <v>45.50338</v>
      </c>
      <c r="AB11053" s="18">
        <v>-122.2411717</v>
      </c>
      <c r="AC11053" s="3" t="s">
        <v>45</v>
      </c>
      <c r="AE11053" s="3" t="s">
        <v>1178</v>
      </c>
      <c r="AF11053" s="3" t="str">
        <f t="shared" si="266"/>
        <v>ex Styrax japonica</v>
      </c>
      <c r="AG11053" s="3" t="s">
        <v>1663</v>
      </c>
      <c r="AH11053" s="3" t="s">
        <v>1663</v>
      </c>
      <c r="AT11053" s="3" t="s">
        <v>163</v>
      </c>
    </row>
    <row r="11054" spans="1:46" x14ac:dyDescent="0.25">
      <c r="A11054" s="404">
        <v>43396</v>
      </c>
      <c r="D11054" s="67">
        <v>14515926</v>
      </c>
      <c r="E11054" s="68">
        <v>18</v>
      </c>
      <c r="F11054" s="67" t="s">
        <v>1793</v>
      </c>
      <c r="G11054" s="67">
        <v>2018</v>
      </c>
      <c r="H11054" s="67"/>
      <c r="I11054" s="67"/>
      <c r="J11054" s="67"/>
      <c r="K11054" s="67"/>
      <c r="L11054" s="6"/>
      <c r="M11054" s="67"/>
      <c r="N11054" s="67" t="s">
        <v>3060</v>
      </c>
      <c r="O11054" s="67"/>
      <c r="P11054" s="408">
        <v>39</v>
      </c>
      <c r="Q11054" s="408">
        <f>P11054</f>
        <v>39</v>
      </c>
      <c r="R11054" s="408">
        <v>1</v>
      </c>
      <c r="S11054" s="67" t="s">
        <v>3</v>
      </c>
      <c r="T11054" s="67" t="s">
        <v>44</v>
      </c>
      <c r="U11054" s="67" t="s">
        <v>162</v>
      </c>
      <c r="V11054" s="67" t="s">
        <v>1919</v>
      </c>
      <c r="W11054" s="67" t="s">
        <v>2785</v>
      </c>
      <c r="X11054" s="67" t="s">
        <v>2973</v>
      </c>
      <c r="Y11054" s="67"/>
      <c r="Z11054" s="67"/>
      <c r="AA11054" s="67">
        <v>45.503900000000002</v>
      </c>
      <c r="AB11054" s="67">
        <v>-122.24120000000001</v>
      </c>
      <c r="AC11054" s="67" t="s">
        <v>2774</v>
      </c>
      <c r="AD11054" s="67"/>
      <c r="AE11054" s="67" t="s">
        <v>2774</v>
      </c>
      <c r="AG11054" s="67" t="s">
        <v>1663</v>
      </c>
      <c r="AH11054" s="67" t="s">
        <v>1663</v>
      </c>
    </row>
    <row r="11055" spans="1:46" x14ac:dyDescent="0.25">
      <c r="A11055" s="404">
        <v>43396</v>
      </c>
      <c r="D11055" s="67">
        <v>14515926</v>
      </c>
      <c r="E11055" s="68">
        <v>18</v>
      </c>
      <c r="F11055" s="67" t="s">
        <v>1793</v>
      </c>
      <c r="G11055" s="67">
        <v>2018</v>
      </c>
      <c r="H11055" s="67"/>
      <c r="I11055" s="67"/>
      <c r="J11055" s="67"/>
      <c r="K11055" s="67"/>
      <c r="L11055" s="6"/>
      <c r="M11055" s="67"/>
      <c r="N11055" s="67" t="s">
        <v>3060</v>
      </c>
      <c r="O11055" s="67"/>
      <c r="P11055" s="408">
        <v>39</v>
      </c>
      <c r="Q11055" s="408">
        <f>P11055</f>
        <v>39</v>
      </c>
      <c r="R11055" s="408">
        <v>2</v>
      </c>
      <c r="S11055" s="67" t="s">
        <v>3</v>
      </c>
      <c r="T11055" s="67" t="s">
        <v>44</v>
      </c>
      <c r="U11055" s="67" t="s">
        <v>162</v>
      </c>
      <c r="V11055" s="67" t="s">
        <v>1919</v>
      </c>
      <c r="W11055" s="67" t="s">
        <v>2785</v>
      </c>
      <c r="X11055" s="67" t="s">
        <v>2973</v>
      </c>
      <c r="Y11055" s="67"/>
      <c r="Z11055" s="67"/>
      <c r="AA11055" s="67">
        <v>45.503900000000002</v>
      </c>
      <c r="AB11055" s="67">
        <v>-122.24120000000001</v>
      </c>
      <c r="AC11055" s="67" t="s">
        <v>2774</v>
      </c>
      <c r="AD11055" s="67"/>
      <c r="AE11055" s="67" t="s">
        <v>2774</v>
      </c>
      <c r="AG11055" s="67" t="s">
        <v>1663</v>
      </c>
      <c r="AH11055" s="67" t="s">
        <v>1663</v>
      </c>
    </row>
    <row r="11056" spans="1:46" x14ac:dyDescent="0.25">
      <c r="A11056" s="404">
        <v>43396</v>
      </c>
      <c r="D11056" s="67">
        <v>14515926</v>
      </c>
      <c r="E11056" s="68">
        <v>18</v>
      </c>
      <c r="F11056" s="67" t="s">
        <v>1793</v>
      </c>
      <c r="G11056" s="67">
        <v>2018</v>
      </c>
      <c r="H11056" s="67"/>
      <c r="I11056" s="67"/>
      <c r="J11056" s="67"/>
      <c r="K11056" s="67"/>
      <c r="L11056" s="6"/>
      <c r="M11056" s="67"/>
      <c r="N11056" s="67" t="s">
        <v>3060</v>
      </c>
      <c r="O11056" s="67"/>
      <c r="P11056" s="408">
        <v>39</v>
      </c>
      <c r="Q11056" s="408">
        <f>P11056</f>
        <v>39</v>
      </c>
      <c r="R11056" s="408">
        <v>3</v>
      </c>
      <c r="S11056" s="67" t="s">
        <v>3</v>
      </c>
      <c r="T11056" s="67" t="s">
        <v>44</v>
      </c>
      <c r="U11056" s="67" t="s">
        <v>162</v>
      </c>
      <c r="V11056" s="67" t="s">
        <v>1919</v>
      </c>
      <c r="W11056" s="67" t="s">
        <v>2785</v>
      </c>
      <c r="X11056" s="67" t="s">
        <v>2973</v>
      </c>
      <c r="Y11056" s="67"/>
      <c r="Z11056" s="67"/>
      <c r="AA11056" s="67">
        <v>45.503900000000002</v>
      </c>
      <c r="AB11056" s="67">
        <v>-122.24120000000001</v>
      </c>
      <c r="AC11056" s="67" t="s">
        <v>2774</v>
      </c>
      <c r="AD11056" s="67"/>
      <c r="AE11056" s="67" t="s">
        <v>2774</v>
      </c>
      <c r="AG11056" s="67" t="s">
        <v>1663</v>
      </c>
      <c r="AH11056" s="67" t="s">
        <v>1663</v>
      </c>
    </row>
    <row r="11057" spans="1:46" x14ac:dyDescent="0.25">
      <c r="A11057" s="404">
        <v>43396</v>
      </c>
      <c r="D11057" s="67">
        <v>14515926</v>
      </c>
      <c r="E11057" s="68">
        <v>18</v>
      </c>
      <c r="F11057" s="67" t="s">
        <v>1793</v>
      </c>
      <c r="G11057" s="67">
        <v>2018</v>
      </c>
      <c r="H11057" s="67"/>
      <c r="I11057" s="67"/>
      <c r="J11057" s="67"/>
      <c r="K11057" s="67"/>
      <c r="L11057" s="6"/>
      <c r="M11057" s="67"/>
      <c r="N11057" s="67" t="s">
        <v>3060</v>
      </c>
      <c r="O11057" s="67"/>
      <c r="P11057" s="408">
        <v>39</v>
      </c>
      <c r="Q11057" s="408">
        <f>P11057</f>
        <v>39</v>
      </c>
      <c r="R11057" s="408">
        <v>4</v>
      </c>
      <c r="S11057" s="67" t="s">
        <v>3</v>
      </c>
      <c r="T11057" s="67" t="s">
        <v>44</v>
      </c>
      <c r="U11057" s="67" t="s">
        <v>162</v>
      </c>
      <c r="V11057" s="67" t="s">
        <v>1919</v>
      </c>
      <c r="W11057" s="67" t="s">
        <v>2785</v>
      </c>
      <c r="X11057" s="67" t="s">
        <v>2973</v>
      </c>
      <c r="Y11057" s="67"/>
      <c r="Z11057" s="67"/>
      <c r="AA11057" s="67">
        <v>45.503900000000002</v>
      </c>
      <c r="AB11057" s="67">
        <v>-122.24120000000001</v>
      </c>
      <c r="AC11057" s="67" t="s">
        <v>2774</v>
      </c>
      <c r="AD11057" s="67"/>
      <c r="AE11057" s="67" t="s">
        <v>2774</v>
      </c>
      <c r="AG11057" s="67" t="s">
        <v>1663</v>
      </c>
      <c r="AH11057" s="67" t="s">
        <v>1663</v>
      </c>
    </row>
    <row r="11058" spans="1:46" x14ac:dyDescent="0.25">
      <c r="A11058" s="404">
        <v>43396</v>
      </c>
      <c r="D11058" s="67">
        <v>14515926</v>
      </c>
      <c r="E11058" s="68">
        <v>18</v>
      </c>
      <c r="F11058" s="67" t="s">
        <v>1793</v>
      </c>
      <c r="G11058" s="67">
        <v>2018</v>
      </c>
      <c r="H11058" s="67"/>
      <c r="I11058" s="67"/>
      <c r="J11058" s="67"/>
      <c r="K11058" s="67"/>
      <c r="L11058" s="6"/>
      <c r="M11058" s="67"/>
      <c r="N11058" s="67" t="s">
        <v>3060</v>
      </c>
      <c r="O11058" s="67"/>
      <c r="P11058" s="408">
        <v>39</v>
      </c>
      <c r="Q11058" s="408">
        <f>P11058</f>
        <v>39</v>
      </c>
      <c r="R11058" s="408">
        <v>5</v>
      </c>
      <c r="S11058" s="67" t="s">
        <v>3</v>
      </c>
      <c r="T11058" s="67" t="s">
        <v>44</v>
      </c>
      <c r="U11058" s="67" t="s">
        <v>162</v>
      </c>
      <c r="V11058" s="67" t="s">
        <v>1919</v>
      </c>
      <c r="W11058" s="67" t="s">
        <v>2785</v>
      </c>
      <c r="X11058" s="67" t="s">
        <v>2973</v>
      </c>
      <c r="Y11058" s="67"/>
      <c r="Z11058" s="67"/>
      <c r="AA11058" s="67">
        <v>45.503900000000002</v>
      </c>
      <c r="AB11058" s="67">
        <v>-122.24120000000001</v>
      </c>
      <c r="AC11058" s="67" t="s">
        <v>2774</v>
      </c>
      <c r="AD11058" s="67"/>
      <c r="AE11058" s="67" t="s">
        <v>2774</v>
      </c>
      <c r="AG11058" s="67" t="s">
        <v>1663</v>
      </c>
      <c r="AH11058" s="67" t="s">
        <v>1663</v>
      </c>
    </row>
    <row r="11059" spans="1:46" x14ac:dyDescent="0.25">
      <c r="A11059" s="404">
        <v>43396</v>
      </c>
      <c r="B11059" s="5">
        <v>1060</v>
      </c>
      <c r="E11059" s="62">
        <v>23</v>
      </c>
      <c r="F11059" s="6" t="s">
        <v>114</v>
      </c>
      <c r="G11059" s="6">
        <v>2018</v>
      </c>
      <c r="L11059" s="6"/>
      <c r="N11059" s="6" t="s">
        <v>339</v>
      </c>
      <c r="P11059" s="407">
        <v>1</v>
      </c>
      <c r="Q11059" s="407">
        <v>1</v>
      </c>
      <c r="R11059" s="407">
        <v>1</v>
      </c>
      <c r="S11059" s="3" t="s">
        <v>3</v>
      </c>
      <c r="T11059" s="3" t="s">
        <v>44</v>
      </c>
      <c r="U11059" s="3" t="s">
        <v>72</v>
      </c>
      <c r="V11059" s="3" t="s">
        <v>72</v>
      </c>
      <c r="X11059" s="3" t="s">
        <v>218</v>
      </c>
      <c r="AA11059" s="18">
        <v>45.133675510000003</v>
      </c>
      <c r="AB11059" s="18">
        <v>-123.3735575</v>
      </c>
      <c r="AC11059" s="3" t="s">
        <v>45</v>
      </c>
      <c r="AE11059" s="3" t="s">
        <v>146</v>
      </c>
      <c r="AF11059" s="3" t="str">
        <f t="shared" ref="AF11059:AF11064" si="267">CONCATENATE("ex ", AE11059)</f>
        <v>ex Amelanchier alnifolia</v>
      </c>
      <c r="AG11059" s="3" t="s">
        <v>1664</v>
      </c>
      <c r="AH11059" s="3" t="s">
        <v>1664</v>
      </c>
      <c r="AT11059" s="3" t="s">
        <v>340</v>
      </c>
    </row>
    <row r="11060" spans="1:46" x14ac:dyDescent="0.25">
      <c r="A11060" s="404">
        <v>43396</v>
      </c>
      <c r="B11060" s="5">
        <v>1061</v>
      </c>
      <c r="E11060" s="62">
        <v>23</v>
      </c>
      <c r="F11060" s="6" t="s">
        <v>114</v>
      </c>
      <c r="G11060" s="6">
        <v>2018</v>
      </c>
      <c r="L11060" s="6"/>
      <c r="N11060" s="6" t="s">
        <v>339</v>
      </c>
      <c r="P11060" s="407">
        <v>1</v>
      </c>
      <c r="Q11060" s="407">
        <v>1</v>
      </c>
      <c r="R11060" s="407">
        <v>2</v>
      </c>
      <c r="S11060" s="3" t="s">
        <v>3</v>
      </c>
      <c r="T11060" s="3" t="s">
        <v>44</v>
      </c>
      <c r="U11060" s="3" t="s">
        <v>72</v>
      </c>
      <c r="V11060" s="3" t="s">
        <v>72</v>
      </c>
      <c r="X11060" s="3" t="s">
        <v>218</v>
      </c>
      <c r="AA11060" s="18">
        <v>45.133675510000003</v>
      </c>
      <c r="AB11060" s="18">
        <v>-123.3735575</v>
      </c>
      <c r="AC11060" s="3" t="s">
        <v>45</v>
      </c>
      <c r="AE11060" s="3" t="s">
        <v>146</v>
      </c>
      <c r="AF11060" s="3" t="str">
        <f t="shared" si="267"/>
        <v>ex Amelanchier alnifolia</v>
      </c>
      <c r="AG11060" s="3" t="s">
        <v>1664</v>
      </c>
      <c r="AH11060" s="3" t="s">
        <v>1664</v>
      </c>
      <c r="AT11060" s="3" t="s">
        <v>340</v>
      </c>
    </row>
    <row r="11061" spans="1:46" x14ac:dyDescent="0.25">
      <c r="A11061" s="404">
        <v>43396</v>
      </c>
      <c r="B11061" s="5">
        <v>1062</v>
      </c>
      <c r="E11061" s="62">
        <v>23</v>
      </c>
      <c r="F11061" s="6" t="s">
        <v>114</v>
      </c>
      <c r="G11061" s="6">
        <v>2018</v>
      </c>
      <c r="L11061" s="6"/>
      <c r="N11061" s="6" t="s">
        <v>339</v>
      </c>
      <c r="P11061" s="407">
        <v>1</v>
      </c>
      <c r="Q11061" s="407">
        <v>1</v>
      </c>
      <c r="R11061" s="407">
        <v>3</v>
      </c>
      <c r="S11061" s="3" t="s">
        <v>3</v>
      </c>
      <c r="T11061" s="3" t="s">
        <v>44</v>
      </c>
      <c r="U11061" s="3" t="s">
        <v>72</v>
      </c>
      <c r="V11061" s="3" t="s">
        <v>72</v>
      </c>
      <c r="X11061" s="3" t="s">
        <v>218</v>
      </c>
      <c r="AA11061" s="18">
        <v>45.133675510000003</v>
      </c>
      <c r="AB11061" s="18">
        <v>-123.3735575</v>
      </c>
      <c r="AC11061" s="3" t="s">
        <v>45</v>
      </c>
      <c r="AE11061" s="3" t="s">
        <v>146</v>
      </c>
      <c r="AF11061" s="3" t="str">
        <f t="shared" si="267"/>
        <v>ex Amelanchier alnifolia</v>
      </c>
      <c r="AG11061" s="3" t="s">
        <v>1664</v>
      </c>
      <c r="AH11061" s="3" t="s">
        <v>1664</v>
      </c>
      <c r="AT11061" s="3" t="s">
        <v>340</v>
      </c>
    </row>
    <row r="11062" spans="1:46" x14ac:dyDescent="0.25">
      <c r="A11062" s="404">
        <v>43396</v>
      </c>
      <c r="B11062" s="5">
        <v>1063</v>
      </c>
      <c r="E11062" s="62">
        <v>23</v>
      </c>
      <c r="F11062" s="6" t="s">
        <v>114</v>
      </c>
      <c r="G11062" s="6">
        <v>2018</v>
      </c>
      <c r="L11062" s="6"/>
      <c r="N11062" s="6" t="s">
        <v>339</v>
      </c>
      <c r="P11062" s="407">
        <v>1</v>
      </c>
      <c r="Q11062" s="407">
        <v>1</v>
      </c>
      <c r="R11062" s="407">
        <v>4</v>
      </c>
      <c r="S11062" s="3" t="s">
        <v>3</v>
      </c>
      <c r="T11062" s="3" t="s">
        <v>44</v>
      </c>
      <c r="U11062" s="3" t="s">
        <v>72</v>
      </c>
      <c r="V11062" s="3" t="s">
        <v>72</v>
      </c>
      <c r="X11062" s="3" t="s">
        <v>218</v>
      </c>
      <c r="AA11062" s="18">
        <v>45.133675510000003</v>
      </c>
      <c r="AB11062" s="18">
        <v>-123.3735575</v>
      </c>
      <c r="AC11062" s="3" t="s">
        <v>45</v>
      </c>
      <c r="AE11062" s="3" t="s">
        <v>146</v>
      </c>
      <c r="AF11062" s="3" t="str">
        <f t="shared" si="267"/>
        <v>ex Amelanchier alnifolia</v>
      </c>
      <c r="AG11062" s="3" t="s">
        <v>1664</v>
      </c>
      <c r="AH11062" s="3" t="s">
        <v>1664</v>
      </c>
      <c r="AT11062" s="3" t="s">
        <v>340</v>
      </c>
    </row>
    <row r="11063" spans="1:46" x14ac:dyDescent="0.25">
      <c r="A11063" s="404">
        <v>43396</v>
      </c>
      <c r="B11063" s="5">
        <v>1064</v>
      </c>
      <c r="E11063" s="62">
        <v>23</v>
      </c>
      <c r="F11063" s="6" t="s">
        <v>114</v>
      </c>
      <c r="G11063" s="6">
        <v>2018</v>
      </c>
      <c r="L11063" s="6"/>
      <c r="N11063" s="6" t="s">
        <v>339</v>
      </c>
      <c r="P11063" s="407">
        <v>1</v>
      </c>
      <c r="Q11063" s="407">
        <v>1</v>
      </c>
      <c r="R11063" s="407">
        <v>5</v>
      </c>
      <c r="S11063" s="3" t="s">
        <v>3</v>
      </c>
      <c r="T11063" s="3" t="s">
        <v>44</v>
      </c>
      <c r="U11063" s="3" t="s">
        <v>72</v>
      </c>
      <c r="V11063" s="3" t="s">
        <v>72</v>
      </c>
      <c r="X11063" s="3" t="s">
        <v>218</v>
      </c>
      <c r="AA11063" s="18">
        <v>45.133675510000003</v>
      </c>
      <c r="AB11063" s="18">
        <v>-123.3735575</v>
      </c>
      <c r="AC11063" s="3" t="s">
        <v>45</v>
      </c>
      <c r="AE11063" s="3" t="s">
        <v>146</v>
      </c>
      <c r="AF11063" s="3" t="str">
        <f t="shared" si="267"/>
        <v>ex Amelanchier alnifolia</v>
      </c>
      <c r="AG11063" s="3" t="s">
        <v>1664</v>
      </c>
      <c r="AH11063" s="3" t="s">
        <v>1664</v>
      </c>
      <c r="AT11063" s="3" t="s">
        <v>340</v>
      </c>
    </row>
    <row r="11064" spans="1:46" x14ac:dyDescent="0.25">
      <c r="A11064" s="404">
        <v>43396</v>
      </c>
      <c r="B11064" s="5">
        <v>1065</v>
      </c>
      <c r="E11064" s="62">
        <v>23</v>
      </c>
      <c r="F11064" s="6" t="s">
        <v>114</v>
      </c>
      <c r="G11064" s="6">
        <v>2018</v>
      </c>
      <c r="L11064" s="6"/>
      <c r="N11064" s="6" t="s">
        <v>339</v>
      </c>
      <c r="P11064" s="407">
        <v>1</v>
      </c>
      <c r="Q11064" s="407">
        <v>1</v>
      </c>
      <c r="R11064" s="407">
        <v>6</v>
      </c>
      <c r="S11064" s="3" t="s">
        <v>3</v>
      </c>
      <c r="T11064" s="3" t="s">
        <v>44</v>
      </c>
      <c r="U11064" s="3" t="s">
        <v>72</v>
      </c>
      <c r="V11064" s="3" t="s">
        <v>72</v>
      </c>
      <c r="X11064" s="3" t="s">
        <v>218</v>
      </c>
      <c r="AA11064" s="18">
        <v>45.133675510000003</v>
      </c>
      <c r="AB11064" s="18">
        <v>-123.3735575</v>
      </c>
      <c r="AC11064" s="3" t="s">
        <v>45</v>
      </c>
      <c r="AE11064" s="3" t="s">
        <v>146</v>
      </c>
      <c r="AF11064" s="3" t="str">
        <f t="shared" si="267"/>
        <v>ex Amelanchier alnifolia</v>
      </c>
      <c r="AG11064" s="3" t="s">
        <v>1664</v>
      </c>
      <c r="AH11064" s="3" t="s">
        <v>1664</v>
      </c>
      <c r="AT11064" s="3" t="s">
        <v>340</v>
      </c>
    </row>
    <row r="11065" spans="1:46" x14ac:dyDescent="0.25">
      <c r="A11065" s="404">
        <v>43396</v>
      </c>
      <c r="B11065" s="5">
        <v>1066</v>
      </c>
      <c r="E11065" s="62">
        <v>23</v>
      </c>
      <c r="F11065" s="6" t="s">
        <v>114</v>
      </c>
      <c r="G11065" s="6">
        <v>2018</v>
      </c>
      <c r="L11065" s="6"/>
      <c r="N11065" s="6" t="s">
        <v>341</v>
      </c>
      <c r="P11065" s="407">
        <v>2</v>
      </c>
      <c r="Q11065" s="407">
        <v>2</v>
      </c>
      <c r="R11065" s="407">
        <v>1</v>
      </c>
      <c r="S11065" s="3" t="s">
        <v>3</v>
      </c>
      <c r="T11065" s="3" t="s">
        <v>44</v>
      </c>
      <c r="U11065" s="3" t="s">
        <v>72</v>
      </c>
      <c r="V11065" s="3" t="s">
        <v>72</v>
      </c>
      <c r="X11065" s="3" t="s">
        <v>218</v>
      </c>
      <c r="AA11065" s="18">
        <v>45.133963559999998</v>
      </c>
      <c r="AB11065" s="18">
        <v>-123.3727607</v>
      </c>
      <c r="AC11065" s="3" t="s">
        <v>45</v>
      </c>
      <c r="AG11065" s="3" t="s">
        <v>1664</v>
      </c>
      <c r="AH11065" s="3" t="s">
        <v>1664</v>
      </c>
      <c r="AT11065" s="3" t="s">
        <v>340</v>
      </c>
    </row>
    <row r="11066" spans="1:46" x14ac:dyDescent="0.25">
      <c r="A11066" s="404">
        <v>43396</v>
      </c>
      <c r="B11066" s="5">
        <v>1067</v>
      </c>
      <c r="E11066" s="62">
        <v>23</v>
      </c>
      <c r="F11066" s="6" t="s">
        <v>114</v>
      </c>
      <c r="G11066" s="6">
        <v>2018</v>
      </c>
      <c r="L11066" s="6"/>
      <c r="N11066" s="6" t="s">
        <v>341</v>
      </c>
      <c r="P11066" s="407">
        <v>2</v>
      </c>
      <c r="Q11066" s="407">
        <v>2</v>
      </c>
      <c r="R11066" s="407">
        <v>2</v>
      </c>
      <c r="S11066" s="3" t="s">
        <v>3</v>
      </c>
      <c r="T11066" s="3" t="s">
        <v>44</v>
      </c>
      <c r="U11066" s="3" t="s">
        <v>72</v>
      </c>
      <c r="V11066" s="3" t="s">
        <v>72</v>
      </c>
      <c r="X11066" s="3" t="s">
        <v>218</v>
      </c>
      <c r="AA11066" s="18">
        <v>45.133963559999998</v>
      </c>
      <c r="AB11066" s="18">
        <v>-123.3727607</v>
      </c>
      <c r="AC11066" s="3" t="s">
        <v>45</v>
      </c>
      <c r="AG11066" s="3" t="s">
        <v>1664</v>
      </c>
      <c r="AH11066" s="3" t="s">
        <v>1664</v>
      </c>
      <c r="AT11066" s="3" t="s">
        <v>340</v>
      </c>
    </row>
    <row r="11067" spans="1:46" x14ac:dyDescent="0.25">
      <c r="A11067" s="404">
        <v>43396</v>
      </c>
      <c r="B11067" s="5">
        <v>1068</v>
      </c>
      <c r="E11067" s="62">
        <v>23</v>
      </c>
      <c r="F11067" s="6" t="s">
        <v>114</v>
      </c>
      <c r="G11067" s="6">
        <v>2018</v>
      </c>
      <c r="L11067" s="6"/>
      <c r="N11067" s="6" t="s">
        <v>341</v>
      </c>
      <c r="P11067" s="407">
        <v>2</v>
      </c>
      <c r="Q11067" s="407">
        <v>2</v>
      </c>
      <c r="R11067" s="407">
        <v>3</v>
      </c>
      <c r="S11067" s="3" t="s">
        <v>3</v>
      </c>
      <c r="T11067" s="3" t="s">
        <v>44</v>
      </c>
      <c r="U11067" s="3" t="s">
        <v>72</v>
      </c>
      <c r="V11067" s="3" t="s">
        <v>72</v>
      </c>
      <c r="X11067" s="3" t="s">
        <v>218</v>
      </c>
      <c r="AA11067" s="18">
        <v>45.133963559999998</v>
      </c>
      <c r="AB11067" s="18">
        <v>-123.3727607</v>
      </c>
      <c r="AC11067" s="3" t="s">
        <v>45</v>
      </c>
      <c r="AG11067" s="3" t="s">
        <v>1664</v>
      </c>
      <c r="AH11067" s="3" t="s">
        <v>1664</v>
      </c>
      <c r="AT11067" s="3" t="s">
        <v>340</v>
      </c>
    </row>
    <row r="11068" spans="1:46" x14ac:dyDescent="0.25">
      <c r="A11068" s="404">
        <v>43396</v>
      </c>
      <c r="B11068" s="5">
        <v>1069</v>
      </c>
      <c r="E11068" s="62">
        <v>23</v>
      </c>
      <c r="F11068" s="6" t="s">
        <v>114</v>
      </c>
      <c r="G11068" s="6">
        <v>2018</v>
      </c>
      <c r="L11068" s="6"/>
      <c r="N11068" s="6" t="s">
        <v>341</v>
      </c>
      <c r="P11068" s="407">
        <v>2</v>
      </c>
      <c r="Q11068" s="407">
        <v>2</v>
      </c>
      <c r="R11068" s="407">
        <v>4</v>
      </c>
      <c r="S11068" s="3" t="s">
        <v>3</v>
      </c>
      <c r="T11068" s="3" t="s">
        <v>44</v>
      </c>
      <c r="U11068" s="3" t="s">
        <v>72</v>
      </c>
      <c r="V11068" s="3" t="s">
        <v>72</v>
      </c>
      <c r="X11068" s="3" t="s">
        <v>218</v>
      </c>
      <c r="AA11068" s="18">
        <v>45.133963559999998</v>
      </c>
      <c r="AB11068" s="18">
        <v>-123.3727607</v>
      </c>
      <c r="AC11068" s="3" t="s">
        <v>45</v>
      </c>
      <c r="AG11068" s="3" t="s">
        <v>1664</v>
      </c>
      <c r="AH11068" s="3" t="s">
        <v>1664</v>
      </c>
      <c r="AT11068" s="3" t="s">
        <v>340</v>
      </c>
    </row>
    <row r="11069" spans="1:46" x14ac:dyDescent="0.25">
      <c r="A11069" s="404">
        <v>43396</v>
      </c>
      <c r="B11069" s="5">
        <v>1070</v>
      </c>
      <c r="E11069" s="62">
        <v>23</v>
      </c>
      <c r="F11069" s="6" t="s">
        <v>114</v>
      </c>
      <c r="G11069" s="6">
        <v>2018</v>
      </c>
      <c r="L11069" s="6"/>
      <c r="N11069" s="6" t="s">
        <v>341</v>
      </c>
      <c r="P11069" s="407">
        <v>2</v>
      </c>
      <c r="Q11069" s="407">
        <v>2</v>
      </c>
      <c r="R11069" s="407">
        <v>5</v>
      </c>
      <c r="S11069" s="3" t="s">
        <v>3</v>
      </c>
      <c r="T11069" s="3" t="s">
        <v>44</v>
      </c>
      <c r="U11069" s="3" t="s">
        <v>72</v>
      </c>
      <c r="V11069" s="3" t="s">
        <v>72</v>
      </c>
      <c r="X11069" s="3" t="s">
        <v>218</v>
      </c>
      <c r="AA11069" s="18">
        <v>45.133963559999998</v>
      </c>
      <c r="AB11069" s="18">
        <v>-123.3727607</v>
      </c>
      <c r="AC11069" s="3" t="s">
        <v>45</v>
      </c>
      <c r="AG11069" s="3" t="s">
        <v>1664</v>
      </c>
      <c r="AH11069" s="3" t="s">
        <v>1664</v>
      </c>
      <c r="AT11069" s="3" t="s">
        <v>340</v>
      </c>
    </row>
    <row r="11070" spans="1:46" x14ac:dyDescent="0.25">
      <c r="A11070" s="404">
        <v>43396</v>
      </c>
      <c r="B11070" s="5">
        <v>1071</v>
      </c>
      <c r="E11070" s="62">
        <v>23</v>
      </c>
      <c r="F11070" s="6" t="s">
        <v>114</v>
      </c>
      <c r="G11070" s="6">
        <v>2018</v>
      </c>
      <c r="L11070" s="6"/>
      <c r="N11070" s="6" t="s">
        <v>341</v>
      </c>
      <c r="P11070" s="407">
        <v>2</v>
      </c>
      <c r="Q11070" s="407">
        <v>2</v>
      </c>
      <c r="R11070" s="407">
        <v>6</v>
      </c>
      <c r="S11070" s="3" t="s">
        <v>3</v>
      </c>
      <c r="T11070" s="3" t="s">
        <v>44</v>
      </c>
      <c r="U11070" s="3" t="s">
        <v>72</v>
      </c>
      <c r="V11070" s="3" t="s">
        <v>72</v>
      </c>
      <c r="X11070" s="3" t="s">
        <v>218</v>
      </c>
      <c r="AA11070" s="18">
        <v>45.133963559999998</v>
      </c>
      <c r="AB11070" s="18">
        <v>-123.3727607</v>
      </c>
      <c r="AC11070" s="3" t="s">
        <v>45</v>
      </c>
      <c r="AG11070" s="3" t="s">
        <v>1664</v>
      </c>
      <c r="AH11070" s="3" t="s">
        <v>1664</v>
      </c>
      <c r="AT11070" s="3" t="s">
        <v>340</v>
      </c>
    </row>
    <row r="11071" spans="1:46" x14ac:dyDescent="0.25">
      <c r="A11071" s="404">
        <v>43396</v>
      </c>
      <c r="B11071" s="5">
        <v>1072</v>
      </c>
      <c r="E11071" s="62">
        <v>23</v>
      </c>
      <c r="F11071" s="6" t="s">
        <v>114</v>
      </c>
      <c r="G11071" s="6">
        <v>2018</v>
      </c>
      <c r="L11071" s="6"/>
      <c r="N11071" s="6" t="s">
        <v>342</v>
      </c>
      <c r="P11071" s="407">
        <v>3</v>
      </c>
      <c r="Q11071" s="407">
        <v>3</v>
      </c>
      <c r="R11071" s="407">
        <v>1</v>
      </c>
      <c r="S11071" s="3" t="s">
        <v>3</v>
      </c>
      <c r="T11071" s="3" t="s">
        <v>44</v>
      </c>
      <c r="U11071" s="3" t="s">
        <v>72</v>
      </c>
      <c r="V11071" s="3" t="s">
        <v>72</v>
      </c>
      <c r="X11071" s="3" t="s">
        <v>218</v>
      </c>
      <c r="AA11071" s="18">
        <v>45.133870770000001</v>
      </c>
      <c r="AB11071" s="18">
        <v>-123.3739649</v>
      </c>
      <c r="AC11071" s="3" t="s">
        <v>45</v>
      </c>
      <c r="AE11071" s="3" t="s">
        <v>135</v>
      </c>
      <c r="AF11071" s="3" t="str">
        <f t="shared" ref="AF11071:AF11102" si="268">CONCATENATE("ex ", AE11071)</f>
        <v>ex Bellis perennis</v>
      </c>
      <c r="AG11071" s="3" t="s">
        <v>1664</v>
      </c>
      <c r="AH11071" s="3" t="s">
        <v>1664</v>
      </c>
      <c r="AT11071" s="3" t="s">
        <v>340</v>
      </c>
    </row>
    <row r="11072" spans="1:46" x14ac:dyDescent="0.25">
      <c r="A11072" s="404">
        <v>43396</v>
      </c>
      <c r="B11072" s="5">
        <v>1073</v>
      </c>
      <c r="E11072" s="62">
        <v>23</v>
      </c>
      <c r="F11072" s="6" t="s">
        <v>114</v>
      </c>
      <c r="G11072" s="6">
        <v>2018</v>
      </c>
      <c r="L11072" s="6"/>
      <c r="N11072" s="6" t="s">
        <v>342</v>
      </c>
      <c r="P11072" s="407">
        <v>3</v>
      </c>
      <c r="Q11072" s="407">
        <v>3</v>
      </c>
      <c r="R11072" s="407">
        <v>2</v>
      </c>
      <c r="S11072" s="3" t="s">
        <v>3</v>
      </c>
      <c r="T11072" s="3" t="s">
        <v>44</v>
      </c>
      <c r="U11072" s="3" t="s">
        <v>72</v>
      </c>
      <c r="V11072" s="3" t="s">
        <v>72</v>
      </c>
      <c r="X11072" s="3" t="s">
        <v>218</v>
      </c>
      <c r="AA11072" s="18">
        <v>45.133870770000001</v>
      </c>
      <c r="AB11072" s="18">
        <v>-123.3739649</v>
      </c>
      <c r="AC11072" s="3" t="s">
        <v>45</v>
      </c>
      <c r="AE11072" s="3" t="s">
        <v>135</v>
      </c>
      <c r="AF11072" s="3" t="str">
        <f t="shared" si="268"/>
        <v>ex Bellis perennis</v>
      </c>
      <c r="AG11072" s="3" t="s">
        <v>1664</v>
      </c>
      <c r="AH11072" s="3" t="s">
        <v>1664</v>
      </c>
      <c r="AT11072" s="3" t="s">
        <v>340</v>
      </c>
    </row>
    <row r="11073" spans="1:56" x14ac:dyDescent="0.25">
      <c r="A11073" s="404">
        <v>43396</v>
      </c>
      <c r="B11073" s="5">
        <v>1074</v>
      </c>
      <c r="E11073" s="62">
        <v>23</v>
      </c>
      <c r="F11073" s="6" t="s">
        <v>114</v>
      </c>
      <c r="G11073" s="6">
        <v>2018</v>
      </c>
      <c r="L11073" s="6"/>
      <c r="N11073" s="6" t="s">
        <v>342</v>
      </c>
      <c r="P11073" s="407">
        <v>3</v>
      </c>
      <c r="Q11073" s="407">
        <v>3</v>
      </c>
      <c r="R11073" s="407">
        <v>3</v>
      </c>
      <c r="S11073" s="3" t="s">
        <v>3</v>
      </c>
      <c r="T11073" s="3" t="s">
        <v>44</v>
      </c>
      <c r="U11073" s="3" t="s">
        <v>72</v>
      </c>
      <c r="V11073" s="3" t="s">
        <v>72</v>
      </c>
      <c r="X11073" s="3" t="s">
        <v>218</v>
      </c>
      <c r="AA11073" s="18">
        <v>45.133870770000001</v>
      </c>
      <c r="AB11073" s="18">
        <v>-123.3739649</v>
      </c>
      <c r="AC11073" s="3" t="s">
        <v>45</v>
      </c>
      <c r="AE11073" s="3" t="s">
        <v>135</v>
      </c>
      <c r="AF11073" s="3" t="str">
        <f t="shared" si="268"/>
        <v>ex Bellis perennis</v>
      </c>
      <c r="AG11073" s="3" t="s">
        <v>1664</v>
      </c>
      <c r="AH11073" s="3" t="s">
        <v>1664</v>
      </c>
      <c r="AT11073" s="3" t="s">
        <v>340</v>
      </c>
    </row>
    <row r="11074" spans="1:56" x14ac:dyDescent="0.25">
      <c r="A11074" s="404">
        <v>43396</v>
      </c>
      <c r="B11074" s="5">
        <v>1075</v>
      </c>
      <c r="E11074" s="62">
        <v>23</v>
      </c>
      <c r="F11074" s="6" t="s">
        <v>114</v>
      </c>
      <c r="G11074" s="6">
        <v>2018</v>
      </c>
      <c r="L11074" s="6"/>
      <c r="N11074" s="6" t="s">
        <v>342</v>
      </c>
      <c r="P11074" s="407">
        <v>3</v>
      </c>
      <c r="Q11074" s="407">
        <v>3</v>
      </c>
      <c r="R11074" s="407">
        <v>4</v>
      </c>
      <c r="S11074" s="3" t="s">
        <v>3</v>
      </c>
      <c r="T11074" s="3" t="s">
        <v>44</v>
      </c>
      <c r="U11074" s="3" t="s">
        <v>72</v>
      </c>
      <c r="V11074" s="3" t="s">
        <v>72</v>
      </c>
      <c r="X11074" s="3" t="s">
        <v>218</v>
      </c>
      <c r="AA11074" s="18">
        <v>45.133870770000001</v>
      </c>
      <c r="AB11074" s="18">
        <v>-123.3739649</v>
      </c>
      <c r="AC11074" s="3" t="s">
        <v>45</v>
      </c>
      <c r="AE11074" s="3" t="s">
        <v>135</v>
      </c>
      <c r="AF11074" s="3" t="str">
        <f t="shared" si="268"/>
        <v>ex Bellis perennis</v>
      </c>
      <c r="AG11074" s="3" t="s">
        <v>1664</v>
      </c>
      <c r="AH11074" s="3" t="s">
        <v>1664</v>
      </c>
      <c r="AT11074" s="3" t="s">
        <v>340</v>
      </c>
    </row>
    <row r="11075" spans="1:56" x14ac:dyDescent="0.25">
      <c r="A11075" s="404">
        <v>43396</v>
      </c>
      <c r="B11075" s="5">
        <v>1076</v>
      </c>
      <c r="E11075" s="62">
        <v>23</v>
      </c>
      <c r="F11075" s="6" t="s">
        <v>114</v>
      </c>
      <c r="G11075" s="6">
        <v>2018</v>
      </c>
      <c r="L11075" s="6"/>
      <c r="N11075" s="6" t="s">
        <v>342</v>
      </c>
      <c r="P11075" s="407">
        <v>3</v>
      </c>
      <c r="Q11075" s="407">
        <v>3</v>
      </c>
      <c r="R11075" s="407">
        <v>5</v>
      </c>
      <c r="S11075" s="3" t="s">
        <v>3</v>
      </c>
      <c r="T11075" s="3" t="s">
        <v>44</v>
      </c>
      <c r="U11075" s="3" t="s">
        <v>72</v>
      </c>
      <c r="V11075" s="3" t="s">
        <v>72</v>
      </c>
      <c r="X11075" s="3" t="s">
        <v>218</v>
      </c>
      <c r="AA11075" s="18">
        <v>45.133870770000001</v>
      </c>
      <c r="AB11075" s="18">
        <v>-123.3739649</v>
      </c>
      <c r="AC11075" s="3" t="s">
        <v>45</v>
      </c>
      <c r="AE11075" s="3" t="s">
        <v>135</v>
      </c>
      <c r="AF11075" s="3" t="str">
        <f t="shared" si="268"/>
        <v>ex Bellis perennis</v>
      </c>
      <c r="AG11075" s="3" t="s">
        <v>1664</v>
      </c>
      <c r="AH11075" s="3" t="s">
        <v>1664</v>
      </c>
      <c r="AT11075" s="3" t="s">
        <v>340</v>
      </c>
    </row>
    <row r="11076" spans="1:56" x14ac:dyDescent="0.25">
      <c r="A11076" s="404">
        <v>43396</v>
      </c>
      <c r="B11076" s="5">
        <v>1077</v>
      </c>
      <c r="E11076" s="62">
        <v>23</v>
      </c>
      <c r="F11076" s="6" t="s">
        <v>114</v>
      </c>
      <c r="G11076" s="6">
        <v>2018</v>
      </c>
      <c r="L11076" s="6"/>
      <c r="N11076" s="6" t="s">
        <v>342</v>
      </c>
      <c r="P11076" s="407">
        <v>3</v>
      </c>
      <c r="Q11076" s="407">
        <v>3</v>
      </c>
      <c r="R11076" s="407">
        <v>6</v>
      </c>
      <c r="S11076" s="3" t="s">
        <v>3</v>
      </c>
      <c r="T11076" s="3" t="s">
        <v>44</v>
      </c>
      <c r="U11076" s="3" t="s">
        <v>72</v>
      </c>
      <c r="V11076" s="3" t="s">
        <v>72</v>
      </c>
      <c r="X11076" s="3" t="s">
        <v>218</v>
      </c>
      <c r="AA11076" s="18">
        <v>45.133870770000001</v>
      </c>
      <c r="AB11076" s="18">
        <v>-123.3739649</v>
      </c>
      <c r="AC11076" s="3" t="s">
        <v>45</v>
      </c>
      <c r="AE11076" s="3" t="s">
        <v>135</v>
      </c>
      <c r="AF11076" s="3" t="str">
        <f t="shared" si="268"/>
        <v>ex Bellis perennis</v>
      </c>
      <c r="AG11076" s="3" t="s">
        <v>1664</v>
      </c>
      <c r="AH11076" s="3" t="s">
        <v>1664</v>
      </c>
      <c r="AT11076" s="3" t="s">
        <v>340</v>
      </c>
    </row>
    <row r="11077" spans="1:56" x14ac:dyDescent="0.25">
      <c r="A11077" s="404">
        <v>43396</v>
      </c>
      <c r="B11077" s="5">
        <v>4515</v>
      </c>
      <c r="E11077" s="62">
        <v>22</v>
      </c>
      <c r="F11077" s="6" t="s">
        <v>42</v>
      </c>
      <c r="G11077" s="6">
        <v>2018</v>
      </c>
      <c r="L11077" s="6"/>
      <c r="N11077" s="6" t="s">
        <v>944</v>
      </c>
      <c r="P11077" s="407">
        <v>4</v>
      </c>
      <c r="Q11077" s="407">
        <v>4</v>
      </c>
      <c r="R11077" s="407">
        <v>1</v>
      </c>
      <c r="S11077" s="3" t="s">
        <v>3</v>
      </c>
      <c r="T11077" s="3" t="s">
        <v>44</v>
      </c>
      <c r="U11077" s="3" t="s">
        <v>72</v>
      </c>
      <c r="V11077" s="3" t="s">
        <v>72</v>
      </c>
      <c r="X11077" s="3" t="s">
        <v>3363</v>
      </c>
      <c r="AA11077" s="18">
        <v>45.388476862600001</v>
      </c>
      <c r="AB11077" s="18">
        <v>-123.26390317649999</v>
      </c>
      <c r="AC11077" s="3" t="s">
        <v>45</v>
      </c>
      <c r="AE11077" s="3" t="s">
        <v>135</v>
      </c>
      <c r="AF11077" s="3" t="str">
        <f t="shared" si="268"/>
        <v>ex Bellis perennis</v>
      </c>
      <c r="AG11077" s="3" t="s">
        <v>1664</v>
      </c>
      <c r="AH11077" s="3" t="s">
        <v>1664</v>
      </c>
      <c r="AT11077" s="3" t="s">
        <v>340</v>
      </c>
    </row>
    <row r="11078" spans="1:56" x14ac:dyDescent="0.25">
      <c r="A11078" s="404">
        <v>43396</v>
      </c>
      <c r="B11078" s="5">
        <v>4516</v>
      </c>
      <c r="E11078" s="62">
        <v>22</v>
      </c>
      <c r="F11078" s="6" t="s">
        <v>42</v>
      </c>
      <c r="G11078" s="6">
        <v>2018</v>
      </c>
      <c r="L11078" s="6"/>
      <c r="N11078" s="6" t="s">
        <v>944</v>
      </c>
      <c r="P11078" s="407">
        <v>4</v>
      </c>
      <c r="Q11078" s="407">
        <v>4</v>
      </c>
      <c r="R11078" s="407">
        <v>2</v>
      </c>
      <c r="S11078" s="3" t="s">
        <v>3</v>
      </c>
      <c r="T11078" s="3" t="s">
        <v>44</v>
      </c>
      <c r="U11078" s="3" t="s">
        <v>72</v>
      </c>
      <c r="V11078" s="3" t="s">
        <v>72</v>
      </c>
      <c r="X11078" s="3" t="s">
        <v>3363</v>
      </c>
      <c r="AA11078" s="18">
        <v>45.388476862600001</v>
      </c>
      <c r="AB11078" s="18">
        <v>-123.26390317649999</v>
      </c>
      <c r="AC11078" s="3" t="s">
        <v>45</v>
      </c>
      <c r="AE11078" s="3" t="s">
        <v>135</v>
      </c>
      <c r="AF11078" s="3" t="str">
        <f t="shared" si="268"/>
        <v>ex Bellis perennis</v>
      </c>
      <c r="AG11078" s="3" t="s">
        <v>1664</v>
      </c>
      <c r="AH11078" s="3" t="s">
        <v>1664</v>
      </c>
      <c r="AT11078" s="3" t="s">
        <v>340</v>
      </c>
    </row>
    <row r="11079" spans="1:56" x14ac:dyDescent="0.25">
      <c r="A11079" s="404">
        <v>43396</v>
      </c>
      <c r="B11079" s="5">
        <v>4517</v>
      </c>
      <c r="E11079" s="62">
        <v>22</v>
      </c>
      <c r="F11079" s="6" t="s">
        <v>42</v>
      </c>
      <c r="G11079" s="6">
        <v>2018</v>
      </c>
      <c r="L11079" s="6"/>
      <c r="N11079" s="6" t="s">
        <v>944</v>
      </c>
      <c r="P11079" s="407">
        <v>4</v>
      </c>
      <c r="Q11079" s="407">
        <v>4</v>
      </c>
      <c r="R11079" s="407">
        <v>3</v>
      </c>
      <c r="S11079" s="3" t="s">
        <v>3</v>
      </c>
      <c r="T11079" s="3" t="s">
        <v>44</v>
      </c>
      <c r="U11079" s="3" t="s">
        <v>72</v>
      </c>
      <c r="V11079" s="3" t="s">
        <v>72</v>
      </c>
      <c r="X11079" s="3" t="s">
        <v>3363</v>
      </c>
      <c r="AA11079" s="18">
        <v>45.388476862600001</v>
      </c>
      <c r="AB11079" s="18">
        <v>-123.26390317649999</v>
      </c>
      <c r="AC11079" s="3" t="s">
        <v>45</v>
      </c>
      <c r="AE11079" s="3" t="s">
        <v>135</v>
      </c>
      <c r="AF11079" s="3" t="str">
        <f t="shared" si="268"/>
        <v>ex Bellis perennis</v>
      </c>
      <c r="AG11079" s="3" t="s">
        <v>1664</v>
      </c>
      <c r="AH11079" s="3" t="s">
        <v>1664</v>
      </c>
      <c r="AT11079" s="3" t="s">
        <v>340</v>
      </c>
    </row>
    <row r="11080" spans="1:56" x14ac:dyDescent="0.25">
      <c r="A11080" s="404">
        <v>43396</v>
      </c>
      <c r="B11080" s="5">
        <v>4518</v>
      </c>
      <c r="E11080" s="62">
        <v>22</v>
      </c>
      <c r="F11080" s="6" t="s">
        <v>42</v>
      </c>
      <c r="G11080" s="6">
        <v>2018</v>
      </c>
      <c r="L11080" s="6"/>
      <c r="N11080" s="6" t="s">
        <v>944</v>
      </c>
      <c r="P11080" s="407">
        <v>4</v>
      </c>
      <c r="Q11080" s="407">
        <v>4</v>
      </c>
      <c r="R11080" s="407">
        <v>4</v>
      </c>
      <c r="S11080" s="3" t="s">
        <v>3</v>
      </c>
      <c r="T11080" s="3" t="s">
        <v>44</v>
      </c>
      <c r="U11080" s="3" t="s">
        <v>72</v>
      </c>
      <c r="V11080" s="3" t="s">
        <v>72</v>
      </c>
      <c r="X11080" s="3" t="s">
        <v>3363</v>
      </c>
      <c r="AA11080" s="18">
        <v>45.388476862600001</v>
      </c>
      <c r="AB11080" s="18">
        <v>-123.26390317649999</v>
      </c>
      <c r="AC11080" s="3" t="s">
        <v>45</v>
      </c>
      <c r="AE11080" s="3" t="s">
        <v>135</v>
      </c>
      <c r="AF11080" s="3" t="str">
        <f t="shared" si="268"/>
        <v>ex Bellis perennis</v>
      </c>
      <c r="AG11080" s="3" t="s">
        <v>1664</v>
      </c>
      <c r="AH11080" s="3" t="s">
        <v>1664</v>
      </c>
      <c r="AT11080" s="3" t="s">
        <v>340</v>
      </c>
      <c r="BD11080" s="2"/>
    </row>
    <row r="11081" spans="1:56" x14ac:dyDescent="0.25">
      <c r="A11081" s="404">
        <v>43396</v>
      </c>
      <c r="B11081" s="5">
        <v>4519</v>
      </c>
      <c r="E11081" s="62">
        <v>22</v>
      </c>
      <c r="F11081" s="6" t="s">
        <v>42</v>
      </c>
      <c r="G11081" s="6">
        <v>2018</v>
      </c>
      <c r="L11081" s="6"/>
      <c r="N11081" s="6" t="s">
        <v>944</v>
      </c>
      <c r="P11081" s="407">
        <v>4</v>
      </c>
      <c r="Q11081" s="407">
        <v>4</v>
      </c>
      <c r="R11081" s="407">
        <v>5</v>
      </c>
      <c r="S11081" s="3" t="s">
        <v>3</v>
      </c>
      <c r="T11081" s="3" t="s">
        <v>44</v>
      </c>
      <c r="U11081" s="3" t="s">
        <v>72</v>
      </c>
      <c r="V11081" s="3" t="s">
        <v>72</v>
      </c>
      <c r="X11081" s="3" t="s">
        <v>3363</v>
      </c>
      <c r="AA11081" s="18">
        <v>45.388476862600001</v>
      </c>
      <c r="AB11081" s="18">
        <v>-123.26390317649999</v>
      </c>
      <c r="AC11081" s="3" t="s">
        <v>45</v>
      </c>
      <c r="AE11081" s="3" t="s">
        <v>135</v>
      </c>
      <c r="AF11081" s="3" t="str">
        <f t="shared" si="268"/>
        <v>ex Bellis perennis</v>
      </c>
      <c r="AG11081" s="3" t="s">
        <v>1664</v>
      </c>
      <c r="AH11081" s="3" t="s">
        <v>1664</v>
      </c>
      <c r="AT11081" s="3" t="s">
        <v>340</v>
      </c>
    </row>
    <row r="11082" spans="1:56" x14ac:dyDescent="0.25">
      <c r="A11082" s="404">
        <v>43396</v>
      </c>
      <c r="B11082" s="5">
        <v>4520</v>
      </c>
      <c r="E11082" s="62">
        <v>22</v>
      </c>
      <c r="F11082" s="6" t="s">
        <v>42</v>
      </c>
      <c r="G11082" s="6">
        <v>2018</v>
      </c>
      <c r="L11082" s="6"/>
      <c r="N11082" s="6" t="s">
        <v>944</v>
      </c>
      <c r="P11082" s="407">
        <v>4</v>
      </c>
      <c r="Q11082" s="407">
        <v>4</v>
      </c>
      <c r="R11082" s="407">
        <v>6</v>
      </c>
      <c r="S11082" s="3" t="s">
        <v>3</v>
      </c>
      <c r="T11082" s="3" t="s">
        <v>44</v>
      </c>
      <c r="U11082" s="3" t="s">
        <v>72</v>
      </c>
      <c r="V11082" s="3" t="s">
        <v>72</v>
      </c>
      <c r="X11082" s="3" t="s">
        <v>3363</v>
      </c>
      <c r="AA11082" s="18">
        <v>45.388476862600001</v>
      </c>
      <c r="AB11082" s="18">
        <v>-123.26390317649999</v>
      </c>
      <c r="AC11082" s="3" t="s">
        <v>45</v>
      </c>
      <c r="AE11082" s="3" t="s">
        <v>135</v>
      </c>
      <c r="AF11082" s="3" t="str">
        <f t="shared" si="268"/>
        <v>ex Bellis perennis</v>
      </c>
      <c r="AG11082" s="3" t="s">
        <v>1664</v>
      </c>
      <c r="AH11082" s="3" t="s">
        <v>1664</v>
      </c>
      <c r="AT11082" s="3" t="s">
        <v>340</v>
      </c>
    </row>
    <row r="11083" spans="1:56" x14ac:dyDescent="0.25">
      <c r="A11083" s="404">
        <v>43396</v>
      </c>
      <c r="B11083" s="5">
        <v>4528</v>
      </c>
      <c r="E11083" s="62">
        <v>22</v>
      </c>
      <c r="F11083" s="6" t="s">
        <v>42</v>
      </c>
      <c r="G11083" s="6">
        <v>2018</v>
      </c>
      <c r="L11083" s="6"/>
      <c r="N11083" s="6" t="s">
        <v>945</v>
      </c>
      <c r="P11083" s="407">
        <v>5</v>
      </c>
      <c r="Q11083" s="407">
        <v>5</v>
      </c>
      <c r="R11083" s="407">
        <v>1</v>
      </c>
      <c r="S11083" s="3" t="s">
        <v>3</v>
      </c>
      <c r="T11083" s="3" t="s">
        <v>44</v>
      </c>
      <c r="U11083" s="3" t="s">
        <v>72</v>
      </c>
      <c r="V11083" s="3" t="s">
        <v>72</v>
      </c>
      <c r="X11083" s="3" t="s">
        <v>3363</v>
      </c>
      <c r="AA11083" s="18">
        <v>45.388385458000002</v>
      </c>
      <c r="AB11083" s="18">
        <v>-123.2640767657</v>
      </c>
      <c r="AC11083" s="3" t="s">
        <v>45</v>
      </c>
      <c r="AE11083" s="3" t="s">
        <v>892</v>
      </c>
      <c r="AF11083" s="3" t="str">
        <f t="shared" si="268"/>
        <v>ex Eriophyllum lanatum</v>
      </c>
      <c r="AG11083" s="3" t="s">
        <v>1664</v>
      </c>
      <c r="AH11083" s="3" t="s">
        <v>1664</v>
      </c>
      <c r="AT11083" s="3" t="s">
        <v>340</v>
      </c>
    </row>
    <row r="11084" spans="1:56" x14ac:dyDescent="0.25">
      <c r="A11084" s="404">
        <v>43396</v>
      </c>
      <c r="B11084" s="5">
        <v>4529</v>
      </c>
      <c r="E11084" s="62">
        <v>22</v>
      </c>
      <c r="F11084" s="6" t="s">
        <v>42</v>
      </c>
      <c r="G11084" s="6">
        <v>2018</v>
      </c>
      <c r="L11084" s="6"/>
      <c r="N11084" s="6" t="s">
        <v>945</v>
      </c>
      <c r="P11084" s="407">
        <v>5</v>
      </c>
      <c r="Q11084" s="407">
        <v>5</v>
      </c>
      <c r="R11084" s="407">
        <v>2</v>
      </c>
      <c r="S11084" s="3" t="s">
        <v>3</v>
      </c>
      <c r="T11084" s="3" t="s">
        <v>44</v>
      </c>
      <c r="U11084" s="3" t="s">
        <v>72</v>
      </c>
      <c r="V11084" s="3" t="s">
        <v>72</v>
      </c>
      <c r="X11084" s="3" t="s">
        <v>3363</v>
      </c>
      <c r="AA11084" s="18">
        <v>45.388385458000002</v>
      </c>
      <c r="AB11084" s="18">
        <v>-123.2640767657</v>
      </c>
      <c r="AC11084" s="3" t="s">
        <v>45</v>
      </c>
      <c r="AE11084" s="3" t="s">
        <v>892</v>
      </c>
      <c r="AF11084" s="3" t="str">
        <f t="shared" si="268"/>
        <v>ex Eriophyllum lanatum</v>
      </c>
      <c r="AG11084" s="3" t="s">
        <v>1664</v>
      </c>
      <c r="AH11084" s="3" t="s">
        <v>1664</v>
      </c>
      <c r="AT11084" s="3" t="s">
        <v>340</v>
      </c>
    </row>
    <row r="11085" spans="1:56" x14ac:dyDescent="0.25">
      <c r="A11085" s="404">
        <v>43396</v>
      </c>
      <c r="B11085" s="5">
        <v>4530</v>
      </c>
      <c r="E11085" s="62">
        <v>22</v>
      </c>
      <c r="F11085" s="6" t="s">
        <v>42</v>
      </c>
      <c r="G11085" s="6">
        <v>2018</v>
      </c>
      <c r="L11085" s="6"/>
      <c r="N11085" s="6" t="s">
        <v>945</v>
      </c>
      <c r="P11085" s="407">
        <v>5</v>
      </c>
      <c r="Q11085" s="407">
        <v>5</v>
      </c>
      <c r="R11085" s="407">
        <v>3</v>
      </c>
      <c r="S11085" s="3" t="s">
        <v>3</v>
      </c>
      <c r="T11085" s="3" t="s">
        <v>44</v>
      </c>
      <c r="U11085" s="3" t="s">
        <v>72</v>
      </c>
      <c r="V11085" s="3" t="s">
        <v>72</v>
      </c>
      <c r="X11085" s="3" t="s">
        <v>3363</v>
      </c>
      <c r="AA11085" s="18">
        <v>45.388385458000002</v>
      </c>
      <c r="AB11085" s="18">
        <v>-123.2640767657</v>
      </c>
      <c r="AC11085" s="3" t="s">
        <v>45</v>
      </c>
      <c r="AE11085" s="3" t="s">
        <v>892</v>
      </c>
      <c r="AF11085" s="3" t="str">
        <f t="shared" si="268"/>
        <v>ex Eriophyllum lanatum</v>
      </c>
      <c r="AG11085" s="3" t="s">
        <v>1664</v>
      </c>
      <c r="AH11085" s="3" t="s">
        <v>1664</v>
      </c>
      <c r="AT11085" s="3" t="s">
        <v>340</v>
      </c>
    </row>
    <row r="11086" spans="1:56" x14ac:dyDescent="0.25">
      <c r="A11086" s="404">
        <v>43396</v>
      </c>
      <c r="B11086" s="5">
        <v>4531</v>
      </c>
      <c r="E11086" s="62">
        <v>22</v>
      </c>
      <c r="F11086" s="6" t="s">
        <v>42</v>
      </c>
      <c r="G11086" s="6">
        <v>2018</v>
      </c>
      <c r="L11086" s="6"/>
      <c r="N11086" s="6" t="s">
        <v>945</v>
      </c>
      <c r="P11086" s="407">
        <v>5</v>
      </c>
      <c r="Q11086" s="407">
        <v>5</v>
      </c>
      <c r="R11086" s="407">
        <v>4</v>
      </c>
      <c r="S11086" s="3" t="s">
        <v>3</v>
      </c>
      <c r="T11086" s="3" t="s">
        <v>44</v>
      </c>
      <c r="U11086" s="3" t="s">
        <v>72</v>
      </c>
      <c r="V11086" s="3" t="s">
        <v>72</v>
      </c>
      <c r="X11086" s="3" t="s">
        <v>3363</v>
      </c>
      <c r="AA11086" s="18">
        <v>45.388385458000002</v>
      </c>
      <c r="AB11086" s="18">
        <v>-123.2640767657</v>
      </c>
      <c r="AC11086" s="3" t="s">
        <v>45</v>
      </c>
      <c r="AE11086" s="3" t="s">
        <v>892</v>
      </c>
      <c r="AF11086" s="3" t="str">
        <f t="shared" si="268"/>
        <v>ex Eriophyllum lanatum</v>
      </c>
      <c r="AG11086" s="3" t="s">
        <v>1664</v>
      </c>
      <c r="AH11086" s="3" t="s">
        <v>1664</v>
      </c>
      <c r="AT11086" s="3" t="s">
        <v>340</v>
      </c>
    </row>
    <row r="11087" spans="1:56" x14ac:dyDescent="0.25">
      <c r="A11087" s="404">
        <v>43396</v>
      </c>
      <c r="B11087" s="5">
        <v>4532</v>
      </c>
      <c r="E11087" s="62">
        <v>22</v>
      </c>
      <c r="F11087" s="6" t="s">
        <v>42</v>
      </c>
      <c r="G11087" s="6">
        <v>2018</v>
      </c>
      <c r="L11087" s="6"/>
      <c r="N11087" s="6" t="s">
        <v>945</v>
      </c>
      <c r="P11087" s="407">
        <v>5</v>
      </c>
      <c r="Q11087" s="407">
        <v>5</v>
      </c>
      <c r="R11087" s="407">
        <v>5</v>
      </c>
      <c r="S11087" s="3" t="s">
        <v>3</v>
      </c>
      <c r="T11087" s="3" t="s">
        <v>44</v>
      </c>
      <c r="U11087" s="3" t="s">
        <v>72</v>
      </c>
      <c r="V11087" s="3" t="s">
        <v>72</v>
      </c>
      <c r="X11087" s="3" t="s">
        <v>3363</v>
      </c>
      <c r="AA11087" s="18">
        <v>45.388385458000002</v>
      </c>
      <c r="AB11087" s="18">
        <v>-123.2640767657</v>
      </c>
      <c r="AC11087" s="3" t="s">
        <v>45</v>
      </c>
      <c r="AE11087" s="3" t="s">
        <v>892</v>
      </c>
      <c r="AF11087" s="3" t="str">
        <f t="shared" si="268"/>
        <v>ex Eriophyllum lanatum</v>
      </c>
      <c r="AG11087" s="3" t="s">
        <v>1664</v>
      </c>
      <c r="AH11087" s="3" t="s">
        <v>1664</v>
      </c>
      <c r="AT11087" s="3" t="s">
        <v>340</v>
      </c>
    </row>
    <row r="11088" spans="1:56" x14ac:dyDescent="0.25">
      <c r="A11088" s="404">
        <v>43396</v>
      </c>
      <c r="B11088" s="5">
        <v>4533</v>
      </c>
      <c r="E11088" s="62">
        <v>22</v>
      </c>
      <c r="F11088" s="6" t="s">
        <v>42</v>
      </c>
      <c r="G11088" s="6">
        <v>2018</v>
      </c>
      <c r="L11088" s="6"/>
      <c r="N11088" s="6" t="s">
        <v>945</v>
      </c>
      <c r="P11088" s="407">
        <v>5</v>
      </c>
      <c r="Q11088" s="407">
        <v>5</v>
      </c>
      <c r="R11088" s="407">
        <v>6</v>
      </c>
      <c r="S11088" s="3" t="s">
        <v>3</v>
      </c>
      <c r="T11088" s="3" t="s">
        <v>44</v>
      </c>
      <c r="U11088" s="3" t="s">
        <v>72</v>
      </c>
      <c r="V11088" s="3" t="s">
        <v>72</v>
      </c>
      <c r="X11088" s="3" t="s">
        <v>3363</v>
      </c>
      <c r="AA11088" s="18">
        <v>45.388385458000002</v>
      </c>
      <c r="AB11088" s="18">
        <v>-123.2640767657</v>
      </c>
      <c r="AC11088" s="3" t="s">
        <v>45</v>
      </c>
      <c r="AE11088" s="3" t="s">
        <v>892</v>
      </c>
      <c r="AF11088" s="3" t="str">
        <f t="shared" si="268"/>
        <v>ex Eriophyllum lanatum</v>
      </c>
      <c r="AG11088" s="3" t="s">
        <v>1664</v>
      </c>
      <c r="AH11088" s="3" t="s">
        <v>1664</v>
      </c>
      <c r="AT11088" s="3" t="s">
        <v>340</v>
      </c>
    </row>
    <row r="11089" spans="1:56" x14ac:dyDescent="0.25">
      <c r="A11089" s="404">
        <v>43396</v>
      </c>
      <c r="B11089" s="5">
        <v>4583</v>
      </c>
      <c r="E11089" s="62">
        <v>22</v>
      </c>
      <c r="F11089" s="6" t="s">
        <v>42</v>
      </c>
      <c r="G11089" s="6">
        <v>2018</v>
      </c>
      <c r="L11089" s="6"/>
      <c r="N11089" s="6" t="s">
        <v>946</v>
      </c>
      <c r="P11089" s="407">
        <v>6</v>
      </c>
      <c r="Q11089" s="407">
        <v>6</v>
      </c>
      <c r="R11089" s="407">
        <v>1</v>
      </c>
      <c r="S11089" s="3" t="s">
        <v>3</v>
      </c>
      <c r="T11089" s="3" t="s">
        <v>44</v>
      </c>
      <c r="U11089" s="3" t="s">
        <v>72</v>
      </c>
      <c r="V11089" s="3" t="s">
        <v>72</v>
      </c>
      <c r="X11089" s="3" t="s">
        <v>3363</v>
      </c>
      <c r="AA11089" s="18">
        <v>45.388776473699998</v>
      </c>
      <c r="AB11089" s="18">
        <v>-123.2643592359</v>
      </c>
      <c r="AC11089" s="3" t="s">
        <v>45</v>
      </c>
      <c r="AE11089" s="3" t="s">
        <v>952</v>
      </c>
      <c r="AF11089" s="3" t="str">
        <f t="shared" si="268"/>
        <v>ex Allium</v>
      </c>
      <c r="AG11089" s="3" t="s">
        <v>1664</v>
      </c>
      <c r="AH11089" s="3" t="s">
        <v>1664</v>
      </c>
      <c r="AT11089" s="3" t="s">
        <v>340</v>
      </c>
    </row>
    <row r="11090" spans="1:56" x14ac:dyDescent="0.25">
      <c r="A11090" s="404">
        <v>43396</v>
      </c>
      <c r="B11090" s="5">
        <v>4584</v>
      </c>
      <c r="E11090" s="62">
        <v>22</v>
      </c>
      <c r="F11090" s="6" t="s">
        <v>42</v>
      </c>
      <c r="G11090" s="6">
        <v>2018</v>
      </c>
      <c r="L11090" s="6"/>
      <c r="N11090" s="6" t="s">
        <v>946</v>
      </c>
      <c r="P11090" s="407">
        <v>6</v>
      </c>
      <c r="Q11090" s="407">
        <v>6</v>
      </c>
      <c r="R11090" s="407">
        <v>2</v>
      </c>
      <c r="S11090" s="3" t="s">
        <v>3</v>
      </c>
      <c r="T11090" s="3" t="s">
        <v>44</v>
      </c>
      <c r="U11090" s="3" t="s">
        <v>72</v>
      </c>
      <c r="V11090" s="3" t="s">
        <v>72</v>
      </c>
      <c r="X11090" s="3" t="s">
        <v>3363</v>
      </c>
      <c r="AA11090" s="18">
        <v>45.388776473699998</v>
      </c>
      <c r="AB11090" s="18">
        <v>-123.2643592359</v>
      </c>
      <c r="AC11090" s="3" t="s">
        <v>45</v>
      </c>
      <c r="AE11090" s="3" t="s">
        <v>952</v>
      </c>
      <c r="AF11090" s="3" t="str">
        <f t="shared" si="268"/>
        <v>ex Allium</v>
      </c>
      <c r="AG11090" s="3" t="s">
        <v>1664</v>
      </c>
      <c r="AH11090" s="3" t="s">
        <v>1664</v>
      </c>
      <c r="AT11090" s="3" t="s">
        <v>340</v>
      </c>
    </row>
    <row r="11091" spans="1:56" x14ac:dyDescent="0.25">
      <c r="A11091" s="404">
        <v>43396</v>
      </c>
      <c r="B11091" s="5">
        <v>4585</v>
      </c>
      <c r="E11091" s="62">
        <v>22</v>
      </c>
      <c r="F11091" s="6" t="s">
        <v>42</v>
      </c>
      <c r="G11091" s="6">
        <v>2018</v>
      </c>
      <c r="L11091" s="6"/>
      <c r="N11091" s="6" t="s">
        <v>946</v>
      </c>
      <c r="P11091" s="407">
        <v>6</v>
      </c>
      <c r="Q11091" s="407">
        <v>6</v>
      </c>
      <c r="R11091" s="407">
        <v>3</v>
      </c>
      <c r="S11091" s="3" t="s">
        <v>3</v>
      </c>
      <c r="T11091" s="3" t="s">
        <v>44</v>
      </c>
      <c r="U11091" s="3" t="s">
        <v>72</v>
      </c>
      <c r="V11091" s="3" t="s">
        <v>72</v>
      </c>
      <c r="X11091" s="3" t="s">
        <v>3363</v>
      </c>
      <c r="AA11091" s="18">
        <v>45.388776473699998</v>
      </c>
      <c r="AB11091" s="18">
        <v>-123.2643592359</v>
      </c>
      <c r="AC11091" s="3" t="s">
        <v>45</v>
      </c>
      <c r="AE11091" s="3" t="s">
        <v>952</v>
      </c>
      <c r="AF11091" s="3" t="str">
        <f t="shared" si="268"/>
        <v>ex Allium</v>
      </c>
      <c r="AG11091" s="3" t="s">
        <v>1664</v>
      </c>
      <c r="AH11091" s="3" t="s">
        <v>1664</v>
      </c>
      <c r="AT11091" s="3" t="s">
        <v>340</v>
      </c>
    </row>
    <row r="11092" spans="1:56" x14ac:dyDescent="0.25">
      <c r="A11092" s="404">
        <v>43396</v>
      </c>
      <c r="B11092" s="5">
        <v>4586</v>
      </c>
      <c r="E11092" s="62">
        <v>22</v>
      </c>
      <c r="F11092" s="6" t="s">
        <v>42</v>
      </c>
      <c r="G11092" s="6">
        <v>2018</v>
      </c>
      <c r="L11092" s="6"/>
      <c r="N11092" s="6" t="s">
        <v>946</v>
      </c>
      <c r="P11092" s="407">
        <v>6</v>
      </c>
      <c r="Q11092" s="407">
        <v>6</v>
      </c>
      <c r="R11092" s="407">
        <v>4</v>
      </c>
      <c r="S11092" s="3" t="s">
        <v>3</v>
      </c>
      <c r="T11092" s="3" t="s">
        <v>44</v>
      </c>
      <c r="U11092" s="3" t="s">
        <v>72</v>
      </c>
      <c r="V11092" s="3" t="s">
        <v>72</v>
      </c>
      <c r="X11092" s="3" t="s">
        <v>3363</v>
      </c>
      <c r="AA11092" s="18">
        <v>45.388776473699998</v>
      </c>
      <c r="AB11092" s="18">
        <v>-123.2643592359</v>
      </c>
      <c r="AC11092" s="3" t="s">
        <v>45</v>
      </c>
      <c r="AE11092" s="3" t="s">
        <v>952</v>
      </c>
      <c r="AF11092" s="3" t="str">
        <f t="shared" si="268"/>
        <v>ex Allium</v>
      </c>
      <c r="AG11092" s="3" t="s">
        <v>1664</v>
      </c>
      <c r="AH11092" s="3" t="s">
        <v>1664</v>
      </c>
      <c r="AT11092" s="3" t="s">
        <v>340</v>
      </c>
    </row>
    <row r="11093" spans="1:56" x14ac:dyDescent="0.25">
      <c r="A11093" s="404">
        <v>43396</v>
      </c>
      <c r="B11093" s="5">
        <v>4587</v>
      </c>
      <c r="E11093" s="62">
        <v>22</v>
      </c>
      <c r="F11093" s="6" t="s">
        <v>42</v>
      </c>
      <c r="G11093" s="6">
        <v>2018</v>
      </c>
      <c r="L11093" s="6"/>
      <c r="N11093" s="6" t="s">
        <v>946</v>
      </c>
      <c r="P11093" s="407">
        <v>6</v>
      </c>
      <c r="Q11093" s="407">
        <v>6</v>
      </c>
      <c r="R11093" s="407">
        <v>5</v>
      </c>
      <c r="S11093" s="3" t="s">
        <v>3</v>
      </c>
      <c r="T11093" s="3" t="s">
        <v>44</v>
      </c>
      <c r="U11093" s="3" t="s">
        <v>72</v>
      </c>
      <c r="V11093" s="3" t="s">
        <v>72</v>
      </c>
      <c r="X11093" s="3" t="s">
        <v>3363</v>
      </c>
      <c r="AA11093" s="18">
        <v>45.388776473699998</v>
      </c>
      <c r="AB11093" s="18">
        <v>-123.2643592359</v>
      </c>
      <c r="AC11093" s="3" t="s">
        <v>45</v>
      </c>
      <c r="AE11093" s="3" t="s">
        <v>952</v>
      </c>
      <c r="AF11093" s="3" t="str">
        <f t="shared" si="268"/>
        <v>ex Allium</v>
      </c>
      <c r="AG11093" s="3" t="s">
        <v>1664</v>
      </c>
      <c r="AH11093" s="3" t="s">
        <v>1664</v>
      </c>
      <c r="AT11093" s="3" t="s">
        <v>340</v>
      </c>
    </row>
    <row r="11094" spans="1:56" x14ac:dyDescent="0.25">
      <c r="A11094" s="404">
        <v>43396</v>
      </c>
      <c r="B11094" s="5">
        <v>4588</v>
      </c>
      <c r="E11094" s="62">
        <v>22</v>
      </c>
      <c r="F11094" s="6" t="s">
        <v>42</v>
      </c>
      <c r="G11094" s="6">
        <v>2018</v>
      </c>
      <c r="L11094" s="6"/>
      <c r="N11094" s="6" t="s">
        <v>946</v>
      </c>
      <c r="P11094" s="407">
        <v>6</v>
      </c>
      <c r="Q11094" s="407">
        <v>6</v>
      </c>
      <c r="R11094" s="407">
        <v>6</v>
      </c>
      <c r="S11094" s="3" t="s">
        <v>3</v>
      </c>
      <c r="T11094" s="3" t="s">
        <v>44</v>
      </c>
      <c r="U11094" s="3" t="s">
        <v>72</v>
      </c>
      <c r="V11094" s="3" t="s">
        <v>72</v>
      </c>
      <c r="X11094" s="3" t="s">
        <v>3363</v>
      </c>
      <c r="AA11094" s="18">
        <v>45.388776473699998</v>
      </c>
      <c r="AB11094" s="18">
        <v>-123.2643592359</v>
      </c>
      <c r="AC11094" s="3" t="s">
        <v>45</v>
      </c>
      <c r="AE11094" s="3" t="s">
        <v>952</v>
      </c>
      <c r="AF11094" s="3" t="str">
        <f t="shared" si="268"/>
        <v>ex Allium</v>
      </c>
      <c r="AG11094" s="3" t="s">
        <v>1664</v>
      </c>
      <c r="AH11094" s="3" t="s">
        <v>1664</v>
      </c>
      <c r="AT11094" s="3" t="s">
        <v>340</v>
      </c>
    </row>
    <row r="11095" spans="1:56" x14ac:dyDescent="0.25">
      <c r="A11095" s="404">
        <v>43396</v>
      </c>
      <c r="B11095" s="5">
        <v>4595</v>
      </c>
      <c r="E11095" s="62">
        <v>22</v>
      </c>
      <c r="F11095" s="6" t="s">
        <v>42</v>
      </c>
      <c r="G11095" s="6">
        <v>2018</v>
      </c>
      <c r="L11095" s="6"/>
      <c r="N11095" s="6" t="s">
        <v>947</v>
      </c>
      <c r="P11095" s="407">
        <v>7</v>
      </c>
      <c r="Q11095" s="407">
        <v>7</v>
      </c>
      <c r="R11095" s="407">
        <v>1</v>
      </c>
      <c r="S11095" s="3" t="s">
        <v>3</v>
      </c>
      <c r="T11095" s="3" t="s">
        <v>44</v>
      </c>
      <c r="U11095" s="3" t="s">
        <v>72</v>
      </c>
      <c r="V11095" s="3" t="s">
        <v>72</v>
      </c>
      <c r="X11095" s="3" t="s">
        <v>3363</v>
      </c>
      <c r="AA11095" s="18">
        <v>45.388779742700002</v>
      </c>
      <c r="AB11095" s="18">
        <v>-123.2644663566</v>
      </c>
      <c r="AC11095" s="3" t="s">
        <v>45</v>
      </c>
      <c r="AE11095" s="3" t="s">
        <v>953</v>
      </c>
      <c r="AF11095" s="3" t="str">
        <f t="shared" si="268"/>
        <v>ex Erysimum</v>
      </c>
      <c r="AG11095" s="3" t="s">
        <v>1664</v>
      </c>
      <c r="AH11095" s="3" t="s">
        <v>1664</v>
      </c>
      <c r="AT11095" s="3" t="s">
        <v>340</v>
      </c>
    </row>
    <row r="11096" spans="1:56" x14ac:dyDescent="0.25">
      <c r="A11096" s="404">
        <v>43396</v>
      </c>
      <c r="B11096" s="5">
        <v>4596</v>
      </c>
      <c r="E11096" s="62">
        <v>22</v>
      </c>
      <c r="F11096" s="6" t="s">
        <v>42</v>
      </c>
      <c r="G11096" s="6">
        <v>2018</v>
      </c>
      <c r="L11096" s="6"/>
      <c r="N11096" s="6" t="s">
        <v>947</v>
      </c>
      <c r="P11096" s="407">
        <v>7</v>
      </c>
      <c r="Q11096" s="407">
        <v>7</v>
      </c>
      <c r="R11096" s="407">
        <v>2</v>
      </c>
      <c r="S11096" s="3" t="s">
        <v>3</v>
      </c>
      <c r="T11096" s="3" t="s">
        <v>44</v>
      </c>
      <c r="U11096" s="3" t="s">
        <v>72</v>
      </c>
      <c r="V11096" s="3" t="s">
        <v>72</v>
      </c>
      <c r="X11096" s="3" t="s">
        <v>3363</v>
      </c>
      <c r="AA11096" s="18">
        <v>45.388779742700002</v>
      </c>
      <c r="AB11096" s="18">
        <v>-123.2644663566</v>
      </c>
      <c r="AC11096" s="3" t="s">
        <v>45</v>
      </c>
      <c r="AE11096" s="3" t="s">
        <v>953</v>
      </c>
      <c r="AF11096" s="3" t="str">
        <f t="shared" si="268"/>
        <v>ex Erysimum</v>
      </c>
      <c r="AG11096" s="3" t="s">
        <v>1664</v>
      </c>
      <c r="AH11096" s="3" t="s">
        <v>1664</v>
      </c>
      <c r="AT11096" s="3" t="s">
        <v>340</v>
      </c>
    </row>
    <row r="11097" spans="1:56" s="67" customFormat="1" x14ac:dyDescent="0.25">
      <c r="A11097" s="404">
        <v>43396</v>
      </c>
      <c r="B11097" s="5">
        <v>4597</v>
      </c>
      <c r="C11097" s="3"/>
      <c r="D11097" s="3"/>
      <c r="E11097" s="62">
        <v>22</v>
      </c>
      <c r="F11097" s="6" t="s">
        <v>42</v>
      </c>
      <c r="G11097" s="6">
        <v>2018</v>
      </c>
      <c r="H11097" s="6"/>
      <c r="I11097" s="3"/>
      <c r="J11097" s="3"/>
      <c r="K11097" s="3"/>
      <c r="L11097" s="6"/>
      <c r="M11097" s="3"/>
      <c r="N11097" s="6" t="s">
        <v>947</v>
      </c>
      <c r="O11097" s="6"/>
      <c r="P11097" s="407">
        <v>7</v>
      </c>
      <c r="Q11097" s="407">
        <v>7</v>
      </c>
      <c r="R11097" s="407">
        <v>3</v>
      </c>
      <c r="S11097" s="3" t="s">
        <v>3</v>
      </c>
      <c r="T11097" s="3" t="s">
        <v>44</v>
      </c>
      <c r="U11097" s="3" t="s">
        <v>72</v>
      </c>
      <c r="V11097" s="3" t="s">
        <v>72</v>
      </c>
      <c r="W11097" s="3"/>
      <c r="X11097" s="3" t="s">
        <v>3363</v>
      </c>
      <c r="Y11097" s="3"/>
      <c r="Z11097" s="3"/>
      <c r="AA11097" s="18">
        <v>45.388779742700002</v>
      </c>
      <c r="AB11097" s="18">
        <v>-123.2644663566</v>
      </c>
      <c r="AC11097" s="3" t="s">
        <v>45</v>
      </c>
      <c r="AD11097" s="3"/>
      <c r="AE11097" s="3" t="s">
        <v>953</v>
      </c>
      <c r="AF11097" s="3" t="str">
        <f t="shared" si="268"/>
        <v>ex Erysimum</v>
      </c>
      <c r="AG11097" s="3" t="s">
        <v>1664</v>
      </c>
      <c r="AH11097" s="3" t="s">
        <v>1664</v>
      </c>
      <c r="AI11097" s="3"/>
      <c r="AJ11097" s="3"/>
      <c r="AK11097" s="3"/>
      <c r="AL11097" s="3"/>
      <c r="AM11097" s="3"/>
      <c r="AN11097" s="3"/>
      <c r="AO11097" s="3"/>
      <c r="AP11097" s="3"/>
      <c r="AQ11097" s="3"/>
      <c r="AR11097" s="3"/>
      <c r="AS11097" s="3"/>
      <c r="AT11097" s="3" t="s">
        <v>340</v>
      </c>
      <c r="AU11097" s="3"/>
      <c r="AV11097" s="3"/>
      <c r="AW11097" s="3"/>
      <c r="AX11097" s="3"/>
      <c r="AY11097" s="3"/>
      <c r="AZ11097" s="3"/>
      <c r="BA11097" s="3"/>
      <c r="BB11097" s="3"/>
      <c r="BC11097" s="3"/>
      <c r="BD11097" s="3"/>
    </row>
    <row r="11098" spans="1:56" x14ac:dyDescent="0.25">
      <c r="A11098" s="404">
        <v>43396</v>
      </c>
      <c r="B11098" s="5">
        <v>4598</v>
      </c>
      <c r="E11098" s="62">
        <v>22</v>
      </c>
      <c r="F11098" s="6" t="s">
        <v>42</v>
      </c>
      <c r="G11098" s="6">
        <v>2018</v>
      </c>
      <c r="L11098" s="6"/>
      <c r="N11098" s="6" t="s">
        <v>947</v>
      </c>
      <c r="P11098" s="407">
        <v>7</v>
      </c>
      <c r="Q11098" s="407">
        <v>7</v>
      </c>
      <c r="R11098" s="407">
        <v>4</v>
      </c>
      <c r="S11098" s="3" t="s">
        <v>3</v>
      </c>
      <c r="T11098" s="3" t="s">
        <v>44</v>
      </c>
      <c r="U11098" s="3" t="s">
        <v>72</v>
      </c>
      <c r="V11098" s="3" t="s">
        <v>72</v>
      </c>
      <c r="X11098" s="3" t="s">
        <v>3363</v>
      </c>
      <c r="AA11098" s="18">
        <v>45.388779742700002</v>
      </c>
      <c r="AB11098" s="18">
        <v>-123.2644663566</v>
      </c>
      <c r="AC11098" s="3" t="s">
        <v>45</v>
      </c>
      <c r="AE11098" s="3" t="s">
        <v>953</v>
      </c>
      <c r="AF11098" s="3" t="str">
        <f t="shared" si="268"/>
        <v>ex Erysimum</v>
      </c>
      <c r="AG11098" s="3" t="s">
        <v>1664</v>
      </c>
      <c r="AH11098" s="3" t="s">
        <v>1664</v>
      </c>
      <c r="AT11098" s="3" t="s">
        <v>340</v>
      </c>
    </row>
    <row r="11099" spans="1:56" x14ac:dyDescent="0.25">
      <c r="A11099" s="404">
        <v>43396</v>
      </c>
      <c r="B11099" s="5">
        <v>4599</v>
      </c>
      <c r="E11099" s="62">
        <v>22</v>
      </c>
      <c r="F11099" s="6" t="s">
        <v>42</v>
      </c>
      <c r="G11099" s="6">
        <v>2018</v>
      </c>
      <c r="L11099" s="6"/>
      <c r="N11099" s="6" t="s">
        <v>947</v>
      </c>
      <c r="P11099" s="407">
        <v>7</v>
      </c>
      <c r="Q11099" s="407">
        <v>7</v>
      </c>
      <c r="R11099" s="407">
        <v>5</v>
      </c>
      <c r="S11099" s="3" t="s">
        <v>3</v>
      </c>
      <c r="T11099" s="3" t="s">
        <v>44</v>
      </c>
      <c r="U11099" s="3" t="s">
        <v>72</v>
      </c>
      <c r="V11099" s="3" t="s">
        <v>72</v>
      </c>
      <c r="X11099" s="3" t="s">
        <v>3363</v>
      </c>
      <c r="AA11099" s="18">
        <v>45.388779742700002</v>
      </c>
      <c r="AB11099" s="18">
        <v>-123.2644663566</v>
      </c>
      <c r="AC11099" s="3" t="s">
        <v>45</v>
      </c>
      <c r="AE11099" s="3" t="s">
        <v>953</v>
      </c>
      <c r="AF11099" s="3" t="str">
        <f t="shared" si="268"/>
        <v>ex Erysimum</v>
      </c>
      <c r="AG11099" s="3" t="s">
        <v>1664</v>
      </c>
      <c r="AH11099" s="3" t="s">
        <v>1664</v>
      </c>
      <c r="AT11099" s="3" t="s">
        <v>340</v>
      </c>
    </row>
    <row r="11100" spans="1:56" x14ac:dyDescent="0.25">
      <c r="A11100" s="404">
        <v>43396</v>
      </c>
      <c r="B11100" s="5">
        <v>4600</v>
      </c>
      <c r="E11100" s="62">
        <v>22</v>
      </c>
      <c r="F11100" s="6" t="s">
        <v>42</v>
      </c>
      <c r="G11100" s="6">
        <v>2018</v>
      </c>
      <c r="L11100" s="6"/>
      <c r="N11100" s="6" t="s">
        <v>947</v>
      </c>
      <c r="P11100" s="407">
        <v>7</v>
      </c>
      <c r="Q11100" s="407">
        <v>7</v>
      </c>
      <c r="R11100" s="407">
        <v>6</v>
      </c>
      <c r="S11100" s="3" t="s">
        <v>3</v>
      </c>
      <c r="T11100" s="3" t="s">
        <v>44</v>
      </c>
      <c r="U11100" s="3" t="s">
        <v>72</v>
      </c>
      <c r="V11100" s="3" t="s">
        <v>72</v>
      </c>
      <c r="X11100" s="3" t="s">
        <v>3363</v>
      </c>
      <c r="AA11100" s="18">
        <v>45.388779742700002</v>
      </c>
      <c r="AB11100" s="18">
        <v>-123.2644663566</v>
      </c>
      <c r="AC11100" s="3" t="s">
        <v>45</v>
      </c>
      <c r="AE11100" s="3" t="s">
        <v>953</v>
      </c>
      <c r="AF11100" s="3" t="str">
        <f t="shared" si="268"/>
        <v>ex Erysimum</v>
      </c>
      <c r="AG11100" s="3" t="s">
        <v>1664</v>
      </c>
      <c r="AH11100" s="3" t="s">
        <v>1664</v>
      </c>
      <c r="AT11100" s="3" t="s">
        <v>340</v>
      </c>
    </row>
    <row r="11101" spans="1:56" x14ac:dyDescent="0.25">
      <c r="A11101" s="404">
        <v>43396</v>
      </c>
      <c r="B11101" s="5">
        <v>4607</v>
      </c>
      <c r="E11101" s="62">
        <v>22</v>
      </c>
      <c r="F11101" s="6" t="s">
        <v>42</v>
      </c>
      <c r="G11101" s="6">
        <v>2018</v>
      </c>
      <c r="L11101" s="6"/>
      <c r="N11101" s="6" t="s">
        <v>948</v>
      </c>
      <c r="P11101" s="407">
        <v>8</v>
      </c>
      <c r="Q11101" s="407">
        <v>8</v>
      </c>
      <c r="R11101" s="407">
        <v>1</v>
      </c>
      <c r="S11101" s="3" t="s">
        <v>3</v>
      </c>
      <c r="T11101" s="3" t="s">
        <v>44</v>
      </c>
      <c r="U11101" s="3" t="s">
        <v>72</v>
      </c>
      <c r="V11101" s="3" t="s">
        <v>72</v>
      </c>
      <c r="X11101" s="3" t="s">
        <v>3363</v>
      </c>
      <c r="AA11101" s="18">
        <v>45.388797260899999</v>
      </c>
      <c r="AB11101" s="18">
        <v>-123.2645080147</v>
      </c>
      <c r="AC11101" s="3" t="s">
        <v>45</v>
      </c>
      <c r="AE11101" s="3" t="s">
        <v>893</v>
      </c>
      <c r="AF11101" s="3" t="str">
        <f t="shared" si="268"/>
        <v>ex Heuchera</v>
      </c>
      <c r="AG11101" s="3" t="s">
        <v>1664</v>
      </c>
      <c r="AH11101" s="3" t="s">
        <v>1664</v>
      </c>
      <c r="AT11101" s="3" t="s">
        <v>340</v>
      </c>
    </row>
    <row r="11102" spans="1:56" x14ac:dyDescent="0.25">
      <c r="A11102" s="404">
        <v>43396</v>
      </c>
      <c r="B11102" s="5">
        <v>4608</v>
      </c>
      <c r="E11102" s="62">
        <v>22</v>
      </c>
      <c r="F11102" s="6" t="s">
        <v>42</v>
      </c>
      <c r="G11102" s="6">
        <v>2018</v>
      </c>
      <c r="L11102" s="6"/>
      <c r="N11102" s="6" t="s">
        <v>948</v>
      </c>
      <c r="P11102" s="407">
        <v>8</v>
      </c>
      <c r="Q11102" s="407">
        <v>8</v>
      </c>
      <c r="R11102" s="407">
        <v>2</v>
      </c>
      <c r="S11102" s="3" t="s">
        <v>3</v>
      </c>
      <c r="T11102" s="3" t="s">
        <v>44</v>
      </c>
      <c r="U11102" s="3" t="s">
        <v>72</v>
      </c>
      <c r="V11102" s="3" t="s">
        <v>72</v>
      </c>
      <c r="X11102" s="3" t="s">
        <v>3363</v>
      </c>
      <c r="AA11102" s="18">
        <v>45.388797260899999</v>
      </c>
      <c r="AB11102" s="18">
        <v>-123.2645080147</v>
      </c>
      <c r="AC11102" s="3" t="s">
        <v>45</v>
      </c>
      <c r="AE11102" s="3" t="s">
        <v>893</v>
      </c>
      <c r="AF11102" s="3" t="str">
        <f t="shared" si="268"/>
        <v>ex Heuchera</v>
      </c>
      <c r="AG11102" s="3" t="s">
        <v>1664</v>
      </c>
      <c r="AH11102" s="3" t="s">
        <v>1664</v>
      </c>
      <c r="AT11102" s="3" t="s">
        <v>340</v>
      </c>
    </row>
    <row r="11103" spans="1:56" x14ac:dyDescent="0.25">
      <c r="A11103" s="404">
        <v>43396</v>
      </c>
      <c r="B11103" s="5">
        <v>4609</v>
      </c>
      <c r="E11103" s="62">
        <v>22</v>
      </c>
      <c r="F11103" s="6" t="s">
        <v>42</v>
      </c>
      <c r="G11103" s="6">
        <v>2018</v>
      </c>
      <c r="L11103" s="6"/>
      <c r="N11103" s="6" t="s">
        <v>948</v>
      </c>
      <c r="P11103" s="407">
        <v>8</v>
      </c>
      <c r="Q11103" s="407">
        <v>8</v>
      </c>
      <c r="R11103" s="407">
        <v>3</v>
      </c>
      <c r="S11103" s="3" t="s">
        <v>3</v>
      </c>
      <c r="T11103" s="3" t="s">
        <v>44</v>
      </c>
      <c r="U11103" s="3" t="s">
        <v>72</v>
      </c>
      <c r="V11103" s="3" t="s">
        <v>72</v>
      </c>
      <c r="X11103" s="3" t="s">
        <v>3363</v>
      </c>
      <c r="AA11103" s="18">
        <v>45.388797260899999</v>
      </c>
      <c r="AB11103" s="18">
        <v>-123.2645080147</v>
      </c>
      <c r="AC11103" s="3" t="s">
        <v>45</v>
      </c>
      <c r="AE11103" s="3" t="s">
        <v>893</v>
      </c>
      <c r="AF11103" s="3" t="str">
        <f t="shared" ref="AF11103:AF11134" si="269">CONCATENATE("ex ", AE11103)</f>
        <v>ex Heuchera</v>
      </c>
      <c r="AG11103" s="3" t="s">
        <v>1664</v>
      </c>
      <c r="AH11103" s="3" t="s">
        <v>1664</v>
      </c>
      <c r="AT11103" s="3" t="s">
        <v>340</v>
      </c>
    </row>
    <row r="11104" spans="1:56" x14ac:dyDescent="0.25">
      <c r="A11104" s="404">
        <v>43396</v>
      </c>
      <c r="B11104" s="5">
        <v>4610</v>
      </c>
      <c r="E11104" s="62">
        <v>22</v>
      </c>
      <c r="F11104" s="6" t="s">
        <v>42</v>
      </c>
      <c r="G11104" s="6">
        <v>2018</v>
      </c>
      <c r="L11104" s="6"/>
      <c r="N11104" s="6" t="s">
        <v>948</v>
      </c>
      <c r="P11104" s="407">
        <v>8</v>
      </c>
      <c r="Q11104" s="407">
        <v>8</v>
      </c>
      <c r="R11104" s="407">
        <v>4</v>
      </c>
      <c r="S11104" s="3" t="s">
        <v>3</v>
      </c>
      <c r="T11104" s="3" t="s">
        <v>44</v>
      </c>
      <c r="U11104" s="3" t="s">
        <v>72</v>
      </c>
      <c r="V11104" s="3" t="s">
        <v>72</v>
      </c>
      <c r="X11104" s="3" t="s">
        <v>3363</v>
      </c>
      <c r="AA11104" s="18">
        <v>45.388797260899999</v>
      </c>
      <c r="AB11104" s="18">
        <v>-123.2645080147</v>
      </c>
      <c r="AC11104" s="3" t="s">
        <v>45</v>
      </c>
      <c r="AE11104" s="3" t="s">
        <v>893</v>
      </c>
      <c r="AF11104" s="3" t="str">
        <f t="shared" si="269"/>
        <v>ex Heuchera</v>
      </c>
      <c r="AG11104" s="3" t="s">
        <v>1664</v>
      </c>
      <c r="AH11104" s="3" t="s">
        <v>1664</v>
      </c>
      <c r="AT11104" s="3" t="s">
        <v>340</v>
      </c>
    </row>
    <row r="11105" spans="1:46" x14ac:dyDescent="0.25">
      <c r="A11105" s="404">
        <v>43396</v>
      </c>
      <c r="B11105" s="5">
        <v>4611</v>
      </c>
      <c r="E11105" s="62">
        <v>22</v>
      </c>
      <c r="F11105" s="6" t="s">
        <v>42</v>
      </c>
      <c r="G11105" s="6">
        <v>2018</v>
      </c>
      <c r="L11105" s="6"/>
      <c r="N11105" s="6" t="s">
        <v>948</v>
      </c>
      <c r="P11105" s="407">
        <v>8</v>
      </c>
      <c r="Q11105" s="407">
        <v>8</v>
      </c>
      <c r="R11105" s="407">
        <v>5</v>
      </c>
      <c r="S11105" s="3" t="s">
        <v>3</v>
      </c>
      <c r="T11105" s="3" t="s">
        <v>44</v>
      </c>
      <c r="U11105" s="3" t="s">
        <v>72</v>
      </c>
      <c r="V11105" s="3" t="s">
        <v>72</v>
      </c>
      <c r="X11105" s="3" t="s">
        <v>3363</v>
      </c>
      <c r="AA11105" s="18">
        <v>45.388797260899999</v>
      </c>
      <c r="AB11105" s="18">
        <v>-123.2645080147</v>
      </c>
      <c r="AC11105" s="3" t="s">
        <v>45</v>
      </c>
      <c r="AE11105" s="3" t="s">
        <v>893</v>
      </c>
      <c r="AF11105" s="3" t="str">
        <f t="shared" si="269"/>
        <v>ex Heuchera</v>
      </c>
      <c r="AG11105" s="3" t="s">
        <v>1664</v>
      </c>
      <c r="AH11105" s="3" t="s">
        <v>1664</v>
      </c>
      <c r="AT11105" s="3" t="s">
        <v>340</v>
      </c>
    </row>
    <row r="11106" spans="1:46" x14ac:dyDescent="0.25">
      <c r="A11106" s="404">
        <v>43396</v>
      </c>
      <c r="B11106" s="5">
        <v>4612</v>
      </c>
      <c r="E11106" s="62">
        <v>22</v>
      </c>
      <c r="F11106" s="6" t="s">
        <v>42</v>
      </c>
      <c r="G11106" s="6">
        <v>2018</v>
      </c>
      <c r="L11106" s="6"/>
      <c r="N11106" s="6" t="s">
        <v>948</v>
      </c>
      <c r="P11106" s="407">
        <v>8</v>
      </c>
      <c r="Q11106" s="407">
        <v>8</v>
      </c>
      <c r="R11106" s="407">
        <v>6</v>
      </c>
      <c r="S11106" s="3" t="s">
        <v>3</v>
      </c>
      <c r="T11106" s="3" t="s">
        <v>44</v>
      </c>
      <c r="U11106" s="3" t="s">
        <v>72</v>
      </c>
      <c r="V11106" s="3" t="s">
        <v>72</v>
      </c>
      <c r="X11106" s="3" t="s">
        <v>3363</v>
      </c>
      <c r="AA11106" s="18">
        <v>45.388797260899999</v>
      </c>
      <c r="AB11106" s="18">
        <v>-123.2645080147</v>
      </c>
      <c r="AC11106" s="3" t="s">
        <v>45</v>
      </c>
      <c r="AE11106" s="3" t="s">
        <v>893</v>
      </c>
      <c r="AF11106" s="3" t="str">
        <f t="shared" si="269"/>
        <v>ex Heuchera</v>
      </c>
      <c r="AG11106" s="3" t="s">
        <v>1664</v>
      </c>
      <c r="AH11106" s="3" t="s">
        <v>1664</v>
      </c>
      <c r="AT11106" s="3" t="s">
        <v>340</v>
      </c>
    </row>
    <row r="11107" spans="1:46" x14ac:dyDescent="0.25">
      <c r="A11107" s="404">
        <v>43396</v>
      </c>
      <c r="B11107" s="5">
        <v>5329</v>
      </c>
      <c r="E11107" s="62">
        <v>31</v>
      </c>
      <c r="F11107" s="6" t="s">
        <v>42</v>
      </c>
      <c r="G11107" s="6">
        <v>2018</v>
      </c>
      <c r="L11107" s="6"/>
      <c r="N11107" s="6" t="s">
        <v>1124</v>
      </c>
      <c r="P11107" s="407">
        <v>9</v>
      </c>
      <c r="Q11107" s="407">
        <v>9</v>
      </c>
      <c r="R11107" s="407">
        <v>1</v>
      </c>
      <c r="S11107" s="3" t="s">
        <v>3</v>
      </c>
      <c r="T11107" s="3" t="s">
        <v>44</v>
      </c>
      <c r="U11107" s="3" t="s">
        <v>72</v>
      </c>
      <c r="V11107" s="3" t="s">
        <v>72</v>
      </c>
      <c r="X11107" s="3" t="s">
        <v>2912</v>
      </c>
      <c r="AA11107" s="18">
        <v>45.258284449999998</v>
      </c>
      <c r="AB11107" s="18">
        <v>-123.0740117</v>
      </c>
      <c r="AC11107" s="3" t="s">
        <v>45</v>
      </c>
      <c r="AE11107" s="3" t="s">
        <v>608</v>
      </c>
      <c r="AF11107" s="3" t="str">
        <f t="shared" si="269"/>
        <v>ex Rubus parviflorus</v>
      </c>
      <c r="AG11107" s="3" t="s">
        <v>1664</v>
      </c>
      <c r="AH11107" s="3" t="s">
        <v>1664</v>
      </c>
      <c r="AT11107" s="3" t="s">
        <v>340</v>
      </c>
    </row>
    <row r="11108" spans="1:46" x14ac:dyDescent="0.25">
      <c r="A11108" s="404">
        <v>43396</v>
      </c>
      <c r="B11108" s="5">
        <v>5330</v>
      </c>
      <c r="E11108" s="62">
        <v>31</v>
      </c>
      <c r="F11108" s="6" t="s">
        <v>42</v>
      </c>
      <c r="G11108" s="6">
        <v>2018</v>
      </c>
      <c r="L11108" s="6"/>
      <c r="N11108" s="6" t="s">
        <v>1124</v>
      </c>
      <c r="P11108" s="407">
        <v>9</v>
      </c>
      <c r="Q11108" s="407">
        <v>9</v>
      </c>
      <c r="R11108" s="407">
        <v>2</v>
      </c>
      <c r="S11108" s="3" t="s">
        <v>3</v>
      </c>
      <c r="T11108" s="3" t="s">
        <v>44</v>
      </c>
      <c r="U11108" s="3" t="s">
        <v>72</v>
      </c>
      <c r="V11108" s="3" t="s">
        <v>72</v>
      </c>
      <c r="X11108" s="3" t="s">
        <v>2912</v>
      </c>
      <c r="AA11108" s="18">
        <v>45.258284449999998</v>
      </c>
      <c r="AB11108" s="18">
        <v>-123.0740117</v>
      </c>
      <c r="AC11108" s="3" t="s">
        <v>45</v>
      </c>
      <c r="AE11108" s="3" t="s">
        <v>608</v>
      </c>
      <c r="AF11108" s="3" t="str">
        <f t="shared" si="269"/>
        <v>ex Rubus parviflorus</v>
      </c>
      <c r="AG11108" s="3" t="s">
        <v>1664</v>
      </c>
      <c r="AH11108" s="3" t="s">
        <v>1664</v>
      </c>
      <c r="AT11108" s="3" t="s">
        <v>340</v>
      </c>
    </row>
    <row r="11109" spans="1:46" x14ac:dyDescent="0.25">
      <c r="A11109" s="404">
        <v>43396</v>
      </c>
      <c r="B11109" s="5">
        <v>5331</v>
      </c>
      <c r="E11109" s="62">
        <v>31</v>
      </c>
      <c r="F11109" s="6" t="s">
        <v>42</v>
      </c>
      <c r="G11109" s="6">
        <v>2018</v>
      </c>
      <c r="L11109" s="6"/>
      <c r="N11109" s="6" t="s">
        <v>1124</v>
      </c>
      <c r="P11109" s="407">
        <v>9</v>
      </c>
      <c r="Q11109" s="407">
        <v>9</v>
      </c>
      <c r="R11109" s="407">
        <v>3</v>
      </c>
      <c r="S11109" s="3" t="s">
        <v>3</v>
      </c>
      <c r="T11109" s="3" t="s">
        <v>44</v>
      </c>
      <c r="U11109" s="3" t="s">
        <v>72</v>
      </c>
      <c r="V11109" s="3" t="s">
        <v>72</v>
      </c>
      <c r="X11109" s="3" t="s">
        <v>2912</v>
      </c>
      <c r="AA11109" s="18">
        <v>45.258284449999998</v>
      </c>
      <c r="AB11109" s="18">
        <v>-123.0740117</v>
      </c>
      <c r="AC11109" s="3" t="s">
        <v>45</v>
      </c>
      <c r="AE11109" s="3" t="s">
        <v>608</v>
      </c>
      <c r="AF11109" s="3" t="str">
        <f t="shared" si="269"/>
        <v>ex Rubus parviflorus</v>
      </c>
      <c r="AG11109" s="3" t="s">
        <v>1664</v>
      </c>
      <c r="AH11109" s="3" t="s">
        <v>1664</v>
      </c>
      <c r="AT11109" s="3" t="s">
        <v>340</v>
      </c>
    </row>
    <row r="11110" spans="1:46" x14ac:dyDescent="0.25">
      <c r="A11110" s="404">
        <v>43396</v>
      </c>
      <c r="B11110" s="5">
        <v>5332</v>
      </c>
      <c r="E11110" s="62">
        <v>31</v>
      </c>
      <c r="F11110" s="6" t="s">
        <v>42</v>
      </c>
      <c r="G11110" s="6">
        <v>2018</v>
      </c>
      <c r="L11110" s="6"/>
      <c r="N11110" s="6" t="s">
        <v>1124</v>
      </c>
      <c r="P11110" s="407">
        <v>9</v>
      </c>
      <c r="Q11110" s="407">
        <v>9</v>
      </c>
      <c r="R11110" s="407">
        <v>4</v>
      </c>
      <c r="S11110" s="3" t="s">
        <v>3</v>
      </c>
      <c r="T11110" s="3" t="s">
        <v>44</v>
      </c>
      <c r="U11110" s="3" t="s">
        <v>72</v>
      </c>
      <c r="V11110" s="3" t="s">
        <v>72</v>
      </c>
      <c r="X11110" s="3" t="s">
        <v>2912</v>
      </c>
      <c r="AA11110" s="18">
        <v>45.258284449999998</v>
      </c>
      <c r="AB11110" s="18">
        <v>-123.0740117</v>
      </c>
      <c r="AC11110" s="3" t="s">
        <v>45</v>
      </c>
      <c r="AE11110" s="3" t="s">
        <v>608</v>
      </c>
      <c r="AF11110" s="3" t="str">
        <f t="shared" si="269"/>
        <v>ex Rubus parviflorus</v>
      </c>
      <c r="AG11110" s="3" t="s">
        <v>1664</v>
      </c>
      <c r="AH11110" s="3" t="s">
        <v>1664</v>
      </c>
      <c r="AT11110" s="3" t="s">
        <v>340</v>
      </c>
    </row>
    <row r="11111" spans="1:46" x14ac:dyDescent="0.25">
      <c r="A11111" s="404">
        <v>43396</v>
      </c>
      <c r="B11111" s="5">
        <v>5333</v>
      </c>
      <c r="E11111" s="62">
        <v>31</v>
      </c>
      <c r="F11111" s="6" t="s">
        <v>42</v>
      </c>
      <c r="G11111" s="6">
        <v>2018</v>
      </c>
      <c r="L11111" s="6"/>
      <c r="N11111" s="6" t="s">
        <v>1124</v>
      </c>
      <c r="P11111" s="407">
        <v>9</v>
      </c>
      <c r="Q11111" s="407">
        <v>9</v>
      </c>
      <c r="R11111" s="407">
        <v>5</v>
      </c>
      <c r="S11111" s="3" t="s">
        <v>3</v>
      </c>
      <c r="T11111" s="3" t="s">
        <v>44</v>
      </c>
      <c r="U11111" s="3" t="s">
        <v>72</v>
      </c>
      <c r="V11111" s="3" t="s">
        <v>72</v>
      </c>
      <c r="X11111" s="3" t="s">
        <v>2912</v>
      </c>
      <c r="AA11111" s="18">
        <v>45.258284449999998</v>
      </c>
      <c r="AB11111" s="18">
        <v>-123.0740117</v>
      </c>
      <c r="AC11111" s="3" t="s">
        <v>45</v>
      </c>
      <c r="AE11111" s="3" t="s">
        <v>608</v>
      </c>
      <c r="AF11111" s="3" t="str">
        <f t="shared" si="269"/>
        <v>ex Rubus parviflorus</v>
      </c>
      <c r="AG11111" s="3" t="s">
        <v>1664</v>
      </c>
      <c r="AH11111" s="3" t="s">
        <v>1664</v>
      </c>
      <c r="AT11111" s="3" t="s">
        <v>340</v>
      </c>
    </row>
    <row r="11112" spans="1:46" x14ac:dyDescent="0.25">
      <c r="A11112" s="404">
        <v>43396</v>
      </c>
      <c r="B11112" s="5">
        <v>5334</v>
      </c>
      <c r="E11112" s="62">
        <v>31</v>
      </c>
      <c r="F11112" s="6" t="s">
        <v>42</v>
      </c>
      <c r="G11112" s="6">
        <v>2018</v>
      </c>
      <c r="L11112" s="6"/>
      <c r="N11112" s="6" t="s">
        <v>1124</v>
      </c>
      <c r="P11112" s="407">
        <v>9</v>
      </c>
      <c r="Q11112" s="407">
        <v>9</v>
      </c>
      <c r="R11112" s="407">
        <v>6</v>
      </c>
      <c r="S11112" s="3" t="s">
        <v>3</v>
      </c>
      <c r="T11112" s="3" t="s">
        <v>44</v>
      </c>
      <c r="U11112" s="3" t="s">
        <v>72</v>
      </c>
      <c r="V11112" s="3" t="s">
        <v>72</v>
      </c>
      <c r="X11112" s="3" t="s">
        <v>2912</v>
      </c>
      <c r="AA11112" s="18">
        <v>45.258284449999998</v>
      </c>
      <c r="AB11112" s="18">
        <v>-123.0740117</v>
      </c>
      <c r="AC11112" s="3" t="s">
        <v>45</v>
      </c>
      <c r="AE11112" s="3" t="s">
        <v>608</v>
      </c>
      <c r="AF11112" s="3" t="str">
        <f t="shared" si="269"/>
        <v>ex Rubus parviflorus</v>
      </c>
      <c r="AG11112" s="3" t="s">
        <v>1664</v>
      </c>
      <c r="AH11112" s="3" t="s">
        <v>1664</v>
      </c>
      <c r="AT11112" s="3" t="s">
        <v>340</v>
      </c>
    </row>
    <row r="11113" spans="1:46" x14ac:dyDescent="0.25">
      <c r="A11113" s="404">
        <v>43396</v>
      </c>
      <c r="B11113" s="5">
        <v>5360</v>
      </c>
      <c r="E11113" s="62">
        <v>31</v>
      </c>
      <c r="F11113" s="6" t="s">
        <v>42</v>
      </c>
      <c r="G11113" s="6">
        <v>2018</v>
      </c>
      <c r="L11113" s="6"/>
      <c r="N11113" s="6" t="s">
        <v>1125</v>
      </c>
      <c r="P11113" s="407">
        <v>10</v>
      </c>
      <c r="Q11113" s="407">
        <v>10</v>
      </c>
      <c r="R11113" s="407">
        <v>1</v>
      </c>
      <c r="S11113" s="3" t="s">
        <v>3</v>
      </c>
      <c r="T11113" s="3" t="s">
        <v>44</v>
      </c>
      <c r="U11113" s="3" t="s">
        <v>72</v>
      </c>
      <c r="V11113" s="3" t="s">
        <v>72</v>
      </c>
      <c r="X11113" s="3" t="s">
        <v>2912</v>
      </c>
      <c r="AA11113" s="18">
        <v>45.258240819999997</v>
      </c>
      <c r="AB11113" s="18">
        <v>-123.0739797</v>
      </c>
      <c r="AC11113" s="3" t="s">
        <v>45</v>
      </c>
      <c r="AE11113" s="3" t="s">
        <v>904</v>
      </c>
      <c r="AF11113" s="3" t="str">
        <f t="shared" si="269"/>
        <v>ex Physocarpus capitatus</v>
      </c>
      <c r="AG11113" s="3" t="s">
        <v>1664</v>
      </c>
      <c r="AH11113" s="3" t="s">
        <v>1664</v>
      </c>
      <c r="AT11113" s="3" t="s">
        <v>340</v>
      </c>
    </row>
    <row r="11114" spans="1:46" x14ac:dyDescent="0.25">
      <c r="A11114" s="404">
        <v>43396</v>
      </c>
      <c r="B11114" s="5">
        <v>5361</v>
      </c>
      <c r="E11114" s="62">
        <v>31</v>
      </c>
      <c r="F11114" s="6" t="s">
        <v>42</v>
      </c>
      <c r="G11114" s="6">
        <v>2018</v>
      </c>
      <c r="L11114" s="6"/>
      <c r="N11114" s="6" t="s">
        <v>1125</v>
      </c>
      <c r="P11114" s="407">
        <v>10</v>
      </c>
      <c r="Q11114" s="407">
        <v>10</v>
      </c>
      <c r="R11114" s="407">
        <v>2</v>
      </c>
      <c r="S11114" s="3" t="s">
        <v>3</v>
      </c>
      <c r="T11114" s="3" t="s">
        <v>44</v>
      </c>
      <c r="U11114" s="3" t="s">
        <v>72</v>
      </c>
      <c r="V11114" s="3" t="s">
        <v>72</v>
      </c>
      <c r="X11114" s="3" t="s">
        <v>2912</v>
      </c>
      <c r="AA11114" s="18">
        <v>45.258240819999997</v>
      </c>
      <c r="AB11114" s="18">
        <v>-123.0739797</v>
      </c>
      <c r="AC11114" s="3" t="s">
        <v>45</v>
      </c>
      <c r="AE11114" s="3" t="s">
        <v>904</v>
      </c>
      <c r="AF11114" s="3" t="str">
        <f t="shared" si="269"/>
        <v>ex Physocarpus capitatus</v>
      </c>
      <c r="AG11114" s="3" t="s">
        <v>1664</v>
      </c>
      <c r="AH11114" s="3" t="s">
        <v>1664</v>
      </c>
      <c r="AT11114" s="3" t="s">
        <v>340</v>
      </c>
    </row>
    <row r="11115" spans="1:46" x14ac:dyDescent="0.25">
      <c r="A11115" s="404">
        <v>43396</v>
      </c>
      <c r="B11115" s="5">
        <v>5362</v>
      </c>
      <c r="E11115" s="62">
        <v>31</v>
      </c>
      <c r="F11115" s="6" t="s">
        <v>42</v>
      </c>
      <c r="G11115" s="6">
        <v>2018</v>
      </c>
      <c r="L11115" s="6"/>
      <c r="N11115" s="6" t="s">
        <v>1125</v>
      </c>
      <c r="P11115" s="407">
        <v>10</v>
      </c>
      <c r="Q11115" s="407">
        <v>10</v>
      </c>
      <c r="R11115" s="407">
        <v>3</v>
      </c>
      <c r="S11115" s="3" t="s">
        <v>3</v>
      </c>
      <c r="T11115" s="3" t="s">
        <v>44</v>
      </c>
      <c r="U11115" s="3" t="s">
        <v>72</v>
      </c>
      <c r="V11115" s="3" t="s">
        <v>72</v>
      </c>
      <c r="X11115" s="3" t="s">
        <v>2912</v>
      </c>
      <c r="AA11115" s="18">
        <v>45.258240819999997</v>
      </c>
      <c r="AB11115" s="18">
        <v>-123.0739797</v>
      </c>
      <c r="AC11115" s="3" t="s">
        <v>45</v>
      </c>
      <c r="AE11115" s="3" t="s">
        <v>904</v>
      </c>
      <c r="AF11115" s="3" t="str">
        <f t="shared" si="269"/>
        <v>ex Physocarpus capitatus</v>
      </c>
      <c r="AG11115" s="3" t="s">
        <v>1664</v>
      </c>
      <c r="AH11115" s="3" t="s">
        <v>1664</v>
      </c>
      <c r="AT11115" s="3" t="s">
        <v>340</v>
      </c>
    </row>
    <row r="11116" spans="1:46" x14ac:dyDescent="0.25">
      <c r="A11116" s="404">
        <v>43396</v>
      </c>
      <c r="B11116" s="5">
        <v>5363</v>
      </c>
      <c r="E11116" s="62">
        <v>31</v>
      </c>
      <c r="F11116" s="6" t="s">
        <v>42</v>
      </c>
      <c r="G11116" s="6">
        <v>2018</v>
      </c>
      <c r="L11116" s="6"/>
      <c r="N11116" s="6" t="s">
        <v>1125</v>
      </c>
      <c r="P11116" s="407">
        <v>10</v>
      </c>
      <c r="Q11116" s="407">
        <v>10</v>
      </c>
      <c r="R11116" s="407">
        <v>4</v>
      </c>
      <c r="S11116" s="3" t="s">
        <v>3</v>
      </c>
      <c r="T11116" s="3" t="s">
        <v>44</v>
      </c>
      <c r="U11116" s="3" t="s">
        <v>72</v>
      </c>
      <c r="V11116" s="3" t="s">
        <v>72</v>
      </c>
      <c r="X11116" s="3" t="s">
        <v>2912</v>
      </c>
      <c r="AA11116" s="18">
        <v>45.258240819999997</v>
      </c>
      <c r="AB11116" s="18">
        <v>-123.0739797</v>
      </c>
      <c r="AC11116" s="3" t="s">
        <v>45</v>
      </c>
      <c r="AE11116" s="3" t="s">
        <v>904</v>
      </c>
      <c r="AF11116" s="3" t="str">
        <f t="shared" si="269"/>
        <v>ex Physocarpus capitatus</v>
      </c>
      <c r="AG11116" s="3" t="s">
        <v>1664</v>
      </c>
      <c r="AH11116" s="3" t="s">
        <v>1664</v>
      </c>
      <c r="AT11116" s="3" t="s">
        <v>340</v>
      </c>
    </row>
    <row r="11117" spans="1:46" x14ac:dyDescent="0.25">
      <c r="A11117" s="404">
        <v>43396</v>
      </c>
      <c r="B11117" s="5">
        <v>5364</v>
      </c>
      <c r="E11117" s="62">
        <v>31</v>
      </c>
      <c r="F11117" s="6" t="s">
        <v>42</v>
      </c>
      <c r="G11117" s="6">
        <v>2018</v>
      </c>
      <c r="L11117" s="6"/>
      <c r="N11117" s="6" t="s">
        <v>1125</v>
      </c>
      <c r="P11117" s="407">
        <v>10</v>
      </c>
      <c r="Q11117" s="407">
        <v>10</v>
      </c>
      <c r="R11117" s="407">
        <v>5</v>
      </c>
      <c r="S11117" s="3" t="s">
        <v>3</v>
      </c>
      <c r="T11117" s="3" t="s">
        <v>44</v>
      </c>
      <c r="U11117" s="3" t="s">
        <v>72</v>
      </c>
      <c r="V11117" s="3" t="s">
        <v>72</v>
      </c>
      <c r="X11117" s="3" t="s">
        <v>2912</v>
      </c>
      <c r="AA11117" s="18">
        <v>45.258240819999997</v>
      </c>
      <c r="AB11117" s="18">
        <v>-123.0739797</v>
      </c>
      <c r="AC11117" s="3" t="s">
        <v>45</v>
      </c>
      <c r="AE11117" s="3" t="s">
        <v>904</v>
      </c>
      <c r="AF11117" s="3" t="str">
        <f t="shared" si="269"/>
        <v>ex Physocarpus capitatus</v>
      </c>
      <c r="AG11117" s="3" t="s">
        <v>1664</v>
      </c>
      <c r="AH11117" s="3" t="s">
        <v>1664</v>
      </c>
      <c r="AT11117" s="3" t="s">
        <v>340</v>
      </c>
    </row>
    <row r="11118" spans="1:46" x14ac:dyDescent="0.25">
      <c r="A11118" s="404">
        <v>43396</v>
      </c>
      <c r="B11118" s="5">
        <v>5365</v>
      </c>
      <c r="E11118" s="62">
        <v>31</v>
      </c>
      <c r="F11118" s="6" t="s">
        <v>42</v>
      </c>
      <c r="G11118" s="6">
        <v>2018</v>
      </c>
      <c r="L11118" s="6"/>
      <c r="N11118" s="6" t="s">
        <v>1125</v>
      </c>
      <c r="P11118" s="407">
        <v>10</v>
      </c>
      <c r="Q11118" s="407">
        <v>10</v>
      </c>
      <c r="R11118" s="407">
        <v>6</v>
      </c>
      <c r="S11118" s="3" t="s">
        <v>3</v>
      </c>
      <c r="T11118" s="3" t="s">
        <v>44</v>
      </c>
      <c r="U11118" s="3" t="s">
        <v>72</v>
      </c>
      <c r="V11118" s="3" t="s">
        <v>72</v>
      </c>
      <c r="X11118" s="3" t="s">
        <v>2912</v>
      </c>
      <c r="AA11118" s="18">
        <v>45.258240819999997</v>
      </c>
      <c r="AB11118" s="18">
        <v>-123.0739797</v>
      </c>
      <c r="AC11118" s="3" t="s">
        <v>45</v>
      </c>
      <c r="AE11118" s="3" t="s">
        <v>904</v>
      </c>
      <c r="AF11118" s="3" t="str">
        <f t="shared" si="269"/>
        <v>ex Physocarpus capitatus</v>
      </c>
      <c r="AG11118" s="3" t="s">
        <v>1664</v>
      </c>
      <c r="AH11118" s="3" t="s">
        <v>1664</v>
      </c>
      <c r="AT11118" s="3" t="s">
        <v>340</v>
      </c>
    </row>
    <row r="11119" spans="1:46" x14ac:dyDescent="0.25">
      <c r="A11119" s="404">
        <v>43396</v>
      </c>
      <c r="B11119" s="5">
        <v>5366</v>
      </c>
      <c r="E11119" s="62">
        <v>31</v>
      </c>
      <c r="F11119" s="6" t="s">
        <v>42</v>
      </c>
      <c r="G11119" s="6">
        <v>2018</v>
      </c>
      <c r="L11119" s="6"/>
      <c r="N11119" s="6" t="s">
        <v>1126</v>
      </c>
      <c r="P11119" s="407">
        <v>11</v>
      </c>
      <c r="Q11119" s="407">
        <v>11</v>
      </c>
      <c r="R11119" s="407">
        <v>1</v>
      </c>
      <c r="S11119" s="3" t="s">
        <v>3</v>
      </c>
      <c r="T11119" s="3" t="s">
        <v>44</v>
      </c>
      <c r="U11119" s="3" t="s">
        <v>72</v>
      </c>
      <c r="V11119" s="3" t="s">
        <v>72</v>
      </c>
      <c r="X11119" s="3" t="s">
        <v>2912</v>
      </c>
      <c r="AA11119" s="18">
        <v>45.258459879999997</v>
      </c>
      <c r="AB11119" s="18">
        <v>-123.0739408</v>
      </c>
      <c r="AC11119" s="3" t="s">
        <v>45</v>
      </c>
      <c r="AE11119" s="3" t="s">
        <v>551</v>
      </c>
      <c r="AF11119" s="3" t="str">
        <f t="shared" si="269"/>
        <v>ex Ceanothus thyrsiflorus</v>
      </c>
      <c r="AG11119" s="3" t="s">
        <v>1664</v>
      </c>
      <c r="AH11119" s="3" t="s">
        <v>1664</v>
      </c>
      <c r="AT11119" s="3" t="s">
        <v>340</v>
      </c>
    </row>
    <row r="11120" spans="1:46" x14ac:dyDescent="0.25">
      <c r="A11120" s="404">
        <v>43396</v>
      </c>
      <c r="B11120" s="5">
        <v>5367</v>
      </c>
      <c r="E11120" s="62">
        <v>31</v>
      </c>
      <c r="F11120" s="6" t="s">
        <v>42</v>
      </c>
      <c r="G11120" s="6">
        <v>2018</v>
      </c>
      <c r="L11120" s="6"/>
      <c r="N11120" s="6" t="s">
        <v>1126</v>
      </c>
      <c r="P11120" s="407">
        <v>11</v>
      </c>
      <c r="Q11120" s="407">
        <v>11</v>
      </c>
      <c r="R11120" s="407">
        <v>2</v>
      </c>
      <c r="S11120" s="3" t="s">
        <v>3</v>
      </c>
      <c r="T11120" s="3" t="s">
        <v>44</v>
      </c>
      <c r="U11120" s="3" t="s">
        <v>72</v>
      </c>
      <c r="V11120" s="3" t="s">
        <v>72</v>
      </c>
      <c r="X11120" s="3" t="s">
        <v>2912</v>
      </c>
      <c r="AA11120" s="18">
        <v>45.258459879999997</v>
      </c>
      <c r="AB11120" s="18">
        <v>-123.0739408</v>
      </c>
      <c r="AC11120" s="3" t="s">
        <v>45</v>
      </c>
      <c r="AE11120" s="3" t="s">
        <v>551</v>
      </c>
      <c r="AF11120" s="3" t="str">
        <f t="shared" si="269"/>
        <v>ex Ceanothus thyrsiflorus</v>
      </c>
      <c r="AG11120" s="3" t="s">
        <v>1664</v>
      </c>
      <c r="AH11120" s="3" t="s">
        <v>1664</v>
      </c>
      <c r="AT11120" s="3" t="s">
        <v>340</v>
      </c>
    </row>
    <row r="11121" spans="1:46" x14ac:dyDescent="0.25">
      <c r="A11121" s="404">
        <v>43396</v>
      </c>
      <c r="B11121" s="5">
        <v>5368</v>
      </c>
      <c r="E11121" s="62">
        <v>31</v>
      </c>
      <c r="F11121" s="6" t="s">
        <v>42</v>
      </c>
      <c r="G11121" s="6">
        <v>2018</v>
      </c>
      <c r="L11121" s="6"/>
      <c r="N11121" s="6" t="s">
        <v>1126</v>
      </c>
      <c r="P11121" s="407">
        <v>11</v>
      </c>
      <c r="Q11121" s="407">
        <v>11</v>
      </c>
      <c r="R11121" s="407">
        <v>3</v>
      </c>
      <c r="S11121" s="3" t="s">
        <v>3</v>
      </c>
      <c r="T11121" s="3" t="s">
        <v>44</v>
      </c>
      <c r="U11121" s="3" t="s">
        <v>72</v>
      </c>
      <c r="V11121" s="3" t="s">
        <v>72</v>
      </c>
      <c r="X11121" s="3" t="s">
        <v>2912</v>
      </c>
      <c r="AA11121" s="18">
        <v>45.258459879999997</v>
      </c>
      <c r="AB11121" s="18">
        <v>-123.0739408</v>
      </c>
      <c r="AC11121" s="3" t="s">
        <v>45</v>
      </c>
      <c r="AE11121" s="3" t="s">
        <v>551</v>
      </c>
      <c r="AF11121" s="3" t="str">
        <f t="shared" si="269"/>
        <v>ex Ceanothus thyrsiflorus</v>
      </c>
      <c r="AG11121" s="3" t="s">
        <v>1664</v>
      </c>
      <c r="AH11121" s="3" t="s">
        <v>1664</v>
      </c>
      <c r="AT11121" s="3" t="s">
        <v>340</v>
      </c>
    </row>
    <row r="11122" spans="1:46" x14ac:dyDescent="0.25">
      <c r="A11122" s="404">
        <v>43396</v>
      </c>
      <c r="B11122" s="5">
        <v>5369</v>
      </c>
      <c r="E11122" s="62">
        <v>31</v>
      </c>
      <c r="F11122" s="6" t="s">
        <v>42</v>
      </c>
      <c r="G11122" s="6">
        <v>2018</v>
      </c>
      <c r="L11122" s="6"/>
      <c r="N11122" s="6" t="s">
        <v>1126</v>
      </c>
      <c r="P11122" s="407">
        <v>11</v>
      </c>
      <c r="Q11122" s="407">
        <v>11</v>
      </c>
      <c r="R11122" s="407">
        <v>4</v>
      </c>
      <c r="S11122" s="3" t="s">
        <v>3</v>
      </c>
      <c r="T11122" s="3" t="s">
        <v>44</v>
      </c>
      <c r="U11122" s="3" t="s">
        <v>72</v>
      </c>
      <c r="V11122" s="3" t="s">
        <v>72</v>
      </c>
      <c r="X11122" s="3" t="s">
        <v>2912</v>
      </c>
      <c r="AA11122" s="18">
        <v>45.258459879999997</v>
      </c>
      <c r="AB11122" s="18">
        <v>-123.0739408</v>
      </c>
      <c r="AC11122" s="3" t="s">
        <v>45</v>
      </c>
      <c r="AE11122" s="3" t="s">
        <v>551</v>
      </c>
      <c r="AF11122" s="3" t="str">
        <f t="shared" si="269"/>
        <v>ex Ceanothus thyrsiflorus</v>
      </c>
      <c r="AG11122" s="3" t="s">
        <v>1664</v>
      </c>
      <c r="AH11122" s="3" t="s">
        <v>1664</v>
      </c>
      <c r="AT11122" s="3" t="s">
        <v>340</v>
      </c>
    </row>
    <row r="11123" spans="1:46" x14ac:dyDescent="0.25">
      <c r="A11123" s="404">
        <v>43396</v>
      </c>
      <c r="B11123" s="5">
        <v>5370</v>
      </c>
      <c r="E11123" s="62">
        <v>31</v>
      </c>
      <c r="F11123" s="6" t="s">
        <v>42</v>
      </c>
      <c r="G11123" s="6">
        <v>2018</v>
      </c>
      <c r="L11123" s="6"/>
      <c r="N11123" s="6" t="s">
        <v>1126</v>
      </c>
      <c r="P11123" s="407">
        <v>11</v>
      </c>
      <c r="Q11123" s="407">
        <v>11</v>
      </c>
      <c r="R11123" s="407">
        <v>5</v>
      </c>
      <c r="S11123" s="3" t="s">
        <v>3</v>
      </c>
      <c r="T11123" s="3" t="s">
        <v>44</v>
      </c>
      <c r="U11123" s="3" t="s">
        <v>72</v>
      </c>
      <c r="V11123" s="3" t="s">
        <v>72</v>
      </c>
      <c r="X11123" s="3" t="s">
        <v>2912</v>
      </c>
      <c r="AA11123" s="18">
        <v>45.258459879999997</v>
      </c>
      <c r="AB11123" s="18">
        <v>-123.0739408</v>
      </c>
      <c r="AC11123" s="3" t="s">
        <v>45</v>
      </c>
      <c r="AE11123" s="3" t="s">
        <v>551</v>
      </c>
      <c r="AF11123" s="3" t="str">
        <f t="shared" si="269"/>
        <v>ex Ceanothus thyrsiflorus</v>
      </c>
      <c r="AG11123" s="3" t="s">
        <v>1664</v>
      </c>
      <c r="AH11123" s="3" t="s">
        <v>1664</v>
      </c>
      <c r="AT11123" s="3" t="s">
        <v>340</v>
      </c>
    </row>
    <row r="11124" spans="1:46" x14ac:dyDescent="0.25">
      <c r="A11124" s="404">
        <v>43396</v>
      </c>
      <c r="B11124" s="5">
        <v>5371</v>
      </c>
      <c r="E11124" s="62">
        <v>31</v>
      </c>
      <c r="F11124" s="6" t="s">
        <v>42</v>
      </c>
      <c r="G11124" s="6">
        <v>2018</v>
      </c>
      <c r="L11124" s="6"/>
      <c r="N11124" s="6" t="s">
        <v>1126</v>
      </c>
      <c r="P11124" s="407">
        <v>11</v>
      </c>
      <c r="Q11124" s="407">
        <v>11</v>
      </c>
      <c r="R11124" s="407">
        <v>6</v>
      </c>
      <c r="S11124" s="3" t="s">
        <v>3</v>
      </c>
      <c r="T11124" s="3" t="s">
        <v>44</v>
      </c>
      <c r="U11124" s="3" t="s">
        <v>72</v>
      </c>
      <c r="V11124" s="3" t="s">
        <v>72</v>
      </c>
      <c r="X11124" s="3" t="s">
        <v>2912</v>
      </c>
      <c r="AA11124" s="18">
        <v>45.258459879999997</v>
      </c>
      <c r="AB11124" s="18">
        <v>-123.0739408</v>
      </c>
      <c r="AC11124" s="3" t="s">
        <v>45</v>
      </c>
      <c r="AE11124" s="3" t="s">
        <v>551</v>
      </c>
      <c r="AF11124" s="3" t="str">
        <f t="shared" si="269"/>
        <v>ex Ceanothus thyrsiflorus</v>
      </c>
      <c r="AG11124" s="3" t="s">
        <v>1664</v>
      </c>
      <c r="AH11124" s="3" t="s">
        <v>1664</v>
      </c>
      <c r="AT11124" s="3" t="s">
        <v>340</v>
      </c>
    </row>
    <row r="11125" spans="1:46" x14ac:dyDescent="0.25">
      <c r="A11125" s="404">
        <v>43396</v>
      </c>
      <c r="B11125" s="5">
        <v>5372</v>
      </c>
      <c r="E11125" s="62">
        <v>31</v>
      </c>
      <c r="F11125" s="6" t="s">
        <v>42</v>
      </c>
      <c r="G11125" s="6">
        <v>2018</v>
      </c>
      <c r="L11125" s="6"/>
      <c r="N11125" s="6" t="s">
        <v>1127</v>
      </c>
      <c r="P11125" s="407">
        <v>12</v>
      </c>
      <c r="Q11125" s="407">
        <v>12</v>
      </c>
      <c r="R11125" s="407">
        <v>1</v>
      </c>
      <c r="S11125" s="3" t="s">
        <v>3</v>
      </c>
      <c r="T11125" s="3" t="s">
        <v>44</v>
      </c>
      <c r="U11125" s="3" t="s">
        <v>72</v>
      </c>
      <c r="V11125" s="3" t="s">
        <v>72</v>
      </c>
      <c r="X11125" s="3" t="s">
        <v>2912</v>
      </c>
      <c r="AA11125" s="18">
        <v>45.258161860000001</v>
      </c>
      <c r="AB11125" s="18">
        <v>-123.0742661</v>
      </c>
      <c r="AC11125" s="3" t="s">
        <v>45</v>
      </c>
      <c r="AE11125" s="3" t="s">
        <v>559</v>
      </c>
      <c r="AF11125" s="3" t="str">
        <f t="shared" si="269"/>
        <v>ex Lupinus</v>
      </c>
      <c r="AG11125" s="3" t="s">
        <v>1664</v>
      </c>
      <c r="AH11125" s="3" t="s">
        <v>1664</v>
      </c>
      <c r="AT11125" s="3" t="s">
        <v>340</v>
      </c>
    </row>
    <row r="11126" spans="1:46" x14ac:dyDescent="0.25">
      <c r="A11126" s="404">
        <v>43396</v>
      </c>
      <c r="B11126" s="5">
        <v>5373</v>
      </c>
      <c r="E11126" s="62">
        <v>31</v>
      </c>
      <c r="F11126" s="6" t="s">
        <v>42</v>
      </c>
      <c r="G11126" s="6">
        <v>2018</v>
      </c>
      <c r="L11126" s="6"/>
      <c r="N11126" s="6" t="s">
        <v>1127</v>
      </c>
      <c r="P11126" s="407">
        <v>12</v>
      </c>
      <c r="Q11126" s="407">
        <v>12</v>
      </c>
      <c r="R11126" s="407">
        <v>2</v>
      </c>
      <c r="S11126" s="3" t="s">
        <v>3</v>
      </c>
      <c r="T11126" s="3" t="s">
        <v>44</v>
      </c>
      <c r="U11126" s="3" t="s">
        <v>72</v>
      </c>
      <c r="V11126" s="3" t="s">
        <v>72</v>
      </c>
      <c r="X11126" s="3" t="s">
        <v>2912</v>
      </c>
      <c r="AA11126" s="18">
        <v>45.258161860000001</v>
      </c>
      <c r="AB11126" s="18">
        <v>-123.0742661</v>
      </c>
      <c r="AC11126" s="3" t="s">
        <v>45</v>
      </c>
      <c r="AE11126" s="3" t="s">
        <v>559</v>
      </c>
      <c r="AF11126" s="3" t="str">
        <f t="shared" si="269"/>
        <v>ex Lupinus</v>
      </c>
      <c r="AG11126" s="3" t="s">
        <v>1664</v>
      </c>
      <c r="AH11126" s="3" t="s">
        <v>1664</v>
      </c>
      <c r="AT11126" s="3" t="s">
        <v>340</v>
      </c>
    </row>
    <row r="11127" spans="1:46" x14ac:dyDescent="0.25">
      <c r="A11127" s="404">
        <v>43396</v>
      </c>
      <c r="B11127" s="5">
        <v>5374</v>
      </c>
      <c r="E11127" s="62">
        <v>31</v>
      </c>
      <c r="F11127" s="6" t="s">
        <v>42</v>
      </c>
      <c r="G11127" s="6">
        <v>2018</v>
      </c>
      <c r="L11127" s="6"/>
      <c r="N11127" s="6" t="s">
        <v>1127</v>
      </c>
      <c r="P11127" s="407">
        <v>12</v>
      </c>
      <c r="Q11127" s="407">
        <v>12</v>
      </c>
      <c r="R11127" s="407">
        <v>3</v>
      </c>
      <c r="S11127" s="3" t="s">
        <v>3</v>
      </c>
      <c r="T11127" s="3" t="s">
        <v>44</v>
      </c>
      <c r="U11127" s="3" t="s">
        <v>72</v>
      </c>
      <c r="V11127" s="3" t="s">
        <v>72</v>
      </c>
      <c r="X11127" s="3" t="s">
        <v>2912</v>
      </c>
      <c r="AA11127" s="18">
        <v>45.258161860000001</v>
      </c>
      <c r="AB11127" s="18">
        <v>-123.0742661</v>
      </c>
      <c r="AC11127" s="3" t="s">
        <v>45</v>
      </c>
      <c r="AE11127" s="3" t="s">
        <v>559</v>
      </c>
      <c r="AF11127" s="3" t="str">
        <f t="shared" si="269"/>
        <v>ex Lupinus</v>
      </c>
      <c r="AG11127" s="3" t="s">
        <v>1664</v>
      </c>
      <c r="AH11127" s="3" t="s">
        <v>1664</v>
      </c>
      <c r="AT11127" s="3" t="s">
        <v>340</v>
      </c>
    </row>
    <row r="11128" spans="1:46" x14ac:dyDescent="0.25">
      <c r="A11128" s="404">
        <v>43396</v>
      </c>
      <c r="B11128" s="5">
        <v>5375</v>
      </c>
      <c r="E11128" s="62">
        <v>31</v>
      </c>
      <c r="F11128" s="6" t="s">
        <v>42</v>
      </c>
      <c r="G11128" s="6">
        <v>2018</v>
      </c>
      <c r="L11128" s="6"/>
      <c r="N11128" s="6" t="s">
        <v>1127</v>
      </c>
      <c r="P11128" s="407">
        <v>12</v>
      </c>
      <c r="Q11128" s="407">
        <v>12</v>
      </c>
      <c r="R11128" s="407">
        <v>4</v>
      </c>
      <c r="S11128" s="3" t="s">
        <v>3</v>
      </c>
      <c r="T11128" s="3" t="s">
        <v>44</v>
      </c>
      <c r="U11128" s="3" t="s">
        <v>72</v>
      </c>
      <c r="V11128" s="3" t="s">
        <v>72</v>
      </c>
      <c r="X11128" s="3" t="s">
        <v>2912</v>
      </c>
      <c r="AA11128" s="18">
        <v>45.258161860000001</v>
      </c>
      <c r="AB11128" s="18">
        <v>-123.0742661</v>
      </c>
      <c r="AC11128" s="3" t="s">
        <v>45</v>
      </c>
      <c r="AE11128" s="3" t="s">
        <v>559</v>
      </c>
      <c r="AF11128" s="3" t="str">
        <f t="shared" si="269"/>
        <v>ex Lupinus</v>
      </c>
      <c r="AG11128" s="3" t="s">
        <v>1664</v>
      </c>
      <c r="AH11128" s="3" t="s">
        <v>1664</v>
      </c>
      <c r="AT11128" s="3" t="s">
        <v>340</v>
      </c>
    </row>
    <row r="11129" spans="1:46" x14ac:dyDescent="0.25">
      <c r="A11129" s="404">
        <v>43396</v>
      </c>
      <c r="B11129" s="5">
        <v>5376</v>
      </c>
      <c r="E11129" s="62">
        <v>31</v>
      </c>
      <c r="F11129" s="6" t="s">
        <v>42</v>
      </c>
      <c r="G11129" s="6">
        <v>2018</v>
      </c>
      <c r="L11129" s="6"/>
      <c r="N11129" s="6" t="s">
        <v>1127</v>
      </c>
      <c r="P11129" s="407">
        <v>12</v>
      </c>
      <c r="Q11129" s="407">
        <v>12</v>
      </c>
      <c r="R11129" s="407">
        <v>5</v>
      </c>
      <c r="S11129" s="3" t="s">
        <v>3</v>
      </c>
      <c r="T11129" s="3" t="s">
        <v>44</v>
      </c>
      <c r="U11129" s="3" t="s">
        <v>72</v>
      </c>
      <c r="V11129" s="3" t="s">
        <v>72</v>
      </c>
      <c r="X11129" s="3" t="s">
        <v>2912</v>
      </c>
      <c r="AA11129" s="18">
        <v>45.258161860000001</v>
      </c>
      <c r="AB11129" s="18">
        <v>-123.0742661</v>
      </c>
      <c r="AC11129" s="3" t="s">
        <v>45</v>
      </c>
      <c r="AE11129" s="3" t="s">
        <v>559</v>
      </c>
      <c r="AF11129" s="3" t="str">
        <f t="shared" si="269"/>
        <v>ex Lupinus</v>
      </c>
      <c r="AG11129" s="3" t="s">
        <v>1664</v>
      </c>
      <c r="AH11129" s="3" t="s">
        <v>1664</v>
      </c>
      <c r="AT11129" s="3" t="s">
        <v>340</v>
      </c>
    </row>
    <row r="11130" spans="1:46" x14ac:dyDescent="0.25">
      <c r="A11130" s="404">
        <v>43396</v>
      </c>
      <c r="B11130" s="5">
        <v>5377</v>
      </c>
      <c r="E11130" s="62">
        <v>31</v>
      </c>
      <c r="F11130" s="6" t="s">
        <v>42</v>
      </c>
      <c r="G11130" s="6">
        <v>2018</v>
      </c>
      <c r="L11130" s="6"/>
      <c r="N11130" s="6" t="s">
        <v>1127</v>
      </c>
      <c r="P11130" s="407">
        <v>12</v>
      </c>
      <c r="Q11130" s="407">
        <v>12</v>
      </c>
      <c r="R11130" s="407">
        <v>6</v>
      </c>
      <c r="S11130" s="3" t="s">
        <v>3</v>
      </c>
      <c r="T11130" s="3" t="s">
        <v>44</v>
      </c>
      <c r="U11130" s="3" t="s">
        <v>72</v>
      </c>
      <c r="V11130" s="3" t="s">
        <v>72</v>
      </c>
      <c r="X11130" s="3" t="s">
        <v>2912</v>
      </c>
      <c r="AA11130" s="18">
        <v>45.258161860000001</v>
      </c>
      <c r="AB11130" s="18">
        <v>-123.0742661</v>
      </c>
      <c r="AC11130" s="3" t="s">
        <v>45</v>
      </c>
      <c r="AE11130" s="3" t="s">
        <v>559</v>
      </c>
      <c r="AF11130" s="3" t="str">
        <f t="shared" si="269"/>
        <v>ex Lupinus</v>
      </c>
      <c r="AG11130" s="3" t="s">
        <v>1664</v>
      </c>
      <c r="AH11130" s="3" t="s">
        <v>1664</v>
      </c>
      <c r="AT11130" s="3" t="s">
        <v>340</v>
      </c>
    </row>
    <row r="11131" spans="1:46" x14ac:dyDescent="0.25">
      <c r="A11131" s="404">
        <v>43396</v>
      </c>
      <c r="B11131" s="5">
        <v>5387</v>
      </c>
      <c r="E11131" s="62">
        <v>31</v>
      </c>
      <c r="F11131" s="6" t="s">
        <v>42</v>
      </c>
      <c r="G11131" s="6">
        <v>2018</v>
      </c>
      <c r="L11131" s="6"/>
      <c r="N11131" s="6" t="s">
        <v>1128</v>
      </c>
      <c r="P11131" s="407">
        <v>13</v>
      </c>
      <c r="Q11131" s="407">
        <v>13</v>
      </c>
      <c r="R11131" s="407">
        <v>1</v>
      </c>
      <c r="S11131" s="3" t="s">
        <v>3</v>
      </c>
      <c r="T11131" s="3" t="s">
        <v>44</v>
      </c>
      <c r="U11131" s="3" t="s">
        <v>72</v>
      </c>
      <c r="V11131" s="3" t="s">
        <v>72</v>
      </c>
      <c r="X11131" s="3" t="s">
        <v>2912</v>
      </c>
      <c r="AA11131" s="18">
        <v>45.258141500000001</v>
      </c>
      <c r="AB11131" s="18">
        <v>-123.0744559</v>
      </c>
      <c r="AC11131" s="3" t="s">
        <v>45</v>
      </c>
      <c r="AE11131" s="3" t="s">
        <v>892</v>
      </c>
      <c r="AF11131" s="3" t="str">
        <f t="shared" si="269"/>
        <v>ex Eriophyllum lanatum</v>
      </c>
      <c r="AG11131" s="3" t="s">
        <v>1664</v>
      </c>
      <c r="AH11131" s="3" t="s">
        <v>1664</v>
      </c>
      <c r="AT11131" s="3" t="s">
        <v>340</v>
      </c>
    </row>
    <row r="11132" spans="1:46" x14ac:dyDescent="0.25">
      <c r="A11132" s="404">
        <v>43396</v>
      </c>
      <c r="B11132" s="5">
        <v>5388</v>
      </c>
      <c r="E11132" s="62">
        <v>31</v>
      </c>
      <c r="F11132" s="6" t="s">
        <v>42</v>
      </c>
      <c r="G11132" s="6">
        <v>2018</v>
      </c>
      <c r="L11132" s="6"/>
      <c r="N11132" s="6" t="s">
        <v>1128</v>
      </c>
      <c r="P11132" s="407">
        <v>13</v>
      </c>
      <c r="Q11132" s="407">
        <v>13</v>
      </c>
      <c r="R11132" s="407">
        <v>2</v>
      </c>
      <c r="S11132" s="3" t="s">
        <v>3</v>
      </c>
      <c r="T11132" s="3" t="s">
        <v>44</v>
      </c>
      <c r="U11132" s="3" t="s">
        <v>72</v>
      </c>
      <c r="V11132" s="3" t="s">
        <v>72</v>
      </c>
      <c r="X11132" s="3" t="s">
        <v>2912</v>
      </c>
      <c r="AA11132" s="18">
        <v>45.258141500000001</v>
      </c>
      <c r="AB11132" s="18">
        <v>-123.0744559</v>
      </c>
      <c r="AC11132" s="3" t="s">
        <v>45</v>
      </c>
      <c r="AE11132" s="3" t="s">
        <v>892</v>
      </c>
      <c r="AF11132" s="3" t="str">
        <f t="shared" si="269"/>
        <v>ex Eriophyllum lanatum</v>
      </c>
      <c r="AG11132" s="3" t="s">
        <v>1664</v>
      </c>
      <c r="AH11132" s="3" t="s">
        <v>1664</v>
      </c>
      <c r="AT11132" s="3" t="s">
        <v>340</v>
      </c>
    </row>
    <row r="11133" spans="1:46" x14ac:dyDescent="0.25">
      <c r="A11133" s="404">
        <v>43396</v>
      </c>
      <c r="B11133" s="5">
        <v>5389</v>
      </c>
      <c r="E11133" s="62">
        <v>31</v>
      </c>
      <c r="F11133" s="6" t="s">
        <v>42</v>
      </c>
      <c r="G11133" s="6">
        <v>2018</v>
      </c>
      <c r="L11133" s="6"/>
      <c r="N11133" s="6" t="s">
        <v>1128</v>
      </c>
      <c r="P11133" s="407">
        <v>13</v>
      </c>
      <c r="Q11133" s="407">
        <v>13</v>
      </c>
      <c r="R11133" s="407">
        <v>3</v>
      </c>
      <c r="S11133" s="3" t="s">
        <v>3</v>
      </c>
      <c r="T11133" s="3" t="s">
        <v>44</v>
      </c>
      <c r="U11133" s="3" t="s">
        <v>72</v>
      </c>
      <c r="V11133" s="3" t="s">
        <v>72</v>
      </c>
      <c r="X11133" s="3" t="s">
        <v>2912</v>
      </c>
      <c r="AA11133" s="18">
        <v>45.258141500000001</v>
      </c>
      <c r="AB11133" s="18">
        <v>-123.0744559</v>
      </c>
      <c r="AC11133" s="3" t="s">
        <v>45</v>
      </c>
      <c r="AE11133" s="3" t="s">
        <v>892</v>
      </c>
      <c r="AF11133" s="3" t="str">
        <f t="shared" si="269"/>
        <v>ex Eriophyllum lanatum</v>
      </c>
      <c r="AG11133" s="3" t="s">
        <v>1664</v>
      </c>
      <c r="AH11133" s="3" t="s">
        <v>1664</v>
      </c>
      <c r="AT11133" s="3" t="s">
        <v>340</v>
      </c>
    </row>
    <row r="11134" spans="1:46" x14ac:dyDescent="0.25">
      <c r="A11134" s="404">
        <v>43396</v>
      </c>
      <c r="B11134" s="5">
        <v>5390</v>
      </c>
      <c r="E11134" s="62">
        <v>31</v>
      </c>
      <c r="F11134" s="6" t="s">
        <v>42</v>
      </c>
      <c r="G11134" s="6">
        <v>2018</v>
      </c>
      <c r="L11134" s="6"/>
      <c r="N11134" s="6" t="s">
        <v>1128</v>
      </c>
      <c r="P11134" s="407">
        <v>13</v>
      </c>
      <c r="Q11134" s="407">
        <v>13</v>
      </c>
      <c r="R11134" s="407">
        <v>4</v>
      </c>
      <c r="S11134" s="3" t="s">
        <v>3</v>
      </c>
      <c r="T11134" s="3" t="s">
        <v>44</v>
      </c>
      <c r="U11134" s="3" t="s">
        <v>72</v>
      </c>
      <c r="V11134" s="3" t="s">
        <v>72</v>
      </c>
      <c r="X11134" s="3" t="s">
        <v>2912</v>
      </c>
      <c r="AA11134" s="18">
        <v>45.258141500000001</v>
      </c>
      <c r="AB11134" s="18">
        <v>-123.0744559</v>
      </c>
      <c r="AC11134" s="3" t="s">
        <v>45</v>
      </c>
      <c r="AE11134" s="3" t="s">
        <v>892</v>
      </c>
      <c r="AF11134" s="3" t="str">
        <f t="shared" si="269"/>
        <v>ex Eriophyllum lanatum</v>
      </c>
      <c r="AG11134" s="3" t="s">
        <v>1664</v>
      </c>
      <c r="AH11134" s="3" t="s">
        <v>1664</v>
      </c>
      <c r="AT11134" s="3" t="s">
        <v>340</v>
      </c>
    </row>
    <row r="11135" spans="1:46" x14ac:dyDescent="0.25">
      <c r="A11135" s="404">
        <v>43396</v>
      </c>
      <c r="B11135" s="5">
        <v>5391</v>
      </c>
      <c r="E11135" s="62">
        <v>31</v>
      </c>
      <c r="F11135" s="6" t="s">
        <v>42</v>
      </c>
      <c r="G11135" s="6">
        <v>2018</v>
      </c>
      <c r="L11135" s="6"/>
      <c r="N11135" s="6" t="s">
        <v>1128</v>
      </c>
      <c r="P11135" s="407">
        <v>13</v>
      </c>
      <c r="Q11135" s="407">
        <v>13</v>
      </c>
      <c r="R11135" s="407">
        <v>5</v>
      </c>
      <c r="S11135" s="3" t="s">
        <v>3</v>
      </c>
      <c r="T11135" s="3" t="s">
        <v>44</v>
      </c>
      <c r="U11135" s="3" t="s">
        <v>72</v>
      </c>
      <c r="V11135" s="3" t="s">
        <v>72</v>
      </c>
      <c r="X11135" s="3" t="s">
        <v>2912</v>
      </c>
      <c r="AA11135" s="18">
        <v>45.258141500000001</v>
      </c>
      <c r="AB11135" s="18">
        <v>-123.0744559</v>
      </c>
      <c r="AC11135" s="3" t="s">
        <v>45</v>
      </c>
      <c r="AE11135" s="3" t="s">
        <v>892</v>
      </c>
      <c r="AF11135" s="3" t="str">
        <f t="shared" ref="AF11135:AF11136" si="270">CONCATENATE("ex ", AE11135)</f>
        <v>ex Eriophyllum lanatum</v>
      </c>
      <c r="AG11135" s="3" t="s">
        <v>1664</v>
      </c>
      <c r="AH11135" s="3" t="s">
        <v>1664</v>
      </c>
      <c r="AT11135" s="3" t="s">
        <v>340</v>
      </c>
    </row>
    <row r="11136" spans="1:46" x14ac:dyDescent="0.25">
      <c r="A11136" s="404">
        <v>43396</v>
      </c>
      <c r="B11136" s="5">
        <v>5392</v>
      </c>
      <c r="E11136" s="62">
        <v>31</v>
      </c>
      <c r="F11136" s="6" t="s">
        <v>42</v>
      </c>
      <c r="G11136" s="6">
        <v>2018</v>
      </c>
      <c r="L11136" s="6"/>
      <c r="N11136" s="6" t="s">
        <v>1128</v>
      </c>
      <c r="P11136" s="407">
        <v>13</v>
      </c>
      <c r="Q11136" s="407">
        <v>13</v>
      </c>
      <c r="R11136" s="407">
        <v>6</v>
      </c>
      <c r="S11136" s="3" t="s">
        <v>3</v>
      </c>
      <c r="T11136" s="3" t="s">
        <v>44</v>
      </c>
      <c r="U11136" s="3" t="s">
        <v>72</v>
      </c>
      <c r="V11136" s="3" t="s">
        <v>72</v>
      </c>
      <c r="X11136" s="3" t="s">
        <v>2912</v>
      </c>
      <c r="AA11136" s="18">
        <v>45.258141500000001</v>
      </c>
      <c r="AB11136" s="18">
        <v>-123.0744559</v>
      </c>
      <c r="AC11136" s="3" t="s">
        <v>45</v>
      </c>
      <c r="AE11136" s="3" t="s">
        <v>892</v>
      </c>
      <c r="AF11136" s="3" t="str">
        <f t="shared" si="270"/>
        <v>ex Eriophyllum lanatum</v>
      </c>
      <c r="AG11136" s="3" t="s">
        <v>1664</v>
      </c>
      <c r="AH11136" s="3" t="s">
        <v>1664</v>
      </c>
      <c r="AT11136" s="3" t="s">
        <v>340</v>
      </c>
    </row>
    <row r="11137" spans="1:34" x14ac:dyDescent="0.25">
      <c r="A11137" s="404">
        <v>43396</v>
      </c>
      <c r="D11137" s="67">
        <v>13777866</v>
      </c>
      <c r="E11137" s="68">
        <v>25</v>
      </c>
      <c r="F11137" s="67" t="s">
        <v>3061</v>
      </c>
      <c r="G11137" s="67">
        <v>2018</v>
      </c>
      <c r="H11137" s="67"/>
      <c r="I11137" s="67"/>
      <c r="J11137" s="67"/>
      <c r="K11137" s="67"/>
      <c r="L11137" s="6"/>
      <c r="M11137" s="67"/>
      <c r="N11137" s="67" t="s">
        <v>1664</v>
      </c>
      <c r="O11137" s="67"/>
      <c r="P11137" s="408">
        <v>20</v>
      </c>
      <c r="Q11137" s="408">
        <v>20</v>
      </c>
      <c r="R11137" s="408">
        <v>1</v>
      </c>
      <c r="S11137" s="67" t="s">
        <v>3</v>
      </c>
      <c r="T11137" s="67" t="s">
        <v>44</v>
      </c>
      <c r="U11137" s="67" t="s">
        <v>72</v>
      </c>
      <c r="V11137" s="67" t="s">
        <v>72</v>
      </c>
      <c r="W11137" s="67" t="s">
        <v>2746</v>
      </c>
      <c r="X11137" s="67" t="s">
        <v>2912</v>
      </c>
      <c r="Y11137" s="67"/>
      <c r="Z11137" s="67"/>
      <c r="AA11137" s="202">
        <v>45.258232999999997</v>
      </c>
      <c r="AB11137" s="202">
        <v>-123.07440800000001</v>
      </c>
      <c r="AC11137" s="67" t="s">
        <v>45</v>
      </c>
      <c r="AD11137" s="67"/>
      <c r="AE11137" s="67" t="s">
        <v>2724</v>
      </c>
      <c r="AF11137" s="67"/>
      <c r="AG11137" s="67" t="s">
        <v>1664</v>
      </c>
      <c r="AH11137" s="67" t="s">
        <v>1664</v>
      </c>
    </row>
    <row r="11138" spans="1:34" x14ac:dyDescent="0.25">
      <c r="A11138" s="404">
        <v>43396</v>
      </c>
      <c r="D11138" s="67">
        <v>14204855</v>
      </c>
      <c r="E11138" s="68">
        <v>9</v>
      </c>
      <c r="F11138" s="67" t="s">
        <v>1793</v>
      </c>
      <c r="G11138" s="67">
        <v>2018</v>
      </c>
      <c r="H11138" s="67"/>
      <c r="I11138" s="67"/>
      <c r="J11138" s="67"/>
      <c r="K11138" s="67"/>
      <c r="L11138" s="6"/>
      <c r="M11138" s="67"/>
      <c r="N11138" s="67" t="s">
        <v>1664</v>
      </c>
      <c r="O11138" s="67"/>
      <c r="P11138" s="408">
        <v>21</v>
      </c>
      <c r="Q11138" s="408">
        <f t="shared" ref="Q11138:Q11152" si="271">P11138</f>
        <v>21</v>
      </c>
      <c r="R11138" s="408">
        <v>1</v>
      </c>
      <c r="S11138" s="67" t="s">
        <v>3</v>
      </c>
      <c r="T11138" s="67" t="s">
        <v>44</v>
      </c>
      <c r="U11138" s="67" t="s">
        <v>72</v>
      </c>
      <c r="V11138" s="67" t="s">
        <v>72</v>
      </c>
      <c r="W11138" s="67" t="s">
        <v>2746</v>
      </c>
      <c r="X11138" s="67" t="s">
        <v>2912</v>
      </c>
      <c r="Y11138" s="67"/>
      <c r="Z11138" s="67"/>
      <c r="AA11138" s="67">
        <v>45.258200000000002</v>
      </c>
      <c r="AB11138" s="67">
        <v>-123.0741</v>
      </c>
      <c r="AC11138" s="67" t="s">
        <v>2774</v>
      </c>
      <c r="AD11138" s="67"/>
      <c r="AE11138" s="67" t="s">
        <v>2774</v>
      </c>
      <c r="AG11138" s="67" t="s">
        <v>1664</v>
      </c>
      <c r="AH11138" s="67" t="s">
        <v>1664</v>
      </c>
    </row>
    <row r="11139" spans="1:34" x14ac:dyDescent="0.25">
      <c r="A11139" s="404">
        <v>43396</v>
      </c>
      <c r="D11139" s="67">
        <v>14205110</v>
      </c>
      <c r="E11139" s="68">
        <v>9</v>
      </c>
      <c r="F11139" s="67" t="s">
        <v>1793</v>
      </c>
      <c r="G11139" s="67">
        <v>2018</v>
      </c>
      <c r="H11139" s="67"/>
      <c r="I11139" s="67"/>
      <c r="J11139" s="67"/>
      <c r="K11139" s="67"/>
      <c r="L11139" s="6"/>
      <c r="M11139" s="67"/>
      <c r="N11139" s="67" t="s">
        <v>1664</v>
      </c>
      <c r="O11139" s="67"/>
      <c r="P11139" s="408">
        <v>22</v>
      </c>
      <c r="Q11139" s="408">
        <f t="shared" si="271"/>
        <v>22</v>
      </c>
      <c r="R11139" s="408">
        <v>1</v>
      </c>
      <c r="S11139" s="67" t="s">
        <v>3</v>
      </c>
      <c r="T11139" s="67" t="s">
        <v>44</v>
      </c>
      <c r="U11139" s="67" t="s">
        <v>72</v>
      </c>
      <c r="V11139" s="67" t="s">
        <v>72</v>
      </c>
      <c r="W11139" s="67" t="s">
        <v>2746</v>
      </c>
      <c r="X11139" s="67" t="s">
        <v>2912</v>
      </c>
      <c r="Y11139" s="67"/>
      <c r="Z11139" s="67"/>
      <c r="AA11139" s="67">
        <v>45.257899999999999</v>
      </c>
      <c r="AB11139" s="67">
        <v>-123.0741</v>
      </c>
      <c r="AC11139" s="67" t="s">
        <v>2774</v>
      </c>
      <c r="AD11139" s="67"/>
      <c r="AE11139" s="67" t="s">
        <v>2774</v>
      </c>
      <c r="AG11139" s="67" t="s">
        <v>1664</v>
      </c>
      <c r="AH11139" s="67" t="s">
        <v>1664</v>
      </c>
    </row>
    <row r="11140" spans="1:34" x14ac:dyDescent="0.25">
      <c r="A11140" s="404">
        <v>43396</v>
      </c>
      <c r="D11140" s="67">
        <v>14205110</v>
      </c>
      <c r="E11140" s="68">
        <v>9</v>
      </c>
      <c r="F11140" s="67" t="s">
        <v>1793</v>
      </c>
      <c r="G11140" s="67">
        <v>2018</v>
      </c>
      <c r="H11140" s="67"/>
      <c r="I11140" s="67"/>
      <c r="J11140" s="67"/>
      <c r="K11140" s="67"/>
      <c r="L11140" s="6"/>
      <c r="M11140" s="67"/>
      <c r="N11140" s="67" t="s">
        <v>1664</v>
      </c>
      <c r="O11140" s="67"/>
      <c r="P11140" s="408">
        <v>22</v>
      </c>
      <c r="Q11140" s="408">
        <f t="shared" si="271"/>
        <v>22</v>
      </c>
      <c r="R11140" s="408">
        <v>2</v>
      </c>
      <c r="S11140" s="67" t="s">
        <v>3</v>
      </c>
      <c r="T11140" s="67" t="s">
        <v>44</v>
      </c>
      <c r="U11140" s="67" t="s">
        <v>72</v>
      </c>
      <c r="V11140" s="67" t="s">
        <v>72</v>
      </c>
      <c r="W11140" s="67" t="s">
        <v>2746</v>
      </c>
      <c r="X11140" s="67" t="s">
        <v>2912</v>
      </c>
      <c r="Y11140" s="67"/>
      <c r="Z11140" s="67"/>
      <c r="AA11140" s="67">
        <v>45.257899999999999</v>
      </c>
      <c r="AB11140" s="67">
        <v>-123.0741</v>
      </c>
      <c r="AC11140" s="67" t="s">
        <v>2774</v>
      </c>
      <c r="AD11140" s="67"/>
      <c r="AE11140" s="67" t="s">
        <v>2774</v>
      </c>
      <c r="AG11140" s="67" t="s">
        <v>1664</v>
      </c>
      <c r="AH11140" s="67" t="s">
        <v>1664</v>
      </c>
    </row>
    <row r="11141" spans="1:34" x14ac:dyDescent="0.25">
      <c r="A11141" s="404">
        <v>43396</v>
      </c>
      <c r="D11141" s="67">
        <v>14205498</v>
      </c>
      <c r="E11141" s="68">
        <v>9</v>
      </c>
      <c r="F11141" s="67" t="s">
        <v>1793</v>
      </c>
      <c r="G11141" s="67">
        <v>2018</v>
      </c>
      <c r="H11141" s="67"/>
      <c r="I11141" s="67"/>
      <c r="J11141" s="67"/>
      <c r="K11141" s="67"/>
      <c r="L11141" s="6"/>
      <c r="M11141" s="67"/>
      <c r="N11141" s="67" t="s">
        <v>1664</v>
      </c>
      <c r="O11141" s="67"/>
      <c r="P11141" s="408">
        <v>23</v>
      </c>
      <c r="Q11141" s="408">
        <f t="shared" si="271"/>
        <v>23</v>
      </c>
      <c r="R11141" s="408">
        <v>1</v>
      </c>
      <c r="S11141" s="67" t="s">
        <v>3</v>
      </c>
      <c r="T11141" s="67" t="s">
        <v>44</v>
      </c>
      <c r="U11141" s="67" t="s">
        <v>72</v>
      </c>
      <c r="V11141" s="67" t="s">
        <v>72</v>
      </c>
      <c r="W11141" s="67" t="s">
        <v>2746</v>
      </c>
      <c r="X11141" s="67" t="s">
        <v>2912</v>
      </c>
      <c r="Y11141" s="67"/>
      <c r="Z11141" s="67"/>
      <c r="AA11141" s="67">
        <v>45.258400000000002</v>
      </c>
      <c r="AB11141" s="67">
        <v>-123.07470000000001</v>
      </c>
      <c r="AC11141" s="67" t="s">
        <v>2774</v>
      </c>
      <c r="AD11141" s="67"/>
      <c r="AE11141" s="67" t="s">
        <v>2774</v>
      </c>
      <c r="AG11141" s="67" t="s">
        <v>1664</v>
      </c>
      <c r="AH11141" s="67" t="s">
        <v>1664</v>
      </c>
    </row>
    <row r="11142" spans="1:34" x14ac:dyDescent="0.25">
      <c r="A11142" s="404">
        <v>43396</v>
      </c>
      <c r="D11142" s="67">
        <v>14205718</v>
      </c>
      <c r="E11142" s="68">
        <v>9</v>
      </c>
      <c r="F11142" s="67" t="s">
        <v>1793</v>
      </c>
      <c r="G11142" s="67">
        <v>2018</v>
      </c>
      <c r="H11142" s="67"/>
      <c r="I11142" s="67"/>
      <c r="J11142" s="67"/>
      <c r="K11142" s="67"/>
      <c r="L11142" s="6"/>
      <c r="M11142" s="67"/>
      <c r="N11142" s="67" t="s">
        <v>1664</v>
      </c>
      <c r="O11142" s="67"/>
      <c r="P11142" s="408">
        <v>24</v>
      </c>
      <c r="Q11142" s="408">
        <f t="shared" si="271"/>
        <v>24</v>
      </c>
      <c r="R11142" s="408">
        <v>1</v>
      </c>
      <c r="S11142" s="67" t="s">
        <v>3</v>
      </c>
      <c r="T11142" s="67" t="s">
        <v>44</v>
      </c>
      <c r="U11142" s="67" t="s">
        <v>72</v>
      </c>
      <c r="V11142" s="67" t="s">
        <v>72</v>
      </c>
      <c r="W11142" s="67" t="s">
        <v>2746</v>
      </c>
      <c r="X11142" s="67" t="s">
        <v>2912</v>
      </c>
      <c r="Y11142" s="67"/>
      <c r="Z11142" s="67"/>
      <c r="AA11142" s="67">
        <v>45.258299999999998</v>
      </c>
      <c r="AB11142" s="67">
        <v>-123.074</v>
      </c>
      <c r="AC11142" s="67" t="s">
        <v>2774</v>
      </c>
      <c r="AD11142" s="67"/>
      <c r="AE11142" s="67" t="s">
        <v>2774</v>
      </c>
      <c r="AG11142" s="67" t="s">
        <v>1664</v>
      </c>
      <c r="AH11142" s="67" t="s">
        <v>1664</v>
      </c>
    </row>
    <row r="11143" spans="1:34" x14ac:dyDescent="0.25">
      <c r="A11143" s="404">
        <v>43396</v>
      </c>
      <c r="D11143" s="67">
        <v>14205718</v>
      </c>
      <c r="E11143" s="68">
        <v>9</v>
      </c>
      <c r="F11143" s="67" t="s">
        <v>1793</v>
      </c>
      <c r="G11143" s="67">
        <v>2018</v>
      </c>
      <c r="H11143" s="67"/>
      <c r="I11143" s="67"/>
      <c r="J11143" s="67"/>
      <c r="K11143" s="67"/>
      <c r="L11143" s="6"/>
      <c r="M11143" s="67"/>
      <c r="N11143" s="67" t="s">
        <v>1664</v>
      </c>
      <c r="O11143" s="67"/>
      <c r="P11143" s="408">
        <v>24</v>
      </c>
      <c r="Q11143" s="408">
        <f t="shared" si="271"/>
        <v>24</v>
      </c>
      <c r="R11143" s="408">
        <v>2</v>
      </c>
      <c r="S11143" s="67" t="s">
        <v>3</v>
      </c>
      <c r="T11143" s="67" t="s">
        <v>44</v>
      </c>
      <c r="U11143" s="67" t="s">
        <v>72</v>
      </c>
      <c r="V11143" s="67" t="s">
        <v>72</v>
      </c>
      <c r="W11143" s="67" t="s">
        <v>2746</v>
      </c>
      <c r="X11143" s="67" t="s">
        <v>2912</v>
      </c>
      <c r="Y11143" s="67"/>
      <c r="Z11143" s="67"/>
      <c r="AA11143" s="67">
        <v>45.258299999999998</v>
      </c>
      <c r="AB11143" s="67">
        <v>-123.074</v>
      </c>
      <c r="AC11143" s="67" t="s">
        <v>2774</v>
      </c>
      <c r="AD11143" s="67"/>
      <c r="AE11143" s="67" t="s">
        <v>2774</v>
      </c>
      <c r="AG11143" s="67" t="s">
        <v>1664</v>
      </c>
      <c r="AH11143" s="67" t="s">
        <v>1664</v>
      </c>
    </row>
    <row r="11144" spans="1:34" x14ac:dyDescent="0.25">
      <c r="A11144" s="404">
        <v>43396</v>
      </c>
      <c r="D11144" s="67">
        <v>14207628</v>
      </c>
      <c r="E11144" s="68">
        <v>9</v>
      </c>
      <c r="F11144" s="67" t="s">
        <v>1793</v>
      </c>
      <c r="G11144" s="67">
        <v>2018</v>
      </c>
      <c r="H11144" s="67"/>
      <c r="I11144" s="67"/>
      <c r="J11144" s="67"/>
      <c r="K11144" s="67"/>
      <c r="L11144" s="6"/>
      <c r="M11144" s="67"/>
      <c r="N11144" s="67" t="s">
        <v>1664</v>
      </c>
      <c r="O11144" s="67"/>
      <c r="P11144" s="408">
        <v>25</v>
      </c>
      <c r="Q11144" s="408">
        <f t="shared" si="271"/>
        <v>25</v>
      </c>
      <c r="R11144" s="408">
        <v>1</v>
      </c>
      <c r="S11144" s="67" t="s">
        <v>3</v>
      </c>
      <c r="T11144" s="67" t="s">
        <v>44</v>
      </c>
      <c r="U11144" s="67" t="s">
        <v>72</v>
      </c>
      <c r="V11144" s="67" t="s">
        <v>72</v>
      </c>
      <c r="W11144" s="67" t="s">
        <v>2746</v>
      </c>
      <c r="X11144" s="67" t="s">
        <v>2912</v>
      </c>
      <c r="Y11144" s="67"/>
      <c r="Z11144" s="67"/>
      <c r="AA11144" s="67">
        <v>45.258099999999999</v>
      </c>
      <c r="AB11144" s="67">
        <v>-123.07429999999999</v>
      </c>
      <c r="AC11144" s="67" t="s">
        <v>2774</v>
      </c>
      <c r="AD11144" s="67"/>
      <c r="AE11144" s="67" t="s">
        <v>2774</v>
      </c>
      <c r="AG11144" s="67" t="s">
        <v>1664</v>
      </c>
      <c r="AH11144" s="67" t="s">
        <v>1664</v>
      </c>
    </row>
    <row r="11145" spans="1:34" x14ac:dyDescent="0.25">
      <c r="A11145" s="404">
        <v>43396</v>
      </c>
      <c r="D11145" s="67">
        <v>14953337</v>
      </c>
      <c r="E11145" s="68">
        <v>30</v>
      </c>
      <c r="F11145" s="67" t="s">
        <v>1793</v>
      </c>
      <c r="G11145" s="67">
        <v>2018</v>
      </c>
      <c r="H11145" s="67"/>
      <c r="I11145" s="67"/>
      <c r="J11145" s="67"/>
      <c r="K11145" s="67"/>
      <c r="L11145" s="6"/>
      <c r="M11145" s="67"/>
      <c r="N11145" s="67" t="s">
        <v>1664</v>
      </c>
      <c r="O11145" s="67"/>
      <c r="P11145" s="408">
        <v>27</v>
      </c>
      <c r="Q11145" s="408">
        <f t="shared" si="271"/>
        <v>27</v>
      </c>
      <c r="R11145" s="408">
        <v>1</v>
      </c>
      <c r="S11145" s="67" t="s">
        <v>3</v>
      </c>
      <c r="T11145" s="67" t="s">
        <v>44</v>
      </c>
      <c r="U11145" s="67" t="s">
        <v>72</v>
      </c>
      <c r="V11145" s="67" t="s">
        <v>72</v>
      </c>
      <c r="W11145" s="67" t="s">
        <v>2746</v>
      </c>
      <c r="X11145" s="67" t="s">
        <v>2912</v>
      </c>
      <c r="Y11145" s="67"/>
      <c r="Z11145" s="67"/>
      <c r="AA11145" s="67">
        <v>45.258899999999997</v>
      </c>
      <c r="AB11145" s="67">
        <v>-123.0742</v>
      </c>
      <c r="AC11145" s="67" t="s">
        <v>2774</v>
      </c>
      <c r="AD11145" s="67"/>
      <c r="AE11145" s="67" t="s">
        <v>2774</v>
      </c>
      <c r="AG11145" s="67" t="s">
        <v>1664</v>
      </c>
      <c r="AH11145" s="67" t="s">
        <v>1664</v>
      </c>
    </row>
    <row r="11146" spans="1:34" x14ac:dyDescent="0.25">
      <c r="A11146" s="404">
        <v>43396</v>
      </c>
      <c r="D11146" s="67">
        <v>14953337</v>
      </c>
      <c r="E11146" s="68">
        <v>30</v>
      </c>
      <c r="F11146" s="67" t="s">
        <v>1793</v>
      </c>
      <c r="G11146" s="67">
        <v>2018</v>
      </c>
      <c r="H11146" s="67"/>
      <c r="I11146" s="67"/>
      <c r="J11146" s="67"/>
      <c r="K11146" s="67"/>
      <c r="L11146" s="6"/>
      <c r="M11146" s="67"/>
      <c r="N11146" s="67" t="s">
        <v>1664</v>
      </c>
      <c r="O11146" s="67"/>
      <c r="P11146" s="408">
        <v>27</v>
      </c>
      <c r="Q11146" s="408">
        <f t="shared" si="271"/>
        <v>27</v>
      </c>
      <c r="R11146" s="408">
        <v>2</v>
      </c>
      <c r="S11146" s="67" t="s">
        <v>3</v>
      </c>
      <c r="T11146" s="67" t="s">
        <v>44</v>
      </c>
      <c r="U11146" s="67" t="s">
        <v>72</v>
      </c>
      <c r="V11146" s="67" t="s">
        <v>72</v>
      </c>
      <c r="W11146" s="67" t="s">
        <v>2746</v>
      </c>
      <c r="X11146" s="67" t="s">
        <v>2912</v>
      </c>
      <c r="Y11146" s="67"/>
      <c r="Z11146" s="67"/>
      <c r="AA11146" s="67">
        <v>45.258899999999997</v>
      </c>
      <c r="AB11146" s="67">
        <v>-123.0742</v>
      </c>
      <c r="AC11146" s="67" t="s">
        <v>2774</v>
      </c>
      <c r="AD11146" s="67"/>
      <c r="AE11146" s="67" t="s">
        <v>2774</v>
      </c>
      <c r="AG11146" s="67" t="s">
        <v>1664</v>
      </c>
      <c r="AH11146" s="67" t="s">
        <v>1664</v>
      </c>
    </row>
    <row r="11147" spans="1:34" ht="16.5" customHeight="1" x14ac:dyDescent="0.25">
      <c r="A11147" s="404">
        <v>43396</v>
      </c>
      <c r="D11147" s="67">
        <v>14953337</v>
      </c>
      <c r="E11147" s="68">
        <v>30</v>
      </c>
      <c r="F11147" s="67" t="s">
        <v>1793</v>
      </c>
      <c r="G11147" s="67">
        <v>2018</v>
      </c>
      <c r="H11147" s="67"/>
      <c r="I11147" s="67"/>
      <c r="J11147" s="67"/>
      <c r="K11147" s="67"/>
      <c r="L11147" s="6"/>
      <c r="M11147" s="67"/>
      <c r="N11147" s="67" t="s">
        <v>1664</v>
      </c>
      <c r="O11147" s="67"/>
      <c r="P11147" s="408">
        <v>27</v>
      </c>
      <c r="Q11147" s="408">
        <f t="shared" si="271"/>
        <v>27</v>
      </c>
      <c r="R11147" s="408">
        <v>3</v>
      </c>
      <c r="S11147" s="67" t="s">
        <v>3</v>
      </c>
      <c r="T11147" s="67" t="s">
        <v>44</v>
      </c>
      <c r="U11147" s="67" t="s">
        <v>72</v>
      </c>
      <c r="V11147" s="67" t="s">
        <v>72</v>
      </c>
      <c r="W11147" s="67" t="s">
        <v>2746</v>
      </c>
      <c r="X11147" s="67" t="s">
        <v>2912</v>
      </c>
      <c r="Y11147" s="67"/>
      <c r="Z11147" s="67"/>
      <c r="AA11147" s="67">
        <v>45.258899999999997</v>
      </c>
      <c r="AB11147" s="67">
        <v>-123.0742</v>
      </c>
      <c r="AC11147" s="67" t="s">
        <v>2774</v>
      </c>
      <c r="AD11147" s="67"/>
      <c r="AE11147" s="67" t="s">
        <v>2774</v>
      </c>
      <c r="AG11147" s="67" t="s">
        <v>1664</v>
      </c>
      <c r="AH11147" s="67" t="s">
        <v>1664</v>
      </c>
    </row>
    <row r="11148" spans="1:34" x14ac:dyDescent="0.25">
      <c r="A11148" s="404">
        <v>43396</v>
      </c>
      <c r="D11148" s="67">
        <v>14953337</v>
      </c>
      <c r="E11148" s="68">
        <v>30</v>
      </c>
      <c r="F11148" s="67" t="s">
        <v>1793</v>
      </c>
      <c r="G11148" s="67">
        <v>2018</v>
      </c>
      <c r="H11148" s="67"/>
      <c r="I11148" s="67"/>
      <c r="J11148" s="67"/>
      <c r="K11148" s="67"/>
      <c r="L11148" s="6"/>
      <c r="M11148" s="67"/>
      <c r="N11148" s="67" t="s">
        <v>1664</v>
      </c>
      <c r="O11148" s="67"/>
      <c r="P11148" s="408">
        <v>27</v>
      </c>
      <c r="Q11148" s="408">
        <f t="shared" si="271"/>
        <v>27</v>
      </c>
      <c r="R11148" s="408">
        <v>4</v>
      </c>
      <c r="S11148" s="67" t="s">
        <v>3</v>
      </c>
      <c r="T11148" s="67" t="s">
        <v>44</v>
      </c>
      <c r="U11148" s="67" t="s">
        <v>72</v>
      </c>
      <c r="V11148" s="67" t="s">
        <v>72</v>
      </c>
      <c r="W11148" s="67" t="s">
        <v>2746</v>
      </c>
      <c r="X11148" s="67" t="s">
        <v>2912</v>
      </c>
      <c r="Y11148" s="67"/>
      <c r="Z11148" s="67"/>
      <c r="AA11148" s="67">
        <v>45.258899999999997</v>
      </c>
      <c r="AB11148" s="67">
        <v>-123.0742</v>
      </c>
      <c r="AC11148" s="67" t="s">
        <v>2774</v>
      </c>
      <c r="AD11148" s="67"/>
      <c r="AE11148" s="67" t="s">
        <v>2774</v>
      </c>
      <c r="AG11148" s="67" t="s">
        <v>1664</v>
      </c>
      <c r="AH11148" s="67" t="s">
        <v>1664</v>
      </c>
    </row>
    <row r="11149" spans="1:34" x14ac:dyDescent="0.25">
      <c r="A11149" s="404">
        <v>43396</v>
      </c>
      <c r="D11149" s="67">
        <v>14953749</v>
      </c>
      <c r="E11149" s="68">
        <v>30</v>
      </c>
      <c r="F11149" s="67" t="s">
        <v>1793</v>
      </c>
      <c r="G11149" s="67">
        <v>2018</v>
      </c>
      <c r="H11149" s="67"/>
      <c r="I11149" s="67"/>
      <c r="J11149" s="67"/>
      <c r="K11149" s="67"/>
      <c r="L11149" s="6"/>
      <c r="M11149" s="67"/>
      <c r="N11149" s="67" t="s">
        <v>1664</v>
      </c>
      <c r="O11149" s="67"/>
      <c r="P11149" s="408">
        <v>28</v>
      </c>
      <c r="Q11149" s="408">
        <f t="shared" si="271"/>
        <v>28</v>
      </c>
      <c r="R11149" s="408">
        <v>1</v>
      </c>
      <c r="S11149" s="67" t="s">
        <v>3</v>
      </c>
      <c r="T11149" s="67" t="s">
        <v>44</v>
      </c>
      <c r="U11149" s="67" t="s">
        <v>72</v>
      </c>
      <c r="V11149" s="67" t="s">
        <v>72</v>
      </c>
      <c r="W11149" s="67" t="s">
        <v>2746</v>
      </c>
      <c r="X11149" s="67" t="s">
        <v>2912</v>
      </c>
      <c r="Y11149" s="67"/>
      <c r="Z11149" s="67"/>
      <c r="AA11149" s="67">
        <v>45.259</v>
      </c>
      <c r="AB11149" s="67">
        <v>-123.074</v>
      </c>
      <c r="AC11149" s="67" t="s">
        <v>2774</v>
      </c>
      <c r="AD11149" s="67"/>
      <c r="AE11149" s="67" t="s">
        <v>2774</v>
      </c>
      <c r="AG11149" s="67" t="s">
        <v>1664</v>
      </c>
      <c r="AH11149" s="67" t="s">
        <v>1664</v>
      </c>
    </row>
    <row r="11150" spans="1:34" x14ac:dyDescent="0.25">
      <c r="A11150" s="404">
        <v>43396</v>
      </c>
      <c r="D11150" s="67">
        <v>14953749</v>
      </c>
      <c r="E11150" s="68">
        <v>30</v>
      </c>
      <c r="F11150" s="67" t="s">
        <v>1793</v>
      </c>
      <c r="G11150" s="67">
        <v>2018</v>
      </c>
      <c r="H11150" s="67"/>
      <c r="I11150" s="67"/>
      <c r="J11150" s="67"/>
      <c r="K11150" s="67"/>
      <c r="L11150" s="6"/>
      <c r="M11150" s="67"/>
      <c r="N11150" s="67" t="s">
        <v>1664</v>
      </c>
      <c r="O11150" s="67"/>
      <c r="P11150" s="408">
        <v>28</v>
      </c>
      <c r="Q11150" s="408">
        <f t="shared" si="271"/>
        <v>28</v>
      </c>
      <c r="R11150" s="408">
        <v>2</v>
      </c>
      <c r="S11150" s="67" t="s">
        <v>3</v>
      </c>
      <c r="T11150" s="67" t="s">
        <v>44</v>
      </c>
      <c r="U11150" s="67" t="s">
        <v>72</v>
      </c>
      <c r="V11150" s="67" t="s">
        <v>72</v>
      </c>
      <c r="W11150" s="67" t="s">
        <v>2746</v>
      </c>
      <c r="X11150" s="67" t="s">
        <v>2912</v>
      </c>
      <c r="Y11150" s="67"/>
      <c r="Z11150" s="67"/>
      <c r="AA11150" s="67">
        <v>45.259</v>
      </c>
      <c r="AB11150" s="67">
        <v>-123.074</v>
      </c>
      <c r="AC11150" s="67" t="s">
        <v>2774</v>
      </c>
      <c r="AD11150" s="67"/>
      <c r="AE11150" s="67" t="s">
        <v>2774</v>
      </c>
      <c r="AG11150" s="67" t="s">
        <v>1664</v>
      </c>
      <c r="AH11150" s="67" t="s">
        <v>1664</v>
      </c>
    </row>
    <row r="11151" spans="1:34" x14ac:dyDescent="0.25">
      <c r="A11151" s="404">
        <v>43396</v>
      </c>
      <c r="D11151" s="67">
        <v>14955882</v>
      </c>
      <c r="E11151" s="68">
        <v>30</v>
      </c>
      <c r="F11151" s="67" t="s">
        <v>1793</v>
      </c>
      <c r="G11151" s="67">
        <v>2018</v>
      </c>
      <c r="H11151" s="67"/>
      <c r="I11151" s="67"/>
      <c r="J11151" s="67"/>
      <c r="K11151" s="67"/>
      <c r="L11151" s="6"/>
      <c r="M11151" s="67"/>
      <c r="N11151" s="67" t="s">
        <v>1664</v>
      </c>
      <c r="O11151" s="67"/>
      <c r="P11151" s="408">
        <v>29</v>
      </c>
      <c r="Q11151" s="408">
        <f t="shared" si="271"/>
        <v>29</v>
      </c>
      <c r="R11151" s="408">
        <v>1</v>
      </c>
      <c r="S11151" s="67" t="s">
        <v>3</v>
      </c>
      <c r="T11151" s="67" t="s">
        <v>44</v>
      </c>
      <c r="U11151" s="67" t="s">
        <v>72</v>
      </c>
      <c r="V11151" s="67" t="s">
        <v>72</v>
      </c>
      <c r="W11151" s="67" t="s">
        <v>2746</v>
      </c>
      <c r="X11151" s="67" t="s">
        <v>2912</v>
      </c>
      <c r="Y11151" s="67"/>
      <c r="Z11151" s="67"/>
      <c r="AA11151" s="67">
        <v>45.259099999999997</v>
      </c>
      <c r="AB11151" s="67">
        <v>-123.07429999999999</v>
      </c>
      <c r="AC11151" s="67" t="s">
        <v>2774</v>
      </c>
      <c r="AD11151" s="67"/>
      <c r="AE11151" s="67" t="s">
        <v>2774</v>
      </c>
      <c r="AG11151" s="67" t="s">
        <v>1664</v>
      </c>
      <c r="AH11151" s="67" t="s">
        <v>1664</v>
      </c>
    </row>
    <row r="11152" spans="1:34" x14ac:dyDescent="0.25">
      <c r="A11152" s="404">
        <v>43396</v>
      </c>
      <c r="D11152" s="67">
        <v>14955882</v>
      </c>
      <c r="E11152" s="68">
        <v>30</v>
      </c>
      <c r="F11152" s="67" t="s">
        <v>1793</v>
      </c>
      <c r="G11152" s="67">
        <v>2018</v>
      </c>
      <c r="H11152" s="67"/>
      <c r="I11152" s="67"/>
      <c r="J11152" s="67"/>
      <c r="K11152" s="67"/>
      <c r="L11152" s="6"/>
      <c r="M11152" s="67"/>
      <c r="N11152" s="67" t="s">
        <v>1664</v>
      </c>
      <c r="O11152" s="67"/>
      <c r="P11152" s="408">
        <v>29</v>
      </c>
      <c r="Q11152" s="408">
        <f t="shared" si="271"/>
        <v>29</v>
      </c>
      <c r="R11152" s="408">
        <v>2</v>
      </c>
      <c r="S11152" s="67" t="s">
        <v>3</v>
      </c>
      <c r="T11152" s="67" t="s">
        <v>44</v>
      </c>
      <c r="U11152" s="67" t="s">
        <v>72</v>
      </c>
      <c r="V11152" s="67" t="s">
        <v>72</v>
      </c>
      <c r="W11152" s="67" t="s">
        <v>2746</v>
      </c>
      <c r="X11152" s="67" t="s">
        <v>2912</v>
      </c>
      <c r="Y11152" s="67"/>
      <c r="Z11152" s="67"/>
      <c r="AA11152" s="67">
        <v>45.259099999999997</v>
      </c>
      <c r="AB11152" s="67">
        <v>-123.07429999999999</v>
      </c>
      <c r="AC11152" s="67" t="s">
        <v>2774</v>
      </c>
      <c r="AD11152" s="67"/>
      <c r="AE11152" s="67" t="s">
        <v>2774</v>
      </c>
      <c r="AG11152" s="67" t="s">
        <v>1664</v>
      </c>
      <c r="AH11152" s="67" t="s">
        <v>1664</v>
      </c>
    </row>
    <row r="11153" spans="1:56" x14ac:dyDescent="0.25">
      <c r="A11153" s="6" t="s">
        <v>3508</v>
      </c>
      <c r="B11153" s="5">
        <v>454</v>
      </c>
      <c r="E11153" s="62">
        <v>31</v>
      </c>
      <c r="F11153" s="6" t="s">
        <v>52</v>
      </c>
      <c r="G11153" s="6">
        <v>2018</v>
      </c>
      <c r="L11153" s="6"/>
      <c r="N11153" s="6" t="s">
        <v>192</v>
      </c>
      <c r="P11153" s="407">
        <v>1</v>
      </c>
      <c r="Q11153" s="407">
        <v>1</v>
      </c>
      <c r="R11153" s="407">
        <v>1</v>
      </c>
      <c r="S11153" s="3" t="s">
        <v>3</v>
      </c>
      <c r="T11153" s="3" t="s">
        <v>44</v>
      </c>
      <c r="U11153" s="3" t="s">
        <v>126</v>
      </c>
      <c r="V11153" s="6" t="s">
        <v>36</v>
      </c>
      <c r="X11153" s="3" t="s">
        <v>193</v>
      </c>
      <c r="AA11153" s="18">
        <v>44.759065</v>
      </c>
      <c r="AB11153" s="18">
        <v>-123.23246399999999</v>
      </c>
      <c r="AC11153" s="3" t="s">
        <v>45</v>
      </c>
      <c r="AG11153" s="3" t="s">
        <v>1666</v>
      </c>
      <c r="AH11153" s="3" t="s">
        <v>1666</v>
      </c>
      <c r="AT11153" s="3" t="s">
        <v>194</v>
      </c>
    </row>
    <row r="11154" spans="1:56" x14ac:dyDescent="0.25">
      <c r="B11154" s="5">
        <v>455</v>
      </c>
      <c r="E11154" s="62">
        <v>31</v>
      </c>
      <c r="F11154" s="6" t="s">
        <v>52</v>
      </c>
      <c r="G11154" s="6">
        <v>2018</v>
      </c>
      <c r="L11154" s="6"/>
      <c r="N11154" s="6" t="s">
        <v>192</v>
      </c>
      <c r="P11154" s="407">
        <v>1</v>
      </c>
      <c r="Q11154" s="407">
        <v>1</v>
      </c>
      <c r="R11154" s="407">
        <v>2</v>
      </c>
      <c r="S11154" s="3" t="s">
        <v>3</v>
      </c>
      <c r="T11154" s="3" t="s">
        <v>44</v>
      </c>
      <c r="U11154" s="3" t="s">
        <v>126</v>
      </c>
      <c r="V11154" s="6" t="s">
        <v>36</v>
      </c>
      <c r="X11154" s="3" t="s">
        <v>193</v>
      </c>
      <c r="AA11154" s="18">
        <v>44.759065</v>
      </c>
      <c r="AB11154" s="18">
        <v>-123.23246399999999</v>
      </c>
      <c r="AC11154" s="3" t="s">
        <v>45</v>
      </c>
      <c r="AG11154" s="3" t="s">
        <v>1666</v>
      </c>
      <c r="AH11154" s="3" t="s">
        <v>1666</v>
      </c>
      <c r="AT11154" s="3" t="s">
        <v>194</v>
      </c>
    </row>
    <row r="11155" spans="1:56" x14ac:dyDescent="0.25">
      <c r="B11155" s="5">
        <v>456</v>
      </c>
      <c r="E11155" s="62">
        <v>31</v>
      </c>
      <c r="F11155" s="6" t="s">
        <v>52</v>
      </c>
      <c r="G11155" s="6">
        <v>2018</v>
      </c>
      <c r="L11155" s="6"/>
      <c r="N11155" s="6" t="s">
        <v>192</v>
      </c>
      <c r="P11155" s="407">
        <v>1</v>
      </c>
      <c r="Q11155" s="407">
        <v>1</v>
      </c>
      <c r="R11155" s="407">
        <v>3</v>
      </c>
      <c r="S11155" s="3" t="s">
        <v>3</v>
      </c>
      <c r="T11155" s="3" t="s">
        <v>44</v>
      </c>
      <c r="U11155" s="3" t="s">
        <v>126</v>
      </c>
      <c r="V11155" s="6" t="s">
        <v>36</v>
      </c>
      <c r="X11155" s="3" t="s">
        <v>193</v>
      </c>
      <c r="AA11155" s="18">
        <v>44.759065</v>
      </c>
      <c r="AB11155" s="18">
        <v>-123.23246399999999</v>
      </c>
      <c r="AC11155" s="3" t="s">
        <v>45</v>
      </c>
      <c r="AG11155" s="3" t="s">
        <v>1666</v>
      </c>
      <c r="AH11155" s="3" t="s">
        <v>1666</v>
      </c>
      <c r="AT11155" s="3" t="s">
        <v>194</v>
      </c>
    </row>
    <row r="11156" spans="1:56" x14ac:dyDescent="0.25">
      <c r="B11156" s="5">
        <v>457</v>
      </c>
      <c r="E11156" s="62">
        <v>31</v>
      </c>
      <c r="F11156" s="6" t="s">
        <v>52</v>
      </c>
      <c r="G11156" s="6">
        <v>2018</v>
      </c>
      <c r="L11156" s="6"/>
      <c r="N11156" s="6" t="s">
        <v>192</v>
      </c>
      <c r="P11156" s="407">
        <v>1</v>
      </c>
      <c r="Q11156" s="407">
        <v>1</v>
      </c>
      <c r="R11156" s="407">
        <v>4</v>
      </c>
      <c r="S11156" s="3" t="s">
        <v>3</v>
      </c>
      <c r="T11156" s="3" t="s">
        <v>44</v>
      </c>
      <c r="U11156" s="3" t="s">
        <v>126</v>
      </c>
      <c r="V11156" s="6" t="s">
        <v>36</v>
      </c>
      <c r="X11156" s="3" t="s">
        <v>193</v>
      </c>
      <c r="AA11156" s="18">
        <v>44.759065</v>
      </c>
      <c r="AB11156" s="18">
        <v>-123.23246399999999</v>
      </c>
      <c r="AC11156" s="3" t="s">
        <v>45</v>
      </c>
      <c r="AG11156" s="3" t="s">
        <v>1666</v>
      </c>
      <c r="AH11156" s="3" t="s">
        <v>1666</v>
      </c>
      <c r="AT11156" s="3" t="s">
        <v>194</v>
      </c>
    </row>
    <row r="11157" spans="1:56" x14ac:dyDescent="0.25">
      <c r="B11157" s="5">
        <v>458</v>
      </c>
      <c r="E11157" s="62">
        <v>31</v>
      </c>
      <c r="F11157" s="6" t="s">
        <v>52</v>
      </c>
      <c r="G11157" s="6">
        <v>2018</v>
      </c>
      <c r="L11157" s="6"/>
      <c r="N11157" s="6" t="s">
        <v>192</v>
      </c>
      <c r="P11157" s="407">
        <v>1</v>
      </c>
      <c r="Q11157" s="407">
        <v>1</v>
      </c>
      <c r="R11157" s="407">
        <v>5</v>
      </c>
      <c r="S11157" s="3" t="s">
        <v>3</v>
      </c>
      <c r="T11157" s="3" t="s">
        <v>44</v>
      </c>
      <c r="U11157" s="3" t="s">
        <v>126</v>
      </c>
      <c r="V11157" s="6" t="s">
        <v>36</v>
      </c>
      <c r="X11157" s="3" t="s">
        <v>193</v>
      </c>
      <c r="AA11157" s="18">
        <v>44.759065</v>
      </c>
      <c r="AB11157" s="18">
        <v>-123.23246399999999</v>
      </c>
      <c r="AC11157" s="3" t="s">
        <v>45</v>
      </c>
      <c r="AG11157" s="3" t="s">
        <v>1666</v>
      </c>
      <c r="AH11157" s="3" t="s">
        <v>1666</v>
      </c>
      <c r="AT11157" s="3" t="s">
        <v>194</v>
      </c>
    </row>
    <row r="11158" spans="1:56" x14ac:dyDescent="0.25">
      <c r="B11158" s="5">
        <v>459</v>
      </c>
      <c r="E11158" s="62">
        <v>31</v>
      </c>
      <c r="F11158" s="6" t="s">
        <v>52</v>
      </c>
      <c r="G11158" s="6">
        <v>2018</v>
      </c>
      <c r="L11158" s="6"/>
      <c r="N11158" s="6" t="s">
        <v>192</v>
      </c>
      <c r="P11158" s="407">
        <v>1</v>
      </c>
      <c r="Q11158" s="407">
        <v>1</v>
      </c>
      <c r="R11158" s="407">
        <v>6</v>
      </c>
      <c r="S11158" s="3" t="s">
        <v>3</v>
      </c>
      <c r="T11158" s="3" t="s">
        <v>44</v>
      </c>
      <c r="U11158" s="3" t="s">
        <v>126</v>
      </c>
      <c r="V11158" s="6" t="s">
        <v>36</v>
      </c>
      <c r="X11158" s="3" t="s">
        <v>193</v>
      </c>
      <c r="AA11158" s="18">
        <v>44.759065</v>
      </c>
      <c r="AB11158" s="18">
        <v>-123.23246399999999</v>
      </c>
      <c r="AC11158" s="3" t="s">
        <v>45</v>
      </c>
      <c r="AG11158" s="3" t="s">
        <v>1666</v>
      </c>
      <c r="AH11158" s="3" t="s">
        <v>1666</v>
      </c>
      <c r="AT11158" s="3" t="s">
        <v>194</v>
      </c>
      <c r="BD11158" s="2"/>
    </row>
    <row r="11159" spans="1:56" x14ac:dyDescent="0.25">
      <c r="B11159" s="5">
        <v>460</v>
      </c>
      <c r="E11159" s="62">
        <v>27</v>
      </c>
      <c r="F11159" s="6" t="s">
        <v>52</v>
      </c>
      <c r="G11159" s="6">
        <v>2018</v>
      </c>
      <c r="L11159" s="6"/>
      <c r="N11159" s="6" t="s">
        <v>195</v>
      </c>
      <c r="P11159" s="407">
        <v>2</v>
      </c>
      <c r="Q11159" s="407">
        <v>2</v>
      </c>
      <c r="R11159" s="407">
        <v>1</v>
      </c>
      <c r="S11159" s="3" t="s">
        <v>3</v>
      </c>
      <c r="T11159" s="3" t="s">
        <v>44</v>
      </c>
      <c r="U11159" s="3" t="s">
        <v>126</v>
      </c>
      <c r="V11159" s="6" t="s">
        <v>36</v>
      </c>
      <c r="X11159" s="3" t="s">
        <v>193</v>
      </c>
      <c r="AA11159" s="18">
        <v>44.759065</v>
      </c>
      <c r="AB11159" s="18">
        <v>-123.23246399999999</v>
      </c>
      <c r="AC11159" s="3" t="s">
        <v>45</v>
      </c>
      <c r="AG11159" s="3" t="s">
        <v>1666</v>
      </c>
      <c r="AH11159" s="3" t="s">
        <v>1666</v>
      </c>
      <c r="AT11159" s="3" t="s">
        <v>194</v>
      </c>
    </row>
    <row r="11160" spans="1:56" x14ac:dyDescent="0.25">
      <c r="B11160" s="5">
        <v>461</v>
      </c>
      <c r="E11160" s="62">
        <v>27</v>
      </c>
      <c r="F11160" s="6" t="s">
        <v>52</v>
      </c>
      <c r="G11160" s="6">
        <v>2018</v>
      </c>
      <c r="L11160" s="6"/>
      <c r="N11160" s="6" t="s">
        <v>195</v>
      </c>
      <c r="P11160" s="407">
        <v>2</v>
      </c>
      <c r="Q11160" s="407">
        <v>2</v>
      </c>
      <c r="R11160" s="407">
        <v>2</v>
      </c>
      <c r="S11160" s="3" t="s">
        <v>3</v>
      </c>
      <c r="T11160" s="3" t="s">
        <v>44</v>
      </c>
      <c r="U11160" s="3" t="s">
        <v>126</v>
      </c>
      <c r="V11160" s="6" t="s">
        <v>36</v>
      </c>
      <c r="X11160" s="3" t="s">
        <v>193</v>
      </c>
      <c r="AA11160" s="18">
        <v>44.759065</v>
      </c>
      <c r="AB11160" s="18">
        <v>-123.23246399999999</v>
      </c>
      <c r="AC11160" s="3" t="s">
        <v>45</v>
      </c>
      <c r="AG11160" s="3" t="s">
        <v>1666</v>
      </c>
      <c r="AH11160" s="3" t="s">
        <v>1666</v>
      </c>
      <c r="AT11160" s="3" t="s">
        <v>194</v>
      </c>
    </row>
    <row r="11161" spans="1:56" x14ac:dyDescent="0.25">
      <c r="B11161" s="5">
        <v>462</v>
      </c>
      <c r="E11161" s="62">
        <v>27</v>
      </c>
      <c r="F11161" s="6" t="s">
        <v>52</v>
      </c>
      <c r="G11161" s="6">
        <v>2018</v>
      </c>
      <c r="L11161" s="6"/>
      <c r="N11161" s="6" t="s">
        <v>195</v>
      </c>
      <c r="P11161" s="407">
        <v>2</v>
      </c>
      <c r="Q11161" s="407">
        <v>2</v>
      </c>
      <c r="R11161" s="407">
        <v>3</v>
      </c>
      <c r="S11161" s="3" t="s">
        <v>3</v>
      </c>
      <c r="T11161" s="3" t="s">
        <v>44</v>
      </c>
      <c r="U11161" s="3" t="s">
        <v>126</v>
      </c>
      <c r="V11161" s="6" t="s">
        <v>36</v>
      </c>
      <c r="X11161" s="3" t="s">
        <v>193</v>
      </c>
      <c r="AA11161" s="18">
        <v>44.759065</v>
      </c>
      <c r="AB11161" s="18">
        <v>-123.23246399999999</v>
      </c>
      <c r="AC11161" s="3" t="s">
        <v>45</v>
      </c>
      <c r="AG11161" s="3" t="s">
        <v>1666</v>
      </c>
      <c r="AH11161" s="3" t="s">
        <v>1666</v>
      </c>
      <c r="AT11161" s="3" t="s">
        <v>194</v>
      </c>
    </row>
    <row r="11162" spans="1:56" x14ac:dyDescent="0.25">
      <c r="B11162" s="5">
        <v>463</v>
      </c>
      <c r="E11162" s="62">
        <v>27</v>
      </c>
      <c r="F11162" s="6" t="s">
        <v>52</v>
      </c>
      <c r="G11162" s="6">
        <v>2018</v>
      </c>
      <c r="L11162" s="6"/>
      <c r="N11162" s="6" t="s">
        <v>195</v>
      </c>
      <c r="P11162" s="407">
        <v>2</v>
      </c>
      <c r="Q11162" s="407">
        <v>2</v>
      </c>
      <c r="R11162" s="407">
        <v>4</v>
      </c>
      <c r="S11162" s="3" t="s">
        <v>3</v>
      </c>
      <c r="T11162" s="3" t="s">
        <v>44</v>
      </c>
      <c r="U11162" s="3" t="s">
        <v>126</v>
      </c>
      <c r="V11162" s="6" t="s">
        <v>36</v>
      </c>
      <c r="X11162" s="3" t="s">
        <v>193</v>
      </c>
      <c r="AA11162" s="18">
        <v>44.759065</v>
      </c>
      <c r="AB11162" s="18">
        <v>-123.23246399999999</v>
      </c>
      <c r="AC11162" s="3" t="s">
        <v>45</v>
      </c>
      <c r="AG11162" s="3" t="s">
        <v>1666</v>
      </c>
      <c r="AH11162" s="3" t="s">
        <v>1666</v>
      </c>
      <c r="AT11162" s="3" t="s">
        <v>194</v>
      </c>
    </row>
    <row r="11163" spans="1:56" x14ac:dyDescent="0.25">
      <c r="B11163" s="5">
        <v>464</v>
      </c>
      <c r="E11163" s="62">
        <v>27</v>
      </c>
      <c r="F11163" s="6" t="s">
        <v>52</v>
      </c>
      <c r="G11163" s="6">
        <v>2018</v>
      </c>
      <c r="L11163" s="6"/>
      <c r="N11163" s="6" t="s">
        <v>195</v>
      </c>
      <c r="P11163" s="407">
        <v>2</v>
      </c>
      <c r="Q11163" s="407">
        <v>2</v>
      </c>
      <c r="R11163" s="407">
        <v>5</v>
      </c>
      <c r="S11163" s="3" t="s">
        <v>3</v>
      </c>
      <c r="T11163" s="3" t="s">
        <v>44</v>
      </c>
      <c r="U11163" s="3" t="s">
        <v>126</v>
      </c>
      <c r="V11163" s="6" t="s">
        <v>36</v>
      </c>
      <c r="X11163" s="3" t="s">
        <v>193</v>
      </c>
      <c r="AA11163" s="18">
        <v>44.759065</v>
      </c>
      <c r="AB11163" s="18">
        <v>-123.23246399999999</v>
      </c>
      <c r="AC11163" s="3" t="s">
        <v>45</v>
      </c>
      <c r="AG11163" s="3" t="s">
        <v>1666</v>
      </c>
      <c r="AH11163" s="3" t="s">
        <v>1666</v>
      </c>
      <c r="AT11163" s="3" t="s">
        <v>194</v>
      </c>
    </row>
    <row r="11164" spans="1:56" x14ac:dyDescent="0.25">
      <c r="B11164" s="5">
        <v>465</v>
      </c>
      <c r="E11164" s="62">
        <v>27</v>
      </c>
      <c r="F11164" s="6" t="s">
        <v>52</v>
      </c>
      <c r="G11164" s="6">
        <v>2018</v>
      </c>
      <c r="L11164" s="6"/>
      <c r="N11164" s="6" t="s">
        <v>195</v>
      </c>
      <c r="P11164" s="407">
        <v>2</v>
      </c>
      <c r="Q11164" s="407">
        <v>2</v>
      </c>
      <c r="R11164" s="407">
        <v>6</v>
      </c>
      <c r="S11164" s="3" t="s">
        <v>3</v>
      </c>
      <c r="T11164" s="3" t="s">
        <v>44</v>
      </c>
      <c r="U11164" s="3" t="s">
        <v>126</v>
      </c>
      <c r="V11164" s="6" t="s">
        <v>36</v>
      </c>
      <c r="X11164" s="3" t="s">
        <v>193</v>
      </c>
      <c r="AA11164" s="18">
        <v>44.759065</v>
      </c>
      <c r="AB11164" s="18">
        <v>-123.23246399999999</v>
      </c>
      <c r="AC11164" s="3" t="s">
        <v>45</v>
      </c>
      <c r="AG11164" s="3" t="s">
        <v>1666</v>
      </c>
      <c r="AH11164" s="3" t="s">
        <v>1666</v>
      </c>
      <c r="AT11164" s="3" t="s">
        <v>194</v>
      </c>
    </row>
    <row r="11165" spans="1:56" x14ac:dyDescent="0.25">
      <c r="B11165" s="5">
        <v>466</v>
      </c>
      <c r="E11165" s="62">
        <v>29</v>
      </c>
      <c r="F11165" s="6" t="s">
        <v>52</v>
      </c>
      <c r="G11165" s="6">
        <v>2018</v>
      </c>
      <c r="L11165" s="6"/>
      <c r="N11165" s="6" t="s">
        <v>196</v>
      </c>
      <c r="P11165" s="407">
        <v>3</v>
      </c>
      <c r="Q11165" s="407">
        <v>3</v>
      </c>
      <c r="R11165" s="407">
        <v>1</v>
      </c>
      <c r="S11165" s="3" t="s">
        <v>3</v>
      </c>
      <c r="T11165" s="3" t="s">
        <v>44</v>
      </c>
      <c r="U11165" s="3" t="s">
        <v>126</v>
      </c>
      <c r="V11165" s="6" t="s">
        <v>36</v>
      </c>
      <c r="X11165" s="3" t="s">
        <v>193</v>
      </c>
      <c r="AA11165" s="18">
        <v>44.759065</v>
      </c>
      <c r="AB11165" s="18">
        <v>-123.23246399999999</v>
      </c>
      <c r="AC11165" s="253" t="s">
        <v>1674</v>
      </c>
      <c r="AD11165" s="156" t="s">
        <v>1674</v>
      </c>
      <c r="AG11165" s="3" t="s">
        <v>1666</v>
      </c>
      <c r="AH11165" s="3" t="s">
        <v>1666</v>
      </c>
      <c r="AT11165" s="3" t="s">
        <v>194</v>
      </c>
      <c r="BD11165" s="163"/>
    </row>
    <row r="11166" spans="1:56" x14ac:dyDescent="0.25">
      <c r="B11166" s="5">
        <v>467</v>
      </c>
      <c r="E11166" s="62">
        <v>29</v>
      </c>
      <c r="F11166" s="6" t="s">
        <v>52</v>
      </c>
      <c r="G11166" s="6">
        <v>2018</v>
      </c>
      <c r="L11166" s="6"/>
      <c r="N11166" s="6" t="s">
        <v>196</v>
      </c>
      <c r="P11166" s="407">
        <v>3</v>
      </c>
      <c r="Q11166" s="407">
        <v>3</v>
      </c>
      <c r="R11166" s="407">
        <v>2</v>
      </c>
      <c r="S11166" s="3" t="s">
        <v>3</v>
      </c>
      <c r="T11166" s="3" t="s">
        <v>44</v>
      </c>
      <c r="U11166" s="3" t="s">
        <v>126</v>
      </c>
      <c r="V11166" s="6" t="s">
        <v>36</v>
      </c>
      <c r="X11166" s="3" t="s">
        <v>193</v>
      </c>
      <c r="AA11166" s="18">
        <v>44.759065</v>
      </c>
      <c r="AB11166" s="18">
        <v>-123.23246399999999</v>
      </c>
      <c r="AC11166" s="253" t="s">
        <v>1674</v>
      </c>
      <c r="AD11166" s="156" t="s">
        <v>1674</v>
      </c>
      <c r="AG11166" s="3" t="s">
        <v>1666</v>
      </c>
      <c r="AH11166" s="3" t="s">
        <v>1666</v>
      </c>
      <c r="AT11166" s="3" t="s">
        <v>194</v>
      </c>
      <c r="BD11166" s="163"/>
    </row>
    <row r="11167" spans="1:56" x14ac:dyDescent="0.25">
      <c r="B11167" s="5">
        <v>468</v>
      </c>
      <c r="E11167" s="62">
        <v>29</v>
      </c>
      <c r="F11167" s="6" t="s">
        <v>52</v>
      </c>
      <c r="G11167" s="6">
        <v>2018</v>
      </c>
      <c r="L11167" s="6"/>
      <c r="N11167" s="6" t="s">
        <v>196</v>
      </c>
      <c r="P11167" s="407">
        <v>3</v>
      </c>
      <c r="Q11167" s="407">
        <v>3</v>
      </c>
      <c r="R11167" s="407">
        <v>3</v>
      </c>
      <c r="S11167" s="3" t="s">
        <v>3</v>
      </c>
      <c r="T11167" s="3" t="s">
        <v>44</v>
      </c>
      <c r="U11167" s="3" t="s">
        <v>126</v>
      </c>
      <c r="V11167" s="6" t="s">
        <v>36</v>
      </c>
      <c r="X11167" s="3" t="s">
        <v>193</v>
      </c>
      <c r="AA11167" s="18">
        <v>44.759065</v>
      </c>
      <c r="AB11167" s="18">
        <v>-123.23246399999999</v>
      </c>
      <c r="AC11167" s="253" t="s">
        <v>1674</v>
      </c>
      <c r="AD11167" s="156" t="s">
        <v>1674</v>
      </c>
      <c r="AG11167" s="3" t="s">
        <v>1666</v>
      </c>
      <c r="AH11167" s="3" t="s">
        <v>1666</v>
      </c>
      <c r="AT11167" s="3" t="s">
        <v>194</v>
      </c>
      <c r="BD11167" s="163"/>
    </row>
    <row r="11168" spans="1:56" x14ac:dyDescent="0.25">
      <c r="B11168" s="5">
        <v>469</v>
      </c>
      <c r="E11168" s="62">
        <v>29</v>
      </c>
      <c r="F11168" s="6" t="s">
        <v>52</v>
      </c>
      <c r="G11168" s="6">
        <v>2018</v>
      </c>
      <c r="L11168" s="6"/>
      <c r="N11168" s="6" t="s">
        <v>196</v>
      </c>
      <c r="P11168" s="407">
        <v>3</v>
      </c>
      <c r="Q11168" s="407">
        <v>3</v>
      </c>
      <c r="R11168" s="407">
        <v>4</v>
      </c>
      <c r="S11168" s="3" t="s">
        <v>3</v>
      </c>
      <c r="T11168" s="3" t="s">
        <v>44</v>
      </c>
      <c r="U11168" s="3" t="s">
        <v>126</v>
      </c>
      <c r="V11168" s="6" t="s">
        <v>36</v>
      </c>
      <c r="X11168" s="3" t="s">
        <v>193</v>
      </c>
      <c r="AA11168" s="18">
        <v>44.759065</v>
      </c>
      <c r="AB11168" s="18">
        <v>-123.23246399999999</v>
      </c>
      <c r="AC11168" s="253" t="s">
        <v>1674</v>
      </c>
      <c r="AD11168" s="156" t="s">
        <v>1674</v>
      </c>
      <c r="AG11168" s="3" t="s">
        <v>1666</v>
      </c>
      <c r="AH11168" s="3" t="s">
        <v>1666</v>
      </c>
      <c r="AT11168" s="3" t="s">
        <v>194</v>
      </c>
      <c r="BD11168" s="163"/>
    </row>
    <row r="11169" spans="2:56" x14ac:dyDescent="0.25">
      <c r="B11169" s="5">
        <v>470</v>
      </c>
      <c r="E11169" s="62">
        <v>29</v>
      </c>
      <c r="F11169" s="6" t="s">
        <v>52</v>
      </c>
      <c r="G11169" s="6">
        <v>2018</v>
      </c>
      <c r="L11169" s="6"/>
      <c r="N11169" s="6" t="s">
        <v>196</v>
      </c>
      <c r="P11169" s="407">
        <v>3</v>
      </c>
      <c r="Q11169" s="407">
        <v>3</v>
      </c>
      <c r="R11169" s="407">
        <v>5</v>
      </c>
      <c r="S11169" s="3" t="s">
        <v>3</v>
      </c>
      <c r="T11169" s="3" t="s">
        <v>44</v>
      </c>
      <c r="U11169" s="3" t="s">
        <v>126</v>
      </c>
      <c r="V11169" s="6" t="s">
        <v>36</v>
      </c>
      <c r="X11169" s="3" t="s">
        <v>193</v>
      </c>
      <c r="AA11169" s="18">
        <v>44.759065</v>
      </c>
      <c r="AB11169" s="18">
        <v>-123.23246399999999</v>
      </c>
      <c r="AC11169" s="253" t="s">
        <v>1674</v>
      </c>
      <c r="AD11169" s="156" t="s">
        <v>1674</v>
      </c>
      <c r="AG11169" s="3" t="s">
        <v>1666</v>
      </c>
      <c r="AH11169" s="3" t="s">
        <v>1666</v>
      </c>
      <c r="AT11169" s="3" t="s">
        <v>194</v>
      </c>
      <c r="BD11169" s="163"/>
    </row>
    <row r="11170" spans="2:56" x14ac:dyDescent="0.25">
      <c r="B11170" s="5">
        <v>471</v>
      </c>
      <c r="E11170" s="62">
        <v>29</v>
      </c>
      <c r="F11170" s="6" t="s">
        <v>52</v>
      </c>
      <c r="G11170" s="6">
        <v>2018</v>
      </c>
      <c r="L11170" s="6"/>
      <c r="N11170" s="6" t="s">
        <v>196</v>
      </c>
      <c r="P11170" s="407">
        <v>3</v>
      </c>
      <c r="Q11170" s="407">
        <v>3</v>
      </c>
      <c r="R11170" s="407">
        <v>6</v>
      </c>
      <c r="S11170" s="3" t="s">
        <v>3</v>
      </c>
      <c r="T11170" s="3" t="s">
        <v>44</v>
      </c>
      <c r="U11170" s="3" t="s">
        <v>126</v>
      </c>
      <c r="V11170" s="6" t="s">
        <v>36</v>
      </c>
      <c r="X11170" s="3" t="s">
        <v>193</v>
      </c>
      <c r="AA11170" s="18">
        <v>44.759065</v>
      </c>
      <c r="AB11170" s="18">
        <v>-123.23246399999999</v>
      </c>
      <c r="AC11170" s="253" t="s">
        <v>1674</v>
      </c>
      <c r="AD11170" s="156" t="s">
        <v>1674</v>
      </c>
      <c r="AG11170" s="3" t="s">
        <v>1666</v>
      </c>
      <c r="AH11170" s="3" t="s">
        <v>1666</v>
      </c>
      <c r="AT11170" s="3" t="s">
        <v>194</v>
      </c>
      <c r="BD11170" s="163"/>
    </row>
    <row r="11171" spans="2:56" x14ac:dyDescent="0.25">
      <c r="B11171" s="5">
        <v>472</v>
      </c>
      <c r="E11171" s="62">
        <v>31</v>
      </c>
      <c r="F11171" s="6" t="s">
        <v>52</v>
      </c>
      <c r="G11171" s="6">
        <v>2018</v>
      </c>
      <c r="L11171" s="6"/>
      <c r="N11171" s="6" t="s">
        <v>197</v>
      </c>
      <c r="P11171" s="407">
        <v>4</v>
      </c>
      <c r="Q11171" s="407">
        <v>4</v>
      </c>
      <c r="R11171" s="407">
        <v>1</v>
      </c>
      <c r="S11171" s="3" t="s">
        <v>3</v>
      </c>
      <c r="T11171" s="3" t="s">
        <v>44</v>
      </c>
      <c r="U11171" s="3" t="s">
        <v>126</v>
      </c>
      <c r="V11171" s="6" t="s">
        <v>36</v>
      </c>
      <c r="X11171" s="3" t="s">
        <v>193</v>
      </c>
      <c r="AA11171" s="18">
        <v>44.759065</v>
      </c>
      <c r="AB11171" s="18">
        <v>-123.23246399999999</v>
      </c>
      <c r="AC11171" s="253" t="s">
        <v>1674</v>
      </c>
      <c r="AD11171" s="156" t="s">
        <v>1674</v>
      </c>
      <c r="AG11171" s="3" t="s">
        <v>1666</v>
      </c>
      <c r="AH11171" s="3" t="s">
        <v>1666</v>
      </c>
      <c r="AT11171" s="3" t="s">
        <v>194</v>
      </c>
      <c r="BD11171" s="163"/>
    </row>
    <row r="11172" spans="2:56" x14ac:dyDescent="0.25">
      <c r="B11172" s="5">
        <v>473</v>
      </c>
      <c r="E11172" s="62">
        <v>31</v>
      </c>
      <c r="F11172" s="6" t="s">
        <v>52</v>
      </c>
      <c r="G11172" s="6">
        <v>2018</v>
      </c>
      <c r="L11172" s="6"/>
      <c r="N11172" s="6" t="s">
        <v>197</v>
      </c>
      <c r="P11172" s="407">
        <v>4</v>
      </c>
      <c r="Q11172" s="407">
        <v>4</v>
      </c>
      <c r="R11172" s="407">
        <v>2</v>
      </c>
      <c r="S11172" s="3" t="s">
        <v>3</v>
      </c>
      <c r="T11172" s="3" t="s">
        <v>44</v>
      </c>
      <c r="U11172" s="3" t="s">
        <v>126</v>
      </c>
      <c r="V11172" s="6" t="s">
        <v>36</v>
      </c>
      <c r="X11172" s="3" t="s">
        <v>193</v>
      </c>
      <c r="AA11172" s="18">
        <v>44.759065</v>
      </c>
      <c r="AB11172" s="18">
        <v>-123.23246399999999</v>
      </c>
      <c r="AC11172" s="253" t="s">
        <v>1674</v>
      </c>
      <c r="AD11172" s="156" t="s">
        <v>1674</v>
      </c>
      <c r="AG11172" s="3" t="s">
        <v>1666</v>
      </c>
      <c r="AH11172" s="3" t="s">
        <v>1666</v>
      </c>
      <c r="AT11172" s="3" t="s">
        <v>194</v>
      </c>
      <c r="BD11172" s="163"/>
    </row>
    <row r="11173" spans="2:56" x14ac:dyDescent="0.25">
      <c r="B11173" s="5">
        <v>474</v>
      </c>
      <c r="E11173" s="62">
        <v>31</v>
      </c>
      <c r="F11173" s="6" t="s">
        <v>52</v>
      </c>
      <c r="G11173" s="6">
        <v>2018</v>
      </c>
      <c r="L11173" s="6"/>
      <c r="N11173" s="6" t="s">
        <v>197</v>
      </c>
      <c r="P11173" s="407">
        <v>4</v>
      </c>
      <c r="Q11173" s="407">
        <v>4</v>
      </c>
      <c r="R11173" s="407">
        <v>3</v>
      </c>
      <c r="S11173" s="3" t="s">
        <v>3</v>
      </c>
      <c r="T11173" s="3" t="s">
        <v>44</v>
      </c>
      <c r="U11173" s="3" t="s">
        <v>126</v>
      </c>
      <c r="V11173" s="6" t="s">
        <v>36</v>
      </c>
      <c r="X11173" s="3" t="s">
        <v>193</v>
      </c>
      <c r="AA11173" s="18">
        <v>44.759065</v>
      </c>
      <c r="AB11173" s="18">
        <v>-123.23246399999999</v>
      </c>
      <c r="AC11173" s="253" t="s">
        <v>1674</v>
      </c>
      <c r="AD11173" s="156" t="s">
        <v>1674</v>
      </c>
      <c r="AG11173" s="3" t="s">
        <v>1666</v>
      </c>
      <c r="AH11173" s="3" t="s">
        <v>1666</v>
      </c>
      <c r="AT11173" s="3" t="s">
        <v>194</v>
      </c>
      <c r="BD11173" s="84"/>
    </row>
    <row r="11174" spans="2:56" x14ac:dyDescent="0.25">
      <c r="B11174" s="5">
        <v>475</v>
      </c>
      <c r="E11174" s="62">
        <v>31</v>
      </c>
      <c r="F11174" s="6" t="s">
        <v>52</v>
      </c>
      <c r="G11174" s="6">
        <v>2018</v>
      </c>
      <c r="L11174" s="6"/>
      <c r="N11174" s="6" t="s">
        <v>197</v>
      </c>
      <c r="P11174" s="407">
        <v>4</v>
      </c>
      <c r="Q11174" s="407">
        <v>4</v>
      </c>
      <c r="R11174" s="407">
        <v>4</v>
      </c>
      <c r="S11174" s="3" t="s">
        <v>3</v>
      </c>
      <c r="T11174" s="3" t="s">
        <v>44</v>
      </c>
      <c r="U11174" s="3" t="s">
        <v>126</v>
      </c>
      <c r="V11174" s="6" t="s">
        <v>36</v>
      </c>
      <c r="X11174" s="3" t="s">
        <v>193</v>
      </c>
      <c r="AA11174" s="18">
        <v>44.759065</v>
      </c>
      <c r="AB11174" s="18">
        <v>-123.23246399999999</v>
      </c>
      <c r="AC11174" s="253" t="s">
        <v>1674</v>
      </c>
      <c r="AD11174" s="156" t="s">
        <v>1674</v>
      </c>
      <c r="AG11174" s="3" t="s">
        <v>1666</v>
      </c>
      <c r="AH11174" s="3" t="s">
        <v>1666</v>
      </c>
      <c r="AT11174" s="3" t="s">
        <v>194</v>
      </c>
      <c r="BD11174" s="84"/>
    </row>
    <row r="11175" spans="2:56" x14ac:dyDescent="0.25">
      <c r="B11175" s="5">
        <v>476</v>
      </c>
      <c r="E11175" s="62">
        <v>31</v>
      </c>
      <c r="F11175" s="6" t="s">
        <v>52</v>
      </c>
      <c r="G11175" s="6">
        <v>2018</v>
      </c>
      <c r="L11175" s="6"/>
      <c r="N11175" s="6" t="s">
        <v>197</v>
      </c>
      <c r="P11175" s="407">
        <v>4</v>
      </c>
      <c r="Q11175" s="407">
        <v>4</v>
      </c>
      <c r="R11175" s="407">
        <v>5</v>
      </c>
      <c r="S11175" s="3" t="s">
        <v>3</v>
      </c>
      <c r="T11175" s="3" t="s">
        <v>44</v>
      </c>
      <c r="U11175" s="3" t="s">
        <v>126</v>
      </c>
      <c r="V11175" s="6" t="s">
        <v>36</v>
      </c>
      <c r="X11175" s="3" t="s">
        <v>193</v>
      </c>
      <c r="AA11175" s="18">
        <v>44.759065</v>
      </c>
      <c r="AB11175" s="18">
        <v>-123.23246399999999</v>
      </c>
      <c r="AC11175" s="253" t="s">
        <v>1674</v>
      </c>
      <c r="AD11175" s="156" t="s">
        <v>1674</v>
      </c>
      <c r="AG11175" s="3" t="s">
        <v>1666</v>
      </c>
      <c r="AH11175" s="3" t="s">
        <v>1666</v>
      </c>
      <c r="AT11175" s="3" t="s">
        <v>194</v>
      </c>
      <c r="BD11175" s="84"/>
    </row>
    <row r="11176" spans="2:56" x14ac:dyDescent="0.25">
      <c r="B11176" s="5">
        <v>477</v>
      </c>
      <c r="E11176" s="62">
        <v>31</v>
      </c>
      <c r="F11176" s="6" t="s">
        <v>52</v>
      </c>
      <c r="G11176" s="6">
        <v>2018</v>
      </c>
      <c r="L11176" s="6"/>
      <c r="N11176" s="6" t="s">
        <v>197</v>
      </c>
      <c r="P11176" s="407">
        <v>4</v>
      </c>
      <c r="Q11176" s="407">
        <v>4</v>
      </c>
      <c r="R11176" s="407">
        <v>6</v>
      </c>
      <c r="S11176" s="3" t="s">
        <v>3</v>
      </c>
      <c r="T11176" s="3" t="s">
        <v>44</v>
      </c>
      <c r="U11176" s="3" t="s">
        <v>126</v>
      </c>
      <c r="V11176" s="6" t="s">
        <v>36</v>
      </c>
      <c r="X11176" s="3" t="s">
        <v>193</v>
      </c>
      <c r="AA11176" s="18">
        <v>44.759065</v>
      </c>
      <c r="AB11176" s="18">
        <v>-123.23246399999999</v>
      </c>
      <c r="AC11176" s="253" t="s">
        <v>1674</v>
      </c>
      <c r="AD11176" s="156" t="s">
        <v>1674</v>
      </c>
      <c r="AG11176" s="3" t="s">
        <v>1666</v>
      </c>
      <c r="AH11176" s="3" t="s">
        <v>1666</v>
      </c>
      <c r="AT11176" s="3" t="s">
        <v>194</v>
      </c>
      <c r="BD11176" s="84"/>
    </row>
    <row r="11177" spans="2:56" x14ac:dyDescent="0.25">
      <c r="B11177" s="5">
        <v>478</v>
      </c>
      <c r="E11177" s="62">
        <v>4</v>
      </c>
      <c r="F11177" s="6" t="s">
        <v>114</v>
      </c>
      <c r="G11177" s="6">
        <v>2018</v>
      </c>
      <c r="I11177" s="3">
        <v>5</v>
      </c>
      <c r="J11177" s="3" t="s">
        <v>114</v>
      </c>
      <c r="K11177" s="3">
        <v>2018</v>
      </c>
      <c r="L11177" s="6" t="str">
        <f t="shared" ref="L11177:L11203" si="272">CONCATENATE("-",I11177,".",J11177)</f>
        <v>-5.iv</v>
      </c>
      <c r="N11177" s="6" t="s">
        <v>198</v>
      </c>
      <c r="P11177" s="407">
        <v>5</v>
      </c>
      <c r="Q11177" s="407">
        <v>5</v>
      </c>
      <c r="R11177" s="407">
        <v>1</v>
      </c>
      <c r="S11177" s="3" t="s">
        <v>3</v>
      </c>
      <c r="T11177" s="3" t="s">
        <v>44</v>
      </c>
      <c r="U11177" s="3" t="s">
        <v>126</v>
      </c>
      <c r="V11177" s="6" t="s">
        <v>36</v>
      </c>
      <c r="X11177" s="3" t="s">
        <v>193</v>
      </c>
      <c r="AA11177" s="18">
        <v>44.759065</v>
      </c>
      <c r="AB11177" s="18">
        <v>-123.23246399999999</v>
      </c>
      <c r="AC11177" s="253" t="s">
        <v>1674</v>
      </c>
      <c r="AD11177" s="156" t="s">
        <v>1674</v>
      </c>
      <c r="AG11177" s="3" t="s">
        <v>1666</v>
      </c>
      <c r="AH11177" s="3" t="s">
        <v>1666</v>
      </c>
      <c r="AT11177" s="3" t="s">
        <v>194</v>
      </c>
      <c r="BD11177" s="84"/>
    </row>
    <row r="11178" spans="2:56" x14ac:dyDescent="0.25">
      <c r="B11178" s="5">
        <v>479</v>
      </c>
      <c r="E11178" s="62">
        <v>5</v>
      </c>
      <c r="F11178" s="6" t="s">
        <v>114</v>
      </c>
      <c r="G11178" s="6">
        <v>2018</v>
      </c>
      <c r="I11178" s="3">
        <v>5</v>
      </c>
      <c r="J11178" s="3" t="s">
        <v>114</v>
      </c>
      <c r="K11178" s="3">
        <v>2018</v>
      </c>
      <c r="L11178" s="6" t="str">
        <f t="shared" si="272"/>
        <v>-5.iv</v>
      </c>
      <c r="N11178" s="6" t="s">
        <v>198</v>
      </c>
      <c r="P11178" s="407">
        <v>5</v>
      </c>
      <c r="Q11178" s="407">
        <v>5</v>
      </c>
      <c r="R11178" s="407">
        <v>2</v>
      </c>
      <c r="S11178" s="3" t="s">
        <v>3</v>
      </c>
      <c r="T11178" s="3" t="s">
        <v>44</v>
      </c>
      <c r="U11178" s="3" t="s">
        <v>126</v>
      </c>
      <c r="V11178" s="6" t="s">
        <v>36</v>
      </c>
      <c r="X11178" s="3" t="s">
        <v>193</v>
      </c>
      <c r="AA11178" s="18">
        <v>44.759065</v>
      </c>
      <c r="AB11178" s="18">
        <v>-123.23246399999999</v>
      </c>
      <c r="AC11178" s="253" t="s">
        <v>1674</v>
      </c>
      <c r="AD11178" s="156" t="s">
        <v>1674</v>
      </c>
      <c r="AG11178" s="3" t="s">
        <v>1666</v>
      </c>
      <c r="AH11178" s="3" t="s">
        <v>1666</v>
      </c>
      <c r="AT11178" s="3" t="s">
        <v>194</v>
      </c>
      <c r="BD11178" s="84"/>
    </row>
    <row r="11179" spans="2:56" x14ac:dyDescent="0.25">
      <c r="B11179" s="5">
        <v>480</v>
      </c>
      <c r="E11179" s="62">
        <v>5</v>
      </c>
      <c r="F11179" s="6" t="s">
        <v>114</v>
      </c>
      <c r="G11179" s="6">
        <v>2018</v>
      </c>
      <c r="I11179" s="3">
        <v>5</v>
      </c>
      <c r="J11179" s="3" t="s">
        <v>114</v>
      </c>
      <c r="K11179" s="3">
        <v>2018</v>
      </c>
      <c r="L11179" s="6" t="str">
        <f t="shared" si="272"/>
        <v>-5.iv</v>
      </c>
      <c r="N11179" s="6" t="s">
        <v>198</v>
      </c>
      <c r="P11179" s="407">
        <v>5</v>
      </c>
      <c r="Q11179" s="407">
        <v>5</v>
      </c>
      <c r="R11179" s="407">
        <v>3</v>
      </c>
      <c r="S11179" s="3" t="s">
        <v>3</v>
      </c>
      <c r="T11179" s="3" t="s">
        <v>44</v>
      </c>
      <c r="U11179" s="3" t="s">
        <v>126</v>
      </c>
      <c r="V11179" s="6" t="s">
        <v>36</v>
      </c>
      <c r="X11179" s="3" t="s">
        <v>193</v>
      </c>
      <c r="AA11179" s="18">
        <v>44.759065</v>
      </c>
      <c r="AB11179" s="18">
        <v>-123.23246399999999</v>
      </c>
      <c r="AC11179" s="253" t="s">
        <v>1674</v>
      </c>
      <c r="AD11179" s="156" t="s">
        <v>1674</v>
      </c>
      <c r="AG11179" s="3" t="s">
        <v>1666</v>
      </c>
      <c r="AH11179" s="3" t="s">
        <v>1666</v>
      </c>
      <c r="AT11179" s="3" t="s">
        <v>194</v>
      </c>
      <c r="BD11179" s="84"/>
    </row>
    <row r="11180" spans="2:56" x14ac:dyDescent="0.25">
      <c r="B11180" s="5">
        <v>481</v>
      </c>
      <c r="E11180" s="62">
        <v>5</v>
      </c>
      <c r="F11180" s="6" t="s">
        <v>114</v>
      </c>
      <c r="G11180" s="6">
        <v>2018</v>
      </c>
      <c r="I11180" s="3">
        <v>5</v>
      </c>
      <c r="J11180" s="3" t="s">
        <v>114</v>
      </c>
      <c r="K11180" s="3">
        <v>2018</v>
      </c>
      <c r="L11180" s="6" t="str">
        <f t="shared" si="272"/>
        <v>-5.iv</v>
      </c>
      <c r="N11180" s="6" t="s">
        <v>198</v>
      </c>
      <c r="P11180" s="407">
        <v>5</v>
      </c>
      <c r="Q11180" s="407">
        <v>5</v>
      </c>
      <c r="R11180" s="407">
        <v>4</v>
      </c>
      <c r="S11180" s="3" t="s">
        <v>3</v>
      </c>
      <c r="T11180" s="3" t="s">
        <v>44</v>
      </c>
      <c r="U11180" s="3" t="s">
        <v>126</v>
      </c>
      <c r="V11180" s="6" t="s">
        <v>36</v>
      </c>
      <c r="X11180" s="3" t="s">
        <v>193</v>
      </c>
      <c r="AA11180" s="18">
        <v>44.759065</v>
      </c>
      <c r="AB11180" s="18">
        <v>-123.23246399999999</v>
      </c>
      <c r="AC11180" s="253" t="s">
        <v>1674</v>
      </c>
      <c r="AD11180" s="156" t="s">
        <v>1674</v>
      </c>
      <c r="AG11180" s="3" t="s">
        <v>1666</v>
      </c>
      <c r="AH11180" s="3" t="s">
        <v>1666</v>
      </c>
      <c r="AT11180" s="3" t="s">
        <v>194</v>
      </c>
      <c r="BD11180" s="84"/>
    </row>
    <row r="11181" spans="2:56" x14ac:dyDescent="0.25">
      <c r="B11181" s="5">
        <v>482</v>
      </c>
      <c r="E11181" s="62">
        <v>5</v>
      </c>
      <c r="F11181" s="6" t="s">
        <v>114</v>
      </c>
      <c r="G11181" s="6">
        <v>2018</v>
      </c>
      <c r="I11181" s="3">
        <v>5</v>
      </c>
      <c r="J11181" s="3" t="s">
        <v>114</v>
      </c>
      <c r="K11181" s="3">
        <v>2018</v>
      </c>
      <c r="L11181" s="6" t="str">
        <f t="shared" si="272"/>
        <v>-5.iv</v>
      </c>
      <c r="N11181" s="6" t="s">
        <v>198</v>
      </c>
      <c r="P11181" s="407">
        <v>5</v>
      </c>
      <c r="Q11181" s="407">
        <v>5</v>
      </c>
      <c r="R11181" s="407">
        <v>5</v>
      </c>
      <c r="S11181" s="3" t="s">
        <v>3</v>
      </c>
      <c r="T11181" s="3" t="s">
        <v>44</v>
      </c>
      <c r="U11181" s="3" t="s">
        <v>126</v>
      </c>
      <c r="V11181" s="6" t="s">
        <v>36</v>
      </c>
      <c r="X11181" s="3" t="s">
        <v>193</v>
      </c>
      <c r="AA11181" s="18">
        <v>44.759065</v>
      </c>
      <c r="AB11181" s="18">
        <v>-123.23246399999999</v>
      </c>
      <c r="AC11181" s="253" t="s">
        <v>1674</v>
      </c>
      <c r="AD11181" s="156" t="s">
        <v>1674</v>
      </c>
      <c r="AG11181" s="3" t="s">
        <v>1666</v>
      </c>
      <c r="AH11181" s="3" t="s">
        <v>1666</v>
      </c>
      <c r="AT11181" s="3" t="s">
        <v>194</v>
      </c>
      <c r="BD11181" s="84"/>
    </row>
    <row r="11182" spans="2:56" x14ac:dyDescent="0.25">
      <c r="B11182" s="5">
        <v>483</v>
      </c>
      <c r="E11182" s="62">
        <v>5</v>
      </c>
      <c r="F11182" s="6" t="s">
        <v>114</v>
      </c>
      <c r="G11182" s="6">
        <v>2018</v>
      </c>
      <c r="I11182" s="3">
        <v>5</v>
      </c>
      <c r="J11182" s="3" t="s">
        <v>114</v>
      </c>
      <c r="K11182" s="3">
        <v>2018</v>
      </c>
      <c r="L11182" s="6" t="str">
        <f t="shared" si="272"/>
        <v>-5.iv</v>
      </c>
      <c r="N11182" s="6" t="s">
        <v>198</v>
      </c>
      <c r="P11182" s="407">
        <v>5</v>
      </c>
      <c r="Q11182" s="407">
        <v>5</v>
      </c>
      <c r="R11182" s="407">
        <v>6</v>
      </c>
      <c r="S11182" s="3" t="s">
        <v>3</v>
      </c>
      <c r="T11182" s="3" t="s">
        <v>44</v>
      </c>
      <c r="U11182" s="3" t="s">
        <v>126</v>
      </c>
      <c r="V11182" s="6" t="s">
        <v>36</v>
      </c>
      <c r="X11182" s="3" t="s">
        <v>193</v>
      </c>
      <c r="AA11182" s="18">
        <v>44.759065</v>
      </c>
      <c r="AB11182" s="18">
        <v>-123.23246399999999</v>
      </c>
      <c r="AC11182" s="253" t="s">
        <v>1674</v>
      </c>
      <c r="AD11182" s="156" t="s">
        <v>1674</v>
      </c>
      <c r="AG11182" s="3" t="s">
        <v>1666</v>
      </c>
      <c r="AH11182" s="3" t="s">
        <v>1666</v>
      </c>
      <c r="AT11182" s="3" t="s">
        <v>194</v>
      </c>
      <c r="BD11182" s="84"/>
    </row>
    <row r="11183" spans="2:56" ht="15" customHeight="1" x14ac:dyDescent="0.25">
      <c r="B11183" s="5">
        <v>484</v>
      </c>
      <c r="E11183" s="62">
        <v>5</v>
      </c>
      <c r="F11183" s="6" t="s">
        <v>114</v>
      </c>
      <c r="G11183" s="6">
        <v>2018</v>
      </c>
      <c r="I11183" s="3">
        <v>5</v>
      </c>
      <c r="J11183" s="3" t="s">
        <v>114</v>
      </c>
      <c r="K11183" s="3">
        <v>2018</v>
      </c>
      <c r="L11183" s="6" t="str">
        <f t="shared" si="272"/>
        <v>-5.iv</v>
      </c>
      <c r="N11183" s="6" t="s">
        <v>198</v>
      </c>
      <c r="P11183" s="407">
        <v>5</v>
      </c>
      <c r="Q11183" s="407">
        <v>5</v>
      </c>
      <c r="R11183" s="407">
        <v>7</v>
      </c>
      <c r="S11183" s="3" t="s">
        <v>3</v>
      </c>
      <c r="T11183" s="3" t="s">
        <v>44</v>
      </c>
      <c r="U11183" s="3" t="s">
        <v>126</v>
      </c>
      <c r="V11183" s="6" t="s">
        <v>36</v>
      </c>
      <c r="X11183" s="3" t="s">
        <v>193</v>
      </c>
      <c r="AA11183" s="18">
        <v>44.759065</v>
      </c>
      <c r="AB11183" s="18">
        <v>-123.23246399999999</v>
      </c>
      <c r="AC11183" s="253" t="s">
        <v>1674</v>
      </c>
      <c r="AD11183" s="156" t="s">
        <v>1674</v>
      </c>
      <c r="AG11183" s="3" t="s">
        <v>1666</v>
      </c>
      <c r="AH11183" s="3" t="s">
        <v>1666</v>
      </c>
      <c r="AT11183" s="3" t="s">
        <v>194</v>
      </c>
      <c r="BD11183" s="84"/>
    </row>
    <row r="11184" spans="2:56" x14ac:dyDescent="0.25">
      <c r="B11184" s="5">
        <v>485</v>
      </c>
      <c r="E11184" s="62">
        <v>5</v>
      </c>
      <c r="F11184" s="6" t="s">
        <v>114</v>
      </c>
      <c r="G11184" s="6">
        <v>2018</v>
      </c>
      <c r="I11184" s="3">
        <v>5</v>
      </c>
      <c r="J11184" s="3" t="s">
        <v>114</v>
      </c>
      <c r="K11184" s="3">
        <v>2018</v>
      </c>
      <c r="L11184" s="6" t="str">
        <f t="shared" si="272"/>
        <v>-5.iv</v>
      </c>
      <c r="N11184" s="6" t="s">
        <v>198</v>
      </c>
      <c r="P11184" s="407">
        <v>5</v>
      </c>
      <c r="Q11184" s="407">
        <v>5</v>
      </c>
      <c r="R11184" s="407">
        <v>8</v>
      </c>
      <c r="S11184" s="3" t="s">
        <v>3</v>
      </c>
      <c r="T11184" s="3" t="s">
        <v>44</v>
      </c>
      <c r="U11184" s="3" t="s">
        <v>126</v>
      </c>
      <c r="V11184" s="6" t="s">
        <v>36</v>
      </c>
      <c r="X11184" s="3" t="s">
        <v>193</v>
      </c>
      <c r="AA11184" s="18">
        <v>44.759065</v>
      </c>
      <c r="AB11184" s="18">
        <v>-123.23246399999999</v>
      </c>
      <c r="AC11184" s="253" t="s">
        <v>1674</v>
      </c>
      <c r="AD11184" s="156" t="s">
        <v>1674</v>
      </c>
      <c r="AG11184" s="3" t="s">
        <v>1666</v>
      </c>
      <c r="AH11184" s="3" t="s">
        <v>1666</v>
      </c>
      <c r="AT11184" s="3" t="s">
        <v>194</v>
      </c>
      <c r="BD11184" s="84"/>
    </row>
    <row r="11185" spans="2:56" x14ac:dyDescent="0.25">
      <c r="B11185" s="5">
        <v>486</v>
      </c>
      <c r="E11185" s="62">
        <v>5</v>
      </c>
      <c r="F11185" s="6" t="s">
        <v>114</v>
      </c>
      <c r="G11185" s="6">
        <v>2018</v>
      </c>
      <c r="I11185" s="3">
        <v>5</v>
      </c>
      <c r="J11185" s="3" t="s">
        <v>114</v>
      </c>
      <c r="K11185" s="3">
        <v>2018</v>
      </c>
      <c r="L11185" s="6" t="str">
        <f t="shared" si="272"/>
        <v>-5.iv</v>
      </c>
      <c r="N11185" s="6" t="s">
        <v>198</v>
      </c>
      <c r="P11185" s="407">
        <v>5</v>
      </c>
      <c r="Q11185" s="407">
        <v>5</v>
      </c>
      <c r="R11185" s="407">
        <v>9</v>
      </c>
      <c r="S11185" s="3" t="s">
        <v>3</v>
      </c>
      <c r="T11185" s="3" t="s">
        <v>44</v>
      </c>
      <c r="U11185" s="3" t="s">
        <v>126</v>
      </c>
      <c r="V11185" s="6" t="s">
        <v>36</v>
      </c>
      <c r="X11185" s="3" t="s">
        <v>193</v>
      </c>
      <c r="AA11185" s="18">
        <v>44.759065</v>
      </c>
      <c r="AB11185" s="18">
        <v>-123.23246399999999</v>
      </c>
      <c r="AC11185" s="253" t="s">
        <v>1674</v>
      </c>
      <c r="AD11185" s="156" t="s">
        <v>1674</v>
      </c>
      <c r="AG11185" s="3" t="s">
        <v>1666</v>
      </c>
      <c r="AH11185" s="3" t="s">
        <v>1666</v>
      </c>
      <c r="AT11185" s="3" t="s">
        <v>194</v>
      </c>
      <c r="BD11185" s="84"/>
    </row>
    <row r="11186" spans="2:56" x14ac:dyDescent="0.25">
      <c r="B11186" s="5">
        <v>487</v>
      </c>
      <c r="E11186" s="62">
        <v>4</v>
      </c>
      <c r="F11186" s="6" t="s">
        <v>114</v>
      </c>
      <c r="G11186" s="6">
        <v>2018</v>
      </c>
      <c r="I11186" s="3">
        <v>7</v>
      </c>
      <c r="J11186" s="3" t="s">
        <v>114</v>
      </c>
      <c r="K11186" s="3">
        <v>2018</v>
      </c>
      <c r="L11186" s="6" t="str">
        <f t="shared" si="272"/>
        <v>-7.iv</v>
      </c>
      <c r="N11186" s="6" t="s">
        <v>199</v>
      </c>
      <c r="P11186" s="407">
        <v>6</v>
      </c>
      <c r="Q11186" s="407">
        <v>6</v>
      </c>
      <c r="R11186" s="407">
        <v>1</v>
      </c>
      <c r="S11186" s="3" t="s">
        <v>3</v>
      </c>
      <c r="T11186" s="3" t="s">
        <v>44</v>
      </c>
      <c r="U11186" s="3" t="s">
        <v>126</v>
      </c>
      <c r="V11186" s="6" t="s">
        <v>36</v>
      </c>
      <c r="X11186" s="3" t="s">
        <v>193</v>
      </c>
      <c r="AA11186" s="18">
        <v>44.759065</v>
      </c>
      <c r="AB11186" s="18">
        <v>-123.23246399999999</v>
      </c>
      <c r="AC11186" s="253" t="s">
        <v>1674</v>
      </c>
      <c r="AD11186" s="156" t="s">
        <v>1674</v>
      </c>
      <c r="AG11186" s="3" t="s">
        <v>1666</v>
      </c>
      <c r="AH11186" s="3" t="s">
        <v>1666</v>
      </c>
      <c r="AT11186" s="3" t="s">
        <v>194</v>
      </c>
      <c r="BD11186" s="84"/>
    </row>
    <row r="11187" spans="2:56" x14ac:dyDescent="0.25">
      <c r="B11187" s="5">
        <v>488</v>
      </c>
      <c r="E11187" s="62">
        <v>4</v>
      </c>
      <c r="F11187" s="6" t="s">
        <v>114</v>
      </c>
      <c r="G11187" s="6">
        <v>2018</v>
      </c>
      <c r="I11187" s="3">
        <v>7</v>
      </c>
      <c r="J11187" s="3" t="s">
        <v>114</v>
      </c>
      <c r="K11187" s="3">
        <v>2018</v>
      </c>
      <c r="L11187" s="6" t="str">
        <f t="shared" si="272"/>
        <v>-7.iv</v>
      </c>
      <c r="N11187" s="6" t="s">
        <v>199</v>
      </c>
      <c r="P11187" s="407">
        <v>6</v>
      </c>
      <c r="Q11187" s="407">
        <v>6</v>
      </c>
      <c r="R11187" s="407">
        <v>2</v>
      </c>
      <c r="S11187" s="3" t="s">
        <v>3</v>
      </c>
      <c r="T11187" s="3" t="s">
        <v>44</v>
      </c>
      <c r="U11187" s="3" t="s">
        <v>126</v>
      </c>
      <c r="V11187" s="6" t="s">
        <v>36</v>
      </c>
      <c r="X11187" s="3" t="s">
        <v>193</v>
      </c>
      <c r="AA11187" s="18">
        <v>44.759065</v>
      </c>
      <c r="AB11187" s="18">
        <v>-123.23246399999999</v>
      </c>
      <c r="AC11187" s="253" t="s">
        <v>1674</v>
      </c>
      <c r="AD11187" s="156" t="s">
        <v>1674</v>
      </c>
      <c r="AG11187" s="3" t="s">
        <v>1666</v>
      </c>
      <c r="AH11187" s="3" t="s">
        <v>1666</v>
      </c>
      <c r="AT11187" s="3" t="s">
        <v>194</v>
      </c>
      <c r="BD11187" s="84"/>
    </row>
    <row r="11188" spans="2:56" x14ac:dyDescent="0.25">
      <c r="B11188" s="5">
        <v>489</v>
      </c>
      <c r="E11188" s="62">
        <v>4</v>
      </c>
      <c r="F11188" s="6" t="s">
        <v>114</v>
      </c>
      <c r="G11188" s="6">
        <v>2018</v>
      </c>
      <c r="I11188" s="3">
        <v>7</v>
      </c>
      <c r="J11188" s="3" t="s">
        <v>114</v>
      </c>
      <c r="K11188" s="3">
        <v>2018</v>
      </c>
      <c r="L11188" s="6" t="str">
        <f t="shared" si="272"/>
        <v>-7.iv</v>
      </c>
      <c r="N11188" s="6" t="s">
        <v>199</v>
      </c>
      <c r="P11188" s="407">
        <v>6</v>
      </c>
      <c r="Q11188" s="407">
        <v>6</v>
      </c>
      <c r="R11188" s="407">
        <v>3</v>
      </c>
      <c r="S11188" s="3" t="s">
        <v>3</v>
      </c>
      <c r="T11188" s="3" t="s">
        <v>44</v>
      </c>
      <c r="U11188" s="3" t="s">
        <v>126</v>
      </c>
      <c r="V11188" s="6" t="s">
        <v>36</v>
      </c>
      <c r="X11188" s="3" t="s">
        <v>193</v>
      </c>
      <c r="AA11188" s="18">
        <v>44.759065</v>
      </c>
      <c r="AB11188" s="18">
        <v>-123.23246399999999</v>
      </c>
      <c r="AC11188" s="253" t="s">
        <v>1674</v>
      </c>
      <c r="AD11188" s="156" t="s">
        <v>1674</v>
      </c>
      <c r="AG11188" s="3" t="s">
        <v>1666</v>
      </c>
      <c r="AH11188" s="3" t="s">
        <v>1666</v>
      </c>
      <c r="AT11188" s="3" t="s">
        <v>194</v>
      </c>
      <c r="BD11188" s="84"/>
    </row>
    <row r="11189" spans="2:56" x14ac:dyDescent="0.25">
      <c r="B11189" s="5">
        <v>490</v>
      </c>
      <c r="E11189" s="62">
        <v>4</v>
      </c>
      <c r="F11189" s="6" t="s">
        <v>114</v>
      </c>
      <c r="G11189" s="6">
        <v>2018</v>
      </c>
      <c r="I11189" s="3">
        <v>7</v>
      </c>
      <c r="J11189" s="3" t="s">
        <v>114</v>
      </c>
      <c r="K11189" s="3">
        <v>2018</v>
      </c>
      <c r="L11189" s="6" t="str">
        <f t="shared" si="272"/>
        <v>-7.iv</v>
      </c>
      <c r="N11189" s="6" t="s">
        <v>199</v>
      </c>
      <c r="P11189" s="407">
        <v>6</v>
      </c>
      <c r="Q11189" s="407">
        <v>6</v>
      </c>
      <c r="R11189" s="407">
        <v>4</v>
      </c>
      <c r="S11189" s="3" t="s">
        <v>3</v>
      </c>
      <c r="T11189" s="3" t="s">
        <v>44</v>
      </c>
      <c r="U11189" s="3" t="s">
        <v>126</v>
      </c>
      <c r="V11189" s="6" t="s">
        <v>36</v>
      </c>
      <c r="X11189" s="3" t="s">
        <v>193</v>
      </c>
      <c r="AA11189" s="18">
        <v>44.759065</v>
      </c>
      <c r="AB11189" s="18">
        <v>-123.23246399999999</v>
      </c>
      <c r="AC11189" s="253" t="s">
        <v>1674</v>
      </c>
      <c r="AD11189" s="156" t="s">
        <v>1674</v>
      </c>
      <c r="AG11189" s="3" t="s">
        <v>1666</v>
      </c>
      <c r="AH11189" s="3" t="s">
        <v>1666</v>
      </c>
      <c r="AT11189" s="3" t="s">
        <v>194</v>
      </c>
      <c r="BD11189" s="84"/>
    </row>
    <row r="11190" spans="2:56" x14ac:dyDescent="0.25">
      <c r="B11190" s="5">
        <v>491</v>
      </c>
      <c r="E11190" s="62">
        <v>4</v>
      </c>
      <c r="F11190" s="6" t="s">
        <v>114</v>
      </c>
      <c r="G11190" s="6">
        <v>2018</v>
      </c>
      <c r="I11190" s="3">
        <v>7</v>
      </c>
      <c r="J11190" s="3" t="s">
        <v>114</v>
      </c>
      <c r="K11190" s="3">
        <v>2018</v>
      </c>
      <c r="L11190" s="6" t="str">
        <f t="shared" si="272"/>
        <v>-7.iv</v>
      </c>
      <c r="N11190" s="6" t="s">
        <v>199</v>
      </c>
      <c r="P11190" s="407">
        <v>6</v>
      </c>
      <c r="Q11190" s="407">
        <v>6</v>
      </c>
      <c r="R11190" s="407">
        <v>5</v>
      </c>
      <c r="S11190" s="3" t="s">
        <v>3</v>
      </c>
      <c r="T11190" s="3" t="s">
        <v>44</v>
      </c>
      <c r="U11190" s="3" t="s">
        <v>126</v>
      </c>
      <c r="V11190" s="6" t="s">
        <v>36</v>
      </c>
      <c r="X11190" s="3" t="s">
        <v>193</v>
      </c>
      <c r="AA11190" s="18">
        <v>44.759065</v>
      </c>
      <c r="AB11190" s="18">
        <v>-123.23246399999999</v>
      </c>
      <c r="AC11190" s="253" t="s">
        <v>1674</v>
      </c>
      <c r="AD11190" s="156" t="s">
        <v>1674</v>
      </c>
      <c r="AG11190" s="3" t="s">
        <v>1666</v>
      </c>
      <c r="AH11190" s="3" t="s">
        <v>1666</v>
      </c>
      <c r="AT11190" s="3" t="s">
        <v>194</v>
      </c>
      <c r="BD11190" s="84"/>
    </row>
    <row r="11191" spans="2:56" x14ac:dyDescent="0.25">
      <c r="B11191" s="5">
        <v>492</v>
      </c>
      <c r="E11191" s="62">
        <v>4</v>
      </c>
      <c r="F11191" s="6" t="s">
        <v>114</v>
      </c>
      <c r="G11191" s="6">
        <v>2018</v>
      </c>
      <c r="I11191" s="3">
        <v>7</v>
      </c>
      <c r="J11191" s="3" t="s">
        <v>114</v>
      </c>
      <c r="K11191" s="3">
        <v>2018</v>
      </c>
      <c r="L11191" s="6" t="str">
        <f t="shared" si="272"/>
        <v>-7.iv</v>
      </c>
      <c r="N11191" s="6" t="s">
        <v>199</v>
      </c>
      <c r="P11191" s="407">
        <v>6</v>
      </c>
      <c r="Q11191" s="407">
        <v>6</v>
      </c>
      <c r="R11191" s="407">
        <v>6</v>
      </c>
      <c r="S11191" s="3" t="s">
        <v>3</v>
      </c>
      <c r="T11191" s="3" t="s">
        <v>44</v>
      </c>
      <c r="U11191" s="3" t="s">
        <v>126</v>
      </c>
      <c r="V11191" s="6" t="s">
        <v>36</v>
      </c>
      <c r="X11191" s="3" t="s">
        <v>193</v>
      </c>
      <c r="AA11191" s="18">
        <v>44.759065</v>
      </c>
      <c r="AB11191" s="18">
        <v>-123.23246399999999</v>
      </c>
      <c r="AC11191" s="253" t="s">
        <v>1674</v>
      </c>
      <c r="AD11191" s="156" t="s">
        <v>1674</v>
      </c>
      <c r="AG11191" s="3" t="s">
        <v>1666</v>
      </c>
      <c r="AH11191" s="3" t="s">
        <v>1666</v>
      </c>
      <c r="AT11191" s="3" t="s">
        <v>194</v>
      </c>
      <c r="BD11191" s="84"/>
    </row>
    <row r="11192" spans="2:56" x14ac:dyDescent="0.25">
      <c r="B11192" s="5">
        <v>493</v>
      </c>
      <c r="E11192" s="62">
        <v>4</v>
      </c>
      <c r="F11192" s="6" t="s">
        <v>114</v>
      </c>
      <c r="G11192" s="6">
        <v>2018</v>
      </c>
      <c r="I11192" s="3">
        <v>7</v>
      </c>
      <c r="J11192" s="3" t="s">
        <v>114</v>
      </c>
      <c r="K11192" s="3">
        <v>2018</v>
      </c>
      <c r="L11192" s="6" t="str">
        <f t="shared" si="272"/>
        <v>-7.iv</v>
      </c>
      <c r="N11192" s="6" t="s">
        <v>199</v>
      </c>
      <c r="P11192" s="407">
        <v>6</v>
      </c>
      <c r="Q11192" s="407">
        <v>6</v>
      </c>
      <c r="R11192" s="407">
        <v>7</v>
      </c>
      <c r="S11192" s="3" t="s">
        <v>3</v>
      </c>
      <c r="T11192" s="3" t="s">
        <v>44</v>
      </c>
      <c r="U11192" s="3" t="s">
        <v>126</v>
      </c>
      <c r="V11192" s="6" t="s">
        <v>36</v>
      </c>
      <c r="X11192" s="3" t="s">
        <v>193</v>
      </c>
      <c r="AA11192" s="18">
        <v>44.759065</v>
      </c>
      <c r="AB11192" s="18">
        <v>-123.23246399999999</v>
      </c>
      <c r="AC11192" s="253" t="s">
        <v>1674</v>
      </c>
      <c r="AD11192" s="156" t="s">
        <v>1674</v>
      </c>
      <c r="AG11192" s="3" t="s">
        <v>1666</v>
      </c>
      <c r="AH11192" s="3" t="s">
        <v>1666</v>
      </c>
      <c r="AT11192" s="3" t="s">
        <v>194</v>
      </c>
      <c r="BD11192" s="84"/>
    </row>
    <row r="11193" spans="2:56" x14ac:dyDescent="0.25">
      <c r="B11193" s="5">
        <v>494</v>
      </c>
      <c r="E11193" s="62">
        <v>9</v>
      </c>
      <c r="F11193" s="6" t="s">
        <v>114</v>
      </c>
      <c r="G11193" s="6">
        <v>2018</v>
      </c>
      <c r="I11193" s="3">
        <v>9</v>
      </c>
      <c r="J11193" s="3" t="s">
        <v>114</v>
      </c>
      <c r="K11193" s="3">
        <v>2018</v>
      </c>
      <c r="L11193" s="6" t="str">
        <f t="shared" si="272"/>
        <v>-9.iv</v>
      </c>
      <c r="N11193" s="6" t="s">
        <v>200</v>
      </c>
      <c r="P11193" s="407">
        <v>7</v>
      </c>
      <c r="Q11193" s="407">
        <v>7</v>
      </c>
      <c r="R11193" s="407">
        <v>1</v>
      </c>
      <c r="S11193" s="3" t="s">
        <v>3</v>
      </c>
      <c r="T11193" s="3" t="s">
        <v>44</v>
      </c>
      <c r="U11193" s="3" t="s">
        <v>126</v>
      </c>
      <c r="V11193" s="6" t="s">
        <v>36</v>
      </c>
      <c r="X11193" s="3" t="s">
        <v>193</v>
      </c>
      <c r="AA11193" s="18">
        <v>44.759065</v>
      </c>
      <c r="AB11193" s="18">
        <v>-123.23246399999999</v>
      </c>
      <c r="AC11193" s="253" t="s">
        <v>1674</v>
      </c>
      <c r="AD11193" s="156" t="s">
        <v>1674</v>
      </c>
      <c r="AG11193" s="3" t="s">
        <v>1666</v>
      </c>
      <c r="AH11193" s="3" t="s">
        <v>1666</v>
      </c>
      <c r="AT11193" s="3" t="s">
        <v>194</v>
      </c>
      <c r="BD11193" s="84"/>
    </row>
    <row r="11194" spans="2:56" x14ac:dyDescent="0.25">
      <c r="B11194" s="5">
        <v>495</v>
      </c>
      <c r="E11194" s="62">
        <v>9</v>
      </c>
      <c r="F11194" s="6" t="s">
        <v>114</v>
      </c>
      <c r="G11194" s="6">
        <v>2018</v>
      </c>
      <c r="I11194" s="3">
        <v>9</v>
      </c>
      <c r="J11194" s="3" t="s">
        <v>114</v>
      </c>
      <c r="K11194" s="3">
        <v>2018</v>
      </c>
      <c r="L11194" s="6" t="str">
        <f t="shared" si="272"/>
        <v>-9.iv</v>
      </c>
      <c r="N11194" s="6" t="s">
        <v>200</v>
      </c>
      <c r="P11194" s="407">
        <v>7</v>
      </c>
      <c r="Q11194" s="407">
        <v>7</v>
      </c>
      <c r="R11194" s="407">
        <v>2</v>
      </c>
      <c r="S11194" s="3" t="s">
        <v>3</v>
      </c>
      <c r="T11194" s="3" t="s">
        <v>44</v>
      </c>
      <c r="U11194" s="3" t="s">
        <v>126</v>
      </c>
      <c r="V11194" s="6" t="s">
        <v>36</v>
      </c>
      <c r="X11194" s="3" t="s">
        <v>193</v>
      </c>
      <c r="AA11194" s="18">
        <v>44.759065</v>
      </c>
      <c r="AB11194" s="18">
        <v>-123.23246399999999</v>
      </c>
      <c r="AC11194" s="253" t="s">
        <v>1674</v>
      </c>
      <c r="AD11194" s="156" t="s">
        <v>1674</v>
      </c>
      <c r="AG11194" s="3" t="s">
        <v>1666</v>
      </c>
      <c r="AH11194" s="3" t="s">
        <v>1666</v>
      </c>
      <c r="AT11194" s="3" t="s">
        <v>194</v>
      </c>
      <c r="BD11194" s="84"/>
    </row>
    <row r="11195" spans="2:56" x14ac:dyDescent="0.25">
      <c r="B11195" s="5">
        <v>496</v>
      </c>
      <c r="E11195" s="62">
        <v>9</v>
      </c>
      <c r="F11195" s="6" t="s">
        <v>114</v>
      </c>
      <c r="G11195" s="6">
        <v>2018</v>
      </c>
      <c r="I11195" s="3">
        <v>9</v>
      </c>
      <c r="J11195" s="3" t="s">
        <v>114</v>
      </c>
      <c r="K11195" s="3">
        <v>2018</v>
      </c>
      <c r="L11195" s="6" t="str">
        <f t="shared" si="272"/>
        <v>-9.iv</v>
      </c>
      <c r="N11195" s="6" t="s">
        <v>200</v>
      </c>
      <c r="P11195" s="407">
        <v>7</v>
      </c>
      <c r="Q11195" s="407">
        <v>7</v>
      </c>
      <c r="R11195" s="407">
        <v>3</v>
      </c>
      <c r="S11195" s="3" t="s">
        <v>3</v>
      </c>
      <c r="T11195" s="3" t="s">
        <v>44</v>
      </c>
      <c r="U11195" s="3" t="s">
        <v>126</v>
      </c>
      <c r="V11195" s="6" t="s">
        <v>36</v>
      </c>
      <c r="X11195" s="3" t="s">
        <v>193</v>
      </c>
      <c r="AA11195" s="18">
        <v>44.759065</v>
      </c>
      <c r="AB11195" s="18">
        <v>-123.23246399999999</v>
      </c>
      <c r="AC11195" s="253" t="s">
        <v>1674</v>
      </c>
      <c r="AD11195" s="156" t="s">
        <v>1674</v>
      </c>
      <c r="AG11195" s="3" t="s">
        <v>1666</v>
      </c>
      <c r="AH11195" s="3" t="s">
        <v>1666</v>
      </c>
      <c r="AT11195" s="3" t="s">
        <v>194</v>
      </c>
      <c r="BD11195" s="84"/>
    </row>
    <row r="11196" spans="2:56" x14ac:dyDescent="0.25">
      <c r="B11196" s="5">
        <v>497</v>
      </c>
      <c r="E11196" s="62">
        <v>9</v>
      </c>
      <c r="F11196" s="6" t="s">
        <v>114</v>
      </c>
      <c r="G11196" s="6">
        <v>2018</v>
      </c>
      <c r="I11196" s="3">
        <v>9</v>
      </c>
      <c r="J11196" s="3" t="s">
        <v>114</v>
      </c>
      <c r="K11196" s="3">
        <v>2018</v>
      </c>
      <c r="L11196" s="6" t="str">
        <f t="shared" si="272"/>
        <v>-9.iv</v>
      </c>
      <c r="N11196" s="6" t="s">
        <v>200</v>
      </c>
      <c r="P11196" s="407">
        <v>7</v>
      </c>
      <c r="Q11196" s="407">
        <v>7</v>
      </c>
      <c r="R11196" s="407">
        <v>4</v>
      </c>
      <c r="S11196" s="3" t="s">
        <v>3</v>
      </c>
      <c r="T11196" s="3" t="s">
        <v>44</v>
      </c>
      <c r="U11196" s="3" t="s">
        <v>126</v>
      </c>
      <c r="V11196" s="6" t="s">
        <v>36</v>
      </c>
      <c r="X11196" s="3" t="s">
        <v>193</v>
      </c>
      <c r="AA11196" s="18">
        <v>44.759065</v>
      </c>
      <c r="AB11196" s="18">
        <v>-123.23246399999999</v>
      </c>
      <c r="AC11196" s="253" t="s">
        <v>1674</v>
      </c>
      <c r="AD11196" s="156" t="s">
        <v>1674</v>
      </c>
      <c r="AG11196" s="3" t="s">
        <v>1666</v>
      </c>
      <c r="AH11196" s="3" t="s">
        <v>1666</v>
      </c>
      <c r="AT11196" s="3" t="s">
        <v>194</v>
      </c>
      <c r="BD11196" s="84"/>
    </row>
    <row r="11197" spans="2:56" x14ac:dyDescent="0.25">
      <c r="B11197" s="5">
        <v>498</v>
      </c>
      <c r="E11197" s="62">
        <v>9</v>
      </c>
      <c r="F11197" s="6" t="s">
        <v>114</v>
      </c>
      <c r="G11197" s="6">
        <v>2018</v>
      </c>
      <c r="I11197" s="3">
        <v>9</v>
      </c>
      <c r="J11197" s="3" t="s">
        <v>114</v>
      </c>
      <c r="K11197" s="3">
        <v>2018</v>
      </c>
      <c r="L11197" s="6" t="str">
        <f t="shared" si="272"/>
        <v>-9.iv</v>
      </c>
      <c r="N11197" s="6" t="s">
        <v>200</v>
      </c>
      <c r="P11197" s="407">
        <v>7</v>
      </c>
      <c r="Q11197" s="407">
        <v>7</v>
      </c>
      <c r="R11197" s="407">
        <v>5</v>
      </c>
      <c r="S11197" s="3" t="s">
        <v>3</v>
      </c>
      <c r="T11197" s="3" t="s">
        <v>44</v>
      </c>
      <c r="U11197" s="3" t="s">
        <v>126</v>
      </c>
      <c r="V11197" s="6" t="s">
        <v>36</v>
      </c>
      <c r="X11197" s="3" t="s">
        <v>193</v>
      </c>
      <c r="AA11197" s="18">
        <v>44.759065</v>
      </c>
      <c r="AB11197" s="18">
        <v>-123.23246399999999</v>
      </c>
      <c r="AC11197" s="253" t="s">
        <v>1674</v>
      </c>
      <c r="AD11197" s="156" t="s">
        <v>1674</v>
      </c>
      <c r="AG11197" s="3" t="s">
        <v>1666</v>
      </c>
      <c r="AH11197" s="3" t="s">
        <v>1666</v>
      </c>
      <c r="AT11197" s="3" t="s">
        <v>194</v>
      </c>
      <c r="BD11197" s="84"/>
    </row>
    <row r="11198" spans="2:56" x14ac:dyDescent="0.25">
      <c r="B11198" s="5">
        <v>499</v>
      </c>
      <c r="E11198" s="62">
        <v>9</v>
      </c>
      <c r="F11198" s="6" t="s">
        <v>114</v>
      </c>
      <c r="G11198" s="6">
        <v>2018</v>
      </c>
      <c r="I11198" s="3">
        <v>9</v>
      </c>
      <c r="J11198" s="3" t="s">
        <v>114</v>
      </c>
      <c r="K11198" s="3">
        <v>2018</v>
      </c>
      <c r="L11198" s="6" t="str">
        <f t="shared" si="272"/>
        <v>-9.iv</v>
      </c>
      <c r="N11198" s="6" t="s">
        <v>200</v>
      </c>
      <c r="P11198" s="407">
        <v>7</v>
      </c>
      <c r="Q11198" s="407">
        <v>7</v>
      </c>
      <c r="R11198" s="407">
        <v>6</v>
      </c>
      <c r="S11198" s="3" t="s">
        <v>3</v>
      </c>
      <c r="T11198" s="3" t="s">
        <v>44</v>
      </c>
      <c r="U11198" s="3" t="s">
        <v>126</v>
      </c>
      <c r="V11198" s="6" t="s">
        <v>36</v>
      </c>
      <c r="X11198" s="3" t="s">
        <v>193</v>
      </c>
      <c r="AA11198" s="18">
        <v>44.759065</v>
      </c>
      <c r="AB11198" s="18">
        <v>-123.23246399999999</v>
      </c>
      <c r="AC11198" s="253" t="s">
        <v>1674</v>
      </c>
      <c r="AD11198" s="156" t="s">
        <v>1674</v>
      </c>
      <c r="AG11198" s="3" t="s">
        <v>1666</v>
      </c>
      <c r="AH11198" s="3" t="s">
        <v>1666</v>
      </c>
      <c r="AT11198" s="3" t="s">
        <v>194</v>
      </c>
      <c r="BD11198" s="84"/>
    </row>
    <row r="11199" spans="2:56" x14ac:dyDescent="0.25">
      <c r="B11199" s="5">
        <v>500</v>
      </c>
      <c r="E11199" s="62">
        <v>9</v>
      </c>
      <c r="F11199" s="6" t="s">
        <v>114</v>
      </c>
      <c r="G11199" s="6">
        <v>2018</v>
      </c>
      <c r="I11199" s="3">
        <v>9</v>
      </c>
      <c r="J11199" s="3" t="s">
        <v>114</v>
      </c>
      <c r="K11199" s="3">
        <v>2018</v>
      </c>
      <c r="L11199" s="6" t="str">
        <f t="shared" si="272"/>
        <v>-9.iv</v>
      </c>
      <c r="N11199" s="6" t="s">
        <v>200</v>
      </c>
      <c r="P11199" s="407">
        <v>7</v>
      </c>
      <c r="Q11199" s="407">
        <v>7</v>
      </c>
      <c r="R11199" s="407">
        <v>7</v>
      </c>
      <c r="S11199" s="3" t="s">
        <v>3</v>
      </c>
      <c r="T11199" s="3" t="s">
        <v>44</v>
      </c>
      <c r="U11199" s="3" t="s">
        <v>126</v>
      </c>
      <c r="V11199" s="6" t="s">
        <v>36</v>
      </c>
      <c r="X11199" s="3" t="s">
        <v>193</v>
      </c>
      <c r="AA11199" s="18">
        <v>44.759065</v>
      </c>
      <c r="AB11199" s="18">
        <v>-123.23246399999999</v>
      </c>
      <c r="AC11199" s="253" t="s">
        <v>1674</v>
      </c>
      <c r="AD11199" s="156" t="s">
        <v>1674</v>
      </c>
      <c r="AG11199" s="3" t="s">
        <v>1666</v>
      </c>
      <c r="AH11199" s="3" t="s">
        <v>1666</v>
      </c>
      <c r="AT11199" s="3" t="s">
        <v>194</v>
      </c>
      <c r="BD11199" s="84"/>
    </row>
    <row r="11200" spans="2:56" x14ac:dyDescent="0.25">
      <c r="B11200" s="5">
        <v>501</v>
      </c>
      <c r="E11200" s="62">
        <v>9</v>
      </c>
      <c r="F11200" s="6" t="s">
        <v>114</v>
      </c>
      <c r="G11200" s="6">
        <v>2018</v>
      </c>
      <c r="I11200" s="3">
        <v>9</v>
      </c>
      <c r="J11200" s="3" t="s">
        <v>114</v>
      </c>
      <c r="K11200" s="3">
        <v>2018</v>
      </c>
      <c r="L11200" s="6" t="str">
        <f t="shared" si="272"/>
        <v>-9.iv</v>
      </c>
      <c r="N11200" s="6" t="s">
        <v>200</v>
      </c>
      <c r="P11200" s="407">
        <v>7</v>
      </c>
      <c r="Q11200" s="407">
        <v>7</v>
      </c>
      <c r="R11200" s="407">
        <v>8</v>
      </c>
      <c r="S11200" s="3" t="s">
        <v>3</v>
      </c>
      <c r="T11200" s="3" t="s">
        <v>44</v>
      </c>
      <c r="U11200" s="3" t="s">
        <v>126</v>
      </c>
      <c r="V11200" s="6" t="s">
        <v>36</v>
      </c>
      <c r="X11200" s="3" t="s">
        <v>193</v>
      </c>
      <c r="AA11200" s="18">
        <v>44.759065</v>
      </c>
      <c r="AB11200" s="18">
        <v>-123.23246399999999</v>
      </c>
      <c r="AC11200" s="253" t="s">
        <v>1674</v>
      </c>
      <c r="AD11200" s="156" t="s">
        <v>1674</v>
      </c>
      <c r="AG11200" s="3" t="s">
        <v>1666</v>
      </c>
      <c r="AH11200" s="3" t="s">
        <v>1666</v>
      </c>
      <c r="AT11200" s="3" t="s">
        <v>194</v>
      </c>
      <c r="BD11200" s="84"/>
    </row>
    <row r="11201" spans="1:56" x14ac:dyDescent="0.25">
      <c r="B11201" s="5">
        <v>502</v>
      </c>
      <c r="E11201" s="62">
        <v>9</v>
      </c>
      <c r="F11201" s="6" t="s">
        <v>114</v>
      </c>
      <c r="G11201" s="6">
        <v>2018</v>
      </c>
      <c r="I11201" s="3">
        <v>9</v>
      </c>
      <c r="J11201" s="3" t="s">
        <v>114</v>
      </c>
      <c r="K11201" s="3">
        <v>2018</v>
      </c>
      <c r="L11201" s="6" t="str">
        <f t="shared" si="272"/>
        <v>-9.iv</v>
      </c>
      <c r="N11201" s="6" t="s">
        <v>200</v>
      </c>
      <c r="P11201" s="407">
        <v>7</v>
      </c>
      <c r="Q11201" s="407">
        <v>7</v>
      </c>
      <c r="R11201" s="407">
        <v>9</v>
      </c>
      <c r="S11201" s="3" t="s">
        <v>3</v>
      </c>
      <c r="T11201" s="3" t="s">
        <v>44</v>
      </c>
      <c r="U11201" s="3" t="s">
        <v>126</v>
      </c>
      <c r="V11201" s="6" t="s">
        <v>36</v>
      </c>
      <c r="X11201" s="3" t="s">
        <v>193</v>
      </c>
      <c r="AA11201" s="18">
        <v>44.759065</v>
      </c>
      <c r="AB11201" s="18">
        <v>-123.23246399999999</v>
      </c>
      <c r="AC11201" s="253" t="s">
        <v>1674</v>
      </c>
      <c r="AD11201" s="156" t="s">
        <v>1674</v>
      </c>
      <c r="AG11201" s="3" t="s">
        <v>1666</v>
      </c>
      <c r="AH11201" s="3" t="s">
        <v>1666</v>
      </c>
      <c r="AT11201" s="3" t="s">
        <v>194</v>
      </c>
      <c r="BD11201" s="84"/>
    </row>
    <row r="11202" spans="1:56" x14ac:dyDescent="0.25">
      <c r="B11202" s="5">
        <v>503</v>
      </c>
      <c r="E11202" s="62">
        <v>9</v>
      </c>
      <c r="F11202" s="6" t="s">
        <v>114</v>
      </c>
      <c r="G11202" s="6">
        <v>2018</v>
      </c>
      <c r="I11202" s="3">
        <v>9</v>
      </c>
      <c r="J11202" s="3" t="s">
        <v>114</v>
      </c>
      <c r="K11202" s="3">
        <v>2018</v>
      </c>
      <c r="L11202" s="6" t="str">
        <f t="shared" si="272"/>
        <v>-9.iv</v>
      </c>
      <c r="N11202" s="6" t="s">
        <v>200</v>
      </c>
      <c r="P11202" s="407">
        <v>7</v>
      </c>
      <c r="Q11202" s="407">
        <v>7</v>
      </c>
      <c r="R11202" s="407">
        <v>10</v>
      </c>
      <c r="S11202" s="3" t="s">
        <v>3</v>
      </c>
      <c r="T11202" s="3" t="s">
        <v>44</v>
      </c>
      <c r="U11202" s="3" t="s">
        <v>126</v>
      </c>
      <c r="V11202" s="6" t="s">
        <v>36</v>
      </c>
      <c r="X11202" s="3" t="s">
        <v>193</v>
      </c>
      <c r="AA11202" s="18">
        <v>44.759065</v>
      </c>
      <c r="AB11202" s="18">
        <v>-123.23246399999999</v>
      </c>
      <c r="AC11202" s="253" t="s">
        <v>1674</v>
      </c>
      <c r="AD11202" s="156" t="s">
        <v>1674</v>
      </c>
      <c r="AG11202" s="3" t="s">
        <v>1666</v>
      </c>
      <c r="AH11202" s="3" t="s">
        <v>1666</v>
      </c>
      <c r="AT11202" s="3" t="s">
        <v>194</v>
      </c>
      <c r="BD11202" s="84"/>
    </row>
    <row r="11203" spans="1:56" x14ac:dyDescent="0.25">
      <c r="B11203" s="5">
        <v>504</v>
      </c>
      <c r="E11203" s="62">
        <v>9</v>
      </c>
      <c r="F11203" s="6" t="s">
        <v>114</v>
      </c>
      <c r="G11203" s="6">
        <v>2018</v>
      </c>
      <c r="I11203" s="3">
        <v>9</v>
      </c>
      <c r="J11203" s="3" t="s">
        <v>114</v>
      </c>
      <c r="K11203" s="3">
        <v>2018</v>
      </c>
      <c r="L11203" s="6" t="str">
        <f t="shared" si="272"/>
        <v>-9.iv</v>
      </c>
      <c r="N11203" s="6" t="s">
        <v>200</v>
      </c>
      <c r="P11203" s="407">
        <v>7</v>
      </c>
      <c r="Q11203" s="407">
        <v>7</v>
      </c>
      <c r="R11203" s="407">
        <v>11</v>
      </c>
      <c r="S11203" s="3" t="s">
        <v>3</v>
      </c>
      <c r="T11203" s="3" t="s">
        <v>44</v>
      </c>
      <c r="U11203" s="3" t="s">
        <v>126</v>
      </c>
      <c r="V11203" s="6" t="s">
        <v>36</v>
      </c>
      <c r="X11203" s="3" t="s">
        <v>193</v>
      </c>
      <c r="AA11203" s="18">
        <v>44.759065</v>
      </c>
      <c r="AB11203" s="18">
        <v>-123.23246399999999</v>
      </c>
      <c r="AC11203" s="253" t="s">
        <v>1674</v>
      </c>
      <c r="AD11203" s="156" t="s">
        <v>1674</v>
      </c>
      <c r="AG11203" s="3" t="s">
        <v>1666</v>
      </c>
      <c r="AH11203" s="3" t="s">
        <v>1666</v>
      </c>
      <c r="AT11203" s="3" t="s">
        <v>194</v>
      </c>
      <c r="BD11203" s="84"/>
    </row>
    <row r="11204" spans="1:56" x14ac:dyDescent="0.25">
      <c r="B11204" s="5">
        <v>505</v>
      </c>
      <c r="E11204" s="62">
        <v>14</v>
      </c>
      <c r="F11204" s="6" t="s">
        <v>114</v>
      </c>
      <c r="G11204" s="6">
        <v>2018</v>
      </c>
      <c r="L11204" s="6"/>
      <c r="N11204" s="6" t="s">
        <v>201</v>
      </c>
      <c r="P11204" s="407">
        <v>8</v>
      </c>
      <c r="Q11204" s="407">
        <v>8</v>
      </c>
      <c r="R11204" s="407">
        <v>1</v>
      </c>
      <c r="S11204" s="3" t="s">
        <v>3</v>
      </c>
      <c r="T11204" s="3" t="s">
        <v>44</v>
      </c>
      <c r="U11204" s="3" t="s">
        <v>126</v>
      </c>
      <c r="V11204" s="6" t="s">
        <v>36</v>
      </c>
      <c r="X11204" s="3" t="s">
        <v>193</v>
      </c>
      <c r="AA11204" s="18">
        <v>44.759065</v>
      </c>
      <c r="AB11204" s="18">
        <v>-123.23246399999999</v>
      </c>
      <c r="AC11204" s="3" t="s">
        <v>45</v>
      </c>
      <c r="AG11204" s="3" t="s">
        <v>1666</v>
      </c>
      <c r="AH11204" s="3" t="s">
        <v>1666</v>
      </c>
      <c r="AT11204" s="3" t="s">
        <v>194</v>
      </c>
    </row>
    <row r="11205" spans="1:56" x14ac:dyDescent="0.25">
      <c r="B11205" s="5">
        <v>506</v>
      </c>
      <c r="E11205" s="62">
        <v>14</v>
      </c>
      <c r="F11205" s="6" t="s">
        <v>114</v>
      </c>
      <c r="G11205" s="6">
        <v>2018</v>
      </c>
      <c r="L11205" s="6"/>
      <c r="N11205" s="6" t="s">
        <v>201</v>
      </c>
      <c r="P11205" s="407">
        <v>8</v>
      </c>
      <c r="Q11205" s="407">
        <v>8</v>
      </c>
      <c r="R11205" s="407">
        <v>2</v>
      </c>
      <c r="S11205" s="3" t="s">
        <v>3</v>
      </c>
      <c r="T11205" s="3" t="s">
        <v>44</v>
      </c>
      <c r="U11205" s="3" t="s">
        <v>126</v>
      </c>
      <c r="V11205" s="6" t="s">
        <v>36</v>
      </c>
      <c r="X11205" s="3" t="s">
        <v>193</v>
      </c>
      <c r="AA11205" s="18">
        <v>44.759065</v>
      </c>
      <c r="AB11205" s="18">
        <v>-123.23246399999999</v>
      </c>
      <c r="AC11205" s="3" t="s">
        <v>45</v>
      </c>
      <c r="AG11205" s="3" t="s">
        <v>1666</v>
      </c>
      <c r="AH11205" s="3" t="s">
        <v>1666</v>
      </c>
      <c r="AT11205" s="3" t="s">
        <v>194</v>
      </c>
    </row>
    <row r="11206" spans="1:56" x14ac:dyDescent="0.25">
      <c r="B11206" s="5">
        <v>507</v>
      </c>
      <c r="E11206" s="62">
        <v>14</v>
      </c>
      <c r="F11206" s="6" t="s">
        <v>114</v>
      </c>
      <c r="G11206" s="6">
        <v>2018</v>
      </c>
      <c r="L11206" s="6"/>
      <c r="N11206" s="6" t="s">
        <v>201</v>
      </c>
      <c r="P11206" s="407">
        <v>8</v>
      </c>
      <c r="Q11206" s="407">
        <v>8</v>
      </c>
      <c r="R11206" s="407">
        <v>3</v>
      </c>
      <c r="S11206" s="3" t="s">
        <v>3</v>
      </c>
      <c r="T11206" s="3" t="s">
        <v>44</v>
      </c>
      <c r="U11206" s="3" t="s">
        <v>126</v>
      </c>
      <c r="V11206" s="6" t="s">
        <v>36</v>
      </c>
      <c r="X11206" s="3" t="s">
        <v>193</v>
      </c>
      <c r="AA11206" s="18">
        <v>44.759065</v>
      </c>
      <c r="AB11206" s="18">
        <v>-123.23246399999999</v>
      </c>
      <c r="AC11206" s="3" t="s">
        <v>45</v>
      </c>
      <c r="AG11206" s="3" t="s">
        <v>1666</v>
      </c>
      <c r="AH11206" s="3" t="s">
        <v>1666</v>
      </c>
      <c r="AT11206" s="3" t="s">
        <v>194</v>
      </c>
    </row>
    <row r="11207" spans="1:56" x14ac:dyDescent="0.25">
      <c r="B11207" s="5">
        <v>508</v>
      </c>
      <c r="E11207" s="62">
        <v>14</v>
      </c>
      <c r="F11207" s="6" t="s">
        <v>114</v>
      </c>
      <c r="G11207" s="6">
        <v>2018</v>
      </c>
      <c r="L11207" s="6"/>
      <c r="N11207" s="6" t="s">
        <v>201</v>
      </c>
      <c r="P11207" s="407">
        <v>8</v>
      </c>
      <c r="Q11207" s="407">
        <v>8</v>
      </c>
      <c r="R11207" s="407">
        <v>4</v>
      </c>
      <c r="S11207" s="3" t="s">
        <v>3</v>
      </c>
      <c r="T11207" s="3" t="s">
        <v>44</v>
      </c>
      <c r="U11207" s="3" t="s">
        <v>126</v>
      </c>
      <c r="V11207" s="6" t="s">
        <v>36</v>
      </c>
      <c r="X11207" s="3" t="s">
        <v>193</v>
      </c>
      <c r="AA11207" s="18">
        <v>44.759065</v>
      </c>
      <c r="AB11207" s="18">
        <v>-123.23246399999999</v>
      </c>
      <c r="AC11207" s="3" t="s">
        <v>45</v>
      </c>
      <c r="AG11207" s="3" t="s">
        <v>1666</v>
      </c>
      <c r="AH11207" s="3" t="s">
        <v>1666</v>
      </c>
      <c r="AT11207" s="3" t="s">
        <v>194</v>
      </c>
    </row>
    <row r="11208" spans="1:56" x14ac:dyDescent="0.25">
      <c r="B11208" s="5">
        <v>509</v>
      </c>
      <c r="E11208" s="62">
        <v>14</v>
      </c>
      <c r="F11208" s="6" t="s">
        <v>114</v>
      </c>
      <c r="G11208" s="6">
        <v>2018</v>
      </c>
      <c r="L11208" s="6"/>
      <c r="N11208" s="6" t="s">
        <v>201</v>
      </c>
      <c r="P11208" s="407">
        <v>8</v>
      </c>
      <c r="Q11208" s="407">
        <v>8</v>
      </c>
      <c r="R11208" s="407">
        <v>5</v>
      </c>
      <c r="S11208" s="3" t="s">
        <v>3</v>
      </c>
      <c r="T11208" s="3" t="s">
        <v>44</v>
      </c>
      <c r="U11208" s="3" t="s">
        <v>126</v>
      </c>
      <c r="V11208" s="6" t="s">
        <v>36</v>
      </c>
      <c r="X11208" s="3" t="s">
        <v>193</v>
      </c>
      <c r="AA11208" s="18">
        <v>44.759065</v>
      </c>
      <c r="AB11208" s="18">
        <v>-123.23246399999999</v>
      </c>
      <c r="AC11208" s="3" t="s">
        <v>45</v>
      </c>
      <c r="AG11208" s="3" t="s">
        <v>1666</v>
      </c>
      <c r="AH11208" s="3" t="s">
        <v>1666</v>
      </c>
      <c r="AT11208" s="3" t="s">
        <v>194</v>
      </c>
    </row>
    <row r="11209" spans="1:56" x14ac:dyDescent="0.25">
      <c r="B11209" s="5">
        <v>510</v>
      </c>
      <c r="E11209" s="62">
        <v>14</v>
      </c>
      <c r="F11209" s="6" t="s">
        <v>114</v>
      </c>
      <c r="G11209" s="6">
        <v>2018</v>
      </c>
      <c r="L11209" s="6"/>
      <c r="N11209" s="6" t="s">
        <v>201</v>
      </c>
      <c r="P11209" s="407">
        <v>8</v>
      </c>
      <c r="Q11209" s="407">
        <v>8</v>
      </c>
      <c r="R11209" s="407">
        <v>6</v>
      </c>
      <c r="S11209" s="3" t="s">
        <v>3</v>
      </c>
      <c r="T11209" s="3" t="s">
        <v>44</v>
      </c>
      <c r="U11209" s="3" t="s">
        <v>126</v>
      </c>
      <c r="V11209" s="6" t="s">
        <v>36</v>
      </c>
      <c r="X11209" s="3" t="s">
        <v>193</v>
      </c>
      <c r="AA11209" s="18">
        <v>44.759065</v>
      </c>
      <c r="AB11209" s="18">
        <v>-123.23246399999999</v>
      </c>
      <c r="AC11209" s="3" t="s">
        <v>45</v>
      </c>
      <c r="AG11209" s="3" t="s">
        <v>1666</v>
      </c>
      <c r="AH11209" s="3" t="s">
        <v>1666</v>
      </c>
      <c r="AT11209" s="3" t="s">
        <v>194</v>
      </c>
    </row>
    <row r="11210" spans="1:56" x14ac:dyDescent="0.25">
      <c r="B11210" s="5">
        <v>511</v>
      </c>
      <c r="E11210" s="62">
        <v>14</v>
      </c>
      <c r="F11210" s="6" t="s">
        <v>114</v>
      </c>
      <c r="G11210" s="6">
        <v>2018</v>
      </c>
      <c r="L11210" s="6"/>
      <c r="N11210" s="6" t="s">
        <v>201</v>
      </c>
      <c r="P11210" s="407">
        <v>8</v>
      </c>
      <c r="Q11210" s="407">
        <v>8</v>
      </c>
      <c r="R11210" s="407">
        <v>7</v>
      </c>
      <c r="S11210" s="3" t="s">
        <v>3</v>
      </c>
      <c r="T11210" s="3" t="s">
        <v>44</v>
      </c>
      <c r="U11210" s="3" t="s">
        <v>126</v>
      </c>
      <c r="V11210" s="6" t="s">
        <v>36</v>
      </c>
      <c r="X11210" s="3" t="s">
        <v>193</v>
      </c>
      <c r="AA11210" s="18">
        <v>44.759065</v>
      </c>
      <c r="AB11210" s="18">
        <v>-123.23246399999999</v>
      </c>
      <c r="AC11210" s="3" t="s">
        <v>45</v>
      </c>
      <c r="AG11210" s="3" t="s">
        <v>1666</v>
      </c>
      <c r="AH11210" s="3" t="s">
        <v>1666</v>
      </c>
      <c r="AT11210" s="3" t="s">
        <v>194</v>
      </c>
    </row>
    <row r="11211" spans="1:56" x14ac:dyDescent="0.25">
      <c r="B11211" s="5">
        <v>1234</v>
      </c>
      <c r="E11211" s="62">
        <v>7</v>
      </c>
      <c r="F11211" s="6" t="s">
        <v>114</v>
      </c>
      <c r="G11211" s="6">
        <v>2018</v>
      </c>
      <c r="L11211" s="6"/>
      <c r="N11211" s="6" t="s">
        <v>353</v>
      </c>
      <c r="P11211" s="407">
        <v>9</v>
      </c>
      <c r="Q11211" s="407">
        <v>9</v>
      </c>
      <c r="R11211" s="407">
        <v>1</v>
      </c>
      <c r="S11211" s="3" t="s">
        <v>3</v>
      </c>
      <c r="T11211" s="3" t="s">
        <v>44</v>
      </c>
      <c r="U11211" s="3" t="s">
        <v>126</v>
      </c>
      <c r="V11211" s="6" t="s">
        <v>36</v>
      </c>
      <c r="X11211" s="3" t="s">
        <v>193</v>
      </c>
      <c r="AA11211" s="18">
        <v>44.759065</v>
      </c>
      <c r="AB11211" s="18">
        <v>-123.23246399999999</v>
      </c>
      <c r="AC11211" s="3" t="s">
        <v>45</v>
      </c>
      <c r="AE11211" s="3" t="s">
        <v>305</v>
      </c>
      <c r="AF11211" s="3" t="str">
        <f t="shared" ref="AF11211:AF11217" si="273">CONCATENATE("ex ", AE11211)</f>
        <v>ex Taraxacum officinale</v>
      </c>
      <c r="AG11211" s="3" t="s">
        <v>1666</v>
      </c>
      <c r="AH11211" s="3" t="s">
        <v>1666</v>
      </c>
      <c r="AT11211" s="3" t="s">
        <v>194</v>
      </c>
    </row>
    <row r="11212" spans="1:56" x14ac:dyDescent="0.25">
      <c r="A11212" s="1"/>
      <c r="B11212" s="5">
        <v>1235</v>
      </c>
      <c r="E11212" s="62">
        <v>7</v>
      </c>
      <c r="F11212" s="6" t="s">
        <v>114</v>
      </c>
      <c r="G11212" s="6">
        <v>2018</v>
      </c>
      <c r="L11212" s="6"/>
      <c r="N11212" s="6" t="s">
        <v>353</v>
      </c>
      <c r="P11212" s="407">
        <v>9</v>
      </c>
      <c r="Q11212" s="407">
        <v>9</v>
      </c>
      <c r="R11212" s="407">
        <v>2</v>
      </c>
      <c r="S11212" s="3" t="s">
        <v>3</v>
      </c>
      <c r="T11212" s="3" t="s">
        <v>44</v>
      </c>
      <c r="U11212" s="3" t="s">
        <v>126</v>
      </c>
      <c r="V11212" s="6" t="s">
        <v>36</v>
      </c>
      <c r="X11212" s="3" t="s">
        <v>193</v>
      </c>
      <c r="AA11212" s="18">
        <v>44.759065</v>
      </c>
      <c r="AB11212" s="18">
        <v>-123.23246399999999</v>
      </c>
      <c r="AC11212" s="3" t="s">
        <v>45</v>
      </c>
      <c r="AE11212" s="3" t="s">
        <v>305</v>
      </c>
      <c r="AF11212" s="3" t="str">
        <f t="shared" si="273"/>
        <v>ex Taraxacum officinale</v>
      </c>
      <c r="AG11212" s="3" t="s">
        <v>1666</v>
      </c>
      <c r="AH11212" s="3" t="s">
        <v>1666</v>
      </c>
      <c r="AT11212" s="3" t="s">
        <v>194</v>
      </c>
    </row>
    <row r="11213" spans="1:56" x14ac:dyDescent="0.25">
      <c r="B11213" s="5">
        <v>1236</v>
      </c>
      <c r="E11213" s="62">
        <v>7</v>
      </c>
      <c r="F11213" s="6" t="s">
        <v>114</v>
      </c>
      <c r="G11213" s="6">
        <v>2018</v>
      </c>
      <c r="L11213" s="6"/>
      <c r="N11213" s="6" t="s">
        <v>353</v>
      </c>
      <c r="P11213" s="407">
        <v>9</v>
      </c>
      <c r="Q11213" s="407">
        <v>9</v>
      </c>
      <c r="R11213" s="407">
        <v>3</v>
      </c>
      <c r="S11213" s="3" t="s">
        <v>3</v>
      </c>
      <c r="T11213" s="3" t="s">
        <v>44</v>
      </c>
      <c r="U11213" s="3" t="s">
        <v>126</v>
      </c>
      <c r="V11213" s="6" t="s">
        <v>36</v>
      </c>
      <c r="X11213" s="3" t="s">
        <v>193</v>
      </c>
      <c r="AA11213" s="18">
        <v>44.759065</v>
      </c>
      <c r="AB11213" s="18">
        <v>-123.23246399999999</v>
      </c>
      <c r="AC11213" s="3" t="s">
        <v>45</v>
      </c>
      <c r="AE11213" s="3" t="s">
        <v>305</v>
      </c>
      <c r="AF11213" s="3" t="str">
        <f t="shared" si="273"/>
        <v>ex Taraxacum officinale</v>
      </c>
      <c r="AG11213" s="3" t="s">
        <v>1666</v>
      </c>
      <c r="AH11213" s="3" t="s">
        <v>1666</v>
      </c>
      <c r="AT11213" s="3" t="s">
        <v>194</v>
      </c>
    </row>
    <row r="11214" spans="1:56" x14ac:dyDescent="0.25">
      <c r="B11214" s="5">
        <v>1237</v>
      </c>
      <c r="E11214" s="62">
        <v>7</v>
      </c>
      <c r="F11214" s="6" t="s">
        <v>114</v>
      </c>
      <c r="G11214" s="6">
        <v>2018</v>
      </c>
      <c r="L11214" s="6"/>
      <c r="N11214" s="6" t="s">
        <v>353</v>
      </c>
      <c r="P11214" s="407">
        <v>9</v>
      </c>
      <c r="Q11214" s="407">
        <v>9</v>
      </c>
      <c r="R11214" s="407">
        <v>4</v>
      </c>
      <c r="S11214" s="3" t="s">
        <v>3</v>
      </c>
      <c r="T11214" s="3" t="s">
        <v>44</v>
      </c>
      <c r="U11214" s="3" t="s">
        <v>126</v>
      </c>
      <c r="V11214" s="6" t="s">
        <v>36</v>
      </c>
      <c r="X11214" s="3" t="s">
        <v>193</v>
      </c>
      <c r="AA11214" s="18">
        <v>44.759065</v>
      </c>
      <c r="AB11214" s="18">
        <v>-123.23246399999999</v>
      </c>
      <c r="AC11214" s="3" t="s">
        <v>45</v>
      </c>
      <c r="AE11214" s="3" t="s">
        <v>305</v>
      </c>
      <c r="AF11214" s="3" t="str">
        <f t="shared" si="273"/>
        <v>ex Taraxacum officinale</v>
      </c>
      <c r="AG11214" s="3" t="s">
        <v>1666</v>
      </c>
      <c r="AH11214" s="3" t="s">
        <v>1666</v>
      </c>
      <c r="AT11214" s="3" t="s">
        <v>194</v>
      </c>
    </row>
    <row r="11215" spans="1:56" x14ac:dyDescent="0.25">
      <c r="B11215" s="5">
        <v>1238</v>
      </c>
      <c r="E11215" s="62">
        <v>7</v>
      </c>
      <c r="F11215" s="6" t="s">
        <v>114</v>
      </c>
      <c r="G11215" s="6">
        <v>2018</v>
      </c>
      <c r="L11215" s="6"/>
      <c r="N11215" s="6" t="s">
        <v>353</v>
      </c>
      <c r="P11215" s="407">
        <v>9</v>
      </c>
      <c r="Q11215" s="407">
        <v>9</v>
      </c>
      <c r="R11215" s="407">
        <v>5</v>
      </c>
      <c r="S11215" s="3" t="s">
        <v>3</v>
      </c>
      <c r="T11215" s="3" t="s">
        <v>44</v>
      </c>
      <c r="U11215" s="3" t="s">
        <v>126</v>
      </c>
      <c r="V11215" s="6" t="s">
        <v>36</v>
      </c>
      <c r="X11215" s="3" t="s">
        <v>193</v>
      </c>
      <c r="AA11215" s="18">
        <v>44.759065</v>
      </c>
      <c r="AB11215" s="18">
        <v>-123.23246399999999</v>
      </c>
      <c r="AC11215" s="3" t="s">
        <v>45</v>
      </c>
      <c r="AE11215" s="3" t="s">
        <v>305</v>
      </c>
      <c r="AF11215" s="3" t="str">
        <f t="shared" si="273"/>
        <v>ex Taraxacum officinale</v>
      </c>
      <c r="AG11215" s="3" t="s">
        <v>1666</v>
      </c>
      <c r="AH11215" s="3" t="s">
        <v>1666</v>
      </c>
      <c r="AT11215" s="3" t="s">
        <v>194</v>
      </c>
    </row>
    <row r="11216" spans="1:56" x14ac:dyDescent="0.25">
      <c r="B11216" s="5">
        <v>1239</v>
      </c>
      <c r="E11216" s="62">
        <v>7</v>
      </c>
      <c r="F11216" s="6" t="s">
        <v>114</v>
      </c>
      <c r="G11216" s="6">
        <v>2018</v>
      </c>
      <c r="L11216" s="6"/>
      <c r="N11216" s="6" t="s">
        <v>353</v>
      </c>
      <c r="P11216" s="407">
        <v>9</v>
      </c>
      <c r="Q11216" s="407">
        <v>9</v>
      </c>
      <c r="R11216" s="407">
        <v>6</v>
      </c>
      <c r="S11216" s="3" t="s">
        <v>3</v>
      </c>
      <c r="T11216" s="3" t="s">
        <v>44</v>
      </c>
      <c r="U11216" s="3" t="s">
        <v>126</v>
      </c>
      <c r="V11216" s="6" t="s">
        <v>36</v>
      </c>
      <c r="X11216" s="3" t="s">
        <v>193</v>
      </c>
      <c r="AA11216" s="18">
        <v>44.759065</v>
      </c>
      <c r="AB11216" s="18">
        <v>-123.23246399999999</v>
      </c>
      <c r="AC11216" s="3" t="s">
        <v>45</v>
      </c>
      <c r="AE11216" s="3" t="s">
        <v>305</v>
      </c>
      <c r="AF11216" s="3" t="str">
        <f t="shared" si="273"/>
        <v>ex Taraxacum officinale</v>
      </c>
      <c r="AG11216" s="3" t="s">
        <v>1666</v>
      </c>
      <c r="AH11216" s="3" t="s">
        <v>1666</v>
      </c>
      <c r="AT11216" s="3" t="s">
        <v>194</v>
      </c>
    </row>
    <row r="11217" spans="2:56" x14ac:dyDescent="0.25">
      <c r="B11217" s="5">
        <v>1240</v>
      </c>
      <c r="E11217" s="62">
        <v>7</v>
      </c>
      <c r="F11217" s="6" t="s">
        <v>114</v>
      </c>
      <c r="G11217" s="6">
        <v>2018</v>
      </c>
      <c r="L11217" s="6"/>
      <c r="N11217" s="6" t="s">
        <v>353</v>
      </c>
      <c r="P11217" s="407">
        <v>9</v>
      </c>
      <c r="Q11217" s="407">
        <v>9</v>
      </c>
      <c r="R11217" s="407">
        <v>7</v>
      </c>
      <c r="S11217" s="3" t="s">
        <v>3</v>
      </c>
      <c r="T11217" s="3" t="s">
        <v>44</v>
      </c>
      <c r="U11217" s="3" t="s">
        <v>126</v>
      </c>
      <c r="V11217" s="6" t="s">
        <v>36</v>
      </c>
      <c r="X11217" s="3" t="s">
        <v>193</v>
      </c>
      <c r="AA11217" s="18">
        <v>44.759065</v>
      </c>
      <c r="AB11217" s="18">
        <v>-123.23246399999999</v>
      </c>
      <c r="AC11217" s="3" t="s">
        <v>45</v>
      </c>
      <c r="AE11217" s="3" t="s">
        <v>305</v>
      </c>
      <c r="AF11217" s="3" t="str">
        <f t="shared" si="273"/>
        <v>ex Taraxacum officinale</v>
      </c>
      <c r="AG11217" s="3" t="s">
        <v>1666</v>
      </c>
      <c r="AH11217" s="3" t="s">
        <v>1666</v>
      </c>
      <c r="AT11217" s="3" t="s">
        <v>194</v>
      </c>
    </row>
    <row r="11218" spans="2:56" x14ac:dyDescent="0.25">
      <c r="B11218" s="5">
        <v>1241</v>
      </c>
      <c r="E11218" s="62">
        <v>17</v>
      </c>
      <c r="F11218" s="6" t="s">
        <v>114</v>
      </c>
      <c r="G11218" s="6">
        <v>2018</v>
      </c>
      <c r="I11218" s="3">
        <v>18</v>
      </c>
      <c r="J11218" s="3" t="s">
        <v>114</v>
      </c>
      <c r="K11218" s="3">
        <v>2018</v>
      </c>
      <c r="L11218" s="6" t="str">
        <f t="shared" ref="L11218:L11249" si="274">CONCATENATE("-",I11218,".",J11218)</f>
        <v>-18.iv</v>
      </c>
      <c r="N11218" s="6" t="s">
        <v>355</v>
      </c>
      <c r="P11218" s="407">
        <v>10</v>
      </c>
      <c r="Q11218" s="407">
        <v>10</v>
      </c>
      <c r="R11218" s="407">
        <v>1</v>
      </c>
      <c r="S11218" s="3" t="s">
        <v>3</v>
      </c>
      <c r="T11218" s="3" t="s">
        <v>44</v>
      </c>
      <c r="U11218" s="3" t="s">
        <v>126</v>
      </c>
      <c r="V11218" s="6" t="s">
        <v>36</v>
      </c>
      <c r="X11218" s="3" t="s">
        <v>193</v>
      </c>
      <c r="AA11218" s="18">
        <v>44.759065</v>
      </c>
      <c r="AB11218" s="18">
        <v>-123.23246399999999</v>
      </c>
      <c r="AC11218" s="253" t="s">
        <v>1674</v>
      </c>
      <c r="AD11218" s="156" t="s">
        <v>1674</v>
      </c>
      <c r="AG11218" s="3" t="s">
        <v>1666</v>
      </c>
      <c r="AH11218" s="3" t="s">
        <v>1666</v>
      </c>
      <c r="AT11218" s="3" t="s">
        <v>194</v>
      </c>
      <c r="BD11218" s="84"/>
    </row>
    <row r="11219" spans="2:56" x14ac:dyDescent="0.25">
      <c r="B11219" s="5">
        <v>1242</v>
      </c>
      <c r="E11219" s="62">
        <v>17</v>
      </c>
      <c r="F11219" s="6" t="s">
        <v>114</v>
      </c>
      <c r="G11219" s="6">
        <v>2018</v>
      </c>
      <c r="I11219" s="3">
        <v>18</v>
      </c>
      <c r="J11219" s="3" t="s">
        <v>114</v>
      </c>
      <c r="K11219" s="3">
        <v>2018</v>
      </c>
      <c r="L11219" s="6" t="str">
        <f t="shared" si="274"/>
        <v>-18.iv</v>
      </c>
      <c r="N11219" s="6" t="s">
        <v>355</v>
      </c>
      <c r="P11219" s="407">
        <v>10</v>
      </c>
      <c r="Q11219" s="407">
        <v>10</v>
      </c>
      <c r="R11219" s="407">
        <v>2</v>
      </c>
      <c r="S11219" s="3" t="s">
        <v>3</v>
      </c>
      <c r="T11219" s="3" t="s">
        <v>44</v>
      </c>
      <c r="U11219" s="3" t="s">
        <v>126</v>
      </c>
      <c r="V11219" s="6" t="s">
        <v>36</v>
      </c>
      <c r="X11219" s="3" t="s">
        <v>193</v>
      </c>
      <c r="AA11219" s="18">
        <v>44.759065</v>
      </c>
      <c r="AB11219" s="18">
        <v>-123.23246399999999</v>
      </c>
      <c r="AC11219" s="253" t="s">
        <v>1674</v>
      </c>
      <c r="AD11219" s="156" t="s">
        <v>1674</v>
      </c>
      <c r="AG11219" s="3" t="s">
        <v>1666</v>
      </c>
      <c r="AH11219" s="3" t="s">
        <v>1666</v>
      </c>
      <c r="AT11219" s="3" t="s">
        <v>194</v>
      </c>
      <c r="BD11219" s="84"/>
    </row>
    <row r="11220" spans="2:56" x14ac:dyDescent="0.25">
      <c r="B11220" s="5">
        <v>1243</v>
      </c>
      <c r="E11220" s="62">
        <v>17</v>
      </c>
      <c r="F11220" s="6" t="s">
        <v>114</v>
      </c>
      <c r="G11220" s="6">
        <v>2018</v>
      </c>
      <c r="I11220" s="3">
        <v>18</v>
      </c>
      <c r="J11220" s="3" t="s">
        <v>114</v>
      </c>
      <c r="K11220" s="3">
        <v>2018</v>
      </c>
      <c r="L11220" s="6" t="str">
        <f t="shared" si="274"/>
        <v>-18.iv</v>
      </c>
      <c r="N11220" s="6" t="s">
        <v>355</v>
      </c>
      <c r="P11220" s="407">
        <v>10</v>
      </c>
      <c r="Q11220" s="407">
        <v>10</v>
      </c>
      <c r="R11220" s="407">
        <v>3</v>
      </c>
      <c r="S11220" s="3" t="s">
        <v>3</v>
      </c>
      <c r="T11220" s="3" t="s">
        <v>44</v>
      </c>
      <c r="U11220" s="3" t="s">
        <v>126</v>
      </c>
      <c r="V11220" s="6" t="s">
        <v>36</v>
      </c>
      <c r="X11220" s="3" t="s">
        <v>193</v>
      </c>
      <c r="AA11220" s="18">
        <v>44.759065</v>
      </c>
      <c r="AB11220" s="18">
        <v>-123.23246399999999</v>
      </c>
      <c r="AC11220" s="253" t="s">
        <v>1674</v>
      </c>
      <c r="AD11220" s="156" t="s">
        <v>1674</v>
      </c>
      <c r="AG11220" s="3" t="s">
        <v>1666</v>
      </c>
      <c r="AH11220" s="3" t="s">
        <v>1666</v>
      </c>
      <c r="AT11220" s="3" t="s">
        <v>194</v>
      </c>
      <c r="BD11220" s="23"/>
    </row>
    <row r="11221" spans="2:56" x14ac:dyDescent="0.25">
      <c r="B11221" s="5">
        <v>1244</v>
      </c>
      <c r="E11221" s="62">
        <v>17</v>
      </c>
      <c r="F11221" s="6" t="s">
        <v>114</v>
      </c>
      <c r="G11221" s="6">
        <v>2018</v>
      </c>
      <c r="I11221" s="3">
        <v>18</v>
      </c>
      <c r="J11221" s="3" t="s">
        <v>114</v>
      </c>
      <c r="K11221" s="3">
        <v>2018</v>
      </c>
      <c r="L11221" s="6" t="str">
        <f t="shared" si="274"/>
        <v>-18.iv</v>
      </c>
      <c r="N11221" s="6" t="s">
        <v>355</v>
      </c>
      <c r="P11221" s="407">
        <v>10</v>
      </c>
      <c r="Q11221" s="407">
        <v>10</v>
      </c>
      <c r="R11221" s="407">
        <v>4</v>
      </c>
      <c r="S11221" s="3" t="s">
        <v>3</v>
      </c>
      <c r="T11221" s="3" t="s">
        <v>44</v>
      </c>
      <c r="U11221" s="3" t="s">
        <v>126</v>
      </c>
      <c r="V11221" s="6" t="s">
        <v>36</v>
      </c>
      <c r="X11221" s="3" t="s">
        <v>193</v>
      </c>
      <c r="AA11221" s="18">
        <v>44.759065</v>
      </c>
      <c r="AB11221" s="18">
        <v>-123.23246399999999</v>
      </c>
      <c r="AC11221" s="253" t="s">
        <v>1674</v>
      </c>
      <c r="AD11221" s="156" t="s">
        <v>1674</v>
      </c>
      <c r="AG11221" s="3" t="s">
        <v>1666</v>
      </c>
      <c r="AH11221" s="3" t="s">
        <v>1666</v>
      </c>
      <c r="AT11221" s="3" t="s">
        <v>194</v>
      </c>
      <c r="BD11221" s="23"/>
    </row>
    <row r="11222" spans="2:56" x14ac:dyDescent="0.25">
      <c r="B11222" s="5">
        <v>1245</v>
      </c>
      <c r="E11222" s="62">
        <v>17</v>
      </c>
      <c r="F11222" s="6" t="s">
        <v>114</v>
      </c>
      <c r="G11222" s="6">
        <v>2018</v>
      </c>
      <c r="I11222" s="3">
        <v>18</v>
      </c>
      <c r="J11222" s="3" t="s">
        <v>114</v>
      </c>
      <c r="K11222" s="3">
        <v>2018</v>
      </c>
      <c r="L11222" s="6" t="str">
        <f t="shared" si="274"/>
        <v>-18.iv</v>
      </c>
      <c r="N11222" s="6" t="s">
        <v>355</v>
      </c>
      <c r="P11222" s="407">
        <v>10</v>
      </c>
      <c r="Q11222" s="407">
        <v>10</v>
      </c>
      <c r="R11222" s="407">
        <v>5</v>
      </c>
      <c r="S11222" s="3" t="s">
        <v>3</v>
      </c>
      <c r="T11222" s="3" t="s">
        <v>44</v>
      </c>
      <c r="U11222" s="3" t="s">
        <v>126</v>
      </c>
      <c r="V11222" s="6" t="s">
        <v>36</v>
      </c>
      <c r="X11222" s="3" t="s">
        <v>193</v>
      </c>
      <c r="AA11222" s="18">
        <v>44.759065</v>
      </c>
      <c r="AB11222" s="18">
        <v>-123.23246399999999</v>
      </c>
      <c r="AC11222" s="253" t="s">
        <v>1674</v>
      </c>
      <c r="AD11222" s="156" t="s">
        <v>1674</v>
      </c>
      <c r="AG11222" s="3" t="s">
        <v>1666</v>
      </c>
      <c r="AH11222" s="3" t="s">
        <v>1666</v>
      </c>
      <c r="AT11222" s="3" t="s">
        <v>194</v>
      </c>
      <c r="BD11222" s="23"/>
    </row>
    <row r="11223" spans="2:56" x14ac:dyDescent="0.25">
      <c r="B11223" s="5">
        <v>1246</v>
      </c>
      <c r="E11223" s="62">
        <v>17</v>
      </c>
      <c r="F11223" s="6" t="s">
        <v>114</v>
      </c>
      <c r="G11223" s="6">
        <v>2018</v>
      </c>
      <c r="I11223" s="3">
        <v>18</v>
      </c>
      <c r="J11223" s="3" t="s">
        <v>114</v>
      </c>
      <c r="K11223" s="3">
        <v>2018</v>
      </c>
      <c r="L11223" s="6" t="str">
        <f t="shared" si="274"/>
        <v>-18.iv</v>
      </c>
      <c r="N11223" s="6" t="s">
        <v>355</v>
      </c>
      <c r="P11223" s="407">
        <v>10</v>
      </c>
      <c r="Q11223" s="407">
        <v>10</v>
      </c>
      <c r="R11223" s="407">
        <v>6</v>
      </c>
      <c r="S11223" s="3" t="s">
        <v>3</v>
      </c>
      <c r="T11223" s="3" t="s">
        <v>44</v>
      </c>
      <c r="U11223" s="3" t="s">
        <v>126</v>
      </c>
      <c r="V11223" s="6" t="s">
        <v>36</v>
      </c>
      <c r="X11223" s="3" t="s">
        <v>193</v>
      </c>
      <c r="AA11223" s="18">
        <v>44.759065</v>
      </c>
      <c r="AB11223" s="18">
        <v>-123.23246399999999</v>
      </c>
      <c r="AC11223" s="253" t="s">
        <v>1674</v>
      </c>
      <c r="AD11223" s="156" t="s">
        <v>1674</v>
      </c>
      <c r="AG11223" s="3" t="s">
        <v>1666</v>
      </c>
      <c r="AH11223" s="3" t="s">
        <v>1666</v>
      </c>
      <c r="AT11223" s="3" t="s">
        <v>194</v>
      </c>
      <c r="BD11223" s="23"/>
    </row>
    <row r="11224" spans="2:56" x14ac:dyDescent="0.25">
      <c r="B11224" s="5">
        <v>1247</v>
      </c>
      <c r="E11224" s="62">
        <v>17</v>
      </c>
      <c r="F11224" s="6" t="s">
        <v>114</v>
      </c>
      <c r="G11224" s="6">
        <v>2018</v>
      </c>
      <c r="I11224" s="3">
        <v>18</v>
      </c>
      <c r="J11224" s="3" t="s">
        <v>114</v>
      </c>
      <c r="K11224" s="3">
        <v>2018</v>
      </c>
      <c r="L11224" s="6" t="str">
        <f t="shared" si="274"/>
        <v>-18.iv</v>
      </c>
      <c r="N11224" s="6" t="s">
        <v>356</v>
      </c>
      <c r="P11224" s="407">
        <v>11</v>
      </c>
      <c r="Q11224" s="407">
        <v>11</v>
      </c>
      <c r="R11224" s="407">
        <v>1</v>
      </c>
      <c r="S11224" s="3" t="s">
        <v>3</v>
      </c>
      <c r="T11224" s="3" t="s">
        <v>44</v>
      </c>
      <c r="U11224" s="3" t="s">
        <v>126</v>
      </c>
      <c r="V11224" s="6" t="s">
        <v>36</v>
      </c>
      <c r="X11224" s="3" t="s">
        <v>193</v>
      </c>
      <c r="AA11224" s="203">
        <v>44.759065</v>
      </c>
      <c r="AB11224" s="203">
        <v>-123.23246399999999</v>
      </c>
      <c r="AC11224" s="253" t="s">
        <v>1674</v>
      </c>
      <c r="AD11224" s="156" t="s">
        <v>1674</v>
      </c>
      <c r="AG11224" s="3" t="s">
        <v>1666</v>
      </c>
      <c r="AH11224" s="3" t="s">
        <v>1666</v>
      </c>
      <c r="AT11224" s="3" t="s">
        <v>194</v>
      </c>
      <c r="BD11224" s="23"/>
    </row>
    <row r="11225" spans="2:56" x14ac:dyDescent="0.25">
      <c r="B11225" s="5">
        <v>1248</v>
      </c>
      <c r="E11225" s="62">
        <v>17</v>
      </c>
      <c r="F11225" s="6" t="s">
        <v>114</v>
      </c>
      <c r="G11225" s="6">
        <v>2018</v>
      </c>
      <c r="I11225" s="3">
        <v>18</v>
      </c>
      <c r="J11225" s="3" t="s">
        <v>114</v>
      </c>
      <c r="K11225" s="3">
        <v>2018</v>
      </c>
      <c r="L11225" s="6" t="str">
        <f t="shared" si="274"/>
        <v>-18.iv</v>
      </c>
      <c r="N11225" s="6" t="s">
        <v>356</v>
      </c>
      <c r="P11225" s="407">
        <v>11</v>
      </c>
      <c r="Q11225" s="407">
        <v>11</v>
      </c>
      <c r="R11225" s="407">
        <v>2</v>
      </c>
      <c r="S11225" s="3" t="s">
        <v>3</v>
      </c>
      <c r="T11225" s="3" t="s">
        <v>44</v>
      </c>
      <c r="U11225" s="3" t="s">
        <v>126</v>
      </c>
      <c r="V11225" s="6" t="s">
        <v>36</v>
      </c>
      <c r="X11225" s="3" t="s">
        <v>193</v>
      </c>
      <c r="AA11225" s="203">
        <v>44.759065</v>
      </c>
      <c r="AB11225" s="203">
        <v>-123.23246399999999</v>
      </c>
      <c r="AC11225" s="253" t="s">
        <v>1674</v>
      </c>
      <c r="AD11225" s="156" t="s">
        <v>1674</v>
      </c>
      <c r="AG11225" s="3" t="s">
        <v>1666</v>
      </c>
      <c r="AH11225" s="3" t="s">
        <v>1666</v>
      </c>
      <c r="AT11225" s="3" t="s">
        <v>194</v>
      </c>
      <c r="BD11225" s="23"/>
    </row>
    <row r="11226" spans="2:56" x14ac:dyDescent="0.25">
      <c r="B11226" s="5">
        <v>1249</v>
      </c>
      <c r="E11226" s="62">
        <v>17</v>
      </c>
      <c r="F11226" s="6" t="s">
        <v>114</v>
      </c>
      <c r="G11226" s="6">
        <v>2018</v>
      </c>
      <c r="I11226" s="3">
        <v>18</v>
      </c>
      <c r="J11226" s="3" t="s">
        <v>114</v>
      </c>
      <c r="K11226" s="3">
        <v>2018</v>
      </c>
      <c r="L11226" s="6" t="str">
        <f t="shared" si="274"/>
        <v>-18.iv</v>
      </c>
      <c r="N11226" s="6" t="s">
        <v>356</v>
      </c>
      <c r="P11226" s="407">
        <v>11</v>
      </c>
      <c r="Q11226" s="407">
        <v>11</v>
      </c>
      <c r="R11226" s="407">
        <v>3</v>
      </c>
      <c r="S11226" s="3" t="s">
        <v>3</v>
      </c>
      <c r="T11226" s="3" t="s">
        <v>44</v>
      </c>
      <c r="U11226" s="3" t="s">
        <v>126</v>
      </c>
      <c r="V11226" s="6" t="s">
        <v>36</v>
      </c>
      <c r="X11226" s="3" t="s">
        <v>193</v>
      </c>
      <c r="AA11226" s="203">
        <v>44.759065</v>
      </c>
      <c r="AB11226" s="203">
        <v>-123.23246399999999</v>
      </c>
      <c r="AC11226" s="253" t="s">
        <v>1674</v>
      </c>
      <c r="AD11226" s="156" t="s">
        <v>1674</v>
      </c>
      <c r="AG11226" s="3" t="s">
        <v>1666</v>
      </c>
      <c r="AH11226" s="3" t="s">
        <v>1666</v>
      </c>
      <c r="AT11226" s="3" t="s">
        <v>194</v>
      </c>
      <c r="BD11226" s="23"/>
    </row>
    <row r="11227" spans="2:56" x14ac:dyDescent="0.25">
      <c r="B11227" s="5">
        <v>1250</v>
      </c>
      <c r="E11227" s="62">
        <v>17</v>
      </c>
      <c r="F11227" s="6" t="s">
        <v>114</v>
      </c>
      <c r="G11227" s="6">
        <v>2018</v>
      </c>
      <c r="I11227" s="3">
        <v>18</v>
      </c>
      <c r="J11227" s="3" t="s">
        <v>114</v>
      </c>
      <c r="K11227" s="3">
        <v>2018</v>
      </c>
      <c r="L11227" s="6" t="str">
        <f t="shared" si="274"/>
        <v>-18.iv</v>
      </c>
      <c r="N11227" s="6" t="s">
        <v>356</v>
      </c>
      <c r="P11227" s="407">
        <v>11</v>
      </c>
      <c r="Q11227" s="407">
        <v>11</v>
      </c>
      <c r="R11227" s="407">
        <v>4</v>
      </c>
      <c r="S11227" s="3" t="s">
        <v>3</v>
      </c>
      <c r="T11227" s="3" t="s">
        <v>44</v>
      </c>
      <c r="U11227" s="3" t="s">
        <v>126</v>
      </c>
      <c r="V11227" s="6" t="s">
        <v>36</v>
      </c>
      <c r="X11227" s="3" t="s">
        <v>193</v>
      </c>
      <c r="AA11227" s="203">
        <v>44.759065</v>
      </c>
      <c r="AB11227" s="203">
        <v>-123.23246399999999</v>
      </c>
      <c r="AC11227" s="253" t="s">
        <v>1674</v>
      </c>
      <c r="AD11227" s="156" t="s">
        <v>1674</v>
      </c>
      <c r="AG11227" s="3" t="s">
        <v>1666</v>
      </c>
      <c r="AH11227" s="3" t="s">
        <v>1666</v>
      </c>
      <c r="AT11227" s="3" t="s">
        <v>194</v>
      </c>
      <c r="BD11227" s="23"/>
    </row>
    <row r="11228" spans="2:56" x14ac:dyDescent="0.25">
      <c r="B11228" s="5">
        <v>1251</v>
      </c>
      <c r="E11228" s="62">
        <v>17</v>
      </c>
      <c r="F11228" s="6" t="s">
        <v>114</v>
      </c>
      <c r="G11228" s="6">
        <v>2018</v>
      </c>
      <c r="I11228" s="3">
        <v>18</v>
      </c>
      <c r="J11228" s="3" t="s">
        <v>114</v>
      </c>
      <c r="K11228" s="3">
        <v>2018</v>
      </c>
      <c r="L11228" s="6" t="str">
        <f t="shared" si="274"/>
        <v>-18.iv</v>
      </c>
      <c r="N11228" s="6" t="s">
        <v>356</v>
      </c>
      <c r="P11228" s="407">
        <v>11</v>
      </c>
      <c r="Q11228" s="407">
        <v>11</v>
      </c>
      <c r="R11228" s="407">
        <v>5</v>
      </c>
      <c r="S11228" s="3" t="s">
        <v>3</v>
      </c>
      <c r="T11228" s="3" t="s">
        <v>44</v>
      </c>
      <c r="U11228" s="3" t="s">
        <v>126</v>
      </c>
      <c r="V11228" s="6" t="s">
        <v>36</v>
      </c>
      <c r="X11228" s="3" t="s">
        <v>193</v>
      </c>
      <c r="AA11228" s="203">
        <v>44.759065</v>
      </c>
      <c r="AB11228" s="203">
        <v>-123.23246399999999</v>
      </c>
      <c r="AC11228" s="253" t="s">
        <v>1674</v>
      </c>
      <c r="AD11228" s="156" t="s">
        <v>1674</v>
      </c>
      <c r="AG11228" s="3" t="s">
        <v>1666</v>
      </c>
      <c r="AH11228" s="3" t="s">
        <v>1666</v>
      </c>
      <c r="AT11228" s="3" t="s">
        <v>194</v>
      </c>
      <c r="BD11228" s="23"/>
    </row>
    <row r="11229" spans="2:56" x14ac:dyDescent="0.25">
      <c r="B11229" s="5">
        <v>1252</v>
      </c>
      <c r="E11229" s="62">
        <v>17</v>
      </c>
      <c r="F11229" s="6" t="s">
        <v>114</v>
      </c>
      <c r="G11229" s="6">
        <v>2018</v>
      </c>
      <c r="I11229" s="3">
        <v>18</v>
      </c>
      <c r="J11229" s="3" t="s">
        <v>114</v>
      </c>
      <c r="K11229" s="3">
        <v>2018</v>
      </c>
      <c r="L11229" s="6" t="str">
        <f t="shared" si="274"/>
        <v>-18.iv</v>
      </c>
      <c r="N11229" s="6" t="s">
        <v>356</v>
      </c>
      <c r="P11229" s="407">
        <v>11</v>
      </c>
      <c r="Q11229" s="407">
        <v>11</v>
      </c>
      <c r="R11229" s="407">
        <v>6</v>
      </c>
      <c r="S11229" s="3" t="s">
        <v>3</v>
      </c>
      <c r="T11229" s="3" t="s">
        <v>44</v>
      </c>
      <c r="U11229" s="3" t="s">
        <v>126</v>
      </c>
      <c r="V11229" s="6" t="s">
        <v>36</v>
      </c>
      <c r="X11229" s="3" t="s">
        <v>193</v>
      </c>
      <c r="AA11229" s="203">
        <v>44.759065</v>
      </c>
      <c r="AB11229" s="203">
        <v>-123.23246399999999</v>
      </c>
      <c r="AC11229" s="253" t="s">
        <v>1674</v>
      </c>
      <c r="AD11229" s="156" t="s">
        <v>1674</v>
      </c>
      <c r="AG11229" s="3" t="s">
        <v>1666</v>
      </c>
      <c r="AH11229" s="3" t="s">
        <v>1666</v>
      </c>
      <c r="AT11229" s="3" t="s">
        <v>194</v>
      </c>
      <c r="BD11229" s="23"/>
    </row>
    <row r="11230" spans="2:56" x14ac:dyDescent="0.25">
      <c r="B11230" s="5">
        <v>1253</v>
      </c>
      <c r="E11230" s="62">
        <v>17</v>
      </c>
      <c r="F11230" s="6" t="s">
        <v>114</v>
      </c>
      <c r="G11230" s="6">
        <v>2018</v>
      </c>
      <c r="I11230" s="3">
        <v>18</v>
      </c>
      <c r="J11230" s="3" t="s">
        <v>114</v>
      </c>
      <c r="K11230" s="3">
        <v>2018</v>
      </c>
      <c r="L11230" s="6" t="str">
        <f t="shared" si="274"/>
        <v>-18.iv</v>
      </c>
      <c r="N11230" s="6" t="s">
        <v>356</v>
      </c>
      <c r="P11230" s="407">
        <v>11</v>
      </c>
      <c r="Q11230" s="407">
        <v>11</v>
      </c>
      <c r="R11230" s="407">
        <v>7</v>
      </c>
      <c r="S11230" s="3" t="s">
        <v>3</v>
      </c>
      <c r="T11230" s="3" t="s">
        <v>44</v>
      </c>
      <c r="U11230" s="3" t="s">
        <v>126</v>
      </c>
      <c r="V11230" s="6" t="s">
        <v>36</v>
      </c>
      <c r="X11230" s="3" t="s">
        <v>193</v>
      </c>
      <c r="AA11230" s="203">
        <v>44.759065</v>
      </c>
      <c r="AB11230" s="203">
        <v>-123.23246399999999</v>
      </c>
      <c r="AC11230" s="253" t="s">
        <v>1674</v>
      </c>
      <c r="AD11230" s="156" t="s">
        <v>1674</v>
      </c>
      <c r="AG11230" s="3" t="s">
        <v>1666</v>
      </c>
      <c r="AH11230" s="3" t="s">
        <v>1666</v>
      </c>
      <c r="AT11230" s="3" t="s">
        <v>194</v>
      </c>
      <c r="BD11230" s="23"/>
    </row>
    <row r="11231" spans="2:56" x14ac:dyDescent="0.25">
      <c r="B11231" s="5">
        <v>1254</v>
      </c>
      <c r="E11231" s="62">
        <v>17</v>
      </c>
      <c r="F11231" s="6" t="s">
        <v>114</v>
      </c>
      <c r="G11231" s="6">
        <v>2018</v>
      </c>
      <c r="I11231" s="3">
        <v>18</v>
      </c>
      <c r="J11231" s="3" t="s">
        <v>114</v>
      </c>
      <c r="K11231" s="3">
        <v>2018</v>
      </c>
      <c r="L11231" s="6" t="str">
        <f t="shared" si="274"/>
        <v>-18.iv</v>
      </c>
      <c r="N11231" s="6" t="s">
        <v>356</v>
      </c>
      <c r="P11231" s="407">
        <v>11</v>
      </c>
      <c r="Q11231" s="407">
        <v>11</v>
      </c>
      <c r="R11231" s="407">
        <v>8</v>
      </c>
      <c r="S11231" s="3" t="s">
        <v>3</v>
      </c>
      <c r="T11231" s="3" t="s">
        <v>44</v>
      </c>
      <c r="U11231" s="3" t="s">
        <v>126</v>
      </c>
      <c r="V11231" s="6" t="s">
        <v>36</v>
      </c>
      <c r="X11231" s="3" t="s">
        <v>193</v>
      </c>
      <c r="AA11231" s="203">
        <v>44.759065</v>
      </c>
      <c r="AB11231" s="203">
        <v>-123.23246399999999</v>
      </c>
      <c r="AC11231" s="253" t="s">
        <v>1674</v>
      </c>
      <c r="AD11231" s="156" t="s">
        <v>1674</v>
      </c>
      <c r="AG11231" s="3" t="s">
        <v>1666</v>
      </c>
      <c r="AH11231" s="3" t="s">
        <v>1666</v>
      </c>
      <c r="AT11231" s="3" t="s">
        <v>194</v>
      </c>
      <c r="BD11231" s="23"/>
    </row>
    <row r="11232" spans="2:56" x14ac:dyDescent="0.25">
      <c r="B11232" s="5">
        <v>1255</v>
      </c>
      <c r="E11232" s="62">
        <v>17</v>
      </c>
      <c r="F11232" s="6" t="s">
        <v>114</v>
      </c>
      <c r="G11232" s="6">
        <v>2018</v>
      </c>
      <c r="I11232" s="3">
        <v>18</v>
      </c>
      <c r="J11232" s="3" t="s">
        <v>114</v>
      </c>
      <c r="K11232" s="3">
        <v>2018</v>
      </c>
      <c r="L11232" s="6" t="str">
        <f t="shared" si="274"/>
        <v>-18.iv</v>
      </c>
      <c r="N11232" s="6" t="s">
        <v>356</v>
      </c>
      <c r="P11232" s="407">
        <v>11</v>
      </c>
      <c r="Q11232" s="407">
        <v>11</v>
      </c>
      <c r="R11232" s="407">
        <v>9</v>
      </c>
      <c r="S11232" s="3" t="s">
        <v>3</v>
      </c>
      <c r="T11232" s="3" t="s">
        <v>44</v>
      </c>
      <c r="U11232" s="3" t="s">
        <v>126</v>
      </c>
      <c r="V11232" s="6" t="s">
        <v>36</v>
      </c>
      <c r="X11232" s="3" t="s">
        <v>193</v>
      </c>
      <c r="AA11232" s="203">
        <v>44.759065</v>
      </c>
      <c r="AB11232" s="203">
        <v>-123.23246399999999</v>
      </c>
      <c r="AC11232" s="253" t="s">
        <v>1674</v>
      </c>
      <c r="AD11232" s="156" t="s">
        <v>1674</v>
      </c>
      <c r="AG11232" s="3" t="s">
        <v>1666</v>
      </c>
      <c r="AH11232" s="3" t="s">
        <v>1666</v>
      </c>
      <c r="AT11232" s="3" t="s">
        <v>194</v>
      </c>
      <c r="BD11232" s="23"/>
    </row>
    <row r="11233" spans="2:56" x14ac:dyDescent="0.25">
      <c r="B11233" s="5">
        <v>1256</v>
      </c>
      <c r="E11233" s="62">
        <v>17</v>
      </c>
      <c r="F11233" s="6" t="s">
        <v>114</v>
      </c>
      <c r="G11233" s="6">
        <v>2018</v>
      </c>
      <c r="I11233" s="3">
        <v>18</v>
      </c>
      <c r="J11233" s="3" t="s">
        <v>114</v>
      </c>
      <c r="K11233" s="3">
        <v>2018</v>
      </c>
      <c r="L11233" s="6" t="str">
        <f t="shared" si="274"/>
        <v>-18.iv</v>
      </c>
      <c r="N11233" s="6" t="s">
        <v>356</v>
      </c>
      <c r="P11233" s="407">
        <v>11</v>
      </c>
      <c r="Q11233" s="407">
        <v>11</v>
      </c>
      <c r="R11233" s="407">
        <v>10</v>
      </c>
      <c r="S11233" s="3" t="s">
        <v>3</v>
      </c>
      <c r="T11233" s="3" t="s">
        <v>44</v>
      </c>
      <c r="U11233" s="3" t="s">
        <v>126</v>
      </c>
      <c r="V11233" s="6" t="s">
        <v>36</v>
      </c>
      <c r="X11233" s="3" t="s">
        <v>193</v>
      </c>
      <c r="AA11233" s="203">
        <v>44.759065</v>
      </c>
      <c r="AB11233" s="203">
        <v>-123.23246399999999</v>
      </c>
      <c r="AC11233" s="253" t="s">
        <v>1674</v>
      </c>
      <c r="AD11233" s="156" t="s">
        <v>1674</v>
      </c>
      <c r="AG11233" s="3" t="s">
        <v>1666</v>
      </c>
      <c r="AH11233" s="3" t="s">
        <v>1666</v>
      </c>
      <c r="AT11233" s="3" t="s">
        <v>194</v>
      </c>
      <c r="BD11233" s="23"/>
    </row>
    <row r="11234" spans="2:56" x14ac:dyDescent="0.25">
      <c r="B11234" s="5">
        <v>1257</v>
      </c>
      <c r="E11234" s="62">
        <v>17</v>
      </c>
      <c r="F11234" s="6" t="s">
        <v>114</v>
      </c>
      <c r="G11234" s="6">
        <v>2018</v>
      </c>
      <c r="I11234" s="3">
        <v>18</v>
      </c>
      <c r="J11234" s="3" t="s">
        <v>114</v>
      </c>
      <c r="K11234" s="3">
        <v>2018</v>
      </c>
      <c r="L11234" s="6" t="str">
        <f t="shared" si="274"/>
        <v>-18.iv</v>
      </c>
      <c r="N11234" s="6" t="s">
        <v>356</v>
      </c>
      <c r="P11234" s="407">
        <v>11</v>
      </c>
      <c r="Q11234" s="407">
        <v>11</v>
      </c>
      <c r="R11234" s="407">
        <v>11</v>
      </c>
      <c r="S11234" s="3" t="s">
        <v>3</v>
      </c>
      <c r="T11234" s="3" t="s">
        <v>44</v>
      </c>
      <c r="U11234" s="3" t="s">
        <v>126</v>
      </c>
      <c r="V11234" s="6" t="s">
        <v>36</v>
      </c>
      <c r="X11234" s="3" t="s">
        <v>193</v>
      </c>
      <c r="AA11234" s="203">
        <v>44.759065</v>
      </c>
      <c r="AB11234" s="203">
        <v>-123.23246399999999</v>
      </c>
      <c r="AC11234" s="253" t="s">
        <v>1674</v>
      </c>
      <c r="AD11234" s="156" t="s">
        <v>1674</v>
      </c>
      <c r="AG11234" s="3" t="s">
        <v>1666</v>
      </c>
      <c r="AH11234" s="3" t="s">
        <v>1666</v>
      </c>
      <c r="AT11234" s="3" t="s">
        <v>194</v>
      </c>
      <c r="BD11234" s="23"/>
    </row>
    <row r="11235" spans="2:56" x14ac:dyDescent="0.25">
      <c r="B11235" s="5">
        <v>1258</v>
      </c>
      <c r="E11235" s="62">
        <v>17</v>
      </c>
      <c r="F11235" s="6" t="s">
        <v>114</v>
      </c>
      <c r="G11235" s="6">
        <v>2018</v>
      </c>
      <c r="I11235" s="3">
        <v>18</v>
      </c>
      <c r="J11235" s="3" t="s">
        <v>114</v>
      </c>
      <c r="K11235" s="3">
        <v>2018</v>
      </c>
      <c r="L11235" s="6" t="str">
        <f t="shared" si="274"/>
        <v>-18.iv</v>
      </c>
      <c r="N11235" s="6" t="s">
        <v>356</v>
      </c>
      <c r="P11235" s="407">
        <v>11</v>
      </c>
      <c r="Q11235" s="407">
        <v>11</v>
      </c>
      <c r="R11235" s="407">
        <v>12</v>
      </c>
      <c r="S11235" s="3" t="s">
        <v>3</v>
      </c>
      <c r="T11235" s="3" t="s">
        <v>44</v>
      </c>
      <c r="U11235" s="3" t="s">
        <v>126</v>
      </c>
      <c r="V11235" s="6" t="s">
        <v>36</v>
      </c>
      <c r="X11235" s="3" t="s">
        <v>193</v>
      </c>
      <c r="AA11235" s="203">
        <v>44.759065</v>
      </c>
      <c r="AB11235" s="203">
        <v>-123.23246399999999</v>
      </c>
      <c r="AC11235" s="253" t="s">
        <v>1674</v>
      </c>
      <c r="AD11235" s="156" t="s">
        <v>1674</v>
      </c>
      <c r="AG11235" s="3" t="s">
        <v>1666</v>
      </c>
      <c r="AH11235" s="3" t="s">
        <v>1666</v>
      </c>
      <c r="AT11235" s="3" t="s">
        <v>194</v>
      </c>
      <c r="BD11235" s="23"/>
    </row>
    <row r="11236" spans="2:56" x14ac:dyDescent="0.25">
      <c r="B11236" s="5">
        <v>1259</v>
      </c>
      <c r="E11236" s="62">
        <v>17</v>
      </c>
      <c r="F11236" s="6" t="s">
        <v>114</v>
      </c>
      <c r="G11236" s="6">
        <v>2018</v>
      </c>
      <c r="I11236" s="3">
        <v>18</v>
      </c>
      <c r="J11236" s="3" t="s">
        <v>114</v>
      </c>
      <c r="K11236" s="3">
        <v>2018</v>
      </c>
      <c r="L11236" s="6" t="str">
        <f t="shared" si="274"/>
        <v>-18.iv</v>
      </c>
      <c r="N11236" s="6" t="s">
        <v>356</v>
      </c>
      <c r="P11236" s="407">
        <v>11</v>
      </c>
      <c r="Q11236" s="407">
        <v>11</v>
      </c>
      <c r="R11236" s="407">
        <v>13</v>
      </c>
      <c r="S11236" s="3" t="s">
        <v>3</v>
      </c>
      <c r="T11236" s="3" t="s">
        <v>44</v>
      </c>
      <c r="U11236" s="3" t="s">
        <v>126</v>
      </c>
      <c r="V11236" s="6" t="s">
        <v>36</v>
      </c>
      <c r="X11236" s="3" t="s">
        <v>193</v>
      </c>
      <c r="AA11236" s="203">
        <v>44.759065</v>
      </c>
      <c r="AB11236" s="203">
        <v>-123.23246399999999</v>
      </c>
      <c r="AC11236" s="253" t="s">
        <v>1674</v>
      </c>
      <c r="AD11236" s="156" t="s">
        <v>1674</v>
      </c>
      <c r="AG11236" s="3" t="s">
        <v>1666</v>
      </c>
      <c r="AH11236" s="3" t="s">
        <v>1666</v>
      </c>
      <c r="AT11236" s="3" t="s">
        <v>194</v>
      </c>
      <c r="BD11236" s="23"/>
    </row>
    <row r="11237" spans="2:56" x14ac:dyDescent="0.25">
      <c r="B11237" s="5">
        <v>1260</v>
      </c>
      <c r="E11237" s="62">
        <v>17</v>
      </c>
      <c r="F11237" s="6" t="s">
        <v>114</v>
      </c>
      <c r="G11237" s="6">
        <v>2018</v>
      </c>
      <c r="I11237" s="3">
        <v>18</v>
      </c>
      <c r="J11237" s="3" t="s">
        <v>114</v>
      </c>
      <c r="K11237" s="3">
        <v>2018</v>
      </c>
      <c r="L11237" s="6" t="str">
        <f t="shared" si="274"/>
        <v>-18.iv</v>
      </c>
      <c r="N11237" s="6" t="s">
        <v>356</v>
      </c>
      <c r="P11237" s="407">
        <v>11</v>
      </c>
      <c r="Q11237" s="407">
        <v>11</v>
      </c>
      <c r="R11237" s="407">
        <v>14</v>
      </c>
      <c r="S11237" s="3" t="s">
        <v>3</v>
      </c>
      <c r="T11237" s="3" t="s">
        <v>44</v>
      </c>
      <c r="U11237" s="3" t="s">
        <v>126</v>
      </c>
      <c r="V11237" s="6" t="s">
        <v>36</v>
      </c>
      <c r="X11237" s="3" t="s">
        <v>193</v>
      </c>
      <c r="AA11237" s="203">
        <v>44.759065</v>
      </c>
      <c r="AB11237" s="203">
        <v>-123.23246399999999</v>
      </c>
      <c r="AC11237" s="253" t="s">
        <v>1674</v>
      </c>
      <c r="AD11237" s="156" t="s">
        <v>1674</v>
      </c>
      <c r="AG11237" s="3" t="s">
        <v>1666</v>
      </c>
      <c r="AH11237" s="3" t="s">
        <v>1666</v>
      </c>
      <c r="AT11237" s="3" t="s">
        <v>194</v>
      </c>
      <c r="BD11237" s="23"/>
    </row>
    <row r="11238" spans="2:56" x14ac:dyDescent="0.25">
      <c r="B11238" s="5">
        <v>1261</v>
      </c>
      <c r="E11238" s="62">
        <v>17</v>
      </c>
      <c r="F11238" s="6" t="s">
        <v>114</v>
      </c>
      <c r="G11238" s="6">
        <v>2018</v>
      </c>
      <c r="I11238" s="3">
        <v>18</v>
      </c>
      <c r="J11238" s="3" t="s">
        <v>114</v>
      </c>
      <c r="K11238" s="3">
        <v>2018</v>
      </c>
      <c r="L11238" s="6" t="str">
        <f t="shared" si="274"/>
        <v>-18.iv</v>
      </c>
      <c r="N11238" s="6" t="s">
        <v>356</v>
      </c>
      <c r="P11238" s="407">
        <v>11</v>
      </c>
      <c r="Q11238" s="407">
        <v>11</v>
      </c>
      <c r="R11238" s="407">
        <v>15</v>
      </c>
      <c r="S11238" s="3" t="s">
        <v>3</v>
      </c>
      <c r="T11238" s="3" t="s">
        <v>44</v>
      </c>
      <c r="U11238" s="3" t="s">
        <v>126</v>
      </c>
      <c r="V11238" s="6" t="s">
        <v>36</v>
      </c>
      <c r="X11238" s="3" t="s">
        <v>193</v>
      </c>
      <c r="AA11238" s="203">
        <v>44.759065</v>
      </c>
      <c r="AB11238" s="203">
        <v>-123.23246399999999</v>
      </c>
      <c r="AC11238" s="253" t="s">
        <v>1674</v>
      </c>
      <c r="AD11238" s="156" t="s">
        <v>1674</v>
      </c>
      <c r="AG11238" s="3" t="s">
        <v>1666</v>
      </c>
      <c r="AH11238" s="3" t="s">
        <v>1666</v>
      </c>
      <c r="AT11238" s="3" t="s">
        <v>194</v>
      </c>
      <c r="BD11238" s="23"/>
    </row>
    <row r="11239" spans="2:56" x14ac:dyDescent="0.25">
      <c r="B11239" s="5">
        <v>1262</v>
      </c>
      <c r="E11239" s="62">
        <v>17</v>
      </c>
      <c r="F11239" s="6" t="s">
        <v>114</v>
      </c>
      <c r="G11239" s="6">
        <v>2018</v>
      </c>
      <c r="I11239" s="3">
        <v>18</v>
      </c>
      <c r="J11239" s="3" t="s">
        <v>114</v>
      </c>
      <c r="K11239" s="3">
        <v>2018</v>
      </c>
      <c r="L11239" s="6" t="str">
        <f t="shared" si="274"/>
        <v>-18.iv</v>
      </c>
      <c r="N11239" s="6" t="s">
        <v>356</v>
      </c>
      <c r="P11239" s="407">
        <v>11</v>
      </c>
      <c r="Q11239" s="407">
        <v>11</v>
      </c>
      <c r="R11239" s="407">
        <v>16</v>
      </c>
      <c r="S11239" s="3" t="s">
        <v>3</v>
      </c>
      <c r="T11239" s="3" t="s">
        <v>44</v>
      </c>
      <c r="U11239" s="3" t="s">
        <v>126</v>
      </c>
      <c r="V11239" s="6" t="s">
        <v>36</v>
      </c>
      <c r="X11239" s="3" t="s">
        <v>193</v>
      </c>
      <c r="AA11239" s="203">
        <v>44.759065</v>
      </c>
      <c r="AB11239" s="203">
        <v>-123.23246399999999</v>
      </c>
      <c r="AC11239" s="253" t="s">
        <v>1674</v>
      </c>
      <c r="AD11239" s="156" t="s">
        <v>1674</v>
      </c>
      <c r="AG11239" s="3" t="s">
        <v>1666</v>
      </c>
      <c r="AH11239" s="3" t="s">
        <v>1666</v>
      </c>
      <c r="AT11239" s="3" t="s">
        <v>194</v>
      </c>
      <c r="BD11239" s="23"/>
    </row>
    <row r="11240" spans="2:56" x14ac:dyDescent="0.25">
      <c r="B11240" s="5">
        <v>1263</v>
      </c>
      <c r="E11240" s="62">
        <v>17</v>
      </c>
      <c r="F11240" s="6" t="s">
        <v>114</v>
      </c>
      <c r="G11240" s="6">
        <v>2018</v>
      </c>
      <c r="I11240" s="3">
        <v>18</v>
      </c>
      <c r="J11240" s="3" t="s">
        <v>114</v>
      </c>
      <c r="K11240" s="3">
        <v>2018</v>
      </c>
      <c r="L11240" s="6" t="str">
        <f t="shared" si="274"/>
        <v>-18.iv</v>
      </c>
      <c r="N11240" s="6" t="s">
        <v>356</v>
      </c>
      <c r="P11240" s="407">
        <v>11</v>
      </c>
      <c r="Q11240" s="407">
        <v>11</v>
      </c>
      <c r="R11240" s="407">
        <v>17</v>
      </c>
      <c r="S11240" s="3" t="s">
        <v>3</v>
      </c>
      <c r="T11240" s="3" t="s">
        <v>44</v>
      </c>
      <c r="U11240" s="3" t="s">
        <v>126</v>
      </c>
      <c r="V11240" s="6" t="s">
        <v>36</v>
      </c>
      <c r="X11240" s="3" t="s">
        <v>193</v>
      </c>
      <c r="AA11240" s="203">
        <v>44.759065</v>
      </c>
      <c r="AB11240" s="203">
        <v>-123.23246399999999</v>
      </c>
      <c r="AC11240" s="253" t="s">
        <v>1674</v>
      </c>
      <c r="AD11240" s="156" t="s">
        <v>1674</v>
      </c>
      <c r="AG11240" s="3" t="s">
        <v>1666</v>
      </c>
      <c r="AH11240" s="3" t="s">
        <v>1666</v>
      </c>
      <c r="AT11240" s="3" t="s">
        <v>194</v>
      </c>
      <c r="BD11240" s="23"/>
    </row>
    <row r="11241" spans="2:56" x14ac:dyDescent="0.25">
      <c r="B11241" s="5">
        <v>1264</v>
      </c>
      <c r="E11241" s="62">
        <v>17</v>
      </c>
      <c r="F11241" s="6" t="s">
        <v>114</v>
      </c>
      <c r="G11241" s="6">
        <v>2018</v>
      </c>
      <c r="I11241" s="3">
        <v>18</v>
      </c>
      <c r="J11241" s="3" t="s">
        <v>114</v>
      </c>
      <c r="K11241" s="3">
        <v>2018</v>
      </c>
      <c r="L11241" s="6" t="str">
        <f t="shared" si="274"/>
        <v>-18.iv</v>
      </c>
      <c r="N11241" s="6" t="s">
        <v>356</v>
      </c>
      <c r="P11241" s="407">
        <v>11</v>
      </c>
      <c r="Q11241" s="407">
        <v>11</v>
      </c>
      <c r="R11241" s="407">
        <v>18</v>
      </c>
      <c r="S11241" s="3" t="s">
        <v>3</v>
      </c>
      <c r="T11241" s="3" t="s">
        <v>44</v>
      </c>
      <c r="U11241" s="3" t="s">
        <v>126</v>
      </c>
      <c r="V11241" s="6" t="s">
        <v>36</v>
      </c>
      <c r="X11241" s="3" t="s">
        <v>193</v>
      </c>
      <c r="AA11241" s="203">
        <v>44.759065</v>
      </c>
      <c r="AB11241" s="203">
        <v>-123.23246399999999</v>
      </c>
      <c r="AC11241" s="253" t="s">
        <v>1674</v>
      </c>
      <c r="AD11241" s="156" t="s">
        <v>1674</v>
      </c>
      <c r="AG11241" s="3" t="s">
        <v>1666</v>
      </c>
      <c r="AH11241" s="3" t="s">
        <v>1666</v>
      </c>
      <c r="AT11241" s="3" t="s">
        <v>194</v>
      </c>
      <c r="BD11241" s="23"/>
    </row>
    <row r="11242" spans="2:56" x14ac:dyDescent="0.25">
      <c r="B11242" s="5">
        <v>1265</v>
      </c>
      <c r="E11242" s="62">
        <v>17</v>
      </c>
      <c r="F11242" s="6" t="s">
        <v>114</v>
      </c>
      <c r="G11242" s="6">
        <v>2018</v>
      </c>
      <c r="I11242" s="3">
        <v>18</v>
      </c>
      <c r="J11242" s="3" t="s">
        <v>114</v>
      </c>
      <c r="K11242" s="3">
        <v>2018</v>
      </c>
      <c r="L11242" s="6" t="str">
        <f t="shared" si="274"/>
        <v>-18.iv</v>
      </c>
      <c r="N11242" s="6" t="s">
        <v>356</v>
      </c>
      <c r="P11242" s="407">
        <v>11</v>
      </c>
      <c r="Q11242" s="407">
        <v>11</v>
      </c>
      <c r="R11242" s="407">
        <v>19</v>
      </c>
      <c r="S11242" s="3" t="s">
        <v>3</v>
      </c>
      <c r="T11242" s="3" t="s">
        <v>44</v>
      </c>
      <c r="U11242" s="3" t="s">
        <v>126</v>
      </c>
      <c r="V11242" s="6" t="s">
        <v>36</v>
      </c>
      <c r="X11242" s="3" t="s">
        <v>193</v>
      </c>
      <c r="AA11242" s="203">
        <v>44.759065</v>
      </c>
      <c r="AB11242" s="203">
        <v>-123.23246399999999</v>
      </c>
      <c r="AC11242" s="253" t="s">
        <v>1674</v>
      </c>
      <c r="AD11242" s="156" t="s">
        <v>1674</v>
      </c>
      <c r="AG11242" s="3" t="s">
        <v>1666</v>
      </c>
      <c r="AH11242" s="3" t="s">
        <v>1666</v>
      </c>
      <c r="AT11242" s="3" t="s">
        <v>194</v>
      </c>
      <c r="BD11242" s="23"/>
    </row>
    <row r="11243" spans="2:56" x14ac:dyDescent="0.25">
      <c r="B11243" s="5">
        <v>1266</v>
      </c>
      <c r="E11243" s="62">
        <v>17</v>
      </c>
      <c r="F11243" s="6" t="s">
        <v>114</v>
      </c>
      <c r="G11243" s="6">
        <v>2018</v>
      </c>
      <c r="I11243" s="3">
        <v>18</v>
      </c>
      <c r="J11243" s="3" t="s">
        <v>114</v>
      </c>
      <c r="K11243" s="3">
        <v>2018</v>
      </c>
      <c r="L11243" s="6" t="str">
        <f t="shared" si="274"/>
        <v>-18.iv</v>
      </c>
      <c r="N11243" s="6" t="s">
        <v>356</v>
      </c>
      <c r="P11243" s="407">
        <v>11</v>
      </c>
      <c r="Q11243" s="407">
        <v>11</v>
      </c>
      <c r="R11243" s="407">
        <v>20</v>
      </c>
      <c r="S11243" s="3" t="s">
        <v>3</v>
      </c>
      <c r="T11243" s="3" t="s">
        <v>44</v>
      </c>
      <c r="U11243" s="3" t="s">
        <v>126</v>
      </c>
      <c r="V11243" s="6" t="s">
        <v>36</v>
      </c>
      <c r="X11243" s="3" t="s">
        <v>193</v>
      </c>
      <c r="AA11243" s="203">
        <v>44.759065</v>
      </c>
      <c r="AB11243" s="203">
        <v>-123.23246399999999</v>
      </c>
      <c r="AC11243" s="253" t="s">
        <v>1674</v>
      </c>
      <c r="AD11243" s="156" t="s">
        <v>1674</v>
      </c>
      <c r="AG11243" s="3" t="s">
        <v>1666</v>
      </c>
      <c r="AH11243" s="3" t="s">
        <v>1666</v>
      </c>
      <c r="AT11243" s="3" t="s">
        <v>194</v>
      </c>
      <c r="BD11243" s="23"/>
    </row>
    <row r="11244" spans="2:56" x14ac:dyDescent="0.25">
      <c r="B11244" s="5">
        <v>1267</v>
      </c>
      <c r="E11244" s="62">
        <v>17</v>
      </c>
      <c r="F11244" s="6" t="s">
        <v>114</v>
      </c>
      <c r="G11244" s="6">
        <v>2018</v>
      </c>
      <c r="I11244" s="3">
        <v>18</v>
      </c>
      <c r="J11244" s="3" t="s">
        <v>114</v>
      </c>
      <c r="K11244" s="3">
        <v>2018</v>
      </c>
      <c r="L11244" s="6" t="str">
        <f t="shared" si="274"/>
        <v>-18.iv</v>
      </c>
      <c r="N11244" s="6" t="s">
        <v>356</v>
      </c>
      <c r="P11244" s="407">
        <v>11</v>
      </c>
      <c r="Q11244" s="407">
        <v>11</v>
      </c>
      <c r="R11244" s="407">
        <v>21</v>
      </c>
      <c r="S11244" s="3" t="s">
        <v>3</v>
      </c>
      <c r="T11244" s="3" t="s">
        <v>44</v>
      </c>
      <c r="U11244" s="3" t="s">
        <v>126</v>
      </c>
      <c r="V11244" s="6" t="s">
        <v>36</v>
      </c>
      <c r="X11244" s="3" t="s">
        <v>193</v>
      </c>
      <c r="AA11244" s="203">
        <v>44.759065</v>
      </c>
      <c r="AB11244" s="203">
        <v>-123.23246399999999</v>
      </c>
      <c r="AC11244" s="253" t="s">
        <v>1674</v>
      </c>
      <c r="AD11244" s="156" t="s">
        <v>1674</v>
      </c>
      <c r="AG11244" s="3" t="s">
        <v>1666</v>
      </c>
      <c r="AH11244" s="3" t="s">
        <v>1666</v>
      </c>
      <c r="AT11244" s="3" t="s">
        <v>194</v>
      </c>
      <c r="BD11244" s="23"/>
    </row>
    <row r="11245" spans="2:56" x14ac:dyDescent="0.25">
      <c r="B11245" s="5">
        <v>1268</v>
      </c>
      <c r="E11245" s="62">
        <v>17</v>
      </c>
      <c r="F11245" s="6" t="s">
        <v>114</v>
      </c>
      <c r="G11245" s="6">
        <v>2018</v>
      </c>
      <c r="I11245" s="3">
        <v>18</v>
      </c>
      <c r="J11245" s="3" t="s">
        <v>114</v>
      </c>
      <c r="K11245" s="3">
        <v>2018</v>
      </c>
      <c r="L11245" s="6" t="str">
        <f t="shared" si="274"/>
        <v>-18.iv</v>
      </c>
      <c r="N11245" s="6" t="s">
        <v>356</v>
      </c>
      <c r="P11245" s="407">
        <v>11</v>
      </c>
      <c r="Q11245" s="407">
        <v>11</v>
      </c>
      <c r="R11245" s="407">
        <v>22</v>
      </c>
      <c r="S11245" s="3" t="s">
        <v>3</v>
      </c>
      <c r="T11245" s="3" t="s">
        <v>44</v>
      </c>
      <c r="U11245" s="3" t="s">
        <v>126</v>
      </c>
      <c r="V11245" s="6" t="s">
        <v>36</v>
      </c>
      <c r="X11245" s="3" t="s">
        <v>193</v>
      </c>
      <c r="AA11245" s="203">
        <v>44.759065</v>
      </c>
      <c r="AB11245" s="203">
        <v>-123.23246399999999</v>
      </c>
      <c r="AC11245" s="253" t="s">
        <v>1674</v>
      </c>
      <c r="AD11245" s="156" t="s">
        <v>1674</v>
      </c>
      <c r="AG11245" s="3" t="s">
        <v>1666</v>
      </c>
      <c r="AH11245" s="3" t="s">
        <v>1666</v>
      </c>
      <c r="AT11245" s="3" t="s">
        <v>194</v>
      </c>
      <c r="BD11245" s="23"/>
    </row>
    <row r="11246" spans="2:56" x14ac:dyDescent="0.25">
      <c r="B11246" s="5">
        <v>1269</v>
      </c>
      <c r="E11246" s="62">
        <v>17</v>
      </c>
      <c r="F11246" s="6" t="s">
        <v>114</v>
      </c>
      <c r="G11246" s="6">
        <v>2018</v>
      </c>
      <c r="I11246" s="3">
        <v>18</v>
      </c>
      <c r="J11246" s="3" t="s">
        <v>114</v>
      </c>
      <c r="K11246" s="3">
        <v>2018</v>
      </c>
      <c r="L11246" s="6" t="str">
        <f t="shared" si="274"/>
        <v>-18.iv</v>
      </c>
      <c r="N11246" s="6" t="s">
        <v>356</v>
      </c>
      <c r="P11246" s="407">
        <v>11</v>
      </c>
      <c r="Q11246" s="407">
        <v>11</v>
      </c>
      <c r="R11246" s="407">
        <v>23</v>
      </c>
      <c r="S11246" s="3" t="s">
        <v>3</v>
      </c>
      <c r="T11246" s="3" t="s">
        <v>44</v>
      </c>
      <c r="U11246" s="3" t="s">
        <v>126</v>
      </c>
      <c r="V11246" s="6" t="s">
        <v>36</v>
      </c>
      <c r="X11246" s="3" t="s">
        <v>193</v>
      </c>
      <c r="AA11246" s="203">
        <v>44.759065</v>
      </c>
      <c r="AB11246" s="203">
        <v>-123.23246399999999</v>
      </c>
      <c r="AC11246" s="253" t="s">
        <v>1674</v>
      </c>
      <c r="AD11246" s="156" t="s">
        <v>1674</v>
      </c>
      <c r="AG11246" s="3" t="s">
        <v>1666</v>
      </c>
      <c r="AH11246" s="3" t="s">
        <v>1666</v>
      </c>
      <c r="AT11246" s="3" t="s">
        <v>194</v>
      </c>
      <c r="BD11246" s="23"/>
    </row>
    <row r="11247" spans="2:56" x14ac:dyDescent="0.25">
      <c r="B11247" s="5">
        <v>1270</v>
      </c>
      <c r="E11247" s="62">
        <v>17</v>
      </c>
      <c r="F11247" s="6" t="s">
        <v>114</v>
      </c>
      <c r="G11247" s="6">
        <v>2018</v>
      </c>
      <c r="I11247" s="3">
        <v>18</v>
      </c>
      <c r="J11247" s="3" t="s">
        <v>114</v>
      </c>
      <c r="K11247" s="3">
        <v>2018</v>
      </c>
      <c r="L11247" s="6" t="str">
        <f t="shared" si="274"/>
        <v>-18.iv</v>
      </c>
      <c r="N11247" s="6" t="s">
        <v>356</v>
      </c>
      <c r="P11247" s="407">
        <v>11</v>
      </c>
      <c r="Q11247" s="407">
        <v>11</v>
      </c>
      <c r="R11247" s="407">
        <v>24</v>
      </c>
      <c r="S11247" s="3" t="s">
        <v>3</v>
      </c>
      <c r="T11247" s="3" t="s">
        <v>44</v>
      </c>
      <c r="U11247" s="3" t="s">
        <v>126</v>
      </c>
      <c r="V11247" s="6" t="s">
        <v>36</v>
      </c>
      <c r="X11247" s="3" t="s">
        <v>193</v>
      </c>
      <c r="AA11247" s="203">
        <v>44.759065</v>
      </c>
      <c r="AB11247" s="203">
        <v>-123.23246399999999</v>
      </c>
      <c r="AC11247" s="253" t="s">
        <v>1674</v>
      </c>
      <c r="AD11247" s="156" t="s">
        <v>1674</v>
      </c>
      <c r="AG11247" s="3" t="s">
        <v>1666</v>
      </c>
      <c r="AH11247" s="3" t="s">
        <v>1666</v>
      </c>
      <c r="AT11247" s="3" t="s">
        <v>194</v>
      </c>
      <c r="BD11247" s="23"/>
    </row>
    <row r="11248" spans="2:56" x14ac:dyDescent="0.25">
      <c r="B11248" s="5">
        <v>1271</v>
      </c>
      <c r="E11248" s="62">
        <v>17</v>
      </c>
      <c r="F11248" s="6" t="s">
        <v>114</v>
      </c>
      <c r="G11248" s="6">
        <v>2018</v>
      </c>
      <c r="I11248" s="3">
        <v>18</v>
      </c>
      <c r="J11248" s="3" t="s">
        <v>114</v>
      </c>
      <c r="K11248" s="3">
        <v>2018</v>
      </c>
      <c r="L11248" s="6" t="str">
        <f t="shared" si="274"/>
        <v>-18.iv</v>
      </c>
      <c r="N11248" s="6" t="s">
        <v>356</v>
      </c>
      <c r="P11248" s="407">
        <v>11</v>
      </c>
      <c r="Q11248" s="407">
        <v>11</v>
      </c>
      <c r="R11248" s="407">
        <v>25</v>
      </c>
      <c r="S11248" s="3" t="s">
        <v>3</v>
      </c>
      <c r="T11248" s="3" t="s">
        <v>44</v>
      </c>
      <c r="U11248" s="3" t="s">
        <v>126</v>
      </c>
      <c r="V11248" s="6" t="s">
        <v>36</v>
      </c>
      <c r="X11248" s="3" t="s">
        <v>193</v>
      </c>
      <c r="AA11248" s="203">
        <v>44.759065</v>
      </c>
      <c r="AB11248" s="203">
        <v>-123.23246399999999</v>
      </c>
      <c r="AC11248" s="253" t="s">
        <v>1674</v>
      </c>
      <c r="AD11248" s="156" t="s">
        <v>1674</v>
      </c>
      <c r="AG11248" s="3" t="s">
        <v>1666</v>
      </c>
      <c r="AH11248" s="3" t="s">
        <v>1666</v>
      </c>
      <c r="AT11248" s="3" t="s">
        <v>194</v>
      </c>
      <c r="BD11248" s="23"/>
    </row>
    <row r="11249" spans="2:56" x14ac:dyDescent="0.25">
      <c r="B11249" s="5">
        <v>1272</v>
      </c>
      <c r="E11249" s="62">
        <v>17</v>
      </c>
      <c r="F11249" s="6" t="s">
        <v>114</v>
      </c>
      <c r="G11249" s="6">
        <v>2018</v>
      </c>
      <c r="I11249" s="3">
        <v>18</v>
      </c>
      <c r="J11249" s="3" t="s">
        <v>114</v>
      </c>
      <c r="K11249" s="3">
        <v>2018</v>
      </c>
      <c r="L11249" s="6" t="str">
        <f t="shared" si="274"/>
        <v>-18.iv</v>
      </c>
      <c r="N11249" s="6" t="s">
        <v>356</v>
      </c>
      <c r="P11249" s="407">
        <v>11</v>
      </c>
      <c r="Q11249" s="407">
        <v>11</v>
      </c>
      <c r="R11249" s="407">
        <v>26</v>
      </c>
      <c r="S11249" s="3" t="s">
        <v>3</v>
      </c>
      <c r="T11249" s="3" t="s">
        <v>44</v>
      </c>
      <c r="U11249" s="3" t="s">
        <v>126</v>
      </c>
      <c r="V11249" s="6" t="s">
        <v>36</v>
      </c>
      <c r="X11249" s="3" t="s">
        <v>193</v>
      </c>
      <c r="AA11249" s="203">
        <v>44.759065</v>
      </c>
      <c r="AB11249" s="203">
        <v>-123.23246399999999</v>
      </c>
      <c r="AC11249" s="253" t="s">
        <v>1674</v>
      </c>
      <c r="AD11249" s="156" t="s">
        <v>1674</v>
      </c>
      <c r="AG11249" s="3" t="s">
        <v>1666</v>
      </c>
      <c r="AH11249" s="3" t="s">
        <v>1666</v>
      </c>
      <c r="AT11249" s="3" t="s">
        <v>194</v>
      </c>
      <c r="BD11249" s="23"/>
    </row>
    <row r="11250" spans="2:56" x14ac:dyDescent="0.25">
      <c r="B11250" s="5">
        <v>1273</v>
      </c>
      <c r="E11250" s="62">
        <v>17</v>
      </c>
      <c r="F11250" s="6" t="s">
        <v>114</v>
      </c>
      <c r="G11250" s="6">
        <v>2018</v>
      </c>
      <c r="I11250" s="3">
        <v>18</v>
      </c>
      <c r="J11250" s="3" t="s">
        <v>114</v>
      </c>
      <c r="K11250" s="3">
        <v>2018</v>
      </c>
      <c r="L11250" s="6" t="str">
        <f t="shared" ref="L11250:L11281" si="275">CONCATENATE("-",I11250,".",J11250)</f>
        <v>-18.iv</v>
      </c>
      <c r="N11250" s="6" t="s">
        <v>356</v>
      </c>
      <c r="P11250" s="407">
        <v>11</v>
      </c>
      <c r="Q11250" s="407">
        <v>11</v>
      </c>
      <c r="R11250" s="407">
        <v>27</v>
      </c>
      <c r="S11250" s="3" t="s">
        <v>3</v>
      </c>
      <c r="T11250" s="3" t="s">
        <v>44</v>
      </c>
      <c r="U11250" s="3" t="s">
        <v>126</v>
      </c>
      <c r="V11250" s="6" t="s">
        <v>36</v>
      </c>
      <c r="X11250" s="3" t="s">
        <v>193</v>
      </c>
      <c r="AA11250" s="203">
        <v>44.759065</v>
      </c>
      <c r="AB11250" s="203">
        <v>-123.23246399999999</v>
      </c>
      <c r="AC11250" s="253" t="s">
        <v>1674</v>
      </c>
      <c r="AD11250" s="156" t="s">
        <v>1674</v>
      </c>
      <c r="AG11250" s="3" t="s">
        <v>1666</v>
      </c>
      <c r="AH11250" s="3" t="s">
        <v>1666</v>
      </c>
      <c r="AT11250" s="3" t="s">
        <v>194</v>
      </c>
      <c r="BD11250" s="23"/>
    </row>
    <row r="11251" spans="2:56" x14ac:dyDescent="0.25">
      <c r="B11251" s="5">
        <v>1274</v>
      </c>
      <c r="E11251" s="62">
        <v>17</v>
      </c>
      <c r="F11251" s="6" t="s">
        <v>114</v>
      </c>
      <c r="G11251" s="6">
        <v>2018</v>
      </c>
      <c r="I11251" s="3">
        <v>18</v>
      </c>
      <c r="J11251" s="3" t="s">
        <v>114</v>
      </c>
      <c r="K11251" s="3">
        <v>2018</v>
      </c>
      <c r="L11251" s="6" t="str">
        <f t="shared" si="275"/>
        <v>-18.iv</v>
      </c>
      <c r="N11251" s="6" t="s">
        <v>356</v>
      </c>
      <c r="P11251" s="407">
        <v>11</v>
      </c>
      <c r="Q11251" s="407">
        <v>11</v>
      </c>
      <c r="R11251" s="407">
        <v>28</v>
      </c>
      <c r="S11251" s="3" t="s">
        <v>3</v>
      </c>
      <c r="T11251" s="3" t="s">
        <v>44</v>
      </c>
      <c r="U11251" s="3" t="s">
        <v>126</v>
      </c>
      <c r="V11251" s="6" t="s">
        <v>36</v>
      </c>
      <c r="X11251" s="3" t="s">
        <v>193</v>
      </c>
      <c r="AA11251" s="203">
        <v>44.759065</v>
      </c>
      <c r="AB11251" s="203">
        <v>-123.23246399999999</v>
      </c>
      <c r="AC11251" s="253" t="s">
        <v>1674</v>
      </c>
      <c r="AD11251" s="156" t="s">
        <v>1674</v>
      </c>
      <c r="AG11251" s="3" t="s">
        <v>1666</v>
      </c>
      <c r="AH11251" s="3" t="s">
        <v>1666</v>
      </c>
      <c r="AT11251" s="3" t="s">
        <v>194</v>
      </c>
      <c r="BD11251" s="23"/>
    </row>
    <row r="11252" spans="2:56" x14ac:dyDescent="0.25">
      <c r="B11252" s="5">
        <v>1275</v>
      </c>
      <c r="E11252" s="62">
        <v>17</v>
      </c>
      <c r="F11252" s="6" t="s">
        <v>114</v>
      </c>
      <c r="G11252" s="6">
        <v>2018</v>
      </c>
      <c r="I11252" s="3">
        <v>18</v>
      </c>
      <c r="J11252" s="3" t="s">
        <v>114</v>
      </c>
      <c r="K11252" s="3">
        <v>2018</v>
      </c>
      <c r="L11252" s="6" t="str">
        <f t="shared" si="275"/>
        <v>-18.iv</v>
      </c>
      <c r="N11252" s="6" t="s">
        <v>356</v>
      </c>
      <c r="P11252" s="407">
        <v>11</v>
      </c>
      <c r="Q11252" s="407">
        <v>11</v>
      </c>
      <c r="R11252" s="407">
        <v>29</v>
      </c>
      <c r="S11252" s="3" t="s">
        <v>3</v>
      </c>
      <c r="T11252" s="3" t="s">
        <v>44</v>
      </c>
      <c r="U11252" s="3" t="s">
        <v>126</v>
      </c>
      <c r="V11252" s="6" t="s">
        <v>36</v>
      </c>
      <c r="X11252" s="3" t="s">
        <v>193</v>
      </c>
      <c r="AA11252" s="203">
        <v>44.759065</v>
      </c>
      <c r="AB11252" s="203">
        <v>-123.23246399999999</v>
      </c>
      <c r="AC11252" s="253" t="s">
        <v>1674</v>
      </c>
      <c r="AD11252" s="156" t="s">
        <v>1674</v>
      </c>
      <c r="AG11252" s="3" t="s">
        <v>1666</v>
      </c>
      <c r="AH11252" s="3" t="s">
        <v>1666</v>
      </c>
      <c r="AT11252" s="3" t="s">
        <v>194</v>
      </c>
      <c r="BD11252" s="23"/>
    </row>
    <row r="11253" spans="2:56" x14ac:dyDescent="0.25">
      <c r="B11253" s="5">
        <v>1276</v>
      </c>
      <c r="E11253" s="62">
        <v>17</v>
      </c>
      <c r="F11253" s="6" t="s">
        <v>114</v>
      </c>
      <c r="G11253" s="6">
        <v>2018</v>
      </c>
      <c r="I11253" s="3">
        <v>18</v>
      </c>
      <c r="J11253" s="3" t="s">
        <v>114</v>
      </c>
      <c r="K11253" s="3">
        <v>2018</v>
      </c>
      <c r="L11253" s="6" t="str">
        <f t="shared" si="275"/>
        <v>-18.iv</v>
      </c>
      <c r="N11253" s="6" t="s">
        <v>356</v>
      </c>
      <c r="P11253" s="407">
        <v>11</v>
      </c>
      <c r="Q11253" s="407">
        <v>11</v>
      </c>
      <c r="R11253" s="407">
        <v>30</v>
      </c>
      <c r="S11253" s="3" t="s">
        <v>3</v>
      </c>
      <c r="T11253" s="3" t="s">
        <v>44</v>
      </c>
      <c r="U11253" s="3" t="s">
        <v>126</v>
      </c>
      <c r="V11253" s="6" t="s">
        <v>36</v>
      </c>
      <c r="X11253" s="3" t="s">
        <v>193</v>
      </c>
      <c r="AA11253" s="203">
        <v>44.759065</v>
      </c>
      <c r="AB11253" s="203">
        <v>-123.23246399999999</v>
      </c>
      <c r="AC11253" s="253" t="s">
        <v>1674</v>
      </c>
      <c r="AD11253" s="156" t="s">
        <v>1674</v>
      </c>
      <c r="AG11253" s="3" t="s">
        <v>1666</v>
      </c>
      <c r="AH11253" s="3" t="s">
        <v>1666</v>
      </c>
      <c r="AT11253" s="3" t="s">
        <v>194</v>
      </c>
      <c r="BD11253" s="23"/>
    </row>
    <row r="11254" spans="2:56" x14ac:dyDescent="0.25">
      <c r="B11254" s="5">
        <v>1277</v>
      </c>
      <c r="E11254" s="62">
        <v>17</v>
      </c>
      <c r="F11254" s="6" t="s">
        <v>114</v>
      </c>
      <c r="G11254" s="6">
        <v>2018</v>
      </c>
      <c r="I11254" s="3">
        <v>18</v>
      </c>
      <c r="J11254" s="3" t="s">
        <v>114</v>
      </c>
      <c r="K11254" s="3">
        <v>2018</v>
      </c>
      <c r="L11254" s="6" t="str">
        <f t="shared" si="275"/>
        <v>-18.iv</v>
      </c>
      <c r="N11254" s="6" t="s">
        <v>356</v>
      </c>
      <c r="P11254" s="407">
        <v>11</v>
      </c>
      <c r="Q11254" s="407">
        <v>11</v>
      </c>
      <c r="R11254" s="407">
        <v>31</v>
      </c>
      <c r="S11254" s="3" t="s">
        <v>3</v>
      </c>
      <c r="T11254" s="3" t="s">
        <v>44</v>
      </c>
      <c r="U11254" s="3" t="s">
        <v>126</v>
      </c>
      <c r="V11254" s="6" t="s">
        <v>36</v>
      </c>
      <c r="X11254" s="3" t="s">
        <v>193</v>
      </c>
      <c r="AA11254" s="203">
        <v>44.759065</v>
      </c>
      <c r="AB11254" s="203">
        <v>-123.23246399999999</v>
      </c>
      <c r="AC11254" s="253" t="s">
        <v>1674</v>
      </c>
      <c r="AD11254" s="156" t="s">
        <v>1674</v>
      </c>
      <c r="AG11254" s="3" t="s">
        <v>1666</v>
      </c>
      <c r="AH11254" s="3" t="s">
        <v>1666</v>
      </c>
      <c r="AT11254" s="3" t="s">
        <v>194</v>
      </c>
      <c r="BD11254" s="23"/>
    </row>
    <row r="11255" spans="2:56" x14ac:dyDescent="0.25">
      <c r="B11255" s="5">
        <v>1278</v>
      </c>
      <c r="E11255" s="62">
        <v>17</v>
      </c>
      <c r="F11255" s="6" t="s">
        <v>114</v>
      </c>
      <c r="G11255" s="6">
        <v>2018</v>
      </c>
      <c r="I11255" s="3">
        <v>18</v>
      </c>
      <c r="J11255" s="3" t="s">
        <v>114</v>
      </c>
      <c r="K11255" s="3">
        <v>2018</v>
      </c>
      <c r="L11255" s="6" t="str">
        <f t="shared" si="275"/>
        <v>-18.iv</v>
      </c>
      <c r="N11255" s="6" t="s">
        <v>356</v>
      </c>
      <c r="P11255" s="407">
        <v>11</v>
      </c>
      <c r="Q11255" s="407">
        <v>11</v>
      </c>
      <c r="R11255" s="407">
        <v>32</v>
      </c>
      <c r="S11255" s="3" t="s">
        <v>3</v>
      </c>
      <c r="T11255" s="3" t="s">
        <v>44</v>
      </c>
      <c r="U11255" s="3" t="s">
        <v>126</v>
      </c>
      <c r="V11255" s="6" t="s">
        <v>36</v>
      </c>
      <c r="X11255" s="3" t="s">
        <v>193</v>
      </c>
      <c r="AA11255" s="203">
        <v>44.759065</v>
      </c>
      <c r="AB11255" s="203">
        <v>-123.23246399999999</v>
      </c>
      <c r="AC11255" s="253" t="s">
        <v>1674</v>
      </c>
      <c r="AD11255" s="156" t="s">
        <v>1674</v>
      </c>
      <c r="AG11255" s="3" t="s">
        <v>1666</v>
      </c>
      <c r="AH11255" s="3" t="s">
        <v>1666</v>
      </c>
      <c r="AT11255" s="3" t="s">
        <v>194</v>
      </c>
      <c r="BD11255" s="23"/>
    </row>
    <row r="11256" spans="2:56" x14ac:dyDescent="0.25">
      <c r="B11256" s="5">
        <v>1279</v>
      </c>
      <c r="E11256" s="62">
        <v>17</v>
      </c>
      <c r="F11256" s="6" t="s">
        <v>114</v>
      </c>
      <c r="G11256" s="6">
        <v>2018</v>
      </c>
      <c r="I11256" s="3">
        <v>18</v>
      </c>
      <c r="J11256" s="3" t="s">
        <v>114</v>
      </c>
      <c r="K11256" s="3">
        <v>2018</v>
      </c>
      <c r="L11256" s="6" t="str">
        <f t="shared" si="275"/>
        <v>-18.iv</v>
      </c>
      <c r="N11256" s="6" t="s">
        <v>356</v>
      </c>
      <c r="P11256" s="407">
        <v>11</v>
      </c>
      <c r="Q11256" s="407">
        <v>11</v>
      </c>
      <c r="R11256" s="407">
        <v>33</v>
      </c>
      <c r="S11256" s="3" t="s">
        <v>3</v>
      </c>
      <c r="T11256" s="3" t="s">
        <v>44</v>
      </c>
      <c r="U11256" s="3" t="s">
        <v>126</v>
      </c>
      <c r="V11256" s="6" t="s">
        <v>36</v>
      </c>
      <c r="X11256" s="3" t="s">
        <v>193</v>
      </c>
      <c r="AA11256" s="203">
        <v>44.759065</v>
      </c>
      <c r="AB11256" s="203">
        <v>-123.23246399999999</v>
      </c>
      <c r="AC11256" s="253" t="s">
        <v>1674</v>
      </c>
      <c r="AD11256" s="156" t="s">
        <v>1674</v>
      </c>
      <c r="AG11256" s="3" t="s">
        <v>1666</v>
      </c>
      <c r="AH11256" s="3" t="s">
        <v>1666</v>
      </c>
      <c r="AT11256" s="3" t="s">
        <v>194</v>
      </c>
      <c r="BD11256" s="23"/>
    </row>
    <row r="11257" spans="2:56" x14ac:dyDescent="0.25">
      <c r="B11257" s="5">
        <v>1280</v>
      </c>
      <c r="E11257" s="62">
        <v>17</v>
      </c>
      <c r="F11257" s="6" t="s">
        <v>114</v>
      </c>
      <c r="G11257" s="6">
        <v>2018</v>
      </c>
      <c r="I11257" s="3">
        <v>18</v>
      </c>
      <c r="J11257" s="3" t="s">
        <v>114</v>
      </c>
      <c r="K11257" s="3">
        <v>2018</v>
      </c>
      <c r="L11257" s="6" t="str">
        <f t="shared" si="275"/>
        <v>-18.iv</v>
      </c>
      <c r="N11257" s="6" t="s">
        <v>356</v>
      </c>
      <c r="P11257" s="407">
        <v>11</v>
      </c>
      <c r="Q11257" s="407">
        <v>11</v>
      </c>
      <c r="R11257" s="407">
        <v>34</v>
      </c>
      <c r="S11257" s="3" t="s">
        <v>3</v>
      </c>
      <c r="T11257" s="3" t="s">
        <v>44</v>
      </c>
      <c r="U11257" s="3" t="s">
        <v>126</v>
      </c>
      <c r="V11257" s="6" t="s">
        <v>36</v>
      </c>
      <c r="X11257" s="3" t="s">
        <v>193</v>
      </c>
      <c r="AA11257" s="203">
        <v>44.759065</v>
      </c>
      <c r="AB11257" s="203">
        <v>-123.23246399999999</v>
      </c>
      <c r="AC11257" s="253" t="s">
        <v>1674</v>
      </c>
      <c r="AD11257" s="156" t="s">
        <v>1674</v>
      </c>
      <c r="AG11257" s="3" t="s">
        <v>1666</v>
      </c>
      <c r="AH11257" s="3" t="s">
        <v>1666</v>
      </c>
      <c r="AT11257" s="3" t="s">
        <v>194</v>
      </c>
      <c r="BD11257" s="23"/>
    </row>
    <row r="11258" spans="2:56" x14ac:dyDescent="0.25">
      <c r="B11258" s="5">
        <v>1281</v>
      </c>
      <c r="E11258" s="62">
        <v>17</v>
      </c>
      <c r="F11258" s="6" t="s">
        <v>114</v>
      </c>
      <c r="G11258" s="6">
        <v>2018</v>
      </c>
      <c r="I11258" s="3">
        <v>18</v>
      </c>
      <c r="J11258" s="3" t="s">
        <v>114</v>
      </c>
      <c r="K11258" s="3">
        <v>2018</v>
      </c>
      <c r="L11258" s="6" t="str">
        <f t="shared" si="275"/>
        <v>-18.iv</v>
      </c>
      <c r="N11258" s="6" t="s">
        <v>356</v>
      </c>
      <c r="P11258" s="407">
        <v>11</v>
      </c>
      <c r="Q11258" s="407">
        <v>11</v>
      </c>
      <c r="R11258" s="407">
        <v>35</v>
      </c>
      <c r="S11258" s="3" t="s">
        <v>3</v>
      </c>
      <c r="T11258" s="3" t="s">
        <v>44</v>
      </c>
      <c r="U11258" s="3" t="s">
        <v>126</v>
      </c>
      <c r="V11258" s="6" t="s">
        <v>36</v>
      </c>
      <c r="X11258" s="3" t="s">
        <v>193</v>
      </c>
      <c r="AA11258" s="203">
        <v>44.759065</v>
      </c>
      <c r="AB11258" s="203">
        <v>-123.23246399999999</v>
      </c>
      <c r="AC11258" s="253" t="s">
        <v>1674</v>
      </c>
      <c r="AD11258" s="156" t="s">
        <v>1674</v>
      </c>
      <c r="AG11258" s="3" t="s">
        <v>1666</v>
      </c>
      <c r="AH11258" s="3" t="s">
        <v>1666</v>
      </c>
      <c r="AT11258" s="3" t="s">
        <v>194</v>
      </c>
      <c r="BD11258" s="23"/>
    </row>
    <row r="11259" spans="2:56" x14ac:dyDescent="0.25">
      <c r="B11259" s="5">
        <v>1282</v>
      </c>
      <c r="E11259" s="62">
        <v>17</v>
      </c>
      <c r="F11259" s="6" t="s">
        <v>114</v>
      </c>
      <c r="G11259" s="6">
        <v>2018</v>
      </c>
      <c r="I11259" s="3">
        <v>18</v>
      </c>
      <c r="J11259" s="3" t="s">
        <v>114</v>
      </c>
      <c r="K11259" s="3">
        <v>2018</v>
      </c>
      <c r="L11259" s="6" t="str">
        <f t="shared" si="275"/>
        <v>-18.iv</v>
      </c>
      <c r="N11259" s="6" t="s">
        <v>356</v>
      </c>
      <c r="P11259" s="407">
        <v>11</v>
      </c>
      <c r="Q11259" s="407">
        <v>11</v>
      </c>
      <c r="R11259" s="407">
        <v>36</v>
      </c>
      <c r="S11259" s="3" t="s">
        <v>3</v>
      </c>
      <c r="T11259" s="3" t="s">
        <v>44</v>
      </c>
      <c r="U11259" s="3" t="s">
        <v>126</v>
      </c>
      <c r="V11259" s="6" t="s">
        <v>36</v>
      </c>
      <c r="X11259" s="3" t="s">
        <v>193</v>
      </c>
      <c r="AA11259" s="203">
        <v>44.759065</v>
      </c>
      <c r="AB11259" s="203">
        <v>-123.23246399999999</v>
      </c>
      <c r="AC11259" s="253" t="s">
        <v>1674</v>
      </c>
      <c r="AD11259" s="156" t="s">
        <v>1674</v>
      </c>
      <c r="AG11259" s="3" t="s">
        <v>1666</v>
      </c>
      <c r="AH11259" s="3" t="s">
        <v>1666</v>
      </c>
      <c r="AT11259" s="3" t="s">
        <v>194</v>
      </c>
      <c r="BD11259" s="23"/>
    </row>
    <row r="11260" spans="2:56" x14ac:dyDescent="0.25">
      <c r="B11260" s="5">
        <v>1283</v>
      </c>
      <c r="E11260" s="62">
        <v>17</v>
      </c>
      <c r="F11260" s="6" t="s">
        <v>114</v>
      </c>
      <c r="G11260" s="6">
        <v>2018</v>
      </c>
      <c r="I11260" s="3">
        <v>18</v>
      </c>
      <c r="J11260" s="3" t="s">
        <v>114</v>
      </c>
      <c r="K11260" s="3">
        <v>2018</v>
      </c>
      <c r="L11260" s="6" t="str">
        <f t="shared" si="275"/>
        <v>-18.iv</v>
      </c>
      <c r="N11260" s="6" t="s">
        <v>356</v>
      </c>
      <c r="P11260" s="407">
        <v>11</v>
      </c>
      <c r="Q11260" s="407">
        <v>11</v>
      </c>
      <c r="R11260" s="407">
        <v>37</v>
      </c>
      <c r="S11260" s="3" t="s">
        <v>3</v>
      </c>
      <c r="T11260" s="3" t="s">
        <v>44</v>
      </c>
      <c r="U11260" s="3" t="s">
        <v>126</v>
      </c>
      <c r="V11260" s="6" t="s">
        <v>36</v>
      </c>
      <c r="X11260" s="3" t="s">
        <v>193</v>
      </c>
      <c r="AA11260" s="203">
        <v>44.759065</v>
      </c>
      <c r="AB11260" s="203">
        <v>-123.23246399999999</v>
      </c>
      <c r="AC11260" s="253" t="s">
        <v>1674</v>
      </c>
      <c r="AD11260" s="156" t="s">
        <v>1674</v>
      </c>
      <c r="AG11260" s="3" t="s">
        <v>1666</v>
      </c>
      <c r="AH11260" s="3" t="s">
        <v>1666</v>
      </c>
      <c r="AT11260" s="3" t="s">
        <v>194</v>
      </c>
      <c r="BD11260" s="23"/>
    </row>
    <row r="11261" spans="2:56" x14ac:dyDescent="0.25">
      <c r="B11261" s="5">
        <v>1284</v>
      </c>
      <c r="E11261" s="62">
        <v>17</v>
      </c>
      <c r="F11261" s="6" t="s">
        <v>114</v>
      </c>
      <c r="G11261" s="6">
        <v>2018</v>
      </c>
      <c r="I11261" s="3">
        <v>18</v>
      </c>
      <c r="J11261" s="3" t="s">
        <v>114</v>
      </c>
      <c r="K11261" s="3">
        <v>2018</v>
      </c>
      <c r="L11261" s="6" t="str">
        <f t="shared" si="275"/>
        <v>-18.iv</v>
      </c>
      <c r="N11261" s="6" t="s">
        <v>356</v>
      </c>
      <c r="P11261" s="407">
        <v>11</v>
      </c>
      <c r="Q11261" s="407">
        <v>11</v>
      </c>
      <c r="R11261" s="407">
        <v>38</v>
      </c>
      <c r="S11261" s="3" t="s">
        <v>3</v>
      </c>
      <c r="T11261" s="3" t="s">
        <v>44</v>
      </c>
      <c r="U11261" s="3" t="s">
        <v>126</v>
      </c>
      <c r="V11261" s="6" t="s">
        <v>36</v>
      </c>
      <c r="X11261" s="3" t="s">
        <v>193</v>
      </c>
      <c r="AA11261" s="203">
        <v>44.759065</v>
      </c>
      <c r="AB11261" s="203">
        <v>-123.23246399999999</v>
      </c>
      <c r="AC11261" s="253" t="s">
        <v>1674</v>
      </c>
      <c r="AD11261" s="156" t="s">
        <v>1674</v>
      </c>
      <c r="AG11261" s="3" t="s">
        <v>1666</v>
      </c>
      <c r="AH11261" s="3" t="s">
        <v>1666</v>
      </c>
      <c r="AT11261" s="3" t="s">
        <v>194</v>
      </c>
      <c r="BD11261" s="23"/>
    </row>
    <row r="11262" spans="2:56" x14ac:dyDescent="0.25">
      <c r="B11262" s="5">
        <v>1285</v>
      </c>
      <c r="E11262" s="62">
        <v>17</v>
      </c>
      <c r="F11262" s="6" t="s">
        <v>114</v>
      </c>
      <c r="G11262" s="6">
        <v>2018</v>
      </c>
      <c r="I11262" s="3">
        <v>18</v>
      </c>
      <c r="J11262" s="3" t="s">
        <v>114</v>
      </c>
      <c r="K11262" s="3">
        <v>2018</v>
      </c>
      <c r="L11262" s="6" t="str">
        <f t="shared" si="275"/>
        <v>-18.iv</v>
      </c>
      <c r="N11262" s="6" t="s">
        <v>356</v>
      </c>
      <c r="P11262" s="407">
        <v>11</v>
      </c>
      <c r="Q11262" s="407">
        <v>11</v>
      </c>
      <c r="R11262" s="407">
        <v>39</v>
      </c>
      <c r="S11262" s="3" t="s">
        <v>3</v>
      </c>
      <c r="T11262" s="3" t="s">
        <v>44</v>
      </c>
      <c r="U11262" s="3" t="s">
        <v>126</v>
      </c>
      <c r="V11262" s="6" t="s">
        <v>36</v>
      </c>
      <c r="X11262" s="3" t="s">
        <v>193</v>
      </c>
      <c r="AA11262" s="203">
        <v>44.759065</v>
      </c>
      <c r="AB11262" s="203">
        <v>-123.23246399999999</v>
      </c>
      <c r="AC11262" s="253" t="s">
        <v>1674</v>
      </c>
      <c r="AD11262" s="156" t="s">
        <v>1674</v>
      </c>
      <c r="AG11262" s="3" t="s">
        <v>1666</v>
      </c>
      <c r="AH11262" s="3" t="s">
        <v>1666</v>
      </c>
      <c r="AT11262" s="3" t="s">
        <v>194</v>
      </c>
      <c r="BD11262" s="23"/>
    </row>
    <row r="11263" spans="2:56" x14ac:dyDescent="0.25">
      <c r="B11263" s="5">
        <v>1286</v>
      </c>
      <c r="E11263" s="62">
        <v>17</v>
      </c>
      <c r="F11263" s="6" t="s">
        <v>114</v>
      </c>
      <c r="G11263" s="6">
        <v>2018</v>
      </c>
      <c r="I11263" s="3">
        <v>18</v>
      </c>
      <c r="J11263" s="3" t="s">
        <v>114</v>
      </c>
      <c r="K11263" s="3">
        <v>2018</v>
      </c>
      <c r="L11263" s="6" t="str">
        <f t="shared" si="275"/>
        <v>-18.iv</v>
      </c>
      <c r="N11263" s="6" t="s">
        <v>356</v>
      </c>
      <c r="P11263" s="407">
        <v>11</v>
      </c>
      <c r="Q11263" s="407">
        <v>11</v>
      </c>
      <c r="R11263" s="407">
        <v>40</v>
      </c>
      <c r="S11263" s="3" t="s">
        <v>3</v>
      </c>
      <c r="T11263" s="3" t="s">
        <v>44</v>
      </c>
      <c r="U11263" s="3" t="s">
        <v>126</v>
      </c>
      <c r="V11263" s="6" t="s">
        <v>36</v>
      </c>
      <c r="X11263" s="3" t="s">
        <v>193</v>
      </c>
      <c r="AA11263" s="203">
        <v>44.759065</v>
      </c>
      <c r="AB11263" s="203">
        <v>-123.23246399999999</v>
      </c>
      <c r="AC11263" s="253" t="s">
        <v>1674</v>
      </c>
      <c r="AD11263" s="156" t="s">
        <v>1674</v>
      </c>
      <c r="AG11263" s="3" t="s">
        <v>1666</v>
      </c>
      <c r="AH11263" s="3" t="s">
        <v>1666</v>
      </c>
      <c r="AT11263" s="3" t="s">
        <v>194</v>
      </c>
      <c r="BD11263" s="23"/>
    </row>
    <row r="11264" spans="2:56" x14ac:dyDescent="0.25">
      <c r="B11264" s="5">
        <v>1287</v>
      </c>
      <c r="E11264" s="62">
        <v>17</v>
      </c>
      <c r="F11264" s="6" t="s">
        <v>114</v>
      </c>
      <c r="G11264" s="6">
        <v>2018</v>
      </c>
      <c r="I11264" s="3">
        <v>18</v>
      </c>
      <c r="J11264" s="3" t="s">
        <v>114</v>
      </c>
      <c r="K11264" s="3">
        <v>2018</v>
      </c>
      <c r="L11264" s="6" t="str">
        <f t="shared" si="275"/>
        <v>-18.iv</v>
      </c>
      <c r="N11264" s="6" t="s">
        <v>356</v>
      </c>
      <c r="P11264" s="407">
        <v>11</v>
      </c>
      <c r="Q11264" s="407">
        <v>11</v>
      </c>
      <c r="R11264" s="407">
        <v>41</v>
      </c>
      <c r="S11264" s="3" t="s">
        <v>3</v>
      </c>
      <c r="T11264" s="3" t="s">
        <v>44</v>
      </c>
      <c r="U11264" s="3" t="s">
        <v>126</v>
      </c>
      <c r="V11264" s="6" t="s">
        <v>36</v>
      </c>
      <c r="X11264" s="3" t="s">
        <v>193</v>
      </c>
      <c r="AA11264" s="203">
        <v>44.759065</v>
      </c>
      <c r="AB11264" s="203">
        <v>-123.23246399999999</v>
      </c>
      <c r="AC11264" s="253" t="s">
        <v>1674</v>
      </c>
      <c r="AD11264" s="156" t="s">
        <v>1674</v>
      </c>
      <c r="AG11264" s="3" t="s">
        <v>1666</v>
      </c>
      <c r="AH11264" s="3" t="s">
        <v>1666</v>
      </c>
      <c r="AT11264" s="3" t="s">
        <v>194</v>
      </c>
      <c r="BD11264" s="23"/>
    </row>
    <row r="11265" spans="2:56" x14ac:dyDescent="0.25">
      <c r="B11265" s="5">
        <v>1288</v>
      </c>
      <c r="E11265" s="62">
        <v>17</v>
      </c>
      <c r="F11265" s="6" t="s">
        <v>114</v>
      </c>
      <c r="G11265" s="6">
        <v>2018</v>
      </c>
      <c r="I11265" s="3">
        <v>18</v>
      </c>
      <c r="J11265" s="3" t="s">
        <v>114</v>
      </c>
      <c r="K11265" s="3">
        <v>2018</v>
      </c>
      <c r="L11265" s="6" t="str">
        <f t="shared" si="275"/>
        <v>-18.iv</v>
      </c>
      <c r="N11265" s="6" t="s">
        <v>356</v>
      </c>
      <c r="P11265" s="407">
        <v>11</v>
      </c>
      <c r="Q11265" s="407">
        <v>11</v>
      </c>
      <c r="R11265" s="407">
        <v>42</v>
      </c>
      <c r="S11265" s="3" t="s">
        <v>3</v>
      </c>
      <c r="T11265" s="3" t="s">
        <v>44</v>
      </c>
      <c r="U11265" s="3" t="s">
        <v>126</v>
      </c>
      <c r="V11265" s="6" t="s">
        <v>36</v>
      </c>
      <c r="X11265" s="3" t="s">
        <v>193</v>
      </c>
      <c r="AA11265" s="203">
        <v>44.759065</v>
      </c>
      <c r="AB11265" s="203">
        <v>-123.23246399999999</v>
      </c>
      <c r="AC11265" s="253" t="s">
        <v>1674</v>
      </c>
      <c r="AD11265" s="156" t="s">
        <v>1674</v>
      </c>
      <c r="AG11265" s="3" t="s">
        <v>1666</v>
      </c>
      <c r="AH11265" s="3" t="s">
        <v>1666</v>
      </c>
      <c r="AT11265" s="3" t="s">
        <v>194</v>
      </c>
      <c r="BD11265" s="23"/>
    </row>
    <row r="11266" spans="2:56" x14ac:dyDescent="0.25">
      <c r="B11266" s="5">
        <v>1289</v>
      </c>
      <c r="E11266" s="62">
        <v>17</v>
      </c>
      <c r="F11266" s="6" t="s">
        <v>114</v>
      </c>
      <c r="G11266" s="6">
        <v>2018</v>
      </c>
      <c r="I11266" s="3">
        <v>18</v>
      </c>
      <c r="J11266" s="3" t="s">
        <v>114</v>
      </c>
      <c r="K11266" s="3">
        <v>2018</v>
      </c>
      <c r="L11266" s="6" t="str">
        <f t="shared" si="275"/>
        <v>-18.iv</v>
      </c>
      <c r="N11266" s="6" t="s">
        <v>356</v>
      </c>
      <c r="P11266" s="407">
        <v>11</v>
      </c>
      <c r="Q11266" s="407">
        <v>11</v>
      </c>
      <c r="R11266" s="407">
        <v>43</v>
      </c>
      <c r="S11266" s="3" t="s">
        <v>3</v>
      </c>
      <c r="T11266" s="3" t="s">
        <v>44</v>
      </c>
      <c r="U11266" s="3" t="s">
        <v>126</v>
      </c>
      <c r="V11266" s="6" t="s">
        <v>36</v>
      </c>
      <c r="X11266" s="3" t="s">
        <v>193</v>
      </c>
      <c r="AA11266" s="203">
        <v>44.759065</v>
      </c>
      <c r="AB11266" s="203">
        <v>-123.23246399999999</v>
      </c>
      <c r="AC11266" s="253" t="s">
        <v>1674</v>
      </c>
      <c r="AD11266" s="156" t="s">
        <v>1674</v>
      </c>
      <c r="AG11266" s="3" t="s">
        <v>1666</v>
      </c>
      <c r="AH11266" s="3" t="s">
        <v>1666</v>
      </c>
      <c r="AT11266" s="3" t="s">
        <v>194</v>
      </c>
      <c r="BD11266" s="23"/>
    </row>
    <row r="11267" spans="2:56" x14ac:dyDescent="0.25">
      <c r="B11267" s="5">
        <v>1290</v>
      </c>
      <c r="E11267" s="62">
        <v>17</v>
      </c>
      <c r="F11267" s="6" t="s">
        <v>114</v>
      </c>
      <c r="G11267" s="6">
        <v>2018</v>
      </c>
      <c r="I11267" s="3">
        <v>18</v>
      </c>
      <c r="J11267" s="3" t="s">
        <v>114</v>
      </c>
      <c r="K11267" s="3">
        <v>2018</v>
      </c>
      <c r="L11267" s="6" t="str">
        <f t="shared" si="275"/>
        <v>-18.iv</v>
      </c>
      <c r="N11267" s="6" t="s">
        <v>356</v>
      </c>
      <c r="P11267" s="407">
        <v>11</v>
      </c>
      <c r="Q11267" s="407">
        <v>11</v>
      </c>
      <c r="R11267" s="407">
        <v>44</v>
      </c>
      <c r="S11267" s="3" t="s">
        <v>3</v>
      </c>
      <c r="T11267" s="3" t="s">
        <v>44</v>
      </c>
      <c r="U11267" s="3" t="s">
        <v>126</v>
      </c>
      <c r="V11267" s="6" t="s">
        <v>36</v>
      </c>
      <c r="X11267" s="3" t="s">
        <v>193</v>
      </c>
      <c r="AA11267" s="203">
        <v>44.759065</v>
      </c>
      <c r="AB11267" s="203">
        <v>-123.23246399999999</v>
      </c>
      <c r="AC11267" s="253" t="s">
        <v>1674</v>
      </c>
      <c r="AD11267" s="156" t="s">
        <v>1674</v>
      </c>
      <c r="AG11267" s="3" t="s">
        <v>1666</v>
      </c>
      <c r="AH11267" s="3" t="s">
        <v>1666</v>
      </c>
      <c r="AT11267" s="3" t="s">
        <v>194</v>
      </c>
      <c r="BD11267" s="23"/>
    </row>
    <row r="11268" spans="2:56" x14ac:dyDescent="0.25">
      <c r="B11268" s="5">
        <v>1291</v>
      </c>
      <c r="E11268" s="62">
        <v>17</v>
      </c>
      <c r="F11268" s="6" t="s">
        <v>114</v>
      </c>
      <c r="G11268" s="6">
        <v>2018</v>
      </c>
      <c r="I11268" s="3">
        <v>18</v>
      </c>
      <c r="J11268" s="3" t="s">
        <v>114</v>
      </c>
      <c r="K11268" s="3">
        <v>2018</v>
      </c>
      <c r="L11268" s="6" t="str">
        <f t="shared" si="275"/>
        <v>-18.iv</v>
      </c>
      <c r="N11268" s="6" t="s">
        <v>356</v>
      </c>
      <c r="P11268" s="407">
        <v>11</v>
      </c>
      <c r="Q11268" s="407">
        <v>11</v>
      </c>
      <c r="R11268" s="407">
        <v>45</v>
      </c>
      <c r="S11268" s="3" t="s">
        <v>3</v>
      </c>
      <c r="T11268" s="3" t="s">
        <v>44</v>
      </c>
      <c r="U11268" s="3" t="s">
        <v>126</v>
      </c>
      <c r="V11268" s="6" t="s">
        <v>36</v>
      </c>
      <c r="X11268" s="3" t="s">
        <v>193</v>
      </c>
      <c r="AA11268" s="203">
        <v>44.759065</v>
      </c>
      <c r="AB11268" s="203">
        <v>-123.23246399999999</v>
      </c>
      <c r="AC11268" s="253" t="s">
        <v>1674</v>
      </c>
      <c r="AD11268" s="156" t="s">
        <v>1674</v>
      </c>
      <c r="AG11268" s="3" t="s">
        <v>1666</v>
      </c>
      <c r="AH11268" s="3" t="s">
        <v>1666</v>
      </c>
      <c r="AT11268" s="3" t="s">
        <v>194</v>
      </c>
      <c r="BD11268" s="23"/>
    </row>
    <row r="11269" spans="2:56" x14ac:dyDescent="0.25">
      <c r="B11269" s="5">
        <v>1292</v>
      </c>
      <c r="E11269" s="62">
        <v>17</v>
      </c>
      <c r="F11269" s="6" t="s">
        <v>114</v>
      </c>
      <c r="G11269" s="6">
        <v>2018</v>
      </c>
      <c r="I11269" s="3">
        <v>18</v>
      </c>
      <c r="J11269" s="3" t="s">
        <v>114</v>
      </c>
      <c r="K11269" s="3">
        <v>2018</v>
      </c>
      <c r="L11269" s="6" t="str">
        <f t="shared" si="275"/>
        <v>-18.iv</v>
      </c>
      <c r="N11269" s="6" t="s">
        <v>356</v>
      </c>
      <c r="P11269" s="407">
        <v>11</v>
      </c>
      <c r="Q11269" s="407">
        <v>11</v>
      </c>
      <c r="R11269" s="407">
        <v>46</v>
      </c>
      <c r="S11269" s="3" t="s">
        <v>3</v>
      </c>
      <c r="T11269" s="3" t="s">
        <v>44</v>
      </c>
      <c r="U11269" s="3" t="s">
        <v>126</v>
      </c>
      <c r="V11269" s="6" t="s">
        <v>36</v>
      </c>
      <c r="X11269" s="3" t="s">
        <v>193</v>
      </c>
      <c r="AA11269" s="203">
        <v>44.759065</v>
      </c>
      <c r="AB11269" s="203">
        <v>-123.23246399999999</v>
      </c>
      <c r="AC11269" s="253" t="s">
        <v>1674</v>
      </c>
      <c r="AD11269" s="156" t="s">
        <v>1674</v>
      </c>
      <c r="AG11269" s="3" t="s">
        <v>1666</v>
      </c>
      <c r="AH11269" s="3" t="s">
        <v>1666</v>
      </c>
      <c r="AT11269" s="3" t="s">
        <v>194</v>
      </c>
      <c r="BD11269" s="23"/>
    </row>
    <row r="11270" spans="2:56" x14ac:dyDescent="0.25">
      <c r="B11270" s="5">
        <v>1293</v>
      </c>
      <c r="E11270" s="62">
        <v>17</v>
      </c>
      <c r="F11270" s="6" t="s">
        <v>114</v>
      </c>
      <c r="G11270" s="6">
        <v>2018</v>
      </c>
      <c r="I11270" s="3">
        <v>18</v>
      </c>
      <c r="J11270" s="3" t="s">
        <v>114</v>
      </c>
      <c r="K11270" s="3">
        <v>2018</v>
      </c>
      <c r="L11270" s="6" t="str">
        <f t="shared" si="275"/>
        <v>-18.iv</v>
      </c>
      <c r="N11270" s="6" t="s">
        <v>356</v>
      </c>
      <c r="P11270" s="407">
        <v>11</v>
      </c>
      <c r="Q11270" s="407">
        <v>11</v>
      </c>
      <c r="R11270" s="407">
        <v>47</v>
      </c>
      <c r="S11270" s="3" t="s">
        <v>3</v>
      </c>
      <c r="T11270" s="3" t="s">
        <v>44</v>
      </c>
      <c r="U11270" s="3" t="s">
        <v>126</v>
      </c>
      <c r="V11270" s="6" t="s">
        <v>36</v>
      </c>
      <c r="X11270" s="3" t="s">
        <v>193</v>
      </c>
      <c r="AA11270" s="203">
        <v>44.759065</v>
      </c>
      <c r="AB11270" s="203">
        <v>-123.23246399999999</v>
      </c>
      <c r="AC11270" s="253" t="s">
        <v>1674</v>
      </c>
      <c r="AD11270" s="156" t="s">
        <v>1674</v>
      </c>
      <c r="AG11270" s="3" t="s">
        <v>1666</v>
      </c>
      <c r="AH11270" s="3" t="s">
        <v>1666</v>
      </c>
      <c r="AT11270" s="3" t="s">
        <v>194</v>
      </c>
      <c r="BD11270" s="23"/>
    </row>
    <row r="11271" spans="2:56" x14ac:dyDescent="0.25">
      <c r="B11271" s="5">
        <v>1294</v>
      </c>
      <c r="E11271" s="62">
        <v>17</v>
      </c>
      <c r="F11271" s="6" t="s">
        <v>114</v>
      </c>
      <c r="G11271" s="6">
        <v>2018</v>
      </c>
      <c r="I11271" s="3">
        <v>18</v>
      </c>
      <c r="J11271" s="3" t="s">
        <v>114</v>
      </c>
      <c r="K11271" s="3">
        <v>2018</v>
      </c>
      <c r="L11271" s="6" t="str">
        <f t="shared" si="275"/>
        <v>-18.iv</v>
      </c>
      <c r="N11271" s="6" t="s">
        <v>356</v>
      </c>
      <c r="P11271" s="407">
        <v>11</v>
      </c>
      <c r="Q11271" s="407">
        <v>11</v>
      </c>
      <c r="R11271" s="407">
        <v>48</v>
      </c>
      <c r="S11271" s="3" t="s">
        <v>3</v>
      </c>
      <c r="T11271" s="3" t="s">
        <v>44</v>
      </c>
      <c r="U11271" s="3" t="s">
        <v>126</v>
      </c>
      <c r="V11271" s="6" t="s">
        <v>36</v>
      </c>
      <c r="X11271" s="3" t="s">
        <v>193</v>
      </c>
      <c r="AA11271" s="203">
        <v>44.759065</v>
      </c>
      <c r="AB11271" s="203">
        <v>-123.23246399999999</v>
      </c>
      <c r="AC11271" s="253" t="s">
        <v>1674</v>
      </c>
      <c r="AD11271" s="156" t="s">
        <v>1674</v>
      </c>
      <c r="AG11271" s="3" t="s">
        <v>1666</v>
      </c>
      <c r="AH11271" s="3" t="s">
        <v>1666</v>
      </c>
      <c r="AT11271" s="3" t="s">
        <v>194</v>
      </c>
      <c r="BD11271" s="23"/>
    </row>
    <row r="11272" spans="2:56" x14ac:dyDescent="0.25">
      <c r="B11272" s="5">
        <v>1295</v>
      </c>
      <c r="E11272" s="62">
        <v>17</v>
      </c>
      <c r="F11272" s="6" t="s">
        <v>114</v>
      </c>
      <c r="G11272" s="6">
        <v>2018</v>
      </c>
      <c r="I11272" s="3">
        <v>18</v>
      </c>
      <c r="J11272" s="3" t="s">
        <v>114</v>
      </c>
      <c r="K11272" s="3">
        <v>2018</v>
      </c>
      <c r="L11272" s="6" t="str">
        <f t="shared" si="275"/>
        <v>-18.iv</v>
      </c>
      <c r="N11272" s="6" t="s">
        <v>356</v>
      </c>
      <c r="P11272" s="407">
        <v>11</v>
      </c>
      <c r="Q11272" s="407">
        <v>11</v>
      </c>
      <c r="R11272" s="407">
        <v>49</v>
      </c>
      <c r="S11272" s="3" t="s">
        <v>3</v>
      </c>
      <c r="T11272" s="3" t="s">
        <v>44</v>
      </c>
      <c r="U11272" s="3" t="s">
        <v>126</v>
      </c>
      <c r="V11272" s="6" t="s">
        <v>36</v>
      </c>
      <c r="X11272" s="3" t="s">
        <v>193</v>
      </c>
      <c r="AA11272" s="203">
        <v>44.759065</v>
      </c>
      <c r="AB11272" s="203">
        <v>-123.23246399999999</v>
      </c>
      <c r="AC11272" s="253" t="s">
        <v>1674</v>
      </c>
      <c r="AD11272" s="156" t="s">
        <v>1674</v>
      </c>
      <c r="AG11272" s="3" t="s">
        <v>1666</v>
      </c>
      <c r="AH11272" s="3" t="s">
        <v>1666</v>
      </c>
      <c r="AT11272" s="3" t="s">
        <v>194</v>
      </c>
      <c r="BD11272" s="23"/>
    </row>
    <row r="11273" spans="2:56" x14ac:dyDescent="0.25">
      <c r="B11273" s="5">
        <v>1296</v>
      </c>
      <c r="E11273" s="62">
        <v>17</v>
      </c>
      <c r="F11273" s="6" t="s">
        <v>114</v>
      </c>
      <c r="G11273" s="6">
        <v>2018</v>
      </c>
      <c r="I11273" s="3">
        <v>18</v>
      </c>
      <c r="J11273" s="3" t="s">
        <v>114</v>
      </c>
      <c r="K11273" s="3">
        <v>2018</v>
      </c>
      <c r="L11273" s="6" t="str">
        <f t="shared" si="275"/>
        <v>-18.iv</v>
      </c>
      <c r="N11273" s="6" t="s">
        <v>356</v>
      </c>
      <c r="P11273" s="407">
        <v>11</v>
      </c>
      <c r="Q11273" s="407">
        <v>11</v>
      </c>
      <c r="R11273" s="407">
        <v>50</v>
      </c>
      <c r="S11273" s="3" t="s">
        <v>3</v>
      </c>
      <c r="T11273" s="3" t="s">
        <v>44</v>
      </c>
      <c r="U11273" s="3" t="s">
        <v>126</v>
      </c>
      <c r="V11273" s="6" t="s">
        <v>36</v>
      </c>
      <c r="X11273" s="3" t="s">
        <v>193</v>
      </c>
      <c r="AA11273" s="203">
        <v>44.759065</v>
      </c>
      <c r="AB11273" s="203">
        <v>-123.23246399999999</v>
      </c>
      <c r="AC11273" s="253" t="s">
        <v>1674</v>
      </c>
      <c r="AD11273" s="156" t="s">
        <v>1674</v>
      </c>
      <c r="AG11273" s="3" t="s">
        <v>1666</v>
      </c>
      <c r="AH11273" s="3" t="s">
        <v>1666</v>
      </c>
      <c r="AT11273" s="3" t="s">
        <v>194</v>
      </c>
      <c r="BD11273" s="23"/>
    </row>
    <row r="11274" spans="2:56" x14ac:dyDescent="0.25">
      <c r="B11274" s="5">
        <v>1297</v>
      </c>
      <c r="E11274" s="62">
        <v>17</v>
      </c>
      <c r="F11274" s="6" t="s">
        <v>114</v>
      </c>
      <c r="G11274" s="6">
        <v>2018</v>
      </c>
      <c r="I11274" s="3">
        <v>18</v>
      </c>
      <c r="J11274" s="3" t="s">
        <v>114</v>
      </c>
      <c r="K11274" s="3">
        <v>2018</v>
      </c>
      <c r="L11274" s="6" t="str">
        <f t="shared" si="275"/>
        <v>-18.iv</v>
      </c>
      <c r="N11274" s="6" t="s">
        <v>356</v>
      </c>
      <c r="P11274" s="407">
        <v>11</v>
      </c>
      <c r="Q11274" s="407">
        <v>11</v>
      </c>
      <c r="R11274" s="407">
        <v>51</v>
      </c>
      <c r="S11274" s="3" t="s">
        <v>3</v>
      </c>
      <c r="T11274" s="3" t="s">
        <v>44</v>
      </c>
      <c r="U11274" s="3" t="s">
        <v>126</v>
      </c>
      <c r="V11274" s="6" t="s">
        <v>36</v>
      </c>
      <c r="X11274" s="3" t="s">
        <v>193</v>
      </c>
      <c r="AA11274" s="203">
        <v>44.759065</v>
      </c>
      <c r="AB11274" s="203">
        <v>-123.23246399999999</v>
      </c>
      <c r="AC11274" s="253" t="s">
        <v>1674</v>
      </c>
      <c r="AD11274" s="156" t="s">
        <v>1674</v>
      </c>
      <c r="AG11274" s="3" t="s">
        <v>1666</v>
      </c>
      <c r="AH11274" s="3" t="s">
        <v>1666</v>
      </c>
      <c r="AT11274" s="3" t="s">
        <v>194</v>
      </c>
      <c r="BD11274" s="23"/>
    </row>
    <row r="11275" spans="2:56" x14ac:dyDescent="0.25">
      <c r="B11275" s="5">
        <v>1298</v>
      </c>
      <c r="E11275" s="62">
        <v>17</v>
      </c>
      <c r="F11275" s="6" t="s">
        <v>114</v>
      </c>
      <c r="G11275" s="6">
        <v>2018</v>
      </c>
      <c r="I11275" s="3">
        <v>18</v>
      </c>
      <c r="J11275" s="3" t="s">
        <v>114</v>
      </c>
      <c r="K11275" s="3">
        <v>2018</v>
      </c>
      <c r="L11275" s="6" t="str">
        <f t="shared" si="275"/>
        <v>-18.iv</v>
      </c>
      <c r="N11275" s="6" t="s">
        <v>356</v>
      </c>
      <c r="P11275" s="407">
        <v>11</v>
      </c>
      <c r="Q11275" s="407">
        <v>11</v>
      </c>
      <c r="R11275" s="407">
        <v>52</v>
      </c>
      <c r="S11275" s="3" t="s">
        <v>3</v>
      </c>
      <c r="T11275" s="3" t="s">
        <v>44</v>
      </c>
      <c r="U11275" s="3" t="s">
        <v>126</v>
      </c>
      <c r="V11275" s="6" t="s">
        <v>36</v>
      </c>
      <c r="X11275" s="3" t="s">
        <v>193</v>
      </c>
      <c r="AA11275" s="203">
        <v>44.759065</v>
      </c>
      <c r="AB11275" s="203">
        <v>-123.23246399999999</v>
      </c>
      <c r="AC11275" s="253" t="s">
        <v>1674</v>
      </c>
      <c r="AD11275" s="156" t="s">
        <v>1674</v>
      </c>
      <c r="AG11275" s="3" t="s">
        <v>1666</v>
      </c>
      <c r="AH11275" s="3" t="s">
        <v>1666</v>
      </c>
      <c r="AT11275" s="3" t="s">
        <v>194</v>
      </c>
      <c r="BD11275" s="23"/>
    </row>
    <row r="11276" spans="2:56" x14ac:dyDescent="0.25">
      <c r="B11276" s="5">
        <v>1299</v>
      </c>
      <c r="E11276" s="62">
        <v>17</v>
      </c>
      <c r="F11276" s="6" t="s">
        <v>114</v>
      </c>
      <c r="G11276" s="6">
        <v>2018</v>
      </c>
      <c r="I11276" s="3">
        <v>18</v>
      </c>
      <c r="J11276" s="3" t="s">
        <v>114</v>
      </c>
      <c r="K11276" s="3">
        <v>2018</v>
      </c>
      <c r="L11276" s="6" t="str">
        <f t="shared" si="275"/>
        <v>-18.iv</v>
      </c>
      <c r="N11276" s="6" t="s">
        <v>356</v>
      </c>
      <c r="P11276" s="407">
        <v>11</v>
      </c>
      <c r="Q11276" s="407">
        <v>11</v>
      </c>
      <c r="R11276" s="407">
        <v>53</v>
      </c>
      <c r="S11276" s="3" t="s">
        <v>3</v>
      </c>
      <c r="T11276" s="3" t="s">
        <v>44</v>
      </c>
      <c r="U11276" s="3" t="s">
        <v>126</v>
      </c>
      <c r="V11276" s="6" t="s">
        <v>36</v>
      </c>
      <c r="X11276" s="3" t="s">
        <v>193</v>
      </c>
      <c r="AA11276" s="203">
        <v>44.759065</v>
      </c>
      <c r="AB11276" s="203">
        <v>-123.23246399999999</v>
      </c>
      <c r="AC11276" s="253" t="s">
        <v>1674</v>
      </c>
      <c r="AD11276" s="156" t="s">
        <v>1674</v>
      </c>
      <c r="AG11276" s="3" t="s">
        <v>1666</v>
      </c>
      <c r="AH11276" s="3" t="s">
        <v>1666</v>
      </c>
      <c r="AT11276" s="3" t="s">
        <v>194</v>
      </c>
      <c r="BD11276" s="23"/>
    </row>
    <row r="11277" spans="2:56" x14ac:dyDescent="0.25">
      <c r="B11277" s="5">
        <v>1300</v>
      </c>
      <c r="E11277" s="62">
        <v>17</v>
      </c>
      <c r="F11277" s="6" t="s">
        <v>114</v>
      </c>
      <c r="G11277" s="6">
        <v>2018</v>
      </c>
      <c r="I11277" s="3">
        <v>18</v>
      </c>
      <c r="J11277" s="3" t="s">
        <v>114</v>
      </c>
      <c r="K11277" s="3">
        <v>2018</v>
      </c>
      <c r="L11277" s="6" t="str">
        <f t="shared" si="275"/>
        <v>-18.iv</v>
      </c>
      <c r="N11277" s="6" t="s">
        <v>356</v>
      </c>
      <c r="P11277" s="407">
        <v>11</v>
      </c>
      <c r="Q11277" s="407">
        <v>11</v>
      </c>
      <c r="R11277" s="407">
        <v>54</v>
      </c>
      <c r="S11277" s="3" t="s">
        <v>3</v>
      </c>
      <c r="T11277" s="3" t="s">
        <v>44</v>
      </c>
      <c r="U11277" s="3" t="s">
        <v>126</v>
      </c>
      <c r="V11277" s="6" t="s">
        <v>36</v>
      </c>
      <c r="X11277" s="3" t="s">
        <v>193</v>
      </c>
      <c r="AA11277" s="203">
        <v>44.759065</v>
      </c>
      <c r="AB11277" s="203">
        <v>-123.23246399999999</v>
      </c>
      <c r="AC11277" s="253" t="s">
        <v>1674</v>
      </c>
      <c r="AD11277" s="156" t="s">
        <v>1674</v>
      </c>
      <c r="AG11277" s="3" t="s">
        <v>1666</v>
      </c>
      <c r="AH11277" s="3" t="s">
        <v>1666</v>
      </c>
      <c r="AT11277" s="3" t="s">
        <v>194</v>
      </c>
      <c r="BD11277" s="23"/>
    </row>
    <row r="11278" spans="2:56" x14ac:dyDescent="0.25">
      <c r="B11278" s="5">
        <v>1301</v>
      </c>
      <c r="E11278" s="62">
        <v>17</v>
      </c>
      <c r="F11278" s="6" t="s">
        <v>114</v>
      </c>
      <c r="G11278" s="6">
        <v>2018</v>
      </c>
      <c r="I11278" s="3">
        <v>18</v>
      </c>
      <c r="J11278" s="3" t="s">
        <v>114</v>
      </c>
      <c r="K11278" s="3">
        <v>2018</v>
      </c>
      <c r="L11278" s="6" t="str">
        <f t="shared" si="275"/>
        <v>-18.iv</v>
      </c>
      <c r="N11278" s="6" t="s">
        <v>356</v>
      </c>
      <c r="P11278" s="407">
        <v>11</v>
      </c>
      <c r="Q11278" s="407">
        <v>11</v>
      </c>
      <c r="R11278" s="407">
        <v>55</v>
      </c>
      <c r="S11278" s="3" t="s">
        <v>3</v>
      </c>
      <c r="T11278" s="3" t="s">
        <v>44</v>
      </c>
      <c r="U11278" s="3" t="s">
        <v>126</v>
      </c>
      <c r="V11278" s="6" t="s">
        <v>36</v>
      </c>
      <c r="X11278" s="3" t="s">
        <v>193</v>
      </c>
      <c r="AA11278" s="203">
        <v>44.759065</v>
      </c>
      <c r="AB11278" s="203">
        <v>-123.23246399999999</v>
      </c>
      <c r="AC11278" s="253" t="s">
        <v>1674</v>
      </c>
      <c r="AD11278" s="156" t="s">
        <v>1674</v>
      </c>
      <c r="AG11278" s="3" t="s">
        <v>1666</v>
      </c>
      <c r="AH11278" s="3" t="s">
        <v>1666</v>
      </c>
      <c r="AT11278" s="3" t="s">
        <v>194</v>
      </c>
      <c r="BD11278" s="23"/>
    </row>
    <row r="11279" spans="2:56" x14ac:dyDescent="0.25">
      <c r="B11279" s="5">
        <v>1302</v>
      </c>
      <c r="E11279" s="62">
        <v>17</v>
      </c>
      <c r="F11279" s="6" t="s">
        <v>114</v>
      </c>
      <c r="G11279" s="6">
        <v>2018</v>
      </c>
      <c r="I11279" s="3">
        <v>18</v>
      </c>
      <c r="J11279" s="3" t="s">
        <v>114</v>
      </c>
      <c r="K11279" s="3">
        <v>2018</v>
      </c>
      <c r="L11279" s="6" t="str">
        <f t="shared" si="275"/>
        <v>-18.iv</v>
      </c>
      <c r="N11279" s="6" t="s">
        <v>356</v>
      </c>
      <c r="P11279" s="407">
        <v>11</v>
      </c>
      <c r="Q11279" s="407">
        <v>11</v>
      </c>
      <c r="R11279" s="407">
        <v>56</v>
      </c>
      <c r="S11279" s="3" t="s">
        <v>3</v>
      </c>
      <c r="T11279" s="3" t="s">
        <v>44</v>
      </c>
      <c r="U11279" s="3" t="s">
        <v>126</v>
      </c>
      <c r="V11279" s="6" t="s">
        <v>36</v>
      </c>
      <c r="X11279" s="3" t="s">
        <v>193</v>
      </c>
      <c r="AA11279" s="203">
        <v>44.759065</v>
      </c>
      <c r="AB11279" s="203">
        <v>-123.23246399999999</v>
      </c>
      <c r="AC11279" s="253" t="s">
        <v>1674</v>
      </c>
      <c r="AD11279" s="156" t="s">
        <v>1674</v>
      </c>
      <c r="AG11279" s="3" t="s">
        <v>1666</v>
      </c>
      <c r="AH11279" s="3" t="s">
        <v>1666</v>
      </c>
      <c r="AT11279" s="3" t="s">
        <v>194</v>
      </c>
      <c r="BD11279" s="23"/>
    </row>
    <row r="11280" spans="2:56" x14ac:dyDescent="0.25">
      <c r="B11280" s="5">
        <v>1303</v>
      </c>
      <c r="E11280" s="62">
        <v>17</v>
      </c>
      <c r="F11280" s="6" t="s">
        <v>114</v>
      </c>
      <c r="G11280" s="6">
        <v>2018</v>
      </c>
      <c r="I11280" s="3">
        <v>18</v>
      </c>
      <c r="J11280" s="3" t="s">
        <v>114</v>
      </c>
      <c r="K11280" s="3">
        <v>2018</v>
      </c>
      <c r="L11280" s="6" t="str">
        <f t="shared" si="275"/>
        <v>-18.iv</v>
      </c>
      <c r="N11280" s="6" t="s">
        <v>356</v>
      </c>
      <c r="P11280" s="407">
        <v>11</v>
      </c>
      <c r="Q11280" s="407">
        <v>11</v>
      </c>
      <c r="R11280" s="407">
        <v>57</v>
      </c>
      <c r="S11280" s="3" t="s">
        <v>3</v>
      </c>
      <c r="T11280" s="3" t="s">
        <v>44</v>
      </c>
      <c r="U11280" s="3" t="s">
        <v>126</v>
      </c>
      <c r="V11280" s="6" t="s">
        <v>36</v>
      </c>
      <c r="X11280" s="3" t="s">
        <v>193</v>
      </c>
      <c r="AA11280" s="203">
        <v>44.759065</v>
      </c>
      <c r="AB11280" s="203">
        <v>-123.23246399999999</v>
      </c>
      <c r="AC11280" s="253" t="s">
        <v>1674</v>
      </c>
      <c r="AD11280" s="156" t="s">
        <v>1674</v>
      </c>
      <c r="AG11280" s="3" t="s">
        <v>1666</v>
      </c>
      <c r="AH11280" s="3" t="s">
        <v>1666</v>
      </c>
      <c r="AT11280" s="3" t="s">
        <v>194</v>
      </c>
      <c r="BD11280" s="23"/>
    </row>
    <row r="11281" spans="2:56" x14ac:dyDescent="0.25">
      <c r="B11281" s="5">
        <v>1304</v>
      </c>
      <c r="E11281" s="62">
        <v>17</v>
      </c>
      <c r="F11281" s="6" t="s">
        <v>114</v>
      </c>
      <c r="G11281" s="6">
        <v>2018</v>
      </c>
      <c r="I11281" s="3">
        <v>18</v>
      </c>
      <c r="J11281" s="3" t="s">
        <v>114</v>
      </c>
      <c r="K11281" s="3">
        <v>2018</v>
      </c>
      <c r="L11281" s="6" t="str">
        <f t="shared" si="275"/>
        <v>-18.iv</v>
      </c>
      <c r="N11281" s="6" t="s">
        <v>356</v>
      </c>
      <c r="P11281" s="407">
        <v>11</v>
      </c>
      <c r="Q11281" s="407">
        <v>11</v>
      </c>
      <c r="R11281" s="407">
        <v>58</v>
      </c>
      <c r="S11281" s="3" t="s">
        <v>3</v>
      </c>
      <c r="T11281" s="3" t="s">
        <v>44</v>
      </c>
      <c r="U11281" s="3" t="s">
        <v>126</v>
      </c>
      <c r="V11281" s="6" t="s">
        <v>36</v>
      </c>
      <c r="X11281" s="3" t="s">
        <v>193</v>
      </c>
      <c r="AA11281" s="203">
        <v>44.759065</v>
      </c>
      <c r="AB11281" s="203">
        <v>-123.23246399999999</v>
      </c>
      <c r="AC11281" s="253" t="s">
        <v>1674</v>
      </c>
      <c r="AD11281" s="156" t="s">
        <v>1674</v>
      </c>
      <c r="AG11281" s="3" t="s">
        <v>1666</v>
      </c>
      <c r="AH11281" s="3" t="s">
        <v>1666</v>
      </c>
      <c r="AT11281" s="3" t="s">
        <v>194</v>
      </c>
      <c r="BD11281" s="23"/>
    </row>
    <row r="11282" spans="2:56" x14ac:dyDescent="0.25">
      <c r="B11282" s="5">
        <v>1305</v>
      </c>
      <c r="E11282" s="62">
        <v>17</v>
      </c>
      <c r="F11282" s="6" t="s">
        <v>114</v>
      </c>
      <c r="G11282" s="6">
        <v>2018</v>
      </c>
      <c r="I11282" s="3">
        <v>18</v>
      </c>
      <c r="J11282" s="3" t="s">
        <v>114</v>
      </c>
      <c r="K11282" s="3">
        <v>2018</v>
      </c>
      <c r="L11282" s="6" t="str">
        <f t="shared" ref="L11282:L11313" si="276">CONCATENATE("-",I11282,".",J11282)</f>
        <v>-18.iv</v>
      </c>
      <c r="N11282" s="6" t="s">
        <v>356</v>
      </c>
      <c r="P11282" s="407">
        <v>11</v>
      </c>
      <c r="Q11282" s="407">
        <v>11</v>
      </c>
      <c r="R11282" s="407">
        <v>59</v>
      </c>
      <c r="S11282" s="3" t="s">
        <v>3</v>
      </c>
      <c r="T11282" s="3" t="s">
        <v>44</v>
      </c>
      <c r="U11282" s="3" t="s">
        <v>126</v>
      </c>
      <c r="V11282" s="6" t="s">
        <v>36</v>
      </c>
      <c r="X11282" s="3" t="s">
        <v>193</v>
      </c>
      <c r="AA11282" s="203">
        <v>44.759065</v>
      </c>
      <c r="AB11282" s="203">
        <v>-123.23246399999999</v>
      </c>
      <c r="AC11282" s="253" t="s">
        <v>1674</v>
      </c>
      <c r="AD11282" s="156" t="s">
        <v>1674</v>
      </c>
      <c r="AG11282" s="3" t="s">
        <v>1666</v>
      </c>
      <c r="AH11282" s="3" t="s">
        <v>1666</v>
      </c>
      <c r="AT11282" s="3" t="s">
        <v>194</v>
      </c>
    </row>
    <row r="11283" spans="2:56" x14ac:dyDescent="0.25">
      <c r="B11283" s="5">
        <v>1306</v>
      </c>
      <c r="E11283" s="62">
        <v>17</v>
      </c>
      <c r="F11283" s="6" t="s">
        <v>114</v>
      </c>
      <c r="G11283" s="6">
        <v>2018</v>
      </c>
      <c r="I11283" s="3">
        <v>18</v>
      </c>
      <c r="J11283" s="3" t="s">
        <v>114</v>
      </c>
      <c r="K11283" s="3">
        <v>2018</v>
      </c>
      <c r="L11283" s="6" t="str">
        <f t="shared" si="276"/>
        <v>-18.iv</v>
      </c>
      <c r="N11283" s="6" t="s">
        <v>356</v>
      </c>
      <c r="P11283" s="407">
        <v>11</v>
      </c>
      <c r="Q11283" s="407">
        <v>11</v>
      </c>
      <c r="R11283" s="407">
        <v>60</v>
      </c>
      <c r="S11283" s="3" t="s">
        <v>3</v>
      </c>
      <c r="T11283" s="3" t="s">
        <v>44</v>
      </c>
      <c r="U11283" s="3" t="s">
        <v>126</v>
      </c>
      <c r="V11283" s="6" t="s">
        <v>36</v>
      </c>
      <c r="X11283" s="3" t="s">
        <v>193</v>
      </c>
      <c r="AA11283" s="203">
        <v>44.759065</v>
      </c>
      <c r="AB11283" s="203">
        <v>-123.23246399999999</v>
      </c>
      <c r="AC11283" s="253" t="s">
        <v>1674</v>
      </c>
      <c r="AD11283" s="156" t="s">
        <v>1674</v>
      </c>
      <c r="AG11283" s="3" t="s">
        <v>1666</v>
      </c>
      <c r="AH11283" s="3" t="s">
        <v>1666</v>
      </c>
      <c r="AT11283" s="3" t="s">
        <v>194</v>
      </c>
    </row>
    <row r="11284" spans="2:56" x14ac:dyDescent="0.25">
      <c r="B11284" s="5">
        <v>1307</v>
      </c>
      <c r="E11284" s="62">
        <v>17</v>
      </c>
      <c r="F11284" s="6" t="s">
        <v>114</v>
      </c>
      <c r="G11284" s="6">
        <v>2018</v>
      </c>
      <c r="I11284" s="3">
        <v>18</v>
      </c>
      <c r="J11284" s="3" t="s">
        <v>114</v>
      </c>
      <c r="K11284" s="3">
        <v>2018</v>
      </c>
      <c r="L11284" s="6" t="str">
        <f t="shared" si="276"/>
        <v>-18.iv</v>
      </c>
      <c r="N11284" s="6" t="s">
        <v>356</v>
      </c>
      <c r="P11284" s="407">
        <v>11</v>
      </c>
      <c r="Q11284" s="407">
        <v>11</v>
      </c>
      <c r="R11284" s="407">
        <v>61</v>
      </c>
      <c r="S11284" s="3" t="s">
        <v>3</v>
      </c>
      <c r="T11284" s="3" t="s">
        <v>44</v>
      </c>
      <c r="U11284" s="3" t="s">
        <v>126</v>
      </c>
      <c r="V11284" s="6" t="s">
        <v>36</v>
      </c>
      <c r="X11284" s="3" t="s">
        <v>193</v>
      </c>
      <c r="AA11284" s="203">
        <v>44.759065</v>
      </c>
      <c r="AB11284" s="203">
        <v>-123.23246399999999</v>
      </c>
      <c r="AC11284" s="253" t="s">
        <v>1674</v>
      </c>
      <c r="AD11284" s="156" t="s">
        <v>1674</v>
      </c>
      <c r="AG11284" s="3" t="s">
        <v>1666</v>
      </c>
      <c r="AH11284" s="3" t="s">
        <v>1666</v>
      </c>
      <c r="AT11284" s="3" t="s">
        <v>194</v>
      </c>
    </row>
    <row r="11285" spans="2:56" x14ac:dyDescent="0.25">
      <c r="B11285" s="5">
        <v>1308</v>
      </c>
      <c r="E11285" s="62">
        <v>17</v>
      </c>
      <c r="F11285" s="6" t="s">
        <v>114</v>
      </c>
      <c r="G11285" s="6">
        <v>2018</v>
      </c>
      <c r="I11285" s="3">
        <v>18</v>
      </c>
      <c r="J11285" s="3" t="s">
        <v>114</v>
      </c>
      <c r="K11285" s="3">
        <v>2018</v>
      </c>
      <c r="L11285" s="6" t="str">
        <f t="shared" si="276"/>
        <v>-18.iv</v>
      </c>
      <c r="N11285" s="6" t="s">
        <v>356</v>
      </c>
      <c r="P11285" s="407">
        <v>11</v>
      </c>
      <c r="Q11285" s="407">
        <v>11</v>
      </c>
      <c r="R11285" s="407">
        <v>62</v>
      </c>
      <c r="S11285" s="3" t="s">
        <v>3</v>
      </c>
      <c r="T11285" s="3" t="s">
        <v>44</v>
      </c>
      <c r="U11285" s="3" t="s">
        <v>126</v>
      </c>
      <c r="V11285" s="6" t="s">
        <v>36</v>
      </c>
      <c r="X11285" s="3" t="s">
        <v>193</v>
      </c>
      <c r="AA11285" s="203">
        <v>44.759065</v>
      </c>
      <c r="AB11285" s="203">
        <v>-123.23246399999999</v>
      </c>
      <c r="AC11285" s="253" t="s">
        <v>1674</v>
      </c>
      <c r="AD11285" s="156" t="s">
        <v>1674</v>
      </c>
      <c r="AG11285" s="3" t="s">
        <v>1666</v>
      </c>
      <c r="AH11285" s="3" t="s">
        <v>1666</v>
      </c>
      <c r="AT11285" s="3" t="s">
        <v>194</v>
      </c>
    </row>
    <row r="11286" spans="2:56" x14ac:dyDescent="0.25">
      <c r="B11286" s="5">
        <v>1309</v>
      </c>
      <c r="E11286" s="62">
        <v>17</v>
      </c>
      <c r="F11286" s="6" t="s">
        <v>114</v>
      </c>
      <c r="G11286" s="6">
        <v>2018</v>
      </c>
      <c r="I11286" s="3">
        <v>18</v>
      </c>
      <c r="J11286" s="3" t="s">
        <v>114</v>
      </c>
      <c r="K11286" s="3">
        <v>2018</v>
      </c>
      <c r="L11286" s="6" t="str">
        <f t="shared" si="276"/>
        <v>-18.iv</v>
      </c>
      <c r="N11286" s="6" t="s">
        <v>356</v>
      </c>
      <c r="P11286" s="407">
        <v>11</v>
      </c>
      <c r="Q11286" s="407">
        <v>11</v>
      </c>
      <c r="R11286" s="407">
        <v>63</v>
      </c>
      <c r="S11286" s="3" t="s">
        <v>3</v>
      </c>
      <c r="T11286" s="3" t="s">
        <v>44</v>
      </c>
      <c r="U11286" s="3" t="s">
        <v>126</v>
      </c>
      <c r="V11286" s="6" t="s">
        <v>36</v>
      </c>
      <c r="X11286" s="3" t="s">
        <v>193</v>
      </c>
      <c r="AA11286" s="203">
        <v>44.759065</v>
      </c>
      <c r="AB11286" s="203">
        <v>-123.23246399999999</v>
      </c>
      <c r="AC11286" s="253" t="s">
        <v>1674</v>
      </c>
      <c r="AD11286" s="156" t="s">
        <v>1674</v>
      </c>
      <c r="AG11286" s="3" t="s">
        <v>1666</v>
      </c>
      <c r="AH11286" s="3" t="s">
        <v>1666</v>
      </c>
      <c r="AT11286" s="3" t="s">
        <v>194</v>
      </c>
    </row>
    <row r="11287" spans="2:56" x14ac:dyDescent="0.25">
      <c r="B11287" s="5">
        <v>1310</v>
      </c>
      <c r="E11287" s="62">
        <v>17</v>
      </c>
      <c r="F11287" s="6" t="s">
        <v>114</v>
      </c>
      <c r="G11287" s="6">
        <v>2018</v>
      </c>
      <c r="I11287" s="3">
        <v>18</v>
      </c>
      <c r="J11287" s="3" t="s">
        <v>114</v>
      </c>
      <c r="K11287" s="3">
        <v>2018</v>
      </c>
      <c r="L11287" s="6" t="str">
        <f t="shared" si="276"/>
        <v>-18.iv</v>
      </c>
      <c r="N11287" s="6" t="s">
        <v>356</v>
      </c>
      <c r="P11287" s="407">
        <v>11</v>
      </c>
      <c r="Q11287" s="407">
        <v>11</v>
      </c>
      <c r="R11287" s="407">
        <v>64</v>
      </c>
      <c r="S11287" s="3" t="s">
        <v>3</v>
      </c>
      <c r="T11287" s="3" t="s">
        <v>44</v>
      </c>
      <c r="U11287" s="3" t="s">
        <v>126</v>
      </c>
      <c r="V11287" s="6" t="s">
        <v>36</v>
      </c>
      <c r="X11287" s="3" t="s">
        <v>193</v>
      </c>
      <c r="AA11287" s="203">
        <v>44.759065</v>
      </c>
      <c r="AB11287" s="203">
        <v>-123.23246399999999</v>
      </c>
      <c r="AC11287" s="253" t="s">
        <v>1674</v>
      </c>
      <c r="AD11287" s="156" t="s">
        <v>1674</v>
      </c>
      <c r="AG11287" s="3" t="s">
        <v>1666</v>
      </c>
      <c r="AH11287" s="3" t="s">
        <v>1666</v>
      </c>
      <c r="AT11287" s="3" t="s">
        <v>194</v>
      </c>
    </row>
    <row r="11288" spans="2:56" x14ac:dyDescent="0.25">
      <c r="B11288" s="5">
        <v>1311</v>
      </c>
      <c r="E11288" s="62">
        <v>17</v>
      </c>
      <c r="F11288" s="6" t="s">
        <v>114</v>
      </c>
      <c r="G11288" s="6">
        <v>2018</v>
      </c>
      <c r="I11288" s="3">
        <v>18</v>
      </c>
      <c r="J11288" s="3" t="s">
        <v>114</v>
      </c>
      <c r="K11288" s="3">
        <v>2018</v>
      </c>
      <c r="L11288" s="6" t="str">
        <f t="shared" si="276"/>
        <v>-18.iv</v>
      </c>
      <c r="N11288" s="6" t="s">
        <v>356</v>
      </c>
      <c r="P11288" s="407">
        <v>11</v>
      </c>
      <c r="Q11288" s="407">
        <v>11</v>
      </c>
      <c r="R11288" s="407">
        <v>65</v>
      </c>
      <c r="S11288" s="3" t="s">
        <v>3</v>
      </c>
      <c r="T11288" s="3" t="s">
        <v>44</v>
      </c>
      <c r="U11288" s="3" t="s">
        <v>126</v>
      </c>
      <c r="V11288" s="6" t="s">
        <v>36</v>
      </c>
      <c r="X11288" s="3" t="s">
        <v>193</v>
      </c>
      <c r="AA11288" s="203">
        <v>44.759065</v>
      </c>
      <c r="AB11288" s="203">
        <v>-123.23246399999999</v>
      </c>
      <c r="AC11288" s="253" t="s">
        <v>1674</v>
      </c>
      <c r="AD11288" s="156" t="s">
        <v>1674</v>
      </c>
      <c r="AG11288" s="3" t="s">
        <v>1666</v>
      </c>
      <c r="AH11288" s="3" t="s">
        <v>1666</v>
      </c>
      <c r="AT11288" s="3" t="s">
        <v>194</v>
      </c>
    </row>
    <row r="11289" spans="2:56" x14ac:dyDescent="0.25">
      <c r="B11289" s="5">
        <v>1312</v>
      </c>
      <c r="E11289" s="62">
        <v>17</v>
      </c>
      <c r="F11289" s="6" t="s">
        <v>114</v>
      </c>
      <c r="G11289" s="6">
        <v>2018</v>
      </c>
      <c r="I11289" s="3">
        <v>18</v>
      </c>
      <c r="J11289" s="3" t="s">
        <v>114</v>
      </c>
      <c r="K11289" s="3">
        <v>2018</v>
      </c>
      <c r="L11289" s="6" t="str">
        <f t="shared" si="276"/>
        <v>-18.iv</v>
      </c>
      <c r="N11289" s="6" t="s">
        <v>356</v>
      </c>
      <c r="P11289" s="407">
        <v>11</v>
      </c>
      <c r="Q11289" s="407">
        <v>11</v>
      </c>
      <c r="R11289" s="407">
        <v>66</v>
      </c>
      <c r="S11289" s="3" t="s">
        <v>3</v>
      </c>
      <c r="T11289" s="3" t="s">
        <v>44</v>
      </c>
      <c r="U11289" s="3" t="s">
        <v>126</v>
      </c>
      <c r="V11289" s="6" t="s">
        <v>36</v>
      </c>
      <c r="X11289" s="3" t="s">
        <v>193</v>
      </c>
      <c r="AA11289" s="203">
        <v>44.759065</v>
      </c>
      <c r="AB11289" s="203">
        <v>-123.23246399999999</v>
      </c>
      <c r="AC11289" s="253" t="s">
        <v>1674</v>
      </c>
      <c r="AD11289" s="156" t="s">
        <v>1674</v>
      </c>
      <c r="AG11289" s="3" t="s">
        <v>1666</v>
      </c>
      <c r="AH11289" s="3" t="s">
        <v>1666</v>
      </c>
      <c r="AT11289" s="3" t="s">
        <v>194</v>
      </c>
    </row>
    <row r="11290" spans="2:56" x14ac:dyDescent="0.25">
      <c r="B11290" s="5">
        <v>1313</v>
      </c>
      <c r="E11290" s="62">
        <v>17</v>
      </c>
      <c r="F11290" s="6" t="s">
        <v>114</v>
      </c>
      <c r="G11290" s="6">
        <v>2018</v>
      </c>
      <c r="I11290" s="3">
        <v>18</v>
      </c>
      <c r="J11290" s="3" t="s">
        <v>114</v>
      </c>
      <c r="K11290" s="3">
        <v>2018</v>
      </c>
      <c r="L11290" s="6" t="str">
        <f t="shared" si="276"/>
        <v>-18.iv</v>
      </c>
      <c r="N11290" s="6" t="s">
        <v>356</v>
      </c>
      <c r="P11290" s="407">
        <v>11</v>
      </c>
      <c r="Q11290" s="407">
        <v>11</v>
      </c>
      <c r="R11290" s="407">
        <v>67</v>
      </c>
      <c r="S11290" s="3" t="s">
        <v>3</v>
      </c>
      <c r="T11290" s="3" t="s">
        <v>44</v>
      </c>
      <c r="U11290" s="3" t="s">
        <v>126</v>
      </c>
      <c r="V11290" s="6" t="s">
        <v>36</v>
      </c>
      <c r="X11290" s="3" t="s">
        <v>193</v>
      </c>
      <c r="AA11290" s="203">
        <v>44.759065</v>
      </c>
      <c r="AB11290" s="203">
        <v>-123.23246399999999</v>
      </c>
      <c r="AC11290" s="253" t="s">
        <v>1674</v>
      </c>
      <c r="AD11290" s="156" t="s">
        <v>1674</v>
      </c>
      <c r="AG11290" s="3" t="s">
        <v>1666</v>
      </c>
      <c r="AH11290" s="3" t="s">
        <v>1666</v>
      </c>
      <c r="AT11290" s="3" t="s">
        <v>194</v>
      </c>
    </row>
    <row r="11291" spans="2:56" x14ac:dyDescent="0.25">
      <c r="B11291" s="5">
        <v>1314</v>
      </c>
      <c r="E11291" s="62">
        <v>17</v>
      </c>
      <c r="F11291" s="6" t="s">
        <v>114</v>
      </c>
      <c r="G11291" s="6">
        <v>2018</v>
      </c>
      <c r="I11291" s="3">
        <v>18</v>
      </c>
      <c r="J11291" s="3" t="s">
        <v>114</v>
      </c>
      <c r="K11291" s="3">
        <v>2018</v>
      </c>
      <c r="L11291" s="6" t="str">
        <f t="shared" si="276"/>
        <v>-18.iv</v>
      </c>
      <c r="N11291" s="6" t="s">
        <v>356</v>
      </c>
      <c r="P11291" s="407">
        <v>11</v>
      </c>
      <c r="Q11291" s="407">
        <v>11</v>
      </c>
      <c r="R11291" s="407">
        <v>68</v>
      </c>
      <c r="S11291" s="3" t="s">
        <v>3</v>
      </c>
      <c r="T11291" s="3" t="s">
        <v>44</v>
      </c>
      <c r="U11291" s="3" t="s">
        <v>126</v>
      </c>
      <c r="V11291" s="6" t="s">
        <v>36</v>
      </c>
      <c r="X11291" s="3" t="s">
        <v>193</v>
      </c>
      <c r="AA11291" s="203">
        <v>44.759065</v>
      </c>
      <c r="AB11291" s="203">
        <v>-123.23246399999999</v>
      </c>
      <c r="AC11291" s="253" t="s">
        <v>1674</v>
      </c>
      <c r="AD11291" s="156" t="s">
        <v>1674</v>
      </c>
      <c r="AG11291" s="3" t="s">
        <v>1666</v>
      </c>
      <c r="AH11291" s="3" t="s">
        <v>1666</v>
      </c>
      <c r="AT11291" s="3" t="s">
        <v>194</v>
      </c>
    </row>
    <row r="11292" spans="2:56" x14ac:dyDescent="0.25">
      <c r="B11292" s="5">
        <v>1315</v>
      </c>
      <c r="E11292" s="62">
        <v>17</v>
      </c>
      <c r="F11292" s="6" t="s">
        <v>114</v>
      </c>
      <c r="G11292" s="6">
        <v>2018</v>
      </c>
      <c r="I11292" s="3">
        <v>18</v>
      </c>
      <c r="J11292" s="3" t="s">
        <v>114</v>
      </c>
      <c r="K11292" s="3">
        <v>2018</v>
      </c>
      <c r="L11292" s="6" t="str">
        <f t="shared" si="276"/>
        <v>-18.iv</v>
      </c>
      <c r="N11292" s="6" t="s">
        <v>356</v>
      </c>
      <c r="P11292" s="407">
        <v>11</v>
      </c>
      <c r="Q11292" s="407">
        <v>11</v>
      </c>
      <c r="R11292" s="407">
        <v>69</v>
      </c>
      <c r="S11292" s="3" t="s">
        <v>3</v>
      </c>
      <c r="T11292" s="3" t="s">
        <v>44</v>
      </c>
      <c r="U11292" s="3" t="s">
        <v>126</v>
      </c>
      <c r="V11292" s="6" t="s">
        <v>36</v>
      </c>
      <c r="X11292" s="3" t="s">
        <v>193</v>
      </c>
      <c r="AA11292" s="203">
        <v>44.759065</v>
      </c>
      <c r="AB11292" s="203">
        <v>-123.23246399999999</v>
      </c>
      <c r="AC11292" s="253" t="s">
        <v>1674</v>
      </c>
      <c r="AD11292" s="156" t="s">
        <v>1674</v>
      </c>
      <c r="AG11292" s="3" t="s">
        <v>1666</v>
      </c>
      <c r="AH11292" s="3" t="s">
        <v>1666</v>
      </c>
      <c r="AT11292" s="3" t="s">
        <v>194</v>
      </c>
    </row>
    <row r="11293" spans="2:56" x14ac:dyDescent="0.25">
      <c r="B11293" s="5">
        <v>1316</v>
      </c>
      <c r="E11293" s="62">
        <v>17</v>
      </c>
      <c r="F11293" s="6" t="s">
        <v>114</v>
      </c>
      <c r="G11293" s="6">
        <v>2018</v>
      </c>
      <c r="I11293" s="3">
        <v>18</v>
      </c>
      <c r="J11293" s="3" t="s">
        <v>114</v>
      </c>
      <c r="K11293" s="3">
        <v>2018</v>
      </c>
      <c r="L11293" s="6" t="str">
        <f t="shared" si="276"/>
        <v>-18.iv</v>
      </c>
      <c r="N11293" s="6" t="s">
        <v>356</v>
      </c>
      <c r="P11293" s="407">
        <v>11</v>
      </c>
      <c r="Q11293" s="407">
        <v>11</v>
      </c>
      <c r="R11293" s="407">
        <v>70</v>
      </c>
      <c r="S11293" s="3" t="s">
        <v>3</v>
      </c>
      <c r="T11293" s="3" t="s">
        <v>44</v>
      </c>
      <c r="U11293" s="3" t="s">
        <v>126</v>
      </c>
      <c r="V11293" s="6" t="s">
        <v>36</v>
      </c>
      <c r="X11293" s="3" t="s">
        <v>193</v>
      </c>
      <c r="AA11293" s="203">
        <v>44.759065</v>
      </c>
      <c r="AB11293" s="203">
        <v>-123.23246399999999</v>
      </c>
      <c r="AC11293" s="253" t="s">
        <v>1674</v>
      </c>
      <c r="AD11293" s="156" t="s">
        <v>1674</v>
      </c>
      <c r="AG11293" s="3" t="s">
        <v>1666</v>
      </c>
      <c r="AH11293" s="3" t="s">
        <v>1666</v>
      </c>
      <c r="AT11293" s="3" t="s">
        <v>194</v>
      </c>
    </row>
    <row r="11294" spans="2:56" x14ac:dyDescent="0.25">
      <c r="B11294" s="5">
        <v>1317</v>
      </c>
      <c r="E11294" s="62">
        <v>17</v>
      </c>
      <c r="F11294" s="6" t="s">
        <v>114</v>
      </c>
      <c r="G11294" s="6">
        <v>2018</v>
      </c>
      <c r="I11294" s="3">
        <v>18</v>
      </c>
      <c r="J11294" s="3" t="s">
        <v>114</v>
      </c>
      <c r="K11294" s="3">
        <v>2018</v>
      </c>
      <c r="L11294" s="6" t="str">
        <f t="shared" si="276"/>
        <v>-18.iv</v>
      </c>
      <c r="N11294" s="6" t="s">
        <v>356</v>
      </c>
      <c r="P11294" s="407">
        <v>11</v>
      </c>
      <c r="Q11294" s="407">
        <v>11</v>
      </c>
      <c r="R11294" s="407">
        <v>71</v>
      </c>
      <c r="S11294" s="3" t="s">
        <v>3</v>
      </c>
      <c r="T11294" s="3" t="s">
        <v>44</v>
      </c>
      <c r="U11294" s="3" t="s">
        <v>126</v>
      </c>
      <c r="V11294" s="6" t="s">
        <v>36</v>
      </c>
      <c r="X11294" s="3" t="s">
        <v>193</v>
      </c>
      <c r="AA11294" s="203">
        <v>44.759065</v>
      </c>
      <c r="AB11294" s="203">
        <v>-123.23246399999999</v>
      </c>
      <c r="AC11294" s="253" t="s">
        <v>1674</v>
      </c>
      <c r="AD11294" s="156" t="s">
        <v>1674</v>
      </c>
      <c r="AG11294" s="3" t="s">
        <v>1666</v>
      </c>
      <c r="AH11294" s="3" t="s">
        <v>1666</v>
      </c>
      <c r="AT11294" s="3" t="s">
        <v>194</v>
      </c>
    </row>
    <row r="11295" spans="2:56" x14ac:dyDescent="0.25">
      <c r="B11295" s="5">
        <v>1318</v>
      </c>
      <c r="E11295" s="62">
        <v>17</v>
      </c>
      <c r="F11295" s="6" t="s">
        <v>114</v>
      </c>
      <c r="G11295" s="6">
        <v>2018</v>
      </c>
      <c r="I11295" s="3">
        <v>18</v>
      </c>
      <c r="J11295" s="3" t="s">
        <v>114</v>
      </c>
      <c r="K11295" s="3">
        <v>2018</v>
      </c>
      <c r="L11295" s="6" t="str">
        <f t="shared" si="276"/>
        <v>-18.iv</v>
      </c>
      <c r="N11295" s="6" t="s">
        <v>356</v>
      </c>
      <c r="P11295" s="407">
        <v>11</v>
      </c>
      <c r="Q11295" s="407">
        <v>11</v>
      </c>
      <c r="R11295" s="407">
        <v>72</v>
      </c>
      <c r="S11295" s="3" t="s">
        <v>3</v>
      </c>
      <c r="T11295" s="3" t="s">
        <v>44</v>
      </c>
      <c r="U11295" s="3" t="s">
        <v>126</v>
      </c>
      <c r="V11295" s="6" t="s">
        <v>36</v>
      </c>
      <c r="X11295" s="3" t="s">
        <v>193</v>
      </c>
      <c r="AA11295" s="203">
        <v>44.759065</v>
      </c>
      <c r="AB11295" s="203">
        <v>-123.23246399999999</v>
      </c>
      <c r="AC11295" s="253" t="s">
        <v>1674</v>
      </c>
      <c r="AD11295" s="156" t="s">
        <v>1674</v>
      </c>
      <c r="AG11295" s="3" t="s">
        <v>1666</v>
      </c>
      <c r="AH11295" s="3" t="s">
        <v>1666</v>
      </c>
      <c r="AT11295" s="3" t="s">
        <v>194</v>
      </c>
    </row>
    <row r="11296" spans="2:56" x14ac:dyDescent="0.25">
      <c r="B11296" s="5">
        <v>1319</v>
      </c>
      <c r="E11296" s="62">
        <v>17</v>
      </c>
      <c r="F11296" s="6" t="s">
        <v>114</v>
      </c>
      <c r="G11296" s="6">
        <v>2018</v>
      </c>
      <c r="I11296" s="3">
        <v>18</v>
      </c>
      <c r="J11296" s="3" t="s">
        <v>114</v>
      </c>
      <c r="K11296" s="3">
        <v>2018</v>
      </c>
      <c r="L11296" s="6" t="str">
        <f t="shared" si="276"/>
        <v>-18.iv</v>
      </c>
      <c r="N11296" s="6" t="s">
        <v>356</v>
      </c>
      <c r="P11296" s="407">
        <v>11</v>
      </c>
      <c r="Q11296" s="407">
        <v>11</v>
      </c>
      <c r="R11296" s="407">
        <v>73</v>
      </c>
      <c r="S11296" s="3" t="s">
        <v>3</v>
      </c>
      <c r="T11296" s="3" t="s">
        <v>44</v>
      </c>
      <c r="U11296" s="3" t="s">
        <v>126</v>
      </c>
      <c r="V11296" s="6" t="s">
        <v>36</v>
      </c>
      <c r="X11296" s="3" t="s">
        <v>193</v>
      </c>
      <c r="AA11296" s="203">
        <v>44.759065</v>
      </c>
      <c r="AB11296" s="203">
        <v>-123.23246399999999</v>
      </c>
      <c r="AC11296" s="253" t="s">
        <v>1674</v>
      </c>
      <c r="AD11296" s="156" t="s">
        <v>1674</v>
      </c>
      <c r="AG11296" s="3" t="s">
        <v>1666</v>
      </c>
      <c r="AH11296" s="3" t="s">
        <v>1666</v>
      </c>
      <c r="AT11296" s="3" t="s">
        <v>194</v>
      </c>
    </row>
    <row r="11297" spans="2:46" x14ac:dyDescent="0.25">
      <c r="B11297" s="5">
        <v>1320</v>
      </c>
      <c r="E11297" s="62">
        <v>17</v>
      </c>
      <c r="F11297" s="6" t="s">
        <v>114</v>
      </c>
      <c r="G11297" s="6">
        <v>2018</v>
      </c>
      <c r="I11297" s="3">
        <v>18</v>
      </c>
      <c r="J11297" s="3" t="s">
        <v>114</v>
      </c>
      <c r="K11297" s="3">
        <v>2018</v>
      </c>
      <c r="L11297" s="6" t="str">
        <f t="shared" si="276"/>
        <v>-18.iv</v>
      </c>
      <c r="N11297" s="6" t="s">
        <v>356</v>
      </c>
      <c r="P11297" s="407">
        <v>11</v>
      </c>
      <c r="Q11297" s="407">
        <v>11</v>
      </c>
      <c r="R11297" s="407">
        <v>74</v>
      </c>
      <c r="S11297" s="3" t="s">
        <v>3</v>
      </c>
      <c r="T11297" s="3" t="s">
        <v>44</v>
      </c>
      <c r="U11297" s="3" t="s">
        <v>126</v>
      </c>
      <c r="V11297" s="6" t="s">
        <v>36</v>
      </c>
      <c r="X11297" s="3" t="s">
        <v>193</v>
      </c>
      <c r="AA11297" s="203">
        <v>44.759065</v>
      </c>
      <c r="AB11297" s="203">
        <v>-123.23246399999999</v>
      </c>
      <c r="AC11297" s="253" t="s">
        <v>1674</v>
      </c>
      <c r="AD11297" s="156" t="s">
        <v>1674</v>
      </c>
      <c r="AG11297" s="3" t="s">
        <v>1666</v>
      </c>
      <c r="AH11297" s="3" t="s">
        <v>1666</v>
      </c>
      <c r="AT11297" s="3" t="s">
        <v>194</v>
      </c>
    </row>
    <row r="11298" spans="2:46" x14ac:dyDescent="0.25">
      <c r="B11298" s="5">
        <v>1321</v>
      </c>
      <c r="E11298" s="62">
        <v>17</v>
      </c>
      <c r="F11298" s="6" t="s">
        <v>114</v>
      </c>
      <c r="G11298" s="6">
        <v>2018</v>
      </c>
      <c r="I11298" s="3">
        <v>18</v>
      </c>
      <c r="J11298" s="3" t="s">
        <v>114</v>
      </c>
      <c r="K11298" s="3">
        <v>2018</v>
      </c>
      <c r="L11298" s="6" t="str">
        <f t="shared" si="276"/>
        <v>-18.iv</v>
      </c>
      <c r="N11298" s="6" t="s">
        <v>356</v>
      </c>
      <c r="P11298" s="407">
        <v>11</v>
      </c>
      <c r="Q11298" s="407">
        <v>11</v>
      </c>
      <c r="R11298" s="407">
        <v>75</v>
      </c>
      <c r="S11298" s="3" t="s">
        <v>3</v>
      </c>
      <c r="T11298" s="3" t="s">
        <v>44</v>
      </c>
      <c r="U11298" s="3" t="s">
        <v>126</v>
      </c>
      <c r="V11298" s="6" t="s">
        <v>36</v>
      </c>
      <c r="X11298" s="3" t="s">
        <v>193</v>
      </c>
      <c r="AA11298" s="203">
        <v>44.759065</v>
      </c>
      <c r="AB11298" s="203">
        <v>-123.23246399999999</v>
      </c>
      <c r="AC11298" s="253" t="s">
        <v>1674</v>
      </c>
      <c r="AD11298" s="156" t="s">
        <v>1674</v>
      </c>
      <c r="AG11298" s="3" t="s">
        <v>1666</v>
      </c>
      <c r="AH11298" s="3" t="s">
        <v>1666</v>
      </c>
      <c r="AT11298" s="3" t="s">
        <v>194</v>
      </c>
    </row>
    <row r="11299" spans="2:46" x14ac:dyDescent="0.25">
      <c r="B11299" s="5">
        <v>1322</v>
      </c>
      <c r="E11299" s="62">
        <v>17</v>
      </c>
      <c r="F11299" s="6" t="s">
        <v>114</v>
      </c>
      <c r="G11299" s="6">
        <v>2018</v>
      </c>
      <c r="I11299" s="3">
        <v>18</v>
      </c>
      <c r="J11299" s="3" t="s">
        <v>114</v>
      </c>
      <c r="K11299" s="3">
        <v>2018</v>
      </c>
      <c r="L11299" s="6" t="str">
        <f t="shared" si="276"/>
        <v>-18.iv</v>
      </c>
      <c r="N11299" s="6" t="s">
        <v>356</v>
      </c>
      <c r="P11299" s="407">
        <v>11</v>
      </c>
      <c r="Q11299" s="407">
        <v>11</v>
      </c>
      <c r="R11299" s="407">
        <v>76</v>
      </c>
      <c r="S11299" s="3" t="s">
        <v>3</v>
      </c>
      <c r="T11299" s="3" t="s">
        <v>44</v>
      </c>
      <c r="U11299" s="3" t="s">
        <v>126</v>
      </c>
      <c r="V11299" s="6" t="s">
        <v>36</v>
      </c>
      <c r="X11299" s="3" t="s">
        <v>193</v>
      </c>
      <c r="AA11299" s="203">
        <v>44.759065</v>
      </c>
      <c r="AB11299" s="203">
        <v>-123.23246399999999</v>
      </c>
      <c r="AC11299" s="253" t="s">
        <v>1674</v>
      </c>
      <c r="AD11299" s="156" t="s">
        <v>1674</v>
      </c>
      <c r="AG11299" s="3" t="s">
        <v>1666</v>
      </c>
      <c r="AH11299" s="3" t="s">
        <v>1666</v>
      </c>
      <c r="AT11299" s="3" t="s">
        <v>194</v>
      </c>
    </row>
    <row r="11300" spans="2:46" x14ac:dyDescent="0.25">
      <c r="B11300" s="5">
        <v>1323</v>
      </c>
      <c r="E11300" s="62">
        <v>17</v>
      </c>
      <c r="F11300" s="6" t="s">
        <v>114</v>
      </c>
      <c r="G11300" s="6">
        <v>2018</v>
      </c>
      <c r="I11300" s="3">
        <v>18</v>
      </c>
      <c r="J11300" s="3" t="s">
        <v>114</v>
      </c>
      <c r="K11300" s="3">
        <v>2018</v>
      </c>
      <c r="L11300" s="6" t="str">
        <f t="shared" si="276"/>
        <v>-18.iv</v>
      </c>
      <c r="N11300" s="6" t="s">
        <v>356</v>
      </c>
      <c r="P11300" s="407">
        <v>11</v>
      </c>
      <c r="Q11300" s="407">
        <v>11</v>
      </c>
      <c r="R11300" s="407">
        <v>77</v>
      </c>
      <c r="S11300" s="3" t="s">
        <v>3</v>
      </c>
      <c r="T11300" s="3" t="s">
        <v>44</v>
      </c>
      <c r="U11300" s="3" t="s">
        <v>126</v>
      </c>
      <c r="V11300" s="6" t="s">
        <v>36</v>
      </c>
      <c r="X11300" s="3" t="s">
        <v>193</v>
      </c>
      <c r="AA11300" s="203">
        <v>44.759065</v>
      </c>
      <c r="AB11300" s="203">
        <v>-123.23246399999999</v>
      </c>
      <c r="AC11300" s="253" t="s">
        <v>1674</v>
      </c>
      <c r="AD11300" s="156" t="s">
        <v>1674</v>
      </c>
      <c r="AG11300" s="3" t="s">
        <v>1666</v>
      </c>
      <c r="AH11300" s="3" t="s">
        <v>1666</v>
      </c>
      <c r="AT11300" s="3" t="s">
        <v>194</v>
      </c>
    </row>
    <row r="11301" spans="2:46" x14ac:dyDescent="0.25">
      <c r="B11301" s="5">
        <v>1324</v>
      </c>
      <c r="E11301" s="62">
        <v>17</v>
      </c>
      <c r="F11301" s="6" t="s">
        <v>114</v>
      </c>
      <c r="G11301" s="6">
        <v>2018</v>
      </c>
      <c r="I11301" s="3">
        <v>18</v>
      </c>
      <c r="J11301" s="3" t="s">
        <v>114</v>
      </c>
      <c r="K11301" s="3">
        <v>2018</v>
      </c>
      <c r="L11301" s="6" t="str">
        <f t="shared" si="276"/>
        <v>-18.iv</v>
      </c>
      <c r="N11301" s="6" t="s">
        <v>356</v>
      </c>
      <c r="P11301" s="407">
        <v>11</v>
      </c>
      <c r="Q11301" s="407">
        <v>11</v>
      </c>
      <c r="R11301" s="407">
        <v>78</v>
      </c>
      <c r="S11301" s="3" t="s">
        <v>3</v>
      </c>
      <c r="T11301" s="3" t="s">
        <v>44</v>
      </c>
      <c r="U11301" s="3" t="s">
        <v>126</v>
      </c>
      <c r="V11301" s="6" t="s">
        <v>36</v>
      </c>
      <c r="X11301" s="3" t="s">
        <v>193</v>
      </c>
      <c r="AA11301" s="203">
        <v>44.759065</v>
      </c>
      <c r="AB11301" s="203">
        <v>-123.23246399999999</v>
      </c>
      <c r="AC11301" s="253" t="s">
        <v>1674</v>
      </c>
      <c r="AD11301" s="156" t="s">
        <v>1674</v>
      </c>
      <c r="AG11301" s="3" t="s">
        <v>1666</v>
      </c>
      <c r="AH11301" s="3" t="s">
        <v>1666</v>
      </c>
      <c r="AT11301" s="3" t="s">
        <v>194</v>
      </c>
    </row>
    <row r="11302" spans="2:46" x14ac:dyDescent="0.25">
      <c r="B11302" s="5">
        <v>1325</v>
      </c>
      <c r="E11302" s="62">
        <v>17</v>
      </c>
      <c r="F11302" s="6" t="s">
        <v>114</v>
      </c>
      <c r="G11302" s="6">
        <v>2018</v>
      </c>
      <c r="I11302" s="3">
        <v>18</v>
      </c>
      <c r="J11302" s="3" t="s">
        <v>114</v>
      </c>
      <c r="K11302" s="3">
        <v>2018</v>
      </c>
      <c r="L11302" s="6" t="str">
        <f t="shared" si="276"/>
        <v>-18.iv</v>
      </c>
      <c r="N11302" s="6" t="s">
        <v>356</v>
      </c>
      <c r="P11302" s="407">
        <v>11</v>
      </c>
      <c r="Q11302" s="407">
        <v>11</v>
      </c>
      <c r="R11302" s="407">
        <v>79</v>
      </c>
      <c r="S11302" s="3" t="s">
        <v>3</v>
      </c>
      <c r="T11302" s="3" t="s">
        <v>44</v>
      </c>
      <c r="U11302" s="3" t="s">
        <v>126</v>
      </c>
      <c r="V11302" s="6" t="s">
        <v>36</v>
      </c>
      <c r="X11302" s="3" t="s">
        <v>193</v>
      </c>
      <c r="AA11302" s="203">
        <v>44.759065</v>
      </c>
      <c r="AB11302" s="203">
        <v>-123.23246399999999</v>
      </c>
      <c r="AC11302" s="253" t="s">
        <v>1674</v>
      </c>
      <c r="AD11302" s="156" t="s">
        <v>1674</v>
      </c>
      <c r="AG11302" s="3" t="s">
        <v>1666</v>
      </c>
      <c r="AH11302" s="3" t="s">
        <v>1666</v>
      </c>
      <c r="AT11302" s="3" t="s">
        <v>194</v>
      </c>
    </row>
    <row r="11303" spans="2:46" x14ac:dyDescent="0.25">
      <c r="B11303" s="5">
        <v>1326</v>
      </c>
      <c r="E11303" s="62">
        <v>17</v>
      </c>
      <c r="F11303" s="6" t="s">
        <v>114</v>
      </c>
      <c r="G11303" s="6">
        <v>2018</v>
      </c>
      <c r="I11303" s="3">
        <v>18</v>
      </c>
      <c r="J11303" s="3" t="s">
        <v>114</v>
      </c>
      <c r="K11303" s="3">
        <v>2018</v>
      </c>
      <c r="L11303" s="6" t="str">
        <f t="shared" si="276"/>
        <v>-18.iv</v>
      </c>
      <c r="N11303" s="6" t="s">
        <v>356</v>
      </c>
      <c r="P11303" s="407">
        <v>11</v>
      </c>
      <c r="Q11303" s="407">
        <v>11</v>
      </c>
      <c r="R11303" s="407">
        <v>80</v>
      </c>
      <c r="S11303" s="3" t="s">
        <v>3</v>
      </c>
      <c r="T11303" s="3" t="s">
        <v>44</v>
      </c>
      <c r="U11303" s="3" t="s">
        <v>126</v>
      </c>
      <c r="V11303" s="6" t="s">
        <v>36</v>
      </c>
      <c r="X11303" s="3" t="s">
        <v>193</v>
      </c>
      <c r="AA11303" s="203">
        <v>44.759065</v>
      </c>
      <c r="AB11303" s="203">
        <v>-123.23246399999999</v>
      </c>
      <c r="AC11303" s="253" t="s">
        <v>1674</v>
      </c>
      <c r="AD11303" s="156" t="s">
        <v>1674</v>
      </c>
      <c r="AG11303" s="3" t="s">
        <v>1666</v>
      </c>
      <c r="AH11303" s="3" t="s">
        <v>1666</v>
      </c>
      <c r="AT11303" s="3" t="s">
        <v>194</v>
      </c>
    </row>
    <row r="11304" spans="2:46" x14ac:dyDescent="0.25">
      <c r="B11304" s="5">
        <v>1327</v>
      </c>
      <c r="E11304" s="62">
        <v>17</v>
      </c>
      <c r="F11304" s="6" t="s">
        <v>114</v>
      </c>
      <c r="G11304" s="6">
        <v>2018</v>
      </c>
      <c r="I11304" s="3">
        <v>18</v>
      </c>
      <c r="J11304" s="3" t="s">
        <v>114</v>
      </c>
      <c r="K11304" s="3">
        <v>2018</v>
      </c>
      <c r="L11304" s="6" t="str">
        <f t="shared" si="276"/>
        <v>-18.iv</v>
      </c>
      <c r="N11304" s="6" t="s">
        <v>356</v>
      </c>
      <c r="P11304" s="407">
        <v>11</v>
      </c>
      <c r="Q11304" s="407">
        <v>11</v>
      </c>
      <c r="R11304" s="407">
        <v>81</v>
      </c>
      <c r="S11304" s="3" t="s">
        <v>3</v>
      </c>
      <c r="T11304" s="3" t="s">
        <v>44</v>
      </c>
      <c r="U11304" s="3" t="s">
        <v>126</v>
      </c>
      <c r="V11304" s="6" t="s">
        <v>36</v>
      </c>
      <c r="X11304" s="3" t="s">
        <v>193</v>
      </c>
      <c r="AA11304" s="203">
        <v>44.759065</v>
      </c>
      <c r="AB11304" s="203">
        <v>-123.23246399999999</v>
      </c>
      <c r="AC11304" s="253" t="s">
        <v>1674</v>
      </c>
      <c r="AD11304" s="156" t="s">
        <v>1674</v>
      </c>
      <c r="AG11304" s="3" t="s">
        <v>1666</v>
      </c>
      <c r="AH11304" s="3" t="s">
        <v>1666</v>
      </c>
      <c r="AT11304" s="3" t="s">
        <v>194</v>
      </c>
    </row>
    <row r="11305" spans="2:46" x14ac:dyDescent="0.25">
      <c r="B11305" s="5">
        <v>1328</v>
      </c>
      <c r="E11305" s="62">
        <v>17</v>
      </c>
      <c r="F11305" s="6" t="s">
        <v>114</v>
      </c>
      <c r="G11305" s="6">
        <v>2018</v>
      </c>
      <c r="I11305" s="3">
        <v>18</v>
      </c>
      <c r="J11305" s="3" t="s">
        <v>114</v>
      </c>
      <c r="K11305" s="3">
        <v>2018</v>
      </c>
      <c r="L11305" s="6" t="str">
        <f t="shared" si="276"/>
        <v>-18.iv</v>
      </c>
      <c r="N11305" s="6" t="s">
        <v>356</v>
      </c>
      <c r="P11305" s="407">
        <v>11</v>
      </c>
      <c r="Q11305" s="407">
        <v>11</v>
      </c>
      <c r="R11305" s="407">
        <v>82</v>
      </c>
      <c r="S11305" s="3" t="s">
        <v>3</v>
      </c>
      <c r="T11305" s="3" t="s">
        <v>44</v>
      </c>
      <c r="U11305" s="3" t="s">
        <v>126</v>
      </c>
      <c r="V11305" s="6" t="s">
        <v>36</v>
      </c>
      <c r="X11305" s="3" t="s">
        <v>193</v>
      </c>
      <c r="AA11305" s="203">
        <v>44.759065</v>
      </c>
      <c r="AB11305" s="203">
        <v>-123.23246399999999</v>
      </c>
      <c r="AC11305" s="253" t="s">
        <v>1674</v>
      </c>
      <c r="AD11305" s="156" t="s">
        <v>1674</v>
      </c>
      <c r="AG11305" s="3" t="s">
        <v>1666</v>
      </c>
      <c r="AH11305" s="3" t="s">
        <v>1666</v>
      </c>
      <c r="AT11305" s="3" t="s">
        <v>194</v>
      </c>
    </row>
    <row r="11306" spans="2:46" x14ac:dyDescent="0.25">
      <c r="B11306" s="5">
        <v>1329</v>
      </c>
      <c r="E11306" s="62">
        <v>17</v>
      </c>
      <c r="F11306" s="6" t="s">
        <v>114</v>
      </c>
      <c r="G11306" s="6">
        <v>2018</v>
      </c>
      <c r="I11306" s="3">
        <v>18</v>
      </c>
      <c r="J11306" s="3" t="s">
        <v>114</v>
      </c>
      <c r="K11306" s="3">
        <v>2018</v>
      </c>
      <c r="L11306" s="6" t="str">
        <f t="shared" si="276"/>
        <v>-18.iv</v>
      </c>
      <c r="N11306" s="6" t="s">
        <v>356</v>
      </c>
      <c r="P11306" s="407">
        <v>11</v>
      </c>
      <c r="Q11306" s="407">
        <v>11</v>
      </c>
      <c r="R11306" s="407">
        <v>83</v>
      </c>
      <c r="S11306" s="3" t="s">
        <v>3</v>
      </c>
      <c r="T11306" s="3" t="s">
        <v>44</v>
      </c>
      <c r="U11306" s="3" t="s">
        <v>126</v>
      </c>
      <c r="V11306" s="6" t="s">
        <v>36</v>
      </c>
      <c r="X11306" s="3" t="s">
        <v>193</v>
      </c>
      <c r="AA11306" s="203">
        <v>44.759065</v>
      </c>
      <c r="AB11306" s="203">
        <v>-123.23246399999999</v>
      </c>
      <c r="AC11306" s="253" t="s">
        <v>1674</v>
      </c>
      <c r="AD11306" s="156" t="s">
        <v>1674</v>
      </c>
      <c r="AG11306" s="3" t="s">
        <v>1666</v>
      </c>
      <c r="AH11306" s="3" t="s">
        <v>1666</v>
      </c>
      <c r="AT11306" s="3" t="s">
        <v>194</v>
      </c>
    </row>
    <row r="11307" spans="2:46" x14ac:dyDescent="0.25">
      <c r="B11307" s="5">
        <v>1330</v>
      </c>
      <c r="E11307" s="62">
        <v>17</v>
      </c>
      <c r="F11307" s="6" t="s">
        <v>114</v>
      </c>
      <c r="G11307" s="6">
        <v>2018</v>
      </c>
      <c r="I11307" s="3">
        <v>18</v>
      </c>
      <c r="J11307" s="3" t="s">
        <v>114</v>
      </c>
      <c r="K11307" s="3">
        <v>2018</v>
      </c>
      <c r="L11307" s="6" t="str">
        <f t="shared" si="276"/>
        <v>-18.iv</v>
      </c>
      <c r="N11307" s="6" t="s">
        <v>356</v>
      </c>
      <c r="P11307" s="407">
        <v>11</v>
      </c>
      <c r="Q11307" s="407">
        <v>11</v>
      </c>
      <c r="R11307" s="407">
        <v>84</v>
      </c>
      <c r="S11307" s="3" t="s">
        <v>3</v>
      </c>
      <c r="T11307" s="3" t="s">
        <v>44</v>
      </c>
      <c r="U11307" s="3" t="s">
        <v>126</v>
      </c>
      <c r="V11307" s="6" t="s">
        <v>36</v>
      </c>
      <c r="X11307" s="3" t="s">
        <v>193</v>
      </c>
      <c r="AA11307" s="203">
        <v>44.759065</v>
      </c>
      <c r="AB11307" s="203">
        <v>-123.23246399999999</v>
      </c>
      <c r="AC11307" s="253" t="s">
        <v>1674</v>
      </c>
      <c r="AD11307" s="156" t="s">
        <v>1674</v>
      </c>
      <c r="AG11307" s="3" t="s">
        <v>1666</v>
      </c>
      <c r="AH11307" s="3" t="s">
        <v>1666</v>
      </c>
      <c r="AT11307" s="3" t="s">
        <v>194</v>
      </c>
    </row>
    <row r="11308" spans="2:46" x14ac:dyDescent="0.25">
      <c r="B11308" s="5">
        <v>1331</v>
      </c>
      <c r="E11308" s="62">
        <v>17</v>
      </c>
      <c r="F11308" s="6" t="s">
        <v>114</v>
      </c>
      <c r="G11308" s="6">
        <v>2018</v>
      </c>
      <c r="I11308" s="3">
        <v>18</v>
      </c>
      <c r="J11308" s="3" t="s">
        <v>114</v>
      </c>
      <c r="K11308" s="3">
        <v>2018</v>
      </c>
      <c r="L11308" s="6" t="str">
        <f t="shared" si="276"/>
        <v>-18.iv</v>
      </c>
      <c r="N11308" s="6" t="s">
        <v>356</v>
      </c>
      <c r="P11308" s="407">
        <v>11</v>
      </c>
      <c r="Q11308" s="407">
        <v>11</v>
      </c>
      <c r="R11308" s="407">
        <v>85</v>
      </c>
      <c r="S11308" s="3" t="s">
        <v>3</v>
      </c>
      <c r="T11308" s="3" t="s">
        <v>44</v>
      </c>
      <c r="U11308" s="3" t="s">
        <v>126</v>
      </c>
      <c r="V11308" s="6" t="s">
        <v>36</v>
      </c>
      <c r="X11308" s="3" t="s">
        <v>193</v>
      </c>
      <c r="AA11308" s="203">
        <v>44.759065</v>
      </c>
      <c r="AB11308" s="203">
        <v>-123.23246399999999</v>
      </c>
      <c r="AC11308" s="253" t="s">
        <v>1674</v>
      </c>
      <c r="AD11308" s="156" t="s">
        <v>1674</v>
      </c>
      <c r="AG11308" s="3" t="s">
        <v>1666</v>
      </c>
      <c r="AH11308" s="3" t="s">
        <v>1666</v>
      </c>
      <c r="AT11308" s="3" t="s">
        <v>194</v>
      </c>
    </row>
    <row r="11309" spans="2:46" x14ac:dyDescent="0.25">
      <c r="B11309" s="5">
        <v>1332</v>
      </c>
      <c r="E11309" s="62">
        <v>17</v>
      </c>
      <c r="F11309" s="6" t="s">
        <v>114</v>
      </c>
      <c r="G11309" s="6">
        <v>2018</v>
      </c>
      <c r="I11309" s="3">
        <v>18</v>
      </c>
      <c r="J11309" s="3" t="s">
        <v>114</v>
      </c>
      <c r="K11309" s="3">
        <v>2018</v>
      </c>
      <c r="L11309" s="6" t="str">
        <f t="shared" si="276"/>
        <v>-18.iv</v>
      </c>
      <c r="N11309" s="6" t="s">
        <v>356</v>
      </c>
      <c r="P11309" s="407">
        <v>11</v>
      </c>
      <c r="Q11309" s="407">
        <v>11</v>
      </c>
      <c r="R11309" s="407">
        <v>86</v>
      </c>
      <c r="S11309" s="3" t="s">
        <v>3</v>
      </c>
      <c r="T11309" s="3" t="s">
        <v>44</v>
      </c>
      <c r="U11309" s="3" t="s">
        <v>126</v>
      </c>
      <c r="V11309" s="6" t="s">
        <v>36</v>
      </c>
      <c r="X11309" s="3" t="s">
        <v>193</v>
      </c>
      <c r="AA11309" s="203">
        <v>44.759065</v>
      </c>
      <c r="AB11309" s="203">
        <v>-123.23246399999999</v>
      </c>
      <c r="AC11309" s="253" t="s">
        <v>1674</v>
      </c>
      <c r="AD11309" s="156" t="s">
        <v>1674</v>
      </c>
      <c r="AG11309" s="3" t="s">
        <v>1666</v>
      </c>
      <c r="AH11309" s="3" t="s">
        <v>1666</v>
      </c>
      <c r="AT11309" s="3" t="s">
        <v>194</v>
      </c>
    </row>
    <row r="11310" spans="2:46" x14ac:dyDescent="0.25">
      <c r="B11310" s="5">
        <v>1333</v>
      </c>
      <c r="E11310" s="62">
        <v>17</v>
      </c>
      <c r="F11310" s="6" t="s">
        <v>114</v>
      </c>
      <c r="G11310" s="6">
        <v>2018</v>
      </c>
      <c r="I11310" s="3">
        <v>18</v>
      </c>
      <c r="J11310" s="3" t="s">
        <v>114</v>
      </c>
      <c r="K11310" s="3">
        <v>2018</v>
      </c>
      <c r="L11310" s="6" t="str">
        <f t="shared" si="276"/>
        <v>-18.iv</v>
      </c>
      <c r="N11310" s="6" t="s">
        <v>356</v>
      </c>
      <c r="P11310" s="407">
        <v>11</v>
      </c>
      <c r="Q11310" s="407">
        <v>11</v>
      </c>
      <c r="R11310" s="407">
        <v>87</v>
      </c>
      <c r="S11310" s="3" t="s">
        <v>3</v>
      </c>
      <c r="T11310" s="3" t="s">
        <v>44</v>
      </c>
      <c r="U11310" s="3" t="s">
        <v>126</v>
      </c>
      <c r="V11310" s="6" t="s">
        <v>36</v>
      </c>
      <c r="X11310" s="3" t="s">
        <v>193</v>
      </c>
      <c r="AA11310" s="203">
        <v>44.759065</v>
      </c>
      <c r="AB11310" s="203">
        <v>-123.23246399999999</v>
      </c>
      <c r="AC11310" s="253" t="s">
        <v>1674</v>
      </c>
      <c r="AD11310" s="156" t="s">
        <v>1674</v>
      </c>
      <c r="AG11310" s="3" t="s">
        <v>1666</v>
      </c>
      <c r="AH11310" s="3" t="s">
        <v>1666</v>
      </c>
      <c r="AT11310" s="3" t="s">
        <v>194</v>
      </c>
    </row>
    <row r="11311" spans="2:46" x14ac:dyDescent="0.25">
      <c r="B11311" s="5">
        <v>1334</v>
      </c>
      <c r="E11311" s="62">
        <v>17</v>
      </c>
      <c r="F11311" s="6" t="s">
        <v>114</v>
      </c>
      <c r="G11311" s="6">
        <v>2018</v>
      </c>
      <c r="I11311" s="3">
        <v>20</v>
      </c>
      <c r="J11311" s="3" t="s">
        <v>114</v>
      </c>
      <c r="K11311" s="3">
        <v>2018</v>
      </c>
      <c r="L11311" s="6" t="str">
        <f t="shared" si="276"/>
        <v>-20.iv</v>
      </c>
      <c r="N11311" s="6" t="s">
        <v>357</v>
      </c>
      <c r="P11311" s="407">
        <v>12</v>
      </c>
      <c r="Q11311" s="407">
        <v>12</v>
      </c>
      <c r="R11311" s="407">
        <v>1</v>
      </c>
      <c r="S11311" s="3" t="s">
        <v>3</v>
      </c>
      <c r="T11311" s="3" t="s">
        <v>44</v>
      </c>
      <c r="U11311" s="3" t="s">
        <v>126</v>
      </c>
      <c r="V11311" s="6" t="s">
        <v>36</v>
      </c>
      <c r="X11311" s="3" t="s">
        <v>193</v>
      </c>
      <c r="AA11311" s="203">
        <v>44.759065</v>
      </c>
      <c r="AB11311" s="203">
        <v>-123.23246399999999</v>
      </c>
      <c r="AC11311" s="253" t="s">
        <v>1674</v>
      </c>
      <c r="AD11311" s="156" t="s">
        <v>1674</v>
      </c>
      <c r="AG11311" s="3" t="s">
        <v>1666</v>
      </c>
      <c r="AH11311" s="3" t="s">
        <v>1666</v>
      </c>
      <c r="AT11311" s="3" t="s">
        <v>194</v>
      </c>
    </row>
    <row r="11312" spans="2:46" x14ac:dyDescent="0.25">
      <c r="B11312" s="5">
        <v>1335</v>
      </c>
      <c r="E11312" s="62">
        <v>17</v>
      </c>
      <c r="F11312" s="6" t="s">
        <v>114</v>
      </c>
      <c r="G11312" s="6">
        <v>2018</v>
      </c>
      <c r="I11312" s="3">
        <v>20</v>
      </c>
      <c r="J11312" s="3" t="s">
        <v>114</v>
      </c>
      <c r="K11312" s="3">
        <v>2018</v>
      </c>
      <c r="L11312" s="6" t="str">
        <f t="shared" si="276"/>
        <v>-20.iv</v>
      </c>
      <c r="N11312" s="6" t="s">
        <v>357</v>
      </c>
      <c r="P11312" s="407">
        <v>12</v>
      </c>
      <c r="Q11312" s="407">
        <v>12</v>
      </c>
      <c r="R11312" s="407">
        <v>2</v>
      </c>
      <c r="S11312" s="3" t="s">
        <v>3</v>
      </c>
      <c r="T11312" s="3" t="s">
        <v>44</v>
      </c>
      <c r="U11312" s="3" t="s">
        <v>126</v>
      </c>
      <c r="V11312" s="6" t="s">
        <v>36</v>
      </c>
      <c r="X11312" s="3" t="s">
        <v>193</v>
      </c>
      <c r="AA11312" s="203">
        <v>44.759065</v>
      </c>
      <c r="AB11312" s="203">
        <v>-123.23246399999999</v>
      </c>
      <c r="AC11312" s="253" t="s">
        <v>1674</v>
      </c>
      <c r="AD11312" s="156" t="s">
        <v>1674</v>
      </c>
      <c r="AG11312" s="3" t="s">
        <v>1666</v>
      </c>
      <c r="AH11312" s="3" t="s">
        <v>1666</v>
      </c>
      <c r="AT11312" s="3" t="s">
        <v>194</v>
      </c>
    </row>
    <row r="11313" spans="2:46" x14ac:dyDescent="0.25">
      <c r="B11313" s="5">
        <v>1336</v>
      </c>
      <c r="E11313" s="62">
        <v>17</v>
      </c>
      <c r="F11313" s="6" t="s">
        <v>114</v>
      </c>
      <c r="G11313" s="6">
        <v>2018</v>
      </c>
      <c r="I11313" s="3">
        <v>20</v>
      </c>
      <c r="J11313" s="3" t="s">
        <v>114</v>
      </c>
      <c r="K11313" s="3">
        <v>2018</v>
      </c>
      <c r="L11313" s="6" t="str">
        <f t="shared" si="276"/>
        <v>-20.iv</v>
      </c>
      <c r="N11313" s="6" t="s">
        <v>357</v>
      </c>
      <c r="P11313" s="407">
        <v>12</v>
      </c>
      <c r="Q11313" s="407">
        <v>12</v>
      </c>
      <c r="R11313" s="407">
        <v>3</v>
      </c>
      <c r="S11313" s="3" t="s">
        <v>3</v>
      </c>
      <c r="T11313" s="3" t="s">
        <v>44</v>
      </c>
      <c r="U11313" s="3" t="s">
        <v>126</v>
      </c>
      <c r="V11313" s="6" t="s">
        <v>36</v>
      </c>
      <c r="X11313" s="3" t="s">
        <v>193</v>
      </c>
      <c r="AA11313" s="203">
        <v>44.759065</v>
      </c>
      <c r="AB11313" s="203">
        <v>-123.23246399999999</v>
      </c>
      <c r="AC11313" s="253" t="s">
        <v>1674</v>
      </c>
      <c r="AD11313" s="156" t="s">
        <v>1674</v>
      </c>
      <c r="AG11313" s="3" t="s">
        <v>1666</v>
      </c>
      <c r="AH11313" s="3" t="s">
        <v>1666</v>
      </c>
      <c r="AT11313" s="3" t="s">
        <v>194</v>
      </c>
    </row>
    <row r="11314" spans="2:46" x14ac:dyDescent="0.25">
      <c r="B11314" s="5">
        <v>1337</v>
      </c>
      <c r="E11314" s="62">
        <v>17</v>
      </c>
      <c r="F11314" s="6" t="s">
        <v>114</v>
      </c>
      <c r="G11314" s="6">
        <v>2018</v>
      </c>
      <c r="I11314" s="3">
        <v>20</v>
      </c>
      <c r="J11314" s="3" t="s">
        <v>114</v>
      </c>
      <c r="K11314" s="3">
        <v>2018</v>
      </c>
      <c r="L11314" s="6" t="str">
        <f t="shared" ref="L11314:L11329" si="277">CONCATENATE("-",I11314,".",J11314)</f>
        <v>-20.iv</v>
      </c>
      <c r="N11314" s="6" t="s">
        <v>357</v>
      </c>
      <c r="P11314" s="407">
        <v>12</v>
      </c>
      <c r="Q11314" s="407">
        <v>12</v>
      </c>
      <c r="R11314" s="407">
        <v>4</v>
      </c>
      <c r="S11314" s="3" t="s">
        <v>3</v>
      </c>
      <c r="T11314" s="3" t="s">
        <v>44</v>
      </c>
      <c r="U11314" s="3" t="s">
        <v>126</v>
      </c>
      <c r="V11314" s="6" t="s">
        <v>36</v>
      </c>
      <c r="X11314" s="3" t="s">
        <v>193</v>
      </c>
      <c r="AA11314" s="203">
        <v>44.759065</v>
      </c>
      <c r="AB11314" s="203">
        <v>-123.23246399999999</v>
      </c>
      <c r="AC11314" s="253" t="s">
        <v>1674</v>
      </c>
      <c r="AD11314" s="156" t="s">
        <v>1674</v>
      </c>
      <c r="AG11314" s="3" t="s">
        <v>1666</v>
      </c>
      <c r="AH11314" s="3" t="s">
        <v>1666</v>
      </c>
      <c r="AT11314" s="3" t="s">
        <v>194</v>
      </c>
    </row>
    <row r="11315" spans="2:46" x14ac:dyDescent="0.25">
      <c r="B11315" s="5">
        <v>1338</v>
      </c>
      <c r="E11315" s="62">
        <v>17</v>
      </c>
      <c r="F11315" s="6" t="s">
        <v>114</v>
      </c>
      <c r="G11315" s="6">
        <v>2018</v>
      </c>
      <c r="I11315" s="3">
        <v>20</v>
      </c>
      <c r="J11315" s="3" t="s">
        <v>114</v>
      </c>
      <c r="K11315" s="3">
        <v>2018</v>
      </c>
      <c r="L11315" s="6" t="str">
        <f t="shared" si="277"/>
        <v>-20.iv</v>
      </c>
      <c r="N11315" s="6" t="s">
        <v>357</v>
      </c>
      <c r="P11315" s="407">
        <v>12</v>
      </c>
      <c r="Q11315" s="407">
        <v>12</v>
      </c>
      <c r="R11315" s="407">
        <v>5</v>
      </c>
      <c r="S11315" s="3" t="s">
        <v>3</v>
      </c>
      <c r="T11315" s="3" t="s">
        <v>44</v>
      </c>
      <c r="U11315" s="3" t="s">
        <v>126</v>
      </c>
      <c r="V11315" s="6" t="s">
        <v>36</v>
      </c>
      <c r="X11315" s="3" t="s">
        <v>193</v>
      </c>
      <c r="AA11315" s="203">
        <v>44.759065</v>
      </c>
      <c r="AB11315" s="203">
        <v>-123.23246399999999</v>
      </c>
      <c r="AC11315" s="253" t="s">
        <v>1674</v>
      </c>
      <c r="AD11315" s="156" t="s">
        <v>1674</v>
      </c>
      <c r="AG11315" s="3" t="s">
        <v>1666</v>
      </c>
      <c r="AH11315" s="3" t="s">
        <v>1666</v>
      </c>
      <c r="AT11315" s="3" t="s">
        <v>194</v>
      </c>
    </row>
    <row r="11316" spans="2:46" x14ac:dyDescent="0.25">
      <c r="B11316" s="5">
        <v>1339</v>
      </c>
      <c r="E11316" s="62">
        <v>17</v>
      </c>
      <c r="F11316" s="6" t="s">
        <v>114</v>
      </c>
      <c r="G11316" s="6">
        <v>2018</v>
      </c>
      <c r="I11316" s="3">
        <v>20</v>
      </c>
      <c r="J11316" s="3" t="s">
        <v>114</v>
      </c>
      <c r="K11316" s="3">
        <v>2018</v>
      </c>
      <c r="L11316" s="6" t="str">
        <f t="shared" si="277"/>
        <v>-20.iv</v>
      </c>
      <c r="N11316" s="6" t="s">
        <v>357</v>
      </c>
      <c r="P11316" s="407">
        <v>12</v>
      </c>
      <c r="Q11316" s="407">
        <v>12</v>
      </c>
      <c r="R11316" s="407">
        <v>6</v>
      </c>
      <c r="S11316" s="3" t="s">
        <v>3</v>
      </c>
      <c r="T11316" s="3" t="s">
        <v>44</v>
      </c>
      <c r="U11316" s="3" t="s">
        <v>126</v>
      </c>
      <c r="V11316" s="6" t="s">
        <v>36</v>
      </c>
      <c r="X11316" s="3" t="s">
        <v>193</v>
      </c>
      <c r="AA11316" s="203">
        <v>44.759065</v>
      </c>
      <c r="AB11316" s="203">
        <v>-123.23246399999999</v>
      </c>
      <c r="AC11316" s="253" t="s">
        <v>1674</v>
      </c>
      <c r="AD11316" s="156" t="s">
        <v>1674</v>
      </c>
      <c r="AG11316" s="3" t="s">
        <v>1666</v>
      </c>
      <c r="AH11316" s="3" t="s">
        <v>1666</v>
      </c>
      <c r="AT11316" s="3" t="s">
        <v>194</v>
      </c>
    </row>
    <row r="11317" spans="2:46" x14ac:dyDescent="0.25">
      <c r="B11317" s="5">
        <v>1340</v>
      </c>
      <c r="E11317" s="62">
        <v>17</v>
      </c>
      <c r="F11317" s="6" t="s">
        <v>114</v>
      </c>
      <c r="G11317" s="6">
        <v>2018</v>
      </c>
      <c r="I11317" s="3">
        <v>20</v>
      </c>
      <c r="J11317" s="3" t="s">
        <v>114</v>
      </c>
      <c r="K11317" s="3">
        <v>2018</v>
      </c>
      <c r="L11317" s="6" t="str">
        <f t="shared" si="277"/>
        <v>-20.iv</v>
      </c>
      <c r="N11317" s="6" t="s">
        <v>357</v>
      </c>
      <c r="P11317" s="407">
        <v>12</v>
      </c>
      <c r="Q11317" s="407">
        <v>12</v>
      </c>
      <c r="R11317" s="407">
        <v>7</v>
      </c>
      <c r="S11317" s="3" t="s">
        <v>3</v>
      </c>
      <c r="T11317" s="3" t="s">
        <v>44</v>
      </c>
      <c r="U11317" s="3" t="s">
        <v>126</v>
      </c>
      <c r="V11317" s="6" t="s">
        <v>36</v>
      </c>
      <c r="X11317" s="3" t="s">
        <v>193</v>
      </c>
      <c r="AA11317" s="203">
        <v>44.759065</v>
      </c>
      <c r="AB11317" s="203">
        <v>-123.23246399999999</v>
      </c>
      <c r="AC11317" s="253" t="s">
        <v>1674</v>
      </c>
      <c r="AD11317" s="156" t="s">
        <v>1674</v>
      </c>
      <c r="AG11317" s="3" t="s">
        <v>1666</v>
      </c>
      <c r="AH11317" s="3" t="s">
        <v>1666</v>
      </c>
      <c r="AT11317" s="3" t="s">
        <v>194</v>
      </c>
    </row>
    <row r="11318" spans="2:46" x14ac:dyDescent="0.25">
      <c r="B11318" s="5">
        <v>1341</v>
      </c>
      <c r="E11318" s="62">
        <v>17</v>
      </c>
      <c r="F11318" s="6" t="s">
        <v>114</v>
      </c>
      <c r="G11318" s="6">
        <v>2018</v>
      </c>
      <c r="I11318" s="3">
        <v>20</v>
      </c>
      <c r="J11318" s="3" t="s">
        <v>114</v>
      </c>
      <c r="K11318" s="3">
        <v>2018</v>
      </c>
      <c r="L11318" s="6" t="str">
        <f t="shared" si="277"/>
        <v>-20.iv</v>
      </c>
      <c r="N11318" s="6" t="s">
        <v>357</v>
      </c>
      <c r="P11318" s="407">
        <v>12</v>
      </c>
      <c r="Q11318" s="407">
        <v>12</v>
      </c>
      <c r="R11318" s="407">
        <v>8</v>
      </c>
      <c r="S11318" s="3" t="s">
        <v>3</v>
      </c>
      <c r="T11318" s="3" t="s">
        <v>44</v>
      </c>
      <c r="U11318" s="3" t="s">
        <v>126</v>
      </c>
      <c r="V11318" s="6" t="s">
        <v>36</v>
      </c>
      <c r="X11318" s="3" t="s">
        <v>193</v>
      </c>
      <c r="AA11318" s="203">
        <v>44.759065</v>
      </c>
      <c r="AB11318" s="203">
        <v>-123.23246399999999</v>
      </c>
      <c r="AC11318" s="253" t="s">
        <v>1674</v>
      </c>
      <c r="AD11318" s="156" t="s">
        <v>1674</v>
      </c>
      <c r="AG11318" s="3" t="s">
        <v>1666</v>
      </c>
      <c r="AH11318" s="3" t="s">
        <v>1666</v>
      </c>
      <c r="AT11318" s="3" t="s">
        <v>194</v>
      </c>
    </row>
    <row r="11319" spans="2:46" x14ac:dyDescent="0.25">
      <c r="B11319" s="5">
        <v>1342</v>
      </c>
      <c r="E11319" s="62">
        <v>17</v>
      </c>
      <c r="F11319" s="6" t="s">
        <v>114</v>
      </c>
      <c r="G11319" s="6">
        <v>2018</v>
      </c>
      <c r="I11319" s="3">
        <v>20</v>
      </c>
      <c r="J11319" s="3" t="s">
        <v>114</v>
      </c>
      <c r="K11319" s="3">
        <v>2018</v>
      </c>
      <c r="L11319" s="6" t="str">
        <f t="shared" si="277"/>
        <v>-20.iv</v>
      </c>
      <c r="N11319" s="6" t="s">
        <v>357</v>
      </c>
      <c r="P11319" s="407">
        <v>12</v>
      </c>
      <c r="Q11319" s="407">
        <v>12</v>
      </c>
      <c r="R11319" s="407">
        <v>9</v>
      </c>
      <c r="S11319" s="3" t="s">
        <v>3</v>
      </c>
      <c r="T11319" s="3" t="s">
        <v>44</v>
      </c>
      <c r="U11319" s="3" t="s">
        <v>126</v>
      </c>
      <c r="V11319" s="6" t="s">
        <v>36</v>
      </c>
      <c r="X11319" s="3" t="s">
        <v>193</v>
      </c>
      <c r="AA11319" s="203">
        <v>44.759065</v>
      </c>
      <c r="AB11319" s="203">
        <v>-123.23246399999999</v>
      </c>
      <c r="AC11319" s="253" t="s">
        <v>1674</v>
      </c>
      <c r="AD11319" s="156" t="s">
        <v>1674</v>
      </c>
      <c r="AG11319" s="3" t="s">
        <v>1666</v>
      </c>
      <c r="AH11319" s="3" t="s">
        <v>1666</v>
      </c>
      <c r="AT11319" s="3" t="s">
        <v>194</v>
      </c>
    </row>
    <row r="11320" spans="2:46" x14ac:dyDescent="0.25">
      <c r="B11320" s="5">
        <v>1343</v>
      </c>
      <c r="E11320" s="62">
        <v>17</v>
      </c>
      <c r="F11320" s="6" t="s">
        <v>114</v>
      </c>
      <c r="G11320" s="6">
        <v>2018</v>
      </c>
      <c r="I11320" s="3">
        <v>20</v>
      </c>
      <c r="J11320" s="3" t="s">
        <v>114</v>
      </c>
      <c r="K11320" s="3">
        <v>2018</v>
      </c>
      <c r="L11320" s="6" t="str">
        <f t="shared" si="277"/>
        <v>-20.iv</v>
      </c>
      <c r="N11320" s="6" t="s">
        <v>357</v>
      </c>
      <c r="P11320" s="407">
        <v>12</v>
      </c>
      <c r="Q11320" s="407">
        <v>12</v>
      </c>
      <c r="R11320" s="407">
        <v>10</v>
      </c>
      <c r="S11320" s="3" t="s">
        <v>3</v>
      </c>
      <c r="T11320" s="3" t="s">
        <v>44</v>
      </c>
      <c r="U11320" s="3" t="s">
        <v>126</v>
      </c>
      <c r="V11320" s="6" t="s">
        <v>36</v>
      </c>
      <c r="X11320" s="3" t="s">
        <v>193</v>
      </c>
      <c r="AA11320" s="203">
        <v>44.759065</v>
      </c>
      <c r="AB11320" s="203">
        <v>-123.23246399999999</v>
      </c>
      <c r="AC11320" s="253" t="s">
        <v>1674</v>
      </c>
      <c r="AD11320" s="156" t="s">
        <v>1674</v>
      </c>
      <c r="AG11320" s="3" t="s">
        <v>1666</v>
      </c>
      <c r="AH11320" s="3" t="s">
        <v>1666</v>
      </c>
      <c r="AT11320" s="3" t="s">
        <v>194</v>
      </c>
    </row>
    <row r="11321" spans="2:46" x14ac:dyDescent="0.25">
      <c r="B11321" s="5">
        <v>1344</v>
      </c>
      <c r="E11321" s="62">
        <v>17</v>
      </c>
      <c r="F11321" s="6" t="s">
        <v>114</v>
      </c>
      <c r="G11321" s="6">
        <v>2018</v>
      </c>
      <c r="I11321" s="3">
        <v>20</v>
      </c>
      <c r="J11321" s="3" t="s">
        <v>114</v>
      </c>
      <c r="K11321" s="3">
        <v>2018</v>
      </c>
      <c r="L11321" s="6" t="str">
        <f t="shared" si="277"/>
        <v>-20.iv</v>
      </c>
      <c r="N11321" s="6" t="s">
        <v>357</v>
      </c>
      <c r="P11321" s="407">
        <v>12</v>
      </c>
      <c r="Q11321" s="407">
        <v>12</v>
      </c>
      <c r="R11321" s="407">
        <v>11</v>
      </c>
      <c r="S11321" s="3" t="s">
        <v>3</v>
      </c>
      <c r="T11321" s="3" t="s">
        <v>44</v>
      </c>
      <c r="U11321" s="3" t="s">
        <v>126</v>
      </c>
      <c r="V11321" s="6" t="s">
        <v>36</v>
      </c>
      <c r="X11321" s="3" t="s">
        <v>193</v>
      </c>
      <c r="AA11321" s="203">
        <v>44.759065</v>
      </c>
      <c r="AB11321" s="203">
        <v>-123.23246399999999</v>
      </c>
      <c r="AC11321" s="253" t="s">
        <v>1674</v>
      </c>
      <c r="AD11321" s="156" t="s">
        <v>1674</v>
      </c>
      <c r="AG11321" s="3" t="s">
        <v>1666</v>
      </c>
      <c r="AH11321" s="3" t="s">
        <v>1666</v>
      </c>
      <c r="AT11321" s="3" t="s">
        <v>194</v>
      </c>
    </row>
    <row r="11322" spans="2:46" x14ac:dyDescent="0.25">
      <c r="B11322" s="5">
        <v>1345</v>
      </c>
      <c r="E11322" s="62">
        <v>17</v>
      </c>
      <c r="F11322" s="6" t="s">
        <v>114</v>
      </c>
      <c r="G11322" s="6">
        <v>2018</v>
      </c>
      <c r="I11322" s="3">
        <v>20</v>
      </c>
      <c r="J11322" s="3" t="s">
        <v>114</v>
      </c>
      <c r="K11322" s="3">
        <v>2018</v>
      </c>
      <c r="L11322" s="6" t="str">
        <f t="shared" si="277"/>
        <v>-20.iv</v>
      </c>
      <c r="N11322" s="6" t="s">
        <v>358</v>
      </c>
      <c r="P11322" s="407">
        <v>13</v>
      </c>
      <c r="Q11322" s="407">
        <v>13</v>
      </c>
      <c r="R11322" s="407">
        <v>1</v>
      </c>
      <c r="S11322" s="3" t="s">
        <v>3</v>
      </c>
      <c r="T11322" s="3" t="s">
        <v>44</v>
      </c>
      <c r="U11322" s="3" t="s">
        <v>126</v>
      </c>
      <c r="V11322" s="6" t="s">
        <v>36</v>
      </c>
      <c r="X11322" s="3" t="s">
        <v>193</v>
      </c>
      <c r="AA11322" s="203">
        <v>44.759065</v>
      </c>
      <c r="AB11322" s="203">
        <v>-123.23246399999999</v>
      </c>
      <c r="AC11322" s="253" t="s">
        <v>1674</v>
      </c>
      <c r="AD11322" s="156" t="s">
        <v>1674</v>
      </c>
      <c r="AG11322" s="3" t="s">
        <v>1666</v>
      </c>
      <c r="AH11322" s="3" t="s">
        <v>1666</v>
      </c>
      <c r="AT11322" s="3" t="s">
        <v>194</v>
      </c>
    </row>
    <row r="11323" spans="2:46" x14ac:dyDescent="0.25">
      <c r="B11323" s="5">
        <v>1346</v>
      </c>
      <c r="E11323" s="62">
        <v>17</v>
      </c>
      <c r="F11323" s="6" t="s">
        <v>114</v>
      </c>
      <c r="G11323" s="6">
        <v>2018</v>
      </c>
      <c r="I11323" s="3">
        <v>20</v>
      </c>
      <c r="J11323" s="3" t="s">
        <v>114</v>
      </c>
      <c r="K11323" s="3">
        <v>2018</v>
      </c>
      <c r="L11323" s="6" t="str">
        <f t="shared" si="277"/>
        <v>-20.iv</v>
      </c>
      <c r="N11323" s="6" t="s">
        <v>358</v>
      </c>
      <c r="P11323" s="407">
        <v>13</v>
      </c>
      <c r="Q11323" s="407">
        <v>13</v>
      </c>
      <c r="R11323" s="407">
        <v>2</v>
      </c>
      <c r="S11323" s="3" t="s">
        <v>3</v>
      </c>
      <c r="T11323" s="3" t="s">
        <v>44</v>
      </c>
      <c r="U11323" s="3" t="s">
        <v>126</v>
      </c>
      <c r="V11323" s="6" t="s">
        <v>36</v>
      </c>
      <c r="X11323" s="3" t="s">
        <v>193</v>
      </c>
      <c r="AA11323" s="203">
        <v>44.759065</v>
      </c>
      <c r="AB11323" s="203">
        <v>-123.23246399999999</v>
      </c>
      <c r="AC11323" s="253" t="s">
        <v>1674</v>
      </c>
      <c r="AD11323" s="156" t="s">
        <v>1674</v>
      </c>
      <c r="AG11323" s="3" t="s">
        <v>1666</v>
      </c>
      <c r="AH11323" s="3" t="s">
        <v>1666</v>
      </c>
      <c r="AT11323" s="3" t="s">
        <v>194</v>
      </c>
    </row>
    <row r="11324" spans="2:46" x14ac:dyDescent="0.25">
      <c r="B11324" s="5">
        <v>1347</v>
      </c>
      <c r="E11324" s="62">
        <v>17</v>
      </c>
      <c r="F11324" s="6" t="s">
        <v>114</v>
      </c>
      <c r="G11324" s="6">
        <v>2018</v>
      </c>
      <c r="I11324" s="3">
        <v>20</v>
      </c>
      <c r="J11324" s="3" t="s">
        <v>114</v>
      </c>
      <c r="K11324" s="3">
        <v>2018</v>
      </c>
      <c r="L11324" s="6" t="str">
        <f t="shared" si="277"/>
        <v>-20.iv</v>
      </c>
      <c r="N11324" s="6" t="s">
        <v>358</v>
      </c>
      <c r="P11324" s="407">
        <v>13</v>
      </c>
      <c r="Q11324" s="407">
        <v>13</v>
      </c>
      <c r="R11324" s="407">
        <v>3</v>
      </c>
      <c r="S11324" s="3" t="s">
        <v>3</v>
      </c>
      <c r="T11324" s="3" t="s">
        <v>44</v>
      </c>
      <c r="U11324" s="3" t="s">
        <v>126</v>
      </c>
      <c r="V11324" s="6" t="s">
        <v>36</v>
      </c>
      <c r="X11324" s="3" t="s">
        <v>193</v>
      </c>
      <c r="AA11324" s="203">
        <v>44.759065</v>
      </c>
      <c r="AB11324" s="203">
        <v>-123.23246399999999</v>
      </c>
      <c r="AC11324" s="253" t="s">
        <v>1674</v>
      </c>
      <c r="AD11324" s="156" t="s">
        <v>1674</v>
      </c>
      <c r="AG11324" s="3" t="s">
        <v>1666</v>
      </c>
      <c r="AH11324" s="3" t="s">
        <v>1666</v>
      </c>
      <c r="AT11324" s="3" t="s">
        <v>194</v>
      </c>
    </row>
    <row r="11325" spans="2:46" x14ac:dyDescent="0.25">
      <c r="B11325" s="5">
        <v>1348</v>
      </c>
      <c r="E11325" s="62">
        <v>17</v>
      </c>
      <c r="F11325" s="6" t="s">
        <v>114</v>
      </c>
      <c r="G11325" s="6">
        <v>2018</v>
      </c>
      <c r="I11325" s="3">
        <v>20</v>
      </c>
      <c r="J11325" s="3" t="s">
        <v>114</v>
      </c>
      <c r="K11325" s="3">
        <v>2018</v>
      </c>
      <c r="L11325" s="6" t="str">
        <f t="shared" si="277"/>
        <v>-20.iv</v>
      </c>
      <c r="N11325" s="6" t="s">
        <v>358</v>
      </c>
      <c r="P11325" s="407">
        <v>13</v>
      </c>
      <c r="Q11325" s="407">
        <v>13</v>
      </c>
      <c r="R11325" s="407">
        <v>4</v>
      </c>
      <c r="S11325" s="3" t="s">
        <v>3</v>
      </c>
      <c r="T11325" s="3" t="s">
        <v>44</v>
      </c>
      <c r="U11325" s="3" t="s">
        <v>126</v>
      </c>
      <c r="V11325" s="6" t="s">
        <v>36</v>
      </c>
      <c r="X11325" s="3" t="s">
        <v>193</v>
      </c>
      <c r="AA11325" s="203">
        <v>44.759065</v>
      </c>
      <c r="AB11325" s="203">
        <v>-123.23246399999999</v>
      </c>
      <c r="AC11325" s="253" t="s">
        <v>1674</v>
      </c>
      <c r="AD11325" s="156" t="s">
        <v>1674</v>
      </c>
      <c r="AG11325" s="3" t="s">
        <v>1666</v>
      </c>
      <c r="AH11325" s="3" t="s">
        <v>1666</v>
      </c>
      <c r="AT11325" s="3" t="s">
        <v>194</v>
      </c>
    </row>
    <row r="11326" spans="2:46" x14ac:dyDescent="0.25">
      <c r="B11326" s="5">
        <v>1349</v>
      </c>
      <c r="E11326" s="62">
        <v>17</v>
      </c>
      <c r="F11326" s="6" t="s">
        <v>114</v>
      </c>
      <c r="G11326" s="6">
        <v>2018</v>
      </c>
      <c r="I11326" s="3">
        <v>20</v>
      </c>
      <c r="J11326" s="3" t="s">
        <v>114</v>
      </c>
      <c r="K11326" s="3">
        <v>2018</v>
      </c>
      <c r="L11326" s="6" t="str">
        <f t="shared" si="277"/>
        <v>-20.iv</v>
      </c>
      <c r="N11326" s="6" t="s">
        <v>358</v>
      </c>
      <c r="P11326" s="407">
        <v>13</v>
      </c>
      <c r="Q11326" s="407">
        <v>13</v>
      </c>
      <c r="R11326" s="407">
        <v>5</v>
      </c>
      <c r="S11326" s="3" t="s">
        <v>3</v>
      </c>
      <c r="T11326" s="3" t="s">
        <v>44</v>
      </c>
      <c r="U11326" s="3" t="s">
        <v>126</v>
      </c>
      <c r="V11326" s="6" t="s">
        <v>36</v>
      </c>
      <c r="X11326" s="3" t="s">
        <v>193</v>
      </c>
      <c r="AA11326" s="203">
        <v>44.759065</v>
      </c>
      <c r="AB11326" s="203">
        <v>-123.23246399999999</v>
      </c>
      <c r="AC11326" s="253" t="s">
        <v>1674</v>
      </c>
      <c r="AD11326" s="156" t="s">
        <v>1674</v>
      </c>
      <c r="AG11326" s="3" t="s">
        <v>1666</v>
      </c>
      <c r="AH11326" s="3" t="s">
        <v>1666</v>
      </c>
      <c r="AT11326" s="3" t="s">
        <v>194</v>
      </c>
    </row>
    <row r="11327" spans="2:46" x14ac:dyDescent="0.25">
      <c r="B11327" s="5">
        <v>1350</v>
      </c>
      <c r="E11327" s="62">
        <v>17</v>
      </c>
      <c r="F11327" s="6" t="s">
        <v>114</v>
      </c>
      <c r="G11327" s="6">
        <v>2018</v>
      </c>
      <c r="I11327" s="3">
        <v>20</v>
      </c>
      <c r="J11327" s="3" t="s">
        <v>114</v>
      </c>
      <c r="K11327" s="3">
        <v>2018</v>
      </c>
      <c r="L11327" s="6" t="str">
        <f t="shared" si="277"/>
        <v>-20.iv</v>
      </c>
      <c r="N11327" s="6" t="s">
        <v>358</v>
      </c>
      <c r="P11327" s="407">
        <v>13</v>
      </c>
      <c r="Q11327" s="407">
        <v>13</v>
      </c>
      <c r="R11327" s="407">
        <v>6</v>
      </c>
      <c r="S11327" s="3" t="s">
        <v>3</v>
      </c>
      <c r="T11327" s="3" t="s">
        <v>44</v>
      </c>
      <c r="U11327" s="3" t="s">
        <v>126</v>
      </c>
      <c r="V11327" s="6" t="s">
        <v>36</v>
      </c>
      <c r="X11327" s="3" t="s">
        <v>193</v>
      </c>
      <c r="AA11327" s="203">
        <v>44.759065</v>
      </c>
      <c r="AB11327" s="203">
        <v>-123.23246399999999</v>
      </c>
      <c r="AC11327" s="253" t="s">
        <v>1674</v>
      </c>
      <c r="AD11327" s="156" t="s">
        <v>1674</v>
      </c>
      <c r="AG11327" s="3" t="s">
        <v>1666</v>
      </c>
      <c r="AH11327" s="3" t="s">
        <v>1666</v>
      </c>
      <c r="AT11327" s="3" t="s">
        <v>194</v>
      </c>
    </row>
    <row r="11328" spans="2:46" x14ac:dyDescent="0.25">
      <c r="B11328" s="5">
        <v>1351</v>
      </c>
      <c r="E11328" s="62">
        <v>17</v>
      </c>
      <c r="F11328" s="6" t="s">
        <v>114</v>
      </c>
      <c r="G11328" s="6">
        <v>2018</v>
      </c>
      <c r="I11328" s="3">
        <v>20</v>
      </c>
      <c r="J11328" s="3" t="s">
        <v>114</v>
      </c>
      <c r="K11328" s="3">
        <v>2018</v>
      </c>
      <c r="L11328" s="6" t="str">
        <f t="shared" si="277"/>
        <v>-20.iv</v>
      </c>
      <c r="N11328" s="6" t="s">
        <v>358</v>
      </c>
      <c r="P11328" s="407">
        <v>13</v>
      </c>
      <c r="Q11328" s="407">
        <v>13</v>
      </c>
      <c r="R11328" s="407">
        <v>7</v>
      </c>
      <c r="S11328" s="3" t="s">
        <v>3</v>
      </c>
      <c r="T11328" s="3" t="s">
        <v>44</v>
      </c>
      <c r="U11328" s="3" t="s">
        <v>126</v>
      </c>
      <c r="V11328" s="6" t="s">
        <v>36</v>
      </c>
      <c r="X11328" s="3" t="s">
        <v>193</v>
      </c>
      <c r="AA11328" s="203">
        <v>44.759065</v>
      </c>
      <c r="AB11328" s="203">
        <v>-123.23246399999999</v>
      </c>
      <c r="AC11328" s="253" t="s">
        <v>1674</v>
      </c>
      <c r="AD11328" s="156" t="s">
        <v>1674</v>
      </c>
      <c r="AG11328" s="3" t="s">
        <v>1666</v>
      </c>
      <c r="AH11328" s="3" t="s">
        <v>1666</v>
      </c>
      <c r="AT11328" s="3" t="s">
        <v>194</v>
      </c>
    </row>
    <row r="11329" spans="2:46" x14ac:dyDescent="0.25">
      <c r="B11329" s="5">
        <v>1352</v>
      </c>
      <c r="E11329" s="62">
        <v>17</v>
      </c>
      <c r="F11329" s="6" t="s">
        <v>114</v>
      </c>
      <c r="G11329" s="6">
        <v>2018</v>
      </c>
      <c r="I11329" s="3">
        <v>20</v>
      </c>
      <c r="J11329" s="3" t="s">
        <v>114</v>
      </c>
      <c r="K11329" s="3">
        <v>2018</v>
      </c>
      <c r="L11329" s="6" t="str">
        <f t="shared" si="277"/>
        <v>-20.iv</v>
      </c>
      <c r="N11329" s="6" t="s">
        <v>358</v>
      </c>
      <c r="P11329" s="407">
        <v>13</v>
      </c>
      <c r="Q11329" s="407">
        <v>13</v>
      </c>
      <c r="R11329" s="407">
        <v>8</v>
      </c>
      <c r="S11329" s="3" t="s">
        <v>3</v>
      </c>
      <c r="T11329" s="3" t="s">
        <v>44</v>
      </c>
      <c r="U11329" s="3" t="s">
        <v>126</v>
      </c>
      <c r="V11329" s="6" t="s">
        <v>36</v>
      </c>
      <c r="X11329" s="3" t="s">
        <v>193</v>
      </c>
      <c r="AA11329" s="203">
        <v>44.759065</v>
      </c>
      <c r="AB11329" s="203">
        <v>-123.23246399999999</v>
      </c>
      <c r="AC11329" s="253" t="s">
        <v>1674</v>
      </c>
      <c r="AD11329" s="156" t="s">
        <v>1674</v>
      </c>
      <c r="AG11329" s="3" t="s">
        <v>1666</v>
      </c>
      <c r="AH11329" s="3" t="s">
        <v>1666</v>
      </c>
      <c r="AT11329" s="3" t="s">
        <v>194</v>
      </c>
    </row>
    <row r="11330" spans="2:46" x14ac:dyDescent="0.25">
      <c r="B11330" s="5">
        <v>1353</v>
      </c>
      <c r="E11330" s="62">
        <v>24</v>
      </c>
      <c r="F11330" s="6" t="s">
        <v>114</v>
      </c>
      <c r="G11330" s="6">
        <v>2018</v>
      </c>
      <c r="L11330" s="6"/>
      <c r="N11330" s="6" t="s">
        <v>359</v>
      </c>
      <c r="P11330" s="407">
        <v>14</v>
      </c>
      <c r="Q11330" s="407">
        <v>14</v>
      </c>
      <c r="R11330" s="407">
        <v>1</v>
      </c>
      <c r="S11330" s="3" t="s">
        <v>3</v>
      </c>
      <c r="T11330" s="3" t="s">
        <v>44</v>
      </c>
      <c r="U11330" s="3" t="s">
        <v>126</v>
      </c>
      <c r="V11330" s="6" t="s">
        <v>36</v>
      </c>
      <c r="X11330" s="3" t="s">
        <v>193</v>
      </c>
      <c r="AA11330" s="203">
        <v>44.759065</v>
      </c>
      <c r="AB11330" s="203">
        <v>-123.23246399999999</v>
      </c>
      <c r="AC11330" s="3" t="s">
        <v>45</v>
      </c>
      <c r="AG11330" s="3" t="s">
        <v>1666</v>
      </c>
      <c r="AH11330" s="3" t="s">
        <v>1666</v>
      </c>
      <c r="AT11330" s="3" t="s">
        <v>194</v>
      </c>
    </row>
    <row r="11331" spans="2:46" x14ac:dyDescent="0.25">
      <c r="B11331" s="5">
        <v>1354</v>
      </c>
      <c r="E11331" s="62">
        <v>24</v>
      </c>
      <c r="F11331" s="6" t="s">
        <v>114</v>
      </c>
      <c r="G11331" s="6">
        <v>2018</v>
      </c>
      <c r="L11331" s="6"/>
      <c r="N11331" s="6" t="s">
        <v>359</v>
      </c>
      <c r="P11331" s="407">
        <v>14</v>
      </c>
      <c r="Q11331" s="407">
        <v>14</v>
      </c>
      <c r="R11331" s="407">
        <v>2</v>
      </c>
      <c r="S11331" s="3" t="s">
        <v>3</v>
      </c>
      <c r="T11331" s="3" t="s">
        <v>44</v>
      </c>
      <c r="U11331" s="3" t="s">
        <v>126</v>
      </c>
      <c r="V11331" s="6" t="s">
        <v>36</v>
      </c>
      <c r="X11331" s="3" t="s">
        <v>193</v>
      </c>
      <c r="AA11331" s="203">
        <v>44.759065</v>
      </c>
      <c r="AB11331" s="203">
        <v>-123.23246399999999</v>
      </c>
      <c r="AC11331" s="3" t="s">
        <v>45</v>
      </c>
      <c r="AG11331" s="3" t="s">
        <v>1666</v>
      </c>
      <c r="AH11331" s="3" t="s">
        <v>1666</v>
      </c>
      <c r="AT11331" s="3" t="s">
        <v>194</v>
      </c>
    </row>
    <row r="11332" spans="2:46" x14ac:dyDescent="0.25">
      <c r="B11332" s="5">
        <v>1355</v>
      </c>
      <c r="E11332" s="62">
        <v>24</v>
      </c>
      <c r="F11332" s="6" t="s">
        <v>114</v>
      </c>
      <c r="G11332" s="6">
        <v>2018</v>
      </c>
      <c r="L11332" s="6"/>
      <c r="N11332" s="6" t="s">
        <v>359</v>
      </c>
      <c r="P11332" s="407">
        <v>14</v>
      </c>
      <c r="Q11332" s="407">
        <v>14</v>
      </c>
      <c r="R11332" s="407">
        <v>3</v>
      </c>
      <c r="S11332" s="3" t="s">
        <v>3</v>
      </c>
      <c r="T11332" s="3" t="s">
        <v>44</v>
      </c>
      <c r="U11332" s="3" t="s">
        <v>126</v>
      </c>
      <c r="V11332" s="6" t="s">
        <v>36</v>
      </c>
      <c r="X11332" s="3" t="s">
        <v>193</v>
      </c>
      <c r="AA11332" s="203">
        <v>44.759065</v>
      </c>
      <c r="AB11332" s="203">
        <v>-123.23246399999999</v>
      </c>
      <c r="AC11332" s="3" t="s">
        <v>45</v>
      </c>
      <c r="AG11332" s="3" t="s">
        <v>1666</v>
      </c>
      <c r="AH11332" s="3" t="s">
        <v>1666</v>
      </c>
      <c r="AT11332" s="3" t="s">
        <v>194</v>
      </c>
    </row>
    <row r="11333" spans="2:46" x14ac:dyDescent="0.25">
      <c r="B11333" s="5">
        <v>1356</v>
      </c>
      <c r="E11333" s="62">
        <v>24</v>
      </c>
      <c r="F11333" s="6" t="s">
        <v>114</v>
      </c>
      <c r="G11333" s="6">
        <v>2018</v>
      </c>
      <c r="L11333" s="6"/>
      <c r="N11333" s="6" t="s">
        <v>359</v>
      </c>
      <c r="P11333" s="407">
        <v>14</v>
      </c>
      <c r="Q11333" s="407">
        <v>14</v>
      </c>
      <c r="R11333" s="407">
        <v>4</v>
      </c>
      <c r="S11333" s="3" t="s">
        <v>3</v>
      </c>
      <c r="T11333" s="3" t="s">
        <v>44</v>
      </c>
      <c r="U11333" s="3" t="s">
        <v>126</v>
      </c>
      <c r="V11333" s="6" t="s">
        <v>36</v>
      </c>
      <c r="X11333" s="3" t="s">
        <v>193</v>
      </c>
      <c r="AA11333" s="203">
        <v>44.759065</v>
      </c>
      <c r="AB11333" s="203">
        <v>-123.23246399999999</v>
      </c>
      <c r="AC11333" s="3" t="s">
        <v>45</v>
      </c>
      <c r="AG11333" s="3" t="s">
        <v>1666</v>
      </c>
      <c r="AH11333" s="3" t="s">
        <v>1666</v>
      </c>
      <c r="AT11333" s="3" t="s">
        <v>194</v>
      </c>
    </row>
    <row r="11334" spans="2:46" x14ac:dyDescent="0.25">
      <c r="B11334" s="5">
        <v>1357</v>
      </c>
      <c r="E11334" s="62">
        <v>24</v>
      </c>
      <c r="F11334" s="6" t="s">
        <v>114</v>
      </c>
      <c r="G11334" s="6">
        <v>2018</v>
      </c>
      <c r="L11334" s="6"/>
      <c r="N11334" s="6" t="s">
        <v>359</v>
      </c>
      <c r="P11334" s="407">
        <v>14</v>
      </c>
      <c r="Q11334" s="407">
        <v>14</v>
      </c>
      <c r="R11334" s="407">
        <v>5</v>
      </c>
      <c r="S11334" s="3" t="s">
        <v>3</v>
      </c>
      <c r="T11334" s="3" t="s">
        <v>44</v>
      </c>
      <c r="U11334" s="3" t="s">
        <v>126</v>
      </c>
      <c r="V11334" s="6" t="s">
        <v>36</v>
      </c>
      <c r="X11334" s="3" t="s">
        <v>193</v>
      </c>
      <c r="AA11334" s="203">
        <v>44.759065</v>
      </c>
      <c r="AB11334" s="203">
        <v>-123.23246399999999</v>
      </c>
      <c r="AC11334" s="3" t="s">
        <v>45</v>
      </c>
      <c r="AG11334" s="3" t="s">
        <v>1666</v>
      </c>
      <c r="AH11334" s="3" t="s">
        <v>1666</v>
      </c>
      <c r="AT11334" s="3" t="s">
        <v>194</v>
      </c>
    </row>
    <row r="11335" spans="2:46" x14ac:dyDescent="0.25">
      <c r="B11335" s="5">
        <v>1358</v>
      </c>
      <c r="E11335" s="62">
        <v>24</v>
      </c>
      <c r="F11335" s="6" t="s">
        <v>114</v>
      </c>
      <c r="G11335" s="6">
        <v>2018</v>
      </c>
      <c r="L11335" s="6"/>
      <c r="N11335" s="6" t="s">
        <v>359</v>
      </c>
      <c r="P11335" s="407">
        <v>14</v>
      </c>
      <c r="Q11335" s="407">
        <v>14</v>
      </c>
      <c r="R11335" s="407">
        <v>6</v>
      </c>
      <c r="S11335" s="3" t="s">
        <v>3</v>
      </c>
      <c r="T11335" s="3" t="s">
        <v>44</v>
      </c>
      <c r="U11335" s="3" t="s">
        <v>126</v>
      </c>
      <c r="V11335" s="6" t="s">
        <v>36</v>
      </c>
      <c r="X11335" s="3" t="s">
        <v>193</v>
      </c>
      <c r="AA11335" s="203">
        <v>44.759065</v>
      </c>
      <c r="AB11335" s="203">
        <v>-123.23246399999999</v>
      </c>
      <c r="AC11335" s="3" t="s">
        <v>45</v>
      </c>
      <c r="AG11335" s="3" t="s">
        <v>1666</v>
      </c>
      <c r="AH11335" s="3" t="s">
        <v>1666</v>
      </c>
      <c r="AT11335" s="3" t="s">
        <v>194</v>
      </c>
    </row>
    <row r="11336" spans="2:46" x14ac:dyDescent="0.25">
      <c r="B11336" s="5">
        <v>1359</v>
      </c>
      <c r="E11336" s="62">
        <v>24</v>
      </c>
      <c r="F11336" s="6" t="s">
        <v>114</v>
      </c>
      <c r="G11336" s="6">
        <v>2018</v>
      </c>
      <c r="L11336" s="6"/>
      <c r="N11336" s="6" t="s">
        <v>360</v>
      </c>
      <c r="P11336" s="407">
        <v>15</v>
      </c>
      <c r="Q11336" s="407">
        <v>15</v>
      </c>
      <c r="R11336" s="407">
        <v>1</v>
      </c>
      <c r="S11336" s="3" t="s">
        <v>3</v>
      </c>
      <c r="T11336" s="3" t="s">
        <v>44</v>
      </c>
      <c r="U11336" s="3" t="s">
        <v>126</v>
      </c>
      <c r="V11336" s="6" t="s">
        <v>36</v>
      </c>
      <c r="X11336" s="3" t="s">
        <v>193</v>
      </c>
      <c r="AA11336" s="203">
        <v>44.759065</v>
      </c>
      <c r="AB11336" s="203">
        <v>-123.23246399999999</v>
      </c>
      <c r="AC11336" s="3" t="s">
        <v>45</v>
      </c>
      <c r="AE11336" s="3" t="s">
        <v>364</v>
      </c>
      <c r="AF11336" s="3" t="str">
        <f t="shared" ref="AF11336:AF11354" si="278">CONCATENATE("ex ", AE11336)</f>
        <v>ex Malus</v>
      </c>
      <c r="AG11336" s="3" t="s">
        <v>1666</v>
      </c>
      <c r="AH11336" s="3" t="s">
        <v>1666</v>
      </c>
      <c r="AT11336" s="3" t="s">
        <v>194</v>
      </c>
    </row>
    <row r="11337" spans="2:46" x14ac:dyDescent="0.25">
      <c r="B11337" s="5">
        <v>1360</v>
      </c>
      <c r="E11337" s="62">
        <v>24</v>
      </c>
      <c r="F11337" s="6" t="s">
        <v>114</v>
      </c>
      <c r="G11337" s="6">
        <v>2018</v>
      </c>
      <c r="L11337" s="6"/>
      <c r="N11337" s="6" t="s">
        <v>360</v>
      </c>
      <c r="P11337" s="407">
        <v>15</v>
      </c>
      <c r="Q11337" s="407">
        <v>15</v>
      </c>
      <c r="R11337" s="407">
        <v>2</v>
      </c>
      <c r="S11337" s="3" t="s">
        <v>3</v>
      </c>
      <c r="T11337" s="3" t="s">
        <v>44</v>
      </c>
      <c r="U11337" s="3" t="s">
        <v>126</v>
      </c>
      <c r="V11337" s="6" t="s">
        <v>36</v>
      </c>
      <c r="X11337" s="3" t="s">
        <v>193</v>
      </c>
      <c r="AA11337" s="203">
        <v>44.759065</v>
      </c>
      <c r="AB11337" s="203">
        <v>-123.23246399999999</v>
      </c>
      <c r="AC11337" s="3" t="s">
        <v>45</v>
      </c>
      <c r="AE11337" s="3" t="s">
        <v>364</v>
      </c>
      <c r="AF11337" s="3" t="str">
        <f t="shared" si="278"/>
        <v>ex Malus</v>
      </c>
      <c r="AG11337" s="3" t="s">
        <v>1666</v>
      </c>
      <c r="AH11337" s="3" t="s">
        <v>1666</v>
      </c>
      <c r="AT11337" s="3" t="s">
        <v>194</v>
      </c>
    </row>
    <row r="11338" spans="2:46" x14ac:dyDescent="0.25">
      <c r="B11338" s="5">
        <v>1361</v>
      </c>
      <c r="E11338" s="62">
        <v>24</v>
      </c>
      <c r="F11338" s="6" t="s">
        <v>114</v>
      </c>
      <c r="G11338" s="6">
        <v>2018</v>
      </c>
      <c r="L11338" s="6"/>
      <c r="N11338" s="6" t="s">
        <v>360</v>
      </c>
      <c r="P11338" s="407">
        <v>15</v>
      </c>
      <c r="Q11338" s="407">
        <v>15</v>
      </c>
      <c r="R11338" s="407">
        <v>3</v>
      </c>
      <c r="S11338" s="3" t="s">
        <v>3</v>
      </c>
      <c r="T11338" s="3" t="s">
        <v>44</v>
      </c>
      <c r="U11338" s="3" t="s">
        <v>126</v>
      </c>
      <c r="V11338" s="6" t="s">
        <v>36</v>
      </c>
      <c r="X11338" s="3" t="s">
        <v>193</v>
      </c>
      <c r="AA11338" s="203">
        <v>44.759065</v>
      </c>
      <c r="AB11338" s="203">
        <v>-123.23246399999999</v>
      </c>
      <c r="AC11338" s="3" t="s">
        <v>45</v>
      </c>
      <c r="AE11338" s="3" t="s">
        <v>364</v>
      </c>
      <c r="AF11338" s="3" t="str">
        <f t="shared" si="278"/>
        <v>ex Malus</v>
      </c>
      <c r="AG11338" s="3" t="s">
        <v>1666</v>
      </c>
      <c r="AH11338" s="3" t="s">
        <v>1666</v>
      </c>
      <c r="AT11338" s="3" t="s">
        <v>194</v>
      </c>
    </row>
    <row r="11339" spans="2:46" x14ac:dyDescent="0.25">
      <c r="B11339" s="5">
        <v>1362</v>
      </c>
      <c r="E11339" s="62">
        <v>24</v>
      </c>
      <c r="F11339" s="6" t="s">
        <v>114</v>
      </c>
      <c r="G11339" s="6">
        <v>2018</v>
      </c>
      <c r="L11339" s="6"/>
      <c r="N11339" s="6" t="s">
        <v>360</v>
      </c>
      <c r="P11339" s="407">
        <v>15</v>
      </c>
      <c r="Q11339" s="407">
        <v>15</v>
      </c>
      <c r="R11339" s="407">
        <v>4</v>
      </c>
      <c r="S11339" s="3" t="s">
        <v>3</v>
      </c>
      <c r="T11339" s="3" t="s">
        <v>44</v>
      </c>
      <c r="U11339" s="3" t="s">
        <v>126</v>
      </c>
      <c r="V11339" s="6" t="s">
        <v>36</v>
      </c>
      <c r="X11339" s="3" t="s">
        <v>193</v>
      </c>
      <c r="AA11339" s="203">
        <v>44.759065</v>
      </c>
      <c r="AB11339" s="203">
        <v>-123.23246399999999</v>
      </c>
      <c r="AC11339" s="3" t="s">
        <v>45</v>
      </c>
      <c r="AE11339" s="3" t="s">
        <v>364</v>
      </c>
      <c r="AF11339" s="3" t="str">
        <f t="shared" si="278"/>
        <v>ex Malus</v>
      </c>
      <c r="AG11339" s="3" t="s">
        <v>1666</v>
      </c>
      <c r="AH11339" s="3" t="s">
        <v>1666</v>
      </c>
      <c r="AT11339" s="3" t="s">
        <v>194</v>
      </c>
    </row>
    <row r="11340" spans="2:46" x14ac:dyDescent="0.25">
      <c r="B11340" s="5">
        <v>1363</v>
      </c>
      <c r="E11340" s="62">
        <v>24</v>
      </c>
      <c r="F11340" s="6" t="s">
        <v>114</v>
      </c>
      <c r="G11340" s="6">
        <v>2018</v>
      </c>
      <c r="L11340" s="6"/>
      <c r="N11340" s="6" t="s">
        <v>360</v>
      </c>
      <c r="P11340" s="407">
        <v>15</v>
      </c>
      <c r="Q11340" s="407">
        <v>15</v>
      </c>
      <c r="R11340" s="407">
        <v>5</v>
      </c>
      <c r="S11340" s="3" t="s">
        <v>3</v>
      </c>
      <c r="T11340" s="3" t="s">
        <v>44</v>
      </c>
      <c r="U11340" s="3" t="s">
        <v>126</v>
      </c>
      <c r="V11340" s="6" t="s">
        <v>36</v>
      </c>
      <c r="X11340" s="3" t="s">
        <v>193</v>
      </c>
      <c r="AA11340" s="203">
        <v>44.759065</v>
      </c>
      <c r="AB11340" s="203">
        <v>-123.23246399999999</v>
      </c>
      <c r="AC11340" s="3" t="s">
        <v>45</v>
      </c>
      <c r="AE11340" s="3" t="s">
        <v>364</v>
      </c>
      <c r="AF11340" s="3" t="str">
        <f t="shared" si="278"/>
        <v>ex Malus</v>
      </c>
      <c r="AG11340" s="3" t="s">
        <v>1666</v>
      </c>
      <c r="AH11340" s="3" t="s">
        <v>1666</v>
      </c>
      <c r="AT11340" s="3" t="s">
        <v>194</v>
      </c>
    </row>
    <row r="11341" spans="2:46" x14ac:dyDescent="0.25">
      <c r="B11341" s="5">
        <v>1364</v>
      </c>
      <c r="E11341" s="62">
        <v>24</v>
      </c>
      <c r="F11341" s="6" t="s">
        <v>114</v>
      </c>
      <c r="G11341" s="6">
        <v>2018</v>
      </c>
      <c r="L11341" s="6"/>
      <c r="N11341" s="6" t="s">
        <v>360</v>
      </c>
      <c r="P11341" s="407">
        <v>15</v>
      </c>
      <c r="Q11341" s="407">
        <v>15</v>
      </c>
      <c r="R11341" s="407">
        <v>6</v>
      </c>
      <c r="S11341" s="3" t="s">
        <v>3</v>
      </c>
      <c r="T11341" s="3" t="s">
        <v>44</v>
      </c>
      <c r="U11341" s="3" t="s">
        <v>126</v>
      </c>
      <c r="V11341" s="6" t="s">
        <v>36</v>
      </c>
      <c r="X11341" s="3" t="s">
        <v>193</v>
      </c>
      <c r="AA11341" s="203">
        <v>44.759065</v>
      </c>
      <c r="AB11341" s="203">
        <v>-123.23246399999999</v>
      </c>
      <c r="AC11341" s="3" t="s">
        <v>45</v>
      </c>
      <c r="AE11341" s="3" t="s">
        <v>364</v>
      </c>
      <c r="AF11341" s="3" t="str">
        <f t="shared" si="278"/>
        <v>ex Malus</v>
      </c>
      <c r="AG11341" s="3" t="s">
        <v>1666</v>
      </c>
      <c r="AH11341" s="3" t="s">
        <v>1666</v>
      </c>
      <c r="AT11341" s="3" t="s">
        <v>194</v>
      </c>
    </row>
    <row r="11342" spans="2:46" x14ac:dyDescent="0.25">
      <c r="B11342" s="5">
        <v>1874</v>
      </c>
      <c r="E11342" s="62">
        <v>2</v>
      </c>
      <c r="F11342" s="6" t="s">
        <v>42</v>
      </c>
      <c r="G11342" s="6">
        <v>2018</v>
      </c>
      <c r="L11342" s="6"/>
      <c r="N11342" s="6" t="s">
        <v>361</v>
      </c>
      <c r="P11342" s="407">
        <v>16</v>
      </c>
      <c r="Q11342" s="407">
        <v>16</v>
      </c>
      <c r="R11342" s="407">
        <v>1</v>
      </c>
      <c r="S11342" s="3" t="s">
        <v>3</v>
      </c>
      <c r="T11342" s="3" t="s">
        <v>44</v>
      </c>
      <c r="U11342" s="3" t="s">
        <v>126</v>
      </c>
      <c r="V11342" s="6" t="s">
        <v>36</v>
      </c>
      <c r="X11342" s="3" t="s">
        <v>193</v>
      </c>
      <c r="AA11342" s="203">
        <v>44.759065</v>
      </c>
      <c r="AB11342" s="203">
        <v>-123.23246399999999</v>
      </c>
      <c r="AC11342" s="3" t="s">
        <v>45</v>
      </c>
      <c r="AE11342" s="3" t="s">
        <v>458</v>
      </c>
      <c r="AF11342" s="3" t="str">
        <f t="shared" si="278"/>
        <v>ex Brassica oleracea</v>
      </c>
      <c r="AG11342" s="3" t="s">
        <v>1666</v>
      </c>
      <c r="AH11342" s="3" t="s">
        <v>1666</v>
      </c>
      <c r="AT11342" s="3" t="s">
        <v>194</v>
      </c>
    </row>
    <row r="11343" spans="2:46" x14ac:dyDescent="0.25">
      <c r="B11343" s="5">
        <v>1875</v>
      </c>
      <c r="E11343" s="62">
        <v>2</v>
      </c>
      <c r="F11343" s="6" t="s">
        <v>42</v>
      </c>
      <c r="G11343" s="6">
        <v>2018</v>
      </c>
      <c r="L11343" s="6"/>
      <c r="N11343" s="6" t="s">
        <v>361</v>
      </c>
      <c r="P11343" s="407">
        <v>16</v>
      </c>
      <c r="Q11343" s="407">
        <v>16</v>
      </c>
      <c r="R11343" s="407">
        <v>2</v>
      </c>
      <c r="S11343" s="3" t="s">
        <v>3</v>
      </c>
      <c r="T11343" s="3" t="s">
        <v>44</v>
      </c>
      <c r="U11343" s="3" t="s">
        <v>126</v>
      </c>
      <c r="V11343" s="6" t="s">
        <v>36</v>
      </c>
      <c r="X11343" s="3" t="s">
        <v>193</v>
      </c>
      <c r="AA11343" s="203">
        <v>44.759065</v>
      </c>
      <c r="AB11343" s="203">
        <v>-123.23246399999999</v>
      </c>
      <c r="AC11343" s="3" t="s">
        <v>45</v>
      </c>
      <c r="AE11343" s="3" t="s">
        <v>458</v>
      </c>
      <c r="AF11343" s="3" t="str">
        <f t="shared" si="278"/>
        <v>ex Brassica oleracea</v>
      </c>
      <c r="AG11343" s="3" t="s">
        <v>1666</v>
      </c>
      <c r="AH11343" s="3" t="s">
        <v>1666</v>
      </c>
      <c r="AT11343" s="3" t="s">
        <v>194</v>
      </c>
    </row>
    <row r="11344" spans="2:46" x14ac:dyDescent="0.25">
      <c r="B11344" s="5">
        <v>1876</v>
      </c>
      <c r="E11344" s="62">
        <v>2</v>
      </c>
      <c r="F11344" s="6" t="s">
        <v>42</v>
      </c>
      <c r="G11344" s="6">
        <v>2018</v>
      </c>
      <c r="L11344" s="6"/>
      <c r="N11344" s="6" t="s">
        <v>361</v>
      </c>
      <c r="P11344" s="407">
        <v>16</v>
      </c>
      <c r="Q11344" s="407">
        <v>16</v>
      </c>
      <c r="R11344" s="407">
        <v>3</v>
      </c>
      <c r="S11344" s="3" t="s">
        <v>3</v>
      </c>
      <c r="T11344" s="3" t="s">
        <v>44</v>
      </c>
      <c r="U11344" s="3" t="s">
        <v>126</v>
      </c>
      <c r="V11344" s="6" t="s">
        <v>36</v>
      </c>
      <c r="X11344" s="3" t="s">
        <v>193</v>
      </c>
      <c r="AA11344" s="203">
        <v>44.759065</v>
      </c>
      <c r="AB11344" s="203">
        <v>-123.23246399999999</v>
      </c>
      <c r="AC11344" s="3" t="s">
        <v>45</v>
      </c>
      <c r="AE11344" s="3" t="s">
        <v>458</v>
      </c>
      <c r="AF11344" s="3" t="str">
        <f t="shared" si="278"/>
        <v>ex Brassica oleracea</v>
      </c>
      <c r="AG11344" s="3" t="s">
        <v>1666</v>
      </c>
      <c r="AH11344" s="3" t="s">
        <v>1666</v>
      </c>
      <c r="AT11344" s="3" t="s">
        <v>194</v>
      </c>
    </row>
    <row r="11345" spans="2:46" x14ac:dyDescent="0.25">
      <c r="B11345" s="5">
        <v>1877</v>
      </c>
      <c r="E11345" s="62">
        <v>2</v>
      </c>
      <c r="F11345" s="6" t="s">
        <v>42</v>
      </c>
      <c r="G11345" s="6">
        <v>2018</v>
      </c>
      <c r="L11345" s="6"/>
      <c r="N11345" s="6" t="s">
        <v>361</v>
      </c>
      <c r="P11345" s="407">
        <v>16</v>
      </c>
      <c r="Q11345" s="407">
        <v>16</v>
      </c>
      <c r="R11345" s="407">
        <v>4</v>
      </c>
      <c r="S11345" s="3" t="s">
        <v>3</v>
      </c>
      <c r="T11345" s="3" t="s">
        <v>44</v>
      </c>
      <c r="U11345" s="3" t="s">
        <v>126</v>
      </c>
      <c r="V11345" s="6" t="s">
        <v>36</v>
      </c>
      <c r="X11345" s="3" t="s">
        <v>193</v>
      </c>
      <c r="AA11345" s="203">
        <v>44.759065</v>
      </c>
      <c r="AB11345" s="203">
        <v>-123.23246399999999</v>
      </c>
      <c r="AC11345" s="3" t="s">
        <v>45</v>
      </c>
      <c r="AE11345" s="3" t="s">
        <v>458</v>
      </c>
      <c r="AF11345" s="3" t="str">
        <f t="shared" si="278"/>
        <v>ex Brassica oleracea</v>
      </c>
      <c r="AG11345" s="3" t="s">
        <v>1666</v>
      </c>
      <c r="AH11345" s="3" t="s">
        <v>1666</v>
      </c>
      <c r="AT11345" s="3" t="s">
        <v>194</v>
      </c>
    </row>
    <row r="11346" spans="2:46" x14ac:dyDescent="0.25">
      <c r="B11346" s="5">
        <v>1878</v>
      </c>
      <c r="E11346" s="62">
        <v>2</v>
      </c>
      <c r="F11346" s="6" t="s">
        <v>42</v>
      </c>
      <c r="G11346" s="6">
        <v>2018</v>
      </c>
      <c r="L11346" s="6"/>
      <c r="N11346" s="6" t="s">
        <v>361</v>
      </c>
      <c r="P11346" s="407">
        <v>16</v>
      </c>
      <c r="Q11346" s="407">
        <v>16</v>
      </c>
      <c r="R11346" s="407">
        <v>5</v>
      </c>
      <c r="S11346" s="3" t="s">
        <v>3</v>
      </c>
      <c r="T11346" s="3" t="s">
        <v>44</v>
      </c>
      <c r="U11346" s="3" t="s">
        <v>126</v>
      </c>
      <c r="V11346" s="6" t="s">
        <v>36</v>
      </c>
      <c r="X11346" s="3" t="s">
        <v>193</v>
      </c>
      <c r="AA11346" s="203">
        <v>44.759065</v>
      </c>
      <c r="AB11346" s="203">
        <v>-123.23246399999999</v>
      </c>
      <c r="AC11346" s="3" t="s">
        <v>45</v>
      </c>
      <c r="AE11346" s="3" t="s">
        <v>458</v>
      </c>
      <c r="AF11346" s="3" t="str">
        <f t="shared" si="278"/>
        <v>ex Brassica oleracea</v>
      </c>
      <c r="AG11346" s="3" t="s">
        <v>1666</v>
      </c>
      <c r="AH11346" s="3" t="s">
        <v>1666</v>
      </c>
      <c r="AT11346" s="3" t="s">
        <v>194</v>
      </c>
    </row>
    <row r="11347" spans="2:46" x14ac:dyDescent="0.25">
      <c r="B11347" s="5">
        <v>1879</v>
      </c>
      <c r="E11347" s="62">
        <v>2</v>
      </c>
      <c r="F11347" s="6" t="s">
        <v>42</v>
      </c>
      <c r="G11347" s="6">
        <v>2018</v>
      </c>
      <c r="L11347" s="6"/>
      <c r="N11347" s="6" t="s">
        <v>361</v>
      </c>
      <c r="P11347" s="407">
        <v>16</v>
      </c>
      <c r="Q11347" s="407">
        <v>16</v>
      </c>
      <c r="R11347" s="407">
        <v>6</v>
      </c>
      <c r="S11347" s="3" t="s">
        <v>3</v>
      </c>
      <c r="T11347" s="3" t="s">
        <v>44</v>
      </c>
      <c r="U11347" s="3" t="s">
        <v>126</v>
      </c>
      <c r="V11347" s="6" t="s">
        <v>36</v>
      </c>
      <c r="X11347" s="3" t="s">
        <v>193</v>
      </c>
      <c r="AA11347" s="203">
        <v>44.759065</v>
      </c>
      <c r="AB11347" s="203">
        <v>-123.23246399999999</v>
      </c>
      <c r="AC11347" s="3" t="s">
        <v>45</v>
      </c>
      <c r="AE11347" s="3" t="s">
        <v>458</v>
      </c>
      <c r="AF11347" s="3" t="str">
        <f t="shared" si="278"/>
        <v>ex Brassica oleracea</v>
      </c>
      <c r="AG11347" s="3" t="s">
        <v>1666</v>
      </c>
      <c r="AH11347" s="3" t="s">
        <v>1666</v>
      </c>
      <c r="AT11347" s="3" t="s">
        <v>194</v>
      </c>
    </row>
    <row r="11348" spans="2:46" x14ac:dyDescent="0.25">
      <c r="B11348" s="5">
        <v>1880</v>
      </c>
      <c r="E11348" s="62">
        <v>2</v>
      </c>
      <c r="F11348" s="6" t="s">
        <v>42</v>
      </c>
      <c r="G11348" s="6">
        <v>2018</v>
      </c>
      <c r="L11348" s="6"/>
      <c r="N11348" s="6" t="s">
        <v>361</v>
      </c>
      <c r="P11348" s="407">
        <v>16</v>
      </c>
      <c r="Q11348" s="407">
        <v>16</v>
      </c>
      <c r="R11348" s="407">
        <v>7</v>
      </c>
      <c r="S11348" s="3" t="s">
        <v>3</v>
      </c>
      <c r="T11348" s="3" t="s">
        <v>44</v>
      </c>
      <c r="U11348" s="3" t="s">
        <v>126</v>
      </c>
      <c r="V11348" s="6" t="s">
        <v>36</v>
      </c>
      <c r="X11348" s="3" t="s">
        <v>193</v>
      </c>
      <c r="AA11348" s="203">
        <v>44.759065</v>
      </c>
      <c r="AB11348" s="203">
        <v>-123.23246399999999</v>
      </c>
      <c r="AC11348" s="3" t="s">
        <v>45</v>
      </c>
      <c r="AE11348" s="3" t="s">
        <v>458</v>
      </c>
      <c r="AF11348" s="3" t="str">
        <f t="shared" si="278"/>
        <v>ex Brassica oleracea</v>
      </c>
      <c r="AG11348" s="3" t="s">
        <v>1666</v>
      </c>
      <c r="AH11348" s="3" t="s">
        <v>1666</v>
      </c>
      <c r="AT11348" s="3" t="s">
        <v>194</v>
      </c>
    </row>
    <row r="11349" spans="2:46" x14ac:dyDescent="0.25">
      <c r="B11349" s="5">
        <v>1881</v>
      </c>
      <c r="E11349" s="62">
        <v>3</v>
      </c>
      <c r="F11349" s="6" t="s">
        <v>42</v>
      </c>
      <c r="G11349" s="6">
        <v>2018</v>
      </c>
      <c r="L11349" s="6"/>
      <c r="N11349" s="6" t="s">
        <v>362</v>
      </c>
      <c r="P11349" s="407">
        <v>17</v>
      </c>
      <c r="Q11349" s="407">
        <v>17</v>
      </c>
      <c r="R11349" s="407">
        <v>1</v>
      </c>
      <c r="S11349" s="3" t="s">
        <v>3</v>
      </c>
      <c r="T11349" s="3" t="s">
        <v>44</v>
      </c>
      <c r="U11349" s="3" t="s">
        <v>126</v>
      </c>
      <c r="V11349" s="6" t="s">
        <v>36</v>
      </c>
      <c r="X11349" s="3" t="s">
        <v>193</v>
      </c>
      <c r="AA11349" s="203">
        <v>44.759065</v>
      </c>
      <c r="AB11349" s="203">
        <v>-123.23246399999999</v>
      </c>
      <c r="AC11349" s="3" t="s">
        <v>45</v>
      </c>
      <c r="AE11349" s="3" t="s">
        <v>459</v>
      </c>
      <c r="AF11349" s="3" t="str">
        <f t="shared" si="278"/>
        <v>ex Acer palmatum</v>
      </c>
      <c r="AG11349" s="3" t="s">
        <v>1666</v>
      </c>
      <c r="AH11349" s="3" t="s">
        <v>1666</v>
      </c>
      <c r="AT11349" s="3" t="s">
        <v>194</v>
      </c>
    </row>
    <row r="11350" spans="2:46" x14ac:dyDescent="0.25">
      <c r="B11350" s="5">
        <v>1882</v>
      </c>
      <c r="E11350" s="62">
        <v>3</v>
      </c>
      <c r="F11350" s="6" t="s">
        <v>42</v>
      </c>
      <c r="G11350" s="6">
        <v>2018</v>
      </c>
      <c r="L11350" s="6"/>
      <c r="N11350" s="6" t="s">
        <v>362</v>
      </c>
      <c r="P11350" s="407">
        <v>17</v>
      </c>
      <c r="Q11350" s="407">
        <v>17</v>
      </c>
      <c r="R11350" s="407">
        <v>2</v>
      </c>
      <c r="S11350" s="3" t="s">
        <v>3</v>
      </c>
      <c r="T11350" s="3" t="s">
        <v>44</v>
      </c>
      <c r="U11350" s="3" t="s">
        <v>126</v>
      </c>
      <c r="V11350" s="6" t="s">
        <v>36</v>
      </c>
      <c r="X11350" s="3" t="s">
        <v>193</v>
      </c>
      <c r="AA11350" s="203">
        <v>44.759065</v>
      </c>
      <c r="AB11350" s="203">
        <v>-123.23246399999999</v>
      </c>
      <c r="AC11350" s="3" t="s">
        <v>45</v>
      </c>
      <c r="AE11350" s="3" t="s">
        <v>459</v>
      </c>
      <c r="AF11350" s="3" t="str">
        <f t="shared" si="278"/>
        <v>ex Acer palmatum</v>
      </c>
      <c r="AG11350" s="3" t="s">
        <v>1666</v>
      </c>
      <c r="AH11350" s="3" t="s">
        <v>1666</v>
      </c>
      <c r="AT11350" s="3" t="s">
        <v>194</v>
      </c>
    </row>
    <row r="11351" spans="2:46" x14ac:dyDescent="0.25">
      <c r="B11351" s="5">
        <v>1883</v>
      </c>
      <c r="E11351" s="62">
        <v>3</v>
      </c>
      <c r="F11351" s="6" t="s">
        <v>42</v>
      </c>
      <c r="G11351" s="6">
        <v>2018</v>
      </c>
      <c r="L11351" s="6"/>
      <c r="N11351" s="6" t="s">
        <v>362</v>
      </c>
      <c r="P11351" s="407">
        <v>17</v>
      </c>
      <c r="Q11351" s="407">
        <v>17</v>
      </c>
      <c r="R11351" s="407">
        <v>3</v>
      </c>
      <c r="S11351" s="3" t="s">
        <v>3</v>
      </c>
      <c r="T11351" s="3" t="s">
        <v>44</v>
      </c>
      <c r="U11351" s="3" t="s">
        <v>126</v>
      </c>
      <c r="V11351" s="6" t="s">
        <v>36</v>
      </c>
      <c r="X11351" s="3" t="s">
        <v>193</v>
      </c>
      <c r="AA11351" s="203">
        <v>44.759065</v>
      </c>
      <c r="AB11351" s="203">
        <v>-123.23246399999999</v>
      </c>
      <c r="AC11351" s="3" t="s">
        <v>45</v>
      </c>
      <c r="AE11351" s="3" t="s">
        <v>459</v>
      </c>
      <c r="AF11351" s="3" t="str">
        <f t="shared" si="278"/>
        <v>ex Acer palmatum</v>
      </c>
      <c r="AG11351" s="3" t="s">
        <v>1666</v>
      </c>
      <c r="AH11351" s="3" t="s">
        <v>1666</v>
      </c>
      <c r="AT11351" s="3" t="s">
        <v>194</v>
      </c>
    </row>
    <row r="11352" spans="2:46" x14ac:dyDescent="0.25">
      <c r="B11352" s="5">
        <v>1884</v>
      </c>
      <c r="E11352" s="62">
        <v>3</v>
      </c>
      <c r="F11352" s="6" t="s">
        <v>42</v>
      </c>
      <c r="G11352" s="6">
        <v>2018</v>
      </c>
      <c r="L11352" s="6"/>
      <c r="N11352" s="6" t="s">
        <v>362</v>
      </c>
      <c r="P11352" s="407">
        <v>17</v>
      </c>
      <c r="Q11352" s="407">
        <v>17</v>
      </c>
      <c r="R11352" s="407">
        <v>4</v>
      </c>
      <c r="S11352" s="3" t="s">
        <v>3</v>
      </c>
      <c r="T11352" s="3" t="s">
        <v>44</v>
      </c>
      <c r="U11352" s="3" t="s">
        <v>126</v>
      </c>
      <c r="V11352" s="6" t="s">
        <v>36</v>
      </c>
      <c r="X11352" s="3" t="s">
        <v>193</v>
      </c>
      <c r="AA11352" s="203">
        <v>44.759065</v>
      </c>
      <c r="AB11352" s="203">
        <v>-123.23246399999999</v>
      </c>
      <c r="AC11352" s="3" t="s">
        <v>45</v>
      </c>
      <c r="AE11352" s="3" t="s">
        <v>459</v>
      </c>
      <c r="AF11352" s="3" t="str">
        <f t="shared" si="278"/>
        <v>ex Acer palmatum</v>
      </c>
      <c r="AG11352" s="3" t="s">
        <v>1666</v>
      </c>
      <c r="AH11352" s="3" t="s">
        <v>1666</v>
      </c>
      <c r="AT11352" s="3" t="s">
        <v>194</v>
      </c>
    </row>
    <row r="11353" spans="2:46" x14ac:dyDescent="0.25">
      <c r="B11353" s="5">
        <v>1885</v>
      </c>
      <c r="E11353" s="62">
        <v>3</v>
      </c>
      <c r="F11353" s="6" t="s">
        <v>42</v>
      </c>
      <c r="G11353" s="6">
        <v>2018</v>
      </c>
      <c r="L11353" s="6"/>
      <c r="N11353" s="6" t="s">
        <v>362</v>
      </c>
      <c r="P11353" s="407">
        <v>17</v>
      </c>
      <c r="Q11353" s="407">
        <v>17</v>
      </c>
      <c r="R11353" s="407">
        <v>5</v>
      </c>
      <c r="S11353" s="3" t="s">
        <v>3</v>
      </c>
      <c r="T11353" s="3" t="s">
        <v>44</v>
      </c>
      <c r="U11353" s="3" t="s">
        <v>126</v>
      </c>
      <c r="V11353" s="6" t="s">
        <v>36</v>
      </c>
      <c r="X11353" s="3" t="s">
        <v>193</v>
      </c>
      <c r="AA11353" s="203">
        <v>44.759065</v>
      </c>
      <c r="AB11353" s="203">
        <v>-123.23246399999999</v>
      </c>
      <c r="AC11353" s="3" t="s">
        <v>45</v>
      </c>
      <c r="AE11353" s="3" t="s">
        <v>459</v>
      </c>
      <c r="AF11353" s="3" t="str">
        <f t="shared" si="278"/>
        <v>ex Acer palmatum</v>
      </c>
      <c r="AG11353" s="3" t="s">
        <v>1666</v>
      </c>
      <c r="AH11353" s="3" t="s">
        <v>1666</v>
      </c>
      <c r="AT11353" s="3" t="s">
        <v>194</v>
      </c>
    </row>
    <row r="11354" spans="2:46" x14ac:dyDescent="0.25">
      <c r="B11354" s="5">
        <v>1886</v>
      </c>
      <c r="E11354" s="62">
        <v>3</v>
      </c>
      <c r="F11354" s="6" t="s">
        <v>42</v>
      </c>
      <c r="G11354" s="6">
        <v>2018</v>
      </c>
      <c r="L11354" s="6"/>
      <c r="N11354" s="6" t="s">
        <v>362</v>
      </c>
      <c r="P11354" s="407">
        <v>17</v>
      </c>
      <c r="Q11354" s="407">
        <v>17</v>
      </c>
      <c r="R11354" s="407">
        <v>6</v>
      </c>
      <c r="S11354" s="3" t="s">
        <v>3</v>
      </c>
      <c r="T11354" s="3" t="s">
        <v>44</v>
      </c>
      <c r="U11354" s="3" t="s">
        <v>126</v>
      </c>
      <c r="V11354" s="6" t="s">
        <v>36</v>
      </c>
      <c r="X11354" s="3" t="s">
        <v>193</v>
      </c>
      <c r="AA11354" s="203">
        <v>44.759065</v>
      </c>
      <c r="AB11354" s="203">
        <v>-123.23246399999999</v>
      </c>
      <c r="AC11354" s="3" t="s">
        <v>45</v>
      </c>
      <c r="AE11354" s="3" t="s">
        <v>459</v>
      </c>
      <c r="AF11354" s="3" t="str">
        <f t="shared" si="278"/>
        <v>ex Acer palmatum</v>
      </c>
      <c r="AG11354" s="3" t="s">
        <v>1666</v>
      </c>
      <c r="AH11354" s="3" t="s">
        <v>1666</v>
      </c>
      <c r="AT11354" s="3" t="s">
        <v>194</v>
      </c>
    </row>
    <row r="11355" spans="2:46" x14ac:dyDescent="0.25">
      <c r="B11355" s="5">
        <v>1887</v>
      </c>
      <c r="E11355" s="62">
        <v>3</v>
      </c>
      <c r="F11355" s="6" t="s">
        <v>42</v>
      </c>
      <c r="G11355" s="6">
        <v>2018</v>
      </c>
      <c r="L11355" s="6"/>
      <c r="N11355" s="6" t="s">
        <v>363</v>
      </c>
      <c r="P11355" s="407">
        <v>18</v>
      </c>
      <c r="Q11355" s="407">
        <v>18</v>
      </c>
      <c r="R11355" s="407">
        <v>1</v>
      </c>
      <c r="S11355" s="3" t="s">
        <v>3</v>
      </c>
      <c r="T11355" s="3" t="s">
        <v>44</v>
      </c>
      <c r="U11355" s="3" t="s">
        <v>126</v>
      </c>
      <c r="V11355" s="6" t="s">
        <v>36</v>
      </c>
      <c r="X11355" s="3" t="s">
        <v>193</v>
      </c>
      <c r="AA11355" s="203">
        <v>44.759065</v>
      </c>
      <c r="AB11355" s="203">
        <v>-123.23246399999999</v>
      </c>
      <c r="AC11355" s="3" t="s">
        <v>45</v>
      </c>
      <c r="AG11355" s="3" t="s">
        <v>1666</v>
      </c>
      <c r="AH11355" s="3" t="s">
        <v>1666</v>
      </c>
      <c r="AT11355" s="3" t="s">
        <v>194</v>
      </c>
    </row>
    <row r="11356" spans="2:46" x14ac:dyDescent="0.25">
      <c r="B11356" s="5">
        <v>1888</v>
      </c>
      <c r="E11356" s="62">
        <v>3</v>
      </c>
      <c r="F11356" s="6" t="s">
        <v>42</v>
      </c>
      <c r="G11356" s="6">
        <v>2018</v>
      </c>
      <c r="L11356" s="6"/>
      <c r="N11356" s="6" t="s">
        <v>363</v>
      </c>
      <c r="P11356" s="407">
        <v>18</v>
      </c>
      <c r="Q11356" s="407">
        <v>18</v>
      </c>
      <c r="R11356" s="407">
        <v>2</v>
      </c>
      <c r="S11356" s="3" t="s">
        <v>3</v>
      </c>
      <c r="T11356" s="3" t="s">
        <v>44</v>
      </c>
      <c r="U11356" s="3" t="s">
        <v>126</v>
      </c>
      <c r="V11356" s="6" t="s">
        <v>36</v>
      </c>
      <c r="X11356" s="3" t="s">
        <v>193</v>
      </c>
      <c r="AA11356" s="203">
        <v>44.759065</v>
      </c>
      <c r="AB11356" s="203">
        <v>-123.23246399999999</v>
      </c>
      <c r="AC11356" s="3" t="s">
        <v>45</v>
      </c>
      <c r="AG11356" s="3" t="s">
        <v>1666</v>
      </c>
      <c r="AH11356" s="3" t="s">
        <v>1666</v>
      </c>
      <c r="AT11356" s="3" t="s">
        <v>194</v>
      </c>
    </row>
    <row r="11357" spans="2:46" x14ac:dyDescent="0.25">
      <c r="B11357" s="5">
        <v>1889</v>
      </c>
      <c r="E11357" s="62">
        <v>3</v>
      </c>
      <c r="F11357" s="6" t="s">
        <v>42</v>
      </c>
      <c r="G11357" s="6">
        <v>2018</v>
      </c>
      <c r="L11357" s="6"/>
      <c r="N11357" s="6" t="s">
        <v>363</v>
      </c>
      <c r="P11357" s="407">
        <v>18</v>
      </c>
      <c r="Q11357" s="407">
        <v>18</v>
      </c>
      <c r="R11357" s="407">
        <v>3</v>
      </c>
      <c r="S11357" s="3" t="s">
        <v>3</v>
      </c>
      <c r="T11357" s="3" t="s">
        <v>44</v>
      </c>
      <c r="U11357" s="3" t="s">
        <v>126</v>
      </c>
      <c r="V11357" s="6" t="s">
        <v>36</v>
      </c>
      <c r="X11357" s="3" t="s">
        <v>193</v>
      </c>
      <c r="AA11357" s="203">
        <v>44.759065</v>
      </c>
      <c r="AB11357" s="203">
        <v>-123.23246399999999</v>
      </c>
      <c r="AC11357" s="3" t="s">
        <v>45</v>
      </c>
      <c r="AG11357" s="3" t="s">
        <v>1666</v>
      </c>
      <c r="AH11357" s="3" t="s">
        <v>1666</v>
      </c>
      <c r="AT11357" s="3" t="s">
        <v>194</v>
      </c>
    </row>
    <row r="11358" spans="2:46" x14ac:dyDescent="0.25">
      <c r="B11358" s="5">
        <v>1890</v>
      </c>
      <c r="E11358" s="62">
        <v>3</v>
      </c>
      <c r="F11358" s="6" t="s">
        <v>42</v>
      </c>
      <c r="G11358" s="6">
        <v>2018</v>
      </c>
      <c r="L11358" s="6"/>
      <c r="N11358" s="6" t="s">
        <v>363</v>
      </c>
      <c r="P11358" s="407">
        <v>18</v>
      </c>
      <c r="Q11358" s="407">
        <v>18</v>
      </c>
      <c r="R11358" s="407">
        <v>4</v>
      </c>
      <c r="S11358" s="3" t="s">
        <v>3</v>
      </c>
      <c r="T11358" s="3" t="s">
        <v>44</v>
      </c>
      <c r="U11358" s="3" t="s">
        <v>126</v>
      </c>
      <c r="V11358" s="6" t="s">
        <v>36</v>
      </c>
      <c r="X11358" s="3" t="s">
        <v>193</v>
      </c>
      <c r="AA11358" s="203">
        <v>44.759065</v>
      </c>
      <c r="AB11358" s="203">
        <v>-123.23246399999999</v>
      </c>
      <c r="AC11358" s="3" t="s">
        <v>45</v>
      </c>
      <c r="AG11358" s="3" t="s">
        <v>1666</v>
      </c>
      <c r="AH11358" s="3" t="s">
        <v>1666</v>
      </c>
      <c r="AT11358" s="3" t="s">
        <v>194</v>
      </c>
    </row>
    <row r="11359" spans="2:46" x14ac:dyDescent="0.25">
      <c r="B11359" s="5">
        <v>1891</v>
      </c>
      <c r="E11359" s="62">
        <v>3</v>
      </c>
      <c r="F11359" s="6" t="s">
        <v>42</v>
      </c>
      <c r="G11359" s="6">
        <v>2018</v>
      </c>
      <c r="L11359" s="6"/>
      <c r="N11359" s="6" t="s">
        <v>363</v>
      </c>
      <c r="P11359" s="407">
        <v>18</v>
      </c>
      <c r="Q11359" s="407">
        <v>18</v>
      </c>
      <c r="R11359" s="407">
        <v>5</v>
      </c>
      <c r="S11359" s="3" t="s">
        <v>3</v>
      </c>
      <c r="T11359" s="3" t="s">
        <v>44</v>
      </c>
      <c r="U11359" s="3" t="s">
        <v>126</v>
      </c>
      <c r="V11359" s="6" t="s">
        <v>36</v>
      </c>
      <c r="X11359" s="3" t="s">
        <v>193</v>
      </c>
      <c r="AA11359" s="203">
        <v>44.759065</v>
      </c>
      <c r="AB11359" s="203">
        <v>-123.23246399999999</v>
      </c>
      <c r="AC11359" s="3" t="s">
        <v>45</v>
      </c>
      <c r="AG11359" s="3" t="s">
        <v>1666</v>
      </c>
      <c r="AH11359" s="3" t="s">
        <v>1666</v>
      </c>
      <c r="AT11359" s="3" t="s">
        <v>194</v>
      </c>
    </row>
    <row r="11360" spans="2:46" x14ac:dyDescent="0.25">
      <c r="B11360" s="5">
        <v>1892</v>
      </c>
      <c r="E11360" s="62">
        <v>3</v>
      </c>
      <c r="F11360" s="6" t="s">
        <v>42</v>
      </c>
      <c r="G11360" s="6">
        <v>2018</v>
      </c>
      <c r="L11360" s="6"/>
      <c r="N11360" s="6" t="s">
        <v>363</v>
      </c>
      <c r="P11360" s="407">
        <v>18</v>
      </c>
      <c r="Q11360" s="407">
        <v>18</v>
      </c>
      <c r="R11360" s="407">
        <v>6</v>
      </c>
      <c r="S11360" s="3" t="s">
        <v>3</v>
      </c>
      <c r="T11360" s="3" t="s">
        <v>44</v>
      </c>
      <c r="U11360" s="3" t="s">
        <v>126</v>
      </c>
      <c r="V11360" s="6" t="s">
        <v>36</v>
      </c>
      <c r="X11360" s="3" t="s">
        <v>193</v>
      </c>
      <c r="AA11360" s="203">
        <v>44.759065</v>
      </c>
      <c r="AB11360" s="203">
        <v>-123.23246399999999</v>
      </c>
      <c r="AC11360" s="3" t="s">
        <v>45</v>
      </c>
      <c r="AG11360" s="3" t="s">
        <v>1666</v>
      </c>
      <c r="AH11360" s="3" t="s">
        <v>1666</v>
      </c>
      <c r="AT11360" s="3" t="s">
        <v>194</v>
      </c>
    </row>
    <row r="11361" spans="2:46" x14ac:dyDescent="0.25">
      <c r="B11361" s="5">
        <v>1893</v>
      </c>
      <c r="E11361" s="62">
        <v>3</v>
      </c>
      <c r="F11361" s="6" t="s">
        <v>42</v>
      </c>
      <c r="G11361" s="6">
        <v>2018</v>
      </c>
      <c r="L11361" s="6"/>
      <c r="N11361" s="6" t="s">
        <v>363</v>
      </c>
      <c r="P11361" s="407">
        <v>18</v>
      </c>
      <c r="Q11361" s="407">
        <v>18</v>
      </c>
      <c r="R11361" s="407">
        <v>7</v>
      </c>
      <c r="S11361" s="3" t="s">
        <v>3</v>
      </c>
      <c r="T11361" s="3" t="s">
        <v>44</v>
      </c>
      <c r="U11361" s="3" t="s">
        <v>126</v>
      </c>
      <c r="V11361" s="6" t="s">
        <v>36</v>
      </c>
      <c r="X11361" s="3" t="s">
        <v>193</v>
      </c>
      <c r="AA11361" s="203">
        <v>44.759065</v>
      </c>
      <c r="AB11361" s="203">
        <v>-123.23246399999999</v>
      </c>
      <c r="AC11361" s="3" t="s">
        <v>45</v>
      </c>
      <c r="AG11361" s="3" t="s">
        <v>1666</v>
      </c>
      <c r="AH11361" s="3" t="s">
        <v>1666</v>
      </c>
      <c r="AT11361" s="3" t="s">
        <v>194</v>
      </c>
    </row>
    <row r="11362" spans="2:46" x14ac:dyDescent="0.25">
      <c r="B11362" s="5">
        <v>2681</v>
      </c>
      <c r="E11362" s="62">
        <v>4</v>
      </c>
      <c r="F11362" s="6" t="s">
        <v>42</v>
      </c>
      <c r="G11362" s="6">
        <v>2018</v>
      </c>
      <c r="L11362" s="6"/>
      <c r="N11362" s="6" t="s">
        <v>587</v>
      </c>
      <c r="P11362" s="407">
        <v>19</v>
      </c>
      <c r="Q11362" s="407">
        <v>19</v>
      </c>
      <c r="R11362" s="407">
        <v>1</v>
      </c>
      <c r="S11362" s="3" t="s">
        <v>3</v>
      </c>
      <c r="T11362" s="3" t="s">
        <v>44</v>
      </c>
      <c r="U11362" s="3" t="s">
        <v>126</v>
      </c>
      <c r="V11362" s="6" t="s">
        <v>36</v>
      </c>
      <c r="X11362" s="3" t="s">
        <v>193</v>
      </c>
      <c r="AA11362" s="203">
        <v>44.759065</v>
      </c>
      <c r="AB11362" s="203">
        <v>-123.23246399999999</v>
      </c>
      <c r="AC11362" s="3" t="s">
        <v>45</v>
      </c>
      <c r="AE11362" s="3" t="s">
        <v>458</v>
      </c>
      <c r="AF11362" s="3" t="str">
        <f t="shared" ref="AF11362:AF11393" si="279">CONCATENATE("ex ", AE11362)</f>
        <v>ex Brassica oleracea</v>
      </c>
      <c r="AG11362" s="3" t="s">
        <v>1666</v>
      </c>
      <c r="AH11362" s="3" t="s">
        <v>1666</v>
      </c>
      <c r="AT11362" s="3" t="s">
        <v>194</v>
      </c>
    </row>
    <row r="11363" spans="2:46" x14ac:dyDescent="0.25">
      <c r="B11363" s="5">
        <v>2682</v>
      </c>
      <c r="E11363" s="62">
        <v>4</v>
      </c>
      <c r="F11363" s="6" t="s">
        <v>42</v>
      </c>
      <c r="G11363" s="6">
        <v>2018</v>
      </c>
      <c r="L11363" s="6"/>
      <c r="N11363" s="6" t="s">
        <v>587</v>
      </c>
      <c r="P11363" s="407">
        <v>19</v>
      </c>
      <c r="Q11363" s="407">
        <v>19</v>
      </c>
      <c r="R11363" s="407">
        <v>2</v>
      </c>
      <c r="S11363" s="3" t="s">
        <v>3</v>
      </c>
      <c r="T11363" s="3" t="s">
        <v>44</v>
      </c>
      <c r="U11363" s="3" t="s">
        <v>126</v>
      </c>
      <c r="V11363" s="6" t="s">
        <v>36</v>
      </c>
      <c r="X11363" s="3" t="s">
        <v>193</v>
      </c>
      <c r="AA11363" s="203">
        <v>44.759065</v>
      </c>
      <c r="AB11363" s="203">
        <v>-123.23246399999999</v>
      </c>
      <c r="AC11363" s="3" t="s">
        <v>45</v>
      </c>
      <c r="AE11363" s="3" t="s">
        <v>458</v>
      </c>
      <c r="AF11363" s="3" t="str">
        <f t="shared" si="279"/>
        <v>ex Brassica oleracea</v>
      </c>
      <c r="AG11363" s="3" t="s">
        <v>1666</v>
      </c>
      <c r="AH11363" s="3" t="s">
        <v>1666</v>
      </c>
      <c r="AT11363" s="3" t="s">
        <v>194</v>
      </c>
    </row>
    <row r="11364" spans="2:46" x14ac:dyDescent="0.25">
      <c r="B11364" s="5">
        <v>2683</v>
      </c>
      <c r="E11364" s="62">
        <v>4</v>
      </c>
      <c r="F11364" s="6" t="s">
        <v>42</v>
      </c>
      <c r="G11364" s="6">
        <v>2018</v>
      </c>
      <c r="L11364" s="6"/>
      <c r="N11364" s="6" t="s">
        <v>587</v>
      </c>
      <c r="P11364" s="407">
        <v>19</v>
      </c>
      <c r="Q11364" s="407">
        <v>19</v>
      </c>
      <c r="R11364" s="407">
        <v>3</v>
      </c>
      <c r="S11364" s="3" t="s">
        <v>3</v>
      </c>
      <c r="T11364" s="3" t="s">
        <v>44</v>
      </c>
      <c r="U11364" s="3" t="s">
        <v>126</v>
      </c>
      <c r="V11364" s="6" t="s">
        <v>36</v>
      </c>
      <c r="X11364" s="3" t="s">
        <v>193</v>
      </c>
      <c r="AA11364" s="203">
        <v>44.759065</v>
      </c>
      <c r="AB11364" s="203">
        <v>-123.23246399999999</v>
      </c>
      <c r="AC11364" s="3" t="s">
        <v>45</v>
      </c>
      <c r="AE11364" s="3" t="s">
        <v>458</v>
      </c>
      <c r="AF11364" s="3" t="str">
        <f t="shared" si="279"/>
        <v>ex Brassica oleracea</v>
      </c>
      <c r="AG11364" s="3" t="s">
        <v>1666</v>
      </c>
      <c r="AH11364" s="3" t="s">
        <v>1666</v>
      </c>
      <c r="AT11364" s="3" t="s">
        <v>194</v>
      </c>
    </row>
    <row r="11365" spans="2:46" x14ac:dyDescent="0.25">
      <c r="B11365" s="5">
        <v>2684</v>
      </c>
      <c r="E11365" s="62">
        <v>4</v>
      </c>
      <c r="F11365" s="6" t="s">
        <v>42</v>
      </c>
      <c r="G11365" s="6">
        <v>2018</v>
      </c>
      <c r="L11365" s="6"/>
      <c r="N11365" s="6" t="s">
        <v>587</v>
      </c>
      <c r="P11365" s="407">
        <v>19</v>
      </c>
      <c r="Q11365" s="407">
        <v>19</v>
      </c>
      <c r="R11365" s="407">
        <v>4</v>
      </c>
      <c r="S11365" s="3" t="s">
        <v>3</v>
      </c>
      <c r="T11365" s="3" t="s">
        <v>44</v>
      </c>
      <c r="U11365" s="3" t="s">
        <v>126</v>
      </c>
      <c r="V11365" s="6" t="s">
        <v>36</v>
      </c>
      <c r="X11365" s="3" t="s">
        <v>193</v>
      </c>
      <c r="AA11365" s="203">
        <v>44.759065</v>
      </c>
      <c r="AB11365" s="203">
        <v>-123.23246399999999</v>
      </c>
      <c r="AC11365" s="3" t="s">
        <v>45</v>
      </c>
      <c r="AE11365" s="3" t="s">
        <v>458</v>
      </c>
      <c r="AF11365" s="3" t="str">
        <f t="shared" si="279"/>
        <v>ex Brassica oleracea</v>
      </c>
      <c r="AG11365" s="3" t="s">
        <v>1666</v>
      </c>
      <c r="AH11365" s="3" t="s">
        <v>1666</v>
      </c>
      <c r="AT11365" s="3" t="s">
        <v>194</v>
      </c>
    </row>
    <row r="11366" spans="2:46" x14ac:dyDescent="0.25">
      <c r="B11366" s="5">
        <v>2685</v>
      </c>
      <c r="E11366" s="62">
        <v>4</v>
      </c>
      <c r="F11366" s="6" t="s">
        <v>42</v>
      </c>
      <c r="G11366" s="6">
        <v>2018</v>
      </c>
      <c r="L11366" s="6"/>
      <c r="N11366" s="6" t="s">
        <v>587</v>
      </c>
      <c r="P11366" s="407">
        <v>19</v>
      </c>
      <c r="Q11366" s="407">
        <v>19</v>
      </c>
      <c r="R11366" s="407">
        <v>5</v>
      </c>
      <c r="S11366" s="3" t="s">
        <v>3</v>
      </c>
      <c r="T11366" s="3" t="s">
        <v>44</v>
      </c>
      <c r="U11366" s="3" t="s">
        <v>126</v>
      </c>
      <c r="V11366" s="6" t="s">
        <v>36</v>
      </c>
      <c r="X11366" s="3" t="s">
        <v>193</v>
      </c>
      <c r="AA11366" s="203">
        <v>44.759065</v>
      </c>
      <c r="AB11366" s="203">
        <v>-123.23246399999999</v>
      </c>
      <c r="AC11366" s="3" t="s">
        <v>45</v>
      </c>
      <c r="AE11366" s="3" t="s">
        <v>458</v>
      </c>
      <c r="AF11366" s="3" t="str">
        <f t="shared" si="279"/>
        <v>ex Brassica oleracea</v>
      </c>
      <c r="AG11366" s="3" t="s">
        <v>1666</v>
      </c>
      <c r="AH11366" s="3" t="s">
        <v>1666</v>
      </c>
      <c r="AT11366" s="3" t="s">
        <v>194</v>
      </c>
    </row>
    <row r="11367" spans="2:46" x14ac:dyDescent="0.25">
      <c r="B11367" s="5">
        <v>2686</v>
      </c>
      <c r="E11367" s="62">
        <v>4</v>
      </c>
      <c r="F11367" s="6" t="s">
        <v>42</v>
      </c>
      <c r="G11367" s="6">
        <v>2018</v>
      </c>
      <c r="L11367" s="6"/>
      <c r="N11367" s="6" t="s">
        <v>587</v>
      </c>
      <c r="P11367" s="407">
        <v>19</v>
      </c>
      <c r="Q11367" s="407">
        <v>19</v>
      </c>
      <c r="R11367" s="407">
        <v>6</v>
      </c>
      <c r="S11367" s="3" t="s">
        <v>3</v>
      </c>
      <c r="T11367" s="3" t="s">
        <v>44</v>
      </c>
      <c r="U11367" s="3" t="s">
        <v>126</v>
      </c>
      <c r="V11367" s="6" t="s">
        <v>36</v>
      </c>
      <c r="X11367" s="3" t="s">
        <v>193</v>
      </c>
      <c r="AA11367" s="203">
        <v>44.759065</v>
      </c>
      <c r="AB11367" s="203">
        <v>-123.23246399999999</v>
      </c>
      <c r="AC11367" s="3" t="s">
        <v>45</v>
      </c>
      <c r="AE11367" s="3" t="s">
        <v>458</v>
      </c>
      <c r="AF11367" s="3" t="str">
        <f t="shared" si="279"/>
        <v>ex Brassica oleracea</v>
      </c>
      <c r="AG11367" s="3" t="s">
        <v>1666</v>
      </c>
      <c r="AH11367" s="3" t="s">
        <v>1666</v>
      </c>
      <c r="AT11367" s="3" t="s">
        <v>194</v>
      </c>
    </row>
    <row r="11368" spans="2:46" x14ac:dyDescent="0.25">
      <c r="B11368" s="5">
        <v>2687</v>
      </c>
      <c r="E11368" s="62">
        <v>4</v>
      </c>
      <c r="F11368" s="6" t="s">
        <v>42</v>
      </c>
      <c r="G11368" s="6">
        <v>2018</v>
      </c>
      <c r="L11368" s="6"/>
      <c r="N11368" s="6" t="s">
        <v>587</v>
      </c>
      <c r="P11368" s="407">
        <v>19</v>
      </c>
      <c r="Q11368" s="407">
        <v>19</v>
      </c>
      <c r="R11368" s="407">
        <v>7</v>
      </c>
      <c r="S11368" s="3" t="s">
        <v>3</v>
      </c>
      <c r="T11368" s="3" t="s">
        <v>44</v>
      </c>
      <c r="U11368" s="3" t="s">
        <v>126</v>
      </c>
      <c r="V11368" s="6" t="s">
        <v>36</v>
      </c>
      <c r="X11368" s="3" t="s">
        <v>193</v>
      </c>
      <c r="AA11368" s="203">
        <v>44.759065</v>
      </c>
      <c r="AB11368" s="203">
        <v>-123.23246399999999</v>
      </c>
      <c r="AC11368" s="3" t="s">
        <v>45</v>
      </c>
      <c r="AE11368" s="3" t="s">
        <v>458</v>
      </c>
      <c r="AF11368" s="3" t="str">
        <f t="shared" si="279"/>
        <v>ex Brassica oleracea</v>
      </c>
      <c r="AG11368" s="3" t="s">
        <v>1666</v>
      </c>
      <c r="AH11368" s="3" t="s">
        <v>1666</v>
      </c>
      <c r="AT11368" s="3" t="s">
        <v>194</v>
      </c>
    </row>
    <row r="11369" spans="2:46" x14ac:dyDescent="0.25">
      <c r="B11369" s="5">
        <v>2688</v>
      </c>
      <c r="E11369" s="62">
        <v>5</v>
      </c>
      <c r="F11369" s="6" t="s">
        <v>42</v>
      </c>
      <c r="G11369" s="6">
        <v>2018</v>
      </c>
      <c r="L11369" s="6"/>
      <c r="N11369" s="6" t="s">
        <v>588</v>
      </c>
      <c r="P11369" s="407">
        <v>20</v>
      </c>
      <c r="Q11369" s="407">
        <v>20</v>
      </c>
      <c r="R11369" s="407">
        <v>1</v>
      </c>
      <c r="S11369" s="3" t="s">
        <v>3</v>
      </c>
      <c r="T11369" s="3" t="s">
        <v>44</v>
      </c>
      <c r="U11369" s="3" t="s">
        <v>36</v>
      </c>
      <c r="V11369" s="6" t="s">
        <v>36</v>
      </c>
      <c r="X11369" s="3" t="s">
        <v>506</v>
      </c>
      <c r="AA11369" s="18">
        <v>44.560465000000001</v>
      </c>
      <c r="AB11369" s="18">
        <v>-123.2886</v>
      </c>
      <c r="AC11369" s="3" t="s">
        <v>45</v>
      </c>
      <c r="AE11369" s="3" t="s">
        <v>305</v>
      </c>
      <c r="AF11369" s="3" t="str">
        <f t="shared" si="279"/>
        <v>ex Taraxacum officinale</v>
      </c>
      <c r="AG11369" s="3" t="s">
        <v>1666</v>
      </c>
      <c r="AH11369" s="3" t="s">
        <v>1666</v>
      </c>
      <c r="AT11369" s="3" t="s">
        <v>194</v>
      </c>
    </row>
    <row r="11370" spans="2:46" x14ac:dyDescent="0.25">
      <c r="B11370" s="5">
        <v>2689</v>
      </c>
      <c r="E11370" s="62">
        <v>5</v>
      </c>
      <c r="F11370" s="6" t="s">
        <v>42</v>
      </c>
      <c r="G11370" s="6">
        <v>2018</v>
      </c>
      <c r="L11370" s="6"/>
      <c r="N11370" s="6" t="s">
        <v>588</v>
      </c>
      <c r="P11370" s="407">
        <v>20</v>
      </c>
      <c r="Q11370" s="407">
        <v>20</v>
      </c>
      <c r="R11370" s="407">
        <v>2</v>
      </c>
      <c r="S11370" s="3" t="s">
        <v>3</v>
      </c>
      <c r="T11370" s="3" t="s">
        <v>44</v>
      </c>
      <c r="U11370" s="3" t="s">
        <v>36</v>
      </c>
      <c r="V11370" s="6" t="s">
        <v>36</v>
      </c>
      <c r="X11370" s="3" t="s">
        <v>506</v>
      </c>
      <c r="AA11370" s="18">
        <v>44.560465000000001</v>
      </c>
      <c r="AB11370" s="18">
        <v>-123.2886</v>
      </c>
      <c r="AC11370" s="3" t="s">
        <v>45</v>
      </c>
      <c r="AE11370" s="3" t="s">
        <v>305</v>
      </c>
      <c r="AF11370" s="3" t="str">
        <f t="shared" si="279"/>
        <v>ex Taraxacum officinale</v>
      </c>
      <c r="AG11370" s="3" t="s">
        <v>1666</v>
      </c>
      <c r="AH11370" s="3" t="s">
        <v>1666</v>
      </c>
      <c r="AT11370" s="3" t="s">
        <v>194</v>
      </c>
    </row>
    <row r="11371" spans="2:46" x14ac:dyDescent="0.25">
      <c r="B11371" s="5">
        <v>2690</v>
      </c>
      <c r="E11371" s="62">
        <v>5</v>
      </c>
      <c r="F11371" s="6" t="s">
        <v>42</v>
      </c>
      <c r="G11371" s="6">
        <v>2018</v>
      </c>
      <c r="L11371" s="6"/>
      <c r="N11371" s="6" t="s">
        <v>588</v>
      </c>
      <c r="P11371" s="407">
        <v>20</v>
      </c>
      <c r="Q11371" s="407">
        <v>20</v>
      </c>
      <c r="R11371" s="407">
        <v>3</v>
      </c>
      <c r="S11371" s="3" t="s">
        <v>3</v>
      </c>
      <c r="T11371" s="3" t="s">
        <v>44</v>
      </c>
      <c r="U11371" s="3" t="s">
        <v>36</v>
      </c>
      <c r="V11371" s="6" t="s">
        <v>36</v>
      </c>
      <c r="X11371" s="3" t="s">
        <v>506</v>
      </c>
      <c r="AA11371" s="18">
        <v>44.560465000000001</v>
      </c>
      <c r="AB11371" s="18">
        <v>-123.2886</v>
      </c>
      <c r="AC11371" s="3" t="s">
        <v>45</v>
      </c>
      <c r="AE11371" s="3" t="s">
        <v>305</v>
      </c>
      <c r="AF11371" s="3" t="str">
        <f t="shared" si="279"/>
        <v>ex Taraxacum officinale</v>
      </c>
      <c r="AG11371" s="3" t="s">
        <v>1666</v>
      </c>
      <c r="AH11371" s="3" t="s">
        <v>1666</v>
      </c>
      <c r="AT11371" s="3" t="s">
        <v>194</v>
      </c>
    </row>
    <row r="11372" spans="2:46" x14ac:dyDescent="0.25">
      <c r="B11372" s="5">
        <v>2691</v>
      </c>
      <c r="E11372" s="62">
        <v>5</v>
      </c>
      <c r="F11372" s="6" t="s">
        <v>42</v>
      </c>
      <c r="G11372" s="6">
        <v>2018</v>
      </c>
      <c r="L11372" s="6"/>
      <c r="N11372" s="6" t="s">
        <v>588</v>
      </c>
      <c r="P11372" s="407">
        <v>20</v>
      </c>
      <c r="Q11372" s="407">
        <v>20</v>
      </c>
      <c r="R11372" s="407">
        <v>4</v>
      </c>
      <c r="S11372" s="3" t="s">
        <v>3</v>
      </c>
      <c r="T11372" s="3" t="s">
        <v>44</v>
      </c>
      <c r="U11372" s="3" t="s">
        <v>36</v>
      </c>
      <c r="V11372" s="6" t="s">
        <v>36</v>
      </c>
      <c r="X11372" s="3" t="s">
        <v>506</v>
      </c>
      <c r="AA11372" s="18">
        <v>44.560465000000001</v>
      </c>
      <c r="AB11372" s="18">
        <v>-123.2886</v>
      </c>
      <c r="AC11372" s="3" t="s">
        <v>45</v>
      </c>
      <c r="AE11372" s="3" t="s">
        <v>305</v>
      </c>
      <c r="AF11372" s="3" t="str">
        <f t="shared" si="279"/>
        <v>ex Taraxacum officinale</v>
      </c>
      <c r="AG11372" s="3" t="s">
        <v>1666</v>
      </c>
      <c r="AH11372" s="3" t="s">
        <v>1666</v>
      </c>
      <c r="AT11372" s="3" t="s">
        <v>194</v>
      </c>
    </row>
    <row r="11373" spans="2:46" x14ac:dyDescent="0.25">
      <c r="B11373" s="5">
        <v>2692</v>
      </c>
      <c r="E11373" s="62">
        <v>5</v>
      </c>
      <c r="F11373" s="6" t="s">
        <v>42</v>
      </c>
      <c r="G11373" s="6">
        <v>2018</v>
      </c>
      <c r="L11373" s="6"/>
      <c r="N11373" s="6" t="s">
        <v>588</v>
      </c>
      <c r="P11373" s="407">
        <v>20</v>
      </c>
      <c r="Q11373" s="407">
        <v>20</v>
      </c>
      <c r="R11373" s="407">
        <v>5</v>
      </c>
      <c r="S11373" s="3" t="s">
        <v>3</v>
      </c>
      <c r="T11373" s="3" t="s">
        <v>44</v>
      </c>
      <c r="U11373" s="3" t="s">
        <v>36</v>
      </c>
      <c r="V11373" s="6" t="s">
        <v>36</v>
      </c>
      <c r="X11373" s="3" t="s">
        <v>506</v>
      </c>
      <c r="AA11373" s="18">
        <v>44.560465000000001</v>
      </c>
      <c r="AB11373" s="18">
        <v>-123.2886</v>
      </c>
      <c r="AC11373" s="3" t="s">
        <v>45</v>
      </c>
      <c r="AE11373" s="3" t="s">
        <v>305</v>
      </c>
      <c r="AF11373" s="3" t="str">
        <f t="shared" si="279"/>
        <v>ex Taraxacum officinale</v>
      </c>
      <c r="AG11373" s="3" t="s">
        <v>1666</v>
      </c>
      <c r="AH11373" s="3" t="s">
        <v>1666</v>
      </c>
      <c r="AT11373" s="3" t="s">
        <v>194</v>
      </c>
    </row>
    <row r="11374" spans="2:46" x14ac:dyDescent="0.25">
      <c r="B11374" s="5">
        <v>2693</v>
      </c>
      <c r="E11374" s="62">
        <v>5</v>
      </c>
      <c r="F11374" s="6" t="s">
        <v>42</v>
      </c>
      <c r="G11374" s="6">
        <v>2018</v>
      </c>
      <c r="L11374" s="6"/>
      <c r="N11374" s="6" t="s">
        <v>588</v>
      </c>
      <c r="P11374" s="407">
        <v>20</v>
      </c>
      <c r="Q11374" s="407">
        <v>20</v>
      </c>
      <c r="R11374" s="407">
        <v>6</v>
      </c>
      <c r="S11374" s="3" t="s">
        <v>3</v>
      </c>
      <c r="T11374" s="3" t="s">
        <v>44</v>
      </c>
      <c r="U11374" s="3" t="s">
        <v>36</v>
      </c>
      <c r="V11374" s="6" t="s">
        <v>36</v>
      </c>
      <c r="X11374" s="3" t="s">
        <v>506</v>
      </c>
      <c r="AA11374" s="18">
        <v>44.560465000000001</v>
      </c>
      <c r="AB11374" s="18">
        <v>-123.2886</v>
      </c>
      <c r="AC11374" s="3" t="s">
        <v>45</v>
      </c>
      <c r="AE11374" s="3" t="s">
        <v>305</v>
      </c>
      <c r="AF11374" s="3" t="str">
        <f t="shared" si="279"/>
        <v>ex Taraxacum officinale</v>
      </c>
      <c r="AG11374" s="3" t="s">
        <v>1666</v>
      </c>
      <c r="AH11374" s="3" t="s">
        <v>1666</v>
      </c>
      <c r="AT11374" s="3" t="s">
        <v>194</v>
      </c>
    </row>
    <row r="11375" spans="2:46" x14ac:dyDescent="0.25">
      <c r="B11375" s="5">
        <v>2694</v>
      </c>
      <c r="E11375" s="62">
        <v>5</v>
      </c>
      <c r="F11375" s="6" t="s">
        <v>42</v>
      </c>
      <c r="G11375" s="6">
        <v>2018</v>
      </c>
      <c r="L11375" s="6"/>
      <c r="N11375" s="6" t="s">
        <v>589</v>
      </c>
      <c r="P11375" s="407">
        <v>21</v>
      </c>
      <c r="Q11375" s="407">
        <v>21</v>
      </c>
      <c r="R11375" s="407">
        <v>1</v>
      </c>
      <c r="S11375" s="3" t="s">
        <v>3</v>
      </c>
      <c r="T11375" s="3" t="s">
        <v>44</v>
      </c>
      <c r="U11375" s="3" t="s">
        <v>36</v>
      </c>
      <c r="V11375" s="6" t="s">
        <v>36</v>
      </c>
      <c r="X11375" s="3" t="s">
        <v>506</v>
      </c>
      <c r="AA11375" s="18">
        <v>44.560465000000001</v>
      </c>
      <c r="AB11375" s="18">
        <v>-123.2886</v>
      </c>
      <c r="AC11375" s="3" t="s">
        <v>45</v>
      </c>
      <c r="AE11375" s="3" t="s">
        <v>559</v>
      </c>
      <c r="AF11375" s="3" t="str">
        <f t="shared" si="279"/>
        <v>ex Lupinus</v>
      </c>
      <c r="AG11375" s="3" t="s">
        <v>1666</v>
      </c>
      <c r="AH11375" s="3" t="s">
        <v>1666</v>
      </c>
      <c r="AT11375" s="3" t="s">
        <v>194</v>
      </c>
    </row>
    <row r="11376" spans="2:46" x14ac:dyDescent="0.25">
      <c r="B11376" s="5">
        <v>2695</v>
      </c>
      <c r="E11376" s="62">
        <v>5</v>
      </c>
      <c r="F11376" s="6" t="s">
        <v>42</v>
      </c>
      <c r="G11376" s="6">
        <v>2018</v>
      </c>
      <c r="L11376" s="6"/>
      <c r="N11376" s="6" t="s">
        <v>589</v>
      </c>
      <c r="P11376" s="407">
        <v>21</v>
      </c>
      <c r="Q11376" s="407">
        <v>21</v>
      </c>
      <c r="R11376" s="407">
        <v>2</v>
      </c>
      <c r="S11376" s="3" t="s">
        <v>3</v>
      </c>
      <c r="T11376" s="3" t="s">
        <v>44</v>
      </c>
      <c r="U11376" s="3" t="s">
        <v>36</v>
      </c>
      <c r="V11376" s="6" t="s">
        <v>36</v>
      </c>
      <c r="X11376" s="3" t="s">
        <v>506</v>
      </c>
      <c r="AA11376" s="18">
        <v>44.560465000000001</v>
      </c>
      <c r="AB11376" s="18">
        <v>-123.2886</v>
      </c>
      <c r="AC11376" s="3" t="s">
        <v>45</v>
      </c>
      <c r="AE11376" s="3" t="s">
        <v>559</v>
      </c>
      <c r="AF11376" s="3" t="str">
        <f t="shared" si="279"/>
        <v>ex Lupinus</v>
      </c>
      <c r="AG11376" s="3" t="s">
        <v>1666</v>
      </c>
      <c r="AH11376" s="3" t="s">
        <v>1666</v>
      </c>
      <c r="AT11376" s="3" t="s">
        <v>194</v>
      </c>
    </row>
    <row r="11377" spans="2:46" x14ac:dyDescent="0.25">
      <c r="B11377" s="5">
        <v>2696</v>
      </c>
      <c r="E11377" s="62">
        <v>5</v>
      </c>
      <c r="F11377" s="6" t="s">
        <v>42</v>
      </c>
      <c r="G11377" s="6">
        <v>2018</v>
      </c>
      <c r="L11377" s="6"/>
      <c r="N11377" s="6" t="s">
        <v>589</v>
      </c>
      <c r="P11377" s="407">
        <v>21</v>
      </c>
      <c r="Q11377" s="407">
        <v>21</v>
      </c>
      <c r="R11377" s="407">
        <v>3</v>
      </c>
      <c r="S11377" s="3" t="s">
        <v>3</v>
      </c>
      <c r="T11377" s="3" t="s">
        <v>44</v>
      </c>
      <c r="U11377" s="3" t="s">
        <v>36</v>
      </c>
      <c r="V11377" s="6" t="s">
        <v>36</v>
      </c>
      <c r="X11377" s="3" t="s">
        <v>506</v>
      </c>
      <c r="AA11377" s="18">
        <v>44.560465000000001</v>
      </c>
      <c r="AB11377" s="18">
        <v>-123.2886</v>
      </c>
      <c r="AC11377" s="3" t="s">
        <v>45</v>
      </c>
      <c r="AE11377" s="3" t="s">
        <v>559</v>
      </c>
      <c r="AF11377" s="3" t="str">
        <f t="shared" si="279"/>
        <v>ex Lupinus</v>
      </c>
      <c r="AG11377" s="3" t="s">
        <v>1666</v>
      </c>
      <c r="AH11377" s="3" t="s">
        <v>1666</v>
      </c>
      <c r="AT11377" s="3" t="s">
        <v>194</v>
      </c>
    </row>
    <row r="11378" spans="2:46" x14ac:dyDescent="0.25">
      <c r="B11378" s="5">
        <v>2697</v>
      </c>
      <c r="E11378" s="62">
        <v>5</v>
      </c>
      <c r="F11378" s="6" t="s">
        <v>42</v>
      </c>
      <c r="G11378" s="6">
        <v>2018</v>
      </c>
      <c r="L11378" s="6"/>
      <c r="N11378" s="6" t="s">
        <v>589</v>
      </c>
      <c r="P11378" s="407">
        <v>21</v>
      </c>
      <c r="Q11378" s="407">
        <v>21</v>
      </c>
      <c r="R11378" s="407">
        <v>4</v>
      </c>
      <c r="S11378" s="3" t="s">
        <v>3</v>
      </c>
      <c r="T11378" s="3" t="s">
        <v>44</v>
      </c>
      <c r="U11378" s="3" t="s">
        <v>36</v>
      </c>
      <c r="V11378" s="6" t="s">
        <v>36</v>
      </c>
      <c r="X11378" s="3" t="s">
        <v>506</v>
      </c>
      <c r="AA11378" s="18">
        <v>44.560465000000001</v>
      </c>
      <c r="AB11378" s="18">
        <v>-123.2886</v>
      </c>
      <c r="AC11378" s="3" t="s">
        <v>45</v>
      </c>
      <c r="AE11378" s="3" t="s">
        <v>559</v>
      </c>
      <c r="AF11378" s="3" t="str">
        <f t="shared" si="279"/>
        <v>ex Lupinus</v>
      </c>
      <c r="AG11378" s="3" t="s">
        <v>1666</v>
      </c>
      <c r="AH11378" s="3" t="s">
        <v>1666</v>
      </c>
      <c r="AT11378" s="3" t="s">
        <v>194</v>
      </c>
    </row>
    <row r="11379" spans="2:46" x14ac:dyDescent="0.25">
      <c r="B11379" s="5">
        <v>2698</v>
      </c>
      <c r="E11379" s="62">
        <v>5</v>
      </c>
      <c r="F11379" s="6" t="s">
        <v>42</v>
      </c>
      <c r="G11379" s="6">
        <v>2018</v>
      </c>
      <c r="L11379" s="6"/>
      <c r="N11379" s="6" t="s">
        <v>589</v>
      </c>
      <c r="P11379" s="407">
        <v>21</v>
      </c>
      <c r="Q11379" s="407">
        <v>21</v>
      </c>
      <c r="R11379" s="407">
        <v>5</v>
      </c>
      <c r="S11379" s="3" t="s">
        <v>3</v>
      </c>
      <c r="T11379" s="3" t="s">
        <v>44</v>
      </c>
      <c r="U11379" s="3" t="s">
        <v>36</v>
      </c>
      <c r="V11379" s="6" t="s">
        <v>36</v>
      </c>
      <c r="X11379" s="3" t="s">
        <v>506</v>
      </c>
      <c r="AA11379" s="18">
        <v>44.560465000000001</v>
      </c>
      <c r="AB11379" s="18">
        <v>-123.2886</v>
      </c>
      <c r="AC11379" s="3" t="s">
        <v>45</v>
      </c>
      <c r="AE11379" s="3" t="s">
        <v>559</v>
      </c>
      <c r="AF11379" s="3" t="str">
        <f t="shared" si="279"/>
        <v>ex Lupinus</v>
      </c>
      <c r="AG11379" s="3" t="s">
        <v>1666</v>
      </c>
      <c r="AH11379" s="3" t="s">
        <v>1666</v>
      </c>
      <c r="AT11379" s="3" t="s">
        <v>194</v>
      </c>
    </row>
    <row r="11380" spans="2:46" x14ac:dyDescent="0.25">
      <c r="B11380" s="5">
        <v>2699</v>
      </c>
      <c r="E11380" s="62">
        <v>5</v>
      </c>
      <c r="F11380" s="6" t="s">
        <v>42</v>
      </c>
      <c r="G11380" s="6">
        <v>2018</v>
      </c>
      <c r="L11380" s="6"/>
      <c r="N11380" s="6" t="s">
        <v>589</v>
      </c>
      <c r="P11380" s="407">
        <v>21</v>
      </c>
      <c r="Q11380" s="407">
        <v>21</v>
      </c>
      <c r="R11380" s="407">
        <v>6</v>
      </c>
      <c r="S11380" s="3" t="s">
        <v>3</v>
      </c>
      <c r="T11380" s="3" t="s">
        <v>44</v>
      </c>
      <c r="U11380" s="3" t="s">
        <v>36</v>
      </c>
      <c r="V11380" s="6" t="s">
        <v>36</v>
      </c>
      <c r="X11380" s="3" t="s">
        <v>506</v>
      </c>
      <c r="AA11380" s="18">
        <v>44.560465000000001</v>
      </c>
      <c r="AB11380" s="18">
        <v>-123.2886</v>
      </c>
      <c r="AC11380" s="3" t="s">
        <v>45</v>
      </c>
      <c r="AE11380" s="3" t="s">
        <v>559</v>
      </c>
      <c r="AF11380" s="3" t="str">
        <f t="shared" si="279"/>
        <v>ex Lupinus</v>
      </c>
      <c r="AG11380" s="3" t="s">
        <v>1666</v>
      </c>
      <c r="AH11380" s="3" t="s">
        <v>1666</v>
      </c>
      <c r="AT11380" s="3" t="s">
        <v>194</v>
      </c>
    </row>
    <row r="11381" spans="2:46" x14ac:dyDescent="0.25">
      <c r="B11381" s="5">
        <v>2700</v>
      </c>
      <c r="E11381" s="62">
        <v>5</v>
      </c>
      <c r="F11381" s="6" t="s">
        <v>42</v>
      </c>
      <c r="G11381" s="6">
        <v>2018</v>
      </c>
      <c r="L11381" s="6"/>
      <c r="N11381" s="6" t="s">
        <v>590</v>
      </c>
      <c r="P11381" s="407">
        <v>22</v>
      </c>
      <c r="Q11381" s="407">
        <v>22</v>
      </c>
      <c r="R11381" s="407">
        <v>1</v>
      </c>
      <c r="S11381" s="3" t="s">
        <v>3</v>
      </c>
      <c r="T11381" s="3" t="s">
        <v>44</v>
      </c>
      <c r="U11381" s="3" t="s">
        <v>36</v>
      </c>
      <c r="V11381" s="6" t="s">
        <v>36</v>
      </c>
      <c r="X11381" s="3" t="s">
        <v>506</v>
      </c>
      <c r="AA11381" s="18">
        <v>44.560465000000001</v>
      </c>
      <c r="AB11381" s="18">
        <v>-123.2886</v>
      </c>
      <c r="AC11381" s="3" t="s">
        <v>45</v>
      </c>
      <c r="AE11381" s="3" t="s">
        <v>305</v>
      </c>
      <c r="AF11381" s="3" t="str">
        <f t="shared" si="279"/>
        <v>ex Taraxacum officinale</v>
      </c>
      <c r="AG11381" s="3" t="s">
        <v>1666</v>
      </c>
      <c r="AH11381" s="3" t="s">
        <v>1666</v>
      </c>
      <c r="AT11381" s="3" t="s">
        <v>194</v>
      </c>
    </row>
    <row r="11382" spans="2:46" x14ac:dyDescent="0.25">
      <c r="B11382" s="5">
        <v>2701</v>
      </c>
      <c r="E11382" s="62">
        <v>5</v>
      </c>
      <c r="F11382" s="6" t="s">
        <v>42</v>
      </c>
      <c r="G11382" s="6">
        <v>2018</v>
      </c>
      <c r="L11382" s="6"/>
      <c r="N11382" s="6" t="s">
        <v>590</v>
      </c>
      <c r="P11382" s="407">
        <v>22</v>
      </c>
      <c r="Q11382" s="407">
        <v>22</v>
      </c>
      <c r="R11382" s="407">
        <v>2</v>
      </c>
      <c r="S11382" s="3" t="s">
        <v>3</v>
      </c>
      <c r="T11382" s="3" t="s">
        <v>44</v>
      </c>
      <c r="U11382" s="3" t="s">
        <v>36</v>
      </c>
      <c r="V11382" s="6" t="s">
        <v>36</v>
      </c>
      <c r="X11382" s="3" t="s">
        <v>506</v>
      </c>
      <c r="AA11382" s="18">
        <v>44.560465000000001</v>
      </c>
      <c r="AB11382" s="18">
        <v>-123.2886</v>
      </c>
      <c r="AC11382" s="3" t="s">
        <v>45</v>
      </c>
      <c r="AE11382" s="3" t="s">
        <v>305</v>
      </c>
      <c r="AF11382" s="3" t="str">
        <f t="shared" si="279"/>
        <v>ex Taraxacum officinale</v>
      </c>
      <c r="AG11382" s="3" t="s">
        <v>1666</v>
      </c>
      <c r="AH11382" s="3" t="s">
        <v>1666</v>
      </c>
      <c r="AT11382" s="3" t="s">
        <v>194</v>
      </c>
    </row>
    <row r="11383" spans="2:46" x14ac:dyDescent="0.25">
      <c r="B11383" s="5">
        <v>2702</v>
      </c>
      <c r="E11383" s="62">
        <v>5</v>
      </c>
      <c r="F11383" s="6" t="s">
        <v>42</v>
      </c>
      <c r="G11383" s="6">
        <v>2018</v>
      </c>
      <c r="L11383" s="6"/>
      <c r="N11383" s="6" t="s">
        <v>590</v>
      </c>
      <c r="P11383" s="407">
        <v>22</v>
      </c>
      <c r="Q11383" s="407">
        <v>22</v>
      </c>
      <c r="R11383" s="407">
        <v>3</v>
      </c>
      <c r="S11383" s="3" t="s">
        <v>3</v>
      </c>
      <c r="T11383" s="3" t="s">
        <v>44</v>
      </c>
      <c r="U11383" s="3" t="s">
        <v>36</v>
      </c>
      <c r="V11383" s="6" t="s">
        <v>36</v>
      </c>
      <c r="X11383" s="3" t="s">
        <v>506</v>
      </c>
      <c r="AA11383" s="18">
        <v>44.560465000000001</v>
      </c>
      <c r="AB11383" s="18">
        <v>-123.2886</v>
      </c>
      <c r="AC11383" s="3" t="s">
        <v>45</v>
      </c>
      <c r="AE11383" s="3" t="s">
        <v>305</v>
      </c>
      <c r="AF11383" s="3" t="str">
        <f t="shared" si="279"/>
        <v>ex Taraxacum officinale</v>
      </c>
      <c r="AG11383" s="3" t="s">
        <v>1666</v>
      </c>
      <c r="AH11383" s="3" t="s">
        <v>1666</v>
      </c>
      <c r="AT11383" s="3" t="s">
        <v>194</v>
      </c>
    </row>
    <row r="11384" spans="2:46" x14ac:dyDescent="0.25">
      <c r="B11384" s="5">
        <v>2703</v>
      </c>
      <c r="E11384" s="62">
        <v>5</v>
      </c>
      <c r="F11384" s="6" t="s">
        <v>42</v>
      </c>
      <c r="G11384" s="6">
        <v>2018</v>
      </c>
      <c r="L11384" s="6"/>
      <c r="N11384" s="6" t="s">
        <v>590</v>
      </c>
      <c r="P11384" s="407">
        <v>22</v>
      </c>
      <c r="Q11384" s="407">
        <v>22</v>
      </c>
      <c r="R11384" s="407">
        <v>4</v>
      </c>
      <c r="S11384" s="3" t="s">
        <v>3</v>
      </c>
      <c r="T11384" s="3" t="s">
        <v>44</v>
      </c>
      <c r="U11384" s="3" t="s">
        <v>36</v>
      </c>
      <c r="V11384" s="6" t="s">
        <v>36</v>
      </c>
      <c r="X11384" s="3" t="s">
        <v>506</v>
      </c>
      <c r="AA11384" s="18">
        <v>44.560465000000001</v>
      </c>
      <c r="AB11384" s="18">
        <v>-123.2886</v>
      </c>
      <c r="AC11384" s="3" t="s">
        <v>45</v>
      </c>
      <c r="AE11384" s="3" t="s">
        <v>305</v>
      </c>
      <c r="AF11384" s="3" t="str">
        <f t="shared" si="279"/>
        <v>ex Taraxacum officinale</v>
      </c>
      <c r="AG11384" s="3" t="s">
        <v>1666</v>
      </c>
      <c r="AH11384" s="3" t="s">
        <v>1666</v>
      </c>
      <c r="AT11384" s="3" t="s">
        <v>194</v>
      </c>
    </row>
    <row r="11385" spans="2:46" x14ac:dyDescent="0.25">
      <c r="B11385" s="5">
        <v>2704</v>
      </c>
      <c r="E11385" s="62">
        <v>5</v>
      </c>
      <c r="F11385" s="6" t="s">
        <v>42</v>
      </c>
      <c r="G11385" s="6">
        <v>2018</v>
      </c>
      <c r="L11385" s="6"/>
      <c r="N11385" s="6" t="s">
        <v>590</v>
      </c>
      <c r="P11385" s="407">
        <v>22</v>
      </c>
      <c r="Q11385" s="407">
        <v>22</v>
      </c>
      <c r="R11385" s="407">
        <v>5</v>
      </c>
      <c r="S11385" s="3" t="s">
        <v>3</v>
      </c>
      <c r="T11385" s="3" t="s">
        <v>44</v>
      </c>
      <c r="U11385" s="3" t="s">
        <v>36</v>
      </c>
      <c r="V11385" s="6" t="s">
        <v>36</v>
      </c>
      <c r="X11385" s="3" t="s">
        <v>506</v>
      </c>
      <c r="AA11385" s="18">
        <v>44.560465000000001</v>
      </c>
      <c r="AB11385" s="18">
        <v>-123.2886</v>
      </c>
      <c r="AC11385" s="3" t="s">
        <v>45</v>
      </c>
      <c r="AE11385" s="3" t="s">
        <v>305</v>
      </c>
      <c r="AF11385" s="3" t="str">
        <f t="shared" si="279"/>
        <v>ex Taraxacum officinale</v>
      </c>
      <c r="AG11385" s="3" t="s">
        <v>1666</v>
      </c>
      <c r="AH11385" s="3" t="s">
        <v>1666</v>
      </c>
      <c r="AT11385" s="3" t="s">
        <v>194</v>
      </c>
    </row>
    <row r="11386" spans="2:46" x14ac:dyDescent="0.25">
      <c r="B11386" s="5">
        <v>2705</v>
      </c>
      <c r="E11386" s="62">
        <v>5</v>
      </c>
      <c r="F11386" s="6" t="s">
        <v>42</v>
      </c>
      <c r="G11386" s="6">
        <v>2018</v>
      </c>
      <c r="L11386" s="6"/>
      <c r="N11386" s="6" t="s">
        <v>590</v>
      </c>
      <c r="P11386" s="407">
        <v>22</v>
      </c>
      <c r="Q11386" s="407">
        <v>22</v>
      </c>
      <c r="R11386" s="407">
        <v>6</v>
      </c>
      <c r="S11386" s="3" t="s">
        <v>3</v>
      </c>
      <c r="T11386" s="3" t="s">
        <v>44</v>
      </c>
      <c r="U11386" s="3" t="s">
        <v>36</v>
      </c>
      <c r="V11386" s="6" t="s">
        <v>36</v>
      </c>
      <c r="X11386" s="3" t="s">
        <v>506</v>
      </c>
      <c r="AA11386" s="18">
        <v>44.560465000000001</v>
      </c>
      <c r="AB11386" s="18">
        <v>-123.2886</v>
      </c>
      <c r="AC11386" s="3" t="s">
        <v>45</v>
      </c>
      <c r="AE11386" s="3" t="s">
        <v>305</v>
      </c>
      <c r="AF11386" s="3" t="str">
        <f t="shared" si="279"/>
        <v>ex Taraxacum officinale</v>
      </c>
      <c r="AG11386" s="3" t="s">
        <v>1666</v>
      </c>
      <c r="AH11386" s="3" t="s">
        <v>1666</v>
      </c>
      <c r="AT11386" s="3" t="s">
        <v>194</v>
      </c>
    </row>
    <row r="11387" spans="2:46" x14ac:dyDescent="0.25">
      <c r="B11387" s="5">
        <v>2706</v>
      </c>
      <c r="E11387" s="62">
        <v>5</v>
      </c>
      <c r="F11387" s="6" t="s">
        <v>42</v>
      </c>
      <c r="G11387" s="6">
        <v>2018</v>
      </c>
      <c r="L11387" s="6"/>
      <c r="N11387" s="6" t="s">
        <v>591</v>
      </c>
      <c r="P11387" s="407">
        <v>23</v>
      </c>
      <c r="Q11387" s="407">
        <v>23</v>
      </c>
      <c r="R11387" s="407">
        <v>1</v>
      </c>
      <c r="S11387" s="3" t="s">
        <v>3</v>
      </c>
      <c r="T11387" s="3" t="s">
        <v>44</v>
      </c>
      <c r="U11387" s="3" t="s">
        <v>36</v>
      </c>
      <c r="V11387" s="6" t="s">
        <v>36</v>
      </c>
      <c r="X11387" s="3" t="s">
        <v>596</v>
      </c>
      <c r="AA11387" s="18">
        <v>44.554822999999999</v>
      </c>
      <c r="AB11387" s="18">
        <v>-123.27040700000001</v>
      </c>
      <c r="AC11387" s="3" t="s">
        <v>45</v>
      </c>
      <c r="AE11387" s="3" t="s">
        <v>597</v>
      </c>
      <c r="AF11387" s="3" t="str">
        <f t="shared" si="279"/>
        <v xml:space="preserve">ex Camassia </v>
      </c>
      <c r="AG11387" s="3" t="s">
        <v>1666</v>
      </c>
      <c r="AH11387" s="3" t="s">
        <v>1666</v>
      </c>
      <c r="AT11387" s="3" t="s">
        <v>194</v>
      </c>
    </row>
    <row r="11388" spans="2:46" x14ac:dyDescent="0.25">
      <c r="B11388" s="5">
        <v>2707</v>
      </c>
      <c r="E11388" s="62">
        <v>5</v>
      </c>
      <c r="F11388" s="6" t="s">
        <v>42</v>
      </c>
      <c r="G11388" s="6">
        <v>2018</v>
      </c>
      <c r="L11388" s="6"/>
      <c r="N11388" s="6" t="s">
        <v>591</v>
      </c>
      <c r="P11388" s="407">
        <v>23</v>
      </c>
      <c r="Q11388" s="407">
        <v>23</v>
      </c>
      <c r="R11388" s="407">
        <v>2</v>
      </c>
      <c r="S11388" s="3" t="s">
        <v>3</v>
      </c>
      <c r="T11388" s="3" t="s">
        <v>44</v>
      </c>
      <c r="U11388" s="3" t="s">
        <v>36</v>
      </c>
      <c r="V11388" s="6" t="s">
        <v>36</v>
      </c>
      <c r="X11388" s="3" t="s">
        <v>596</v>
      </c>
      <c r="AA11388" s="18">
        <v>44.554822999999999</v>
      </c>
      <c r="AB11388" s="18">
        <v>-123.27040700000001</v>
      </c>
      <c r="AC11388" s="3" t="s">
        <v>45</v>
      </c>
      <c r="AE11388" s="3" t="s">
        <v>597</v>
      </c>
      <c r="AF11388" s="3" t="str">
        <f t="shared" si="279"/>
        <v xml:space="preserve">ex Camassia </v>
      </c>
      <c r="AG11388" s="3" t="s">
        <v>1666</v>
      </c>
      <c r="AH11388" s="3" t="s">
        <v>1666</v>
      </c>
      <c r="AT11388" s="3" t="s">
        <v>194</v>
      </c>
    </row>
    <row r="11389" spans="2:46" x14ac:dyDescent="0.25">
      <c r="B11389" s="5">
        <v>2708</v>
      </c>
      <c r="E11389" s="62">
        <v>5</v>
      </c>
      <c r="F11389" s="6" t="s">
        <v>42</v>
      </c>
      <c r="G11389" s="6">
        <v>2018</v>
      </c>
      <c r="L11389" s="6"/>
      <c r="N11389" s="6" t="s">
        <v>591</v>
      </c>
      <c r="P11389" s="407">
        <v>23</v>
      </c>
      <c r="Q11389" s="407">
        <v>23</v>
      </c>
      <c r="R11389" s="407">
        <v>3</v>
      </c>
      <c r="S11389" s="3" t="s">
        <v>3</v>
      </c>
      <c r="T11389" s="3" t="s">
        <v>44</v>
      </c>
      <c r="U11389" s="3" t="s">
        <v>36</v>
      </c>
      <c r="V11389" s="6" t="s">
        <v>36</v>
      </c>
      <c r="X11389" s="3" t="s">
        <v>596</v>
      </c>
      <c r="AA11389" s="18">
        <v>44.554822999999999</v>
      </c>
      <c r="AB11389" s="18">
        <v>-123.27040700000001</v>
      </c>
      <c r="AC11389" s="3" t="s">
        <v>45</v>
      </c>
      <c r="AE11389" s="3" t="s">
        <v>597</v>
      </c>
      <c r="AF11389" s="3" t="str">
        <f t="shared" si="279"/>
        <v xml:space="preserve">ex Camassia </v>
      </c>
      <c r="AG11389" s="3" t="s">
        <v>1666</v>
      </c>
      <c r="AH11389" s="3" t="s">
        <v>1666</v>
      </c>
      <c r="AT11389" s="3" t="s">
        <v>194</v>
      </c>
    </row>
    <row r="11390" spans="2:46" x14ac:dyDescent="0.25">
      <c r="B11390" s="5">
        <v>2709</v>
      </c>
      <c r="E11390" s="62">
        <v>5</v>
      </c>
      <c r="F11390" s="6" t="s">
        <v>42</v>
      </c>
      <c r="G11390" s="6">
        <v>2018</v>
      </c>
      <c r="L11390" s="6"/>
      <c r="N11390" s="6" t="s">
        <v>591</v>
      </c>
      <c r="P11390" s="407">
        <v>23</v>
      </c>
      <c r="Q11390" s="407">
        <v>23</v>
      </c>
      <c r="R11390" s="407">
        <v>4</v>
      </c>
      <c r="S11390" s="3" t="s">
        <v>3</v>
      </c>
      <c r="T11390" s="3" t="s">
        <v>44</v>
      </c>
      <c r="U11390" s="3" t="s">
        <v>36</v>
      </c>
      <c r="V11390" s="6" t="s">
        <v>36</v>
      </c>
      <c r="X11390" s="3" t="s">
        <v>596</v>
      </c>
      <c r="AA11390" s="18">
        <v>44.554822999999999</v>
      </c>
      <c r="AB11390" s="18">
        <v>-123.27040700000001</v>
      </c>
      <c r="AC11390" s="3" t="s">
        <v>45</v>
      </c>
      <c r="AE11390" s="3" t="s">
        <v>597</v>
      </c>
      <c r="AF11390" s="3" t="str">
        <f t="shared" si="279"/>
        <v xml:space="preserve">ex Camassia </v>
      </c>
      <c r="AG11390" s="3" t="s">
        <v>1666</v>
      </c>
      <c r="AH11390" s="3" t="s">
        <v>1666</v>
      </c>
      <c r="AT11390" s="3" t="s">
        <v>194</v>
      </c>
    </row>
    <row r="11391" spans="2:46" x14ac:dyDescent="0.25">
      <c r="B11391" s="5">
        <v>2710</v>
      </c>
      <c r="E11391" s="62">
        <v>5</v>
      </c>
      <c r="F11391" s="6" t="s">
        <v>42</v>
      </c>
      <c r="G11391" s="6">
        <v>2018</v>
      </c>
      <c r="L11391" s="6"/>
      <c r="N11391" s="6" t="s">
        <v>591</v>
      </c>
      <c r="P11391" s="407">
        <v>23</v>
      </c>
      <c r="Q11391" s="407">
        <v>23</v>
      </c>
      <c r="R11391" s="407">
        <v>5</v>
      </c>
      <c r="S11391" s="3" t="s">
        <v>3</v>
      </c>
      <c r="T11391" s="3" t="s">
        <v>44</v>
      </c>
      <c r="U11391" s="3" t="s">
        <v>36</v>
      </c>
      <c r="V11391" s="6" t="s">
        <v>36</v>
      </c>
      <c r="X11391" s="3" t="s">
        <v>596</v>
      </c>
      <c r="AA11391" s="18">
        <v>44.554822999999999</v>
      </c>
      <c r="AB11391" s="18">
        <v>-123.27040700000001</v>
      </c>
      <c r="AC11391" s="3" t="s">
        <v>45</v>
      </c>
      <c r="AE11391" s="3" t="s">
        <v>597</v>
      </c>
      <c r="AF11391" s="3" t="str">
        <f t="shared" si="279"/>
        <v xml:space="preserve">ex Camassia </v>
      </c>
      <c r="AG11391" s="3" t="s">
        <v>1666</v>
      </c>
      <c r="AH11391" s="3" t="s">
        <v>1666</v>
      </c>
      <c r="AT11391" s="3" t="s">
        <v>194</v>
      </c>
    </row>
    <row r="11392" spans="2:46" x14ac:dyDescent="0.25">
      <c r="B11392" s="5">
        <v>2711</v>
      </c>
      <c r="E11392" s="62">
        <v>5</v>
      </c>
      <c r="F11392" s="6" t="s">
        <v>42</v>
      </c>
      <c r="G11392" s="6">
        <v>2018</v>
      </c>
      <c r="L11392" s="6"/>
      <c r="N11392" s="6" t="s">
        <v>591</v>
      </c>
      <c r="P11392" s="407">
        <v>23</v>
      </c>
      <c r="Q11392" s="407">
        <v>23</v>
      </c>
      <c r="R11392" s="407">
        <v>6</v>
      </c>
      <c r="S11392" s="3" t="s">
        <v>3</v>
      </c>
      <c r="T11392" s="3" t="s">
        <v>44</v>
      </c>
      <c r="U11392" s="3" t="s">
        <v>36</v>
      </c>
      <c r="V11392" s="6" t="s">
        <v>36</v>
      </c>
      <c r="X11392" s="3" t="s">
        <v>596</v>
      </c>
      <c r="AA11392" s="18">
        <v>44.554822999999999</v>
      </c>
      <c r="AB11392" s="18">
        <v>-123.27040700000001</v>
      </c>
      <c r="AC11392" s="3" t="s">
        <v>45</v>
      </c>
      <c r="AE11392" s="3" t="s">
        <v>597</v>
      </c>
      <c r="AF11392" s="3" t="str">
        <f t="shared" si="279"/>
        <v xml:space="preserve">ex Camassia </v>
      </c>
      <c r="AG11392" s="3" t="s">
        <v>1666</v>
      </c>
      <c r="AH11392" s="3" t="s">
        <v>1666</v>
      </c>
      <c r="AT11392" s="3" t="s">
        <v>194</v>
      </c>
    </row>
    <row r="11393" spans="2:46" x14ac:dyDescent="0.25">
      <c r="B11393" s="5">
        <v>2712</v>
      </c>
      <c r="E11393" s="62">
        <v>5</v>
      </c>
      <c r="F11393" s="6" t="s">
        <v>42</v>
      </c>
      <c r="G11393" s="6">
        <v>2018</v>
      </c>
      <c r="L11393" s="6"/>
      <c r="N11393" s="6" t="s">
        <v>591</v>
      </c>
      <c r="P11393" s="407">
        <v>23</v>
      </c>
      <c r="Q11393" s="407">
        <v>23</v>
      </c>
      <c r="R11393" s="407">
        <v>7</v>
      </c>
      <c r="S11393" s="3" t="s">
        <v>3</v>
      </c>
      <c r="T11393" s="3" t="s">
        <v>44</v>
      </c>
      <c r="U11393" s="3" t="s">
        <v>36</v>
      </c>
      <c r="V11393" s="6" t="s">
        <v>36</v>
      </c>
      <c r="X11393" s="3" t="s">
        <v>596</v>
      </c>
      <c r="AA11393" s="18">
        <v>44.554822999999999</v>
      </c>
      <c r="AB11393" s="18">
        <v>-123.27040700000001</v>
      </c>
      <c r="AC11393" s="3" t="s">
        <v>45</v>
      </c>
      <c r="AE11393" s="3" t="s">
        <v>597</v>
      </c>
      <c r="AF11393" s="3" t="str">
        <f t="shared" si="279"/>
        <v xml:space="preserve">ex Camassia </v>
      </c>
      <c r="AG11393" s="3" t="s">
        <v>1666</v>
      </c>
      <c r="AH11393" s="3" t="s">
        <v>1666</v>
      </c>
      <c r="AT11393" s="3" t="s">
        <v>194</v>
      </c>
    </row>
    <row r="11394" spans="2:46" x14ac:dyDescent="0.25">
      <c r="B11394" s="5">
        <v>2713</v>
      </c>
      <c r="E11394" s="62">
        <v>4</v>
      </c>
      <c r="F11394" s="6" t="s">
        <v>42</v>
      </c>
      <c r="G11394" s="6">
        <v>2018</v>
      </c>
      <c r="I11394" s="3">
        <v>5</v>
      </c>
      <c r="J11394" s="3" t="s">
        <v>42</v>
      </c>
      <c r="K11394" s="3">
        <v>2018</v>
      </c>
      <c r="L11394" s="6" t="str">
        <f t="shared" ref="L11394:L11415" si="280">CONCATENATE("-",I11394,".",J11394)</f>
        <v>-5.v</v>
      </c>
      <c r="N11394" s="6" t="s">
        <v>592</v>
      </c>
      <c r="P11394" s="407">
        <v>24</v>
      </c>
      <c r="Q11394" s="407">
        <v>24</v>
      </c>
      <c r="R11394" s="407">
        <v>1</v>
      </c>
      <c r="S11394" s="3" t="s">
        <v>3</v>
      </c>
      <c r="T11394" s="3" t="s">
        <v>44</v>
      </c>
      <c r="U11394" s="3" t="s">
        <v>126</v>
      </c>
      <c r="V11394" s="6" t="s">
        <v>36</v>
      </c>
      <c r="X11394" s="3" t="s">
        <v>193</v>
      </c>
      <c r="AA11394" s="18">
        <v>44.759065</v>
      </c>
      <c r="AB11394" s="18">
        <v>-123.23246399999999</v>
      </c>
      <c r="AC11394" s="253" t="s">
        <v>1674</v>
      </c>
      <c r="AD11394" s="156" t="s">
        <v>1674</v>
      </c>
      <c r="AG11394" s="3" t="s">
        <v>1666</v>
      </c>
      <c r="AH11394" s="3" t="s">
        <v>1666</v>
      </c>
      <c r="AT11394" s="3" t="s">
        <v>194</v>
      </c>
    </row>
    <row r="11395" spans="2:46" x14ac:dyDescent="0.25">
      <c r="B11395" s="5">
        <v>2714</v>
      </c>
      <c r="E11395" s="62">
        <v>4</v>
      </c>
      <c r="F11395" s="6" t="s">
        <v>42</v>
      </c>
      <c r="G11395" s="6">
        <v>2018</v>
      </c>
      <c r="I11395" s="3">
        <v>5</v>
      </c>
      <c r="J11395" s="3" t="s">
        <v>42</v>
      </c>
      <c r="K11395" s="3">
        <v>2018</v>
      </c>
      <c r="L11395" s="6" t="str">
        <f t="shared" si="280"/>
        <v>-5.v</v>
      </c>
      <c r="N11395" s="6" t="s">
        <v>592</v>
      </c>
      <c r="P11395" s="407">
        <v>24</v>
      </c>
      <c r="Q11395" s="407">
        <v>24</v>
      </c>
      <c r="R11395" s="407">
        <v>2</v>
      </c>
      <c r="S11395" s="3" t="s">
        <v>3</v>
      </c>
      <c r="T11395" s="3" t="s">
        <v>44</v>
      </c>
      <c r="U11395" s="3" t="s">
        <v>126</v>
      </c>
      <c r="V11395" s="6" t="s">
        <v>36</v>
      </c>
      <c r="X11395" s="3" t="s">
        <v>193</v>
      </c>
      <c r="AA11395" s="18">
        <v>44.759065</v>
      </c>
      <c r="AB11395" s="18">
        <v>-123.23246399999999</v>
      </c>
      <c r="AC11395" s="253" t="s">
        <v>1674</v>
      </c>
      <c r="AD11395" s="156" t="s">
        <v>1674</v>
      </c>
      <c r="AG11395" s="3" t="s">
        <v>1666</v>
      </c>
      <c r="AH11395" s="3" t="s">
        <v>1666</v>
      </c>
      <c r="AT11395" s="3" t="s">
        <v>194</v>
      </c>
    </row>
    <row r="11396" spans="2:46" x14ac:dyDescent="0.25">
      <c r="B11396" s="5">
        <v>2715</v>
      </c>
      <c r="E11396" s="62">
        <v>4</v>
      </c>
      <c r="F11396" s="6" t="s">
        <v>42</v>
      </c>
      <c r="G11396" s="6">
        <v>2018</v>
      </c>
      <c r="I11396" s="3">
        <v>5</v>
      </c>
      <c r="J11396" s="3" t="s">
        <v>42</v>
      </c>
      <c r="K11396" s="3">
        <v>2018</v>
      </c>
      <c r="L11396" s="6" t="str">
        <f t="shared" si="280"/>
        <v>-5.v</v>
      </c>
      <c r="N11396" s="6" t="s">
        <v>592</v>
      </c>
      <c r="P11396" s="407">
        <v>24</v>
      </c>
      <c r="Q11396" s="407">
        <v>24</v>
      </c>
      <c r="R11396" s="407">
        <v>3</v>
      </c>
      <c r="S11396" s="3" t="s">
        <v>3</v>
      </c>
      <c r="T11396" s="3" t="s">
        <v>44</v>
      </c>
      <c r="U11396" s="3" t="s">
        <v>126</v>
      </c>
      <c r="V11396" s="6" t="s">
        <v>36</v>
      </c>
      <c r="X11396" s="3" t="s">
        <v>193</v>
      </c>
      <c r="AA11396" s="18">
        <v>44.759065</v>
      </c>
      <c r="AB11396" s="18">
        <v>-123.23246399999999</v>
      </c>
      <c r="AC11396" s="253" t="s">
        <v>1674</v>
      </c>
      <c r="AD11396" s="156" t="s">
        <v>1674</v>
      </c>
      <c r="AG11396" s="3" t="s">
        <v>1666</v>
      </c>
      <c r="AH11396" s="3" t="s">
        <v>1666</v>
      </c>
      <c r="AT11396" s="3" t="s">
        <v>194</v>
      </c>
    </row>
    <row r="11397" spans="2:46" x14ac:dyDescent="0.25">
      <c r="B11397" s="5">
        <v>2716</v>
      </c>
      <c r="E11397" s="62">
        <v>4</v>
      </c>
      <c r="F11397" s="6" t="s">
        <v>42</v>
      </c>
      <c r="G11397" s="6">
        <v>2018</v>
      </c>
      <c r="I11397" s="3">
        <v>5</v>
      </c>
      <c r="J11397" s="3" t="s">
        <v>42</v>
      </c>
      <c r="K11397" s="3">
        <v>2018</v>
      </c>
      <c r="L11397" s="6" t="str">
        <f t="shared" si="280"/>
        <v>-5.v</v>
      </c>
      <c r="N11397" s="6" t="s">
        <v>592</v>
      </c>
      <c r="P11397" s="407">
        <v>24</v>
      </c>
      <c r="Q11397" s="407">
        <v>24</v>
      </c>
      <c r="R11397" s="407">
        <v>4</v>
      </c>
      <c r="S11397" s="3" t="s">
        <v>3</v>
      </c>
      <c r="T11397" s="3" t="s">
        <v>44</v>
      </c>
      <c r="U11397" s="3" t="s">
        <v>126</v>
      </c>
      <c r="V11397" s="6" t="s">
        <v>36</v>
      </c>
      <c r="X11397" s="3" t="s">
        <v>193</v>
      </c>
      <c r="AA11397" s="18">
        <v>44.759065</v>
      </c>
      <c r="AB11397" s="18">
        <v>-123.23246399999999</v>
      </c>
      <c r="AC11397" s="253" t="s">
        <v>1674</v>
      </c>
      <c r="AD11397" s="156" t="s">
        <v>1674</v>
      </c>
      <c r="AG11397" s="3" t="s">
        <v>1666</v>
      </c>
      <c r="AH11397" s="3" t="s">
        <v>1666</v>
      </c>
      <c r="AT11397" s="3" t="s">
        <v>194</v>
      </c>
    </row>
    <row r="11398" spans="2:46" x14ac:dyDescent="0.25">
      <c r="B11398" s="5">
        <v>2717</v>
      </c>
      <c r="E11398" s="62">
        <v>4</v>
      </c>
      <c r="F11398" s="6" t="s">
        <v>42</v>
      </c>
      <c r="G11398" s="6">
        <v>2018</v>
      </c>
      <c r="I11398" s="3">
        <v>5</v>
      </c>
      <c r="J11398" s="3" t="s">
        <v>42</v>
      </c>
      <c r="K11398" s="3">
        <v>2018</v>
      </c>
      <c r="L11398" s="6" t="str">
        <f t="shared" si="280"/>
        <v>-5.v</v>
      </c>
      <c r="N11398" s="6" t="s">
        <v>592</v>
      </c>
      <c r="P11398" s="407">
        <v>24</v>
      </c>
      <c r="Q11398" s="407">
        <v>24</v>
      </c>
      <c r="R11398" s="407">
        <v>5</v>
      </c>
      <c r="S11398" s="3" t="s">
        <v>3</v>
      </c>
      <c r="T11398" s="3" t="s">
        <v>44</v>
      </c>
      <c r="U11398" s="3" t="s">
        <v>126</v>
      </c>
      <c r="V11398" s="6" t="s">
        <v>36</v>
      </c>
      <c r="X11398" s="3" t="s">
        <v>193</v>
      </c>
      <c r="AA11398" s="18">
        <v>44.759065</v>
      </c>
      <c r="AB11398" s="18">
        <v>-123.23246399999999</v>
      </c>
      <c r="AC11398" s="253" t="s">
        <v>1674</v>
      </c>
      <c r="AD11398" s="156" t="s">
        <v>1674</v>
      </c>
      <c r="AG11398" s="3" t="s">
        <v>1666</v>
      </c>
      <c r="AH11398" s="3" t="s">
        <v>1666</v>
      </c>
      <c r="AT11398" s="3" t="s">
        <v>194</v>
      </c>
    </row>
    <row r="11399" spans="2:46" x14ac:dyDescent="0.25">
      <c r="B11399" s="5">
        <v>2718</v>
      </c>
      <c r="E11399" s="62">
        <v>4</v>
      </c>
      <c r="F11399" s="6" t="s">
        <v>42</v>
      </c>
      <c r="G11399" s="6">
        <v>2018</v>
      </c>
      <c r="I11399" s="3">
        <v>5</v>
      </c>
      <c r="J11399" s="3" t="s">
        <v>42</v>
      </c>
      <c r="K11399" s="3">
        <v>2018</v>
      </c>
      <c r="L11399" s="6" t="str">
        <f t="shared" si="280"/>
        <v>-5.v</v>
      </c>
      <c r="N11399" s="6" t="s">
        <v>592</v>
      </c>
      <c r="P11399" s="407">
        <v>24</v>
      </c>
      <c r="Q11399" s="407">
        <v>24</v>
      </c>
      <c r="R11399" s="407">
        <v>6</v>
      </c>
      <c r="S11399" s="3" t="s">
        <v>3</v>
      </c>
      <c r="T11399" s="3" t="s">
        <v>44</v>
      </c>
      <c r="U11399" s="3" t="s">
        <v>126</v>
      </c>
      <c r="V11399" s="6" t="s">
        <v>36</v>
      </c>
      <c r="X11399" s="3" t="s">
        <v>193</v>
      </c>
      <c r="AA11399" s="18">
        <v>44.759065</v>
      </c>
      <c r="AB11399" s="18">
        <v>-123.23246399999999</v>
      </c>
      <c r="AC11399" s="253" t="s">
        <v>1674</v>
      </c>
      <c r="AD11399" s="156" t="s">
        <v>1674</v>
      </c>
      <c r="AG11399" s="3" t="s">
        <v>1666</v>
      </c>
      <c r="AH11399" s="3" t="s">
        <v>1666</v>
      </c>
      <c r="AT11399" s="3" t="s">
        <v>194</v>
      </c>
    </row>
    <row r="11400" spans="2:46" x14ac:dyDescent="0.25">
      <c r="B11400" s="5">
        <v>2719</v>
      </c>
      <c r="E11400" s="62">
        <v>4</v>
      </c>
      <c r="F11400" s="6" t="s">
        <v>42</v>
      </c>
      <c r="G11400" s="6">
        <v>2018</v>
      </c>
      <c r="I11400" s="3">
        <v>5</v>
      </c>
      <c r="J11400" s="3" t="s">
        <v>42</v>
      </c>
      <c r="K11400" s="3">
        <v>2018</v>
      </c>
      <c r="L11400" s="6" t="str">
        <f t="shared" si="280"/>
        <v>-5.v</v>
      </c>
      <c r="N11400" s="6" t="s">
        <v>592</v>
      </c>
      <c r="P11400" s="407">
        <v>24</v>
      </c>
      <c r="Q11400" s="407">
        <v>24</v>
      </c>
      <c r="R11400" s="407">
        <v>7</v>
      </c>
      <c r="S11400" s="3" t="s">
        <v>3</v>
      </c>
      <c r="T11400" s="3" t="s">
        <v>44</v>
      </c>
      <c r="U11400" s="3" t="s">
        <v>126</v>
      </c>
      <c r="V11400" s="6" t="s">
        <v>36</v>
      </c>
      <c r="X11400" s="3" t="s">
        <v>193</v>
      </c>
      <c r="AA11400" s="18">
        <v>44.759065</v>
      </c>
      <c r="AB11400" s="18">
        <v>-123.23246399999999</v>
      </c>
      <c r="AC11400" s="253" t="s">
        <v>1674</v>
      </c>
      <c r="AD11400" s="156" t="s">
        <v>1674</v>
      </c>
      <c r="AG11400" s="3" t="s">
        <v>1666</v>
      </c>
      <c r="AH11400" s="3" t="s">
        <v>1666</v>
      </c>
      <c r="AT11400" s="3" t="s">
        <v>194</v>
      </c>
    </row>
    <row r="11401" spans="2:46" x14ac:dyDescent="0.25">
      <c r="B11401" s="5">
        <v>2720</v>
      </c>
      <c r="E11401" s="62">
        <v>4</v>
      </c>
      <c r="F11401" s="6" t="s">
        <v>42</v>
      </c>
      <c r="G11401" s="6">
        <v>2018</v>
      </c>
      <c r="I11401" s="3">
        <v>5</v>
      </c>
      <c r="J11401" s="3" t="s">
        <v>42</v>
      </c>
      <c r="K11401" s="3">
        <v>2018</v>
      </c>
      <c r="L11401" s="6" t="str">
        <f t="shared" si="280"/>
        <v>-5.v</v>
      </c>
      <c r="N11401" s="6" t="s">
        <v>592</v>
      </c>
      <c r="P11401" s="407">
        <v>24</v>
      </c>
      <c r="Q11401" s="407">
        <v>24</v>
      </c>
      <c r="R11401" s="407">
        <v>8</v>
      </c>
      <c r="S11401" s="3" t="s">
        <v>3</v>
      </c>
      <c r="T11401" s="3" t="s">
        <v>44</v>
      </c>
      <c r="U11401" s="3" t="s">
        <v>126</v>
      </c>
      <c r="V11401" s="6" t="s">
        <v>36</v>
      </c>
      <c r="X11401" s="3" t="s">
        <v>193</v>
      </c>
      <c r="AA11401" s="18">
        <v>44.759065</v>
      </c>
      <c r="AB11401" s="18">
        <v>-123.23246399999999</v>
      </c>
      <c r="AC11401" s="253" t="s">
        <v>1674</v>
      </c>
      <c r="AD11401" s="156" t="s">
        <v>1674</v>
      </c>
      <c r="AG11401" s="3" t="s">
        <v>1666</v>
      </c>
      <c r="AH11401" s="3" t="s">
        <v>1666</v>
      </c>
      <c r="AT11401" s="3" t="s">
        <v>194</v>
      </c>
    </row>
    <row r="11402" spans="2:46" x14ac:dyDescent="0.25">
      <c r="B11402" s="5">
        <v>2721</v>
      </c>
      <c r="E11402" s="62">
        <v>4</v>
      </c>
      <c r="F11402" s="6" t="s">
        <v>42</v>
      </c>
      <c r="G11402" s="6">
        <v>2018</v>
      </c>
      <c r="I11402" s="3">
        <v>5</v>
      </c>
      <c r="J11402" s="3" t="s">
        <v>42</v>
      </c>
      <c r="K11402" s="3">
        <v>2018</v>
      </c>
      <c r="L11402" s="6" t="str">
        <f t="shared" si="280"/>
        <v>-5.v</v>
      </c>
      <c r="N11402" s="6" t="s">
        <v>592</v>
      </c>
      <c r="P11402" s="407">
        <v>24</v>
      </c>
      <c r="Q11402" s="407">
        <v>24</v>
      </c>
      <c r="R11402" s="407">
        <v>9</v>
      </c>
      <c r="S11402" s="3" t="s">
        <v>3</v>
      </c>
      <c r="T11402" s="3" t="s">
        <v>44</v>
      </c>
      <c r="U11402" s="3" t="s">
        <v>126</v>
      </c>
      <c r="V11402" s="6" t="s">
        <v>36</v>
      </c>
      <c r="X11402" s="3" t="s">
        <v>193</v>
      </c>
      <c r="AA11402" s="18">
        <v>44.759065</v>
      </c>
      <c r="AB11402" s="18">
        <v>-123.23246399999999</v>
      </c>
      <c r="AC11402" s="253" t="s">
        <v>1674</v>
      </c>
      <c r="AD11402" s="156" t="s">
        <v>1674</v>
      </c>
      <c r="AG11402" s="3" t="s">
        <v>1666</v>
      </c>
      <c r="AH11402" s="3" t="s">
        <v>1666</v>
      </c>
      <c r="AT11402" s="3" t="s">
        <v>194</v>
      </c>
    </row>
    <row r="11403" spans="2:46" x14ac:dyDescent="0.25">
      <c r="B11403" s="5">
        <v>2722</v>
      </c>
      <c r="E11403" s="62">
        <v>4</v>
      </c>
      <c r="F11403" s="6" t="s">
        <v>42</v>
      </c>
      <c r="G11403" s="6">
        <v>2018</v>
      </c>
      <c r="I11403" s="3">
        <v>5</v>
      </c>
      <c r="J11403" s="3" t="s">
        <v>42</v>
      </c>
      <c r="K11403" s="3">
        <v>2018</v>
      </c>
      <c r="L11403" s="6" t="str">
        <f t="shared" si="280"/>
        <v>-5.v</v>
      </c>
      <c r="N11403" s="6" t="s">
        <v>592</v>
      </c>
      <c r="P11403" s="407">
        <v>24</v>
      </c>
      <c r="Q11403" s="407">
        <v>24</v>
      </c>
      <c r="R11403" s="407">
        <v>10</v>
      </c>
      <c r="S11403" s="3" t="s">
        <v>3</v>
      </c>
      <c r="T11403" s="3" t="s">
        <v>44</v>
      </c>
      <c r="U11403" s="3" t="s">
        <v>126</v>
      </c>
      <c r="V11403" s="6" t="s">
        <v>36</v>
      </c>
      <c r="X11403" s="3" t="s">
        <v>193</v>
      </c>
      <c r="AA11403" s="18">
        <v>44.759065</v>
      </c>
      <c r="AB11403" s="18">
        <v>-123.23246399999999</v>
      </c>
      <c r="AC11403" s="253" t="s">
        <v>1674</v>
      </c>
      <c r="AD11403" s="156" t="s">
        <v>1674</v>
      </c>
      <c r="AG11403" s="3" t="s">
        <v>1666</v>
      </c>
      <c r="AH11403" s="3" t="s">
        <v>1666</v>
      </c>
      <c r="AT11403" s="3" t="s">
        <v>194</v>
      </c>
    </row>
    <row r="11404" spans="2:46" x14ac:dyDescent="0.25">
      <c r="B11404" s="5">
        <v>2723</v>
      </c>
      <c r="E11404" s="62">
        <v>4</v>
      </c>
      <c r="F11404" s="6" t="s">
        <v>42</v>
      </c>
      <c r="G11404" s="6">
        <v>2018</v>
      </c>
      <c r="I11404" s="3">
        <v>5</v>
      </c>
      <c r="J11404" s="3" t="s">
        <v>42</v>
      </c>
      <c r="K11404" s="3">
        <v>2018</v>
      </c>
      <c r="L11404" s="6" t="str">
        <f t="shared" si="280"/>
        <v>-5.v</v>
      </c>
      <c r="N11404" s="6" t="s">
        <v>592</v>
      </c>
      <c r="P11404" s="407">
        <v>24</v>
      </c>
      <c r="Q11404" s="407">
        <v>24</v>
      </c>
      <c r="R11404" s="407">
        <v>11</v>
      </c>
      <c r="S11404" s="3" t="s">
        <v>3</v>
      </c>
      <c r="T11404" s="3" t="s">
        <v>44</v>
      </c>
      <c r="U11404" s="3" t="s">
        <v>126</v>
      </c>
      <c r="V11404" s="6" t="s">
        <v>36</v>
      </c>
      <c r="X11404" s="3" t="s">
        <v>193</v>
      </c>
      <c r="AA11404" s="18">
        <v>44.759065</v>
      </c>
      <c r="AB11404" s="18">
        <v>-123.23246399999999</v>
      </c>
      <c r="AC11404" s="253" t="s">
        <v>1674</v>
      </c>
      <c r="AD11404" s="156" t="s">
        <v>1674</v>
      </c>
      <c r="AG11404" s="3" t="s">
        <v>1666</v>
      </c>
      <c r="AH11404" s="3" t="s">
        <v>1666</v>
      </c>
      <c r="AT11404" s="3" t="s">
        <v>194</v>
      </c>
    </row>
    <row r="11405" spans="2:46" x14ac:dyDescent="0.25">
      <c r="B11405" s="5">
        <v>2724</v>
      </c>
      <c r="E11405" s="62">
        <v>4</v>
      </c>
      <c r="F11405" s="6" t="s">
        <v>42</v>
      </c>
      <c r="G11405" s="6">
        <v>2018</v>
      </c>
      <c r="I11405" s="3">
        <v>5</v>
      </c>
      <c r="J11405" s="3" t="s">
        <v>42</v>
      </c>
      <c r="K11405" s="3">
        <v>2018</v>
      </c>
      <c r="L11405" s="6" t="str">
        <f t="shared" si="280"/>
        <v>-5.v</v>
      </c>
      <c r="N11405" s="6" t="s">
        <v>592</v>
      </c>
      <c r="P11405" s="407">
        <v>24</v>
      </c>
      <c r="Q11405" s="407">
        <v>24</v>
      </c>
      <c r="R11405" s="407">
        <v>12</v>
      </c>
      <c r="S11405" s="3" t="s">
        <v>3</v>
      </c>
      <c r="T11405" s="3" t="s">
        <v>44</v>
      </c>
      <c r="U11405" s="3" t="s">
        <v>126</v>
      </c>
      <c r="V11405" s="6" t="s">
        <v>36</v>
      </c>
      <c r="X11405" s="3" t="s">
        <v>193</v>
      </c>
      <c r="AA11405" s="18">
        <v>44.759065</v>
      </c>
      <c r="AB11405" s="18">
        <v>-123.23246399999999</v>
      </c>
      <c r="AC11405" s="253" t="s">
        <v>1674</v>
      </c>
      <c r="AD11405" s="156" t="s">
        <v>1674</v>
      </c>
      <c r="AG11405" s="3" t="s">
        <v>1666</v>
      </c>
      <c r="AH11405" s="3" t="s">
        <v>1666</v>
      </c>
      <c r="AT11405" s="3" t="s">
        <v>194</v>
      </c>
    </row>
    <row r="11406" spans="2:46" x14ac:dyDescent="0.25">
      <c r="B11406" s="5">
        <v>2725</v>
      </c>
      <c r="E11406" s="62">
        <v>4</v>
      </c>
      <c r="F11406" s="6" t="s">
        <v>42</v>
      </c>
      <c r="G11406" s="6">
        <v>2018</v>
      </c>
      <c r="I11406" s="3">
        <v>5</v>
      </c>
      <c r="J11406" s="3" t="s">
        <v>42</v>
      </c>
      <c r="K11406" s="3">
        <v>2018</v>
      </c>
      <c r="L11406" s="6" t="str">
        <f t="shared" si="280"/>
        <v>-5.v</v>
      </c>
      <c r="N11406" s="6" t="s">
        <v>592</v>
      </c>
      <c r="P11406" s="407">
        <v>24</v>
      </c>
      <c r="Q11406" s="407">
        <v>24</v>
      </c>
      <c r="R11406" s="407">
        <v>13</v>
      </c>
      <c r="S11406" s="3" t="s">
        <v>3</v>
      </c>
      <c r="T11406" s="3" t="s">
        <v>44</v>
      </c>
      <c r="U11406" s="3" t="s">
        <v>126</v>
      </c>
      <c r="V11406" s="6" t="s">
        <v>36</v>
      </c>
      <c r="X11406" s="3" t="s">
        <v>193</v>
      </c>
      <c r="AA11406" s="18">
        <v>44.759065</v>
      </c>
      <c r="AB11406" s="18">
        <v>-123.23246399999999</v>
      </c>
      <c r="AC11406" s="253" t="s">
        <v>1674</v>
      </c>
      <c r="AD11406" s="156" t="s">
        <v>1674</v>
      </c>
      <c r="AG11406" s="3" t="s">
        <v>1666</v>
      </c>
      <c r="AH11406" s="3" t="s">
        <v>1666</v>
      </c>
      <c r="AT11406" s="3" t="s">
        <v>194</v>
      </c>
    </row>
    <row r="11407" spans="2:46" x14ac:dyDescent="0.25">
      <c r="B11407" s="5">
        <v>2726</v>
      </c>
      <c r="E11407" s="62">
        <v>4</v>
      </c>
      <c r="F11407" s="6" t="s">
        <v>42</v>
      </c>
      <c r="G11407" s="6">
        <v>2018</v>
      </c>
      <c r="I11407" s="3">
        <v>5</v>
      </c>
      <c r="J11407" s="3" t="s">
        <v>42</v>
      </c>
      <c r="K11407" s="3">
        <v>2018</v>
      </c>
      <c r="L11407" s="6" t="str">
        <f t="shared" si="280"/>
        <v>-5.v</v>
      </c>
      <c r="N11407" s="6" t="s">
        <v>592</v>
      </c>
      <c r="P11407" s="407">
        <v>24</v>
      </c>
      <c r="Q11407" s="407">
        <v>24</v>
      </c>
      <c r="R11407" s="407">
        <v>14</v>
      </c>
      <c r="S11407" s="3" t="s">
        <v>3</v>
      </c>
      <c r="T11407" s="3" t="s">
        <v>44</v>
      </c>
      <c r="U11407" s="3" t="s">
        <v>126</v>
      </c>
      <c r="V11407" s="6" t="s">
        <v>36</v>
      </c>
      <c r="X11407" s="3" t="s">
        <v>193</v>
      </c>
      <c r="AA11407" s="18">
        <v>44.759065</v>
      </c>
      <c r="AB11407" s="18">
        <v>-123.23246399999999</v>
      </c>
      <c r="AC11407" s="253" t="s">
        <v>1674</v>
      </c>
      <c r="AD11407" s="156" t="s">
        <v>1674</v>
      </c>
      <c r="AG11407" s="3" t="s">
        <v>1666</v>
      </c>
      <c r="AH11407" s="3" t="s">
        <v>1666</v>
      </c>
      <c r="AT11407" s="3" t="s">
        <v>194</v>
      </c>
    </row>
    <row r="11408" spans="2:46" x14ac:dyDescent="0.25">
      <c r="B11408" s="5">
        <v>2727</v>
      </c>
      <c r="E11408" s="62">
        <v>4</v>
      </c>
      <c r="F11408" s="6" t="s">
        <v>42</v>
      </c>
      <c r="G11408" s="6">
        <v>2018</v>
      </c>
      <c r="I11408" s="3">
        <v>5</v>
      </c>
      <c r="J11408" s="3" t="s">
        <v>42</v>
      </c>
      <c r="K11408" s="3">
        <v>2018</v>
      </c>
      <c r="L11408" s="6" t="str">
        <f t="shared" si="280"/>
        <v>-5.v</v>
      </c>
      <c r="N11408" s="6" t="s">
        <v>592</v>
      </c>
      <c r="P11408" s="407">
        <v>24</v>
      </c>
      <c r="Q11408" s="407">
        <v>24</v>
      </c>
      <c r="R11408" s="407">
        <v>15</v>
      </c>
      <c r="S11408" s="3" t="s">
        <v>3</v>
      </c>
      <c r="T11408" s="3" t="s">
        <v>44</v>
      </c>
      <c r="U11408" s="3" t="s">
        <v>126</v>
      </c>
      <c r="V11408" s="6" t="s">
        <v>36</v>
      </c>
      <c r="X11408" s="3" t="s">
        <v>193</v>
      </c>
      <c r="AA11408" s="18">
        <v>44.759065</v>
      </c>
      <c r="AB11408" s="18">
        <v>-123.23246399999999</v>
      </c>
      <c r="AC11408" s="253" t="s">
        <v>1674</v>
      </c>
      <c r="AD11408" s="156" t="s">
        <v>1674</v>
      </c>
      <c r="AG11408" s="3" t="s">
        <v>1666</v>
      </c>
      <c r="AH11408" s="3" t="s">
        <v>1666</v>
      </c>
      <c r="AT11408" s="3" t="s">
        <v>194</v>
      </c>
    </row>
    <row r="11409" spans="2:46" x14ac:dyDescent="0.25">
      <c r="B11409" s="5">
        <v>2728</v>
      </c>
      <c r="E11409" s="62">
        <v>4</v>
      </c>
      <c r="F11409" s="6" t="s">
        <v>42</v>
      </c>
      <c r="G11409" s="6">
        <v>2018</v>
      </c>
      <c r="I11409" s="3">
        <v>5</v>
      </c>
      <c r="J11409" s="3" t="s">
        <v>42</v>
      </c>
      <c r="K11409" s="3">
        <v>2018</v>
      </c>
      <c r="L11409" s="6" t="str">
        <f t="shared" si="280"/>
        <v>-5.v</v>
      </c>
      <c r="N11409" s="6" t="s">
        <v>592</v>
      </c>
      <c r="P11409" s="407">
        <v>24</v>
      </c>
      <c r="Q11409" s="407">
        <v>24</v>
      </c>
      <c r="R11409" s="407">
        <v>16</v>
      </c>
      <c r="S11409" s="3" t="s">
        <v>3</v>
      </c>
      <c r="T11409" s="3" t="s">
        <v>44</v>
      </c>
      <c r="U11409" s="3" t="s">
        <v>126</v>
      </c>
      <c r="V11409" s="6" t="s">
        <v>36</v>
      </c>
      <c r="X11409" s="3" t="s">
        <v>193</v>
      </c>
      <c r="AA11409" s="18">
        <v>44.759065</v>
      </c>
      <c r="AB11409" s="18">
        <v>-123.23246399999999</v>
      </c>
      <c r="AC11409" s="253" t="s">
        <v>1674</v>
      </c>
      <c r="AD11409" s="156" t="s">
        <v>1674</v>
      </c>
      <c r="AG11409" s="3" t="s">
        <v>1666</v>
      </c>
      <c r="AH11409" s="3" t="s">
        <v>1666</v>
      </c>
      <c r="AT11409" s="3" t="s">
        <v>194</v>
      </c>
    </row>
    <row r="11410" spans="2:46" x14ac:dyDescent="0.25">
      <c r="B11410" s="5">
        <v>2729</v>
      </c>
      <c r="E11410" s="62">
        <v>4</v>
      </c>
      <c r="F11410" s="6" t="s">
        <v>42</v>
      </c>
      <c r="G11410" s="6">
        <v>2018</v>
      </c>
      <c r="I11410" s="3">
        <v>5</v>
      </c>
      <c r="J11410" s="3" t="s">
        <v>42</v>
      </c>
      <c r="K11410" s="3">
        <v>2018</v>
      </c>
      <c r="L11410" s="6" t="str">
        <f t="shared" si="280"/>
        <v>-5.v</v>
      </c>
      <c r="N11410" s="6" t="s">
        <v>592</v>
      </c>
      <c r="P11410" s="407">
        <v>24</v>
      </c>
      <c r="Q11410" s="407">
        <v>24</v>
      </c>
      <c r="R11410" s="407">
        <v>17</v>
      </c>
      <c r="S11410" s="3" t="s">
        <v>3</v>
      </c>
      <c r="T11410" s="3" t="s">
        <v>44</v>
      </c>
      <c r="U11410" s="3" t="s">
        <v>126</v>
      </c>
      <c r="V11410" s="6" t="s">
        <v>36</v>
      </c>
      <c r="X11410" s="3" t="s">
        <v>193</v>
      </c>
      <c r="AA11410" s="18">
        <v>44.759065</v>
      </c>
      <c r="AB11410" s="18">
        <v>-123.23246399999999</v>
      </c>
      <c r="AC11410" s="253" t="s">
        <v>1674</v>
      </c>
      <c r="AD11410" s="156" t="s">
        <v>1674</v>
      </c>
      <c r="AG11410" s="3" t="s">
        <v>1666</v>
      </c>
      <c r="AH11410" s="3" t="s">
        <v>1666</v>
      </c>
      <c r="AT11410" s="3" t="s">
        <v>194</v>
      </c>
    </row>
    <row r="11411" spans="2:46" x14ac:dyDescent="0.25">
      <c r="B11411" s="5">
        <v>2730</v>
      </c>
      <c r="E11411" s="62">
        <v>4</v>
      </c>
      <c r="F11411" s="6" t="s">
        <v>42</v>
      </c>
      <c r="G11411" s="6">
        <v>2018</v>
      </c>
      <c r="I11411" s="3">
        <v>5</v>
      </c>
      <c r="J11411" s="3" t="s">
        <v>42</v>
      </c>
      <c r="K11411" s="3">
        <v>2018</v>
      </c>
      <c r="L11411" s="6" t="str">
        <f t="shared" si="280"/>
        <v>-5.v</v>
      </c>
      <c r="N11411" s="6" t="s">
        <v>592</v>
      </c>
      <c r="P11411" s="407">
        <v>24</v>
      </c>
      <c r="Q11411" s="407">
        <v>24</v>
      </c>
      <c r="R11411" s="407">
        <v>18</v>
      </c>
      <c r="S11411" s="3" t="s">
        <v>3</v>
      </c>
      <c r="T11411" s="3" t="s">
        <v>44</v>
      </c>
      <c r="U11411" s="3" t="s">
        <v>126</v>
      </c>
      <c r="V11411" s="6" t="s">
        <v>36</v>
      </c>
      <c r="X11411" s="3" t="s">
        <v>193</v>
      </c>
      <c r="AA11411" s="18">
        <v>44.759065</v>
      </c>
      <c r="AB11411" s="18">
        <v>-123.23246399999999</v>
      </c>
      <c r="AC11411" s="253" t="s">
        <v>1674</v>
      </c>
      <c r="AD11411" s="156" t="s">
        <v>1674</v>
      </c>
      <c r="AG11411" s="3" t="s">
        <v>1666</v>
      </c>
      <c r="AH11411" s="3" t="s">
        <v>1666</v>
      </c>
      <c r="AT11411" s="3" t="s">
        <v>194</v>
      </c>
    </row>
    <row r="11412" spans="2:46" x14ac:dyDescent="0.25">
      <c r="B11412" s="5">
        <v>2731</v>
      </c>
      <c r="E11412" s="62">
        <v>4</v>
      </c>
      <c r="F11412" s="6" t="s">
        <v>42</v>
      </c>
      <c r="G11412" s="6">
        <v>2018</v>
      </c>
      <c r="I11412" s="3">
        <v>5</v>
      </c>
      <c r="J11412" s="3" t="s">
        <v>42</v>
      </c>
      <c r="K11412" s="3">
        <v>2018</v>
      </c>
      <c r="L11412" s="6" t="str">
        <f t="shared" si="280"/>
        <v>-5.v</v>
      </c>
      <c r="N11412" s="6" t="s">
        <v>592</v>
      </c>
      <c r="P11412" s="407">
        <v>24</v>
      </c>
      <c r="Q11412" s="407">
        <v>24</v>
      </c>
      <c r="R11412" s="407">
        <v>19</v>
      </c>
      <c r="S11412" s="3" t="s">
        <v>3</v>
      </c>
      <c r="T11412" s="3" t="s">
        <v>44</v>
      </c>
      <c r="U11412" s="3" t="s">
        <v>126</v>
      </c>
      <c r="V11412" s="6" t="s">
        <v>36</v>
      </c>
      <c r="X11412" s="3" t="s">
        <v>193</v>
      </c>
      <c r="AA11412" s="18">
        <v>44.759065</v>
      </c>
      <c r="AB11412" s="18">
        <v>-123.23246399999999</v>
      </c>
      <c r="AC11412" s="253" t="s">
        <v>1674</v>
      </c>
      <c r="AD11412" s="156" t="s">
        <v>1674</v>
      </c>
      <c r="AG11412" s="3" t="s">
        <v>1666</v>
      </c>
      <c r="AH11412" s="3" t="s">
        <v>1666</v>
      </c>
      <c r="AT11412" s="3" t="s">
        <v>194</v>
      </c>
    </row>
    <row r="11413" spans="2:46" x14ac:dyDescent="0.25">
      <c r="B11413" s="5">
        <v>2732</v>
      </c>
      <c r="E11413" s="62">
        <v>4</v>
      </c>
      <c r="F11413" s="6" t="s">
        <v>42</v>
      </c>
      <c r="G11413" s="6">
        <v>2018</v>
      </c>
      <c r="I11413" s="3">
        <v>5</v>
      </c>
      <c r="J11413" s="3" t="s">
        <v>42</v>
      </c>
      <c r="K11413" s="3">
        <v>2018</v>
      </c>
      <c r="L11413" s="6" t="str">
        <f t="shared" si="280"/>
        <v>-5.v</v>
      </c>
      <c r="N11413" s="6" t="s">
        <v>592</v>
      </c>
      <c r="P11413" s="407">
        <v>24</v>
      </c>
      <c r="Q11413" s="407">
        <v>24</v>
      </c>
      <c r="R11413" s="407">
        <v>20</v>
      </c>
      <c r="S11413" s="3" t="s">
        <v>3</v>
      </c>
      <c r="T11413" s="3" t="s">
        <v>44</v>
      </c>
      <c r="U11413" s="3" t="s">
        <v>126</v>
      </c>
      <c r="V11413" s="6" t="s">
        <v>36</v>
      </c>
      <c r="X11413" s="3" t="s">
        <v>193</v>
      </c>
      <c r="AA11413" s="18">
        <v>44.759065</v>
      </c>
      <c r="AB11413" s="18">
        <v>-123.23246399999999</v>
      </c>
      <c r="AC11413" s="253" t="s">
        <v>1674</v>
      </c>
      <c r="AD11413" s="156" t="s">
        <v>1674</v>
      </c>
      <c r="AG11413" s="3" t="s">
        <v>1666</v>
      </c>
      <c r="AH11413" s="3" t="s">
        <v>1666</v>
      </c>
      <c r="AT11413" s="3" t="s">
        <v>194</v>
      </c>
    </row>
    <row r="11414" spans="2:46" x14ac:dyDescent="0.25">
      <c r="B11414" s="5">
        <v>2733</v>
      </c>
      <c r="E11414" s="62">
        <v>4</v>
      </c>
      <c r="F11414" s="6" t="s">
        <v>42</v>
      </c>
      <c r="G11414" s="6">
        <v>2018</v>
      </c>
      <c r="I11414" s="3">
        <v>5</v>
      </c>
      <c r="J11414" s="3" t="s">
        <v>42</v>
      </c>
      <c r="K11414" s="3">
        <v>2018</v>
      </c>
      <c r="L11414" s="6" t="str">
        <f t="shared" si="280"/>
        <v>-5.v</v>
      </c>
      <c r="N11414" s="6" t="s">
        <v>592</v>
      </c>
      <c r="P11414" s="407">
        <v>24</v>
      </c>
      <c r="Q11414" s="407">
        <v>24</v>
      </c>
      <c r="R11414" s="407">
        <v>21</v>
      </c>
      <c r="S11414" s="3" t="s">
        <v>3</v>
      </c>
      <c r="T11414" s="3" t="s">
        <v>44</v>
      </c>
      <c r="U11414" s="3" t="s">
        <v>126</v>
      </c>
      <c r="V11414" s="6" t="s">
        <v>36</v>
      </c>
      <c r="X11414" s="3" t="s">
        <v>193</v>
      </c>
      <c r="AA11414" s="18">
        <v>44.759065</v>
      </c>
      <c r="AB11414" s="18">
        <v>-123.23246399999999</v>
      </c>
      <c r="AC11414" s="253" t="s">
        <v>1674</v>
      </c>
      <c r="AD11414" s="156" t="s">
        <v>1674</v>
      </c>
      <c r="AG11414" s="3" t="s">
        <v>1666</v>
      </c>
      <c r="AH11414" s="3" t="s">
        <v>1666</v>
      </c>
      <c r="AT11414" s="3" t="s">
        <v>194</v>
      </c>
    </row>
    <row r="11415" spans="2:46" x14ac:dyDescent="0.25">
      <c r="B11415" s="5">
        <v>2734</v>
      </c>
      <c r="E11415" s="62">
        <v>4</v>
      </c>
      <c r="F11415" s="6" t="s">
        <v>42</v>
      </c>
      <c r="G11415" s="6">
        <v>2018</v>
      </c>
      <c r="I11415" s="3">
        <v>5</v>
      </c>
      <c r="J11415" s="3" t="s">
        <v>42</v>
      </c>
      <c r="K11415" s="3">
        <v>2018</v>
      </c>
      <c r="L11415" s="6" t="str">
        <f t="shared" si="280"/>
        <v>-5.v</v>
      </c>
      <c r="N11415" s="6" t="s">
        <v>592</v>
      </c>
      <c r="P11415" s="407">
        <v>24</v>
      </c>
      <c r="Q11415" s="407">
        <v>24</v>
      </c>
      <c r="R11415" s="407">
        <v>22</v>
      </c>
      <c r="S11415" s="3" t="s">
        <v>3</v>
      </c>
      <c r="T11415" s="3" t="s">
        <v>44</v>
      </c>
      <c r="U11415" s="3" t="s">
        <v>126</v>
      </c>
      <c r="V11415" s="6" t="s">
        <v>36</v>
      </c>
      <c r="X11415" s="3" t="s">
        <v>193</v>
      </c>
      <c r="AA11415" s="18">
        <v>44.759065</v>
      </c>
      <c r="AB11415" s="18">
        <v>-123.23246399999999</v>
      </c>
      <c r="AC11415" s="253" t="s">
        <v>1674</v>
      </c>
      <c r="AD11415" s="156" t="s">
        <v>1674</v>
      </c>
      <c r="AG11415" s="3" t="s">
        <v>1666</v>
      </c>
      <c r="AH11415" s="3" t="s">
        <v>1666</v>
      </c>
      <c r="AT11415" s="3" t="s">
        <v>194</v>
      </c>
    </row>
    <row r="11416" spans="2:46" x14ac:dyDescent="0.25">
      <c r="B11416" s="5">
        <v>2907</v>
      </c>
      <c r="E11416" s="62">
        <v>11</v>
      </c>
      <c r="F11416" s="6" t="s">
        <v>42</v>
      </c>
      <c r="G11416" s="6">
        <v>2018</v>
      </c>
      <c r="L11416" s="6"/>
      <c r="N11416" s="6" t="s">
        <v>593</v>
      </c>
      <c r="P11416" s="407">
        <v>25</v>
      </c>
      <c r="Q11416" s="407">
        <v>25</v>
      </c>
      <c r="R11416" s="407">
        <v>1</v>
      </c>
      <c r="S11416" s="3" t="s">
        <v>3</v>
      </c>
      <c r="T11416" s="3" t="s">
        <v>44</v>
      </c>
      <c r="U11416" s="3" t="s">
        <v>126</v>
      </c>
      <c r="V11416" s="6" t="s">
        <v>36</v>
      </c>
      <c r="X11416" s="3" t="s">
        <v>193</v>
      </c>
      <c r="AA11416" s="18">
        <v>44.759065</v>
      </c>
      <c r="AB11416" s="18">
        <v>-123.23246399999999</v>
      </c>
      <c r="AC11416" s="3" t="s">
        <v>45</v>
      </c>
      <c r="AE11416" s="3" t="s">
        <v>305</v>
      </c>
      <c r="AF11416" s="3" t="str">
        <f t="shared" ref="AF11416:AF11451" si="281">CONCATENATE("ex ", AE11416)</f>
        <v>ex Taraxacum officinale</v>
      </c>
      <c r="AG11416" s="3" t="s">
        <v>1666</v>
      </c>
      <c r="AH11416" s="3" t="s">
        <v>1666</v>
      </c>
      <c r="AT11416" s="3" t="s">
        <v>194</v>
      </c>
    </row>
    <row r="11417" spans="2:46" x14ac:dyDescent="0.25">
      <c r="B11417" s="5">
        <v>2908</v>
      </c>
      <c r="E11417" s="62">
        <v>11</v>
      </c>
      <c r="F11417" s="6" t="s">
        <v>42</v>
      </c>
      <c r="G11417" s="6">
        <v>2018</v>
      </c>
      <c r="L11417" s="6"/>
      <c r="N11417" s="6" t="s">
        <v>593</v>
      </c>
      <c r="P11417" s="407">
        <v>25</v>
      </c>
      <c r="Q11417" s="407">
        <v>25</v>
      </c>
      <c r="R11417" s="407">
        <v>2</v>
      </c>
      <c r="S11417" s="3" t="s">
        <v>3</v>
      </c>
      <c r="T11417" s="3" t="s">
        <v>44</v>
      </c>
      <c r="U11417" s="3" t="s">
        <v>126</v>
      </c>
      <c r="V11417" s="6" t="s">
        <v>36</v>
      </c>
      <c r="X11417" s="3" t="s">
        <v>193</v>
      </c>
      <c r="AA11417" s="18">
        <v>44.759065</v>
      </c>
      <c r="AB11417" s="18">
        <v>-123.23246399999999</v>
      </c>
      <c r="AC11417" s="3" t="s">
        <v>45</v>
      </c>
      <c r="AE11417" s="3" t="s">
        <v>305</v>
      </c>
      <c r="AF11417" s="3" t="str">
        <f t="shared" si="281"/>
        <v>ex Taraxacum officinale</v>
      </c>
      <c r="AG11417" s="3" t="s">
        <v>1666</v>
      </c>
      <c r="AH11417" s="3" t="s">
        <v>1666</v>
      </c>
      <c r="AT11417" s="3" t="s">
        <v>194</v>
      </c>
    </row>
    <row r="11418" spans="2:46" x14ac:dyDescent="0.25">
      <c r="B11418" s="5">
        <v>2909</v>
      </c>
      <c r="E11418" s="62">
        <v>11</v>
      </c>
      <c r="F11418" s="6" t="s">
        <v>42</v>
      </c>
      <c r="G11418" s="6">
        <v>2018</v>
      </c>
      <c r="L11418" s="6"/>
      <c r="N11418" s="6" t="s">
        <v>593</v>
      </c>
      <c r="P11418" s="407">
        <v>25</v>
      </c>
      <c r="Q11418" s="407">
        <v>25</v>
      </c>
      <c r="R11418" s="407">
        <v>3</v>
      </c>
      <c r="S11418" s="3" t="s">
        <v>3</v>
      </c>
      <c r="T11418" s="3" t="s">
        <v>44</v>
      </c>
      <c r="U11418" s="3" t="s">
        <v>126</v>
      </c>
      <c r="V11418" s="6" t="s">
        <v>36</v>
      </c>
      <c r="X11418" s="3" t="s">
        <v>193</v>
      </c>
      <c r="AA11418" s="18">
        <v>44.759065</v>
      </c>
      <c r="AB11418" s="18">
        <v>-123.23246399999999</v>
      </c>
      <c r="AC11418" s="3" t="s">
        <v>45</v>
      </c>
      <c r="AE11418" s="3" t="s">
        <v>305</v>
      </c>
      <c r="AF11418" s="3" t="str">
        <f t="shared" si="281"/>
        <v>ex Taraxacum officinale</v>
      </c>
      <c r="AG11418" s="3" t="s">
        <v>1666</v>
      </c>
      <c r="AH11418" s="3" t="s">
        <v>1666</v>
      </c>
      <c r="AT11418" s="3" t="s">
        <v>194</v>
      </c>
    </row>
    <row r="11419" spans="2:46" x14ac:dyDescent="0.25">
      <c r="B11419" s="5">
        <v>2910</v>
      </c>
      <c r="E11419" s="62">
        <v>11</v>
      </c>
      <c r="F11419" s="6" t="s">
        <v>42</v>
      </c>
      <c r="G11419" s="6">
        <v>2018</v>
      </c>
      <c r="L11419" s="6"/>
      <c r="N11419" s="6" t="s">
        <v>593</v>
      </c>
      <c r="P11419" s="407">
        <v>25</v>
      </c>
      <c r="Q11419" s="407">
        <v>25</v>
      </c>
      <c r="R11419" s="407">
        <v>4</v>
      </c>
      <c r="S11419" s="3" t="s">
        <v>3</v>
      </c>
      <c r="T11419" s="3" t="s">
        <v>44</v>
      </c>
      <c r="U11419" s="3" t="s">
        <v>126</v>
      </c>
      <c r="V11419" s="6" t="s">
        <v>36</v>
      </c>
      <c r="X11419" s="3" t="s">
        <v>193</v>
      </c>
      <c r="AA11419" s="18">
        <v>44.759065</v>
      </c>
      <c r="AB11419" s="18">
        <v>-123.23246399999999</v>
      </c>
      <c r="AC11419" s="3" t="s">
        <v>45</v>
      </c>
      <c r="AE11419" s="3" t="s">
        <v>305</v>
      </c>
      <c r="AF11419" s="3" t="str">
        <f t="shared" si="281"/>
        <v>ex Taraxacum officinale</v>
      </c>
      <c r="AG11419" s="3" t="s">
        <v>1666</v>
      </c>
      <c r="AH11419" s="3" t="s">
        <v>1666</v>
      </c>
      <c r="AT11419" s="3" t="s">
        <v>194</v>
      </c>
    </row>
    <row r="11420" spans="2:46" x14ac:dyDescent="0.25">
      <c r="B11420" s="5">
        <v>2911</v>
      </c>
      <c r="E11420" s="62">
        <v>11</v>
      </c>
      <c r="F11420" s="6" t="s">
        <v>42</v>
      </c>
      <c r="G11420" s="6">
        <v>2018</v>
      </c>
      <c r="L11420" s="6"/>
      <c r="N11420" s="6" t="s">
        <v>593</v>
      </c>
      <c r="P11420" s="407">
        <v>25</v>
      </c>
      <c r="Q11420" s="407">
        <v>25</v>
      </c>
      <c r="R11420" s="407">
        <v>5</v>
      </c>
      <c r="S11420" s="3" t="s">
        <v>3</v>
      </c>
      <c r="T11420" s="3" t="s">
        <v>44</v>
      </c>
      <c r="U11420" s="3" t="s">
        <v>126</v>
      </c>
      <c r="V11420" s="6" t="s">
        <v>36</v>
      </c>
      <c r="X11420" s="3" t="s">
        <v>193</v>
      </c>
      <c r="AA11420" s="18">
        <v>44.759065</v>
      </c>
      <c r="AB11420" s="18">
        <v>-123.23246399999999</v>
      </c>
      <c r="AC11420" s="3" t="s">
        <v>45</v>
      </c>
      <c r="AE11420" s="3" t="s">
        <v>305</v>
      </c>
      <c r="AF11420" s="3" t="str">
        <f t="shared" si="281"/>
        <v>ex Taraxacum officinale</v>
      </c>
      <c r="AG11420" s="3" t="s">
        <v>1666</v>
      </c>
      <c r="AH11420" s="3" t="s">
        <v>1666</v>
      </c>
      <c r="AT11420" s="3" t="s">
        <v>194</v>
      </c>
    </row>
    <row r="11421" spans="2:46" x14ac:dyDescent="0.25">
      <c r="B11421" s="5">
        <v>2912</v>
      </c>
      <c r="E11421" s="62">
        <v>11</v>
      </c>
      <c r="F11421" s="6" t="s">
        <v>42</v>
      </c>
      <c r="G11421" s="6">
        <v>2018</v>
      </c>
      <c r="L11421" s="6"/>
      <c r="N11421" s="6" t="s">
        <v>593</v>
      </c>
      <c r="P11421" s="407">
        <v>25</v>
      </c>
      <c r="Q11421" s="407">
        <v>25</v>
      </c>
      <c r="R11421" s="407">
        <v>6</v>
      </c>
      <c r="S11421" s="3" t="s">
        <v>3</v>
      </c>
      <c r="T11421" s="3" t="s">
        <v>44</v>
      </c>
      <c r="U11421" s="3" t="s">
        <v>126</v>
      </c>
      <c r="V11421" s="6" t="s">
        <v>36</v>
      </c>
      <c r="X11421" s="3" t="s">
        <v>193</v>
      </c>
      <c r="AA11421" s="18">
        <v>44.759065</v>
      </c>
      <c r="AB11421" s="18">
        <v>-123.23246399999999</v>
      </c>
      <c r="AC11421" s="3" t="s">
        <v>45</v>
      </c>
      <c r="AE11421" s="3" t="s">
        <v>305</v>
      </c>
      <c r="AF11421" s="3" t="str">
        <f t="shared" si="281"/>
        <v>ex Taraxacum officinale</v>
      </c>
      <c r="AG11421" s="3" t="s">
        <v>1666</v>
      </c>
      <c r="AH11421" s="3" t="s">
        <v>1666</v>
      </c>
      <c r="AT11421" s="3" t="s">
        <v>194</v>
      </c>
    </row>
    <row r="11422" spans="2:46" x14ac:dyDescent="0.25">
      <c r="B11422" s="5">
        <v>2913</v>
      </c>
      <c r="E11422" s="62">
        <v>11</v>
      </c>
      <c r="F11422" s="6" t="s">
        <v>42</v>
      </c>
      <c r="G11422" s="6">
        <v>2018</v>
      </c>
      <c r="L11422" s="6"/>
      <c r="N11422" s="6" t="s">
        <v>594</v>
      </c>
      <c r="P11422" s="407">
        <v>26</v>
      </c>
      <c r="Q11422" s="407">
        <v>26</v>
      </c>
      <c r="R11422" s="407">
        <v>1</v>
      </c>
      <c r="S11422" s="3" t="s">
        <v>3</v>
      </c>
      <c r="T11422" s="3" t="s">
        <v>44</v>
      </c>
      <c r="U11422" s="3" t="s">
        <v>126</v>
      </c>
      <c r="V11422" s="6" t="s">
        <v>36</v>
      </c>
      <c r="X11422" s="3" t="s">
        <v>193</v>
      </c>
      <c r="AA11422" s="18">
        <v>44.759065</v>
      </c>
      <c r="AB11422" s="18">
        <v>-123.23246399999999</v>
      </c>
      <c r="AC11422" s="3" t="s">
        <v>45</v>
      </c>
      <c r="AE11422" s="3" t="s">
        <v>239</v>
      </c>
      <c r="AF11422" s="3" t="str">
        <f t="shared" si="281"/>
        <v>ex Rhododendron</v>
      </c>
      <c r="AG11422" s="3" t="s">
        <v>1666</v>
      </c>
      <c r="AH11422" s="3" t="s">
        <v>1666</v>
      </c>
      <c r="AT11422" s="3" t="s">
        <v>194</v>
      </c>
    </row>
    <row r="11423" spans="2:46" x14ac:dyDescent="0.25">
      <c r="B11423" s="5">
        <v>2914</v>
      </c>
      <c r="E11423" s="62">
        <v>11</v>
      </c>
      <c r="F11423" s="6" t="s">
        <v>42</v>
      </c>
      <c r="G11423" s="6">
        <v>2018</v>
      </c>
      <c r="L11423" s="6"/>
      <c r="N11423" s="6" t="s">
        <v>594</v>
      </c>
      <c r="P11423" s="407">
        <v>26</v>
      </c>
      <c r="Q11423" s="407">
        <v>26</v>
      </c>
      <c r="R11423" s="407">
        <v>2</v>
      </c>
      <c r="S11423" s="3" t="s">
        <v>3</v>
      </c>
      <c r="T11423" s="3" t="s">
        <v>44</v>
      </c>
      <c r="U11423" s="3" t="s">
        <v>126</v>
      </c>
      <c r="V11423" s="6" t="s">
        <v>36</v>
      </c>
      <c r="X11423" s="3" t="s">
        <v>193</v>
      </c>
      <c r="AA11423" s="18">
        <v>44.759065</v>
      </c>
      <c r="AB11423" s="18">
        <v>-123.23246399999999</v>
      </c>
      <c r="AC11423" s="3" t="s">
        <v>45</v>
      </c>
      <c r="AE11423" s="3" t="s">
        <v>239</v>
      </c>
      <c r="AF11423" s="3" t="str">
        <f t="shared" si="281"/>
        <v>ex Rhododendron</v>
      </c>
      <c r="AG11423" s="3" t="s">
        <v>1666</v>
      </c>
      <c r="AH11423" s="3" t="s">
        <v>1666</v>
      </c>
      <c r="AT11423" s="3" t="s">
        <v>194</v>
      </c>
    </row>
    <row r="11424" spans="2:46" x14ac:dyDescent="0.25">
      <c r="B11424" s="5">
        <v>2915</v>
      </c>
      <c r="E11424" s="62">
        <v>11</v>
      </c>
      <c r="F11424" s="6" t="s">
        <v>42</v>
      </c>
      <c r="G11424" s="6">
        <v>2018</v>
      </c>
      <c r="L11424" s="6"/>
      <c r="N11424" s="6" t="s">
        <v>594</v>
      </c>
      <c r="P11424" s="407">
        <v>26</v>
      </c>
      <c r="Q11424" s="407">
        <v>26</v>
      </c>
      <c r="R11424" s="407">
        <v>3</v>
      </c>
      <c r="S11424" s="3" t="s">
        <v>3</v>
      </c>
      <c r="T11424" s="3" t="s">
        <v>44</v>
      </c>
      <c r="U11424" s="3" t="s">
        <v>126</v>
      </c>
      <c r="V11424" s="6" t="s">
        <v>36</v>
      </c>
      <c r="X11424" s="3" t="s">
        <v>193</v>
      </c>
      <c r="AA11424" s="18">
        <v>44.759065</v>
      </c>
      <c r="AB11424" s="18">
        <v>-123.23246399999999</v>
      </c>
      <c r="AC11424" s="3" t="s">
        <v>45</v>
      </c>
      <c r="AE11424" s="3" t="s">
        <v>239</v>
      </c>
      <c r="AF11424" s="3" t="str">
        <f t="shared" si="281"/>
        <v>ex Rhododendron</v>
      </c>
      <c r="AG11424" s="3" t="s">
        <v>1666</v>
      </c>
      <c r="AH11424" s="3" t="s">
        <v>1666</v>
      </c>
      <c r="AT11424" s="3" t="s">
        <v>194</v>
      </c>
    </row>
    <row r="11425" spans="2:46" x14ac:dyDescent="0.25">
      <c r="B11425" s="5">
        <v>2916</v>
      </c>
      <c r="E11425" s="62">
        <v>11</v>
      </c>
      <c r="F11425" s="6" t="s">
        <v>42</v>
      </c>
      <c r="G11425" s="6">
        <v>2018</v>
      </c>
      <c r="L11425" s="6"/>
      <c r="N11425" s="6" t="s">
        <v>594</v>
      </c>
      <c r="P11425" s="407">
        <v>26</v>
      </c>
      <c r="Q11425" s="407">
        <v>26</v>
      </c>
      <c r="R11425" s="407">
        <v>4</v>
      </c>
      <c r="S11425" s="3" t="s">
        <v>3</v>
      </c>
      <c r="T11425" s="3" t="s">
        <v>44</v>
      </c>
      <c r="U11425" s="3" t="s">
        <v>126</v>
      </c>
      <c r="V11425" s="6" t="s">
        <v>36</v>
      </c>
      <c r="X11425" s="3" t="s">
        <v>193</v>
      </c>
      <c r="AA11425" s="18">
        <v>44.759065</v>
      </c>
      <c r="AB11425" s="18">
        <v>-123.23246399999999</v>
      </c>
      <c r="AC11425" s="3" t="s">
        <v>45</v>
      </c>
      <c r="AE11425" s="3" t="s">
        <v>239</v>
      </c>
      <c r="AF11425" s="3" t="str">
        <f t="shared" si="281"/>
        <v>ex Rhododendron</v>
      </c>
      <c r="AG11425" s="3" t="s">
        <v>1666</v>
      </c>
      <c r="AH11425" s="3" t="s">
        <v>1666</v>
      </c>
      <c r="AT11425" s="3" t="s">
        <v>194</v>
      </c>
    </row>
    <row r="11426" spans="2:46" x14ac:dyDescent="0.25">
      <c r="B11426" s="5">
        <v>2917</v>
      </c>
      <c r="E11426" s="62">
        <v>11</v>
      </c>
      <c r="F11426" s="6" t="s">
        <v>42</v>
      </c>
      <c r="G11426" s="6">
        <v>2018</v>
      </c>
      <c r="L11426" s="6"/>
      <c r="N11426" s="6" t="s">
        <v>594</v>
      </c>
      <c r="P11426" s="407">
        <v>26</v>
      </c>
      <c r="Q11426" s="407">
        <v>26</v>
      </c>
      <c r="R11426" s="407">
        <v>5</v>
      </c>
      <c r="S11426" s="3" t="s">
        <v>3</v>
      </c>
      <c r="T11426" s="3" t="s">
        <v>44</v>
      </c>
      <c r="U11426" s="3" t="s">
        <v>126</v>
      </c>
      <c r="V11426" s="6" t="s">
        <v>36</v>
      </c>
      <c r="X11426" s="3" t="s">
        <v>193</v>
      </c>
      <c r="AA11426" s="18">
        <v>44.759065</v>
      </c>
      <c r="AB11426" s="18">
        <v>-123.23246399999999</v>
      </c>
      <c r="AC11426" s="3" t="s">
        <v>45</v>
      </c>
      <c r="AE11426" s="3" t="s">
        <v>239</v>
      </c>
      <c r="AF11426" s="3" t="str">
        <f t="shared" si="281"/>
        <v>ex Rhododendron</v>
      </c>
      <c r="AG11426" s="3" t="s">
        <v>1666</v>
      </c>
      <c r="AH11426" s="3" t="s">
        <v>1666</v>
      </c>
      <c r="AT11426" s="3" t="s">
        <v>194</v>
      </c>
    </row>
    <row r="11427" spans="2:46" x14ac:dyDescent="0.25">
      <c r="B11427" s="5">
        <v>2918</v>
      </c>
      <c r="E11427" s="62">
        <v>11</v>
      </c>
      <c r="F11427" s="6" t="s">
        <v>42</v>
      </c>
      <c r="G11427" s="6">
        <v>2018</v>
      </c>
      <c r="L11427" s="6"/>
      <c r="N11427" s="6" t="s">
        <v>594</v>
      </c>
      <c r="P11427" s="407">
        <v>26</v>
      </c>
      <c r="Q11427" s="407">
        <v>26</v>
      </c>
      <c r="R11427" s="407">
        <v>6</v>
      </c>
      <c r="S11427" s="3" t="s">
        <v>3</v>
      </c>
      <c r="T11427" s="3" t="s">
        <v>44</v>
      </c>
      <c r="U11427" s="3" t="s">
        <v>126</v>
      </c>
      <c r="V11427" s="6" t="s">
        <v>36</v>
      </c>
      <c r="X11427" s="3" t="s">
        <v>193</v>
      </c>
      <c r="AA11427" s="18">
        <v>44.759065</v>
      </c>
      <c r="AB11427" s="18">
        <v>-123.23246399999999</v>
      </c>
      <c r="AC11427" s="3" t="s">
        <v>45</v>
      </c>
      <c r="AE11427" s="3" t="s">
        <v>239</v>
      </c>
      <c r="AF11427" s="3" t="str">
        <f t="shared" si="281"/>
        <v>ex Rhododendron</v>
      </c>
      <c r="AG11427" s="3" t="s">
        <v>1666</v>
      </c>
      <c r="AH11427" s="3" t="s">
        <v>1666</v>
      </c>
      <c r="AT11427" s="3" t="s">
        <v>194</v>
      </c>
    </row>
    <row r="11428" spans="2:46" x14ac:dyDescent="0.25">
      <c r="B11428" s="5">
        <v>2919</v>
      </c>
      <c r="E11428" s="62">
        <v>11</v>
      </c>
      <c r="F11428" s="6" t="s">
        <v>42</v>
      </c>
      <c r="G11428" s="6">
        <v>2018</v>
      </c>
      <c r="L11428" s="6"/>
      <c r="N11428" s="6" t="s">
        <v>595</v>
      </c>
      <c r="P11428" s="407">
        <v>27</v>
      </c>
      <c r="Q11428" s="407">
        <v>27</v>
      </c>
      <c r="R11428" s="407">
        <v>1</v>
      </c>
      <c r="S11428" s="3" t="s">
        <v>3</v>
      </c>
      <c r="T11428" s="3" t="s">
        <v>44</v>
      </c>
      <c r="U11428" s="3" t="s">
        <v>126</v>
      </c>
      <c r="V11428" s="6" t="s">
        <v>36</v>
      </c>
      <c r="X11428" s="3" t="s">
        <v>193</v>
      </c>
      <c r="AA11428" s="18">
        <v>44.759065</v>
      </c>
      <c r="AB11428" s="18">
        <v>-123.23246399999999</v>
      </c>
      <c r="AC11428" s="3" t="s">
        <v>45</v>
      </c>
      <c r="AE11428" s="3" t="s">
        <v>239</v>
      </c>
      <c r="AF11428" s="3" t="str">
        <f t="shared" si="281"/>
        <v>ex Rhododendron</v>
      </c>
      <c r="AG11428" s="3" t="s">
        <v>1666</v>
      </c>
      <c r="AH11428" s="3" t="s">
        <v>1666</v>
      </c>
      <c r="AT11428" s="3" t="s">
        <v>194</v>
      </c>
    </row>
    <row r="11429" spans="2:46" x14ac:dyDescent="0.25">
      <c r="B11429" s="5">
        <v>2920</v>
      </c>
      <c r="E11429" s="62">
        <v>11</v>
      </c>
      <c r="F11429" s="6" t="s">
        <v>42</v>
      </c>
      <c r="G11429" s="6">
        <v>2018</v>
      </c>
      <c r="L11429" s="6"/>
      <c r="N11429" s="6" t="s">
        <v>595</v>
      </c>
      <c r="P11429" s="407">
        <v>27</v>
      </c>
      <c r="Q11429" s="407">
        <v>27</v>
      </c>
      <c r="R11429" s="407">
        <v>2</v>
      </c>
      <c r="S11429" s="3" t="s">
        <v>3</v>
      </c>
      <c r="T11429" s="3" t="s">
        <v>44</v>
      </c>
      <c r="U11429" s="3" t="s">
        <v>126</v>
      </c>
      <c r="V11429" s="6" t="s">
        <v>36</v>
      </c>
      <c r="X11429" s="3" t="s">
        <v>193</v>
      </c>
      <c r="AA11429" s="18">
        <v>44.759065</v>
      </c>
      <c r="AB11429" s="18">
        <v>-123.23246399999999</v>
      </c>
      <c r="AC11429" s="3" t="s">
        <v>45</v>
      </c>
      <c r="AE11429" s="3" t="s">
        <v>239</v>
      </c>
      <c r="AF11429" s="3" t="str">
        <f t="shared" si="281"/>
        <v>ex Rhododendron</v>
      </c>
      <c r="AG11429" s="3" t="s">
        <v>1666</v>
      </c>
      <c r="AH11429" s="3" t="s">
        <v>1666</v>
      </c>
      <c r="AT11429" s="3" t="s">
        <v>194</v>
      </c>
    </row>
    <row r="11430" spans="2:46" x14ac:dyDescent="0.25">
      <c r="B11430" s="5">
        <v>2921</v>
      </c>
      <c r="E11430" s="62">
        <v>11</v>
      </c>
      <c r="F11430" s="6" t="s">
        <v>42</v>
      </c>
      <c r="G11430" s="6">
        <v>2018</v>
      </c>
      <c r="L11430" s="6"/>
      <c r="N11430" s="6" t="s">
        <v>595</v>
      </c>
      <c r="P11430" s="407">
        <v>27</v>
      </c>
      <c r="Q11430" s="407">
        <v>27</v>
      </c>
      <c r="R11430" s="407">
        <v>3</v>
      </c>
      <c r="S11430" s="3" t="s">
        <v>3</v>
      </c>
      <c r="T11430" s="3" t="s">
        <v>44</v>
      </c>
      <c r="U11430" s="3" t="s">
        <v>126</v>
      </c>
      <c r="V11430" s="6" t="s">
        <v>36</v>
      </c>
      <c r="X11430" s="3" t="s">
        <v>193</v>
      </c>
      <c r="AA11430" s="18">
        <v>44.759065</v>
      </c>
      <c r="AB11430" s="18">
        <v>-123.23246399999999</v>
      </c>
      <c r="AC11430" s="3" t="s">
        <v>45</v>
      </c>
      <c r="AE11430" s="3" t="s">
        <v>239</v>
      </c>
      <c r="AF11430" s="3" t="str">
        <f t="shared" si="281"/>
        <v>ex Rhododendron</v>
      </c>
      <c r="AG11430" s="3" t="s">
        <v>1666</v>
      </c>
      <c r="AH11430" s="3" t="s">
        <v>1666</v>
      </c>
      <c r="AT11430" s="3" t="s">
        <v>194</v>
      </c>
    </row>
    <row r="11431" spans="2:46" x14ac:dyDescent="0.25">
      <c r="B11431" s="5">
        <v>2922</v>
      </c>
      <c r="E11431" s="62">
        <v>11</v>
      </c>
      <c r="F11431" s="6" t="s">
        <v>42</v>
      </c>
      <c r="G11431" s="6">
        <v>2018</v>
      </c>
      <c r="L11431" s="6"/>
      <c r="N11431" s="6" t="s">
        <v>595</v>
      </c>
      <c r="P11431" s="407">
        <v>27</v>
      </c>
      <c r="Q11431" s="407">
        <v>27</v>
      </c>
      <c r="R11431" s="407">
        <v>4</v>
      </c>
      <c r="S11431" s="3" t="s">
        <v>3</v>
      </c>
      <c r="T11431" s="3" t="s">
        <v>44</v>
      </c>
      <c r="U11431" s="3" t="s">
        <v>126</v>
      </c>
      <c r="V11431" s="6" t="s">
        <v>36</v>
      </c>
      <c r="X11431" s="3" t="s">
        <v>193</v>
      </c>
      <c r="AA11431" s="18">
        <v>44.759065</v>
      </c>
      <c r="AB11431" s="18">
        <v>-123.23246399999999</v>
      </c>
      <c r="AC11431" s="3" t="s">
        <v>45</v>
      </c>
      <c r="AE11431" s="3" t="s">
        <v>239</v>
      </c>
      <c r="AF11431" s="3" t="str">
        <f t="shared" si="281"/>
        <v>ex Rhododendron</v>
      </c>
      <c r="AG11431" s="3" t="s">
        <v>1666</v>
      </c>
      <c r="AH11431" s="3" t="s">
        <v>1666</v>
      </c>
      <c r="AT11431" s="3" t="s">
        <v>194</v>
      </c>
    </row>
    <row r="11432" spans="2:46" x14ac:dyDescent="0.25">
      <c r="B11432" s="5">
        <v>2923</v>
      </c>
      <c r="E11432" s="62">
        <v>11</v>
      </c>
      <c r="F11432" s="6" t="s">
        <v>42</v>
      </c>
      <c r="G11432" s="6">
        <v>2018</v>
      </c>
      <c r="L11432" s="6"/>
      <c r="N11432" s="6" t="s">
        <v>595</v>
      </c>
      <c r="P11432" s="407">
        <v>27</v>
      </c>
      <c r="Q11432" s="407">
        <v>27</v>
      </c>
      <c r="R11432" s="407">
        <v>5</v>
      </c>
      <c r="S11432" s="3" t="s">
        <v>3</v>
      </c>
      <c r="T11432" s="3" t="s">
        <v>44</v>
      </c>
      <c r="U11432" s="3" t="s">
        <v>126</v>
      </c>
      <c r="V11432" s="6" t="s">
        <v>36</v>
      </c>
      <c r="X11432" s="3" t="s">
        <v>193</v>
      </c>
      <c r="AA11432" s="18">
        <v>44.759065</v>
      </c>
      <c r="AB11432" s="18">
        <v>-123.23246399999999</v>
      </c>
      <c r="AC11432" s="3" t="s">
        <v>45</v>
      </c>
      <c r="AE11432" s="3" t="s">
        <v>239</v>
      </c>
      <c r="AF11432" s="3" t="str">
        <f t="shared" si="281"/>
        <v>ex Rhododendron</v>
      </c>
      <c r="AG11432" s="3" t="s">
        <v>1666</v>
      </c>
      <c r="AH11432" s="3" t="s">
        <v>1666</v>
      </c>
      <c r="AT11432" s="3" t="s">
        <v>194</v>
      </c>
    </row>
    <row r="11433" spans="2:46" x14ac:dyDescent="0.25">
      <c r="B11433" s="5">
        <v>2924</v>
      </c>
      <c r="E11433" s="62">
        <v>11</v>
      </c>
      <c r="F11433" s="6" t="s">
        <v>42</v>
      </c>
      <c r="G11433" s="6">
        <v>2018</v>
      </c>
      <c r="L11433" s="6"/>
      <c r="N11433" s="6" t="s">
        <v>595</v>
      </c>
      <c r="P11433" s="407">
        <v>27</v>
      </c>
      <c r="Q11433" s="407">
        <v>27</v>
      </c>
      <c r="R11433" s="407">
        <v>6</v>
      </c>
      <c r="S11433" s="3" t="s">
        <v>3</v>
      </c>
      <c r="T11433" s="3" t="s">
        <v>44</v>
      </c>
      <c r="U11433" s="3" t="s">
        <v>126</v>
      </c>
      <c r="V11433" s="6" t="s">
        <v>36</v>
      </c>
      <c r="X11433" s="3" t="s">
        <v>193</v>
      </c>
      <c r="AA11433" s="18">
        <v>44.759065</v>
      </c>
      <c r="AB11433" s="18">
        <v>-123.23246399999999</v>
      </c>
      <c r="AC11433" s="3" t="s">
        <v>45</v>
      </c>
      <c r="AE11433" s="3" t="s">
        <v>239</v>
      </c>
      <c r="AF11433" s="3" t="str">
        <f t="shared" si="281"/>
        <v>ex Rhododendron</v>
      </c>
      <c r="AG11433" s="3" t="s">
        <v>1666</v>
      </c>
      <c r="AH11433" s="3" t="s">
        <v>1666</v>
      </c>
      <c r="AT11433" s="3" t="s">
        <v>194</v>
      </c>
    </row>
    <row r="11434" spans="2:46" x14ac:dyDescent="0.25">
      <c r="B11434" s="5">
        <v>2925</v>
      </c>
      <c r="E11434" s="62">
        <v>11</v>
      </c>
      <c r="F11434" s="6" t="s">
        <v>42</v>
      </c>
      <c r="G11434" s="6">
        <v>2018</v>
      </c>
      <c r="L11434" s="6"/>
      <c r="N11434" s="6" t="s">
        <v>598</v>
      </c>
      <c r="P11434" s="407">
        <v>28</v>
      </c>
      <c r="Q11434" s="407">
        <v>28</v>
      </c>
      <c r="R11434" s="407">
        <v>1</v>
      </c>
      <c r="S11434" s="3" t="s">
        <v>3</v>
      </c>
      <c r="T11434" s="3" t="s">
        <v>44</v>
      </c>
      <c r="U11434" s="3" t="s">
        <v>36</v>
      </c>
      <c r="V11434" s="6" t="s">
        <v>36</v>
      </c>
      <c r="X11434" s="3" t="s">
        <v>625</v>
      </c>
      <c r="AA11434" s="18">
        <v>44.54777</v>
      </c>
      <c r="AB11434" s="18">
        <v>-123.301421</v>
      </c>
      <c r="AC11434" s="3" t="s">
        <v>45</v>
      </c>
      <c r="AE11434" s="3" t="s">
        <v>626</v>
      </c>
      <c r="AF11434" s="3" t="str">
        <f t="shared" si="281"/>
        <v>ex Rosa nutkana</v>
      </c>
      <c r="AG11434" s="3" t="s">
        <v>1666</v>
      </c>
      <c r="AH11434" s="3" t="s">
        <v>1666</v>
      </c>
      <c r="AT11434" s="3" t="s">
        <v>194</v>
      </c>
    </row>
    <row r="11435" spans="2:46" x14ac:dyDescent="0.25">
      <c r="B11435" s="5">
        <v>2926</v>
      </c>
      <c r="E11435" s="62">
        <v>11</v>
      </c>
      <c r="F11435" s="6" t="s">
        <v>42</v>
      </c>
      <c r="G11435" s="6">
        <v>2018</v>
      </c>
      <c r="L11435" s="6"/>
      <c r="N11435" s="6" t="s">
        <v>598</v>
      </c>
      <c r="P11435" s="407">
        <v>28</v>
      </c>
      <c r="Q11435" s="407">
        <v>28</v>
      </c>
      <c r="R11435" s="407">
        <v>2</v>
      </c>
      <c r="S11435" s="3" t="s">
        <v>3</v>
      </c>
      <c r="T11435" s="3" t="s">
        <v>44</v>
      </c>
      <c r="U11435" s="3" t="s">
        <v>36</v>
      </c>
      <c r="V11435" s="6" t="s">
        <v>36</v>
      </c>
      <c r="X11435" s="3" t="s">
        <v>625</v>
      </c>
      <c r="AA11435" s="18">
        <v>44.54777</v>
      </c>
      <c r="AB11435" s="18">
        <v>-123.301421</v>
      </c>
      <c r="AC11435" s="3" t="s">
        <v>45</v>
      </c>
      <c r="AE11435" s="3" t="s">
        <v>626</v>
      </c>
      <c r="AF11435" s="3" t="str">
        <f t="shared" si="281"/>
        <v>ex Rosa nutkana</v>
      </c>
      <c r="AG11435" s="3" t="s">
        <v>1666</v>
      </c>
      <c r="AH11435" s="3" t="s">
        <v>1666</v>
      </c>
      <c r="AT11435" s="3" t="s">
        <v>194</v>
      </c>
    </row>
    <row r="11436" spans="2:46" x14ac:dyDescent="0.25">
      <c r="B11436" s="5">
        <v>2927</v>
      </c>
      <c r="E11436" s="62">
        <v>11</v>
      </c>
      <c r="F11436" s="6" t="s">
        <v>42</v>
      </c>
      <c r="G11436" s="6">
        <v>2018</v>
      </c>
      <c r="L11436" s="6"/>
      <c r="N11436" s="6" t="s">
        <v>598</v>
      </c>
      <c r="P11436" s="407">
        <v>28</v>
      </c>
      <c r="Q11436" s="407">
        <v>28</v>
      </c>
      <c r="R11436" s="407">
        <v>3</v>
      </c>
      <c r="S11436" s="3" t="s">
        <v>3</v>
      </c>
      <c r="T11436" s="3" t="s">
        <v>44</v>
      </c>
      <c r="U11436" s="3" t="s">
        <v>36</v>
      </c>
      <c r="V11436" s="6" t="s">
        <v>36</v>
      </c>
      <c r="X11436" s="3" t="s">
        <v>625</v>
      </c>
      <c r="AA11436" s="18">
        <v>44.54777</v>
      </c>
      <c r="AB11436" s="18">
        <v>-123.301421</v>
      </c>
      <c r="AC11436" s="3" t="s">
        <v>45</v>
      </c>
      <c r="AE11436" s="3" t="s">
        <v>626</v>
      </c>
      <c r="AF11436" s="3" t="str">
        <f t="shared" si="281"/>
        <v>ex Rosa nutkana</v>
      </c>
      <c r="AG11436" s="3" t="s">
        <v>1666</v>
      </c>
      <c r="AH11436" s="3" t="s">
        <v>1666</v>
      </c>
      <c r="AT11436" s="3" t="s">
        <v>194</v>
      </c>
    </row>
    <row r="11437" spans="2:46" x14ac:dyDescent="0.25">
      <c r="B11437" s="5">
        <v>2928</v>
      </c>
      <c r="E11437" s="62">
        <v>11</v>
      </c>
      <c r="F11437" s="6" t="s">
        <v>42</v>
      </c>
      <c r="G11437" s="6">
        <v>2018</v>
      </c>
      <c r="L11437" s="6"/>
      <c r="N11437" s="6" t="s">
        <v>598</v>
      </c>
      <c r="P11437" s="407">
        <v>28</v>
      </c>
      <c r="Q11437" s="407">
        <v>28</v>
      </c>
      <c r="R11437" s="407">
        <v>4</v>
      </c>
      <c r="S11437" s="3" t="s">
        <v>3</v>
      </c>
      <c r="T11437" s="3" t="s">
        <v>44</v>
      </c>
      <c r="U11437" s="3" t="s">
        <v>36</v>
      </c>
      <c r="V11437" s="6" t="s">
        <v>36</v>
      </c>
      <c r="X11437" s="3" t="s">
        <v>625</v>
      </c>
      <c r="AA11437" s="18">
        <v>44.54777</v>
      </c>
      <c r="AB11437" s="18">
        <v>-123.301421</v>
      </c>
      <c r="AC11437" s="3" t="s">
        <v>45</v>
      </c>
      <c r="AE11437" s="3" t="s">
        <v>626</v>
      </c>
      <c r="AF11437" s="3" t="str">
        <f t="shared" si="281"/>
        <v>ex Rosa nutkana</v>
      </c>
      <c r="AG11437" s="3" t="s">
        <v>1666</v>
      </c>
      <c r="AH11437" s="3" t="s">
        <v>1666</v>
      </c>
      <c r="AT11437" s="3" t="s">
        <v>194</v>
      </c>
    </row>
    <row r="11438" spans="2:46" x14ac:dyDescent="0.25">
      <c r="B11438" s="5">
        <v>2929</v>
      </c>
      <c r="E11438" s="62">
        <v>11</v>
      </c>
      <c r="F11438" s="6" t="s">
        <v>42</v>
      </c>
      <c r="G11438" s="6">
        <v>2018</v>
      </c>
      <c r="L11438" s="6"/>
      <c r="N11438" s="6" t="s">
        <v>598</v>
      </c>
      <c r="P11438" s="407">
        <v>28</v>
      </c>
      <c r="Q11438" s="407">
        <v>28</v>
      </c>
      <c r="R11438" s="407">
        <v>5</v>
      </c>
      <c r="S11438" s="3" t="s">
        <v>3</v>
      </c>
      <c r="T11438" s="3" t="s">
        <v>44</v>
      </c>
      <c r="U11438" s="3" t="s">
        <v>36</v>
      </c>
      <c r="V11438" s="6" t="s">
        <v>36</v>
      </c>
      <c r="X11438" s="3" t="s">
        <v>625</v>
      </c>
      <c r="AA11438" s="18">
        <v>44.54777</v>
      </c>
      <c r="AB11438" s="18">
        <v>-123.301421</v>
      </c>
      <c r="AC11438" s="3" t="s">
        <v>45</v>
      </c>
      <c r="AE11438" s="3" t="s">
        <v>626</v>
      </c>
      <c r="AF11438" s="3" t="str">
        <f t="shared" si="281"/>
        <v>ex Rosa nutkana</v>
      </c>
      <c r="AG11438" s="3" t="s">
        <v>1666</v>
      </c>
      <c r="AH11438" s="3" t="s">
        <v>1666</v>
      </c>
      <c r="AT11438" s="3" t="s">
        <v>194</v>
      </c>
    </row>
    <row r="11439" spans="2:46" x14ac:dyDescent="0.25">
      <c r="B11439" s="5">
        <v>2930</v>
      </c>
      <c r="E11439" s="62">
        <v>11</v>
      </c>
      <c r="F11439" s="6" t="s">
        <v>42</v>
      </c>
      <c r="G11439" s="6">
        <v>2018</v>
      </c>
      <c r="L11439" s="6"/>
      <c r="N11439" s="6" t="s">
        <v>598</v>
      </c>
      <c r="P11439" s="407">
        <v>28</v>
      </c>
      <c r="Q11439" s="407">
        <v>28</v>
      </c>
      <c r="R11439" s="407">
        <v>6</v>
      </c>
      <c r="S11439" s="3" t="s">
        <v>3</v>
      </c>
      <c r="T11439" s="3" t="s">
        <v>44</v>
      </c>
      <c r="U11439" s="3" t="s">
        <v>36</v>
      </c>
      <c r="V11439" s="6" t="s">
        <v>36</v>
      </c>
      <c r="X11439" s="3" t="s">
        <v>625</v>
      </c>
      <c r="AA11439" s="18">
        <v>44.54777</v>
      </c>
      <c r="AB11439" s="18">
        <v>-123.301421</v>
      </c>
      <c r="AC11439" s="3" t="s">
        <v>45</v>
      </c>
      <c r="AE11439" s="3" t="s">
        <v>626</v>
      </c>
      <c r="AF11439" s="3" t="str">
        <f t="shared" si="281"/>
        <v>ex Rosa nutkana</v>
      </c>
      <c r="AG11439" s="3" t="s">
        <v>1666</v>
      </c>
      <c r="AH11439" s="3" t="s">
        <v>1666</v>
      </c>
      <c r="AT11439" s="3" t="s">
        <v>194</v>
      </c>
    </row>
    <row r="11440" spans="2:46" x14ac:dyDescent="0.25">
      <c r="B11440" s="5">
        <v>2931</v>
      </c>
      <c r="E11440" s="62">
        <v>11</v>
      </c>
      <c r="F11440" s="6" t="s">
        <v>42</v>
      </c>
      <c r="G11440" s="6">
        <v>2018</v>
      </c>
      <c r="L11440" s="6"/>
      <c r="N11440" s="6" t="s">
        <v>599</v>
      </c>
      <c r="P11440" s="407">
        <v>29</v>
      </c>
      <c r="Q11440" s="407">
        <v>29</v>
      </c>
      <c r="R11440" s="407">
        <v>1</v>
      </c>
      <c r="S11440" s="3" t="s">
        <v>3</v>
      </c>
      <c r="T11440" s="3" t="s">
        <v>44</v>
      </c>
      <c r="U11440" s="3" t="s">
        <v>36</v>
      </c>
      <c r="V11440" s="6" t="s">
        <v>36</v>
      </c>
      <c r="X11440" s="3" t="s">
        <v>625</v>
      </c>
      <c r="AA11440" s="18">
        <v>44.548354000000003</v>
      </c>
      <c r="AB11440" s="18">
        <v>-123.301185</v>
      </c>
      <c r="AC11440" s="3" t="s">
        <v>45</v>
      </c>
      <c r="AE11440" s="3" t="s">
        <v>135</v>
      </c>
      <c r="AF11440" s="3" t="str">
        <f t="shared" si="281"/>
        <v>ex Bellis perennis</v>
      </c>
      <c r="AG11440" s="3" t="s">
        <v>1666</v>
      </c>
      <c r="AH11440" s="3" t="s">
        <v>1666</v>
      </c>
      <c r="AT11440" s="3" t="s">
        <v>194</v>
      </c>
    </row>
    <row r="11441" spans="2:46" x14ac:dyDescent="0.25">
      <c r="B11441" s="5">
        <v>2932</v>
      </c>
      <c r="E11441" s="62">
        <v>11</v>
      </c>
      <c r="F11441" s="6" t="s">
        <v>42</v>
      </c>
      <c r="G11441" s="6">
        <v>2018</v>
      </c>
      <c r="L11441" s="6"/>
      <c r="N11441" s="6" t="s">
        <v>599</v>
      </c>
      <c r="P11441" s="407">
        <v>29</v>
      </c>
      <c r="Q11441" s="407">
        <v>29</v>
      </c>
      <c r="R11441" s="407">
        <v>2</v>
      </c>
      <c r="S11441" s="3" t="s">
        <v>3</v>
      </c>
      <c r="T11441" s="3" t="s">
        <v>44</v>
      </c>
      <c r="U11441" s="3" t="s">
        <v>36</v>
      </c>
      <c r="V11441" s="6" t="s">
        <v>36</v>
      </c>
      <c r="X11441" s="3" t="s">
        <v>625</v>
      </c>
      <c r="AA11441" s="18">
        <v>44.548354000000003</v>
      </c>
      <c r="AB11441" s="18">
        <v>-123.301185</v>
      </c>
      <c r="AC11441" s="3" t="s">
        <v>45</v>
      </c>
      <c r="AE11441" s="3" t="s">
        <v>135</v>
      </c>
      <c r="AF11441" s="3" t="str">
        <f t="shared" si="281"/>
        <v>ex Bellis perennis</v>
      </c>
      <c r="AG11441" s="3" t="s">
        <v>1666</v>
      </c>
      <c r="AH11441" s="3" t="s">
        <v>1666</v>
      </c>
      <c r="AT11441" s="3" t="s">
        <v>194</v>
      </c>
    </row>
    <row r="11442" spans="2:46" x14ac:dyDescent="0.25">
      <c r="B11442" s="5">
        <v>2933</v>
      </c>
      <c r="E11442" s="62">
        <v>11</v>
      </c>
      <c r="F11442" s="6" t="s">
        <v>42</v>
      </c>
      <c r="G11442" s="6">
        <v>2018</v>
      </c>
      <c r="L11442" s="6"/>
      <c r="N11442" s="6" t="s">
        <v>599</v>
      </c>
      <c r="P11442" s="407">
        <v>29</v>
      </c>
      <c r="Q11442" s="407">
        <v>29</v>
      </c>
      <c r="R11442" s="407">
        <v>3</v>
      </c>
      <c r="S11442" s="3" t="s">
        <v>3</v>
      </c>
      <c r="T11442" s="3" t="s">
        <v>44</v>
      </c>
      <c r="U11442" s="3" t="s">
        <v>36</v>
      </c>
      <c r="V11442" s="6" t="s">
        <v>36</v>
      </c>
      <c r="X11442" s="3" t="s">
        <v>625</v>
      </c>
      <c r="AA11442" s="18">
        <v>44.548354000000003</v>
      </c>
      <c r="AB11442" s="18">
        <v>-123.301185</v>
      </c>
      <c r="AC11442" s="3" t="s">
        <v>45</v>
      </c>
      <c r="AE11442" s="3" t="s">
        <v>135</v>
      </c>
      <c r="AF11442" s="3" t="str">
        <f t="shared" si="281"/>
        <v>ex Bellis perennis</v>
      </c>
      <c r="AG11442" s="3" t="s">
        <v>1666</v>
      </c>
      <c r="AH11442" s="3" t="s">
        <v>1666</v>
      </c>
      <c r="AT11442" s="3" t="s">
        <v>194</v>
      </c>
    </row>
    <row r="11443" spans="2:46" x14ac:dyDescent="0.25">
      <c r="B11443" s="5">
        <v>2934</v>
      </c>
      <c r="E11443" s="62">
        <v>11</v>
      </c>
      <c r="F11443" s="6" t="s">
        <v>42</v>
      </c>
      <c r="G11443" s="6">
        <v>2018</v>
      </c>
      <c r="L11443" s="6"/>
      <c r="N11443" s="6" t="s">
        <v>599</v>
      </c>
      <c r="P11443" s="407">
        <v>29</v>
      </c>
      <c r="Q11443" s="407">
        <v>29</v>
      </c>
      <c r="R11443" s="407">
        <v>4</v>
      </c>
      <c r="S11443" s="3" t="s">
        <v>3</v>
      </c>
      <c r="T11443" s="3" t="s">
        <v>44</v>
      </c>
      <c r="U11443" s="3" t="s">
        <v>36</v>
      </c>
      <c r="V11443" s="6" t="s">
        <v>36</v>
      </c>
      <c r="X11443" s="3" t="s">
        <v>625</v>
      </c>
      <c r="AA11443" s="18">
        <v>44.548354000000003</v>
      </c>
      <c r="AB11443" s="18">
        <v>-123.301185</v>
      </c>
      <c r="AC11443" s="3" t="s">
        <v>45</v>
      </c>
      <c r="AE11443" s="3" t="s">
        <v>135</v>
      </c>
      <c r="AF11443" s="3" t="str">
        <f t="shared" si="281"/>
        <v>ex Bellis perennis</v>
      </c>
      <c r="AG11443" s="3" t="s">
        <v>1666</v>
      </c>
      <c r="AH11443" s="3" t="s">
        <v>1666</v>
      </c>
      <c r="AT11443" s="3" t="s">
        <v>194</v>
      </c>
    </row>
    <row r="11444" spans="2:46" x14ac:dyDescent="0.25">
      <c r="B11444" s="5">
        <v>2935</v>
      </c>
      <c r="E11444" s="62">
        <v>11</v>
      </c>
      <c r="F11444" s="6" t="s">
        <v>42</v>
      </c>
      <c r="G11444" s="6">
        <v>2018</v>
      </c>
      <c r="L11444" s="6"/>
      <c r="N11444" s="6" t="s">
        <v>599</v>
      </c>
      <c r="P11444" s="407">
        <v>29</v>
      </c>
      <c r="Q11444" s="407">
        <v>29</v>
      </c>
      <c r="R11444" s="407">
        <v>5</v>
      </c>
      <c r="S11444" s="3" t="s">
        <v>3</v>
      </c>
      <c r="T11444" s="3" t="s">
        <v>44</v>
      </c>
      <c r="U11444" s="3" t="s">
        <v>36</v>
      </c>
      <c r="V11444" s="6" t="s">
        <v>36</v>
      </c>
      <c r="X11444" s="3" t="s">
        <v>625</v>
      </c>
      <c r="AA11444" s="18">
        <v>44.548354000000003</v>
      </c>
      <c r="AB11444" s="18">
        <v>-123.301185</v>
      </c>
      <c r="AC11444" s="3" t="s">
        <v>45</v>
      </c>
      <c r="AE11444" s="3" t="s">
        <v>135</v>
      </c>
      <c r="AF11444" s="3" t="str">
        <f t="shared" si="281"/>
        <v>ex Bellis perennis</v>
      </c>
      <c r="AG11444" s="3" t="s">
        <v>1666</v>
      </c>
      <c r="AH11444" s="3" t="s">
        <v>1666</v>
      </c>
      <c r="AT11444" s="3" t="s">
        <v>194</v>
      </c>
    </row>
    <row r="11445" spans="2:46" x14ac:dyDescent="0.25">
      <c r="B11445" s="5">
        <v>2936</v>
      </c>
      <c r="E11445" s="62">
        <v>11</v>
      </c>
      <c r="F11445" s="6" t="s">
        <v>42</v>
      </c>
      <c r="G11445" s="6">
        <v>2018</v>
      </c>
      <c r="L11445" s="6"/>
      <c r="N11445" s="6" t="s">
        <v>599</v>
      </c>
      <c r="P11445" s="407">
        <v>29</v>
      </c>
      <c r="Q11445" s="407">
        <v>29</v>
      </c>
      <c r="R11445" s="407">
        <v>6</v>
      </c>
      <c r="S11445" s="3" t="s">
        <v>3</v>
      </c>
      <c r="T11445" s="3" t="s">
        <v>44</v>
      </c>
      <c r="U11445" s="3" t="s">
        <v>36</v>
      </c>
      <c r="V11445" s="6" t="s">
        <v>36</v>
      </c>
      <c r="X11445" s="3" t="s">
        <v>625</v>
      </c>
      <c r="AA11445" s="18">
        <v>44.548354000000003</v>
      </c>
      <c r="AB11445" s="18">
        <v>-123.301185</v>
      </c>
      <c r="AC11445" s="3" t="s">
        <v>45</v>
      </c>
      <c r="AE11445" s="3" t="s">
        <v>135</v>
      </c>
      <c r="AF11445" s="3" t="str">
        <f t="shared" si="281"/>
        <v>ex Bellis perennis</v>
      </c>
      <c r="AG11445" s="3" t="s">
        <v>1666</v>
      </c>
      <c r="AH11445" s="3" t="s">
        <v>1666</v>
      </c>
      <c r="AT11445" s="3" t="s">
        <v>194</v>
      </c>
    </row>
    <row r="11446" spans="2:46" x14ac:dyDescent="0.25">
      <c r="B11446" s="5">
        <v>2937</v>
      </c>
      <c r="E11446" s="62">
        <v>11</v>
      </c>
      <c r="F11446" s="6" t="s">
        <v>42</v>
      </c>
      <c r="G11446" s="6">
        <v>2018</v>
      </c>
      <c r="L11446" s="6"/>
      <c r="N11446" s="6" t="s">
        <v>600</v>
      </c>
      <c r="P11446" s="407">
        <v>30</v>
      </c>
      <c r="Q11446" s="407">
        <v>30</v>
      </c>
      <c r="R11446" s="407">
        <v>1</v>
      </c>
      <c r="S11446" s="3" t="s">
        <v>3</v>
      </c>
      <c r="T11446" s="3" t="s">
        <v>44</v>
      </c>
      <c r="U11446" s="3" t="s">
        <v>36</v>
      </c>
      <c r="V11446" s="6" t="s">
        <v>36</v>
      </c>
      <c r="X11446" s="3" t="s">
        <v>625</v>
      </c>
      <c r="AA11446" s="18">
        <v>44.548499999999997</v>
      </c>
      <c r="AB11446" s="18">
        <v>-123.301177</v>
      </c>
      <c r="AC11446" s="3" t="s">
        <v>45</v>
      </c>
      <c r="AE11446" s="3" t="s">
        <v>135</v>
      </c>
      <c r="AF11446" s="3" t="str">
        <f t="shared" si="281"/>
        <v>ex Bellis perennis</v>
      </c>
      <c r="AG11446" s="3" t="s">
        <v>1666</v>
      </c>
      <c r="AH11446" s="3" t="s">
        <v>1666</v>
      </c>
      <c r="AT11446" s="3" t="s">
        <v>194</v>
      </c>
    </row>
    <row r="11447" spans="2:46" x14ac:dyDescent="0.25">
      <c r="B11447" s="5">
        <v>2938</v>
      </c>
      <c r="E11447" s="62">
        <v>11</v>
      </c>
      <c r="F11447" s="6" t="s">
        <v>42</v>
      </c>
      <c r="G11447" s="6">
        <v>2018</v>
      </c>
      <c r="L11447" s="6"/>
      <c r="N11447" s="6" t="s">
        <v>600</v>
      </c>
      <c r="P11447" s="407">
        <v>30</v>
      </c>
      <c r="Q11447" s="407">
        <v>30</v>
      </c>
      <c r="R11447" s="407">
        <v>2</v>
      </c>
      <c r="S11447" s="3" t="s">
        <v>3</v>
      </c>
      <c r="T11447" s="3" t="s">
        <v>44</v>
      </c>
      <c r="U11447" s="3" t="s">
        <v>36</v>
      </c>
      <c r="V11447" s="6" t="s">
        <v>36</v>
      </c>
      <c r="X11447" s="3" t="s">
        <v>625</v>
      </c>
      <c r="AA11447" s="18">
        <v>44.548499999999997</v>
      </c>
      <c r="AB11447" s="18">
        <v>-123.301177</v>
      </c>
      <c r="AC11447" s="3" t="s">
        <v>45</v>
      </c>
      <c r="AE11447" s="3" t="s">
        <v>135</v>
      </c>
      <c r="AF11447" s="3" t="str">
        <f t="shared" si="281"/>
        <v>ex Bellis perennis</v>
      </c>
      <c r="AG11447" s="3" t="s">
        <v>1666</v>
      </c>
      <c r="AH11447" s="3" t="s">
        <v>1666</v>
      </c>
      <c r="AT11447" s="3" t="s">
        <v>194</v>
      </c>
    </row>
    <row r="11448" spans="2:46" x14ac:dyDescent="0.25">
      <c r="B11448" s="5">
        <v>2939</v>
      </c>
      <c r="E11448" s="62">
        <v>11</v>
      </c>
      <c r="F11448" s="6" t="s">
        <v>42</v>
      </c>
      <c r="G11448" s="6">
        <v>2018</v>
      </c>
      <c r="L11448" s="6"/>
      <c r="N11448" s="6" t="s">
        <v>600</v>
      </c>
      <c r="P11448" s="407">
        <v>30</v>
      </c>
      <c r="Q11448" s="407">
        <v>30</v>
      </c>
      <c r="R11448" s="407">
        <v>3</v>
      </c>
      <c r="S11448" s="3" t="s">
        <v>3</v>
      </c>
      <c r="T11448" s="3" t="s">
        <v>44</v>
      </c>
      <c r="U11448" s="3" t="s">
        <v>36</v>
      </c>
      <c r="V11448" s="6" t="s">
        <v>36</v>
      </c>
      <c r="X11448" s="3" t="s">
        <v>625</v>
      </c>
      <c r="AA11448" s="18">
        <v>44.548499999999997</v>
      </c>
      <c r="AB11448" s="18">
        <v>-123.301177</v>
      </c>
      <c r="AC11448" s="3" t="s">
        <v>45</v>
      </c>
      <c r="AE11448" s="3" t="s">
        <v>135</v>
      </c>
      <c r="AF11448" s="3" t="str">
        <f t="shared" si="281"/>
        <v>ex Bellis perennis</v>
      </c>
      <c r="AG11448" s="3" t="s">
        <v>1666</v>
      </c>
      <c r="AH11448" s="3" t="s">
        <v>1666</v>
      </c>
      <c r="AT11448" s="3" t="s">
        <v>194</v>
      </c>
    </row>
    <row r="11449" spans="2:46" x14ac:dyDescent="0.25">
      <c r="B11449" s="5">
        <v>2940</v>
      </c>
      <c r="E11449" s="62">
        <v>11</v>
      </c>
      <c r="F11449" s="6" t="s">
        <v>42</v>
      </c>
      <c r="G11449" s="6">
        <v>2018</v>
      </c>
      <c r="L11449" s="6"/>
      <c r="N11449" s="6" t="s">
        <v>600</v>
      </c>
      <c r="P11449" s="407">
        <v>30</v>
      </c>
      <c r="Q11449" s="407">
        <v>30</v>
      </c>
      <c r="R11449" s="407">
        <v>4</v>
      </c>
      <c r="S11449" s="3" t="s">
        <v>3</v>
      </c>
      <c r="T11449" s="3" t="s">
        <v>44</v>
      </c>
      <c r="U11449" s="3" t="s">
        <v>36</v>
      </c>
      <c r="V11449" s="6" t="s">
        <v>36</v>
      </c>
      <c r="X11449" s="3" t="s">
        <v>625</v>
      </c>
      <c r="AA11449" s="18">
        <v>44.548499999999997</v>
      </c>
      <c r="AB11449" s="18">
        <v>-123.301177</v>
      </c>
      <c r="AC11449" s="3" t="s">
        <v>45</v>
      </c>
      <c r="AE11449" s="3" t="s">
        <v>135</v>
      </c>
      <c r="AF11449" s="3" t="str">
        <f t="shared" si="281"/>
        <v>ex Bellis perennis</v>
      </c>
      <c r="AG11449" s="3" t="s">
        <v>1666</v>
      </c>
      <c r="AH11449" s="3" t="s">
        <v>1666</v>
      </c>
      <c r="AT11449" s="3" t="s">
        <v>194</v>
      </c>
    </row>
    <row r="11450" spans="2:46" x14ac:dyDescent="0.25">
      <c r="B11450" s="5">
        <v>2941</v>
      </c>
      <c r="E11450" s="62">
        <v>11</v>
      </c>
      <c r="F11450" s="6" t="s">
        <v>42</v>
      </c>
      <c r="G11450" s="6">
        <v>2018</v>
      </c>
      <c r="L11450" s="6"/>
      <c r="N11450" s="6" t="s">
        <v>600</v>
      </c>
      <c r="P11450" s="407">
        <v>30</v>
      </c>
      <c r="Q11450" s="407">
        <v>30</v>
      </c>
      <c r="R11450" s="407">
        <v>5</v>
      </c>
      <c r="S11450" s="3" t="s">
        <v>3</v>
      </c>
      <c r="T11450" s="3" t="s">
        <v>44</v>
      </c>
      <c r="U11450" s="3" t="s">
        <v>36</v>
      </c>
      <c r="V11450" s="6" t="s">
        <v>36</v>
      </c>
      <c r="X11450" s="3" t="s">
        <v>625</v>
      </c>
      <c r="AA11450" s="18">
        <v>44.548499999999997</v>
      </c>
      <c r="AB11450" s="18">
        <v>-123.301177</v>
      </c>
      <c r="AC11450" s="3" t="s">
        <v>45</v>
      </c>
      <c r="AE11450" s="3" t="s">
        <v>135</v>
      </c>
      <c r="AF11450" s="3" t="str">
        <f t="shared" si="281"/>
        <v>ex Bellis perennis</v>
      </c>
      <c r="AG11450" s="3" t="s">
        <v>1666</v>
      </c>
      <c r="AH11450" s="3" t="s">
        <v>1666</v>
      </c>
      <c r="AT11450" s="3" t="s">
        <v>194</v>
      </c>
    </row>
    <row r="11451" spans="2:46" x14ac:dyDescent="0.25">
      <c r="B11451" s="5">
        <v>2942</v>
      </c>
      <c r="E11451" s="62">
        <v>11</v>
      </c>
      <c r="F11451" s="6" t="s">
        <v>42</v>
      </c>
      <c r="G11451" s="6">
        <v>2018</v>
      </c>
      <c r="L11451" s="6"/>
      <c r="N11451" s="6" t="s">
        <v>600</v>
      </c>
      <c r="P11451" s="407">
        <v>30</v>
      </c>
      <c r="Q11451" s="407">
        <v>30</v>
      </c>
      <c r="R11451" s="407">
        <v>6</v>
      </c>
      <c r="S11451" s="3" t="s">
        <v>3</v>
      </c>
      <c r="T11451" s="3" t="s">
        <v>44</v>
      </c>
      <c r="U11451" s="3" t="s">
        <v>36</v>
      </c>
      <c r="V11451" s="6" t="s">
        <v>36</v>
      </c>
      <c r="X11451" s="3" t="s">
        <v>625</v>
      </c>
      <c r="AA11451" s="18">
        <v>44.548499999999997</v>
      </c>
      <c r="AB11451" s="18">
        <v>-123.301177</v>
      </c>
      <c r="AC11451" s="3" t="s">
        <v>45</v>
      </c>
      <c r="AE11451" s="3" t="s">
        <v>135</v>
      </c>
      <c r="AF11451" s="3" t="str">
        <f t="shared" si="281"/>
        <v>ex Bellis perennis</v>
      </c>
      <c r="AG11451" s="3" t="s">
        <v>1666</v>
      </c>
      <c r="AH11451" s="3" t="s">
        <v>1666</v>
      </c>
      <c r="AT11451" s="3" t="s">
        <v>194</v>
      </c>
    </row>
    <row r="11452" spans="2:46" x14ac:dyDescent="0.25">
      <c r="B11452" s="5">
        <v>2943</v>
      </c>
      <c r="E11452" s="62">
        <v>11</v>
      </c>
      <c r="F11452" s="6" t="s">
        <v>42</v>
      </c>
      <c r="G11452" s="6">
        <v>2018</v>
      </c>
      <c r="L11452" s="6"/>
      <c r="N11452" s="6" t="s">
        <v>601</v>
      </c>
      <c r="P11452" s="407">
        <v>31</v>
      </c>
      <c r="Q11452" s="407">
        <v>31</v>
      </c>
      <c r="R11452" s="407">
        <v>1</v>
      </c>
      <c r="S11452" s="3" t="s">
        <v>3</v>
      </c>
      <c r="T11452" s="3" t="s">
        <v>44</v>
      </c>
      <c r="U11452" s="3" t="s">
        <v>36</v>
      </c>
      <c r="V11452" s="6" t="s">
        <v>36</v>
      </c>
      <c r="X11452" s="3" t="s">
        <v>632</v>
      </c>
      <c r="AA11452" s="18">
        <v>44.549359000000003</v>
      </c>
      <c r="AB11452" s="18">
        <v>-123.300533</v>
      </c>
      <c r="AC11452" s="3" t="s">
        <v>45</v>
      </c>
      <c r="AG11452" s="3" t="s">
        <v>1666</v>
      </c>
      <c r="AH11452" s="3" t="s">
        <v>1666</v>
      </c>
      <c r="AT11452" s="3" t="s">
        <v>194</v>
      </c>
    </row>
    <row r="11453" spans="2:46" x14ac:dyDescent="0.25">
      <c r="B11453" s="5">
        <v>2944</v>
      </c>
      <c r="E11453" s="62">
        <v>11</v>
      </c>
      <c r="F11453" s="6" t="s">
        <v>42</v>
      </c>
      <c r="G11453" s="6">
        <v>2018</v>
      </c>
      <c r="L11453" s="6"/>
      <c r="N11453" s="6" t="s">
        <v>601</v>
      </c>
      <c r="P11453" s="407">
        <v>31</v>
      </c>
      <c r="Q11453" s="407">
        <v>31</v>
      </c>
      <c r="R11453" s="407">
        <v>2</v>
      </c>
      <c r="S11453" s="3" t="s">
        <v>3</v>
      </c>
      <c r="T11453" s="3" t="s">
        <v>44</v>
      </c>
      <c r="U11453" s="3" t="s">
        <v>36</v>
      </c>
      <c r="V11453" s="6" t="s">
        <v>36</v>
      </c>
      <c r="X11453" s="3" t="s">
        <v>632</v>
      </c>
      <c r="AA11453" s="18">
        <v>44.549359000000003</v>
      </c>
      <c r="AB11453" s="18">
        <v>-123.300533</v>
      </c>
      <c r="AC11453" s="3" t="s">
        <v>45</v>
      </c>
      <c r="AG11453" s="3" t="s">
        <v>1666</v>
      </c>
      <c r="AH11453" s="3" t="s">
        <v>1666</v>
      </c>
      <c r="AT11453" s="3" t="s">
        <v>194</v>
      </c>
    </row>
    <row r="11454" spans="2:46" x14ac:dyDescent="0.25">
      <c r="B11454" s="5">
        <v>2945</v>
      </c>
      <c r="E11454" s="62">
        <v>11</v>
      </c>
      <c r="F11454" s="6" t="s">
        <v>42</v>
      </c>
      <c r="G11454" s="6">
        <v>2018</v>
      </c>
      <c r="L11454" s="6"/>
      <c r="N11454" s="6" t="s">
        <v>601</v>
      </c>
      <c r="P11454" s="407">
        <v>31</v>
      </c>
      <c r="Q11454" s="407">
        <v>31</v>
      </c>
      <c r="R11454" s="407">
        <v>3</v>
      </c>
      <c r="S11454" s="3" t="s">
        <v>3</v>
      </c>
      <c r="T11454" s="3" t="s">
        <v>44</v>
      </c>
      <c r="U11454" s="3" t="s">
        <v>36</v>
      </c>
      <c r="V11454" s="6" t="s">
        <v>36</v>
      </c>
      <c r="X11454" s="3" t="s">
        <v>632</v>
      </c>
      <c r="AA11454" s="18">
        <v>44.549359000000003</v>
      </c>
      <c r="AB11454" s="18">
        <v>-123.300533</v>
      </c>
      <c r="AC11454" s="3" t="s">
        <v>45</v>
      </c>
      <c r="AG11454" s="3" t="s">
        <v>1666</v>
      </c>
      <c r="AH11454" s="3" t="s">
        <v>1666</v>
      </c>
      <c r="AT11454" s="3" t="s">
        <v>194</v>
      </c>
    </row>
    <row r="11455" spans="2:46" x14ac:dyDescent="0.25">
      <c r="B11455" s="5">
        <v>2946</v>
      </c>
      <c r="E11455" s="62">
        <v>11</v>
      </c>
      <c r="F11455" s="6" t="s">
        <v>42</v>
      </c>
      <c r="G11455" s="6">
        <v>2018</v>
      </c>
      <c r="L11455" s="6"/>
      <c r="N11455" s="6" t="s">
        <v>601</v>
      </c>
      <c r="P11455" s="407">
        <v>31</v>
      </c>
      <c r="Q11455" s="407">
        <v>31</v>
      </c>
      <c r="R11455" s="407">
        <v>4</v>
      </c>
      <c r="S11455" s="3" t="s">
        <v>3</v>
      </c>
      <c r="T11455" s="3" t="s">
        <v>44</v>
      </c>
      <c r="U11455" s="3" t="s">
        <v>36</v>
      </c>
      <c r="V11455" s="6" t="s">
        <v>36</v>
      </c>
      <c r="X11455" s="3" t="s">
        <v>632</v>
      </c>
      <c r="AA11455" s="18">
        <v>44.549359000000003</v>
      </c>
      <c r="AB11455" s="18">
        <v>-123.300533</v>
      </c>
      <c r="AC11455" s="3" t="s">
        <v>45</v>
      </c>
      <c r="AG11455" s="3" t="s">
        <v>1666</v>
      </c>
      <c r="AH11455" s="3" t="s">
        <v>1666</v>
      </c>
      <c r="AT11455" s="3" t="s">
        <v>194</v>
      </c>
    </row>
    <row r="11456" spans="2:46" x14ac:dyDescent="0.25">
      <c r="B11456" s="5">
        <v>2947</v>
      </c>
      <c r="E11456" s="62">
        <v>11</v>
      </c>
      <c r="F11456" s="6" t="s">
        <v>42</v>
      </c>
      <c r="G11456" s="6">
        <v>2018</v>
      </c>
      <c r="L11456" s="6"/>
      <c r="N11456" s="6" t="s">
        <v>601</v>
      </c>
      <c r="P11456" s="407">
        <v>31</v>
      </c>
      <c r="Q11456" s="407">
        <v>31</v>
      </c>
      <c r="R11456" s="407">
        <v>5</v>
      </c>
      <c r="S11456" s="3" t="s">
        <v>3</v>
      </c>
      <c r="T11456" s="3" t="s">
        <v>44</v>
      </c>
      <c r="U11456" s="3" t="s">
        <v>36</v>
      </c>
      <c r="V11456" s="6" t="s">
        <v>36</v>
      </c>
      <c r="X11456" s="3" t="s">
        <v>632</v>
      </c>
      <c r="AA11456" s="18">
        <v>44.549359000000003</v>
      </c>
      <c r="AB11456" s="18">
        <v>-123.300533</v>
      </c>
      <c r="AC11456" s="3" t="s">
        <v>45</v>
      </c>
      <c r="AG11456" s="3" t="s">
        <v>1666</v>
      </c>
      <c r="AH11456" s="3" t="s">
        <v>1666</v>
      </c>
      <c r="AT11456" s="3" t="s">
        <v>194</v>
      </c>
    </row>
    <row r="11457" spans="2:46" x14ac:dyDescent="0.25">
      <c r="B11457" s="5">
        <v>2948</v>
      </c>
      <c r="E11457" s="62">
        <v>11</v>
      </c>
      <c r="F11457" s="6" t="s">
        <v>42</v>
      </c>
      <c r="G11457" s="6">
        <v>2018</v>
      </c>
      <c r="L11457" s="6"/>
      <c r="N11457" s="6" t="s">
        <v>601</v>
      </c>
      <c r="P11457" s="407">
        <v>31</v>
      </c>
      <c r="Q11457" s="407">
        <v>31</v>
      </c>
      <c r="R11457" s="407">
        <v>6</v>
      </c>
      <c r="S11457" s="3" t="s">
        <v>3</v>
      </c>
      <c r="T11457" s="3" t="s">
        <v>44</v>
      </c>
      <c r="U11457" s="3" t="s">
        <v>36</v>
      </c>
      <c r="V11457" s="6" t="s">
        <v>36</v>
      </c>
      <c r="X11457" s="3" t="s">
        <v>632</v>
      </c>
      <c r="AA11457" s="18">
        <v>44.549359000000003</v>
      </c>
      <c r="AB11457" s="18">
        <v>-123.300533</v>
      </c>
      <c r="AC11457" s="3" t="s">
        <v>45</v>
      </c>
      <c r="AG11457" s="3" t="s">
        <v>1666</v>
      </c>
      <c r="AH11457" s="3" t="s">
        <v>1666</v>
      </c>
      <c r="AT11457" s="3" t="s">
        <v>194</v>
      </c>
    </row>
    <row r="11458" spans="2:46" x14ac:dyDescent="0.25">
      <c r="B11458" s="5">
        <v>2949</v>
      </c>
      <c r="E11458" s="62">
        <v>11</v>
      </c>
      <c r="F11458" s="6" t="s">
        <v>42</v>
      </c>
      <c r="G11458" s="6">
        <v>2018</v>
      </c>
      <c r="L11458" s="6"/>
      <c r="N11458" s="6" t="s">
        <v>602</v>
      </c>
      <c r="P11458" s="407">
        <v>32</v>
      </c>
      <c r="Q11458" s="407">
        <v>32</v>
      </c>
      <c r="R11458" s="407">
        <v>1</v>
      </c>
      <c r="S11458" s="3" t="s">
        <v>3</v>
      </c>
      <c r="T11458" s="3" t="s">
        <v>44</v>
      </c>
      <c r="U11458" s="3" t="s">
        <v>36</v>
      </c>
      <c r="V11458" s="6" t="s">
        <v>36</v>
      </c>
      <c r="X11458" s="3" t="s">
        <v>625</v>
      </c>
      <c r="AA11458" s="18">
        <v>44.547243000000002</v>
      </c>
      <c r="AB11458" s="18">
        <v>-123.301346</v>
      </c>
      <c r="AC11458" s="3" t="s">
        <v>45</v>
      </c>
      <c r="AE11458" s="3" t="s">
        <v>626</v>
      </c>
      <c r="AF11458" s="3" t="str">
        <f t="shared" ref="AF11458:AF11475" si="282">CONCATENATE("ex ", AE11458)</f>
        <v>ex Rosa nutkana</v>
      </c>
      <c r="AG11458" s="3" t="s">
        <v>1666</v>
      </c>
      <c r="AH11458" s="3" t="s">
        <v>1666</v>
      </c>
      <c r="AT11458" s="3" t="s">
        <v>194</v>
      </c>
    </row>
    <row r="11459" spans="2:46" x14ac:dyDescent="0.25">
      <c r="B11459" s="5">
        <v>2950</v>
      </c>
      <c r="E11459" s="62">
        <v>11</v>
      </c>
      <c r="F11459" s="6" t="s">
        <v>42</v>
      </c>
      <c r="G11459" s="6">
        <v>2018</v>
      </c>
      <c r="L11459" s="6"/>
      <c r="N11459" s="6" t="s">
        <v>602</v>
      </c>
      <c r="P11459" s="407">
        <v>32</v>
      </c>
      <c r="Q11459" s="407">
        <v>32</v>
      </c>
      <c r="R11459" s="407">
        <v>2</v>
      </c>
      <c r="S11459" s="3" t="s">
        <v>3</v>
      </c>
      <c r="T11459" s="3" t="s">
        <v>44</v>
      </c>
      <c r="U11459" s="3" t="s">
        <v>36</v>
      </c>
      <c r="V11459" s="6" t="s">
        <v>36</v>
      </c>
      <c r="X11459" s="3" t="s">
        <v>625</v>
      </c>
      <c r="AA11459" s="18">
        <v>44.547243000000002</v>
      </c>
      <c r="AB11459" s="18">
        <v>-123.301346</v>
      </c>
      <c r="AC11459" s="3" t="s">
        <v>45</v>
      </c>
      <c r="AE11459" s="3" t="s">
        <v>626</v>
      </c>
      <c r="AF11459" s="3" t="str">
        <f t="shared" si="282"/>
        <v>ex Rosa nutkana</v>
      </c>
      <c r="AG11459" s="3" t="s">
        <v>1666</v>
      </c>
      <c r="AH11459" s="3" t="s">
        <v>1666</v>
      </c>
      <c r="AT11459" s="3" t="s">
        <v>194</v>
      </c>
    </row>
    <row r="11460" spans="2:46" x14ac:dyDescent="0.25">
      <c r="B11460" s="5">
        <v>2951</v>
      </c>
      <c r="E11460" s="62">
        <v>11</v>
      </c>
      <c r="F11460" s="6" t="s">
        <v>42</v>
      </c>
      <c r="G11460" s="6">
        <v>2018</v>
      </c>
      <c r="L11460" s="6"/>
      <c r="N11460" s="6" t="s">
        <v>602</v>
      </c>
      <c r="P11460" s="407">
        <v>32</v>
      </c>
      <c r="Q11460" s="407">
        <v>32</v>
      </c>
      <c r="R11460" s="407">
        <v>3</v>
      </c>
      <c r="S11460" s="3" t="s">
        <v>3</v>
      </c>
      <c r="T11460" s="3" t="s">
        <v>44</v>
      </c>
      <c r="U11460" s="3" t="s">
        <v>36</v>
      </c>
      <c r="V11460" s="6" t="s">
        <v>36</v>
      </c>
      <c r="X11460" s="3" t="s">
        <v>625</v>
      </c>
      <c r="AA11460" s="18">
        <v>44.547243000000002</v>
      </c>
      <c r="AB11460" s="18">
        <v>-123.301346</v>
      </c>
      <c r="AC11460" s="3" t="s">
        <v>45</v>
      </c>
      <c r="AE11460" s="3" t="s">
        <v>626</v>
      </c>
      <c r="AF11460" s="3" t="str">
        <f t="shared" si="282"/>
        <v>ex Rosa nutkana</v>
      </c>
      <c r="AG11460" s="3" t="s">
        <v>1666</v>
      </c>
      <c r="AH11460" s="3" t="s">
        <v>1666</v>
      </c>
      <c r="AT11460" s="3" t="s">
        <v>194</v>
      </c>
    </row>
    <row r="11461" spans="2:46" x14ac:dyDescent="0.25">
      <c r="B11461" s="5">
        <v>2952</v>
      </c>
      <c r="E11461" s="62">
        <v>11</v>
      </c>
      <c r="F11461" s="6" t="s">
        <v>42</v>
      </c>
      <c r="G11461" s="6">
        <v>2018</v>
      </c>
      <c r="L11461" s="6"/>
      <c r="N11461" s="6" t="s">
        <v>602</v>
      </c>
      <c r="P11461" s="407">
        <v>32</v>
      </c>
      <c r="Q11461" s="407">
        <v>32</v>
      </c>
      <c r="R11461" s="407">
        <v>4</v>
      </c>
      <c r="S11461" s="3" t="s">
        <v>3</v>
      </c>
      <c r="T11461" s="3" t="s">
        <v>44</v>
      </c>
      <c r="U11461" s="3" t="s">
        <v>36</v>
      </c>
      <c r="V11461" s="6" t="s">
        <v>36</v>
      </c>
      <c r="X11461" s="3" t="s">
        <v>625</v>
      </c>
      <c r="AA11461" s="18">
        <v>44.547243000000002</v>
      </c>
      <c r="AB11461" s="18">
        <v>-123.301346</v>
      </c>
      <c r="AC11461" s="3" t="s">
        <v>45</v>
      </c>
      <c r="AE11461" s="3" t="s">
        <v>626</v>
      </c>
      <c r="AF11461" s="3" t="str">
        <f t="shared" si="282"/>
        <v>ex Rosa nutkana</v>
      </c>
      <c r="AG11461" s="3" t="s">
        <v>1666</v>
      </c>
      <c r="AH11461" s="3" t="s">
        <v>1666</v>
      </c>
      <c r="AT11461" s="3" t="s">
        <v>194</v>
      </c>
    </row>
    <row r="11462" spans="2:46" x14ac:dyDescent="0.25">
      <c r="B11462" s="5">
        <v>2953</v>
      </c>
      <c r="E11462" s="62">
        <v>11</v>
      </c>
      <c r="F11462" s="6" t="s">
        <v>42</v>
      </c>
      <c r="G11462" s="6">
        <v>2018</v>
      </c>
      <c r="L11462" s="6"/>
      <c r="N11462" s="6" t="s">
        <v>602</v>
      </c>
      <c r="P11462" s="407">
        <v>32</v>
      </c>
      <c r="Q11462" s="407">
        <v>32</v>
      </c>
      <c r="R11462" s="407">
        <v>5</v>
      </c>
      <c r="S11462" s="3" t="s">
        <v>3</v>
      </c>
      <c r="T11462" s="3" t="s">
        <v>44</v>
      </c>
      <c r="U11462" s="3" t="s">
        <v>36</v>
      </c>
      <c r="V11462" s="6" t="s">
        <v>36</v>
      </c>
      <c r="X11462" s="3" t="s">
        <v>625</v>
      </c>
      <c r="AA11462" s="18">
        <v>44.547243000000002</v>
      </c>
      <c r="AB11462" s="18">
        <v>-123.301346</v>
      </c>
      <c r="AC11462" s="3" t="s">
        <v>45</v>
      </c>
      <c r="AE11462" s="3" t="s">
        <v>626</v>
      </c>
      <c r="AF11462" s="3" t="str">
        <f t="shared" si="282"/>
        <v>ex Rosa nutkana</v>
      </c>
      <c r="AG11462" s="3" t="s">
        <v>1666</v>
      </c>
      <c r="AH11462" s="3" t="s">
        <v>1666</v>
      </c>
      <c r="AT11462" s="3" t="s">
        <v>194</v>
      </c>
    </row>
    <row r="11463" spans="2:46" x14ac:dyDescent="0.25">
      <c r="B11463" s="5">
        <v>2954</v>
      </c>
      <c r="E11463" s="62">
        <v>11</v>
      </c>
      <c r="F11463" s="6" t="s">
        <v>42</v>
      </c>
      <c r="G11463" s="6">
        <v>2018</v>
      </c>
      <c r="L11463" s="6"/>
      <c r="N11463" s="6" t="s">
        <v>602</v>
      </c>
      <c r="P11463" s="407">
        <v>32</v>
      </c>
      <c r="Q11463" s="407">
        <v>32</v>
      </c>
      <c r="R11463" s="407">
        <v>6</v>
      </c>
      <c r="S11463" s="3" t="s">
        <v>3</v>
      </c>
      <c r="T11463" s="3" t="s">
        <v>44</v>
      </c>
      <c r="U11463" s="3" t="s">
        <v>36</v>
      </c>
      <c r="V11463" s="6" t="s">
        <v>36</v>
      </c>
      <c r="X11463" s="3" t="s">
        <v>625</v>
      </c>
      <c r="AA11463" s="18">
        <v>44.547243000000002</v>
      </c>
      <c r="AB11463" s="18">
        <v>-123.301346</v>
      </c>
      <c r="AC11463" s="3" t="s">
        <v>45</v>
      </c>
      <c r="AE11463" s="3" t="s">
        <v>626</v>
      </c>
      <c r="AF11463" s="3" t="str">
        <f t="shared" si="282"/>
        <v>ex Rosa nutkana</v>
      </c>
      <c r="AG11463" s="3" t="s">
        <v>1666</v>
      </c>
      <c r="AH11463" s="3" t="s">
        <v>1666</v>
      </c>
      <c r="AT11463" s="3" t="s">
        <v>194</v>
      </c>
    </row>
    <row r="11464" spans="2:46" x14ac:dyDescent="0.25">
      <c r="B11464" s="5">
        <v>4255</v>
      </c>
      <c r="E11464" s="62">
        <v>12</v>
      </c>
      <c r="F11464" s="6" t="s">
        <v>42</v>
      </c>
      <c r="G11464" s="6">
        <v>2018</v>
      </c>
      <c r="L11464" s="6"/>
      <c r="N11464" s="6" t="s">
        <v>906</v>
      </c>
      <c r="P11464" s="407">
        <v>33</v>
      </c>
      <c r="Q11464" s="407">
        <v>33</v>
      </c>
      <c r="R11464" s="407">
        <v>1</v>
      </c>
      <c r="S11464" s="3" t="s">
        <v>3</v>
      </c>
      <c r="T11464" s="3" t="s">
        <v>44</v>
      </c>
      <c r="U11464" s="3" t="s">
        <v>36</v>
      </c>
      <c r="V11464" s="6" t="s">
        <v>36</v>
      </c>
      <c r="X11464" s="3" t="s">
        <v>907</v>
      </c>
      <c r="AA11464" s="69">
        <v>44.711554999999997</v>
      </c>
      <c r="AB11464" s="69">
        <v>-123.36592400000001</v>
      </c>
      <c r="AC11464" s="3" t="s">
        <v>45</v>
      </c>
      <c r="AE11464" s="3" t="s">
        <v>800</v>
      </c>
      <c r="AF11464" s="3" t="str">
        <f t="shared" si="282"/>
        <v>ex Vicia</v>
      </c>
      <c r="AG11464" s="3" t="s">
        <v>1666</v>
      </c>
      <c r="AH11464" s="3" t="s">
        <v>1666</v>
      </c>
      <c r="AT11464" s="3" t="s">
        <v>194</v>
      </c>
    </row>
    <row r="11465" spans="2:46" x14ac:dyDescent="0.25">
      <c r="B11465" s="5">
        <v>4256</v>
      </c>
      <c r="E11465" s="62">
        <v>12</v>
      </c>
      <c r="F11465" s="6" t="s">
        <v>42</v>
      </c>
      <c r="G11465" s="6">
        <v>2018</v>
      </c>
      <c r="L11465" s="6"/>
      <c r="N11465" s="6" t="s">
        <v>906</v>
      </c>
      <c r="P11465" s="407">
        <v>33</v>
      </c>
      <c r="Q11465" s="407">
        <v>33</v>
      </c>
      <c r="R11465" s="407">
        <v>2</v>
      </c>
      <c r="S11465" s="3" t="s">
        <v>3</v>
      </c>
      <c r="T11465" s="3" t="s">
        <v>44</v>
      </c>
      <c r="U11465" s="3" t="s">
        <v>36</v>
      </c>
      <c r="V11465" s="6" t="s">
        <v>36</v>
      </c>
      <c r="X11465" s="3" t="s">
        <v>907</v>
      </c>
      <c r="AA11465" s="69">
        <v>44.711554999999997</v>
      </c>
      <c r="AB11465" s="69">
        <v>-123.36592400000001</v>
      </c>
      <c r="AC11465" s="3" t="s">
        <v>45</v>
      </c>
      <c r="AE11465" s="3" t="s">
        <v>800</v>
      </c>
      <c r="AF11465" s="3" t="str">
        <f t="shared" si="282"/>
        <v>ex Vicia</v>
      </c>
      <c r="AG11465" s="3" t="s">
        <v>1666</v>
      </c>
      <c r="AH11465" s="3" t="s">
        <v>1666</v>
      </c>
      <c r="AT11465" s="3" t="s">
        <v>194</v>
      </c>
    </row>
    <row r="11466" spans="2:46" x14ac:dyDescent="0.25">
      <c r="B11466" s="5">
        <v>4257</v>
      </c>
      <c r="E11466" s="62">
        <v>12</v>
      </c>
      <c r="F11466" s="6" t="s">
        <v>42</v>
      </c>
      <c r="G11466" s="6">
        <v>2018</v>
      </c>
      <c r="L11466" s="6"/>
      <c r="N11466" s="6" t="s">
        <v>906</v>
      </c>
      <c r="P11466" s="407">
        <v>33</v>
      </c>
      <c r="Q11466" s="407">
        <v>33</v>
      </c>
      <c r="R11466" s="407">
        <v>3</v>
      </c>
      <c r="S11466" s="3" t="s">
        <v>3</v>
      </c>
      <c r="T11466" s="3" t="s">
        <v>44</v>
      </c>
      <c r="U11466" s="3" t="s">
        <v>36</v>
      </c>
      <c r="V11466" s="6" t="s">
        <v>36</v>
      </c>
      <c r="X11466" s="3" t="s">
        <v>907</v>
      </c>
      <c r="AA11466" s="69">
        <v>44.711554999999997</v>
      </c>
      <c r="AB11466" s="69">
        <v>-123.36592400000001</v>
      </c>
      <c r="AC11466" s="3" t="s">
        <v>45</v>
      </c>
      <c r="AE11466" s="3" t="s">
        <v>800</v>
      </c>
      <c r="AF11466" s="3" t="str">
        <f t="shared" si="282"/>
        <v>ex Vicia</v>
      </c>
      <c r="AG11466" s="3" t="s">
        <v>1666</v>
      </c>
      <c r="AH11466" s="3" t="s">
        <v>1666</v>
      </c>
      <c r="AT11466" s="3" t="s">
        <v>194</v>
      </c>
    </row>
    <row r="11467" spans="2:46" x14ac:dyDescent="0.25">
      <c r="B11467" s="5">
        <v>4258</v>
      </c>
      <c r="E11467" s="62">
        <v>12</v>
      </c>
      <c r="F11467" s="6" t="s">
        <v>42</v>
      </c>
      <c r="G11467" s="6">
        <v>2018</v>
      </c>
      <c r="L11467" s="6"/>
      <c r="N11467" s="6" t="s">
        <v>906</v>
      </c>
      <c r="P11467" s="407">
        <v>33</v>
      </c>
      <c r="Q11467" s="407">
        <v>33</v>
      </c>
      <c r="R11467" s="407">
        <v>4</v>
      </c>
      <c r="S11467" s="3" t="s">
        <v>3</v>
      </c>
      <c r="T11467" s="3" t="s">
        <v>44</v>
      </c>
      <c r="U11467" s="3" t="s">
        <v>36</v>
      </c>
      <c r="V11467" s="6" t="s">
        <v>36</v>
      </c>
      <c r="X11467" s="3" t="s">
        <v>907</v>
      </c>
      <c r="AA11467" s="69">
        <v>44.711554999999997</v>
      </c>
      <c r="AB11467" s="69">
        <v>-123.36592400000001</v>
      </c>
      <c r="AC11467" s="3" t="s">
        <v>45</v>
      </c>
      <c r="AE11467" s="3" t="s">
        <v>800</v>
      </c>
      <c r="AF11467" s="3" t="str">
        <f t="shared" si="282"/>
        <v>ex Vicia</v>
      </c>
      <c r="AG11467" s="3" t="s">
        <v>1666</v>
      </c>
      <c r="AH11467" s="3" t="s">
        <v>1666</v>
      </c>
      <c r="AT11467" s="3" t="s">
        <v>194</v>
      </c>
    </row>
    <row r="11468" spans="2:46" x14ac:dyDescent="0.25">
      <c r="B11468" s="5">
        <v>4259</v>
      </c>
      <c r="E11468" s="62">
        <v>12</v>
      </c>
      <c r="F11468" s="6" t="s">
        <v>42</v>
      </c>
      <c r="G11468" s="6">
        <v>2018</v>
      </c>
      <c r="L11468" s="6"/>
      <c r="N11468" s="6" t="s">
        <v>906</v>
      </c>
      <c r="P11468" s="407">
        <v>33</v>
      </c>
      <c r="Q11468" s="407">
        <v>33</v>
      </c>
      <c r="R11468" s="407">
        <v>5</v>
      </c>
      <c r="S11468" s="3" t="s">
        <v>3</v>
      </c>
      <c r="T11468" s="3" t="s">
        <v>44</v>
      </c>
      <c r="U11468" s="3" t="s">
        <v>36</v>
      </c>
      <c r="V11468" s="6" t="s">
        <v>36</v>
      </c>
      <c r="X11468" s="3" t="s">
        <v>907</v>
      </c>
      <c r="AA11468" s="69">
        <v>44.711554999999997</v>
      </c>
      <c r="AB11468" s="69">
        <v>-123.36592400000001</v>
      </c>
      <c r="AC11468" s="3" t="s">
        <v>45</v>
      </c>
      <c r="AE11468" s="3" t="s">
        <v>800</v>
      </c>
      <c r="AF11468" s="3" t="str">
        <f t="shared" si="282"/>
        <v>ex Vicia</v>
      </c>
      <c r="AG11468" s="3" t="s">
        <v>1666</v>
      </c>
      <c r="AH11468" s="3" t="s">
        <v>1666</v>
      </c>
      <c r="AT11468" s="3" t="s">
        <v>194</v>
      </c>
    </row>
    <row r="11469" spans="2:46" x14ac:dyDescent="0.25">
      <c r="B11469" s="5">
        <v>4260</v>
      </c>
      <c r="E11469" s="62">
        <v>12</v>
      </c>
      <c r="F11469" s="6" t="s">
        <v>42</v>
      </c>
      <c r="G11469" s="6">
        <v>2018</v>
      </c>
      <c r="L11469" s="6"/>
      <c r="N11469" s="6" t="s">
        <v>906</v>
      </c>
      <c r="P11469" s="407">
        <v>33</v>
      </c>
      <c r="Q11469" s="407">
        <v>33</v>
      </c>
      <c r="R11469" s="407">
        <v>6</v>
      </c>
      <c r="S11469" s="3" t="s">
        <v>3</v>
      </c>
      <c r="T11469" s="3" t="s">
        <v>44</v>
      </c>
      <c r="U11469" s="3" t="s">
        <v>36</v>
      </c>
      <c r="V11469" s="6" t="s">
        <v>36</v>
      </c>
      <c r="X11469" s="3" t="s">
        <v>907</v>
      </c>
      <c r="AA11469" s="69">
        <v>44.711554999999997</v>
      </c>
      <c r="AB11469" s="69">
        <v>-123.36592400000001</v>
      </c>
      <c r="AC11469" s="3" t="s">
        <v>45</v>
      </c>
      <c r="AE11469" s="3" t="s">
        <v>800</v>
      </c>
      <c r="AF11469" s="3" t="str">
        <f t="shared" si="282"/>
        <v>ex Vicia</v>
      </c>
      <c r="AG11469" s="3" t="s">
        <v>1666</v>
      </c>
      <c r="AH11469" s="3" t="s">
        <v>1666</v>
      </c>
      <c r="AT11469" s="3" t="s">
        <v>194</v>
      </c>
    </row>
    <row r="11470" spans="2:46" x14ac:dyDescent="0.25">
      <c r="B11470" s="5">
        <v>4261</v>
      </c>
      <c r="E11470" s="62">
        <v>13</v>
      </c>
      <c r="F11470" s="6" t="s">
        <v>42</v>
      </c>
      <c r="G11470" s="6">
        <v>2018</v>
      </c>
      <c r="L11470" s="6"/>
      <c r="N11470" s="6" t="s">
        <v>908</v>
      </c>
      <c r="P11470" s="407">
        <v>34</v>
      </c>
      <c r="Q11470" s="407">
        <v>34</v>
      </c>
      <c r="R11470" s="407">
        <v>1</v>
      </c>
      <c r="S11470" s="3" t="s">
        <v>3</v>
      </c>
      <c r="T11470" s="3" t="s">
        <v>44</v>
      </c>
      <c r="U11470" s="3" t="s">
        <v>36</v>
      </c>
      <c r="V11470" s="6" t="s">
        <v>36</v>
      </c>
      <c r="X11470" s="3" t="s">
        <v>907</v>
      </c>
      <c r="AA11470" s="69">
        <v>44.711554999999997</v>
      </c>
      <c r="AB11470" s="69">
        <v>-123.36592400000001</v>
      </c>
      <c r="AC11470" s="3" t="s">
        <v>45</v>
      </c>
      <c r="AE11470" s="3" t="s">
        <v>611</v>
      </c>
      <c r="AF11470" s="3" t="str">
        <f t="shared" si="282"/>
        <v>ex Raphanus sativus</v>
      </c>
      <c r="AG11470" s="3" t="s">
        <v>1666</v>
      </c>
      <c r="AH11470" s="3" t="s">
        <v>1666</v>
      </c>
      <c r="AT11470" s="3" t="s">
        <v>194</v>
      </c>
    </row>
    <row r="11471" spans="2:46" x14ac:dyDescent="0.25">
      <c r="B11471" s="5">
        <v>4262</v>
      </c>
      <c r="E11471" s="62">
        <v>13</v>
      </c>
      <c r="F11471" s="6" t="s">
        <v>42</v>
      </c>
      <c r="G11471" s="6">
        <v>2018</v>
      </c>
      <c r="L11471" s="6"/>
      <c r="N11471" s="6" t="s">
        <v>908</v>
      </c>
      <c r="P11471" s="407">
        <v>34</v>
      </c>
      <c r="Q11471" s="407">
        <v>34</v>
      </c>
      <c r="R11471" s="407">
        <v>2</v>
      </c>
      <c r="S11471" s="3" t="s">
        <v>3</v>
      </c>
      <c r="T11471" s="3" t="s">
        <v>44</v>
      </c>
      <c r="U11471" s="3" t="s">
        <v>36</v>
      </c>
      <c r="V11471" s="6" t="s">
        <v>36</v>
      </c>
      <c r="X11471" s="3" t="s">
        <v>907</v>
      </c>
      <c r="AA11471" s="69">
        <v>44.711554999999997</v>
      </c>
      <c r="AB11471" s="69">
        <v>-123.36592400000001</v>
      </c>
      <c r="AC11471" s="3" t="s">
        <v>45</v>
      </c>
      <c r="AE11471" s="3" t="s">
        <v>611</v>
      </c>
      <c r="AF11471" s="3" t="str">
        <f t="shared" si="282"/>
        <v>ex Raphanus sativus</v>
      </c>
      <c r="AG11471" s="3" t="s">
        <v>1666</v>
      </c>
      <c r="AH11471" s="3" t="s">
        <v>1666</v>
      </c>
      <c r="AT11471" s="3" t="s">
        <v>194</v>
      </c>
    </row>
    <row r="11472" spans="2:46" x14ac:dyDescent="0.25">
      <c r="B11472" s="5">
        <v>4263</v>
      </c>
      <c r="E11472" s="62">
        <v>13</v>
      </c>
      <c r="F11472" s="6" t="s">
        <v>42</v>
      </c>
      <c r="G11472" s="6">
        <v>2018</v>
      </c>
      <c r="L11472" s="6"/>
      <c r="N11472" s="6" t="s">
        <v>908</v>
      </c>
      <c r="P11472" s="407">
        <v>34</v>
      </c>
      <c r="Q11472" s="407">
        <v>34</v>
      </c>
      <c r="R11472" s="407">
        <v>3</v>
      </c>
      <c r="S11472" s="3" t="s">
        <v>3</v>
      </c>
      <c r="T11472" s="3" t="s">
        <v>44</v>
      </c>
      <c r="U11472" s="3" t="s">
        <v>36</v>
      </c>
      <c r="V11472" s="6" t="s">
        <v>36</v>
      </c>
      <c r="X11472" s="3" t="s">
        <v>907</v>
      </c>
      <c r="AA11472" s="69">
        <v>44.711554999999997</v>
      </c>
      <c r="AB11472" s="69">
        <v>-123.36592400000001</v>
      </c>
      <c r="AC11472" s="3" t="s">
        <v>45</v>
      </c>
      <c r="AE11472" s="3" t="s">
        <v>611</v>
      </c>
      <c r="AF11472" s="3" t="str">
        <f t="shared" si="282"/>
        <v>ex Raphanus sativus</v>
      </c>
      <c r="AG11472" s="3" t="s">
        <v>1666</v>
      </c>
      <c r="AH11472" s="3" t="s">
        <v>1666</v>
      </c>
      <c r="AT11472" s="3" t="s">
        <v>194</v>
      </c>
    </row>
    <row r="11473" spans="1:46" x14ac:dyDescent="0.25">
      <c r="A11473" s="1"/>
      <c r="B11473" s="5">
        <v>4264</v>
      </c>
      <c r="E11473" s="62">
        <v>13</v>
      </c>
      <c r="F11473" s="6" t="s">
        <v>42</v>
      </c>
      <c r="G11473" s="6">
        <v>2018</v>
      </c>
      <c r="L11473" s="6"/>
      <c r="N11473" s="6" t="s">
        <v>908</v>
      </c>
      <c r="P11473" s="407">
        <v>34</v>
      </c>
      <c r="Q11473" s="407">
        <v>34</v>
      </c>
      <c r="R11473" s="407">
        <v>4</v>
      </c>
      <c r="S11473" s="3" t="s">
        <v>3</v>
      </c>
      <c r="T11473" s="3" t="s">
        <v>44</v>
      </c>
      <c r="U11473" s="3" t="s">
        <v>36</v>
      </c>
      <c r="V11473" s="6" t="s">
        <v>36</v>
      </c>
      <c r="X11473" s="3" t="s">
        <v>907</v>
      </c>
      <c r="AA11473" s="69">
        <v>44.711554999999997</v>
      </c>
      <c r="AB11473" s="69">
        <v>-123.36592400000001</v>
      </c>
      <c r="AC11473" s="3" t="s">
        <v>45</v>
      </c>
      <c r="AE11473" s="3" t="s">
        <v>611</v>
      </c>
      <c r="AF11473" s="3" t="str">
        <f t="shared" si="282"/>
        <v>ex Raphanus sativus</v>
      </c>
      <c r="AG11473" s="3" t="s">
        <v>1666</v>
      </c>
      <c r="AH11473" s="3" t="s">
        <v>1666</v>
      </c>
      <c r="AT11473" s="3" t="s">
        <v>194</v>
      </c>
    </row>
    <row r="11474" spans="1:46" x14ac:dyDescent="0.25">
      <c r="B11474" s="5">
        <v>4265</v>
      </c>
      <c r="E11474" s="62">
        <v>13</v>
      </c>
      <c r="F11474" s="6" t="s">
        <v>42</v>
      </c>
      <c r="G11474" s="6">
        <v>2018</v>
      </c>
      <c r="L11474" s="6"/>
      <c r="N11474" s="6" t="s">
        <v>908</v>
      </c>
      <c r="P11474" s="407">
        <v>34</v>
      </c>
      <c r="Q11474" s="407">
        <v>34</v>
      </c>
      <c r="R11474" s="407">
        <v>5</v>
      </c>
      <c r="S11474" s="3" t="s">
        <v>3</v>
      </c>
      <c r="T11474" s="3" t="s">
        <v>44</v>
      </c>
      <c r="U11474" s="3" t="s">
        <v>36</v>
      </c>
      <c r="V11474" s="6" t="s">
        <v>36</v>
      </c>
      <c r="X11474" s="3" t="s">
        <v>907</v>
      </c>
      <c r="AA11474" s="69">
        <v>44.711554999999997</v>
      </c>
      <c r="AB11474" s="69">
        <v>-123.36592400000001</v>
      </c>
      <c r="AC11474" s="3" t="s">
        <v>45</v>
      </c>
      <c r="AE11474" s="3" t="s">
        <v>611</v>
      </c>
      <c r="AF11474" s="3" t="str">
        <f t="shared" si="282"/>
        <v>ex Raphanus sativus</v>
      </c>
      <c r="AG11474" s="3" t="s">
        <v>1666</v>
      </c>
      <c r="AH11474" s="3" t="s">
        <v>1666</v>
      </c>
      <c r="AT11474" s="3" t="s">
        <v>194</v>
      </c>
    </row>
    <row r="11475" spans="1:46" x14ac:dyDescent="0.25">
      <c r="B11475" s="5">
        <v>4266</v>
      </c>
      <c r="E11475" s="62">
        <v>13</v>
      </c>
      <c r="F11475" s="6" t="s">
        <v>42</v>
      </c>
      <c r="G11475" s="6">
        <v>2018</v>
      </c>
      <c r="L11475" s="6"/>
      <c r="N11475" s="6" t="s">
        <v>908</v>
      </c>
      <c r="P11475" s="407">
        <v>34</v>
      </c>
      <c r="Q11475" s="407">
        <v>34</v>
      </c>
      <c r="R11475" s="407">
        <v>6</v>
      </c>
      <c r="S11475" s="3" t="s">
        <v>3</v>
      </c>
      <c r="T11475" s="3" t="s">
        <v>44</v>
      </c>
      <c r="U11475" s="3" t="s">
        <v>36</v>
      </c>
      <c r="V11475" s="6" t="s">
        <v>36</v>
      </c>
      <c r="X11475" s="3" t="s">
        <v>907</v>
      </c>
      <c r="AA11475" s="69">
        <v>44.711554999999997</v>
      </c>
      <c r="AB11475" s="69">
        <v>-123.36592400000001</v>
      </c>
      <c r="AC11475" s="3" t="s">
        <v>45</v>
      </c>
      <c r="AE11475" s="3" t="s">
        <v>611</v>
      </c>
      <c r="AF11475" s="3" t="str">
        <f t="shared" si="282"/>
        <v>ex Raphanus sativus</v>
      </c>
      <c r="AG11475" s="3" t="s">
        <v>1666</v>
      </c>
      <c r="AH11475" s="3" t="s">
        <v>1666</v>
      </c>
      <c r="AT11475" s="3" t="s">
        <v>194</v>
      </c>
    </row>
    <row r="11476" spans="1:46" x14ac:dyDescent="0.25">
      <c r="B11476" s="5">
        <v>4267</v>
      </c>
      <c r="E11476" s="62">
        <v>13</v>
      </c>
      <c r="F11476" s="6" t="s">
        <v>42</v>
      </c>
      <c r="G11476" s="6">
        <v>2018</v>
      </c>
      <c r="L11476" s="6"/>
      <c r="N11476" s="6" t="s">
        <v>909</v>
      </c>
      <c r="P11476" s="407">
        <v>35</v>
      </c>
      <c r="Q11476" s="407">
        <v>35</v>
      </c>
      <c r="R11476" s="407">
        <v>1</v>
      </c>
      <c r="S11476" s="3" t="s">
        <v>3</v>
      </c>
      <c r="T11476" s="3" t="s">
        <v>44</v>
      </c>
      <c r="U11476" s="3" t="s">
        <v>36</v>
      </c>
      <c r="V11476" s="6" t="s">
        <v>36</v>
      </c>
      <c r="X11476" s="3" t="s">
        <v>907</v>
      </c>
      <c r="AA11476" s="69">
        <v>44.711554999999997</v>
      </c>
      <c r="AB11476" s="69">
        <v>-123.36592400000001</v>
      </c>
      <c r="AC11476" s="3" t="s">
        <v>45</v>
      </c>
      <c r="AG11476" s="3" t="s">
        <v>1666</v>
      </c>
      <c r="AH11476" s="3" t="s">
        <v>1666</v>
      </c>
      <c r="AT11476" s="3" t="s">
        <v>194</v>
      </c>
    </row>
    <row r="11477" spans="1:46" x14ac:dyDescent="0.25">
      <c r="B11477" s="5">
        <v>4268</v>
      </c>
      <c r="E11477" s="62">
        <v>13</v>
      </c>
      <c r="F11477" s="6" t="s">
        <v>42</v>
      </c>
      <c r="G11477" s="6">
        <v>2018</v>
      </c>
      <c r="L11477" s="6"/>
      <c r="N11477" s="6" t="s">
        <v>909</v>
      </c>
      <c r="P11477" s="407">
        <v>35</v>
      </c>
      <c r="Q11477" s="407">
        <v>35</v>
      </c>
      <c r="R11477" s="407">
        <v>2</v>
      </c>
      <c r="S11477" s="3" t="s">
        <v>3</v>
      </c>
      <c r="T11477" s="3" t="s">
        <v>44</v>
      </c>
      <c r="U11477" s="3" t="s">
        <v>36</v>
      </c>
      <c r="V11477" s="6" t="s">
        <v>36</v>
      </c>
      <c r="X11477" s="3" t="s">
        <v>907</v>
      </c>
      <c r="AA11477" s="69">
        <v>44.711554999999997</v>
      </c>
      <c r="AB11477" s="69">
        <v>-123.36592400000001</v>
      </c>
      <c r="AC11477" s="3" t="s">
        <v>45</v>
      </c>
      <c r="AG11477" s="3" t="s">
        <v>1666</v>
      </c>
      <c r="AH11477" s="3" t="s">
        <v>1666</v>
      </c>
      <c r="AT11477" s="3" t="s">
        <v>194</v>
      </c>
    </row>
    <row r="11478" spans="1:46" x14ac:dyDescent="0.25">
      <c r="B11478" s="5">
        <v>4269</v>
      </c>
      <c r="E11478" s="62">
        <v>13</v>
      </c>
      <c r="F11478" s="6" t="s">
        <v>42</v>
      </c>
      <c r="G11478" s="6">
        <v>2018</v>
      </c>
      <c r="L11478" s="6"/>
      <c r="N11478" s="6" t="s">
        <v>909</v>
      </c>
      <c r="P11478" s="407">
        <v>35</v>
      </c>
      <c r="Q11478" s="407">
        <v>35</v>
      </c>
      <c r="R11478" s="407">
        <v>3</v>
      </c>
      <c r="S11478" s="3" t="s">
        <v>3</v>
      </c>
      <c r="T11478" s="3" t="s">
        <v>44</v>
      </c>
      <c r="U11478" s="3" t="s">
        <v>36</v>
      </c>
      <c r="V11478" s="6" t="s">
        <v>36</v>
      </c>
      <c r="X11478" s="3" t="s">
        <v>907</v>
      </c>
      <c r="AA11478" s="69">
        <v>44.711554999999997</v>
      </c>
      <c r="AB11478" s="69">
        <v>-123.36592400000001</v>
      </c>
      <c r="AC11478" s="3" t="s">
        <v>45</v>
      </c>
      <c r="AG11478" s="3" t="s">
        <v>1666</v>
      </c>
      <c r="AH11478" s="3" t="s">
        <v>1666</v>
      </c>
      <c r="AT11478" s="3" t="s">
        <v>194</v>
      </c>
    </row>
    <row r="11479" spans="1:46" x14ac:dyDescent="0.25">
      <c r="B11479" s="5">
        <v>4270</v>
      </c>
      <c r="E11479" s="62">
        <v>13</v>
      </c>
      <c r="F11479" s="6" t="s">
        <v>42</v>
      </c>
      <c r="G11479" s="6">
        <v>2018</v>
      </c>
      <c r="L11479" s="6"/>
      <c r="N11479" s="6" t="s">
        <v>909</v>
      </c>
      <c r="P11479" s="407">
        <v>35</v>
      </c>
      <c r="Q11479" s="407">
        <v>35</v>
      </c>
      <c r="R11479" s="407">
        <v>4</v>
      </c>
      <c r="S11479" s="3" t="s">
        <v>3</v>
      </c>
      <c r="T11479" s="3" t="s">
        <v>44</v>
      </c>
      <c r="U11479" s="3" t="s">
        <v>36</v>
      </c>
      <c r="V11479" s="6" t="s">
        <v>36</v>
      </c>
      <c r="X11479" s="3" t="s">
        <v>907</v>
      </c>
      <c r="AA11479" s="69">
        <v>44.711554999999997</v>
      </c>
      <c r="AB11479" s="69">
        <v>-123.36592400000001</v>
      </c>
      <c r="AC11479" s="3" t="s">
        <v>45</v>
      </c>
      <c r="AG11479" s="3" t="s">
        <v>1666</v>
      </c>
      <c r="AH11479" s="3" t="s">
        <v>1666</v>
      </c>
      <c r="AT11479" s="3" t="s">
        <v>194</v>
      </c>
    </row>
    <row r="11480" spans="1:46" x14ac:dyDescent="0.25">
      <c r="B11480" s="5">
        <v>4271</v>
      </c>
      <c r="E11480" s="62">
        <v>13</v>
      </c>
      <c r="F11480" s="6" t="s">
        <v>42</v>
      </c>
      <c r="G11480" s="6">
        <v>2018</v>
      </c>
      <c r="L11480" s="6"/>
      <c r="N11480" s="6" t="s">
        <v>909</v>
      </c>
      <c r="P11480" s="407">
        <v>35</v>
      </c>
      <c r="Q11480" s="407">
        <v>35</v>
      </c>
      <c r="R11480" s="407">
        <v>5</v>
      </c>
      <c r="S11480" s="3" t="s">
        <v>3</v>
      </c>
      <c r="T11480" s="3" t="s">
        <v>44</v>
      </c>
      <c r="U11480" s="3" t="s">
        <v>36</v>
      </c>
      <c r="V11480" s="6" t="s">
        <v>36</v>
      </c>
      <c r="X11480" s="3" t="s">
        <v>907</v>
      </c>
      <c r="AA11480" s="69">
        <v>44.711554999999997</v>
      </c>
      <c r="AB11480" s="69">
        <v>-123.36592400000001</v>
      </c>
      <c r="AC11480" s="3" t="s">
        <v>45</v>
      </c>
      <c r="AG11480" s="3" t="s">
        <v>1666</v>
      </c>
      <c r="AH11480" s="3" t="s">
        <v>1666</v>
      </c>
      <c r="AT11480" s="3" t="s">
        <v>194</v>
      </c>
    </row>
    <row r="11481" spans="1:46" x14ac:dyDescent="0.25">
      <c r="B11481" s="5">
        <v>4272</v>
      </c>
      <c r="E11481" s="62">
        <v>13</v>
      </c>
      <c r="F11481" s="6" t="s">
        <v>42</v>
      </c>
      <c r="G11481" s="6">
        <v>2018</v>
      </c>
      <c r="L11481" s="6"/>
      <c r="N11481" s="6" t="s">
        <v>909</v>
      </c>
      <c r="P11481" s="407">
        <v>35</v>
      </c>
      <c r="Q11481" s="407">
        <v>35</v>
      </c>
      <c r="R11481" s="407">
        <v>6</v>
      </c>
      <c r="S11481" s="3" t="s">
        <v>3</v>
      </c>
      <c r="T11481" s="3" t="s">
        <v>44</v>
      </c>
      <c r="U11481" s="3" t="s">
        <v>36</v>
      </c>
      <c r="V11481" s="6" t="s">
        <v>36</v>
      </c>
      <c r="X11481" s="3" t="s">
        <v>907</v>
      </c>
      <c r="AA11481" s="69">
        <v>44.711554999999997</v>
      </c>
      <c r="AB11481" s="69">
        <v>-123.36592400000001</v>
      </c>
      <c r="AC11481" s="3" t="s">
        <v>45</v>
      </c>
      <c r="AG11481" s="3" t="s">
        <v>1666</v>
      </c>
      <c r="AH11481" s="3" t="s">
        <v>1666</v>
      </c>
      <c r="AT11481" s="3" t="s">
        <v>194</v>
      </c>
    </row>
    <row r="11482" spans="1:46" x14ac:dyDescent="0.25">
      <c r="B11482" s="5">
        <v>4273</v>
      </c>
      <c r="E11482" s="62">
        <v>13</v>
      </c>
      <c r="F11482" s="6" t="s">
        <v>42</v>
      </c>
      <c r="G11482" s="6">
        <v>2018</v>
      </c>
      <c r="L11482" s="6"/>
      <c r="N11482" s="6" t="s">
        <v>910</v>
      </c>
      <c r="P11482" s="407">
        <v>36</v>
      </c>
      <c r="Q11482" s="407">
        <v>36</v>
      </c>
      <c r="R11482" s="407">
        <v>1</v>
      </c>
      <c r="S11482" s="3" t="s">
        <v>3</v>
      </c>
      <c r="T11482" s="3" t="s">
        <v>44</v>
      </c>
      <c r="U11482" s="3" t="s">
        <v>36</v>
      </c>
      <c r="V11482" s="6" t="s">
        <v>36</v>
      </c>
      <c r="X11482" s="3" t="s">
        <v>907</v>
      </c>
      <c r="AA11482" s="69">
        <v>44.711554999999997</v>
      </c>
      <c r="AB11482" s="69">
        <v>-123.36592400000001</v>
      </c>
      <c r="AC11482" s="3" t="s">
        <v>45</v>
      </c>
      <c r="AG11482" s="3" t="s">
        <v>1666</v>
      </c>
      <c r="AH11482" s="3" t="s">
        <v>1666</v>
      </c>
      <c r="AT11482" s="3" t="s">
        <v>194</v>
      </c>
    </row>
    <row r="11483" spans="1:46" x14ac:dyDescent="0.25">
      <c r="B11483" s="5">
        <v>4274</v>
      </c>
      <c r="E11483" s="62">
        <v>13</v>
      </c>
      <c r="F11483" s="6" t="s">
        <v>42</v>
      </c>
      <c r="G11483" s="6">
        <v>2018</v>
      </c>
      <c r="L11483" s="6"/>
      <c r="N11483" s="6" t="s">
        <v>910</v>
      </c>
      <c r="P11483" s="407">
        <v>36</v>
      </c>
      <c r="Q11483" s="407">
        <v>36</v>
      </c>
      <c r="R11483" s="407">
        <v>2</v>
      </c>
      <c r="S11483" s="3" t="s">
        <v>3</v>
      </c>
      <c r="T11483" s="3" t="s">
        <v>44</v>
      </c>
      <c r="U11483" s="3" t="s">
        <v>36</v>
      </c>
      <c r="V11483" s="6" t="s">
        <v>36</v>
      </c>
      <c r="X11483" s="3" t="s">
        <v>907</v>
      </c>
      <c r="AA11483" s="69">
        <v>44.711554999999997</v>
      </c>
      <c r="AB11483" s="69">
        <v>-123.36592400000001</v>
      </c>
      <c r="AC11483" s="3" t="s">
        <v>45</v>
      </c>
      <c r="AG11483" s="3" t="s">
        <v>1666</v>
      </c>
      <c r="AH11483" s="3" t="s">
        <v>1666</v>
      </c>
      <c r="AT11483" s="3" t="s">
        <v>194</v>
      </c>
    </row>
    <row r="11484" spans="1:46" x14ac:dyDescent="0.25">
      <c r="B11484" s="5">
        <v>4275</v>
      </c>
      <c r="E11484" s="62">
        <v>13</v>
      </c>
      <c r="F11484" s="6" t="s">
        <v>42</v>
      </c>
      <c r="G11484" s="6">
        <v>2018</v>
      </c>
      <c r="L11484" s="6"/>
      <c r="N11484" s="6" t="s">
        <v>910</v>
      </c>
      <c r="P11484" s="407">
        <v>36</v>
      </c>
      <c r="Q11484" s="407">
        <v>36</v>
      </c>
      <c r="R11484" s="407">
        <v>3</v>
      </c>
      <c r="S11484" s="3" t="s">
        <v>3</v>
      </c>
      <c r="T11484" s="3" t="s">
        <v>44</v>
      </c>
      <c r="U11484" s="3" t="s">
        <v>36</v>
      </c>
      <c r="V11484" s="6" t="s">
        <v>36</v>
      </c>
      <c r="X11484" s="3" t="s">
        <v>907</v>
      </c>
      <c r="AA11484" s="69">
        <v>44.711554999999997</v>
      </c>
      <c r="AB11484" s="69">
        <v>-123.36592400000001</v>
      </c>
      <c r="AC11484" s="3" t="s">
        <v>45</v>
      </c>
      <c r="AG11484" s="3" t="s">
        <v>1666</v>
      </c>
      <c r="AH11484" s="3" t="s">
        <v>1666</v>
      </c>
      <c r="AT11484" s="3" t="s">
        <v>194</v>
      </c>
    </row>
    <row r="11485" spans="1:46" x14ac:dyDescent="0.25">
      <c r="B11485" s="5">
        <v>4276</v>
      </c>
      <c r="E11485" s="62">
        <v>13</v>
      </c>
      <c r="F11485" s="6" t="s">
        <v>42</v>
      </c>
      <c r="G11485" s="6">
        <v>2018</v>
      </c>
      <c r="L11485" s="6"/>
      <c r="N11485" s="6" t="s">
        <v>910</v>
      </c>
      <c r="P11485" s="407">
        <v>36</v>
      </c>
      <c r="Q11485" s="407">
        <v>36</v>
      </c>
      <c r="R11485" s="407">
        <v>4</v>
      </c>
      <c r="S11485" s="3" t="s">
        <v>3</v>
      </c>
      <c r="T11485" s="3" t="s">
        <v>44</v>
      </c>
      <c r="U11485" s="3" t="s">
        <v>36</v>
      </c>
      <c r="V11485" s="6" t="s">
        <v>36</v>
      </c>
      <c r="X11485" s="3" t="s">
        <v>907</v>
      </c>
      <c r="AA11485" s="69">
        <v>44.711554999999997</v>
      </c>
      <c r="AB11485" s="69">
        <v>-123.36592400000001</v>
      </c>
      <c r="AC11485" s="3" t="s">
        <v>45</v>
      </c>
      <c r="AG11485" s="3" t="s">
        <v>1666</v>
      </c>
      <c r="AH11485" s="3" t="s">
        <v>1666</v>
      </c>
      <c r="AT11485" s="3" t="s">
        <v>194</v>
      </c>
    </row>
    <row r="11486" spans="1:46" x14ac:dyDescent="0.25">
      <c r="B11486" s="5">
        <v>4277</v>
      </c>
      <c r="E11486" s="62">
        <v>13</v>
      </c>
      <c r="F11486" s="6" t="s">
        <v>42</v>
      </c>
      <c r="G11486" s="6">
        <v>2018</v>
      </c>
      <c r="L11486" s="6"/>
      <c r="N11486" s="6" t="s">
        <v>910</v>
      </c>
      <c r="P11486" s="407">
        <v>36</v>
      </c>
      <c r="Q11486" s="407">
        <v>36</v>
      </c>
      <c r="R11486" s="407">
        <v>5</v>
      </c>
      <c r="S11486" s="3" t="s">
        <v>3</v>
      </c>
      <c r="T11486" s="3" t="s">
        <v>44</v>
      </c>
      <c r="U11486" s="3" t="s">
        <v>36</v>
      </c>
      <c r="V11486" s="6" t="s">
        <v>36</v>
      </c>
      <c r="X11486" s="3" t="s">
        <v>907</v>
      </c>
      <c r="AA11486" s="69">
        <v>44.711554999999997</v>
      </c>
      <c r="AB11486" s="69">
        <v>-123.36592400000001</v>
      </c>
      <c r="AC11486" s="3" t="s">
        <v>45</v>
      </c>
      <c r="AG11486" s="3" t="s">
        <v>1666</v>
      </c>
      <c r="AH11486" s="3" t="s">
        <v>1666</v>
      </c>
      <c r="AT11486" s="3" t="s">
        <v>194</v>
      </c>
    </row>
    <row r="11487" spans="1:46" x14ac:dyDescent="0.25">
      <c r="B11487" s="5">
        <v>4278</v>
      </c>
      <c r="E11487" s="62">
        <v>13</v>
      </c>
      <c r="F11487" s="6" t="s">
        <v>42</v>
      </c>
      <c r="G11487" s="6">
        <v>2018</v>
      </c>
      <c r="L11487" s="6"/>
      <c r="N11487" s="6" t="s">
        <v>910</v>
      </c>
      <c r="P11487" s="407">
        <v>36</v>
      </c>
      <c r="Q11487" s="407">
        <v>36</v>
      </c>
      <c r="R11487" s="407">
        <v>6</v>
      </c>
      <c r="S11487" s="3" t="s">
        <v>3</v>
      </c>
      <c r="T11487" s="3" t="s">
        <v>44</v>
      </c>
      <c r="U11487" s="3" t="s">
        <v>36</v>
      </c>
      <c r="V11487" s="6" t="s">
        <v>36</v>
      </c>
      <c r="X11487" s="3" t="s">
        <v>907</v>
      </c>
      <c r="AA11487" s="69">
        <v>44.711554999999997</v>
      </c>
      <c r="AB11487" s="69">
        <v>-123.36592400000001</v>
      </c>
      <c r="AC11487" s="3" t="s">
        <v>45</v>
      </c>
      <c r="AG11487" s="3" t="s">
        <v>1666</v>
      </c>
      <c r="AH11487" s="3" t="s">
        <v>1666</v>
      </c>
      <c r="AT11487" s="3" t="s">
        <v>194</v>
      </c>
    </row>
    <row r="11488" spans="1:46" x14ac:dyDescent="0.25">
      <c r="B11488" s="5">
        <v>4279</v>
      </c>
      <c r="E11488" s="62">
        <v>12</v>
      </c>
      <c r="F11488" s="6" t="s">
        <v>42</v>
      </c>
      <c r="G11488" s="6">
        <v>2018</v>
      </c>
      <c r="I11488" s="3">
        <v>13</v>
      </c>
      <c r="J11488" s="3" t="s">
        <v>42</v>
      </c>
      <c r="K11488" s="3">
        <v>2018</v>
      </c>
      <c r="L11488" s="6" t="str">
        <f t="shared" ref="L11488:L11524" si="283">CONCATENATE("-",I11488,".",J11488)</f>
        <v>-13.v</v>
      </c>
      <c r="N11488" s="6" t="s">
        <v>911</v>
      </c>
      <c r="P11488" s="407">
        <v>37</v>
      </c>
      <c r="Q11488" s="407">
        <v>37</v>
      </c>
      <c r="R11488" s="407">
        <v>1</v>
      </c>
      <c r="S11488" s="3" t="s">
        <v>3</v>
      </c>
      <c r="T11488" s="3" t="s">
        <v>44</v>
      </c>
      <c r="U11488" s="3" t="s">
        <v>36</v>
      </c>
      <c r="V11488" s="6" t="s">
        <v>36</v>
      </c>
      <c r="X11488" s="3" t="s">
        <v>907</v>
      </c>
      <c r="AA11488" s="69">
        <v>44.711554999999997</v>
      </c>
      <c r="AB11488" s="69">
        <v>-123.36592400000001</v>
      </c>
      <c r="AC11488" s="253" t="s">
        <v>1674</v>
      </c>
      <c r="AD11488" s="156" t="s">
        <v>1674</v>
      </c>
      <c r="AG11488" s="3" t="s">
        <v>1666</v>
      </c>
      <c r="AH11488" s="3" t="s">
        <v>1666</v>
      </c>
      <c r="AT11488" s="3" t="s">
        <v>194</v>
      </c>
    </row>
    <row r="11489" spans="2:46" x14ac:dyDescent="0.25">
      <c r="B11489" s="5">
        <v>4280</v>
      </c>
      <c r="E11489" s="62">
        <v>12</v>
      </c>
      <c r="F11489" s="6" t="s">
        <v>42</v>
      </c>
      <c r="G11489" s="6">
        <v>2018</v>
      </c>
      <c r="I11489" s="3">
        <v>13</v>
      </c>
      <c r="J11489" s="3" t="s">
        <v>42</v>
      </c>
      <c r="K11489" s="3">
        <v>2018</v>
      </c>
      <c r="L11489" s="6" t="str">
        <f t="shared" si="283"/>
        <v>-13.v</v>
      </c>
      <c r="N11489" s="6" t="s">
        <v>911</v>
      </c>
      <c r="P11489" s="407">
        <v>37</v>
      </c>
      <c r="Q11489" s="407">
        <v>37</v>
      </c>
      <c r="R11489" s="407">
        <v>2</v>
      </c>
      <c r="S11489" s="3" t="s">
        <v>3</v>
      </c>
      <c r="T11489" s="3" t="s">
        <v>44</v>
      </c>
      <c r="U11489" s="3" t="s">
        <v>36</v>
      </c>
      <c r="V11489" s="6" t="s">
        <v>36</v>
      </c>
      <c r="X11489" s="3" t="s">
        <v>907</v>
      </c>
      <c r="AA11489" s="69">
        <v>44.711554999999997</v>
      </c>
      <c r="AB11489" s="69">
        <v>-123.36592400000001</v>
      </c>
      <c r="AC11489" s="253" t="s">
        <v>1674</v>
      </c>
      <c r="AD11489" s="156" t="s">
        <v>1674</v>
      </c>
      <c r="AG11489" s="3" t="s">
        <v>1666</v>
      </c>
      <c r="AH11489" s="3" t="s">
        <v>1666</v>
      </c>
      <c r="AT11489" s="3" t="s">
        <v>194</v>
      </c>
    </row>
    <row r="11490" spans="2:46" x14ac:dyDescent="0.25">
      <c r="B11490" s="5">
        <v>4281</v>
      </c>
      <c r="E11490" s="62">
        <v>12</v>
      </c>
      <c r="F11490" s="6" t="s">
        <v>42</v>
      </c>
      <c r="G11490" s="6">
        <v>2018</v>
      </c>
      <c r="I11490" s="3">
        <v>13</v>
      </c>
      <c r="J11490" s="3" t="s">
        <v>42</v>
      </c>
      <c r="K11490" s="3">
        <v>2018</v>
      </c>
      <c r="L11490" s="6" t="str">
        <f t="shared" si="283"/>
        <v>-13.v</v>
      </c>
      <c r="N11490" s="6" t="s">
        <v>911</v>
      </c>
      <c r="P11490" s="407">
        <v>37</v>
      </c>
      <c r="Q11490" s="407">
        <v>37</v>
      </c>
      <c r="R11490" s="407">
        <v>3</v>
      </c>
      <c r="S11490" s="3" t="s">
        <v>3</v>
      </c>
      <c r="T11490" s="3" t="s">
        <v>44</v>
      </c>
      <c r="U11490" s="3" t="s">
        <v>36</v>
      </c>
      <c r="V11490" s="6" t="s">
        <v>36</v>
      </c>
      <c r="X11490" s="3" t="s">
        <v>907</v>
      </c>
      <c r="AA11490" s="69">
        <v>44.711554999999997</v>
      </c>
      <c r="AB11490" s="69">
        <v>-123.36592400000001</v>
      </c>
      <c r="AC11490" s="253" t="s">
        <v>1674</v>
      </c>
      <c r="AD11490" s="156" t="s">
        <v>1674</v>
      </c>
      <c r="AG11490" s="3" t="s">
        <v>1666</v>
      </c>
      <c r="AH11490" s="3" t="s">
        <v>1666</v>
      </c>
      <c r="AT11490" s="3" t="s">
        <v>194</v>
      </c>
    </row>
    <row r="11491" spans="2:46" x14ac:dyDescent="0.25">
      <c r="B11491" s="5">
        <v>4282</v>
      </c>
      <c r="E11491" s="62">
        <v>12</v>
      </c>
      <c r="F11491" s="6" t="s">
        <v>42</v>
      </c>
      <c r="G11491" s="6">
        <v>2018</v>
      </c>
      <c r="I11491" s="3">
        <v>13</v>
      </c>
      <c r="J11491" s="3" t="s">
        <v>42</v>
      </c>
      <c r="K11491" s="3">
        <v>2018</v>
      </c>
      <c r="L11491" s="6" t="str">
        <f t="shared" si="283"/>
        <v>-13.v</v>
      </c>
      <c r="N11491" s="6" t="s">
        <v>911</v>
      </c>
      <c r="P11491" s="407">
        <v>37</v>
      </c>
      <c r="Q11491" s="407">
        <v>37</v>
      </c>
      <c r="R11491" s="407">
        <v>4</v>
      </c>
      <c r="S11491" s="3" t="s">
        <v>3</v>
      </c>
      <c r="T11491" s="3" t="s">
        <v>44</v>
      </c>
      <c r="U11491" s="3" t="s">
        <v>36</v>
      </c>
      <c r="V11491" s="6" t="s">
        <v>36</v>
      </c>
      <c r="X11491" s="3" t="s">
        <v>907</v>
      </c>
      <c r="AA11491" s="69">
        <v>44.711554999999997</v>
      </c>
      <c r="AB11491" s="69">
        <v>-123.36592400000001</v>
      </c>
      <c r="AC11491" s="253" t="s">
        <v>1674</v>
      </c>
      <c r="AD11491" s="156" t="s">
        <v>1674</v>
      </c>
      <c r="AG11491" s="3" t="s">
        <v>1666</v>
      </c>
      <c r="AH11491" s="3" t="s">
        <v>1666</v>
      </c>
      <c r="AT11491" s="3" t="s">
        <v>194</v>
      </c>
    </row>
    <row r="11492" spans="2:46" x14ac:dyDescent="0.25">
      <c r="B11492" s="5">
        <v>4283</v>
      </c>
      <c r="E11492" s="62">
        <v>12</v>
      </c>
      <c r="F11492" s="6" t="s">
        <v>42</v>
      </c>
      <c r="G11492" s="6">
        <v>2018</v>
      </c>
      <c r="I11492" s="3">
        <v>13</v>
      </c>
      <c r="J11492" s="3" t="s">
        <v>42</v>
      </c>
      <c r="K11492" s="3">
        <v>2018</v>
      </c>
      <c r="L11492" s="6" t="str">
        <f t="shared" si="283"/>
        <v>-13.v</v>
      </c>
      <c r="N11492" s="6" t="s">
        <v>911</v>
      </c>
      <c r="P11492" s="407">
        <v>37</v>
      </c>
      <c r="Q11492" s="407">
        <v>37</v>
      </c>
      <c r="R11492" s="407">
        <v>5</v>
      </c>
      <c r="S11492" s="3" t="s">
        <v>3</v>
      </c>
      <c r="T11492" s="3" t="s">
        <v>44</v>
      </c>
      <c r="U11492" s="3" t="s">
        <v>36</v>
      </c>
      <c r="V11492" s="6" t="s">
        <v>36</v>
      </c>
      <c r="X11492" s="3" t="s">
        <v>907</v>
      </c>
      <c r="AA11492" s="69">
        <v>44.711554999999997</v>
      </c>
      <c r="AB11492" s="69">
        <v>-123.36592400000001</v>
      </c>
      <c r="AC11492" s="253" t="s">
        <v>1674</v>
      </c>
      <c r="AD11492" s="156" t="s">
        <v>1674</v>
      </c>
      <c r="AG11492" s="3" t="s">
        <v>1666</v>
      </c>
      <c r="AH11492" s="3" t="s">
        <v>1666</v>
      </c>
      <c r="AT11492" s="3" t="s">
        <v>194</v>
      </c>
    </row>
    <row r="11493" spans="2:46" x14ac:dyDescent="0.25">
      <c r="B11493" s="5">
        <v>4284</v>
      </c>
      <c r="E11493" s="62">
        <v>12</v>
      </c>
      <c r="F11493" s="6" t="s">
        <v>42</v>
      </c>
      <c r="G11493" s="6">
        <v>2018</v>
      </c>
      <c r="I11493" s="3">
        <v>13</v>
      </c>
      <c r="J11493" s="3" t="s">
        <v>42</v>
      </c>
      <c r="K11493" s="3">
        <v>2018</v>
      </c>
      <c r="L11493" s="6" t="str">
        <f t="shared" si="283"/>
        <v>-13.v</v>
      </c>
      <c r="N11493" s="6" t="s">
        <v>911</v>
      </c>
      <c r="P11493" s="407">
        <v>37</v>
      </c>
      <c r="Q11493" s="407">
        <v>37</v>
      </c>
      <c r="R11493" s="407">
        <v>6</v>
      </c>
      <c r="S11493" s="3" t="s">
        <v>3</v>
      </c>
      <c r="T11493" s="3" t="s">
        <v>44</v>
      </c>
      <c r="U11493" s="3" t="s">
        <v>36</v>
      </c>
      <c r="V11493" s="6" t="s">
        <v>36</v>
      </c>
      <c r="X11493" s="3" t="s">
        <v>907</v>
      </c>
      <c r="AA11493" s="69">
        <v>44.711554999999997</v>
      </c>
      <c r="AB11493" s="69">
        <v>-123.36592400000001</v>
      </c>
      <c r="AC11493" s="253" t="s">
        <v>1674</v>
      </c>
      <c r="AD11493" s="156" t="s">
        <v>1674</v>
      </c>
      <c r="AG11493" s="3" t="s">
        <v>1666</v>
      </c>
      <c r="AH11493" s="3" t="s">
        <v>1666</v>
      </c>
      <c r="AT11493" s="3" t="s">
        <v>194</v>
      </c>
    </row>
    <row r="11494" spans="2:46" x14ac:dyDescent="0.25">
      <c r="B11494" s="5">
        <v>4285</v>
      </c>
      <c r="E11494" s="62">
        <v>12</v>
      </c>
      <c r="F11494" s="6" t="s">
        <v>42</v>
      </c>
      <c r="G11494" s="6">
        <v>2018</v>
      </c>
      <c r="I11494" s="3">
        <v>13</v>
      </c>
      <c r="J11494" s="3" t="s">
        <v>42</v>
      </c>
      <c r="K11494" s="3">
        <v>2018</v>
      </c>
      <c r="L11494" s="6" t="str">
        <f t="shared" si="283"/>
        <v>-13.v</v>
      </c>
      <c r="N11494" s="6" t="s">
        <v>911</v>
      </c>
      <c r="P11494" s="407">
        <v>37</v>
      </c>
      <c r="Q11494" s="407">
        <v>37</v>
      </c>
      <c r="R11494" s="407">
        <v>7</v>
      </c>
      <c r="S11494" s="3" t="s">
        <v>3</v>
      </c>
      <c r="T11494" s="3" t="s">
        <v>44</v>
      </c>
      <c r="U11494" s="3" t="s">
        <v>36</v>
      </c>
      <c r="V11494" s="6" t="s">
        <v>36</v>
      </c>
      <c r="X11494" s="3" t="s">
        <v>907</v>
      </c>
      <c r="AA11494" s="69">
        <v>44.711554999999997</v>
      </c>
      <c r="AB11494" s="69">
        <v>-123.36592400000001</v>
      </c>
      <c r="AC11494" s="253" t="s">
        <v>1674</v>
      </c>
      <c r="AD11494" s="156" t="s">
        <v>1674</v>
      </c>
      <c r="AG11494" s="3" t="s">
        <v>1666</v>
      </c>
      <c r="AH11494" s="3" t="s">
        <v>1666</v>
      </c>
      <c r="AT11494" s="3" t="s">
        <v>194</v>
      </c>
    </row>
    <row r="11495" spans="2:46" x14ac:dyDescent="0.25">
      <c r="B11495" s="5">
        <v>4286</v>
      </c>
      <c r="E11495" s="62">
        <v>12</v>
      </c>
      <c r="F11495" s="6" t="s">
        <v>42</v>
      </c>
      <c r="G11495" s="6">
        <v>2018</v>
      </c>
      <c r="I11495" s="3">
        <v>13</v>
      </c>
      <c r="J11495" s="3" t="s">
        <v>42</v>
      </c>
      <c r="K11495" s="3">
        <v>2018</v>
      </c>
      <c r="L11495" s="6" t="str">
        <f t="shared" si="283"/>
        <v>-13.v</v>
      </c>
      <c r="N11495" s="6" t="s">
        <v>911</v>
      </c>
      <c r="P11495" s="407">
        <v>37</v>
      </c>
      <c r="Q11495" s="407">
        <v>37</v>
      </c>
      <c r="R11495" s="407">
        <v>8</v>
      </c>
      <c r="S11495" s="3" t="s">
        <v>3</v>
      </c>
      <c r="T11495" s="3" t="s">
        <v>44</v>
      </c>
      <c r="U11495" s="3" t="s">
        <v>36</v>
      </c>
      <c r="V11495" s="6" t="s">
        <v>36</v>
      </c>
      <c r="X11495" s="3" t="s">
        <v>907</v>
      </c>
      <c r="AA11495" s="69">
        <v>44.711554999999997</v>
      </c>
      <c r="AB11495" s="69">
        <v>-123.36592400000001</v>
      </c>
      <c r="AC11495" s="253" t="s">
        <v>1674</v>
      </c>
      <c r="AD11495" s="156" t="s">
        <v>1674</v>
      </c>
      <c r="AG11495" s="3" t="s">
        <v>1666</v>
      </c>
      <c r="AH11495" s="3" t="s">
        <v>1666</v>
      </c>
      <c r="AT11495" s="3" t="s">
        <v>194</v>
      </c>
    </row>
    <row r="11496" spans="2:46" x14ac:dyDescent="0.25">
      <c r="B11496" s="5">
        <v>4287</v>
      </c>
      <c r="E11496" s="62">
        <v>12</v>
      </c>
      <c r="F11496" s="6" t="s">
        <v>42</v>
      </c>
      <c r="G11496" s="6">
        <v>2018</v>
      </c>
      <c r="I11496" s="3">
        <v>13</v>
      </c>
      <c r="J11496" s="3" t="s">
        <v>42</v>
      </c>
      <c r="K11496" s="3">
        <v>2018</v>
      </c>
      <c r="L11496" s="6" t="str">
        <f t="shared" si="283"/>
        <v>-13.v</v>
      </c>
      <c r="N11496" s="6" t="s">
        <v>911</v>
      </c>
      <c r="P11496" s="407">
        <v>37</v>
      </c>
      <c r="Q11496" s="407">
        <v>37</v>
      </c>
      <c r="R11496" s="407">
        <v>9</v>
      </c>
      <c r="S11496" s="3" t="s">
        <v>3</v>
      </c>
      <c r="T11496" s="3" t="s">
        <v>44</v>
      </c>
      <c r="U11496" s="3" t="s">
        <v>36</v>
      </c>
      <c r="V11496" s="6" t="s">
        <v>36</v>
      </c>
      <c r="X11496" s="3" t="s">
        <v>907</v>
      </c>
      <c r="AA11496" s="69">
        <v>44.711554999999997</v>
      </c>
      <c r="AB11496" s="69">
        <v>-123.36592400000001</v>
      </c>
      <c r="AC11496" s="253" t="s">
        <v>1674</v>
      </c>
      <c r="AD11496" s="156" t="s">
        <v>1674</v>
      </c>
      <c r="AG11496" s="3" t="s">
        <v>1666</v>
      </c>
      <c r="AH11496" s="3" t="s">
        <v>1666</v>
      </c>
      <c r="AT11496" s="3" t="s">
        <v>194</v>
      </c>
    </row>
    <row r="11497" spans="2:46" x14ac:dyDescent="0.25">
      <c r="B11497" s="5">
        <v>4288</v>
      </c>
      <c r="E11497" s="62">
        <v>12</v>
      </c>
      <c r="F11497" s="6" t="s">
        <v>42</v>
      </c>
      <c r="G11497" s="6">
        <v>2018</v>
      </c>
      <c r="I11497" s="3">
        <v>13</v>
      </c>
      <c r="J11497" s="3" t="s">
        <v>42</v>
      </c>
      <c r="K11497" s="3">
        <v>2018</v>
      </c>
      <c r="L11497" s="6" t="str">
        <f t="shared" si="283"/>
        <v>-13.v</v>
      </c>
      <c r="N11497" s="6" t="s">
        <v>911</v>
      </c>
      <c r="P11497" s="407">
        <v>37</v>
      </c>
      <c r="Q11497" s="407">
        <v>37</v>
      </c>
      <c r="R11497" s="407">
        <v>10</v>
      </c>
      <c r="S11497" s="3" t="s">
        <v>3</v>
      </c>
      <c r="T11497" s="3" t="s">
        <v>44</v>
      </c>
      <c r="U11497" s="3" t="s">
        <v>36</v>
      </c>
      <c r="V11497" s="6" t="s">
        <v>36</v>
      </c>
      <c r="X11497" s="3" t="s">
        <v>907</v>
      </c>
      <c r="AA11497" s="69">
        <v>44.711554999999997</v>
      </c>
      <c r="AB11497" s="69">
        <v>-123.36592400000001</v>
      </c>
      <c r="AC11497" s="253" t="s">
        <v>1674</v>
      </c>
      <c r="AD11497" s="156" t="s">
        <v>1674</v>
      </c>
      <c r="AG11497" s="3" t="s">
        <v>1666</v>
      </c>
      <c r="AH11497" s="3" t="s">
        <v>1666</v>
      </c>
      <c r="AT11497" s="3" t="s">
        <v>194</v>
      </c>
    </row>
    <row r="11498" spans="2:46" x14ac:dyDescent="0.25">
      <c r="B11498" s="5">
        <v>4289</v>
      </c>
      <c r="E11498" s="62">
        <v>12</v>
      </c>
      <c r="F11498" s="6" t="s">
        <v>42</v>
      </c>
      <c r="G11498" s="6">
        <v>2018</v>
      </c>
      <c r="I11498" s="3">
        <v>13</v>
      </c>
      <c r="J11498" s="3" t="s">
        <v>42</v>
      </c>
      <c r="K11498" s="3">
        <v>2018</v>
      </c>
      <c r="L11498" s="6" t="str">
        <f t="shared" si="283"/>
        <v>-13.v</v>
      </c>
      <c r="N11498" s="6" t="s">
        <v>911</v>
      </c>
      <c r="P11498" s="407">
        <v>37</v>
      </c>
      <c r="Q11498" s="407">
        <v>37</v>
      </c>
      <c r="R11498" s="407">
        <v>11</v>
      </c>
      <c r="S11498" s="3" t="s">
        <v>3</v>
      </c>
      <c r="T11498" s="3" t="s">
        <v>44</v>
      </c>
      <c r="U11498" s="3" t="s">
        <v>36</v>
      </c>
      <c r="V11498" s="6" t="s">
        <v>36</v>
      </c>
      <c r="X11498" s="3" t="s">
        <v>907</v>
      </c>
      <c r="AA11498" s="69">
        <v>44.711554999999997</v>
      </c>
      <c r="AB11498" s="69">
        <v>-123.36592400000001</v>
      </c>
      <c r="AC11498" s="253" t="s">
        <v>1674</v>
      </c>
      <c r="AD11498" s="156" t="s">
        <v>1674</v>
      </c>
      <c r="AG11498" s="3" t="s">
        <v>1666</v>
      </c>
      <c r="AH11498" s="3" t="s">
        <v>1666</v>
      </c>
      <c r="AT11498" s="3" t="s">
        <v>194</v>
      </c>
    </row>
    <row r="11499" spans="2:46" x14ac:dyDescent="0.25">
      <c r="B11499" s="5">
        <v>4290</v>
      </c>
      <c r="E11499" s="62">
        <v>12</v>
      </c>
      <c r="F11499" s="6" t="s">
        <v>42</v>
      </c>
      <c r="G11499" s="6">
        <v>2018</v>
      </c>
      <c r="I11499" s="3">
        <v>13</v>
      </c>
      <c r="J11499" s="3" t="s">
        <v>42</v>
      </c>
      <c r="K11499" s="3">
        <v>2018</v>
      </c>
      <c r="L11499" s="6" t="str">
        <f t="shared" si="283"/>
        <v>-13.v</v>
      </c>
      <c r="N11499" s="6" t="s">
        <v>911</v>
      </c>
      <c r="P11499" s="407">
        <v>37</v>
      </c>
      <c r="Q11499" s="407">
        <v>37</v>
      </c>
      <c r="R11499" s="407">
        <v>12</v>
      </c>
      <c r="S11499" s="3" t="s">
        <v>3</v>
      </c>
      <c r="T11499" s="3" t="s">
        <v>44</v>
      </c>
      <c r="U11499" s="3" t="s">
        <v>36</v>
      </c>
      <c r="V11499" s="6" t="s">
        <v>36</v>
      </c>
      <c r="X11499" s="3" t="s">
        <v>907</v>
      </c>
      <c r="AA11499" s="69">
        <v>44.711554999999997</v>
      </c>
      <c r="AB11499" s="69">
        <v>-123.36592400000001</v>
      </c>
      <c r="AC11499" s="253" t="s">
        <v>1674</v>
      </c>
      <c r="AD11499" s="156" t="s">
        <v>1674</v>
      </c>
      <c r="AG11499" s="3" t="s">
        <v>1666</v>
      </c>
      <c r="AH11499" s="3" t="s">
        <v>1666</v>
      </c>
      <c r="AT11499" s="3" t="s">
        <v>194</v>
      </c>
    </row>
    <row r="11500" spans="2:46" x14ac:dyDescent="0.25">
      <c r="B11500" s="5">
        <v>4291</v>
      </c>
      <c r="E11500" s="62">
        <v>12</v>
      </c>
      <c r="F11500" s="6" t="s">
        <v>42</v>
      </c>
      <c r="G11500" s="6">
        <v>2018</v>
      </c>
      <c r="I11500" s="3">
        <v>13</v>
      </c>
      <c r="J11500" s="3" t="s">
        <v>42</v>
      </c>
      <c r="K11500" s="3">
        <v>2018</v>
      </c>
      <c r="L11500" s="6" t="str">
        <f t="shared" si="283"/>
        <v>-13.v</v>
      </c>
      <c r="N11500" s="6" t="s">
        <v>911</v>
      </c>
      <c r="P11500" s="407">
        <v>37</v>
      </c>
      <c r="Q11500" s="407">
        <v>37</v>
      </c>
      <c r="R11500" s="407">
        <v>13</v>
      </c>
      <c r="S11500" s="3" t="s">
        <v>3</v>
      </c>
      <c r="T11500" s="3" t="s">
        <v>44</v>
      </c>
      <c r="U11500" s="3" t="s">
        <v>36</v>
      </c>
      <c r="V11500" s="6" t="s">
        <v>36</v>
      </c>
      <c r="X11500" s="3" t="s">
        <v>907</v>
      </c>
      <c r="AA11500" s="69">
        <v>44.711554999999997</v>
      </c>
      <c r="AB11500" s="69">
        <v>-123.36592400000001</v>
      </c>
      <c r="AC11500" s="253" t="s">
        <v>1674</v>
      </c>
      <c r="AD11500" s="156" t="s">
        <v>1674</v>
      </c>
      <c r="AG11500" s="3" t="s">
        <v>1666</v>
      </c>
      <c r="AH11500" s="3" t="s">
        <v>1666</v>
      </c>
      <c r="AT11500" s="3" t="s">
        <v>194</v>
      </c>
    </row>
    <row r="11501" spans="2:46" x14ac:dyDescent="0.25">
      <c r="B11501" s="5">
        <v>4292</v>
      </c>
      <c r="E11501" s="62">
        <v>12</v>
      </c>
      <c r="F11501" s="6" t="s">
        <v>42</v>
      </c>
      <c r="G11501" s="6">
        <v>2018</v>
      </c>
      <c r="I11501" s="3">
        <v>13</v>
      </c>
      <c r="J11501" s="3" t="s">
        <v>42</v>
      </c>
      <c r="K11501" s="3">
        <v>2018</v>
      </c>
      <c r="L11501" s="6" t="str">
        <f t="shared" si="283"/>
        <v>-13.v</v>
      </c>
      <c r="N11501" s="6" t="s">
        <v>911</v>
      </c>
      <c r="P11501" s="407">
        <v>37</v>
      </c>
      <c r="Q11501" s="407">
        <v>37</v>
      </c>
      <c r="R11501" s="407">
        <v>14</v>
      </c>
      <c r="S11501" s="3" t="s">
        <v>3</v>
      </c>
      <c r="T11501" s="3" t="s">
        <v>44</v>
      </c>
      <c r="U11501" s="3" t="s">
        <v>36</v>
      </c>
      <c r="V11501" s="6" t="s">
        <v>36</v>
      </c>
      <c r="X11501" s="3" t="s">
        <v>907</v>
      </c>
      <c r="AA11501" s="69">
        <v>44.711554999999997</v>
      </c>
      <c r="AB11501" s="69">
        <v>-123.36592400000001</v>
      </c>
      <c r="AC11501" s="253" t="s">
        <v>1674</v>
      </c>
      <c r="AD11501" s="156" t="s">
        <v>1674</v>
      </c>
      <c r="AG11501" s="3" t="s">
        <v>1666</v>
      </c>
      <c r="AH11501" s="3" t="s">
        <v>1666</v>
      </c>
      <c r="AT11501" s="3" t="s">
        <v>194</v>
      </c>
    </row>
    <row r="11502" spans="2:46" x14ac:dyDescent="0.25">
      <c r="B11502" s="5">
        <v>4293</v>
      </c>
      <c r="E11502" s="62">
        <v>12</v>
      </c>
      <c r="F11502" s="6" t="s">
        <v>42</v>
      </c>
      <c r="G11502" s="6">
        <v>2018</v>
      </c>
      <c r="I11502" s="3">
        <v>13</v>
      </c>
      <c r="J11502" s="3" t="s">
        <v>42</v>
      </c>
      <c r="K11502" s="3">
        <v>2018</v>
      </c>
      <c r="L11502" s="6" t="str">
        <f t="shared" si="283"/>
        <v>-13.v</v>
      </c>
      <c r="N11502" s="6" t="s">
        <v>911</v>
      </c>
      <c r="P11502" s="407">
        <v>37</v>
      </c>
      <c r="Q11502" s="407">
        <v>37</v>
      </c>
      <c r="R11502" s="407">
        <v>15</v>
      </c>
      <c r="S11502" s="3" t="s">
        <v>3</v>
      </c>
      <c r="T11502" s="3" t="s">
        <v>44</v>
      </c>
      <c r="U11502" s="3" t="s">
        <v>36</v>
      </c>
      <c r="V11502" s="6" t="s">
        <v>36</v>
      </c>
      <c r="X11502" s="3" t="s">
        <v>907</v>
      </c>
      <c r="AA11502" s="69">
        <v>44.711554999999997</v>
      </c>
      <c r="AB11502" s="69">
        <v>-123.36592400000001</v>
      </c>
      <c r="AC11502" s="253" t="s">
        <v>1674</v>
      </c>
      <c r="AD11502" s="156" t="s">
        <v>1674</v>
      </c>
      <c r="AG11502" s="3" t="s">
        <v>1666</v>
      </c>
      <c r="AH11502" s="3" t="s">
        <v>1666</v>
      </c>
      <c r="AT11502" s="3" t="s">
        <v>194</v>
      </c>
    </row>
    <row r="11503" spans="2:46" x14ac:dyDescent="0.25">
      <c r="B11503" s="5">
        <v>4294</v>
      </c>
      <c r="E11503" s="62">
        <v>12</v>
      </c>
      <c r="F11503" s="6" t="s">
        <v>42</v>
      </c>
      <c r="G11503" s="6">
        <v>2018</v>
      </c>
      <c r="I11503" s="3">
        <v>13</v>
      </c>
      <c r="J11503" s="3" t="s">
        <v>42</v>
      </c>
      <c r="K11503" s="3">
        <v>2018</v>
      </c>
      <c r="L11503" s="6" t="str">
        <f t="shared" si="283"/>
        <v>-13.v</v>
      </c>
      <c r="N11503" s="6" t="s">
        <v>911</v>
      </c>
      <c r="P11503" s="407">
        <v>37</v>
      </c>
      <c r="Q11503" s="407">
        <v>37</v>
      </c>
      <c r="R11503" s="407">
        <v>16</v>
      </c>
      <c r="S11503" s="3" t="s">
        <v>3</v>
      </c>
      <c r="T11503" s="3" t="s">
        <v>44</v>
      </c>
      <c r="U11503" s="3" t="s">
        <v>36</v>
      </c>
      <c r="V11503" s="6" t="s">
        <v>36</v>
      </c>
      <c r="X11503" s="3" t="s">
        <v>907</v>
      </c>
      <c r="AA11503" s="69">
        <v>44.711554999999997</v>
      </c>
      <c r="AB11503" s="69">
        <v>-123.36592400000001</v>
      </c>
      <c r="AC11503" s="253" t="s">
        <v>1674</v>
      </c>
      <c r="AD11503" s="156" t="s">
        <v>1674</v>
      </c>
      <c r="AG11503" s="3" t="s">
        <v>1666</v>
      </c>
      <c r="AH11503" s="3" t="s">
        <v>1666</v>
      </c>
      <c r="AT11503" s="3" t="s">
        <v>194</v>
      </c>
    </row>
    <row r="11504" spans="2:46" x14ac:dyDescent="0.25">
      <c r="B11504" s="5">
        <v>4295</v>
      </c>
      <c r="E11504" s="62">
        <v>12</v>
      </c>
      <c r="F11504" s="6" t="s">
        <v>42</v>
      </c>
      <c r="G11504" s="6">
        <v>2018</v>
      </c>
      <c r="I11504" s="3">
        <v>13</v>
      </c>
      <c r="J11504" s="3" t="s">
        <v>42</v>
      </c>
      <c r="K11504" s="3">
        <v>2018</v>
      </c>
      <c r="L11504" s="6" t="str">
        <f t="shared" si="283"/>
        <v>-13.v</v>
      </c>
      <c r="N11504" s="6" t="s">
        <v>911</v>
      </c>
      <c r="P11504" s="407">
        <v>37</v>
      </c>
      <c r="Q11504" s="407">
        <v>37</v>
      </c>
      <c r="R11504" s="407">
        <v>17</v>
      </c>
      <c r="S11504" s="3" t="s">
        <v>3</v>
      </c>
      <c r="T11504" s="3" t="s">
        <v>44</v>
      </c>
      <c r="U11504" s="3" t="s">
        <v>36</v>
      </c>
      <c r="V11504" s="6" t="s">
        <v>36</v>
      </c>
      <c r="X11504" s="3" t="s">
        <v>907</v>
      </c>
      <c r="AA11504" s="69">
        <v>44.711554999999997</v>
      </c>
      <c r="AB11504" s="69">
        <v>-123.36592400000001</v>
      </c>
      <c r="AC11504" s="253" t="s">
        <v>1674</v>
      </c>
      <c r="AD11504" s="156" t="s">
        <v>1674</v>
      </c>
      <c r="AG11504" s="3" t="s">
        <v>1666</v>
      </c>
      <c r="AH11504" s="3" t="s">
        <v>1666</v>
      </c>
      <c r="AT11504" s="3" t="s">
        <v>194</v>
      </c>
    </row>
    <row r="11505" spans="2:56" x14ac:dyDescent="0.25">
      <c r="B11505" s="5">
        <v>4296</v>
      </c>
      <c r="E11505" s="62">
        <v>12</v>
      </c>
      <c r="F11505" s="6" t="s">
        <v>42</v>
      </c>
      <c r="G11505" s="6">
        <v>2018</v>
      </c>
      <c r="I11505" s="3">
        <v>13</v>
      </c>
      <c r="J11505" s="3" t="s">
        <v>42</v>
      </c>
      <c r="K11505" s="3">
        <v>2018</v>
      </c>
      <c r="L11505" s="6" t="str">
        <f t="shared" si="283"/>
        <v>-13.v</v>
      </c>
      <c r="N11505" s="6" t="s">
        <v>911</v>
      </c>
      <c r="P11505" s="407">
        <v>37</v>
      </c>
      <c r="Q11505" s="407">
        <v>37</v>
      </c>
      <c r="R11505" s="407">
        <v>18</v>
      </c>
      <c r="S11505" s="3" t="s">
        <v>3</v>
      </c>
      <c r="T11505" s="3" t="s">
        <v>44</v>
      </c>
      <c r="U11505" s="3" t="s">
        <v>36</v>
      </c>
      <c r="V11505" s="6" t="s">
        <v>36</v>
      </c>
      <c r="X11505" s="3" t="s">
        <v>907</v>
      </c>
      <c r="AA11505" s="69">
        <v>44.711554999999997</v>
      </c>
      <c r="AB11505" s="69">
        <v>-123.36592400000001</v>
      </c>
      <c r="AC11505" s="253" t="s">
        <v>1674</v>
      </c>
      <c r="AD11505" s="156" t="s">
        <v>1674</v>
      </c>
      <c r="AG11505" s="3" t="s">
        <v>1666</v>
      </c>
      <c r="AH11505" s="3" t="s">
        <v>1666</v>
      </c>
      <c r="AT11505" s="3" t="s">
        <v>194</v>
      </c>
    </row>
    <row r="11506" spans="2:56" x14ac:dyDescent="0.25">
      <c r="B11506" s="5">
        <v>4297</v>
      </c>
      <c r="E11506" s="62">
        <v>12</v>
      </c>
      <c r="F11506" s="6" t="s">
        <v>42</v>
      </c>
      <c r="G11506" s="6">
        <v>2018</v>
      </c>
      <c r="I11506" s="3">
        <v>13</v>
      </c>
      <c r="J11506" s="3" t="s">
        <v>42</v>
      </c>
      <c r="K11506" s="3">
        <v>2018</v>
      </c>
      <c r="L11506" s="6" t="str">
        <f t="shared" si="283"/>
        <v>-13.v</v>
      </c>
      <c r="N11506" s="6" t="s">
        <v>911</v>
      </c>
      <c r="P11506" s="407">
        <v>37</v>
      </c>
      <c r="Q11506" s="407">
        <v>37</v>
      </c>
      <c r="R11506" s="407">
        <v>19</v>
      </c>
      <c r="S11506" s="3" t="s">
        <v>3</v>
      </c>
      <c r="T11506" s="3" t="s">
        <v>44</v>
      </c>
      <c r="U11506" s="3" t="s">
        <v>36</v>
      </c>
      <c r="V11506" s="6" t="s">
        <v>36</v>
      </c>
      <c r="X11506" s="3" t="s">
        <v>907</v>
      </c>
      <c r="AA11506" s="69">
        <v>44.711554999999997</v>
      </c>
      <c r="AB11506" s="69">
        <v>-123.36592400000001</v>
      </c>
      <c r="AC11506" s="253" t="s">
        <v>1674</v>
      </c>
      <c r="AD11506" s="156" t="s">
        <v>1674</v>
      </c>
      <c r="AG11506" s="3" t="s">
        <v>1666</v>
      </c>
      <c r="AH11506" s="3" t="s">
        <v>1666</v>
      </c>
      <c r="AT11506" s="3" t="s">
        <v>194</v>
      </c>
    </row>
    <row r="11507" spans="2:56" x14ac:dyDescent="0.25">
      <c r="B11507" s="5">
        <v>4298</v>
      </c>
      <c r="E11507" s="62">
        <v>12</v>
      </c>
      <c r="F11507" s="6" t="s">
        <v>42</v>
      </c>
      <c r="G11507" s="6">
        <v>2018</v>
      </c>
      <c r="I11507" s="3">
        <v>13</v>
      </c>
      <c r="J11507" s="3" t="s">
        <v>42</v>
      </c>
      <c r="K11507" s="3">
        <v>2018</v>
      </c>
      <c r="L11507" s="6" t="str">
        <f t="shared" si="283"/>
        <v>-13.v</v>
      </c>
      <c r="N11507" s="6" t="s">
        <v>911</v>
      </c>
      <c r="P11507" s="407">
        <v>37</v>
      </c>
      <c r="Q11507" s="407">
        <v>37</v>
      </c>
      <c r="R11507" s="407">
        <v>20</v>
      </c>
      <c r="S11507" s="3" t="s">
        <v>3</v>
      </c>
      <c r="T11507" s="3" t="s">
        <v>44</v>
      </c>
      <c r="U11507" s="3" t="s">
        <v>36</v>
      </c>
      <c r="V11507" s="6" t="s">
        <v>36</v>
      </c>
      <c r="X11507" s="3" t="s">
        <v>907</v>
      </c>
      <c r="AA11507" s="69">
        <v>44.711554999999997</v>
      </c>
      <c r="AB11507" s="69">
        <v>-123.36592400000001</v>
      </c>
      <c r="AC11507" s="253" t="s">
        <v>1674</v>
      </c>
      <c r="AD11507" s="156" t="s">
        <v>1674</v>
      </c>
      <c r="AG11507" s="3" t="s">
        <v>1666</v>
      </c>
      <c r="AH11507" s="3" t="s">
        <v>1666</v>
      </c>
      <c r="AT11507" s="3" t="s">
        <v>194</v>
      </c>
    </row>
    <row r="11508" spans="2:56" x14ac:dyDescent="0.25">
      <c r="B11508" s="5">
        <v>4299</v>
      </c>
      <c r="E11508" s="62">
        <v>12</v>
      </c>
      <c r="F11508" s="6" t="s">
        <v>42</v>
      </c>
      <c r="G11508" s="6">
        <v>2018</v>
      </c>
      <c r="I11508" s="3">
        <v>13</v>
      </c>
      <c r="J11508" s="3" t="s">
        <v>42</v>
      </c>
      <c r="K11508" s="3">
        <v>2018</v>
      </c>
      <c r="L11508" s="6" t="str">
        <f t="shared" si="283"/>
        <v>-13.v</v>
      </c>
      <c r="N11508" s="6" t="s">
        <v>911</v>
      </c>
      <c r="P11508" s="407">
        <v>37</v>
      </c>
      <c r="Q11508" s="407">
        <v>37</v>
      </c>
      <c r="R11508" s="407">
        <v>21</v>
      </c>
      <c r="S11508" s="3" t="s">
        <v>3</v>
      </c>
      <c r="T11508" s="3" t="s">
        <v>44</v>
      </c>
      <c r="U11508" s="3" t="s">
        <v>36</v>
      </c>
      <c r="V11508" s="6" t="s">
        <v>36</v>
      </c>
      <c r="X11508" s="3" t="s">
        <v>907</v>
      </c>
      <c r="AA11508" s="69">
        <v>44.711554999999997</v>
      </c>
      <c r="AB11508" s="69">
        <v>-123.36592400000001</v>
      </c>
      <c r="AC11508" s="253" t="s">
        <v>1674</v>
      </c>
      <c r="AD11508" s="156" t="s">
        <v>1674</v>
      </c>
      <c r="AG11508" s="3" t="s">
        <v>1666</v>
      </c>
      <c r="AH11508" s="3" t="s">
        <v>1666</v>
      </c>
      <c r="AT11508" s="3" t="s">
        <v>194</v>
      </c>
    </row>
    <row r="11509" spans="2:56" x14ac:dyDescent="0.25">
      <c r="B11509" s="5">
        <v>4300</v>
      </c>
      <c r="E11509" s="62">
        <v>12</v>
      </c>
      <c r="F11509" s="6" t="s">
        <v>42</v>
      </c>
      <c r="G11509" s="6">
        <v>2018</v>
      </c>
      <c r="I11509" s="3">
        <v>13</v>
      </c>
      <c r="J11509" s="3" t="s">
        <v>42</v>
      </c>
      <c r="K11509" s="3">
        <v>2018</v>
      </c>
      <c r="L11509" s="6" t="str">
        <f t="shared" si="283"/>
        <v>-13.v</v>
      </c>
      <c r="N11509" s="6" t="s">
        <v>911</v>
      </c>
      <c r="P11509" s="407">
        <v>37</v>
      </c>
      <c r="Q11509" s="407">
        <v>37</v>
      </c>
      <c r="R11509" s="407">
        <v>22</v>
      </c>
      <c r="S11509" s="3" t="s">
        <v>3</v>
      </c>
      <c r="T11509" s="3" t="s">
        <v>44</v>
      </c>
      <c r="U11509" s="3" t="s">
        <v>36</v>
      </c>
      <c r="V11509" s="6" t="s">
        <v>36</v>
      </c>
      <c r="X11509" s="3" t="s">
        <v>907</v>
      </c>
      <c r="AA11509" s="69">
        <v>44.711554999999997</v>
      </c>
      <c r="AB11509" s="69">
        <v>-123.36592400000001</v>
      </c>
      <c r="AC11509" s="253" t="s">
        <v>1674</v>
      </c>
      <c r="AD11509" s="156" t="s">
        <v>1674</v>
      </c>
      <c r="AG11509" s="3" t="s">
        <v>1666</v>
      </c>
      <c r="AH11509" s="3" t="s">
        <v>1666</v>
      </c>
      <c r="AT11509" s="3" t="s">
        <v>194</v>
      </c>
    </row>
    <row r="11510" spans="2:56" x14ac:dyDescent="0.25">
      <c r="B11510" s="5">
        <v>4301</v>
      </c>
      <c r="E11510" s="62">
        <v>12</v>
      </c>
      <c r="F11510" s="6" t="s">
        <v>42</v>
      </c>
      <c r="G11510" s="6">
        <v>2018</v>
      </c>
      <c r="I11510" s="3">
        <v>13</v>
      </c>
      <c r="J11510" s="3" t="s">
        <v>42</v>
      </c>
      <c r="K11510" s="3">
        <v>2018</v>
      </c>
      <c r="L11510" s="6" t="str">
        <f t="shared" si="283"/>
        <v>-13.v</v>
      </c>
      <c r="N11510" s="6" t="s">
        <v>911</v>
      </c>
      <c r="P11510" s="407">
        <v>37</v>
      </c>
      <c r="Q11510" s="407">
        <v>37</v>
      </c>
      <c r="R11510" s="407">
        <v>23</v>
      </c>
      <c r="S11510" s="3" t="s">
        <v>3</v>
      </c>
      <c r="T11510" s="3" t="s">
        <v>44</v>
      </c>
      <c r="U11510" s="3" t="s">
        <v>36</v>
      </c>
      <c r="V11510" s="6" t="s">
        <v>36</v>
      </c>
      <c r="X11510" s="3" t="s">
        <v>907</v>
      </c>
      <c r="AA11510" s="69">
        <v>44.711554999999997</v>
      </c>
      <c r="AB11510" s="69">
        <v>-123.36592400000001</v>
      </c>
      <c r="AC11510" s="253" t="s">
        <v>1674</v>
      </c>
      <c r="AD11510" s="156" t="s">
        <v>1674</v>
      </c>
      <c r="AG11510" s="3" t="s">
        <v>1666</v>
      </c>
      <c r="AH11510" s="3" t="s">
        <v>1666</v>
      </c>
      <c r="AT11510" s="3" t="s">
        <v>194</v>
      </c>
    </row>
    <row r="11511" spans="2:56" x14ac:dyDescent="0.25">
      <c r="B11511" s="5">
        <v>4302</v>
      </c>
      <c r="E11511" s="62">
        <v>12</v>
      </c>
      <c r="F11511" s="6" t="s">
        <v>42</v>
      </c>
      <c r="G11511" s="6">
        <v>2018</v>
      </c>
      <c r="I11511" s="3">
        <v>13</v>
      </c>
      <c r="J11511" s="3" t="s">
        <v>42</v>
      </c>
      <c r="K11511" s="3">
        <v>2018</v>
      </c>
      <c r="L11511" s="6" t="str">
        <f t="shared" si="283"/>
        <v>-13.v</v>
      </c>
      <c r="N11511" s="6" t="s">
        <v>911</v>
      </c>
      <c r="P11511" s="407">
        <v>37</v>
      </c>
      <c r="Q11511" s="407">
        <v>37</v>
      </c>
      <c r="R11511" s="407">
        <v>24</v>
      </c>
      <c r="S11511" s="3" t="s">
        <v>3</v>
      </c>
      <c r="T11511" s="3" t="s">
        <v>44</v>
      </c>
      <c r="U11511" s="3" t="s">
        <v>36</v>
      </c>
      <c r="V11511" s="6" t="s">
        <v>36</v>
      </c>
      <c r="X11511" s="3" t="s">
        <v>907</v>
      </c>
      <c r="AA11511" s="69">
        <v>44.711554999999997</v>
      </c>
      <c r="AB11511" s="69">
        <v>-123.36592400000001</v>
      </c>
      <c r="AC11511" s="253" t="s">
        <v>1674</v>
      </c>
      <c r="AD11511" s="156" t="s">
        <v>1674</v>
      </c>
      <c r="AG11511" s="3" t="s">
        <v>1666</v>
      </c>
      <c r="AH11511" s="3" t="s">
        <v>1666</v>
      </c>
      <c r="AT11511" s="3" t="s">
        <v>194</v>
      </c>
    </row>
    <row r="11512" spans="2:56" x14ac:dyDescent="0.25">
      <c r="B11512" s="5">
        <v>4303</v>
      </c>
      <c r="E11512" s="62">
        <v>12</v>
      </c>
      <c r="F11512" s="6" t="s">
        <v>42</v>
      </c>
      <c r="G11512" s="6">
        <v>2018</v>
      </c>
      <c r="I11512" s="3">
        <v>13</v>
      </c>
      <c r="J11512" s="3" t="s">
        <v>42</v>
      </c>
      <c r="K11512" s="3">
        <v>2018</v>
      </c>
      <c r="L11512" s="6" t="str">
        <f t="shared" si="283"/>
        <v>-13.v</v>
      </c>
      <c r="N11512" s="6" t="s">
        <v>911</v>
      </c>
      <c r="P11512" s="407">
        <v>37</v>
      </c>
      <c r="Q11512" s="407">
        <v>37</v>
      </c>
      <c r="R11512" s="407">
        <v>25</v>
      </c>
      <c r="S11512" s="3" t="s">
        <v>3</v>
      </c>
      <c r="T11512" s="3" t="s">
        <v>44</v>
      </c>
      <c r="U11512" s="3" t="s">
        <v>36</v>
      </c>
      <c r="V11512" s="6" t="s">
        <v>36</v>
      </c>
      <c r="X11512" s="3" t="s">
        <v>907</v>
      </c>
      <c r="AA11512" s="69">
        <v>44.711554999999997</v>
      </c>
      <c r="AB11512" s="69">
        <v>-123.36592400000001</v>
      </c>
      <c r="AC11512" s="253" t="s">
        <v>1674</v>
      </c>
      <c r="AD11512" s="156" t="s">
        <v>1674</v>
      </c>
      <c r="AG11512" s="3" t="s">
        <v>1666</v>
      </c>
      <c r="AH11512" s="3" t="s">
        <v>1666</v>
      </c>
      <c r="AT11512" s="3" t="s">
        <v>194</v>
      </c>
    </row>
    <row r="11513" spans="2:56" x14ac:dyDescent="0.25">
      <c r="B11513" s="5">
        <v>4304</v>
      </c>
      <c r="E11513" s="62">
        <v>12</v>
      </c>
      <c r="F11513" s="6" t="s">
        <v>42</v>
      </c>
      <c r="G11513" s="6">
        <v>2018</v>
      </c>
      <c r="I11513" s="3">
        <v>13</v>
      </c>
      <c r="J11513" s="3" t="s">
        <v>42</v>
      </c>
      <c r="K11513" s="3">
        <v>2018</v>
      </c>
      <c r="L11513" s="6" t="str">
        <f t="shared" si="283"/>
        <v>-13.v</v>
      </c>
      <c r="N11513" s="6" t="s">
        <v>911</v>
      </c>
      <c r="P11513" s="407">
        <v>37</v>
      </c>
      <c r="Q11513" s="407">
        <v>37</v>
      </c>
      <c r="R11513" s="407">
        <v>26</v>
      </c>
      <c r="S11513" s="3" t="s">
        <v>3</v>
      </c>
      <c r="T11513" s="3" t="s">
        <v>44</v>
      </c>
      <c r="U11513" s="3" t="s">
        <v>36</v>
      </c>
      <c r="V11513" s="6" t="s">
        <v>36</v>
      </c>
      <c r="X11513" s="3" t="s">
        <v>907</v>
      </c>
      <c r="AA11513" s="69">
        <v>44.711554999999997</v>
      </c>
      <c r="AB11513" s="69">
        <v>-123.36592400000001</v>
      </c>
      <c r="AC11513" s="253" t="s">
        <v>1674</v>
      </c>
      <c r="AD11513" s="156" t="s">
        <v>1674</v>
      </c>
      <c r="AG11513" s="3" t="s">
        <v>1666</v>
      </c>
      <c r="AH11513" s="3" t="s">
        <v>1666</v>
      </c>
      <c r="AT11513" s="3" t="s">
        <v>194</v>
      </c>
    </row>
    <row r="11514" spans="2:56" x14ac:dyDescent="0.25">
      <c r="B11514" s="5">
        <v>4305</v>
      </c>
      <c r="E11514" s="62">
        <v>12</v>
      </c>
      <c r="F11514" s="6" t="s">
        <v>42</v>
      </c>
      <c r="G11514" s="6">
        <v>2018</v>
      </c>
      <c r="I11514" s="3">
        <v>13</v>
      </c>
      <c r="J11514" s="3" t="s">
        <v>42</v>
      </c>
      <c r="K11514" s="3">
        <v>2018</v>
      </c>
      <c r="L11514" s="6" t="str">
        <f t="shared" si="283"/>
        <v>-13.v</v>
      </c>
      <c r="N11514" s="6" t="s">
        <v>911</v>
      </c>
      <c r="P11514" s="407">
        <v>37</v>
      </c>
      <c r="Q11514" s="407">
        <v>37</v>
      </c>
      <c r="R11514" s="407">
        <v>27</v>
      </c>
      <c r="S11514" s="3" t="s">
        <v>3</v>
      </c>
      <c r="T11514" s="3" t="s">
        <v>44</v>
      </c>
      <c r="U11514" s="3" t="s">
        <v>36</v>
      </c>
      <c r="V11514" s="6" t="s">
        <v>36</v>
      </c>
      <c r="X11514" s="3" t="s">
        <v>907</v>
      </c>
      <c r="AA11514" s="69">
        <v>44.711554999999997</v>
      </c>
      <c r="AB11514" s="69">
        <v>-123.36592400000001</v>
      </c>
      <c r="AC11514" s="253" t="s">
        <v>1674</v>
      </c>
      <c r="AD11514" s="156" t="s">
        <v>1674</v>
      </c>
      <c r="AG11514" s="3" t="s">
        <v>1666</v>
      </c>
      <c r="AH11514" s="3" t="s">
        <v>1666</v>
      </c>
      <c r="AT11514" s="3" t="s">
        <v>194</v>
      </c>
    </row>
    <row r="11515" spans="2:56" x14ac:dyDescent="0.25">
      <c r="B11515" s="5">
        <v>4306</v>
      </c>
      <c r="E11515" s="62">
        <v>12</v>
      </c>
      <c r="F11515" s="6" t="s">
        <v>42</v>
      </c>
      <c r="G11515" s="6">
        <v>2018</v>
      </c>
      <c r="I11515" s="3">
        <v>13</v>
      </c>
      <c r="J11515" s="3" t="s">
        <v>42</v>
      </c>
      <c r="K11515" s="3">
        <v>2018</v>
      </c>
      <c r="L11515" s="6" t="str">
        <f t="shared" si="283"/>
        <v>-13.v</v>
      </c>
      <c r="N11515" s="6" t="s">
        <v>911</v>
      </c>
      <c r="P11515" s="407">
        <v>37</v>
      </c>
      <c r="Q11515" s="407">
        <v>37</v>
      </c>
      <c r="R11515" s="407">
        <v>28</v>
      </c>
      <c r="S11515" s="3" t="s">
        <v>3</v>
      </c>
      <c r="T11515" s="3" t="s">
        <v>44</v>
      </c>
      <c r="U11515" s="3" t="s">
        <v>36</v>
      </c>
      <c r="V11515" s="6" t="s">
        <v>36</v>
      </c>
      <c r="X11515" s="3" t="s">
        <v>907</v>
      </c>
      <c r="AA11515" s="69">
        <v>44.711554999999997</v>
      </c>
      <c r="AB11515" s="69">
        <v>-123.36592400000001</v>
      </c>
      <c r="AC11515" s="253" t="s">
        <v>1674</v>
      </c>
      <c r="AD11515" s="156" t="s">
        <v>1674</v>
      </c>
      <c r="AG11515" s="3" t="s">
        <v>1666</v>
      </c>
      <c r="AH11515" s="3" t="s">
        <v>1666</v>
      </c>
      <c r="AT11515" s="3" t="s">
        <v>194</v>
      </c>
    </row>
    <row r="11516" spans="2:56" x14ac:dyDescent="0.25">
      <c r="B11516" s="5">
        <v>4307</v>
      </c>
      <c r="E11516" s="62">
        <v>12</v>
      </c>
      <c r="F11516" s="6" t="s">
        <v>42</v>
      </c>
      <c r="G11516" s="6">
        <v>2018</v>
      </c>
      <c r="I11516" s="3">
        <v>13</v>
      </c>
      <c r="J11516" s="3" t="s">
        <v>42</v>
      </c>
      <c r="K11516" s="3">
        <v>2018</v>
      </c>
      <c r="L11516" s="6" t="str">
        <f t="shared" si="283"/>
        <v>-13.v</v>
      </c>
      <c r="N11516" s="6" t="s">
        <v>911</v>
      </c>
      <c r="P11516" s="407">
        <v>37</v>
      </c>
      <c r="Q11516" s="407">
        <v>37</v>
      </c>
      <c r="R11516" s="407">
        <v>29</v>
      </c>
      <c r="S11516" s="3" t="s">
        <v>3</v>
      </c>
      <c r="T11516" s="3" t="s">
        <v>44</v>
      </c>
      <c r="U11516" s="3" t="s">
        <v>36</v>
      </c>
      <c r="V11516" s="6" t="s">
        <v>36</v>
      </c>
      <c r="X11516" s="3" t="s">
        <v>907</v>
      </c>
      <c r="AA11516" s="69">
        <v>44.711554999999997</v>
      </c>
      <c r="AB11516" s="69">
        <v>-123.36592400000001</v>
      </c>
      <c r="AC11516" s="253" t="s">
        <v>1674</v>
      </c>
      <c r="AD11516" s="156" t="s">
        <v>1674</v>
      </c>
      <c r="AG11516" s="3" t="s">
        <v>1666</v>
      </c>
      <c r="AH11516" s="3" t="s">
        <v>1666</v>
      </c>
      <c r="AT11516" s="3" t="s">
        <v>194</v>
      </c>
      <c r="BD11516" s="156"/>
    </row>
    <row r="11517" spans="2:56" x14ac:dyDescent="0.25">
      <c r="B11517" s="5">
        <v>4308</v>
      </c>
      <c r="E11517" s="62">
        <v>12</v>
      </c>
      <c r="F11517" s="6" t="s">
        <v>42</v>
      </c>
      <c r="G11517" s="6">
        <v>2018</v>
      </c>
      <c r="I11517" s="3">
        <v>13</v>
      </c>
      <c r="J11517" s="3" t="s">
        <v>42</v>
      </c>
      <c r="K11517" s="3">
        <v>2018</v>
      </c>
      <c r="L11517" s="6" t="str">
        <f t="shared" si="283"/>
        <v>-13.v</v>
      </c>
      <c r="N11517" s="6" t="s">
        <v>911</v>
      </c>
      <c r="P11517" s="407">
        <v>37</v>
      </c>
      <c r="Q11517" s="407">
        <v>37</v>
      </c>
      <c r="R11517" s="407">
        <v>30</v>
      </c>
      <c r="S11517" s="3" t="s">
        <v>3</v>
      </c>
      <c r="T11517" s="3" t="s">
        <v>44</v>
      </c>
      <c r="U11517" s="3" t="s">
        <v>36</v>
      </c>
      <c r="V11517" s="6" t="s">
        <v>36</v>
      </c>
      <c r="X11517" s="3" t="s">
        <v>907</v>
      </c>
      <c r="AA11517" s="69">
        <v>44.711554999999997</v>
      </c>
      <c r="AB11517" s="69">
        <v>-123.36592400000001</v>
      </c>
      <c r="AC11517" s="253" t="s">
        <v>1674</v>
      </c>
      <c r="AD11517" s="156" t="s">
        <v>1674</v>
      </c>
      <c r="AG11517" s="3" t="s">
        <v>1666</v>
      </c>
      <c r="AH11517" s="3" t="s">
        <v>1666</v>
      </c>
      <c r="AT11517" s="3" t="s">
        <v>194</v>
      </c>
      <c r="BD11517" s="156"/>
    </row>
    <row r="11518" spans="2:56" x14ac:dyDescent="0.25">
      <c r="B11518" s="5">
        <v>4309</v>
      </c>
      <c r="E11518" s="62">
        <v>12</v>
      </c>
      <c r="F11518" s="6" t="s">
        <v>42</v>
      </c>
      <c r="G11518" s="6">
        <v>2018</v>
      </c>
      <c r="I11518" s="3">
        <v>13</v>
      </c>
      <c r="J11518" s="3" t="s">
        <v>42</v>
      </c>
      <c r="K11518" s="3">
        <v>2018</v>
      </c>
      <c r="L11518" s="6" t="str">
        <f t="shared" si="283"/>
        <v>-13.v</v>
      </c>
      <c r="N11518" s="6" t="s">
        <v>911</v>
      </c>
      <c r="P11518" s="407">
        <v>37</v>
      </c>
      <c r="Q11518" s="407">
        <v>37</v>
      </c>
      <c r="R11518" s="407">
        <v>31</v>
      </c>
      <c r="S11518" s="3" t="s">
        <v>3</v>
      </c>
      <c r="T11518" s="3" t="s">
        <v>44</v>
      </c>
      <c r="U11518" s="3" t="s">
        <v>36</v>
      </c>
      <c r="V11518" s="6" t="s">
        <v>36</v>
      </c>
      <c r="X11518" s="3" t="s">
        <v>907</v>
      </c>
      <c r="AA11518" s="69">
        <v>44.711554999999997</v>
      </c>
      <c r="AB11518" s="69">
        <v>-123.36592400000001</v>
      </c>
      <c r="AC11518" s="253" t="s">
        <v>1674</v>
      </c>
      <c r="AD11518" s="156" t="s">
        <v>1674</v>
      </c>
      <c r="AG11518" s="3" t="s">
        <v>1666</v>
      </c>
      <c r="AH11518" s="3" t="s">
        <v>1666</v>
      </c>
      <c r="AT11518" s="3" t="s">
        <v>194</v>
      </c>
      <c r="BD11518" s="156"/>
    </row>
    <row r="11519" spans="2:56" x14ac:dyDescent="0.25">
      <c r="B11519" s="5">
        <v>4310</v>
      </c>
      <c r="E11519" s="62">
        <v>12</v>
      </c>
      <c r="F11519" s="6" t="s">
        <v>42</v>
      </c>
      <c r="G11519" s="6">
        <v>2018</v>
      </c>
      <c r="I11519" s="3">
        <v>13</v>
      </c>
      <c r="J11519" s="3" t="s">
        <v>42</v>
      </c>
      <c r="K11519" s="3">
        <v>2018</v>
      </c>
      <c r="L11519" s="6" t="str">
        <f t="shared" si="283"/>
        <v>-13.v</v>
      </c>
      <c r="N11519" s="6" t="s">
        <v>911</v>
      </c>
      <c r="P11519" s="407">
        <v>37</v>
      </c>
      <c r="Q11519" s="407">
        <v>37</v>
      </c>
      <c r="R11519" s="407">
        <v>32</v>
      </c>
      <c r="S11519" s="3" t="s">
        <v>3</v>
      </c>
      <c r="T11519" s="3" t="s">
        <v>44</v>
      </c>
      <c r="U11519" s="3" t="s">
        <v>36</v>
      </c>
      <c r="V11519" s="6" t="s">
        <v>36</v>
      </c>
      <c r="X11519" s="3" t="s">
        <v>907</v>
      </c>
      <c r="AA11519" s="69">
        <v>44.711554999999997</v>
      </c>
      <c r="AB11519" s="69">
        <v>-123.36592400000001</v>
      </c>
      <c r="AC11519" s="253" t="s">
        <v>1674</v>
      </c>
      <c r="AD11519" s="156" t="s">
        <v>1674</v>
      </c>
      <c r="AG11519" s="3" t="s">
        <v>1666</v>
      </c>
      <c r="AH11519" s="3" t="s">
        <v>1666</v>
      </c>
      <c r="AT11519" s="3" t="s">
        <v>194</v>
      </c>
      <c r="BD11519" s="156"/>
    </row>
    <row r="11520" spans="2:56" x14ac:dyDescent="0.25">
      <c r="B11520" s="5">
        <v>4311</v>
      </c>
      <c r="E11520" s="62">
        <v>12</v>
      </c>
      <c r="F11520" s="6" t="s">
        <v>42</v>
      </c>
      <c r="G11520" s="6">
        <v>2018</v>
      </c>
      <c r="I11520" s="3">
        <v>13</v>
      </c>
      <c r="J11520" s="3" t="s">
        <v>42</v>
      </c>
      <c r="K11520" s="3">
        <v>2018</v>
      </c>
      <c r="L11520" s="6" t="str">
        <f t="shared" si="283"/>
        <v>-13.v</v>
      </c>
      <c r="N11520" s="6" t="s">
        <v>911</v>
      </c>
      <c r="P11520" s="407">
        <v>37</v>
      </c>
      <c r="Q11520" s="407">
        <v>37</v>
      </c>
      <c r="R11520" s="407">
        <v>33</v>
      </c>
      <c r="S11520" s="3" t="s">
        <v>3</v>
      </c>
      <c r="T11520" s="3" t="s">
        <v>44</v>
      </c>
      <c r="U11520" s="3" t="s">
        <v>36</v>
      </c>
      <c r="V11520" s="6" t="s">
        <v>36</v>
      </c>
      <c r="X11520" s="3" t="s">
        <v>907</v>
      </c>
      <c r="AA11520" s="69">
        <v>44.711554999999997</v>
      </c>
      <c r="AB11520" s="69">
        <v>-123.36592400000001</v>
      </c>
      <c r="AC11520" s="253" t="s">
        <v>1674</v>
      </c>
      <c r="AD11520" s="156" t="s">
        <v>1674</v>
      </c>
      <c r="AG11520" s="3" t="s">
        <v>1666</v>
      </c>
      <c r="AH11520" s="3" t="s">
        <v>1666</v>
      </c>
      <c r="AT11520" s="3" t="s">
        <v>194</v>
      </c>
      <c r="BD11520" s="156"/>
    </row>
    <row r="11521" spans="2:56" x14ac:dyDescent="0.25">
      <c r="B11521" s="5">
        <v>4312</v>
      </c>
      <c r="E11521" s="62">
        <v>12</v>
      </c>
      <c r="F11521" s="6" t="s">
        <v>42</v>
      </c>
      <c r="G11521" s="6">
        <v>2018</v>
      </c>
      <c r="I11521" s="3">
        <v>13</v>
      </c>
      <c r="J11521" s="3" t="s">
        <v>42</v>
      </c>
      <c r="K11521" s="3">
        <v>2018</v>
      </c>
      <c r="L11521" s="6" t="str">
        <f t="shared" si="283"/>
        <v>-13.v</v>
      </c>
      <c r="N11521" s="6" t="s">
        <v>911</v>
      </c>
      <c r="P11521" s="407">
        <v>37</v>
      </c>
      <c r="Q11521" s="407">
        <v>37</v>
      </c>
      <c r="R11521" s="407">
        <v>34</v>
      </c>
      <c r="S11521" s="3" t="s">
        <v>3</v>
      </c>
      <c r="T11521" s="3" t="s">
        <v>44</v>
      </c>
      <c r="U11521" s="3" t="s">
        <v>36</v>
      </c>
      <c r="V11521" s="6" t="s">
        <v>36</v>
      </c>
      <c r="X11521" s="3" t="s">
        <v>907</v>
      </c>
      <c r="AA11521" s="69">
        <v>44.711554999999997</v>
      </c>
      <c r="AB11521" s="69">
        <v>-123.36592400000001</v>
      </c>
      <c r="AC11521" s="253" t="s">
        <v>1674</v>
      </c>
      <c r="AD11521" s="156" t="s">
        <v>1674</v>
      </c>
      <c r="AG11521" s="3" t="s">
        <v>1666</v>
      </c>
      <c r="AH11521" s="3" t="s">
        <v>1666</v>
      </c>
      <c r="AT11521" s="3" t="s">
        <v>194</v>
      </c>
      <c r="BD11521" s="156"/>
    </row>
    <row r="11522" spans="2:56" x14ac:dyDescent="0.25">
      <c r="B11522" s="5">
        <v>4313</v>
      </c>
      <c r="E11522" s="62">
        <v>12</v>
      </c>
      <c r="F11522" s="6" t="s">
        <v>42</v>
      </c>
      <c r="G11522" s="6">
        <v>2018</v>
      </c>
      <c r="I11522" s="3">
        <v>13</v>
      </c>
      <c r="J11522" s="3" t="s">
        <v>42</v>
      </c>
      <c r="K11522" s="3">
        <v>2018</v>
      </c>
      <c r="L11522" s="6" t="str">
        <f t="shared" si="283"/>
        <v>-13.v</v>
      </c>
      <c r="N11522" s="6" t="s">
        <v>911</v>
      </c>
      <c r="P11522" s="407">
        <v>37</v>
      </c>
      <c r="Q11522" s="407">
        <v>37</v>
      </c>
      <c r="R11522" s="407">
        <v>35</v>
      </c>
      <c r="S11522" s="3" t="s">
        <v>3</v>
      </c>
      <c r="T11522" s="3" t="s">
        <v>44</v>
      </c>
      <c r="U11522" s="3" t="s">
        <v>36</v>
      </c>
      <c r="V11522" s="6" t="s">
        <v>36</v>
      </c>
      <c r="X11522" s="3" t="s">
        <v>907</v>
      </c>
      <c r="AA11522" s="69">
        <v>44.711554999999997</v>
      </c>
      <c r="AB11522" s="69">
        <v>-123.36592400000001</v>
      </c>
      <c r="AC11522" s="253" t="s">
        <v>1674</v>
      </c>
      <c r="AD11522" s="156" t="s">
        <v>1674</v>
      </c>
      <c r="AG11522" s="3" t="s">
        <v>1666</v>
      </c>
      <c r="AH11522" s="3" t="s">
        <v>1666</v>
      </c>
      <c r="AT11522" s="3" t="s">
        <v>194</v>
      </c>
      <c r="BD11522" s="156"/>
    </row>
    <row r="11523" spans="2:56" x14ac:dyDescent="0.25">
      <c r="B11523" s="5">
        <v>4314</v>
      </c>
      <c r="E11523" s="62">
        <v>12</v>
      </c>
      <c r="F11523" s="6" t="s">
        <v>42</v>
      </c>
      <c r="G11523" s="6">
        <v>2018</v>
      </c>
      <c r="I11523" s="3">
        <v>13</v>
      </c>
      <c r="J11523" s="3" t="s">
        <v>42</v>
      </c>
      <c r="K11523" s="3">
        <v>2018</v>
      </c>
      <c r="L11523" s="6" t="str">
        <f t="shared" si="283"/>
        <v>-13.v</v>
      </c>
      <c r="N11523" s="6" t="s">
        <v>911</v>
      </c>
      <c r="P11523" s="407">
        <v>37</v>
      </c>
      <c r="Q11523" s="407">
        <v>37</v>
      </c>
      <c r="R11523" s="407">
        <v>36</v>
      </c>
      <c r="S11523" s="3" t="s">
        <v>3</v>
      </c>
      <c r="T11523" s="3" t="s">
        <v>44</v>
      </c>
      <c r="U11523" s="3" t="s">
        <v>36</v>
      </c>
      <c r="V11523" s="6" t="s">
        <v>36</v>
      </c>
      <c r="X11523" s="3" t="s">
        <v>907</v>
      </c>
      <c r="AA11523" s="69">
        <v>44.711554999999997</v>
      </c>
      <c r="AB11523" s="69">
        <v>-123.36592400000001</v>
      </c>
      <c r="AC11523" s="253" t="s">
        <v>1674</v>
      </c>
      <c r="AD11523" s="156" t="s">
        <v>1674</v>
      </c>
      <c r="AG11523" s="3" t="s">
        <v>1666</v>
      </c>
      <c r="AH11523" s="3" t="s">
        <v>1666</v>
      </c>
      <c r="AT11523" s="3" t="s">
        <v>194</v>
      </c>
      <c r="BD11523" s="156"/>
    </row>
    <row r="11524" spans="2:56" x14ac:dyDescent="0.25">
      <c r="B11524" s="5">
        <v>4315</v>
      </c>
      <c r="E11524" s="62">
        <v>12</v>
      </c>
      <c r="F11524" s="6" t="s">
        <v>42</v>
      </c>
      <c r="G11524" s="6">
        <v>2018</v>
      </c>
      <c r="I11524" s="3">
        <v>13</v>
      </c>
      <c r="J11524" s="3" t="s">
        <v>42</v>
      </c>
      <c r="K11524" s="3">
        <v>2018</v>
      </c>
      <c r="L11524" s="6" t="str">
        <f t="shared" si="283"/>
        <v>-13.v</v>
      </c>
      <c r="N11524" s="6" t="s">
        <v>911</v>
      </c>
      <c r="P11524" s="407">
        <v>37</v>
      </c>
      <c r="Q11524" s="407">
        <v>37</v>
      </c>
      <c r="R11524" s="407">
        <v>37</v>
      </c>
      <c r="S11524" s="3" t="s">
        <v>3</v>
      </c>
      <c r="T11524" s="3" t="s">
        <v>44</v>
      </c>
      <c r="U11524" s="3" t="s">
        <v>36</v>
      </c>
      <c r="V11524" s="6" t="s">
        <v>36</v>
      </c>
      <c r="X11524" s="3" t="s">
        <v>907</v>
      </c>
      <c r="AA11524" s="69">
        <v>44.711554999999997</v>
      </c>
      <c r="AB11524" s="69">
        <v>-123.36592400000001</v>
      </c>
      <c r="AC11524" s="253" t="s">
        <v>1674</v>
      </c>
      <c r="AD11524" s="156" t="s">
        <v>1674</v>
      </c>
      <c r="AG11524" s="3" t="s">
        <v>1666</v>
      </c>
      <c r="AH11524" s="3" t="s">
        <v>1666</v>
      </c>
      <c r="AT11524" s="3" t="s">
        <v>194</v>
      </c>
      <c r="BD11524" s="156"/>
    </row>
    <row r="11525" spans="2:56" x14ac:dyDescent="0.25">
      <c r="B11525" s="5">
        <v>4316</v>
      </c>
      <c r="E11525" s="62">
        <v>13</v>
      </c>
      <c r="F11525" s="6" t="s">
        <v>42</v>
      </c>
      <c r="G11525" s="6">
        <v>2018</v>
      </c>
      <c r="L11525" s="6"/>
      <c r="N11525" s="6" t="s">
        <v>912</v>
      </c>
      <c r="P11525" s="407">
        <v>38</v>
      </c>
      <c r="Q11525" s="407">
        <v>38</v>
      </c>
      <c r="R11525" s="407">
        <v>1</v>
      </c>
      <c r="S11525" s="3" t="s">
        <v>3</v>
      </c>
      <c r="T11525" s="3" t="s">
        <v>44</v>
      </c>
      <c r="U11525" s="3" t="s">
        <v>36</v>
      </c>
      <c r="V11525" s="6" t="s">
        <v>36</v>
      </c>
      <c r="X11525" s="3" t="s">
        <v>907</v>
      </c>
      <c r="AA11525" s="69">
        <v>44.711554999999997</v>
      </c>
      <c r="AB11525" s="69">
        <v>-123.36592400000001</v>
      </c>
      <c r="AC11525" s="3" t="s">
        <v>309</v>
      </c>
      <c r="AD11525" s="3" t="s">
        <v>2688</v>
      </c>
      <c r="AG11525" s="3" t="s">
        <v>1666</v>
      </c>
      <c r="AH11525" s="3" t="s">
        <v>1666</v>
      </c>
      <c r="AT11525" s="3" t="s">
        <v>194</v>
      </c>
    </row>
    <row r="11526" spans="2:56" x14ac:dyDescent="0.25">
      <c r="B11526" s="5">
        <v>4317</v>
      </c>
      <c r="E11526" s="62">
        <v>13</v>
      </c>
      <c r="F11526" s="6" t="s">
        <v>42</v>
      </c>
      <c r="G11526" s="6">
        <v>2018</v>
      </c>
      <c r="L11526" s="6"/>
      <c r="N11526" s="6" t="s">
        <v>912</v>
      </c>
      <c r="P11526" s="407">
        <v>38</v>
      </c>
      <c r="Q11526" s="407">
        <v>38</v>
      </c>
      <c r="R11526" s="407">
        <v>2</v>
      </c>
      <c r="S11526" s="3" t="s">
        <v>3</v>
      </c>
      <c r="T11526" s="3" t="s">
        <v>44</v>
      </c>
      <c r="U11526" s="3" t="s">
        <v>36</v>
      </c>
      <c r="V11526" s="6" t="s">
        <v>36</v>
      </c>
      <c r="X11526" s="3" t="s">
        <v>907</v>
      </c>
      <c r="AA11526" s="69">
        <v>44.711554999999997</v>
      </c>
      <c r="AB11526" s="69">
        <v>-123.36592400000001</v>
      </c>
      <c r="AC11526" s="3" t="s">
        <v>309</v>
      </c>
      <c r="AD11526" s="3" t="s">
        <v>2688</v>
      </c>
      <c r="AG11526" s="3" t="s">
        <v>1666</v>
      </c>
      <c r="AH11526" s="3" t="s">
        <v>1666</v>
      </c>
      <c r="AT11526" s="3" t="s">
        <v>194</v>
      </c>
    </row>
    <row r="11527" spans="2:56" x14ac:dyDescent="0.25">
      <c r="B11527" s="5">
        <v>4318</v>
      </c>
      <c r="E11527" s="62">
        <v>13</v>
      </c>
      <c r="F11527" s="6" t="s">
        <v>42</v>
      </c>
      <c r="G11527" s="6">
        <v>2018</v>
      </c>
      <c r="L11527" s="6"/>
      <c r="N11527" s="6" t="s">
        <v>912</v>
      </c>
      <c r="P11527" s="407">
        <v>38</v>
      </c>
      <c r="Q11527" s="407">
        <v>38</v>
      </c>
      <c r="R11527" s="407">
        <v>3</v>
      </c>
      <c r="S11527" s="3" t="s">
        <v>3</v>
      </c>
      <c r="T11527" s="3" t="s">
        <v>44</v>
      </c>
      <c r="U11527" s="3" t="s">
        <v>36</v>
      </c>
      <c r="V11527" s="6" t="s">
        <v>36</v>
      </c>
      <c r="X11527" s="3" t="s">
        <v>907</v>
      </c>
      <c r="AA11527" s="69">
        <v>44.711554999999997</v>
      </c>
      <c r="AB11527" s="69">
        <v>-123.36592400000001</v>
      </c>
      <c r="AC11527" s="3" t="s">
        <v>309</v>
      </c>
      <c r="AD11527" s="3" t="s">
        <v>2688</v>
      </c>
      <c r="AG11527" s="3" t="s">
        <v>1666</v>
      </c>
      <c r="AH11527" s="3" t="s">
        <v>1666</v>
      </c>
      <c r="AT11527" s="3" t="s">
        <v>194</v>
      </c>
    </row>
    <row r="11528" spans="2:56" x14ac:dyDescent="0.25">
      <c r="B11528" s="5">
        <v>4319</v>
      </c>
      <c r="E11528" s="62">
        <v>13</v>
      </c>
      <c r="F11528" s="6" t="s">
        <v>42</v>
      </c>
      <c r="G11528" s="6">
        <v>2018</v>
      </c>
      <c r="L11528" s="6"/>
      <c r="N11528" s="6" t="s">
        <v>912</v>
      </c>
      <c r="P11528" s="407">
        <v>38</v>
      </c>
      <c r="Q11528" s="407">
        <v>38</v>
      </c>
      <c r="R11528" s="407">
        <v>4</v>
      </c>
      <c r="S11528" s="3" t="s">
        <v>3</v>
      </c>
      <c r="T11528" s="3" t="s">
        <v>44</v>
      </c>
      <c r="U11528" s="3" t="s">
        <v>36</v>
      </c>
      <c r="V11528" s="6" t="s">
        <v>36</v>
      </c>
      <c r="X11528" s="3" t="s">
        <v>907</v>
      </c>
      <c r="AA11528" s="69">
        <v>44.711554999999997</v>
      </c>
      <c r="AB11528" s="69">
        <v>-123.36592400000001</v>
      </c>
      <c r="AC11528" s="3" t="s">
        <v>309</v>
      </c>
      <c r="AD11528" s="3" t="s">
        <v>2688</v>
      </c>
      <c r="AG11528" s="3" t="s">
        <v>1666</v>
      </c>
      <c r="AH11528" s="3" t="s">
        <v>1666</v>
      </c>
      <c r="AT11528" s="3" t="s">
        <v>194</v>
      </c>
    </row>
    <row r="11529" spans="2:56" x14ac:dyDescent="0.25">
      <c r="B11529" s="5">
        <v>4320</v>
      </c>
      <c r="E11529" s="62">
        <v>13</v>
      </c>
      <c r="F11529" s="6" t="s">
        <v>42</v>
      </c>
      <c r="G11529" s="6">
        <v>2018</v>
      </c>
      <c r="L11529" s="6"/>
      <c r="N11529" s="6" t="s">
        <v>912</v>
      </c>
      <c r="P11529" s="407">
        <v>38</v>
      </c>
      <c r="Q11529" s="407">
        <v>38</v>
      </c>
      <c r="R11529" s="407">
        <v>5</v>
      </c>
      <c r="S11529" s="3" t="s">
        <v>3</v>
      </c>
      <c r="T11529" s="3" t="s">
        <v>44</v>
      </c>
      <c r="U11529" s="3" t="s">
        <v>36</v>
      </c>
      <c r="V11529" s="6" t="s">
        <v>36</v>
      </c>
      <c r="X11529" s="3" t="s">
        <v>907</v>
      </c>
      <c r="AA11529" s="69">
        <v>44.711554999999997</v>
      </c>
      <c r="AB11529" s="69">
        <v>-123.36592400000001</v>
      </c>
      <c r="AC11529" s="3" t="s">
        <v>309</v>
      </c>
      <c r="AD11529" s="3" t="s">
        <v>2688</v>
      </c>
      <c r="AG11529" s="3" t="s">
        <v>1666</v>
      </c>
      <c r="AH11529" s="3" t="s">
        <v>1666</v>
      </c>
      <c r="AT11529" s="3" t="s">
        <v>194</v>
      </c>
    </row>
    <row r="11530" spans="2:56" x14ac:dyDescent="0.25">
      <c r="B11530" s="5">
        <v>4321</v>
      </c>
      <c r="E11530" s="62">
        <v>13</v>
      </c>
      <c r="F11530" s="6" t="s">
        <v>42</v>
      </c>
      <c r="G11530" s="6">
        <v>2018</v>
      </c>
      <c r="L11530" s="6"/>
      <c r="N11530" s="6" t="s">
        <v>912</v>
      </c>
      <c r="P11530" s="407">
        <v>38</v>
      </c>
      <c r="Q11530" s="407">
        <v>38</v>
      </c>
      <c r="R11530" s="407">
        <v>6</v>
      </c>
      <c r="S11530" s="3" t="s">
        <v>3</v>
      </c>
      <c r="T11530" s="3" t="s">
        <v>44</v>
      </c>
      <c r="U11530" s="3" t="s">
        <v>36</v>
      </c>
      <c r="V11530" s="6" t="s">
        <v>36</v>
      </c>
      <c r="X11530" s="3" t="s">
        <v>907</v>
      </c>
      <c r="AA11530" s="69">
        <v>44.711554999999997</v>
      </c>
      <c r="AB11530" s="69">
        <v>-123.36592400000001</v>
      </c>
      <c r="AC11530" s="3" t="s">
        <v>309</v>
      </c>
      <c r="AD11530" s="3" t="s">
        <v>2688</v>
      </c>
      <c r="AG11530" s="3" t="s">
        <v>1666</v>
      </c>
      <c r="AH11530" s="3" t="s">
        <v>1666</v>
      </c>
      <c r="AT11530" s="3" t="s">
        <v>194</v>
      </c>
    </row>
    <row r="11531" spans="2:56" x14ac:dyDescent="0.25">
      <c r="B11531" s="5">
        <v>4322</v>
      </c>
      <c r="E11531" s="62">
        <v>13</v>
      </c>
      <c r="F11531" s="6" t="s">
        <v>42</v>
      </c>
      <c r="G11531" s="6">
        <v>2018</v>
      </c>
      <c r="L11531" s="6"/>
      <c r="N11531" s="6" t="s">
        <v>912</v>
      </c>
      <c r="P11531" s="407">
        <v>38</v>
      </c>
      <c r="Q11531" s="407">
        <v>38</v>
      </c>
      <c r="R11531" s="407">
        <v>7</v>
      </c>
      <c r="S11531" s="3" t="s">
        <v>3</v>
      </c>
      <c r="T11531" s="3" t="s">
        <v>44</v>
      </c>
      <c r="U11531" s="3" t="s">
        <v>36</v>
      </c>
      <c r="V11531" s="6" t="s">
        <v>36</v>
      </c>
      <c r="X11531" s="3" t="s">
        <v>907</v>
      </c>
      <c r="AA11531" s="69">
        <v>44.711554999999997</v>
      </c>
      <c r="AB11531" s="69">
        <v>-123.36592400000001</v>
      </c>
      <c r="AC11531" s="3" t="s">
        <v>309</v>
      </c>
      <c r="AD11531" s="3" t="s">
        <v>2688</v>
      </c>
      <c r="AG11531" s="3" t="s">
        <v>1666</v>
      </c>
      <c r="AH11531" s="3" t="s">
        <v>1666</v>
      </c>
      <c r="AT11531" s="3" t="s">
        <v>194</v>
      </c>
    </row>
    <row r="11532" spans="2:56" x14ac:dyDescent="0.25">
      <c r="B11532" s="5">
        <v>4323</v>
      </c>
      <c r="E11532" s="62">
        <v>13</v>
      </c>
      <c r="F11532" s="6" t="s">
        <v>42</v>
      </c>
      <c r="G11532" s="6">
        <v>2018</v>
      </c>
      <c r="L11532" s="6"/>
      <c r="N11532" s="6" t="s">
        <v>912</v>
      </c>
      <c r="P11532" s="407">
        <v>38</v>
      </c>
      <c r="Q11532" s="407">
        <v>38</v>
      </c>
      <c r="R11532" s="407">
        <v>8</v>
      </c>
      <c r="S11532" s="3" t="s">
        <v>3</v>
      </c>
      <c r="T11532" s="3" t="s">
        <v>44</v>
      </c>
      <c r="U11532" s="3" t="s">
        <v>36</v>
      </c>
      <c r="V11532" s="6" t="s">
        <v>36</v>
      </c>
      <c r="X11532" s="3" t="s">
        <v>907</v>
      </c>
      <c r="AA11532" s="69">
        <v>44.711554999999997</v>
      </c>
      <c r="AB11532" s="69">
        <v>-123.36592400000001</v>
      </c>
      <c r="AC11532" s="3" t="s">
        <v>309</v>
      </c>
      <c r="AD11532" s="3" t="s">
        <v>2688</v>
      </c>
      <c r="AG11532" s="3" t="s">
        <v>1666</v>
      </c>
      <c r="AH11532" s="3" t="s">
        <v>1666</v>
      </c>
      <c r="AT11532" s="3" t="s">
        <v>194</v>
      </c>
    </row>
    <row r="11533" spans="2:56" x14ac:dyDescent="0.25">
      <c r="B11533" s="5">
        <v>4324</v>
      </c>
      <c r="E11533" s="62">
        <v>17</v>
      </c>
      <c r="F11533" s="6" t="s">
        <v>42</v>
      </c>
      <c r="G11533" s="6">
        <v>2018</v>
      </c>
      <c r="L11533" s="6"/>
      <c r="N11533" s="6" t="s">
        <v>913</v>
      </c>
      <c r="P11533" s="407">
        <v>39</v>
      </c>
      <c r="Q11533" s="407">
        <v>39</v>
      </c>
      <c r="R11533" s="407">
        <v>1</v>
      </c>
      <c r="S11533" s="3" t="s">
        <v>3</v>
      </c>
      <c r="T11533" s="3" t="s">
        <v>44</v>
      </c>
      <c r="U11533" s="3" t="s">
        <v>126</v>
      </c>
      <c r="V11533" s="6" t="s">
        <v>36</v>
      </c>
      <c r="X11533" s="3" t="s">
        <v>193</v>
      </c>
      <c r="AA11533" s="18">
        <v>44.759065</v>
      </c>
      <c r="AB11533" s="18">
        <v>-123.23246399999999</v>
      </c>
      <c r="AC11533" s="3" t="s">
        <v>45</v>
      </c>
      <c r="AG11533" s="3" t="s">
        <v>1666</v>
      </c>
      <c r="AH11533" s="3" t="s">
        <v>1666</v>
      </c>
      <c r="AT11533" s="3" t="s">
        <v>194</v>
      </c>
    </row>
    <row r="11534" spans="2:56" x14ac:dyDescent="0.25">
      <c r="B11534" s="5">
        <v>4325</v>
      </c>
      <c r="E11534" s="62">
        <v>17</v>
      </c>
      <c r="F11534" s="6" t="s">
        <v>42</v>
      </c>
      <c r="G11534" s="6">
        <v>2018</v>
      </c>
      <c r="L11534" s="6"/>
      <c r="N11534" s="6" t="s">
        <v>913</v>
      </c>
      <c r="P11534" s="407">
        <v>39</v>
      </c>
      <c r="Q11534" s="407">
        <v>39</v>
      </c>
      <c r="R11534" s="407">
        <v>2</v>
      </c>
      <c r="S11534" s="3" t="s">
        <v>3</v>
      </c>
      <c r="T11534" s="3" t="s">
        <v>44</v>
      </c>
      <c r="U11534" s="3" t="s">
        <v>126</v>
      </c>
      <c r="V11534" s="6" t="s">
        <v>36</v>
      </c>
      <c r="X11534" s="3" t="s">
        <v>193</v>
      </c>
      <c r="AA11534" s="18">
        <v>44.759065</v>
      </c>
      <c r="AB11534" s="18">
        <v>-123.23246399999999</v>
      </c>
      <c r="AC11534" s="3" t="s">
        <v>45</v>
      </c>
      <c r="AG11534" s="3" t="s">
        <v>1666</v>
      </c>
      <c r="AH11534" s="3" t="s">
        <v>1666</v>
      </c>
      <c r="AT11534" s="3" t="s">
        <v>194</v>
      </c>
    </row>
    <row r="11535" spans="2:56" x14ac:dyDescent="0.25">
      <c r="B11535" s="5">
        <v>4326</v>
      </c>
      <c r="E11535" s="62">
        <v>17</v>
      </c>
      <c r="F11535" s="6" t="s">
        <v>42</v>
      </c>
      <c r="G11535" s="6">
        <v>2018</v>
      </c>
      <c r="L11535" s="6"/>
      <c r="N11535" s="6" t="s">
        <v>913</v>
      </c>
      <c r="P11535" s="407">
        <v>39</v>
      </c>
      <c r="Q11535" s="407">
        <v>39</v>
      </c>
      <c r="R11535" s="407">
        <v>3</v>
      </c>
      <c r="S11535" s="3" t="s">
        <v>3</v>
      </c>
      <c r="T11535" s="3" t="s">
        <v>44</v>
      </c>
      <c r="U11535" s="3" t="s">
        <v>126</v>
      </c>
      <c r="V11535" s="6" t="s">
        <v>36</v>
      </c>
      <c r="X11535" s="3" t="s">
        <v>193</v>
      </c>
      <c r="AA11535" s="18">
        <v>44.759065</v>
      </c>
      <c r="AB11535" s="18">
        <v>-123.23246399999999</v>
      </c>
      <c r="AC11535" s="3" t="s">
        <v>45</v>
      </c>
      <c r="AG11535" s="3" t="s">
        <v>1666</v>
      </c>
      <c r="AH11535" s="3" t="s">
        <v>1666</v>
      </c>
      <c r="AT11535" s="3" t="s">
        <v>194</v>
      </c>
    </row>
    <row r="11536" spans="2:56" x14ac:dyDescent="0.25">
      <c r="B11536" s="5">
        <v>4327</v>
      </c>
      <c r="E11536" s="62">
        <v>17</v>
      </c>
      <c r="F11536" s="6" t="s">
        <v>42</v>
      </c>
      <c r="G11536" s="6">
        <v>2018</v>
      </c>
      <c r="L11536" s="6"/>
      <c r="N11536" s="6" t="s">
        <v>913</v>
      </c>
      <c r="P11536" s="407">
        <v>39</v>
      </c>
      <c r="Q11536" s="407">
        <v>39</v>
      </c>
      <c r="R11536" s="407">
        <v>4</v>
      </c>
      <c r="S11536" s="3" t="s">
        <v>3</v>
      </c>
      <c r="T11536" s="3" t="s">
        <v>44</v>
      </c>
      <c r="U11536" s="3" t="s">
        <v>126</v>
      </c>
      <c r="V11536" s="6" t="s">
        <v>36</v>
      </c>
      <c r="X11536" s="3" t="s">
        <v>193</v>
      </c>
      <c r="AA11536" s="18">
        <v>44.759065</v>
      </c>
      <c r="AB11536" s="18">
        <v>-123.23246399999999</v>
      </c>
      <c r="AC11536" s="3" t="s">
        <v>45</v>
      </c>
      <c r="AG11536" s="3" t="s">
        <v>1666</v>
      </c>
      <c r="AH11536" s="3" t="s">
        <v>1666</v>
      </c>
      <c r="AT11536" s="3" t="s">
        <v>194</v>
      </c>
    </row>
    <row r="11537" spans="2:46" x14ac:dyDescent="0.25">
      <c r="B11537" s="5">
        <v>4328</v>
      </c>
      <c r="E11537" s="62">
        <v>17</v>
      </c>
      <c r="F11537" s="6" t="s">
        <v>42</v>
      </c>
      <c r="G11537" s="6">
        <v>2018</v>
      </c>
      <c r="L11537" s="6"/>
      <c r="N11537" s="6" t="s">
        <v>913</v>
      </c>
      <c r="P11537" s="407">
        <v>39</v>
      </c>
      <c r="Q11537" s="407">
        <v>39</v>
      </c>
      <c r="R11537" s="407">
        <v>5</v>
      </c>
      <c r="S11537" s="3" t="s">
        <v>3</v>
      </c>
      <c r="T11537" s="3" t="s">
        <v>44</v>
      </c>
      <c r="U11537" s="3" t="s">
        <v>126</v>
      </c>
      <c r="V11537" s="6" t="s">
        <v>36</v>
      </c>
      <c r="X11537" s="3" t="s">
        <v>193</v>
      </c>
      <c r="AA11537" s="18">
        <v>44.759065</v>
      </c>
      <c r="AB11537" s="18">
        <v>-123.23246399999999</v>
      </c>
      <c r="AC11537" s="3" t="s">
        <v>45</v>
      </c>
      <c r="AG11537" s="3" t="s">
        <v>1666</v>
      </c>
      <c r="AH11537" s="3" t="s">
        <v>1666</v>
      </c>
      <c r="AT11537" s="3" t="s">
        <v>194</v>
      </c>
    </row>
    <row r="11538" spans="2:46" x14ac:dyDescent="0.25">
      <c r="B11538" s="5">
        <v>4329</v>
      </c>
      <c r="E11538" s="62">
        <v>17</v>
      </c>
      <c r="F11538" s="6" t="s">
        <v>42</v>
      </c>
      <c r="G11538" s="6">
        <v>2018</v>
      </c>
      <c r="L11538" s="6"/>
      <c r="N11538" s="6" t="s">
        <v>913</v>
      </c>
      <c r="P11538" s="407">
        <v>39</v>
      </c>
      <c r="Q11538" s="407">
        <v>39</v>
      </c>
      <c r="R11538" s="407">
        <v>6</v>
      </c>
      <c r="S11538" s="3" t="s">
        <v>3</v>
      </c>
      <c r="T11538" s="3" t="s">
        <v>44</v>
      </c>
      <c r="U11538" s="3" t="s">
        <v>126</v>
      </c>
      <c r="V11538" s="6" t="s">
        <v>36</v>
      </c>
      <c r="X11538" s="3" t="s">
        <v>193</v>
      </c>
      <c r="AA11538" s="18">
        <v>44.759065</v>
      </c>
      <c r="AB11538" s="18">
        <v>-123.23246399999999</v>
      </c>
      <c r="AC11538" s="3" t="s">
        <v>45</v>
      </c>
      <c r="AG11538" s="3" t="s">
        <v>1666</v>
      </c>
      <c r="AH11538" s="3" t="s">
        <v>1666</v>
      </c>
      <c r="AT11538" s="3" t="s">
        <v>194</v>
      </c>
    </row>
    <row r="11539" spans="2:46" x14ac:dyDescent="0.25">
      <c r="B11539" s="5">
        <v>4330</v>
      </c>
      <c r="E11539" s="62">
        <v>17</v>
      </c>
      <c r="F11539" s="6" t="s">
        <v>42</v>
      </c>
      <c r="G11539" s="6">
        <v>2018</v>
      </c>
      <c r="L11539" s="6"/>
      <c r="N11539" s="6" t="s">
        <v>914</v>
      </c>
      <c r="P11539" s="407">
        <v>40</v>
      </c>
      <c r="Q11539" s="407">
        <v>40</v>
      </c>
      <c r="R11539" s="407">
        <v>1</v>
      </c>
      <c r="S11539" s="3" t="s">
        <v>3</v>
      </c>
      <c r="T11539" s="3" t="s">
        <v>44</v>
      </c>
      <c r="U11539" s="3" t="s">
        <v>126</v>
      </c>
      <c r="V11539" s="6" t="s">
        <v>36</v>
      </c>
      <c r="X11539" s="3" t="s">
        <v>193</v>
      </c>
      <c r="AA11539" s="18">
        <v>44.759065</v>
      </c>
      <c r="AB11539" s="18">
        <v>-123.23246399999999</v>
      </c>
      <c r="AC11539" s="3" t="s">
        <v>45</v>
      </c>
      <c r="AE11539" s="3" t="s">
        <v>461</v>
      </c>
      <c r="AF11539" s="3" t="str">
        <f t="shared" ref="AF11539:AF11570" si="284">CONCATENATE("ex ", AE11539)</f>
        <v>ex Camassia</v>
      </c>
      <c r="AG11539" s="3" t="s">
        <v>1666</v>
      </c>
      <c r="AH11539" s="3" t="s">
        <v>1666</v>
      </c>
      <c r="AT11539" s="3" t="s">
        <v>194</v>
      </c>
    </row>
    <row r="11540" spans="2:46" x14ac:dyDescent="0.25">
      <c r="B11540" s="5">
        <v>4331</v>
      </c>
      <c r="E11540" s="62">
        <v>17</v>
      </c>
      <c r="F11540" s="6" t="s">
        <v>42</v>
      </c>
      <c r="G11540" s="6">
        <v>2018</v>
      </c>
      <c r="L11540" s="6"/>
      <c r="N11540" s="6" t="s">
        <v>914</v>
      </c>
      <c r="P11540" s="407">
        <v>40</v>
      </c>
      <c r="Q11540" s="407">
        <v>40</v>
      </c>
      <c r="R11540" s="407">
        <v>2</v>
      </c>
      <c r="S11540" s="3" t="s">
        <v>3</v>
      </c>
      <c r="T11540" s="3" t="s">
        <v>44</v>
      </c>
      <c r="U11540" s="3" t="s">
        <v>126</v>
      </c>
      <c r="V11540" s="6" t="s">
        <v>36</v>
      </c>
      <c r="X11540" s="3" t="s">
        <v>193</v>
      </c>
      <c r="AA11540" s="18">
        <v>44.759065</v>
      </c>
      <c r="AB11540" s="18">
        <v>-123.23246399999999</v>
      </c>
      <c r="AC11540" s="3" t="s">
        <v>45</v>
      </c>
      <c r="AE11540" s="3" t="s">
        <v>461</v>
      </c>
      <c r="AF11540" s="3" t="str">
        <f t="shared" si="284"/>
        <v>ex Camassia</v>
      </c>
      <c r="AG11540" s="3" t="s">
        <v>1666</v>
      </c>
      <c r="AH11540" s="3" t="s">
        <v>1666</v>
      </c>
      <c r="AT11540" s="3" t="s">
        <v>194</v>
      </c>
    </row>
    <row r="11541" spans="2:46" x14ac:dyDescent="0.25">
      <c r="B11541" s="5">
        <v>4332</v>
      </c>
      <c r="E11541" s="62">
        <v>17</v>
      </c>
      <c r="F11541" s="6" t="s">
        <v>42</v>
      </c>
      <c r="G11541" s="6">
        <v>2018</v>
      </c>
      <c r="L11541" s="6"/>
      <c r="N11541" s="6" t="s">
        <v>914</v>
      </c>
      <c r="P11541" s="407">
        <v>40</v>
      </c>
      <c r="Q11541" s="407">
        <v>40</v>
      </c>
      <c r="R11541" s="407">
        <v>3</v>
      </c>
      <c r="S11541" s="3" t="s">
        <v>3</v>
      </c>
      <c r="T11541" s="3" t="s">
        <v>44</v>
      </c>
      <c r="U11541" s="3" t="s">
        <v>126</v>
      </c>
      <c r="V11541" s="6" t="s">
        <v>36</v>
      </c>
      <c r="X11541" s="3" t="s">
        <v>193</v>
      </c>
      <c r="AA11541" s="18">
        <v>44.759065</v>
      </c>
      <c r="AB11541" s="18">
        <v>-123.23246399999999</v>
      </c>
      <c r="AC11541" s="3" t="s">
        <v>45</v>
      </c>
      <c r="AE11541" s="3" t="s">
        <v>461</v>
      </c>
      <c r="AF11541" s="3" t="str">
        <f t="shared" si="284"/>
        <v>ex Camassia</v>
      </c>
      <c r="AG11541" s="3" t="s">
        <v>1666</v>
      </c>
      <c r="AH11541" s="3" t="s">
        <v>1666</v>
      </c>
      <c r="AT11541" s="3" t="s">
        <v>194</v>
      </c>
    </row>
    <row r="11542" spans="2:46" x14ac:dyDescent="0.25">
      <c r="B11542" s="5">
        <v>4333</v>
      </c>
      <c r="E11542" s="62">
        <v>17</v>
      </c>
      <c r="F11542" s="6" t="s">
        <v>42</v>
      </c>
      <c r="G11542" s="6">
        <v>2018</v>
      </c>
      <c r="L11542" s="6"/>
      <c r="N11542" s="6" t="s">
        <v>914</v>
      </c>
      <c r="P11542" s="407">
        <v>40</v>
      </c>
      <c r="Q11542" s="407">
        <v>40</v>
      </c>
      <c r="R11542" s="407">
        <v>4</v>
      </c>
      <c r="S11542" s="3" t="s">
        <v>3</v>
      </c>
      <c r="T11542" s="3" t="s">
        <v>44</v>
      </c>
      <c r="U11542" s="3" t="s">
        <v>126</v>
      </c>
      <c r="V11542" s="6" t="s">
        <v>36</v>
      </c>
      <c r="X11542" s="3" t="s">
        <v>193</v>
      </c>
      <c r="AA11542" s="18">
        <v>44.759065</v>
      </c>
      <c r="AB11542" s="18">
        <v>-123.23246399999999</v>
      </c>
      <c r="AC11542" s="3" t="s">
        <v>45</v>
      </c>
      <c r="AE11542" s="3" t="s">
        <v>461</v>
      </c>
      <c r="AF11542" s="3" t="str">
        <f t="shared" si="284"/>
        <v>ex Camassia</v>
      </c>
      <c r="AG11542" s="3" t="s">
        <v>1666</v>
      </c>
      <c r="AH11542" s="3" t="s">
        <v>1666</v>
      </c>
      <c r="AT11542" s="3" t="s">
        <v>194</v>
      </c>
    </row>
    <row r="11543" spans="2:46" x14ac:dyDescent="0.25">
      <c r="B11543" s="5">
        <v>4334</v>
      </c>
      <c r="E11543" s="62">
        <v>17</v>
      </c>
      <c r="F11543" s="6" t="s">
        <v>42</v>
      </c>
      <c r="G11543" s="6">
        <v>2018</v>
      </c>
      <c r="L11543" s="6"/>
      <c r="N11543" s="6" t="s">
        <v>914</v>
      </c>
      <c r="P11543" s="407">
        <v>40</v>
      </c>
      <c r="Q11543" s="407">
        <v>40</v>
      </c>
      <c r="R11543" s="407">
        <v>5</v>
      </c>
      <c r="S11543" s="3" t="s">
        <v>3</v>
      </c>
      <c r="T11543" s="3" t="s">
        <v>44</v>
      </c>
      <c r="U11543" s="3" t="s">
        <v>126</v>
      </c>
      <c r="V11543" s="6" t="s">
        <v>36</v>
      </c>
      <c r="X11543" s="3" t="s">
        <v>193</v>
      </c>
      <c r="AA11543" s="18">
        <v>44.759065</v>
      </c>
      <c r="AB11543" s="18">
        <v>-123.23246399999999</v>
      </c>
      <c r="AC11543" s="3" t="s">
        <v>45</v>
      </c>
      <c r="AE11543" s="3" t="s">
        <v>461</v>
      </c>
      <c r="AF11543" s="3" t="str">
        <f t="shared" si="284"/>
        <v>ex Camassia</v>
      </c>
      <c r="AG11543" s="3" t="s">
        <v>1666</v>
      </c>
      <c r="AH11543" s="3" t="s">
        <v>1666</v>
      </c>
      <c r="AT11543" s="3" t="s">
        <v>194</v>
      </c>
    </row>
    <row r="11544" spans="2:46" x14ac:dyDescent="0.25">
      <c r="B11544" s="5">
        <v>4335</v>
      </c>
      <c r="E11544" s="62">
        <v>17</v>
      </c>
      <c r="F11544" s="6" t="s">
        <v>42</v>
      </c>
      <c r="G11544" s="6">
        <v>2018</v>
      </c>
      <c r="L11544" s="6"/>
      <c r="N11544" s="6" t="s">
        <v>914</v>
      </c>
      <c r="P11544" s="407">
        <v>40</v>
      </c>
      <c r="Q11544" s="407">
        <v>40</v>
      </c>
      <c r="R11544" s="407">
        <v>6</v>
      </c>
      <c r="S11544" s="3" t="s">
        <v>3</v>
      </c>
      <c r="T11544" s="3" t="s">
        <v>44</v>
      </c>
      <c r="U11544" s="3" t="s">
        <v>126</v>
      </c>
      <c r="V11544" s="6" t="s">
        <v>36</v>
      </c>
      <c r="X11544" s="3" t="s">
        <v>193</v>
      </c>
      <c r="AA11544" s="18">
        <v>44.759065</v>
      </c>
      <c r="AB11544" s="18">
        <v>-123.23246399999999</v>
      </c>
      <c r="AC11544" s="3" t="s">
        <v>45</v>
      </c>
      <c r="AE11544" s="3" t="s">
        <v>461</v>
      </c>
      <c r="AF11544" s="3" t="str">
        <f t="shared" si="284"/>
        <v>ex Camassia</v>
      </c>
      <c r="AG11544" s="3" t="s">
        <v>1666</v>
      </c>
      <c r="AH11544" s="3" t="s">
        <v>1666</v>
      </c>
      <c r="AT11544" s="3" t="s">
        <v>194</v>
      </c>
    </row>
    <row r="11545" spans="2:46" x14ac:dyDescent="0.25">
      <c r="B11545" s="5">
        <v>4336</v>
      </c>
      <c r="E11545" s="62">
        <v>17</v>
      </c>
      <c r="F11545" s="6" t="s">
        <v>42</v>
      </c>
      <c r="G11545" s="6">
        <v>2018</v>
      </c>
      <c r="L11545" s="6"/>
      <c r="N11545" s="6" t="s">
        <v>914</v>
      </c>
      <c r="P11545" s="407">
        <v>40</v>
      </c>
      <c r="Q11545" s="407">
        <v>40</v>
      </c>
      <c r="R11545" s="407">
        <v>7</v>
      </c>
      <c r="S11545" s="3" t="s">
        <v>3</v>
      </c>
      <c r="T11545" s="3" t="s">
        <v>44</v>
      </c>
      <c r="U11545" s="3" t="s">
        <v>126</v>
      </c>
      <c r="V11545" s="6" t="s">
        <v>36</v>
      </c>
      <c r="X11545" s="3" t="s">
        <v>193</v>
      </c>
      <c r="AA11545" s="18">
        <v>44.759065</v>
      </c>
      <c r="AB11545" s="18">
        <v>-123.23246399999999</v>
      </c>
      <c r="AC11545" s="3" t="s">
        <v>45</v>
      </c>
      <c r="AE11545" s="3" t="s">
        <v>461</v>
      </c>
      <c r="AF11545" s="3" t="str">
        <f t="shared" si="284"/>
        <v>ex Camassia</v>
      </c>
      <c r="AG11545" s="3" t="s">
        <v>1666</v>
      </c>
      <c r="AH11545" s="3" t="s">
        <v>1666</v>
      </c>
      <c r="AT11545" s="3" t="s">
        <v>194</v>
      </c>
    </row>
    <row r="11546" spans="2:46" x14ac:dyDescent="0.25">
      <c r="B11546" s="5">
        <v>4337</v>
      </c>
      <c r="E11546" s="62">
        <v>17</v>
      </c>
      <c r="F11546" s="6" t="s">
        <v>42</v>
      </c>
      <c r="G11546" s="6">
        <v>2018</v>
      </c>
      <c r="L11546" s="6"/>
      <c r="N11546" s="6" t="s">
        <v>915</v>
      </c>
      <c r="P11546" s="407">
        <v>41</v>
      </c>
      <c r="Q11546" s="407">
        <v>41</v>
      </c>
      <c r="R11546" s="407">
        <v>1</v>
      </c>
      <c r="S11546" s="3" t="s">
        <v>3</v>
      </c>
      <c r="T11546" s="3" t="s">
        <v>44</v>
      </c>
      <c r="U11546" s="3" t="s">
        <v>126</v>
      </c>
      <c r="V11546" s="6" t="s">
        <v>36</v>
      </c>
      <c r="X11546" s="3" t="s">
        <v>193</v>
      </c>
      <c r="AA11546" s="18">
        <v>44.759065</v>
      </c>
      <c r="AB11546" s="18">
        <v>-123.23246399999999</v>
      </c>
      <c r="AC11546" s="3" t="s">
        <v>45</v>
      </c>
      <c r="AE11546" s="3" t="s">
        <v>569</v>
      </c>
      <c r="AF11546" s="3" t="str">
        <f t="shared" si="284"/>
        <v>ex Vaccinium ovatum</v>
      </c>
      <c r="AG11546" s="3" t="s">
        <v>1666</v>
      </c>
      <c r="AH11546" s="3" t="s">
        <v>1666</v>
      </c>
      <c r="AT11546" s="3" t="s">
        <v>194</v>
      </c>
    </row>
    <row r="11547" spans="2:46" x14ac:dyDescent="0.25">
      <c r="B11547" s="5">
        <v>4338</v>
      </c>
      <c r="E11547" s="62">
        <v>17</v>
      </c>
      <c r="F11547" s="6" t="s">
        <v>42</v>
      </c>
      <c r="G11547" s="6">
        <v>2018</v>
      </c>
      <c r="L11547" s="6"/>
      <c r="N11547" s="6" t="s">
        <v>915</v>
      </c>
      <c r="P11547" s="407">
        <v>41</v>
      </c>
      <c r="Q11547" s="407">
        <v>41</v>
      </c>
      <c r="R11547" s="407">
        <v>2</v>
      </c>
      <c r="S11547" s="3" t="s">
        <v>3</v>
      </c>
      <c r="T11547" s="3" t="s">
        <v>44</v>
      </c>
      <c r="U11547" s="3" t="s">
        <v>126</v>
      </c>
      <c r="V11547" s="6" t="s">
        <v>36</v>
      </c>
      <c r="X11547" s="3" t="s">
        <v>193</v>
      </c>
      <c r="AA11547" s="18">
        <v>44.759065</v>
      </c>
      <c r="AB11547" s="18">
        <v>-123.23246399999999</v>
      </c>
      <c r="AC11547" s="3" t="s">
        <v>45</v>
      </c>
      <c r="AE11547" s="3" t="s">
        <v>569</v>
      </c>
      <c r="AF11547" s="3" t="str">
        <f t="shared" si="284"/>
        <v>ex Vaccinium ovatum</v>
      </c>
      <c r="AG11547" s="3" t="s">
        <v>1666</v>
      </c>
      <c r="AH11547" s="3" t="s">
        <v>1666</v>
      </c>
      <c r="AT11547" s="3" t="s">
        <v>194</v>
      </c>
    </row>
    <row r="11548" spans="2:46" x14ac:dyDescent="0.25">
      <c r="B11548" s="5">
        <v>4339</v>
      </c>
      <c r="E11548" s="62">
        <v>17</v>
      </c>
      <c r="F11548" s="6" t="s">
        <v>42</v>
      </c>
      <c r="G11548" s="6">
        <v>2018</v>
      </c>
      <c r="L11548" s="6"/>
      <c r="N11548" s="6" t="s">
        <v>915</v>
      </c>
      <c r="P11548" s="407">
        <v>41</v>
      </c>
      <c r="Q11548" s="407">
        <v>41</v>
      </c>
      <c r="R11548" s="407">
        <v>3</v>
      </c>
      <c r="S11548" s="3" t="s">
        <v>3</v>
      </c>
      <c r="T11548" s="3" t="s">
        <v>44</v>
      </c>
      <c r="U11548" s="3" t="s">
        <v>126</v>
      </c>
      <c r="V11548" s="6" t="s">
        <v>36</v>
      </c>
      <c r="X11548" s="3" t="s">
        <v>193</v>
      </c>
      <c r="AA11548" s="18">
        <v>44.759065</v>
      </c>
      <c r="AB11548" s="18">
        <v>-123.23246399999999</v>
      </c>
      <c r="AC11548" s="3" t="s">
        <v>45</v>
      </c>
      <c r="AE11548" s="3" t="s">
        <v>569</v>
      </c>
      <c r="AF11548" s="3" t="str">
        <f t="shared" si="284"/>
        <v>ex Vaccinium ovatum</v>
      </c>
      <c r="AG11548" s="3" t="s">
        <v>1666</v>
      </c>
      <c r="AH11548" s="3" t="s">
        <v>1666</v>
      </c>
      <c r="AT11548" s="3" t="s">
        <v>194</v>
      </c>
    </row>
    <row r="11549" spans="2:46" x14ac:dyDescent="0.25">
      <c r="B11549" s="5">
        <v>4340</v>
      </c>
      <c r="E11549" s="62">
        <v>17</v>
      </c>
      <c r="F11549" s="6" t="s">
        <v>42</v>
      </c>
      <c r="G11549" s="6">
        <v>2018</v>
      </c>
      <c r="L11549" s="6"/>
      <c r="N11549" s="6" t="s">
        <v>915</v>
      </c>
      <c r="P11549" s="407">
        <v>41</v>
      </c>
      <c r="Q11549" s="407">
        <v>41</v>
      </c>
      <c r="R11549" s="407">
        <v>4</v>
      </c>
      <c r="S11549" s="3" t="s">
        <v>3</v>
      </c>
      <c r="T11549" s="3" t="s">
        <v>44</v>
      </c>
      <c r="U11549" s="3" t="s">
        <v>126</v>
      </c>
      <c r="V11549" s="6" t="s">
        <v>36</v>
      </c>
      <c r="X11549" s="3" t="s">
        <v>193</v>
      </c>
      <c r="AA11549" s="18">
        <v>44.759065</v>
      </c>
      <c r="AB11549" s="18">
        <v>-123.23246399999999</v>
      </c>
      <c r="AC11549" s="3" t="s">
        <v>45</v>
      </c>
      <c r="AE11549" s="3" t="s">
        <v>569</v>
      </c>
      <c r="AF11549" s="3" t="str">
        <f t="shared" si="284"/>
        <v>ex Vaccinium ovatum</v>
      </c>
      <c r="AG11549" s="3" t="s">
        <v>1666</v>
      </c>
      <c r="AH11549" s="3" t="s">
        <v>1666</v>
      </c>
      <c r="AT11549" s="3" t="s">
        <v>194</v>
      </c>
    </row>
    <row r="11550" spans="2:46" x14ac:dyDescent="0.25">
      <c r="B11550" s="5">
        <v>4341</v>
      </c>
      <c r="E11550" s="62">
        <v>17</v>
      </c>
      <c r="F11550" s="6" t="s">
        <v>42</v>
      </c>
      <c r="G11550" s="6">
        <v>2018</v>
      </c>
      <c r="L11550" s="6"/>
      <c r="N11550" s="6" t="s">
        <v>915</v>
      </c>
      <c r="P11550" s="407">
        <v>41</v>
      </c>
      <c r="Q11550" s="407">
        <v>41</v>
      </c>
      <c r="R11550" s="407">
        <v>5</v>
      </c>
      <c r="S11550" s="3" t="s">
        <v>3</v>
      </c>
      <c r="T11550" s="3" t="s">
        <v>44</v>
      </c>
      <c r="U11550" s="3" t="s">
        <v>126</v>
      </c>
      <c r="V11550" s="6" t="s">
        <v>36</v>
      </c>
      <c r="X11550" s="3" t="s">
        <v>193</v>
      </c>
      <c r="AA11550" s="18">
        <v>44.759065</v>
      </c>
      <c r="AB11550" s="18">
        <v>-123.23246399999999</v>
      </c>
      <c r="AC11550" s="3" t="s">
        <v>45</v>
      </c>
      <c r="AE11550" s="3" t="s">
        <v>569</v>
      </c>
      <c r="AF11550" s="3" t="str">
        <f t="shared" si="284"/>
        <v>ex Vaccinium ovatum</v>
      </c>
      <c r="AG11550" s="3" t="s">
        <v>1666</v>
      </c>
      <c r="AH11550" s="3" t="s">
        <v>1666</v>
      </c>
      <c r="AT11550" s="3" t="s">
        <v>194</v>
      </c>
    </row>
    <row r="11551" spans="2:46" x14ac:dyDescent="0.25">
      <c r="B11551" s="5">
        <v>4342</v>
      </c>
      <c r="E11551" s="62">
        <v>17</v>
      </c>
      <c r="F11551" s="6" t="s">
        <v>42</v>
      </c>
      <c r="G11551" s="6">
        <v>2018</v>
      </c>
      <c r="L11551" s="6"/>
      <c r="N11551" s="6" t="s">
        <v>915</v>
      </c>
      <c r="P11551" s="407">
        <v>41</v>
      </c>
      <c r="Q11551" s="407">
        <v>41</v>
      </c>
      <c r="R11551" s="407">
        <v>6</v>
      </c>
      <c r="S11551" s="3" t="s">
        <v>3</v>
      </c>
      <c r="T11551" s="3" t="s">
        <v>44</v>
      </c>
      <c r="U11551" s="3" t="s">
        <v>126</v>
      </c>
      <c r="V11551" s="6" t="s">
        <v>36</v>
      </c>
      <c r="X11551" s="3" t="s">
        <v>193</v>
      </c>
      <c r="AA11551" s="18">
        <v>44.759065</v>
      </c>
      <c r="AB11551" s="18">
        <v>-123.23246399999999</v>
      </c>
      <c r="AC11551" s="3" t="s">
        <v>45</v>
      </c>
      <c r="AE11551" s="3" t="s">
        <v>569</v>
      </c>
      <c r="AF11551" s="3" t="str">
        <f t="shared" si="284"/>
        <v>ex Vaccinium ovatum</v>
      </c>
      <c r="AG11551" s="3" t="s">
        <v>1666</v>
      </c>
      <c r="AH11551" s="3" t="s">
        <v>1666</v>
      </c>
      <c r="AT11551" s="3" t="s">
        <v>194</v>
      </c>
    </row>
    <row r="11552" spans="2:46" x14ac:dyDescent="0.25">
      <c r="B11552" s="5">
        <v>4343</v>
      </c>
      <c r="E11552" s="62">
        <v>17</v>
      </c>
      <c r="F11552" s="6" t="s">
        <v>42</v>
      </c>
      <c r="G11552" s="6">
        <v>2018</v>
      </c>
      <c r="L11552" s="6"/>
      <c r="N11552" s="6" t="s">
        <v>916</v>
      </c>
      <c r="P11552" s="407">
        <v>42</v>
      </c>
      <c r="Q11552" s="407">
        <v>42</v>
      </c>
      <c r="R11552" s="407">
        <v>1</v>
      </c>
      <c r="S11552" s="3" t="s">
        <v>3</v>
      </c>
      <c r="T11552" s="3" t="s">
        <v>44</v>
      </c>
      <c r="U11552" s="3" t="s">
        <v>36</v>
      </c>
      <c r="V11552" s="6" t="s">
        <v>36</v>
      </c>
      <c r="X11552" s="3" t="s">
        <v>907</v>
      </c>
      <c r="AA11552" s="18">
        <v>44.711711000000001</v>
      </c>
      <c r="AB11552" s="18">
        <v>-123.365616</v>
      </c>
      <c r="AC11552" s="3" t="s">
        <v>45</v>
      </c>
      <c r="AE11552" s="3" t="s">
        <v>507</v>
      </c>
      <c r="AF11552" s="3" t="str">
        <f t="shared" si="284"/>
        <v>ex Claytonia sibirica</v>
      </c>
      <c r="AG11552" s="3" t="s">
        <v>1666</v>
      </c>
      <c r="AH11552" s="3" t="s">
        <v>1666</v>
      </c>
      <c r="AT11552" s="3" t="s">
        <v>194</v>
      </c>
    </row>
    <row r="11553" spans="1:46" x14ac:dyDescent="0.25">
      <c r="B11553" s="5">
        <v>4344</v>
      </c>
      <c r="E11553" s="62">
        <v>17</v>
      </c>
      <c r="F11553" s="6" t="s">
        <v>42</v>
      </c>
      <c r="G11553" s="6">
        <v>2018</v>
      </c>
      <c r="L11553" s="6"/>
      <c r="N11553" s="6" t="s">
        <v>916</v>
      </c>
      <c r="P11553" s="407">
        <v>42</v>
      </c>
      <c r="Q11553" s="407">
        <v>42</v>
      </c>
      <c r="R11553" s="407">
        <v>2</v>
      </c>
      <c r="S11553" s="3" t="s">
        <v>3</v>
      </c>
      <c r="T11553" s="3" t="s">
        <v>44</v>
      </c>
      <c r="U11553" s="3" t="s">
        <v>36</v>
      </c>
      <c r="V11553" s="6" t="s">
        <v>36</v>
      </c>
      <c r="X11553" s="3" t="s">
        <v>907</v>
      </c>
      <c r="AA11553" s="18">
        <v>44.711711000000001</v>
      </c>
      <c r="AB11553" s="18">
        <v>-123.365616</v>
      </c>
      <c r="AC11553" s="3" t="s">
        <v>45</v>
      </c>
      <c r="AE11553" s="3" t="s">
        <v>507</v>
      </c>
      <c r="AF11553" s="3" t="str">
        <f t="shared" si="284"/>
        <v>ex Claytonia sibirica</v>
      </c>
      <c r="AG11553" s="3" t="s">
        <v>1666</v>
      </c>
      <c r="AH11553" s="3" t="s">
        <v>1666</v>
      </c>
      <c r="AT11553" s="3" t="s">
        <v>194</v>
      </c>
    </row>
    <row r="11554" spans="1:46" x14ac:dyDescent="0.25">
      <c r="B11554" s="5">
        <v>4345</v>
      </c>
      <c r="E11554" s="62">
        <v>17</v>
      </c>
      <c r="F11554" s="6" t="s">
        <v>42</v>
      </c>
      <c r="G11554" s="6">
        <v>2018</v>
      </c>
      <c r="L11554" s="6"/>
      <c r="N11554" s="6" t="s">
        <v>916</v>
      </c>
      <c r="P11554" s="407">
        <v>42</v>
      </c>
      <c r="Q11554" s="407">
        <v>42</v>
      </c>
      <c r="R11554" s="407">
        <v>3</v>
      </c>
      <c r="S11554" s="3" t="s">
        <v>3</v>
      </c>
      <c r="T11554" s="3" t="s">
        <v>44</v>
      </c>
      <c r="U11554" s="3" t="s">
        <v>36</v>
      </c>
      <c r="V11554" s="6" t="s">
        <v>36</v>
      </c>
      <c r="X11554" s="3" t="s">
        <v>907</v>
      </c>
      <c r="AA11554" s="18">
        <v>44.711711000000001</v>
      </c>
      <c r="AB11554" s="18">
        <v>-123.365616</v>
      </c>
      <c r="AC11554" s="3" t="s">
        <v>45</v>
      </c>
      <c r="AE11554" s="3" t="s">
        <v>507</v>
      </c>
      <c r="AF11554" s="3" t="str">
        <f t="shared" si="284"/>
        <v>ex Claytonia sibirica</v>
      </c>
      <c r="AG11554" s="3" t="s">
        <v>1666</v>
      </c>
      <c r="AH11554" s="3" t="s">
        <v>1666</v>
      </c>
      <c r="AT11554" s="3" t="s">
        <v>194</v>
      </c>
    </row>
    <row r="11555" spans="1:46" x14ac:dyDescent="0.25">
      <c r="B11555" s="5">
        <v>4346</v>
      </c>
      <c r="E11555" s="62">
        <v>17</v>
      </c>
      <c r="F11555" s="6" t="s">
        <v>42</v>
      </c>
      <c r="G11555" s="6">
        <v>2018</v>
      </c>
      <c r="L11555" s="6"/>
      <c r="N11555" s="6" t="s">
        <v>916</v>
      </c>
      <c r="P11555" s="407">
        <v>42</v>
      </c>
      <c r="Q11555" s="407">
        <v>42</v>
      </c>
      <c r="R11555" s="407">
        <v>4</v>
      </c>
      <c r="S11555" s="3" t="s">
        <v>3</v>
      </c>
      <c r="T11555" s="3" t="s">
        <v>44</v>
      </c>
      <c r="U11555" s="3" t="s">
        <v>36</v>
      </c>
      <c r="V11555" s="6" t="s">
        <v>36</v>
      </c>
      <c r="X11555" s="3" t="s">
        <v>907</v>
      </c>
      <c r="AA11555" s="18">
        <v>44.711711000000001</v>
      </c>
      <c r="AB11555" s="18">
        <v>-123.365616</v>
      </c>
      <c r="AC11555" s="3" t="s">
        <v>45</v>
      </c>
      <c r="AE11555" s="3" t="s">
        <v>507</v>
      </c>
      <c r="AF11555" s="3" t="str">
        <f t="shared" si="284"/>
        <v>ex Claytonia sibirica</v>
      </c>
      <c r="AG11555" s="3" t="s">
        <v>1666</v>
      </c>
      <c r="AH11555" s="3" t="s">
        <v>1666</v>
      </c>
      <c r="AT11555" s="3" t="s">
        <v>194</v>
      </c>
    </row>
    <row r="11556" spans="1:46" x14ac:dyDescent="0.25">
      <c r="B11556" s="5">
        <v>4347</v>
      </c>
      <c r="E11556" s="62">
        <v>17</v>
      </c>
      <c r="F11556" s="6" t="s">
        <v>42</v>
      </c>
      <c r="G11556" s="6">
        <v>2018</v>
      </c>
      <c r="L11556" s="6"/>
      <c r="N11556" s="6" t="s">
        <v>916</v>
      </c>
      <c r="P11556" s="407">
        <v>42</v>
      </c>
      <c r="Q11556" s="407">
        <v>42</v>
      </c>
      <c r="R11556" s="407">
        <v>5</v>
      </c>
      <c r="S11556" s="3" t="s">
        <v>3</v>
      </c>
      <c r="T11556" s="3" t="s">
        <v>44</v>
      </c>
      <c r="U11556" s="3" t="s">
        <v>36</v>
      </c>
      <c r="V11556" s="6" t="s">
        <v>36</v>
      </c>
      <c r="X11556" s="3" t="s">
        <v>907</v>
      </c>
      <c r="AA11556" s="18">
        <v>44.711711000000001</v>
      </c>
      <c r="AB11556" s="18">
        <v>-123.365616</v>
      </c>
      <c r="AC11556" s="3" t="s">
        <v>45</v>
      </c>
      <c r="AE11556" s="3" t="s">
        <v>507</v>
      </c>
      <c r="AF11556" s="3" t="str">
        <f t="shared" si="284"/>
        <v>ex Claytonia sibirica</v>
      </c>
      <c r="AG11556" s="3" t="s">
        <v>1666</v>
      </c>
      <c r="AH11556" s="3" t="s">
        <v>1666</v>
      </c>
      <c r="AT11556" s="3" t="s">
        <v>194</v>
      </c>
    </row>
    <row r="11557" spans="1:46" x14ac:dyDescent="0.25">
      <c r="B11557" s="5">
        <v>4348</v>
      </c>
      <c r="E11557" s="62">
        <v>17</v>
      </c>
      <c r="F11557" s="6" t="s">
        <v>42</v>
      </c>
      <c r="G11557" s="6">
        <v>2018</v>
      </c>
      <c r="L11557" s="6"/>
      <c r="N11557" s="6" t="s">
        <v>916</v>
      </c>
      <c r="P11557" s="407">
        <v>42</v>
      </c>
      <c r="Q11557" s="407">
        <v>42</v>
      </c>
      <c r="R11557" s="407">
        <v>6</v>
      </c>
      <c r="S11557" s="3" t="s">
        <v>3</v>
      </c>
      <c r="T11557" s="3" t="s">
        <v>44</v>
      </c>
      <c r="U11557" s="3" t="s">
        <v>36</v>
      </c>
      <c r="V11557" s="6" t="s">
        <v>36</v>
      </c>
      <c r="X11557" s="3" t="s">
        <v>907</v>
      </c>
      <c r="AA11557" s="18">
        <v>44.711711000000001</v>
      </c>
      <c r="AB11557" s="18">
        <v>-123.365616</v>
      </c>
      <c r="AC11557" s="3" t="s">
        <v>45</v>
      </c>
      <c r="AE11557" s="3" t="s">
        <v>507</v>
      </c>
      <c r="AF11557" s="3" t="str">
        <f t="shared" si="284"/>
        <v>ex Claytonia sibirica</v>
      </c>
      <c r="AG11557" s="3" t="s">
        <v>1666</v>
      </c>
      <c r="AH11557" s="3" t="s">
        <v>1666</v>
      </c>
      <c r="AT11557" s="3" t="s">
        <v>194</v>
      </c>
    </row>
    <row r="11558" spans="1:46" x14ac:dyDescent="0.25">
      <c r="B11558" s="5">
        <v>4349</v>
      </c>
      <c r="E11558" s="62">
        <v>18</v>
      </c>
      <c r="F11558" s="6" t="s">
        <v>42</v>
      </c>
      <c r="G11558" s="6">
        <v>2018</v>
      </c>
      <c r="L11558" s="6"/>
      <c r="N11558" s="6" t="s">
        <v>917</v>
      </c>
      <c r="P11558" s="407">
        <v>43</v>
      </c>
      <c r="Q11558" s="407">
        <v>43</v>
      </c>
      <c r="R11558" s="407">
        <v>1</v>
      </c>
      <c r="S11558" s="3" t="s">
        <v>3</v>
      </c>
      <c r="T11558" s="3" t="s">
        <v>44</v>
      </c>
      <c r="U11558" s="3" t="s">
        <v>36</v>
      </c>
      <c r="V11558" s="6" t="s">
        <v>36</v>
      </c>
      <c r="X11558" s="3" t="s">
        <v>907</v>
      </c>
      <c r="AA11558" s="18">
        <v>44.711711000000001</v>
      </c>
      <c r="AB11558" s="18">
        <v>-123.365616</v>
      </c>
      <c r="AC11558" s="3" t="s">
        <v>45</v>
      </c>
      <c r="AE11558" s="3" t="s">
        <v>404</v>
      </c>
      <c r="AF11558" s="3" t="str">
        <f t="shared" si="284"/>
        <v>ex Lomatium triternatum</v>
      </c>
      <c r="AG11558" s="3" t="s">
        <v>1666</v>
      </c>
      <c r="AH11558" s="3" t="s">
        <v>1666</v>
      </c>
      <c r="AT11558" s="3" t="s">
        <v>194</v>
      </c>
    </row>
    <row r="11559" spans="1:46" x14ac:dyDescent="0.25">
      <c r="B11559" s="5">
        <v>4350</v>
      </c>
      <c r="E11559" s="62">
        <v>18</v>
      </c>
      <c r="F11559" s="6" t="s">
        <v>42</v>
      </c>
      <c r="G11559" s="6">
        <v>2018</v>
      </c>
      <c r="L11559" s="6"/>
      <c r="N11559" s="6" t="s">
        <v>917</v>
      </c>
      <c r="P11559" s="407">
        <v>43</v>
      </c>
      <c r="Q11559" s="407">
        <v>43</v>
      </c>
      <c r="R11559" s="407">
        <v>2</v>
      </c>
      <c r="S11559" s="3" t="s">
        <v>3</v>
      </c>
      <c r="T11559" s="3" t="s">
        <v>44</v>
      </c>
      <c r="U11559" s="3" t="s">
        <v>36</v>
      </c>
      <c r="V11559" s="6" t="s">
        <v>36</v>
      </c>
      <c r="X11559" s="3" t="s">
        <v>907</v>
      </c>
      <c r="AA11559" s="18">
        <v>44.711711000000001</v>
      </c>
      <c r="AB11559" s="18">
        <v>-123.365616</v>
      </c>
      <c r="AC11559" s="3" t="s">
        <v>45</v>
      </c>
      <c r="AE11559" s="3" t="s">
        <v>404</v>
      </c>
      <c r="AF11559" s="3" t="str">
        <f t="shared" si="284"/>
        <v>ex Lomatium triternatum</v>
      </c>
      <c r="AG11559" s="3" t="s">
        <v>1666</v>
      </c>
      <c r="AH11559" s="3" t="s">
        <v>1666</v>
      </c>
      <c r="AT11559" s="3" t="s">
        <v>194</v>
      </c>
    </row>
    <row r="11560" spans="1:46" x14ac:dyDescent="0.25">
      <c r="B11560" s="5">
        <v>4351</v>
      </c>
      <c r="E11560" s="62">
        <v>18</v>
      </c>
      <c r="F11560" s="6" t="s">
        <v>42</v>
      </c>
      <c r="G11560" s="6">
        <v>2018</v>
      </c>
      <c r="L11560" s="6"/>
      <c r="N11560" s="6" t="s">
        <v>917</v>
      </c>
      <c r="P11560" s="407">
        <v>43</v>
      </c>
      <c r="Q11560" s="407">
        <v>43</v>
      </c>
      <c r="R11560" s="407">
        <v>3</v>
      </c>
      <c r="S11560" s="3" t="s">
        <v>3</v>
      </c>
      <c r="T11560" s="3" t="s">
        <v>44</v>
      </c>
      <c r="U11560" s="3" t="s">
        <v>36</v>
      </c>
      <c r="V11560" s="6" t="s">
        <v>36</v>
      </c>
      <c r="X11560" s="3" t="s">
        <v>907</v>
      </c>
      <c r="AA11560" s="18">
        <v>44.711711000000001</v>
      </c>
      <c r="AB11560" s="18">
        <v>-123.365616</v>
      </c>
      <c r="AC11560" s="3" t="s">
        <v>45</v>
      </c>
      <c r="AE11560" s="3" t="s">
        <v>404</v>
      </c>
      <c r="AF11560" s="3" t="str">
        <f t="shared" si="284"/>
        <v>ex Lomatium triternatum</v>
      </c>
      <c r="AG11560" s="3" t="s">
        <v>1666</v>
      </c>
      <c r="AH11560" s="3" t="s">
        <v>1666</v>
      </c>
      <c r="AT11560" s="3" t="s">
        <v>194</v>
      </c>
    </row>
    <row r="11561" spans="1:46" x14ac:dyDescent="0.25">
      <c r="B11561" s="5">
        <v>4352</v>
      </c>
      <c r="E11561" s="62">
        <v>18</v>
      </c>
      <c r="F11561" s="6" t="s">
        <v>42</v>
      </c>
      <c r="G11561" s="6">
        <v>2018</v>
      </c>
      <c r="L11561" s="6"/>
      <c r="N11561" s="6" t="s">
        <v>917</v>
      </c>
      <c r="P11561" s="407">
        <v>43</v>
      </c>
      <c r="Q11561" s="407">
        <v>43</v>
      </c>
      <c r="R11561" s="407">
        <v>4</v>
      </c>
      <c r="S11561" s="3" t="s">
        <v>3</v>
      </c>
      <c r="T11561" s="3" t="s">
        <v>44</v>
      </c>
      <c r="U11561" s="3" t="s">
        <v>36</v>
      </c>
      <c r="V11561" s="6" t="s">
        <v>36</v>
      </c>
      <c r="X11561" s="3" t="s">
        <v>907</v>
      </c>
      <c r="AA11561" s="18">
        <v>44.711711000000001</v>
      </c>
      <c r="AB11561" s="18">
        <v>-123.365616</v>
      </c>
      <c r="AC11561" s="3" t="s">
        <v>45</v>
      </c>
      <c r="AE11561" s="3" t="s">
        <v>404</v>
      </c>
      <c r="AF11561" s="3" t="str">
        <f t="shared" si="284"/>
        <v>ex Lomatium triternatum</v>
      </c>
      <c r="AG11561" s="3" t="s">
        <v>1666</v>
      </c>
      <c r="AH11561" s="3" t="s">
        <v>1666</v>
      </c>
      <c r="AT11561" s="3" t="s">
        <v>194</v>
      </c>
    </row>
    <row r="11562" spans="1:46" x14ac:dyDescent="0.25">
      <c r="B11562" s="5">
        <v>4353</v>
      </c>
      <c r="E11562" s="62">
        <v>18</v>
      </c>
      <c r="F11562" s="6" t="s">
        <v>42</v>
      </c>
      <c r="G11562" s="6">
        <v>2018</v>
      </c>
      <c r="L11562" s="6"/>
      <c r="N11562" s="6" t="s">
        <v>917</v>
      </c>
      <c r="P11562" s="407">
        <v>43</v>
      </c>
      <c r="Q11562" s="407">
        <v>43</v>
      </c>
      <c r="R11562" s="407">
        <v>5</v>
      </c>
      <c r="S11562" s="3" t="s">
        <v>3</v>
      </c>
      <c r="T11562" s="3" t="s">
        <v>44</v>
      </c>
      <c r="U11562" s="3" t="s">
        <v>36</v>
      </c>
      <c r="V11562" s="6" t="s">
        <v>36</v>
      </c>
      <c r="X11562" s="3" t="s">
        <v>907</v>
      </c>
      <c r="AA11562" s="18">
        <v>44.711711000000001</v>
      </c>
      <c r="AB11562" s="18">
        <v>-123.365616</v>
      </c>
      <c r="AC11562" s="3" t="s">
        <v>45</v>
      </c>
      <c r="AE11562" s="3" t="s">
        <v>404</v>
      </c>
      <c r="AF11562" s="3" t="str">
        <f t="shared" si="284"/>
        <v>ex Lomatium triternatum</v>
      </c>
      <c r="AG11562" s="3" t="s">
        <v>1666</v>
      </c>
      <c r="AH11562" s="3" t="s">
        <v>1666</v>
      </c>
      <c r="AT11562" s="3" t="s">
        <v>194</v>
      </c>
    </row>
    <row r="11563" spans="1:46" x14ac:dyDescent="0.25">
      <c r="B11563" s="5">
        <v>4354</v>
      </c>
      <c r="E11563" s="62">
        <v>18</v>
      </c>
      <c r="F11563" s="6" t="s">
        <v>42</v>
      </c>
      <c r="G11563" s="6">
        <v>2018</v>
      </c>
      <c r="L11563" s="6"/>
      <c r="N11563" s="6" t="s">
        <v>917</v>
      </c>
      <c r="P11563" s="407">
        <v>43</v>
      </c>
      <c r="Q11563" s="407">
        <v>43</v>
      </c>
      <c r="R11563" s="407">
        <v>6</v>
      </c>
      <c r="S11563" s="3" t="s">
        <v>3</v>
      </c>
      <c r="T11563" s="3" t="s">
        <v>44</v>
      </c>
      <c r="U11563" s="3" t="s">
        <v>36</v>
      </c>
      <c r="V11563" s="6" t="s">
        <v>36</v>
      </c>
      <c r="X11563" s="3" t="s">
        <v>907</v>
      </c>
      <c r="AA11563" s="18">
        <v>44.711711000000001</v>
      </c>
      <c r="AB11563" s="18">
        <v>-123.365616</v>
      </c>
      <c r="AC11563" s="3" t="s">
        <v>45</v>
      </c>
      <c r="AE11563" s="3" t="s">
        <v>404</v>
      </c>
      <c r="AF11563" s="3" t="str">
        <f t="shared" si="284"/>
        <v>ex Lomatium triternatum</v>
      </c>
      <c r="AG11563" s="3" t="s">
        <v>1666</v>
      </c>
      <c r="AH11563" s="3" t="s">
        <v>1666</v>
      </c>
      <c r="AT11563" s="3" t="s">
        <v>194</v>
      </c>
    </row>
    <row r="11564" spans="1:46" x14ac:dyDescent="0.25">
      <c r="A11564" s="1"/>
      <c r="B11564" s="5">
        <v>4355</v>
      </c>
      <c r="E11564" s="62">
        <v>18</v>
      </c>
      <c r="F11564" s="6" t="s">
        <v>42</v>
      </c>
      <c r="G11564" s="6">
        <v>2018</v>
      </c>
      <c r="L11564" s="6"/>
      <c r="N11564" s="6" t="s">
        <v>918</v>
      </c>
      <c r="P11564" s="407">
        <v>44</v>
      </c>
      <c r="Q11564" s="407">
        <v>44</v>
      </c>
      <c r="R11564" s="407">
        <v>1</v>
      </c>
      <c r="S11564" s="3" t="s">
        <v>3</v>
      </c>
      <c r="T11564" s="3" t="s">
        <v>44</v>
      </c>
      <c r="U11564" s="3" t="s">
        <v>126</v>
      </c>
      <c r="V11564" s="6" t="s">
        <v>36</v>
      </c>
      <c r="X11564" s="3" t="s">
        <v>193</v>
      </c>
      <c r="AA11564" s="18">
        <v>44.759065</v>
      </c>
      <c r="AB11564" s="18">
        <v>-123.23246399999999</v>
      </c>
      <c r="AC11564" s="3" t="s">
        <v>45</v>
      </c>
      <c r="AE11564" s="3" t="s">
        <v>631</v>
      </c>
      <c r="AF11564" s="3" t="str">
        <f t="shared" si="284"/>
        <v>ex Leucanthemum vulgare</v>
      </c>
      <c r="AG11564" s="3" t="s">
        <v>1666</v>
      </c>
      <c r="AH11564" s="3" t="s">
        <v>1666</v>
      </c>
      <c r="AT11564" s="3" t="s">
        <v>194</v>
      </c>
    </row>
    <row r="11565" spans="1:46" x14ac:dyDescent="0.25">
      <c r="B11565" s="5">
        <v>4356</v>
      </c>
      <c r="E11565" s="62">
        <v>18</v>
      </c>
      <c r="F11565" s="6" t="s">
        <v>42</v>
      </c>
      <c r="G11565" s="6">
        <v>2018</v>
      </c>
      <c r="L11565" s="6"/>
      <c r="N11565" s="6" t="s">
        <v>918</v>
      </c>
      <c r="P11565" s="407">
        <v>44</v>
      </c>
      <c r="Q11565" s="407">
        <v>44</v>
      </c>
      <c r="R11565" s="407">
        <v>2</v>
      </c>
      <c r="S11565" s="3" t="s">
        <v>3</v>
      </c>
      <c r="T11565" s="3" t="s">
        <v>44</v>
      </c>
      <c r="U11565" s="3" t="s">
        <v>126</v>
      </c>
      <c r="V11565" s="6" t="s">
        <v>36</v>
      </c>
      <c r="X11565" s="3" t="s">
        <v>193</v>
      </c>
      <c r="AA11565" s="18">
        <v>44.759065</v>
      </c>
      <c r="AB11565" s="18">
        <v>-123.23246399999999</v>
      </c>
      <c r="AC11565" s="3" t="s">
        <v>45</v>
      </c>
      <c r="AE11565" s="3" t="s">
        <v>631</v>
      </c>
      <c r="AF11565" s="3" t="str">
        <f t="shared" si="284"/>
        <v>ex Leucanthemum vulgare</v>
      </c>
      <c r="AG11565" s="3" t="s">
        <v>1666</v>
      </c>
      <c r="AH11565" s="3" t="s">
        <v>1666</v>
      </c>
      <c r="AT11565" s="3" t="s">
        <v>194</v>
      </c>
    </row>
    <row r="11566" spans="1:46" x14ac:dyDescent="0.25">
      <c r="B11566" s="5">
        <v>4357</v>
      </c>
      <c r="E11566" s="62">
        <v>18</v>
      </c>
      <c r="F11566" s="6" t="s">
        <v>42</v>
      </c>
      <c r="G11566" s="6">
        <v>2018</v>
      </c>
      <c r="L11566" s="6"/>
      <c r="N11566" s="6" t="s">
        <v>918</v>
      </c>
      <c r="P11566" s="407">
        <v>44</v>
      </c>
      <c r="Q11566" s="407">
        <v>44</v>
      </c>
      <c r="R11566" s="407">
        <v>3</v>
      </c>
      <c r="S11566" s="3" t="s">
        <v>3</v>
      </c>
      <c r="T11566" s="3" t="s">
        <v>44</v>
      </c>
      <c r="U11566" s="3" t="s">
        <v>126</v>
      </c>
      <c r="V11566" s="6" t="s">
        <v>36</v>
      </c>
      <c r="X11566" s="3" t="s">
        <v>193</v>
      </c>
      <c r="AA11566" s="18">
        <v>44.759065</v>
      </c>
      <c r="AB11566" s="18">
        <v>-123.23246399999999</v>
      </c>
      <c r="AC11566" s="3" t="s">
        <v>45</v>
      </c>
      <c r="AE11566" s="3" t="s">
        <v>631</v>
      </c>
      <c r="AF11566" s="3" t="str">
        <f t="shared" si="284"/>
        <v>ex Leucanthemum vulgare</v>
      </c>
      <c r="AG11566" s="3" t="s">
        <v>1666</v>
      </c>
      <c r="AH11566" s="3" t="s">
        <v>1666</v>
      </c>
      <c r="AT11566" s="3" t="s">
        <v>194</v>
      </c>
    </row>
    <row r="11567" spans="1:46" x14ac:dyDescent="0.25">
      <c r="B11567" s="5">
        <v>4358</v>
      </c>
      <c r="E11567" s="62">
        <v>18</v>
      </c>
      <c r="F11567" s="6" t="s">
        <v>42</v>
      </c>
      <c r="G11567" s="6">
        <v>2018</v>
      </c>
      <c r="L11567" s="6"/>
      <c r="N11567" s="6" t="s">
        <v>918</v>
      </c>
      <c r="P11567" s="407">
        <v>44</v>
      </c>
      <c r="Q11567" s="407">
        <v>44</v>
      </c>
      <c r="R11567" s="407">
        <v>4</v>
      </c>
      <c r="S11567" s="3" t="s">
        <v>3</v>
      </c>
      <c r="T11567" s="3" t="s">
        <v>44</v>
      </c>
      <c r="U11567" s="3" t="s">
        <v>126</v>
      </c>
      <c r="V11567" s="6" t="s">
        <v>36</v>
      </c>
      <c r="X11567" s="3" t="s">
        <v>193</v>
      </c>
      <c r="AA11567" s="18">
        <v>44.759065</v>
      </c>
      <c r="AB11567" s="18">
        <v>-123.23246399999999</v>
      </c>
      <c r="AC11567" s="3" t="s">
        <v>45</v>
      </c>
      <c r="AE11567" s="3" t="s">
        <v>631</v>
      </c>
      <c r="AF11567" s="3" t="str">
        <f t="shared" si="284"/>
        <v>ex Leucanthemum vulgare</v>
      </c>
      <c r="AG11567" s="3" t="s">
        <v>1666</v>
      </c>
      <c r="AH11567" s="3" t="s">
        <v>1666</v>
      </c>
      <c r="AT11567" s="3" t="s">
        <v>194</v>
      </c>
    </row>
    <row r="11568" spans="1:46" x14ac:dyDescent="0.25">
      <c r="B11568" s="5">
        <v>4359</v>
      </c>
      <c r="E11568" s="62">
        <v>18</v>
      </c>
      <c r="F11568" s="6" t="s">
        <v>42</v>
      </c>
      <c r="G11568" s="6">
        <v>2018</v>
      </c>
      <c r="L11568" s="6"/>
      <c r="N11568" s="6" t="s">
        <v>918</v>
      </c>
      <c r="P11568" s="407">
        <v>44</v>
      </c>
      <c r="Q11568" s="407">
        <v>44</v>
      </c>
      <c r="R11568" s="407">
        <v>5</v>
      </c>
      <c r="S11568" s="3" t="s">
        <v>3</v>
      </c>
      <c r="T11568" s="3" t="s">
        <v>44</v>
      </c>
      <c r="U11568" s="3" t="s">
        <v>126</v>
      </c>
      <c r="V11568" s="6" t="s">
        <v>36</v>
      </c>
      <c r="X11568" s="3" t="s">
        <v>193</v>
      </c>
      <c r="AA11568" s="18">
        <v>44.759065</v>
      </c>
      <c r="AB11568" s="18">
        <v>-123.23246399999999</v>
      </c>
      <c r="AC11568" s="3" t="s">
        <v>45</v>
      </c>
      <c r="AE11568" s="3" t="s">
        <v>631</v>
      </c>
      <c r="AF11568" s="3" t="str">
        <f t="shared" si="284"/>
        <v>ex Leucanthemum vulgare</v>
      </c>
      <c r="AG11568" s="3" t="s">
        <v>1666</v>
      </c>
      <c r="AH11568" s="3" t="s">
        <v>1666</v>
      </c>
      <c r="AT11568" s="3" t="s">
        <v>194</v>
      </c>
    </row>
    <row r="11569" spans="2:46" x14ac:dyDescent="0.25">
      <c r="B11569" s="5">
        <v>4360</v>
      </c>
      <c r="E11569" s="62">
        <v>18</v>
      </c>
      <c r="F11569" s="6" t="s">
        <v>42</v>
      </c>
      <c r="G11569" s="6">
        <v>2018</v>
      </c>
      <c r="L11569" s="6"/>
      <c r="N11569" s="6" t="s">
        <v>918</v>
      </c>
      <c r="P11569" s="407">
        <v>44</v>
      </c>
      <c r="Q11569" s="407">
        <v>44</v>
      </c>
      <c r="R11569" s="407">
        <v>6</v>
      </c>
      <c r="S11569" s="3" t="s">
        <v>3</v>
      </c>
      <c r="T11569" s="3" t="s">
        <v>44</v>
      </c>
      <c r="U11569" s="3" t="s">
        <v>126</v>
      </c>
      <c r="V11569" s="6" t="s">
        <v>36</v>
      </c>
      <c r="X11569" s="3" t="s">
        <v>193</v>
      </c>
      <c r="AA11569" s="18">
        <v>44.759065</v>
      </c>
      <c r="AB11569" s="18">
        <v>-123.23246399999999</v>
      </c>
      <c r="AC11569" s="3" t="s">
        <v>45</v>
      </c>
      <c r="AE11569" s="3" t="s">
        <v>631</v>
      </c>
      <c r="AF11569" s="3" t="str">
        <f t="shared" si="284"/>
        <v>ex Leucanthemum vulgare</v>
      </c>
      <c r="AG11569" s="3" t="s">
        <v>1666</v>
      </c>
      <c r="AH11569" s="3" t="s">
        <v>1666</v>
      </c>
      <c r="AT11569" s="3" t="s">
        <v>194</v>
      </c>
    </row>
    <row r="11570" spans="2:46" x14ac:dyDescent="0.25">
      <c r="B11570" s="5">
        <v>4361</v>
      </c>
      <c r="E11570" s="62">
        <v>18</v>
      </c>
      <c r="F11570" s="6" t="s">
        <v>42</v>
      </c>
      <c r="G11570" s="6">
        <v>2018</v>
      </c>
      <c r="L11570" s="6"/>
      <c r="N11570" s="6" t="s">
        <v>919</v>
      </c>
      <c r="P11570" s="407">
        <v>45</v>
      </c>
      <c r="Q11570" s="407">
        <v>45</v>
      </c>
      <c r="R11570" s="407">
        <v>1</v>
      </c>
      <c r="S11570" s="3" t="s">
        <v>3</v>
      </c>
      <c r="T11570" s="3" t="s">
        <v>44</v>
      </c>
      <c r="U11570" s="3" t="s">
        <v>126</v>
      </c>
      <c r="V11570" s="6" t="s">
        <v>36</v>
      </c>
      <c r="X11570" s="3" t="s">
        <v>193</v>
      </c>
      <c r="AA11570" s="18">
        <v>44.759065</v>
      </c>
      <c r="AB11570" s="18">
        <v>-123.23246399999999</v>
      </c>
      <c r="AC11570" s="3" t="s">
        <v>45</v>
      </c>
      <c r="AE11570" s="3" t="s">
        <v>305</v>
      </c>
      <c r="AF11570" s="3" t="str">
        <f t="shared" si="284"/>
        <v>ex Taraxacum officinale</v>
      </c>
      <c r="AG11570" s="3" t="s">
        <v>1666</v>
      </c>
      <c r="AH11570" s="3" t="s">
        <v>1666</v>
      </c>
      <c r="AT11570" s="3" t="s">
        <v>194</v>
      </c>
    </row>
    <row r="11571" spans="2:46" x14ac:dyDescent="0.25">
      <c r="B11571" s="5">
        <v>4362</v>
      </c>
      <c r="E11571" s="62">
        <v>18</v>
      </c>
      <c r="F11571" s="6" t="s">
        <v>42</v>
      </c>
      <c r="G11571" s="6">
        <v>2018</v>
      </c>
      <c r="L11571" s="6"/>
      <c r="N11571" s="6" t="s">
        <v>919</v>
      </c>
      <c r="P11571" s="407">
        <v>45</v>
      </c>
      <c r="Q11571" s="407">
        <v>45</v>
      </c>
      <c r="R11571" s="407">
        <v>2</v>
      </c>
      <c r="S11571" s="3" t="s">
        <v>3</v>
      </c>
      <c r="T11571" s="3" t="s">
        <v>44</v>
      </c>
      <c r="U11571" s="3" t="s">
        <v>126</v>
      </c>
      <c r="V11571" s="6" t="s">
        <v>36</v>
      </c>
      <c r="X11571" s="3" t="s">
        <v>193</v>
      </c>
      <c r="AA11571" s="18">
        <v>44.759065</v>
      </c>
      <c r="AB11571" s="18">
        <v>-123.23246399999999</v>
      </c>
      <c r="AC11571" s="3" t="s">
        <v>45</v>
      </c>
      <c r="AE11571" s="3" t="s">
        <v>305</v>
      </c>
      <c r="AF11571" s="3" t="str">
        <f t="shared" ref="AF11571:AF11602" si="285">CONCATENATE("ex ", AE11571)</f>
        <v>ex Taraxacum officinale</v>
      </c>
      <c r="AG11571" s="3" t="s">
        <v>1666</v>
      </c>
      <c r="AH11571" s="3" t="s">
        <v>1666</v>
      </c>
      <c r="AT11571" s="3" t="s">
        <v>194</v>
      </c>
    </row>
    <row r="11572" spans="2:46" x14ac:dyDescent="0.25">
      <c r="B11572" s="5">
        <v>4363</v>
      </c>
      <c r="E11572" s="62">
        <v>18</v>
      </c>
      <c r="F11572" s="6" t="s">
        <v>42</v>
      </c>
      <c r="G11572" s="6">
        <v>2018</v>
      </c>
      <c r="L11572" s="6"/>
      <c r="N11572" s="6" t="s">
        <v>919</v>
      </c>
      <c r="P11572" s="407">
        <v>45</v>
      </c>
      <c r="Q11572" s="407">
        <v>45</v>
      </c>
      <c r="R11572" s="407">
        <v>3</v>
      </c>
      <c r="S11572" s="3" t="s">
        <v>3</v>
      </c>
      <c r="T11572" s="3" t="s">
        <v>44</v>
      </c>
      <c r="U11572" s="3" t="s">
        <v>126</v>
      </c>
      <c r="V11572" s="6" t="s">
        <v>36</v>
      </c>
      <c r="X11572" s="3" t="s">
        <v>193</v>
      </c>
      <c r="AA11572" s="18">
        <v>44.759065</v>
      </c>
      <c r="AB11572" s="18">
        <v>-123.23246399999999</v>
      </c>
      <c r="AC11572" s="3" t="s">
        <v>45</v>
      </c>
      <c r="AE11572" s="3" t="s">
        <v>305</v>
      </c>
      <c r="AF11572" s="3" t="str">
        <f t="shared" si="285"/>
        <v>ex Taraxacum officinale</v>
      </c>
      <c r="AG11572" s="3" t="s">
        <v>1666</v>
      </c>
      <c r="AH11572" s="3" t="s">
        <v>1666</v>
      </c>
      <c r="AT11572" s="3" t="s">
        <v>194</v>
      </c>
    </row>
    <row r="11573" spans="2:46" x14ac:dyDescent="0.25">
      <c r="B11573" s="5">
        <v>4364</v>
      </c>
      <c r="E11573" s="62">
        <v>18</v>
      </c>
      <c r="F11573" s="6" t="s">
        <v>42</v>
      </c>
      <c r="G11573" s="6">
        <v>2018</v>
      </c>
      <c r="L11573" s="6"/>
      <c r="N11573" s="6" t="s">
        <v>919</v>
      </c>
      <c r="P11573" s="407">
        <v>45</v>
      </c>
      <c r="Q11573" s="407">
        <v>45</v>
      </c>
      <c r="R11573" s="407">
        <v>4</v>
      </c>
      <c r="S11573" s="3" t="s">
        <v>3</v>
      </c>
      <c r="T11573" s="3" t="s">
        <v>44</v>
      </c>
      <c r="U11573" s="3" t="s">
        <v>126</v>
      </c>
      <c r="V11573" s="6" t="s">
        <v>36</v>
      </c>
      <c r="X11573" s="3" t="s">
        <v>193</v>
      </c>
      <c r="AA11573" s="18">
        <v>44.759065</v>
      </c>
      <c r="AB11573" s="18">
        <v>-123.23246399999999</v>
      </c>
      <c r="AC11573" s="3" t="s">
        <v>45</v>
      </c>
      <c r="AE11573" s="3" t="s">
        <v>305</v>
      </c>
      <c r="AF11573" s="3" t="str">
        <f t="shared" si="285"/>
        <v>ex Taraxacum officinale</v>
      </c>
      <c r="AG11573" s="3" t="s">
        <v>1666</v>
      </c>
      <c r="AH11573" s="3" t="s">
        <v>1666</v>
      </c>
      <c r="AT11573" s="3" t="s">
        <v>194</v>
      </c>
    </row>
    <row r="11574" spans="2:46" x14ac:dyDescent="0.25">
      <c r="B11574" s="5">
        <v>4365</v>
      </c>
      <c r="E11574" s="62">
        <v>18</v>
      </c>
      <c r="F11574" s="6" t="s">
        <v>42</v>
      </c>
      <c r="G11574" s="6">
        <v>2018</v>
      </c>
      <c r="L11574" s="6"/>
      <c r="N11574" s="6" t="s">
        <v>919</v>
      </c>
      <c r="P11574" s="407">
        <v>45</v>
      </c>
      <c r="Q11574" s="407">
        <v>45</v>
      </c>
      <c r="R11574" s="407">
        <v>5</v>
      </c>
      <c r="S11574" s="3" t="s">
        <v>3</v>
      </c>
      <c r="T11574" s="3" t="s">
        <v>44</v>
      </c>
      <c r="U11574" s="3" t="s">
        <v>126</v>
      </c>
      <c r="V11574" s="6" t="s">
        <v>36</v>
      </c>
      <c r="X11574" s="3" t="s">
        <v>193</v>
      </c>
      <c r="AA11574" s="18">
        <v>44.759065</v>
      </c>
      <c r="AB11574" s="18">
        <v>-123.23246399999999</v>
      </c>
      <c r="AC11574" s="3" t="s">
        <v>45</v>
      </c>
      <c r="AE11574" s="3" t="s">
        <v>305</v>
      </c>
      <c r="AF11574" s="3" t="str">
        <f t="shared" si="285"/>
        <v>ex Taraxacum officinale</v>
      </c>
      <c r="AG11574" s="3" t="s">
        <v>1666</v>
      </c>
      <c r="AH11574" s="3" t="s">
        <v>1666</v>
      </c>
      <c r="AT11574" s="3" t="s">
        <v>194</v>
      </c>
    </row>
    <row r="11575" spans="2:46" x14ac:dyDescent="0.25">
      <c r="B11575" s="5">
        <v>4366</v>
      </c>
      <c r="E11575" s="62">
        <v>18</v>
      </c>
      <c r="F11575" s="6" t="s">
        <v>42</v>
      </c>
      <c r="G11575" s="6">
        <v>2018</v>
      </c>
      <c r="L11575" s="6"/>
      <c r="N11575" s="6" t="s">
        <v>919</v>
      </c>
      <c r="P11575" s="407">
        <v>45</v>
      </c>
      <c r="Q11575" s="407">
        <v>45</v>
      </c>
      <c r="R11575" s="407">
        <v>6</v>
      </c>
      <c r="S11575" s="3" t="s">
        <v>3</v>
      </c>
      <c r="T11575" s="3" t="s">
        <v>44</v>
      </c>
      <c r="U11575" s="3" t="s">
        <v>126</v>
      </c>
      <c r="V11575" s="6" t="s">
        <v>36</v>
      </c>
      <c r="X11575" s="3" t="s">
        <v>193</v>
      </c>
      <c r="AA11575" s="18">
        <v>44.759065</v>
      </c>
      <c r="AB11575" s="18">
        <v>-123.23246399999999</v>
      </c>
      <c r="AC11575" s="3" t="s">
        <v>45</v>
      </c>
      <c r="AE11575" s="3" t="s">
        <v>305</v>
      </c>
      <c r="AF11575" s="3" t="str">
        <f t="shared" si="285"/>
        <v>ex Taraxacum officinale</v>
      </c>
      <c r="AG11575" s="3" t="s">
        <v>1666</v>
      </c>
      <c r="AH11575" s="3" t="s">
        <v>1666</v>
      </c>
      <c r="AT11575" s="3" t="s">
        <v>194</v>
      </c>
    </row>
    <row r="11576" spans="2:46" x14ac:dyDescent="0.25">
      <c r="B11576" s="5">
        <v>4666</v>
      </c>
      <c r="E11576" s="62">
        <v>21</v>
      </c>
      <c r="F11576" s="6" t="s">
        <v>42</v>
      </c>
      <c r="G11576" s="6">
        <v>2018</v>
      </c>
      <c r="L11576" s="6"/>
      <c r="N11576" s="6" t="s">
        <v>920</v>
      </c>
      <c r="P11576" s="407">
        <v>46</v>
      </c>
      <c r="Q11576" s="407">
        <v>46</v>
      </c>
      <c r="R11576" s="407">
        <v>1</v>
      </c>
      <c r="S11576" s="3" t="s">
        <v>3</v>
      </c>
      <c r="T11576" s="3" t="s">
        <v>44</v>
      </c>
      <c r="U11576" s="3" t="s">
        <v>126</v>
      </c>
      <c r="V11576" s="6" t="s">
        <v>36</v>
      </c>
      <c r="X11576" s="3" t="s">
        <v>193</v>
      </c>
      <c r="AA11576" s="18">
        <v>44.759065</v>
      </c>
      <c r="AB11576" s="18">
        <v>-123.23246399999999</v>
      </c>
      <c r="AC11576" s="3" t="s">
        <v>45</v>
      </c>
      <c r="AE11576" s="3" t="s">
        <v>507</v>
      </c>
      <c r="AF11576" s="3" t="str">
        <f t="shared" si="285"/>
        <v>ex Claytonia sibirica</v>
      </c>
      <c r="AG11576" s="3" t="s">
        <v>1666</v>
      </c>
      <c r="AH11576" s="3" t="s">
        <v>1666</v>
      </c>
      <c r="AT11576" s="3" t="s">
        <v>194</v>
      </c>
    </row>
    <row r="11577" spans="2:46" x14ac:dyDescent="0.25">
      <c r="B11577" s="5">
        <v>4667</v>
      </c>
      <c r="E11577" s="62">
        <v>21</v>
      </c>
      <c r="F11577" s="6" t="s">
        <v>42</v>
      </c>
      <c r="G11577" s="6">
        <v>2018</v>
      </c>
      <c r="L11577" s="6"/>
      <c r="N11577" s="6" t="s">
        <v>920</v>
      </c>
      <c r="P11577" s="407">
        <v>46</v>
      </c>
      <c r="Q11577" s="407">
        <v>46</v>
      </c>
      <c r="R11577" s="407">
        <v>2</v>
      </c>
      <c r="S11577" s="3" t="s">
        <v>3</v>
      </c>
      <c r="T11577" s="3" t="s">
        <v>44</v>
      </c>
      <c r="U11577" s="3" t="s">
        <v>126</v>
      </c>
      <c r="V11577" s="6" t="s">
        <v>36</v>
      </c>
      <c r="X11577" s="3" t="s">
        <v>193</v>
      </c>
      <c r="AA11577" s="18">
        <v>44.759065</v>
      </c>
      <c r="AB11577" s="18">
        <v>-123.23246399999999</v>
      </c>
      <c r="AC11577" s="3" t="s">
        <v>45</v>
      </c>
      <c r="AE11577" s="3" t="s">
        <v>507</v>
      </c>
      <c r="AF11577" s="3" t="str">
        <f t="shared" si="285"/>
        <v>ex Claytonia sibirica</v>
      </c>
      <c r="AG11577" s="3" t="s">
        <v>1666</v>
      </c>
      <c r="AH11577" s="3" t="s">
        <v>1666</v>
      </c>
      <c r="AT11577" s="3" t="s">
        <v>194</v>
      </c>
    </row>
    <row r="11578" spans="2:46" x14ac:dyDescent="0.25">
      <c r="B11578" s="5">
        <v>4668</v>
      </c>
      <c r="E11578" s="62">
        <v>21</v>
      </c>
      <c r="F11578" s="6" t="s">
        <v>42</v>
      </c>
      <c r="G11578" s="6">
        <v>2018</v>
      </c>
      <c r="L11578" s="6"/>
      <c r="N11578" s="6" t="s">
        <v>920</v>
      </c>
      <c r="P11578" s="407">
        <v>46</v>
      </c>
      <c r="Q11578" s="407">
        <v>46</v>
      </c>
      <c r="R11578" s="407">
        <v>3</v>
      </c>
      <c r="S11578" s="3" t="s">
        <v>3</v>
      </c>
      <c r="T11578" s="3" t="s">
        <v>44</v>
      </c>
      <c r="U11578" s="3" t="s">
        <v>126</v>
      </c>
      <c r="V11578" s="6" t="s">
        <v>36</v>
      </c>
      <c r="X11578" s="3" t="s">
        <v>193</v>
      </c>
      <c r="AA11578" s="18">
        <v>44.759065</v>
      </c>
      <c r="AB11578" s="18">
        <v>-123.23246399999999</v>
      </c>
      <c r="AC11578" s="3" t="s">
        <v>45</v>
      </c>
      <c r="AE11578" s="3" t="s">
        <v>507</v>
      </c>
      <c r="AF11578" s="3" t="str">
        <f t="shared" si="285"/>
        <v>ex Claytonia sibirica</v>
      </c>
      <c r="AG11578" s="3" t="s">
        <v>1666</v>
      </c>
      <c r="AH11578" s="3" t="s">
        <v>1666</v>
      </c>
      <c r="AT11578" s="3" t="s">
        <v>194</v>
      </c>
    </row>
    <row r="11579" spans="2:46" x14ac:dyDescent="0.25">
      <c r="B11579" s="5">
        <v>4669</v>
      </c>
      <c r="E11579" s="62">
        <v>21</v>
      </c>
      <c r="F11579" s="6" t="s">
        <v>42</v>
      </c>
      <c r="G11579" s="6">
        <v>2018</v>
      </c>
      <c r="L11579" s="6"/>
      <c r="N11579" s="6" t="s">
        <v>920</v>
      </c>
      <c r="P11579" s="407">
        <v>46</v>
      </c>
      <c r="Q11579" s="407">
        <v>46</v>
      </c>
      <c r="R11579" s="407">
        <v>4</v>
      </c>
      <c r="S11579" s="3" t="s">
        <v>3</v>
      </c>
      <c r="T11579" s="3" t="s">
        <v>44</v>
      </c>
      <c r="U11579" s="3" t="s">
        <v>126</v>
      </c>
      <c r="V11579" s="6" t="s">
        <v>36</v>
      </c>
      <c r="X11579" s="3" t="s">
        <v>193</v>
      </c>
      <c r="AA11579" s="18">
        <v>44.759065</v>
      </c>
      <c r="AB11579" s="18">
        <v>-123.23246399999999</v>
      </c>
      <c r="AC11579" s="3" t="s">
        <v>45</v>
      </c>
      <c r="AE11579" s="3" t="s">
        <v>507</v>
      </c>
      <c r="AF11579" s="3" t="str">
        <f t="shared" si="285"/>
        <v>ex Claytonia sibirica</v>
      </c>
      <c r="AG11579" s="3" t="s">
        <v>1666</v>
      </c>
      <c r="AH11579" s="3" t="s">
        <v>1666</v>
      </c>
      <c r="AT11579" s="3" t="s">
        <v>194</v>
      </c>
    </row>
    <row r="11580" spans="2:46" x14ac:dyDescent="0.25">
      <c r="B11580" s="5">
        <v>4670</v>
      </c>
      <c r="E11580" s="62">
        <v>21</v>
      </c>
      <c r="F11580" s="6" t="s">
        <v>42</v>
      </c>
      <c r="G11580" s="6">
        <v>2018</v>
      </c>
      <c r="L11580" s="6"/>
      <c r="N11580" s="6" t="s">
        <v>920</v>
      </c>
      <c r="P11580" s="407">
        <v>46</v>
      </c>
      <c r="Q11580" s="407">
        <v>46</v>
      </c>
      <c r="R11580" s="407">
        <v>5</v>
      </c>
      <c r="S11580" s="3" t="s">
        <v>3</v>
      </c>
      <c r="T11580" s="3" t="s">
        <v>44</v>
      </c>
      <c r="U11580" s="3" t="s">
        <v>126</v>
      </c>
      <c r="V11580" s="6" t="s">
        <v>36</v>
      </c>
      <c r="X11580" s="3" t="s">
        <v>193</v>
      </c>
      <c r="AA11580" s="18">
        <v>44.759065</v>
      </c>
      <c r="AB11580" s="18">
        <v>-123.23246399999999</v>
      </c>
      <c r="AC11580" s="3" t="s">
        <v>45</v>
      </c>
      <c r="AE11580" s="3" t="s">
        <v>507</v>
      </c>
      <c r="AF11580" s="3" t="str">
        <f t="shared" si="285"/>
        <v>ex Claytonia sibirica</v>
      </c>
      <c r="AG11580" s="3" t="s">
        <v>1666</v>
      </c>
      <c r="AH11580" s="3" t="s">
        <v>1666</v>
      </c>
      <c r="AT11580" s="3" t="s">
        <v>194</v>
      </c>
    </row>
    <row r="11581" spans="2:46" x14ac:dyDescent="0.25">
      <c r="B11581" s="5">
        <v>4671</v>
      </c>
      <c r="E11581" s="62">
        <v>21</v>
      </c>
      <c r="F11581" s="6" t="s">
        <v>42</v>
      </c>
      <c r="G11581" s="6">
        <v>2018</v>
      </c>
      <c r="L11581" s="6"/>
      <c r="N11581" s="6" t="s">
        <v>920</v>
      </c>
      <c r="P11581" s="407">
        <v>46</v>
      </c>
      <c r="Q11581" s="407">
        <v>46</v>
      </c>
      <c r="R11581" s="407">
        <v>6</v>
      </c>
      <c r="S11581" s="3" t="s">
        <v>3</v>
      </c>
      <c r="T11581" s="3" t="s">
        <v>44</v>
      </c>
      <c r="U11581" s="3" t="s">
        <v>126</v>
      </c>
      <c r="V11581" s="6" t="s">
        <v>36</v>
      </c>
      <c r="X11581" s="3" t="s">
        <v>193</v>
      </c>
      <c r="AA11581" s="18">
        <v>44.759065</v>
      </c>
      <c r="AB11581" s="18">
        <v>-123.23246399999999</v>
      </c>
      <c r="AC11581" s="3" t="s">
        <v>45</v>
      </c>
      <c r="AE11581" s="3" t="s">
        <v>507</v>
      </c>
      <c r="AF11581" s="3" t="str">
        <f t="shared" si="285"/>
        <v>ex Claytonia sibirica</v>
      </c>
      <c r="AG11581" s="3" t="s">
        <v>1666</v>
      </c>
      <c r="AH11581" s="3" t="s">
        <v>1666</v>
      </c>
      <c r="AT11581" s="3" t="s">
        <v>194</v>
      </c>
    </row>
    <row r="11582" spans="2:46" x14ac:dyDescent="0.25">
      <c r="B11582" s="5">
        <v>4672</v>
      </c>
      <c r="E11582" s="62">
        <v>21</v>
      </c>
      <c r="F11582" s="6" t="s">
        <v>42</v>
      </c>
      <c r="G11582" s="6">
        <v>2018</v>
      </c>
      <c r="L11582" s="6"/>
      <c r="N11582" s="6" t="s">
        <v>921</v>
      </c>
      <c r="P11582" s="407">
        <v>47</v>
      </c>
      <c r="Q11582" s="407">
        <v>47</v>
      </c>
      <c r="R11582" s="407">
        <v>1</v>
      </c>
      <c r="S11582" s="3" t="s">
        <v>3</v>
      </c>
      <c r="T11582" s="3" t="s">
        <v>44</v>
      </c>
      <c r="U11582" s="3" t="s">
        <v>126</v>
      </c>
      <c r="V11582" s="6" t="s">
        <v>36</v>
      </c>
      <c r="X11582" s="3" t="s">
        <v>193</v>
      </c>
      <c r="AA11582" s="18">
        <v>44.759065</v>
      </c>
      <c r="AB11582" s="18">
        <v>-123.23246399999999</v>
      </c>
      <c r="AC11582" s="3" t="s">
        <v>45</v>
      </c>
      <c r="AE11582" s="3" t="s">
        <v>785</v>
      </c>
      <c r="AF11582" s="3" t="str">
        <f t="shared" si="285"/>
        <v>ex Lupinus oreganus</v>
      </c>
      <c r="AG11582" s="3" t="s">
        <v>1666</v>
      </c>
      <c r="AH11582" s="3" t="s">
        <v>1666</v>
      </c>
      <c r="AT11582" s="3" t="s">
        <v>194</v>
      </c>
    </row>
    <row r="11583" spans="2:46" x14ac:dyDescent="0.25">
      <c r="B11583" s="5">
        <v>4673</v>
      </c>
      <c r="E11583" s="62">
        <v>21</v>
      </c>
      <c r="F11583" s="6" t="s">
        <v>42</v>
      </c>
      <c r="G11583" s="6">
        <v>2018</v>
      </c>
      <c r="L11583" s="6"/>
      <c r="N11583" s="6" t="s">
        <v>921</v>
      </c>
      <c r="P11583" s="407">
        <v>47</v>
      </c>
      <c r="Q11583" s="407">
        <v>47</v>
      </c>
      <c r="R11583" s="407">
        <v>2</v>
      </c>
      <c r="S11583" s="3" t="s">
        <v>3</v>
      </c>
      <c r="T11583" s="3" t="s">
        <v>44</v>
      </c>
      <c r="U11583" s="3" t="s">
        <v>126</v>
      </c>
      <c r="V11583" s="6" t="s">
        <v>36</v>
      </c>
      <c r="X11583" s="3" t="s">
        <v>193</v>
      </c>
      <c r="AA11583" s="18">
        <v>44.759065</v>
      </c>
      <c r="AB11583" s="18">
        <v>-123.23246399999999</v>
      </c>
      <c r="AC11583" s="3" t="s">
        <v>45</v>
      </c>
      <c r="AE11583" s="3" t="s">
        <v>785</v>
      </c>
      <c r="AF11583" s="3" t="str">
        <f t="shared" si="285"/>
        <v>ex Lupinus oreganus</v>
      </c>
      <c r="AG11583" s="3" t="s">
        <v>1666</v>
      </c>
      <c r="AH11583" s="3" t="s">
        <v>1666</v>
      </c>
      <c r="AT11583" s="3" t="s">
        <v>194</v>
      </c>
    </row>
    <row r="11584" spans="2:46" x14ac:dyDescent="0.25">
      <c r="B11584" s="5">
        <v>4674</v>
      </c>
      <c r="E11584" s="62">
        <v>21</v>
      </c>
      <c r="F11584" s="6" t="s">
        <v>42</v>
      </c>
      <c r="G11584" s="6">
        <v>2018</v>
      </c>
      <c r="L11584" s="6"/>
      <c r="N11584" s="6" t="s">
        <v>921</v>
      </c>
      <c r="P11584" s="407">
        <v>47</v>
      </c>
      <c r="Q11584" s="407">
        <v>47</v>
      </c>
      <c r="R11584" s="407">
        <v>3</v>
      </c>
      <c r="S11584" s="3" t="s">
        <v>3</v>
      </c>
      <c r="T11584" s="3" t="s">
        <v>44</v>
      </c>
      <c r="U11584" s="3" t="s">
        <v>126</v>
      </c>
      <c r="V11584" s="6" t="s">
        <v>36</v>
      </c>
      <c r="X11584" s="3" t="s">
        <v>193</v>
      </c>
      <c r="AA11584" s="18">
        <v>44.759065</v>
      </c>
      <c r="AB11584" s="18">
        <v>-123.23246399999999</v>
      </c>
      <c r="AC11584" s="3" t="s">
        <v>45</v>
      </c>
      <c r="AE11584" s="3" t="s">
        <v>785</v>
      </c>
      <c r="AF11584" s="3" t="str">
        <f t="shared" si="285"/>
        <v>ex Lupinus oreganus</v>
      </c>
      <c r="AG11584" s="3" t="s">
        <v>1666</v>
      </c>
      <c r="AH11584" s="3" t="s">
        <v>1666</v>
      </c>
      <c r="AT11584" s="3" t="s">
        <v>194</v>
      </c>
    </row>
    <row r="11585" spans="2:46" x14ac:dyDescent="0.25">
      <c r="B11585" s="5">
        <v>4675</v>
      </c>
      <c r="E11585" s="62">
        <v>21</v>
      </c>
      <c r="F11585" s="6" t="s">
        <v>42</v>
      </c>
      <c r="G11585" s="6">
        <v>2018</v>
      </c>
      <c r="L11585" s="6"/>
      <c r="N11585" s="6" t="s">
        <v>921</v>
      </c>
      <c r="P11585" s="407">
        <v>47</v>
      </c>
      <c r="Q11585" s="407">
        <v>47</v>
      </c>
      <c r="R11585" s="407">
        <v>4</v>
      </c>
      <c r="S11585" s="3" t="s">
        <v>3</v>
      </c>
      <c r="T11585" s="3" t="s">
        <v>44</v>
      </c>
      <c r="U11585" s="3" t="s">
        <v>126</v>
      </c>
      <c r="V11585" s="6" t="s">
        <v>36</v>
      </c>
      <c r="X11585" s="3" t="s">
        <v>193</v>
      </c>
      <c r="AA11585" s="18">
        <v>44.759065</v>
      </c>
      <c r="AB11585" s="18">
        <v>-123.23246399999999</v>
      </c>
      <c r="AC11585" s="3" t="s">
        <v>45</v>
      </c>
      <c r="AE11585" s="3" t="s">
        <v>785</v>
      </c>
      <c r="AF11585" s="3" t="str">
        <f t="shared" si="285"/>
        <v>ex Lupinus oreganus</v>
      </c>
      <c r="AG11585" s="3" t="s">
        <v>1666</v>
      </c>
      <c r="AH11585" s="3" t="s">
        <v>1666</v>
      </c>
      <c r="AT11585" s="3" t="s">
        <v>194</v>
      </c>
    </row>
    <row r="11586" spans="2:46" x14ac:dyDescent="0.25">
      <c r="B11586" s="5">
        <v>4676</v>
      </c>
      <c r="E11586" s="62">
        <v>21</v>
      </c>
      <c r="F11586" s="6" t="s">
        <v>42</v>
      </c>
      <c r="G11586" s="6">
        <v>2018</v>
      </c>
      <c r="L11586" s="6"/>
      <c r="N11586" s="6" t="s">
        <v>921</v>
      </c>
      <c r="P11586" s="407">
        <v>47</v>
      </c>
      <c r="Q11586" s="407">
        <v>47</v>
      </c>
      <c r="R11586" s="407">
        <v>5</v>
      </c>
      <c r="S11586" s="3" t="s">
        <v>3</v>
      </c>
      <c r="T11586" s="3" t="s">
        <v>44</v>
      </c>
      <c r="U11586" s="3" t="s">
        <v>126</v>
      </c>
      <c r="V11586" s="6" t="s">
        <v>36</v>
      </c>
      <c r="X11586" s="3" t="s">
        <v>193</v>
      </c>
      <c r="AA11586" s="18">
        <v>44.759065</v>
      </c>
      <c r="AB11586" s="18">
        <v>-123.23246399999999</v>
      </c>
      <c r="AC11586" s="3" t="s">
        <v>45</v>
      </c>
      <c r="AE11586" s="3" t="s">
        <v>785</v>
      </c>
      <c r="AF11586" s="3" t="str">
        <f t="shared" si="285"/>
        <v>ex Lupinus oreganus</v>
      </c>
      <c r="AG11586" s="3" t="s">
        <v>1666</v>
      </c>
      <c r="AH11586" s="3" t="s">
        <v>1666</v>
      </c>
      <c r="AT11586" s="3" t="s">
        <v>194</v>
      </c>
    </row>
    <row r="11587" spans="2:46" x14ac:dyDescent="0.25">
      <c r="B11587" s="5">
        <v>4677</v>
      </c>
      <c r="E11587" s="62">
        <v>21</v>
      </c>
      <c r="F11587" s="6" t="s">
        <v>42</v>
      </c>
      <c r="G11587" s="6">
        <v>2018</v>
      </c>
      <c r="L11587" s="6"/>
      <c r="N11587" s="6" t="s">
        <v>921</v>
      </c>
      <c r="P11587" s="407">
        <v>47</v>
      </c>
      <c r="Q11587" s="407">
        <v>47</v>
      </c>
      <c r="R11587" s="407">
        <v>6</v>
      </c>
      <c r="S11587" s="3" t="s">
        <v>3</v>
      </c>
      <c r="T11587" s="3" t="s">
        <v>44</v>
      </c>
      <c r="U11587" s="3" t="s">
        <v>126</v>
      </c>
      <c r="V11587" s="6" t="s">
        <v>36</v>
      </c>
      <c r="X11587" s="3" t="s">
        <v>193</v>
      </c>
      <c r="AA11587" s="18">
        <v>44.759065</v>
      </c>
      <c r="AB11587" s="18">
        <v>-123.23246399999999</v>
      </c>
      <c r="AC11587" s="3" t="s">
        <v>45</v>
      </c>
      <c r="AE11587" s="3" t="s">
        <v>785</v>
      </c>
      <c r="AF11587" s="3" t="str">
        <f t="shared" si="285"/>
        <v>ex Lupinus oreganus</v>
      </c>
      <c r="AG11587" s="3" t="s">
        <v>1666</v>
      </c>
      <c r="AH11587" s="3" t="s">
        <v>1666</v>
      </c>
      <c r="AT11587" s="3" t="s">
        <v>194</v>
      </c>
    </row>
    <row r="11588" spans="2:46" x14ac:dyDescent="0.25">
      <c r="B11588" s="5">
        <v>4678</v>
      </c>
      <c r="E11588" s="62">
        <v>21</v>
      </c>
      <c r="F11588" s="6" t="s">
        <v>42</v>
      </c>
      <c r="G11588" s="6">
        <v>2018</v>
      </c>
      <c r="L11588" s="6"/>
      <c r="N11588" s="6" t="s">
        <v>921</v>
      </c>
      <c r="P11588" s="407">
        <v>47</v>
      </c>
      <c r="Q11588" s="407">
        <v>47</v>
      </c>
      <c r="R11588" s="407">
        <v>7</v>
      </c>
      <c r="S11588" s="3" t="s">
        <v>3</v>
      </c>
      <c r="T11588" s="3" t="s">
        <v>44</v>
      </c>
      <c r="U11588" s="3" t="s">
        <v>126</v>
      </c>
      <c r="V11588" s="6" t="s">
        <v>36</v>
      </c>
      <c r="X11588" s="3" t="s">
        <v>193</v>
      </c>
      <c r="AA11588" s="18">
        <v>44.759065</v>
      </c>
      <c r="AB11588" s="18">
        <v>-123.23246399999999</v>
      </c>
      <c r="AC11588" s="3" t="s">
        <v>45</v>
      </c>
      <c r="AE11588" s="3" t="s">
        <v>785</v>
      </c>
      <c r="AF11588" s="3" t="str">
        <f t="shared" si="285"/>
        <v>ex Lupinus oreganus</v>
      </c>
      <c r="AG11588" s="3" t="s">
        <v>1666</v>
      </c>
      <c r="AH11588" s="3" t="s">
        <v>1666</v>
      </c>
      <c r="AT11588" s="3" t="s">
        <v>194</v>
      </c>
    </row>
    <row r="11589" spans="2:46" x14ac:dyDescent="0.25">
      <c r="B11589" s="5">
        <v>4679</v>
      </c>
      <c r="E11589" s="62">
        <v>21</v>
      </c>
      <c r="F11589" s="6" t="s">
        <v>42</v>
      </c>
      <c r="G11589" s="6">
        <v>2018</v>
      </c>
      <c r="L11589" s="6"/>
      <c r="N11589" s="6" t="s">
        <v>922</v>
      </c>
      <c r="P11589" s="407">
        <v>48</v>
      </c>
      <c r="Q11589" s="407">
        <v>48</v>
      </c>
      <c r="R11589" s="407">
        <v>1</v>
      </c>
      <c r="S11589" s="3" t="s">
        <v>3</v>
      </c>
      <c r="T11589" s="3" t="s">
        <v>44</v>
      </c>
      <c r="U11589" s="3" t="s">
        <v>126</v>
      </c>
      <c r="V11589" s="6" t="s">
        <v>36</v>
      </c>
      <c r="X11589" s="3" t="s">
        <v>193</v>
      </c>
      <c r="AA11589" s="18">
        <v>44.759065</v>
      </c>
      <c r="AB11589" s="18">
        <v>-123.23246399999999</v>
      </c>
      <c r="AC11589" s="3" t="s">
        <v>45</v>
      </c>
      <c r="AE11589" s="3" t="s">
        <v>962</v>
      </c>
      <c r="AF11589" s="3" t="str">
        <f t="shared" si="285"/>
        <v>ex Sanicula crassicaulis</v>
      </c>
      <c r="AG11589" s="3" t="s">
        <v>1666</v>
      </c>
      <c r="AH11589" s="3" t="s">
        <v>1666</v>
      </c>
      <c r="AT11589" s="3" t="s">
        <v>194</v>
      </c>
    </row>
    <row r="11590" spans="2:46" x14ac:dyDescent="0.25">
      <c r="B11590" s="5">
        <v>4680</v>
      </c>
      <c r="E11590" s="62">
        <v>21</v>
      </c>
      <c r="F11590" s="6" t="s">
        <v>42</v>
      </c>
      <c r="G11590" s="6">
        <v>2018</v>
      </c>
      <c r="L11590" s="6"/>
      <c r="N11590" s="6" t="s">
        <v>922</v>
      </c>
      <c r="P11590" s="407">
        <v>48</v>
      </c>
      <c r="Q11590" s="407">
        <v>48</v>
      </c>
      <c r="R11590" s="407">
        <v>2</v>
      </c>
      <c r="S11590" s="3" t="s">
        <v>3</v>
      </c>
      <c r="T11590" s="3" t="s">
        <v>44</v>
      </c>
      <c r="U11590" s="3" t="s">
        <v>126</v>
      </c>
      <c r="V11590" s="6" t="s">
        <v>36</v>
      </c>
      <c r="X11590" s="3" t="s">
        <v>193</v>
      </c>
      <c r="AA11590" s="18">
        <v>44.759065</v>
      </c>
      <c r="AB11590" s="18">
        <v>-123.23246399999999</v>
      </c>
      <c r="AC11590" s="3" t="s">
        <v>45</v>
      </c>
      <c r="AE11590" s="3" t="s">
        <v>962</v>
      </c>
      <c r="AF11590" s="3" t="str">
        <f t="shared" si="285"/>
        <v>ex Sanicula crassicaulis</v>
      </c>
      <c r="AG11590" s="3" t="s">
        <v>1666</v>
      </c>
      <c r="AH11590" s="3" t="s">
        <v>1666</v>
      </c>
      <c r="AT11590" s="3" t="s">
        <v>194</v>
      </c>
    </row>
    <row r="11591" spans="2:46" x14ac:dyDescent="0.25">
      <c r="B11591" s="5">
        <v>4681</v>
      </c>
      <c r="E11591" s="62">
        <v>21</v>
      </c>
      <c r="F11591" s="6" t="s">
        <v>42</v>
      </c>
      <c r="G11591" s="6">
        <v>2018</v>
      </c>
      <c r="L11591" s="6"/>
      <c r="N11591" s="6" t="s">
        <v>922</v>
      </c>
      <c r="P11591" s="407">
        <v>48</v>
      </c>
      <c r="Q11591" s="407">
        <v>48</v>
      </c>
      <c r="R11591" s="407">
        <v>3</v>
      </c>
      <c r="S11591" s="3" t="s">
        <v>3</v>
      </c>
      <c r="T11591" s="3" t="s">
        <v>44</v>
      </c>
      <c r="U11591" s="3" t="s">
        <v>126</v>
      </c>
      <c r="V11591" s="6" t="s">
        <v>36</v>
      </c>
      <c r="X11591" s="3" t="s">
        <v>193</v>
      </c>
      <c r="AA11591" s="18">
        <v>44.759065</v>
      </c>
      <c r="AB11591" s="18">
        <v>-123.23246399999999</v>
      </c>
      <c r="AC11591" s="3" t="s">
        <v>45</v>
      </c>
      <c r="AE11591" s="3" t="s">
        <v>962</v>
      </c>
      <c r="AF11591" s="3" t="str">
        <f t="shared" si="285"/>
        <v>ex Sanicula crassicaulis</v>
      </c>
      <c r="AG11591" s="3" t="s">
        <v>1666</v>
      </c>
      <c r="AH11591" s="3" t="s">
        <v>1666</v>
      </c>
      <c r="AT11591" s="3" t="s">
        <v>194</v>
      </c>
    </row>
    <row r="11592" spans="2:46" x14ac:dyDescent="0.25">
      <c r="B11592" s="5">
        <v>4682</v>
      </c>
      <c r="E11592" s="62">
        <v>21</v>
      </c>
      <c r="F11592" s="6" t="s">
        <v>42</v>
      </c>
      <c r="G11592" s="6">
        <v>2018</v>
      </c>
      <c r="L11592" s="6"/>
      <c r="N11592" s="6" t="s">
        <v>922</v>
      </c>
      <c r="P11592" s="407">
        <v>48</v>
      </c>
      <c r="Q11592" s="407">
        <v>48</v>
      </c>
      <c r="R11592" s="407">
        <v>4</v>
      </c>
      <c r="S11592" s="3" t="s">
        <v>3</v>
      </c>
      <c r="T11592" s="3" t="s">
        <v>44</v>
      </c>
      <c r="U11592" s="3" t="s">
        <v>126</v>
      </c>
      <c r="V11592" s="6" t="s">
        <v>36</v>
      </c>
      <c r="X11592" s="3" t="s">
        <v>193</v>
      </c>
      <c r="AA11592" s="18">
        <v>44.759065</v>
      </c>
      <c r="AB11592" s="18">
        <v>-123.23246399999999</v>
      </c>
      <c r="AC11592" s="3" t="s">
        <v>45</v>
      </c>
      <c r="AE11592" s="3" t="s">
        <v>962</v>
      </c>
      <c r="AF11592" s="3" t="str">
        <f t="shared" si="285"/>
        <v>ex Sanicula crassicaulis</v>
      </c>
      <c r="AG11592" s="3" t="s">
        <v>1666</v>
      </c>
      <c r="AH11592" s="3" t="s">
        <v>1666</v>
      </c>
      <c r="AT11592" s="3" t="s">
        <v>194</v>
      </c>
    </row>
    <row r="11593" spans="2:46" x14ac:dyDescent="0.25">
      <c r="B11593" s="5">
        <v>4683</v>
      </c>
      <c r="E11593" s="62">
        <v>21</v>
      </c>
      <c r="F11593" s="6" t="s">
        <v>42</v>
      </c>
      <c r="G11593" s="6">
        <v>2018</v>
      </c>
      <c r="L11593" s="6"/>
      <c r="N11593" s="6" t="s">
        <v>922</v>
      </c>
      <c r="P11593" s="407">
        <v>48</v>
      </c>
      <c r="Q11593" s="407">
        <v>48</v>
      </c>
      <c r="R11593" s="407">
        <v>5</v>
      </c>
      <c r="S11593" s="3" t="s">
        <v>3</v>
      </c>
      <c r="T11593" s="3" t="s">
        <v>44</v>
      </c>
      <c r="U11593" s="3" t="s">
        <v>126</v>
      </c>
      <c r="V11593" s="6" t="s">
        <v>36</v>
      </c>
      <c r="X11593" s="3" t="s">
        <v>193</v>
      </c>
      <c r="AA11593" s="18">
        <v>44.759065</v>
      </c>
      <c r="AB11593" s="18">
        <v>-123.23246399999999</v>
      </c>
      <c r="AC11593" s="3" t="s">
        <v>45</v>
      </c>
      <c r="AE11593" s="3" t="s">
        <v>962</v>
      </c>
      <c r="AF11593" s="3" t="str">
        <f t="shared" si="285"/>
        <v>ex Sanicula crassicaulis</v>
      </c>
      <c r="AG11593" s="3" t="s">
        <v>1666</v>
      </c>
      <c r="AH11593" s="3" t="s">
        <v>1666</v>
      </c>
      <c r="AT11593" s="3" t="s">
        <v>194</v>
      </c>
    </row>
    <row r="11594" spans="2:46" x14ac:dyDescent="0.25">
      <c r="B11594" s="5">
        <v>4684</v>
      </c>
      <c r="E11594" s="62">
        <v>21</v>
      </c>
      <c r="F11594" s="6" t="s">
        <v>42</v>
      </c>
      <c r="G11594" s="6">
        <v>2018</v>
      </c>
      <c r="L11594" s="6"/>
      <c r="N11594" s="6" t="s">
        <v>922</v>
      </c>
      <c r="P11594" s="407">
        <v>48</v>
      </c>
      <c r="Q11594" s="407">
        <v>48</v>
      </c>
      <c r="R11594" s="407">
        <v>6</v>
      </c>
      <c r="S11594" s="3" t="s">
        <v>3</v>
      </c>
      <c r="T11594" s="3" t="s">
        <v>44</v>
      </c>
      <c r="U11594" s="3" t="s">
        <v>126</v>
      </c>
      <c r="V11594" s="6" t="s">
        <v>36</v>
      </c>
      <c r="X11594" s="3" t="s">
        <v>193</v>
      </c>
      <c r="AA11594" s="18">
        <v>44.759065</v>
      </c>
      <c r="AB11594" s="18">
        <v>-123.23246399999999</v>
      </c>
      <c r="AC11594" s="3" t="s">
        <v>45</v>
      </c>
      <c r="AE11594" s="3" t="s">
        <v>962</v>
      </c>
      <c r="AF11594" s="3" t="str">
        <f t="shared" si="285"/>
        <v>ex Sanicula crassicaulis</v>
      </c>
      <c r="AG11594" s="3" t="s">
        <v>1666</v>
      </c>
      <c r="AH11594" s="3" t="s">
        <v>1666</v>
      </c>
      <c r="AT11594" s="3" t="s">
        <v>194</v>
      </c>
    </row>
    <row r="11595" spans="2:46" x14ac:dyDescent="0.25">
      <c r="B11595" s="5">
        <v>4685</v>
      </c>
      <c r="E11595" s="62">
        <v>22</v>
      </c>
      <c r="F11595" s="6" t="s">
        <v>42</v>
      </c>
      <c r="G11595" s="6">
        <v>2018</v>
      </c>
      <c r="L11595" s="6"/>
      <c r="N11595" s="6" t="s">
        <v>923</v>
      </c>
      <c r="P11595" s="407">
        <v>49</v>
      </c>
      <c r="Q11595" s="407">
        <v>49</v>
      </c>
      <c r="R11595" s="407">
        <v>1</v>
      </c>
      <c r="S11595" s="3" t="s">
        <v>3</v>
      </c>
      <c r="T11595" s="3" t="s">
        <v>44</v>
      </c>
      <c r="U11595" s="3" t="s">
        <v>36</v>
      </c>
      <c r="V11595" s="6" t="s">
        <v>36</v>
      </c>
      <c r="X11595" s="3" t="s">
        <v>2978</v>
      </c>
      <c r="AA11595" s="18">
        <v>44.711711000000001</v>
      </c>
      <c r="AB11595" s="18">
        <v>-123.365616</v>
      </c>
      <c r="AC11595" s="3" t="s">
        <v>45</v>
      </c>
      <c r="AE11595" s="3" t="s">
        <v>963</v>
      </c>
      <c r="AF11595" s="3" t="str">
        <f t="shared" si="285"/>
        <v>ex Poales</v>
      </c>
      <c r="AG11595" s="3" t="s">
        <v>1666</v>
      </c>
      <c r="AH11595" s="3" t="s">
        <v>1666</v>
      </c>
      <c r="AT11595" s="3" t="s">
        <v>194</v>
      </c>
    </row>
    <row r="11596" spans="2:46" x14ac:dyDescent="0.25">
      <c r="B11596" s="5">
        <v>4686</v>
      </c>
      <c r="E11596" s="62">
        <v>22</v>
      </c>
      <c r="F11596" s="6" t="s">
        <v>42</v>
      </c>
      <c r="G11596" s="6">
        <v>2018</v>
      </c>
      <c r="L11596" s="6"/>
      <c r="N11596" s="6" t="s">
        <v>923</v>
      </c>
      <c r="P11596" s="407">
        <v>49</v>
      </c>
      <c r="Q11596" s="407">
        <v>49</v>
      </c>
      <c r="R11596" s="407">
        <v>2</v>
      </c>
      <c r="S11596" s="3" t="s">
        <v>3</v>
      </c>
      <c r="T11596" s="3" t="s">
        <v>44</v>
      </c>
      <c r="U11596" s="3" t="s">
        <v>36</v>
      </c>
      <c r="V11596" s="6" t="s">
        <v>36</v>
      </c>
      <c r="X11596" s="3" t="s">
        <v>2978</v>
      </c>
      <c r="AA11596" s="18">
        <v>44.711711000000001</v>
      </c>
      <c r="AB11596" s="18">
        <v>-123.365616</v>
      </c>
      <c r="AC11596" s="3" t="s">
        <v>45</v>
      </c>
      <c r="AE11596" s="3" t="s">
        <v>963</v>
      </c>
      <c r="AF11596" s="3" t="str">
        <f t="shared" si="285"/>
        <v>ex Poales</v>
      </c>
      <c r="AG11596" s="3" t="s">
        <v>1666</v>
      </c>
      <c r="AH11596" s="3" t="s">
        <v>1666</v>
      </c>
      <c r="AT11596" s="3" t="s">
        <v>194</v>
      </c>
    </row>
    <row r="11597" spans="2:46" x14ac:dyDescent="0.25">
      <c r="B11597" s="5">
        <v>4687</v>
      </c>
      <c r="E11597" s="62">
        <v>22</v>
      </c>
      <c r="F11597" s="6" t="s">
        <v>42</v>
      </c>
      <c r="G11597" s="6">
        <v>2018</v>
      </c>
      <c r="L11597" s="6"/>
      <c r="N11597" s="6" t="s">
        <v>923</v>
      </c>
      <c r="P11597" s="407">
        <v>49</v>
      </c>
      <c r="Q11597" s="407">
        <v>49</v>
      </c>
      <c r="R11597" s="407">
        <v>3</v>
      </c>
      <c r="S11597" s="3" t="s">
        <v>3</v>
      </c>
      <c r="T11597" s="3" t="s">
        <v>44</v>
      </c>
      <c r="U11597" s="3" t="s">
        <v>36</v>
      </c>
      <c r="V11597" s="6" t="s">
        <v>36</v>
      </c>
      <c r="X11597" s="3" t="s">
        <v>2978</v>
      </c>
      <c r="AA11597" s="18">
        <v>44.711711000000001</v>
      </c>
      <c r="AB11597" s="18">
        <v>-123.365616</v>
      </c>
      <c r="AC11597" s="3" t="s">
        <v>45</v>
      </c>
      <c r="AE11597" s="3" t="s">
        <v>963</v>
      </c>
      <c r="AF11597" s="3" t="str">
        <f t="shared" si="285"/>
        <v>ex Poales</v>
      </c>
      <c r="AG11597" s="3" t="s">
        <v>1666</v>
      </c>
      <c r="AH11597" s="3" t="s">
        <v>1666</v>
      </c>
      <c r="AT11597" s="3" t="s">
        <v>194</v>
      </c>
    </row>
    <row r="11598" spans="2:46" x14ac:dyDescent="0.25">
      <c r="B11598" s="5">
        <v>4688</v>
      </c>
      <c r="E11598" s="62">
        <v>22</v>
      </c>
      <c r="F11598" s="6" t="s">
        <v>42</v>
      </c>
      <c r="G11598" s="6">
        <v>2018</v>
      </c>
      <c r="L11598" s="6"/>
      <c r="N11598" s="6" t="s">
        <v>923</v>
      </c>
      <c r="P11598" s="407">
        <v>49</v>
      </c>
      <c r="Q11598" s="407">
        <v>49</v>
      </c>
      <c r="R11598" s="407">
        <v>4</v>
      </c>
      <c r="S11598" s="3" t="s">
        <v>3</v>
      </c>
      <c r="T11598" s="3" t="s">
        <v>44</v>
      </c>
      <c r="U11598" s="3" t="s">
        <v>36</v>
      </c>
      <c r="V11598" s="6" t="s">
        <v>36</v>
      </c>
      <c r="X11598" s="3" t="s">
        <v>2978</v>
      </c>
      <c r="AA11598" s="18">
        <v>44.711711000000001</v>
      </c>
      <c r="AB11598" s="18">
        <v>-123.365616</v>
      </c>
      <c r="AC11598" s="3" t="s">
        <v>45</v>
      </c>
      <c r="AE11598" s="3" t="s">
        <v>963</v>
      </c>
      <c r="AF11598" s="3" t="str">
        <f t="shared" si="285"/>
        <v>ex Poales</v>
      </c>
      <c r="AG11598" s="3" t="s">
        <v>1666</v>
      </c>
      <c r="AH11598" s="3" t="s">
        <v>1666</v>
      </c>
      <c r="AT11598" s="3" t="s">
        <v>194</v>
      </c>
    </row>
    <row r="11599" spans="2:46" x14ac:dyDescent="0.25">
      <c r="B11599" s="5">
        <v>4689</v>
      </c>
      <c r="E11599" s="62">
        <v>22</v>
      </c>
      <c r="F11599" s="6" t="s">
        <v>42</v>
      </c>
      <c r="G11599" s="6">
        <v>2018</v>
      </c>
      <c r="L11599" s="6"/>
      <c r="N11599" s="6" t="s">
        <v>923</v>
      </c>
      <c r="P11599" s="407">
        <v>49</v>
      </c>
      <c r="Q11599" s="407">
        <v>49</v>
      </c>
      <c r="R11599" s="407">
        <v>5</v>
      </c>
      <c r="S11599" s="3" t="s">
        <v>3</v>
      </c>
      <c r="T11599" s="3" t="s">
        <v>44</v>
      </c>
      <c r="U11599" s="3" t="s">
        <v>36</v>
      </c>
      <c r="V11599" s="6" t="s">
        <v>36</v>
      </c>
      <c r="X11599" s="3" t="s">
        <v>2978</v>
      </c>
      <c r="AA11599" s="18">
        <v>44.711711000000001</v>
      </c>
      <c r="AB11599" s="18">
        <v>-123.365616</v>
      </c>
      <c r="AC11599" s="3" t="s">
        <v>45</v>
      </c>
      <c r="AE11599" s="3" t="s">
        <v>963</v>
      </c>
      <c r="AF11599" s="3" t="str">
        <f t="shared" si="285"/>
        <v>ex Poales</v>
      </c>
      <c r="AG11599" s="3" t="s">
        <v>1666</v>
      </c>
      <c r="AH11599" s="3" t="s">
        <v>1666</v>
      </c>
      <c r="AT11599" s="3" t="s">
        <v>194</v>
      </c>
    </row>
    <row r="11600" spans="2:46" x14ac:dyDescent="0.25">
      <c r="B11600" s="5">
        <v>4690</v>
      </c>
      <c r="E11600" s="62">
        <v>22</v>
      </c>
      <c r="F11600" s="6" t="s">
        <v>42</v>
      </c>
      <c r="G11600" s="6">
        <v>2018</v>
      </c>
      <c r="L11600" s="6"/>
      <c r="N11600" s="6" t="s">
        <v>923</v>
      </c>
      <c r="P11600" s="407">
        <v>49</v>
      </c>
      <c r="Q11600" s="407">
        <v>49</v>
      </c>
      <c r="R11600" s="407">
        <v>6</v>
      </c>
      <c r="S11600" s="3" t="s">
        <v>3</v>
      </c>
      <c r="T11600" s="3" t="s">
        <v>44</v>
      </c>
      <c r="U11600" s="3" t="s">
        <v>36</v>
      </c>
      <c r="V11600" s="6" t="s">
        <v>36</v>
      </c>
      <c r="X11600" s="3" t="s">
        <v>2978</v>
      </c>
      <c r="AA11600" s="18">
        <v>44.711711000000001</v>
      </c>
      <c r="AB11600" s="18">
        <v>-123.365616</v>
      </c>
      <c r="AC11600" s="3" t="s">
        <v>45</v>
      </c>
      <c r="AE11600" s="3" t="s">
        <v>963</v>
      </c>
      <c r="AF11600" s="3" t="str">
        <f t="shared" si="285"/>
        <v>ex Poales</v>
      </c>
      <c r="AG11600" s="3" t="s">
        <v>1666</v>
      </c>
      <c r="AH11600" s="3" t="s">
        <v>1666</v>
      </c>
      <c r="AT11600" s="3" t="s">
        <v>194</v>
      </c>
    </row>
    <row r="11601" spans="2:46" x14ac:dyDescent="0.25">
      <c r="B11601" s="5">
        <v>4691</v>
      </c>
      <c r="E11601" s="62">
        <v>22</v>
      </c>
      <c r="F11601" s="6" t="s">
        <v>42</v>
      </c>
      <c r="G11601" s="6">
        <v>2018</v>
      </c>
      <c r="L11601" s="6"/>
      <c r="N11601" s="6" t="s">
        <v>924</v>
      </c>
      <c r="P11601" s="407">
        <v>50</v>
      </c>
      <c r="Q11601" s="407">
        <v>50</v>
      </c>
      <c r="R11601" s="407">
        <v>1</v>
      </c>
      <c r="S11601" s="3" t="s">
        <v>3</v>
      </c>
      <c r="T11601" s="3" t="s">
        <v>44</v>
      </c>
      <c r="U11601" s="3" t="s">
        <v>36</v>
      </c>
      <c r="V11601" s="6" t="s">
        <v>36</v>
      </c>
      <c r="X11601" s="3" t="s">
        <v>2978</v>
      </c>
      <c r="AA11601" s="18">
        <v>44.711711000000001</v>
      </c>
      <c r="AB11601" s="18">
        <v>-123.365616</v>
      </c>
      <c r="AC11601" s="3" t="s">
        <v>45</v>
      </c>
      <c r="AE11601" s="3" t="s">
        <v>964</v>
      </c>
      <c r="AF11601" s="3" t="str">
        <f t="shared" si="285"/>
        <v>ex Vicia sativa</v>
      </c>
      <c r="AG11601" s="3" t="s">
        <v>1666</v>
      </c>
      <c r="AH11601" s="3" t="s">
        <v>1666</v>
      </c>
      <c r="AT11601" s="3" t="s">
        <v>194</v>
      </c>
    </row>
    <row r="11602" spans="2:46" x14ac:dyDescent="0.25">
      <c r="B11602" s="5">
        <v>4692</v>
      </c>
      <c r="E11602" s="62">
        <v>22</v>
      </c>
      <c r="F11602" s="6" t="s">
        <v>42</v>
      </c>
      <c r="G11602" s="6">
        <v>2018</v>
      </c>
      <c r="L11602" s="6"/>
      <c r="N11602" s="6" t="s">
        <v>924</v>
      </c>
      <c r="P11602" s="407">
        <v>50</v>
      </c>
      <c r="Q11602" s="407">
        <v>50</v>
      </c>
      <c r="R11602" s="407">
        <v>2</v>
      </c>
      <c r="S11602" s="3" t="s">
        <v>3</v>
      </c>
      <c r="T11602" s="3" t="s">
        <v>44</v>
      </c>
      <c r="U11602" s="3" t="s">
        <v>36</v>
      </c>
      <c r="V11602" s="6" t="s">
        <v>36</v>
      </c>
      <c r="X11602" s="3" t="s">
        <v>2978</v>
      </c>
      <c r="AA11602" s="18">
        <v>44.711711000000001</v>
      </c>
      <c r="AB11602" s="18">
        <v>-123.365616</v>
      </c>
      <c r="AC11602" s="3" t="s">
        <v>45</v>
      </c>
      <c r="AE11602" s="3" t="s">
        <v>964</v>
      </c>
      <c r="AF11602" s="3" t="str">
        <f t="shared" si="285"/>
        <v>ex Vicia sativa</v>
      </c>
      <c r="AG11602" s="3" t="s">
        <v>1666</v>
      </c>
      <c r="AH11602" s="3" t="s">
        <v>1666</v>
      </c>
      <c r="AT11602" s="3" t="s">
        <v>194</v>
      </c>
    </row>
    <row r="11603" spans="2:46" x14ac:dyDescent="0.25">
      <c r="B11603" s="5">
        <v>4693</v>
      </c>
      <c r="E11603" s="62">
        <v>22</v>
      </c>
      <c r="F11603" s="6" t="s">
        <v>42</v>
      </c>
      <c r="G11603" s="6">
        <v>2018</v>
      </c>
      <c r="L11603" s="6"/>
      <c r="N11603" s="6" t="s">
        <v>924</v>
      </c>
      <c r="P11603" s="407">
        <v>50</v>
      </c>
      <c r="Q11603" s="407">
        <v>50</v>
      </c>
      <c r="R11603" s="407">
        <v>3</v>
      </c>
      <c r="S11603" s="3" t="s">
        <v>3</v>
      </c>
      <c r="T11603" s="3" t="s">
        <v>44</v>
      </c>
      <c r="U11603" s="3" t="s">
        <v>36</v>
      </c>
      <c r="V11603" s="6" t="s">
        <v>36</v>
      </c>
      <c r="X11603" s="3" t="s">
        <v>2978</v>
      </c>
      <c r="AA11603" s="18">
        <v>44.711711000000001</v>
      </c>
      <c r="AB11603" s="18">
        <v>-123.365616</v>
      </c>
      <c r="AC11603" s="3" t="s">
        <v>45</v>
      </c>
      <c r="AE11603" s="3" t="s">
        <v>964</v>
      </c>
      <c r="AF11603" s="3" t="str">
        <f t="shared" ref="AF11603:AF11606" si="286">CONCATENATE("ex ", AE11603)</f>
        <v>ex Vicia sativa</v>
      </c>
      <c r="AG11603" s="3" t="s">
        <v>1666</v>
      </c>
      <c r="AH11603" s="3" t="s">
        <v>1666</v>
      </c>
      <c r="AT11603" s="3" t="s">
        <v>194</v>
      </c>
    </row>
    <row r="11604" spans="2:46" x14ac:dyDescent="0.25">
      <c r="B11604" s="5">
        <v>4694</v>
      </c>
      <c r="E11604" s="62">
        <v>22</v>
      </c>
      <c r="F11604" s="6" t="s">
        <v>42</v>
      </c>
      <c r="G11604" s="6">
        <v>2018</v>
      </c>
      <c r="L11604" s="6"/>
      <c r="N11604" s="6" t="s">
        <v>924</v>
      </c>
      <c r="P11604" s="407">
        <v>50</v>
      </c>
      <c r="Q11604" s="407">
        <v>50</v>
      </c>
      <c r="R11604" s="407">
        <v>4</v>
      </c>
      <c r="S11604" s="3" t="s">
        <v>3</v>
      </c>
      <c r="T11604" s="3" t="s">
        <v>44</v>
      </c>
      <c r="U11604" s="3" t="s">
        <v>36</v>
      </c>
      <c r="V11604" s="6" t="s">
        <v>36</v>
      </c>
      <c r="X11604" s="3" t="s">
        <v>2978</v>
      </c>
      <c r="AA11604" s="18">
        <v>44.711711000000001</v>
      </c>
      <c r="AB11604" s="18">
        <v>-123.365616</v>
      </c>
      <c r="AC11604" s="3" t="s">
        <v>45</v>
      </c>
      <c r="AE11604" s="3" t="s">
        <v>964</v>
      </c>
      <c r="AF11604" s="3" t="str">
        <f t="shared" si="286"/>
        <v>ex Vicia sativa</v>
      </c>
      <c r="AG11604" s="3" t="s">
        <v>1666</v>
      </c>
      <c r="AH11604" s="3" t="s">
        <v>1666</v>
      </c>
      <c r="AT11604" s="3" t="s">
        <v>194</v>
      </c>
    </row>
    <row r="11605" spans="2:46" x14ac:dyDescent="0.25">
      <c r="B11605" s="5">
        <v>4695</v>
      </c>
      <c r="E11605" s="62">
        <v>22</v>
      </c>
      <c r="F11605" s="6" t="s">
        <v>42</v>
      </c>
      <c r="G11605" s="6">
        <v>2018</v>
      </c>
      <c r="L11605" s="6"/>
      <c r="N11605" s="6" t="s">
        <v>924</v>
      </c>
      <c r="P11605" s="407">
        <v>50</v>
      </c>
      <c r="Q11605" s="407">
        <v>50</v>
      </c>
      <c r="R11605" s="407">
        <v>5</v>
      </c>
      <c r="S11605" s="3" t="s">
        <v>3</v>
      </c>
      <c r="T11605" s="3" t="s">
        <v>44</v>
      </c>
      <c r="U11605" s="3" t="s">
        <v>36</v>
      </c>
      <c r="V11605" s="6" t="s">
        <v>36</v>
      </c>
      <c r="X11605" s="3" t="s">
        <v>2978</v>
      </c>
      <c r="AA11605" s="18">
        <v>44.711711000000001</v>
      </c>
      <c r="AB11605" s="18">
        <v>-123.365616</v>
      </c>
      <c r="AC11605" s="3" t="s">
        <v>45</v>
      </c>
      <c r="AE11605" s="3" t="s">
        <v>964</v>
      </c>
      <c r="AF11605" s="3" t="str">
        <f t="shared" si="286"/>
        <v>ex Vicia sativa</v>
      </c>
      <c r="AG11605" s="3" t="s">
        <v>1666</v>
      </c>
      <c r="AH11605" s="3" t="s">
        <v>1666</v>
      </c>
      <c r="AT11605" s="3" t="s">
        <v>194</v>
      </c>
    </row>
    <row r="11606" spans="2:46" x14ac:dyDescent="0.25">
      <c r="B11606" s="5">
        <v>4696</v>
      </c>
      <c r="E11606" s="62">
        <v>22</v>
      </c>
      <c r="F11606" s="6" t="s">
        <v>42</v>
      </c>
      <c r="G11606" s="6">
        <v>2018</v>
      </c>
      <c r="L11606" s="6"/>
      <c r="N11606" s="6" t="s">
        <v>924</v>
      </c>
      <c r="P11606" s="407">
        <v>50</v>
      </c>
      <c r="Q11606" s="407">
        <v>50</v>
      </c>
      <c r="R11606" s="407">
        <v>6</v>
      </c>
      <c r="S11606" s="3" t="s">
        <v>3</v>
      </c>
      <c r="T11606" s="3" t="s">
        <v>44</v>
      </c>
      <c r="U11606" s="3" t="s">
        <v>36</v>
      </c>
      <c r="V11606" s="6" t="s">
        <v>36</v>
      </c>
      <c r="X11606" s="3" t="s">
        <v>2978</v>
      </c>
      <c r="AA11606" s="18">
        <v>44.711711000000001</v>
      </c>
      <c r="AB11606" s="18">
        <v>-123.365616</v>
      </c>
      <c r="AC11606" s="3" t="s">
        <v>45</v>
      </c>
      <c r="AE11606" s="3" t="s">
        <v>964</v>
      </c>
      <c r="AF11606" s="3" t="str">
        <f t="shared" si="286"/>
        <v>ex Vicia sativa</v>
      </c>
      <c r="AG11606" s="3" t="s">
        <v>1666</v>
      </c>
      <c r="AH11606" s="3" t="s">
        <v>1666</v>
      </c>
      <c r="AT11606" s="3" t="s">
        <v>194</v>
      </c>
    </row>
    <row r="11607" spans="2:46" x14ac:dyDescent="0.25">
      <c r="B11607" s="5">
        <v>4697</v>
      </c>
      <c r="E11607" s="62">
        <v>22</v>
      </c>
      <c r="F11607" s="6" t="s">
        <v>42</v>
      </c>
      <c r="G11607" s="6">
        <v>2018</v>
      </c>
      <c r="L11607" s="6"/>
      <c r="N11607" s="6" t="s">
        <v>925</v>
      </c>
      <c r="P11607" s="407">
        <v>51</v>
      </c>
      <c r="Q11607" s="407">
        <v>51</v>
      </c>
      <c r="R11607" s="407">
        <v>1</v>
      </c>
      <c r="S11607" s="3" t="s">
        <v>3</v>
      </c>
      <c r="T11607" s="3" t="s">
        <v>44</v>
      </c>
      <c r="U11607" s="3" t="s">
        <v>36</v>
      </c>
      <c r="V11607" s="6" t="s">
        <v>36</v>
      </c>
      <c r="X11607" s="3" t="s">
        <v>2978</v>
      </c>
      <c r="AA11607" s="18">
        <v>44.711711000000001</v>
      </c>
      <c r="AB11607" s="18">
        <v>-123.365616</v>
      </c>
      <c r="AC11607" s="3" t="s">
        <v>45</v>
      </c>
      <c r="AG11607" s="3" t="s">
        <v>1666</v>
      </c>
      <c r="AH11607" s="3" t="s">
        <v>1666</v>
      </c>
      <c r="AT11607" s="3" t="s">
        <v>194</v>
      </c>
    </row>
    <row r="11608" spans="2:46" x14ac:dyDescent="0.25">
      <c r="B11608" s="5">
        <v>4698</v>
      </c>
      <c r="E11608" s="62">
        <v>22</v>
      </c>
      <c r="F11608" s="6" t="s">
        <v>42</v>
      </c>
      <c r="G11608" s="6">
        <v>2018</v>
      </c>
      <c r="L11608" s="6"/>
      <c r="N11608" s="6" t="s">
        <v>925</v>
      </c>
      <c r="P11608" s="407">
        <v>51</v>
      </c>
      <c r="Q11608" s="407">
        <v>51</v>
      </c>
      <c r="R11608" s="407">
        <v>2</v>
      </c>
      <c r="S11608" s="3" t="s">
        <v>3</v>
      </c>
      <c r="T11608" s="3" t="s">
        <v>44</v>
      </c>
      <c r="U11608" s="3" t="s">
        <v>36</v>
      </c>
      <c r="V11608" s="6" t="s">
        <v>36</v>
      </c>
      <c r="X11608" s="3" t="s">
        <v>2978</v>
      </c>
      <c r="AA11608" s="18">
        <v>44.711711000000001</v>
      </c>
      <c r="AB11608" s="18">
        <v>-123.365616</v>
      </c>
      <c r="AC11608" s="3" t="s">
        <v>45</v>
      </c>
      <c r="AG11608" s="3" t="s">
        <v>1666</v>
      </c>
      <c r="AH11608" s="3" t="s">
        <v>1666</v>
      </c>
      <c r="AT11608" s="3" t="s">
        <v>194</v>
      </c>
    </row>
    <row r="11609" spans="2:46" x14ac:dyDescent="0.25">
      <c r="B11609" s="5">
        <v>4699</v>
      </c>
      <c r="E11609" s="62">
        <v>22</v>
      </c>
      <c r="F11609" s="6" t="s">
        <v>42</v>
      </c>
      <c r="G11609" s="6">
        <v>2018</v>
      </c>
      <c r="L11609" s="6"/>
      <c r="N11609" s="6" t="s">
        <v>925</v>
      </c>
      <c r="P11609" s="407">
        <v>51</v>
      </c>
      <c r="Q11609" s="407">
        <v>51</v>
      </c>
      <c r="R11609" s="407">
        <v>3</v>
      </c>
      <c r="S11609" s="3" t="s">
        <v>3</v>
      </c>
      <c r="T11609" s="3" t="s">
        <v>44</v>
      </c>
      <c r="U11609" s="3" t="s">
        <v>36</v>
      </c>
      <c r="V11609" s="6" t="s">
        <v>36</v>
      </c>
      <c r="X11609" s="3" t="s">
        <v>2978</v>
      </c>
      <c r="AA11609" s="18">
        <v>44.711711000000001</v>
      </c>
      <c r="AB11609" s="18">
        <v>-123.365616</v>
      </c>
      <c r="AC11609" s="3" t="s">
        <v>45</v>
      </c>
      <c r="AG11609" s="3" t="s">
        <v>1666</v>
      </c>
      <c r="AH11609" s="3" t="s">
        <v>1666</v>
      </c>
      <c r="AT11609" s="3" t="s">
        <v>194</v>
      </c>
    </row>
    <row r="11610" spans="2:46" x14ac:dyDescent="0.25">
      <c r="B11610" s="5">
        <v>4700</v>
      </c>
      <c r="E11610" s="62">
        <v>22</v>
      </c>
      <c r="F11610" s="6" t="s">
        <v>42</v>
      </c>
      <c r="G11610" s="6">
        <v>2018</v>
      </c>
      <c r="L11610" s="6"/>
      <c r="N11610" s="6" t="s">
        <v>925</v>
      </c>
      <c r="P11610" s="407">
        <v>51</v>
      </c>
      <c r="Q11610" s="407">
        <v>51</v>
      </c>
      <c r="R11610" s="407">
        <v>4</v>
      </c>
      <c r="S11610" s="3" t="s">
        <v>3</v>
      </c>
      <c r="T11610" s="3" t="s">
        <v>44</v>
      </c>
      <c r="U11610" s="3" t="s">
        <v>36</v>
      </c>
      <c r="V11610" s="6" t="s">
        <v>36</v>
      </c>
      <c r="X11610" s="3" t="s">
        <v>2978</v>
      </c>
      <c r="AA11610" s="18">
        <v>44.711711000000001</v>
      </c>
      <c r="AB11610" s="18">
        <v>-123.365616</v>
      </c>
      <c r="AC11610" s="3" t="s">
        <v>45</v>
      </c>
      <c r="AG11610" s="3" t="s">
        <v>1666</v>
      </c>
      <c r="AH11610" s="3" t="s">
        <v>1666</v>
      </c>
      <c r="AT11610" s="3" t="s">
        <v>194</v>
      </c>
    </row>
    <row r="11611" spans="2:46" x14ac:dyDescent="0.25">
      <c r="B11611" s="5">
        <v>4701</v>
      </c>
      <c r="E11611" s="62">
        <v>22</v>
      </c>
      <c r="F11611" s="6" t="s">
        <v>42</v>
      </c>
      <c r="G11611" s="6">
        <v>2018</v>
      </c>
      <c r="L11611" s="6"/>
      <c r="N11611" s="6" t="s">
        <v>925</v>
      </c>
      <c r="P11611" s="407">
        <v>51</v>
      </c>
      <c r="Q11611" s="407">
        <v>51</v>
      </c>
      <c r="R11611" s="407">
        <v>5</v>
      </c>
      <c r="S11611" s="3" t="s">
        <v>3</v>
      </c>
      <c r="T11611" s="3" t="s">
        <v>44</v>
      </c>
      <c r="U11611" s="3" t="s">
        <v>36</v>
      </c>
      <c r="V11611" s="6" t="s">
        <v>36</v>
      </c>
      <c r="X11611" s="3" t="s">
        <v>2978</v>
      </c>
      <c r="AA11611" s="18">
        <v>44.711711000000001</v>
      </c>
      <c r="AB11611" s="18">
        <v>-123.365616</v>
      </c>
      <c r="AC11611" s="3" t="s">
        <v>45</v>
      </c>
      <c r="AG11611" s="3" t="s">
        <v>1666</v>
      </c>
      <c r="AH11611" s="3" t="s">
        <v>1666</v>
      </c>
      <c r="AT11611" s="3" t="s">
        <v>194</v>
      </c>
    </row>
    <row r="11612" spans="2:46" x14ac:dyDescent="0.25">
      <c r="B11612" s="5">
        <v>4702</v>
      </c>
      <c r="E11612" s="62">
        <v>22</v>
      </c>
      <c r="F11612" s="6" t="s">
        <v>42</v>
      </c>
      <c r="G11612" s="6">
        <v>2018</v>
      </c>
      <c r="L11612" s="6"/>
      <c r="N11612" s="6" t="s">
        <v>925</v>
      </c>
      <c r="P11612" s="407">
        <v>51</v>
      </c>
      <c r="Q11612" s="407">
        <v>51</v>
      </c>
      <c r="R11612" s="407">
        <v>6</v>
      </c>
      <c r="S11612" s="3" t="s">
        <v>3</v>
      </c>
      <c r="T11612" s="3" t="s">
        <v>44</v>
      </c>
      <c r="U11612" s="3" t="s">
        <v>36</v>
      </c>
      <c r="V11612" s="6" t="s">
        <v>36</v>
      </c>
      <c r="X11612" s="3" t="s">
        <v>2978</v>
      </c>
      <c r="AA11612" s="18">
        <v>44.711711000000001</v>
      </c>
      <c r="AB11612" s="18">
        <v>-123.365616</v>
      </c>
      <c r="AC11612" s="3" t="s">
        <v>45</v>
      </c>
      <c r="AG11612" s="3" t="s">
        <v>1666</v>
      </c>
      <c r="AH11612" s="3" t="s">
        <v>1666</v>
      </c>
      <c r="AT11612" s="3" t="s">
        <v>194</v>
      </c>
    </row>
    <row r="11613" spans="2:46" x14ac:dyDescent="0.25">
      <c r="B11613" s="5">
        <v>4963</v>
      </c>
      <c r="E11613" s="62">
        <v>25</v>
      </c>
      <c r="F11613" s="6" t="s">
        <v>42</v>
      </c>
      <c r="G11613" s="6">
        <v>2018</v>
      </c>
      <c r="L11613" s="6"/>
      <c r="N11613" s="6" t="s">
        <v>1043</v>
      </c>
      <c r="P11613" s="407">
        <v>53</v>
      </c>
      <c r="Q11613" s="407">
        <v>53</v>
      </c>
      <c r="R11613" s="407">
        <v>1</v>
      </c>
      <c r="S11613" s="3" t="s">
        <v>3</v>
      </c>
      <c r="T11613" s="3" t="s">
        <v>44</v>
      </c>
      <c r="U11613" s="3" t="s">
        <v>126</v>
      </c>
      <c r="V11613" s="6" t="s">
        <v>36</v>
      </c>
      <c r="X11613" s="3" t="s">
        <v>193</v>
      </c>
      <c r="AA11613" s="18">
        <v>44.759065</v>
      </c>
      <c r="AB11613" s="18">
        <v>-123.23246399999999</v>
      </c>
      <c r="AC11613" s="3" t="s">
        <v>45</v>
      </c>
      <c r="AE11613" s="3" t="s">
        <v>239</v>
      </c>
      <c r="AF11613" s="3" t="str">
        <f t="shared" ref="AF11613:AF11646" si="287">CONCATENATE("ex ", AE11613)</f>
        <v>ex Rhododendron</v>
      </c>
      <c r="AG11613" s="3" t="s">
        <v>1666</v>
      </c>
      <c r="AH11613" s="3" t="s">
        <v>1666</v>
      </c>
      <c r="AT11613" s="3" t="s">
        <v>194</v>
      </c>
    </row>
    <row r="11614" spans="2:46" x14ac:dyDescent="0.25">
      <c r="B11614" s="5">
        <v>4964</v>
      </c>
      <c r="E11614" s="62">
        <v>25</v>
      </c>
      <c r="F11614" s="6" t="s">
        <v>42</v>
      </c>
      <c r="G11614" s="6">
        <v>2018</v>
      </c>
      <c r="L11614" s="6"/>
      <c r="N11614" s="6" t="s">
        <v>1043</v>
      </c>
      <c r="P11614" s="407">
        <v>53</v>
      </c>
      <c r="Q11614" s="407">
        <v>53</v>
      </c>
      <c r="R11614" s="407">
        <v>2</v>
      </c>
      <c r="S11614" s="3" t="s">
        <v>3</v>
      </c>
      <c r="T11614" s="3" t="s">
        <v>44</v>
      </c>
      <c r="U11614" s="3" t="s">
        <v>126</v>
      </c>
      <c r="V11614" s="6" t="s">
        <v>36</v>
      </c>
      <c r="X11614" s="3" t="s">
        <v>193</v>
      </c>
      <c r="AA11614" s="18">
        <v>44.759065</v>
      </c>
      <c r="AB11614" s="18">
        <v>-123.23246399999999</v>
      </c>
      <c r="AC11614" s="3" t="s">
        <v>45</v>
      </c>
      <c r="AE11614" s="3" t="s">
        <v>239</v>
      </c>
      <c r="AF11614" s="3" t="str">
        <f t="shared" si="287"/>
        <v>ex Rhododendron</v>
      </c>
      <c r="AG11614" s="3" t="s">
        <v>1666</v>
      </c>
      <c r="AH11614" s="3" t="s">
        <v>1666</v>
      </c>
      <c r="AT11614" s="3" t="s">
        <v>194</v>
      </c>
    </row>
    <row r="11615" spans="2:46" x14ac:dyDescent="0.25">
      <c r="B11615" s="5">
        <v>4965</v>
      </c>
      <c r="E11615" s="62">
        <v>25</v>
      </c>
      <c r="F11615" s="6" t="s">
        <v>42</v>
      </c>
      <c r="G11615" s="6">
        <v>2018</v>
      </c>
      <c r="L11615" s="6"/>
      <c r="N11615" s="6" t="s">
        <v>1043</v>
      </c>
      <c r="P11615" s="407">
        <v>53</v>
      </c>
      <c r="Q11615" s="407">
        <v>53</v>
      </c>
      <c r="R11615" s="407">
        <v>3</v>
      </c>
      <c r="S11615" s="3" t="s">
        <v>3</v>
      </c>
      <c r="T11615" s="3" t="s">
        <v>44</v>
      </c>
      <c r="U11615" s="3" t="s">
        <v>126</v>
      </c>
      <c r="V11615" s="6" t="s">
        <v>36</v>
      </c>
      <c r="X11615" s="3" t="s">
        <v>193</v>
      </c>
      <c r="AA11615" s="18">
        <v>44.759065</v>
      </c>
      <c r="AB11615" s="18">
        <v>-123.23246399999999</v>
      </c>
      <c r="AC11615" s="3" t="s">
        <v>45</v>
      </c>
      <c r="AE11615" s="3" t="s">
        <v>239</v>
      </c>
      <c r="AF11615" s="3" t="str">
        <f t="shared" si="287"/>
        <v>ex Rhododendron</v>
      </c>
      <c r="AG11615" s="3" t="s">
        <v>1666</v>
      </c>
      <c r="AH11615" s="3" t="s">
        <v>1666</v>
      </c>
      <c r="AT11615" s="3" t="s">
        <v>194</v>
      </c>
    </row>
    <row r="11616" spans="2:46" x14ac:dyDescent="0.25">
      <c r="B11616" s="5">
        <v>4966</v>
      </c>
      <c r="E11616" s="62">
        <v>25</v>
      </c>
      <c r="F11616" s="6" t="s">
        <v>42</v>
      </c>
      <c r="G11616" s="6">
        <v>2018</v>
      </c>
      <c r="L11616" s="6"/>
      <c r="N11616" s="6" t="s">
        <v>1043</v>
      </c>
      <c r="P11616" s="407">
        <v>53</v>
      </c>
      <c r="Q11616" s="407">
        <v>53</v>
      </c>
      <c r="R11616" s="407">
        <v>4</v>
      </c>
      <c r="S11616" s="3" t="s">
        <v>3</v>
      </c>
      <c r="T11616" s="3" t="s">
        <v>44</v>
      </c>
      <c r="U11616" s="3" t="s">
        <v>126</v>
      </c>
      <c r="V11616" s="6" t="s">
        <v>36</v>
      </c>
      <c r="X11616" s="3" t="s">
        <v>193</v>
      </c>
      <c r="AA11616" s="18">
        <v>44.759065</v>
      </c>
      <c r="AB11616" s="18">
        <v>-123.23246399999999</v>
      </c>
      <c r="AC11616" s="3" t="s">
        <v>45</v>
      </c>
      <c r="AE11616" s="3" t="s">
        <v>239</v>
      </c>
      <c r="AF11616" s="3" t="str">
        <f t="shared" si="287"/>
        <v>ex Rhododendron</v>
      </c>
      <c r="AG11616" s="3" t="s">
        <v>1666</v>
      </c>
      <c r="AH11616" s="3" t="s">
        <v>1666</v>
      </c>
      <c r="AT11616" s="3" t="s">
        <v>194</v>
      </c>
    </row>
    <row r="11617" spans="2:46" x14ac:dyDescent="0.25">
      <c r="B11617" s="5">
        <v>4967</v>
      </c>
      <c r="E11617" s="62">
        <v>25</v>
      </c>
      <c r="F11617" s="6" t="s">
        <v>42</v>
      </c>
      <c r="G11617" s="6">
        <v>2018</v>
      </c>
      <c r="L11617" s="6"/>
      <c r="N11617" s="6" t="s">
        <v>1043</v>
      </c>
      <c r="P11617" s="407">
        <v>53</v>
      </c>
      <c r="Q11617" s="407">
        <v>53</v>
      </c>
      <c r="R11617" s="407">
        <v>5</v>
      </c>
      <c r="S11617" s="3" t="s">
        <v>3</v>
      </c>
      <c r="T11617" s="3" t="s">
        <v>44</v>
      </c>
      <c r="U11617" s="3" t="s">
        <v>126</v>
      </c>
      <c r="V11617" s="6" t="s">
        <v>36</v>
      </c>
      <c r="X11617" s="3" t="s">
        <v>193</v>
      </c>
      <c r="AA11617" s="18">
        <v>44.759065</v>
      </c>
      <c r="AB11617" s="18">
        <v>-123.23246399999999</v>
      </c>
      <c r="AC11617" s="3" t="s">
        <v>45</v>
      </c>
      <c r="AE11617" s="3" t="s">
        <v>239</v>
      </c>
      <c r="AF11617" s="3" t="str">
        <f t="shared" si="287"/>
        <v>ex Rhododendron</v>
      </c>
      <c r="AG11617" s="3" t="s">
        <v>1666</v>
      </c>
      <c r="AH11617" s="3" t="s">
        <v>1666</v>
      </c>
      <c r="AT11617" s="3" t="s">
        <v>194</v>
      </c>
    </row>
    <row r="11618" spans="2:46" x14ac:dyDescent="0.25">
      <c r="B11618" s="5">
        <v>4968</v>
      </c>
      <c r="E11618" s="62">
        <v>25</v>
      </c>
      <c r="F11618" s="6" t="s">
        <v>42</v>
      </c>
      <c r="G11618" s="6">
        <v>2018</v>
      </c>
      <c r="L11618" s="6"/>
      <c r="N11618" s="6" t="s">
        <v>1043</v>
      </c>
      <c r="P11618" s="407">
        <v>53</v>
      </c>
      <c r="Q11618" s="407">
        <v>53</v>
      </c>
      <c r="R11618" s="407">
        <v>6</v>
      </c>
      <c r="S11618" s="3" t="s">
        <v>3</v>
      </c>
      <c r="T11618" s="3" t="s">
        <v>44</v>
      </c>
      <c r="U11618" s="3" t="s">
        <v>126</v>
      </c>
      <c r="V11618" s="6" t="s">
        <v>36</v>
      </c>
      <c r="X11618" s="3" t="s">
        <v>193</v>
      </c>
      <c r="AA11618" s="18">
        <v>44.759065</v>
      </c>
      <c r="AB11618" s="18">
        <v>-123.23246399999999</v>
      </c>
      <c r="AC11618" s="3" t="s">
        <v>45</v>
      </c>
      <c r="AE11618" s="3" t="s">
        <v>239</v>
      </c>
      <c r="AF11618" s="3" t="str">
        <f t="shared" si="287"/>
        <v>ex Rhododendron</v>
      </c>
      <c r="AG11618" s="3" t="s">
        <v>1666</v>
      </c>
      <c r="AH11618" s="3" t="s">
        <v>1666</v>
      </c>
      <c r="AT11618" s="3" t="s">
        <v>194</v>
      </c>
    </row>
    <row r="11619" spans="2:46" x14ac:dyDescent="0.25">
      <c r="B11619" s="5">
        <v>4969</v>
      </c>
      <c r="E11619" s="62">
        <v>26</v>
      </c>
      <c r="F11619" s="6" t="s">
        <v>42</v>
      </c>
      <c r="G11619" s="6">
        <v>2018</v>
      </c>
      <c r="L11619" s="6"/>
      <c r="N11619" s="6" t="s">
        <v>1044</v>
      </c>
      <c r="P11619" s="407">
        <v>54</v>
      </c>
      <c r="Q11619" s="407">
        <v>54</v>
      </c>
      <c r="R11619" s="407">
        <v>1</v>
      </c>
      <c r="S11619" s="3" t="s">
        <v>3</v>
      </c>
      <c r="T11619" s="3" t="s">
        <v>44</v>
      </c>
      <c r="U11619" s="3" t="s">
        <v>36</v>
      </c>
      <c r="V11619" s="6" t="s">
        <v>36</v>
      </c>
      <c r="X11619" s="3" t="s">
        <v>1048</v>
      </c>
      <c r="AA11619" s="18">
        <v>44.560465000000001</v>
      </c>
      <c r="AB11619" s="18">
        <v>-123.2886</v>
      </c>
      <c r="AC11619" s="3" t="s">
        <v>45</v>
      </c>
      <c r="AE11619" s="3" t="s">
        <v>1049</v>
      </c>
      <c r="AF11619" s="3" t="str">
        <f t="shared" si="287"/>
        <v>ex Brassica oleracea italica</v>
      </c>
      <c r="AG11619" s="3" t="s">
        <v>1666</v>
      </c>
      <c r="AH11619" s="3" t="s">
        <v>1666</v>
      </c>
      <c r="AT11619" s="3" t="s">
        <v>194</v>
      </c>
    </row>
    <row r="11620" spans="2:46" x14ac:dyDescent="0.25">
      <c r="B11620" s="5">
        <v>4970</v>
      </c>
      <c r="E11620" s="62">
        <v>26</v>
      </c>
      <c r="F11620" s="6" t="s">
        <v>42</v>
      </c>
      <c r="G11620" s="6">
        <v>2018</v>
      </c>
      <c r="L11620" s="6"/>
      <c r="N11620" s="6" t="s">
        <v>1044</v>
      </c>
      <c r="P11620" s="407">
        <v>54</v>
      </c>
      <c r="Q11620" s="407">
        <v>54</v>
      </c>
      <c r="R11620" s="407">
        <v>2</v>
      </c>
      <c r="S11620" s="3" t="s">
        <v>3</v>
      </c>
      <c r="T11620" s="3" t="s">
        <v>44</v>
      </c>
      <c r="U11620" s="3" t="s">
        <v>36</v>
      </c>
      <c r="V11620" s="6" t="s">
        <v>36</v>
      </c>
      <c r="X11620" s="3" t="s">
        <v>1048</v>
      </c>
      <c r="AA11620" s="18">
        <v>44.560465000000001</v>
      </c>
      <c r="AB11620" s="18">
        <v>-123.2886</v>
      </c>
      <c r="AC11620" s="3" t="s">
        <v>45</v>
      </c>
      <c r="AE11620" s="3" t="s">
        <v>1049</v>
      </c>
      <c r="AF11620" s="3" t="str">
        <f t="shared" si="287"/>
        <v>ex Brassica oleracea italica</v>
      </c>
      <c r="AG11620" s="3" t="s">
        <v>1666</v>
      </c>
      <c r="AH11620" s="3" t="s">
        <v>1666</v>
      </c>
      <c r="AT11620" s="3" t="s">
        <v>194</v>
      </c>
    </row>
    <row r="11621" spans="2:46" x14ac:dyDescent="0.25">
      <c r="B11621" s="5">
        <v>4971</v>
      </c>
      <c r="E11621" s="62">
        <v>26</v>
      </c>
      <c r="F11621" s="6" t="s">
        <v>42</v>
      </c>
      <c r="G11621" s="6">
        <v>2018</v>
      </c>
      <c r="L11621" s="6"/>
      <c r="N11621" s="6" t="s">
        <v>1044</v>
      </c>
      <c r="P11621" s="407">
        <v>54</v>
      </c>
      <c r="Q11621" s="407">
        <v>54</v>
      </c>
      <c r="R11621" s="407">
        <v>3</v>
      </c>
      <c r="S11621" s="3" t="s">
        <v>3</v>
      </c>
      <c r="T11621" s="3" t="s">
        <v>44</v>
      </c>
      <c r="U11621" s="3" t="s">
        <v>36</v>
      </c>
      <c r="V11621" s="6" t="s">
        <v>36</v>
      </c>
      <c r="X11621" s="3" t="s">
        <v>1048</v>
      </c>
      <c r="AA11621" s="18">
        <v>44.560465000000001</v>
      </c>
      <c r="AB11621" s="18">
        <v>-123.2886</v>
      </c>
      <c r="AC11621" s="3" t="s">
        <v>45</v>
      </c>
      <c r="AE11621" s="3" t="s">
        <v>1049</v>
      </c>
      <c r="AF11621" s="3" t="str">
        <f t="shared" si="287"/>
        <v>ex Brassica oleracea italica</v>
      </c>
      <c r="AG11621" s="3" t="s">
        <v>1666</v>
      </c>
      <c r="AH11621" s="3" t="s">
        <v>1666</v>
      </c>
      <c r="AT11621" s="3" t="s">
        <v>194</v>
      </c>
    </row>
    <row r="11622" spans="2:46" x14ac:dyDescent="0.25">
      <c r="B11622" s="5">
        <v>4972</v>
      </c>
      <c r="E11622" s="62">
        <v>26</v>
      </c>
      <c r="F11622" s="6" t="s">
        <v>42</v>
      </c>
      <c r="G11622" s="6">
        <v>2018</v>
      </c>
      <c r="L11622" s="6"/>
      <c r="N11622" s="6" t="s">
        <v>1044</v>
      </c>
      <c r="P11622" s="407">
        <v>54</v>
      </c>
      <c r="Q11622" s="407">
        <v>54</v>
      </c>
      <c r="R11622" s="407">
        <v>4</v>
      </c>
      <c r="S11622" s="3" t="s">
        <v>3</v>
      </c>
      <c r="T11622" s="3" t="s">
        <v>44</v>
      </c>
      <c r="U11622" s="3" t="s">
        <v>36</v>
      </c>
      <c r="V11622" s="6" t="s">
        <v>36</v>
      </c>
      <c r="X11622" s="3" t="s">
        <v>1048</v>
      </c>
      <c r="AA11622" s="18">
        <v>44.560465000000001</v>
      </c>
      <c r="AB11622" s="18">
        <v>-123.2886</v>
      </c>
      <c r="AC11622" s="3" t="s">
        <v>45</v>
      </c>
      <c r="AE11622" s="3" t="s">
        <v>1049</v>
      </c>
      <c r="AF11622" s="3" t="str">
        <f t="shared" si="287"/>
        <v>ex Brassica oleracea italica</v>
      </c>
      <c r="AG11622" s="3" t="s">
        <v>1666</v>
      </c>
      <c r="AH11622" s="3" t="s">
        <v>1666</v>
      </c>
      <c r="AT11622" s="3" t="s">
        <v>194</v>
      </c>
    </row>
    <row r="11623" spans="2:46" x14ac:dyDescent="0.25">
      <c r="B11623" s="5">
        <v>4973</v>
      </c>
      <c r="E11623" s="62">
        <v>26</v>
      </c>
      <c r="F11623" s="6" t="s">
        <v>42</v>
      </c>
      <c r="G11623" s="6">
        <v>2018</v>
      </c>
      <c r="L11623" s="6"/>
      <c r="N11623" s="6" t="s">
        <v>1044</v>
      </c>
      <c r="P11623" s="407">
        <v>54</v>
      </c>
      <c r="Q11623" s="407">
        <v>54</v>
      </c>
      <c r="R11623" s="407">
        <v>5</v>
      </c>
      <c r="S11623" s="3" t="s">
        <v>3</v>
      </c>
      <c r="T11623" s="3" t="s">
        <v>44</v>
      </c>
      <c r="U11623" s="3" t="s">
        <v>36</v>
      </c>
      <c r="V11623" s="6" t="s">
        <v>36</v>
      </c>
      <c r="X11623" s="3" t="s">
        <v>1048</v>
      </c>
      <c r="AA11623" s="18">
        <v>44.560465000000001</v>
      </c>
      <c r="AB11623" s="18">
        <v>-123.2886</v>
      </c>
      <c r="AC11623" s="3" t="s">
        <v>45</v>
      </c>
      <c r="AE11623" s="3" t="s">
        <v>1049</v>
      </c>
      <c r="AF11623" s="3" t="str">
        <f t="shared" si="287"/>
        <v>ex Brassica oleracea italica</v>
      </c>
      <c r="AG11623" s="3" t="s">
        <v>1666</v>
      </c>
      <c r="AH11623" s="3" t="s">
        <v>1666</v>
      </c>
      <c r="AT11623" s="3" t="s">
        <v>194</v>
      </c>
    </row>
    <row r="11624" spans="2:46" x14ac:dyDescent="0.25">
      <c r="B11624" s="5">
        <v>4974</v>
      </c>
      <c r="E11624" s="62">
        <v>26</v>
      </c>
      <c r="F11624" s="6" t="s">
        <v>42</v>
      </c>
      <c r="G11624" s="6">
        <v>2018</v>
      </c>
      <c r="L11624" s="6"/>
      <c r="N11624" s="6" t="s">
        <v>1044</v>
      </c>
      <c r="P11624" s="407">
        <v>54</v>
      </c>
      <c r="Q11624" s="407">
        <v>54</v>
      </c>
      <c r="R11624" s="407">
        <v>6</v>
      </c>
      <c r="S11624" s="3" t="s">
        <v>3</v>
      </c>
      <c r="T11624" s="3" t="s">
        <v>44</v>
      </c>
      <c r="U11624" s="3" t="s">
        <v>36</v>
      </c>
      <c r="V11624" s="6" t="s">
        <v>36</v>
      </c>
      <c r="X11624" s="3" t="s">
        <v>1048</v>
      </c>
      <c r="AA11624" s="18">
        <v>44.560465000000001</v>
      </c>
      <c r="AB11624" s="18">
        <v>-123.2886</v>
      </c>
      <c r="AC11624" s="3" t="s">
        <v>45</v>
      </c>
      <c r="AE11624" s="3" t="s">
        <v>1049</v>
      </c>
      <c r="AF11624" s="3" t="str">
        <f t="shared" si="287"/>
        <v>ex Brassica oleracea italica</v>
      </c>
      <c r="AG11624" s="3" t="s">
        <v>1666</v>
      </c>
      <c r="AH11624" s="3" t="s">
        <v>1666</v>
      </c>
      <c r="AT11624" s="3" t="s">
        <v>194</v>
      </c>
    </row>
    <row r="11625" spans="2:46" x14ac:dyDescent="0.25">
      <c r="B11625" s="5">
        <v>4975</v>
      </c>
      <c r="E11625" s="62">
        <v>26</v>
      </c>
      <c r="F11625" s="6" t="s">
        <v>42</v>
      </c>
      <c r="G11625" s="6">
        <v>2018</v>
      </c>
      <c r="L11625" s="6"/>
      <c r="N11625" s="6" t="s">
        <v>1044</v>
      </c>
      <c r="P11625" s="407">
        <v>54</v>
      </c>
      <c r="Q11625" s="407">
        <v>54</v>
      </c>
      <c r="R11625" s="407">
        <v>7</v>
      </c>
      <c r="S11625" s="3" t="s">
        <v>3</v>
      </c>
      <c r="T11625" s="3" t="s">
        <v>44</v>
      </c>
      <c r="U11625" s="3" t="s">
        <v>36</v>
      </c>
      <c r="V11625" s="6" t="s">
        <v>36</v>
      </c>
      <c r="X11625" s="3" t="s">
        <v>1048</v>
      </c>
      <c r="AA11625" s="18">
        <v>44.560465000000001</v>
      </c>
      <c r="AB11625" s="18">
        <v>-123.2886</v>
      </c>
      <c r="AC11625" s="3" t="s">
        <v>45</v>
      </c>
      <c r="AE11625" s="3" t="s">
        <v>1049</v>
      </c>
      <c r="AF11625" s="3" t="str">
        <f t="shared" si="287"/>
        <v>ex Brassica oleracea italica</v>
      </c>
      <c r="AG11625" s="3" t="s">
        <v>1666</v>
      </c>
      <c r="AH11625" s="3" t="s">
        <v>1666</v>
      </c>
      <c r="AT11625" s="3" t="s">
        <v>194</v>
      </c>
    </row>
    <row r="11626" spans="2:46" x14ac:dyDescent="0.25">
      <c r="B11626" s="5">
        <v>4976</v>
      </c>
      <c r="E11626" s="62">
        <v>26</v>
      </c>
      <c r="F11626" s="6" t="s">
        <v>42</v>
      </c>
      <c r="G11626" s="6">
        <v>2018</v>
      </c>
      <c r="L11626" s="6"/>
      <c r="N11626" s="6" t="s">
        <v>1045</v>
      </c>
      <c r="P11626" s="407">
        <v>55</v>
      </c>
      <c r="Q11626" s="407">
        <v>55</v>
      </c>
      <c r="R11626" s="407">
        <v>1</v>
      </c>
      <c r="S11626" s="3" t="s">
        <v>3</v>
      </c>
      <c r="T11626" s="3" t="s">
        <v>44</v>
      </c>
      <c r="U11626" s="3" t="s">
        <v>36</v>
      </c>
      <c r="V11626" s="6" t="s">
        <v>36</v>
      </c>
      <c r="X11626" s="3" t="s">
        <v>1048</v>
      </c>
      <c r="AA11626" s="18">
        <v>44.560465000000001</v>
      </c>
      <c r="AB11626" s="18">
        <v>-123.2886</v>
      </c>
      <c r="AC11626" s="3" t="s">
        <v>45</v>
      </c>
      <c r="AE11626" s="3" t="s">
        <v>330</v>
      </c>
      <c r="AF11626" s="3" t="str">
        <f t="shared" si="287"/>
        <v>ex Eschscholzia californica</v>
      </c>
      <c r="AG11626" s="3" t="s">
        <v>1666</v>
      </c>
      <c r="AH11626" s="3" t="s">
        <v>1666</v>
      </c>
      <c r="AT11626" s="3" t="s">
        <v>194</v>
      </c>
    </row>
    <row r="11627" spans="2:46" x14ac:dyDescent="0.25">
      <c r="B11627" s="5">
        <v>4977</v>
      </c>
      <c r="E11627" s="62">
        <v>26</v>
      </c>
      <c r="F11627" s="6" t="s">
        <v>42</v>
      </c>
      <c r="G11627" s="6">
        <v>2018</v>
      </c>
      <c r="L11627" s="6"/>
      <c r="N11627" s="6" t="s">
        <v>1045</v>
      </c>
      <c r="P11627" s="407">
        <v>55</v>
      </c>
      <c r="Q11627" s="407">
        <v>55</v>
      </c>
      <c r="R11627" s="407">
        <v>2</v>
      </c>
      <c r="S11627" s="3" t="s">
        <v>3</v>
      </c>
      <c r="T11627" s="3" t="s">
        <v>44</v>
      </c>
      <c r="U11627" s="3" t="s">
        <v>36</v>
      </c>
      <c r="V11627" s="6" t="s">
        <v>36</v>
      </c>
      <c r="X11627" s="3" t="s">
        <v>1048</v>
      </c>
      <c r="AA11627" s="18">
        <v>44.560465000000001</v>
      </c>
      <c r="AB11627" s="18">
        <v>-123.2886</v>
      </c>
      <c r="AC11627" s="3" t="s">
        <v>45</v>
      </c>
      <c r="AE11627" s="3" t="s">
        <v>330</v>
      </c>
      <c r="AF11627" s="3" t="str">
        <f t="shared" si="287"/>
        <v>ex Eschscholzia californica</v>
      </c>
      <c r="AG11627" s="3" t="s">
        <v>1666</v>
      </c>
      <c r="AH11627" s="3" t="s">
        <v>1666</v>
      </c>
      <c r="AT11627" s="3" t="s">
        <v>194</v>
      </c>
    </row>
    <row r="11628" spans="2:46" x14ac:dyDescent="0.25">
      <c r="B11628" s="5">
        <v>4978</v>
      </c>
      <c r="E11628" s="62">
        <v>26</v>
      </c>
      <c r="F11628" s="6" t="s">
        <v>42</v>
      </c>
      <c r="G11628" s="6">
        <v>2018</v>
      </c>
      <c r="L11628" s="6"/>
      <c r="N11628" s="6" t="s">
        <v>1045</v>
      </c>
      <c r="P11628" s="407">
        <v>55</v>
      </c>
      <c r="Q11628" s="407">
        <v>55</v>
      </c>
      <c r="R11628" s="407">
        <v>3</v>
      </c>
      <c r="S11628" s="3" t="s">
        <v>3</v>
      </c>
      <c r="T11628" s="3" t="s">
        <v>44</v>
      </c>
      <c r="U11628" s="3" t="s">
        <v>36</v>
      </c>
      <c r="V11628" s="6" t="s">
        <v>36</v>
      </c>
      <c r="X11628" s="3" t="s">
        <v>1048</v>
      </c>
      <c r="AA11628" s="18">
        <v>44.560465000000001</v>
      </c>
      <c r="AB11628" s="18">
        <v>-123.2886</v>
      </c>
      <c r="AC11628" s="3" t="s">
        <v>45</v>
      </c>
      <c r="AE11628" s="3" t="s">
        <v>330</v>
      </c>
      <c r="AF11628" s="3" t="str">
        <f t="shared" si="287"/>
        <v>ex Eschscholzia californica</v>
      </c>
      <c r="AG11628" s="3" t="s">
        <v>1666</v>
      </c>
      <c r="AH11628" s="3" t="s">
        <v>1666</v>
      </c>
      <c r="AT11628" s="3" t="s">
        <v>194</v>
      </c>
    </row>
    <row r="11629" spans="2:46" x14ac:dyDescent="0.25">
      <c r="B11629" s="5">
        <v>4979</v>
      </c>
      <c r="E11629" s="62">
        <v>26</v>
      </c>
      <c r="F11629" s="6" t="s">
        <v>42</v>
      </c>
      <c r="G11629" s="6">
        <v>2018</v>
      </c>
      <c r="L11629" s="6"/>
      <c r="N11629" s="6" t="s">
        <v>1045</v>
      </c>
      <c r="P11629" s="407">
        <v>55</v>
      </c>
      <c r="Q11629" s="407">
        <v>55</v>
      </c>
      <c r="R11629" s="407">
        <v>4</v>
      </c>
      <c r="S11629" s="3" t="s">
        <v>3</v>
      </c>
      <c r="T11629" s="3" t="s">
        <v>44</v>
      </c>
      <c r="U11629" s="3" t="s">
        <v>36</v>
      </c>
      <c r="V11629" s="6" t="s">
        <v>36</v>
      </c>
      <c r="X11629" s="3" t="s">
        <v>1048</v>
      </c>
      <c r="AA11629" s="18">
        <v>44.560465000000001</v>
      </c>
      <c r="AB11629" s="18">
        <v>-123.2886</v>
      </c>
      <c r="AC11629" s="3" t="s">
        <v>45</v>
      </c>
      <c r="AE11629" s="3" t="s">
        <v>330</v>
      </c>
      <c r="AF11629" s="3" t="str">
        <f t="shared" si="287"/>
        <v>ex Eschscholzia californica</v>
      </c>
      <c r="AG11629" s="3" t="s">
        <v>1666</v>
      </c>
      <c r="AH11629" s="3" t="s">
        <v>1666</v>
      </c>
      <c r="AT11629" s="3" t="s">
        <v>194</v>
      </c>
    </row>
    <row r="11630" spans="2:46" x14ac:dyDescent="0.25">
      <c r="B11630" s="5">
        <v>4980</v>
      </c>
      <c r="E11630" s="62">
        <v>26</v>
      </c>
      <c r="F11630" s="6" t="s">
        <v>42</v>
      </c>
      <c r="G11630" s="6">
        <v>2018</v>
      </c>
      <c r="L11630" s="6"/>
      <c r="N11630" s="6" t="s">
        <v>1045</v>
      </c>
      <c r="P11630" s="407">
        <v>55</v>
      </c>
      <c r="Q11630" s="407">
        <v>55</v>
      </c>
      <c r="R11630" s="407">
        <v>5</v>
      </c>
      <c r="S11630" s="3" t="s">
        <v>3</v>
      </c>
      <c r="T11630" s="3" t="s">
        <v>44</v>
      </c>
      <c r="U11630" s="3" t="s">
        <v>36</v>
      </c>
      <c r="V11630" s="6" t="s">
        <v>36</v>
      </c>
      <c r="X11630" s="3" t="s">
        <v>1048</v>
      </c>
      <c r="AA11630" s="18">
        <v>44.560465000000001</v>
      </c>
      <c r="AB11630" s="18">
        <v>-123.2886</v>
      </c>
      <c r="AC11630" s="3" t="s">
        <v>45</v>
      </c>
      <c r="AE11630" s="3" t="s">
        <v>330</v>
      </c>
      <c r="AF11630" s="3" t="str">
        <f t="shared" si="287"/>
        <v>ex Eschscholzia californica</v>
      </c>
      <c r="AG11630" s="3" t="s">
        <v>1666</v>
      </c>
      <c r="AH11630" s="3" t="s">
        <v>1666</v>
      </c>
      <c r="AT11630" s="3" t="s">
        <v>194</v>
      </c>
    </row>
    <row r="11631" spans="2:46" x14ac:dyDescent="0.25">
      <c r="B11631" s="5">
        <v>4981</v>
      </c>
      <c r="E11631" s="62">
        <v>26</v>
      </c>
      <c r="F11631" s="6" t="s">
        <v>42</v>
      </c>
      <c r="G11631" s="6">
        <v>2018</v>
      </c>
      <c r="L11631" s="6"/>
      <c r="N11631" s="6" t="s">
        <v>1045</v>
      </c>
      <c r="P11631" s="407">
        <v>55</v>
      </c>
      <c r="Q11631" s="407">
        <v>55</v>
      </c>
      <c r="R11631" s="407">
        <v>6</v>
      </c>
      <c r="S11631" s="3" t="s">
        <v>3</v>
      </c>
      <c r="T11631" s="3" t="s">
        <v>44</v>
      </c>
      <c r="U11631" s="3" t="s">
        <v>36</v>
      </c>
      <c r="V11631" s="6" t="s">
        <v>36</v>
      </c>
      <c r="X11631" s="3" t="s">
        <v>1048</v>
      </c>
      <c r="AA11631" s="18">
        <v>44.560465000000001</v>
      </c>
      <c r="AB11631" s="18">
        <v>-123.2886</v>
      </c>
      <c r="AC11631" s="3" t="s">
        <v>45</v>
      </c>
      <c r="AE11631" s="3" t="s">
        <v>330</v>
      </c>
      <c r="AF11631" s="3" t="str">
        <f t="shared" si="287"/>
        <v>ex Eschscholzia californica</v>
      </c>
      <c r="AG11631" s="3" t="s">
        <v>1666</v>
      </c>
      <c r="AH11631" s="3" t="s">
        <v>1666</v>
      </c>
      <c r="AT11631" s="3" t="s">
        <v>194</v>
      </c>
    </row>
    <row r="11632" spans="2:46" x14ac:dyDescent="0.25">
      <c r="B11632" s="5">
        <v>4982</v>
      </c>
      <c r="E11632" s="62">
        <v>26</v>
      </c>
      <c r="F11632" s="6" t="s">
        <v>42</v>
      </c>
      <c r="G11632" s="6">
        <v>2018</v>
      </c>
      <c r="L11632" s="6"/>
      <c r="N11632" s="6" t="s">
        <v>1045</v>
      </c>
      <c r="P11632" s="407">
        <v>55</v>
      </c>
      <c r="Q11632" s="407">
        <v>55</v>
      </c>
      <c r="R11632" s="407">
        <v>7</v>
      </c>
      <c r="S11632" s="3" t="s">
        <v>3</v>
      </c>
      <c r="T11632" s="3" t="s">
        <v>44</v>
      </c>
      <c r="U11632" s="3" t="s">
        <v>36</v>
      </c>
      <c r="V11632" s="6" t="s">
        <v>36</v>
      </c>
      <c r="X11632" s="3" t="s">
        <v>1048</v>
      </c>
      <c r="AA11632" s="18">
        <v>44.560465000000001</v>
      </c>
      <c r="AB11632" s="18">
        <v>-123.2886</v>
      </c>
      <c r="AC11632" s="3" t="s">
        <v>45</v>
      </c>
      <c r="AE11632" s="3" t="s">
        <v>330</v>
      </c>
      <c r="AF11632" s="3" t="str">
        <f t="shared" si="287"/>
        <v>ex Eschscholzia californica</v>
      </c>
      <c r="AG11632" s="3" t="s">
        <v>1666</v>
      </c>
      <c r="AH11632" s="3" t="s">
        <v>1666</v>
      </c>
      <c r="AT11632" s="3" t="s">
        <v>194</v>
      </c>
    </row>
    <row r="11633" spans="2:46" x14ac:dyDescent="0.25">
      <c r="B11633" s="5">
        <v>4983</v>
      </c>
      <c r="E11633" s="62">
        <v>26</v>
      </c>
      <c r="F11633" s="6" t="s">
        <v>42</v>
      </c>
      <c r="G11633" s="6">
        <v>2018</v>
      </c>
      <c r="L11633" s="6"/>
      <c r="N11633" s="6" t="s">
        <v>1046</v>
      </c>
      <c r="P11633" s="407">
        <v>56</v>
      </c>
      <c r="Q11633" s="407">
        <v>56</v>
      </c>
      <c r="R11633" s="407">
        <v>1</v>
      </c>
      <c r="S11633" s="3" t="s">
        <v>3</v>
      </c>
      <c r="T11633" s="3" t="s">
        <v>44</v>
      </c>
      <c r="U11633" s="3" t="s">
        <v>36</v>
      </c>
      <c r="V11633" s="6" t="s">
        <v>36</v>
      </c>
      <c r="X11633" s="3" t="s">
        <v>1048</v>
      </c>
      <c r="AA11633" s="18">
        <v>44.560465000000001</v>
      </c>
      <c r="AB11633" s="18">
        <v>-123.2886</v>
      </c>
      <c r="AC11633" s="3" t="s">
        <v>45</v>
      </c>
      <c r="AE11633" s="3" t="s">
        <v>626</v>
      </c>
      <c r="AF11633" s="3" t="str">
        <f t="shared" si="287"/>
        <v>ex Rosa nutkana</v>
      </c>
      <c r="AG11633" s="3" t="s">
        <v>1666</v>
      </c>
      <c r="AH11633" s="3" t="s">
        <v>1666</v>
      </c>
      <c r="AT11633" s="3" t="s">
        <v>194</v>
      </c>
    </row>
    <row r="11634" spans="2:46" x14ac:dyDescent="0.25">
      <c r="B11634" s="5">
        <v>4984</v>
      </c>
      <c r="E11634" s="62">
        <v>26</v>
      </c>
      <c r="F11634" s="6" t="s">
        <v>42</v>
      </c>
      <c r="G11634" s="6">
        <v>2018</v>
      </c>
      <c r="L11634" s="6"/>
      <c r="N11634" s="6" t="s">
        <v>1046</v>
      </c>
      <c r="P11634" s="407">
        <v>56</v>
      </c>
      <c r="Q11634" s="407">
        <v>56</v>
      </c>
      <c r="R11634" s="407">
        <v>2</v>
      </c>
      <c r="S11634" s="3" t="s">
        <v>3</v>
      </c>
      <c r="T11634" s="3" t="s">
        <v>44</v>
      </c>
      <c r="U11634" s="3" t="s">
        <v>36</v>
      </c>
      <c r="V11634" s="6" t="s">
        <v>36</v>
      </c>
      <c r="X11634" s="3" t="s">
        <v>1048</v>
      </c>
      <c r="AA11634" s="18">
        <v>44.560465000000001</v>
      </c>
      <c r="AB11634" s="18">
        <v>-123.2886</v>
      </c>
      <c r="AC11634" s="3" t="s">
        <v>45</v>
      </c>
      <c r="AE11634" s="3" t="s">
        <v>626</v>
      </c>
      <c r="AF11634" s="3" t="str">
        <f t="shared" si="287"/>
        <v>ex Rosa nutkana</v>
      </c>
      <c r="AG11634" s="3" t="s">
        <v>1666</v>
      </c>
      <c r="AH11634" s="3" t="s">
        <v>1666</v>
      </c>
      <c r="AT11634" s="3" t="s">
        <v>194</v>
      </c>
    </row>
    <row r="11635" spans="2:46" x14ac:dyDescent="0.25">
      <c r="B11635" s="5">
        <v>4985</v>
      </c>
      <c r="E11635" s="62">
        <v>26</v>
      </c>
      <c r="F11635" s="6" t="s">
        <v>42</v>
      </c>
      <c r="G11635" s="6">
        <v>2018</v>
      </c>
      <c r="L11635" s="6"/>
      <c r="N11635" s="6" t="s">
        <v>1046</v>
      </c>
      <c r="P11635" s="407">
        <v>56</v>
      </c>
      <c r="Q11635" s="407">
        <v>56</v>
      </c>
      <c r="R11635" s="407">
        <v>3</v>
      </c>
      <c r="S11635" s="3" t="s">
        <v>3</v>
      </c>
      <c r="T11635" s="3" t="s">
        <v>44</v>
      </c>
      <c r="U11635" s="3" t="s">
        <v>36</v>
      </c>
      <c r="V11635" s="6" t="s">
        <v>36</v>
      </c>
      <c r="X11635" s="3" t="s">
        <v>1048</v>
      </c>
      <c r="AA11635" s="18">
        <v>44.560465000000001</v>
      </c>
      <c r="AB11635" s="18">
        <v>-123.2886</v>
      </c>
      <c r="AC11635" s="3" t="s">
        <v>45</v>
      </c>
      <c r="AE11635" s="3" t="s">
        <v>626</v>
      </c>
      <c r="AF11635" s="3" t="str">
        <f t="shared" si="287"/>
        <v>ex Rosa nutkana</v>
      </c>
      <c r="AG11635" s="3" t="s">
        <v>1666</v>
      </c>
      <c r="AH11635" s="3" t="s">
        <v>1666</v>
      </c>
      <c r="AT11635" s="3" t="s">
        <v>194</v>
      </c>
    </row>
    <row r="11636" spans="2:46" x14ac:dyDescent="0.25">
      <c r="B11636" s="5">
        <v>4986</v>
      </c>
      <c r="E11636" s="62">
        <v>26</v>
      </c>
      <c r="F11636" s="6" t="s">
        <v>42</v>
      </c>
      <c r="G11636" s="6">
        <v>2018</v>
      </c>
      <c r="L11636" s="6"/>
      <c r="N11636" s="6" t="s">
        <v>1046</v>
      </c>
      <c r="P11636" s="407">
        <v>56</v>
      </c>
      <c r="Q11636" s="407">
        <v>56</v>
      </c>
      <c r="R11636" s="407">
        <v>4</v>
      </c>
      <c r="S11636" s="3" t="s">
        <v>3</v>
      </c>
      <c r="T11636" s="3" t="s">
        <v>44</v>
      </c>
      <c r="U11636" s="3" t="s">
        <v>36</v>
      </c>
      <c r="V11636" s="6" t="s">
        <v>36</v>
      </c>
      <c r="X11636" s="3" t="s">
        <v>1048</v>
      </c>
      <c r="AA11636" s="18">
        <v>44.560465000000001</v>
      </c>
      <c r="AB11636" s="18">
        <v>-123.2886</v>
      </c>
      <c r="AC11636" s="3" t="s">
        <v>45</v>
      </c>
      <c r="AE11636" s="3" t="s">
        <v>626</v>
      </c>
      <c r="AF11636" s="3" t="str">
        <f t="shared" si="287"/>
        <v>ex Rosa nutkana</v>
      </c>
      <c r="AG11636" s="3" t="s">
        <v>1666</v>
      </c>
      <c r="AH11636" s="3" t="s">
        <v>1666</v>
      </c>
      <c r="AT11636" s="3" t="s">
        <v>194</v>
      </c>
    </row>
    <row r="11637" spans="2:46" x14ac:dyDescent="0.25">
      <c r="B11637" s="5">
        <v>4987</v>
      </c>
      <c r="E11637" s="62">
        <v>26</v>
      </c>
      <c r="F11637" s="6" t="s">
        <v>42</v>
      </c>
      <c r="G11637" s="6">
        <v>2018</v>
      </c>
      <c r="L11637" s="6"/>
      <c r="N11637" s="6" t="s">
        <v>1046</v>
      </c>
      <c r="P11637" s="407">
        <v>56</v>
      </c>
      <c r="Q11637" s="407">
        <v>56</v>
      </c>
      <c r="R11637" s="407">
        <v>5</v>
      </c>
      <c r="S11637" s="3" t="s">
        <v>3</v>
      </c>
      <c r="T11637" s="3" t="s">
        <v>44</v>
      </c>
      <c r="U11637" s="3" t="s">
        <v>36</v>
      </c>
      <c r="V11637" s="6" t="s">
        <v>36</v>
      </c>
      <c r="X11637" s="3" t="s">
        <v>1048</v>
      </c>
      <c r="AA11637" s="18">
        <v>44.560465000000001</v>
      </c>
      <c r="AB11637" s="18">
        <v>-123.2886</v>
      </c>
      <c r="AC11637" s="3" t="s">
        <v>45</v>
      </c>
      <c r="AE11637" s="3" t="s">
        <v>626</v>
      </c>
      <c r="AF11637" s="3" t="str">
        <f t="shared" si="287"/>
        <v>ex Rosa nutkana</v>
      </c>
      <c r="AG11637" s="3" t="s">
        <v>1666</v>
      </c>
      <c r="AH11637" s="3" t="s">
        <v>1666</v>
      </c>
      <c r="AT11637" s="3" t="s">
        <v>194</v>
      </c>
    </row>
    <row r="11638" spans="2:46" x14ac:dyDescent="0.25">
      <c r="B11638" s="5">
        <v>4988</v>
      </c>
      <c r="E11638" s="62">
        <v>26</v>
      </c>
      <c r="F11638" s="6" t="s">
        <v>42</v>
      </c>
      <c r="G11638" s="6">
        <v>2018</v>
      </c>
      <c r="L11638" s="6"/>
      <c r="N11638" s="6" t="s">
        <v>1046</v>
      </c>
      <c r="P11638" s="407">
        <v>56</v>
      </c>
      <c r="Q11638" s="407">
        <v>56</v>
      </c>
      <c r="R11638" s="407">
        <v>6</v>
      </c>
      <c r="S11638" s="3" t="s">
        <v>3</v>
      </c>
      <c r="T11638" s="3" t="s">
        <v>44</v>
      </c>
      <c r="U11638" s="3" t="s">
        <v>36</v>
      </c>
      <c r="V11638" s="6" t="s">
        <v>36</v>
      </c>
      <c r="X11638" s="3" t="s">
        <v>1048</v>
      </c>
      <c r="AA11638" s="18">
        <v>44.560465000000001</v>
      </c>
      <c r="AB11638" s="18">
        <v>-123.2886</v>
      </c>
      <c r="AC11638" s="3" t="s">
        <v>45</v>
      </c>
      <c r="AE11638" s="3" t="s">
        <v>626</v>
      </c>
      <c r="AF11638" s="3" t="str">
        <f t="shared" si="287"/>
        <v>ex Rosa nutkana</v>
      </c>
      <c r="AG11638" s="3" t="s">
        <v>1666</v>
      </c>
      <c r="AH11638" s="3" t="s">
        <v>1666</v>
      </c>
      <c r="AT11638" s="3" t="s">
        <v>194</v>
      </c>
    </row>
    <row r="11639" spans="2:46" x14ac:dyDescent="0.25">
      <c r="B11639" s="5">
        <v>4989</v>
      </c>
      <c r="E11639" s="62">
        <v>26</v>
      </c>
      <c r="F11639" s="6" t="s">
        <v>42</v>
      </c>
      <c r="G11639" s="6">
        <v>2018</v>
      </c>
      <c r="L11639" s="6"/>
      <c r="N11639" s="6" t="s">
        <v>1047</v>
      </c>
      <c r="P11639" s="407">
        <v>57</v>
      </c>
      <c r="Q11639" s="407">
        <v>57</v>
      </c>
      <c r="R11639" s="407">
        <v>1</v>
      </c>
      <c r="S11639" s="3" t="s">
        <v>3</v>
      </c>
      <c r="T11639" s="3" t="s">
        <v>44</v>
      </c>
      <c r="U11639" s="3" t="s">
        <v>36</v>
      </c>
      <c r="V11639" s="6" t="s">
        <v>36</v>
      </c>
      <c r="X11639" s="3" t="s">
        <v>1050</v>
      </c>
      <c r="AA11639" s="18">
        <v>44.567</v>
      </c>
      <c r="AB11639" s="18">
        <v>-123.283</v>
      </c>
      <c r="AC11639" s="3" t="s">
        <v>45</v>
      </c>
      <c r="AE11639" s="3" t="s">
        <v>1051</v>
      </c>
      <c r="AF11639" s="3" t="str">
        <f t="shared" si="287"/>
        <v>ex Syringa</v>
      </c>
      <c r="AG11639" s="3" t="s">
        <v>1666</v>
      </c>
      <c r="AH11639" s="3" t="s">
        <v>1666</v>
      </c>
      <c r="AT11639" s="3" t="s">
        <v>194</v>
      </c>
    </row>
    <row r="11640" spans="2:46" x14ac:dyDescent="0.25">
      <c r="B11640" s="5">
        <v>4990</v>
      </c>
      <c r="E11640" s="62">
        <v>26</v>
      </c>
      <c r="F11640" s="6" t="s">
        <v>42</v>
      </c>
      <c r="G11640" s="6">
        <v>2018</v>
      </c>
      <c r="L11640" s="6"/>
      <c r="N11640" s="6" t="s">
        <v>1047</v>
      </c>
      <c r="P11640" s="407">
        <v>57</v>
      </c>
      <c r="Q11640" s="407">
        <v>57</v>
      </c>
      <c r="R11640" s="407">
        <v>2</v>
      </c>
      <c r="S11640" s="3" t="s">
        <v>3</v>
      </c>
      <c r="T11640" s="3" t="s">
        <v>44</v>
      </c>
      <c r="U11640" s="3" t="s">
        <v>36</v>
      </c>
      <c r="V11640" s="6" t="s">
        <v>36</v>
      </c>
      <c r="X11640" s="3" t="s">
        <v>1050</v>
      </c>
      <c r="AA11640" s="18">
        <v>44.567</v>
      </c>
      <c r="AB11640" s="18">
        <v>-123.283</v>
      </c>
      <c r="AC11640" s="3" t="s">
        <v>45</v>
      </c>
      <c r="AE11640" s="3" t="s">
        <v>1051</v>
      </c>
      <c r="AF11640" s="3" t="str">
        <f t="shared" si="287"/>
        <v>ex Syringa</v>
      </c>
      <c r="AG11640" s="3" t="s">
        <v>1666</v>
      </c>
      <c r="AH11640" s="3" t="s">
        <v>1666</v>
      </c>
      <c r="AT11640" s="3" t="s">
        <v>194</v>
      </c>
    </row>
    <row r="11641" spans="2:46" x14ac:dyDescent="0.25">
      <c r="B11641" s="5">
        <v>4991</v>
      </c>
      <c r="E11641" s="62">
        <v>26</v>
      </c>
      <c r="F11641" s="6" t="s">
        <v>42</v>
      </c>
      <c r="G11641" s="6">
        <v>2018</v>
      </c>
      <c r="L11641" s="6"/>
      <c r="N11641" s="6" t="s">
        <v>1047</v>
      </c>
      <c r="P11641" s="407">
        <v>57</v>
      </c>
      <c r="Q11641" s="407">
        <v>57</v>
      </c>
      <c r="R11641" s="407">
        <v>3</v>
      </c>
      <c r="S11641" s="3" t="s">
        <v>3</v>
      </c>
      <c r="T11641" s="3" t="s">
        <v>44</v>
      </c>
      <c r="U11641" s="3" t="s">
        <v>36</v>
      </c>
      <c r="V11641" s="6" t="s">
        <v>36</v>
      </c>
      <c r="X11641" s="3" t="s">
        <v>1050</v>
      </c>
      <c r="AA11641" s="18">
        <v>44.567</v>
      </c>
      <c r="AB11641" s="18">
        <v>-123.283</v>
      </c>
      <c r="AC11641" s="3" t="s">
        <v>45</v>
      </c>
      <c r="AE11641" s="3" t="s">
        <v>1051</v>
      </c>
      <c r="AF11641" s="3" t="str">
        <f t="shared" si="287"/>
        <v>ex Syringa</v>
      </c>
      <c r="AG11641" s="3" t="s">
        <v>1666</v>
      </c>
      <c r="AH11641" s="3" t="s">
        <v>1666</v>
      </c>
      <c r="AT11641" s="3" t="s">
        <v>194</v>
      </c>
    </row>
    <row r="11642" spans="2:46" x14ac:dyDescent="0.25">
      <c r="B11642" s="5">
        <v>4992</v>
      </c>
      <c r="E11642" s="62">
        <v>26</v>
      </c>
      <c r="F11642" s="6" t="s">
        <v>42</v>
      </c>
      <c r="G11642" s="6">
        <v>2018</v>
      </c>
      <c r="L11642" s="6"/>
      <c r="N11642" s="6" t="s">
        <v>1047</v>
      </c>
      <c r="P11642" s="407">
        <v>57</v>
      </c>
      <c r="Q11642" s="407">
        <v>57</v>
      </c>
      <c r="R11642" s="407">
        <v>4</v>
      </c>
      <c r="S11642" s="3" t="s">
        <v>3</v>
      </c>
      <c r="T11642" s="3" t="s">
        <v>44</v>
      </c>
      <c r="U11642" s="3" t="s">
        <v>36</v>
      </c>
      <c r="V11642" s="6" t="s">
        <v>36</v>
      </c>
      <c r="X11642" s="3" t="s">
        <v>1050</v>
      </c>
      <c r="AA11642" s="18">
        <v>44.567</v>
      </c>
      <c r="AB11642" s="18">
        <v>-123.283</v>
      </c>
      <c r="AC11642" s="3" t="s">
        <v>45</v>
      </c>
      <c r="AE11642" s="3" t="s">
        <v>1051</v>
      </c>
      <c r="AF11642" s="3" t="str">
        <f t="shared" si="287"/>
        <v>ex Syringa</v>
      </c>
      <c r="AG11642" s="3" t="s">
        <v>1666</v>
      </c>
      <c r="AH11642" s="3" t="s">
        <v>1666</v>
      </c>
      <c r="AT11642" s="3" t="s">
        <v>194</v>
      </c>
    </row>
    <row r="11643" spans="2:46" x14ac:dyDescent="0.25">
      <c r="B11643" s="5">
        <v>4993</v>
      </c>
      <c r="E11643" s="62">
        <v>26</v>
      </c>
      <c r="F11643" s="6" t="s">
        <v>42</v>
      </c>
      <c r="G11643" s="6">
        <v>2018</v>
      </c>
      <c r="L11643" s="6"/>
      <c r="N11643" s="6" t="s">
        <v>1047</v>
      </c>
      <c r="P11643" s="407">
        <v>57</v>
      </c>
      <c r="Q11643" s="407">
        <v>57</v>
      </c>
      <c r="R11643" s="407">
        <v>5</v>
      </c>
      <c r="S11643" s="3" t="s">
        <v>3</v>
      </c>
      <c r="T11643" s="3" t="s">
        <v>44</v>
      </c>
      <c r="U11643" s="3" t="s">
        <v>36</v>
      </c>
      <c r="V11643" s="6" t="s">
        <v>36</v>
      </c>
      <c r="X11643" s="3" t="s">
        <v>1050</v>
      </c>
      <c r="AA11643" s="18">
        <v>44.567</v>
      </c>
      <c r="AB11643" s="18">
        <v>-123.283</v>
      </c>
      <c r="AC11643" s="3" t="s">
        <v>45</v>
      </c>
      <c r="AE11643" s="3" t="s">
        <v>1051</v>
      </c>
      <c r="AF11643" s="3" t="str">
        <f t="shared" si="287"/>
        <v>ex Syringa</v>
      </c>
      <c r="AG11643" s="3" t="s">
        <v>1666</v>
      </c>
      <c r="AH11643" s="3" t="s">
        <v>1666</v>
      </c>
      <c r="AT11643" s="3" t="s">
        <v>194</v>
      </c>
    </row>
    <row r="11644" spans="2:46" x14ac:dyDescent="0.25">
      <c r="B11644" s="5">
        <v>4994</v>
      </c>
      <c r="E11644" s="62">
        <v>26</v>
      </c>
      <c r="F11644" s="6" t="s">
        <v>42</v>
      </c>
      <c r="G11644" s="6">
        <v>2018</v>
      </c>
      <c r="L11644" s="6"/>
      <c r="N11644" s="6" t="s">
        <v>1047</v>
      </c>
      <c r="P11644" s="407">
        <v>57</v>
      </c>
      <c r="Q11644" s="407">
        <v>57</v>
      </c>
      <c r="R11644" s="407">
        <v>6</v>
      </c>
      <c r="S11644" s="3" t="s">
        <v>3</v>
      </c>
      <c r="T11644" s="3" t="s">
        <v>44</v>
      </c>
      <c r="U11644" s="3" t="s">
        <v>36</v>
      </c>
      <c r="V11644" s="6" t="s">
        <v>36</v>
      </c>
      <c r="X11644" s="3" t="s">
        <v>1050</v>
      </c>
      <c r="AA11644" s="18">
        <v>44.567</v>
      </c>
      <c r="AB11644" s="18">
        <v>-123.283</v>
      </c>
      <c r="AC11644" s="3" t="s">
        <v>45</v>
      </c>
      <c r="AE11644" s="3" t="s">
        <v>1051</v>
      </c>
      <c r="AF11644" s="3" t="str">
        <f t="shared" si="287"/>
        <v>ex Syringa</v>
      </c>
      <c r="AG11644" s="3" t="s">
        <v>1666</v>
      </c>
      <c r="AH11644" s="3" t="s">
        <v>1666</v>
      </c>
      <c r="AT11644" s="3" t="s">
        <v>194</v>
      </c>
    </row>
    <row r="11645" spans="2:46" x14ac:dyDescent="0.25">
      <c r="B11645" s="5">
        <v>4995</v>
      </c>
      <c r="E11645" s="62">
        <v>26</v>
      </c>
      <c r="F11645" s="6" t="s">
        <v>42</v>
      </c>
      <c r="G11645" s="6">
        <v>2018</v>
      </c>
      <c r="L11645" s="6"/>
      <c r="N11645" s="6" t="s">
        <v>1047</v>
      </c>
      <c r="P11645" s="407">
        <v>57</v>
      </c>
      <c r="Q11645" s="407">
        <v>57</v>
      </c>
      <c r="R11645" s="407">
        <v>7</v>
      </c>
      <c r="S11645" s="3" t="s">
        <v>3</v>
      </c>
      <c r="T11645" s="3" t="s">
        <v>44</v>
      </c>
      <c r="U11645" s="3" t="s">
        <v>36</v>
      </c>
      <c r="V11645" s="6" t="s">
        <v>36</v>
      </c>
      <c r="X11645" s="3" t="s">
        <v>1050</v>
      </c>
      <c r="AA11645" s="18">
        <v>44.567</v>
      </c>
      <c r="AB11645" s="18">
        <v>-123.283</v>
      </c>
      <c r="AC11645" s="3" t="s">
        <v>45</v>
      </c>
      <c r="AE11645" s="3" t="s">
        <v>1051</v>
      </c>
      <c r="AF11645" s="3" t="str">
        <f t="shared" si="287"/>
        <v>ex Syringa</v>
      </c>
      <c r="AG11645" s="3" t="s">
        <v>1666</v>
      </c>
      <c r="AH11645" s="3" t="s">
        <v>1666</v>
      </c>
      <c r="AT11645" s="3" t="s">
        <v>194</v>
      </c>
    </row>
    <row r="11646" spans="2:46" x14ac:dyDescent="0.25">
      <c r="B11646" s="5"/>
      <c r="D11646">
        <v>13399452</v>
      </c>
      <c r="E11646" s="62">
        <v>30</v>
      </c>
      <c r="F11646" s="6" t="s">
        <v>42</v>
      </c>
      <c r="G11646" s="6">
        <v>2018</v>
      </c>
      <c r="L11646" s="6"/>
      <c r="N11646" s="6" t="s">
        <v>3539</v>
      </c>
      <c r="P11646" s="407">
        <v>58</v>
      </c>
      <c r="Q11646" s="407">
        <v>58</v>
      </c>
      <c r="R11646" s="407">
        <v>1</v>
      </c>
      <c r="S11646" s="3" t="s">
        <v>3</v>
      </c>
      <c r="T11646" s="3" t="s">
        <v>44</v>
      </c>
      <c r="U11646" s="3" t="s">
        <v>36</v>
      </c>
      <c r="V11646" s="6" t="s">
        <v>36</v>
      </c>
      <c r="X11646" s="3" t="s">
        <v>2978</v>
      </c>
      <c r="AA11646" s="492">
        <v>44.711711000000001</v>
      </c>
      <c r="AB11646" s="492">
        <v>-123.365616</v>
      </c>
      <c r="AC11646" s="3" t="s">
        <v>45</v>
      </c>
      <c r="AE11646" s="3" t="s">
        <v>297</v>
      </c>
      <c r="AF11646" s="3" t="str">
        <f t="shared" si="287"/>
        <v>ex Symphoricarpos albus</v>
      </c>
      <c r="AG11646" s="3" t="s">
        <v>1666</v>
      </c>
      <c r="AH11646" s="3" t="s">
        <v>1666</v>
      </c>
    </row>
    <row r="11647" spans="2:46" x14ac:dyDescent="0.25">
      <c r="B11647" s="5"/>
      <c r="D11647">
        <v>13399452</v>
      </c>
      <c r="E11647" s="62">
        <v>30</v>
      </c>
      <c r="F11647" s="6" t="s">
        <v>42</v>
      </c>
      <c r="G11647" s="6">
        <v>2018</v>
      </c>
      <c r="L11647" s="6"/>
      <c r="N11647" s="6" t="s">
        <v>3539</v>
      </c>
      <c r="P11647" s="407">
        <v>58</v>
      </c>
      <c r="Q11647" s="407">
        <v>58</v>
      </c>
      <c r="R11647" s="407">
        <v>2</v>
      </c>
      <c r="S11647" s="3" t="s">
        <v>3</v>
      </c>
      <c r="T11647" s="3" t="s">
        <v>44</v>
      </c>
      <c r="U11647" s="3" t="s">
        <v>36</v>
      </c>
      <c r="V11647" s="6" t="s">
        <v>36</v>
      </c>
      <c r="X11647" s="3" t="s">
        <v>2978</v>
      </c>
      <c r="AA11647" s="492">
        <v>44.711711000000001</v>
      </c>
      <c r="AB11647" s="492">
        <v>-123.365616</v>
      </c>
      <c r="AC11647" s="3" t="s">
        <v>45</v>
      </c>
      <c r="AE11647" s="3" t="s">
        <v>297</v>
      </c>
      <c r="AF11647" s="3" t="str">
        <f t="shared" ref="AF11647:AF11659" si="288">CONCATENATE("ex ", AE11647)</f>
        <v>ex Symphoricarpos albus</v>
      </c>
      <c r="AG11647" s="3" t="s">
        <v>1666</v>
      </c>
      <c r="AH11647" s="3" t="s">
        <v>1666</v>
      </c>
    </row>
    <row r="11648" spans="2:46" x14ac:dyDescent="0.25">
      <c r="B11648" s="5"/>
      <c r="D11648">
        <v>13399452</v>
      </c>
      <c r="E11648" s="62">
        <v>30</v>
      </c>
      <c r="F11648" s="6" t="s">
        <v>42</v>
      </c>
      <c r="G11648" s="6">
        <v>2018</v>
      </c>
      <c r="L11648" s="6"/>
      <c r="N11648" s="6" t="s">
        <v>3539</v>
      </c>
      <c r="P11648" s="407">
        <v>58</v>
      </c>
      <c r="Q11648" s="407">
        <v>58</v>
      </c>
      <c r="R11648" s="407">
        <v>3</v>
      </c>
      <c r="S11648" s="3" t="s">
        <v>3</v>
      </c>
      <c r="T11648" s="3" t="s">
        <v>44</v>
      </c>
      <c r="U11648" s="3" t="s">
        <v>36</v>
      </c>
      <c r="V11648" s="6" t="s">
        <v>36</v>
      </c>
      <c r="X11648" s="3" t="s">
        <v>2978</v>
      </c>
      <c r="AA11648" s="492">
        <v>44.711711000000001</v>
      </c>
      <c r="AB11648" s="492">
        <v>-123.365616</v>
      </c>
      <c r="AC11648" s="3" t="s">
        <v>45</v>
      </c>
      <c r="AE11648" s="3" t="s">
        <v>297</v>
      </c>
      <c r="AF11648" s="3" t="str">
        <f t="shared" si="288"/>
        <v>ex Symphoricarpos albus</v>
      </c>
      <c r="AG11648" s="3" t="s">
        <v>1666</v>
      </c>
      <c r="AH11648" s="3" t="s">
        <v>1666</v>
      </c>
    </row>
    <row r="11649" spans="2:34" x14ac:dyDescent="0.25">
      <c r="B11649" s="5"/>
      <c r="D11649">
        <v>13399452</v>
      </c>
      <c r="E11649" s="62">
        <v>30</v>
      </c>
      <c r="F11649" s="6" t="s">
        <v>42</v>
      </c>
      <c r="G11649" s="6">
        <v>2018</v>
      </c>
      <c r="L11649" s="6"/>
      <c r="N11649" s="6" t="s">
        <v>3539</v>
      </c>
      <c r="P11649" s="407">
        <v>58</v>
      </c>
      <c r="Q11649" s="407">
        <v>58</v>
      </c>
      <c r="R11649" s="407">
        <v>4</v>
      </c>
      <c r="S11649" s="3" t="s">
        <v>3</v>
      </c>
      <c r="T11649" s="3" t="s">
        <v>44</v>
      </c>
      <c r="U11649" s="3" t="s">
        <v>36</v>
      </c>
      <c r="V11649" s="6" t="s">
        <v>36</v>
      </c>
      <c r="X11649" s="3" t="s">
        <v>2978</v>
      </c>
      <c r="AA11649" s="492">
        <v>44.711711000000001</v>
      </c>
      <c r="AB11649" s="492">
        <v>-123.365616</v>
      </c>
      <c r="AC11649" s="3" t="s">
        <v>45</v>
      </c>
      <c r="AE11649" s="3" t="s">
        <v>297</v>
      </c>
      <c r="AF11649" s="3" t="str">
        <f t="shared" si="288"/>
        <v>ex Symphoricarpos albus</v>
      </c>
      <c r="AG11649" s="3" t="s">
        <v>1666</v>
      </c>
      <c r="AH11649" s="3" t="s">
        <v>1666</v>
      </c>
    </row>
    <row r="11650" spans="2:34" x14ac:dyDescent="0.25">
      <c r="B11650" s="5"/>
      <c r="D11650">
        <v>13399452</v>
      </c>
      <c r="E11650" s="62">
        <v>30</v>
      </c>
      <c r="F11650" s="6" t="s">
        <v>42</v>
      </c>
      <c r="G11650" s="6">
        <v>2018</v>
      </c>
      <c r="L11650" s="6"/>
      <c r="N11650" s="6" t="s">
        <v>3539</v>
      </c>
      <c r="P11650" s="407">
        <v>58</v>
      </c>
      <c r="Q11650" s="407">
        <v>58</v>
      </c>
      <c r="R11650" s="407">
        <v>5</v>
      </c>
      <c r="S11650" s="3" t="s">
        <v>3</v>
      </c>
      <c r="T11650" s="3" t="s">
        <v>44</v>
      </c>
      <c r="U11650" s="3" t="s">
        <v>36</v>
      </c>
      <c r="V11650" s="6" t="s">
        <v>36</v>
      </c>
      <c r="X11650" s="3" t="s">
        <v>2978</v>
      </c>
      <c r="AA11650" s="492">
        <v>44.711711000000001</v>
      </c>
      <c r="AB11650" s="492">
        <v>-123.365616</v>
      </c>
      <c r="AC11650" s="3" t="s">
        <v>45</v>
      </c>
      <c r="AE11650" s="3" t="s">
        <v>297</v>
      </c>
      <c r="AF11650" s="3" t="str">
        <f t="shared" si="288"/>
        <v>ex Symphoricarpos albus</v>
      </c>
      <c r="AG11650" s="3" t="s">
        <v>1666</v>
      </c>
      <c r="AH11650" s="3" t="s">
        <v>1666</v>
      </c>
    </row>
    <row r="11651" spans="2:34" x14ac:dyDescent="0.25">
      <c r="B11651" s="5"/>
      <c r="D11651">
        <v>13399452</v>
      </c>
      <c r="E11651" s="62">
        <v>30</v>
      </c>
      <c r="F11651" s="6" t="s">
        <v>42</v>
      </c>
      <c r="G11651" s="6">
        <v>2018</v>
      </c>
      <c r="L11651" s="6"/>
      <c r="N11651" s="6" t="s">
        <v>3539</v>
      </c>
      <c r="P11651" s="407">
        <v>58</v>
      </c>
      <c r="Q11651" s="407">
        <v>58</v>
      </c>
      <c r="R11651" s="407">
        <v>6</v>
      </c>
      <c r="S11651" s="3" t="s">
        <v>3</v>
      </c>
      <c r="T11651" s="3" t="s">
        <v>44</v>
      </c>
      <c r="U11651" s="3" t="s">
        <v>36</v>
      </c>
      <c r="V11651" s="6" t="s">
        <v>36</v>
      </c>
      <c r="X11651" s="3" t="s">
        <v>2978</v>
      </c>
      <c r="AA11651" s="492">
        <v>44.711711000000001</v>
      </c>
      <c r="AB11651" s="492">
        <v>-123.365616</v>
      </c>
      <c r="AC11651" s="3" t="s">
        <v>45</v>
      </c>
      <c r="AE11651" s="3" t="s">
        <v>297</v>
      </c>
      <c r="AF11651" s="3" t="str">
        <f t="shared" si="288"/>
        <v>ex Symphoricarpos albus</v>
      </c>
      <c r="AG11651" s="3" t="s">
        <v>1666</v>
      </c>
      <c r="AH11651" s="3" t="s">
        <v>1666</v>
      </c>
    </row>
    <row r="11652" spans="2:34" x14ac:dyDescent="0.25">
      <c r="B11652" s="5"/>
      <c r="D11652">
        <v>13399452</v>
      </c>
      <c r="E11652" s="62">
        <v>30</v>
      </c>
      <c r="F11652" s="6" t="s">
        <v>42</v>
      </c>
      <c r="G11652" s="6">
        <v>2018</v>
      </c>
      <c r="L11652" s="6"/>
      <c r="N11652" s="6" t="s">
        <v>3539</v>
      </c>
      <c r="P11652" s="407">
        <v>58</v>
      </c>
      <c r="Q11652" s="407">
        <v>58</v>
      </c>
      <c r="R11652" s="407">
        <v>7</v>
      </c>
      <c r="S11652" s="3" t="s">
        <v>3</v>
      </c>
      <c r="T11652" s="3" t="s">
        <v>44</v>
      </c>
      <c r="U11652" s="3" t="s">
        <v>36</v>
      </c>
      <c r="V11652" s="6" t="s">
        <v>36</v>
      </c>
      <c r="X11652" s="3" t="s">
        <v>2978</v>
      </c>
      <c r="AA11652" s="492">
        <v>44.711711000000001</v>
      </c>
      <c r="AB11652" s="492">
        <v>-123.365616</v>
      </c>
      <c r="AC11652" s="3" t="s">
        <v>45</v>
      </c>
      <c r="AE11652" s="3" t="s">
        <v>297</v>
      </c>
      <c r="AF11652" s="3" t="str">
        <f t="shared" si="288"/>
        <v>ex Symphoricarpos albus</v>
      </c>
      <c r="AG11652" s="3" t="s">
        <v>1666</v>
      </c>
      <c r="AH11652" s="3" t="s">
        <v>1666</v>
      </c>
    </row>
    <row r="11653" spans="2:34" x14ac:dyDescent="0.25">
      <c r="B11653" s="5"/>
      <c r="D11653">
        <v>13399452</v>
      </c>
      <c r="E11653" s="62">
        <v>30</v>
      </c>
      <c r="F11653" s="6" t="s">
        <v>42</v>
      </c>
      <c r="G11653" s="6">
        <v>2018</v>
      </c>
      <c r="L11653" s="6"/>
      <c r="N11653" s="6" t="s">
        <v>3539</v>
      </c>
      <c r="P11653" s="407">
        <v>58</v>
      </c>
      <c r="Q11653" s="407">
        <v>58</v>
      </c>
      <c r="R11653" s="407">
        <v>8</v>
      </c>
      <c r="S11653" s="3" t="s">
        <v>3</v>
      </c>
      <c r="T11653" s="3" t="s">
        <v>44</v>
      </c>
      <c r="U11653" s="3" t="s">
        <v>36</v>
      </c>
      <c r="V11653" s="6" t="s">
        <v>36</v>
      </c>
      <c r="X11653" s="3" t="s">
        <v>2978</v>
      </c>
      <c r="AA11653" s="492">
        <v>44.711711000000001</v>
      </c>
      <c r="AB11653" s="492">
        <v>-123.365616</v>
      </c>
      <c r="AC11653" s="3" t="s">
        <v>45</v>
      </c>
      <c r="AE11653" s="3" t="s">
        <v>297</v>
      </c>
      <c r="AF11653" s="3" t="str">
        <f t="shared" si="288"/>
        <v>ex Symphoricarpos albus</v>
      </c>
      <c r="AG11653" s="3" t="s">
        <v>1666</v>
      </c>
      <c r="AH11653" s="3" t="s">
        <v>1666</v>
      </c>
    </row>
    <row r="11654" spans="2:34" x14ac:dyDescent="0.25">
      <c r="B11654" s="5"/>
      <c r="D11654">
        <v>13399452</v>
      </c>
      <c r="E11654" s="62">
        <v>30</v>
      </c>
      <c r="F11654" s="6" t="s">
        <v>42</v>
      </c>
      <c r="G11654" s="6">
        <v>2018</v>
      </c>
      <c r="L11654" s="6"/>
      <c r="N11654" s="6" t="s">
        <v>3539</v>
      </c>
      <c r="P11654" s="407">
        <v>58</v>
      </c>
      <c r="Q11654" s="407">
        <v>58</v>
      </c>
      <c r="R11654" s="407">
        <v>9</v>
      </c>
      <c r="S11654" s="3" t="s">
        <v>3</v>
      </c>
      <c r="T11654" s="3" t="s">
        <v>44</v>
      </c>
      <c r="U11654" s="3" t="s">
        <v>36</v>
      </c>
      <c r="V11654" s="6" t="s">
        <v>36</v>
      </c>
      <c r="X11654" s="3" t="s">
        <v>2978</v>
      </c>
      <c r="AA11654" s="492">
        <v>44.711711000000001</v>
      </c>
      <c r="AB11654" s="492">
        <v>-123.365616</v>
      </c>
      <c r="AC11654" s="3" t="s">
        <v>45</v>
      </c>
      <c r="AE11654" s="3" t="s">
        <v>297</v>
      </c>
      <c r="AF11654" s="3" t="str">
        <f t="shared" si="288"/>
        <v>ex Symphoricarpos albus</v>
      </c>
      <c r="AG11654" s="3" t="s">
        <v>1666</v>
      </c>
      <c r="AH11654" s="3" t="s">
        <v>1666</v>
      </c>
    </row>
    <row r="11655" spans="2:34" x14ac:dyDescent="0.25">
      <c r="B11655" s="5"/>
      <c r="D11655" s="491">
        <v>13399486</v>
      </c>
      <c r="E11655" s="62">
        <v>30</v>
      </c>
      <c r="F11655" s="6" t="s">
        <v>42</v>
      </c>
      <c r="G11655" s="6">
        <v>2018</v>
      </c>
      <c r="L11655" s="6"/>
      <c r="N11655" s="6" t="s">
        <v>3539</v>
      </c>
      <c r="P11655" s="407">
        <v>59</v>
      </c>
      <c r="Q11655" s="407">
        <v>59</v>
      </c>
      <c r="R11655" s="407">
        <v>1</v>
      </c>
      <c r="S11655" s="3" t="s">
        <v>3</v>
      </c>
      <c r="T11655" s="3" t="s">
        <v>44</v>
      </c>
      <c r="U11655" s="3" t="s">
        <v>126</v>
      </c>
      <c r="V11655" s="6" t="s">
        <v>36</v>
      </c>
      <c r="X11655" s="3" t="s">
        <v>193</v>
      </c>
      <c r="AA11655" s="491">
        <v>44.759065</v>
      </c>
      <c r="AB11655" s="491">
        <v>-123.23246399999999</v>
      </c>
      <c r="AC11655" s="3" t="s">
        <v>45</v>
      </c>
      <c r="AE11655" s="3" t="s">
        <v>1083</v>
      </c>
      <c r="AF11655" s="3" t="str">
        <f t="shared" si="288"/>
        <v>ex Rubus armeniacus</v>
      </c>
      <c r="AG11655" s="3" t="s">
        <v>1666</v>
      </c>
      <c r="AH11655" s="3" t="s">
        <v>1666</v>
      </c>
    </row>
    <row r="11656" spans="2:34" x14ac:dyDescent="0.25">
      <c r="B11656" s="5"/>
      <c r="D11656" s="491">
        <v>13399486</v>
      </c>
      <c r="E11656" s="62">
        <v>30</v>
      </c>
      <c r="F11656" s="6" t="s">
        <v>42</v>
      </c>
      <c r="G11656" s="6">
        <v>2018</v>
      </c>
      <c r="L11656" s="6"/>
      <c r="N11656" s="6" t="s">
        <v>3539</v>
      </c>
      <c r="P11656" s="407">
        <v>59</v>
      </c>
      <c r="Q11656" s="407">
        <v>59</v>
      </c>
      <c r="R11656" s="407">
        <v>2</v>
      </c>
      <c r="S11656" s="3" t="s">
        <v>3</v>
      </c>
      <c r="T11656" s="3" t="s">
        <v>44</v>
      </c>
      <c r="U11656" s="3" t="s">
        <v>126</v>
      </c>
      <c r="V11656" s="6" t="s">
        <v>36</v>
      </c>
      <c r="X11656" s="3" t="s">
        <v>193</v>
      </c>
      <c r="AA11656" s="491">
        <v>44.759065</v>
      </c>
      <c r="AB11656" s="491">
        <v>-123.23246399999999</v>
      </c>
      <c r="AC11656" s="3" t="s">
        <v>45</v>
      </c>
      <c r="AE11656" s="3" t="s">
        <v>1083</v>
      </c>
      <c r="AF11656" s="3" t="str">
        <f t="shared" si="288"/>
        <v>ex Rubus armeniacus</v>
      </c>
      <c r="AG11656" s="3" t="s">
        <v>1666</v>
      </c>
      <c r="AH11656" s="3" t="s">
        <v>1666</v>
      </c>
    </row>
    <row r="11657" spans="2:34" x14ac:dyDescent="0.25">
      <c r="B11657" s="5"/>
      <c r="D11657" s="491">
        <v>13399486</v>
      </c>
      <c r="E11657" s="62">
        <v>30</v>
      </c>
      <c r="F11657" s="6" t="s">
        <v>42</v>
      </c>
      <c r="G11657" s="6">
        <v>2018</v>
      </c>
      <c r="L11657" s="6"/>
      <c r="N11657" s="6" t="s">
        <v>3539</v>
      </c>
      <c r="P11657" s="407">
        <v>59</v>
      </c>
      <c r="Q11657" s="407">
        <v>59</v>
      </c>
      <c r="R11657" s="407">
        <v>3</v>
      </c>
      <c r="S11657" s="3" t="s">
        <v>3</v>
      </c>
      <c r="T11657" s="3" t="s">
        <v>44</v>
      </c>
      <c r="U11657" s="3" t="s">
        <v>126</v>
      </c>
      <c r="V11657" s="6" t="s">
        <v>36</v>
      </c>
      <c r="X11657" s="3" t="s">
        <v>193</v>
      </c>
      <c r="AA11657" s="491">
        <v>44.759065</v>
      </c>
      <c r="AB11657" s="491">
        <v>-123.23246399999999</v>
      </c>
      <c r="AC11657" s="3" t="s">
        <v>45</v>
      </c>
      <c r="AE11657" s="3" t="s">
        <v>1083</v>
      </c>
      <c r="AF11657" s="3" t="str">
        <f t="shared" si="288"/>
        <v>ex Rubus armeniacus</v>
      </c>
      <c r="AG11657" s="3" t="s">
        <v>1666</v>
      </c>
      <c r="AH11657" s="3" t="s">
        <v>1666</v>
      </c>
    </row>
    <row r="11658" spans="2:34" x14ac:dyDescent="0.25">
      <c r="B11658" s="5"/>
      <c r="D11658" s="491">
        <v>13399486</v>
      </c>
      <c r="E11658" s="62">
        <v>30</v>
      </c>
      <c r="F11658" s="6" t="s">
        <v>42</v>
      </c>
      <c r="G11658" s="6">
        <v>2018</v>
      </c>
      <c r="L11658" s="6"/>
      <c r="N11658" s="6" t="s">
        <v>3539</v>
      </c>
      <c r="P11658" s="407">
        <v>59</v>
      </c>
      <c r="Q11658" s="407">
        <v>59</v>
      </c>
      <c r="R11658" s="407">
        <v>4</v>
      </c>
      <c r="S11658" s="3" t="s">
        <v>3</v>
      </c>
      <c r="T11658" s="3" t="s">
        <v>44</v>
      </c>
      <c r="U11658" s="3" t="s">
        <v>126</v>
      </c>
      <c r="V11658" s="6" t="s">
        <v>36</v>
      </c>
      <c r="X11658" s="3" t="s">
        <v>193</v>
      </c>
      <c r="AA11658" s="491">
        <v>44.759065</v>
      </c>
      <c r="AB11658" s="491">
        <v>-123.23246399999999</v>
      </c>
      <c r="AC11658" s="3" t="s">
        <v>45</v>
      </c>
      <c r="AE11658" s="3" t="s">
        <v>1083</v>
      </c>
      <c r="AF11658" s="3" t="str">
        <f t="shared" si="288"/>
        <v>ex Rubus armeniacus</v>
      </c>
      <c r="AG11658" s="3" t="s">
        <v>1666</v>
      </c>
      <c r="AH11658" s="3" t="s">
        <v>1666</v>
      </c>
    </row>
    <row r="11659" spans="2:34" ht="14.25" customHeight="1" x14ac:dyDescent="0.25">
      <c r="B11659" s="5"/>
      <c r="D11659" s="491">
        <v>13399486</v>
      </c>
      <c r="E11659" s="62">
        <v>30</v>
      </c>
      <c r="F11659" s="6" t="s">
        <v>42</v>
      </c>
      <c r="G11659" s="6">
        <v>2018</v>
      </c>
      <c r="L11659" s="6"/>
      <c r="N11659" s="6" t="s">
        <v>3539</v>
      </c>
      <c r="P11659" s="407">
        <v>59</v>
      </c>
      <c r="Q11659" s="407">
        <v>59</v>
      </c>
      <c r="R11659" s="407">
        <v>5</v>
      </c>
      <c r="S11659" s="3" t="s">
        <v>3</v>
      </c>
      <c r="T11659" s="3" t="s">
        <v>44</v>
      </c>
      <c r="U11659" s="3" t="s">
        <v>126</v>
      </c>
      <c r="V11659" s="6" t="s">
        <v>36</v>
      </c>
      <c r="X11659" s="3" t="s">
        <v>193</v>
      </c>
      <c r="AA11659" s="491">
        <v>44.759065</v>
      </c>
      <c r="AB11659" s="491">
        <v>-123.23246399999999</v>
      </c>
      <c r="AC11659" s="3" t="s">
        <v>45</v>
      </c>
      <c r="AE11659" s="3" t="s">
        <v>1083</v>
      </c>
      <c r="AF11659" s="3" t="str">
        <f t="shared" si="288"/>
        <v>ex Rubus armeniacus</v>
      </c>
      <c r="AG11659" s="3" t="s">
        <v>1666</v>
      </c>
      <c r="AH11659" s="3" t="s">
        <v>1666</v>
      </c>
    </row>
    <row r="11660" spans="2:34" ht="14.25" customHeight="1" x14ac:dyDescent="0.25">
      <c r="B11660" s="493"/>
      <c r="D11660" s="493">
        <v>13399634</v>
      </c>
      <c r="E11660" s="62">
        <v>1</v>
      </c>
      <c r="F11660" s="6" t="s">
        <v>1144</v>
      </c>
      <c r="G11660" s="6">
        <v>2018</v>
      </c>
      <c r="L11660" s="6"/>
      <c r="N11660" s="6" t="s">
        <v>3539</v>
      </c>
      <c r="P11660" s="407">
        <v>60</v>
      </c>
      <c r="Q11660" s="407">
        <v>60</v>
      </c>
      <c r="R11660" s="407">
        <v>1</v>
      </c>
      <c r="S11660" s="3" t="s">
        <v>3</v>
      </c>
      <c r="T11660" s="3" t="s">
        <v>44</v>
      </c>
      <c r="U11660" s="6" t="s">
        <v>36</v>
      </c>
      <c r="V11660" s="6" t="s">
        <v>36</v>
      </c>
      <c r="X11660" s="3" t="s">
        <v>2978</v>
      </c>
      <c r="AA11660" s="493">
        <v>44.711711000000001</v>
      </c>
      <c r="AB11660" s="493">
        <v>-123.365616</v>
      </c>
      <c r="AC11660" s="3" t="s">
        <v>45</v>
      </c>
      <c r="AE11660" s="3" t="s">
        <v>3540</v>
      </c>
      <c r="AF11660" s="3" t="s">
        <v>3541</v>
      </c>
      <c r="AG11660" s="3" t="s">
        <v>1666</v>
      </c>
      <c r="AH11660" s="3" t="s">
        <v>1666</v>
      </c>
    </row>
    <row r="11661" spans="2:34" ht="14.25" customHeight="1" x14ac:dyDescent="0.25">
      <c r="B11661" s="493"/>
      <c r="D11661" s="494">
        <v>13399575</v>
      </c>
      <c r="E11661" s="62">
        <v>1</v>
      </c>
      <c r="F11661" s="6" t="s">
        <v>1144</v>
      </c>
      <c r="G11661" s="6">
        <v>2018</v>
      </c>
      <c r="L11661" s="6"/>
      <c r="N11661" s="6" t="s">
        <v>3539</v>
      </c>
      <c r="P11661" s="407">
        <v>61</v>
      </c>
      <c r="Q11661" s="407">
        <v>61</v>
      </c>
      <c r="R11661" s="407">
        <v>1</v>
      </c>
      <c r="S11661" s="3" t="s">
        <v>3</v>
      </c>
      <c r="T11661" s="3" t="s">
        <v>44</v>
      </c>
      <c r="U11661" s="6" t="s">
        <v>36</v>
      </c>
      <c r="V11661" s="6" t="s">
        <v>36</v>
      </c>
      <c r="X11661" s="3" t="s">
        <v>2978</v>
      </c>
      <c r="AA11661" s="494">
        <v>44.711711000000001</v>
      </c>
      <c r="AB11661" s="494">
        <v>-123.365616</v>
      </c>
      <c r="AC11661" s="3" t="s">
        <v>45</v>
      </c>
      <c r="AE11661" s="3" t="s">
        <v>2713</v>
      </c>
      <c r="AF11661" s="3" t="s">
        <v>3542</v>
      </c>
      <c r="AG11661" s="3" t="s">
        <v>1666</v>
      </c>
      <c r="AH11661" s="3" t="s">
        <v>1666</v>
      </c>
    </row>
    <row r="11662" spans="2:34" ht="14.25" customHeight="1" x14ac:dyDescent="0.25">
      <c r="B11662" s="493"/>
      <c r="D11662" s="494">
        <v>13399575</v>
      </c>
      <c r="E11662" s="62">
        <v>1</v>
      </c>
      <c r="F11662" s="6" t="s">
        <v>1144</v>
      </c>
      <c r="G11662" s="6">
        <v>2018</v>
      </c>
      <c r="L11662" s="6"/>
      <c r="N11662" s="6" t="s">
        <v>3539</v>
      </c>
      <c r="P11662" s="407">
        <v>61</v>
      </c>
      <c r="Q11662" s="407">
        <v>61</v>
      </c>
      <c r="R11662" s="407">
        <v>2</v>
      </c>
      <c r="S11662" s="3" t="s">
        <v>3</v>
      </c>
      <c r="T11662" s="3" t="s">
        <v>44</v>
      </c>
      <c r="U11662" s="6" t="s">
        <v>36</v>
      </c>
      <c r="V11662" s="6" t="s">
        <v>36</v>
      </c>
      <c r="X11662" s="3" t="s">
        <v>2978</v>
      </c>
      <c r="AA11662" s="494">
        <v>44.711711000000001</v>
      </c>
      <c r="AB11662" s="494">
        <v>-123.365616</v>
      </c>
      <c r="AC11662" s="3" t="s">
        <v>45</v>
      </c>
      <c r="AE11662" s="3" t="s">
        <v>2713</v>
      </c>
      <c r="AF11662" s="3" t="s">
        <v>3542</v>
      </c>
      <c r="AG11662" s="3" t="s">
        <v>1666</v>
      </c>
      <c r="AH11662" s="3" t="s">
        <v>1666</v>
      </c>
    </row>
    <row r="11663" spans="2:34" ht="14.25" customHeight="1" x14ac:dyDescent="0.25">
      <c r="B11663" s="493"/>
      <c r="D11663">
        <v>13399750</v>
      </c>
      <c r="E11663" s="62">
        <v>1</v>
      </c>
      <c r="F11663" s="6" t="s">
        <v>1144</v>
      </c>
      <c r="G11663" s="6">
        <v>2018</v>
      </c>
      <c r="L11663" s="6"/>
      <c r="N11663" s="6" t="s">
        <v>3539</v>
      </c>
      <c r="P11663" s="407">
        <v>62</v>
      </c>
      <c r="Q11663" s="407">
        <v>62</v>
      </c>
      <c r="R11663" s="407">
        <v>1</v>
      </c>
      <c r="S11663" s="3" t="s">
        <v>3</v>
      </c>
      <c r="T11663" s="3" t="s">
        <v>44</v>
      </c>
      <c r="U11663" s="6" t="s">
        <v>36</v>
      </c>
      <c r="V11663" s="6" t="s">
        <v>36</v>
      </c>
      <c r="X11663" s="3" t="s">
        <v>2978</v>
      </c>
      <c r="AA11663">
        <v>44.711711000000001</v>
      </c>
      <c r="AB11663">
        <v>-123.365616</v>
      </c>
      <c r="AC11663" s="3" t="s">
        <v>45</v>
      </c>
      <c r="AE11663" s="3" t="s">
        <v>822</v>
      </c>
      <c r="AF11663" s="3" t="s">
        <v>3543</v>
      </c>
      <c r="AG11663" s="3" t="s">
        <v>1666</v>
      </c>
      <c r="AH11663" s="3" t="s">
        <v>1666</v>
      </c>
    </row>
    <row r="11664" spans="2:34" ht="14.25" customHeight="1" x14ac:dyDescent="0.25">
      <c r="B11664" s="493"/>
      <c r="D11664">
        <v>13399750</v>
      </c>
      <c r="E11664" s="62">
        <v>1</v>
      </c>
      <c r="F11664" s="6" t="s">
        <v>1144</v>
      </c>
      <c r="G11664" s="6">
        <v>2018</v>
      </c>
      <c r="L11664" s="6"/>
      <c r="N11664" s="6" t="s">
        <v>3539</v>
      </c>
      <c r="P11664" s="407">
        <v>62</v>
      </c>
      <c r="Q11664" s="407">
        <v>62</v>
      </c>
      <c r="R11664" s="407">
        <v>2</v>
      </c>
      <c r="S11664" s="3" t="s">
        <v>3</v>
      </c>
      <c r="T11664" s="3" t="s">
        <v>44</v>
      </c>
      <c r="U11664" s="6" t="s">
        <v>36</v>
      </c>
      <c r="V11664" s="6" t="s">
        <v>36</v>
      </c>
      <c r="X11664" s="3" t="s">
        <v>2978</v>
      </c>
      <c r="AA11664">
        <v>44.711711000000001</v>
      </c>
      <c r="AB11664">
        <v>-123.365616</v>
      </c>
      <c r="AC11664" s="3" t="s">
        <v>45</v>
      </c>
      <c r="AE11664" s="3" t="s">
        <v>822</v>
      </c>
      <c r="AF11664" s="3" t="s">
        <v>3543</v>
      </c>
      <c r="AG11664" s="3" t="s">
        <v>1666</v>
      </c>
      <c r="AH11664" s="3" t="s">
        <v>1666</v>
      </c>
    </row>
    <row r="11665" spans="2:34" ht="14.25" customHeight="1" x14ac:dyDescent="0.25">
      <c r="B11665" s="493"/>
      <c r="D11665">
        <v>13399750</v>
      </c>
      <c r="E11665" s="62">
        <v>1</v>
      </c>
      <c r="F11665" s="6" t="s">
        <v>1144</v>
      </c>
      <c r="G11665" s="6">
        <v>2018</v>
      </c>
      <c r="L11665" s="6"/>
      <c r="N11665" s="6" t="s">
        <v>3539</v>
      </c>
      <c r="P11665" s="407">
        <v>62</v>
      </c>
      <c r="Q11665" s="407">
        <v>62</v>
      </c>
      <c r="R11665" s="407">
        <v>3</v>
      </c>
      <c r="S11665" s="3" t="s">
        <v>3</v>
      </c>
      <c r="T11665" s="3" t="s">
        <v>44</v>
      </c>
      <c r="U11665" s="6" t="s">
        <v>36</v>
      </c>
      <c r="V11665" s="6" t="s">
        <v>36</v>
      </c>
      <c r="X11665" s="3" t="s">
        <v>2978</v>
      </c>
      <c r="AA11665">
        <v>44.711711000000001</v>
      </c>
      <c r="AB11665">
        <v>-123.365616</v>
      </c>
      <c r="AC11665" s="3" t="s">
        <v>45</v>
      </c>
      <c r="AE11665" s="3" t="s">
        <v>822</v>
      </c>
      <c r="AF11665" s="3" t="s">
        <v>3543</v>
      </c>
      <c r="AG11665" s="3" t="s">
        <v>1666</v>
      </c>
      <c r="AH11665" s="3" t="s">
        <v>1666</v>
      </c>
    </row>
    <row r="11666" spans="2:34" ht="14.25" customHeight="1" x14ac:dyDescent="0.25">
      <c r="B11666" s="493"/>
      <c r="D11666" s="495">
        <v>13399771</v>
      </c>
      <c r="E11666" s="62">
        <v>1</v>
      </c>
      <c r="F11666" s="6" t="s">
        <v>1144</v>
      </c>
      <c r="G11666" s="6">
        <v>2018</v>
      </c>
      <c r="L11666" s="6"/>
      <c r="N11666" s="6" t="s">
        <v>3539</v>
      </c>
      <c r="P11666" s="407">
        <v>63</v>
      </c>
      <c r="Q11666" s="407">
        <v>63</v>
      </c>
      <c r="R11666" s="407">
        <v>1</v>
      </c>
      <c r="S11666" s="3" t="s">
        <v>3</v>
      </c>
      <c r="T11666" s="3" t="s">
        <v>44</v>
      </c>
      <c r="U11666" s="6" t="s">
        <v>36</v>
      </c>
      <c r="V11666" s="6" t="s">
        <v>36</v>
      </c>
      <c r="X11666" s="3" t="s">
        <v>2978</v>
      </c>
      <c r="AA11666" s="495">
        <v>44.711711000000001</v>
      </c>
      <c r="AB11666" s="495">
        <v>-123.365616</v>
      </c>
      <c r="AC11666" s="3" t="s">
        <v>45</v>
      </c>
      <c r="AE11666" s="3" t="s">
        <v>1230</v>
      </c>
      <c r="AF11666" s="3" t="s">
        <v>3544</v>
      </c>
      <c r="AG11666" s="3" t="s">
        <v>1666</v>
      </c>
      <c r="AH11666" s="3" t="s">
        <v>1666</v>
      </c>
    </row>
    <row r="11667" spans="2:34" ht="14.25" customHeight="1" x14ac:dyDescent="0.25">
      <c r="B11667" s="493"/>
      <c r="D11667" s="495">
        <v>13399771</v>
      </c>
      <c r="E11667" s="62">
        <v>1</v>
      </c>
      <c r="F11667" s="6" t="s">
        <v>1144</v>
      </c>
      <c r="G11667" s="6">
        <v>2018</v>
      </c>
      <c r="L11667" s="6"/>
      <c r="N11667" s="6" t="s">
        <v>3539</v>
      </c>
      <c r="P11667" s="407">
        <v>63</v>
      </c>
      <c r="Q11667" s="407">
        <v>63</v>
      </c>
      <c r="R11667" s="407">
        <v>2</v>
      </c>
      <c r="S11667" s="3" t="s">
        <v>3</v>
      </c>
      <c r="T11667" s="3" t="s">
        <v>44</v>
      </c>
      <c r="U11667" s="6" t="s">
        <v>36</v>
      </c>
      <c r="V11667" s="6" t="s">
        <v>36</v>
      </c>
      <c r="X11667" s="3" t="s">
        <v>2978</v>
      </c>
      <c r="AA11667" s="495">
        <v>44.711711000000001</v>
      </c>
      <c r="AB11667" s="495">
        <v>-123.365616</v>
      </c>
      <c r="AC11667" s="3" t="s">
        <v>45</v>
      </c>
      <c r="AE11667" s="3" t="s">
        <v>1230</v>
      </c>
      <c r="AF11667" s="3" t="s">
        <v>3544</v>
      </c>
      <c r="AG11667" s="3" t="s">
        <v>1666</v>
      </c>
      <c r="AH11667" s="3" t="s">
        <v>1666</v>
      </c>
    </row>
    <row r="11668" spans="2:34" ht="14.25" customHeight="1" x14ac:dyDescent="0.25">
      <c r="B11668" s="493"/>
      <c r="D11668" s="495">
        <v>13399771</v>
      </c>
      <c r="E11668" s="62">
        <v>1</v>
      </c>
      <c r="F11668" s="6" t="s">
        <v>1144</v>
      </c>
      <c r="G11668" s="6">
        <v>2018</v>
      </c>
      <c r="L11668" s="6"/>
      <c r="N11668" s="6" t="s">
        <v>3539</v>
      </c>
      <c r="P11668" s="407">
        <v>63</v>
      </c>
      <c r="Q11668" s="407">
        <v>63</v>
      </c>
      <c r="R11668" s="407">
        <v>3</v>
      </c>
      <c r="S11668" s="3" t="s">
        <v>3</v>
      </c>
      <c r="T11668" s="3" t="s">
        <v>44</v>
      </c>
      <c r="U11668" s="6" t="s">
        <v>36</v>
      </c>
      <c r="V11668" s="6" t="s">
        <v>36</v>
      </c>
      <c r="X11668" s="3" t="s">
        <v>2978</v>
      </c>
      <c r="AA11668" s="495">
        <v>44.711711000000001</v>
      </c>
      <c r="AB11668" s="495">
        <v>-123.365616</v>
      </c>
      <c r="AC11668" s="3" t="s">
        <v>45</v>
      </c>
      <c r="AE11668" s="3" t="s">
        <v>1230</v>
      </c>
      <c r="AF11668" s="3" t="s">
        <v>3544</v>
      </c>
      <c r="AG11668" s="3" t="s">
        <v>1666</v>
      </c>
      <c r="AH11668" s="3" t="s">
        <v>1666</v>
      </c>
    </row>
    <row r="11669" spans="2:34" ht="14.25" customHeight="1" x14ac:dyDescent="0.25">
      <c r="B11669" s="493"/>
      <c r="D11669" s="496">
        <v>13399786</v>
      </c>
      <c r="E11669" s="62">
        <v>1</v>
      </c>
      <c r="F11669" s="6" t="s">
        <v>1144</v>
      </c>
      <c r="G11669" s="6">
        <v>2018</v>
      </c>
      <c r="L11669" s="6"/>
      <c r="N11669" s="6" t="s">
        <v>3539</v>
      </c>
      <c r="P11669" s="407">
        <v>64</v>
      </c>
      <c r="Q11669" s="407">
        <v>64</v>
      </c>
      <c r="R11669" s="407">
        <v>1</v>
      </c>
      <c r="S11669" s="3" t="s">
        <v>3</v>
      </c>
      <c r="T11669" s="3" t="s">
        <v>44</v>
      </c>
      <c r="U11669" s="6" t="s">
        <v>36</v>
      </c>
      <c r="V11669" s="6" t="s">
        <v>36</v>
      </c>
      <c r="X11669" s="3" t="s">
        <v>2978</v>
      </c>
      <c r="AA11669" s="496">
        <v>44.711711000000001</v>
      </c>
      <c r="AB11669" s="496">
        <v>-123.365616</v>
      </c>
      <c r="AC11669" s="3" t="s">
        <v>45</v>
      </c>
      <c r="AG11669" s="3" t="s">
        <v>1666</v>
      </c>
      <c r="AH11669" s="3" t="s">
        <v>1666</v>
      </c>
    </row>
    <row r="11670" spans="2:34" x14ac:dyDescent="0.25">
      <c r="D11670" s="67">
        <v>15204245</v>
      </c>
      <c r="E11670" s="68">
        <v>11</v>
      </c>
      <c r="F11670" s="67" t="s">
        <v>1793</v>
      </c>
      <c r="G11670" s="67">
        <v>2018</v>
      </c>
      <c r="H11670" s="67"/>
      <c r="I11670" s="67"/>
      <c r="J11670" s="67"/>
      <c r="K11670" s="67"/>
      <c r="L11670" s="6"/>
      <c r="M11670" s="67"/>
      <c r="N11670" s="67" t="s">
        <v>1666</v>
      </c>
      <c r="O11670" s="67"/>
      <c r="P11670" s="408">
        <v>91</v>
      </c>
      <c r="Q11670" s="408">
        <f t="shared" ref="Q11670:Q11733" si="289">P11670</f>
        <v>91</v>
      </c>
      <c r="R11670" s="408">
        <v>1</v>
      </c>
      <c r="S11670" s="67" t="s">
        <v>3</v>
      </c>
      <c r="T11670" s="67" t="s">
        <v>44</v>
      </c>
      <c r="U11670" s="67" t="s">
        <v>126</v>
      </c>
      <c r="V11670" s="67" t="s">
        <v>36</v>
      </c>
      <c r="W11670" s="67" t="s">
        <v>2776</v>
      </c>
      <c r="X11670" s="67" t="s">
        <v>193</v>
      </c>
      <c r="Y11670" s="67"/>
      <c r="Z11670" s="67"/>
      <c r="AA11670" s="67">
        <v>44.759099999999997</v>
      </c>
      <c r="AB11670" s="67">
        <v>-123.2325</v>
      </c>
      <c r="AC11670" s="67" t="s">
        <v>2774</v>
      </c>
      <c r="AD11670" s="67"/>
      <c r="AE11670" s="67" t="s">
        <v>2774</v>
      </c>
      <c r="AG11670" s="67" t="s">
        <v>1666</v>
      </c>
      <c r="AH11670" s="67" t="s">
        <v>1666</v>
      </c>
    </row>
    <row r="11671" spans="2:34" x14ac:dyDescent="0.25">
      <c r="D11671" s="67">
        <v>15204245</v>
      </c>
      <c r="E11671" s="68">
        <v>11</v>
      </c>
      <c r="F11671" s="67" t="s">
        <v>1793</v>
      </c>
      <c r="G11671" s="67">
        <v>2018</v>
      </c>
      <c r="H11671" s="67"/>
      <c r="I11671" s="67"/>
      <c r="J11671" s="67"/>
      <c r="K11671" s="67"/>
      <c r="L11671" s="6"/>
      <c r="M11671" s="67"/>
      <c r="N11671" s="67" t="s">
        <v>1666</v>
      </c>
      <c r="O11671" s="67"/>
      <c r="P11671" s="408">
        <v>91</v>
      </c>
      <c r="Q11671" s="408">
        <f t="shared" si="289"/>
        <v>91</v>
      </c>
      <c r="R11671" s="408">
        <v>2</v>
      </c>
      <c r="S11671" s="67" t="s">
        <v>3</v>
      </c>
      <c r="T11671" s="67" t="s">
        <v>44</v>
      </c>
      <c r="U11671" s="67" t="s">
        <v>126</v>
      </c>
      <c r="V11671" s="67" t="s">
        <v>36</v>
      </c>
      <c r="W11671" s="67" t="s">
        <v>2776</v>
      </c>
      <c r="X11671" s="67" t="s">
        <v>193</v>
      </c>
      <c r="Y11671" s="67"/>
      <c r="Z11671" s="67"/>
      <c r="AA11671" s="67">
        <v>44.759099999999997</v>
      </c>
      <c r="AB11671" s="67">
        <v>-123.2325</v>
      </c>
      <c r="AC11671" s="67" t="s">
        <v>2774</v>
      </c>
      <c r="AD11671" s="67"/>
      <c r="AE11671" s="67" t="s">
        <v>2774</v>
      </c>
      <c r="AG11671" s="67" t="s">
        <v>1666</v>
      </c>
      <c r="AH11671" s="67" t="s">
        <v>1666</v>
      </c>
    </row>
    <row r="11672" spans="2:34" x14ac:dyDescent="0.25">
      <c r="D11672" s="67">
        <v>15204245</v>
      </c>
      <c r="E11672" s="68">
        <v>11</v>
      </c>
      <c r="F11672" s="67" t="s">
        <v>1793</v>
      </c>
      <c r="G11672" s="67">
        <v>2018</v>
      </c>
      <c r="H11672" s="67"/>
      <c r="I11672" s="67"/>
      <c r="J11672" s="67"/>
      <c r="K11672" s="67"/>
      <c r="L11672" s="6"/>
      <c r="M11672" s="67"/>
      <c r="N11672" s="67" t="s">
        <v>1666</v>
      </c>
      <c r="O11672" s="67"/>
      <c r="P11672" s="408">
        <v>91</v>
      </c>
      <c r="Q11672" s="408">
        <f t="shared" si="289"/>
        <v>91</v>
      </c>
      <c r="R11672" s="408">
        <v>3</v>
      </c>
      <c r="S11672" s="67" t="s">
        <v>3</v>
      </c>
      <c r="T11672" s="67" t="s">
        <v>44</v>
      </c>
      <c r="U11672" s="67" t="s">
        <v>126</v>
      </c>
      <c r="V11672" s="67" t="s">
        <v>36</v>
      </c>
      <c r="W11672" s="67" t="s">
        <v>2776</v>
      </c>
      <c r="X11672" s="67" t="s">
        <v>193</v>
      </c>
      <c r="Y11672" s="67"/>
      <c r="Z11672" s="67"/>
      <c r="AA11672" s="67">
        <v>44.759099999999997</v>
      </c>
      <c r="AB11672" s="67">
        <v>-123.2325</v>
      </c>
      <c r="AC11672" s="67" t="s">
        <v>2774</v>
      </c>
      <c r="AD11672" s="67"/>
      <c r="AE11672" s="67" t="s">
        <v>2774</v>
      </c>
      <c r="AG11672" s="67" t="s">
        <v>1666</v>
      </c>
      <c r="AH11672" s="67" t="s">
        <v>1666</v>
      </c>
    </row>
    <row r="11673" spans="2:34" x14ac:dyDescent="0.25">
      <c r="D11673" s="67">
        <v>15204245</v>
      </c>
      <c r="E11673" s="68">
        <v>11</v>
      </c>
      <c r="F11673" s="67" t="s">
        <v>1793</v>
      </c>
      <c r="G11673" s="67">
        <v>2018</v>
      </c>
      <c r="H11673" s="67"/>
      <c r="I11673" s="67"/>
      <c r="J11673" s="67"/>
      <c r="K11673" s="67"/>
      <c r="L11673" s="6"/>
      <c r="M11673" s="67"/>
      <c r="N11673" s="67" t="s">
        <v>1666</v>
      </c>
      <c r="O11673" s="67"/>
      <c r="P11673" s="408">
        <v>91</v>
      </c>
      <c r="Q11673" s="408">
        <f t="shared" si="289"/>
        <v>91</v>
      </c>
      <c r="R11673" s="408">
        <v>4</v>
      </c>
      <c r="S11673" s="67" t="s">
        <v>3</v>
      </c>
      <c r="T11673" s="67" t="s">
        <v>44</v>
      </c>
      <c r="U11673" s="67" t="s">
        <v>126</v>
      </c>
      <c r="V11673" s="67" t="s">
        <v>36</v>
      </c>
      <c r="W11673" s="67" t="s">
        <v>2776</v>
      </c>
      <c r="X11673" s="67" t="s">
        <v>193</v>
      </c>
      <c r="Y11673" s="67"/>
      <c r="Z11673" s="67"/>
      <c r="AA11673" s="67">
        <v>44.759099999999997</v>
      </c>
      <c r="AB11673" s="67">
        <v>-123.2325</v>
      </c>
      <c r="AC11673" s="67" t="s">
        <v>2774</v>
      </c>
      <c r="AD11673" s="67"/>
      <c r="AE11673" s="67" t="s">
        <v>2774</v>
      </c>
      <c r="AG11673" s="67" t="s">
        <v>1666</v>
      </c>
      <c r="AH11673" s="67" t="s">
        <v>1666</v>
      </c>
    </row>
    <row r="11674" spans="2:34" x14ac:dyDescent="0.25">
      <c r="D11674" s="67">
        <v>15204245</v>
      </c>
      <c r="E11674" s="68">
        <v>11</v>
      </c>
      <c r="F11674" s="67" t="s">
        <v>1793</v>
      </c>
      <c r="G11674" s="67">
        <v>2018</v>
      </c>
      <c r="H11674" s="67"/>
      <c r="I11674" s="67"/>
      <c r="J11674" s="67"/>
      <c r="K11674" s="67"/>
      <c r="L11674" s="6"/>
      <c r="M11674" s="67"/>
      <c r="N11674" s="67" t="s">
        <v>1666</v>
      </c>
      <c r="O11674" s="67"/>
      <c r="P11674" s="408">
        <v>91</v>
      </c>
      <c r="Q11674" s="408">
        <f t="shared" si="289"/>
        <v>91</v>
      </c>
      <c r="R11674" s="408">
        <v>5</v>
      </c>
      <c r="S11674" s="67" t="s">
        <v>3</v>
      </c>
      <c r="T11674" s="67" t="s">
        <v>44</v>
      </c>
      <c r="U11674" s="67" t="s">
        <v>126</v>
      </c>
      <c r="V11674" s="67" t="s">
        <v>36</v>
      </c>
      <c r="W11674" s="67" t="s">
        <v>2776</v>
      </c>
      <c r="X11674" s="67" t="s">
        <v>193</v>
      </c>
      <c r="Y11674" s="67"/>
      <c r="Z11674" s="67"/>
      <c r="AA11674" s="67">
        <v>44.759099999999997</v>
      </c>
      <c r="AB11674" s="67">
        <v>-123.2325</v>
      </c>
      <c r="AC11674" s="67" t="s">
        <v>2774</v>
      </c>
      <c r="AD11674" s="67"/>
      <c r="AE11674" s="67" t="s">
        <v>2774</v>
      </c>
      <c r="AG11674" s="67" t="s">
        <v>1666</v>
      </c>
      <c r="AH11674" s="67" t="s">
        <v>1666</v>
      </c>
    </row>
    <row r="11675" spans="2:34" x14ac:dyDescent="0.25">
      <c r="D11675" s="67">
        <v>15204245</v>
      </c>
      <c r="E11675" s="68">
        <v>11</v>
      </c>
      <c r="F11675" s="67" t="s">
        <v>1793</v>
      </c>
      <c r="G11675" s="67">
        <v>2018</v>
      </c>
      <c r="H11675" s="67"/>
      <c r="I11675" s="67"/>
      <c r="J11675" s="67"/>
      <c r="K11675" s="67"/>
      <c r="L11675" s="6"/>
      <c r="M11675" s="67"/>
      <c r="N11675" s="67" t="s">
        <v>1666</v>
      </c>
      <c r="O11675" s="67"/>
      <c r="P11675" s="408">
        <v>91</v>
      </c>
      <c r="Q11675" s="408">
        <f t="shared" si="289"/>
        <v>91</v>
      </c>
      <c r="R11675" s="408">
        <v>6</v>
      </c>
      <c r="S11675" s="67" t="s">
        <v>3</v>
      </c>
      <c r="T11675" s="67" t="s">
        <v>44</v>
      </c>
      <c r="U11675" s="67" t="s">
        <v>126</v>
      </c>
      <c r="V11675" s="67" t="s">
        <v>36</v>
      </c>
      <c r="W11675" s="67" t="s">
        <v>2776</v>
      </c>
      <c r="X11675" s="67" t="s">
        <v>193</v>
      </c>
      <c r="Y11675" s="67"/>
      <c r="Z11675" s="67"/>
      <c r="AA11675" s="67">
        <v>44.759099999999997</v>
      </c>
      <c r="AB11675" s="67">
        <v>-123.2325</v>
      </c>
      <c r="AC11675" s="67" t="s">
        <v>2774</v>
      </c>
      <c r="AD11675" s="67"/>
      <c r="AE11675" s="67" t="s">
        <v>2774</v>
      </c>
      <c r="AG11675" s="67" t="s">
        <v>1666</v>
      </c>
      <c r="AH11675" s="67" t="s">
        <v>1666</v>
      </c>
    </row>
    <row r="11676" spans="2:34" x14ac:dyDescent="0.25">
      <c r="D11676" s="67">
        <v>15204245</v>
      </c>
      <c r="E11676" s="68">
        <v>11</v>
      </c>
      <c r="F11676" s="67" t="s">
        <v>1793</v>
      </c>
      <c r="G11676" s="67">
        <v>2018</v>
      </c>
      <c r="H11676" s="67"/>
      <c r="I11676" s="67"/>
      <c r="J11676" s="67"/>
      <c r="K11676" s="67"/>
      <c r="L11676" s="6"/>
      <c r="M11676" s="67"/>
      <c r="N11676" s="67" t="s">
        <v>1666</v>
      </c>
      <c r="O11676" s="67"/>
      <c r="P11676" s="408">
        <v>91</v>
      </c>
      <c r="Q11676" s="408">
        <f t="shared" si="289"/>
        <v>91</v>
      </c>
      <c r="R11676" s="408">
        <v>7</v>
      </c>
      <c r="S11676" s="67" t="s">
        <v>3</v>
      </c>
      <c r="T11676" s="67" t="s">
        <v>44</v>
      </c>
      <c r="U11676" s="67" t="s">
        <v>126</v>
      </c>
      <c r="V11676" s="67" t="s">
        <v>36</v>
      </c>
      <c r="W11676" s="67" t="s">
        <v>2776</v>
      </c>
      <c r="X11676" s="67" t="s">
        <v>193</v>
      </c>
      <c r="Y11676" s="67"/>
      <c r="Z11676" s="67"/>
      <c r="AA11676" s="67">
        <v>44.759099999999997</v>
      </c>
      <c r="AB11676" s="67">
        <v>-123.2325</v>
      </c>
      <c r="AC11676" s="67" t="s">
        <v>2774</v>
      </c>
      <c r="AD11676" s="67"/>
      <c r="AE11676" s="67" t="s">
        <v>2774</v>
      </c>
      <c r="AG11676" s="67" t="s">
        <v>1666</v>
      </c>
      <c r="AH11676" s="67" t="s">
        <v>1666</v>
      </c>
    </row>
    <row r="11677" spans="2:34" x14ac:dyDescent="0.25">
      <c r="D11677" s="67">
        <v>15204245</v>
      </c>
      <c r="E11677" s="68">
        <v>11</v>
      </c>
      <c r="F11677" s="67" t="s">
        <v>1793</v>
      </c>
      <c r="G11677" s="67">
        <v>2018</v>
      </c>
      <c r="H11677" s="67"/>
      <c r="I11677" s="67"/>
      <c r="J11677" s="67"/>
      <c r="K11677" s="67"/>
      <c r="L11677" s="6"/>
      <c r="M11677" s="67"/>
      <c r="N11677" s="67" t="s">
        <v>1666</v>
      </c>
      <c r="O11677" s="67"/>
      <c r="P11677" s="408">
        <v>91</v>
      </c>
      <c r="Q11677" s="408">
        <f t="shared" si="289"/>
        <v>91</v>
      </c>
      <c r="R11677" s="408">
        <v>8</v>
      </c>
      <c r="S11677" s="67" t="s">
        <v>3</v>
      </c>
      <c r="T11677" s="67" t="s">
        <v>44</v>
      </c>
      <c r="U11677" s="67" t="s">
        <v>126</v>
      </c>
      <c r="V11677" s="67" t="s">
        <v>36</v>
      </c>
      <c r="W11677" s="67" t="s">
        <v>2776</v>
      </c>
      <c r="X11677" s="67" t="s">
        <v>193</v>
      </c>
      <c r="Y11677" s="67"/>
      <c r="Z11677" s="67"/>
      <c r="AA11677" s="67">
        <v>44.759099999999997</v>
      </c>
      <c r="AB11677" s="67">
        <v>-123.2325</v>
      </c>
      <c r="AC11677" s="67" t="s">
        <v>2774</v>
      </c>
      <c r="AD11677" s="67"/>
      <c r="AE11677" s="67" t="s">
        <v>2774</v>
      </c>
      <c r="AG11677" s="67" t="s">
        <v>1666</v>
      </c>
      <c r="AH11677" s="67" t="s">
        <v>1666</v>
      </c>
    </row>
    <row r="11678" spans="2:34" x14ac:dyDescent="0.25">
      <c r="D11678" s="67">
        <v>15204245</v>
      </c>
      <c r="E11678" s="68">
        <v>11</v>
      </c>
      <c r="F11678" s="67" t="s">
        <v>1793</v>
      </c>
      <c r="G11678" s="67">
        <v>2018</v>
      </c>
      <c r="H11678" s="67"/>
      <c r="I11678" s="67"/>
      <c r="J11678" s="67"/>
      <c r="K11678" s="67"/>
      <c r="L11678" s="6"/>
      <c r="M11678" s="67"/>
      <c r="N11678" s="67" t="s">
        <v>1666</v>
      </c>
      <c r="O11678" s="67"/>
      <c r="P11678" s="408">
        <v>91</v>
      </c>
      <c r="Q11678" s="408">
        <f t="shared" si="289"/>
        <v>91</v>
      </c>
      <c r="R11678" s="408">
        <v>9</v>
      </c>
      <c r="S11678" s="67" t="s">
        <v>3</v>
      </c>
      <c r="T11678" s="67" t="s">
        <v>44</v>
      </c>
      <c r="U11678" s="67" t="s">
        <v>126</v>
      </c>
      <c r="V11678" s="67" t="s">
        <v>36</v>
      </c>
      <c r="W11678" s="67" t="s">
        <v>2776</v>
      </c>
      <c r="X11678" s="67" t="s">
        <v>193</v>
      </c>
      <c r="Y11678" s="67"/>
      <c r="Z11678" s="67"/>
      <c r="AA11678" s="67">
        <v>44.759099999999997</v>
      </c>
      <c r="AB11678" s="67">
        <v>-123.2325</v>
      </c>
      <c r="AC11678" s="67" t="s">
        <v>2774</v>
      </c>
      <c r="AD11678" s="67"/>
      <c r="AE11678" s="67" t="s">
        <v>2774</v>
      </c>
      <c r="AG11678" s="67" t="s">
        <v>1666</v>
      </c>
      <c r="AH11678" s="67" t="s">
        <v>1666</v>
      </c>
    </row>
    <row r="11679" spans="2:34" x14ac:dyDescent="0.25">
      <c r="D11679" s="67">
        <v>15204283</v>
      </c>
      <c r="E11679" s="68">
        <v>11</v>
      </c>
      <c r="F11679" s="67" t="s">
        <v>1518</v>
      </c>
      <c r="G11679" s="67">
        <v>2018</v>
      </c>
      <c r="H11679" s="67"/>
      <c r="I11679" s="67"/>
      <c r="J11679" s="67"/>
      <c r="K11679" s="67"/>
      <c r="L11679" s="6"/>
      <c r="M11679" s="67"/>
      <c r="N11679" s="67" t="s">
        <v>1666</v>
      </c>
      <c r="O11679" s="67"/>
      <c r="P11679" s="408">
        <v>92</v>
      </c>
      <c r="Q11679" s="408">
        <f t="shared" si="289"/>
        <v>92</v>
      </c>
      <c r="R11679" s="408">
        <v>1</v>
      </c>
      <c r="S11679" s="67" t="s">
        <v>3</v>
      </c>
      <c r="T11679" s="67" t="s">
        <v>44</v>
      </c>
      <c r="U11679" s="67" t="s">
        <v>126</v>
      </c>
      <c r="V11679" s="67" t="s">
        <v>36</v>
      </c>
      <c r="W11679" s="67" t="s">
        <v>2777</v>
      </c>
      <c r="X11679" s="67" t="s">
        <v>2946</v>
      </c>
      <c r="Y11679" s="67"/>
      <c r="Z11679" s="67"/>
      <c r="AA11679" s="67">
        <v>44.745899999999999</v>
      </c>
      <c r="AB11679" s="67">
        <v>-123.3865</v>
      </c>
      <c r="AC11679" s="67" t="s">
        <v>2774</v>
      </c>
      <c r="AD11679" s="67"/>
      <c r="AE11679" s="67" t="s">
        <v>2774</v>
      </c>
      <c r="AG11679" s="67" t="s">
        <v>1666</v>
      </c>
      <c r="AH11679" s="67" t="s">
        <v>1666</v>
      </c>
    </row>
    <row r="11680" spans="2:34" x14ac:dyDescent="0.25">
      <c r="D11680" s="67">
        <v>15204283</v>
      </c>
      <c r="E11680" s="68">
        <v>11</v>
      </c>
      <c r="F11680" s="67" t="s">
        <v>1518</v>
      </c>
      <c r="G11680" s="67">
        <v>2018</v>
      </c>
      <c r="H11680" s="67"/>
      <c r="I11680" s="67"/>
      <c r="J11680" s="67"/>
      <c r="K11680" s="67"/>
      <c r="L11680" s="6"/>
      <c r="M11680" s="67"/>
      <c r="N11680" s="67" t="s">
        <v>1666</v>
      </c>
      <c r="O11680" s="67"/>
      <c r="P11680" s="408">
        <v>92</v>
      </c>
      <c r="Q11680" s="408">
        <f t="shared" si="289"/>
        <v>92</v>
      </c>
      <c r="R11680" s="408">
        <v>2</v>
      </c>
      <c r="S11680" s="67" t="s">
        <v>3</v>
      </c>
      <c r="T11680" s="67" t="s">
        <v>44</v>
      </c>
      <c r="U11680" s="67" t="s">
        <v>126</v>
      </c>
      <c r="V11680" s="67" t="s">
        <v>36</v>
      </c>
      <c r="W11680" s="67" t="s">
        <v>2777</v>
      </c>
      <c r="X11680" s="67" t="s">
        <v>2946</v>
      </c>
      <c r="Y11680" s="67"/>
      <c r="Z11680" s="67"/>
      <c r="AA11680" s="67">
        <v>44.745899999999999</v>
      </c>
      <c r="AB11680" s="67">
        <v>-123.3865</v>
      </c>
      <c r="AC11680" s="67" t="s">
        <v>2774</v>
      </c>
      <c r="AD11680" s="67"/>
      <c r="AE11680" s="67" t="s">
        <v>2774</v>
      </c>
      <c r="AG11680" s="67" t="s">
        <v>1666</v>
      </c>
      <c r="AH11680" s="67" t="s">
        <v>1666</v>
      </c>
    </row>
    <row r="11681" spans="4:34" x14ac:dyDescent="0.25">
      <c r="D11681" s="67">
        <v>15204283</v>
      </c>
      <c r="E11681" s="68">
        <v>11</v>
      </c>
      <c r="F11681" s="67" t="s">
        <v>1518</v>
      </c>
      <c r="G11681" s="67">
        <v>2018</v>
      </c>
      <c r="H11681" s="67"/>
      <c r="I11681" s="67"/>
      <c r="J11681" s="67"/>
      <c r="K11681" s="67"/>
      <c r="L11681" s="6"/>
      <c r="M11681" s="67"/>
      <c r="N11681" s="67" t="s">
        <v>1666</v>
      </c>
      <c r="O11681" s="67"/>
      <c r="P11681" s="408">
        <v>92</v>
      </c>
      <c r="Q11681" s="408">
        <f t="shared" si="289"/>
        <v>92</v>
      </c>
      <c r="R11681" s="408">
        <v>3</v>
      </c>
      <c r="S11681" s="67" t="s">
        <v>3</v>
      </c>
      <c r="T11681" s="67" t="s">
        <v>44</v>
      </c>
      <c r="U11681" s="67" t="s">
        <v>126</v>
      </c>
      <c r="V11681" s="67" t="s">
        <v>36</v>
      </c>
      <c r="W11681" s="67" t="s">
        <v>2777</v>
      </c>
      <c r="X11681" s="67" t="s">
        <v>2946</v>
      </c>
      <c r="Y11681" s="67"/>
      <c r="Z11681" s="67"/>
      <c r="AA11681" s="67">
        <v>44.745899999999999</v>
      </c>
      <c r="AB11681" s="67">
        <v>-123.3865</v>
      </c>
      <c r="AC11681" s="67" t="s">
        <v>2774</v>
      </c>
      <c r="AD11681" s="67"/>
      <c r="AE11681" s="67" t="s">
        <v>2774</v>
      </c>
      <c r="AG11681" s="67" t="s">
        <v>1666</v>
      </c>
      <c r="AH11681" s="67" t="s">
        <v>1666</v>
      </c>
    </row>
    <row r="11682" spans="4:34" x14ac:dyDescent="0.25">
      <c r="D11682" s="67">
        <v>15204283</v>
      </c>
      <c r="E11682" s="68">
        <v>11</v>
      </c>
      <c r="F11682" s="67" t="s">
        <v>1518</v>
      </c>
      <c r="G11682" s="67">
        <v>2018</v>
      </c>
      <c r="H11682" s="67"/>
      <c r="I11682" s="67"/>
      <c r="J11682" s="67"/>
      <c r="K11682" s="67"/>
      <c r="L11682" s="6"/>
      <c r="M11682" s="67"/>
      <c r="N11682" s="67" t="s">
        <v>1666</v>
      </c>
      <c r="O11682" s="67"/>
      <c r="P11682" s="408">
        <v>92</v>
      </c>
      <c r="Q11682" s="408">
        <f t="shared" si="289"/>
        <v>92</v>
      </c>
      <c r="R11682" s="408">
        <v>4</v>
      </c>
      <c r="S11682" s="67" t="s">
        <v>3</v>
      </c>
      <c r="T11682" s="67" t="s">
        <v>44</v>
      </c>
      <c r="U11682" s="67" t="s">
        <v>126</v>
      </c>
      <c r="V11682" s="67" t="s">
        <v>36</v>
      </c>
      <c r="W11682" s="67" t="s">
        <v>2777</v>
      </c>
      <c r="X11682" s="67" t="s">
        <v>2946</v>
      </c>
      <c r="Y11682" s="67"/>
      <c r="Z11682" s="67"/>
      <c r="AA11682" s="67">
        <v>44.745899999999999</v>
      </c>
      <c r="AB11682" s="67">
        <v>-123.3865</v>
      </c>
      <c r="AC11682" s="67" t="s">
        <v>2774</v>
      </c>
      <c r="AD11682" s="67"/>
      <c r="AE11682" s="67" t="s">
        <v>2774</v>
      </c>
      <c r="AG11682" s="67" t="s">
        <v>1666</v>
      </c>
      <c r="AH11682" s="67" t="s">
        <v>1666</v>
      </c>
    </row>
    <row r="11683" spans="4:34" x14ac:dyDescent="0.25">
      <c r="D11683" s="67">
        <v>15204336</v>
      </c>
      <c r="E11683" s="68">
        <v>11</v>
      </c>
      <c r="F11683" s="67" t="s">
        <v>1518</v>
      </c>
      <c r="G11683" s="67">
        <v>2018</v>
      </c>
      <c r="H11683" s="67"/>
      <c r="I11683" s="67"/>
      <c r="J11683" s="67"/>
      <c r="K11683" s="67"/>
      <c r="L11683" s="6"/>
      <c r="M11683" s="67"/>
      <c r="N11683" s="67" t="s">
        <v>1666</v>
      </c>
      <c r="O11683" s="67"/>
      <c r="P11683" s="408">
        <v>93</v>
      </c>
      <c r="Q11683" s="408">
        <f t="shared" si="289"/>
        <v>93</v>
      </c>
      <c r="R11683" s="408">
        <v>1</v>
      </c>
      <c r="S11683" s="67" t="s">
        <v>3</v>
      </c>
      <c r="T11683" s="67" t="s">
        <v>44</v>
      </c>
      <c r="U11683" s="67" t="s">
        <v>126</v>
      </c>
      <c r="V11683" s="67" t="s">
        <v>36</v>
      </c>
      <c r="W11683" s="67" t="s">
        <v>2777</v>
      </c>
      <c r="X11683" s="67" t="s">
        <v>193</v>
      </c>
      <c r="Y11683" s="67"/>
      <c r="Z11683" s="67"/>
      <c r="AA11683" s="67">
        <v>44.759099999999997</v>
      </c>
      <c r="AB11683" s="67">
        <v>-123.2325</v>
      </c>
      <c r="AC11683" s="67" t="s">
        <v>2774</v>
      </c>
      <c r="AD11683" s="67"/>
      <c r="AE11683" s="67" t="s">
        <v>2774</v>
      </c>
      <c r="AG11683" s="67" t="s">
        <v>1666</v>
      </c>
      <c r="AH11683" s="67" t="s">
        <v>1666</v>
      </c>
    </row>
    <row r="11684" spans="4:34" x14ac:dyDescent="0.25">
      <c r="D11684" s="67">
        <v>15204336</v>
      </c>
      <c r="E11684" s="68">
        <v>11</v>
      </c>
      <c r="F11684" s="67" t="s">
        <v>1518</v>
      </c>
      <c r="G11684" s="67">
        <v>2018</v>
      </c>
      <c r="H11684" s="67"/>
      <c r="I11684" s="67"/>
      <c r="J11684" s="67"/>
      <c r="K11684" s="67"/>
      <c r="L11684" s="6"/>
      <c r="M11684" s="67"/>
      <c r="N11684" s="67" t="s">
        <v>1666</v>
      </c>
      <c r="O11684" s="67"/>
      <c r="P11684" s="408">
        <v>93</v>
      </c>
      <c r="Q11684" s="408">
        <f t="shared" si="289"/>
        <v>93</v>
      </c>
      <c r="R11684" s="408">
        <v>2</v>
      </c>
      <c r="S11684" s="67" t="s">
        <v>3</v>
      </c>
      <c r="T11684" s="67" t="s">
        <v>44</v>
      </c>
      <c r="U11684" s="67" t="s">
        <v>126</v>
      </c>
      <c r="V11684" s="67" t="s">
        <v>36</v>
      </c>
      <c r="W11684" s="67" t="s">
        <v>2777</v>
      </c>
      <c r="X11684" s="67" t="s">
        <v>193</v>
      </c>
      <c r="Y11684" s="67"/>
      <c r="Z11684" s="67"/>
      <c r="AA11684" s="67">
        <v>44.759099999999997</v>
      </c>
      <c r="AB11684" s="67">
        <v>-123.2325</v>
      </c>
      <c r="AC11684" s="67" t="s">
        <v>2774</v>
      </c>
      <c r="AD11684" s="67"/>
      <c r="AE11684" s="67" t="s">
        <v>2774</v>
      </c>
      <c r="AG11684" s="67" t="s">
        <v>1666</v>
      </c>
      <c r="AH11684" s="67" t="s">
        <v>1666</v>
      </c>
    </row>
    <row r="11685" spans="4:34" x14ac:dyDescent="0.25">
      <c r="D11685" s="67">
        <v>15204336</v>
      </c>
      <c r="E11685" s="68">
        <v>11</v>
      </c>
      <c r="F11685" s="67" t="s">
        <v>1518</v>
      </c>
      <c r="G11685" s="67">
        <v>2018</v>
      </c>
      <c r="H11685" s="67"/>
      <c r="I11685" s="67"/>
      <c r="J11685" s="67"/>
      <c r="K11685" s="67"/>
      <c r="L11685" s="6"/>
      <c r="M11685" s="67"/>
      <c r="N11685" s="67" t="s">
        <v>1666</v>
      </c>
      <c r="O11685" s="67"/>
      <c r="P11685" s="408">
        <v>93</v>
      </c>
      <c r="Q11685" s="408">
        <f t="shared" si="289"/>
        <v>93</v>
      </c>
      <c r="R11685" s="408">
        <v>3</v>
      </c>
      <c r="S11685" s="67" t="s">
        <v>3</v>
      </c>
      <c r="T11685" s="67" t="s">
        <v>44</v>
      </c>
      <c r="U11685" s="67" t="s">
        <v>126</v>
      </c>
      <c r="V11685" s="67" t="s">
        <v>36</v>
      </c>
      <c r="W11685" s="67" t="s">
        <v>2777</v>
      </c>
      <c r="X11685" s="67" t="s">
        <v>193</v>
      </c>
      <c r="Y11685" s="67"/>
      <c r="Z11685" s="67"/>
      <c r="AA11685" s="67">
        <v>44.759099999999997</v>
      </c>
      <c r="AB11685" s="67">
        <v>-123.2325</v>
      </c>
      <c r="AC11685" s="67" t="s">
        <v>2774</v>
      </c>
      <c r="AD11685" s="67"/>
      <c r="AE11685" s="67" t="s">
        <v>2774</v>
      </c>
      <c r="AG11685" s="67" t="s">
        <v>1666</v>
      </c>
      <c r="AH11685" s="67" t="s">
        <v>1666</v>
      </c>
    </row>
    <row r="11686" spans="4:34" x14ac:dyDescent="0.25">
      <c r="D11686" s="67">
        <v>15204381</v>
      </c>
      <c r="E11686" s="68">
        <v>11</v>
      </c>
      <c r="F11686" s="67" t="s">
        <v>1518</v>
      </c>
      <c r="G11686" s="67">
        <v>2018</v>
      </c>
      <c r="H11686" s="67"/>
      <c r="I11686" s="67"/>
      <c r="J11686" s="67"/>
      <c r="K11686" s="67"/>
      <c r="L11686" s="6"/>
      <c r="M11686" s="67"/>
      <c r="N11686" s="67" t="s">
        <v>1666</v>
      </c>
      <c r="O11686" s="67"/>
      <c r="P11686" s="408">
        <v>94</v>
      </c>
      <c r="Q11686" s="408">
        <f t="shared" si="289"/>
        <v>94</v>
      </c>
      <c r="R11686" s="408">
        <v>1</v>
      </c>
      <c r="S11686" s="67" t="s">
        <v>3</v>
      </c>
      <c r="T11686" s="67" t="s">
        <v>44</v>
      </c>
      <c r="U11686" s="67" t="s">
        <v>36</v>
      </c>
      <c r="V11686" s="67" t="s">
        <v>36</v>
      </c>
      <c r="W11686" s="67" t="s">
        <v>2778</v>
      </c>
      <c r="X11686" s="67" t="s">
        <v>2978</v>
      </c>
      <c r="Y11686" s="67"/>
      <c r="Z11686" s="67"/>
      <c r="AA11686" s="67">
        <v>44.7117</v>
      </c>
      <c r="AB11686" s="67">
        <v>-123.3656</v>
      </c>
      <c r="AC11686" s="67" t="s">
        <v>2774</v>
      </c>
      <c r="AD11686" s="67"/>
      <c r="AE11686" s="67" t="s">
        <v>2774</v>
      </c>
      <c r="AG11686" s="67" t="s">
        <v>1666</v>
      </c>
      <c r="AH11686" s="67" t="s">
        <v>1666</v>
      </c>
    </row>
    <row r="11687" spans="4:34" x14ac:dyDescent="0.25">
      <c r="D11687" s="67">
        <v>15204438</v>
      </c>
      <c r="E11687" s="68">
        <v>26</v>
      </c>
      <c r="F11687" s="67" t="s">
        <v>1518</v>
      </c>
      <c r="G11687" s="67">
        <v>2018</v>
      </c>
      <c r="H11687" s="67"/>
      <c r="I11687" s="67"/>
      <c r="J11687" s="67"/>
      <c r="K11687" s="67"/>
      <c r="L11687" s="6"/>
      <c r="M11687" s="67"/>
      <c r="N11687" s="67" t="s">
        <v>1666</v>
      </c>
      <c r="O11687" s="67"/>
      <c r="P11687" s="408">
        <v>95</v>
      </c>
      <c r="Q11687" s="408">
        <f t="shared" si="289"/>
        <v>95</v>
      </c>
      <c r="R11687" s="408">
        <v>1</v>
      </c>
      <c r="S11687" s="67" t="s">
        <v>3</v>
      </c>
      <c r="T11687" s="67" t="s">
        <v>44</v>
      </c>
      <c r="U11687" s="67" t="s">
        <v>36</v>
      </c>
      <c r="V11687" s="67" t="s">
        <v>36</v>
      </c>
      <c r="W11687" s="67" t="s">
        <v>2778</v>
      </c>
      <c r="X11687" s="67" t="s">
        <v>2978</v>
      </c>
      <c r="Y11687" s="67"/>
      <c r="Z11687" s="67"/>
      <c r="AA11687" s="67">
        <v>44.7117</v>
      </c>
      <c r="AB11687" s="67">
        <v>-123.3656</v>
      </c>
      <c r="AC11687" s="67" t="s">
        <v>2774</v>
      </c>
      <c r="AD11687" s="67"/>
      <c r="AE11687" s="67" t="s">
        <v>2774</v>
      </c>
      <c r="AG11687" s="67" t="s">
        <v>1666</v>
      </c>
      <c r="AH11687" s="67" t="s">
        <v>1666</v>
      </c>
    </row>
    <row r="11688" spans="4:34" x14ac:dyDescent="0.25">
      <c r="D11688" s="67">
        <v>15204438</v>
      </c>
      <c r="E11688" s="68">
        <v>26</v>
      </c>
      <c r="F11688" s="67" t="s">
        <v>1518</v>
      </c>
      <c r="G11688" s="67">
        <v>2018</v>
      </c>
      <c r="H11688" s="67"/>
      <c r="I11688" s="67"/>
      <c r="J11688" s="67"/>
      <c r="K11688" s="67"/>
      <c r="L11688" s="6"/>
      <c r="M11688" s="67"/>
      <c r="N11688" s="67" t="s">
        <v>1666</v>
      </c>
      <c r="O11688" s="67"/>
      <c r="P11688" s="408">
        <v>95</v>
      </c>
      <c r="Q11688" s="408">
        <f t="shared" si="289"/>
        <v>95</v>
      </c>
      <c r="R11688" s="408">
        <v>2</v>
      </c>
      <c r="S11688" s="67" t="s">
        <v>3</v>
      </c>
      <c r="T11688" s="67" t="s">
        <v>44</v>
      </c>
      <c r="U11688" s="67" t="s">
        <v>36</v>
      </c>
      <c r="V11688" s="67" t="s">
        <v>36</v>
      </c>
      <c r="W11688" s="67" t="s">
        <v>2778</v>
      </c>
      <c r="X11688" s="67" t="s">
        <v>2978</v>
      </c>
      <c r="Y11688" s="67"/>
      <c r="Z11688" s="67"/>
      <c r="AA11688" s="67">
        <v>44.7117</v>
      </c>
      <c r="AB11688" s="67">
        <v>-123.3656</v>
      </c>
      <c r="AC11688" s="67" t="s">
        <v>2774</v>
      </c>
      <c r="AD11688" s="67"/>
      <c r="AE11688" s="67" t="s">
        <v>2774</v>
      </c>
      <c r="AG11688" s="67" t="s">
        <v>1666</v>
      </c>
      <c r="AH11688" s="67" t="s">
        <v>1666</v>
      </c>
    </row>
    <row r="11689" spans="4:34" x14ac:dyDescent="0.25">
      <c r="D11689" s="67">
        <v>15204438</v>
      </c>
      <c r="E11689" s="68">
        <v>26</v>
      </c>
      <c r="F11689" s="67" t="s">
        <v>1518</v>
      </c>
      <c r="G11689" s="67">
        <v>2018</v>
      </c>
      <c r="H11689" s="67"/>
      <c r="I11689" s="67"/>
      <c r="J11689" s="67"/>
      <c r="K11689" s="67"/>
      <c r="L11689" s="6"/>
      <c r="M11689" s="67"/>
      <c r="N11689" s="67" t="s">
        <v>1666</v>
      </c>
      <c r="O11689" s="67"/>
      <c r="P11689" s="408">
        <v>95</v>
      </c>
      <c r="Q11689" s="408">
        <f t="shared" si="289"/>
        <v>95</v>
      </c>
      <c r="R11689" s="408">
        <v>3</v>
      </c>
      <c r="S11689" s="67" t="s">
        <v>3</v>
      </c>
      <c r="T11689" s="67" t="s">
        <v>44</v>
      </c>
      <c r="U11689" s="67" t="s">
        <v>36</v>
      </c>
      <c r="V11689" s="67" t="s">
        <v>36</v>
      </c>
      <c r="W11689" s="67" t="s">
        <v>2778</v>
      </c>
      <c r="X11689" s="67" t="s">
        <v>2978</v>
      </c>
      <c r="Y11689" s="67"/>
      <c r="Z11689" s="67"/>
      <c r="AA11689" s="67">
        <v>44.7117</v>
      </c>
      <c r="AB11689" s="67">
        <v>-123.3656</v>
      </c>
      <c r="AC11689" s="67" t="s">
        <v>2774</v>
      </c>
      <c r="AD11689" s="67"/>
      <c r="AE11689" s="67" t="s">
        <v>2774</v>
      </c>
      <c r="AG11689" s="67" t="s">
        <v>1666</v>
      </c>
      <c r="AH11689" s="67" t="s">
        <v>1666</v>
      </c>
    </row>
    <row r="11690" spans="4:34" x14ac:dyDescent="0.25">
      <c r="D11690" s="67">
        <v>15204438</v>
      </c>
      <c r="E11690" s="68">
        <v>26</v>
      </c>
      <c r="F11690" s="67" t="s">
        <v>1518</v>
      </c>
      <c r="G11690" s="67">
        <v>2018</v>
      </c>
      <c r="H11690" s="67"/>
      <c r="I11690" s="67"/>
      <c r="J11690" s="67"/>
      <c r="K11690" s="67"/>
      <c r="L11690" s="6"/>
      <c r="M11690" s="67"/>
      <c r="N11690" s="67" t="s">
        <v>1666</v>
      </c>
      <c r="O11690" s="67"/>
      <c r="P11690" s="408">
        <v>95</v>
      </c>
      <c r="Q11690" s="408">
        <f t="shared" si="289"/>
        <v>95</v>
      </c>
      <c r="R11690" s="408">
        <v>4</v>
      </c>
      <c r="S11690" s="67" t="s">
        <v>3</v>
      </c>
      <c r="T11690" s="67" t="s">
        <v>44</v>
      </c>
      <c r="U11690" s="67" t="s">
        <v>36</v>
      </c>
      <c r="V11690" s="67" t="s">
        <v>36</v>
      </c>
      <c r="W11690" s="67" t="s">
        <v>2778</v>
      </c>
      <c r="X11690" s="67" t="s">
        <v>2978</v>
      </c>
      <c r="Y11690" s="67"/>
      <c r="Z11690" s="67"/>
      <c r="AA11690" s="67">
        <v>44.7117</v>
      </c>
      <c r="AB11690" s="67">
        <v>-123.3656</v>
      </c>
      <c r="AC11690" s="67" t="s">
        <v>2774</v>
      </c>
      <c r="AD11690" s="67"/>
      <c r="AE11690" s="67" t="s">
        <v>2774</v>
      </c>
      <c r="AG11690" s="67" t="s">
        <v>1666</v>
      </c>
      <c r="AH11690" s="67" t="s">
        <v>1666</v>
      </c>
    </row>
    <row r="11691" spans="4:34" x14ac:dyDescent="0.25">
      <c r="D11691" s="67">
        <v>15204438</v>
      </c>
      <c r="E11691" s="68">
        <v>26</v>
      </c>
      <c r="F11691" s="67" t="s">
        <v>1518</v>
      </c>
      <c r="G11691" s="67">
        <v>2018</v>
      </c>
      <c r="H11691" s="67"/>
      <c r="I11691" s="67"/>
      <c r="J11691" s="67"/>
      <c r="K11691" s="67"/>
      <c r="L11691" s="6"/>
      <c r="M11691" s="67"/>
      <c r="N11691" s="67" t="s">
        <v>1666</v>
      </c>
      <c r="O11691" s="67"/>
      <c r="P11691" s="408">
        <v>95</v>
      </c>
      <c r="Q11691" s="408">
        <f t="shared" si="289"/>
        <v>95</v>
      </c>
      <c r="R11691" s="408">
        <v>5</v>
      </c>
      <c r="S11691" s="67" t="s">
        <v>3</v>
      </c>
      <c r="T11691" s="67" t="s">
        <v>44</v>
      </c>
      <c r="U11691" s="67" t="s">
        <v>36</v>
      </c>
      <c r="V11691" s="67" t="s">
        <v>36</v>
      </c>
      <c r="W11691" s="67" t="s">
        <v>2778</v>
      </c>
      <c r="X11691" s="67" t="s">
        <v>2978</v>
      </c>
      <c r="Y11691" s="67"/>
      <c r="Z11691" s="67"/>
      <c r="AA11691" s="67">
        <v>44.7117</v>
      </c>
      <c r="AB11691" s="67">
        <v>-123.3656</v>
      </c>
      <c r="AC11691" s="67" t="s">
        <v>2774</v>
      </c>
      <c r="AD11691" s="67"/>
      <c r="AE11691" s="67" t="s">
        <v>2774</v>
      </c>
      <c r="AG11691" s="67" t="s">
        <v>1666</v>
      </c>
      <c r="AH11691" s="67" t="s">
        <v>1666</v>
      </c>
    </row>
    <row r="11692" spans="4:34" x14ac:dyDescent="0.25">
      <c r="D11692" s="67">
        <v>15204438</v>
      </c>
      <c r="E11692" s="68">
        <v>26</v>
      </c>
      <c r="F11692" s="67" t="s">
        <v>1518</v>
      </c>
      <c r="G11692" s="67">
        <v>2018</v>
      </c>
      <c r="H11692" s="67"/>
      <c r="I11692" s="67"/>
      <c r="J11692" s="67"/>
      <c r="K11692" s="67"/>
      <c r="L11692" s="6"/>
      <c r="M11692" s="67"/>
      <c r="N11692" s="67" t="s">
        <v>1666</v>
      </c>
      <c r="O11692" s="67"/>
      <c r="P11692" s="408">
        <v>95</v>
      </c>
      <c r="Q11692" s="408">
        <f t="shared" si="289"/>
        <v>95</v>
      </c>
      <c r="R11692" s="408">
        <v>6</v>
      </c>
      <c r="S11692" s="67" t="s">
        <v>3</v>
      </c>
      <c r="T11692" s="67" t="s">
        <v>44</v>
      </c>
      <c r="U11692" s="67" t="s">
        <v>36</v>
      </c>
      <c r="V11692" s="67" t="s">
        <v>36</v>
      </c>
      <c r="W11692" s="67" t="s">
        <v>2778</v>
      </c>
      <c r="X11692" s="67" t="s">
        <v>2978</v>
      </c>
      <c r="Y11692" s="67"/>
      <c r="Z11692" s="67"/>
      <c r="AA11692" s="67">
        <v>44.7117</v>
      </c>
      <c r="AB11692" s="67">
        <v>-123.3656</v>
      </c>
      <c r="AC11692" s="67" t="s">
        <v>2774</v>
      </c>
      <c r="AD11692" s="67"/>
      <c r="AE11692" s="67" t="s">
        <v>2774</v>
      </c>
      <c r="AG11692" s="67" t="s">
        <v>1666</v>
      </c>
      <c r="AH11692" s="67" t="s">
        <v>1666</v>
      </c>
    </row>
    <row r="11693" spans="4:34" x14ac:dyDescent="0.25">
      <c r="D11693" s="67">
        <v>15204438</v>
      </c>
      <c r="E11693" s="68">
        <v>26</v>
      </c>
      <c r="F11693" s="67" t="s">
        <v>1518</v>
      </c>
      <c r="G11693" s="67">
        <v>2018</v>
      </c>
      <c r="H11693" s="67"/>
      <c r="I11693" s="67"/>
      <c r="J11693" s="67"/>
      <c r="K11693" s="67"/>
      <c r="L11693" s="6"/>
      <c r="M11693" s="67"/>
      <c r="N11693" s="67" t="s">
        <v>1666</v>
      </c>
      <c r="O11693" s="67"/>
      <c r="P11693" s="408">
        <v>95</v>
      </c>
      <c r="Q11693" s="408">
        <f t="shared" si="289"/>
        <v>95</v>
      </c>
      <c r="R11693" s="408">
        <v>7</v>
      </c>
      <c r="S11693" s="67" t="s">
        <v>3</v>
      </c>
      <c r="T11693" s="67" t="s">
        <v>44</v>
      </c>
      <c r="U11693" s="67" t="s">
        <v>36</v>
      </c>
      <c r="V11693" s="67" t="s">
        <v>36</v>
      </c>
      <c r="W11693" s="67" t="s">
        <v>2778</v>
      </c>
      <c r="X11693" s="67" t="s">
        <v>2978</v>
      </c>
      <c r="Y11693" s="67"/>
      <c r="Z11693" s="67"/>
      <c r="AA11693" s="67">
        <v>44.7117</v>
      </c>
      <c r="AB11693" s="67">
        <v>-123.3656</v>
      </c>
      <c r="AC11693" s="67" t="s">
        <v>2774</v>
      </c>
      <c r="AD11693" s="67"/>
      <c r="AE11693" s="67" t="s">
        <v>2774</v>
      </c>
      <c r="AG11693" s="67" t="s">
        <v>1666</v>
      </c>
      <c r="AH11693" s="67" t="s">
        <v>1666</v>
      </c>
    </row>
    <row r="11694" spans="4:34" x14ac:dyDescent="0.25">
      <c r="D11694" s="67">
        <v>15204438</v>
      </c>
      <c r="E11694" s="68">
        <v>26</v>
      </c>
      <c r="F11694" s="67" t="s">
        <v>1518</v>
      </c>
      <c r="G11694" s="67">
        <v>2018</v>
      </c>
      <c r="H11694" s="67"/>
      <c r="I11694" s="67"/>
      <c r="J11694" s="67"/>
      <c r="K11694" s="67"/>
      <c r="L11694" s="6"/>
      <c r="M11694" s="67"/>
      <c r="N11694" s="67" t="s">
        <v>1666</v>
      </c>
      <c r="O11694" s="67"/>
      <c r="P11694" s="408">
        <v>95</v>
      </c>
      <c r="Q11694" s="408">
        <f t="shared" si="289"/>
        <v>95</v>
      </c>
      <c r="R11694" s="408">
        <v>8</v>
      </c>
      <c r="S11694" s="67" t="s">
        <v>3</v>
      </c>
      <c r="T11694" s="67" t="s">
        <v>44</v>
      </c>
      <c r="U11694" s="67" t="s">
        <v>36</v>
      </c>
      <c r="V11694" s="67" t="s">
        <v>36</v>
      </c>
      <c r="W11694" s="67" t="s">
        <v>2778</v>
      </c>
      <c r="X11694" s="67" t="s">
        <v>2978</v>
      </c>
      <c r="Y11694" s="67"/>
      <c r="Z11694" s="67"/>
      <c r="AA11694" s="67">
        <v>44.7117</v>
      </c>
      <c r="AB11694" s="67">
        <v>-123.3656</v>
      </c>
      <c r="AC11694" s="67" t="s">
        <v>2774</v>
      </c>
      <c r="AD11694" s="67"/>
      <c r="AE11694" s="67" t="s">
        <v>2774</v>
      </c>
      <c r="AG11694" s="67" t="s">
        <v>1666</v>
      </c>
      <c r="AH11694" s="67" t="s">
        <v>1666</v>
      </c>
    </row>
    <row r="11695" spans="4:34" x14ac:dyDescent="0.25">
      <c r="D11695" s="67">
        <v>15204438</v>
      </c>
      <c r="E11695" s="68">
        <v>26</v>
      </c>
      <c r="F11695" s="67" t="s">
        <v>1518</v>
      </c>
      <c r="G11695" s="67">
        <v>2018</v>
      </c>
      <c r="H11695" s="67"/>
      <c r="I11695" s="67"/>
      <c r="J11695" s="67"/>
      <c r="K11695" s="67"/>
      <c r="L11695" s="6"/>
      <c r="M11695" s="67"/>
      <c r="N11695" s="67" t="s">
        <v>1666</v>
      </c>
      <c r="O11695" s="67"/>
      <c r="P11695" s="408">
        <v>95</v>
      </c>
      <c r="Q11695" s="408">
        <f t="shared" si="289"/>
        <v>95</v>
      </c>
      <c r="R11695" s="408">
        <v>9</v>
      </c>
      <c r="S11695" s="67" t="s">
        <v>3</v>
      </c>
      <c r="T11695" s="67" t="s">
        <v>44</v>
      </c>
      <c r="U11695" s="67" t="s">
        <v>36</v>
      </c>
      <c r="V11695" s="67" t="s">
        <v>36</v>
      </c>
      <c r="W11695" s="67" t="s">
        <v>2778</v>
      </c>
      <c r="X11695" s="67" t="s">
        <v>2978</v>
      </c>
      <c r="Y11695" s="67"/>
      <c r="Z11695" s="67"/>
      <c r="AA11695" s="67">
        <v>44.7117</v>
      </c>
      <c r="AB11695" s="67">
        <v>-123.3656</v>
      </c>
      <c r="AC11695" s="67" t="s">
        <v>2774</v>
      </c>
      <c r="AD11695" s="67"/>
      <c r="AE11695" s="67" t="s">
        <v>2774</v>
      </c>
      <c r="AG11695" s="67" t="s">
        <v>1666</v>
      </c>
      <c r="AH11695" s="67" t="s">
        <v>1666</v>
      </c>
    </row>
    <row r="11696" spans="4:34" x14ac:dyDescent="0.25">
      <c r="D11696" s="67">
        <v>15204438</v>
      </c>
      <c r="E11696" s="68">
        <v>26</v>
      </c>
      <c r="F11696" s="67" t="s">
        <v>1518</v>
      </c>
      <c r="G11696" s="67">
        <v>2018</v>
      </c>
      <c r="H11696" s="67"/>
      <c r="I11696" s="67"/>
      <c r="J11696" s="67"/>
      <c r="K11696" s="67"/>
      <c r="L11696" s="6"/>
      <c r="M11696" s="67"/>
      <c r="N11696" s="67" t="s">
        <v>1666</v>
      </c>
      <c r="O11696" s="67"/>
      <c r="P11696" s="408">
        <v>95</v>
      </c>
      <c r="Q11696" s="408">
        <f t="shared" si="289"/>
        <v>95</v>
      </c>
      <c r="R11696" s="408">
        <v>10</v>
      </c>
      <c r="S11696" s="67" t="s">
        <v>3</v>
      </c>
      <c r="T11696" s="67" t="s">
        <v>44</v>
      </c>
      <c r="U11696" s="67" t="s">
        <v>36</v>
      </c>
      <c r="V11696" s="67" t="s">
        <v>36</v>
      </c>
      <c r="W11696" s="67" t="s">
        <v>2778</v>
      </c>
      <c r="X11696" s="67" t="s">
        <v>2978</v>
      </c>
      <c r="Y11696" s="67"/>
      <c r="Z11696" s="67"/>
      <c r="AA11696" s="67">
        <v>44.7117</v>
      </c>
      <c r="AB11696" s="67">
        <v>-123.3656</v>
      </c>
      <c r="AC11696" s="67" t="s">
        <v>2774</v>
      </c>
      <c r="AD11696" s="67"/>
      <c r="AE11696" s="67" t="s">
        <v>2774</v>
      </c>
      <c r="AG11696" s="67" t="s">
        <v>1666</v>
      </c>
      <c r="AH11696" s="67" t="s">
        <v>1666</v>
      </c>
    </row>
    <row r="11697" spans="4:34" x14ac:dyDescent="0.25">
      <c r="D11697" s="67">
        <v>15204438</v>
      </c>
      <c r="E11697" s="68">
        <v>26</v>
      </c>
      <c r="F11697" s="67" t="s">
        <v>1518</v>
      </c>
      <c r="G11697" s="67">
        <v>2018</v>
      </c>
      <c r="H11697" s="67"/>
      <c r="I11697" s="67"/>
      <c r="J11697" s="67"/>
      <c r="K11697" s="67"/>
      <c r="L11697" s="6"/>
      <c r="M11697" s="67"/>
      <c r="N11697" s="67" t="s">
        <v>1666</v>
      </c>
      <c r="O11697" s="67"/>
      <c r="P11697" s="408">
        <v>95</v>
      </c>
      <c r="Q11697" s="408">
        <f t="shared" si="289"/>
        <v>95</v>
      </c>
      <c r="R11697" s="408">
        <v>11</v>
      </c>
      <c r="S11697" s="67" t="s">
        <v>3</v>
      </c>
      <c r="T11697" s="67" t="s">
        <v>44</v>
      </c>
      <c r="U11697" s="67" t="s">
        <v>36</v>
      </c>
      <c r="V11697" s="67" t="s">
        <v>36</v>
      </c>
      <c r="W11697" s="67" t="s">
        <v>2778</v>
      </c>
      <c r="X11697" s="67" t="s">
        <v>2978</v>
      </c>
      <c r="Y11697" s="67"/>
      <c r="Z11697" s="67"/>
      <c r="AA11697" s="67">
        <v>44.7117</v>
      </c>
      <c r="AB11697" s="67">
        <v>-123.3656</v>
      </c>
      <c r="AC11697" s="67" t="s">
        <v>2774</v>
      </c>
      <c r="AD11697" s="67"/>
      <c r="AE11697" s="67" t="s">
        <v>2774</v>
      </c>
      <c r="AG11697" s="67" t="s">
        <v>1666</v>
      </c>
      <c r="AH11697" s="67" t="s">
        <v>1666</v>
      </c>
    </row>
    <row r="11698" spans="4:34" x14ac:dyDescent="0.25">
      <c r="D11698" s="67">
        <v>15204438</v>
      </c>
      <c r="E11698" s="68">
        <v>26</v>
      </c>
      <c r="F11698" s="67" t="s">
        <v>1518</v>
      </c>
      <c r="G11698" s="67">
        <v>2018</v>
      </c>
      <c r="H11698" s="67"/>
      <c r="I11698" s="67"/>
      <c r="J11698" s="67"/>
      <c r="K11698" s="67"/>
      <c r="L11698" s="6"/>
      <c r="M11698" s="67"/>
      <c r="N11698" s="67" t="s">
        <v>1666</v>
      </c>
      <c r="O11698" s="67"/>
      <c r="P11698" s="408">
        <v>95</v>
      </c>
      <c r="Q11698" s="408">
        <f t="shared" si="289"/>
        <v>95</v>
      </c>
      <c r="R11698" s="408">
        <v>12</v>
      </c>
      <c r="S11698" s="67" t="s">
        <v>3</v>
      </c>
      <c r="T11698" s="67" t="s">
        <v>44</v>
      </c>
      <c r="U11698" s="67" t="s">
        <v>36</v>
      </c>
      <c r="V11698" s="67" t="s">
        <v>36</v>
      </c>
      <c r="W11698" s="67" t="s">
        <v>2778</v>
      </c>
      <c r="X11698" s="67" t="s">
        <v>2978</v>
      </c>
      <c r="Y11698" s="67"/>
      <c r="Z11698" s="67"/>
      <c r="AA11698" s="67">
        <v>44.7117</v>
      </c>
      <c r="AB11698" s="67">
        <v>-123.3656</v>
      </c>
      <c r="AC11698" s="67" t="s">
        <v>2774</v>
      </c>
      <c r="AD11698" s="67"/>
      <c r="AE11698" s="67" t="s">
        <v>2774</v>
      </c>
      <c r="AG11698" s="67" t="s">
        <v>1666</v>
      </c>
      <c r="AH11698" s="67" t="s">
        <v>1666</v>
      </c>
    </row>
    <row r="11699" spans="4:34" x14ac:dyDescent="0.25">
      <c r="D11699" s="67">
        <v>15204438</v>
      </c>
      <c r="E11699" s="68">
        <v>26</v>
      </c>
      <c r="F11699" s="67" t="s">
        <v>1518</v>
      </c>
      <c r="G11699" s="67">
        <v>2018</v>
      </c>
      <c r="H11699" s="67"/>
      <c r="I11699" s="67"/>
      <c r="J11699" s="67"/>
      <c r="K11699" s="67"/>
      <c r="L11699" s="6"/>
      <c r="M11699" s="67"/>
      <c r="N11699" s="67" t="s">
        <v>1666</v>
      </c>
      <c r="O11699" s="67"/>
      <c r="P11699" s="408">
        <v>95</v>
      </c>
      <c r="Q11699" s="408">
        <f t="shared" si="289"/>
        <v>95</v>
      </c>
      <c r="R11699" s="408">
        <v>13</v>
      </c>
      <c r="S11699" s="67" t="s">
        <v>3</v>
      </c>
      <c r="T11699" s="67" t="s">
        <v>44</v>
      </c>
      <c r="U11699" s="67" t="s">
        <v>36</v>
      </c>
      <c r="V11699" s="67" t="s">
        <v>36</v>
      </c>
      <c r="W11699" s="67" t="s">
        <v>2778</v>
      </c>
      <c r="X11699" s="67" t="s">
        <v>2978</v>
      </c>
      <c r="Y11699" s="67"/>
      <c r="Z11699" s="67"/>
      <c r="AA11699" s="67">
        <v>44.7117</v>
      </c>
      <c r="AB11699" s="67">
        <v>-123.3656</v>
      </c>
      <c r="AC11699" s="67" t="s">
        <v>2774</v>
      </c>
      <c r="AD11699" s="67"/>
      <c r="AE11699" s="67" t="s">
        <v>2774</v>
      </c>
      <c r="AG11699" s="67" t="s">
        <v>1666</v>
      </c>
      <c r="AH11699" s="67" t="s">
        <v>1666</v>
      </c>
    </row>
    <row r="11700" spans="4:34" x14ac:dyDescent="0.25">
      <c r="D11700" s="67">
        <v>15204438</v>
      </c>
      <c r="E11700" s="68">
        <v>26</v>
      </c>
      <c r="F11700" s="67" t="s">
        <v>1518</v>
      </c>
      <c r="G11700" s="67">
        <v>2018</v>
      </c>
      <c r="H11700" s="67"/>
      <c r="I11700" s="67"/>
      <c r="J11700" s="67"/>
      <c r="K11700" s="67"/>
      <c r="L11700" s="6"/>
      <c r="M11700" s="67"/>
      <c r="N11700" s="67" t="s">
        <v>1666</v>
      </c>
      <c r="O11700" s="67"/>
      <c r="P11700" s="408">
        <v>95</v>
      </c>
      <c r="Q11700" s="408">
        <f t="shared" si="289"/>
        <v>95</v>
      </c>
      <c r="R11700" s="408">
        <v>14</v>
      </c>
      <c r="S11700" s="67" t="s">
        <v>3</v>
      </c>
      <c r="T11700" s="67" t="s">
        <v>44</v>
      </c>
      <c r="U11700" s="67" t="s">
        <v>36</v>
      </c>
      <c r="V11700" s="67" t="s">
        <v>36</v>
      </c>
      <c r="W11700" s="67" t="s">
        <v>2778</v>
      </c>
      <c r="X11700" s="67" t="s">
        <v>2978</v>
      </c>
      <c r="Y11700" s="67"/>
      <c r="Z11700" s="67"/>
      <c r="AA11700" s="67">
        <v>44.7117</v>
      </c>
      <c r="AB11700" s="67">
        <v>-123.3656</v>
      </c>
      <c r="AC11700" s="67" t="s">
        <v>2774</v>
      </c>
      <c r="AD11700" s="67"/>
      <c r="AE11700" s="67" t="s">
        <v>2774</v>
      </c>
      <c r="AG11700" s="67" t="s">
        <v>1666</v>
      </c>
      <c r="AH11700" s="67" t="s">
        <v>1666</v>
      </c>
    </row>
    <row r="11701" spans="4:34" x14ac:dyDescent="0.25">
      <c r="D11701" s="67">
        <v>15204438</v>
      </c>
      <c r="E11701" s="68">
        <v>26</v>
      </c>
      <c r="F11701" s="67" t="s">
        <v>1518</v>
      </c>
      <c r="G11701" s="67">
        <v>2018</v>
      </c>
      <c r="H11701" s="67"/>
      <c r="I11701" s="67"/>
      <c r="J11701" s="67"/>
      <c r="K11701" s="67"/>
      <c r="L11701" s="6"/>
      <c r="M11701" s="67"/>
      <c r="N11701" s="67" t="s">
        <v>1666</v>
      </c>
      <c r="O11701" s="67"/>
      <c r="P11701" s="408">
        <v>95</v>
      </c>
      <c r="Q11701" s="408">
        <f t="shared" si="289"/>
        <v>95</v>
      </c>
      <c r="R11701" s="408">
        <v>15</v>
      </c>
      <c r="S11701" s="67" t="s">
        <v>3</v>
      </c>
      <c r="T11701" s="67" t="s">
        <v>44</v>
      </c>
      <c r="U11701" s="67" t="s">
        <v>36</v>
      </c>
      <c r="V11701" s="67" t="s">
        <v>36</v>
      </c>
      <c r="W11701" s="67" t="s">
        <v>2778</v>
      </c>
      <c r="X11701" s="67" t="s">
        <v>2978</v>
      </c>
      <c r="Y11701" s="67"/>
      <c r="Z11701" s="67"/>
      <c r="AA11701" s="67">
        <v>44.7117</v>
      </c>
      <c r="AB11701" s="67">
        <v>-123.3656</v>
      </c>
      <c r="AC11701" s="67" t="s">
        <v>2774</v>
      </c>
      <c r="AD11701" s="67"/>
      <c r="AE11701" s="67" t="s">
        <v>2774</v>
      </c>
      <c r="AG11701" s="67" t="s">
        <v>1666</v>
      </c>
      <c r="AH11701" s="67" t="s">
        <v>1666</v>
      </c>
    </row>
    <row r="11702" spans="4:34" x14ac:dyDescent="0.25">
      <c r="D11702" s="67">
        <v>15204438</v>
      </c>
      <c r="E11702" s="68">
        <v>26</v>
      </c>
      <c r="F11702" s="67" t="s">
        <v>1518</v>
      </c>
      <c r="G11702" s="67">
        <v>2018</v>
      </c>
      <c r="H11702" s="67"/>
      <c r="I11702" s="67"/>
      <c r="J11702" s="67"/>
      <c r="K11702" s="67"/>
      <c r="L11702" s="6"/>
      <c r="M11702" s="67"/>
      <c r="N11702" s="67" t="s">
        <v>1666</v>
      </c>
      <c r="O11702" s="67"/>
      <c r="P11702" s="408">
        <v>95</v>
      </c>
      <c r="Q11702" s="408">
        <f t="shared" si="289"/>
        <v>95</v>
      </c>
      <c r="R11702" s="408">
        <v>16</v>
      </c>
      <c r="S11702" s="67" t="s">
        <v>3</v>
      </c>
      <c r="T11702" s="67" t="s">
        <v>44</v>
      </c>
      <c r="U11702" s="67" t="s">
        <v>36</v>
      </c>
      <c r="V11702" s="67" t="s">
        <v>36</v>
      </c>
      <c r="W11702" s="67" t="s">
        <v>2778</v>
      </c>
      <c r="X11702" s="67" t="s">
        <v>2978</v>
      </c>
      <c r="Y11702" s="67"/>
      <c r="Z11702" s="67"/>
      <c r="AA11702" s="67">
        <v>44.7117</v>
      </c>
      <c r="AB11702" s="67">
        <v>-123.3656</v>
      </c>
      <c r="AC11702" s="67" t="s">
        <v>2774</v>
      </c>
      <c r="AD11702" s="67"/>
      <c r="AE11702" s="67" t="s">
        <v>2774</v>
      </c>
      <c r="AG11702" s="67" t="s">
        <v>1666</v>
      </c>
      <c r="AH11702" s="67" t="s">
        <v>1666</v>
      </c>
    </row>
    <row r="11703" spans="4:34" x14ac:dyDescent="0.25">
      <c r="D11703" s="67">
        <v>15204438</v>
      </c>
      <c r="E11703" s="68">
        <v>26</v>
      </c>
      <c r="F11703" s="67" t="s">
        <v>1518</v>
      </c>
      <c r="G11703" s="67">
        <v>2018</v>
      </c>
      <c r="H11703" s="67"/>
      <c r="I11703" s="67"/>
      <c r="J11703" s="67"/>
      <c r="K11703" s="67"/>
      <c r="L11703" s="6"/>
      <c r="M11703" s="67"/>
      <c r="N11703" s="67" t="s">
        <v>1666</v>
      </c>
      <c r="O11703" s="67"/>
      <c r="P11703" s="408">
        <v>95</v>
      </c>
      <c r="Q11703" s="408">
        <f t="shared" si="289"/>
        <v>95</v>
      </c>
      <c r="R11703" s="408">
        <v>17</v>
      </c>
      <c r="S11703" s="67" t="s">
        <v>3</v>
      </c>
      <c r="T11703" s="67" t="s">
        <v>44</v>
      </c>
      <c r="U11703" s="67" t="s">
        <v>36</v>
      </c>
      <c r="V11703" s="67" t="s">
        <v>36</v>
      </c>
      <c r="W11703" s="67" t="s">
        <v>2778</v>
      </c>
      <c r="X11703" s="67" t="s">
        <v>2978</v>
      </c>
      <c r="Y11703" s="67"/>
      <c r="Z11703" s="67"/>
      <c r="AA11703" s="67">
        <v>44.7117</v>
      </c>
      <c r="AB11703" s="67">
        <v>-123.3656</v>
      </c>
      <c r="AC11703" s="67" t="s">
        <v>2774</v>
      </c>
      <c r="AD11703" s="67"/>
      <c r="AE11703" s="67" t="s">
        <v>2774</v>
      </c>
      <c r="AG11703" s="67" t="s">
        <v>1666</v>
      </c>
      <c r="AH11703" s="67" t="s">
        <v>1666</v>
      </c>
    </row>
    <row r="11704" spans="4:34" x14ac:dyDescent="0.25">
      <c r="D11704" s="67">
        <v>15204438</v>
      </c>
      <c r="E11704" s="68">
        <v>26</v>
      </c>
      <c r="F11704" s="67" t="s">
        <v>1518</v>
      </c>
      <c r="G11704" s="67">
        <v>2018</v>
      </c>
      <c r="H11704" s="67"/>
      <c r="I11704" s="67"/>
      <c r="J11704" s="67"/>
      <c r="K11704" s="67"/>
      <c r="L11704" s="6"/>
      <c r="M11704" s="67"/>
      <c r="N11704" s="67" t="s">
        <v>1666</v>
      </c>
      <c r="O11704" s="67"/>
      <c r="P11704" s="408">
        <v>95</v>
      </c>
      <c r="Q11704" s="408">
        <f t="shared" si="289"/>
        <v>95</v>
      </c>
      <c r="R11704" s="408">
        <v>18</v>
      </c>
      <c r="S11704" s="67" t="s">
        <v>3</v>
      </c>
      <c r="T11704" s="67" t="s">
        <v>44</v>
      </c>
      <c r="U11704" s="67" t="s">
        <v>36</v>
      </c>
      <c r="V11704" s="67" t="s">
        <v>36</v>
      </c>
      <c r="W11704" s="67" t="s">
        <v>2778</v>
      </c>
      <c r="X11704" s="67" t="s">
        <v>2978</v>
      </c>
      <c r="Y11704" s="67"/>
      <c r="Z11704" s="67"/>
      <c r="AA11704" s="67">
        <v>44.7117</v>
      </c>
      <c r="AB11704" s="67">
        <v>-123.3656</v>
      </c>
      <c r="AC11704" s="67" t="s">
        <v>2774</v>
      </c>
      <c r="AD11704" s="67"/>
      <c r="AE11704" s="67" t="s">
        <v>2774</v>
      </c>
      <c r="AG11704" s="67" t="s">
        <v>1666</v>
      </c>
      <c r="AH11704" s="67" t="s">
        <v>1666</v>
      </c>
    </row>
    <row r="11705" spans="4:34" x14ac:dyDescent="0.25">
      <c r="D11705" s="67">
        <v>15204438</v>
      </c>
      <c r="E11705" s="68">
        <v>26</v>
      </c>
      <c r="F11705" s="67" t="s">
        <v>1518</v>
      </c>
      <c r="G11705" s="67">
        <v>2018</v>
      </c>
      <c r="H11705" s="67"/>
      <c r="I11705" s="67"/>
      <c r="J11705" s="67"/>
      <c r="K11705" s="67"/>
      <c r="L11705" s="6"/>
      <c r="M11705" s="67"/>
      <c r="N11705" s="67" t="s">
        <v>1666</v>
      </c>
      <c r="O11705" s="67"/>
      <c r="P11705" s="408">
        <v>95</v>
      </c>
      <c r="Q11705" s="408">
        <f t="shared" si="289"/>
        <v>95</v>
      </c>
      <c r="R11705" s="408">
        <v>19</v>
      </c>
      <c r="S11705" s="67" t="s">
        <v>3</v>
      </c>
      <c r="T11705" s="67" t="s">
        <v>44</v>
      </c>
      <c r="U11705" s="67" t="s">
        <v>36</v>
      </c>
      <c r="V11705" s="67" t="s">
        <v>36</v>
      </c>
      <c r="W11705" s="67" t="s">
        <v>2778</v>
      </c>
      <c r="X11705" s="67" t="s">
        <v>2978</v>
      </c>
      <c r="Y11705" s="67"/>
      <c r="Z11705" s="67"/>
      <c r="AA11705" s="67">
        <v>44.7117</v>
      </c>
      <c r="AB11705" s="67">
        <v>-123.3656</v>
      </c>
      <c r="AC11705" s="67" t="s">
        <v>2774</v>
      </c>
      <c r="AD11705" s="67"/>
      <c r="AE11705" s="67" t="s">
        <v>2774</v>
      </c>
      <c r="AG11705" s="67" t="s">
        <v>1666</v>
      </c>
      <c r="AH11705" s="67" t="s">
        <v>1666</v>
      </c>
    </row>
    <row r="11706" spans="4:34" x14ac:dyDescent="0.25">
      <c r="D11706" s="67">
        <v>15204438</v>
      </c>
      <c r="E11706" s="68">
        <v>26</v>
      </c>
      <c r="F11706" s="67" t="s">
        <v>1518</v>
      </c>
      <c r="G11706" s="67">
        <v>2018</v>
      </c>
      <c r="H11706" s="67"/>
      <c r="I11706" s="67"/>
      <c r="J11706" s="67"/>
      <c r="K11706" s="67"/>
      <c r="L11706" s="6"/>
      <c r="M11706" s="67"/>
      <c r="N11706" s="67" t="s">
        <v>1666</v>
      </c>
      <c r="O11706" s="67"/>
      <c r="P11706" s="408">
        <v>95</v>
      </c>
      <c r="Q11706" s="408">
        <f t="shared" si="289"/>
        <v>95</v>
      </c>
      <c r="R11706" s="408">
        <v>20</v>
      </c>
      <c r="S11706" s="67" t="s">
        <v>3</v>
      </c>
      <c r="T11706" s="67" t="s">
        <v>44</v>
      </c>
      <c r="U11706" s="67" t="s">
        <v>36</v>
      </c>
      <c r="V11706" s="67" t="s">
        <v>36</v>
      </c>
      <c r="W11706" s="67" t="s">
        <v>2778</v>
      </c>
      <c r="X11706" s="67" t="s">
        <v>2978</v>
      </c>
      <c r="Y11706" s="67"/>
      <c r="Z11706" s="67"/>
      <c r="AA11706" s="67">
        <v>44.7117</v>
      </c>
      <c r="AB11706" s="67">
        <v>-123.3656</v>
      </c>
      <c r="AC11706" s="67" t="s">
        <v>2774</v>
      </c>
      <c r="AD11706" s="67"/>
      <c r="AE11706" s="67" t="s">
        <v>2774</v>
      </c>
      <c r="AG11706" s="67" t="s">
        <v>1666</v>
      </c>
      <c r="AH11706" s="67" t="s">
        <v>1666</v>
      </c>
    </row>
    <row r="11707" spans="4:34" x14ac:dyDescent="0.25">
      <c r="D11707" s="67">
        <v>15204438</v>
      </c>
      <c r="E11707" s="68">
        <v>26</v>
      </c>
      <c r="F11707" s="67" t="s">
        <v>1518</v>
      </c>
      <c r="G11707" s="67">
        <v>2018</v>
      </c>
      <c r="H11707" s="67"/>
      <c r="I11707" s="67"/>
      <c r="J11707" s="67"/>
      <c r="K11707" s="67"/>
      <c r="L11707" s="6"/>
      <c r="M11707" s="67"/>
      <c r="N11707" s="67" t="s">
        <v>1666</v>
      </c>
      <c r="O11707" s="67"/>
      <c r="P11707" s="408">
        <v>95</v>
      </c>
      <c r="Q11707" s="408">
        <f t="shared" si="289"/>
        <v>95</v>
      </c>
      <c r="R11707" s="408">
        <v>21</v>
      </c>
      <c r="S11707" s="67" t="s">
        <v>3</v>
      </c>
      <c r="T11707" s="67" t="s">
        <v>44</v>
      </c>
      <c r="U11707" s="67" t="s">
        <v>36</v>
      </c>
      <c r="V11707" s="67" t="s">
        <v>36</v>
      </c>
      <c r="W11707" s="67" t="s">
        <v>2778</v>
      </c>
      <c r="X11707" s="67" t="s">
        <v>2978</v>
      </c>
      <c r="Y11707" s="67"/>
      <c r="Z11707" s="67"/>
      <c r="AA11707" s="67">
        <v>44.7117</v>
      </c>
      <c r="AB11707" s="67">
        <v>-123.3656</v>
      </c>
      <c r="AC11707" s="67" t="s">
        <v>2774</v>
      </c>
      <c r="AD11707" s="67"/>
      <c r="AE11707" s="67" t="s">
        <v>2774</v>
      </c>
      <c r="AG11707" s="67" t="s">
        <v>1666</v>
      </c>
      <c r="AH11707" s="67" t="s">
        <v>1666</v>
      </c>
    </row>
    <row r="11708" spans="4:34" x14ac:dyDescent="0.25">
      <c r="D11708" s="67">
        <v>15204438</v>
      </c>
      <c r="E11708" s="68">
        <v>26</v>
      </c>
      <c r="F11708" s="67" t="s">
        <v>1518</v>
      </c>
      <c r="G11708" s="67">
        <v>2018</v>
      </c>
      <c r="H11708" s="67"/>
      <c r="I11708" s="67"/>
      <c r="J11708" s="67"/>
      <c r="K11708" s="67"/>
      <c r="L11708" s="6"/>
      <c r="M11708" s="67"/>
      <c r="N11708" s="67" t="s">
        <v>1666</v>
      </c>
      <c r="O11708" s="67"/>
      <c r="P11708" s="408">
        <v>95</v>
      </c>
      <c r="Q11708" s="408">
        <f t="shared" si="289"/>
        <v>95</v>
      </c>
      <c r="R11708" s="408">
        <v>22</v>
      </c>
      <c r="S11708" s="67" t="s">
        <v>3</v>
      </c>
      <c r="T11708" s="67" t="s">
        <v>44</v>
      </c>
      <c r="U11708" s="67" t="s">
        <v>36</v>
      </c>
      <c r="V11708" s="67" t="s">
        <v>36</v>
      </c>
      <c r="W11708" s="67" t="s">
        <v>2778</v>
      </c>
      <c r="X11708" s="67" t="s">
        <v>2978</v>
      </c>
      <c r="Y11708" s="67"/>
      <c r="Z11708" s="67"/>
      <c r="AA11708" s="67">
        <v>44.7117</v>
      </c>
      <c r="AB11708" s="67">
        <v>-123.3656</v>
      </c>
      <c r="AC11708" s="67" t="s">
        <v>2774</v>
      </c>
      <c r="AD11708" s="67"/>
      <c r="AE11708" s="67" t="s">
        <v>2774</v>
      </c>
      <c r="AG11708" s="67" t="s">
        <v>1666</v>
      </c>
      <c r="AH11708" s="67" t="s">
        <v>1666</v>
      </c>
    </row>
    <row r="11709" spans="4:34" x14ac:dyDescent="0.25">
      <c r="D11709" s="67">
        <v>15204438</v>
      </c>
      <c r="E11709" s="68">
        <v>26</v>
      </c>
      <c r="F11709" s="67" t="s">
        <v>1518</v>
      </c>
      <c r="G11709" s="67">
        <v>2018</v>
      </c>
      <c r="H11709" s="67"/>
      <c r="I11709" s="67"/>
      <c r="J11709" s="67"/>
      <c r="K11709" s="67"/>
      <c r="L11709" s="6"/>
      <c r="M11709" s="67"/>
      <c r="N11709" s="67" t="s">
        <v>1666</v>
      </c>
      <c r="O11709" s="67"/>
      <c r="P11709" s="408">
        <v>95</v>
      </c>
      <c r="Q11709" s="408">
        <f t="shared" si="289"/>
        <v>95</v>
      </c>
      <c r="R11709" s="408">
        <v>23</v>
      </c>
      <c r="S11709" s="67" t="s">
        <v>3</v>
      </c>
      <c r="T11709" s="67" t="s">
        <v>44</v>
      </c>
      <c r="U11709" s="67" t="s">
        <v>36</v>
      </c>
      <c r="V11709" s="67" t="s">
        <v>36</v>
      </c>
      <c r="W11709" s="67" t="s">
        <v>2778</v>
      </c>
      <c r="X11709" s="67" t="s">
        <v>2978</v>
      </c>
      <c r="Y11709" s="67"/>
      <c r="Z11709" s="67"/>
      <c r="AA11709" s="67">
        <v>44.7117</v>
      </c>
      <c r="AB11709" s="67">
        <v>-123.3656</v>
      </c>
      <c r="AC11709" s="67" t="s">
        <v>2774</v>
      </c>
      <c r="AD11709" s="67"/>
      <c r="AE11709" s="67" t="s">
        <v>2774</v>
      </c>
      <c r="AG11709" s="67" t="s">
        <v>1666</v>
      </c>
      <c r="AH11709" s="67" t="s">
        <v>1666</v>
      </c>
    </row>
    <row r="11710" spans="4:34" x14ac:dyDescent="0.25">
      <c r="D11710" s="67">
        <v>15204438</v>
      </c>
      <c r="E11710" s="68">
        <v>26</v>
      </c>
      <c r="F11710" s="67" t="s">
        <v>1518</v>
      </c>
      <c r="G11710" s="67">
        <v>2018</v>
      </c>
      <c r="H11710" s="67"/>
      <c r="I11710" s="67"/>
      <c r="J11710" s="67"/>
      <c r="K11710" s="67"/>
      <c r="L11710" s="6"/>
      <c r="M11710" s="67"/>
      <c r="N11710" s="67" t="s">
        <v>1666</v>
      </c>
      <c r="O11710" s="67"/>
      <c r="P11710" s="408">
        <v>95</v>
      </c>
      <c r="Q11710" s="408">
        <f t="shared" si="289"/>
        <v>95</v>
      </c>
      <c r="R11710" s="408">
        <v>24</v>
      </c>
      <c r="S11710" s="67" t="s">
        <v>3</v>
      </c>
      <c r="T11710" s="67" t="s">
        <v>44</v>
      </c>
      <c r="U11710" s="67" t="s">
        <v>36</v>
      </c>
      <c r="V11710" s="67" t="s">
        <v>36</v>
      </c>
      <c r="W11710" s="67" t="s">
        <v>2778</v>
      </c>
      <c r="X11710" s="67" t="s">
        <v>2978</v>
      </c>
      <c r="Y11710" s="67"/>
      <c r="Z11710" s="67"/>
      <c r="AA11710" s="67">
        <v>44.7117</v>
      </c>
      <c r="AB11710" s="67">
        <v>-123.3656</v>
      </c>
      <c r="AC11710" s="67" t="s">
        <v>2774</v>
      </c>
      <c r="AD11710" s="67"/>
      <c r="AE11710" s="67" t="s">
        <v>2774</v>
      </c>
      <c r="AG11710" s="67" t="s">
        <v>1666</v>
      </c>
      <c r="AH11710" s="67" t="s">
        <v>1666</v>
      </c>
    </row>
    <row r="11711" spans="4:34" x14ac:dyDescent="0.25">
      <c r="D11711" s="67">
        <v>15204438</v>
      </c>
      <c r="E11711" s="68">
        <v>26</v>
      </c>
      <c r="F11711" s="67" t="s">
        <v>1518</v>
      </c>
      <c r="G11711" s="67">
        <v>2018</v>
      </c>
      <c r="H11711" s="67"/>
      <c r="I11711" s="67"/>
      <c r="J11711" s="67"/>
      <c r="K11711" s="67"/>
      <c r="L11711" s="6"/>
      <c r="M11711" s="67"/>
      <c r="N11711" s="67" t="s">
        <v>1666</v>
      </c>
      <c r="O11711" s="67"/>
      <c r="P11711" s="408">
        <v>95</v>
      </c>
      <c r="Q11711" s="408">
        <f t="shared" si="289"/>
        <v>95</v>
      </c>
      <c r="R11711" s="408">
        <v>25</v>
      </c>
      <c r="S11711" s="67" t="s">
        <v>3</v>
      </c>
      <c r="T11711" s="67" t="s">
        <v>44</v>
      </c>
      <c r="U11711" s="67" t="s">
        <v>36</v>
      </c>
      <c r="V11711" s="67" t="s">
        <v>36</v>
      </c>
      <c r="W11711" s="67" t="s">
        <v>2778</v>
      </c>
      <c r="X11711" s="67" t="s">
        <v>2978</v>
      </c>
      <c r="Y11711" s="67"/>
      <c r="Z11711" s="67"/>
      <c r="AA11711" s="67">
        <v>44.7117</v>
      </c>
      <c r="AB11711" s="67">
        <v>-123.3656</v>
      </c>
      <c r="AC11711" s="67" t="s">
        <v>2774</v>
      </c>
      <c r="AD11711" s="67"/>
      <c r="AE11711" s="67" t="s">
        <v>2774</v>
      </c>
      <c r="AG11711" s="67" t="s">
        <v>1666</v>
      </c>
      <c r="AH11711" s="67" t="s">
        <v>1666</v>
      </c>
    </row>
    <row r="11712" spans="4:34" x14ac:dyDescent="0.25">
      <c r="D11712" s="67">
        <v>15204438</v>
      </c>
      <c r="E11712" s="68">
        <v>26</v>
      </c>
      <c r="F11712" s="67" t="s">
        <v>1518</v>
      </c>
      <c r="G11712" s="67">
        <v>2018</v>
      </c>
      <c r="H11712" s="67"/>
      <c r="I11712" s="67"/>
      <c r="J11712" s="67"/>
      <c r="K11712" s="67"/>
      <c r="L11712" s="6"/>
      <c r="M11712" s="67"/>
      <c r="N11712" s="67" t="s">
        <v>1666</v>
      </c>
      <c r="O11712" s="67"/>
      <c r="P11712" s="408">
        <v>95</v>
      </c>
      <c r="Q11712" s="408">
        <f t="shared" si="289"/>
        <v>95</v>
      </c>
      <c r="R11712" s="408">
        <v>26</v>
      </c>
      <c r="S11712" s="67" t="s">
        <v>3</v>
      </c>
      <c r="T11712" s="67" t="s">
        <v>44</v>
      </c>
      <c r="U11712" s="67" t="s">
        <v>36</v>
      </c>
      <c r="V11712" s="67" t="s">
        <v>36</v>
      </c>
      <c r="W11712" s="67" t="s">
        <v>2778</v>
      </c>
      <c r="X11712" s="67" t="s">
        <v>2978</v>
      </c>
      <c r="Y11712" s="67"/>
      <c r="Z11712" s="67"/>
      <c r="AA11712" s="67">
        <v>44.7117</v>
      </c>
      <c r="AB11712" s="67">
        <v>-123.3656</v>
      </c>
      <c r="AC11712" s="67" t="s">
        <v>2774</v>
      </c>
      <c r="AD11712" s="67"/>
      <c r="AE11712" s="67" t="s">
        <v>2774</v>
      </c>
      <c r="AG11712" s="67" t="s">
        <v>1666</v>
      </c>
      <c r="AH11712" s="67" t="s">
        <v>1666</v>
      </c>
    </row>
    <row r="11713" spans="4:34" x14ac:dyDescent="0.25">
      <c r="D11713" s="67">
        <v>15204438</v>
      </c>
      <c r="E11713" s="68">
        <v>26</v>
      </c>
      <c r="F11713" s="67" t="s">
        <v>1518</v>
      </c>
      <c r="G11713" s="67">
        <v>2018</v>
      </c>
      <c r="H11713" s="67"/>
      <c r="I11713" s="67"/>
      <c r="J11713" s="67"/>
      <c r="K11713" s="67"/>
      <c r="L11713" s="6"/>
      <c r="M11713" s="67"/>
      <c r="N11713" s="67" t="s">
        <v>1666</v>
      </c>
      <c r="O11713" s="67"/>
      <c r="P11713" s="408">
        <v>95</v>
      </c>
      <c r="Q11713" s="408">
        <f t="shared" si="289"/>
        <v>95</v>
      </c>
      <c r="R11713" s="408">
        <v>27</v>
      </c>
      <c r="S11713" s="67" t="s">
        <v>3</v>
      </c>
      <c r="T11713" s="67" t="s">
        <v>44</v>
      </c>
      <c r="U11713" s="67" t="s">
        <v>36</v>
      </c>
      <c r="V11713" s="67" t="s">
        <v>36</v>
      </c>
      <c r="W11713" s="67" t="s">
        <v>2778</v>
      </c>
      <c r="X11713" s="67" t="s">
        <v>2978</v>
      </c>
      <c r="Y11713" s="67"/>
      <c r="Z11713" s="67"/>
      <c r="AA11713" s="67">
        <v>44.7117</v>
      </c>
      <c r="AB11713" s="67">
        <v>-123.3656</v>
      </c>
      <c r="AC11713" s="67" t="s">
        <v>2774</v>
      </c>
      <c r="AD11713" s="67"/>
      <c r="AE11713" s="67" t="s">
        <v>2774</v>
      </c>
      <c r="AG11713" s="67" t="s">
        <v>1666</v>
      </c>
      <c r="AH11713" s="67" t="s">
        <v>1666</v>
      </c>
    </row>
    <row r="11714" spans="4:34" x14ac:dyDescent="0.25">
      <c r="D11714" s="67">
        <v>15204438</v>
      </c>
      <c r="E11714" s="68">
        <v>26</v>
      </c>
      <c r="F11714" s="67" t="s">
        <v>1518</v>
      </c>
      <c r="G11714" s="67">
        <v>2018</v>
      </c>
      <c r="H11714" s="67"/>
      <c r="I11714" s="67"/>
      <c r="J11714" s="67"/>
      <c r="K11714" s="67"/>
      <c r="L11714" s="6"/>
      <c r="M11714" s="67"/>
      <c r="N11714" s="67" t="s">
        <v>1666</v>
      </c>
      <c r="O11714" s="67"/>
      <c r="P11714" s="408">
        <v>95</v>
      </c>
      <c r="Q11714" s="408">
        <f t="shared" si="289"/>
        <v>95</v>
      </c>
      <c r="R11714" s="408">
        <v>28</v>
      </c>
      <c r="S11714" s="67" t="s">
        <v>3</v>
      </c>
      <c r="T11714" s="67" t="s">
        <v>44</v>
      </c>
      <c r="U11714" s="67" t="s">
        <v>36</v>
      </c>
      <c r="V11714" s="67" t="s">
        <v>36</v>
      </c>
      <c r="W11714" s="67" t="s">
        <v>2778</v>
      </c>
      <c r="X11714" s="67" t="s">
        <v>2978</v>
      </c>
      <c r="Y11714" s="67"/>
      <c r="Z11714" s="67"/>
      <c r="AA11714" s="67">
        <v>44.7117</v>
      </c>
      <c r="AB11714" s="67">
        <v>-123.3656</v>
      </c>
      <c r="AC11714" s="67" t="s">
        <v>2774</v>
      </c>
      <c r="AD11714" s="67"/>
      <c r="AE11714" s="67" t="s">
        <v>2774</v>
      </c>
      <c r="AG11714" s="67" t="s">
        <v>1666</v>
      </c>
      <c r="AH11714" s="67" t="s">
        <v>1666</v>
      </c>
    </row>
    <row r="11715" spans="4:34" x14ac:dyDescent="0.25">
      <c r="D11715" s="67">
        <v>15204438</v>
      </c>
      <c r="E11715" s="68">
        <v>26</v>
      </c>
      <c r="F11715" s="67" t="s">
        <v>1518</v>
      </c>
      <c r="G11715" s="67">
        <v>2018</v>
      </c>
      <c r="H11715" s="67"/>
      <c r="I11715" s="67"/>
      <c r="J11715" s="67"/>
      <c r="K11715" s="67"/>
      <c r="L11715" s="6"/>
      <c r="M11715" s="67"/>
      <c r="N11715" s="67" t="s">
        <v>1666</v>
      </c>
      <c r="O11715" s="67"/>
      <c r="P11715" s="408">
        <v>95</v>
      </c>
      <c r="Q11715" s="408">
        <f t="shared" si="289"/>
        <v>95</v>
      </c>
      <c r="R11715" s="408">
        <v>29</v>
      </c>
      <c r="S11715" s="67" t="s">
        <v>3</v>
      </c>
      <c r="T11715" s="67" t="s">
        <v>44</v>
      </c>
      <c r="U11715" s="67" t="s">
        <v>36</v>
      </c>
      <c r="V11715" s="67" t="s">
        <v>36</v>
      </c>
      <c r="W11715" s="67" t="s">
        <v>2778</v>
      </c>
      <c r="X11715" s="67" t="s">
        <v>2978</v>
      </c>
      <c r="Y11715" s="67"/>
      <c r="Z11715" s="67"/>
      <c r="AA11715" s="67">
        <v>44.7117</v>
      </c>
      <c r="AB11715" s="67">
        <v>-123.3656</v>
      </c>
      <c r="AC11715" s="67" t="s">
        <v>2774</v>
      </c>
      <c r="AD11715" s="67"/>
      <c r="AE11715" s="67" t="s">
        <v>2774</v>
      </c>
      <c r="AG11715" s="67" t="s">
        <v>1666</v>
      </c>
      <c r="AH11715" s="67" t="s">
        <v>1666</v>
      </c>
    </row>
    <row r="11716" spans="4:34" x14ac:dyDescent="0.25">
      <c r="D11716" s="67">
        <v>15204438</v>
      </c>
      <c r="E11716" s="68">
        <v>26</v>
      </c>
      <c r="F11716" s="67" t="s">
        <v>1518</v>
      </c>
      <c r="G11716" s="67">
        <v>2018</v>
      </c>
      <c r="H11716" s="67"/>
      <c r="I11716" s="67"/>
      <c r="J11716" s="67"/>
      <c r="K11716" s="67"/>
      <c r="L11716" s="6"/>
      <c r="M11716" s="67"/>
      <c r="N11716" s="67" t="s">
        <v>1666</v>
      </c>
      <c r="O11716" s="67"/>
      <c r="P11716" s="408">
        <v>95</v>
      </c>
      <c r="Q11716" s="408">
        <f t="shared" si="289"/>
        <v>95</v>
      </c>
      <c r="R11716" s="408">
        <v>30</v>
      </c>
      <c r="S11716" s="67" t="s">
        <v>3</v>
      </c>
      <c r="T11716" s="67" t="s">
        <v>44</v>
      </c>
      <c r="U11716" s="67" t="s">
        <v>36</v>
      </c>
      <c r="V11716" s="67" t="s">
        <v>36</v>
      </c>
      <c r="W11716" s="67" t="s">
        <v>2778</v>
      </c>
      <c r="X11716" s="67" t="s">
        <v>2978</v>
      </c>
      <c r="Y11716" s="67"/>
      <c r="Z11716" s="67"/>
      <c r="AA11716" s="67">
        <v>44.7117</v>
      </c>
      <c r="AB11716" s="67">
        <v>-123.3656</v>
      </c>
      <c r="AC11716" s="67" t="s">
        <v>2774</v>
      </c>
      <c r="AD11716" s="67"/>
      <c r="AE11716" s="67" t="s">
        <v>2774</v>
      </c>
      <c r="AG11716" s="67" t="s">
        <v>1666</v>
      </c>
      <c r="AH11716" s="67" t="s">
        <v>1666</v>
      </c>
    </row>
    <row r="11717" spans="4:34" x14ac:dyDescent="0.25">
      <c r="D11717" s="67">
        <v>15204438</v>
      </c>
      <c r="E11717" s="68">
        <v>26</v>
      </c>
      <c r="F11717" s="67" t="s">
        <v>1518</v>
      </c>
      <c r="G11717" s="67">
        <v>2018</v>
      </c>
      <c r="H11717" s="67"/>
      <c r="I11717" s="67"/>
      <c r="J11717" s="67"/>
      <c r="K11717" s="67"/>
      <c r="L11717" s="6"/>
      <c r="M11717" s="67"/>
      <c r="N11717" s="67" t="s">
        <v>1666</v>
      </c>
      <c r="O11717" s="67"/>
      <c r="P11717" s="408">
        <v>95</v>
      </c>
      <c r="Q11717" s="408">
        <f t="shared" si="289"/>
        <v>95</v>
      </c>
      <c r="R11717" s="408">
        <v>31</v>
      </c>
      <c r="S11717" s="67" t="s">
        <v>3</v>
      </c>
      <c r="T11717" s="67" t="s">
        <v>44</v>
      </c>
      <c r="U11717" s="67" t="s">
        <v>36</v>
      </c>
      <c r="V11717" s="67" t="s">
        <v>36</v>
      </c>
      <c r="W11717" s="67" t="s">
        <v>2778</v>
      </c>
      <c r="X11717" s="67" t="s">
        <v>2978</v>
      </c>
      <c r="Y11717" s="67"/>
      <c r="Z11717" s="67"/>
      <c r="AA11717" s="67">
        <v>44.7117</v>
      </c>
      <c r="AB11717" s="67">
        <v>-123.3656</v>
      </c>
      <c r="AC11717" s="67" t="s">
        <v>2774</v>
      </c>
      <c r="AD11717" s="67"/>
      <c r="AE11717" s="67" t="s">
        <v>2774</v>
      </c>
      <c r="AG11717" s="67" t="s">
        <v>1666</v>
      </c>
      <c r="AH11717" s="67" t="s">
        <v>1666</v>
      </c>
    </row>
    <row r="11718" spans="4:34" x14ac:dyDescent="0.25">
      <c r="D11718" s="67">
        <v>15204438</v>
      </c>
      <c r="E11718" s="68">
        <v>26</v>
      </c>
      <c r="F11718" s="67" t="s">
        <v>1518</v>
      </c>
      <c r="G11718" s="67">
        <v>2018</v>
      </c>
      <c r="H11718" s="67"/>
      <c r="I11718" s="67"/>
      <c r="J11718" s="67"/>
      <c r="K11718" s="67"/>
      <c r="L11718" s="6"/>
      <c r="M11718" s="67"/>
      <c r="N11718" s="67" t="s">
        <v>1666</v>
      </c>
      <c r="O11718" s="67"/>
      <c r="P11718" s="408">
        <v>95</v>
      </c>
      <c r="Q11718" s="408">
        <f t="shared" si="289"/>
        <v>95</v>
      </c>
      <c r="R11718" s="408">
        <v>32</v>
      </c>
      <c r="S11718" s="67" t="s">
        <v>3</v>
      </c>
      <c r="T11718" s="67" t="s">
        <v>44</v>
      </c>
      <c r="U11718" s="67" t="s">
        <v>36</v>
      </c>
      <c r="V11718" s="67" t="s">
        <v>36</v>
      </c>
      <c r="W11718" s="67" t="s">
        <v>2778</v>
      </c>
      <c r="X11718" s="67" t="s">
        <v>2978</v>
      </c>
      <c r="Y11718" s="67"/>
      <c r="Z11718" s="67"/>
      <c r="AA11718" s="67">
        <v>44.7117</v>
      </c>
      <c r="AB11718" s="67">
        <v>-123.3656</v>
      </c>
      <c r="AC11718" s="67" t="s">
        <v>2774</v>
      </c>
      <c r="AD11718" s="67"/>
      <c r="AE11718" s="67" t="s">
        <v>2774</v>
      </c>
      <c r="AG11718" s="67" t="s">
        <v>1666</v>
      </c>
      <c r="AH11718" s="67" t="s">
        <v>1666</v>
      </c>
    </row>
    <row r="11719" spans="4:34" x14ac:dyDescent="0.25">
      <c r="D11719" s="67">
        <v>15204438</v>
      </c>
      <c r="E11719" s="68">
        <v>26</v>
      </c>
      <c r="F11719" s="67" t="s">
        <v>1518</v>
      </c>
      <c r="G11719" s="67">
        <v>2018</v>
      </c>
      <c r="H11719" s="67"/>
      <c r="I11719" s="67"/>
      <c r="J11719" s="67"/>
      <c r="K11719" s="67"/>
      <c r="L11719" s="6"/>
      <c r="M11719" s="67"/>
      <c r="N11719" s="67" t="s">
        <v>1666</v>
      </c>
      <c r="O11719" s="67"/>
      <c r="P11719" s="408">
        <v>95</v>
      </c>
      <c r="Q11719" s="408">
        <f t="shared" si="289"/>
        <v>95</v>
      </c>
      <c r="R11719" s="408">
        <v>33</v>
      </c>
      <c r="S11719" s="67" t="s">
        <v>3</v>
      </c>
      <c r="T11719" s="67" t="s">
        <v>44</v>
      </c>
      <c r="U11719" s="67" t="s">
        <v>36</v>
      </c>
      <c r="V11719" s="67" t="s">
        <v>36</v>
      </c>
      <c r="W11719" s="67" t="s">
        <v>2778</v>
      </c>
      <c r="X11719" s="67" t="s">
        <v>2978</v>
      </c>
      <c r="Y11719" s="67"/>
      <c r="Z11719" s="67"/>
      <c r="AA11719" s="67">
        <v>44.7117</v>
      </c>
      <c r="AB11719" s="67">
        <v>-123.3656</v>
      </c>
      <c r="AC11719" s="67" t="s">
        <v>2774</v>
      </c>
      <c r="AD11719" s="67"/>
      <c r="AE11719" s="67" t="s">
        <v>2774</v>
      </c>
      <c r="AG11719" s="67" t="s">
        <v>1666</v>
      </c>
      <c r="AH11719" s="67" t="s">
        <v>1666</v>
      </c>
    </row>
    <row r="11720" spans="4:34" x14ac:dyDescent="0.25">
      <c r="D11720" s="67">
        <v>15204438</v>
      </c>
      <c r="E11720" s="68">
        <v>26</v>
      </c>
      <c r="F11720" s="67" t="s">
        <v>1518</v>
      </c>
      <c r="G11720" s="67">
        <v>2018</v>
      </c>
      <c r="H11720" s="67"/>
      <c r="I11720" s="67"/>
      <c r="J11720" s="67"/>
      <c r="K11720" s="67"/>
      <c r="L11720" s="6"/>
      <c r="M11720" s="67"/>
      <c r="N11720" s="67" t="s">
        <v>1666</v>
      </c>
      <c r="O11720" s="67"/>
      <c r="P11720" s="408">
        <v>95</v>
      </c>
      <c r="Q11720" s="408">
        <f t="shared" si="289"/>
        <v>95</v>
      </c>
      <c r="R11720" s="408">
        <v>34</v>
      </c>
      <c r="S11720" s="67" t="s">
        <v>3</v>
      </c>
      <c r="T11720" s="67" t="s">
        <v>44</v>
      </c>
      <c r="U11720" s="67" t="s">
        <v>36</v>
      </c>
      <c r="V11720" s="67" t="s">
        <v>36</v>
      </c>
      <c r="W11720" s="67" t="s">
        <v>2778</v>
      </c>
      <c r="X11720" s="67" t="s">
        <v>2978</v>
      </c>
      <c r="Y11720" s="67"/>
      <c r="Z11720" s="67"/>
      <c r="AA11720" s="67">
        <v>44.7117</v>
      </c>
      <c r="AB11720" s="67">
        <v>-123.3656</v>
      </c>
      <c r="AC11720" s="67" t="s">
        <v>2774</v>
      </c>
      <c r="AD11720" s="67"/>
      <c r="AE11720" s="67" t="s">
        <v>2774</v>
      </c>
      <c r="AG11720" s="67" t="s">
        <v>1666</v>
      </c>
      <c r="AH11720" s="67" t="s">
        <v>1666</v>
      </c>
    </row>
    <row r="11721" spans="4:34" x14ac:dyDescent="0.25">
      <c r="D11721" s="67">
        <v>15204438</v>
      </c>
      <c r="E11721" s="68">
        <v>26</v>
      </c>
      <c r="F11721" s="67" t="s">
        <v>1518</v>
      </c>
      <c r="G11721" s="67">
        <v>2018</v>
      </c>
      <c r="H11721" s="67"/>
      <c r="I11721" s="67"/>
      <c r="J11721" s="67"/>
      <c r="K11721" s="67"/>
      <c r="L11721" s="6"/>
      <c r="M11721" s="67"/>
      <c r="N11721" s="67" t="s">
        <v>1666</v>
      </c>
      <c r="O11721" s="67"/>
      <c r="P11721" s="408">
        <v>95</v>
      </c>
      <c r="Q11721" s="408">
        <f t="shared" si="289"/>
        <v>95</v>
      </c>
      <c r="R11721" s="408">
        <v>35</v>
      </c>
      <c r="S11721" s="67" t="s">
        <v>3</v>
      </c>
      <c r="T11721" s="67" t="s">
        <v>44</v>
      </c>
      <c r="U11721" s="67" t="s">
        <v>36</v>
      </c>
      <c r="V11721" s="67" t="s">
        <v>36</v>
      </c>
      <c r="W11721" s="67" t="s">
        <v>2778</v>
      </c>
      <c r="X11721" s="67" t="s">
        <v>2978</v>
      </c>
      <c r="Y11721" s="67"/>
      <c r="Z11721" s="67"/>
      <c r="AA11721" s="67">
        <v>44.7117</v>
      </c>
      <c r="AB11721" s="67">
        <v>-123.3656</v>
      </c>
      <c r="AC11721" s="67" t="s">
        <v>2774</v>
      </c>
      <c r="AD11721" s="67"/>
      <c r="AE11721" s="67" t="s">
        <v>2774</v>
      </c>
      <c r="AG11721" s="67" t="s">
        <v>1666</v>
      </c>
      <c r="AH11721" s="67" t="s">
        <v>1666</v>
      </c>
    </row>
    <row r="11722" spans="4:34" x14ac:dyDescent="0.25">
      <c r="D11722" s="67">
        <v>15204438</v>
      </c>
      <c r="E11722" s="68">
        <v>26</v>
      </c>
      <c r="F11722" s="67" t="s">
        <v>1518</v>
      </c>
      <c r="G11722" s="67">
        <v>2018</v>
      </c>
      <c r="H11722" s="67"/>
      <c r="I11722" s="67"/>
      <c r="J11722" s="67"/>
      <c r="K11722" s="67"/>
      <c r="L11722" s="6"/>
      <c r="M11722" s="67"/>
      <c r="N11722" s="67" t="s">
        <v>1666</v>
      </c>
      <c r="O11722" s="67"/>
      <c r="P11722" s="408">
        <v>95</v>
      </c>
      <c r="Q11722" s="408">
        <f t="shared" si="289"/>
        <v>95</v>
      </c>
      <c r="R11722" s="408">
        <v>36</v>
      </c>
      <c r="S11722" s="67" t="s">
        <v>3</v>
      </c>
      <c r="T11722" s="67" t="s">
        <v>44</v>
      </c>
      <c r="U11722" s="67" t="s">
        <v>36</v>
      </c>
      <c r="V11722" s="67" t="s">
        <v>36</v>
      </c>
      <c r="W11722" s="67" t="s">
        <v>2778</v>
      </c>
      <c r="X11722" s="67" t="s">
        <v>2978</v>
      </c>
      <c r="Y11722" s="67"/>
      <c r="Z11722" s="67"/>
      <c r="AA11722" s="67">
        <v>44.7117</v>
      </c>
      <c r="AB11722" s="67">
        <v>-123.3656</v>
      </c>
      <c r="AC11722" s="67" t="s">
        <v>2774</v>
      </c>
      <c r="AD11722" s="67"/>
      <c r="AE11722" s="67" t="s">
        <v>2774</v>
      </c>
      <c r="AG11722" s="67" t="s">
        <v>1666</v>
      </c>
      <c r="AH11722" s="67" t="s">
        <v>1666</v>
      </c>
    </row>
    <row r="11723" spans="4:34" x14ac:dyDescent="0.25">
      <c r="D11723" s="67">
        <v>15204438</v>
      </c>
      <c r="E11723" s="68">
        <v>26</v>
      </c>
      <c r="F11723" s="67" t="s">
        <v>1518</v>
      </c>
      <c r="G11723" s="67">
        <v>2018</v>
      </c>
      <c r="H11723" s="67"/>
      <c r="I11723" s="67"/>
      <c r="J11723" s="67"/>
      <c r="K11723" s="67"/>
      <c r="L11723" s="6"/>
      <c r="M11723" s="67"/>
      <c r="N11723" s="67" t="s">
        <v>1666</v>
      </c>
      <c r="O11723" s="67"/>
      <c r="P11723" s="408">
        <v>95</v>
      </c>
      <c r="Q11723" s="408">
        <f t="shared" si="289"/>
        <v>95</v>
      </c>
      <c r="R11723" s="408">
        <v>37</v>
      </c>
      <c r="S11723" s="67" t="s">
        <v>3</v>
      </c>
      <c r="T11723" s="67" t="s">
        <v>44</v>
      </c>
      <c r="U11723" s="67" t="s">
        <v>36</v>
      </c>
      <c r="V11723" s="67" t="s">
        <v>36</v>
      </c>
      <c r="W11723" s="67" t="s">
        <v>2778</v>
      </c>
      <c r="X11723" s="67" t="s">
        <v>2978</v>
      </c>
      <c r="Y11723" s="67"/>
      <c r="Z11723" s="67"/>
      <c r="AA11723" s="67">
        <v>44.7117</v>
      </c>
      <c r="AB11723" s="67">
        <v>-123.3656</v>
      </c>
      <c r="AC11723" s="67" t="s">
        <v>2774</v>
      </c>
      <c r="AD11723" s="67"/>
      <c r="AE11723" s="67" t="s">
        <v>2774</v>
      </c>
      <c r="AG11723" s="67" t="s">
        <v>1666</v>
      </c>
      <c r="AH11723" s="67" t="s">
        <v>1666</v>
      </c>
    </row>
    <row r="11724" spans="4:34" x14ac:dyDescent="0.25">
      <c r="D11724" s="67">
        <v>15204438</v>
      </c>
      <c r="E11724" s="68">
        <v>26</v>
      </c>
      <c r="F11724" s="67" t="s">
        <v>1518</v>
      </c>
      <c r="G11724" s="67">
        <v>2018</v>
      </c>
      <c r="H11724" s="67"/>
      <c r="I11724" s="67"/>
      <c r="J11724" s="67"/>
      <c r="K11724" s="67"/>
      <c r="L11724" s="6"/>
      <c r="M11724" s="67"/>
      <c r="N11724" s="67" t="s">
        <v>1666</v>
      </c>
      <c r="O11724" s="67"/>
      <c r="P11724" s="408">
        <v>95</v>
      </c>
      <c r="Q11724" s="408">
        <f t="shared" si="289"/>
        <v>95</v>
      </c>
      <c r="R11724" s="408">
        <v>38</v>
      </c>
      <c r="S11724" s="67" t="s">
        <v>3</v>
      </c>
      <c r="T11724" s="67" t="s">
        <v>44</v>
      </c>
      <c r="U11724" s="67" t="s">
        <v>36</v>
      </c>
      <c r="V11724" s="67" t="s">
        <v>36</v>
      </c>
      <c r="W11724" s="67" t="s">
        <v>2778</v>
      </c>
      <c r="X11724" s="67" t="s">
        <v>2978</v>
      </c>
      <c r="Y11724" s="67"/>
      <c r="Z11724" s="67"/>
      <c r="AA11724" s="67">
        <v>44.7117</v>
      </c>
      <c r="AB11724" s="67">
        <v>-123.3656</v>
      </c>
      <c r="AC11724" s="67" t="s">
        <v>2774</v>
      </c>
      <c r="AD11724" s="67"/>
      <c r="AE11724" s="67" t="s">
        <v>2774</v>
      </c>
      <c r="AG11724" s="67" t="s">
        <v>1666</v>
      </c>
      <c r="AH11724" s="67" t="s">
        <v>1666</v>
      </c>
    </row>
    <row r="11725" spans="4:34" x14ac:dyDescent="0.25">
      <c r="D11725" s="67">
        <v>15204438</v>
      </c>
      <c r="E11725" s="68">
        <v>26</v>
      </c>
      <c r="F11725" s="67" t="s">
        <v>1518</v>
      </c>
      <c r="G11725" s="67">
        <v>2018</v>
      </c>
      <c r="H11725" s="67"/>
      <c r="I11725" s="67"/>
      <c r="J11725" s="67"/>
      <c r="K11725" s="67"/>
      <c r="L11725" s="6"/>
      <c r="M11725" s="67"/>
      <c r="N11725" s="67" t="s">
        <v>1666</v>
      </c>
      <c r="O11725" s="67"/>
      <c r="P11725" s="408">
        <v>95</v>
      </c>
      <c r="Q11725" s="408">
        <f t="shared" si="289"/>
        <v>95</v>
      </c>
      <c r="R11725" s="408">
        <v>39</v>
      </c>
      <c r="S11725" s="67" t="s">
        <v>3</v>
      </c>
      <c r="T11725" s="67" t="s">
        <v>44</v>
      </c>
      <c r="U11725" s="67" t="s">
        <v>36</v>
      </c>
      <c r="V11725" s="67" t="s">
        <v>36</v>
      </c>
      <c r="W11725" s="67" t="s">
        <v>2778</v>
      </c>
      <c r="X11725" s="67" t="s">
        <v>2978</v>
      </c>
      <c r="Y11725" s="67"/>
      <c r="Z11725" s="67"/>
      <c r="AA11725" s="67">
        <v>44.7117</v>
      </c>
      <c r="AB11725" s="67">
        <v>-123.3656</v>
      </c>
      <c r="AC11725" s="67" t="s">
        <v>2774</v>
      </c>
      <c r="AD11725" s="67"/>
      <c r="AE11725" s="67" t="s">
        <v>2774</v>
      </c>
      <c r="AG11725" s="67" t="s">
        <v>1666</v>
      </c>
      <c r="AH11725" s="67" t="s">
        <v>1666</v>
      </c>
    </row>
    <row r="11726" spans="4:34" x14ac:dyDescent="0.25">
      <c r="D11726" s="67">
        <v>15204438</v>
      </c>
      <c r="E11726" s="68">
        <v>26</v>
      </c>
      <c r="F11726" s="67" t="s">
        <v>1518</v>
      </c>
      <c r="G11726" s="67">
        <v>2018</v>
      </c>
      <c r="H11726" s="67"/>
      <c r="I11726" s="67"/>
      <c r="J11726" s="67"/>
      <c r="K11726" s="67"/>
      <c r="L11726" s="6"/>
      <c r="M11726" s="67"/>
      <c r="N11726" s="67" t="s">
        <v>1666</v>
      </c>
      <c r="O11726" s="67"/>
      <c r="P11726" s="408">
        <v>95</v>
      </c>
      <c r="Q11726" s="408">
        <f t="shared" si="289"/>
        <v>95</v>
      </c>
      <c r="R11726" s="408">
        <v>40</v>
      </c>
      <c r="S11726" s="67" t="s">
        <v>3</v>
      </c>
      <c r="T11726" s="67" t="s">
        <v>44</v>
      </c>
      <c r="U11726" s="67" t="s">
        <v>36</v>
      </c>
      <c r="V11726" s="67" t="s">
        <v>36</v>
      </c>
      <c r="W11726" s="67" t="s">
        <v>2778</v>
      </c>
      <c r="X11726" s="67" t="s">
        <v>2978</v>
      </c>
      <c r="Y11726" s="67"/>
      <c r="Z11726" s="67"/>
      <c r="AA11726" s="67">
        <v>44.7117</v>
      </c>
      <c r="AB11726" s="67">
        <v>-123.3656</v>
      </c>
      <c r="AC11726" s="67" t="s">
        <v>2774</v>
      </c>
      <c r="AD11726" s="67"/>
      <c r="AE11726" s="67" t="s">
        <v>2774</v>
      </c>
      <c r="AG11726" s="67" t="s">
        <v>1666</v>
      </c>
      <c r="AH11726" s="67" t="s">
        <v>1666</v>
      </c>
    </row>
    <row r="11727" spans="4:34" x14ac:dyDescent="0.25">
      <c r="D11727" s="67">
        <v>15204438</v>
      </c>
      <c r="E11727" s="68">
        <v>26</v>
      </c>
      <c r="F11727" s="67" t="s">
        <v>1518</v>
      </c>
      <c r="G11727" s="67">
        <v>2018</v>
      </c>
      <c r="H11727" s="67"/>
      <c r="I11727" s="67"/>
      <c r="J11727" s="67"/>
      <c r="K11727" s="67"/>
      <c r="L11727" s="6"/>
      <c r="M11727" s="67"/>
      <c r="N11727" s="67" t="s">
        <v>1666</v>
      </c>
      <c r="O11727" s="67"/>
      <c r="P11727" s="408">
        <v>95</v>
      </c>
      <c r="Q11727" s="408">
        <f t="shared" si="289"/>
        <v>95</v>
      </c>
      <c r="R11727" s="408">
        <v>41</v>
      </c>
      <c r="S11727" s="67" t="s">
        <v>3</v>
      </c>
      <c r="T11727" s="67" t="s">
        <v>44</v>
      </c>
      <c r="U11727" s="67" t="s">
        <v>36</v>
      </c>
      <c r="V11727" s="67" t="s">
        <v>36</v>
      </c>
      <c r="W11727" s="67" t="s">
        <v>2778</v>
      </c>
      <c r="X11727" s="67" t="s">
        <v>2978</v>
      </c>
      <c r="Y11727" s="67"/>
      <c r="Z11727" s="67"/>
      <c r="AA11727" s="67">
        <v>44.7117</v>
      </c>
      <c r="AB11727" s="67">
        <v>-123.3656</v>
      </c>
      <c r="AC11727" s="67" t="s">
        <v>2774</v>
      </c>
      <c r="AD11727" s="67"/>
      <c r="AE11727" s="67" t="s">
        <v>2774</v>
      </c>
      <c r="AG11727" s="67" t="s">
        <v>1666</v>
      </c>
      <c r="AH11727" s="67" t="s">
        <v>1666</v>
      </c>
    </row>
    <row r="11728" spans="4:34" x14ac:dyDescent="0.25">
      <c r="D11728" s="67">
        <v>15204438</v>
      </c>
      <c r="E11728" s="68">
        <v>26</v>
      </c>
      <c r="F11728" s="67" t="s">
        <v>1518</v>
      </c>
      <c r="G11728" s="67">
        <v>2018</v>
      </c>
      <c r="H11728" s="67"/>
      <c r="I11728" s="67"/>
      <c r="J11728" s="67"/>
      <c r="K11728" s="67"/>
      <c r="L11728" s="6"/>
      <c r="M11728" s="67"/>
      <c r="N11728" s="67" t="s">
        <v>1666</v>
      </c>
      <c r="O11728" s="67"/>
      <c r="P11728" s="408">
        <v>95</v>
      </c>
      <c r="Q11728" s="408">
        <f t="shared" si="289"/>
        <v>95</v>
      </c>
      <c r="R11728" s="408">
        <v>42</v>
      </c>
      <c r="S11728" s="67" t="s">
        <v>3</v>
      </c>
      <c r="T11728" s="67" t="s">
        <v>44</v>
      </c>
      <c r="U11728" s="67" t="s">
        <v>36</v>
      </c>
      <c r="V11728" s="67" t="s">
        <v>36</v>
      </c>
      <c r="W11728" s="67" t="s">
        <v>2778</v>
      </c>
      <c r="X11728" s="67" t="s">
        <v>2978</v>
      </c>
      <c r="Y11728" s="67"/>
      <c r="Z11728" s="67"/>
      <c r="AA11728" s="67">
        <v>44.7117</v>
      </c>
      <c r="AB11728" s="67">
        <v>-123.3656</v>
      </c>
      <c r="AC11728" s="67" t="s">
        <v>2774</v>
      </c>
      <c r="AD11728" s="67"/>
      <c r="AE11728" s="67" t="s">
        <v>2774</v>
      </c>
      <c r="AG11728" s="67" t="s">
        <v>1666</v>
      </c>
      <c r="AH11728" s="67" t="s">
        <v>1666</v>
      </c>
    </row>
    <row r="11729" spans="4:34" x14ac:dyDescent="0.25">
      <c r="D11729" s="67">
        <v>15204438</v>
      </c>
      <c r="E11729" s="68">
        <v>26</v>
      </c>
      <c r="F11729" s="67" t="s">
        <v>1518</v>
      </c>
      <c r="G11729" s="67">
        <v>2018</v>
      </c>
      <c r="H11729" s="67"/>
      <c r="I11729" s="67"/>
      <c r="J11729" s="67"/>
      <c r="K11729" s="67"/>
      <c r="L11729" s="6"/>
      <c r="M11729" s="67"/>
      <c r="N11729" s="67" t="s">
        <v>1666</v>
      </c>
      <c r="O11729" s="67"/>
      <c r="P11729" s="408">
        <v>95</v>
      </c>
      <c r="Q11729" s="408">
        <f t="shared" si="289"/>
        <v>95</v>
      </c>
      <c r="R11729" s="408">
        <v>43</v>
      </c>
      <c r="S11729" s="67" t="s">
        <v>3</v>
      </c>
      <c r="T11729" s="67" t="s">
        <v>44</v>
      </c>
      <c r="U11729" s="67" t="s">
        <v>36</v>
      </c>
      <c r="V11729" s="67" t="s">
        <v>36</v>
      </c>
      <c r="W11729" s="67" t="s">
        <v>2778</v>
      </c>
      <c r="X11729" s="67" t="s">
        <v>2978</v>
      </c>
      <c r="Y11729" s="67"/>
      <c r="Z11729" s="67"/>
      <c r="AA11729" s="67">
        <v>44.7117</v>
      </c>
      <c r="AB11729" s="67">
        <v>-123.3656</v>
      </c>
      <c r="AC11729" s="67" t="s">
        <v>2774</v>
      </c>
      <c r="AD11729" s="67"/>
      <c r="AE11729" s="67" t="s">
        <v>2774</v>
      </c>
      <c r="AG11729" s="67" t="s">
        <v>1666</v>
      </c>
      <c r="AH11729" s="67" t="s">
        <v>1666</v>
      </c>
    </row>
    <row r="11730" spans="4:34" x14ac:dyDescent="0.25">
      <c r="D11730" s="67">
        <v>15204438</v>
      </c>
      <c r="E11730" s="68">
        <v>26</v>
      </c>
      <c r="F11730" s="67" t="s">
        <v>1518</v>
      </c>
      <c r="G11730" s="67">
        <v>2018</v>
      </c>
      <c r="H11730" s="67"/>
      <c r="I11730" s="67"/>
      <c r="J11730" s="67"/>
      <c r="K11730" s="67"/>
      <c r="L11730" s="6"/>
      <c r="M11730" s="67"/>
      <c r="N11730" s="67" t="s">
        <v>1666</v>
      </c>
      <c r="O11730" s="67"/>
      <c r="P11730" s="408">
        <v>95</v>
      </c>
      <c r="Q11730" s="408">
        <f t="shared" si="289"/>
        <v>95</v>
      </c>
      <c r="R11730" s="408">
        <v>44</v>
      </c>
      <c r="S11730" s="67" t="s">
        <v>3</v>
      </c>
      <c r="T11730" s="67" t="s">
        <v>44</v>
      </c>
      <c r="U11730" s="67" t="s">
        <v>36</v>
      </c>
      <c r="V11730" s="67" t="s">
        <v>36</v>
      </c>
      <c r="W11730" s="67" t="s">
        <v>2778</v>
      </c>
      <c r="X11730" s="67" t="s">
        <v>2978</v>
      </c>
      <c r="Y11730" s="67"/>
      <c r="Z11730" s="67"/>
      <c r="AA11730" s="67">
        <v>44.7117</v>
      </c>
      <c r="AB11730" s="67">
        <v>-123.3656</v>
      </c>
      <c r="AC11730" s="67" t="s">
        <v>2774</v>
      </c>
      <c r="AD11730" s="67"/>
      <c r="AE11730" s="67" t="s">
        <v>2774</v>
      </c>
      <c r="AG11730" s="67" t="s">
        <v>1666</v>
      </c>
      <c r="AH11730" s="67" t="s">
        <v>1666</v>
      </c>
    </row>
    <row r="11731" spans="4:34" x14ac:dyDescent="0.25">
      <c r="D11731" s="67">
        <v>15204438</v>
      </c>
      <c r="E11731" s="68">
        <v>26</v>
      </c>
      <c r="F11731" s="67" t="s">
        <v>1518</v>
      </c>
      <c r="G11731" s="67">
        <v>2018</v>
      </c>
      <c r="H11731" s="67"/>
      <c r="I11731" s="67"/>
      <c r="J11731" s="67"/>
      <c r="K11731" s="67"/>
      <c r="L11731" s="6"/>
      <c r="M11731" s="67"/>
      <c r="N11731" s="67" t="s">
        <v>1666</v>
      </c>
      <c r="O11731" s="67"/>
      <c r="P11731" s="408">
        <v>95</v>
      </c>
      <c r="Q11731" s="408">
        <f t="shared" si="289"/>
        <v>95</v>
      </c>
      <c r="R11731" s="408">
        <v>45</v>
      </c>
      <c r="S11731" s="67" t="s">
        <v>3</v>
      </c>
      <c r="T11731" s="67" t="s">
        <v>44</v>
      </c>
      <c r="U11731" s="67" t="s">
        <v>36</v>
      </c>
      <c r="V11731" s="67" t="s">
        <v>36</v>
      </c>
      <c r="W11731" s="67" t="s">
        <v>2778</v>
      </c>
      <c r="X11731" s="67" t="s">
        <v>2978</v>
      </c>
      <c r="Y11731" s="67"/>
      <c r="Z11731" s="67"/>
      <c r="AA11731" s="67">
        <v>44.7117</v>
      </c>
      <c r="AB11731" s="67">
        <v>-123.3656</v>
      </c>
      <c r="AC11731" s="67" t="s">
        <v>2774</v>
      </c>
      <c r="AD11731" s="67"/>
      <c r="AE11731" s="67" t="s">
        <v>2774</v>
      </c>
      <c r="AG11731" s="67" t="s">
        <v>1666</v>
      </c>
      <c r="AH11731" s="67" t="s">
        <v>1666</v>
      </c>
    </row>
    <row r="11732" spans="4:34" x14ac:dyDescent="0.25">
      <c r="D11732" s="67">
        <v>15204438</v>
      </c>
      <c r="E11732" s="68">
        <v>26</v>
      </c>
      <c r="F11732" s="67" t="s">
        <v>1518</v>
      </c>
      <c r="G11732" s="67">
        <v>2018</v>
      </c>
      <c r="H11732" s="67"/>
      <c r="I11732" s="67"/>
      <c r="J11732" s="67"/>
      <c r="K11732" s="67"/>
      <c r="L11732" s="6"/>
      <c r="M11732" s="67"/>
      <c r="N11732" s="67" t="s">
        <v>1666</v>
      </c>
      <c r="O11732" s="67"/>
      <c r="P11732" s="408">
        <v>95</v>
      </c>
      <c r="Q11732" s="408">
        <f t="shared" si="289"/>
        <v>95</v>
      </c>
      <c r="R11732" s="408">
        <v>46</v>
      </c>
      <c r="S11732" s="67" t="s">
        <v>3</v>
      </c>
      <c r="T11732" s="67" t="s">
        <v>44</v>
      </c>
      <c r="U11732" s="67" t="s">
        <v>36</v>
      </c>
      <c r="V11732" s="67" t="s">
        <v>36</v>
      </c>
      <c r="W11732" s="67" t="s">
        <v>2778</v>
      </c>
      <c r="X11732" s="67" t="s">
        <v>2978</v>
      </c>
      <c r="Y11732" s="67"/>
      <c r="Z11732" s="67"/>
      <c r="AA11732" s="67">
        <v>44.7117</v>
      </c>
      <c r="AB11732" s="67">
        <v>-123.3656</v>
      </c>
      <c r="AC11732" s="67" t="s">
        <v>2774</v>
      </c>
      <c r="AD11732" s="67"/>
      <c r="AE11732" s="67" t="s">
        <v>2774</v>
      </c>
      <c r="AG11732" s="67" t="s">
        <v>1666</v>
      </c>
      <c r="AH11732" s="67" t="s">
        <v>1666</v>
      </c>
    </row>
    <row r="11733" spans="4:34" x14ac:dyDescent="0.25">
      <c r="D11733" s="67">
        <v>15204438</v>
      </c>
      <c r="E11733" s="68">
        <v>26</v>
      </c>
      <c r="F11733" s="67" t="s">
        <v>1518</v>
      </c>
      <c r="G11733" s="67">
        <v>2018</v>
      </c>
      <c r="H11733" s="67"/>
      <c r="I11733" s="67"/>
      <c r="J11733" s="67"/>
      <c r="K11733" s="67"/>
      <c r="L11733" s="6"/>
      <c r="M11733" s="67"/>
      <c r="N11733" s="67" t="s">
        <v>1666</v>
      </c>
      <c r="O11733" s="67"/>
      <c r="P11733" s="408">
        <v>95</v>
      </c>
      <c r="Q11733" s="408">
        <f t="shared" si="289"/>
        <v>95</v>
      </c>
      <c r="R11733" s="408">
        <v>47</v>
      </c>
      <c r="S11733" s="67" t="s">
        <v>3</v>
      </c>
      <c r="T11733" s="67" t="s">
        <v>44</v>
      </c>
      <c r="U11733" s="67" t="s">
        <v>36</v>
      </c>
      <c r="V11733" s="67" t="s">
        <v>36</v>
      </c>
      <c r="W11733" s="67" t="s">
        <v>2778</v>
      </c>
      <c r="X11733" s="67" t="s">
        <v>2978</v>
      </c>
      <c r="Y11733" s="67"/>
      <c r="Z11733" s="67"/>
      <c r="AA11733" s="67">
        <v>44.7117</v>
      </c>
      <c r="AB11733" s="67">
        <v>-123.3656</v>
      </c>
      <c r="AC11733" s="67" t="s">
        <v>2774</v>
      </c>
      <c r="AD11733" s="67"/>
      <c r="AE11733" s="67" t="s">
        <v>2774</v>
      </c>
      <c r="AG11733" s="67" t="s">
        <v>1666</v>
      </c>
      <c r="AH11733" s="67" t="s">
        <v>1666</v>
      </c>
    </row>
    <row r="11734" spans="4:34" x14ac:dyDescent="0.25">
      <c r="D11734" s="67">
        <v>15204438</v>
      </c>
      <c r="E11734" s="68">
        <v>26</v>
      </c>
      <c r="F11734" s="67" t="s">
        <v>1518</v>
      </c>
      <c r="G11734" s="67">
        <v>2018</v>
      </c>
      <c r="H11734" s="67"/>
      <c r="I11734" s="67"/>
      <c r="J11734" s="67"/>
      <c r="K11734" s="67"/>
      <c r="L11734" s="6"/>
      <c r="M11734" s="67"/>
      <c r="N11734" s="67" t="s">
        <v>1666</v>
      </c>
      <c r="O11734" s="67"/>
      <c r="P11734" s="408">
        <v>95</v>
      </c>
      <c r="Q11734" s="408">
        <f t="shared" ref="Q11734:Q11797" si="290">P11734</f>
        <v>95</v>
      </c>
      <c r="R11734" s="408">
        <v>48</v>
      </c>
      <c r="S11734" s="67" t="s">
        <v>3</v>
      </c>
      <c r="T11734" s="67" t="s">
        <v>44</v>
      </c>
      <c r="U11734" s="67" t="s">
        <v>36</v>
      </c>
      <c r="V11734" s="67" t="s">
        <v>36</v>
      </c>
      <c r="W11734" s="67" t="s">
        <v>2778</v>
      </c>
      <c r="X11734" s="67" t="s">
        <v>2978</v>
      </c>
      <c r="Y11734" s="67"/>
      <c r="Z11734" s="67"/>
      <c r="AA11734" s="67">
        <v>44.7117</v>
      </c>
      <c r="AB11734" s="67">
        <v>-123.3656</v>
      </c>
      <c r="AC11734" s="67" t="s">
        <v>2774</v>
      </c>
      <c r="AD11734" s="67"/>
      <c r="AE11734" s="67" t="s">
        <v>2774</v>
      </c>
      <c r="AG11734" s="67" t="s">
        <v>1666</v>
      </c>
      <c r="AH11734" s="67" t="s">
        <v>1666</v>
      </c>
    </row>
    <row r="11735" spans="4:34" x14ac:dyDescent="0.25">
      <c r="D11735" s="67">
        <v>15204438</v>
      </c>
      <c r="E11735" s="68">
        <v>26</v>
      </c>
      <c r="F11735" s="67" t="s">
        <v>1518</v>
      </c>
      <c r="G11735" s="67">
        <v>2018</v>
      </c>
      <c r="H11735" s="67"/>
      <c r="I11735" s="67"/>
      <c r="J11735" s="67"/>
      <c r="K11735" s="67"/>
      <c r="L11735" s="6"/>
      <c r="M11735" s="67"/>
      <c r="N11735" s="67" t="s">
        <v>1666</v>
      </c>
      <c r="O11735" s="67"/>
      <c r="P11735" s="408">
        <v>95</v>
      </c>
      <c r="Q11735" s="408">
        <f t="shared" si="290"/>
        <v>95</v>
      </c>
      <c r="R11735" s="408">
        <v>49</v>
      </c>
      <c r="S11735" s="67" t="s">
        <v>3</v>
      </c>
      <c r="T11735" s="67" t="s">
        <v>44</v>
      </c>
      <c r="U11735" s="67" t="s">
        <v>36</v>
      </c>
      <c r="V11735" s="67" t="s">
        <v>36</v>
      </c>
      <c r="W11735" s="67" t="s">
        <v>2778</v>
      </c>
      <c r="X11735" s="67" t="s">
        <v>2978</v>
      </c>
      <c r="Y11735" s="67"/>
      <c r="Z11735" s="67"/>
      <c r="AA11735" s="67">
        <v>44.7117</v>
      </c>
      <c r="AB11735" s="67">
        <v>-123.3656</v>
      </c>
      <c r="AC11735" s="67" t="s">
        <v>2774</v>
      </c>
      <c r="AD11735" s="67"/>
      <c r="AE11735" s="67" t="s">
        <v>2774</v>
      </c>
      <c r="AG11735" s="67" t="s">
        <v>1666</v>
      </c>
      <c r="AH11735" s="67" t="s">
        <v>1666</v>
      </c>
    </row>
    <row r="11736" spans="4:34" x14ac:dyDescent="0.25">
      <c r="D11736" s="67">
        <v>15204438</v>
      </c>
      <c r="E11736" s="68">
        <v>26</v>
      </c>
      <c r="F11736" s="67" t="s">
        <v>1518</v>
      </c>
      <c r="G11736" s="67">
        <v>2018</v>
      </c>
      <c r="H11736" s="67"/>
      <c r="I11736" s="67"/>
      <c r="J11736" s="67"/>
      <c r="K11736" s="67"/>
      <c r="L11736" s="6"/>
      <c r="M11736" s="67"/>
      <c r="N11736" s="67" t="s">
        <v>1666</v>
      </c>
      <c r="O11736" s="67"/>
      <c r="P11736" s="408">
        <v>95</v>
      </c>
      <c r="Q11736" s="408">
        <f t="shared" si="290"/>
        <v>95</v>
      </c>
      <c r="R11736" s="408">
        <v>50</v>
      </c>
      <c r="S11736" s="67" t="s">
        <v>3</v>
      </c>
      <c r="T11736" s="67" t="s">
        <v>44</v>
      </c>
      <c r="U11736" s="67" t="s">
        <v>36</v>
      </c>
      <c r="V11736" s="67" t="s">
        <v>36</v>
      </c>
      <c r="W11736" s="67" t="s">
        <v>2778</v>
      </c>
      <c r="X11736" s="67" t="s">
        <v>2978</v>
      </c>
      <c r="Y11736" s="67"/>
      <c r="Z11736" s="67"/>
      <c r="AA11736" s="67">
        <v>44.7117</v>
      </c>
      <c r="AB11736" s="67">
        <v>-123.3656</v>
      </c>
      <c r="AC11736" s="67" t="s">
        <v>2774</v>
      </c>
      <c r="AD11736" s="67"/>
      <c r="AE11736" s="67" t="s">
        <v>2774</v>
      </c>
      <c r="AG11736" s="67" t="s">
        <v>1666</v>
      </c>
      <c r="AH11736" s="67" t="s">
        <v>1666</v>
      </c>
    </row>
    <row r="11737" spans="4:34" x14ac:dyDescent="0.25">
      <c r="D11737" s="67">
        <v>15204438</v>
      </c>
      <c r="E11737" s="68">
        <v>26</v>
      </c>
      <c r="F11737" s="67" t="s">
        <v>1518</v>
      </c>
      <c r="G11737" s="67">
        <v>2018</v>
      </c>
      <c r="H11737" s="67"/>
      <c r="I11737" s="67"/>
      <c r="J11737" s="67"/>
      <c r="K11737" s="67"/>
      <c r="L11737" s="6"/>
      <c r="M11737" s="67"/>
      <c r="N11737" s="67" t="s">
        <v>1666</v>
      </c>
      <c r="O11737" s="67"/>
      <c r="P11737" s="408">
        <v>95</v>
      </c>
      <c r="Q11737" s="408">
        <f t="shared" si="290"/>
        <v>95</v>
      </c>
      <c r="R11737" s="408">
        <v>51</v>
      </c>
      <c r="S11737" s="67" t="s">
        <v>3</v>
      </c>
      <c r="T11737" s="67" t="s">
        <v>44</v>
      </c>
      <c r="U11737" s="67" t="s">
        <v>36</v>
      </c>
      <c r="V11737" s="67" t="s">
        <v>36</v>
      </c>
      <c r="W11737" s="67" t="s">
        <v>2778</v>
      </c>
      <c r="X11737" s="67" t="s">
        <v>2978</v>
      </c>
      <c r="Y11737" s="67"/>
      <c r="Z11737" s="67"/>
      <c r="AA11737" s="67">
        <v>44.7117</v>
      </c>
      <c r="AB11737" s="67">
        <v>-123.3656</v>
      </c>
      <c r="AC11737" s="67" t="s">
        <v>2774</v>
      </c>
      <c r="AD11737" s="67"/>
      <c r="AE11737" s="67" t="s">
        <v>2774</v>
      </c>
      <c r="AG11737" s="67" t="s">
        <v>1666</v>
      </c>
      <c r="AH11737" s="67" t="s">
        <v>1666</v>
      </c>
    </row>
    <row r="11738" spans="4:34" x14ac:dyDescent="0.25">
      <c r="D11738" s="67">
        <v>15204438</v>
      </c>
      <c r="E11738" s="68">
        <v>26</v>
      </c>
      <c r="F11738" s="67" t="s">
        <v>1518</v>
      </c>
      <c r="G11738" s="67">
        <v>2018</v>
      </c>
      <c r="H11738" s="67"/>
      <c r="I11738" s="67"/>
      <c r="J11738" s="67"/>
      <c r="K11738" s="67"/>
      <c r="L11738" s="6"/>
      <c r="M11738" s="67"/>
      <c r="N11738" s="67" t="s">
        <v>1666</v>
      </c>
      <c r="O11738" s="67"/>
      <c r="P11738" s="408">
        <v>95</v>
      </c>
      <c r="Q11738" s="408">
        <f t="shared" si="290"/>
        <v>95</v>
      </c>
      <c r="R11738" s="408">
        <v>52</v>
      </c>
      <c r="S11738" s="67" t="s">
        <v>3</v>
      </c>
      <c r="T11738" s="67" t="s">
        <v>44</v>
      </c>
      <c r="U11738" s="67" t="s">
        <v>36</v>
      </c>
      <c r="V11738" s="67" t="s">
        <v>36</v>
      </c>
      <c r="W11738" s="67" t="s">
        <v>2778</v>
      </c>
      <c r="X11738" s="67" t="s">
        <v>2978</v>
      </c>
      <c r="Y11738" s="67"/>
      <c r="Z11738" s="67"/>
      <c r="AA11738" s="67">
        <v>44.7117</v>
      </c>
      <c r="AB11738" s="67">
        <v>-123.3656</v>
      </c>
      <c r="AC11738" s="67" t="s">
        <v>2774</v>
      </c>
      <c r="AD11738" s="67"/>
      <c r="AE11738" s="67" t="s">
        <v>2774</v>
      </c>
      <c r="AG11738" s="67" t="s">
        <v>1666</v>
      </c>
      <c r="AH11738" s="67" t="s">
        <v>1666</v>
      </c>
    </row>
    <row r="11739" spans="4:34" x14ac:dyDescent="0.25">
      <c r="D11739" s="67">
        <v>15204438</v>
      </c>
      <c r="E11739" s="68">
        <v>26</v>
      </c>
      <c r="F11739" s="67" t="s">
        <v>1518</v>
      </c>
      <c r="G11739" s="67">
        <v>2018</v>
      </c>
      <c r="H11739" s="67"/>
      <c r="I11739" s="67"/>
      <c r="J11739" s="67"/>
      <c r="K11739" s="67"/>
      <c r="L11739" s="6"/>
      <c r="M11739" s="67"/>
      <c r="N11739" s="67" t="s">
        <v>1666</v>
      </c>
      <c r="O11739" s="67"/>
      <c r="P11739" s="408">
        <v>95</v>
      </c>
      <c r="Q11739" s="408">
        <f t="shared" si="290"/>
        <v>95</v>
      </c>
      <c r="R11739" s="408">
        <v>53</v>
      </c>
      <c r="S11739" s="67" t="s">
        <v>3</v>
      </c>
      <c r="T11739" s="67" t="s">
        <v>44</v>
      </c>
      <c r="U11739" s="67" t="s">
        <v>36</v>
      </c>
      <c r="V11739" s="67" t="s">
        <v>36</v>
      </c>
      <c r="W11739" s="67" t="s">
        <v>2778</v>
      </c>
      <c r="X11739" s="67" t="s">
        <v>2978</v>
      </c>
      <c r="Y11739" s="67"/>
      <c r="Z11739" s="67"/>
      <c r="AA11739" s="67">
        <v>44.7117</v>
      </c>
      <c r="AB11739" s="67">
        <v>-123.3656</v>
      </c>
      <c r="AC11739" s="67" t="s">
        <v>2774</v>
      </c>
      <c r="AD11739" s="67"/>
      <c r="AE11739" s="67" t="s">
        <v>2774</v>
      </c>
      <c r="AG11739" s="67" t="s">
        <v>1666</v>
      </c>
      <c r="AH11739" s="67" t="s">
        <v>1666</v>
      </c>
    </row>
    <row r="11740" spans="4:34" x14ac:dyDescent="0.25">
      <c r="D11740" s="67">
        <v>15204438</v>
      </c>
      <c r="E11740" s="68">
        <v>26</v>
      </c>
      <c r="F11740" s="67" t="s">
        <v>1518</v>
      </c>
      <c r="G11740" s="67">
        <v>2018</v>
      </c>
      <c r="H11740" s="67"/>
      <c r="I11740" s="67"/>
      <c r="J11740" s="67"/>
      <c r="K11740" s="67"/>
      <c r="L11740" s="6"/>
      <c r="M11740" s="67"/>
      <c r="N11740" s="67" t="s">
        <v>1666</v>
      </c>
      <c r="O11740" s="67"/>
      <c r="P11740" s="408">
        <v>95</v>
      </c>
      <c r="Q11740" s="408">
        <f t="shared" si="290"/>
        <v>95</v>
      </c>
      <c r="R11740" s="408">
        <v>54</v>
      </c>
      <c r="S11740" s="67" t="s">
        <v>3</v>
      </c>
      <c r="T11740" s="67" t="s">
        <v>44</v>
      </c>
      <c r="U11740" s="67" t="s">
        <v>36</v>
      </c>
      <c r="V11740" s="67" t="s">
        <v>36</v>
      </c>
      <c r="W11740" s="67" t="s">
        <v>2778</v>
      </c>
      <c r="X11740" s="67" t="s">
        <v>2978</v>
      </c>
      <c r="Y11740" s="67"/>
      <c r="Z11740" s="67"/>
      <c r="AA11740" s="67">
        <v>44.7117</v>
      </c>
      <c r="AB11740" s="67">
        <v>-123.3656</v>
      </c>
      <c r="AC11740" s="67" t="s">
        <v>2774</v>
      </c>
      <c r="AD11740" s="67"/>
      <c r="AE11740" s="67" t="s">
        <v>2774</v>
      </c>
      <c r="AG11740" s="67" t="s">
        <v>1666</v>
      </c>
      <c r="AH11740" s="67" t="s">
        <v>1666</v>
      </c>
    </row>
    <row r="11741" spans="4:34" x14ac:dyDescent="0.25">
      <c r="D11741" s="67">
        <v>15204438</v>
      </c>
      <c r="E11741" s="68">
        <v>26</v>
      </c>
      <c r="F11741" s="67" t="s">
        <v>1518</v>
      </c>
      <c r="G11741" s="67">
        <v>2018</v>
      </c>
      <c r="H11741" s="67"/>
      <c r="I11741" s="67"/>
      <c r="J11741" s="67"/>
      <c r="K11741" s="67"/>
      <c r="L11741" s="6"/>
      <c r="M11741" s="67"/>
      <c r="N11741" s="67" t="s">
        <v>1666</v>
      </c>
      <c r="O11741" s="67"/>
      <c r="P11741" s="408">
        <v>95</v>
      </c>
      <c r="Q11741" s="408">
        <f t="shared" si="290"/>
        <v>95</v>
      </c>
      <c r="R11741" s="408">
        <v>55</v>
      </c>
      <c r="S11741" s="67" t="s">
        <v>3</v>
      </c>
      <c r="T11741" s="67" t="s">
        <v>44</v>
      </c>
      <c r="U11741" s="67" t="s">
        <v>36</v>
      </c>
      <c r="V11741" s="67" t="s">
        <v>36</v>
      </c>
      <c r="W11741" s="67" t="s">
        <v>2778</v>
      </c>
      <c r="X11741" s="67" t="s">
        <v>2978</v>
      </c>
      <c r="Y11741" s="67"/>
      <c r="Z11741" s="67"/>
      <c r="AA11741" s="67">
        <v>44.7117</v>
      </c>
      <c r="AB11741" s="67">
        <v>-123.3656</v>
      </c>
      <c r="AC11741" s="67" t="s">
        <v>2774</v>
      </c>
      <c r="AD11741" s="67"/>
      <c r="AE11741" s="67" t="s">
        <v>2774</v>
      </c>
      <c r="AG11741" s="67" t="s">
        <v>1666</v>
      </c>
      <c r="AH11741" s="67" t="s">
        <v>1666</v>
      </c>
    </row>
    <row r="11742" spans="4:34" x14ac:dyDescent="0.25">
      <c r="D11742" s="67">
        <v>15204438</v>
      </c>
      <c r="E11742" s="68">
        <v>26</v>
      </c>
      <c r="F11742" s="67" t="s">
        <v>1518</v>
      </c>
      <c r="G11742" s="67">
        <v>2018</v>
      </c>
      <c r="H11742" s="67"/>
      <c r="I11742" s="67"/>
      <c r="J11742" s="67"/>
      <c r="K11742" s="67"/>
      <c r="L11742" s="6"/>
      <c r="M11742" s="67"/>
      <c r="N11742" s="67" t="s">
        <v>1666</v>
      </c>
      <c r="O11742" s="67"/>
      <c r="P11742" s="408">
        <v>95</v>
      </c>
      <c r="Q11742" s="408">
        <f t="shared" si="290"/>
        <v>95</v>
      </c>
      <c r="R11742" s="408">
        <v>56</v>
      </c>
      <c r="S11742" s="67" t="s">
        <v>3</v>
      </c>
      <c r="T11742" s="67" t="s">
        <v>44</v>
      </c>
      <c r="U11742" s="67" t="s">
        <v>36</v>
      </c>
      <c r="V11742" s="67" t="s">
        <v>36</v>
      </c>
      <c r="W11742" s="67" t="s">
        <v>2778</v>
      </c>
      <c r="X11742" s="67" t="s">
        <v>2978</v>
      </c>
      <c r="Y11742" s="67"/>
      <c r="Z11742" s="67"/>
      <c r="AA11742" s="67">
        <v>44.7117</v>
      </c>
      <c r="AB11742" s="67">
        <v>-123.3656</v>
      </c>
      <c r="AC11742" s="67" t="s">
        <v>2774</v>
      </c>
      <c r="AD11742" s="67"/>
      <c r="AE11742" s="67" t="s">
        <v>2774</v>
      </c>
      <c r="AG11742" s="67" t="s">
        <v>1666</v>
      </c>
      <c r="AH11742" s="67" t="s">
        <v>1666</v>
      </c>
    </row>
    <row r="11743" spans="4:34" x14ac:dyDescent="0.25">
      <c r="D11743" s="67">
        <v>15204438</v>
      </c>
      <c r="E11743" s="68">
        <v>26</v>
      </c>
      <c r="F11743" s="67" t="s">
        <v>1518</v>
      </c>
      <c r="G11743" s="67">
        <v>2018</v>
      </c>
      <c r="H11743" s="67"/>
      <c r="I11743" s="67"/>
      <c r="J11743" s="67"/>
      <c r="K11743" s="67"/>
      <c r="L11743" s="6"/>
      <c r="M11743" s="67"/>
      <c r="N11743" s="67" t="s">
        <v>1666</v>
      </c>
      <c r="O11743" s="67"/>
      <c r="P11743" s="408">
        <v>95</v>
      </c>
      <c r="Q11743" s="408">
        <f t="shared" si="290"/>
        <v>95</v>
      </c>
      <c r="R11743" s="408">
        <v>57</v>
      </c>
      <c r="S11743" s="67" t="s">
        <v>3</v>
      </c>
      <c r="T11743" s="67" t="s">
        <v>44</v>
      </c>
      <c r="U11743" s="67" t="s">
        <v>36</v>
      </c>
      <c r="V11743" s="67" t="s">
        <v>36</v>
      </c>
      <c r="W11743" s="67" t="s">
        <v>2778</v>
      </c>
      <c r="X11743" s="67" t="s">
        <v>2978</v>
      </c>
      <c r="Y11743" s="67"/>
      <c r="Z11743" s="67"/>
      <c r="AA11743" s="67">
        <v>44.7117</v>
      </c>
      <c r="AB11743" s="67">
        <v>-123.3656</v>
      </c>
      <c r="AC11743" s="67" t="s">
        <v>2774</v>
      </c>
      <c r="AD11743" s="67"/>
      <c r="AE11743" s="67" t="s">
        <v>2774</v>
      </c>
      <c r="AG11743" s="67" t="s">
        <v>1666</v>
      </c>
      <c r="AH11743" s="67" t="s">
        <v>1666</v>
      </c>
    </row>
    <row r="11744" spans="4:34" x14ac:dyDescent="0.25">
      <c r="D11744" s="67">
        <v>15204438</v>
      </c>
      <c r="E11744" s="68">
        <v>26</v>
      </c>
      <c r="F11744" s="67" t="s">
        <v>1518</v>
      </c>
      <c r="G11744" s="67">
        <v>2018</v>
      </c>
      <c r="H11744" s="67"/>
      <c r="I11744" s="67"/>
      <c r="J11744" s="67"/>
      <c r="K11744" s="67"/>
      <c r="L11744" s="6"/>
      <c r="M11744" s="67"/>
      <c r="N11744" s="67" t="s">
        <v>1666</v>
      </c>
      <c r="O11744" s="67"/>
      <c r="P11744" s="408">
        <v>95</v>
      </c>
      <c r="Q11744" s="408">
        <f t="shared" si="290"/>
        <v>95</v>
      </c>
      <c r="R11744" s="408">
        <v>58</v>
      </c>
      <c r="S11744" s="67" t="s">
        <v>3</v>
      </c>
      <c r="T11744" s="67" t="s">
        <v>44</v>
      </c>
      <c r="U11744" s="67" t="s">
        <v>36</v>
      </c>
      <c r="V11744" s="67" t="s">
        <v>36</v>
      </c>
      <c r="W11744" s="67" t="s">
        <v>2778</v>
      </c>
      <c r="X11744" s="67" t="s">
        <v>2978</v>
      </c>
      <c r="Y11744" s="67"/>
      <c r="Z11744" s="67"/>
      <c r="AA11744" s="67">
        <v>44.7117</v>
      </c>
      <c r="AB11744" s="67">
        <v>-123.3656</v>
      </c>
      <c r="AC11744" s="67" t="s">
        <v>2774</v>
      </c>
      <c r="AD11744" s="67"/>
      <c r="AE11744" s="67" t="s">
        <v>2774</v>
      </c>
      <c r="AG11744" s="67" t="s">
        <v>1666</v>
      </c>
      <c r="AH11744" s="67" t="s">
        <v>1666</v>
      </c>
    </row>
    <row r="11745" spans="4:34" x14ac:dyDescent="0.25">
      <c r="D11745" s="67">
        <v>15204438</v>
      </c>
      <c r="E11745" s="68">
        <v>26</v>
      </c>
      <c r="F11745" s="67" t="s">
        <v>1518</v>
      </c>
      <c r="G11745" s="67">
        <v>2018</v>
      </c>
      <c r="H11745" s="67"/>
      <c r="I11745" s="67"/>
      <c r="J11745" s="67"/>
      <c r="K11745" s="67"/>
      <c r="L11745" s="6"/>
      <c r="M11745" s="67"/>
      <c r="N11745" s="67" t="s">
        <v>1666</v>
      </c>
      <c r="O11745" s="67"/>
      <c r="P11745" s="408">
        <v>95</v>
      </c>
      <c r="Q11745" s="408">
        <f t="shared" si="290"/>
        <v>95</v>
      </c>
      <c r="R11745" s="408">
        <v>59</v>
      </c>
      <c r="S11745" s="67" t="s">
        <v>3</v>
      </c>
      <c r="T11745" s="67" t="s">
        <v>44</v>
      </c>
      <c r="U11745" s="67" t="s">
        <v>36</v>
      </c>
      <c r="V11745" s="67" t="s">
        <v>36</v>
      </c>
      <c r="W11745" s="67" t="s">
        <v>2778</v>
      </c>
      <c r="X11745" s="67" t="s">
        <v>2978</v>
      </c>
      <c r="Y11745" s="67"/>
      <c r="Z11745" s="67"/>
      <c r="AA11745" s="67">
        <v>44.7117</v>
      </c>
      <c r="AB11745" s="67">
        <v>-123.3656</v>
      </c>
      <c r="AC11745" s="67" t="s">
        <v>2774</v>
      </c>
      <c r="AD11745" s="67"/>
      <c r="AE11745" s="67" t="s">
        <v>2774</v>
      </c>
      <c r="AG11745" s="67" t="s">
        <v>1666</v>
      </c>
      <c r="AH11745" s="67" t="s">
        <v>1666</v>
      </c>
    </row>
    <row r="11746" spans="4:34" x14ac:dyDescent="0.25">
      <c r="D11746" s="67">
        <v>15204438</v>
      </c>
      <c r="E11746" s="68">
        <v>26</v>
      </c>
      <c r="F11746" s="67" t="s">
        <v>1518</v>
      </c>
      <c r="G11746" s="67">
        <v>2018</v>
      </c>
      <c r="H11746" s="67"/>
      <c r="I11746" s="67"/>
      <c r="J11746" s="67"/>
      <c r="K11746" s="67"/>
      <c r="L11746" s="6"/>
      <c r="M11746" s="67"/>
      <c r="N11746" s="67" t="s">
        <v>1666</v>
      </c>
      <c r="O11746" s="67"/>
      <c r="P11746" s="408">
        <v>95</v>
      </c>
      <c r="Q11746" s="408">
        <f t="shared" si="290"/>
        <v>95</v>
      </c>
      <c r="R11746" s="408">
        <v>60</v>
      </c>
      <c r="S11746" s="67" t="s">
        <v>3</v>
      </c>
      <c r="T11746" s="67" t="s">
        <v>44</v>
      </c>
      <c r="U11746" s="67" t="s">
        <v>36</v>
      </c>
      <c r="V11746" s="67" t="s">
        <v>36</v>
      </c>
      <c r="W11746" s="67" t="s">
        <v>2778</v>
      </c>
      <c r="X11746" s="67" t="s">
        <v>2978</v>
      </c>
      <c r="Y11746" s="67"/>
      <c r="Z11746" s="67"/>
      <c r="AA11746" s="67">
        <v>44.7117</v>
      </c>
      <c r="AB11746" s="67">
        <v>-123.3656</v>
      </c>
      <c r="AC11746" s="67" t="s">
        <v>2774</v>
      </c>
      <c r="AD11746" s="67"/>
      <c r="AE11746" s="67" t="s">
        <v>2774</v>
      </c>
      <c r="AG11746" s="67" t="s">
        <v>1666</v>
      </c>
      <c r="AH11746" s="67" t="s">
        <v>1666</v>
      </c>
    </row>
    <row r="11747" spans="4:34" x14ac:dyDescent="0.25">
      <c r="D11747" s="67">
        <v>15204438</v>
      </c>
      <c r="E11747" s="68">
        <v>26</v>
      </c>
      <c r="F11747" s="67" t="s">
        <v>1518</v>
      </c>
      <c r="G11747" s="67">
        <v>2018</v>
      </c>
      <c r="H11747" s="67"/>
      <c r="I11747" s="67"/>
      <c r="J11747" s="67"/>
      <c r="K11747" s="67"/>
      <c r="L11747" s="6"/>
      <c r="M11747" s="67"/>
      <c r="N11747" s="67" t="s">
        <v>1666</v>
      </c>
      <c r="O11747" s="67"/>
      <c r="P11747" s="408">
        <v>95</v>
      </c>
      <c r="Q11747" s="408">
        <f t="shared" si="290"/>
        <v>95</v>
      </c>
      <c r="R11747" s="408">
        <v>61</v>
      </c>
      <c r="S11747" s="67" t="s">
        <v>3</v>
      </c>
      <c r="T11747" s="67" t="s">
        <v>44</v>
      </c>
      <c r="U11747" s="67" t="s">
        <v>36</v>
      </c>
      <c r="V11747" s="67" t="s">
        <v>36</v>
      </c>
      <c r="W11747" s="67" t="s">
        <v>2778</v>
      </c>
      <c r="X11747" s="67" t="s">
        <v>2978</v>
      </c>
      <c r="Y11747" s="67"/>
      <c r="Z11747" s="67"/>
      <c r="AA11747" s="67">
        <v>44.7117</v>
      </c>
      <c r="AB11747" s="67">
        <v>-123.3656</v>
      </c>
      <c r="AC11747" s="67" t="s">
        <v>2774</v>
      </c>
      <c r="AD11747" s="67"/>
      <c r="AE11747" s="67" t="s">
        <v>2774</v>
      </c>
      <c r="AG11747" s="67" t="s">
        <v>1666</v>
      </c>
      <c r="AH11747" s="67" t="s">
        <v>1666</v>
      </c>
    </row>
    <row r="11748" spans="4:34" x14ac:dyDescent="0.25">
      <c r="D11748" s="67">
        <v>15204438</v>
      </c>
      <c r="E11748" s="68">
        <v>26</v>
      </c>
      <c r="F11748" s="67" t="s">
        <v>1518</v>
      </c>
      <c r="G11748" s="67">
        <v>2018</v>
      </c>
      <c r="H11748" s="67"/>
      <c r="I11748" s="67"/>
      <c r="J11748" s="67"/>
      <c r="K11748" s="67"/>
      <c r="L11748" s="6"/>
      <c r="M11748" s="67"/>
      <c r="N11748" s="67" t="s">
        <v>1666</v>
      </c>
      <c r="O11748" s="67"/>
      <c r="P11748" s="408">
        <v>95</v>
      </c>
      <c r="Q11748" s="408">
        <f t="shared" si="290"/>
        <v>95</v>
      </c>
      <c r="R11748" s="408">
        <v>62</v>
      </c>
      <c r="S11748" s="67" t="s">
        <v>3</v>
      </c>
      <c r="T11748" s="67" t="s">
        <v>44</v>
      </c>
      <c r="U11748" s="67" t="s">
        <v>36</v>
      </c>
      <c r="V11748" s="67" t="s">
        <v>36</v>
      </c>
      <c r="W11748" s="67" t="s">
        <v>2778</v>
      </c>
      <c r="X11748" s="67" t="s">
        <v>2978</v>
      </c>
      <c r="Y11748" s="67"/>
      <c r="Z11748" s="67"/>
      <c r="AA11748" s="67">
        <v>44.7117</v>
      </c>
      <c r="AB11748" s="67">
        <v>-123.3656</v>
      </c>
      <c r="AC11748" s="67" t="s">
        <v>2774</v>
      </c>
      <c r="AD11748" s="67"/>
      <c r="AE11748" s="67" t="s">
        <v>2774</v>
      </c>
      <c r="AG11748" s="67" t="s">
        <v>1666</v>
      </c>
      <c r="AH11748" s="67" t="s">
        <v>1666</v>
      </c>
    </row>
    <row r="11749" spans="4:34" x14ac:dyDescent="0.25">
      <c r="D11749" s="67">
        <v>15204438</v>
      </c>
      <c r="E11749" s="68">
        <v>26</v>
      </c>
      <c r="F11749" s="67" t="s">
        <v>1518</v>
      </c>
      <c r="G11749" s="67">
        <v>2018</v>
      </c>
      <c r="H11749" s="67"/>
      <c r="I11749" s="67"/>
      <c r="J11749" s="67"/>
      <c r="K11749" s="67"/>
      <c r="L11749" s="6"/>
      <c r="M11749" s="67"/>
      <c r="N11749" s="67" t="s">
        <v>1666</v>
      </c>
      <c r="O11749" s="67"/>
      <c r="P11749" s="408">
        <v>95</v>
      </c>
      <c r="Q11749" s="408">
        <f t="shared" si="290"/>
        <v>95</v>
      </c>
      <c r="R11749" s="408">
        <v>63</v>
      </c>
      <c r="S11749" s="67" t="s">
        <v>3</v>
      </c>
      <c r="T11749" s="67" t="s">
        <v>44</v>
      </c>
      <c r="U11749" s="67" t="s">
        <v>36</v>
      </c>
      <c r="V11749" s="67" t="s">
        <v>36</v>
      </c>
      <c r="W11749" s="67" t="s">
        <v>2778</v>
      </c>
      <c r="X11749" s="67" t="s">
        <v>2978</v>
      </c>
      <c r="Y11749" s="67"/>
      <c r="Z11749" s="67"/>
      <c r="AA11749" s="67">
        <v>44.7117</v>
      </c>
      <c r="AB11749" s="67">
        <v>-123.3656</v>
      </c>
      <c r="AC11749" s="67" t="s">
        <v>2774</v>
      </c>
      <c r="AD11749" s="67"/>
      <c r="AE11749" s="67" t="s">
        <v>2774</v>
      </c>
      <c r="AG11749" s="67" t="s">
        <v>1666</v>
      </c>
      <c r="AH11749" s="67" t="s">
        <v>1666</v>
      </c>
    </row>
    <row r="11750" spans="4:34" x14ac:dyDescent="0.25">
      <c r="D11750" s="67">
        <v>15204438</v>
      </c>
      <c r="E11750" s="68">
        <v>26</v>
      </c>
      <c r="F11750" s="67" t="s">
        <v>1518</v>
      </c>
      <c r="G11750" s="67">
        <v>2018</v>
      </c>
      <c r="H11750" s="67"/>
      <c r="I11750" s="67"/>
      <c r="J11750" s="67"/>
      <c r="K11750" s="67"/>
      <c r="L11750" s="6"/>
      <c r="M11750" s="67"/>
      <c r="N11750" s="67" t="s">
        <v>1666</v>
      </c>
      <c r="O11750" s="67"/>
      <c r="P11750" s="408">
        <v>95</v>
      </c>
      <c r="Q11750" s="408">
        <f t="shared" si="290"/>
        <v>95</v>
      </c>
      <c r="R11750" s="408">
        <v>64</v>
      </c>
      <c r="S11750" s="67" t="s">
        <v>3</v>
      </c>
      <c r="T11750" s="67" t="s">
        <v>44</v>
      </c>
      <c r="U11750" s="67" t="s">
        <v>36</v>
      </c>
      <c r="V11750" s="67" t="s">
        <v>36</v>
      </c>
      <c r="W11750" s="67" t="s">
        <v>2778</v>
      </c>
      <c r="X11750" s="67" t="s">
        <v>2978</v>
      </c>
      <c r="Y11750" s="67"/>
      <c r="Z11750" s="67"/>
      <c r="AA11750" s="67">
        <v>44.7117</v>
      </c>
      <c r="AB11750" s="67">
        <v>-123.3656</v>
      </c>
      <c r="AC11750" s="67" t="s">
        <v>2774</v>
      </c>
      <c r="AD11750" s="67"/>
      <c r="AE11750" s="67" t="s">
        <v>2774</v>
      </c>
      <c r="AG11750" s="67" t="s">
        <v>1666</v>
      </c>
      <c r="AH11750" s="67" t="s">
        <v>1666</v>
      </c>
    </row>
    <row r="11751" spans="4:34" x14ac:dyDescent="0.25">
      <c r="D11751" s="67">
        <v>15204438</v>
      </c>
      <c r="E11751" s="68">
        <v>26</v>
      </c>
      <c r="F11751" s="67" t="s">
        <v>1518</v>
      </c>
      <c r="G11751" s="67">
        <v>2018</v>
      </c>
      <c r="H11751" s="67"/>
      <c r="I11751" s="67"/>
      <c r="J11751" s="67"/>
      <c r="K11751" s="67"/>
      <c r="L11751" s="6"/>
      <c r="M11751" s="67"/>
      <c r="N11751" s="67" t="s">
        <v>1666</v>
      </c>
      <c r="O11751" s="67"/>
      <c r="P11751" s="408">
        <v>95</v>
      </c>
      <c r="Q11751" s="408">
        <f t="shared" si="290"/>
        <v>95</v>
      </c>
      <c r="R11751" s="408">
        <v>65</v>
      </c>
      <c r="S11751" s="67" t="s">
        <v>3</v>
      </c>
      <c r="T11751" s="67" t="s">
        <v>44</v>
      </c>
      <c r="U11751" s="67" t="s">
        <v>36</v>
      </c>
      <c r="V11751" s="67" t="s">
        <v>36</v>
      </c>
      <c r="W11751" s="67" t="s">
        <v>2778</v>
      </c>
      <c r="X11751" s="67" t="s">
        <v>2978</v>
      </c>
      <c r="Y11751" s="67"/>
      <c r="Z11751" s="67"/>
      <c r="AA11751" s="67">
        <v>44.7117</v>
      </c>
      <c r="AB11751" s="67">
        <v>-123.3656</v>
      </c>
      <c r="AC11751" s="67" t="s">
        <v>2774</v>
      </c>
      <c r="AD11751" s="67"/>
      <c r="AE11751" s="67" t="s">
        <v>2774</v>
      </c>
      <c r="AG11751" s="67" t="s">
        <v>1666</v>
      </c>
      <c r="AH11751" s="67" t="s">
        <v>1666</v>
      </c>
    </row>
    <row r="11752" spans="4:34" x14ac:dyDescent="0.25">
      <c r="D11752" s="67">
        <v>15204438</v>
      </c>
      <c r="E11752" s="68">
        <v>26</v>
      </c>
      <c r="F11752" s="67" t="s">
        <v>1518</v>
      </c>
      <c r="G11752" s="67">
        <v>2018</v>
      </c>
      <c r="H11752" s="67"/>
      <c r="I11752" s="67"/>
      <c r="J11752" s="67"/>
      <c r="K11752" s="67"/>
      <c r="L11752" s="6"/>
      <c r="M11752" s="67"/>
      <c r="N11752" s="67" t="s">
        <v>1666</v>
      </c>
      <c r="O11752" s="67"/>
      <c r="P11752" s="408">
        <v>95</v>
      </c>
      <c r="Q11752" s="408">
        <f t="shared" si="290"/>
        <v>95</v>
      </c>
      <c r="R11752" s="408">
        <v>66</v>
      </c>
      <c r="S11752" s="67" t="s">
        <v>3</v>
      </c>
      <c r="T11752" s="67" t="s">
        <v>44</v>
      </c>
      <c r="U11752" s="67" t="s">
        <v>36</v>
      </c>
      <c r="V11752" s="67" t="s">
        <v>36</v>
      </c>
      <c r="W11752" s="67" t="s">
        <v>2778</v>
      </c>
      <c r="X11752" s="67" t="s">
        <v>2978</v>
      </c>
      <c r="Y11752" s="67"/>
      <c r="Z11752" s="67"/>
      <c r="AA11752" s="67">
        <v>44.7117</v>
      </c>
      <c r="AB11752" s="67">
        <v>-123.3656</v>
      </c>
      <c r="AC11752" s="67" t="s">
        <v>2774</v>
      </c>
      <c r="AD11752" s="67"/>
      <c r="AE11752" s="67" t="s">
        <v>2774</v>
      </c>
      <c r="AG11752" s="67" t="s">
        <v>1666</v>
      </c>
      <c r="AH11752" s="67" t="s">
        <v>1666</v>
      </c>
    </row>
    <row r="11753" spans="4:34" x14ac:dyDescent="0.25">
      <c r="D11753" s="67">
        <v>15204438</v>
      </c>
      <c r="E11753" s="68">
        <v>26</v>
      </c>
      <c r="F11753" s="67" t="s">
        <v>1518</v>
      </c>
      <c r="G11753" s="67">
        <v>2018</v>
      </c>
      <c r="H11753" s="67"/>
      <c r="I11753" s="67"/>
      <c r="J11753" s="67"/>
      <c r="K11753" s="67"/>
      <c r="L11753" s="6"/>
      <c r="M11753" s="67"/>
      <c r="N11753" s="67" t="s">
        <v>1666</v>
      </c>
      <c r="O11753" s="67"/>
      <c r="P11753" s="408">
        <v>95</v>
      </c>
      <c r="Q11753" s="408">
        <f t="shared" si="290"/>
        <v>95</v>
      </c>
      <c r="R11753" s="408">
        <v>67</v>
      </c>
      <c r="S11753" s="67" t="s">
        <v>3</v>
      </c>
      <c r="T11753" s="67" t="s">
        <v>44</v>
      </c>
      <c r="U11753" s="67" t="s">
        <v>36</v>
      </c>
      <c r="V11753" s="67" t="s">
        <v>36</v>
      </c>
      <c r="W11753" s="67" t="s">
        <v>2778</v>
      </c>
      <c r="X11753" s="67" t="s">
        <v>2978</v>
      </c>
      <c r="Y11753" s="67"/>
      <c r="Z11753" s="67"/>
      <c r="AA11753" s="67">
        <v>44.7117</v>
      </c>
      <c r="AB11753" s="67">
        <v>-123.3656</v>
      </c>
      <c r="AC11753" s="67" t="s">
        <v>2774</v>
      </c>
      <c r="AD11753" s="67"/>
      <c r="AE11753" s="67" t="s">
        <v>2774</v>
      </c>
      <c r="AG11753" s="67" t="s">
        <v>1666</v>
      </c>
      <c r="AH11753" s="67" t="s">
        <v>1666</v>
      </c>
    </row>
    <row r="11754" spans="4:34" x14ac:dyDescent="0.25">
      <c r="D11754" s="67">
        <v>15204438</v>
      </c>
      <c r="E11754" s="68">
        <v>26</v>
      </c>
      <c r="F11754" s="67" t="s">
        <v>1518</v>
      </c>
      <c r="G11754" s="67">
        <v>2018</v>
      </c>
      <c r="H11754" s="67"/>
      <c r="I11754" s="67"/>
      <c r="J11754" s="67"/>
      <c r="K11754" s="67"/>
      <c r="L11754" s="6"/>
      <c r="M11754" s="67"/>
      <c r="N11754" s="67" t="s">
        <v>1666</v>
      </c>
      <c r="O11754" s="67"/>
      <c r="P11754" s="408">
        <v>95</v>
      </c>
      <c r="Q11754" s="408">
        <f t="shared" si="290"/>
        <v>95</v>
      </c>
      <c r="R11754" s="408">
        <v>68</v>
      </c>
      <c r="S11754" s="67" t="s">
        <v>3</v>
      </c>
      <c r="T11754" s="67" t="s">
        <v>44</v>
      </c>
      <c r="U11754" s="67" t="s">
        <v>36</v>
      </c>
      <c r="V11754" s="67" t="s">
        <v>36</v>
      </c>
      <c r="W11754" s="67" t="s">
        <v>2778</v>
      </c>
      <c r="X11754" s="67" t="s">
        <v>2978</v>
      </c>
      <c r="Y11754" s="67"/>
      <c r="Z11754" s="67"/>
      <c r="AA11754" s="67">
        <v>44.7117</v>
      </c>
      <c r="AB11754" s="67">
        <v>-123.3656</v>
      </c>
      <c r="AC11754" s="67" t="s">
        <v>2774</v>
      </c>
      <c r="AD11754" s="67"/>
      <c r="AE11754" s="67" t="s">
        <v>2774</v>
      </c>
      <c r="AG11754" s="67" t="s">
        <v>1666</v>
      </c>
      <c r="AH11754" s="67" t="s">
        <v>1666</v>
      </c>
    </row>
    <row r="11755" spans="4:34" x14ac:dyDescent="0.25">
      <c r="D11755" s="67">
        <v>15204438</v>
      </c>
      <c r="E11755" s="68">
        <v>26</v>
      </c>
      <c r="F11755" s="67" t="s">
        <v>1518</v>
      </c>
      <c r="G11755" s="67">
        <v>2018</v>
      </c>
      <c r="H11755" s="67"/>
      <c r="I11755" s="67"/>
      <c r="J11755" s="67"/>
      <c r="K11755" s="67"/>
      <c r="L11755" s="6"/>
      <c r="M11755" s="67"/>
      <c r="N11755" s="67" t="s">
        <v>1666</v>
      </c>
      <c r="O11755" s="67"/>
      <c r="P11755" s="408">
        <v>95</v>
      </c>
      <c r="Q11755" s="408">
        <f t="shared" si="290"/>
        <v>95</v>
      </c>
      <c r="R11755" s="408">
        <v>69</v>
      </c>
      <c r="S11755" s="67" t="s">
        <v>3</v>
      </c>
      <c r="T11755" s="67" t="s">
        <v>44</v>
      </c>
      <c r="U11755" s="67" t="s">
        <v>36</v>
      </c>
      <c r="V11755" s="67" t="s">
        <v>36</v>
      </c>
      <c r="W11755" s="67" t="s">
        <v>2778</v>
      </c>
      <c r="X11755" s="67" t="s">
        <v>2978</v>
      </c>
      <c r="Y11755" s="67"/>
      <c r="Z11755" s="67"/>
      <c r="AA11755" s="67">
        <v>44.7117</v>
      </c>
      <c r="AB11755" s="67">
        <v>-123.3656</v>
      </c>
      <c r="AC11755" s="67" t="s">
        <v>2774</v>
      </c>
      <c r="AD11755" s="67"/>
      <c r="AE11755" s="67" t="s">
        <v>2774</v>
      </c>
      <c r="AG11755" s="67" t="s">
        <v>1666</v>
      </c>
      <c r="AH11755" s="67" t="s">
        <v>1666</v>
      </c>
    </row>
    <row r="11756" spans="4:34" x14ac:dyDescent="0.25">
      <c r="D11756" s="67">
        <v>15204438</v>
      </c>
      <c r="E11756" s="68">
        <v>26</v>
      </c>
      <c r="F11756" s="67" t="s">
        <v>1518</v>
      </c>
      <c r="G11756" s="67">
        <v>2018</v>
      </c>
      <c r="H11756" s="67"/>
      <c r="I11756" s="67"/>
      <c r="J11756" s="67"/>
      <c r="K11756" s="67"/>
      <c r="L11756" s="6"/>
      <c r="M11756" s="67"/>
      <c r="N11756" s="67" t="s">
        <v>1666</v>
      </c>
      <c r="O11756" s="67"/>
      <c r="P11756" s="408">
        <v>95</v>
      </c>
      <c r="Q11756" s="408">
        <f t="shared" si="290"/>
        <v>95</v>
      </c>
      <c r="R11756" s="408">
        <v>70</v>
      </c>
      <c r="S11756" s="67" t="s">
        <v>3</v>
      </c>
      <c r="T11756" s="67" t="s">
        <v>44</v>
      </c>
      <c r="U11756" s="67" t="s">
        <v>36</v>
      </c>
      <c r="V11756" s="67" t="s">
        <v>36</v>
      </c>
      <c r="W11756" s="67" t="s">
        <v>2778</v>
      </c>
      <c r="X11756" s="67" t="s">
        <v>2978</v>
      </c>
      <c r="Y11756" s="67"/>
      <c r="Z11756" s="67"/>
      <c r="AA11756" s="67">
        <v>44.7117</v>
      </c>
      <c r="AB11756" s="67">
        <v>-123.3656</v>
      </c>
      <c r="AC11756" s="67" t="s">
        <v>2774</v>
      </c>
      <c r="AD11756" s="67"/>
      <c r="AE11756" s="67" t="s">
        <v>2774</v>
      </c>
      <c r="AG11756" s="67" t="s">
        <v>1666</v>
      </c>
      <c r="AH11756" s="67" t="s">
        <v>1666</v>
      </c>
    </row>
    <row r="11757" spans="4:34" x14ac:dyDescent="0.25">
      <c r="D11757" s="67">
        <v>15204438</v>
      </c>
      <c r="E11757" s="68">
        <v>26</v>
      </c>
      <c r="F11757" s="67" t="s">
        <v>1518</v>
      </c>
      <c r="G11757" s="67">
        <v>2018</v>
      </c>
      <c r="H11757" s="67"/>
      <c r="I11757" s="67"/>
      <c r="J11757" s="67"/>
      <c r="K11757" s="67"/>
      <c r="L11757" s="6"/>
      <c r="M11757" s="67"/>
      <c r="N11757" s="67" t="s">
        <v>1666</v>
      </c>
      <c r="O11757" s="67"/>
      <c r="P11757" s="408">
        <v>95</v>
      </c>
      <c r="Q11757" s="408">
        <f t="shared" si="290"/>
        <v>95</v>
      </c>
      <c r="R11757" s="408">
        <v>71</v>
      </c>
      <c r="S11757" s="67" t="s">
        <v>3</v>
      </c>
      <c r="T11757" s="67" t="s">
        <v>44</v>
      </c>
      <c r="U11757" s="67" t="s">
        <v>36</v>
      </c>
      <c r="V11757" s="67" t="s">
        <v>36</v>
      </c>
      <c r="W11757" s="67" t="s">
        <v>2778</v>
      </c>
      <c r="X11757" s="67" t="s">
        <v>2978</v>
      </c>
      <c r="Y11757" s="67"/>
      <c r="Z11757" s="67"/>
      <c r="AA11757" s="67">
        <v>44.7117</v>
      </c>
      <c r="AB11757" s="67">
        <v>-123.3656</v>
      </c>
      <c r="AC11757" s="67" t="s">
        <v>2774</v>
      </c>
      <c r="AD11757" s="67"/>
      <c r="AE11757" s="67" t="s">
        <v>2774</v>
      </c>
      <c r="AG11757" s="67" t="s">
        <v>1666</v>
      </c>
      <c r="AH11757" s="67" t="s">
        <v>1666</v>
      </c>
    </row>
    <row r="11758" spans="4:34" x14ac:dyDescent="0.25">
      <c r="D11758" s="67">
        <v>15204438</v>
      </c>
      <c r="E11758" s="68">
        <v>26</v>
      </c>
      <c r="F11758" s="67" t="s">
        <v>1518</v>
      </c>
      <c r="G11758" s="67">
        <v>2018</v>
      </c>
      <c r="H11758" s="67"/>
      <c r="I11758" s="67"/>
      <c r="J11758" s="67"/>
      <c r="K11758" s="67"/>
      <c r="L11758" s="6"/>
      <c r="M11758" s="67"/>
      <c r="N11758" s="67" t="s">
        <v>1666</v>
      </c>
      <c r="O11758" s="67"/>
      <c r="P11758" s="408">
        <v>95</v>
      </c>
      <c r="Q11758" s="408">
        <f t="shared" si="290"/>
        <v>95</v>
      </c>
      <c r="R11758" s="408">
        <v>72</v>
      </c>
      <c r="S11758" s="67" t="s">
        <v>3</v>
      </c>
      <c r="T11758" s="67" t="s">
        <v>44</v>
      </c>
      <c r="U11758" s="67" t="s">
        <v>36</v>
      </c>
      <c r="V11758" s="67" t="s">
        <v>36</v>
      </c>
      <c r="W11758" s="67" t="s">
        <v>2778</v>
      </c>
      <c r="X11758" s="67" t="s">
        <v>2978</v>
      </c>
      <c r="Y11758" s="67"/>
      <c r="Z11758" s="67"/>
      <c r="AA11758" s="67">
        <v>44.7117</v>
      </c>
      <c r="AB11758" s="67">
        <v>-123.3656</v>
      </c>
      <c r="AC11758" s="67" t="s">
        <v>2774</v>
      </c>
      <c r="AD11758" s="67"/>
      <c r="AE11758" s="67" t="s">
        <v>2774</v>
      </c>
      <c r="AG11758" s="67" t="s">
        <v>1666</v>
      </c>
      <c r="AH11758" s="67" t="s">
        <v>1666</v>
      </c>
    </row>
    <row r="11759" spans="4:34" x14ac:dyDescent="0.25">
      <c r="D11759" s="67">
        <v>15204438</v>
      </c>
      <c r="E11759" s="68">
        <v>26</v>
      </c>
      <c r="F11759" s="67" t="s">
        <v>1518</v>
      </c>
      <c r="G11759" s="67">
        <v>2018</v>
      </c>
      <c r="H11759" s="67"/>
      <c r="I11759" s="67"/>
      <c r="J11759" s="67"/>
      <c r="K11759" s="67"/>
      <c r="L11759" s="6"/>
      <c r="M11759" s="67"/>
      <c r="N11759" s="67" t="s">
        <v>1666</v>
      </c>
      <c r="O11759" s="67"/>
      <c r="P11759" s="408">
        <v>95</v>
      </c>
      <c r="Q11759" s="408">
        <f t="shared" si="290"/>
        <v>95</v>
      </c>
      <c r="R11759" s="408">
        <v>73</v>
      </c>
      <c r="S11759" s="67" t="s">
        <v>3</v>
      </c>
      <c r="T11759" s="67" t="s">
        <v>44</v>
      </c>
      <c r="U11759" s="67" t="s">
        <v>36</v>
      </c>
      <c r="V11759" s="67" t="s">
        <v>36</v>
      </c>
      <c r="W11759" s="67" t="s">
        <v>2778</v>
      </c>
      <c r="X11759" s="67" t="s">
        <v>2978</v>
      </c>
      <c r="Y11759" s="67"/>
      <c r="Z11759" s="67"/>
      <c r="AA11759" s="67">
        <v>44.7117</v>
      </c>
      <c r="AB11759" s="67">
        <v>-123.3656</v>
      </c>
      <c r="AC11759" s="67" t="s">
        <v>2774</v>
      </c>
      <c r="AD11759" s="67"/>
      <c r="AE11759" s="67" t="s">
        <v>2774</v>
      </c>
      <c r="AG11759" s="67" t="s">
        <v>1666</v>
      </c>
      <c r="AH11759" s="67" t="s">
        <v>1666</v>
      </c>
    </row>
    <row r="11760" spans="4:34" x14ac:dyDescent="0.25">
      <c r="D11760" s="67">
        <v>15204438</v>
      </c>
      <c r="E11760" s="68">
        <v>26</v>
      </c>
      <c r="F11760" s="67" t="s">
        <v>1518</v>
      </c>
      <c r="G11760" s="67">
        <v>2018</v>
      </c>
      <c r="H11760" s="67"/>
      <c r="I11760" s="67"/>
      <c r="J11760" s="67"/>
      <c r="K11760" s="67"/>
      <c r="L11760" s="6"/>
      <c r="M11760" s="67"/>
      <c r="N11760" s="67" t="s">
        <v>1666</v>
      </c>
      <c r="O11760" s="67"/>
      <c r="P11760" s="408">
        <v>95</v>
      </c>
      <c r="Q11760" s="408">
        <f t="shared" si="290"/>
        <v>95</v>
      </c>
      <c r="R11760" s="408">
        <v>74</v>
      </c>
      <c r="S11760" s="67" t="s">
        <v>3</v>
      </c>
      <c r="T11760" s="67" t="s">
        <v>44</v>
      </c>
      <c r="U11760" s="67" t="s">
        <v>36</v>
      </c>
      <c r="V11760" s="67" t="s">
        <v>36</v>
      </c>
      <c r="W11760" s="67" t="s">
        <v>2778</v>
      </c>
      <c r="X11760" s="67" t="s">
        <v>2978</v>
      </c>
      <c r="Y11760" s="67"/>
      <c r="Z11760" s="67"/>
      <c r="AA11760" s="67">
        <v>44.7117</v>
      </c>
      <c r="AB11760" s="67">
        <v>-123.3656</v>
      </c>
      <c r="AC11760" s="67" t="s">
        <v>2774</v>
      </c>
      <c r="AD11760" s="67"/>
      <c r="AE11760" s="67" t="s">
        <v>2774</v>
      </c>
      <c r="AG11760" s="67" t="s">
        <v>1666</v>
      </c>
      <c r="AH11760" s="67" t="s">
        <v>1666</v>
      </c>
    </row>
    <row r="11761" spans="4:34" x14ac:dyDescent="0.25">
      <c r="D11761" s="67">
        <v>15204438</v>
      </c>
      <c r="E11761" s="68">
        <v>26</v>
      </c>
      <c r="F11761" s="67" t="s">
        <v>1518</v>
      </c>
      <c r="G11761" s="67">
        <v>2018</v>
      </c>
      <c r="H11761" s="67"/>
      <c r="I11761" s="67"/>
      <c r="J11761" s="67"/>
      <c r="K11761" s="67"/>
      <c r="L11761" s="6"/>
      <c r="M11761" s="67"/>
      <c r="N11761" s="67" t="s">
        <v>1666</v>
      </c>
      <c r="O11761" s="67"/>
      <c r="P11761" s="408">
        <v>95</v>
      </c>
      <c r="Q11761" s="408">
        <f t="shared" si="290"/>
        <v>95</v>
      </c>
      <c r="R11761" s="408">
        <v>75</v>
      </c>
      <c r="S11761" s="67" t="s">
        <v>3</v>
      </c>
      <c r="T11761" s="67" t="s">
        <v>44</v>
      </c>
      <c r="U11761" s="67" t="s">
        <v>36</v>
      </c>
      <c r="V11761" s="67" t="s">
        <v>36</v>
      </c>
      <c r="W11761" s="67" t="s">
        <v>2778</v>
      </c>
      <c r="X11761" s="67" t="s">
        <v>2978</v>
      </c>
      <c r="Y11761" s="67"/>
      <c r="Z11761" s="67"/>
      <c r="AA11761" s="67">
        <v>44.7117</v>
      </c>
      <c r="AB11761" s="67">
        <v>-123.3656</v>
      </c>
      <c r="AC11761" s="67" t="s">
        <v>2774</v>
      </c>
      <c r="AD11761" s="67"/>
      <c r="AE11761" s="67" t="s">
        <v>2774</v>
      </c>
      <c r="AG11761" s="67" t="s">
        <v>1666</v>
      </c>
      <c r="AH11761" s="67" t="s">
        <v>1666</v>
      </c>
    </row>
    <row r="11762" spans="4:34" x14ac:dyDescent="0.25">
      <c r="D11762" s="67">
        <v>15204438</v>
      </c>
      <c r="E11762" s="68">
        <v>26</v>
      </c>
      <c r="F11762" s="67" t="s">
        <v>1518</v>
      </c>
      <c r="G11762" s="67">
        <v>2018</v>
      </c>
      <c r="H11762" s="67"/>
      <c r="I11762" s="67"/>
      <c r="J11762" s="67"/>
      <c r="K11762" s="67"/>
      <c r="L11762" s="6"/>
      <c r="M11762" s="67"/>
      <c r="N11762" s="67" t="s">
        <v>1666</v>
      </c>
      <c r="O11762" s="67"/>
      <c r="P11762" s="408">
        <v>95</v>
      </c>
      <c r="Q11762" s="408">
        <f t="shared" si="290"/>
        <v>95</v>
      </c>
      <c r="R11762" s="408">
        <v>76</v>
      </c>
      <c r="S11762" s="67" t="s">
        <v>3</v>
      </c>
      <c r="T11762" s="67" t="s">
        <v>44</v>
      </c>
      <c r="U11762" s="67" t="s">
        <v>36</v>
      </c>
      <c r="V11762" s="67" t="s">
        <v>36</v>
      </c>
      <c r="W11762" s="67" t="s">
        <v>2778</v>
      </c>
      <c r="X11762" s="67" t="s">
        <v>2978</v>
      </c>
      <c r="Y11762" s="67"/>
      <c r="Z11762" s="67"/>
      <c r="AA11762" s="67">
        <v>44.7117</v>
      </c>
      <c r="AB11762" s="67">
        <v>-123.3656</v>
      </c>
      <c r="AC11762" s="67" t="s">
        <v>2774</v>
      </c>
      <c r="AD11762" s="67"/>
      <c r="AE11762" s="67" t="s">
        <v>2774</v>
      </c>
      <c r="AG11762" s="67" t="s">
        <v>1666</v>
      </c>
      <c r="AH11762" s="67" t="s">
        <v>1666</v>
      </c>
    </row>
    <row r="11763" spans="4:34" x14ac:dyDescent="0.25">
      <c r="D11763" s="67">
        <v>15204438</v>
      </c>
      <c r="E11763" s="68">
        <v>26</v>
      </c>
      <c r="F11763" s="67" t="s">
        <v>1518</v>
      </c>
      <c r="G11763" s="67">
        <v>2018</v>
      </c>
      <c r="H11763" s="67"/>
      <c r="I11763" s="67"/>
      <c r="J11763" s="67"/>
      <c r="K11763" s="67"/>
      <c r="L11763" s="6"/>
      <c r="M11763" s="67"/>
      <c r="N11763" s="67" t="s">
        <v>1666</v>
      </c>
      <c r="O11763" s="67"/>
      <c r="P11763" s="408">
        <v>95</v>
      </c>
      <c r="Q11763" s="408">
        <f t="shared" si="290"/>
        <v>95</v>
      </c>
      <c r="R11763" s="408">
        <v>77</v>
      </c>
      <c r="S11763" s="67" t="s">
        <v>3</v>
      </c>
      <c r="T11763" s="67" t="s">
        <v>44</v>
      </c>
      <c r="U11763" s="67" t="s">
        <v>36</v>
      </c>
      <c r="V11763" s="67" t="s">
        <v>36</v>
      </c>
      <c r="W11763" s="67" t="s">
        <v>2778</v>
      </c>
      <c r="X11763" s="67" t="s">
        <v>2978</v>
      </c>
      <c r="Y11763" s="67"/>
      <c r="Z11763" s="67"/>
      <c r="AA11763" s="67">
        <v>44.7117</v>
      </c>
      <c r="AB11763" s="67">
        <v>-123.3656</v>
      </c>
      <c r="AC11763" s="67" t="s">
        <v>2774</v>
      </c>
      <c r="AD11763" s="67"/>
      <c r="AE11763" s="67" t="s">
        <v>2774</v>
      </c>
      <c r="AG11763" s="67" t="s">
        <v>1666</v>
      </c>
      <c r="AH11763" s="67" t="s">
        <v>1666</v>
      </c>
    </row>
    <row r="11764" spans="4:34" x14ac:dyDescent="0.25">
      <c r="D11764" s="67">
        <v>15204438</v>
      </c>
      <c r="E11764" s="68">
        <v>26</v>
      </c>
      <c r="F11764" s="67" t="s">
        <v>1518</v>
      </c>
      <c r="G11764" s="67">
        <v>2018</v>
      </c>
      <c r="H11764" s="67"/>
      <c r="I11764" s="67"/>
      <c r="J11764" s="67"/>
      <c r="K11764" s="67"/>
      <c r="L11764" s="6"/>
      <c r="M11764" s="67"/>
      <c r="N11764" s="67" t="s">
        <v>1666</v>
      </c>
      <c r="O11764" s="67"/>
      <c r="P11764" s="408">
        <v>95</v>
      </c>
      <c r="Q11764" s="408">
        <f t="shared" si="290"/>
        <v>95</v>
      </c>
      <c r="R11764" s="408">
        <v>78</v>
      </c>
      <c r="S11764" s="67" t="s">
        <v>3</v>
      </c>
      <c r="T11764" s="67" t="s">
        <v>44</v>
      </c>
      <c r="U11764" s="67" t="s">
        <v>36</v>
      </c>
      <c r="V11764" s="67" t="s">
        <v>36</v>
      </c>
      <c r="W11764" s="67" t="s">
        <v>2778</v>
      </c>
      <c r="X11764" s="67" t="s">
        <v>2978</v>
      </c>
      <c r="Y11764" s="67"/>
      <c r="Z11764" s="67"/>
      <c r="AA11764" s="67">
        <v>44.7117</v>
      </c>
      <c r="AB11764" s="67">
        <v>-123.3656</v>
      </c>
      <c r="AC11764" s="67" t="s">
        <v>2774</v>
      </c>
      <c r="AD11764" s="67"/>
      <c r="AE11764" s="67" t="s">
        <v>2774</v>
      </c>
      <c r="AG11764" s="67" t="s">
        <v>1666</v>
      </c>
      <c r="AH11764" s="67" t="s">
        <v>1666</v>
      </c>
    </row>
    <row r="11765" spans="4:34" x14ac:dyDescent="0.25">
      <c r="D11765" s="67">
        <v>15204438</v>
      </c>
      <c r="E11765" s="68">
        <v>26</v>
      </c>
      <c r="F11765" s="67" t="s">
        <v>1518</v>
      </c>
      <c r="G11765" s="67">
        <v>2018</v>
      </c>
      <c r="H11765" s="67"/>
      <c r="I11765" s="67"/>
      <c r="J11765" s="67"/>
      <c r="K11765" s="67"/>
      <c r="L11765" s="6"/>
      <c r="M11765" s="67"/>
      <c r="N11765" s="67" t="s">
        <v>1666</v>
      </c>
      <c r="O11765" s="67"/>
      <c r="P11765" s="408">
        <v>95</v>
      </c>
      <c r="Q11765" s="408">
        <f t="shared" si="290"/>
        <v>95</v>
      </c>
      <c r="R11765" s="408">
        <v>79</v>
      </c>
      <c r="S11765" s="67" t="s">
        <v>3</v>
      </c>
      <c r="T11765" s="67" t="s">
        <v>44</v>
      </c>
      <c r="U11765" s="67" t="s">
        <v>36</v>
      </c>
      <c r="V11765" s="67" t="s">
        <v>36</v>
      </c>
      <c r="W11765" s="67" t="s">
        <v>2778</v>
      </c>
      <c r="X11765" s="67" t="s">
        <v>2978</v>
      </c>
      <c r="Y11765" s="67"/>
      <c r="Z11765" s="67"/>
      <c r="AA11765" s="67">
        <v>44.7117</v>
      </c>
      <c r="AB11765" s="67">
        <v>-123.3656</v>
      </c>
      <c r="AC11765" s="67" t="s">
        <v>2774</v>
      </c>
      <c r="AD11765" s="67"/>
      <c r="AE11765" s="67" t="s">
        <v>2774</v>
      </c>
      <c r="AG11765" s="67" t="s">
        <v>1666</v>
      </c>
      <c r="AH11765" s="67" t="s">
        <v>1666</v>
      </c>
    </row>
    <row r="11766" spans="4:34" x14ac:dyDescent="0.25">
      <c r="D11766" s="67">
        <v>15204438</v>
      </c>
      <c r="E11766" s="68">
        <v>26</v>
      </c>
      <c r="F11766" s="67" t="s">
        <v>1518</v>
      </c>
      <c r="G11766" s="67">
        <v>2018</v>
      </c>
      <c r="H11766" s="67"/>
      <c r="I11766" s="67"/>
      <c r="J11766" s="67"/>
      <c r="K11766" s="67"/>
      <c r="L11766" s="6"/>
      <c r="M11766" s="67"/>
      <c r="N11766" s="67" t="s">
        <v>1666</v>
      </c>
      <c r="O11766" s="67"/>
      <c r="P11766" s="408">
        <v>95</v>
      </c>
      <c r="Q11766" s="408">
        <f t="shared" si="290"/>
        <v>95</v>
      </c>
      <c r="R11766" s="408">
        <v>80</v>
      </c>
      <c r="S11766" s="67" t="s">
        <v>3</v>
      </c>
      <c r="T11766" s="67" t="s">
        <v>44</v>
      </c>
      <c r="U11766" s="67" t="s">
        <v>36</v>
      </c>
      <c r="V11766" s="67" t="s">
        <v>36</v>
      </c>
      <c r="W11766" s="67" t="s">
        <v>2778</v>
      </c>
      <c r="X11766" s="67" t="s">
        <v>2978</v>
      </c>
      <c r="Y11766" s="67"/>
      <c r="Z11766" s="67"/>
      <c r="AA11766" s="67">
        <v>44.7117</v>
      </c>
      <c r="AB11766" s="67">
        <v>-123.3656</v>
      </c>
      <c r="AC11766" s="67" t="s">
        <v>2774</v>
      </c>
      <c r="AD11766" s="67"/>
      <c r="AE11766" s="67" t="s">
        <v>2774</v>
      </c>
      <c r="AG11766" s="67" t="s">
        <v>1666</v>
      </c>
      <c r="AH11766" s="67" t="s">
        <v>1666</v>
      </c>
    </row>
    <row r="11767" spans="4:34" x14ac:dyDescent="0.25">
      <c r="D11767" s="67">
        <v>15204438</v>
      </c>
      <c r="E11767" s="68">
        <v>26</v>
      </c>
      <c r="F11767" s="67" t="s">
        <v>1518</v>
      </c>
      <c r="G11767" s="67">
        <v>2018</v>
      </c>
      <c r="H11767" s="67"/>
      <c r="I11767" s="67"/>
      <c r="J11767" s="67"/>
      <c r="K11767" s="67"/>
      <c r="L11767" s="6"/>
      <c r="M11767" s="67"/>
      <c r="N11767" s="67" t="s">
        <v>1666</v>
      </c>
      <c r="O11767" s="67"/>
      <c r="P11767" s="408">
        <v>95</v>
      </c>
      <c r="Q11767" s="408">
        <f t="shared" si="290"/>
        <v>95</v>
      </c>
      <c r="R11767" s="408">
        <v>81</v>
      </c>
      <c r="S11767" s="67" t="s">
        <v>3</v>
      </c>
      <c r="T11767" s="67" t="s">
        <v>44</v>
      </c>
      <c r="U11767" s="67" t="s">
        <v>36</v>
      </c>
      <c r="V11767" s="67" t="s">
        <v>36</v>
      </c>
      <c r="W11767" s="67" t="s">
        <v>2778</v>
      </c>
      <c r="X11767" s="67" t="s">
        <v>2978</v>
      </c>
      <c r="Y11767" s="67"/>
      <c r="Z11767" s="67"/>
      <c r="AA11767" s="67">
        <v>44.7117</v>
      </c>
      <c r="AB11767" s="67">
        <v>-123.3656</v>
      </c>
      <c r="AC11767" s="67" t="s">
        <v>2774</v>
      </c>
      <c r="AD11767" s="67"/>
      <c r="AE11767" s="67" t="s">
        <v>2774</v>
      </c>
      <c r="AG11767" s="67" t="s">
        <v>1666</v>
      </c>
      <c r="AH11767" s="67" t="s">
        <v>1666</v>
      </c>
    </row>
    <row r="11768" spans="4:34" x14ac:dyDescent="0.25">
      <c r="D11768" s="67">
        <v>15204438</v>
      </c>
      <c r="E11768" s="68">
        <v>26</v>
      </c>
      <c r="F11768" s="67" t="s">
        <v>1518</v>
      </c>
      <c r="G11768" s="67">
        <v>2018</v>
      </c>
      <c r="H11768" s="67"/>
      <c r="I11768" s="67"/>
      <c r="J11768" s="67"/>
      <c r="K11768" s="67"/>
      <c r="L11768" s="6"/>
      <c r="M11768" s="67"/>
      <c r="N11768" s="67" t="s">
        <v>1666</v>
      </c>
      <c r="O11768" s="67"/>
      <c r="P11768" s="408">
        <v>95</v>
      </c>
      <c r="Q11768" s="408">
        <f t="shared" si="290"/>
        <v>95</v>
      </c>
      <c r="R11768" s="408">
        <v>82</v>
      </c>
      <c r="S11768" s="67" t="s">
        <v>3</v>
      </c>
      <c r="T11768" s="67" t="s">
        <v>44</v>
      </c>
      <c r="U11768" s="67" t="s">
        <v>36</v>
      </c>
      <c r="V11768" s="67" t="s">
        <v>36</v>
      </c>
      <c r="W11768" s="67" t="s">
        <v>2778</v>
      </c>
      <c r="X11768" s="67" t="s">
        <v>2978</v>
      </c>
      <c r="Y11768" s="67"/>
      <c r="Z11768" s="67"/>
      <c r="AA11768" s="67">
        <v>44.7117</v>
      </c>
      <c r="AB11768" s="67">
        <v>-123.3656</v>
      </c>
      <c r="AC11768" s="67" t="s">
        <v>2774</v>
      </c>
      <c r="AD11768" s="67"/>
      <c r="AE11768" s="67" t="s">
        <v>2774</v>
      </c>
      <c r="AG11768" s="67" t="s">
        <v>1666</v>
      </c>
      <c r="AH11768" s="67" t="s">
        <v>1666</v>
      </c>
    </row>
    <row r="11769" spans="4:34" x14ac:dyDescent="0.25">
      <c r="D11769" s="67">
        <v>15204438</v>
      </c>
      <c r="E11769" s="68">
        <v>26</v>
      </c>
      <c r="F11769" s="67" t="s">
        <v>1518</v>
      </c>
      <c r="G11769" s="67">
        <v>2018</v>
      </c>
      <c r="H11769" s="67"/>
      <c r="I11769" s="67"/>
      <c r="J11769" s="67"/>
      <c r="K11769" s="67"/>
      <c r="L11769" s="6"/>
      <c r="M11769" s="67"/>
      <c r="N11769" s="67" t="s">
        <v>1666</v>
      </c>
      <c r="O11769" s="67"/>
      <c r="P11769" s="408">
        <v>95</v>
      </c>
      <c r="Q11769" s="408">
        <f t="shared" si="290"/>
        <v>95</v>
      </c>
      <c r="R11769" s="408">
        <v>83</v>
      </c>
      <c r="S11769" s="67" t="s">
        <v>3</v>
      </c>
      <c r="T11769" s="67" t="s">
        <v>44</v>
      </c>
      <c r="U11769" s="67" t="s">
        <v>36</v>
      </c>
      <c r="V11769" s="67" t="s">
        <v>36</v>
      </c>
      <c r="W11769" s="67" t="s">
        <v>2778</v>
      </c>
      <c r="X11769" s="67" t="s">
        <v>2978</v>
      </c>
      <c r="Y11769" s="67"/>
      <c r="Z11769" s="67"/>
      <c r="AA11769" s="67">
        <v>44.7117</v>
      </c>
      <c r="AB11769" s="67">
        <v>-123.3656</v>
      </c>
      <c r="AC11769" s="67" t="s">
        <v>2774</v>
      </c>
      <c r="AD11769" s="67"/>
      <c r="AE11769" s="67" t="s">
        <v>2774</v>
      </c>
      <c r="AG11769" s="67" t="s">
        <v>1666</v>
      </c>
      <c r="AH11769" s="67" t="s">
        <v>1666</v>
      </c>
    </row>
    <row r="11770" spans="4:34" x14ac:dyDescent="0.25">
      <c r="D11770" s="67">
        <v>15206038</v>
      </c>
      <c r="E11770" s="68">
        <v>26</v>
      </c>
      <c r="F11770" s="67" t="s">
        <v>3537</v>
      </c>
      <c r="G11770" s="67">
        <v>2018</v>
      </c>
      <c r="H11770" s="67"/>
      <c r="I11770" s="67"/>
      <c r="J11770" s="67"/>
      <c r="K11770" s="67"/>
      <c r="L11770" s="6"/>
      <c r="M11770" s="67"/>
      <c r="N11770" s="67" t="s">
        <v>1666</v>
      </c>
      <c r="O11770" s="67"/>
      <c r="P11770" s="408">
        <v>96</v>
      </c>
      <c r="Q11770" s="408">
        <f t="shared" si="290"/>
        <v>96</v>
      </c>
      <c r="R11770" s="408">
        <v>1</v>
      </c>
      <c r="S11770" s="67" t="s">
        <v>3</v>
      </c>
      <c r="T11770" s="67" t="s">
        <v>44</v>
      </c>
      <c r="U11770" s="67" t="s">
        <v>36</v>
      </c>
      <c r="V11770" s="67" t="s">
        <v>36</v>
      </c>
      <c r="W11770" s="67" t="s">
        <v>2778</v>
      </c>
      <c r="X11770" s="67" t="s">
        <v>2978</v>
      </c>
      <c r="Y11770" s="67"/>
      <c r="Z11770" s="67"/>
      <c r="AA11770" s="67">
        <v>44.7117</v>
      </c>
      <c r="AB11770" s="67">
        <v>-123.3656</v>
      </c>
      <c r="AC11770" s="67" t="s">
        <v>2774</v>
      </c>
      <c r="AD11770" s="67"/>
      <c r="AE11770" s="67" t="s">
        <v>2774</v>
      </c>
      <c r="AG11770" s="67" t="s">
        <v>1666</v>
      </c>
      <c r="AH11770" s="67" t="s">
        <v>1666</v>
      </c>
    </row>
    <row r="11771" spans="4:34" x14ac:dyDescent="0.25">
      <c r="D11771" s="67">
        <v>15206038</v>
      </c>
      <c r="E11771" s="68">
        <v>26</v>
      </c>
      <c r="F11771" s="67" t="s">
        <v>3538</v>
      </c>
      <c r="G11771" s="67">
        <v>2018</v>
      </c>
      <c r="H11771" s="67"/>
      <c r="I11771" s="67"/>
      <c r="J11771" s="67"/>
      <c r="K11771" s="67"/>
      <c r="L11771" s="6"/>
      <c r="M11771" s="67"/>
      <c r="N11771" s="67" t="s">
        <v>1666</v>
      </c>
      <c r="O11771" s="67"/>
      <c r="P11771" s="408">
        <v>96</v>
      </c>
      <c r="Q11771" s="408">
        <f t="shared" si="290"/>
        <v>96</v>
      </c>
      <c r="R11771" s="408">
        <v>2</v>
      </c>
      <c r="S11771" s="67" t="s">
        <v>3</v>
      </c>
      <c r="T11771" s="67" t="s">
        <v>44</v>
      </c>
      <c r="U11771" s="67" t="s">
        <v>36</v>
      </c>
      <c r="V11771" s="67" t="s">
        <v>36</v>
      </c>
      <c r="W11771" s="67" t="s">
        <v>2778</v>
      </c>
      <c r="X11771" s="67" t="s">
        <v>2978</v>
      </c>
      <c r="Y11771" s="67"/>
      <c r="Z11771" s="67"/>
      <c r="AA11771" s="67">
        <v>44.7117</v>
      </c>
      <c r="AB11771" s="67">
        <v>-123.3656</v>
      </c>
      <c r="AC11771" s="67" t="s">
        <v>2774</v>
      </c>
      <c r="AD11771" s="67"/>
      <c r="AE11771" s="67" t="s">
        <v>2774</v>
      </c>
      <c r="AG11771" s="67" t="s">
        <v>1666</v>
      </c>
      <c r="AH11771" s="67" t="s">
        <v>1666</v>
      </c>
    </row>
    <row r="11772" spans="4:34" x14ac:dyDescent="0.25">
      <c r="D11772" s="67">
        <v>15206038</v>
      </c>
      <c r="E11772" s="68">
        <v>26</v>
      </c>
      <c r="F11772" s="67" t="s">
        <v>1518</v>
      </c>
      <c r="G11772" s="67">
        <v>2018</v>
      </c>
      <c r="H11772" s="67"/>
      <c r="I11772" s="67"/>
      <c r="J11772" s="67"/>
      <c r="K11772" s="67"/>
      <c r="L11772" s="6"/>
      <c r="M11772" s="67"/>
      <c r="N11772" s="67" t="s">
        <v>1666</v>
      </c>
      <c r="O11772" s="67"/>
      <c r="P11772" s="408">
        <v>96</v>
      </c>
      <c r="Q11772" s="408">
        <f t="shared" si="290"/>
        <v>96</v>
      </c>
      <c r="R11772" s="408">
        <v>3</v>
      </c>
      <c r="S11772" s="67" t="s">
        <v>3</v>
      </c>
      <c r="T11772" s="67" t="s">
        <v>44</v>
      </c>
      <c r="U11772" s="67" t="s">
        <v>36</v>
      </c>
      <c r="V11772" s="67" t="s">
        <v>36</v>
      </c>
      <c r="W11772" s="67" t="s">
        <v>2778</v>
      </c>
      <c r="X11772" s="67" t="s">
        <v>2978</v>
      </c>
      <c r="Y11772" s="67"/>
      <c r="Z11772" s="67"/>
      <c r="AA11772" s="67">
        <v>44.7117</v>
      </c>
      <c r="AB11772" s="67">
        <v>-123.3656</v>
      </c>
      <c r="AC11772" s="67" t="s">
        <v>2774</v>
      </c>
      <c r="AD11772" s="67"/>
      <c r="AE11772" s="67" t="s">
        <v>2774</v>
      </c>
      <c r="AG11772" s="67" t="s">
        <v>1666</v>
      </c>
      <c r="AH11772" s="67" t="s">
        <v>1666</v>
      </c>
    </row>
    <row r="11773" spans="4:34" x14ac:dyDescent="0.25">
      <c r="D11773" s="67">
        <v>15206038</v>
      </c>
      <c r="E11773" s="68">
        <v>26</v>
      </c>
      <c r="F11773" s="67" t="s">
        <v>1518</v>
      </c>
      <c r="G11773" s="67">
        <v>2018</v>
      </c>
      <c r="H11773" s="67"/>
      <c r="I11773" s="67"/>
      <c r="J11773" s="67"/>
      <c r="K11773" s="67"/>
      <c r="L11773" s="6"/>
      <c r="M11773" s="67"/>
      <c r="N11773" s="67" t="s">
        <v>1666</v>
      </c>
      <c r="O11773" s="67"/>
      <c r="P11773" s="408">
        <v>96</v>
      </c>
      <c r="Q11773" s="408">
        <f t="shared" si="290"/>
        <v>96</v>
      </c>
      <c r="R11773" s="408">
        <v>4</v>
      </c>
      <c r="S11773" s="67" t="s">
        <v>3</v>
      </c>
      <c r="T11773" s="67" t="s">
        <v>44</v>
      </c>
      <c r="U11773" s="67" t="s">
        <v>36</v>
      </c>
      <c r="V11773" s="67" t="s">
        <v>36</v>
      </c>
      <c r="W11773" s="67" t="s">
        <v>2778</v>
      </c>
      <c r="X11773" s="67" t="s">
        <v>2978</v>
      </c>
      <c r="Y11773" s="67"/>
      <c r="Z11773" s="67"/>
      <c r="AA11773" s="67">
        <v>44.7117</v>
      </c>
      <c r="AB11773" s="67">
        <v>-123.3656</v>
      </c>
      <c r="AC11773" s="67" t="s">
        <v>2774</v>
      </c>
      <c r="AD11773" s="67"/>
      <c r="AE11773" s="67" t="s">
        <v>2774</v>
      </c>
      <c r="AG11773" s="67" t="s">
        <v>1666</v>
      </c>
      <c r="AH11773" s="67" t="s">
        <v>1666</v>
      </c>
    </row>
    <row r="11774" spans="4:34" x14ac:dyDescent="0.25">
      <c r="D11774" s="67">
        <v>15206038</v>
      </c>
      <c r="E11774" s="68">
        <v>26</v>
      </c>
      <c r="F11774" s="67" t="s">
        <v>1518</v>
      </c>
      <c r="G11774" s="67">
        <v>2018</v>
      </c>
      <c r="H11774" s="67"/>
      <c r="I11774" s="67"/>
      <c r="J11774" s="67"/>
      <c r="K11774" s="67"/>
      <c r="L11774" s="6"/>
      <c r="M11774" s="67"/>
      <c r="N11774" s="67" t="s">
        <v>1666</v>
      </c>
      <c r="O11774" s="67"/>
      <c r="P11774" s="408">
        <v>96</v>
      </c>
      <c r="Q11774" s="408">
        <f t="shared" si="290"/>
        <v>96</v>
      </c>
      <c r="R11774" s="408">
        <v>5</v>
      </c>
      <c r="S11774" s="67" t="s">
        <v>3</v>
      </c>
      <c r="T11774" s="67" t="s">
        <v>44</v>
      </c>
      <c r="U11774" s="67" t="s">
        <v>36</v>
      </c>
      <c r="V11774" s="67" t="s">
        <v>36</v>
      </c>
      <c r="W11774" s="67" t="s">
        <v>2778</v>
      </c>
      <c r="X11774" s="67" t="s">
        <v>2978</v>
      </c>
      <c r="Y11774" s="67"/>
      <c r="Z11774" s="67"/>
      <c r="AA11774" s="67">
        <v>44.7117</v>
      </c>
      <c r="AB11774" s="67">
        <v>-123.3656</v>
      </c>
      <c r="AC11774" s="67" t="s">
        <v>2774</v>
      </c>
      <c r="AD11774" s="67"/>
      <c r="AE11774" s="67" t="s">
        <v>2774</v>
      </c>
      <c r="AG11774" s="67" t="s">
        <v>1666</v>
      </c>
      <c r="AH11774" s="67" t="s">
        <v>1666</v>
      </c>
    </row>
    <row r="11775" spans="4:34" x14ac:dyDescent="0.25">
      <c r="D11775" s="67">
        <v>15206038</v>
      </c>
      <c r="E11775" s="68">
        <v>26</v>
      </c>
      <c r="F11775" s="67" t="s">
        <v>1518</v>
      </c>
      <c r="G11775" s="67">
        <v>2018</v>
      </c>
      <c r="H11775" s="67"/>
      <c r="I11775" s="67"/>
      <c r="J11775" s="67"/>
      <c r="K11775" s="67"/>
      <c r="L11775" s="6"/>
      <c r="M11775" s="67"/>
      <c r="N11775" s="67" t="s">
        <v>1666</v>
      </c>
      <c r="O11775" s="67"/>
      <c r="P11775" s="408">
        <v>96</v>
      </c>
      <c r="Q11775" s="408">
        <f t="shared" si="290"/>
        <v>96</v>
      </c>
      <c r="R11775" s="408">
        <v>6</v>
      </c>
      <c r="S11775" s="67" t="s">
        <v>3</v>
      </c>
      <c r="T11775" s="67" t="s">
        <v>44</v>
      </c>
      <c r="U11775" s="67" t="s">
        <v>36</v>
      </c>
      <c r="V11775" s="67" t="s">
        <v>36</v>
      </c>
      <c r="W11775" s="67" t="s">
        <v>2778</v>
      </c>
      <c r="X11775" s="67" t="s">
        <v>2978</v>
      </c>
      <c r="Y11775" s="67"/>
      <c r="Z11775" s="67"/>
      <c r="AA11775" s="67">
        <v>44.7117</v>
      </c>
      <c r="AB11775" s="67">
        <v>-123.3656</v>
      </c>
      <c r="AC11775" s="67" t="s">
        <v>2774</v>
      </c>
      <c r="AD11775" s="67"/>
      <c r="AE11775" s="67" t="s">
        <v>2774</v>
      </c>
      <c r="AG11775" s="67" t="s">
        <v>1666</v>
      </c>
      <c r="AH11775" s="67" t="s">
        <v>1666</v>
      </c>
    </row>
    <row r="11776" spans="4:34" x14ac:dyDescent="0.25">
      <c r="D11776" s="67">
        <v>15206038</v>
      </c>
      <c r="E11776" s="68">
        <v>26</v>
      </c>
      <c r="F11776" s="67" t="s">
        <v>1518</v>
      </c>
      <c r="G11776" s="67">
        <v>2018</v>
      </c>
      <c r="H11776" s="67"/>
      <c r="I11776" s="67"/>
      <c r="J11776" s="67"/>
      <c r="K11776" s="67"/>
      <c r="L11776" s="6"/>
      <c r="M11776" s="67"/>
      <c r="N11776" s="67" t="s">
        <v>1666</v>
      </c>
      <c r="O11776" s="67"/>
      <c r="P11776" s="408">
        <v>96</v>
      </c>
      <c r="Q11776" s="408">
        <f t="shared" si="290"/>
        <v>96</v>
      </c>
      <c r="R11776" s="408">
        <v>7</v>
      </c>
      <c r="S11776" s="67" t="s">
        <v>3</v>
      </c>
      <c r="T11776" s="67" t="s">
        <v>44</v>
      </c>
      <c r="U11776" s="67" t="s">
        <v>36</v>
      </c>
      <c r="V11776" s="67" t="s">
        <v>36</v>
      </c>
      <c r="W11776" s="67" t="s">
        <v>2778</v>
      </c>
      <c r="X11776" s="67" t="s">
        <v>2978</v>
      </c>
      <c r="Y11776" s="67"/>
      <c r="Z11776" s="67"/>
      <c r="AA11776" s="67">
        <v>44.7117</v>
      </c>
      <c r="AB11776" s="67">
        <v>-123.3656</v>
      </c>
      <c r="AC11776" s="67" t="s">
        <v>2774</v>
      </c>
      <c r="AD11776" s="67"/>
      <c r="AE11776" s="67" t="s">
        <v>2774</v>
      </c>
      <c r="AG11776" s="67" t="s">
        <v>1666</v>
      </c>
      <c r="AH11776" s="67" t="s">
        <v>1666</v>
      </c>
    </row>
    <row r="11777" spans="4:34" x14ac:dyDescent="0.25">
      <c r="D11777" s="67">
        <v>15206038</v>
      </c>
      <c r="E11777" s="68">
        <v>26</v>
      </c>
      <c r="F11777" s="67" t="s">
        <v>1518</v>
      </c>
      <c r="G11777" s="67">
        <v>2018</v>
      </c>
      <c r="H11777" s="67"/>
      <c r="I11777" s="67"/>
      <c r="J11777" s="67"/>
      <c r="K11777" s="67"/>
      <c r="L11777" s="6"/>
      <c r="M11777" s="67"/>
      <c r="N11777" s="67" t="s">
        <v>1666</v>
      </c>
      <c r="O11777" s="67"/>
      <c r="P11777" s="408">
        <v>96</v>
      </c>
      <c r="Q11777" s="408">
        <f t="shared" si="290"/>
        <v>96</v>
      </c>
      <c r="R11777" s="408">
        <v>8</v>
      </c>
      <c r="S11777" s="67" t="s">
        <v>3</v>
      </c>
      <c r="T11777" s="67" t="s">
        <v>44</v>
      </c>
      <c r="U11777" s="67" t="s">
        <v>36</v>
      </c>
      <c r="V11777" s="67" t="s">
        <v>36</v>
      </c>
      <c r="W11777" s="67" t="s">
        <v>2778</v>
      </c>
      <c r="X11777" s="67" t="s">
        <v>2978</v>
      </c>
      <c r="Y11777" s="67"/>
      <c r="Z11777" s="67"/>
      <c r="AA11777" s="67">
        <v>44.7117</v>
      </c>
      <c r="AB11777" s="67">
        <v>-123.3656</v>
      </c>
      <c r="AC11777" s="67" t="s">
        <v>2774</v>
      </c>
      <c r="AD11777" s="67"/>
      <c r="AE11777" s="67" t="s">
        <v>2774</v>
      </c>
      <c r="AG11777" s="67" t="s">
        <v>1666</v>
      </c>
      <c r="AH11777" s="67" t="s">
        <v>1666</v>
      </c>
    </row>
    <row r="11778" spans="4:34" x14ac:dyDescent="0.25">
      <c r="D11778" s="67">
        <v>15206038</v>
      </c>
      <c r="E11778" s="68">
        <v>26</v>
      </c>
      <c r="F11778" s="67" t="s">
        <v>1518</v>
      </c>
      <c r="G11778" s="67">
        <v>2018</v>
      </c>
      <c r="H11778" s="67"/>
      <c r="I11778" s="67"/>
      <c r="J11778" s="67"/>
      <c r="K11778" s="67"/>
      <c r="L11778" s="6"/>
      <c r="M11778" s="67"/>
      <c r="N11778" s="67" t="s">
        <v>1666</v>
      </c>
      <c r="O11778" s="67"/>
      <c r="P11778" s="408">
        <v>96</v>
      </c>
      <c r="Q11778" s="408">
        <f t="shared" si="290"/>
        <v>96</v>
      </c>
      <c r="R11778" s="408">
        <v>9</v>
      </c>
      <c r="S11778" s="67" t="s">
        <v>3</v>
      </c>
      <c r="T11778" s="67" t="s">
        <v>44</v>
      </c>
      <c r="U11778" s="67" t="s">
        <v>36</v>
      </c>
      <c r="V11778" s="67" t="s">
        <v>36</v>
      </c>
      <c r="W11778" s="67" t="s">
        <v>2778</v>
      </c>
      <c r="X11778" s="67" t="s">
        <v>2978</v>
      </c>
      <c r="Y11778" s="67"/>
      <c r="Z11778" s="67"/>
      <c r="AA11778" s="67">
        <v>44.7117</v>
      </c>
      <c r="AB11778" s="67">
        <v>-123.3656</v>
      </c>
      <c r="AC11778" s="67" t="s">
        <v>2774</v>
      </c>
      <c r="AD11778" s="67"/>
      <c r="AE11778" s="67" t="s">
        <v>2774</v>
      </c>
      <c r="AG11778" s="67" t="s">
        <v>1666</v>
      </c>
      <c r="AH11778" s="67" t="s">
        <v>1666</v>
      </c>
    </row>
    <row r="11779" spans="4:34" x14ac:dyDescent="0.25">
      <c r="D11779" s="67">
        <v>15206038</v>
      </c>
      <c r="E11779" s="68">
        <v>26</v>
      </c>
      <c r="F11779" s="67" t="s">
        <v>1518</v>
      </c>
      <c r="G11779" s="67">
        <v>2018</v>
      </c>
      <c r="H11779" s="67"/>
      <c r="I11779" s="67"/>
      <c r="J11779" s="67"/>
      <c r="K11779" s="67"/>
      <c r="L11779" s="6"/>
      <c r="M11779" s="67"/>
      <c r="N11779" s="67" t="s">
        <v>1666</v>
      </c>
      <c r="O11779" s="67"/>
      <c r="P11779" s="408">
        <v>96</v>
      </c>
      <c r="Q11779" s="408">
        <f t="shared" si="290"/>
        <v>96</v>
      </c>
      <c r="R11779" s="408">
        <v>10</v>
      </c>
      <c r="S11779" s="67" t="s">
        <v>3</v>
      </c>
      <c r="T11779" s="67" t="s">
        <v>44</v>
      </c>
      <c r="U11779" s="67" t="s">
        <v>36</v>
      </c>
      <c r="V11779" s="67" t="s">
        <v>36</v>
      </c>
      <c r="W11779" s="67" t="s">
        <v>2778</v>
      </c>
      <c r="X11779" s="67" t="s">
        <v>2978</v>
      </c>
      <c r="Y11779" s="67"/>
      <c r="Z11779" s="67"/>
      <c r="AA11779" s="67">
        <v>44.7117</v>
      </c>
      <c r="AB11779" s="67">
        <v>-123.3656</v>
      </c>
      <c r="AC11779" s="67" t="s">
        <v>2774</v>
      </c>
      <c r="AD11779" s="67"/>
      <c r="AE11779" s="67" t="s">
        <v>2774</v>
      </c>
      <c r="AG11779" s="67" t="s">
        <v>1666</v>
      </c>
      <c r="AH11779" s="67" t="s">
        <v>1666</v>
      </c>
    </row>
    <row r="11780" spans="4:34" x14ac:dyDescent="0.25">
      <c r="D11780" s="67">
        <v>15206038</v>
      </c>
      <c r="E11780" s="68">
        <v>26</v>
      </c>
      <c r="F11780" s="67" t="s">
        <v>1518</v>
      </c>
      <c r="G11780" s="67">
        <v>2018</v>
      </c>
      <c r="H11780" s="67"/>
      <c r="I11780" s="67"/>
      <c r="J11780" s="67"/>
      <c r="K11780" s="67"/>
      <c r="L11780" s="6"/>
      <c r="M11780" s="67"/>
      <c r="N11780" s="67" t="s">
        <v>1666</v>
      </c>
      <c r="O11780" s="67"/>
      <c r="P11780" s="408">
        <v>96</v>
      </c>
      <c r="Q11780" s="408">
        <f t="shared" si="290"/>
        <v>96</v>
      </c>
      <c r="R11780" s="408">
        <v>11</v>
      </c>
      <c r="S11780" s="67" t="s">
        <v>3</v>
      </c>
      <c r="T11780" s="67" t="s">
        <v>44</v>
      </c>
      <c r="U11780" s="67" t="s">
        <v>36</v>
      </c>
      <c r="V11780" s="67" t="s">
        <v>36</v>
      </c>
      <c r="W11780" s="67" t="s">
        <v>2778</v>
      </c>
      <c r="X11780" s="67" t="s">
        <v>2978</v>
      </c>
      <c r="Y11780" s="67"/>
      <c r="Z11780" s="67"/>
      <c r="AA11780" s="67">
        <v>44.7117</v>
      </c>
      <c r="AB11780" s="67">
        <v>-123.3656</v>
      </c>
      <c r="AC11780" s="67" t="s">
        <v>2774</v>
      </c>
      <c r="AD11780" s="67"/>
      <c r="AE11780" s="67" t="s">
        <v>2774</v>
      </c>
      <c r="AG11780" s="67" t="s">
        <v>1666</v>
      </c>
      <c r="AH11780" s="67" t="s">
        <v>1666</v>
      </c>
    </row>
    <row r="11781" spans="4:34" x14ac:dyDescent="0.25">
      <c r="D11781" s="67">
        <v>15206038</v>
      </c>
      <c r="E11781" s="68">
        <v>26</v>
      </c>
      <c r="F11781" s="67" t="s">
        <v>1518</v>
      </c>
      <c r="G11781" s="67">
        <v>2018</v>
      </c>
      <c r="H11781" s="67"/>
      <c r="I11781" s="67"/>
      <c r="J11781" s="67"/>
      <c r="K11781" s="67"/>
      <c r="L11781" s="6"/>
      <c r="M11781" s="67"/>
      <c r="N11781" s="67" t="s">
        <v>1666</v>
      </c>
      <c r="O11781" s="67"/>
      <c r="P11781" s="408">
        <v>96</v>
      </c>
      <c r="Q11781" s="408">
        <f t="shared" si="290"/>
        <v>96</v>
      </c>
      <c r="R11781" s="408">
        <v>12</v>
      </c>
      <c r="S11781" s="67" t="s">
        <v>3</v>
      </c>
      <c r="T11781" s="67" t="s">
        <v>44</v>
      </c>
      <c r="U11781" s="67" t="s">
        <v>36</v>
      </c>
      <c r="V11781" s="67" t="s">
        <v>36</v>
      </c>
      <c r="W11781" s="67" t="s">
        <v>2778</v>
      </c>
      <c r="X11781" s="67" t="s">
        <v>2978</v>
      </c>
      <c r="Y11781" s="67"/>
      <c r="Z11781" s="67"/>
      <c r="AA11781" s="67">
        <v>44.7117</v>
      </c>
      <c r="AB11781" s="67">
        <v>-123.3656</v>
      </c>
      <c r="AC11781" s="67" t="s">
        <v>2774</v>
      </c>
      <c r="AD11781" s="67"/>
      <c r="AE11781" s="67" t="s">
        <v>2774</v>
      </c>
      <c r="AG11781" s="67" t="s">
        <v>1666</v>
      </c>
      <c r="AH11781" s="67" t="s">
        <v>1666</v>
      </c>
    </row>
    <row r="11782" spans="4:34" x14ac:dyDescent="0.25">
      <c r="D11782" s="67">
        <v>15206038</v>
      </c>
      <c r="E11782" s="68">
        <v>26</v>
      </c>
      <c r="F11782" s="67" t="s">
        <v>1518</v>
      </c>
      <c r="G11782" s="67">
        <v>2018</v>
      </c>
      <c r="H11782" s="67"/>
      <c r="I11782" s="67"/>
      <c r="J11782" s="67"/>
      <c r="K11782" s="67"/>
      <c r="L11782" s="6"/>
      <c r="M11782" s="67"/>
      <c r="N11782" s="67" t="s">
        <v>1666</v>
      </c>
      <c r="O11782" s="67"/>
      <c r="P11782" s="408">
        <v>96</v>
      </c>
      <c r="Q11782" s="408">
        <f t="shared" si="290"/>
        <v>96</v>
      </c>
      <c r="R11782" s="408">
        <v>13</v>
      </c>
      <c r="S11782" s="67" t="s">
        <v>3</v>
      </c>
      <c r="T11782" s="67" t="s">
        <v>44</v>
      </c>
      <c r="U11782" s="67" t="s">
        <v>36</v>
      </c>
      <c r="V11782" s="67" t="s">
        <v>36</v>
      </c>
      <c r="W11782" s="67" t="s">
        <v>2778</v>
      </c>
      <c r="X11782" s="67" t="s">
        <v>2978</v>
      </c>
      <c r="Y11782" s="67"/>
      <c r="Z11782" s="67"/>
      <c r="AA11782" s="67">
        <v>44.7117</v>
      </c>
      <c r="AB11782" s="67">
        <v>-123.3656</v>
      </c>
      <c r="AC11782" s="67" t="s">
        <v>2774</v>
      </c>
      <c r="AD11782" s="67"/>
      <c r="AE11782" s="67" t="s">
        <v>2774</v>
      </c>
      <c r="AG11782" s="67" t="s">
        <v>1666</v>
      </c>
      <c r="AH11782" s="67" t="s">
        <v>1666</v>
      </c>
    </row>
    <row r="11783" spans="4:34" x14ac:dyDescent="0.25">
      <c r="D11783" s="67">
        <v>15206038</v>
      </c>
      <c r="E11783" s="68">
        <v>26</v>
      </c>
      <c r="F11783" s="67" t="s">
        <v>1518</v>
      </c>
      <c r="G11783" s="67">
        <v>2018</v>
      </c>
      <c r="H11783" s="67"/>
      <c r="I11783" s="67"/>
      <c r="J11783" s="67"/>
      <c r="K11783" s="67"/>
      <c r="L11783" s="6"/>
      <c r="M11783" s="67"/>
      <c r="N11783" s="67" t="s">
        <v>1666</v>
      </c>
      <c r="O11783" s="67"/>
      <c r="P11783" s="408">
        <v>96</v>
      </c>
      <c r="Q11783" s="408">
        <f t="shared" si="290"/>
        <v>96</v>
      </c>
      <c r="R11783" s="408">
        <v>14</v>
      </c>
      <c r="S11783" s="67" t="s">
        <v>3</v>
      </c>
      <c r="T11783" s="67" t="s">
        <v>44</v>
      </c>
      <c r="U11783" s="67" t="s">
        <v>36</v>
      </c>
      <c r="V11783" s="67" t="s">
        <v>36</v>
      </c>
      <c r="W11783" s="67" t="s">
        <v>2778</v>
      </c>
      <c r="X11783" s="67" t="s">
        <v>2978</v>
      </c>
      <c r="Y11783" s="67"/>
      <c r="Z11783" s="67"/>
      <c r="AA11783" s="67">
        <v>44.7117</v>
      </c>
      <c r="AB11783" s="67">
        <v>-123.3656</v>
      </c>
      <c r="AC11783" s="67" t="s">
        <v>2774</v>
      </c>
      <c r="AD11783" s="67"/>
      <c r="AE11783" s="67" t="s">
        <v>2774</v>
      </c>
      <c r="AG11783" s="67" t="s">
        <v>1666</v>
      </c>
      <c r="AH11783" s="67" t="s">
        <v>1666</v>
      </c>
    </row>
    <row r="11784" spans="4:34" x14ac:dyDescent="0.25">
      <c r="D11784" s="67">
        <v>15206038</v>
      </c>
      <c r="E11784" s="68">
        <v>26</v>
      </c>
      <c r="F11784" s="67" t="s">
        <v>1518</v>
      </c>
      <c r="G11784" s="67">
        <v>2018</v>
      </c>
      <c r="H11784" s="67"/>
      <c r="I11784" s="67"/>
      <c r="J11784" s="67"/>
      <c r="K11784" s="67"/>
      <c r="L11784" s="6"/>
      <c r="M11784" s="67"/>
      <c r="N11784" s="67" t="s">
        <v>1666</v>
      </c>
      <c r="O11784" s="67"/>
      <c r="P11784" s="408">
        <v>96</v>
      </c>
      <c r="Q11784" s="408">
        <f t="shared" si="290"/>
        <v>96</v>
      </c>
      <c r="R11784" s="408">
        <v>15</v>
      </c>
      <c r="S11784" s="67" t="s">
        <v>3</v>
      </c>
      <c r="T11784" s="67" t="s">
        <v>44</v>
      </c>
      <c r="U11784" s="67" t="s">
        <v>36</v>
      </c>
      <c r="V11784" s="67" t="s">
        <v>36</v>
      </c>
      <c r="W11784" s="67" t="s">
        <v>2778</v>
      </c>
      <c r="X11784" s="67" t="s">
        <v>2978</v>
      </c>
      <c r="Y11784" s="67"/>
      <c r="Z11784" s="67"/>
      <c r="AA11784" s="67">
        <v>44.7117</v>
      </c>
      <c r="AB11784" s="67">
        <v>-123.3656</v>
      </c>
      <c r="AC11784" s="67" t="s">
        <v>2774</v>
      </c>
      <c r="AD11784" s="67"/>
      <c r="AE11784" s="67" t="s">
        <v>2774</v>
      </c>
      <c r="AG11784" s="67" t="s">
        <v>1666</v>
      </c>
      <c r="AH11784" s="67" t="s">
        <v>1666</v>
      </c>
    </row>
    <row r="11785" spans="4:34" x14ac:dyDescent="0.25">
      <c r="D11785" s="67">
        <v>15206038</v>
      </c>
      <c r="E11785" s="68">
        <v>26</v>
      </c>
      <c r="F11785" s="67" t="s">
        <v>1518</v>
      </c>
      <c r="G11785" s="67">
        <v>2018</v>
      </c>
      <c r="H11785" s="67"/>
      <c r="I11785" s="67"/>
      <c r="J11785" s="67"/>
      <c r="K11785" s="67"/>
      <c r="L11785" s="6"/>
      <c r="M11785" s="67"/>
      <c r="N11785" s="67" t="s">
        <v>1666</v>
      </c>
      <c r="O11785" s="67"/>
      <c r="P11785" s="408">
        <v>96</v>
      </c>
      <c r="Q11785" s="408">
        <f t="shared" si="290"/>
        <v>96</v>
      </c>
      <c r="R11785" s="408">
        <v>16</v>
      </c>
      <c r="S11785" s="67" t="s">
        <v>3</v>
      </c>
      <c r="T11785" s="67" t="s">
        <v>44</v>
      </c>
      <c r="U11785" s="67" t="s">
        <v>36</v>
      </c>
      <c r="V11785" s="67" t="s">
        <v>36</v>
      </c>
      <c r="W11785" s="67" t="s">
        <v>2778</v>
      </c>
      <c r="X11785" s="67" t="s">
        <v>2978</v>
      </c>
      <c r="Y11785" s="67"/>
      <c r="Z11785" s="67"/>
      <c r="AA11785" s="67">
        <v>44.7117</v>
      </c>
      <c r="AB11785" s="67">
        <v>-123.3656</v>
      </c>
      <c r="AC11785" s="67" t="s">
        <v>2774</v>
      </c>
      <c r="AD11785" s="67"/>
      <c r="AE11785" s="67" t="s">
        <v>2774</v>
      </c>
      <c r="AG11785" s="67" t="s">
        <v>1666</v>
      </c>
      <c r="AH11785" s="67" t="s">
        <v>1666</v>
      </c>
    </row>
    <row r="11786" spans="4:34" x14ac:dyDescent="0.25">
      <c r="D11786" s="67">
        <v>15206038</v>
      </c>
      <c r="E11786" s="68">
        <v>26</v>
      </c>
      <c r="F11786" s="67" t="s">
        <v>1518</v>
      </c>
      <c r="G11786" s="67">
        <v>2018</v>
      </c>
      <c r="H11786" s="67"/>
      <c r="I11786" s="67"/>
      <c r="J11786" s="67"/>
      <c r="K11786" s="67"/>
      <c r="L11786" s="6"/>
      <c r="M11786" s="67"/>
      <c r="N11786" s="67" t="s">
        <v>1666</v>
      </c>
      <c r="O11786" s="67"/>
      <c r="P11786" s="408">
        <v>96</v>
      </c>
      <c r="Q11786" s="408">
        <f t="shared" si="290"/>
        <v>96</v>
      </c>
      <c r="R11786" s="408">
        <v>17</v>
      </c>
      <c r="S11786" s="67" t="s">
        <v>3</v>
      </c>
      <c r="T11786" s="67" t="s">
        <v>44</v>
      </c>
      <c r="U11786" s="67" t="s">
        <v>36</v>
      </c>
      <c r="V11786" s="67" t="s">
        <v>36</v>
      </c>
      <c r="W11786" s="67" t="s">
        <v>2778</v>
      </c>
      <c r="X11786" s="67" t="s">
        <v>2978</v>
      </c>
      <c r="Y11786" s="67"/>
      <c r="Z11786" s="67"/>
      <c r="AA11786" s="67">
        <v>44.7117</v>
      </c>
      <c r="AB11786" s="67">
        <v>-123.3656</v>
      </c>
      <c r="AC11786" s="67" t="s">
        <v>2774</v>
      </c>
      <c r="AD11786" s="67"/>
      <c r="AE11786" s="67" t="s">
        <v>2774</v>
      </c>
      <c r="AG11786" s="67" t="s">
        <v>1666</v>
      </c>
      <c r="AH11786" s="67" t="s">
        <v>1666</v>
      </c>
    </row>
    <row r="11787" spans="4:34" x14ac:dyDescent="0.25">
      <c r="D11787" s="67">
        <v>15206038</v>
      </c>
      <c r="E11787" s="68">
        <v>26</v>
      </c>
      <c r="F11787" s="67" t="s">
        <v>1518</v>
      </c>
      <c r="G11787" s="67">
        <v>2018</v>
      </c>
      <c r="H11787" s="67"/>
      <c r="I11787" s="67"/>
      <c r="J11787" s="67"/>
      <c r="K11787" s="67"/>
      <c r="L11787" s="6"/>
      <c r="M11787" s="67"/>
      <c r="N11787" s="67" t="s">
        <v>1666</v>
      </c>
      <c r="O11787" s="67"/>
      <c r="P11787" s="408">
        <v>96</v>
      </c>
      <c r="Q11787" s="408">
        <f t="shared" si="290"/>
        <v>96</v>
      </c>
      <c r="R11787" s="408">
        <v>18</v>
      </c>
      <c r="S11787" s="67" t="s">
        <v>3</v>
      </c>
      <c r="T11787" s="67" t="s">
        <v>44</v>
      </c>
      <c r="U11787" s="67" t="s">
        <v>36</v>
      </c>
      <c r="V11787" s="67" t="s">
        <v>36</v>
      </c>
      <c r="W11787" s="67" t="s">
        <v>2778</v>
      </c>
      <c r="X11787" s="67" t="s">
        <v>2978</v>
      </c>
      <c r="Y11787" s="67"/>
      <c r="Z11787" s="67"/>
      <c r="AA11787" s="67">
        <v>44.7117</v>
      </c>
      <c r="AB11787" s="67">
        <v>-123.3656</v>
      </c>
      <c r="AC11787" s="67" t="s">
        <v>2774</v>
      </c>
      <c r="AD11787" s="67"/>
      <c r="AE11787" s="67" t="s">
        <v>2774</v>
      </c>
      <c r="AG11787" s="67" t="s">
        <v>1666</v>
      </c>
      <c r="AH11787" s="67" t="s">
        <v>1666</v>
      </c>
    </row>
    <row r="11788" spans="4:34" x14ac:dyDescent="0.25">
      <c r="D11788" s="67">
        <v>15206038</v>
      </c>
      <c r="E11788" s="68">
        <v>26</v>
      </c>
      <c r="F11788" s="67" t="s">
        <v>1518</v>
      </c>
      <c r="G11788" s="67">
        <v>2018</v>
      </c>
      <c r="H11788" s="67"/>
      <c r="I11788" s="67"/>
      <c r="J11788" s="67"/>
      <c r="K11788" s="67"/>
      <c r="L11788" s="6"/>
      <c r="M11788" s="67"/>
      <c r="N11788" s="67" t="s">
        <v>1666</v>
      </c>
      <c r="O11788" s="67"/>
      <c r="P11788" s="408">
        <v>96</v>
      </c>
      <c r="Q11788" s="408">
        <f t="shared" si="290"/>
        <v>96</v>
      </c>
      <c r="R11788" s="408">
        <v>19</v>
      </c>
      <c r="S11788" s="67" t="s">
        <v>3</v>
      </c>
      <c r="T11788" s="67" t="s">
        <v>44</v>
      </c>
      <c r="U11788" s="67" t="s">
        <v>36</v>
      </c>
      <c r="V11788" s="67" t="s">
        <v>36</v>
      </c>
      <c r="W11788" s="67" t="s">
        <v>2778</v>
      </c>
      <c r="X11788" s="67" t="s">
        <v>2978</v>
      </c>
      <c r="Y11788" s="67"/>
      <c r="Z11788" s="67"/>
      <c r="AA11788" s="67">
        <v>44.7117</v>
      </c>
      <c r="AB11788" s="67">
        <v>-123.3656</v>
      </c>
      <c r="AC11788" s="67" t="s">
        <v>2774</v>
      </c>
      <c r="AD11788" s="67"/>
      <c r="AE11788" s="67" t="s">
        <v>2774</v>
      </c>
      <c r="AG11788" s="67" t="s">
        <v>1666</v>
      </c>
      <c r="AH11788" s="67" t="s">
        <v>1666</v>
      </c>
    </row>
    <row r="11789" spans="4:34" x14ac:dyDescent="0.25">
      <c r="D11789" s="67">
        <v>15206038</v>
      </c>
      <c r="E11789" s="68">
        <v>26</v>
      </c>
      <c r="F11789" s="67" t="s">
        <v>1518</v>
      </c>
      <c r="G11789" s="67">
        <v>2018</v>
      </c>
      <c r="H11789" s="67"/>
      <c r="I11789" s="67"/>
      <c r="J11789" s="67"/>
      <c r="K11789" s="67"/>
      <c r="L11789" s="6"/>
      <c r="M11789" s="67"/>
      <c r="N11789" s="67" t="s">
        <v>1666</v>
      </c>
      <c r="O11789" s="67"/>
      <c r="P11789" s="408">
        <v>96</v>
      </c>
      <c r="Q11789" s="408">
        <f t="shared" si="290"/>
        <v>96</v>
      </c>
      <c r="R11789" s="408">
        <v>20</v>
      </c>
      <c r="S11789" s="67" t="s">
        <v>3</v>
      </c>
      <c r="T11789" s="67" t="s">
        <v>44</v>
      </c>
      <c r="U11789" s="67" t="s">
        <v>36</v>
      </c>
      <c r="V11789" s="67" t="s">
        <v>36</v>
      </c>
      <c r="W11789" s="67" t="s">
        <v>2778</v>
      </c>
      <c r="X11789" s="67" t="s">
        <v>2978</v>
      </c>
      <c r="Y11789" s="67"/>
      <c r="Z11789" s="67"/>
      <c r="AA11789" s="67">
        <v>44.7117</v>
      </c>
      <c r="AB11789" s="67">
        <v>-123.3656</v>
      </c>
      <c r="AC11789" s="67" t="s">
        <v>2774</v>
      </c>
      <c r="AD11789" s="67"/>
      <c r="AE11789" s="67" t="s">
        <v>2774</v>
      </c>
      <c r="AG11789" s="67" t="s">
        <v>1666</v>
      </c>
      <c r="AH11789" s="67" t="s">
        <v>1666</v>
      </c>
    </row>
    <row r="11790" spans="4:34" x14ac:dyDescent="0.25">
      <c r="D11790" s="67">
        <v>15206038</v>
      </c>
      <c r="E11790" s="68">
        <v>26</v>
      </c>
      <c r="F11790" s="67" t="s">
        <v>1518</v>
      </c>
      <c r="G11790" s="67">
        <v>2018</v>
      </c>
      <c r="H11790" s="67"/>
      <c r="I11790" s="67"/>
      <c r="J11790" s="67"/>
      <c r="K11790" s="67"/>
      <c r="L11790" s="6"/>
      <c r="M11790" s="67"/>
      <c r="N11790" s="67" t="s">
        <v>1666</v>
      </c>
      <c r="O11790" s="67"/>
      <c r="P11790" s="408">
        <v>96</v>
      </c>
      <c r="Q11790" s="408">
        <f t="shared" si="290"/>
        <v>96</v>
      </c>
      <c r="R11790" s="408">
        <v>21</v>
      </c>
      <c r="S11790" s="67" t="s">
        <v>3</v>
      </c>
      <c r="T11790" s="67" t="s">
        <v>44</v>
      </c>
      <c r="U11790" s="67" t="s">
        <v>36</v>
      </c>
      <c r="V11790" s="67" t="s">
        <v>36</v>
      </c>
      <c r="W11790" s="67" t="s">
        <v>2778</v>
      </c>
      <c r="X11790" s="67" t="s">
        <v>2978</v>
      </c>
      <c r="Y11790" s="67"/>
      <c r="Z11790" s="67"/>
      <c r="AA11790" s="67">
        <v>44.7117</v>
      </c>
      <c r="AB11790" s="67">
        <v>-123.3656</v>
      </c>
      <c r="AC11790" s="67" t="s">
        <v>2774</v>
      </c>
      <c r="AD11790" s="67"/>
      <c r="AE11790" s="67" t="s">
        <v>2774</v>
      </c>
      <c r="AG11790" s="67" t="s">
        <v>1666</v>
      </c>
      <c r="AH11790" s="67" t="s">
        <v>1666</v>
      </c>
    </row>
    <row r="11791" spans="4:34" x14ac:dyDescent="0.25">
      <c r="D11791" s="67">
        <v>15206038</v>
      </c>
      <c r="E11791" s="68">
        <v>26</v>
      </c>
      <c r="F11791" s="67" t="s">
        <v>1518</v>
      </c>
      <c r="G11791" s="67">
        <v>2018</v>
      </c>
      <c r="H11791" s="67"/>
      <c r="I11791" s="67"/>
      <c r="J11791" s="67"/>
      <c r="K11791" s="67"/>
      <c r="L11791" s="6"/>
      <c r="M11791" s="67"/>
      <c r="N11791" s="67" t="s">
        <v>1666</v>
      </c>
      <c r="O11791" s="67"/>
      <c r="P11791" s="408">
        <v>96</v>
      </c>
      <c r="Q11791" s="408">
        <f t="shared" si="290"/>
        <v>96</v>
      </c>
      <c r="R11791" s="408">
        <v>22</v>
      </c>
      <c r="S11791" s="67" t="s">
        <v>3</v>
      </c>
      <c r="T11791" s="67" t="s">
        <v>44</v>
      </c>
      <c r="U11791" s="67" t="s">
        <v>36</v>
      </c>
      <c r="V11791" s="67" t="s">
        <v>36</v>
      </c>
      <c r="W11791" s="67" t="s">
        <v>2778</v>
      </c>
      <c r="X11791" s="67" t="s">
        <v>2978</v>
      </c>
      <c r="Y11791" s="67"/>
      <c r="Z11791" s="67"/>
      <c r="AA11791" s="67">
        <v>44.7117</v>
      </c>
      <c r="AB11791" s="67">
        <v>-123.3656</v>
      </c>
      <c r="AC11791" s="67" t="s">
        <v>2774</v>
      </c>
      <c r="AD11791" s="67"/>
      <c r="AE11791" s="67" t="s">
        <v>2774</v>
      </c>
      <c r="AG11791" s="67" t="s">
        <v>1666</v>
      </c>
      <c r="AH11791" s="67" t="s">
        <v>1666</v>
      </c>
    </row>
    <row r="11792" spans="4:34" x14ac:dyDescent="0.25">
      <c r="D11792" s="67">
        <v>15206038</v>
      </c>
      <c r="E11792" s="68">
        <v>26</v>
      </c>
      <c r="F11792" s="67" t="s">
        <v>1518</v>
      </c>
      <c r="G11792" s="67">
        <v>2018</v>
      </c>
      <c r="H11792" s="67"/>
      <c r="I11792" s="67"/>
      <c r="J11792" s="67"/>
      <c r="K11792" s="67"/>
      <c r="L11792" s="6"/>
      <c r="M11792" s="67"/>
      <c r="N11792" s="67" t="s">
        <v>1666</v>
      </c>
      <c r="O11792" s="67"/>
      <c r="P11792" s="408">
        <v>96</v>
      </c>
      <c r="Q11792" s="408">
        <f t="shared" si="290"/>
        <v>96</v>
      </c>
      <c r="R11792" s="408">
        <v>23</v>
      </c>
      <c r="S11792" s="67" t="s">
        <v>3</v>
      </c>
      <c r="T11792" s="67" t="s">
        <v>44</v>
      </c>
      <c r="U11792" s="67" t="s">
        <v>36</v>
      </c>
      <c r="V11792" s="67" t="s">
        <v>36</v>
      </c>
      <c r="W11792" s="67" t="s">
        <v>2778</v>
      </c>
      <c r="X11792" s="67" t="s">
        <v>2978</v>
      </c>
      <c r="Y11792" s="67"/>
      <c r="Z11792" s="67"/>
      <c r="AA11792" s="67">
        <v>44.7117</v>
      </c>
      <c r="AB11792" s="67">
        <v>-123.3656</v>
      </c>
      <c r="AC11792" s="67" t="s">
        <v>2774</v>
      </c>
      <c r="AD11792" s="67"/>
      <c r="AE11792" s="67" t="s">
        <v>2774</v>
      </c>
      <c r="AG11792" s="67" t="s">
        <v>1666</v>
      </c>
      <c r="AH11792" s="67" t="s">
        <v>1666</v>
      </c>
    </row>
    <row r="11793" spans="4:34" x14ac:dyDescent="0.25">
      <c r="D11793" s="67">
        <v>15206038</v>
      </c>
      <c r="E11793" s="68">
        <v>26</v>
      </c>
      <c r="F11793" s="67" t="s">
        <v>1518</v>
      </c>
      <c r="G11793" s="67">
        <v>2018</v>
      </c>
      <c r="H11793" s="67"/>
      <c r="I11793" s="67"/>
      <c r="J11793" s="67"/>
      <c r="K11793" s="67"/>
      <c r="L11793" s="6"/>
      <c r="M11793" s="67"/>
      <c r="N11793" s="67" t="s">
        <v>1666</v>
      </c>
      <c r="O11793" s="67"/>
      <c r="P11793" s="408">
        <v>96</v>
      </c>
      <c r="Q11793" s="408">
        <f t="shared" si="290"/>
        <v>96</v>
      </c>
      <c r="R11793" s="408">
        <v>24</v>
      </c>
      <c r="S11793" s="67" t="s">
        <v>3</v>
      </c>
      <c r="T11793" s="67" t="s">
        <v>44</v>
      </c>
      <c r="U11793" s="67" t="s">
        <v>36</v>
      </c>
      <c r="V11793" s="67" t="s">
        <v>36</v>
      </c>
      <c r="W11793" s="67" t="s">
        <v>2778</v>
      </c>
      <c r="X11793" s="67" t="s">
        <v>2978</v>
      </c>
      <c r="Y11793" s="67"/>
      <c r="Z11793" s="67"/>
      <c r="AA11793" s="67">
        <v>44.7117</v>
      </c>
      <c r="AB11793" s="67">
        <v>-123.3656</v>
      </c>
      <c r="AC11793" s="67" t="s">
        <v>2774</v>
      </c>
      <c r="AD11793" s="67"/>
      <c r="AE11793" s="67" t="s">
        <v>2774</v>
      </c>
      <c r="AG11793" s="67" t="s">
        <v>1666</v>
      </c>
      <c r="AH11793" s="67" t="s">
        <v>1666</v>
      </c>
    </row>
    <row r="11794" spans="4:34" x14ac:dyDescent="0.25">
      <c r="D11794" s="67">
        <v>15206038</v>
      </c>
      <c r="E11794" s="68">
        <v>26</v>
      </c>
      <c r="F11794" s="67" t="s">
        <v>1518</v>
      </c>
      <c r="G11794" s="67">
        <v>2018</v>
      </c>
      <c r="H11794" s="67"/>
      <c r="I11794" s="67"/>
      <c r="J11794" s="67"/>
      <c r="K11794" s="67"/>
      <c r="L11794" s="6"/>
      <c r="M11794" s="67"/>
      <c r="N11794" s="67" t="s">
        <v>1666</v>
      </c>
      <c r="O11794" s="67"/>
      <c r="P11794" s="408">
        <v>96</v>
      </c>
      <c r="Q11794" s="408">
        <f t="shared" si="290"/>
        <v>96</v>
      </c>
      <c r="R11794" s="408">
        <v>25</v>
      </c>
      <c r="S11794" s="67" t="s">
        <v>3</v>
      </c>
      <c r="T11794" s="67" t="s">
        <v>44</v>
      </c>
      <c r="U11794" s="67" t="s">
        <v>36</v>
      </c>
      <c r="V11794" s="67" t="s">
        <v>36</v>
      </c>
      <c r="W11794" s="67" t="s">
        <v>2778</v>
      </c>
      <c r="X11794" s="67" t="s">
        <v>2978</v>
      </c>
      <c r="Y11794" s="67"/>
      <c r="Z11794" s="67"/>
      <c r="AA11794" s="67">
        <v>44.7117</v>
      </c>
      <c r="AB11794" s="67">
        <v>-123.3656</v>
      </c>
      <c r="AC11794" s="67" t="s">
        <v>2774</v>
      </c>
      <c r="AD11794" s="67"/>
      <c r="AE11794" s="67" t="s">
        <v>2774</v>
      </c>
      <c r="AG11794" s="67" t="s">
        <v>1666</v>
      </c>
      <c r="AH11794" s="67" t="s">
        <v>1666</v>
      </c>
    </row>
    <row r="11795" spans="4:34" x14ac:dyDescent="0.25">
      <c r="D11795" s="67">
        <v>15206038</v>
      </c>
      <c r="E11795" s="68">
        <v>26</v>
      </c>
      <c r="F11795" s="67" t="s">
        <v>1518</v>
      </c>
      <c r="G11795" s="67">
        <v>2018</v>
      </c>
      <c r="H11795" s="67"/>
      <c r="I11795" s="67"/>
      <c r="J11795" s="67"/>
      <c r="K11795" s="67"/>
      <c r="L11795" s="6"/>
      <c r="M11795" s="67"/>
      <c r="N11795" s="67" t="s">
        <v>1666</v>
      </c>
      <c r="O11795" s="67"/>
      <c r="P11795" s="408">
        <v>96</v>
      </c>
      <c r="Q11795" s="408">
        <f t="shared" si="290"/>
        <v>96</v>
      </c>
      <c r="R11795" s="408">
        <v>26</v>
      </c>
      <c r="S11795" s="67" t="s">
        <v>3</v>
      </c>
      <c r="T11795" s="67" t="s">
        <v>44</v>
      </c>
      <c r="U11795" s="67" t="s">
        <v>36</v>
      </c>
      <c r="V11795" s="67" t="s">
        <v>36</v>
      </c>
      <c r="W11795" s="67" t="s">
        <v>2778</v>
      </c>
      <c r="X11795" s="67" t="s">
        <v>2978</v>
      </c>
      <c r="Y11795" s="67"/>
      <c r="Z11795" s="67"/>
      <c r="AA11795" s="67">
        <v>44.7117</v>
      </c>
      <c r="AB11795" s="67">
        <v>-123.3656</v>
      </c>
      <c r="AC11795" s="67" t="s">
        <v>2774</v>
      </c>
      <c r="AD11795" s="67"/>
      <c r="AE11795" s="67" t="s">
        <v>2774</v>
      </c>
      <c r="AG11795" s="67" t="s">
        <v>1666</v>
      </c>
      <c r="AH11795" s="67" t="s">
        <v>1666</v>
      </c>
    </row>
    <row r="11796" spans="4:34" x14ac:dyDescent="0.25">
      <c r="D11796" s="67">
        <v>15206038</v>
      </c>
      <c r="E11796" s="68">
        <v>26</v>
      </c>
      <c r="F11796" s="67" t="s">
        <v>1518</v>
      </c>
      <c r="G11796" s="67">
        <v>2018</v>
      </c>
      <c r="H11796" s="67"/>
      <c r="I11796" s="67"/>
      <c r="J11796" s="67"/>
      <c r="K11796" s="67"/>
      <c r="L11796" s="6"/>
      <c r="M11796" s="67"/>
      <c r="N11796" s="67" t="s">
        <v>1666</v>
      </c>
      <c r="O11796" s="67"/>
      <c r="P11796" s="408">
        <v>96</v>
      </c>
      <c r="Q11796" s="408">
        <f t="shared" si="290"/>
        <v>96</v>
      </c>
      <c r="R11796" s="408">
        <v>27</v>
      </c>
      <c r="S11796" s="67" t="s">
        <v>3</v>
      </c>
      <c r="T11796" s="67" t="s">
        <v>44</v>
      </c>
      <c r="U11796" s="67" t="s">
        <v>36</v>
      </c>
      <c r="V11796" s="67" t="s">
        <v>36</v>
      </c>
      <c r="W11796" s="67" t="s">
        <v>2778</v>
      </c>
      <c r="X11796" s="67" t="s">
        <v>2978</v>
      </c>
      <c r="Y11796" s="67"/>
      <c r="Z11796" s="67"/>
      <c r="AA11796" s="67">
        <v>44.7117</v>
      </c>
      <c r="AB11796" s="67">
        <v>-123.3656</v>
      </c>
      <c r="AC11796" s="67" t="s">
        <v>2774</v>
      </c>
      <c r="AD11796" s="67"/>
      <c r="AE11796" s="67" t="s">
        <v>2774</v>
      </c>
      <c r="AG11796" s="67" t="s">
        <v>1666</v>
      </c>
      <c r="AH11796" s="67" t="s">
        <v>1666</v>
      </c>
    </row>
    <row r="11797" spans="4:34" x14ac:dyDescent="0.25">
      <c r="D11797" s="67">
        <v>15206038</v>
      </c>
      <c r="E11797" s="68">
        <v>26</v>
      </c>
      <c r="F11797" s="67" t="s">
        <v>1518</v>
      </c>
      <c r="G11797" s="67">
        <v>2018</v>
      </c>
      <c r="H11797" s="67"/>
      <c r="I11797" s="67"/>
      <c r="J11797" s="67"/>
      <c r="K11797" s="67"/>
      <c r="L11797" s="6"/>
      <c r="M11797" s="67"/>
      <c r="N11797" s="67" t="s">
        <v>1666</v>
      </c>
      <c r="O11797" s="67"/>
      <c r="P11797" s="408">
        <v>96</v>
      </c>
      <c r="Q11797" s="408">
        <f t="shared" si="290"/>
        <v>96</v>
      </c>
      <c r="R11797" s="408">
        <v>28</v>
      </c>
      <c r="S11797" s="67" t="s">
        <v>3</v>
      </c>
      <c r="T11797" s="67" t="s">
        <v>44</v>
      </c>
      <c r="U11797" s="67" t="s">
        <v>36</v>
      </c>
      <c r="V11797" s="67" t="s">
        <v>36</v>
      </c>
      <c r="W11797" s="67" t="s">
        <v>2778</v>
      </c>
      <c r="X11797" s="67" t="s">
        <v>2978</v>
      </c>
      <c r="Y11797" s="67"/>
      <c r="Z11797" s="67"/>
      <c r="AA11797" s="67">
        <v>44.7117</v>
      </c>
      <c r="AB11797" s="67">
        <v>-123.3656</v>
      </c>
      <c r="AC11797" s="67" t="s">
        <v>2774</v>
      </c>
      <c r="AD11797" s="67"/>
      <c r="AE11797" s="67" t="s">
        <v>2774</v>
      </c>
      <c r="AG11797" s="67" t="s">
        <v>1666</v>
      </c>
      <c r="AH11797" s="67" t="s">
        <v>1666</v>
      </c>
    </row>
    <row r="11798" spans="4:34" x14ac:dyDescent="0.25">
      <c r="D11798" s="67">
        <v>15206038</v>
      </c>
      <c r="E11798" s="68">
        <v>26</v>
      </c>
      <c r="F11798" s="67" t="s">
        <v>1518</v>
      </c>
      <c r="G11798" s="67">
        <v>2018</v>
      </c>
      <c r="H11798" s="67"/>
      <c r="I11798" s="67"/>
      <c r="J11798" s="67"/>
      <c r="K11798" s="67"/>
      <c r="L11798" s="6"/>
      <c r="M11798" s="67"/>
      <c r="N11798" s="67" t="s">
        <v>1666</v>
      </c>
      <c r="O11798" s="67"/>
      <c r="P11798" s="408">
        <v>96</v>
      </c>
      <c r="Q11798" s="408">
        <f t="shared" ref="Q11798:Q11861" si="291">P11798</f>
        <v>96</v>
      </c>
      <c r="R11798" s="408">
        <v>29</v>
      </c>
      <c r="S11798" s="67" t="s">
        <v>3</v>
      </c>
      <c r="T11798" s="67" t="s">
        <v>44</v>
      </c>
      <c r="U11798" s="67" t="s">
        <v>36</v>
      </c>
      <c r="V11798" s="67" t="s">
        <v>36</v>
      </c>
      <c r="W11798" s="67" t="s">
        <v>2778</v>
      </c>
      <c r="X11798" s="67" t="s">
        <v>2978</v>
      </c>
      <c r="Y11798" s="67"/>
      <c r="Z11798" s="67"/>
      <c r="AA11798" s="67">
        <v>44.7117</v>
      </c>
      <c r="AB11798" s="67">
        <v>-123.3656</v>
      </c>
      <c r="AC11798" s="67" t="s">
        <v>2774</v>
      </c>
      <c r="AD11798" s="67"/>
      <c r="AE11798" s="67" t="s">
        <v>2774</v>
      </c>
      <c r="AG11798" s="67" t="s">
        <v>1666</v>
      </c>
      <c r="AH11798" s="67" t="s">
        <v>1666</v>
      </c>
    </row>
    <row r="11799" spans="4:34" x14ac:dyDescent="0.25">
      <c r="D11799" s="67">
        <v>15206038</v>
      </c>
      <c r="E11799" s="68">
        <v>26</v>
      </c>
      <c r="F11799" s="67" t="s">
        <v>1518</v>
      </c>
      <c r="G11799" s="67">
        <v>2018</v>
      </c>
      <c r="H11799" s="67"/>
      <c r="I11799" s="67"/>
      <c r="J11799" s="67"/>
      <c r="K11799" s="67"/>
      <c r="L11799" s="6"/>
      <c r="M11799" s="67"/>
      <c r="N11799" s="67" t="s">
        <v>1666</v>
      </c>
      <c r="O11799" s="67"/>
      <c r="P11799" s="408">
        <v>96</v>
      </c>
      <c r="Q11799" s="408">
        <f t="shared" si="291"/>
        <v>96</v>
      </c>
      <c r="R11799" s="408">
        <v>30</v>
      </c>
      <c r="S11799" s="67" t="s">
        <v>3</v>
      </c>
      <c r="T11799" s="67" t="s">
        <v>44</v>
      </c>
      <c r="U11799" s="67" t="s">
        <v>36</v>
      </c>
      <c r="V11799" s="67" t="s">
        <v>36</v>
      </c>
      <c r="W11799" s="67" t="s">
        <v>2778</v>
      </c>
      <c r="X11799" s="67" t="s">
        <v>2978</v>
      </c>
      <c r="Y11799" s="67"/>
      <c r="Z11799" s="67"/>
      <c r="AA11799" s="67">
        <v>44.7117</v>
      </c>
      <c r="AB11799" s="67">
        <v>-123.3656</v>
      </c>
      <c r="AC11799" s="67" t="s">
        <v>2774</v>
      </c>
      <c r="AD11799" s="67"/>
      <c r="AE11799" s="67" t="s">
        <v>2774</v>
      </c>
      <c r="AG11799" s="67" t="s">
        <v>1666</v>
      </c>
      <c r="AH11799" s="67" t="s">
        <v>1666</v>
      </c>
    </row>
    <row r="11800" spans="4:34" x14ac:dyDescent="0.25">
      <c r="D11800" s="67">
        <v>15206038</v>
      </c>
      <c r="E11800" s="68">
        <v>26</v>
      </c>
      <c r="F11800" s="67" t="s">
        <v>1518</v>
      </c>
      <c r="G11800" s="67">
        <v>2018</v>
      </c>
      <c r="H11800" s="67"/>
      <c r="I11800" s="67"/>
      <c r="J11800" s="67"/>
      <c r="K11800" s="67"/>
      <c r="L11800" s="6"/>
      <c r="M11800" s="67"/>
      <c r="N11800" s="67" t="s">
        <v>1666</v>
      </c>
      <c r="O11800" s="67"/>
      <c r="P11800" s="408">
        <v>96</v>
      </c>
      <c r="Q11800" s="408">
        <f t="shared" si="291"/>
        <v>96</v>
      </c>
      <c r="R11800" s="408">
        <v>31</v>
      </c>
      <c r="S11800" s="67" t="s">
        <v>3</v>
      </c>
      <c r="T11800" s="67" t="s">
        <v>44</v>
      </c>
      <c r="U11800" s="67" t="s">
        <v>36</v>
      </c>
      <c r="V11800" s="67" t="s">
        <v>36</v>
      </c>
      <c r="W11800" s="67" t="s">
        <v>2778</v>
      </c>
      <c r="X11800" s="67" t="s">
        <v>2978</v>
      </c>
      <c r="Y11800" s="67"/>
      <c r="Z11800" s="67"/>
      <c r="AA11800" s="67">
        <v>44.7117</v>
      </c>
      <c r="AB11800" s="67">
        <v>-123.3656</v>
      </c>
      <c r="AC11800" s="67" t="s">
        <v>2774</v>
      </c>
      <c r="AD11800" s="67"/>
      <c r="AE11800" s="67" t="s">
        <v>2774</v>
      </c>
      <c r="AG11800" s="67" t="s">
        <v>1666</v>
      </c>
      <c r="AH11800" s="67" t="s">
        <v>1666</v>
      </c>
    </row>
    <row r="11801" spans="4:34" x14ac:dyDescent="0.25">
      <c r="D11801" s="67">
        <v>15206038</v>
      </c>
      <c r="E11801" s="68">
        <v>26</v>
      </c>
      <c r="F11801" s="67" t="s">
        <v>1518</v>
      </c>
      <c r="G11801" s="67">
        <v>2018</v>
      </c>
      <c r="H11801" s="67"/>
      <c r="I11801" s="67"/>
      <c r="J11801" s="67"/>
      <c r="K11801" s="67"/>
      <c r="L11801" s="6"/>
      <c r="M11801" s="67"/>
      <c r="N11801" s="67" t="s">
        <v>1666</v>
      </c>
      <c r="O11801" s="67"/>
      <c r="P11801" s="408">
        <v>96</v>
      </c>
      <c r="Q11801" s="408">
        <f t="shared" si="291"/>
        <v>96</v>
      </c>
      <c r="R11801" s="408">
        <v>32</v>
      </c>
      <c r="S11801" s="67" t="s">
        <v>3</v>
      </c>
      <c r="T11801" s="67" t="s">
        <v>44</v>
      </c>
      <c r="U11801" s="67" t="s">
        <v>36</v>
      </c>
      <c r="V11801" s="67" t="s">
        <v>36</v>
      </c>
      <c r="W11801" s="67" t="s">
        <v>2778</v>
      </c>
      <c r="X11801" s="67" t="s">
        <v>2978</v>
      </c>
      <c r="Y11801" s="67"/>
      <c r="Z11801" s="67"/>
      <c r="AA11801" s="67">
        <v>44.7117</v>
      </c>
      <c r="AB11801" s="67">
        <v>-123.3656</v>
      </c>
      <c r="AC11801" s="67" t="s">
        <v>2774</v>
      </c>
      <c r="AD11801" s="67"/>
      <c r="AE11801" s="67" t="s">
        <v>2774</v>
      </c>
      <c r="AG11801" s="67" t="s">
        <v>1666</v>
      </c>
      <c r="AH11801" s="67" t="s">
        <v>1666</v>
      </c>
    </row>
    <row r="11802" spans="4:34" x14ac:dyDescent="0.25">
      <c r="D11802" s="67">
        <v>15206038</v>
      </c>
      <c r="E11802" s="68">
        <v>26</v>
      </c>
      <c r="F11802" s="67" t="s">
        <v>1518</v>
      </c>
      <c r="G11802" s="67">
        <v>2018</v>
      </c>
      <c r="H11802" s="67"/>
      <c r="I11802" s="67"/>
      <c r="J11802" s="67"/>
      <c r="K11802" s="67"/>
      <c r="L11802" s="6"/>
      <c r="M11802" s="67"/>
      <c r="N11802" s="67" t="s">
        <v>1666</v>
      </c>
      <c r="O11802" s="67"/>
      <c r="P11802" s="408">
        <v>96</v>
      </c>
      <c r="Q11802" s="408">
        <f t="shared" si="291"/>
        <v>96</v>
      </c>
      <c r="R11802" s="408">
        <v>33</v>
      </c>
      <c r="S11802" s="67" t="s">
        <v>3</v>
      </c>
      <c r="T11802" s="67" t="s">
        <v>44</v>
      </c>
      <c r="U11802" s="67" t="s">
        <v>36</v>
      </c>
      <c r="V11802" s="67" t="s">
        <v>36</v>
      </c>
      <c r="W11802" s="67" t="s">
        <v>2778</v>
      </c>
      <c r="X11802" s="67" t="s">
        <v>2978</v>
      </c>
      <c r="Y11802" s="67"/>
      <c r="Z11802" s="67"/>
      <c r="AA11802" s="67">
        <v>44.7117</v>
      </c>
      <c r="AB11802" s="67">
        <v>-123.3656</v>
      </c>
      <c r="AC11802" s="67" t="s">
        <v>2774</v>
      </c>
      <c r="AD11802" s="67"/>
      <c r="AE11802" s="67" t="s">
        <v>2774</v>
      </c>
      <c r="AG11802" s="67" t="s">
        <v>1666</v>
      </c>
      <c r="AH11802" s="67" t="s">
        <v>1666</v>
      </c>
    </row>
    <row r="11803" spans="4:34" x14ac:dyDescent="0.25">
      <c r="D11803" s="67">
        <v>15206038</v>
      </c>
      <c r="E11803" s="68">
        <v>26</v>
      </c>
      <c r="F11803" s="67" t="s">
        <v>1518</v>
      </c>
      <c r="G11803" s="67">
        <v>2018</v>
      </c>
      <c r="H11803" s="67"/>
      <c r="I11803" s="67"/>
      <c r="J11803" s="67"/>
      <c r="K11803" s="67"/>
      <c r="L11803" s="6"/>
      <c r="M11803" s="67"/>
      <c r="N11803" s="67" t="s">
        <v>1666</v>
      </c>
      <c r="O11803" s="67"/>
      <c r="P11803" s="408">
        <v>96</v>
      </c>
      <c r="Q11803" s="408">
        <f t="shared" si="291"/>
        <v>96</v>
      </c>
      <c r="R11803" s="408">
        <v>34</v>
      </c>
      <c r="S11803" s="67" t="s">
        <v>3</v>
      </c>
      <c r="T11803" s="67" t="s">
        <v>44</v>
      </c>
      <c r="U11803" s="67" t="s">
        <v>36</v>
      </c>
      <c r="V11803" s="67" t="s">
        <v>36</v>
      </c>
      <c r="W11803" s="67" t="s">
        <v>2778</v>
      </c>
      <c r="X11803" s="67" t="s">
        <v>2978</v>
      </c>
      <c r="Y11803" s="67"/>
      <c r="Z11803" s="67"/>
      <c r="AA11803" s="67">
        <v>44.7117</v>
      </c>
      <c r="AB11803" s="67">
        <v>-123.3656</v>
      </c>
      <c r="AC11803" s="67" t="s">
        <v>2774</v>
      </c>
      <c r="AD11803" s="67"/>
      <c r="AE11803" s="67" t="s">
        <v>2774</v>
      </c>
      <c r="AG11803" s="67" t="s">
        <v>1666</v>
      </c>
      <c r="AH11803" s="67" t="s">
        <v>1666</v>
      </c>
    </row>
    <row r="11804" spans="4:34" x14ac:dyDescent="0.25">
      <c r="D11804" s="67">
        <v>15206038</v>
      </c>
      <c r="E11804" s="68">
        <v>26</v>
      </c>
      <c r="F11804" s="67" t="s">
        <v>1518</v>
      </c>
      <c r="G11804" s="67">
        <v>2018</v>
      </c>
      <c r="H11804" s="67"/>
      <c r="I11804" s="67"/>
      <c r="J11804" s="67"/>
      <c r="K11804" s="67"/>
      <c r="L11804" s="6"/>
      <c r="M11804" s="67"/>
      <c r="N11804" s="67" t="s">
        <v>1666</v>
      </c>
      <c r="O11804" s="67"/>
      <c r="P11804" s="408">
        <v>96</v>
      </c>
      <c r="Q11804" s="408">
        <f t="shared" si="291"/>
        <v>96</v>
      </c>
      <c r="R11804" s="408">
        <v>35</v>
      </c>
      <c r="S11804" s="67" t="s">
        <v>3</v>
      </c>
      <c r="T11804" s="67" t="s">
        <v>44</v>
      </c>
      <c r="U11804" s="67" t="s">
        <v>36</v>
      </c>
      <c r="V11804" s="67" t="s">
        <v>36</v>
      </c>
      <c r="W11804" s="67" t="s">
        <v>2778</v>
      </c>
      <c r="X11804" s="67" t="s">
        <v>2978</v>
      </c>
      <c r="Y11804" s="67"/>
      <c r="Z11804" s="67"/>
      <c r="AA11804" s="67">
        <v>44.7117</v>
      </c>
      <c r="AB11804" s="67">
        <v>-123.3656</v>
      </c>
      <c r="AC11804" s="67" t="s">
        <v>2774</v>
      </c>
      <c r="AD11804" s="67"/>
      <c r="AE11804" s="67" t="s">
        <v>2774</v>
      </c>
      <c r="AG11804" s="67" t="s">
        <v>1666</v>
      </c>
      <c r="AH11804" s="67" t="s">
        <v>1666</v>
      </c>
    </row>
    <row r="11805" spans="4:34" x14ac:dyDescent="0.25">
      <c r="D11805" s="67">
        <v>15206084</v>
      </c>
      <c r="E11805" s="68">
        <v>3</v>
      </c>
      <c r="F11805" s="67" t="s">
        <v>1793</v>
      </c>
      <c r="G11805" s="67">
        <v>2018</v>
      </c>
      <c r="H11805" s="67"/>
      <c r="I11805" s="67"/>
      <c r="J11805" s="67"/>
      <c r="K11805" s="67"/>
      <c r="L11805" s="6"/>
      <c r="M11805" s="67"/>
      <c r="N11805" s="67" t="s">
        <v>1666</v>
      </c>
      <c r="O11805" s="67"/>
      <c r="P11805" s="408">
        <v>97</v>
      </c>
      <c r="Q11805" s="408">
        <f t="shared" si="291"/>
        <v>97</v>
      </c>
      <c r="R11805" s="408">
        <v>1</v>
      </c>
      <c r="S11805" s="67" t="s">
        <v>3</v>
      </c>
      <c r="T11805" s="67" t="s">
        <v>44</v>
      </c>
      <c r="U11805" s="67" t="s">
        <v>126</v>
      </c>
      <c r="V11805" s="67" t="s">
        <v>36</v>
      </c>
      <c r="W11805" s="67" t="s">
        <v>2776</v>
      </c>
      <c r="X11805" s="67" t="s">
        <v>193</v>
      </c>
      <c r="Y11805" s="67"/>
      <c r="Z11805" s="67"/>
      <c r="AA11805" s="67">
        <v>44.759099999999997</v>
      </c>
      <c r="AB11805" s="67">
        <v>-123.2325</v>
      </c>
      <c r="AC11805" s="67" t="s">
        <v>2774</v>
      </c>
      <c r="AD11805" s="67"/>
      <c r="AE11805" s="67" t="s">
        <v>2774</v>
      </c>
      <c r="AG11805" s="67" t="s">
        <v>1666</v>
      </c>
      <c r="AH11805" s="67" t="s">
        <v>1666</v>
      </c>
    </row>
    <row r="11806" spans="4:34" x14ac:dyDescent="0.25">
      <c r="D11806" s="67">
        <v>15206084</v>
      </c>
      <c r="E11806" s="68">
        <v>3</v>
      </c>
      <c r="F11806" s="67" t="s">
        <v>1793</v>
      </c>
      <c r="G11806" s="67">
        <v>2018</v>
      </c>
      <c r="H11806" s="67"/>
      <c r="I11806" s="67"/>
      <c r="J11806" s="67"/>
      <c r="K11806" s="67"/>
      <c r="L11806" s="6"/>
      <c r="M11806" s="67"/>
      <c r="N11806" s="67" t="s">
        <v>1666</v>
      </c>
      <c r="O11806" s="67"/>
      <c r="P11806" s="408">
        <v>97</v>
      </c>
      <c r="Q11806" s="408">
        <f t="shared" si="291"/>
        <v>97</v>
      </c>
      <c r="R11806" s="408">
        <v>2</v>
      </c>
      <c r="S11806" s="67" t="s">
        <v>3</v>
      </c>
      <c r="T11806" s="67" t="s">
        <v>44</v>
      </c>
      <c r="U11806" s="67" t="s">
        <v>126</v>
      </c>
      <c r="V11806" s="67" t="s">
        <v>36</v>
      </c>
      <c r="W11806" s="67" t="s">
        <v>2776</v>
      </c>
      <c r="X11806" s="67" t="s">
        <v>193</v>
      </c>
      <c r="Y11806" s="67"/>
      <c r="Z11806" s="67"/>
      <c r="AA11806" s="67">
        <v>44.759099999999997</v>
      </c>
      <c r="AB11806" s="67">
        <v>-123.2325</v>
      </c>
      <c r="AC11806" s="67" t="s">
        <v>2774</v>
      </c>
      <c r="AD11806" s="67"/>
      <c r="AE11806" s="67" t="s">
        <v>2774</v>
      </c>
      <c r="AG11806" s="67" t="s">
        <v>1666</v>
      </c>
      <c r="AH11806" s="67" t="s">
        <v>1666</v>
      </c>
    </row>
    <row r="11807" spans="4:34" x14ac:dyDescent="0.25">
      <c r="D11807" s="67">
        <v>15275173</v>
      </c>
      <c r="E11807" s="68">
        <v>7</v>
      </c>
      <c r="F11807" s="67" t="s">
        <v>1793</v>
      </c>
      <c r="G11807" s="67">
        <v>2018</v>
      </c>
      <c r="H11807" s="67"/>
      <c r="I11807" s="67"/>
      <c r="J11807" s="67"/>
      <c r="K11807" s="67"/>
      <c r="L11807" s="6"/>
      <c r="M11807" s="67"/>
      <c r="N11807" s="67" t="s">
        <v>1666</v>
      </c>
      <c r="O11807" s="67"/>
      <c r="P11807" s="408">
        <v>98</v>
      </c>
      <c r="Q11807" s="408">
        <f t="shared" si="291"/>
        <v>98</v>
      </c>
      <c r="R11807" s="408">
        <v>1</v>
      </c>
      <c r="S11807" s="67" t="s">
        <v>3</v>
      </c>
      <c r="T11807" s="67" t="s">
        <v>44</v>
      </c>
      <c r="U11807" s="67" t="s">
        <v>126</v>
      </c>
      <c r="V11807" s="67" t="s">
        <v>36</v>
      </c>
      <c r="W11807" s="67" t="s">
        <v>2783</v>
      </c>
      <c r="X11807" s="67" t="s">
        <v>193</v>
      </c>
      <c r="Y11807" s="67"/>
      <c r="Z11807" s="67"/>
      <c r="AA11807" s="67">
        <v>44.759099999999997</v>
      </c>
      <c r="AB11807" s="67">
        <v>-123.2325</v>
      </c>
      <c r="AC11807" s="67" t="s">
        <v>2774</v>
      </c>
      <c r="AD11807" s="67"/>
      <c r="AE11807" s="67" t="s">
        <v>2774</v>
      </c>
      <c r="AG11807" s="67" t="s">
        <v>1666</v>
      </c>
      <c r="AH11807" s="67" t="s">
        <v>1666</v>
      </c>
    </row>
    <row r="11808" spans="4:34" x14ac:dyDescent="0.25">
      <c r="D11808" s="67">
        <v>15275173</v>
      </c>
      <c r="E11808" s="68">
        <v>7</v>
      </c>
      <c r="F11808" s="67" t="s">
        <v>1793</v>
      </c>
      <c r="G11808" s="67">
        <v>2018</v>
      </c>
      <c r="H11808" s="67"/>
      <c r="I11808" s="67"/>
      <c r="J11808" s="67"/>
      <c r="K11808" s="67"/>
      <c r="L11808" s="6"/>
      <c r="M11808" s="67"/>
      <c r="N11808" s="67" t="s">
        <v>1666</v>
      </c>
      <c r="O11808" s="67"/>
      <c r="P11808" s="408">
        <v>98</v>
      </c>
      <c r="Q11808" s="408">
        <f t="shared" si="291"/>
        <v>98</v>
      </c>
      <c r="R11808" s="408">
        <v>2</v>
      </c>
      <c r="S11808" s="67" t="s">
        <v>3</v>
      </c>
      <c r="T11808" s="67" t="s">
        <v>44</v>
      </c>
      <c r="U11808" s="67" t="s">
        <v>126</v>
      </c>
      <c r="V11808" s="67" t="s">
        <v>36</v>
      </c>
      <c r="W11808" s="67" t="s">
        <v>2783</v>
      </c>
      <c r="X11808" s="67" t="s">
        <v>193</v>
      </c>
      <c r="Y11808" s="67"/>
      <c r="Z11808" s="67"/>
      <c r="AA11808" s="67">
        <v>44.759099999999997</v>
      </c>
      <c r="AB11808" s="67">
        <v>-123.2325</v>
      </c>
      <c r="AC11808" s="67" t="s">
        <v>2774</v>
      </c>
      <c r="AD11808" s="67"/>
      <c r="AE11808" s="67" t="s">
        <v>2774</v>
      </c>
      <c r="AG11808" s="67" t="s">
        <v>1666</v>
      </c>
      <c r="AH11808" s="67" t="s">
        <v>1666</v>
      </c>
    </row>
    <row r="11809" spans="4:34" x14ac:dyDescent="0.25">
      <c r="D11809" s="67">
        <v>15275173</v>
      </c>
      <c r="E11809" s="68">
        <v>7</v>
      </c>
      <c r="F11809" s="67" t="s">
        <v>1793</v>
      </c>
      <c r="G11809" s="67">
        <v>2018</v>
      </c>
      <c r="H11809" s="67"/>
      <c r="I11809" s="67"/>
      <c r="J11809" s="67"/>
      <c r="K11809" s="67"/>
      <c r="L11809" s="6"/>
      <c r="M11809" s="67"/>
      <c r="N11809" s="67" t="s">
        <v>1666</v>
      </c>
      <c r="O11809" s="67"/>
      <c r="P11809" s="408">
        <v>98</v>
      </c>
      <c r="Q11809" s="408">
        <f t="shared" si="291"/>
        <v>98</v>
      </c>
      <c r="R11809" s="408">
        <v>3</v>
      </c>
      <c r="S11809" s="67" t="s">
        <v>3</v>
      </c>
      <c r="T11809" s="67" t="s">
        <v>44</v>
      </c>
      <c r="U11809" s="67" t="s">
        <v>126</v>
      </c>
      <c r="V11809" s="67" t="s">
        <v>36</v>
      </c>
      <c r="W11809" s="67" t="s">
        <v>2783</v>
      </c>
      <c r="X11809" s="67" t="s">
        <v>193</v>
      </c>
      <c r="Y11809" s="67"/>
      <c r="Z11809" s="67"/>
      <c r="AA11809" s="67">
        <v>44.759099999999997</v>
      </c>
      <c r="AB11809" s="67">
        <v>-123.2325</v>
      </c>
      <c r="AC11809" s="67" t="s">
        <v>2774</v>
      </c>
      <c r="AD11809" s="67"/>
      <c r="AE11809" s="67" t="s">
        <v>2774</v>
      </c>
      <c r="AG11809" s="67" t="s">
        <v>1666</v>
      </c>
      <c r="AH11809" s="67" t="s">
        <v>1666</v>
      </c>
    </row>
    <row r="11810" spans="4:34" x14ac:dyDescent="0.25">
      <c r="D11810" s="67">
        <v>15275195</v>
      </c>
      <c r="E11810" s="68">
        <v>7</v>
      </c>
      <c r="F11810" s="67" t="s">
        <v>1793</v>
      </c>
      <c r="G11810" s="67">
        <v>2018</v>
      </c>
      <c r="H11810" s="67"/>
      <c r="I11810" s="67"/>
      <c r="J11810" s="67"/>
      <c r="K11810" s="67"/>
      <c r="L11810" s="6"/>
      <c r="M11810" s="67"/>
      <c r="N11810" s="67" t="s">
        <v>1666</v>
      </c>
      <c r="O11810" s="67"/>
      <c r="P11810" s="408">
        <v>99</v>
      </c>
      <c r="Q11810" s="408">
        <f t="shared" si="291"/>
        <v>99</v>
      </c>
      <c r="R11810" s="408">
        <v>1</v>
      </c>
      <c r="S11810" s="67" t="s">
        <v>3</v>
      </c>
      <c r="T11810" s="67" t="s">
        <v>44</v>
      </c>
      <c r="U11810" s="67" t="s">
        <v>126</v>
      </c>
      <c r="V11810" s="67" t="s">
        <v>36</v>
      </c>
      <c r="W11810" s="67" t="s">
        <v>2783</v>
      </c>
      <c r="X11810" s="67" t="s">
        <v>193</v>
      </c>
      <c r="Y11810" s="67"/>
      <c r="Z11810" s="67"/>
      <c r="AA11810" s="67">
        <v>44.759099999999997</v>
      </c>
      <c r="AB11810" s="67">
        <v>-123.2325</v>
      </c>
      <c r="AC11810" s="67" t="s">
        <v>2774</v>
      </c>
      <c r="AD11810" s="67"/>
      <c r="AE11810" s="67" t="s">
        <v>2774</v>
      </c>
      <c r="AG11810" s="67" t="s">
        <v>1666</v>
      </c>
      <c r="AH11810" s="67" t="s">
        <v>1666</v>
      </c>
    </row>
    <row r="11811" spans="4:34" x14ac:dyDescent="0.25">
      <c r="D11811" s="67">
        <v>15275195</v>
      </c>
      <c r="E11811" s="68">
        <v>7</v>
      </c>
      <c r="F11811" s="67" t="s">
        <v>1793</v>
      </c>
      <c r="G11811" s="67">
        <v>2018</v>
      </c>
      <c r="H11811" s="67"/>
      <c r="I11811" s="67"/>
      <c r="J11811" s="67"/>
      <c r="K11811" s="67"/>
      <c r="L11811" s="6"/>
      <c r="M11811" s="67"/>
      <c r="N11811" s="67" t="s">
        <v>1666</v>
      </c>
      <c r="O11811" s="67"/>
      <c r="P11811" s="408">
        <v>99</v>
      </c>
      <c r="Q11811" s="408">
        <f t="shared" si="291"/>
        <v>99</v>
      </c>
      <c r="R11811" s="408">
        <v>2</v>
      </c>
      <c r="S11811" s="67" t="s">
        <v>3</v>
      </c>
      <c r="T11811" s="67" t="s">
        <v>44</v>
      </c>
      <c r="U11811" s="67" t="s">
        <v>126</v>
      </c>
      <c r="V11811" s="67" t="s">
        <v>36</v>
      </c>
      <c r="W11811" s="67" t="s">
        <v>2783</v>
      </c>
      <c r="X11811" s="67" t="s">
        <v>193</v>
      </c>
      <c r="Y11811" s="67"/>
      <c r="Z11811" s="67"/>
      <c r="AA11811" s="67">
        <v>44.759099999999997</v>
      </c>
      <c r="AB11811" s="67">
        <v>-123.2325</v>
      </c>
      <c r="AC11811" s="67" t="s">
        <v>2774</v>
      </c>
      <c r="AD11811" s="67"/>
      <c r="AE11811" s="67" t="s">
        <v>2774</v>
      </c>
      <c r="AG11811" s="67" t="s">
        <v>1666</v>
      </c>
      <c r="AH11811" s="67" t="s">
        <v>1666</v>
      </c>
    </row>
    <row r="11812" spans="4:34" x14ac:dyDescent="0.25">
      <c r="D11812" s="67">
        <v>15275211</v>
      </c>
      <c r="E11812" s="68">
        <v>8</v>
      </c>
      <c r="F11812" s="67" t="s">
        <v>1793</v>
      </c>
      <c r="G11812" s="67">
        <v>2018</v>
      </c>
      <c r="H11812" s="67"/>
      <c r="I11812" s="67"/>
      <c r="J11812" s="67"/>
      <c r="K11812" s="67"/>
      <c r="L11812" s="6"/>
      <c r="M11812" s="67"/>
      <c r="N11812" s="67" t="s">
        <v>1666</v>
      </c>
      <c r="O11812" s="67"/>
      <c r="P11812" s="408">
        <v>100</v>
      </c>
      <c r="Q11812" s="408">
        <f t="shared" si="291"/>
        <v>100</v>
      </c>
      <c r="R11812" s="408">
        <v>1</v>
      </c>
      <c r="S11812" s="67" t="s">
        <v>3</v>
      </c>
      <c r="T11812" s="67" t="s">
        <v>44</v>
      </c>
      <c r="U11812" s="67" t="s">
        <v>126</v>
      </c>
      <c r="V11812" s="67" t="s">
        <v>36</v>
      </c>
      <c r="W11812" s="67" t="s">
        <v>2783</v>
      </c>
      <c r="X11812" s="67" t="s">
        <v>193</v>
      </c>
      <c r="Y11812" s="67"/>
      <c r="Z11812" s="67"/>
      <c r="AA11812" s="67">
        <v>44.759099999999997</v>
      </c>
      <c r="AB11812" s="67">
        <v>-123.2325</v>
      </c>
      <c r="AC11812" s="67" t="s">
        <v>2774</v>
      </c>
      <c r="AD11812" s="67"/>
      <c r="AE11812" s="67" t="s">
        <v>2774</v>
      </c>
      <c r="AG11812" s="67" t="s">
        <v>1666</v>
      </c>
      <c r="AH11812" s="67" t="s">
        <v>1666</v>
      </c>
    </row>
    <row r="11813" spans="4:34" x14ac:dyDescent="0.25">
      <c r="D11813" s="67">
        <v>15275211</v>
      </c>
      <c r="E11813" s="68">
        <v>8</v>
      </c>
      <c r="F11813" s="67" t="s">
        <v>1793</v>
      </c>
      <c r="G11813" s="67">
        <v>2018</v>
      </c>
      <c r="H11813" s="67"/>
      <c r="I11813" s="67"/>
      <c r="J11813" s="67"/>
      <c r="K11813" s="67"/>
      <c r="L11813" s="6"/>
      <c r="M11813" s="67"/>
      <c r="N11813" s="67" t="s">
        <v>1666</v>
      </c>
      <c r="O11813" s="67"/>
      <c r="P11813" s="408">
        <v>100</v>
      </c>
      <c r="Q11813" s="408">
        <f t="shared" si="291"/>
        <v>100</v>
      </c>
      <c r="R11813" s="408">
        <v>2</v>
      </c>
      <c r="S11813" s="67" t="s">
        <v>3</v>
      </c>
      <c r="T11813" s="67" t="s">
        <v>44</v>
      </c>
      <c r="U11813" s="67" t="s">
        <v>126</v>
      </c>
      <c r="V11813" s="67" t="s">
        <v>36</v>
      </c>
      <c r="W11813" s="67" t="s">
        <v>2783</v>
      </c>
      <c r="X11813" s="67" t="s">
        <v>193</v>
      </c>
      <c r="Y11813" s="67"/>
      <c r="Z11813" s="67"/>
      <c r="AA11813" s="67">
        <v>44.759099999999997</v>
      </c>
      <c r="AB11813" s="67">
        <v>-123.2325</v>
      </c>
      <c r="AC11813" s="67" t="s">
        <v>2774</v>
      </c>
      <c r="AD11813" s="67"/>
      <c r="AE11813" s="67" t="s">
        <v>2774</v>
      </c>
      <c r="AG11813" s="67" t="s">
        <v>1666</v>
      </c>
      <c r="AH11813" s="67" t="s">
        <v>1666</v>
      </c>
    </row>
    <row r="11814" spans="4:34" x14ac:dyDescent="0.25">
      <c r="D11814" s="67">
        <v>15275236</v>
      </c>
      <c r="E11814" s="68">
        <v>9</v>
      </c>
      <c r="F11814" s="67" t="s">
        <v>1793</v>
      </c>
      <c r="G11814" s="67">
        <v>2018</v>
      </c>
      <c r="H11814" s="67"/>
      <c r="I11814" s="67"/>
      <c r="J11814" s="67"/>
      <c r="K11814" s="67"/>
      <c r="L11814" s="6"/>
      <c r="M11814" s="67"/>
      <c r="N11814" s="67" t="s">
        <v>1666</v>
      </c>
      <c r="O11814" s="67"/>
      <c r="P11814" s="408">
        <v>101</v>
      </c>
      <c r="Q11814" s="408">
        <f t="shared" si="291"/>
        <v>101</v>
      </c>
      <c r="R11814" s="408">
        <v>1</v>
      </c>
      <c r="S11814" s="67" t="s">
        <v>3</v>
      </c>
      <c r="T11814" s="67" t="s">
        <v>44</v>
      </c>
      <c r="U11814" s="67" t="s">
        <v>126</v>
      </c>
      <c r="V11814" s="67" t="s">
        <v>36</v>
      </c>
      <c r="W11814" s="67" t="s">
        <v>2783</v>
      </c>
      <c r="X11814" s="67" t="s">
        <v>193</v>
      </c>
      <c r="Y11814" s="67"/>
      <c r="Z11814" s="67"/>
      <c r="AA11814" s="67">
        <v>44.759099999999997</v>
      </c>
      <c r="AB11814" s="67">
        <v>-123.2325</v>
      </c>
      <c r="AC11814" s="67" t="s">
        <v>2774</v>
      </c>
      <c r="AD11814" s="67"/>
      <c r="AE11814" s="67" t="s">
        <v>2774</v>
      </c>
      <c r="AG11814" s="67" t="s">
        <v>1666</v>
      </c>
      <c r="AH11814" s="67" t="s">
        <v>1666</v>
      </c>
    </row>
    <row r="11815" spans="4:34" x14ac:dyDescent="0.25">
      <c r="D11815" s="67">
        <v>15275236</v>
      </c>
      <c r="E11815" s="68">
        <v>9</v>
      </c>
      <c r="F11815" s="67" t="s">
        <v>1793</v>
      </c>
      <c r="G11815" s="67">
        <v>2018</v>
      </c>
      <c r="H11815" s="67"/>
      <c r="I11815" s="67"/>
      <c r="J11815" s="67"/>
      <c r="K11815" s="67"/>
      <c r="L11815" s="6"/>
      <c r="M11815" s="67"/>
      <c r="N11815" s="67" t="s">
        <v>1666</v>
      </c>
      <c r="O11815" s="67"/>
      <c r="P11815" s="408">
        <v>101</v>
      </c>
      <c r="Q11815" s="408">
        <f t="shared" si="291"/>
        <v>101</v>
      </c>
      <c r="R11815" s="408">
        <v>2</v>
      </c>
      <c r="S11815" s="67" t="s">
        <v>3</v>
      </c>
      <c r="T11815" s="67" t="s">
        <v>44</v>
      </c>
      <c r="U11815" s="67" t="s">
        <v>126</v>
      </c>
      <c r="V11815" s="67" t="s">
        <v>36</v>
      </c>
      <c r="W11815" s="67" t="s">
        <v>2783</v>
      </c>
      <c r="X11815" s="67" t="s">
        <v>193</v>
      </c>
      <c r="Y11815" s="67"/>
      <c r="Z11815" s="67"/>
      <c r="AA11815" s="67">
        <v>44.759099999999997</v>
      </c>
      <c r="AB11815" s="67">
        <v>-123.2325</v>
      </c>
      <c r="AC11815" s="67" t="s">
        <v>2774</v>
      </c>
      <c r="AD11815" s="67"/>
      <c r="AE11815" s="67" t="s">
        <v>2774</v>
      </c>
      <c r="AG11815" s="67" t="s">
        <v>1666</v>
      </c>
      <c r="AH11815" s="67" t="s">
        <v>1666</v>
      </c>
    </row>
    <row r="11816" spans="4:34" x14ac:dyDescent="0.25">
      <c r="D11816" s="67">
        <v>15275236</v>
      </c>
      <c r="E11816" s="68">
        <v>9</v>
      </c>
      <c r="F11816" s="67" t="s">
        <v>1793</v>
      </c>
      <c r="G11816" s="67">
        <v>2018</v>
      </c>
      <c r="H11816" s="67"/>
      <c r="I11816" s="67"/>
      <c r="J11816" s="67"/>
      <c r="K11816" s="67"/>
      <c r="L11816" s="6"/>
      <c r="M11816" s="67"/>
      <c r="N11816" s="67" t="s">
        <v>1666</v>
      </c>
      <c r="O11816" s="67"/>
      <c r="P11816" s="408">
        <v>101</v>
      </c>
      <c r="Q11816" s="408">
        <f t="shared" si="291"/>
        <v>101</v>
      </c>
      <c r="R11816" s="408">
        <v>3</v>
      </c>
      <c r="S11816" s="67" t="s">
        <v>3</v>
      </c>
      <c r="T11816" s="67" t="s">
        <v>44</v>
      </c>
      <c r="U11816" s="67" t="s">
        <v>126</v>
      </c>
      <c r="V11816" s="67" t="s">
        <v>36</v>
      </c>
      <c r="W11816" s="67" t="s">
        <v>2783</v>
      </c>
      <c r="X11816" s="67" t="s">
        <v>193</v>
      </c>
      <c r="Y11816" s="67"/>
      <c r="Z11816" s="67"/>
      <c r="AA11816" s="67">
        <v>44.759099999999997</v>
      </c>
      <c r="AB11816" s="67">
        <v>-123.2325</v>
      </c>
      <c r="AC11816" s="67" t="s">
        <v>2774</v>
      </c>
      <c r="AD11816" s="67"/>
      <c r="AE11816" s="67" t="s">
        <v>2774</v>
      </c>
      <c r="AG11816" s="67" t="s">
        <v>1666</v>
      </c>
      <c r="AH11816" s="67" t="s">
        <v>1666</v>
      </c>
    </row>
    <row r="11817" spans="4:34" x14ac:dyDescent="0.25">
      <c r="D11817" s="67">
        <v>15275236</v>
      </c>
      <c r="E11817" s="68">
        <v>9</v>
      </c>
      <c r="F11817" s="67" t="s">
        <v>1793</v>
      </c>
      <c r="G11817" s="67">
        <v>2018</v>
      </c>
      <c r="H11817" s="67"/>
      <c r="I11817" s="67"/>
      <c r="J11817" s="67"/>
      <c r="K11817" s="67"/>
      <c r="L11817" s="6"/>
      <c r="M11817" s="67"/>
      <c r="N11817" s="67" t="s">
        <v>1666</v>
      </c>
      <c r="O11817" s="67"/>
      <c r="P11817" s="408">
        <v>101</v>
      </c>
      <c r="Q11817" s="408">
        <f t="shared" si="291"/>
        <v>101</v>
      </c>
      <c r="R11817" s="408">
        <v>4</v>
      </c>
      <c r="S11817" s="67" t="s">
        <v>3</v>
      </c>
      <c r="T11817" s="67" t="s">
        <v>44</v>
      </c>
      <c r="U11817" s="67" t="s">
        <v>126</v>
      </c>
      <c r="V11817" s="67" t="s">
        <v>36</v>
      </c>
      <c r="W11817" s="67" t="s">
        <v>2783</v>
      </c>
      <c r="X11817" s="67" t="s">
        <v>193</v>
      </c>
      <c r="Y11817" s="67"/>
      <c r="Z11817" s="67"/>
      <c r="AA11817" s="67">
        <v>44.759099999999997</v>
      </c>
      <c r="AB11817" s="67">
        <v>-123.2325</v>
      </c>
      <c r="AC11817" s="67" t="s">
        <v>2774</v>
      </c>
      <c r="AD11817" s="67"/>
      <c r="AE11817" s="67" t="s">
        <v>2774</v>
      </c>
      <c r="AG11817" s="67" t="s">
        <v>1666</v>
      </c>
      <c r="AH11817" s="67" t="s">
        <v>1666</v>
      </c>
    </row>
    <row r="11818" spans="4:34" x14ac:dyDescent="0.25">
      <c r="D11818" s="67">
        <v>15652459</v>
      </c>
      <c r="E11818" s="68">
        <v>10</v>
      </c>
      <c r="F11818" s="67" t="s">
        <v>1793</v>
      </c>
      <c r="G11818" s="67">
        <v>2018</v>
      </c>
      <c r="H11818" s="67"/>
      <c r="I11818" s="67"/>
      <c r="J11818" s="67"/>
      <c r="K11818" s="67"/>
      <c r="L11818" s="6"/>
      <c r="M11818" s="67"/>
      <c r="N11818" s="67" t="s">
        <v>1666</v>
      </c>
      <c r="O11818" s="67"/>
      <c r="P11818" s="408">
        <v>102</v>
      </c>
      <c r="Q11818" s="408">
        <f t="shared" si="291"/>
        <v>102</v>
      </c>
      <c r="R11818" s="408">
        <v>1</v>
      </c>
      <c r="S11818" s="67" t="s">
        <v>3</v>
      </c>
      <c r="T11818" s="67" t="s">
        <v>44</v>
      </c>
      <c r="U11818" s="67" t="s">
        <v>126</v>
      </c>
      <c r="V11818" s="67" t="s">
        <v>36</v>
      </c>
      <c r="W11818" s="67" t="s">
        <v>2783</v>
      </c>
      <c r="X11818" s="67" t="s">
        <v>193</v>
      </c>
      <c r="Y11818" s="67"/>
      <c r="Z11818" s="67"/>
      <c r="AA11818" s="67">
        <v>44.759099999999997</v>
      </c>
      <c r="AB11818" s="67">
        <v>-123.2325</v>
      </c>
      <c r="AC11818" s="67" t="s">
        <v>2774</v>
      </c>
      <c r="AD11818" s="67"/>
      <c r="AE11818" s="67" t="s">
        <v>2774</v>
      </c>
      <c r="AG11818" s="67" t="s">
        <v>1666</v>
      </c>
      <c r="AH11818" s="67" t="s">
        <v>1666</v>
      </c>
    </row>
    <row r="11819" spans="4:34" x14ac:dyDescent="0.25">
      <c r="D11819" s="67">
        <v>15652459</v>
      </c>
      <c r="E11819" s="68">
        <v>10</v>
      </c>
      <c r="F11819" s="67" t="s">
        <v>1793</v>
      </c>
      <c r="G11819" s="67">
        <v>2018</v>
      </c>
      <c r="H11819" s="67"/>
      <c r="I11819" s="67"/>
      <c r="J11819" s="67"/>
      <c r="K11819" s="67"/>
      <c r="L11819" s="6"/>
      <c r="M11819" s="67"/>
      <c r="N11819" s="67" t="s">
        <v>1666</v>
      </c>
      <c r="O11819" s="67"/>
      <c r="P11819" s="408">
        <v>102</v>
      </c>
      <c r="Q11819" s="408">
        <f t="shared" si="291"/>
        <v>102</v>
      </c>
      <c r="R11819" s="408">
        <v>2</v>
      </c>
      <c r="S11819" s="67" t="s">
        <v>3</v>
      </c>
      <c r="T11819" s="67" t="s">
        <v>44</v>
      </c>
      <c r="U11819" s="67" t="s">
        <v>126</v>
      </c>
      <c r="V11819" s="67" t="s">
        <v>36</v>
      </c>
      <c r="W11819" s="67" t="s">
        <v>2783</v>
      </c>
      <c r="X11819" s="67" t="s">
        <v>193</v>
      </c>
      <c r="Y11819" s="67"/>
      <c r="Z11819" s="67"/>
      <c r="AA11819" s="67">
        <v>44.759099999999997</v>
      </c>
      <c r="AB11819" s="67">
        <v>-123.2325</v>
      </c>
      <c r="AC11819" s="67" t="s">
        <v>2774</v>
      </c>
      <c r="AD11819" s="67"/>
      <c r="AE11819" s="67" t="s">
        <v>2774</v>
      </c>
      <c r="AG11819" s="67" t="s">
        <v>1666</v>
      </c>
      <c r="AH11819" s="67" t="s">
        <v>1666</v>
      </c>
    </row>
    <row r="11820" spans="4:34" x14ac:dyDescent="0.25">
      <c r="D11820" s="67">
        <v>15652459</v>
      </c>
      <c r="E11820" s="68">
        <v>10</v>
      </c>
      <c r="F11820" s="67" t="s">
        <v>1793</v>
      </c>
      <c r="G11820" s="67">
        <v>2018</v>
      </c>
      <c r="H11820" s="67"/>
      <c r="I11820" s="67"/>
      <c r="J11820" s="67"/>
      <c r="K11820" s="67"/>
      <c r="L11820" s="6"/>
      <c r="M11820" s="67"/>
      <c r="N11820" s="67" t="s">
        <v>1666</v>
      </c>
      <c r="O11820" s="67"/>
      <c r="P11820" s="408">
        <v>102</v>
      </c>
      <c r="Q11820" s="408">
        <f t="shared" si="291"/>
        <v>102</v>
      </c>
      <c r="R11820" s="408">
        <v>3</v>
      </c>
      <c r="S11820" s="67" t="s">
        <v>3</v>
      </c>
      <c r="T11820" s="67" t="s">
        <v>44</v>
      </c>
      <c r="U11820" s="67" t="s">
        <v>126</v>
      </c>
      <c r="V11820" s="67" t="s">
        <v>36</v>
      </c>
      <c r="W11820" s="67" t="s">
        <v>2783</v>
      </c>
      <c r="X11820" s="67" t="s">
        <v>193</v>
      </c>
      <c r="Y11820" s="67"/>
      <c r="Z11820" s="67"/>
      <c r="AA11820" s="67">
        <v>44.759099999999997</v>
      </c>
      <c r="AB11820" s="67">
        <v>-123.2325</v>
      </c>
      <c r="AC11820" s="67" t="s">
        <v>2774</v>
      </c>
      <c r="AD11820" s="67"/>
      <c r="AE11820" s="67" t="s">
        <v>2774</v>
      </c>
      <c r="AG11820" s="67" t="s">
        <v>1666</v>
      </c>
      <c r="AH11820" s="67" t="s">
        <v>1666</v>
      </c>
    </row>
    <row r="11821" spans="4:34" x14ac:dyDescent="0.25">
      <c r="D11821" s="67">
        <v>15652459</v>
      </c>
      <c r="E11821" s="68">
        <v>10</v>
      </c>
      <c r="F11821" s="67" t="s">
        <v>1793</v>
      </c>
      <c r="G11821" s="67">
        <v>2018</v>
      </c>
      <c r="H11821" s="67"/>
      <c r="I11821" s="67"/>
      <c r="J11821" s="67"/>
      <c r="K11821" s="67"/>
      <c r="L11821" s="6"/>
      <c r="M11821" s="67"/>
      <c r="N11821" s="67" t="s">
        <v>1666</v>
      </c>
      <c r="O11821" s="67"/>
      <c r="P11821" s="408">
        <v>102</v>
      </c>
      <c r="Q11821" s="408">
        <f t="shared" si="291"/>
        <v>102</v>
      </c>
      <c r="R11821" s="408">
        <v>4</v>
      </c>
      <c r="S11821" s="67" t="s">
        <v>3</v>
      </c>
      <c r="T11821" s="67" t="s">
        <v>44</v>
      </c>
      <c r="U11821" s="67" t="s">
        <v>126</v>
      </c>
      <c r="V11821" s="67" t="s">
        <v>36</v>
      </c>
      <c r="W11821" s="67" t="s">
        <v>2783</v>
      </c>
      <c r="X11821" s="67" t="s">
        <v>193</v>
      </c>
      <c r="Y11821" s="67"/>
      <c r="Z11821" s="67"/>
      <c r="AA11821" s="67">
        <v>44.759099999999997</v>
      </c>
      <c r="AB11821" s="67">
        <v>-123.2325</v>
      </c>
      <c r="AC11821" s="67" t="s">
        <v>2774</v>
      </c>
      <c r="AD11821" s="67"/>
      <c r="AE11821" s="67" t="s">
        <v>2774</v>
      </c>
      <c r="AG11821" s="67" t="s">
        <v>1666</v>
      </c>
      <c r="AH11821" s="67" t="s">
        <v>1666</v>
      </c>
    </row>
    <row r="11822" spans="4:34" x14ac:dyDescent="0.25">
      <c r="D11822" s="67">
        <v>15652459</v>
      </c>
      <c r="E11822" s="68">
        <v>10</v>
      </c>
      <c r="F11822" s="67" t="s">
        <v>1793</v>
      </c>
      <c r="G11822" s="67">
        <v>2018</v>
      </c>
      <c r="H11822" s="67"/>
      <c r="I11822" s="67"/>
      <c r="J11822" s="67"/>
      <c r="K11822" s="67"/>
      <c r="L11822" s="6"/>
      <c r="M11822" s="67"/>
      <c r="N11822" s="67" t="s">
        <v>1666</v>
      </c>
      <c r="O11822" s="67"/>
      <c r="P11822" s="408">
        <v>102</v>
      </c>
      <c r="Q11822" s="408">
        <f t="shared" si="291"/>
        <v>102</v>
      </c>
      <c r="R11822" s="408">
        <v>5</v>
      </c>
      <c r="S11822" s="67" t="s">
        <v>3</v>
      </c>
      <c r="T11822" s="67" t="s">
        <v>44</v>
      </c>
      <c r="U11822" s="67" t="s">
        <v>126</v>
      </c>
      <c r="V11822" s="67" t="s">
        <v>36</v>
      </c>
      <c r="W11822" s="67" t="s">
        <v>2783</v>
      </c>
      <c r="X11822" s="67" t="s">
        <v>193</v>
      </c>
      <c r="Y11822" s="67"/>
      <c r="Z11822" s="67"/>
      <c r="AA11822" s="67">
        <v>44.759099999999997</v>
      </c>
      <c r="AB11822" s="67">
        <v>-123.2325</v>
      </c>
      <c r="AC11822" s="67" t="s">
        <v>2774</v>
      </c>
      <c r="AD11822" s="67"/>
      <c r="AE11822" s="67" t="s">
        <v>2774</v>
      </c>
      <c r="AG11822" s="67" t="s">
        <v>1666</v>
      </c>
      <c r="AH11822" s="67" t="s">
        <v>1666</v>
      </c>
    </row>
    <row r="11823" spans="4:34" x14ac:dyDescent="0.25">
      <c r="D11823" s="67">
        <v>15652459</v>
      </c>
      <c r="E11823" s="68">
        <v>10</v>
      </c>
      <c r="F11823" s="67" t="s">
        <v>1793</v>
      </c>
      <c r="G11823" s="67">
        <v>2018</v>
      </c>
      <c r="H11823" s="67"/>
      <c r="I11823" s="67"/>
      <c r="J11823" s="67"/>
      <c r="K11823" s="67"/>
      <c r="L11823" s="6"/>
      <c r="M11823" s="67"/>
      <c r="N11823" s="67" t="s">
        <v>1666</v>
      </c>
      <c r="O11823" s="67"/>
      <c r="P11823" s="408">
        <v>102</v>
      </c>
      <c r="Q11823" s="408">
        <f t="shared" si="291"/>
        <v>102</v>
      </c>
      <c r="R11823" s="408">
        <v>6</v>
      </c>
      <c r="S11823" s="67" t="s">
        <v>3</v>
      </c>
      <c r="T11823" s="67" t="s">
        <v>44</v>
      </c>
      <c r="U11823" s="67" t="s">
        <v>126</v>
      </c>
      <c r="V11823" s="67" t="s">
        <v>36</v>
      </c>
      <c r="W11823" s="67" t="s">
        <v>2783</v>
      </c>
      <c r="X11823" s="67" t="s">
        <v>193</v>
      </c>
      <c r="Y11823" s="67"/>
      <c r="Z11823" s="67"/>
      <c r="AA11823" s="67">
        <v>44.759099999999997</v>
      </c>
      <c r="AB11823" s="67">
        <v>-123.2325</v>
      </c>
      <c r="AC11823" s="67" t="s">
        <v>2774</v>
      </c>
      <c r="AD11823" s="67"/>
      <c r="AE11823" s="67" t="s">
        <v>2774</v>
      </c>
      <c r="AG11823" s="67" t="s">
        <v>1666</v>
      </c>
      <c r="AH11823" s="67" t="s">
        <v>1666</v>
      </c>
    </row>
    <row r="11824" spans="4:34" x14ac:dyDescent="0.25">
      <c r="D11824" s="67">
        <v>15652459</v>
      </c>
      <c r="E11824" s="68">
        <v>10</v>
      </c>
      <c r="F11824" s="67" t="s">
        <v>1793</v>
      </c>
      <c r="G11824" s="67">
        <v>2018</v>
      </c>
      <c r="H11824" s="67"/>
      <c r="I11824" s="67"/>
      <c r="J11824" s="67"/>
      <c r="K11824" s="67"/>
      <c r="L11824" s="6"/>
      <c r="M11824" s="67"/>
      <c r="N11824" s="67" t="s">
        <v>1666</v>
      </c>
      <c r="O11824" s="67"/>
      <c r="P11824" s="408">
        <v>102</v>
      </c>
      <c r="Q11824" s="408">
        <f t="shared" si="291"/>
        <v>102</v>
      </c>
      <c r="R11824" s="408">
        <v>7</v>
      </c>
      <c r="S11824" s="67" t="s">
        <v>3</v>
      </c>
      <c r="T11824" s="67" t="s">
        <v>44</v>
      </c>
      <c r="U11824" s="67" t="s">
        <v>126</v>
      </c>
      <c r="V11824" s="67" t="s">
        <v>36</v>
      </c>
      <c r="W11824" s="67" t="s">
        <v>2783</v>
      </c>
      <c r="X11824" s="67" t="s">
        <v>193</v>
      </c>
      <c r="Y11824" s="67"/>
      <c r="Z11824" s="67"/>
      <c r="AA11824" s="67">
        <v>44.759099999999997</v>
      </c>
      <c r="AB11824" s="67">
        <v>-123.2325</v>
      </c>
      <c r="AC11824" s="67" t="s">
        <v>2774</v>
      </c>
      <c r="AD11824" s="67"/>
      <c r="AE11824" s="67" t="s">
        <v>2774</v>
      </c>
      <c r="AG11824" s="67" t="s">
        <v>1666</v>
      </c>
      <c r="AH11824" s="67" t="s">
        <v>1666</v>
      </c>
    </row>
    <row r="11825" spans="4:34" x14ac:dyDescent="0.25">
      <c r="D11825" s="67">
        <v>15652459</v>
      </c>
      <c r="E11825" s="68">
        <v>10</v>
      </c>
      <c r="F11825" s="67" t="s">
        <v>1793</v>
      </c>
      <c r="G11825" s="67">
        <v>2018</v>
      </c>
      <c r="H11825" s="67"/>
      <c r="I11825" s="67"/>
      <c r="J11825" s="67"/>
      <c r="K11825" s="67"/>
      <c r="L11825" s="6"/>
      <c r="M11825" s="67"/>
      <c r="N11825" s="67" t="s">
        <v>1666</v>
      </c>
      <c r="O11825" s="67"/>
      <c r="P11825" s="408">
        <v>102</v>
      </c>
      <c r="Q11825" s="408">
        <f t="shared" si="291"/>
        <v>102</v>
      </c>
      <c r="R11825" s="408">
        <v>8</v>
      </c>
      <c r="S11825" s="67" t="s">
        <v>3</v>
      </c>
      <c r="T11825" s="67" t="s">
        <v>44</v>
      </c>
      <c r="U11825" s="67" t="s">
        <v>126</v>
      </c>
      <c r="V11825" s="67" t="s">
        <v>36</v>
      </c>
      <c r="W11825" s="67" t="s">
        <v>2783</v>
      </c>
      <c r="X11825" s="67" t="s">
        <v>193</v>
      </c>
      <c r="Y11825" s="67"/>
      <c r="Z11825" s="67"/>
      <c r="AA11825" s="67">
        <v>44.759099999999997</v>
      </c>
      <c r="AB11825" s="67">
        <v>-123.2325</v>
      </c>
      <c r="AC11825" s="67" t="s">
        <v>2774</v>
      </c>
      <c r="AD11825" s="67"/>
      <c r="AE11825" s="67" t="s">
        <v>2774</v>
      </c>
      <c r="AG11825" s="67" t="s">
        <v>1666</v>
      </c>
      <c r="AH11825" s="67" t="s">
        <v>1666</v>
      </c>
    </row>
    <row r="11826" spans="4:34" x14ac:dyDescent="0.25">
      <c r="D11826" s="67">
        <v>15652459</v>
      </c>
      <c r="E11826" s="68">
        <v>10</v>
      </c>
      <c r="F11826" s="67" t="s">
        <v>1793</v>
      </c>
      <c r="G11826" s="67">
        <v>2018</v>
      </c>
      <c r="H11826" s="67"/>
      <c r="I11826" s="67"/>
      <c r="J11826" s="67"/>
      <c r="K11826" s="67"/>
      <c r="L11826" s="6"/>
      <c r="M11826" s="67"/>
      <c r="N11826" s="67" t="s">
        <v>1666</v>
      </c>
      <c r="O11826" s="67"/>
      <c r="P11826" s="408">
        <v>102</v>
      </c>
      <c r="Q11826" s="408">
        <f t="shared" si="291"/>
        <v>102</v>
      </c>
      <c r="R11826" s="408">
        <v>9</v>
      </c>
      <c r="S11826" s="67" t="s">
        <v>3</v>
      </c>
      <c r="T11826" s="67" t="s">
        <v>44</v>
      </c>
      <c r="U11826" s="67" t="s">
        <v>126</v>
      </c>
      <c r="V11826" s="67" t="s">
        <v>36</v>
      </c>
      <c r="W11826" s="67" t="s">
        <v>2783</v>
      </c>
      <c r="X11826" s="67" t="s">
        <v>193</v>
      </c>
      <c r="Y11826" s="67"/>
      <c r="Z11826" s="67"/>
      <c r="AA11826" s="67">
        <v>44.759099999999997</v>
      </c>
      <c r="AB11826" s="67">
        <v>-123.2325</v>
      </c>
      <c r="AC11826" s="67" t="s">
        <v>2774</v>
      </c>
      <c r="AD11826" s="67"/>
      <c r="AE11826" s="67" t="s">
        <v>2774</v>
      </c>
      <c r="AG11826" s="67" t="s">
        <v>1666</v>
      </c>
      <c r="AH11826" s="67" t="s">
        <v>1666</v>
      </c>
    </row>
    <row r="11827" spans="4:34" x14ac:dyDescent="0.25">
      <c r="D11827" s="67">
        <v>15652459</v>
      </c>
      <c r="E11827" s="68">
        <v>10</v>
      </c>
      <c r="F11827" s="67" t="s">
        <v>1793</v>
      </c>
      <c r="G11827" s="67">
        <v>2018</v>
      </c>
      <c r="H11827" s="67"/>
      <c r="I11827" s="67"/>
      <c r="J11827" s="67"/>
      <c r="K11827" s="67"/>
      <c r="L11827" s="6"/>
      <c r="M11827" s="67"/>
      <c r="N11827" s="67" t="s">
        <v>1666</v>
      </c>
      <c r="O11827" s="67"/>
      <c r="P11827" s="408">
        <v>102</v>
      </c>
      <c r="Q11827" s="408">
        <f t="shared" si="291"/>
        <v>102</v>
      </c>
      <c r="R11827" s="408">
        <v>10</v>
      </c>
      <c r="S11827" s="67" t="s">
        <v>3</v>
      </c>
      <c r="T11827" s="67" t="s">
        <v>44</v>
      </c>
      <c r="U11827" s="67" t="s">
        <v>126</v>
      </c>
      <c r="V11827" s="67" t="s">
        <v>36</v>
      </c>
      <c r="W11827" s="67" t="s">
        <v>2783</v>
      </c>
      <c r="X11827" s="67" t="s">
        <v>193</v>
      </c>
      <c r="Y11827" s="67"/>
      <c r="Z11827" s="67"/>
      <c r="AA11827" s="67">
        <v>44.759099999999997</v>
      </c>
      <c r="AB11827" s="67">
        <v>-123.2325</v>
      </c>
      <c r="AC11827" s="67" t="s">
        <v>2774</v>
      </c>
      <c r="AD11827" s="67"/>
      <c r="AE11827" s="67" t="s">
        <v>2774</v>
      </c>
      <c r="AG11827" s="67" t="s">
        <v>1666</v>
      </c>
      <c r="AH11827" s="67" t="s">
        <v>1666</v>
      </c>
    </row>
    <row r="11828" spans="4:34" x14ac:dyDescent="0.25">
      <c r="D11828" s="67">
        <v>15652459</v>
      </c>
      <c r="E11828" s="68">
        <v>10</v>
      </c>
      <c r="F11828" s="67" t="s">
        <v>1793</v>
      </c>
      <c r="G11828" s="67">
        <v>2018</v>
      </c>
      <c r="H11828" s="67"/>
      <c r="I11828" s="67"/>
      <c r="J11828" s="67"/>
      <c r="K11828" s="67"/>
      <c r="L11828" s="6"/>
      <c r="M11828" s="67"/>
      <c r="N11828" s="67" t="s">
        <v>1666</v>
      </c>
      <c r="O11828" s="67"/>
      <c r="P11828" s="408">
        <v>102</v>
      </c>
      <c r="Q11828" s="408">
        <f t="shared" si="291"/>
        <v>102</v>
      </c>
      <c r="R11828" s="408">
        <v>11</v>
      </c>
      <c r="S11828" s="67" t="s">
        <v>3</v>
      </c>
      <c r="T11828" s="67" t="s">
        <v>44</v>
      </c>
      <c r="U11828" s="67" t="s">
        <v>126</v>
      </c>
      <c r="V11828" s="67" t="s">
        <v>36</v>
      </c>
      <c r="W11828" s="67" t="s">
        <v>2783</v>
      </c>
      <c r="X11828" s="67" t="s">
        <v>193</v>
      </c>
      <c r="Y11828" s="67"/>
      <c r="Z11828" s="67"/>
      <c r="AA11828" s="67">
        <v>44.759099999999997</v>
      </c>
      <c r="AB11828" s="67">
        <v>-123.2325</v>
      </c>
      <c r="AC11828" s="67" t="s">
        <v>2774</v>
      </c>
      <c r="AD11828" s="67"/>
      <c r="AE11828" s="67" t="s">
        <v>2774</v>
      </c>
      <c r="AG11828" s="67" t="s">
        <v>1666</v>
      </c>
      <c r="AH11828" s="67" t="s">
        <v>1666</v>
      </c>
    </row>
    <row r="11829" spans="4:34" x14ac:dyDescent="0.25">
      <c r="D11829" s="67">
        <v>15652459</v>
      </c>
      <c r="E11829" s="68">
        <v>10</v>
      </c>
      <c r="F11829" s="67" t="s">
        <v>1793</v>
      </c>
      <c r="G11829" s="67">
        <v>2018</v>
      </c>
      <c r="H11829" s="67"/>
      <c r="I11829" s="67"/>
      <c r="J11829" s="67"/>
      <c r="K11829" s="67"/>
      <c r="L11829" s="6"/>
      <c r="M11829" s="67"/>
      <c r="N11829" s="67" t="s">
        <v>1666</v>
      </c>
      <c r="O11829" s="67"/>
      <c r="P11829" s="408">
        <v>102</v>
      </c>
      <c r="Q11829" s="408">
        <f t="shared" si="291"/>
        <v>102</v>
      </c>
      <c r="R11829" s="408">
        <v>12</v>
      </c>
      <c r="S11829" s="67" t="s">
        <v>3</v>
      </c>
      <c r="T11829" s="67" t="s">
        <v>44</v>
      </c>
      <c r="U11829" s="67" t="s">
        <v>126</v>
      </c>
      <c r="V11829" s="67" t="s">
        <v>36</v>
      </c>
      <c r="W11829" s="67" t="s">
        <v>2783</v>
      </c>
      <c r="X11829" s="67" t="s">
        <v>193</v>
      </c>
      <c r="Y11829" s="67"/>
      <c r="Z11829" s="67"/>
      <c r="AA11829" s="67">
        <v>44.759099999999997</v>
      </c>
      <c r="AB11829" s="67">
        <v>-123.2325</v>
      </c>
      <c r="AC11829" s="67" t="s">
        <v>2774</v>
      </c>
      <c r="AD11829" s="67"/>
      <c r="AE11829" s="67" t="s">
        <v>2774</v>
      </c>
      <c r="AG11829" s="67" t="s">
        <v>1666</v>
      </c>
      <c r="AH11829" s="67" t="s">
        <v>1666</v>
      </c>
    </row>
    <row r="11830" spans="4:34" x14ac:dyDescent="0.25">
      <c r="D11830" s="67">
        <v>15652459</v>
      </c>
      <c r="E11830" s="68">
        <v>10</v>
      </c>
      <c r="F11830" s="67" t="s">
        <v>1793</v>
      </c>
      <c r="G11830" s="67">
        <v>2018</v>
      </c>
      <c r="H11830" s="67"/>
      <c r="I11830" s="67"/>
      <c r="J11830" s="67"/>
      <c r="K11830" s="67"/>
      <c r="L11830" s="6"/>
      <c r="M11830" s="67"/>
      <c r="N11830" s="67" t="s">
        <v>1666</v>
      </c>
      <c r="O11830" s="67"/>
      <c r="P11830" s="408">
        <v>102</v>
      </c>
      <c r="Q11830" s="408">
        <f t="shared" si="291"/>
        <v>102</v>
      </c>
      <c r="R11830" s="408">
        <v>13</v>
      </c>
      <c r="S11830" s="67" t="s">
        <v>3</v>
      </c>
      <c r="T11830" s="67" t="s">
        <v>44</v>
      </c>
      <c r="U11830" s="67" t="s">
        <v>126</v>
      </c>
      <c r="V11830" s="67" t="s">
        <v>36</v>
      </c>
      <c r="W11830" s="67" t="s">
        <v>2783</v>
      </c>
      <c r="X11830" s="67" t="s">
        <v>193</v>
      </c>
      <c r="Y11830" s="67"/>
      <c r="Z11830" s="67"/>
      <c r="AA11830" s="67">
        <v>44.759099999999997</v>
      </c>
      <c r="AB11830" s="67">
        <v>-123.2325</v>
      </c>
      <c r="AC11830" s="67" t="s">
        <v>2774</v>
      </c>
      <c r="AD11830" s="67"/>
      <c r="AE11830" s="67" t="s">
        <v>2774</v>
      </c>
      <c r="AG11830" s="67" t="s">
        <v>1666</v>
      </c>
      <c r="AH11830" s="67" t="s">
        <v>1666</v>
      </c>
    </row>
    <row r="11831" spans="4:34" x14ac:dyDescent="0.25">
      <c r="D11831" s="67">
        <v>15652459</v>
      </c>
      <c r="E11831" s="68">
        <v>10</v>
      </c>
      <c r="F11831" s="67" t="s">
        <v>1793</v>
      </c>
      <c r="G11831" s="67">
        <v>2018</v>
      </c>
      <c r="H11831" s="67"/>
      <c r="I11831" s="67"/>
      <c r="J11831" s="67"/>
      <c r="K11831" s="67"/>
      <c r="L11831" s="6"/>
      <c r="M11831" s="67"/>
      <c r="N11831" s="67" t="s">
        <v>1666</v>
      </c>
      <c r="O11831" s="67"/>
      <c r="P11831" s="408">
        <v>102</v>
      </c>
      <c r="Q11831" s="408">
        <f t="shared" si="291"/>
        <v>102</v>
      </c>
      <c r="R11831" s="408">
        <v>14</v>
      </c>
      <c r="S11831" s="67" t="s">
        <v>3</v>
      </c>
      <c r="T11831" s="67" t="s">
        <v>44</v>
      </c>
      <c r="U11831" s="67" t="s">
        <v>126</v>
      </c>
      <c r="V11831" s="67" t="s">
        <v>36</v>
      </c>
      <c r="W11831" s="67" t="s">
        <v>2783</v>
      </c>
      <c r="X11831" s="67" t="s">
        <v>193</v>
      </c>
      <c r="Y11831" s="67"/>
      <c r="Z11831" s="67"/>
      <c r="AA11831" s="67">
        <v>44.759099999999997</v>
      </c>
      <c r="AB11831" s="67">
        <v>-123.2325</v>
      </c>
      <c r="AC11831" s="67" t="s">
        <v>2774</v>
      </c>
      <c r="AD11831" s="67"/>
      <c r="AE11831" s="67" t="s">
        <v>2774</v>
      </c>
      <c r="AG11831" s="67" t="s">
        <v>1666</v>
      </c>
      <c r="AH11831" s="67" t="s">
        <v>1666</v>
      </c>
    </row>
    <row r="11832" spans="4:34" x14ac:dyDescent="0.25">
      <c r="D11832" s="67">
        <v>15652459</v>
      </c>
      <c r="E11832" s="68">
        <v>10</v>
      </c>
      <c r="F11832" s="67" t="s">
        <v>1793</v>
      </c>
      <c r="G11832" s="67">
        <v>2018</v>
      </c>
      <c r="H11832" s="67"/>
      <c r="I11832" s="67"/>
      <c r="J11832" s="67"/>
      <c r="K11832" s="67"/>
      <c r="L11832" s="6"/>
      <c r="M11832" s="67"/>
      <c r="N11832" s="67" t="s">
        <v>1666</v>
      </c>
      <c r="O11832" s="67"/>
      <c r="P11832" s="408">
        <v>102</v>
      </c>
      <c r="Q11832" s="408">
        <f t="shared" si="291"/>
        <v>102</v>
      </c>
      <c r="R11832" s="408">
        <v>15</v>
      </c>
      <c r="S11832" s="67" t="s">
        <v>3</v>
      </c>
      <c r="T11832" s="67" t="s">
        <v>44</v>
      </c>
      <c r="U11832" s="67" t="s">
        <v>126</v>
      </c>
      <c r="V11832" s="67" t="s">
        <v>36</v>
      </c>
      <c r="W11832" s="67" t="s">
        <v>2783</v>
      </c>
      <c r="X11832" s="67" t="s">
        <v>193</v>
      </c>
      <c r="Y11832" s="67"/>
      <c r="Z11832" s="67"/>
      <c r="AA11832" s="67">
        <v>44.759099999999997</v>
      </c>
      <c r="AB11832" s="67">
        <v>-123.2325</v>
      </c>
      <c r="AC11832" s="67" t="s">
        <v>2774</v>
      </c>
      <c r="AD11832" s="67"/>
      <c r="AE11832" s="67" t="s">
        <v>2774</v>
      </c>
      <c r="AG11832" s="67" t="s">
        <v>1666</v>
      </c>
      <c r="AH11832" s="67" t="s">
        <v>1666</v>
      </c>
    </row>
    <row r="11833" spans="4:34" x14ac:dyDescent="0.25">
      <c r="D11833" s="67">
        <v>15652459</v>
      </c>
      <c r="E11833" s="68">
        <v>10</v>
      </c>
      <c r="F11833" s="67" t="s">
        <v>1793</v>
      </c>
      <c r="G11833" s="67">
        <v>2018</v>
      </c>
      <c r="H11833" s="67"/>
      <c r="I11833" s="67"/>
      <c r="J11833" s="67"/>
      <c r="K11833" s="67"/>
      <c r="L11833" s="6"/>
      <c r="M11833" s="67"/>
      <c r="N11833" s="67" t="s">
        <v>1666</v>
      </c>
      <c r="O11833" s="67"/>
      <c r="P11833" s="408">
        <v>102</v>
      </c>
      <c r="Q11833" s="408">
        <f t="shared" si="291"/>
        <v>102</v>
      </c>
      <c r="R11833" s="408">
        <v>16</v>
      </c>
      <c r="S11833" s="67" t="s">
        <v>3</v>
      </c>
      <c r="T11833" s="67" t="s">
        <v>44</v>
      </c>
      <c r="U11833" s="67" t="s">
        <v>126</v>
      </c>
      <c r="V11833" s="67" t="s">
        <v>36</v>
      </c>
      <c r="W11833" s="67" t="s">
        <v>2783</v>
      </c>
      <c r="X11833" s="67" t="s">
        <v>193</v>
      </c>
      <c r="Y11833" s="67"/>
      <c r="Z11833" s="67"/>
      <c r="AA11833" s="67">
        <v>44.759099999999997</v>
      </c>
      <c r="AB11833" s="67">
        <v>-123.2325</v>
      </c>
      <c r="AC11833" s="67" t="s">
        <v>2774</v>
      </c>
      <c r="AD11833" s="67"/>
      <c r="AE11833" s="67" t="s">
        <v>2774</v>
      </c>
      <c r="AG11833" s="67" t="s">
        <v>1666</v>
      </c>
      <c r="AH11833" s="67" t="s">
        <v>1666</v>
      </c>
    </row>
    <row r="11834" spans="4:34" x14ac:dyDescent="0.25">
      <c r="D11834" s="67">
        <v>15652459</v>
      </c>
      <c r="E11834" s="68">
        <v>10</v>
      </c>
      <c r="F11834" s="67" t="s">
        <v>1793</v>
      </c>
      <c r="G11834" s="67">
        <v>2018</v>
      </c>
      <c r="H11834" s="67"/>
      <c r="I11834" s="67"/>
      <c r="J11834" s="67"/>
      <c r="K11834" s="67"/>
      <c r="L11834" s="6"/>
      <c r="M11834" s="67"/>
      <c r="N11834" s="67" t="s">
        <v>1666</v>
      </c>
      <c r="O11834" s="67"/>
      <c r="P11834" s="408">
        <v>102</v>
      </c>
      <c r="Q11834" s="408">
        <f t="shared" si="291"/>
        <v>102</v>
      </c>
      <c r="R11834" s="408">
        <v>17</v>
      </c>
      <c r="S11834" s="67" t="s">
        <v>3</v>
      </c>
      <c r="T11834" s="67" t="s">
        <v>44</v>
      </c>
      <c r="U11834" s="67" t="s">
        <v>126</v>
      </c>
      <c r="V11834" s="67" t="s">
        <v>36</v>
      </c>
      <c r="W11834" s="67" t="s">
        <v>2783</v>
      </c>
      <c r="X11834" s="67" t="s">
        <v>193</v>
      </c>
      <c r="Y11834" s="67"/>
      <c r="Z11834" s="67"/>
      <c r="AA11834" s="67">
        <v>44.759099999999997</v>
      </c>
      <c r="AB11834" s="67">
        <v>-123.2325</v>
      </c>
      <c r="AC11834" s="67" t="s">
        <v>2774</v>
      </c>
      <c r="AD11834" s="67"/>
      <c r="AE11834" s="67" t="s">
        <v>2774</v>
      </c>
      <c r="AG11834" s="67" t="s">
        <v>1666</v>
      </c>
      <c r="AH11834" s="67" t="s">
        <v>1666</v>
      </c>
    </row>
    <row r="11835" spans="4:34" x14ac:dyDescent="0.25">
      <c r="D11835" s="67">
        <v>15652459</v>
      </c>
      <c r="E11835" s="68">
        <v>10</v>
      </c>
      <c r="F11835" s="67" t="s">
        <v>1793</v>
      </c>
      <c r="G11835" s="67">
        <v>2018</v>
      </c>
      <c r="H11835" s="67"/>
      <c r="I11835" s="67"/>
      <c r="J11835" s="67"/>
      <c r="K11835" s="67"/>
      <c r="L11835" s="6"/>
      <c r="M11835" s="67"/>
      <c r="N11835" s="67" t="s">
        <v>1666</v>
      </c>
      <c r="O11835" s="67"/>
      <c r="P11835" s="408">
        <v>102</v>
      </c>
      <c r="Q11835" s="408">
        <f t="shared" si="291"/>
        <v>102</v>
      </c>
      <c r="R11835" s="408">
        <v>18</v>
      </c>
      <c r="S11835" s="67" t="s">
        <v>3</v>
      </c>
      <c r="T11835" s="67" t="s">
        <v>44</v>
      </c>
      <c r="U11835" s="67" t="s">
        <v>126</v>
      </c>
      <c r="V11835" s="67" t="s">
        <v>36</v>
      </c>
      <c r="W11835" s="67" t="s">
        <v>2783</v>
      </c>
      <c r="X11835" s="67" t="s">
        <v>193</v>
      </c>
      <c r="Y11835" s="67"/>
      <c r="Z11835" s="67"/>
      <c r="AA11835" s="67">
        <v>44.759099999999997</v>
      </c>
      <c r="AB11835" s="67">
        <v>-123.2325</v>
      </c>
      <c r="AC11835" s="67" t="s">
        <v>2774</v>
      </c>
      <c r="AD11835" s="67"/>
      <c r="AE11835" s="67" t="s">
        <v>2774</v>
      </c>
      <c r="AG11835" s="67" t="s">
        <v>1666</v>
      </c>
      <c r="AH11835" s="67" t="s">
        <v>1666</v>
      </c>
    </row>
    <row r="11836" spans="4:34" x14ac:dyDescent="0.25">
      <c r="D11836" s="67">
        <v>15697962</v>
      </c>
      <c r="E11836" s="68">
        <v>14</v>
      </c>
      <c r="F11836" s="67" t="s">
        <v>1793</v>
      </c>
      <c r="G11836" s="67">
        <v>2018</v>
      </c>
      <c r="H11836" s="67"/>
      <c r="I11836" s="67"/>
      <c r="J11836" s="67"/>
      <c r="K11836" s="67"/>
      <c r="L11836" s="6"/>
      <c r="M11836" s="67"/>
      <c r="N11836" s="67" t="s">
        <v>1666</v>
      </c>
      <c r="O11836" s="67"/>
      <c r="P11836" s="408">
        <v>103</v>
      </c>
      <c r="Q11836" s="408">
        <f t="shared" si="291"/>
        <v>103</v>
      </c>
      <c r="R11836" s="408">
        <v>1</v>
      </c>
      <c r="S11836" s="67" t="s">
        <v>3</v>
      </c>
      <c r="T11836" s="67" t="s">
        <v>44</v>
      </c>
      <c r="U11836" s="67" t="s">
        <v>36</v>
      </c>
      <c r="V11836" s="67" t="s">
        <v>36</v>
      </c>
      <c r="W11836" s="67" t="s">
        <v>2808</v>
      </c>
      <c r="X11836" s="67" t="s">
        <v>2978</v>
      </c>
      <c r="Y11836" s="67"/>
      <c r="Z11836" s="67"/>
      <c r="AA11836" s="67">
        <v>44.7117</v>
      </c>
      <c r="AB11836" s="67">
        <v>-123.3656</v>
      </c>
      <c r="AC11836" s="67" t="s">
        <v>2774</v>
      </c>
      <c r="AD11836" s="67"/>
      <c r="AE11836" s="67" t="s">
        <v>2774</v>
      </c>
      <c r="AG11836" s="67" t="s">
        <v>1666</v>
      </c>
      <c r="AH11836" s="67" t="s">
        <v>1666</v>
      </c>
    </row>
    <row r="11837" spans="4:34" x14ac:dyDescent="0.25">
      <c r="D11837" s="67">
        <v>15697962</v>
      </c>
      <c r="E11837" s="68">
        <v>14</v>
      </c>
      <c r="F11837" s="67" t="s">
        <v>1793</v>
      </c>
      <c r="G11837" s="67">
        <v>2018</v>
      </c>
      <c r="H11837" s="67"/>
      <c r="I11837" s="67"/>
      <c r="J11837" s="67"/>
      <c r="K11837" s="67"/>
      <c r="L11837" s="6"/>
      <c r="M11837" s="67"/>
      <c r="N11837" s="67" t="s">
        <v>1666</v>
      </c>
      <c r="O11837" s="67"/>
      <c r="P11837" s="408">
        <v>103</v>
      </c>
      <c r="Q11837" s="408">
        <f t="shared" si="291"/>
        <v>103</v>
      </c>
      <c r="R11837" s="408">
        <v>2</v>
      </c>
      <c r="S11837" s="67" t="s">
        <v>3</v>
      </c>
      <c r="T11837" s="67" t="s">
        <v>44</v>
      </c>
      <c r="U11837" s="67" t="s">
        <v>36</v>
      </c>
      <c r="V11837" s="67" t="s">
        <v>36</v>
      </c>
      <c r="W11837" s="67" t="s">
        <v>2808</v>
      </c>
      <c r="X11837" s="67" t="s">
        <v>2978</v>
      </c>
      <c r="Y11837" s="67"/>
      <c r="Z11837" s="67"/>
      <c r="AA11837" s="67">
        <v>44.7117</v>
      </c>
      <c r="AB11837" s="67">
        <v>-123.3656</v>
      </c>
      <c r="AC11837" s="67" t="s">
        <v>2774</v>
      </c>
      <c r="AD11837" s="67"/>
      <c r="AE11837" s="67" t="s">
        <v>2774</v>
      </c>
      <c r="AG11837" s="67" t="s">
        <v>1666</v>
      </c>
      <c r="AH11837" s="67" t="s">
        <v>1666</v>
      </c>
    </row>
    <row r="11838" spans="4:34" x14ac:dyDescent="0.25">
      <c r="D11838" s="67">
        <v>15698041</v>
      </c>
      <c r="E11838" s="68">
        <v>14</v>
      </c>
      <c r="F11838" s="67" t="s">
        <v>1793</v>
      </c>
      <c r="G11838" s="67">
        <v>2018</v>
      </c>
      <c r="H11838" s="67"/>
      <c r="I11838" s="67"/>
      <c r="J11838" s="67"/>
      <c r="K11838" s="67"/>
      <c r="L11838" s="6"/>
      <c r="M11838" s="67"/>
      <c r="N11838" s="67" t="s">
        <v>1666</v>
      </c>
      <c r="O11838" s="67"/>
      <c r="P11838" s="408">
        <v>104</v>
      </c>
      <c r="Q11838" s="408">
        <f t="shared" si="291"/>
        <v>104</v>
      </c>
      <c r="R11838" s="408">
        <v>1</v>
      </c>
      <c r="S11838" s="67" t="s">
        <v>3</v>
      </c>
      <c r="T11838" s="67" t="s">
        <v>44</v>
      </c>
      <c r="U11838" s="67" t="s">
        <v>126</v>
      </c>
      <c r="V11838" s="67" t="s">
        <v>36</v>
      </c>
      <c r="W11838" s="67" t="s">
        <v>2809</v>
      </c>
      <c r="X11838" s="67" t="s">
        <v>193</v>
      </c>
      <c r="Y11838" s="67"/>
      <c r="Z11838" s="67"/>
      <c r="AA11838" s="67">
        <v>44.759099999999997</v>
      </c>
      <c r="AB11838" s="67">
        <v>-123.2325</v>
      </c>
      <c r="AC11838" s="67" t="s">
        <v>2774</v>
      </c>
      <c r="AD11838" s="67"/>
      <c r="AE11838" s="67" t="s">
        <v>2774</v>
      </c>
      <c r="AG11838" s="67" t="s">
        <v>1666</v>
      </c>
      <c r="AH11838" s="67" t="s">
        <v>1666</v>
      </c>
    </row>
    <row r="11839" spans="4:34" x14ac:dyDescent="0.25">
      <c r="D11839" s="67">
        <v>15698041</v>
      </c>
      <c r="E11839" s="68">
        <v>14</v>
      </c>
      <c r="F11839" s="67" t="s">
        <v>1793</v>
      </c>
      <c r="G11839" s="67">
        <v>2018</v>
      </c>
      <c r="H11839" s="67"/>
      <c r="I11839" s="67"/>
      <c r="J11839" s="67"/>
      <c r="K11839" s="67"/>
      <c r="L11839" s="6"/>
      <c r="M11839" s="67"/>
      <c r="N11839" s="67" t="s">
        <v>1666</v>
      </c>
      <c r="O11839" s="67"/>
      <c r="P11839" s="408">
        <v>104</v>
      </c>
      <c r="Q11839" s="408">
        <f t="shared" si="291"/>
        <v>104</v>
      </c>
      <c r="R11839" s="408">
        <v>2</v>
      </c>
      <c r="S11839" s="67" t="s">
        <v>3</v>
      </c>
      <c r="T11839" s="67" t="s">
        <v>44</v>
      </c>
      <c r="U11839" s="67" t="s">
        <v>126</v>
      </c>
      <c r="V11839" s="67" t="s">
        <v>36</v>
      </c>
      <c r="W11839" s="67" t="s">
        <v>2809</v>
      </c>
      <c r="X11839" s="67" t="s">
        <v>193</v>
      </c>
      <c r="Y11839" s="67"/>
      <c r="Z11839" s="67"/>
      <c r="AA11839" s="67">
        <v>44.759099999999997</v>
      </c>
      <c r="AB11839" s="67">
        <v>-123.2325</v>
      </c>
      <c r="AC11839" s="67" t="s">
        <v>2774</v>
      </c>
      <c r="AD11839" s="67"/>
      <c r="AE11839" s="67" t="s">
        <v>2774</v>
      </c>
      <c r="AG11839" s="67" t="s">
        <v>1666</v>
      </c>
      <c r="AH11839" s="67" t="s">
        <v>1666</v>
      </c>
    </row>
    <row r="11840" spans="4:34" x14ac:dyDescent="0.25">
      <c r="D11840" s="67">
        <v>15698070</v>
      </c>
      <c r="E11840" s="68">
        <v>14</v>
      </c>
      <c r="F11840" s="67" t="s">
        <v>1793</v>
      </c>
      <c r="G11840" s="67">
        <v>2018</v>
      </c>
      <c r="H11840" s="67"/>
      <c r="I11840" s="67"/>
      <c r="J11840" s="67"/>
      <c r="K11840" s="67"/>
      <c r="L11840" s="6"/>
      <c r="M11840" s="67"/>
      <c r="N11840" s="67" t="s">
        <v>1666</v>
      </c>
      <c r="O11840" s="67"/>
      <c r="P11840" s="408">
        <v>105</v>
      </c>
      <c r="Q11840" s="408">
        <f t="shared" si="291"/>
        <v>105</v>
      </c>
      <c r="R11840" s="408">
        <v>1</v>
      </c>
      <c r="S11840" s="67" t="s">
        <v>3</v>
      </c>
      <c r="T11840" s="67" t="s">
        <v>44</v>
      </c>
      <c r="U11840" s="67" t="s">
        <v>126</v>
      </c>
      <c r="V11840" s="67" t="s">
        <v>36</v>
      </c>
      <c r="W11840" s="67" t="s">
        <v>2809</v>
      </c>
      <c r="X11840" s="67" t="s">
        <v>193</v>
      </c>
      <c r="Y11840" s="67"/>
      <c r="Z11840" s="67"/>
      <c r="AA11840" s="67">
        <v>44.759099999999997</v>
      </c>
      <c r="AB11840" s="67">
        <v>-123.2325</v>
      </c>
      <c r="AC11840" s="67" t="s">
        <v>2774</v>
      </c>
      <c r="AD11840" s="67"/>
      <c r="AE11840" s="67" t="s">
        <v>2774</v>
      </c>
      <c r="AG11840" s="67" t="s">
        <v>1666</v>
      </c>
      <c r="AH11840" s="67" t="s">
        <v>1666</v>
      </c>
    </row>
    <row r="11841" spans="4:34" x14ac:dyDescent="0.25">
      <c r="D11841" s="67">
        <v>15698070</v>
      </c>
      <c r="E11841" s="68">
        <v>14</v>
      </c>
      <c r="F11841" s="67" t="s">
        <v>1793</v>
      </c>
      <c r="G11841" s="67">
        <v>2018</v>
      </c>
      <c r="H11841" s="67"/>
      <c r="I11841" s="67"/>
      <c r="J11841" s="67"/>
      <c r="K11841" s="67"/>
      <c r="L11841" s="6"/>
      <c r="M11841" s="67"/>
      <c r="N11841" s="67" t="s">
        <v>1666</v>
      </c>
      <c r="O11841" s="67"/>
      <c r="P11841" s="408">
        <v>105</v>
      </c>
      <c r="Q11841" s="408">
        <f t="shared" si="291"/>
        <v>105</v>
      </c>
      <c r="R11841" s="408">
        <v>2</v>
      </c>
      <c r="S11841" s="67" t="s">
        <v>3</v>
      </c>
      <c r="T11841" s="67" t="s">
        <v>44</v>
      </c>
      <c r="U11841" s="67" t="s">
        <v>126</v>
      </c>
      <c r="V11841" s="67" t="s">
        <v>36</v>
      </c>
      <c r="W11841" s="67" t="s">
        <v>2809</v>
      </c>
      <c r="X11841" s="67" t="s">
        <v>193</v>
      </c>
      <c r="Y11841" s="67"/>
      <c r="Z11841" s="67"/>
      <c r="AA11841" s="67">
        <v>44.759099999999997</v>
      </c>
      <c r="AB11841" s="67">
        <v>-123.2325</v>
      </c>
      <c r="AC11841" s="67" t="s">
        <v>2774</v>
      </c>
      <c r="AD11841" s="67"/>
      <c r="AE11841" s="67" t="s">
        <v>2774</v>
      </c>
      <c r="AG11841" s="67" t="s">
        <v>1666</v>
      </c>
      <c r="AH11841" s="67" t="s">
        <v>1666</v>
      </c>
    </row>
    <row r="11842" spans="4:34" x14ac:dyDescent="0.25">
      <c r="D11842" s="67">
        <v>15698070</v>
      </c>
      <c r="E11842" s="68">
        <v>14</v>
      </c>
      <c r="F11842" s="67" t="s">
        <v>1793</v>
      </c>
      <c r="G11842" s="67">
        <v>2018</v>
      </c>
      <c r="H11842" s="67"/>
      <c r="I11842" s="67"/>
      <c r="J11842" s="67"/>
      <c r="K11842" s="67"/>
      <c r="L11842" s="6"/>
      <c r="M11842" s="67"/>
      <c r="N11842" s="67" t="s">
        <v>1666</v>
      </c>
      <c r="O11842" s="67"/>
      <c r="P11842" s="408">
        <v>105</v>
      </c>
      <c r="Q11842" s="408">
        <f t="shared" si="291"/>
        <v>105</v>
      </c>
      <c r="R11842" s="408">
        <v>3</v>
      </c>
      <c r="S11842" s="67" t="s">
        <v>3</v>
      </c>
      <c r="T11842" s="67" t="s">
        <v>44</v>
      </c>
      <c r="U11842" s="67" t="s">
        <v>126</v>
      </c>
      <c r="V11842" s="67" t="s">
        <v>36</v>
      </c>
      <c r="W11842" s="67" t="s">
        <v>2809</v>
      </c>
      <c r="X11842" s="67" t="s">
        <v>193</v>
      </c>
      <c r="Y11842" s="67"/>
      <c r="Z11842" s="67"/>
      <c r="AA11842" s="67">
        <v>44.759099999999997</v>
      </c>
      <c r="AB11842" s="67">
        <v>-123.2325</v>
      </c>
      <c r="AC11842" s="67" t="s">
        <v>2774</v>
      </c>
      <c r="AD11842" s="67"/>
      <c r="AE11842" s="67" t="s">
        <v>2774</v>
      </c>
      <c r="AG11842" s="67" t="s">
        <v>1666</v>
      </c>
      <c r="AH11842" s="67" t="s">
        <v>1666</v>
      </c>
    </row>
    <row r="11843" spans="4:34" x14ac:dyDescent="0.25">
      <c r="D11843" s="67">
        <v>15698070</v>
      </c>
      <c r="E11843" s="68">
        <v>14</v>
      </c>
      <c r="F11843" s="67" t="s">
        <v>1793</v>
      </c>
      <c r="G11843" s="67">
        <v>2018</v>
      </c>
      <c r="H11843" s="67"/>
      <c r="I11843" s="67"/>
      <c r="J11843" s="67"/>
      <c r="K11843" s="67"/>
      <c r="L11843" s="6"/>
      <c r="M11843" s="67"/>
      <c r="N11843" s="67" t="s">
        <v>1666</v>
      </c>
      <c r="O11843" s="67"/>
      <c r="P11843" s="408">
        <v>105</v>
      </c>
      <c r="Q11843" s="408">
        <f t="shared" si="291"/>
        <v>105</v>
      </c>
      <c r="R11843" s="408">
        <v>4</v>
      </c>
      <c r="S11843" s="67" t="s">
        <v>3</v>
      </c>
      <c r="T11843" s="67" t="s">
        <v>44</v>
      </c>
      <c r="U11843" s="67" t="s">
        <v>126</v>
      </c>
      <c r="V11843" s="67" t="s">
        <v>36</v>
      </c>
      <c r="W11843" s="67" t="s">
        <v>2809</v>
      </c>
      <c r="X11843" s="67" t="s">
        <v>193</v>
      </c>
      <c r="Y11843" s="67"/>
      <c r="Z11843" s="67"/>
      <c r="AA11843" s="67">
        <v>44.759099999999997</v>
      </c>
      <c r="AB11843" s="67">
        <v>-123.2325</v>
      </c>
      <c r="AC11843" s="67" t="s">
        <v>2774</v>
      </c>
      <c r="AD11843" s="67"/>
      <c r="AE11843" s="67" t="s">
        <v>2774</v>
      </c>
      <c r="AG11843" s="67" t="s">
        <v>1666</v>
      </c>
      <c r="AH11843" s="67" t="s">
        <v>1666</v>
      </c>
    </row>
    <row r="11844" spans="4:34" x14ac:dyDescent="0.25">
      <c r="D11844" s="67">
        <v>15698070</v>
      </c>
      <c r="E11844" s="68">
        <v>14</v>
      </c>
      <c r="F11844" s="67" t="s">
        <v>1793</v>
      </c>
      <c r="G11844" s="67">
        <v>2018</v>
      </c>
      <c r="H11844" s="67"/>
      <c r="I11844" s="67"/>
      <c r="J11844" s="67"/>
      <c r="K11844" s="67"/>
      <c r="L11844" s="6"/>
      <c r="M11844" s="67"/>
      <c r="N11844" s="67" t="s">
        <v>1666</v>
      </c>
      <c r="O11844" s="67"/>
      <c r="P11844" s="408">
        <v>105</v>
      </c>
      <c r="Q11844" s="408">
        <f t="shared" si="291"/>
        <v>105</v>
      </c>
      <c r="R11844" s="408">
        <v>5</v>
      </c>
      <c r="S11844" s="67" t="s">
        <v>3</v>
      </c>
      <c r="T11844" s="67" t="s">
        <v>44</v>
      </c>
      <c r="U11844" s="67" t="s">
        <v>126</v>
      </c>
      <c r="V11844" s="67" t="s">
        <v>36</v>
      </c>
      <c r="W11844" s="67" t="s">
        <v>2809</v>
      </c>
      <c r="X11844" s="67" t="s">
        <v>193</v>
      </c>
      <c r="Y11844" s="67"/>
      <c r="Z11844" s="67"/>
      <c r="AA11844" s="67">
        <v>44.759099999999997</v>
      </c>
      <c r="AB11844" s="67">
        <v>-123.2325</v>
      </c>
      <c r="AC11844" s="67" t="s">
        <v>2774</v>
      </c>
      <c r="AD11844" s="67"/>
      <c r="AE11844" s="67" t="s">
        <v>2774</v>
      </c>
      <c r="AG11844" s="67" t="s">
        <v>1666</v>
      </c>
      <c r="AH11844" s="67" t="s">
        <v>1666</v>
      </c>
    </row>
    <row r="11845" spans="4:34" x14ac:dyDescent="0.25">
      <c r="D11845" s="67">
        <v>15698070</v>
      </c>
      <c r="E11845" s="68">
        <v>14</v>
      </c>
      <c r="F11845" s="67" t="s">
        <v>1793</v>
      </c>
      <c r="G11845" s="67">
        <v>2018</v>
      </c>
      <c r="H11845" s="67"/>
      <c r="I11845" s="67"/>
      <c r="J11845" s="67"/>
      <c r="K11845" s="67"/>
      <c r="L11845" s="6"/>
      <c r="M11845" s="67"/>
      <c r="N11845" s="67" t="s">
        <v>1666</v>
      </c>
      <c r="O11845" s="67"/>
      <c r="P11845" s="408">
        <v>105</v>
      </c>
      <c r="Q11845" s="408">
        <f t="shared" si="291"/>
        <v>105</v>
      </c>
      <c r="R11845" s="408">
        <v>6</v>
      </c>
      <c r="S11845" s="67" t="s">
        <v>3</v>
      </c>
      <c r="T11845" s="67" t="s">
        <v>44</v>
      </c>
      <c r="U11845" s="67" t="s">
        <v>126</v>
      </c>
      <c r="V11845" s="67" t="s">
        <v>36</v>
      </c>
      <c r="W11845" s="67" t="s">
        <v>2809</v>
      </c>
      <c r="X11845" s="67" t="s">
        <v>193</v>
      </c>
      <c r="Y11845" s="67"/>
      <c r="Z11845" s="67"/>
      <c r="AA11845" s="67">
        <v>44.759099999999997</v>
      </c>
      <c r="AB11845" s="67">
        <v>-123.2325</v>
      </c>
      <c r="AC11845" s="67" t="s">
        <v>2774</v>
      </c>
      <c r="AD11845" s="67"/>
      <c r="AE11845" s="67" t="s">
        <v>2774</v>
      </c>
      <c r="AG11845" s="67" t="s">
        <v>1666</v>
      </c>
      <c r="AH11845" s="67" t="s">
        <v>1666</v>
      </c>
    </row>
    <row r="11846" spans="4:34" x14ac:dyDescent="0.25">
      <c r="D11846" s="67">
        <v>15698070</v>
      </c>
      <c r="E11846" s="68">
        <v>14</v>
      </c>
      <c r="F11846" s="67" t="s">
        <v>1793</v>
      </c>
      <c r="G11846" s="67">
        <v>2018</v>
      </c>
      <c r="H11846" s="67"/>
      <c r="I11846" s="67"/>
      <c r="J11846" s="67"/>
      <c r="K11846" s="67"/>
      <c r="L11846" s="6"/>
      <c r="M11846" s="67"/>
      <c r="N11846" s="67" t="s">
        <v>1666</v>
      </c>
      <c r="O11846" s="67"/>
      <c r="P11846" s="408">
        <v>105</v>
      </c>
      <c r="Q11846" s="408">
        <f t="shared" si="291"/>
        <v>105</v>
      </c>
      <c r="R11846" s="408">
        <v>7</v>
      </c>
      <c r="S11846" s="67" t="s">
        <v>3</v>
      </c>
      <c r="T11846" s="67" t="s">
        <v>44</v>
      </c>
      <c r="U11846" s="67" t="s">
        <v>126</v>
      </c>
      <c r="V11846" s="67" t="s">
        <v>36</v>
      </c>
      <c r="W11846" s="67" t="s">
        <v>2809</v>
      </c>
      <c r="X11846" s="67" t="s">
        <v>193</v>
      </c>
      <c r="Y11846" s="67"/>
      <c r="Z11846" s="67"/>
      <c r="AA11846" s="67">
        <v>44.759099999999997</v>
      </c>
      <c r="AB11846" s="67">
        <v>-123.2325</v>
      </c>
      <c r="AC11846" s="67" t="s">
        <v>2774</v>
      </c>
      <c r="AD11846" s="67"/>
      <c r="AE11846" s="67" t="s">
        <v>2774</v>
      </c>
      <c r="AG11846" s="67" t="s">
        <v>1666</v>
      </c>
      <c r="AH11846" s="67" t="s">
        <v>1666</v>
      </c>
    </row>
    <row r="11847" spans="4:34" x14ac:dyDescent="0.25">
      <c r="D11847" s="67">
        <v>15698070</v>
      </c>
      <c r="E11847" s="68">
        <v>14</v>
      </c>
      <c r="F11847" s="67" t="s">
        <v>1793</v>
      </c>
      <c r="G11847" s="67">
        <v>2018</v>
      </c>
      <c r="H11847" s="67"/>
      <c r="I11847" s="67"/>
      <c r="J11847" s="67"/>
      <c r="K11847" s="67"/>
      <c r="L11847" s="6"/>
      <c r="M11847" s="67"/>
      <c r="N11847" s="67" t="s">
        <v>1666</v>
      </c>
      <c r="O11847" s="67"/>
      <c r="P11847" s="408">
        <v>105</v>
      </c>
      <c r="Q11847" s="408">
        <f t="shared" si="291"/>
        <v>105</v>
      </c>
      <c r="R11847" s="408">
        <v>8</v>
      </c>
      <c r="S11847" s="67" t="s">
        <v>3</v>
      </c>
      <c r="T11847" s="67" t="s">
        <v>44</v>
      </c>
      <c r="U11847" s="67" t="s">
        <v>126</v>
      </c>
      <c r="V11847" s="67" t="s">
        <v>36</v>
      </c>
      <c r="W11847" s="67" t="s">
        <v>2809</v>
      </c>
      <c r="X11847" s="67" t="s">
        <v>193</v>
      </c>
      <c r="Y11847" s="67"/>
      <c r="Z11847" s="67"/>
      <c r="AA11847" s="67">
        <v>44.759099999999997</v>
      </c>
      <c r="AB11847" s="67">
        <v>-123.2325</v>
      </c>
      <c r="AC11847" s="67" t="s">
        <v>2774</v>
      </c>
      <c r="AD11847" s="67"/>
      <c r="AE11847" s="67" t="s">
        <v>2774</v>
      </c>
      <c r="AG11847" s="67" t="s">
        <v>1666</v>
      </c>
      <c r="AH11847" s="67" t="s">
        <v>1666</v>
      </c>
    </row>
    <row r="11848" spans="4:34" x14ac:dyDescent="0.25">
      <c r="D11848" s="67">
        <v>15698097</v>
      </c>
      <c r="E11848" s="68">
        <v>17</v>
      </c>
      <c r="F11848" s="67" t="s">
        <v>1793</v>
      </c>
      <c r="G11848" s="67">
        <v>2018</v>
      </c>
      <c r="H11848" s="67"/>
      <c r="I11848" s="67"/>
      <c r="J11848" s="67"/>
      <c r="K11848" s="67"/>
      <c r="L11848" s="6"/>
      <c r="M11848" s="67"/>
      <c r="N11848" s="67" t="s">
        <v>1666</v>
      </c>
      <c r="O11848" s="67"/>
      <c r="P11848" s="408">
        <v>106</v>
      </c>
      <c r="Q11848" s="408">
        <f t="shared" si="291"/>
        <v>106</v>
      </c>
      <c r="R11848" s="408">
        <v>1</v>
      </c>
      <c r="S11848" s="67" t="s">
        <v>3</v>
      </c>
      <c r="T11848" s="67" t="s">
        <v>44</v>
      </c>
      <c r="U11848" s="67" t="s">
        <v>126</v>
      </c>
      <c r="V11848" s="67" t="s">
        <v>36</v>
      </c>
      <c r="W11848" s="67" t="s">
        <v>2809</v>
      </c>
      <c r="X11848" s="67" t="s">
        <v>193</v>
      </c>
      <c r="Y11848" s="67"/>
      <c r="Z11848" s="67"/>
      <c r="AA11848" s="67">
        <v>44.759099999999997</v>
      </c>
      <c r="AB11848" s="67">
        <v>-123.2325</v>
      </c>
      <c r="AC11848" s="67" t="s">
        <v>2774</v>
      </c>
      <c r="AD11848" s="67"/>
      <c r="AE11848" s="67" t="s">
        <v>2774</v>
      </c>
      <c r="AG11848" s="67" t="s">
        <v>1666</v>
      </c>
      <c r="AH11848" s="67" t="s">
        <v>1666</v>
      </c>
    </row>
    <row r="11849" spans="4:34" x14ac:dyDescent="0.25">
      <c r="D11849" s="67">
        <v>15698097</v>
      </c>
      <c r="E11849" s="68">
        <v>17</v>
      </c>
      <c r="F11849" s="67" t="s">
        <v>1793</v>
      </c>
      <c r="G11849" s="67">
        <v>2018</v>
      </c>
      <c r="H11849" s="67"/>
      <c r="I11849" s="67"/>
      <c r="J11849" s="67"/>
      <c r="K11849" s="67"/>
      <c r="L11849" s="6"/>
      <c r="M11849" s="67"/>
      <c r="N11849" s="67" t="s">
        <v>1666</v>
      </c>
      <c r="O11849" s="67"/>
      <c r="P11849" s="408">
        <v>106</v>
      </c>
      <c r="Q11849" s="408">
        <f t="shared" si="291"/>
        <v>106</v>
      </c>
      <c r="R11849" s="408">
        <v>2</v>
      </c>
      <c r="S11849" s="67" t="s">
        <v>3</v>
      </c>
      <c r="T11849" s="67" t="s">
        <v>44</v>
      </c>
      <c r="U11849" s="67" t="s">
        <v>126</v>
      </c>
      <c r="V11849" s="67" t="s">
        <v>36</v>
      </c>
      <c r="W11849" s="67" t="s">
        <v>2809</v>
      </c>
      <c r="X11849" s="67" t="s">
        <v>193</v>
      </c>
      <c r="Y11849" s="67"/>
      <c r="Z11849" s="67"/>
      <c r="AA11849" s="67">
        <v>44.759099999999997</v>
      </c>
      <c r="AB11849" s="67">
        <v>-123.2325</v>
      </c>
      <c r="AC11849" s="67" t="s">
        <v>2774</v>
      </c>
      <c r="AD11849" s="67"/>
      <c r="AE11849" s="67" t="s">
        <v>2774</v>
      </c>
      <c r="AG11849" s="67" t="s">
        <v>1666</v>
      </c>
      <c r="AH11849" s="67" t="s">
        <v>1666</v>
      </c>
    </row>
    <row r="11850" spans="4:34" x14ac:dyDescent="0.25">
      <c r="D11850" s="67">
        <v>15698097</v>
      </c>
      <c r="E11850" s="68">
        <v>17</v>
      </c>
      <c r="F11850" s="67" t="s">
        <v>1793</v>
      </c>
      <c r="G11850" s="67">
        <v>2018</v>
      </c>
      <c r="H11850" s="67"/>
      <c r="I11850" s="67"/>
      <c r="J11850" s="67"/>
      <c r="K11850" s="67"/>
      <c r="L11850" s="6"/>
      <c r="M11850" s="67"/>
      <c r="N11850" s="67" t="s">
        <v>1666</v>
      </c>
      <c r="O11850" s="67"/>
      <c r="P11850" s="408">
        <v>106</v>
      </c>
      <c r="Q11850" s="408">
        <f t="shared" si="291"/>
        <v>106</v>
      </c>
      <c r="R11850" s="408">
        <v>3</v>
      </c>
      <c r="S11850" s="67" t="s">
        <v>3</v>
      </c>
      <c r="T11850" s="67" t="s">
        <v>44</v>
      </c>
      <c r="U11850" s="67" t="s">
        <v>126</v>
      </c>
      <c r="V11850" s="67" t="s">
        <v>36</v>
      </c>
      <c r="W11850" s="67" t="s">
        <v>2809</v>
      </c>
      <c r="X11850" s="67" t="s">
        <v>193</v>
      </c>
      <c r="Y11850" s="67"/>
      <c r="Z11850" s="67"/>
      <c r="AA11850" s="67">
        <v>44.759099999999997</v>
      </c>
      <c r="AB11850" s="67">
        <v>-123.2325</v>
      </c>
      <c r="AC11850" s="67" t="s">
        <v>2774</v>
      </c>
      <c r="AD11850" s="67"/>
      <c r="AE11850" s="67" t="s">
        <v>2774</v>
      </c>
      <c r="AG11850" s="67" t="s">
        <v>1666</v>
      </c>
      <c r="AH11850" s="67" t="s">
        <v>1666</v>
      </c>
    </row>
    <row r="11851" spans="4:34" x14ac:dyDescent="0.25">
      <c r="D11851" s="67">
        <v>15698097</v>
      </c>
      <c r="E11851" s="68">
        <v>17</v>
      </c>
      <c r="F11851" s="67" t="s">
        <v>1793</v>
      </c>
      <c r="G11851" s="67">
        <v>2018</v>
      </c>
      <c r="H11851" s="67"/>
      <c r="I11851" s="67"/>
      <c r="J11851" s="67"/>
      <c r="K11851" s="67"/>
      <c r="L11851" s="6"/>
      <c r="M11851" s="67"/>
      <c r="N11851" s="67" t="s">
        <v>1666</v>
      </c>
      <c r="O11851" s="67"/>
      <c r="P11851" s="408">
        <v>106</v>
      </c>
      <c r="Q11851" s="408">
        <f t="shared" si="291"/>
        <v>106</v>
      </c>
      <c r="R11851" s="408">
        <v>4</v>
      </c>
      <c r="S11851" s="67" t="s">
        <v>3</v>
      </c>
      <c r="T11851" s="67" t="s">
        <v>44</v>
      </c>
      <c r="U11851" s="67" t="s">
        <v>126</v>
      </c>
      <c r="V11851" s="67" t="s">
        <v>36</v>
      </c>
      <c r="W11851" s="67" t="s">
        <v>2809</v>
      </c>
      <c r="X11851" s="67" t="s">
        <v>193</v>
      </c>
      <c r="Y11851" s="67"/>
      <c r="Z11851" s="67"/>
      <c r="AA11851" s="67">
        <v>44.759099999999997</v>
      </c>
      <c r="AB11851" s="67">
        <v>-123.2325</v>
      </c>
      <c r="AC11851" s="67" t="s">
        <v>2774</v>
      </c>
      <c r="AD11851" s="67"/>
      <c r="AE11851" s="67" t="s">
        <v>2774</v>
      </c>
      <c r="AG11851" s="67" t="s">
        <v>1666</v>
      </c>
      <c r="AH11851" s="67" t="s">
        <v>1666</v>
      </c>
    </row>
    <row r="11852" spans="4:34" x14ac:dyDescent="0.25">
      <c r="D11852" s="67">
        <v>15698097</v>
      </c>
      <c r="E11852" s="68">
        <v>17</v>
      </c>
      <c r="F11852" s="67" t="s">
        <v>1793</v>
      </c>
      <c r="G11852" s="67">
        <v>2018</v>
      </c>
      <c r="H11852" s="67"/>
      <c r="I11852" s="67"/>
      <c r="J11852" s="67"/>
      <c r="K11852" s="67"/>
      <c r="L11852" s="6"/>
      <c r="M11852" s="67"/>
      <c r="N11852" s="67" t="s">
        <v>1666</v>
      </c>
      <c r="O11852" s="67"/>
      <c r="P11852" s="408">
        <v>106</v>
      </c>
      <c r="Q11852" s="408">
        <f t="shared" si="291"/>
        <v>106</v>
      </c>
      <c r="R11852" s="408">
        <v>5</v>
      </c>
      <c r="S11852" s="67" t="s">
        <v>3</v>
      </c>
      <c r="T11852" s="67" t="s">
        <v>44</v>
      </c>
      <c r="U11852" s="67" t="s">
        <v>126</v>
      </c>
      <c r="V11852" s="67" t="s">
        <v>36</v>
      </c>
      <c r="W11852" s="67" t="s">
        <v>2809</v>
      </c>
      <c r="X11852" s="67" t="s">
        <v>193</v>
      </c>
      <c r="Y11852" s="67"/>
      <c r="Z11852" s="67"/>
      <c r="AA11852" s="67">
        <v>44.759099999999997</v>
      </c>
      <c r="AB11852" s="67">
        <v>-123.2325</v>
      </c>
      <c r="AC11852" s="67" t="s">
        <v>2774</v>
      </c>
      <c r="AD11852" s="67"/>
      <c r="AE11852" s="67" t="s">
        <v>2774</v>
      </c>
      <c r="AG11852" s="67" t="s">
        <v>1666</v>
      </c>
      <c r="AH11852" s="67" t="s">
        <v>1666</v>
      </c>
    </row>
    <row r="11853" spans="4:34" x14ac:dyDescent="0.25">
      <c r="D11853" s="67">
        <v>15698097</v>
      </c>
      <c r="E11853" s="68">
        <v>17</v>
      </c>
      <c r="F11853" s="67" t="s">
        <v>1793</v>
      </c>
      <c r="G11853" s="67">
        <v>2018</v>
      </c>
      <c r="H11853" s="67"/>
      <c r="I11853" s="67"/>
      <c r="J11853" s="67"/>
      <c r="K11853" s="67"/>
      <c r="L11853" s="6"/>
      <c r="M11853" s="67"/>
      <c r="N11853" s="67" t="s">
        <v>1666</v>
      </c>
      <c r="O11853" s="67"/>
      <c r="P11853" s="408">
        <v>106</v>
      </c>
      <c r="Q11853" s="408">
        <f t="shared" si="291"/>
        <v>106</v>
      </c>
      <c r="R11853" s="408">
        <v>6</v>
      </c>
      <c r="S11853" s="67" t="s">
        <v>3</v>
      </c>
      <c r="T11853" s="67" t="s">
        <v>44</v>
      </c>
      <c r="U11853" s="67" t="s">
        <v>126</v>
      </c>
      <c r="V11853" s="67" t="s">
        <v>36</v>
      </c>
      <c r="W11853" s="67" t="s">
        <v>2809</v>
      </c>
      <c r="X11853" s="67" t="s">
        <v>193</v>
      </c>
      <c r="Y11853" s="67"/>
      <c r="Z11853" s="67"/>
      <c r="AA11853" s="67">
        <v>44.759099999999997</v>
      </c>
      <c r="AB11853" s="67">
        <v>-123.2325</v>
      </c>
      <c r="AC11853" s="67" t="s">
        <v>2774</v>
      </c>
      <c r="AD11853" s="67"/>
      <c r="AE11853" s="67" t="s">
        <v>2774</v>
      </c>
      <c r="AG11853" s="67" t="s">
        <v>1666</v>
      </c>
      <c r="AH11853" s="67" t="s">
        <v>1666</v>
      </c>
    </row>
    <row r="11854" spans="4:34" x14ac:dyDescent="0.25">
      <c r="D11854" s="67">
        <v>15698097</v>
      </c>
      <c r="E11854" s="68">
        <v>17</v>
      </c>
      <c r="F11854" s="67" t="s">
        <v>1793</v>
      </c>
      <c r="G11854" s="67">
        <v>2018</v>
      </c>
      <c r="H11854" s="67"/>
      <c r="I11854" s="67"/>
      <c r="J11854" s="67"/>
      <c r="K11854" s="67"/>
      <c r="L11854" s="6"/>
      <c r="M11854" s="67"/>
      <c r="N11854" s="67" t="s">
        <v>1666</v>
      </c>
      <c r="O11854" s="67"/>
      <c r="P11854" s="408">
        <v>106</v>
      </c>
      <c r="Q11854" s="408">
        <f t="shared" si="291"/>
        <v>106</v>
      </c>
      <c r="R11854" s="408">
        <v>7</v>
      </c>
      <c r="S11854" s="67" t="s">
        <v>3</v>
      </c>
      <c r="T11854" s="67" t="s">
        <v>44</v>
      </c>
      <c r="U11854" s="67" t="s">
        <v>126</v>
      </c>
      <c r="V11854" s="67" t="s">
        <v>36</v>
      </c>
      <c r="W11854" s="67" t="s">
        <v>2809</v>
      </c>
      <c r="X11854" s="67" t="s">
        <v>193</v>
      </c>
      <c r="Y11854" s="67"/>
      <c r="Z11854" s="67"/>
      <c r="AA11854" s="67">
        <v>44.759099999999997</v>
      </c>
      <c r="AB11854" s="67">
        <v>-123.2325</v>
      </c>
      <c r="AC11854" s="67" t="s">
        <v>2774</v>
      </c>
      <c r="AD11854" s="67"/>
      <c r="AE11854" s="67" t="s">
        <v>2774</v>
      </c>
      <c r="AG11854" s="67" t="s">
        <v>1666</v>
      </c>
      <c r="AH11854" s="67" t="s">
        <v>1666</v>
      </c>
    </row>
    <row r="11855" spans="4:34" x14ac:dyDescent="0.25">
      <c r="D11855" s="67">
        <v>15847636</v>
      </c>
      <c r="E11855" s="68">
        <v>22</v>
      </c>
      <c r="F11855" s="67" t="s">
        <v>1793</v>
      </c>
      <c r="G11855" s="67">
        <v>2018</v>
      </c>
      <c r="H11855" s="67"/>
      <c r="I11855" s="67"/>
      <c r="J11855" s="67"/>
      <c r="K11855" s="67"/>
      <c r="L11855" s="6"/>
      <c r="M11855" s="67"/>
      <c r="N11855" s="67" t="s">
        <v>1666</v>
      </c>
      <c r="O11855" s="67"/>
      <c r="P11855" s="408">
        <v>107</v>
      </c>
      <c r="Q11855" s="408">
        <f t="shared" si="291"/>
        <v>107</v>
      </c>
      <c r="R11855" s="408">
        <v>1</v>
      </c>
      <c r="S11855" s="67" t="s">
        <v>3</v>
      </c>
      <c r="T11855" s="67" t="s">
        <v>44</v>
      </c>
      <c r="U11855" s="67" t="s">
        <v>36</v>
      </c>
      <c r="V11855" s="67" t="s">
        <v>36</v>
      </c>
      <c r="W11855" s="67" t="s">
        <v>2808</v>
      </c>
      <c r="X11855" s="67" t="s">
        <v>2978</v>
      </c>
      <c r="Y11855" s="67"/>
      <c r="Z11855" s="67"/>
      <c r="AA11855" s="67">
        <v>44.7117</v>
      </c>
      <c r="AB11855" s="67">
        <v>-123.3656</v>
      </c>
      <c r="AC11855" s="67" t="s">
        <v>2774</v>
      </c>
      <c r="AD11855" s="67"/>
      <c r="AE11855" s="67" t="s">
        <v>2774</v>
      </c>
      <c r="AG11855" s="67" t="s">
        <v>1666</v>
      </c>
      <c r="AH11855" s="67" t="s">
        <v>1666</v>
      </c>
    </row>
    <row r="11856" spans="4:34" x14ac:dyDescent="0.25">
      <c r="D11856" s="67">
        <v>15847636</v>
      </c>
      <c r="E11856" s="68">
        <v>22</v>
      </c>
      <c r="F11856" s="67" t="s">
        <v>1793</v>
      </c>
      <c r="G11856" s="67">
        <v>2018</v>
      </c>
      <c r="H11856" s="67"/>
      <c r="I11856" s="67"/>
      <c r="J11856" s="67"/>
      <c r="K11856" s="67"/>
      <c r="L11856" s="6"/>
      <c r="M11856" s="67"/>
      <c r="N11856" s="67" t="s">
        <v>1666</v>
      </c>
      <c r="O11856" s="67"/>
      <c r="P11856" s="408">
        <v>107</v>
      </c>
      <c r="Q11856" s="408">
        <f t="shared" si="291"/>
        <v>107</v>
      </c>
      <c r="R11856" s="408">
        <v>2</v>
      </c>
      <c r="S11856" s="67" t="s">
        <v>3</v>
      </c>
      <c r="T11856" s="67" t="s">
        <v>44</v>
      </c>
      <c r="U11856" s="67" t="s">
        <v>36</v>
      </c>
      <c r="V11856" s="67" t="s">
        <v>36</v>
      </c>
      <c r="W11856" s="67" t="s">
        <v>2808</v>
      </c>
      <c r="X11856" s="67" t="s">
        <v>2978</v>
      </c>
      <c r="Y11856" s="67"/>
      <c r="Z11856" s="67"/>
      <c r="AA11856" s="67">
        <v>44.7117</v>
      </c>
      <c r="AB11856" s="67">
        <v>-123.3656</v>
      </c>
      <c r="AC11856" s="67" t="s">
        <v>2774</v>
      </c>
      <c r="AD11856" s="67"/>
      <c r="AE11856" s="67" t="s">
        <v>2774</v>
      </c>
      <c r="AG11856" s="67" t="s">
        <v>1666</v>
      </c>
      <c r="AH11856" s="67" t="s">
        <v>1666</v>
      </c>
    </row>
    <row r="11857" spans="4:34" x14ac:dyDescent="0.25">
      <c r="D11857" s="67">
        <v>15847636</v>
      </c>
      <c r="E11857" s="68">
        <v>22</v>
      </c>
      <c r="F11857" s="67" t="s">
        <v>1793</v>
      </c>
      <c r="G11857" s="67">
        <v>2018</v>
      </c>
      <c r="H11857" s="67"/>
      <c r="I11857" s="67"/>
      <c r="J11857" s="67"/>
      <c r="K11857" s="67"/>
      <c r="L11857" s="6"/>
      <c r="M11857" s="67"/>
      <c r="N11857" s="67" t="s">
        <v>1666</v>
      </c>
      <c r="O11857" s="67"/>
      <c r="P11857" s="408">
        <v>107</v>
      </c>
      <c r="Q11857" s="408">
        <f t="shared" si="291"/>
        <v>107</v>
      </c>
      <c r="R11857" s="408">
        <v>3</v>
      </c>
      <c r="S11857" s="67" t="s">
        <v>3</v>
      </c>
      <c r="T11857" s="67" t="s">
        <v>44</v>
      </c>
      <c r="U11857" s="67" t="s">
        <v>36</v>
      </c>
      <c r="V11857" s="67" t="s">
        <v>36</v>
      </c>
      <c r="W11857" s="67" t="s">
        <v>2808</v>
      </c>
      <c r="X11857" s="67" t="s">
        <v>2978</v>
      </c>
      <c r="Y11857" s="67"/>
      <c r="Z11857" s="67"/>
      <c r="AA11857" s="67">
        <v>44.7117</v>
      </c>
      <c r="AB11857" s="67">
        <v>-123.3656</v>
      </c>
      <c r="AC11857" s="67" t="s">
        <v>2774</v>
      </c>
      <c r="AD11857" s="67"/>
      <c r="AE11857" s="67" t="s">
        <v>2774</v>
      </c>
      <c r="AG11857" s="67" t="s">
        <v>1666</v>
      </c>
      <c r="AH11857" s="67" t="s">
        <v>1666</v>
      </c>
    </row>
    <row r="11858" spans="4:34" x14ac:dyDescent="0.25">
      <c r="D11858" s="67">
        <v>15847636</v>
      </c>
      <c r="E11858" s="68">
        <v>22</v>
      </c>
      <c r="F11858" s="67" t="s">
        <v>1793</v>
      </c>
      <c r="G11858" s="67">
        <v>2018</v>
      </c>
      <c r="H11858" s="67"/>
      <c r="I11858" s="67"/>
      <c r="J11858" s="67"/>
      <c r="K11858" s="67"/>
      <c r="L11858" s="6"/>
      <c r="M11858" s="67"/>
      <c r="N11858" s="67" t="s">
        <v>1666</v>
      </c>
      <c r="O11858" s="67"/>
      <c r="P11858" s="408">
        <v>107</v>
      </c>
      <c r="Q11858" s="408">
        <f t="shared" si="291"/>
        <v>107</v>
      </c>
      <c r="R11858" s="408">
        <v>4</v>
      </c>
      <c r="S11858" s="67" t="s">
        <v>3</v>
      </c>
      <c r="T11858" s="67" t="s">
        <v>44</v>
      </c>
      <c r="U11858" s="67" t="s">
        <v>36</v>
      </c>
      <c r="V11858" s="67" t="s">
        <v>36</v>
      </c>
      <c r="W11858" s="67" t="s">
        <v>2808</v>
      </c>
      <c r="X11858" s="67" t="s">
        <v>2978</v>
      </c>
      <c r="Y11858" s="67"/>
      <c r="Z11858" s="67"/>
      <c r="AA11858" s="67">
        <v>44.7117</v>
      </c>
      <c r="AB11858" s="67">
        <v>-123.3656</v>
      </c>
      <c r="AC11858" s="67" t="s">
        <v>2774</v>
      </c>
      <c r="AD11858" s="67"/>
      <c r="AE11858" s="67" t="s">
        <v>2774</v>
      </c>
      <c r="AG11858" s="67" t="s">
        <v>1666</v>
      </c>
      <c r="AH11858" s="67" t="s">
        <v>1666</v>
      </c>
    </row>
    <row r="11859" spans="4:34" x14ac:dyDescent="0.25">
      <c r="D11859" s="67">
        <v>15847636</v>
      </c>
      <c r="E11859" s="68">
        <v>22</v>
      </c>
      <c r="F11859" s="67" t="s">
        <v>1793</v>
      </c>
      <c r="G11859" s="67">
        <v>2018</v>
      </c>
      <c r="H11859" s="67"/>
      <c r="I11859" s="67"/>
      <c r="J11859" s="67"/>
      <c r="K11859" s="67"/>
      <c r="L11859" s="6"/>
      <c r="M11859" s="67"/>
      <c r="N11859" s="67" t="s">
        <v>1666</v>
      </c>
      <c r="O11859" s="67"/>
      <c r="P11859" s="408">
        <v>107</v>
      </c>
      <c r="Q11859" s="408">
        <f t="shared" si="291"/>
        <v>107</v>
      </c>
      <c r="R11859" s="408">
        <v>5</v>
      </c>
      <c r="S11859" s="67" t="s">
        <v>3</v>
      </c>
      <c r="T11859" s="67" t="s">
        <v>44</v>
      </c>
      <c r="U11859" s="67" t="s">
        <v>36</v>
      </c>
      <c r="V11859" s="67" t="s">
        <v>36</v>
      </c>
      <c r="W11859" s="67" t="s">
        <v>2808</v>
      </c>
      <c r="X11859" s="67" t="s">
        <v>2978</v>
      </c>
      <c r="Y11859" s="67"/>
      <c r="Z11859" s="67"/>
      <c r="AA11859" s="67">
        <v>44.7117</v>
      </c>
      <c r="AB11859" s="67">
        <v>-123.3656</v>
      </c>
      <c r="AC11859" s="67" t="s">
        <v>2774</v>
      </c>
      <c r="AD11859" s="67"/>
      <c r="AE11859" s="67" t="s">
        <v>2774</v>
      </c>
      <c r="AG11859" s="67" t="s">
        <v>1666</v>
      </c>
      <c r="AH11859" s="67" t="s">
        <v>1666</v>
      </c>
    </row>
    <row r="11860" spans="4:34" x14ac:dyDescent="0.25">
      <c r="D11860" s="67">
        <v>15847636</v>
      </c>
      <c r="E11860" s="68">
        <v>22</v>
      </c>
      <c r="F11860" s="67" t="s">
        <v>1793</v>
      </c>
      <c r="G11860" s="67">
        <v>2018</v>
      </c>
      <c r="H11860" s="67"/>
      <c r="I11860" s="67"/>
      <c r="J11860" s="67"/>
      <c r="K11860" s="67"/>
      <c r="L11860" s="6"/>
      <c r="M11860" s="67"/>
      <c r="N11860" s="67" t="s">
        <v>1666</v>
      </c>
      <c r="O11860" s="67"/>
      <c r="P11860" s="408">
        <v>107</v>
      </c>
      <c r="Q11860" s="408">
        <f t="shared" si="291"/>
        <v>107</v>
      </c>
      <c r="R11860" s="408">
        <v>6</v>
      </c>
      <c r="S11860" s="67" t="s">
        <v>3</v>
      </c>
      <c r="T11860" s="67" t="s">
        <v>44</v>
      </c>
      <c r="U11860" s="67" t="s">
        <v>36</v>
      </c>
      <c r="V11860" s="67" t="s">
        <v>36</v>
      </c>
      <c r="W11860" s="67" t="s">
        <v>2808</v>
      </c>
      <c r="X11860" s="67" t="s">
        <v>2978</v>
      </c>
      <c r="Y11860" s="67"/>
      <c r="Z11860" s="67"/>
      <c r="AA11860" s="67">
        <v>44.7117</v>
      </c>
      <c r="AB11860" s="67">
        <v>-123.3656</v>
      </c>
      <c r="AC11860" s="67" t="s">
        <v>2774</v>
      </c>
      <c r="AD11860" s="67"/>
      <c r="AE11860" s="67" t="s">
        <v>2774</v>
      </c>
      <c r="AG11860" s="67" t="s">
        <v>1666</v>
      </c>
      <c r="AH11860" s="67" t="s">
        <v>1666</v>
      </c>
    </row>
    <row r="11861" spans="4:34" x14ac:dyDescent="0.25">
      <c r="D11861" s="67">
        <v>15847690</v>
      </c>
      <c r="E11861" s="68">
        <v>22</v>
      </c>
      <c r="F11861" s="67" t="s">
        <v>1793</v>
      </c>
      <c r="G11861" s="67">
        <v>2018</v>
      </c>
      <c r="H11861" s="67"/>
      <c r="I11861" s="67"/>
      <c r="J11861" s="67"/>
      <c r="K11861" s="67"/>
      <c r="L11861" s="6"/>
      <c r="M11861" s="67"/>
      <c r="N11861" s="67" t="s">
        <v>1666</v>
      </c>
      <c r="O11861" s="67"/>
      <c r="P11861" s="408">
        <v>108</v>
      </c>
      <c r="Q11861" s="408">
        <f t="shared" si="291"/>
        <v>108</v>
      </c>
      <c r="R11861" s="408">
        <v>1</v>
      </c>
      <c r="S11861" s="67" t="s">
        <v>3</v>
      </c>
      <c r="T11861" s="67" t="s">
        <v>44</v>
      </c>
      <c r="U11861" s="67" t="s">
        <v>126</v>
      </c>
      <c r="V11861" s="67" t="s">
        <v>36</v>
      </c>
      <c r="W11861" s="67" t="s">
        <v>2809</v>
      </c>
      <c r="X11861" s="67" t="s">
        <v>193</v>
      </c>
      <c r="Y11861" s="67"/>
      <c r="Z11861" s="67"/>
      <c r="AA11861" s="67">
        <v>44.759099999999997</v>
      </c>
      <c r="AB11861" s="67">
        <v>-123.2325</v>
      </c>
      <c r="AC11861" s="67" t="s">
        <v>2774</v>
      </c>
      <c r="AD11861" s="67"/>
      <c r="AE11861" s="67" t="s">
        <v>2774</v>
      </c>
      <c r="AG11861" s="67" t="s">
        <v>1666</v>
      </c>
      <c r="AH11861" s="67" t="s">
        <v>1666</v>
      </c>
    </row>
    <row r="11862" spans="4:34" x14ac:dyDescent="0.25">
      <c r="D11862" s="67">
        <v>15847946</v>
      </c>
      <c r="E11862" s="68">
        <v>23</v>
      </c>
      <c r="F11862" s="67" t="s">
        <v>1793</v>
      </c>
      <c r="G11862" s="67">
        <v>2018</v>
      </c>
      <c r="H11862" s="67"/>
      <c r="I11862" s="67"/>
      <c r="J11862" s="67"/>
      <c r="K11862" s="67"/>
      <c r="L11862" s="6"/>
      <c r="M11862" s="67"/>
      <c r="N11862" s="67" t="s">
        <v>1666</v>
      </c>
      <c r="O11862" s="67"/>
      <c r="P11862" s="408">
        <v>109</v>
      </c>
      <c r="Q11862" s="408">
        <f t="shared" ref="Q11862:Q11884" si="292">P11862</f>
        <v>109</v>
      </c>
      <c r="R11862" s="408">
        <v>1</v>
      </c>
      <c r="S11862" s="67" t="s">
        <v>3</v>
      </c>
      <c r="T11862" s="67" t="s">
        <v>44</v>
      </c>
      <c r="U11862" s="67" t="s">
        <v>36</v>
      </c>
      <c r="V11862" s="67" t="s">
        <v>36</v>
      </c>
      <c r="W11862" s="67" t="s">
        <v>2812</v>
      </c>
      <c r="X11862" s="67" t="s">
        <v>2978</v>
      </c>
      <c r="Y11862" s="67"/>
      <c r="Z11862" s="67"/>
      <c r="AA11862" s="67">
        <v>44.7117</v>
      </c>
      <c r="AB11862" s="67">
        <v>-123.3656</v>
      </c>
      <c r="AC11862" s="67" t="s">
        <v>2774</v>
      </c>
      <c r="AD11862" s="67"/>
      <c r="AE11862" s="67" t="s">
        <v>2774</v>
      </c>
      <c r="AG11862" s="67" t="s">
        <v>1666</v>
      </c>
      <c r="AH11862" s="67" t="s">
        <v>1666</v>
      </c>
    </row>
    <row r="11863" spans="4:34" x14ac:dyDescent="0.25">
      <c r="D11863" s="67">
        <v>15847946</v>
      </c>
      <c r="E11863" s="68">
        <v>23</v>
      </c>
      <c r="F11863" s="67" t="s">
        <v>1793</v>
      </c>
      <c r="G11863" s="67">
        <v>2018</v>
      </c>
      <c r="H11863" s="67"/>
      <c r="I11863" s="67"/>
      <c r="J11863" s="67"/>
      <c r="K11863" s="67"/>
      <c r="L11863" s="6"/>
      <c r="M11863" s="67"/>
      <c r="N11863" s="67" t="s">
        <v>1666</v>
      </c>
      <c r="O11863" s="67"/>
      <c r="P11863" s="408">
        <v>109</v>
      </c>
      <c r="Q11863" s="408">
        <f t="shared" si="292"/>
        <v>109</v>
      </c>
      <c r="R11863" s="408">
        <v>2</v>
      </c>
      <c r="S11863" s="67" t="s">
        <v>3</v>
      </c>
      <c r="T11863" s="67" t="s">
        <v>44</v>
      </c>
      <c r="U11863" s="67" t="s">
        <v>36</v>
      </c>
      <c r="V11863" s="67" t="s">
        <v>36</v>
      </c>
      <c r="W11863" s="67" t="s">
        <v>2812</v>
      </c>
      <c r="X11863" s="67" t="s">
        <v>2978</v>
      </c>
      <c r="Y11863" s="67"/>
      <c r="Z11863" s="67"/>
      <c r="AA11863" s="67">
        <v>44.7117</v>
      </c>
      <c r="AB11863" s="67">
        <v>-123.3656</v>
      </c>
      <c r="AC11863" s="67" t="s">
        <v>2774</v>
      </c>
      <c r="AD11863" s="67"/>
      <c r="AE11863" s="67" t="s">
        <v>2774</v>
      </c>
      <c r="AG11863" s="67" t="s">
        <v>1666</v>
      </c>
      <c r="AH11863" s="67" t="s">
        <v>1666</v>
      </c>
    </row>
    <row r="11864" spans="4:34" x14ac:dyDescent="0.25">
      <c r="D11864" s="67">
        <v>15847946</v>
      </c>
      <c r="E11864" s="68">
        <v>23</v>
      </c>
      <c r="F11864" s="67" t="s">
        <v>1793</v>
      </c>
      <c r="G11864" s="67">
        <v>2018</v>
      </c>
      <c r="H11864" s="67"/>
      <c r="I11864" s="67"/>
      <c r="J11864" s="67"/>
      <c r="K11864" s="67"/>
      <c r="L11864" s="6"/>
      <c r="M11864" s="67"/>
      <c r="N11864" s="67" t="s">
        <v>1666</v>
      </c>
      <c r="O11864" s="67"/>
      <c r="P11864" s="408">
        <v>109</v>
      </c>
      <c r="Q11864" s="408">
        <f t="shared" si="292"/>
        <v>109</v>
      </c>
      <c r="R11864" s="408">
        <v>3</v>
      </c>
      <c r="S11864" s="67" t="s">
        <v>3</v>
      </c>
      <c r="T11864" s="67" t="s">
        <v>44</v>
      </c>
      <c r="U11864" s="67" t="s">
        <v>36</v>
      </c>
      <c r="V11864" s="67" t="s">
        <v>36</v>
      </c>
      <c r="W11864" s="67" t="s">
        <v>2812</v>
      </c>
      <c r="X11864" s="67" t="s">
        <v>2978</v>
      </c>
      <c r="Y11864" s="67"/>
      <c r="Z11864" s="67"/>
      <c r="AA11864" s="67">
        <v>44.7117</v>
      </c>
      <c r="AB11864" s="67">
        <v>-123.3656</v>
      </c>
      <c r="AC11864" s="67" t="s">
        <v>2774</v>
      </c>
      <c r="AD11864" s="67"/>
      <c r="AE11864" s="67" t="s">
        <v>2774</v>
      </c>
      <c r="AG11864" s="67" t="s">
        <v>1666</v>
      </c>
      <c r="AH11864" s="67" t="s">
        <v>1666</v>
      </c>
    </row>
    <row r="11865" spans="4:34" x14ac:dyDescent="0.25">
      <c r="D11865" s="67">
        <v>15847946</v>
      </c>
      <c r="E11865" s="68">
        <v>23</v>
      </c>
      <c r="F11865" s="67" t="s">
        <v>1793</v>
      </c>
      <c r="G11865" s="67">
        <v>2018</v>
      </c>
      <c r="H11865" s="67"/>
      <c r="I11865" s="67"/>
      <c r="J11865" s="67"/>
      <c r="K11865" s="67"/>
      <c r="L11865" s="6"/>
      <c r="M11865" s="67"/>
      <c r="N11865" s="67" t="s">
        <v>1666</v>
      </c>
      <c r="O11865" s="67"/>
      <c r="P11865" s="408">
        <v>109</v>
      </c>
      <c r="Q11865" s="408">
        <f t="shared" si="292"/>
        <v>109</v>
      </c>
      <c r="R11865" s="408">
        <v>4</v>
      </c>
      <c r="S11865" s="67" t="s">
        <v>3</v>
      </c>
      <c r="T11865" s="67" t="s">
        <v>44</v>
      </c>
      <c r="U11865" s="67" t="s">
        <v>36</v>
      </c>
      <c r="V11865" s="67" t="s">
        <v>36</v>
      </c>
      <c r="W11865" s="67" t="s">
        <v>2812</v>
      </c>
      <c r="X11865" s="67" t="s">
        <v>2978</v>
      </c>
      <c r="Y11865" s="67"/>
      <c r="Z11865" s="67"/>
      <c r="AA11865" s="67">
        <v>44.7117</v>
      </c>
      <c r="AB11865" s="67">
        <v>-123.3656</v>
      </c>
      <c r="AC11865" s="67" t="s">
        <v>2774</v>
      </c>
      <c r="AD11865" s="67"/>
      <c r="AE11865" s="67" t="s">
        <v>2774</v>
      </c>
      <c r="AG11865" s="67" t="s">
        <v>1666</v>
      </c>
      <c r="AH11865" s="67" t="s">
        <v>1666</v>
      </c>
    </row>
    <row r="11866" spans="4:34" x14ac:dyDescent="0.25">
      <c r="D11866" s="67">
        <v>15847946</v>
      </c>
      <c r="E11866" s="68">
        <v>23</v>
      </c>
      <c r="F11866" s="67" t="s">
        <v>1793</v>
      </c>
      <c r="G11866" s="67">
        <v>2018</v>
      </c>
      <c r="H11866" s="67"/>
      <c r="I11866" s="67"/>
      <c r="J11866" s="67"/>
      <c r="K11866" s="67"/>
      <c r="L11866" s="6"/>
      <c r="M11866" s="67"/>
      <c r="N11866" s="67" t="s">
        <v>1666</v>
      </c>
      <c r="O11866" s="67"/>
      <c r="P11866" s="408">
        <v>109</v>
      </c>
      <c r="Q11866" s="408">
        <f t="shared" si="292"/>
        <v>109</v>
      </c>
      <c r="R11866" s="408">
        <v>5</v>
      </c>
      <c r="S11866" s="67" t="s">
        <v>3</v>
      </c>
      <c r="T11866" s="67" t="s">
        <v>44</v>
      </c>
      <c r="U11866" s="67" t="s">
        <v>36</v>
      </c>
      <c r="V11866" s="67" t="s">
        <v>36</v>
      </c>
      <c r="W11866" s="67" t="s">
        <v>2812</v>
      </c>
      <c r="X11866" s="67" t="s">
        <v>2978</v>
      </c>
      <c r="Y11866" s="67"/>
      <c r="Z11866" s="67"/>
      <c r="AA11866" s="67">
        <v>44.7117</v>
      </c>
      <c r="AB11866" s="67">
        <v>-123.3656</v>
      </c>
      <c r="AC11866" s="67" t="s">
        <v>2774</v>
      </c>
      <c r="AD11866" s="67"/>
      <c r="AE11866" s="67" t="s">
        <v>2774</v>
      </c>
      <c r="AG11866" s="67" t="s">
        <v>1666</v>
      </c>
      <c r="AH11866" s="67" t="s">
        <v>1666</v>
      </c>
    </row>
    <row r="11867" spans="4:34" x14ac:dyDescent="0.25">
      <c r="D11867" s="67">
        <v>15847946</v>
      </c>
      <c r="E11867" s="68">
        <v>23</v>
      </c>
      <c r="F11867" s="67" t="s">
        <v>1793</v>
      </c>
      <c r="G11867" s="67">
        <v>2018</v>
      </c>
      <c r="H11867" s="67"/>
      <c r="I11867" s="67"/>
      <c r="J11867" s="67"/>
      <c r="K11867" s="67"/>
      <c r="L11867" s="6"/>
      <c r="M11867" s="67"/>
      <c r="N11867" s="67" t="s">
        <v>1666</v>
      </c>
      <c r="O11867" s="67"/>
      <c r="P11867" s="408">
        <v>109</v>
      </c>
      <c r="Q11867" s="408">
        <f t="shared" si="292"/>
        <v>109</v>
      </c>
      <c r="R11867" s="408">
        <v>6</v>
      </c>
      <c r="S11867" s="67" t="s">
        <v>3</v>
      </c>
      <c r="T11867" s="67" t="s">
        <v>44</v>
      </c>
      <c r="U11867" s="67" t="s">
        <v>36</v>
      </c>
      <c r="V11867" s="67" t="s">
        <v>36</v>
      </c>
      <c r="W11867" s="67" t="s">
        <v>2812</v>
      </c>
      <c r="X11867" s="67" t="s">
        <v>2978</v>
      </c>
      <c r="Y11867" s="67"/>
      <c r="Z11867" s="67"/>
      <c r="AA11867" s="67">
        <v>44.7117</v>
      </c>
      <c r="AB11867" s="67">
        <v>-123.3656</v>
      </c>
      <c r="AC11867" s="67" t="s">
        <v>2774</v>
      </c>
      <c r="AD11867" s="67"/>
      <c r="AE11867" s="67" t="s">
        <v>2774</v>
      </c>
      <c r="AG11867" s="67" t="s">
        <v>1666</v>
      </c>
      <c r="AH11867" s="67" t="s">
        <v>1666</v>
      </c>
    </row>
    <row r="11868" spans="4:34" x14ac:dyDescent="0.25">
      <c r="D11868" s="67">
        <v>15847946</v>
      </c>
      <c r="E11868" s="68">
        <v>23</v>
      </c>
      <c r="F11868" s="67" t="s">
        <v>1793</v>
      </c>
      <c r="G11868" s="67">
        <v>2018</v>
      </c>
      <c r="H11868" s="67"/>
      <c r="I11868" s="67"/>
      <c r="J11868" s="67"/>
      <c r="K11868" s="67"/>
      <c r="L11868" s="6"/>
      <c r="M11868" s="67"/>
      <c r="N11868" s="67" t="s">
        <v>1666</v>
      </c>
      <c r="O11868" s="67"/>
      <c r="P11868" s="408">
        <v>109</v>
      </c>
      <c r="Q11868" s="408">
        <f t="shared" si="292"/>
        <v>109</v>
      </c>
      <c r="R11868" s="408">
        <v>7</v>
      </c>
      <c r="S11868" s="67" t="s">
        <v>3</v>
      </c>
      <c r="T11868" s="67" t="s">
        <v>44</v>
      </c>
      <c r="U11868" s="67" t="s">
        <v>36</v>
      </c>
      <c r="V11868" s="67" t="s">
        <v>36</v>
      </c>
      <c r="W11868" s="67" t="s">
        <v>2812</v>
      </c>
      <c r="X11868" s="67" t="s">
        <v>2978</v>
      </c>
      <c r="Y11868" s="67"/>
      <c r="Z11868" s="67"/>
      <c r="AA11868" s="67">
        <v>44.7117</v>
      </c>
      <c r="AB11868" s="67">
        <v>-123.3656</v>
      </c>
      <c r="AC11868" s="67" t="s">
        <v>2774</v>
      </c>
      <c r="AD11868" s="67"/>
      <c r="AE11868" s="67" t="s">
        <v>2774</v>
      </c>
      <c r="AG11868" s="67" t="s">
        <v>1666</v>
      </c>
      <c r="AH11868" s="67" t="s">
        <v>1666</v>
      </c>
    </row>
    <row r="11869" spans="4:34" x14ac:dyDescent="0.25">
      <c r="D11869" s="67">
        <v>15847946</v>
      </c>
      <c r="E11869" s="68">
        <v>23</v>
      </c>
      <c r="F11869" s="67" t="s">
        <v>1793</v>
      </c>
      <c r="G11869" s="67">
        <v>2018</v>
      </c>
      <c r="H11869" s="67"/>
      <c r="I11869" s="67"/>
      <c r="J11869" s="67"/>
      <c r="K11869" s="67"/>
      <c r="L11869" s="6"/>
      <c r="M11869" s="67"/>
      <c r="N11869" s="67" t="s">
        <v>1666</v>
      </c>
      <c r="O11869" s="67"/>
      <c r="P11869" s="408">
        <v>109</v>
      </c>
      <c r="Q11869" s="408">
        <f t="shared" si="292"/>
        <v>109</v>
      </c>
      <c r="R11869" s="408">
        <v>8</v>
      </c>
      <c r="S11869" s="67" t="s">
        <v>3</v>
      </c>
      <c r="T11869" s="67" t="s">
        <v>44</v>
      </c>
      <c r="U11869" s="67" t="s">
        <v>36</v>
      </c>
      <c r="V11869" s="67" t="s">
        <v>36</v>
      </c>
      <c r="W11869" s="67" t="s">
        <v>2812</v>
      </c>
      <c r="X11869" s="67" t="s">
        <v>2978</v>
      </c>
      <c r="Y11869" s="67"/>
      <c r="Z11869" s="67"/>
      <c r="AA11869" s="67">
        <v>44.7117</v>
      </c>
      <c r="AB11869" s="67">
        <v>-123.3656</v>
      </c>
      <c r="AC11869" s="67" t="s">
        <v>2774</v>
      </c>
      <c r="AD11869" s="67"/>
      <c r="AE11869" s="67" t="s">
        <v>2774</v>
      </c>
      <c r="AG11869" s="67" t="s">
        <v>1666</v>
      </c>
      <c r="AH11869" s="67" t="s">
        <v>1666</v>
      </c>
    </row>
    <row r="11870" spans="4:34" x14ac:dyDescent="0.25">
      <c r="D11870" s="67">
        <v>15847946</v>
      </c>
      <c r="E11870" s="68">
        <v>23</v>
      </c>
      <c r="F11870" s="67" t="s">
        <v>1793</v>
      </c>
      <c r="G11870" s="67">
        <v>2018</v>
      </c>
      <c r="H11870" s="67"/>
      <c r="I11870" s="67"/>
      <c r="J11870" s="67"/>
      <c r="K11870" s="67"/>
      <c r="L11870" s="6"/>
      <c r="M11870" s="67"/>
      <c r="N11870" s="67" t="s">
        <v>1666</v>
      </c>
      <c r="O11870" s="67"/>
      <c r="P11870" s="408">
        <v>109</v>
      </c>
      <c r="Q11870" s="408">
        <f t="shared" si="292"/>
        <v>109</v>
      </c>
      <c r="R11870" s="408">
        <v>9</v>
      </c>
      <c r="S11870" s="67" t="s">
        <v>3</v>
      </c>
      <c r="T11870" s="67" t="s">
        <v>44</v>
      </c>
      <c r="U11870" s="67" t="s">
        <v>36</v>
      </c>
      <c r="V11870" s="67" t="s">
        <v>36</v>
      </c>
      <c r="W11870" s="67" t="s">
        <v>2812</v>
      </c>
      <c r="X11870" s="67" t="s">
        <v>2978</v>
      </c>
      <c r="Y11870" s="67"/>
      <c r="Z11870" s="67"/>
      <c r="AA11870" s="67">
        <v>44.7117</v>
      </c>
      <c r="AB11870" s="67">
        <v>-123.3656</v>
      </c>
      <c r="AC11870" s="67" t="s">
        <v>2774</v>
      </c>
      <c r="AD11870" s="67"/>
      <c r="AE11870" s="67" t="s">
        <v>2774</v>
      </c>
      <c r="AG11870" s="67" t="s">
        <v>1666</v>
      </c>
      <c r="AH11870" s="67" t="s">
        <v>1666</v>
      </c>
    </row>
    <row r="11871" spans="4:34" x14ac:dyDescent="0.25">
      <c r="D11871" s="67">
        <v>15847946</v>
      </c>
      <c r="E11871" s="68">
        <v>23</v>
      </c>
      <c r="F11871" s="67" t="s">
        <v>1793</v>
      </c>
      <c r="G11871" s="67">
        <v>2018</v>
      </c>
      <c r="H11871" s="67"/>
      <c r="I11871" s="67"/>
      <c r="J11871" s="67"/>
      <c r="K11871" s="67"/>
      <c r="L11871" s="6"/>
      <c r="M11871" s="67"/>
      <c r="N11871" s="67" t="s">
        <v>1666</v>
      </c>
      <c r="O11871" s="67"/>
      <c r="P11871" s="408">
        <v>109</v>
      </c>
      <c r="Q11871" s="408">
        <f t="shared" si="292"/>
        <v>109</v>
      </c>
      <c r="R11871" s="408">
        <v>10</v>
      </c>
      <c r="S11871" s="67" t="s">
        <v>3</v>
      </c>
      <c r="T11871" s="67" t="s">
        <v>44</v>
      </c>
      <c r="U11871" s="67" t="s">
        <v>36</v>
      </c>
      <c r="V11871" s="67" t="s">
        <v>36</v>
      </c>
      <c r="W11871" s="67" t="s">
        <v>2812</v>
      </c>
      <c r="X11871" s="67" t="s">
        <v>2978</v>
      </c>
      <c r="Y11871" s="67"/>
      <c r="Z11871" s="67"/>
      <c r="AA11871" s="67">
        <v>44.7117</v>
      </c>
      <c r="AB11871" s="67">
        <v>-123.3656</v>
      </c>
      <c r="AC11871" s="67" t="s">
        <v>2774</v>
      </c>
      <c r="AD11871" s="67"/>
      <c r="AE11871" s="67" t="s">
        <v>2774</v>
      </c>
      <c r="AG11871" s="67" t="s">
        <v>1666</v>
      </c>
      <c r="AH11871" s="67" t="s">
        <v>1666</v>
      </c>
    </row>
    <row r="11872" spans="4:34" x14ac:dyDescent="0.25">
      <c r="D11872" s="67">
        <v>15847946</v>
      </c>
      <c r="E11872" s="68">
        <v>23</v>
      </c>
      <c r="F11872" s="67" t="s">
        <v>1793</v>
      </c>
      <c r="G11872" s="67">
        <v>2018</v>
      </c>
      <c r="H11872" s="67"/>
      <c r="I11872" s="67"/>
      <c r="J11872" s="67"/>
      <c r="K11872" s="67"/>
      <c r="L11872" s="6"/>
      <c r="M11872" s="67"/>
      <c r="N11872" s="67" t="s">
        <v>1666</v>
      </c>
      <c r="O11872" s="67"/>
      <c r="P11872" s="408">
        <v>109</v>
      </c>
      <c r="Q11872" s="408">
        <f t="shared" si="292"/>
        <v>109</v>
      </c>
      <c r="R11872" s="408">
        <v>11</v>
      </c>
      <c r="S11872" s="67" t="s">
        <v>3</v>
      </c>
      <c r="T11872" s="67" t="s">
        <v>44</v>
      </c>
      <c r="U11872" s="67" t="s">
        <v>36</v>
      </c>
      <c r="V11872" s="67" t="s">
        <v>36</v>
      </c>
      <c r="W11872" s="67" t="s">
        <v>2812</v>
      </c>
      <c r="X11872" s="67" t="s">
        <v>2978</v>
      </c>
      <c r="Y11872" s="67"/>
      <c r="Z11872" s="67"/>
      <c r="AA11872" s="67">
        <v>44.7117</v>
      </c>
      <c r="AB11872" s="67">
        <v>-123.3656</v>
      </c>
      <c r="AC11872" s="67" t="s">
        <v>2774</v>
      </c>
      <c r="AD11872" s="67"/>
      <c r="AE11872" s="67" t="s">
        <v>2774</v>
      </c>
      <c r="AG11872" s="67" t="s">
        <v>1666</v>
      </c>
      <c r="AH11872" s="67" t="s">
        <v>1666</v>
      </c>
    </row>
    <row r="11873" spans="1:46" x14ac:dyDescent="0.25">
      <c r="D11873" s="67">
        <v>15847946</v>
      </c>
      <c r="E11873" s="68">
        <v>23</v>
      </c>
      <c r="F11873" s="67" t="s">
        <v>1793</v>
      </c>
      <c r="G11873" s="67">
        <v>2018</v>
      </c>
      <c r="H11873" s="67"/>
      <c r="I11873" s="67"/>
      <c r="J11873" s="67"/>
      <c r="K11873" s="67"/>
      <c r="L11873" s="6"/>
      <c r="M11873" s="67"/>
      <c r="N11873" s="67" t="s">
        <v>1666</v>
      </c>
      <c r="O11873" s="67"/>
      <c r="P11873" s="408">
        <v>109</v>
      </c>
      <c r="Q11873" s="408">
        <f t="shared" si="292"/>
        <v>109</v>
      </c>
      <c r="R11873" s="408">
        <v>12</v>
      </c>
      <c r="S11873" s="67" t="s">
        <v>3</v>
      </c>
      <c r="T11873" s="67" t="s">
        <v>44</v>
      </c>
      <c r="U11873" s="67" t="s">
        <v>36</v>
      </c>
      <c r="V11873" s="67" t="s">
        <v>36</v>
      </c>
      <c r="W11873" s="67" t="s">
        <v>2812</v>
      </c>
      <c r="X11873" s="67" t="s">
        <v>2978</v>
      </c>
      <c r="Y11873" s="67"/>
      <c r="Z11873" s="67"/>
      <c r="AA11873" s="67">
        <v>44.7117</v>
      </c>
      <c r="AB11873" s="67">
        <v>-123.3656</v>
      </c>
      <c r="AC11873" s="67" t="s">
        <v>2774</v>
      </c>
      <c r="AD11873" s="67"/>
      <c r="AE11873" s="67" t="s">
        <v>2774</v>
      </c>
      <c r="AG11873" s="67" t="s">
        <v>1666</v>
      </c>
      <c r="AH11873" s="67" t="s">
        <v>1666</v>
      </c>
    </row>
    <row r="11874" spans="1:46" x14ac:dyDescent="0.25">
      <c r="D11874" s="67">
        <v>15847946</v>
      </c>
      <c r="E11874" s="68">
        <v>23</v>
      </c>
      <c r="F11874" s="67" t="s">
        <v>1793</v>
      </c>
      <c r="G11874" s="67">
        <v>2018</v>
      </c>
      <c r="H11874" s="67"/>
      <c r="I11874" s="67"/>
      <c r="J11874" s="67"/>
      <c r="K11874" s="67"/>
      <c r="L11874" s="6"/>
      <c r="M11874" s="67"/>
      <c r="N11874" s="67" t="s">
        <v>1666</v>
      </c>
      <c r="O11874" s="67"/>
      <c r="P11874" s="408">
        <v>109</v>
      </c>
      <c r="Q11874" s="408">
        <f t="shared" si="292"/>
        <v>109</v>
      </c>
      <c r="R11874" s="408">
        <v>13</v>
      </c>
      <c r="S11874" s="67" t="s">
        <v>3</v>
      </c>
      <c r="T11874" s="67" t="s">
        <v>44</v>
      </c>
      <c r="U11874" s="67" t="s">
        <v>36</v>
      </c>
      <c r="V11874" s="67" t="s">
        <v>36</v>
      </c>
      <c r="W11874" s="67" t="s">
        <v>2812</v>
      </c>
      <c r="X11874" s="67" t="s">
        <v>2978</v>
      </c>
      <c r="Y11874" s="67"/>
      <c r="Z11874" s="67"/>
      <c r="AA11874" s="67">
        <v>44.7117</v>
      </c>
      <c r="AB11874" s="67">
        <v>-123.3656</v>
      </c>
      <c r="AC11874" s="67" t="s">
        <v>2774</v>
      </c>
      <c r="AD11874" s="67"/>
      <c r="AE11874" s="67" t="s">
        <v>2774</v>
      </c>
      <c r="AG11874" s="67" t="s">
        <v>1666</v>
      </c>
      <c r="AH11874" s="67" t="s">
        <v>1666</v>
      </c>
    </row>
    <row r="11875" spans="1:46" x14ac:dyDescent="0.25">
      <c r="D11875" s="67">
        <v>15847946</v>
      </c>
      <c r="E11875" s="68">
        <v>23</v>
      </c>
      <c r="F11875" s="67" t="s">
        <v>1793</v>
      </c>
      <c r="G11875" s="67">
        <v>2018</v>
      </c>
      <c r="H11875" s="67"/>
      <c r="I11875" s="67"/>
      <c r="J11875" s="67"/>
      <c r="K11875" s="67"/>
      <c r="L11875" s="6"/>
      <c r="M11875" s="67"/>
      <c r="N11875" s="67" t="s">
        <v>1666</v>
      </c>
      <c r="O11875" s="67"/>
      <c r="P11875" s="408">
        <v>109</v>
      </c>
      <c r="Q11875" s="408">
        <f t="shared" si="292"/>
        <v>109</v>
      </c>
      <c r="R11875" s="408">
        <v>14</v>
      </c>
      <c r="S11875" s="67" t="s">
        <v>3</v>
      </c>
      <c r="T11875" s="67" t="s">
        <v>44</v>
      </c>
      <c r="U11875" s="67" t="s">
        <v>36</v>
      </c>
      <c r="V11875" s="67" t="s">
        <v>36</v>
      </c>
      <c r="W11875" s="67" t="s">
        <v>2812</v>
      </c>
      <c r="X11875" s="67" t="s">
        <v>2978</v>
      </c>
      <c r="Y11875" s="67"/>
      <c r="Z11875" s="67"/>
      <c r="AA11875" s="67">
        <v>44.7117</v>
      </c>
      <c r="AB11875" s="67">
        <v>-123.3656</v>
      </c>
      <c r="AC11875" s="67" t="s">
        <v>2774</v>
      </c>
      <c r="AD11875" s="67"/>
      <c r="AE11875" s="67" t="s">
        <v>2774</v>
      </c>
      <c r="AG11875" s="67" t="s">
        <v>1666</v>
      </c>
      <c r="AH11875" s="67" t="s">
        <v>1666</v>
      </c>
    </row>
    <row r="11876" spans="1:46" x14ac:dyDescent="0.25">
      <c r="D11876" s="67">
        <v>15847946</v>
      </c>
      <c r="E11876" s="68">
        <v>23</v>
      </c>
      <c r="F11876" s="67" t="s">
        <v>1793</v>
      </c>
      <c r="G11876" s="67">
        <v>2018</v>
      </c>
      <c r="H11876" s="67"/>
      <c r="I11876" s="67"/>
      <c r="J11876" s="67"/>
      <c r="K11876" s="67"/>
      <c r="L11876" s="6"/>
      <c r="M11876" s="67"/>
      <c r="N11876" s="67" t="s">
        <v>1666</v>
      </c>
      <c r="O11876" s="67"/>
      <c r="P11876" s="408">
        <v>109</v>
      </c>
      <c r="Q11876" s="408">
        <f t="shared" si="292"/>
        <v>109</v>
      </c>
      <c r="R11876" s="408">
        <v>15</v>
      </c>
      <c r="S11876" s="67" t="s">
        <v>3</v>
      </c>
      <c r="T11876" s="67" t="s">
        <v>44</v>
      </c>
      <c r="U11876" s="67" t="s">
        <v>36</v>
      </c>
      <c r="V11876" s="67" t="s">
        <v>36</v>
      </c>
      <c r="W11876" s="67" t="s">
        <v>2812</v>
      </c>
      <c r="X11876" s="67" t="s">
        <v>2978</v>
      </c>
      <c r="Y11876" s="67"/>
      <c r="Z11876" s="67"/>
      <c r="AA11876" s="67">
        <v>44.7117</v>
      </c>
      <c r="AB11876" s="67">
        <v>-123.3656</v>
      </c>
      <c r="AC11876" s="67" t="s">
        <v>2774</v>
      </c>
      <c r="AD11876" s="67"/>
      <c r="AE11876" s="67" t="s">
        <v>2774</v>
      </c>
      <c r="AG11876" s="67" t="s">
        <v>1666</v>
      </c>
      <c r="AH11876" s="67" t="s">
        <v>1666</v>
      </c>
    </row>
    <row r="11877" spans="1:46" x14ac:dyDescent="0.25">
      <c r="D11877" s="67">
        <v>15847946</v>
      </c>
      <c r="E11877" s="68">
        <v>23</v>
      </c>
      <c r="F11877" s="67" t="s">
        <v>1793</v>
      </c>
      <c r="G11877" s="67">
        <v>2018</v>
      </c>
      <c r="H11877" s="67"/>
      <c r="I11877" s="67"/>
      <c r="J11877" s="67"/>
      <c r="K11877" s="67"/>
      <c r="L11877" s="6"/>
      <c r="M11877" s="67"/>
      <c r="N11877" s="67" t="s">
        <v>1666</v>
      </c>
      <c r="O11877" s="67"/>
      <c r="P11877" s="408">
        <v>109</v>
      </c>
      <c r="Q11877" s="408">
        <f t="shared" si="292"/>
        <v>109</v>
      </c>
      <c r="R11877" s="408">
        <v>16</v>
      </c>
      <c r="S11877" s="67" t="s">
        <v>3</v>
      </c>
      <c r="T11877" s="67" t="s">
        <v>44</v>
      </c>
      <c r="U11877" s="67" t="s">
        <v>36</v>
      </c>
      <c r="V11877" s="67" t="s">
        <v>36</v>
      </c>
      <c r="W11877" s="67" t="s">
        <v>2812</v>
      </c>
      <c r="X11877" s="67" t="s">
        <v>2978</v>
      </c>
      <c r="Y11877" s="67"/>
      <c r="Z11877" s="67"/>
      <c r="AA11877" s="67">
        <v>44.7117</v>
      </c>
      <c r="AB11877" s="67">
        <v>-123.3656</v>
      </c>
      <c r="AC11877" s="67" t="s">
        <v>2774</v>
      </c>
      <c r="AD11877" s="67"/>
      <c r="AE11877" s="67" t="s">
        <v>2774</v>
      </c>
      <c r="AG11877" s="67" t="s">
        <v>1666</v>
      </c>
      <c r="AH11877" s="67" t="s">
        <v>1666</v>
      </c>
    </row>
    <row r="11878" spans="1:46" x14ac:dyDescent="0.25">
      <c r="D11878" s="67">
        <v>15847946</v>
      </c>
      <c r="E11878" s="68">
        <v>23</v>
      </c>
      <c r="F11878" s="67" t="s">
        <v>1793</v>
      </c>
      <c r="G11878" s="67">
        <v>2018</v>
      </c>
      <c r="H11878" s="67"/>
      <c r="I11878" s="67"/>
      <c r="J11878" s="67"/>
      <c r="K11878" s="67"/>
      <c r="L11878" s="6"/>
      <c r="M11878" s="67"/>
      <c r="N11878" s="67" t="s">
        <v>1666</v>
      </c>
      <c r="O11878" s="67"/>
      <c r="P11878" s="408">
        <v>109</v>
      </c>
      <c r="Q11878" s="408">
        <f t="shared" si="292"/>
        <v>109</v>
      </c>
      <c r="R11878" s="408">
        <v>17</v>
      </c>
      <c r="S11878" s="67" t="s">
        <v>3</v>
      </c>
      <c r="T11878" s="67" t="s">
        <v>44</v>
      </c>
      <c r="U11878" s="67" t="s">
        <v>36</v>
      </c>
      <c r="V11878" s="67" t="s">
        <v>36</v>
      </c>
      <c r="W11878" s="67" t="s">
        <v>2812</v>
      </c>
      <c r="X11878" s="67" t="s">
        <v>2978</v>
      </c>
      <c r="Y11878" s="67"/>
      <c r="Z11878" s="67"/>
      <c r="AA11878" s="67">
        <v>44.7117</v>
      </c>
      <c r="AB11878" s="67">
        <v>-123.3656</v>
      </c>
      <c r="AC11878" s="67" t="s">
        <v>2774</v>
      </c>
      <c r="AD11878" s="67"/>
      <c r="AE11878" s="67" t="s">
        <v>2774</v>
      </c>
      <c r="AG11878" s="67" t="s">
        <v>1666</v>
      </c>
      <c r="AH11878" s="67" t="s">
        <v>1666</v>
      </c>
    </row>
    <row r="11879" spans="1:46" x14ac:dyDescent="0.25">
      <c r="D11879" s="67">
        <v>15847946</v>
      </c>
      <c r="E11879" s="68">
        <v>23</v>
      </c>
      <c r="F11879" s="67" t="s">
        <v>1793</v>
      </c>
      <c r="G11879" s="67">
        <v>2018</v>
      </c>
      <c r="H11879" s="67"/>
      <c r="I11879" s="67"/>
      <c r="J11879" s="67"/>
      <c r="K11879" s="67"/>
      <c r="L11879" s="6"/>
      <c r="M11879" s="67"/>
      <c r="N11879" s="67" t="s">
        <v>1666</v>
      </c>
      <c r="O11879" s="67"/>
      <c r="P11879" s="408">
        <v>109</v>
      </c>
      <c r="Q11879" s="408">
        <f t="shared" si="292"/>
        <v>109</v>
      </c>
      <c r="R11879" s="408">
        <v>18</v>
      </c>
      <c r="S11879" s="67" t="s">
        <v>3</v>
      </c>
      <c r="T11879" s="67" t="s">
        <v>44</v>
      </c>
      <c r="U11879" s="67" t="s">
        <v>36</v>
      </c>
      <c r="V11879" s="67" t="s">
        <v>36</v>
      </c>
      <c r="W11879" s="67" t="s">
        <v>2812</v>
      </c>
      <c r="X11879" s="67" t="s">
        <v>2978</v>
      </c>
      <c r="Y11879" s="67"/>
      <c r="Z11879" s="67"/>
      <c r="AA11879" s="67">
        <v>44.7117</v>
      </c>
      <c r="AB11879" s="67">
        <v>-123.3656</v>
      </c>
      <c r="AC11879" s="67" t="s">
        <v>2774</v>
      </c>
      <c r="AD11879" s="67"/>
      <c r="AE11879" s="67" t="s">
        <v>2774</v>
      </c>
      <c r="AG11879" s="67" t="s">
        <v>1666</v>
      </c>
      <c r="AH11879" s="67" t="s">
        <v>1666</v>
      </c>
    </row>
    <row r="11880" spans="1:46" x14ac:dyDescent="0.25">
      <c r="D11880" s="67">
        <v>15847946</v>
      </c>
      <c r="E11880" s="68">
        <v>23</v>
      </c>
      <c r="F11880" s="67" t="s">
        <v>1793</v>
      </c>
      <c r="G11880" s="67">
        <v>2018</v>
      </c>
      <c r="H11880" s="67"/>
      <c r="I11880" s="67"/>
      <c r="J11880" s="67"/>
      <c r="K11880" s="67"/>
      <c r="L11880" s="6"/>
      <c r="M11880" s="67"/>
      <c r="N11880" s="67" t="s">
        <v>1666</v>
      </c>
      <c r="O11880" s="67"/>
      <c r="P11880" s="408">
        <v>109</v>
      </c>
      <c r="Q11880" s="408">
        <f t="shared" si="292"/>
        <v>109</v>
      </c>
      <c r="R11880" s="408">
        <v>19</v>
      </c>
      <c r="S11880" s="67" t="s">
        <v>3</v>
      </c>
      <c r="T11880" s="67" t="s">
        <v>44</v>
      </c>
      <c r="U11880" s="67" t="s">
        <v>36</v>
      </c>
      <c r="V11880" s="67" t="s">
        <v>36</v>
      </c>
      <c r="W11880" s="67" t="s">
        <v>2812</v>
      </c>
      <c r="X11880" s="67" t="s">
        <v>2978</v>
      </c>
      <c r="Y11880" s="67"/>
      <c r="Z11880" s="67"/>
      <c r="AA11880" s="67">
        <v>44.7117</v>
      </c>
      <c r="AB11880" s="67">
        <v>-123.3656</v>
      </c>
      <c r="AC11880" s="67" t="s">
        <v>2774</v>
      </c>
      <c r="AD11880" s="67"/>
      <c r="AE11880" s="67" t="s">
        <v>2774</v>
      </c>
      <c r="AG11880" s="67" t="s">
        <v>1666</v>
      </c>
      <c r="AH11880" s="67" t="s">
        <v>1666</v>
      </c>
    </row>
    <row r="11881" spans="1:46" x14ac:dyDescent="0.25">
      <c r="D11881" s="67">
        <v>15847946</v>
      </c>
      <c r="E11881" s="68">
        <v>23</v>
      </c>
      <c r="F11881" s="67" t="s">
        <v>1793</v>
      </c>
      <c r="G11881" s="67">
        <v>2018</v>
      </c>
      <c r="H11881" s="67"/>
      <c r="I11881" s="67"/>
      <c r="J11881" s="67"/>
      <c r="K11881" s="67"/>
      <c r="L11881" s="6"/>
      <c r="M11881" s="67"/>
      <c r="N11881" s="67" t="s">
        <v>1666</v>
      </c>
      <c r="O11881" s="67"/>
      <c r="P11881" s="408">
        <v>109</v>
      </c>
      <c r="Q11881" s="408">
        <f t="shared" si="292"/>
        <v>109</v>
      </c>
      <c r="R11881" s="408">
        <v>20</v>
      </c>
      <c r="S11881" s="67" t="s">
        <v>3</v>
      </c>
      <c r="T11881" s="67" t="s">
        <v>44</v>
      </c>
      <c r="U11881" s="67" t="s">
        <v>36</v>
      </c>
      <c r="V11881" s="67" t="s">
        <v>36</v>
      </c>
      <c r="W11881" s="67" t="s">
        <v>2812</v>
      </c>
      <c r="X11881" s="67" t="s">
        <v>2978</v>
      </c>
      <c r="Y11881" s="67"/>
      <c r="Z11881" s="67"/>
      <c r="AA11881" s="67">
        <v>44.7117</v>
      </c>
      <c r="AB11881" s="67">
        <v>-123.3656</v>
      </c>
      <c r="AC11881" s="67" t="s">
        <v>2774</v>
      </c>
      <c r="AD11881" s="67"/>
      <c r="AE11881" s="67" t="s">
        <v>2774</v>
      </c>
      <c r="AG11881" s="67" t="s">
        <v>1666</v>
      </c>
      <c r="AH11881" s="67" t="s">
        <v>1666</v>
      </c>
    </row>
    <row r="11882" spans="1:46" x14ac:dyDescent="0.25">
      <c r="D11882" s="67">
        <v>15847946</v>
      </c>
      <c r="E11882" s="68">
        <v>23</v>
      </c>
      <c r="F11882" s="67" t="s">
        <v>1793</v>
      </c>
      <c r="G11882" s="67">
        <v>2018</v>
      </c>
      <c r="H11882" s="67"/>
      <c r="I11882" s="67"/>
      <c r="J11882" s="67"/>
      <c r="K11882" s="67"/>
      <c r="L11882" s="6"/>
      <c r="M11882" s="67"/>
      <c r="N11882" s="67" t="s">
        <v>1666</v>
      </c>
      <c r="O11882" s="67"/>
      <c r="P11882" s="408">
        <v>109</v>
      </c>
      <c r="Q11882" s="408">
        <f t="shared" si="292"/>
        <v>109</v>
      </c>
      <c r="R11882" s="408">
        <v>21</v>
      </c>
      <c r="S11882" s="67" t="s">
        <v>3</v>
      </c>
      <c r="T11882" s="67" t="s">
        <v>44</v>
      </c>
      <c r="U11882" s="67" t="s">
        <v>36</v>
      </c>
      <c r="V11882" s="67" t="s">
        <v>36</v>
      </c>
      <c r="W11882" s="67" t="s">
        <v>2812</v>
      </c>
      <c r="X11882" s="67" t="s">
        <v>2978</v>
      </c>
      <c r="Y11882" s="67"/>
      <c r="Z11882" s="67"/>
      <c r="AA11882" s="67">
        <v>44.7117</v>
      </c>
      <c r="AB11882" s="67">
        <v>-123.3656</v>
      </c>
      <c r="AC11882" s="67" t="s">
        <v>2774</v>
      </c>
      <c r="AD11882" s="67"/>
      <c r="AE11882" s="67" t="s">
        <v>2774</v>
      </c>
      <c r="AG11882" s="67" t="s">
        <v>1666</v>
      </c>
      <c r="AH11882" s="67" t="s">
        <v>1666</v>
      </c>
    </row>
    <row r="11883" spans="1:46" x14ac:dyDescent="0.25">
      <c r="D11883" s="67">
        <v>15848069</v>
      </c>
      <c r="E11883" s="68">
        <v>23</v>
      </c>
      <c r="F11883" s="67" t="s">
        <v>1793</v>
      </c>
      <c r="G11883" s="67">
        <v>2018</v>
      </c>
      <c r="H11883" s="67"/>
      <c r="I11883" s="67"/>
      <c r="J11883" s="67"/>
      <c r="K11883" s="67"/>
      <c r="L11883" s="6"/>
      <c r="M11883" s="67"/>
      <c r="N11883" s="67" t="s">
        <v>1666</v>
      </c>
      <c r="O11883" s="67"/>
      <c r="P11883" s="408">
        <v>110</v>
      </c>
      <c r="Q11883" s="408">
        <f t="shared" si="292"/>
        <v>110</v>
      </c>
      <c r="R11883" s="408">
        <v>1</v>
      </c>
      <c r="S11883" s="67" t="s">
        <v>3</v>
      </c>
      <c r="T11883" s="67" t="s">
        <v>44</v>
      </c>
      <c r="U11883" s="67" t="s">
        <v>36</v>
      </c>
      <c r="V11883" s="67" t="s">
        <v>36</v>
      </c>
      <c r="W11883" s="67" t="s">
        <v>2812</v>
      </c>
      <c r="X11883" s="67" t="s">
        <v>2978</v>
      </c>
      <c r="Y11883" s="67"/>
      <c r="Z11883" s="67"/>
      <c r="AA11883" s="67">
        <v>44.7117</v>
      </c>
      <c r="AB11883" s="67">
        <v>-123.3656</v>
      </c>
      <c r="AC11883" s="67" t="s">
        <v>2774</v>
      </c>
      <c r="AD11883" s="67"/>
      <c r="AE11883" s="67" t="s">
        <v>2774</v>
      </c>
      <c r="AG11883" s="67" t="s">
        <v>1666</v>
      </c>
      <c r="AH11883" s="67" t="s">
        <v>1666</v>
      </c>
    </row>
    <row r="11884" spans="1:46" x14ac:dyDescent="0.25">
      <c r="D11884" s="67">
        <v>15848069</v>
      </c>
      <c r="E11884" s="68">
        <v>23</v>
      </c>
      <c r="F11884" s="67" t="s">
        <v>1793</v>
      </c>
      <c r="G11884" s="67">
        <v>2018</v>
      </c>
      <c r="H11884" s="67"/>
      <c r="I11884" s="67"/>
      <c r="J11884" s="67"/>
      <c r="K11884" s="67"/>
      <c r="L11884" s="6"/>
      <c r="M11884" s="67"/>
      <c r="N11884" s="67" t="s">
        <v>1666</v>
      </c>
      <c r="O11884" s="67"/>
      <c r="P11884" s="408">
        <v>110</v>
      </c>
      <c r="Q11884" s="408">
        <f t="shared" si="292"/>
        <v>110</v>
      </c>
      <c r="R11884" s="408">
        <v>2</v>
      </c>
      <c r="S11884" s="67" t="s">
        <v>3</v>
      </c>
      <c r="T11884" s="67" t="s">
        <v>44</v>
      </c>
      <c r="U11884" s="67" t="s">
        <v>36</v>
      </c>
      <c r="V11884" s="67" t="s">
        <v>36</v>
      </c>
      <c r="W11884" s="67" t="s">
        <v>2812</v>
      </c>
      <c r="X11884" s="67" t="s">
        <v>2978</v>
      </c>
      <c r="Y11884" s="67"/>
      <c r="Z11884" s="67"/>
      <c r="AA11884" s="67">
        <v>44.7117</v>
      </c>
      <c r="AB11884" s="67">
        <v>-123.3656</v>
      </c>
      <c r="AC11884" s="67" t="s">
        <v>2774</v>
      </c>
      <c r="AD11884" s="67"/>
      <c r="AE11884" s="67" t="s">
        <v>2774</v>
      </c>
      <c r="AG11884" s="67" t="s">
        <v>1666</v>
      </c>
      <c r="AH11884" s="67" t="s">
        <v>1666</v>
      </c>
    </row>
    <row r="11885" spans="1:46" x14ac:dyDescent="0.25">
      <c r="A11885" s="404">
        <v>43396</v>
      </c>
      <c r="B11885" s="5">
        <v>8331</v>
      </c>
      <c r="C11885" s="6"/>
      <c r="E11885" s="62">
        <v>13</v>
      </c>
      <c r="F11885" s="6" t="s">
        <v>1162</v>
      </c>
      <c r="G11885" s="6">
        <v>2018</v>
      </c>
      <c r="I11885" s="3">
        <v>14</v>
      </c>
      <c r="J11885" s="3" t="s">
        <v>42</v>
      </c>
      <c r="K11885" s="3">
        <v>2018</v>
      </c>
      <c r="L11885" s="6" t="str">
        <f t="shared" ref="L11885:L11916" si="293">CONCATENATE("-",I11885,".",J11885)</f>
        <v>-14.v</v>
      </c>
      <c r="N11885" s="6" t="s">
        <v>1363</v>
      </c>
      <c r="P11885" s="407">
        <v>1</v>
      </c>
      <c r="Q11885" s="407">
        <v>1</v>
      </c>
      <c r="R11885" s="407">
        <v>1</v>
      </c>
      <c r="S11885" s="3" t="s">
        <v>3</v>
      </c>
      <c r="T11885" s="3" t="s">
        <v>44</v>
      </c>
      <c r="U11885" s="3" t="s">
        <v>1345</v>
      </c>
      <c r="V11885" s="227" t="s">
        <v>1923</v>
      </c>
      <c r="X11885" s="3" t="s">
        <v>3020</v>
      </c>
      <c r="AA11885" s="18">
        <v>42.357799999999997</v>
      </c>
      <c r="AB11885" s="149">
        <v>-123.4132</v>
      </c>
      <c r="AC11885" s="253" t="s">
        <v>1674</v>
      </c>
      <c r="AD11885" s="156" t="s">
        <v>1674</v>
      </c>
      <c r="AE11885" s="3" t="s">
        <v>1740</v>
      </c>
      <c r="AF11885" s="3" t="str">
        <f t="shared" ref="AF11885:AF11923" si="294">CONCATENATE("ex ", AE11885)</f>
        <v>ex Dichelostemma congesta</v>
      </c>
      <c r="AG11885" s="3" t="s">
        <v>1665</v>
      </c>
      <c r="AH11885" s="3" t="s">
        <v>1665</v>
      </c>
      <c r="AT11885" s="3" t="s">
        <v>1364</v>
      </c>
    </row>
    <row r="11886" spans="1:46" x14ac:dyDescent="0.25">
      <c r="A11886" s="404">
        <v>43396</v>
      </c>
      <c r="B11886" s="5">
        <v>8332</v>
      </c>
      <c r="C11886" s="6"/>
      <c r="E11886" s="62">
        <v>13</v>
      </c>
      <c r="F11886" s="6" t="s">
        <v>1162</v>
      </c>
      <c r="G11886" s="6">
        <v>2018</v>
      </c>
      <c r="I11886" s="3">
        <v>14</v>
      </c>
      <c r="J11886" s="3" t="s">
        <v>42</v>
      </c>
      <c r="K11886" s="3">
        <v>2018</v>
      </c>
      <c r="L11886" s="6" t="str">
        <f t="shared" si="293"/>
        <v>-14.v</v>
      </c>
      <c r="N11886" s="6" t="s">
        <v>1363</v>
      </c>
      <c r="P11886" s="407">
        <v>1</v>
      </c>
      <c r="Q11886" s="407">
        <v>1</v>
      </c>
      <c r="R11886" s="407">
        <v>2</v>
      </c>
      <c r="S11886" s="3" t="s">
        <v>3</v>
      </c>
      <c r="T11886" s="3" t="s">
        <v>44</v>
      </c>
      <c r="U11886" s="3" t="s">
        <v>1345</v>
      </c>
      <c r="V11886" s="227" t="s">
        <v>1923</v>
      </c>
      <c r="X11886" s="3" t="s">
        <v>3020</v>
      </c>
      <c r="AA11886" s="18">
        <v>42.357799999999997</v>
      </c>
      <c r="AB11886" s="149">
        <v>-123.4132</v>
      </c>
      <c r="AC11886" s="253" t="s">
        <v>1674</v>
      </c>
      <c r="AD11886" s="156" t="s">
        <v>1674</v>
      </c>
      <c r="AE11886" s="3" t="s">
        <v>1740</v>
      </c>
      <c r="AF11886" s="3" t="str">
        <f t="shared" si="294"/>
        <v>ex Dichelostemma congesta</v>
      </c>
      <c r="AG11886" s="3" t="s">
        <v>1665</v>
      </c>
      <c r="AH11886" s="3" t="s">
        <v>1665</v>
      </c>
      <c r="AT11886" s="3" t="s">
        <v>1364</v>
      </c>
    </row>
    <row r="11887" spans="1:46" x14ac:dyDescent="0.25">
      <c r="A11887" s="404">
        <v>43396</v>
      </c>
      <c r="B11887" s="5">
        <v>8333</v>
      </c>
      <c r="C11887" s="6"/>
      <c r="E11887" s="62">
        <v>13</v>
      </c>
      <c r="F11887" s="6" t="s">
        <v>1162</v>
      </c>
      <c r="G11887" s="6">
        <v>2018</v>
      </c>
      <c r="I11887" s="3">
        <v>14</v>
      </c>
      <c r="J11887" s="3" t="s">
        <v>42</v>
      </c>
      <c r="K11887" s="3">
        <v>2018</v>
      </c>
      <c r="L11887" s="6" t="str">
        <f t="shared" si="293"/>
        <v>-14.v</v>
      </c>
      <c r="N11887" s="6" t="s">
        <v>1363</v>
      </c>
      <c r="P11887" s="407">
        <v>1</v>
      </c>
      <c r="Q11887" s="407">
        <v>1</v>
      </c>
      <c r="R11887" s="407">
        <v>3</v>
      </c>
      <c r="S11887" s="3" t="s">
        <v>3</v>
      </c>
      <c r="T11887" s="3" t="s">
        <v>44</v>
      </c>
      <c r="U11887" s="3" t="s">
        <v>1345</v>
      </c>
      <c r="V11887" s="227" t="s">
        <v>1923</v>
      </c>
      <c r="X11887" s="3" t="s">
        <v>3020</v>
      </c>
      <c r="AA11887" s="18">
        <v>42.357799999999997</v>
      </c>
      <c r="AB11887" s="149">
        <v>-123.4132</v>
      </c>
      <c r="AC11887" s="253" t="s">
        <v>1674</v>
      </c>
      <c r="AD11887" s="156" t="s">
        <v>1674</v>
      </c>
      <c r="AE11887" s="3" t="s">
        <v>1740</v>
      </c>
      <c r="AF11887" s="3" t="str">
        <f t="shared" si="294"/>
        <v>ex Dichelostemma congesta</v>
      </c>
      <c r="AG11887" s="3" t="s">
        <v>1665</v>
      </c>
      <c r="AH11887" s="3" t="s">
        <v>1665</v>
      </c>
      <c r="AT11887" s="3" t="s">
        <v>1364</v>
      </c>
    </row>
    <row r="11888" spans="1:46" x14ac:dyDescent="0.25">
      <c r="A11888" s="404">
        <v>43396</v>
      </c>
      <c r="B11888" s="5">
        <v>8334</v>
      </c>
      <c r="C11888" s="6"/>
      <c r="E11888" s="62">
        <v>13</v>
      </c>
      <c r="F11888" s="6" t="s">
        <v>1162</v>
      </c>
      <c r="G11888" s="6">
        <v>2018</v>
      </c>
      <c r="I11888" s="3">
        <v>14</v>
      </c>
      <c r="J11888" s="3" t="s">
        <v>42</v>
      </c>
      <c r="K11888" s="3">
        <v>2018</v>
      </c>
      <c r="L11888" s="6" t="str">
        <f t="shared" si="293"/>
        <v>-14.v</v>
      </c>
      <c r="N11888" s="6" t="s">
        <v>1363</v>
      </c>
      <c r="P11888" s="407">
        <v>1</v>
      </c>
      <c r="Q11888" s="407">
        <v>1</v>
      </c>
      <c r="R11888" s="407">
        <v>4</v>
      </c>
      <c r="S11888" s="3" t="s">
        <v>3</v>
      </c>
      <c r="T11888" s="3" t="s">
        <v>44</v>
      </c>
      <c r="U11888" s="3" t="s">
        <v>1345</v>
      </c>
      <c r="V11888" s="227" t="s">
        <v>1923</v>
      </c>
      <c r="X11888" s="3" t="s">
        <v>3020</v>
      </c>
      <c r="AA11888" s="18">
        <v>42.357799999999997</v>
      </c>
      <c r="AB11888" s="149">
        <v>-123.4132</v>
      </c>
      <c r="AC11888" s="253" t="s">
        <v>1674</v>
      </c>
      <c r="AD11888" s="156" t="s">
        <v>1674</v>
      </c>
      <c r="AE11888" s="3" t="s">
        <v>1740</v>
      </c>
      <c r="AF11888" s="3" t="str">
        <f t="shared" si="294"/>
        <v>ex Dichelostemma congesta</v>
      </c>
      <c r="AG11888" s="3" t="s">
        <v>1665</v>
      </c>
      <c r="AH11888" s="3" t="s">
        <v>1665</v>
      </c>
      <c r="AT11888" s="3" t="s">
        <v>1364</v>
      </c>
    </row>
    <row r="11889" spans="1:46" x14ac:dyDescent="0.25">
      <c r="A11889" s="404">
        <v>43396</v>
      </c>
      <c r="B11889" s="5">
        <v>8335</v>
      </c>
      <c r="C11889" s="6"/>
      <c r="E11889" s="62">
        <v>13</v>
      </c>
      <c r="F11889" s="6" t="s">
        <v>1162</v>
      </c>
      <c r="G11889" s="6">
        <v>2018</v>
      </c>
      <c r="I11889" s="3">
        <v>14</v>
      </c>
      <c r="J11889" s="3" t="s">
        <v>42</v>
      </c>
      <c r="K11889" s="3">
        <v>2018</v>
      </c>
      <c r="L11889" s="6" t="str">
        <f t="shared" si="293"/>
        <v>-14.v</v>
      </c>
      <c r="N11889" s="6" t="s">
        <v>1363</v>
      </c>
      <c r="P11889" s="407">
        <v>1</v>
      </c>
      <c r="Q11889" s="407">
        <v>1</v>
      </c>
      <c r="R11889" s="407">
        <v>5</v>
      </c>
      <c r="S11889" s="3" t="s">
        <v>3</v>
      </c>
      <c r="T11889" s="3" t="s">
        <v>44</v>
      </c>
      <c r="U11889" s="3" t="s">
        <v>1345</v>
      </c>
      <c r="V11889" s="227" t="s">
        <v>1923</v>
      </c>
      <c r="X11889" s="3" t="s">
        <v>3020</v>
      </c>
      <c r="AA11889" s="18">
        <v>42.357799999999997</v>
      </c>
      <c r="AB11889" s="149">
        <v>-123.4132</v>
      </c>
      <c r="AC11889" s="253" t="s">
        <v>1674</v>
      </c>
      <c r="AD11889" s="156" t="s">
        <v>1674</v>
      </c>
      <c r="AE11889" s="3" t="s">
        <v>1740</v>
      </c>
      <c r="AF11889" s="3" t="str">
        <f t="shared" si="294"/>
        <v>ex Dichelostemma congesta</v>
      </c>
      <c r="AG11889" s="3" t="s">
        <v>1665</v>
      </c>
      <c r="AH11889" s="3" t="s">
        <v>1665</v>
      </c>
      <c r="AT11889" s="3" t="s">
        <v>1364</v>
      </c>
    </row>
    <row r="11890" spans="1:46" x14ac:dyDescent="0.25">
      <c r="A11890" s="404">
        <v>43396</v>
      </c>
      <c r="B11890" s="5">
        <v>8336</v>
      </c>
      <c r="C11890" s="6"/>
      <c r="E11890" s="62">
        <v>13</v>
      </c>
      <c r="F11890" s="6" t="s">
        <v>1162</v>
      </c>
      <c r="G11890" s="6">
        <v>2018</v>
      </c>
      <c r="I11890" s="3">
        <v>14</v>
      </c>
      <c r="J11890" s="3" t="s">
        <v>42</v>
      </c>
      <c r="K11890" s="3">
        <v>2018</v>
      </c>
      <c r="L11890" s="6" t="str">
        <f t="shared" si="293"/>
        <v>-14.v</v>
      </c>
      <c r="N11890" s="6" t="s">
        <v>1363</v>
      </c>
      <c r="P11890" s="407">
        <v>1</v>
      </c>
      <c r="Q11890" s="407">
        <v>1</v>
      </c>
      <c r="R11890" s="407">
        <v>6</v>
      </c>
      <c r="S11890" s="3" t="s">
        <v>3</v>
      </c>
      <c r="T11890" s="3" t="s">
        <v>44</v>
      </c>
      <c r="U11890" s="3" t="s">
        <v>1345</v>
      </c>
      <c r="V11890" s="227" t="s">
        <v>1923</v>
      </c>
      <c r="X11890" s="3" t="s">
        <v>3020</v>
      </c>
      <c r="AA11890" s="18">
        <v>42.357799999999997</v>
      </c>
      <c r="AB11890" s="149">
        <v>-123.4132</v>
      </c>
      <c r="AC11890" s="253" t="s">
        <v>1674</v>
      </c>
      <c r="AD11890" s="156" t="s">
        <v>1674</v>
      </c>
      <c r="AE11890" s="3" t="s">
        <v>1740</v>
      </c>
      <c r="AF11890" s="3" t="str">
        <f t="shared" si="294"/>
        <v>ex Dichelostemma congesta</v>
      </c>
      <c r="AG11890" s="3" t="s">
        <v>1665</v>
      </c>
      <c r="AH11890" s="3" t="s">
        <v>1665</v>
      </c>
      <c r="AT11890" s="3" t="s">
        <v>1364</v>
      </c>
    </row>
    <row r="11891" spans="1:46" x14ac:dyDescent="0.25">
      <c r="A11891" s="404">
        <v>43396</v>
      </c>
      <c r="B11891" s="5">
        <v>8337</v>
      </c>
      <c r="C11891" s="6"/>
      <c r="E11891" s="62">
        <v>13</v>
      </c>
      <c r="F11891" s="6" t="s">
        <v>1162</v>
      </c>
      <c r="G11891" s="6">
        <v>2018</v>
      </c>
      <c r="I11891" s="3">
        <v>14</v>
      </c>
      <c r="J11891" s="3" t="s">
        <v>42</v>
      </c>
      <c r="K11891" s="3">
        <v>2018</v>
      </c>
      <c r="L11891" s="6" t="str">
        <f t="shared" si="293"/>
        <v>-14.v</v>
      </c>
      <c r="N11891" s="6" t="s">
        <v>1363</v>
      </c>
      <c r="P11891" s="407">
        <v>1</v>
      </c>
      <c r="Q11891" s="407">
        <v>1</v>
      </c>
      <c r="R11891" s="407">
        <v>7</v>
      </c>
      <c r="S11891" s="3" t="s">
        <v>3</v>
      </c>
      <c r="T11891" s="3" t="s">
        <v>44</v>
      </c>
      <c r="U11891" s="3" t="s">
        <v>1345</v>
      </c>
      <c r="V11891" s="227" t="s">
        <v>1923</v>
      </c>
      <c r="X11891" s="3" t="s">
        <v>3020</v>
      </c>
      <c r="AA11891" s="18">
        <v>42.357799999999997</v>
      </c>
      <c r="AB11891" s="149">
        <v>-123.4132</v>
      </c>
      <c r="AC11891" s="253" t="s">
        <v>1674</v>
      </c>
      <c r="AD11891" s="156" t="s">
        <v>1674</v>
      </c>
      <c r="AE11891" s="3" t="s">
        <v>1740</v>
      </c>
      <c r="AF11891" s="3" t="str">
        <f t="shared" si="294"/>
        <v>ex Dichelostemma congesta</v>
      </c>
      <c r="AG11891" s="3" t="s">
        <v>1665</v>
      </c>
      <c r="AH11891" s="3" t="s">
        <v>1665</v>
      </c>
      <c r="AT11891" s="3" t="s">
        <v>1364</v>
      </c>
    </row>
    <row r="11892" spans="1:46" x14ac:dyDescent="0.25">
      <c r="A11892" s="404">
        <v>43396</v>
      </c>
      <c r="B11892" s="5">
        <v>8338</v>
      </c>
      <c r="C11892" s="6"/>
      <c r="E11892" s="62">
        <v>13</v>
      </c>
      <c r="F11892" s="6" t="s">
        <v>1162</v>
      </c>
      <c r="G11892" s="6">
        <v>2018</v>
      </c>
      <c r="I11892" s="3">
        <v>14</v>
      </c>
      <c r="J11892" s="3" t="s">
        <v>42</v>
      </c>
      <c r="K11892" s="3">
        <v>2018</v>
      </c>
      <c r="L11892" s="6" t="str">
        <f t="shared" si="293"/>
        <v>-14.v</v>
      </c>
      <c r="N11892" s="6" t="s">
        <v>1363</v>
      </c>
      <c r="P11892" s="407">
        <v>1</v>
      </c>
      <c r="Q11892" s="407">
        <v>1</v>
      </c>
      <c r="R11892" s="407">
        <v>8</v>
      </c>
      <c r="S11892" s="3" t="s">
        <v>3</v>
      </c>
      <c r="T11892" s="3" t="s">
        <v>44</v>
      </c>
      <c r="U11892" s="3" t="s">
        <v>1345</v>
      </c>
      <c r="V11892" s="227" t="s">
        <v>1923</v>
      </c>
      <c r="X11892" s="3" t="s">
        <v>3020</v>
      </c>
      <c r="AA11892" s="18">
        <v>42.357799999999997</v>
      </c>
      <c r="AB11892" s="149">
        <v>-123.4132</v>
      </c>
      <c r="AC11892" s="253" t="s">
        <v>1674</v>
      </c>
      <c r="AD11892" s="156" t="s">
        <v>1674</v>
      </c>
      <c r="AE11892" s="3" t="s">
        <v>1740</v>
      </c>
      <c r="AF11892" s="3" t="str">
        <f t="shared" si="294"/>
        <v>ex Dichelostemma congesta</v>
      </c>
      <c r="AG11892" s="3" t="s">
        <v>1665</v>
      </c>
      <c r="AH11892" s="3" t="s">
        <v>1665</v>
      </c>
      <c r="AT11892" s="3" t="s">
        <v>1364</v>
      </c>
    </row>
    <row r="11893" spans="1:46" x14ac:dyDescent="0.25">
      <c r="A11893" s="404">
        <v>43396</v>
      </c>
      <c r="B11893" s="5">
        <v>8339</v>
      </c>
      <c r="C11893" s="6"/>
      <c r="E11893" s="62">
        <v>13</v>
      </c>
      <c r="F11893" s="6" t="s">
        <v>1162</v>
      </c>
      <c r="G11893" s="6">
        <v>2018</v>
      </c>
      <c r="I11893" s="3">
        <v>14</v>
      </c>
      <c r="J11893" s="3" t="s">
        <v>42</v>
      </c>
      <c r="K11893" s="3">
        <v>2018</v>
      </c>
      <c r="L11893" s="6" t="str">
        <f t="shared" si="293"/>
        <v>-14.v</v>
      </c>
      <c r="N11893" s="6" t="s">
        <v>1363</v>
      </c>
      <c r="P11893" s="407">
        <v>1</v>
      </c>
      <c r="Q11893" s="407">
        <v>1</v>
      </c>
      <c r="R11893" s="407">
        <v>9</v>
      </c>
      <c r="S11893" s="3" t="s">
        <v>3</v>
      </c>
      <c r="T11893" s="3" t="s">
        <v>44</v>
      </c>
      <c r="U11893" s="3" t="s">
        <v>1345</v>
      </c>
      <c r="V11893" s="227" t="s">
        <v>1923</v>
      </c>
      <c r="X11893" s="3" t="s">
        <v>3020</v>
      </c>
      <c r="AA11893" s="18">
        <v>42.357799999999997</v>
      </c>
      <c r="AB11893" s="149">
        <v>-123.4132</v>
      </c>
      <c r="AC11893" s="253" t="s">
        <v>1674</v>
      </c>
      <c r="AD11893" s="156" t="s">
        <v>1674</v>
      </c>
      <c r="AE11893" s="3" t="s">
        <v>1740</v>
      </c>
      <c r="AF11893" s="3" t="str">
        <f t="shared" si="294"/>
        <v>ex Dichelostemma congesta</v>
      </c>
      <c r="AG11893" s="3" t="s">
        <v>1665</v>
      </c>
      <c r="AH11893" s="3" t="s">
        <v>1665</v>
      </c>
      <c r="AT11893" s="3" t="s">
        <v>1364</v>
      </c>
    </row>
    <row r="11894" spans="1:46" x14ac:dyDescent="0.25">
      <c r="A11894" s="404">
        <v>43396</v>
      </c>
      <c r="B11894" s="5">
        <v>8340</v>
      </c>
      <c r="C11894" s="6"/>
      <c r="E11894" s="62">
        <v>13</v>
      </c>
      <c r="F11894" s="6" t="s">
        <v>1162</v>
      </c>
      <c r="G11894" s="6">
        <v>2018</v>
      </c>
      <c r="I11894" s="3">
        <v>14</v>
      </c>
      <c r="J11894" s="3" t="s">
        <v>42</v>
      </c>
      <c r="K11894" s="3">
        <v>2018</v>
      </c>
      <c r="L11894" s="6" t="str">
        <f t="shared" si="293"/>
        <v>-14.v</v>
      </c>
      <c r="N11894" s="6" t="s">
        <v>1363</v>
      </c>
      <c r="P11894" s="407">
        <v>1</v>
      </c>
      <c r="Q11894" s="407">
        <v>1</v>
      </c>
      <c r="R11894" s="407">
        <v>10</v>
      </c>
      <c r="S11894" s="3" t="s">
        <v>3</v>
      </c>
      <c r="T11894" s="3" t="s">
        <v>44</v>
      </c>
      <c r="U11894" s="3" t="s">
        <v>1345</v>
      </c>
      <c r="V11894" s="227" t="s">
        <v>1923</v>
      </c>
      <c r="X11894" s="3" t="s">
        <v>3020</v>
      </c>
      <c r="AA11894" s="18">
        <v>42.357799999999997</v>
      </c>
      <c r="AB11894" s="149">
        <v>-123.4132</v>
      </c>
      <c r="AC11894" s="253" t="s">
        <v>1674</v>
      </c>
      <c r="AD11894" s="156" t="s">
        <v>1674</v>
      </c>
      <c r="AE11894" s="3" t="s">
        <v>1740</v>
      </c>
      <c r="AF11894" s="3" t="str">
        <f t="shared" si="294"/>
        <v>ex Dichelostemma congesta</v>
      </c>
      <c r="AG11894" s="3" t="s">
        <v>1665</v>
      </c>
      <c r="AH11894" s="3" t="s">
        <v>1665</v>
      </c>
      <c r="AT11894" s="3" t="s">
        <v>1364</v>
      </c>
    </row>
    <row r="11895" spans="1:46" x14ac:dyDescent="0.25">
      <c r="A11895" s="404">
        <v>43396</v>
      </c>
      <c r="B11895" s="5">
        <v>8341</v>
      </c>
      <c r="C11895" s="6"/>
      <c r="E11895" s="62">
        <v>13</v>
      </c>
      <c r="F11895" s="6" t="s">
        <v>1162</v>
      </c>
      <c r="G11895" s="6">
        <v>2018</v>
      </c>
      <c r="I11895" s="3">
        <v>14</v>
      </c>
      <c r="J11895" s="3" t="s">
        <v>42</v>
      </c>
      <c r="K11895" s="3">
        <v>2018</v>
      </c>
      <c r="L11895" s="6" t="str">
        <f t="shared" si="293"/>
        <v>-14.v</v>
      </c>
      <c r="N11895" s="6" t="s">
        <v>1363</v>
      </c>
      <c r="P11895" s="407">
        <v>1</v>
      </c>
      <c r="Q11895" s="407">
        <v>1</v>
      </c>
      <c r="R11895" s="407">
        <v>11</v>
      </c>
      <c r="S11895" s="3" t="s">
        <v>3</v>
      </c>
      <c r="T11895" s="3" t="s">
        <v>44</v>
      </c>
      <c r="U11895" s="3" t="s">
        <v>1345</v>
      </c>
      <c r="V11895" s="227" t="s">
        <v>1923</v>
      </c>
      <c r="X11895" s="3" t="s">
        <v>3020</v>
      </c>
      <c r="AA11895" s="18">
        <v>42.357799999999997</v>
      </c>
      <c r="AB11895" s="149">
        <v>-123.4132</v>
      </c>
      <c r="AC11895" s="253" t="s">
        <v>1674</v>
      </c>
      <c r="AD11895" s="156" t="s">
        <v>1674</v>
      </c>
      <c r="AE11895" s="3" t="s">
        <v>1740</v>
      </c>
      <c r="AF11895" s="3" t="str">
        <f t="shared" si="294"/>
        <v>ex Dichelostemma congesta</v>
      </c>
      <c r="AG11895" s="3" t="s">
        <v>1665</v>
      </c>
      <c r="AH11895" s="3" t="s">
        <v>1665</v>
      </c>
      <c r="AT11895" s="3" t="s">
        <v>1364</v>
      </c>
    </row>
    <row r="11896" spans="1:46" x14ac:dyDescent="0.25">
      <c r="A11896" s="404">
        <v>43396</v>
      </c>
      <c r="B11896" s="5">
        <v>8342</v>
      </c>
      <c r="C11896" s="6"/>
      <c r="E11896" s="62">
        <v>13</v>
      </c>
      <c r="F11896" s="6" t="s">
        <v>1162</v>
      </c>
      <c r="G11896" s="6">
        <v>2018</v>
      </c>
      <c r="I11896" s="3">
        <v>14</v>
      </c>
      <c r="J11896" s="3" t="s">
        <v>42</v>
      </c>
      <c r="K11896" s="3">
        <v>2018</v>
      </c>
      <c r="L11896" s="6" t="str">
        <f t="shared" si="293"/>
        <v>-14.v</v>
      </c>
      <c r="N11896" s="6" t="s">
        <v>1363</v>
      </c>
      <c r="P11896" s="407">
        <v>1</v>
      </c>
      <c r="Q11896" s="407">
        <v>1</v>
      </c>
      <c r="R11896" s="407">
        <v>12</v>
      </c>
      <c r="S11896" s="3" t="s">
        <v>3</v>
      </c>
      <c r="T11896" s="3" t="s">
        <v>44</v>
      </c>
      <c r="U11896" s="3" t="s">
        <v>1345</v>
      </c>
      <c r="V11896" s="227" t="s">
        <v>1923</v>
      </c>
      <c r="X11896" s="3" t="s">
        <v>3020</v>
      </c>
      <c r="AA11896" s="18">
        <v>42.357799999999997</v>
      </c>
      <c r="AB11896" s="149">
        <v>-123.4132</v>
      </c>
      <c r="AC11896" s="253" t="s">
        <v>1674</v>
      </c>
      <c r="AD11896" s="156" t="s">
        <v>1674</v>
      </c>
      <c r="AE11896" s="3" t="s">
        <v>1740</v>
      </c>
      <c r="AF11896" s="3" t="str">
        <f t="shared" si="294"/>
        <v>ex Dichelostemma congesta</v>
      </c>
      <c r="AG11896" s="3" t="s">
        <v>1665</v>
      </c>
      <c r="AH11896" s="3" t="s">
        <v>1665</v>
      </c>
      <c r="AT11896" s="3" t="s">
        <v>1364</v>
      </c>
    </row>
    <row r="11897" spans="1:46" x14ac:dyDescent="0.25">
      <c r="A11897" s="404">
        <v>43396</v>
      </c>
      <c r="B11897" s="5">
        <v>8343</v>
      </c>
      <c r="C11897" s="6"/>
      <c r="E11897" s="62">
        <v>13</v>
      </c>
      <c r="F11897" s="6" t="s">
        <v>1162</v>
      </c>
      <c r="G11897" s="6">
        <v>2018</v>
      </c>
      <c r="I11897" s="3">
        <v>14</v>
      </c>
      <c r="J11897" s="3" t="s">
        <v>42</v>
      </c>
      <c r="K11897" s="3">
        <v>2018</v>
      </c>
      <c r="L11897" s="6" t="str">
        <f t="shared" si="293"/>
        <v>-14.v</v>
      </c>
      <c r="N11897" s="6" t="s">
        <v>1363</v>
      </c>
      <c r="P11897" s="407">
        <v>1</v>
      </c>
      <c r="Q11897" s="407">
        <v>1</v>
      </c>
      <c r="R11897" s="407">
        <v>13</v>
      </c>
      <c r="S11897" s="3" t="s">
        <v>3</v>
      </c>
      <c r="T11897" s="3" t="s">
        <v>44</v>
      </c>
      <c r="U11897" s="3" t="s">
        <v>1345</v>
      </c>
      <c r="V11897" s="227" t="s">
        <v>1923</v>
      </c>
      <c r="X11897" s="3" t="s">
        <v>3020</v>
      </c>
      <c r="AA11897" s="18">
        <v>42.357799999999997</v>
      </c>
      <c r="AB11897" s="149">
        <v>-123.4132</v>
      </c>
      <c r="AC11897" s="253" t="s">
        <v>1674</v>
      </c>
      <c r="AD11897" s="156" t="s">
        <v>1674</v>
      </c>
      <c r="AE11897" s="3" t="s">
        <v>1740</v>
      </c>
      <c r="AF11897" s="3" t="str">
        <f t="shared" si="294"/>
        <v>ex Dichelostemma congesta</v>
      </c>
      <c r="AG11897" s="3" t="s">
        <v>1665</v>
      </c>
      <c r="AH11897" s="3" t="s">
        <v>1665</v>
      </c>
      <c r="AT11897" s="3" t="s">
        <v>1364</v>
      </c>
    </row>
    <row r="11898" spans="1:46" x14ac:dyDescent="0.25">
      <c r="A11898" s="404">
        <v>43396</v>
      </c>
      <c r="B11898" s="5">
        <v>8344</v>
      </c>
      <c r="C11898" s="6"/>
      <c r="E11898" s="62">
        <v>13</v>
      </c>
      <c r="F11898" s="6" t="s">
        <v>1162</v>
      </c>
      <c r="G11898" s="6">
        <v>2018</v>
      </c>
      <c r="I11898" s="3">
        <v>14</v>
      </c>
      <c r="J11898" s="3" t="s">
        <v>42</v>
      </c>
      <c r="K11898" s="3">
        <v>2018</v>
      </c>
      <c r="L11898" s="6" t="str">
        <f t="shared" si="293"/>
        <v>-14.v</v>
      </c>
      <c r="N11898" s="6" t="s">
        <v>1363</v>
      </c>
      <c r="P11898" s="407">
        <v>1</v>
      </c>
      <c r="Q11898" s="407">
        <v>1</v>
      </c>
      <c r="R11898" s="407">
        <v>14</v>
      </c>
      <c r="S11898" s="3" t="s">
        <v>3</v>
      </c>
      <c r="T11898" s="3" t="s">
        <v>44</v>
      </c>
      <c r="U11898" s="3" t="s">
        <v>1345</v>
      </c>
      <c r="V11898" s="227" t="s">
        <v>1923</v>
      </c>
      <c r="X11898" s="3" t="s">
        <v>3020</v>
      </c>
      <c r="AA11898" s="18">
        <v>42.357799999999997</v>
      </c>
      <c r="AB11898" s="149">
        <v>-123.4132</v>
      </c>
      <c r="AC11898" s="253" t="s">
        <v>1674</v>
      </c>
      <c r="AD11898" s="156" t="s">
        <v>1674</v>
      </c>
      <c r="AE11898" s="3" t="s">
        <v>1740</v>
      </c>
      <c r="AF11898" s="3" t="str">
        <f t="shared" si="294"/>
        <v>ex Dichelostemma congesta</v>
      </c>
      <c r="AG11898" s="3" t="s">
        <v>1665</v>
      </c>
      <c r="AH11898" s="3" t="s">
        <v>1665</v>
      </c>
      <c r="AT11898" s="3" t="s">
        <v>1364</v>
      </c>
    </row>
    <row r="11899" spans="1:46" x14ac:dyDescent="0.25">
      <c r="A11899" s="404">
        <v>43396</v>
      </c>
      <c r="B11899" s="5">
        <v>8345</v>
      </c>
      <c r="C11899" s="6"/>
      <c r="E11899" s="62">
        <v>13</v>
      </c>
      <c r="F11899" s="6" t="s">
        <v>1162</v>
      </c>
      <c r="G11899" s="6">
        <v>2018</v>
      </c>
      <c r="I11899" s="3">
        <v>14</v>
      </c>
      <c r="J11899" s="3" t="s">
        <v>42</v>
      </c>
      <c r="K11899" s="3">
        <v>2018</v>
      </c>
      <c r="L11899" s="6" t="str">
        <f t="shared" si="293"/>
        <v>-14.v</v>
      </c>
      <c r="N11899" s="6" t="s">
        <v>1363</v>
      </c>
      <c r="P11899" s="407">
        <v>1</v>
      </c>
      <c r="Q11899" s="407">
        <v>1</v>
      </c>
      <c r="R11899" s="407">
        <v>15</v>
      </c>
      <c r="S11899" s="3" t="s">
        <v>3</v>
      </c>
      <c r="T11899" s="3" t="s">
        <v>44</v>
      </c>
      <c r="U11899" s="3" t="s">
        <v>1345</v>
      </c>
      <c r="V11899" s="227" t="s">
        <v>1923</v>
      </c>
      <c r="X11899" s="3" t="s">
        <v>3020</v>
      </c>
      <c r="AA11899" s="18">
        <v>42.357799999999997</v>
      </c>
      <c r="AB11899" s="149">
        <v>-123.4132</v>
      </c>
      <c r="AC11899" s="253" t="s">
        <v>1674</v>
      </c>
      <c r="AD11899" s="156" t="s">
        <v>1674</v>
      </c>
      <c r="AE11899" s="3" t="s">
        <v>1740</v>
      </c>
      <c r="AF11899" s="3" t="str">
        <f t="shared" si="294"/>
        <v>ex Dichelostemma congesta</v>
      </c>
      <c r="AG11899" s="3" t="s">
        <v>1665</v>
      </c>
      <c r="AH11899" s="3" t="s">
        <v>1665</v>
      </c>
      <c r="AT11899" s="3" t="s">
        <v>1364</v>
      </c>
    </row>
    <row r="11900" spans="1:46" x14ac:dyDescent="0.25">
      <c r="A11900" s="404">
        <v>43396</v>
      </c>
      <c r="B11900" s="5">
        <v>8346</v>
      </c>
      <c r="C11900" s="6"/>
      <c r="E11900" s="62">
        <v>13</v>
      </c>
      <c r="F11900" s="6" t="s">
        <v>1162</v>
      </c>
      <c r="G11900" s="6">
        <v>2018</v>
      </c>
      <c r="I11900" s="3">
        <v>14</v>
      </c>
      <c r="J11900" s="3" t="s">
        <v>42</v>
      </c>
      <c r="K11900" s="3">
        <v>2018</v>
      </c>
      <c r="L11900" s="6" t="str">
        <f t="shared" si="293"/>
        <v>-14.v</v>
      </c>
      <c r="N11900" s="6" t="s">
        <v>1363</v>
      </c>
      <c r="P11900" s="407">
        <v>1</v>
      </c>
      <c r="Q11900" s="407">
        <v>1</v>
      </c>
      <c r="R11900" s="407">
        <v>16</v>
      </c>
      <c r="S11900" s="3" t="s">
        <v>3</v>
      </c>
      <c r="T11900" s="3" t="s">
        <v>44</v>
      </c>
      <c r="U11900" s="3" t="s">
        <v>1345</v>
      </c>
      <c r="V11900" s="227" t="s">
        <v>1923</v>
      </c>
      <c r="X11900" s="3" t="s">
        <v>3020</v>
      </c>
      <c r="AA11900" s="18">
        <v>42.357799999999997</v>
      </c>
      <c r="AB11900" s="149">
        <v>-123.4132</v>
      </c>
      <c r="AC11900" s="253" t="s">
        <v>1674</v>
      </c>
      <c r="AD11900" s="156" t="s">
        <v>1674</v>
      </c>
      <c r="AE11900" s="3" t="s">
        <v>1740</v>
      </c>
      <c r="AF11900" s="3" t="str">
        <f t="shared" si="294"/>
        <v>ex Dichelostemma congesta</v>
      </c>
      <c r="AG11900" s="3" t="s">
        <v>1665</v>
      </c>
      <c r="AH11900" s="3" t="s">
        <v>1665</v>
      </c>
      <c r="AT11900" s="3" t="s">
        <v>1364</v>
      </c>
    </row>
    <row r="11901" spans="1:46" x14ac:dyDescent="0.25">
      <c r="A11901" s="404">
        <v>43396</v>
      </c>
      <c r="B11901" s="5">
        <v>8347</v>
      </c>
      <c r="C11901" s="6"/>
      <c r="E11901" s="62">
        <v>13</v>
      </c>
      <c r="F11901" s="6" t="s">
        <v>1162</v>
      </c>
      <c r="G11901" s="6">
        <v>2018</v>
      </c>
      <c r="I11901" s="3">
        <v>14</v>
      </c>
      <c r="J11901" s="3" t="s">
        <v>42</v>
      </c>
      <c r="K11901" s="3">
        <v>2018</v>
      </c>
      <c r="L11901" s="6" t="str">
        <f t="shared" si="293"/>
        <v>-14.v</v>
      </c>
      <c r="N11901" s="6" t="s">
        <v>1363</v>
      </c>
      <c r="P11901" s="407">
        <v>1</v>
      </c>
      <c r="Q11901" s="407">
        <v>1</v>
      </c>
      <c r="R11901" s="407">
        <v>17</v>
      </c>
      <c r="S11901" s="3" t="s">
        <v>3</v>
      </c>
      <c r="T11901" s="3" t="s">
        <v>44</v>
      </c>
      <c r="U11901" s="3" t="s">
        <v>1345</v>
      </c>
      <c r="V11901" s="227" t="s">
        <v>1923</v>
      </c>
      <c r="X11901" s="3" t="s">
        <v>3020</v>
      </c>
      <c r="AA11901" s="18">
        <v>42.357799999999997</v>
      </c>
      <c r="AB11901" s="149">
        <v>-123.4132</v>
      </c>
      <c r="AC11901" s="253" t="s">
        <v>1674</v>
      </c>
      <c r="AD11901" s="156" t="s">
        <v>1674</v>
      </c>
      <c r="AE11901" s="3" t="s">
        <v>1740</v>
      </c>
      <c r="AF11901" s="3" t="str">
        <f t="shared" si="294"/>
        <v>ex Dichelostemma congesta</v>
      </c>
      <c r="AG11901" s="3" t="s">
        <v>1665</v>
      </c>
      <c r="AH11901" s="3" t="s">
        <v>1665</v>
      </c>
      <c r="AT11901" s="3" t="s">
        <v>1364</v>
      </c>
    </row>
    <row r="11902" spans="1:46" x14ac:dyDescent="0.25">
      <c r="A11902" s="404">
        <v>43396</v>
      </c>
      <c r="B11902" s="5">
        <v>8348</v>
      </c>
      <c r="C11902" s="6"/>
      <c r="E11902" s="62">
        <v>13</v>
      </c>
      <c r="F11902" s="6" t="s">
        <v>1162</v>
      </c>
      <c r="G11902" s="6">
        <v>2018</v>
      </c>
      <c r="I11902" s="3">
        <v>14</v>
      </c>
      <c r="J11902" s="3" t="s">
        <v>42</v>
      </c>
      <c r="K11902" s="3">
        <v>2018</v>
      </c>
      <c r="L11902" s="6" t="str">
        <f t="shared" si="293"/>
        <v>-14.v</v>
      </c>
      <c r="N11902" s="6" t="s">
        <v>1363</v>
      </c>
      <c r="P11902" s="407">
        <v>1</v>
      </c>
      <c r="Q11902" s="407">
        <v>1</v>
      </c>
      <c r="R11902" s="407">
        <v>18</v>
      </c>
      <c r="S11902" s="3" t="s">
        <v>3</v>
      </c>
      <c r="T11902" s="3" t="s">
        <v>44</v>
      </c>
      <c r="U11902" s="3" t="s">
        <v>1345</v>
      </c>
      <c r="V11902" s="227" t="s">
        <v>1923</v>
      </c>
      <c r="X11902" s="3" t="s">
        <v>3020</v>
      </c>
      <c r="AA11902" s="18">
        <v>42.357799999999997</v>
      </c>
      <c r="AB11902" s="149">
        <v>-123.4132</v>
      </c>
      <c r="AC11902" s="253" t="s">
        <v>1674</v>
      </c>
      <c r="AD11902" s="156" t="s">
        <v>1674</v>
      </c>
      <c r="AE11902" s="3" t="s">
        <v>1740</v>
      </c>
      <c r="AF11902" s="3" t="str">
        <f t="shared" si="294"/>
        <v>ex Dichelostemma congesta</v>
      </c>
      <c r="AG11902" s="3" t="s">
        <v>1665</v>
      </c>
      <c r="AH11902" s="3" t="s">
        <v>1665</v>
      </c>
      <c r="AT11902" s="3" t="s">
        <v>1364</v>
      </c>
    </row>
    <row r="11903" spans="1:46" x14ac:dyDescent="0.25">
      <c r="A11903" s="404">
        <v>43396</v>
      </c>
      <c r="B11903" s="5">
        <v>8349</v>
      </c>
      <c r="C11903" s="6"/>
      <c r="E11903" s="62">
        <v>13</v>
      </c>
      <c r="F11903" s="6" t="s">
        <v>1162</v>
      </c>
      <c r="G11903" s="6">
        <v>2018</v>
      </c>
      <c r="I11903" s="3">
        <v>14</v>
      </c>
      <c r="J11903" s="3" t="s">
        <v>42</v>
      </c>
      <c r="K11903" s="3">
        <v>2018</v>
      </c>
      <c r="L11903" s="6" t="str">
        <f t="shared" si="293"/>
        <v>-14.v</v>
      </c>
      <c r="N11903" s="6" t="s">
        <v>1363</v>
      </c>
      <c r="P11903" s="407">
        <v>1</v>
      </c>
      <c r="Q11903" s="407">
        <v>1</v>
      </c>
      <c r="R11903" s="407">
        <v>19</v>
      </c>
      <c r="S11903" s="3" t="s">
        <v>3</v>
      </c>
      <c r="T11903" s="3" t="s">
        <v>44</v>
      </c>
      <c r="U11903" s="3" t="s">
        <v>1345</v>
      </c>
      <c r="V11903" s="227" t="s">
        <v>1923</v>
      </c>
      <c r="X11903" s="3" t="s">
        <v>3020</v>
      </c>
      <c r="AA11903" s="18">
        <v>42.357799999999997</v>
      </c>
      <c r="AB11903" s="149">
        <v>-123.4132</v>
      </c>
      <c r="AC11903" s="253" t="s">
        <v>1674</v>
      </c>
      <c r="AD11903" s="156" t="s">
        <v>1674</v>
      </c>
      <c r="AE11903" s="3" t="s">
        <v>1740</v>
      </c>
      <c r="AF11903" s="3" t="str">
        <f t="shared" si="294"/>
        <v>ex Dichelostemma congesta</v>
      </c>
      <c r="AG11903" s="3" t="s">
        <v>1665</v>
      </c>
      <c r="AH11903" s="3" t="s">
        <v>1665</v>
      </c>
      <c r="AT11903" s="3" t="s">
        <v>1364</v>
      </c>
    </row>
    <row r="11904" spans="1:46" x14ac:dyDescent="0.25">
      <c r="A11904" s="404">
        <v>43396</v>
      </c>
      <c r="B11904" s="5">
        <v>8350</v>
      </c>
      <c r="C11904" s="6"/>
      <c r="E11904" s="62">
        <v>13</v>
      </c>
      <c r="F11904" s="6" t="s">
        <v>1162</v>
      </c>
      <c r="G11904" s="6">
        <v>2018</v>
      </c>
      <c r="I11904" s="3">
        <v>14</v>
      </c>
      <c r="J11904" s="3" t="s">
        <v>42</v>
      </c>
      <c r="K11904" s="3">
        <v>2018</v>
      </c>
      <c r="L11904" s="6" t="str">
        <f t="shared" si="293"/>
        <v>-14.v</v>
      </c>
      <c r="N11904" s="6" t="s">
        <v>1363</v>
      </c>
      <c r="P11904" s="407">
        <v>1</v>
      </c>
      <c r="Q11904" s="407">
        <v>1</v>
      </c>
      <c r="R11904" s="407">
        <v>20</v>
      </c>
      <c r="S11904" s="3" t="s">
        <v>3</v>
      </c>
      <c r="T11904" s="3" t="s">
        <v>44</v>
      </c>
      <c r="U11904" s="3" t="s">
        <v>1345</v>
      </c>
      <c r="V11904" s="227" t="s">
        <v>1923</v>
      </c>
      <c r="X11904" s="3" t="s">
        <v>3020</v>
      </c>
      <c r="AA11904" s="18">
        <v>42.357799999999997</v>
      </c>
      <c r="AB11904" s="149">
        <v>-123.4132</v>
      </c>
      <c r="AC11904" s="253" t="s">
        <v>1674</v>
      </c>
      <c r="AD11904" s="156" t="s">
        <v>1674</v>
      </c>
      <c r="AE11904" s="3" t="s">
        <v>1740</v>
      </c>
      <c r="AF11904" s="3" t="str">
        <f t="shared" si="294"/>
        <v>ex Dichelostemma congesta</v>
      </c>
      <c r="AG11904" s="3" t="s">
        <v>1665</v>
      </c>
      <c r="AH11904" s="3" t="s">
        <v>1665</v>
      </c>
      <c r="AT11904" s="3" t="s">
        <v>1364</v>
      </c>
    </row>
    <row r="11905" spans="1:46" x14ac:dyDescent="0.25">
      <c r="A11905" s="404">
        <v>43396</v>
      </c>
      <c r="B11905" s="5">
        <v>8351</v>
      </c>
      <c r="C11905" s="6"/>
      <c r="E11905" s="62">
        <v>13</v>
      </c>
      <c r="F11905" s="6" t="s">
        <v>1162</v>
      </c>
      <c r="G11905" s="6">
        <v>2018</v>
      </c>
      <c r="I11905" s="3">
        <v>14</v>
      </c>
      <c r="J11905" s="3" t="s">
        <v>42</v>
      </c>
      <c r="K11905" s="3">
        <v>2018</v>
      </c>
      <c r="L11905" s="6" t="str">
        <f t="shared" si="293"/>
        <v>-14.v</v>
      </c>
      <c r="N11905" s="6" t="s">
        <v>1363</v>
      </c>
      <c r="P11905" s="407">
        <v>1</v>
      </c>
      <c r="Q11905" s="407">
        <v>1</v>
      </c>
      <c r="R11905" s="407">
        <v>21</v>
      </c>
      <c r="S11905" s="3" t="s">
        <v>3</v>
      </c>
      <c r="T11905" s="3" t="s">
        <v>44</v>
      </c>
      <c r="U11905" s="3" t="s">
        <v>1345</v>
      </c>
      <c r="V11905" s="227" t="s">
        <v>1923</v>
      </c>
      <c r="X11905" s="3" t="s">
        <v>3020</v>
      </c>
      <c r="AA11905" s="18">
        <v>42.357799999999997</v>
      </c>
      <c r="AB11905" s="149">
        <v>-123.4132</v>
      </c>
      <c r="AC11905" s="253" t="s">
        <v>1674</v>
      </c>
      <c r="AD11905" s="156" t="s">
        <v>1674</v>
      </c>
      <c r="AE11905" s="3" t="s">
        <v>1740</v>
      </c>
      <c r="AF11905" s="3" t="str">
        <f t="shared" si="294"/>
        <v>ex Dichelostemma congesta</v>
      </c>
      <c r="AG11905" s="3" t="s">
        <v>1665</v>
      </c>
      <c r="AH11905" s="3" t="s">
        <v>1665</v>
      </c>
      <c r="AT11905" s="3" t="s">
        <v>1364</v>
      </c>
    </row>
    <row r="11906" spans="1:46" x14ac:dyDescent="0.25">
      <c r="A11906" s="404">
        <v>43396</v>
      </c>
      <c r="B11906" s="5">
        <v>8352</v>
      </c>
      <c r="C11906" s="6"/>
      <c r="E11906" s="62">
        <v>13</v>
      </c>
      <c r="F11906" s="6" t="s">
        <v>1162</v>
      </c>
      <c r="G11906" s="6">
        <v>2018</v>
      </c>
      <c r="I11906" s="3">
        <v>14</v>
      </c>
      <c r="J11906" s="3" t="s">
        <v>42</v>
      </c>
      <c r="K11906" s="3">
        <v>2018</v>
      </c>
      <c r="L11906" s="6" t="str">
        <f t="shared" si="293"/>
        <v>-14.v</v>
      </c>
      <c r="N11906" s="6" t="s">
        <v>1363</v>
      </c>
      <c r="P11906" s="407">
        <v>1</v>
      </c>
      <c r="Q11906" s="407">
        <v>1</v>
      </c>
      <c r="R11906" s="407">
        <v>22</v>
      </c>
      <c r="S11906" s="3" t="s">
        <v>3</v>
      </c>
      <c r="T11906" s="3" t="s">
        <v>44</v>
      </c>
      <c r="U11906" s="3" t="s">
        <v>1345</v>
      </c>
      <c r="V11906" s="227" t="s">
        <v>1923</v>
      </c>
      <c r="X11906" s="3" t="s">
        <v>3020</v>
      </c>
      <c r="AA11906" s="18">
        <v>42.357799999999997</v>
      </c>
      <c r="AB11906" s="149">
        <v>-123.4132</v>
      </c>
      <c r="AC11906" s="253" t="s">
        <v>1674</v>
      </c>
      <c r="AD11906" s="156" t="s">
        <v>1674</v>
      </c>
      <c r="AE11906" s="3" t="s">
        <v>1740</v>
      </c>
      <c r="AF11906" s="3" t="str">
        <f t="shared" si="294"/>
        <v>ex Dichelostemma congesta</v>
      </c>
      <c r="AG11906" s="3" t="s">
        <v>1665</v>
      </c>
      <c r="AH11906" s="3" t="s">
        <v>1665</v>
      </c>
      <c r="AT11906" s="3" t="s">
        <v>1364</v>
      </c>
    </row>
    <row r="11907" spans="1:46" x14ac:dyDescent="0.25">
      <c r="A11907" s="404">
        <v>43396</v>
      </c>
      <c r="B11907" s="5">
        <v>8353</v>
      </c>
      <c r="C11907" s="6"/>
      <c r="E11907" s="62">
        <v>13</v>
      </c>
      <c r="F11907" s="6" t="s">
        <v>1162</v>
      </c>
      <c r="G11907" s="6">
        <v>2018</v>
      </c>
      <c r="I11907" s="3">
        <v>14</v>
      </c>
      <c r="J11907" s="3" t="s">
        <v>42</v>
      </c>
      <c r="K11907" s="3">
        <v>2018</v>
      </c>
      <c r="L11907" s="6" t="str">
        <f t="shared" si="293"/>
        <v>-14.v</v>
      </c>
      <c r="N11907" s="6" t="s">
        <v>1363</v>
      </c>
      <c r="P11907" s="407">
        <v>1</v>
      </c>
      <c r="Q11907" s="407">
        <v>1</v>
      </c>
      <c r="R11907" s="407">
        <v>23</v>
      </c>
      <c r="S11907" s="3" t="s">
        <v>3</v>
      </c>
      <c r="T11907" s="3" t="s">
        <v>44</v>
      </c>
      <c r="U11907" s="3" t="s">
        <v>1345</v>
      </c>
      <c r="V11907" s="227" t="s">
        <v>1923</v>
      </c>
      <c r="X11907" s="3" t="s">
        <v>3020</v>
      </c>
      <c r="AA11907" s="18">
        <v>42.357799999999997</v>
      </c>
      <c r="AB11907" s="149">
        <v>-123.4132</v>
      </c>
      <c r="AC11907" s="253" t="s">
        <v>1674</v>
      </c>
      <c r="AD11907" s="156" t="s">
        <v>1674</v>
      </c>
      <c r="AE11907" s="3" t="s">
        <v>1740</v>
      </c>
      <c r="AF11907" s="3" t="str">
        <f t="shared" si="294"/>
        <v>ex Dichelostemma congesta</v>
      </c>
      <c r="AG11907" s="3" t="s">
        <v>1665</v>
      </c>
      <c r="AH11907" s="3" t="s">
        <v>1665</v>
      </c>
      <c r="AT11907" s="3" t="s">
        <v>1364</v>
      </c>
    </row>
    <row r="11908" spans="1:46" x14ac:dyDescent="0.25">
      <c r="A11908" s="404">
        <v>43396</v>
      </c>
      <c r="B11908" s="5">
        <v>8354</v>
      </c>
      <c r="C11908" s="6"/>
      <c r="E11908" s="62">
        <v>13</v>
      </c>
      <c r="F11908" s="6" t="s">
        <v>1162</v>
      </c>
      <c r="G11908" s="6">
        <v>2018</v>
      </c>
      <c r="I11908" s="3">
        <v>14</v>
      </c>
      <c r="J11908" s="3" t="s">
        <v>42</v>
      </c>
      <c r="K11908" s="3">
        <v>2018</v>
      </c>
      <c r="L11908" s="6" t="str">
        <f t="shared" si="293"/>
        <v>-14.v</v>
      </c>
      <c r="N11908" s="6" t="s">
        <v>1363</v>
      </c>
      <c r="P11908" s="407">
        <v>1</v>
      </c>
      <c r="Q11908" s="407">
        <v>1</v>
      </c>
      <c r="R11908" s="407">
        <v>24</v>
      </c>
      <c r="S11908" s="3" t="s">
        <v>3</v>
      </c>
      <c r="T11908" s="3" t="s">
        <v>44</v>
      </c>
      <c r="U11908" s="3" t="s">
        <v>1345</v>
      </c>
      <c r="V11908" s="227" t="s">
        <v>1923</v>
      </c>
      <c r="X11908" s="3" t="s">
        <v>3020</v>
      </c>
      <c r="AA11908" s="18">
        <v>42.357799999999997</v>
      </c>
      <c r="AB11908" s="149">
        <v>-123.4132</v>
      </c>
      <c r="AC11908" s="253" t="s">
        <v>1674</v>
      </c>
      <c r="AD11908" s="156" t="s">
        <v>1674</v>
      </c>
      <c r="AE11908" s="3" t="s">
        <v>1740</v>
      </c>
      <c r="AF11908" s="3" t="str">
        <f t="shared" si="294"/>
        <v>ex Dichelostemma congesta</v>
      </c>
      <c r="AG11908" s="3" t="s">
        <v>1665</v>
      </c>
      <c r="AH11908" s="3" t="s">
        <v>1665</v>
      </c>
      <c r="AT11908" s="3" t="s">
        <v>1364</v>
      </c>
    </row>
    <row r="11909" spans="1:46" x14ac:dyDescent="0.25">
      <c r="A11909" s="404">
        <v>43396</v>
      </c>
      <c r="B11909" s="5">
        <v>8355</v>
      </c>
      <c r="C11909" s="6"/>
      <c r="E11909" s="62">
        <v>13</v>
      </c>
      <c r="F11909" s="6" t="s">
        <v>1162</v>
      </c>
      <c r="G11909" s="6">
        <v>2018</v>
      </c>
      <c r="I11909" s="3">
        <v>14</v>
      </c>
      <c r="J11909" s="3" t="s">
        <v>42</v>
      </c>
      <c r="K11909" s="3">
        <v>2018</v>
      </c>
      <c r="L11909" s="6" t="str">
        <f t="shared" si="293"/>
        <v>-14.v</v>
      </c>
      <c r="N11909" s="6" t="s">
        <v>1363</v>
      </c>
      <c r="P11909" s="407">
        <v>1</v>
      </c>
      <c r="Q11909" s="407">
        <v>1</v>
      </c>
      <c r="R11909" s="407">
        <v>25</v>
      </c>
      <c r="S11909" s="3" t="s">
        <v>3</v>
      </c>
      <c r="T11909" s="3" t="s">
        <v>44</v>
      </c>
      <c r="U11909" s="3" t="s">
        <v>1345</v>
      </c>
      <c r="V11909" s="227" t="s">
        <v>1923</v>
      </c>
      <c r="X11909" s="3" t="s">
        <v>3020</v>
      </c>
      <c r="AA11909" s="18">
        <v>42.357799999999997</v>
      </c>
      <c r="AB11909" s="149">
        <v>-123.4132</v>
      </c>
      <c r="AC11909" s="253" t="s">
        <v>1674</v>
      </c>
      <c r="AD11909" s="156" t="s">
        <v>1674</v>
      </c>
      <c r="AE11909" s="3" t="s">
        <v>1740</v>
      </c>
      <c r="AF11909" s="3" t="str">
        <f t="shared" si="294"/>
        <v>ex Dichelostemma congesta</v>
      </c>
      <c r="AG11909" s="3" t="s">
        <v>1665</v>
      </c>
      <c r="AH11909" s="3" t="s">
        <v>1665</v>
      </c>
      <c r="AT11909" s="3" t="s">
        <v>1364</v>
      </c>
    </row>
    <row r="11910" spans="1:46" x14ac:dyDescent="0.25">
      <c r="A11910" s="404">
        <v>43396</v>
      </c>
      <c r="B11910" s="5">
        <v>8356</v>
      </c>
      <c r="C11910" s="6"/>
      <c r="E11910" s="62">
        <v>13</v>
      </c>
      <c r="F11910" s="6" t="s">
        <v>1162</v>
      </c>
      <c r="G11910" s="6">
        <v>2018</v>
      </c>
      <c r="I11910" s="3">
        <v>14</v>
      </c>
      <c r="J11910" s="3" t="s">
        <v>42</v>
      </c>
      <c r="K11910" s="3">
        <v>2018</v>
      </c>
      <c r="L11910" s="6" t="str">
        <f t="shared" si="293"/>
        <v>-14.v</v>
      </c>
      <c r="N11910" s="6" t="s">
        <v>1363</v>
      </c>
      <c r="P11910" s="407">
        <v>1</v>
      </c>
      <c r="Q11910" s="407">
        <v>1</v>
      </c>
      <c r="R11910" s="407">
        <v>26</v>
      </c>
      <c r="S11910" s="3" t="s">
        <v>3</v>
      </c>
      <c r="T11910" s="3" t="s">
        <v>44</v>
      </c>
      <c r="U11910" s="3" t="s">
        <v>1345</v>
      </c>
      <c r="V11910" s="227" t="s">
        <v>1923</v>
      </c>
      <c r="X11910" s="3" t="s">
        <v>3020</v>
      </c>
      <c r="AA11910" s="18">
        <v>42.357799999999997</v>
      </c>
      <c r="AB11910" s="149">
        <v>-123.4132</v>
      </c>
      <c r="AC11910" s="253" t="s">
        <v>1674</v>
      </c>
      <c r="AD11910" s="156" t="s">
        <v>1674</v>
      </c>
      <c r="AE11910" s="3" t="s">
        <v>1740</v>
      </c>
      <c r="AF11910" s="3" t="str">
        <f t="shared" si="294"/>
        <v>ex Dichelostemma congesta</v>
      </c>
      <c r="AG11910" s="3" t="s">
        <v>1665</v>
      </c>
      <c r="AH11910" s="3" t="s">
        <v>1665</v>
      </c>
      <c r="AT11910" s="3" t="s">
        <v>1364</v>
      </c>
    </row>
    <row r="11911" spans="1:46" x14ac:dyDescent="0.25">
      <c r="A11911" s="404">
        <v>43396</v>
      </c>
      <c r="B11911" s="5">
        <v>8357</v>
      </c>
      <c r="C11911" s="6"/>
      <c r="E11911" s="62">
        <v>13</v>
      </c>
      <c r="F11911" s="6" t="s">
        <v>1162</v>
      </c>
      <c r="G11911" s="6">
        <v>2018</v>
      </c>
      <c r="I11911" s="3">
        <v>14</v>
      </c>
      <c r="J11911" s="3" t="s">
        <v>42</v>
      </c>
      <c r="K11911" s="3">
        <v>2018</v>
      </c>
      <c r="L11911" s="6" t="str">
        <f t="shared" si="293"/>
        <v>-14.v</v>
      </c>
      <c r="N11911" s="6" t="s">
        <v>1363</v>
      </c>
      <c r="P11911" s="407">
        <v>1</v>
      </c>
      <c r="Q11911" s="407">
        <v>1</v>
      </c>
      <c r="R11911" s="407">
        <v>27</v>
      </c>
      <c r="S11911" s="3" t="s">
        <v>3</v>
      </c>
      <c r="T11911" s="3" t="s">
        <v>44</v>
      </c>
      <c r="U11911" s="3" t="s">
        <v>1345</v>
      </c>
      <c r="V11911" s="227" t="s">
        <v>1923</v>
      </c>
      <c r="X11911" s="3" t="s">
        <v>3020</v>
      </c>
      <c r="AA11911" s="18">
        <v>42.357799999999997</v>
      </c>
      <c r="AB11911" s="149">
        <v>-123.4132</v>
      </c>
      <c r="AC11911" s="253" t="s">
        <v>1674</v>
      </c>
      <c r="AD11911" s="156" t="s">
        <v>1674</v>
      </c>
      <c r="AE11911" s="3" t="s">
        <v>1740</v>
      </c>
      <c r="AF11911" s="3" t="str">
        <f t="shared" si="294"/>
        <v>ex Dichelostemma congesta</v>
      </c>
      <c r="AG11911" s="3" t="s">
        <v>1665</v>
      </c>
      <c r="AH11911" s="3" t="s">
        <v>1665</v>
      </c>
      <c r="AT11911" s="3" t="s">
        <v>1364</v>
      </c>
    </row>
    <row r="11912" spans="1:46" x14ac:dyDescent="0.25">
      <c r="A11912" s="404">
        <v>43396</v>
      </c>
      <c r="B11912" s="5">
        <v>8358</v>
      </c>
      <c r="C11912" s="6"/>
      <c r="E11912" s="62">
        <v>13</v>
      </c>
      <c r="F11912" s="6" t="s">
        <v>1162</v>
      </c>
      <c r="G11912" s="6">
        <v>2018</v>
      </c>
      <c r="I11912" s="3">
        <v>14</v>
      </c>
      <c r="J11912" s="3" t="s">
        <v>42</v>
      </c>
      <c r="K11912" s="3">
        <v>2018</v>
      </c>
      <c r="L11912" s="6" t="str">
        <f t="shared" si="293"/>
        <v>-14.v</v>
      </c>
      <c r="N11912" s="6" t="s">
        <v>1363</v>
      </c>
      <c r="P11912" s="407">
        <v>1</v>
      </c>
      <c r="Q11912" s="407">
        <v>1</v>
      </c>
      <c r="R11912" s="407">
        <v>28</v>
      </c>
      <c r="S11912" s="3" t="s">
        <v>3</v>
      </c>
      <c r="T11912" s="3" t="s">
        <v>44</v>
      </c>
      <c r="U11912" s="3" t="s">
        <v>1345</v>
      </c>
      <c r="V11912" s="227" t="s">
        <v>1923</v>
      </c>
      <c r="X11912" s="3" t="s">
        <v>3020</v>
      </c>
      <c r="AA11912" s="18">
        <v>42.357799999999997</v>
      </c>
      <c r="AB11912" s="149">
        <v>-123.4132</v>
      </c>
      <c r="AC11912" s="253" t="s">
        <v>1674</v>
      </c>
      <c r="AD11912" s="156" t="s">
        <v>1674</v>
      </c>
      <c r="AE11912" s="3" t="s">
        <v>1740</v>
      </c>
      <c r="AF11912" s="3" t="str">
        <f t="shared" si="294"/>
        <v>ex Dichelostemma congesta</v>
      </c>
      <c r="AG11912" s="3" t="s">
        <v>1665</v>
      </c>
      <c r="AH11912" s="3" t="s">
        <v>1665</v>
      </c>
      <c r="AT11912" s="3" t="s">
        <v>1364</v>
      </c>
    </row>
    <row r="11913" spans="1:46" x14ac:dyDescent="0.25">
      <c r="A11913" s="404">
        <v>43396</v>
      </c>
      <c r="B11913" s="5">
        <v>8359</v>
      </c>
      <c r="C11913" s="6"/>
      <c r="E11913" s="62">
        <v>13</v>
      </c>
      <c r="F11913" s="6" t="s">
        <v>1162</v>
      </c>
      <c r="G11913" s="6">
        <v>2018</v>
      </c>
      <c r="I11913" s="3">
        <v>14</v>
      </c>
      <c r="J11913" s="3" t="s">
        <v>42</v>
      </c>
      <c r="K11913" s="3">
        <v>2018</v>
      </c>
      <c r="L11913" s="6" t="str">
        <f t="shared" si="293"/>
        <v>-14.v</v>
      </c>
      <c r="N11913" s="6" t="s">
        <v>1363</v>
      </c>
      <c r="P11913" s="407">
        <v>1</v>
      </c>
      <c r="Q11913" s="407">
        <v>1</v>
      </c>
      <c r="R11913" s="407">
        <v>29</v>
      </c>
      <c r="S11913" s="3" t="s">
        <v>3</v>
      </c>
      <c r="T11913" s="3" t="s">
        <v>44</v>
      </c>
      <c r="U11913" s="3" t="s">
        <v>1345</v>
      </c>
      <c r="V11913" s="227" t="s">
        <v>1923</v>
      </c>
      <c r="X11913" s="3" t="s">
        <v>3020</v>
      </c>
      <c r="AA11913" s="18">
        <v>42.357799999999997</v>
      </c>
      <c r="AB11913" s="149">
        <v>-123.4132</v>
      </c>
      <c r="AC11913" s="253" t="s">
        <v>1674</v>
      </c>
      <c r="AD11913" s="156" t="s">
        <v>1674</v>
      </c>
      <c r="AE11913" s="3" t="s">
        <v>1740</v>
      </c>
      <c r="AF11913" s="3" t="str">
        <f t="shared" si="294"/>
        <v>ex Dichelostemma congesta</v>
      </c>
      <c r="AG11913" s="3" t="s">
        <v>1665</v>
      </c>
      <c r="AH11913" s="3" t="s">
        <v>1665</v>
      </c>
      <c r="AT11913" s="3" t="s">
        <v>1364</v>
      </c>
    </row>
    <row r="11914" spans="1:46" x14ac:dyDescent="0.25">
      <c r="A11914" s="404">
        <v>43396</v>
      </c>
      <c r="B11914" s="5">
        <v>8360</v>
      </c>
      <c r="C11914" s="6"/>
      <c r="E11914" s="62">
        <v>13</v>
      </c>
      <c r="F11914" s="6" t="s">
        <v>1162</v>
      </c>
      <c r="G11914" s="6">
        <v>2018</v>
      </c>
      <c r="I11914" s="3">
        <v>14</v>
      </c>
      <c r="J11914" s="3" t="s">
        <v>42</v>
      </c>
      <c r="K11914" s="3">
        <v>2018</v>
      </c>
      <c r="L11914" s="6" t="str">
        <f t="shared" si="293"/>
        <v>-14.v</v>
      </c>
      <c r="N11914" s="6" t="s">
        <v>1363</v>
      </c>
      <c r="P11914" s="407">
        <v>1</v>
      </c>
      <c r="Q11914" s="407">
        <v>1</v>
      </c>
      <c r="R11914" s="407">
        <v>30</v>
      </c>
      <c r="S11914" s="3" t="s">
        <v>3</v>
      </c>
      <c r="T11914" s="3" t="s">
        <v>44</v>
      </c>
      <c r="U11914" s="3" t="s">
        <v>1345</v>
      </c>
      <c r="V11914" s="227" t="s">
        <v>1923</v>
      </c>
      <c r="X11914" s="3" t="s">
        <v>3020</v>
      </c>
      <c r="AA11914" s="18">
        <v>42.357799999999997</v>
      </c>
      <c r="AB11914" s="149">
        <v>-123.4132</v>
      </c>
      <c r="AC11914" s="253" t="s">
        <v>1674</v>
      </c>
      <c r="AD11914" s="156" t="s">
        <v>1674</v>
      </c>
      <c r="AE11914" s="3" t="s">
        <v>1740</v>
      </c>
      <c r="AF11914" s="3" t="str">
        <f t="shared" si="294"/>
        <v>ex Dichelostemma congesta</v>
      </c>
      <c r="AG11914" s="3" t="s">
        <v>1665</v>
      </c>
      <c r="AH11914" s="3" t="s">
        <v>1665</v>
      </c>
      <c r="AT11914" s="3" t="s">
        <v>1364</v>
      </c>
    </row>
    <row r="11915" spans="1:46" x14ac:dyDescent="0.25">
      <c r="A11915" s="404">
        <v>43396</v>
      </c>
      <c r="B11915" s="5">
        <v>8361</v>
      </c>
      <c r="C11915" s="6"/>
      <c r="E11915" s="62">
        <v>13</v>
      </c>
      <c r="F11915" s="6" t="s">
        <v>1162</v>
      </c>
      <c r="G11915" s="6">
        <v>2018</v>
      </c>
      <c r="I11915" s="3">
        <v>14</v>
      </c>
      <c r="J11915" s="3" t="s">
        <v>42</v>
      </c>
      <c r="K11915" s="3">
        <v>2018</v>
      </c>
      <c r="L11915" s="6" t="str">
        <f t="shared" si="293"/>
        <v>-14.v</v>
      </c>
      <c r="N11915" s="6" t="s">
        <v>1363</v>
      </c>
      <c r="P11915" s="407">
        <v>1</v>
      </c>
      <c r="Q11915" s="407">
        <v>1</v>
      </c>
      <c r="R11915" s="407">
        <v>31</v>
      </c>
      <c r="S11915" s="3" t="s">
        <v>3</v>
      </c>
      <c r="T11915" s="3" t="s">
        <v>44</v>
      </c>
      <c r="U11915" s="3" t="s">
        <v>1345</v>
      </c>
      <c r="V11915" s="227" t="s">
        <v>1923</v>
      </c>
      <c r="X11915" s="3" t="s">
        <v>3020</v>
      </c>
      <c r="AA11915" s="18">
        <v>42.357799999999997</v>
      </c>
      <c r="AB11915" s="149">
        <v>-123.4132</v>
      </c>
      <c r="AC11915" s="253" t="s">
        <v>1674</v>
      </c>
      <c r="AD11915" s="156" t="s">
        <v>1674</v>
      </c>
      <c r="AE11915" s="3" t="s">
        <v>1740</v>
      </c>
      <c r="AF11915" s="3" t="str">
        <f t="shared" si="294"/>
        <v>ex Dichelostemma congesta</v>
      </c>
      <c r="AG11915" s="3" t="s">
        <v>1665</v>
      </c>
      <c r="AH11915" s="3" t="s">
        <v>1665</v>
      </c>
      <c r="AT11915" s="3" t="s">
        <v>1364</v>
      </c>
    </row>
    <row r="11916" spans="1:46" x14ac:dyDescent="0.25">
      <c r="A11916" s="404">
        <v>43396</v>
      </c>
      <c r="B11916" s="5">
        <v>8362</v>
      </c>
      <c r="C11916" s="6"/>
      <c r="E11916" s="62">
        <v>13</v>
      </c>
      <c r="F11916" s="6" t="s">
        <v>1162</v>
      </c>
      <c r="G11916" s="6">
        <v>2018</v>
      </c>
      <c r="I11916" s="3">
        <v>14</v>
      </c>
      <c r="J11916" s="3" t="s">
        <v>42</v>
      </c>
      <c r="K11916" s="3">
        <v>2018</v>
      </c>
      <c r="L11916" s="6" t="str">
        <f t="shared" si="293"/>
        <v>-14.v</v>
      </c>
      <c r="N11916" s="6" t="s">
        <v>1363</v>
      </c>
      <c r="P11916" s="407">
        <v>1</v>
      </c>
      <c r="Q11916" s="407">
        <v>1</v>
      </c>
      <c r="R11916" s="407">
        <v>32</v>
      </c>
      <c r="S11916" s="3" t="s">
        <v>3</v>
      </c>
      <c r="T11916" s="3" t="s">
        <v>44</v>
      </c>
      <c r="U11916" s="3" t="s">
        <v>1345</v>
      </c>
      <c r="V11916" s="227" t="s">
        <v>1923</v>
      </c>
      <c r="X11916" s="3" t="s">
        <v>3020</v>
      </c>
      <c r="AA11916" s="18">
        <v>42.357799999999997</v>
      </c>
      <c r="AB11916" s="149">
        <v>-123.4132</v>
      </c>
      <c r="AC11916" s="253" t="s">
        <v>1674</v>
      </c>
      <c r="AD11916" s="156" t="s">
        <v>1674</v>
      </c>
      <c r="AE11916" s="3" t="s">
        <v>1740</v>
      </c>
      <c r="AF11916" s="3" t="str">
        <f t="shared" si="294"/>
        <v>ex Dichelostemma congesta</v>
      </c>
      <c r="AG11916" s="3" t="s">
        <v>1665</v>
      </c>
      <c r="AH11916" s="3" t="s">
        <v>1665</v>
      </c>
      <c r="AT11916" s="3" t="s">
        <v>1364</v>
      </c>
    </row>
    <row r="11917" spans="1:46" x14ac:dyDescent="0.25">
      <c r="A11917" s="404">
        <v>43396</v>
      </c>
      <c r="B11917" s="5">
        <v>8363</v>
      </c>
      <c r="C11917" s="6"/>
      <c r="E11917" s="62">
        <v>13</v>
      </c>
      <c r="F11917" s="6" t="s">
        <v>1162</v>
      </c>
      <c r="G11917" s="6">
        <v>2018</v>
      </c>
      <c r="I11917" s="3">
        <v>14</v>
      </c>
      <c r="J11917" s="3" t="s">
        <v>42</v>
      </c>
      <c r="K11917" s="3">
        <v>2018</v>
      </c>
      <c r="L11917" s="6" t="str">
        <f t="shared" ref="L11917:L11948" si="295">CONCATENATE("-",I11917,".",J11917)</f>
        <v>-14.v</v>
      </c>
      <c r="N11917" s="6" t="s">
        <v>1363</v>
      </c>
      <c r="P11917" s="407">
        <v>1</v>
      </c>
      <c r="Q11917" s="407">
        <v>1</v>
      </c>
      <c r="R11917" s="407">
        <v>33</v>
      </c>
      <c r="S11917" s="3" t="s">
        <v>3</v>
      </c>
      <c r="T11917" s="3" t="s">
        <v>44</v>
      </c>
      <c r="U11917" s="3" t="s">
        <v>1345</v>
      </c>
      <c r="V11917" s="227" t="s">
        <v>1923</v>
      </c>
      <c r="X11917" s="3" t="s">
        <v>3020</v>
      </c>
      <c r="AA11917" s="18">
        <v>42.357799999999997</v>
      </c>
      <c r="AB11917" s="149">
        <v>-123.4132</v>
      </c>
      <c r="AC11917" s="253" t="s">
        <v>1674</v>
      </c>
      <c r="AD11917" s="156" t="s">
        <v>1674</v>
      </c>
      <c r="AE11917" s="3" t="s">
        <v>1740</v>
      </c>
      <c r="AF11917" s="3" t="str">
        <f t="shared" si="294"/>
        <v>ex Dichelostemma congesta</v>
      </c>
      <c r="AG11917" s="3" t="s">
        <v>1665</v>
      </c>
      <c r="AH11917" s="3" t="s">
        <v>1665</v>
      </c>
      <c r="AT11917" s="3" t="s">
        <v>1364</v>
      </c>
    </row>
    <row r="11918" spans="1:46" x14ac:dyDescent="0.25">
      <c r="A11918" s="404">
        <v>43396</v>
      </c>
      <c r="B11918" s="5">
        <v>8364</v>
      </c>
      <c r="C11918" s="6"/>
      <c r="E11918" s="62">
        <v>13</v>
      </c>
      <c r="F11918" s="6" t="s">
        <v>1162</v>
      </c>
      <c r="G11918" s="6">
        <v>2018</v>
      </c>
      <c r="I11918" s="3">
        <v>14</v>
      </c>
      <c r="J11918" s="3" t="s">
        <v>42</v>
      </c>
      <c r="K11918" s="3">
        <v>2018</v>
      </c>
      <c r="L11918" s="6" t="str">
        <f t="shared" si="295"/>
        <v>-14.v</v>
      </c>
      <c r="N11918" s="6" t="s">
        <v>1363</v>
      </c>
      <c r="P11918" s="407">
        <v>1</v>
      </c>
      <c r="Q11918" s="407">
        <v>1</v>
      </c>
      <c r="R11918" s="407">
        <v>34</v>
      </c>
      <c r="S11918" s="3" t="s">
        <v>3</v>
      </c>
      <c r="T11918" s="3" t="s">
        <v>44</v>
      </c>
      <c r="U11918" s="3" t="s">
        <v>1345</v>
      </c>
      <c r="V11918" s="227" t="s">
        <v>1923</v>
      </c>
      <c r="X11918" s="3" t="s">
        <v>3020</v>
      </c>
      <c r="AA11918" s="18">
        <v>42.357799999999997</v>
      </c>
      <c r="AB11918" s="149">
        <v>-123.4132</v>
      </c>
      <c r="AC11918" s="253" t="s">
        <v>1674</v>
      </c>
      <c r="AD11918" s="156" t="s">
        <v>1674</v>
      </c>
      <c r="AE11918" s="3" t="s">
        <v>1740</v>
      </c>
      <c r="AF11918" s="3" t="str">
        <f t="shared" si="294"/>
        <v>ex Dichelostemma congesta</v>
      </c>
      <c r="AG11918" s="3" t="s">
        <v>1665</v>
      </c>
      <c r="AH11918" s="3" t="s">
        <v>1665</v>
      </c>
      <c r="AT11918" s="3" t="s">
        <v>1364</v>
      </c>
    </row>
    <row r="11919" spans="1:46" x14ac:dyDescent="0.25">
      <c r="A11919" s="404">
        <v>43396</v>
      </c>
      <c r="B11919" s="5">
        <v>8365</v>
      </c>
      <c r="C11919" s="6"/>
      <c r="E11919" s="62">
        <v>13</v>
      </c>
      <c r="F11919" s="6" t="s">
        <v>1162</v>
      </c>
      <c r="G11919" s="6">
        <v>2018</v>
      </c>
      <c r="I11919" s="3">
        <v>14</v>
      </c>
      <c r="J11919" s="3" t="s">
        <v>42</v>
      </c>
      <c r="K11919" s="3">
        <v>2018</v>
      </c>
      <c r="L11919" s="6" t="str">
        <f t="shared" si="295"/>
        <v>-14.v</v>
      </c>
      <c r="N11919" s="6" t="s">
        <v>1363</v>
      </c>
      <c r="P11919" s="407">
        <v>1</v>
      </c>
      <c r="Q11919" s="407">
        <v>1</v>
      </c>
      <c r="R11919" s="407">
        <v>35</v>
      </c>
      <c r="S11919" s="3" t="s">
        <v>3</v>
      </c>
      <c r="T11919" s="3" t="s">
        <v>44</v>
      </c>
      <c r="U11919" s="3" t="s">
        <v>1345</v>
      </c>
      <c r="V11919" s="227" t="s">
        <v>1923</v>
      </c>
      <c r="X11919" s="3" t="s">
        <v>3020</v>
      </c>
      <c r="AA11919" s="18">
        <v>42.357799999999997</v>
      </c>
      <c r="AB11919" s="149">
        <v>-123.4132</v>
      </c>
      <c r="AC11919" s="253" t="s">
        <v>1674</v>
      </c>
      <c r="AD11919" s="156" t="s">
        <v>1674</v>
      </c>
      <c r="AE11919" s="3" t="s">
        <v>1740</v>
      </c>
      <c r="AF11919" s="3" t="str">
        <f t="shared" si="294"/>
        <v>ex Dichelostemma congesta</v>
      </c>
      <c r="AG11919" s="3" t="s">
        <v>1665</v>
      </c>
      <c r="AH11919" s="3" t="s">
        <v>1665</v>
      </c>
      <c r="AT11919" s="3" t="s">
        <v>1364</v>
      </c>
    </row>
    <row r="11920" spans="1:46" x14ac:dyDescent="0.25">
      <c r="A11920" s="404">
        <v>43396</v>
      </c>
      <c r="B11920" s="5">
        <v>8366</v>
      </c>
      <c r="C11920" s="6"/>
      <c r="E11920" s="62">
        <v>13</v>
      </c>
      <c r="F11920" s="6" t="s">
        <v>1162</v>
      </c>
      <c r="G11920" s="6">
        <v>2018</v>
      </c>
      <c r="I11920" s="3">
        <v>14</v>
      </c>
      <c r="J11920" s="3" t="s">
        <v>42</v>
      </c>
      <c r="K11920" s="3">
        <v>2018</v>
      </c>
      <c r="L11920" s="6" t="str">
        <f t="shared" si="295"/>
        <v>-14.v</v>
      </c>
      <c r="N11920" s="6" t="s">
        <v>1363</v>
      </c>
      <c r="P11920" s="407">
        <v>1</v>
      </c>
      <c r="Q11920" s="407">
        <v>1</v>
      </c>
      <c r="R11920" s="407">
        <v>36</v>
      </c>
      <c r="S11920" s="3" t="s">
        <v>3</v>
      </c>
      <c r="T11920" s="3" t="s">
        <v>44</v>
      </c>
      <c r="U11920" s="3" t="s">
        <v>1345</v>
      </c>
      <c r="V11920" s="227" t="s">
        <v>1923</v>
      </c>
      <c r="X11920" s="3" t="s">
        <v>3020</v>
      </c>
      <c r="AA11920" s="18">
        <v>42.357799999999997</v>
      </c>
      <c r="AB11920" s="149">
        <v>-123.4132</v>
      </c>
      <c r="AC11920" s="253" t="s">
        <v>1674</v>
      </c>
      <c r="AD11920" s="156" t="s">
        <v>1674</v>
      </c>
      <c r="AE11920" s="3" t="s">
        <v>1740</v>
      </c>
      <c r="AF11920" s="3" t="str">
        <f t="shared" si="294"/>
        <v>ex Dichelostemma congesta</v>
      </c>
      <c r="AG11920" s="3" t="s">
        <v>1665</v>
      </c>
      <c r="AH11920" s="3" t="s">
        <v>1665</v>
      </c>
      <c r="AT11920" s="3" t="s">
        <v>1364</v>
      </c>
    </row>
    <row r="11921" spans="1:56" x14ac:dyDescent="0.25">
      <c r="A11921" s="404">
        <v>43396</v>
      </c>
      <c r="B11921" s="5">
        <v>8367</v>
      </c>
      <c r="C11921" s="6"/>
      <c r="E11921" s="62">
        <v>13</v>
      </c>
      <c r="F11921" s="6" t="s">
        <v>1162</v>
      </c>
      <c r="G11921" s="6">
        <v>2018</v>
      </c>
      <c r="I11921" s="3">
        <v>14</v>
      </c>
      <c r="J11921" s="3" t="s">
        <v>42</v>
      </c>
      <c r="K11921" s="3">
        <v>2018</v>
      </c>
      <c r="L11921" s="6" t="str">
        <f t="shared" si="295"/>
        <v>-14.v</v>
      </c>
      <c r="N11921" s="6" t="s">
        <v>1363</v>
      </c>
      <c r="P11921" s="407">
        <v>1</v>
      </c>
      <c r="Q11921" s="407">
        <v>1</v>
      </c>
      <c r="R11921" s="407">
        <v>37</v>
      </c>
      <c r="S11921" s="3" t="s">
        <v>3</v>
      </c>
      <c r="T11921" s="3" t="s">
        <v>44</v>
      </c>
      <c r="U11921" s="3" t="s">
        <v>1345</v>
      </c>
      <c r="V11921" s="227" t="s">
        <v>1923</v>
      </c>
      <c r="X11921" s="3" t="s">
        <v>3020</v>
      </c>
      <c r="AA11921" s="18">
        <v>42.357799999999997</v>
      </c>
      <c r="AB11921" s="149">
        <v>-123.4132</v>
      </c>
      <c r="AC11921" s="253" t="s">
        <v>1674</v>
      </c>
      <c r="AD11921" s="156" t="s">
        <v>1674</v>
      </c>
      <c r="AE11921" s="3" t="s">
        <v>1740</v>
      </c>
      <c r="AF11921" s="3" t="str">
        <f t="shared" si="294"/>
        <v>ex Dichelostemma congesta</v>
      </c>
      <c r="AG11921" s="3" t="s">
        <v>1665</v>
      </c>
      <c r="AH11921" s="3" t="s">
        <v>1665</v>
      </c>
      <c r="AT11921" s="3" t="s">
        <v>1364</v>
      </c>
    </row>
    <row r="11922" spans="1:56" x14ac:dyDescent="0.25">
      <c r="A11922" s="404">
        <v>43396</v>
      </c>
      <c r="B11922" s="5">
        <v>8368</v>
      </c>
      <c r="C11922" s="6"/>
      <c r="E11922" s="62">
        <v>13</v>
      </c>
      <c r="F11922" s="6" t="s">
        <v>1162</v>
      </c>
      <c r="G11922" s="6">
        <v>2018</v>
      </c>
      <c r="I11922" s="3">
        <v>14</v>
      </c>
      <c r="J11922" s="3" t="s">
        <v>42</v>
      </c>
      <c r="K11922" s="3">
        <v>2018</v>
      </c>
      <c r="L11922" s="6" t="str">
        <f t="shared" si="295"/>
        <v>-14.v</v>
      </c>
      <c r="N11922" s="6" t="s">
        <v>1363</v>
      </c>
      <c r="P11922" s="407">
        <v>1</v>
      </c>
      <c r="Q11922" s="407">
        <v>1</v>
      </c>
      <c r="R11922" s="407">
        <v>38</v>
      </c>
      <c r="S11922" s="3" t="s">
        <v>3</v>
      </c>
      <c r="T11922" s="3" t="s">
        <v>44</v>
      </c>
      <c r="U11922" s="3" t="s">
        <v>1345</v>
      </c>
      <c r="V11922" s="227" t="s">
        <v>1923</v>
      </c>
      <c r="X11922" s="3" t="s">
        <v>3020</v>
      </c>
      <c r="AA11922" s="18">
        <v>42.357799999999997</v>
      </c>
      <c r="AB11922" s="149">
        <v>-123.4132</v>
      </c>
      <c r="AC11922" s="253" t="s">
        <v>1674</v>
      </c>
      <c r="AD11922" s="156" t="s">
        <v>1674</v>
      </c>
      <c r="AE11922" s="3" t="s">
        <v>1740</v>
      </c>
      <c r="AF11922" s="3" t="str">
        <f t="shared" si="294"/>
        <v>ex Dichelostemma congesta</v>
      </c>
      <c r="AG11922" s="3" t="s">
        <v>1665</v>
      </c>
      <c r="AH11922" s="3" t="s">
        <v>1665</v>
      </c>
      <c r="AT11922" s="3" t="s">
        <v>1364</v>
      </c>
    </row>
    <row r="11923" spans="1:56" x14ac:dyDescent="0.25">
      <c r="A11923" s="404">
        <v>43396</v>
      </c>
      <c r="B11923" s="5">
        <v>8369</v>
      </c>
      <c r="C11923" s="6"/>
      <c r="E11923" s="62">
        <v>13</v>
      </c>
      <c r="F11923" s="6" t="s">
        <v>1162</v>
      </c>
      <c r="G11923" s="6">
        <v>2018</v>
      </c>
      <c r="I11923" s="3">
        <v>14</v>
      </c>
      <c r="J11923" s="3" t="s">
        <v>42</v>
      </c>
      <c r="K11923" s="3">
        <v>2018</v>
      </c>
      <c r="L11923" s="6" t="str">
        <f t="shared" si="295"/>
        <v>-14.v</v>
      </c>
      <c r="N11923" s="6" t="s">
        <v>1363</v>
      </c>
      <c r="P11923" s="407">
        <v>1</v>
      </c>
      <c r="Q11923" s="407">
        <v>1</v>
      </c>
      <c r="R11923" s="407">
        <v>39</v>
      </c>
      <c r="S11923" s="3" t="s">
        <v>3</v>
      </c>
      <c r="T11923" s="3" t="s">
        <v>44</v>
      </c>
      <c r="U11923" s="3" t="s">
        <v>1345</v>
      </c>
      <c r="V11923" s="227" t="s">
        <v>1923</v>
      </c>
      <c r="X11923" s="3" t="s">
        <v>3020</v>
      </c>
      <c r="AA11923" s="18">
        <v>42.357799999999997</v>
      </c>
      <c r="AB11923" s="149">
        <v>-123.4132</v>
      </c>
      <c r="AC11923" s="253" t="s">
        <v>1674</v>
      </c>
      <c r="AD11923" s="156" t="s">
        <v>1674</v>
      </c>
      <c r="AE11923" s="3" t="s">
        <v>1740</v>
      </c>
      <c r="AF11923" s="3" t="str">
        <f t="shared" si="294"/>
        <v>ex Dichelostemma congesta</v>
      </c>
      <c r="AG11923" s="3" t="s">
        <v>1665</v>
      </c>
      <c r="AH11923" s="3" t="s">
        <v>1665</v>
      </c>
      <c r="AT11923" s="3" t="s">
        <v>1364</v>
      </c>
    </row>
    <row r="11924" spans="1:56" x14ac:dyDescent="0.25">
      <c r="A11924" s="404">
        <v>43396</v>
      </c>
      <c r="B11924" s="5">
        <v>7245</v>
      </c>
      <c r="E11924" s="61">
        <v>14</v>
      </c>
      <c r="F11924" s="1" t="s">
        <v>42</v>
      </c>
      <c r="G11924" s="1">
        <v>2018</v>
      </c>
      <c r="H11924" s="1"/>
      <c r="I11924" s="2">
        <v>14</v>
      </c>
      <c r="J11924" s="2" t="s">
        <v>42</v>
      </c>
      <c r="K11924" s="2">
        <v>2018</v>
      </c>
      <c r="L11924" s="6" t="str">
        <f t="shared" si="295"/>
        <v>-14.v</v>
      </c>
      <c r="M11924" s="2"/>
      <c r="N11924" s="6" t="s">
        <v>1363</v>
      </c>
      <c r="O11924" s="1"/>
      <c r="P11924" s="426">
        <v>1</v>
      </c>
      <c r="Q11924" s="426">
        <v>1</v>
      </c>
      <c r="R11924" s="426">
        <v>40</v>
      </c>
      <c r="S11924" s="2" t="s">
        <v>3</v>
      </c>
      <c r="T11924" s="2" t="s">
        <v>44</v>
      </c>
      <c r="U11924" s="2" t="s">
        <v>1345</v>
      </c>
      <c r="V11924" s="227" t="s">
        <v>1923</v>
      </c>
      <c r="W11924" s="2"/>
      <c r="X11924" s="3" t="s">
        <v>3020</v>
      </c>
      <c r="Y11924" s="2"/>
      <c r="Z11924" s="2"/>
      <c r="AA11924" s="7">
        <v>42.358199999999997</v>
      </c>
      <c r="AB11924" s="7">
        <v>-123.41370000000001</v>
      </c>
      <c r="AC11924" s="253" t="s">
        <v>1674</v>
      </c>
      <c r="AD11924" s="156" t="s">
        <v>1674</v>
      </c>
      <c r="AE11924" s="2"/>
      <c r="AF11924" s="2"/>
      <c r="AG11924" s="3" t="s">
        <v>1665</v>
      </c>
      <c r="AH11924" s="2" t="s">
        <v>1665</v>
      </c>
      <c r="AI11924" s="2"/>
      <c r="AJ11924" s="2"/>
      <c r="AK11924" s="2"/>
      <c r="AL11924" s="2"/>
      <c r="AM11924" s="2"/>
      <c r="AN11924" s="2"/>
      <c r="AO11924" s="2"/>
      <c r="AP11924" s="2"/>
      <c r="AQ11924" s="2"/>
      <c r="AR11924" s="2"/>
      <c r="AS11924" s="2"/>
      <c r="AT11924" s="2" t="s">
        <v>1364</v>
      </c>
      <c r="BD11924" s="160"/>
    </row>
    <row r="11925" spans="1:56" x14ac:dyDescent="0.25">
      <c r="A11925" s="404">
        <v>43396</v>
      </c>
      <c r="B11925" s="5">
        <v>8370</v>
      </c>
      <c r="C11925" s="6"/>
      <c r="E11925" s="62">
        <v>13</v>
      </c>
      <c r="F11925" s="6" t="s">
        <v>1162</v>
      </c>
      <c r="G11925" s="6">
        <v>2018</v>
      </c>
      <c r="I11925" s="3">
        <v>14</v>
      </c>
      <c r="J11925" s="3" t="s">
        <v>42</v>
      </c>
      <c r="K11925" s="3">
        <v>2018</v>
      </c>
      <c r="L11925" s="6" t="str">
        <f t="shared" si="295"/>
        <v>-14.v</v>
      </c>
      <c r="N11925" s="6" t="s">
        <v>1363</v>
      </c>
      <c r="P11925" s="407">
        <v>1</v>
      </c>
      <c r="Q11925" s="407">
        <v>1</v>
      </c>
      <c r="R11925" s="407">
        <v>40</v>
      </c>
      <c r="S11925" s="3" t="s">
        <v>3</v>
      </c>
      <c r="T11925" s="3" t="s">
        <v>44</v>
      </c>
      <c r="U11925" s="3" t="s">
        <v>1345</v>
      </c>
      <c r="V11925" s="227" t="s">
        <v>1923</v>
      </c>
      <c r="X11925" s="3" t="s">
        <v>3020</v>
      </c>
      <c r="AA11925" s="18">
        <v>42.357799999999997</v>
      </c>
      <c r="AB11925" s="149">
        <v>-123.4132</v>
      </c>
      <c r="AC11925" s="253" t="s">
        <v>1674</v>
      </c>
      <c r="AD11925" s="156" t="s">
        <v>1674</v>
      </c>
      <c r="AE11925" s="3" t="s">
        <v>1740</v>
      </c>
      <c r="AF11925" s="3" t="str">
        <f>CONCATENATE("ex ", AE11925)</f>
        <v>ex Dichelostemma congesta</v>
      </c>
      <c r="AG11925" s="3" t="s">
        <v>1665</v>
      </c>
      <c r="AH11925" s="3" t="s">
        <v>1665</v>
      </c>
      <c r="AT11925" s="3" t="s">
        <v>1364</v>
      </c>
    </row>
    <row r="11926" spans="1:56" x14ac:dyDescent="0.25">
      <c r="A11926" s="404">
        <v>43396</v>
      </c>
      <c r="B11926" s="5">
        <v>8371</v>
      </c>
      <c r="C11926" s="6"/>
      <c r="E11926" s="62">
        <v>13</v>
      </c>
      <c r="F11926" s="6" t="s">
        <v>1162</v>
      </c>
      <c r="G11926" s="6">
        <v>2018</v>
      </c>
      <c r="I11926" s="3">
        <v>14</v>
      </c>
      <c r="J11926" s="3" t="s">
        <v>42</v>
      </c>
      <c r="K11926" s="3">
        <v>2018</v>
      </c>
      <c r="L11926" s="6" t="str">
        <f t="shared" si="295"/>
        <v>-14.v</v>
      </c>
      <c r="N11926" s="6" t="s">
        <v>1363</v>
      </c>
      <c r="P11926" s="407">
        <v>1</v>
      </c>
      <c r="Q11926" s="407">
        <v>1</v>
      </c>
      <c r="R11926" s="407">
        <v>41</v>
      </c>
      <c r="S11926" s="3" t="s">
        <v>3</v>
      </c>
      <c r="T11926" s="3" t="s">
        <v>44</v>
      </c>
      <c r="U11926" s="3" t="s">
        <v>1345</v>
      </c>
      <c r="V11926" s="227" t="s">
        <v>1923</v>
      </c>
      <c r="X11926" s="3" t="s">
        <v>3020</v>
      </c>
      <c r="AA11926" s="18">
        <v>42.357799999999997</v>
      </c>
      <c r="AB11926" s="149">
        <v>-123.4132</v>
      </c>
      <c r="AC11926" s="253" t="s">
        <v>1674</v>
      </c>
      <c r="AD11926" s="156" t="s">
        <v>1674</v>
      </c>
      <c r="AE11926" s="3" t="s">
        <v>1740</v>
      </c>
      <c r="AF11926" s="3" t="str">
        <f>CONCATENATE("ex ", AE11926)</f>
        <v>ex Dichelostemma congesta</v>
      </c>
      <c r="AG11926" s="3" t="s">
        <v>1665</v>
      </c>
      <c r="AH11926" s="3" t="s">
        <v>1665</v>
      </c>
      <c r="AT11926" s="3" t="s">
        <v>1364</v>
      </c>
    </row>
    <row r="11927" spans="1:56" x14ac:dyDescent="0.25">
      <c r="A11927" s="404">
        <v>43396</v>
      </c>
      <c r="B11927" s="5">
        <v>8372</v>
      </c>
      <c r="C11927" s="6"/>
      <c r="E11927" s="62">
        <v>13</v>
      </c>
      <c r="F11927" s="6" t="s">
        <v>1162</v>
      </c>
      <c r="G11927" s="6">
        <v>2018</v>
      </c>
      <c r="I11927" s="3">
        <v>14</v>
      </c>
      <c r="J11927" s="3" t="s">
        <v>42</v>
      </c>
      <c r="K11927" s="3">
        <v>2018</v>
      </c>
      <c r="L11927" s="6" t="str">
        <f t="shared" si="295"/>
        <v>-14.v</v>
      </c>
      <c r="N11927" s="6" t="s">
        <v>1363</v>
      </c>
      <c r="P11927" s="407">
        <v>1</v>
      </c>
      <c r="Q11927" s="407">
        <v>1</v>
      </c>
      <c r="R11927" s="407">
        <v>42</v>
      </c>
      <c r="S11927" s="3" t="s">
        <v>3</v>
      </c>
      <c r="T11927" s="3" t="s">
        <v>44</v>
      </c>
      <c r="U11927" s="3" t="s">
        <v>1345</v>
      </c>
      <c r="V11927" s="227" t="s">
        <v>1923</v>
      </c>
      <c r="X11927" s="3" t="s">
        <v>3020</v>
      </c>
      <c r="AA11927" s="18">
        <v>42.357799999999997</v>
      </c>
      <c r="AB11927" s="149">
        <v>-123.4132</v>
      </c>
      <c r="AC11927" s="253" t="s">
        <v>1674</v>
      </c>
      <c r="AD11927" s="156" t="s">
        <v>1674</v>
      </c>
      <c r="AE11927" s="3" t="s">
        <v>1740</v>
      </c>
      <c r="AF11927" s="3" t="str">
        <f>CONCATENATE("ex ", AE11927)</f>
        <v>ex Dichelostemma congesta</v>
      </c>
      <c r="AG11927" s="3" t="s">
        <v>1665</v>
      </c>
      <c r="AH11927" s="3" t="s">
        <v>1665</v>
      </c>
      <c r="AT11927" s="3" t="s">
        <v>1364</v>
      </c>
    </row>
    <row r="11928" spans="1:56" x14ac:dyDescent="0.25">
      <c r="A11928" s="404">
        <v>43396</v>
      </c>
      <c r="B11928" s="5">
        <v>8373</v>
      </c>
      <c r="C11928" s="6"/>
      <c r="E11928" s="62">
        <v>13</v>
      </c>
      <c r="F11928" s="6" t="s">
        <v>1162</v>
      </c>
      <c r="G11928" s="6">
        <v>2018</v>
      </c>
      <c r="I11928" s="3">
        <v>14</v>
      </c>
      <c r="J11928" s="3" t="s">
        <v>42</v>
      </c>
      <c r="K11928" s="3">
        <v>2018</v>
      </c>
      <c r="L11928" s="6" t="str">
        <f t="shared" si="295"/>
        <v>-14.v</v>
      </c>
      <c r="N11928" s="6" t="s">
        <v>1363</v>
      </c>
      <c r="P11928" s="407">
        <v>1</v>
      </c>
      <c r="Q11928" s="407">
        <v>1</v>
      </c>
      <c r="R11928" s="407">
        <v>43</v>
      </c>
      <c r="S11928" s="3" t="s">
        <v>3</v>
      </c>
      <c r="T11928" s="3" t="s">
        <v>44</v>
      </c>
      <c r="U11928" s="3" t="s">
        <v>1345</v>
      </c>
      <c r="V11928" s="227" t="s">
        <v>1923</v>
      </c>
      <c r="X11928" s="3" t="s">
        <v>3020</v>
      </c>
      <c r="AA11928" s="18">
        <v>42.357799999999997</v>
      </c>
      <c r="AB11928" s="149">
        <v>-123.4132</v>
      </c>
      <c r="AC11928" s="253" t="s">
        <v>1674</v>
      </c>
      <c r="AD11928" s="156" t="s">
        <v>1674</v>
      </c>
      <c r="AE11928" s="3" t="s">
        <v>1740</v>
      </c>
      <c r="AF11928" s="3" t="str">
        <f>CONCATENATE("ex ", AE11928)</f>
        <v>ex Dichelostemma congesta</v>
      </c>
      <c r="AG11928" s="3" t="s">
        <v>1665</v>
      </c>
      <c r="AH11928" s="3" t="s">
        <v>1665</v>
      </c>
      <c r="AT11928" s="3" t="s">
        <v>1364</v>
      </c>
    </row>
    <row r="11929" spans="1:56" x14ac:dyDescent="0.25">
      <c r="A11929" s="404">
        <v>43396</v>
      </c>
      <c r="B11929" s="5">
        <v>8374</v>
      </c>
      <c r="C11929" s="6"/>
      <c r="E11929" s="62">
        <v>13</v>
      </c>
      <c r="F11929" s="6" t="s">
        <v>1162</v>
      </c>
      <c r="G11929" s="6">
        <v>2018</v>
      </c>
      <c r="I11929" s="3">
        <v>14</v>
      </c>
      <c r="J11929" s="3" t="s">
        <v>42</v>
      </c>
      <c r="K11929" s="3">
        <v>2018</v>
      </c>
      <c r="L11929" s="6" t="str">
        <f t="shared" si="295"/>
        <v>-14.v</v>
      </c>
      <c r="N11929" s="6" t="s">
        <v>1363</v>
      </c>
      <c r="P11929" s="407">
        <v>1</v>
      </c>
      <c r="Q11929" s="407">
        <v>1</v>
      </c>
      <c r="R11929" s="407">
        <v>44</v>
      </c>
      <c r="S11929" s="3" t="s">
        <v>3</v>
      </c>
      <c r="T11929" s="3" t="s">
        <v>44</v>
      </c>
      <c r="U11929" s="3" t="s">
        <v>1345</v>
      </c>
      <c r="V11929" s="227" t="s">
        <v>1923</v>
      </c>
      <c r="X11929" s="3" t="s">
        <v>3020</v>
      </c>
      <c r="AA11929" s="18">
        <v>42.357799999999997</v>
      </c>
      <c r="AB11929" s="149">
        <v>-123.4132</v>
      </c>
      <c r="AC11929" s="253" t="s">
        <v>1674</v>
      </c>
      <c r="AD11929" s="156" t="s">
        <v>1674</v>
      </c>
      <c r="AE11929" s="3" t="s">
        <v>1740</v>
      </c>
      <c r="AF11929" s="3" t="str">
        <f>CONCATENATE("ex ", AE11929)</f>
        <v>ex Dichelostemma congesta</v>
      </c>
      <c r="AG11929" s="3" t="s">
        <v>1665</v>
      </c>
      <c r="AH11929" s="3" t="s">
        <v>1665</v>
      </c>
      <c r="AT11929" s="3" t="s">
        <v>1364</v>
      </c>
    </row>
    <row r="11930" spans="1:56" x14ac:dyDescent="0.25">
      <c r="A11930" s="404">
        <v>43396</v>
      </c>
      <c r="B11930" s="5">
        <v>7250</v>
      </c>
      <c r="E11930" s="62">
        <v>11</v>
      </c>
      <c r="F11930" s="6" t="s">
        <v>1144</v>
      </c>
      <c r="G11930" s="6">
        <v>2018</v>
      </c>
      <c r="I11930" s="3">
        <v>12</v>
      </c>
      <c r="J11930" s="3" t="s">
        <v>1144</v>
      </c>
      <c r="K11930" s="3">
        <v>2018</v>
      </c>
      <c r="L11930" s="6" t="str">
        <f t="shared" si="295"/>
        <v>-12.vi</v>
      </c>
      <c r="N11930" s="6" t="s">
        <v>1365</v>
      </c>
      <c r="P11930" s="407">
        <v>2</v>
      </c>
      <c r="Q11930" s="407">
        <v>2</v>
      </c>
      <c r="R11930" s="407">
        <v>1</v>
      </c>
      <c r="S11930" s="3" t="s">
        <v>3</v>
      </c>
      <c r="T11930" s="3" t="s">
        <v>44</v>
      </c>
      <c r="U11930" s="3" t="s">
        <v>1345</v>
      </c>
      <c r="V11930" s="227" t="s">
        <v>1923</v>
      </c>
      <c r="X11930" s="3" t="s">
        <v>3020</v>
      </c>
      <c r="AA11930" s="18">
        <v>42.358899999999998</v>
      </c>
      <c r="AB11930" s="18">
        <v>-123.4151</v>
      </c>
      <c r="AC11930" s="253" t="s">
        <v>1674</v>
      </c>
      <c r="AD11930" s="156" t="s">
        <v>1674</v>
      </c>
      <c r="AG11930" s="3" t="s">
        <v>1665</v>
      </c>
      <c r="AH11930" s="2" t="s">
        <v>1665</v>
      </c>
      <c r="AT11930" s="3" t="s">
        <v>1364</v>
      </c>
    </row>
    <row r="11931" spans="1:56" x14ac:dyDescent="0.25">
      <c r="A11931" s="404">
        <v>43396</v>
      </c>
      <c r="B11931" s="5">
        <v>7251</v>
      </c>
      <c r="E11931" s="62">
        <v>11</v>
      </c>
      <c r="F11931" s="6" t="s">
        <v>1144</v>
      </c>
      <c r="G11931" s="6">
        <v>2018</v>
      </c>
      <c r="I11931" s="3">
        <v>12</v>
      </c>
      <c r="J11931" s="3" t="s">
        <v>1144</v>
      </c>
      <c r="K11931" s="3">
        <v>2018</v>
      </c>
      <c r="L11931" s="6" t="str">
        <f t="shared" si="295"/>
        <v>-12.vi</v>
      </c>
      <c r="N11931" s="6" t="s">
        <v>1365</v>
      </c>
      <c r="P11931" s="407">
        <v>2</v>
      </c>
      <c r="Q11931" s="407">
        <v>2</v>
      </c>
      <c r="R11931" s="407">
        <v>2</v>
      </c>
      <c r="S11931" s="3" t="s">
        <v>3</v>
      </c>
      <c r="T11931" s="3" t="s">
        <v>44</v>
      </c>
      <c r="U11931" s="3" t="s">
        <v>1345</v>
      </c>
      <c r="V11931" s="227" t="s">
        <v>1923</v>
      </c>
      <c r="X11931" s="3" t="s">
        <v>3020</v>
      </c>
      <c r="AA11931" s="18">
        <v>42.358899999999998</v>
      </c>
      <c r="AB11931" s="18">
        <v>-123.4151</v>
      </c>
      <c r="AC11931" s="253" t="s">
        <v>1674</v>
      </c>
      <c r="AD11931" s="156" t="s">
        <v>1674</v>
      </c>
      <c r="AG11931" s="3" t="s">
        <v>1665</v>
      </c>
      <c r="AH11931" s="2" t="s">
        <v>1665</v>
      </c>
      <c r="AT11931" s="3" t="s">
        <v>1364</v>
      </c>
    </row>
    <row r="11932" spans="1:56" x14ac:dyDescent="0.25">
      <c r="A11932" s="404">
        <v>43396</v>
      </c>
      <c r="B11932" s="5">
        <v>7252</v>
      </c>
      <c r="E11932" s="62">
        <v>11</v>
      </c>
      <c r="F11932" s="6" t="s">
        <v>1144</v>
      </c>
      <c r="G11932" s="6">
        <v>2018</v>
      </c>
      <c r="I11932" s="3">
        <v>12</v>
      </c>
      <c r="J11932" s="3" t="s">
        <v>1144</v>
      </c>
      <c r="K11932" s="3">
        <v>2018</v>
      </c>
      <c r="L11932" s="6" t="str">
        <f t="shared" si="295"/>
        <v>-12.vi</v>
      </c>
      <c r="N11932" s="6" t="s">
        <v>1365</v>
      </c>
      <c r="P11932" s="407">
        <v>2</v>
      </c>
      <c r="Q11932" s="407">
        <v>2</v>
      </c>
      <c r="R11932" s="407">
        <v>3</v>
      </c>
      <c r="S11932" s="3" t="s">
        <v>3</v>
      </c>
      <c r="T11932" s="3" t="s">
        <v>44</v>
      </c>
      <c r="U11932" s="3" t="s">
        <v>1345</v>
      </c>
      <c r="V11932" s="227" t="s">
        <v>1923</v>
      </c>
      <c r="X11932" s="3" t="s">
        <v>3020</v>
      </c>
      <c r="AA11932" s="18">
        <v>42.358899999999998</v>
      </c>
      <c r="AB11932" s="18">
        <v>-123.4151</v>
      </c>
      <c r="AC11932" s="253" t="s">
        <v>1674</v>
      </c>
      <c r="AD11932" s="156" t="s">
        <v>1674</v>
      </c>
      <c r="AG11932" s="3" t="s">
        <v>1665</v>
      </c>
      <c r="AH11932" s="2" t="s">
        <v>1665</v>
      </c>
      <c r="AT11932" s="3" t="s">
        <v>1364</v>
      </c>
    </row>
    <row r="11933" spans="1:56" x14ac:dyDescent="0.25">
      <c r="A11933" s="404">
        <v>43396</v>
      </c>
      <c r="B11933" s="5">
        <v>7253</v>
      </c>
      <c r="E11933" s="62">
        <v>11</v>
      </c>
      <c r="F11933" s="6" t="s">
        <v>1144</v>
      </c>
      <c r="G11933" s="6">
        <v>2018</v>
      </c>
      <c r="I11933" s="3">
        <v>12</v>
      </c>
      <c r="J11933" s="3" t="s">
        <v>1144</v>
      </c>
      <c r="K11933" s="3">
        <v>2018</v>
      </c>
      <c r="L11933" s="6" t="str">
        <f t="shared" si="295"/>
        <v>-12.vi</v>
      </c>
      <c r="N11933" s="6" t="s">
        <v>1365</v>
      </c>
      <c r="P11933" s="407">
        <v>2</v>
      </c>
      <c r="Q11933" s="407">
        <v>2</v>
      </c>
      <c r="R11933" s="407">
        <v>4</v>
      </c>
      <c r="S11933" s="3" t="s">
        <v>3</v>
      </c>
      <c r="T11933" s="3" t="s">
        <v>44</v>
      </c>
      <c r="U11933" s="3" t="s">
        <v>1345</v>
      </c>
      <c r="V11933" s="227" t="s">
        <v>1923</v>
      </c>
      <c r="X11933" s="3" t="s">
        <v>3020</v>
      </c>
      <c r="AA11933" s="18">
        <v>42.358899999999998</v>
      </c>
      <c r="AB11933" s="18">
        <v>-123.4151</v>
      </c>
      <c r="AC11933" s="253" t="s">
        <v>1674</v>
      </c>
      <c r="AD11933" s="156" t="s">
        <v>1674</v>
      </c>
      <c r="AG11933" s="3" t="s">
        <v>1665</v>
      </c>
      <c r="AH11933" s="2" t="s">
        <v>1665</v>
      </c>
      <c r="AT11933" s="3" t="s">
        <v>1364</v>
      </c>
    </row>
    <row r="11934" spans="1:56" x14ac:dyDescent="0.25">
      <c r="A11934" s="404">
        <v>43396</v>
      </c>
      <c r="B11934" s="5">
        <v>7254</v>
      </c>
      <c r="E11934" s="62">
        <v>11</v>
      </c>
      <c r="F11934" s="6" t="s">
        <v>1144</v>
      </c>
      <c r="G11934" s="6">
        <v>2018</v>
      </c>
      <c r="I11934" s="3">
        <v>12</v>
      </c>
      <c r="J11934" s="3" t="s">
        <v>1144</v>
      </c>
      <c r="K11934" s="3">
        <v>2018</v>
      </c>
      <c r="L11934" s="6" t="str">
        <f t="shared" si="295"/>
        <v>-12.vi</v>
      </c>
      <c r="N11934" s="6" t="s">
        <v>1365</v>
      </c>
      <c r="P11934" s="407">
        <v>2</v>
      </c>
      <c r="Q11934" s="407">
        <v>2</v>
      </c>
      <c r="R11934" s="407">
        <v>5</v>
      </c>
      <c r="S11934" s="3" t="s">
        <v>3</v>
      </c>
      <c r="T11934" s="3" t="s">
        <v>44</v>
      </c>
      <c r="U11934" s="3" t="s">
        <v>1345</v>
      </c>
      <c r="V11934" s="227" t="s">
        <v>1923</v>
      </c>
      <c r="X11934" s="3" t="s">
        <v>3020</v>
      </c>
      <c r="AA11934" s="18">
        <v>42.358899999999998</v>
      </c>
      <c r="AB11934" s="18">
        <v>-123.4151</v>
      </c>
      <c r="AC11934" s="253" t="s">
        <v>1674</v>
      </c>
      <c r="AD11934" s="156" t="s">
        <v>1674</v>
      </c>
      <c r="AG11934" s="3" t="s">
        <v>1665</v>
      </c>
      <c r="AH11934" s="2" t="s">
        <v>1665</v>
      </c>
      <c r="AT11934" s="3" t="s">
        <v>1364</v>
      </c>
    </row>
    <row r="11935" spans="1:56" x14ac:dyDescent="0.25">
      <c r="A11935" s="404">
        <v>43396</v>
      </c>
      <c r="B11935" s="5">
        <v>7255</v>
      </c>
      <c r="E11935" s="62">
        <v>11</v>
      </c>
      <c r="F11935" s="6" t="s">
        <v>1144</v>
      </c>
      <c r="G11935" s="6">
        <v>2018</v>
      </c>
      <c r="I11935" s="3">
        <v>12</v>
      </c>
      <c r="J11935" s="3" t="s">
        <v>1144</v>
      </c>
      <c r="K11935" s="3">
        <v>2018</v>
      </c>
      <c r="L11935" s="6" t="str">
        <f t="shared" si="295"/>
        <v>-12.vi</v>
      </c>
      <c r="N11935" s="6" t="s">
        <v>1365</v>
      </c>
      <c r="P11935" s="407">
        <v>2</v>
      </c>
      <c r="Q11935" s="407">
        <v>2</v>
      </c>
      <c r="R11935" s="407">
        <v>6</v>
      </c>
      <c r="S11935" s="3" t="s">
        <v>3</v>
      </c>
      <c r="T11935" s="3" t="s">
        <v>44</v>
      </c>
      <c r="U11935" s="3" t="s">
        <v>1345</v>
      </c>
      <c r="V11935" s="227" t="s">
        <v>1923</v>
      </c>
      <c r="X11935" s="3" t="s">
        <v>3020</v>
      </c>
      <c r="AA11935" s="18">
        <v>42.358899999999998</v>
      </c>
      <c r="AB11935" s="18">
        <v>-123.4151</v>
      </c>
      <c r="AC11935" s="253" t="s">
        <v>1674</v>
      </c>
      <c r="AD11935" s="156" t="s">
        <v>1674</v>
      </c>
      <c r="AG11935" s="3" t="s">
        <v>1665</v>
      </c>
      <c r="AH11935" s="2" t="s">
        <v>1665</v>
      </c>
      <c r="AT11935" s="3" t="s">
        <v>1364</v>
      </c>
    </row>
    <row r="11936" spans="1:56" x14ac:dyDescent="0.25">
      <c r="A11936" s="404">
        <v>43396</v>
      </c>
      <c r="B11936" s="5">
        <v>7256</v>
      </c>
      <c r="E11936" s="62">
        <v>11</v>
      </c>
      <c r="F11936" s="6" t="s">
        <v>1144</v>
      </c>
      <c r="G11936" s="6">
        <v>2018</v>
      </c>
      <c r="I11936" s="3">
        <v>12</v>
      </c>
      <c r="J11936" s="3" t="s">
        <v>1144</v>
      </c>
      <c r="K11936" s="3">
        <v>2018</v>
      </c>
      <c r="L11936" s="6" t="str">
        <f t="shared" si="295"/>
        <v>-12.vi</v>
      </c>
      <c r="N11936" s="6" t="s">
        <v>1365</v>
      </c>
      <c r="P11936" s="407">
        <v>2</v>
      </c>
      <c r="Q11936" s="407">
        <v>2</v>
      </c>
      <c r="R11936" s="407">
        <v>7</v>
      </c>
      <c r="S11936" s="3" t="s">
        <v>3</v>
      </c>
      <c r="T11936" s="3" t="s">
        <v>44</v>
      </c>
      <c r="U11936" s="3" t="s">
        <v>1345</v>
      </c>
      <c r="V11936" s="227" t="s">
        <v>1923</v>
      </c>
      <c r="X11936" s="3" t="s">
        <v>3020</v>
      </c>
      <c r="AA11936" s="18">
        <v>42.358899999999998</v>
      </c>
      <c r="AB11936" s="18">
        <v>-123.4151</v>
      </c>
      <c r="AC11936" s="253" t="s">
        <v>1674</v>
      </c>
      <c r="AD11936" s="156" t="s">
        <v>1674</v>
      </c>
      <c r="AG11936" s="3" t="s">
        <v>1665</v>
      </c>
      <c r="AH11936" s="2" t="s">
        <v>1665</v>
      </c>
      <c r="AT11936" s="3" t="s">
        <v>1364</v>
      </c>
    </row>
    <row r="11937" spans="1:46" x14ac:dyDescent="0.25">
      <c r="A11937" s="404">
        <v>43396</v>
      </c>
      <c r="B11937" s="5">
        <v>7257</v>
      </c>
      <c r="E11937" s="62">
        <v>11</v>
      </c>
      <c r="F11937" s="6" t="s">
        <v>1144</v>
      </c>
      <c r="G11937" s="6">
        <v>2018</v>
      </c>
      <c r="I11937" s="3">
        <v>12</v>
      </c>
      <c r="J11937" s="3" t="s">
        <v>1144</v>
      </c>
      <c r="K11937" s="3">
        <v>2018</v>
      </c>
      <c r="L11937" s="6" t="str">
        <f t="shared" si="295"/>
        <v>-12.vi</v>
      </c>
      <c r="N11937" s="6" t="s">
        <v>1365</v>
      </c>
      <c r="P11937" s="407">
        <v>2</v>
      </c>
      <c r="Q11937" s="407">
        <v>2</v>
      </c>
      <c r="R11937" s="407">
        <v>8</v>
      </c>
      <c r="S11937" s="3" t="s">
        <v>3</v>
      </c>
      <c r="T11937" s="3" t="s">
        <v>44</v>
      </c>
      <c r="U11937" s="3" t="s">
        <v>1345</v>
      </c>
      <c r="V11937" s="227" t="s">
        <v>1923</v>
      </c>
      <c r="X11937" s="3" t="s">
        <v>3020</v>
      </c>
      <c r="AA11937" s="18">
        <v>42.358899999999998</v>
      </c>
      <c r="AB11937" s="18">
        <v>-123.4151</v>
      </c>
      <c r="AC11937" s="253" t="s">
        <v>1674</v>
      </c>
      <c r="AD11937" s="156" t="s">
        <v>1674</v>
      </c>
      <c r="AG11937" s="3" t="s">
        <v>1665</v>
      </c>
      <c r="AH11937" s="2" t="s">
        <v>1665</v>
      </c>
      <c r="AT11937" s="3" t="s">
        <v>1364</v>
      </c>
    </row>
    <row r="11938" spans="1:46" x14ac:dyDescent="0.25">
      <c r="A11938" s="404">
        <v>43396</v>
      </c>
      <c r="B11938" s="5">
        <v>7258</v>
      </c>
      <c r="E11938" s="62">
        <v>11</v>
      </c>
      <c r="F11938" s="6" t="s">
        <v>1144</v>
      </c>
      <c r="G11938" s="6">
        <v>2018</v>
      </c>
      <c r="I11938" s="3">
        <v>12</v>
      </c>
      <c r="J11938" s="3" t="s">
        <v>1144</v>
      </c>
      <c r="K11938" s="3">
        <v>2018</v>
      </c>
      <c r="L11938" s="6" t="str">
        <f t="shared" si="295"/>
        <v>-12.vi</v>
      </c>
      <c r="N11938" s="6" t="s">
        <v>1365</v>
      </c>
      <c r="P11938" s="407">
        <v>2</v>
      </c>
      <c r="Q11938" s="407">
        <v>2</v>
      </c>
      <c r="R11938" s="407">
        <v>9</v>
      </c>
      <c r="S11938" s="3" t="s">
        <v>3</v>
      </c>
      <c r="T11938" s="3" t="s">
        <v>44</v>
      </c>
      <c r="U11938" s="3" t="s">
        <v>1345</v>
      </c>
      <c r="V11938" s="227" t="s">
        <v>1923</v>
      </c>
      <c r="X11938" s="3" t="s">
        <v>3020</v>
      </c>
      <c r="AA11938" s="18">
        <v>42.358899999999998</v>
      </c>
      <c r="AB11938" s="18">
        <v>-123.4151</v>
      </c>
      <c r="AC11938" s="253" t="s">
        <v>1674</v>
      </c>
      <c r="AD11938" s="156" t="s">
        <v>1674</v>
      </c>
      <c r="AG11938" s="3" t="s">
        <v>1665</v>
      </c>
      <c r="AH11938" s="2" t="s">
        <v>1665</v>
      </c>
      <c r="AT11938" s="3" t="s">
        <v>1364</v>
      </c>
    </row>
    <row r="11939" spans="1:46" x14ac:dyDescent="0.25">
      <c r="A11939" s="404">
        <v>43396</v>
      </c>
      <c r="B11939" s="5">
        <v>7259</v>
      </c>
      <c r="E11939" s="62">
        <v>11</v>
      </c>
      <c r="F11939" s="6" t="s">
        <v>1144</v>
      </c>
      <c r="G11939" s="6">
        <v>2018</v>
      </c>
      <c r="I11939" s="3">
        <v>12</v>
      </c>
      <c r="J11939" s="3" t="s">
        <v>1144</v>
      </c>
      <c r="K11939" s="3">
        <v>2018</v>
      </c>
      <c r="L11939" s="6" t="str">
        <f t="shared" si="295"/>
        <v>-12.vi</v>
      </c>
      <c r="N11939" s="6" t="s">
        <v>1365</v>
      </c>
      <c r="P11939" s="407">
        <v>2</v>
      </c>
      <c r="Q11939" s="407">
        <v>2</v>
      </c>
      <c r="R11939" s="407">
        <v>10</v>
      </c>
      <c r="S11939" s="3" t="s">
        <v>3</v>
      </c>
      <c r="T11939" s="3" t="s">
        <v>44</v>
      </c>
      <c r="U11939" s="3" t="s">
        <v>1345</v>
      </c>
      <c r="V11939" s="227" t="s">
        <v>1923</v>
      </c>
      <c r="X11939" s="3" t="s">
        <v>3020</v>
      </c>
      <c r="AA11939" s="18">
        <v>42.358899999999998</v>
      </c>
      <c r="AB11939" s="18">
        <v>-123.4151</v>
      </c>
      <c r="AC11939" s="253" t="s">
        <v>1674</v>
      </c>
      <c r="AD11939" s="156" t="s">
        <v>1674</v>
      </c>
      <c r="AG11939" s="3" t="s">
        <v>1665</v>
      </c>
      <c r="AH11939" s="2" t="s">
        <v>1665</v>
      </c>
      <c r="AT11939" s="3" t="s">
        <v>1364</v>
      </c>
    </row>
    <row r="11940" spans="1:46" x14ac:dyDescent="0.25">
      <c r="A11940" s="404">
        <v>43396</v>
      </c>
      <c r="B11940" s="5">
        <v>7260</v>
      </c>
      <c r="E11940" s="62">
        <v>11</v>
      </c>
      <c r="F11940" s="6" t="s">
        <v>1144</v>
      </c>
      <c r="G11940" s="6">
        <v>2018</v>
      </c>
      <c r="I11940" s="3">
        <v>12</v>
      </c>
      <c r="J11940" s="3" t="s">
        <v>1144</v>
      </c>
      <c r="K11940" s="3">
        <v>2018</v>
      </c>
      <c r="L11940" s="6" t="str">
        <f t="shared" si="295"/>
        <v>-12.vi</v>
      </c>
      <c r="N11940" s="6" t="s">
        <v>1365</v>
      </c>
      <c r="P11940" s="407">
        <v>2</v>
      </c>
      <c r="Q11940" s="407">
        <v>2</v>
      </c>
      <c r="R11940" s="407">
        <v>11</v>
      </c>
      <c r="S11940" s="3" t="s">
        <v>3</v>
      </c>
      <c r="T11940" s="3" t="s">
        <v>44</v>
      </c>
      <c r="U11940" s="3" t="s">
        <v>1345</v>
      </c>
      <c r="V11940" s="227" t="s">
        <v>1923</v>
      </c>
      <c r="X11940" s="3" t="s">
        <v>3020</v>
      </c>
      <c r="AA11940" s="18">
        <v>42.358899999999998</v>
      </c>
      <c r="AB11940" s="18">
        <v>-123.4151</v>
      </c>
      <c r="AC11940" s="253" t="s">
        <v>1674</v>
      </c>
      <c r="AD11940" s="156" t="s">
        <v>1674</v>
      </c>
      <c r="AG11940" s="3" t="s">
        <v>1665</v>
      </c>
      <c r="AH11940" s="2" t="s">
        <v>1665</v>
      </c>
      <c r="AT11940" s="3" t="s">
        <v>1364</v>
      </c>
    </row>
    <row r="11941" spans="1:46" x14ac:dyDescent="0.25">
      <c r="A11941" s="404">
        <v>43396</v>
      </c>
      <c r="B11941" s="5">
        <v>7261</v>
      </c>
      <c r="E11941" s="62">
        <v>11</v>
      </c>
      <c r="F11941" s="6" t="s">
        <v>1144</v>
      </c>
      <c r="G11941" s="6">
        <v>2018</v>
      </c>
      <c r="I11941" s="3">
        <v>12</v>
      </c>
      <c r="J11941" s="3" t="s">
        <v>1144</v>
      </c>
      <c r="K11941" s="3">
        <v>2018</v>
      </c>
      <c r="L11941" s="6" t="str">
        <f t="shared" si="295"/>
        <v>-12.vi</v>
      </c>
      <c r="N11941" s="6" t="s">
        <v>1365</v>
      </c>
      <c r="P11941" s="407">
        <v>2</v>
      </c>
      <c r="Q11941" s="407">
        <v>2</v>
      </c>
      <c r="R11941" s="407">
        <v>12</v>
      </c>
      <c r="S11941" s="3" t="s">
        <v>3</v>
      </c>
      <c r="T11941" s="3" t="s">
        <v>44</v>
      </c>
      <c r="U11941" s="3" t="s">
        <v>1345</v>
      </c>
      <c r="V11941" s="227" t="s">
        <v>1923</v>
      </c>
      <c r="X11941" s="3" t="s">
        <v>3020</v>
      </c>
      <c r="AA11941" s="18">
        <v>42.358899999999998</v>
      </c>
      <c r="AB11941" s="18">
        <v>-123.4151</v>
      </c>
      <c r="AC11941" s="253" t="s">
        <v>1674</v>
      </c>
      <c r="AD11941" s="156" t="s">
        <v>1674</v>
      </c>
      <c r="AG11941" s="3" t="s">
        <v>1665</v>
      </c>
      <c r="AH11941" s="2" t="s">
        <v>1665</v>
      </c>
      <c r="AT11941" s="3" t="s">
        <v>1364</v>
      </c>
    </row>
    <row r="11942" spans="1:46" x14ac:dyDescent="0.25">
      <c r="A11942" s="404">
        <v>43396</v>
      </c>
      <c r="B11942" s="5">
        <v>7262</v>
      </c>
      <c r="E11942" s="62">
        <v>11</v>
      </c>
      <c r="F11942" s="6" t="s">
        <v>1144</v>
      </c>
      <c r="G11942" s="6">
        <v>2018</v>
      </c>
      <c r="I11942" s="3">
        <v>12</v>
      </c>
      <c r="J11942" s="3" t="s">
        <v>1144</v>
      </c>
      <c r="K11942" s="3">
        <v>2018</v>
      </c>
      <c r="L11942" s="6" t="str">
        <f t="shared" si="295"/>
        <v>-12.vi</v>
      </c>
      <c r="N11942" s="6" t="s">
        <v>1365</v>
      </c>
      <c r="P11942" s="407">
        <v>2</v>
      </c>
      <c r="Q11942" s="407">
        <v>2</v>
      </c>
      <c r="R11942" s="407">
        <v>13</v>
      </c>
      <c r="S11942" s="3" t="s">
        <v>3</v>
      </c>
      <c r="T11942" s="3" t="s">
        <v>44</v>
      </c>
      <c r="U11942" s="3" t="s">
        <v>1345</v>
      </c>
      <c r="V11942" s="227" t="s">
        <v>1923</v>
      </c>
      <c r="X11942" s="3" t="s">
        <v>3020</v>
      </c>
      <c r="AA11942" s="18">
        <v>42.358899999999998</v>
      </c>
      <c r="AB11942" s="18">
        <v>-123.4151</v>
      </c>
      <c r="AC11942" s="253" t="s">
        <v>1674</v>
      </c>
      <c r="AD11942" s="156" t="s">
        <v>1674</v>
      </c>
      <c r="AG11942" s="3" t="s">
        <v>1665</v>
      </c>
      <c r="AH11942" s="2" t="s">
        <v>1665</v>
      </c>
      <c r="AT11942" s="3" t="s">
        <v>1364</v>
      </c>
    </row>
    <row r="11943" spans="1:46" x14ac:dyDescent="0.25">
      <c r="A11943" s="404">
        <v>43396</v>
      </c>
      <c r="B11943" s="5">
        <v>7263</v>
      </c>
      <c r="E11943" s="62">
        <v>11</v>
      </c>
      <c r="F11943" s="6" t="s">
        <v>1144</v>
      </c>
      <c r="G11943" s="6">
        <v>2018</v>
      </c>
      <c r="I11943" s="3">
        <v>12</v>
      </c>
      <c r="J11943" s="3" t="s">
        <v>1144</v>
      </c>
      <c r="K11943" s="3">
        <v>2018</v>
      </c>
      <c r="L11943" s="6" t="str">
        <f t="shared" si="295"/>
        <v>-12.vi</v>
      </c>
      <c r="N11943" s="6" t="s">
        <v>1365</v>
      </c>
      <c r="P11943" s="407">
        <v>2</v>
      </c>
      <c r="Q11943" s="407">
        <v>2</v>
      </c>
      <c r="R11943" s="407">
        <v>14</v>
      </c>
      <c r="S11943" s="3" t="s">
        <v>3</v>
      </c>
      <c r="T11943" s="3" t="s">
        <v>44</v>
      </c>
      <c r="U11943" s="3" t="s">
        <v>1345</v>
      </c>
      <c r="V11943" s="227" t="s">
        <v>1923</v>
      </c>
      <c r="X11943" s="3" t="s">
        <v>3020</v>
      </c>
      <c r="AA11943" s="18">
        <v>42.358899999999998</v>
      </c>
      <c r="AB11943" s="18">
        <v>-123.4151</v>
      </c>
      <c r="AC11943" s="253" t="s">
        <v>1674</v>
      </c>
      <c r="AD11943" s="156" t="s">
        <v>1674</v>
      </c>
      <c r="AG11943" s="3" t="s">
        <v>1665</v>
      </c>
      <c r="AH11943" s="2" t="s">
        <v>1665</v>
      </c>
      <c r="AT11943" s="3" t="s">
        <v>1364</v>
      </c>
    </row>
    <row r="11944" spans="1:46" x14ac:dyDescent="0.25">
      <c r="A11944" s="404">
        <v>43396</v>
      </c>
      <c r="B11944" s="5">
        <v>7264</v>
      </c>
      <c r="E11944" s="62">
        <v>11</v>
      </c>
      <c r="F11944" s="6" t="s">
        <v>1144</v>
      </c>
      <c r="G11944" s="6">
        <v>2018</v>
      </c>
      <c r="I11944" s="3">
        <v>12</v>
      </c>
      <c r="J11944" s="3" t="s">
        <v>1144</v>
      </c>
      <c r="K11944" s="3">
        <v>2018</v>
      </c>
      <c r="L11944" s="6" t="str">
        <f t="shared" si="295"/>
        <v>-12.vi</v>
      </c>
      <c r="N11944" s="6" t="s">
        <v>1365</v>
      </c>
      <c r="P11944" s="407">
        <v>2</v>
      </c>
      <c r="Q11944" s="407">
        <v>2</v>
      </c>
      <c r="R11944" s="407">
        <v>15</v>
      </c>
      <c r="S11944" s="3" t="s">
        <v>3</v>
      </c>
      <c r="T11944" s="3" t="s">
        <v>44</v>
      </c>
      <c r="U11944" s="3" t="s">
        <v>1345</v>
      </c>
      <c r="V11944" s="227" t="s">
        <v>1923</v>
      </c>
      <c r="X11944" s="3" t="s">
        <v>3020</v>
      </c>
      <c r="AA11944" s="18">
        <v>42.358899999999998</v>
      </c>
      <c r="AB11944" s="18">
        <v>-123.4151</v>
      </c>
      <c r="AC11944" s="253" t="s">
        <v>1674</v>
      </c>
      <c r="AD11944" s="156" t="s">
        <v>1674</v>
      </c>
      <c r="AG11944" s="3" t="s">
        <v>1665</v>
      </c>
      <c r="AH11944" s="2" t="s">
        <v>1665</v>
      </c>
      <c r="AT11944" s="3" t="s">
        <v>1364</v>
      </c>
    </row>
    <row r="11945" spans="1:46" x14ac:dyDescent="0.25">
      <c r="A11945" s="404">
        <v>43396</v>
      </c>
      <c r="B11945" s="5">
        <v>7265</v>
      </c>
      <c r="E11945" s="62">
        <v>11</v>
      </c>
      <c r="F11945" s="6" t="s">
        <v>1144</v>
      </c>
      <c r="G11945" s="6">
        <v>2018</v>
      </c>
      <c r="I11945" s="3">
        <v>12</v>
      </c>
      <c r="J11945" s="3" t="s">
        <v>1144</v>
      </c>
      <c r="K11945" s="3">
        <v>2018</v>
      </c>
      <c r="L11945" s="6" t="str">
        <f t="shared" si="295"/>
        <v>-12.vi</v>
      </c>
      <c r="N11945" s="6" t="s">
        <v>1365</v>
      </c>
      <c r="P11945" s="407">
        <v>2</v>
      </c>
      <c r="Q11945" s="407">
        <v>2</v>
      </c>
      <c r="R11945" s="407">
        <v>16</v>
      </c>
      <c r="S11945" s="3" t="s">
        <v>3</v>
      </c>
      <c r="T11945" s="3" t="s">
        <v>44</v>
      </c>
      <c r="U11945" s="3" t="s">
        <v>1345</v>
      </c>
      <c r="V11945" s="227" t="s">
        <v>1923</v>
      </c>
      <c r="X11945" s="3" t="s">
        <v>3020</v>
      </c>
      <c r="AA11945" s="18">
        <v>42.358899999999998</v>
      </c>
      <c r="AB11945" s="18">
        <v>-123.4151</v>
      </c>
      <c r="AC11945" s="253" t="s">
        <v>1674</v>
      </c>
      <c r="AD11945" s="156" t="s">
        <v>1674</v>
      </c>
      <c r="AG11945" s="3" t="s">
        <v>1665</v>
      </c>
      <c r="AH11945" s="2" t="s">
        <v>1665</v>
      </c>
      <c r="AT11945" s="3" t="s">
        <v>1364</v>
      </c>
    </row>
    <row r="11946" spans="1:46" x14ac:dyDescent="0.25">
      <c r="A11946" s="404">
        <v>43396</v>
      </c>
      <c r="B11946" s="5">
        <v>7266</v>
      </c>
      <c r="E11946" s="62">
        <v>11</v>
      </c>
      <c r="F11946" s="6" t="s">
        <v>1144</v>
      </c>
      <c r="G11946" s="6">
        <v>2018</v>
      </c>
      <c r="I11946" s="3">
        <v>12</v>
      </c>
      <c r="J11946" s="3" t="s">
        <v>1144</v>
      </c>
      <c r="K11946" s="3">
        <v>2018</v>
      </c>
      <c r="L11946" s="6" t="str">
        <f t="shared" si="295"/>
        <v>-12.vi</v>
      </c>
      <c r="N11946" s="6" t="s">
        <v>1365</v>
      </c>
      <c r="P11946" s="407">
        <v>2</v>
      </c>
      <c r="Q11946" s="407">
        <v>2</v>
      </c>
      <c r="R11946" s="407">
        <v>17</v>
      </c>
      <c r="S11946" s="3" t="s">
        <v>3</v>
      </c>
      <c r="T11946" s="3" t="s">
        <v>44</v>
      </c>
      <c r="U11946" s="3" t="s">
        <v>1345</v>
      </c>
      <c r="V11946" s="227" t="s">
        <v>1923</v>
      </c>
      <c r="X11946" s="3" t="s">
        <v>3020</v>
      </c>
      <c r="AA11946" s="18">
        <v>42.358899999999998</v>
      </c>
      <c r="AB11946" s="18">
        <v>-123.4151</v>
      </c>
      <c r="AC11946" s="253" t="s">
        <v>1674</v>
      </c>
      <c r="AD11946" s="156" t="s">
        <v>1674</v>
      </c>
      <c r="AG11946" s="3" t="s">
        <v>1665</v>
      </c>
      <c r="AH11946" s="2" t="s">
        <v>1665</v>
      </c>
      <c r="AT11946" s="3" t="s">
        <v>1364</v>
      </c>
    </row>
    <row r="11947" spans="1:46" x14ac:dyDescent="0.25">
      <c r="A11947" s="404">
        <v>43396</v>
      </c>
      <c r="B11947" s="5">
        <v>7267</v>
      </c>
      <c r="E11947" s="62">
        <v>11</v>
      </c>
      <c r="F11947" s="6" t="s">
        <v>1144</v>
      </c>
      <c r="G11947" s="6">
        <v>2018</v>
      </c>
      <c r="I11947" s="3">
        <v>12</v>
      </c>
      <c r="J11947" s="3" t="s">
        <v>1144</v>
      </c>
      <c r="K11947" s="3">
        <v>2018</v>
      </c>
      <c r="L11947" s="6" t="str">
        <f t="shared" si="295"/>
        <v>-12.vi</v>
      </c>
      <c r="N11947" s="6" t="s">
        <v>1365</v>
      </c>
      <c r="P11947" s="407">
        <v>2</v>
      </c>
      <c r="Q11947" s="407">
        <v>2</v>
      </c>
      <c r="R11947" s="407">
        <v>18</v>
      </c>
      <c r="S11947" s="3" t="s">
        <v>3</v>
      </c>
      <c r="T11947" s="3" t="s">
        <v>44</v>
      </c>
      <c r="U11947" s="3" t="s">
        <v>1345</v>
      </c>
      <c r="V11947" s="227" t="s">
        <v>1923</v>
      </c>
      <c r="X11947" s="3" t="s">
        <v>3020</v>
      </c>
      <c r="AA11947" s="18">
        <v>42.358899999999998</v>
      </c>
      <c r="AB11947" s="18">
        <v>-123.4151</v>
      </c>
      <c r="AC11947" s="253" t="s">
        <v>1674</v>
      </c>
      <c r="AD11947" s="156" t="s">
        <v>1674</v>
      </c>
      <c r="AG11947" s="3" t="s">
        <v>1665</v>
      </c>
      <c r="AH11947" s="2" t="s">
        <v>1665</v>
      </c>
      <c r="AT11947" s="3" t="s">
        <v>1364</v>
      </c>
    </row>
    <row r="11948" spans="1:46" x14ac:dyDescent="0.25">
      <c r="A11948" s="404">
        <v>43396</v>
      </c>
      <c r="B11948" s="5">
        <v>7268</v>
      </c>
      <c r="E11948" s="62">
        <v>11</v>
      </c>
      <c r="F11948" s="6" t="s">
        <v>1144</v>
      </c>
      <c r="G11948" s="6">
        <v>2018</v>
      </c>
      <c r="I11948" s="3">
        <v>12</v>
      </c>
      <c r="J11948" s="3" t="s">
        <v>1144</v>
      </c>
      <c r="K11948" s="3">
        <v>2018</v>
      </c>
      <c r="L11948" s="6" t="str">
        <f t="shared" si="295"/>
        <v>-12.vi</v>
      </c>
      <c r="N11948" s="6" t="s">
        <v>1365</v>
      </c>
      <c r="P11948" s="407">
        <v>2</v>
      </c>
      <c r="Q11948" s="407">
        <v>2</v>
      </c>
      <c r="R11948" s="407">
        <v>19</v>
      </c>
      <c r="S11948" s="3" t="s">
        <v>3</v>
      </c>
      <c r="T11948" s="3" t="s">
        <v>44</v>
      </c>
      <c r="U11948" s="3" t="s">
        <v>1345</v>
      </c>
      <c r="V11948" s="227" t="s">
        <v>1923</v>
      </c>
      <c r="X11948" s="3" t="s">
        <v>3020</v>
      </c>
      <c r="AA11948" s="18">
        <v>42.358899999999998</v>
      </c>
      <c r="AB11948" s="18">
        <v>-123.4151</v>
      </c>
      <c r="AC11948" s="253" t="s">
        <v>1674</v>
      </c>
      <c r="AD11948" s="156" t="s">
        <v>1674</v>
      </c>
      <c r="AG11948" s="3" t="s">
        <v>1665</v>
      </c>
      <c r="AH11948" s="2" t="s">
        <v>1665</v>
      </c>
      <c r="AT11948" s="3" t="s">
        <v>1364</v>
      </c>
    </row>
    <row r="11949" spans="1:46" x14ac:dyDescent="0.25">
      <c r="A11949" s="404">
        <v>43396</v>
      </c>
      <c r="B11949" s="5">
        <v>7269</v>
      </c>
      <c r="E11949" s="62">
        <v>11</v>
      </c>
      <c r="F11949" s="6" t="s">
        <v>1144</v>
      </c>
      <c r="G11949" s="6">
        <v>2018</v>
      </c>
      <c r="I11949" s="3">
        <v>12</v>
      </c>
      <c r="J11949" s="3" t="s">
        <v>1144</v>
      </c>
      <c r="K11949" s="3">
        <v>2018</v>
      </c>
      <c r="L11949" s="6" t="str">
        <f t="shared" ref="L11949:L11980" si="296">CONCATENATE("-",I11949,".",J11949)</f>
        <v>-12.vi</v>
      </c>
      <c r="N11949" s="6" t="s">
        <v>1365</v>
      </c>
      <c r="P11949" s="407">
        <v>2</v>
      </c>
      <c r="Q11949" s="407">
        <v>2</v>
      </c>
      <c r="R11949" s="407">
        <v>20</v>
      </c>
      <c r="S11949" s="3" t="s">
        <v>3</v>
      </c>
      <c r="T11949" s="3" t="s">
        <v>44</v>
      </c>
      <c r="U11949" s="3" t="s">
        <v>1345</v>
      </c>
      <c r="V11949" s="227" t="s">
        <v>1923</v>
      </c>
      <c r="X11949" s="3" t="s">
        <v>3020</v>
      </c>
      <c r="AA11949" s="18">
        <v>42.358899999999998</v>
      </c>
      <c r="AB11949" s="18">
        <v>-123.4151</v>
      </c>
      <c r="AC11949" s="253" t="s">
        <v>1674</v>
      </c>
      <c r="AD11949" s="156" t="s">
        <v>1674</v>
      </c>
      <c r="AG11949" s="3" t="s">
        <v>1665</v>
      </c>
      <c r="AH11949" s="2" t="s">
        <v>1665</v>
      </c>
      <c r="AT11949" s="3" t="s">
        <v>1364</v>
      </c>
    </row>
    <row r="11950" spans="1:46" x14ac:dyDescent="0.25">
      <c r="A11950" s="404">
        <v>43396</v>
      </c>
      <c r="B11950" s="5">
        <v>7270</v>
      </c>
      <c r="E11950" s="62">
        <v>11</v>
      </c>
      <c r="F11950" s="6" t="s">
        <v>1144</v>
      </c>
      <c r="G11950" s="6">
        <v>2018</v>
      </c>
      <c r="I11950" s="3">
        <v>12</v>
      </c>
      <c r="J11950" s="3" t="s">
        <v>1144</v>
      </c>
      <c r="K11950" s="3">
        <v>2018</v>
      </c>
      <c r="L11950" s="6" t="str">
        <f t="shared" si="296"/>
        <v>-12.vi</v>
      </c>
      <c r="N11950" s="6" t="s">
        <v>1365</v>
      </c>
      <c r="P11950" s="407">
        <v>2</v>
      </c>
      <c r="Q11950" s="407">
        <v>2</v>
      </c>
      <c r="R11950" s="407">
        <v>21</v>
      </c>
      <c r="S11950" s="3" t="s">
        <v>3</v>
      </c>
      <c r="T11950" s="3" t="s">
        <v>44</v>
      </c>
      <c r="U11950" s="3" t="s">
        <v>1345</v>
      </c>
      <c r="V11950" s="227" t="s">
        <v>1923</v>
      </c>
      <c r="X11950" s="3" t="s">
        <v>3020</v>
      </c>
      <c r="AA11950" s="18">
        <v>42.358899999999998</v>
      </c>
      <c r="AB11950" s="18">
        <v>-123.4151</v>
      </c>
      <c r="AC11950" s="253" t="s">
        <v>1674</v>
      </c>
      <c r="AD11950" s="156" t="s">
        <v>1674</v>
      </c>
      <c r="AG11950" s="3" t="s">
        <v>1665</v>
      </c>
      <c r="AH11950" s="2" t="s">
        <v>1665</v>
      </c>
      <c r="AT11950" s="3" t="s">
        <v>1364</v>
      </c>
    </row>
    <row r="11951" spans="1:46" x14ac:dyDescent="0.25">
      <c r="A11951" s="404">
        <v>43396</v>
      </c>
      <c r="B11951" s="5">
        <v>7271</v>
      </c>
      <c r="E11951" s="62">
        <v>11</v>
      </c>
      <c r="F11951" s="6" t="s">
        <v>1144</v>
      </c>
      <c r="G11951" s="6">
        <v>2018</v>
      </c>
      <c r="I11951" s="3">
        <v>12</v>
      </c>
      <c r="J11951" s="3" t="s">
        <v>1144</v>
      </c>
      <c r="K11951" s="3">
        <v>2018</v>
      </c>
      <c r="L11951" s="6" t="str">
        <f t="shared" si="296"/>
        <v>-12.vi</v>
      </c>
      <c r="N11951" s="6" t="s">
        <v>1365</v>
      </c>
      <c r="P11951" s="407">
        <v>2</v>
      </c>
      <c r="Q11951" s="407">
        <v>2</v>
      </c>
      <c r="R11951" s="407">
        <v>22</v>
      </c>
      <c r="S11951" s="3" t="s">
        <v>3</v>
      </c>
      <c r="T11951" s="3" t="s">
        <v>44</v>
      </c>
      <c r="U11951" s="3" t="s">
        <v>1345</v>
      </c>
      <c r="V11951" s="227" t="s">
        <v>1923</v>
      </c>
      <c r="X11951" s="3" t="s">
        <v>3020</v>
      </c>
      <c r="AA11951" s="18">
        <v>42.358899999999998</v>
      </c>
      <c r="AB11951" s="18">
        <v>-123.4151</v>
      </c>
      <c r="AC11951" s="253" t="s">
        <v>1674</v>
      </c>
      <c r="AD11951" s="156" t="s">
        <v>1674</v>
      </c>
      <c r="AG11951" s="3" t="s">
        <v>1665</v>
      </c>
      <c r="AH11951" s="2" t="s">
        <v>1665</v>
      </c>
      <c r="AT11951" s="3" t="s">
        <v>1364</v>
      </c>
    </row>
    <row r="11952" spans="1:46" x14ac:dyDescent="0.25">
      <c r="A11952" s="404">
        <v>43396</v>
      </c>
      <c r="B11952" s="5">
        <v>7272</v>
      </c>
      <c r="E11952" s="62">
        <v>11</v>
      </c>
      <c r="F11952" s="6" t="s">
        <v>1144</v>
      </c>
      <c r="G11952" s="6">
        <v>2018</v>
      </c>
      <c r="I11952" s="3">
        <v>12</v>
      </c>
      <c r="J11952" s="3" t="s">
        <v>1144</v>
      </c>
      <c r="K11952" s="3">
        <v>2018</v>
      </c>
      <c r="L11952" s="6" t="str">
        <f t="shared" si="296"/>
        <v>-12.vi</v>
      </c>
      <c r="N11952" s="6" t="s">
        <v>1365</v>
      </c>
      <c r="P11952" s="407">
        <v>2</v>
      </c>
      <c r="Q11952" s="407">
        <v>2</v>
      </c>
      <c r="R11952" s="407">
        <v>23</v>
      </c>
      <c r="S11952" s="3" t="s">
        <v>3</v>
      </c>
      <c r="T11952" s="3" t="s">
        <v>44</v>
      </c>
      <c r="U11952" s="3" t="s">
        <v>1345</v>
      </c>
      <c r="V11952" s="227" t="s">
        <v>1923</v>
      </c>
      <c r="X11952" s="3" t="s">
        <v>3020</v>
      </c>
      <c r="AA11952" s="18">
        <v>42.358899999999998</v>
      </c>
      <c r="AB11952" s="18">
        <v>-123.4151</v>
      </c>
      <c r="AC11952" s="253" t="s">
        <v>1674</v>
      </c>
      <c r="AD11952" s="156" t="s">
        <v>1674</v>
      </c>
      <c r="AG11952" s="3" t="s">
        <v>1665</v>
      </c>
      <c r="AH11952" s="2" t="s">
        <v>1665</v>
      </c>
      <c r="AT11952" s="3" t="s">
        <v>1364</v>
      </c>
    </row>
    <row r="11953" spans="1:46" x14ac:dyDescent="0.25">
      <c r="A11953" s="404">
        <v>43396</v>
      </c>
      <c r="B11953" s="5">
        <v>7273</v>
      </c>
      <c r="E11953" s="62">
        <v>11</v>
      </c>
      <c r="F11953" s="6" t="s">
        <v>1144</v>
      </c>
      <c r="G11953" s="6">
        <v>2018</v>
      </c>
      <c r="I11953" s="3">
        <v>12</v>
      </c>
      <c r="J11953" s="3" t="s">
        <v>1144</v>
      </c>
      <c r="K11953" s="3">
        <v>2018</v>
      </c>
      <c r="L11953" s="6" t="str">
        <f t="shared" si="296"/>
        <v>-12.vi</v>
      </c>
      <c r="N11953" s="6" t="s">
        <v>1365</v>
      </c>
      <c r="P11953" s="407">
        <v>2</v>
      </c>
      <c r="Q11953" s="407">
        <v>2</v>
      </c>
      <c r="R11953" s="407">
        <v>24</v>
      </c>
      <c r="S11953" s="3" t="s">
        <v>3</v>
      </c>
      <c r="T11953" s="3" t="s">
        <v>44</v>
      </c>
      <c r="U11953" s="3" t="s">
        <v>1345</v>
      </c>
      <c r="V11953" s="227" t="s">
        <v>1923</v>
      </c>
      <c r="X11953" s="3" t="s">
        <v>3020</v>
      </c>
      <c r="AA11953" s="18">
        <v>42.358899999999998</v>
      </c>
      <c r="AB11953" s="18">
        <v>-123.4151</v>
      </c>
      <c r="AC11953" s="253" t="s">
        <v>1674</v>
      </c>
      <c r="AD11953" s="156" t="s">
        <v>1674</v>
      </c>
      <c r="AG11953" s="3" t="s">
        <v>1665</v>
      </c>
      <c r="AH11953" s="2" t="s">
        <v>1665</v>
      </c>
      <c r="AT11953" s="3" t="s">
        <v>1364</v>
      </c>
    </row>
    <row r="11954" spans="1:46" x14ac:dyDescent="0.25">
      <c r="A11954" s="404">
        <v>43396</v>
      </c>
      <c r="B11954" s="5">
        <v>7274</v>
      </c>
      <c r="E11954" s="62">
        <v>11</v>
      </c>
      <c r="F11954" s="6" t="s">
        <v>1144</v>
      </c>
      <c r="G11954" s="6">
        <v>2018</v>
      </c>
      <c r="I11954" s="3">
        <v>12</v>
      </c>
      <c r="J11954" s="3" t="s">
        <v>1144</v>
      </c>
      <c r="K11954" s="3">
        <v>2018</v>
      </c>
      <c r="L11954" s="6" t="str">
        <f t="shared" si="296"/>
        <v>-12.vi</v>
      </c>
      <c r="N11954" s="6" t="s">
        <v>1365</v>
      </c>
      <c r="P11954" s="407">
        <v>2</v>
      </c>
      <c r="Q11954" s="407">
        <v>2</v>
      </c>
      <c r="R11954" s="407">
        <v>25</v>
      </c>
      <c r="S11954" s="3" t="s">
        <v>3</v>
      </c>
      <c r="T11954" s="3" t="s">
        <v>44</v>
      </c>
      <c r="U11954" s="3" t="s">
        <v>1345</v>
      </c>
      <c r="V11954" s="227" t="s">
        <v>1923</v>
      </c>
      <c r="X11954" s="3" t="s">
        <v>3020</v>
      </c>
      <c r="AA11954" s="18">
        <v>42.358899999999998</v>
      </c>
      <c r="AB11954" s="18">
        <v>-123.4151</v>
      </c>
      <c r="AC11954" s="253" t="s">
        <v>1674</v>
      </c>
      <c r="AD11954" s="156" t="s">
        <v>1674</v>
      </c>
      <c r="AG11954" s="3" t="s">
        <v>1665</v>
      </c>
      <c r="AH11954" s="2" t="s">
        <v>1665</v>
      </c>
      <c r="AT11954" s="3" t="s">
        <v>1364</v>
      </c>
    </row>
    <row r="11955" spans="1:46" x14ac:dyDescent="0.25">
      <c r="A11955" s="404">
        <v>43396</v>
      </c>
      <c r="B11955" s="5">
        <v>7275</v>
      </c>
      <c r="E11955" s="62">
        <v>11</v>
      </c>
      <c r="F11955" s="6" t="s">
        <v>1144</v>
      </c>
      <c r="G11955" s="6">
        <v>2018</v>
      </c>
      <c r="I11955" s="3">
        <v>12</v>
      </c>
      <c r="J11955" s="3" t="s">
        <v>1144</v>
      </c>
      <c r="K11955" s="3">
        <v>2018</v>
      </c>
      <c r="L11955" s="6" t="str">
        <f t="shared" si="296"/>
        <v>-12.vi</v>
      </c>
      <c r="N11955" s="6" t="s">
        <v>1365</v>
      </c>
      <c r="P11955" s="407">
        <v>2</v>
      </c>
      <c r="Q11955" s="407">
        <v>2</v>
      </c>
      <c r="R11955" s="407">
        <v>26</v>
      </c>
      <c r="S11955" s="3" t="s">
        <v>3</v>
      </c>
      <c r="T11955" s="3" t="s">
        <v>44</v>
      </c>
      <c r="U11955" s="3" t="s">
        <v>1345</v>
      </c>
      <c r="V11955" s="227" t="s">
        <v>1923</v>
      </c>
      <c r="X11955" s="3" t="s">
        <v>3020</v>
      </c>
      <c r="AA11955" s="18">
        <v>42.358899999999998</v>
      </c>
      <c r="AB11955" s="18">
        <v>-123.4151</v>
      </c>
      <c r="AC11955" s="253" t="s">
        <v>1674</v>
      </c>
      <c r="AD11955" s="156" t="s">
        <v>1674</v>
      </c>
      <c r="AG11955" s="3" t="s">
        <v>1665</v>
      </c>
      <c r="AH11955" s="2" t="s">
        <v>1665</v>
      </c>
      <c r="AT11955" s="3" t="s">
        <v>1364</v>
      </c>
    </row>
    <row r="11956" spans="1:46" x14ac:dyDescent="0.25">
      <c r="A11956" s="404">
        <v>43396</v>
      </c>
      <c r="B11956" s="5">
        <v>7276</v>
      </c>
      <c r="E11956" s="62">
        <v>11</v>
      </c>
      <c r="F11956" s="6" t="s">
        <v>1144</v>
      </c>
      <c r="G11956" s="6">
        <v>2018</v>
      </c>
      <c r="I11956" s="3">
        <v>12</v>
      </c>
      <c r="J11956" s="3" t="s">
        <v>1144</v>
      </c>
      <c r="K11956" s="3">
        <v>2018</v>
      </c>
      <c r="L11956" s="6" t="str">
        <f t="shared" si="296"/>
        <v>-12.vi</v>
      </c>
      <c r="N11956" s="6" t="s">
        <v>1365</v>
      </c>
      <c r="P11956" s="407">
        <v>2</v>
      </c>
      <c r="Q11956" s="407">
        <v>2</v>
      </c>
      <c r="R11956" s="407">
        <v>27</v>
      </c>
      <c r="S11956" s="3" t="s">
        <v>3</v>
      </c>
      <c r="T11956" s="3" t="s">
        <v>44</v>
      </c>
      <c r="U11956" s="3" t="s">
        <v>1345</v>
      </c>
      <c r="V11956" s="227" t="s">
        <v>1923</v>
      </c>
      <c r="X11956" s="3" t="s">
        <v>3020</v>
      </c>
      <c r="AA11956" s="18">
        <v>42.358899999999998</v>
      </c>
      <c r="AB11956" s="18">
        <v>-123.4151</v>
      </c>
      <c r="AC11956" s="253" t="s">
        <v>1674</v>
      </c>
      <c r="AD11956" s="156" t="s">
        <v>1674</v>
      </c>
      <c r="AG11956" s="3" t="s">
        <v>1665</v>
      </c>
      <c r="AH11956" s="2" t="s">
        <v>1665</v>
      </c>
      <c r="AT11956" s="3" t="s">
        <v>1364</v>
      </c>
    </row>
    <row r="11957" spans="1:46" x14ac:dyDescent="0.25">
      <c r="A11957" s="404">
        <v>43396</v>
      </c>
      <c r="B11957" s="5">
        <v>7277</v>
      </c>
      <c r="E11957" s="62">
        <v>11</v>
      </c>
      <c r="F11957" s="6" t="s">
        <v>1144</v>
      </c>
      <c r="G11957" s="6">
        <v>2018</v>
      </c>
      <c r="I11957" s="3">
        <v>12</v>
      </c>
      <c r="J11957" s="3" t="s">
        <v>1144</v>
      </c>
      <c r="K11957" s="3">
        <v>2018</v>
      </c>
      <c r="L11957" s="6" t="str">
        <f t="shared" si="296"/>
        <v>-12.vi</v>
      </c>
      <c r="N11957" s="6" t="s">
        <v>1365</v>
      </c>
      <c r="P11957" s="407">
        <v>2</v>
      </c>
      <c r="Q11957" s="407">
        <v>2</v>
      </c>
      <c r="R11957" s="407">
        <v>28</v>
      </c>
      <c r="S11957" s="3" t="s">
        <v>3</v>
      </c>
      <c r="T11957" s="3" t="s">
        <v>44</v>
      </c>
      <c r="U11957" s="3" t="s">
        <v>1345</v>
      </c>
      <c r="V11957" s="227" t="s">
        <v>1923</v>
      </c>
      <c r="X11957" s="3" t="s">
        <v>3020</v>
      </c>
      <c r="AA11957" s="18">
        <v>42.358899999999998</v>
      </c>
      <c r="AB11957" s="18">
        <v>-123.4151</v>
      </c>
      <c r="AC11957" s="253" t="s">
        <v>1674</v>
      </c>
      <c r="AD11957" s="156" t="s">
        <v>1674</v>
      </c>
      <c r="AG11957" s="3" t="s">
        <v>1665</v>
      </c>
      <c r="AH11957" s="2" t="s">
        <v>1665</v>
      </c>
      <c r="AT11957" s="3" t="s">
        <v>1364</v>
      </c>
    </row>
    <row r="11958" spans="1:46" x14ac:dyDescent="0.25">
      <c r="A11958" s="404">
        <v>43396</v>
      </c>
      <c r="B11958" s="5">
        <v>7278</v>
      </c>
      <c r="E11958" s="62">
        <v>11</v>
      </c>
      <c r="F11958" s="6" t="s">
        <v>1144</v>
      </c>
      <c r="G11958" s="6">
        <v>2018</v>
      </c>
      <c r="I11958" s="3">
        <v>12</v>
      </c>
      <c r="J11958" s="3" t="s">
        <v>1144</v>
      </c>
      <c r="K11958" s="3">
        <v>2018</v>
      </c>
      <c r="L11958" s="6" t="str">
        <f t="shared" si="296"/>
        <v>-12.vi</v>
      </c>
      <c r="N11958" s="6" t="s">
        <v>1365</v>
      </c>
      <c r="P11958" s="407">
        <v>2</v>
      </c>
      <c r="Q11958" s="407">
        <v>2</v>
      </c>
      <c r="R11958" s="407">
        <v>29</v>
      </c>
      <c r="S11958" s="3" t="s">
        <v>3</v>
      </c>
      <c r="T11958" s="3" t="s">
        <v>44</v>
      </c>
      <c r="U11958" s="3" t="s">
        <v>1345</v>
      </c>
      <c r="V11958" s="227" t="s">
        <v>1923</v>
      </c>
      <c r="X11958" s="3" t="s">
        <v>3020</v>
      </c>
      <c r="AA11958" s="18">
        <v>42.358899999999998</v>
      </c>
      <c r="AB11958" s="18">
        <v>-123.4151</v>
      </c>
      <c r="AC11958" s="253" t="s">
        <v>1674</v>
      </c>
      <c r="AD11958" s="156" t="s">
        <v>1674</v>
      </c>
      <c r="AG11958" s="3" t="s">
        <v>1665</v>
      </c>
      <c r="AH11958" s="2" t="s">
        <v>1665</v>
      </c>
      <c r="AT11958" s="3" t="s">
        <v>1364</v>
      </c>
    </row>
    <row r="11959" spans="1:46" x14ac:dyDescent="0.25">
      <c r="A11959" s="404">
        <v>43396</v>
      </c>
      <c r="B11959" s="5">
        <v>7279</v>
      </c>
      <c r="E11959" s="62">
        <v>11</v>
      </c>
      <c r="F11959" s="6" t="s">
        <v>1144</v>
      </c>
      <c r="G11959" s="6">
        <v>2018</v>
      </c>
      <c r="I11959" s="3">
        <v>12</v>
      </c>
      <c r="J11959" s="3" t="s">
        <v>1144</v>
      </c>
      <c r="K11959" s="3">
        <v>2018</v>
      </c>
      <c r="L11959" s="6" t="str">
        <f t="shared" si="296"/>
        <v>-12.vi</v>
      </c>
      <c r="N11959" s="6" t="s">
        <v>1365</v>
      </c>
      <c r="P11959" s="407">
        <v>2</v>
      </c>
      <c r="Q11959" s="407">
        <v>2</v>
      </c>
      <c r="R11959" s="407">
        <v>30</v>
      </c>
      <c r="S11959" s="3" t="s">
        <v>3</v>
      </c>
      <c r="T11959" s="3" t="s">
        <v>44</v>
      </c>
      <c r="U11959" s="3" t="s">
        <v>1345</v>
      </c>
      <c r="V11959" s="227" t="s">
        <v>1923</v>
      </c>
      <c r="X11959" s="3" t="s">
        <v>3020</v>
      </c>
      <c r="AA11959" s="18">
        <v>42.358899999999998</v>
      </c>
      <c r="AB11959" s="18">
        <v>-123.4151</v>
      </c>
      <c r="AC11959" s="253" t="s">
        <v>1674</v>
      </c>
      <c r="AD11959" s="156" t="s">
        <v>1674</v>
      </c>
      <c r="AG11959" s="3" t="s">
        <v>1665</v>
      </c>
      <c r="AH11959" s="2" t="s">
        <v>1665</v>
      </c>
      <c r="AT11959" s="3" t="s">
        <v>1364</v>
      </c>
    </row>
    <row r="11960" spans="1:46" x14ac:dyDescent="0.25">
      <c r="A11960" s="404">
        <v>43396</v>
      </c>
      <c r="B11960" s="5">
        <v>7280</v>
      </c>
      <c r="E11960" s="62">
        <v>11</v>
      </c>
      <c r="F11960" s="6" t="s">
        <v>1144</v>
      </c>
      <c r="G11960" s="6">
        <v>2018</v>
      </c>
      <c r="I11960" s="3">
        <v>12</v>
      </c>
      <c r="J11960" s="3" t="s">
        <v>1144</v>
      </c>
      <c r="K11960" s="3">
        <v>2018</v>
      </c>
      <c r="L11960" s="6" t="str">
        <f t="shared" si="296"/>
        <v>-12.vi</v>
      </c>
      <c r="N11960" s="6" t="s">
        <v>1365</v>
      </c>
      <c r="P11960" s="407">
        <v>2</v>
      </c>
      <c r="Q11960" s="407">
        <v>2</v>
      </c>
      <c r="R11960" s="407">
        <v>31</v>
      </c>
      <c r="S11960" s="3" t="s">
        <v>3</v>
      </c>
      <c r="T11960" s="3" t="s">
        <v>44</v>
      </c>
      <c r="U11960" s="3" t="s">
        <v>1345</v>
      </c>
      <c r="V11960" s="227" t="s">
        <v>1923</v>
      </c>
      <c r="X11960" s="3" t="s">
        <v>3020</v>
      </c>
      <c r="AA11960" s="18">
        <v>42.358899999999998</v>
      </c>
      <c r="AB11960" s="18">
        <v>-123.4151</v>
      </c>
      <c r="AC11960" s="253" t="s">
        <v>1674</v>
      </c>
      <c r="AD11960" s="156" t="s">
        <v>1674</v>
      </c>
      <c r="AG11960" s="3" t="s">
        <v>1665</v>
      </c>
      <c r="AH11960" s="2" t="s">
        <v>1665</v>
      </c>
      <c r="AT11960" s="3" t="s">
        <v>1364</v>
      </c>
    </row>
    <row r="11961" spans="1:46" x14ac:dyDescent="0.25">
      <c r="A11961" s="404">
        <v>43396</v>
      </c>
      <c r="B11961" s="5">
        <v>7281</v>
      </c>
      <c r="E11961" s="62">
        <v>11</v>
      </c>
      <c r="F11961" s="6" t="s">
        <v>1144</v>
      </c>
      <c r="G11961" s="6">
        <v>2018</v>
      </c>
      <c r="I11961" s="3">
        <v>12</v>
      </c>
      <c r="J11961" s="3" t="s">
        <v>1144</v>
      </c>
      <c r="K11961" s="3">
        <v>2018</v>
      </c>
      <c r="L11961" s="6" t="str">
        <f t="shared" si="296"/>
        <v>-12.vi</v>
      </c>
      <c r="N11961" s="6" t="s">
        <v>1365</v>
      </c>
      <c r="P11961" s="407">
        <v>2</v>
      </c>
      <c r="Q11961" s="407">
        <v>2</v>
      </c>
      <c r="R11961" s="407">
        <v>32</v>
      </c>
      <c r="S11961" s="3" t="s">
        <v>3</v>
      </c>
      <c r="T11961" s="3" t="s">
        <v>44</v>
      </c>
      <c r="U11961" s="3" t="s">
        <v>1345</v>
      </c>
      <c r="V11961" s="227" t="s">
        <v>1923</v>
      </c>
      <c r="X11961" s="3" t="s">
        <v>3020</v>
      </c>
      <c r="AA11961" s="18">
        <v>42.358899999999998</v>
      </c>
      <c r="AB11961" s="18">
        <v>-123.4151</v>
      </c>
      <c r="AC11961" s="253" t="s">
        <v>1674</v>
      </c>
      <c r="AD11961" s="156" t="s">
        <v>1674</v>
      </c>
      <c r="AG11961" s="3" t="s">
        <v>1665</v>
      </c>
      <c r="AH11961" s="2" t="s">
        <v>1665</v>
      </c>
      <c r="AT11961" s="3" t="s">
        <v>1364</v>
      </c>
    </row>
    <row r="11962" spans="1:46" x14ac:dyDescent="0.25">
      <c r="A11962" s="404">
        <v>43396</v>
      </c>
      <c r="B11962" s="5">
        <v>7282</v>
      </c>
      <c r="E11962" s="62">
        <v>11</v>
      </c>
      <c r="F11962" s="6" t="s">
        <v>1144</v>
      </c>
      <c r="G11962" s="6">
        <v>2018</v>
      </c>
      <c r="I11962" s="3">
        <v>12</v>
      </c>
      <c r="J11962" s="3" t="s">
        <v>1144</v>
      </c>
      <c r="K11962" s="3">
        <v>2018</v>
      </c>
      <c r="L11962" s="6" t="str">
        <f t="shared" si="296"/>
        <v>-12.vi</v>
      </c>
      <c r="N11962" s="6" t="s">
        <v>1365</v>
      </c>
      <c r="P11962" s="407">
        <v>2</v>
      </c>
      <c r="Q11962" s="407">
        <v>2</v>
      </c>
      <c r="R11962" s="407">
        <v>33</v>
      </c>
      <c r="S11962" s="3" t="s">
        <v>3</v>
      </c>
      <c r="T11962" s="3" t="s">
        <v>44</v>
      </c>
      <c r="U11962" s="3" t="s">
        <v>1345</v>
      </c>
      <c r="V11962" s="227" t="s">
        <v>1923</v>
      </c>
      <c r="X11962" s="3" t="s">
        <v>3020</v>
      </c>
      <c r="AA11962" s="18">
        <v>42.358899999999998</v>
      </c>
      <c r="AB11962" s="18">
        <v>-123.4151</v>
      </c>
      <c r="AC11962" s="253" t="s">
        <v>1674</v>
      </c>
      <c r="AD11962" s="156" t="s">
        <v>1674</v>
      </c>
      <c r="AG11962" s="3" t="s">
        <v>1665</v>
      </c>
      <c r="AH11962" s="2" t="s">
        <v>1665</v>
      </c>
      <c r="AT11962" s="3" t="s">
        <v>1364</v>
      </c>
    </row>
    <row r="11963" spans="1:46" x14ac:dyDescent="0.25">
      <c r="A11963" s="404">
        <v>43396</v>
      </c>
      <c r="B11963" s="5">
        <v>7283</v>
      </c>
      <c r="E11963" s="62">
        <v>11</v>
      </c>
      <c r="F11963" s="6" t="s">
        <v>1144</v>
      </c>
      <c r="G11963" s="6">
        <v>2018</v>
      </c>
      <c r="I11963" s="3">
        <v>12</v>
      </c>
      <c r="J11963" s="3" t="s">
        <v>1144</v>
      </c>
      <c r="K11963" s="3">
        <v>2018</v>
      </c>
      <c r="L11963" s="6" t="str">
        <f t="shared" si="296"/>
        <v>-12.vi</v>
      </c>
      <c r="N11963" s="6" t="s">
        <v>1365</v>
      </c>
      <c r="P11963" s="407">
        <v>2</v>
      </c>
      <c r="Q11963" s="407">
        <v>2</v>
      </c>
      <c r="R11963" s="407">
        <v>34</v>
      </c>
      <c r="S11963" s="3" t="s">
        <v>3</v>
      </c>
      <c r="T11963" s="3" t="s">
        <v>44</v>
      </c>
      <c r="U11963" s="3" t="s">
        <v>1345</v>
      </c>
      <c r="V11963" s="227" t="s">
        <v>1923</v>
      </c>
      <c r="X11963" s="3" t="s">
        <v>3020</v>
      </c>
      <c r="AA11963" s="18">
        <v>42.358899999999998</v>
      </c>
      <c r="AB11963" s="18">
        <v>-123.4151</v>
      </c>
      <c r="AC11963" s="253" t="s">
        <v>1674</v>
      </c>
      <c r="AD11963" s="156" t="s">
        <v>1674</v>
      </c>
      <c r="AG11963" s="3" t="s">
        <v>1665</v>
      </c>
      <c r="AH11963" s="2" t="s">
        <v>1665</v>
      </c>
      <c r="AT11963" s="3" t="s">
        <v>1364</v>
      </c>
    </row>
    <row r="11964" spans="1:46" x14ac:dyDescent="0.25">
      <c r="A11964" s="404">
        <v>43396</v>
      </c>
      <c r="B11964" s="5">
        <v>7284</v>
      </c>
      <c r="E11964" s="62">
        <v>11</v>
      </c>
      <c r="F11964" s="6" t="s">
        <v>1144</v>
      </c>
      <c r="G11964" s="6">
        <v>2018</v>
      </c>
      <c r="I11964" s="3">
        <v>12</v>
      </c>
      <c r="J11964" s="3" t="s">
        <v>1144</v>
      </c>
      <c r="K11964" s="3">
        <v>2018</v>
      </c>
      <c r="L11964" s="6" t="str">
        <f t="shared" si="296"/>
        <v>-12.vi</v>
      </c>
      <c r="N11964" s="6" t="s">
        <v>1365</v>
      </c>
      <c r="P11964" s="407">
        <v>2</v>
      </c>
      <c r="Q11964" s="407">
        <v>2</v>
      </c>
      <c r="R11964" s="407">
        <v>35</v>
      </c>
      <c r="S11964" s="3" t="s">
        <v>3</v>
      </c>
      <c r="T11964" s="3" t="s">
        <v>44</v>
      </c>
      <c r="U11964" s="3" t="s">
        <v>1345</v>
      </c>
      <c r="V11964" s="227" t="s">
        <v>1923</v>
      </c>
      <c r="X11964" s="3" t="s">
        <v>3020</v>
      </c>
      <c r="AA11964" s="18">
        <v>42.358899999999998</v>
      </c>
      <c r="AB11964" s="18">
        <v>-123.4151</v>
      </c>
      <c r="AC11964" s="253" t="s">
        <v>1674</v>
      </c>
      <c r="AD11964" s="156" t="s">
        <v>1674</v>
      </c>
      <c r="AG11964" s="3" t="s">
        <v>1665</v>
      </c>
      <c r="AH11964" s="2" t="s">
        <v>1665</v>
      </c>
      <c r="AT11964" s="3" t="s">
        <v>1364</v>
      </c>
    </row>
    <row r="11965" spans="1:46" x14ac:dyDescent="0.25">
      <c r="A11965" s="404">
        <v>43396</v>
      </c>
      <c r="B11965" s="5">
        <v>7285</v>
      </c>
      <c r="E11965" s="62">
        <v>11</v>
      </c>
      <c r="F11965" s="6" t="s">
        <v>1144</v>
      </c>
      <c r="G11965" s="6">
        <v>2018</v>
      </c>
      <c r="I11965" s="3">
        <v>12</v>
      </c>
      <c r="J11965" s="3" t="s">
        <v>1144</v>
      </c>
      <c r="K11965" s="3">
        <v>2018</v>
      </c>
      <c r="L11965" s="6" t="str">
        <f t="shared" si="296"/>
        <v>-12.vi</v>
      </c>
      <c r="N11965" s="6" t="s">
        <v>1365</v>
      </c>
      <c r="P11965" s="407">
        <v>2</v>
      </c>
      <c r="Q11965" s="407">
        <v>2</v>
      </c>
      <c r="R11965" s="407">
        <v>36</v>
      </c>
      <c r="S11965" s="3" t="s">
        <v>3</v>
      </c>
      <c r="T11965" s="3" t="s">
        <v>44</v>
      </c>
      <c r="U11965" s="3" t="s">
        <v>1345</v>
      </c>
      <c r="V11965" s="227" t="s">
        <v>1923</v>
      </c>
      <c r="X11965" s="3" t="s">
        <v>3020</v>
      </c>
      <c r="AA11965" s="18">
        <v>42.358899999999998</v>
      </c>
      <c r="AB11965" s="18">
        <v>-123.4151</v>
      </c>
      <c r="AC11965" s="253" t="s">
        <v>1674</v>
      </c>
      <c r="AD11965" s="156" t="s">
        <v>1674</v>
      </c>
      <c r="AG11965" s="3" t="s">
        <v>1665</v>
      </c>
      <c r="AH11965" s="2" t="s">
        <v>1665</v>
      </c>
      <c r="AT11965" s="3" t="s">
        <v>1364</v>
      </c>
    </row>
    <row r="11966" spans="1:46" x14ac:dyDescent="0.25">
      <c r="A11966" s="404">
        <v>43396</v>
      </c>
      <c r="B11966" s="5">
        <v>7286</v>
      </c>
      <c r="E11966" s="62">
        <v>11</v>
      </c>
      <c r="F11966" s="6" t="s">
        <v>1144</v>
      </c>
      <c r="G11966" s="6">
        <v>2018</v>
      </c>
      <c r="I11966" s="3">
        <v>12</v>
      </c>
      <c r="J11966" s="3" t="s">
        <v>1144</v>
      </c>
      <c r="K11966" s="3">
        <v>2018</v>
      </c>
      <c r="L11966" s="6" t="str">
        <f t="shared" si="296"/>
        <v>-12.vi</v>
      </c>
      <c r="N11966" s="6" t="s">
        <v>1365</v>
      </c>
      <c r="P11966" s="407">
        <v>2</v>
      </c>
      <c r="Q11966" s="407">
        <v>2</v>
      </c>
      <c r="R11966" s="407">
        <v>37</v>
      </c>
      <c r="S11966" s="3" t="s">
        <v>3</v>
      </c>
      <c r="T11966" s="3" t="s">
        <v>44</v>
      </c>
      <c r="U11966" s="3" t="s">
        <v>1345</v>
      </c>
      <c r="V11966" s="227" t="s">
        <v>1923</v>
      </c>
      <c r="X11966" s="3" t="s">
        <v>3020</v>
      </c>
      <c r="AA11966" s="18">
        <v>42.358899999999998</v>
      </c>
      <c r="AB11966" s="18">
        <v>-123.4151</v>
      </c>
      <c r="AC11966" s="253" t="s">
        <v>1674</v>
      </c>
      <c r="AD11966" s="156" t="s">
        <v>1674</v>
      </c>
      <c r="AG11966" s="3" t="s">
        <v>1665</v>
      </c>
      <c r="AH11966" s="2" t="s">
        <v>1665</v>
      </c>
      <c r="AT11966" s="3" t="s">
        <v>1364</v>
      </c>
    </row>
    <row r="11967" spans="1:46" x14ac:dyDescent="0.25">
      <c r="A11967" s="404">
        <v>43396</v>
      </c>
      <c r="B11967" s="5">
        <v>7287</v>
      </c>
      <c r="E11967" s="62">
        <v>11</v>
      </c>
      <c r="F11967" s="6" t="s">
        <v>1144</v>
      </c>
      <c r="G11967" s="6">
        <v>2018</v>
      </c>
      <c r="I11967" s="3">
        <v>12</v>
      </c>
      <c r="J11967" s="3" t="s">
        <v>1144</v>
      </c>
      <c r="K11967" s="3">
        <v>2018</v>
      </c>
      <c r="L11967" s="6" t="str">
        <f t="shared" si="296"/>
        <v>-12.vi</v>
      </c>
      <c r="N11967" s="6" t="s">
        <v>1365</v>
      </c>
      <c r="P11967" s="407">
        <v>2</v>
      </c>
      <c r="Q11967" s="407">
        <v>2</v>
      </c>
      <c r="R11967" s="407">
        <v>38</v>
      </c>
      <c r="S11967" s="3" t="s">
        <v>3</v>
      </c>
      <c r="T11967" s="3" t="s">
        <v>44</v>
      </c>
      <c r="U11967" s="3" t="s">
        <v>1345</v>
      </c>
      <c r="V11967" s="227" t="s">
        <v>1923</v>
      </c>
      <c r="X11967" s="3" t="s">
        <v>3020</v>
      </c>
      <c r="AA11967" s="18">
        <v>42.358899999999998</v>
      </c>
      <c r="AB11967" s="18">
        <v>-123.4151</v>
      </c>
      <c r="AC11967" s="253" t="s">
        <v>1674</v>
      </c>
      <c r="AD11967" s="156" t="s">
        <v>1674</v>
      </c>
      <c r="AG11967" s="3" t="s">
        <v>1665</v>
      </c>
      <c r="AH11967" s="2" t="s">
        <v>1665</v>
      </c>
      <c r="AT11967" s="3" t="s">
        <v>1364</v>
      </c>
    </row>
    <row r="11968" spans="1:46" x14ac:dyDescent="0.25">
      <c r="A11968" s="404">
        <v>43396</v>
      </c>
      <c r="B11968" s="5">
        <v>7288</v>
      </c>
      <c r="E11968" s="62">
        <v>11</v>
      </c>
      <c r="F11968" s="6" t="s">
        <v>1144</v>
      </c>
      <c r="G11968" s="6">
        <v>2018</v>
      </c>
      <c r="I11968" s="3">
        <v>12</v>
      </c>
      <c r="J11968" s="3" t="s">
        <v>1144</v>
      </c>
      <c r="K11968" s="3">
        <v>2018</v>
      </c>
      <c r="L11968" s="6" t="str">
        <f t="shared" si="296"/>
        <v>-12.vi</v>
      </c>
      <c r="N11968" s="6" t="s">
        <v>1365</v>
      </c>
      <c r="P11968" s="407">
        <v>2</v>
      </c>
      <c r="Q11968" s="407">
        <v>2</v>
      </c>
      <c r="R11968" s="407">
        <v>39</v>
      </c>
      <c r="S11968" s="3" t="s">
        <v>3</v>
      </c>
      <c r="T11968" s="3" t="s">
        <v>44</v>
      </c>
      <c r="U11968" s="3" t="s">
        <v>1345</v>
      </c>
      <c r="V11968" s="227" t="s">
        <v>1923</v>
      </c>
      <c r="X11968" s="3" t="s">
        <v>3020</v>
      </c>
      <c r="AA11968" s="18">
        <v>42.358899999999998</v>
      </c>
      <c r="AB11968" s="18">
        <v>-123.4151</v>
      </c>
      <c r="AC11968" s="253" t="s">
        <v>1674</v>
      </c>
      <c r="AD11968" s="156" t="s">
        <v>1674</v>
      </c>
      <c r="AG11968" s="3" t="s">
        <v>1665</v>
      </c>
      <c r="AH11968" s="2" t="s">
        <v>1665</v>
      </c>
      <c r="AT11968" s="3" t="s">
        <v>1364</v>
      </c>
    </row>
    <row r="11969" spans="1:46" x14ac:dyDescent="0.25">
      <c r="A11969" s="404">
        <v>43396</v>
      </c>
      <c r="B11969" s="5">
        <v>7289</v>
      </c>
      <c r="E11969" s="62">
        <v>11</v>
      </c>
      <c r="F11969" s="6" t="s">
        <v>1144</v>
      </c>
      <c r="G11969" s="6">
        <v>2018</v>
      </c>
      <c r="I11969" s="3">
        <v>12</v>
      </c>
      <c r="J11969" s="3" t="s">
        <v>1144</v>
      </c>
      <c r="K11969" s="3">
        <v>2018</v>
      </c>
      <c r="L11969" s="6" t="str">
        <f t="shared" si="296"/>
        <v>-12.vi</v>
      </c>
      <c r="N11969" s="6" t="s">
        <v>1365</v>
      </c>
      <c r="P11969" s="407">
        <v>2</v>
      </c>
      <c r="Q11969" s="407">
        <v>2</v>
      </c>
      <c r="R11969" s="407">
        <v>40</v>
      </c>
      <c r="S11969" s="3" t="s">
        <v>3</v>
      </c>
      <c r="T11969" s="3" t="s">
        <v>44</v>
      </c>
      <c r="U11969" s="3" t="s">
        <v>1345</v>
      </c>
      <c r="V11969" s="227" t="s">
        <v>1923</v>
      </c>
      <c r="X11969" s="3" t="s">
        <v>3020</v>
      </c>
      <c r="AA11969" s="18">
        <v>42.358899999999998</v>
      </c>
      <c r="AB11969" s="18">
        <v>-123.4151</v>
      </c>
      <c r="AC11969" s="253" t="s">
        <v>1674</v>
      </c>
      <c r="AD11969" s="156" t="s">
        <v>1674</v>
      </c>
      <c r="AG11969" s="3" t="s">
        <v>1665</v>
      </c>
      <c r="AH11969" s="2" t="s">
        <v>1665</v>
      </c>
      <c r="AT11969" s="3" t="s">
        <v>1364</v>
      </c>
    </row>
    <row r="11970" spans="1:46" x14ac:dyDescent="0.25">
      <c r="A11970" s="404">
        <v>43396</v>
      </c>
      <c r="B11970" s="5">
        <v>7290</v>
      </c>
      <c r="E11970" s="62">
        <v>11</v>
      </c>
      <c r="F11970" s="6" t="s">
        <v>1144</v>
      </c>
      <c r="G11970" s="6">
        <v>2018</v>
      </c>
      <c r="I11970" s="3">
        <v>12</v>
      </c>
      <c r="J11970" s="3" t="s">
        <v>1144</v>
      </c>
      <c r="K11970" s="3">
        <v>2018</v>
      </c>
      <c r="L11970" s="6" t="str">
        <f t="shared" si="296"/>
        <v>-12.vi</v>
      </c>
      <c r="N11970" s="6" t="s">
        <v>1365</v>
      </c>
      <c r="P11970" s="407">
        <v>2</v>
      </c>
      <c r="Q11970" s="407">
        <v>2</v>
      </c>
      <c r="R11970" s="407">
        <v>41</v>
      </c>
      <c r="S11970" s="3" t="s">
        <v>3</v>
      </c>
      <c r="T11970" s="3" t="s">
        <v>44</v>
      </c>
      <c r="U11970" s="3" t="s">
        <v>1345</v>
      </c>
      <c r="V11970" s="227" t="s">
        <v>1923</v>
      </c>
      <c r="X11970" s="3" t="s">
        <v>3020</v>
      </c>
      <c r="AA11970" s="18">
        <v>42.358899999999998</v>
      </c>
      <c r="AB11970" s="18">
        <v>-123.4151</v>
      </c>
      <c r="AC11970" s="253" t="s">
        <v>1674</v>
      </c>
      <c r="AD11970" s="156" t="s">
        <v>1674</v>
      </c>
      <c r="AG11970" s="3" t="s">
        <v>1665</v>
      </c>
      <c r="AH11970" s="2" t="s">
        <v>1665</v>
      </c>
      <c r="AT11970" s="3" t="s">
        <v>1364</v>
      </c>
    </row>
    <row r="11971" spans="1:46" x14ac:dyDescent="0.25">
      <c r="A11971" s="404">
        <v>43396</v>
      </c>
      <c r="B11971" s="5">
        <v>7291</v>
      </c>
      <c r="E11971" s="62">
        <v>11</v>
      </c>
      <c r="F11971" s="6" t="s">
        <v>1144</v>
      </c>
      <c r="G11971" s="6">
        <v>2018</v>
      </c>
      <c r="I11971" s="3">
        <v>12</v>
      </c>
      <c r="J11971" s="3" t="s">
        <v>1144</v>
      </c>
      <c r="K11971" s="3">
        <v>2018</v>
      </c>
      <c r="L11971" s="6" t="str">
        <f t="shared" si="296"/>
        <v>-12.vi</v>
      </c>
      <c r="N11971" s="6" t="s">
        <v>1365</v>
      </c>
      <c r="P11971" s="407">
        <v>2</v>
      </c>
      <c r="Q11971" s="407">
        <v>2</v>
      </c>
      <c r="R11971" s="407">
        <v>42</v>
      </c>
      <c r="S11971" s="3" t="s">
        <v>3</v>
      </c>
      <c r="T11971" s="3" t="s">
        <v>44</v>
      </c>
      <c r="U11971" s="3" t="s">
        <v>1345</v>
      </c>
      <c r="V11971" s="227" t="s">
        <v>1923</v>
      </c>
      <c r="X11971" s="3" t="s">
        <v>3020</v>
      </c>
      <c r="AA11971" s="18">
        <v>42.358899999999998</v>
      </c>
      <c r="AB11971" s="18">
        <v>-123.4151</v>
      </c>
      <c r="AC11971" s="253" t="s">
        <v>1674</v>
      </c>
      <c r="AD11971" s="156" t="s">
        <v>1674</v>
      </c>
      <c r="AG11971" s="3" t="s">
        <v>1665</v>
      </c>
      <c r="AH11971" s="2" t="s">
        <v>1665</v>
      </c>
      <c r="AT11971" s="3" t="s">
        <v>1364</v>
      </c>
    </row>
    <row r="11972" spans="1:46" x14ac:dyDescent="0.25">
      <c r="A11972" s="404">
        <v>43396</v>
      </c>
      <c r="B11972" s="5">
        <v>7292</v>
      </c>
      <c r="E11972" s="62">
        <v>11</v>
      </c>
      <c r="F11972" s="6" t="s">
        <v>1144</v>
      </c>
      <c r="G11972" s="6">
        <v>2018</v>
      </c>
      <c r="I11972" s="3">
        <v>12</v>
      </c>
      <c r="J11972" s="3" t="s">
        <v>1144</v>
      </c>
      <c r="K11972" s="3">
        <v>2018</v>
      </c>
      <c r="L11972" s="6" t="str">
        <f t="shared" si="296"/>
        <v>-12.vi</v>
      </c>
      <c r="N11972" s="6" t="s">
        <v>1365</v>
      </c>
      <c r="P11972" s="407">
        <v>2</v>
      </c>
      <c r="Q11972" s="407">
        <v>2</v>
      </c>
      <c r="R11972" s="407">
        <v>43</v>
      </c>
      <c r="S11972" s="3" t="s">
        <v>3</v>
      </c>
      <c r="T11972" s="3" t="s">
        <v>44</v>
      </c>
      <c r="U11972" s="3" t="s">
        <v>1345</v>
      </c>
      <c r="V11972" s="227" t="s">
        <v>1923</v>
      </c>
      <c r="X11972" s="3" t="s">
        <v>3020</v>
      </c>
      <c r="AA11972" s="18">
        <v>42.358899999999998</v>
      </c>
      <c r="AB11972" s="18">
        <v>-123.4151</v>
      </c>
      <c r="AC11972" s="253" t="s">
        <v>1674</v>
      </c>
      <c r="AD11972" s="156" t="s">
        <v>1674</v>
      </c>
      <c r="AG11972" s="3" t="s">
        <v>1665</v>
      </c>
      <c r="AH11972" s="2" t="s">
        <v>1665</v>
      </c>
      <c r="AT11972" s="3" t="s">
        <v>1364</v>
      </c>
    </row>
    <row r="11973" spans="1:46" x14ac:dyDescent="0.25">
      <c r="A11973" s="404">
        <v>43396</v>
      </c>
      <c r="B11973" s="5">
        <v>7293</v>
      </c>
      <c r="E11973" s="62">
        <v>11</v>
      </c>
      <c r="F11973" s="6" t="s">
        <v>1144</v>
      </c>
      <c r="G11973" s="6">
        <v>2018</v>
      </c>
      <c r="I11973" s="3">
        <v>12</v>
      </c>
      <c r="J11973" s="3" t="s">
        <v>1144</v>
      </c>
      <c r="K11973" s="3">
        <v>2018</v>
      </c>
      <c r="L11973" s="6" t="str">
        <f t="shared" si="296"/>
        <v>-12.vi</v>
      </c>
      <c r="N11973" s="6" t="s">
        <v>1365</v>
      </c>
      <c r="P11973" s="407">
        <v>2</v>
      </c>
      <c r="Q11973" s="407">
        <v>2</v>
      </c>
      <c r="R11973" s="407">
        <v>44</v>
      </c>
      <c r="S11973" s="3" t="s">
        <v>3</v>
      </c>
      <c r="T11973" s="3" t="s">
        <v>44</v>
      </c>
      <c r="U11973" s="3" t="s">
        <v>1345</v>
      </c>
      <c r="V11973" s="227" t="s">
        <v>1923</v>
      </c>
      <c r="X11973" s="3" t="s">
        <v>3020</v>
      </c>
      <c r="AA11973" s="18">
        <v>42.358899999999998</v>
      </c>
      <c r="AB11973" s="18">
        <v>-123.4151</v>
      </c>
      <c r="AC11973" s="253" t="s">
        <v>1674</v>
      </c>
      <c r="AD11973" s="156" t="s">
        <v>1674</v>
      </c>
      <c r="AG11973" s="3" t="s">
        <v>1665</v>
      </c>
      <c r="AH11973" s="2" t="s">
        <v>1665</v>
      </c>
      <c r="AT11973" s="3" t="s">
        <v>1364</v>
      </c>
    </row>
    <row r="11974" spans="1:46" x14ac:dyDescent="0.25">
      <c r="A11974" s="404">
        <v>43396</v>
      </c>
      <c r="B11974" s="5">
        <v>7294</v>
      </c>
      <c r="E11974" s="62">
        <v>11</v>
      </c>
      <c r="F11974" s="6" t="s">
        <v>1144</v>
      </c>
      <c r="G11974" s="6">
        <v>2018</v>
      </c>
      <c r="I11974" s="3">
        <v>12</v>
      </c>
      <c r="J11974" s="3" t="s">
        <v>1144</v>
      </c>
      <c r="K11974" s="3">
        <v>2018</v>
      </c>
      <c r="L11974" s="6" t="str">
        <f t="shared" si="296"/>
        <v>-12.vi</v>
      </c>
      <c r="N11974" s="6" t="s">
        <v>1365</v>
      </c>
      <c r="P11974" s="407">
        <v>2</v>
      </c>
      <c r="Q11974" s="407">
        <v>2</v>
      </c>
      <c r="R11974" s="407">
        <v>45</v>
      </c>
      <c r="S11974" s="3" t="s">
        <v>3</v>
      </c>
      <c r="T11974" s="3" t="s">
        <v>44</v>
      </c>
      <c r="U11974" s="3" t="s">
        <v>1345</v>
      </c>
      <c r="V11974" s="227" t="s">
        <v>1923</v>
      </c>
      <c r="X11974" s="3" t="s">
        <v>3020</v>
      </c>
      <c r="AA11974" s="18">
        <v>42.358899999999998</v>
      </c>
      <c r="AB11974" s="18">
        <v>-123.4151</v>
      </c>
      <c r="AC11974" s="253" t="s">
        <v>1674</v>
      </c>
      <c r="AD11974" s="156" t="s">
        <v>1674</v>
      </c>
      <c r="AG11974" s="3" t="s">
        <v>1665</v>
      </c>
      <c r="AH11974" s="2" t="s">
        <v>1665</v>
      </c>
      <c r="AT11974" s="3" t="s">
        <v>1364</v>
      </c>
    </row>
    <row r="11975" spans="1:46" x14ac:dyDescent="0.25">
      <c r="A11975" s="404">
        <v>43396</v>
      </c>
      <c r="B11975" s="5">
        <v>7295</v>
      </c>
      <c r="E11975" s="62">
        <v>11</v>
      </c>
      <c r="F11975" s="6" t="s">
        <v>1144</v>
      </c>
      <c r="G11975" s="6">
        <v>2018</v>
      </c>
      <c r="I11975" s="3">
        <v>12</v>
      </c>
      <c r="J11975" s="3" t="s">
        <v>1144</v>
      </c>
      <c r="K11975" s="3">
        <v>2018</v>
      </c>
      <c r="L11975" s="6" t="str">
        <f t="shared" si="296"/>
        <v>-12.vi</v>
      </c>
      <c r="N11975" s="6" t="s">
        <v>1365</v>
      </c>
      <c r="P11975" s="407">
        <v>2</v>
      </c>
      <c r="Q11975" s="407">
        <v>2</v>
      </c>
      <c r="R11975" s="407">
        <v>46</v>
      </c>
      <c r="S11975" s="3" t="s">
        <v>3</v>
      </c>
      <c r="T11975" s="3" t="s">
        <v>44</v>
      </c>
      <c r="U11975" s="3" t="s">
        <v>1345</v>
      </c>
      <c r="V11975" s="227" t="s">
        <v>1923</v>
      </c>
      <c r="X11975" s="3" t="s">
        <v>3020</v>
      </c>
      <c r="AA11975" s="18">
        <v>42.358899999999998</v>
      </c>
      <c r="AB11975" s="18">
        <v>-123.4151</v>
      </c>
      <c r="AC11975" s="253" t="s">
        <v>1674</v>
      </c>
      <c r="AD11975" s="156" t="s">
        <v>1674</v>
      </c>
      <c r="AG11975" s="3" t="s">
        <v>1665</v>
      </c>
      <c r="AH11975" s="2" t="s">
        <v>1665</v>
      </c>
      <c r="AT11975" s="3" t="s">
        <v>1364</v>
      </c>
    </row>
    <row r="11976" spans="1:46" x14ac:dyDescent="0.25">
      <c r="A11976" s="404">
        <v>43396</v>
      </c>
      <c r="B11976" s="5">
        <v>7296</v>
      </c>
      <c r="E11976" s="62">
        <v>11</v>
      </c>
      <c r="F11976" s="6" t="s">
        <v>1144</v>
      </c>
      <c r="G11976" s="6">
        <v>2018</v>
      </c>
      <c r="I11976" s="3">
        <v>12</v>
      </c>
      <c r="J11976" s="3" t="s">
        <v>1144</v>
      </c>
      <c r="K11976" s="3">
        <v>2018</v>
      </c>
      <c r="L11976" s="6" t="str">
        <f t="shared" si="296"/>
        <v>-12.vi</v>
      </c>
      <c r="N11976" s="6" t="s">
        <v>1365</v>
      </c>
      <c r="P11976" s="407">
        <v>2</v>
      </c>
      <c r="Q11976" s="407">
        <v>2</v>
      </c>
      <c r="R11976" s="407">
        <v>47</v>
      </c>
      <c r="S11976" s="3" t="s">
        <v>3</v>
      </c>
      <c r="T11976" s="3" t="s">
        <v>44</v>
      </c>
      <c r="U11976" s="3" t="s">
        <v>1345</v>
      </c>
      <c r="V11976" s="227" t="s">
        <v>1923</v>
      </c>
      <c r="X11976" s="3" t="s">
        <v>3020</v>
      </c>
      <c r="AA11976" s="18">
        <v>42.358899999999998</v>
      </c>
      <c r="AB11976" s="18">
        <v>-123.4151</v>
      </c>
      <c r="AC11976" s="253" t="s">
        <v>1674</v>
      </c>
      <c r="AD11976" s="156" t="s">
        <v>1674</v>
      </c>
      <c r="AG11976" s="3" t="s">
        <v>1665</v>
      </c>
      <c r="AH11976" s="2" t="s">
        <v>1665</v>
      </c>
      <c r="AT11976" s="3" t="s">
        <v>1364</v>
      </c>
    </row>
    <row r="11977" spans="1:46" x14ac:dyDescent="0.25">
      <c r="A11977" s="404">
        <v>43396</v>
      </c>
      <c r="B11977" s="5">
        <v>7297</v>
      </c>
      <c r="E11977" s="62">
        <v>11</v>
      </c>
      <c r="F11977" s="6" t="s">
        <v>1144</v>
      </c>
      <c r="G11977" s="6">
        <v>2018</v>
      </c>
      <c r="I11977" s="3">
        <v>12</v>
      </c>
      <c r="J11977" s="3" t="s">
        <v>1144</v>
      </c>
      <c r="K11977" s="3">
        <v>2018</v>
      </c>
      <c r="L11977" s="6" t="str">
        <f t="shared" si="296"/>
        <v>-12.vi</v>
      </c>
      <c r="N11977" s="6" t="s">
        <v>1365</v>
      </c>
      <c r="P11977" s="407">
        <v>2</v>
      </c>
      <c r="Q11977" s="407">
        <v>2</v>
      </c>
      <c r="R11977" s="407">
        <v>48</v>
      </c>
      <c r="S11977" s="3" t="s">
        <v>3</v>
      </c>
      <c r="T11977" s="3" t="s">
        <v>44</v>
      </c>
      <c r="U11977" s="3" t="s">
        <v>1345</v>
      </c>
      <c r="V11977" s="227" t="s">
        <v>1923</v>
      </c>
      <c r="X11977" s="3" t="s">
        <v>3020</v>
      </c>
      <c r="AA11977" s="18">
        <v>42.358899999999998</v>
      </c>
      <c r="AB11977" s="18">
        <v>-123.4151</v>
      </c>
      <c r="AC11977" s="253" t="s">
        <v>1674</v>
      </c>
      <c r="AD11977" s="156" t="s">
        <v>1674</v>
      </c>
      <c r="AG11977" s="3" t="s">
        <v>1665</v>
      </c>
      <c r="AH11977" s="2" t="s">
        <v>1665</v>
      </c>
      <c r="AT11977" s="3" t="s">
        <v>1364</v>
      </c>
    </row>
    <row r="11978" spans="1:46" x14ac:dyDescent="0.25">
      <c r="A11978" s="404">
        <v>43396</v>
      </c>
      <c r="B11978" s="5">
        <v>7298</v>
      </c>
      <c r="E11978" s="62">
        <v>11</v>
      </c>
      <c r="F11978" s="6" t="s">
        <v>1144</v>
      </c>
      <c r="G11978" s="6">
        <v>2018</v>
      </c>
      <c r="I11978" s="3">
        <v>12</v>
      </c>
      <c r="J11978" s="3" t="s">
        <v>1144</v>
      </c>
      <c r="K11978" s="3">
        <v>2018</v>
      </c>
      <c r="L11978" s="6" t="str">
        <f t="shared" si="296"/>
        <v>-12.vi</v>
      </c>
      <c r="N11978" s="6" t="s">
        <v>1365</v>
      </c>
      <c r="P11978" s="407">
        <v>2</v>
      </c>
      <c r="Q11978" s="407">
        <v>2</v>
      </c>
      <c r="R11978" s="407">
        <v>49</v>
      </c>
      <c r="S11978" s="3" t="s">
        <v>3</v>
      </c>
      <c r="T11978" s="3" t="s">
        <v>44</v>
      </c>
      <c r="U11978" s="3" t="s">
        <v>1345</v>
      </c>
      <c r="V11978" s="227" t="s">
        <v>1923</v>
      </c>
      <c r="X11978" s="3" t="s">
        <v>3020</v>
      </c>
      <c r="AA11978" s="18">
        <v>42.358899999999998</v>
      </c>
      <c r="AB11978" s="18">
        <v>-123.4151</v>
      </c>
      <c r="AC11978" s="253" t="s">
        <v>1674</v>
      </c>
      <c r="AD11978" s="156" t="s">
        <v>1674</v>
      </c>
      <c r="AG11978" s="3" t="s">
        <v>1665</v>
      </c>
      <c r="AH11978" s="2" t="s">
        <v>1665</v>
      </c>
      <c r="AT11978" s="3" t="s">
        <v>1364</v>
      </c>
    </row>
    <row r="11979" spans="1:46" x14ac:dyDescent="0.25">
      <c r="A11979" s="404">
        <v>43396</v>
      </c>
      <c r="B11979" s="5">
        <v>7299</v>
      </c>
      <c r="E11979" s="62">
        <v>11</v>
      </c>
      <c r="F11979" s="6" t="s">
        <v>1144</v>
      </c>
      <c r="G11979" s="6">
        <v>2018</v>
      </c>
      <c r="I11979" s="3">
        <v>12</v>
      </c>
      <c r="J11979" s="3" t="s">
        <v>1144</v>
      </c>
      <c r="K11979" s="3">
        <v>2018</v>
      </c>
      <c r="L11979" s="6" t="str">
        <f t="shared" si="296"/>
        <v>-12.vi</v>
      </c>
      <c r="N11979" s="6" t="s">
        <v>1365</v>
      </c>
      <c r="P11979" s="407">
        <v>2</v>
      </c>
      <c r="Q11979" s="407">
        <v>2</v>
      </c>
      <c r="R11979" s="407">
        <v>50</v>
      </c>
      <c r="S11979" s="3" t="s">
        <v>3</v>
      </c>
      <c r="T11979" s="3" t="s">
        <v>44</v>
      </c>
      <c r="U11979" s="3" t="s">
        <v>1345</v>
      </c>
      <c r="V11979" s="227" t="s">
        <v>1923</v>
      </c>
      <c r="X11979" s="3" t="s">
        <v>3020</v>
      </c>
      <c r="AA11979" s="18">
        <v>42.358899999999998</v>
      </c>
      <c r="AB11979" s="18">
        <v>-123.4151</v>
      </c>
      <c r="AC11979" s="253" t="s">
        <v>1674</v>
      </c>
      <c r="AD11979" s="156" t="s">
        <v>1674</v>
      </c>
      <c r="AG11979" s="3" t="s">
        <v>1665</v>
      </c>
      <c r="AH11979" s="2" t="s">
        <v>1665</v>
      </c>
      <c r="AT11979" s="3" t="s">
        <v>1364</v>
      </c>
    </row>
    <row r="11980" spans="1:46" x14ac:dyDescent="0.25">
      <c r="A11980" s="404">
        <v>43396</v>
      </c>
      <c r="B11980" s="5">
        <v>7300</v>
      </c>
      <c r="E11980" s="62">
        <v>11</v>
      </c>
      <c r="F11980" s="6" t="s">
        <v>1144</v>
      </c>
      <c r="G11980" s="6">
        <v>2018</v>
      </c>
      <c r="I11980" s="3">
        <v>12</v>
      </c>
      <c r="J11980" s="3" t="s">
        <v>1144</v>
      </c>
      <c r="K11980" s="3">
        <v>2018</v>
      </c>
      <c r="L11980" s="6" t="str">
        <f t="shared" si="296"/>
        <v>-12.vi</v>
      </c>
      <c r="N11980" s="6" t="s">
        <v>1365</v>
      </c>
      <c r="P11980" s="407">
        <v>2</v>
      </c>
      <c r="Q11980" s="407">
        <v>2</v>
      </c>
      <c r="R11980" s="407">
        <v>51</v>
      </c>
      <c r="S11980" s="3" t="s">
        <v>3</v>
      </c>
      <c r="T11980" s="3" t="s">
        <v>44</v>
      </c>
      <c r="U11980" s="3" t="s">
        <v>1345</v>
      </c>
      <c r="V11980" s="227" t="s">
        <v>1923</v>
      </c>
      <c r="X11980" s="3" t="s">
        <v>3020</v>
      </c>
      <c r="AA11980" s="18">
        <v>42.358899999999998</v>
      </c>
      <c r="AB11980" s="18">
        <v>-123.4151</v>
      </c>
      <c r="AC11980" s="253" t="s">
        <v>1674</v>
      </c>
      <c r="AD11980" s="156" t="s">
        <v>1674</v>
      </c>
      <c r="AG11980" s="3" t="s">
        <v>1665</v>
      </c>
      <c r="AH11980" s="2" t="s">
        <v>1665</v>
      </c>
      <c r="AT11980" s="3" t="s">
        <v>1364</v>
      </c>
    </row>
    <row r="11981" spans="1:46" x14ac:dyDescent="0.25">
      <c r="A11981" s="404">
        <v>43396</v>
      </c>
      <c r="B11981" s="5">
        <v>7301</v>
      </c>
      <c r="E11981" s="62">
        <v>11</v>
      </c>
      <c r="F11981" s="6" t="s">
        <v>1144</v>
      </c>
      <c r="G11981" s="6">
        <v>2018</v>
      </c>
      <c r="I11981" s="3">
        <v>12</v>
      </c>
      <c r="J11981" s="3" t="s">
        <v>1144</v>
      </c>
      <c r="K11981" s="3">
        <v>2018</v>
      </c>
      <c r="L11981" s="6" t="str">
        <f t="shared" ref="L11981:L12015" si="297">CONCATENATE("-",I11981,".",J11981)</f>
        <v>-12.vi</v>
      </c>
      <c r="N11981" s="6" t="s">
        <v>1365</v>
      </c>
      <c r="P11981" s="407">
        <v>2</v>
      </c>
      <c r="Q11981" s="407">
        <v>2</v>
      </c>
      <c r="R11981" s="407">
        <v>52</v>
      </c>
      <c r="S11981" s="3" t="s">
        <v>3</v>
      </c>
      <c r="T11981" s="3" t="s">
        <v>44</v>
      </c>
      <c r="U11981" s="3" t="s">
        <v>1345</v>
      </c>
      <c r="V11981" s="227" t="s">
        <v>1923</v>
      </c>
      <c r="X11981" s="3" t="s">
        <v>3020</v>
      </c>
      <c r="AA11981" s="18">
        <v>42.358899999999998</v>
      </c>
      <c r="AB11981" s="18">
        <v>-123.4151</v>
      </c>
      <c r="AC11981" s="253" t="s">
        <v>1674</v>
      </c>
      <c r="AD11981" s="156" t="s">
        <v>1674</v>
      </c>
      <c r="AG11981" s="3" t="s">
        <v>1665</v>
      </c>
      <c r="AH11981" s="2" t="s">
        <v>1665</v>
      </c>
      <c r="AT11981" s="3" t="s">
        <v>1364</v>
      </c>
    </row>
    <row r="11982" spans="1:46" x14ac:dyDescent="0.25">
      <c r="A11982" s="404">
        <v>43396</v>
      </c>
      <c r="B11982" s="5">
        <v>7302</v>
      </c>
      <c r="E11982" s="62">
        <v>11</v>
      </c>
      <c r="F11982" s="6" t="s">
        <v>1144</v>
      </c>
      <c r="G11982" s="6">
        <v>2018</v>
      </c>
      <c r="I11982" s="3">
        <v>12</v>
      </c>
      <c r="J11982" s="3" t="s">
        <v>1144</v>
      </c>
      <c r="K11982" s="3">
        <v>2018</v>
      </c>
      <c r="L11982" s="6" t="str">
        <f t="shared" si="297"/>
        <v>-12.vi</v>
      </c>
      <c r="N11982" s="6" t="s">
        <v>1365</v>
      </c>
      <c r="P11982" s="407">
        <v>2</v>
      </c>
      <c r="Q11982" s="407">
        <v>2</v>
      </c>
      <c r="R11982" s="407">
        <v>53</v>
      </c>
      <c r="S11982" s="3" t="s">
        <v>3</v>
      </c>
      <c r="T11982" s="3" t="s">
        <v>44</v>
      </c>
      <c r="U11982" s="3" t="s">
        <v>1345</v>
      </c>
      <c r="V11982" s="227" t="s">
        <v>1923</v>
      </c>
      <c r="X11982" s="3" t="s">
        <v>3020</v>
      </c>
      <c r="AA11982" s="18">
        <v>42.358899999999998</v>
      </c>
      <c r="AB11982" s="18">
        <v>-123.4151</v>
      </c>
      <c r="AC11982" s="253" t="s">
        <v>1674</v>
      </c>
      <c r="AD11982" s="156" t="s">
        <v>1674</v>
      </c>
      <c r="AG11982" s="3" t="s">
        <v>1665</v>
      </c>
      <c r="AH11982" s="2" t="s">
        <v>1665</v>
      </c>
      <c r="AT11982" s="3" t="s">
        <v>1364</v>
      </c>
    </row>
    <row r="11983" spans="1:46" x14ac:dyDescent="0.25">
      <c r="A11983" s="404">
        <v>43396</v>
      </c>
      <c r="B11983" s="5">
        <v>7303</v>
      </c>
      <c r="E11983" s="62">
        <v>11</v>
      </c>
      <c r="F11983" s="6" t="s">
        <v>1144</v>
      </c>
      <c r="G11983" s="6">
        <v>2018</v>
      </c>
      <c r="I11983" s="3">
        <v>12</v>
      </c>
      <c r="J11983" s="3" t="s">
        <v>1144</v>
      </c>
      <c r="K11983" s="3">
        <v>2018</v>
      </c>
      <c r="L11983" s="6" t="str">
        <f t="shared" si="297"/>
        <v>-12.vi</v>
      </c>
      <c r="N11983" s="6" t="s">
        <v>1365</v>
      </c>
      <c r="P11983" s="407">
        <v>2</v>
      </c>
      <c r="Q11983" s="407">
        <v>2</v>
      </c>
      <c r="R11983" s="407">
        <v>54</v>
      </c>
      <c r="S11983" s="3" t="s">
        <v>3</v>
      </c>
      <c r="T11983" s="3" t="s">
        <v>44</v>
      </c>
      <c r="U11983" s="3" t="s">
        <v>1345</v>
      </c>
      <c r="V11983" s="227" t="s">
        <v>1923</v>
      </c>
      <c r="X11983" s="3" t="s">
        <v>3020</v>
      </c>
      <c r="AA11983" s="18">
        <v>42.358899999999998</v>
      </c>
      <c r="AB11983" s="18">
        <v>-123.4151</v>
      </c>
      <c r="AC11983" s="253" t="s">
        <v>1674</v>
      </c>
      <c r="AD11983" s="156" t="s">
        <v>1674</v>
      </c>
      <c r="AG11983" s="3" t="s">
        <v>1665</v>
      </c>
      <c r="AH11983" s="2" t="s">
        <v>1665</v>
      </c>
      <c r="AT11983" s="3" t="s">
        <v>1364</v>
      </c>
    </row>
    <row r="11984" spans="1:46" x14ac:dyDescent="0.25">
      <c r="A11984" s="404">
        <v>43396</v>
      </c>
      <c r="B11984" s="5">
        <v>7304</v>
      </c>
      <c r="E11984" s="62">
        <v>11</v>
      </c>
      <c r="F11984" s="6" t="s">
        <v>1144</v>
      </c>
      <c r="G11984" s="6">
        <v>2018</v>
      </c>
      <c r="I11984" s="3">
        <v>12</v>
      </c>
      <c r="J11984" s="3" t="s">
        <v>1144</v>
      </c>
      <c r="K11984" s="3">
        <v>2018</v>
      </c>
      <c r="L11984" s="6" t="str">
        <f t="shared" si="297"/>
        <v>-12.vi</v>
      </c>
      <c r="N11984" s="6" t="s">
        <v>1365</v>
      </c>
      <c r="P11984" s="407">
        <v>2</v>
      </c>
      <c r="Q11984" s="407">
        <v>2</v>
      </c>
      <c r="R11984" s="407">
        <v>55</v>
      </c>
      <c r="S11984" s="3" t="s">
        <v>3</v>
      </c>
      <c r="T11984" s="3" t="s">
        <v>44</v>
      </c>
      <c r="U11984" s="3" t="s">
        <v>1345</v>
      </c>
      <c r="V11984" s="227" t="s">
        <v>1923</v>
      </c>
      <c r="X11984" s="3" t="s">
        <v>3020</v>
      </c>
      <c r="AA11984" s="18">
        <v>42.358899999999998</v>
      </c>
      <c r="AB11984" s="18">
        <v>-123.4151</v>
      </c>
      <c r="AC11984" s="253" t="s">
        <v>1674</v>
      </c>
      <c r="AD11984" s="156" t="s">
        <v>1674</v>
      </c>
      <c r="AG11984" s="3" t="s">
        <v>1665</v>
      </c>
      <c r="AH11984" s="2" t="s">
        <v>1665</v>
      </c>
      <c r="AT11984" s="3" t="s">
        <v>1364</v>
      </c>
    </row>
    <row r="11985" spans="1:46" x14ac:dyDescent="0.25">
      <c r="A11985" s="404">
        <v>43396</v>
      </c>
      <c r="B11985" s="5">
        <v>7305</v>
      </c>
      <c r="E11985" s="62">
        <v>11</v>
      </c>
      <c r="F11985" s="6" t="s">
        <v>1144</v>
      </c>
      <c r="G11985" s="6">
        <v>2018</v>
      </c>
      <c r="I11985" s="3">
        <v>12</v>
      </c>
      <c r="J11985" s="3" t="s">
        <v>1144</v>
      </c>
      <c r="K11985" s="3">
        <v>2018</v>
      </c>
      <c r="L11985" s="6" t="str">
        <f t="shared" si="297"/>
        <v>-12.vi</v>
      </c>
      <c r="N11985" s="6" t="s">
        <v>1365</v>
      </c>
      <c r="P11985" s="407">
        <v>2</v>
      </c>
      <c r="Q11985" s="407">
        <v>2</v>
      </c>
      <c r="R11985" s="407">
        <v>56</v>
      </c>
      <c r="S11985" s="3" t="s">
        <v>3</v>
      </c>
      <c r="T11985" s="3" t="s">
        <v>44</v>
      </c>
      <c r="U11985" s="3" t="s">
        <v>1345</v>
      </c>
      <c r="V11985" s="227" t="s">
        <v>1923</v>
      </c>
      <c r="X11985" s="3" t="s">
        <v>3020</v>
      </c>
      <c r="AA11985" s="18">
        <v>42.358899999999998</v>
      </c>
      <c r="AB11985" s="18">
        <v>-123.4151</v>
      </c>
      <c r="AC11985" s="253" t="s">
        <v>1674</v>
      </c>
      <c r="AD11985" s="156" t="s">
        <v>1674</v>
      </c>
      <c r="AG11985" s="3" t="s">
        <v>1665</v>
      </c>
      <c r="AH11985" s="2" t="s">
        <v>1665</v>
      </c>
      <c r="AT11985" s="3" t="s">
        <v>1364</v>
      </c>
    </row>
    <row r="11986" spans="1:46" x14ac:dyDescent="0.25">
      <c r="A11986" s="404">
        <v>43396</v>
      </c>
      <c r="B11986" s="5">
        <v>7306</v>
      </c>
      <c r="E11986" s="62">
        <v>11</v>
      </c>
      <c r="F11986" s="6" t="s">
        <v>1144</v>
      </c>
      <c r="G11986" s="6">
        <v>2018</v>
      </c>
      <c r="I11986" s="3">
        <v>12</v>
      </c>
      <c r="J11986" s="3" t="s">
        <v>1144</v>
      </c>
      <c r="K11986" s="3">
        <v>2018</v>
      </c>
      <c r="L11986" s="6" t="str">
        <f t="shared" si="297"/>
        <v>-12.vi</v>
      </c>
      <c r="N11986" s="6" t="s">
        <v>1365</v>
      </c>
      <c r="P11986" s="407">
        <v>2</v>
      </c>
      <c r="Q11986" s="407">
        <v>2</v>
      </c>
      <c r="R11986" s="407">
        <v>57</v>
      </c>
      <c r="S11986" s="3" t="s">
        <v>3</v>
      </c>
      <c r="T11986" s="3" t="s">
        <v>44</v>
      </c>
      <c r="U11986" s="3" t="s">
        <v>1345</v>
      </c>
      <c r="V11986" s="227" t="s">
        <v>1923</v>
      </c>
      <c r="X11986" s="3" t="s">
        <v>3020</v>
      </c>
      <c r="AA11986" s="18">
        <v>42.358899999999998</v>
      </c>
      <c r="AB11986" s="18">
        <v>-123.4151</v>
      </c>
      <c r="AC11986" s="253" t="s">
        <v>1674</v>
      </c>
      <c r="AD11986" s="156" t="s">
        <v>1674</v>
      </c>
      <c r="AG11986" s="3" t="s">
        <v>1665</v>
      </c>
      <c r="AH11986" s="2" t="s">
        <v>1665</v>
      </c>
      <c r="AT11986" s="3" t="s">
        <v>1364</v>
      </c>
    </row>
    <row r="11987" spans="1:46" x14ac:dyDescent="0.25">
      <c r="A11987" s="404">
        <v>43396</v>
      </c>
      <c r="B11987" s="5">
        <v>7307</v>
      </c>
      <c r="E11987" s="62">
        <v>11</v>
      </c>
      <c r="F11987" s="6" t="s">
        <v>1144</v>
      </c>
      <c r="G11987" s="6">
        <v>2018</v>
      </c>
      <c r="I11987" s="3">
        <v>12</v>
      </c>
      <c r="J11987" s="3" t="s">
        <v>1144</v>
      </c>
      <c r="K11987" s="3">
        <v>2018</v>
      </c>
      <c r="L11987" s="6" t="str">
        <f t="shared" si="297"/>
        <v>-12.vi</v>
      </c>
      <c r="N11987" s="6" t="s">
        <v>1365</v>
      </c>
      <c r="P11987" s="407">
        <v>2</v>
      </c>
      <c r="Q11987" s="407">
        <v>2</v>
      </c>
      <c r="R11987" s="407">
        <v>58</v>
      </c>
      <c r="S11987" s="3" t="s">
        <v>3</v>
      </c>
      <c r="T11987" s="3" t="s">
        <v>44</v>
      </c>
      <c r="U11987" s="3" t="s">
        <v>1345</v>
      </c>
      <c r="V11987" s="227" t="s">
        <v>1923</v>
      </c>
      <c r="X11987" s="3" t="s">
        <v>3020</v>
      </c>
      <c r="AA11987" s="18">
        <v>42.358899999999998</v>
      </c>
      <c r="AB11987" s="18">
        <v>-123.4151</v>
      </c>
      <c r="AC11987" s="253" t="s">
        <v>1674</v>
      </c>
      <c r="AD11987" s="156" t="s">
        <v>1674</v>
      </c>
      <c r="AG11987" s="3" t="s">
        <v>1665</v>
      </c>
      <c r="AH11987" s="2" t="s">
        <v>1665</v>
      </c>
      <c r="AT11987" s="3" t="s">
        <v>1364</v>
      </c>
    </row>
    <row r="11988" spans="1:46" x14ac:dyDescent="0.25">
      <c r="A11988" s="404">
        <v>43396</v>
      </c>
      <c r="B11988" s="5">
        <v>7308</v>
      </c>
      <c r="E11988" s="62">
        <v>11</v>
      </c>
      <c r="F11988" s="6" t="s">
        <v>1144</v>
      </c>
      <c r="G11988" s="6">
        <v>2018</v>
      </c>
      <c r="I11988" s="3">
        <v>12</v>
      </c>
      <c r="J11988" s="3" t="s">
        <v>1144</v>
      </c>
      <c r="K11988" s="3">
        <v>2018</v>
      </c>
      <c r="L11988" s="6" t="str">
        <f t="shared" si="297"/>
        <v>-12.vi</v>
      </c>
      <c r="N11988" s="6" t="s">
        <v>1365</v>
      </c>
      <c r="P11988" s="407">
        <v>2</v>
      </c>
      <c r="Q11988" s="407">
        <v>2</v>
      </c>
      <c r="R11988" s="407">
        <v>59</v>
      </c>
      <c r="S11988" s="3" t="s">
        <v>3</v>
      </c>
      <c r="T11988" s="3" t="s">
        <v>44</v>
      </c>
      <c r="U11988" s="3" t="s">
        <v>1345</v>
      </c>
      <c r="V11988" s="227" t="s">
        <v>1923</v>
      </c>
      <c r="X11988" s="3" t="s">
        <v>3020</v>
      </c>
      <c r="AA11988" s="18">
        <v>42.358899999999998</v>
      </c>
      <c r="AB11988" s="18">
        <v>-123.4151</v>
      </c>
      <c r="AC11988" s="253" t="s">
        <v>1674</v>
      </c>
      <c r="AD11988" s="156" t="s">
        <v>1674</v>
      </c>
      <c r="AG11988" s="3" t="s">
        <v>1665</v>
      </c>
      <c r="AH11988" s="2" t="s">
        <v>1665</v>
      </c>
      <c r="AT11988" s="3" t="s">
        <v>1364</v>
      </c>
    </row>
    <row r="11989" spans="1:46" x14ac:dyDescent="0.25">
      <c r="A11989" s="404">
        <v>43396</v>
      </c>
      <c r="B11989" s="5">
        <v>7309</v>
      </c>
      <c r="E11989" s="62">
        <v>11</v>
      </c>
      <c r="F11989" s="6" t="s">
        <v>1144</v>
      </c>
      <c r="G11989" s="6">
        <v>2018</v>
      </c>
      <c r="I11989" s="3">
        <v>12</v>
      </c>
      <c r="J11989" s="3" t="s">
        <v>1144</v>
      </c>
      <c r="K11989" s="3">
        <v>2018</v>
      </c>
      <c r="L11989" s="6" t="str">
        <f t="shared" si="297"/>
        <v>-12.vi</v>
      </c>
      <c r="N11989" s="6" t="s">
        <v>1365</v>
      </c>
      <c r="P11989" s="407">
        <v>2</v>
      </c>
      <c r="Q11989" s="407">
        <v>2</v>
      </c>
      <c r="R11989" s="407">
        <v>60</v>
      </c>
      <c r="S11989" s="3" t="s">
        <v>3</v>
      </c>
      <c r="T11989" s="3" t="s">
        <v>44</v>
      </c>
      <c r="U11989" s="3" t="s">
        <v>1345</v>
      </c>
      <c r="V11989" s="227" t="s">
        <v>1923</v>
      </c>
      <c r="X11989" s="3" t="s">
        <v>3020</v>
      </c>
      <c r="AA11989" s="18">
        <v>42.358899999999998</v>
      </c>
      <c r="AB11989" s="18">
        <v>-123.4151</v>
      </c>
      <c r="AC11989" s="253" t="s">
        <v>1674</v>
      </c>
      <c r="AD11989" s="156" t="s">
        <v>1674</v>
      </c>
      <c r="AG11989" s="3" t="s">
        <v>1665</v>
      </c>
      <c r="AH11989" s="2" t="s">
        <v>1665</v>
      </c>
      <c r="AT11989" s="3" t="s">
        <v>1364</v>
      </c>
    </row>
    <row r="11990" spans="1:46" x14ac:dyDescent="0.25">
      <c r="A11990" s="404">
        <v>43396</v>
      </c>
      <c r="B11990" s="5">
        <v>7310</v>
      </c>
      <c r="E11990" s="62">
        <v>11</v>
      </c>
      <c r="F11990" s="6" t="s">
        <v>1144</v>
      </c>
      <c r="G11990" s="6">
        <v>2018</v>
      </c>
      <c r="I11990" s="3">
        <v>12</v>
      </c>
      <c r="J11990" s="3" t="s">
        <v>1144</v>
      </c>
      <c r="K11990" s="3">
        <v>2018</v>
      </c>
      <c r="L11990" s="6" t="str">
        <f t="shared" si="297"/>
        <v>-12.vi</v>
      </c>
      <c r="N11990" s="6" t="s">
        <v>1365</v>
      </c>
      <c r="P11990" s="407">
        <v>2</v>
      </c>
      <c r="Q11990" s="407">
        <v>2</v>
      </c>
      <c r="R11990" s="407">
        <v>61</v>
      </c>
      <c r="S11990" s="3" t="s">
        <v>3</v>
      </c>
      <c r="T11990" s="3" t="s">
        <v>44</v>
      </c>
      <c r="U11990" s="3" t="s">
        <v>1345</v>
      </c>
      <c r="V11990" s="227" t="s">
        <v>1923</v>
      </c>
      <c r="X11990" s="3" t="s">
        <v>3020</v>
      </c>
      <c r="AA11990" s="18">
        <v>42.358899999999998</v>
      </c>
      <c r="AB11990" s="18">
        <v>-123.4151</v>
      </c>
      <c r="AC11990" s="253" t="s">
        <v>1674</v>
      </c>
      <c r="AD11990" s="156" t="s">
        <v>1674</v>
      </c>
      <c r="AG11990" s="3" t="s">
        <v>1665</v>
      </c>
      <c r="AH11990" s="2" t="s">
        <v>1665</v>
      </c>
      <c r="AT11990" s="3" t="s">
        <v>1364</v>
      </c>
    </row>
    <row r="11991" spans="1:46" x14ac:dyDescent="0.25">
      <c r="A11991" s="404">
        <v>43396</v>
      </c>
      <c r="B11991" s="5">
        <v>7311</v>
      </c>
      <c r="E11991" s="62">
        <v>11</v>
      </c>
      <c r="F11991" s="6" t="s">
        <v>1144</v>
      </c>
      <c r="G11991" s="6">
        <v>2018</v>
      </c>
      <c r="I11991" s="3">
        <v>12</v>
      </c>
      <c r="J11991" s="3" t="s">
        <v>1144</v>
      </c>
      <c r="K11991" s="3">
        <v>2018</v>
      </c>
      <c r="L11991" s="6" t="str">
        <f t="shared" si="297"/>
        <v>-12.vi</v>
      </c>
      <c r="N11991" s="6" t="s">
        <v>1365</v>
      </c>
      <c r="P11991" s="407">
        <v>2</v>
      </c>
      <c r="Q11991" s="407">
        <v>2</v>
      </c>
      <c r="R11991" s="407">
        <v>62</v>
      </c>
      <c r="S11991" s="3" t="s">
        <v>3</v>
      </c>
      <c r="T11991" s="3" t="s">
        <v>44</v>
      </c>
      <c r="U11991" s="3" t="s">
        <v>1345</v>
      </c>
      <c r="V11991" s="227" t="s">
        <v>1923</v>
      </c>
      <c r="X11991" s="3" t="s">
        <v>3020</v>
      </c>
      <c r="AA11991" s="18">
        <v>42.358899999999998</v>
      </c>
      <c r="AB11991" s="18">
        <v>-123.4151</v>
      </c>
      <c r="AC11991" s="253" t="s">
        <v>1674</v>
      </c>
      <c r="AD11991" s="156" t="s">
        <v>1674</v>
      </c>
      <c r="AG11991" s="3" t="s">
        <v>1665</v>
      </c>
      <c r="AH11991" s="2" t="s">
        <v>1665</v>
      </c>
      <c r="AT11991" s="3" t="s">
        <v>1364</v>
      </c>
    </row>
    <row r="11992" spans="1:46" x14ac:dyDescent="0.25">
      <c r="A11992" s="404">
        <v>43396</v>
      </c>
      <c r="B11992" s="5">
        <v>7312</v>
      </c>
      <c r="E11992" s="62">
        <v>11</v>
      </c>
      <c r="F11992" s="6" t="s">
        <v>1144</v>
      </c>
      <c r="G11992" s="6">
        <v>2018</v>
      </c>
      <c r="I11992" s="3">
        <v>12</v>
      </c>
      <c r="J11992" s="3" t="s">
        <v>1144</v>
      </c>
      <c r="K11992" s="3">
        <v>2018</v>
      </c>
      <c r="L11992" s="6" t="str">
        <f t="shared" si="297"/>
        <v>-12.vi</v>
      </c>
      <c r="N11992" s="6" t="s">
        <v>1365</v>
      </c>
      <c r="P11992" s="407">
        <v>2</v>
      </c>
      <c r="Q11992" s="407">
        <v>2</v>
      </c>
      <c r="R11992" s="407">
        <v>63</v>
      </c>
      <c r="S11992" s="3" t="s">
        <v>3</v>
      </c>
      <c r="T11992" s="3" t="s">
        <v>44</v>
      </c>
      <c r="U11992" s="3" t="s">
        <v>1345</v>
      </c>
      <c r="V11992" s="227" t="s">
        <v>1923</v>
      </c>
      <c r="X11992" s="3" t="s">
        <v>3020</v>
      </c>
      <c r="AA11992" s="18">
        <v>42.358899999999998</v>
      </c>
      <c r="AB11992" s="18">
        <v>-123.4151</v>
      </c>
      <c r="AC11992" s="253" t="s">
        <v>1674</v>
      </c>
      <c r="AD11992" s="156" t="s">
        <v>1674</v>
      </c>
      <c r="AG11992" s="3" t="s">
        <v>1665</v>
      </c>
      <c r="AH11992" s="2" t="s">
        <v>1665</v>
      </c>
      <c r="AT11992" s="3" t="s">
        <v>1364</v>
      </c>
    </row>
    <row r="11993" spans="1:46" x14ac:dyDescent="0.25">
      <c r="A11993" s="404">
        <v>43396</v>
      </c>
      <c r="B11993" s="5">
        <v>7313</v>
      </c>
      <c r="E11993" s="62">
        <v>11</v>
      </c>
      <c r="F11993" s="6" t="s">
        <v>1144</v>
      </c>
      <c r="G11993" s="6">
        <v>2018</v>
      </c>
      <c r="I11993" s="3">
        <v>12</v>
      </c>
      <c r="J11993" s="3" t="s">
        <v>1144</v>
      </c>
      <c r="K11993" s="3">
        <v>2018</v>
      </c>
      <c r="L11993" s="6" t="str">
        <f t="shared" si="297"/>
        <v>-12.vi</v>
      </c>
      <c r="N11993" s="6" t="s">
        <v>1365</v>
      </c>
      <c r="P11993" s="407">
        <v>2</v>
      </c>
      <c r="Q11993" s="407">
        <v>2</v>
      </c>
      <c r="R11993" s="407">
        <v>64</v>
      </c>
      <c r="S11993" s="3" t="s">
        <v>3</v>
      </c>
      <c r="T11993" s="3" t="s">
        <v>44</v>
      </c>
      <c r="U11993" s="3" t="s">
        <v>1345</v>
      </c>
      <c r="V11993" s="227" t="s">
        <v>1923</v>
      </c>
      <c r="X11993" s="3" t="s">
        <v>3020</v>
      </c>
      <c r="AA11993" s="18">
        <v>42.358899999999998</v>
      </c>
      <c r="AB11993" s="18">
        <v>-123.4151</v>
      </c>
      <c r="AC11993" s="253" t="s">
        <v>1674</v>
      </c>
      <c r="AD11993" s="156" t="s">
        <v>1674</v>
      </c>
      <c r="AG11993" s="3" t="s">
        <v>1665</v>
      </c>
      <c r="AH11993" s="2" t="s">
        <v>1665</v>
      </c>
      <c r="AT11993" s="3" t="s">
        <v>1364</v>
      </c>
    </row>
    <row r="11994" spans="1:46" x14ac:dyDescent="0.25">
      <c r="A11994" s="404">
        <v>43396</v>
      </c>
      <c r="B11994" s="5">
        <v>7314</v>
      </c>
      <c r="E11994" s="62">
        <v>11</v>
      </c>
      <c r="F11994" s="6" t="s">
        <v>1144</v>
      </c>
      <c r="G11994" s="6">
        <v>2018</v>
      </c>
      <c r="I11994" s="3">
        <v>12</v>
      </c>
      <c r="J11994" s="3" t="s">
        <v>1144</v>
      </c>
      <c r="K11994" s="3">
        <v>2018</v>
      </c>
      <c r="L11994" s="6" t="str">
        <f t="shared" si="297"/>
        <v>-12.vi</v>
      </c>
      <c r="N11994" s="6" t="s">
        <v>1365</v>
      </c>
      <c r="P11994" s="407">
        <v>2</v>
      </c>
      <c r="Q11994" s="407">
        <v>2</v>
      </c>
      <c r="R11994" s="407">
        <v>65</v>
      </c>
      <c r="S11994" s="3" t="s">
        <v>3</v>
      </c>
      <c r="T11994" s="3" t="s">
        <v>44</v>
      </c>
      <c r="U11994" s="3" t="s">
        <v>1345</v>
      </c>
      <c r="V11994" s="227" t="s">
        <v>1923</v>
      </c>
      <c r="X11994" s="3" t="s">
        <v>3020</v>
      </c>
      <c r="AA11994" s="18">
        <v>42.358899999999998</v>
      </c>
      <c r="AB11994" s="18">
        <v>-123.4151</v>
      </c>
      <c r="AC11994" s="253" t="s">
        <v>1674</v>
      </c>
      <c r="AD11994" s="156" t="s">
        <v>1674</v>
      </c>
      <c r="AG11994" s="3" t="s">
        <v>1665</v>
      </c>
      <c r="AH11994" s="2" t="s">
        <v>1665</v>
      </c>
      <c r="AT11994" s="3" t="s">
        <v>1364</v>
      </c>
    </row>
    <row r="11995" spans="1:46" x14ac:dyDescent="0.25">
      <c r="A11995" s="404">
        <v>43396</v>
      </c>
      <c r="B11995" s="5">
        <v>7315</v>
      </c>
      <c r="E11995" s="62">
        <v>11</v>
      </c>
      <c r="F11995" s="6" t="s">
        <v>1144</v>
      </c>
      <c r="G11995" s="6">
        <v>2018</v>
      </c>
      <c r="I11995" s="3">
        <v>12</v>
      </c>
      <c r="J11995" s="3" t="s">
        <v>1144</v>
      </c>
      <c r="K11995" s="3">
        <v>2018</v>
      </c>
      <c r="L11995" s="6" t="str">
        <f t="shared" si="297"/>
        <v>-12.vi</v>
      </c>
      <c r="N11995" s="6" t="s">
        <v>1365</v>
      </c>
      <c r="P11995" s="407">
        <v>2</v>
      </c>
      <c r="Q11995" s="407">
        <v>2</v>
      </c>
      <c r="R11995" s="407">
        <v>66</v>
      </c>
      <c r="S11995" s="3" t="s">
        <v>3</v>
      </c>
      <c r="T11995" s="3" t="s">
        <v>44</v>
      </c>
      <c r="U11995" s="3" t="s">
        <v>1345</v>
      </c>
      <c r="V11995" s="227" t="s">
        <v>1923</v>
      </c>
      <c r="X11995" s="3" t="s">
        <v>3020</v>
      </c>
      <c r="AA11995" s="18">
        <v>42.358899999999998</v>
      </c>
      <c r="AB11995" s="18">
        <v>-123.4151</v>
      </c>
      <c r="AC11995" s="253" t="s">
        <v>1674</v>
      </c>
      <c r="AD11995" s="156" t="s">
        <v>1674</v>
      </c>
      <c r="AG11995" s="3" t="s">
        <v>1665</v>
      </c>
      <c r="AH11995" s="2" t="s">
        <v>1665</v>
      </c>
      <c r="AT11995" s="3" t="s">
        <v>1364</v>
      </c>
    </row>
    <row r="11996" spans="1:46" x14ac:dyDescent="0.25">
      <c r="A11996" s="404">
        <v>43396</v>
      </c>
      <c r="B11996" s="5">
        <v>7316</v>
      </c>
      <c r="E11996" s="62">
        <v>11</v>
      </c>
      <c r="F11996" s="6" t="s">
        <v>1144</v>
      </c>
      <c r="G11996" s="6">
        <v>2018</v>
      </c>
      <c r="I11996" s="3">
        <v>12</v>
      </c>
      <c r="J11996" s="3" t="s">
        <v>1144</v>
      </c>
      <c r="K11996" s="3">
        <v>2018</v>
      </c>
      <c r="L11996" s="6" t="str">
        <f t="shared" si="297"/>
        <v>-12.vi</v>
      </c>
      <c r="N11996" s="6" t="s">
        <v>1365</v>
      </c>
      <c r="P11996" s="407">
        <v>2</v>
      </c>
      <c r="Q11996" s="407">
        <v>2</v>
      </c>
      <c r="R11996" s="407">
        <v>67</v>
      </c>
      <c r="S11996" s="3" t="s">
        <v>3</v>
      </c>
      <c r="T11996" s="3" t="s">
        <v>44</v>
      </c>
      <c r="U11996" s="3" t="s">
        <v>1345</v>
      </c>
      <c r="V11996" s="227" t="s">
        <v>1923</v>
      </c>
      <c r="X11996" s="3" t="s">
        <v>3020</v>
      </c>
      <c r="AA11996" s="18">
        <v>42.358899999999998</v>
      </c>
      <c r="AB11996" s="18">
        <v>-123.4151</v>
      </c>
      <c r="AC11996" s="253" t="s">
        <v>1674</v>
      </c>
      <c r="AD11996" s="156" t="s">
        <v>1674</v>
      </c>
      <c r="AG11996" s="3" t="s">
        <v>1665</v>
      </c>
      <c r="AH11996" s="2" t="s">
        <v>1665</v>
      </c>
      <c r="AT11996" s="3" t="s">
        <v>1364</v>
      </c>
    </row>
    <row r="11997" spans="1:46" x14ac:dyDescent="0.25">
      <c r="A11997" s="404">
        <v>43396</v>
      </c>
      <c r="B11997" s="5">
        <v>7317</v>
      </c>
      <c r="E11997" s="62">
        <v>11</v>
      </c>
      <c r="F11997" s="6" t="s">
        <v>1144</v>
      </c>
      <c r="G11997" s="6">
        <v>2018</v>
      </c>
      <c r="I11997" s="3">
        <v>12</v>
      </c>
      <c r="J11997" s="3" t="s">
        <v>1144</v>
      </c>
      <c r="K11997" s="3">
        <v>2018</v>
      </c>
      <c r="L11997" s="6" t="str">
        <f t="shared" si="297"/>
        <v>-12.vi</v>
      </c>
      <c r="N11997" s="6" t="s">
        <v>1365</v>
      </c>
      <c r="P11997" s="407">
        <v>2</v>
      </c>
      <c r="Q11997" s="407">
        <v>2</v>
      </c>
      <c r="R11997" s="407">
        <v>68</v>
      </c>
      <c r="S11997" s="3" t="s">
        <v>3</v>
      </c>
      <c r="T11997" s="3" t="s">
        <v>44</v>
      </c>
      <c r="U11997" s="3" t="s">
        <v>1345</v>
      </c>
      <c r="V11997" s="227" t="s">
        <v>1923</v>
      </c>
      <c r="X11997" s="3" t="s">
        <v>3020</v>
      </c>
      <c r="AA11997" s="18">
        <v>42.358899999999998</v>
      </c>
      <c r="AB11997" s="18">
        <v>-123.4151</v>
      </c>
      <c r="AC11997" s="253" t="s">
        <v>1674</v>
      </c>
      <c r="AD11997" s="156" t="s">
        <v>1674</v>
      </c>
      <c r="AG11997" s="3" t="s">
        <v>1665</v>
      </c>
      <c r="AH11997" s="2" t="s">
        <v>1665</v>
      </c>
      <c r="AT11997" s="3" t="s">
        <v>1364</v>
      </c>
    </row>
    <row r="11998" spans="1:46" x14ac:dyDescent="0.25">
      <c r="A11998" s="404">
        <v>43396</v>
      </c>
      <c r="B11998" s="5">
        <v>7318</v>
      </c>
      <c r="E11998" s="62">
        <v>11</v>
      </c>
      <c r="F11998" s="6" t="s">
        <v>1144</v>
      </c>
      <c r="G11998" s="6">
        <v>2018</v>
      </c>
      <c r="I11998" s="3">
        <v>12</v>
      </c>
      <c r="J11998" s="3" t="s">
        <v>1144</v>
      </c>
      <c r="K11998" s="3">
        <v>2018</v>
      </c>
      <c r="L11998" s="6" t="str">
        <f t="shared" si="297"/>
        <v>-12.vi</v>
      </c>
      <c r="N11998" s="6" t="s">
        <v>1365</v>
      </c>
      <c r="P11998" s="407">
        <v>2</v>
      </c>
      <c r="Q11998" s="407">
        <v>2</v>
      </c>
      <c r="R11998" s="407">
        <v>69</v>
      </c>
      <c r="S11998" s="3" t="s">
        <v>3</v>
      </c>
      <c r="T11998" s="3" t="s">
        <v>44</v>
      </c>
      <c r="U11998" s="3" t="s">
        <v>1345</v>
      </c>
      <c r="V11998" s="227" t="s">
        <v>1923</v>
      </c>
      <c r="X11998" s="3" t="s">
        <v>3020</v>
      </c>
      <c r="AA11998" s="18">
        <v>42.358899999999998</v>
      </c>
      <c r="AB11998" s="18">
        <v>-123.4151</v>
      </c>
      <c r="AC11998" s="253" t="s">
        <v>1674</v>
      </c>
      <c r="AD11998" s="156" t="s">
        <v>1674</v>
      </c>
      <c r="AG11998" s="3" t="s">
        <v>1665</v>
      </c>
      <c r="AH11998" s="2" t="s">
        <v>1665</v>
      </c>
      <c r="AT11998" s="3" t="s">
        <v>1364</v>
      </c>
    </row>
    <row r="11999" spans="1:46" x14ac:dyDescent="0.25">
      <c r="A11999" s="404">
        <v>43396</v>
      </c>
      <c r="B11999" s="5">
        <v>7319</v>
      </c>
      <c r="E11999" s="62">
        <v>11</v>
      </c>
      <c r="F11999" s="6" t="s">
        <v>1144</v>
      </c>
      <c r="G11999" s="6">
        <v>2018</v>
      </c>
      <c r="I11999" s="3">
        <v>12</v>
      </c>
      <c r="J11999" s="3" t="s">
        <v>1144</v>
      </c>
      <c r="K11999" s="3">
        <v>2018</v>
      </c>
      <c r="L11999" s="6" t="str">
        <f t="shared" si="297"/>
        <v>-12.vi</v>
      </c>
      <c r="N11999" s="6" t="s">
        <v>1365</v>
      </c>
      <c r="P11999" s="407">
        <v>2</v>
      </c>
      <c r="Q11999" s="407">
        <v>2</v>
      </c>
      <c r="R11999" s="407">
        <v>70</v>
      </c>
      <c r="S11999" s="3" t="s">
        <v>3</v>
      </c>
      <c r="T11999" s="3" t="s">
        <v>44</v>
      </c>
      <c r="U11999" s="3" t="s">
        <v>1345</v>
      </c>
      <c r="V11999" s="227" t="s">
        <v>1923</v>
      </c>
      <c r="X11999" s="3" t="s">
        <v>3020</v>
      </c>
      <c r="AA11999" s="18">
        <v>42.358899999999998</v>
      </c>
      <c r="AB11999" s="18">
        <v>-123.4151</v>
      </c>
      <c r="AC11999" s="253" t="s">
        <v>1674</v>
      </c>
      <c r="AD11999" s="156" t="s">
        <v>1674</v>
      </c>
      <c r="AG11999" s="3" t="s">
        <v>1665</v>
      </c>
      <c r="AH11999" s="2" t="s">
        <v>1665</v>
      </c>
      <c r="AT11999" s="3" t="s">
        <v>1364</v>
      </c>
    </row>
    <row r="12000" spans="1:46" x14ac:dyDescent="0.25">
      <c r="A12000" s="404">
        <v>43396</v>
      </c>
      <c r="B12000" s="5">
        <v>7320</v>
      </c>
      <c r="E12000" s="62">
        <v>11</v>
      </c>
      <c r="F12000" s="6" t="s">
        <v>1144</v>
      </c>
      <c r="G12000" s="6">
        <v>2018</v>
      </c>
      <c r="I12000" s="3">
        <v>12</v>
      </c>
      <c r="J12000" s="3" t="s">
        <v>1144</v>
      </c>
      <c r="K12000" s="3">
        <v>2018</v>
      </c>
      <c r="L12000" s="6" t="str">
        <f t="shared" si="297"/>
        <v>-12.vi</v>
      </c>
      <c r="N12000" s="6" t="s">
        <v>1365</v>
      </c>
      <c r="P12000" s="407">
        <v>2</v>
      </c>
      <c r="Q12000" s="407">
        <v>2</v>
      </c>
      <c r="R12000" s="407">
        <v>71</v>
      </c>
      <c r="S12000" s="3" t="s">
        <v>3</v>
      </c>
      <c r="T12000" s="3" t="s">
        <v>44</v>
      </c>
      <c r="U12000" s="3" t="s">
        <v>1345</v>
      </c>
      <c r="V12000" s="227" t="s">
        <v>1923</v>
      </c>
      <c r="X12000" s="3" t="s">
        <v>3020</v>
      </c>
      <c r="AA12000" s="18">
        <v>42.358899999999998</v>
      </c>
      <c r="AB12000" s="18">
        <v>-123.4151</v>
      </c>
      <c r="AC12000" s="253" t="s">
        <v>1674</v>
      </c>
      <c r="AD12000" s="156" t="s">
        <v>1674</v>
      </c>
      <c r="AG12000" s="3" t="s">
        <v>1665</v>
      </c>
      <c r="AH12000" s="2" t="s">
        <v>1665</v>
      </c>
      <c r="AT12000" s="3" t="s">
        <v>1364</v>
      </c>
    </row>
    <row r="12001" spans="1:55" x14ac:dyDescent="0.25">
      <c r="A12001" s="404">
        <v>43396</v>
      </c>
      <c r="B12001" s="5">
        <v>7321</v>
      </c>
      <c r="E12001" s="62">
        <v>11</v>
      </c>
      <c r="F12001" s="6" t="s">
        <v>1144</v>
      </c>
      <c r="G12001" s="6">
        <v>2018</v>
      </c>
      <c r="I12001" s="3">
        <v>12</v>
      </c>
      <c r="J12001" s="3" t="s">
        <v>1144</v>
      </c>
      <c r="K12001" s="3">
        <v>2018</v>
      </c>
      <c r="L12001" s="6" t="str">
        <f t="shared" si="297"/>
        <v>-12.vi</v>
      </c>
      <c r="N12001" s="6" t="s">
        <v>1365</v>
      </c>
      <c r="P12001" s="407">
        <v>2</v>
      </c>
      <c r="Q12001" s="407">
        <v>2</v>
      </c>
      <c r="R12001" s="407">
        <v>72</v>
      </c>
      <c r="S12001" s="3" t="s">
        <v>3</v>
      </c>
      <c r="T12001" s="3" t="s">
        <v>44</v>
      </c>
      <c r="U12001" s="3" t="s">
        <v>1345</v>
      </c>
      <c r="V12001" s="227" t="s">
        <v>1923</v>
      </c>
      <c r="X12001" s="3" t="s">
        <v>3020</v>
      </c>
      <c r="AA12001" s="18">
        <v>42.358899999999998</v>
      </c>
      <c r="AB12001" s="18">
        <v>-123.4151</v>
      </c>
      <c r="AC12001" s="253" t="s">
        <v>1674</v>
      </c>
      <c r="AD12001" s="156" t="s">
        <v>1674</v>
      </c>
      <c r="AG12001" s="3" t="s">
        <v>1665</v>
      </c>
      <c r="AH12001" s="2" t="s">
        <v>1665</v>
      </c>
      <c r="AT12001" s="3" t="s">
        <v>1364</v>
      </c>
    </row>
    <row r="12002" spans="1:55" x14ac:dyDescent="0.25">
      <c r="A12002" s="404">
        <v>43396</v>
      </c>
      <c r="B12002" s="5">
        <v>7322</v>
      </c>
      <c r="E12002" s="62">
        <v>11</v>
      </c>
      <c r="F12002" s="6" t="s">
        <v>1144</v>
      </c>
      <c r="G12002" s="6">
        <v>2018</v>
      </c>
      <c r="I12002" s="3">
        <v>12</v>
      </c>
      <c r="J12002" s="3" t="s">
        <v>1144</v>
      </c>
      <c r="K12002" s="3">
        <v>2018</v>
      </c>
      <c r="L12002" s="6" t="str">
        <f t="shared" si="297"/>
        <v>-12.vi</v>
      </c>
      <c r="N12002" s="6" t="s">
        <v>1365</v>
      </c>
      <c r="P12002" s="407">
        <v>2</v>
      </c>
      <c r="Q12002" s="407">
        <v>2</v>
      </c>
      <c r="R12002" s="407">
        <v>73</v>
      </c>
      <c r="S12002" s="3" t="s">
        <v>3</v>
      </c>
      <c r="T12002" s="3" t="s">
        <v>44</v>
      </c>
      <c r="U12002" s="3" t="s">
        <v>1345</v>
      </c>
      <c r="V12002" s="227" t="s">
        <v>1923</v>
      </c>
      <c r="X12002" s="3" t="s">
        <v>3020</v>
      </c>
      <c r="AA12002" s="18">
        <v>42.358899999999998</v>
      </c>
      <c r="AB12002" s="18">
        <v>-123.4151</v>
      </c>
      <c r="AC12002" s="253" t="s">
        <v>1674</v>
      </c>
      <c r="AD12002" s="156" t="s">
        <v>1674</v>
      </c>
      <c r="AG12002" s="3" t="s">
        <v>1665</v>
      </c>
      <c r="AH12002" s="2" t="s">
        <v>1665</v>
      </c>
      <c r="AT12002" s="3" t="s">
        <v>1364</v>
      </c>
    </row>
    <row r="12003" spans="1:55" x14ac:dyDescent="0.25">
      <c r="A12003" s="404">
        <v>43396</v>
      </c>
      <c r="B12003" s="5">
        <v>7323</v>
      </c>
      <c r="E12003" s="62">
        <v>11</v>
      </c>
      <c r="F12003" s="6" t="s">
        <v>1144</v>
      </c>
      <c r="G12003" s="6">
        <v>2018</v>
      </c>
      <c r="I12003" s="3">
        <v>12</v>
      </c>
      <c r="J12003" s="3" t="s">
        <v>1144</v>
      </c>
      <c r="K12003" s="3">
        <v>2018</v>
      </c>
      <c r="L12003" s="6" t="str">
        <f t="shared" si="297"/>
        <v>-12.vi</v>
      </c>
      <c r="N12003" s="6" t="s">
        <v>1365</v>
      </c>
      <c r="P12003" s="407">
        <v>2</v>
      </c>
      <c r="Q12003" s="407">
        <v>2</v>
      </c>
      <c r="R12003" s="407">
        <v>74</v>
      </c>
      <c r="S12003" s="3" t="s">
        <v>3</v>
      </c>
      <c r="T12003" s="3" t="s">
        <v>44</v>
      </c>
      <c r="U12003" s="3" t="s">
        <v>1345</v>
      </c>
      <c r="V12003" s="227" t="s">
        <v>1923</v>
      </c>
      <c r="X12003" s="3" t="s">
        <v>3020</v>
      </c>
      <c r="AA12003" s="18">
        <v>42.358899999999998</v>
      </c>
      <c r="AB12003" s="18">
        <v>-123.4151</v>
      </c>
      <c r="AC12003" s="253" t="s">
        <v>1674</v>
      </c>
      <c r="AD12003" s="156" t="s">
        <v>1674</v>
      </c>
      <c r="AG12003" s="3" t="s">
        <v>1665</v>
      </c>
      <c r="AH12003" s="2" t="s">
        <v>1665</v>
      </c>
      <c r="AT12003" s="3" t="s">
        <v>1364</v>
      </c>
    </row>
    <row r="12004" spans="1:55" x14ac:dyDescent="0.25">
      <c r="A12004" s="404">
        <v>43396</v>
      </c>
      <c r="B12004" s="5">
        <v>7324</v>
      </c>
      <c r="E12004" s="62">
        <v>11</v>
      </c>
      <c r="F12004" s="6" t="s">
        <v>1144</v>
      </c>
      <c r="G12004" s="6">
        <v>2018</v>
      </c>
      <c r="I12004" s="3">
        <v>12</v>
      </c>
      <c r="J12004" s="3" t="s">
        <v>1144</v>
      </c>
      <c r="K12004" s="3">
        <v>2018</v>
      </c>
      <c r="L12004" s="6" t="str">
        <f t="shared" si="297"/>
        <v>-12.vi</v>
      </c>
      <c r="N12004" s="6" t="s">
        <v>1365</v>
      </c>
      <c r="P12004" s="407">
        <v>2</v>
      </c>
      <c r="Q12004" s="407">
        <v>2</v>
      </c>
      <c r="R12004" s="407">
        <v>75</v>
      </c>
      <c r="S12004" s="3" t="s">
        <v>3</v>
      </c>
      <c r="T12004" s="3" t="s">
        <v>44</v>
      </c>
      <c r="U12004" s="3" t="s">
        <v>1345</v>
      </c>
      <c r="V12004" s="227" t="s">
        <v>1923</v>
      </c>
      <c r="X12004" s="3" t="s">
        <v>3020</v>
      </c>
      <c r="AA12004" s="18">
        <v>42.358899999999998</v>
      </c>
      <c r="AB12004" s="18">
        <v>-123.4151</v>
      </c>
      <c r="AC12004" s="253" t="s">
        <v>1674</v>
      </c>
      <c r="AD12004" s="156" t="s">
        <v>1674</v>
      </c>
      <c r="AG12004" s="3" t="s">
        <v>1665</v>
      </c>
      <c r="AH12004" s="2" t="s">
        <v>1665</v>
      </c>
      <c r="AT12004" s="3" t="s">
        <v>1364</v>
      </c>
    </row>
    <row r="12005" spans="1:55" x14ac:dyDescent="0.25">
      <c r="A12005" s="404">
        <v>43396</v>
      </c>
      <c r="B12005" s="5">
        <v>7325</v>
      </c>
      <c r="E12005" s="62">
        <v>11</v>
      </c>
      <c r="F12005" s="6" t="s">
        <v>1144</v>
      </c>
      <c r="G12005" s="6">
        <v>2018</v>
      </c>
      <c r="I12005" s="3">
        <v>12</v>
      </c>
      <c r="J12005" s="3" t="s">
        <v>1144</v>
      </c>
      <c r="K12005" s="3">
        <v>2018</v>
      </c>
      <c r="L12005" s="6" t="str">
        <f t="shared" si="297"/>
        <v>-12.vi</v>
      </c>
      <c r="N12005" s="6" t="s">
        <v>1365</v>
      </c>
      <c r="P12005" s="407">
        <v>2</v>
      </c>
      <c r="Q12005" s="407">
        <v>2</v>
      </c>
      <c r="R12005" s="407">
        <v>76</v>
      </c>
      <c r="S12005" s="3" t="s">
        <v>3</v>
      </c>
      <c r="T12005" s="3" t="s">
        <v>44</v>
      </c>
      <c r="U12005" s="3" t="s">
        <v>1345</v>
      </c>
      <c r="V12005" s="227" t="s">
        <v>1923</v>
      </c>
      <c r="X12005" s="3" t="s">
        <v>3020</v>
      </c>
      <c r="AA12005" s="18">
        <v>42.358899999999998</v>
      </c>
      <c r="AB12005" s="18">
        <v>-123.4151</v>
      </c>
      <c r="AC12005" s="253" t="s">
        <v>1674</v>
      </c>
      <c r="AD12005" s="156" t="s">
        <v>1674</v>
      </c>
      <c r="AG12005" s="3" t="s">
        <v>1665</v>
      </c>
      <c r="AH12005" s="2" t="s">
        <v>1665</v>
      </c>
      <c r="AT12005" s="3" t="s">
        <v>1364</v>
      </c>
    </row>
    <row r="12006" spans="1:55" x14ac:dyDescent="0.25">
      <c r="A12006" s="404">
        <v>43396</v>
      </c>
      <c r="B12006" s="5">
        <v>7326</v>
      </c>
      <c r="E12006" s="62">
        <v>11</v>
      </c>
      <c r="F12006" s="6" t="s">
        <v>1144</v>
      </c>
      <c r="G12006" s="6">
        <v>2018</v>
      </c>
      <c r="I12006" s="3">
        <v>12</v>
      </c>
      <c r="J12006" s="3" t="s">
        <v>1144</v>
      </c>
      <c r="K12006" s="3">
        <v>2018</v>
      </c>
      <c r="L12006" s="6" t="str">
        <f t="shared" si="297"/>
        <v>-12.vi</v>
      </c>
      <c r="N12006" s="6" t="s">
        <v>1365</v>
      </c>
      <c r="P12006" s="407">
        <v>2</v>
      </c>
      <c r="Q12006" s="407">
        <v>2</v>
      </c>
      <c r="R12006" s="407">
        <v>77</v>
      </c>
      <c r="S12006" s="3" t="s">
        <v>3</v>
      </c>
      <c r="T12006" s="3" t="s">
        <v>44</v>
      </c>
      <c r="U12006" s="3" t="s">
        <v>1345</v>
      </c>
      <c r="V12006" s="227" t="s">
        <v>1923</v>
      </c>
      <c r="X12006" s="3" t="s">
        <v>3020</v>
      </c>
      <c r="AA12006" s="18">
        <v>42.358899999999998</v>
      </c>
      <c r="AB12006" s="18">
        <v>-123.4151</v>
      </c>
      <c r="AC12006" s="253" t="s">
        <v>1674</v>
      </c>
      <c r="AD12006" s="156" t="s">
        <v>1674</v>
      </c>
      <c r="AG12006" s="3" t="s">
        <v>1665</v>
      </c>
      <c r="AH12006" s="2" t="s">
        <v>1665</v>
      </c>
      <c r="AT12006" s="3" t="s">
        <v>1364</v>
      </c>
    </row>
    <row r="12007" spans="1:55" x14ac:dyDescent="0.25">
      <c r="A12007" s="404">
        <v>43396</v>
      </c>
      <c r="B12007" s="5">
        <v>7327</v>
      </c>
      <c r="E12007" s="62">
        <v>11</v>
      </c>
      <c r="F12007" s="6" t="s">
        <v>1144</v>
      </c>
      <c r="G12007" s="6">
        <v>2018</v>
      </c>
      <c r="I12007" s="3">
        <v>12</v>
      </c>
      <c r="J12007" s="3" t="s">
        <v>1144</v>
      </c>
      <c r="K12007" s="3">
        <v>2018</v>
      </c>
      <c r="L12007" s="6" t="str">
        <f t="shared" si="297"/>
        <v>-12.vi</v>
      </c>
      <c r="N12007" s="6" t="s">
        <v>1365</v>
      </c>
      <c r="P12007" s="407">
        <v>2</v>
      </c>
      <c r="Q12007" s="407">
        <v>2</v>
      </c>
      <c r="R12007" s="407">
        <v>78</v>
      </c>
      <c r="S12007" s="3" t="s">
        <v>3</v>
      </c>
      <c r="T12007" s="3" t="s">
        <v>44</v>
      </c>
      <c r="U12007" s="3" t="s">
        <v>1345</v>
      </c>
      <c r="V12007" s="227" t="s">
        <v>1923</v>
      </c>
      <c r="X12007" s="3" t="s">
        <v>3020</v>
      </c>
      <c r="AA12007" s="18">
        <v>42.358899999999998</v>
      </c>
      <c r="AB12007" s="18">
        <v>-123.4151</v>
      </c>
      <c r="AC12007" s="253" t="s">
        <v>1674</v>
      </c>
      <c r="AD12007" s="156" t="s">
        <v>1674</v>
      </c>
      <c r="AG12007" s="3" t="s">
        <v>1665</v>
      </c>
      <c r="AH12007" s="2" t="s">
        <v>1665</v>
      </c>
      <c r="AT12007" s="3" t="s">
        <v>1364</v>
      </c>
    </row>
    <row r="12008" spans="1:55" x14ac:dyDescent="0.25">
      <c r="A12008" s="404">
        <v>43396</v>
      </c>
      <c r="B12008" s="5">
        <v>7328</v>
      </c>
      <c r="E12008" s="62">
        <v>11</v>
      </c>
      <c r="F12008" s="6" t="s">
        <v>1144</v>
      </c>
      <c r="G12008" s="6">
        <v>2018</v>
      </c>
      <c r="I12008" s="3">
        <v>12</v>
      </c>
      <c r="J12008" s="3" t="s">
        <v>1144</v>
      </c>
      <c r="K12008" s="3">
        <v>2018</v>
      </c>
      <c r="L12008" s="6" t="str">
        <f t="shared" si="297"/>
        <v>-12.vi</v>
      </c>
      <c r="N12008" s="6" t="s">
        <v>1365</v>
      </c>
      <c r="P12008" s="407">
        <v>2</v>
      </c>
      <c r="Q12008" s="407">
        <v>2</v>
      </c>
      <c r="R12008" s="407">
        <v>79</v>
      </c>
      <c r="S12008" s="3" t="s">
        <v>3</v>
      </c>
      <c r="T12008" s="3" t="s">
        <v>44</v>
      </c>
      <c r="U12008" s="3" t="s">
        <v>1345</v>
      </c>
      <c r="V12008" s="227" t="s">
        <v>1923</v>
      </c>
      <c r="X12008" s="3" t="s">
        <v>3020</v>
      </c>
      <c r="AA12008" s="18">
        <v>42.358899999999998</v>
      </c>
      <c r="AB12008" s="18">
        <v>-123.4151</v>
      </c>
      <c r="AC12008" s="253" t="s">
        <v>1674</v>
      </c>
      <c r="AD12008" s="156" t="s">
        <v>1674</v>
      </c>
      <c r="AG12008" s="3" t="s">
        <v>1665</v>
      </c>
      <c r="AH12008" s="2" t="s">
        <v>1665</v>
      </c>
      <c r="AT12008" s="3" t="s">
        <v>1364</v>
      </c>
    </row>
    <row r="12009" spans="1:55" x14ac:dyDescent="0.25">
      <c r="A12009" s="404">
        <v>43396</v>
      </c>
      <c r="B12009" s="5">
        <v>7329</v>
      </c>
      <c r="E12009" s="62">
        <v>11</v>
      </c>
      <c r="F12009" s="6" t="s">
        <v>1144</v>
      </c>
      <c r="G12009" s="6">
        <v>2018</v>
      </c>
      <c r="I12009" s="3">
        <v>12</v>
      </c>
      <c r="J12009" s="3" t="s">
        <v>1144</v>
      </c>
      <c r="K12009" s="3">
        <v>2018</v>
      </c>
      <c r="L12009" s="6" t="str">
        <f t="shared" si="297"/>
        <v>-12.vi</v>
      </c>
      <c r="N12009" s="6" t="s">
        <v>1365</v>
      </c>
      <c r="P12009" s="407">
        <v>2</v>
      </c>
      <c r="Q12009" s="407">
        <v>2</v>
      </c>
      <c r="R12009" s="407">
        <v>80</v>
      </c>
      <c r="S12009" s="3" t="s">
        <v>3</v>
      </c>
      <c r="T12009" s="3" t="s">
        <v>44</v>
      </c>
      <c r="U12009" s="3" t="s">
        <v>1345</v>
      </c>
      <c r="V12009" s="227" t="s">
        <v>1923</v>
      </c>
      <c r="X12009" s="3" t="s">
        <v>3020</v>
      </c>
      <c r="AA12009" s="18">
        <v>42.358899999999998</v>
      </c>
      <c r="AB12009" s="18">
        <v>-123.4151</v>
      </c>
      <c r="AC12009" s="253" t="s">
        <v>1674</v>
      </c>
      <c r="AD12009" s="156" t="s">
        <v>1674</v>
      </c>
      <c r="AG12009" s="3" t="s">
        <v>1665</v>
      </c>
      <c r="AH12009" s="2" t="s">
        <v>1665</v>
      </c>
      <c r="AT12009" s="3" t="s">
        <v>1364</v>
      </c>
    </row>
    <row r="12010" spans="1:55" x14ac:dyDescent="0.25">
      <c r="A12010" s="404">
        <v>43396</v>
      </c>
      <c r="B12010" s="5">
        <v>7330</v>
      </c>
      <c r="E12010" s="62">
        <v>11</v>
      </c>
      <c r="F12010" s="6" t="s">
        <v>1144</v>
      </c>
      <c r="G12010" s="6">
        <v>2018</v>
      </c>
      <c r="I12010" s="3">
        <v>12</v>
      </c>
      <c r="J12010" s="3" t="s">
        <v>1144</v>
      </c>
      <c r="K12010" s="3">
        <v>2018</v>
      </c>
      <c r="L12010" s="6" t="str">
        <f t="shared" si="297"/>
        <v>-12.vi</v>
      </c>
      <c r="N12010" s="6" t="s">
        <v>1365</v>
      </c>
      <c r="P12010" s="407">
        <v>2</v>
      </c>
      <c r="Q12010" s="407">
        <v>2</v>
      </c>
      <c r="R12010" s="407">
        <v>81</v>
      </c>
      <c r="S12010" s="3" t="s">
        <v>3</v>
      </c>
      <c r="T12010" s="3" t="s">
        <v>44</v>
      </c>
      <c r="U12010" s="3" t="s">
        <v>1345</v>
      </c>
      <c r="V12010" s="227" t="s">
        <v>1923</v>
      </c>
      <c r="X12010" s="3" t="s">
        <v>3020</v>
      </c>
      <c r="AA12010" s="18">
        <v>42.358899999999998</v>
      </c>
      <c r="AB12010" s="18">
        <v>-123.4151</v>
      </c>
      <c r="AC12010" s="253" t="s">
        <v>1674</v>
      </c>
      <c r="AD12010" s="156" t="s">
        <v>1674</v>
      </c>
      <c r="AG12010" s="3" t="s">
        <v>1665</v>
      </c>
      <c r="AH12010" s="2" t="s">
        <v>1665</v>
      </c>
      <c r="AT12010" s="3" t="s">
        <v>1364</v>
      </c>
    </row>
    <row r="12011" spans="1:55" x14ac:dyDescent="0.25">
      <c r="A12011" s="404">
        <v>43396</v>
      </c>
      <c r="B12011" s="5">
        <v>7331</v>
      </c>
      <c r="E12011" s="62">
        <v>11</v>
      </c>
      <c r="F12011" s="6" t="s">
        <v>1144</v>
      </c>
      <c r="G12011" s="6">
        <v>2018</v>
      </c>
      <c r="I12011" s="3">
        <v>12</v>
      </c>
      <c r="J12011" s="3" t="s">
        <v>1144</v>
      </c>
      <c r="K12011" s="3">
        <v>2018</v>
      </c>
      <c r="L12011" s="6" t="str">
        <f t="shared" si="297"/>
        <v>-12.vi</v>
      </c>
      <c r="N12011" s="6" t="s">
        <v>1365</v>
      </c>
      <c r="P12011" s="407">
        <v>2</v>
      </c>
      <c r="Q12011" s="407">
        <v>2</v>
      </c>
      <c r="R12011" s="407">
        <v>82</v>
      </c>
      <c r="S12011" s="3" t="s">
        <v>3</v>
      </c>
      <c r="T12011" s="3" t="s">
        <v>44</v>
      </c>
      <c r="U12011" s="3" t="s">
        <v>1345</v>
      </c>
      <c r="V12011" s="227" t="s">
        <v>1923</v>
      </c>
      <c r="X12011" s="3" t="s">
        <v>3020</v>
      </c>
      <c r="AA12011" s="18">
        <v>42.358899999999998</v>
      </c>
      <c r="AB12011" s="18">
        <v>-123.4151</v>
      </c>
      <c r="AC12011" s="253" t="s">
        <v>1674</v>
      </c>
      <c r="AD12011" s="156" t="s">
        <v>1674</v>
      </c>
      <c r="AG12011" s="3" t="s">
        <v>1665</v>
      </c>
      <c r="AH12011" s="2" t="s">
        <v>1665</v>
      </c>
      <c r="AT12011" s="3" t="s">
        <v>1364</v>
      </c>
    </row>
    <row r="12012" spans="1:55" x14ac:dyDescent="0.25">
      <c r="A12012" s="404">
        <v>43396</v>
      </c>
      <c r="B12012" s="5">
        <v>7332</v>
      </c>
      <c r="E12012" s="62">
        <v>11</v>
      </c>
      <c r="F12012" s="6" t="s">
        <v>1144</v>
      </c>
      <c r="G12012" s="6">
        <v>2018</v>
      </c>
      <c r="I12012" s="3">
        <v>12</v>
      </c>
      <c r="J12012" s="3" t="s">
        <v>1144</v>
      </c>
      <c r="K12012" s="3">
        <v>2018</v>
      </c>
      <c r="L12012" s="6" t="str">
        <f t="shared" si="297"/>
        <v>-12.vi</v>
      </c>
      <c r="N12012" s="6" t="s">
        <v>1365</v>
      </c>
      <c r="P12012" s="407">
        <v>2</v>
      </c>
      <c r="Q12012" s="407">
        <v>2</v>
      </c>
      <c r="R12012" s="407">
        <v>83</v>
      </c>
      <c r="S12012" s="3" t="s">
        <v>3</v>
      </c>
      <c r="T12012" s="3" t="s">
        <v>44</v>
      </c>
      <c r="U12012" s="3" t="s">
        <v>1345</v>
      </c>
      <c r="V12012" s="227" t="s">
        <v>1923</v>
      </c>
      <c r="X12012" s="3" t="s">
        <v>3020</v>
      </c>
      <c r="AA12012" s="18">
        <v>42.358899999999998</v>
      </c>
      <c r="AB12012" s="18">
        <v>-123.4151</v>
      </c>
      <c r="AC12012" s="253" t="s">
        <v>1674</v>
      </c>
      <c r="AD12012" s="156" t="s">
        <v>1674</v>
      </c>
      <c r="AG12012" s="3" t="s">
        <v>1665</v>
      </c>
      <c r="AH12012" s="2" t="s">
        <v>1665</v>
      </c>
      <c r="AT12012" s="3" t="s">
        <v>1364</v>
      </c>
    </row>
    <row r="12013" spans="1:55" x14ac:dyDescent="0.25">
      <c r="A12013" s="404">
        <v>43396</v>
      </c>
      <c r="B12013" s="5">
        <v>7333</v>
      </c>
      <c r="E12013" s="62">
        <v>11</v>
      </c>
      <c r="F12013" s="6" t="s">
        <v>1144</v>
      </c>
      <c r="G12013" s="6">
        <v>2018</v>
      </c>
      <c r="I12013" s="3">
        <v>12</v>
      </c>
      <c r="J12013" s="3" t="s">
        <v>1144</v>
      </c>
      <c r="K12013" s="3">
        <v>2018</v>
      </c>
      <c r="L12013" s="6" t="str">
        <f t="shared" si="297"/>
        <v>-12.vi</v>
      </c>
      <c r="N12013" s="6" t="s">
        <v>1365</v>
      </c>
      <c r="P12013" s="407">
        <v>2</v>
      </c>
      <c r="Q12013" s="407">
        <v>2</v>
      </c>
      <c r="R12013" s="407">
        <v>84</v>
      </c>
      <c r="S12013" s="3" t="s">
        <v>3</v>
      </c>
      <c r="T12013" s="3" t="s">
        <v>44</v>
      </c>
      <c r="U12013" s="3" t="s">
        <v>1345</v>
      </c>
      <c r="V12013" s="227" t="s">
        <v>1923</v>
      </c>
      <c r="X12013" s="3" t="s">
        <v>3020</v>
      </c>
      <c r="AA12013" s="18">
        <v>42.358899999999998</v>
      </c>
      <c r="AB12013" s="18">
        <v>-123.4151</v>
      </c>
      <c r="AC12013" s="253" t="s">
        <v>1674</v>
      </c>
      <c r="AD12013" s="156" t="s">
        <v>1674</v>
      </c>
      <c r="AG12013" s="3" t="s">
        <v>1665</v>
      </c>
      <c r="AH12013" s="2" t="s">
        <v>1665</v>
      </c>
      <c r="AT12013" s="3" t="s">
        <v>1364</v>
      </c>
    </row>
    <row r="12014" spans="1:55" x14ac:dyDescent="0.25">
      <c r="A12014" s="404">
        <v>43396</v>
      </c>
      <c r="B12014" s="5">
        <v>7334</v>
      </c>
      <c r="E12014" s="62">
        <v>11</v>
      </c>
      <c r="F12014" s="6" t="s">
        <v>1144</v>
      </c>
      <c r="G12014" s="6">
        <v>2018</v>
      </c>
      <c r="I12014" s="3">
        <v>12</v>
      </c>
      <c r="J12014" s="3" t="s">
        <v>1144</v>
      </c>
      <c r="K12014" s="3">
        <v>2018</v>
      </c>
      <c r="L12014" s="6" t="str">
        <f t="shared" si="297"/>
        <v>-12.vi</v>
      </c>
      <c r="N12014" s="6" t="s">
        <v>1365</v>
      </c>
      <c r="P12014" s="407">
        <v>2</v>
      </c>
      <c r="Q12014" s="407">
        <v>2</v>
      </c>
      <c r="R12014" s="407">
        <v>85</v>
      </c>
      <c r="S12014" s="3" t="s">
        <v>3</v>
      </c>
      <c r="T12014" s="3" t="s">
        <v>44</v>
      </c>
      <c r="U12014" s="3" t="s">
        <v>1345</v>
      </c>
      <c r="V12014" s="227" t="s">
        <v>1923</v>
      </c>
      <c r="X12014" s="3" t="s">
        <v>3020</v>
      </c>
      <c r="AA12014" s="18">
        <v>42.358899999999998</v>
      </c>
      <c r="AB12014" s="18">
        <v>-123.4151</v>
      </c>
      <c r="AC12014" s="253" t="s">
        <v>1674</v>
      </c>
      <c r="AD12014" s="156" t="s">
        <v>1674</v>
      </c>
      <c r="AG12014" s="3" t="s">
        <v>1665</v>
      </c>
      <c r="AH12014" s="2" t="s">
        <v>1665</v>
      </c>
      <c r="AT12014" s="3" t="s">
        <v>1364</v>
      </c>
    </row>
    <row r="12015" spans="1:55" x14ac:dyDescent="0.25">
      <c r="A12015" s="404">
        <v>43396</v>
      </c>
      <c r="B12015" s="5">
        <v>7335</v>
      </c>
      <c r="E12015" s="62">
        <v>11</v>
      </c>
      <c r="F12015" s="6" t="s">
        <v>1144</v>
      </c>
      <c r="G12015" s="6">
        <v>2018</v>
      </c>
      <c r="I12015" s="3">
        <v>12</v>
      </c>
      <c r="J12015" s="3" t="s">
        <v>1144</v>
      </c>
      <c r="K12015" s="3">
        <v>2018</v>
      </c>
      <c r="L12015" s="6" t="str">
        <f t="shared" si="297"/>
        <v>-12.vi</v>
      </c>
      <c r="N12015" s="6" t="s">
        <v>1365</v>
      </c>
      <c r="P12015" s="407">
        <v>2</v>
      </c>
      <c r="Q12015" s="407">
        <v>2</v>
      </c>
      <c r="R12015" s="407">
        <v>86</v>
      </c>
      <c r="S12015" s="3" t="s">
        <v>3</v>
      </c>
      <c r="T12015" s="3" t="s">
        <v>44</v>
      </c>
      <c r="U12015" s="3" t="s">
        <v>1345</v>
      </c>
      <c r="V12015" s="227" t="s">
        <v>1923</v>
      </c>
      <c r="X12015" s="3" t="s">
        <v>3020</v>
      </c>
      <c r="AA12015" s="18">
        <v>42.358899999999998</v>
      </c>
      <c r="AB12015" s="18">
        <v>-123.4151</v>
      </c>
      <c r="AC12015" s="253" t="s">
        <v>1674</v>
      </c>
      <c r="AD12015" s="156" t="s">
        <v>1674</v>
      </c>
      <c r="AG12015" s="3" t="s">
        <v>1665</v>
      </c>
      <c r="AH12015" s="2" t="s">
        <v>1665</v>
      </c>
      <c r="AT12015" s="3" t="s">
        <v>1364</v>
      </c>
    </row>
    <row r="12016" spans="1:55" x14ac:dyDescent="0.25">
      <c r="A12016" s="404">
        <v>43396</v>
      </c>
      <c r="B12016" s="5">
        <v>11412</v>
      </c>
      <c r="E12016" s="345">
        <v>7</v>
      </c>
      <c r="F12016" s="346" t="s">
        <v>42</v>
      </c>
      <c r="G12016" s="346">
        <v>2018</v>
      </c>
      <c r="H12016" s="347">
        <v>0.45833333333333298</v>
      </c>
      <c r="L12016" s="6"/>
      <c r="N12016" s="229"/>
      <c r="P12016" s="412">
        <v>1</v>
      </c>
      <c r="R12016" s="412">
        <v>1</v>
      </c>
      <c r="S12016" s="229" t="s">
        <v>3</v>
      </c>
      <c r="T12016" s="229" t="s">
        <v>44</v>
      </c>
      <c r="U12016" s="229" t="s">
        <v>1345</v>
      </c>
      <c r="V12016" s="67" t="s">
        <v>1923</v>
      </c>
      <c r="W12016" s="229" t="s">
        <v>2607</v>
      </c>
      <c r="X12016" s="229" t="s">
        <v>3046</v>
      </c>
      <c r="AA12016" s="229">
        <v>42.417200000000001</v>
      </c>
      <c r="AB12016" s="229">
        <v>-123.79940000000001</v>
      </c>
      <c r="AC12016" s="229" t="s">
        <v>45</v>
      </c>
      <c r="AE12016" s="231" t="s">
        <v>1413</v>
      </c>
      <c r="AG12016" s="3" t="s">
        <v>3275</v>
      </c>
      <c r="AH12016" s="3" t="s">
        <v>3275</v>
      </c>
      <c r="BC12016" s="348" t="s">
        <v>2628</v>
      </c>
    </row>
    <row r="12017" spans="1:55" x14ac:dyDescent="0.25">
      <c r="A12017" s="404">
        <v>43396</v>
      </c>
      <c r="B12017" s="5">
        <v>11401</v>
      </c>
      <c r="E12017" s="345">
        <v>26</v>
      </c>
      <c r="F12017" s="346" t="s">
        <v>114</v>
      </c>
      <c r="G12017" s="346">
        <v>2018</v>
      </c>
      <c r="H12017" s="347">
        <v>0.47916666666666702</v>
      </c>
      <c r="L12017" s="6"/>
      <c r="N12017" s="229"/>
      <c r="P12017" s="412">
        <v>1</v>
      </c>
      <c r="R12017" s="412">
        <v>1</v>
      </c>
      <c r="S12017" s="229" t="s">
        <v>3</v>
      </c>
      <c r="T12017" s="229" t="s">
        <v>44</v>
      </c>
      <c r="U12017" s="229" t="s">
        <v>1345</v>
      </c>
      <c r="V12017" s="67" t="s">
        <v>1923</v>
      </c>
      <c r="W12017" s="229" t="s">
        <v>2605</v>
      </c>
      <c r="X12017" s="229" t="s">
        <v>3006</v>
      </c>
      <c r="AA12017" s="229">
        <v>42.447299999999998</v>
      </c>
      <c r="AB12017" s="229">
        <v>-123.38330000000001</v>
      </c>
      <c r="AC12017" s="229" t="s">
        <v>45</v>
      </c>
      <c r="AE12017" s="231" t="s">
        <v>2613</v>
      </c>
      <c r="AG12017" s="3" t="s">
        <v>3275</v>
      </c>
      <c r="AH12017" s="3" t="s">
        <v>3275</v>
      </c>
      <c r="BC12017" s="348" t="s">
        <v>2622</v>
      </c>
    </row>
    <row r="12018" spans="1:55" x14ac:dyDescent="0.25">
      <c r="A12018" s="404">
        <v>43396</v>
      </c>
      <c r="B12018" s="5">
        <v>11418</v>
      </c>
      <c r="E12018" s="345">
        <v>21</v>
      </c>
      <c r="F12018" s="346" t="s">
        <v>42</v>
      </c>
      <c r="G12018" s="346">
        <v>2018</v>
      </c>
      <c r="H12018" s="347">
        <v>0.47916666666666702</v>
      </c>
      <c r="L12018" s="6"/>
      <c r="N12018" s="229"/>
      <c r="P12018" s="412">
        <v>1</v>
      </c>
      <c r="R12018" s="412">
        <v>1</v>
      </c>
      <c r="S12018" s="229" t="s">
        <v>3</v>
      </c>
      <c r="T12018" s="229" t="s">
        <v>44</v>
      </c>
      <c r="U12018" s="229" t="s">
        <v>1345</v>
      </c>
      <c r="V12018" s="67" t="s">
        <v>1923</v>
      </c>
      <c r="W12018" s="229" t="s">
        <v>2608</v>
      </c>
      <c r="X12018" s="229" t="s">
        <v>2609</v>
      </c>
      <c r="AA12018" s="229">
        <v>42.417700000000004</v>
      </c>
      <c r="AB12018" s="229">
        <v>-123.7993</v>
      </c>
      <c r="AC12018" s="229" t="s">
        <v>45</v>
      </c>
      <c r="AE12018" s="231" t="s">
        <v>2620</v>
      </c>
      <c r="AG12018" s="3" t="s">
        <v>3275</v>
      </c>
      <c r="AH12018" s="3" t="s">
        <v>3275</v>
      </c>
      <c r="BC12018" s="348" t="s">
        <v>2629</v>
      </c>
    </row>
    <row r="12019" spans="1:55" x14ac:dyDescent="0.25">
      <c r="A12019" s="404">
        <v>43396</v>
      </c>
      <c r="B12019" s="5">
        <v>11403</v>
      </c>
      <c r="E12019" s="345">
        <v>26</v>
      </c>
      <c r="F12019" s="346" t="s">
        <v>114</v>
      </c>
      <c r="G12019" s="346">
        <v>2018</v>
      </c>
      <c r="H12019" s="347">
        <v>0.5</v>
      </c>
      <c r="L12019" s="6"/>
      <c r="N12019" s="229"/>
      <c r="P12019" s="412">
        <v>1</v>
      </c>
      <c r="R12019" s="412">
        <v>1</v>
      </c>
      <c r="S12019" s="229" t="s">
        <v>3</v>
      </c>
      <c r="T12019" s="229" t="s">
        <v>44</v>
      </c>
      <c r="U12019" s="229" t="s">
        <v>1345</v>
      </c>
      <c r="V12019" s="67" t="s">
        <v>1923</v>
      </c>
      <c r="W12019" s="229" t="s">
        <v>2605</v>
      </c>
      <c r="X12019" s="229" t="s">
        <v>3036</v>
      </c>
      <c r="AA12019" s="229">
        <v>42.447800000000001</v>
      </c>
      <c r="AB12019" s="229">
        <v>-123.3824</v>
      </c>
      <c r="AC12019" s="229" t="s">
        <v>45</v>
      </c>
      <c r="AE12019" s="231" t="s">
        <v>2615</v>
      </c>
      <c r="AG12019" s="3" t="s">
        <v>3275</v>
      </c>
      <c r="AH12019" s="3" t="s">
        <v>3275</v>
      </c>
      <c r="BC12019" s="349" t="s">
        <v>2625</v>
      </c>
    </row>
    <row r="12020" spans="1:55" x14ac:dyDescent="0.25">
      <c r="A12020" s="404">
        <v>43396</v>
      </c>
      <c r="B12020" s="5">
        <v>11404</v>
      </c>
      <c r="E12020" s="345">
        <v>26</v>
      </c>
      <c r="F12020" s="346" t="s">
        <v>114</v>
      </c>
      <c r="G12020" s="346">
        <v>2018</v>
      </c>
      <c r="H12020" s="347">
        <v>0.50694444444444398</v>
      </c>
      <c r="L12020" s="6"/>
      <c r="N12020" s="229"/>
      <c r="P12020" s="412">
        <v>1</v>
      </c>
      <c r="R12020" s="412">
        <v>1</v>
      </c>
      <c r="S12020" s="229" t="s">
        <v>3</v>
      </c>
      <c r="T12020" s="229" t="s">
        <v>44</v>
      </c>
      <c r="U12020" s="229" t="s">
        <v>1345</v>
      </c>
      <c r="V12020" s="67" t="s">
        <v>1923</v>
      </c>
      <c r="W12020" s="229" t="s">
        <v>2605</v>
      </c>
      <c r="X12020" s="229" t="s">
        <v>3036</v>
      </c>
      <c r="AA12020" s="229">
        <v>42.448</v>
      </c>
      <c r="AB12020" s="229">
        <v>-123.38420000000001</v>
      </c>
      <c r="AC12020" s="229" t="s">
        <v>45</v>
      </c>
      <c r="AE12020" s="231" t="s">
        <v>2616</v>
      </c>
      <c r="AG12020" s="3" t="s">
        <v>3275</v>
      </c>
      <c r="AH12020" s="3" t="s">
        <v>3275</v>
      </c>
      <c r="BC12020" s="349" t="s">
        <v>2625</v>
      </c>
    </row>
    <row r="12021" spans="1:55" x14ac:dyDescent="0.25">
      <c r="A12021" s="404">
        <v>43396</v>
      </c>
      <c r="B12021" s="5">
        <v>11428</v>
      </c>
      <c r="E12021" s="350">
        <v>27</v>
      </c>
      <c r="F12021" s="351" t="s">
        <v>42</v>
      </c>
      <c r="G12021" s="351">
        <v>2018</v>
      </c>
      <c r="H12021" s="352">
        <v>0.53125</v>
      </c>
      <c r="L12021" s="6"/>
      <c r="P12021" s="456">
        <v>1</v>
      </c>
      <c r="R12021" s="456">
        <v>1</v>
      </c>
      <c r="S12021" s="351" t="s">
        <v>3</v>
      </c>
      <c r="T12021" s="351" t="s">
        <v>44</v>
      </c>
      <c r="U12021" s="351" t="s">
        <v>1345</v>
      </c>
      <c r="V12021" s="67" t="s">
        <v>1923</v>
      </c>
      <c r="W12021" s="351" t="s">
        <v>2631</v>
      </c>
      <c r="X12021" s="351" t="s">
        <v>2631</v>
      </c>
      <c r="AA12021" s="351">
        <v>42.264200000000002</v>
      </c>
      <c r="AB12021" s="351">
        <v>-123.35590000000001</v>
      </c>
      <c r="AC12021" s="351" t="s">
        <v>45</v>
      </c>
      <c r="AE12021" s="353" t="s">
        <v>1720</v>
      </c>
      <c r="AG12021" s="3" t="s">
        <v>3275</v>
      </c>
      <c r="AH12021" s="3" t="s">
        <v>3275</v>
      </c>
      <c r="BC12021" s="354" t="s">
        <v>2630</v>
      </c>
    </row>
    <row r="12022" spans="1:55" x14ac:dyDescent="0.25">
      <c r="A12022" s="404">
        <v>43396</v>
      </c>
      <c r="B12022" s="5">
        <v>11397</v>
      </c>
      <c r="E12022" s="345">
        <v>18</v>
      </c>
      <c r="F12022" s="346" t="s">
        <v>114</v>
      </c>
      <c r="G12022" s="346">
        <v>2018</v>
      </c>
      <c r="H12022" s="347">
        <v>0.54166666666666696</v>
      </c>
      <c r="L12022" s="6"/>
      <c r="N12022" s="229"/>
      <c r="P12022" s="412">
        <v>1</v>
      </c>
      <c r="R12022" s="412">
        <v>1</v>
      </c>
      <c r="S12022" s="229" t="s">
        <v>3</v>
      </c>
      <c r="T12022" s="229" t="s">
        <v>44</v>
      </c>
      <c r="U12022" s="229" t="s">
        <v>1345</v>
      </c>
      <c r="V12022" s="67" t="s">
        <v>1923</v>
      </c>
      <c r="W12022" s="229" t="s">
        <v>2605</v>
      </c>
      <c r="X12022" s="229" t="s">
        <v>3006</v>
      </c>
      <c r="AA12022" s="229">
        <v>42.447299999999998</v>
      </c>
      <c r="AB12022" s="229">
        <v>-123.38330000000001</v>
      </c>
      <c r="AC12022" s="229" t="s">
        <v>45</v>
      </c>
      <c r="AE12022" s="231" t="s">
        <v>2613</v>
      </c>
      <c r="AG12022" s="3" t="s">
        <v>3275</v>
      </c>
      <c r="AH12022" s="3" t="s">
        <v>3275</v>
      </c>
      <c r="BC12022" s="348" t="s">
        <v>2622</v>
      </c>
    </row>
    <row r="12023" spans="1:55" x14ac:dyDescent="0.25">
      <c r="A12023" s="404">
        <v>43396</v>
      </c>
      <c r="B12023" s="5">
        <v>11399</v>
      </c>
      <c r="E12023" s="345">
        <v>18</v>
      </c>
      <c r="F12023" s="346" t="s">
        <v>114</v>
      </c>
      <c r="G12023" s="346">
        <v>2018</v>
      </c>
      <c r="H12023" s="347">
        <v>0.58333333333333304</v>
      </c>
      <c r="L12023" s="6"/>
      <c r="N12023" s="229"/>
      <c r="P12023" s="412">
        <v>1</v>
      </c>
      <c r="R12023" s="412">
        <v>1</v>
      </c>
      <c r="S12023" s="229" t="s">
        <v>3</v>
      </c>
      <c r="T12023" s="229" t="s">
        <v>44</v>
      </c>
      <c r="U12023" s="229" t="s">
        <v>1345</v>
      </c>
      <c r="V12023" s="67" t="s">
        <v>1923</v>
      </c>
      <c r="W12023" s="229" t="s">
        <v>2606</v>
      </c>
      <c r="X12023" s="229" t="s">
        <v>3015</v>
      </c>
      <c r="AA12023" s="229">
        <v>42.356999999999999</v>
      </c>
      <c r="AB12023" s="229">
        <v>-123.413</v>
      </c>
      <c r="AC12023" s="229" t="s">
        <v>45</v>
      </c>
      <c r="AE12023" s="231" t="s">
        <v>2614</v>
      </c>
      <c r="AG12023" s="3" t="s">
        <v>3275</v>
      </c>
      <c r="AH12023" s="3" t="s">
        <v>3275</v>
      </c>
      <c r="BC12023" s="348" t="s">
        <v>2623</v>
      </c>
    </row>
    <row r="12024" spans="1:55" x14ac:dyDescent="0.25">
      <c r="A12024" s="404">
        <v>43396</v>
      </c>
      <c r="B12024" s="5">
        <v>11406</v>
      </c>
      <c r="E12024" s="345">
        <v>26</v>
      </c>
      <c r="F12024" s="346" t="s">
        <v>114</v>
      </c>
      <c r="G12024" s="346">
        <v>2018</v>
      </c>
      <c r="H12024" s="347">
        <v>0.58333333333333304</v>
      </c>
      <c r="L12024" s="6"/>
      <c r="N12024" s="229"/>
      <c r="P12024" s="412">
        <v>1</v>
      </c>
      <c r="R12024" s="412">
        <v>1</v>
      </c>
      <c r="S12024" s="229" t="s">
        <v>3</v>
      </c>
      <c r="T12024" s="229" t="s">
        <v>44</v>
      </c>
      <c r="U12024" s="229" t="s">
        <v>1345</v>
      </c>
      <c r="V12024" s="67" t="s">
        <v>1923</v>
      </c>
      <c r="W12024" s="229" t="s">
        <v>2606</v>
      </c>
      <c r="X12024" s="348" t="s">
        <v>3019</v>
      </c>
      <c r="AA12024" s="229">
        <v>42.358800000000002</v>
      </c>
      <c r="AB12024" s="229">
        <v>-123.414</v>
      </c>
      <c r="AC12024" s="229" t="s">
        <v>45</v>
      </c>
      <c r="AE12024" s="231" t="s">
        <v>2617</v>
      </c>
      <c r="AG12024" s="3" t="s">
        <v>3275</v>
      </c>
      <c r="AH12024" s="3" t="s">
        <v>3275</v>
      </c>
      <c r="BC12024" s="348" t="s">
        <v>2626</v>
      </c>
    </row>
    <row r="12025" spans="1:55" x14ac:dyDescent="0.25">
      <c r="A12025" s="404">
        <v>43396</v>
      </c>
      <c r="B12025" s="5">
        <v>11416</v>
      </c>
      <c r="E12025" s="345">
        <v>7</v>
      </c>
      <c r="F12025" s="346" t="s">
        <v>42</v>
      </c>
      <c r="G12025" s="346">
        <v>2018</v>
      </c>
      <c r="H12025" s="347">
        <v>0.58333333333333304</v>
      </c>
      <c r="L12025" s="6"/>
      <c r="N12025" s="229"/>
      <c r="P12025" s="412">
        <v>1</v>
      </c>
      <c r="R12025" s="412">
        <v>1</v>
      </c>
      <c r="S12025" s="229" t="s">
        <v>3</v>
      </c>
      <c r="T12025" s="229" t="s">
        <v>44</v>
      </c>
      <c r="U12025" s="229" t="s">
        <v>1345</v>
      </c>
      <c r="V12025" s="67" t="s">
        <v>1923</v>
      </c>
      <c r="W12025" s="229" t="s">
        <v>2460</v>
      </c>
      <c r="X12025" s="229" t="s">
        <v>3047</v>
      </c>
      <c r="AA12025" s="229">
        <v>42.4268</v>
      </c>
      <c r="AB12025" s="229">
        <v>-123.5441</v>
      </c>
      <c r="AC12025" s="229" t="s">
        <v>45</v>
      </c>
      <c r="AE12025" s="231" t="s">
        <v>2619</v>
      </c>
      <c r="AG12025" s="3" t="s">
        <v>3275</v>
      </c>
      <c r="AH12025" s="3" t="s">
        <v>3275</v>
      </c>
      <c r="BC12025" s="348" t="s">
        <v>2630</v>
      </c>
    </row>
    <row r="12026" spans="1:55" x14ac:dyDescent="0.25">
      <c r="A12026" s="404">
        <v>43396</v>
      </c>
      <c r="B12026" s="5">
        <v>11394</v>
      </c>
      <c r="E12026" s="345">
        <v>29</v>
      </c>
      <c r="F12026" s="346" t="s">
        <v>52</v>
      </c>
      <c r="G12026" s="346">
        <v>2018</v>
      </c>
      <c r="H12026" s="347">
        <v>0.60416666666666696</v>
      </c>
      <c r="L12026" s="6"/>
      <c r="N12026" s="229"/>
      <c r="P12026" s="412">
        <v>1</v>
      </c>
      <c r="R12026" s="412">
        <v>1</v>
      </c>
      <c r="S12026" s="229" t="s">
        <v>3</v>
      </c>
      <c r="T12026" s="229" t="s">
        <v>44</v>
      </c>
      <c r="U12026" s="229" t="s">
        <v>1345</v>
      </c>
      <c r="V12026" s="67" t="s">
        <v>1923</v>
      </c>
      <c r="W12026" s="229" t="s">
        <v>2605</v>
      </c>
      <c r="X12026" s="229" t="s">
        <v>3006</v>
      </c>
      <c r="AA12026" s="229">
        <v>42.447200000000002</v>
      </c>
      <c r="AB12026" s="229">
        <v>-123.38209999999999</v>
      </c>
      <c r="AC12026" s="229" t="s">
        <v>45</v>
      </c>
      <c r="AE12026" s="231" t="s">
        <v>2613</v>
      </c>
      <c r="AG12026" s="3" t="s">
        <v>3275</v>
      </c>
      <c r="AH12026" s="3" t="s">
        <v>3275</v>
      </c>
      <c r="BC12026" s="348" t="s">
        <v>2622</v>
      </c>
    </row>
    <row r="12027" spans="1:55" x14ac:dyDescent="0.25">
      <c r="A12027" s="404">
        <v>43396</v>
      </c>
      <c r="B12027" s="5">
        <v>11434</v>
      </c>
      <c r="E12027" s="350">
        <v>29</v>
      </c>
      <c r="F12027" s="351" t="s">
        <v>42</v>
      </c>
      <c r="G12027" s="351">
        <v>2018</v>
      </c>
      <c r="H12027" s="352">
        <v>0.60416666666666696</v>
      </c>
      <c r="L12027" s="6"/>
      <c r="P12027" s="456">
        <v>1</v>
      </c>
      <c r="R12027" s="456">
        <v>1</v>
      </c>
      <c r="S12027" s="351" t="s">
        <v>3</v>
      </c>
      <c r="T12027" s="351" t="s">
        <v>44</v>
      </c>
      <c r="U12027" s="351" t="s">
        <v>1345</v>
      </c>
      <c r="V12027" s="67" t="s">
        <v>1923</v>
      </c>
      <c r="W12027" s="351" t="s">
        <v>2605</v>
      </c>
      <c r="X12027" s="351" t="s">
        <v>2632</v>
      </c>
      <c r="AA12027" s="351">
        <v>42.446599999999997</v>
      </c>
      <c r="AB12027" s="351">
        <v>-123.3822</v>
      </c>
      <c r="AC12027" s="351" t="s">
        <v>45</v>
      </c>
      <c r="AE12027" s="353" t="s">
        <v>1724</v>
      </c>
      <c r="AG12027" s="3" t="s">
        <v>3275</v>
      </c>
      <c r="AH12027" s="3" t="s">
        <v>3275</v>
      </c>
      <c r="BC12027" s="355" t="s">
        <v>2622</v>
      </c>
    </row>
    <row r="12028" spans="1:55" x14ac:dyDescent="0.25">
      <c r="A12028" s="404">
        <v>43396</v>
      </c>
      <c r="B12028" s="5">
        <v>11395</v>
      </c>
      <c r="E12028" s="345">
        <v>29</v>
      </c>
      <c r="F12028" s="346" t="s">
        <v>52</v>
      </c>
      <c r="G12028" s="346">
        <v>2018</v>
      </c>
      <c r="H12028" s="347">
        <v>0.64583333333333304</v>
      </c>
      <c r="L12028" s="6"/>
      <c r="N12028" s="229"/>
      <c r="P12028" s="412">
        <v>1</v>
      </c>
      <c r="R12028" s="412">
        <v>1</v>
      </c>
      <c r="S12028" s="229" t="s">
        <v>3</v>
      </c>
      <c r="T12028" s="229" t="s">
        <v>44</v>
      </c>
      <c r="U12028" s="229" t="s">
        <v>1345</v>
      </c>
      <c r="V12028" s="67" t="s">
        <v>1923</v>
      </c>
      <c r="W12028" s="229" t="s">
        <v>2606</v>
      </c>
      <c r="X12028" s="229" t="s">
        <v>3015</v>
      </c>
      <c r="AA12028" s="229">
        <v>42.356900000000003</v>
      </c>
      <c r="AB12028" s="229">
        <v>-123.4115</v>
      </c>
      <c r="AC12028" s="229" t="s">
        <v>45</v>
      </c>
      <c r="AE12028" s="231" t="s">
        <v>2614</v>
      </c>
      <c r="AG12028" s="3" t="s">
        <v>3275</v>
      </c>
      <c r="AH12028" s="3" t="s">
        <v>3275</v>
      </c>
      <c r="BC12028" s="348" t="s">
        <v>2623</v>
      </c>
    </row>
    <row r="12029" spans="1:55" x14ac:dyDescent="0.25">
      <c r="A12029" s="404">
        <v>43396</v>
      </c>
      <c r="B12029" s="5">
        <v>11413</v>
      </c>
      <c r="E12029" s="345">
        <v>7</v>
      </c>
      <c r="F12029" s="346" t="s">
        <v>42</v>
      </c>
      <c r="G12029" s="346">
        <v>2018</v>
      </c>
      <c r="H12029" s="347">
        <v>0.46527777777777801</v>
      </c>
      <c r="L12029" s="6"/>
      <c r="N12029" s="229"/>
      <c r="P12029" s="412">
        <v>1</v>
      </c>
      <c r="R12029" s="412">
        <v>2</v>
      </c>
      <c r="S12029" s="229" t="s">
        <v>3</v>
      </c>
      <c r="T12029" s="229" t="s">
        <v>44</v>
      </c>
      <c r="U12029" s="229" t="s">
        <v>1345</v>
      </c>
      <c r="V12029" s="67" t="s">
        <v>1923</v>
      </c>
      <c r="W12029" s="229" t="s">
        <v>2607</v>
      </c>
      <c r="X12029" s="229" t="s">
        <v>3046</v>
      </c>
      <c r="AA12029" s="229">
        <v>42.417200000000001</v>
      </c>
      <c r="AB12029" s="229">
        <v>-123.79940000000001</v>
      </c>
      <c r="AC12029" s="229" t="s">
        <v>45</v>
      </c>
      <c r="AE12029" s="231" t="s">
        <v>1413</v>
      </c>
      <c r="AG12029" s="3" t="s">
        <v>3275</v>
      </c>
      <c r="AH12029" s="3" t="s">
        <v>3275</v>
      </c>
      <c r="BC12029" s="348" t="s">
        <v>2628</v>
      </c>
    </row>
    <row r="12030" spans="1:55" x14ac:dyDescent="0.25">
      <c r="A12030" s="404">
        <v>43396</v>
      </c>
      <c r="B12030" s="5">
        <v>11402</v>
      </c>
      <c r="E12030" s="345">
        <v>26</v>
      </c>
      <c r="F12030" s="346" t="s">
        <v>114</v>
      </c>
      <c r="G12030" s="346">
        <v>2018</v>
      </c>
      <c r="H12030" s="347">
        <v>0.47916666666666702</v>
      </c>
      <c r="L12030" s="6"/>
      <c r="N12030" s="229"/>
      <c r="P12030" s="412">
        <v>1</v>
      </c>
      <c r="R12030" s="412">
        <v>2</v>
      </c>
      <c r="S12030" s="229" t="s">
        <v>3</v>
      </c>
      <c r="T12030" s="229" t="s">
        <v>44</v>
      </c>
      <c r="U12030" s="229" t="s">
        <v>1345</v>
      </c>
      <c r="V12030" s="67" t="s">
        <v>1923</v>
      </c>
      <c r="W12030" s="229" t="s">
        <v>2605</v>
      </c>
      <c r="X12030" s="229" t="s">
        <v>3006</v>
      </c>
      <c r="AA12030" s="229">
        <v>42.447400000000002</v>
      </c>
      <c r="AB12030" s="229">
        <v>-123.38330000000001</v>
      </c>
      <c r="AC12030" s="229" t="s">
        <v>45</v>
      </c>
      <c r="AE12030" s="231" t="s">
        <v>2613</v>
      </c>
      <c r="AG12030" s="3" t="s">
        <v>3275</v>
      </c>
      <c r="AH12030" s="3" t="s">
        <v>3275</v>
      </c>
      <c r="BC12030" s="348" t="s">
        <v>2622</v>
      </c>
    </row>
    <row r="12031" spans="1:55" x14ac:dyDescent="0.25">
      <c r="A12031" s="404">
        <v>43396</v>
      </c>
      <c r="B12031" s="5">
        <v>11419</v>
      </c>
      <c r="E12031" s="345">
        <v>21</v>
      </c>
      <c r="F12031" s="346" t="s">
        <v>42</v>
      </c>
      <c r="G12031" s="346">
        <v>2018</v>
      </c>
      <c r="H12031" s="347">
        <v>0.47916666666666702</v>
      </c>
      <c r="L12031" s="6"/>
      <c r="N12031" s="229"/>
      <c r="P12031" s="412">
        <v>1</v>
      </c>
      <c r="R12031" s="412">
        <v>2</v>
      </c>
      <c r="S12031" s="229" t="s">
        <v>3</v>
      </c>
      <c r="T12031" s="229" t="s">
        <v>44</v>
      </c>
      <c r="U12031" s="229" t="s">
        <v>1345</v>
      </c>
      <c r="V12031" s="67" t="s">
        <v>1923</v>
      </c>
      <c r="W12031" s="229" t="s">
        <v>2608</v>
      </c>
      <c r="X12031" s="229" t="s">
        <v>2609</v>
      </c>
      <c r="AA12031" s="229">
        <v>42.417700000000004</v>
      </c>
      <c r="AB12031" s="229">
        <v>-123.7993</v>
      </c>
      <c r="AC12031" s="229" t="s">
        <v>45</v>
      </c>
      <c r="AE12031" s="356" t="s">
        <v>2620</v>
      </c>
      <c r="AG12031" s="3" t="s">
        <v>3275</v>
      </c>
      <c r="AH12031" s="3" t="s">
        <v>3275</v>
      </c>
      <c r="BC12031" s="348" t="s">
        <v>2629</v>
      </c>
    </row>
    <row r="12032" spans="1:55" x14ac:dyDescent="0.25">
      <c r="A12032" s="404">
        <v>43396</v>
      </c>
      <c r="B12032" s="5">
        <v>11405</v>
      </c>
      <c r="E12032" s="345">
        <v>26</v>
      </c>
      <c r="F12032" s="346" t="s">
        <v>114</v>
      </c>
      <c r="G12032" s="346">
        <v>2018</v>
      </c>
      <c r="H12032" s="347">
        <v>0.50694444444444398</v>
      </c>
      <c r="L12032" s="6"/>
      <c r="N12032" s="229"/>
      <c r="P12032" s="412">
        <v>1</v>
      </c>
      <c r="R12032" s="412">
        <v>2</v>
      </c>
      <c r="S12032" s="229" t="s">
        <v>3</v>
      </c>
      <c r="T12032" s="229" t="s">
        <v>44</v>
      </c>
      <c r="U12032" s="229" t="s">
        <v>1345</v>
      </c>
      <c r="V12032" s="67" t="s">
        <v>1923</v>
      </c>
      <c r="W12032" s="229" t="s">
        <v>2605</v>
      </c>
      <c r="X12032" s="229" t="s">
        <v>3036</v>
      </c>
      <c r="AA12032" s="229">
        <v>42.448099999999997</v>
      </c>
      <c r="AB12032" s="229">
        <v>-123.38420000000001</v>
      </c>
      <c r="AC12032" s="229" t="s">
        <v>45</v>
      </c>
      <c r="AE12032" s="356" t="s">
        <v>2616</v>
      </c>
      <c r="AG12032" s="3" t="s">
        <v>3275</v>
      </c>
      <c r="AH12032" s="3" t="s">
        <v>3275</v>
      </c>
      <c r="BC12032" s="348" t="s">
        <v>2625</v>
      </c>
    </row>
    <row r="12033" spans="1:55" x14ac:dyDescent="0.25">
      <c r="A12033" s="404">
        <v>43396</v>
      </c>
      <c r="B12033" s="5">
        <v>11429</v>
      </c>
      <c r="E12033" s="350">
        <v>27</v>
      </c>
      <c r="F12033" s="351" t="s">
        <v>42</v>
      </c>
      <c r="G12033" s="351">
        <v>2018</v>
      </c>
      <c r="H12033" s="352">
        <v>0.5625</v>
      </c>
      <c r="L12033" s="6"/>
      <c r="P12033" s="456">
        <v>1</v>
      </c>
      <c r="R12033" s="456">
        <v>2</v>
      </c>
      <c r="S12033" s="351" t="s">
        <v>3</v>
      </c>
      <c r="T12033" s="351" t="s">
        <v>44</v>
      </c>
      <c r="U12033" s="351" t="s">
        <v>1345</v>
      </c>
      <c r="V12033" s="67" t="s">
        <v>1923</v>
      </c>
      <c r="W12033" s="351" t="s">
        <v>2631</v>
      </c>
      <c r="X12033" s="351" t="s">
        <v>2631</v>
      </c>
      <c r="AA12033" s="351">
        <v>42.264200000000002</v>
      </c>
      <c r="AB12033" s="351">
        <v>-123.35590000000001</v>
      </c>
      <c r="AC12033" s="351" t="s">
        <v>45</v>
      </c>
      <c r="AE12033" s="353" t="s">
        <v>1763</v>
      </c>
      <c r="AG12033" s="3" t="s">
        <v>3275</v>
      </c>
      <c r="AH12033" s="3" t="s">
        <v>3275</v>
      </c>
      <c r="BC12033" s="354" t="s">
        <v>2630</v>
      </c>
    </row>
    <row r="12034" spans="1:55" x14ac:dyDescent="0.25">
      <c r="A12034" s="404">
        <v>43396</v>
      </c>
      <c r="B12034" s="5">
        <v>11407</v>
      </c>
      <c r="E12034" s="345">
        <v>26</v>
      </c>
      <c r="F12034" s="346" t="s">
        <v>114</v>
      </c>
      <c r="G12034" s="346">
        <v>2018</v>
      </c>
      <c r="H12034" s="347">
        <v>0.58333333333333304</v>
      </c>
      <c r="L12034" s="6"/>
      <c r="N12034" s="229"/>
      <c r="P12034" s="412">
        <v>1</v>
      </c>
      <c r="R12034" s="412">
        <v>2</v>
      </c>
      <c r="S12034" s="229" t="s">
        <v>3</v>
      </c>
      <c r="T12034" s="229" t="s">
        <v>44</v>
      </c>
      <c r="U12034" s="229" t="s">
        <v>1345</v>
      </c>
      <c r="V12034" s="67" t="s">
        <v>1923</v>
      </c>
      <c r="W12034" s="229" t="s">
        <v>2606</v>
      </c>
      <c r="X12034" s="348" t="s">
        <v>3019</v>
      </c>
      <c r="AA12034" s="229">
        <v>42.358800000000002</v>
      </c>
      <c r="AB12034" s="229">
        <v>-123.414</v>
      </c>
      <c r="AC12034" s="229" t="s">
        <v>45</v>
      </c>
      <c r="AE12034" s="231" t="s">
        <v>2617</v>
      </c>
      <c r="AG12034" s="3" t="s">
        <v>3275</v>
      </c>
      <c r="AH12034" s="3" t="s">
        <v>3275</v>
      </c>
      <c r="BC12034" s="348" t="s">
        <v>2626</v>
      </c>
    </row>
    <row r="12035" spans="1:55" x14ac:dyDescent="0.25">
      <c r="A12035" s="404">
        <v>43396</v>
      </c>
      <c r="B12035" s="5">
        <v>11417</v>
      </c>
      <c r="E12035" s="345">
        <v>7</v>
      </c>
      <c r="F12035" s="346" t="s">
        <v>42</v>
      </c>
      <c r="G12035" s="346">
        <v>2018</v>
      </c>
      <c r="H12035" s="347">
        <v>0.59722222222222199</v>
      </c>
      <c r="L12035" s="6"/>
      <c r="N12035" s="229"/>
      <c r="P12035" s="412">
        <v>1</v>
      </c>
      <c r="R12035" s="412">
        <v>2</v>
      </c>
      <c r="S12035" s="229" t="s">
        <v>3</v>
      </c>
      <c r="T12035" s="229" t="s">
        <v>44</v>
      </c>
      <c r="U12035" s="229" t="s">
        <v>1345</v>
      </c>
      <c r="V12035" s="67" t="s">
        <v>1923</v>
      </c>
      <c r="W12035" s="229" t="s">
        <v>2460</v>
      </c>
      <c r="X12035" s="229" t="s">
        <v>3047</v>
      </c>
      <c r="AA12035" s="229">
        <v>42.427199999999999</v>
      </c>
      <c r="AB12035" s="229">
        <v>-123.5441</v>
      </c>
      <c r="AC12035" s="229" t="s">
        <v>45</v>
      </c>
      <c r="AE12035" s="231" t="s">
        <v>1415</v>
      </c>
      <c r="AG12035" s="3" t="s">
        <v>3275</v>
      </c>
      <c r="AH12035" s="3" t="s">
        <v>3275</v>
      </c>
      <c r="BC12035" s="348" t="s">
        <v>2630</v>
      </c>
    </row>
    <row r="12036" spans="1:55" x14ac:dyDescent="0.25">
      <c r="A12036" s="404">
        <v>43396</v>
      </c>
      <c r="B12036" s="5">
        <v>11435</v>
      </c>
      <c r="E12036" s="350">
        <v>29</v>
      </c>
      <c r="F12036" s="351" t="s">
        <v>42</v>
      </c>
      <c r="G12036" s="351">
        <v>2018</v>
      </c>
      <c r="H12036" s="352">
        <v>0.60416666666666696</v>
      </c>
      <c r="L12036" s="6"/>
      <c r="P12036" s="456">
        <v>1</v>
      </c>
      <c r="R12036" s="456">
        <v>2</v>
      </c>
      <c r="S12036" s="351" t="s">
        <v>3</v>
      </c>
      <c r="T12036" s="351" t="s">
        <v>44</v>
      </c>
      <c r="U12036" s="351" t="s">
        <v>1345</v>
      </c>
      <c r="V12036" s="67" t="s">
        <v>1923</v>
      </c>
      <c r="W12036" s="351" t="s">
        <v>2605</v>
      </c>
      <c r="X12036" s="351" t="s">
        <v>2632</v>
      </c>
      <c r="AA12036" s="351">
        <v>42.446599999999997</v>
      </c>
      <c r="AB12036" s="351">
        <v>-123.3822</v>
      </c>
      <c r="AC12036" s="351" t="s">
        <v>45</v>
      </c>
      <c r="AE12036" s="353" t="s">
        <v>1724</v>
      </c>
      <c r="AG12036" s="3" t="s">
        <v>3275</v>
      </c>
      <c r="AH12036" s="3" t="s">
        <v>3275</v>
      </c>
      <c r="BC12036" s="355" t="s">
        <v>2622</v>
      </c>
    </row>
    <row r="12037" spans="1:55" x14ac:dyDescent="0.25">
      <c r="A12037" s="404">
        <v>43396</v>
      </c>
      <c r="B12037" s="5">
        <v>11420</v>
      </c>
      <c r="E12037" s="345">
        <v>21</v>
      </c>
      <c r="F12037" s="346" t="s">
        <v>42</v>
      </c>
      <c r="G12037" s="346">
        <v>2018</v>
      </c>
      <c r="H12037" s="347">
        <v>0.47916666666666702</v>
      </c>
      <c r="L12037" s="6"/>
      <c r="N12037" s="229"/>
      <c r="P12037" s="412">
        <v>1</v>
      </c>
      <c r="R12037" s="412">
        <v>3</v>
      </c>
      <c r="S12037" s="229" t="s">
        <v>3</v>
      </c>
      <c r="T12037" s="229" t="s">
        <v>44</v>
      </c>
      <c r="U12037" s="229" t="s">
        <v>1345</v>
      </c>
      <c r="V12037" s="67" t="s">
        <v>1923</v>
      </c>
      <c r="W12037" s="229" t="s">
        <v>2608</v>
      </c>
      <c r="X12037" s="229" t="s">
        <v>2609</v>
      </c>
      <c r="AA12037" s="229">
        <v>42.417700000000004</v>
      </c>
      <c r="AB12037" s="229">
        <v>-123.7993</v>
      </c>
      <c r="AC12037" s="229" t="s">
        <v>45</v>
      </c>
      <c r="AE12037" s="356" t="s">
        <v>2620</v>
      </c>
      <c r="AG12037" s="3" t="s">
        <v>3275</v>
      </c>
      <c r="AH12037" s="3" t="s">
        <v>3275</v>
      </c>
      <c r="BC12037" s="348" t="s">
        <v>2629</v>
      </c>
    </row>
    <row r="12038" spans="1:55" x14ac:dyDescent="0.25">
      <c r="A12038" s="404">
        <v>43396</v>
      </c>
      <c r="B12038" s="5">
        <v>11430</v>
      </c>
      <c r="E12038" s="350">
        <v>27</v>
      </c>
      <c r="F12038" s="351" t="s">
        <v>42</v>
      </c>
      <c r="G12038" s="351">
        <v>2018</v>
      </c>
      <c r="H12038" s="352">
        <v>0.5625</v>
      </c>
      <c r="L12038" s="6"/>
      <c r="P12038" s="456">
        <v>1</v>
      </c>
      <c r="R12038" s="456">
        <v>3</v>
      </c>
      <c r="S12038" s="351" t="s">
        <v>3</v>
      </c>
      <c r="T12038" s="351" t="s">
        <v>44</v>
      </c>
      <c r="U12038" s="351" t="s">
        <v>1345</v>
      </c>
      <c r="V12038" s="67" t="s">
        <v>1923</v>
      </c>
      <c r="W12038" s="351" t="s">
        <v>2631</v>
      </c>
      <c r="X12038" s="351" t="s">
        <v>2631</v>
      </c>
      <c r="AA12038" s="351">
        <v>42.264200000000002</v>
      </c>
      <c r="AB12038" s="351">
        <v>-123.35590000000001</v>
      </c>
      <c r="AC12038" s="351" t="s">
        <v>45</v>
      </c>
      <c r="AE12038" s="353" t="s">
        <v>1763</v>
      </c>
      <c r="AG12038" s="3" t="s">
        <v>3275</v>
      </c>
      <c r="AH12038" s="3" t="s">
        <v>3275</v>
      </c>
      <c r="BC12038" s="354" t="s">
        <v>2630</v>
      </c>
    </row>
    <row r="12039" spans="1:55" x14ac:dyDescent="0.25">
      <c r="A12039" s="404">
        <v>43396</v>
      </c>
      <c r="B12039" s="5">
        <v>11436</v>
      </c>
      <c r="E12039" s="350">
        <v>29</v>
      </c>
      <c r="F12039" s="351" t="s">
        <v>42</v>
      </c>
      <c r="G12039" s="351">
        <v>2018</v>
      </c>
      <c r="H12039" s="352">
        <v>0.60416666666666696</v>
      </c>
      <c r="L12039" s="6"/>
      <c r="P12039" s="456">
        <v>1</v>
      </c>
      <c r="R12039" s="456">
        <v>3</v>
      </c>
      <c r="S12039" s="351" t="s">
        <v>3</v>
      </c>
      <c r="T12039" s="351" t="s">
        <v>44</v>
      </c>
      <c r="U12039" s="351" t="s">
        <v>1345</v>
      </c>
      <c r="V12039" s="67" t="s">
        <v>1923</v>
      </c>
      <c r="W12039" s="351" t="s">
        <v>2605</v>
      </c>
      <c r="X12039" s="351" t="s">
        <v>2632</v>
      </c>
      <c r="AA12039" s="351">
        <v>42.446599999999997</v>
      </c>
      <c r="AB12039" s="351">
        <v>-123.3822</v>
      </c>
      <c r="AC12039" s="351" t="s">
        <v>45</v>
      </c>
      <c r="AE12039" s="353" t="s">
        <v>1724</v>
      </c>
      <c r="AG12039" s="3" t="s">
        <v>3275</v>
      </c>
      <c r="AH12039" s="3" t="s">
        <v>3275</v>
      </c>
      <c r="BC12039" s="355" t="s">
        <v>2622</v>
      </c>
    </row>
    <row r="12040" spans="1:55" x14ac:dyDescent="0.25">
      <c r="A12040" s="404">
        <v>43396</v>
      </c>
      <c r="B12040" s="5">
        <v>11421</v>
      </c>
      <c r="E12040" s="345">
        <v>21</v>
      </c>
      <c r="F12040" s="346" t="s">
        <v>42</v>
      </c>
      <c r="G12040" s="346">
        <v>2018</v>
      </c>
      <c r="H12040" s="347">
        <v>0.47916666666666702</v>
      </c>
      <c r="L12040" s="6"/>
      <c r="N12040" s="229"/>
      <c r="P12040" s="412">
        <v>1</v>
      </c>
      <c r="R12040" s="412">
        <v>4</v>
      </c>
      <c r="S12040" s="229" t="s">
        <v>3</v>
      </c>
      <c r="T12040" s="229" t="s">
        <v>44</v>
      </c>
      <c r="U12040" s="229" t="s">
        <v>1345</v>
      </c>
      <c r="V12040" s="67" t="s">
        <v>1923</v>
      </c>
      <c r="W12040" s="229" t="s">
        <v>2608</v>
      </c>
      <c r="X12040" s="229" t="s">
        <v>2609</v>
      </c>
      <c r="AA12040" s="229">
        <v>42.417700000000004</v>
      </c>
      <c r="AB12040" s="229">
        <v>-123.7993</v>
      </c>
      <c r="AC12040" s="229" t="s">
        <v>45</v>
      </c>
      <c r="AE12040" s="356" t="s">
        <v>2620</v>
      </c>
      <c r="AG12040" s="3" t="s">
        <v>3275</v>
      </c>
      <c r="AH12040" s="3" t="s">
        <v>3275</v>
      </c>
      <c r="BC12040" s="348" t="s">
        <v>2629</v>
      </c>
    </row>
    <row r="12041" spans="1:55" x14ac:dyDescent="0.25">
      <c r="A12041" s="404">
        <v>43396</v>
      </c>
      <c r="B12041" s="5">
        <v>11431</v>
      </c>
      <c r="E12041" s="350">
        <v>27</v>
      </c>
      <c r="F12041" s="351" t="s">
        <v>42</v>
      </c>
      <c r="G12041" s="351">
        <v>2018</v>
      </c>
      <c r="H12041" s="352">
        <v>0.58333333333333304</v>
      </c>
      <c r="L12041" s="6"/>
      <c r="P12041" s="456">
        <v>1</v>
      </c>
      <c r="R12041" s="456">
        <v>4</v>
      </c>
      <c r="S12041" s="351" t="s">
        <v>3</v>
      </c>
      <c r="T12041" s="351" t="s">
        <v>44</v>
      </c>
      <c r="U12041" s="351" t="s">
        <v>1345</v>
      </c>
      <c r="V12041" s="67" t="s">
        <v>1923</v>
      </c>
      <c r="W12041" s="351" t="s">
        <v>2631</v>
      </c>
      <c r="X12041" s="351" t="s">
        <v>2631</v>
      </c>
      <c r="AA12041" s="351">
        <v>42.264200000000002</v>
      </c>
      <c r="AB12041" s="351">
        <v>-123.35590000000001</v>
      </c>
      <c r="AC12041" s="351" t="s">
        <v>45</v>
      </c>
      <c r="AE12041" s="353" t="s">
        <v>1763</v>
      </c>
      <c r="AG12041" s="3" t="s">
        <v>3275</v>
      </c>
      <c r="AH12041" s="3" t="s">
        <v>3275</v>
      </c>
      <c r="BC12041" s="354" t="s">
        <v>2630</v>
      </c>
    </row>
    <row r="12042" spans="1:55" x14ac:dyDescent="0.25">
      <c r="A12042" s="404">
        <v>43396</v>
      </c>
      <c r="B12042" s="5">
        <v>11437</v>
      </c>
      <c r="E12042" s="350">
        <v>29</v>
      </c>
      <c r="F12042" s="351" t="s">
        <v>42</v>
      </c>
      <c r="G12042" s="351">
        <v>2018</v>
      </c>
      <c r="H12042" s="352">
        <v>0.625</v>
      </c>
      <c r="L12042" s="6"/>
      <c r="P12042" s="456">
        <v>1</v>
      </c>
      <c r="R12042" s="456">
        <v>4</v>
      </c>
      <c r="S12042" s="351" t="s">
        <v>3</v>
      </c>
      <c r="T12042" s="351" t="s">
        <v>44</v>
      </c>
      <c r="U12042" s="351" t="s">
        <v>1345</v>
      </c>
      <c r="V12042" s="67" t="s">
        <v>1923</v>
      </c>
      <c r="W12042" s="351" t="s">
        <v>2605</v>
      </c>
      <c r="X12042" s="351" t="s">
        <v>2632</v>
      </c>
      <c r="AA12042" s="351">
        <v>42.446599999999997</v>
      </c>
      <c r="AB12042" s="351">
        <v>-123.3822</v>
      </c>
      <c r="AC12042" s="351" t="s">
        <v>45</v>
      </c>
      <c r="AE12042" s="353" t="s">
        <v>1724</v>
      </c>
      <c r="AG12042" s="3" t="s">
        <v>3275</v>
      </c>
      <c r="AH12042" s="3" t="s">
        <v>3275</v>
      </c>
      <c r="BC12042" s="355" t="s">
        <v>2622</v>
      </c>
    </row>
    <row r="12043" spans="1:55" x14ac:dyDescent="0.25">
      <c r="A12043" s="404">
        <v>43396</v>
      </c>
      <c r="B12043" s="5">
        <v>11422</v>
      </c>
      <c r="E12043" s="345">
        <v>21</v>
      </c>
      <c r="F12043" s="346" t="s">
        <v>42</v>
      </c>
      <c r="G12043" s="346">
        <v>2018</v>
      </c>
      <c r="H12043" s="347">
        <v>0.47916666666666702</v>
      </c>
      <c r="L12043" s="6"/>
      <c r="N12043" s="229"/>
      <c r="P12043" s="412">
        <v>1</v>
      </c>
      <c r="R12043" s="412">
        <v>5</v>
      </c>
      <c r="S12043" s="229" t="s">
        <v>3</v>
      </c>
      <c r="T12043" s="229" t="s">
        <v>44</v>
      </c>
      <c r="U12043" s="229" t="s">
        <v>1345</v>
      </c>
      <c r="V12043" s="67" t="s">
        <v>1923</v>
      </c>
      <c r="W12043" s="229" t="s">
        <v>2608</v>
      </c>
      <c r="X12043" s="229" t="s">
        <v>2609</v>
      </c>
      <c r="AA12043" s="229">
        <v>42.417700000000004</v>
      </c>
      <c r="AB12043" s="229">
        <v>-123.7993</v>
      </c>
      <c r="AC12043" s="229" t="s">
        <v>45</v>
      </c>
      <c r="AE12043" s="231" t="s">
        <v>2620</v>
      </c>
      <c r="AG12043" s="3" t="s">
        <v>3275</v>
      </c>
      <c r="AH12043" s="3" t="s">
        <v>3275</v>
      </c>
      <c r="BC12043" s="348" t="s">
        <v>2629</v>
      </c>
    </row>
    <row r="12044" spans="1:55" x14ac:dyDescent="0.25">
      <c r="A12044" s="404">
        <v>43396</v>
      </c>
      <c r="B12044" s="5">
        <v>11432</v>
      </c>
      <c r="E12044" s="350">
        <v>27</v>
      </c>
      <c r="F12044" s="351" t="s">
        <v>42</v>
      </c>
      <c r="G12044" s="351">
        <v>2018</v>
      </c>
      <c r="H12044" s="352">
        <v>0.58333333333333304</v>
      </c>
      <c r="L12044" s="6"/>
      <c r="P12044" s="456">
        <v>1</v>
      </c>
      <c r="R12044" s="456">
        <v>5</v>
      </c>
      <c r="S12044" s="351" t="s">
        <v>3</v>
      </c>
      <c r="T12044" s="351" t="s">
        <v>44</v>
      </c>
      <c r="U12044" s="351" t="s">
        <v>1345</v>
      </c>
      <c r="V12044" s="67" t="s">
        <v>1923</v>
      </c>
      <c r="W12044" s="351" t="s">
        <v>2631</v>
      </c>
      <c r="X12044" s="351" t="s">
        <v>2631</v>
      </c>
      <c r="AA12044" s="351">
        <v>42.264200000000002</v>
      </c>
      <c r="AB12044" s="351">
        <v>-123.35590000000001</v>
      </c>
      <c r="AC12044" s="351" t="s">
        <v>45</v>
      </c>
      <c r="AE12044" s="353" t="s">
        <v>1763</v>
      </c>
      <c r="AG12044" s="3" t="s">
        <v>3275</v>
      </c>
      <c r="AH12044" s="3" t="s">
        <v>3275</v>
      </c>
      <c r="BC12044" s="354" t="s">
        <v>2630</v>
      </c>
    </row>
    <row r="12045" spans="1:55" x14ac:dyDescent="0.25">
      <c r="A12045" s="404">
        <v>43396</v>
      </c>
      <c r="B12045" s="5">
        <v>11438</v>
      </c>
      <c r="E12045" s="350">
        <v>29</v>
      </c>
      <c r="F12045" s="351" t="s">
        <v>42</v>
      </c>
      <c r="G12045" s="351">
        <v>2018</v>
      </c>
      <c r="H12045" s="352">
        <v>0.625</v>
      </c>
      <c r="L12045" s="6"/>
      <c r="P12045" s="456">
        <v>1</v>
      </c>
      <c r="R12045" s="456">
        <v>5</v>
      </c>
      <c r="S12045" s="351" t="s">
        <v>3</v>
      </c>
      <c r="T12045" s="351" t="s">
        <v>44</v>
      </c>
      <c r="U12045" s="351" t="s">
        <v>1345</v>
      </c>
      <c r="V12045" s="67" t="s">
        <v>1923</v>
      </c>
      <c r="W12045" s="351" t="s">
        <v>2605</v>
      </c>
      <c r="X12045" s="351" t="s">
        <v>2632</v>
      </c>
      <c r="AA12045" s="351">
        <v>42.446599999999997</v>
      </c>
      <c r="AB12045" s="351">
        <v>-123.3822</v>
      </c>
      <c r="AC12045" s="351" t="s">
        <v>45</v>
      </c>
      <c r="AE12045" s="353" t="s">
        <v>1724</v>
      </c>
      <c r="AG12045" s="3" t="s">
        <v>3275</v>
      </c>
      <c r="AH12045" s="3" t="s">
        <v>3275</v>
      </c>
      <c r="BC12045" s="355" t="s">
        <v>2622</v>
      </c>
    </row>
    <row r="12046" spans="1:55" x14ac:dyDescent="0.25">
      <c r="A12046" s="404">
        <v>43396</v>
      </c>
      <c r="B12046" s="5">
        <v>11423</v>
      </c>
      <c r="E12046" s="345">
        <v>21</v>
      </c>
      <c r="F12046" s="346" t="s">
        <v>42</v>
      </c>
      <c r="G12046" s="346">
        <v>2018</v>
      </c>
      <c r="H12046" s="347">
        <v>0.47916666666666702</v>
      </c>
      <c r="L12046" s="6"/>
      <c r="N12046" s="229"/>
      <c r="P12046" s="412">
        <v>1</v>
      </c>
      <c r="R12046" s="412">
        <v>6</v>
      </c>
      <c r="S12046" s="229" t="s">
        <v>3</v>
      </c>
      <c r="T12046" s="229" t="s">
        <v>44</v>
      </c>
      <c r="U12046" s="229" t="s">
        <v>1345</v>
      </c>
      <c r="V12046" s="67" t="s">
        <v>1923</v>
      </c>
      <c r="W12046" s="229" t="s">
        <v>2608</v>
      </c>
      <c r="X12046" s="229" t="s">
        <v>2609</v>
      </c>
      <c r="AA12046" s="229">
        <v>42.417700000000004</v>
      </c>
      <c r="AB12046" s="229">
        <v>-123.7993</v>
      </c>
      <c r="AC12046" s="229" t="s">
        <v>45</v>
      </c>
      <c r="AE12046" s="356" t="s">
        <v>2620</v>
      </c>
      <c r="AG12046" s="3" t="s">
        <v>3275</v>
      </c>
      <c r="AH12046" s="3" t="s">
        <v>3275</v>
      </c>
      <c r="BC12046" s="348" t="s">
        <v>2629</v>
      </c>
    </row>
    <row r="12047" spans="1:55" x14ac:dyDescent="0.25">
      <c r="A12047" s="404">
        <v>43396</v>
      </c>
      <c r="B12047" s="5">
        <v>11433</v>
      </c>
      <c r="E12047" s="350">
        <v>27</v>
      </c>
      <c r="F12047" s="351" t="s">
        <v>42</v>
      </c>
      <c r="G12047" s="351">
        <v>2018</v>
      </c>
      <c r="H12047" s="352">
        <v>0.60416666666666696</v>
      </c>
      <c r="L12047" s="6"/>
      <c r="P12047" s="456">
        <v>1</v>
      </c>
      <c r="R12047" s="456">
        <v>6</v>
      </c>
      <c r="S12047" s="351" t="s">
        <v>3</v>
      </c>
      <c r="T12047" s="351" t="s">
        <v>44</v>
      </c>
      <c r="U12047" s="351" t="s">
        <v>1345</v>
      </c>
      <c r="V12047" s="67" t="s">
        <v>1923</v>
      </c>
      <c r="W12047" s="351" t="s">
        <v>2631</v>
      </c>
      <c r="X12047" s="351" t="s">
        <v>2631</v>
      </c>
      <c r="AA12047" s="351">
        <v>42.264200000000002</v>
      </c>
      <c r="AB12047" s="351">
        <v>-123.35590000000001</v>
      </c>
      <c r="AC12047" s="351" t="s">
        <v>45</v>
      </c>
      <c r="AE12047" s="353" t="s">
        <v>1763</v>
      </c>
      <c r="AG12047" s="3" t="s">
        <v>3275</v>
      </c>
      <c r="AH12047" s="3" t="s">
        <v>3275</v>
      </c>
      <c r="BC12047" s="354" t="s">
        <v>2630</v>
      </c>
    </row>
    <row r="12048" spans="1:55" x14ac:dyDescent="0.25">
      <c r="A12048" s="404">
        <v>43396</v>
      </c>
      <c r="B12048" s="5">
        <v>11439</v>
      </c>
      <c r="E12048" s="350">
        <v>29</v>
      </c>
      <c r="F12048" s="351" t="s">
        <v>42</v>
      </c>
      <c r="G12048" s="351">
        <v>2018</v>
      </c>
      <c r="H12048" s="352">
        <v>0.625</v>
      </c>
      <c r="L12048" s="6"/>
      <c r="P12048" s="456">
        <v>1</v>
      </c>
      <c r="R12048" s="456">
        <v>6</v>
      </c>
      <c r="S12048" s="351" t="s">
        <v>3</v>
      </c>
      <c r="T12048" s="351" t="s">
        <v>44</v>
      </c>
      <c r="U12048" s="351" t="s">
        <v>1345</v>
      </c>
      <c r="V12048" s="67" t="s">
        <v>1923</v>
      </c>
      <c r="W12048" s="351" t="s">
        <v>2605</v>
      </c>
      <c r="X12048" s="351" t="s">
        <v>2632</v>
      </c>
      <c r="AA12048" s="351">
        <v>42.446599999999997</v>
      </c>
      <c r="AB12048" s="351">
        <v>-123.3822</v>
      </c>
      <c r="AC12048" s="351" t="s">
        <v>45</v>
      </c>
      <c r="AE12048" s="353" t="s">
        <v>1724</v>
      </c>
      <c r="AG12048" s="3" t="s">
        <v>3275</v>
      </c>
      <c r="AH12048" s="3" t="s">
        <v>3275</v>
      </c>
      <c r="BC12048" s="355" t="s">
        <v>2622</v>
      </c>
    </row>
    <row r="12049" spans="1:55" x14ac:dyDescent="0.25">
      <c r="A12049" s="404">
        <v>43396</v>
      </c>
      <c r="B12049" s="5">
        <v>11440</v>
      </c>
      <c r="E12049" s="350">
        <v>29</v>
      </c>
      <c r="F12049" s="351" t="s">
        <v>42</v>
      </c>
      <c r="G12049" s="351">
        <v>2018</v>
      </c>
      <c r="H12049" s="352">
        <v>0.625</v>
      </c>
      <c r="L12049" s="6"/>
      <c r="P12049" s="456">
        <v>1</v>
      </c>
      <c r="R12049" s="456">
        <v>7</v>
      </c>
      <c r="S12049" s="351" t="s">
        <v>3</v>
      </c>
      <c r="T12049" s="351" t="s">
        <v>44</v>
      </c>
      <c r="U12049" s="351" t="s">
        <v>1345</v>
      </c>
      <c r="V12049" s="67" t="s">
        <v>1923</v>
      </c>
      <c r="W12049" s="351" t="s">
        <v>2605</v>
      </c>
      <c r="X12049" s="351" t="s">
        <v>2632</v>
      </c>
      <c r="AA12049" s="351">
        <v>42.446599999999997</v>
      </c>
      <c r="AB12049" s="351">
        <v>-123.3822</v>
      </c>
      <c r="AC12049" s="351" t="s">
        <v>45</v>
      </c>
      <c r="AE12049" s="353" t="s">
        <v>1724</v>
      </c>
      <c r="AG12049" s="3" t="s">
        <v>3275</v>
      </c>
      <c r="AH12049" s="3" t="s">
        <v>3275</v>
      </c>
      <c r="BC12049" s="355" t="s">
        <v>2622</v>
      </c>
    </row>
    <row r="12050" spans="1:55" x14ac:dyDescent="0.25">
      <c r="A12050" s="404">
        <v>43396</v>
      </c>
      <c r="B12050" s="5">
        <v>11441</v>
      </c>
      <c r="E12050" s="350">
        <v>29</v>
      </c>
      <c r="F12050" s="351" t="s">
        <v>42</v>
      </c>
      <c r="G12050" s="351">
        <v>2018</v>
      </c>
      <c r="H12050" s="352">
        <v>0.625</v>
      </c>
      <c r="L12050" s="6"/>
      <c r="P12050" s="456">
        <v>1</v>
      </c>
      <c r="R12050" s="456">
        <v>8</v>
      </c>
      <c r="S12050" s="351" t="s">
        <v>3</v>
      </c>
      <c r="T12050" s="351" t="s">
        <v>44</v>
      </c>
      <c r="U12050" s="351" t="s">
        <v>1345</v>
      </c>
      <c r="V12050" s="67" t="s">
        <v>1923</v>
      </c>
      <c r="W12050" s="351" t="s">
        <v>2605</v>
      </c>
      <c r="X12050" s="351" t="s">
        <v>2632</v>
      </c>
      <c r="AA12050" s="351">
        <v>42.446599999999997</v>
      </c>
      <c r="AB12050" s="351">
        <v>-123.3822</v>
      </c>
      <c r="AC12050" s="351" t="s">
        <v>45</v>
      </c>
      <c r="AE12050" s="353" t="s">
        <v>1724</v>
      </c>
      <c r="AG12050" s="3" t="s">
        <v>3275</v>
      </c>
      <c r="AH12050" s="3" t="s">
        <v>3275</v>
      </c>
      <c r="BC12050" s="355" t="s">
        <v>2622</v>
      </c>
    </row>
    <row r="12051" spans="1:55" x14ac:dyDescent="0.25">
      <c r="A12051" s="404">
        <v>43396</v>
      </c>
      <c r="B12051" s="5">
        <v>11442</v>
      </c>
      <c r="E12051" s="350">
        <v>29</v>
      </c>
      <c r="F12051" s="351" t="s">
        <v>42</v>
      </c>
      <c r="G12051" s="351">
        <v>2018</v>
      </c>
      <c r="H12051" s="352">
        <v>0.64583333333333304</v>
      </c>
      <c r="L12051" s="6"/>
      <c r="P12051" s="456">
        <v>1</v>
      </c>
      <c r="R12051" s="456">
        <v>9</v>
      </c>
      <c r="S12051" s="351" t="s">
        <v>3</v>
      </c>
      <c r="T12051" s="351" t="s">
        <v>44</v>
      </c>
      <c r="U12051" s="351" t="s">
        <v>1345</v>
      </c>
      <c r="V12051" s="67" t="s">
        <v>1923</v>
      </c>
      <c r="W12051" s="351" t="s">
        <v>2605</v>
      </c>
      <c r="X12051" s="351" t="s">
        <v>2632</v>
      </c>
      <c r="AA12051" s="351">
        <v>42.446599999999997</v>
      </c>
      <c r="AB12051" s="351">
        <v>-123.3822</v>
      </c>
      <c r="AC12051" s="351" t="s">
        <v>45</v>
      </c>
      <c r="AE12051" s="353" t="s">
        <v>1724</v>
      </c>
      <c r="AG12051" s="3" t="s">
        <v>3275</v>
      </c>
      <c r="AH12051" s="3" t="s">
        <v>3275</v>
      </c>
      <c r="BC12051" s="355" t="s">
        <v>2622</v>
      </c>
    </row>
    <row r="12052" spans="1:55" x14ac:dyDescent="0.25">
      <c r="A12052" s="404">
        <v>43396</v>
      </c>
      <c r="B12052" s="5">
        <v>11443</v>
      </c>
      <c r="E12052" s="350">
        <v>29</v>
      </c>
      <c r="F12052" s="351" t="s">
        <v>42</v>
      </c>
      <c r="G12052" s="351">
        <v>2018</v>
      </c>
      <c r="H12052" s="352">
        <v>0.64583333333333304</v>
      </c>
      <c r="L12052" s="6"/>
      <c r="P12052" s="456">
        <v>1</v>
      </c>
      <c r="R12052" s="456">
        <v>10</v>
      </c>
      <c r="S12052" s="351" t="s">
        <v>3</v>
      </c>
      <c r="T12052" s="351" t="s">
        <v>44</v>
      </c>
      <c r="U12052" s="351" t="s">
        <v>1345</v>
      </c>
      <c r="V12052" s="67" t="s">
        <v>1923</v>
      </c>
      <c r="W12052" s="351" t="s">
        <v>2605</v>
      </c>
      <c r="X12052" s="351" t="s">
        <v>2632</v>
      </c>
      <c r="AA12052" s="351">
        <v>42.446599999999997</v>
      </c>
      <c r="AB12052" s="351">
        <v>-123.3822</v>
      </c>
      <c r="AC12052" s="351" t="s">
        <v>45</v>
      </c>
      <c r="AE12052" s="353" t="s">
        <v>1724</v>
      </c>
      <c r="AG12052" s="3" t="s">
        <v>3275</v>
      </c>
      <c r="AH12052" s="3" t="s">
        <v>3275</v>
      </c>
      <c r="BC12052" s="355" t="s">
        <v>2622</v>
      </c>
    </row>
    <row r="12053" spans="1:55" x14ac:dyDescent="0.25">
      <c r="A12053" s="404">
        <v>43396</v>
      </c>
      <c r="B12053" s="5">
        <v>11444</v>
      </c>
      <c r="E12053" s="350">
        <v>29</v>
      </c>
      <c r="F12053" s="351" t="s">
        <v>42</v>
      </c>
      <c r="G12053" s="351">
        <v>2018</v>
      </c>
      <c r="H12053" s="352">
        <v>0.64583333333333304</v>
      </c>
      <c r="L12053" s="6"/>
      <c r="P12053" s="456">
        <v>1</v>
      </c>
      <c r="R12053" s="456">
        <v>11</v>
      </c>
      <c r="S12053" s="351" t="s">
        <v>3</v>
      </c>
      <c r="T12053" s="351" t="s">
        <v>44</v>
      </c>
      <c r="U12053" s="351" t="s">
        <v>1345</v>
      </c>
      <c r="V12053" s="67" t="s">
        <v>1923</v>
      </c>
      <c r="W12053" s="351" t="s">
        <v>2605</v>
      </c>
      <c r="X12053" s="351" t="s">
        <v>2632</v>
      </c>
      <c r="AA12053" s="351">
        <v>42.446599999999997</v>
      </c>
      <c r="AB12053" s="351">
        <v>-123.3822</v>
      </c>
      <c r="AC12053" s="351" t="s">
        <v>45</v>
      </c>
      <c r="AE12053" s="353" t="s">
        <v>1724</v>
      </c>
      <c r="AG12053" s="3" t="s">
        <v>3275</v>
      </c>
      <c r="AH12053" s="3" t="s">
        <v>3275</v>
      </c>
      <c r="BC12053" s="355" t="s">
        <v>2622</v>
      </c>
    </row>
    <row r="12054" spans="1:55" x14ac:dyDescent="0.25">
      <c r="A12054" s="404">
        <v>43396</v>
      </c>
      <c r="B12054" s="5">
        <v>11445</v>
      </c>
      <c r="E12054" s="350">
        <v>29</v>
      </c>
      <c r="F12054" s="351" t="s">
        <v>42</v>
      </c>
      <c r="G12054" s="351">
        <v>2018</v>
      </c>
      <c r="H12054" s="352">
        <v>0.64583333333333304</v>
      </c>
      <c r="L12054" s="6"/>
      <c r="P12054" s="456">
        <v>1</v>
      </c>
      <c r="R12054" s="456">
        <v>12</v>
      </c>
      <c r="S12054" s="351" t="s">
        <v>3</v>
      </c>
      <c r="T12054" s="351" t="s">
        <v>44</v>
      </c>
      <c r="U12054" s="351" t="s">
        <v>1345</v>
      </c>
      <c r="V12054" s="67" t="s">
        <v>1923</v>
      </c>
      <c r="W12054" s="351" t="s">
        <v>2605</v>
      </c>
      <c r="X12054" s="351" t="s">
        <v>2632</v>
      </c>
      <c r="AA12054" s="351">
        <v>42.446599999999997</v>
      </c>
      <c r="AB12054" s="351">
        <v>-123.3822</v>
      </c>
      <c r="AC12054" s="351" t="s">
        <v>45</v>
      </c>
      <c r="AE12054" s="353" t="s">
        <v>1724</v>
      </c>
      <c r="AG12054" s="3" t="s">
        <v>3275</v>
      </c>
      <c r="AH12054" s="3" t="s">
        <v>3275</v>
      </c>
      <c r="BC12054" s="355" t="s">
        <v>2622</v>
      </c>
    </row>
    <row r="12055" spans="1:55" x14ac:dyDescent="0.25">
      <c r="A12055" s="404">
        <v>43396</v>
      </c>
      <c r="B12055" s="5">
        <v>11414</v>
      </c>
      <c r="E12055" s="345">
        <v>7</v>
      </c>
      <c r="F12055" s="346" t="s">
        <v>42</v>
      </c>
      <c r="G12055" s="346">
        <v>2018</v>
      </c>
      <c r="H12055" s="347">
        <v>0.50694444444444398</v>
      </c>
      <c r="L12055" s="6"/>
      <c r="N12055" s="229"/>
      <c r="P12055" s="412">
        <v>2</v>
      </c>
      <c r="R12055" s="412">
        <v>1</v>
      </c>
      <c r="S12055" s="229" t="s">
        <v>3</v>
      </c>
      <c r="T12055" s="229" t="s">
        <v>44</v>
      </c>
      <c r="U12055" s="229" t="s">
        <v>1345</v>
      </c>
      <c r="V12055" s="67" t="s">
        <v>1923</v>
      </c>
      <c r="W12055" s="229" t="s">
        <v>2607</v>
      </c>
      <c r="X12055" s="229" t="s">
        <v>3048</v>
      </c>
      <c r="AA12055" s="229">
        <v>42.5291</v>
      </c>
      <c r="AB12055" s="229">
        <v>-123.5873</v>
      </c>
      <c r="AC12055" s="229" t="s">
        <v>45</v>
      </c>
      <c r="AE12055" s="24" t="s">
        <v>2618</v>
      </c>
      <c r="AG12055" s="3" t="s">
        <v>3275</v>
      </c>
      <c r="AH12055" s="3" t="s">
        <v>3275</v>
      </c>
      <c r="BC12055" s="348" t="s">
        <v>2629</v>
      </c>
    </row>
    <row r="12056" spans="1:55" x14ac:dyDescent="0.25">
      <c r="A12056" s="404">
        <v>43396</v>
      </c>
      <c r="B12056" s="5">
        <v>11424</v>
      </c>
      <c r="E12056" s="345">
        <v>21</v>
      </c>
      <c r="F12056" s="346" t="s">
        <v>42</v>
      </c>
      <c r="G12056" s="346">
        <v>2018</v>
      </c>
      <c r="H12056" s="347">
        <v>0.51041666666666696</v>
      </c>
      <c r="L12056" s="6"/>
      <c r="N12056" s="229"/>
      <c r="P12056" s="412">
        <v>2</v>
      </c>
      <c r="R12056" s="412">
        <v>1</v>
      </c>
      <c r="S12056" s="229" t="s">
        <v>3</v>
      </c>
      <c r="T12056" s="229" t="s">
        <v>44</v>
      </c>
      <c r="U12056" s="229" t="s">
        <v>1345</v>
      </c>
      <c r="V12056" s="67" t="s">
        <v>1923</v>
      </c>
      <c r="W12056" s="229" t="s">
        <v>2608</v>
      </c>
      <c r="X12056" s="229" t="s">
        <v>2609</v>
      </c>
      <c r="AA12056" s="229">
        <v>42.441299999999998</v>
      </c>
      <c r="AB12056" s="229">
        <v>-123.7022</v>
      </c>
      <c r="AC12056" s="229" t="s">
        <v>45</v>
      </c>
      <c r="AE12056" s="231" t="s">
        <v>2621</v>
      </c>
      <c r="AG12056" s="3" t="s">
        <v>3275</v>
      </c>
      <c r="AH12056" s="3" t="s">
        <v>3275</v>
      </c>
      <c r="BC12056" s="348" t="s">
        <v>2629</v>
      </c>
    </row>
    <row r="12057" spans="1:55" x14ac:dyDescent="0.25">
      <c r="A12057" s="404">
        <v>43396</v>
      </c>
      <c r="B12057" s="5">
        <v>11408</v>
      </c>
      <c r="E12057" s="345">
        <v>26</v>
      </c>
      <c r="F12057" s="346" t="s">
        <v>114</v>
      </c>
      <c r="G12057" s="346">
        <v>2018</v>
      </c>
      <c r="H12057" s="347">
        <v>0.60416666666666696</v>
      </c>
      <c r="L12057" s="6"/>
      <c r="N12057" s="229"/>
      <c r="P12057" s="412">
        <v>2</v>
      </c>
      <c r="R12057" s="412">
        <v>1</v>
      </c>
      <c r="S12057" s="229" t="s">
        <v>3</v>
      </c>
      <c r="T12057" s="229" t="s">
        <v>44</v>
      </c>
      <c r="U12057" s="229" t="s">
        <v>1345</v>
      </c>
      <c r="V12057" s="67" t="s">
        <v>1923</v>
      </c>
      <c r="W12057" s="229" t="s">
        <v>2606</v>
      </c>
      <c r="X12057" s="348" t="s">
        <v>3019</v>
      </c>
      <c r="AA12057" s="229">
        <v>42.361400000000003</v>
      </c>
      <c r="AB12057" s="229">
        <v>-123.41759999999999</v>
      </c>
      <c r="AC12057" s="229" t="s">
        <v>45</v>
      </c>
      <c r="AE12057" s="231" t="s">
        <v>1375</v>
      </c>
      <c r="AG12057" s="3" t="s">
        <v>3275</v>
      </c>
      <c r="AH12057" s="3" t="s">
        <v>3275</v>
      </c>
      <c r="BC12057" s="348" t="s">
        <v>2627</v>
      </c>
    </row>
    <row r="12058" spans="1:55" x14ac:dyDescent="0.25">
      <c r="A12058" s="404">
        <v>43396</v>
      </c>
      <c r="B12058" s="5">
        <v>11446</v>
      </c>
      <c r="E12058" s="350">
        <v>29</v>
      </c>
      <c r="F12058" s="351" t="s">
        <v>42</v>
      </c>
      <c r="G12058" s="351">
        <v>2018</v>
      </c>
      <c r="H12058" s="352">
        <v>0.64583333333333304</v>
      </c>
      <c r="L12058" s="6"/>
      <c r="P12058" s="456">
        <v>2</v>
      </c>
      <c r="R12058" s="456">
        <v>1</v>
      </c>
      <c r="S12058" s="351" t="s">
        <v>3</v>
      </c>
      <c r="T12058" s="351" t="s">
        <v>44</v>
      </c>
      <c r="U12058" s="351" t="s">
        <v>1345</v>
      </c>
      <c r="V12058" s="67" t="s">
        <v>1923</v>
      </c>
      <c r="W12058" s="351" t="s">
        <v>2605</v>
      </c>
      <c r="X12058" s="351" t="s">
        <v>2632</v>
      </c>
      <c r="AA12058" s="351">
        <v>42.446599999999997</v>
      </c>
      <c r="AB12058" s="351">
        <v>-123.3822</v>
      </c>
      <c r="AC12058" s="351" t="s">
        <v>45</v>
      </c>
      <c r="AE12058" s="353" t="s">
        <v>2613</v>
      </c>
      <c r="AG12058" s="3" t="s">
        <v>3275</v>
      </c>
      <c r="AH12058" s="3" t="s">
        <v>3275</v>
      </c>
      <c r="BC12058" s="355" t="s">
        <v>2622</v>
      </c>
    </row>
    <row r="12059" spans="1:55" x14ac:dyDescent="0.25">
      <c r="A12059" s="404">
        <v>43396</v>
      </c>
      <c r="B12059" s="5">
        <v>11415</v>
      </c>
      <c r="E12059" s="345">
        <v>7</v>
      </c>
      <c r="F12059" s="346" t="s">
        <v>42</v>
      </c>
      <c r="G12059" s="346">
        <v>2018</v>
      </c>
      <c r="H12059" s="347">
        <v>0.50694444444444398</v>
      </c>
      <c r="L12059" s="6"/>
      <c r="N12059" s="229"/>
      <c r="P12059" s="412">
        <v>2</v>
      </c>
      <c r="R12059" s="412">
        <v>2</v>
      </c>
      <c r="S12059" s="229" t="s">
        <v>3</v>
      </c>
      <c r="T12059" s="229" t="s">
        <v>44</v>
      </c>
      <c r="U12059" s="229" t="s">
        <v>1345</v>
      </c>
      <c r="V12059" s="67" t="s">
        <v>1923</v>
      </c>
      <c r="W12059" s="229" t="s">
        <v>2607</v>
      </c>
      <c r="X12059" s="229" t="s">
        <v>3048</v>
      </c>
      <c r="AA12059" s="229">
        <v>42.5291</v>
      </c>
      <c r="AB12059" s="229">
        <v>-123.5873</v>
      </c>
      <c r="AC12059" s="229" t="s">
        <v>45</v>
      </c>
      <c r="AE12059" s="24" t="s">
        <v>2618</v>
      </c>
      <c r="AG12059" s="3" t="s">
        <v>3275</v>
      </c>
      <c r="AH12059" s="3" t="s">
        <v>3275</v>
      </c>
      <c r="BC12059" s="348" t="s">
        <v>2629</v>
      </c>
    </row>
    <row r="12060" spans="1:55" x14ac:dyDescent="0.25">
      <c r="A12060" s="404">
        <v>43396</v>
      </c>
      <c r="B12060" s="5">
        <v>11398</v>
      </c>
      <c r="E12060" s="345">
        <v>18</v>
      </c>
      <c r="F12060" s="346" t="s">
        <v>114</v>
      </c>
      <c r="G12060" s="346">
        <v>2018</v>
      </c>
      <c r="H12060" s="347">
        <v>0.5625</v>
      </c>
      <c r="L12060" s="6"/>
      <c r="N12060" s="229"/>
      <c r="P12060" s="412">
        <v>2</v>
      </c>
      <c r="R12060" s="412">
        <v>2</v>
      </c>
      <c r="S12060" s="229" t="s">
        <v>3</v>
      </c>
      <c r="T12060" s="229" t="s">
        <v>44</v>
      </c>
      <c r="U12060" s="229" t="s">
        <v>1345</v>
      </c>
      <c r="V12060" s="67" t="s">
        <v>1923</v>
      </c>
      <c r="W12060" s="229" t="s">
        <v>2605</v>
      </c>
      <c r="X12060" s="229" t="s">
        <v>3006</v>
      </c>
      <c r="AA12060" s="229">
        <v>42.447299999999998</v>
      </c>
      <c r="AB12060" s="229">
        <v>-123.38330000000001</v>
      </c>
      <c r="AC12060" s="229" t="s">
        <v>45</v>
      </c>
      <c r="AE12060" s="231" t="s">
        <v>2613</v>
      </c>
      <c r="AG12060" s="3" t="s">
        <v>3275</v>
      </c>
      <c r="AH12060" s="3" t="s">
        <v>3275</v>
      </c>
      <c r="BC12060" s="348" t="s">
        <v>2622</v>
      </c>
    </row>
    <row r="12061" spans="1:55" x14ac:dyDescent="0.25">
      <c r="A12061" s="404">
        <v>43396</v>
      </c>
      <c r="B12061" s="5">
        <v>11400</v>
      </c>
      <c r="E12061" s="345">
        <v>18</v>
      </c>
      <c r="F12061" s="346" t="s">
        <v>114</v>
      </c>
      <c r="G12061" s="346">
        <v>2018</v>
      </c>
      <c r="H12061" s="347">
        <v>0.59375</v>
      </c>
      <c r="L12061" s="6"/>
      <c r="N12061" s="229"/>
      <c r="P12061" s="412">
        <v>2</v>
      </c>
      <c r="R12061" s="412">
        <v>2</v>
      </c>
      <c r="S12061" s="229" t="s">
        <v>3</v>
      </c>
      <c r="T12061" s="229" t="s">
        <v>44</v>
      </c>
      <c r="U12061" s="229" t="s">
        <v>1345</v>
      </c>
      <c r="V12061" s="67" t="s">
        <v>1923</v>
      </c>
      <c r="W12061" s="229" t="s">
        <v>2606</v>
      </c>
      <c r="X12061" s="229" t="s">
        <v>3016</v>
      </c>
      <c r="AA12061" s="229">
        <v>42.357700000000001</v>
      </c>
      <c r="AB12061" s="229">
        <v>-123.422</v>
      </c>
      <c r="AC12061" s="229" t="s">
        <v>45</v>
      </c>
      <c r="AE12061" s="231" t="s">
        <v>99</v>
      </c>
      <c r="AG12061" s="3" t="s">
        <v>3275</v>
      </c>
      <c r="AH12061" s="3" t="s">
        <v>3275</v>
      </c>
      <c r="BC12061" s="348" t="s">
        <v>2623</v>
      </c>
    </row>
    <row r="12062" spans="1:55" x14ac:dyDescent="0.25">
      <c r="A12062" s="404">
        <v>43396</v>
      </c>
      <c r="B12062" s="5">
        <v>11409</v>
      </c>
      <c r="E12062" s="345">
        <v>26</v>
      </c>
      <c r="F12062" s="346" t="s">
        <v>114</v>
      </c>
      <c r="G12062" s="346">
        <v>2018</v>
      </c>
      <c r="H12062" s="347">
        <v>0.60416666666666696</v>
      </c>
      <c r="L12062" s="6"/>
      <c r="N12062" s="229"/>
      <c r="P12062" s="412">
        <v>2</v>
      </c>
      <c r="R12062" s="412">
        <v>2</v>
      </c>
      <c r="S12062" s="229" t="s">
        <v>3</v>
      </c>
      <c r="T12062" s="229" t="s">
        <v>44</v>
      </c>
      <c r="U12062" s="229" t="s">
        <v>1345</v>
      </c>
      <c r="V12062" s="67" t="s">
        <v>1923</v>
      </c>
      <c r="W12062" s="229" t="s">
        <v>2606</v>
      </c>
      <c r="X12062" s="348" t="s">
        <v>3019</v>
      </c>
      <c r="AA12062" s="229">
        <v>42.361400000000003</v>
      </c>
      <c r="AB12062" s="229">
        <v>-123.41759999999999</v>
      </c>
      <c r="AC12062" s="229" t="s">
        <v>45</v>
      </c>
      <c r="AE12062" s="231" t="s">
        <v>1375</v>
      </c>
      <c r="AG12062" s="3" t="s">
        <v>3275</v>
      </c>
      <c r="AH12062" s="3" t="s">
        <v>3275</v>
      </c>
      <c r="BC12062" s="348" t="s">
        <v>2627</v>
      </c>
    </row>
    <row r="12063" spans="1:55" x14ac:dyDescent="0.25">
      <c r="A12063" s="404">
        <v>43396</v>
      </c>
      <c r="B12063" s="5">
        <v>11396</v>
      </c>
      <c r="E12063" s="345">
        <v>29</v>
      </c>
      <c r="F12063" s="346" t="s">
        <v>52</v>
      </c>
      <c r="G12063" s="346">
        <v>2018</v>
      </c>
      <c r="H12063" s="347">
        <v>0.66666666666666696</v>
      </c>
      <c r="L12063" s="6"/>
      <c r="N12063" s="229"/>
      <c r="P12063" s="412">
        <v>2</v>
      </c>
      <c r="R12063" s="412">
        <v>2</v>
      </c>
      <c r="S12063" s="229" t="s">
        <v>3</v>
      </c>
      <c r="T12063" s="229" t="s">
        <v>44</v>
      </c>
      <c r="U12063" s="229" t="s">
        <v>1345</v>
      </c>
      <c r="V12063" s="67" t="s">
        <v>1923</v>
      </c>
      <c r="W12063" s="229" t="s">
        <v>2606</v>
      </c>
      <c r="X12063" s="229" t="s">
        <v>3014</v>
      </c>
      <c r="AA12063" s="229">
        <v>42.359099999999998</v>
      </c>
      <c r="AB12063" s="229">
        <v>-123.41419999999999</v>
      </c>
      <c r="AC12063" s="229" t="s">
        <v>45</v>
      </c>
      <c r="AE12063" s="231" t="s">
        <v>1375</v>
      </c>
      <c r="AG12063" s="3" t="s">
        <v>3275</v>
      </c>
      <c r="AH12063" s="3" t="s">
        <v>3275</v>
      </c>
      <c r="BC12063" s="349" t="s">
        <v>2624</v>
      </c>
    </row>
    <row r="12064" spans="1:55" x14ac:dyDescent="0.25">
      <c r="A12064" s="404">
        <v>43396</v>
      </c>
      <c r="B12064" s="5">
        <v>8322</v>
      </c>
      <c r="C12064" s="6"/>
      <c r="E12064" s="62">
        <v>29</v>
      </c>
      <c r="F12064" s="6" t="s">
        <v>52</v>
      </c>
      <c r="G12064" s="6">
        <v>2018</v>
      </c>
      <c r="L12064" s="6"/>
      <c r="N12064" s="6" t="s">
        <v>1731</v>
      </c>
      <c r="P12064" s="407">
        <v>3</v>
      </c>
      <c r="Q12064" s="407">
        <v>3</v>
      </c>
      <c r="R12064" s="407">
        <v>1</v>
      </c>
      <c r="S12064" s="3" t="s">
        <v>3</v>
      </c>
      <c r="T12064" s="3" t="s">
        <v>44</v>
      </c>
      <c r="U12064" s="3" t="s">
        <v>1345</v>
      </c>
      <c r="V12064" s="227" t="s">
        <v>1923</v>
      </c>
      <c r="X12064" s="3" t="s">
        <v>1713</v>
      </c>
      <c r="AA12064" s="18">
        <v>42.359099999999998</v>
      </c>
      <c r="AB12064" s="149">
        <v>-123.41419999999999</v>
      </c>
      <c r="AC12064" s="3" t="s">
        <v>45</v>
      </c>
      <c r="AE12064" s="3" t="s">
        <v>1375</v>
      </c>
      <c r="AF12064" s="3" t="str">
        <f>CONCATENATE("ex ", AE12064)</f>
        <v>ex Lasthenia californica</v>
      </c>
      <c r="AG12064" s="3" t="s">
        <v>3275</v>
      </c>
      <c r="AH12064" s="3" t="s">
        <v>3275</v>
      </c>
      <c r="AT12064" s="3" t="s">
        <v>3275</v>
      </c>
    </row>
    <row r="12065" spans="1:55" x14ac:dyDescent="0.25">
      <c r="A12065" s="404">
        <v>43396</v>
      </c>
      <c r="B12065" s="5">
        <v>11425</v>
      </c>
      <c r="E12065" s="345">
        <v>21</v>
      </c>
      <c r="F12065" s="346" t="s">
        <v>42</v>
      </c>
      <c r="G12065" s="346">
        <v>2018</v>
      </c>
      <c r="H12065" s="347">
        <v>0.58333333333333304</v>
      </c>
      <c r="L12065" s="6"/>
      <c r="N12065" s="229"/>
      <c r="P12065" s="412">
        <v>3</v>
      </c>
      <c r="R12065" s="412">
        <v>1</v>
      </c>
      <c r="S12065" s="229" t="s">
        <v>3</v>
      </c>
      <c r="T12065" s="229" t="s">
        <v>44</v>
      </c>
      <c r="U12065" s="229" t="s">
        <v>1345</v>
      </c>
      <c r="V12065" s="67" t="s">
        <v>1923</v>
      </c>
      <c r="W12065" s="229" t="s">
        <v>2610</v>
      </c>
      <c r="X12065" s="229" t="s">
        <v>3376</v>
      </c>
      <c r="AA12065" s="229">
        <v>42.430300000000003</v>
      </c>
      <c r="AB12065" s="229">
        <v>-123.73650000000001</v>
      </c>
      <c r="AC12065" s="229" t="s">
        <v>45</v>
      </c>
      <c r="AE12065" s="231" t="s">
        <v>1717</v>
      </c>
      <c r="AG12065" s="3" t="s">
        <v>3275</v>
      </c>
      <c r="AH12065" s="3" t="s">
        <v>3275</v>
      </c>
      <c r="BC12065" s="348" t="s">
        <v>2630</v>
      </c>
    </row>
    <row r="12066" spans="1:55" x14ac:dyDescent="0.25">
      <c r="A12066" s="404">
        <v>43396</v>
      </c>
      <c r="B12066" s="5">
        <v>11410</v>
      </c>
      <c r="E12066" s="345">
        <v>26</v>
      </c>
      <c r="F12066" s="346" t="s">
        <v>114</v>
      </c>
      <c r="G12066" s="346">
        <v>2018</v>
      </c>
      <c r="H12066" s="347">
        <v>0.625</v>
      </c>
      <c r="L12066" s="6"/>
      <c r="N12066" s="229"/>
      <c r="P12066" s="412">
        <v>3</v>
      </c>
      <c r="R12066" s="412">
        <v>1</v>
      </c>
      <c r="S12066" s="229" t="s">
        <v>3</v>
      </c>
      <c r="T12066" s="229" t="s">
        <v>44</v>
      </c>
      <c r="U12066" s="229" t="s">
        <v>1345</v>
      </c>
      <c r="V12066" s="67" t="s">
        <v>1923</v>
      </c>
      <c r="W12066" s="229" t="s">
        <v>2606</v>
      </c>
      <c r="X12066" s="229" t="s">
        <v>3020</v>
      </c>
      <c r="AA12066" s="229">
        <v>42.356900000000003</v>
      </c>
      <c r="AB12066" s="229">
        <v>-123.4144</v>
      </c>
      <c r="AC12066" s="229" t="s">
        <v>45</v>
      </c>
      <c r="AE12066" s="231" t="s">
        <v>642</v>
      </c>
      <c r="AG12066" s="3" t="s">
        <v>3275</v>
      </c>
      <c r="AH12066" s="3" t="s">
        <v>3275</v>
      </c>
      <c r="BC12066" s="348" t="s">
        <v>2627</v>
      </c>
    </row>
    <row r="12067" spans="1:55" x14ac:dyDescent="0.25">
      <c r="A12067" s="404">
        <v>43396</v>
      </c>
      <c r="B12067" s="5">
        <v>11426</v>
      </c>
      <c r="E12067" s="345">
        <v>21</v>
      </c>
      <c r="F12067" s="346" t="s">
        <v>42</v>
      </c>
      <c r="G12067" s="346">
        <v>2018</v>
      </c>
      <c r="H12067" s="347">
        <v>0.58333333333333304</v>
      </c>
      <c r="L12067" s="6"/>
      <c r="N12067" s="229"/>
      <c r="P12067" s="412">
        <v>3</v>
      </c>
      <c r="R12067" s="412">
        <v>2</v>
      </c>
      <c r="S12067" s="229" t="s">
        <v>3</v>
      </c>
      <c r="T12067" s="229" t="s">
        <v>44</v>
      </c>
      <c r="U12067" s="229" t="s">
        <v>1345</v>
      </c>
      <c r="V12067" s="67" t="s">
        <v>1923</v>
      </c>
      <c r="W12067" s="229" t="s">
        <v>2611</v>
      </c>
      <c r="X12067" s="229" t="s">
        <v>3376</v>
      </c>
      <c r="AA12067" s="229">
        <v>42.430300000000003</v>
      </c>
      <c r="AB12067" s="229">
        <v>-123.73650000000001</v>
      </c>
      <c r="AC12067" s="229" t="s">
        <v>45</v>
      </c>
      <c r="AE12067" s="231" t="s">
        <v>1717</v>
      </c>
      <c r="AG12067" s="3" t="s">
        <v>3275</v>
      </c>
      <c r="AH12067" s="3" t="s">
        <v>3275</v>
      </c>
      <c r="BC12067" s="348" t="s">
        <v>2630</v>
      </c>
    </row>
    <row r="12068" spans="1:55" x14ac:dyDescent="0.25">
      <c r="A12068" s="404">
        <v>43396</v>
      </c>
      <c r="B12068" s="5">
        <v>11411</v>
      </c>
      <c r="E12068" s="345">
        <v>26</v>
      </c>
      <c r="F12068" s="346" t="s">
        <v>114</v>
      </c>
      <c r="G12068" s="346">
        <v>2018</v>
      </c>
      <c r="H12068" s="347">
        <v>0.625</v>
      </c>
      <c r="L12068" s="6"/>
      <c r="N12068" s="229"/>
      <c r="P12068" s="412">
        <v>3</v>
      </c>
      <c r="R12068" s="412">
        <v>2</v>
      </c>
      <c r="S12068" s="229" t="s">
        <v>3</v>
      </c>
      <c r="T12068" s="229" t="s">
        <v>44</v>
      </c>
      <c r="U12068" s="229" t="s">
        <v>1345</v>
      </c>
      <c r="V12068" s="67" t="s">
        <v>1923</v>
      </c>
      <c r="W12068" s="229" t="s">
        <v>2606</v>
      </c>
      <c r="X12068" s="229" t="s">
        <v>3020</v>
      </c>
      <c r="AA12068" s="229">
        <v>42.356900000000003</v>
      </c>
      <c r="AB12068" s="229">
        <v>-123.4144</v>
      </c>
      <c r="AC12068" s="229" t="s">
        <v>45</v>
      </c>
      <c r="AE12068" s="231" t="s">
        <v>642</v>
      </c>
      <c r="AG12068" s="3" t="s">
        <v>3275</v>
      </c>
      <c r="AH12068" s="3" t="s">
        <v>3275</v>
      </c>
      <c r="BC12068" s="348" t="s">
        <v>2627</v>
      </c>
    </row>
    <row r="12069" spans="1:55" x14ac:dyDescent="0.25">
      <c r="A12069" s="404">
        <v>43396</v>
      </c>
      <c r="B12069" s="5">
        <v>11427</v>
      </c>
      <c r="E12069" s="345">
        <v>21</v>
      </c>
      <c r="F12069" s="346" t="s">
        <v>42</v>
      </c>
      <c r="G12069" s="346">
        <v>2018</v>
      </c>
      <c r="H12069" s="347">
        <v>0.58333333333333304</v>
      </c>
      <c r="L12069" s="6"/>
      <c r="N12069" s="229"/>
      <c r="P12069" s="412">
        <v>3</v>
      </c>
      <c r="R12069" s="412">
        <v>3</v>
      </c>
      <c r="S12069" s="229" t="s">
        <v>3</v>
      </c>
      <c r="T12069" s="229" t="s">
        <v>44</v>
      </c>
      <c r="U12069" s="229" t="s">
        <v>1345</v>
      </c>
      <c r="V12069" s="67" t="s">
        <v>1923</v>
      </c>
      <c r="W12069" s="229" t="s">
        <v>2612</v>
      </c>
      <c r="X12069" s="229" t="s">
        <v>3376</v>
      </c>
      <c r="AA12069" s="229">
        <v>42.430300000000003</v>
      </c>
      <c r="AB12069" s="229">
        <v>-123.73650000000001</v>
      </c>
      <c r="AC12069" s="229" t="s">
        <v>45</v>
      </c>
      <c r="AE12069" s="231" t="s">
        <v>1717</v>
      </c>
      <c r="AG12069" s="3" t="s">
        <v>3275</v>
      </c>
      <c r="AH12069" s="3" t="s">
        <v>3275</v>
      </c>
      <c r="BC12069" s="348" t="s">
        <v>2630</v>
      </c>
    </row>
    <row r="12070" spans="1:55" x14ac:dyDescent="0.25">
      <c r="A12070" s="404">
        <v>43396</v>
      </c>
      <c r="B12070" s="5">
        <v>8323</v>
      </c>
      <c r="C12070" s="6"/>
      <c r="E12070" s="62">
        <v>18</v>
      </c>
      <c r="F12070" s="6" t="s">
        <v>114</v>
      </c>
      <c r="G12070" s="6">
        <v>2018</v>
      </c>
      <c r="L12070" s="6"/>
      <c r="N12070" s="6" t="s">
        <v>1732</v>
      </c>
      <c r="P12070" s="407">
        <v>4</v>
      </c>
      <c r="Q12070" s="407">
        <v>4</v>
      </c>
      <c r="R12070" s="407">
        <v>1</v>
      </c>
      <c r="S12070" s="3" t="s">
        <v>3</v>
      </c>
      <c r="T12070" s="3" t="s">
        <v>44</v>
      </c>
      <c r="U12070" s="3" t="s">
        <v>1345</v>
      </c>
      <c r="V12070" s="227" t="s">
        <v>1923</v>
      </c>
      <c r="X12070" s="3" t="s">
        <v>3006</v>
      </c>
      <c r="AA12070" s="18">
        <v>42.447299999999998</v>
      </c>
      <c r="AB12070" s="149">
        <v>-123.38330000000001</v>
      </c>
      <c r="AC12070" s="3" t="s">
        <v>45</v>
      </c>
      <c r="AE12070" s="3" t="s">
        <v>1712</v>
      </c>
      <c r="AF12070" s="3" t="str">
        <f t="shared" ref="AF12070:AF12077" si="298">CONCATENATE("ex ", AE12070)</f>
        <v>ex Erodium</v>
      </c>
      <c r="AG12070" s="3" t="s">
        <v>3275</v>
      </c>
      <c r="AH12070" s="3" t="s">
        <v>3275</v>
      </c>
      <c r="AT12070" s="3" t="s">
        <v>3275</v>
      </c>
    </row>
    <row r="12071" spans="1:55" x14ac:dyDescent="0.25">
      <c r="A12071" s="404">
        <v>43396</v>
      </c>
      <c r="B12071" s="5">
        <v>8324</v>
      </c>
      <c r="C12071" s="6"/>
      <c r="E12071" s="62">
        <v>18</v>
      </c>
      <c r="F12071" s="6" t="s">
        <v>114</v>
      </c>
      <c r="G12071" s="6">
        <v>2018</v>
      </c>
      <c r="L12071" s="6"/>
      <c r="N12071" s="6" t="s">
        <v>1732</v>
      </c>
      <c r="P12071" s="407">
        <v>4</v>
      </c>
      <c r="Q12071" s="407">
        <v>4</v>
      </c>
      <c r="R12071" s="407">
        <v>2</v>
      </c>
      <c r="S12071" s="3" t="s">
        <v>3</v>
      </c>
      <c r="T12071" s="3" t="s">
        <v>44</v>
      </c>
      <c r="U12071" s="3" t="s">
        <v>1345</v>
      </c>
      <c r="V12071" s="227" t="s">
        <v>1923</v>
      </c>
      <c r="X12071" s="3" t="s">
        <v>3006</v>
      </c>
      <c r="AA12071" s="18">
        <v>42.447299999999998</v>
      </c>
      <c r="AB12071" s="149">
        <v>-123.38330000000001</v>
      </c>
      <c r="AC12071" s="3" t="s">
        <v>45</v>
      </c>
      <c r="AE12071" s="3" t="s">
        <v>1712</v>
      </c>
      <c r="AF12071" s="3" t="str">
        <f t="shared" si="298"/>
        <v>ex Erodium</v>
      </c>
      <c r="AG12071" s="3" t="s">
        <v>3275</v>
      </c>
      <c r="AH12071" s="3" t="s">
        <v>3275</v>
      </c>
      <c r="AT12071" s="3" t="s">
        <v>3275</v>
      </c>
    </row>
    <row r="12072" spans="1:55" x14ac:dyDescent="0.25">
      <c r="A12072" s="404">
        <v>43396</v>
      </c>
      <c r="B12072" s="5">
        <v>8325</v>
      </c>
      <c r="C12072" s="6"/>
      <c r="E12072" s="62">
        <v>18</v>
      </c>
      <c r="F12072" s="6" t="s">
        <v>114</v>
      </c>
      <c r="G12072" s="6">
        <v>2018</v>
      </c>
      <c r="L12072" s="6"/>
      <c r="N12072" s="6" t="s">
        <v>1733</v>
      </c>
      <c r="P12072" s="407">
        <v>5</v>
      </c>
      <c r="Q12072" s="407">
        <v>5</v>
      </c>
      <c r="R12072" s="407">
        <v>1</v>
      </c>
      <c r="S12072" s="3" t="s">
        <v>3</v>
      </c>
      <c r="T12072" s="3" t="s">
        <v>44</v>
      </c>
      <c r="U12072" s="3" t="s">
        <v>1345</v>
      </c>
      <c r="V12072" s="227" t="s">
        <v>1923</v>
      </c>
      <c r="X12072" s="3" t="s">
        <v>3015</v>
      </c>
      <c r="AA12072" s="18">
        <v>42.356999999999999</v>
      </c>
      <c r="AB12072" s="149">
        <v>-123.413</v>
      </c>
      <c r="AC12072" s="3" t="s">
        <v>45</v>
      </c>
      <c r="AE12072" s="3" t="s">
        <v>1714</v>
      </c>
      <c r="AF12072" s="3" t="str">
        <f t="shared" si="298"/>
        <v>ex Nemophila</v>
      </c>
      <c r="AG12072" s="3" t="s">
        <v>3275</v>
      </c>
      <c r="AH12072" s="3" t="s">
        <v>3275</v>
      </c>
      <c r="AT12072" s="3" t="s">
        <v>3275</v>
      </c>
    </row>
    <row r="12073" spans="1:55" x14ac:dyDescent="0.25">
      <c r="A12073" s="404">
        <v>43396</v>
      </c>
      <c r="B12073" s="5">
        <v>8326</v>
      </c>
      <c r="C12073" s="6"/>
      <c r="E12073" s="62">
        <v>18</v>
      </c>
      <c r="F12073" s="6" t="s">
        <v>114</v>
      </c>
      <c r="G12073" s="6">
        <v>2018</v>
      </c>
      <c r="L12073" s="6"/>
      <c r="N12073" s="6" t="s">
        <v>1734</v>
      </c>
      <c r="P12073" s="407">
        <v>6</v>
      </c>
      <c r="Q12073" s="407">
        <v>6</v>
      </c>
      <c r="R12073" s="407">
        <v>1</v>
      </c>
      <c r="S12073" s="3" t="s">
        <v>3</v>
      </c>
      <c r="T12073" s="3" t="s">
        <v>44</v>
      </c>
      <c r="U12073" s="3" t="s">
        <v>1345</v>
      </c>
      <c r="V12073" s="227" t="s">
        <v>1923</v>
      </c>
      <c r="X12073" s="3" t="s">
        <v>3016</v>
      </c>
      <c r="AA12073" s="18">
        <v>42.357700000000001</v>
      </c>
      <c r="AB12073" s="149">
        <v>-123.422</v>
      </c>
      <c r="AC12073" s="3" t="s">
        <v>45</v>
      </c>
      <c r="AE12073" s="3" t="s">
        <v>1735</v>
      </c>
      <c r="AF12073" s="3" t="str">
        <f t="shared" si="298"/>
        <v>ex Arctosaphylos</v>
      </c>
      <c r="AG12073" s="3" t="s">
        <v>3275</v>
      </c>
      <c r="AH12073" s="3" t="s">
        <v>3275</v>
      </c>
      <c r="AT12073" s="3" t="s">
        <v>3275</v>
      </c>
    </row>
    <row r="12074" spans="1:55" x14ac:dyDescent="0.25">
      <c r="A12074" s="404">
        <v>43396</v>
      </c>
      <c r="B12074" s="5">
        <v>8327</v>
      </c>
      <c r="C12074" s="6"/>
      <c r="E12074" s="62">
        <v>26</v>
      </c>
      <c r="F12074" s="6" t="s">
        <v>114</v>
      </c>
      <c r="G12074" s="6">
        <v>2018</v>
      </c>
      <c r="L12074" s="6"/>
      <c r="N12074" s="6" t="s">
        <v>1736</v>
      </c>
      <c r="P12074" s="407">
        <v>7</v>
      </c>
      <c r="Q12074" s="407">
        <v>7</v>
      </c>
      <c r="R12074" s="407">
        <v>1</v>
      </c>
      <c r="S12074" s="3" t="s">
        <v>3</v>
      </c>
      <c r="T12074" s="3" t="s">
        <v>44</v>
      </c>
      <c r="U12074" s="3" t="s">
        <v>1345</v>
      </c>
      <c r="V12074" s="227" t="s">
        <v>1923</v>
      </c>
      <c r="X12074" s="3" t="s">
        <v>3018</v>
      </c>
      <c r="AA12074" s="18">
        <v>42.447299999999998</v>
      </c>
      <c r="AB12074" s="149">
        <v>-123.38330000000001</v>
      </c>
      <c r="AC12074" s="3" t="s">
        <v>45</v>
      </c>
      <c r="AE12074" s="3" t="s">
        <v>1712</v>
      </c>
      <c r="AF12074" s="3" t="str">
        <f t="shared" si="298"/>
        <v>ex Erodium</v>
      </c>
      <c r="AG12074" s="3" t="s">
        <v>3275</v>
      </c>
      <c r="AH12074" s="3" t="s">
        <v>3275</v>
      </c>
      <c r="AT12074" s="3" t="s">
        <v>3275</v>
      </c>
    </row>
    <row r="12075" spans="1:55" x14ac:dyDescent="0.25">
      <c r="A12075" s="404">
        <v>43396</v>
      </c>
      <c r="B12075" s="5">
        <v>8328</v>
      </c>
      <c r="C12075" s="6"/>
      <c r="E12075" s="62">
        <v>26</v>
      </c>
      <c r="F12075" s="6" t="s">
        <v>114</v>
      </c>
      <c r="G12075" s="6">
        <v>2018</v>
      </c>
      <c r="L12075" s="6"/>
      <c r="N12075" s="6" t="s">
        <v>1736</v>
      </c>
      <c r="P12075" s="407">
        <v>7</v>
      </c>
      <c r="Q12075" s="407">
        <v>7</v>
      </c>
      <c r="R12075" s="407">
        <v>2</v>
      </c>
      <c r="S12075" s="3" t="s">
        <v>3</v>
      </c>
      <c r="T12075" s="3" t="s">
        <v>44</v>
      </c>
      <c r="U12075" s="3" t="s">
        <v>1345</v>
      </c>
      <c r="V12075" s="227" t="s">
        <v>1923</v>
      </c>
      <c r="X12075" s="3" t="s">
        <v>3018</v>
      </c>
      <c r="AA12075" s="18">
        <v>42.447299999999998</v>
      </c>
      <c r="AB12075" s="149">
        <v>-123.38330000000001</v>
      </c>
      <c r="AC12075" s="3" t="s">
        <v>45</v>
      </c>
      <c r="AE12075" s="3" t="s">
        <v>1712</v>
      </c>
      <c r="AF12075" s="3" t="str">
        <f t="shared" si="298"/>
        <v>ex Erodium</v>
      </c>
      <c r="AG12075" s="3" t="s">
        <v>3275</v>
      </c>
      <c r="AH12075" s="3" t="s">
        <v>3275</v>
      </c>
      <c r="AT12075" s="3" t="s">
        <v>3275</v>
      </c>
    </row>
    <row r="12076" spans="1:55" x14ac:dyDescent="0.25">
      <c r="A12076" s="404">
        <v>43396</v>
      </c>
      <c r="B12076" s="5">
        <v>8329</v>
      </c>
      <c r="C12076" s="6"/>
      <c r="E12076" s="62">
        <v>26</v>
      </c>
      <c r="F12076" s="6" t="s">
        <v>114</v>
      </c>
      <c r="G12076" s="6">
        <v>2018</v>
      </c>
      <c r="L12076" s="6"/>
      <c r="N12076" s="6" t="s">
        <v>1737</v>
      </c>
      <c r="P12076" s="407">
        <v>8</v>
      </c>
      <c r="Q12076" s="407">
        <v>8</v>
      </c>
      <c r="R12076" s="407">
        <v>1</v>
      </c>
      <c r="S12076" s="3" t="s">
        <v>3</v>
      </c>
      <c r="T12076" s="3" t="s">
        <v>44</v>
      </c>
      <c r="U12076" s="3" t="s">
        <v>1345</v>
      </c>
      <c r="V12076" s="227" t="s">
        <v>1923</v>
      </c>
      <c r="X12076" s="3" t="s">
        <v>3018</v>
      </c>
      <c r="AA12076" s="18">
        <v>42.447800000000001</v>
      </c>
      <c r="AB12076" s="149">
        <v>-123.3824</v>
      </c>
      <c r="AC12076" s="3" t="s">
        <v>45</v>
      </c>
      <c r="AE12076" s="3" t="s">
        <v>1738</v>
      </c>
      <c r="AF12076" s="3" t="str">
        <f t="shared" si="298"/>
        <v>ex Nelumbo lutea</v>
      </c>
      <c r="AG12076" s="3" t="s">
        <v>3275</v>
      </c>
      <c r="AH12076" s="3" t="s">
        <v>3275</v>
      </c>
      <c r="AT12076" s="3" t="s">
        <v>3275</v>
      </c>
    </row>
    <row r="12077" spans="1:55" x14ac:dyDescent="0.25">
      <c r="A12077" s="404">
        <v>43396</v>
      </c>
      <c r="B12077" s="5">
        <v>8330</v>
      </c>
      <c r="C12077" s="6"/>
      <c r="E12077" s="62">
        <v>26</v>
      </c>
      <c r="F12077" s="6" t="s">
        <v>114</v>
      </c>
      <c r="G12077" s="6">
        <v>2018</v>
      </c>
      <c r="L12077" s="6"/>
      <c r="N12077" s="6" t="s">
        <v>1739</v>
      </c>
      <c r="P12077" s="407">
        <v>9</v>
      </c>
      <c r="Q12077" s="407">
        <v>9</v>
      </c>
      <c r="R12077" s="407">
        <v>1</v>
      </c>
      <c r="S12077" s="3" t="s">
        <v>3</v>
      </c>
      <c r="T12077" s="3" t="s">
        <v>44</v>
      </c>
      <c r="U12077" s="3" t="s">
        <v>1345</v>
      </c>
      <c r="V12077" s="227" t="s">
        <v>1923</v>
      </c>
      <c r="X12077" s="3" t="s">
        <v>3018</v>
      </c>
      <c r="AA12077" s="18">
        <v>42.448</v>
      </c>
      <c r="AB12077" s="149">
        <v>-123.38420000000001</v>
      </c>
      <c r="AC12077" s="3" t="s">
        <v>45</v>
      </c>
      <c r="AE12077" s="3" t="s">
        <v>330</v>
      </c>
      <c r="AF12077" s="3" t="str">
        <f t="shared" si="298"/>
        <v>ex Eschscholzia californica</v>
      </c>
      <c r="AG12077" s="3" t="s">
        <v>3275</v>
      </c>
      <c r="AH12077" s="3" t="s">
        <v>3275</v>
      </c>
      <c r="AT12077" s="3" t="s">
        <v>3275</v>
      </c>
    </row>
    <row r="12078" spans="1:55" x14ac:dyDescent="0.25">
      <c r="A12078" s="404">
        <v>43396</v>
      </c>
      <c r="B12078" s="5">
        <v>8291</v>
      </c>
      <c r="C12078" s="6"/>
      <c r="E12078" s="62">
        <v>21</v>
      </c>
      <c r="F12078" s="6" t="s">
        <v>42</v>
      </c>
      <c r="G12078" s="6">
        <v>2018</v>
      </c>
      <c r="L12078" s="6"/>
      <c r="N12078" s="6" t="s">
        <v>1715</v>
      </c>
      <c r="P12078" s="407">
        <v>20</v>
      </c>
      <c r="Q12078" s="407">
        <v>20</v>
      </c>
      <c r="R12078" s="407">
        <v>1</v>
      </c>
      <c r="S12078" s="3" t="s">
        <v>3</v>
      </c>
      <c r="T12078" s="3" t="s">
        <v>44</v>
      </c>
      <c r="U12078" s="3" t="s">
        <v>1345</v>
      </c>
      <c r="V12078" s="227" t="s">
        <v>1923</v>
      </c>
      <c r="X12078" s="3" t="s">
        <v>3377</v>
      </c>
      <c r="AA12078" s="18">
        <v>42.421999999999997</v>
      </c>
      <c r="AB12078" s="149">
        <v>-123.688</v>
      </c>
      <c r="AC12078" s="3" t="s">
        <v>45</v>
      </c>
      <c r="AG12078" s="3" t="s">
        <v>3275</v>
      </c>
      <c r="AH12078" s="3" t="s">
        <v>3275</v>
      </c>
      <c r="AT12078" s="3" t="s">
        <v>3275</v>
      </c>
    </row>
    <row r="12079" spans="1:55" x14ac:dyDescent="0.25">
      <c r="A12079" s="404">
        <v>43396</v>
      </c>
      <c r="B12079" s="5">
        <v>8292</v>
      </c>
      <c r="C12079" s="6"/>
      <c r="E12079" s="62">
        <v>21</v>
      </c>
      <c r="F12079" s="6" t="s">
        <v>42</v>
      </c>
      <c r="G12079" s="6">
        <v>2018</v>
      </c>
      <c r="L12079" s="6"/>
      <c r="N12079" s="6" t="s">
        <v>1716</v>
      </c>
      <c r="P12079" s="407">
        <v>21</v>
      </c>
      <c r="Q12079" s="407">
        <v>21</v>
      </c>
      <c r="R12079" s="407">
        <v>1</v>
      </c>
      <c r="S12079" s="3" t="s">
        <v>3</v>
      </c>
      <c r="T12079" s="3" t="s">
        <v>44</v>
      </c>
      <c r="U12079" s="3" t="s">
        <v>1345</v>
      </c>
      <c r="V12079" s="227" t="s">
        <v>1923</v>
      </c>
      <c r="X12079" s="3" t="s">
        <v>3376</v>
      </c>
      <c r="AA12079" s="18">
        <v>42.43</v>
      </c>
      <c r="AB12079" s="149">
        <v>-123.736</v>
      </c>
      <c r="AC12079" s="3" t="s">
        <v>45</v>
      </c>
      <c r="AE12079" s="3" t="s">
        <v>1717</v>
      </c>
      <c r="AF12079" s="3" t="str">
        <f t="shared" ref="AF12079:AF12100" si="299">CONCATENATE("ex ", AE12079)</f>
        <v>ex Ceanothus pumilus</v>
      </c>
      <c r="AG12079" s="3" t="s">
        <v>3275</v>
      </c>
      <c r="AH12079" s="3" t="s">
        <v>3275</v>
      </c>
      <c r="AT12079" s="3" t="s">
        <v>3275</v>
      </c>
    </row>
    <row r="12080" spans="1:55" x14ac:dyDescent="0.25">
      <c r="A12080" s="404">
        <v>43396</v>
      </c>
      <c r="B12080" s="5">
        <v>8293</v>
      </c>
      <c r="C12080" s="6"/>
      <c r="E12080" s="62">
        <v>21</v>
      </c>
      <c r="F12080" s="6" t="s">
        <v>42</v>
      </c>
      <c r="G12080" s="6">
        <v>2018</v>
      </c>
      <c r="L12080" s="6"/>
      <c r="N12080" s="6" t="s">
        <v>1716</v>
      </c>
      <c r="P12080" s="407">
        <v>21</v>
      </c>
      <c r="Q12080" s="407">
        <v>21</v>
      </c>
      <c r="R12080" s="407">
        <v>2</v>
      </c>
      <c r="S12080" s="3" t="s">
        <v>3</v>
      </c>
      <c r="T12080" s="3" t="s">
        <v>44</v>
      </c>
      <c r="U12080" s="3" t="s">
        <v>1345</v>
      </c>
      <c r="V12080" s="227" t="s">
        <v>1923</v>
      </c>
      <c r="X12080" s="3" t="s">
        <v>3376</v>
      </c>
      <c r="AA12080" s="18">
        <v>42.43</v>
      </c>
      <c r="AB12080" s="149">
        <v>-123.736</v>
      </c>
      <c r="AC12080" s="3" t="s">
        <v>45</v>
      </c>
      <c r="AE12080" s="3" t="s">
        <v>1717</v>
      </c>
      <c r="AF12080" s="3" t="str">
        <f t="shared" si="299"/>
        <v>ex Ceanothus pumilus</v>
      </c>
      <c r="AG12080" s="3" t="s">
        <v>3275</v>
      </c>
      <c r="AH12080" s="3" t="s">
        <v>3275</v>
      </c>
      <c r="AT12080" s="3" t="s">
        <v>3275</v>
      </c>
    </row>
    <row r="12081" spans="1:46" x14ac:dyDescent="0.25">
      <c r="A12081" s="404">
        <v>43396</v>
      </c>
      <c r="B12081" s="5">
        <v>8294</v>
      </c>
      <c r="C12081" s="6"/>
      <c r="E12081" s="62">
        <v>21</v>
      </c>
      <c r="F12081" s="6" t="s">
        <v>42</v>
      </c>
      <c r="G12081" s="6">
        <v>2018</v>
      </c>
      <c r="L12081" s="6"/>
      <c r="N12081" s="6" t="s">
        <v>1716</v>
      </c>
      <c r="P12081" s="407">
        <v>21</v>
      </c>
      <c r="Q12081" s="407">
        <v>21</v>
      </c>
      <c r="R12081" s="407">
        <v>3</v>
      </c>
      <c r="S12081" s="3" t="s">
        <v>3</v>
      </c>
      <c r="T12081" s="3" t="s">
        <v>44</v>
      </c>
      <c r="U12081" s="3" t="s">
        <v>1345</v>
      </c>
      <c r="V12081" s="227" t="s">
        <v>1923</v>
      </c>
      <c r="X12081" s="3" t="s">
        <v>3376</v>
      </c>
      <c r="AA12081" s="18">
        <v>42.43</v>
      </c>
      <c r="AB12081" s="149">
        <v>-123.736</v>
      </c>
      <c r="AC12081" s="3" t="s">
        <v>45</v>
      </c>
      <c r="AE12081" s="3" t="s">
        <v>1717</v>
      </c>
      <c r="AF12081" s="3" t="str">
        <f t="shared" si="299"/>
        <v>ex Ceanothus pumilus</v>
      </c>
      <c r="AG12081" s="3" t="s">
        <v>3275</v>
      </c>
      <c r="AH12081" s="3" t="s">
        <v>3275</v>
      </c>
      <c r="AT12081" s="3" t="s">
        <v>3275</v>
      </c>
    </row>
    <row r="12082" spans="1:46" x14ac:dyDescent="0.25">
      <c r="A12082" s="404">
        <v>43396</v>
      </c>
      <c r="B12082" s="5">
        <v>8295</v>
      </c>
      <c r="C12082" s="6"/>
      <c r="E12082" s="62">
        <v>27</v>
      </c>
      <c r="F12082" s="6" t="s">
        <v>42</v>
      </c>
      <c r="G12082" s="6">
        <v>2018</v>
      </c>
      <c r="L12082" s="6"/>
      <c r="N12082" s="6" t="s">
        <v>1718</v>
      </c>
      <c r="P12082" s="407">
        <v>22</v>
      </c>
      <c r="Q12082" s="407">
        <v>22</v>
      </c>
      <c r="R12082" s="407">
        <v>1</v>
      </c>
      <c r="S12082" s="3" t="s">
        <v>3</v>
      </c>
      <c r="T12082" s="3" t="s">
        <v>44</v>
      </c>
      <c r="U12082" s="3" t="s">
        <v>1345</v>
      </c>
      <c r="V12082" s="227" t="s">
        <v>1923</v>
      </c>
      <c r="X12082" s="3" t="s">
        <v>1719</v>
      </c>
      <c r="AA12082" s="18">
        <v>42.264000000000003</v>
      </c>
      <c r="AB12082" s="149">
        <v>-123.355</v>
      </c>
      <c r="AC12082" s="3" t="s">
        <v>45</v>
      </c>
      <c r="AE12082" s="3" t="s">
        <v>1720</v>
      </c>
      <c r="AF12082" s="3" t="str">
        <f t="shared" si="299"/>
        <v>ex Allium falcifolium</v>
      </c>
      <c r="AG12082" s="3" t="s">
        <v>3275</v>
      </c>
      <c r="AH12082" s="3" t="s">
        <v>3275</v>
      </c>
      <c r="AT12082" s="3" t="s">
        <v>3275</v>
      </c>
    </row>
    <row r="12083" spans="1:46" x14ac:dyDescent="0.25">
      <c r="A12083" s="404">
        <v>43396</v>
      </c>
      <c r="B12083" s="5">
        <v>8296</v>
      </c>
      <c r="C12083" s="6"/>
      <c r="E12083" s="62">
        <v>27</v>
      </c>
      <c r="F12083" s="6" t="s">
        <v>42</v>
      </c>
      <c r="G12083" s="6">
        <v>2018</v>
      </c>
      <c r="L12083" s="6"/>
      <c r="N12083" s="6" t="s">
        <v>1721</v>
      </c>
      <c r="P12083" s="407">
        <v>23</v>
      </c>
      <c r="Q12083" s="407">
        <v>23</v>
      </c>
      <c r="R12083" s="407">
        <v>1</v>
      </c>
      <c r="S12083" s="3" t="s">
        <v>3</v>
      </c>
      <c r="T12083" s="3" t="s">
        <v>44</v>
      </c>
      <c r="U12083" s="3" t="s">
        <v>1345</v>
      </c>
      <c r="V12083" s="227" t="s">
        <v>1923</v>
      </c>
      <c r="X12083" s="3" t="s">
        <v>1719</v>
      </c>
      <c r="AA12083" s="18">
        <v>42.264000000000003</v>
      </c>
      <c r="AB12083" s="149">
        <v>-123.355</v>
      </c>
      <c r="AC12083" s="3" t="s">
        <v>45</v>
      </c>
      <c r="AE12083" s="3" t="s">
        <v>1722</v>
      </c>
      <c r="AF12083" s="3" t="str">
        <f t="shared" si="299"/>
        <v>ex Phacelia hasata</v>
      </c>
      <c r="AG12083" s="3" t="s">
        <v>3275</v>
      </c>
      <c r="AH12083" s="3" t="s">
        <v>3275</v>
      </c>
      <c r="AT12083" s="3" t="s">
        <v>3275</v>
      </c>
    </row>
    <row r="12084" spans="1:46" x14ac:dyDescent="0.25">
      <c r="A12084" s="404">
        <v>43396</v>
      </c>
      <c r="B12084" s="5">
        <v>8297</v>
      </c>
      <c r="C12084" s="6"/>
      <c r="E12084" s="62">
        <v>27</v>
      </c>
      <c r="F12084" s="6" t="s">
        <v>42</v>
      </c>
      <c r="G12084" s="6">
        <v>2018</v>
      </c>
      <c r="L12084" s="6"/>
      <c r="N12084" s="6" t="s">
        <v>1721</v>
      </c>
      <c r="P12084" s="407">
        <v>23</v>
      </c>
      <c r="Q12084" s="407">
        <v>23</v>
      </c>
      <c r="R12084" s="407">
        <v>2</v>
      </c>
      <c r="S12084" s="3" t="s">
        <v>3</v>
      </c>
      <c r="T12084" s="3" t="s">
        <v>44</v>
      </c>
      <c r="U12084" s="3" t="s">
        <v>1345</v>
      </c>
      <c r="V12084" s="227" t="s">
        <v>1923</v>
      </c>
      <c r="X12084" s="3" t="s">
        <v>1719</v>
      </c>
      <c r="AA12084" s="18">
        <v>42.264000000000003</v>
      </c>
      <c r="AB12084" s="149">
        <v>-123.355</v>
      </c>
      <c r="AC12084" s="3" t="s">
        <v>45</v>
      </c>
      <c r="AE12084" s="3" t="s">
        <v>1722</v>
      </c>
      <c r="AF12084" s="3" t="str">
        <f t="shared" si="299"/>
        <v>ex Phacelia hasata</v>
      </c>
      <c r="AG12084" s="3" t="s">
        <v>3275</v>
      </c>
      <c r="AH12084" s="3" t="s">
        <v>3275</v>
      </c>
      <c r="AT12084" s="3" t="s">
        <v>3275</v>
      </c>
    </row>
    <row r="12085" spans="1:46" x14ac:dyDescent="0.25">
      <c r="A12085" s="404">
        <v>43396</v>
      </c>
      <c r="B12085" s="5">
        <v>8298</v>
      </c>
      <c r="C12085" s="6"/>
      <c r="E12085" s="62">
        <v>27</v>
      </c>
      <c r="F12085" s="6" t="s">
        <v>42</v>
      </c>
      <c r="G12085" s="6">
        <v>2018</v>
      </c>
      <c r="L12085" s="6"/>
      <c r="N12085" s="6" t="s">
        <v>1721</v>
      </c>
      <c r="P12085" s="407">
        <v>23</v>
      </c>
      <c r="Q12085" s="407">
        <v>23</v>
      </c>
      <c r="R12085" s="407">
        <v>3</v>
      </c>
      <c r="S12085" s="3" t="s">
        <v>3</v>
      </c>
      <c r="T12085" s="3" t="s">
        <v>44</v>
      </c>
      <c r="U12085" s="3" t="s">
        <v>1345</v>
      </c>
      <c r="V12085" s="227" t="s">
        <v>1923</v>
      </c>
      <c r="X12085" s="3" t="s">
        <v>1719</v>
      </c>
      <c r="AA12085" s="18">
        <v>42.264000000000003</v>
      </c>
      <c r="AB12085" s="149">
        <v>-123.355</v>
      </c>
      <c r="AC12085" s="3" t="s">
        <v>45</v>
      </c>
      <c r="AE12085" s="3" t="s">
        <v>1722</v>
      </c>
      <c r="AF12085" s="3" t="str">
        <f t="shared" si="299"/>
        <v>ex Phacelia hasata</v>
      </c>
      <c r="AG12085" s="3" t="s">
        <v>3275</v>
      </c>
      <c r="AH12085" s="3" t="s">
        <v>3275</v>
      </c>
      <c r="AT12085" s="3" t="s">
        <v>3275</v>
      </c>
    </row>
    <row r="12086" spans="1:46" x14ac:dyDescent="0.25">
      <c r="A12086" s="404">
        <v>43396</v>
      </c>
      <c r="B12086" s="5">
        <v>8299</v>
      </c>
      <c r="C12086" s="6"/>
      <c r="E12086" s="62">
        <v>27</v>
      </c>
      <c r="F12086" s="6" t="s">
        <v>42</v>
      </c>
      <c r="G12086" s="6">
        <v>2018</v>
      </c>
      <c r="L12086" s="6"/>
      <c r="N12086" s="6" t="s">
        <v>1721</v>
      </c>
      <c r="P12086" s="407">
        <v>23</v>
      </c>
      <c r="Q12086" s="407">
        <v>23</v>
      </c>
      <c r="R12086" s="407">
        <v>4</v>
      </c>
      <c r="S12086" s="3" t="s">
        <v>3</v>
      </c>
      <c r="T12086" s="3" t="s">
        <v>44</v>
      </c>
      <c r="U12086" s="3" t="s">
        <v>1345</v>
      </c>
      <c r="V12086" s="227" t="s">
        <v>1923</v>
      </c>
      <c r="X12086" s="3" t="s">
        <v>1719</v>
      </c>
      <c r="AA12086" s="18">
        <v>42.264000000000003</v>
      </c>
      <c r="AB12086" s="149">
        <v>-123.355</v>
      </c>
      <c r="AC12086" s="3" t="s">
        <v>45</v>
      </c>
      <c r="AE12086" s="3" t="s">
        <v>1722</v>
      </c>
      <c r="AF12086" s="3" t="str">
        <f t="shared" si="299"/>
        <v>ex Phacelia hasata</v>
      </c>
      <c r="AG12086" s="3" t="s">
        <v>3275</v>
      </c>
      <c r="AH12086" s="3" t="s">
        <v>3275</v>
      </c>
      <c r="AT12086" s="3" t="s">
        <v>3275</v>
      </c>
    </row>
    <row r="12087" spans="1:46" x14ac:dyDescent="0.25">
      <c r="A12087" s="404">
        <v>43396</v>
      </c>
      <c r="B12087" s="5">
        <v>8300</v>
      </c>
      <c r="C12087" s="6"/>
      <c r="E12087" s="62">
        <v>27</v>
      </c>
      <c r="F12087" s="6" t="s">
        <v>42</v>
      </c>
      <c r="G12087" s="6">
        <v>2018</v>
      </c>
      <c r="L12087" s="6"/>
      <c r="N12087" s="6" t="s">
        <v>1721</v>
      </c>
      <c r="P12087" s="407">
        <v>23</v>
      </c>
      <c r="Q12087" s="407">
        <v>23</v>
      </c>
      <c r="R12087" s="407">
        <v>5</v>
      </c>
      <c r="S12087" s="3" t="s">
        <v>3</v>
      </c>
      <c r="T12087" s="3" t="s">
        <v>44</v>
      </c>
      <c r="U12087" s="3" t="s">
        <v>1345</v>
      </c>
      <c r="V12087" s="227" t="s">
        <v>1923</v>
      </c>
      <c r="X12087" s="3" t="s">
        <v>1719</v>
      </c>
      <c r="AA12087" s="18">
        <v>42.264000000000003</v>
      </c>
      <c r="AB12087" s="149">
        <v>-123.355</v>
      </c>
      <c r="AC12087" s="3" t="s">
        <v>45</v>
      </c>
      <c r="AE12087" s="3" t="s">
        <v>1722</v>
      </c>
      <c r="AF12087" s="3" t="str">
        <f t="shared" si="299"/>
        <v>ex Phacelia hasata</v>
      </c>
      <c r="AG12087" s="3" t="s">
        <v>3275</v>
      </c>
      <c r="AH12087" s="3" t="s">
        <v>3275</v>
      </c>
      <c r="AT12087" s="3" t="s">
        <v>3275</v>
      </c>
    </row>
    <row r="12088" spans="1:46" x14ac:dyDescent="0.25">
      <c r="A12088" s="404">
        <v>43396</v>
      </c>
      <c r="B12088" s="5">
        <v>8301</v>
      </c>
      <c r="C12088" s="6"/>
      <c r="E12088" s="62">
        <v>29</v>
      </c>
      <c r="F12088" s="6" t="s">
        <v>42</v>
      </c>
      <c r="G12088" s="6">
        <v>2018</v>
      </c>
      <c r="L12088" s="6"/>
      <c r="N12088" s="6" t="s">
        <v>1723</v>
      </c>
      <c r="P12088" s="407">
        <v>24</v>
      </c>
      <c r="Q12088" s="407">
        <v>24</v>
      </c>
      <c r="R12088" s="407">
        <v>1</v>
      </c>
      <c r="S12088" s="3" t="s">
        <v>3</v>
      </c>
      <c r="T12088" s="3" t="s">
        <v>44</v>
      </c>
      <c r="U12088" s="3" t="s">
        <v>1345</v>
      </c>
      <c r="V12088" s="227" t="s">
        <v>1923</v>
      </c>
      <c r="W12088" s="3" t="s">
        <v>2605</v>
      </c>
      <c r="X12088" s="3" t="s">
        <v>3487</v>
      </c>
      <c r="AA12088" s="18">
        <v>42.445999999999998</v>
      </c>
      <c r="AB12088" s="149">
        <v>-123.38200000000001</v>
      </c>
      <c r="AC12088" s="3" t="s">
        <v>45</v>
      </c>
      <c r="AE12088" s="3" t="s">
        <v>1724</v>
      </c>
      <c r="AF12088" s="3" t="str">
        <f t="shared" si="299"/>
        <v>ex Brassica nigra</v>
      </c>
      <c r="AG12088" s="3" t="s">
        <v>3275</v>
      </c>
      <c r="AH12088" s="3" t="s">
        <v>3275</v>
      </c>
      <c r="AT12088" s="3" t="s">
        <v>3275</v>
      </c>
    </row>
    <row r="12089" spans="1:46" x14ac:dyDescent="0.25">
      <c r="A12089" s="404">
        <v>43396</v>
      </c>
      <c r="B12089" s="5">
        <v>8302</v>
      </c>
      <c r="C12089" s="6"/>
      <c r="E12089" s="62">
        <v>29</v>
      </c>
      <c r="F12089" s="6" t="s">
        <v>42</v>
      </c>
      <c r="G12089" s="6">
        <v>2018</v>
      </c>
      <c r="L12089" s="6"/>
      <c r="N12089" s="6" t="s">
        <v>1723</v>
      </c>
      <c r="P12089" s="407">
        <v>24</v>
      </c>
      <c r="Q12089" s="407">
        <v>24</v>
      </c>
      <c r="R12089" s="407">
        <v>2</v>
      </c>
      <c r="S12089" s="3" t="s">
        <v>3</v>
      </c>
      <c r="T12089" s="3" t="s">
        <v>44</v>
      </c>
      <c r="U12089" s="3" t="s">
        <v>1345</v>
      </c>
      <c r="V12089" s="227" t="s">
        <v>1923</v>
      </c>
      <c r="W12089" s="3" t="s">
        <v>2605</v>
      </c>
      <c r="X12089" s="3" t="s">
        <v>3487</v>
      </c>
      <c r="AA12089" s="18">
        <v>42.445999999999998</v>
      </c>
      <c r="AB12089" s="149">
        <v>-123.38200000000001</v>
      </c>
      <c r="AC12089" s="3" t="s">
        <v>45</v>
      </c>
      <c r="AE12089" s="3" t="s">
        <v>1724</v>
      </c>
      <c r="AF12089" s="3" t="str">
        <f t="shared" si="299"/>
        <v>ex Brassica nigra</v>
      </c>
      <c r="AG12089" s="3" t="s">
        <v>3275</v>
      </c>
      <c r="AH12089" s="3" t="s">
        <v>3275</v>
      </c>
      <c r="AT12089" s="3" t="s">
        <v>3275</v>
      </c>
    </row>
    <row r="12090" spans="1:46" x14ac:dyDescent="0.25">
      <c r="A12090" s="404">
        <v>43396</v>
      </c>
      <c r="B12090" s="5">
        <v>8303</v>
      </c>
      <c r="C12090" s="6"/>
      <c r="E12090" s="62">
        <v>29</v>
      </c>
      <c r="F12090" s="6" t="s">
        <v>42</v>
      </c>
      <c r="G12090" s="6">
        <v>2018</v>
      </c>
      <c r="L12090" s="6"/>
      <c r="N12090" s="6" t="s">
        <v>1723</v>
      </c>
      <c r="P12090" s="407">
        <v>24</v>
      </c>
      <c r="Q12090" s="407">
        <v>24</v>
      </c>
      <c r="R12090" s="407">
        <v>3</v>
      </c>
      <c r="S12090" s="3" t="s">
        <v>3</v>
      </c>
      <c r="T12090" s="3" t="s">
        <v>44</v>
      </c>
      <c r="U12090" s="3" t="s">
        <v>1345</v>
      </c>
      <c r="V12090" s="227" t="s">
        <v>1923</v>
      </c>
      <c r="W12090" s="3" t="s">
        <v>2605</v>
      </c>
      <c r="X12090" s="3" t="s">
        <v>3487</v>
      </c>
      <c r="AA12090" s="18">
        <v>42.445999999999998</v>
      </c>
      <c r="AB12090" s="149">
        <v>-123.38200000000001</v>
      </c>
      <c r="AC12090" s="3" t="s">
        <v>45</v>
      </c>
      <c r="AE12090" s="3" t="s">
        <v>1724</v>
      </c>
      <c r="AF12090" s="3" t="str">
        <f t="shared" si="299"/>
        <v>ex Brassica nigra</v>
      </c>
      <c r="AG12090" s="3" t="s">
        <v>3275</v>
      </c>
      <c r="AH12090" s="3" t="s">
        <v>3275</v>
      </c>
      <c r="AT12090" s="3" t="s">
        <v>3275</v>
      </c>
    </row>
    <row r="12091" spans="1:46" x14ac:dyDescent="0.25">
      <c r="A12091" s="404">
        <v>43396</v>
      </c>
      <c r="B12091" s="5">
        <v>8304</v>
      </c>
      <c r="C12091" s="6"/>
      <c r="E12091" s="62">
        <v>29</v>
      </c>
      <c r="F12091" s="6" t="s">
        <v>42</v>
      </c>
      <c r="G12091" s="6">
        <v>2018</v>
      </c>
      <c r="L12091" s="6"/>
      <c r="N12091" s="6" t="s">
        <v>1723</v>
      </c>
      <c r="P12091" s="407">
        <v>24</v>
      </c>
      <c r="Q12091" s="407">
        <v>24</v>
      </c>
      <c r="R12091" s="407">
        <v>4</v>
      </c>
      <c r="S12091" s="3" t="s">
        <v>3</v>
      </c>
      <c r="T12091" s="3" t="s">
        <v>44</v>
      </c>
      <c r="U12091" s="3" t="s">
        <v>1345</v>
      </c>
      <c r="V12091" s="227" t="s">
        <v>1923</v>
      </c>
      <c r="W12091" s="3" t="s">
        <v>2605</v>
      </c>
      <c r="X12091" s="3" t="s">
        <v>3487</v>
      </c>
      <c r="AA12091" s="18">
        <v>42.445999999999998</v>
      </c>
      <c r="AB12091" s="149">
        <v>-123.38200000000001</v>
      </c>
      <c r="AC12091" s="3" t="s">
        <v>45</v>
      </c>
      <c r="AE12091" s="3" t="s">
        <v>1724</v>
      </c>
      <c r="AF12091" s="3" t="str">
        <f t="shared" si="299"/>
        <v>ex Brassica nigra</v>
      </c>
      <c r="AG12091" s="3" t="s">
        <v>3275</v>
      </c>
      <c r="AH12091" s="3" t="s">
        <v>3275</v>
      </c>
      <c r="AT12091" s="3" t="s">
        <v>3275</v>
      </c>
    </row>
    <row r="12092" spans="1:46" x14ac:dyDescent="0.25">
      <c r="A12092" s="404">
        <v>43396</v>
      </c>
      <c r="B12092" s="5">
        <v>8305</v>
      </c>
      <c r="C12092" s="6"/>
      <c r="E12092" s="62">
        <v>29</v>
      </c>
      <c r="F12092" s="6" t="s">
        <v>42</v>
      </c>
      <c r="G12092" s="6">
        <v>2018</v>
      </c>
      <c r="L12092" s="6"/>
      <c r="N12092" s="6" t="s">
        <v>1723</v>
      </c>
      <c r="P12092" s="407">
        <v>24</v>
      </c>
      <c r="Q12092" s="407">
        <v>24</v>
      </c>
      <c r="R12092" s="407">
        <v>5</v>
      </c>
      <c r="S12092" s="3" t="s">
        <v>3</v>
      </c>
      <c r="T12092" s="3" t="s">
        <v>44</v>
      </c>
      <c r="U12092" s="3" t="s">
        <v>1345</v>
      </c>
      <c r="V12092" s="227" t="s">
        <v>1923</v>
      </c>
      <c r="W12092" s="3" t="s">
        <v>2605</v>
      </c>
      <c r="X12092" s="3" t="s">
        <v>3487</v>
      </c>
      <c r="AA12092" s="18">
        <v>42.445999999999998</v>
      </c>
      <c r="AB12092" s="149">
        <v>-123.38200000000001</v>
      </c>
      <c r="AC12092" s="3" t="s">
        <v>45</v>
      </c>
      <c r="AE12092" s="3" t="s">
        <v>1724</v>
      </c>
      <c r="AF12092" s="3" t="str">
        <f t="shared" si="299"/>
        <v>ex Brassica nigra</v>
      </c>
      <c r="AG12092" s="3" t="s">
        <v>3275</v>
      </c>
      <c r="AH12092" s="3" t="s">
        <v>3275</v>
      </c>
      <c r="AT12092" s="3" t="s">
        <v>3275</v>
      </c>
    </row>
    <row r="12093" spans="1:46" x14ac:dyDescent="0.25">
      <c r="A12093" s="404">
        <v>43396</v>
      </c>
      <c r="B12093" s="5">
        <v>8306</v>
      </c>
      <c r="C12093" s="6"/>
      <c r="E12093" s="62">
        <v>29</v>
      </c>
      <c r="F12093" s="6" t="s">
        <v>42</v>
      </c>
      <c r="G12093" s="6">
        <v>2018</v>
      </c>
      <c r="L12093" s="6"/>
      <c r="N12093" s="6" t="s">
        <v>1723</v>
      </c>
      <c r="P12093" s="407">
        <v>24</v>
      </c>
      <c r="Q12093" s="407">
        <v>24</v>
      </c>
      <c r="R12093" s="407">
        <v>6</v>
      </c>
      <c r="S12093" s="3" t="s">
        <v>3</v>
      </c>
      <c r="T12093" s="3" t="s">
        <v>44</v>
      </c>
      <c r="U12093" s="3" t="s">
        <v>1345</v>
      </c>
      <c r="V12093" s="227" t="s">
        <v>1923</v>
      </c>
      <c r="W12093" s="3" t="s">
        <v>2605</v>
      </c>
      <c r="X12093" s="3" t="s">
        <v>3487</v>
      </c>
      <c r="AA12093" s="18">
        <v>42.445999999999998</v>
      </c>
      <c r="AB12093" s="149">
        <v>-123.38200000000001</v>
      </c>
      <c r="AC12093" s="3" t="s">
        <v>45</v>
      </c>
      <c r="AE12093" s="3" t="s">
        <v>1724</v>
      </c>
      <c r="AF12093" s="3" t="str">
        <f t="shared" si="299"/>
        <v>ex Brassica nigra</v>
      </c>
      <c r="AG12093" s="3" t="s">
        <v>3275</v>
      </c>
      <c r="AH12093" s="3" t="s">
        <v>3275</v>
      </c>
      <c r="AT12093" s="3" t="s">
        <v>3275</v>
      </c>
    </row>
    <row r="12094" spans="1:46" x14ac:dyDescent="0.25">
      <c r="A12094" s="404">
        <v>43396</v>
      </c>
      <c r="B12094" s="5">
        <v>8307</v>
      </c>
      <c r="C12094" s="6"/>
      <c r="E12094" s="62">
        <v>29</v>
      </c>
      <c r="F12094" s="6" t="s">
        <v>42</v>
      </c>
      <c r="G12094" s="6">
        <v>2018</v>
      </c>
      <c r="L12094" s="6"/>
      <c r="N12094" s="6" t="s">
        <v>1723</v>
      </c>
      <c r="P12094" s="407">
        <v>24</v>
      </c>
      <c r="Q12094" s="407">
        <v>24</v>
      </c>
      <c r="R12094" s="407">
        <v>7</v>
      </c>
      <c r="S12094" s="3" t="s">
        <v>3</v>
      </c>
      <c r="T12094" s="3" t="s">
        <v>44</v>
      </c>
      <c r="U12094" s="3" t="s">
        <v>1345</v>
      </c>
      <c r="V12094" s="227" t="s">
        <v>1923</v>
      </c>
      <c r="W12094" s="3" t="s">
        <v>2605</v>
      </c>
      <c r="X12094" s="3" t="s">
        <v>3487</v>
      </c>
      <c r="AA12094" s="18">
        <v>42.445999999999998</v>
      </c>
      <c r="AB12094" s="149">
        <v>-123.38200000000001</v>
      </c>
      <c r="AC12094" s="3" t="s">
        <v>45</v>
      </c>
      <c r="AE12094" s="3" t="s">
        <v>1724</v>
      </c>
      <c r="AF12094" s="3" t="str">
        <f t="shared" si="299"/>
        <v>ex Brassica nigra</v>
      </c>
      <c r="AG12094" s="3" t="s">
        <v>3275</v>
      </c>
      <c r="AH12094" s="3" t="s">
        <v>3275</v>
      </c>
      <c r="AT12094" s="3" t="s">
        <v>3275</v>
      </c>
    </row>
    <row r="12095" spans="1:46" x14ac:dyDescent="0.25">
      <c r="A12095" s="404">
        <v>43396</v>
      </c>
      <c r="B12095" s="5">
        <v>8308</v>
      </c>
      <c r="C12095" s="6"/>
      <c r="E12095" s="62">
        <v>29</v>
      </c>
      <c r="F12095" s="6" t="s">
        <v>42</v>
      </c>
      <c r="G12095" s="6">
        <v>2018</v>
      </c>
      <c r="L12095" s="6"/>
      <c r="N12095" s="6" t="s">
        <v>1723</v>
      </c>
      <c r="P12095" s="407">
        <v>24</v>
      </c>
      <c r="Q12095" s="407">
        <v>24</v>
      </c>
      <c r="R12095" s="407">
        <v>8</v>
      </c>
      <c r="S12095" s="3" t="s">
        <v>3</v>
      </c>
      <c r="T12095" s="3" t="s">
        <v>44</v>
      </c>
      <c r="U12095" s="3" t="s">
        <v>1345</v>
      </c>
      <c r="V12095" s="227" t="s">
        <v>1923</v>
      </c>
      <c r="W12095" s="3" t="s">
        <v>2605</v>
      </c>
      <c r="X12095" s="3" t="s">
        <v>3487</v>
      </c>
      <c r="AA12095" s="18">
        <v>42.445999999999998</v>
      </c>
      <c r="AB12095" s="149">
        <v>-123.38200000000001</v>
      </c>
      <c r="AC12095" s="3" t="s">
        <v>45</v>
      </c>
      <c r="AE12095" s="3" t="s">
        <v>1724</v>
      </c>
      <c r="AF12095" s="3" t="str">
        <f t="shared" si="299"/>
        <v>ex Brassica nigra</v>
      </c>
      <c r="AG12095" s="3" t="s">
        <v>3275</v>
      </c>
      <c r="AH12095" s="3" t="s">
        <v>3275</v>
      </c>
      <c r="AT12095" s="3" t="s">
        <v>3275</v>
      </c>
    </row>
    <row r="12096" spans="1:46" x14ac:dyDescent="0.25">
      <c r="A12096" s="404">
        <v>43396</v>
      </c>
      <c r="B12096" s="5">
        <v>8309</v>
      </c>
      <c r="C12096" s="6"/>
      <c r="E12096" s="62">
        <v>29</v>
      </c>
      <c r="F12096" s="6" t="s">
        <v>42</v>
      </c>
      <c r="G12096" s="6">
        <v>2018</v>
      </c>
      <c r="L12096" s="6"/>
      <c r="N12096" s="6" t="s">
        <v>1723</v>
      </c>
      <c r="P12096" s="407">
        <v>24</v>
      </c>
      <c r="Q12096" s="407">
        <v>24</v>
      </c>
      <c r="R12096" s="407">
        <v>9</v>
      </c>
      <c r="S12096" s="3" t="s">
        <v>3</v>
      </c>
      <c r="T12096" s="3" t="s">
        <v>44</v>
      </c>
      <c r="U12096" s="3" t="s">
        <v>1345</v>
      </c>
      <c r="V12096" s="227" t="s">
        <v>1923</v>
      </c>
      <c r="W12096" s="3" t="s">
        <v>2605</v>
      </c>
      <c r="X12096" s="3" t="s">
        <v>3487</v>
      </c>
      <c r="AA12096" s="18">
        <v>42.445999999999998</v>
      </c>
      <c r="AB12096" s="149">
        <v>-123.38200000000001</v>
      </c>
      <c r="AC12096" s="3" t="s">
        <v>45</v>
      </c>
      <c r="AE12096" s="3" t="s">
        <v>1724</v>
      </c>
      <c r="AF12096" s="3" t="str">
        <f t="shared" si="299"/>
        <v>ex Brassica nigra</v>
      </c>
      <c r="AG12096" s="3" t="s">
        <v>3275</v>
      </c>
      <c r="AH12096" s="3" t="s">
        <v>3275</v>
      </c>
      <c r="AT12096" s="3" t="s">
        <v>3275</v>
      </c>
    </row>
    <row r="12097" spans="1:46" x14ac:dyDescent="0.25">
      <c r="A12097" s="404">
        <v>43396</v>
      </c>
      <c r="B12097" s="5">
        <v>8310</v>
      </c>
      <c r="C12097" s="6"/>
      <c r="E12097" s="62">
        <v>29</v>
      </c>
      <c r="F12097" s="6" t="s">
        <v>42</v>
      </c>
      <c r="G12097" s="6">
        <v>2018</v>
      </c>
      <c r="L12097" s="6"/>
      <c r="N12097" s="6" t="s">
        <v>1723</v>
      </c>
      <c r="P12097" s="407">
        <v>24</v>
      </c>
      <c r="Q12097" s="407">
        <v>24</v>
      </c>
      <c r="R12097" s="407">
        <v>10</v>
      </c>
      <c r="S12097" s="3" t="s">
        <v>3</v>
      </c>
      <c r="T12097" s="3" t="s">
        <v>44</v>
      </c>
      <c r="U12097" s="3" t="s">
        <v>1345</v>
      </c>
      <c r="V12097" s="227" t="s">
        <v>1923</v>
      </c>
      <c r="W12097" s="3" t="s">
        <v>2605</v>
      </c>
      <c r="X12097" s="3" t="s">
        <v>3487</v>
      </c>
      <c r="AA12097" s="18">
        <v>42.445999999999998</v>
      </c>
      <c r="AB12097" s="149">
        <v>-123.38200000000001</v>
      </c>
      <c r="AC12097" s="3" t="s">
        <v>45</v>
      </c>
      <c r="AE12097" s="3" t="s">
        <v>1724</v>
      </c>
      <c r="AF12097" s="3" t="str">
        <f t="shared" si="299"/>
        <v>ex Brassica nigra</v>
      </c>
      <c r="AG12097" s="3" t="s">
        <v>3275</v>
      </c>
      <c r="AH12097" s="3" t="s">
        <v>3275</v>
      </c>
      <c r="AT12097" s="3" t="s">
        <v>3275</v>
      </c>
    </row>
    <row r="12098" spans="1:46" x14ac:dyDescent="0.25">
      <c r="A12098" s="404">
        <v>43396</v>
      </c>
      <c r="B12098" s="5">
        <v>8311</v>
      </c>
      <c r="C12098" s="6"/>
      <c r="E12098" s="62">
        <v>29</v>
      </c>
      <c r="F12098" s="6" t="s">
        <v>42</v>
      </c>
      <c r="G12098" s="6">
        <v>2018</v>
      </c>
      <c r="L12098" s="6"/>
      <c r="N12098" s="6" t="s">
        <v>1723</v>
      </c>
      <c r="P12098" s="407">
        <v>24</v>
      </c>
      <c r="Q12098" s="407">
        <v>24</v>
      </c>
      <c r="R12098" s="407">
        <v>11</v>
      </c>
      <c r="S12098" s="3" t="s">
        <v>3</v>
      </c>
      <c r="T12098" s="3" t="s">
        <v>44</v>
      </c>
      <c r="U12098" s="3" t="s">
        <v>1345</v>
      </c>
      <c r="V12098" s="227" t="s">
        <v>1923</v>
      </c>
      <c r="W12098" s="3" t="s">
        <v>2605</v>
      </c>
      <c r="X12098" s="3" t="s">
        <v>3487</v>
      </c>
      <c r="AA12098" s="18">
        <v>42.445999999999998</v>
      </c>
      <c r="AB12098" s="149">
        <v>-123.38200000000001</v>
      </c>
      <c r="AC12098" s="3" t="s">
        <v>45</v>
      </c>
      <c r="AE12098" s="3" t="s">
        <v>1724</v>
      </c>
      <c r="AF12098" s="3" t="str">
        <f t="shared" si="299"/>
        <v>ex Brassica nigra</v>
      </c>
      <c r="AG12098" s="3" t="s">
        <v>3275</v>
      </c>
      <c r="AH12098" s="3" t="s">
        <v>3275</v>
      </c>
      <c r="AT12098" s="3" t="s">
        <v>3275</v>
      </c>
    </row>
    <row r="12099" spans="1:46" x14ac:dyDescent="0.25">
      <c r="A12099" s="404">
        <v>43396</v>
      </c>
      <c r="B12099" s="5">
        <v>8312</v>
      </c>
      <c r="C12099" s="6"/>
      <c r="E12099" s="62">
        <v>29</v>
      </c>
      <c r="F12099" s="6" t="s">
        <v>42</v>
      </c>
      <c r="G12099" s="6">
        <v>2018</v>
      </c>
      <c r="L12099" s="6"/>
      <c r="N12099" s="6" t="s">
        <v>1723</v>
      </c>
      <c r="P12099" s="407">
        <v>24</v>
      </c>
      <c r="Q12099" s="407">
        <v>24</v>
      </c>
      <c r="R12099" s="407">
        <v>12</v>
      </c>
      <c r="S12099" s="3" t="s">
        <v>3</v>
      </c>
      <c r="T12099" s="3" t="s">
        <v>44</v>
      </c>
      <c r="U12099" s="3" t="s">
        <v>1345</v>
      </c>
      <c r="V12099" s="227" t="s">
        <v>1923</v>
      </c>
      <c r="W12099" s="3" t="s">
        <v>2605</v>
      </c>
      <c r="X12099" s="3" t="s">
        <v>3487</v>
      </c>
      <c r="AA12099" s="18">
        <v>42.445999999999998</v>
      </c>
      <c r="AB12099" s="149">
        <v>-123.38200000000001</v>
      </c>
      <c r="AC12099" s="3" t="s">
        <v>45</v>
      </c>
      <c r="AE12099" s="3" t="s">
        <v>1724</v>
      </c>
      <c r="AF12099" s="3" t="str">
        <f t="shared" si="299"/>
        <v>ex Brassica nigra</v>
      </c>
      <c r="AG12099" s="3" t="s">
        <v>3275</v>
      </c>
      <c r="AH12099" s="3" t="s">
        <v>3275</v>
      </c>
      <c r="AT12099" s="3" t="s">
        <v>3275</v>
      </c>
    </row>
    <row r="12100" spans="1:46" x14ac:dyDescent="0.25">
      <c r="A12100" s="404">
        <v>43396</v>
      </c>
      <c r="B12100" s="5">
        <v>8313</v>
      </c>
      <c r="C12100" s="6"/>
      <c r="E12100" s="62">
        <v>29</v>
      </c>
      <c r="F12100" s="6" t="s">
        <v>42</v>
      </c>
      <c r="G12100" s="6">
        <v>2018</v>
      </c>
      <c r="L12100" s="6"/>
      <c r="N12100" s="6" t="s">
        <v>1725</v>
      </c>
      <c r="P12100" s="407">
        <v>25</v>
      </c>
      <c r="Q12100" s="407">
        <v>25</v>
      </c>
      <c r="R12100" s="407">
        <v>1</v>
      </c>
      <c r="S12100" s="3" t="s">
        <v>3</v>
      </c>
      <c r="T12100" s="3" t="s">
        <v>44</v>
      </c>
      <c r="U12100" s="3" t="s">
        <v>1345</v>
      </c>
      <c r="V12100" s="227" t="s">
        <v>1923</v>
      </c>
      <c r="W12100" s="3" t="s">
        <v>2605</v>
      </c>
      <c r="X12100" s="3" t="s">
        <v>3487</v>
      </c>
      <c r="AA12100" s="18">
        <v>42.445999999999998</v>
      </c>
      <c r="AB12100" s="149">
        <v>-123.38200000000001</v>
      </c>
      <c r="AC12100" s="3" t="s">
        <v>45</v>
      </c>
      <c r="AE12100" s="3" t="s">
        <v>330</v>
      </c>
      <c r="AF12100" s="3" t="str">
        <f t="shared" si="299"/>
        <v>ex Eschscholzia californica</v>
      </c>
      <c r="AG12100" s="3" t="s">
        <v>3275</v>
      </c>
      <c r="AH12100" s="3" t="s">
        <v>3275</v>
      </c>
      <c r="AT12100" s="3" t="s">
        <v>3275</v>
      </c>
    </row>
    <row r="12101" spans="1:46" x14ac:dyDescent="0.25">
      <c r="A12101" s="404">
        <v>43396</v>
      </c>
      <c r="B12101" s="5">
        <v>8314</v>
      </c>
      <c r="C12101" s="6"/>
      <c r="E12101" s="62">
        <v>19</v>
      </c>
      <c r="F12101" s="6" t="s">
        <v>1144</v>
      </c>
      <c r="G12101" s="6">
        <v>2018</v>
      </c>
      <c r="L12101" s="6"/>
      <c r="N12101" s="6" t="s">
        <v>1726</v>
      </c>
      <c r="P12101" s="407">
        <v>26</v>
      </c>
      <c r="Q12101" s="407">
        <v>26</v>
      </c>
      <c r="R12101" s="407">
        <v>1</v>
      </c>
      <c r="S12101" s="3" t="s">
        <v>3</v>
      </c>
      <c r="T12101" s="3" t="s">
        <v>44</v>
      </c>
      <c r="U12101" s="3" t="s">
        <v>1399</v>
      </c>
      <c r="V12101" s="227" t="s">
        <v>1923</v>
      </c>
      <c r="X12101" s="3" t="s">
        <v>3378</v>
      </c>
      <c r="AA12101" s="18">
        <v>42.152999999999999</v>
      </c>
      <c r="AB12101" s="149">
        <v>-122.952</v>
      </c>
      <c r="AC12101" s="3" t="s">
        <v>45</v>
      </c>
      <c r="AG12101" s="3" t="s">
        <v>3275</v>
      </c>
      <c r="AH12101" s="3" t="s">
        <v>3275</v>
      </c>
      <c r="AT12101" s="3" t="s">
        <v>3275</v>
      </c>
    </row>
    <row r="12102" spans="1:46" x14ac:dyDescent="0.25">
      <c r="A12102" s="404">
        <v>43396</v>
      </c>
      <c r="B12102" s="5">
        <v>8315</v>
      </c>
      <c r="C12102" s="6"/>
      <c r="E12102" s="62">
        <v>19</v>
      </c>
      <c r="F12102" s="6" t="s">
        <v>1144</v>
      </c>
      <c r="G12102" s="6">
        <v>2018</v>
      </c>
      <c r="L12102" s="6"/>
      <c r="N12102" s="6" t="s">
        <v>1727</v>
      </c>
      <c r="P12102" s="407">
        <v>27</v>
      </c>
      <c r="Q12102" s="407">
        <v>27</v>
      </c>
      <c r="R12102" s="407">
        <v>1</v>
      </c>
      <c r="S12102" s="3" t="s">
        <v>3</v>
      </c>
      <c r="T12102" s="3" t="s">
        <v>44</v>
      </c>
      <c r="U12102" s="3" t="s">
        <v>1399</v>
      </c>
      <c r="V12102" s="227" t="s">
        <v>1923</v>
      </c>
      <c r="X12102" s="3" t="s">
        <v>3378</v>
      </c>
      <c r="AA12102" s="18">
        <v>42.152999999999999</v>
      </c>
      <c r="AB12102" s="149">
        <v>-122.953</v>
      </c>
      <c r="AC12102" s="3" t="s">
        <v>45</v>
      </c>
      <c r="AE12102" s="3" t="s">
        <v>1709</v>
      </c>
      <c r="AF12102" s="3" t="str">
        <f>CONCATENATE("ex ", AE12102)</f>
        <v xml:space="preserve">ex Lupine </v>
      </c>
      <c r="AG12102" s="3" t="s">
        <v>3275</v>
      </c>
      <c r="AH12102" s="3" t="s">
        <v>3275</v>
      </c>
      <c r="AT12102" s="3" t="s">
        <v>3275</v>
      </c>
    </row>
    <row r="12103" spans="1:46" x14ac:dyDescent="0.25">
      <c r="A12103" s="404">
        <v>43396</v>
      </c>
      <c r="B12103" s="5">
        <v>8316</v>
      </c>
      <c r="C12103" s="6"/>
      <c r="E12103" s="62">
        <v>19</v>
      </c>
      <c r="F12103" s="6" t="s">
        <v>1144</v>
      </c>
      <c r="G12103" s="6">
        <v>2018</v>
      </c>
      <c r="L12103" s="6"/>
      <c r="N12103" s="6" t="s">
        <v>1728</v>
      </c>
      <c r="P12103" s="407">
        <v>28</v>
      </c>
      <c r="Q12103" s="407">
        <v>28</v>
      </c>
      <c r="R12103" s="407">
        <v>1</v>
      </c>
      <c r="S12103" s="3" t="s">
        <v>3</v>
      </c>
      <c r="T12103" s="3" t="s">
        <v>44</v>
      </c>
      <c r="U12103" s="3" t="s">
        <v>1399</v>
      </c>
      <c r="V12103" s="227" t="s">
        <v>1923</v>
      </c>
      <c r="X12103" s="3" t="s">
        <v>1729</v>
      </c>
      <c r="AA12103" s="18">
        <v>42.152000000000001</v>
      </c>
      <c r="AB12103" s="149">
        <v>-122.304</v>
      </c>
      <c r="AC12103" s="3" t="s">
        <v>45</v>
      </c>
      <c r="AG12103" s="3" t="s">
        <v>3275</v>
      </c>
      <c r="AH12103" s="3" t="s">
        <v>3275</v>
      </c>
      <c r="AT12103" s="3" t="s">
        <v>3275</v>
      </c>
    </row>
    <row r="12104" spans="1:46" x14ac:dyDescent="0.25">
      <c r="A12104" s="404">
        <v>43396</v>
      </c>
      <c r="B12104" s="5">
        <v>8317</v>
      </c>
      <c r="C12104" s="6"/>
      <c r="E12104" s="62">
        <v>19</v>
      </c>
      <c r="F12104" s="6" t="s">
        <v>1144</v>
      </c>
      <c r="G12104" s="6">
        <v>2018</v>
      </c>
      <c r="L12104" s="6"/>
      <c r="N12104" s="6" t="s">
        <v>1728</v>
      </c>
      <c r="P12104" s="407">
        <v>28</v>
      </c>
      <c r="Q12104" s="407">
        <v>28</v>
      </c>
      <c r="R12104" s="407">
        <v>2</v>
      </c>
      <c r="S12104" s="3" t="s">
        <v>3</v>
      </c>
      <c r="T12104" s="3" t="s">
        <v>44</v>
      </c>
      <c r="U12104" s="3" t="s">
        <v>1399</v>
      </c>
      <c r="V12104" s="227" t="s">
        <v>1923</v>
      </c>
      <c r="X12104" s="3" t="s">
        <v>1729</v>
      </c>
      <c r="AA12104" s="18">
        <v>42.152000000000001</v>
      </c>
      <c r="AB12104" s="149">
        <v>-122.304</v>
      </c>
      <c r="AC12104" s="3" t="s">
        <v>45</v>
      </c>
      <c r="AG12104" s="3" t="s">
        <v>3275</v>
      </c>
      <c r="AH12104" s="3" t="s">
        <v>3275</v>
      </c>
      <c r="AT12104" s="3" t="s">
        <v>3275</v>
      </c>
    </row>
    <row r="12105" spans="1:46" x14ac:dyDescent="0.25">
      <c r="A12105" s="404">
        <v>43396</v>
      </c>
      <c r="B12105" s="5">
        <v>8318</v>
      </c>
      <c r="C12105" s="6"/>
      <c r="E12105" s="62">
        <v>19</v>
      </c>
      <c r="F12105" s="6" t="s">
        <v>1144</v>
      </c>
      <c r="G12105" s="6">
        <v>2018</v>
      </c>
      <c r="L12105" s="6"/>
      <c r="N12105" s="6" t="s">
        <v>1728</v>
      </c>
      <c r="P12105" s="407">
        <v>28</v>
      </c>
      <c r="Q12105" s="407">
        <v>28</v>
      </c>
      <c r="R12105" s="407">
        <v>3</v>
      </c>
      <c r="S12105" s="3" t="s">
        <v>3</v>
      </c>
      <c r="T12105" s="3" t="s">
        <v>44</v>
      </c>
      <c r="U12105" s="3" t="s">
        <v>1399</v>
      </c>
      <c r="V12105" s="227" t="s">
        <v>1923</v>
      </c>
      <c r="X12105" s="3" t="s">
        <v>1729</v>
      </c>
      <c r="AA12105" s="18">
        <v>42.152000000000001</v>
      </c>
      <c r="AB12105" s="149">
        <v>-122.304</v>
      </c>
      <c r="AC12105" s="3" t="s">
        <v>45</v>
      </c>
      <c r="AG12105" s="3" t="s">
        <v>3275</v>
      </c>
      <c r="AH12105" s="3" t="s">
        <v>3275</v>
      </c>
      <c r="AT12105" s="3" t="s">
        <v>3275</v>
      </c>
    </row>
    <row r="12106" spans="1:46" x14ac:dyDescent="0.25">
      <c r="A12106" s="404">
        <v>43396</v>
      </c>
      <c r="B12106" s="5">
        <v>8319</v>
      </c>
      <c r="C12106" s="6"/>
      <c r="E12106" s="62">
        <v>19</v>
      </c>
      <c r="F12106" s="6" t="s">
        <v>1144</v>
      </c>
      <c r="G12106" s="6">
        <v>2018</v>
      </c>
      <c r="L12106" s="6"/>
      <c r="N12106" s="6" t="s">
        <v>1730</v>
      </c>
      <c r="P12106" s="407">
        <v>29</v>
      </c>
      <c r="Q12106" s="407">
        <v>29</v>
      </c>
      <c r="R12106" s="407">
        <v>1</v>
      </c>
      <c r="S12106" s="3" t="s">
        <v>3</v>
      </c>
      <c r="T12106" s="3" t="s">
        <v>44</v>
      </c>
      <c r="U12106" s="3" t="s">
        <v>1399</v>
      </c>
      <c r="V12106" s="227" t="s">
        <v>1923</v>
      </c>
      <c r="X12106" s="3" t="s">
        <v>1729</v>
      </c>
      <c r="AA12106" s="18">
        <v>42.152000000000001</v>
      </c>
      <c r="AB12106" s="149">
        <v>-122.304</v>
      </c>
      <c r="AC12106" s="3" t="s">
        <v>45</v>
      </c>
      <c r="AE12106" s="3" t="s">
        <v>1360</v>
      </c>
      <c r="AF12106" s="3" t="str">
        <f>CONCATENATE("ex ", AE12106)</f>
        <v>ex Plectritis sp.</v>
      </c>
      <c r="AG12106" s="3" t="s">
        <v>3275</v>
      </c>
      <c r="AH12106" s="3" t="s">
        <v>3275</v>
      </c>
      <c r="AT12106" s="3" t="s">
        <v>3275</v>
      </c>
    </row>
    <row r="12107" spans="1:46" x14ac:dyDescent="0.25">
      <c r="A12107" s="404">
        <v>43396</v>
      </c>
      <c r="B12107" s="5">
        <v>8320</v>
      </c>
      <c r="C12107" s="6"/>
      <c r="E12107" s="62">
        <v>19</v>
      </c>
      <c r="F12107" s="6" t="s">
        <v>1144</v>
      </c>
      <c r="G12107" s="6">
        <v>2018</v>
      </c>
      <c r="L12107" s="6"/>
      <c r="N12107" s="6" t="s">
        <v>1730</v>
      </c>
      <c r="P12107" s="407">
        <v>29</v>
      </c>
      <c r="Q12107" s="407">
        <v>29</v>
      </c>
      <c r="R12107" s="407">
        <v>2</v>
      </c>
      <c r="S12107" s="3" t="s">
        <v>3</v>
      </c>
      <c r="T12107" s="3" t="s">
        <v>44</v>
      </c>
      <c r="U12107" s="3" t="s">
        <v>1399</v>
      </c>
      <c r="V12107" s="227" t="s">
        <v>1923</v>
      </c>
      <c r="X12107" s="3" t="s">
        <v>1729</v>
      </c>
      <c r="AA12107" s="18">
        <v>42.152000000000001</v>
      </c>
      <c r="AB12107" s="149">
        <v>-122.304</v>
      </c>
      <c r="AC12107" s="3" t="s">
        <v>45</v>
      </c>
      <c r="AE12107" s="3" t="s">
        <v>1360</v>
      </c>
      <c r="AF12107" s="3" t="str">
        <f>CONCATENATE("ex ", AE12107)</f>
        <v>ex Plectritis sp.</v>
      </c>
      <c r="AG12107" s="3" t="s">
        <v>3275</v>
      </c>
      <c r="AH12107" s="3" t="s">
        <v>3275</v>
      </c>
      <c r="AT12107" s="3" t="s">
        <v>3275</v>
      </c>
    </row>
    <row r="12108" spans="1:46" x14ac:dyDescent="0.25">
      <c r="A12108" s="404">
        <v>43396</v>
      </c>
      <c r="B12108" s="5">
        <v>8321</v>
      </c>
      <c r="C12108" s="6"/>
      <c r="E12108" s="62">
        <v>19</v>
      </c>
      <c r="F12108" s="6" t="s">
        <v>1144</v>
      </c>
      <c r="G12108" s="6">
        <v>2018</v>
      </c>
      <c r="L12108" s="6"/>
      <c r="N12108" s="6" t="s">
        <v>1730</v>
      </c>
      <c r="P12108" s="407">
        <v>29</v>
      </c>
      <c r="Q12108" s="407">
        <v>29</v>
      </c>
      <c r="R12108" s="407">
        <v>3</v>
      </c>
      <c r="S12108" s="3" t="s">
        <v>3</v>
      </c>
      <c r="T12108" s="3" t="s">
        <v>44</v>
      </c>
      <c r="U12108" s="3" t="s">
        <v>1399</v>
      </c>
      <c r="V12108" s="227" t="s">
        <v>1923</v>
      </c>
      <c r="X12108" s="3" t="s">
        <v>1729</v>
      </c>
      <c r="AA12108" s="18">
        <v>42.152000000000001</v>
      </c>
      <c r="AB12108" s="149">
        <v>-122.304</v>
      </c>
      <c r="AC12108" s="3" t="s">
        <v>45</v>
      </c>
      <c r="AE12108" s="3" t="s">
        <v>1360</v>
      </c>
      <c r="AF12108" s="3" t="str">
        <f>CONCATENATE("ex ", AE12108)</f>
        <v>ex Plectritis sp.</v>
      </c>
      <c r="AG12108" s="3" t="s">
        <v>3275</v>
      </c>
      <c r="AH12108" s="3" t="s">
        <v>3275</v>
      </c>
      <c r="AT12108" s="3" t="s">
        <v>3275</v>
      </c>
    </row>
    <row r="12109" spans="1:46" x14ac:dyDescent="0.25">
      <c r="A12109" s="404">
        <v>43396</v>
      </c>
      <c r="B12109" s="5">
        <v>7148</v>
      </c>
      <c r="E12109" s="62">
        <v>19</v>
      </c>
      <c r="F12109" s="6" t="s">
        <v>114</v>
      </c>
      <c r="G12109" s="6">
        <v>2018</v>
      </c>
      <c r="L12109" s="6"/>
      <c r="N12109" s="6" t="s">
        <v>1344</v>
      </c>
      <c r="P12109" s="407">
        <v>1</v>
      </c>
      <c r="Q12109" s="407">
        <v>1</v>
      </c>
      <c r="R12109" s="407">
        <v>1</v>
      </c>
      <c r="S12109" s="3" t="s">
        <v>3</v>
      </c>
      <c r="T12109" s="3" t="s">
        <v>44</v>
      </c>
      <c r="U12109" s="3" t="s">
        <v>1345</v>
      </c>
      <c r="V12109" s="227" t="s">
        <v>1923</v>
      </c>
      <c r="X12109" s="3" t="s">
        <v>3018</v>
      </c>
      <c r="AA12109" s="18">
        <v>42.447099999999999</v>
      </c>
      <c r="AB12109" s="18">
        <v>-123.3822</v>
      </c>
      <c r="AC12109" s="3" t="s">
        <v>45</v>
      </c>
      <c r="AG12109" s="3" t="s">
        <v>1669</v>
      </c>
      <c r="AH12109" s="3" t="s">
        <v>1669</v>
      </c>
      <c r="AT12109" s="3" t="s">
        <v>248</v>
      </c>
    </row>
    <row r="12110" spans="1:46" x14ac:dyDescent="0.25">
      <c r="A12110" s="404">
        <v>43396</v>
      </c>
      <c r="B12110" s="5">
        <v>7149</v>
      </c>
      <c r="E12110" s="62">
        <v>19</v>
      </c>
      <c r="F12110" s="6" t="s">
        <v>114</v>
      </c>
      <c r="G12110" s="6">
        <v>2018</v>
      </c>
      <c r="L12110" s="6"/>
      <c r="N12110" s="6" t="s">
        <v>1344</v>
      </c>
      <c r="P12110" s="407">
        <v>1</v>
      </c>
      <c r="Q12110" s="407">
        <v>1</v>
      </c>
      <c r="R12110" s="407">
        <v>2</v>
      </c>
      <c r="S12110" s="3" t="s">
        <v>3</v>
      </c>
      <c r="T12110" s="3" t="s">
        <v>44</v>
      </c>
      <c r="U12110" s="3" t="s">
        <v>1345</v>
      </c>
      <c r="V12110" s="227" t="s">
        <v>1923</v>
      </c>
      <c r="X12110" s="3" t="s">
        <v>3018</v>
      </c>
      <c r="AA12110" s="18">
        <v>42.447099999999999</v>
      </c>
      <c r="AB12110" s="18">
        <v>-123.3822</v>
      </c>
      <c r="AC12110" s="3" t="s">
        <v>45</v>
      </c>
      <c r="AG12110" s="3" t="s">
        <v>1669</v>
      </c>
      <c r="AH12110" s="3" t="s">
        <v>1669</v>
      </c>
      <c r="AT12110" s="3" t="s">
        <v>248</v>
      </c>
    </row>
    <row r="12111" spans="1:46" x14ac:dyDescent="0.25">
      <c r="A12111" s="404">
        <v>43396</v>
      </c>
      <c r="B12111" s="5">
        <v>7150</v>
      </c>
      <c r="E12111" s="62">
        <v>19</v>
      </c>
      <c r="F12111" s="6" t="s">
        <v>114</v>
      </c>
      <c r="G12111" s="6">
        <v>2018</v>
      </c>
      <c r="L12111" s="6"/>
      <c r="N12111" s="6" t="s">
        <v>1344</v>
      </c>
      <c r="P12111" s="407">
        <v>1</v>
      </c>
      <c r="Q12111" s="407">
        <v>1</v>
      </c>
      <c r="R12111" s="407">
        <v>3</v>
      </c>
      <c r="S12111" s="3" t="s">
        <v>3</v>
      </c>
      <c r="T12111" s="3" t="s">
        <v>44</v>
      </c>
      <c r="U12111" s="3" t="s">
        <v>1345</v>
      </c>
      <c r="V12111" s="227" t="s">
        <v>1923</v>
      </c>
      <c r="X12111" s="3" t="s">
        <v>1346</v>
      </c>
      <c r="AA12111" s="18">
        <v>42.447099999999999</v>
      </c>
      <c r="AB12111" s="18">
        <v>-123.3822</v>
      </c>
      <c r="AC12111" s="3" t="s">
        <v>45</v>
      </c>
      <c r="AG12111" s="3" t="s">
        <v>1669</v>
      </c>
      <c r="AH12111" s="3" t="s">
        <v>1669</v>
      </c>
      <c r="AT12111" s="3" t="s">
        <v>248</v>
      </c>
    </row>
    <row r="12112" spans="1:46" x14ac:dyDescent="0.25">
      <c r="A12112" s="404">
        <v>43396</v>
      </c>
      <c r="B12112" s="5">
        <v>7151</v>
      </c>
      <c r="E12112" s="62">
        <v>19</v>
      </c>
      <c r="F12112" s="6" t="s">
        <v>114</v>
      </c>
      <c r="G12112" s="6">
        <v>2018</v>
      </c>
      <c r="L12112" s="6"/>
      <c r="N12112" s="6" t="s">
        <v>1344</v>
      </c>
      <c r="P12112" s="407">
        <v>1</v>
      </c>
      <c r="Q12112" s="407">
        <v>1</v>
      </c>
      <c r="R12112" s="407">
        <v>4</v>
      </c>
      <c r="S12112" s="3" t="s">
        <v>3</v>
      </c>
      <c r="T12112" s="3" t="s">
        <v>44</v>
      </c>
      <c r="U12112" s="3" t="s">
        <v>1345</v>
      </c>
      <c r="V12112" s="227" t="s">
        <v>1923</v>
      </c>
      <c r="X12112" s="3" t="s">
        <v>1346</v>
      </c>
      <c r="AA12112" s="18">
        <v>42.447099999999999</v>
      </c>
      <c r="AB12112" s="18">
        <v>-123.3822</v>
      </c>
      <c r="AC12112" s="3" t="s">
        <v>45</v>
      </c>
      <c r="AG12112" s="3" t="s">
        <v>1669</v>
      </c>
      <c r="AH12112" s="3" t="s">
        <v>1669</v>
      </c>
      <c r="AT12112" s="3" t="s">
        <v>248</v>
      </c>
    </row>
    <row r="12113" spans="1:46" x14ac:dyDescent="0.25">
      <c r="A12113" s="404">
        <v>43396</v>
      </c>
      <c r="B12113" s="5">
        <v>7152</v>
      </c>
      <c r="E12113" s="62">
        <v>19</v>
      </c>
      <c r="F12113" s="6" t="s">
        <v>114</v>
      </c>
      <c r="G12113" s="6">
        <v>2018</v>
      </c>
      <c r="L12113" s="6"/>
      <c r="N12113" s="6" t="s">
        <v>1344</v>
      </c>
      <c r="P12113" s="407">
        <v>1</v>
      </c>
      <c r="Q12113" s="407">
        <v>1</v>
      </c>
      <c r="R12113" s="407">
        <v>5</v>
      </c>
      <c r="S12113" s="3" t="s">
        <v>3</v>
      </c>
      <c r="T12113" s="3" t="s">
        <v>44</v>
      </c>
      <c r="U12113" s="3" t="s">
        <v>1345</v>
      </c>
      <c r="V12113" s="227" t="s">
        <v>1923</v>
      </c>
      <c r="X12113" s="3" t="s">
        <v>1346</v>
      </c>
      <c r="AA12113" s="18">
        <v>42.447099999999999</v>
      </c>
      <c r="AB12113" s="18">
        <v>-123.3822</v>
      </c>
      <c r="AC12113" s="3" t="s">
        <v>45</v>
      </c>
      <c r="AG12113" s="3" t="s">
        <v>1669</v>
      </c>
      <c r="AH12113" s="3" t="s">
        <v>1669</v>
      </c>
      <c r="AT12113" s="3" t="s">
        <v>248</v>
      </c>
    </row>
    <row r="12114" spans="1:46" x14ac:dyDescent="0.25">
      <c r="A12114" s="404">
        <v>43396</v>
      </c>
      <c r="B12114" s="5">
        <v>7153</v>
      </c>
      <c r="E12114" s="62">
        <v>19</v>
      </c>
      <c r="F12114" s="6" t="s">
        <v>114</v>
      </c>
      <c r="G12114" s="6">
        <v>2018</v>
      </c>
      <c r="L12114" s="6"/>
      <c r="N12114" s="6" t="s">
        <v>1344</v>
      </c>
      <c r="P12114" s="407">
        <v>1</v>
      </c>
      <c r="Q12114" s="407">
        <v>1</v>
      </c>
      <c r="R12114" s="407">
        <v>6</v>
      </c>
      <c r="S12114" s="3" t="s">
        <v>3</v>
      </c>
      <c r="T12114" s="3" t="s">
        <v>44</v>
      </c>
      <c r="U12114" s="3" t="s">
        <v>1345</v>
      </c>
      <c r="V12114" s="227" t="s">
        <v>1923</v>
      </c>
      <c r="X12114" s="3" t="s">
        <v>1346</v>
      </c>
      <c r="AA12114" s="18">
        <v>42.447099999999999</v>
      </c>
      <c r="AB12114" s="18">
        <v>-123.3822</v>
      </c>
      <c r="AC12114" s="3" t="s">
        <v>45</v>
      </c>
      <c r="AG12114" s="3" t="s">
        <v>1669</v>
      </c>
      <c r="AH12114" s="3" t="s">
        <v>1669</v>
      </c>
      <c r="AT12114" s="3" t="s">
        <v>248</v>
      </c>
    </row>
    <row r="12115" spans="1:46" x14ac:dyDescent="0.25">
      <c r="A12115" s="404">
        <v>43396</v>
      </c>
      <c r="B12115" s="5">
        <v>7154</v>
      </c>
      <c r="E12115" s="62">
        <v>19</v>
      </c>
      <c r="F12115" s="6" t="s">
        <v>114</v>
      </c>
      <c r="G12115" s="6">
        <v>2018</v>
      </c>
      <c r="L12115" s="6"/>
      <c r="N12115" s="6" t="s">
        <v>1344</v>
      </c>
      <c r="P12115" s="407">
        <v>1</v>
      </c>
      <c r="Q12115" s="407">
        <v>1</v>
      </c>
      <c r="R12115" s="407">
        <v>7</v>
      </c>
      <c r="S12115" s="3" t="s">
        <v>3</v>
      </c>
      <c r="T12115" s="3" t="s">
        <v>44</v>
      </c>
      <c r="U12115" s="3" t="s">
        <v>1345</v>
      </c>
      <c r="V12115" s="227" t="s">
        <v>1923</v>
      </c>
      <c r="X12115" s="3" t="s">
        <v>1346</v>
      </c>
      <c r="AA12115" s="18">
        <v>42.447099999999999</v>
      </c>
      <c r="AB12115" s="18">
        <v>-123.3822</v>
      </c>
      <c r="AC12115" s="3" t="s">
        <v>45</v>
      </c>
      <c r="AG12115" s="3" t="s">
        <v>1669</v>
      </c>
      <c r="AH12115" s="3" t="s">
        <v>1669</v>
      </c>
      <c r="AT12115" s="3" t="s">
        <v>248</v>
      </c>
    </row>
    <row r="12116" spans="1:46" x14ac:dyDescent="0.25">
      <c r="A12116" s="404">
        <v>43396</v>
      </c>
      <c r="B12116" s="5">
        <v>7155</v>
      </c>
      <c r="E12116" s="62">
        <v>19</v>
      </c>
      <c r="F12116" s="6" t="s">
        <v>114</v>
      </c>
      <c r="G12116" s="6">
        <v>2018</v>
      </c>
      <c r="L12116" s="6"/>
      <c r="N12116" s="6" t="s">
        <v>1344</v>
      </c>
      <c r="P12116" s="407">
        <v>1</v>
      </c>
      <c r="Q12116" s="407">
        <v>1</v>
      </c>
      <c r="R12116" s="407">
        <v>8</v>
      </c>
      <c r="S12116" s="3" t="s">
        <v>3</v>
      </c>
      <c r="T12116" s="3" t="s">
        <v>44</v>
      </c>
      <c r="U12116" s="3" t="s">
        <v>1345</v>
      </c>
      <c r="V12116" s="227" t="s">
        <v>1923</v>
      </c>
      <c r="X12116" s="3" t="s">
        <v>1346</v>
      </c>
      <c r="AA12116" s="18">
        <v>42.447099999999999</v>
      </c>
      <c r="AB12116" s="18">
        <v>-123.3822</v>
      </c>
      <c r="AC12116" s="3" t="s">
        <v>45</v>
      </c>
      <c r="AG12116" s="3" t="s">
        <v>1669</v>
      </c>
      <c r="AH12116" s="3" t="s">
        <v>1669</v>
      </c>
      <c r="AT12116" s="3" t="s">
        <v>248</v>
      </c>
    </row>
    <row r="12117" spans="1:46" x14ac:dyDescent="0.25">
      <c r="A12117" s="404">
        <v>43396</v>
      </c>
      <c r="B12117" s="5">
        <v>7156</v>
      </c>
      <c r="E12117" s="62">
        <v>19</v>
      </c>
      <c r="F12117" s="6" t="s">
        <v>114</v>
      </c>
      <c r="G12117" s="6">
        <v>2018</v>
      </c>
      <c r="L12117" s="6"/>
      <c r="N12117" s="6" t="s">
        <v>1344</v>
      </c>
      <c r="P12117" s="407">
        <v>1</v>
      </c>
      <c r="Q12117" s="407">
        <v>1</v>
      </c>
      <c r="R12117" s="407">
        <v>9</v>
      </c>
      <c r="S12117" s="3" t="s">
        <v>3</v>
      </c>
      <c r="T12117" s="3" t="s">
        <v>44</v>
      </c>
      <c r="U12117" s="3" t="s">
        <v>1345</v>
      </c>
      <c r="V12117" s="227" t="s">
        <v>1923</v>
      </c>
      <c r="X12117" s="3" t="s">
        <v>1346</v>
      </c>
      <c r="AA12117" s="18">
        <v>42.447099999999999</v>
      </c>
      <c r="AB12117" s="18">
        <v>-123.3822</v>
      </c>
      <c r="AC12117" s="3" t="s">
        <v>45</v>
      </c>
      <c r="AG12117" s="3" t="s">
        <v>1669</v>
      </c>
      <c r="AH12117" s="3" t="s">
        <v>1669</v>
      </c>
      <c r="AT12117" s="3" t="s">
        <v>248</v>
      </c>
    </row>
    <row r="12118" spans="1:46" x14ac:dyDescent="0.25">
      <c r="A12118" s="404">
        <v>43396</v>
      </c>
      <c r="B12118" s="5">
        <v>7157</v>
      </c>
      <c r="E12118" s="62">
        <v>19</v>
      </c>
      <c r="F12118" s="6" t="s">
        <v>114</v>
      </c>
      <c r="G12118" s="6">
        <v>2018</v>
      </c>
      <c r="L12118" s="6"/>
      <c r="N12118" s="6" t="s">
        <v>1344</v>
      </c>
      <c r="P12118" s="407">
        <v>1</v>
      </c>
      <c r="Q12118" s="407">
        <v>1</v>
      </c>
      <c r="R12118" s="407">
        <v>10</v>
      </c>
      <c r="S12118" s="3" t="s">
        <v>3</v>
      </c>
      <c r="T12118" s="3" t="s">
        <v>44</v>
      </c>
      <c r="U12118" s="3" t="s">
        <v>1345</v>
      </c>
      <c r="V12118" s="227" t="s">
        <v>1923</v>
      </c>
      <c r="X12118" s="3" t="s">
        <v>1346</v>
      </c>
      <c r="AA12118" s="18">
        <v>42.447099999999999</v>
      </c>
      <c r="AB12118" s="18">
        <v>-123.3822</v>
      </c>
      <c r="AC12118" s="3" t="s">
        <v>45</v>
      </c>
      <c r="AG12118" s="3" t="s">
        <v>1669</v>
      </c>
      <c r="AH12118" s="3" t="s">
        <v>1669</v>
      </c>
      <c r="AT12118" s="3" t="s">
        <v>248</v>
      </c>
    </row>
    <row r="12119" spans="1:46" x14ac:dyDescent="0.25">
      <c r="A12119" s="404">
        <v>43396</v>
      </c>
      <c r="B12119" s="5">
        <v>7158</v>
      </c>
      <c r="E12119" s="62">
        <v>19</v>
      </c>
      <c r="F12119" s="6" t="s">
        <v>114</v>
      </c>
      <c r="G12119" s="6">
        <v>2018</v>
      </c>
      <c r="L12119" s="6"/>
      <c r="N12119" s="6" t="s">
        <v>1344</v>
      </c>
      <c r="P12119" s="407">
        <v>1</v>
      </c>
      <c r="Q12119" s="407">
        <v>1</v>
      </c>
      <c r="R12119" s="407">
        <v>11</v>
      </c>
      <c r="S12119" s="3" t="s">
        <v>3</v>
      </c>
      <c r="T12119" s="3" t="s">
        <v>44</v>
      </c>
      <c r="U12119" s="3" t="s">
        <v>1345</v>
      </c>
      <c r="V12119" s="227" t="s">
        <v>1923</v>
      </c>
      <c r="X12119" s="3" t="s">
        <v>1346</v>
      </c>
      <c r="AA12119" s="18">
        <v>42.447099999999999</v>
      </c>
      <c r="AB12119" s="18">
        <v>-123.3822</v>
      </c>
      <c r="AC12119" s="3" t="s">
        <v>45</v>
      </c>
      <c r="AG12119" s="3" t="s">
        <v>1669</v>
      </c>
      <c r="AH12119" s="3" t="s">
        <v>1669</v>
      </c>
      <c r="AT12119" s="3" t="s">
        <v>248</v>
      </c>
    </row>
    <row r="12120" spans="1:46" x14ac:dyDescent="0.25">
      <c r="A12120" s="404">
        <v>43396</v>
      </c>
      <c r="B12120" s="5">
        <v>7159</v>
      </c>
      <c r="E12120" s="62">
        <v>19</v>
      </c>
      <c r="F12120" s="6" t="s">
        <v>114</v>
      </c>
      <c r="G12120" s="6">
        <v>2018</v>
      </c>
      <c r="L12120" s="6"/>
      <c r="N12120" s="6" t="s">
        <v>1344</v>
      </c>
      <c r="P12120" s="407">
        <v>1</v>
      </c>
      <c r="Q12120" s="407">
        <v>1</v>
      </c>
      <c r="R12120" s="407">
        <v>12</v>
      </c>
      <c r="S12120" s="3" t="s">
        <v>3</v>
      </c>
      <c r="T12120" s="3" t="s">
        <v>44</v>
      </c>
      <c r="U12120" s="3" t="s">
        <v>1345</v>
      </c>
      <c r="V12120" s="227" t="s">
        <v>1923</v>
      </c>
      <c r="X12120" s="3" t="s">
        <v>1346</v>
      </c>
      <c r="AA12120" s="18">
        <v>42.447099999999999</v>
      </c>
      <c r="AB12120" s="18">
        <v>-123.3822</v>
      </c>
      <c r="AC12120" s="3" t="s">
        <v>45</v>
      </c>
      <c r="AG12120" s="3" t="s">
        <v>1669</v>
      </c>
      <c r="AH12120" s="3" t="s">
        <v>1669</v>
      </c>
      <c r="AT12120" s="3" t="s">
        <v>248</v>
      </c>
    </row>
    <row r="12121" spans="1:46" x14ac:dyDescent="0.25">
      <c r="A12121" s="404">
        <v>43396</v>
      </c>
      <c r="B12121" s="5">
        <v>7160</v>
      </c>
      <c r="E12121" s="62">
        <v>19</v>
      </c>
      <c r="F12121" s="6" t="s">
        <v>114</v>
      </c>
      <c r="G12121" s="6">
        <v>2018</v>
      </c>
      <c r="L12121" s="6"/>
      <c r="N12121" s="6" t="s">
        <v>1344</v>
      </c>
      <c r="P12121" s="407">
        <v>1</v>
      </c>
      <c r="Q12121" s="407">
        <v>1</v>
      </c>
      <c r="R12121" s="407">
        <v>13</v>
      </c>
      <c r="S12121" s="3" t="s">
        <v>3</v>
      </c>
      <c r="T12121" s="3" t="s">
        <v>44</v>
      </c>
      <c r="U12121" s="3" t="s">
        <v>1345</v>
      </c>
      <c r="V12121" s="227" t="s">
        <v>1923</v>
      </c>
      <c r="X12121" s="3" t="s">
        <v>1346</v>
      </c>
      <c r="AA12121" s="18">
        <v>42.447099999999999</v>
      </c>
      <c r="AB12121" s="18">
        <v>-123.3822</v>
      </c>
      <c r="AC12121" s="3" t="s">
        <v>45</v>
      </c>
      <c r="AG12121" s="3" t="s">
        <v>1669</v>
      </c>
      <c r="AH12121" s="3" t="s">
        <v>1669</v>
      </c>
      <c r="AT12121" s="3" t="s">
        <v>248</v>
      </c>
    </row>
    <row r="12122" spans="1:46" x14ac:dyDescent="0.25">
      <c r="A12122" s="404">
        <v>43396</v>
      </c>
      <c r="B12122" s="5">
        <v>7161</v>
      </c>
      <c r="E12122" s="62">
        <v>19</v>
      </c>
      <c r="F12122" s="6" t="s">
        <v>114</v>
      </c>
      <c r="G12122" s="6">
        <v>2018</v>
      </c>
      <c r="L12122" s="6"/>
      <c r="N12122" s="6" t="s">
        <v>1347</v>
      </c>
      <c r="P12122" s="407">
        <v>2</v>
      </c>
      <c r="Q12122" s="407">
        <v>2</v>
      </c>
      <c r="R12122" s="407">
        <v>1</v>
      </c>
      <c r="S12122" s="3" t="s">
        <v>3</v>
      </c>
      <c r="T12122" s="3" t="s">
        <v>44</v>
      </c>
      <c r="U12122" s="3" t="s">
        <v>1345</v>
      </c>
      <c r="V12122" s="227" t="s">
        <v>1923</v>
      </c>
      <c r="X12122" s="3" t="s">
        <v>3019</v>
      </c>
      <c r="AA12122" s="18">
        <v>42.358699999999999</v>
      </c>
      <c r="AB12122" s="18">
        <v>-123.41379999999999</v>
      </c>
      <c r="AC12122" s="3" t="s">
        <v>45</v>
      </c>
      <c r="AE12122" s="3" t="s">
        <v>1356</v>
      </c>
      <c r="AF12122" s="3" t="str">
        <f t="shared" ref="AF12122:AF12127" si="300">CONCATENATE("ex ", AE12122)</f>
        <v>ex Nemophilia</v>
      </c>
      <c r="AG12122" s="3" t="s">
        <v>1669</v>
      </c>
      <c r="AH12122" s="3" t="s">
        <v>1669</v>
      </c>
      <c r="AT12122" s="3" t="s">
        <v>248</v>
      </c>
    </row>
    <row r="12123" spans="1:46" x14ac:dyDescent="0.25">
      <c r="A12123" s="404">
        <v>43396</v>
      </c>
      <c r="B12123" s="5">
        <v>7162</v>
      </c>
      <c r="E12123" s="62">
        <v>19</v>
      </c>
      <c r="F12123" s="6" t="s">
        <v>114</v>
      </c>
      <c r="G12123" s="6">
        <v>2018</v>
      </c>
      <c r="L12123" s="6"/>
      <c r="N12123" s="6" t="s">
        <v>1347</v>
      </c>
      <c r="P12123" s="407">
        <v>2</v>
      </c>
      <c r="Q12123" s="407">
        <v>2</v>
      </c>
      <c r="R12123" s="407">
        <v>2</v>
      </c>
      <c r="S12123" s="3" t="s">
        <v>3</v>
      </c>
      <c r="T12123" s="3" t="s">
        <v>44</v>
      </c>
      <c r="U12123" s="3" t="s">
        <v>1345</v>
      </c>
      <c r="V12123" s="227" t="s">
        <v>1923</v>
      </c>
      <c r="X12123" s="3" t="s">
        <v>3019</v>
      </c>
      <c r="AA12123" s="18">
        <v>42.358699999999999</v>
      </c>
      <c r="AB12123" s="18">
        <v>-123.41379999999999</v>
      </c>
      <c r="AC12123" s="3" t="s">
        <v>45</v>
      </c>
      <c r="AE12123" s="3" t="s">
        <v>1356</v>
      </c>
      <c r="AF12123" s="3" t="str">
        <f t="shared" si="300"/>
        <v>ex Nemophilia</v>
      </c>
      <c r="AG12123" s="3" t="s">
        <v>1669</v>
      </c>
      <c r="AH12123" s="3" t="s">
        <v>1669</v>
      </c>
      <c r="AT12123" s="3" t="s">
        <v>248</v>
      </c>
    </row>
    <row r="12124" spans="1:46" x14ac:dyDescent="0.25">
      <c r="A12124" s="404">
        <v>43396</v>
      </c>
      <c r="B12124" s="5">
        <v>7163</v>
      </c>
      <c r="E12124" s="62">
        <v>19</v>
      </c>
      <c r="F12124" s="6" t="s">
        <v>114</v>
      </c>
      <c r="G12124" s="6">
        <v>2018</v>
      </c>
      <c r="L12124" s="6"/>
      <c r="N12124" s="6" t="s">
        <v>1347</v>
      </c>
      <c r="P12124" s="407">
        <v>2</v>
      </c>
      <c r="Q12124" s="407">
        <v>2</v>
      </c>
      <c r="R12124" s="407">
        <v>3</v>
      </c>
      <c r="S12124" s="3" t="s">
        <v>3</v>
      </c>
      <c r="T12124" s="3" t="s">
        <v>44</v>
      </c>
      <c r="U12124" s="3" t="s">
        <v>1345</v>
      </c>
      <c r="V12124" s="227" t="s">
        <v>1923</v>
      </c>
      <c r="X12124" s="3" t="s">
        <v>3019</v>
      </c>
      <c r="AA12124" s="18">
        <v>42.358699999999999</v>
      </c>
      <c r="AB12124" s="18">
        <v>-123.41379999999999</v>
      </c>
      <c r="AC12124" s="3" t="s">
        <v>45</v>
      </c>
      <c r="AE12124" s="3" t="s">
        <v>1356</v>
      </c>
      <c r="AF12124" s="3" t="str">
        <f t="shared" si="300"/>
        <v>ex Nemophilia</v>
      </c>
      <c r="AG12124" s="3" t="s">
        <v>1669</v>
      </c>
      <c r="AH12124" s="3" t="s">
        <v>1669</v>
      </c>
      <c r="AT12124" s="3" t="s">
        <v>248</v>
      </c>
    </row>
    <row r="12125" spans="1:46" x14ac:dyDescent="0.25">
      <c r="A12125" s="404">
        <v>43396</v>
      </c>
      <c r="B12125" s="5">
        <v>7164</v>
      </c>
      <c r="E12125" s="62">
        <v>19</v>
      </c>
      <c r="F12125" s="6" t="s">
        <v>114</v>
      </c>
      <c r="G12125" s="6">
        <v>2018</v>
      </c>
      <c r="L12125" s="6"/>
      <c r="N12125" s="6" t="s">
        <v>1347</v>
      </c>
      <c r="P12125" s="407">
        <v>2</v>
      </c>
      <c r="Q12125" s="407">
        <v>2</v>
      </c>
      <c r="R12125" s="407">
        <v>4</v>
      </c>
      <c r="S12125" s="3" t="s">
        <v>3</v>
      </c>
      <c r="T12125" s="3" t="s">
        <v>44</v>
      </c>
      <c r="U12125" s="3" t="s">
        <v>1345</v>
      </c>
      <c r="V12125" s="227" t="s">
        <v>1923</v>
      </c>
      <c r="X12125" s="3" t="s">
        <v>3019</v>
      </c>
      <c r="AA12125" s="18">
        <v>42.358699999999999</v>
      </c>
      <c r="AB12125" s="18">
        <v>-123.41379999999999</v>
      </c>
      <c r="AC12125" s="3" t="s">
        <v>45</v>
      </c>
      <c r="AE12125" s="3" t="s">
        <v>1356</v>
      </c>
      <c r="AF12125" s="3" t="str">
        <f t="shared" si="300"/>
        <v>ex Nemophilia</v>
      </c>
      <c r="AG12125" s="3" t="s">
        <v>1669</v>
      </c>
      <c r="AH12125" s="3" t="s">
        <v>1669</v>
      </c>
      <c r="AT12125" s="3" t="s">
        <v>248</v>
      </c>
    </row>
    <row r="12126" spans="1:46" x14ac:dyDescent="0.25">
      <c r="A12126" s="404">
        <v>43396</v>
      </c>
      <c r="B12126" s="5">
        <v>7165</v>
      </c>
      <c r="E12126" s="62">
        <v>19</v>
      </c>
      <c r="F12126" s="6" t="s">
        <v>114</v>
      </c>
      <c r="G12126" s="6">
        <v>2018</v>
      </c>
      <c r="L12126" s="6"/>
      <c r="N12126" s="6" t="s">
        <v>1347</v>
      </c>
      <c r="P12126" s="407">
        <v>2</v>
      </c>
      <c r="Q12126" s="407">
        <v>2</v>
      </c>
      <c r="R12126" s="407">
        <v>5</v>
      </c>
      <c r="S12126" s="3" t="s">
        <v>3</v>
      </c>
      <c r="T12126" s="3" t="s">
        <v>44</v>
      </c>
      <c r="U12126" s="3" t="s">
        <v>1345</v>
      </c>
      <c r="V12126" s="227" t="s">
        <v>1923</v>
      </c>
      <c r="X12126" s="3" t="s">
        <v>3019</v>
      </c>
      <c r="AA12126" s="18">
        <v>42.358699999999999</v>
      </c>
      <c r="AB12126" s="18">
        <v>-123.41379999999999</v>
      </c>
      <c r="AC12126" s="3" t="s">
        <v>45</v>
      </c>
      <c r="AE12126" s="3" t="s">
        <v>1356</v>
      </c>
      <c r="AF12126" s="3" t="str">
        <f t="shared" si="300"/>
        <v>ex Nemophilia</v>
      </c>
      <c r="AG12126" s="3" t="s">
        <v>1669</v>
      </c>
      <c r="AH12126" s="3" t="s">
        <v>1669</v>
      </c>
      <c r="AT12126" s="3" t="s">
        <v>248</v>
      </c>
    </row>
    <row r="12127" spans="1:46" x14ac:dyDescent="0.25">
      <c r="A12127" s="404">
        <v>43396</v>
      </c>
      <c r="B12127" s="5">
        <v>7166</v>
      </c>
      <c r="E12127" s="62">
        <v>19</v>
      </c>
      <c r="F12127" s="6" t="s">
        <v>114</v>
      </c>
      <c r="G12127" s="6">
        <v>2018</v>
      </c>
      <c r="L12127" s="6"/>
      <c r="N12127" s="6" t="s">
        <v>1347</v>
      </c>
      <c r="P12127" s="407">
        <v>2</v>
      </c>
      <c r="Q12127" s="407">
        <v>2</v>
      </c>
      <c r="R12127" s="407">
        <v>6</v>
      </c>
      <c r="S12127" s="3" t="s">
        <v>3</v>
      </c>
      <c r="T12127" s="3" t="s">
        <v>44</v>
      </c>
      <c r="U12127" s="3" t="s">
        <v>1345</v>
      </c>
      <c r="V12127" s="227" t="s">
        <v>1923</v>
      </c>
      <c r="X12127" s="3" t="s">
        <v>3019</v>
      </c>
      <c r="AA12127" s="18">
        <v>42.358699999999999</v>
      </c>
      <c r="AB12127" s="18">
        <v>-123.41379999999999</v>
      </c>
      <c r="AC12127" s="3" t="s">
        <v>45</v>
      </c>
      <c r="AE12127" s="3" t="s">
        <v>1356</v>
      </c>
      <c r="AF12127" s="3" t="str">
        <f t="shared" si="300"/>
        <v>ex Nemophilia</v>
      </c>
      <c r="AG12127" s="3" t="s">
        <v>1669</v>
      </c>
      <c r="AH12127" s="3" t="s">
        <v>1669</v>
      </c>
      <c r="AT12127" s="3" t="s">
        <v>248</v>
      </c>
    </row>
    <row r="12128" spans="1:46" x14ac:dyDescent="0.25">
      <c r="A12128" s="404">
        <v>43396</v>
      </c>
      <c r="B12128" s="5">
        <v>7167</v>
      </c>
      <c r="E12128" s="62">
        <v>19</v>
      </c>
      <c r="F12128" s="6" t="s">
        <v>114</v>
      </c>
      <c r="G12128" s="6">
        <v>2018</v>
      </c>
      <c r="L12128" s="6"/>
      <c r="N12128" s="6" t="s">
        <v>1348</v>
      </c>
      <c r="P12128" s="407">
        <v>3</v>
      </c>
      <c r="Q12128" s="407">
        <v>3</v>
      </c>
      <c r="R12128" s="407">
        <v>1</v>
      </c>
      <c r="S12128" s="3" t="s">
        <v>3</v>
      </c>
      <c r="T12128" s="3" t="s">
        <v>44</v>
      </c>
      <c r="U12128" s="3" t="s">
        <v>1345</v>
      </c>
      <c r="V12128" s="227" t="s">
        <v>1923</v>
      </c>
      <c r="X12128" s="3" t="s">
        <v>3020</v>
      </c>
      <c r="AA12128" s="18">
        <v>42.359099999999998</v>
      </c>
      <c r="AB12128" s="18">
        <v>-123.41540000000001</v>
      </c>
      <c r="AC12128" s="3" t="s">
        <v>45</v>
      </c>
      <c r="AG12128" s="3" t="s">
        <v>1669</v>
      </c>
      <c r="AH12128" s="3" t="s">
        <v>1669</v>
      </c>
      <c r="AT12128" s="3" t="s">
        <v>248</v>
      </c>
    </row>
    <row r="12129" spans="1:46" x14ac:dyDescent="0.25">
      <c r="A12129" s="404">
        <v>43396</v>
      </c>
      <c r="B12129" s="5">
        <v>7168</v>
      </c>
      <c r="E12129" s="62">
        <v>26</v>
      </c>
      <c r="F12129" s="6" t="s">
        <v>114</v>
      </c>
      <c r="G12129" s="6">
        <v>2018</v>
      </c>
      <c r="L12129" s="6"/>
      <c r="N12129" s="6" t="s">
        <v>1349</v>
      </c>
      <c r="P12129" s="407">
        <v>4</v>
      </c>
      <c r="Q12129" s="407">
        <v>4</v>
      </c>
      <c r="R12129" s="407">
        <v>1</v>
      </c>
      <c r="S12129" s="3" t="s">
        <v>3</v>
      </c>
      <c r="T12129" s="3" t="s">
        <v>44</v>
      </c>
      <c r="U12129" s="3" t="s">
        <v>1345</v>
      </c>
      <c r="V12129" s="227" t="s">
        <v>1923</v>
      </c>
      <c r="X12129" s="3" t="s">
        <v>1346</v>
      </c>
      <c r="AA12129" s="18">
        <v>42.447299999999998</v>
      </c>
      <c r="AB12129" s="18">
        <v>-123.383</v>
      </c>
      <c r="AC12129" s="3" t="s">
        <v>45</v>
      </c>
      <c r="AE12129" s="3" t="s">
        <v>1357</v>
      </c>
      <c r="AF12129" s="3" t="str">
        <f t="shared" ref="AF12129:AF12165" si="301">CONCATENATE("ex ", AE12129)</f>
        <v>ex Claytonia perfoliata</v>
      </c>
      <c r="AG12129" s="3" t="s">
        <v>1669</v>
      </c>
      <c r="AH12129" s="3" t="s">
        <v>1669</v>
      </c>
      <c r="AT12129" s="3" t="s">
        <v>248</v>
      </c>
    </row>
    <row r="12130" spans="1:46" x14ac:dyDescent="0.25">
      <c r="A12130" s="404">
        <v>43396</v>
      </c>
      <c r="B12130" s="5">
        <v>7169</v>
      </c>
      <c r="E12130" s="62">
        <v>26</v>
      </c>
      <c r="F12130" s="6" t="s">
        <v>114</v>
      </c>
      <c r="G12130" s="6">
        <v>2018</v>
      </c>
      <c r="L12130" s="6"/>
      <c r="N12130" s="6" t="s">
        <v>1349</v>
      </c>
      <c r="P12130" s="407">
        <v>4</v>
      </c>
      <c r="Q12130" s="407">
        <v>4</v>
      </c>
      <c r="R12130" s="407">
        <v>2</v>
      </c>
      <c r="S12130" s="3" t="s">
        <v>3</v>
      </c>
      <c r="T12130" s="3" t="s">
        <v>44</v>
      </c>
      <c r="U12130" s="3" t="s">
        <v>1345</v>
      </c>
      <c r="V12130" s="227" t="s">
        <v>1923</v>
      </c>
      <c r="X12130" s="3" t="s">
        <v>1346</v>
      </c>
      <c r="AA12130" s="18">
        <v>42.447299999999998</v>
      </c>
      <c r="AB12130" s="18">
        <v>-123.383</v>
      </c>
      <c r="AC12130" s="3" t="s">
        <v>45</v>
      </c>
      <c r="AE12130" s="3" t="s">
        <v>1357</v>
      </c>
      <c r="AF12130" s="3" t="str">
        <f t="shared" si="301"/>
        <v>ex Claytonia perfoliata</v>
      </c>
      <c r="AG12130" s="3" t="s">
        <v>1669</v>
      </c>
      <c r="AH12130" s="3" t="s">
        <v>1669</v>
      </c>
      <c r="AT12130" s="3" t="s">
        <v>248</v>
      </c>
    </row>
    <row r="12131" spans="1:46" x14ac:dyDescent="0.25">
      <c r="A12131" s="404">
        <v>43396</v>
      </c>
      <c r="B12131" s="5">
        <v>7170</v>
      </c>
      <c r="E12131" s="62">
        <v>26</v>
      </c>
      <c r="F12131" s="6" t="s">
        <v>114</v>
      </c>
      <c r="G12131" s="6">
        <v>2018</v>
      </c>
      <c r="L12131" s="6"/>
      <c r="N12131" s="6" t="s">
        <v>1349</v>
      </c>
      <c r="P12131" s="407">
        <v>4</v>
      </c>
      <c r="Q12131" s="407">
        <v>4</v>
      </c>
      <c r="R12131" s="407">
        <v>3</v>
      </c>
      <c r="S12131" s="3" t="s">
        <v>3</v>
      </c>
      <c r="T12131" s="3" t="s">
        <v>44</v>
      </c>
      <c r="U12131" s="3" t="s">
        <v>1345</v>
      </c>
      <c r="V12131" s="227" t="s">
        <v>1923</v>
      </c>
      <c r="X12131" s="3" t="s">
        <v>1346</v>
      </c>
      <c r="AA12131" s="18">
        <v>42.447299999999998</v>
      </c>
      <c r="AB12131" s="18">
        <v>-123.383</v>
      </c>
      <c r="AC12131" s="3" t="s">
        <v>45</v>
      </c>
      <c r="AE12131" s="3" t="s">
        <v>1357</v>
      </c>
      <c r="AF12131" s="3" t="str">
        <f t="shared" si="301"/>
        <v>ex Claytonia perfoliata</v>
      </c>
      <c r="AG12131" s="3" t="s">
        <v>1669</v>
      </c>
      <c r="AH12131" s="3" t="s">
        <v>1669</v>
      </c>
      <c r="AT12131" s="3" t="s">
        <v>248</v>
      </c>
    </row>
    <row r="12132" spans="1:46" x14ac:dyDescent="0.25">
      <c r="A12132" s="404">
        <v>43396</v>
      </c>
      <c r="B12132" s="5">
        <v>7171</v>
      </c>
      <c r="E12132" s="62">
        <v>26</v>
      </c>
      <c r="F12132" s="6" t="s">
        <v>114</v>
      </c>
      <c r="G12132" s="6">
        <v>2018</v>
      </c>
      <c r="L12132" s="6"/>
      <c r="N12132" s="6" t="s">
        <v>1349</v>
      </c>
      <c r="P12132" s="407">
        <v>4</v>
      </c>
      <c r="Q12132" s="407">
        <v>4</v>
      </c>
      <c r="R12132" s="407">
        <v>4</v>
      </c>
      <c r="S12132" s="3" t="s">
        <v>3</v>
      </c>
      <c r="T12132" s="3" t="s">
        <v>44</v>
      </c>
      <c r="U12132" s="3" t="s">
        <v>1345</v>
      </c>
      <c r="V12132" s="227" t="s">
        <v>1923</v>
      </c>
      <c r="X12132" s="3" t="s">
        <v>1346</v>
      </c>
      <c r="AA12132" s="18">
        <v>42.447299999999998</v>
      </c>
      <c r="AB12132" s="18">
        <v>-123.383</v>
      </c>
      <c r="AC12132" s="3" t="s">
        <v>45</v>
      </c>
      <c r="AE12132" s="3" t="s">
        <v>1357</v>
      </c>
      <c r="AF12132" s="3" t="str">
        <f t="shared" si="301"/>
        <v>ex Claytonia perfoliata</v>
      </c>
      <c r="AG12132" s="3" t="s">
        <v>1669</v>
      </c>
      <c r="AH12132" s="3" t="s">
        <v>1669</v>
      </c>
      <c r="AT12132" s="3" t="s">
        <v>248</v>
      </c>
    </row>
    <row r="12133" spans="1:46" x14ac:dyDescent="0.25">
      <c r="A12133" s="404">
        <v>43396</v>
      </c>
      <c r="B12133" s="5">
        <v>7172</v>
      </c>
      <c r="E12133" s="62">
        <v>26</v>
      </c>
      <c r="F12133" s="6" t="s">
        <v>114</v>
      </c>
      <c r="G12133" s="6">
        <v>2018</v>
      </c>
      <c r="L12133" s="6"/>
      <c r="N12133" s="6" t="s">
        <v>1349</v>
      </c>
      <c r="P12133" s="407">
        <v>4</v>
      </c>
      <c r="Q12133" s="407">
        <v>4</v>
      </c>
      <c r="R12133" s="407">
        <v>5</v>
      </c>
      <c r="S12133" s="3" t="s">
        <v>3</v>
      </c>
      <c r="T12133" s="3" t="s">
        <v>44</v>
      </c>
      <c r="U12133" s="3" t="s">
        <v>1345</v>
      </c>
      <c r="V12133" s="227" t="s">
        <v>1923</v>
      </c>
      <c r="X12133" s="3" t="s">
        <v>1346</v>
      </c>
      <c r="AA12133" s="18">
        <v>42.447299999999998</v>
      </c>
      <c r="AB12133" s="18">
        <v>-123.383</v>
      </c>
      <c r="AC12133" s="3" t="s">
        <v>45</v>
      </c>
      <c r="AE12133" s="3" t="s">
        <v>1357</v>
      </c>
      <c r="AF12133" s="3" t="str">
        <f t="shared" si="301"/>
        <v>ex Claytonia perfoliata</v>
      </c>
      <c r="AG12133" s="3" t="s">
        <v>1669</v>
      </c>
      <c r="AH12133" s="3" t="s">
        <v>1669</v>
      </c>
      <c r="AT12133" s="3" t="s">
        <v>248</v>
      </c>
    </row>
    <row r="12134" spans="1:46" x14ac:dyDescent="0.25">
      <c r="A12134" s="404">
        <v>43396</v>
      </c>
      <c r="B12134" s="5">
        <v>7173</v>
      </c>
      <c r="E12134" s="62">
        <v>26</v>
      </c>
      <c r="F12134" s="6" t="s">
        <v>114</v>
      </c>
      <c r="G12134" s="6">
        <v>2018</v>
      </c>
      <c r="L12134" s="6"/>
      <c r="N12134" s="6" t="s">
        <v>1349</v>
      </c>
      <c r="P12134" s="407">
        <v>4</v>
      </c>
      <c r="Q12134" s="407">
        <v>4</v>
      </c>
      <c r="R12134" s="407">
        <v>6</v>
      </c>
      <c r="S12134" s="3" t="s">
        <v>3</v>
      </c>
      <c r="T12134" s="3" t="s">
        <v>44</v>
      </c>
      <c r="U12134" s="3" t="s">
        <v>1345</v>
      </c>
      <c r="V12134" s="227" t="s">
        <v>1923</v>
      </c>
      <c r="X12134" s="3" t="s">
        <v>1346</v>
      </c>
      <c r="AA12134" s="18">
        <v>42.447299999999998</v>
      </c>
      <c r="AB12134" s="18">
        <v>-123.383</v>
      </c>
      <c r="AC12134" s="3" t="s">
        <v>45</v>
      </c>
      <c r="AE12134" s="3" t="s">
        <v>1357</v>
      </c>
      <c r="AF12134" s="3" t="str">
        <f t="shared" si="301"/>
        <v>ex Claytonia perfoliata</v>
      </c>
      <c r="AG12134" s="3" t="s">
        <v>1669</v>
      </c>
      <c r="AH12134" s="3" t="s">
        <v>1669</v>
      </c>
      <c r="AT12134" s="3" t="s">
        <v>248</v>
      </c>
    </row>
    <row r="12135" spans="1:46" x14ac:dyDescent="0.25">
      <c r="A12135" s="404">
        <v>43396</v>
      </c>
      <c r="B12135" s="5">
        <v>7174</v>
      </c>
      <c r="E12135" s="62">
        <v>26</v>
      </c>
      <c r="F12135" s="6" t="s">
        <v>114</v>
      </c>
      <c r="G12135" s="6">
        <v>2018</v>
      </c>
      <c r="L12135" s="6"/>
      <c r="N12135" s="6" t="s">
        <v>1349</v>
      </c>
      <c r="P12135" s="407">
        <v>4</v>
      </c>
      <c r="Q12135" s="407">
        <v>4</v>
      </c>
      <c r="R12135" s="407">
        <v>7</v>
      </c>
      <c r="S12135" s="3" t="s">
        <v>3</v>
      </c>
      <c r="T12135" s="3" t="s">
        <v>44</v>
      </c>
      <c r="U12135" s="3" t="s">
        <v>1345</v>
      </c>
      <c r="V12135" s="227" t="s">
        <v>1923</v>
      </c>
      <c r="X12135" s="3" t="s">
        <v>1346</v>
      </c>
      <c r="AA12135" s="18">
        <v>42.447299999999998</v>
      </c>
      <c r="AB12135" s="18">
        <v>-123.383</v>
      </c>
      <c r="AC12135" s="3" t="s">
        <v>45</v>
      </c>
      <c r="AE12135" s="3" t="s">
        <v>1357</v>
      </c>
      <c r="AF12135" s="3" t="str">
        <f t="shared" si="301"/>
        <v>ex Claytonia perfoliata</v>
      </c>
      <c r="AG12135" s="3" t="s">
        <v>1669</v>
      </c>
      <c r="AH12135" s="3" t="s">
        <v>1669</v>
      </c>
      <c r="AT12135" s="3" t="s">
        <v>248</v>
      </c>
    </row>
    <row r="12136" spans="1:46" x14ac:dyDescent="0.25">
      <c r="A12136" s="404">
        <v>43396</v>
      </c>
      <c r="B12136" s="5">
        <v>7175</v>
      </c>
      <c r="E12136" s="62">
        <v>26</v>
      </c>
      <c r="F12136" s="6" t="s">
        <v>114</v>
      </c>
      <c r="G12136" s="6">
        <v>2018</v>
      </c>
      <c r="L12136" s="6"/>
      <c r="N12136" s="6" t="s">
        <v>1349</v>
      </c>
      <c r="P12136" s="407">
        <v>4</v>
      </c>
      <c r="Q12136" s="407">
        <v>4</v>
      </c>
      <c r="R12136" s="407">
        <v>8</v>
      </c>
      <c r="S12136" s="3" t="s">
        <v>3</v>
      </c>
      <c r="T12136" s="3" t="s">
        <v>44</v>
      </c>
      <c r="U12136" s="3" t="s">
        <v>1345</v>
      </c>
      <c r="V12136" s="227" t="s">
        <v>1923</v>
      </c>
      <c r="X12136" s="3" t="s">
        <v>1346</v>
      </c>
      <c r="AA12136" s="18">
        <v>42.447299999999998</v>
      </c>
      <c r="AB12136" s="18">
        <v>-123.383</v>
      </c>
      <c r="AC12136" s="3" t="s">
        <v>45</v>
      </c>
      <c r="AE12136" s="3" t="s">
        <v>1357</v>
      </c>
      <c r="AF12136" s="3" t="str">
        <f t="shared" si="301"/>
        <v>ex Claytonia perfoliata</v>
      </c>
      <c r="AG12136" s="3" t="s">
        <v>1669</v>
      </c>
      <c r="AH12136" s="3" t="s">
        <v>1669</v>
      </c>
      <c r="AT12136" s="3" t="s">
        <v>248</v>
      </c>
    </row>
    <row r="12137" spans="1:46" x14ac:dyDescent="0.25">
      <c r="A12137" s="404">
        <v>43396</v>
      </c>
      <c r="B12137" s="5">
        <v>7176</v>
      </c>
      <c r="E12137" s="62">
        <v>26</v>
      </c>
      <c r="F12137" s="6" t="s">
        <v>114</v>
      </c>
      <c r="G12137" s="6">
        <v>2018</v>
      </c>
      <c r="L12137" s="6"/>
      <c r="N12137" s="6" t="s">
        <v>1350</v>
      </c>
      <c r="P12137" s="407">
        <v>5</v>
      </c>
      <c r="Q12137" s="407">
        <v>5</v>
      </c>
      <c r="R12137" s="407">
        <v>1</v>
      </c>
      <c r="S12137" s="3" t="s">
        <v>3</v>
      </c>
      <c r="T12137" s="3" t="s">
        <v>44</v>
      </c>
      <c r="U12137" s="3" t="s">
        <v>1345</v>
      </c>
      <c r="V12137" s="227" t="s">
        <v>1923</v>
      </c>
      <c r="X12137" s="3" t="s">
        <v>1346</v>
      </c>
      <c r="AA12137" s="18">
        <v>42.447099999999999</v>
      </c>
      <c r="AB12137" s="18">
        <v>-123.3844</v>
      </c>
      <c r="AC12137" s="3" t="s">
        <v>45</v>
      </c>
      <c r="AE12137" s="3" t="s">
        <v>1358</v>
      </c>
      <c r="AF12137" s="3" t="str">
        <f t="shared" si="301"/>
        <v>ex Lupinus sp.</v>
      </c>
      <c r="AG12137" s="3" t="s">
        <v>1669</v>
      </c>
      <c r="AH12137" s="3" t="s">
        <v>1669</v>
      </c>
      <c r="AT12137" s="3" t="s">
        <v>248</v>
      </c>
    </row>
    <row r="12138" spans="1:46" x14ac:dyDescent="0.25">
      <c r="A12138" s="404">
        <v>43396</v>
      </c>
      <c r="B12138" s="5">
        <v>7177</v>
      </c>
      <c r="E12138" s="62">
        <v>26</v>
      </c>
      <c r="F12138" s="6" t="s">
        <v>114</v>
      </c>
      <c r="G12138" s="6">
        <v>2018</v>
      </c>
      <c r="L12138" s="6"/>
      <c r="N12138" s="6" t="s">
        <v>1351</v>
      </c>
      <c r="P12138" s="407">
        <v>6</v>
      </c>
      <c r="Q12138" s="407">
        <v>6</v>
      </c>
      <c r="R12138" s="407">
        <v>1</v>
      </c>
      <c r="S12138" s="3" t="s">
        <v>3</v>
      </c>
      <c r="T12138" s="3" t="s">
        <v>44</v>
      </c>
      <c r="U12138" s="3" t="s">
        <v>1345</v>
      </c>
      <c r="V12138" s="227" t="s">
        <v>1923</v>
      </c>
      <c r="X12138" s="3" t="s">
        <v>1355</v>
      </c>
      <c r="AA12138" s="18">
        <v>42.356099999999998</v>
      </c>
      <c r="AB12138" s="18">
        <v>-123.4152</v>
      </c>
      <c r="AC12138" s="3" t="s">
        <v>45</v>
      </c>
      <c r="AE12138" s="3" t="s">
        <v>1359</v>
      </c>
      <c r="AF12138" s="3" t="str">
        <f t="shared" si="301"/>
        <v>ex Brassica sp.</v>
      </c>
      <c r="AG12138" s="3" t="s">
        <v>1669</v>
      </c>
      <c r="AH12138" s="3" t="s">
        <v>1669</v>
      </c>
      <c r="AT12138" s="3" t="s">
        <v>248</v>
      </c>
    </row>
    <row r="12139" spans="1:46" x14ac:dyDescent="0.25">
      <c r="A12139" s="404">
        <v>43396</v>
      </c>
      <c r="B12139" s="5">
        <v>7178</v>
      </c>
      <c r="E12139" s="62">
        <v>26</v>
      </c>
      <c r="F12139" s="6" t="s">
        <v>114</v>
      </c>
      <c r="G12139" s="6">
        <v>2018</v>
      </c>
      <c r="L12139" s="6"/>
      <c r="N12139" s="6" t="s">
        <v>1351</v>
      </c>
      <c r="P12139" s="407">
        <v>6</v>
      </c>
      <c r="Q12139" s="407">
        <v>6</v>
      </c>
      <c r="R12139" s="407">
        <v>2</v>
      </c>
      <c r="S12139" s="3" t="s">
        <v>3</v>
      </c>
      <c r="T12139" s="3" t="s">
        <v>44</v>
      </c>
      <c r="U12139" s="3" t="s">
        <v>1345</v>
      </c>
      <c r="V12139" s="227" t="s">
        <v>1923</v>
      </c>
      <c r="X12139" s="3" t="s">
        <v>1355</v>
      </c>
      <c r="AA12139" s="18">
        <v>42.356099999999998</v>
      </c>
      <c r="AB12139" s="18">
        <v>-123.4152</v>
      </c>
      <c r="AC12139" s="3" t="s">
        <v>45</v>
      </c>
      <c r="AE12139" s="3" t="s">
        <v>1359</v>
      </c>
      <c r="AF12139" s="3" t="str">
        <f t="shared" si="301"/>
        <v>ex Brassica sp.</v>
      </c>
      <c r="AG12139" s="3" t="s">
        <v>1669</v>
      </c>
      <c r="AH12139" s="3" t="s">
        <v>1669</v>
      </c>
      <c r="AT12139" s="3" t="s">
        <v>248</v>
      </c>
    </row>
    <row r="12140" spans="1:46" x14ac:dyDescent="0.25">
      <c r="A12140" s="404">
        <v>43396</v>
      </c>
      <c r="B12140" s="5">
        <v>7179</v>
      </c>
      <c r="E12140" s="62">
        <v>26</v>
      </c>
      <c r="F12140" s="6" t="s">
        <v>114</v>
      </c>
      <c r="G12140" s="6">
        <v>2018</v>
      </c>
      <c r="L12140" s="6"/>
      <c r="N12140" s="6" t="s">
        <v>1351</v>
      </c>
      <c r="P12140" s="407">
        <v>6</v>
      </c>
      <c r="Q12140" s="407">
        <v>6</v>
      </c>
      <c r="R12140" s="407">
        <v>3</v>
      </c>
      <c r="S12140" s="3" t="s">
        <v>3</v>
      </c>
      <c r="T12140" s="3" t="s">
        <v>44</v>
      </c>
      <c r="U12140" s="3" t="s">
        <v>1345</v>
      </c>
      <c r="V12140" s="227" t="s">
        <v>1923</v>
      </c>
      <c r="X12140" s="3" t="s">
        <v>1355</v>
      </c>
      <c r="AA12140" s="18">
        <v>42.356099999999998</v>
      </c>
      <c r="AB12140" s="18">
        <v>-123.4152</v>
      </c>
      <c r="AC12140" s="3" t="s">
        <v>45</v>
      </c>
      <c r="AE12140" s="3" t="s">
        <v>1359</v>
      </c>
      <c r="AF12140" s="3" t="str">
        <f t="shared" si="301"/>
        <v>ex Brassica sp.</v>
      </c>
      <c r="AG12140" s="3" t="s">
        <v>1669</v>
      </c>
      <c r="AH12140" s="3" t="s">
        <v>1669</v>
      </c>
      <c r="AT12140" s="3" t="s">
        <v>248</v>
      </c>
    </row>
    <row r="12141" spans="1:46" x14ac:dyDescent="0.25">
      <c r="A12141" s="404">
        <v>43396</v>
      </c>
      <c r="B12141" s="5">
        <v>7180</v>
      </c>
      <c r="E12141" s="62">
        <v>26</v>
      </c>
      <c r="F12141" s="6" t="s">
        <v>114</v>
      </c>
      <c r="G12141" s="6">
        <v>2018</v>
      </c>
      <c r="L12141" s="6"/>
      <c r="N12141" s="6" t="s">
        <v>1351</v>
      </c>
      <c r="P12141" s="407">
        <v>6</v>
      </c>
      <c r="Q12141" s="407">
        <v>6</v>
      </c>
      <c r="R12141" s="407">
        <v>4</v>
      </c>
      <c r="S12141" s="3" t="s">
        <v>3</v>
      </c>
      <c r="T12141" s="3" t="s">
        <v>44</v>
      </c>
      <c r="U12141" s="3" t="s">
        <v>1345</v>
      </c>
      <c r="V12141" s="227" t="s">
        <v>1923</v>
      </c>
      <c r="X12141" s="3" t="s">
        <v>1355</v>
      </c>
      <c r="AA12141" s="18">
        <v>42.356099999999998</v>
      </c>
      <c r="AB12141" s="18">
        <v>-123.4152</v>
      </c>
      <c r="AC12141" s="3" t="s">
        <v>45</v>
      </c>
      <c r="AE12141" s="3" t="s">
        <v>1359</v>
      </c>
      <c r="AF12141" s="3" t="str">
        <f t="shared" si="301"/>
        <v>ex Brassica sp.</v>
      </c>
      <c r="AG12141" s="3" t="s">
        <v>1669</v>
      </c>
      <c r="AH12141" s="3" t="s">
        <v>1669</v>
      </c>
      <c r="AT12141" s="3" t="s">
        <v>248</v>
      </c>
    </row>
    <row r="12142" spans="1:46" x14ac:dyDescent="0.25">
      <c r="A12142" s="404">
        <v>43396</v>
      </c>
      <c r="B12142" s="5">
        <v>7181</v>
      </c>
      <c r="E12142" s="62">
        <v>26</v>
      </c>
      <c r="F12142" s="6" t="s">
        <v>114</v>
      </c>
      <c r="G12142" s="6">
        <v>2018</v>
      </c>
      <c r="L12142" s="6"/>
      <c r="N12142" s="6" t="s">
        <v>1351</v>
      </c>
      <c r="P12142" s="407">
        <v>6</v>
      </c>
      <c r="Q12142" s="407">
        <v>6</v>
      </c>
      <c r="R12142" s="407">
        <v>5</v>
      </c>
      <c r="S12142" s="3" t="s">
        <v>3</v>
      </c>
      <c r="T12142" s="3" t="s">
        <v>44</v>
      </c>
      <c r="U12142" s="3" t="s">
        <v>1345</v>
      </c>
      <c r="V12142" s="227" t="s">
        <v>1923</v>
      </c>
      <c r="X12142" s="3" t="s">
        <v>1355</v>
      </c>
      <c r="AA12142" s="18">
        <v>42.356099999999998</v>
      </c>
      <c r="AB12142" s="18">
        <v>-123.4152</v>
      </c>
      <c r="AC12142" s="3" t="s">
        <v>45</v>
      </c>
      <c r="AE12142" s="3" t="s">
        <v>1359</v>
      </c>
      <c r="AF12142" s="3" t="str">
        <f t="shared" si="301"/>
        <v>ex Brassica sp.</v>
      </c>
      <c r="AG12142" s="3" t="s">
        <v>1669</v>
      </c>
      <c r="AH12142" s="3" t="s">
        <v>1669</v>
      </c>
      <c r="AT12142" s="3" t="s">
        <v>248</v>
      </c>
    </row>
    <row r="12143" spans="1:46" x14ac:dyDescent="0.25">
      <c r="A12143" s="404">
        <v>43396</v>
      </c>
      <c r="B12143" s="5">
        <v>7182</v>
      </c>
      <c r="E12143" s="62">
        <v>26</v>
      </c>
      <c r="F12143" s="6" t="s">
        <v>114</v>
      </c>
      <c r="G12143" s="6">
        <v>2018</v>
      </c>
      <c r="L12143" s="6"/>
      <c r="N12143" s="6" t="s">
        <v>1351</v>
      </c>
      <c r="P12143" s="407">
        <v>6</v>
      </c>
      <c r="Q12143" s="407">
        <v>6</v>
      </c>
      <c r="R12143" s="407">
        <v>6</v>
      </c>
      <c r="S12143" s="3" t="s">
        <v>3</v>
      </c>
      <c r="T12143" s="3" t="s">
        <v>44</v>
      </c>
      <c r="U12143" s="3" t="s">
        <v>1345</v>
      </c>
      <c r="V12143" s="227" t="s">
        <v>1923</v>
      </c>
      <c r="X12143" s="3" t="s">
        <v>1355</v>
      </c>
      <c r="AA12143" s="18">
        <v>42.356099999999998</v>
      </c>
      <c r="AB12143" s="18">
        <v>-123.4152</v>
      </c>
      <c r="AC12143" s="3" t="s">
        <v>45</v>
      </c>
      <c r="AE12143" s="3" t="s">
        <v>1359</v>
      </c>
      <c r="AF12143" s="3" t="str">
        <f t="shared" si="301"/>
        <v>ex Brassica sp.</v>
      </c>
      <c r="AG12143" s="3" t="s">
        <v>1669</v>
      </c>
      <c r="AH12143" s="3" t="s">
        <v>1669</v>
      </c>
      <c r="AT12143" s="3" t="s">
        <v>248</v>
      </c>
    </row>
    <row r="12144" spans="1:46" x14ac:dyDescent="0.25">
      <c r="A12144" s="404">
        <v>43396</v>
      </c>
      <c r="B12144" s="5">
        <v>7183</v>
      </c>
      <c r="E12144" s="62">
        <v>26</v>
      </c>
      <c r="F12144" s="6" t="s">
        <v>114</v>
      </c>
      <c r="G12144" s="6">
        <v>2018</v>
      </c>
      <c r="L12144" s="6"/>
      <c r="N12144" s="6" t="s">
        <v>1351</v>
      </c>
      <c r="P12144" s="407">
        <v>6</v>
      </c>
      <c r="Q12144" s="407">
        <v>6</v>
      </c>
      <c r="R12144" s="407">
        <v>7</v>
      </c>
      <c r="S12144" s="3" t="s">
        <v>3</v>
      </c>
      <c r="T12144" s="3" t="s">
        <v>44</v>
      </c>
      <c r="U12144" s="3" t="s">
        <v>1345</v>
      </c>
      <c r="V12144" s="227" t="s">
        <v>1923</v>
      </c>
      <c r="X12144" s="3" t="s">
        <v>1355</v>
      </c>
      <c r="AA12144" s="18">
        <v>42.356099999999998</v>
      </c>
      <c r="AB12144" s="18">
        <v>-123.4152</v>
      </c>
      <c r="AC12144" s="3" t="s">
        <v>45</v>
      </c>
      <c r="AE12144" s="3" t="s">
        <v>1359</v>
      </c>
      <c r="AF12144" s="3" t="str">
        <f t="shared" si="301"/>
        <v>ex Brassica sp.</v>
      </c>
      <c r="AG12144" s="3" t="s">
        <v>1669</v>
      </c>
      <c r="AH12144" s="3" t="s">
        <v>1669</v>
      </c>
      <c r="AT12144" s="3" t="s">
        <v>248</v>
      </c>
    </row>
    <row r="12145" spans="1:46" x14ac:dyDescent="0.25">
      <c r="A12145" s="404">
        <v>43396</v>
      </c>
      <c r="B12145" s="5">
        <v>7184</v>
      </c>
      <c r="E12145" s="62">
        <v>26</v>
      </c>
      <c r="F12145" s="6" t="s">
        <v>114</v>
      </c>
      <c r="G12145" s="6">
        <v>2018</v>
      </c>
      <c r="L12145" s="6"/>
      <c r="N12145" s="6" t="s">
        <v>1351</v>
      </c>
      <c r="P12145" s="407">
        <v>6</v>
      </c>
      <c r="Q12145" s="407">
        <v>6</v>
      </c>
      <c r="R12145" s="407">
        <v>8</v>
      </c>
      <c r="S12145" s="3" t="s">
        <v>3</v>
      </c>
      <c r="T12145" s="3" t="s">
        <v>44</v>
      </c>
      <c r="U12145" s="3" t="s">
        <v>1345</v>
      </c>
      <c r="V12145" s="227" t="s">
        <v>1923</v>
      </c>
      <c r="X12145" s="3" t="s">
        <v>1355</v>
      </c>
      <c r="AA12145" s="18">
        <v>42.356099999999998</v>
      </c>
      <c r="AB12145" s="18">
        <v>-123.4152</v>
      </c>
      <c r="AC12145" s="3" t="s">
        <v>45</v>
      </c>
      <c r="AE12145" s="3" t="s">
        <v>1359</v>
      </c>
      <c r="AF12145" s="3" t="str">
        <f t="shared" si="301"/>
        <v>ex Brassica sp.</v>
      </c>
      <c r="AG12145" s="3" t="s">
        <v>1669</v>
      </c>
      <c r="AH12145" s="3" t="s">
        <v>1669</v>
      </c>
      <c r="AT12145" s="3" t="s">
        <v>248</v>
      </c>
    </row>
    <row r="12146" spans="1:46" x14ac:dyDescent="0.25">
      <c r="A12146" s="404">
        <v>43396</v>
      </c>
      <c r="B12146" s="5">
        <v>7185</v>
      </c>
      <c r="E12146" s="62">
        <v>26</v>
      </c>
      <c r="F12146" s="6" t="s">
        <v>114</v>
      </c>
      <c r="G12146" s="6">
        <v>2018</v>
      </c>
      <c r="L12146" s="6"/>
      <c r="N12146" s="6" t="s">
        <v>1351</v>
      </c>
      <c r="P12146" s="407">
        <v>6</v>
      </c>
      <c r="Q12146" s="407">
        <v>6</v>
      </c>
      <c r="R12146" s="407">
        <v>9</v>
      </c>
      <c r="S12146" s="3" t="s">
        <v>3</v>
      </c>
      <c r="T12146" s="3" t="s">
        <v>44</v>
      </c>
      <c r="U12146" s="3" t="s">
        <v>1345</v>
      </c>
      <c r="V12146" s="227" t="s">
        <v>1923</v>
      </c>
      <c r="X12146" s="3" t="s">
        <v>1355</v>
      </c>
      <c r="AA12146" s="18">
        <v>42.356099999999998</v>
      </c>
      <c r="AB12146" s="18">
        <v>-123.4152</v>
      </c>
      <c r="AC12146" s="3" t="s">
        <v>45</v>
      </c>
      <c r="AE12146" s="3" t="s">
        <v>1359</v>
      </c>
      <c r="AF12146" s="3" t="str">
        <f t="shared" si="301"/>
        <v>ex Brassica sp.</v>
      </c>
      <c r="AG12146" s="3" t="s">
        <v>1669</v>
      </c>
      <c r="AH12146" s="3" t="s">
        <v>1669</v>
      </c>
      <c r="AT12146" s="3" t="s">
        <v>248</v>
      </c>
    </row>
    <row r="12147" spans="1:46" x14ac:dyDescent="0.25">
      <c r="A12147" s="404">
        <v>43396</v>
      </c>
      <c r="B12147" s="5">
        <v>7186</v>
      </c>
      <c r="E12147" s="62">
        <v>26</v>
      </c>
      <c r="F12147" s="6" t="s">
        <v>114</v>
      </c>
      <c r="G12147" s="6">
        <v>2018</v>
      </c>
      <c r="L12147" s="6"/>
      <c r="N12147" s="6" t="s">
        <v>1351</v>
      </c>
      <c r="P12147" s="407">
        <v>6</v>
      </c>
      <c r="Q12147" s="407">
        <v>6</v>
      </c>
      <c r="R12147" s="407">
        <v>10</v>
      </c>
      <c r="S12147" s="3" t="s">
        <v>3</v>
      </c>
      <c r="T12147" s="3" t="s">
        <v>44</v>
      </c>
      <c r="U12147" s="3" t="s">
        <v>1345</v>
      </c>
      <c r="V12147" s="227" t="s">
        <v>1923</v>
      </c>
      <c r="X12147" s="3" t="s">
        <v>1355</v>
      </c>
      <c r="AA12147" s="18">
        <v>42.356099999999998</v>
      </c>
      <c r="AB12147" s="18">
        <v>-123.4152</v>
      </c>
      <c r="AC12147" s="3" t="s">
        <v>45</v>
      </c>
      <c r="AE12147" s="3" t="s">
        <v>1359</v>
      </c>
      <c r="AF12147" s="3" t="str">
        <f t="shared" si="301"/>
        <v>ex Brassica sp.</v>
      </c>
      <c r="AG12147" s="3" t="s">
        <v>1669</v>
      </c>
      <c r="AH12147" s="3" t="s">
        <v>1669</v>
      </c>
      <c r="AT12147" s="3" t="s">
        <v>248</v>
      </c>
    </row>
    <row r="12148" spans="1:46" x14ac:dyDescent="0.25">
      <c r="A12148" s="404">
        <v>43396</v>
      </c>
      <c r="B12148" s="5">
        <v>7187</v>
      </c>
      <c r="E12148" s="62">
        <v>26</v>
      </c>
      <c r="F12148" s="6" t="s">
        <v>114</v>
      </c>
      <c r="G12148" s="6">
        <v>2018</v>
      </c>
      <c r="L12148" s="6"/>
      <c r="N12148" s="6" t="s">
        <v>1351</v>
      </c>
      <c r="P12148" s="407">
        <v>6</v>
      </c>
      <c r="Q12148" s="407">
        <v>6</v>
      </c>
      <c r="R12148" s="407">
        <v>11</v>
      </c>
      <c r="S12148" s="3" t="s">
        <v>3</v>
      </c>
      <c r="T12148" s="3" t="s">
        <v>44</v>
      </c>
      <c r="U12148" s="3" t="s">
        <v>1345</v>
      </c>
      <c r="V12148" s="227" t="s">
        <v>1923</v>
      </c>
      <c r="X12148" s="3" t="s">
        <v>1355</v>
      </c>
      <c r="AA12148" s="18">
        <v>42.356099999999998</v>
      </c>
      <c r="AB12148" s="18">
        <v>-123.4152</v>
      </c>
      <c r="AC12148" s="3" t="s">
        <v>45</v>
      </c>
      <c r="AE12148" s="3" t="s">
        <v>1359</v>
      </c>
      <c r="AF12148" s="3" t="str">
        <f t="shared" si="301"/>
        <v>ex Brassica sp.</v>
      </c>
      <c r="AG12148" s="3" t="s">
        <v>1669</v>
      </c>
      <c r="AH12148" s="3" t="s">
        <v>1669</v>
      </c>
      <c r="AT12148" s="3" t="s">
        <v>248</v>
      </c>
    </row>
    <row r="12149" spans="1:46" x14ac:dyDescent="0.25">
      <c r="A12149" s="404">
        <v>43396</v>
      </c>
      <c r="B12149" s="5">
        <v>7188</v>
      </c>
      <c r="E12149" s="62">
        <v>26</v>
      </c>
      <c r="F12149" s="6" t="s">
        <v>114</v>
      </c>
      <c r="G12149" s="6">
        <v>2018</v>
      </c>
      <c r="L12149" s="6"/>
      <c r="N12149" s="6" t="s">
        <v>1352</v>
      </c>
      <c r="P12149" s="407">
        <v>7</v>
      </c>
      <c r="Q12149" s="407">
        <v>7</v>
      </c>
      <c r="R12149" s="407">
        <v>1</v>
      </c>
      <c r="S12149" s="3" t="s">
        <v>3</v>
      </c>
      <c r="T12149" s="3" t="s">
        <v>44</v>
      </c>
      <c r="U12149" s="3" t="s">
        <v>1345</v>
      </c>
      <c r="V12149" s="227" t="s">
        <v>1923</v>
      </c>
      <c r="X12149" s="3" t="s">
        <v>1355</v>
      </c>
      <c r="AA12149" s="18">
        <v>42.3581</v>
      </c>
      <c r="AB12149" s="18">
        <v>-123.4173</v>
      </c>
      <c r="AC12149" s="3" t="s">
        <v>45</v>
      </c>
      <c r="AE12149" s="3" t="s">
        <v>1360</v>
      </c>
      <c r="AF12149" s="3" t="str">
        <f t="shared" si="301"/>
        <v>ex Plectritis sp.</v>
      </c>
      <c r="AG12149" s="3" t="s">
        <v>1669</v>
      </c>
      <c r="AH12149" s="3" t="s">
        <v>1669</v>
      </c>
      <c r="AT12149" s="3" t="s">
        <v>248</v>
      </c>
    </row>
    <row r="12150" spans="1:46" x14ac:dyDescent="0.25">
      <c r="A12150" s="404">
        <v>43396</v>
      </c>
      <c r="B12150" s="5">
        <v>7189</v>
      </c>
      <c r="E12150" s="62">
        <v>26</v>
      </c>
      <c r="F12150" s="6" t="s">
        <v>114</v>
      </c>
      <c r="G12150" s="6">
        <v>2018</v>
      </c>
      <c r="L12150" s="6"/>
      <c r="N12150" s="6" t="s">
        <v>1352</v>
      </c>
      <c r="P12150" s="407">
        <v>7</v>
      </c>
      <c r="Q12150" s="407">
        <v>7</v>
      </c>
      <c r="R12150" s="407">
        <v>2</v>
      </c>
      <c r="S12150" s="3" t="s">
        <v>3</v>
      </c>
      <c r="T12150" s="3" t="s">
        <v>44</v>
      </c>
      <c r="U12150" s="3" t="s">
        <v>1345</v>
      </c>
      <c r="V12150" s="227" t="s">
        <v>1923</v>
      </c>
      <c r="X12150" s="3" t="s">
        <v>1355</v>
      </c>
      <c r="AA12150" s="18">
        <v>42.3581</v>
      </c>
      <c r="AB12150" s="18">
        <v>-123.4173</v>
      </c>
      <c r="AC12150" s="3" t="s">
        <v>45</v>
      </c>
      <c r="AE12150" s="3" t="s">
        <v>1360</v>
      </c>
      <c r="AF12150" s="3" t="str">
        <f t="shared" si="301"/>
        <v>ex Plectritis sp.</v>
      </c>
      <c r="AG12150" s="3" t="s">
        <v>1669</v>
      </c>
      <c r="AH12150" s="3" t="s">
        <v>1669</v>
      </c>
      <c r="AT12150" s="3" t="s">
        <v>248</v>
      </c>
    </row>
    <row r="12151" spans="1:46" x14ac:dyDescent="0.25">
      <c r="A12151" s="404">
        <v>43396</v>
      </c>
      <c r="B12151" s="5">
        <v>7190</v>
      </c>
      <c r="E12151" s="62">
        <v>26</v>
      </c>
      <c r="F12151" s="6" t="s">
        <v>114</v>
      </c>
      <c r="G12151" s="6">
        <v>2018</v>
      </c>
      <c r="L12151" s="6"/>
      <c r="N12151" s="6" t="s">
        <v>1352</v>
      </c>
      <c r="P12151" s="407">
        <v>7</v>
      </c>
      <c r="Q12151" s="407">
        <v>7</v>
      </c>
      <c r="R12151" s="407">
        <v>3</v>
      </c>
      <c r="S12151" s="3" t="s">
        <v>3</v>
      </c>
      <c r="T12151" s="3" t="s">
        <v>44</v>
      </c>
      <c r="U12151" s="3" t="s">
        <v>1345</v>
      </c>
      <c r="V12151" s="227" t="s">
        <v>1923</v>
      </c>
      <c r="X12151" s="3" t="s">
        <v>1355</v>
      </c>
      <c r="AA12151" s="18">
        <v>42.3581</v>
      </c>
      <c r="AB12151" s="18">
        <v>-123.4173</v>
      </c>
      <c r="AC12151" s="3" t="s">
        <v>45</v>
      </c>
      <c r="AE12151" s="3" t="s">
        <v>1360</v>
      </c>
      <c r="AF12151" s="3" t="str">
        <f t="shared" si="301"/>
        <v>ex Plectritis sp.</v>
      </c>
      <c r="AG12151" s="3" t="s">
        <v>1669</v>
      </c>
      <c r="AH12151" s="3" t="s">
        <v>1669</v>
      </c>
      <c r="AT12151" s="3" t="s">
        <v>248</v>
      </c>
    </row>
    <row r="12152" spans="1:46" x14ac:dyDescent="0.25">
      <c r="A12152" s="404">
        <v>43396</v>
      </c>
      <c r="B12152" s="5">
        <v>7191</v>
      </c>
      <c r="E12152" s="62">
        <v>26</v>
      </c>
      <c r="F12152" s="6" t="s">
        <v>114</v>
      </c>
      <c r="G12152" s="6">
        <v>2018</v>
      </c>
      <c r="L12152" s="6"/>
      <c r="N12152" s="6" t="s">
        <v>1352</v>
      </c>
      <c r="P12152" s="407">
        <v>7</v>
      </c>
      <c r="Q12152" s="407">
        <v>7</v>
      </c>
      <c r="R12152" s="407">
        <v>4</v>
      </c>
      <c r="S12152" s="3" t="s">
        <v>3</v>
      </c>
      <c r="T12152" s="3" t="s">
        <v>44</v>
      </c>
      <c r="U12152" s="3" t="s">
        <v>1345</v>
      </c>
      <c r="V12152" s="227" t="s">
        <v>1923</v>
      </c>
      <c r="X12152" s="3" t="s">
        <v>1355</v>
      </c>
      <c r="AA12152" s="18">
        <v>42.3581</v>
      </c>
      <c r="AB12152" s="18">
        <v>-123.4173</v>
      </c>
      <c r="AC12152" s="3" t="s">
        <v>45</v>
      </c>
      <c r="AE12152" s="3" t="s">
        <v>1360</v>
      </c>
      <c r="AF12152" s="3" t="str">
        <f t="shared" si="301"/>
        <v>ex Plectritis sp.</v>
      </c>
      <c r="AG12152" s="3" t="s">
        <v>1669</v>
      </c>
      <c r="AH12152" s="3" t="s">
        <v>1669</v>
      </c>
      <c r="AT12152" s="3" t="s">
        <v>248</v>
      </c>
    </row>
    <row r="12153" spans="1:46" x14ac:dyDescent="0.25">
      <c r="A12153" s="404">
        <v>43396</v>
      </c>
      <c r="B12153" s="5">
        <v>7192</v>
      </c>
      <c r="E12153" s="62">
        <v>26</v>
      </c>
      <c r="F12153" s="6" t="s">
        <v>114</v>
      </c>
      <c r="G12153" s="6">
        <v>2018</v>
      </c>
      <c r="L12153" s="6"/>
      <c r="N12153" s="6" t="s">
        <v>1352</v>
      </c>
      <c r="P12153" s="407">
        <v>7</v>
      </c>
      <c r="Q12153" s="407">
        <v>7</v>
      </c>
      <c r="R12153" s="407">
        <v>5</v>
      </c>
      <c r="S12153" s="3" t="s">
        <v>3</v>
      </c>
      <c r="T12153" s="3" t="s">
        <v>44</v>
      </c>
      <c r="U12153" s="3" t="s">
        <v>1345</v>
      </c>
      <c r="V12153" s="227" t="s">
        <v>1923</v>
      </c>
      <c r="X12153" s="3" t="s">
        <v>1355</v>
      </c>
      <c r="AA12153" s="18">
        <v>42.3581</v>
      </c>
      <c r="AB12153" s="18">
        <v>-123.4173</v>
      </c>
      <c r="AC12153" s="3" t="s">
        <v>45</v>
      </c>
      <c r="AE12153" s="3" t="s">
        <v>1360</v>
      </c>
      <c r="AF12153" s="3" t="str">
        <f t="shared" si="301"/>
        <v>ex Plectritis sp.</v>
      </c>
      <c r="AG12153" s="3" t="s">
        <v>1669</v>
      </c>
      <c r="AH12153" s="3" t="s">
        <v>1669</v>
      </c>
      <c r="AT12153" s="3" t="s">
        <v>248</v>
      </c>
    </row>
    <row r="12154" spans="1:46" x14ac:dyDescent="0.25">
      <c r="A12154" s="404">
        <v>43396</v>
      </c>
      <c r="B12154" s="5">
        <v>7193</v>
      </c>
      <c r="E12154" s="62">
        <v>26</v>
      </c>
      <c r="F12154" s="6" t="s">
        <v>114</v>
      </c>
      <c r="G12154" s="6">
        <v>2018</v>
      </c>
      <c r="L12154" s="6"/>
      <c r="N12154" s="6" t="s">
        <v>1352</v>
      </c>
      <c r="P12154" s="407">
        <v>7</v>
      </c>
      <c r="Q12154" s="407">
        <v>7</v>
      </c>
      <c r="R12154" s="407">
        <v>6</v>
      </c>
      <c r="S12154" s="3" t="s">
        <v>3</v>
      </c>
      <c r="T12154" s="3" t="s">
        <v>44</v>
      </c>
      <c r="U12154" s="3" t="s">
        <v>1345</v>
      </c>
      <c r="V12154" s="227" t="s">
        <v>1923</v>
      </c>
      <c r="X12154" s="3" t="s">
        <v>1355</v>
      </c>
      <c r="AA12154" s="18">
        <v>42.3581</v>
      </c>
      <c r="AB12154" s="18">
        <v>-123.4173</v>
      </c>
      <c r="AC12154" s="3" t="s">
        <v>45</v>
      </c>
      <c r="AE12154" s="3" t="s">
        <v>1360</v>
      </c>
      <c r="AF12154" s="3" t="str">
        <f t="shared" si="301"/>
        <v>ex Plectritis sp.</v>
      </c>
      <c r="AG12154" s="3" t="s">
        <v>1669</v>
      </c>
      <c r="AH12154" s="3" t="s">
        <v>1669</v>
      </c>
      <c r="AT12154" s="3" t="s">
        <v>248</v>
      </c>
    </row>
    <row r="12155" spans="1:46" x14ac:dyDescent="0.25">
      <c r="A12155" s="404">
        <v>43396</v>
      </c>
      <c r="B12155" s="5">
        <v>7194</v>
      </c>
      <c r="E12155" s="62">
        <v>26</v>
      </c>
      <c r="F12155" s="6" t="s">
        <v>114</v>
      </c>
      <c r="G12155" s="6">
        <v>2018</v>
      </c>
      <c r="L12155" s="6"/>
      <c r="N12155" s="6" t="s">
        <v>1352</v>
      </c>
      <c r="P12155" s="407">
        <v>7</v>
      </c>
      <c r="Q12155" s="407">
        <v>7</v>
      </c>
      <c r="R12155" s="407">
        <v>7</v>
      </c>
      <c r="S12155" s="3" t="s">
        <v>3</v>
      </c>
      <c r="T12155" s="3" t="s">
        <v>44</v>
      </c>
      <c r="U12155" s="3" t="s">
        <v>1345</v>
      </c>
      <c r="V12155" s="227" t="s">
        <v>1923</v>
      </c>
      <c r="X12155" s="3" t="s">
        <v>1355</v>
      </c>
      <c r="AA12155" s="18">
        <v>42.3581</v>
      </c>
      <c r="AB12155" s="18">
        <v>-123.4173</v>
      </c>
      <c r="AC12155" s="3" t="s">
        <v>45</v>
      </c>
      <c r="AE12155" s="3" t="s">
        <v>1360</v>
      </c>
      <c r="AF12155" s="3" t="str">
        <f t="shared" si="301"/>
        <v>ex Plectritis sp.</v>
      </c>
      <c r="AG12155" s="3" t="s">
        <v>1669</v>
      </c>
      <c r="AH12155" s="3" t="s">
        <v>1669</v>
      </c>
      <c r="AT12155" s="3" t="s">
        <v>248</v>
      </c>
    </row>
    <row r="12156" spans="1:46" x14ac:dyDescent="0.25">
      <c r="A12156" s="404">
        <v>43396</v>
      </c>
      <c r="B12156" s="5">
        <v>7195</v>
      </c>
      <c r="E12156" s="62">
        <v>26</v>
      </c>
      <c r="F12156" s="6" t="s">
        <v>114</v>
      </c>
      <c r="G12156" s="6">
        <v>2018</v>
      </c>
      <c r="L12156" s="6"/>
      <c r="N12156" s="6" t="s">
        <v>1352</v>
      </c>
      <c r="P12156" s="407">
        <v>7</v>
      </c>
      <c r="Q12156" s="407">
        <v>7</v>
      </c>
      <c r="R12156" s="407">
        <v>8</v>
      </c>
      <c r="S12156" s="3" t="s">
        <v>3</v>
      </c>
      <c r="T12156" s="3" t="s">
        <v>44</v>
      </c>
      <c r="U12156" s="3" t="s">
        <v>1345</v>
      </c>
      <c r="V12156" s="227" t="s">
        <v>1923</v>
      </c>
      <c r="X12156" s="3" t="s">
        <v>1355</v>
      </c>
      <c r="AA12156" s="18">
        <v>42.3581</v>
      </c>
      <c r="AB12156" s="18">
        <v>-123.4173</v>
      </c>
      <c r="AC12156" s="3" t="s">
        <v>45</v>
      </c>
      <c r="AE12156" s="3" t="s">
        <v>1360</v>
      </c>
      <c r="AF12156" s="3" t="str">
        <f t="shared" si="301"/>
        <v>ex Plectritis sp.</v>
      </c>
      <c r="AG12156" s="3" t="s">
        <v>1669</v>
      </c>
      <c r="AH12156" s="3" t="s">
        <v>1669</v>
      </c>
      <c r="AT12156" s="3" t="s">
        <v>248</v>
      </c>
    </row>
    <row r="12157" spans="1:46" x14ac:dyDescent="0.25">
      <c r="A12157" s="404">
        <v>43396</v>
      </c>
      <c r="B12157" s="5">
        <v>7196</v>
      </c>
      <c r="E12157" s="62">
        <v>26</v>
      </c>
      <c r="F12157" s="6" t="s">
        <v>114</v>
      </c>
      <c r="G12157" s="6">
        <v>2018</v>
      </c>
      <c r="L12157" s="6"/>
      <c r="N12157" s="6" t="s">
        <v>1352</v>
      </c>
      <c r="P12157" s="407">
        <v>7</v>
      </c>
      <c r="Q12157" s="407">
        <v>7</v>
      </c>
      <c r="R12157" s="407">
        <v>9</v>
      </c>
      <c r="S12157" s="3" t="s">
        <v>3</v>
      </c>
      <c r="T12157" s="3" t="s">
        <v>44</v>
      </c>
      <c r="U12157" s="3" t="s">
        <v>1345</v>
      </c>
      <c r="V12157" s="227" t="s">
        <v>1923</v>
      </c>
      <c r="X12157" s="3" t="s">
        <v>1355</v>
      </c>
      <c r="AA12157" s="18">
        <v>42.3581</v>
      </c>
      <c r="AB12157" s="18">
        <v>-123.4173</v>
      </c>
      <c r="AC12157" s="3" t="s">
        <v>45</v>
      </c>
      <c r="AE12157" s="3" t="s">
        <v>1360</v>
      </c>
      <c r="AF12157" s="3" t="str">
        <f t="shared" si="301"/>
        <v>ex Plectritis sp.</v>
      </c>
      <c r="AG12157" s="3" t="s">
        <v>1669</v>
      </c>
      <c r="AH12157" s="3" t="s">
        <v>1669</v>
      </c>
      <c r="AT12157" s="3" t="s">
        <v>248</v>
      </c>
    </row>
    <row r="12158" spans="1:46" x14ac:dyDescent="0.25">
      <c r="A12158" s="404">
        <v>43396</v>
      </c>
      <c r="B12158" s="5">
        <v>7197</v>
      </c>
      <c r="E12158" s="62">
        <v>26</v>
      </c>
      <c r="F12158" s="6" t="s">
        <v>114</v>
      </c>
      <c r="G12158" s="6">
        <v>2018</v>
      </c>
      <c r="L12158" s="6"/>
      <c r="N12158" s="6" t="s">
        <v>1352</v>
      </c>
      <c r="P12158" s="407">
        <v>7</v>
      </c>
      <c r="Q12158" s="407">
        <v>7</v>
      </c>
      <c r="R12158" s="407">
        <v>10</v>
      </c>
      <c r="S12158" s="3" t="s">
        <v>3</v>
      </c>
      <c r="T12158" s="3" t="s">
        <v>44</v>
      </c>
      <c r="U12158" s="3" t="s">
        <v>1345</v>
      </c>
      <c r="V12158" s="227" t="s">
        <v>1923</v>
      </c>
      <c r="X12158" s="3" t="s">
        <v>1355</v>
      </c>
      <c r="AA12158" s="18">
        <v>42.3581</v>
      </c>
      <c r="AB12158" s="18">
        <v>-123.4173</v>
      </c>
      <c r="AC12158" s="3" t="s">
        <v>45</v>
      </c>
      <c r="AE12158" s="3" t="s">
        <v>1360</v>
      </c>
      <c r="AF12158" s="3" t="str">
        <f t="shared" si="301"/>
        <v>ex Plectritis sp.</v>
      </c>
      <c r="AG12158" s="3" t="s">
        <v>1669</v>
      </c>
      <c r="AH12158" s="3" t="s">
        <v>1669</v>
      </c>
      <c r="AT12158" s="3" t="s">
        <v>248</v>
      </c>
    </row>
    <row r="12159" spans="1:46" x14ac:dyDescent="0.25">
      <c r="A12159" s="404">
        <v>43396</v>
      </c>
      <c r="B12159" s="5">
        <v>7198</v>
      </c>
      <c r="E12159" s="62">
        <v>26</v>
      </c>
      <c r="F12159" s="6" t="s">
        <v>114</v>
      </c>
      <c r="G12159" s="6">
        <v>2018</v>
      </c>
      <c r="L12159" s="6"/>
      <c r="N12159" s="6" t="s">
        <v>1352</v>
      </c>
      <c r="P12159" s="407">
        <v>7</v>
      </c>
      <c r="Q12159" s="407">
        <v>7</v>
      </c>
      <c r="R12159" s="407">
        <v>11</v>
      </c>
      <c r="S12159" s="3" t="s">
        <v>3</v>
      </c>
      <c r="T12159" s="3" t="s">
        <v>44</v>
      </c>
      <c r="U12159" s="3" t="s">
        <v>1345</v>
      </c>
      <c r="V12159" s="227" t="s">
        <v>1923</v>
      </c>
      <c r="X12159" s="3" t="s">
        <v>1355</v>
      </c>
      <c r="AA12159" s="18">
        <v>42.3581</v>
      </c>
      <c r="AB12159" s="18">
        <v>-123.4173</v>
      </c>
      <c r="AC12159" s="3" t="s">
        <v>45</v>
      </c>
      <c r="AE12159" s="3" t="s">
        <v>1360</v>
      </c>
      <c r="AF12159" s="3" t="str">
        <f t="shared" si="301"/>
        <v>ex Plectritis sp.</v>
      </c>
      <c r="AG12159" s="3" t="s">
        <v>1669</v>
      </c>
      <c r="AH12159" s="3" t="s">
        <v>1669</v>
      </c>
      <c r="AT12159" s="3" t="s">
        <v>248</v>
      </c>
    </row>
    <row r="12160" spans="1:46" x14ac:dyDescent="0.25">
      <c r="A12160" s="404">
        <v>43396</v>
      </c>
      <c r="B12160" s="5">
        <v>7199</v>
      </c>
      <c r="E12160" s="62">
        <v>26</v>
      </c>
      <c r="F12160" s="6" t="s">
        <v>114</v>
      </c>
      <c r="G12160" s="6">
        <v>2018</v>
      </c>
      <c r="L12160" s="6"/>
      <c r="N12160" s="6" t="s">
        <v>1352</v>
      </c>
      <c r="P12160" s="407">
        <v>7</v>
      </c>
      <c r="Q12160" s="407">
        <v>7</v>
      </c>
      <c r="R12160" s="407">
        <v>12</v>
      </c>
      <c r="S12160" s="3" t="s">
        <v>3</v>
      </c>
      <c r="T12160" s="3" t="s">
        <v>44</v>
      </c>
      <c r="U12160" s="3" t="s">
        <v>1345</v>
      </c>
      <c r="V12160" s="227" t="s">
        <v>1923</v>
      </c>
      <c r="X12160" s="3" t="s">
        <v>1355</v>
      </c>
      <c r="AA12160" s="18">
        <v>42.3581</v>
      </c>
      <c r="AB12160" s="18">
        <v>-123.4173</v>
      </c>
      <c r="AC12160" s="3" t="s">
        <v>45</v>
      </c>
      <c r="AE12160" s="3" t="s">
        <v>1360</v>
      </c>
      <c r="AF12160" s="3" t="str">
        <f t="shared" si="301"/>
        <v>ex Plectritis sp.</v>
      </c>
      <c r="AG12160" s="3" t="s">
        <v>1669</v>
      </c>
      <c r="AH12160" s="3" t="s">
        <v>1669</v>
      </c>
      <c r="AT12160" s="3" t="s">
        <v>248</v>
      </c>
    </row>
    <row r="12161" spans="1:46" x14ac:dyDescent="0.25">
      <c r="A12161" s="404">
        <v>43396</v>
      </c>
      <c r="B12161" s="5">
        <v>7200</v>
      </c>
      <c r="E12161" s="62">
        <v>26</v>
      </c>
      <c r="F12161" s="6" t="s">
        <v>114</v>
      </c>
      <c r="G12161" s="6">
        <v>2018</v>
      </c>
      <c r="L12161" s="6"/>
      <c r="N12161" s="6" t="s">
        <v>1352</v>
      </c>
      <c r="P12161" s="407">
        <v>7</v>
      </c>
      <c r="Q12161" s="407">
        <v>7</v>
      </c>
      <c r="R12161" s="407">
        <v>13</v>
      </c>
      <c r="S12161" s="3" t="s">
        <v>3</v>
      </c>
      <c r="T12161" s="3" t="s">
        <v>44</v>
      </c>
      <c r="U12161" s="3" t="s">
        <v>1345</v>
      </c>
      <c r="V12161" s="227" t="s">
        <v>1923</v>
      </c>
      <c r="X12161" s="3" t="s">
        <v>1355</v>
      </c>
      <c r="AA12161" s="18">
        <v>42.3581</v>
      </c>
      <c r="AB12161" s="18">
        <v>-123.4173</v>
      </c>
      <c r="AC12161" s="3" t="s">
        <v>45</v>
      </c>
      <c r="AE12161" s="3" t="s">
        <v>1360</v>
      </c>
      <c r="AF12161" s="3" t="str">
        <f t="shared" si="301"/>
        <v>ex Plectritis sp.</v>
      </c>
      <c r="AG12161" s="3" t="s">
        <v>1669</v>
      </c>
      <c r="AH12161" s="3" t="s">
        <v>1669</v>
      </c>
      <c r="AT12161" s="3" t="s">
        <v>248</v>
      </c>
    </row>
    <row r="12162" spans="1:46" x14ac:dyDescent="0.25">
      <c r="A12162" s="404">
        <v>43396</v>
      </c>
      <c r="B12162" s="5">
        <v>7201</v>
      </c>
      <c r="E12162" s="62">
        <v>26</v>
      </c>
      <c r="F12162" s="6" t="s">
        <v>114</v>
      </c>
      <c r="G12162" s="6">
        <v>2018</v>
      </c>
      <c r="L12162" s="6"/>
      <c r="N12162" s="6" t="s">
        <v>1352</v>
      </c>
      <c r="P12162" s="407">
        <v>7</v>
      </c>
      <c r="Q12162" s="407">
        <v>7</v>
      </c>
      <c r="R12162" s="407">
        <v>14</v>
      </c>
      <c r="S12162" s="3" t="s">
        <v>3</v>
      </c>
      <c r="T12162" s="3" t="s">
        <v>44</v>
      </c>
      <c r="U12162" s="3" t="s">
        <v>1345</v>
      </c>
      <c r="V12162" s="227" t="s">
        <v>1923</v>
      </c>
      <c r="X12162" s="3" t="s">
        <v>1355</v>
      </c>
      <c r="AA12162" s="18">
        <v>42.3581</v>
      </c>
      <c r="AB12162" s="18">
        <v>-123.4173</v>
      </c>
      <c r="AC12162" s="3" t="s">
        <v>45</v>
      </c>
      <c r="AE12162" s="3" t="s">
        <v>1360</v>
      </c>
      <c r="AF12162" s="3" t="str">
        <f t="shared" si="301"/>
        <v>ex Plectritis sp.</v>
      </c>
      <c r="AG12162" s="3" t="s">
        <v>1669</v>
      </c>
      <c r="AH12162" s="3" t="s">
        <v>1669</v>
      </c>
      <c r="AT12162" s="3" t="s">
        <v>248</v>
      </c>
    </row>
    <row r="12163" spans="1:46" x14ac:dyDescent="0.25">
      <c r="A12163" s="404">
        <v>43396</v>
      </c>
      <c r="B12163" s="5">
        <v>7202</v>
      </c>
      <c r="E12163" s="62">
        <v>26</v>
      </c>
      <c r="F12163" s="6" t="s">
        <v>114</v>
      </c>
      <c r="G12163" s="6">
        <v>2018</v>
      </c>
      <c r="L12163" s="6"/>
      <c r="N12163" s="6" t="s">
        <v>1352</v>
      </c>
      <c r="P12163" s="407">
        <v>7</v>
      </c>
      <c r="Q12163" s="407">
        <v>7</v>
      </c>
      <c r="R12163" s="407">
        <v>15</v>
      </c>
      <c r="S12163" s="3" t="s">
        <v>3</v>
      </c>
      <c r="T12163" s="3" t="s">
        <v>44</v>
      </c>
      <c r="U12163" s="3" t="s">
        <v>1345</v>
      </c>
      <c r="V12163" s="227" t="s">
        <v>1923</v>
      </c>
      <c r="X12163" s="3" t="s">
        <v>1355</v>
      </c>
      <c r="AA12163" s="18">
        <v>42.3581</v>
      </c>
      <c r="AB12163" s="18">
        <v>-123.4173</v>
      </c>
      <c r="AC12163" s="3" t="s">
        <v>45</v>
      </c>
      <c r="AE12163" s="3" t="s">
        <v>1360</v>
      </c>
      <c r="AF12163" s="3" t="str">
        <f t="shared" si="301"/>
        <v>ex Plectritis sp.</v>
      </c>
      <c r="AG12163" s="3" t="s">
        <v>1669</v>
      </c>
      <c r="AH12163" s="3" t="s">
        <v>1669</v>
      </c>
      <c r="AT12163" s="3" t="s">
        <v>248</v>
      </c>
    </row>
    <row r="12164" spans="1:46" x14ac:dyDescent="0.25">
      <c r="A12164" s="404">
        <v>43396</v>
      </c>
      <c r="B12164" s="5">
        <v>7203</v>
      </c>
      <c r="E12164" s="62">
        <v>26</v>
      </c>
      <c r="F12164" s="6" t="s">
        <v>114</v>
      </c>
      <c r="G12164" s="6">
        <v>2018</v>
      </c>
      <c r="L12164" s="6"/>
      <c r="N12164" s="6" t="s">
        <v>1352</v>
      </c>
      <c r="P12164" s="407">
        <v>7</v>
      </c>
      <c r="Q12164" s="407">
        <v>7</v>
      </c>
      <c r="R12164" s="407">
        <v>16</v>
      </c>
      <c r="S12164" s="3" t="s">
        <v>3</v>
      </c>
      <c r="T12164" s="3" t="s">
        <v>44</v>
      </c>
      <c r="U12164" s="3" t="s">
        <v>1345</v>
      </c>
      <c r="V12164" s="227" t="s">
        <v>1923</v>
      </c>
      <c r="X12164" s="3" t="s">
        <v>1355</v>
      </c>
      <c r="AA12164" s="18">
        <v>42.3581</v>
      </c>
      <c r="AB12164" s="18">
        <v>-123.4173</v>
      </c>
      <c r="AC12164" s="3" t="s">
        <v>45</v>
      </c>
      <c r="AE12164" s="3" t="s">
        <v>1360</v>
      </c>
      <c r="AF12164" s="3" t="str">
        <f t="shared" si="301"/>
        <v>ex Plectritis sp.</v>
      </c>
      <c r="AG12164" s="3" t="s">
        <v>1669</v>
      </c>
      <c r="AH12164" s="3" t="s">
        <v>1669</v>
      </c>
      <c r="AT12164" s="3" t="s">
        <v>248</v>
      </c>
    </row>
    <row r="12165" spans="1:46" x14ac:dyDescent="0.25">
      <c r="A12165" s="404">
        <v>43396</v>
      </c>
      <c r="B12165" s="5">
        <v>7204</v>
      </c>
      <c r="E12165" s="62">
        <v>26</v>
      </c>
      <c r="F12165" s="6" t="s">
        <v>114</v>
      </c>
      <c r="G12165" s="6">
        <v>2018</v>
      </c>
      <c r="L12165" s="6"/>
      <c r="N12165" s="6" t="s">
        <v>1353</v>
      </c>
      <c r="P12165" s="407">
        <v>8</v>
      </c>
      <c r="Q12165" s="407">
        <v>8</v>
      </c>
      <c r="R12165" s="407">
        <v>1</v>
      </c>
      <c r="S12165" s="3" t="s">
        <v>3</v>
      </c>
      <c r="T12165" s="3" t="s">
        <v>44</v>
      </c>
      <c r="U12165" s="3" t="s">
        <v>1345</v>
      </c>
      <c r="V12165" s="227" t="s">
        <v>1923</v>
      </c>
      <c r="X12165" s="3" t="s">
        <v>1355</v>
      </c>
      <c r="AA12165" s="18">
        <v>42.3581</v>
      </c>
      <c r="AB12165" s="18">
        <v>-123.4173</v>
      </c>
      <c r="AC12165" s="3" t="s">
        <v>45</v>
      </c>
      <c r="AE12165" s="3" t="s">
        <v>1361</v>
      </c>
      <c r="AF12165" s="3" t="str">
        <f t="shared" si="301"/>
        <v>ex Crocidium sp.</v>
      </c>
      <c r="AG12165" s="3" t="s">
        <v>1669</v>
      </c>
      <c r="AH12165" s="3" t="s">
        <v>1669</v>
      </c>
      <c r="AT12165" s="3" t="s">
        <v>248</v>
      </c>
    </row>
    <row r="12166" spans="1:46" x14ac:dyDescent="0.25">
      <c r="A12166" s="404">
        <v>43396</v>
      </c>
      <c r="B12166" s="5">
        <v>7205</v>
      </c>
      <c r="E12166" s="62">
        <v>3</v>
      </c>
      <c r="F12166" s="6" t="s">
        <v>42</v>
      </c>
      <c r="G12166" s="6">
        <v>2018</v>
      </c>
      <c r="L12166" s="6"/>
      <c r="N12166" s="6" t="s">
        <v>1354</v>
      </c>
      <c r="P12166" s="407">
        <v>9</v>
      </c>
      <c r="Q12166" s="407">
        <v>9</v>
      </c>
      <c r="R12166" s="407">
        <v>1</v>
      </c>
      <c r="S12166" s="3" t="s">
        <v>3</v>
      </c>
      <c r="T12166" s="3" t="s">
        <v>44</v>
      </c>
      <c r="U12166" s="3" t="s">
        <v>354</v>
      </c>
      <c r="V12166" s="227" t="s">
        <v>1923</v>
      </c>
      <c r="X12166" s="3" t="s">
        <v>1362</v>
      </c>
      <c r="AA12166" s="18">
        <v>42.793900000000001</v>
      </c>
      <c r="AB12166" s="18">
        <v>-123.4281</v>
      </c>
      <c r="AC12166" s="3" t="s">
        <v>45</v>
      </c>
      <c r="AG12166" s="3" t="s">
        <v>1669</v>
      </c>
      <c r="AH12166" s="3" t="s">
        <v>1669</v>
      </c>
      <c r="AT12166" s="3" t="s">
        <v>248</v>
      </c>
    </row>
    <row r="12167" spans="1:46" x14ac:dyDescent="0.25">
      <c r="A12167" s="404">
        <v>43396</v>
      </c>
      <c r="B12167" s="5">
        <v>11360</v>
      </c>
      <c r="E12167" s="304">
        <v>19</v>
      </c>
      <c r="F12167" s="252" t="s">
        <v>1144</v>
      </c>
      <c r="G12167" s="252">
        <v>2018</v>
      </c>
      <c r="H12167" s="305">
        <v>0.46180555555555602</v>
      </c>
      <c r="L12167" s="6"/>
      <c r="P12167" s="410">
        <v>10</v>
      </c>
      <c r="R12167" s="410">
        <v>1</v>
      </c>
      <c r="S12167" s="252" t="s">
        <v>3</v>
      </c>
      <c r="T12167" s="252" t="s">
        <v>44</v>
      </c>
      <c r="U12167" s="252" t="s">
        <v>1399</v>
      </c>
      <c r="V12167" s="227" t="s">
        <v>1923</v>
      </c>
      <c r="W12167" s="252" t="s">
        <v>2589</v>
      </c>
      <c r="X12167" s="302" t="s">
        <v>3379</v>
      </c>
      <c r="AA12167" s="319">
        <v>42.26</v>
      </c>
      <c r="AB12167" s="164">
        <v>-122.4969</v>
      </c>
      <c r="AC12167" s="252" t="s">
        <v>45</v>
      </c>
      <c r="AE12167" s="329"/>
      <c r="AG12167" s="3" t="s">
        <v>1669</v>
      </c>
      <c r="AH12167" s="3" t="s">
        <v>1669</v>
      </c>
    </row>
    <row r="12168" spans="1:46" x14ac:dyDescent="0.25">
      <c r="A12168" s="404">
        <v>43396</v>
      </c>
      <c r="B12168" s="5">
        <v>11361</v>
      </c>
      <c r="E12168" s="304">
        <v>19</v>
      </c>
      <c r="F12168" s="252" t="s">
        <v>1144</v>
      </c>
      <c r="G12168" s="252">
        <v>2018</v>
      </c>
      <c r="H12168" s="305">
        <v>0.48194444444444401</v>
      </c>
      <c r="L12168" s="6"/>
      <c r="P12168" s="410">
        <v>11</v>
      </c>
      <c r="R12168" s="410">
        <v>1</v>
      </c>
      <c r="S12168" s="252" t="s">
        <v>3</v>
      </c>
      <c r="T12168" s="252" t="s">
        <v>44</v>
      </c>
      <c r="U12168" s="252" t="s">
        <v>1399</v>
      </c>
      <c r="V12168" s="227" t="s">
        <v>1923</v>
      </c>
      <c r="W12168" s="252" t="s">
        <v>2589</v>
      </c>
      <c r="X12168" s="302" t="s">
        <v>3379</v>
      </c>
      <c r="AA12168" s="252">
        <v>42.259599999999999</v>
      </c>
      <c r="AB12168" s="252">
        <v>-122.49769999999999</v>
      </c>
      <c r="AC12168" s="252" t="s">
        <v>45</v>
      </c>
      <c r="AE12168" s="329" t="s">
        <v>1202</v>
      </c>
      <c r="AG12168" s="3" t="s">
        <v>1669</v>
      </c>
      <c r="AH12168" s="3" t="s">
        <v>1669</v>
      </c>
    </row>
    <row r="12169" spans="1:46" x14ac:dyDescent="0.25">
      <c r="A12169" s="404">
        <v>43396</v>
      </c>
      <c r="B12169" s="5">
        <v>11362</v>
      </c>
      <c r="E12169" s="304">
        <v>19</v>
      </c>
      <c r="F12169" s="252" t="s">
        <v>1144</v>
      </c>
      <c r="G12169" s="252">
        <v>2018</v>
      </c>
      <c r="H12169" s="305">
        <v>0.50416666666666698</v>
      </c>
      <c r="L12169" s="6"/>
      <c r="P12169" s="410">
        <v>12</v>
      </c>
      <c r="R12169" s="410">
        <v>1</v>
      </c>
      <c r="S12169" s="252" t="s">
        <v>3</v>
      </c>
      <c r="T12169" s="252" t="s">
        <v>44</v>
      </c>
      <c r="U12169" s="252" t="s">
        <v>1399</v>
      </c>
      <c r="V12169" s="227" t="s">
        <v>1923</v>
      </c>
      <c r="W12169" s="252" t="s">
        <v>2589</v>
      </c>
      <c r="X12169" s="302" t="s">
        <v>3379</v>
      </c>
      <c r="AA12169" s="252">
        <v>42.259599999999999</v>
      </c>
      <c r="AB12169" s="252">
        <v>-122.49769999999999</v>
      </c>
      <c r="AC12169" s="252" t="s">
        <v>45</v>
      </c>
      <c r="AE12169" s="329" t="s">
        <v>2591</v>
      </c>
      <c r="AG12169" s="3" t="s">
        <v>1669</v>
      </c>
      <c r="AH12169" s="3" t="s">
        <v>1669</v>
      </c>
    </row>
    <row r="12170" spans="1:46" x14ac:dyDescent="0.25">
      <c r="A12170" s="404">
        <v>43396</v>
      </c>
      <c r="B12170" s="5">
        <v>11363</v>
      </c>
      <c r="E12170" s="304">
        <v>19</v>
      </c>
      <c r="F12170" s="252" t="s">
        <v>1144</v>
      </c>
      <c r="G12170" s="252">
        <v>2018</v>
      </c>
      <c r="H12170" s="305">
        <v>0.50416666666666698</v>
      </c>
      <c r="L12170" s="6"/>
      <c r="P12170" s="410">
        <v>12</v>
      </c>
      <c r="R12170" s="410">
        <v>2</v>
      </c>
      <c r="S12170" s="252" t="s">
        <v>3</v>
      </c>
      <c r="T12170" s="252" t="s">
        <v>44</v>
      </c>
      <c r="U12170" s="252" t="s">
        <v>1399</v>
      </c>
      <c r="V12170" s="227" t="s">
        <v>1923</v>
      </c>
      <c r="W12170" s="252" t="s">
        <v>2589</v>
      </c>
      <c r="X12170" s="302" t="s">
        <v>3379</v>
      </c>
      <c r="AA12170" s="252">
        <v>42.259599999999999</v>
      </c>
      <c r="AB12170" s="252">
        <v>-122.49769999999999</v>
      </c>
      <c r="AC12170" s="252" t="s">
        <v>45</v>
      </c>
      <c r="AE12170" s="329" t="s">
        <v>2591</v>
      </c>
      <c r="AG12170" s="3" t="s">
        <v>1669</v>
      </c>
      <c r="AH12170" s="3" t="s">
        <v>1669</v>
      </c>
    </row>
    <row r="12171" spans="1:46" x14ac:dyDescent="0.25">
      <c r="A12171" s="404">
        <v>43396</v>
      </c>
      <c r="B12171" s="5">
        <v>11364</v>
      </c>
      <c r="E12171" s="304">
        <v>19</v>
      </c>
      <c r="F12171" s="252" t="s">
        <v>1144</v>
      </c>
      <c r="G12171" s="252">
        <v>2018</v>
      </c>
      <c r="H12171" s="305">
        <v>0.50416666666666698</v>
      </c>
      <c r="L12171" s="6"/>
      <c r="P12171" s="410">
        <v>12</v>
      </c>
      <c r="R12171" s="410">
        <v>3</v>
      </c>
      <c r="S12171" s="252" t="s">
        <v>3</v>
      </c>
      <c r="T12171" s="252" t="s">
        <v>44</v>
      </c>
      <c r="U12171" s="252" t="s">
        <v>1399</v>
      </c>
      <c r="V12171" s="227" t="s">
        <v>1923</v>
      </c>
      <c r="W12171" s="252" t="s">
        <v>2589</v>
      </c>
      <c r="X12171" s="302" t="s">
        <v>3379</v>
      </c>
      <c r="AA12171" s="252">
        <v>42.259599999999999</v>
      </c>
      <c r="AB12171" s="252">
        <v>-122.49769999999999</v>
      </c>
      <c r="AC12171" s="252" t="s">
        <v>45</v>
      </c>
      <c r="AE12171" s="329" t="s">
        <v>2591</v>
      </c>
      <c r="AG12171" s="3" t="s">
        <v>1669</v>
      </c>
      <c r="AH12171" s="3" t="s">
        <v>1669</v>
      </c>
    </row>
    <row r="12172" spans="1:46" x14ac:dyDescent="0.25">
      <c r="A12172" s="404">
        <v>43396</v>
      </c>
      <c r="B12172" s="5">
        <v>11365</v>
      </c>
      <c r="E12172" s="304">
        <v>19</v>
      </c>
      <c r="F12172" s="252" t="s">
        <v>1144</v>
      </c>
      <c r="G12172" s="252">
        <v>2018</v>
      </c>
      <c r="H12172" s="305">
        <v>0.50416666666666698</v>
      </c>
      <c r="L12172" s="6"/>
      <c r="P12172" s="410">
        <v>12</v>
      </c>
      <c r="R12172" s="410">
        <v>4</v>
      </c>
      <c r="S12172" s="252" t="s">
        <v>3</v>
      </c>
      <c r="T12172" s="252" t="s">
        <v>44</v>
      </c>
      <c r="U12172" s="252" t="s">
        <v>1399</v>
      </c>
      <c r="V12172" s="227" t="s">
        <v>1923</v>
      </c>
      <c r="W12172" s="252" t="s">
        <v>2589</v>
      </c>
      <c r="X12172" s="302" t="s">
        <v>3379</v>
      </c>
      <c r="AA12172" s="252">
        <v>42.259599999999999</v>
      </c>
      <c r="AB12172" s="252">
        <v>-122.49769999999999</v>
      </c>
      <c r="AC12172" s="252" t="s">
        <v>45</v>
      </c>
      <c r="AE12172" s="329" t="s">
        <v>2591</v>
      </c>
      <c r="AG12172" s="3" t="s">
        <v>1669</v>
      </c>
      <c r="AH12172" s="3" t="s">
        <v>1669</v>
      </c>
    </row>
    <row r="12173" spans="1:46" x14ac:dyDescent="0.25">
      <c r="A12173" s="404">
        <v>43396</v>
      </c>
      <c r="B12173" s="5">
        <v>11366</v>
      </c>
      <c r="E12173" s="304">
        <v>19</v>
      </c>
      <c r="F12173" s="252" t="s">
        <v>1144</v>
      </c>
      <c r="G12173" s="252">
        <v>2018</v>
      </c>
      <c r="H12173" s="305">
        <v>0.50416666666666698</v>
      </c>
      <c r="L12173" s="6"/>
      <c r="P12173" s="410">
        <v>12</v>
      </c>
      <c r="R12173" s="410">
        <v>5</v>
      </c>
      <c r="S12173" s="252" t="s">
        <v>3</v>
      </c>
      <c r="T12173" s="252" t="s">
        <v>44</v>
      </c>
      <c r="U12173" s="252" t="s">
        <v>1399</v>
      </c>
      <c r="V12173" s="227" t="s">
        <v>1923</v>
      </c>
      <c r="W12173" s="252" t="s">
        <v>2589</v>
      </c>
      <c r="X12173" s="302" t="s">
        <v>3379</v>
      </c>
      <c r="AA12173" s="252">
        <v>42.259599999999999</v>
      </c>
      <c r="AB12173" s="252">
        <v>-122.49769999999999</v>
      </c>
      <c r="AC12173" s="252" t="s">
        <v>45</v>
      </c>
      <c r="AE12173" s="329" t="s">
        <v>2591</v>
      </c>
      <c r="AG12173" s="3" t="s">
        <v>1669</v>
      </c>
      <c r="AH12173" s="3" t="s">
        <v>1669</v>
      </c>
    </row>
    <row r="12174" spans="1:46" x14ac:dyDescent="0.25">
      <c r="A12174" s="404">
        <v>43396</v>
      </c>
      <c r="B12174" s="5">
        <v>11367</v>
      </c>
      <c r="E12174" s="304">
        <v>19</v>
      </c>
      <c r="F12174" s="252" t="s">
        <v>1144</v>
      </c>
      <c r="G12174" s="252">
        <v>2018</v>
      </c>
      <c r="H12174" s="305">
        <v>0.51944444444444404</v>
      </c>
      <c r="L12174" s="6"/>
      <c r="P12174" s="410">
        <v>13</v>
      </c>
      <c r="R12174" s="410">
        <v>1</v>
      </c>
      <c r="S12174" s="252" t="s">
        <v>3</v>
      </c>
      <c r="T12174" s="252" t="s">
        <v>44</v>
      </c>
      <c r="U12174" s="252" t="s">
        <v>1399</v>
      </c>
      <c r="V12174" s="227" t="s">
        <v>1923</v>
      </c>
      <c r="W12174" s="252" t="s">
        <v>2589</v>
      </c>
      <c r="X12174" s="302" t="s">
        <v>3379</v>
      </c>
      <c r="AA12174" s="252">
        <v>42.259599999999999</v>
      </c>
      <c r="AB12174" s="252">
        <v>-122.49769999999999</v>
      </c>
      <c r="AC12174" s="252" t="s">
        <v>45</v>
      </c>
      <c r="AE12174" s="329" t="s">
        <v>2592</v>
      </c>
      <c r="AG12174" s="3" t="s">
        <v>1669</v>
      </c>
      <c r="AH12174" s="3" t="s">
        <v>1669</v>
      </c>
    </row>
    <row r="12175" spans="1:46" x14ac:dyDescent="0.25">
      <c r="A12175" s="404">
        <v>43396</v>
      </c>
      <c r="B12175" s="5">
        <v>11368</v>
      </c>
      <c r="E12175" s="304">
        <v>19</v>
      </c>
      <c r="F12175" s="252" t="s">
        <v>1144</v>
      </c>
      <c r="G12175" s="252">
        <v>2018</v>
      </c>
      <c r="H12175" s="305">
        <v>0.51944444444444404</v>
      </c>
      <c r="L12175" s="6"/>
      <c r="P12175" s="410">
        <v>13</v>
      </c>
      <c r="R12175" s="410">
        <v>2</v>
      </c>
      <c r="S12175" s="252" t="s">
        <v>3</v>
      </c>
      <c r="T12175" s="252" t="s">
        <v>44</v>
      </c>
      <c r="U12175" s="252" t="s">
        <v>1399</v>
      </c>
      <c r="V12175" s="227" t="s">
        <v>1923</v>
      </c>
      <c r="W12175" s="252" t="s">
        <v>2589</v>
      </c>
      <c r="X12175" s="302" t="s">
        <v>3379</v>
      </c>
      <c r="AA12175" s="252">
        <v>42.259599999999999</v>
      </c>
      <c r="AB12175" s="252">
        <v>-122.49769999999999</v>
      </c>
      <c r="AC12175" s="252" t="s">
        <v>45</v>
      </c>
      <c r="AE12175" s="329" t="s">
        <v>2592</v>
      </c>
      <c r="AG12175" s="3" t="s">
        <v>1669</v>
      </c>
      <c r="AH12175" s="3" t="s">
        <v>1669</v>
      </c>
    </row>
    <row r="12176" spans="1:46" ht="30" x14ac:dyDescent="0.25">
      <c r="A12176" s="404">
        <v>43396</v>
      </c>
      <c r="B12176" s="5">
        <v>11369</v>
      </c>
      <c r="E12176" s="304">
        <v>19</v>
      </c>
      <c r="F12176" s="252" t="s">
        <v>1144</v>
      </c>
      <c r="G12176" s="252">
        <v>2018</v>
      </c>
      <c r="H12176" s="305">
        <v>0.56597222222222199</v>
      </c>
      <c r="L12176" s="6"/>
      <c r="P12176" s="410">
        <v>14</v>
      </c>
      <c r="R12176" s="410">
        <v>1</v>
      </c>
      <c r="S12176" s="252" t="s">
        <v>3</v>
      </c>
      <c r="T12176" s="252" t="s">
        <v>44</v>
      </c>
      <c r="U12176" s="252" t="s">
        <v>1399</v>
      </c>
      <c r="V12176" s="227" t="s">
        <v>1923</v>
      </c>
      <c r="W12176" s="252" t="s">
        <v>2590</v>
      </c>
      <c r="X12176" s="252" t="s">
        <v>3380</v>
      </c>
      <c r="AA12176" s="252">
        <v>42.255400000000002</v>
      </c>
      <c r="AB12176" s="252">
        <v>-122.5119</v>
      </c>
      <c r="AC12176" s="252" t="s">
        <v>45</v>
      </c>
      <c r="AE12176" s="329" t="s">
        <v>1771</v>
      </c>
      <c r="AG12176" s="3" t="s">
        <v>1669</v>
      </c>
      <c r="AH12176" s="3" t="s">
        <v>1669</v>
      </c>
    </row>
    <row r="12177" spans="1:46" ht="30" x14ac:dyDescent="0.25">
      <c r="A12177" s="404">
        <v>43396</v>
      </c>
      <c r="B12177" s="5">
        <v>11370</v>
      </c>
      <c r="E12177" s="304">
        <v>19</v>
      </c>
      <c r="F12177" s="252" t="s">
        <v>1144</v>
      </c>
      <c r="G12177" s="252">
        <v>2018</v>
      </c>
      <c r="H12177" s="305">
        <v>0.56597222222222199</v>
      </c>
      <c r="L12177" s="6"/>
      <c r="P12177" s="410">
        <v>14</v>
      </c>
      <c r="R12177" s="410">
        <v>2</v>
      </c>
      <c r="S12177" s="252" t="s">
        <v>3</v>
      </c>
      <c r="T12177" s="252" t="s">
        <v>44</v>
      </c>
      <c r="U12177" s="252" t="s">
        <v>1399</v>
      </c>
      <c r="V12177" s="227" t="s">
        <v>1923</v>
      </c>
      <c r="W12177" s="252" t="s">
        <v>2590</v>
      </c>
      <c r="X12177" s="252" t="s">
        <v>3380</v>
      </c>
      <c r="AA12177" s="252">
        <v>42.255400000000002</v>
      </c>
      <c r="AB12177" s="252">
        <v>-122.5119</v>
      </c>
      <c r="AC12177" s="252" t="s">
        <v>45</v>
      </c>
      <c r="AE12177" s="329" t="s">
        <v>1771</v>
      </c>
      <c r="AG12177" s="3" t="s">
        <v>1669</v>
      </c>
      <c r="AH12177" s="3" t="s">
        <v>1669</v>
      </c>
    </row>
    <row r="12178" spans="1:46" ht="30" x14ac:dyDescent="0.25">
      <c r="A12178" s="404">
        <v>43396</v>
      </c>
      <c r="B12178" s="5">
        <v>11371</v>
      </c>
      <c r="E12178" s="304">
        <v>19</v>
      </c>
      <c r="F12178" s="252" t="s">
        <v>1144</v>
      </c>
      <c r="G12178" s="252">
        <v>2018</v>
      </c>
      <c r="H12178" s="305">
        <v>0.56597222222222199</v>
      </c>
      <c r="L12178" s="6"/>
      <c r="P12178" s="410">
        <v>14</v>
      </c>
      <c r="R12178" s="410">
        <v>3</v>
      </c>
      <c r="S12178" s="252" t="s">
        <v>3</v>
      </c>
      <c r="T12178" s="252" t="s">
        <v>44</v>
      </c>
      <c r="U12178" s="252" t="s">
        <v>1399</v>
      </c>
      <c r="V12178" s="227" t="s">
        <v>1923</v>
      </c>
      <c r="W12178" s="252" t="s">
        <v>2590</v>
      </c>
      <c r="X12178" s="252" t="s">
        <v>3380</v>
      </c>
      <c r="AA12178" s="252">
        <v>42.255400000000002</v>
      </c>
      <c r="AB12178" s="252">
        <v>-122.5119</v>
      </c>
      <c r="AC12178" s="252" t="s">
        <v>45</v>
      </c>
      <c r="AE12178" s="329" t="s">
        <v>1771</v>
      </c>
      <c r="AG12178" s="3" t="s">
        <v>1669</v>
      </c>
      <c r="AH12178" s="3" t="s">
        <v>1669</v>
      </c>
    </row>
    <row r="12179" spans="1:46" ht="30" x14ac:dyDescent="0.25">
      <c r="A12179" s="404">
        <v>43396</v>
      </c>
      <c r="B12179" s="5">
        <v>11372</v>
      </c>
      <c r="E12179" s="304">
        <v>19</v>
      </c>
      <c r="F12179" s="252" t="s">
        <v>1144</v>
      </c>
      <c r="G12179" s="252">
        <v>2018</v>
      </c>
      <c r="H12179" s="305">
        <v>0.56597222222222199</v>
      </c>
      <c r="L12179" s="6"/>
      <c r="P12179" s="410">
        <v>14</v>
      </c>
      <c r="R12179" s="410">
        <v>4</v>
      </c>
      <c r="S12179" s="252" t="s">
        <v>3</v>
      </c>
      <c r="T12179" s="252" t="s">
        <v>44</v>
      </c>
      <c r="U12179" s="252" t="s">
        <v>1399</v>
      </c>
      <c r="V12179" s="227" t="s">
        <v>1923</v>
      </c>
      <c r="W12179" s="252" t="s">
        <v>2590</v>
      </c>
      <c r="X12179" s="252" t="s">
        <v>3380</v>
      </c>
      <c r="AA12179" s="252">
        <v>42.255400000000002</v>
      </c>
      <c r="AB12179" s="252">
        <v>-122.5119</v>
      </c>
      <c r="AC12179" s="252" t="s">
        <v>45</v>
      </c>
      <c r="AE12179" s="329" t="s">
        <v>1771</v>
      </c>
      <c r="AG12179" s="3" t="s">
        <v>1669</v>
      </c>
      <c r="AH12179" s="3" t="s">
        <v>1669</v>
      </c>
    </row>
    <row r="12180" spans="1:46" ht="30" x14ac:dyDescent="0.25">
      <c r="A12180" s="404">
        <v>43396</v>
      </c>
      <c r="B12180" s="5">
        <v>11373</v>
      </c>
      <c r="E12180" s="304">
        <v>19</v>
      </c>
      <c r="F12180" s="252" t="s">
        <v>1144</v>
      </c>
      <c r="G12180" s="252">
        <v>2018</v>
      </c>
      <c r="H12180" s="305">
        <v>0.57499999999999996</v>
      </c>
      <c r="L12180" s="6"/>
      <c r="P12180" s="410">
        <v>15</v>
      </c>
      <c r="R12180" s="410">
        <v>1</v>
      </c>
      <c r="S12180" s="252" t="s">
        <v>3</v>
      </c>
      <c r="T12180" s="252" t="s">
        <v>44</v>
      </c>
      <c r="U12180" s="252" t="s">
        <v>1399</v>
      </c>
      <c r="V12180" s="227" t="s">
        <v>1923</v>
      </c>
      <c r="W12180" s="252" t="s">
        <v>2590</v>
      </c>
      <c r="X12180" s="252" t="s">
        <v>3380</v>
      </c>
      <c r="AA12180" s="252">
        <v>42.255400000000002</v>
      </c>
      <c r="AB12180" s="252">
        <v>-122.51090000000001</v>
      </c>
      <c r="AC12180" s="252" t="s">
        <v>45</v>
      </c>
      <c r="AE12180" s="329" t="s">
        <v>1360</v>
      </c>
      <c r="AG12180" s="3" t="s">
        <v>1669</v>
      </c>
      <c r="AH12180" s="3" t="s">
        <v>1669</v>
      </c>
    </row>
    <row r="12181" spans="1:46" ht="30" x14ac:dyDescent="0.25">
      <c r="A12181" s="404">
        <v>43396</v>
      </c>
      <c r="B12181" s="5">
        <v>11374</v>
      </c>
      <c r="E12181" s="304">
        <v>19</v>
      </c>
      <c r="F12181" s="252" t="s">
        <v>1144</v>
      </c>
      <c r="G12181" s="252">
        <v>2018</v>
      </c>
      <c r="H12181" s="305">
        <v>0.58333333333333304</v>
      </c>
      <c r="L12181" s="6"/>
      <c r="P12181" s="410">
        <v>16</v>
      </c>
      <c r="R12181" s="410">
        <v>1</v>
      </c>
      <c r="S12181" s="252" t="s">
        <v>3</v>
      </c>
      <c r="T12181" s="252" t="s">
        <v>44</v>
      </c>
      <c r="U12181" s="252" t="s">
        <v>1399</v>
      </c>
      <c r="V12181" s="227" t="s">
        <v>1923</v>
      </c>
      <c r="W12181" s="252" t="s">
        <v>2590</v>
      </c>
      <c r="X12181" s="252" t="s">
        <v>3380</v>
      </c>
      <c r="AA12181" s="252">
        <v>42.255400000000002</v>
      </c>
      <c r="AB12181" s="252">
        <v>-122.51090000000001</v>
      </c>
      <c r="AC12181" s="252" t="s">
        <v>45</v>
      </c>
      <c r="AE12181" s="329" t="s">
        <v>2046</v>
      </c>
      <c r="AG12181" s="3" t="s">
        <v>1669</v>
      </c>
      <c r="AH12181" s="3" t="s">
        <v>1669</v>
      </c>
    </row>
    <row r="12182" spans="1:46" ht="30" x14ac:dyDescent="0.25">
      <c r="A12182" s="404">
        <v>43396</v>
      </c>
      <c r="B12182" s="5">
        <v>11375</v>
      </c>
      <c r="E12182" s="304">
        <v>19</v>
      </c>
      <c r="F12182" s="252" t="s">
        <v>1144</v>
      </c>
      <c r="G12182" s="252">
        <v>2018</v>
      </c>
      <c r="H12182" s="305">
        <v>0.593055555555556</v>
      </c>
      <c r="L12182" s="6"/>
      <c r="P12182" s="410">
        <v>17</v>
      </c>
      <c r="R12182" s="410">
        <v>1</v>
      </c>
      <c r="S12182" s="252" t="s">
        <v>3</v>
      </c>
      <c r="T12182" s="252" t="s">
        <v>44</v>
      </c>
      <c r="U12182" s="252" t="s">
        <v>1399</v>
      </c>
      <c r="V12182" s="227" t="s">
        <v>1923</v>
      </c>
      <c r="W12182" s="252" t="s">
        <v>2590</v>
      </c>
      <c r="X12182" s="252" t="s">
        <v>3380</v>
      </c>
      <c r="AA12182" s="252">
        <v>42.255400000000002</v>
      </c>
      <c r="AB12182" s="252">
        <v>-122.51090000000001</v>
      </c>
      <c r="AC12182" s="252" t="s">
        <v>45</v>
      </c>
      <c r="AE12182" s="329" t="s">
        <v>2593</v>
      </c>
      <c r="AG12182" s="3" t="s">
        <v>1669</v>
      </c>
      <c r="AH12182" s="3" t="s">
        <v>1669</v>
      </c>
    </row>
    <row r="12183" spans="1:46" ht="30" x14ac:dyDescent="0.25">
      <c r="A12183" s="404">
        <v>43396</v>
      </c>
      <c r="B12183" s="5">
        <v>11376</v>
      </c>
      <c r="E12183" s="304">
        <v>19</v>
      </c>
      <c r="F12183" s="252" t="s">
        <v>1144</v>
      </c>
      <c r="G12183" s="252">
        <v>2018</v>
      </c>
      <c r="H12183" s="305">
        <v>0.63333333333333297</v>
      </c>
      <c r="L12183" s="6"/>
      <c r="P12183" s="410">
        <v>18</v>
      </c>
      <c r="R12183" s="410">
        <v>1</v>
      </c>
      <c r="S12183" s="252" t="s">
        <v>3</v>
      </c>
      <c r="T12183" s="252" t="s">
        <v>44</v>
      </c>
      <c r="U12183" s="252" t="s">
        <v>1399</v>
      </c>
      <c r="V12183" s="227" t="s">
        <v>1923</v>
      </c>
      <c r="W12183" s="252" t="s">
        <v>2590</v>
      </c>
      <c r="X12183" s="252" t="s">
        <v>3380</v>
      </c>
      <c r="AA12183" s="252">
        <v>42.255400000000002</v>
      </c>
      <c r="AB12183" s="252">
        <v>-122.51090000000001</v>
      </c>
      <c r="AC12183" s="252" t="s">
        <v>45</v>
      </c>
      <c r="AE12183" s="329" t="s">
        <v>2592</v>
      </c>
      <c r="AG12183" s="3" t="s">
        <v>1669</v>
      </c>
      <c r="AH12183" s="3" t="s">
        <v>1669</v>
      </c>
    </row>
    <row r="12184" spans="1:46" ht="30" x14ac:dyDescent="0.25">
      <c r="A12184" s="404">
        <v>43396</v>
      </c>
      <c r="B12184" s="5">
        <v>11377</v>
      </c>
      <c r="E12184" s="304">
        <v>19</v>
      </c>
      <c r="F12184" s="252" t="s">
        <v>1144</v>
      </c>
      <c r="G12184" s="252">
        <v>2018</v>
      </c>
      <c r="H12184" s="305">
        <v>0.64027777777777795</v>
      </c>
      <c r="L12184" s="6"/>
      <c r="P12184" s="410">
        <v>19</v>
      </c>
      <c r="R12184" s="410">
        <v>1</v>
      </c>
      <c r="S12184" s="252" t="s">
        <v>3</v>
      </c>
      <c r="T12184" s="252" t="s">
        <v>44</v>
      </c>
      <c r="U12184" s="252" t="s">
        <v>1399</v>
      </c>
      <c r="V12184" s="227" t="s">
        <v>1923</v>
      </c>
      <c r="W12184" s="252" t="s">
        <v>2590</v>
      </c>
      <c r="X12184" s="252" t="s">
        <v>3380</v>
      </c>
      <c r="AA12184" s="252">
        <v>42.255400000000002</v>
      </c>
      <c r="AB12184" s="252">
        <v>-122.51090000000001</v>
      </c>
      <c r="AC12184" s="252" t="s">
        <v>45</v>
      </c>
      <c r="AE12184" s="329"/>
      <c r="AG12184" s="3" t="s">
        <v>1669</v>
      </c>
      <c r="AH12184" s="3" t="s">
        <v>1669</v>
      </c>
      <c r="AI12184" s="252"/>
      <c r="AJ12184" s="252"/>
      <c r="AK12184" s="252"/>
      <c r="AL12184" s="252"/>
    </row>
    <row r="12185" spans="1:46" x14ac:dyDescent="0.25">
      <c r="A12185" s="404">
        <v>43396</v>
      </c>
      <c r="B12185" s="5">
        <v>556</v>
      </c>
      <c r="E12185" s="62">
        <v>17</v>
      </c>
      <c r="F12185" s="6" t="s">
        <v>114</v>
      </c>
      <c r="G12185" s="6">
        <v>2018</v>
      </c>
      <c r="L12185" s="6"/>
      <c r="N12185" s="6" t="s">
        <v>211</v>
      </c>
      <c r="P12185" s="407">
        <v>1</v>
      </c>
      <c r="Q12185" s="407">
        <v>1</v>
      </c>
      <c r="R12185" s="407">
        <v>1</v>
      </c>
      <c r="S12185" s="3" t="s">
        <v>3</v>
      </c>
      <c r="T12185" s="3" t="s">
        <v>44</v>
      </c>
      <c r="U12185" s="227" t="s">
        <v>107</v>
      </c>
      <c r="V12185" s="227" t="s">
        <v>2869</v>
      </c>
      <c r="X12185" s="3" t="s">
        <v>3011</v>
      </c>
      <c r="AA12185" s="18">
        <v>44.735008090000001</v>
      </c>
      <c r="AB12185" s="18">
        <v>-123.86075870000001</v>
      </c>
      <c r="AC12185" s="3" t="s">
        <v>45</v>
      </c>
      <c r="AE12185" s="3" t="s">
        <v>212</v>
      </c>
      <c r="AF12185" s="3" t="str">
        <f t="shared" ref="AF12185:AF12207" si="302">CONCATENATE("ex ", AE12185)</f>
        <v>ex Rhododendron indicum</v>
      </c>
      <c r="AG12185" s="3" t="s">
        <v>1667</v>
      </c>
      <c r="AH12185" s="3" t="s">
        <v>1667</v>
      </c>
      <c r="AT12185" s="3" t="s">
        <v>213</v>
      </c>
    </row>
    <row r="12186" spans="1:46" x14ac:dyDescent="0.25">
      <c r="A12186" s="404">
        <v>43396</v>
      </c>
      <c r="B12186" s="5">
        <v>557</v>
      </c>
      <c r="E12186" s="62">
        <v>17</v>
      </c>
      <c r="F12186" s="6" t="s">
        <v>114</v>
      </c>
      <c r="G12186" s="6">
        <v>2018</v>
      </c>
      <c r="L12186" s="6"/>
      <c r="N12186" s="6" t="s">
        <v>211</v>
      </c>
      <c r="P12186" s="407">
        <v>1</v>
      </c>
      <c r="Q12186" s="407">
        <v>1</v>
      </c>
      <c r="R12186" s="407">
        <v>2</v>
      </c>
      <c r="S12186" s="3" t="s">
        <v>3</v>
      </c>
      <c r="T12186" s="3" t="s">
        <v>44</v>
      </c>
      <c r="U12186" s="227" t="s">
        <v>107</v>
      </c>
      <c r="V12186" s="227" t="s">
        <v>2869</v>
      </c>
      <c r="X12186" s="3" t="s">
        <v>3011</v>
      </c>
      <c r="AA12186" s="18">
        <v>44.735008090000001</v>
      </c>
      <c r="AB12186" s="18">
        <v>-123.86075870000001</v>
      </c>
      <c r="AC12186" s="3" t="s">
        <v>45</v>
      </c>
      <c r="AE12186" s="3" t="s">
        <v>212</v>
      </c>
      <c r="AF12186" s="3" t="str">
        <f t="shared" si="302"/>
        <v>ex Rhododendron indicum</v>
      </c>
      <c r="AG12186" s="3" t="s">
        <v>1667</v>
      </c>
      <c r="AH12186" s="3" t="s">
        <v>1667</v>
      </c>
      <c r="AT12186" s="3" t="s">
        <v>213</v>
      </c>
    </row>
    <row r="12187" spans="1:46" x14ac:dyDescent="0.25">
      <c r="A12187" s="404">
        <v>43396</v>
      </c>
      <c r="B12187" s="5">
        <v>558</v>
      </c>
      <c r="E12187" s="62">
        <v>17</v>
      </c>
      <c r="F12187" s="6" t="s">
        <v>114</v>
      </c>
      <c r="G12187" s="6">
        <v>2018</v>
      </c>
      <c r="L12187" s="6"/>
      <c r="N12187" s="6" t="s">
        <v>211</v>
      </c>
      <c r="P12187" s="407">
        <v>1</v>
      </c>
      <c r="Q12187" s="407">
        <v>1</v>
      </c>
      <c r="R12187" s="407">
        <v>3</v>
      </c>
      <c r="S12187" s="3" t="s">
        <v>3</v>
      </c>
      <c r="T12187" s="3" t="s">
        <v>44</v>
      </c>
      <c r="U12187" s="227" t="s">
        <v>107</v>
      </c>
      <c r="V12187" s="227" t="s">
        <v>2869</v>
      </c>
      <c r="X12187" s="3" t="s">
        <v>3011</v>
      </c>
      <c r="AA12187" s="18">
        <v>44.735008090000001</v>
      </c>
      <c r="AB12187" s="18">
        <v>-123.86075870000001</v>
      </c>
      <c r="AC12187" s="3" t="s">
        <v>45</v>
      </c>
      <c r="AE12187" s="3" t="s">
        <v>212</v>
      </c>
      <c r="AF12187" s="3" t="str">
        <f t="shared" si="302"/>
        <v>ex Rhododendron indicum</v>
      </c>
      <c r="AG12187" s="3" t="s">
        <v>1667</v>
      </c>
      <c r="AH12187" s="3" t="s">
        <v>1667</v>
      </c>
      <c r="AT12187" s="3" t="s">
        <v>213</v>
      </c>
    </row>
    <row r="12188" spans="1:46" x14ac:dyDescent="0.25">
      <c r="A12188" s="404">
        <v>43396</v>
      </c>
      <c r="B12188" s="5">
        <v>559</v>
      </c>
      <c r="E12188" s="62">
        <v>17</v>
      </c>
      <c r="F12188" s="6" t="s">
        <v>114</v>
      </c>
      <c r="G12188" s="6">
        <v>2018</v>
      </c>
      <c r="L12188" s="6"/>
      <c r="N12188" s="6" t="s">
        <v>211</v>
      </c>
      <c r="P12188" s="407">
        <v>1</v>
      </c>
      <c r="Q12188" s="407">
        <v>1</v>
      </c>
      <c r="R12188" s="407">
        <v>4</v>
      </c>
      <c r="S12188" s="3" t="s">
        <v>3</v>
      </c>
      <c r="T12188" s="3" t="s">
        <v>44</v>
      </c>
      <c r="U12188" s="227" t="s">
        <v>107</v>
      </c>
      <c r="V12188" s="227" t="s">
        <v>2869</v>
      </c>
      <c r="X12188" s="3" t="s">
        <v>3011</v>
      </c>
      <c r="AA12188" s="18">
        <v>44.735008090000001</v>
      </c>
      <c r="AB12188" s="18">
        <v>-123.86075870000001</v>
      </c>
      <c r="AC12188" s="3" t="s">
        <v>45</v>
      </c>
      <c r="AE12188" s="3" t="s">
        <v>212</v>
      </c>
      <c r="AF12188" s="3" t="str">
        <f t="shared" si="302"/>
        <v>ex Rhododendron indicum</v>
      </c>
      <c r="AG12188" s="3" t="s">
        <v>1667</v>
      </c>
      <c r="AH12188" s="3" t="s">
        <v>1667</v>
      </c>
      <c r="AT12188" s="3" t="s">
        <v>213</v>
      </c>
    </row>
    <row r="12189" spans="1:46" x14ac:dyDescent="0.25">
      <c r="A12189" s="404">
        <v>43396</v>
      </c>
      <c r="B12189" s="5">
        <v>560</v>
      </c>
      <c r="E12189" s="62">
        <v>17</v>
      </c>
      <c r="F12189" s="6" t="s">
        <v>114</v>
      </c>
      <c r="G12189" s="6">
        <v>2018</v>
      </c>
      <c r="L12189" s="6"/>
      <c r="N12189" s="6" t="s">
        <v>211</v>
      </c>
      <c r="P12189" s="407">
        <v>1</v>
      </c>
      <c r="Q12189" s="407">
        <v>1</v>
      </c>
      <c r="R12189" s="407">
        <v>5</v>
      </c>
      <c r="S12189" s="3" t="s">
        <v>3</v>
      </c>
      <c r="T12189" s="3" t="s">
        <v>44</v>
      </c>
      <c r="U12189" s="227" t="s">
        <v>107</v>
      </c>
      <c r="V12189" s="227" t="s">
        <v>2869</v>
      </c>
      <c r="X12189" s="3" t="s">
        <v>3011</v>
      </c>
      <c r="AA12189" s="18">
        <v>44.735008090000001</v>
      </c>
      <c r="AB12189" s="18">
        <v>-123.86075870000001</v>
      </c>
      <c r="AC12189" s="3" t="s">
        <v>45</v>
      </c>
      <c r="AE12189" s="3" t="s">
        <v>212</v>
      </c>
      <c r="AF12189" s="3" t="str">
        <f t="shared" si="302"/>
        <v>ex Rhododendron indicum</v>
      </c>
      <c r="AG12189" s="3" t="s">
        <v>1667</v>
      </c>
      <c r="AH12189" s="3" t="s">
        <v>1667</v>
      </c>
      <c r="AT12189" s="3" t="s">
        <v>213</v>
      </c>
    </row>
    <row r="12190" spans="1:46" x14ac:dyDescent="0.25">
      <c r="A12190" s="404">
        <v>43396</v>
      </c>
      <c r="B12190" s="5">
        <v>561</v>
      </c>
      <c r="E12190" s="62">
        <v>17</v>
      </c>
      <c r="F12190" s="6" t="s">
        <v>114</v>
      </c>
      <c r="G12190" s="6">
        <v>2018</v>
      </c>
      <c r="L12190" s="6"/>
      <c r="N12190" s="6" t="s">
        <v>211</v>
      </c>
      <c r="P12190" s="407">
        <v>1</v>
      </c>
      <c r="Q12190" s="407">
        <v>1</v>
      </c>
      <c r="R12190" s="407">
        <v>6</v>
      </c>
      <c r="S12190" s="3" t="s">
        <v>3</v>
      </c>
      <c r="T12190" s="3" t="s">
        <v>44</v>
      </c>
      <c r="U12190" s="227" t="s">
        <v>107</v>
      </c>
      <c r="V12190" s="227" t="s">
        <v>2869</v>
      </c>
      <c r="X12190" s="3" t="s">
        <v>3011</v>
      </c>
      <c r="AA12190" s="18">
        <v>44.735008090000001</v>
      </c>
      <c r="AB12190" s="18">
        <v>-123.86075870000001</v>
      </c>
      <c r="AC12190" s="3" t="s">
        <v>45</v>
      </c>
      <c r="AE12190" s="3" t="s">
        <v>212</v>
      </c>
      <c r="AF12190" s="3" t="str">
        <f t="shared" si="302"/>
        <v>ex Rhododendron indicum</v>
      </c>
      <c r="AG12190" s="3" t="s">
        <v>1667</v>
      </c>
      <c r="AH12190" s="3" t="s">
        <v>1667</v>
      </c>
      <c r="AT12190" s="3" t="s">
        <v>213</v>
      </c>
    </row>
    <row r="12191" spans="1:46" x14ac:dyDescent="0.25">
      <c r="A12191" s="404">
        <v>43396</v>
      </c>
      <c r="B12191" s="5">
        <v>562</v>
      </c>
      <c r="E12191" s="62">
        <v>17</v>
      </c>
      <c r="F12191" s="6" t="s">
        <v>114</v>
      </c>
      <c r="G12191" s="6">
        <v>2018</v>
      </c>
      <c r="L12191" s="6"/>
      <c r="N12191" s="6" t="s">
        <v>211</v>
      </c>
      <c r="P12191" s="407">
        <v>1</v>
      </c>
      <c r="Q12191" s="407">
        <v>1</v>
      </c>
      <c r="R12191" s="407">
        <v>7</v>
      </c>
      <c r="S12191" s="3" t="s">
        <v>3</v>
      </c>
      <c r="T12191" s="3" t="s">
        <v>44</v>
      </c>
      <c r="U12191" s="227" t="s">
        <v>107</v>
      </c>
      <c r="V12191" s="227" t="s">
        <v>2869</v>
      </c>
      <c r="X12191" s="3" t="s">
        <v>3011</v>
      </c>
      <c r="AA12191" s="18">
        <v>44.735008090000001</v>
      </c>
      <c r="AB12191" s="18">
        <v>-123.86075870000001</v>
      </c>
      <c r="AC12191" s="3" t="s">
        <v>45</v>
      </c>
      <c r="AE12191" s="3" t="s">
        <v>212</v>
      </c>
      <c r="AF12191" s="3" t="str">
        <f t="shared" si="302"/>
        <v>ex Rhododendron indicum</v>
      </c>
      <c r="AG12191" s="3" t="s">
        <v>1667</v>
      </c>
      <c r="AH12191" s="3" t="s">
        <v>1667</v>
      </c>
      <c r="AT12191" s="3" t="s">
        <v>213</v>
      </c>
    </row>
    <row r="12192" spans="1:46" x14ac:dyDescent="0.25">
      <c r="A12192" s="404">
        <v>43396</v>
      </c>
      <c r="B12192" s="5">
        <v>563</v>
      </c>
      <c r="E12192" s="62">
        <v>17</v>
      </c>
      <c r="F12192" s="6" t="s">
        <v>114</v>
      </c>
      <c r="G12192" s="6">
        <v>2018</v>
      </c>
      <c r="L12192" s="6"/>
      <c r="N12192" s="6" t="s">
        <v>211</v>
      </c>
      <c r="P12192" s="407">
        <v>1</v>
      </c>
      <c r="Q12192" s="407">
        <v>1</v>
      </c>
      <c r="R12192" s="407">
        <v>8</v>
      </c>
      <c r="S12192" s="3" t="s">
        <v>3</v>
      </c>
      <c r="T12192" s="3" t="s">
        <v>44</v>
      </c>
      <c r="U12192" s="227" t="s">
        <v>107</v>
      </c>
      <c r="V12192" s="227" t="s">
        <v>2869</v>
      </c>
      <c r="X12192" s="3" t="s">
        <v>3011</v>
      </c>
      <c r="AA12192" s="18">
        <v>44.735008090000001</v>
      </c>
      <c r="AB12192" s="18">
        <v>-123.86075870000001</v>
      </c>
      <c r="AC12192" s="3" t="s">
        <v>45</v>
      </c>
      <c r="AE12192" s="3" t="s">
        <v>212</v>
      </c>
      <c r="AF12192" s="3" t="str">
        <f t="shared" si="302"/>
        <v>ex Rhododendron indicum</v>
      </c>
      <c r="AG12192" s="3" t="s">
        <v>1667</v>
      </c>
      <c r="AH12192" s="3" t="s">
        <v>1667</v>
      </c>
      <c r="AT12192" s="3" t="s">
        <v>213</v>
      </c>
    </row>
    <row r="12193" spans="1:46" x14ac:dyDescent="0.25">
      <c r="A12193" s="404">
        <v>43396</v>
      </c>
      <c r="B12193" s="5">
        <v>614</v>
      </c>
      <c r="E12193" s="62">
        <v>18</v>
      </c>
      <c r="F12193" s="6" t="s">
        <v>114</v>
      </c>
      <c r="G12193" s="6">
        <v>2018</v>
      </c>
      <c r="L12193" s="6"/>
      <c r="N12193" s="6" t="s">
        <v>238</v>
      </c>
      <c r="P12193" s="407">
        <v>2</v>
      </c>
      <c r="Q12193" s="407">
        <v>2</v>
      </c>
      <c r="R12193" s="407">
        <v>1</v>
      </c>
      <c r="S12193" s="3" t="s">
        <v>3</v>
      </c>
      <c r="T12193" s="3" t="s">
        <v>44</v>
      </c>
      <c r="U12193" s="3" t="s">
        <v>107</v>
      </c>
      <c r="V12193" s="227" t="s">
        <v>2869</v>
      </c>
      <c r="X12193" s="3" t="s">
        <v>3011</v>
      </c>
      <c r="AA12193" s="18">
        <v>44.735015269999998</v>
      </c>
      <c r="AB12193" s="18">
        <v>-123.86068280000001</v>
      </c>
      <c r="AC12193" s="3" t="s">
        <v>45</v>
      </c>
      <c r="AE12193" s="3" t="s">
        <v>239</v>
      </c>
      <c r="AF12193" s="3" t="str">
        <f t="shared" si="302"/>
        <v>ex Rhododendron</v>
      </c>
      <c r="AG12193" s="3" t="s">
        <v>1667</v>
      </c>
      <c r="AH12193" s="3" t="s">
        <v>1667</v>
      </c>
      <c r="AT12193" s="3" t="s">
        <v>213</v>
      </c>
    </row>
    <row r="12194" spans="1:46" x14ac:dyDescent="0.25">
      <c r="A12194" s="404">
        <v>43396</v>
      </c>
      <c r="B12194" s="5">
        <v>615</v>
      </c>
      <c r="E12194" s="62">
        <v>18</v>
      </c>
      <c r="F12194" s="6" t="s">
        <v>114</v>
      </c>
      <c r="G12194" s="6">
        <v>2018</v>
      </c>
      <c r="L12194" s="6"/>
      <c r="N12194" s="6" t="s">
        <v>238</v>
      </c>
      <c r="P12194" s="407">
        <v>2</v>
      </c>
      <c r="Q12194" s="407">
        <v>2</v>
      </c>
      <c r="R12194" s="407">
        <v>2</v>
      </c>
      <c r="S12194" s="3" t="s">
        <v>3</v>
      </c>
      <c r="T12194" s="3" t="s">
        <v>44</v>
      </c>
      <c r="U12194" s="3" t="s">
        <v>107</v>
      </c>
      <c r="V12194" s="227" t="s">
        <v>2869</v>
      </c>
      <c r="X12194" s="3" t="s">
        <v>3011</v>
      </c>
      <c r="AA12194" s="18">
        <v>44.735015269999998</v>
      </c>
      <c r="AB12194" s="18">
        <v>-123.86068280000001</v>
      </c>
      <c r="AC12194" s="3" t="s">
        <v>45</v>
      </c>
      <c r="AE12194" s="3" t="s">
        <v>239</v>
      </c>
      <c r="AF12194" s="3" t="str">
        <f t="shared" si="302"/>
        <v>ex Rhododendron</v>
      </c>
      <c r="AG12194" s="3" t="s">
        <v>1667</v>
      </c>
      <c r="AH12194" s="3" t="s">
        <v>1667</v>
      </c>
      <c r="AT12194" s="3" t="s">
        <v>213</v>
      </c>
    </row>
    <row r="12195" spans="1:46" x14ac:dyDescent="0.25">
      <c r="A12195" s="404">
        <v>43396</v>
      </c>
      <c r="B12195" s="5">
        <v>616</v>
      </c>
      <c r="E12195" s="62">
        <v>18</v>
      </c>
      <c r="F12195" s="6" t="s">
        <v>114</v>
      </c>
      <c r="G12195" s="6">
        <v>2018</v>
      </c>
      <c r="L12195" s="6"/>
      <c r="N12195" s="6" t="s">
        <v>238</v>
      </c>
      <c r="P12195" s="407">
        <v>2</v>
      </c>
      <c r="Q12195" s="407">
        <v>2</v>
      </c>
      <c r="R12195" s="407">
        <v>3</v>
      </c>
      <c r="S12195" s="3" t="s">
        <v>3</v>
      </c>
      <c r="T12195" s="3" t="s">
        <v>44</v>
      </c>
      <c r="U12195" s="3" t="s">
        <v>107</v>
      </c>
      <c r="V12195" s="227" t="s">
        <v>2869</v>
      </c>
      <c r="X12195" s="3" t="s">
        <v>3011</v>
      </c>
      <c r="AA12195" s="18">
        <v>44.735015269999998</v>
      </c>
      <c r="AB12195" s="18">
        <v>-123.86068280000001</v>
      </c>
      <c r="AC12195" s="3" t="s">
        <v>45</v>
      </c>
      <c r="AE12195" s="3" t="s">
        <v>239</v>
      </c>
      <c r="AF12195" s="3" t="str">
        <f t="shared" si="302"/>
        <v>ex Rhododendron</v>
      </c>
      <c r="AG12195" s="3" t="s">
        <v>1667</v>
      </c>
      <c r="AH12195" s="3" t="s">
        <v>1667</v>
      </c>
      <c r="AT12195" s="3" t="s">
        <v>213</v>
      </c>
    </row>
    <row r="12196" spans="1:46" x14ac:dyDescent="0.25">
      <c r="A12196" s="404">
        <v>43396</v>
      </c>
      <c r="B12196" s="5">
        <v>617</v>
      </c>
      <c r="E12196" s="62">
        <v>18</v>
      </c>
      <c r="F12196" s="6" t="s">
        <v>114</v>
      </c>
      <c r="G12196" s="6">
        <v>2018</v>
      </c>
      <c r="L12196" s="6"/>
      <c r="N12196" s="6" t="s">
        <v>238</v>
      </c>
      <c r="P12196" s="407">
        <v>2</v>
      </c>
      <c r="Q12196" s="407">
        <v>2</v>
      </c>
      <c r="R12196" s="407">
        <v>4</v>
      </c>
      <c r="S12196" s="3" t="s">
        <v>3</v>
      </c>
      <c r="T12196" s="3" t="s">
        <v>44</v>
      </c>
      <c r="U12196" s="3" t="s">
        <v>107</v>
      </c>
      <c r="V12196" s="227" t="s">
        <v>2869</v>
      </c>
      <c r="X12196" s="3" t="s">
        <v>3011</v>
      </c>
      <c r="AA12196" s="18">
        <v>44.735015269999998</v>
      </c>
      <c r="AB12196" s="18">
        <v>-123.86068280000001</v>
      </c>
      <c r="AC12196" s="3" t="s">
        <v>45</v>
      </c>
      <c r="AE12196" s="3" t="s">
        <v>239</v>
      </c>
      <c r="AF12196" s="3" t="str">
        <f t="shared" si="302"/>
        <v>ex Rhododendron</v>
      </c>
      <c r="AG12196" s="3" t="s">
        <v>1667</v>
      </c>
      <c r="AH12196" s="3" t="s">
        <v>1667</v>
      </c>
      <c r="AT12196" s="3" t="s">
        <v>213</v>
      </c>
    </row>
    <row r="12197" spans="1:46" x14ac:dyDescent="0.25">
      <c r="A12197" s="404">
        <v>43396</v>
      </c>
      <c r="B12197" s="5">
        <v>618</v>
      </c>
      <c r="E12197" s="62">
        <v>18</v>
      </c>
      <c r="F12197" s="6" t="s">
        <v>114</v>
      </c>
      <c r="G12197" s="6">
        <v>2018</v>
      </c>
      <c r="L12197" s="6"/>
      <c r="N12197" s="6" t="s">
        <v>238</v>
      </c>
      <c r="P12197" s="407">
        <v>2</v>
      </c>
      <c r="Q12197" s="407">
        <v>2</v>
      </c>
      <c r="R12197" s="407">
        <v>5</v>
      </c>
      <c r="S12197" s="3" t="s">
        <v>3</v>
      </c>
      <c r="T12197" s="3" t="s">
        <v>44</v>
      </c>
      <c r="U12197" s="3" t="s">
        <v>107</v>
      </c>
      <c r="V12197" s="227" t="s">
        <v>2869</v>
      </c>
      <c r="X12197" s="3" t="s">
        <v>3011</v>
      </c>
      <c r="AA12197" s="18">
        <v>44.735015269999998</v>
      </c>
      <c r="AB12197" s="18">
        <v>-123.86068280000001</v>
      </c>
      <c r="AC12197" s="3" t="s">
        <v>45</v>
      </c>
      <c r="AE12197" s="3" t="s">
        <v>239</v>
      </c>
      <c r="AF12197" s="3" t="str">
        <f t="shared" si="302"/>
        <v>ex Rhododendron</v>
      </c>
      <c r="AG12197" s="3" t="s">
        <v>1667</v>
      </c>
      <c r="AH12197" s="3" t="s">
        <v>1667</v>
      </c>
      <c r="AT12197" s="3" t="s">
        <v>213</v>
      </c>
    </row>
    <row r="12198" spans="1:46" x14ac:dyDescent="0.25">
      <c r="A12198" s="404">
        <v>43396</v>
      </c>
      <c r="B12198" s="5">
        <v>619</v>
      </c>
      <c r="E12198" s="62">
        <v>18</v>
      </c>
      <c r="F12198" s="6" t="s">
        <v>114</v>
      </c>
      <c r="G12198" s="6">
        <v>2018</v>
      </c>
      <c r="L12198" s="6"/>
      <c r="N12198" s="6" t="s">
        <v>238</v>
      </c>
      <c r="P12198" s="407">
        <v>2</v>
      </c>
      <c r="Q12198" s="407">
        <v>2</v>
      </c>
      <c r="R12198" s="407">
        <v>6</v>
      </c>
      <c r="S12198" s="3" t="s">
        <v>3</v>
      </c>
      <c r="T12198" s="3" t="s">
        <v>44</v>
      </c>
      <c r="U12198" s="3" t="s">
        <v>107</v>
      </c>
      <c r="V12198" s="227" t="s">
        <v>2869</v>
      </c>
      <c r="X12198" s="3" t="s">
        <v>3011</v>
      </c>
      <c r="AA12198" s="18">
        <v>44.735015269999998</v>
      </c>
      <c r="AB12198" s="18">
        <v>-123.86068280000001</v>
      </c>
      <c r="AC12198" s="3" t="s">
        <v>45</v>
      </c>
      <c r="AE12198" s="3" t="s">
        <v>239</v>
      </c>
      <c r="AF12198" s="3" t="str">
        <f t="shared" si="302"/>
        <v>ex Rhododendron</v>
      </c>
      <c r="AG12198" s="3" t="s">
        <v>1667</v>
      </c>
      <c r="AH12198" s="3" t="s">
        <v>1667</v>
      </c>
      <c r="AT12198" s="3" t="s">
        <v>213</v>
      </c>
    </row>
    <row r="12199" spans="1:46" x14ac:dyDescent="0.25">
      <c r="A12199" s="404">
        <v>43396</v>
      </c>
      <c r="B12199" s="5">
        <v>620</v>
      </c>
      <c r="E12199" s="62">
        <v>18</v>
      </c>
      <c r="F12199" s="6" t="s">
        <v>114</v>
      </c>
      <c r="G12199" s="6">
        <v>2018</v>
      </c>
      <c r="L12199" s="6"/>
      <c r="N12199" s="6" t="s">
        <v>238</v>
      </c>
      <c r="P12199" s="407">
        <v>2</v>
      </c>
      <c r="Q12199" s="407">
        <v>2</v>
      </c>
      <c r="R12199" s="407">
        <v>7</v>
      </c>
      <c r="S12199" s="3" t="s">
        <v>3</v>
      </c>
      <c r="T12199" s="3" t="s">
        <v>44</v>
      </c>
      <c r="U12199" s="3" t="s">
        <v>107</v>
      </c>
      <c r="V12199" s="227" t="s">
        <v>2869</v>
      </c>
      <c r="X12199" s="3" t="s">
        <v>3011</v>
      </c>
      <c r="AA12199" s="18">
        <v>44.735015269999998</v>
      </c>
      <c r="AB12199" s="18">
        <v>-123.86068280000001</v>
      </c>
      <c r="AC12199" s="3" t="s">
        <v>45</v>
      </c>
      <c r="AE12199" s="3" t="s">
        <v>239</v>
      </c>
      <c r="AF12199" s="3" t="str">
        <f t="shared" si="302"/>
        <v>ex Rhododendron</v>
      </c>
      <c r="AG12199" s="3" t="s">
        <v>1667</v>
      </c>
      <c r="AH12199" s="3" t="s">
        <v>1667</v>
      </c>
      <c r="AT12199" s="3" t="s">
        <v>213</v>
      </c>
    </row>
    <row r="12200" spans="1:46" x14ac:dyDescent="0.25">
      <c r="A12200" s="404">
        <v>43396</v>
      </c>
      <c r="B12200" s="5">
        <v>621</v>
      </c>
      <c r="E12200" s="62">
        <v>18</v>
      </c>
      <c r="F12200" s="6" t="s">
        <v>114</v>
      </c>
      <c r="G12200" s="6">
        <v>2018</v>
      </c>
      <c r="L12200" s="6"/>
      <c r="N12200" s="6" t="s">
        <v>238</v>
      </c>
      <c r="P12200" s="407">
        <v>2</v>
      </c>
      <c r="Q12200" s="407">
        <v>2</v>
      </c>
      <c r="R12200" s="407">
        <v>8</v>
      </c>
      <c r="S12200" s="3" t="s">
        <v>3</v>
      </c>
      <c r="T12200" s="3" t="s">
        <v>44</v>
      </c>
      <c r="U12200" s="3" t="s">
        <v>107</v>
      </c>
      <c r="V12200" s="227" t="s">
        <v>2869</v>
      </c>
      <c r="X12200" s="3" t="s">
        <v>3011</v>
      </c>
      <c r="AA12200" s="18">
        <v>44.735015269999998</v>
      </c>
      <c r="AB12200" s="18">
        <v>-123.86068280000001</v>
      </c>
      <c r="AC12200" s="3" t="s">
        <v>45</v>
      </c>
      <c r="AE12200" s="3" t="s">
        <v>239</v>
      </c>
      <c r="AF12200" s="3" t="str">
        <f t="shared" si="302"/>
        <v>ex Rhododendron</v>
      </c>
      <c r="AG12200" s="3" t="s">
        <v>1667</v>
      </c>
      <c r="AH12200" s="3" t="s">
        <v>1667</v>
      </c>
      <c r="AT12200" s="3" t="s">
        <v>213</v>
      </c>
    </row>
    <row r="12201" spans="1:46" x14ac:dyDescent="0.25">
      <c r="A12201" s="404">
        <v>43396</v>
      </c>
      <c r="B12201" s="5">
        <v>622</v>
      </c>
      <c r="E12201" s="62">
        <v>18</v>
      </c>
      <c r="F12201" s="6" t="s">
        <v>114</v>
      </c>
      <c r="G12201" s="6">
        <v>2018</v>
      </c>
      <c r="L12201" s="6"/>
      <c r="N12201" s="6" t="s">
        <v>238</v>
      </c>
      <c r="P12201" s="407">
        <v>2</v>
      </c>
      <c r="Q12201" s="407">
        <v>2</v>
      </c>
      <c r="R12201" s="407">
        <v>9</v>
      </c>
      <c r="S12201" s="3" t="s">
        <v>3</v>
      </c>
      <c r="T12201" s="3" t="s">
        <v>44</v>
      </c>
      <c r="U12201" s="3" t="s">
        <v>107</v>
      </c>
      <c r="V12201" s="227" t="s">
        <v>2869</v>
      </c>
      <c r="X12201" s="3" t="s">
        <v>3011</v>
      </c>
      <c r="AA12201" s="18">
        <v>44.735015269999998</v>
      </c>
      <c r="AB12201" s="18">
        <v>-123.86068280000001</v>
      </c>
      <c r="AC12201" s="3" t="s">
        <v>45</v>
      </c>
      <c r="AE12201" s="3" t="s">
        <v>239</v>
      </c>
      <c r="AF12201" s="3" t="str">
        <f t="shared" si="302"/>
        <v>ex Rhododendron</v>
      </c>
      <c r="AG12201" s="3" t="s">
        <v>1667</v>
      </c>
      <c r="AH12201" s="3" t="s">
        <v>1667</v>
      </c>
      <c r="AT12201" s="3" t="s">
        <v>213</v>
      </c>
    </row>
    <row r="12202" spans="1:46" x14ac:dyDescent="0.25">
      <c r="A12202" s="404">
        <v>43396</v>
      </c>
      <c r="B12202" s="5">
        <v>636</v>
      </c>
      <c r="E12202" s="62">
        <v>19</v>
      </c>
      <c r="F12202" s="6" t="s">
        <v>114</v>
      </c>
      <c r="G12202" s="6">
        <v>2018</v>
      </c>
      <c r="L12202" s="6"/>
      <c r="N12202" s="6" t="s">
        <v>240</v>
      </c>
      <c r="P12202" s="407">
        <v>3</v>
      </c>
      <c r="Q12202" s="407">
        <v>3</v>
      </c>
      <c r="R12202" s="407">
        <v>1</v>
      </c>
      <c r="S12202" s="3" t="s">
        <v>3</v>
      </c>
      <c r="T12202" s="3" t="s">
        <v>44</v>
      </c>
      <c r="U12202" s="3" t="s">
        <v>107</v>
      </c>
      <c r="V12202" s="227" t="s">
        <v>2869</v>
      </c>
      <c r="X12202" s="3" t="s">
        <v>3011</v>
      </c>
      <c r="AA12202" s="18">
        <v>44.735016340000001</v>
      </c>
      <c r="AB12202" s="18">
        <v>-123.8606648</v>
      </c>
      <c r="AC12202" s="3" t="s">
        <v>45</v>
      </c>
      <c r="AE12202" s="3" t="s">
        <v>249</v>
      </c>
      <c r="AF12202" s="3" t="str">
        <f t="shared" si="302"/>
        <v>ex Cerastium glomeratum</v>
      </c>
      <c r="AG12202" s="3" t="s">
        <v>1667</v>
      </c>
      <c r="AH12202" s="3" t="s">
        <v>1667</v>
      </c>
      <c r="AT12202" s="3" t="s">
        <v>213</v>
      </c>
    </row>
    <row r="12203" spans="1:46" x14ac:dyDescent="0.25">
      <c r="A12203" s="404">
        <v>43396</v>
      </c>
      <c r="B12203" s="5">
        <v>637</v>
      </c>
      <c r="E12203" s="62">
        <v>19</v>
      </c>
      <c r="F12203" s="6" t="s">
        <v>114</v>
      </c>
      <c r="G12203" s="6">
        <v>2018</v>
      </c>
      <c r="L12203" s="6"/>
      <c r="N12203" s="6" t="s">
        <v>240</v>
      </c>
      <c r="P12203" s="407">
        <v>3</v>
      </c>
      <c r="Q12203" s="407">
        <v>3</v>
      </c>
      <c r="R12203" s="407">
        <v>2</v>
      </c>
      <c r="S12203" s="3" t="s">
        <v>3</v>
      </c>
      <c r="T12203" s="3" t="s">
        <v>44</v>
      </c>
      <c r="U12203" s="3" t="s">
        <v>107</v>
      </c>
      <c r="V12203" s="227" t="s">
        <v>2869</v>
      </c>
      <c r="X12203" s="3" t="s">
        <v>3011</v>
      </c>
      <c r="AA12203" s="18">
        <v>44.735016340000001</v>
      </c>
      <c r="AB12203" s="18">
        <v>-123.8606648</v>
      </c>
      <c r="AC12203" s="3" t="s">
        <v>45</v>
      </c>
      <c r="AE12203" s="3" t="s">
        <v>249</v>
      </c>
      <c r="AF12203" s="3" t="str">
        <f t="shared" si="302"/>
        <v>ex Cerastium glomeratum</v>
      </c>
      <c r="AG12203" s="3" t="s">
        <v>1667</v>
      </c>
      <c r="AH12203" s="3" t="s">
        <v>1667</v>
      </c>
      <c r="AT12203" s="3" t="s">
        <v>213</v>
      </c>
    </row>
    <row r="12204" spans="1:46" x14ac:dyDescent="0.25">
      <c r="A12204" s="404">
        <v>43396</v>
      </c>
      <c r="B12204" s="5">
        <v>638</v>
      </c>
      <c r="E12204" s="62">
        <v>19</v>
      </c>
      <c r="F12204" s="6" t="s">
        <v>114</v>
      </c>
      <c r="G12204" s="6">
        <v>2018</v>
      </c>
      <c r="L12204" s="6"/>
      <c r="N12204" s="6" t="s">
        <v>240</v>
      </c>
      <c r="P12204" s="407">
        <v>3</v>
      </c>
      <c r="Q12204" s="407">
        <v>3</v>
      </c>
      <c r="R12204" s="407">
        <v>3</v>
      </c>
      <c r="S12204" s="3" t="s">
        <v>3</v>
      </c>
      <c r="T12204" s="3" t="s">
        <v>44</v>
      </c>
      <c r="U12204" s="3" t="s">
        <v>107</v>
      </c>
      <c r="V12204" s="227" t="s">
        <v>2869</v>
      </c>
      <c r="X12204" s="3" t="s">
        <v>3011</v>
      </c>
      <c r="AA12204" s="18">
        <v>44.735016340000001</v>
      </c>
      <c r="AB12204" s="18">
        <v>-123.8606648</v>
      </c>
      <c r="AC12204" s="3" t="s">
        <v>45</v>
      </c>
      <c r="AE12204" s="3" t="s">
        <v>249</v>
      </c>
      <c r="AF12204" s="3" t="str">
        <f t="shared" si="302"/>
        <v>ex Cerastium glomeratum</v>
      </c>
      <c r="AG12204" s="3" t="s">
        <v>1667</v>
      </c>
      <c r="AH12204" s="3" t="s">
        <v>1667</v>
      </c>
      <c r="AT12204" s="3" t="s">
        <v>213</v>
      </c>
    </row>
    <row r="12205" spans="1:46" x14ac:dyDescent="0.25">
      <c r="A12205" s="404">
        <v>43396</v>
      </c>
      <c r="B12205" s="5">
        <v>639</v>
      </c>
      <c r="E12205" s="62">
        <v>19</v>
      </c>
      <c r="F12205" s="6" t="s">
        <v>114</v>
      </c>
      <c r="G12205" s="6">
        <v>2018</v>
      </c>
      <c r="L12205" s="6"/>
      <c r="N12205" s="6" t="s">
        <v>240</v>
      </c>
      <c r="P12205" s="407">
        <v>3</v>
      </c>
      <c r="Q12205" s="407">
        <v>3</v>
      </c>
      <c r="R12205" s="407">
        <v>4</v>
      </c>
      <c r="S12205" s="3" t="s">
        <v>3</v>
      </c>
      <c r="T12205" s="3" t="s">
        <v>44</v>
      </c>
      <c r="U12205" s="3" t="s">
        <v>107</v>
      </c>
      <c r="V12205" s="227" t="s">
        <v>2869</v>
      </c>
      <c r="X12205" s="3" t="s">
        <v>3011</v>
      </c>
      <c r="AA12205" s="18">
        <v>44.735016340000001</v>
      </c>
      <c r="AB12205" s="18">
        <v>-123.8606648</v>
      </c>
      <c r="AC12205" s="3" t="s">
        <v>45</v>
      </c>
      <c r="AE12205" s="3" t="s">
        <v>249</v>
      </c>
      <c r="AF12205" s="3" t="str">
        <f t="shared" si="302"/>
        <v>ex Cerastium glomeratum</v>
      </c>
      <c r="AG12205" s="3" t="s">
        <v>1667</v>
      </c>
      <c r="AH12205" s="3" t="s">
        <v>1667</v>
      </c>
      <c r="AT12205" s="3" t="s">
        <v>213</v>
      </c>
    </row>
    <row r="12206" spans="1:46" x14ac:dyDescent="0.25">
      <c r="A12206" s="404">
        <v>43396</v>
      </c>
      <c r="B12206" s="5">
        <v>640</v>
      </c>
      <c r="E12206" s="62">
        <v>19</v>
      </c>
      <c r="F12206" s="6" t="s">
        <v>114</v>
      </c>
      <c r="G12206" s="6">
        <v>2018</v>
      </c>
      <c r="L12206" s="6"/>
      <c r="N12206" s="6" t="s">
        <v>240</v>
      </c>
      <c r="P12206" s="407">
        <v>3</v>
      </c>
      <c r="Q12206" s="407">
        <v>3</v>
      </c>
      <c r="R12206" s="407">
        <v>5</v>
      </c>
      <c r="S12206" s="3" t="s">
        <v>3</v>
      </c>
      <c r="T12206" s="3" t="s">
        <v>44</v>
      </c>
      <c r="U12206" s="3" t="s">
        <v>107</v>
      </c>
      <c r="V12206" s="227" t="s">
        <v>2869</v>
      </c>
      <c r="X12206" s="3" t="s">
        <v>3011</v>
      </c>
      <c r="AA12206" s="18">
        <v>44.735016340000001</v>
      </c>
      <c r="AB12206" s="18">
        <v>-123.8606648</v>
      </c>
      <c r="AC12206" s="3" t="s">
        <v>45</v>
      </c>
      <c r="AE12206" s="3" t="s">
        <v>249</v>
      </c>
      <c r="AF12206" s="3" t="str">
        <f t="shared" si="302"/>
        <v>ex Cerastium glomeratum</v>
      </c>
      <c r="AG12206" s="3" t="s">
        <v>1667</v>
      </c>
      <c r="AH12206" s="3" t="s">
        <v>1667</v>
      </c>
      <c r="AT12206" s="3" t="s">
        <v>213</v>
      </c>
    </row>
    <row r="12207" spans="1:46" x14ac:dyDescent="0.25">
      <c r="A12207" s="404">
        <v>43396</v>
      </c>
      <c r="B12207" s="5">
        <v>641</v>
      </c>
      <c r="E12207" s="62">
        <v>19</v>
      </c>
      <c r="F12207" s="6" t="s">
        <v>114</v>
      </c>
      <c r="G12207" s="6">
        <v>2018</v>
      </c>
      <c r="L12207" s="6"/>
      <c r="N12207" s="6" t="s">
        <v>240</v>
      </c>
      <c r="P12207" s="407">
        <v>3</v>
      </c>
      <c r="Q12207" s="407">
        <v>3</v>
      </c>
      <c r="R12207" s="407">
        <v>6</v>
      </c>
      <c r="S12207" s="3" t="s">
        <v>3</v>
      </c>
      <c r="T12207" s="3" t="s">
        <v>44</v>
      </c>
      <c r="U12207" s="3" t="s">
        <v>107</v>
      </c>
      <c r="V12207" s="227" t="s">
        <v>2869</v>
      </c>
      <c r="X12207" s="3" t="s">
        <v>3011</v>
      </c>
      <c r="AA12207" s="18">
        <v>44.735016340000001</v>
      </c>
      <c r="AB12207" s="18">
        <v>-123.8606648</v>
      </c>
      <c r="AC12207" s="3" t="s">
        <v>45</v>
      </c>
      <c r="AE12207" s="3" t="s">
        <v>249</v>
      </c>
      <c r="AF12207" s="3" t="str">
        <f t="shared" si="302"/>
        <v>ex Cerastium glomeratum</v>
      </c>
      <c r="AG12207" s="3" t="s">
        <v>1667</v>
      </c>
      <c r="AH12207" s="3" t="s">
        <v>1667</v>
      </c>
      <c r="AT12207" s="3" t="s">
        <v>213</v>
      </c>
    </row>
    <row r="12208" spans="1:46" x14ac:dyDescent="0.25">
      <c r="A12208" s="404">
        <v>43396</v>
      </c>
      <c r="B12208" s="5">
        <v>1011</v>
      </c>
      <c r="E12208" s="62">
        <v>21</v>
      </c>
      <c r="F12208" s="6" t="s">
        <v>114</v>
      </c>
      <c r="G12208" s="6">
        <v>2018</v>
      </c>
      <c r="L12208" s="6"/>
      <c r="N12208" s="6" t="s">
        <v>241</v>
      </c>
      <c r="P12208" s="407">
        <v>4</v>
      </c>
      <c r="Q12208" s="407">
        <v>4</v>
      </c>
      <c r="R12208" s="407">
        <v>1</v>
      </c>
      <c r="S12208" s="3" t="s">
        <v>3</v>
      </c>
      <c r="T12208" s="3" t="s">
        <v>44</v>
      </c>
      <c r="U12208" s="3" t="s">
        <v>107</v>
      </c>
      <c r="V12208" s="227" t="s">
        <v>2869</v>
      </c>
      <c r="X12208" s="3" t="s">
        <v>3011</v>
      </c>
      <c r="AA12208" s="18">
        <v>44.735014540000002</v>
      </c>
      <c r="AB12208" s="18">
        <v>-123.8607085</v>
      </c>
      <c r="AC12208" s="3" t="s">
        <v>45</v>
      </c>
      <c r="AF12208" s="3" t="s">
        <v>335</v>
      </c>
      <c r="AG12208" s="3" t="s">
        <v>1667</v>
      </c>
      <c r="AH12208" s="3" t="s">
        <v>1667</v>
      </c>
      <c r="AT12208" s="3" t="s">
        <v>213</v>
      </c>
    </row>
    <row r="12209" spans="1:56" x14ac:dyDescent="0.25">
      <c r="A12209" s="404">
        <v>43396</v>
      </c>
      <c r="B12209" s="5">
        <v>1012</v>
      </c>
      <c r="E12209" s="62">
        <v>21</v>
      </c>
      <c r="F12209" s="6" t="s">
        <v>114</v>
      </c>
      <c r="G12209" s="6">
        <v>2018</v>
      </c>
      <c r="L12209" s="6"/>
      <c r="N12209" s="6" t="s">
        <v>241</v>
      </c>
      <c r="P12209" s="407">
        <v>4</v>
      </c>
      <c r="Q12209" s="407">
        <v>4</v>
      </c>
      <c r="R12209" s="407">
        <v>2</v>
      </c>
      <c r="S12209" s="3" t="s">
        <v>3</v>
      </c>
      <c r="T12209" s="3" t="s">
        <v>44</v>
      </c>
      <c r="U12209" s="3" t="s">
        <v>107</v>
      </c>
      <c r="V12209" s="227" t="s">
        <v>2869</v>
      </c>
      <c r="X12209" s="3" t="s">
        <v>3011</v>
      </c>
      <c r="AA12209" s="18">
        <v>44.735014540000002</v>
      </c>
      <c r="AB12209" s="18">
        <v>-123.8607085</v>
      </c>
      <c r="AC12209" s="3" t="s">
        <v>45</v>
      </c>
      <c r="AF12209" s="3" t="s">
        <v>335</v>
      </c>
      <c r="AG12209" s="3" t="s">
        <v>1667</v>
      </c>
      <c r="AH12209" s="3" t="s">
        <v>1667</v>
      </c>
      <c r="AT12209" s="3" t="s">
        <v>213</v>
      </c>
      <c r="BD12209" s="2"/>
    </row>
    <row r="12210" spans="1:56" x14ac:dyDescent="0.25">
      <c r="A12210" s="404">
        <v>43396</v>
      </c>
      <c r="B12210" s="5">
        <v>1013</v>
      </c>
      <c r="E12210" s="62">
        <v>21</v>
      </c>
      <c r="F12210" s="6" t="s">
        <v>114</v>
      </c>
      <c r="G12210" s="6">
        <v>2018</v>
      </c>
      <c r="L12210" s="6"/>
      <c r="N12210" s="6" t="s">
        <v>241</v>
      </c>
      <c r="P12210" s="407">
        <v>4</v>
      </c>
      <c r="Q12210" s="407">
        <v>4</v>
      </c>
      <c r="R12210" s="407">
        <v>3</v>
      </c>
      <c r="S12210" s="3" t="s">
        <v>3</v>
      </c>
      <c r="T12210" s="3" t="s">
        <v>44</v>
      </c>
      <c r="U12210" s="3" t="s">
        <v>107</v>
      </c>
      <c r="V12210" s="227" t="s">
        <v>2869</v>
      </c>
      <c r="X12210" s="3" t="s">
        <v>3011</v>
      </c>
      <c r="AA12210" s="18">
        <v>44.735014540000002</v>
      </c>
      <c r="AB12210" s="18">
        <v>-123.8607085</v>
      </c>
      <c r="AC12210" s="3" t="s">
        <v>45</v>
      </c>
      <c r="AF12210" s="3" t="s">
        <v>335</v>
      </c>
      <c r="AG12210" s="3" t="s">
        <v>1667</v>
      </c>
      <c r="AH12210" s="3" t="s">
        <v>1667</v>
      </c>
      <c r="AT12210" s="3" t="s">
        <v>213</v>
      </c>
    </row>
    <row r="12211" spans="1:56" x14ac:dyDescent="0.25">
      <c r="A12211" s="404">
        <v>43396</v>
      </c>
      <c r="B12211" s="5">
        <v>1014</v>
      </c>
      <c r="E12211" s="62">
        <v>21</v>
      </c>
      <c r="F12211" s="6" t="s">
        <v>114</v>
      </c>
      <c r="G12211" s="6">
        <v>2018</v>
      </c>
      <c r="L12211" s="6"/>
      <c r="N12211" s="6" t="s">
        <v>241</v>
      </c>
      <c r="P12211" s="407">
        <v>4</v>
      </c>
      <c r="Q12211" s="407">
        <v>4</v>
      </c>
      <c r="R12211" s="407">
        <v>4</v>
      </c>
      <c r="S12211" s="3" t="s">
        <v>3</v>
      </c>
      <c r="T12211" s="3" t="s">
        <v>44</v>
      </c>
      <c r="U12211" s="3" t="s">
        <v>107</v>
      </c>
      <c r="V12211" s="227" t="s">
        <v>2869</v>
      </c>
      <c r="X12211" s="3" t="s">
        <v>3011</v>
      </c>
      <c r="AA12211" s="18">
        <v>44.735014540000002</v>
      </c>
      <c r="AB12211" s="18">
        <v>-123.8607085</v>
      </c>
      <c r="AC12211" s="3" t="s">
        <v>45</v>
      </c>
      <c r="AF12211" s="3" t="s">
        <v>335</v>
      </c>
      <c r="AG12211" s="3" t="s">
        <v>1667</v>
      </c>
      <c r="AH12211" s="3" t="s">
        <v>1667</v>
      </c>
      <c r="AT12211" s="3" t="s">
        <v>213</v>
      </c>
    </row>
    <row r="12212" spans="1:56" x14ac:dyDescent="0.25">
      <c r="A12212" s="404">
        <v>43396</v>
      </c>
      <c r="B12212" s="5">
        <v>1015</v>
      </c>
      <c r="E12212" s="62">
        <v>21</v>
      </c>
      <c r="F12212" s="6" t="s">
        <v>114</v>
      </c>
      <c r="G12212" s="6">
        <v>2018</v>
      </c>
      <c r="L12212" s="6"/>
      <c r="N12212" s="6" t="s">
        <v>241</v>
      </c>
      <c r="P12212" s="407">
        <v>4</v>
      </c>
      <c r="Q12212" s="407">
        <v>4</v>
      </c>
      <c r="R12212" s="407">
        <v>5</v>
      </c>
      <c r="S12212" s="3" t="s">
        <v>3</v>
      </c>
      <c r="T12212" s="3" t="s">
        <v>44</v>
      </c>
      <c r="U12212" s="3" t="s">
        <v>107</v>
      </c>
      <c r="V12212" s="227" t="s">
        <v>2869</v>
      </c>
      <c r="X12212" s="3" t="s">
        <v>3011</v>
      </c>
      <c r="AA12212" s="18">
        <v>44.735014540000002</v>
      </c>
      <c r="AB12212" s="18">
        <v>-123.8607085</v>
      </c>
      <c r="AC12212" s="3" t="s">
        <v>45</v>
      </c>
      <c r="AF12212" s="3" t="s">
        <v>335</v>
      </c>
      <c r="AG12212" s="3" t="s">
        <v>1667</v>
      </c>
      <c r="AH12212" s="3" t="s">
        <v>1667</v>
      </c>
      <c r="AT12212" s="3" t="s">
        <v>213</v>
      </c>
    </row>
    <row r="12213" spans="1:56" x14ac:dyDescent="0.25">
      <c r="A12213" s="404">
        <v>43396</v>
      </c>
      <c r="B12213" s="5">
        <v>1016</v>
      </c>
      <c r="E12213" s="62">
        <v>21</v>
      </c>
      <c r="F12213" s="6" t="s">
        <v>114</v>
      </c>
      <c r="G12213" s="6">
        <v>2018</v>
      </c>
      <c r="L12213" s="6"/>
      <c r="N12213" s="6" t="s">
        <v>241</v>
      </c>
      <c r="P12213" s="407">
        <v>4</v>
      </c>
      <c r="Q12213" s="407">
        <v>4</v>
      </c>
      <c r="R12213" s="407">
        <v>6</v>
      </c>
      <c r="S12213" s="3" t="s">
        <v>3</v>
      </c>
      <c r="T12213" s="3" t="s">
        <v>44</v>
      </c>
      <c r="U12213" s="3" t="s">
        <v>107</v>
      </c>
      <c r="V12213" s="227" t="s">
        <v>2869</v>
      </c>
      <c r="X12213" s="3" t="s">
        <v>3011</v>
      </c>
      <c r="AA12213" s="18">
        <v>44.735014540000002</v>
      </c>
      <c r="AB12213" s="18">
        <v>-123.8607085</v>
      </c>
      <c r="AC12213" s="3" t="s">
        <v>45</v>
      </c>
      <c r="AF12213" s="3" t="s">
        <v>335</v>
      </c>
      <c r="AG12213" s="3" t="s">
        <v>1667</v>
      </c>
      <c r="AH12213" s="3" t="s">
        <v>1667</v>
      </c>
      <c r="AT12213" s="3" t="s">
        <v>213</v>
      </c>
    </row>
    <row r="12214" spans="1:56" x14ac:dyDescent="0.25">
      <c r="A12214" s="404">
        <v>43396</v>
      </c>
      <c r="B12214" s="5">
        <v>1005</v>
      </c>
      <c r="E12214" s="62">
        <v>21</v>
      </c>
      <c r="F12214" s="6" t="s">
        <v>114</v>
      </c>
      <c r="G12214" s="6">
        <v>2018</v>
      </c>
      <c r="L12214" s="6"/>
      <c r="N12214" s="6" t="s">
        <v>242</v>
      </c>
      <c r="O12214" s="6" t="s">
        <v>242</v>
      </c>
      <c r="P12214" s="407">
        <v>5</v>
      </c>
      <c r="Q12214" s="407">
        <v>5</v>
      </c>
      <c r="R12214" s="407">
        <v>1</v>
      </c>
      <c r="S12214" s="3" t="s">
        <v>3</v>
      </c>
      <c r="T12214" s="3" t="s">
        <v>44</v>
      </c>
      <c r="U12214" s="3" t="s">
        <v>107</v>
      </c>
      <c r="V12214" s="227" t="s">
        <v>2869</v>
      </c>
      <c r="X12214" s="3" t="s">
        <v>3011</v>
      </c>
      <c r="AA12214" s="18">
        <v>44.735059710000002</v>
      </c>
      <c r="AB12214" s="18">
        <v>-123.8608764</v>
      </c>
      <c r="AC12214" s="3" t="s">
        <v>45</v>
      </c>
      <c r="AG12214" s="3" t="s">
        <v>1667</v>
      </c>
      <c r="AH12214" s="3" t="s">
        <v>1667</v>
      </c>
      <c r="AT12214" s="3" t="s">
        <v>213</v>
      </c>
    </row>
    <row r="12215" spans="1:56" x14ac:dyDescent="0.25">
      <c r="A12215" s="404">
        <v>43396</v>
      </c>
      <c r="B12215" s="5">
        <v>1006</v>
      </c>
      <c r="E12215" s="62">
        <v>21</v>
      </c>
      <c r="F12215" s="6" t="s">
        <v>114</v>
      </c>
      <c r="G12215" s="6">
        <v>2018</v>
      </c>
      <c r="L12215" s="6"/>
      <c r="N12215" s="6" t="s">
        <v>243</v>
      </c>
      <c r="P12215" s="407">
        <v>5</v>
      </c>
      <c r="Q12215" s="407">
        <v>5</v>
      </c>
      <c r="R12215" s="407">
        <v>2</v>
      </c>
      <c r="S12215" s="3" t="s">
        <v>3</v>
      </c>
      <c r="T12215" s="3" t="s">
        <v>44</v>
      </c>
      <c r="U12215" s="3" t="s">
        <v>107</v>
      </c>
      <c r="V12215" s="227" t="s">
        <v>2869</v>
      </c>
      <c r="X12215" s="3" t="s">
        <v>3011</v>
      </c>
      <c r="AA12215" s="18">
        <v>44.735059710000002</v>
      </c>
      <c r="AB12215" s="18">
        <v>-123.8608764</v>
      </c>
      <c r="AC12215" s="3" t="s">
        <v>45</v>
      </c>
      <c r="AG12215" s="3" t="s">
        <v>1667</v>
      </c>
      <c r="AH12215" s="3" t="s">
        <v>1667</v>
      </c>
      <c r="AT12215" s="3" t="s">
        <v>213</v>
      </c>
    </row>
    <row r="12216" spans="1:56" x14ac:dyDescent="0.25">
      <c r="A12216" s="404">
        <v>43396</v>
      </c>
      <c r="B12216" s="5">
        <v>1007</v>
      </c>
      <c r="E12216" s="62">
        <v>21</v>
      </c>
      <c r="F12216" s="6" t="s">
        <v>114</v>
      </c>
      <c r="G12216" s="6">
        <v>2018</v>
      </c>
      <c r="L12216" s="6"/>
      <c r="N12216" s="6" t="s">
        <v>244</v>
      </c>
      <c r="P12216" s="407">
        <v>5</v>
      </c>
      <c r="Q12216" s="407">
        <v>5</v>
      </c>
      <c r="R12216" s="407">
        <v>3</v>
      </c>
      <c r="S12216" s="3" t="s">
        <v>3</v>
      </c>
      <c r="T12216" s="3" t="s">
        <v>44</v>
      </c>
      <c r="U12216" s="3" t="s">
        <v>107</v>
      </c>
      <c r="V12216" s="227" t="s">
        <v>2869</v>
      </c>
      <c r="X12216" s="3" t="s">
        <v>3011</v>
      </c>
      <c r="AA12216" s="18">
        <v>44.735059710000002</v>
      </c>
      <c r="AB12216" s="18">
        <v>-123.8608764</v>
      </c>
      <c r="AC12216" s="3" t="s">
        <v>45</v>
      </c>
      <c r="AG12216" s="3" t="s">
        <v>1667</v>
      </c>
      <c r="AH12216" s="3" t="s">
        <v>1667</v>
      </c>
      <c r="AT12216" s="3" t="s">
        <v>213</v>
      </c>
    </row>
    <row r="12217" spans="1:56" x14ac:dyDescent="0.25">
      <c r="A12217" s="404">
        <v>43396</v>
      </c>
      <c r="B12217" s="5">
        <v>1008</v>
      </c>
      <c r="E12217" s="62">
        <v>21</v>
      </c>
      <c r="F12217" s="6" t="s">
        <v>114</v>
      </c>
      <c r="G12217" s="6">
        <v>2018</v>
      </c>
      <c r="L12217" s="6"/>
      <c r="N12217" s="6" t="s">
        <v>245</v>
      </c>
      <c r="P12217" s="407">
        <v>5</v>
      </c>
      <c r="Q12217" s="407">
        <v>5</v>
      </c>
      <c r="R12217" s="407">
        <v>4</v>
      </c>
      <c r="S12217" s="3" t="s">
        <v>3</v>
      </c>
      <c r="T12217" s="3" t="s">
        <v>44</v>
      </c>
      <c r="U12217" s="3" t="s">
        <v>107</v>
      </c>
      <c r="V12217" s="227" t="s">
        <v>2869</v>
      </c>
      <c r="X12217" s="3" t="s">
        <v>3011</v>
      </c>
      <c r="AA12217" s="18">
        <v>44.735059710000002</v>
      </c>
      <c r="AB12217" s="18">
        <v>-123.8608764</v>
      </c>
      <c r="AC12217" s="3" t="s">
        <v>45</v>
      </c>
      <c r="AG12217" s="3" t="s">
        <v>1667</v>
      </c>
      <c r="AH12217" s="3" t="s">
        <v>1667</v>
      </c>
      <c r="AT12217" s="3" t="s">
        <v>213</v>
      </c>
    </row>
    <row r="12218" spans="1:56" x14ac:dyDescent="0.25">
      <c r="A12218" s="404">
        <v>43396</v>
      </c>
      <c r="B12218" s="5">
        <v>1009</v>
      </c>
      <c r="E12218" s="62">
        <v>21</v>
      </c>
      <c r="F12218" s="6" t="s">
        <v>114</v>
      </c>
      <c r="G12218" s="6">
        <v>2018</v>
      </c>
      <c r="L12218" s="6"/>
      <c r="N12218" s="6" t="s">
        <v>246</v>
      </c>
      <c r="P12218" s="407">
        <v>5</v>
      </c>
      <c r="Q12218" s="407">
        <v>5</v>
      </c>
      <c r="R12218" s="407">
        <v>5</v>
      </c>
      <c r="S12218" s="3" t="s">
        <v>3</v>
      </c>
      <c r="T12218" s="3" t="s">
        <v>44</v>
      </c>
      <c r="U12218" s="3" t="s">
        <v>107</v>
      </c>
      <c r="V12218" s="227" t="s">
        <v>2869</v>
      </c>
      <c r="X12218" s="3" t="s">
        <v>3011</v>
      </c>
      <c r="AA12218" s="18">
        <v>44.735059710000002</v>
      </c>
      <c r="AB12218" s="18">
        <v>-123.8608764</v>
      </c>
      <c r="AC12218" s="3" t="s">
        <v>45</v>
      </c>
      <c r="AG12218" s="3" t="s">
        <v>1667</v>
      </c>
      <c r="AH12218" s="3" t="s">
        <v>1667</v>
      </c>
      <c r="AT12218" s="3" t="s">
        <v>213</v>
      </c>
    </row>
    <row r="12219" spans="1:56" x14ac:dyDescent="0.25">
      <c r="A12219" s="404">
        <v>43396</v>
      </c>
      <c r="B12219" s="5">
        <v>1010</v>
      </c>
      <c r="E12219" s="62">
        <v>21</v>
      </c>
      <c r="F12219" s="6" t="s">
        <v>114</v>
      </c>
      <c r="G12219" s="6">
        <v>2018</v>
      </c>
      <c r="L12219" s="6"/>
      <c r="N12219" s="6" t="s">
        <v>247</v>
      </c>
      <c r="P12219" s="407">
        <v>5</v>
      </c>
      <c r="Q12219" s="407">
        <v>5</v>
      </c>
      <c r="R12219" s="407">
        <v>6</v>
      </c>
      <c r="S12219" s="3" t="s">
        <v>3</v>
      </c>
      <c r="T12219" s="3" t="s">
        <v>44</v>
      </c>
      <c r="U12219" s="3" t="s">
        <v>107</v>
      </c>
      <c r="V12219" s="227" t="s">
        <v>2869</v>
      </c>
      <c r="X12219" s="3" t="s">
        <v>3011</v>
      </c>
      <c r="AA12219" s="18">
        <v>44.735059710000002</v>
      </c>
      <c r="AB12219" s="18">
        <v>-123.8608764</v>
      </c>
      <c r="AC12219" s="3" t="s">
        <v>45</v>
      </c>
      <c r="AG12219" s="3" t="s">
        <v>1667</v>
      </c>
      <c r="AH12219" s="3" t="s">
        <v>1667</v>
      </c>
      <c r="AT12219" s="3" t="s">
        <v>213</v>
      </c>
    </row>
    <row r="12220" spans="1:56" x14ac:dyDescent="0.25">
      <c r="A12220" s="404">
        <v>43396</v>
      </c>
      <c r="B12220" s="5">
        <v>1040</v>
      </c>
      <c r="E12220" s="62">
        <v>23</v>
      </c>
      <c r="F12220" s="6" t="s">
        <v>114</v>
      </c>
      <c r="G12220" s="6">
        <v>2018</v>
      </c>
      <c r="L12220" s="6"/>
      <c r="N12220" s="6" t="s">
        <v>243</v>
      </c>
      <c r="P12220" s="407">
        <v>6</v>
      </c>
      <c r="Q12220" s="407">
        <v>6</v>
      </c>
      <c r="R12220" s="407">
        <v>1</v>
      </c>
      <c r="S12220" s="3" t="s">
        <v>3</v>
      </c>
      <c r="T12220" s="3" t="s">
        <v>44</v>
      </c>
      <c r="U12220" s="3" t="s">
        <v>107</v>
      </c>
      <c r="V12220" s="227" t="s">
        <v>2869</v>
      </c>
      <c r="X12220" s="3" t="s">
        <v>3011</v>
      </c>
      <c r="AA12220" s="18">
        <v>44.73489936</v>
      </c>
      <c r="AB12220" s="18">
        <v>-123.8608694</v>
      </c>
      <c r="AC12220" s="3" t="s">
        <v>45</v>
      </c>
      <c r="AG12220" s="3" t="s">
        <v>1667</v>
      </c>
      <c r="AH12220" s="3" t="s">
        <v>1667</v>
      </c>
      <c r="AT12220" s="3" t="s">
        <v>213</v>
      </c>
    </row>
    <row r="12221" spans="1:56" x14ac:dyDescent="0.25">
      <c r="A12221" s="404">
        <v>43396</v>
      </c>
      <c r="B12221" s="5">
        <v>1041</v>
      </c>
      <c r="E12221" s="62">
        <v>23</v>
      </c>
      <c r="F12221" s="6" t="s">
        <v>114</v>
      </c>
      <c r="G12221" s="6">
        <v>2018</v>
      </c>
      <c r="L12221" s="6"/>
      <c r="N12221" s="6" t="s">
        <v>243</v>
      </c>
      <c r="P12221" s="407">
        <v>6</v>
      </c>
      <c r="Q12221" s="407">
        <v>6</v>
      </c>
      <c r="R12221" s="407">
        <v>2</v>
      </c>
      <c r="S12221" s="3" t="s">
        <v>3</v>
      </c>
      <c r="T12221" s="3" t="s">
        <v>44</v>
      </c>
      <c r="U12221" s="3" t="s">
        <v>107</v>
      </c>
      <c r="V12221" s="227" t="s">
        <v>2869</v>
      </c>
      <c r="X12221" s="3" t="s">
        <v>3011</v>
      </c>
      <c r="AA12221" s="18">
        <v>44.73489936</v>
      </c>
      <c r="AB12221" s="18">
        <v>-123.8608694</v>
      </c>
      <c r="AC12221" s="3" t="s">
        <v>45</v>
      </c>
      <c r="AG12221" s="3" t="s">
        <v>1667</v>
      </c>
      <c r="AH12221" s="3" t="s">
        <v>1667</v>
      </c>
      <c r="AT12221" s="3" t="s">
        <v>213</v>
      </c>
    </row>
    <row r="12222" spans="1:56" x14ac:dyDescent="0.25">
      <c r="A12222" s="404">
        <v>43396</v>
      </c>
      <c r="B12222" s="5">
        <v>1042</v>
      </c>
      <c r="E12222" s="62">
        <v>23</v>
      </c>
      <c r="F12222" s="6" t="s">
        <v>114</v>
      </c>
      <c r="G12222" s="6">
        <v>2018</v>
      </c>
      <c r="L12222" s="6"/>
      <c r="N12222" s="6" t="s">
        <v>243</v>
      </c>
      <c r="P12222" s="407">
        <v>6</v>
      </c>
      <c r="Q12222" s="407">
        <v>6</v>
      </c>
      <c r="R12222" s="407">
        <v>3</v>
      </c>
      <c r="S12222" s="3" t="s">
        <v>3</v>
      </c>
      <c r="T12222" s="3" t="s">
        <v>44</v>
      </c>
      <c r="U12222" s="3" t="s">
        <v>107</v>
      </c>
      <c r="V12222" s="227" t="s">
        <v>2869</v>
      </c>
      <c r="X12222" s="3" t="s">
        <v>3011</v>
      </c>
      <c r="AA12222" s="18">
        <v>44.73489936</v>
      </c>
      <c r="AB12222" s="18">
        <v>-123.8608694</v>
      </c>
      <c r="AC12222" s="3" t="s">
        <v>45</v>
      </c>
      <c r="AG12222" s="3" t="s">
        <v>1667</v>
      </c>
      <c r="AH12222" s="3" t="s">
        <v>1667</v>
      </c>
      <c r="AT12222" s="3" t="s">
        <v>213</v>
      </c>
    </row>
    <row r="12223" spans="1:56" x14ac:dyDescent="0.25">
      <c r="A12223" s="404">
        <v>43396</v>
      </c>
      <c r="B12223" s="5">
        <v>1043</v>
      </c>
      <c r="E12223" s="62">
        <v>23</v>
      </c>
      <c r="F12223" s="6" t="s">
        <v>114</v>
      </c>
      <c r="G12223" s="6">
        <v>2018</v>
      </c>
      <c r="L12223" s="6"/>
      <c r="N12223" s="6" t="s">
        <v>243</v>
      </c>
      <c r="P12223" s="407">
        <v>6</v>
      </c>
      <c r="Q12223" s="407">
        <v>6</v>
      </c>
      <c r="R12223" s="407">
        <v>4</v>
      </c>
      <c r="S12223" s="3" t="s">
        <v>3</v>
      </c>
      <c r="T12223" s="3" t="s">
        <v>44</v>
      </c>
      <c r="U12223" s="3" t="s">
        <v>107</v>
      </c>
      <c r="V12223" s="227" t="s">
        <v>2869</v>
      </c>
      <c r="X12223" s="3" t="s">
        <v>3011</v>
      </c>
      <c r="AA12223" s="18">
        <v>44.73489936</v>
      </c>
      <c r="AB12223" s="18">
        <v>-123.8608694</v>
      </c>
      <c r="AC12223" s="3" t="s">
        <v>45</v>
      </c>
      <c r="AG12223" s="3" t="s">
        <v>1667</v>
      </c>
      <c r="AH12223" s="3" t="s">
        <v>1667</v>
      </c>
      <c r="AT12223" s="3" t="s">
        <v>213</v>
      </c>
    </row>
    <row r="12224" spans="1:56" x14ac:dyDescent="0.25">
      <c r="A12224" s="404">
        <v>43396</v>
      </c>
      <c r="B12224" s="5">
        <v>1044</v>
      </c>
      <c r="E12224" s="62">
        <v>23</v>
      </c>
      <c r="F12224" s="6" t="s">
        <v>114</v>
      </c>
      <c r="G12224" s="6">
        <v>2018</v>
      </c>
      <c r="L12224" s="6"/>
      <c r="N12224" s="6" t="s">
        <v>243</v>
      </c>
      <c r="P12224" s="407">
        <v>6</v>
      </c>
      <c r="Q12224" s="407">
        <v>6</v>
      </c>
      <c r="R12224" s="407">
        <v>5</v>
      </c>
      <c r="S12224" s="3" t="s">
        <v>3</v>
      </c>
      <c r="T12224" s="3" t="s">
        <v>44</v>
      </c>
      <c r="U12224" s="3" t="s">
        <v>107</v>
      </c>
      <c r="V12224" s="227" t="s">
        <v>2869</v>
      </c>
      <c r="X12224" s="3" t="s">
        <v>3011</v>
      </c>
      <c r="AA12224" s="18">
        <v>44.73489936</v>
      </c>
      <c r="AB12224" s="18">
        <v>-123.8608694</v>
      </c>
      <c r="AC12224" s="3" t="s">
        <v>45</v>
      </c>
      <c r="AG12224" s="3" t="s">
        <v>1667</v>
      </c>
      <c r="AH12224" s="3" t="s">
        <v>1667</v>
      </c>
      <c r="AT12224" s="3" t="s">
        <v>213</v>
      </c>
    </row>
    <row r="12225" spans="1:46" x14ac:dyDescent="0.25">
      <c r="A12225" s="404">
        <v>43396</v>
      </c>
      <c r="B12225" s="5">
        <v>1045</v>
      </c>
      <c r="E12225" s="62">
        <v>23</v>
      </c>
      <c r="F12225" s="6" t="s">
        <v>114</v>
      </c>
      <c r="G12225" s="6">
        <v>2018</v>
      </c>
      <c r="L12225" s="6"/>
      <c r="N12225" s="6" t="s">
        <v>243</v>
      </c>
      <c r="P12225" s="407">
        <v>6</v>
      </c>
      <c r="Q12225" s="407">
        <v>6</v>
      </c>
      <c r="R12225" s="407">
        <v>6</v>
      </c>
      <c r="S12225" s="3" t="s">
        <v>3</v>
      </c>
      <c r="T12225" s="3" t="s">
        <v>44</v>
      </c>
      <c r="U12225" s="3" t="s">
        <v>107</v>
      </c>
      <c r="V12225" s="227" t="s">
        <v>2869</v>
      </c>
      <c r="X12225" s="3" t="s">
        <v>3011</v>
      </c>
      <c r="AA12225" s="18">
        <v>44.73489936</v>
      </c>
      <c r="AB12225" s="18">
        <v>-123.8608694</v>
      </c>
      <c r="AC12225" s="3" t="s">
        <v>45</v>
      </c>
      <c r="AG12225" s="3" t="s">
        <v>1667</v>
      </c>
      <c r="AH12225" s="3" t="s">
        <v>1667</v>
      </c>
      <c r="AT12225" s="3" t="s">
        <v>213</v>
      </c>
    </row>
    <row r="12226" spans="1:46" x14ac:dyDescent="0.25">
      <c r="A12226" s="404">
        <v>43396</v>
      </c>
      <c r="B12226" s="5">
        <v>1046</v>
      </c>
      <c r="E12226" s="62">
        <v>23</v>
      </c>
      <c r="F12226" s="6" t="s">
        <v>114</v>
      </c>
      <c r="G12226" s="6">
        <v>2018</v>
      </c>
      <c r="L12226" s="6"/>
      <c r="N12226" s="6" t="s">
        <v>243</v>
      </c>
      <c r="P12226" s="407">
        <v>6</v>
      </c>
      <c r="Q12226" s="407">
        <v>6</v>
      </c>
      <c r="R12226" s="407">
        <v>7</v>
      </c>
      <c r="S12226" s="3" t="s">
        <v>3</v>
      </c>
      <c r="T12226" s="3" t="s">
        <v>44</v>
      </c>
      <c r="U12226" s="3" t="s">
        <v>107</v>
      </c>
      <c r="V12226" s="227" t="s">
        <v>2869</v>
      </c>
      <c r="X12226" s="3" t="s">
        <v>3011</v>
      </c>
      <c r="AA12226" s="18">
        <v>44.73489936</v>
      </c>
      <c r="AB12226" s="18">
        <v>-123.8608694</v>
      </c>
      <c r="AC12226" s="3" t="s">
        <v>45</v>
      </c>
      <c r="AG12226" s="3" t="s">
        <v>1667</v>
      </c>
      <c r="AH12226" s="3" t="s">
        <v>1667</v>
      </c>
      <c r="AT12226" s="3" t="s">
        <v>213</v>
      </c>
    </row>
    <row r="12227" spans="1:46" x14ac:dyDescent="0.25">
      <c r="A12227" s="404">
        <v>43396</v>
      </c>
      <c r="B12227" s="5">
        <v>1047</v>
      </c>
      <c r="E12227" s="62">
        <v>23</v>
      </c>
      <c r="F12227" s="6" t="s">
        <v>114</v>
      </c>
      <c r="G12227" s="6">
        <v>2018</v>
      </c>
      <c r="L12227" s="6"/>
      <c r="N12227" s="6" t="s">
        <v>244</v>
      </c>
      <c r="P12227" s="407">
        <v>7</v>
      </c>
      <c r="Q12227" s="407">
        <v>7</v>
      </c>
      <c r="R12227" s="407">
        <v>1</v>
      </c>
      <c r="S12227" s="3" t="s">
        <v>3</v>
      </c>
      <c r="T12227" s="3" t="s">
        <v>44</v>
      </c>
      <c r="U12227" s="3" t="s">
        <v>107</v>
      </c>
      <c r="V12227" s="227" t="s">
        <v>2869</v>
      </c>
      <c r="X12227" s="3" t="s">
        <v>3011</v>
      </c>
      <c r="AA12227" s="18">
        <v>44.73507352</v>
      </c>
      <c r="AB12227" s="18">
        <v>-123.8608851</v>
      </c>
      <c r="AC12227" s="3" t="s">
        <v>45</v>
      </c>
      <c r="AG12227" s="3" t="s">
        <v>1667</v>
      </c>
      <c r="AH12227" s="3" t="s">
        <v>1667</v>
      </c>
      <c r="AT12227" s="3" t="s">
        <v>213</v>
      </c>
    </row>
    <row r="12228" spans="1:46" x14ac:dyDescent="0.25">
      <c r="A12228" s="404">
        <v>43396</v>
      </c>
      <c r="B12228" s="5">
        <v>1048</v>
      </c>
      <c r="E12228" s="62">
        <v>23</v>
      </c>
      <c r="F12228" s="6" t="s">
        <v>114</v>
      </c>
      <c r="G12228" s="6">
        <v>2018</v>
      </c>
      <c r="L12228" s="6"/>
      <c r="N12228" s="6" t="s">
        <v>244</v>
      </c>
      <c r="P12228" s="407">
        <v>7</v>
      </c>
      <c r="Q12228" s="407">
        <v>7</v>
      </c>
      <c r="R12228" s="407">
        <v>2</v>
      </c>
      <c r="S12228" s="3" t="s">
        <v>3</v>
      </c>
      <c r="T12228" s="3" t="s">
        <v>44</v>
      </c>
      <c r="U12228" s="3" t="s">
        <v>107</v>
      </c>
      <c r="V12228" s="227" t="s">
        <v>2869</v>
      </c>
      <c r="X12228" s="3" t="s">
        <v>3011</v>
      </c>
      <c r="AA12228" s="18">
        <v>44.73507352</v>
      </c>
      <c r="AB12228" s="18">
        <v>-123.8608851</v>
      </c>
      <c r="AC12228" s="3" t="s">
        <v>45</v>
      </c>
      <c r="AG12228" s="3" t="s">
        <v>1667</v>
      </c>
      <c r="AH12228" s="3" t="s">
        <v>1667</v>
      </c>
      <c r="AT12228" s="3" t="s">
        <v>213</v>
      </c>
    </row>
    <row r="12229" spans="1:46" x14ac:dyDescent="0.25">
      <c r="A12229" s="404">
        <v>43396</v>
      </c>
      <c r="B12229" s="5">
        <v>1049</v>
      </c>
      <c r="E12229" s="62">
        <v>23</v>
      </c>
      <c r="F12229" s="6" t="s">
        <v>114</v>
      </c>
      <c r="G12229" s="6">
        <v>2018</v>
      </c>
      <c r="L12229" s="6"/>
      <c r="N12229" s="6" t="s">
        <v>244</v>
      </c>
      <c r="P12229" s="407">
        <v>7</v>
      </c>
      <c r="Q12229" s="407">
        <v>7</v>
      </c>
      <c r="R12229" s="407">
        <v>3</v>
      </c>
      <c r="S12229" s="3" t="s">
        <v>3</v>
      </c>
      <c r="T12229" s="3" t="s">
        <v>44</v>
      </c>
      <c r="U12229" s="3" t="s">
        <v>107</v>
      </c>
      <c r="V12229" s="227" t="s">
        <v>2869</v>
      </c>
      <c r="X12229" s="3" t="s">
        <v>3011</v>
      </c>
      <c r="AA12229" s="18">
        <v>44.73507352</v>
      </c>
      <c r="AB12229" s="18">
        <v>-123.8608851</v>
      </c>
      <c r="AC12229" s="3" t="s">
        <v>45</v>
      </c>
      <c r="AG12229" s="3" t="s">
        <v>1667</v>
      </c>
      <c r="AH12229" s="3" t="s">
        <v>1667</v>
      </c>
      <c r="AT12229" s="3" t="s">
        <v>213</v>
      </c>
    </row>
    <row r="12230" spans="1:46" x14ac:dyDescent="0.25">
      <c r="A12230" s="404">
        <v>43396</v>
      </c>
      <c r="B12230" s="5">
        <v>1050</v>
      </c>
      <c r="E12230" s="62">
        <v>23</v>
      </c>
      <c r="F12230" s="6" t="s">
        <v>114</v>
      </c>
      <c r="G12230" s="6">
        <v>2018</v>
      </c>
      <c r="L12230" s="6"/>
      <c r="N12230" s="6" t="s">
        <v>244</v>
      </c>
      <c r="P12230" s="407">
        <v>7</v>
      </c>
      <c r="Q12230" s="407">
        <v>7</v>
      </c>
      <c r="R12230" s="407">
        <v>4</v>
      </c>
      <c r="S12230" s="3" t="s">
        <v>3</v>
      </c>
      <c r="T12230" s="3" t="s">
        <v>44</v>
      </c>
      <c r="U12230" s="3" t="s">
        <v>107</v>
      </c>
      <c r="V12230" s="227" t="s">
        <v>2869</v>
      </c>
      <c r="X12230" s="3" t="s">
        <v>3011</v>
      </c>
      <c r="AA12230" s="18">
        <v>44.73507352</v>
      </c>
      <c r="AB12230" s="18">
        <v>-123.8608851</v>
      </c>
      <c r="AC12230" s="3" t="s">
        <v>45</v>
      </c>
      <c r="AG12230" s="3" t="s">
        <v>1667</v>
      </c>
      <c r="AH12230" s="3" t="s">
        <v>1667</v>
      </c>
      <c r="AT12230" s="3" t="s">
        <v>213</v>
      </c>
    </row>
    <row r="12231" spans="1:46" x14ac:dyDescent="0.25">
      <c r="A12231" s="404">
        <v>43396</v>
      </c>
      <c r="B12231" s="5">
        <v>1051</v>
      </c>
      <c r="E12231" s="62">
        <v>23</v>
      </c>
      <c r="F12231" s="6" t="s">
        <v>114</v>
      </c>
      <c r="G12231" s="6">
        <v>2018</v>
      </c>
      <c r="L12231" s="6"/>
      <c r="N12231" s="6" t="s">
        <v>244</v>
      </c>
      <c r="P12231" s="407">
        <v>7</v>
      </c>
      <c r="Q12231" s="407">
        <v>7</v>
      </c>
      <c r="R12231" s="407">
        <v>5</v>
      </c>
      <c r="S12231" s="3" t="s">
        <v>3</v>
      </c>
      <c r="T12231" s="3" t="s">
        <v>44</v>
      </c>
      <c r="U12231" s="3" t="s">
        <v>107</v>
      </c>
      <c r="V12231" s="227" t="s">
        <v>2869</v>
      </c>
      <c r="X12231" s="3" t="s">
        <v>3011</v>
      </c>
      <c r="AA12231" s="18">
        <v>44.73507352</v>
      </c>
      <c r="AB12231" s="18">
        <v>-123.8608851</v>
      </c>
      <c r="AC12231" s="3" t="s">
        <v>45</v>
      </c>
      <c r="AG12231" s="3" t="s">
        <v>1667</v>
      </c>
      <c r="AH12231" s="3" t="s">
        <v>1667</v>
      </c>
      <c r="AT12231" s="3" t="s">
        <v>213</v>
      </c>
    </row>
    <row r="12232" spans="1:46" x14ac:dyDescent="0.25">
      <c r="A12232" s="404">
        <v>43396</v>
      </c>
      <c r="B12232" s="5">
        <v>1052</v>
      </c>
      <c r="E12232" s="62">
        <v>23</v>
      </c>
      <c r="F12232" s="6" t="s">
        <v>114</v>
      </c>
      <c r="G12232" s="6">
        <v>2018</v>
      </c>
      <c r="L12232" s="6"/>
      <c r="N12232" s="6" t="s">
        <v>244</v>
      </c>
      <c r="P12232" s="407">
        <v>7</v>
      </c>
      <c r="Q12232" s="407">
        <v>7</v>
      </c>
      <c r="R12232" s="407">
        <v>6</v>
      </c>
      <c r="S12232" s="3" t="s">
        <v>3</v>
      </c>
      <c r="T12232" s="3" t="s">
        <v>44</v>
      </c>
      <c r="U12232" s="3" t="s">
        <v>107</v>
      </c>
      <c r="V12232" s="227" t="s">
        <v>2869</v>
      </c>
      <c r="X12232" s="3" t="s">
        <v>3011</v>
      </c>
      <c r="AA12232" s="18">
        <v>44.73507352</v>
      </c>
      <c r="AB12232" s="18">
        <v>-123.8608851</v>
      </c>
      <c r="AC12232" s="3" t="s">
        <v>45</v>
      </c>
      <c r="AG12232" s="3" t="s">
        <v>1667</v>
      </c>
      <c r="AH12232" s="3" t="s">
        <v>1667</v>
      </c>
      <c r="AT12232" s="3" t="s">
        <v>213</v>
      </c>
    </row>
    <row r="12233" spans="1:46" x14ac:dyDescent="0.25">
      <c r="A12233" s="404">
        <v>43396</v>
      </c>
      <c r="B12233" s="5">
        <v>1371</v>
      </c>
      <c r="E12233" s="62">
        <v>28</v>
      </c>
      <c r="F12233" s="6" t="s">
        <v>114</v>
      </c>
      <c r="G12233" s="6">
        <v>2018</v>
      </c>
      <c r="L12233" s="6"/>
      <c r="N12233" s="6" t="s">
        <v>369</v>
      </c>
      <c r="P12233" s="407">
        <v>1</v>
      </c>
      <c r="Q12233" s="407">
        <v>1</v>
      </c>
      <c r="R12233" s="407">
        <v>1</v>
      </c>
      <c r="S12233" s="3" t="s">
        <v>3</v>
      </c>
      <c r="T12233" s="3" t="s">
        <v>44</v>
      </c>
      <c r="U12233" s="3" t="s">
        <v>36</v>
      </c>
      <c r="V12233" s="227" t="s">
        <v>36</v>
      </c>
      <c r="X12233" s="3" t="s">
        <v>506</v>
      </c>
      <c r="AA12233" s="18">
        <v>44.558892957899999</v>
      </c>
      <c r="AB12233" s="18">
        <v>-123.2879842167</v>
      </c>
      <c r="AC12233" s="3" t="s">
        <v>45</v>
      </c>
      <c r="AE12233" s="3" t="s">
        <v>350</v>
      </c>
      <c r="AF12233" s="3" t="str">
        <f t="shared" ref="AF12233:AF12264" si="303">CONCATENATE("ex ", AE12233)</f>
        <v>ex Bellis</v>
      </c>
      <c r="AG12233" s="3" t="s">
        <v>1668</v>
      </c>
      <c r="AH12233" s="3" t="s">
        <v>1668</v>
      </c>
      <c r="AT12233" s="3" t="s">
        <v>370</v>
      </c>
    </row>
    <row r="12234" spans="1:46" x14ac:dyDescent="0.25">
      <c r="A12234" s="404">
        <v>43396</v>
      </c>
      <c r="B12234" s="5">
        <v>1372</v>
      </c>
      <c r="E12234" s="62">
        <v>28</v>
      </c>
      <c r="F12234" s="6" t="s">
        <v>114</v>
      </c>
      <c r="G12234" s="6">
        <v>2018</v>
      </c>
      <c r="L12234" s="6"/>
      <c r="N12234" s="6" t="s">
        <v>369</v>
      </c>
      <c r="P12234" s="407">
        <v>1</v>
      </c>
      <c r="Q12234" s="407">
        <v>1</v>
      </c>
      <c r="R12234" s="407">
        <v>2</v>
      </c>
      <c r="S12234" s="3" t="s">
        <v>3</v>
      </c>
      <c r="T12234" s="3" t="s">
        <v>44</v>
      </c>
      <c r="U12234" s="3" t="s">
        <v>36</v>
      </c>
      <c r="V12234" s="227" t="s">
        <v>36</v>
      </c>
      <c r="X12234" s="3" t="s">
        <v>506</v>
      </c>
      <c r="AA12234" s="18">
        <v>44.558892957899999</v>
      </c>
      <c r="AB12234" s="18">
        <v>-123.2879842167</v>
      </c>
      <c r="AC12234" s="3" t="s">
        <v>45</v>
      </c>
      <c r="AE12234" s="3" t="s">
        <v>350</v>
      </c>
      <c r="AF12234" s="3" t="str">
        <f t="shared" si="303"/>
        <v>ex Bellis</v>
      </c>
      <c r="AG12234" s="3" t="s">
        <v>1668</v>
      </c>
      <c r="AH12234" s="3" t="s">
        <v>1668</v>
      </c>
      <c r="AT12234" s="3" t="s">
        <v>370</v>
      </c>
    </row>
    <row r="12235" spans="1:46" x14ac:dyDescent="0.25">
      <c r="A12235" s="404">
        <v>43396</v>
      </c>
      <c r="B12235" s="5">
        <v>1373</v>
      </c>
      <c r="E12235" s="62">
        <v>28</v>
      </c>
      <c r="F12235" s="6" t="s">
        <v>114</v>
      </c>
      <c r="G12235" s="6">
        <v>2018</v>
      </c>
      <c r="L12235" s="6"/>
      <c r="N12235" s="6" t="s">
        <v>369</v>
      </c>
      <c r="P12235" s="407">
        <v>1</v>
      </c>
      <c r="Q12235" s="407">
        <v>1</v>
      </c>
      <c r="R12235" s="407">
        <v>3</v>
      </c>
      <c r="S12235" s="3" t="s">
        <v>3</v>
      </c>
      <c r="T12235" s="3" t="s">
        <v>44</v>
      </c>
      <c r="U12235" s="3" t="s">
        <v>36</v>
      </c>
      <c r="V12235" s="227" t="s">
        <v>36</v>
      </c>
      <c r="X12235" s="3" t="s">
        <v>506</v>
      </c>
      <c r="AA12235" s="18">
        <v>44.558892957899999</v>
      </c>
      <c r="AB12235" s="18">
        <v>-123.2879842167</v>
      </c>
      <c r="AC12235" s="3" t="s">
        <v>45</v>
      </c>
      <c r="AE12235" s="3" t="s">
        <v>350</v>
      </c>
      <c r="AF12235" s="3" t="str">
        <f t="shared" si="303"/>
        <v>ex Bellis</v>
      </c>
      <c r="AG12235" s="3" t="s">
        <v>1668</v>
      </c>
      <c r="AH12235" s="3" t="s">
        <v>1668</v>
      </c>
      <c r="AT12235" s="3" t="s">
        <v>370</v>
      </c>
    </row>
    <row r="12236" spans="1:46" x14ac:dyDescent="0.25">
      <c r="A12236" s="404">
        <v>43396</v>
      </c>
      <c r="B12236" s="5">
        <v>1374</v>
      </c>
      <c r="E12236" s="62">
        <v>28</v>
      </c>
      <c r="F12236" s="6" t="s">
        <v>114</v>
      </c>
      <c r="G12236" s="6">
        <v>2018</v>
      </c>
      <c r="L12236" s="6"/>
      <c r="N12236" s="6" t="s">
        <v>369</v>
      </c>
      <c r="P12236" s="407">
        <v>1</v>
      </c>
      <c r="Q12236" s="407">
        <v>1</v>
      </c>
      <c r="R12236" s="407">
        <v>4</v>
      </c>
      <c r="S12236" s="3" t="s">
        <v>3</v>
      </c>
      <c r="T12236" s="3" t="s">
        <v>44</v>
      </c>
      <c r="U12236" s="3" t="s">
        <v>36</v>
      </c>
      <c r="V12236" s="227" t="s">
        <v>36</v>
      </c>
      <c r="X12236" s="3" t="s">
        <v>506</v>
      </c>
      <c r="AA12236" s="18">
        <v>44.558892957899999</v>
      </c>
      <c r="AB12236" s="18">
        <v>-123.2879842167</v>
      </c>
      <c r="AC12236" s="3" t="s">
        <v>45</v>
      </c>
      <c r="AE12236" s="3" t="s">
        <v>350</v>
      </c>
      <c r="AF12236" s="3" t="str">
        <f t="shared" si="303"/>
        <v>ex Bellis</v>
      </c>
      <c r="AG12236" s="3" t="s">
        <v>1668</v>
      </c>
      <c r="AH12236" s="3" t="s">
        <v>1668</v>
      </c>
      <c r="AT12236" s="3" t="s">
        <v>370</v>
      </c>
    </row>
    <row r="12237" spans="1:46" x14ac:dyDescent="0.25">
      <c r="A12237" s="404">
        <v>43396</v>
      </c>
      <c r="B12237" s="5">
        <v>1375</v>
      </c>
      <c r="E12237" s="62">
        <v>28</v>
      </c>
      <c r="F12237" s="6" t="s">
        <v>114</v>
      </c>
      <c r="G12237" s="6">
        <v>2018</v>
      </c>
      <c r="L12237" s="6"/>
      <c r="N12237" s="6" t="s">
        <v>369</v>
      </c>
      <c r="P12237" s="407">
        <v>1</v>
      </c>
      <c r="Q12237" s="407">
        <v>1</v>
      </c>
      <c r="R12237" s="407">
        <v>5</v>
      </c>
      <c r="S12237" s="3" t="s">
        <v>3</v>
      </c>
      <c r="T12237" s="3" t="s">
        <v>44</v>
      </c>
      <c r="U12237" s="3" t="s">
        <v>36</v>
      </c>
      <c r="V12237" s="227" t="s">
        <v>36</v>
      </c>
      <c r="X12237" s="3" t="s">
        <v>506</v>
      </c>
      <c r="AA12237" s="18">
        <v>44.558892957899999</v>
      </c>
      <c r="AB12237" s="18">
        <v>-123.2879842167</v>
      </c>
      <c r="AC12237" s="3" t="s">
        <v>45</v>
      </c>
      <c r="AE12237" s="3" t="s">
        <v>350</v>
      </c>
      <c r="AF12237" s="3" t="str">
        <f t="shared" si="303"/>
        <v>ex Bellis</v>
      </c>
      <c r="AG12237" s="3" t="s">
        <v>1668</v>
      </c>
      <c r="AH12237" s="3" t="s">
        <v>1668</v>
      </c>
      <c r="AT12237" s="3" t="s">
        <v>370</v>
      </c>
    </row>
    <row r="12238" spans="1:46" x14ac:dyDescent="0.25">
      <c r="A12238" s="404">
        <v>43396</v>
      </c>
      <c r="B12238" s="5">
        <v>1376</v>
      </c>
      <c r="E12238" s="62">
        <v>28</v>
      </c>
      <c r="F12238" s="6" t="s">
        <v>114</v>
      </c>
      <c r="G12238" s="6">
        <v>2018</v>
      </c>
      <c r="L12238" s="6"/>
      <c r="N12238" s="6" t="s">
        <v>369</v>
      </c>
      <c r="P12238" s="407">
        <v>1</v>
      </c>
      <c r="Q12238" s="407">
        <v>1</v>
      </c>
      <c r="R12238" s="407">
        <v>6</v>
      </c>
      <c r="S12238" s="3" t="s">
        <v>3</v>
      </c>
      <c r="T12238" s="3" t="s">
        <v>44</v>
      </c>
      <c r="U12238" s="3" t="s">
        <v>36</v>
      </c>
      <c r="V12238" s="227" t="s">
        <v>36</v>
      </c>
      <c r="X12238" s="3" t="s">
        <v>506</v>
      </c>
      <c r="AA12238" s="18">
        <v>44.558892957899999</v>
      </c>
      <c r="AB12238" s="18">
        <v>-123.2879842167</v>
      </c>
      <c r="AC12238" s="3" t="s">
        <v>45</v>
      </c>
      <c r="AE12238" s="3" t="s">
        <v>350</v>
      </c>
      <c r="AF12238" s="3" t="str">
        <f t="shared" si="303"/>
        <v>ex Bellis</v>
      </c>
      <c r="AG12238" s="3" t="s">
        <v>1668</v>
      </c>
      <c r="AH12238" s="3" t="s">
        <v>1668</v>
      </c>
      <c r="AT12238" s="3" t="s">
        <v>370</v>
      </c>
    </row>
    <row r="12239" spans="1:46" x14ac:dyDescent="0.25">
      <c r="A12239" s="404">
        <v>43396</v>
      </c>
      <c r="B12239" s="5">
        <v>1377</v>
      </c>
      <c r="E12239" s="62">
        <v>28</v>
      </c>
      <c r="F12239" s="6" t="s">
        <v>114</v>
      </c>
      <c r="G12239" s="6">
        <v>2018</v>
      </c>
      <c r="L12239" s="6"/>
      <c r="N12239" s="6" t="s">
        <v>369</v>
      </c>
      <c r="P12239" s="407">
        <v>1</v>
      </c>
      <c r="Q12239" s="407">
        <v>1</v>
      </c>
      <c r="R12239" s="407">
        <v>7</v>
      </c>
      <c r="S12239" s="3" t="s">
        <v>3</v>
      </c>
      <c r="T12239" s="3" t="s">
        <v>44</v>
      </c>
      <c r="U12239" s="3" t="s">
        <v>36</v>
      </c>
      <c r="V12239" s="227" t="s">
        <v>36</v>
      </c>
      <c r="X12239" s="3" t="s">
        <v>506</v>
      </c>
      <c r="AA12239" s="18">
        <v>44.558892957899999</v>
      </c>
      <c r="AB12239" s="18">
        <v>-123.2879842167</v>
      </c>
      <c r="AC12239" s="3" t="s">
        <v>45</v>
      </c>
      <c r="AE12239" s="3" t="s">
        <v>350</v>
      </c>
      <c r="AF12239" s="3" t="str">
        <f t="shared" si="303"/>
        <v>ex Bellis</v>
      </c>
      <c r="AG12239" s="3" t="s">
        <v>1668</v>
      </c>
      <c r="AH12239" s="3" t="s">
        <v>1668</v>
      </c>
      <c r="AT12239" s="3" t="s">
        <v>370</v>
      </c>
    </row>
    <row r="12240" spans="1:46" x14ac:dyDescent="0.25">
      <c r="A12240" s="404">
        <v>43396</v>
      </c>
      <c r="B12240" s="5">
        <v>1378</v>
      </c>
      <c r="E12240" s="62">
        <v>28</v>
      </c>
      <c r="F12240" s="6" t="s">
        <v>114</v>
      </c>
      <c r="G12240" s="6">
        <v>2018</v>
      </c>
      <c r="L12240" s="6"/>
      <c r="N12240" s="6" t="s">
        <v>371</v>
      </c>
      <c r="P12240" s="407">
        <v>2</v>
      </c>
      <c r="Q12240" s="407">
        <v>2</v>
      </c>
      <c r="R12240" s="407">
        <v>1</v>
      </c>
      <c r="S12240" s="3" t="s">
        <v>3</v>
      </c>
      <c r="T12240" s="3" t="s">
        <v>44</v>
      </c>
      <c r="U12240" s="3" t="s">
        <v>36</v>
      </c>
      <c r="V12240" s="227" t="s">
        <v>36</v>
      </c>
      <c r="X12240" s="3" t="s">
        <v>348</v>
      </c>
      <c r="AA12240" s="18">
        <v>44.602920664499997</v>
      </c>
      <c r="AB12240" s="18">
        <v>-123.2648051531</v>
      </c>
      <c r="AC12240" s="3" t="s">
        <v>45</v>
      </c>
      <c r="AE12240" s="3" t="s">
        <v>175</v>
      </c>
      <c r="AF12240" s="3" t="str">
        <f t="shared" si="303"/>
        <v>ex Rosmarinus officinalis</v>
      </c>
      <c r="AG12240" s="3" t="s">
        <v>1668</v>
      </c>
      <c r="AH12240" s="3" t="s">
        <v>1668</v>
      </c>
      <c r="AT12240" s="3" t="s">
        <v>370</v>
      </c>
    </row>
    <row r="12241" spans="1:46" x14ac:dyDescent="0.25">
      <c r="A12241" s="404">
        <v>43396</v>
      </c>
      <c r="B12241" s="5">
        <v>1379</v>
      </c>
      <c r="E12241" s="62">
        <v>28</v>
      </c>
      <c r="F12241" s="6" t="s">
        <v>114</v>
      </c>
      <c r="G12241" s="6">
        <v>2018</v>
      </c>
      <c r="L12241" s="6"/>
      <c r="N12241" s="6" t="s">
        <v>371</v>
      </c>
      <c r="P12241" s="407">
        <v>2</v>
      </c>
      <c r="Q12241" s="407">
        <v>2</v>
      </c>
      <c r="R12241" s="407">
        <v>2</v>
      </c>
      <c r="S12241" s="3" t="s">
        <v>3</v>
      </c>
      <c r="T12241" s="3" t="s">
        <v>44</v>
      </c>
      <c r="U12241" s="3" t="s">
        <v>36</v>
      </c>
      <c r="V12241" s="227" t="s">
        <v>36</v>
      </c>
      <c r="X12241" s="3" t="s">
        <v>348</v>
      </c>
      <c r="AA12241" s="18">
        <v>44.602920664499997</v>
      </c>
      <c r="AB12241" s="18">
        <v>-123.2648051531</v>
      </c>
      <c r="AC12241" s="3" t="s">
        <v>45</v>
      </c>
      <c r="AE12241" s="3" t="s">
        <v>175</v>
      </c>
      <c r="AF12241" s="3" t="str">
        <f t="shared" si="303"/>
        <v>ex Rosmarinus officinalis</v>
      </c>
      <c r="AG12241" s="3" t="s">
        <v>1668</v>
      </c>
      <c r="AH12241" s="3" t="s">
        <v>1668</v>
      </c>
      <c r="AT12241" s="3" t="s">
        <v>370</v>
      </c>
    </row>
    <row r="12242" spans="1:46" x14ac:dyDescent="0.25">
      <c r="A12242" s="404">
        <v>43396</v>
      </c>
      <c r="B12242" s="5">
        <v>1380</v>
      </c>
      <c r="E12242" s="62">
        <v>28</v>
      </c>
      <c r="F12242" s="6" t="s">
        <v>114</v>
      </c>
      <c r="G12242" s="6">
        <v>2018</v>
      </c>
      <c r="L12242" s="6"/>
      <c r="N12242" s="6" t="s">
        <v>371</v>
      </c>
      <c r="P12242" s="407">
        <v>2</v>
      </c>
      <c r="Q12242" s="407">
        <v>2</v>
      </c>
      <c r="R12242" s="407">
        <v>3</v>
      </c>
      <c r="S12242" s="3" t="s">
        <v>3</v>
      </c>
      <c r="T12242" s="3" t="s">
        <v>44</v>
      </c>
      <c r="U12242" s="3" t="s">
        <v>36</v>
      </c>
      <c r="V12242" s="227" t="s">
        <v>36</v>
      </c>
      <c r="X12242" s="3" t="s">
        <v>348</v>
      </c>
      <c r="AA12242" s="18">
        <v>44.602920664499997</v>
      </c>
      <c r="AB12242" s="18">
        <v>-123.2648051531</v>
      </c>
      <c r="AC12242" s="3" t="s">
        <v>45</v>
      </c>
      <c r="AE12242" s="3" t="s">
        <v>175</v>
      </c>
      <c r="AF12242" s="3" t="str">
        <f t="shared" si="303"/>
        <v>ex Rosmarinus officinalis</v>
      </c>
      <c r="AG12242" s="3" t="s">
        <v>1668</v>
      </c>
      <c r="AH12242" s="3" t="s">
        <v>1668</v>
      </c>
      <c r="AT12242" s="3" t="s">
        <v>370</v>
      </c>
    </row>
    <row r="12243" spans="1:46" x14ac:dyDescent="0.25">
      <c r="A12243" s="404">
        <v>43396</v>
      </c>
      <c r="B12243" s="5">
        <v>1381</v>
      </c>
      <c r="E12243" s="62">
        <v>28</v>
      </c>
      <c r="F12243" s="6" t="s">
        <v>114</v>
      </c>
      <c r="G12243" s="6">
        <v>2018</v>
      </c>
      <c r="L12243" s="6"/>
      <c r="N12243" s="6" t="s">
        <v>371</v>
      </c>
      <c r="P12243" s="407">
        <v>2</v>
      </c>
      <c r="Q12243" s="407">
        <v>2</v>
      </c>
      <c r="R12243" s="407">
        <v>4</v>
      </c>
      <c r="S12243" s="3" t="s">
        <v>3</v>
      </c>
      <c r="T12243" s="3" t="s">
        <v>44</v>
      </c>
      <c r="U12243" s="3" t="s">
        <v>36</v>
      </c>
      <c r="V12243" s="227" t="s">
        <v>36</v>
      </c>
      <c r="X12243" s="3" t="s">
        <v>348</v>
      </c>
      <c r="AA12243" s="18">
        <v>44.602920664499997</v>
      </c>
      <c r="AB12243" s="18">
        <v>-123.2648051531</v>
      </c>
      <c r="AC12243" s="3" t="s">
        <v>45</v>
      </c>
      <c r="AE12243" s="3" t="s">
        <v>175</v>
      </c>
      <c r="AF12243" s="3" t="str">
        <f t="shared" si="303"/>
        <v>ex Rosmarinus officinalis</v>
      </c>
      <c r="AG12243" s="3" t="s">
        <v>1668</v>
      </c>
      <c r="AH12243" s="3" t="s">
        <v>1668</v>
      </c>
      <c r="AT12243" s="3" t="s">
        <v>370</v>
      </c>
    </row>
    <row r="12244" spans="1:46" x14ac:dyDescent="0.25">
      <c r="A12244" s="404">
        <v>43396</v>
      </c>
      <c r="B12244" s="5">
        <v>1382</v>
      </c>
      <c r="E12244" s="62">
        <v>28</v>
      </c>
      <c r="F12244" s="6" t="s">
        <v>114</v>
      </c>
      <c r="G12244" s="6">
        <v>2018</v>
      </c>
      <c r="L12244" s="6"/>
      <c r="N12244" s="6" t="s">
        <v>371</v>
      </c>
      <c r="P12244" s="407">
        <v>2</v>
      </c>
      <c r="Q12244" s="407">
        <v>2</v>
      </c>
      <c r="R12244" s="407">
        <v>5</v>
      </c>
      <c r="S12244" s="3" t="s">
        <v>3</v>
      </c>
      <c r="T12244" s="3" t="s">
        <v>44</v>
      </c>
      <c r="U12244" s="3" t="s">
        <v>36</v>
      </c>
      <c r="V12244" s="227" t="s">
        <v>36</v>
      </c>
      <c r="X12244" s="3" t="s">
        <v>348</v>
      </c>
      <c r="AA12244" s="18">
        <v>44.602920664499997</v>
      </c>
      <c r="AB12244" s="18">
        <v>-123.2648051531</v>
      </c>
      <c r="AC12244" s="3" t="s">
        <v>45</v>
      </c>
      <c r="AE12244" s="3" t="s">
        <v>175</v>
      </c>
      <c r="AF12244" s="3" t="str">
        <f t="shared" si="303"/>
        <v>ex Rosmarinus officinalis</v>
      </c>
      <c r="AG12244" s="3" t="s">
        <v>1668</v>
      </c>
      <c r="AH12244" s="3" t="s">
        <v>1668</v>
      </c>
      <c r="AT12244" s="3" t="s">
        <v>370</v>
      </c>
    </row>
    <row r="12245" spans="1:46" x14ac:dyDescent="0.25">
      <c r="A12245" s="404">
        <v>43396</v>
      </c>
      <c r="B12245" s="5">
        <v>1383</v>
      </c>
      <c r="E12245" s="62">
        <v>28</v>
      </c>
      <c r="F12245" s="6" t="s">
        <v>114</v>
      </c>
      <c r="G12245" s="6">
        <v>2018</v>
      </c>
      <c r="L12245" s="6"/>
      <c r="N12245" s="6" t="s">
        <v>371</v>
      </c>
      <c r="P12245" s="407">
        <v>2</v>
      </c>
      <c r="Q12245" s="407">
        <v>2</v>
      </c>
      <c r="R12245" s="407">
        <v>6</v>
      </c>
      <c r="S12245" s="3" t="s">
        <v>3</v>
      </c>
      <c r="T12245" s="3" t="s">
        <v>44</v>
      </c>
      <c r="U12245" s="3" t="s">
        <v>36</v>
      </c>
      <c r="V12245" s="227" t="s">
        <v>36</v>
      </c>
      <c r="X12245" s="3" t="s">
        <v>348</v>
      </c>
      <c r="AA12245" s="18">
        <v>44.602920664499997</v>
      </c>
      <c r="AB12245" s="18">
        <v>-123.2648051531</v>
      </c>
      <c r="AC12245" s="3" t="s">
        <v>45</v>
      </c>
      <c r="AE12245" s="3" t="s">
        <v>175</v>
      </c>
      <c r="AF12245" s="3" t="str">
        <f t="shared" si="303"/>
        <v>ex Rosmarinus officinalis</v>
      </c>
      <c r="AG12245" s="3" t="s">
        <v>1668</v>
      </c>
      <c r="AH12245" s="3" t="s">
        <v>1668</v>
      </c>
      <c r="AT12245" s="3" t="s">
        <v>370</v>
      </c>
    </row>
    <row r="12246" spans="1:46" x14ac:dyDescent="0.25">
      <c r="A12246" s="404">
        <v>43396</v>
      </c>
      <c r="B12246" s="5">
        <v>1384</v>
      </c>
      <c r="E12246" s="62">
        <v>28</v>
      </c>
      <c r="F12246" s="6" t="s">
        <v>114</v>
      </c>
      <c r="G12246" s="6">
        <v>2018</v>
      </c>
      <c r="L12246" s="6"/>
      <c r="N12246" s="6" t="s">
        <v>371</v>
      </c>
      <c r="P12246" s="407">
        <v>2</v>
      </c>
      <c r="Q12246" s="407">
        <v>2</v>
      </c>
      <c r="R12246" s="407">
        <v>7</v>
      </c>
      <c r="S12246" s="3" t="s">
        <v>3</v>
      </c>
      <c r="T12246" s="3" t="s">
        <v>44</v>
      </c>
      <c r="U12246" s="3" t="s">
        <v>36</v>
      </c>
      <c r="V12246" s="227" t="s">
        <v>36</v>
      </c>
      <c r="X12246" s="3" t="s">
        <v>348</v>
      </c>
      <c r="AA12246" s="18">
        <v>44.602920664499997</v>
      </c>
      <c r="AB12246" s="18">
        <v>-123.2648051531</v>
      </c>
      <c r="AC12246" s="3" t="s">
        <v>45</v>
      </c>
      <c r="AE12246" s="3" t="s">
        <v>175</v>
      </c>
      <c r="AF12246" s="3" t="str">
        <f t="shared" si="303"/>
        <v>ex Rosmarinus officinalis</v>
      </c>
      <c r="AG12246" s="3" t="s">
        <v>1668</v>
      </c>
      <c r="AH12246" s="3" t="s">
        <v>1668</v>
      </c>
      <c r="AT12246" s="3" t="s">
        <v>370</v>
      </c>
    </row>
    <row r="12247" spans="1:46" x14ac:dyDescent="0.25">
      <c r="A12247" s="404">
        <v>43396</v>
      </c>
      <c r="B12247" s="5">
        <v>2071</v>
      </c>
      <c r="E12247" s="62">
        <v>4</v>
      </c>
      <c r="F12247" s="6" t="s">
        <v>42</v>
      </c>
      <c r="G12247" s="6">
        <v>2018</v>
      </c>
      <c r="L12247" s="6"/>
      <c r="N12247" s="6" t="s">
        <v>502</v>
      </c>
      <c r="P12247" s="407">
        <v>3</v>
      </c>
      <c r="Q12247" s="407">
        <v>3</v>
      </c>
      <c r="R12247" s="407">
        <v>1</v>
      </c>
      <c r="S12247" s="3" t="s">
        <v>3</v>
      </c>
      <c r="T12247" s="3" t="s">
        <v>44</v>
      </c>
      <c r="U12247" s="3" t="s">
        <v>36</v>
      </c>
      <c r="V12247" s="227" t="s">
        <v>36</v>
      </c>
      <c r="X12247" s="3" t="s">
        <v>503</v>
      </c>
      <c r="AA12247" s="18">
        <v>44.5999223739</v>
      </c>
      <c r="AB12247" s="18">
        <v>-123.3337492404</v>
      </c>
      <c r="AC12247" s="3" t="s">
        <v>45</v>
      </c>
      <c r="AF12247" s="3" t="str">
        <f t="shared" si="303"/>
        <v xml:space="preserve">ex </v>
      </c>
      <c r="AG12247" s="3" t="s">
        <v>1668</v>
      </c>
      <c r="AH12247" s="3" t="s">
        <v>1668</v>
      </c>
      <c r="AT12247" s="3" t="s">
        <v>370</v>
      </c>
    </row>
    <row r="12248" spans="1:46" x14ac:dyDescent="0.25">
      <c r="A12248" s="404">
        <v>43396</v>
      </c>
      <c r="B12248" s="5">
        <v>2072</v>
      </c>
      <c r="E12248" s="62">
        <v>4</v>
      </c>
      <c r="F12248" s="6" t="s">
        <v>42</v>
      </c>
      <c r="G12248" s="6">
        <v>2018</v>
      </c>
      <c r="L12248" s="6"/>
      <c r="N12248" s="6" t="s">
        <v>502</v>
      </c>
      <c r="P12248" s="407">
        <v>3</v>
      </c>
      <c r="Q12248" s="407">
        <v>3</v>
      </c>
      <c r="R12248" s="407">
        <v>2</v>
      </c>
      <c r="S12248" s="3" t="s">
        <v>3</v>
      </c>
      <c r="T12248" s="3" t="s">
        <v>44</v>
      </c>
      <c r="U12248" s="3" t="s">
        <v>36</v>
      </c>
      <c r="V12248" s="227" t="s">
        <v>36</v>
      </c>
      <c r="X12248" s="3" t="s">
        <v>503</v>
      </c>
      <c r="AA12248" s="18">
        <v>44.5999223739</v>
      </c>
      <c r="AB12248" s="18">
        <v>-123.3337492404</v>
      </c>
      <c r="AC12248" s="3" t="s">
        <v>45</v>
      </c>
      <c r="AF12248" s="3" t="str">
        <f t="shared" si="303"/>
        <v xml:space="preserve">ex </v>
      </c>
      <c r="AG12248" s="3" t="s">
        <v>1668</v>
      </c>
      <c r="AH12248" s="3" t="s">
        <v>1668</v>
      </c>
      <c r="AT12248" s="3" t="s">
        <v>370</v>
      </c>
    </row>
    <row r="12249" spans="1:46" x14ac:dyDescent="0.25">
      <c r="A12249" s="404">
        <v>43396</v>
      </c>
      <c r="B12249" s="5">
        <v>2073</v>
      </c>
      <c r="E12249" s="62">
        <v>4</v>
      </c>
      <c r="F12249" s="6" t="s">
        <v>42</v>
      </c>
      <c r="G12249" s="6">
        <v>2018</v>
      </c>
      <c r="L12249" s="6"/>
      <c r="N12249" s="6" t="s">
        <v>502</v>
      </c>
      <c r="P12249" s="407">
        <v>3</v>
      </c>
      <c r="Q12249" s="407">
        <v>3</v>
      </c>
      <c r="R12249" s="407">
        <v>3</v>
      </c>
      <c r="S12249" s="3" t="s">
        <v>3</v>
      </c>
      <c r="T12249" s="3" t="s">
        <v>44</v>
      </c>
      <c r="U12249" s="3" t="s">
        <v>36</v>
      </c>
      <c r="V12249" s="227" t="s">
        <v>36</v>
      </c>
      <c r="X12249" s="3" t="s">
        <v>503</v>
      </c>
      <c r="AA12249" s="18">
        <v>44.5999223739</v>
      </c>
      <c r="AB12249" s="18">
        <v>-123.3337492404</v>
      </c>
      <c r="AC12249" s="3" t="s">
        <v>45</v>
      </c>
      <c r="AF12249" s="3" t="str">
        <f t="shared" si="303"/>
        <v xml:space="preserve">ex </v>
      </c>
      <c r="AG12249" s="3" t="s">
        <v>1668</v>
      </c>
      <c r="AH12249" s="3" t="s">
        <v>1668</v>
      </c>
      <c r="AT12249" s="3" t="s">
        <v>370</v>
      </c>
    </row>
    <row r="12250" spans="1:46" x14ac:dyDescent="0.25">
      <c r="A12250" s="404">
        <v>43396</v>
      </c>
      <c r="B12250" s="5">
        <v>2074</v>
      </c>
      <c r="E12250" s="62">
        <v>4</v>
      </c>
      <c r="F12250" s="6" t="s">
        <v>42</v>
      </c>
      <c r="G12250" s="6">
        <v>2018</v>
      </c>
      <c r="L12250" s="6"/>
      <c r="N12250" s="6" t="s">
        <v>502</v>
      </c>
      <c r="P12250" s="407">
        <v>3</v>
      </c>
      <c r="Q12250" s="407">
        <v>3</v>
      </c>
      <c r="R12250" s="407">
        <v>4</v>
      </c>
      <c r="S12250" s="3" t="s">
        <v>3</v>
      </c>
      <c r="T12250" s="3" t="s">
        <v>44</v>
      </c>
      <c r="U12250" s="3" t="s">
        <v>36</v>
      </c>
      <c r="V12250" s="227" t="s">
        <v>36</v>
      </c>
      <c r="X12250" s="3" t="s">
        <v>503</v>
      </c>
      <c r="AA12250" s="18">
        <v>44.5999223739</v>
      </c>
      <c r="AB12250" s="18">
        <v>-123.3337492404</v>
      </c>
      <c r="AC12250" s="3" t="s">
        <v>45</v>
      </c>
      <c r="AF12250" s="3" t="str">
        <f t="shared" si="303"/>
        <v xml:space="preserve">ex </v>
      </c>
      <c r="AG12250" s="3" t="s">
        <v>1668</v>
      </c>
      <c r="AH12250" s="3" t="s">
        <v>1668</v>
      </c>
      <c r="AT12250" s="3" t="s">
        <v>370</v>
      </c>
    </row>
    <row r="12251" spans="1:46" x14ac:dyDescent="0.25">
      <c r="A12251" s="404">
        <v>43396</v>
      </c>
      <c r="B12251" s="5">
        <v>2075</v>
      </c>
      <c r="E12251" s="62">
        <v>4</v>
      </c>
      <c r="F12251" s="6" t="s">
        <v>42</v>
      </c>
      <c r="G12251" s="6">
        <v>2018</v>
      </c>
      <c r="L12251" s="6"/>
      <c r="N12251" s="6" t="s">
        <v>502</v>
      </c>
      <c r="P12251" s="407">
        <v>3</v>
      </c>
      <c r="Q12251" s="407">
        <v>3</v>
      </c>
      <c r="R12251" s="407">
        <v>5</v>
      </c>
      <c r="S12251" s="3" t="s">
        <v>3</v>
      </c>
      <c r="T12251" s="3" t="s">
        <v>44</v>
      </c>
      <c r="U12251" s="3" t="s">
        <v>36</v>
      </c>
      <c r="V12251" s="227" t="s">
        <v>36</v>
      </c>
      <c r="X12251" s="3" t="s">
        <v>503</v>
      </c>
      <c r="AA12251" s="18">
        <v>44.5999223739</v>
      </c>
      <c r="AB12251" s="18">
        <v>-123.3337492404</v>
      </c>
      <c r="AC12251" s="3" t="s">
        <v>45</v>
      </c>
      <c r="AF12251" s="3" t="str">
        <f t="shared" si="303"/>
        <v xml:space="preserve">ex </v>
      </c>
      <c r="AG12251" s="3" t="s">
        <v>1668</v>
      </c>
      <c r="AH12251" s="3" t="s">
        <v>1668</v>
      </c>
      <c r="AT12251" s="3" t="s">
        <v>370</v>
      </c>
    </row>
    <row r="12252" spans="1:46" x14ac:dyDescent="0.25">
      <c r="A12252" s="404">
        <v>43396</v>
      </c>
      <c r="B12252" s="5">
        <v>2076</v>
      </c>
      <c r="E12252" s="62">
        <v>4</v>
      </c>
      <c r="F12252" s="6" t="s">
        <v>42</v>
      </c>
      <c r="G12252" s="6">
        <v>2018</v>
      </c>
      <c r="L12252" s="6"/>
      <c r="N12252" s="6" t="s">
        <v>502</v>
      </c>
      <c r="P12252" s="407">
        <v>3</v>
      </c>
      <c r="Q12252" s="407">
        <v>3</v>
      </c>
      <c r="R12252" s="407">
        <v>6</v>
      </c>
      <c r="S12252" s="3" t="s">
        <v>3</v>
      </c>
      <c r="T12252" s="3" t="s">
        <v>44</v>
      </c>
      <c r="U12252" s="3" t="s">
        <v>36</v>
      </c>
      <c r="V12252" s="227" t="s">
        <v>36</v>
      </c>
      <c r="X12252" s="3" t="s">
        <v>503</v>
      </c>
      <c r="AA12252" s="18">
        <v>44.5999223739</v>
      </c>
      <c r="AB12252" s="18">
        <v>-123.3337492404</v>
      </c>
      <c r="AC12252" s="3" t="s">
        <v>45</v>
      </c>
      <c r="AF12252" s="3" t="str">
        <f t="shared" si="303"/>
        <v xml:space="preserve">ex </v>
      </c>
      <c r="AG12252" s="3" t="s">
        <v>1668</v>
      </c>
      <c r="AH12252" s="3" t="s">
        <v>1668</v>
      </c>
      <c r="AT12252" s="3" t="s">
        <v>370</v>
      </c>
    </row>
    <row r="12253" spans="1:46" x14ac:dyDescent="0.25">
      <c r="A12253" s="404">
        <v>43396</v>
      </c>
      <c r="B12253" s="5">
        <v>2077</v>
      </c>
      <c r="E12253" s="62">
        <v>4</v>
      </c>
      <c r="F12253" s="6" t="s">
        <v>42</v>
      </c>
      <c r="G12253" s="6">
        <v>2018</v>
      </c>
      <c r="L12253" s="6"/>
      <c r="N12253" s="6" t="s">
        <v>504</v>
      </c>
      <c r="P12253" s="407">
        <v>5</v>
      </c>
      <c r="Q12253" s="407">
        <v>5</v>
      </c>
      <c r="R12253" s="407">
        <v>1</v>
      </c>
      <c r="S12253" s="3" t="s">
        <v>3</v>
      </c>
      <c r="T12253" s="3" t="s">
        <v>44</v>
      </c>
      <c r="U12253" s="3" t="s">
        <v>36</v>
      </c>
      <c r="V12253" s="227" t="s">
        <v>36</v>
      </c>
      <c r="X12253" s="3" t="s">
        <v>506</v>
      </c>
      <c r="AA12253" s="18">
        <v>44.601077316400001</v>
      </c>
      <c r="AB12253" s="18">
        <v>-123.3349935339</v>
      </c>
      <c r="AC12253" s="3" t="s">
        <v>45</v>
      </c>
      <c r="AE12253" s="3" t="s">
        <v>507</v>
      </c>
      <c r="AF12253" s="3" t="str">
        <f t="shared" si="303"/>
        <v>ex Claytonia sibirica</v>
      </c>
      <c r="AG12253" s="3" t="s">
        <v>1668</v>
      </c>
      <c r="AH12253" s="3" t="s">
        <v>1668</v>
      </c>
      <c r="AT12253" s="3" t="s">
        <v>370</v>
      </c>
    </row>
    <row r="12254" spans="1:46" x14ac:dyDescent="0.25">
      <c r="A12254" s="404">
        <v>43396</v>
      </c>
      <c r="B12254" s="5">
        <v>2078</v>
      </c>
      <c r="E12254" s="62">
        <v>4</v>
      </c>
      <c r="F12254" s="6" t="s">
        <v>42</v>
      </c>
      <c r="G12254" s="6">
        <v>2018</v>
      </c>
      <c r="L12254" s="6"/>
      <c r="N12254" s="6" t="s">
        <v>504</v>
      </c>
      <c r="P12254" s="407">
        <v>5</v>
      </c>
      <c r="Q12254" s="407">
        <v>5</v>
      </c>
      <c r="R12254" s="407">
        <v>2</v>
      </c>
      <c r="S12254" s="3" t="s">
        <v>3</v>
      </c>
      <c r="T12254" s="3" t="s">
        <v>44</v>
      </c>
      <c r="U12254" s="3" t="s">
        <v>36</v>
      </c>
      <c r="V12254" s="227" t="s">
        <v>36</v>
      </c>
      <c r="X12254" s="3" t="s">
        <v>506</v>
      </c>
      <c r="AA12254" s="18">
        <v>44.601077316400001</v>
      </c>
      <c r="AB12254" s="18">
        <v>-123.3349935339</v>
      </c>
      <c r="AC12254" s="3" t="s">
        <v>45</v>
      </c>
      <c r="AE12254" s="3" t="s">
        <v>507</v>
      </c>
      <c r="AF12254" s="3" t="str">
        <f t="shared" si="303"/>
        <v>ex Claytonia sibirica</v>
      </c>
      <c r="AG12254" s="3" t="s">
        <v>1668</v>
      </c>
      <c r="AH12254" s="3" t="s">
        <v>1668</v>
      </c>
      <c r="AT12254" s="3" t="s">
        <v>370</v>
      </c>
    </row>
    <row r="12255" spans="1:46" x14ac:dyDescent="0.25">
      <c r="A12255" s="404">
        <v>43396</v>
      </c>
      <c r="B12255" s="5">
        <v>2079</v>
      </c>
      <c r="E12255" s="62">
        <v>4</v>
      </c>
      <c r="F12255" s="6" t="s">
        <v>42</v>
      </c>
      <c r="G12255" s="6">
        <v>2018</v>
      </c>
      <c r="L12255" s="6"/>
      <c r="N12255" s="6" t="s">
        <v>504</v>
      </c>
      <c r="P12255" s="407">
        <v>5</v>
      </c>
      <c r="Q12255" s="407">
        <v>5</v>
      </c>
      <c r="R12255" s="407">
        <v>3</v>
      </c>
      <c r="S12255" s="3" t="s">
        <v>3</v>
      </c>
      <c r="T12255" s="3" t="s">
        <v>44</v>
      </c>
      <c r="U12255" s="3" t="s">
        <v>36</v>
      </c>
      <c r="V12255" s="227" t="s">
        <v>36</v>
      </c>
      <c r="X12255" s="3" t="s">
        <v>506</v>
      </c>
      <c r="AA12255" s="18">
        <v>44.601077316400001</v>
      </c>
      <c r="AB12255" s="18">
        <v>-123.3349935339</v>
      </c>
      <c r="AC12255" s="3" t="s">
        <v>45</v>
      </c>
      <c r="AE12255" s="3" t="s">
        <v>507</v>
      </c>
      <c r="AF12255" s="3" t="str">
        <f t="shared" si="303"/>
        <v>ex Claytonia sibirica</v>
      </c>
      <c r="AG12255" s="3" t="s">
        <v>1668</v>
      </c>
      <c r="AH12255" s="3" t="s">
        <v>1668</v>
      </c>
      <c r="AT12255" s="3" t="s">
        <v>370</v>
      </c>
    </row>
    <row r="12256" spans="1:46" x14ac:dyDescent="0.25">
      <c r="A12256" s="404">
        <v>43396</v>
      </c>
      <c r="B12256" s="5">
        <v>2080</v>
      </c>
      <c r="E12256" s="62">
        <v>4</v>
      </c>
      <c r="F12256" s="6" t="s">
        <v>42</v>
      </c>
      <c r="G12256" s="6">
        <v>2018</v>
      </c>
      <c r="L12256" s="6"/>
      <c r="N12256" s="6" t="s">
        <v>504</v>
      </c>
      <c r="P12256" s="407">
        <v>5</v>
      </c>
      <c r="Q12256" s="407">
        <v>5</v>
      </c>
      <c r="R12256" s="407">
        <v>4</v>
      </c>
      <c r="S12256" s="3" t="s">
        <v>3</v>
      </c>
      <c r="T12256" s="3" t="s">
        <v>44</v>
      </c>
      <c r="U12256" s="3" t="s">
        <v>36</v>
      </c>
      <c r="V12256" s="227" t="s">
        <v>36</v>
      </c>
      <c r="X12256" s="3" t="s">
        <v>506</v>
      </c>
      <c r="AA12256" s="18">
        <v>44.601077316400001</v>
      </c>
      <c r="AB12256" s="18">
        <v>-123.3349935339</v>
      </c>
      <c r="AC12256" s="3" t="s">
        <v>45</v>
      </c>
      <c r="AE12256" s="3" t="s">
        <v>507</v>
      </c>
      <c r="AF12256" s="3" t="str">
        <f t="shared" si="303"/>
        <v>ex Claytonia sibirica</v>
      </c>
      <c r="AG12256" s="3" t="s">
        <v>1668</v>
      </c>
      <c r="AH12256" s="3" t="s">
        <v>1668</v>
      </c>
      <c r="AT12256" s="3" t="s">
        <v>370</v>
      </c>
    </row>
    <row r="12257" spans="1:46" x14ac:dyDescent="0.25">
      <c r="A12257" s="404">
        <v>43396</v>
      </c>
      <c r="B12257" s="5">
        <v>2081</v>
      </c>
      <c r="E12257" s="62">
        <v>4</v>
      </c>
      <c r="F12257" s="6" t="s">
        <v>42</v>
      </c>
      <c r="G12257" s="6">
        <v>2018</v>
      </c>
      <c r="L12257" s="6"/>
      <c r="N12257" s="6" t="s">
        <v>504</v>
      </c>
      <c r="P12257" s="407">
        <v>5</v>
      </c>
      <c r="Q12257" s="407">
        <v>5</v>
      </c>
      <c r="R12257" s="407">
        <v>5</v>
      </c>
      <c r="S12257" s="3" t="s">
        <v>3</v>
      </c>
      <c r="T12257" s="3" t="s">
        <v>44</v>
      </c>
      <c r="U12257" s="3" t="s">
        <v>36</v>
      </c>
      <c r="V12257" s="227" t="s">
        <v>36</v>
      </c>
      <c r="X12257" s="3" t="s">
        <v>506</v>
      </c>
      <c r="AA12257" s="18">
        <v>44.601077316400001</v>
      </c>
      <c r="AB12257" s="18">
        <v>-123.3349935339</v>
      </c>
      <c r="AC12257" s="3" t="s">
        <v>45</v>
      </c>
      <c r="AE12257" s="3" t="s">
        <v>507</v>
      </c>
      <c r="AF12257" s="3" t="str">
        <f t="shared" si="303"/>
        <v>ex Claytonia sibirica</v>
      </c>
      <c r="AG12257" s="3" t="s">
        <v>1668</v>
      </c>
      <c r="AH12257" s="3" t="s">
        <v>1668</v>
      </c>
      <c r="AT12257" s="3" t="s">
        <v>370</v>
      </c>
    </row>
    <row r="12258" spans="1:46" x14ac:dyDescent="0.25">
      <c r="A12258" s="404">
        <v>43396</v>
      </c>
      <c r="B12258" s="5">
        <v>2082</v>
      </c>
      <c r="E12258" s="62">
        <v>4</v>
      </c>
      <c r="F12258" s="6" t="s">
        <v>42</v>
      </c>
      <c r="G12258" s="6">
        <v>2018</v>
      </c>
      <c r="L12258" s="6"/>
      <c r="N12258" s="6" t="s">
        <v>504</v>
      </c>
      <c r="P12258" s="407">
        <v>5</v>
      </c>
      <c r="Q12258" s="407">
        <v>5</v>
      </c>
      <c r="R12258" s="407">
        <v>6</v>
      </c>
      <c r="S12258" s="3" t="s">
        <v>3</v>
      </c>
      <c r="T12258" s="3" t="s">
        <v>44</v>
      </c>
      <c r="U12258" s="3" t="s">
        <v>36</v>
      </c>
      <c r="V12258" s="227" t="s">
        <v>36</v>
      </c>
      <c r="X12258" s="3" t="s">
        <v>506</v>
      </c>
      <c r="AA12258" s="18">
        <v>44.601077316400001</v>
      </c>
      <c r="AB12258" s="18">
        <v>-123.3349935339</v>
      </c>
      <c r="AC12258" s="3" t="s">
        <v>45</v>
      </c>
      <c r="AE12258" s="3" t="s">
        <v>507</v>
      </c>
      <c r="AF12258" s="3" t="str">
        <f t="shared" si="303"/>
        <v>ex Claytonia sibirica</v>
      </c>
      <c r="AG12258" s="3" t="s">
        <v>1668</v>
      </c>
      <c r="AH12258" s="3" t="s">
        <v>1668</v>
      </c>
      <c r="AT12258" s="3" t="s">
        <v>370</v>
      </c>
    </row>
    <row r="12259" spans="1:46" x14ac:dyDescent="0.25">
      <c r="A12259" s="404">
        <v>43396</v>
      </c>
      <c r="B12259" s="5">
        <v>2083</v>
      </c>
      <c r="E12259" s="62">
        <v>5</v>
      </c>
      <c r="F12259" s="6" t="s">
        <v>42</v>
      </c>
      <c r="G12259" s="6">
        <v>2018</v>
      </c>
      <c r="L12259" s="6"/>
      <c r="N12259" s="6" t="s">
        <v>504</v>
      </c>
      <c r="P12259" s="407">
        <v>5</v>
      </c>
      <c r="Q12259" s="407">
        <v>5</v>
      </c>
      <c r="R12259" s="407">
        <v>7</v>
      </c>
      <c r="S12259" s="3" t="s">
        <v>3</v>
      </c>
      <c r="T12259" s="3" t="s">
        <v>44</v>
      </c>
      <c r="U12259" s="3" t="s">
        <v>36</v>
      </c>
      <c r="V12259" s="227" t="s">
        <v>36</v>
      </c>
      <c r="X12259" s="3" t="s">
        <v>506</v>
      </c>
      <c r="AA12259" s="18">
        <v>44.559209081399999</v>
      </c>
      <c r="AB12259" s="18">
        <v>-123.2881010604</v>
      </c>
      <c r="AC12259" s="3" t="s">
        <v>45</v>
      </c>
      <c r="AE12259" s="3" t="s">
        <v>135</v>
      </c>
      <c r="AF12259" s="3" t="str">
        <f t="shared" si="303"/>
        <v>ex Bellis perennis</v>
      </c>
      <c r="AG12259" s="3" t="s">
        <v>1668</v>
      </c>
      <c r="AH12259" s="3" t="s">
        <v>1668</v>
      </c>
      <c r="AT12259" s="3" t="s">
        <v>370</v>
      </c>
    </row>
    <row r="12260" spans="1:46" x14ac:dyDescent="0.25">
      <c r="A12260" s="404">
        <v>43396</v>
      </c>
      <c r="B12260" s="5">
        <v>2084</v>
      </c>
      <c r="E12260" s="62">
        <v>5</v>
      </c>
      <c r="F12260" s="6" t="s">
        <v>42</v>
      </c>
      <c r="G12260" s="6">
        <v>2018</v>
      </c>
      <c r="L12260" s="6"/>
      <c r="N12260" s="6" t="s">
        <v>504</v>
      </c>
      <c r="P12260" s="407">
        <v>5</v>
      </c>
      <c r="Q12260" s="407">
        <v>5</v>
      </c>
      <c r="R12260" s="407">
        <v>8</v>
      </c>
      <c r="S12260" s="3" t="s">
        <v>3</v>
      </c>
      <c r="T12260" s="3" t="s">
        <v>44</v>
      </c>
      <c r="U12260" s="3" t="s">
        <v>36</v>
      </c>
      <c r="V12260" s="227" t="s">
        <v>36</v>
      </c>
      <c r="X12260" s="3" t="s">
        <v>506</v>
      </c>
      <c r="AA12260" s="18">
        <v>44.559209081399999</v>
      </c>
      <c r="AB12260" s="18">
        <v>-123.2881010604</v>
      </c>
      <c r="AC12260" s="3" t="s">
        <v>45</v>
      </c>
      <c r="AE12260" s="3" t="s">
        <v>135</v>
      </c>
      <c r="AF12260" s="3" t="str">
        <f t="shared" si="303"/>
        <v>ex Bellis perennis</v>
      </c>
      <c r="AG12260" s="3" t="s">
        <v>1668</v>
      </c>
      <c r="AH12260" s="3" t="s">
        <v>1668</v>
      </c>
      <c r="AT12260" s="3" t="s">
        <v>370</v>
      </c>
    </row>
    <row r="12261" spans="1:46" x14ac:dyDescent="0.25">
      <c r="A12261" s="404">
        <v>43396</v>
      </c>
      <c r="B12261" s="5">
        <v>2085</v>
      </c>
      <c r="E12261" s="62">
        <v>5</v>
      </c>
      <c r="F12261" s="6" t="s">
        <v>42</v>
      </c>
      <c r="G12261" s="6">
        <v>2018</v>
      </c>
      <c r="L12261" s="6"/>
      <c r="N12261" s="6" t="s">
        <v>504</v>
      </c>
      <c r="P12261" s="407">
        <v>5</v>
      </c>
      <c r="Q12261" s="407">
        <v>5</v>
      </c>
      <c r="R12261" s="407">
        <v>9</v>
      </c>
      <c r="S12261" s="3" t="s">
        <v>3</v>
      </c>
      <c r="T12261" s="3" t="s">
        <v>44</v>
      </c>
      <c r="U12261" s="3" t="s">
        <v>36</v>
      </c>
      <c r="V12261" s="227" t="s">
        <v>36</v>
      </c>
      <c r="X12261" s="3" t="s">
        <v>506</v>
      </c>
      <c r="AA12261" s="18">
        <v>44.559209081399999</v>
      </c>
      <c r="AB12261" s="18">
        <v>-123.2881010604</v>
      </c>
      <c r="AC12261" s="3" t="s">
        <v>45</v>
      </c>
      <c r="AE12261" s="3" t="s">
        <v>135</v>
      </c>
      <c r="AF12261" s="3" t="str">
        <f t="shared" si="303"/>
        <v>ex Bellis perennis</v>
      </c>
      <c r="AG12261" s="3" t="s">
        <v>1668</v>
      </c>
      <c r="AH12261" s="3" t="s">
        <v>1668</v>
      </c>
      <c r="AT12261" s="3" t="s">
        <v>370</v>
      </c>
    </row>
    <row r="12262" spans="1:46" x14ac:dyDescent="0.25">
      <c r="A12262" s="404">
        <v>43396</v>
      </c>
      <c r="B12262" s="5">
        <v>2086</v>
      </c>
      <c r="E12262" s="62">
        <v>5</v>
      </c>
      <c r="F12262" s="6" t="s">
        <v>42</v>
      </c>
      <c r="G12262" s="6">
        <v>2018</v>
      </c>
      <c r="L12262" s="6"/>
      <c r="N12262" s="6" t="s">
        <v>504</v>
      </c>
      <c r="P12262" s="407">
        <v>5</v>
      </c>
      <c r="Q12262" s="407">
        <v>5</v>
      </c>
      <c r="R12262" s="407">
        <v>10</v>
      </c>
      <c r="S12262" s="3" t="s">
        <v>3</v>
      </c>
      <c r="T12262" s="3" t="s">
        <v>44</v>
      </c>
      <c r="U12262" s="3" t="s">
        <v>36</v>
      </c>
      <c r="V12262" s="227" t="s">
        <v>36</v>
      </c>
      <c r="X12262" s="3" t="s">
        <v>506</v>
      </c>
      <c r="AA12262" s="18">
        <v>44.559209081399999</v>
      </c>
      <c r="AB12262" s="18">
        <v>-123.2881010604</v>
      </c>
      <c r="AC12262" s="3" t="s">
        <v>45</v>
      </c>
      <c r="AE12262" s="3" t="s">
        <v>135</v>
      </c>
      <c r="AF12262" s="3" t="str">
        <f t="shared" si="303"/>
        <v>ex Bellis perennis</v>
      </c>
      <c r="AG12262" s="3" t="s">
        <v>1668</v>
      </c>
      <c r="AH12262" s="3" t="s">
        <v>1668</v>
      </c>
      <c r="AT12262" s="3" t="s">
        <v>370</v>
      </c>
    </row>
    <row r="12263" spans="1:46" x14ac:dyDescent="0.25">
      <c r="A12263" s="404">
        <v>43396</v>
      </c>
      <c r="B12263" s="5">
        <v>2087</v>
      </c>
      <c r="E12263" s="62">
        <v>5</v>
      </c>
      <c r="F12263" s="6" t="s">
        <v>42</v>
      </c>
      <c r="G12263" s="6">
        <v>2018</v>
      </c>
      <c r="L12263" s="6"/>
      <c r="N12263" s="6" t="s">
        <v>504</v>
      </c>
      <c r="P12263" s="407">
        <v>5</v>
      </c>
      <c r="Q12263" s="407">
        <v>5</v>
      </c>
      <c r="R12263" s="407">
        <v>11</v>
      </c>
      <c r="S12263" s="3" t="s">
        <v>3</v>
      </c>
      <c r="T12263" s="3" t="s">
        <v>44</v>
      </c>
      <c r="U12263" s="3" t="s">
        <v>36</v>
      </c>
      <c r="V12263" s="227" t="s">
        <v>36</v>
      </c>
      <c r="X12263" s="3" t="s">
        <v>506</v>
      </c>
      <c r="AA12263" s="18">
        <v>44.559209081399999</v>
      </c>
      <c r="AB12263" s="18">
        <v>-123.2881010604</v>
      </c>
      <c r="AC12263" s="3" t="s">
        <v>45</v>
      </c>
      <c r="AE12263" s="3" t="s">
        <v>135</v>
      </c>
      <c r="AF12263" s="3" t="str">
        <f t="shared" si="303"/>
        <v>ex Bellis perennis</v>
      </c>
      <c r="AG12263" s="3" t="s">
        <v>1668</v>
      </c>
      <c r="AH12263" s="3" t="s">
        <v>1668</v>
      </c>
      <c r="AT12263" s="3" t="s">
        <v>370</v>
      </c>
    </row>
    <row r="12264" spans="1:46" x14ac:dyDescent="0.25">
      <c r="A12264" s="404">
        <v>43396</v>
      </c>
      <c r="B12264" s="5">
        <v>2088</v>
      </c>
      <c r="E12264" s="62">
        <v>5</v>
      </c>
      <c r="F12264" s="6" t="s">
        <v>42</v>
      </c>
      <c r="G12264" s="6">
        <v>2018</v>
      </c>
      <c r="L12264" s="6"/>
      <c r="N12264" s="6" t="s">
        <v>504</v>
      </c>
      <c r="P12264" s="407">
        <v>5</v>
      </c>
      <c r="Q12264" s="407">
        <v>5</v>
      </c>
      <c r="R12264" s="407">
        <v>12</v>
      </c>
      <c r="S12264" s="3" t="s">
        <v>3</v>
      </c>
      <c r="T12264" s="3" t="s">
        <v>44</v>
      </c>
      <c r="U12264" s="3" t="s">
        <v>36</v>
      </c>
      <c r="V12264" s="227" t="s">
        <v>36</v>
      </c>
      <c r="X12264" s="3" t="s">
        <v>506</v>
      </c>
      <c r="AA12264" s="18">
        <v>44.559209081399999</v>
      </c>
      <c r="AB12264" s="18">
        <v>-123.2881010604</v>
      </c>
      <c r="AC12264" s="3" t="s">
        <v>45</v>
      </c>
      <c r="AE12264" s="3" t="s">
        <v>135</v>
      </c>
      <c r="AF12264" s="3" t="str">
        <f t="shared" si="303"/>
        <v>ex Bellis perennis</v>
      </c>
      <c r="AG12264" s="3" t="s">
        <v>1668</v>
      </c>
      <c r="AH12264" s="3" t="s">
        <v>1668</v>
      </c>
      <c r="AT12264" s="3" t="s">
        <v>370</v>
      </c>
    </row>
    <row r="12265" spans="1:46" x14ac:dyDescent="0.25">
      <c r="A12265" s="404">
        <v>43396</v>
      </c>
      <c r="B12265" s="5">
        <v>2118</v>
      </c>
      <c r="E12265" s="62">
        <v>5</v>
      </c>
      <c r="F12265" s="6" t="s">
        <v>42</v>
      </c>
      <c r="G12265" s="6">
        <v>2018</v>
      </c>
      <c r="L12265" s="6"/>
      <c r="N12265" s="6" t="s">
        <v>505</v>
      </c>
      <c r="P12265" s="407">
        <v>6</v>
      </c>
      <c r="Q12265" s="407">
        <v>6</v>
      </c>
      <c r="R12265" s="407">
        <v>1</v>
      </c>
      <c r="S12265" s="3" t="s">
        <v>3</v>
      </c>
      <c r="T12265" s="3" t="s">
        <v>44</v>
      </c>
      <c r="U12265" s="3" t="s">
        <v>36</v>
      </c>
      <c r="V12265" s="227" t="s">
        <v>36</v>
      </c>
      <c r="X12265" s="3" t="s">
        <v>522</v>
      </c>
      <c r="AA12265" s="18">
        <v>44.554988332100002</v>
      </c>
      <c r="AB12265" s="18">
        <v>-123.27063174929999</v>
      </c>
      <c r="AC12265" s="3" t="s">
        <v>45</v>
      </c>
      <c r="AE12265" s="3" t="s">
        <v>461</v>
      </c>
      <c r="AF12265" s="3" t="str">
        <f t="shared" ref="AF12265:AF12296" si="304">CONCATENATE("ex ", AE12265)</f>
        <v>ex Camassia</v>
      </c>
      <c r="AG12265" s="3" t="s">
        <v>1668</v>
      </c>
      <c r="AH12265" s="3" t="s">
        <v>1668</v>
      </c>
      <c r="AT12265" s="3" t="s">
        <v>370</v>
      </c>
    </row>
    <row r="12266" spans="1:46" x14ac:dyDescent="0.25">
      <c r="A12266" s="404">
        <v>43396</v>
      </c>
      <c r="B12266" s="5">
        <v>2119</v>
      </c>
      <c r="E12266" s="62">
        <v>5</v>
      </c>
      <c r="F12266" s="6" t="s">
        <v>42</v>
      </c>
      <c r="G12266" s="6">
        <v>2018</v>
      </c>
      <c r="L12266" s="6"/>
      <c r="N12266" s="6" t="s">
        <v>505</v>
      </c>
      <c r="P12266" s="407">
        <v>6</v>
      </c>
      <c r="Q12266" s="407">
        <v>6</v>
      </c>
      <c r="R12266" s="407">
        <v>2</v>
      </c>
      <c r="S12266" s="3" t="s">
        <v>3</v>
      </c>
      <c r="T12266" s="3" t="s">
        <v>44</v>
      </c>
      <c r="U12266" s="3" t="s">
        <v>36</v>
      </c>
      <c r="V12266" s="227" t="s">
        <v>36</v>
      </c>
      <c r="X12266" s="3" t="s">
        <v>522</v>
      </c>
      <c r="AA12266" s="18">
        <v>44.554988332100002</v>
      </c>
      <c r="AB12266" s="18">
        <v>-123.27063174929999</v>
      </c>
      <c r="AC12266" s="3" t="s">
        <v>45</v>
      </c>
      <c r="AE12266" s="3" t="s">
        <v>461</v>
      </c>
      <c r="AF12266" s="3" t="str">
        <f t="shared" si="304"/>
        <v>ex Camassia</v>
      </c>
      <c r="AG12266" s="3" t="s">
        <v>1668</v>
      </c>
      <c r="AH12266" s="3" t="s">
        <v>1668</v>
      </c>
      <c r="AT12266" s="3" t="s">
        <v>370</v>
      </c>
    </row>
    <row r="12267" spans="1:46" x14ac:dyDescent="0.25">
      <c r="A12267" s="404">
        <v>43396</v>
      </c>
      <c r="B12267" s="5">
        <v>2120</v>
      </c>
      <c r="E12267" s="62">
        <v>5</v>
      </c>
      <c r="F12267" s="6" t="s">
        <v>42</v>
      </c>
      <c r="G12267" s="6">
        <v>2018</v>
      </c>
      <c r="L12267" s="6"/>
      <c r="N12267" s="6" t="s">
        <v>505</v>
      </c>
      <c r="P12267" s="407">
        <v>6</v>
      </c>
      <c r="Q12267" s="407">
        <v>6</v>
      </c>
      <c r="R12267" s="407">
        <v>3</v>
      </c>
      <c r="S12267" s="3" t="s">
        <v>3</v>
      </c>
      <c r="T12267" s="3" t="s">
        <v>44</v>
      </c>
      <c r="U12267" s="3" t="s">
        <v>36</v>
      </c>
      <c r="V12267" s="227" t="s">
        <v>36</v>
      </c>
      <c r="X12267" s="3" t="s">
        <v>522</v>
      </c>
      <c r="AA12267" s="18">
        <v>44.554988332100002</v>
      </c>
      <c r="AB12267" s="18">
        <v>-123.27063174929999</v>
      </c>
      <c r="AC12267" s="3" t="s">
        <v>45</v>
      </c>
      <c r="AE12267" s="3" t="s">
        <v>461</v>
      </c>
      <c r="AF12267" s="3" t="str">
        <f t="shared" si="304"/>
        <v>ex Camassia</v>
      </c>
      <c r="AG12267" s="3" t="s">
        <v>1668</v>
      </c>
      <c r="AH12267" s="3" t="s">
        <v>1668</v>
      </c>
      <c r="AT12267" s="3" t="s">
        <v>370</v>
      </c>
    </row>
    <row r="12268" spans="1:46" x14ac:dyDescent="0.25">
      <c r="A12268" s="404">
        <v>43396</v>
      </c>
      <c r="B12268" s="5">
        <v>2121</v>
      </c>
      <c r="E12268" s="62">
        <v>5</v>
      </c>
      <c r="F12268" s="6" t="s">
        <v>42</v>
      </c>
      <c r="G12268" s="6">
        <v>2018</v>
      </c>
      <c r="L12268" s="6"/>
      <c r="N12268" s="6" t="s">
        <v>505</v>
      </c>
      <c r="P12268" s="407">
        <v>6</v>
      </c>
      <c r="Q12268" s="407">
        <v>6</v>
      </c>
      <c r="R12268" s="407">
        <v>4</v>
      </c>
      <c r="S12268" s="3" t="s">
        <v>3</v>
      </c>
      <c r="T12268" s="3" t="s">
        <v>44</v>
      </c>
      <c r="U12268" s="3" t="s">
        <v>36</v>
      </c>
      <c r="V12268" s="227" t="s">
        <v>36</v>
      </c>
      <c r="X12268" s="3" t="s">
        <v>522</v>
      </c>
      <c r="AA12268" s="18">
        <v>44.554988332100002</v>
      </c>
      <c r="AB12268" s="18">
        <v>-123.27063174929999</v>
      </c>
      <c r="AC12268" s="3" t="s">
        <v>45</v>
      </c>
      <c r="AE12268" s="3" t="s">
        <v>461</v>
      </c>
      <c r="AF12268" s="3" t="str">
        <f t="shared" si="304"/>
        <v>ex Camassia</v>
      </c>
      <c r="AG12268" s="3" t="s">
        <v>1668</v>
      </c>
      <c r="AH12268" s="3" t="s">
        <v>1668</v>
      </c>
      <c r="AT12268" s="3" t="s">
        <v>370</v>
      </c>
    </row>
    <row r="12269" spans="1:46" x14ac:dyDescent="0.25">
      <c r="A12269" s="404">
        <v>43396</v>
      </c>
      <c r="B12269" s="5">
        <v>2122</v>
      </c>
      <c r="E12269" s="62">
        <v>5</v>
      </c>
      <c r="F12269" s="6" t="s">
        <v>42</v>
      </c>
      <c r="G12269" s="6">
        <v>2018</v>
      </c>
      <c r="L12269" s="6"/>
      <c r="N12269" s="6" t="s">
        <v>505</v>
      </c>
      <c r="P12269" s="407">
        <v>6</v>
      </c>
      <c r="Q12269" s="407">
        <v>6</v>
      </c>
      <c r="R12269" s="407">
        <v>5</v>
      </c>
      <c r="S12269" s="3" t="s">
        <v>3</v>
      </c>
      <c r="T12269" s="3" t="s">
        <v>44</v>
      </c>
      <c r="U12269" s="3" t="s">
        <v>36</v>
      </c>
      <c r="V12269" s="227" t="s">
        <v>36</v>
      </c>
      <c r="X12269" s="3" t="s">
        <v>522</v>
      </c>
      <c r="AA12269" s="18">
        <v>44.554988332100002</v>
      </c>
      <c r="AB12269" s="18">
        <v>-123.27063174929999</v>
      </c>
      <c r="AC12269" s="3" t="s">
        <v>45</v>
      </c>
      <c r="AE12269" s="3" t="s">
        <v>461</v>
      </c>
      <c r="AF12269" s="3" t="str">
        <f t="shared" si="304"/>
        <v>ex Camassia</v>
      </c>
      <c r="AG12269" s="3" t="s">
        <v>1668</v>
      </c>
      <c r="AH12269" s="3" t="s">
        <v>1668</v>
      </c>
      <c r="AT12269" s="3" t="s">
        <v>370</v>
      </c>
    </row>
    <row r="12270" spans="1:46" x14ac:dyDescent="0.25">
      <c r="A12270" s="404">
        <v>43396</v>
      </c>
      <c r="B12270" s="5">
        <v>2123</v>
      </c>
      <c r="E12270" s="62">
        <v>5</v>
      </c>
      <c r="F12270" s="6" t="s">
        <v>42</v>
      </c>
      <c r="G12270" s="6">
        <v>2018</v>
      </c>
      <c r="L12270" s="6"/>
      <c r="N12270" s="6" t="s">
        <v>505</v>
      </c>
      <c r="P12270" s="407">
        <v>6</v>
      </c>
      <c r="Q12270" s="407">
        <v>6</v>
      </c>
      <c r="R12270" s="407">
        <v>6</v>
      </c>
      <c r="S12270" s="3" t="s">
        <v>3</v>
      </c>
      <c r="T12270" s="3" t="s">
        <v>44</v>
      </c>
      <c r="U12270" s="3" t="s">
        <v>36</v>
      </c>
      <c r="V12270" s="227" t="s">
        <v>36</v>
      </c>
      <c r="X12270" s="3" t="s">
        <v>522</v>
      </c>
      <c r="AA12270" s="18">
        <v>44.554988332100002</v>
      </c>
      <c r="AB12270" s="18">
        <v>-123.27063174929999</v>
      </c>
      <c r="AC12270" s="3" t="s">
        <v>45</v>
      </c>
      <c r="AE12270" s="3" t="s">
        <v>461</v>
      </c>
      <c r="AF12270" s="3" t="str">
        <f t="shared" si="304"/>
        <v>ex Camassia</v>
      </c>
      <c r="AG12270" s="3" t="s">
        <v>1668</v>
      </c>
      <c r="AH12270" s="3" t="s">
        <v>1668</v>
      </c>
      <c r="AT12270" s="3" t="s">
        <v>370</v>
      </c>
    </row>
    <row r="12271" spans="1:46" x14ac:dyDescent="0.25">
      <c r="A12271" s="404">
        <v>43396</v>
      </c>
      <c r="B12271" s="5">
        <v>4367</v>
      </c>
      <c r="E12271" s="62">
        <v>21</v>
      </c>
      <c r="F12271" s="6" t="s">
        <v>42</v>
      </c>
      <c r="G12271" s="6">
        <v>2018</v>
      </c>
      <c r="L12271" s="6"/>
      <c r="N12271" s="6" t="s">
        <v>926</v>
      </c>
      <c r="P12271" s="407">
        <v>8</v>
      </c>
      <c r="Q12271" s="407">
        <v>8</v>
      </c>
      <c r="R12271" s="407">
        <v>1</v>
      </c>
      <c r="S12271" s="3" t="s">
        <v>3</v>
      </c>
      <c r="T12271" s="3" t="s">
        <v>44</v>
      </c>
      <c r="U12271" s="3" t="s">
        <v>126</v>
      </c>
      <c r="V12271" s="227" t="s">
        <v>36</v>
      </c>
      <c r="X12271" s="3" t="s">
        <v>927</v>
      </c>
      <c r="AA12271" s="18">
        <v>44.732086546799998</v>
      </c>
      <c r="AB12271" s="18">
        <v>-123.1510476397</v>
      </c>
      <c r="AC12271" s="3" t="s">
        <v>45</v>
      </c>
      <c r="AE12271" s="3" t="s">
        <v>611</v>
      </c>
      <c r="AF12271" s="3" t="str">
        <f t="shared" si="304"/>
        <v>ex Raphanus sativus</v>
      </c>
      <c r="AG12271" s="3" t="s">
        <v>1668</v>
      </c>
      <c r="AH12271" s="3" t="s">
        <v>1668</v>
      </c>
      <c r="AT12271" s="3" t="s">
        <v>370</v>
      </c>
    </row>
    <row r="12272" spans="1:46" x14ac:dyDescent="0.25">
      <c r="A12272" s="404">
        <v>43396</v>
      </c>
      <c r="B12272" s="5">
        <v>4368</v>
      </c>
      <c r="E12272" s="62">
        <v>21</v>
      </c>
      <c r="F12272" s="6" t="s">
        <v>42</v>
      </c>
      <c r="G12272" s="6">
        <v>2018</v>
      </c>
      <c r="L12272" s="6"/>
      <c r="N12272" s="6" t="s">
        <v>926</v>
      </c>
      <c r="P12272" s="407">
        <v>8</v>
      </c>
      <c r="Q12272" s="407">
        <v>8</v>
      </c>
      <c r="R12272" s="407">
        <v>2</v>
      </c>
      <c r="S12272" s="3" t="s">
        <v>3</v>
      </c>
      <c r="T12272" s="3" t="s">
        <v>44</v>
      </c>
      <c r="U12272" s="3" t="s">
        <v>126</v>
      </c>
      <c r="V12272" s="227" t="s">
        <v>36</v>
      </c>
      <c r="X12272" s="3" t="s">
        <v>927</v>
      </c>
      <c r="AA12272" s="18">
        <v>44.732086546799998</v>
      </c>
      <c r="AB12272" s="18">
        <v>-123.1510476397</v>
      </c>
      <c r="AC12272" s="3" t="s">
        <v>45</v>
      </c>
      <c r="AE12272" s="3" t="s">
        <v>611</v>
      </c>
      <c r="AF12272" s="3" t="str">
        <f t="shared" si="304"/>
        <v>ex Raphanus sativus</v>
      </c>
      <c r="AG12272" s="3" t="s">
        <v>1668</v>
      </c>
      <c r="AH12272" s="3" t="s">
        <v>1668</v>
      </c>
      <c r="AT12272" s="3" t="s">
        <v>370</v>
      </c>
    </row>
    <row r="12273" spans="1:46" x14ac:dyDescent="0.25">
      <c r="A12273" s="404">
        <v>43396</v>
      </c>
      <c r="B12273" s="5">
        <v>4369</v>
      </c>
      <c r="E12273" s="62">
        <v>21</v>
      </c>
      <c r="F12273" s="6" t="s">
        <v>42</v>
      </c>
      <c r="G12273" s="6">
        <v>2018</v>
      </c>
      <c r="L12273" s="6"/>
      <c r="N12273" s="6" t="s">
        <v>926</v>
      </c>
      <c r="P12273" s="407">
        <v>8</v>
      </c>
      <c r="Q12273" s="407">
        <v>8</v>
      </c>
      <c r="R12273" s="407">
        <v>3</v>
      </c>
      <c r="S12273" s="3" t="s">
        <v>3</v>
      </c>
      <c r="T12273" s="3" t="s">
        <v>44</v>
      </c>
      <c r="U12273" s="3" t="s">
        <v>126</v>
      </c>
      <c r="V12273" s="227" t="s">
        <v>36</v>
      </c>
      <c r="X12273" s="3" t="s">
        <v>927</v>
      </c>
      <c r="AA12273" s="18">
        <v>44.732086546799998</v>
      </c>
      <c r="AB12273" s="18">
        <v>-123.1510476397</v>
      </c>
      <c r="AC12273" s="3" t="s">
        <v>45</v>
      </c>
      <c r="AE12273" s="3" t="s">
        <v>611</v>
      </c>
      <c r="AF12273" s="3" t="str">
        <f t="shared" si="304"/>
        <v>ex Raphanus sativus</v>
      </c>
      <c r="AG12273" s="3" t="s">
        <v>1668</v>
      </c>
      <c r="AH12273" s="3" t="s">
        <v>1668</v>
      </c>
      <c r="AT12273" s="3" t="s">
        <v>370</v>
      </c>
    </row>
    <row r="12274" spans="1:46" x14ac:dyDescent="0.25">
      <c r="A12274" s="404">
        <v>43396</v>
      </c>
      <c r="B12274" s="5">
        <v>4370</v>
      </c>
      <c r="E12274" s="62">
        <v>21</v>
      </c>
      <c r="F12274" s="6" t="s">
        <v>42</v>
      </c>
      <c r="G12274" s="6">
        <v>2018</v>
      </c>
      <c r="L12274" s="6"/>
      <c r="N12274" s="6" t="s">
        <v>926</v>
      </c>
      <c r="P12274" s="407">
        <v>8</v>
      </c>
      <c r="Q12274" s="407">
        <v>8</v>
      </c>
      <c r="R12274" s="407">
        <v>4</v>
      </c>
      <c r="S12274" s="3" t="s">
        <v>3</v>
      </c>
      <c r="T12274" s="3" t="s">
        <v>44</v>
      </c>
      <c r="U12274" s="3" t="s">
        <v>126</v>
      </c>
      <c r="V12274" s="227" t="s">
        <v>36</v>
      </c>
      <c r="X12274" s="3" t="s">
        <v>927</v>
      </c>
      <c r="AA12274" s="18">
        <v>44.732086546799998</v>
      </c>
      <c r="AB12274" s="18">
        <v>-123.1510476397</v>
      </c>
      <c r="AC12274" s="3" t="s">
        <v>45</v>
      </c>
      <c r="AE12274" s="3" t="s">
        <v>611</v>
      </c>
      <c r="AF12274" s="3" t="str">
        <f t="shared" si="304"/>
        <v>ex Raphanus sativus</v>
      </c>
      <c r="AG12274" s="3" t="s">
        <v>1668</v>
      </c>
      <c r="AH12274" s="3" t="s">
        <v>1668</v>
      </c>
      <c r="AT12274" s="3" t="s">
        <v>370</v>
      </c>
    </row>
    <row r="12275" spans="1:46" x14ac:dyDescent="0.25">
      <c r="A12275" s="404">
        <v>43396</v>
      </c>
      <c r="B12275" s="5">
        <v>4371</v>
      </c>
      <c r="E12275" s="62">
        <v>21</v>
      </c>
      <c r="F12275" s="6" t="s">
        <v>42</v>
      </c>
      <c r="G12275" s="6">
        <v>2018</v>
      </c>
      <c r="L12275" s="6"/>
      <c r="N12275" s="6" t="s">
        <v>926</v>
      </c>
      <c r="P12275" s="407">
        <v>8</v>
      </c>
      <c r="Q12275" s="407">
        <v>8</v>
      </c>
      <c r="R12275" s="407">
        <v>5</v>
      </c>
      <c r="S12275" s="3" t="s">
        <v>3</v>
      </c>
      <c r="T12275" s="3" t="s">
        <v>44</v>
      </c>
      <c r="U12275" s="3" t="s">
        <v>126</v>
      </c>
      <c r="V12275" s="227" t="s">
        <v>36</v>
      </c>
      <c r="X12275" s="3" t="s">
        <v>927</v>
      </c>
      <c r="AA12275" s="18">
        <v>44.732086546799998</v>
      </c>
      <c r="AB12275" s="18">
        <v>-123.1510476397</v>
      </c>
      <c r="AC12275" s="3" t="s">
        <v>45</v>
      </c>
      <c r="AE12275" s="3" t="s">
        <v>611</v>
      </c>
      <c r="AF12275" s="3" t="str">
        <f t="shared" si="304"/>
        <v>ex Raphanus sativus</v>
      </c>
      <c r="AG12275" s="3" t="s">
        <v>1668</v>
      </c>
      <c r="AH12275" s="3" t="s">
        <v>1668</v>
      </c>
      <c r="AT12275" s="3" t="s">
        <v>370</v>
      </c>
    </row>
    <row r="12276" spans="1:46" x14ac:dyDescent="0.25">
      <c r="A12276" s="404">
        <v>43396</v>
      </c>
      <c r="B12276" s="5">
        <v>4372</v>
      </c>
      <c r="E12276" s="62">
        <v>21</v>
      </c>
      <c r="F12276" s="6" t="s">
        <v>42</v>
      </c>
      <c r="G12276" s="6">
        <v>2018</v>
      </c>
      <c r="L12276" s="6"/>
      <c r="N12276" s="6" t="s">
        <v>926</v>
      </c>
      <c r="P12276" s="407">
        <v>8</v>
      </c>
      <c r="Q12276" s="407">
        <v>8</v>
      </c>
      <c r="R12276" s="407">
        <v>6</v>
      </c>
      <c r="S12276" s="3" t="s">
        <v>3</v>
      </c>
      <c r="T12276" s="3" t="s">
        <v>44</v>
      </c>
      <c r="U12276" s="3" t="s">
        <v>126</v>
      </c>
      <c r="V12276" s="227" t="s">
        <v>36</v>
      </c>
      <c r="X12276" s="3" t="s">
        <v>927</v>
      </c>
      <c r="AA12276" s="18">
        <v>44.732086546799998</v>
      </c>
      <c r="AB12276" s="18">
        <v>-123.1510476397</v>
      </c>
      <c r="AC12276" s="3" t="s">
        <v>45</v>
      </c>
      <c r="AE12276" s="3" t="s">
        <v>611</v>
      </c>
      <c r="AF12276" s="3" t="str">
        <f t="shared" si="304"/>
        <v>ex Raphanus sativus</v>
      </c>
      <c r="AG12276" s="3" t="s">
        <v>1668</v>
      </c>
      <c r="AH12276" s="3" t="s">
        <v>1668</v>
      </c>
      <c r="AT12276" s="3" t="s">
        <v>370</v>
      </c>
    </row>
    <row r="12277" spans="1:46" x14ac:dyDescent="0.25">
      <c r="A12277" s="404">
        <v>43396</v>
      </c>
      <c r="B12277" s="5">
        <v>4373</v>
      </c>
      <c r="E12277" s="62">
        <v>21</v>
      </c>
      <c r="F12277" s="6" t="s">
        <v>42</v>
      </c>
      <c r="G12277" s="6">
        <v>2018</v>
      </c>
      <c r="L12277" s="6"/>
      <c r="N12277" s="6" t="s">
        <v>926</v>
      </c>
      <c r="P12277" s="407">
        <v>8</v>
      </c>
      <c r="Q12277" s="407">
        <v>8</v>
      </c>
      <c r="R12277" s="407">
        <v>7</v>
      </c>
      <c r="S12277" s="3" t="s">
        <v>3</v>
      </c>
      <c r="T12277" s="3" t="s">
        <v>44</v>
      </c>
      <c r="U12277" s="3" t="s">
        <v>126</v>
      </c>
      <c r="V12277" s="227" t="s">
        <v>36</v>
      </c>
      <c r="X12277" s="3" t="s">
        <v>927</v>
      </c>
      <c r="AA12277" s="18">
        <v>44.732086546799998</v>
      </c>
      <c r="AB12277" s="18">
        <v>-123.1510476397</v>
      </c>
      <c r="AC12277" s="3" t="s">
        <v>45</v>
      </c>
      <c r="AE12277" s="3" t="s">
        <v>611</v>
      </c>
      <c r="AF12277" s="3" t="str">
        <f t="shared" si="304"/>
        <v>ex Raphanus sativus</v>
      </c>
      <c r="AG12277" s="3" t="s">
        <v>1668</v>
      </c>
      <c r="AH12277" s="3" t="s">
        <v>1668</v>
      </c>
      <c r="AT12277" s="3" t="s">
        <v>370</v>
      </c>
    </row>
    <row r="12278" spans="1:46" x14ac:dyDescent="0.25">
      <c r="A12278" s="404">
        <v>43396</v>
      </c>
      <c r="B12278" s="5">
        <v>4374</v>
      </c>
      <c r="E12278" s="62">
        <v>21</v>
      </c>
      <c r="F12278" s="6" t="s">
        <v>42</v>
      </c>
      <c r="G12278" s="6">
        <v>2018</v>
      </c>
      <c r="L12278" s="6"/>
      <c r="N12278" s="6" t="s">
        <v>926</v>
      </c>
      <c r="P12278" s="407">
        <v>8</v>
      </c>
      <c r="Q12278" s="407">
        <v>8</v>
      </c>
      <c r="R12278" s="407">
        <v>8</v>
      </c>
      <c r="S12278" s="3" t="s">
        <v>3</v>
      </c>
      <c r="T12278" s="3" t="s">
        <v>44</v>
      </c>
      <c r="U12278" s="3" t="s">
        <v>126</v>
      </c>
      <c r="V12278" s="227" t="s">
        <v>36</v>
      </c>
      <c r="X12278" s="3" t="s">
        <v>927</v>
      </c>
      <c r="AA12278" s="18">
        <v>44.732086546799998</v>
      </c>
      <c r="AB12278" s="18">
        <v>-123.1510476397</v>
      </c>
      <c r="AC12278" s="3" t="s">
        <v>45</v>
      </c>
      <c r="AE12278" s="3" t="s">
        <v>611</v>
      </c>
      <c r="AF12278" s="3" t="str">
        <f t="shared" si="304"/>
        <v>ex Raphanus sativus</v>
      </c>
      <c r="AG12278" s="3" t="s">
        <v>1668</v>
      </c>
      <c r="AH12278" s="3" t="s">
        <v>1668</v>
      </c>
      <c r="AT12278" s="3" t="s">
        <v>370</v>
      </c>
    </row>
    <row r="12279" spans="1:46" x14ac:dyDescent="0.25">
      <c r="A12279" s="404">
        <v>43396</v>
      </c>
      <c r="B12279" s="5">
        <v>4375</v>
      </c>
      <c r="E12279" s="62">
        <v>21</v>
      </c>
      <c r="F12279" s="6" t="s">
        <v>42</v>
      </c>
      <c r="G12279" s="6">
        <v>2018</v>
      </c>
      <c r="L12279" s="6"/>
      <c r="N12279" s="6" t="s">
        <v>926</v>
      </c>
      <c r="P12279" s="407">
        <v>8</v>
      </c>
      <c r="Q12279" s="407">
        <v>8</v>
      </c>
      <c r="R12279" s="407">
        <v>9</v>
      </c>
      <c r="S12279" s="3" t="s">
        <v>3</v>
      </c>
      <c r="T12279" s="3" t="s">
        <v>44</v>
      </c>
      <c r="U12279" s="3" t="s">
        <v>126</v>
      </c>
      <c r="V12279" s="227" t="s">
        <v>36</v>
      </c>
      <c r="X12279" s="3" t="s">
        <v>927</v>
      </c>
      <c r="AA12279" s="18">
        <v>44.732086546799998</v>
      </c>
      <c r="AB12279" s="18">
        <v>-123.1510476397</v>
      </c>
      <c r="AC12279" s="3" t="s">
        <v>45</v>
      </c>
      <c r="AE12279" s="3" t="s">
        <v>611</v>
      </c>
      <c r="AF12279" s="3" t="str">
        <f t="shared" si="304"/>
        <v>ex Raphanus sativus</v>
      </c>
      <c r="AG12279" s="3" t="s">
        <v>1668</v>
      </c>
      <c r="AH12279" s="3" t="s">
        <v>1668</v>
      </c>
      <c r="AT12279" s="3" t="s">
        <v>370</v>
      </c>
    </row>
    <row r="12280" spans="1:46" x14ac:dyDescent="0.25">
      <c r="A12280" s="404">
        <v>43396</v>
      </c>
      <c r="B12280" s="5">
        <v>4376</v>
      </c>
      <c r="E12280" s="62">
        <v>21</v>
      </c>
      <c r="F12280" s="6" t="s">
        <v>42</v>
      </c>
      <c r="G12280" s="6">
        <v>2018</v>
      </c>
      <c r="L12280" s="6"/>
      <c r="N12280" s="6" t="s">
        <v>926</v>
      </c>
      <c r="P12280" s="407">
        <v>8</v>
      </c>
      <c r="Q12280" s="407">
        <v>8</v>
      </c>
      <c r="R12280" s="407">
        <v>10</v>
      </c>
      <c r="S12280" s="3" t="s">
        <v>3</v>
      </c>
      <c r="T12280" s="3" t="s">
        <v>44</v>
      </c>
      <c r="U12280" s="3" t="s">
        <v>126</v>
      </c>
      <c r="V12280" s="227" t="s">
        <v>36</v>
      </c>
      <c r="X12280" s="3" t="s">
        <v>927</v>
      </c>
      <c r="AA12280" s="18">
        <v>44.732086546799998</v>
      </c>
      <c r="AB12280" s="18">
        <v>-123.1510476397</v>
      </c>
      <c r="AC12280" s="3" t="s">
        <v>45</v>
      </c>
      <c r="AE12280" s="3" t="s">
        <v>611</v>
      </c>
      <c r="AF12280" s="3" t="str">
        <f t="shared" si="304"/>
        <v>ex Raphanus sativus</v>
      </c>
      <c r="AG12280" s="3" t="s">
        <v>1668</v>
      </c>
      <c r="AH12280" s="3" t="s">
        <v>1668</v>
      </c>
      <c r="AT12280" s="3" t="s">
        <v>370</v>
      </c>
    </row>
    <row r="12281" spans="1:46" x14ac:dyDescent="0.25">
      <c r="A12281" s="404">
        <v>43396</v>
      </c>
      <c r="B12281" s="5">
        <v>4377</v>
      </c>
      <c r="E12281" s="62">
        <v>21</v>
      </c>
      <c r="F12281" s="6" t="s">
        <v>42</v>
      </c>
      <c r="G12281" s="6">
        <v>2018</v>
      </c>
      <c r="L12281" s="6"/>
      <c r="N12281" s="6" t="s">
        <v>926</v>
      </c>
      <c r="P12281" s="407">
        <v>8</v>
      </c>
      <c r="Q12281" s="407">
        <v>8</v>
      </c>
      <c r="R12281" s="407">
        <v>11</v>
      </c>
      <c r="S12281" s="3" t="s">
        <v>3</v>
      </c>
      <c r="T12281" s="3" t="s">
        <v>44</v>
      </c>
      <c r="U12281" s="3" t="s">
        <v>126</v>
      </c>
      <c r="V12281" s="227" t="s">
        <v>36</v>
      </c>
      <c r="X12281" s="3" t="s">
        <v>927</v>
      </c>
      <c r="AA12281" s="18">
        <v>44.732086546799998</v>
      </c>
      <c r="AB12281" s="18">
        <v>-123.1510476397</v>
      </c>
      <c r="AC12281" s="3" t="s">
        <v>45</v>
      </c>
      <c r="AE12281" s="3" t="s">
        <v>611</v>
      </c>
      <c r="AF12281" s="3" t="str">
        <f t="shared" si="304"/>
        <v>ex Raphanus sativus</v>
      </c>
      <c r="AG12281" s="3" t="s">
        <v>1668</v>
      </c>
      <c r="AH12281" s="3" t="s">
        <v>1668</v>
      </c>
      <c r="AT12281" s="3" t="s">
        <v>370</v>
      </c>
    </row>
    <row r="12282" spans="1:46" x14ac:dyDescent="0.25">
      <c r="A12282" s="404">
        <v>43396</v>
      </c>
      <c r="B12282" s="5">
        <v>4378</v>
      </c>
      <c r="E12282" s="62">
        <v>21</v>
      </c>
      <c r="F12282" s="6" t="s">
        <v>42</v>
      </c>
      <c r="G12282" s="6">
        <v>2018</v>
      </c>
      <c r="L12282" s="6"/>
      <c r="N12282" s="6" t="s">
        <v>926</v>
      </c>
      <c r="P12282" s="407">
        <v>8</v>
      </c>
      <c r="Q12282" s="407">
        <v>8</v>
      </c>
      <c r="R12282" s="407">
        <v>12</v>
      </c>
      <c r="S12282" s="3" t="s">
        <v>3</v>
      </c>
      <c r="T12282" s="3" t="s">
        <v>44</v>
      </c>
      <c r="U12282" s="3" t="s">
        <v>126</v>
      </c>
      <c r="V12282" s="227" t="s">
        <v>36</v>
      </c>
      <c r="X12282" s="3" t="s">
        <v>927</v>
      </c>
      <c r="AA12282" s="18">
        <v>44.732086546799998</v>
      </c>
      <c r="AB12282" s="18">
        <v>-123.1510476397</v>
      </c>
      <c r="AC12282" s="3" t="s">
        <v>45</v>
      </c>
      <c r="AE12282" s="3" t="s">
        <v>611</v>
      </c>
      <c r="AF12282" s="3" t="str">
        <f t="shared" si="304"/>
        <v>ex Raphanus sativus</v>
      </c>
      <c r="AG12282" s="3" t="s">
        <v>1668</v>
      </c>
      <c r="AH12282" s="3" t="s">
        <v>1668</v>
      </c>
      <c r="AT12282" s="3" t="s">
        <v>370</v>
      </c>
    </row>
    <row r="12283" spans="1:46" x14ac:dyDescent="0.25">
      <c r="A12283" s="404">
        <v>43396</v>
      </c>
      <c r="B12283" s="5">
        <v>4390</v>
      </c>
      <c r="E12283" s="62">
        <v>21</v>
      </c>
      <c r="F12283" s="6" t="s">
        <v>42</v>
      </c>
      <c r="G12283" s="6">
        <v>2018</v>
      </c>
      <c r="L12283" s="6"/>
      <c r="N12283" s="6" t="s">
        <v>928</v>
      </c>
      <c r="P12283" s="407">
        <v>9</v>
      </c>
      <c r="Q12283" s="407">
        <v>9</v>
      </c>
      <c r="R12283" s="407">
        <v>1</v>
      </c>
      <c r="S12283" s="3" t="s">
        <v>3</v>
      </c>
      <c r="T12283" s="3" t="s">
        <v>44</v>
      </c>
      <c r="U12283" s="3" t="s">
        <v>126</v>
      </c>
      <c r="V12283" s="227" t="s">
        <v>36</v>
      </c>
      <c r="X12283" s="3" t="s">
        <v>3488</v>
      </c>
      <c r="AA12283" s="18">
        <v>44.733826881299997</v>
      </c>
      <c r="AB12283" s="18">
        <v>-123.1492335444</v>
      </c>
      <c r="AC12283" s="3" t="s">
        <v>45</v>
      </c>
      <c r="AE12283" s="3" t="s">
        <v>904</v>
      </c>
      <c r="AF12283" s="3" t="str">
        <f t="shared" si="304"/>
        <v>ex Physocarpus capitatus</v>
      </c>
      <c r="AG12283" s="3" t="s">
        <v>1668</v>
      </c>
      <c r="AH12283" s="3" t="s">
        <v>1668</v>
      </c>
      <c r="AT12283" s="3" t="s">
        <v>370</v>
      </c>
    </row>
    <row r="12284" spans="1:46" x14ac:dyDescent="0.25">
      <c r="A12284" s="404">
        <v>43396</v>
      </c>
      <c r="B12284" s="5">
        <v>4391</v>
      </c>
      <c r="E12284" s="62">
        <v>21</v>
      </c>
      <c r="F12284" s="6" t="s">
        <v>42</v>
      </c>
      <c r="G12284" s="6">
        <v>2018</v>
      </c>
      <c r="L12284" s="6"/>
      <c r="N12284" s="6" t="s">
        <v>928</v>
      </c>
      <c r="P12284" s="407">
        <v>9</v>
      </c>
      <c r="Q12284" s="407">
        <v>9</v>
      </c>
      <c r="R12284" s="407">
        <v>2</v>
      </c>
      <c r="S12284" s="3" t="s">
        <v>3</v>
      </c>
      <c r="T12284" s="3" t="s">
        <v>44</v>
      </c>
      <c r="U12284" s="3" t="s">
        <v>126</v>
      </c>
      <c r="V12284" s="227" t="s">
        <v>36</v>
      </c>
      <c r="X12284" s="3" t="s">
        <v>3488</v>
      </c>
      <c r="AA12284" s="18">
        <v>44.733826881299997</v>
      </c>
      <c r="AB12284" s="18">
        <v>-123.1492335444</v>
      </c>
      <c r="AC12284" s="3" t="s">
        <v>45</v>
      </c>
      <c r="AE12284" s="3" t="s">
        <v>904</v>
      </c>
      <c r="AF12284" s="3" t="str">
        <f t="shared" si="304"/>
        <v>ex Physocarpus capitatus</v>
      </c>
      <c r="AG12284" s="3" t="s">
        <v>1668</v>
      </c>
      <c r="AH12284" s="3" t="s">
        <v>1668</v>
      </c>
      <c r="AT12284" s="3" t="s">
        <v>370</v>
      </c>
    </row>
    <row r="12285" spans="1:46" x14ac:dyDescent="0.25">
      <c r="A12285" s="404">
        <v>43396</v>
      </c>
      <c r="B12285" s="5">
        <v>4392</v>
      </c>
      <c r="E12285" s="62">
        <v>21</v>
      </c>
      <c r="F12285" s="6" t="s">
        <v>42</v>
      </c>
      <c r="G12285" s="6">
        <v>2018</v>
      </c>
      <c r="L12285" s="6"/>
      <c r="N12285" s="6" t="s">
        <v>928</v>
      </c>
      <c r="P12285" s="407">
        <v>9</v>
      </c>
      <c r="Q12285" s="407">
        <v>9</v>
      </c>
      <c r="R12285" s="407">
        <v>3</v>
      </c>
      <c r="S12285" s="3" t="s">
        <v>3</v>
      </c>
      <c r="T12285" s="3" t="s">
        <v>44</v>
      </c>
      <c r="U12285" s="3" t="s">
        <v>126</v>
      </c>
      <c r="V12285" s="227" t="s">
        <v>36</v>
      </c>
      <c r="X12285" s="3" t="s">
        <v>3488</v>
      </c>
      <c r="AA12285" s="18">
        <v>44.733826881299997</v>
      </c>
      <c r="AB12285" s="18">
        <v>-123.1492335444</v>
      </c>
      <c r="AC12285" s="3" t="s">
        <v>45</v>
      </c>
      <c r="AE12285" s="3" t="s">
        <v>904</v>
      </c>
      <c r="AF12285" s="3" t="str">
        <f t="shared" si="304"/>
        <v>ex Physocarpus capitatus</v>
      </c>
      <c r="AG12285" s="3" t="s">
        <v>1668</v>
      </c>
      <c r="AH12285" s="3" t="s">
        <v>1668</v>
      </c>
      <c r="AT12285" s="3" t="s">
        <v>370</v>
      </c>
    </row>
    <row r="12286" spans="1:46" x14ac:dyDescent="0.25">
      <c r="A12286" s="404">
        <v>43396</v>
      </c>
      <c r="B12286" s="5">
        <v>4393</v>
      </c>
      <c r="E12286" s="62">
        <v>21</v>
      </c>
      <c r="F12286" s="6" t="s">
        <v>42</v>
      </c>
      <c r="G12286" s="6">
        <v>2018</v>
      </c>
      <c r="L12286" s="6"/>
      <c r="N12286" s="6" t="s">
        <v>928</v>
      </c>
      <c r="P12286" s="407">
        <v>9</v>
      </c>
      <c r="Q12286" s="407">
        <v>9</v>
      </c>
      <c r="R12286" s="407">
        <v>4</v>
      </c>
      <c r="S12286" s="3" t="s">
        <v>3</v>
      </c>
      <c r="T12286" s="3" t="s">
        <v>44</v>
      </c>
      <c r="U12286" s="3" t="s">
        <v>126</v>
      </c>
      <c r="V12286" s="227" t="s">
        <v>36</v>
      </c>
      <c r="X12286" s="3" t="s">
        <v>3488</v>
      </c>
      <c r="AA12286" s="18">
        <v>44.733826881299997</v>
      </c>
      <c r="AB12286" s="18">
        <v>-123.1492335444</v>
      </c>
      <c r="AC12286" s="3" t="s">
        <v>45</v>
      </c>
      <c r="AE12286" s="3" t="s">
        <v>904</v>
      </c>
      <c r="AF12286" s="3" t="str">
        <f t="shared" si="304"/>
        <v>ex Physocarpus capitatus</v>
      </c>
      <c r="AG12286" s="3" t="s">
        <v>1668</v>
      </c>
      <c r="AH12286" s="3" t="s">
        <v>1668</v>
      </c>
      <c r="AT12286" s="3" t="s">
        <v>370</v>
      </c>
    </row>
    <row r="12287" spans="1:46" x14ac:dyDescent="0.25">
      <c r="A12287" s="404">
        <v>43396</v>
      </c>
      <c r="B12287" s="5">
        <v>4394</v>
      </c>
      <c r="E12287" s="62">
        <v>21</v>
      </c>
      <c r="F12287" s="6" t="s">
        <v>42</v>
      </c>
      <c r="G12287" s="6">
        <v>2018</v>
      </c>
      <c r="L12287" s="6"/>
      <c r="N12287" s="6" t="s">
        <v>928</v>
      </c>
      <c r="P12287" s="407">
        <v>9</v>
      </c>
      <c r="Q12287" s="407">
        <v>9</v>
      </c>
      <c r="R12287" s="407">
        <v>5</v>
      </c>
      <c r="S12287" s="3" t="s">
        <v>3</v>
      </c>
      <c r="T12287" s="3" t="s">
        <v>44</v>
      </c>
      <c r="U12287" s="3" t="s">
        <v>126</v>
      </c>
      <c r="V12287" s="227" t="s">
        <v>36</v>
      </c>
      <c r="X12287" s="3" t="s">
        <v>3488</v>
      </c>
      <c r="AA12287" s="18">
        <v>44.733826881299997</v>
      </c>
      <c r="AB12287" s="18">
        <v>-123.1492335444</v>
      </c>
      <c r="AC12287" s="3" t="s">
        <v>45</v>
      </c>
      <c r="AE12287" s="3" t="s">
        <v>904</v>
      </c>
      <c r="AF12287" s="3" t="str">
        <f t="shared" si="304"/>
        <v>ex Physocarpus capitatus</v>
      </c>
      <c r="AG12287" s="3" t="s">
        <v>1668</v>
      </c>
      <c r="AH12287" s="3" t="s">
        <v>1668</v>
      </c>
      <c r="AT12287" s="3" t="s">
        <v>370</v>
      </c>
    </row>
    <row r="12288" spans="1:46" x14ac:dyDescent="0.25">
      <c r="A12288" s="404">
        <v>43396</v>
      </c>
      <c r="B12288" s="5">
        <v>4395</v>
      </c>
      <c r="E12288" s="62">
        <v>21</v>
      </c>
      <c r="F12288" s="6" t="s">
        <v>42</v>
      </c>
      <c r="G12288" s="6">
        <v>2018</v>
      </c>
      <c r="L12288" s="6"/>
      <c r="N12288" s="6" t="s">
        <v>928</v>
      </c>
      <c r="P12288" s="407">
        <v>9</v>
      </c>
      <c r="Q12288" s="407">
        <v>9</v>
      </c>
      <c r="R12288" s="407">
        <v>6</v>
      </c>
      <c r="S12288" s="3" t="s">
        <v>3</v>
      </c>
      <c r="T12288" s="3" t="s">
        <v>44</v>
      </c>
      <c r="U12288" s="3" t="s">
        <v>126</v>
      </c>
      <c r="V12288" s="227" t="s">
        <v>36</v>
      </c>
      <c r="X12288" s="3" t="s">
        <v>3488</v>
      </c>
      <c r="AA12288" s="18">
        <v>44.733826881299997</v>
      </c>
      <c r="AB12288" s="18">
        <v>-123.1492335444</v>
      </c>
      <c r="AC12288" s="3" t="s">
        <v>45</v>
      </c>
      <c r="AE12288" s="3" t="s">
        <v>904</v>
      </c>
      <c r="AF12288" s="3" t="str">
        <f t="shared" si="304"/>
        <v>ex Physocarpus capitatus</v>
      </c>
      <c r="AG12288" s="3" t="s">
        <v>1668</v>
      </c>
      <c r="AH12288" s="3" t="s">
        <v>1668</v>
      </c>
      <c r="AT12288" s="3" t="s">
        <v>370</v>
      </c>
    </row>
    <row r="12289" spans="1:46" x14ac:dyDescent="0.25">
      <c r="A12289" s="404">
        <v>43396</v>
      </c>
      <c r="B12289" s="5">
        <v>4396</v>
      </c>
      <c r="E12289" s="62">
        <v>21</v>
      </c>
      <c r="F12289" s="6" t="s">
        <v>42</v>
      </c>
      <c r="G12289" s="6">
        <v>2018</v>
      </c>
      <c r="L12289" s="6"/>
      <c r="N12289" s="6" t="s">
        <v>928</v>
      </c>
      <c r="P12289" s="407">
        <v>9</v>
      </c>
      <c r="Q12289" s="407">
        <v>9</v>
      </c>
      <c r="R12289" s="407">
        <v>7</v>
      </c>
      <c r="S12289" s="3" t="s">
        <v>3</v>
      </c>
      <c r="T12289" s="3" t="s">
        <v>44</v>
      </c>
      <c r="U12289" s="3" t="s">
        <v>126</v>
      </c>
      <c r="V12289" s="227" t="s">
        <v>36</v>
      </c>
      <c r="X12289" s="3" t="s">
        <v>3488</v>
      </c>
      <c r="AA12289" s="18">
        <v>44.733826881299997</v>
      </c>
      <c r="AB12289" s="18">
        <v>-123.1492335444</v>
      </c>
      <c r="AC12289" s="3" t="s">
        <v>45</v>
      </c>
      <c r="AE12289" s="3" t="s">
        <v>904</v>
      </c>
      <c r="AF12289" s="3" t="str">
        <f t="shared" si="304"/>
        <v>ex Physocarpus capitatus</v>
      </c>
      <c r="AG12289" s="3" t="s">
        <v>1668</v>
      </c>
      <c r="AH12289" s="3" t="s">
        <v>1668</v>
      </c>
      <c r="AT12289" s="3" t="s">
        <v>370</v>
      </c>
    </row>
    <row r="12290" spans="1:46" x14ac:dyDescent="0.25">
      <c r="A12290" s="404">
        <v>43396</v>
      </c>
      <c r="B12290" s="5">
        <v>4397</v>
      </c>
      <c r="E12290" s="62">
        <v>21</v>
      </c>
      <c r="F12290" s="6" t="s">
        <v>42</v>
      </c>
      <c r="G12290" s="6">
        <v>2018</v>
      </c>
      <c r="L12290" s="6"/>
      <c r="N12290" s="6" t="s">
        <v>928</v>
      </c>
      <c r="P12290" s="407">
        <v>9</v>
      </c>
      <c r="Q12290" s="407">
        <v>9</v>
      </c>
      <c r="R12290" s="407">
        <v>8</v>
      </c>
      <c r="S12290" s="3" t="s">
        <v>3</v>
      </c>
      <c r="T12290" s="3" t="s">
        <v>44</v>
      </c>
      <c r="U12290" s="3" t="s">
        <v>126</v>
      </c>
      <c r="V12290" s="227" t="s">
        <v>36</v>
      </c>
      <c r="X12290" s="3" t="s">
        <v>3488</v>
      </c>
      <c r="AA12290" s="18">
        <v>44.733826881299997</v>
      </c>
      <c r="AB12290" s="18">
        <v>-123.1492335444</v>
      </c>
      <c r="AC12290" s="3" t="s">
        <v>45</v>
      </c>
      <c r="AE12290" s="3" t="s">
        <v>904</v>
      </c>
      <c r="AF12290" s="3" t="str">
        <f t="shared" si="304"/>
        <v>ex Physocarpus capitatus</v>
      </c>
      <c r="AG12290" s="3" t="s">
        <v>1668</v>
      </c>
      <c r="AH12290" s="3" t="s">
        <v>1668</v>
      </c>
      <c r="AT12290" s="3" t="s">
        <v>370</v>
      </c>
    </row>
    <row r="12291" spans="1:46" x14ac:dyDescent="0.25">
      <c r="A12291" s="404">
        <v>43396</v>
      </c>
      <c r="B12291" s="5">
        <v>4398</v>
      </c>
      <c r="E12291" s="62">
        <v>21</v>
      </c>
      <c r="F12291" s="6" t="s">
        <v>42</v>
      </c>
      <c r="G12291" s="6">
        <v>2018</v>
      </c>
      <c r="L12291" s="6"/>
      <c r="N12291" s="6" t="s">
        <v>928</v>
      </c>
      <c r="P12291" s="407">
        <v>9</v>
      </c>
      <c r="Q12291" s="407">
        <v>9</v>
      </c>
      <c r="R12291" s="407">
        <v>9</v>
      </c>
      <c r="S12291" s="3" t="s">
        <v>3</v>
      </c>
      <c r="T12291" s="3" t="s">
        <v>44</v>
      </c>
      <c r="U12291" s="3" t="s">
        <v>126</v>
      </c>
      <c r="V12291" s="227" t="s">
        <v>36</v>
      </c>
      <c r="X12291" s="3" t="s">
        <v>3488</v>
      </c>
      <c r="AA12291" s="18">
        <v>44.733826881299997</v>
      </c>
      <c r="AB12291" s="18">
        <v>-123.1492335444</v>
      </c>
      <c r="AC12291" s="3" t="s">
        <v>45</v>
      </c>
      <c r="AE12291" s="3" t="s">
        <v>904</v>
      </c>
      <c r="AF12291" s="3" t="str">
        <f t="shared" si="304"/>
        <v>ex Physocarpus capitatus</v>
      </c>
      <c r="AG12291" s="3" t="s">
        <v>1668</v>
      </c>
      <c r="AH12291" s="3" t="s">
        <v>1668</v>
      </c>
      <c r="AT12291" s="3" t="s">
        <v>370</v>
      </c>
    </row>
    <row r="12292" spans="1:46" x14ac:dyDescent="0.25">
      <c r="A12292" s="404">
        <v>43396</v>
      </c>
      <c r="B12292" s="5">
        <v>4399</v>
      </c>
      <c r="E12292" s="62">
        <v>21</v>
      </c>
      <c r="F12292" s="6" t="s">
        <v>42</v>
      </c>
      <c r="G12292" s="6">
        <v>2018</v>
      </c>
      <c r="L12292" s="6"/>
      <c r="N12292" s="6" t="s">
        <v>928</v>
      </c>
      <c r="P12292" s="407">
        <v>9</v>
      </c>
      <c r="Q12292" s="407">
        <v>9</v>
      </c>
      <c r="R12292" s="407">
        <v>10</v>
      </c>
      <c r="S12292" s="3" t="s">
        <v>3</v>
      </c>
      <c r="T12292" s="3" t="s">
        <v>44</v>
      </c>
      <c r="U12292" s="3" t="s">
        <v>126</v>
      </c>
      <c r="V12292" s="227" t="s">
        <v>36</v>
      </c>
      <c r="X12292" s="3" t="s">
        <v>3488</v>
      </c>
      <c r="AA12292" s="18">
        <v>44.733826881299997</v>
      </c>
      <c r="AB12292" s="18">
        <v>-123.1492335444</v>
      </c>
      <c r="AC12292" s="3" t="s">
        <v>45</v>
      </c>
      <c r="AE12292" s="3" t="s">
        <v>904</v>
      </c>
      <c r="AF12292" s="3" t="str">
        <f t="shared" si="304"/>
        <v>ex Physocarpus capitatus</v>
      </c>
      <c r="AG12292" s="3" t="s">
        <v>1668</v>
      </c>
      <c r="AH12292" s="3" t="s">
        <v>1668</v>
      </c>
      <c r="AT12292" s="3" t="s">
        <v>370</v>
      </c>
    </row>
    <row r="12293" spans="1:46" x14ac:dyDescent="0.25">
      <c r="A12293" s="404">
        <v>43396</v>
      </c>
      <c r="B12293" s="5">
        <v>4400</v>
      </c>
      <c r="E12293" s="62">
        <v>21</v>
      </c>
      <c r="F12293" s="6" t="s">
        <v>42</v>
      </c>
      <c r="G12293" s="6">
        <v>2018</v>
      </c>
      <c r="L12293" s="6"/>
      <c r="N12293" s="6" t="s">
        <v>928</v>
      </c>
      <c r="P12293" s="407">
        <v>9</v>
      </c>
      <c r="Q12293" s="407">
        <v>9</v>
      </c>
      <c r="R12293" s="407">
        <v>11</v>
      </c>
      <c r="S12293" s="3" t="s">
        <v>3</v>
      </c>
      <c r="T12293" s="3" t="s">
        <v>44</v>
      </c>
      <c r="U12293" s="3" t="s">
        <v>126</v>
      </c>
      <c r="V12293" s="227" t="s">
        <v>36</v>
      </c>
      <c r="X12293" s="3" t="s">
        <v>3488</v>
      </c>
      <c r="AA12293" s="18">
        <v>44.733826881299997</v>
      </c>
      <c r="AB12293" s="18">
        <v>-123.1492335444</v>
      </c>
      <c r="AC12293" s="3" t="s">
        <v>45</v>
      </c>
      <c r="AE12293" s="3" t="s">
        <v>904</v>
      </c>
      <c r="AF12293" s="3" t="str">
        <f t="shared" si="304"/>
        <v>ex Physocarpus capitatus</v>
      </c>
      <c r="AG12293" s="3" t="s">
        <v>1668</v>
      </c>
      <c r="AH12293" s="3" t="s">
        <v>1668</v>
      </c>
      <c r="AT12293" s="3" t="s">
        <v>370</v>
      </c>
    </row>
    <row r="12294" spans="1:46" x14ac:dyDescent="0.25">
      <c r="A12294" s="404">
        <v>43396</v>
      </c>
      <c r="B12294" s="5">
        <v>4827</v>
      </c>
      <c r="E12294" s="62">
        <v>26</v>
      </c>
      <c r="F12294" s="6" t="s">
        <v>42</v>
      </c>
      <c r="G12294" s="6">
        <v>2018</v>
      </c>
      <c r="L12294" s="6"/>
      <c r="N12294" s="6" t="s">
        <v>1010</v>
      </c>
      <c r="P12294" s="407">
        <v>10</v>
      </c>
      <c r="Q12294" s="407">
        <v>10</v>
      </c>
      <c r="R12294" s="407">
        <v>1</v>
      </c>
      <c r="S12294" s="3" t="s">
        <v>3</v>
      </c>
      <c r="T12294" s="3" t="s">
        <v>44</v>
      </c>
      <c r="U12294" s="3" t="s">
        <v>36</v>
      </c>
      <c r="V12294" s="227" t="s">
        <v>36</v>
      </c>
      <c r="X12294" s="3" t="s">
        <v>2980</v>
      </c>
      <c r="AA12294" s="18">
        <v>44.55875348</v>
      </c>
      <c r="AB12294" s="18">
        <v>-123.2881548</v>
      </c>
      <c r="AC12294" s="3" t="s">
        <v>45</v>
      </c>
      <c r="AE12294" s="3" t="s">
        <v>135</v>
      </c>
      <c r="AF12294" s="3" t="str">
        <f t="shared" si="304"/>
        <v>ex Bellis perennis</v>
      </c>
      <c r="AG12294" s="3" t="s">
        <v>1668</v>
      </c>
      <c r="AH12294" s="3" t="s">
        <v>1668</v>
      </c>
      <c r="AT12294" s="3" t="s">
        <v>370</v>
      </c>
    </row>
    <row r="12295" spans="1:46" x14ac:dyDescent="0.25">
      <c r="A12295" s="404">
        <v>43396</v>
      </c>
      <c r="B12295" s="5">
        <v>4828</v>
      </c>
      <c r="E12295" s="62">
        <v>26</v>
      </c>
      <c r="F12295" s="6" t="s">
        <v>42</v>
      </c>
      <c r="G12295" s="6">
        <v>2018</v>
      </c>
      <c r="L12295" s="6"/>
      <c r="N12295" s="6" t="s">
        <v>1010</v>
      </c>
      <c r="P12295" s="407">
        <v>10</v>
      </c>
      <c r="Q12295" s="407">
        <v>10</v>
      </c>
      <c r="R12295" s="407">
        <v>2</v>
      </c>
      <c r="S12295" s="3" t="s">
        <v>3</v>
      </c>
      <c r="T12295" s="3" t="s">
        <v>44</v>
      </c>
      <c r="U12295" s="3" t="s">
        <v>36</v>
      </c>
      <c r="V12295" s="227" t="s">
        <v>36</v>
      </c>
      <c r="X12295" s="3" t="s">
        <v>2980</v>
      </c>
      <c r="AA12295" s="18">
        <v>44.55875348</v>
      </c>
      <c r="AB12295" s="18">
        <v>-123.2881548</v>
      </c>
      <c r="AC12295" s="3" t="s">
        <v>45</v>
      </c>
      <c r="AE12295" s="3" t="s">
        <v>135</v>
      </c>
      <c r="AF12295" s="3" t="str">
        <f t="shared" si="304"/>
        <v>ex Bellis perennis</v>
      </c>
      <c r="AG12295" s="3" t="s">
        <v>1668</v>
      </c>
      <c r="AH12295" s="3" t="s">
        <v>1668</v>
      </c>
      <c r="AT12295" s="3" t="s">
        <v>370</v>
      </c>
    </row>
    <row r="12296" spans="1:46" x14ac:dyDescent="0.25">
      <c r="A12296" s="404">
        <v>43396</v>
      </c>
      <c r="B12296" s="5">
        <v>4829</v>
      </c>
      <c r="E12296" s="62">
        <v>26</v>
      </c>
      <c r="F12296" s="6" t="s">
        <v>42</v>
      </c>
      <c r="G12296" s="6">
        <v>2018</v>
      </c>
      <c r="L12296" s="6"/>
      <c r="N12296" s="6" t="s">
        <v>1010</v>
      </c>
      <c r="P12296" s="407">
        <v>10</v>
      </c>
      <c r="Q12296" s="407">
        <v>10</v>
      </c>
      <c r="R12296" s="407">
        <v>3</v>
      </c>
      <c r="S12296" s="3" t="s">
        <v>3</v>
      </c>
      <c r="T12296" s="3" t="s">
        <v>44</v>
      </c>
      <c r="U12296" s="3" t="s">
        <v>36</v>
      </c>
      <c r="V12296" s="227" t="s">
        <v>36</v>
      </c>
      <c r="X12296" s="3" t="s">
        <v>2980</v>
      </c>
      <c r="AA12296" s="18">
        <v>44.55875348</v>
      </c>
      <c r="AB12296" s="18">
        <v>-123.2881548</v>
      </c>
      <c r="AC12296" s="3" t="s">
        <v>45</v>
      </c>
      <c r="AE12296" s="3" t="s">
        <v>135</v>
      </c>
      <c r="AF12296" s="3" t="str">
        <f t="shared" si="304"/>
        <v>ex Bellis perennis</v>
      </c>
      <c r="AG12296" s="3" t="s">
        <v>1668</v>
      </c>
      <c r="AH12296" s="3" t="s">
        <v>1668</v>
      </c>
      <c r="AT12296" s="3" t="s">
        <v>370</v>
      </c>
    </row>
    <row r="12297" spans="1:46" x14ac:dyDescent="0.25">
      <c r="A12297" s="404">
        <v>43396</v>
      </c>
      <c r="B12297" s="5">
        <v>4830</v>
      </c>
      <c r="E12297" s="62">
        <v>26</v>
      </c>
      <c r="F12297" s="6" t="s">
        <v>42</v>
      </c>
      <c r="G12297" s="6">
        <v>2018</v>
      </c>
      <c r="L12297" s="6"/>
      <c r="N12297" s="6" t="s">
        <v>1010</v>
      </c>
      <c r="P12297" s="407">
        <v>10</v>
      </c>
      <c r="Q12297" s="407">
        <v>10</v>
      </c>
      <c r="R12297" s="407">
        <v>4</v>
      </c>
      <c r="S12297" s="3" t="s">
        <v>3</v>
      </c>
      <c r="T12297" s="3" t="s">
        <v>44</v>
      </c>
      <c r="U12297" s="3" t="s">
        <v>36</v>
      </c>
      <c r="V12297" s="227" t="s">
        <v>36</v>
      </c>
      <c r="X12297" s="3" t="s">
        <v>2980</v>
      </c>
      <c r="AA12297" s="18">
        <v>44.55875348</v>
      </c>
      <c r="AB12297" s="18">
        <v>-123.2881548</v>
      </c>
      <c r="AC12297" s="3" t="s">
        <v>45</v>
      </c>
      <c r="AE12297" s="3" t="s">
        <v>135</v>
      </c>
      <c r="AF12297" s="3" t="str">
        <f t="shared" ref="AF12297:AF12307" si="305">CONCATENATE("ex ", AE12297)</f>
        <v>ex Bellis perennis</v>
      </c>
      <c r="AG12297" s="3" t="s">
        <v>1668</v>
      </c>
      <c r="AH12297" s="3" t="s">
        <v>1668</v>
      </c>
      <c r="AT12297" s="3" t="s">
        <v>370</v>
      </c>
    </row>
    <row r="12298" spans="1:46" x14ac:dyDescent="0.25">
      <c r="A12298" s="404">
        <v>43396</v>
      </c>
      <c r="B12298" s="5">
        <v>4831</v>
      </c>
      <c r="E12298" s="62">
        <v>26</v>
      </c>
      <c r="F12298" s="6" t="s">
        <v>42</v>
      </c>
      <c r="G12298" s="6">
        <v>2018</v>
      </c>
      <c r="L12298" s="6"/>
      <c r="N12298" s="6" t="s">
        <v>1010</v>
      </c>
      <c r="P12298" s="407">
        <v>10</v>
      </c>
      <c r="Q12298" s="407">
        <v>10</v>
      </c>
      <c r="R12298" s="407">
        <v>5</v>
      </c>
      <c r="S12298" s="3" t="s">
        <v>3</v>
      </c>
      <c r="T12298" s="3" t="s">
        <v>44</v>
      </c>
      <c r="U12298" s="3" t="s">
        <v>36</v>
      </c>
      <c r="V12298" s="227" t="s">
        <v>36</v>
      </c>
      <c r="X12298" s="3" t="s">
        <v>2980</v>
      </c>
      <c r="AA12298" s="18">
        <v>44.55875348</v>
      </c>
      <c r="AB12298" s="18">
        <v>-123.2881548</v>
      </c>
      <c r="AC12298" s="3" t="s">
        <v>45</v>
      </c>
      <c r="AE12298" s="3" t="s">
        <v>135</v>
      </c>
      <c r="AF12298" s="3" t="str">
        <f t="shared" si="305"/>
        <v>ex Bellis perennis</v>
      </c>
      <c r="AG12298" s="3" t="s">
        <v>1668</v>
      </c>
      <c r="AH12298" s="3" t="s">
        <v>1668</v>
      </c>
      <c r="AT12298" s="3" t="s">
        <v>370</v>
      </c>
    </row>
    <row r="12299" spans="1:46" x14ac:dyDescent="0.25">
      <c r="A12299" s="404">
        <v>43396</v>
      </c>
      <c r="B12299" s="5">
        <v>4832</v>
      </c>
      <c r="E12299" s="62">
        <v>26</v>
      </c>
      <c r="F12299" s="6" t="s">
        <v>42</v>
      </c>
      <c r="G12299" s="6">
        <v>2018</v>
      </c>
      <c r="L12299" s="6"/>
      <c r="N12299" s="6" t="s">
        <v>1010</v>
      </c>
      <c r="P12299" s="407">
        <v>10</v>
      </c>
      <c r="Q12299" s="407">
        <v>10</v>
      </c>
      <c r="R12299" s="407">
        <v>6</v>
      </c>
      <c r="S12299" s="3" t="s">
        <v>3</v>
      </c>
      <c r="T12299" s="3" t="s">
        <v>44</v>
      </c>
      <c r="U12299" s="3" t="s">
        <v>36</v>
      </c>
      <c r="V12299" s="227" t="s">
        <v>36</v>
      </c>
      <c r="X12299" s="3" t="s">
        <v>2980</v>
      </c>
      <c r="AA12299" s="18">
        <v>44.55875348</v>
      </c>
      <c r="AB12299" s="18">
        <v>-123.2881548</v>
      </c>
      <c r="AC12299" s="3" t="s">
        <v>45</v>
      </c>
      <c r="AE12299" s="3" t="s">
        <v>135</v>
      </c>
      <c r="AF12299" s="3" t="str">
        <f t="shared" si="305"/>
        <v>ex Bellis perennis</v>
      </c>
      <c r="AG12299" s="3" t="s">
        <v>1668</v>
      </c>
      <c r="AH12299" s="3" t="s">
        <v>1668</v>
      </c>
      <c r="AT12299" s="3" t="s">
        <v>370</v>
      </c>
    </row>
    <row r="12300" spans="1:46" x14ac:dyDescent="0.25">
      <c r="A12300" s="404">
        <v>43396</v>
      </c>
      <c r="B12300" s="5">
        <v>4833</v>
      </c>
      <c r="E12300" s="62">
        <v>26</v>
      </c>
      <c r="F12300" s="6" t="s">
        <v>42</v>
      </c>
      <c r="G12300" s="6">
        <v>2018</v>
      </c>
      <c r="L12300" s="6"/>
      <c r="N12300" s="6" t="s">
        <v>1010</v>
      </c>
      <c r="P12300" s="407">
        <v>10</v>
      </c>
      <c r="Q12300" s="407">
        <v>10</v>
      </c>
      <c r="R12300" s="407">
        <v>7</v>
      </c>
      <c r="S12300" s="3" t="s">
        <v>3</v>
      </c>
      <c r="T12300" s="3" t="s">
        <v>44</v>
      </c>
      <c r="U12300" s="3" t="s">
        <v>36</v>
      </c>
      <c r="V12300" s="227" t="s">
        <v>36</v>
      </c>
      <c r="X12300" s="3" t="s">
        <v>2980</v>
      </c>
      <c r="AA12300" s="18">
        <v>44.55875348</v>
      </c>
      <c r="AB12300" s="18">
        <v>-123.2881548</v>
      </c>
      <c r="AC12300" s="3" t="s">
        <v>45</v>
      </c>
      <c r="AE12300" s="3" t="s">
        <v>135</v>
      </c>
      <c r="AF12300" s="3" t="str">
        <f t="shared" si="305"/>
        <v>ex Bellis perennis</v>
      </c>
      <c r="AG12300" s="3" t="s">
        <v>1668</v>
      </c>
      <c r="AH12300" s="3" t="s">
        <v>1668</v>
      </c>
      <c r="AT12300" s="3" t="s">
        <v>370</v>
      </c>
    </row>
    <row r="12301" spans="1:46" x14ac:dyDescent="0.25">
      <c r="A12301" s="404">
        <v>43396</v>
      </c>
      <c r="B12301" s="5">
        <v>5160</v>
      </c>
      <c r="E12301" s="62">
        <v>30</v>
      </c>
      <c r="F12301" s="6" t="s">
        <v>42</v>
      </c>
      <c r="G12301" s="6">
        <v>2018</v>
      </c>
      <c r="L12301" s="6"/>
      <c r="N12301" s="6" t="s">
        <v>1011</v>
      </c>
      <c r="P12301" s="407">
        <v>11</v>
      </c>
      <c r="Q12301" s="407">
        <v>11</v>
      </c>
      <c r="R12301" s="407">
        <v>1</v>
      </c>
      <c r="S12301" s="3" t="s">
        <v>3</v>
      </c>
      <c r="T12301" s="3" t="s">
        <v>44</v>
      </c>
      <c r="U12301" s="3" t="s">
        <v>36</v>
      </c>
      <c r="V12301" s="227" t="s">
        <v>36</v>
      </c>
      <c r="X12301" s="3" t="s">
        <v>1084</v>
      </c>
      <c r="AA12301" s="18">
        <v>44.587793720000001</v>
      </c>
      <c r="AB12301" s="18">
        <v>-123.2390839</v>
      </c>
      <c r="AC12301" s="3" t="s">
        <v>45</v>
      </c>
      <c r="AE12301" s="3" t="s">
        <v>235</v>
      </c>
      <c r="AF12301" s="3" t="str">
        <f t="shared" si="305"/>
        <v>ex Ceanothus</v>
      </c>
      <c r="AG12301" s="3" t="s">
        <v>1668</v>
      </c>
      <c r="AH12301" s="3" t="s">
        <v>1668</v>
      </c>
      <c r="AT12301" s="3" t="s">
        <v>370</v>
      </c>
    </row>
    <row r="12302" spans="1:46" x14ac:dyDescent="0.25">
      <c r="A12302" s="404">
        <v>43396</v>
      </c>
      <c r="B12302" s="5">
        <v>5161</v>
      </c>
      <c r="E12302" s="62">
        <v>30</v>
      </c>
      <c r="F12302" s="6" t="s">
        <v>42</v>
      </c>
      <c r="G12302" s="6">
        <v>2018</v>
      </c>
      <c r="L12302" s="6"/>
      <c r="N12302" s="6" t="s">
        <v>1011</v>
      </c>
      <c r="P12302" s="407">
        <v>11</v>
      </c>
      <c r="Q12302" s="407">
        <v>11</v>
      </c>
      <c r="R12302" s="407">
        <v>2</v>
      </c>
      <c r="S12302" s="3" t="s">
        <v>3</v>
      </c>
      <c r="T12302" s="3" t="s">
        <v>44</v>
      </c>
      <c r="U12302" s="3" t="s">
        <v>36</v>
      </c>
      <c r="V12302" s="227" t="s">
        <v>36</v>
      </c>
      <c r="X12302" s="3" t="s">
        <v>1084</v>
      </c>
      <c r="AA12302" s="18">
        <v>44.587793720000001</v>
      </c>
      <c r="AB12302" s="18">
        <v>-123.2390839</v>
      </c>
      <c r="AC12302" s="3" t="s">
        <v>45</v>
      </c>
      <c r="AE12302" s="3" t="s">
        <v>235</v>
      </c>
      <c r="AF12302" s="3" t="str">
        <f t="shared" si="305"/>
        <v>ex Ceanothus</v>
      </c>
      <c r="AG12302" s="3" t="s">
        <v>1668</v>
      </c>
      <c r="AH12302" s="3" t="s">
        <v>1668</v>
      </c>
      <c r="AT12302" s="3" t="s">
        <v>370</v>
      </c>
    </row>
    <row r="12303" spans="1:46" x14ac:dyDescent="0.25">
      <c r="A12303" s="404">
        <v>43396</v>
      </c>
      <c r="B12303" s="5">
        <v>5162</v>
      </c>
      <c r="E12303" s="62">
        <v>30</v>
      </c>
      <c r="F12303" s="6" t="s">
        <v>42</v>
      </c>
      <c r="G12303" s="6">
        <v>2018</v>
      </c>
      <c r="L12303" s="6"/>
      <c r="N12303" s="6" t="s">
        <v>1011</v>
      </c>
      <c r="P12303" s="407">
        <v>11</v>
      </c>
      <c r="Q12303" s="407">
        <v>11</v>
      </c>
      <c r="R12303" s="407">
        <v>3</v>
      </c>
      <c r="S12303" s="3" t="s">
        <v>3</v>
      </c>
      <c r="T12303" s="3" t="s">
        <v>44</v>
      </c>
      <c r="U12303" s="3" t="s">
        <v>36</v>
      </c>
      <c r="V12303" s="227" t="s">
        <v>36</v>
      </c>
      <c r="X12303" s="3" t="s">
        <v>1084</v>
      </c>
      <c r="AA12303" s="18">
        <v>44.587793720000001</v>
      </c>
      <c r="AB12303" s="18">
        <v>-123.2390839</v>
      </c>
      <c r="AC12303" s="3" t="s">
        <v>45</v>
      </c>
      <c r="AE12303" s="3" t="s">
        <v>235</v>
      </c>
      <c r="AF12303" s="3" t="str">
        <f t="shared" si="305"/>
        <v>ex Ceanothus</v>
      </c>
      <c r="AG12303" s="3" t="s">
        <v>1668</v>
      </c>
      <c r="AH12303" s="3" t="s">
        <v>1668</v>
      </c>
      <c r="AT12303" s="3" t="s">
        <v>370</v>
      </c>
    </row>
    <row r="12304" spans="1:46" x14ac:dyDescent="0.25">
      <c r="A12304" s="404">
        <v>43396</v>
      </c>
      <c r="B12304" s="5">
        <v>5163</v>
      </c>
      <c r="E12304" s="62">
        <v>30</v>
      </c>
      <c r="F12304" s="6" t="s">
        <v>42</v>
      </c>
      <c r="G12304" s="6">
        <v>2018</v>
      </c>
      <c r="L12304" s="6"/>
      <c r="N12304" s="6" t="s">
        <v>1011</v>
      </c>
      <c r="P12304" s="407">
        <v>11</v>
      </c>
      <c r="Q12304" s="407">
        <v>11</v>
      </c>
      <c r="R12304" s="407">
        <v>4</v>
      </c>
      <c r="S12304" s="3" t="s">
        <v>3</v>
      </c>
      <c r="T12304" s="3" t="s">
        <v>44</v>
      </c>
      <c r="U12304" s="3" t="s">
        <v>36</v>
      </c>
      <c r="V12304" s="227" t="s">
        <v>36</v>
      </c>
      <c r="X12304" s="3" t="s">
        <v>1084</v>
      </c>
      <c r="AA12304" s="18">
        <v>44.587793720000001</v>
      </c>
      <c r="AB12304" s="18">
        <v>-123.2390839</v>
      </c>
      <c r="AC12304" s="3" t="s">
        <v>45</v>
      </c>
      <c r="AE12304" s="3" t="s">
        <v>235</v>
      </c>
      <c r="AF12304" s="3" t="str">
        <f t="shared" si="305"/>
        <v>ex Ceanothus</v>
      </c>
      <c r="AG12304" s="3" t="s">
        <v>1668</v>
      </c>
      <c r="AH12304" s="3" t="s">
        <v>1668</v>
      </c>
      <c r="AT12304" s="3" t="s">
        <v>370</v>
      </c>
    </row>
    <row r="12305" spans="1:46" x14ac:dyDescent="0.25">
      <c r="A12305" s="404">
        <v>43396</v>
      </c>
      <c r="B12305" s="5">
        <v>5164</v>
      </c>
      <c r="E12305" s="62">
        <v>30</v>
      </c>
      <c r="F12305" s="6" t="s">
        <v>42</v>
      </c>
      <c r="G12305" s="6">
        <v>2018</v>
      </c>
      <c r="L12305" s="6"/>
      <c r="N12305" s="6" t="s">
        <v>1011</v>
      </c>
      <c r="P12305" s="407">
        <v>11</v>
      </c>
      <c r="Q12305" s="407">
        <v>11</v>
      </c>
      <c r="R12305" s="407">
        <v>5</v>
      </c>
      <c r="S12305" s="3" t="s">
        <v>3</v>
      </c>
      <c r="T12305" s="3" t="s">
        <v>44</v>
      </c>
      <c r="U12305" s="3" t="s">
        <v>36</v>
      </c>
      <c r="V12305" s="227" t="s">
        <v>36</v>
      </c>
      <c r="X12305" s="3" t="s">
        <v>1084</v>
      </c>
      <c r="AA12305" s="18">
        <v>44.587793720000001</v>
      </c>
      <c r="AB12305" s="18">
        <v>-123.2390839</v>
      </c>
      <c r="AC12305" s="3" t="s">
        <v>45</v>
      </c>
      <c r="AE12305" s="3" t="s">
        <v>235</v>
      </c>
      <c r="AF12305" s="3" t="str">
        <f t="shared" si="305"/>
        <v>ex Ceanothus</v>
      </c>
      <c r="AG12305" s="3" t="s">
        <v>1668</v>
      </c>
      <c r="AH12305" s="3" t="s">
        <v>1668</v>
      </c>
      <c r="AT12305" s="3" t="s">
        <v>370</v>
      </c>
    </row>
    <row r="12306" spans="1:46" x14ac:dyDescent="0.25">
      <c r="A12306" s="404">
        <v>43396</v>
      </c>
      <c r="B12306" s="5">
        <v>5165</v>
      </c>
      <c r="E12306" s="62">
        <v>30</v>
      </c>
      <c r="F12306" s="6" t="s">
        <v>42</v>
      </c>
      <c r="G12306" s="6">
        <v>2018</v>
      </c>
      <c r="L12306" s="6"/>
      <c r="N12306" s="6" t="s">
        <v>1011</v>
      </c>
      <c r="P12306" s="407">
        <v>11</v>
      </c>
      <c r="Q12306" s="407">
        <v>11</v>
      </c>
      <c r="R12306" s="407">
        <v>6</v>
      </c>
      <c r="S12306" s="3" t="s">
        <v>3</v>
      </c>
      <c r="T12306" s="3" t="s">
        <v>44</v>
      </c>
      <c r="U12306" s="3" t="s">
        <v>36</v>
      </c>
      <c r="V12306" s="227" t="s">
        <v>36</v>
      </c>
      <c r="X12306" s="3" t="s">
        <v>1084</v>
      </c>
      <c r="AA12306" s="18">
        <v>44.587793720000001</v>
      </c>
      <c r="AB12306" s="18">
        <v>-123.2390839</v>
      </c>
      <c r="AC12306" s="3" t="s">
        <v>45</v>
      </c>
      <c r="AE12306" s="3" t="s">
        <v>235</v>
      </c>
      <c r="AF12306" s="3" t="str">
        <f t="shared" si="305"/>
        <v>ex Ceanothus</v>
      </c>
      <c r="AG12306" s="3" t="s">
        <v>1668</v>
      </c>
      <c r="AH12306" s="3" t="s">
        <v>1668</v>
      </c>
      <c r="AT12306" s="3" t="s">
        <v>370</v>
      </c>
    </row>
    <row r="12307" spans="1:46" x14ac:dyDescent="0.25">
      <c r="A12307" s="404">
        <v>43396</v>
      </c>
      <c r="B12307" s="5">
        <v>5166</v>
      </c>
      <c r="E12307" s="62">
        <v>30</v>
      </c>
      <c r="F12307" s="6" t="s">
        <v>42</v>
      </c>
      <c r="G12307" s="6">
        <v>2018</v>
      </c>
      <c r="L12307" s="6"/>
      <c r="N12307" s="6" t="s">
        <v>1011</v>
      </c>
      <c r="P12307" s="407">
        <v>11</v>
      </c>
      <c r="Q12307" s="407">
        <v>11</v>
      </c>
      <c r="R12307" s="407">
        <v>7</v>
      </c>
      <c r="S12307" s="3" t="s">
        <v>3</v>
      </c>
      <c r="T12307" s="3" t="s">
        <v>44</v>
      </c>
      <c r="U12307" s="3" t="s">
        <v>36</v>
      </c>
      <c r="V12307" s="227" t="s">
        <v>36</v>
      </c>
      <c r="X12307" s="3" t="s">
        <v>1084</v>
      </c>
      <c r="AA12307" s="18">
        <v>44.587793720000001</v>
      </c>
      <c r="AB12307" s="18">
        <v>-123.2390839</v>
      </c>
      <c r="AC12307" s="3" t="s">
        <v>45</v>
      </c>
      <c r="AE12307" s="3" t="s">
        <v>235</v>
      </c>
      <c r="AF12307" s="3" t="str">
        <f t="shared" si="305"/>
        <v>ex Ceanothus</v>
      </c>
      <c r="AG12307" s="3" t="s">
        <v>1668</v>
      </c>
      <c r="AH12307" s="3" t="s">
        <v>1668</v>
      </c>
      <c r="AT12307" s="3" t="s">
        <v>370</v>
      </c>
    </row>
    <row r="12308" spans="1:46" x14ac:dyDescent="0.25">
      <c r="A12308" s="404">
        <v>43396</v>
      </c>
      <c r="B12308" s="5">
        <v>5281</v>
      </c>
      <c r="E12308" s="62">
        <v>30</v>
      </c>
      <c r="F12308" s="6" t="s">
        <v>42</v>
      </c>
      <c r="G12308" s="6">
        <v>2018</v>
      </c>
      <c r="L12308" s="6"/>
      <c r="N12308" s="6" t="s">
        <v>1012</v>
      </c>
      <c r="P12308" s="407">
        <v>12</v>
      </c>
      <c r="Q12308" s="407">
        <v>12</v>
      </c>
      <c r="R12308" s="407">
        <v>1</v>
      </c>
      <c r="S12308" s="3" t="s">
        <v>3</v>
      </c>
      <c r="T12308" s="3" t="s">
        <v>44</v>
      </c>
      <c r="U12308" s="3" t="s">
        <v>36</v>
      </c>
      <c r="V12308" s="227" t="s">
        <v>36</v>
      </c>
      <c r="X12308" s="3" t="s">
        <v>1084</v>
      </c>
      <c r="AA12308" s="18">
        <v>44.587341010000003</v>
      </c>
      <c r="AB12308" s="18">
        <v>-123.23884839999999</v>
      </c>
      <c r="AC12308" s="3" t="s">
        <v>45</v>
      </c>
      <c r="AG12308" s="3" t="s">
        <v>1668</v>
      </c>
      <c r="AH12308" s="3" t="s">
        <v>1668</v>
      </c>
      <c r="AT12308" s="3" t="s">
        <v>370</v>
      </c>
    </row>
    <row r="12309" spans="1:46" x14ac:dyDescent="0.25">
      <c r="A12309" s="404">
        <v>43396</v>
      </c>
      <c r="B12309" s="5">
        <v>5282</v>
      </c>
      <c r="E12309" s="62">
        <v>30</v>
      </c>
      <c r="F12309" s="6" t="s">
        <v>42</v>
      </c>
      <c r="G12309" s="6">
        <v>2018</v>
      </c>
      <c r="L12309" s="6"/>
      <c r="N12309" s="6" t="s">
        <v>1012</v>
      </c>
      <c r="P12309" s="407">
        <v>12</v>
      </c>
      <c r="Q12309" s="407">
        <v>12</v>
      </c>
      <c r="R12309" s="407">
        <v>2</v>
      </c>
      <c r="S12309" s="3" t="s">
        <v>3</v>
      </c>
      <c r="T12309" s="3" t="s">
        <v>44</v>
      </c>
      <c r="U12309" s="3" t="s">
        <v>36</v>
      </c>
      <c r="V12309" s="227" t="s">
        <v>36</v>
      </c>
      <c r="X12309" s="3" t="s">
        <v>1084</v>
      </c>
      <c r="AA12309" s="18">
        <v>44.587341010000003</v>
      </c>
      <c r="AB12309" s="18">
        <v>-123.23884839999999</v>
      </c>
      <c r="AC12309" s="3" t="s">
        <v>45</v>
      </c>
      <c r="AG12309" s="3" t="s">
        <v>1668</v>
      </c>
      <c r="AH12309" s="3" t="s">
        <v>1668</v>
      </c>
      <c r="AT12309" s="3" t="s">
        <v>370</v>
      </c>
    </row>
    <row r="12310" spans="1:46" x14ac:dyDescent="0.25">
      <c r="A12310" s="404">
        <v>43396</v>
      </c>
      <c r="B12310" s="5">
        <v>5283</v>
      </c>
      <c r="E12310" s="62">
        <v>30</v>
      </c>
      <c r="F12310" s="6" t="s">
        <v>42</v>
      </c>
      <c r="G12310" s="6">
        <v>2018</v>
      </c>
      <c r="L12310" s="6"/>
      <c r="N12310" s="6" t="s">
        <v>1012</v>
      </c>
      <c r="P12310" s="407">
        <v>12</v>
      </c>
      <c r="Q12310" s="407">
        <v>12</v>
      </c>
      <c r="R12310" s="407">
        <v>3</v>
      </c>
      <c r="S12310" s="3" t="s">
        <v>3</v>
      </c>
      <c r="T12310" s="3" t="s">
        <v>44</v>
      </c>
      <c r="U12310" s="3" t="s">
        <v>36</v>
      </c>
      <c r="V12310" s="227" t="s">
        <v>36</v>
      </c>
      <c r="X12310" s="3" t="s">
        <v>1084</v>
      </c>
      <c r="AA12310" s="18">
        <v>44.587341010000003</v>
      </c>
      <c r="AB12310" s="18">
        <v>-123.23884839999999</v>
      </c>
      <c r="AC12310" s="3" t="s">
        <v>45</v>
      </c>
      <c r="AG12310" s="3" t="s">
        <v>1668</v>
      </c>
      <c r="AH12310" s="3" t="s">
        <v>1668</v>
      </c>
      <c r="AT12310" s="3" t="s">
        <v>370</v>
      </c>
    </row>
    <row r="12311" spans="1:46" x14ac:dyDescent="0.25">
      <c r="A12311" s="404">
        <v>43396</v>
      </c>
      <c r="B12311" s="5">
        <v>5284</v>
      </c>
      <c r="E12311" s="62">
        <v>30</v>
      </c>
      <c r="F12311" s="6" t="s">
        <v>42</v>
      </c>
      <c r="G12311" s="6">
        <v>2018</v>
      </c>
      <c r="L12311" s="6"/>
      <c r="N12311" s="6" t="s">
        <v>1012</v>
      </c>
      <c r="P12311" s="407">
        <v>12</v>
      </c>
      <c r="Q12311" s="407">
        <v>12</v>
      </c>
      <c r="R12311" s="407">
        <v>4</v>
      </c>
      <c r="S12311" s="3" t="s">
        <v>3</v>
      </c>
      <c r="T12311" s="3" t="s">
        <v>44</v>
      </c>
      <c r="U12311" s="3" t="s">
        <v>36</v>
      </c>
      <c r="V12311" s="227" t="s">
        <v>36</v>
      </c>
      <c r="X12311" s="3" t="s">
        <v>1084</v>
      </c>
      <c r="AA12311" s="18">
        <v>44.587341010000003</v>
      </c>
      <c r="AB12311" s="18">
        <v>-123.23884839999999</v>
      </c>
      <c r="AC12311" s="3" t="s">
        <v>45</v>
      </c>
      <c r="AG12311" s="3" t="s">
        <v>1668</v>
      </c>
      <c r="AH12311" s="3" t="s">
        <v>1668</v>
      </c>
      <c r="AT12311" s="3" t="s">
        <v>370</v>
      </c>
    </row>
    <row r="12312" spans="1:46" x14ac:dyDescent="0.25">
      <c r="A12312" s="404">
        <v>43396</v>
      </c>
      <c r="B12312" s="5">
        <v>5285</v>
      </c>
      <c r="E12312" s="62">
        <v>30</v>
      </c>
      <c r="F12312" s="6" t="s">
        <v>42</v>
      </c>
      <c r="G12312" s="6">
        <v>2018</v>
      </c>
      <c r="L12312" s="6"/>
      <c r="N12312" s="6" t="s">
        <v>1012</v>
      </c>
      <c r="P12312" s="407">
        <v>12</v>
      </c>
      <c r="Q12312" s="407">
        <v>12</v>
      </c>
      <c r="R12312" s="407">
        <v>5</v>
      </c>
      <c r="S12312" s="3" t="s">
        <v>3</v>
      </c>
      <c r="T12312" s="3" t="s">
        <v>44</v>
      </c>
      <c r="U12312" s="3" t="s">
        <v>36</v>
      </c>
      <c r="V12312" s="227" t="s">
        <v>36</v>
      </c>
      <c r="X12312" s="3" t="s">
        <v>1084</v>
      </c>
      <c r="AA12312" s="18">
        <v>44.587341010000003</v>
      </c>
      <c r="AB12312" s="18">
        <v>-123.23884839999999</v>
      </c>
      <c r="AC12312" s="3" t="s">
        <v>45</v>
      </c>
      <c r="AG12312" s="3" t="s">
        <v>1668</v>
      </c>
      <c r="AH12312" s="3" t="s">
        <v>1668</v>
      </c>
      <c r="AT12312" s="3" t="s">
        <v>370</v>
      </c>
    </row>
    <row r="12313" spans="1:46" x14ac:dyDescent="0.25">
      <c r="A12313" s="404">
        <v>43396</v>
      </c>
      <c r="B12313" s="5">
        <v>5286</v>
      </c>
      <c r="E12313" s="62">
        <v>30</v>
      </c>
      <c r="F12313" s="6" t="s">
        <v>42</v>
      </c>
      <c r="G12313" s="6">
        <v>2018</v>
      </c>
      <c r="L12313" s="6"/>
      <c r="N12313" s="6" t="s">
        <v>1012</v>
      </c>
      <c r="P12313" s="407">
        <v>12</v>
      </c>
      <c r="Q12313" s="407">
        <v>12</v>
      </c>
      <c r="R12313" s="407">
        <v>6</v>
      </c>
      <c r="S12313" s="3" t="s">
        <v>3</v>
      </c>
      <c r="T12313" s="3" t="s">
        <v>44</v>
      </c>
      <c r="U12313" s="3" t="s">
        <v>36</v>
      </c>
      <c r="V12313" s="227" t="s">
        <v>36</v>
      </c>
      <c r="X12313" s="3" t="s">
        <v>1084</v>
      </c>
      <c r="AA12313" s="18">
        <v>44.587341010000003</v>
      </c>
      <c r="AB12313" s="18">
        <v>-123.23884839999999</v>
      </c>
      <c r="AC12313" s="3" t="s">
        <v>45</v>
      </c>
      <c r="AG12313" s="3" t="s">
        <v>1668</v>
      </c>
      <c r="AH12313" s="3" t="s">
        <v>1668</v>
      </c>
      <c r="AT12313" s="3" t="s">
        <v>370</v>
      </c>
    </row>
    <row r="12314" spans="1:46" x14ac:dyDescent="0.25">
      <c r="A12314" s="404">
        <v>43396</v>
      </c>
      <c r="D12314" s="67">
        <v>15881196</v>
      </c>
      <c r="E12314" s="68">
        <v>25</v>
      </c>
      <c r="F12314" s="67" t="s">
        <v>1806</v>
      </c>
      <c r="G12314" s="67">
        <v>2018</v>
      </c>
      <c r="H12314" s="67"/>
      <c r="I12314" s="67"/>
      <c r="J12314" s="67"/>
      <c r="K12314" s="67"/>
      <c r="L12314" s="6"/>
      <c r="M12314" s="67"/>
      <c r="N12314" s="67" t="s">
        <v>1668</v>
      </c>
      <c r="O12314" s="67"/>
      <c r="P12314" s="408">
        <v>13</v>
      </c>
      <c r="Q12314" s="408">
        <f t="shared" ref="Q12314:Q12343" si="306">P12314</f>
        <v>13</v>
      </c>
      <c r="R12314" s="408">
        <v>1</v>
      </c>
      <c r="S12314" s="67" t="s">
        <v>3</v>
      </c>
      <c r="T12314" s="67" t="s">
        <v>44</v>
      </c>
      <c r="U12314" s="67" t="s">
        <v>60</v>
      </c>
      <c r="V12314" s="67" t="s">
        <v>36</v>
      </c>
      <c r="W12314" s="67" t="s">
        <v>2814</v>
      </c>
      <c r="X12314" s="67" t="s">
        <v>156</v>
      </c>
      <c r="Y12314" s="67"/>
      <c r="Z12314" s="67"/>
      <c r="AA12314" s="67">
        <v>44.5657</v>
      </c>
      <c r="AB12314" s="67">
        <v>-123.24079999999999</v>
      </c>
      <c r="AC12314" s="67" t="s">
        <v>2774</v>
      </c>
      <c r="AD12314" s="67"/>
      <c r="AE12314" s="67" t="s">
        <v>2774</v>
      </c>
      <c r="AG12314" s="67" t="s">
        <v>1668</v>
      </c>
      <c r="AH12314" s="67" t="s">
        <v>1668</v>
      </c>
    </row>
    <row r="12315" spans="1:46" x14ac:dyDescent="0.25">
      <c r="A12315" s="404">
        <v>43396</v>
      </c>
      <c r="D12315" s="67">
        <v>15881196</v>
      </c>
      <c r="E12315" s="68">
        <v>25</v>
      </c>
      <c r="F12315" s="67" t="s">
        <v>1806</v>
      </c>
      <c r="G12315" s="67">
        <v>2018</v>
      </c>
      <c r="H12315" s="67"/>
      <c r="I12315" s="67"/>
      <c r="J12315" s="67"/>
      <c r="K12315" s="67"/>
      <c r="L12315" s="6"/>
      <c r="M12315" s="67"/>
      <c r="N12315" s="67" t="s">
        <v>1668</v>
      </c>
      <c r="O12315" s="67"/>
      <c r="P12315" s="408">
        <v>13</v>
      </c>
      <c r="Q12315" s="408">
        <f t="shared" si="306"/>
        <v>13</v>
      </c>
      <c r="R12315" s="408">
        <v>2</v>
      </c>
      <c r="S12315" s="67" t="s">
        <v>3</v>
      </c>
      <c r="T12315" s="67" t="s">
        <v>44</v>
      </c>
      <c r="U12315" s="67" t="s">
        <v>60</v>
      </c>
      <c r="V12315" s="67" t="s">
        <v>36</v>
      </c>
      <c r="W12315" s="67" t="s">
        <v>2814</v>
      </c>
      <c r="X12315" s="67" t="s">
        <v>156</v>
      </c>
      <c r="Y12315" s="67"/>
      <c r="Z12315" s="67"/>
      <c r="AA12315" s="67">
        <v>44.5657</v>
      </c>
      <c r="AB12315" s="67">
        <v>-123.24079999999999</v>
      </c>
      <c r="AC12315" s="67" t="s">
        <v>2774</v>
      </c>
      <c r="AD12315" s="67"/>
      <c r="AE12315" s="67" t="s">
        <v>2774</v>
      </c>
      <c r="AG12315" s="67" t="s">
        <v>1668</v>
      </c>
      <c r="AH12315" s="67" t="s">
        <v>1668</v>
      </c>
    </row>
    <row r="12316" spans="1:46" x14ac:dyDescent="0.25">
      <c r="A12316" s="404">
        <v>43396</v>
      </c>
      <c r="D12316" s="67">
        <v>15881196</v>
      </c>
      <c r="E12316" s="68">
        <v>25</v>
      </c>
      <c r="F12316" s="67" t="s">
        <v>1806</v>
      </c>
      <c r="G12316" s="67">
        <v>2018</v>
      </c>
      <c r="H12316" s="67"/>
      <c r="I12316" s="67"/>
      <c r="J12316" s="67"/>
      <c r="K12316" s="67"/>
      <c r="L12316" s="6"/>
      <c r="M12316" s="67"/>
      <c r="N12316" s="67" t="s">
        <v>1668</v>
      </c>
      <c r="O12316" s="67"/>
      <c r="P12316" s="408">
        <v>13</v>
      </c>
      <c r="Q12316" s="408">
        <f t="shared" si="306"/>
        <v>13</v>
      </c>
      <c r="R12316" s="408">
        <v>3</v>
      </c>
      <c r="S12316" s="67" t="s">
        <v>3</v>
      </c>
      <c r="T12316" s="67" t="s">
        <v>44</v>
      </c>
      <c r="U12316" s="67" t="s">
        <v>60</v>
      </c>
      <c r="V12316" s="67" t="s">
        <v>36</v>
      </c>
      <c r="W12316" s="67" t="s">
        <v>2814</v>
      </c>
      <c r="X12316" s="67" t="s">
        <v>156</v>
      </c>
      <c r="Y12316" s="67"/>
      <c r="Z12316" s="67"/>
      <c r="AA12316" s="67">
        <v>44.5657</v>
      </c>
      <c r="AB12316" s="67">
        <v>-123.24079999999999</v>
      </c>
      <c r="AC12316" s="67" t="s">
        <v>2774</v>
      </c>
      <c r="AD12316" s="67"/>
      <c r="AE12316" s="67" t="s">
        <v>2774</v>
      </c>
      <c r="AG12316" s="67" t="s">
        <v>1668</v>
      </c>
      <c r="AH12316" s="67" t="s">
        <v>1668</v>
      </c>
    </row>
    <row r="12317" spans="1:46" x14ac:dyDescent="0.25">
      <c r="A12317" s="404">
        <v>43396</v>
      </c>
      <c r="D12317" s="67">
        <v>15881196</v>
      </c>
      <c r="E12317" s="68">
        <v>25</v>
      </c>
      <c r="F12317" s="67" t="s">
        <v>1806</v>
      </c>
      <c r="G12317" s="67">
        <v>2018</v>
      </c>
      <c r="H12317" s="67"/>
      <c r="I12317" s="67"/>
      <c r="J12317" s="67"/>
      <c r="K12317" s="67"/>
      <c r="L12317" s="6"/>
      <c r="M12317" s="67"/>
      <c r="N12317" s="67" t="s">
        <v>1668</v>
      </c>
      <c r="O12317" s="67"/>
      <c r="P12317" s="408">
        <v>13</v>
      </c>
      <c r="Q12317" s="408">
        <f t="shared" si="306"/>
        <v>13</v>
      </c>
      <c r="R12317" s="408">
        <v>4</v>
      </c>
      <c r="S12317" s="67" t="s">
        <v>3</v>
      </c>
      <c r="T12317" s="67" t="s">
        <v>44</v>
      </c>
      <c r="U12317" s="67" t="s">
        <v>60</v>
      </c>
      <c r="V12317" s="67" t="s">
        <v>36</v>
      </c>
      <c r="W12317" s="67" t="s">
        <v>2814</v>
      </c>
      <c r="X12317" s="67" t="s">
        <v>156</v>
      </c>
      <c r="Y12317" s="67"/>
      <c r="Z12317" s="67"/>
      <c r="AA12317" s="67">
        <v>44.5657</v>
      </c>
      <c r="AB12317" s="67">
        <v>-123.24079999999999</v>
      </c>
      <c r="AC12317" s="67" t="s">
        <v>2774</v>
      </c>
      <c r="AD12317" s="67"/>
      <c r="AE12317" s="67" t="s">
        <v>2774</v>
      </c>
      <c r="AG12317" s="67" t="s">
        <v>1668</v>
      </c>
      <c r="AH12317" s="67" t="s">
        <v>1668</v>
      </c>
    </row>
    <row r="12318" spans="1:46" x14ac:dyDescent="0.25">
      <c r="A12318" s="404">
        <v>43396</v>
      </c>
      <c r="D12318" s="67">
        <v>15881196</v>
      </c>
      <c r="E12318" s="68">
        <v>25</v>
      </c>
      <c r="F12318" s="67" t="s">
        <v>1806</v>
      </c>
      <c r="G12318" s="67">
        <v>2018</v>
      </c>
      <c r="H12318" s="67"/>
      <c r="I12318" s="67"/>
      <c r="J12318" s="67"/>
      <c r="K12318" s="67"/>
      <c r="L12318" s="6"/>
      <c r="M12318" s="67"/>
      <c r="N12318" s="67" t="s">
        <v>1668</v>
      </c>
      <c r="O12318" s="67"/>
      <c r="P12318" s="408">
        <v>13</v>
      </c>
      <c r="Q12318" s="408">
        <f t="shared" si="306"/>
        <v>13</v>
      </c>
      <c r="R12318" s="408">
        <v>5</v>
      </c>
      <c r="S12318" s="67" t="s">
        <v>3</v>
      </c>
      <c r="T12318" s="67" t="s">
        <v>44</v>
      </c>
      <c r="U12318" s="67" t="s">
        <v>60</v>
      </c>
      <c r="V12318" s="67" t="s">
        <v>36</v>
      </c>
      <c r="W12318" s="67" t="s">
        <v>2814</v>
      </c>
      <c r="X12318" s="67" t="s">
        <v>156</v>
      </c>
      <c r="Y12318" s="67"/>
      <c r="Z12318" s="67"/>
      <c r="AA12318" s="67">
        <v>44.5657</v>
      </c>
      <c r="AB12318" s="67">
        <v>-123.24079999999999</v>
      </c>
      <c r="AC12318" s="67" t="s">
        <v>2774</v>
      </c>
      <c r="AD12318" s="67"/>
      <c r="AE12318" s="67" t="s">
        <v>2774</v>
      </c>
      <c r="AG12318" s="67" t="s">
        <v>1668</v>
      </c>
      <c r="AH12318" s="67" t="s">
        <v>1668</v>
      </c>
    </row>
    <row r="12319" spans="1:46" x14ac:dyDescent="0.25">
      <c r="A12319" s="404">
        <v>43396</v>
      </c>
      <c r="D12319" s="67">
        <v>15878216</v>
      </c>
      <c r="E12319" s="68">
        <v>25</v>
      </c>
      <c r="F12319" s="67" t="s">
        <v>1806</v>
      </c>
      <c r="G12319" s="67">
        <v>2018</v>
      </c>
      <c r="H12319" s="67"/>
      <c r="I12319" s="67"/>
      <c r="J12319" s="67"/>
      <c r="K12319" s="67"/>
      <c r="L12319" s="6"/>
      <c r="M12319" s="67"/>
      <c r="N12319" s="67" t="s">
        <v>1668</v>
      </c>
      <c r="O12319" s="67"/>
      <c r="P12319" s="408">
        <v>15</v>
      </c>
      <c r="Q12319" s="408">
        <f t="shared" si="306"/>
        <v>15</v>
      </c>
      <c r="R12319" s="408">
        <v>1</v>
      </c>
      <c r="S12319" s="67" t="s">
        <v>3</v>
      </c>
      <c r="T12319" s="67" t="s">
        <v>44</v>
      </c>
      <c r="U12319" s="67" t="s">
        <v>36</v>
      </c>
      <c r="V12319" s="67" t="s">
        <v>36</v>
      </c>
      <c r="W12319" s="67" t="s">
        <v>2786</v>
      </c>
      <c r="X12319" s="67" t="s">
        <v>2980</v>
      </c>
      <c r="Y12319" s="67"/>
      <c r="Z12319" s="67"/>
      <c r="AA12319" s="67">
        <v>44.559800000000003</v>
      </c>
      <c r="AB12319" s="67">
        <v>-123.2889</v>
      </c>
      <c r="AC12319" s="67" t="s">
        <v>2774</v>
      </c>
      <c r="AD12319" s="67"/>
      <c r="AE12319" s="67" t="s">
        <v>2774</v>
      </c>
      <c r="AG12319" s="67" t="s">
        <v>1668</v>
      </c>
      <c r="AH12319" s="67" t="s">
        <v>1668</v>
      </c>
    </row>
    <row r="12320" spans="1:46" x14ac:dyDescent="0.25">
      <c r="A12320" s="404">
        <v>43396</v>
      </c>
      <c r="D12320" s="67">
        <v>15878216</v>
      </c>
      <c r="E12320" s="68">
        <v>25</v>
      </c>
      <c r="F12320" s="67" t="s">
        <v>1806</v>
      </c>
      <c r="G12320" s="67">
        <v>2018</v>
      </c>
      <c r="H12320" s="67"/>
      <c r="I12320" s="67"/>
      <c r="J12320" s="67"/>
      <c r="K12320" s="67"/>
      <c r="L12320" s="6"/>
      <c r="M12320" s="67"/>
      <c r="N12320" s="67" t="s">
        <v>1668</v>
      </c>
      <c r="O12320" s="67"/>
      <c r="P12320" s="408">
        <v>15</v>
      </c>
      <c r="Q12320" s="408">
        <f t="shared" si="306"/>
        <v>15</v>
      </c>
      <c r="R12320" s="408">
        <v>2</v>
      </c>
      <c r="S12320" s="67" t="s">
        <v>3</v>
      </c>
      <c r="T12320" s="67" t="s">
        <v>44</v>
      </c>
      <c r="U12320" s="67" t="s">
        <v>36</v>
      </c>
      <c r="V12320" s="67" t="s">
        <v>36</v>
      </c>
      <c r="W12320" s="67" t="s">
        <v>2786</v>
      </c>
      <c r="X12320" s="67" t="s">
        <v>2980</v>
      </c>
      <c r="Y12320" s="67"/>
      <c r="Z12320" s="67"/>
      <c r="AA12320" s="67">
        <v>44.559800000000003</v>
      </c>
      <c r="AB12320" s="67">
        <v>-123.2889</v>
      </c>
      <c r="AC12320" s="67" t="s">
        <v>2774</v>
      </c>
      <c r="AD12320" s="67"/>
      <c r="AE12320" s="67" t="s">
        <v>2774</v>
      </c>
      <c r="AG12320" s="67" t="s">
        <v>1668</v>
      </c>
      <c r="AH12320" s="67" t="s">
        <v>1668</v>
      </c>
    </row>
    <row r="12321" spans="1:34" x14ac:dyDescent="0.25">
      <c r="A12321" s="404">
        <v>43396</v>
      </c>
      <c r="D12321" s="67">
        <v>15878216</v>
      </c>
      <c r="E12321" s="68">
        <v>25</v>
      </c>
      <c r="F12321" s="67" t="s">
        <v>1806</v>
      </c>
      <c r="G12321" s="67">
        <v>2018</v>
      </c>
      <c r="H12321" s="67"/>
      <c r="I12321" s="67"/>
      <c r="J12321" s="67"/>
      <c r="K12321" s="67"/>
      <c r="L12321" s="6"/>
      <c r="M12321" s="67"/>
      <c r="N12321" s="67" t="s">
        <v>1668</v>
      </c>
      <c r="O12321" s="67"/>
      <c r="P12321" s="408">
        <v>15</v>
      </c>
      <c r="Q12321" s="408">
        <f t="shared" si="306"/>
        <v>15</v>
      </c>
      <c r="R12321" s="408">
        <v>3</v>
      </c>
      <c r="S12321" s="67" t="s">
        <v>3</v>
      </c>
      <c r="T12321" s="67" t="s">
        <v>44</v>
      </c>
      <c r="U12321" s="67" t="s">
        <v>36</v>
      </c>
      <c r="V12321" s="67" t="s">
        <v>36</v>
      </c>
      <c r="W12321" s="67" t="s">
        <v>2786</v>
      </c>
      <c r="X12321" s="67" t="s">
        <v>2980</v>
      </c>
      <c r="Y12321" s="67"/>
      <c r="Z12321" s="67"/>
      <c r="AA12321" s="67">
        <v>44.559800000000003</v>
      </c>
      <c r="AB12321" s="67">
        <v>-123.2889</v>
      </c>
      <c r="AC12321" s="67" t="s">
        <v>2774</v>
      </c>
      <c r="AD12321" s="67"/>
      <c r="AE12321" s="67" t="s">
        <v>2774</v>
      </c>
      <c r="AG12321" s="67" t="s">
        <v>1668</v>
      </c>
      <c r="AH12321" s="67" t="s">
        <v>1668</v>
      </c>
    </row>
    <row r="12322" spans="1:34" x14ac:dyDescent="0.25">
      <c r="A12322" s="404">
        <v>43396</v>
      </c>
      <c r="D12322" s="67">
        <v>15878216</v>
      </c>
      <c r="E12322" s="68">
        <v>25</v>
      </c>
      <c r="F12322" s="67" t="s">
        <v>1806</v>
      </c>
      <c r="G12322" s="67">
        <v>2018</v>
      </c>
      <c r="H12322" s="67"/>
      <c r="I12322" s="67"/>
      <c r="J12322" s="67"/>
      <c r="K12322" s="67"/>
      <c r="L12322" s="6"/>
      <c r="M12322" s="67"/>
      <c r="N12322" s="67" t="s">
        <v>1668</v>
      </c>
      <c r="O12322" s="67"/>
      <c r="P12322" s="408">
        <v>15</v>
      </c>
      <c r="Q12322" s="408">
        <f t="shared" si="306"/>
        <v>15</v>
      </c>
      <c r="R12322" s="408">
        <v>4</v>
      </c>
      <c r="S12322" s="67" t="s">
        <v>3</v>
      </c>
      <c r="T12322" s="67" t="s">
        <v>44</v>
      </c>
      <c r="U12322" s="67" t="s">
        <v>36</v>
      </c>
      <c r="V12322" s="67" t="s">
        <v>36</v>
      </c>
      <c r="W12322" s="67" t="s">
        <v>2786</v>
      </c>
      <c r="X12322" s="67" t="s">
        <v>2980</v>
      </c>
      <c r="Y12322" s="67"/>
      <c r="Z12322" s="67"/>
      <c r="AA12322" s="67">
        <v>44.559800000000003</v>
      </c>
      <c r="AB12322" s="67">
        <v>-123.2889</v>
      </c>
      <c r="AC12322" s="67" t="s">
        <v>2774</v>
      </c>
      <c r="AD12322" s="67"/>
      <c r="AE12322" s="67" t="s">
        <v>2774</v>
      </c>
      <c r="AG12322" s="67" t="s">
        <v>1668</v>
      </c>
      <c r="AH12322" s="67" t="s">
        <v>1668</v>
      </c>
    </row>
    <row r="12323" spans="1:34" x14ac:dyDescent="0.25">
      <c r="A12323" s="404">
        <v>43396</v>
      </c>
      <c r="D12323" s="67">
        <v>15878216</v>
      </c>
      <c r="E12323" s="68">
        <v>25</v>
      </c>
      <c r="F12323" s="67" t="s">
        <v>1806</v>
      </c>
      <c r="G12323" s="67">
        <v>2018</v>
      </c>
      <c r="H12323" s="67"/>
      <c r="I12323" s="67"/>
      <c r="J12323" s="67"/>
      <c r="K12323" s="67"/>
      <c r="L12323" s="6"/>
      <c r="M12323" s="67"/>
      <c r="N12323" s="67" t="s">
        <v>1668</v>
      </c>
      <c r="O12323" s="67"/>
      <c r="P12323" s="408">
        <v>15</v>
      </c>
      <c r="Q12323" s="408">
        <f t="shared" si="306"/>
        <v>15</v>
      </c>
      <c r="R12323" s="408">
        <v>5</v>
      </c>
      <c r="S12323" s="67" t="s">
        <v>3</v>
      </c>
      <c r="T12323" s="67" t="s">
        <v>44</v>
      </c>
      <c r="U12323" s="67" t="s">
        <v>36</v>
      </c>
      <c r="V12323" s="67" t="s">
        <v>36</v>
      </c>
      <c r="W12323" s="67" t="s">
        <v>2786</v>
      </c>
      <c r="X12323" s="67" t="s">
        <v>2980</v>
      </c>
      <c r="Y12323" s="67"/>
      <c r="Z12323" s="67"/>
      <c r="AA12323" s="67">
        <v>44.559800000000003</v>
      </c>
      <c r="AB12323" s="67">
        <v>-123.2889</v>
      </c>
      <c r="AC12323" s="67" t="s">
        <v>2774</v>
      </c>
      <c r="AD12323" s="67"/>
      <c r="AE12323" s="67" t="s">
        <v>2774</v>
      </c>
      <c r="AG12323" s="67" t="s">
        <v>1668</v>
      </c>
      <c r="AH12323" s="67" t="s">
        <v>1668</v>
      </c>
    </row>
    <row r="12324" spans="1:34" x14ac:dyDescent="0.25">
      <c r="A12324" s="404">
        <v>43396</v>
      </c>
      <c r="D12324" s="67">
        <v>15878216</v>
      </c>
      <c r="E12324" s="68">
        <v>25</v>
      </c>
      <c r="F12324" s="67" t="s">
        <v>1806</v>
      </c>
      <c r="G12324" s="67">
        <v>2018</v>
      </c>
      <c r="H12324" s="67"/>
      <c r="I12324" s="67"/>
      <c r="J12324" s="67"/>
      <c r="K12324" s="67"/>
      <c r="L12324" s="6"/>
      <c r="M12324" s="67"/>
      <c r="N12324" s="67" t="s">
        <v>1668</v>
      </c>
      <c r="O12324" s="67"/>
      <c r="P12324" s="408">
        <v>15</v>
      </c>
      <c r="Q12324" s="408">
        <f t="shared" si="306"/>
        <v>15</v>
      </c>
      <c r="R12324" s="408">
        <v>6</v>
      </c>
      <c r="S12324" s="67" t="s">
        <v>3</v>
      </c>
      <c r="T12324" s="67" t="s">
        <v>44</v>
      </c>
      <c r="U12324" s="67" t="s">
        <v>36</v>
      </c>
      <c r="V12324" s="67" t="s">
        <v>36</v>
      </c>
      <c r="W12324" s="67" t="s">
        <v>2786</v>
      </c>
      <c r="X12324" s="67" t="s">
        <v>2980</v>
      </c>
      <c r="Y12324" s="67"/>
      <c r="Z12324" s="67"/>
      <c r="AA12324" s="67">
        <v>44.559800000000003</v>
      </c>
      <c r="AB12324" s="67">
        <v>-123.2889</v>
      </c>
      <c r="AC12324" s="67" t="s">
        <v>2774</v>
      </c>
      <c r="AD12324" s="67"/>
      <c r="AE12324" s="67" t="s">
        <v>2774</v>
      </c>
      <c r="AG12324" s="67" t="s">
        <v>1668</v>
      </c>
      <c r="AH12324" s="67" t="s">
        <v>1668</v>
      </c>
    </row>
    <row r="12325" spans="1:34" x14ac:dyDescent="0.25">
      <c r="A12325" s="404">
        <v>43396</v>
      </c>
      <c r="D12325" s="67">
        <v>14548675</v>
      </c>
      <c r="E12325" s="68">
        <v>20</v>
      </c>
      <c r="F12325" s="67" t="s">
        <v>1793</v>
      </c>
      <c r="G12325" s="67">
        <v>2018</v>
      </c>
      <c r="H12325" s="67"/>
      <c r="I12325" s="67"/>
      <c r="J12325" s="67"/>
      <c r="K12325" s="67"/>
      <c r="L12325" s="6"/>
      <c r="M12325" s="67"/>
      <c r="N12325" s="67" t="s">
        <v>1668</v>
      </c>
      <c r="O12325" s="67"/>
      <c r="P12325" s="408">
        <v>17</v>
      </c>
      <c r="Q12325" s="408">
        <f t="shared" si="306"/>
        <v>17</v>
      </c>
      <c r="R12325" s="408">
        <v>1</v>
      </c>
      <c r="S12325" s="67" t="s">
        <v>3</v>
      </c>
      <c r="T12325" s="67" t="s">
        <v>44</v>
      </c>
      <c r="U12325" s="67" t="s">
        <v>36</v>
      </c>
      <c r="V12325" s="67" t="s">
        <v>36</v>
      </c>
      <c r="W12325" s="67" t="s">
        <v>2883</v>
      </c>
      <c r="X12325" s="67" t="s">
        <v>3488</v>
      </c>
      <c r="Y12325" s="67"/>
      <c r="Z12325" s="67"/>
      <c r="AA12325" s="67">
        <v>44.715000000000003</v>
      </c>
      <c r="AB12325" s="67">
        <v>-123.16200000000001</v>
      </c>
      <c r="AC12325" s="67" t="s">
        <v>2774</v>
      </c>
      <c r="AD12325" s="67"/>
      <c r="AE12325" s="67" t="s">
        <v>2774</v>
      </c>
      <c r="AG12325" s="67" t="s">
        <v>1668</v>
      </c>
      <c r="AH12325" s="67" t="s">
        <v>1668</v>
      </c>
    </row>
    <row r="12326" spans="1:34" x14ac:dyDescent="0.25">
      <c r="A12326" s="404">
        <v>43396</v>
      </c>
      <c r="D12326" s="67">
        <v>14548675</v>
      </c>
      <c r="E12326" s="68">
        <v>20</v>
      </c>
      <c r="F12326" s="67" t="s">
        <v>1793</v>
      </c>
      <c r="G12326" s="67">
        <v>2018</v>
      </c>
      <c r="H12326" s="67"/>
      <c r="I12326" s="67"/>
      <c r="J12326" s="67"/>
      <c r="K12326" s="67"/>
      <c r="L12326" s="6"/>
      <c r="M12326" s="67"/>
      <c r="N12326" s="67" t="s">
        <v>1668</v>
      </c>
      <c r="O12326" s="67"/>
      <c r="P12326" s="408">
        <v>17</v>
      </c>
      <c r="Q12326" s="408">
        <f t="shared" si="306"/>
        <v>17</v>
      </c>
      <c r="R12326" s="408">
        <v>2</v>
      </c>
      <c r="S12326" s="67" t="s">
        <v>3</v>
      </c>
      <c r="T12326" s="67" t="s">
        <v>44</v>
      </c>
      <c r="U12326" s="67" t="s">
        <v>36</v>
      </c>
      <c r="V12326" s="67" t="s">
        <v>36</v>
      </c>
      <c r="W12326" s="67" t="s">
        <v>2883</v>
      </c>
      <c r="X12326" s="67" t="s">
        <v>3488</v>
      </c>
      <c r="Y12326" s="67"/>
      <c r="Z12326" s="67"/>
      <c r="AA12326" s="67">
        <v>44.715000000000003</v>
      </c>
      <c r="AB12326" s="67">
        <v>-123.16200000000001</v>
      </c>
      <c r="AC12326" s="67" t="s">
        <v>2774</v>
      </c>
      <c r="AD12326" s="67"/>
      <c r="AE12326" s="67" t="s">
        <v>2774</v>
      </c>
      <c r="AG12326" s="67" t="s">
        <v>1668</v>
      </c>
      <c r="AH12326" s="67" t="s">
        <v>1668</v>
      </c>
    </row>
    <row r="12327" spans="1:34" x14ac:dyDescent="0.25">
      <c r="A12327" s="404">
        <v>43396</v>
      </c>
      <c r="D12327" s="67">
        <v>14548675</v>
      </c>
      <c r="E12327" s="68">
        <v>20</v>
      </c>
      <c r="F12327" s="67" t="s">
        <v>1793</v>
      </c>
      <c r="G12327" s="67">
        <v>2018</v>
      </c>
      <c r="H12327" s="67"/>
      <c r="I12327" s="67"/>
      <c r="J12327" s="67"/>
      <c r="K12327" s="67"/>
      <c r="L12327" s="6"/>
      <c r="M12327" s="67"/>
      <c r="N12327" s="67" t="s">
        <v>1668</v>
      </c>
      <c r="O12327" s="67"/>
      <c r="P12327" s="408">
        <v>17</v>
      </c>
      <c r="Q12327" s="408">
        <f t="shared" si="306"/>
        <v>17</v>
      </c>
      <c r="R12327" s="408">
        <v>3</v>
      </c>
      <c r="S12327" s="67" t="s">
        <v>3</v>
      </c>
      <c r="T12327" s="67" t="s">
        <v>44</v>
      </c>
      <c r="U12327" s="67" t="s">
        <v>36</v>
      </c>
      <c r="V12327" s="67" t="s">
        <v>36</v>
      </c>
      <c r="W12327" s="67" t="s">
        <v>2883</v>
      </c>
      <c r="X12327" s="67" t="s">
        <v>3488</v>
      </c>
      <c r="Y12327" s="67"/>
      <c r="Z12327" s="67"/>
      <c r="AA12327" s="67">
        <v>44.715000000000003</v>
      </c>
      <c r="AB12327" s="67">
        <v>-123.16200000000001</v>
      </c>
      <c r="AC12327" s="67" t="s">
        <v>2774</v>
      </c>
      <c r="AD12327" s="67"/>
      <c r="AE12327" s="67" t="s">
        <v>2774</v>
      </c>
      <c r="AG12327" s="67" t="s">
        <v>1668</v>
      </c>
      <c r="AH12327" s="67" t="s">
        <v>1668</v>
      </c>
    </row>
    <row r="12328" spans="1:34" x14ac:dyDescent="0.25">
      <c r="A12328" s="404">
        <v>43396</v>
      </c>
      <c r="D12328" s="67">
        <v>14548675</v>
      </c>
      <c r="E12328" s="68">
        <v>20</v>
      </c>
      <c r="F12328" s="67" t="s">
        <v>1793</v>
      </c>
      <c r="G12328" s="67">
        <v>2018</v>
      </c>
      <c r="H12328" s="67"/>
      <c r="I12328" s="67"/>
      <c r="J12328" s="67"/>
      <c r="K12328" s="67"/>
      <c r="L12328" s="6"/>
      <c r="M12328" s="67"/>
      <c r="N12328" s="67" t="s">
        <v>1668</v>
      </c>
      <c r="O12328" s="67"/>
      <c r="P12328" s="408">
        <v>17</v>
      </c>
      <c r="Q12328" s="408">
        <f t="shared" si="306"/>
        <v>17</v>
      </c>
      <c r="R12328" s="408">
        <v>4</v>
      </c>
      <c r="S12328" s="67" t="s">
        <v>3</v>
      </c>
      <c r="T12328" s="67" t="s">
        <v>44</v>
      </c>
      <c r="U12328" s="67" t="s">
        <v>36</v>
      </c>
      <c r="V12328" s="67" t="s">
        <v>36</v>
      </c>
      <c r="W12328" s="67" t="s">
        <v>2883</v>
      </c>
      <c r="X12328" s="67" t="s">
        <v>3488</v>
      </c>
      <c r="Y12328" s="67"/>
      <c r="Z12328" s="67"/>
      <c r="AA12328" s="67">
        <v>44.715000000000003</v>
      </c>
      <c r="AB12328" s="67">
        <v>-123.16200000000001</v>
      </c>
      <c r="AC12328" s="67" t="s">
        <v>2774</v>
      </c>
      <c r="AD12328" s="67"/>
      <c r="AE12328" s="67" t="s">
        <v>2774</v>
      </c>
      <c r="AG12328" s="67" t="s">
        <v>1668</v>
      </c>
      <c r="AH12328" s="67" t="s">
        <v>1668</v>
      </c>
    </row>
    <row r="12329" spans="1:34" x14ac:dyDescent="0.25">
      <c r="A12329" s="404">
        <v>43396</v>
      </c>
      <c r="D12329" s="67">
        <v>14548675</v>
      </c>
      <c r="E12329" s="68">
        <v>20</v>
      </c>
      <c r="F12329" s="67" t="s">
        <v>1793</v>
      </c>
      <c r="G12329" s="67">
        <v>2018</v>
      </c>
      <c r="H12329" s="67"/>
      <c r="I12329" s="67"/>
      <c r="J12329" s="67"/>
      <c r="K12329" s="67"/>
      <c r="L12329" s="6"/>
      <c r="M12329" s="67"/>
      <c r="N12329" s="67" t="s">
        <v>1668</v>
      </c>
      <c r="O12329" s="67"/>
      <c r="P12329" s="408">
        <v>17</v>
      </c>
      <c r="Q12329" s="408">
        <f t="shared" si="306"/>
        <v>17</v>
      </c>
      <c r="R12329" s="408">
        <v>5</v>
      </c>
      <c r="S12329" s="67" t="s">
        <v>3</v>
      </c>
      <c r="T12329" s="67" t="s">
        <v>44</v>
      </c>
      <c r="U12329" s="67" t="s">
        <v>36</v>
      </c>
      <c r="V12329" s="67" t="s">
        <v>36</v>
      </c>
      <c r="W12329" s="67" t="s">
        <v>2883</v>
      </c>
      <c r="X12329" s="67" t="s">
        <v>3488</v>
      </c>
      <c r="Y12329" s="67"/>
      <c r="Z12329" s="67"/>
      <c r="AA12329" s="67">
        <v>44.715000000000003</v>
      </c>
      <c r="AB12329" s="67">
        <v>-123.16200000000001</v>
      </c>
      <c r="AC12329" s="67" t="s">
        <v>2774</v>
      </c>
      <c r="AD12329" s="67"/>
      <c r="AE12329" s="67" t="s">
        <v>2774</v>
      </c>
      <c r="AG12329" s="67" t="s">
        <v>1668</v>
      </c>
      <c r="AH12329" s="67" t="s">
        <v>1668</v>
      </c>
    </row>
    <row r="12330" spans="1:34" x14ac:dyDescent="0.25">
      <c r="A12330" s="404">
        <v>43396</v>
      </c>
      <c r="D12330" s="67">
        <v>14548859</v>
      </c>
      <c r="E12330" s="68">
        <v>20</v>
      </c>
      <c r="F12330" s="67" t="s">
        <v>1793</v>
      </c>
      <c r="G12330" s="67">
        <v>2018</v>
      </c>
      <c r="H12330" s="67"/>
      <c r="I12330" s="67"/>
      <c r="J12330" s="67"/>
      <c r="K12330" s="67"/>
      <c r="L12330" s="6"/>
      <c r="M12330" s="67"/>
      <c r="N12330" s="67" t="s">
        <v>1668</v>
      </c>
      <c r="O12330" s="67"/>
      <c r="P12330" s="408">
        <v>18</v>
      </c>
      <c r="Q12330" s="408">
        <f t="shared" si="306"/>
        <v>18</v>
      </c>
      <c r="R12330" s="408">
        <v>1</v>
      </c>
      <c r="S12330" s="67" t="s">
        <v>3</v>
      </c>
      <c r="T12330" s="67" t="s">
        <v>44</v>
      </c>
      <c r="U12330" s="67" t="s">
        <v>36</v>
      </c>
      <c r="V12330" s="67" t="s">
        <v>36</v>
      </c>
      <c r="W12330" s="67" t="s">
        <v>2883</v>
      </c>
      <c r="X12330" s="67" t="s">
        <v>3488</v>
      </c>
      <c r="Y12330" s="67"/>
      <c r="Z12330" s="67"/>
      <c r="AA12330" s="67">
        <v>44.714599999999997</v>
      </c>
      <c r="AB12330" s="67">
        <v>-123.1621</v>
      </c>
      <c r="AC12330" s="67" t="s">
        <v>2774</v>
      </c>
      <c r="AD12330" s="67"/>
      <c r="AE12330" s="67" t="s">
        <v>2774</v>
      </c>
      <c r="AG12330" s="67" t="s">
        <v>1668</v>
      </c>
      <c r="AH12330" s="67" t="s">
        <v>1668</v>
      </c>
    </row>
    <row r="12331" spans="1:34" x14ac:dyDescent="0.25">
      <c r="A12331" s="404">
        <v>43396</v>
      </c>
      <c r="D12331" s="67">
        <v>14548859</v>
      </c>
      <c r="E12331" s="68">
        <v>20</v>
      </c>
      <c r="F12331" s="67" t="s">
        <v>1793</v>
      </c>
      <c r="G12331" s="67">
        <v>2018</v>
      </c>
      <c r="H12331" s="67"/>
      <c r="I12331" s="67"/>
      <c r="J12331" s="67"/>
      <c r="K12331" s="67"/>
      <c r="L12331" s="6"/>
      <c r="M12331" s="67"/>
      <c r="N12331" s="67" t="s">
        <v>1668</v>
      </c>
      <c r="O12331" s="67"/>
      <c r="P12331" s="408">
        <v>18</v>
      </c>
      <c r="Q12331" s="408">
        <f t="shared" si="306"/>
        <v>18</v>
      </c>
      <c r="R12331" s="408">
        <v>2</v>
      </c>
      <c r="S12331" s="67" t="s">
        <v>3</v>
      </c>
      <c r="T12331" s="67" t="s">
        <v>44</v>
      </c>
      <c r="U12331" s="67" t="s">
        <v>36</v>
      </c>
      <c r="V12331" s="67" t="s">
        <v>36</v>
      </c>
      <c r="W12331" s="67" t="s">
        <v>2883</v>
      </c>
      <c r="X12331" s="67" t="s">
        <v>3488</v>
      </c>
      <c r="Y12331" s="67"/>
      <c r="Z12331" s="67"/>
      <c r="AA12331" s="67">
        <v>44.714599999999997</v>
      </c>
      <c r="AB12331" s="67">
        <v>-123.1621</v>
      </c>
      <c r="AC12331" s="67" t="s">
        <v>2774</v>
      </c>
      <c r="AD12331" s="67"/>
      <c r="AE12331" s="67" t="s">
        <v>2774</v>
      </c>
      <c r="AG12331" s="67" t="s">
        <v>1668</v>
      </c>
      <c r="AH12331" s="67" t="s">
        <v>1668</v>
      </c>
    </row>
    <row r="12332" spans="1:34" x14ac:dyDescent="0.25">
      <c r="A12332" s="404">
        <v>43396</v>
      </c>
      <c r="D12332" s="67">
        <v>14548859</v>
      </c>
      <c r="E12332" s="68">
        <v>20</v>
      </c>
      <c r="F12332" s="67" t="s">
        <v>1793</v>
      </c>
      <c r="G12332" s="67">
        <v>2018</v>
      </c>
      <c r="H12332" s="67"/>
      <c r="I12332" s="67"/>
      <c r="J12332" s="67"/>
      <c r="K12332" s="67"/>
      <c r="L12332" s="6"/>
      <c r="M12332" s="67"/>
      <c r="N12332" s="67" t="s">
        <v>1668</v>
      </c>
      <c r="O12332" s="67"/>
      <c r="P12332" s="408">
        <v>18</v>
      </c>
      <c r="Q12332" s="408">
        <f t="shared" si="306"/>
        <v>18</v>
      </c>
      <c r="R12332" s="408">
        <v>3</v>
      </c>
      <c r="S12332" s="67" t="s">
        <v>3</v>
      </c>
      <c r="T12332" s="67" t="s">
        <v>44</v>
      </c>
      <c r="U12332" s="67" t="s">
        <v>36</v>
      </c>
      <c r="V12332" s="67" t="s">
        <v>36</v>
      </c>
      <c r="W12332" s="67" t="s">
        <v>2883</v>
      </c>
      <c r="X12332" s="67" t="s">
        <v>3488</v>
      </c>
      <c r="Y12332" s="67"/>
      <c r="Z12332" s="67"/>
      <c r="AA12332" s="67">
        <v>44.714599999999997</v>
      </c>
      <c r="AB12332" s="67">
        <v>-123.1621</v>
      </c>
      <c r="AC12332" s="67" t="s">
        <v>2774</v>
      </c>
      <c r="AD12332" s="67"/>
      <c r="AE12332" s="67" t="s">
        <v>2774</v>
      </c>
      <c r="AG12332" s="67" t="s">
        <v>1668</v>
      </c>
      <c r="AH12332" s="67" t="s">
        <v>1668</v>
      </c>
    </row>
    <row r="12333" spans="1:34" x14ac:dyDescent="0.25">
      <c r="A12333" s="404">
        <v>43396</v>
      </c>
      <c r="D12333" s="67">
        <v>14548859</v>
      </c>
      <c r="E12333" s="68">
        <v>20</v>
      </c>
      <c r="F12333" s="67" t="s">
        <v>1793</v>
      </c>
      <c r="G12333" s="67">
        <v>2018</v>
      </c>
      <c r="H12333" s="67"/>
      <c r="I12333" s="67"/>
      <c r="J12333" s="67"/>
      <c r="K12333" s="67"/>
      <c r="L12333" s="6"/>
      <c r="M12333" s="67"/>
      <c r="N12333" s="67" t="s">
        <v>1668</v>
      </c>
      <c r="O12333" s="67"/>
      <c r="P12333" s="408">
        <v>18</v>
      </c>
      <c r="Q12333" s="408">
        <f t="shared" si="306"/>
        <v>18</v>
      </c>
      <c r="R12333" s="408">
        <v>4</v>
      </c>
      <c r="S12333" s="67" t="s">
        <v>3</v>
      </c>
      <c r="T12333" s="67" t="s">
        <v>44</v>
      </c>
      <c r="U12333" s="67" t="s">
        <v>36</v>
      </c>
      <c r="V12333" s="67" t="s">
        <v>36</v>
      </c>
      <c r="W12333" s="67" t="s">
        <v>2883</v>
      </c>
      <c r="X12333" s="67" t="s">
        <v>3488</v>
      </c>
      <c r="Y12333" s="67"/>
      <c r="Z12333" s="67"/>
      <c r="AA12333" s="67">
        <v>44.714599999999997</v>
      </c>
      <c r="AB12333" s="67">
        <v>-123.1621</v>
      </c>
      <c r="AC12333" s="67" t="s">
        <v>2774</v>
      </c>
      <c r="AD12333" s="67"/>
      <c r="AE12333" s="67" t="s">
        <v>2774</v>
      </c>
      <c r="AG12333" s="67" t="s">
        <v>1668</v>
      </c>
      <c r="AH12333" s="67" t="s">
        <v>1668</v>
      </c>
    </row>
    <row r="12334" spans="1:34" x14ac:dyDescent="0.25">
      <c r="A12334" s="404">
        <v>43396</v>
      </c>
      <c r="D12334" s="67">
        <v>14548859</v>
      </c>
      <c r="E12334" s="68">
        <v>20</v>
      </c>
      <c r="F12334" s="67" t="s">
        <v>1793</v>
      </c>
      <c r="G12334" s="67">
        <v>2018</v>
      </c>
      <c r="H12334" s="67"/>
      <c r="I12334" s="67"/>
      <c r="J12334" s="67"/>
      <c r="K12334" s="67"/>
      <c r="L12334" s="6"/>
      <c r="M12334" s="67"/>
      <c r="N12334" s="67" t="s">
        <v>1668</v>
      </c>
      <c r="O12334" s="67"/>
      <c r="P12334" s="408">
        <v>18</v>
      </c>
      <c r="Q12334" s="408">
        <f t="shared" si="306"/>
        <v>18</v>
      </c>
      <c r="R12334" s="408">
        <v>5</v>
      </c>
      <c r="S12334" s="67" t="s">
        <v>3</v>
      </c>
      <c r="T12334" s="67" t="s">
        <v>44</v>
      </c>
      <c r="U12334" s="67" t="s">
        <v>36</v>
      </c>
      <c r="V12334" s="67" t="s">
        <v>36</v>
      </c>
      <c r="W12334" s="67" t="s">
        <v>2883</v>
      </c>
      <c r="X12334" s="67" t="s">
        <v>3488</v>
      </c>
      <c r="Y12334" s="67"/>
      <c r="Z12334" s="67"/>
      <c r="AA12334" s="67">
        <v>44.714599999999997</v>
      </c>
      <c r="AB12334" s="67">
        <v>-123.1621</v>
      </c>
      <c r="AC12334" s="67" t="s">
        <v>2774</v>
      </c>
      <c r="AD12334" s="67"/>
      <c r="AE12334" s="67" t="s">
        <v>2774</v>
      </c>
      <c r="AG12334" s="67" t="s">
        <v>1668</v>
      </c>
      <c r="AH12334" s="67" t="s">
        <v>1668</v>
      </c>
    </row>
    <row r="12335" spans="1:34" x14ac:dyDescent="0.25">
      <c r="A12335" s="404">
        <v>43396</v>
      </c>
      <c r="D12335" s="67">
        <v>14548859</v>
      </c>
      <c r="E12335" s="68">
        <v>20</v>
      </c>
      <c r="F12335" s="67" t="s">
        <v>1793</v>
      </c>
      <c r="G12335" s="67">
        <v>2018</v>
      </c>
      <c r="H12335" s="67"/>
      <c r="I12335" s="67"/>
      <c r="J12335" s="67"/>
      <c r="K12335" s="67"/>
      <c r="L12335" s="6"/>
      <c r="M12335" s="67"/>
      <c r="N12335" s="67" t="s">
        <v>1668</v>
      </c>
      <c r="O12335" s="67"/>
      <c r="P12335" s="408">
        <v>18</v>
      </c>
      <c r="Q12335" s="408">
        <f t="shared" si="306"/>
        <v>18</v>
      </c>
      <c r="R12335" s="408">
        <v>6</v>
      </c>
      <c r="S12335" s="67" t="s">
        <v>3</v>
      </c>
      <c r="T12335" s="67" t="s">
        <v>44</v>
      </c>
      <c r="U12335" s="67" t="s">
        <v>36</v>
      </c>
      <c r="V12335" s="67" t="s">
        <v>36</v>
      </c>
      <c r="W12335" s="67" t="s">
        <v>2883</v>
      </c>
      <c r="X12335" s="67" t="s">
        <v>3488</v>
      </c>
      <c r="Y12335" s="67"/>
      <c r="Z12335" s="67"/>
      <c r="AA12335" s="67">
        <v>44.714599999999997</v>
      </c>
      <c r="AB12335" s="67">
        <v>-123.1621</v>
      </c>
      <c r="AC12335" s="67" t="s">
        <v>2774</v>
      </c>
      <c r="AD12335" s="67"/>
      <c r="AE12335" s="67" t="s">
        <v>2774</v>
      </c>
      <c r="AG12335" s="67" t="s">
        <v>1668</v>
      </c>
      <c r="AH12335" s="67" t="s">
        <v>1668</v>
      </c>
    </row>
    <row r="12336" spans="1:34" x14ac:dyDescent="0.25">
      <c r="A12336" s="404">
        <v>43396</v>
      </c>
      <c r="D12336" s="67">
        <v>14548859</v>
      </c>
      <c r="E12336" s="68">
        <v>20</v>
      </c>
      <c r="F12336" s="67" t="s">
        <v>1793</v>
      </c>
      <c r="G12336" s="67">
        <v>2018</v>
      </c>
      <c r="H12336" s="67"/>
      <c r="I12336" s="67"/>
      <c r="J12336" s="67"/>
      <c r="K12336" s="67"/>
      <c r="L12336" s="6"/>
      <c r="M12336" s="67"/>
      <c r="N12336" s="67" t="s">
        <v>1668</v>
      </c>
      <c r="O12336" s="67"/>
      <c r="P12336" s="408">
        <v>18</v>
      </c>
      <c r="Q12336" s="408">
        <f t="shared" si="306"/>
        <v>18</v>
      </c>
      <c r="R12336" s="408">
        <v>7</v>
      </c>
      <c r="S12336" s="67" t="s">
        <v>3</v>
      </c>
      <c r="T12336" s="67" t="s">
        <v>44</v>
      </c>
      <c r="U12336" s="67" t="s">
        <v>36</v>
      </c>
      <c r="V12336" s="67" t="s">
        <v>36</v>
      </c>
      <c r="W12336" s="67" t="s">
        <v>2883</v>
      </c>
      <c r="X12336" s="67" t="s">
        <v>3488</v>
      </c>
      <c r="Y12336" s="67"/>
      <c r="Z12336" s="67"/>
      <c r="AA12336" s="67">
        <v>44.714599999999997</v>
      </c>
      <c r="AB12336" s="67">
        <v>-123.1621</v>
      </c>
      <c r="AC12336" s="67" t="s">
        <v>2774</v>
      </c>
      <c r="AD12336" s="67"/>
      <c r="AE12336" s="67" t="s">
        <v>2774</v>
      </c>
      <c r="AG12336" s="67" t="s">
        <v>1668</v>
      </c>
      <c r="AH12336" s="67" t="s">
        <v>1668</v>
      </c>
    </row>
    <row r="12337" spans="1:46" x14ac:dyDescent="0.25">
      <c r="A12337" s="404">
        <v>43396</v>
      </c>
      <c r="D12337" s="67">
        <v>14548859</v>
      </c>
      <c r="E12337" s="68">
        <v>20</v>
      </c>
      <c r="F12337" s="67" t="s">
        <v>1793</v>
      </c>
      <c r="G12337" s="67">
        <v>2018</v>
      </c>
      <c r="H12337" s="67"/>
      <c r="I12337" s="67"/>
      <c r="J12337" s="67"/>
      <c r="K12337" s="67"/>
      <c r="L12337" s="6"/>
      <c r="M12337" s="67"/>
      <c r="N12337" s="67" t="s">
        <v>1668</v>
      </c>
      <c r="O12337" s="67"/>
      <c r="P12337" s="408">
        <v>18</v>
      </c>
      <c r="Q12337" s="408">
        <f t="shared" si="306"/>
        <v>18</v>
      </c>
      <c r="R12337" s="408">
        <v>8</v>
      </c>
      <c r="S12337" s="67" t="s">
        <v>3</v>
      </c>
      <c r="T12337" s="67" t="s">
        <v>44</v>
      </c>
      <c r="U12337" s="67" t="s">
        <v>36</v>
      </c>
      <c r="V12337" s="67" t="s">
        <v>36</v>
      </c>
      <c r="W12337" s="67" t="s">
        <v>2883</v>
      </c>
      <c r="X12337" s="67" t="s">
        <v>3488</v>
      </c>
      <c r="Y12337" s="67"/>
      <c r="Z12337" s="67"/>
      <c r="AA12337" s="67">
        <v>44.714599999999997</v>
      </c>
      <c r="AB12337" s="67">
        <v>-123.1621</v>
      </c>
      <c r="AC12337" s="67" t="s">
        <v>2774</v>
      </c>
      <c r="AD12337" s="67"/>
      <c r="AE12337" s="67" t="s">
        <v>2774</v>
      </c>
      <c r="AG12337" s="67" t="s">
        <v>1668</v>
      </c>
      <c r="AH12337" s="67" t="s">
        <v>1668</v>
      </c>
    </row>
    <row r="12338" spans="1:46" x14ac:dyDescent="0.25">
      <c r="A12338" s="404">
        <v>43396</v>
      </c>
      <c r="D12338" s="67">
        <v>14548859</v>
      </c>
      <c r="E12338" s="68">
        <v>20</v>
      </c>
      <c r="F12338" s="67" t="s">
        <v>1793</v>
      </c>
      <c r="G12338" s="67">
        <v>2018</v>
      </c>
      <c r="H12338" s="67"/>
      <c r="I12338" s="67"/>
      <c r="J12338" s="67"/>
      <c r="K12338" s="67"/>
      <c r="L12338" s="6"/>
      <c r="M12338" s="67"/>
      <c r="N12338" s="67" t="s">
        <v>1668</v>
      </c>
      <c r="O12338" s="67"/>
      <c r="P12338" s="408">
        <v>18</v>
      </c>
      <c r="Q12338" s="408">
        <f t="shared" si="306"/>
        <v>18</v>
      </c>
      <c r="R12338" s="408">
        <v>9</v>
      </c>
      <c r="S12338" s="67" t="s">
        <v>3</v>
      </c>
      <c r="T12338" s="67" t="s">
        <v>44</v>
      </c>
      <c r="U12338" s="67" t="s">
        <v>36</v>
      </c>
      <c r="V12338" s="67" t="s">
        <v>36</v>
      </c>
      <c r="W12338" s="67" t="s">
        <v>2883</v>
      </c>
      <c r="X12338" s="67" t="s">
        <v>3488</v>
      </c>
      <c r="Y12338" s="67"/>
      <c r="Z12338" s="67"/>
      <c r="AA12338" s="67">
        <v>44.714599999999997</v>
      </c>
      <c r="AB12338" s="67">
        <v>-123.1621</v>
      </c>
      <c r="AC12338" s="67" t="s">
        <v>2774</v>
      </c>
      <c r="AD12338" s="67"/>
      <c r="AE12338" s="67" t="s">
        <v>2774</v>
      </c>
      <c r="AG12338" s="67" t="s">
        <v>1668</v>
      </c>
      <c r="AH12338" s="67" t="s">
        <v>1668</v>
      </c>
    </row>
    <row r="12339" spans="1:46" x14ac:dyDescent="0.25">
      <c r="A12339" s="404">
        <v>43396</v>
      </c>
      <c r="D12339" s="67">
        <v>14548859</v>
      </c>
      <c r="E12339" s="68">
        <v>20</v>
      </c>
      <c r="F12339" s="67" t="s">
        <v>1793</v>
      </c>
      <c r="G12339" s="67">
        <v>2018</v>
      </c>
      <c r="H12339" s="67"/>
      <c r="I12339" s="67"/>
      <c r="J12339" s="67"/>
      <c r="K12339" s="67"/>
      <c r="L12339" s="6"/>
      <c r="M12339" s="67"/>
      <c r="N12339" s="67" t="s">
        <v>1668</v>
      </c>
      <c r="O12339" s="67"/>
      <c r="P12339" s="408">
        <v>18</v>
      </c>
      <c r="Q12339" s="408">
        <f t="shared" si="306"/>
        <v>18</v>
      </c>
      <c r="R12339" s="408">
        <v>10</v>
      </c>
      <c r="S12339" s="67" t="s">
        <v>3</v>
      </c>
      <c r="T12339" s="67" t="s">
        <v>44</v>
      </c>
      <c r="U12339" s="67" t="s">
        <v>36</v>
      </c>
      <c r="V12339" s="67" t="s">
        <v>36</v>
      </c>
      <c r="W12339" s="67" t="s">
        <v>2883</v>
      </c>
      <c r="X12339" s="67" t="s">
        <v>3488</v>
      </c>
      <c r="Y12339" s="67"/>
      <c r="Z12339" s="67"/>
      <c r="AA12339" s="67">
        <v>44.714599999999997</v>
      </c>
      <c r="AB12339" s="67">
        <v>-123.1621</v>
      </c>
      <c r="AC12339" s="67" t="s">
        <v>2774</v>
      </c>
      <c r="AD12339" s="67"/>
      <c r="AE12339" s="67" t="s">
        <v>2774</v>
      </c>
      <c r="AG12339" s="67" t="s">
        <v>1668</v>
      </c>
      <c r="AH12339" s="67" t="s">
        <v>1668</v>
      </c>
    </row>
    <row r="12340" spans="1:46" x14ac:dyDescent="0.25">
      <c r="A12340" s="404">
        <v>43396</v>
      </c>
      <c r="D12340" s="67">
        <v>14548859</v>
      </c>
      <c r="E12340" s="68">
        <v>20</v>
      </c>
      <c r="F12340" s="67" t="s">
        <v>1793</v>
      </c>
      <c r="G12340" s="67">
        <v>2018</v>
      </c>
      <c r="H12340" s="67"/>
      <c r="I12340" s="67"/>
      <c r="J12340" s="67"/>
      <c r="K12340" s="67"/>
      <c r="L12340" s="6"/>
      <c r="M12340" s="67"/>
      <c r="N12340" s="67" t="s">
        <v>1668</v>
      </c>
      <c r="O12340" s="67"/>
      <c r="P12340" s="408">
        <v>18</v>
      </c>
      <c r="Q12340" s="408">
        <f t="shared" si="306"/>
        <v>18</v>
      </c>
      <c r="R12340" s="408">
        <v>11</v>
      </c>
      <c r="S12340" s="67" t="s">
        <v>3</v>
      </c>
      <c r="T12340" s="67" t="s">
        <v>44</v>
      </c>
      <c r="U12340" s="67" t="s">
        <v>36</v>
      </c>
      <c r="V12340" s="67" t="s">
        <v>36</v>
      </c>
      <c r="W12340" s="67" t="s">
        <v>2883</v>
      </c>
      <c r="X12340" s="67" t="s">
        <v>3488</v>
      </c>
      <c r="Y12340" s="67"/>
      <c r="Z12340" s="67"/>
      <c r="AA12340" s="67">
        <v>44.714599999999997</v>
      </c>
      <c r="AB12340" s="67">
        <v>-123.1621</v>
      </c>
      <c r="AC12340" s="67" t="s">
        <v>2774</v>
      </c>
      <c r="AD12340" s="67"/>
      <c r="AE12340" s="67" t="s">
        <v>2774</v>
      </c>
      <c r="AG12340" s="67" t="s">
        <v>1668</v>
      </c>
      <c r="AH12340" s="67" t="s">
        <v>1668</v>
      </c>
    </row>
    <row r="12341" spans="1:46" x14ac:dyDescent="0.25">
      <c r="A12341" s="404">
        <v>43396</v>
      </c>
      <c r="D12341" s="67">
        <v>14548859</v>
      </c>
      <c r="E12341" s="68">
        <v>20</v>
      </c>
      <c r="F12341" s="67" t="s">
        <v>1793</v>
      </c>
      <c r="G12341" s="67">
        <v>2018</v>
      </c>
      <c r="H12341" s="67"/>
      <c r="I12341" s="67"/>
      <c r="J12341" s="67"/>
      <c r="K12341" s="67"/>
      <c r="L12341" s="6"/>
      <c r="M12341" s="67"/>
      <c r="N12341" s="67" t="s">
        <v>1668</v>
      </c>
      <c r="O12341" s="67"/>
      <c r="P12341" s="408">
        <v>18</v>
      </c>
      <c r="Q12341" s="408">
        <f t="shared" si="306"/>
        <v>18</v>
      </c>
      <c r="R12341" s="408">
        <v>12</v>
      </c>
      <c r="S12341" s="67" t="s">
        <v>3</v>
      </c>
      <c r="T12341" s="67" t="s">
        <v>44</v>
      </c>
      <c r="U12341" s="67" t="s">
        <v>36</v>
      </c>
      <c r="V12341" s="67" t="s">
        <v>36</v>
      </c>
      <c r="W12341" s="67" t="s">
        <v>2883</v>
      </c>
      <c r="X12341" s="67" t="s">
        <v>3488</v>
      </c>
      <c r="Y12341" s="67"/>
      <c r="Z12341" s="67"/>
      <c r="AA12341" s="67">
        <v>44.714599999999997</v>
      </c>
      <c r="AB12341" s="67">
        <v>-123.1621</v>
      </c>
      <c r="AC12341" s="67" t="s">
        <v>2774</v>
      </c>
      <c r="AD12341" s="67"/>
      <c r="AE12341" s="67" t="s">
        <v>2774</v>
      </c>
      <c r="AG12341" s="67" t="s">
        <v>1668</v>
      </c>
      <c r="AH12341" s="67" t="s">
        <v>1668</v>
      </c>
    </row>
    <row r="12342" spans="1:46" x14ac:dyDescent="0.25">
      <c r="A12342" s="404">
        <v>43396</v>
      </c>
      <c r="D12342" s="67">
        <v>14548859</v>
      </c>
      <c r="E12342" s="68">
        <v>20</v>
      </c>
      <c r="F12342" s="67" t="s">
        <v>1793</v>
      </c>
      <c r="G12342" s="67">
        <v>2018</v>
      </c>
      <c r="H12342" s="67"/>
      <c r="I12342" s="67"/>
      <c r="J12342" s="67"/>
      <c r="K12342" s="67"/>
      <c r="L12342" s="6"/>
      <c r="M12342" s="67"/>
      <c r="N12342" s="67" t="s">
        <v>1668</v>
      </c>
      <c r="O12342" s="67"/>
      <c r="P12342" s="408">
        <v>18</v>
      </c>
      <c r="Q12342" s="408">
        <f t="shared" si="306"/>
        <v>18</v>
      </c>
      <c r="R12342" s="408">
        <v>13</v>
      </c>
      <c r="S12342" s="67" t="s">
        <v>3</v>
      </c>
      <c r="T12342" s="67" t="s">
        <v>44</v>
      </c>
      <c r="U12342" s="67" t="s">
        <v>36</v>
      </c>
      <c r="V12342" s="67" t="s">
        <v>36</v>
      </c>
      <c r="W12342" s="67" t="s">
        <v>2883</v>
      </c>
      <c r="X12342" s="67" t="s">
        <v>3488</v>
      </c>
      <c r="Y12342" s="67"/>
      <c r="Z12342" s="67"/>
      <c r="AA12342" s="67">
        <v>44.714599999999997</v>
      </c>
      <c r="AB12342" s="67">
        <v>-123.1621</v>
      </c>
      <c r="AC12342" s="67" t="s">
        <v>2774</v>
      </c>
      <c r="AD12342" s="67"/>
      <c r="AE12342" s="67" t="s">
        <v>2774</v>
      </c>
      <c r="AG12342" s="67" t="s">
        <v>1668</v>
      </c>
      <c r="AH12342" s="67" t="s">
        <v>1668</v>
      </c>
    </row>
    <row r="12343" spans="1:46" x14ac:dyDescent="0.25">
      <c r="A12343" s="404">
        <v>43396</v>
      </c>
      <c r="D12343" s="67">
        <v>14548859</v>
      </c>
      <c r="E12343" s="68">
        <v>20</v>
      </c>
      <c r="F12343" s="67" t="s">
        <v>1793</v>
      </c>
      <c r="G12343" s="67">
        <v>2018</v>
      </c>
      <c r="H12343" s="67"/>
      <c r="I12343" s="67"/>
      <c r="J12343" s="67"/>
      <c r="K12343" s="67"/>
      <c r="L12343" s="6"/>
      <c r="M12343" s="67"/>
      <c r="N12343" s="67" t="s">
        <v>1668</v>
      </c>
      <c r="O12343" s="67"/>
      <c r="P12343" s="408">
        <v>18</v>
      </c>
      <c r="Q12343" s="408">
        <f t="shared" si="306"/>
        <v>18</v>
      </c>
      <c r="R12343" s="408">
        <v>14</v>
      </c>
      <c r="S12343" s="67" t="s">
        <v>3</v>
      </c>
      <c r="T12343" s="67" t="s">
        <v>44</v>
      </c>
      <c r="U12343" s="67" t="s">
        <v>36</v>
      </c>
      <c r="V12343" s="67" t="s">
        <v>36</v>
      </c>
      <c r="W12343" s="67" t="s">
        <v>2883</v>
      </c>
      <c r="X12343" s="67" t="s">
        <v>3488</v>
      </c>
      <c r="Y12343" s="67"/>
      <c r="Z12343" s="67"/>
      <c r="AA12343" s="67">
        <v>44.714599999999997</v>
      </c>
      <c r="AB12343" s="67">
        <v>-123.1621</v>
      </c>
      <c r="AC12343" s="67" t="s">
        <v>2774</v>
      </c>
      <c r="AD12343" s="67"/>
      <c r="AE12343" s="67" t="s">
        <v>2774</v>
      </c>
      <c r="AG12343" s="67" t="s">
        <v>1668</v>
      </c>
      <c r="AH12343" s="67" t="s">
        <v>1668</v>
      </c>
    </row>
    <row r="12344" spans="1:46" x14ac:dyDescent="0.25">
      <c r="A12344" s="404">
        <v>43396</v>
      </c>
      <c r="B12344" s="5">
        <v>6900</v>
      </c>
      <c r="E12344" s="62">
        <v>19</v>
      </c>
      <c r="F12344" s="6" t="s">
        <v>114</v>
      </c>
      <c r="G12344" s="6">
        <v>2018</v>
      </c>
      <c r="L12344" s="6"/>
      <c r="N12344" s="6" t="s">
        <v>319</v>
      </c>
      <c r="P12344" s="407">
        <v>1</v>
      </c>
      <c r="Q12344" s="407">
        <v>1</v>
      </c>
      <c r="R12344" s="407">
        <v>1</v>
      </c>
      <c r="S12344" s="3" t="s">
        <v>3</v>
      </c>
      <c r="T12344" s="3" t="s">
        <v>44</v>
      </c>
      <c r="U12344" s="3" t="s">
        <v>277</v>
      </c>
      <c r="V12344" s="227" t="s">
        <v>1920</v>
      </c>
      <c r="X12344" s="3" t="s">
        <v>1080</v>
      </c>
      <c r="AA12344" s="18">
        <v>44.181730000000002</v>
      </c>
      <c r="AB12344" s="18">
        <v>-121.31756300000001</v>
      </c>
      <c r="AC12344" s="3" t="s">
        <v>45</v>
      </c>
      <c r="AE12344" s="3" t="s">
        <v>278</v>
      </c>
      <c r="AF12344" s="3" t="str">
        <f t="shared" ref="AF12344:AF12375" si="307">CONCATENATE("ex ", AE12344)</f>
        <v>ex Ribes cereum</v>
      </c>
      <c r="AG12344" s="3" t="s">
        <v>2029</v>
      </c>
      <c r="AH12344" s="3" t="s">
        <v>2029</v>
      </c>
      <c r="AT12344" s="3" t="s">
        <v>320</v>
      </c>
    </row>
    <row r="12345" spans="1:46" x14ac:dyDescent="0.25">
      <c r="A12345" s="404">
        <v>43396</v>
      </c>
      <c r="B12345" s="5">
        <v>6902</v>
      </c>
      <c r="E12345" s="62">
        <v>19</v>
      </c>
      <c r="F12345" s="6" t="s">
        <v>114</v>
      </c>
      <c r="G12345" s="6">
        <v>2018</v>
      </c>
      <c r="L12345" s="6"/>
      <c r="N12345" s="6" t="s">
        <v>319</v>
      </c>
      <c r="P12345" s="407">
        <v>1</v>
      </c>
      <c r="Q12345" s="407">
        <v>1</v>
      </c>
      <c r="R12345" s="407">
        <v>2</v>
      </c>
      <c r="S12345" s="3" t="s">
        <v>3</v>
      </c>
      <c r="T12345" s="3" t="s">
        <v>44</v>
      </c>
      <c r="U12345" s="3" t="s">
        <v>277</v>
      </c>
      <c r="V12345" s="227" t="s">
        <v>1920</v>
      </c>
      <c r="X12345" s="3" t="s">
        <v>1080</v>
      </c>
      <c r="AA12345" s="18">
        <v>44.181730000000002</v>
      </c>
      <c r="AB12345" s="18">
        <v>-121.31756300000001</v>
      </c>
      <c r="AC12345" s="3" t="s">
        <v>45</v>
      </c>
      <c r="AE12345" s="3" t="s">
        <v>278</v>
      </c>
      <c r="AF12345" s="3" t="str">
        <f t="shared" si="307"/>
        <v>ex Ribes cereum</v>
      </c>
      <c r="AG12345" s="3" t="s">
        <v>2029</v>
      </c>
      <c r="AH12345" s="3" t="s">
        <v>2029</v>
      </c>
      <c r="AT12345" s="3" t="s">
        <v>320</v>
      </c>
    </row>
    <row r="12346" spans="1:46" x14ac:dyDescent="0.25">
      <c r="A12346" s="404">
        <v>43396</v>
      </c>
      <c r="B12346" s="5">
        <v>6904</v>
      </c>
      <c r="E12346" s="62">
        <v>19</v>
      </c>
      <c r="F12346" s="6" t="s">
        <v>114</v>
      </c>
      <c r="G12346" s="6">
        <v>2018</v>
      </c>
      <c r="L12346" s="6"/>
      <c r="N12346" s="6" t="s">
        <v>319</v>
      </c>
      <c r="P12346" s="407">
        <v>1</v>
      </c>
      <c r="Q12346" s="407">
        <v>1</v>
      </c>
      <c r="R12346" s="407">
        <v>3</v>
      </c>
      <c r="S12346" s="3" t="s">
        <v>3</v>
      </c>
      <c r="T12346" s="3" t="s">
        <v>44</v>
      </c>
      <c r="U12346" s="3" t="s">
        <v>277</v>
      </c>
      <c r="V12346" s="227" t="s">
        <v>1920</v>
      </c>
      <c r="X12346" s="3" t="s">
        <v>1080</v>
      </c>
      <c r="AA12346" s="18">
        <v>44.181730000000002</v>
      </c>
      <c r="AB12346" s="18">
        <v>-121.31756300000001</v>
      </c>
      <c r="AC12346" s="3" t="s">
        <v>45</v>
      </c>
      <c r="AE12346" s="3" t="s">
        <v>278</v>
      </c>
      <c r="AF12346" s="3" t="str">
        <f t="shared" si="307"/>
        <v>ex Ribes cereum</v>
      </c>
      <c r="AG12346" s="3" t="s">
        <v>2029</v>
      </c>
      <c r="AH12346" s="3" t="s">
        <v>2029</v>
      </c>
      <c r="AT12346" s="3" t="s">
        <v>320</v>
      </c>
    </row>
    <row r="12347" spans="1:46" x14ac:dyDescent="0.25">
      <c r="A12347" s="404">
        <v>43396</v>
      </c>
      <c r="B12347" s="5">
        <v>6906</v>
      </c>
      <c r="E12347" s="62">
        <v>19</v>
      </c>
      <c r="F12347" s="6" t="s">
        <v>114</v>
      </c>
      <c r="G12347" s="6">
        <v>2018</v>
      </c>
      <c r="L12347" s="6"/>
      <c r="N12347" s="6" t="s">
        <v>319</v>
      </c>
      <c r="P12347" s="407">
        <v>1</v>
      </c>
      <c r="Q12347" s="407">
        <v>1</v>
      </c>
      <c r="R12347" s="407">
        <v>4</v>
      </c>
      <c r="S12347" s="3" t="s">
        <v>3</v>
      </c>
      <c r="T12347" s="3" t="s">
        <v>44</v>
      </c>
      <c r="U12347" s="3" t="s">
        <v>277</v>
      </c>
      <c r="V12347" s="227" t="s">
        <v>1920</v>
      </c>
      <c r="X12347" s="3" t="s">
        <v>1080</v>
      </c>
      <c r="AA12347" s="18">
        <v>44.181730000000002</v>
      </c>
      <c r="AB12347" s="18">
        <v>-121.31756300000001</v>
      </c>
      <c r="AC12347" s="3" t="s">
        <v>45</v>
      </c>
      <c r="AE12347" s="3" t="s">
        <v>278</v>
      </c>
      <c r="AF12347" s="3" t="str">
        <f t="shared" si="307"/>
        <v>ex Ribes cereum</v>
      </c>
      <c r="AG12347" s="3" t="s">
        <v>2029</v>
      </c>
      <c r="AH12347" s="3" t="s">
        <v>2029</v>
      </c>
      <c r="AT12347" s="3" t="s">
        <v>320</v>
      </c>
    </row>
    <row r="12348" spans="1:46" x14ac:dyDescent="0.25">
      <c r="A12348" s="404">
        <v>43396</v>
      </c>
      <c r="B12348" s="5">
        <v>6908</v>
      </c>
      <c r="E12348" s="62">
        <v>19</v>
      </c>
      <c r="F12348" s="6" t="s">
        <v>114</v>
      </c>
      <c r="G12348" s="6">
        <v>2018</v>
      </c>
      <c r="L12348" s="6"/>
      <c r="N12348" s="6" t="s">
        <v>319</v>
      </c>
      <c r="P12348" s="407">
        <v>1</v>
      </c>
      <c r="Q12348" s="407">
        <v>1</v>
      </c>
      <c r="R12348" s="407">
        <v>5</v>
      </c>
      <c r="S12348" s="3" t="s">
        <v>3</v>
      </c>
      <c r="T12348" s="3" t="s">
        <v>44</v>
      </c>
      <c r="U12348" s="3" t="s">
        <v>277</v>
      </c>
      <c r="V12348" s="227" t="s">
        <v>1920</v>
      </c>
      <c r="X12348" s="3" t="s">
        <v>1080</v>
      </c>
      <c r="AA12348" s="18">
        <v>44.181730000000002</v>
      </c>
      <c r="AB12348" s="18">
        <v>-121.31756300000001</v>
      </c>
      <c r="AC12348" s="3" t="s">
        <v>45</v>
      </c>
      <c r="AE12348" s="3" t="s">
        <v>278</v>
      </c>
      <c r="AF12348" s="3" t="str">
        <f t="shared" si="307"/>
        <v>ex Ribes cereum</v>
      </c>
      <c r="AG12348" s="3" t="s">
        <v>2029</v>
      </c>
      <c r="AH12348" s="3" t="s">
        <v>2029</v>
      </c>
      <c r="AT12348" s="3" t="s">
        <v>320</v>
      </c>
    </row>
    <row r="12349" spans="1:46" x14ac:dyDescent="0.25">
      <c r="A12349" s="404">
        <v>43396</v>
      </c>
      <c r="B12349" s="5">
        <v>6910</v>
      </c>
      <c r="E12349" s="62">
        <v>19</v>
      </c>
      <c r="F12349" s="6" t="s">
        <v>114</v>
      </c>
      <c r="G12349" s="6">
        <v>2018</v>
      </c>
      <c r="L12349" s="6"/>
      <c r="N12349" s="6" t="s">
        <v>319</v>
      </c>
      <c r="P12349" s="407">
        <v>1</v>
      </c>
      <c r="Q12349" s="407">
        <v>1</v>
      </c>
      <c r="R12349" s="407">
        <v>6</v>
      </c>
      <c r="S12349" s="3" t="s">
        <v>3</v>
      </c>
      <c r="T12349" s="3" t="s">
        <v>44</v>
      </c>
      <c r="U12349" s="3" t="s">
        <v>277</v>
      </c>
      <c r="V12349" s="227" t="s">
        <v>1920</v>
      </c>
      <c r="X12349" s="3" t="s">
        <v>1080</v>
      </c>
      <c r="AA12349" s="18">
        <v>44.181730000000002</v>
      </c>
      <c r="AB12349" s="18">
        <v>-121.31756300000001</v>
      </c>
      <c r="AC12349" s="3" t="s">
        <v>45</v>
      </c>
      <c r="AE12349" s="3" t="s">
        <v>278</v>
      </c>
      <c r="AF12349" s="3" t="str">
        <f t="shared" si="307"/>
        <v>ex Ribes cereum</v>
      </c>
      <c r="AG12349" s="3" t="s">
        <v>2029</v>
      </c>
      <c r="AH12349" s="3" t="s">
        <v>2029</v>
      </c>
      <c r="AT12349" s="3" t="s">
        <v>320</v>
      </c>
    </row>
    <row r="12350" spans="1:46" x14ac:dyDescent="0.25">
      <c r="A12350" s="404">
        <v>43396</v>
      </c>
      <c r="B12350" s="5">
        <v>6912</v>
      </c>
      <c r="E12350" s="62">
        <v>19</v>
      </c>
      <c r="F12350" s="6" t="s">
        <v>114</v>
      </c>
      <c r="G12350" s="6">
        <v>2018</v>
      </c>
      <c r="L12350" s="6"/>
      <c r="N12350" s="6" t="s">
        <v>319</v>
      </c>
      <c r="P12350" s="407">
        <v>1</v>
      </c>
      <c r="Q12350" s="407">
        <v>1</v>
      </c>
      <c r="R12350" s="407">
        <v>7</v>
      </c>
      <c r="S12350" s="3" t="s">
        <v>3</v>
      </c>
      <c r="T12350" s="3" t="s">
        <v>44</v>
      </c>
      <c r="U12350" s="3" t="s">
        <v>277</v>
      </c>
      <c r="V12350" s="227" t="s">
        <v>1920</v>
      </c>
      <c r="X12350" s="3" t="s">
        <v>1080</v>
      </c>
      <c r="AA12350" s="18">
        <v>44.181730000000002</v>
      </c>
      <c r="AB12350" s="18">
        <v>-121.31756300000001</v>
      </c>
      <c r="AC12350" s="3" t="s">
        <v>45</v>
      </c>
      <c r="AE12350" s="3" t="s">
        <v>278</v>
      </c>
      <c r="AF12350" s="3" t="str">
        <f t="shared" si="307"/>
        <v>ex Ribes cereum</v>
      </c>
      <c r="AG12350" s="3" t="s">
        <v>2029</v>
      </c>
      <c r="AH12350" s="3" t="s">
        <v>2029</v>
      </c>
      <c r="AT12350" s="3" t="s">
        <v>320</v>
      </c>
    </row>
    <row r="12351" spans="1:46" x14ac:dyDescent="0.25">
      <c r="A12351" s="404">
        <v>43396</v>
      </c>
      <c r="B12351" s="5">
        <v>6914</v>
      </c>
      <c r="E12351" s="62">
        <v>19</v>
      </c>
      <c r="F12351" s="6" t="s">
        <v>114</v>
      </c>
      <c r="G12351" s="6">
        <v>2018</v>
      </c>
      <c r="L12351" s="6"/>
      <c r="N12351" s="6" t="s">
        <v>319</v>
      </c>
      <c r="P12351" s="407">
        <v>1</v>
      </c>
      <c r="Q12351" s="407">
        <v>1</v>
      </c>
      <c r="R12351" s="407">
        <v>8</v>
      </c>
      <c r="S12351" s="3" t="s">
        <v>3</v>
      </c>
      <c r="T12351" s="3" t="s">
        <v>44</v>
      </c>
      <c r="U12351" s="3" t="s">
        <v>277</v>
      </c>
      <c r="V12351" s="227" t="s">
        <v>1920</v>
      </c>
      <c r="X12351" s="3" t="s">
        <v>1080</v>
      </c>
      <c r="AA12351" s="18">
        <v>44.181730000000002</v>
      </c>
      <c r="AB12351" s="18">
        <v>-121.31756300000001</v>
      </c>
      <c r="AC12351" s="3" t="s">
        <v>45</v>
      </c>
      <c r="AE12351" s="3" t="s">
        <v>278</v>
      </c>
      <c r="AF12351" s="3" t="str">
        <f t="shared" si="307"/>
        <v>ex Ribes cereum</v>
      </c>
      <c r="AG12351" s="3" t="s">
        <v>2029</v>
      </c>
      <c r="AH12351" s="3" t="s">
        <v>2029</v>
      </c>
      <c r="AT12351" s="3" t="s">
        <v>320</v>
      </c>
    </row>
    <row r="12352" spans="1:46" x14ac:dyDescent="0.25">
      <c r="A12352" s="404">
        <v>43396</v>
      </c>
      <c r="B12352" s="5">
        <v>942</v>
      </c>
      <c r="E12352" s="62">
        <v>19</v>
      </c>
      <c r="F12352" s="6" t="s">
        <v>114</v>
      </c>
      <c r="G12352" s="6">
        <v>2018</v>
      </c>
      <c r="L12352" s="6"/>
      <c r="N12352" s="6" t="s">
        <v>319</v>
      </c>
      <c r="P12352" s="407">
        <v>1</v>
      </c>
      <c r="Q12352" s="407">
        <v>1</v>
      </c>
      <c r="R12352" s="407">
        <v>9</v>
      </c>
      <c r="S12352" s="3" t="s">
        <v>3</v>
      </c>
      <c r="T12352" s="3" t="s">
        <v>44</v>
      </c>
      <c r="U12352" s="3" t="s">
        <v>277</v>
      </c>
      <c r="V12352" s="227" t="s">
        <v>1920</v>
      </c>
      <c r="X12352" s="3" t="s">
        <v>1080</v>
      </c>
      <c r="AA12352" s="18">
        <v>44.182155000000002</v>
      </c>
      <c r="AB12352" s="18">
        <v>-121.318167</v>
      </c>
      <c r="AC12352" s="3" t="s">
        <v>45</v>
      </c>
      <c r="AE12352" s="3" t="s">
        <v>278</v>
      </c>
      <c r="AF12352" s="3" t="str">
        <f t="shared" si="307"/>
        <v>ex Ribes cereum</v>
      </c>
      <c r="AG12352" s="3" t="s">
        <v>2029</v>
      </c>
      <c r="AH12352" s="3" t="s">
        <v>2029</v>
      </c>
      <c r="AT12352" s="3" t="s">
        <v>320</v>
      </c>
    </row>
    <row r="12353" spans="1:46" x14ac:dyDescent="0.25">
      <c r="A12353" s="404">
        <v>43396</v>
      </c>
      <c r="B12353" s="5">
        <v>943</v>
      </c>
      <c r="E12353" s="62">
        <v>19</v>
      </c>
      <c r="F12353" s="6" t="s">
        <v>114</v>
      </c>
      <c r="G12353" s="6">
        <v>2018</v>
      </c>
      <c r="L12353" s="6"/>
      <c r="N12353" s="6" t="s">
        <v>319</v>
      </c>
      <c r="P12353" s="407">
        <v>1</v>
      </c>
      <c r="Q12353" s="407">
        <v>1</v>
      </c>
      <c r="R12353" s="407">
        <v>10</v>
      </c>
      <c r="S12353" s="3" t="s">
        <v>3</v>
      </c>
      <c r="T12353" s="3" t="s">
        <v>44</v>
      </c>
      <c r="U12353" s="3" t="s">
        <v>277</v>
      </c>
      <c r="V12353" s="227" t="s">
        <v>1920</v>
      </c>
      <c r="X12353" s="3" t="s">
        <v>1080</v>
      </c>
      <c r="AA12353" s="18">
        <v>44.182155000000002</v>
      </c>
      <c r="AB12353" s="18">
        <v>-121.318167</v>
      </c>
      <c r="AC12353" s="3" t="s">
        <v>45</v>
      </c>
      <c r="AE12353" s="3" t="s">
        <v>278</v>
      </c>
      <c r="AF12353" s="3" t="str">
        <f t="shared" si="307"/>
        <v>ex Ribes cereum</v>
      </c>
      <c r="AG12353" s="3" t="s">
        <v>2029</v>
      </c>
      <c r="AH12353" s="3" t="s">
        <v>2029</v>
      </c>
      <c r="AT12353" s="3" t="s">
        <v>320</v>
      </c>
    </row>
    <row r="12354" spans="1:46" x14ac:dyDescent="0.25">
      <c r="A12354" s="404">
        <v>43396</v>
      </c>
      <c r="B12354" s="5">
        <v>944</v>
      </c>
      <c r="E12354" s="62">
        <v>19</v>
      </c>
      <c r="F12354" s="6" t="s">
        <v>114</v>
      </c>
      <c r="G12354" s="6">
        <v>2018</v>
      </c>
      <c r="L12354" s="6"/>
      <c r="N12354" s="6" t="s">
        <v>319</v>
      </c>
      <c r="P12354" s="407">
        <v>1</v>
      </c>
      <c r="Q12354" s="407">
        <v>1</v>
      </c>
      <c r="R12354" s="407">
        <v>11</v>
      </c>
      <c r="S12354" s="3" t="s">
        <v>3</v>
      </c>
      <c r="T12354" s="3" t="s">
        <v>44</v>
      </c>
      <c r="U12354" s="3" t="s">
        <v>277</v>
      </c>
      <c r="V12354" s="227" t="s">
        <v>1920</v>
      </c>
      <c r="X12354" s="3" t="s">
        <v>1080</v>
      </c>
      <c r="AA12354" s="18">
        <v>44.182155000000002</v>
      </c>
      <c r="AB12354" s="18">
        <v>-121.318167</v>
      </c>
      <c r="AC12354" s="3" t="s">
        <v>45</v>
      </c>
      <c r="AE12354" s="3" t="s">
        <v>278</v>
      </c>
      <c r="AF12354" s="3" t="str">
        <f t="shared" si="307"/>
        <v>ex Ribes cereum</v>
      </c>
      <c r="AG12354" s="3" t="s">
        <v>2029</v>
      </c>
      <c r="AH12354" s="3" t="s">
        <v>2029</v>
      </c>
      <c r="AT12354" s="3" t="s">
        <v>320</v>
      </c>
    </row>
    <row r="12355" spans="1:46" x14ac:dyDescent="0.25">
      <c r="A12355" s="404">
        <v>43396</v>
      </c>
      <c r="B12355" s="5">
        <v>945</v>
      </c>
      <c r="E12355" s="62">
        <v>19</v>
      </c>
      <c r="F12355" s="6" t="s">
        <v>114</v>
      </c>
      <c r="G12355" s="6">
        <v>2018</v>
      </c>
      <c r="L12355" s="6"/>
      <c r="N12355" s="6" t="s">
        <v>319</v>
      </c>
      <c r="P12355" s="407">
        <v>1</v>
      </c>
      <c r="Q12355" s="407">
        <v>1</v>
      </c>
      <c r="R12355" s="407">
        <v>12</v>
      </c>
      <c r="S12355" s="3" t="s">
        <v>3</v>
      </c>
      <c r="T12355" s="3" t="s">
        <v>44</v>
      </c>
      <c r="U12355" s="3" t="s">
        <v>277</v>
      </c>
      <c r="V12355" s="227" t="s">
        <v>1920</v>
      </c>
      <c r="X12355" s="3" t="s">
        <v>1080</v>
      </c>
      <c r="AA12355" s="18">
        <v>44.182155000000002</v>
      </c>
      <c r="AB12355" s="18">
        <v>-121.318167</v>
      </c>
      <c r="AC12355" s="3" t="s">
        <v>45</v>
      </c>
      <c r="AE12355" s="3" t="s">
        <v>278</v>
      </c>
      <c r="AF12355" s="3" t="str">
        <f t="shared" si="307"/>
        <v>ex Ribes cereum</v>
      </c>
      <c r="AG12355" s="3" t="s">
        <v>2029</v>
      </c>
      <c r="AH12355" s="3" t="s">
        <v>2029</v>
      </c>
      <c r="AT12355" s="3" t="s">
        <v>320</v>
      </c>
    </row>
    <row r="12356" spans="1:46" x14ac:dyDescent="0.25">
      <c r="A12356" s="404">
        <v>43396</v>
      </c>
      <c r="B12356" s="5">
        <v>946</v>
      </c>
      <c r="E12356" s="62">
        <v>19</v>
      </c>
      <c r="F12356" s="6" t="s">
        <v>114</v>
      </c>
      <c r="G12356" s="6">
        <v>2018</v>
      </c>
      <c r="L12356" s="6"/>
      <c r="N12356" s="6" t="s">
        <v>319</v>
      </c>
      <c r="P12356" s="407">
        <v>1</v>
      </c>
      <c r="Q12356" s="407">
        <v>1</v>
      </c>
      <c r="R12356" s="407">
        <v>13</v>
      </c>
      <c r="S12356" s="3" t="s">
        <v>3</v>
      </c>
      <c r="T12356" s="3" t="s">
        <v>44</v>
      </c>
      <c r="U12356" s="3" t="s">
        <v>277</v>
      </c>
      <c r="V12356" s="227" t="s">
        <v>1920</v>
      </c>
      <c r="X12356" s="3" t="s">
        <v>1080</v>
      </c>
      <c r="AA12356" s="18">
        <v>44.182155000000002</v>
      </c>
      <c r="AB12356" s="18">
        <v>-121.318167</v>
      </c>
      <c r="AC12356" s="3" t="s">
        <v>45</v>
      </c>
      <c r="AE12356" s="3" t="s">
        <v>278</v>
      </c>
      <c r="AF12356" s="3" t="str">
        <f t="shared" si="307"/>
        <v>ex Ribes cereum</v>
      </c>
      <c r="AG12356" s="3" t="s">
        <v>2029</v>
      </c>
      <c r="AH12356" s="3" t="s">
        <v>2029</v>
      </c>
      <c r="AT12356" s="3" t="s">
        <v>320</v>
      </c>
    </row>
    <row r="12357" spans="1:46" x14ac:dyDescent="0.25">
      <c r="A12357" s="404">
        <v>43396</v>
      </c>
      <c r="B12357" s="5">
        <v>6916</v>
      </c>
      <c r="E12357" s="62">
        <v>20</v>
      </c>
      <c r="F12357" s="6" t="s">
        <v>114</v>
      </c>
      <c r="G12357" s="6">
        <v>2018</v>
      </c>
      <c r="L12357" s="6"/>
      <c r="N12357" s="6" t="s">
        <v>321</v>
      </c>
      <c r="P12357" s="407">
        <v>2</v>
      </c>
      <c r="Q12357" s="407">
        <v>2</v>
      </c>
      <c r="R12357" s="407">
        <v>1</v>
      </c>
      <c r="S12357" s="3" t="s">
        <v>3</v>
      </c>
      <c r="T12357" s="3" t="s">
        <v>44</v>
      </c>
      <c r="U12357" s="3" t="s">
        <v>277</v>
      </c>
      <c r="V12357" s="227" t="s">
        <v>1920</v>
      </c>
      <c r="X12357" s="3" t="s">
        <v>2918</v>
      </c>
      <c r="AA12357" s="18">
        <v>44.267189999999999</v>
      </c>
      <c r="AB12357" s="18">
        <v>-121.25358199999999</v>
      </c>
      <c r="AC12357" s="3" t="s">
        <v>45</v>
      </c>
      <c r="AE12357" s="3" t="s">
        <v>278</v>
      </c>
      <c r="AF12357" s="3" t="str">
        <f t="shared" si="307"/>
        <v>ex Ribes cereum</v>
      </c>
      <c r="AG12357" s="67" t="s">
        <v>2029</v>
      </c>
      <c r="AH12357" s="67" t="s">
        <v>2029</v>
      </c>
      <c r="AT12357" s="3" t="s">
        <v>320</v>
      </c>
    </row>
    <row r="12358" spans="1:46" x14ac:dyDescent="0.25">
      <c r="A12358" s="404">
        <v>43396</v>
      </c>
      <c r="B12358" s="5">
        <v>6918</v>
      </c>
      <c r="E12358" s="62">
        <v>20</v>
      </c>
      <c r="F12358" s="6" t="s">
        <v>114</v>
      </c>
      <c r="G12358" s="6">
        <v>2018</v>
      </c>
      <c r="L12358" s="6"/>
      <c r="N12358" s="6" t="s">
        <v>321</v>
      </c>
      <c r="P12358" s="407">
        <v>2</v>
      </c>
      <c r="Q12358" s="407">
        <v>2</v>
      </c>
      <c r="R12358" s="407">
        <v>2</v>
      </c>
      <c r="S12358" s="3" t="s">
        <v>3</v>
      </c>
      <c r="T12358" s="3" t="s">
        <v>44</v>
      </c>
      <c r="U12358" s="3" t="s">
        <v>277</v>
      </c>
      <c r="V12358" s="227" t="s">
        <v>1920</v>
      </c>
      <c r="X12358" s="3" t="s">
        <v>2918</v>
      </c>
      <c r="AA12358" s="18">
        <v>44.267189999999999</v>
      </c>
      <c r="AB12358" s="18">
        <v>-121.25358199999999</v>
      </c>
      <c r="AC12358" s="3" t="s">
        <v>45</v>
      </c>
      <c r="AE12358" s="3" t="s">
        <v>278</v>
      </c>
      <c r="AF12358" s="3" t="str">
        <f t="shared" si="307"/>
        <v>ex Ribes cereum</v>
      </c>
      <c r="AG12358" s="67" t="s">
        <v>2029</v>
      </c>
      <c r="AH12358" s="67" t="s">
        <v>2029</v>
      </c>
      <c r="AT12358" s="3" t="s">
        <v>320</v>
      </c>
    </row>
    <row r="12359" spans="1:46" x14ac:dyDescent="0.25">
      <c r="A12359" s="404">
        <v>43396</v>
      </c>
      <c r="B12359" s="5">
        <v>6920</v>
      </c>
      <c r="E12359" s="62">
        <v>20</v>
      </c>
      <c r="F12359" s="6" t="s">
        <v>114</v>
      </c>
      <c r="G12359" s="6">
        <v>2018</v>
      </c>
      <c r="L12359" s="6"/>
      <c r="N12359" s="6" t="s">
        <v>321</v>
      </c>
      <c r="P12359" s="407">
        <v>2</v>
      </c>
      <c r="Q12359" s="407">
        <v>2</v>
      </c>
      <c r="R12359" s="407">
        <v>3</v>
      </c>
      <c r="S12359" s="3" t="s">
        <v>3</v>
      </c>
      <c r="T12359" s="3" t="s">
        <v>44</v>
      </c>
      <c r="U12359" s="3" t="s">
        <v>277</v>
      </c>
      <c r="V12359" s="227" t="s">
        <v>1920</v>
      </c>
      <c r="X12359" s="3" t="s">
        <v>2918</v>
      </c>
      <c r="AA12359" s="18">
        <v>44.267189999999999</v>
      </c>
      <c r="AB12359" s="18">
        <v>-121.25358199999999</v>
      </c>
      <c r="AC12359" s="3" t="s">
        <v>45</v>
      </c>
      <c r="AE12359" s="3" t="s">
        <v>278</v>
      </c>
      <c r="AF12359" s="3" t="str">
        <f t="shared" si="307"/>
        <v>ex Ribes cereum</v>
      </c>
      <c r="AG12359" s="67" t="s">
        <v>2029</v>
      </c>
      <c r="AH12359" s="67" t="s">
        <v>2029</v>
      </c>
      <c r="AT12359" s="3" t="s">
        <v>320</v>
      </c>
    </row>
    <row r="12360" spans="1:46" x14ac:dyDescent="0.25">
      <c r="A12360" s="404">
        <v>43396</v>
      </c>
      <c r="B12360" s="5">
        <v>950</v>
      </c>
      <c r="E12360" s="62">
        <v>20</v>
      </c>
      <c r="F12360" s="6" t="s">
        <v>114</v>
      </c>
      <c r="G12360" s="6">
        <v>2018</v>
      </c>
      <c r="L12360" s="6"/>
      <c r="N12360" s="6" t="s">
        <v>321</v>
      </c>
      <c r="P12360" s="407">
        <v>2</v>
      </c>
      <c r="Q12360" s="407">
        <v>2</v>
      </c>
      <c r="R12360" s="407">
        <v>4</v>
      </c>
      <c r="S12360" s="3" t="s">
        <v>3</v>
      </c>
      <c r="T12360" s="3" t="s">
        <v>44</v>
      </c>
      <c r="U12360" s="3" t="s">
        <v>277</v>
      </c>
      <c r="V12360" s="227" t="s">
        <v>1920</v>
      </c>
      <c r="X12360" s="3" t="s">
        <v>2918</v>
      </c>
      <c r="AA12360" s="18">
        <v>44.267651000000001</v>
      </c>
      <c r="AB12360" s="18">
        <v>-121.25594700000001</v>
      </c>
      <c r="AC12360" s="3" t="s">
        <v>45</v>
      </c>
      <c r="AE12360" s="3" t="s">
        <v>278</v>
      </c>
      <c r="AF12360" s="3" t="str">
        <f t="shared" si="307"/>
        <v>ex Ribes cereum</v>
      </c>
      <c r="AG12360" s="67" t="s">
        <v>2029</v>
      </c>
      <c r="AH12360" s="67" t="s">
        <v>2029</v>
      </c>
      <c r="AT12360" s="3" t="s">
        <v>320</v>
      </c>
    </row>
    <row r="12361" spans="1:46" x14ac:dyDescent="0.25">
      <c r="A12361" s="404">
        <v>43396</v>
      </c>
      <c r="B12361" s="5">
        <v>951</v>
      </c>
      <c r="E12361" s="62">
        <v>20</v>
      </c>
      <c r="F12361" s="6" t="s">
        <v>114</v>
      </c>
      <c r="G12361" s="6">
        <v>2018</v>
      </c>
      <c r="L12361" s="6"/>
      <c r="N12361" s="6" t="s">
        <v>321</v>
      </c>
      <c r="P12361" s="407">
        <v>2</v>
      </c>
      <c r="Q12361" s="407">
        <v>2</v>
      </c>
      <c r="R12361" s="407">
        <v>5</v>
      </c>
      <c r="S12361" s="3" t="s">
        <v>3</v>
      </c>
      <c r="T12361" s="3" t="s">
        <v>44</v>
      </c>
      <c r="U12361" s="3" t="s">
        <v>277</v>
      </c>
      <c r="V12361" s="227" t="s">
        <v>1920</v>
      </c>
      <c r="X12361" s="3" t="s">
        <v>2918</v>
      </c>
      <c r="AA12361" s="18">
        <v>44.267651000000001</v>
      </c>
      <c r="AB12361" s="18">
        <v>-121.25594700000001</v>
      </c>
      <c r="AC12361" s="3" t="s">
        <v>45</v>
      </c>
      <c r="AE12361" s="3" t="s">
        <v>278</v>
      </c>
      <c r="AF12361" s="3" t="str">
        <f t="shared" si="307"/>
        <v>ex Ribes cereum</v>
      </c>
      <c r="AG12361" s="67" t="s">
        <v>2029</v>
      </c>
      <c r="AH12361" s="67" t="s">
        <v>2029</v>
      </c>
      <c r="AT12361" s="3" t="s">
        <v>320</v>
      </c>
    </row>
    <row r="12362" spans="1:46" x14ac:dyDescent="0.25">
      <c r="A12362" s="404">
        <v>43396</v>
      </c>
      <c r="B12362" s="5">
        <v>952</v>
      </c>
      <c r="E12362" s="62">
        <v>20</v>
      </c>
      <c r="F12362" s="6" t="s">
        <v>114</v>
      </c>
      <c r="G12362" s="6">
        <v>2018</v>
      </c>
      <c r="L12362" s="6"/>
      <c r="N12362" s="6" t="s">
        <v>321</v>
      </c>
      <c r="P12362" s="407">
        <v>2</v>
      </c>
      <c r="Q12362" s="407">
        <v>2</v>
      </c>
      <c r="R12362" s="407">
        <v>6</v>
      </c>
      <c r="S12362" s="3" t="s">
        <v>3</v>
      </c>
      <c r="T12362" s="3" t="s">
        <v>44</v>
      </c>
      <c r="U12362" s="3" t="s">
        <v>277</v>
      </c>
      <c r="V12362" s="227" t="s">
        <v>1920</v>
      </c>
      <c r="X12362" s="3" t="s">
        <v>2918</v>
      </c>
      <c r="AA12362" s="18">
        <v>44.267651000000001</v>
      </c>
      <c r="AB12362" s="18">
        <v>-121.25594700000001</v>
      </c>
      <c r="AC12362" s="3" t="s">
        <v>45</v>
      </c>
      <c r="AE12362" s="3" t="s">
        <v>278</v>
      </c>
      <c r="AF12362" s="3" t="str">
        <f t="shared" si="307"/>
        <v>ex Ribes cereum</v>
      </c>
      <c r="AG12362" s="67" t="s">
        <v>2029</v>
      </c>
      <c r="AH12362" s="67" t="s">
        <v>2029</v>
      </c>
      <c r="AT12362" s="3" t="s">
        <v>320</v>
      </c>
    </row>
    <row r="12363" spans="1:46" x14ac:dyDescent="0.25">
      <c r="A12363" s="404">
        <v>43396</v>
      </c>
      <c r="B12363" s="5">
        <v>953</v>
      </c>
      <c r="E12363" s="62">
        <v>20</v>
      </c>
      <c r="F12363" s="6" t="s">
        <v>114</v>
      </c>
      <c r="G12363" s="6">
        <v>2018</v>
      </c>
      <c r="L12363" s="6"/>
      <c r="N12363" s="6" t="s">
        <v>321</v>
      </c>
      <c r="P12363" s="407">
        <v>2</v>
      </c>
      <c r="Q12363" s="407">
        <v>2</v>
      </c>
      <c r="R12363" s="407">
        <v>7</v>
      </c>
      <c r="S12363" s="3" t="s">
        <v>3</v>
      </c>
      <c r="T12363" s="3" t="s">
        <v>44</v>
      </c>
      <c r="U12363" s="3" t="s">
        <v>277</v>
      </c>
      <c r="V12363" s="227" t="s">
        <v>1920</v>
      </c>
      <c r="X12363" s="3" t="s">
        <v>2918</v>
      </c>
      <c r="AA12363" s="18">
        <v>44.267651000000001</v>
      </c>
      <c r="AB12363" s="18">
        <v>-121.25594700000001</v>
      </c>
      <c r="AC12363" s="3" t="s">
        <v>45</v>
      </c>
      <c r="AE12363" s="3" t="s">
        <v>278</v>
      </c>
      <c r="AF12363" s="3" t="str">
        <f t="shared" si="307"/>
        <v>ex Ribes cereum</v>
      </c>
      <c r="AG12363" s="67" t="s">
        <v>2029</v>
      </c>
      <c r="AH12363" s="67" t="s">
        <v>2029</v>
      </c>
      <c r="AT12363" s="3" t="s">
        <v>320</v>
      </c>
    </row>
    <row r="12364" spans="1:46" x14ac:dyDescent="0.25">
      <c r="A12364" s="404">
        <v>43396</v>
      </c>
      <c r="B12364" s="5">
        <v>954</v>
      </c>
      <c r="E12364" s="62">
        <v>20</v>
      </c>
      <c r="F12364" s="6" t="s">
        <v>114</v>
      </c>
      <c r="G12364" s="6">
        <v>2018</v>
      </c>
      <c r="L12364" s="6"/>
      <c r="N12364" s="6" t="s">
        <v>321</v>
      </c>
      <c r="P12364" s="407">
        <v>2</v>
      </c>
      <c r="Q12364" s="407">
        <v>2</v>
      </c>
      <c r="R12364" s="407">
        <v>8</v>
      </c>
      <c r="S12364" s="3" t="s">
        <v>3</v>
      </c>
      <c r="T12364" s="3" t="s">
        <v>44</v>
      </c>
      <c r="U12364" s="3" t="s">
        <v>277</v>
      </c>
      <c r="V12364" s="227" t="s">
        <v>1920</v>
      </c>
      <c r="X12364" s="3" t="s">
        <v>2918</v>
      </c>
      <c r="AA12364" s="18">
        <v>44.267651000000001</v>
      </c>
      <c r="AB12364" s="18">
        <v>-121.25594700000001</v>
      </c>
      <c r="AC12364" s="3" t="s">
        <v>45</v>
      </c>
      <c r="AE12364" s="3" t="s">
        <v>278</v>
      </c>
      <c r="AF12364" s="3" t="str">
        <f t="shared" si="307"/>
        <v>ex Ribes cereum</v>
      </c>
      <c r="AG12364" s="67" t="s">
        <v>2029</v>
      </c>
      <c r="AH12364" s="67" t="s">
        <v>2029</v>
      </c>
      <c r="AT12364" s="3" t="s">
        <v>320</v>
      </c>
    </row>
    <row r="12365" spans="1:46" x14ac:dyDescent="0.25">
      <c r="A12365" s="404">
        <v>43396</v>
      </c>
      <c r="B12365" s="5">
        <v>6922</v>
      </c>
      <c r="E12365" s="62">
        <v>20</v>
      </c>
      <c r="F12365" s="6" t="s">
        <v>114</v>
      </c>
      <c r="G12365" s="6">
        <v>2018</v>
      </c>
      <c r="L12365" s="6"/>
      <c r="N12365" s="6" t="s">
        <v>322</v>
      </c>
      <c r="P12365" s="407">
        <v>3</v>
      </c>
      <c r="Q12365" s="407">
        <v>3</v>
      </c>
      <c r="R12365" s="407">
        <v>1</v>
      </c>
      <c r="S12365" s="3" t="s">
        <v>3</v>
      </c>
      <c r="T12365" s="3" t="s">
        <v>44</v>
      </c>
      <c r="U12365" s="3" t="s">
        <v>277</v>
      </c>
      <c r="V12365" s="227" t="s">
        <v>1920</v>
      </c>
      <c r="X12365" s="3" t="s">
        <v>3027</v>
      </c>
      <c r="AA12365" s="18">
        <v>44.158830000000002</v>
      </c>
      <c r="AB12365" s="18">
        <v>-121.25255</v>
      </c>
      <c r="AC12365" s="3" t="s">
        <v>45</v>
      </c>
      <c r="AE12365" s="3" t="s">
        <v>278</v>
      </c>
      <c r="AF12365" s="3" t="str">
        <f t="shared" si="307"/>
        <v>ex Ribes cereum</v>
      </c>
      <c r="AG12365" s="67" t="s">
        <v>2029</v>
      </c>
      <c r="AH12365" s="67" t="s">
        <v>2029</v>
      </c>
      <c r="AT12365" s="3" t="s">
        <v>320</v>
      </c>
    </row>
    <row r="12366" spans="1:46" x14ac:dyDescent="0.25">
      <c r="A12366" s="404">
        <v>43396</v>
      </c>
      <c r="B12366" s="5">
        <v>6924</v>
      </c>
      <c r="E12366" s="62">
        <v>20</v>
      </c>
      <c r="F12366" s="6" t="s">
        <v>114</v>
      </c>
      <c r="G12366" s="6">
        <v>2018</v>
      </c>
      <c r="L12366" s="6"/>
      <c r="N12366" s="6" t="s">
        <v>322</v>
      </c>
      <c r="P12366" s="407">
        <v>3</v>
      </c>
      <c r="Q12366" s="407">
        <v>3</v>
      </c>
      <c r="R12366" s="407">
        <v>2</v>
      </c>
      <c r="S12366" s="3" t="s">
        <v>3</v>
      </c>
      <c r="T12366" s="3" t="s">
        <v>44</v>
      </c>
      <c r="U12366" s="3" t="s">
        <v>277</v>
      </c>
      <c r="V12366" s="227" t="s">
        <v>1920</v>
      </c>
      <c r="X12366" s="3" t="s">
        <v>3027</v>
      </c>
      <c r="AA12366" s="18">
        <v>44.158830000000002</v>
      </c>
      <c r="AB12366" s="18">
        <v>-121.25255</v>
      </c>
      <c r="AC12366" s="3" t="s">
        <v>45</v>
      </c>
      <c r="AE12366" s="3" t="s">
        <v>278</v>
      </c>
      <c r="AF12366" s="3" t="str">
        <f t="shared" si="307"/>
        <v>ex Ribes cereum</v>
      </c>
      <c r="AG12366" s="67" t="s">
        <v>2029</v>
      </c>
      <c r="AH12366" s="67" t="s">
        <v>2029</v>
      </c>
      <c r="AT12366" s="3" t="s">
        <v>320</v>
      </c>
    </row>
    <row r="12367" spans="1:46" x14ac:dyDescent="0.25">
      <c r="A12367" s="404">
        <v>43396</v>
      </c>
      <c r="B12367" s="5">
        <v>6926</v>
      </c>
      <c r="E12367" s="62">
        <v>20</v>
      </c>
      <c r="F12367" s="6" t="s">
        <v>114</v>
      </c>
      <c r="G12367" s="6">
        <v>2018</v>
      </c>
      <c r="L12367" s="6"/>
      <c r="N12367" s="6" t="s">
        <v>322</v>
      </c>
      <c r="P12367" s="407">
        <v>3</v>
      </c>
      <c r="Q12367" s="407">
        <v>3</v>
      </c>
      <c r="R12367" s="407">
        <v>3</v>
      </c>
      <c r="S12367" s="3" t="s">
        <v>3</v>
      </c>
      <c r="T12367" s="3" t="s">
        <v>44</v>
      </c>
      <c r="U12367" s="3" t="s">
        <v>277</v>
      </c>
      <c r="V12367" s="227" t="s">
        <v>1920</v>
      </c>
      <c r="X12367" s="3" t="s">
        <v>3027</v>
      </c>
      <c r="AA12367" s="18">
        <v>44.158830000000002</v>
      </c>
      <c r="AB12367" s="18">
        <v>-121.25255</v>
      </c>
      <c r="AC12367" s="3" t="s">
        <v>45</v>
      </c>
      <c r="AE12367" s="3" t="s">
        <v>278</v>
      </c>
      <c r="AF12367" s="3" t="str">
        <f t="shared" si="307"/>
        <v>ex Ribes cereum</v>
      </c>
      <c r="AG12367" s="67" t="s">
        <v>2029</v>
      </c>
      <c r="AH12367" s="67" t="s">
        <v>2029</v>
      </c>
      <c r="AT12367" s="3" t="s">
        <v>320</v>
      </c>
    </row>
    <row r="12368" spans="1:46" x14ac:dyDescent="0.25">
      <c r="A12368" s="404">
        <v>43396</v>
      </c>
      <c r="B12368" s="5">
        <v>965</v>
      </c>
      <c r="E12368" s="62">
        <v>20</v>
      </c>
      <c r="F12368" s="6" t="s">
        <v>114</v>
      </c>
      <c r="G12368" s="6">
        <v>2018</v>
      </c>
      <c r="L12368" s="6"/>
      <c r="N12368" s="6" t="s">
        <v>322</v>
      </c>
      <c r="P12368" s="407">
        <v>3</v>
      </c>
      <c r="Q12368" s="407">
        <v>3</v>
      </c>
      <c r="R12368" s="407">
        <v>4</v>
      </c>
      <c r="S12368" s="3" t="s">
        <v>3</v>
      </c>
      <c r="T12368" s="3" t="s">
        <v>44</v>
      </c>
      <c r="U12368" s="3" t="s">
        <v>277</v>
      </c>
      <c r="V12368" s="227" t="s">
        <v>1920</v>
      </c>
      <c r="X12368" s="3" t="s">
        <v>2918</v>
      </c>
      <c r="AA12368" s="18">
        <v>44.267352000000002</v>
      </c>
      <c r="AB12368" s="18">
        <v>-121.254349</v>
      </c>
      <c r="AC12368" s="3" t="s">
        <v>45</v>
      </c>
      <c r="AE12368" s="3" t="s">
        <v>278</v>
      </c>
      <c r="AF12368" s="3" t="str">
        <f t="shared" si="307"/>
        <v>ex Ribes cereum</v>
      </c>
      <c r="AG12368" s="67" t="s">
        <v>2029</v>
      </c>
      <c r="AH12368" s="67" t="s">
        <v>2029</v>
      </c>
      <c r="AT12368" s="3" t="s">
        <v>320</v>
      </c>
    </row>
    <row r="12369" spans="1:46" x14ac:dyDescent="0.25">
      <c r="A12369" s="404">
        <v>43396</v>
      </c>
      <c r="B12369" s="5">
        <v>966</v>
      </c>
      <c r="E12369" s="62">
        <v>20</v>
      </c>
      <c r="F12369" s="6" t="s">
        <v>114</v>
      </c>
      <c r="G12369" s="6">
        <v>2018</v>
      </c>
      <c r="L12369" s="6"/>
      <c r="N12369" s="6" t="s">
        <v>322</v>
      </c>
      <c r="P12369" s="407">
        <v>3</v>
      </c>
      <c r="Q12369" s="407">
        <v>3</v>
      </c>
      <c r="R12369" s="407">
        <v>5</v>
      </c>
      <c r="S12369" s="3" t="s">
        <v>3</v>
      </c>
      <c r="T12369" s="3" t="s">
        <v>44</v>
      </c>
      <c r="U12369" s="3" t="s">
        <v>277</v>
      </c>
      <c r="V12369" s="227" t="s">
        <v>1920</v>
      </c>
      <c r="X12369" s="3" t="s">
        <v>2918</v>
      </c>
      <c r="AA12369" s="18">
        <v>44.267352000000002</v>
      </c>
      <c r="AB12369" s="18">
        <v>-121.254349</v>
      </c>
      <c r="AC12369" s="3" t="s">
        <v>45</v>
      </c>
      <c r="AE12369" s="3" t="s">
        <v>278</v>
      </c>
      <c r="AF12369" s="3" t="str">
        <f t="shared" si="307"/>
        <v>ex Ribes cereum</v>
      </c>
      <c r="AG12369" s="67" t="s">
        <v>2029</v>
      </c>
      <c r="AH12369" s="67" t="s">
        <v>2029</v>
      </c>
      <c r="AT12369" s="3" t="s">
        <v>320</v>
      </c>
    </row>
    <row r="12370" spans="1:46" x14ac:dyDescent="0.25">
      <c r="A12370" s="404">
        <v>43396</v>
      </c>
      <c r="B12370" s="5">
        <v>967</v>
      </c>
      <c r="E12370" s="62">
        <v>20</v>
      </c>
      <c r="F12370" s="6" t="s">
        <v>114</v>
      </c>
      <c r="G12370" s="6">
        <v>2018</v>
      </c>
      <c r="L12370" s="6"/>
      <c r="N12370" s="6" t="s">
        <v>322</v>
      </c>
      <c r="P12370" s="407">
        <v>3</v>
      </c>
      <c r="Q12370" s="407">
        <v>3</v>
      </c>
      <c r="R12370" s="407">
        <v>6</v>
      </c>
      <c r="S12370" s="3" t="s">
        <v>3</v>
      </c>
      <c r="T12370" s="3" t="s">
        <v>44</v>
      </c>
      <c r="U12370" s="3" t="s">
        <v>277</v>
      </c>
      <c r="V12370" s="227" t="s">
        <v>1920</v>
      </c>
      <c r="X12370" s="3" t="s">
        <v>2918</v>
      </c>
      <c r="AA12370" s="18">
        <v>44.267352000000002</v>
      </c>
      <c r="AB12370" s="18">
        <v>-121.254349</v>
      </c>
      <c r="AC12370" s="3" t="s">
        <v>45</v>
      </c>
      <c r="AE12370" s="3" t="s">
        <v>278</v>
      </c>
      <c r="AF12370" s="3" t="str">
        <f t="shared" si="307"/>
        <v>ex Ribes cereum</v>
      </c>
      <c r="AG12370" s="67" t="s">
        <v>2029</v>
      </c>
      <c r="AH12370" s="67" t="s">
        <v>2029</v>
      </c>
      <c r="AT12370" s="3" t="s">
        <v>320</v>
      </c>
    </row>
    <row r="12371" spans="1:46" x14ac:dyDescent="0.25">
      <c r="A12371" s="404">
        <v>43396</v>
      </c>
      <c r="B12371" s="5">
        <v>968</v>
      </c>
      <c r="E12371" s="62">
        <v>20</v>
      </c>
      <c r="F12371" s="6" t="s">
        <v>114</v>
      </c>
      <c r="G12371" s="6">
        <v>2018</v>
      </c>
      <c r="L12371" s="6"/>
      <c r="N12371" s="6" t="s">
        <v>322</v>
      </c>
      <c r="P12371" s="407">
        <v>3</v>
      </c>
      <c r="Q12371" s="407">
        <v>3</v>
      </c>
      <c r="R12371" s="407">
        <v>7</v>
      </c>
      <c r="S12371" s="3" t="s">
        <v>3</v>
      </c>
      <c r="T12371" s="3" t="s">
        <v>44</v>
      </c>
      <c r="U12371" s="3" t="s">
        <v>277</v>
      </c>
      <c r="V12371" s="227" t="s">
        <v>1920</v>
      </c>
      <c r="X12371" s="3" t="s">
        <v>2918</v>
      </c>
      <c r="AA12371" s="18">
        <v>44.267352000000002</v>
      </c>
      <c r="AB12371" s="18">
        <v>-121.254349</v>
      </c>
      <c r="AC12371" s="3" t="s">
        <v>45</v>
      </c>
      <c r="AE12371" s="3" t="s">
        <v>278</v>
      </c>
      <c r="AF12371" s="3" t="str">
        <f t="shared" si="307"/>
        <v>ex Ribes cereum</v>
      </c>
      <c r="AG12371" s="67" t="s">
        <v>2029</v>
      </c>
      <c r="AH12371" s="67" t="s">
        <v>2029</v>
      </c>
      <c r="AT12371" s="3" t="s">
        <v>320</v>
      </c>
    </row>
    <row r="12372" spans="1:46" x14ac:dyDescent="0.25">
      <c r="A12372" s="404">
        <v>43396</v>
      </c>
      <c r="B12372" s="5">
        <v>969</v>
      </c>
      <c r="E12372" s="62">
        <v>20</v>
      </c>
      <c r="F12372" s="6" t="s">
        <v>114</v>
      </c>
      <c r="G12372" s="6">
        <v>2018</v>
      </c>
      <c r="L12372" s="6"/>
      <c r="N12372" s="6" t="s">
        <v>322</v>
      </c>
      <c r="P12372" s="407">
        <v>3</v>
      </c>
      <c r="Q12372" s="407">
        <v>3</v>
      </c>
      <c r="R12372" s="407">
        <v>8</v>
      </c>
      <c r="S12372" s="3" t="s">
        <v>3</v>
      </c>
      <c r="T12372" s="3" t="s">
        <v>44</v>
      </c>
      <c r="U12372" s="3" t="s">
        <v>277</v>
      </c>
      <c r="V12372" s="227" t="s">
        <v>1920</v>
      </c>
      <c r="X12372" s="3" t="s">
        <v>2918</v>
      </c>
      <c r="AA12372" s="18">
        <v>44.267352000000002</v>
      </c>
      <c r="AB12372" s="18">
        <v>-121.254349</v>
      </c>
      <c r="AC12372" s="3" t="s">
        <v>45</v>
      </c>
      <c r="AE12372" s="3" t="s">
        <v>278</v>
      </c>
      <c r="AF12372" s="3" t="str">
        <f t="shared" si="307"/>
        <v>ex Ribes cereum</v>
      </c>
      <c r="AG12372" s="67" t="s">
        <v>2029</v>
      </c>
      <c r="AH12372" s="67" t="s">
        <v>2029</v>
      </c>
      <c r="AT12372" s="3" t="s">
        <v>320</v>
      </c>
    </row>
    <row r="12373" spans="1:46" x14ac:dyDescent="0.25">
      <c r="A12373" s="404">
        <v>43396</v>
      </c>
      <c r="B12373" s="5">
        <v>6928</v>
      </c>
      <c r="E12373" s="62">
        <v>21</v>
      </c>
      <c r="F12373" s="6" t="s">
        <v>114</v>
      </c>
      <c r="G12373" s="6">
        <v>2018</v>
      </c>
      <c r="L12373" s="6"/>
      <c r="N12373" s="6" t="s">
        <v>323</v>
      </c>
      <c r="P12373" s="407">
        <v>4</v>
      </c>
      <c r="Q12373" s="407">
        <v>4</v>
      </c>
      <c r="R12373" s="407">
        <v>1</v>
      </c>
      <c r="S12373" s="3" t="s">
        <v>3</v>
      </c>
      <c r="T12373" s="3" t="s">
        <v>44</v>
      </c>
      <c r="U12373" s="3" t="s">
        <v>277</v>
      </c>
      <c r="V12373" s="227" t="s">
        <v>1920</v>
      </c>
      <c r="X12373" s="3" t="s">
        <v>3032</v>
      </c>
      <c r="AA12373" s="18">
        <v>44.047322999999999</v>
      </c>
      <c r="AB12373" s="18">
        <v>-121.32950700000001</v>
      </c>
      <c r="AC12373" s="3" t="s">
        <v>45</v>
      </c>
      <c r="AE12373" s="3" t="s">
        <v>318</v>
      </c>
      <c r="AF12373" s="3" t="str">
        <f t="shared" si="307"/>
        <v>ex Ribes aureum</v>
      </c>
      <c r="AG12373" s="67" t="s">
        <v>2029</v>
      </c>
      <c r="AH12373" s="67" t="s">
        <v>2029</v>
      </c>
      <c r="AT12373" s="3" t="s">
        <v>320</v>
      </c>
    </row>
    <row r="12374" spans="1:46" x14ac:dyDescent="0.25">
      <c r="A12374" s="404">
        <v>43396</v>
      </c>
      <c r="B12374" s="5">
        <v>6930</v>
      </c>
      <c r="E12374" s="62">
        <v>21</v>
      </c>
      <c r="F12374" s="6" t="s">
        <v>114</v>
      </c>
      <c r="G12374" s="6">
        <v>2018</v>
      </c>
      <c r="L12374" s="6"/>
      <c r="N12374" s="6" t="s">
        <v>323</v>
      </c>
      <c r="P12374" s="407">
        <v>4</v>
      </c>
      <c r="Q12374" s="407">
        <v>4</v>
      </c>
      <c r="R12374" s="407">
        <v>2</v>
      </c>
      <c r="S12374" s="3" t="s">
        <v>3</v>
      </c>
      <c r="T12374" s="3" t="s">
        <v>44</v>
      </c>
      <c r="U12374" s="3" t="s">
        <v>277</v>
      </c>
      <c r="V12374" s="227" t="s">
        <v>1920</v>
      </c>
      <c r="X12374" s="3" t="s">
        <v>3032</v>
      </c>
      <c r="AA12374" s="18">
        <v>44.047322999999999</v>
      </c>
      <c r="AB12374" s="18">
        <v>-121.32950700000001</v>
      </c>
      <c r="AC12374" s="3" t="s">
        <v>45</v>
      </c>
      <c r="AE12374" s="3" t="s">
        <v>318</v>
      </c>
      <c r="AF12374" s="3" t="str">
        <f t="shared" si="307"/>
        <v>ex Ribes aureum</v>
      </c>
      <c r="AG12374" s="67" t="s">
        <v>2029</v>
      </c>
      <c r="AH12374" s="67" t="s">
        <v>2029</v>
      </c>
      <c r="AT12374" s="3" t="s">
        <v>320</v>
      </c>
    </row>
    <row r="12375" spans="1:46" x14ac:dyDescent="0.25">
      <c r="A12375" s="404">
        <v>43396</v>
      </c>
      <c r="B12375" s="5">
        <v>957</v>
      </c>
      <c r="E12375" s="62">
        <v>21</v>
      </c>
      <c r="F12375" s="6" t="s">
        <v>114</v>
      </c>
      <c r="G12375" s="6">
        <v>2018</v>
      </c>
      <c r="L12375" s="6"/>
      <c r="N12375" s="6" t="s">
        <v>323</v>
      </c>
      <c r="P12375" s="407">
        <v>4</v>
      </c>
      <c r="Q12375" s="407">
        <v>4</v>
      </c>
      <c r="R12375" s="407">
        <v>3</v>
      </c>
      <c r="S12375" s="3" t="s">
        <v>3</v>
      </c>
      <c r="T12375" s="3" t="s">
        <v>44</v>
      </c>
      <c r="U12375" s="3" t="s">
        <v>277</v>
      </c>
      <c r="V12375" s="227" t="s">
        <v>1920</v>
      </c>
      <c r="X12375" s="3" t="s">
        <v>3032</v>
      </c>
      <c r="AA12375" s="18">
        <v>44.047361000000002</v>
      </c>
      <c r="AB12375" s="18">
        <v>-121.33031200000001</v>
      </c>
      <c r="AC12375" s="3" t="s">
        <v>45</v>
      </c>
      <c r="AE12375" s="3" t="s">
        <v>318</v>
      </c>
      <c r="AF12375" s="3" t="str">
        <f t="shared" si="307"/>
        <v>ex Ribes aureum</v>
      </c>
      <c r="AG12375" s="67" t="s">
        <v>2029</v>
      </c>
      <c r="AH12375" s="67" t="s">
        <v>2029</v>
      </c>
      <c r="AT12375" s="3" t="s">
        <v>320</v>
      </c>
    </row>
    <row r="12376" spans="1:46" x14ac:dyDescent="0.25">
      <c r="A12376" s="404">
        <v>43396</v>
      </c>
      <c r="B12376" s="5">
        <v>958</v>
      </c>
      <c r="E12376" s="62">
        <v>21</v>
      </c>
      <c r="F12376" s="6" t="s">
        <v>114</v>
      </c>
      <c r="G12376" s="6">
        <v>2018</v>
      </c>
      <c r="L12376" s="6"/>
      <c r="N12376" s="6" t="s">
        <v>323</v>
      </c>
      <c r="P12376" s="407">
        <v>4</v>
      </c>
      <c r="Q12376" s="407">
        <v>4</v>
      </c>
      <c r="R12376" s="407">
        <v>4</v>
      </c>
      <c r="S12376" s="3" t="s">
        <v>3</v>
      </c>
      <c r="T12376" s="3" t="s">
        <v>44</v>
      </c>
      <c r="U12376" s="3" t="s">
        <v>277</v>
      </c>
      <c r="V12376" s="227" t="s">
        <v>1920</v>
      </c>
      <c r="X12376" s="3" t="s">
        <v>3032</v>
      </c>
      <c r="AA12376" s="18">
        <v>44.047361000000002</v>
      </c>
      <c r="AB12376" s="18">
        <v>-121.33031200000001</v>
      </c>
      <c r="AC12376" s="3" t="s">
        <v>45</v>
      </c>
      <c r="AE12376" s="3" t="s">
        <v>318</v>
      </c>
      <c r="AF12376" s="3" t="str">
        <f t="shared" ref="AF12376:AF12407" si="308">CONCATENATE("ex ", AE12376)</f>
        <v>ex Ribes aureum</v>
      </c>
      <c r="AG12376" s="67" t="s">
        <v>2029</v>
      </c>
      <c r="AH12376" s="67" t="s">
        <v>2029</v>
      </c>
      <c r="AT12376" s="3" t="s">
        <v>320</v>
      </c>
    </row>
    <row r="12377" spans="1:46" x14ac:dyDescent="0.25">
      <c r="A12377" s="404">
        <v>43396</v>
      </c>
      <c r="B12377" s="5">
        <v>959</v>
      </c>
      <c r="E12377" s="62">
        <v>21</v>
      </c>
      <c r="F12377" s="6" t="s">
        <v>114</v>
      </c>
      <c r="G12377" s="6">
        <v>2018</v>
      </c>
      <c r="L12377" s="6"/>
      <c r="N12377" s="6" t="s">
        <v>323</v>
      </c>
      <c r="P12377" s="407">
        <v>4</v>
      </c>
      <c r="Q12377" s="407">
        <v>4</v>
      </c>
      <c r="R12377" s="407">
        <v>5</v>
      </c>
      <c r="S12377" s="3" t="s">
        <v>3</v>
      </c>
      <c r="T12377" s="3" t="s">
        <v>44</v>
      </c>
      <c r="U12377" s="3" t="s">
        <v>277</v>
      </c>
      <c r="V12377" s="227" t="s">
        <v>1920</v>
      </c>
      <c r="X12377" s="3" t="s">
        <v>3032</v>
      </c>
      <c r="AA12377" s="18">
        <v>44.047361000000002</v>
      </c>
      <c r="AB12377" s="18">
        <v>-121.33031200000001</v>
      </c>
      <c r="AC12377" s="3" t="s">
        <v>45</v>
      </c>
      <c r="AE12377" s="3" t="s">
        <v>318</v>
      </c>
      <c r="AF12377" s="3" t="str">
        <f t="shared" si="308"/>
        <v>ex Ribes aureum</v>
      </c>
      <c r="AG12377" s="67" t="s">
        <v>2029</v>
      </c>
      <c r="AH12377" s="67" t="s">
        <v>2029</v>
      </c>
      <c r="AT12377" s="3" t="s">
        <v>320</v>
      </c>
    </row>
    <row r="12378" spans="1:46" x14ac:dyDescent="0.25">
      <c r="A12378" s="404">
        <v>43396</v>
      </c>
      <c r="B12378" s="5">
        <v>960</v>
      </c>
      <c r="E12378" s="62">
        <v>21</v>
      </c>
      <c r="F12378" s="6" t="s">
        <v>114</v>
      </c>
      <c r="G12378" s="6">
        <v>2018</v>
      </c>
      <c r="L12378" s="6"/>
      <c r="N12378" s="6" t="s">
        <v>323</v>
      </c>
      <c r="P12378" s="407">
        <v>4</v>
      </c>
      <c r="Q12378" s="407">
        <v>4</v>
      </c>
      <c r="R12378" s="407">
        <v>6</v>
      </c>
      <c r="S12378" s="3" t="s">
        <v>3</v>
      </c>
      <c r="T12378" s="3" t="s">
        <v>44</v>
      </c>
      <c r="U12378" s="3" t="s">
        <v>277</v>
      </c>
      <c r="V12378" s="227" t="s">
        <v>1920</v>
      </c>
      <c r="X12378" s="3" t="s">
        <v>3032</v>
      </c>
      <c r="AA12378" s="18">
        <v>44.047361000000002</v>
      </c>
      <c r="AB12378" s="18">
        <v>-121.33031200000001</v>
      </c>
      <c r="AC12378" s="3" t="s">
        <v>45</v>
      </c>
      <c r="AE12378" s="3" t="s">
        <v>318</v>
      </c>
      <c r="AF12378" s="3" t="str">
        <f t="shared" si="308"/>
        <v>ex Ribes aureum</v>
      </c>
      <c r="AG12378" s="67" t="s">
        <v>2029</v>
      </c>
      <c r="AH12378" s="67" t="s">
        <v>2029</v>
      </c>
      <c r="AT12378" s="3" t="s">
        <v>320</v>
      </c>
    </row>
    <row r="12379" spans="1:46" x14ac:dyDescent="0.25">
      <c r="A12379" s="404">
        <v>43396</v>
      </c>
      <c r="B12379" s="5">
        <v>961</v>
      </c>
      <c r="E12379" s="62">
        <v>21</v>
      </c>
      <c r="F12379" s="6" t="s">
        <v>114</v>
      </c>
      <c r="G12379" s="6">
        <v>2018</v>
      </c>
      <c r="L12379" s="6"/>
      <c r="N12379" s="6" t="s">
        <v>323</v>
      </c>
      <c r="P12379" s="407">
        <v>4</v>
      </c>
      <c r="Q12379" s="407">
        <v>4</v>
      </c>
      <c r="R12379" s="407">
        <v>7</v>
      </c>
      <c r="S12379" s="3" t="s">
        <v>3</v>
      </c>
      <c r="T12379" s="3" t="s">
        <v>44</v>
      </c>
      <c r="U12379" s="3" t="s">
        <v>277</v>
      </c>
      <c r="V12379" s="227" t="s">
        <v>1920</v>
      </c>
      <c r="X12379" s="3" t="s">
        <v>3032</v>
      </c>
      <c r="AA12379" s="18">
        <v>44.047361000000002</v>
      </c>
      <c r="AB12379" s="18">
        <v>-121.33031200000001</v>
      </c>
      <c r="AC12379" s="3" t="s">
        <v>45</v>
      </c>
      <c r="AE12379" s="3" t="s">
        <v>318</v>
      </c>
      <c r="AF12379" s="3" t="str">
        <f t="shared" si="308"/>
        <v>ex Ribes aureum</v>
      </c>
      <c r="AG12379" s="67" t="s">
        <v>2029</v>
      </c>
      <c r="AH12379" s="67" t="s">
        <v>2029</v>
      </c>
      <c r="AT12379" s="3" t="s">
        <v>320</v>
      </c>
    </row>
    <row r="12380" spans="1:46" x14ac:dyDescent="0.25">
      <c r="A12380" s="404">
        <v>43396</v>
      </c>
      <c r="B12380" s="5">
        <v>6932</v>
      </c>
      <c r="E12380" s="62">
        <v>23</v>
      </c>
      <c r="F12380" s="6" t="s">
        <v>114</v>
      </c>
      <c r="G12380" s="6">
        <v>2018</v>
      </c>
      <c r="L12380" s="6"/>
      <c r="N12380" s="6" t="s">
        <v>324</v>
      </c>
      <c r="P12380" s="407">
        <v>5</v>
      </c>
      <c r="Q12380" s="407">
        <v>5</v>
      </c>
      <c r="R12380" s="407">
        <v>1</v>
      </c>
      <c r="S12380" s="3" t="s">
        <v>3</v>
      </c>
      <c r="T12380" s="3" t="s">
        <v>44</v>
      </c>
      <c r="U12380" s="3" t="s">
        <v>277</v>
      </c>
      <c r="V12380" s="227" t="s">
        <v>1920</v>
      </c>
      <c r="X12380" s="3" t="s">
        <v>1316</v>
      </c>
      <c r="AA12380" s="18">
        <v>44.139085999999999</v>
      </c>
      <c r="AB12380" s="18">
        <v>-121.416512</v>
      </c>
      <c r="AC12380" s="3" t="s">
        <v>45</v>
      </c>
      <c r="AE12380" s="3" t="s">
        <v>61</v>
      </c>
      <c r="AF12380" s="3" t="str">
        <f t="shared" si="308"/>
        <v>ex Salix</v>
      </c>
      <c r="AG12380" s="67" t="s">
        <v>2029</v>
      </c>
      <c r="AH12380" s="67" t="s">
        <v>2029</v>
      </c>
      <c r="AT12380" s="3" t="s">
        <v>320</v>
      </c>
    </row>
    <row r="12381" spans="1:46" x14ac:dyDescent="0.25">
      <c r="A12381" s="404">
        <v>43396</v>
      </c>
      <c r="B12381" s="5">
        <v>6934</v>
      </c>
      <c r="E12381" s="62">
        <v>23</v>
      </c>
      <c r="F12381" s="6" t="s">
        <v>114</v>
      </c>
      <c r="G12381" s="6">
        <v>2018</v>
      </c>
      <c r="L12381" s="6"/>
      <c r="N12381" s="6" t="s">
        <v>324</v>
      </c>
      <c r="P12381" s="407">
        <v>5</v>
      </c>
      <c r="Q12381" s="407">
        <v>5</v>
      </c>
      <c r="R12381" s="407">
        <v>2</v>
      </c>
      <c r="S12381" s="3" t="s">
        <v>3</v>
      </c>
      <c r="T12381" s="3" t="s">
        <v>44</v>
      </c>
      <c r="U12381" s="3" t="s">
        <v>277</v>
      </c>
      <c r="V12381" s="227" t="s">
        <v>1920</v>
      </c>
      <c r="X12381" s="3" t="s">
        <v>1316</v>
      </c>
      <c r="AA12381" s="18">
        <v>44.139085999999999</v>
      </c>
      <c r="AB12381" s="18">
        <v>-121.416512</v>
      </c>
      <c r="AC12381" s="3" t="s">
        <v>45</v>
      </c>
      <c r="AE12381" s="3" t="s">
        <v>61</v>
      </c>
      <c r="AF12381" s="3" t="str">
        <f t="shared" si="308"/>
        <v>ex Salix</v>
      </c>
      <c r="AG12381" s="67" t="s">
        <v>2029</v>
      </c>
      <c r="AH12381" s="67" t="s">
        <v>2029</v>
      </c>
      <c r="AT12381" s="3" t="s">
        <v>320</v>
      </c>
    </row>
    <row r="12382" spans="1:46" x14ac:dyDescent="0.25">
      <c r="A12382" s="404">
        <v>43396</v>
      </c>
      <c r="B12382" s="5">
        <v>6936</v>
      </c>
      <c r="E12382" s="62">
        <v>23</v>
      </c>
      <c r="F12382" s="6" t="s">
        <v>114</v>
      </c>
      <c r="G12382" s="6">
        <v>2018</v>
      </c>
      <c r="L12382" s="6"/>
      <c r="N12382" s="6" t="s">
        <v>324</v>
      </c>
      <c r="P12382" s="407">
        <v>5</v>
      </c>
      <c r="Q12382" s="407">
        <v>5</v>
      </c>
      <c r="R12382" s="407">
        <v>3</v>
      </c>
      <c r="S12382" s="3" t="s">
        <v>3</v>
      </c>
      <c r="T12382" s="3" t="s">
        <v>44</v>
      </c>
      <c r="U12382" s="3" t="s">
        <v>277</v>
      </c>
      <c r="V12382" s="227" t="s">
        <v>1920</v>
      </c>
      <c r="X12382" s="3" t="s">
        <v>1316</v>
      </c>
      <c r="AA12382" s="18">
        <v>44.139085999999999</v>
      </c>
      <c r="AB12382" s="18">
        <v>-121.416512</v>
      </c>
      <c r="AC12382" s="3" t="s">
        <v>45</v>
      </c>
      <c r="AE12382" s="3" t="s">
        <v>61</v>
      </c>
      <c r="AF12382" s="3" t="str">
        <f t="shared" si="308"/>
        <v>ex Salix</v>
      </c>
      <c r="AG12382" s="67" t="s">
        <v>2029</v>
      </c>
      <c r="AH12382" s="67" t="s">
        <v>2029</v>
      </c>
      <c r="AT12382" s="3" t="s">
        <v>320</v>
      </c>
    </row>
    <row r="12383" spans="1:46" x14ac:dyDescent="0.25">
      <c r="A12383" s="404">
        <v>43396</v>
      </c>
      <c r="B12383" s="5">
        <v>6938</v>
      </c>
      <c r="E12383" s="62">
        <v>23</v>
      </c>
      <c r="F12383" s="6" t="s">
        <v>114</v>
      </c>
      <c r="G12383" s="6">
        <v>2018</v>
      </c>
      <c r="L12383" s="6"/>
      <c r="N12383" s="6" t="s">
        <v>324</v>
      </c>
      <c r="P12383" s="407">
        <v>5</v>
      </c>
      <c r="Q12383" s="407">
        <v>5</v>
      </c>
      <c r="R12383" s="407">
        <v>4</v>
      </c>
      <c r="S12383" s="3" t="s">
        <v>3</v>
      </c>
      <c r="T12383" s="3" t="s">
        <v>44</v>
      </c>
      <c r="U12383" s="3" t="s">
        <v>277</v>
      </c>
      <c r="V12383" s="227" t="s">
        <v>1920</v>
      </c>
      <c r="X12383" s="3" t="s">
        <v>1316</v>
      </c>
      <c r="AA12383" s="18">
        <v>44.139085999999999</v>
      </c>
      <c r="AB12383" s="18">
        <v>-121.416512</v>
      </c>
      <c r="AC12383" s="3" t="s">
        <v>45</v>
      </c>
      <c r="AE12383" s="3" t="s">
        <v>61</v>
      </c>
      <c r="AF12383" s="3" t="str">
        <f t="shared" si="308"/>
        <v>ex Salix</v>
      </c>
      <c r="AG12383" s="67" t="s">
        <v>2029</v>
      </c>
      <c r="AH12383" s="67" t="s">
        <v>2029</v>
      </c>
      <c r="AT12383" s="3" t="s">
        <v>320</v>
      </c>
    </row>
    <row r="12384" spans="1:46" x14ac:dyDescent="0.25">
      <c r="A12384" s="404">
        <v>43396</v>
      </c>
      <c r="B12384" s="5">
        <v>6940</v>
      </c>
      <c r="E12384" s="62">
        <v>23</v>
      </c>
      <c r="F12384" s="6" t="s">
        <v>114</v>
      </c>
      <c r="G12384" s="6">
        <v>2018</v>
      </c>
      <c r="L12384" s="6"/>
      <c r="N12384" s="6" t="s">
        <v>324</v>
      </c>
      <c r="P12384" s="407">
        <v>5</v>
      </c>
      <c r="Q12384" s="407">
        <v>5</v>
      </c>
      <c r="R12384" s="407">
        <v>5</v>
      </c>
      <c r="S12384" s="3" t="s">
        <v>3</v>
      </c>
      <c r="T12384" s="3" t="s">
        <v>44</v>
      </c>
      <c r="U12384" s="3" t="s">
        <v>277</v>
      </c>
      <c r="V12384" s="227" t="s">
        <v>1920</v>
      </c>
      <c r="X12384" s="3" t="s">
        <v>1316</v>
      </c>
      <c r="AA12384" s="18">
        <v>44.139085999999999</v>
      </c>
      <c r="AB12384" s="18">
        <v>-121.416512</v>
      </c>
      <c r="AC12384" s="3" t="s">
        <v>45</v>
      </c>
      <c r="AE12384" s="3" t="s">
        <v>61</v>
      </c>
      <c r="AF12384" s="3" t="str">
        <f t="shared" si="308"/>
        <v>ex Salix</v>
      </c>
      <c r="AG12384" s="67" t="s">
        <v>2029</v>
      </c>
      <c r="AH12384" s="67" t="s">
        <v>2029</v>
      </c>
      <c r="AT12384" s="3" t="s">
        <v>320</v>
      </c>
    </row>
    <row r="12385" spans="1:46" x14ac:dyDescent="0.25">
      <c r="A12385" s="404">
        <v>43396</v>
      </c>
      <c r="B12385" s="5">
        <v>6942</v>
      </c>
      <c r="E12385" s="62">
        <v>23</v>
      </c>
      <c r="F12385" s="6" t="s">
        <v>114</v>
      </c>
      <c r="G12385" s="6">
        <v>2018</v>
      </c>
      <c r="L12385" s="6"/>
      <c r="N12385" s="6" t="s">
        <v>324</v>
      </c>
      <c r="P12385" s="407">
        <v>5</v>
      </c>
      <c r="Q12385" s="407">
        <v>5</v>
      </c>
      <c r="R12385" s="407">
        <v>6</v>
      </c>
      <c r="S12385" s="3" t="s">
        <v>3</v>
      </c>
      <c r="T12385" s="3" t="s">
        <v>44</v>
      </c>
      <c r="U12385" s="3" t="s">
        <v>277</v>
      </c>
      <c r="V12385" s="227" t="s">
        <v>1920</v>
      </c>
      <c r="X12385" s="3" t="s">
        <v>1316</v>
      </c>
      <c r="AA12385" s="18">
        <v>44.139085999999999</v>
      </c>
      <c r="AB12385" s="18">
        <v>-121.416512</v>
      </c>
      <c r="AC12385" s="3" t="s">
        <v>45</v>
      </c>
      <c r="AE12385" s="3" t="s">
        <v>61</v>
      </c>
      <c r="AF12385" s="3" t="str">
        <f t="shared" si="308"/>
        <v>ex Salix</v>
      </c>
      <c r="AG12385" s="67" t="s">
        <v>2029</v>
      </c>
      <c r="AH12385" s="67" t="s">
        <v>2029</v>
      </c>
      <c r="AT12385" s="3" t="s">
        <v>320</v>
      </c>
    </row>
    <row r="12386" spans="1:46" x14ac:dyDescent="0.25">
      <c r="A12386" s="404">
        <v>43396</v>
      </c>
      <c r="B12386" s="5">
        <v>6944</v>
      </c>
      <c r="E12386" s="62">
        <v>23</v>
      </c>
      <c r="F12386" s="6" t="s">
        <v>114</v>
      </c>
      <c r="G12386" s="6">
        <v>2018</v>
      </c>
      <c r="L12386" s="6"/>
      <c r="N12386" s="6" t="s">
        <v>324</v>
      </c>
      <c r="P12386" s="407">
        <v>5</v>
      </c>
      <c r="Q12386" s="407">
        <v>5</v>
      </c>
      <c r="R12386" s="407">
        <v>7</v>
      </c>
      <c r="S12386" s="3" t="s">
        <v>3</v>
      </c>
      <c r="T12386" s="3" t="s">
        <v>44</v>
      </c>
      <c r="U12386" s="3" t="s">
        <v>277</v>
      </c>
      <c r="V12386" s="227" t="s">
        <v>1920</v>
      </c>
      <c r="X12386" s="3" t="s">
        <v>1316</v>
      </c>
      <c r="AA12386" s="18">
        <v>44.139085999999999</v>
      </c>
      <c r="AB12386" s="18">
        <v>-121.416512</v>
      </c>
      <c r="AC12386" s="3" t="s">
        <v>45</v>
      </c>
      <c r="AE12386" s="3" t="s">
        <v>61</v>
      </c>
      <c r="AF12386" s="3" t="str">
        <f t="shared" si="308"/>
        <v>ex Salix</v>
      </c>
      <c r="AG12386" s="67" t="s">
        <v>2029</v>
      </c>
      <c r="AH12386" s="67" t="s">
        <v>2029</v>
      </c>
      <c r="AT12386" s="3" t="s">
        <v>320</v>
      </c>
    </row>
    <row r="12387" spans="1:46" x14ac:dyDescent="0.25">
      <c r="A12387" s="404">
        <v>43396</v>
      </c>
      <c r="B12387" s="5">
        <v>6946</v>
      </c>
      <c r="E12387" s="62">
        <v>23</v>
      </c>
      <c r="F12387" s="6" t="s">
        <v>114</v>
      </c>
      <c r="G12387" s="6">
        <v>2018</v>
      </c>
      <c r="L12387" s="6"/>
      <c r="N12387" s="6" t="s">
        <v>324</v>
      </c>
      <c r="P12387" s="407">
        <v>5</v>
      </c>
      <c r="Q12387" s="407">
        <v>5</v>
      </c>
      <c r="R12387" s="407">
        <v>8</v>
      </c>
      <c r="S12387" s="3" t="s">
        <v>3</v>
      </c>
      <c r="T12387" s="3" t="s">
        <v>44</v>
      </c>
      <c r="U12387" s="3" t="s">
        <v>277</v>
      </c>
      <c r="V12387" s="227" t="s">
        <v>1920</v>
      </c>
      <c r="X12387" s="3" t="s">
        <v>1316</v>
      </c>
      <c r="AA12387" s="18">
        <v>44.139085999999999</v>
      </c>
      <c r="AB12387" s="18">
        <v>-121.416512</v>
      </c>
      <c r="AC12387" s="3" t="s">
        <v>45</v>
      </c>
      <c r="AE12387" s="3" t="s">
        <v>61</v>
      </c>
      <c r="AF12387" s="3" t="str">
        <f t="shared" si="308"/>
        <v>ex Salix</v>
      </c>
      <c r="AG12387" s="67" t="s">
        <v>2029</v>
      </c>
      <c r="AH12387" s="67" t="s">
        <v>2029</v>
      </c>
      <c r="AT12387" s="3" t="s">
        <v>320</v>
      </c>
    </row>
    <row r="12388" spans="1:46" x14ac:dyDescent="0.25">
      <c r="A12388" s="404">
        <v>43396</v>
      </c>
      <c r="B12388" s="5">
        <v>6948</v>
      </c>
      <c r="E12388" s="62">
        <v>23</v>
      </c>
      <c r="F12388" s="6" t="s">
        <v>114</v>
      </c>
      <c r="G12388" s="6">
        <v>2018</v>
      </c>
      <c r="L12388" s="6"/>
      <c r="N12388" s="6" t="s">
        <v>324</v>
      </c>
      <c r="P12388" s="407">
        <v>5</v>
      </c>
      <c r="Q12388" s="407">
        <v>5</v>
      </c>
      <c r="R12388" s="407">
        <v>9</v>
      </c>
      <c r="S12388" s="3" t="s">
        <v>3</v>
      </c>
      <c r="T12388" s="3" t="s">
        <v>44</v>
      </c>
      <c r="U12388" s="3" t="s">
        <v>277</v>
      </c>
      <c r="V12388" s="227" t="s">
        <v>1920</v>
      </c>
      <c r="X12388" s="3" t="s">
        <v>1316</v>
      </c>
      <c r="AA12388" s="18">
        <v>44.139085999999999</v>
      </c>
      <c r="AB12388" s="18">
        <v>-121.416512</v>
      </c>
      <c r="AC12388" s="3" t="s">
        <v>45</v>
      </c>
      <c r="AE12388" s="3" t="s">
        <v>61</v>
      </c>
      <c r="AF12388" s="3" t="str">
        <f t="shared" si="308"/>
        <v>ex Salix</v>
      </c>
      <c r="AG12388" s="67" t="s">
        <v>2029</v>
      </c>
      <c r="AH12388" s="67" t="s">
        <v>2029</v>
      </c>
      <c r="AT12388" s="3" t="s">
        <v>320</v>
      </c>
    </row>
    <row r="12389" spans="1:46" x14ac:dyDescent="0.25">
      <c r="A12389" s="404">
        <v>43396</v>
      </c>
      <c r="B12389" s="5">
        <v>6950</v>
      </c>
      <c r="E12389" s="62">
        <v>23</v>
      </c>
      <c r="F12389" s="6" t="s">
        <v>114</v>
      </c>
      <c r="G12389" s="6">
        <v>2018</v>
      </c>
      <c r="L12389" s="6"/>
      <c r="N12389" s="6" t="s">
        <v>324</v>
      </c>
      <c r="P12389" s="407">
        <v>5</v>
      </c>
      <c r="Q12389" s="407">
        <v>5</v>
      </c>
      <c r="R12389" s="407">
        <v>10</v>
      </c>
      <c r="S12389" s="3" t="s">
        <v>3</v>
      </c>
      <c r="T12389" s="3" t="s">
        <v>44</v>
      </c>
      <c r="U12389" s="3" t="s">
        <v>277</v>
      </c>
      <c r="V12389" s="227" t="s">
        <v>1920</v>
      </c>
      <c r="X12389" s="3" t="s">
        <v>1316</v>
      </c>
      <c r="AA12389" s="18">
        <v>44.139085999999999</v>
      </c>
      <c r="AB12389" s="18">
        <v>-121.416512</v>
      </c>
      <c r="AC12389" s="3" t="s">
        <v>45</v>
      </c>
      <c r="AE12389" s="3" t="s">
        <v>61</v>
      </c>
      <c r="AF12389" s="3" t="str">
        <f t="shared" si="308"/>
        <v>ex Salix</v>
      </c>
      <c r="AG12389" s="67" t="s">
        <v>2029</v>
      </c>
      <c r="AH12389" s="67" t="s">
        <v>2029</v>
      </c>
      <c r="AT12389" s="3" t="s">
        <v>320</v>
      </c>
    </row>
    <row r="12390" spans="1:46" x14ac:dyDescent="0.25">
      <c r="A12390" s="404">
        <v>43396</v>
      </c>
      <c r="B12390" s="5">
        <v>6952</v>
      </c>
      <c r="E12390" s="62">
        <v>23</v>
      </c>
      <c r="F12390" s="6" t="s">
        <v>114</v>
      </c>
      <c r="G12390" s="6">
        <v>2018</v>
      </c>
      <c r="L12390" s="6"/>
      <c r="N12390" s="6" t="s">
        <v>324</v>
      </c>
      <c r="P12390" s="407">
        <v>5</v>
      </c>
      <c r="Q12390" s="407">
        <v>5</v>
      </c>
      <c r="R12390" s="407">
        <v>11</v>
      </c>
      <c r="S12390" s="3" t="s">
        <v>3</v>
      </c>
      <c r="T12390" s="3" t="s">
        <v>44</v>
      </c>
      <c r="U12390" s="3" t="s">
        <v>277</v>
      </c>
      <c r="V12390" s="227" t="s">
        <v>1920</v>
      </c>
      <c r="X12390" s="3" t="s">
        <v>1316</v>
      </c>
      <c r="AA12390" s="18">
        <v>44.139085999999999</v>
      </c>
      <c r="AB12390" s="18">
        <v>-121.416512</v>
      </c>
      <c r="AC12390" s="3" t="s">
        <v>45</v>
      </c>
      <c r="AE12390" s="3" t="s">
        <v>61</v>
      </c>
      <c r="AF12390" s="3" t="str">
        <f t="shared" si="308"/>
        <v>ex Salix</v>
      </c>
      <c r="AG12390" s="67" t="s">
        <v>2029</v>
      </c>
      <c r="AH12390" s="67" t="s">
        <v>2029</v>
      </c>
      <c r="AT12390" s="3" t="s">
        <v>320</v>
      </c>
    </row>
    <row r="12391" spans="1:46" x14ac:dyDescent="0.25">
      <c r="A12391" s="404">
        <v>43396</v>
      </c>
      <c r="B12391" s="5">
        <v>1134</v>
      </c>
      <c r="E12391" s="62">
        <v>23</v>
      </c>
      <c r="F12391" s="6" t="s">
        <v>114</v>
      </c>
      <c r="G12391" s="6">
        <v>2018</v>
      </c>
      <c r="L12391" s="6"/>
      <c r="N12391" s="6" t="s">
        <v>324</v>
      </c>
      <c r="P12391" s="407">
        <v>5</v>
      </c>
      <c r="Q12391" s="407">
        <v>5</v>
      </c>
      <c r="R12391" s="407">
        <v>12</v>
      </c>
      <c r="S12391" s="3" t="s">
        <v>3</v>
      </c>
      <c r="T12391" s="3" t="s">
        <v>44</v>
      </c>
      <c r="U12391" s="3" t="s">
        <v>277</v>
      </c>
      <c r="V12391" s="227" t="s">
        <v>1920</v>
      </c>
      <c r="X12391" s="3" t="s">
        <v>346</v>
      </c>
      <c r="AA12391" s="18">
        <v>44.139085999999999</v>
      </c>
      <c r="AB12391" s="18">
        <v>-121.416512</v>
      </c>
      <c r="AC12391" s="3" t="s">
        <v>45</v>
      </c>
      <c r="AE12391" s="3" t="s">
        <v>61</v>
      </c>
      <c r="AF12391" s="3" t="str">
        <f t="shared" si="308"/>
        <v>ex Salix</v>
      </c>
      <c r="AG12391" s="67" t="s">
        <v>2029</v>
      </c>
      <c r="AH12391" s="67" t="s">
        <v>2029</v>
      </c>
      <c r="AT12391" s="3" t="s">
        <v>320</v>
      </c>
    </row>
    <row r="12392" spans="1:46" x14ac:dyDescent="0.25">
      <c r="A12392" s="404">
        <v>43396</v>
      </c>
      <c r="B12392" s="5">
        <v>1135</v>
      </c>
      <c r="E12392" s="62">
        <v>23</v>
      </c>
      <c r="F12392" s="6" t="s">
        <v>114</v>
      </c>
      <c r="G12392" s="6">
        <v>2018</v>
      </c>
      <c r="L12392" s="6"/>
      <c r="N12392" s="6" t="s">
        <v>324</v>
      </c>
      <c r="P12392" s="407">
        <v>5</v>
      </c>
      <c r="Q12392" s="407">
        <v>5</v>
      </c>
      <c r="R12392" s="407">
        <v>13</v>
      </c>
      <c r="S12392" s="3" t="s">
        <v>3</v>
      </c>
      <c r="T12392" s="3" t="s">
        <v>44</v>
      </c>
      <c r="U12392" s="3" t="s">
        <v>277</v>
      </c>
      <c r="V12392" s="227" t="s">
        <v>1920</v>
      </c>
      <c r="X12392" s="3" t="s">
        <v>346</v>
      </c>
      <c r="AA12392" s="18">
        <v>44.139085999999999</v>
      </c>
      <c r="AB12392" s="18">
        <v>-121.416512</v>
      </c>
      <c r="AC12392" s="3" t="s">
        <v>45</v>
      </c>
      <c r="AE12392" s="3" t="s">
        <v>61</v>
      </c>
      <c r="AF12392" s="3" t="str">
        <f t="shared" si="308"/>
        <v>ex Salix</v>
      </c>
      <c r="AG12392" s="67" t="s">
        <v>2029</v>
      </c>
      <c r="AH12392" s="67" t="s">
        <v>2029</v>
      </c>
      <c r="AT12392" s="3" t="s">
        <v>320</v>
      </c>
    </row>
    <row r="12393" spans="1:46" x14ac:dyDescent="0.25">
      <c r="A12393" s="404">
        <v>43396</v>
      </c>
      <c r="B12393" s="5">
        <v>1136</v>
      </c>
      <c r="E12393" s="62">
        <v>23</v>
      </c>
      <c r="F12393" s="6" t="s">
        <v>114</v>
      </c>
      <c r="G12393" s="6">
        <v>2018</v>
      </c>
      <c r="L12393" s="6"/>
      <c r="N12393" s="6" t="s">
        <v>324</v>
      </c>
      <c r="P12393" s="407">
        <v>5</v>
      </c>
      <c r="Q12393" s="407">
        <v>5</v>
      </c>
      <c r="R12393" s="407">
        <v>14</v>
      </c>
      <c r="S12393" s="3" t="s">
        <v>3</v>
      </c>
      <c r="T12393" s="3" t="s">
        <v>44</v>
      </c>
      <c r="U12393" s="3" t="s">
        <v>277</v>
      </c>
      <c r="V12393" s="227" t="s">
        <v>1920</v>
      </c>
      <c r="X12393" s="3" t="s">
        <v>346</v>
      </c>
      <c r="AA12393" s="18">
        <v>44.139085999999999</v>
      </c>
      <c r="AB12393" s="18">
        <v>-121.416512</v>
      </c>
      <c r="AC12393" s="3" t="s">
        <v>45</v>
      </c>
      <c r="AE12393" s="3" t="s">
        <v>61</v>
      </c>
      <c r="AF12393" s="3" t="str">
        <f t="shared" si="308"/>
        <v>ex Salix</v>
      </c>
      <c r="AG12393" s="67" t="s">
        <v>2029</v>
      </c>
      <c r="AH12393" s="67" t="s">
        <v>2029</v>
      </c>
      <c r="AT12393" s="3" t="s">
        <v>320</v>
      </c>
    </row>
    <row r="12394" spans="1:46" x14ac:dyDescent="0.25">
      <c r="A12394" s="404">
        <v>43396</v>
      </c>
      <c r="B12394" s="5">
        <v>1137</v>
      </c>
      <c r="E12394" s="62">
        <v>23</v>
      </c>
      <c r="F12394" s="6" t="s">
        <v>114</v>
      </c>
      <c r="G12394" s="6">
        <v>2018</v>
      </c>
      <c r="L12394" s="6"/>
      <c r="N12394" s="6" t="s">
        <v>324</v>
      </c>
      <c r="P12394" s="407">
        <v>5</v>
      </c>
      <c r="Q12394" s="407">
        <v>5</v>
      </c>
      <c r="R12394" s="407">
        <v>15</v>
      </c>
      <c r="S12394" s="3" t="s">
        <v>3</v>
      </c>
      <c r="T12394" s="3" t="s">
        <v>44</v>
      </c>
      <c r="U12394" s="3" t="s">
        <v>277</v>
      </c>
      <c r="V12394" s="227" t="s">
        <v>1920</v>
      </c>
      <c r="X12394" s="3" t="s">
        <v>346</v>
      </c>
      <c r="AA12394" s="18">
        <v>44.139085999999999</v>
      </c>
      <c r="AB12394" s="18">
        <v>-121.416512</v>
      </c>
      <c r="AC12394" s="3" t="s">
        <v>45</v>
      </c>
      <c r="AE12394" s="3" t="s">
        <v>61</v>
      </c>
      <c r="AF12394" s="3" t="str">
        <f t="shared" si="308"/>
        <v>ex Salix</v>
      </c>
      <c r="AG12394" s="67" t="s">
        <v>2029</v>
      </c>
      <c r="AH12394" s="67" t="s">
        <v>2029</v>
      </c>
      <c r="AT12394" s="3" t="s">
        <v>320</v>
      </c>
    </row>
    <row r="12395" spans="1:46" x14ac:dyDescent="0.25">
      <c r="A12395" s="404">
        <v>43396</v>
      </c>
      <c r="B12395" s="5">
        <v>1138</v>
      </c>
      <c r="E12395" s="62">
        <v>23</v>
      </c>
      <c r="F12395" s="6" t="s">
        <v>114</v>
      </c>
      <c r="G12395" s="6">
        <v>2018</v>
      </c>
      <c r="L12395" s="6"/>
      <c r="N12395" s="6" t="s">
        <v>324</v>
      </c>
      <c r="P12395" s="407">
        <v>5</v>
      </c>
      <c r="Q12395" s="407">
        <v>5</v>
      </c>
      <c r="R12395" s="407">
        <v>16</v>
      </c>
      <c r="S12395" s="3" t="s">
        <v>3</v>
      </c>
      <c r="T12395" s="3" t="s">
        <v>44</v>
      </c>
      <c r="U12395" s="3" t="s">
        <v>277</v>
      </c>
      <c r="V12395" s="227" t="s">
        <v>1920</v>
      </c>
      <c r="X12395" s="3" t="s">
        <v>346</v>
      </c>
      <c r="AA12395" s="18">
        <v>44.139085999999999</v>
      </c>
      <c r="AB12395" s="18">
        <v>-121.416512</v>
      </c>
      <c r="AC12395" s="3" t="s">
        <v>45</v>
      </c>
      <c r="AE12395" s="3" t="s">
        <v>61</v>
      </c>
      <c r="AF12395" s="3" t="str">
        <f t="shared" si="308"/>
        <v>ex Salix</v>
      </c>
      <c r="AG12395" s="67" t="s">
        <v>2029</v>
      </c>
      <c r="AH12395" s="67" t="s">
        <v>2029</v>
      </c>
      <c r="AT12395" s="3" t="s">
        <v>320</v>
      </c>
    </row>
    <row r="12396" spans="1:46" x14ac:dyDescent="0.25">
      <c r="A12396" s="404">
        <v>43396</v>
      </c>
      <c r="B12396" s="5">
        <v>6732</v>
      </c>
      <c r="E12396" s="62">
        <v>26</v>
      </c>
      <c r="F12396" s="6" t="s">
        <v>114</v>
      </c>
      <c r="G12396" s="6">
        <v>2018</v>
      </c>
      <c r="L12396" s="6"/>
      <c r="N12396" s="6" t="s">
        <v>325</v>
      </c>
      <c r="P12396" s="407">
        <v>6</v>
      </c>
      <c r="Q12396" s="407">
        <v>6</v>
      </c>
      <c r="R12396" s="407">
        <v>1</v>
      </c>
      <c r="S12396" s="3" t="s">
        <v>3</v>
      </c>
      <c r="T12396" s="3" t="s">
        <v>44</v>
      </c>
      <c r="U12396" s="3" t="s">
        <v>277</v>
      </c>
      <c r="V12396" s="227" t="s">
        <v>1920</v>
      </c>
      <c r="X12396" s="3" t="s">
        <v>1308</v>
      </c>
      <c r="AA12396" s="18">
        <v>44.087499999999999</v>
      </c>
      <c r="AB12396" s="18">
        <v>-121.226</v>
      </c>
      <c r="AC12396" s="3" t="s">
        <v>45</v>
      </c>
      <c r="AE12396" s="3" t="s">
        <v>318</v>
      </c>
      <c r="AF12396" s="3" t="str">
        <f t="shared" si="308"/>
        <v>ex Ribes aureum</v>
      </c>
      <c r="AG12396" s="67" t="s">
        <v>2029</v>
      </c>
      <c r="AH12396" s="67" t="s">
        <v>2029</v>
      </c>
      <c r="AT12396" s="3" t="s">
        <v>320</v>
      </c>
    </row>
    <row r="12397" spans="1:46" x14ac:dyDescent="0.25">
      <c r="A12397" s="404">
        <v>43396</v>
      </c>
      <c r="B12397" s="5">
        <v>6734</v>
      </c>
      <c r="E12397" s="62">
        <v>26</v>
      </c>
      <c r="F12397" s="6" t="s">
        <v>114</v>
      </c>
      <c r="G12397" s="6">
        <v>2018</v>
      </c>
      <c r="L12397" s="6"/>
      <c r="N12397" s="6" t="s">
        <v>325</v>
      </c>
      <c r="P12397" s="407">
        <v>6</v>
      </c>
      <c r="Q12397" s="407">
        <v>6</v>
      </c>
      <c r="R12397" s="407">
        <v>2</v>
      </c>
      <c r="S12397" s="3" t="s">
        <v>3</v>
      </c>
      <c r="T12397" s="3" t="s">
        <v>44</v>
      </c>
      <c r="U12397" s="3" t="s">
        <v>277</v>
      </c>
      <c r="V12397" s="227" t="s">
        <v>1920</v>
      </c>
      <c r="X12397" s="3" t="s">
        <v>1308</v>
      </c>
      <c r="AA12397" s="18">
        <v>44.087499999999999</v>
      </c>
      <c r="AB12397" s="18">
        <v>-121.226</v>
      </c>
      <c r="AC12397" s="3" t="s">
        <v>45</v>
      </c>
      <c r="AE12397" s="3" t="s">
        <v>318</v>
      </c>
      <c r="AF12397" s="3" t="str">
        <f t="shared" si="308"/>
        <v>ex Ribes aureum</v>
      </c>
      <c r="AG12397" s="67" t="s">
        <v>2029</v>
      </c>
      <c r="AH12397" s="67" t="s">
        <v>2029</v>
      </c>
      <c r="AT12397" s="3" t="s">
        <v>320</v>
      </c>
    </row>
    <row r="12398" spans="1:46" x14ac:dyDescent="0.25">
      <c r="A12398" s="404">
        <v>43396</v>
      </c>
      <c r="B12398" s="5">
        <v>6736</v>
      </c>
      <c r="E12398" s="62">
        <v>26</v>
      </c>
      <c r="F12398" s="6" t="s">
        <v>114</v>
      </c>
      <c r="G12398" s="6">
        <v>2018</v>
      </c>
      <c r="L12398" s="6"/>
      <c r="N12398" s="6" t="s">
        <v>325</v>
      </c>
      <c r="P12398" s="407">
        <v>6</v>
      </c>
      <c r="Q12398" s="407">
        <v>6</v>
      </c>
      <c r="R12398" s="407">
        <v>3</v>
      </c>
      <c r="S12398" s="3" t="s">
        <v>3</v>
      </c>
      <c r="T12398" s="3" t="s">
        <v>44</v>
      </c>
      <c r="U12398" s="3" t="s">
        <v>277</v>
      </c>
      <c r="V12398" s="227" t="s">
        <v>1920</v>
      </c>
      <c r="X12398" s="3" t="s">
        <v>1308</v>
      </c>
      <c r="AA12398" s="18">
        <v>44.087499999999999</v>
      </c>
      <c r="AB12398" s="18">
        <v>-121.226</v>
      </c>
      <c r="AC12398" s="3" t="s">
        <v>45</v>
      </c>
      <c r="AE12398" s="3" t="s">
        <v>318</v>
      </c>
      <c r="AF12398" s="3" t="str">
        <f t="shared" si="308"/>
        <v>ex Ribes aureum</v>
      </c>
      <c r="AG12398" s="67" t="s">
        <v>2029</v>
      </c>
      <c r="AH12398" s="67" t="s">
        <v>2029</v>
      </c>
      <c r="AT12398" s="3" t="s">
        <v>320</v>
      </c>
    </row>
    <row r="12399" spans="1:46" x14ac:dyDescent="0.25">
      <c r="A12399" s="404">
        <v>43396</v>
      </c>
      <c r="B12399" s="5">
        <v>6738</v>
      </c>
      <c r="E12399" s="62">
        <v>26</v>
      </c>
      <c r="F12399" s="6" t="s">
        <v>114</v>
      </c>
      <c r="G12399" s="6">
        <v>2018</v>
      </c>
      <c r="L12399" s="6"/>
      <c r="N12399" s="6" t="s">
        <v>325</v>
      </c>
      <c r="P12399" s="407">
        <v>6</v>
      </c>
      <c r="Q12399" s="407">
        <v>6</v>
      </c>
      <c r="R12399" s="407">
        <v>4</v>
      </c>
      <c r="S12399" s="3" t="s">
        <v>3</v>
      </c>
      <c r="T12399" s="3" t="s">
        <v>44</v>
      </c>
      <c r="U12399" s="3" t="s">
        <v>277</v>
      </c>
      <c r="V12399" s="227" t="s">
        <v>1920</v>
      </c>
      <c r="X12399" s="3" t="s">
        <v>1308</v>
      </c>
      <c r="AA12399" s="18">
        <v>44.087499999999999</v>
      </c>
      <c r="AB12399" s="18">
        <v>-121.226</v>
      </c>
      <c r="AC12399" s="3" t="s">
        <v>45</v>
      </c>
      <c r="AE12399" s="3" t="s">
        <v>318</v>
      </c>
      <c r="AF12399" s="3" t="str">
        <f t="shared" si="308"/>
        <v>ex Ribes aureum</v>
      </c>
      <c r="AG12399" s="67" t="s">
        <v>2029</v>
      </c>
      <c r="AH12399" s="67" t="s">
        <v>2029</v>
      </c>
      <c r="AT12399" s="3" t="s">
        <v>320</v>
      </c>
    </row>
    <row r="12400" spans="1:46" x14ac:dyDescent="0.25">
      <c r="A12400" s="404">
        <v>43396</v>
      </c>
      <c r="B12400" s="5">
        <v>1205</v>
      </c>
      <c r="E12400" s="62">
        <v>26</v>
      </c>
      <c r="F12400" s="6" t="s">
        <v>114</v>
      </c>
      <c r="G12400" s="6">
        <v>2018</v>
      </c>
      <c r="L12400" s="6"/>
      <c r="N12400" s="6" t="s">
        <v>325</v>
      </c>
      <c r="P12400" s="407">
        <v>6</v>
      </c>
      <c r="Q12400" s="407">
        <v>6</v>
      </c>
      <c r="R12400" s="407">
        <v>5</v>
      </c>
      <c r="S12400" s="3" t="s">
        <v>3</v>
      </c>
      <c r="T12400" s="3" t="s">
        <v>44</v>
      </c>
      <c r="U12400" s="3" t="s">
        <v>277</v>
      </c>
      <c r="V12400" s="227" t="s">
        <v>1920</v>
      </c>
      <c r="X12400" s="3" t="s">
        <v>1308</v>
      </c>
      <c r="AA12400" s="18">
        <v>44.042293000000001</v>
      </c>
      <c r="AB12400" s="18">
        <v>-121.31934699999999</v>
      </c>
      <c r="AC12400" s="3" t="s">
        <v>45</v>
      </c>
      <c r="AE12400" s="3" t="s">
        <v>318</v>
      </c>
      <c r="AF12400" s="3" t="str">
        <f t="shared" si="308"/>
        <v>ex Ribes aureum</v>
      </c>
      <c r="AG12400" s="67" t="s">
        <v>2029</v>
      </c>
      <c r="AH12400" s="67" t="s">
        <v>2029</v>
      </c>
      <c r="AT12400" s="3" t="s">
        <v>320</v>
      </c>
    </row>
    <row r="12401" spans="1:46" x14ac:dyDescent="0.25">
      <c r="A12401" s="404">
        <v>43396</v>
      </c>
      <c r="B12401" s="5">
        <v>1206</v>
      </c>
      <c r="E12401" s="62">
        <v>26</v>
      </c>
      <c r="F12401" s="6" t="s">
        <v>114</v>
      </c>
      <c r="G12401" s="6">
        <v>2018</v>
      </c>
      <c r="L12401" s="6"/>
      <c r="N12401" s="6" t="s">
        <v>325</v>
      </c>
      <c r="P12401" s="407">
        <v>6</v>
      </c>
      <c r="Q12401" s="407">
        <v>6</v>
      </c>
      <c r="R12401" s="407">
        <v>6</v>
      </c>
      <c r="S12401" s="3" t="s">
        <v>3</v>
      </c>
      <c r="T12401" s="3" t="s">
        <v>44</v>
      </c>
      <c r="U12401" s="3" t="s">
        <v>277</v>
      </c>
      <c r="V12401" s="227" t="s">
        <v>1920</v>
      </c>
      <c r="X12401" s="3" t="s">
        <v>1308</v>
      </c>
      <c r="AA12401" s="18">
        <v>44.042293000000001</v>
      </c>
      <c r="AB12401" s="18">
        <v>-121.31934699999999</v>
      </c>
      <c r="AC12401" s="3" t="s">
        <v>45</v>
      </c>
      <c r="AE12401" s="3" t="s">
        <v>318</v>
      </c>
      <c r="AF12401" s="3" t="str">
        <f t="shared" si="308"/>
        <v>ex Ribes aureum</v>
      </c>
      <c r="AG12401" s="67" t="s">
        <v>2029</v>
      </c>
      <c r="AH12401" s="67" t="s">
        <v>2029</v>
      </c>
      <c r="AT12401" s="3" t="s">
        <v>320</v>
      </c>
    </row>
    <row r="12402" spans="1:46" x14ac:dyDescent="0.25">
      <c r="A12402" s="404">
        <v>43396</v>
      </c>
      <c r="B12402" s="5">
        <v>1207</v>
      </c>
      <c r="E12402" s="62">
        <v>26</v>
      </c>
      <c r="F12402" s="6" t="s">
        <v>114</v>
      </c>
      <c r="G12402" s="6">
        <v>2018</v>
      </c>
      <c r="L12402" s="6"/>
      <c r="N12402" s="6" t="s">
        <v>325</v>
      </c>
      <c r="P12402" s="407">
        <v>6</v>
      </c>
      <c r="Q12402" s="407">
        <v>6</v>
      </c>
      <c r="R12402" s="407">
        <v>7</v>
      </c>
      <c r="S12402" s="3" t="s">
        <v>3</v>
      </c>
      <c r="T12402" s="3" t="s">
        <v>44</v>
      </c>
      <c r="U12402" s="3" t="s">
        <v>277</v>
      </c>
      <c r="V12402" s="227" t="s">
        <v>1920</v>
      </c>
      <c r="X12402" s="3" t="s">
        <v>1308</v>
      </c>
      <c r="AA12402" s="18">
        <v>44.042293000000001</v>
      </c>
      <c r="AB12402" s="18">
        <v>-121.31934699999999</v>
      </c>
      <c r="AC12402" s="3" t="s">
        <v>45</v>
      </c>
      <c r="AE12402" s="3" t="s">
        <v>318</v>
      </c>
      <c r="AF12402" s="3" t="str">
        <f t="shared" si="308"/>
        <v>ex Ribes aureum</v>
      </c>
      <c r="AG12402" s="67" t="s">
        <v>2029</v>
      </c>
      <c r="AH12402" s="67" t="s">
        <v>2029</v>
      </c>
      <c r="AT12402" s="3" t="s">
        <v>320</v>
      </c>
    </row>
    <row r="12403" spans="1:46" x14ac:dyDescent="0.25">
      <c r="A12403" s="404">
        <v>43396</v>
      </c>
      <c r="B12403" s="5">
        <v>1208</v>
      </c>
      <c r="E12403" s="62">
        <v>26</v>
      </c>
      <c r="F12403" s="6" t="s">
        <v>114</v>
      </c>
      <c r="G12403" s="6">
        <v>2018</v>
      </c>
      <c r="L12403" s="6"/>
      <c r="N12403" s="6" t="s">
        <v>325</v>
      </c>
      <c r="P12403" s="407">
        <v>6</v>
      </c>
      <c r="Q12403" s="407">
        <v>6</v>
      </c>
      <c r="R12403" s="407">
        <v>8</v>
      </c>
      <c r="S12403" s="3" t="s">
        <v>3</v>
      </c>
      <c r="T12403" s="3" t="s">
        <v>44</v>
      </c>
      <c r="U12403" s="3" t="s">
        <v>277</v>
      </c>
      <c r="V12403" s="227" t="s">
        <v>1920</v>
      </c>
      <c r="X12403" s="3" t="s">
        <v>1308</v>
      </c>
      <c r="AA12403" s="18">
        <v>44.042293000000001</v>
      </c>
      <c r="AB12403" s="18">
        <v>-121.31934699999999</v>
      </c>
      <c r="AC12403" s="3" t="s">
        <v>45</v>
      </c>
      <c r="AE12403" s="3" t="s">
        <v>318</v>
      </c>
      <c r="AF12403" s="3" t="str">
        <f t="shared" si="308"/>
        <v>ex Ribes aureum</v>
      </c>
      <c r="AG12403" s="67" t="s">
        <v>2029</v>
      </c>
      <c r="AH12403" s="67" t="s">
        <v>2029</v>
      </c>
      <c r="AT12403" s="3" t="s">
        <v>320</v>
      </c>
    </row>
    <row r="12404" spans="1:46" x14ac:dyDescent="0.25">
      <c r="A12404" s="404">
        <v>43396</v>
      </c>
      <c r="B12404" s="5">
        <v>1209</v>
      </c>
      <c r="E12404" s="62">
        <v>26</v>
      </c>
      <c r="F12404" s="6" t="s">
        <v>114</v>
      </c>
      <c r="G12404" s="6">
        <v>2018</v>
      </c>
      <c r="L12404" s="6"/>
      <c r="N12404" s="6" t="s">
        <v>325</v>
      </c>
      <c r="P12404" s="407">
        <v>6</v>
      </c>
      <c r="Q12404" s="407">
        <v>6</v>
      </c>
      <c r="R12404" s="407">
        <v>9</v>
      </c>
      <c r="S12404" s="3" t="s">
        <v>3</v>
      </c>
      <c r="T12404" s="3" t="s">
        <v>44</v>
      </c>
      <c r="U12404" s="3" t="s">
        <v>277</v>
      </c>
      <c r="V12404" s="227" t="s">
        <v>1920</v>
      </c>
      <c r="X12404" s="3" t="s">
        <v>1308</v>
      </c>
      <c r="AA12404" s="18">
        <v>44.042293000000001</v>
      </c>
      <c r="AB12404" s="18">
        <v>-121.31934699999999</v>
      </c>
      <c r="AC12404" s="3" t="s">
        <v>45</v>
      </c>
      <c r="AE12404" s="3" t="s">
        <v>318</v>
      </c>
      <c r="AF12404" s="3" t="str">
        <f t="shared" si="308"/>
        <v>ex Ribes aureum</v>
      </c>
      <c r="AG12404" s="67" t="s">
        <v>2029</v>
      </c>
      <c r="AH12404" s="67" t="s">
        <v>2029</v>
      </c>
      <c r="AT12404" s="3" t="s">
        <v>320</v>
      </c>
    </row>
    <row r="12405" spans="1:46" x14ac:dyDescent="0.25">
      <c r="A12405" s="404">
        <v>43396</v>
      </c>
      <c r="B12405" s="5">
        <v>1210</v>
      </c>
      <c r="E12405" s="62">
        <v>26</v>
      </c>
      <c r="F12405" s="6" t="s">
        <v>114</v>
      </c>
      <c r="G12405" s="6">
        <v>2018</v>
      </c>
      <c r="L12405" s="6"/>
      <c r="N12405" s="6" t="s">
        <v>325</v>
      </c>
      <c r="P12405" s="407">
        <v>6</v>
      </c>
      <c r="Q12405" s="407">
        <v>6</v>
      </c>
      <c r="R12405" s="407">
        <v>10</v>
      </c>
      <c r="S12405" s="3" t="s">
        <v>3</v>
      </c>
      <c r="T12405" s="3" t="s">
        <v>44</v>
      </c>
      <c r="U12405" s="3" t="s">
        <v>277</v>
      </c>
      <c r="V12405" s="227" t="s">
        <v>1920</v>
      </c>
      <c r="X12405" s="3" t="s">
        <v>1308</v>
      </c>
      <c r="AA12405" s="18">
        <v>44.042293000000001</v>
      </c>
      <c r="AB12405" s="18">
        <v>-121.31934699999999</v>
      </c>
      <c r="AC12405" s="3" t="s">
        <v>45</v>
      </c>
      <c r="AE12405" s="3" t="s">
        <v>318</v>
      </c>
      <c r="AF12405" s="3" t="str">
        <f t="shared" si="308"/>
        <v>ex Ribes aureum</v>
      </c>
      <c r="AG12405" s="67" t="s">
        <v>2029</v>
      </c>
      <c r="AH12405" s="67" t="s">
        <v>2029</v>
      </c>
      <c r="AT12405" s="3" t="s">
        <v>320</v>
      </c>
    </row>
    <row r="12406" spans="1:46" x14ac:dyDescent="0.25">
      <c r="A12406" s="404">
        <v>43396</v>
      </c>
      <c r="B12406" s="5">
        <v>6740</v>
      </c>
      <c r="E12406" s="62">
        <v>26</v>
      </c>
      <c r="F12406" s="6" t="s">
        <v>114</v>
      </c>
      <c r="G12406" s="6">
        <v>2018</v>
      </c>
      <c r="L12406" s="6"/>
      <c r="N12406" s="6" t="s">
        <v>326</v>
      </c>
      <c r="P12406" s="407">
        <v>7</v>
      </c>
      <c r="Q12406" s="407">
        <v>7</v>
      </c>
      <c r="R12406" s="407">
        <v>1</v>
      </c>
      <c r="S12406" s="3" t="s">
        <v>3</v>
      </c>
      <c r="T12406" s="3" t="s">
        <v>44</v>
      </c>
      <c r="U12406" s="3" t="s">
        <v>277</v>
      </c>
      <c r="V12406" s="227" t="s">
        <v>1920</v>
      </c>
      <c r="X12406" s="3" t="s">
        <v>1308</v>
      </c>
      <c r="AA12406" s="18">
        <v>44.025370000000002</v>
      </c>
      <c r="AB12406" s="18">
        <v>-121.19513000000001</v>
      </c>
      <c r="AC12406" s="3" t="s">
        <v>45</v>
      </c>
      <c r="AE12406" s="3" t="s">
        <v>278</v>
      </c>
      <c r="AF12406" s="3" t="str">
        <f t="shared" si="308"/>
        <v>ex Ribes cereum</v>
      </c>
      <c r="AG12406" s="67" t="s">
        <v>2029</v>
      </c>
      <c r="AH12406" s="67" t="s">
        <v>2029</v>
      </c>
      <c r="AT12406" s="3" t="s">
        <v>320</v>
      </c>
    </row>
    <row r="12407" spans="1:46" x14ac:dyDescent="0.25">
      <c r="A12407" s="404">
        <v>43396</v>
      </c>
      <c r="B12407" s="5">
        <v>6742</v>
      </c>
      <c r="E12407" s="62">
        <v>26</v>
      </c>
      <c r="F12407" s="6" t="s">
        <v>114</v>
      </c>
      <c r="G12407" s="6">
        <v>2018</v>
      </c>
      <c r="L12407" s="6"/>
      <c r="N12407" s="6" t="s">
        <v>326</v>
      </c>
      <c r="P12407" s="407">
        <v>7</v>
      </c>
      <c r="Q12407" s="407">
        <v>7</v>
      </c>
      <c r="R12407" s="407">
        <v>2</v>
      </c>
      <c r="S12407" s="3" t="s">
        <v>3</v>
      </c>
      <c r="T12407" s="3" t="s">
        <v>44</v>
      </c>
      <c r="U12407" s="3" t="s">
        <v>277</v>
      </c>
      <c r="V12407" s="227" t="s">
        <v>1920</v>
      </c>
      <c r="X12407" s="3" t="s">
        <v>1308</v>
      </c>
      <c r="AA12407" s="18">
        <v>44.025370000000002</v>
      </c>
      <c r="AB12407" s="18">
        <v>-121.19513000000001</v>
      </c>
      <c r="AC12407" s="3" t="s">
        <v>45</v>
      </c>
      <c r="AE12407" s="3" t="s">
        <v>278</v>
      </c>
      <c r="AF12407" s="3" t="str">
        <f t="shared" si="308"/>
        <v>ex Ribes cereum</v>
      </c>
      <c r="AG12407" s="67" t="s">
        <v>2029</v>
      </c>
      <c r="AH12407" s="67" t="s">
        <v>2029</v>
      </c>
      <c r="AT12407" s="3" t="s">
        <v>320</v>
      </c>
    </row>
    <row r="12408" spans="1:46" x14ac:dyDescent="0.25">
      <c r="A12408" s="404">
        <v>43396</v>
      </c>
      <c r="B12408" s="5">
        <v>6744</v>
      </c>
      <c r="E12408" s="62">
        <v>26</v>
      </c>
      <c r="F12408" s="6" t="s">
        <v>114</v>
      </c>
      <c r="G12408" s="6">
        <v>2018</v>
      </c>
      <c r="L12408" s="6"/>
      <c r="N12408" s="6" t="s">
        <v>326</v>
      </c>
      <c r="P12408" s="407">
        <v>7</v>
      </c>
      <c r="Q12408" s="407">
        <v>7</v>
      </c>
      <c r="R12408" s="407">
        <v>3</v>
      </c>
      <c r="S12408" s="3" t="s">
        <v>3</v>
      </c>
      <c r="T12408" s="3" t="s">
        <v>44</v>
      </c>
      <c r="U12408" s="3" t="s">
        <v>277</v>
      </c>
      <c r="V12408" s="227" t="s">
        <v>1920</v>
      </c>
      <c r="X12408" s="3" t="s">
        <v>1308</v>
      </c>
      <c r="AA12408" s="18">
        <v>44.025370000000002</v>
      </c>
      <c r="AB12408" s="18">
        <v>-121.19513000000001</v>
      </c>
      <c r="AC12408" s="3" t="s">
        <v>45</v>
      </c>
      <c r="AE12408" s="3" t="s">
        <v>278</v>
      </c>
      <c r="AF12408" s="3" t="str">
        <f t="shared" ref="AF12408:AF12439" si="309">CONCATENATE("ex ", AE12408)</f>
        <v>ex Ribes cereum</v>
      </c>
      <c r="AG12408" s="67" t="s">
        <v>2029</v>
      </c>
      <c r="AH12408" s="67" t="s">
        <v>2029</v>
      </c>
      <c r="AT12408" s="3" t="s">
        <v>320</v>
      </c>
    </row>
    <row r="12409" spans="1:46" x14ac:dyDescent="0.25">
      <c r="A12409" s="404">
        <v>43396</v>
      </c>
      <c r="B12409" s="5">
        <v>6746</v>
      </c>
      <c r="E12409" s="62">
        <v>26</v>
      </c>
      <c r="F12409" s="6" t="s">
        <v>114</v>
      </c>
      <c r="G12409" s="6">
        <v>2018</v>
      </c>
      <c r="L12409" s="6"/>
      <c r="N12409" s="6" t="s">
        <v>326</v>
      </c>
      <c r="P12409" s="407">
        <v>7</v>
      </c>
      <c r="Q12409" s="407">
        <v>7</v>
      </c>
      <c r="R12409" s="407">
        <v>4</v>
      </c>
      <c r="S12409" s="3" t="s">
        <v>3</v>
      </c>
      <c r="T12409" s="3" t="s">
        <v>44</v>
      </c>
      <c r="U12409" s="3" t="s">
        <v>277</v>
      </c>
      <c r="V12409" s="227" t="s">
        <v>1920</v>
      </c>
      <c r="X12409" s="3" t="s">
        <v>1308</v>
      </c>
      <c r="AA12409" s="18">
        <v>44.025370000000002</v>
      </c>
      <c r="AB12409" s="18">
        <v>-121.19513000000001</v>
      </c>
      <c r="AC12409" s="3" t="s">
        <v>45</v>
      </c>
      <c r="AE12409" s="3" t="s">
        <v>278</v>
      </c>
      <c r="AF12409" s="3" t="str">
        <f t="shared" si="309"/>
        <v>ex Ribes cereum</v>
      </c>
      <c r="AG12409" s="67" t="s">
        <v>2029</v>
      </c>
      <c r="AH12409" s="67" t="s">
        <v>2029</v>
      </c>
      <c r="AT12409" s="3" t="s">
        <v>320</v>
      </c>
    </row>
    <row r="12410" spans="1:46" x14ac:dyDescent="0.25">
      <c r="A12410" s="404">
        <v>43396</v>
      </c>
      <c r="B12410" s="5">
        <v>1215</v>
      </c>
      <c r="E12410" s="62">
        <v>26</v>
      </c>
      <c r="F12410" s="6" t="s">
        <v>114</v>
      </c>
      <c r="G12410" s="6">
        <v>2018</v>
      </c>
      <c r="L12410" s="6"/>
      <c r="N12410" s="6" t="s">
        <v>326</v>
      </c>
      <c r="P12410" s="407">
        <v>7</v>
      </c>
      <c r="Q12410" s="407">
        <v>7</v>
      </c>
      <c r="R12410" s="407">
        <v>5</v>
      </c>
      <c r="S12410" s="3" t="s">
        <v>3</v>
      </c>
      <c r="T12410" s="3" t="s">
        <v>44</v>
      </c>
      <c r="U12410" s="3" t="s">
        <v>277</v>
      </c>
      <c r="V12410" s="227" t="s">
        <v>1920</v>
      </c>
      <c r="X12410" s="3" t="s">
        <v>1308</v>
      </c>
      <c r="AA12410" s="18">
        <v>44.042293000000001</v>
      </c>
      <c r="AB12410" s="18">
        <v>-121.31934699999999</v>
      </c>
      <c r="AC12410" s="3" t="s">
        <v>45</v>
      </c>
      <c r="AE12410" s="3" t="s">
        <v>278</v>
      </c>
      <c r="AF12410" s="3" t="str">
        <f t="shared" si="309"/>
        <v>ex Ribes cereum</v>
      </c>
      <c r="AG12410" s="67" t="s">
        <v>2029</v>
      </c>
      <c r="AH12410" s="67" t="s">
        <v>2029</v>
      </c>
      <c r="AT12410" s="3" t="s">
        <v>320</v>
      </c>
    </row>
    <row r="12411" spans="1:46" x14ac:dyDescent="0.25">
      <c r="A12411" s="404">
        <v>43396</v>
      </c>
      <c r="B12411" s="5">
        <v>1216</v>
      </c>
      <c r="E12411" s="62">
        <v>26</v>
      </c>
      <c r="F12411" s="6" t="s">
        <v>114</v>
      </c>
      <c r="G12411" s="6">
        <v>2018</v>
      </c>
      <c r="L12411" s="6"/>
      <c r="N12411" s="6" t="s">
        <v>326</v>
      </c>
      <c r="P12411" s="407">
        <v>7</v>
      </c>
      <c r="Q12411" s="407">
        <v>7</v>
      </c>
      <c r="R12411" s="407">
        <v>6</v>
      </c>
      <c r="S12411" s="3" t="s">
        <v>3</v>
      </c>
      <c r="T12411" s="3" t="s">
        <v>44</v>
      </c>
      <c r="U12411" s="3" t="s">
        <v>277</v>
      </c>
      <c r="V12411" s="227" t="s">
        <v>1920</v>
      </c>
      <c r="X12411" s="3" t="s">
        <v>1308</v>
      </c>
      <c r="AA12411" s="18">
        <v>44.042293000000001</v>
      </c>
      <c r="AB12411" s="18">
        <v>-121.31934699999999</v>
      </c>
      <c r="AC12411" s="3" t="s">
        <v>45</v>
      </c>
      <c r="AE12411" s="3" t="s">
        <v>278</v>
      </c>
      <c r="AF12411" s="3" t="str">
        <f t="shared" si="309"/>
        <v>ex Ribes cereum</v>
      </c>
      <c r="AG12411" s="67" t="s">
        <v>2029</v>
      </c>
      <c r="AH12411" s="67" t="s">
        <v>2029</v>
      </c>
      <c r="AT12411" s="3" t="s">
        <v>320</v>
      </c>
    </row>
    <row r="12412" spans="1:46" x14ac:dyDescent="0.25">
      <c r="A12412" s="404">
        <v>43396</v>
      </c>
      <c r="B12412" s="5">
        <v>1217</v>
      </c>
      <c r="E12412" s="62">
        <v>26</v>
      </c>
      <c r="F12412" s="6" t="s">
        <v>114</v>
      </c>
      <c r="G12412" s="6">
        <v>2018</v>
      </c>
      <c r="L12412" s="6"/>
      <c r="N12412" s="6" t="s">
        <v>326</v>
      </c>
      <c r="P12412" s="407">
        <v>7</v>
      </c>
      <c r="Q12412" s="407">
        <v>7</v>
      </c>
      <c r="R12412" s="407">
        <v>7</v>
      </c>
      <c r="S12412" s="3" t="s">
        <v>3</v>
      </c>
      <c r="T12412" s="3" t="s">
        <v>44</v>
      </c>
      <c r="U12412" s="3" t="s">
        <v>277</v>
      </c>
      <c r="V12412" s="227" t="s">
        <v>1920</v>
      </c>
      <c r="X12412" s="3" t="s">
        <v>1308</v>
      </c>
      <c r="AA12412" s="18">
        <v>44.042293000000001</v>
      </c>
      <c r="AB12412" s="18">
        <v>-121.31934699999999</v>
      </c>
      <c r="AC12412" s="3" t="s">
        <v>45</v>
      </c>
      <c r="AE12412" s="3" t="s">
        <v>278</v>
      </c>
      <c r="AF12412" s="3" t="str">
        <f t="shared" si="309"/>
        <v>ex Ribes cereum</v>
      </c>
      <c r="AG12412" s="67" t="s">
        <v>2029</v>
      </c>
      <c r="AH12412" s="67" t="s">
        <v>2029</v>
      </c>
      <c r="AT12412" s="3" t="s">
        <v>320</v>
      </c>
    </row>
    <row r="12413" spans="1:46" x14ac:dyDescent="0.25">
      <c r="A12413" s="404">
        <v>43396</v>
      </c>
      <c r="B12413" s="5">
        <v>1218</v>
      </c>
      <c r="E12413" s="62">
        <v>26</v>
      </c>
      <c r="F12413" s="6" t="s">
        <v>114</v>
      </c>
      <c r="G12413" s="6">
        <v>2018</v>
      </c>
      <c r="L12413" s="6"/>
      <c r="N12413" s="6" t="s">
        <v>326</v>
      </c>
      <c r="P12413" s="407">
        <v>7</v>
      </c>
      <c r="Q12413" s="407">
        <v>7</v>
      </c>
      <c r="R12413" s="407">
        <v>8</v>
      </c>
      <c r="S12413" s="3" t="s">
        <v>3</v>
      </c>
      <c r="T12413" s="3" t="s">
        <v>44</v>
      </c>
      <c r="U12413" s="3" t="s">
        <v>277</v>
      </c>
      <c r="V12413" s="227" t="s">
        <v>1920</v>
      </c>
      <c r="X12413" s="3" t="s">
        <v>1308</v>
      </c>
      <c r="AA12413" s="18">
        <v>44.042293000000001</v>
      </c>
      <c r="AB12413" s="18">
        <v>-121.31934699999999</v>
      </c>
      <c r="AC12413" s="3" t="s">
        <v>45</v>
      </c>
      <c r="AE12413" s="3" t="s">
        <v>278</v>
      </c>
      <c r="AF12413" s="3" t="str">
        <f t="shared" si="309"/>
        <v>ex Ribes cereum</v>
      </c>
      <c r="AG12413" s="67" t="s">
        <v>2029</v>
      </c>
      <c r="AH12413" s="67" t="s">
        <v>2029</v>
      </c>
      <c r="AT12413" s="3" t="s">
        <v>320</v>
      </c>
    </row>
    <row r="12414" spans="1:46" x14ac:dyDescent="0.25">
      <c r="A12414" s="404">
        <v>43396</v>
      </c>
      <c r="B12414" s="5">
        <v>1219</v>
      </c>
      <c r="E12414" s="62">
        <v>26</v>
      </c>
      <c r="F12414" s="6" t="s">
        <v>114</v>
      </c>
      <c r="G12414" s="6">
        <v>2018</v>
      </c>
      <c r="L12414" s="6"/>
      <c r="N12414" s="6" t="s">
        <v>326</v>
      </c>
      <c r="P12414" s="407">
        <v>7</v>
      </c>
      <c r="Q12414" s="407">
        <v>7</v>
      </c>
      <c r="R12414" s="407">
        <v>9</v>
      </c>
      <c r="S12414" s="3" t="s">
        <v>3</v>
      </c>
      <c r="T12414" s="3" t="s">
        <v>44</v>
      </c>
      <c r="U12414" s="3" t="s">
        <v>277</v>
      </c>
      <c r="V12414" s="227" t="s">
        <v>1920</v>
      </c>
      <c r="X12414" s="3" t="s">
        <v>1308</v>
      </c>
      <c r="AA12414" s="18">
        <v>44.042293000000001</v>
      </c>
      <c r="AB12414" s="18">
        <v>-121.31934699999999</v>
      </c>
      <c r="AC12414" s="3" t="s">
        <v>45</v>
      </c>
      <c r="AE12414" s="3" t="s">
        <v>278</v>
      </c>
      <c r="AF12414" s="3" t="str">
        <f t="shared" si="309"/>
        <v>ex Ribes cereum</v>
      </c>
      <c r="AG12414" s="67" t="s">
        <v>2029</v>
      </c>
      <c r="AH12414" s="67" t="s">
        <v>2029</v>
      </c>
      <c r="AT12414" s="3" t="s">
        <v>320</v>
      </c>
    </row>
    <row r="12415" spans="1:46" x14ac:dyDescent="0.25">
      <c r="A12415" s="404">
        <v>43396</v>
      </c>
      <c r="B12415" s="5">
        <v>6748</v>
      </c>
      <c r="E12415" s="62">
        <v>26</v>
      </c>
      <c r="F12415" s="6" t="s">
        <v>114</v>
      </c>
      <c r="G12415" s="6">
        <v>2018</v>
      </c>
      <c r="L12415" s="6"/>
      <c r="N12415" s="6" t="s">
        <v>327</v>
      </c>
      <c r="P12415" s="407">
        <v>8</v>
      </c>
      <c r="Q12415" s="407">
        <v>8</v>
      </c>
      <c r="R12415" s="407">
        <v>1</v>
      </c>
      <c r="S12415" s="3" t="s">
        <v>3</v>
      </c>
      <c r="T12415" s="3" t="s">
        <v>44</v>
      </c>
      <c r="U12415" s="3" t="s">
        <v>277</v>
      </c>
      <c r="V12415" s="227" t="s">
        <v>1920</v>
      </c>
      <c r="X12415" s="3" t="s">
        <v>1308</v>
      </c>
      <c r="AA12415" s="18">
        <v>44.041522000000001</v>
      </c>
      <c r="AB12415" s="18">
        <v>-121.32938900000001</v>
      </c>
      <c r="AC12415" s="3" t="s">
        <v>45</v>
      </c>
      <c r="AE12415" s="3" t="s">
        <v>1307</v>
      </c>
      <c r="AF12415" s="3" t="str">
        <f t="shared" si="309"/>
        <v>ex Mahonia aquifolium</v>
      </c>
      <c r="AG12415" s="67" t="s">
        <v>2029</v>
      </c>
      <c r="AH12415" s="67" t="s">
        <v>2029</v>
      </c>
      <c r="AT12415" s="3" t="s">
        <v>320</v>
      </c>
    </row>
    <row r="12416" spans="1:46" x14ac:dyDescent="0.25">
      <c r="A12416" s="404">
        <v>43396</v>
      </c>
      <c r="B12416" s="5">
        <v>1221</v>
      </c>
      <c r="E12416" s="62">
        <v>26</v>
      </c>
      <c r="F12416" s="6" t="s">
        <v>114</v>
      </c>
      <c r="G12416" s="6">
        <v>2018</v>
      </c>
      <c r="L12416" s="6"/>
      <c r="N12416" s="6" t="s">
        <v>327</v>
      </c>
      <c r="P12416" s="407">
        <v>8</v>
      </c>
      <c r="Q12416" s="407">
        <v>8</v>
      </c>
      <c r="R12416" s="407">
        <v>2</v>
      </c>
      <c r="S12416" s="3" t="s">
        <v>3</v>
      </c>
      <c r="T12416" s="3" t="s">
        <v>44</v>
      </c>
      <c r="U12416" s="3" t="s">
        <v>277</v>
      </c>
      <c r="V12416" s="227" t="s">
        <v>1920</v>
      </c>
      <c r="X12416" s="3" t="s">
        <v>1308</v>
      </c>
      <c r="AA12416" s="18">
        <v>44.041522000000001</v>
      </c>
      <c r="AB12416" s="18">
        <v>-121.32938900000001</v>
      </c>
      <c r="AC12416" s="3" t="s">
        <v>45</v>
      </c>
      <c r="AE12416" s="3" t="s">
        <v>63</v>
      </c>
      <c r="AF12416" s="3" t="str">
        <f t="shared" si="309"/>
        <v>ex Berberis aquifolium</v>
      </c>
      <c r="AG12416" s="67" t="s">
        <v>2029</v>
      </c>
      <c r="AH12416" s="67" t="s">
        <v>2029</v>
      </c>
      <c r="AT12416" s="3" t="s">
        <v>320</v>
      </c>
    </row>
    <row r="12417" spans="1:46" x14ac:dyDescent="0.25">
      <c r="A12417" s="404">
        <v>43396</v>
      </c>
      <c r="B12417" s="5">
        <v>1222</v>
      </c>
      <c r="E12417" s="62">
        <v>26</v>
      </c>
      <c r="F12417" s="6" t="s">
        <v>114</v>
      </c>
      <c r="G12417" s="6">
        <v>2018</v>
      </c>
      <c r="L12417" s="6"/>
      <c r="N12417" s="6" t="s">
        <v>327</v>
      </c>
      <c r="P12417" s="407">
        <v>8</v>
      </c>
      <c r="Q12417" s="407">
        <v>8</v>
      </c>
      <c r="R12417" s="407">
        <v>3</v>
      </c>
      <c r="S12417" s="3" t="s">
        <v>3</v>
      </c>
      <c r="T12417" s="3" t="s">
        <v>44</v>
      </c>
      <c r="U12417" s="3" t="s">
        <v>277</v>
      </c>
      <c r="V12417" s="227" t="s">
        <v>1920</v>
      </c>
      <c r="X12417" s="3" t="s">
        <v>1308</v>
      </c>
      <c r="AA12417" s="18">
        <v>44.041522000000001</v>
      </c>
      <c r="AB12417" s="18">
        <v>-121.32938900000001</v>
      </c>
      <c r="AC12417" s="3" t="s">
        <v>45</v>
      </c>
      <c r="AE12417" s="3" t="s">
        <v>63</v>
      </c>
      <c r="AF12417" s="3" t="str">
        <f t="shared" si="309"/>
        <v>ex Berberis aquifolium</v>
      </c>
      <c r="AG12417" s="67" t="s">
        <v>2029</v>
      </c>
      <c r="AH12417" s="67" t="s">
        <v>2029</v>
      </c>
      <c r="AT12417" s="3" t="s">
        <v>320</v>
      </c>
    </row>
    <row r="12418" spans="1:46" x14ac:dyDescent="0.25">
      <c r="A12418" s="404">
        <v>43396</v>
      </c>
      <c r="B12418" s="5">
        <v>1223</v>
      </c>
      <c r="E12418" s="62">
        <v>26</v>
      </c>
      <c r="F12418" s="6" t="s">
        <v>114</v>
      </c>
      <c r="G12418" s="6">
        <v>2018</v>
      </c>
      <c r="L12418" s="6"/>
      <c r="N12418" s="6" t="s">
        <v>327</v>
      </c>
      <c r="P12418" s="407">
        <v>8</v>
      </c>
      <c r="Q12418" s="407">
        <v>8</v>
      </c>
      <c r="R12418" s="407">
        <v>4</v>
      </c>
      <c r="S12418" s="3" t="s">
        <v>3</v>
      </c>
      <c r="T12418" s="3" t="s">
        <v>44</v>
      </c>
      <c r="U12418" s="3" t="s">
        <v>277</v>
      </c>
      <c r="V12418" s="227" t="s">
        <v>1920</v>
      </c>
      <c r="X12418" s="3" t="s">
        <v>1308</v>
      </c>
      <c r="AA12418" s="18">
        <v>44.041522000000001</v>
      </c>
      <c r="AB12418" s="18">
        <v>-121.32938900000001</v>
      </c>
      <c r="AC12418" s="3" t="s">
        <v>45</v>
      </c>
      <c r="AE12418" s="3" t="s">
        <v>63</v>
      </c>
      <c r="AF12418" s="3" t="str">
        <f t="shared" si="309"/>
        <v>ex Berberis aquifolium</v>
      </c>
      <c r="AG12418" s="67" t="s">
        <v>2029</v>
      </c>
      <c r="AH12418" s="67" t="s">
        <v>2029</v>
      </c>
      <c r="AT12418" s="3" t="s">
        <v>320</v>
      </c>
    </row>
    <row r="12419" spans="1:46" x14ac:dyDescent="0.25">
      <c r="A12419" s="404">
        <v>43396</v>
      </c>
      <c r="B12419" s="5">
        <v>1224</v>
      </c>
      <c r="E12419" s="62">
        <v>26</v>
      </c>
      <c r="F12419" s="6" t="s">
        <v>114</v>
      </c>
      <c r="G12419" s="6">
        <v>2018</v>
      </c>
      <c r="L12419" s="6"/>
      <c r="N12419" s="6" t="s">
        <v>327</v>
      </c>
      <c r="P12419" s="407">
        <v>8</v>
      </c>
      <c r="Q12419" s="407">
        <v>8</v>
      </c>
      <c r="R12419" s="407">
        <v>5</v>
      </c>
      <c r="S12419" s="3" t="s">
        <v>3</v>
      </c>
      <c r="T12419" s="3" t="s">
        <v>44</v>
      </c>
      <c r="U12419" s="3" t="s">
        <v>277</v>
      </c>
      <c r="V12419" s="227" t="s">
        <v>1920</v>
      </c>
      <c r="X12419" s="3" t="s">
        <v>1308</v>
      </c>
      <c r="AA12419" s="18">
        <v>44.041522000000001</v>
      </c>
      <c r="AB12419" s="18">
        <v>-121.32938900000001</v>
      </c>
      <c r="AC12419" s="3" t="s">
        <v>45</v>
      </c>
      <c r="AE12419" s="3" t="s">
        <v>63</v>
      </c>
      <c r="AF12419" s="3" t="str">
        <f t="shared" si="309"/>
        <v>ex Berberis aquifolium</v>
      </c>
      <c r="AG12419" s="67" t="s">
        <v>2029</v>
      </c>
      <c r="AH12419" s="67" t="s">
        <v>2029</v>
      </c>
      <c r="AT12419" s="3" t="s">
        <v>320</v>
      </c>
    </row>
    <row r="12420" spans="1:46" x14ac:dyDescent="0.25">
      <c r="A12420" s="404">
        <v>43396</v>
      </c>
      <c r="B12420" s="5">
        <v>1225</v>
      </c>
      <c r="E12420" s="62">
        <v>26</v>
      </c>
      <c r="F12420" s="6" t="s">
        <v>114</v>
      </c>
      <c r="G12420" s="6">
        <v>2018</v>
      </c>
      <c r="L12420" s="6"/>
      <c r="N12420" s="6" t="s">
        <v>327</v>
      </c>
      <c r="P12420" s="407">
        <v>8</v>
      </c>
      <c r="Q12420" s="407">
        <v>8</v>
      </c>
      <c r="R12420" s="407">
        <v>6</v>
      </c>
      <c r="S12420" s="3" t="s">
        <v>3</v>
      </c>
      <c r="T12420" s="3" t="s">
        <v>44</v>
      </c>
      <c r="U12420" s="3" t="s">
        <v>277</v>
      </c>
      <c r="V12420" s="227" t="s">
        <v>1920</v>
      </c>
      <c r="X12420" s="3" t="s">
        <v>1308</v>
      </c>
      <c r="AA12420" s="18">
        <v>44.041522000000001</v>
      </c>
      <c r="AB12420" s="18">
        <v>-121.32938900000001</v>
      </c>
      <c r="AC12420" s="3" t="s">
        <v>45</v>
      </c>
      <c r="AE12420" s="3" t="s">
        <v>63</v>
      </c>
      <c r="AF12420" s="3" t="str">
        <f t="shared" si="309"/>
        <v>ex Berberis aquifolium</v>
      </c>
      <c r="AG12420" s="67" t="s">
        <v>2029</v>
      </c>
      <c r="AH12420" s="67" t="s">
        <v>2029</v>
      </c>
      <c r="AT12420" s="3" t="s">
        <v>320</v>
      </c>
    </row>
    <row r="12421" spans="1:46" x14ac:dyDescent="0.25">
      <c r="A12421" s="404">
        <v>43396</v>
      </c>
      <c r="B12421" s="5">
        <v>6750</v>
      </c>
      <c r="E12421" s="62">
        <v>3</v>
      </c>
      <c r="F12421" s="6" t="s">
        <v>42</v>
      </c>
      <c r="G12421" s="6">
        <v>2018</v>
      </c>
      <c r="L12421" s="6"/>
      <c r="N12421" s="6" t="s">
        <v>453</v>
      </c>
      <c r="P12421" s="407">
        <v>9</v>
      </c>
      <c r="Q12421" s="407">
        <v>9</v>
      </c>
      <c r="R12421" s="407">
        <v>1</v>
      </c>
      <c r="S12421" s="3" t="s">
        <v>3</v>
      </c>
      <c r="T12421" s="3" t="s">
        <v>44</v>
      </c>
      <c r="U12421" s="3" t="s">
        <v>277</v>
      </c>
      <c r="V12421" s="227" t="s">
        <v>1920</v>
      </c>
      <c r="X12421" s="3" t="s">
        <v>423</v>
      </c>
      <c r="AA12421" s="18">
        <v>44.267811000000002</v>
      </c>
      <c r="AB12421" s="18">
        <v>-121.257389</v>
      </c>
      <c r="AC12421" s="3" t="s">
        <v>45</v>
      </c>
      <c r="AE12421" s="3" t="s">
        <v>278</v>
      </c>
      <c r="AF12421" s="3" t="str">
        <f t="shared" si="309"/>
        <v>ex Ribes cereum</v>
      </c>
      <c r="AG12421" s="67" t="s">
        <v>2029</v>
      </c>
      <c r="AH12421" s="67" t="s">
        <v>2029</v>
      </c>
      <c r="AT12421" s="3" t="s">
        <v>320</v>
      </c>
    </row>
    <row r="12422" spans="1:46" x14ac:dyDescent="0.25">
      <c r="A12422" s="404">
        <v>43396</v>
      </c>
      <c r="B12422" s="5">
        <v>1813</v>
      </c>
      <c r="E12422" s="62">
        <v>3</v>
      </c>
      <c r="F12422" s="6" t="s">
        <v>42</v>
      </c>
      <c r="G12422" s="6">
        <v>2018</v>
      </c>
      <c r="L12422" s="6"/>
      <c r="N12422" s="6" t="s">
        <v>453</v>
      </c>
      <c r="P12422" s="407">
        <v>9</v>
      </c>
      <c r="Q12422" s="407">
        <v>9</v>
      </c>
      <c r="R12422" s="407">
        <v>2</v>
      </c>
      <c r="S12422" s="3" t="s">
        <v>3</v>
      </c>
      <c r="T12422" s="3" t="s">
        <v>44</v>
      </c>
      <c r="U12422" s="3" t="s">
        <v>277</v>
      </c>
      <c r="V12422" s="227" t="s">
        <v>1920</v>
      </c>
      <c r="X12422" s="3" t="s">
        <v>423</v>
      </c>
      <c r="AA12422" s="18">
        <v>44.267811000000002</v>
      </c>
      <c r="AB12422" s="18">
        <v>-121.257389</v>
      </c>
      <c r="AC12422" s="3" t="s">
        <v>45</v>
      </c>
      <c r="AE12422" s="3" t="s">
        <v>278</v>
      </c>
      <c r="AF12422" s="3" t="str">
        <f t="shared" si="309"/>
        <v>ex Ribes cereum</v>
      </c>
      <c r="AG12422" s="67" t="s">
        <v>2029</v>
      </c>
      <c r="AH12422" s="67" t="s">
        <v>2029</v>
      </c>
      <c r="AT12422" s="3" t="s">
        <v>320</v>
      </c>
    </row>
    <row r="12423" spans="1:46" x14ac:dyDescent="0.25">
      <c r="A12423" s="404">
        <v>43396</v>
      </c>
      <c r="B12423" s="5">
        <v>1814</v>
      </c>
      <c r="E12423" s="62">
        <v>3</v>
      </c>
      <c r="F12423" s="6" t="s">
        <v>42</v>
      </c>
      <c r="G12423" s="6">
        <v>2018</v>
      </c>
      <c r="L12423" s="6"/>
      <c r="N12423" s="6" t="s">
        <v>453</v>
      </c>
      <c r="P12423" s="407">
        <v>9</v>
      </c>
      <c r="Q12423" s="407">
        <v>9</v>
      </c>
      <c r="R12423" s="407">
        <v>3</v>
      </c>
      <c r="S12423" s="3" t="s">
        <v>3</v>
      </c>
      <c r="T12423" s="3" t="s">
        <v>44</v>
      </c>
      <c r="U12423" s="3" t="s">
        <v>277</v>
      </c>
      <c r="V12423" s="227" t="s">
        <v>1920</v>
      </c>
      <c r="X12423" s="3" t="s">
        <v>423</v>
      </c>
      <c r="AA12423" s="18">
        <v>44.267811000000002</v>
      </c>
      <c r="AB12423" s="18">
        <v>-121.257389</v>
      </c>
      <c r="AC12423" s="3" t="s">
        <v>45</v>
      </c>
      <c r="AE12423" s="3" t="s">
        <v>278</v>
      </c>
      <c r="AF12423" s="3" t="str">
        <f t="shared" si="309"/>
        <v>ex Ribes cereum</v>
      </c>
      <c r="AG12423" s="67" t="s">
        <v>2029</v>
      </c>
      <c r="AH12423" s="67" t="s">
        <v>2029</v>
      </c>
      <c r="AT12423" s="3" t="s">
        <v>320</v>
      </c>
    </row>
    <row r="12424" spans="1:46" x14ac:dyDescent="0.25">
      <c r="A12424" s="404">
        <v>43396</v>
      </c>
      <c r="B12424" s="5">
        <v>1815</v>
      </c>
      <c r="E12424" s="62">
        <v>3</v>
      </c>
      <c r="F12424" s="6" t="s">
        <v>42</v>
      </c>
      <c r="G12424" s="6">
        <v>2018</v>
      </c>
      <c r="L12424" s="6"/>
      <c r="N12424" s="6" t="s">
        <v>453</v>
      </c>
      <c r="P12424" s="407">
        <v>9</v>
      </c>
      <c r="Q12424" s="407">
        <v>9</v>
      </c>
      <c r="R12424" s="407">
        <v>4</v>
      </c>
      <c r="S12424" s="3" t="s">
        <v>3</v>
      </c>
      <c r="T12424" s="3" t="s">
        <v>44</v>
      </c>
      <c r="U12424" s="3" t="s">
        <v>277</v>
      </c>
      <c r="V12424" s="227" t="s">
        <v>1920</v>
      </c>
      <c r="X12424" s="3" t="s">
        <v>423</v>
      </c>
      <c r="AA12424" s="18">
        <v>44.267811000000002</v>
      </c>
      <c r="AB12424" s="18">
        <v>-121.257389</v>
      </c>
      <c r="AC12424" s="3" t="s">
        <v>45</v>
      </c>
      <c r="AE12424" s="3" t="s">
        <v>278</v>
      </c>
      <c r="AF12424" s="3" t="str">
        <f t="shared" si="309"/>
        <v>ex Ribes cereum</v>
      </c>
      <c r="AG12424" s="67" t="s">
        <v>2029</v>
      </c>
      <c r="AH12424" s="67" t="s">
        <v>2029</v>
      </c>
      <c r="AT12424" s="3" t="s">
        <v>320</v>
      </c>
    </row>
    <row r="12425" spans="1:46" x14ac:dyDescent="0.25">
      <c r="A12425" s="404">
        <v>43396</v>
      </c>
      <c r="B12425" s="5">
        <v>1816</v>
      </c>
      <c r="E12425" s="62">
        <v>3</v>
      </c>
      <c r="F12425" s="6" t="s">
        <v>42</v>
      </c>
      <c r="G12425" s="6">
        <v>2018</v>
      </c>
      <c r="L12425" s="6"/>
      <c r="N12425" s="6" t="s">
        <v>453</v>
      </c>
      <c r="P12425" s="407">
        <v>9</v>
      </c>
      <c r="Q12425" s="407">
        <v>9</v>
      </c>
      <c r="R12425" s="407">
        <v>5</v>
      </c>
      <c r="S12425" s="3" t="s">
        <v>3</v>
      </c>
      <c r="T12425" s="3" t="s">
        <v>44</v>
      </c>
      <c r="U12425" s="3" t="s">
        <v>277</v>
      </c>
      <c r="V12425" s="227" t="s">
        <v>1920</v>
      </c>
      <c r="X12425" s="3" t="s">
        <v>423</v>
      </c>
      <c r="AA12425" s="18">
        <v>44.267811000000002</v>
      </c>
      <c r="AB12425" s="18">
        <v>-121.257389</v>
      </c>
      <c r="AC12425" s="3" t="s">
        <v>45</v>
      </c>
      <c r="AE12425" s="3" t="s">
        <v>278</v>
      </c>
      <c r="AF12425" s="3" t="str">
        <f t="shared" si="309"/>
        <v>ex Ribes cereum</v>
      </c>
      <c r="AG12425" s="67" t="s">
        <v>2029</v>
      </c>
      <c r="AH12425" s="67" t="s">
        <v>2029</v>
      </c>
      <c r="AT12425" s="3" t="s">
        <v>320</v>
      </c>
    </row>
    <row r="12426" spans="1:46" x14ac:dyDescent="0.25">
      <c r="A12426" s="404">
        <v>43396</v>
      </c>
      <c r="B12426" s="5">
        <v>1817</v>
      </c>
      <c r="E12426" s="62">
        <v>3</v>
      </c>
      <c r="F12426" s="6" t="s">
        <v>42</v>
      </c>
      <c r="G12426" s="6">
        <v>2018</v>
      </c>
      <c r="L12426" s="6"/>
      <c r="N12426" s="6" t="s">
        <v>453</v>
      </c>
      <c r="P12426" s="407">
        <v>9</v>
      </c>
      <c r="Q12426" s="407">
        <v>9</v>
      </c>
      <c r="R12426" s="407">
        <v>6</v>
      </c>
      <c r="S12426" s="3" t="s">
        <v>3</v>
      </c>
      <c r="T12426" s="3" t="s">
        <v>44</v>
      </c>
      <c r="U12426" s="3" t="s">
        <v>277</v>
      </c>
      <c r="V12426" s="227" t="s">
        <v>1920</v>
      </c>
      <c r="X12426" s="3" t="s">
        <v>423</v>
      </c>
      <c r="AA12426" s="18">
        <v>44.267811000000002</v>
      </c>
      <c r="AB12426" s="18">
        <v>-121.257389</v>
      </c>
      <c r="AC12426" s="3" t="s">
        <v>45</v>
      </c>
      <c r="AE12426" s="3" t="s">
        <v>278</v>
      </c>
      <c r="AF12426" s="3" t="str">
        <f t="shared" si="309"/>
        <v>ex Ribes cereum</v>
      </c>
      <c r="AG12426" s="67" t="s">
        <v>2029</v>
      </c>
      <c r="AH12426" s="67" t="s">
        <v>2029</v>
      </c>
      <c r="AT12426" s="3" t="s">
        <v>320</v>
      </c>
    </row>
    <row r="12427" spans="1:46" x14ac:dyDescent="0.25">
      <c r="A12427" s="404">
        <v>43396</v>
      </c>
      <c r="B12427" s="5">
        <v>1818</v>
      </c>
      <c r="E12427" s="62">
        <v>3</v>
      </c>
      <c r="F12427" s="6" t="s">
        <v>42</v>
      </c>
      <c r="G12427" s="6">
        <v>2018</v>
      </c>
      <c r="L12427" s="6"/>
      <c r="N12427" s="6" t="s">
        <v>453</v>
      </c>
      <c r="P12427" s="407">
        <v>9</v>
      </c>
      <c r="Q12427" s="407">
        <v>9</v>
      </c>
      <c r="R12427" s="407">
        <v>7</v>
      </c>
      <c r="S12427" s="3" t="s">
        <v>3</v>
      </c>
      <c r="T12427" s="3" t="s">
        <v>44</v>
      </c>
      <c r="U12427" s="3" t="s">
        <v>277</v>
      </c>
      <c r="V12427" s="227" t="s">
        <v>1920</v>
      </c>
      <c r="X12427" s="3" t="s">
        <v>423</v>
      </c>
      <c r="AA12427" s="18">
        <v>44.267811000000002</v>
      </c>
      <c r="AB12427" s="18">
        <v>-121.257389</v>
      </c>
      <c r="AC12427" s="3" t="s">
        <v>45</v>
      </c>
      <c r="AE12427" s="3" t="s">
        <v>278</v>
      </c>
      <c r="AF12427" s="3" t="str">
        <f t="shared" si="309"/>
        <v>ex Ribes cereum</v>
      </c>
      <c r="AG12427" s="67" t="s">
        <v>2029</v>
      </c>
      <c r="AH12427" s="67" t="s">
        <v>2029</v>
      </c>
      <c r="AT12427" s="3" t="s">
        <v>320</v>
      </c>
    </row>
    <row r="12428" spans="1:46" x14ac:dyDescent="0.25">
      <c r="A12428" s="404">
        <v>43396</v>
      </c>
      <c r="B12428" s="5">
        <v>1819</v>
      </c>
      <c r="E12428" s="62">
        <v>3</v>
      </c>
      <c r="F12428" s="6" t="s">
        <v>42</v>
      </c>
      <c r="G12428" s="6">
        <v>2018</v>
      </c>
      <c r="L12428" s="6"/>
      <c r="N12428" s="6" t="s">
        <v>453</v>
      </c>
      <c r="P12428" s="407">
        <v>9</v>
      </c>
      <c r="Q12428" s="407">
        <v>9</v>
      </c>
      <c r="R12428" s="407">
        <v>8</v>
      </c>
      <c r="S12428" s="3" t="s">
        <v>3</v>
      </c>
      <c r="T12428" s="3" t="s">
        <v>44</v>
      </c>
      <c r="U12428" s="3" t="s">
        <v>277</v>
      </c>
      <c r="V12428" s="227" t="s">
        <v>1920</v>
      </c>
      <c r="X12428" s="3" t="s">
        <v>423</v>
      </c>
      <c r="AA12428" s="18">
        <v>44.267811000000002</v>
      </c>
      <c r="AB12428" s="18">
        <v>-121.257389</v>
      </c>
      <c r="AC12428" s="3" t="s">
        <v>45</v>
      </c>
      <c r="AE12428" s="3" t="s">
        <v>278</v>
      </c>
      <c r="AF12428" s="3" t="str">
        <f t="shared" si="309"/>
        <v>ex Ribes cereum</v>
      </c>
      <c r="AG12428" s="67" t="s">
        <v>2029</v>
      </c>
      <c r="AH12428" s="67" t="s">
        <v>2029</v>
      </c>
      <c r="AT12428" s="3" t="s">
        <v>320</v>
      </c>
    </row>
    <row r="12429" spans="1:46" x14ac:dyDescent="0.25">
      <c r="A12429" s="404">
        <v>43396</v>
      </c>
      <c r="B12429" s="5">
        <v>1820</v>
      </c>
      <c r="E12429" s="62">
        <v>3</v>
      </c>
      <c r="F12429" s="6" t="s">
        <v>42</v>
      </c>
      <c r="G12429" s="6">
        <v>2018</v>
      </c>
      <c r="L12429" s="6"/>
      <c r="N12429" s="6" t="s">
        <v>453</v>
      </c>
      <c r="P12429" s="407">
        <v>9</v>
      </c>
      <c r="Q12429" s="407">
        <v>9</v>
      </c>
      <c r="R12429" s="407">
        <v>9</v>
      </c>
      <c r="S12429" s="3" t="s">
        <v>3</v>
      </c>
      <c r="T12429" s="3" t="s">
        <v>44</v>
      </c>
      <c r="U12429" s="3" t="s">
        <v>277</v>
      </c>
      <c r="V12429" s="227" t="s">
        <v>1920</v>
      </c>
      <c r="X12429" s="3" t="s">
        <v>423</v>
      </c>
      <c r="AA12429" s="18">
        <v>44.267811000000002</v>
      </c>
      <c r="AB12429" s="18">
        <v>-121.257389</v>
      </c>
      <c r="AC12429" s="3" t="s">
        <v>45</v>
      </c>
      <c r="AE12429" s="3" t="s">
        <v>278</v>
      </c>
      <c r="AF12429" s="3" t="str">
        <f t="shared" si="309"/>
        <v>ex Ribes cereum</v>
      </c>
      <c r="AG12429" s="67" t="s">
        <v>2029</v>
      </c>
      <c r="AH12429" s="67" t="s">
        <v>2029</v>
      </c>
      <c r="AT12429" s="3" t="s">
        <v>320</v>
      </c>
    </row>
    <row r="12430" spans="1:46" x14ac:dyDescent="0.25">
      <c r="A12430" s="404">
        <v>43396</v>
      </c>
      <c r="B12430" s="5">
        <v>6758</v>
      </c>
      <c r="E12430" s="62">
        <v>3</v>
      </c>
      <c r="F12430" s="6" t="s">
        <v>42</v>
      </c>
      <c r="G12430" s="6">
        <v>2018</v>
      </c>
      <c r="L12430" s="6"/>
      <c r="N12430" s="6" t="s">
        <v>454</v>
      </c>
      <c r="P12430" s="407">
        <v>10</v>
      </c>
      <c r="Q12430" s="407">
        <v>10</v>
      </c>
      <c r="R12430" s="407">
        <v>1</v>
      </c>
      <c r="S12430" s="3" t="s">
        <v>3</v>
      </c>
      <c r="T12430" s="3" t="s">
        <v>44</v>
      </c>
      <c r="U12430" s="3" t="s">
        <v>277</v>
      </c>
      <c r="V12430" s="227" t="s">
        <v>1920</v>
      </c>
      <c r="X12430" s="3" t="s">
        <v>423</v>
      </c>
      <c r="AA12430" s="18">
        <v>44.267412999999998</v>
      </c>
      <c r="AB12430" s="18">
        <v>-121.252503</v>
      </c>
      <c r="AC12430" s="3" t="s">
        <v>45</v>
      </c>
      <c r="AE12430" s="3" t="s">
        <v>278</v>
      </c>
      <c r="AF12430" s="3" t="str">
        <f t="shared" si="309"/>
        <v>ex Ribes cereum</v>
      </c>
      <c r="AG12430" s="3" t="s">
        <v>2029</v>
      </c>
      <c r="AH12430" s="3" t="s">
        <v>2029</v>
      </c>
      <c r="AT12430" s="3" t="s">
        <v>320</v>
      </c>
    </row>
    <row r="12431" spans="1:46" x14ac:dyDescent="0.25">
      <c r="A12431" s="404">
        <v>43396</v>
      </c>
      <c r="B12431" s="5">
        <v>1862</v>
      </c>
      <c r="E12431" s="62">
        <v>3</v>
      </c>
      <c r="F12431" s="6" t="s">
        <v>42</v>
      </c>
      <c r="G12431" s="6">
        <v>2018</v>
      </c>
      <c r="L12431" s="6"/>
      <c r="N12431" s="6" t="s">
        <v>454</v>
      </c>
      <c r="P12431" s="407">
        <v>10</v>
      </c>
      <c r="Q12431" s="407">
        <v>10</v>
      </c>
      <c r="R12431" s="407">
        <v>2</v>
      </c>
      <c r="S12431" s="3" t="s">
        <v>3</v>
      </c>
      <c r="T12431" s="3" t="s">
        <v>44</v>
      </c>
      <c r="U12431" s="3" t="s">
        <v>277</v>
      </c>
      <c r="V12431" s="227" t="s">
        <v>1920</v>
      </c>
      <c r="X12431" s="3" t="s">
        <v>423</v>
      </c>
      <c r="AA12431" s="18">
        <v>44.267412999999998</v>
      </c>
      <c r="AB12431" s="18">
        <v>-121.252503</v>
      </c>
      <c r="AC12431" s="3" t="s">
        <v>45</v>
      </c>
      <c r="AE12431" s="3" t="s">
        <v>278</v>
      </c>
      <c r="AF12431" s="3" t="str">
        <f t="shared" si="309"/>
        <v>ex Ribes cereum</v>
      </c>
      <c r="AG12431" s="3" t="s">
        <v>2029</v>
      </c>
      <c r="AH12431" s="3" t="s">
        <v>2029</v>
      </c>
      <c r="AT12431" s="3" t="s">
        <v>320</v>
      </c>
    </row>
    <row r="12432" spans="1:46" x14ac:dyDescent="0.25">
      <c r="A12432" s="404">
        <v>43396</v>
      </c>
      <c r="B12432" s="5">
        <v>1863</v>
      </c>
      <c r="E12432" s="62">
        <v>3</v>
      </c>
      <c r="F12432" s="6" t="s">
        <v>42</v>
      </c>
      <c r="G12432" s="6">
        <v>2018</v>
      </c>
      <c r="L12432" s="6"/>
      <c r="N12432" s="6" t="s">
        <v>454</v>
      </c>
      <c r="P12432" s="407">
        <v>10</v>
      </c>
      <c r="Q12432" s="407">
        <v>10</v>
      </c>
      <c r="R12432" s="407">
        <v>3</v>
      </c>
      <c r="S12432" s="3" t="s">
        <v>3</v>
      </c>
      <c r="T12432" s="3" t="s">
        <v>44</v>
      </c>
      <c r="U12432" s="3" t="s">
        <v>277</v>
      </c>
      <c r="V12432" s="227" t="s">
        <v>1920</v>
      </c>
      <c r="X12432" s="3" t="s">
        <v>423</v>
      </c>
      <c r="AA12432" s="18">
        <v>44.267412999999998</v>
      </c>
      <c r="AB12432" s="18">
        <v>-121.252503</v>
      </c>
      <c r="AC12432" s="3" t="s">
        <v>45</v>
      </c>
      <c r="AE12432" s="3" t="s">
        <v>278</v>
      </c>
      <c r="AF12432" s="3" t="str">
        <f t="shared" si="309"/>
        <v>ex Ribes cereum</v>
      </c>
      <c r="AG12432" s="3" t="s">
        <v>2029</v>
      </c>
      <c r="AH12432" s="3" t="s">
        <v>2029</v>
      </c>
      <c r="AT12432" s="3" t="s">
        <v>320</v>
      </c>
    </row>
    <row r="12433" spans="1:46" x14ac:dyDescent="0.25">
      <c r="A12433" s="404">
        <v>43396</v>
      </c>
      <c r="B12433" s="5">
        <v>1864</v>
      </c>
      <c r="E12433" s="62">
        <v>3</v>
      </c>
      <c r="F12433" s="6" t="s">
        <v>42</v>
      </c>
      <c r="G12433" s="6">
        <v>2018</v>
      </c>
      <c r="L12433" s="6"/>
      <c r="N12433" s="6" t="s">
        <v>454</v>
      </c>
      <c r="P12433" s="407">
        <v>10</v>
      </c>
      <c r="Q12433" s="407">
        <v>10</v>
      </c>
      <c r="R12433" s="407">
        <v>4</v>
      </c>
      <c r="S12433" s="3" t="s">
        <v>3</v>
      </c>
      <c r="T12433" s="3" t="s">
        <v>44</v>
      </c>
      <c r="U12433" s="3" t="s">
        <v>277</v>
      </c>
      <c r="V12433" s="227" t="s">
        <v>1920</v>
      </c>
      <c r="X12433" s="3" t="s">
        <v>423</v>
      </c>
      <c r="AA12433" s="18">
        <v>44.267412999999998</v>
      </c>
      <c r="AB12433" s="18">
        <v>-121.252503</v>
      </c>
      <c r="AC12433" s="3" t="s">
        <v>45</v>
      </c>
      <c r="AE12433" s="3" t="s">
        <v>278</v>
      </c>
      <c r="AF12433" s="3" t="str">
        <f t="shared" si="309"/>
        <v>ex Ribes cereum</v>
      </c>
      <c r="AG12433" s="3" t="s">
        <v>2029</v>
      </c>
      <c r="AH12433" s="3" t="s">
        <v>2029</v>
      </c>
      <c r="AT12433" s="3" t="s">
        <v>320</v>
      </c>
    </row>
    <row r="12434" spans="1:46" x14ac:dyDescent="0.25">
      <c r="A12434" s="404">
        <v>43396</v>
      </c>
      <c r="B12434" s="5">
        <v>1865</v>
      </c>
      <c r="E12434" s="62">
        <v>3</v>
      </c>
      <c r="F12434" s="6" t="s">
        <v>42</v>
      </c>
      <c r="G12434" s="6">
        <v>2018</v>
      </c>
      <c r="L12434" s="6"/>
      <c r="N12434" s="6" t="s">
        <v>454</v>
      </c>
      <c r="P12434" s="407">
        <v>10</v>
      </c>
      <c r="Q12434" s="407">
        <v>10</v>
      </c>
      <c r="R12434" s="407">
        <v>5</v>
      </c>
      <c r="S12434" s="3" t="s">
        <v>3</v>
      </c>
      <c r="T12434" s="3" t="s">
        <v>44</v>
      </c>
      <c r="U12434" s="3" t="s">
        <v>277</v>
      </c>
      <c r="V12434" s="227" t="s">
        <v>1920</v>
      </c>
      <c r="X12434" s="3" t="s">
        <v>423</v>
      </c>
      <c r="AA12434" s="18">
        <v>44.267412999999998</v>
      </c>
      <c r="AB12434" s="18">
        <v>-121.252503</v>
      </c>
      <c r="AC12434" s="3" t="s">
        <v>45</v>
      </c>
      <c r="AE12434" s="3" t="s">
        <v>278</v>
      </c>
      <c r="AF12434" s="3" t="str">
        <f t="shared" si="309"/>
        <v>ex Ribes cereum</v>
      </c>
      <c r="AG12434" s="3" t="s">
        <v>2029</v>
      </c>
      <c r="AH12434" s="3" t="s">
        <v>2029</v>
      </c>
      <c r="AT12434" s="3" t="s">
        <v>320</v>
      </c>
    </row>
    <row r="12435" spans="1:46" x14ac:dyDescent="0.25">
      <c r="A12435" s="404">
        <v>43396</v>
      </c>
      <c r="B12435" s="5">
        <v>1866</v>
      </c>
      <c r="E12435" s="62">
        <v>3</v>
      </c>
      <c r="F12435" s="6" t="s">
        <v>42</v>
      </c>
      <c r="G12435" s="6">
        <v>2018</v>
      </c>
      <c r="L12435" s="6"/>
      <c r="N12435" s="6" t="s">
        <v>454</v>
      </c>
      <c r="P12435" s="407">
        <v>10</v>
      </c>
      <c r="Q12435" s="407">
        <v>10</v>
      </c>
      <c r="R12435" s="407">
        <v>6</v>
      </c>
      <c r="S12435" s="3" t="s">
        <v>3</v>
      </c>
      <c r="T12435" s="3" t="s">
        <v>44</v>
      </c>
      <c r="U12435" s="3" t="s">
        <v>277</v>
      </c>
      <c r="V12435" s="227" t="s">
        <v>1920</v>
      </c>
      <c r="X12435" s="3" t="s">
        <v>423</v>
      </c>
      <c r="AA12435" s="18">
        <v>44.267412999999998</v>
      </c>
      <c r="AB12435" s="18">
        <v>-121.252503</v>
      </c>
      <c r="AC12435" s="3" t="s">
        <v>45</v>
      </c>
      <c r="AE12435" s="3" t="s">
        <v>278</v>
      </c>
      <c r="AF12435" s="3" t="str">
        <f t="shared" si="309"/>
        <v>ex Ribes cereum</v>
      </c>
      <c r="AG12435" s="3" t="s">
        <v>2029</v>
      </c>
      <c r="AH12435" s="3" t="s">
        <v>2029</v>
      </c>
      <c r="AT12435" s="3" t="s">
        <v>320</v>
      </c>
    </row>
    <row r="12436" spans="1:46" x14ac:dyDescent="0.25">
      <c r="A12436" s="404">
        <v>43396</v>
      </c>
      <c r="B12436" s="5">
        <v>1867</v>
      </c>
      <c r="E12436" s="62">
        <v>3</v>
      </c>
      <c r="F12436" s="6" t="s">
        <v>42</v>
      </c>
      <c r="G12436" s="6">
        <v>2018</v>
      </c>
      <c r="L12436" s="6"/>
      <c r="N12436" s="6" t="s">
        <v>454</v>
      </c>
      <c r="P12436" s="407">
        <v>10</v>
      </c>
      <c r="Q12436" s="407">
        <v>10</v>
      </c>
      <c r="R12436" s="407">
        <v>7</v>
      </c>
      <c r="S12436" s="3" t="s">
        <v>3</v>
      </c>
      <c r="T12436" s="3" t="s">
        <v>44</v>
      </c>
      <c r="U12436" s="3" t="s">
        <v>277</v>
      </c>
      <c r="V12436" s="227" t="s">
        <v>1920</v>
      </c>
      <c r="X12436" s="3" t="s">
        <v>423</v>
      </c>
      <c r="AA12436" s="18">
        <v>44.267412999999998</v>
      </c>
      <c r="AB12436" s="18">
        <v>-121.252503</v>
      </c>
      <c r="AC12436" s="3" t="s">
        <v>45</v>
      </c>
      <c r="AE12436" s="3" t="s">
        <v>278</v>
      </c>
      <c r="AF12436" s="3" t="str">
        <f t="shared" si="309"/>
        <v>ex Ribes cereum</v>
      </c>
      <c r="AG12436" s="3" t="s">
        <v>2029</v>
      </c>
      <c r="AH12436" s="3" t="s">
        <v>2029</v>
      </c>
      <c r="AT12436" s="3" t="s">
        <v>320</v>
      </c>
    </row>
    <row r="12437" spans="1:46" x14ac:dyDescent="0.25">
      <c r="A12437" s="404">
        <v>43396</v>
      </c>
      <c r="B12437" s="5">
        <v>6872</v>
      </c>
      <c r="E12437" s="62">
        <v>3</v>
      </c>
      <c r="F12437" s="6" t="s">
        <v>42</v>
      </c>
      <c r="G12437" s="6">
        <v>2018</v>
      </c>
      <c r="L12437" s="6"/>
      <c r="N12437" s="6" t="s">
        <v>455</v>
      </c>
      <c r="P12437" s="407">
        <v>11</v>
      </c>
      <c r="Q12437" s="407">
        <v>11</v>
      </c>
      <c r="R12437" s="407">
        <v>1</v>
      </c>
      <c r="S12437" s="3" t="s">
        <v>3</v>
      </c>
      <c r="T12437" s="3" t="s">
        <v>44</v>
      </c>
      <c r="U12437" s="3" t="s">
        <v>277</v>
      </c>
      <c r="V12437" s="227" t="s">
        <v>1920</v>
      </c>
      <c r="X12437" s="3" t="s">
        <v>423</v>
      </c>
      <c r="AA12437" s="18">
        <v>44.266413999999997</v>
      </c>
      <c r="AB12437" s="18">
        <v>-121.251001</v>
      </c>
      <c r="AC12437" s="3" t="s">
        <v>45</v>
      </c>
      <c r="AE12437" s="3" t="s">
        <v>278</v>
      </c>
      <c r="AF12437" s="3" t="str">
        <f t="shared" si="309"/>
        <v>ex Ribes cereum</v>
      </c>
      <c r="AG12437" s="67" t="s">
        <v>2029</v>
      </c>
      <c r="AH12437" s="67" t="s">
        <v>2029</v>
      </c>
      <c r="AT12437" s="3" t="s">
        <v>320</v>
      </c>
    </row>
    <row r="12438" spans="1:46" x14ac:dyDescent="0.25">
      <c r="A12438" s="404">
        <v>43396</v>
      </c>
      <c r="B12438" s="5">
        <v>1869</v>
      </c>
      <c r="E12438" s="62">
        <v>3</v>
      </c>
      <c r="F12438" s="6" t="s">
        <v>42</v>
      </c>
      <c r="G12438" s="6">
        <v>2018</v>
      </c>
      <c r="L12438" s="6"/>
      <c r="N12438" s="6" t="s">
        <v>455</v>
      </c>
      <c r="P12438" s="407">
        <v>11</v>
      </c>
      <c r="Q12438" s="407">
        <v>11</v>
      </c>
      <c r="R12438" s="407">
        <v>2</v>
      </c>
      <c r="S12438" s="3" t="s">
        <v>3</v>
      </c>
      <c r="T12438" s="3" t="s">
        <v>44</v>
      </c>
      <c r="U12438" s="3" t="s">
        <v>277</v>
      </c>
      <c r="V12438" s="227" t="s">
        <v>1920</v>
      </c>
      <c r="X12438" s="3" t="s">
        <v>423</v>
      </c>
      <c r="AA12438" s="18">
        <v>44.266413999999997</v>
      </c>
      <c r="AB12438" s="18">
        <v>-121.251001</v>
      </c>
      <c r="AC12438" s="3" t="s">
        <v>45</v>
      </c>
      <c r="AE12438" s="3" t="s">
        <v>278</v>
      </c>
      <c r="AF12438" s="3" t="str">
        <f t="shared" si="309"/>
        <v>ex Ribes cereum</v>
      </c>
      <c r="AG12438" s="67" t="s">
        <v>2029</v>
      </c>
      <c r="AH12438" s="67" t="s">
        <v>2029</v>
      </c>
      <c r="AT12438" s="3" t="s">
        <v>320</v>
      </c>
    </row>
    <row r="12439" spans="1:46" x14ac:dyDescent="0.25">
      <c r="A12439" s="404">
        <v>43396</v>
      </c>
      <c r="B12439" s="5">
        <v>1870</v>
      </c>
      <c r="E12439" s="62">
        <v>3</v>
      </c>
      <c r="F12439" s="6" t="s">
        <v>42</v>
      </c>
      <c r="G12439" s="6">
        <v>2018</v>
      </c>
      <c r="L12439" s="6"/>
      <c r="N12439" s="6" t="s">
        <v>455</v>
      </c>
      <c r="P12439" s="407">
        <v>11</v>
      </c>
      <c r="Q12439" s="407">
        <v>11</v>
      </c>
      <c r="R12439" s="407">
        <v>3</v>
      </c>
      <c r="S12439" s="3" t="s">
        <v>3</v>
      </c>
      <c r="T12439" s="3" t="s">
        <v>44</v>
      </c>
      <c r="U12439" s="3" t="s">
        <v>277</v>
      </c>
      <c r="V12439" s="227" t="s">
        <v>1920</v>
      </c>
      <c r="X12439" s="3" t="s">
        <v>423</v>
      </c>
      <c r="AA12439" s="18">
        <v>44.266413999999997</v>
      </c>
      <c r="AB12439" s="18">
        <v>-121.251001</v>
      </c>
      <c r="AC12439" s="3" t="s">
        <v>45</v>
      </c>
      <c r="AE12439" s="3" t="s">
        <v>278</v>
      </c>
      <c r="AF12439" s="3" t="str">
        <f t="shared" si="309"/>
        <v>ex Ribes cereum</v>
      </c>
      <c r="AG12439" s="67" t="s">
        <v>2029</v>
      </c>
      <c r="AH12439" s="67" t="s">
        <v>2029</v>
      </c>
      <c r="AT12439" s="3" t="s">
        <v>320</v>
      </c>
    </row>
    <row r="12440" spans="1:46" x14ac:dyDescent="0.25">
      <c r="A12440" s="404">
        <v>43396</v>
      </c>
      <c r="B12440" s="5">
        <v>1871</v>
      </c>
      <c r="E12440" s="62">
        <v>3</v>
      </c>
      <c r="F12440" s="6" t="s">
        <v>42</v>
      </c>
      <c r="G12440" s="6">
        <v>2018</v>
      </c>
      <c r="L12440" s="6"/>
      <c r="N12440" s="6" t="s">
        <v>455</v>
      </c>
      <c r="P12440" s="407">
        <v>11</v>
      </c>
      <c r="Q12440" s="407">
        <v>11</v>
      </c>
      <c r="R12440" s="407">
        <v>4</v>
      </c>
      <c r="S12440" s="3" t="s">
        <v>3</v>
      </c>
      <c r="T12440" s="3" t="s">
        <v>44</v>
      </c>
      <c r="U12440" s="3" t="s">
        <v>277</v>
      </c>
      <c r="V12440" s="227" t="s">
        <v>1920</v>
      </c>
      <c r="X12440" s="3" t="s">
        <v>423</v>
      </c>
      <c r="AA12440" s="18">
        <v>44.266413999999997</v>
      </c>
      <c r="AB12440" s="18">
        <v>-121.251001</v>
      </c>
      <c r="AC12440" s="3" t="s">
        <v>45</v>
      </c>
      <c r="AE12440" s="3" t="s">
        <v>278</v>
      </c>
      <c r="AF12440" s="3" t="str">
        <f t="shared" ref="AF12440:AF12471" si="310">CONCATENATE("ex ", AE12440)</f>
        <v>ex Ribes cereum</v>
      </c>
      <c r="AG12440" s="67" t="s">
        <v>2029</v>
      </c>
      <c r="AH12440" s="67" t="s">
        <v>2029</v>
      </c>
      <c r="AT12440" s="3" t="s">
        <v>320</v>
      </c>
    </row>
    <row r="12441" spans="1:46" x14ac:dyDescent="0.25">
      <c r="A12441" s="404">
        <v>43396</v>
      </c>
      <c r="B12441" s="5">
        <v>1872</v>
      </c>
      <c r="E12441" s="62">
        <v>3</v>
      </c>
      <c r="F12441" s="6" t="s">
        <v>42</v>
      </c>
      <c r="G12441" s="6">
        <v>2018</v>
      </c>
      <c r="L12441" s="6"/>
      <c r="N12441" s="6" t="s">
        <v>455</v>
      </c>
      <c r="P12441" s="407">
        <v>11</v>
      </c>
      <c r="Q12441" s="407">
        <v>11</v>
      </c>
      <c r="R12441" s="407">
        <v>5</v>
      </c>
      <c r="S12441" s="3" t="s">
        <v>3</v>
      </c>
      <c r="T12441" s="3" t="s">
        <v>44</v>
      </c>
      <c r="U12441" s="3" t="s">
        <v>277</v>
      </c>
      <c r="V12441" s="227" t="s">
        <v>1920</v>
      </c>
      <c r="X12441" s="3" t="s">
        <v>423</v>
      </c>
      <c r="AA12441" s="18">
        <v>44.266413999999997</v>
      </c>
      <c r="AB12441" s="18">
        <v>-121.251001</v>
      </c>
      <c r="AC12441" s="3" t="s">
        <v>45</v>
      </c>
      <c r="AE12441" s="3" t="s">
        <v>278</v>
      </c>
      <c r="AF12441" s="3" t="str">
        <f t="shared" si="310"/>
        <v>ex Ribes cereum</v>
      </c>
      <c r="AG12441" s="67" t="s">
        <v>2029</v>
      </c>
      <c r="AH12441" s="67" t="s">
        <v>2029</v>
      </c>
      <c r="AT12441" s="3" t="s">
        <v>320</v>
      </c>
    </row>
    <row r="12442" spans="1:46" x14ac:dyDescent="0.25">
      <c r="A12442" s="404">
        <v>43396</v>
      </c>
      <c r="B12442" s="5">
        <v>1873</v>
      </c>
      <c r="E12442" s="62">
        <v>3</v>
      </c>
      <c r="F12442" s="6" t="s">
        <v>42</v>
      </c>
      <c r="G12442" s="6">
        <v>2018</v>
      </c>
      <c r="L12442" s="6"/>
      <c r="N12442" s="6" t="s">
        <v>455</v>
      </c>
      <c r="P12442" s="407">
        <v>11</v>
      </c>
      <c r="Q12442" s="407">
        <v>11</v>
      </c>
      <c r="R12442" s="407">
        <v>6</v>
      </c>
      <c r="S12442" s="3" t="s">
        <v>3</v>
      </c>
      <c r="T12442" s="3" t="s">
        <v>44</v>
      </c>
      <c r="U12442" s="3" t="s">
        <v>277</v>
      </c>
      <c r="V12442" s="227" t="s">
        <v>1920</v>
      </c>
      <c r="X12442" s="3" t="s">
        <v>423</v>
      </c>
      <c r="AA12442" s="18">
        <v>44.266413999999997</v>
      </c>
      <c r="AB12442" s="18">
        <v>-121.251001</v>
      </c>
      <c r="AC12442" s="3" t="s">
        <v>45</v>
      </c>
      <c r="AE12442" s="3" t="s">
        <v>278</v>
      </c>
      <c r="AF12442" s="3" t="str">
        <f t="shared" si="310"/>
        <v>ex Ribes cereum</v>
      </c>
      <c r="AG12442" s="67" t="s">
        <v>2029</v>
      </c>
      <c r="AH12442" s="67" t="s">
        <v>2029</v>
      </c>
      <c r="AT12442" s="3" t="s">
        <v>320</v>
      </c>
    </row>
    <row r="12443" spans="1:46" x14ac:dyDescent="0.25">
      <c r="A12443" s="404">
        <v>43396</v>
      </c>
      <c r="B12443" s="5">
        <v>6874</v>
      </c>
      <c r="E12443" s="62">
        <v>4</v>
      </c>
      <c r="F12443" s="6" t="s">
        <v>42</v>
      </c>
      <c r="G12443" s="6">
        <v>2018</v>
      </c>
      <c r="L12443" s="6"/>
      <c r="N12443" s="6" t="s">
        <v>456</v>
      </c>
      <c r="P12443" s="407">
        <v>12</v>
      </c>
      <c r="Q12443" s="407">
        <v>12</v>
      </c>
      <c r="R12443" s="407">
        <v>1</v>
      </c>
      <c r="S12443" s="3" t="s">
        <v>3</v>
      </c>
      <c r="T12443" s="3" t="s">
        <v>44</v>
      </c>
      <c r="U12443" s="3" t="s">
        <v>277</v>
      </c>
      <c r="V12443" s="227" t="s">
        <v>1920</v>
      </c>
      <c r="X12443" s="3" t="s">
        <v>3489</v>
      </c>
      <c r="AA12443" s="18">
        <v>44.987026</v>
      </c>
      <c r="AB12443" s="18">
        <v>-121.39904199999999</v>
      </c>
      <c r="AC12443" s="3" t="s">
        <v>45</v>
      </c>
      <c r="AE12443" s="3" t="s">
        <v>99</v>
      </c>
      <c r="AF12443" s="3" t="str">
        <f t="shared" si="310"/>
        <v>ex Arctostaphylos</v>
      </c>
      <c r="AG12443" s="67" t="s">
        <v>2029</v>
      </c>
      <c r="AH12443" s="67" t="s">
        <v>2029</v>
      </c>
      <c r="AT12443" s="3" t="s">
        <v>320</v>
      </c>
    </row>
    <row r="12444" spans="1:46" x14ac:dyDescent="0.25">
      <c r="A12444" s="404">
        <v>43396</v>
      </c>
      <c r="B12444" s="5">
        <v>6876</v>
      </c>
      <c r="E12444" s="62">
        <v>4</v>
      </c>
      <c r="F12444" s="6" t="s">
        <v>42</v>
      </c>
      <c r="G12444" s="6">
        <v>2018</v>
      </c>
      <c r="L12444" s="6"/>
      <c r="N12444" s="6" t="s">
        <v>456</v>
      </c>
      <c r="P12444" s="407">
        <v>12</v>
      </c>
      <c r="Q12444" s="407">
        <v>12</v>
      </c>
      <c r="R12444" s="407">
        <v>2</v>
      </c>
      <c r="S12444" s="3" t="s">
        <v>3</v>
      </c>
      <c r="T12444" s="3" t="s">
        <v>44</v>
      </c>
      <c r="U12444" s="3" t="s">
        <v>277</v>
      </c>
      <c r="V12444" s="227" t="s">
        <v>1920</v>
      </c>
      <c r="X12444" s="3" t="s">
        <v>3489</v>
      </c>
      <c r="AA12444" s="18">
        <v>44.987026</v>
      </c>
      <c r="AB12444" s="18">
        <v>-121.39904199999999</v>
      </c>
      <c r="AC12444" s="3" t="s">
        <v>45</v>
      </c>
      <c r="AE12444" s="3" t="s">
        <v>99</v>
      </c>
      <c r="AF12444" s="3" t="str">
        <f t="shared" si="310"/>
        <v>ex Arctostaphylos</v>
      </c>
      <c r="AG12444" s="67" t="s">
        <v>2029</v>
      </c>
      <c r="AH12444" s="67" t="s">
        <v>2029</v>
      </c>
      <c r="AT12444" s="3" t="s">
        <v>320</v>
      </c>
    </row>
    <row r="12445" spans="1:46" x14ac:dyDescent="0.25">
      <c r="A12445" s="404">
        <v>43396</v>
      </c>
      <c r="B12445" s="5">
        <v>6878</v>
      </c>
      <c r="E12445" s="62">
        <v>4</v>
      </c>
      <c r="F12445" s="6" t="s">
        <v>42</v>
      </c>
      <c r="G12445" s="6">
        <v>2018</v>
      </c>
      <c r="L12445" s="6"/>
      <c r="N12445" s="6" t="s">
        <v>456</v>
      </c>
      <c r="P12445" s="407">
        <v>12</v>
      </c>
      <c r="Q12445" s="407">
        <v>12</v>
      </c>
      <c r="R12445" s="407">
        <v>3</v>
      </c>
      <c r="S12445" s="3" t="s">
        <v>3</v>
      </c>
      <c r="T12445" s="3" t="s">
        <v>44</v>
      </c>
      <c r="U12445" s="3" t="s">
        <v>277</v>
      </c>
      <c r="V12445" s="227" t="s">
        <v>1920</v>
      </c>
      <c r="X12445" s="3" t="s">
        <v>3489</v>
      </c>
      <c r="AA12445" s="18">
        <v>44.987026</v>
      </c>
      <c r="AB12445" s="18">
        <v>-121.39904199999999</v>
      </c>
      <c r="AC12445" s="3" t="s">
        <v>45</v>
      </c>
      <c r="AE12445" s="3" t="s">
        <v>99</v>
      </c>
      <c r="AF12445" s="3" t="str">
        <f t="shared" si="310"/>
        <v>ex Arctostaphylos</v>
      </c>
      <c r="AG12445" s="67" t="s">
        <v>2029</v>
      </c>
      <c r="AH12445" s="67" t="s">
        <v>2029</v>
      </c>
      <c r="AT12445" s="3" t="s">
        <v>320</v>
      </c>
    </row>
    <row r="12446" spans="1:46" x14ac:dyDescent="0.25">
      <c r="A12446" s="404">
        <v>43396</v>
      </c>
      <c r="B12446" s="5">
        <v>1916</v>
      </c>
      <c r="E12446" s="62">
        <v>4</v>
      </c>
      <c r="F12446" s="6" t="s">
        <v>42</v>
      </c>
      <c r="G12446" s="6">
        <v>2018</v>
      </c>
      <c r="L12446" s="6"/>
      <c r="N12446" s="6" t="s">
        <v>456</v>
      </c>
      <c r="P12446" s="407">
        <v>12</v>
      </c>
      <c r="Q12446" s="407">
        <v>12</v>
      </c>
      <c r="R12446" s="407">
        <v>4</v>
      </c>
      <c r="S12446" s="3" t="s">
        <v>3</v>
      </c>
      <c r="T12446" s="3" t="s">
        <v>44</v>
      </c>
      <c r="U12446" s="3" t="s">
        <v>277</v>
      </c>
      <c r="V12446" s="227" t="s">
        <v>1920</v>
      </c>
      <c r="X12446" s="3" t="s">
        <v>3489</v>
      </c>
      <c r="AA12446" s="18">
        <v>43.987026</v>
      </c>
      <c r="AB12446" s="18">
        <v>-121.39904199999999</v>
      </c>
      <c r="AC12446" s="3" t="s">
        <v>45</v>
      </c>
      <c r="AE12446" s="3" t="s">
        <v>463</v>
      </c>
      <c r="AF12446" s="3" t="str">
        <f t="shared" si="310"/>
        <v>ex Arctostaphylos patula</v>
      </c>
      <c r="AG12446" s="67" t="s">
        <v>2029</v>
      </c>
      <c r="AH12446" s="67" t="s">
        <v>2029</v>
      </c>
      <c r="AT12446" s="3" t="s">
        <v>320</v>
      </c>
    </row>
    <row r="12447" spans="1:46" x14ac:dyDescent="0.25">
      <c r="A12447" s="404">
        <v>43396</v>
      </c>
      <c r="B12447" s="5">
        <v>1917</v>
      </c>
      <c r="E12447" s="62">
        <v>4</v>
      </c>
      <c r="F12447" s="6" t="s">
        <v>42</v>
      </c>
      <c r="G12447" s="6">
        <v>2018</v>
      </c>
      <c r="L12447" s="6"/>
      <c r="N12447" s="6" t="s">
        <v>456</v>
      </c>
      <c r="P12447" s="407">
        <v>12</v>
      </c>
      <c r="Q12447" s="407">
        <v>12</v>
      </c>
      <c r="R12447" s="407">
        <v>5</v>
      </c>
      <c r="S12447" s="3" t="s">
        <v>3</v>
      </c>
      <c r="T12447" s="3" t="s">
        <v>44</v>
      </c>
      <c r="U12447" s="3" t="s">
        <v>277</v>
      </c>
      <c r="V12447" s="227" t="s">
        <v>1920</v>
      </c>
      <c r="X12447" s="3" t="s">
        <v>3489</v>
      </c>
      <c r="AA12447" s="18">
        <v>43.987026</v>
      </c>
      <c r="AB12447" s="18">
        <v>-121.39904199999999</v>
      </c>
      <c r="AC12447" s="3" t="s">
        <v>45</v>
      </c>
      <c r="AE12447" s="3" t="s">
        <v>463</v>
      </c>
      <c r="AF12447" s="3" t="str">
        <f t="shared" si="310"/>
        <v>ex Arctostaphylos patula</v>
      </c>
      <c r="AG12447" s="67" t="s">
        <v>2029</v>
      </c>
      <c r="AH12447" s="67" t="s">
        <v>2029</v>
      </c>
      <c r="AT12447" s="3" t="s">
        <v>320</v>
      </c>
    </row>
    <row r="12448" spans="1:46" x14ac:dyDescent="0.25">
      <c r="A12448" s="404">
        <v>43396</v>
      </c>
      <c r="B12448" s="5">
        <v>1918</v>
      </c>
      <c r="E12448" s="62">
        <v>4</v>
      </c>
      <c r="F12448" s="6" t="s">
        <v>42</v>
      </c>
      <c r="G12448" s="6">
        <v>2018</v>
      </c>
      <c r="L12448" s="6"/>
      <c r="N12448" s="6" t="s">
        <v>456</v>
      </c>
      <c r="P12448" s="407">
        <v>12</v>
      </c>
      <c r="Q12448" s="407">
        <v>12</v>
      </c>
      <c r="R12448" s="407">
        <v>6</v>
      </c>
      <c r="S12448" s="3" t="s">
        <v>3</v>
      </c>
      <c r="T12448" s="3" t="s">
        <v>44</v>
      </c>
      <c r="U12448" s="3" t="s">
        <v>277</v>
      </c>
      <c r="V12448" s="227" t="s">
        <v>1920</v>
      </c>
      <c r="X12448" s="3" t="s">
        <v>3489</v>
      </c>
      <c r="AA12448" s="18">
        <v>43.987026</v>
      </c>
      <c r="AB12448" s="18">
        <v>-121.39904199999999</v>
      </c>
      <c r="AC12448" s="3" t="s">
        <v>45</v>
      </c>
      <c r="AE12448" s="3" t="s">
        <v>463</v>
      </c>
      <c r="AF12448" s="3" t="str">
        <f t="shared" si="310"/>
        <v>ex Arctostaphylos patula</v>
      </c>
      <c r="AG12448" s="67" t="s">
        <v>2029</v>
      </c>
      <c r="AH12448" s="67" t="s">
        <v>2029</v>
      </c>
      <c r="AT12448" s="3" t="s">
        <v>320</v>
      </c>
    </row>
    <row r="12449" spans="1:55" x14ac:dyDescent="0.25">
      <c r="A12449" s="404">
        <v>43396</v>
      </c>
      <c r="B12449" s="5">
        <v>1919</v>
      </c>
      <c r="E12449" s="62">
        <v>4</v>
      </c>
      <c r="F12449" s="6" t="s">
        <v>42</v>
      </c>
      <c r="G12449" s="6">
        <v>2018</v>
      </c>
      <c r="L12449" s="6"/>
      <c r="N12449" s="6" t="s">
        <v>456</v>
      </c>
      <c r="P12449" s="407">
        <v>12</v>
      </c>
      <c r="Q12449" s="407">
        <v>12</v>
      </c>
      <c r="R12449" s="407">
        <v>7</v>
      </c>
      <c r="S12449" s="3" t="s">
        <v>3</v>
      </c>
      <c r="T12449" s="3" t="s">
        <v>44</v>
      </c>
      <c r="U12449" s="3" t="s">
        <v>277</v>
      </c>
      <c r="V12449" s="227" t="s">
        <v>1920</v>
      </c>
      <c r="X12449" s="3" t="s">
        <v>3489</v>
      </c>
      <c r="AA12449" s="18">
        <v>43.987026</v>
      </c>
      <c r="AB12449" s="18">
        <v>-121.39904199999999</v>
      </c>
      <c r="AC12449" s="3" t="s">
        <v>45</v>
      </c>
      <c r="AE12449" s="3" t="s">
        <v>463</v>
      </c>
      <c r="AF12449" s="3" t="str">
        <f t="shared" si="310"/>
        <v>ex Arctostaphylos patula</v>
      </c>
      <c r="AG12449" s="67" t="s">
        <v>2029</v>
      </c>
      <c r="AH12449" s="67" t="s">
        <v>2029</v>
      </c>
      <c r="AT12449" s="3" t="s">
        <v>320</v>
      </c>
    </row>
    <row r="12450" spans="1:55" x14ac:dyDescent="0.25">
      <c r="A12450" s="404">
        <v>43396</v>
      </c>
      <c r="B12450" s="5">
        <v>1920</v>
      </c>
      <c r="E12450" s="62">
        <v>4</v>
      </c>
      <c r="F12450" s="6" t="s">
        <v>42</v>
      </c>
      <c r="G12450" s="6">
        <v>2018</v>
      </c>
      <c r="L12450" s="6"/>
      <c r="N12450" s="6" t="s">
        <v>456</v>
      </c>
      <c r="P12450" s="407">
        <v>12</v>
      </c>
      <c r="Q12450" s="407">
        <v>12</v>
      </c>
      <c r="R12450" s="407">
        <v>8</v>
      </c>
      <c r="S12450" s="3" t="s">
        <v>3</v>
      </c>
      <c r="T12450" s="3" t="s">
        <v>44</v>
      </c>
      <c r="U12450" s="3" t="s">
        <v>277</v>
      </c>
      <c r="V12450" s="227" t="s">
        <v>1920</v>
      </c>
      <c r="X12450" s="3" t="s">
        <v>3489</v>
      </c>
      <c r="AA12450" s="18">
        <v>43.987026</v>
      </c>
      <c r="AB12450" s="18">
        <v>-121.39904199999999</v>
      </c>
      <c r="AC12450" s="3" t="s">
        <v>45</v>
      </c>
      <c r="AE12450" s="3" t="s">
        <v>463</v>
      </c>
      <c r="AF12450" s="3" t="str">
        <f t="shared" si="310"/>
        <v>ex Arctostaphylos patula</v>
      </c>
      <c r="AG12450" s="67" t="s">
        <v>2029</v>
      </c>
      <c r="AH12450" s="67" t="s">
        <v>2029</v>
      </c>
      <c r="AT12450" s="3" t="s">
        <v>320</v>
      </c>
    </row>
    <row r="12451" spans="1:55" x14ac:dyDescent="0.25">
      <c r="A12451" s="404">
        <v>43396</v>
      </c>
      <c r="B12451" s="5">
        <v>6880</v>
      </c>
      <c r="E12451" s="62">
        <v>8</v>
      </c>
      <c r="F12451" s="6" t="s">
        <v>42</v>
      </c>
      <c r="G12451" s="6">
        <v>2018</v>
      </c>
      <c r="L12451" s="6"/>
      <c r="N12451" s="6" t="s">
        <v>643</v>
      </c>
      <c r="P12451" s="407">
        <v>13</v>
      </c>
      <c r="Q12451" s="407">
        <v>13</v>
      </c>
      <c r="R12451" s="407">
        <v>1</v>
      </c>
      <c r="S12451" s="3" t="s">
        <v>3</v>
      </c>
      <c r="T12451" s="3" t="s">
        <v>44</v>
      </c>
      <c r="U12451" s="3" t="s">
        <v>644</v>
      </c>
      <c r="V12451" s="227" t="s">
        <v>1920</v>
      </c>
      <c r="X12451" s="3" t="s">
        <v>3052</v>
      </c>
      <c r="AA12451" s="18">
        <v>43.515931999999999</v>
      </c>
      <c r="AB12451" s="18">
        <v>-119.110415</v>
      </c>
      <c r="AC12451" s="3" t="s">
        <v>45</v>
      </c>
      <c r="AE12451" s="3" t="s">
        <v>318</v>
      </c>
      <c r="AF12451" s="3" t="str">
        <f t="shared" si="310"/>
        <v>ex Ribes aureum</v>
      </c>
      <c r="AG12451" s="67" t="s">
        <v>2029</v>
      </c>
      <c r="AH12451" s="67" t="s">
        <v>2029</v>
      </c>
      <c r="AT12451" s="3" t="s">
        <v>320</v>
      </c>
    </row>
    <row r="12452" spans="1:55" x14ac:dyDescent="0.25">
      <c r="A12452" s="404">
        <v>43396</v>
      </c>
      <c r="B12452" s="5">
        <v>6882</v>
      </c>
      <c r="E12452" s="62">
        <v>8</v>
      </c>
      <c r="F12452" s="6" t="s">
        <v>42</v>
      </c>
      <c r="G12452" s="6">
        <v>2018</v>
      </c>
      <c r="L12452" s="6"/>
      <c r="N12452" s="6" t="s">
        <v>643</v>
      </c>
      <c r="P12452" s="407">
        <v>13</v>
      </c>
      <c r="Q12452" s="407">
        <v>13</v>
      </c>
      <c r="R12452" s="407">
        <v>2</v>
      </c>
      <c r="S12452" s="3" t="s">
        <v>3</v>
      </c>
      <c r="T12452" s="3" t="s">
        <v>44</v>
      </c>
      <c r="U12452" s="3" t="s">
        <v>644</v>
      </c>
      <c r="V12452" s="227" t="s">
        <v>1920</v>
      </c>
      <c r="X12452" s="3" t="s">
        <v>3052</v>
      </c>
      <c r="AA12452" s="18">
        <v>43.515931999999999</v>
      </c>
      <c r="AB12452" s="18">
        <v>-119.110415</v>
      </c>
      <c r="AC12452" s="3" t="s">
        <v>45</v>
      </c>
      <c r="AE12452" s="3" t="s">
        <v>318</v>
      </c>
      <c r="AF12452" s="3" t="str">
        <f t="shared" si="310"/>
        <v>ex Ribes aureum</v>
      </c>
      <c r="AG12452" s="67" t="s">
        <v>2029</v>
      </c>
      <c r="AH12452" s="67" t="s">
        <v>2029</v>
      </c>
      <c r="AT12452" s="3" t="s">
        <v>320</v>
      </c>
    </row>
    <row r="12453" spans="1:55" x14ac:dyDescent="0.25">
      <c r="A12453" s="404">
        <v>43396</v>
      </c>
      <c r="B12453" s="5">
        <v>6884</v>
      </c>
      <c r="E12453" s="62">
        <v>8</v>
      </c>
      <c r="F12453" s="6" t="s">
        <v>42</v>
      </c>
      <c r="G12453" s="6">
        <v>2018</v>
      </c>
      <c r="L12453" s="6"/>
      <c r="N12453" s="6" t="s">
        <v>643</v>
      </c>
      <c r="P12453" s="407">
        <v>13</v>
      </c>
      <c r="Q12453" s="407">
        <v>13</v>
      </c>
      <c r="R12453" s="407">
        <v>3</v>
      </c>
      <c r="S12453" s="3" t="s">
        <v>3</v>
      </c>
      <c r="T12453" s="3" t="s">
        <v>44</v>
      </c>
      <c r="U12453" s="3" t="s">
        <v>644</v>
      </c>
      <c r="V12453" s="227" t="s">
        <v>1920</v>
      </c>
      <c r="X12453" s="3" t="s">
        <v>3052</v>
      </c>
      <c r="AA12453" s="18">
        <v>43.515931999999999</v>
      </c>
      <c r="AB12453" s="18">
        <v>-119.110415</v>
      </c>
      <c r="AC12453" s="3" t="s">
        <v>45</v>
      </c>
      <c r="AE12453" s="3" t="s">
        <v>318</v>
      </c>
      <c r="AF12453" s="3" t="str">
        <f t="shared" si="310"/>
        <v>ex Ribes aureum</v>
      </c>
      <c r="AG12453" s="67" t="s">
        <v>2029</v>
      </c>
      <c r="AH12453" s="67" t="s">
        <v>2029</v>
      </c>
      <c r="AT12453" s="3" t="s">
        <v>320</v>
      </c>
    </row>
    <row r="12454" spans="1:55" x14ac:dyDescent="0.25">
      <c r="A12454" s="404">
        <v>43396</v>
      </c>
      <c r="B12454" s="5">
        <v>6886</v>
      </c>
      <c r="E12454" s="62">
        <v>8</v>
      </c>
      <c r="F12454" s="6" t="s">
        <v>42</v>
      </c>
      <c r="G12454" s="6">
        <v>2018</v>
      </c>
      <c r="L12454" s="6"/>
      <c r="N12454" s="6" t="s">
        <v>643</v>
      </c>
      <c r="P12454" s="407">
        <v>13</v>
      </c>
      <c r="Q12454" s="407">
        <v>13</v>
      </c>
      <c r="R12454" s="407">
        <v>4</v>
      </c>
      <c r="S12454" s="3" t="s">
        <v>3</v>
      </c>
      <c r="T12454" s="3" t="s">
        <v>44</v>
      </c>
      <c r="U12454" s="3" t="s">
        <v>644</v>
      </c>
      <c r="V12454" s="227" t="s">
        <v>1920</v>
      </c>
      <c r="X12454" s="3" t="s">
        <v>3052</v>
      </c>
      <c r="AA12454" s="18">
        <v>43.515931999999999</v>
      </c>
      <c r="AB12454" s="18">
        <v>-119.110415</v>
      </c>
      <c r="AC12454" s="3" t="s">
        <v>45</v>
      </c>
      <c r="AE12454" s="3" t="s">
        <v>318</v>
      </c>
      <c r="AF12454" s="3" t="str">
        <f t="shared" si="310"/>
        <v>ex Ribes aureum</v>
      </c>
      <c r="AG12454" s="67" t="s">
        <v>2029</v>
      </c>
      <c r="AH12454" s="67" t="s">
        <v>2029</v>
      </c>
      <c r="AT12454" s="3" t="s">
        <v>320</v>
      </c>
    </row>
    <row r="12455" spans="1:55" x14ac:dyDescent="0.25">
      <c r="A12455" s="404">
        <v>43396</v>
      </c>
      <c r="B12455" s="5">
        <v>3015</v>
      </c>
      <c r="E12455" s="62">
        <v>8</v>
      </c>
      <c r="F12455" s="6" t="s">
        <v>42</v>
      </c>
      <c r="G12455" s="6">
        <v>2018</v>
      </c>
      <c r="L12455" s="6"/>
      <c r="N12455" s="6" t="s">
        <v>643</v>
      </c>
      <c r="P12455" s="407">
        <v>13</v>
      </c>
      <c r="Q12455" s="407">
        <v>13</v>
      </c>
      <c r="R12455" s="407">
        <v>5</v>
      </c>
      <c r="S12455" s="3" t="s">
        <v>3</v>
      </c>
      <c r="T12455" s="3" t="s">
        <v>44</v>
      </c>
      <c r="U12455" s="3" t="s">
        <v>644</v>
      </c>
      <c r="V12455" s="227" t="s">
        <v>1920</v>
      </c>
      <c r="X12455" s="3" t="s">
        <v>3052</v>
      </c>
      <c r="AA12455" s="18">
        <v>43.515931999999999</v>
      </c>
      <c r="AB12455" s="18">
        <v>-119.110415</v>
      </c>
      <c r="AC12455" s="3" t="s">
        <v>45</v>
      </c>
      <c r="AE12455" s="3" t="s">
        <v>318</v>
      </c>
      <c r="AF12455" s="3" t="str">
        <f t="shared" si="310"/>
        <v>ex Ribes aureum</v>
      </c>
      <c r="AG12455" s="67" t="s">
        <v>2029</v>
      </c>
      <c r="AH12455" s="67" t="s">
        <v>2029</v>
      </c>
      <c r="AT12455" s="3" t="s">
        <v>320</v>
      </c>
    </row>
    <row r="12456" spans="1:55" x14ac:dyDescent="0.25">
      <c r="A12456" s="404">
        <v>43396</v>
      </c>
      <c r="B12456" s="5">
        <v>3016</v>
      </c>
      <c r="E12456" s="62">
        <v>8</v>
      </c>
      <c r="F12456" s="6" t="s">
        <v>42</v>
      </c>
      <c r="G12456" s="6">
        <v>2018</v>
      </c>
      <c r="L12456" s="6"/>
      <c r="N12456" s="6" t="s">
        <v>643</v>
      </c>
      <c r="P12456" s="407">
        <v>13</v>
      </c>
      <c r="Q12456" s="407">
        <v>13</v>
      </c>
      <c r="R12456" s="407">
        <v>6</v>
      </c>
      <c r="S12456" s="3" t="s">
        <v>3</v>
      </c>
      <c r="T12456" s="3" t="s">
        <v>44</v>
      </c>
      <c r="U12456" s="3" t="s">
        <v>644</v>
      </c>
      <c r="V12456" s="227" t="s">
        <v>1920</v>
      </c>
      <c r="X12456" s="3" t="s">
        <v>3052</v>
      </c>
      <c r="AA12456" s="18">
        <v>43.515931999999999</v>
      </c>
      <c r="AB12456" s="18">
        <v>-119.110415</v>
      </c>
      <c r="AC12456" s="3" t="s">
        <v>45</v>
      </c>
      <c r="AE12456" s="3" t="s">
        <v>318</v>
      </c>
      <c r="AF12456" s="3" t="str">
        <f t="shared" si="310"/>
        <v>ex Ribes aureum</v>
      </c>
      <c r="AG12456" s="67" t="s">
        <v>2029</v>
      </c>
      <c r="AH12456" s="67" t="s">
        <v>2029</v>
      </c>
      <c r="AT12456" s="3" t="s">
        <v>320</v>
      </c>
    </row>
    <row r="12457" spans="1:55" x14ac:dyDescent="0.25">
      <c r="A12457" s="404">
        <v>43396</v>
      </c>
      <c r="B12457" s="5">
        <v>3017</v>
      </c>
      <c r="E12457" s="62">
        <v>8</v>
      </c>
      <c r="F12457" s="6" t="s">
        <v>42</v>
      </c>
      <c r="G12457" s="6">
        <v>2018</v>
      </c>
      <c r="L12457" s="6"/>
      <c r="N12457" s="6" t="s">
        <v>643</v>
      </c>
      <c r="P12457" s="407">
        <v>13</v>
      </c>
      <c r="Q12457" s="407">
        <v>13</v>
      </c>
      <c r="R12457" s="407">
        <v>7</v>
      </c>
      <c r="S12457" s="3" t="s">
        <v>3</v>
      </c>
      <c r="T12457" s="3" t="s">
        <v>44</v>
      </c>
      <c r="U12457" s="3" t="s">
        <v>644</v>
      </c>
      <c r="V12457" s="227" t="s">
        <v>1920</v>
      </c>
      <c r="X12457" s="3" t="s">
        <v>3052</v>
      </c>
      <c r="AA12457" s="18">
        <v>43.515931999999999</v>
      </c>
      <c r="AB12457" s="18">
        <v>-119.110415</v>
      </c>
      <c r="AC12457" s="3" t="s">
        <v>45</v>
      </c>
      <c r="AE12457" s="3" t="s">
        <v>318</v>
      </c>
      <c r="AF12457" s="3" t="str">
        <f t="shared" si="310"/>
        <v>ex Ribes aureum</v>
      </c>
      <c r="AG12457" s="67" t="s">
        <v>2029</v>
      </c>
      <c r="AH12457" s="67" t="s">
        <v>2029</v>
      </c>
      <c r="AT12457" s="3" t="s">
        <v>320</v>
      </c>
    </row>
    <row r="12458" spans="1:55" x14ac:dyDescent="0.25">
      <c r="A12458" s="404">
        <v>43396</v>
      </c>
      <c r="B12458" s="5">
        <v>3018</v>
      </c>
      <c r="E12458" s="62">
        <v>8</v>
      </c>
      <c r="F12458" s="6" t="s">
        <v>42</v>
      </c>
      <c r="G12458" s="6">
        <v>2018</v>
      </c>
      <c r="L12458" s="6"/>
      <c r="N12458" s="6" t="s">
        <v>643</v>
      </c>
      <c r="P12458" s="407">
        <v>13</v>
      </c>
      <c r="Q12458" s="407">
        <v>13</v>
      </c>
      <c r="R12458" s="407">
        <v>8</v>
      </c>
      <c r="S12458" s="3" t="s">
        <v>3</v>
      </c>
      <c r="T12458" s="3" t="s">
        <v>44</v>
      </c>
      <c r="U12458" s="3" t="s">
        <v>644</v>
      </c>
      <c r="V12458" s="227" t="s">
        <v>1920</v>
      </c>
      <c r="X12458" s="3" t="s">
        <v>3052</v>
      </c>
      <c r="AA12458" s="18">
        <v>43.515931999999999</v>
      </c>
      <c r="AB12458" s="18">
        <v>-119.110415</v>
      </c>
      <c r="AC12458" s="3" t="s">
        <v>45</v>
      </c>
      <c r="AE12458" s="3" t="s">
        <v>318</v>
      </c>
      <c r="AF12458" s="3" t="str">
        <f t="shared" si="310"/>
        <v>ex Ribes aureum</v>
      </c>
      <c r="AG12458" s="67" t="s">
        <v>2029</v>
      </c>
      <c r="AH12458" s="67" t="s">
        <v>2029</v>
      </c>
      <c r="AT12458" s="3" t="s">
        <v>320</v>
      </c>
    </row>
    <row r="12459" spans="1:55" x14ac:dyDescent="0.25">
      <c r="A12459" s="404">
        <v>43396</v>
      </c>
      <c r="B12459" s="5">
        <v>3019</v>
      </c>
      <c r="E12459" s="62">
        <v>8</v>
      </c>
      <c r="F12459" s="6" t="s">
        <v>42</v>
      </c>
      <c r="G12459" s="6">
        <v>2018</v>
      </c>
      <c r="L12459" s="6"/>
      <c r="N12459" s="6" t="s">
        <v>643</v>
      </c>
      <c r="P12459" s="407">
        <v>13</v>
      </c>
      <c r="Q12459" s="407">
        <v>13</v>
      </c>
      <c r="R12459" s="407">
        <v>9</v>
      </c>
      <c r="S12459" s="3" t="s">
        <v>3</v>
      </c>
      <c r="T12459" s="3" t="s">
        <v>44</v>
      </c>
      <c r="U12459" s="3" t="s">
        <v>644</v>
      </c>
      <c r="V12459" s="227" t="s">
        <v>1920</v>
      </c>
      <c r="X12459" s="3" t="s">
        <v>3052</v>
      </c>
      <c r="AA12459" s="18">
        <v>43.515931999999999</v>
      </c>
      <c r="AB12459" s="18">
        <v>-119.110415</v>
      </c>
      <c r="AC12459" s="3" t="s">
        <v>45</v>
      </c>
      <c r="AE12459" s="3" t="s">
        <v>318</v>
      </c>
      <c r="AF12459" s="3" t="str">
        <f t="shared" si="310"/>
        <v>ex Ribes aureum</v>
      </c>
      <c r="AG12459" s="67" t="s">
        <v>2029</v>
      </c>
      <c r="AH12459" s="67" t="s">
        <v>2029</v>
      </c>
      <c r="AT12459" s="3" t="s">
        <v>320</v>
      </c>
    </row>
    <row r="12460" spans="1:55" x14ac:dyDescent="0.25">
      <c r="A12460" s="404">
        <v>43396</v>
      </c>
      <c r="B12460" s="5">
        <v>3020</v>
      </c>
      <c r="E12460" s="62">
        <v>8</v>
      </c>
      <c r="F12460" s="6" t="s">
        <v>42</v>
      </c>
      <c r="G12460" s="6">
        <v>2018</v>
      </c>
      <c r="L12460" s="6"/>
      <c r="N12460" s="6" t="s">
        <v>643</v>
      </c>
      <c r="P12460" s="407">
        <v>13</v>
      </c>
      <c r="Q12460" s="407">
        <v>13</v>
      </c>
      <c r="R12460" s="407">
        <v>10</v>
      </c>
      <c r="S12460" s="3" t="s">
        <v>3</v>
      </c>
      <c r="T12460" s="3" t="s">
        <v>44</v>
      </c>
      <c r="U12460" s="3" t="s">
        <v>644</v>
      </c>
      <c r="V12460" s="227" t="s">
        <v>1920</v>
      </c>
      <c r="X12460" s="3" t="s">
        <v>3052</v>
      </c>
      <c r="AA12460" s="18">
        <v>43.515931999999999</v>
      </c>
      <c r="AB12460" s="18">
        <v>-119.110415</v>
      </c>
      <c r="AC12460" s="3" t="s">
        <v>45</v>
      </c>
      <c r="AE12460" s="3" t="s">
        <v>318</v>
      </c>
      <c r="AF12460" s="3" t="str">
        <f t="shared" si="310"/>
        <v>ex Ribes aureum</v>
      </c>
      <c r="AG12460" s="67" t="s">
        <v>2029</v>
      </c>
      <c r="AH12460" s="67" t="s">
        <v>2029</v>
      </c>
      <c r="AT12460" s="3" t="s">
        <v>320</v>
      </c>
    </row>
    <row r="12461" spans="1:55" x14ac:dyDescent="0.25">
      <c r="A12461" s="404">
        <v>43396</v>
      </c>
      <c r="B12461" s="5">
        <v>6888</v>
      </c>
      <c r="C12461" s="2"/>
      <c r="D12461" s="2"/>
      <c r="E12461" s="61">
        <v>8</v>
      </c>
      <c r="F12461" s="1" t="s">
        <v>42</v>
      </c>
      <c r="G12461" s="1">
        <v>2018</v>
      </c>
      <c r="H12461" s="1"/>
      <c r="I12461" s="2"/>
      <c r="J12461" s="2"/>
      <c r="K12461" s="2"/>
      <c r="L12461" s="6"/>
      <c r="M12461" s="2"/>
      <c r="N12461" s="1" t="s">
        <v>645</v>
      </c>
      <c r="O12461" s="1"/>
      <c r="P12461" s="426">
        <v>14</v>
      </c>
      <c r="Q12461" s="426">
        <v>14</v>
      </c>
      <c r="R12461" s="426">
        <v>1</v>
      </c>
      <c r="S12461" s="2" t="s">
        <v>3</v>
      </c>
      <c r="T12461" s="2" t="s">
        <v>44</v>
      </c>
      <c r="U12461" s="2" t="s">
        <v>644</v>
      </c>
      <c r="V12461" s="227" t="s">
        <v>1920</v>
      </c>
      <c r="W12461" s="2"/>
      <c r="X12461" s="3" t="s">
        <v>3053</v>
      </c>
      <c r="Y12461" s="2"/>
      <c r="Z12461" s="2"/>
      <c r="AA12461" s="7">
        <v>43.632142000000002</v>
      </c>
      <c r="AB12461" s="7">
        <v>-118.643168</v>
      </c>
      <c r="AC12461" s="2" t="s">
        <v>45</v>
      </c>
      <c r="AD12461" s="2"/>
      <c r="AE12461" s="2" t="s">
        <v>652</v>
      </c>
      <c r="AF12461" s="2" t="str">
        <f t="shared" si="310"/>
        <v>ex Purshia tridentata</v>
      </c>
      <c r="AG12461" s="67" t="s">
        <v>2029</v>
      </c>
      <c r="AH12461" s="67" t="s">
        <v>2029</v>
      </c>
      <c r="AI12461" s="2"/>
      <c r="AJ12461" s="2"/>
      <c r="AK12461" s="2"/>
      <c r="AL12461" s="2"/>
      <c r="AM12461" s="2"/>
      <c r="AN12461" s="2"/>
      <c r="AO12461" s="2"/>
      <c r="AP12461" s="2"/>
      <c r="AQ12461" s="2"/>
      <c r="AR12461" s="2"/>
      <c r="AS12461" s="2"/>
      <c r="AT12461" s="2" t="s">
        <v>320</v>
      </c>
      <c r="AU12461" s="2"/>
      <c r="AV12461" s="2"/>
      <c r="AW12461" s="2"/>
      <c r="AX12461" s="2"/>
      <c r="AY12461" s="2"/>
      <c r="AZ12461" s="2"/>
      <c r="BA12461" s="2"/>
      <c r="BB12461" s="2"/>
      <c r="BC12461" s="2"/>
    </row>
    <row r="12462" spans="1:55" x14ac:dyDescent="0.25">
      <c r="A12462" s="404">
        <v>43396</v>
      </c>
      <c r="B12462" s="5">
        <v>3022</v>
      </c>
      <c r="E12462" s="62">
        <v>8</v>
      </c>
      <c r="F12462" s="6" t="s">
        <v>42</v>
      </c>
      <c r="G12462" s="6">
        <v>2018</v>
      </c>
      <c r="L12462" s="6"/>
      <c r="N12462" s="6" t="s">
        <v>645</v>
      </c>
      <c r="P12462" s="407">
        <v>14</v>
      </c>
      <c r="Q12462" s="407">
        <v>14</v>
      </c>
      <c r="R12462" s="407">
        <v>2</v>
      </c>
      <c r="S12462" s="3" t="s">
        <v>3</v>
      </c>
      <c r="T12462" s="3" t="s">
        <v>44</v>
      </c>
      <c r="U12462" s="3" t="s">
        <v>644</v>
      </c>
      <c r="V12462" s="227" t="s">
        <v>1920</v>
      </c>
      <c r="X12462" s="3" t="s">
        <v>3053</v>
      </c>
      <c r="AA12462" s="18">
        <v>43.632142999999999</v>
      </c>
      <c r="AB12462" s="18">
        <v>-118.643168</v>
      </c>
      <c r="AC12462" s="3" t="s">
        <v>45</v>
      </c>
      <c r="AE12462" s="3" t="s">
        <v>652</v>
      </c>
      <c r="AF12462" s="3" t="str">
        <f t="shared" si="310"/>
        <v>ex Purshia tridentata</v>
      </c>
      <c r="AG12462" s="67" t="s">
        <v>2029</v>
      </c>
      <c r="AH12462" s="67" t="s">
        <v>2029</v>
      </c>
      <c r="AT12462" s="3" t="s">
        <v>320</v>
      </c>
    </row>
    <row r="12463" spans="1:55" x14ac:dyDescent="0.25">
      <c r="A12463" s="404">
        <v>43396</v>
      </c>
      <c r="B12463" s="5">
        <v>3023</v>
      </c>
      <c r="E12463" s="62">
        <v>8</v>
      </c>
      <c r="F12463" s="6" t="s">
        <v>42</v>
      </c>
      <c r="G12463" s="6">
        <v>2018</v>
      </c>
      <c r="L12463" s="6"/>
      <c r="N12463" s="6" t="s">
        <v>645</v>
      </c>
      <c r="P12463" s="407">
        <v>14</v>
      </c>
      <c r="Q12463" s="407">
        <v>14</v>
      </c>
      <c r="R12463" s="407">
        <v>3</v>
      </c>
      <c r="S12463" s="3" t="s">
        <v>3</v>
      </c>
      <c r="T12463" s="3" t="s">
        <v>44</v>
      </c>
      <c r="U12463" s="3" t="s">
        <v>644</v>
      </c>
      <c r="V12463" s="227" t="s">
        <v>1920</v>
      </c>
      <c r="X12463" s="3" t="s">
        <v>3053</v>
      </c>
      <c r="AA12463" s="18">
        <v>43.632142999999999</v>
      </c>
      <c r="AB12463" s="18">
        <v>-118.643168</v>
      </c>
      <c r="AC12463" s="3" t="s">
        <v>45</v>
      </c>
      <c r="AE12463" s="3" t="s">
        <v>652</v>
      </c>
      <c r="AF12463" s="3" t="str">
        <f t="shared" si="310"/>
        <v>ex Purshia tridentata</v>
      </c>
      <c r="AG12463" s="67" t="s">
        <v>2029</v>
      </c>
      <c r="AH12463" s="67" t="s">
        <v>2029</v>
      </c>
      <c r="AT12463" s="3" t="s">
        <v>320</v>
      </c>
    </row>
    <row r="12464" spans="1:55" x14ac:dyDescent="0.25">
      <c r="A12464" s="404">
        <v>43396</v>
      </c>
      <c r="B12464" s="5">
        <v>3024</v>
      </c>
      <c r="E12464" s="62">
        <v>8</v>
      </c>
      <c r="F12464" s="6" t="s">
        <v>42</v>
      </c>
      <c r="G12464" s="6">
        <v>2018</v>
      </c>
      <c r="L12464" s="6"/>
      <c r="N12464" s="6" t="s">
        <v>645</v>
      </c>
      <c r="P12464" s="407">
        <v>14</v>
      </c>
      <c r="Q12464" s="407">
        <v>14</v>
      </c>
      <c r="R12464" s="407">
        <v>4</v>
      </c>
      <c r="S12464" s="3" t="s">
        <v>3</v>
      </c>
      <c r="T12464" s="3" t="s">
        <v>44</v>
      </c>
      <c r="U12464" s="3" t="s">
        <v>644</v>
      </c>
      <c r="V12464" s="227" t="s">
        <v>1920</v>
      </c>
      <c r="X12464" s="3" t="s">
        <v>3053</v>
      </c>
      <c r="AA12464" s="18">
        <v>43.632142999999999</v>
      </c>
      <c r="AB12464" s="18">
        <v>-118.643168</v>
      </c>
      <c r="AC12464" s="3" t="s">
        <v>45</v>
      </c>
      <c r="AE12464" s="3" t="s">
        <v>652</v>
      </c>
      <c r="AF12464" s="3" t="str">
        <f t="shared" si="310"/>
        <v>ex Purshia tridentata</v>
      </c>
      <c r="AG12464" s="67" t="s">
        <v>2029</v>
      </c>
      <c r="AH12464" s="67" t="s">
        <v>2029</v>
      </c>
      <c r="AT12464" s="3" t="s">
        <v>320</v>
      </c>
    </row>
    <row r="12465" spans="1:46" x14ac:dyDescent="0.25">
      <c r="A12465" s="404">
        <v>43396</v>
      </c>
      <c r="B12465" s="5">
        <v>3025</v>
      </c>
      <c r="E12465" s="62">
        <v>8</v>
      </c>
      <c r="F12465" s="6" t="s">
        <v>42</v>
      </c>
      <c r="G12465" s="6">
        <v>2018</v>
      </c>
      <c r="L12465" s="6"/>
      <c r="N12465" s="6" t="s">
        <v>645</v>
      </c>
      <c r="P12465" s="407">
        <v>14</v>
      </c>
      <c r="Q12465" s="407">
        <v>14</v>
      </c>
      <c r="R12465" s="407">
        <v>5</v>
      </c>
      <c r="S12465" s="3" t="s">
        <v>3</v>
      </c>
      <c r="T12465" s="3" t="s">
        <v>44</v>
      </c>
      <c r="U12465" s="3" t="s">
        <v>644</v>
      </c>
      <c r="V12465" s="227" t="s">
        <v>1920</v>
      </c>
      <c r="X12465" s="3" t="s">
        <v>3053</v>
      </c>
      <c r="AA12465" s="18">
        <v>43.632142999999999</v>
      </c>
      <c r="AB12465" s="18">
        <v>-118.643168</v>
      </c>
      <c r="AC12465" s="3" t="s">
        <v>45</v>
      </c>
      <c r="AE12465" s="3" t="s">
        <v>652</v>
      </c>
      <c r="AF12465" s="3" t="str">
        <f t="shared" si="310"/>
        <v>ex Purshia tridentata</v>
      </c>
      <c r="AG12465" s="67" t="s">
        <v>2029</v>
      </c>
      <c r="AH12465" s="67" t="s">
        <v>2029</v>
      </c>
      <c r="AT12465" s="3" t="s">
        <v>320</v>
      </c>
    </row>
    <row r="12466" spans="1:46" x14ac:dyDescent="0.25">
      <c r="A12466" s="404">
        <v>43396</v>
      </c>
      <c r="B12466" s="5">
        <v>3026</v>
      </c>
      <c r="E12466" s="62">
        <v>8</v>
      </c>
      <c r="F12466" s="6" t="s">
        <v>42</v>
      </c>
      <c r="G12466" s="6">
        <v>2018</v>
      </c>
      <c r="L12466" s="6"/>
      <c r="N12466" s="6" t="s">
        <v>645</v>
      </c>
      <c r="P12466" s="407">
        <v>14</v>
      </c>
      <c r="Q12466" s="407">
        <v>14</v>
      </c>
      <c r="R12466" s="407">
        <v>6</v>
      </c>
      <c r="S12466" s="3" t="s">
        <v>3</v>
      </c>
      <c r="T12466" s="3" t="s">
        <v>44</v>
      </c>
      <c r="U12466" s="3" t="s">
        <v>644</v>
      </c>
      <c r="V12466" s="227" t="s">
        <v>1920</v>
      </c>
      <c r="X12466" s="3" t="s">
        <v>3053</v>
      </c>
      <c r="AA12466" s="18">
        <v>43.632142999999999</v>
      </c>
      <c r="AB12466" s="18">
        <v>-118.643168</v>
      </c>
      <c r="AC12466" s="3" t="s">
        <v>45</v>
      </c>
      <c r="AE12466" s="3" t="s">
        <v>652</v>
      </c>
      <c r="AF12466" s="3" t="str">
        <f t="shared" si="310"/>
        <v>ex Purshia tridentata</v>
      </c>
      <c r="AG12466" s="67" t="s">
        <v>2029</v>
      </c>
      <c r="AH12466" s="67" t="s">
        <v>2029</v>
      </c>
      <c r="AT12466" s="3" t="s">
        <v>320</v>
      </c>
    </row>
    <row r="12467" spans="1:46" x14ac:dyDescent="0.25">
      <c r="A12467" s="404">
        <v>43396</v>
      </c>
      <c r="B12467" s="5">
        <v>6890</v>
      </c>
      <c r="E12467" s="62">
        <v>8</v>
      </c>
      <c r="F12467" s="6" t="s">
        <v>42</v>
      </c>
      <c r="G12467" s="6">
        <v>2018</v>
      </c>
      <c r="L12467" s="6"/>
      <c r="N12467" s="6" t="s">
        <v>646</v>
      </c>
      <c r="P12467" s="407">
        <v>15</v>
      </c>
      <c r="Q12467" s="407">
        <v>15</v>
      </c>
      <c r="R12467" s="407">
        <v>1</v>
      </c>
      <c r="S12467" s="3" t="s">
        <v>3</v>
      </c>
      <c r="T12467" s="3" t="s">
        <v>44</v>
      </c>
      <c r="U12467" s="3" t="s">
        <v>644</v>
      </c>
      <c r="V12467" s="227" t="s">
        <v>1920</v>
      </c>
      <c r="X12467" s="3" t="s">
        <v>3053</v>
      </c>
      <c r="AA12467" s="18">
        <v>43.709622000000003</v>
      </c>
      <c r="AB12467" s="18">
        <v>-118.56825000000001</v>
      </c>
      <c r="AC12467" s="3" t="s">
        <v>45</v>
      </c>
      <c r="AE12467" s="3" t="s">
        <v>1315</v>
      </c>
      <c r="AF12467" s="3" t="str">
        <f t="shared" si="310"/>
        <v>ex Cardaria pubescens</v>
      </c>
      <c r="AG12467" s="67" t="s">
        <v>2029</v>
      </c>
      <c r="AH12467" s="67" t="s">
        <v>2029</v>
      </c>
      <c r="AT12467" s="3" t="s">
        <v>320</v>
      </c>
    </row>
    <row r="12468" spans="1:46" x14ac:dyDescent="0.25">
      <c r="A12468" s="404">
        <v>43396</v>
      </c>
      <c r="B12468" s="5">
        <v>6892</v>
      </c>
      <c r="E12468" s="62">
        <v>8</v>
      </c>
      <c r="F12468" s="6" t="s">
        <v>42</v>
      </c>
      <c r="G12468" s="6">
        <v>2018</v>
      </c>
      <c r="L12468" s="6"/>
      <c r="N12468" s="6" t="s">
        <v>646</v>
      </c>
      <c r="P12468" s="407">
        <v>15</v>
      </c>
      <c r="Q12468" s="407">
        <v>15</v>
      </c>
      <c r="R12468" s="407">
        <v>2</v>
      </c>
      <c r="S12468" s="3" t="s">
        <v>3</v>
      </c>
      <c r="T12468" s="3" t="s">
        <v>44</v>
      </c>
      <c r="U12468" s="3" t="s">
        <v>644</v>
      </c>
      <c r="V12468" s="227" t="s">
        <v>1920</v>
      </c>
      <c r="X12468" s="3" t="s">
        <v>3053</v>
      </c>
      <c r="AA12468" s="18">
        <v>43.709622000000003</v>
      </c>
      <c r="AB12468" s="18">
        <v>-118.56825000000001</v>
      </c>
      <c r="AC12468" s="3" t="s">
        <v>45</v>
      </c>
      <c r="AE12468" s="3" t="s">
        <v>1315</v>
      </c>
      <c r="AF12468" s="3" t="str">
        <f t="shared" si="310"/>
        <v>ex Cardaria pubescens</v>
      </c>
      <c r="AG12468" s="67" t="s">
        <v>2029</v>
      </c>
      <c r="AH12468" s="67" t="s">
        <v>2029</v>
      </c>
      <c r="AT12468" s="3" t="s">
        <v>320</v>
      </c>
    </row>
    <row r="12469" spans="1:46" x14ac:dyDescent="0.25">
      <c r="A12469" s="404">
        <v>43396</v>
      </c>
      <c r="B12469" s="5">
        <v>6894</v>
      </c>
      <c r="E12469" s="62">
        <v>8</v>
      </c>
      <c r="F12469" s="6" t="s">
        <v>42</v>
      </c>
      <c r="G12469" s="6">
        <v>2018</v>
      </c>
      <c r="L12469" s="6"/>
      <c r="N12469" s="6" t="s">
        <v>646</v>
      </c>
      <c r="P12469" s="407">
        <v>15</v>
      </c>
      <c r="Q12469" s="407">
        <v>15</v>
      </c>
      <c r="R12469" s="407">
        <v>3</v>
      </c>
      <c r="S12469" s="3" t="s">
        <v>3</v>
      </c>
      <c r="T12469" s="3" t="s">
        <v>44</v>
      </c>
      <c r="U12469" s="3" t="s">
        <v>644</v>
      </c>
      <c r="V12469" s="227" t="s">
        <v>1920</v>
      </c>
      <c r="X12469" s="3" t="s">
        <v>3053</v>
      </c>
      <c r="AA12469" s="18">
        <v>43.709622000000003</v>
      </c>
      <c r="AB12469" s="18">
        <v>-118.56825000000001</v>
      </c>
      <c r="AC12469" s="3" t="s">
        <v>45</v>
      </c>
      <c r="AE12469" s="3" t="s">
        <v>1315</v>
      </c>
      <c r="AF12469" s="3" t="str">
        <f t="shared" si="310"/>
        <v>ex Cardaria pubescens</v>
      </c>
      <c r="AG12469" s="67" t="s">
        <v>2029</v>
      </c>
      <c r="AH12469" s="67" t="s">
        <v>2029</v>
      </c>
      <c r="AT12469" s="3" t="s">
        <v>320</v>
      </c>
    </row>
    <row r="12470" spans="1:46" x14ac:dyDescent="0.25">
      <c r="A12470" s="404">
        <v>43396</v>
      </c>
      <c r="B12470" s="5">
        <v>6896</v>
      </c>
      <c r="E12470" s="62">
        <v>8</v>
      </c>
      <c r="F12470" s="6" t="s">
        <v>42</v>
      </c>
      <c r="G12470" s="6">
        <v>2018</v>
      </c>
      <c r="L12470" s="6"/>
      <c r="N12470" s="6" t="s">
        <v>646</v>
      </c>
      <c r="P12470" s="407">
        <v>15</v>
      </c>
      <c r="Q12470" s="407">
        <v>15</v>
      </c>
      <c r="R12470" s="407">
        <v>4</v>
      </c>
      <c r="S12470" s="3" t="s">
        <v>3</v>
      </c>
      <c r="T12470" s="3" t="s">
        <v>44</v>
      </c>
      <c r="U12470" s="3" t="s">
        <v>644</v>
      </c>
      <c r="V12470" s="227" t="s">
        <v>1920</v>
      </c>
      <c r="X12470" s="3" t="s">
        <v>3053</v>
      </c>
      <c r="AA12470" s="18">
        <v>43.709622000000003</v>
      </c>
      <c r="AB12470" s="18">
        <v>-118.56825000000001</v>
      </c>
      <c r="AC12470" s="3" t="s">
        <v>45</v>
      </c>
      <c r="AE12470" s="3" t="s">
        <v>1315</v>
      </c>
      <c r="AF12470" s="3" t="str">
        <f t="shared" si="310"/>
        <v>ex Cardaria pubescens</v>
      </c>
      <c r="AG12470" s="67" t="s">
        <v>2029</v>
      </c>
      <c r="AH12470" s="67" t="s">
        <v>2029</v>
      </c>
      <c r="AT12470" s="3" t="s">
        <v>320</v>
      </c>
    </row>
    <row r="12471" spans="1:46" x14ac:dyDescent="0.25">
      <c r="A12471" s="404">
        <v>43396</v>
      </c>
      <c r="B12471" s="5">
        <v>6898</v>
      </c>
      <c r="E12471" s="62">
        <v>8</v>
      </c>
      <c r="F12471" s="6" t="s">
        <v>42</v>
      </c>
      <c r="G12471" s="6">
        <v>2018</v>
      </c>
      <c r="L12471" s="6"/>
      <c r="N12471" s="6" t="s">
        <v>646</v>
      </c>
      <c r="P12471" s="407">
        <v>15</v>
      </c>
      <c r="Q12471" s="407">
        <v>15</v>
      </c>
      <c r="R12471" s="407">
        <v>5</v>
      </c>
      <c r="S12471" s="3" t="s">
        <v>3</v>
      </c>
      <c r="T12471" s="3" t="s">
        <v>44</v>
      </c>
      <c r="U12471" s="3" t="s">
        <v>644</v>
      </c>
      <c r="V12471" s="227" t="s">
        <v>1920</v>
      </c>
      <c r="X12471" s="3" t="s">
        <v>3053</v>
      </c>
      <c r="AA12471" s="18">
        <v>43.709622000000003</v>
      </c>
      <c r="AB12471" s="18">
        <v>-118.56825000000001</v>
      </c>
      <c r="AC12471" s="3" t="s">
        <v>45</v>
      </c>
      <c r="AE12471" s="3" t="s">
        <v>1315</v>
      </c>
      <c r="AF12471" s="3" t="str">
        <f t="shared" si="310"/>
        <v>ex Cardaria pubescens</v>
      </c>
      <c r="AG12471" s="67" t="s">
        <v>2029</v>
      </c>
      <c r="AH12471" s="67" t="s">
        <v>2029</v>
      </c>
      <c r="AT12471" s="3" t="s">
        <v>320</v>
      </c>
    </row>
    <row r="12472" spans="1:46" x14ac:dyDescent="0.25">
      <c r="A12472" s="404">
        <v>43396</v>
      </c>
      <c r="B12472" s="5">
        <v>3032</v>
      </c>
      <c r="E12472" s="62">
        <v>8</v>
      </c>
      <c r="F12472" s="6" t="s">
        <v>42</v>
      </c>
      <c r="G12472" s="6">
        <v>2018</v>
      </c>
      <c r="L12472" s="6"/>
      <c r="N12472" s="6" t="s">
        <v>646</v>
      </c>
      <c r="P12472" s="407">
        <v>15</v>
      </c>
      <c r="Q12472" s="407">
        <v>15</v>
      </c>
      <c r="R12472" s="407">
        <v>6</v>
      </c>
      <c r="S12472" s="3" t="s">
        <v>3</v>
      </c>
      <c r="T12472" s="3" t="s">
        <v>44</v>
      </c>
      <c r="U12472" s="3" t="s">
        <v>644</v>
      </c>
      <c r="V12472" s="227" t="s">
        <v>1920</v>
      </c>
      <c r="X12472" s="3" t="s">
        <v>3053</v>
      </c>
      <c r="AA12472" s="18">
        <v>43.709622000000003</v>
      </c>
      <c r="AB12472" s="18">
        <v>-118.516825</v>
      </c>
      <c r="AC12472" s="3" t="s">
        <v>45</v>
      </c>
      <c r="AE12472" s="3" t="s">
        <v>653</v>
      </c>
      <c r="AF12472" s="3" t="str">
        <f t="shared" ref="AF12472:AF12490" si="311">CONCATENATE("ex ", AE12472)</f>
        <v>ex Lepidium appelianum</v>
      </c>
      <c r="AG12472" s="67" t="s">
        <v>2029</v>
      </c>
      <c r="AH12472" s="67" t="s">
        <v>2029</v>
      </c>
      <c r="AT12472" s="3" t="s">
        <v>320</v>
      </c>
    </row>
    <row r="12473" spans="1:46" x14ac:dyDescent="0.25">
      <c r="A12473" s="404">
        <v>43396</v>
      </c>
      <c r="B12473" s="5">
        <v>3033</v>
      </c>
      <c r="E12473" s="62">
        <v>8</v>
      </c>
      <c r="F12473" s="6" t="s">
        <v>42</v>
      </c>
      <c r="G12473" s="6">
        <v>2018</v>
      </c>
      <c r="L12473" s="6"/>
      <c r="N12473" s="6" t="s">
        <v>646</v>
      </c>
      <c r="P12473" s="407">
        <v>15</v>
      </c>
      <c r="Q12473" s="407">
        <v>15</v>
      </c>
      <c r="R12473" s="407">
        <v>7</v>
      </c>
      <c r="S12473" s="3" t="s">
        <v>3</v>
      </c>
      <c r="T12473" s="3" t="s">
        <v>44</v>
      </c>
      <c r="U12473" s="3" t="s">
        <v>644</v>
      </c>
      <c r="V12473" s="227" t="s">
        <v>1920</v>
      </c>
      <c r="X12473" s="3" t="s">
        <v>3053</v>
      </c>
      <c r="AA12473" s="18">
        <v>43.709622000000003</v>
      </c>
      <c r="AB12473" s="18">
        <v>-118.516825</v>
      </c>
      <c r="AC12473" s="3" t="s">
        <v>45</v>
      </c>
      <c r="AE12473" s="3" t="s">
        <v>653</v>
      </c>
      <c r="AF12473" s="3" t="str">
        <f t="shared" si="311"/>
        <v>ex Lepidium appelianum</v>
      </c>
      <c r="AG12473" s="67" t="s">
        <v>2029</v>
      </c>
      <c r="AH12473" s="67" t="s">
        <v>2029</v>
      </c>
      <c r="AT12473" s="3" t="s">
        <v>320</v>
      </c>
    </row>
    <row r="12474" spans="1:46" x14ac:dyDescent="0.25">
      <c r="A12474" s="404">
        <v>43396</v>
      </c>
      <c r="B12474" s="5">
        <v>3034</v>
      </c>
      <c r="E12474" s="62">
        <v>8</v>
      </c>
      <c r="F12474" s="6" t="s">
        <v>42</v>
      </c>
      <c r="G12474" s="6">
        <v>2018</v>
      </c>
      <c r="L12474" s="6"/>
      <c r="N12474" s="6" t="s">
        <v>646</v>
      </c>
      <c r="P12474" s="407">
        <v>15</v>
      </c>
      <c r="Q12474" s="407">
        <v>15</v>
      </c>
      <c r="R12474" s="407">
        <v>8</v>
      </c>
      <c r="S12474" s="3" t="s">
        <v>3</v>
      </c>
      <c r="T12474" s="3" t="s">
        <v>44</v>
      </c>
      <c r="U12474" s="3" t="s">
        <v>644</v>
      </c>
      <c r="V12474" s="227" t="s">
        <v>1920</v>
      </c>
      <c r="X12474" s="3" t="s">
        <v>3053</v>
      </c>
      <c r="AA12474" s="18">
        <v>43.709622000000003</v>
      </c>
      <c r="AB12474" s="18">
        <v>-118.516825</v>
      </c>
      <c r="AC12474" s="3" t="s">
        <v>45</v>
      </c>
      <c r="AE12474" s="3" t="s">
        <v>653</v>
      </c>
      <c r="AF12474" s="3" t="str">
        <f t="shared" si="311"/>
        <v>ex Lepidium appelianum</v>
      </c>
      <c r="AG12474" s="67" t="s">
        <v>2029</v>
      </c>
      <c r="AH12474" s="67" t="s">
        <v>2029</v>
      </c>
      <c r="AT12474" s="3" t="s">
        <v>320</v>
      </c>
    </row>
    <row r="12475" spans="1:46" x14ac:dyDescent="0.25">
      <c r="A12475" s="404">
        <v>43396</v>
      </c>
      <c r="B12475" s="5">
        <v>3035</v>
      </c>
      <c r="E12475" s="62">
        <v>8</v>
      </c>
      <c r="F12475" s="6" t="s">
        <v>42</v>
      </c>
      <c r="G12475" s="6">
        <v>2018</v>
      </c>
      <c r="L12475" s="6"/>
      <c r="N12475" s="6" t="s">
        <v>646</v>
      </c>
      <c r="P12475" s="407">
        <v>15</v>
      </c>
      <c r="Q12475" s="407">
        <v>15</v>
      </c>
      <c r="R12475" s="407">
        <v>9</v>
      </c>
      <c r="S12475" s="3" t="s">
        <v>3</v>
      </c>
      <c r="T12475" s="3" t="s">
        <v>44</v>
      </c>
      <c r="U12475" s="3" t="s">
        <v>644</v>
      </c>
      <c r="V12475" s="227" t="s">
        <v>1920</v>
      </c>
      <c r="X12475" s="3" t="s">
        <v>3053</v>
      </c>
      <c r="AA12475" s="18">
        <v>43.709622000000003</v>
      </c>
      <c r="AB12475" s="18">
        <v>-118.516825</v>
      </c>
      <c r="AC12475" s="3" t="s">
        <v>45</v>
      </c>
      <c r="AE12475" s="3" t="s">
        <v>653</v>
      </c>
      <c r="AF12475" s="3" t="str">
        <f t="shared" si="311"/>
        <v>ex Lepidium appelianum</v>
      </c>
      <c r="AG12475" s="67" t="s">
        <v>2029</v>
      </c>
      <c r="AH12475" s="67" t="s">
        <v>2029</v>
      </c>
      <c r="AT12475" s="3" t="s">
        <v>320</v>
      </c>
    </row>
    <row r="12476" spans="1:46" x14ac:dyDescent="0.25">
      <c r="A12476" s="404">
        <v>43396</v>
      </c>
      <c r="B12476" s="5">
        <v>3036</v>
      </c>
      <c r="E12476" s="62">
        <v>8</v>
      </c>
      <c r="F12476" s="6" t="s">
        <v>42</v>
      </c>
      <c r="G12476" s="6">
        <v>2018</v>
      </c>
      <c r="L12476" s="6"/>
      <c r="N12476" s="6" t="s">
        <v>646</v>
      </c>
      <c r="P12476" s="407">
        <v>15</v>
      </c>
      <c r="Q12476" s="407">
        <v>15</v>
      </c>
      <c r="R12476" s="407">
        <v>10</v>
      </c>
      <c r="S12476" s="3" t="s">
        <v>3</v>
      </c>
      <c r="T12476" s="3" t="s">
        <v>44</v>
      </c>
      <c r="U12476" s="3" t="s">
        <v>644</v>
      </c>
      <c r="V12476" s="227" t="s">
        <v>1920</v>
      </c>
      <c r="X12476" s="3" t="s">
        <v>3053</v>
      </c>
      <c r="AA12476" s="18">
        <v>43.709622000000003</v>
      </c>
      <c r="AB12476" s="18">
        <v>-118.516825</v>
      </c>
      <c r="AC12476" s="3" t="s">
        <v>45</v>
      </c>
      <c r="AE12476" s="3" t="s">
        <v>653</v>
      </c>
      <c r="AF12476" s="3" t="str">
        <f t="shared" si="311"/>
        <v>ex Lepidium appelianum</v>
      </c>
      <c r="AG12476" s="67" t="s">
        <v>2029</v>
      </c>
      <c r="AH12476" s="67" t="s">
        <v>2029</v>
      </c>
      <c r="AT12476" s="3" t="s">
        <v>320</v>
      </c>
    </row>
    <row r="12477" spans="1:46" x14ac:dyDescent="0.25">
      <c r="A12477" s="404">
        <v>43396</v>
      </c>
      <c r="B12477" s="5">
        <v>3037</v>
      </c>
      <c r="E12477" s="62">
        <v>8</v>
      </c>
      <c r="F12477" s="6" t="s">
        <v>42</v>
      </c>
      <c r="G12477" s="6">
        <v>2018</v>
      </c>
      <c r="L12477" s="6"/>
      <c r="N12477" s="6" t="s">
        <v>647</v>
      </c>
      <c r="P12477" s="407">
        <v>16</v>
      </c>
      <c r="Q12477" s="407">
        <v>16</v>
      </c>
      <c r="R12477" s="407">
        <v>1</v>
      </c>
      <c r="S12477" s="3" t="s">
        <v>3</v>
      </c>
      <c r="T12477" s="3" t="s">
        <v>44</v>
      </c>
      <c r="U12477" s="3" t="s">
        <v>654</v>
      </c>
      <c r="V12477" s="227" t="s">
        <v>1920</v>
      </c>
      <c r="X12477" s="3" t="s">
        <v>655</v>
      </c>
      <c r="AA12477" s="18">
        <v>43.452060000000003</v>
      </c>
      <c r="AB12477" s="18">
        <v>-117.11995400000001</v>
      </c>
      <c r="AC12477" s="3" t="s">
        <v>45</v>
      </c>
      <c r="AE12477" s="3" t="s">
        <v>61</v>
      </c>
      <c r="AF12477" s="3" t="str">
        <f t="shared" si="311"/>
        <v>ex Salix</v>
      </c>
      <c r="AG12477" s="67" t="s">
        <v>2029</v>
      </c>
      <c r="AH12477" s="67" t="s">
        <v>2029</v>
      </c>
      <c r="AT12477" s="3" t="s">
        <v>320</v>
      </c>
    </row>
    <row r="12478" spans="1:46" x14ac:dyDescent="0.25">
      <c r="A12478" s="404">
        <v>43396</v>
      </c>
      <c r="B12478" s="5">
        <v>3038</v>
      </c>
      <c r="E12478" s="62">
        <v>8</v>
      </c>
      <c r="F12478" s="6" t="s">
        <v>42</v>
      </c>
      <c r="G12478" s="6">
        <v>2018</v>
      </c>
      <c r="L12478" s="6"/>
      <c r="N12478" s="6" t="s">
        <v>647</v>
      </c>
      <c r="P12478" s="407">
        <v>16</v>
      </c>
      <c r="Q12478" s="407">
        <v>16</v>
      </c>
      <c r="R12478" s="407">
        <v>2</v>
      </c>
      <c r="S12478" s="3" t="s">
        <v>3</v>
      </c>
      <c r="T12478" s="3" t="s">
        <v>44</v>
      </c>
      <c r="U12478" s="3" t="s">
        <v>654</v>
      </c>
      <c r="V12478" s="227" t="s">
        <v>1920</v>
      </c>
      <c r="X12478" s="3" t="s">
        <v>655</v>
      </c>
      <c r="AA12478" s="18">
        <v>43.452060000000003</v>
      </c>
      <c r="AB12478" s="18">
        <v>-117.11995400000001</v>
      </c>
      <c r="AC12478" s="3" t="s">
        <v>45</v>
      </c>
      <c r="AE12478" s="3" t="s">
        <v>61</v>
      </c>
      <c r="AF12478" s="3" t="str">
        <f t="shared" si="311"/>
        <v>ex Salix</v>
      </c>
      <c r="AG12478" s="67" t="s">
        <v>2029</v>
      </c>
      <c r="AH12478" s="67" t="s">
        <v>2029</v>
      </c>
      <c r="AT12478" s="3" t="s">
        <v>320</v>
      </c>
    </row>
    <row r="12479" spans="1:46" x14ac:dyDescent="0.25">
      <c r="A12479" s="404">
        <v>43396</v>
      </c>
      <c r="B12479" s="5">
        <v>3039</v>
      </c>
      <c r="E12479" s="62">
        <v>8</v>
      </c>
      <c r="F12479" s="6" t="s">
        <v>42</v>
      </c>
      <c r="G12479" s="6">
        <v>2018</v>
      </c>
      <c r="L12479" s="6"/>
      <c r="N12479" s="6" t="s">
        <v>647</v>
      </c>
      <c r="P12479" s="407">
        <v>16</v>
      </c>
      <c r="Q12479" s="407">
        <v>16</v>
      </c>
      <c r="R12479" s="407">
        <v>3</v>
      </c>
      <c r="S12479" s="3" t="s">
        <v>3</v>
      </c>
      <c r="T12479" s="3" t="s">
        <v>44</v>
      </c>
      <c r="U12479" s="3" t="s">
        <v>654</v>
      </c>
      <c r="V12479" s="227" t="s">
        <v>1920</v>
      </c>
      <c r="X12479" s="3" t="s">
        <v>655</v>
      </c>
      <c r="AA12479" s="18">
        <v>43.452060000000003</v>
      </c>
      <c r="AB12479" s="18">
        <v>-117.11995400000001</v>
      </c>
      <c r="AC12479" s="3" t="s">
        <v>45</v>
      </c>
      <c r="AE12479" s="3" t="s">
        <v>61</v>
      </c>
      <c r="AF12479" s="3" t="str">
        <f t="shared" si="311"/>
        <v>ex Salix</v>
      </c>
      <c r="AG12479" s="67" t="s">
        <v>2029</v>
      </c>
      <c r="AH12479" s="67" t="s">
        <v>2029</v>
      </c>
      <c r="AT12479" s="3" t="s">
        <v>320</v>
      </c>
    </row>
    <row r="12480" spans="1:46" x14ac:dyDescent="0.25">
      <c r="A12480" s="404">
        <v>43396</v>
      </c>
      <c r="B12480" s="5">
        <v>3040</v>
      </c>
      <c r="E12480" s="62">
        <v>8</v>
      </c>
      <c r="F12480" s="6" t="s">
        <v>42</v>
      </c>
      <c r="G12480" s="6">
        <v>2018</v>
      </c>
      <c r="L12480" s="6"/>
      <c r="N12480" s="6" t="s">
        <v>647</v>
      </c>
      <c r="P12480" s="407">
        <v>16</v>
      </c>
      <c r="Q12480" s="407">
        <v>16</v>
      </c>
      <c r="R12480" s="407">
        <v>4</v>
      </c>
      <c r="S12480" s="3" t="s">
        <v>3</v>
      </c>
      <c r="T12480" s="3" t="s">
        <v>44</v>
      </c>
      <c r="U12480" s="3" t="s">
        <v>654</v>
      </c>
      <c r="V12480" s="227" t="s">
        <v>1920</v>
      </c>
      <c r="X12480" s="3" t="s">
        <v>655</v>
      </c>
      <c r="AA12480" s="18">
        <v>43.452060000000003</v>
      </c>
      <c r="AB12480" s="18">
        <v>-117.11995400000001</v>
      </c>
      <c r="AC12480" s="3" t="s">
        <v>45</v>
      </c>
      <c r="AE12480" s="3" t="s">
        <v>61</v>
      </c>
      <c r="AF12480" s="3" t="str">
        <f t="shared" si="311"/>
        <v>ex Salix</v>
      </c>
      <c r="AG12480" s="67" t="s">
        <v>2029</v>
      </c>
      <c r="AH12480" s="67" t="s">
        <v>2029</v>
      </c>
      <c r="AT12480" s="3" t="s">
        <v>320</v>
      </c>
    </row>
    <row r="12481" spans="1:46" x14ac:dyDescent="0.25">
      <c r="A12481" s="404">
        <v>43396</v>
      </c>
      <c r="B12481" s="5">
        <v>3041</v>
      </c>
      <c r="E12481" s="62">
        <v>8</v>
      </c>
      <c r="F12481" s="6" t="s">
        <v>42</v>
      </c>
      <c r="G12481" s="6">
        <v>2018</v>
      </c>
      <c r="L12481" s="6"/>
      <c r="N12481" s="6" t="s">
        <v>647</v>
      </c>
      <c r="P12481" s="407">
        <v>16</v>
      </c>
      <c r="Q12481" s="407">
        <v>16</v>
      </c>
      <c r="R12481" s="407">
        <v>5</v>
      </c>
      <c r="S12481" s="3" t="s">
        <v>3</v>
      </c>
      <c r="T12481" s="3" t="s">
        <v>44</v>
      </c>
      <c r="U12481" s="3" t="s">
        <v>654</v>
      </c>
      <c r="V12481" s="227" t="s">
        <v>1920</v>
      </c>
      <c r="X12481" s="3" t="s">
        <v>655</v>
      </c>
      <c r="AA12481" s="18">
        <v>43.452060000000003</v>
      </c>
      <c r="AB12481" s="18">
        <v>-117.11995400000001</v>
      </c>
      <c r="AC12481" s="3" t="s">
        <v>45</v>
      </c>
      <c r="AE12481" s="3" t="s">
        <v>61</v>
      </c>
      <c r="AF12481" s="3" t="str">
        <f t="shared" si="311"/>
        <v>ex Salix</v>
      </c>
      <c r="AG12481" s="67" t="s">
        <v>2029</v>
      </c>
      <c r="AH12481" s="67" t="s">
        <v>2029</v>
      </c>
      <c r="AT12481" s="3" t="s">
        <v>320</v>
      </c>
    </row>
    <row r="12482" spans="1:46" x14ac:dyDescent="0.25">
      <c r="A12482" s="404">
        <v>43396</v>
      </c>
      <c r="B12482" s="5">
        <v>3042</v>
      </c>
      <c r="E12482" s="62">
        <v>8</v>
      </c>
      <c r="F12482" s="6" t="s">
        <v>42</v>
      </c>
      <c r="G12482" s="6">
        <v>2018</v>
      </c>
      <c r="L12482" s="6"/>
      <c r="N12482" s="6" t="s">
        <v>647</v>
      </c>
      <c r="P12482" s="407">
        <v>16</v>
      </c>
      <c r="Q12482" s="407">
        <v>16</v>
      </c>
      <c r="R12482" s="407">
        <v>6</v>
      </c>
      <c r="S12482" s="3" t="s">
        <v>3</v>
      </c>
      <c r="T12482" s="3" t="s">
        <v>44</v>
      </c>
      <c r="U12482" s="3" t="s">
        <v>654</v>
      </c>
      <c r="V12482" s="227" t="s">
        <v>1920</v>
      </c>
      <c r="X12482" s="3" t="s">
        <v>655</v>
      </c>
      <c r="AA12482" s="18">
        <v>43.452060000000003</v>
      </c>
      <c r="AB12482" s="18">
        <v>-117.11995400000001</v>
      </c>
      <c r="AC12482" s="3" t="s">
        <v>45</v>
      </c>
      <c r="AE12482" s="3" t="s">
        <v>61</v>
      </c>
      <c r="AF12482" s="3" t="str">
        <f t="shared" si="311"/>
        <v>ex Salix</v>
      </c>
      <c r="AG12482" s="67" t="s">
        <v>2029</v>
      </c>
      <c r="AH12482" s="67" t="s">
        <v>2029</v>
      </c>
      <c r="AT12482" s="3" t="s">
        <v>320</v>
      </c>
    </row>
    <row r="12483" spans="1:46" x14ac:dyDescent="0.25">
      <c r="A12483" s="404">
        <v>43396</v>
      </c>
      <c r="B12483" s="5">
        <v>3043</v>
      </c>
      <c r="E12483" s="62">
        <v>8</v>
      </c>
      <c r="F12483" s="6" t="s">
        <v>42</v>
      </c>
      <c r="G12483" s="6">
        <v>2018</v>
      </c>
      <c r="L12483" s="6"/>
      <c r="N12483" s="6" t="s">
        <v>647</v>
      </c>
      <c r="P12483" s="407">
        <v>16</v>
      </c>
      <c r="Q12483" s="407">
        <v>16</v>
      </c>
      <c r="R12483" s="407">
        <v>7</v>
      </c>
      <c r="S12483" s="3" t="s">
        <v>3</v>
      </c>
      <c r="T12483" s="3" t="s">
        <v>44</v>
      </c>
      <c r="U12483" s="3" t="s">
        <v>654</v>
      </c>
      <c r="V12483" s="227" t="s">
        <v>1920</v>
      </c>
      <c r="X12483" s="3" t="s">
        <v>655</v>
      </c>
      <c r="AA12483" s="18">
        <v>43.452060000000003</v>
      </c>
      <c r="AB12483" s="18">
        <v>-117.11995400000001</v>
      </c>
      <c r="AC12483" s="3" t="s">
        <v>45</v>
      </c>
      <c r="AE12483" s="3" t="s">
        <v>61</v>
      </c>
      <c r="AF12483" s="3" t="str">
        <f t="shared" si="311"/>
        <v>ex Salix</v>
      </c>
      <c r="AG12483" s="67" t="s">
        <v>2029</v>
      </c>
      <c r="AH12483" s="67" t="s">
        <v>2029</v>
      </c>
      <c r="AT12483" s="3" t="s">
        <v>320</v>
      </c>
    </row>
    <row r="12484" spans="1:46" x14ac:dyDescent="0.25">
      <c r="A12484" s="404">
        <v>43396</v>
      </c>
      <c r="B12484" s="5">
        <v>3044</v>
      </c>
      <c r="E12484" s="62">
        <v>8</v>
      </c>
      <c r="F12484" s="6" t="s">
        <v>42</v>
      </c>
      <c r="G12484" s="6">
        <v>2018</v>
      </c>
      <c r="L12484" s="6"/>
      <c r="N12484" s="6" t="s">
        <v>647</v>
      </c>
      <c r="P12484" s="407">
        <v>16</v>
      </c>
      <c r="Q12484" s="407">
        <v>16</v>
      </c>
      <c r="R12484" s="407">
        <v>8</v>
      </c>
      <c r="S12484" s="3" t="s">
        <v>3</v>
      </c>
      <c r="T12484" s="3" t="s">
        <v>44</v>
      </c>
      <c r="U12484" s="3" t="s">
        <v>654</v>
      </c>
      <c r="V12484" s="227" t="s">
        <v>1920</v>
      </c>
      <c r="X12484" s="3" t="s">
        <v>655</v>
      </c>
      <c r="AA12484" s="18">
        <v>43.452060000000003</v>
      </c>
      <c r="AB12484" s="18">
        <v>-117.11995400000001</v>
      </c>
      <c r="AC12484" s="3" t="s">
        <v>45</v>
      </c>
      <c r="AE12484" s="3" t="s">
        <v>61</v>
      </c>
      <c r="AF12484" s="3" t="str">
        <f t="shared" si="311"/>
        <v>ex Salix</v>
      </c>
      <c r="AG12484" s="67" t="s">
        <v>2029</v>
      </c>
      <c r="AH12484" s="67" t="s">
        <v>2029</v>
      </c>
      <c r="AT12484" s="3" t="s">
        <v>320</v>
      </c>
    </row>
    <row r="12485" spans="1:46" x14ac:dyDescent="0.25">
      <c r="A12485" s="404">
        <v>43396</v>
      </c>
      <c r="B12485" s="5">
        <v>3045</v>
      </c>
      <c r="E12485" s="62">
        <v>8</v>
      </c>
      <c r="F12485" s="6" t="s">
        <v>42</v>
      </c>
      <c r="G12485" s="6">
        <v>2018</v>
      </c>
      <c r="L12485" s="6"/>
      <c r="N12485" s="6" t="s">
        <v>647</v>
      </c>
      <c r="P12485" s="407">
        <v>16</v>
      </c>
      <c r="Q12485" s="407">
        <v>16</v>
      </c>
      <c r="R12485" s="407">
        <v>9</v>
      </c>
      <c r="S12485" s="3" t="s">
        <v>3</v>
      </c>
      <c r="T12485" s="3" t="s">
        <v>44</v>
      </c>
      <c r="U12485" s="3" t="s">
        <v>654</v>
      </c>
      <c r="V12485" s="227" t="s">
        <v>1920</v>
      </c>
      <c r="X12485" s="3" t="s">
        <v>655</v>
      </c>
      <c r="AA12485" s="18">
        <v>43.452060000000003</v>
      </c>
      <c r="AB12485" s="18">
        <v>-117.11995400000001</v>
      </c>
      <c r="AC12485" s="3" t="s">
        <v>45</v>
      </c>
      <c r="AE12485" s="3" t="s">
        <v>61</v>
      </c>
      <c r="AF12485" s="3" t="str">
        <f t="shared" si="311"/>
        <v>ex Salix</v>
      </c>
      <c r="AG12485" s="67" t="s">
        <v>2029</v>
      </c>
      <c r="AH12485" s="67" t="s">
        <v>2029</v>
      </c>
      <c r="AT12485" s="3" t="s">
        <v>320</v>
      </c>
    </row>
    <row r="12486" spans="1:46" x14ac:dyDescent="0.25">
      <c r="A12486" s="404">
        <v>43396</v>
      </c>
      <c r="B12486" s="5">
        <v>3046</v>
      </c>
      <c r="E12486" s="62">
        <v>8</v>
      </c>
      <c r="F12486" s="6" t="s">
        <v>42</v>
      </c>
      <c r="G12486" s="6">
        <v>2018</v>
      </c>
      <c r="L12486" s="6"/>
      <c r="N12486" s="6" t="s">
        <v>647</v>
      </c>
      <c r="P12486" s="407">
        <v>16</v>
      </c>
      <c r="Q12486" s="407">
        <v>16</v>
      </c>
      <c r="R12486" s="407">
        <v>10</v>
      </c>
      <c r="S12486" s="3" t="s">
        <v>3</v>
      </c>
      <c r="T12486" s="3" t="s">
        <v>44</v>
      </c>
      <c r="U12486" s="3" t="s">
        <v>654</v>
      </c>
      <c r="V12486" s="227" t="s">
        <v>1920</v>
      </c>
      <c r="X12486" s="3" t="s">
        <v>655</v>
      </c>
      <c r="AA12486" s="18">
        <v>43.452060000000003</v>
      </c>
      <c r="AB12486" s="18">
        <v>-117.11995400000001</v>
      </c>
      <c r="AC12486" s="3" t="s">
        <v>45</v>
      </c>
      <c r="AE12486" s="3" t="s">
        <v>61</v>
      </c>
      <c r="AF12486" s="3" t="str">
        <f t="shared" si="311"/>
        <v>ex Salix</v>
      </c>
      <c r="AG12486" s="67" t="s">
        <v>2029</v>
      </c>
      <c r="AH12486" s="67" t="s">
        <v>2029</v>
      </c>
      <c r="AT12486" s="3" t="s">
        <v>320</v>
      </c>
    </row>
    <row r="12487" spans="1:46" x14ac:dyDescent="0.25">
      <c r="A12487" s="404">
        <v>43396</v>
      </c>
      <c r="B12487" s="5">
        <v>3047</v>
      </c>
      <c r="E12487" s="62">
        <v>8</v>
      </c>
      <c r="F12487" s="6" t="s">
        <v>42</v>
      </c>
      <c r="G12487" s="6">
        <v>2018</v>
      </c>
      <c r="L12487" s="6"/>
      <c r="N12487" s="6" t="s">
        <v>647</v>
      </c>
      <c r="P12487" s="407">
        <v>16</v>
      </c>
      <c r="Q12487" s="407">
        <v>16</v>
      </c>
      <c r="R12487" s="407">
        <v>11</v>
      </c>
      <c r="S12487" s="3" t="s">
        <v>3</v>
      </c>
      <c r="T12487" s="3" t="s">
        <v>44</v>
      </c>
      <c r="U12487" s="3" t="s">
        <v>654</v>
      </c>
      <c r="V12487" s="227" t="s">
        <v>1920</v>
      </c>
      <c r="X12487" s="3" t="s">
        <v>655</v>
      </c>
      <c r="AA12487" s="18">
        <v>43.452060000000003</v>
      </c>
      <c r="AB12487" s="18">
        <v>-117.11995400000001</v>
      </c>
      <c r="AC12487" s="3" t="s">
        <v>45</v>
      </c>
      <c r="AE12487" s="3" t="s">
        <v>61</v>
      </c>
      <c r="AF12487" s="3" t="str">
        <f t="shared" si="311"/>
        <v>ex Salix</v>
      </c>
      <c r="AG12487" s="67" t="s">
        <v>2029</v>
      </c>
      <c r="AH12487" s="67" t="s">
        <v>2029</v>
      </c>
      <c r="AT12487" s="3" t="s">
        <v>320</v>
      </c>
    </row>
    <row r="12488" spans="1:46" x14ac:dyDescent="0.25">
      <c r="A12488" s="404">
        <v>43396</v>
      </c>
      <c r="B12488" s="5">
        <v>3048</v>
      </c>
      <c r="E12488" s="62">
        <v>8</v>
      </c>
      <c r="F12488" s="6" t="s">
        <v>42</v>
      </c>
      <c r="G12488" s="6">
        <v>2018</v>
      </c>
      <c r="L12488" s="6"/>
      <c r="N12488" s="6" t="s">
        <v>647</v>
      </c>
      <c r="P12488" s="407">
        <v>16</v>
      </c>
      <c r="Q12488" s="407">
        <v>16</v>
      </c>
      <c r="R12488" s="407">
        <v>12</v>
      </c>
      <c r="S12488" s="3" t="s">
        <v>3</v>
      </c>
      <c r="T12488" s="3" t="s">
        <v>44</v>
      </c>
      <c r="U12488" s="3" t="s">
        <v>654</v>
      </c>
      <c r="V12488" s="227" t="s">
        <v>1920</v>
      </c>
      <c r="X12488" s="3" t="s">
        <v>655</v>
      </c>
      <c r="AA12488" s="18">
        <v>43.452060000000003</v>
      </c>
      <c r="AB12488" s="18">
        <v>-117.11995400000001</v>
      </c>
      <c r="AC12488" s="3" t="s">
        <v>45</v>
      </c>
      <c r="AE12488" s="3" t="s">
        <v>61</v>
      </c>
      <c r="AF12488" s="3" t="str">
        <f t="shared" si="311"/>
        <v>ex Salix</v>
      </c>
      <c r="AG12488" s="67" t="s">
        <v>2029</v>
      </c>
      <c r="AH12488" s="67" t="s">
        <v>2029</v>
      </c>
      <c r="AT12488" s="3" t="s">
        <v>320</v>
      </c>
    </row>
    <row r="12489" spans="1:46" x14ac:dyDescent="0.25">
      <c r="A12489" s="404">
        <v>43396</v>
      </c>
      <c r="B12489" s="5">
        <v>3049</v>
      </c>
      <c r="E12489" s="62">
        <v>8</v>
      </c>
      <c r="F12489" s="6" t="s">
        <v>42</v>
      </c>
      <c r="G12489" s="6">
        <v>2018</v>
      </c>
      <c r="L12489" s="6"/>
      <c r="N12489" s="6" t="s">
        <v>647</v>
      </c>
      <c r="P12489" s="407">
        <v>16</v>
      </c>
      <c r="Q12489" s="407">
        <v>16</v>
      </c>
      <c r="R12489" s="407">
        <v>13</v>
      </c>
      <c r="S12489" s="3" t="s">
        <v>3</v>
      </c>
      <c r="T12489" s="3" t="s">
        <v>44</v>
      </c>
      <c r="U12489" s="3" t="s">
        <v>654</v>
      </c>
      <c r="V12489" s="227" t="s">
        <v>1920</v>
      </c>
      <c r="X12489" s="3" t="s">
        <v>655</v>
      </c>
      <c r="AA12489" s="18">
        <v>43.452060000000003</v>
      </c>
      <c r="AB12489" s="18">
        <v>-117.11995400000001</v>
      </c>
      <c r="AC12489" s="3" t="s">
        <v>45</v>
      </c>
      <c r="AE12489" s="3" t="s">
        <v>61</v>
      </c>
      <c r="AF12489" s="3" t="str">
        <f t="shared" si="311"/>
        <v>ex Salix</v>
      </c>
      <c r="AG12489" s="67" t="s">
        <v>2029</v>
      </c>
      <c r="AH12489" s="67" t="s">
        <v>2029</v>
      </c>
      <c r="AT12489" s="3" t="s">
        <v>320</v>
      </c>
    </row>
    <row r="12490" spans="1:46" x14ac:dyDescent="0.25">
      <c r="A12490" s="404">
        <v>43396</v>
      </c>
      <c r="B12490" s="5">
        <v>3050</v>
      </c>
      <c r="E12490" s="62">
        <v>8</v>
      </c>
      <c r="F12490" s="6" t="s">
        <v>42</v>
      </c>
      <c r="G12490" s="6">
        <v>2018</v>
      </c>
      <c r="L12490" s="6"/>
      <c r="N12490" s="6" t="s">
        <v>647</v>
      </c>
      <c r="P12490" s="407">
        <v>16</v>
      </c>
      <c r="Q12490" s="407">
        <v>16</v>
      </c>
      <c r="R12490" s="407">
        <v>14</v>
      </c>
      <c r="S12490" s="3" t="s">
        <v>3</v>
      </c>
      <c r="T12490" s="3" t="s">
        <v>44</v>
      </c>
      <c r="U12490" s="3" t="s">
        <v>654</v>
      </c>
      <c r="V12490" s="227" t="s">
        <v>1920</v>
      </c>
      <c r="X12490" s="3" t="s">
        <v>655</v>
      </c>
      <c r="AA12490" s="18">
        <v>43.452060000000003</v>
      </c>
      <c r="AB12490" s="18">
        <v>-117.11995400000001</v>
      </c>
      <c r="AC12490" s="3" t="s">
        <v>45</v>
      </c>
      <c r="AE12490" s="3" t="s">
        <v>61</v>
      </c>
      <c r="AF12490" s="3" t="str">
        <f t="shared" si="311"/>
        <v>ex Salix</v>
      </c>
      <c r="AG12490" s="67" t="s">
        <v>2029</v>
      </c>
      <c r="AH12490" s="67" t="s">
        <v>2029</v>
      </c>
      <c r="AT12490" s="3" t="s">
        <v>320</v>
      </c>
    </row>
    <row r="12491" spans="1:46" x14ac:dyDescent="0.25">
      <c r="A12491" s="404">
        <v>43396</v>
      </c>
      <c r="B12491" s="5">
        <v>6776</v>
      </c>
      <c r="E12491" s="62">
        <v>9</v>
      </c>
      <c r="F12491" s="6" t="s">
        <v>42</v>
      </c>
      <c r="G12491" s="6">
        <v>2018</v>
      </c>
      <c r="L12491" s="6"/>
      <c r="N12491" s="6" t="s">
        <v>648</v>
      </c>
      <c r="P12491" s="407">
        <v>17</v>
      </c>
      <c r="Q12491" s="407">
        <v>17</v>
      </c>
      <c r="R12491" s="407">
        <v>1</v>
      </c>
      <c r="S12491" s="3" t="s">
        <v>3</v>
      </c>
      <c r="T12491" s="3" t="s">
        <v>44</v>
      </c>
      <c r="U12491" s="3" t="s">
        <v>654</v>
      </c>
      <c r="V12491" s="227" t="s">
        <v>1920</v>
      </c>
      <c r="X12491" s="3" t="s">
        <v>655</v>
      </c>
      <c r="AA12491" s="18">
        <v>43.450828999999999</v>
      </c>
      <c r="AB12491" s="18">
        <v>-117.120812</v>
      </c>
      <c r="AC12491" s="3" t="s">
        <v>45</v>
      </c>
      <c r="AG12491" s="67" t="s">
        <v>2029</v>
      </c>
      <c r="AH12491" s="67" t="s">
        <v>2029</v>
      </c>
      <c r="AT12491" s="3" t="s">
        <v>320</v>
      </c>
    </row>
    <row r="12492" spans="1:46" x14ac:dyDescent="0.25">
      <c r="A12492" s="404">
        <v>43396</v>
      </c>
      <c r="B12492" s="5">
        <v>6778</v>
      </c>
      <c r="E12492" s="62">
        <v>9</v>
      </c>
      <c r="F12492" s="6" t="s">
        <v>42</v>
      </c>
      <c r="G12492" s="6">
        <v>2018</v>
      </c>
      <c r="L12492" s="6"/>
      <c r="N12492" s="6" t="s">
        <v>648</v>
      </c>
      <c r="P12492" s="407">
        <v>17</v>
      </c>
      <c r="Q12492" s="407">
        <v>17</v>
      </c>
      <c r="R12492" s="407">
        <v>2</v>
      </c>
      <c r="S12492" s="3" t="s">
        <v>3</v>
      </c>
      <c r="T12492" s="3" t="s">
        <v>44</v>
      </c>
      <c r="U12492" s="3" t="s">
        <v>654</v>
      </c>
      <c r="V12492" s="227" t="s">
        <v>1920</v>
      </c>
      <c r="X12492" s="3" t="s">
        <v>655</v>
      </c>
      <c r="AA12492" s="18">
        <v>43.450828999999999</v>
      </c>
      <c r="AB12492" s="18">
        <v>-117.120812</v>
      </c>
      <c r="AC12492" s="3" t="s">
        <v>45</v>
      </c>
      <c r="AG12492" s="67" t="s">
        <v>2029</v>
      </c>
      <c r="AH12492" s="67" t="s">
        <v>2029</v>
      </c>
      <c r="AT12492" s="3" t="s">
        <v>320</v>
      </c>
    </row>
    <row r="12493" spans="1:46" x14ac:dyDescent="0.25">
      <c r="A12493" s="404">
        <v>43396</v>
      </c>
      <c r="B12493" s="5">
        <v>6780</v>
      </c>
      <c r="E12493" s="62">
        <v>9</v>
      </c>
      <c r="F12493" s="6" t="s">
        <v>42</v>
      </c>
      <c r="G12493" s="6">
        <v>2018</v>
      </c>
      <c r="L12493" s="6"/>
      <c r="N12493" s="6" t="s">
        <v>648</v>
      </c>
      <c r="P12493" s="407">
        <v>17</v>
      </c>
      <c r="Q12493" s="407">
        <v>17</v>
      </c>
      <c r="R12493" s="407">
        <v>3</v>
      </c>
      <c r="S12493" s="3" t="s">
        <v>3</v>
      </c>
      <c r="T12493" s="3" t="s">
        <v>44</v>
      </c>
      <c r="U12493" s="3" t="s">
        <v>654</v>
      </c>
      <c r="V12493" s="227" t="s">
        <v>1920</v>
      </c>
      <c r="X12493" s="3" t="s">
        <v>655</v>
      </c>
      <c r="AA12493" s="18">
        <v>43.450828999999999</v>
      </c>
      <c r="AB12493" s="18">
        <v>-117.120812</v>
      </c>
      <c r="AC12493" s="3" t="s">
        <v>45</v>
      </c>
      <c r="AG12493" s="67" t="s">
        <v>2029</v>
      </c>
      <c r="AH12493" s="67" t="s">
        <v>2029</v>
      </c>
      <c r="AT12493" s="3" t="s">
        <v>320</v>
      </c>
    </row>
    <row r="12494" spans="1:46" x14ac:dyDescent="0.25">
      <c r="A12494" s="404">
        <v>43396</v>
      </c>
      <c r="B12494" s="5">
        <v>6782</v>
      </c>
      <c r="E12494" s="62">
        <v>9</v>
      </c>
      <c r="F12494" s="6" t="s">
        <v>42</v>
      </c>
      <c r="G12494" s="6">
        <v>2018</v>
      </c>
      <c r="L12494" s="6"/>
      <c r="N12494" s="6" t="s">
        <v>649</v>
      </c>
      <c r="P12494" s="407">
        <v>18</v>
      </c>
      <c r="Q12494" s="407">
        <v>18</v>
      </c>
      <c r="R12494" s="407">
        <v>1</v>
      </c>
      <c r="S12494" s="3" t="s">
        <v>3</v>
      </c>
      <c r="T12494" s="3" t="s">
        <v>44</v>
      </c>
      <c r="U12494" s="3" t="s">
        <v>654</v>
      </c>
      <c r="V12494" s="227" t="s">
        <v>1920</v>
      </c>
      <c r="X12494" s="3" t="s">
        <v>655</v>
      </c>
      <c r="AA12494" s="18">
        <v>43.450828999999999</v>
      </c>
      <c r="AB12494" s="18">
        <v>-117.120812</v>
      </c>
      <c r="AC12494" s="3" t="s">
        <v>45</v>
      </c>
      <c r="AE12494" s="3" t="s">
        <v>1309</v>
      </c>
      <c r="AF12494" s="3" t="str">
        <f t="shared" ref="AF12494:AF12525" si="312">CONCATENATE("ex ", AE12494)</f>
        <v xml:space="preserve">ex Penstemon </v>
      </c>
      <c r="AG12494" s="67" t="s">
        <v>2029</v>
      </c>
      <c r="AH12494" s="67" t="s">
        <v>2029</v>
      </c>
      <c r="AT12494" s="3" t="s">
        <v>320</v>
      </c>
    </row>
    <row r="12495" spans="1:46" x14ac:dyDescent="0.25">
      <c r="A12495" s="404">
        <v>43396</v>
      </c>
      <c r="B12495" s="5">
        <v>6784</v>
      </c>
      <c r="E12495" s="62">
        <v>9</v>
      </c>
      <c r="F12495" s="6" t="s">
        <v>42</v>
      </c>
      <c r="G12495" s="6">
        <v>2018</v>
      </c>
      <c r="L12495" s="6"/>
      <c r="N12495" s="6" t="s">
        <v>649</v>
      </c>
      <c r="P12495" s="407">
        <v>18</v>
      </c>
      <c r="Q12495" s="407">
        <v>18</v>
      </c>
      <c r="R12495" s="407">
        <v>2</v>
      </c>
      <c r="S12495" s="3" t="s">
        <v>3</v>
      </c>
      <c r="T12495" s="3" t="s">
        <v>44</v>
      </c>
      <c r="U12495" s="3" t="s">
        <v>654</v>
      </c>
      <c r="V12495" s="227" t="s">
        <v>1920</v>
      </c>
      <c r="X12495" s="3" t="s">
        <v>655</v>
      </c>
      <c r="AA12495" s="18">
        <v>43.450828999999999</v>
      </c>
      <c r="AB12495" s="18">
        <v>-117.120812</v>
      </c>
      <c r="AC12495" s="3" t="s">
        <v>45</v>
      </c>
      <c r="AE12495" s="3" t="s">
        <v>1309</v>
      </c>
      <c r="AF12495" s="3" t="str">
        <f t="shared" si="312"/>
        <v xml:space="preserve">ex Penstemon </v>
      </c>
      <c r="AG12495" s="67" t="s">
        <v>2029</v>
      </c>
      <c r="AH12495" s="67" t="s">
        <v>2029</v>
      </c>
      <c r="AT12495" s="3" t="s">
        <v>320</v>
      </c>
    </row>
    <row r="12496" spans="1:46" x14ac:dyDescent="0.25">
      <c r="A12496" s="404">
        <v>43396</v>
      </c>
      <c r="B12496" s="5">
        <v>6786</v>
      </c>
      <c r="E12496" s="62">
        <v>9</v>
      </c>
      <c r="F12496" s="6" t="s">
        <v>42</v>
      </c>
      <c r="G12496" s="6">
        <v>2018</v>
      </c>
      <c r="L12496" s="6"/>
      <c r="N12496" s="6" t="s">
        <v>649</v>
      </c>
      <c r="P12496" s="407">
        <v>18</v>
      </c>
      <c r="Q12496" s="407">
        <v>18</v>
      </c>
      <c r="R12496" s="407">
        <v>3</v>
      </c>
      <c r="S12496" s="3" t="s">
        <v>3</v>
      </c>
      <c r="T12496" s="3" t="s">
        <v>44</v>
      </c>
      <c r="U12496" s="3" t="s">
        <v>654</v>
      </c>
      <c r="V12496" s="227" t="s">
        <v>1920</v>
      </c>
      <c r="X12496" s="3" t="s">
        <v>655</v>
      </c>
      <c r="AA12496" s="18">
        <v>43.450828999999999</v>
      </c>
      <c r="AB12496" s="18">
        <v>-117.120812</v>
      </c>
      <c r="AC12496" s="3" t="s">
        <v>45</v>
      </c>
      <c r="AE12496" s="3" t="s">
        <v>1309</v>
      </c>
      <c r="AF12496" s="3" t="str">
        <f t="shared" si="312"/>
        <v xml:space="preserve">ex Penstemon </v>
      </c>
      <c r="AG12496" s="67" t="s">
        <v>2029</v>
      </c>
      <c r="AH12496" s="67" t="s">
        <v>2029</v>
      </c>
      <c r="AT12496" s="3" t="s">
        <v>320</v>
      </c>
    </row>
    <row r="12497" spans="1:46" x14ac:dyDescent="0.25">
      <c r="A12497" s="404">
        <v>43396</v>
      </c>
      <c r="B12497" s="5">
        <v>6788</v>
      </c>
      <c r="E12497" s="62">
        <v>9</v>
      </c>
      <c r="F12497" s="6" t="s">
        <v>42</v>
      </c>
      <c r="G12497" s="6">
        <v>2018</v>
      </c>
      <c r="L12497" s="6"/>
      <c r="N12497" s="6" t="s">
        <v>649</v>
      </c>
      <c r="P12497" s="407">
        <v>18</v>
      </c>
      <c r="Q12497" s="407">
        <v>18</v>
      </c>
      <c r="R12497" s="407">
        <v>4</v>
      </c>
      <c r="S12497" s="3" t="s">
        <v>3</v>
      </c>
      <c r="T12497" s="3" t="s">
        <v>44</v>
      </c>
      <c r="U12497" s="3" t="s">
        <v>654</v>
      </c>
      <c r="V12497" s="227" t="s">
        <v>1920</v>
      </c>
      <c r="X12497" s="3" t="s">
        <v>655</v>
      </c>
      <c r="AA12497" s="18">
        <v>43.450828999999999</v>
      </c>
      <c r="AB12497" s="18">
        <v>-117.120812</v>
      </c>
      <c r="AC12497" s="3" t="s">
        <v>45</v>
      </c>
      <c r="AE12497" s="3" t="s">
        <v>1309</v>
      </c>
      <c r="AF12497" s="3" t="str">
        <f t="shared" si="312"/>
        <v xml:space="preserve">ex Penstemon </v>
      </c>
      <c r="AG12497" s="67" t="s">
        <v>2029</v>
      </c>
      <c r="AH12497" s="67" t="s">
        <v>2029</v>
      </c>
      <c r="AT12497" s="3" t="s">
        <v>320</v>
      </c>
    </row>
    <row r="12498" spans="1:46" x14ac:dyDescent="0.25">
      <c r="A12498" s="404">
        <v>43396</v>
      </c>
      <c r="B12498" s="5">
        <v>6790</v>
      </c>
      <c r="E12498" s="62">
        <v>9</v>
      </c>
      <c r="F12498" s="6" t="s">
        <v>42</v>
      </c>
      <c r="G12498" s="6">
        <v>2018</v>
      </c>
      <c r="L12498" s="6"/>
      <c r="N12498" s="6" t="s">
        <v>649</v>
      </c>
      <c r="P12498" s="407">
        <v>18</v>
      </c>
      <c r="Q12498" s="407">
        <v>18</v>
      </c>
      <c r="R12498" s="407">
        <v>5</v>
      </c>
      <c r="S12498" s="3" t="s">
        <v>3</v>
      </c>
      <c r="T12498" s="3" t="s">
        <v>44</v>
      </c>
      <c r="U12498" s="3" t="s">
        <v>654</v>
      </c>
      <c r="V12498" s="227" t="s">
        <v>1920</v>
      </c>
      <c r="X12498" s="3" t="s">
        <v>655</v>
      </c>
      <c r="AA12498" s="18">
        <v>43.450828999999999</v>
      </c>
      <c r="AB12498" s="18">
        <v>-117.120812</v>
      </c>
      <c r="AC12498" s="3" t="s">
        <v>45</v>
      </c>
      <c r="AE12498" s="3" t="s">
        <v>1309</v>
      </c>
      <c r="AF12498" s="3" t="str">
        <f t="shared" si="312"/>
        <v xml:space="preserve">ex Penstemon </v>
      </c>
      <c r="AG12498" s="67" t="s">
        <v>2029</v>
      </c>
      <c r="AH12498" s="67" t="s">
        <v>2029</v>
      </c>
      <c r="AT12498" s="3" t="s">
        <v>320</v>
      </c>
    </row>
    <row r="12499" spans="1:46" x14ac:dyDescent="0.25">
      <c r="A12499" s="404">
        <v>43396</v>
      </c>
      <c r="B12499" s="5">
        <v>3057</v>
      </c>
      <c r="E12499" s="62">
        <v>9</v>
      </c>
      <c r="F12499" s="6" t="s">
        <v>42</v>
      </c>
      <c r="G12499" s="6">
        <v>2018</v>
      </c>
      <c r="L12499" s="6"/>
      <c r="N12499" s="6" t="s">
        <v>649</v>
      </c>
      <c r="P12499" s="407">
        <v>18</v>
      </c>
      <c r="Q12499" s="407">
        <v>18</v>
      </c>
      <c r="R12499" s="407">
        <v>6</v>
      </c>
      <c r="S12499" s="3" t="s">
        <v>3</v>
      </c>
      <c r="T12499" s="3" t="s">
        <v>44</v>
      </c>
      <c r="U12499" s="3" t="s">
        <v>654</v>
      </c>
      <c r="V12499" s="227" t="s">
        <v>1920</v>
      </c>
      <c r="X12499" s="3" t="s">
        <v>655</v>
      </c>
      <c r="AA12499" s="18">
        <v>43.443584999999999</v>
      </c>
      <c r="AB12499" s="18">
        <v>-117.117594</v>
      </c>
      <c r="AC12499" s="3" t="s">
        <v>45</v>
      </c>
      <c r="AE12499" s="3" t="s">
        <v>656</v>
      </c>
      <c r="AF12499" s="3" t="str">
        <f t="shared" si="312"/>
        <v>ex Penstemon</v>
      </c>
      <c r="AG12499" s="67" t="s">
        <v>2029</v>
      </c>
      <c r="AH12499" s="67" t="s">
        <v>2029</v>
      </c>
      <c r="AT12499" s="3" t="s">
        <v>320</v>
      </c>
    </row>
    <row r="12500" spans="1:46" x14ac:dyDescent="0.25">
      <c r="A12500" s="404">
        <v>43396</v>
      </c>
      <c r="B12500" s="5">
        <v>3058</v>
      </c>
      <c r="E12500" s="62">
        <v>9</v>
      </c>
      <c r="F12500" s="6" t="s">
        <v>42</v>
      </c>
      <c r="G12500" s="6">
        <v>2018</v>
      </c>
      <c r="L12500" s="6"/>
      <c r="N12500" s="6" t="s">
        <v>649</v>
      </c>
      <c r="P12500" s="407">
        <v>18</v>
      </c>
      <c r="Q12500" s="407">
        <v>18</v>
      </c>
      <c r="R12500" s="407">
        <v>7</v>
      </c>
      <c r="S12500" s="3" t="s">
        <v>3</v>
      </c>
      <c r="T12500" s="3" t="s">
        <v>44</v>
      </c>
      <c r="U12500" s="3" t="s">
        <v>654</v>
      </c>
      <c r="V12500" s="227" t="s">
        <v>1920</v>
      </c>
      <c r="X12500" s="3" t="s">
        <v>655</v>
      </c>
      <c r="AA12500" s="18">
        <v>43.443584999999999</v>
      </c>
      <c r="AB12500" s="18">
        <v>-117.117594</v>
      </c>
      <c r="AC12500" s="3" t="s">
        <v>45</v>
      </c>
      <c r="AE12500" s="3" t="s">
        <v>656</v>
      </c>
      <c r="AF12500" s="3" t="str">
        <f t="shared" si="312"/>
        <v>ex Penstemon</v>
      </c>
      <c r="AG12500" s="67" t="s">
        <v>2029</v>
      </c>
      <c r="AH12500" s="67" t="s">
        <v>2029</v>
      </c>
      <c r="AT12500" s="3" t="s">
        <v>320</v>
      </c>
    </row>
    <row r="12501" spans="1:46" x14ac:dyDescent="0.25">
      <c r="A12501" s="404">
        <v>43396</v>
      </c>
      <c r="B12501" s="5">
        <v>3059</v>
      </c>
      <c r="E12501" s="62">
        <v>9</v>
      </c>
      <c r="F12501" s="6" t="s">
        <v>42</v>
      </c>
      <c r="G12501" s="6">
        <v>2018</v>
      </c>
      <c r="L12501" s="6"/>
      <c r="N12501" s="6" t="s">
        <v>649</v>
      </c>
      <c r="P12501" s="407">
        <v>18</v>
      </c>
      <c r="Q12501" s="407">
        <v>18</v>
      </c>
      <c r="R12501" s="407">
        <v>8</v>
      </c>
      <c r="S12501" s="3" t="s">
        <v>3</v>
      </c>
      <c r="T12501" s="3" t="s">
        <v>44</v>
      </c>
      <c r="U12501" s="3" t="s">
        <v>654</v>
      </c>
      <c r="V12501" s="227" t="s">
        <v>1920</v>
      </c>
      <c r="X12501" s="3" t="s">
        <v>655</v>
      </c>
      <c r="AA12501" s="18">
        <v>43.443584999999999</v>
      </c>
      <c r="AB12501" s="18">
        <v>-117.117594</v>
      </c>
      <c r="AC12501" s="3" t="s">
        <v>45</v>
      </c>
      <c r="AE12501" s="3" t="s">
        <v>656</v>
      </c>
      <c r="AF12501" s="3" t="str">
        <f t="shared" si="312"/>
        <v>ex Penstemon</v>
      </c>
      <c r="AG12501" s="67" t="s">
        <v>2029</v>
      </c>
      <c r="AH12501" s="67" t="s">
        <v>2029</v>
      </c>
      <c r="AT12501" s="3" t="s">
        <v>320</v>
      </c>
    </row>
    <row r="12502" spans="1:46" x14ac:dyDescent="0.25">
      <c r="A12502" s="404">
        <v>43396</v>
      </c>
      <c r="B12502" s="5">
        <v>3060</v>
      </c>
      <c r="E12502" s="62">
        <v>9</v>
      </c>
      <c r="F12502" s="6" t="s">
        <v>42</v>
      </c>
      <c r="G12502" s="6">
        <v>2018</v>
      </c>
      <c r="L12502" s="6"/>
      <c r="N12502" s="6" t="s">
        <v>649</v>
      </c>
      <c r="P12502" s="407">
        <v>18</v>
      </c>
      <c r="Q12502" s="407">
        <v>18</v>
      </c>
      <c r="R12502" s="407">
        <v>9</v>
      </c>
      <c r="S12502" s="3" t="s">
        <v>3</v>
      </c>
      <c r="T12502" s="3" t="s">
        <v>44</v>
      </c>
      <c r="U12502" s="3" t="s">
        <v>654</v>
      </c>
      <c r="V12502" s="227" t="s">
        <v>1920</v>
      </c>
      <c r="X12502" s="3" t="s">
        <v>655</v>
      </c>
      <c r="AA12502" s="18">
        <v>43.443584999999999</v>
      </c>
      <c r="AB12502" s="18">
        <v>-117.117594</v>
      </c>
      <c r="AC12502" s="3" t="s">
        <v>45</v>
      </c>
      <c r="AE12502" s="3" t="s">
        <v>656</v>
      </c>
      <c r="AF12502" s="3" t="str">
        <f t="shared" si="312"/>
        <v>ex Penstemon</v>
      </c>
      <c r="AG12502" s="67" t="s">
        <v>2029</v>
      </c>
      <c r="AH12502" s="67" t="s">
        <v>2029</v>
      </c>
      <c r="AT12502" s="3" t="s">
        <v>320</v>
      </c>
    </row>
    <row r="12503" spans="1:46" x14ac:dyDescent="0.25">
      <c r="A12503" s="404">
        <v>43396</v>
      </c>
      <c r="B12503" s="5">
        <v>3061</v>
      </c>
      <c r="E12503" s="62">
        <v>9</v>
      </c>
      <c r="F12503" s="6" t="s">
        <v>42</v>
      </c>
      <c r="G12503" s="6">
        <v>2018</v>
      </c>
      <c r="L12503" s="6"/>
      <c r="N12503" s="6" t="s">
        <v>649</v>
      </c>
      <c r="P12503" s="407">
        <v>18</v>
      </c>
      <c r="Q12503" s="407">
        <v>18</v>
      </c>
      <c r="R12503" s="407">
        <v>10</v>
      </c>
      <c r="S12503" s="3" t="s">
        <v>3</v>
      </c>
      <c r="T12503" s="3" t="s">
        <v>44</v>
      </c>
      <c r="U12503" s="3" t="s">
        <v>654</v>
      </c>
      <c r="V12503" s="227" t="s">
        <v>1920</v>
      </c>
      <c r="X12503" s="3" t="s">
        <v>655</v>
      </c>
      <c r="AA12503" s="18">
        <v>43.443584999999999</v>
      </c>
      <c r="AB12503" s="18">
        <v>-117.117594</v>
      </c>
      <c r="AC12503" s="3" t="s">
        <v>45</v>
      </c>
      <c r="AE12503" s="3" t="s">
        <v>656</v>
      </c>
      <c r="AF12503" s="3" t="str">
        <f t="shared" si="312"/>
        <v>ex Penstemon</v>
      </c>
      <c r="AG12503" s="67" t="s">
        <v>2029</v>
      </c>
      <c r="AH12503" s="67" t="s">
        <v>2029</v>
      </c>
      <c r="AT12503" s="3" t="s">
        <v>320</v>
      </c>
    </row>
    <row r="12504" spans="1:46" x14ac:dyDescent="0.25">
      <c r="A12504" s="404">
        <v>43396</v>
      </c>
      <c r="B12504" s="5">
        <v>3062</v>
      </c>
      <c r="E12504" s="62">
        <v>9</v>
      </c>
      <c r="F12504" s="6" t="s">
        <v>42</v>
      </c>
      <c r="G12504" s="6">
        <v>2018</v>
      </c>
      <c r="L12504" s="6"/>
      <c r="N12504" s="6" t="s">
        <v>650</v>
      </c>
      <c r="P12504" s="407">
        <v>19</v>
      </c>
      <c r="Q12504" s="407">
        <v>19</v>
      </c>
      <c r="R12504" s="407">
        <v>1</v>
      </c>
      <c r="S12504" s="3" t="s">
        <v>3</v>
      </c>
      <c r="T12504" s="3" t="s">
        <v>44</v>
      </c>
      <c r="U12504" s="3" t="s">
        <v>654</v>
      </c>
      <c r="V12504" s="227" t="s">
        <v>1920</v>
      </c>
      <c r="X12504" s="3" t="s">
        <v>655</v>
      </c>
      <c r="AA12504" s="18">
        <v>43.374997</v>
      </c>
      <c r="AB12504" s="18">
        <v>-117.119139</v>
      </c>
      <c r="AC12504" s="3" t="s">
        <v>45</v>
      </c>
      <c r="AE12504" s="3" t="s">
        <v>657</v>
      </c>
      <c r="AF12504" s="3" t="str">
        <f t="shared" si="312"/>
        <v>ex Balsamorhiza hookeri</v>
      </c>
      <c r="AG12504" s="67" t="s">
        <v>2029</v>
      </c>
      <c r="AH12504" s="67" t="s">
        <v>2029</v>
      </c>
      <c r="AT12504" s="3" t="s">
        <v>320</v>
      </c>
    </row>
    <row r="12505" spans="1:46" x14ac:dyDescent="0.25">
      <c r="A12505" s="404">
        <v>43396</v>
      </c>
      <c r="B12505" s="5">
        <v>6793</v>
      </c>
      <c r="E12505" s="62">
        <v>9</v>
      </c>
      <c r="F12505" s="6" t="s">
        <v>42</v>
      </c>
      <c r="G12505" s="6">
        <v>2018</v>
      </c>
      <c r="L12505" s="6"/>
      <c r="N12505" s="6" t="s">
        <v>650</v>
      </c>
      <c r="P12505" s="407">
        <v>19</v>
      </c>
      <c r="Q12505" s="407">
        <v>19</v>
      </c>
      <c r="R12505" s="407">
        <v>2</v>
      </c>
      <c r="S12505" s="3" t="s">
        <v>3</v>
      </c>
      <c r="T12505" s="3" t="s">
        <v>44</v>
      </c>
      <c r="U12505" s="3" t="s">
        <v>654</v>
      </c>
      <c r="V12505" s="227" t="s">
        <v>1920</v>
      </c>
      <c r="X12505" s="3" t="s">
        <v>655</v>
      </c>
      <c r="AA12505" s="18">
        <v>43.474997000000002</v>
      </c>
      <c r="AB12505" s="18">
        <v>-117.119139</v>
      </c>
      <c r="AC12505" s="3" t="s">
        <v>45</v>
      </c>
      <c r="AE12505" s="3" t="s">
        <v>657</v>
      </c>
      <c r="AF12505" s="3" t="str">
        <f t="shared" si="312"/>
        <v>ex Balsamorhiza hookeri</v>
      </c>
      <c r="AG12505" s="67" t="s">
        <v>2029</v>
      </c>
      <c r="AH12505" s="67" t="s">
        <v>2029</v>
      </c>
      <c r="AT12505" s="3" t="s">
        <v>320</v>
      </c>
    </row>
    <row r="12506" spans="1:46" x14ac:dyDescent="0.25">
      <c r="A12506" s="404">
        <v>43396</v>
      </c>
      <c r="B12506" s="5">
        <v>3063</v>
      </c>
      <c r="E12506" s="62">
        <v>9</v>
      </c>
      <c r="F12506" s="6" t="s">
        <v>42</v>
      </c>
      <c r="G12506" s="6">
        <v>2018</v>
      </c>
      <c r="L12506" s="6"/>
      <c r="N12506" s="6" t="s">
        <v>650</v>
      </c>
      <c r="P12506" s="407">
        <v>19</v>
      </c>
      <c r="Q12506" s="407">
        <v>19</v>
      </c>
      <c r="R12506" s="407">
        <v>3</v>
      </c>
      <c r="S12506" s="3" t="s">
        <v>3</v>
      </c>
      <c r="T12506" s="3" t="s">
        <v>44</v>
      </c>
      <c r="U12506" s="3" t="s">
        <v>654</v>
      </c>
      <c r="V12506" s="227" t="s">
        <v>1920</v>
      </c>
      <c r="X12506" s="3" t="s">
        <v>655</v>
      </c>
      <c r="AA12506" s="18">
        <v>43.374997</v>
      </c>
      <c r="AB12506" s="18">
        <v>-117.119139</v>
      </c>
      <c r="AC12506" s="3" t="s">
        <v>45</v>
      </c>
      <c r="AE12506" s="3" t="s">
        <v>657</v>
      </c>
      <c r="AF12506" s="3" t="str">
        <f t="shared" si="312"/>
        <v>ex Balsamorhiza hookeri</v>
      </c>
      <c r="AG12506" s="67" t="s">
        <v>2029</v>
      </c>
      <c r="AH12506" s="67" t="s">
        <v>2029</v>
      </c>
      <c r="AT12506" s="3" t="s">
        <v>320</v>
      </c>
    </row>
    <row r="12507" spans="1:46" x14ac:dyDescent="0.25">
      <c r="A12507" s="404">
        <v>43396</v>
      </c>
      <c r="B12507" s="5">
        <v>3064</v>
      </c>
      <c r="E12507" s="62">
        <v>9</v>
      </c>
      <c r="F12507" s="6" t="s">
        <v>42</v>
      </c>
      <c r="G12507" s="6">
        <v>2018</v>
      </c>
      <c r="L12507" s="6"/>
      <c r="N12507" s="6" t="s">
        <v>650</v>
      </c>
      <c r="P12507" s="407">
        <v>19</v>
      </c>
      <c r="Q12507" s="407">
        <v>19</v>
      </c>
      <c r="R12507" s="407">
        <v>4</v>
      </c>
      <c r="S12507" s="3" t="s">
        <v>3</v>
      </c>
      <c r="T12507" s="3" t="s">
        <v>44</v>
      </c>
      <c r="U12507" s="3" t="s">
        <v>654</v>
      </c>
      <c r="V12507" s="227" t="s">
        <v>1920</v>
      </c>
      <c r="X12507" s="3" t="s">
        <v>655</v>
      </c>
      <c r="AA12507" s="18">
        <v>43.374997</v>
      </c>
      <c r="AB12507" s="18">
        <v>-117.119139</v>
      </c>
      <c r="AC12507" s="3" t="s">
        <v>45</v>
      </c>
      <c r="AE12507" s="3" t="s">
        <v>657</v>
      </c>
      <c r="AF12507" s="3" t="str">
        <f t="shared" si="312"/>
        <v>ex Balsamorhiza hookeri</v>
      </c>
      <c r="AG12507" s="67" t="s">
        <v>2029</v>
      </c>
      <c r="AH12507" s="67" t="s">
        <v>2029</v>
      </c>
      <c r="AT12507" s="3" t="s">
        <v>320</v>
      </c>
    </row>
    <row r="12508" spans="1:46" x14ac:dyDescent="0.25">
      <c r="A12508" s="404">
        <v>43396</v>
      </c>
      <c r="B12508" s="5">
        <v>3065</v>
      </c>
      <c r="E12508" s="62">
        <v>9</v>
      </c>
      <c r="F12508" s="6" t="s">
        <v>42</v>
      </c>
      <c r="G12508" s="6">
        <v>2018</v>
      </c>
      <c r="L12508" s="6"/>
      <c r="N12508" s="6" t="s">
        <v>650</v>
      </c>
      <c r="P12508" s="407">
        <v>19</v>
      </c>
      <c r="Q12508" s="407">
        <v>19</v>
      </c>
      <c r="R12508" s="407">
        <v>5</v>
      </c>
      <c r="S12508" s="3" t="s">
        <v>3</v>
      </c>
      <c r="T12508" s="3" t="s">
        <v>44</v>
      </c>
      <c r="U12508" s="3" t="s">
        <v>654</v>
      </c>
      <c r="V12508" s="227" t="s">
        <v>1920</v>
      </c>
      <c r="X12508" s="3" t="s">
        <v>655</v>
      </c>
      <c r="AA12508" s="18">
        <v>43.374997</v>
      </c>
      <c r="AB12508" s="18">
        <v>-117.119139</v>
      </c>
      <c r="AC12508" s="3" t="s">
        <v>45</v>
      </c>
      <c r="AE12508" s="3" t="s">
        <v>657</v>
      </c>
      <c r="AF12508" s="3" t="str">
        <f t="shared" si="312"/>
        <v>ex Balsamorhiza hookeri</v>
      </c>
      <c r="AG12508" s="67" t="s">
        <v>2029</v>
      </c>
      <c r="AH12508" s="67" t="s">
        <v>2029</v>
      </c>
      <c r="AT12508" s="3" t="s">
        <v>320</v>
      </c>
    </row>
    <row r="12509" spans="1:46" x14ac:dyDescent="0.25">
      <c r="A12509" s="404">
        <v>43396</v>
      </c>
      <c r="B12509" s="5">
        <v>3066</v>
      </c>
      <c r="E12509" s="62">
        <v>9</v>
      </c>
      <c r="F12509" s="6" t="s">
        <v>42</v>
      </c>
      <c r="G12509" s="6">
        <v>2018</v>
      </c>
      <c r="L12509" s="6"/>
      <c r="N12509" s="6" t="s">
        <v>650</v>
      </c>
      <c r="P12509" s="407">
        <v>19</v>
      </c>
      <c r="Q12509" s="407">
        <v>19</v>
      </c>
      <c r="R12509" s="407">
        <v>6</v>
      </c>
      <c r="S12509" s="3" t="s">
        <v>3</v>
      </c>
      <c r="T12509" s="3" t="s">
        <v>44</v>
      </c>
      <c r="U12509" s="3" t="s">
        <v>654</v>
      </c>
      <c r="V12509" s="227" t="s">
        <v>1920</v>
      </c>
      <c r="X12509" s="3" t="s">
        <v>655</v>
      </c>
      <c r="AA12509" s="18">
        <v>43.374997</v>
      </c>
      <c r="AB12509" s="18">
        <v>-117.119139</v>
      </c>
      <c r="AC12509" s="3" t="s">
        <v>45</v>
      </c>
      <c r="AE12509" s="3" t="s">
        <v>657</v>
      </c>
      <c r="AF12509" s="3" t="str">
        <f t="shared" si="312"/>
        <v>ex Balsamorhiza hookeri</v>
      </c>
      <c r="AG12509" s="67" t="s">
        <v>2029</v>
      </c>
      <c r="AH12509" s="67" t="s">
        <v>2029</v>
      </c>
      <c r="AT12509" s="3" t="s">
        <v>320</v>
      </c>
    </row>
    <row r="12510" spans="1:46" x14ac:dyDescent="0.25">
      <c r="A12510" s="404">
        <v>43396</v>
      </c>
      <c r="B12510" s="5">
        <v>6799</v>
      </c>
      <c r="E12510" s="62">
        <v>9</v>
      </c>
      <c r="F12510" s="6" t="s">
        <v>42</v>
      </c>
      <c r="G12510" s="6">
        <v>2018</v>
      </c>
      <c r="L12510" s="6"/>
      <c r="N12510" s="6" t="s">
        <v>650</v>
      </c>
      <c r="P12510" s="407">
        <v>19</v>
      </c>
      <c r="Q12510" s="407">
        <v>19</v>
      </c>
      <c r="R12510" s="407">
        <v>7</v>
      </c>
      <c r="S12510" s="3" t="s">
        <v>3</v>
      </c>
      <c r="T12510" s="3" t="s">
        <v>44</v>
      </c>
      <c r="U12510" s="3" t="s">
        <v>654</v>
      </c>
      <c r="V12510" s="227" t="s">
        <v>1920</v>
      </c>
      <c r="X12510" s="3" t="s">
        <v>655</v>
      </c>
      <c r="AA12510" s="18">
        <v>43.474997000000002</v>
      </c>
      <c r="AB12510" s="18">
        <v>-117.119139</v>
      </c>
      <c r="AC12510" s="3" t="s">
        <v>45</v>
      </c>
      <c r="AE12510" s="3" t="s">
        <v>657</v>
      </c>
      <c r="AF12510" s="3" t="str">
        <f t="shared" si="312"/>
        <v>ex Balsamorhiza hookeri</v>
      </c>
      <c r="AG12510" s="67" t="s">
        <v>2029</v>
      </c>
      <c r="AH12510" s="67" t="s">
        <v>2029</v>
      </c>
      <c r="AT12510" s="3" t="s">
        <v>320</v>
      </c>
    </row>
    <row r="12511" spans="1:46" x14ac:dyDescent="0.25">
      <c r="A12511" s="404">
        <v>43396</v>
      </c>
      <c r="B12511" s="5">
        <v>3067</v>
      </c>
      <c r="E12511" s="62">
        <v>9</v>
      </c>
      <c r="F12511" s="6" t="s">
        <v>42</v>
      </c>
      <c r="G12511" s="6">
        <v>2018</v>
      </c>
      <c r="L12511" s="6"/>
      <c r="N12511" s="6" t="s">
        <v>650</v>
      </c>
      <c r="P12511" s="407">
        <v>19</v>
      </c>
      <c r="Q12511" s="407">
        <v>19</v>
      </c>
      <c r="R12511" s="407">
        <v>8</v>
      </c>
      <c r="S12511" s="3" t="s">
        <v>3</v>
      </c>
      <c r="T12511" s="3" t="s">
        <v>44</v>
      </c>
      <c r="U12511" s="3" t="s">
        <v>654</v>
      </c>
      <c r="V12511" s="227" t="s">
        <v>1920</v>
      </c>
      <c r="X12511" s="3" t="s">
        <v>655</v>
      </c>
      <c r="AA12511" s="18">
        <v>43.374997</v>
      </c>
      <c r="AB12511" s="18">
        <v>-117.119139</v>
      </c>
      <c r="AC12511" s="3" t="s">
        <v>45</v>
      </c>
      <c r="AE12511" s="3" t="s">
        <v>657</v>
      </c>
      <c r="AF12511" s="3" t="str">
        <f t="shared" si="312"/>
        <v>ex Balsamorhiza hookeri</v>
      </c>
      <c r="AG12511" s="67" t="s">
        <v>2029</v>
      </c>
      <c r="AH12511" s="67" t="s">
        <v>2029</v>
      </c>
      <c r="AT12511" s="3" t="s">
        <v>320</v>
      </c>
    </row>
    <row r="12512" spans="1:46" x14ac:dyDescent="0.25">
      <c r="A12512" s="404">
        <v>43396</v>
      </c>
      <c r="B12512" s="5">
        <v>3068</v>
      </c>
      <c r="E12512" s="62">
        <v>9</v>
      </c>
      <c r="F12512" s="6" t="s">
        <v>42</v>
      </c>
      <c r="G12512" s="6">
        <v>2018</v>
      </c>
      <c r="L12512" s="6"/>
      <c r="N12512" s="6" t="s">
        <v>650</v>
      </c>
      <c r="P12512" s="407">
        <v>19</v>
      </c>
      <c r="Q12512" s="407">
        <v>19</v>
      </c>
      <c r="R12512" s="407">
        <v>9</v>
      </c>
      <c r="S12512" s="3" t="s">
        <v>3</v>
      </c>
      <c r="T12512" s="3" t="s">
        <v>44</v>
      </c>
      <c r="U12512" s="3" t="s">
        <v>654</v>
      </c>
      <c r="V12512" s="227" t="s">
        <v>1920</v>
      </c>
      <c r="X12512" s="3" t="s">
        <v>655</v>
      </c>
      <c r="AA12512" s="18">
        <v>43.374997</v>
      </c>
      <c r="AB12512" s="18">
        <v>-117.119139</v>
      </c>
      <c r="AC12512" s="3" t="s">
        <v>45</v>
      </c>
      <c r="AE12512" s="3" t="s">
        <v>657</v>
      </c>
      <c r="AF12512" s="3" t="str">
        <f t="shared" si="312"/>
        <v>ex Balsamorhiza hookeri</v>
      </c>
      <c r="AG12512" s="67" t="s">
        <v>2029</v>
      </c>
      <c r="AH12512" s="67" t="s">
        <v>2029</v>
      </c>
      <c r="AT12512" s="3" t="s">
        <v>320</v>
      </c>
    </row>
    <row r="12513" spans="1:46" x14ac:dyDescent="0.25">
      <c r="A12513" s="404">
        <v>43396</v>
      </c>
      <c r="B12513" s="5">
        <v>3069</v>
      </c>
      <c r="E12513" s="62">
        <v>9</v>
      </c>
      <c r="F12513" s="6" t="s">
        <v>42</v>
      </c>
      <c r="G12513" s="6">
        <v>2018</v>
      </c>
      <c r="L12513" s="6"/>
      <c r="N12513" s="6" t="s">
        <v>650</v>
      </c>
      <c r="P12513" s="407">
        <v>19</v>
      </c>
      <c r="Q12513" s="407">
        <v>19</v>
      </c>
      <c r="R12513" s="407">
        <v>10</v>
      </c>
      <c r="S12513" s="3" t="s">
        <v>3</v>
      </c>
      <c r="T12513" s="3" t="s">
        <v>44</v>
      </c>
      <c r="U12513" s="3" t="s">
        <v>654</v>
      </c>
      <c r="V12513" s="227" t="s">
        <v>1920</v>
      </c>
      <c r="X12513" s="3" t="s">
        <v>655</v>
      </c>
      <c r="AA12513" s="18">
        <v>43.374997</v>
      </c>
      <c r="AB12513" s="18">
        <v>-117.119139</v>
      </c>
      <c r="AC12513" s="3" t="s">
        <v>45</v>
      </c>
      <c r="AE12513" s="3" t="s">
        <v>657</v>
      </c>
      <c r="AF12513" s="3" t="str">
        <f t="shared" si="312"/>
        <v>ex Balsamorhiza hookeri</v>
      </c>
      <c r="AG12513" s="67" t="s">
        <v>2029</v>
      </c>
      <c r="AH12513" s="67" t="s">
        <v>2029</v>
      </c>
      <c r="AT12513" s="3" t="s">
        <v>320</v>
      </c>
    </row>
    <row r="12514" spans="1:46" x14ac:dyDescent="0.25">
      <c r="A12514" s="404">
        <v>43396</v>
      </c>
      <c r="B12514" s="5">
        <v>3070</v>
      </c>
      <c r="E12514" s="62">
        <v>9</v>
      </c>
      <c r="F12514" s="6" t="s">
        <v>42</v>
      </c>
      <c r="G12514" s="6">
        <v>2018</v>
      </c>
      <c r="L12514" s="6"/>
      <c r="N12514" s="6" t="s">
        <v>650</v>
      </c>
      <c r="P12514" s="407">
        <v>19</v>
      </c>
      <c r="Q12514" s="407">
        <v>19</v>
      </c>
      <c r="R12514" s="407">
        <v>11</v>
      </c>
      <c r="S12514" s="3" t="s">
        <v>3</v>
      </c>
      <c r="T12514" s="3" t="s">
        <v>44</v>
      </c>
      <c r="U12514" s="3" t="s">
        <v>654</v>
      </c>
      <c r="V12514" s="227" t="s">
        <v>1920</v>
      </c>
      <c r="X12514" s="3" t="s">
        <v>655</v>
      </c>
      <c r="AA12514" s="18">
        <v>43.374997</v>
      </c>
      <c r="AB12514" s="18">
        <v>-117.119139</v>
      </c>
      <c r="AC12514" s="3" t="s">
        <v>45</v>
      </c>
      <c r="AE12514" s="3" t="s">
        <v>657</v>
      </c>
      <c r="AF12514" s="3" t="str">
        <f t="shared" si="312"/>
        <v>ex Balsamorhiza hookeri</v>
      </c>
      <c r="AG12514" s="67" t="s">
        <v>2029</v>
      </c>
      <c r="AH12514" s="67" t="s">
        <v>2029</v>
      </c>
      <c r="AT12514" s="3" t="s">
        <v>320</v>
      </c>
    </row>
    <row r="12515" spans="1:46" x14ac:dyDescent="0.25">
      <c r="A12515" s="404">
        <v>43396</v>
      </c>
      <c r="B12515" s="5">
        <v>3071</v>
      </c>
      <c r="E12515" s="62">
        <v>9</v>
      </c>
      <c r="F12515" s="6" t="s">
        <v>42</v>
      </c>
      <c r="G12515" s="6">
        <v>2018</v>
      </c>
      <c r="L12515" s="6"/>
      <c r="N12515" s="6" t="s">
        <v>650</v>
      </c>
      <c r="P12515" s="407">
        <v>19</v>
      </c>
      <c r="Q12515" s="407">
        <v>19</v>
      </c>
      <c r="R12515" s="407">
        <v>12</v>
      </c>
      <c r="S12515" s="3" t="s">
        <v>3</v>
      </c>
      <c r="T12515" s="3" t="s">
        <v>44</v>
      </c>
      <c r="U12515" s="3" t="s">
        <v>654</v>
      </c>
      <c r="V12515" s="227" t="s">
        <v>1920</v>
      </c>
      <c r="X12515" s="3" t="s">
        <v>655</v>
      </c>
      <c r="AA12515" s="18">
        <v>43.374997</v>
      </c>
      <c r="AB12515" s="18">
        <v>-117.119139</v>
      </c>
      <c r="AC12515" s="3" t="s">
        <v>45</v>
      </c>
      <c r="AE12515" s="3" t="s">
        <v>657</v>
      </c>
      <c r="AF12515" s="3" t="str">
        <f t="shared" si="312"/>
        <v>ex Balsamorhiza hookeri</v>
      </c>
      <c r="AG12515" s="67" t="s">
        <v>2029</v>
      </c>
      <c r="AH12515" s="67" t="s">
        <v>2029</v>
      </c>
      <c r="AT12515" s="3" t="s">
        <v>320</v>
      </c>
    </row>
    <row r="12516" spans="1:46" x14ac:dyDescent="0.25">
      <c r="A12516" s="404">
        <v>43396</v>
      </c>
      <c r="B12516" s="5">
        <v>3072</v>
      </c>
      <c r="E12516" s="62">
        <v>9</v>
      </c>
      <c r="F12516" s="6" t="s">
        <v>42</v>
      </c>
      <c r="G12516" s="6">
        <v>2018</v>
      </c>
      <c r="L12516" s="6"/>
      <c r="N12516" s="6" t="s">
        <v>650</v>
      </c>
      <c r="P12516" s="407">
        <v>19</v>
      </c>
      <c r="Q12516" s="407">
        <v>19</v>
      </c>
      <c r="R12516" s="407">
        <v>13</v>
      </c>
      <c r="S12516" s="3" t="s">
        <v>3</v>
      </c>
      <c r="T12516" s="3" t="s">
        <v>44</v>
      </c>
      <c r="U12516" s="3" t="s">
        <v>654</v>
      </c>
      <c r="V12516" s="227" t="s">
        <v>1920</v>
      </c>
      <c r="X12516" s="3" t="s">
        <v>655</v>
      </c>
      <c r="AA12516" s="18">
        <v>43.374997</v>
      </c>
      <c r="AB12516" s="18">
        <v>-117.119139</v>
      </c>
      <c r="AC12516" s="3" t="s">
        <v>45</v>
      </c>
      <c r="AE12516" s="3" t="s">
        <v>657</v>
      </c>
      <c r="AF12516" s="3" t="str">
        <f t="shared" si="312"/>
        <v>ex Balsamorhiza hookeri</v>
      </c>
      <c r="AG12516" s="67" t="s">
        <v>2029</v>
      </c>
      <c r="AH12516" s="67" t="s">
        <v>2029</v>
      </c>
      <c r="AT12516" s="3" t="s">
        <v>320</v>
      </c>
    </row>
    <row r="12517" spans="1:46" x14ac:dyDescent="0.25">
      <c r="A12517" s="404">
        <v>43396</v>
      </c>
      <c r="B12517" s="5">
        <v>3073</v>
      </c>
      <c r="E12517" s="62">
        <v>9</v>
      </c>
      <c r="F12517" s="6" t="s">
        <v>42</v>
      </c>
      <c r="G12517" s="6">
        <v>2018</v>
      </c>
      <c r="L12517" s="6"/>
      <c r="N12517" s="6" t="s">
        <v>650</v>
      </c>
      <c r="P12517" s="407">
        <v>19</v>
      </c>
      <c r="Q12517" s="407">
        <v>19</v>
      </c>
      <c r="R12517" s="407">
        <v>14</v>
      </c>
      <c r="S12517" s="3" t="s">
        <v>3</v>
      </c>
      <c r="T12517" s="3" t="s">
        <v>44</v>
      </c>
      <c r="U12517" s="3" t="s">
        <v>654</v>
      </c>
      <c r="V12517" s="227" t="s">
        <v>1920</v>
      </c>
      <c r="X12517" s="3" t="s">
        <v>655</v>
      </c>
      <c r="AA12517" s="18">
        <v>43.374997</v>
      </c>
      <c r="AB12517" s="18">
        <v>-117.119139</v>
      </c>
      <c r="AC12517" s="3" t="s">
        <v>45</v>
      </c>
      <c r="AE12517" s="3" t="s">
        <v>657</v>
      </c>
      <c r="AF12517" s="3" t="str">
        <f t="shared" si="312"/>
        <v>ex Balsamorhiza hookeri</v>
      </c>
      <c r="AG12517" s="67" t="s">
        <v>2029</v>
      </c>
      <c r="AH12517" s="67" t="s">
        <v>2029</v>
      </c>
      <c r="AT12517" s="3" t="s">
        <v>320</v>
      </c>
    </row>
    <row r="12518" spans="1:46" x14ac:dyDescent="0.25">
      <c r="A12518" s="404">
        <v>43396</v>
      </c>
      <c r="B12518" s="5">
        <v>3074</v>
      </c>
      <c r="E12518" s="62">
        <v>9</v>
      </c>
      <c r="F12518" s="6" t="s">
        <v>42</v>
      </c>
      <c r="G12518" s="6">
        <v>2018</v>
      </c>
      <c r="L12518" s="6"/>
      <c r="N12518" s="6" t="s">
        <v>650</v>
      </c>
      <c r="P12518" s="407">
        <v>19</v>
      </c>
      <c r="Q12518" s="407">
        <v>19</v>
      </c>
      <c r="R12518" s="407">
        <v>15</v>
      </c>
      <c r="S12518" s="3" t="s">
        <v>3</v>
      </c>
      <c r="T12518" s="3" t="s">
        <v>44</v>
      </c>
      <c r="U12518" s="3" t="s">
        <v>654</v>
      </c>
      <c r="V12518" s="227" t="s">
        <v>1920</v>
      </c>
      <c r="X12518" s="3" t="s">
        <v>655</v>
      </c>
      <c r="AA12518" s="18">
        <v>43.374997</v>
      </c>
      <c r="AB12518" s="18">
        <v>-117.119139</v>
      </c>
      <c r="AC12518" s="3" t="s">
        <v>45</v>
      </c>
      <c r="AE12518" s="3" t="s">
        <v>657</v>
      </c>
      <c r="AF12518" s="3" t="str">
        <f t="shared" si="312"/>
        <v>ex Balsamorhiza hookeri</v>
      </c>
      <c r="AG12518" s="67" t="s">
        <v>2029</v>
      </c>
      <c r="AH12518" s="67" t="s">
        <v>2029</v>
      </c>
      <c r="AT12518" s="3" t="s">
        <v>320</v>
      </c>
    </row>
    <row r="12519" spans="1:46" x14ac:dyDescent="0.25">
      <c r="A12519" s="404">
        <v>43396</v>
      </c>
      <c r="B12519" s="5">
        <v>3075</v>
      </c>
      <c r="E12519" s="62">
        <v>9</v>
      </c>
      <c r="F12519" s="6" t="s">
        <v>42</v>
      </c>
      <c r="G12519" s="6">
        <v>2018</v>
      </c>
      <c r="L12519" s="6"/>
      <c r="N12519" s="6" t="s">
        <v>651</v>
      </c>
      <c r="P12519" s="407">
        <v>20</v>
      </c>
      <c r="Q12519" s="407">
        <v>20</v>
      </c>
      <c r="R12519" s="407">
        <v>1</v>
      </c>
      <c r="S12519" s="3" t="s">
        <v>3</v>
      </c>
      <c r="T12519" s="3" t="s">
        <v>44</v>
      </c>
      <c r="U12519" s="3" t="s">
        <v>654</v>
      </c>
      <c r="V12519" s="227" t="s">
        <v>1920</v>
      </c>
      <c r="X12519" s="3" t="s">
        <v>655</v>
      </c>
      <c r="AA12519" s="18">
        <v>43.377367999999997</v>
      </c>
      <c r="AB12519" s="18">
        <v>-117.11836700000001</v>
      </c>
      <c r="AC12519" s="3" t="s">
        <v>45</v>
      </c>
      <c r="AE12519" s="3" t="s">
        <v>653</v>
      </c>
      <c r="AF12519" s="3" t="str">
        <f t="shared" si="312"/>
        <v>ex Lepidium appelianum</v>
      </c>
      <c r="AG12519" s="67" t="s">
        <v>2029</v>
      </c>
      <c r="AH12519" s="67" t="s">
        <v>2029</v>
      </c>
      <c r="AT12519" s="3" t="s">
        <v>320</v>
      </c>
    </row>
    <row r="12520" spans="1:46" x14ac:dyDescent="0.25">
      <c r="A12520" s="404">
        <v>43396</v>
      </c>
      <c r="B12520" s="5">
        <v>6803</v>
      </c>
      <c r="E12520" s="62">
        <v>9</v>
      </c>
      <c r="F12520" s="6" t="s">
        <v>42</v>
      </c>
      <c r="G12520" s="6">
        <v>2018</v>
      </c>
      <c r="L12520" s="6"/>
      <c r="N12520" s="6" t="s">
        <v>651</v>
      </c>
      <c r="P12520" s="407">
        <v>20</v>
      </c>
      <c r="Q12520" s="407">
        <v>20</v>
      </c>
      <c r="R12520" s="407">
        <v>2</v>
      </c>
      <c r="S12520" s="3" t="s">
        <v>3</v>
      </c>
      <c r="T12520" s="3" t="s">
        <v>44</v>
      </c>
      <c r="U12520" s="3" t="s">
        <v>654</v>
      </c>
      <c r="V12520" s="227" t="s">
        <v>1920</v>
      </c>
      <c r="X12520" s="3" t="s">
        <v>655</v>
      </c>
      <c r="AA12520" s="18">
        <v>43.377367999999997</v>
      </c>
      <c r="AB12520" s="18">
        <v>-117.11836700000001</v>
      </c>
      <c r="AC12520" s="3" t="s">
        <v>45</v>
      </c>
      <c r="AE12520" s="3" t="s">
        <v>1310</v>
      </c>
      <c r="AF12520" s="3" t="str">
        <f t="shared" si="312"/>
        <v>ex cardaria pubescens</v>
      </c>
      <c r="AG12520" s="67" t="s">
        <v>2029</v>
      </c>
      <c r="AH12520" s="67" t="s">
        <v>2029</v>
      </c>
      <c r="AT12520" s="3" t="s">
        <v>320</v>
      </c>
    </row>
    <row r="12521" spans="1:46" x14ac:dyDescent="0.25">
      <c r="A12521" s="404">
        <v>43396</v>
      </c>
      <c r="B12521" s="5">
        <v>3076</v>
      </c>
      <c r="E12521" s="62">
        <v>9</v>
      </c>
      <c r="F12521" s="6" t="s">
        <v>42</v>
      </c>
      <c r="G12521" s="6">
        <v>2018</v>
      </c>
      <c r="L12521" s="6"/>
      <c r="N12521" s="6" t="s">
        <v>651</v>
      </c>
      <c r="P12521" s="407">
        <v>20</v>
      </c>
      <c r="Q12521" s="407">
        <v>20</v>
      </c>
      <c r="R12521" s="407">
        <v>3</v>
      </c>
      <c r="S12521" s="3" t="s">
        <v>3</v>
      </c>
      <c r="T12521" s="3" t="s">
        <v>44</v>
      </c>
      <c r="U12521" s="3" t="s">
        <v>654</v>
      </c>
      <c r="V12521" s="227" t="s">
        <v>1920</v>
      </c>
      <c r="X12521" s="3" t="s">
        <v>655</v>
      </c>
      <c r="AA12521" s="18">
        <v>43.377367999999997</v>
      </c>
      <c r="AB12521" s="18">
        <v>-117.11836700000001</v>
      </c>
      <c r="AC12521" s="3" t="s">
        <v>45</v>
      </c>
      <c r="AE12521" s="3" t="s">
        <v>653</v>
      </c>
      <c r="AF12521" s="3" t="str">
        <f t="shared" si="312"/>
        <v>ex Lepidium appelianum</v>
      </c>
      <c r="AG12521" s="67" t="s">
        <v>2029</v>
      </c>
      <c r="AH12521" s="67" t="s">
        <v>2029</v>
      </c>
      <c r="AT12521" s="3" t="s">
        <v>320</v>
      </c>
    </row>
    <row r="12522" spans="1:46" x14ac:dyDescent="0.25">
      <c r="A12522" s="404">
        <v>43396</v>
      </c>
      <c r="B12522" s="5">
        <v>3077</v>
      </c>
      <c r="E12522" s="62">
        <v>9</v>
      </c>
      <c r="F12522" s="6" t="s">
        <v>42</v>
      </c>
      <c r="G12522" s="6">
        <v>2018</v>
      </c>
      <c r="L12522" s="6"/>
      <c r="N12522" s="6" t="s">
        <v>651</v>
      </c>
      <c r="P12522" s="407">
        <v>20</v>
      </c>
      <c r="Q12522" s="407">
        <v>20</v>
      </c>
      <c r="R12522" s="407">
        <v>4</v>
      </c>
      <c r="S12522" s="3" t="s">
        <v>3</v>
      </c>
      <c r="T12522" s="3" t="s">
        <v>44</v>
      </c>
      <c r="U12522" s="3" t="s">
        <v>654</v>
      </c>
      <c r="V12522" s="227" t="s">
        <v>1920</v>
      </c>
      <c r="X12522" s="3" t="s">
        <v>655</v>
      </c>
      <c r="AA12522" s="18">
        <v>43.377367999999997</v>
      </c>
      <c r="AB12522" s="18">
        <v>-117.11836700000001</v>
      </c>
      <c r="AC12522" s="3" t="s">
        <v>45</v>
      </c>
      <c r="AE12522" s="3" t="s">
        <v>653</v>
      </c>
      <c r="AF12522" s="3" t="str">
        <f t="shared" si="312"/>
        <v>ex Lepidium appelianum</v>
      </c>
      <c r="AG12522" s="67" t="s">
        <v>2029</v>
      </c>
      <c r="AH12522" s="67" t="s">
        <v>2029</v>
      </c>
      <c r="AT12522" s="3" t="s">
        <v>320</v>
      </c>
    </row>
    <row r="12523" spans="1:46" x14ac:dyDescent="0.25">
      <c r="A12523" s="404">
        <v>43396</v>
      </c>
      <c r="B12523" s="5">
        <v>3078</v>
      </c>
      <c r="E12523" s="62">
        <v>9</v>
      </c>
      <c r="F12523" s="6" t="s">
        <v>42</v>
      </c>
      <c r="G12523" s="6">
        <v>2018</v>
      </c>
      <c r="L12523" s="6"/>
      <c r="N12523" s="6" t="s">
        <v>651</v>
      </c>
      <c r="P12523" s="407">
        <v>20</v>
      </c>
      <c r="Q12523" s="407">
        <v>20</v>
      </c>
      <c r="R12523" s="407">
        <v>5</v>
      </c>
      <c r="S12523" s="3" t="s">
        <v>3</v>
      </c>
      <c r="T12523" s="3" t="s">
        <v>44</v>
      </c>
      <c r="U12523" s="3" t="s">
        <v>654</v>
      </c>
      <c r="V12523" s="227" t="s">
        <v>1920</v>
      </c>
      <c r="X12523" s="3" t="s">
        <v>655</v>
      </c>
      <c r="AA12523" s="18">
        <v>43.377367999999997</v>
      </c>
      <c r="AB12523" s="18">
        <v>-117.11836700000001</v>
      </c>
      <c r="AC12523" s="3" t="s">
        <v>45</v>
      </c>
      <c r="AE12523" s="3" t="s">
        <v>653</v>
      </c>
      <c r="AF12523" s="3" t="str">
        <f t="shared" si="312"/>
        <v>ex Lepidium appelianum</v>
      </c>
      <c r="AG12523" s="67" t="s">
        <v>2029</v>
      </c>
      <c r="AH12523" s="67" t="s">
        <v>2029</v>
      </c>
      <c r="AT12523" s="3" t="s">
        <v>320</v>
      </c>
    </row>
    <row r="12524" spans="1:46" x14ac:dyDescent="0.25">
      <c r="A12524" s="404">
        <v>43396</v>
      </c>
      <c r="B12524" s="5">
        <v>3079</v>
      </c>
      <c r="E12524" s="62">
        <v>9</v>
      </c>
      <c r="F12524" s="6" t="s">
        <v>42</v>
      </c>
      <c r="G12524" s="6">
        <v>2018</v>
      </c>
      <c r="L12524" s="6"/>
      <c r="N12524" s="6" t="s">
        <v>651</v>
      </c>
      <c r="P12524" s="407">
        <v>20</v>
      </c>
      <c r="Q12524" s="407">
        <v>20</v>
      </c>
      <c r="R12524" s="407">
        <v>6</v>
      </c>
      <c r="S12524" s="3" t="s">
        <v>3</v>
      </c>
      <c r="T12524" s="3" t="s">
        <v>44</v>
      </c>
      <c r="U12524" s="3" t="s">
        <v>654</v>
      </c>
      <c r="V12524" s="227" t="s">
        <v>1920</v>
      </c>
      <c r="X12524" s="3" t="s">
        <v>655</v>
      </c>
      <c r="AA12524" s="18">
        <v>43.377367999999997</v>
      </c>
      <c r="AB12524" s="18">
        <v>-117.11836700000001</v>
      </c>
      <c r="AC12524" s="3" t="s">
        <v>45</v>
      </c>
      <c r="AE12524" s="3" t="s">
        <v>653</v>
      </c>
      <c r="AF12524" s="3" t="str">
        <f t="shared" si="312"/>
        <v>ex Lepidium appelianum</v>
      </c>
      <c r="AG12524" s="67" t="s">
        <v>2029</v>
      </c>
      <c r="AH12524" s="67" t="s">
        <v>2029</v>
      </c>
      <c r="AT12524" s="3" t="s">
        <v>320</v>
      </c>
    </row>
    <row r="12525" spans="1:46" x14ac:dyDescent="0.25">
      <c r="A12525" s="404">
        <v>43396</v>
      </c>
      <c r="B12525" s="5">
        <v>3080</v>
      </c>
      <c r="E12525" s="62">
        <v>9</v>
      </c>
      <c r="F12525" s="6" t="s">
        <v>42</v>
      </c>
      <c r="G12525" s="6">
        <v>2018</v>
      </c>
      <c r="L12525" s="6"/>
      <c r="N12525" s="6" t="s">
        <v>651</v>
      </c>
      <c r="P12525" s="407">
        <v>20</v>
      </c>
      <c r="Q12525" s="407">
        <v>20</v>
      </c>
      <c r="R12525" s="407">
        <v>7</v>
      </c>
      <c r="S12525" s="3" t="s">
        <v>3</v>
      </c>
      <c r="T12525" s="3" t="s">
        <v>44</v>
      </c>
      <c r="U12525" s="3" t="s">
        <v>654</v>
      </c>
      <c r="V12525" s="227" t="s">
        <v>1920</v>
      </c>
      <c r="X12525" s="3" t="s">
        <v>655</v>
      </c>
      <c r="AA12525" s="18">
        <v>43.377367999999997</v>
      </c>
      <c r="AB12525" s="18">
        <v>-117.11836700000001</v>
      </c>
      <c r="AC12525" s="3" t="s">
        <v>45</v>
      </c>
      <c r="AE12525" s="3" t="s">
        <v>653</v>
      </c>
      <c r="AF12525" s="3" t="str">
        <f t="shared" si="312"/>
        <v>ex Lepidium appelianum</v>
      </c>
      <c r="AG12525" s="67" t="s">
        <v>2029</v>
      </c>
      <c r="AH12525" s="67" t="s">
        <v>2029</v>
      </c>
      <c r="AT12525" s="3" t="s">
        <v>320</v>
      </c>
    </row>
    <row r="12526" spans="1:46" x14ac:dyDescent="0.25">
      <c r="A12526" s="404">
        <v>43396</v>
      </c>
      <c r="B12526" s="5">
        <v>3081</v>
      </c>
      <c r="E12526" s="62">
        <v>9</v>
      </c>
      <c r="F12526" s="6" t="s">
        <v>42</v>
      </c>
      <c r="G12526" s="6">
        <v>2018</v>
      </c>
      <c r="L12526" s="6"/>
      <c r="N12526" s="6" t="s">
        <v>651</v>
      </c>
      <c r="P12526" s="407">
        <v>20</v>
      </c>
      <c r="Q12526" s="407">
        <v>20</v>
      </c>
      <c r="R12526" s="407">
        <v>8</v>
      </c>
      <c r="S12526" s="3" t="s">
        <v>3</v>
      </c>
      <c r="T12526" s="3" t="s">
        <v>44</v>
      </c>
      <c r="U12526" s="3" t="s">
        <v>654</v>
      </c>
      <c r="V12526" s="227" t="s">
        <v>1920</v>
      </c>
      <c r="X12526" s="3" t="s">
        <v>655</v>
      </c>
      <c r="AA12526" s="18">
        <v>43.377367999999997</v>
      </c>
      <c r="AB12526" s="18">
        <v>-117.11836700000001</v>
      </c>
      <c r="AC12526" s="3" t="s">
        <v>45</v>
      </c>
      <c r="AE12526" s="3" t="s">
        <v>653</v>
      </c>
      <c r="AF12526" s="3" t="str">
        <f t="shared" ref="AF12526:AF12557" si="313">CONCATENATE("ex ", AE12526)</f>
        <v>ex Lepidium appelianum</v>
      </c>
      <c r="AG12526" s="67" t="s">
        <v>2029</v>
      </c>
      <c r="AH12526" s="67" t="s">
        <v>2029</v>
      </c>
      <c r="AT12526" s="3" t="s">
        <v>320</v>
      </c>
    </row>
    <row r="12527" spans="1:46" x14ac:dyDescent="0.25">
      <c r="A12527" s="404">
        <v>43396</v>
      </c>
      <c r="B12527" s="5">
        <v>3082</v>
      </c>
      <c r="E12527" s="62">
        <v>9</v>
      </c>
      <c r="F12527" s="6" t="s">
        <v>42</v>
      </c>
      <c r="G12527" s="6">
        <v>2018</v>
      </c>
      <c r="L12527" s="6"/>
      <c r="N12527" s="6" t="s">
        <v>651</v>
      </c>
      <c r="P12527" s="407">
        <v>20</v>
      </c>
      <c r="Q12527" s="407">
        <v>20</v>
      </c>
      <c r="R12527" s="407">
        <v>9</v>
      </c>
      <c r="S12527" s="3" t="s">
        <v>3</v>
      </c>
      <c r="T12527" s="3" t="s">
        <v>44</v>
      </c>
      <c r="U12527" s="3" t="s">
        <v>654</v>
      </c>
      <c r="V12527" s="227" t="s">
        <v>1920</v>
      </c>
      <c r="X12527" s="3" t="s">
        <v>655</v>
      </c>
      <c r="AA12527" s="18">
        <v>43.377367999999997</v>
      </c>
      <c r="AB12527" s="18">
        <v>-117.11836700000001</v>
      </c>
      <c r="AC12527" s="3" t="s">
        <v>45</v>
      </c>
      <c r="AE12527" s="3" t="s">
        <v>653</v>
      </c>
      <c r="AF12527" s="3" t="str">
        <f t="shared" si="313"/>
        <v>ex Lepidium appelianum</v>
      </c>
      <c r="AG12527" s="67" t="s">
        <v>2029</v>
      </c>
      <c r="AH12527" s="67" t="s">
        <v>2029</v>
      </c>
      <c r="AT12527" s="3" t="s">
        <v>320</v>
      </c>
    </row>
    <row r="12528" spans="1:46" x14ac:dyDescent="0.25">
      <c r="A12528" s="404">
        <v>43396</v>
      </c>
      <c r="B12528" s="5">
        <v>6850</v>
      </c>
      <c r="E12528" s="62">
        <v>9</v>
      </c>
      <c r="F12528" s="6" t="s">
        <v>42</v>
      </c>
      <c r="G12528" s="6">
        <v>2018</v>
      </c>
      <c r="L12528" s="6"/>
      <c r="N12528" s="6" t="s">
        <v>658</v>
      </c>
      <c r="P12528" s="407">
        <v>21</v>
      </c>
      <c r="Q12528" s="407">
        <v>21</v>
      </c>
      <c r="R12528" s="407">
        <v>1</v>
      </c>
      <c r="S12528" s="3" t="s">
        <v>3</v>
      </c>
      <c r="T12528" s="3" t="s">
        <v>44</v>
      </c>
      <c r="U12528" s="3" t="s">
        <v>654</v>
      </c>
      <c r="V12528" s="227" t="s">
        <v>1920</v>
      </c>
      <c r="X12528" s="3" t="s">
        <v>3056</v>
      </c>
      <c r="AA12528" s="18">
        <v>43.315969000000003</v>
      </c>
      <c r="AB12528" s="18">
        <v>-117.215512</v>
      </c>
      <c r="AC12528" s="3" t="s">
        <v>45</v>
      </c>
      <c r="AE12528" s="3" t="s">
        <v>1314</v>
      </c>
      <c r="AF12528" s="3" t="str">
        <f t="shared" si="313"/>
        <v>ex Larkspur delphinium</v>
      </c>
      <c r="AG12528" s="67" t="s">
        <v>2029</v>
      </c>
      <c r="AH12528" s="67" t="s">
        <v>2029</v>
      </c>
      <c r="AT12528" s="3" t="s">
        <v>320</v>
      </c>
    </row>
    <row r="12529" spans="1:46" x14ac:dyDescent="0.25">
      <c r="A12529" s="404">
        <v>43396</v>
      </c>
      <c r="B12529" s="5">
        <v>6852</v>
      </c>
      <c r="E12529" s="62">
        <v>9</v>
      </c>
      <c r="F12529" s="6" t="s">
        <v>42</v>
      </c>
      <c r="G12529" s="6">
        <v>2018</v>
      </c>
      <c r="L12529" s="6"/>
      <c r="N12529" s="6" t="s">
        <v>658</v>
      </c>
      <c r="P12529" s="407">
        <v>21</v>
      </c>
      <c r="Q12529" s="407">
        <v>21</v>
      </c>
      <c r="R12529" s="407">
        <v>2</v>
      </c>
      <c r="S12529" s="3" t="s">
        <v>3</v>
      </c>
      <c r="T12529" s="3" t="s">
        <v>44</v>
      </c>
      <c r="U12529" s="3" t="s">
        <v>654</v>
      </c>
      <c r="V12529" s="227" t="s">
        <v>1920</v>
      </c>
      <c r="X12529" s="3" t="s">
        <v>3056</v>
      </c>
      <c r="AA12529" s="18">
        <v>43.315969000000003</v>
      </c>
      <c r="AB12529" s="18">
        <v>-117.215512</v>
      </c>
      <c r="AC12529" s="3" t="s">
        <v>45</v>
      </c>
      <c r="AE12529" s="3" t="s">
        <v>1314</v>
      </c>
      <c r="AF12529" s="3" t="str">
        <f t="shared" si="313"/>
        <v>ex Larkspur delphinium</v>
      </c>
      <c r="AG12529" s="67" t="s">
        <v>2029</v>
      </c>
      <c r="AH12529" s="67" t="s">
        <v>2029</v>
      </c>
      <c r="AT12529" s="3" t="s">
        <v>320</v>
      </c>
    </row>
    <row r="12530" spans="1:46" x14ac:dyDescent="0.25">
      <c r="A12530" s="404">
        <v>43396</v>
      </c>
      <c r="B12530" s="5">
        <v>6854</v>
      </c>
      <c r="E12530" s="62">
        <v>9</v>
      </c>
      <c r="F12530" s="6" t="s">
        <v>42</v>
      </c>
      <c r="G12530" s="6">
        <v>2018</v>
      </c>
      <c r="L12530" s="6"/>
      <c r="N12530" s="6" t="s">
        <v>658</v>
      </c>
      <c r="P12530" s="407">
        <v>21</v>
      </c>
      <c r="Q12530" s="407">
        <v>21</v>
      </c>
      <c r="R12530" s="407">
        <v>3</v>
      </c>
      <c r="S12530" s="3" t="s">
        <v>3</v>
      </c>
      <c r="T12530" s="3" t="s">
        <v>44</v>
      </c>
      <c r="U12530" s="3" t="s">
        <v>654</v>
      </c>
      <c r="V12530" s="227" t="s">
        <v>1920</v>
      </c>
      <c r="X12530" s="3" t="s">
        <v>3056</v>
      </c>
      <c r="AA12530" s="18">
        <v>43.315969000000003</v>
      </c>
      <c r="AB12530" s="18">
        <v>-117.215512</v>
      </c>
      <c r="AC12530" s="3" t="s">
        <v>45</v>
      </c>
      <c r="AE12530" s="3" t="s">
        <v>1314</v>
      </c>
      <c r="AF12530" s="3" t="str">
        <f t="shared" si="313"/>
        <v>ex Larkspur delphinium</v>
      </c>
      <c r="AG12530" s="67" t="s">
        <v>2029</v>
      </c>
      <c r="AH12530" s="67" t="s">
        <v>2029</v>
      </c>
      <c r="AT12530" s="3" t="s">
        <v>320</v>
      </c>
    </row>
    <row r="12531" spans="1:46" x14ac:dyDescent="0.25">
      <c r="A12531" s="404">
        <v>43396</v>
      </c>
      <c r="B12531" s="5">
        <v>3086</v>
      </c>
      <c r="E12531" s="62">
        <v>9</v>
      </c>
      <c r="F12531" s="6" t="s">
        <v>42</v>
      </c>
      <c r="G12531" s="6">
        <v>2018</v>
      </c>
      <c r="L12531" s="6"/>
      <c r="N12531" s="6" t="s">
        <v>658</v>
      </c>
      <c r="P12531" s="407">
        <v>21</v>
      </c>
      <c r="Q12531" s="407">
        <v>21</v>
      </c>
      <c r="R12531" s="407">
        <v>4</v>
      </c>
      <c r="S12531" s="3" t="s">
        <v>3</v>
      </c>
      <c r="T12531" s="3" t="s">
        <v>44</v>
      </c>
      <c r="U12531" s="3" t="s">
        <v>654</v>
      </c>
      <c r="V12531" s="227" t="s">
        <v>1920</v>
      </c>
      <c r="X12531" s="3" t="s">
        <v>3056</v>
      </c>
      <c r="AA12531" s="18">
        <v>43.315969000000003</v>
      </c>
      <c r="AB12531" s="18">
        <v>-117.215512</v>
      </c>
      <c r="AC12531" s="3" t="s">
        <v>45</v>
      </c>
      <c r="AE12531" s="3" t="s">
        <v>659</v>
      </c>
      <c r="AF12531" s="3" t="str">
        <f t="shared" si="313"/>
        <v>ex Delphinium</v>
      </c>
      <c r="AG12531" s="67" t="s">
        <v>2029</v>
      </c>
      <c r="AH12531" s="67" t="s">
        <v>2029</v>
      </c>
      <c r="AT12531" s="3" t="s">
        <v>320</v>
      </c>
    </row>
    <row r="12532" spans="1:46" x14ac:dyDescent="0.25">
      <c r="A12532" s="404">
        <v>43396</v>
      </c>
      <c r="B12532" s="5">
        <v>3087</v>
      </c>
      <c r="E12532" s="62">
        <v>9</v>
      </c>
      <c r="F12532" s="6" t="s">
        <v>42</v>
      </c>
      <c r="G12532" s="6">
        <v>2018</v>
      </c>
      <c r="L12532" s="6"/>
      <c r="N12532" s="6" t="s">
        <v>658</v>
      </c>
      <c r="P12532" s="407">
        <v>21</v>
      </c>
      <c r="Q12532" s="407">
        <v>21</v>
      </c>
      <c r="R12532" s="407">
        <v>5</v>
      </c>
      <c r="S12532" s="3" t="s">
        <v>3</v>
      </c>
      <c r="T12532" s="3" t="s">
        <v>44</v>
      </c>
      <c r="U12532" s="3" t="s">
        <v>654</v>
      </c>
      <c r="V12532" s="227" t="s">
        <v>1920</v>
      </c>
      <c r="X12532" s="3" t="s">
        <v>3056</v>
      </c>
      <c r="AA12532" s="18">
        <v>43.315969000000003</v>
      </c>
      <c r="AB12532" s="18">
        <v>-117.215512</v>
      </c>
      <c r="AC12532" s="3" t="s">
        <v>45</v>
      </c>
      <c r="AE12532" s="3" t="s">
        <v>659</v>
      </c>
      <c r="AF12532" s="3" t="str">
        <f t="shared" si="313"/>
        <v>ex Delphinium</v>
      </c>
      <c r="AG12532" s="67" t="s">
        <v>2029</v>
      </c>
      <c r="AH12532" s="67" t="s">
        <v>2029</v>
      </c>
      <c r="AT12532" s="3" t="s">
        <v>320</v>
      </c>
    </row>
    <row r="12533" spans="1:46" x14ac:dyDescent="0.25">
      <c r="A12533" s="404">
        <v>43396</v>
      </c>
      <c r="B12533" s="5">
        <v>3088</v>
      </c>
      <c r="E12533" s="62">
        <v>9</v>
      </c>
      <c r="F12533" s="6" t="s">
        <v>42</v>
      </c>
      <c r="G12533" s="6">
        <v>2018</v>
      </c>
      <c r="L12533" s="6"/>
      <c r="N12533" s="6" t="s">
        <v>658</v>
      </c>
      <c r="P12533" s="407">
        <v>21</v>
      </c>
      <c r="Q12533" s="407">
        <v>21</v>
      </c>
      <c r="R12533" s="407">
        <v>6</v>
      </c>
      <c r="S12533" s="3" t="s">
        <v>3</v>
      </c>
      <c r="T12533" s="3" t="s">
        <v>44</v>
      </c>
      <c r="U12533" s="3" t="s">
        <v>654</v>
      </c>
      <c r="V12533" s="227" t="s">
        <v>1920</v>
      </c>
      <c r="X12533" s="3" t="s">
        <v>3056</v>
      </c>
      <c r="AA12533" s="18">
        <v>43.315969000000003</v>
      </c>
      <c r="AB12533" s="18">
        <v>-117.215512</v>
      </c>
      <c r="AC12533" s="3" t="s">
        <v>45</v>
      </c>
      <c r="AE12533" s="3" t="s">
        <v>659</v>
      </c>
      <c r="AF12533" s="3" t="str">
        <f t="shared" si="313"/>
        <v>ex Delphinium</v>
      </c>
      <c r="AG12533" s="67" t="s">
        <v>2029</v>
      </c>
      <c r="AH12533" s="67" t="s">
        <v>2029</v>
      </c>
      <c r="AT12533" s="3" t="s">
        <v>320</v>
      </c>
    </row>
    <row r="12534" spans="1:46" x14ac:dyDescent="0.25">
      <c r="A12534" s="404">
        <v>43396</v>
      </c>
      <c r="B12534" s="5">
        <v>3089</v>
      </c>
      <c r="E12534" s="62">
        <v>9</v>
      </c>
      <c r="F12534" s="6" t="s">
        <v>42</v>
      </c>
      <c r="G12534" s="6">
        <v>2018</v>
      </c>
      <c r="L12534" s="6"/>
      <c r="N12534" s="6" t="s">
        <v>658</v>
      </c>
      <c r="P12534" s="407">
        <v>21</v>
      </c>
      <c r="Q12534" s="407">
        <v>21</v>
      </c>
      <c r="R12534" s="407">
        <v>7</v>
      </c>
      <c r="S12534" s="3" t="s">
        <v>3</v>
      </c>
      <c r="T12534" s="3" t="s">
        <v>44</v>
      </c>
      <c r="U12534" s="3" t="s">
        <v>654</v>
      </c>
      <c r="V12534" s="227" t="s">
        <v>1920</v>
      </c>
      <c r="X12534" s="3" t="s">
        <v>3056</v>
      </c>
      <c r="AA12534" s="18">
        <v>43.315969000000003</v>
      </c>
      <c r="AB12534" s="18">
        <v>-117.215512</v>
      </c>
      <c r="AC12534" s="3" t="s">
        <v>45</v>
      </c>
      <c r="AE12534" s="3" t="s">
        <v>659</v>
      </c>
      <c r="AF12534" s="3" t="str">
        <f t="shared" si="313"/>
        <v>ex Delphinium</v>
      </c>
      <c r="AG12534" s="67" t="s">
        <v>2029</v>
      </c>
      <c r="AH12534" s="67" t="s">
        <v>2029</v>
      </c>
      <c r="AT12534" s="3" t="s">
        <v>320</v>
      </c>
    </row>
    <row r="12535" spans="1:46" x14ac:dyDescent="0.25">
      <c r="A12535" s="404">
        <v>43396</v>
      </c>
      <c r="B12535" s="5">
        <v>3090</v>
      </c>
      <c r="E12535" s="62">
        <v>9</v>
      </c>
      <c r="F12535" s="6" t="s">
        <v>42</v>
      </c>
      <c r="G12535" s="6">
        <v>2018</v>
      </c>
      <c r="L12535" s="6"/>
      <c r="N12535" s="6" t="s">
        <v>658</v>
      </c>
      <c r="P12535" s="407">
        <v>21</v>
      </c>
      <c r="Q12535" s="407">
        <v>21</v>
      </c>
      <c r="R12535" s="407">
        <v>8</v>
      </c>
      <c r="S12535" s="3" t="s">
        <v>3</v>
      </c>
      <c r="T12535" s="3" t="s">
        <v>44</v>
      </c>
      <c r="U12535" s="3" t="s">
        <v>654</v>
      </c>
      <c r="V12535" s="227" t="s">
        <v>1920</v>
      </c>
      <c r="X12535" s="3" t="s">
        <v>3056</v>
      </c>
      <c r="AA12535" s="18">
        <v>43.315969000000003</v>
      </c>
      <c r="AB12535" s="18">
        <v>-117.215512</v>
      </c>
      <c r="AC12535" s="3" t="s">
        <v>45</v>
      </c>
      <c r="AE12535" s="3" t="s">
        <v>659</v>
      </c>
      <c r="AF12535" s="3" t="str">
        <f t="shared" si="313"/>
        <v>ex Delphinium</v>
      </c>
      <c r="AG12535" s="67" t="s">
        <v>2029</v>
      </c>
      <c r="AH12535" s="67" t="s">
        <v>2029</v>
      </c>
      <c r="AT12535" s="3" t="s">
        <v>320</v>
      </c>
    </row>
    <row r="12536" spans="1:46" x14ac:dyDescent="0.25">
      <c r="A12536" s="404">
        <v>43396</v>
      </c>
      <c r="B12536" s="5">
        <v>6856</v>
      </c>
      <c r="E12536" s="62">
        <v>9</v>
      </c>
      <c r="F12536" s="6" t="s">
        <v>42</v>
      </c>
      <c r="G12536" s="6">
        <v>2018</v>
      </c>
      <c r="L12536" s="6"/>
      <c r="N12536" s="6" t="s">
        <v>660</v>
      </c>
      <c r="P12536" s="407">
        <v>22</v>
      </c>
      <c r="Q12536" s="407">
        <v>22</v>
      </c>
      <c r="R12536" s="407">
        <v>1</v>
      </c>
      <c r="S12536" s="3" t="s">
        <v>3</v>
      </c>
      <c r="T12536" s="3" t="s">
        <v>44</v>
      </c>
      <c r="U12536" s="3" t="s">
        <v>654</v>
      </c>
      <c r="V12536" s="227" t="s">
        <v>1920</v>
      </c>
      <c r="X12536" s="3" t="s">
        <v>3056</v>
      </c>
      <c r="AA12536" s="18">
        <v>43.306975999999999</v>
      </c>
      <c r="AB12536" s="18">
        <v>-117.22993200000001</v>
      </c>
      <c r="AC12536" s="3" t="s">
        <v>45</v>
      </c>
      <c r="AE12536" s="3" t="s">
        <v>666</v>
      </c>
      <c r="AF12536" s="3" t="str">
        <f t="shared" si="313"/>
        <v>ex Phacelia hastata</v>
      </c>
      <c r="AG12536" s="67" t="s">
        <v>2029</v>
      </c>
      <c r="AH12536" s="67" t="s">
        <v>2029</v>
      </c>
      <c r="AT12536" s="3" t="s">
        <v>320</v>
      </c>
    </row>
    <row r="12537" spans="1:46" x14ac:dyDescent="0.25">
      <c r="A12537" s="404">
        <v>43396</v>
      </c>
      <c r="B12537" s="5">
        <v>3091</v>
      </c>
      <c r="E12537" s="62">
        <v>9</v>
      </c>
      <c r="F12537" s="6" t="s">
        <v>42</v>
      </c>
      <c r="G12537" s="6">
        <v>2018</v>
      </c>
      <c r="L12537" s="6"/>
      <c r="N12537" s="6" t="s">
        <v>660</v>
      </c>
      <c r="P12537" s="407">
        <v>22</v>
      </c>
      <c r="Q12537" s="407">
        <v>22</v>
      </c>
      <c r="R12537" s="407">
        <v>2</v>
      </c>
      <c r="S12537" s="3" t="s">
        <v>3</v>
      </c>
      <c r="T12537" s="3" t="s">
        <v>44</v>
      </c>
      <c r="U12537" s="3" t="s">
        <v>654</v>
      </c>
      <c r="V12537" s="227" t="s">
        <v>1920</v>
      </c>
      <c r="X12537" s="3" t="s">
        <v>3056</v>
      </c>
      <c r="AA12537" s="18">
        <v>43.306975999999999</v>
      </c>
      <c r="AB12537" s="18">
        <v>-117.22993200000001</v>
      </c>
      <c r="AC12537" s="3" t="s">
        <v>45</v>
      </c>
      <c r="AE12537" s="3" t="s">
        <v>666</v>
      </c>
      <c r="AF12537" s="3" t="str">
        <f t="shared" si="313"/>
        <v>ex Phacelia hastata</v>
      </c>
      <c r="AG12537" s="67" t="s">
        <v>2029</v>
      </c>
      <c r="AH12537" s="67" t="s">
        <v>2029</v>
      </c>
      <c r="AT12537" s="3" t="s">
        <v>320</v>
      </c>
    </row>
    <row r="12538" spans="1:46" x14ac:dyDescent="0.25">
      <c r="A12538" s="404">
        <v>43396</v>
      </c>
      <c r="B12538" s="5">
        <v>3092</v>
      </c>
      <c r="E12538" s="62">
        <v>9</v>
      </c>
      <c r="F12538" s="6" t="s">
        <v>42</v>
      </c>
      <c r="G12538" s="6">
        <v>2018</v>
      </c>
      <c r="L12538" s="6"/>
      <c r="N12538" s="6" t="s">
        <v>660</v>
      </c>
      <c r="P12538" s="407">
        <v>22</v>
      </c>
      <c r="Q12538" s="407">
        <v>22</v>
      </c>
      <c r="R12538" s="407">
        <v>3</v>
      </c>
      <c r="S12538" s="3" t="s">
        <v>3</v>
      </c>
      <c r="T12538" s="3" t="s">
        <v>44</v>
      </c>
      <c r="U12538" s="3" t="s">
        <v>654</v>
      </c>
      <c r="V12538" s="227" t="s">
        <v>1920</v>
      </c>
      <c r="X12538" s="3" t="s">
        <v>3056</v>
      </c>
      <c r="AA12538" s="18">
        <v>43.306975999999999</v>
      </c>
      <c r="AB12538" s="18">
        <v>-117.22993200000001</v>
      </c>
      <c r="AC12538" s="3" t="s">
        <v>45</v>
      </c>
      <c r="AE12538" s="3" t="s">
        <v>666</v>
      </c>
      <c r="AF12538" s="3" t="str">
        <f t="shared" si="313"/>
        <v>ex Phacelia hastata</v>
      </c>
      <c r="AG12538" s="67" t="s">
        <v>2029</v>
      </c>
      <c r="AH12538" s="67" t="s">
        <v>2029</v>
      </c>
      <c r="AT12538" s="3" t="s">
        <v>320</v>
      </c>
    </row>
    <row r="12539" spans="1:46" x14ac:dyDescent="0.25">
      <c r="A12539" s="404">
        <v>43396</v>
      </c>
      <c r="B12539" s="5">
        <v>3093</v>
      </c>
      <c r="E12539" s="62">
        <v>9</v>
      </c>
      <c r="F12539" s="6" t="s">
        <v>42</v>
      </c>
      <c r="G12539" s="6">
        <v>2018</v>
      </c>
      <c r="L12539" s="6"/>
      <c r="N12539" s="6" t="s">
        <v>660</v>
      </c>
      <c r="P12539" s="407">
        <v>22</v>
      </c>
      <c r="Q12539" s="407">
        <v>22</v>
      </c>
      <c r="R12539" s="407">
        <v>4</v>
      </c>
      <c r="S12539" s="3" t="s">
        <v>3</v>
      </c>
      <c r="T12539" s="3" t="s">
        <v>44</v>
      </c>
      <c r="U12539" s="3" t="s">
        <v>654</v>
      </c>
      <c r="V12539" s="227" t="s">
        <v>1920</v>
      </c>
      <c r="X12539" s="3" t="s">
        <v>3056</v>
      </c>
      <c r="AA12539" s="18">
        <v>43.306975999999999</v>
      </c>
      <c r="AB12539" s="18">
        <v>-117.22993200000001</v>
      </c>
      <c r="AC12539" s="3" t="s">
        <v>45</v>
      </c>
      <c r="AE12539" s="3" t="s">
        <v>666</v>
      </c>
      <c r="AF12539" s="3" t="str">
        <f t="shared" si="313"/>
        <v>ex Phacelia hastata</v>
      </c>
      <c r="AG12539" s="67" t="s">
        <v>2029</v>
      </c>
      <c r="AH12539" s="67" t="s">
        <v>2029</v>
      </c>
      <c r="AT12539" s="3" t="s">
        <v>320</v>
      </c>
    </row>
    <row r="12540" spans="1:46" x14ac:dyDescent="0.25">
      <c r="A12540" s="404">
        <v>43396</v>
      </c>
      <c r="B12540" s="5">
        <v>3094</v>
      </c>
      <c r="E12540" s="62">
        <v>9</v>
      </c>
      <c r="F12540" s="6" t="s">
        <v>42</v>
      </c>
      <c r="G12540" s="6">
        <v>2018</v>
      </c>
      <c r="L12540" s="6"/>
      <c r="N12540" s="6" t="s">
        <v>660</v>
      </c>
      <c r="P12540" s="407">
        <v>22</v>
      </c>
      <c r="Q12540" s="407">
        <v>22</v>
      </c>
      <c r="R12540" s="407">
        <v>5</v>
      </c>
      <c r="S12540" s="3" t="s">
        <v>3</v>
      </c>
      <c r="T12540" s="3" t="s">
        <v>44</v>
      </c>
      <c r="U12540" s="3" t="s">
        <v>654</v>
      </c>
      <c r="V12540" s="227" t="s">
        <v>1920</v>
      </c>
      <c r="X12540" s="3" t="s">
        <v>3056</v>
      </c>
      <c r="AA12540" s="18">
        <v>43.306975999999999</v>
      </c>
      <c r="AB12540" s="18">
        <v>-117.22993200000001</v>
      </c>
      <c r="AC12540" s="3" t="s">
        <v>45</v>
      </c>
      <c r="AE12540" s="3" t="s">
        <v>666</v>
      </c>
      <c r="AF12540" s="3" t="str">
        <f t="shared" si="313"/>
        <v>ex Phacelia hastata</v>
      </c>
      <c r="AG12540" s="67" t="s">
        <v>2029</v>
      </c>
      <c r="AH12540" s="67" t="s">
        <v>2029</v>
      </c>
      <c r="AT12540" s="3" t="s">
        <v>320</v>
      </c>
    </row>
    <row r="12541" spans="1:46" x14ac:dyDescent="0.25">
      <c r="A12541" s="404">
        <v>43396</v>
      </c>
      <c r="B12541" s="5">
        <v>3095</v>
      </c>
      <c r="E12541" s="62">
        <v>9</v>
      </c>
      <c r="F12541" s="6" t="s">
        <v>42</v>
      </c>
      <c r="G12541" s="6">
        <v>2018</v>
      </c>
      <c r="L12541" s="6"/>
      <c r="N12541" s="6" t="s">
        <v>660</v>
      </c>
      <c r="P12541" s="407">
        <v>22</v>
      </c>
      <c r="Q12541" s="407">
        <v>22</v>
      </c>
      <c r="R12541" s="407">
        <v>6</v>
      </c>
      <c r="S12541" s="3" t="s">
        <v>3</v>
      </c>
      <c r="T12541" s="3" t="s">
        <v>44</v>
      </c>
      <c r="U12541" s="3" t="s">
        <v>654</v>
      </c>
      <c r="V12541" s="227" t="s">
        <v>1920</v>
      </c>
      <c r="X12541" s="3" t="s">
        <v>3056</v>
      </c>
      <c r="AA12541" s="18">
        <v>43.306975999999999</v>
      </c>
      <c r="AB12541" s="18">
        <v>-117.22993200000001</v>
      </c>
      <c r="AC12541" s="3" t="s">
        <v>45</v>
      </c>
      <c r="AE12541" s="3" t="s">
        <v>666</v>
      </c>
      <c r="AF12541" s="3" t="str">
        <f t="shared" si="313"/>
        <v>ex Phacelia hastata</v>
      </c>
      <c r="AG12541" s="67" t="s">
        <v>2029</v>
      </c>
      <c r="AH12541" s="67" t="s">
        <v>2029</v>
      </c>
      <c r="AT12541" s="3" t="s">
        <v>320</v>
      </c>
    </row>
    <row r="12542" spans="1:46" x14ac:dyDescent="0.25">
      <c r="A12542" s="404">
        <v>43396</v>
      </c>
      <c r="B12542" s="5">
        <v>3096</v>
      </c>
      <c r="E12542" s="62">
        <v>9</v>
      </c>
      <c r="F12542" s="6" t="s">
        <v>42</v>
      </c>
      <c r="G12542" s="6">
        <v>2018</v>
      </c>
      <c r="L12542" s="6"/>
      <c r="N12542" s="6" t="s">
        <v>661</v>
      </c>
      <c r="P12542" s="407">
        <v>24</v>
      </c>
      <c r="Q12542" s="407">
        <v>24</v>
      </c>
      <c r="R12542" s="407">
        <v>1</v>
      </c>
      <c r="S12542" s="3" t="s">
        <v>3</v>
      </c>
      <c r="T12542" s="3" t="s">
        <v>44</v>
      </c>
      <c r="U12542" s="3" t="s">
        <v>654</v>
      </c>
      <c r="V12542" s="227" t="s">
        <v>1920</v>
      </c>
      <c r="X12542" s="3" t="s">
        <v>3056</v>
      </c>
      <c r="AA12542" s="18">
        <v>43.293982999999997</v>
      </c>
      <c r="AB12542" s="18">
        <v>-117.25327799999999</v>
      </c>
      <c r="AC12542" s="3" t="s">
        <v>45</v>
      </c>
      <c r="AE12542" s="3" t="s">
        <v>667</v>
      </c>
      <c r="AF12542" s="3" t="str">
        <f t="shared" si="313"/>
        <v>ex Prunus virginiana</v>
      </c>
      <c r="AG12542" s="67" t="s">
        <v>2029</v>
      </c>
      <c r="AH12542" s="67" t="s">
        <v>2029</v>
      </c>
      <c r="AT12542" s="3" t="s">
        <v>320</v>
      </c>
    </row>
    <row r="12543" spans="1:46" x14ac:dyDescent="0.25">
      <c r="A12543" s="404">
        <v>43396</v>
      </c>
      <c r="B12543" s="5">
        <v>3097</v>
      </c>
      <c r="E12543" s="62">
        <v>9</v>
      </c>
      <c r="F12543" s="6" t="s">
        <v>42</v>
      </c>
      <c r="G12543" s="6">
        <v>2018</v>
      </c>
      <c r="L12543" s="6"/>
      <c r="N12543" s="6" t="s">
        <v>661</v>
      </c>
      <c r="P12543" s="407">
        <v>24</v>
      </c>
      <c r="Q12543" s="407">
        <v>24</v>
      </c>
      <c r="R12543" s="407">
        <v>2</v>
      </c>
      <c r="S12543" s="3" t="s">
        <v>3</v>
      </c>
      <c r="T12543" s="3" t="s">
        <v>44</v>
      </c>
      <c r="U12543" s="3" t="s">
        <v>654</v>
      </c>
      <c r="V12543" s="227" t="s">
        <v>1920</v>
      </c>
      <c r="X12543" s="3" t="s">
        <v>3056</v>
      </c>
      <c r="AA12543" s="18">
        <v>43.293982999999997</v>
      </c>
      <c r="AB12543" s="18">
        <v>-117.25327799999999</v>
      </c>
      <c r="AC12543" s="3" t="s">
        <v>45</v>
      </c>
      <c r="AE12543" s="3" t="s">
        <v>667</v>
      </c>
      <c r="AF12543" s="3" t="str">
        <f t="shared" si="313"/>
        <v>ex Prunus virginiana</v>
      </c>
      <c r="AG12543" s="67" t="s">
        <v>2029</v>
      </c>
      <c r="AH12543" s="67" t="s">
        <v>2029</v>
      </c>
      <c r="AT12543" s="3" t="s">
        <v>320</v>
      </c>
    </row>
    <row r="12544" spans="1:46" x14ac:dyDescent="0.25">
      <c r="A12544" s="404">
        <v>43396</v>
      </c>
      <c r="B12544" s="5">
        <v>3098</v>
      </c>
      <c r="E12544" s="62">
        <v>9</v>
      </c>
      <c r="F12544" s="6" t="s">
        <v>42</v>
      </c>
      <c r="G12544" s="6">
        <v>2018</v>
      </c>
      <c r="L12544" s="6"/>
      <c r="N12544" s="6" t="s">
        <v>661</v>
      </c>
      <c r="P12544" s="407">
        <v>24</v>
      </c>
      <c r="Q12544" s="407">
        <v>24</v>
      </c>
      <c r="R12544" s="407">
        <v>3</v>
      </c>
      <c r="S12544" s="3" t="s">
        <v>3</v>
      </c>
      <c r="T12544" s="3" t="s">
        <v>44</v>
      </c>
      <c r="U12544" s="3" t="s">
        <v>654</v>
      </c>
      <c r="V12544" s="227" t="s">
        <v>1920</v>
      </c>
      <c r="X12544" s="3" t="s">
        <v>3056</v>
      </c>
      <c r="AA12544" s="18">
        <v>43.293982999999997</v>
      </c>
      <c r="AB12544" s="18">
        <v>-117.25327799999999</v>
      </c>
      <c r="AC12544" s="3" t="s">
        <v>45</v>
      </c>
      <c r="AE12544" s="3" t="s">
        <v>667</v>
      </c>
      <c r="AF12544" s="3" t="str">
        <f t="shared" si="313"/>
        <v>ex Prunus virginiana</v>
      </c>
      <c r="AG12544" s="67" t="s">
        <v>2029</v>
      </c>
      <c r="AH12544" s="67" t="s">
        <v>2029</v>
      </c>
      <c r="AT12544" s="3" t="s">
        <v>320</v>
      </c>
    </row>
    <row r="12545" spans="1:46" x14ac:dyDescent="0.25">
      <c r="A12545" s="404">
        <v>43396</v>
      </c>
      <c r="B12545" s="5">
        <v>3099</v>
      </c>
      <c r="E12545" s="62">
        <v>9</v>
      </c>
      <c r="F12545" s="6" t="s">
        <v>42</v>
      </c>
      <c r="G12545" s="6">
        <v>2018</v>
      </c>
      <c r="L12545" s="6"/>
      <c r="N12545" s="6" t="s">
        <v>661</v>
      </c>
      <c r="P12545" s="407">
        <v>24</v>
      </c>
      <c r="Q12545" s="407">
        <v>24</v>
      </c>
      <c r="R12545" s="407">
        <v>4</v>
      </c>
      <c r="S12545" s="3" t="s">
        <v>3</v>
      </c>
      <c r="T12545" s="3" t="s">
        <v>44</v>
      </c>
      <c r="U12545" s="3" t="s">
        <v>654</v>
      </c>
      <c r="V12545" s="227" t="s">
        <v>1920</v>
      </c>
      <c r="X12545" s="3" t="s">
        <v>3056</v>
      </c>
      <c r="AA12545" s="18">
        <v>43.293982999999997</v>
      </c>
      <c r="AB12545" s="18">
        <v>-117.25327799999999</v>
      </c>
      <c r="AC12545" s="3" t="s">
        <v>45</v>
      </c>
      <c r="AE12545" s="3" t="s">
        <v>667</v>
      </c>
      <c r="AF12545" s="3" t="str">
        <f t="shared" si="313"/>
        <v>ex Prunus virginiana</v>
      </c>
      <c r="AG12545" s="67" t="s">
        <v>2029</v>
      </c>
      <c r="AH12545" s="67" t="s">
        <v>2029</v>
      </c>
      <c r="AT12545" s="3" t="s">
        <v>320</v>
      </c>
    </row>
    <row r="12546" spans="1:46" x14ac:dyDescent="0.25">
      <c r="A12546" s="404">
        <v>43396</v>
      </c>
      <c r="B12546" s="5">
        <v>3100</v>
      </c>
      <c r="E12546" s="62">
        <v>9</v>
      </c>
      <c r="F12546" s="6" t="s">
        <v>42</v>
      </c>
      <c r="G12546" s="6">
        <v>2018</v>
      </c>
      <c r="L12546" s="6"/>
      <c r="N12546" s="6" t="s">
        <v>661</v>
      </c>
      <c r="P12546" s="407">
        <v>24</v>
      </c>
      <c r="Q12546" s="407">
        <v>24</v>
      </c>
      <c r="R12546" s="407">
        <v>5</v>
      </c>
      <c r="S12546" s="3" t="s">
        <v>3</v>
      </c>
      <c r="T12546" s="3" t="s">
        <v>44</v>
      </c>
      <c r="U12546" s="3" t="s">
        <v>654</v>
      </c>
      <c r="V12546" s="227" t="s">
        <v>1920</v>
      </c>
      <c r="X12546" s="3" t="s">
        <v>3056</v>
      </c>
      <c r="AA12546" s="18">
        <v>43.293982999999997</v>
      </c>
      <c r="AB12546" s="18">
        <v>-117.25327799999999</v>
      </c>
      <c r="AC12546" s="3" t="s">
        <v>45</v>
      </c>
      <c r="AE12546" s="3" t="s">
        <v>667</v>
      </c>
      <c r="AF12546" s="3" t="str">
        <f t="shared" si="313"/>
        <v>ex Prunus virginiana</v>
      </c>
      <c r="AG12546" s="67" t="s">
        <v>2029</v>
      </c>
      <c r="AH12546" s="67" t="s">
        <v>2029</v>
      </c>
      <c r="AT12546" s="3" t="s">
        <v>320</v>
      </c>
    </row>
    <row r="12547" spans="1:46" x14ac:dyDescent="0.25">
      <c r="A12547" s="404">
        <v>43396</v>
      </c>
      <c r="B12547" s="5">
        <v>3101</v>
      </c>
      <c r="E12547" s="62">
        <v>9</v>
      </c>
      <c r="F12547" s="6" t="s">
        <v>42</v>
      </c>
      <c r="G12547" s="6">
        <v>2018</v>
      </c>
      <c r="L12547" s="6"/>
      <c r="N12547" s="6" t="s">
        <v>661</v>
      </c>
      <c r="P12547" s="407">
        <v>24</v>
      </c>
      <c r="Q12547" s="407">
        <v>24</v>
      </c>
      <c r="R12547" s="407">
        <v>6</v>
      </c>
      <c r="S12547" s="3" t="s">
        <v>3</v>
      </c>
      <c r="T12547" s="3" t="s">
        <v>44</v>
      </c>
      <c r="U12547" s="3" t="s">
        <v>654</v>
      </c>
      <c r="V12547" s="227" t="s">
        <v>1920</v>
      </c>
      <c r="X12547" s="3" t="s">
        <v>3056</v>
      </c>
      <c r="AA12547" s="18">
        <v>43.293982999999997</v>
      </c>
      <c r="AB12547" s="18">
        <v>-117.25327799999999</v>
      </c>
      <c r="AC12547" s="3" t="s">
        <v>45</v>
      </c>
      <c r="AE12547" s="3" t="s">
        <v>667</v>
      </c>
      <c r="AF12547" s="3" t="str">
        <f t="shared" si="313"/>
        <v>ex Prunus virginiana</v>
      </c>
      <c r="AG12547" s="67" t="s">
        <v>2029</v>
      </c>
      <c r="AH12547" s="67" t="s">
        <v>2029</v>
      </c>
      <c r="AT12547" s="3" t="s">
        <v>320</v>
      </c>
    </row>
    <row r="12548" spans="1:46" x14ac:dyDescent="0.25">
      <c r="A12548" s="404">
        <v>43396</v>
      </c>
      <c r="B12548" s="5">
        <v>3102</v>
      </c>
      <c r="E12548" s="62">
        <v>9</v>
      </c>
      <c r="F12548" s="6" t="s">
        <v>42</v>
      </c>
      <c r="G12548" s="6">
        <v>2018</v>
      </c>
      <c r="L12548" s="6"/>
      <c r="N12548" s="6" t="s">
        <v>661</v>
      </c>
      <c r="P12548" s="407">
        <v>24</v>
      </c>
      <c r="Q12548" s="407">
        <v>24</v>
      </c>
      <c r="R12548" s="407">
        <v>7</v>
      </c>
      <c r="S12548" s="3" t="s">
        <v>3</v>
      </c>
      <c r="T12548" s="3" t="s">
        <v>44</v>
      </c>
      <c r="U12548" s="3" t="s">
        <v>654</v>
      </c>
      <c r="V12548" s="227" t="s">
        <v>1920</v>
      </c>
      <c r="X12548" s="3" t="s">
        <v>3056</v>
      </c>
      <c r="AA12548" s="18">
        <v>43.293982999999997</v>
      </c>
      <c r="AB12548" s="18">
        <v>-117.25327799999999</v>
      </c>
      <c r="AC12548" s="3" t="s">
        <v>45</v>
      </c>
      <c r="AE12548" s="3" t="s">
        <v>667</v>
      </c>
      <c r="AF12548" s="3" t="str">
        <f t="shared" si="313"/>
        <v>ex Prunus virginiana</v>
      </c>
      <c r="AG12548" s="67" t="s">
        <v>2029</v>
      </c>
      <c r="AH12548" s="67" t="s">
        <v>2029</v>
      </c>
      <c r="AT12548" s="3" t="s">
        <v>320</v>
      </c>
    </row>
    <row r="12549" spans="1:46" x14ac:dyDescent="0.25">
      <c r="A12549" s="404">
        <v>43396</v>
      </c>
      <c r="B12549" s="5">
        <v>3103</v>
      </c>
      <c r="E12549" s="62">
        <v>9</v>
      </c>
      <c r="F12549" s="6" t="s">
        <v>42</v>
      </c>
      <c r="G12549" s="6">
        <v>2018</v>
      </c>
      <c r="L12549" s="6"/>
      <c r="N12549" s="6" t="s">
        <v>662</v>
      </c>
      <c r="P12549" s="407">
        <v>25</v>
      </c>
      <c r="Q12549" s="407">
        <v>25</v>
      </c>
      <c r="R12549" s="407">
        <v>1</v>
      </c>
      <c r="S12549" s="3" t="s">
        <v>3</v>
      </c>
      <c r="T12549" s="3" t="s">
        <v>44</v>
      </c>
      <c r="U12549" s="3" t="s">
        <v>654</v>
      </c>
      <c r="V12549" s="227" t="s">
        <v>1920</v>
      </c>
      <c r="X12549" s="3" t="s">
        <v>3057</v>
      </c>
      <c r="AA12549" s="18">
        <v>43.290483999999999</v>
      </c>
      <c r="AB12549" s="18">
        <v>-117.32743600000001</v>
      </c>
      <c r="AC12549" s="3" t="s">
        <v>45</v>
      </c>
      <c r="AE12549" s="3" t="s">
        <v>652</v>
      </c>
      <c r="AF12549" s="3" t="str">
        <f t="shared" si="313"/>
        <v>ex Purshia tridentata</v>
      </c>
      <c r="AG12549" s="67" t="s">
        <v>2029</v>
      </c>
      <c r="AH12549" s="67" t="s">
        <v>2029</v>
      </c>
      <c r="AT12549" s="3" t="s">
        <v>320</v>
      </c>
    </row>
    <row r="12550" spans="1:46" x14ac:dyDescent="0.25">
      <c r="A12550" s="404">
        <v>43396</v>
      </c>
      <c r="B12550" s="5">
        <v>3104</v>
      </c>
      <c r="E12550" s="62">
        <v>9</v>
      </c>
      <c r="F12550" s="6" t="s">
        <v>42</v>
      </c>
      <c r="G12550" s="6">
        <v>2018</v>
      </c>
      <c r="L12550" s="6"/>
      <c r="N12550" s="6" t="s">
        <v>662</v>
      </c>
      <c r="P12550" s="407">
        <v>25</v>
      </c>
      <c r="Q12550" s="407">
        <v>25</v>
      </c>
      <c r="R12550" s="407">
        <v>2</v>
      </c>
      <c r="S12550" s="3" t="s">
        <v>3</v>
      </c>
      <c r="T12550" s="3" t="s">
        <v>44</v>
      </c>
      <c r="U12550" s="3" t="s">
        <v>654</v>
      </c>
      <c r="V12550" s="227" t="s">
        <v>1920</v>
      </c>
      <c r="X12550" s="3" t="s">
        <v>3057</v>
      </c>
      <c r="AA12550" s="18">
        <v>43.290483999999999</v>
      </c>
      <c r="AB12550" s="18">
        <v>-117.32743600000001</v>
      </c>
      <c r="AC12550" s="3" t="s">
        <v>45</v>
      </c>
      <c r="AE12550" s="3" t="s">
        <v>652</v>
      </c>
      <c r="AF12550" s="3" t="str">
        <f t="shared" si="313"/>
        <v>ex Purshia tridentata</v>
      </c>
      <c r="AG12550" s="67" t="s">
        <v>2029</v>
      </c>
      <c r="AH12550" s="67" t="s">
        <v>2029</v>
      </c>
      <c r="AT12550" s="3" t="s">
        <v>320</v>
      </c>
    </row>
    <row r="12551" spans="1:46" x14ac:dyDescent="0.25">
      <c r="A12551" s="404">
        <v>43396</v>
      </c>
      <c r="B12551" s="5">
        <v>3105</v>
      </c>
      <c r="E12551" s="62">
        <v>9</v>
      </c>
      <c r="F12551" s="6" t="s">
        <v>42</v>
      </c>
      <c r="G12551" s="6">
        <v>2018</v>
      </c>
      <c r="L12551" s="6"/>
      <c r="N12551" s="6" t="s">
        <v>662</v>
      </c>
      <c r="P12551" s="407">
        <v>25</v>
      </c>
      <c r="Q12551" s="407">
        <v>25</v>
      </c>
      <c r="R12551" s="407">
        <v>3</v>
      </c>
      <c r="S12551" s="3" t="s">
        <v>3</v>
      </c>
      <c r="T12551" s="3" t="s">
        <v>44</v>
      </c>
      <c r="U12551" s="3" t="s">
        <v>654</v>
      </c>
      <c r="V12551" s="227" t="s">
        <v>1920</v>
      </c>
      <c r="X12551" s="3" t="s">
        <v>3057</v>
      </c>
      <c r="AA12551" s="18">
        <v>43.290483999999999</v>
      </c>
      <c r="AB12551" s="18">
        <v>-117.32743600000001</v>
      </c>
      <c r="AC12551" s="3" t="s">
        <v>45</v>
      </c>
      <c r="AE12551" s="3" t="s">
        <v>652</v>
      </c>
      <c r="AF12551" s="3" t="str">
        <f t="shared" si="313"/>
        <v>ex Purshia tridentata</v>
      </c>
      <c r="AG12551" s="67" t="s">
        <v>2029</v>
      </c>
      <c r="AH12551" s="67" t="s">
        <v>2029</v>
      </c>
      <c r="AT12551" s="3" t="s">
        <v>320</v>
      </c>
    </row>
    <row r="12552" spans="1:46" x14ac:dyDescent="0.25">
      <c r="A12552" s="404">
        <v>43396</v>
      </c>
      <c r="B12552" s="5">
        <v>3106</v>
      </c>
      <c r="E12552" s="62">
        <v>9</v>
      </c>
      <c r="F12552" s="6" t="s">
        <v>42</v>
      </c>
      <c r="G12552" s="6">
        <v>2018</v>
      </c>
      <c r="L12552" s="6"/>
      <c r="N12552" s="6" t="s">
        <v>662</v>
      </c>
      <c r="P12552" s="407">
        <v>25</v>
      </c>
      <c r="Q12552" s="407">
        <v>25</v>
      </c>
      <c r="R12552" s="407">
        <v>4</v>
      </c>
      <c r="S12552" s="3" t="s">
        <v>3</v>
      </c>
      <c r="T12552" s="3" t="s">
        <v>44</v>
      </c>
      <c r="U12552" s="3" t="s">
        <v>654</v>
      </c>
      <c r="V12552" s="227" t="s">
        <v>1920</v>
      </c>
      <c r="X12552" s="3" t="s">
        <v>3057</v>
      </c>
      <c r="AA12552" s="18">
        <v>43.290483999999999</v>
      </c>
      <c r="AB12552" s="18">
        <v>-117.32743600000001</v>
      </c>
      <c r="AC12552" s="3" t="s">
        <v>45</v>
      </c>
      <c r="AE12552" s="3" t="s">
        <v>652</v>
      </c>
      <c r="AF12552" s="3" t="str">
        <f t="shared" si="313"/>
        <v>ex Purshia tridentata</v>
      </c>
      <c r="AG12552" s="67" t="s">
        <v>2029</v>
      </c>
      <c r="AH12552" s="67" t="s">
        <v>2029</v>
      </c>
      <c r="AT12552" s="3" t="s">
        <v>320</v>
      </c>
    </row>
    <row r="12553" spans="1:46" x14ac:dyDescent="0.25">
      <c r="A12553" s="404">
        <v>43396</v>
      </c>
      <c r="B12553" s="5">
        <v>3107</v>
      </c>
      <c r="E12553" s="62">
        <v>9</v>
      </c>
      <c r="F12553" s="6" t="s">
        <v>42</v>
      </c>
      <c r="G12553" s="6">
        <v>2018</v>
      </c>
      <c r="L12553" s="6"/>
      <c r="N12553" s="6" t="s">
        <v>662</v>
      </c>
      <c r="P12553" s="407">
        <v>25</v>
      </c>
      <c r="Q12553" s="407">
        <v>25</v>
      </c>
      <c r="R12553" s="407">
        <v>5</v>
      </c>
      <c r="S12553" s="3" t="s">
        <v>3</v>
      </c>
      <c r="T12553" s="3" t="s">
        <v>44</v>
      </c>
      <c r="U12553" s="3" t="s">
        <v>654</v>
      </c>
      <c r="V12553" s="227" t="s">
        <v>1920</v>
      </c>
      <c r="X12553" s="3" t="s">
        <v>3057</v>
      </c>
      <c r="AA12553" s="18">
        <v>43.290483999999999</v>
      </c>
      <c r="AB12553" s="18">
        <v>-117.32743600000001</v>
      </c>
      <c r="AC12553" s="3" t="s">
        <v>45</v>
      </c>
      <c r="AE12553" s="3" t="s">
        <v>652</v>
      </c>
      <c r="AF12553" s="3" t="str">
        <f t="shared" si="313"/>
        <v>ex Purshia tridentata</v>
      </c>
      <c r="AG12553" s="67" t="s">
        <v>2029</v>
      </c>
      <c r="AH12553" s="67" t="s">
        <v>2029</v>
      </c>
      <c r="AT12553" s="3" t="s">
        <v>320</v>
      </c>
    </row>
    <row r="12554" spans="1:46" x14ac:dyDescent="0.25">
      <c r="A12554" s="404">
        <v>43396</v>
      </c>
      <c r="B12554" s="5">
        <v>3108</v>
      </c>
      <c r="E12554" s="62">
        <v>9</v>
      </c>
      <c r="F12554" s="6" t="s">
        <v>42</v>
      </c>
      <c r="G12554" s="6">
        <v>2018</v>
      </c>
      <c r="L12554" s="6"/>
      <c r="N12554" s="6" t="s">
        <v>662</v>
      </c>
      <c r="P12554" s="407">
        <v>25</v>
      </c>
      <c r="Q12554" s="407">
        <v>25</v>
      </c>
      <c r="R12554" s="407">
        <v>6</v>
      </c>
      <c r="S12554" s="3" t="s">
        <v>3</v>
      </c>
      <c r="T12554" s="3" t="s">
        <v>44</v>
      </c>
      <c r="U12554" s="3" t="s">
        <v>654</v>
      </c>
      <c r="V12554" s="227" t="s">
        <v>1920</v>
      </c>
      <c r="X12554" s="3" t="s">
        <v>3057</v>
      </c>
      <c r="AA12554" s="18">
        <v>43.290483999999999</v>
      </c>
      <c r="AB12554" s="18">
        <v>-117.32743600000001</v>
      </c>
      <c r="AC12554" s="3" t="s">
        <v>45</v>
      </c>
      <c r="AE12554" s="3" t="s">
        <v>652</v>
      </c>
      <c r="AF12554" s="3" t="str">
        <f t="shared" si="313"/>
        <v>ex Purshia tridentata</v>
      </c>
      <c r="AG12554" s="67" t="s">
        <v>2029</v>
      </c>
      <c r="AH12554" s="67" t="s">
        <v>2029</v>
      </c>
      <c r="AT12554" s="3" t="s">
        <v>320</v>
      </c>
    </row>
    <row r="12555" spans="1:46" x14ac:dyDescent="0.25">
      <c r="A12555" s="404">
        <v>43396</v>
      </c>
      <c r="B12555" s="5">
        <v>3109</v>
      </c>
      <c r="E12555" s="62">
        <v>9</v>
      </c>
      <c r="F12555" s="6" t="s">
        <v>42</v>
      </c>
      <c r="G12555" s="6">
        <v>2018</v>
      </c>
      <c r="L12555" s="6"/>
      <c r="N12555" s="6" t="s">
        <v>662</v>
      </c>
      <c r="P12555" s="407">
        <v>25</v>
      </c>
      <c r="Q12555" s="407">
        <v>25</v>
      </c>
      <c r="R12555" s="407">
        <v>7</v>
      </c>
      <c r="S12555" s="3" t="s">
        <v>3</v>
      </c>
      <c r="T12555" s="3" t="s">
        <v>44</v>
      </c>
      <c r="U12555" s="3" t="s">
        <v>654</v>
      </c>
      <c r="V12555" s="227" t="s">
        <v>1920</v>
      </c>
      <c r="X12555" s="3" t="s">
        <v>3057</v>
      </c>
      <c r="AA12555" s="18">
        <v>43.290483999999999</v>
      </c>
      <c r="AB12555" s="18">
        <v>-117.32743600000001</v>
      </c>
      <c r="AC12555" s="3" t="s">
        <v>45</v>
      </c>
      <c r="AE12555" s="3" t="s">
        <v>652</v>
      </c>
      <c r="AF12555" s="3" t="str">
        <f t="shared" si="313"/>
        <v>ex Purshia tridentata</v>
      </c>
      <c r="AG12555" s="67" t="s">
        <v>2029</v>
      </c>
      <c r="AH12555" s="67" t="s">
        <v>2029</v>
      </c>
      <c r="AT12555" s="3" t="s">
        <v>320</v>
      </c>
    </row>
    <row r="12556" spans="1:46" x14ac:dyDescent="0.25">
      <c r="A12556" s="404">
        <v>43396</v>
      </c>
      <c r="B12556" s="5">
        <v>3110</v>
      </c>
      <c r="E12556" s="62">
        <v>9</v>
      </c>
      <c r="F12556" s="6" t="s">
        <v>42</v>
      </c>
      <c r="G12556" s="6">
        <v>2018</v>
      </c>
      <c r="L12556" s="6"/>
      <c r="N12556" s="6" t="s">
        <v>662</v>
      </c>
      <c r="P12556" s="407">
        <v>25</v>
      </c>
      <c r="Q12556" s="407">
        <v>25</v>
      </c>
      <c r="R12556" s="407">
        <v>8</v>
      </c>
      <c r="S12556" s="3" t="s">
        <v>3</v>
      </c>
      <c r="T12556" s="3" t="s">
        <v>44</v>
      </c>
      <c r="U12556" s="3" t="s">
        <v>654</v>
      </c>
      <c r="V12556" s="227" t="s">
        <v>1920</v>
      </c>
      <c r="X12556" s="3" t="s">
        <v>3057</v>
      </c>
      <c r="AA12556" s="18">
        <v>43.290483999999999</v>
      </c>
      <c r="AB12556" s="18">
        <v>-117.32743600000001</v>
      </c>
      <c r="AC12556" s="3" t="s">
        <v>45</v>
      </c>
      <c r="AE12556" s="3" t="s">
        <v>652</v>
      </c>
      <c r="AF12556" s="3" t="str">
        <f t="shared" si="313"/>
        <v>ex Purshia tridentata</v>
      </c>
      <c r="AG12556" s="67" t="s">
        <v>2029</v>
      </c>
      <c r="AH12556" s="67" t="s">
        <v>2029</v>
      </c>
      <c r="AT12556" s="3" t="s">
        <v>320</v>
      </c>
    </row>
    <row r="12557" spans="1:46" x14ac:dyDescent="0.25">
      <c r="A12557" s="404">
        <v>43396</v>
      </c>
      <c r="B12557" s="5">
        <v>3111</v>
      </c>
      <c r="E12557" s="62">
        <v>9</v>
      </c>
      <c r="F12557" s="6" t="s">
        <v>42</v>
      </c>
      <c r="G12557" s="6">
        <v>2018</v>
      </c>
      <c r="L12557" s="6"/>
      <c r="N12557" s="6" t="s">
        <v>662</v>
      </c>
      <c r="P12557" s="407">
        <v>25</v>
      </c>
      <c r="Q12557" s="407">
        <v>25</v>
      </c>
      <c r="R12557" s="407">
        <v>9</v>
      </c>
      <c r="S12557" s="3" t="s">
        <v>3</v>
      </c>
      <c r="T12557" s="3" t="s">
        <v>44</v>
      </c>
      <c r="U12557" s="3" t="s">
        <v>654</v>
      </c>
      <c r="V12557" s="227" t="s">
        <v>1920</v>
      </c>
      <c r="X12557" s="3" t="s">
        <v>3057</v>
      </c>
      <c r="AA12557" s="18">
        <v>43.290483999999999</v>
      </c>
      <c r="AB12557" s="18">
        <v>-117.32743600000001</v>
      </c>
      <c r="AC12557" s="3" t="s">
        <v>45</v>
      </c>
      <c r="AE12557" s="3" t="s">
        <v>652</v>
      </c>
      <c r="AF12557" s="3" t="str">
        <f t="shared" si="313"/>
        <v>ex Purshia tridentata</v>
      </c>
      <c r="AG12557" s="67" t="s">
        <v>2029</v>
      </c>
      <c r="AH12557" s="67" t="s">
        <v>2029</v>
      </c>
      <c r="AT12557" s="3" t="s">
        <v>320</v>
      </c>
    </row>
    <row r="12558" spans="1:46" x14ac:dyDescent="0.25">
      <c r="A12558" s="404">
        <v>43396</v>
      </c>
      <c r="B12558" s="5">
        <v>3112</v>
      </c>
      <c r="E12558" s="62">
        <v>9</v>
      </c>
      <c r="F12558" s="6" t="s">
        <v>42</v>
      </c>
      <c r="G12558" s="6">
        <v>2018</v>
      </c>
      <c r="L12558" s="6"/>
      <c r="N12558" s="6" t="s">
        <v>662</v>
      </c>
      <c r="P12558" s="407">
        <v>25</v>
      </c>
      <c r="Q12558" s="407">
        <v>25</v>
      </c>
      <c r="R12558" s="407">
        <v>10</v>
      </c>
      <c r="S12558" s="3" t="s">
        <v>3</v>
      </c>
      <c r="T12558" s="3" t="s">
        <v>44</v>
      </c>
      <c r="U12558" s="3" t="s">
        <v>654</v>
      </c>
      <c r="V12558" s="227" t="s">
        <v>1920</v>
      </c>
      <c r="X12558" s="3" t="s">
        <v>3057</v>
      </c>
      <c r="AA12558" s="18">
        <v>43.290483999999999</v>
      </c>
      <c r="AB12558" s="18">
        <v>-117.32743600000001</v>
      </c>
      <c r="AC12558" s="3" t="s">
        <v>45</v>
      </c>
      <c r="AE12558" s="3" t="s">
        <v>652</v>
      </c>
      <c r="AF12558" s="3" t="str">
        <f t="shared" ref="AF12558:AF12576" si="314">CONCATENATE("ex ", AE12558)</f>
        <v>ex Purshia tridentata</v>
      </c>
      <c r="AG12558" s="67" t="s">
        <v>2029</v>
      </c>
      <c r="AH12558" s="67" t="s">
        <v>2029</v>
      </c>
      <c r="AT12558" s="3" t="s">
        <v>320</v>
      </c>
    </row>
    <row r="12559" spans="1:46" x14ac:dyDescent="0.25">
      <c r="A12559" s="404">
        <v>43396</v>
      </c>
      <c r="B12559" s="5">
        <v>3237</v>
      </c>
      <c r="E12559" s="62">
        <v>10</v>
      </c>
      <c r="F12559" s="6" t="s">
        <v>42</v>
      </c>
      <c r="G12559" s="6">
        <v>2018</v>
      </c>
      <c r="L12559" s="6"/>
      <c r="N12559" s="6" t="s">
        <v>663</v>
      </c>
      <c r="P12559" s="407">
        <v>26</v>
      </c>
      <c r="Q12559" s="407">
        <v>26</v>
      </c>
      <c r="R12559" s="407">
        <v>1</v>
      </c>
      <c r="S12559" s="3" t="s">
        <v>3</v>
      </c>
      <c r="T12559" s="3" t="s">
        <v>44</v>
      </c>
      <c r="U12559" s="3" t="s">
        <v>654</v>
      </c>
      <c r="V12559" s="227" t="s">
        <v>1920</v>
      </c>
      <c r="X12559" s="3" t="s">
        <v>703</v>
      </c>
      <c r="AA12559" s="18">
        <v>43.104050999999998</v>
      </c>
      <c r="AB12559" s="18">
        <v>-118.69560199999999</v>
      </c>
      <c r="AC12559" s="3" t="s">
        <v>45</v>
      </c>
      <c r="AE12559" s="3" t="s">
        <v>696</v>
      </c>
      <c r="AF12559" s="3" t="str">
        <f t="shared" si="314"/>
        <v>ex Chorispora tenella</v>
      </c>
      <c r="AG12559" s="67" t="s">
        <v>2029</v>
      </c>
      <c r="AH12559" s="67" t="s">
        <v>2029</v>
      </c>
      <c r="AT12559" s="3" t="s">
        <v>320</v>
      </c>
    </row>
    <row r="12560" spans="1:46" x14ac:dyDescent="0.25">
      <c r="A12560" s="404">
        <v>43396</v>
      </c>
      <c r="B12560" s="5">
        <v>6955</v>
      </c>
      <c r="E12560" s="62">
        <v>10</v>
      </c>
      <c r="F12560" s="6" t="s">
        <v>42</v>
      </c>
      <c r="G12560" s="6">
        <v>2018</v>
      </c>
      <c r="L12560" s="6"/>
      <c r="N12560" s="6" t="s">
        <v>663</v>
      </c>
      <c r="P12560" s="407">
        <v>26</v>
      </c>
      <c r="Q12560" s="407">
        <v>26</v>
      </c>
      <c r="R12560" s="407">
        <v>2</v>
      </c>
      <c r="S12560" s="3" t="s">
        <v>3</v>
      </c>
      <c r="T12560" s="3" t="s">
        <v>44</v>
      </c>
      <c r="U12560" s="3" t="s">
        <v>654</v>
      </c>
      <c r="V12560" s="227" t="s">
        <v>1920</v>
      </c>
      <c r="X12560" s="3" t="s">
        <v>703</v>
      </c>
      <c r="AA12560" s="18">
        <v>43.104050999999998</v>
      </c>
      <c r="AB12560" s="18">
        <v>-118.69560199999999</v>
      </c>
      <c r="AC12560" s="3" t="s">
        <v>45</v>
      </c>
      <c r="AE12560" s="3" t="s">
        <v>696</v>
      </c>
      <c r="AF12560" s="3" t="str">
        <f t="shared" si="314"/>
        <v>ex Chorispora tenella</v>
      </c>
      <c r="AG12560" s="67" t="s">
        <v>2029</v>
      </c>
      <c r="AH12560" s="67" t="s">
        <v>2029</v>
      </c>
      <c r="AT12560" s="3" t="s">
        <v>320</v>
      </c>
    </row>
    <row r="12561" spans="1:46" x14ac:dyDescent="0.25">
      <c r="A12561" s="404">
        <v>43396</v>
      </c>
      <c r="B12561" s="5">
        <v>3238</v>
      </c>
      <c r="E12561" s="62">
        <v>10</v>
      </c>
      <c r="F12561" s="6" t="s">
        <v>42</v>
      </c>
      <c r="G12561" s="6">
        <v>2018</v>
      </c>
      <c r="L12561" s="6"/>
      <c r="N12561" s="6" t="s">
        <v>663</v>
      </c>
      <c r="P12561" s="407">
        <v>26</v>
      </c>
      <c r="Q12561" s="407">
        <v>26</v>
      </c>
      <c r="R12561" s="407">
        <v>3</v>
      </c>
      <c r="S12561" s="3" t="s">
        <v>3</v>
      </c>
      <c r="T12561" s="3" t="s">
        <v>44</v>
      </c>
      <c r="U12561" s="3" t="s">
        <v>654</v>
      </c>
      <c r="V12561" s="227" t="s">
        <v>1920</v>
      </c>
      <c r="X12561" s="3" t="s">
        <v>703</v>
      </c>
      <c r="AA12561" s="18">
        <v>43.104050999999998</v>
      </c>
      <c r="AB12561" s="18">
        <v>-118.69560199999999</v>
      </c>
      <c r="AC12561" s="3" t="s">
        <v>45</v>
      </c>
      <c r="AE12561" s="3" t="s">
        <v>696</v>
      </c>
      <c r="AF12561" s="3" t="str">
        <f t="shared" si="314"/>
        <v>ex Chorispora tenella</v>
      </c>
      <c r="AG12561" s="67" t="s">
        <v>2029</v>
      </c>
      <c r="AH12561" s="67" t="s">
        <v>2029</v>
      </c>
      <c r="AT12561" s="3" t="s">
        <v>320</v>
      </c>
    </row>
    <row r="12562" spans="1:46" x14ac:dyDescent="0.25">
      <c r="A12562" s="404">
        <v>43396</v>
      </c>
      <c r="B12562" s="5">
        <v>6958</v>
      </c>
      <c r="E12562" s="62">
        <v>10</v>
      </c>
      <c r="F12562" s="6" t="s">
        <v>42</v>
      </c>
      <c r="G12562" s="6">
        <v>2018</v>
      </c>
      <c r="L12562" s="6"/>
      <c r="N12562" s="6" t="s">
        <v>663</v>
      </c>
      <c r="P12562" s="407">
        <v>26</v>
      </c>
      <c r="Q12562" s="407">
        <v>26</v>
      </c>
      <c r="R12562" s="407">
        <v>4</v>
      </c>
      <c r="S12562" s="3" t="s">
        <v>3</v>
      </c>
      <c r="T12562" s="3" t="s">
        <v>44</v>
      </c>
      <c r="U12562" s="3" t="s">
        <v>654</v>
      </c>
      <c r="V12562" s="227" t="s">
        <v>1920</v>
      </c>
      <c r="X12562" s="3" t="s">
        <v>703</v>
      </c>
      <c r="AA12562" s="18">
        <v>43.104050999999998</v>
      </c>
      <c r="AB12562" s="18">
        <v>-118.69560199999999</v>
      </c>
      <c r="AC12562" s="3" t="s">
        <v>45</v>
      </c>
      <c r="AE12562" s="3" t="s">
        <v>696</v>
      </c>
      <c r="AF12562" s="3" t="str">
        <f t="shared" si="314"/>
        <v>ex Chorispora tenella</v>
      </c>
      <c r="AG12562" s="67" t="s">
        <v>2029</v>
      </c>
      <c r="AH12562" s="67" t="s">
        <v>2029</v>
      </c>
      <c r="AT12562" s="3" t="s">
        <v>320</v>
      </c>
    </row>
    <row r="12563" spans="1:46" x14ac:dyDescent="0.25">
      <c r="A12563" s="404">
        <v>43396</v>
      </c>
      <c r="B12563" s="5">
        <v>3239</v>
      </c>
      <c r="E12563" s="62">
        <v>10</v>
      </c>
      <c r="F12563" s="6" t="s">
        <v>42</v>
      </c>
      <c r="G12563" s="6">
        <v>2018</v>
      </c>
      <c r="L12563" s="6"/>
      <c r="N12563" s="6" t="s">
        <v>663</v>
      </c>
      <c r="P12563" s="407">
        <v>26</v>
      </c>
      <c r="Q12563" s="407">
        <v>26</v>
      </c>
      <c r="R12563" s="407">
        <v>5</v>
      </c>
      <c r="S12563" s="3" t="s">
        <v>3</v>
      </c>
      <c r="T12563" s="3" t="s">
        <v>44</v>
      </c>
      <c r="U12563" s="3" t="s">
        <v>654</v>
      </c>
      <c r="V12563" s="227" t="s">
        <v>1920</v>
      </c>
      <c r="X12563" s="3" t="s">
        <v>703</v>
      </c>
      <c r="AA12563" s="18">
        <v>43.104050999999998</v>
      </c>
      <c r="AB12563" s="18">
        <v>-118.69560199999999</v>
      </c>
      <c r="AC12563" s="3" t="s">
        <v>45</v>
      </c>
      <c r="AE12563" s="3" t="s">
        <v>696</v>
      </c>
      <c r="AF12563" s="3" t="str">
        <f t="shared" si="314"/>
        <v>ex Chorispora tenella</v>
      </c>
      <c r="AG12563" s="67" t="s">
        <v>2029</v>
      </c>
      <c r="AH12563" s="67" t="s">
        <v>2029</v>
      </c>
      <c r="AT12563" s="3" t="s">
        <v>320</v>
      </c>
    </row>
    <row r="12564" spans="1:46" x14ac:dyDescent="0.25">
      <c r="A12564" s="404">
        <v>43396</v>
      </c>
      <c r="B12564" s="5">
        <v>3240</v>
      </c>
      <c r="E12564" s="62">
        <v>10</v>
      </c>
      <c r="F12564" s="6" t="s">
        <v>42</v>
      </c>
      <c r="G12564" s="6">
        <v>2018</v>
      </c>
      <c r="L12564" s="6"/>
      <c r="N12564" s="6" t="s">
        <v>663</v>
      </c>
      <c r="P12564" s="407">
        <v>26</v>
      </c>
      <c r="Q12564" s="407">
        <v>26</v>
      </c>
      <c r="R12564" s="407">
        <v>6</v>
      </c>
      <c r="S12564" s="3" t="s">
        <v>3</v>
      </c>
      <c r="T12564" s="3" t="s">
        <v>44</v>
      </c>
      <c r="U12564" s="3" t="s">
        <v>654</v>
      </c>
      <c r="V12564" s="227" t="s">
        <v>1920</v>
      </c>
      <c r="X12564" s="3" t="s">
        <v>703</v>
      </c>
      <c r="AA12564" s="18">
        <v>43.104050999999998</v>
      </c>
      <c r="AB12564" s="18">
        <v>-118.69560199999999</v>
      </c>
      <c r="AC12564" s="3" t="s">
        <v>45</v>
      </c>
      <c r="AE12564" s="3" t="s">
        <v>696</v>
      </c>
      <c r="AF12564" s="3" t="str">
        <f t="shared" si="314"/>
        <v>ex Chorispora tenella</v>
      </c>
      <c r="AG12564" s="67" t="s">
        <v>2029</v>
      </c>
      <c r="AH12564" s="67" t="s">
        <v>2029</v>
      </c>
      <c r="AT12564" s="3" t="s">
        <v>320</v>
      </c>
    </row>
    <row r="12565" spans="1:46" x14ac:dyDescent="0.25">
      <c r="A12565" s="404">
        <v>43396</v>
      </c>
      <c r="B12565" s="5">
        <v>3241</v>
      </c>
      <c r="E12565" s="62">
        <v>10</v>
      </c>
      <c r="F12565" s="6" t="s">
        <v>42</v>
      </c>
      <c r="G12565" s="6">
        <v>2018</v>
      </c>
      <c r="L12565" s="6"/>
      <c r="N12565" s="6" t="s">
        <v>663</v>
      </c>
      <c r="P12565" s="407">
        <v>26</v>
      </c>
      <c r="Q12565" s="407">
        <v>26</v>
      </c>
      <c r="R12565" s="407">
        <v>7</v>
      </c>
      <c r="S12565" s="3" t="s">
        <v>3</v>
      </c>
      <c r="T12565" s="3" t="s">
        <v>44</v>
      </c>
      <c r="U12565" s="3" t="s">
        <v>654</v>
      </c>
      <c r="V12565" s="227" t="s">
        <v>1920</v>
      </c>
      <c r="X12565" s="3" t="s">
        <v>703</v>
      </c>
      <c r="AA12565" s="18">
        <v>43.104050999999998</v>
      </c>
      <c r="AB12565" s="18">
        <v>-118.69560199999999</v>
      </c>
      <c r="AC12565" s="3" t="s">
        <v>45</v>
      </c>
      <c r="AE12565" s="3" t="s">
        <v>696</v>
      </c>
      <c r="AF12565" s="3" t="str">
        <f t="shared" si="314"/>
        <v>ex Chorispora tenella</v>
      </c>
      <c r="AG12565" s="67" t="s">
        <v>2029</v>
      </c>
      <c r="AH12565" s="67" t="s">
        <v>2029</v>
      </c>
      <c r="AT12565" s="3" t="s">
        <v>320</v>
      </c>
    </row>
    <row r="12566" spans="1:46" x14ac:dyDescent="0.25">
      <c r="A12566" s="404">
        <v>43396</v>
      </c>
      <c r="B12566" s="5">
        <v>3242</v>
      </c>
      <c r="E12566" s="62">
        <v>10</v>
      </c>
      <c r="F12566" s="6" t="s">
        <v>42</v>
      </c>
      <c r="G12566" s="6">
        <v>2018</v>
      </c>
      <c r="L12566" s="6"/>
      <c r="N12566" s="6" t="s">
        <v>663</v>
      </c>
      <c r="P12566" s="407">
        <v>26</v>
      </c>
      <c r="Q12566" s="407">
        <v>26</v>
      </c>
      <c r="R12566" s="407">
        <v>8</v>
      </c>
      <c r="S12566" s="3" t="s">
        <v>3</v>
      </c>
      <c r="T12566" s="3" t="s">
        <v>44</v>
      </c>
      <c r="U12566" s="3" t="s">
        <v>654</v>
      </c>
      <c r="V12566" s="227" t="s">
        <v>1920</v>
      </c>
      <c r="X12566" s="3" t="s">
        <v>703</v>
      </c>
      <c r="AA12566" s="18">
        <v>43.104050999999998</v>
      </c>
      <c r="AB12566" s="18">
        <v>-118.69560199999999</v>
      </c>
      <c r="AC12566" s="3" t="s">
        <v>45</v>
      </c>
      <c r="AE12566" s="3" t="s">
        <v>696</v>
      </c>
      <c r="AF12566" s="3" t="str">
        <f t="shared" si="314"/>
        <v>ex Chorispora tenella</v>
      </c>
      <c r="AG12566" s="67" t="s">
        <v>2029</v>
      </c>
      <c r="AH12566" s="67" t="s">
        <v>2029</v>
      </c>
      <c r="AT12566" s="3" t="s">
        <v>320</v>
      </c>
    </row>
    <row r="12567" spans="1:46" x14ac:dyDescent="0.25">
      <c r="A12567" s="404">
        <v>43396</v>
      </c>
      <c r="B12567" s="5">
        <v>3243</v>
      </c>
      <c r="E12567" s="62">
        <v>10</v>
      </c>
      <c r="F12567" s="6" t="s">
        <v>42</v>
      </c>
      <c r="G12567" s="6">
        <v>2018</v>
      </c>
      <c r="L12567" s="6"/>
      <c r="N12567" s="6" t="s">
        <v>663</v>
      </c>
      <c r="P12567" s="407">
        <v>26</v>
      </c>
      <c r="Q12567" s="407">
        <v>26</v>
      </c>
      <c r="R12567" s="407">
        <v>9</v>
      </c>
      <c r="S12567" s="3" t="s">
        <v>3</v>
      </c>
      <c r="T12567" s="3" t="s">
        <v>44</v>
      </c>
      <c r="U12567" s="3" t="s">
        <v>654</v>
      </c>
      <c r="V12567" s="227" t="s">
        <v>1920</v>
      </c>
      <c r="X12567" s="3" t="s">
        <v>703</v>
      </c>
      <c r="AA12567" s="18">
        <v>43.104050999999998</v>
      </c>
      <c r="AB12567" s="18">
        <v>-118.69560199999999</v>
      </c>
      <c r="AC12567" s="3" t="s">
        <v>45</v>
      </c>
      <c r="AE12567" s="3" t="s">
        <v>696</v>
      </c>
      <c r="AF12567" s="3" t="str">
        <f t="shared" si="314"/>
        <v>ex Chorispora tenella</v>
      </c>
      <c r="AG12567" s="67" t="s">
        <v>2029</v>
      </c>
      <c r="AH12567" s="67" t="s">
        <v>2029</v>
      </c>
      <c r="AT12567" s="3" t="s">
        <v>320</v>
      </c>
    </row>
    <row r="12568" spans="1:46" x14ac:dyDescent="0.25">
      <c r="A12568" s="404">
        <v>43396</v>
      </c>
      <c r="B12568" s="5">
        <v>6960</v>
      </c>
      <c r="E12568" s="62">
        <v>10</v>
      </c>
      <c r="F12568" s="6" t="s">
        <v>42</v>
      </c>
      <c r="G12568" s="6">
        <v>2018</v>
      </c>
      <c r="L12568" s="6"/>
      <c r="N12568" s="6" t="s">
        <v>664</v>
      </c>
      <c r="P12568" s="407">
        <v>27</v>
      </c>
      <c r="Q12568" s="407">
        <v>27</v>
      </c>
      <c r="R12568" s="407">
        <v>1</v>
      </c>
      <c r="S12568" s="3" t="s">
        <v>3</v>
      </c>
      <c r="T12568" s="3" t="s">
        <v>44</v>
      </c>
      <c r="U12568" s="3" t="s">
        <v>654</v>
      </c>
      <c r="V12568" s="227" t="s">
        <v>1920</v>
      </c>
      <c r="X12568" s="3" t="s">
        <v>697</v>
      </c>
      <c r="AA12568" s="18">
        <v>42.801738999999998</v>
      </c>
      <c r="AB12568" s="18">
        <v>-118.86630100000001</v>
      </c>
      <c r="AC12568" s="3" t="s">
        <v>45</v>
      </c>
      <c r="AE12568" s="3" t="s">
        <v>698</v>
      </c>
      <c r="AF12568" s="3" t="str">
        <f t="shared" si="314"/>
        <v>ex Thermopsis rhombifolia</v>
      </c>
      <c r="AG12568" s="67" t="s">
        <v>2029</v>
      </c>
      <c r="AH12568" s="67" t="s">
        <v>2029</v>
      </c>
      <c r="AT12568" s="3" t="s">
        <v>320</v>
      </c>
    </row>
    <row r="12569" spans="1:46" x14ac:dyDescent="0.25">
      <c r="A12569" s="404">
        <v>43396</v>
      </c>
      <c r="B12569" s="5">
        <v>6962</v>
      </c>
      <c r="E12569" s="62">
        <v>10</v>
      </c>
      <c r="F12569" s="6" t="s">
        <v>42</v>
      </c>
      <c r="G12569" s="6">
        <v>2018</v>
      </c>
      <c r="L12569" s="6"/>
      <c r="N12569" s="6" t="s">
        <v>664</v>
      </c>
      <c r="P12569" s="407">
        <v>27</v>
      </c>
      <c r="Q12569" s="407">
        <v>27</v>
      </c>
      <c r="R12569" s="407">
        <v>2</v>
      </c>
      <c r="S12569" s="3" t="s">
        <v>3</v>
      </c>
      <c r="T12569" s="3" t="s">
        <v>44</v>
      </c>
      <c r="U12569" s="3" t="s">
        <v>654</v>
      </c>
      <c r="V12569" s="227" t="s">
        <v>1920</v>
      </c>
      <c r="X12569" s="3" t="s">
        <v>697</v>
      </c>
      <c r="AA12569" s="18">
        <v>42.801738999999998</v>
      </c>
      <c r="AB12569" s="18">
        <v>-118.86630100000001</v>
      </c>
      <c r="AC12569" s="3" t="s">
        <v>45</v>
      </c>
      <c r="AE12569" s="3" t="s">
        <v>698</v>
      </c>
      <c r="AF12569" s="3" t="str">
        <f t="shared" si="314"/>
        <v>ex Thermopsis rhombifolia</v>
      </c>
      <c r="AG12569" s="67" t="s">
        <v>2029</v>
      </c>
      <c r="AH12569" s="67" t="s">
        <v>2029</v>
      </c>
      <c r="AT12569" s="3" t="s">
        <v>320</v>
      </c>
    </row>
    <row r="12570" spans="1:46" x14ac:dyDescent="0.25">
      <c r="A12570" s="404">
        <v>43396</v>
      </c>
      <c r="B12570" s="5">
        <v>6964</v>
      </c>
      <c r="E12570" s="62">
        <v>10</v>
      </c>
      <c r="F12570" s="6" t="s">
        <v>42</v>
      </c>
      <c r="G12570" s="6">
        <v>2018</v>
      </c>
      <c r="L12570" s="6"/>
      <c r="N12570" s="6" t="s">
        <v>664</v>
      </c>
      <c r="P12570" s="407">
        <v>27</v>
      </c>
      <c r="Q12570" s="407">
        <v>27</v>
      </c>
      <c r="R12570" s="407">
        <v>3</v>
      </c>
      <c r="S12570" s="3" t="s">
        <v>3</v>
      </c>
      <c r="T12570" s="3" t="s">
        <v>44</v>
      </c>
      <c r="U12570" s="3" t="s">
        <v>654</v>
      </c>
      <c r="V12570" s="227" t="s">
        <v>1920</v>
      </c>
      <c r="X12570" s="3" t="s">
        <v>697</v>
      </c>
      <c r="AA12570" s="18">
        <v>42.801738999999998</v>
      </c>
      <c r="AB12570" s="18">
        <v>-118.86630100000001</v>
      </c>
      <c r="AC12570" s="3" t="s">
        <v>45</v>
      </c>
      <c r="AE12570" s="3" t="s">
        <v>698</v>
      </c>
      <c r="AF12570" s="3" t="str">
        <f t="shared" si="314"/>
        <v>ex Thermopsis rhombifolia</v>
      </c>
      <c r="AG12570" s="67" t="s">
        <v>2029</v>
      </c>
      <c r="AH12570" s="67" t="s">
        <v>2029</v>
      </c>
      <c r="AT12570" s="3" t="s">
        <v>320</v>
      </c>
    </row>
    <row r="12571" spans="1:46" x14ac:dyDescent="0.25">
      <c r="A12571" s="404">
        <v>43396</v>
      </c>
      <c r="B12571" s="5">
        <v>3247</v>
      </c>
      <c r="E12571" s="62">
        <v>10</v>
      </c>
      <c r="F12571" s="6" t="s">
        <v>42</v>
      </c>
      <c r="G12571" s="6">
        <v>2018</v>
      </c>
      <c r="L12571" s="6"/>
      <c r="N12571" s="6" t="s">
        <v>664</v>
      </c>
      <c r="P12571" s="407">
        <v>27</v>
      </c>
      <c r="Q12571" s="407">
        <v>27</v>
      </c>
      <c r="R12571" s="407">
        <v>4</v>
      </c>
      <c r="S12571" s="3" t="s">
        <v>3</v>
      </c>
      <c r="T12571" s="3" t="s">
        <v>44</v>
      </c>
      <c r="U12571" s="3" t="s">
        <v>654</v>
      </c>
      <c r="V12571" s="227" t="s">
        <v>1920</v>
      </c>
      <c r="X12571" s="3" t="s">
        <v>704</v>
      </c>
      <c r="AA12571" s="18">
        <v>42.801738999999998</v>
      </c>
      <c r="AB12571" s="18">
        <v>-118.86630100000001</v>
      </c>
      <c r="AC12571" s="3" t="s">
        <v>45</v>
      </c>
      <c r="AE12571" s="3" t="s">
        <v>698</v>
      </c>
      <c r="AF12571" s="3" t="str">
        <f t="shared" si="314"/>
        <v>ex Thermopsis rhombifolia</v>
      </c>
      <c r="AG12571" s="67" t="s">
        <v>2029</v>
      </c>
      <c r="AH12571" s="67" t="s">
        <v>2029</v>
      </c>
      <c r="AT12571" s="3" t="s">
        <v>320</v>
      </c>
    </row>
    <row r="12572" spans="1:46" x14ac:dyDescent="0.25">
      <c r="A12572" s="404">
        <v>43396</v>
      </c>
      <c r="B12572" s="5">
        <v>3248</v>
      </c>
      <c r="E12572" s="62">
        <v>10</v>
      </c>
      <c r="F12572" s="6" t="s">
        <v>42</v>
      </c>
      <c r="G12572" s="6">
        <v>2018</v>
      </c>
      <c r="L12572" s="6"/>
      <c r="N12572" s="6" t="s">
        <v>664</v>
      </c>
      <c r="P12572" s="407">
        <v>27</v>
      </c>
      <c r="Q12572" s="407">
        <v>27</v>
      </c>
      <c r="R12572" s="407">
        <v>5</v>
      </c>
      <c r="S12572" s="3" t="s">
        <v>3</v>
      </c>
      <c r="T12572" s="3" t="s">
        <v>44</v>
      </c>
      <c r="U12572" s="3" t="s">
        <v>654</v>
      </c>
      <c r="V12572" s="227" t="s">
        <v>1920</v>
      </c>
      <c r="X12572" s="3" t="s">
        <v>704</v>
      </c>
      <c r="AA12572" s="18">
        <v>42.801738999999998</v>
      </c>
      <c r="AB12572" s="18">
        <v>-118.86630100000001</v>
      </c>
      <c r="AC12572" s="3" t="s">
        <v>45</v>
      </c>
      <c r="AE12572" s="3" t="s">
        <v>698</v>
      </c>
      <c r="AF12572" s="3" t="str">
        <f t="shared" si="314"/>
        <v>ex Thermopsis rhombifolia</v>
      </c>
      <c r="AG12572" s="67" t="s">
        <v>2029</v>
      </c>
      <c r="AH12572" s="67" t="s">
        <v>2029</v>
      </c>
      <c r="AT12572" s="3" t="s">
        <v>320</v>
      </c>
    </row>
    <row r="12573" spans="1:46" x14ac:dyDescent="0.25">
      <c r="A12573" s="404">
        <v>43396</v>
      </c>
      <c r="B12573" s="5">
        <v>3249</v>
      </c>
      <c r="E12573" s="62">
        <v>10</v>
      </c>
      <c r="F12573" s="6" t="s">
        <v>42</v>
      </c>
      <c r="G12573" s="6">
        <v>2018</v>
      </c>
      <c r="L12573" s="6"/>
      <c r="N12573" s="6" t="s">
        <v>664</v>
      </c>
      <c r="P12573" s="407">
        <v>27</v>
      </c>
      <c r="Q12573" s="407">
        <v>27</v>
      </c>
      <c r="R12573" s="407">
        <v>6</v>
      </c>
      <c r="S12573" s="3" t="s">
        <v>3</v>
      </c>
      <c r="T12573" s="3" t="s">
        <v>44</v>
      </c>
      <c r="U12573" s="3" t="s">
        <v>654</v>
      </c>
      <c r="V12573" s="227" t="s">
        <v>1920</v>
      </c>
      <c r="X12573" s="3" t="s">
        <v>704</v>
      </c>
      <c r="AA12573" s="18">
        <v>42.801738999999998</v>
      </c>
      <c r="AB12573" s="18">
        <v>-118.86630100000001</v>
      </c>
      <c r="AC12573" s="3" t="s">
        <v>45</v>
      </c>
      <c r="AE12573" s="3" t="s">
        <v>698</v>
      </c>
      <c r="AF12573" s="3" t="str">
        <f t="shared" si="314"/>
        <v>ex Thermopsis rhombifolia</v>
      </c>
      <c r="AG12573" s="67" t="s">
        <v>2029</v>
      </c>
      <c r="AH12573" s="67" t="s">
        <v>2029</v>
      </c>
      <c r="AT12573" s="3" t="s">
        <v>320</v>
      </c>
    </row>
    <row r="12574" spans="1:46" x14ac:dyDescent="0.25">
      <c r="A12574" s="404">
        <v>43396</v>
      </c>
      <c r="B12574" s="5">
        <v>3250</v>
      </c>
      <c r="E12574" s="62">
        <v>10</v>
      </c>
      <c r="F12574" s="6" t="s">
        <v>42</v>
      </c>
      <c r="G12574" s="6">
        <v>2018</v>
      </c>
      <c r="L12574" s="6"/>
      <c r="N12574" s="6" t="s">
        <v>664</v>
      </c>
      <c r="P12574" s="407">
        <v>27</v>
      </c>
      <c r="Q12574" s="407">
        <v>27</v>
      </c>
      <c r="R12574" s="407">
        <v>7</v>
      </c>
      <c r="S12574" s="3" t="s">
        <v>3</v>
      </c>
      <c r="T12574" s="3" t="s">
        <v>44</v>
      </c>
      <c r="U12574" s="3" t="s">
        <v>654</v>
      </c>
      <c r="V12574" s="227" t="s">
        <v>1920</v>
      </c>
      <c r="X12574" s="3" t="s">
        <v>704</v>
      </c>
      <c r="AA12574" s="18">
        <v>42.801738999999998</v>
      </c>
      <c r="AB12574" s="18">
        <v>-118.86630100000001</v>
      </c>
      <c r="AC12574" s="3" t="s">
        <v>45</v>
      </c>
      <c r="AE12574" s="3" t="s">
        <v>698</v>
      </c>
      <c r="AF12574" s="3" t="str">
        <f t="shared" si="314"/>
        <v>ex Thermopsis rhombifolia</v>
      </c>
      <c r="AG12574" s="67" t="s">
        <v>2029</v>
      </c>
      <c r="AH12574" s="67" t="s">
        <v>2029</v>
      </c>
      <c r="AT12574" s="3" t="s">
        <v>320</v>
      </c>
    </row>
    <row r="12575" spans="1:46" x14ac:dyDescent="0.25">
      <c r="A12575" s="404">
        <v>43396</v>
      </c>
      <c r="B12575" s="5">
        <v>3251</v>
      </c>
      <c r="E12575" s="62">
        <v>10</v>
      </c>
      <c r="F12575" s="6" t="s">
        <v>42</v>
      </c>
      <c r="G12575" s="6">
        <v>2018</v>
      </c>
      <c r="L12575" s="6"/>
      <c r="N12575" s="6" t="s">
        <v>664</v>
      </c>
      <c r="P12575" s="407">
        <v>27</v>
      </c>
      <c r="Q12575" s="407">
        <v>27</v>
      </c>
      <c r="R12575" s="407">
        <v>8</v>
      </c>
      <c r="S12575" s="3" t="s">
        <v>3</v>
      </c>
      <c r="T12575" s="3" t="s">
        <v>44</v>
      </c>
      <c r="U12575" s="3" t="s">
        <v>654</v>
      </c>
      <c r="V12575" s="227" t="s">
        <v>1920</v>
      </c>
      <c r="X12575" s="3" t="s">
        <v>704</v>
      </c>
      <c r="AA12575" s="18">
        <v>42.801738999999998</v>
      </c>
      <c r="AB12575" s="18">
        <v>-118.86630100000001</v>
      </c>
      <c r="AC12575" s="3" t="s">
        <v>45</v>
      </c>
      <c r="AE12575" s="3" t="s">
        <v>698</v>
      </c>
      <c r="AF12575" s="3" t="str">
        <f t="shared" si="314"/>
        <v>ex Thermopsis rhombifolia</v>
      </c>
      <c r="AG12575" s="67" t="s">
        <v>2029</v>
      </c>
      <c r="AH12575" s="67" t="s">
        <v>2029</v>
      </c>
      <c r="AT12575" s="3" t="s">
        <v>320</v>
      </c>
    </row>
    <row r="12576" spans="1:46" x14ac:dyDescent="0.25">
      <c r="A12576" s="404">
        <v>43396</v>
      </c>
      <c r="B12576" s="5">
        <v>6966</v>
      </c>
      <c r="E12576" s="62">
        <v>13</v>
      </c>
      <c r="F12576" s="6" t="s">
        <v>42</v>
      </c>
      <c r="G12576" s="6">
        <v>2018</v>
      </c>
      <c r="L12576" s="6"/>
      <c r="N12576" s="6" t="s">
        <v>665</v>
      </c>
      <c r="P12576" s="407">
        <v>28</v>
      </c>
      <c r="Q12576" s="407">
        <v>28</v>
      </c>
      <c r="R12576" s="407">
        <v>1</v>
      </c>
      <c r="S12576" s="3" t="s">
        <v>3</v>
      </c>
      <c r="T12576" s="3" t="s">
        <v>44</v>
      </c>
      <c r="U12576" s="3" t="s">
        <v>715</v>
      </c>
      <c r="V12576" s="227" t="s">
        <v>1920</v>
      </c>
      <c r="X12576" s="3" t="s">
        <v>1317</v>
      </c>
      <c r="AA12576" s="18">
        <v>44.438909000000002</v>
      </c>
      <c r="AB12576" s="18">
        <v>-120.58399300000001</v>
      </c>
      <c r="AC12576" s="3" t="s">
        <v>45</v>
      </c>
      <c r="AE12576" s="3" t="s">
        <v>146</v>
      </c>
      <c r="AF12576" s="3" t="str">
        <f t="shared" si="314"/>
        <v>ex Amelanchier alnifolia</v>
      </c>
      <c r="AG12576" s="67" t="s">
        <v>2029</v>
      </c>
      <c r="AH12576" s="67" t="s">
        <v>2029</v>
      </c>
      <c r="AT12576" s="3" t="s">
        <v>320</v>
      </c>
    </row>
    <row r="12577" spans="1:46" x14ac:dyDescent="0.25">
      <c r="A12577" s="404">
        <v>43396</v>
      </c>
      <c r="B12577" s="5">
        <v>3293</v>
      </c>
      <c r="E12577" s="62">
        <v>13</v>
      </c>
      <c r="F12577" s="6" t="s">
        <v>42</v>
      </c>
      <c r="G12577" s="6">
        <v>2018</v>
      </c>
      <c r="L12577" s="6"/>
      <c r="N12577" s="6" t="s">
        <v>665</v>
      </c>
      <c r="P12577" s="407">
        <v>28</v>
      </c>
      <c r="Q12577" s="407">
        <v>28</v>
      </c>
      <c r="R12577" s="407">
        <v>2</v>
      </c>
      <c r="S12577" s="3" t="s">
        <v>3</v>
      </c>
      <c r="T12577" s="3" t="s">
        <v>44</v>
      </c>
      <c r="U12577" s="3" t="s">
        <v>715</v>
      </c>
      <c r="V12577" s="227" t="s">
        <v>1920</v>
      </c>
      <c r="X12577" s="3" t="s">
        <v>714</v>
      </c>
      <c r="AA12577" s="18">
        <v>44.438909000000002</v>
      </c>
      <c r="AB12577" s="18">
        <v>-120.58399300000001</v>
      </c>
      <c r="AC12577" s="3" t="s">
        <v>45</v>
      </c>
      <c r="AG12577" s="67" t="s">
        <v>2029</v>
      </c>
      <c r="AH12577" s="67" t="s">
        <v>2029</v>
      </c>
      <c r="AT12577" s="3" t="s">
        <v>320</v>
      </c>
    </row>
    <row r="12578" spans="1:46" x14ac:dyDescent="0.25">
      <c r="A12578" s="404">
        <v>43396</v>
      </c>
      <c r="B12578" s="5">
        <v>3294</v>
      </c>
      <c r="E12578" s="62">
        <v>13</v>
      </c>
      <c r="F12578" s="6" t="s">
        <v>42</v>
      </c>
      <c r="G12578" s="6">
        <v>2018</v>
      </c>
      <c r="L12578" s="6"/>
      <c r="N12578" s="6" t="s">
        <v>665</v>
      </c>
      <c r="P12578" s="407">
        <v>28</v>
      </c>
      <c r="Q12578" s="407">
        <v>28</v>
      </c>
      <c r="R12578" s="407">
        <v>3</v>
      </c>
      <c r="S12578" s="3" t="s">
        <v>3</v>
      </c>
      <c r="T12578" s="3" t="s">
        <v>44</v>
      </c>
      <c r="U12578" s="3" t="s">
        <v>715</v>
      </c>
      <c r="V12578" s="227" t="s">
        <v>1920</v>
      </c>
      <c r="X12578" s="3" t="s">
        <v>714</v>
      </c>
      <c r="AA12578" s="18">
        <v>44.438909000000002</v>
      </c>
      <c r="AB12578" s="18">
        <v>-120.58399300000001</v>
      </c>
      <c r="AC12578" s="3" t="s">
        <v>45</v>
      </c>
      <c r="AG12578" s="67" t="s">
        <v>2029</v>
      </c>
      <c r="AH12578" s="67" t="s">
        <v>2029</v>
      </c>
      <c r="AT12578" s="3" t="s">
        <v>320</v>
      </c>
    </row>
    <row r="12579" spans="1:46" x14ac:dyDescent="0.25">
      <c r="A12579" s="404">
        <v>43396</v>
      </c>
      <c r="B12579" s="5">
        <v>3295</v>
      </c>
      <c r="E12579" s="62">
        <v>13</v>
      </c>
      <c r="F12579" s="6" t="s">
        <v>42</v>
      </c>
      <c r="G12579" s="6">
        <v>2018</v>
      </c>
      <c r="L12579" s="6"/>
      <c r="N12579" s="6" t="s">
        <v>665</v>
      </c>
      <c r="P12579" s="407">
        <v>28</v>
      </c>
      <c r="Q12579" s="407">
        <v>28</v>
      </c>
      <c r="R12579" s="407">
        <v>4</v>
      </c>
      <c r="S12579" s="3" t="s">
        <v>3</v>
      </c>
      <c r="T12579" s="3" t="s">
        <v>44</v>
      </c>
      <c r="U12579" s="3" t="s">
        <v>715</v>
      </c>
      <c r="V12579" s="227" t="s">
        <v>1920</v>
      </c>
      <c r="X12579" s="3" t="s">
        <v>714</v>
      </c>
      <c r="AA12579" s="18">
        <v>44.438909000000002</v>
      </c>
      <c r="AB12579" s="18">
        <v>-120.58399300000001</v>
      </c>
      <c r="AC12579" s="3" t="s">
        <v>45</v>
      </c>
      <c r="AG12579" s="67" t="s">
        <v>2029</v>
      </c>
      <c r="AH12579" s="67" t="s">
        <v>2029</v>
      </c>
      <c r="AT12579" s="3" t="s">
        <v>320</v>
      </c>
    </row>
    <row r="12580" spans="1:46" x14ac:dyDescent="0.25">
      <c r="A12580" s="404">
        <v>43396</v>
      </c>
      <c r="B12580" s="5">
        <v>3296</v>
      </c>
      <c r="E12580" s="62">
        <v>13</v>
      </c>
      <c r="F12580" s="6" t="s">
        <v>42</v>
      </c>
      <c r="G12580" s="6">
        <v>2018</v>
      </c>
      <c r="L12580" s="6"/>
      <c r="N12580" s="6" t="s">
        <v>665</v>
      </c>
      <c r="P12580" s="407">
        <v>28</v>
      </c>
      <c r="Q12580" s="407">
        <v>28</v>
      </c>
      <c r="R12580" s="407">
        <v>5</v>
      </c>
      <c r="S12580" s="3" t="s">
        <v>3</v>
      </c>
      <c r="T12580" s="3" t="s">
        <v>44</v>
      </c>
      <c r="U12580" s="3" t="s">
        <v>715</v>
      </c>
      <c r="V12580" s="227" t="s">
        <v>1920</v>
      </c>
      <c r="X12580" s="3" t="s">
        <v>714</v>
      </c>
      <c r="AA12580" s="18">
        <v>44.438909000000002</v>
      </c>
      <c r="AB12580" s="18">
        <v>-120.58399300000001</v>
      </c>
      <c r="AC12580" s="3" t="s">
        <v>45</v>
      </c>
      <c r="AG12580" s="67" t="s">
        <v>2029</v>
      </c>
      <c r="AH12580" s="67" t="s">
        <v>2029</v>
      </c>
      <c r="AT12580" s="3" t="s">
        <v>320</v>
      </c>
    </row>
    <row r="12581" spans="1:46" x14ac:dyDescent="0.25">
      <c r="A12581" s="404">
        <v>43396</v>
      </c>
      <c r="B12581" s="5">
        <v>3297</v>
      </c>
      <c r="E12581" s="62">
        <v>13</v>
      </c>
      <c r="F12581" s="6" t="s">
        <v>42</v>
      </c>
      <c r="G12581" s="6">
        <v>2018</v>
      </c>
      <c r="L12581" s="6"/>
      <c r="N12581" s="6" t="s">
        <v>665</v>
      </c>
      <c r="P12581" s="407">
        <v>28</v>
      </c>
      <c r="Q12581" s="407">
        <v>28</v>
      </c>
      <c r="R12581" s="407">
        <v>6</v>
      </c>
      <c r="S12581" s="3" t="s">
        <v>3</v>
      </c>
      <c r="T12581" s="3" t="s">
        <v>44</v>
      </c>
      <c r="U12581" s="3" t="s">
        <v>715</v>
      </c>
      <c r="V12581" s="227" t="s">
        <v>1920</v>
      </c>
      <c r="X12581" s="3" t="s">
        <v>714</v>
      </c>
      <c r="AA12581" s="18">
        <v>44.438909000000002</v>
      </c>
      <c r="AB12581" s="18">
        <v>-120.58399300000001</v>
      </c>
      <c r="AC12581" s="3" t="s">
        <v>45</v>
      </c>
      <c r="AG12581" s="67" t="s">
        <v>2029</v>
      </c>
      <c r="AH12581" s="67" t="s">
        <v>2029</v>
      </c>
      <c r="AT12581" s="3" t="s">
        <v>320</v>
      </c>
    </row>
    <row r="12582" spans="1:46" x14ac:dyDescent="0.25">
      <c r="A12582" s="404">
        <v>43396</v>
      </c>
      <c r="B12582" s="5">
        <v>3298</v>
      </c>
      <c r="E12582" s="62">
        <v>13</v>
      </c>
      <c r="F12582" s="6" t="s">
        <v>42</v>
      </c>
      <c r="G12582" s="6">
        <v>2018</v>
      </c>
      <c r="L12582" s="6"/>
      <c r="N12582" s="6" t="s">
        <v>668</v>
      </c>
      <c r="P12582" s="407">
        <v>29</v>
      </c>
      <c r="Q12582" s="407">
        <v>29</v>
      </c>
      <c r="R12582" s="407">
        <v>1</v>
      </c>
      <c r="S12582" s="3" t="s">
        <v>3</v>
      </c>
      <c r="T12582" s="3" t="s">
        <v>44</v>
      </c>
      <c r="U12582" s="3" t="s">
        <v>715</v>
      </c>
      <c r="V12582" s="227" t="s">
        <v>1920</v>
      </c>
      <c r="X12582" s="3" t="s">
        <v>714</v>
      </c>
      <c r="AA12582" s="18">
        <v>44.442233999999999</v>
      </c>
      <c r="AB12582" s="18">
        <v>-120.570582</v>
      </c>
      <c r="AC12582" s="3" t="s">
        <v>45</v>
      </c>
      <c r="AE12582" s="3" t="s">
        <v>716</v>
      </c>
      <c r="AF12582" s="3" t="str">
        <f t="shared" ref="AF12582:AF12596" si="315">CONCATENATE("ex ", AE12582)</f>
        <v>ex Lithophragma tenellum</v>
      </c>
      <c r="AG12582" s="67" t="s">
        <v>2029</v>
      </c>
      <c r="AH12582" s="67" t="s">
        <v>2029</v>
      </c>
      <c r="AT12582" s="3" t="s">
        <v>320</v>
      </c>
    </row>
    <row r="12583" spans="1:46" x14ac:dyDescent="0.25">
      <c r="A12583" s="404">
        <v>43396</v>
      </c>
      <c r="B12583" s="5">
        <v>3299</v>
      </c>
      <c r="E12583" s="62">
        <v>13</v>
      </c>
      <c r="F12583" s="6" t="s">
        <v>42</v>
      </c>
      <c r="G12583" s="6">
        <v>2018</v>
      </c>
      <c r="L12583" s="6"/>
      <c r="N12583" s="6" t="s">
        <v>668</v>
      </c>
      <c r="P12583" s="407">
        <v>29</v>
      </c>
      <c r="Q12583" s="407">
        <v>29</v>
      </c>
      <c r="R12583" s="407">
        <v>2</v>
      </c>
      <c r="S12583" s="3" t="s">
        <v>3</v>
      </c>
      <c r="T12583" s="3" t="s">
        <v>44</v>
      </c>
      <c r="U12583" s="3" t="s">
        <v>715</v>
      </c>
      <c r="V12583" s="227" t="s">
        <v>1920</v>
      </c>
      <c r="X12583" s="3" t="s">
        <v>714</v>
      </c>
      <c r="AA12583" s="18">
        <v>44.442233999999999</v>
      </c>
      <c r="AB12583" s="18">
        <v>-120.570582</v>
      </c>
      <c r="AC12583" s="3" t="s">
        <v>45</v>
      </c>
      <c r="AE12583" s="3" t="s">
        <v>716</v>
      </c>
      <c r="AF12583" s="3" t="str">
        <f t="shared" si="315"/>
        <v>ex Lithophragma tenellum</v>
      </c>
      <c r="AG12583" s="67" t="s">
        <v>2029</v>
      </c>
      <c r="AH12583" s="67" t="s">
        <v>2029</v>
      </c>
      <c r="AT12583" s="3" t="s">
        <v>320</v>
      </c>
    </row>
    <row r="12584" spans="1:46" x14ac:dyDescent="0.25">
      <c r="A12584" s="404">
        <v>43396</v>
      </c>
      <c r="B12584" s="5">
        <v>3300</v>
      </c>
      <c r="E12584" s="62">
        <v>13</v>
      </c>
      <c r="F12584" s="6" t="s">
        <v>42</v>
      </c>
      <c r="G12584" s="6">
        <v>2018</v>
      </c>
      <c r="L12584" s="6"/>
      <c r="N12584" s="6" t="s">
        <v>668</v>
      </c>
      <c r="P12584" s="407">
        <v>29</v>
      </c>
      <c r="Q12584" s="407">
        <v>29</v>
      </c>
      <c r="R12584" s="407">
        <v>3</v>
      </c>
      <c r="S12584" s="3" t="s">
        <v>3</v>
      </c>
      <c r="T12584" s="3" t="s">
        <v>44</v>
      </c>
      <c r="U12584" s="3" t="s">
        <v>715</v>
      </c>
      <c r="V12584" s="227" t="s">
        <v>1920</v>
      </c>
      <c r="X12584" s="3" t="s">
        <v>714</v>
      </c>
      <c r="AA12584" s="18">
        <v>44.442233999999999</v>
      </c>
      <c r="AB12584" s="18">
        <v>-120.570582</v>
      </c>
      <c r="AC12584" s="3" t="s">
        <v>45</v>
      </c>
      <c r="AE12584" s="3" t="s">
        <v>716</v>
      </c>
      <c r="AF12584" s="3" t="str">
        <f t="shared" si="315"/>
        <v>ex Lithophragma tenellum</v>
      </c>
      <c r="AG12584" s="67" t="s">
        <v>2029</v>
      </c>
      <c r="AH12584" s="67" t="s">
        <v>2029</v>
      </c>
      <c r="AT12584" s="3" t="s">
        <v>320</v>
      </c>
    </row>
    <row r="12585" spans="1:46" x14ac:dyDescent="0.25">
      <c r="A12585" s="404">
        <v>43396</v>
      </c>
      <c r="B12585" s="5">
        <v>3301</v>
      </c>
      <c r="E12585" s="62">
        <v>13</v>
      </c>
      <c r="F12585" s="6" t="s">
        <v>42</v>
      </c>
      <c r="G12585" s="6">
        <v>2018</v>
      </c>
      <c r="L12585" s="6"/>
      <c r="N12585" s="6" t="s">
        <v>668</v>
      </c>
      <c r="P12585" s="407">
        <v>29</v>
      </c>
      <c r="Q12585" s="407">
        <v>29</v>
      </c>
      <c r="R12585" s="407">
        <v>4</v>
      </c>
      <c r="S12585" s="3" t="s">
        <v>3</v>
      </c>
      <c r="T12585" s="3" t="s">
        <v>44</v>
      </c>
      <c r="U12585" s="3" t="s">
        <v>715</v>
      </c>
      <c r="V12585" s="227" t="s">
        <v>1920</v>
      </c>
      <c r="X12585" s="3" t="s">
        <v>714</v>
      </c>
      <c r="AA12585" s="18">
        <v>44.442233999999999</v>
      </c>
      <c r="AB12585" s="18">
        <v>-120.570582</v>
      </c>
      <c r="AC12585" s="3" t="s">
        <v>45</v>
      </c>
      <c r="AE12585" s="3" t="s">
        <v>716</v>
      </c>
      <c r="AF12585" s="3" t="str">
        <f t="shared" si="315"/>
        <v>ex Lithophragma tenellum</v>
      </c>
      <c r="AG12585" s="67" t="s">
        <v>2029</v>
      </c>
      <c r="AH12585" s="67" t="s">
        <v>2029</v>
      </c>
      <c r="AT12585" s="3" t="s">
        <v>320</v>
      </c>
    </row>
    <row r="12586" spans="1:46" x14ac:dyDescent="0.25">
      <c r="A12586" s="404">
        <v>43396</v>
      </c>
      <c r="B12586" s="5">
        <v>3302</v>
      </c>
      <c r="E12586" s="62">
        <v>13</v>
      </c>
      <c r="F12586" s="6" t="s">
        <v>42</v>
      </c>
      <c r="G12586" s="6">
        <v>2018</v>
      </c>
      <c r="L12586" s="6"/>
      <c r="N12586" s="6" t="s">
        <v>668</v>
      </c>
      <c r="P12586" s="407">
        <v>29</v>
      </c>
      <c r="Q12586" s="407">
        <v>29</v>
      </c>
      <c r="R12586" s="407">
        <v>5</v>
      </c>
      <c r="S12586" s="3" t="s">
        <v>3</v>
      </c>
      <c r="T12586" s="3" t="s">
        <v>44</v>
      </c>
      <c r="U12586" s="3" t="s">
        <v>715</v>
      </c>
      <c r="V12586" s="227" t="s">
        <v>1920</v>
      </c>
      <c r="X12586" s="3" t="s">
        <v>714</v>
      </c>
      <c r="AA12586" s="18">
        <v>44.442233999999999</v>
      </c>
      <c r="AB12586" s="18">
        <v>-120.570582</v>
      </c>
      <c r="AC12586" s="3" t="s">
        <v>45</v>
      </c>
      <c r="AE12586" s="3" t="s">
        <v>716</v>
      </c>
      <c r="AF12586" s="3" t="str">
        <f t="shared" si="315"/>
        <v>ex Lithophragma tenellum</v>
      </c>
      <c r="AG12586" s="67" t="s">
        <v>2029</v>
      </c>
      <c r="AH12586" s="67" t="s">
        <v>2029</v>
      </c>
      <c r="AT12586" s="3" t="s">
        <v>320</v>
      </c>
    </row>
    <row r="12587" spans="1:46" x14ac:dyDescent="0.25">
      <c r="A12587" s="404">
        <v>43396</v>
      </c>
      <c r="B12587" s="5">
        <v>3303</v>
      </c>
      <c r="E12587" s="62">
        <v>13</v>
      </c>
      <c r="F12587" s="6" t="s">
        <v>42</v>
      </c>
      <c r="G12587" s="6">
        <v>2018</v>
      </c>
      <c r="L12587" s="6"/>
      <c r="N12587" s="6" t="s">
        <v>668</v>
      </c>
      <c r="P12587" s="407">
        <v>29</v>
      </c>
      <c r="Q12587" s="407">
        <v>29</v>
      </c>
      <c r="R12587" s="407">
        <v>6</v>
      </c>
      <c r="S12587" s="3" t="s">
        <v>3</v>
      </c>
      <c r="T12587" s="3" t="s">
        <v>44</v>
      </c>
      <c r="U12587" s="3" t="s">
        <v>715</v>
      </c>
      <c r="V12587" s="227" t="s">
        <v>1920</v>
      </c>
      <c r="X12587" s="3" t="s">
        <v>714</v>
      </c>
      <c r="AA12587" s="18">
        <v>44.442233999999999</v>
      </c>
      <c r="AB12587" s="18">
        <v>-120.570582</v>
      </c>
      <c r="AC12587" s="3" t="s">
        <v>45</v>
      </c>
      <c r="AE12587" s="3" t="s">
        <v>716</v>
      </c>
      <c r="AF12587" s="3" t="str">
        <f t="shared" si="315"/>
        <v>ex Lithophragma tenellum</v>
      </c>
      <c r="AG12587" s="67" t="s">
        <v>2029</v>
      </c>
      <c r="AH12587" s="67" t="s">
        <v>2029</v>
      </c>
      <c r="AT12587" s="3" t="s">
        <v>320</v>
      </c>
    </row>
    <row r="12588" spans="1:46" x14ac:dyDescent="0.25">
      <c r="A12588" s="404">
        <v>43396</v>
      </c>
      <c r="B12588" s="5">
        <v>6969</v>
      </c>
      <c r="E12588" s="62">
        <v>13</v>
      </c>
      <c r="F12588" s="6" t="s">
        <v>42</v>
      </c>
      <c r="G12588" s="6">
        <v>2018</v>
      </c>
      <c r="L12588" s="6"/>
      <c r="N12588" s="6" t="s">
        <v>669</v>
      </c>
      <c r="P12588" s="407">
        <v>30</v>
      </c>
      <c r="Q12588" s="407">
        <v>30</v>
      </c>
      <c r="R12588" s="407">
        <v>1</v>
      </c>
      <c r="S12588" s="3" t="s">
        <v>3</v>
      </c>
      <c r="T12588" s="3" t="s">
        <v>44</v>
      </c>
      <c r="U12588" s="3" t="s">
        <v>715</v>
      </c>
      <c r="V12588" s="227" t="s">
        <v>1920</v>
      </c>
      <c r="X12588" s="3" t="s">
        <v>1318</v>
      </c>
      <c r="AA12588" s="18">
        <v>44.442233999999999</v>
      </c>
      <c r="AB12588" s="18">
        <v>-120.570582</v>
      </c>
      <c r="AC12588" s="3" t="s">
        <v>45</v>
      </c>
      <c r="AE12588" s="3" t="s">
        <v>61</v>
      </c>
      <c r="AF12588" s="3" t="str">
        <f t="shared" si="315"/>
        <v>ex Salix</v>
      </c>
      <c r="AG12588" s="67" t="s">
        <v>2029</v>
      </c>
      <c r="AH12588" s="67" t="s">
        <v>2029</v>
      </c>
      <c r="AT12588" s="3" t="s">
        <v>320</v>
      </c>
    </row>
    <row r="12589" spans="1:46" x14ac:dyDescent="0.25">
      <c r="A12589" s="404">
        <v>43396</v>
      </c>
      <c r="B12589" s="5">
        <v>6971</v>
      </c>
      <c r="E12589" s="62">
        <v>13</v>
      </c>
      <c r="F12589" s="6" t="s">
        <v>42</v>
      </c>
      <c r="G12589" s="6">
        <v>2018</v>
      </c>
      <c r="L12589" s="6"/>
      <c r="N12589" s="6" t="s">
        <v>669</v>
      </c>
      <c r="P12589" s="407">
        <v>30</v>
      </c>
      <c r="Q12589" s="407">
        <v>30</v>
      </c>
      <c r="R12589" s="407">
        <v>2</v>
      </c>
      <c r="S12589" s="3" t="s">
        <v>3</v>
      </c>
      <c r="T12589" s="3" t="s">
        <v>44</v>
      </c>
      <c r="U12589" s="3" t="s">
        <v>715</v>
      </c>
      <c r="V12589" s="227" t="s">
        <v>1920</v>
      </c>
      <c r="X12589" s="3" t="s">
        <v>1318</v>
      </c>
      <c r="AA12589" s="18">
        <v>44.442233999999999</v>
      </c>
      <c r="AB12589" s="18">
        <v>-120.570582</v>
      </c>
      <c r="AC12589" s="3" t="s">
        <v>45</v>
      </c>
      <c r="AE12589" s="3" t="s">
        <v>61</v>
      </c>
      <c r="AF12589" s="3" t="str">
        <f t="shared" si="315"/>
        <v>ex Salix</v>
      </c>
      <c r="AG12589" s="67" t="s">
        <v>2029</v>
      </c>
      <c r="AH12589" s="67" t="s">
        <v>2029</v>
      </c>
      <c r="AT12589" s="3" t="s">
        <v>320</v>
      </c>
    </row>
    <row r="12590" spans="1:46" x14ac:dyDescent="0.25">
      <c r="A12590" s="404">
        <v>43396</v>
      </c>
      <c r="B12590" s="5">
        <v>6973</v>
      </c>
      <c r="E12590" s="62">
        <v>13</v>
      </c>
      <c r="F12590" s="6" t="s">
        <v>42</v>
      </c>
      <c r="G12590" s="6">
        <v>2018</v>
      </c>
      <c r="L12590" s="6"/>
      <c r="N12590" s="6" t="s">
        <v>669</v>
      </c>
      <c r="P12590" s="407">
        <v>30</v>
      </c>
      <c r="Q12590" s="407">
        <v>30</v>
      </c>
      <c r="R12590" s="407">
        <v>3</v>
      </c>
      <c r="S12590" s="3" t="s">
        <v>3</v>
      </c>
      <c r="T12590" s="3" t="s">
        <v>44</v>
      </c>
      <c r="U12590" s="3" t="s">
        <v>715</v>
      </c>
      <c r="V12590" s="227" t="s">
        <v>1920</v>
      </c>
      <c r="X12590" s="3" t="s">
        <v>1318</v>
      </c>
      <c r="AA12590" s="18">
        <v>44.442233999999999</v>
      </c>
      <c r="AB12590" s="18">
        <v>-120.570582</v>
      </c>
      <c r="AC12590" s="3" t="s">
        <v>45</v>
      </c>
      <c r="AE12590" s="3" t="s">
        <v>61</v>
      </c>
      <c r="AF12590" s="3" t="str">
        <f t="shared" si="315"/>
        <v>ex Salix</v>
      </c>
      <c r="AG12590" s="67" t="s">
        <v>2029</v>
      </c>
      <c r="AH12590" s="67" t="s">
        <v>2029</v>
      </c>
      <c r="AT12590" s="3" t="s">
        <v>320</v>
      </c>
    </row>
    <row r="12591" spans="1:46" x14ac:dyDescent="0.25">
      <c r="A12591" s="404">
        <v>43396</v>
      </c>
      <c r="B12591" s="5">
        <v>6975</v>
      </c>
      <c r="E12591" s="62">
        <v>13</v>
      </c>
      <c r="F12591" s="6" t="s">
        <v>42</v>
      </c>
      <c r="G12591" s="6">
        <v>2018</v>
      </c>
      <c r="L12591" s="6"/>
      <c r="N12591" s="6" t="s">
        <v>669</v>
      </c>
      <c r="P12591" s="407">
        <v>30</v>
      </c>
      <c r="Q12591" s="407">
        <v>30</v>
      </c>
      <c r="R12591" s="407">
        <v>4</v>
      </c>
      <c r="S12591" s="3" t="s">
        <v>3</v>
      </c>
      <c r="T12591" s="3" t="s">
        <v>44</v>
      </c>
      <c r="U12591" s="3" t="s">
        <v>715</v>
      </c>
      <c r="V12591" s="227" t="s">
        <v>1920</v>
      </c>
      <c r="X12591" s="3" t="s">
        <v>1318</v>
      </c>
      <c r="AA12591" s="18">
        <v>44.442233999999999</v>
      </c>
      <c r="AB12591" s="18">
        <v>-120.570582</v>
      </c>
      <c r="AC12591" s="3" t="s">
        <v>45</v>
      </c>
      <c r="AE12591" s="3" t="s">
        <v>61</v>
      </c>
      <c r="AF12591" s="3" t="str">
        <f t="shared" si="315"/>
        <v>ex Salix</v>
      </c>
      <c r="AG12591" s="67" t="s">
        <v>2029</v>
      </c>
      <c r="AH12591" s="67" t="s">
        <v>2029</v>
      </c>
      <c r="AT12591" s="3" t="s">
        <v>320</v>
      </c>
    </row>
    <row r="12592" spans="1:46" x14ac:dyDescent="0.25">
      <c r="A12592" s="404">
        <v>43396</v>
      </c>
      <c r="B12592" s="5">
        <v>3308</v>
      </c>
      <c r="E12592" s="62">
        <v>13</v>
      </c>
      <c r="F12592" s="6" t="s">
        <v>42</v>
      </c>
      <c r="G12592" s="6">
        <v>2018</v>
      </c>
      <c r="L12592" s="6"/>
      <c r="N12592" s="6" t="s">
        <v>669</v>
      </c>
      <c r="P12592" s="407">
        <v>30</v>
      </c>
      <c r="Q12592" s="407">
        <v>30</v>
      </c>
      <c r="R12592" s="407">
        <v>5</v>
      </c>
      <c r="S12592" s="3" t="s">
        <v>3</v>
      </c>
      <c r="T12592" s="3" t="s">
        <v>44</v>
      </c>
      <c r="U12592" s="3" t="s">
        <v>715</v>
      </c>
      <c r="V12592" s="227" t="s">
        <v>1920</v>
      </c>
      <c r="X12592" s="3" t="s">
        <v>714</v>
      </c>
      <c r="AA12592" s="18">
        <v>44.442233999999999</v>
      </c>
      <c r="AB12592" s="18">
        <v>-120.570582</v>
      </c>
      <c r="AC12592" s="3" t="s">
        <v>45</v>
      </c>
      <c r="AE12592" s="3" t="s">
        <v>61</v>
      </c>
      <c r="AF12592" s="3" t="str">
        <f t="shared" si="315"/>
        <v>ex Salix</v>
      </c>
      <c r="AG12592" s="67" t="s">
        <v>2029</v>
      </c>
      <c r="AH12592" s="67" t="s">
        <v>2029</v>
      </c>
      <c r="AT12592" s="3" t="s">
        <v>320</v>
      </c>
    </row>
    <row r="12593" spans="1:46" x14ac:dyDescent="0.25">
      <c r="A12593" s="404">
        <v>43396</v>
      </c>
      <c r="B12593" s="5">
        <v>3309</v>
      </c>
      <c r="E12593" s="62">
        <v>13</v>
      </c>
      <c r="F12593" s="6" t="s">
        <v>42</v>
      </c>
      <c r="G12593" s="6">
        <v>2018</v>
      </c>
      <c r="L12593" s="6"/>
      <c r="N12593" s="6" t="s">
        <v>669</v>
      </c>
      <c r="P12593" s="407">
        <v>30</v>
      </c>
      <c r="Q12593" s="407">
        <v>30</v>
      </c>
      <c r="R12593" s="407">
        <v>6</v>
      </c>
      <c r="S12593" s="3" t="s">
        <v>3</v>
      </c>
      <c r="T12593" s="3" t="s">
        <v>44</v>
      </c>
      <c r="U12593" s="3" t="s">
        <v>715</v>
      </c>
      <c r="V12593" s="227" t="s">
        <v>1920</v>
      </c>
      <c r="X12593" s="3" t="s">
        <v>714</v>
      </c>
      <c r="AA12593" s="18">
        <v>44.442233999999999</v>
      </c>
      <c r="AB12593" s="18">
        <v>-120.570582</v>
      </c>
      <c r="AC12593" s="3" t="s">
        <v>45</v>
      </c>
      <c r="AE12593" s="3" t="s">
        <v>61</v>
      </c>
      <c r="AF12593" s="3" t="str">
        <f t="shared" si="315"/>
        <v>ex Salix</v>
      </c>
      <c r="AG12593" s="67" t="s">
        <v>2029</v>
      </c>
      <c r="AH12593" s="67" t="s">
        <v>2029</v>
      </c>
      <c r="AT12593" s="3" t="s">
        <v>320</v>
      </c>
    </row>
    <row r="12594" spans="1:46" x14ac:dyDescent="0.25">
      <c r="A12594" s="404">
        <v>43396</v>
      </c>
      <c r="B12594" s="5">
        <v>3310</v>
      </c>
      <c r="E12594" s="62">
        <v>13</v>
      </c>
      <c r="F12594" s="6" t="s">
        <v>42</v>
      </c>
      <c r="G12594" s="6">
        <v>2018</v>
      </c>
      <c r="L12594" s="6"/>
      <c r="N12594" s="6" t="s">
        <v>669</v>
      </c>
      <c r="P12594" s="407">
        <v>30</v>
      </c>
      <c r="Q12594" s="407">
        <v>30</v>
      </c>
      <c r="R12594" s="407">
        <v>7</v>
      </c>
      <c r="S12594" s="3" t="s">
        <v>3</v>
      </c>
      <c r="T12594" s="3" t="s">
        <v>44</v>
      </c>
      <c r="U12594" s="3" t="s">
        <v>715</v>
      </c>
      <c r="V12594" s="227" t="s">
        <v>1920</v>
      </c>
      <c r="X12594" s="3" t="s">
        <v>714</v>
      </c>
      <c r="AA12594" s="18">
        <v>44.442233999999999</v>
      </c>
      <c r="AB12594" s="18">
        <v>-120.570582</v>
      </c>
      <c r="AC12594" s="3" t="s">
        <v>45</v>
      </c>
      <c r="AE12594" s="3" t="s">
        <v>61</v>
      </c>
      <c r="AF12594" s="3" t="str">
        <f t="shared" si="315"/>
        <v>ex Salix</v>
      </c>
      <c r="AG12594" s="67" t="s">
        <v>2029</v>
      </c>
      <c r="AH12594" s="67" t="s">
        <v>2029</v>
      </c>
      <c r="AT12594" s="3" t="s">
        <v>320</v>
      </c>
    </row>
    <row r="12595" spans="1:46" x14ac:dyDescent="0.25">
      <c r="A12595" s="404">
        <v>43396</v>
      </c>
      <c r="B12595" s="5">
        <v>3311</v>
      </c>
      <c r="E12595" s="62">
        <v>13</v>
      </c>
      <c r="F12595" s="6" t="s">
        <v>42</v>
      </c>
      <c r="G12595" s="6">
        <v>2018</v>
      </c>
      <c r="L12595" s="6"/>
      <c r="N12595" s="6" t="s">
        <v>669</v>
      </c>
      <c r="P12595" s="407">
        <v>30</v>
      </c>
      <c r="Q12595" s="407">
        <v>30</v>
      </c>
      <c r="R12595" s="407">
        <v>8</v>
      </c>
      <c r="S12595" s="3" t="s">
        <v>3</v>
      </c>
      <c r="T12595" s="3" t="s">
        <v>44</v>
      </c>
      <c r="U12595" s="3" t="s">
        <v>715</v>
      </c>
      <c r="V12595" s="227" t="s">
        <v>1920</v>
      </c>
      <c r="X12595" s="3" t="s">
        <v>714</v>
      </c>
      <c r="AA12595" s="18">
        <v>44.442233999999999</v>
      </c>
      <c r="AB12595" s="18">
        <v>-120.570582</v>
      </c>
      <c r="AC12595" s="3" t="s">
        <v>45</v>
      </c>
      <c r="AE12595" s="3" t="s">
        <v>61</v>
      </c>
      <c r="AF12595" s="3" t="str">
        <f t="shared" si="315"/>
        <v>ex Salix</v>
      </c>
      <c r="AG12595" s="67" t="s">
        <v>2029</v>
      </c>
      <c r="AH12595" s="67" t="s">
        <v>2029</v>
      </c>
      <c r="AT12595" s="3" t="s">
        <v>320</v>
      </c>
    </row>
    <row r="12596" spans="1:46" x14ac:dyDescent="0.25">
      <c r="A12596" s="404">
        <v>43396</v>
      </c>
      <c r="B12596" s="5">
        <v>3312</v>
      </c>
      <c r="E12596" s="62">
        <v>13</v>
      </c>
      <c r="F12596" s="6" t="s">
        <v>42</v>
      </c>
      <c r="G12596" s="6">
        <v>2018</v>
      </c>
      <c r="L12596" s="6"/>
      <c r="N12596" s="6" t="s">
        <v>669</v>
      </c>
      <c r="P12596" s="407">
        <v>30</v>
      </c>
      <c r="Q12596" s="407">
        <v>30</v>
      </c>
      <c r="R12596" s="407">
        <v>9</v>
      </c>
      <c r="S12596" s="3" t="s">
        <v>3</v>
      </c>
      <c r="T12596" s="3" t="s">
        <v>44</v>
      </c>
      <c r="U12596" s="3" t="s">
        <v>715</v>
      </c>
      <c r="V12596" s="227" t="s">
        <v>1920</v>
      </c>
      <c r="X12596" s="3" t="s">
        <v>714</v>
      </c>
      <c r="AA12596" s="18">
        <v>44.442233999999999</v>
      </c>
      <c r="AB12596" s="18">
        <v>-120.570582</v>
      </c>
      <c r="AC12596" s="3" t="s">
        <v>45</v>
      </c>
      <c r="AE12596" s="3" t="s">
        <v>61</v>
      </c>
      <c r="AF12596" s="3" t="str">
        <f t="shared" si="315"/>
        <v>ex Salix</v>
      </c>
      <c r="AG12596" s="67" t="s">
        <v>2029</v>
      </c>
      <c r="AH12596" s="67" t="s">
        <v>2029</v>
      </c>
      <c r="AT12596" s="3" t="s">
        <v>320</v>
      </c>
    </row>
    <row r="12597" spans="1:46" x14ac:dyDescent="0.25">
      <c r="A12597" s="404">
        <v>43396</v>
      </c>
      <c r="B12597" s="5">
        <v>6807</v>
      </c>
      <c r="E12597" s="62">
        <v>13</v>
      </c>
      <c r="F12597" s="6" t="s">
        <v>42</v>
      </c>
      <c r="G12597" s="6">
        <v>2018</v>
      </c>
      <c r="L12597" s="6"/>
      <c r="N12597" s="6" t="s">
        <v>670</v>
      </c>
      <c r="P12597" s="407">
        <v>31</v>
      </c>
      <c r="Q12597" s="407">
        <v>31</v>
      </c>
      <c r="R12597" s="407">
        <v>1</v>
      </c>
      <c r="S12597" s="3" t="s">
        <v>3</v>
      </c>
      <c r="T12597" s="3" t="s">
        <v>44</v>
      </c>
      <c r="U12597" s="3" t="s">
        <v>715</v>
      </c>
      <c r="V12597" s="227" t="s">
        <v>1920</v>
      </c>
      <c r="X12597" s="3" t="s">
        <v>1311</v>
      </c>
      <c r="AA12597" s="18">
        <v>44.442340999999999</v>
      </c>
      <c r="AB12597" s="18">
        <v>-120.569756</v>
      </c>
      <c r="AC12597" s="3" t="s">
        <v>45</v>
      </c>
      <c r="AG12597" s="67" t="s">
        <v>2029</v>
      </c>
      <c r="AH12597" s="67" t="s">
        <v>2029</v>
      </c>
      <c r="AT12597" s="3" t="s">
        <v>320</v>
      </c>
    </row>
    <row r="12598" spans="1:46" x14ac:dyDescent="0.25">
      <c r="A12598" s="404">
        <v>43396</v>
      </c>
      <c r="B12598" s="5">
        <v>6809</v>
      </c>
      <c r="E12598" s="62">
        <v>13</v>
      </c>
      <c r="F12598" s="6" t="s">
        <v>42</v>
      </c>
      <c r="G12598" s="6">
        <v>2018</v>
      </c>
      <c r="L12598" s="6"/>
      <c r="N12598" s="6" t="s">
        <v>670</v>
      </c>
      <c r="P12598" s="407">
        <v>31</v>
      </c>
      <c r="Q12598" s="407">
        <v>31</v>
      </c>
      <c r="R12598" s="407">
        <v>2</v>
      </c>
      <c r="S12598" s="3" t="s">
        <v>3</v>
      </c>
      <c r="T12598" s="3" t="s">
        <v>44</v>
      </c>
      <c r="U12598" s="3" t="s">
        <v>715</v>
      </c>
      <c r="V12598" s="227" t="s">
        <v>1920</v>
      </c>
      <c r="X12598" s="3" t="s">
        <v>1311</v>
      </c>
      <c r="AA12598" s="18">
        <v>44.442340999999999</v>
      </c>
      <c r="AB12598" s="18">
        <v>-120.569756</v>
      </c>
      <c r="AC12598" s="3" t="s">
        <v>45</v>
      </c>
      <c r="AG12598" s="67" t="s">
        <v>2029</v>
      </c>
      <c r="AH12598" s="67" t="s">
        <v>2029</v>
      </c>
      <c r="AT12598" s="3" t="s">
        <v>320</v>
      </c>
    </row>
    <row r="12599" spans="1:46" x14ac:dyDescent="0.25">
      <c r="A12599" s="404">
        <v>43396</v>
      </c>
      <c r="B12599" s="5">
        <v>6811</v>
      </c>
      <c r="E12599" s="62">
        <v>13</v>
      </c>
      <c r="F12599" s="6" t="s">
        <v>42</v>
      </c>
      <c r="G12599" s="6">
        <v>2018</v>
      </c>
      <c r="L12599" s="6"/>
      <c r="N12599" s="6" t="s">
        <v>670</v>
      </c>
      <c r="P12599" s="407">
        <v>31</v>
      </c>
      <c r="Q12599" s="407">
        <v>31</v>
      </c>
      <c r="R12599" s="407">
        <v>3</v>
      </c>
      <c r="S12599" s="3" t="s">
        <v>3</v>
      </c>
      <c r="T12599" s="3" t="s">
        <v>44</v>
      </c>
      <c r="U12599" s="3" t="s">
        <v>715</v>
      </c>
      <c r="V12599" s="227" t="s">
        <v>1920</v>
      </c>
      <c r="X12599" s="3" t="s">
        <v>1311</v>
      </c>
      <c r="AA12599" s="18">
        <v>44.442340999999999</v>
      </c>
      <c r="AB12599" s="18">
        <v>-120.569756</v>
      </c>
      <c r="AC12599" s="3" t="s">
        <v>45</v>
      </c>
      <c r="AG12599" s="67" t="s">
        <v>2029</v>
      </c>
      <c r="AH12599" s="67" t="s">
        <v>2029</v>
      </c>
      <c r="AT12599" s="3" t="s">
        <v>320</v>
      </c>
    </row>
    <row r="12600" spans="1:46" x14ac:dyDescent="0.25">
      <c r="A12600" s="404">
        <v>43396</v>
      </c>
      <c r="B12600" s="5">
        <v>3316</v>
      </c>
      <c r="E12600" s="62">
        <v>13</v>
      </c>
      <c r="F12600" s="6" t="s">
        <v>42</v>
      </c>
      <c r="G12600" s="6">
        <v>2018</v>
      </c>
      <c r="L12600" s="6"/>
      <c r="N12600" s="6" t="s">
        <v>670</v>
      </c>
      <c r="P12600" s="407">
        <v>31</v>
      </c>
      <c r="Q12600" s="407">
        <v>31</v>
      </c>
      <c r="R12600" s="407">
        <v>4</v>
      </c>
      <c r="S12600" s="3" t="s">
        <v>3</v>
      </c>
      <c r="T12600" s="3" t="s">
        <v>44</v>
      </c>
      <c r="U12600" s="3" t="s">
        <v>715</v>
      </c>
      <c r="V12600" s="227" t="s">
        <v>1920</v>
      </c>
      <c r="X12600" s="3" t="s">
        <v>714</v>
      </c>
      <c r="AA12600" s="18">
        <v>44.442340999999999</v>
      </c>
      <c r="AB12600" s="18">
        <v>-120.569756</v>
      </c>
      <c r="AC12600" s="3" t="s">
        <v>45</v>
      </c>
      <c r="AG12600" s="67" t="s">
        <v>2029</v>
      </c>
      <c r="AH12600" s="67" t="s">
        <v>2029</v>
      </c>
      <c r="AT12600" s="3" t="s">
        <v>320</v>
      </c>
    </row>
    <row r="12601" spans="1:46" x14ac:dyDescent="0.25">
      <c r="A12601" s="404">
        <v>43396</v>
      </c>
      <c r="B12601" s="5">
        <v>3317</v>
      </c>
      <c r="E12601" s="62">
        <v>13</v>
      </c>
      <c r="F12601" s="6" t="s">
        <v>42</v>
      </c>
      <c r="G12601" s="6">
        <v>2018</v>
      </c>
      <c r="L12601" s="6"/>
      <c r="N12601" s="6" t="s">
        <v>670</v>
      </c>
      <c r="P12601" s="407">
        <v>31</v>
      </c>
      <c r="Q12601" s="407">
        <v>31</v>
      </c>
      <c r="R12601" s="407">
        <v>5</v>
      </c>
      <c r="S12601" s="3" t="s">
        <v>3</v>
      </c>
      <c r="T12601" s="3" t="s">
        <v>44</v>
      </c>
      <c r="U12601" s="3" t="s">
        <v>715</v>
      </c>
      <c r="V12601" s="227" t="s">
        <v>1920</v>
      </c>
      <c r="X12601" s="3" t="s">
        <v>714</v>
      </c>
      <c r="AA12601" s="18">
        <v>44.442340999999999</v>
      </c>
      <c r="AB12601" s="18">
        <v>-120.569756</v>
      </c>
      <c r="AC12601" s="3" t="s">
        <v>45</v>
      </c>
      <c r="AG12601" s="67" t="s">
        <v>2029</v>
      </c>
      <c r="AH12601" s="67" t="s">
        <v>2029</v>
      </c>
      <c r="AT12601" s="3" t="s">
        <v>320</v>
      </c>
    </row>
    <row r="12602" spans="1:46" x14ac:dyDescent="0.25">
      <c r="A12602" s="404">
        <v>43396</v>
      </c>
      <c r="B12602" s="5">
        <v>3318</v>
      </c>
      <c r="E12602" s="62">
        <v>13</v>
      </c>
      <c r="F12602" s="6" t="s">
        <v>42</v>
      </c>
      <c r="G12602" s="6">
        <v>2018</v>
      </c>
      <c r="L12602" s="6"/>
      <c r="N12602" s="6" t="s">
        <v>670</v>
      </c>
      <c r="P12602" s="407">
        <v>31</v>
      </c>
      <c r="Q12602" s="407">
        <v>31</v>
      </c>
      <c r="R12602" s="407">
        <v>6</v>
      </c>
      <c r="S12602" s="3" t="s">
        <v>3</v>
      </c>
      <c r="T12602" s="3" t="s">
        <v>44</v>
      </c>
      <c r="U12602" s="3" t="s">
        <v>715</v>
      </c>
      <c r="V12602" s="227" t="s">
        <v>1920</v>
      </c>
      <c r="X12602" s="3" t="s">
        <v>714</v>
      </c>
      <c r="AA12602" s="18">
        <v>44.442340999999999</v>
      </c>
      <c r="AB12602" s="18">
        <v>-120.569756</v>
      </c>
      <c r="AC12602" s="3" t="s">
        <v>45</v>
      </c>
      <c r="AG12602" s="67" t="s">
        <v>2029</v>
      </c>
      <c r="AH12602" s="67" t="s">
        <v>2029</v>
      </c>
      <c r="AT12602" s="3" t="s">
        <v>320</v>
      </c>
    </row>
    <row r="12603" spans="1:46" x14ac:dyDescent="0.25">
      <c r="A12603" s="404">
        <v>43396</v>
      </c>
      <c r="B12603" s="5">
        <v>3319</v>
      </c>
      <c r="E12603" s="62">
        <v>13</v>
      </c>
      <c r="F12603" s="6" t="s">
        <v>42</v>
      </c>
      <c r="G12603" s="6">
        <v>2018</v>
      </c>
      <c r="L12603" s="6"/>
      <c r="N12603" s="6" t="s">
        <v>670</v>
      </c>
      <c r="P12603" s="407">
        <v>31</v>
      </c>
      <c r="Q12603" s="407">
        <v>31</v>
      </c>
      <c r="R12603" s="407">
        <v>7</v>
      </c>
      <c r="S12603" s="3" t="s">
        <v>3</v>
      </c>
      <c r="T12603" s="3" t="s">
        <v>44</v>
      </c>
      <c r="U12603" s="3" t="s">
        <v>715</v>
      </c>
      <c r="V12603" s="227" t="s">
        <v>1920</v>
      </c>
      <c r="X12603" s="3" t="s">
        <v>714</v>
      </c>
      <c r="AA12603" s="18">
        <v>44.442340999999999</v>
      </c>
      <c r="AB12603" s="18">
        <v>-120.569756</v>
      </c>
      <c r="AC12603" s="3" t="s">
        <v>45</v>
      </c>
      <c r="AG12603" s="67" t="s">
        <v>2029</v>
      </c>
      <c r="AH12603" s="67" t="s">
        <v>2029</v>
      </c>
      <c r="AT12603" s="3" t="s">
        <v>320</v>
      </c>
    </row>
    <row r="12604" spans="1:46" x14ac:dyDescent="0.25">
      <c r="A12604" s="404">
        <v>43396</v>
      </c>
      <c r="B12604" s="5">
        <v>3320</v>
      </c>
      <c r="E12604" s="62">
        <v>13</v>
      </c>
      <c r="F12604" s="6" t="s">
        <v>42</v>
      </c>
      <c r="G12604" s="6">
        <v>2018</v>
      </c>
      <c r="L12604" s="6"/>
      <c r="N12604" s="6" t="s">
        <v>670</v>
      </c>
      <c r="P12604" s="407">
        <v>31</v>
      </c>
      <c r="Q12604" s="407">
        <v>31</v>
      </c>
      <c r="R12604" s="407">
        <v>8</v>
      </c>
      <c r="S12604" s="3" t="s">
        <v>3</v>
      </c>
      <c r="T12604" s="3" t="s">
        <v>44</v>
      </c>
      <c r="U12604" s="3" t="s">
        <v>715</v>
      </c>
      <c r="V12604" s="227" t="s">
        <v>1920</v>
      </c>
      <c r="X12604" s="3" t="s">
        <v>714</v>
      </c>
      <c r="AA12604" s="18">
        <v>44.442340999999999</v>
      </c>
      <c r="AB12604" s="18">
        <v>-120.569756</v>
      </c>
      <c r="AC12604" s="3" t="s">
        <v>45</v>
      </c>
      <c r="AG12604" s="67" t="s">
        <v>2029</v>
      </c>
      <c r="AH12604" s="67" t="s">
        <v>2029</v>
      </c>
      <c r="AT12604" s="3" t="s">
        <v>320</v>
      </c>
    </row>
    <row r="12605" spans="1:46" x14ac:dyDescent="0.25">
      <c r="A12605" s="404">
        <v>43396</v>
      </c>
      <c r="B12605" s="5">
        <v>3321</v>
      </c>
      <c r="E12605" s="62">
        <v>13</v>
      </c>
      <c r="F12605" s="6" t="s">
        <v>42</v>
      </c>
      <c r="G12605" s="6">
        <v>2018</v>
      </c>
      <c r="L12605" s="6"/>
      <c r="N12605" s="6" t="s">
        <v>671</v>
      </c>
      <c r="P12605" s="407">
        <v>32</v>
      </c>
      <c r="Q12605" s="407">
        <v>32</v>
      </c>
      <c r="R12605" s="407">
        <v>1</v>
      </c>
      <c r="S12605" s="3" t="s">
        <v>3</v>
      </c>
      <c r="T12605" s="3" t="s">
        <v>44</v>
      </c>
      <c r="U12605" s="3" t="s">
        <v>715</v>
      </c>
      <c r="V12605" s="227" t="s">
        <v>1920</v>
      </c>
      <c r="X12605" s="3" t="s">
        <v>717</v>
      </c>
      <c r="AA12605" s="18">
        <v>44.442340999999999</v>
      </c>
      <c r="AB12605" s="18">
        <v>-120.569756</v>
      </c>
      <c r="AC12605" s="3" t="s">
        <v>45</v>
      </c>
      <c r="AE12605" s="3" t="s">
        <v>305</v>
      </c>
      <c r="AF12605" s="3" t="str">
        <f t="shared" ref="AF12605:AF12636" si="316">CONCATENATE("ex ", AE12605)</f>
        <v>ex Taraxacum officinale</v>
      </c>
      <c r="AG12605" s="67" t="s">
        <v>2029</v>
      </c>
      <c r="AH12605" s="67" t="s">
        <v>2029</v>
      </c>
      <c r="AT12605" s="3" t="s">
        <v>320</v>
      </c>
    </row>
    <row r="12606" spans="1:46" x14ac:dyDescent="0.25">
      <c r="A12606" s="404">
        <v>43396</v>
      </c>
      <c r="B12606" s="5">
        <v>3322</v>
      </c>
      <c r="E12606" s="62">
        <v>13</v>
      </c>
      <c r="F12606" s="6" t="s">
        <v>42</v>
      </c>
      <c r="G12606" s="6">
        <v>2018</v>
      </c>
      <c r="L12606" s="6"/>
      <c r="N12606" s="6" t="s">
        <v>671</v>
      </c>
      <c r="P12606" s="407">
        <v>32</v>
      </c>
      <c r="Q12606" s="407">
        <v>32</v>
      </c>
      <c r="R12606" s="407">
        <v>2</v>
      </c>
      <c r="S12606" s="3" t="s">
        <v>3</v>
      </c>
      <c r="T12606" s="3" t="s">
        <v>44</v>
      </c>
      <c r="U12606" s="3" t="s">
        <v>715</v>
      </c>
      <c r="V12606" s="227" t="s">
        <v>1920</v>
      </c>
      <c r="X12606" s="3" t="s">
        <v>717</v>
      </c>
      <c r="AA12606" s="18">
        <v>44.442340999999999</v>
      </c>
      <c r="AB12606" s="18">
        <v>-120.569756</v>
      </c>
      <c r="AC12606" s="3" t="s">
        <v>45</v>
      </c>
      <c r="AE12606" s="3" t="s">
        <v>305</v>
      </c>
      <c r="AF12606" s="3" t="str">
        <f t="shared" si="316"/>
        <v>ex Taraxacum officinale</v>
      </c>
      <c r="AG12606" s="67" t="s">
        <v>2029</v>
      </c>
      <c r="AH12606" s="67" t="s">
        <v>2029</v>
      </c>
      <c r="AT12606" s="3" t="s">
        <v>320</v>
      </c>
    </row>
    <row r="12607" spans="1:46" x14ac:dyDescent="0.25">
      <c r="A12607" s="404">
        <v>43396</v>
      </c>
      <c r="B12607" s="5">
        <v>3323</v>
      </c>
      <c r="E12607" s="62">
        <v>13</v>
      </c>
      <c r="F12607" s="6" t="s">
        <v>42</v>
      </c>
      <c r="G12607" s="6">
        <v>2018</v>
      </c>
      <c r="L12607" s="6"/>
      <c r="N12607" s="6" t="s">
        <v>671</v>
      </c>
      <c r="P12607" s="407">
        <v>32</v>
      </c>
      <c r="Q12607" s="407">
        <v>32</v>
      </c>
      <c r="R12607" s="407">
        <v>3</v>
      </c>
      <c r="S12607" s="3" t="s">
        <v>3</v>
      </c>
      <c r="T12607" s="3" t="s">
        <v>44</v>
      </c>
      <c r="U12607" s="3" t="s">
        <v>715</v>
      </c>
      <c r="V12607" s="227" t="s">
        <v>1920</v>
      </c>
      <c r="X12607" s="3" t="s">
        <v>717</v>
      </c>
      <c r="AA12607" s="18">
        <v>44.442340999999999</v>
      </c>
      <c r="AB12607" s="18">
        <v>-120.569756</v>
      </c>
      <c r="AC12607" s="3" t="s">
        <v>45</v>
      </c>
      <c r="AE12607" s="3" t="s">
        <v>305</v>
      </c>
      <c r="AF12607" s="3" t="str">
        <f t="shared" si="316"/>
        <v>ex Taraxacum officinale</v>
      </c>
      <c r="AG12607" s="67" t="s">
        <v>2029</v>
      </c>
      <c r="AH12607" s="67" t="s">
        <v>2029</v>
      </c>
      <c r="AT12607" s="3" t="s">
        <v>320</v>
      </c>
    </row>
    <row r="12608" spans="1:46" x14ac:dyDescent="0.25">
      <c r="A12608" s="404">
        <v>43396</v>
      </c>
      <c r="B12608" s="5">
        <v>3324</v>
      </c>
      <c r="E12608" s="62">
        <v>13</v>
      </c>
      <c r="F12608" s="6" t="s">
        <v>42</v>
      </c>
      <c r="G12608" s="6">
        <v>2018</v>
      </c>
      <c r="L12608" s="6"/>
      <c r="N12608" s="6" t="s">
        <v>671</v>
      </c>
      <c r="P12608" s="407">
        <v>32</v>
      </c>
      <c r="Q12608" s="407">
        <v>32</v>
      </c>
      <c r="R12608" s="407">
        <v>4</v>
      </c>
      <c r="S12608" s="3" t="s">
        <v>3</v>
      </c>
      <c r="T12608" s="3" t="s">
        <v>44</v>
      </c>
      <c r="U12608" s="3" t="s">
        <v>715</v>
      </c>
      <c r="V12608" s="227" t="s">
        <v>1920</v>
      </c>
      <c r="X12608" s="3" t="s">
        <v>717</v>
      </c>
      <c r="AA12608" s="18">
        <v>44.442340999999999</v>
      </c>
      <c r="AB12608" s="18">
        <v>-120.569756</v>
      </c>
      <c r="AC12608" s="3" t="s">
        <v>45</v>
      </c>
      <c r="AE12608" s="3" t="s">
        <v>305</v>
      </c>
      <c r="AF12608" s="3" t="str">
        <f t="shared" si="316"/>
        <v>ex Taraxacum officinale</v>
      </c>
      <c r="AG12608" s="67" t="s">
        <v>2029</v>
      </c>
      <c r="AH12608" s="67" t="s">
        <v>2029</v>
      </c>
      <c r="AT12608" s="3" t="s">
        <v>320</v>
      </c>
    </row>
    <row r="12609" spans="1:46" x14ac:dyDescent="0.25">
      <c r="A12609" s="404">
        <v>43396</v>
      </c>
      <c r="B12609" s="5">
        <v>3325</v>
      </c>
      <c r="E12609" s="62">
        <v>13</v>
      </c>
      <c r="F12609" s="6" t="s">
        <v>42</v>
      </c>
      <c r="G12609" s="6">
        <v>2018</v>
      </c>
      <c r="L12609" s="6"/>
      <c r="N12609" s="6" t="s">
        <v>671</v>
      </c>
      <c r="P12609" s="407">
        <v>32</v>
      </c>
      <c r="Q12609" s="407">
        <v>32</v>
      </c>
      <c r="R12609" s="407">
        <v>5</v>
      </c>
      <c r="S12609" s="3" t="s">
        <v>3</v>
      </c>
      <c r="T12609" s="3" t="s">
        <v>44</v>
      </c>
      <c r="U12609" s="3" t="s">
        <v>715</v>
      </c>
      <c r="V12609" s="227" t="s">
        <v>1920</v>
      </c>
      <c r="X12609" s="3" t="s">
        <v>717</v>
      </c>
      <c r="AA12609" s="18">
        <v>44.442340999999999</v>
      </c>
      <c r="AB12609" s="18">
        <v>-120.569756</v>
      </c>
      <c r="AC12609" s="3" t="s">
        <v>45</v>
      </c>
      <c r="AE12609" s="3" t="s">
        <v>305</v>
      </c>
      <c r="AF12609" s="3" t="str">
        <f t="shared" si="316"/>
        <v>ex Taraxacum officinale</v>
      </c>
      <c r="AG12609" s="67" t="s">
        <v>2029</v>
      </c>
      <c r="AH12609" s="67" t="s">
        <v>2029</v>
      </c>
      <c r="AT12609" s="3" t="s">
        <v>320</v>
      </c>
    </row>
    <row r="12610" spans="1:46" x14ac:dyDescent="0.25">
      <c r="A12610" s="404">
        <v>43396</v>
      </c>
      <c r="B12610" s="5">
        <v>3326</v>
      </c>
      <c r="E12610" s="62">
        <v>13</v>
      </c>
      <c r="F12610" s="6" t="s">
        <v>42</v>
      </c>
      <c r="G12610" s="6">
        <v>2018</v>
      </c>
      <c r="L12610" s="6"/>
      <c r="N12610" s="6" t="s">
        <v>671</v>
      </c>
      <c r="P12610" s="407">
        <v>32</v>
      </c>
      <c r="Q12610" s="407">
        <v>32</v>
      </c>
      <c r="R12610" s="407">
        <v>6</v>
      </c>
      <c r="S12610" s="3" t="s">
        <v>3</v>
      </c>
      <c r="T12610" s="3" t="s">
        <v>44</v>
      </c>
      <c r="U12610" s="3" t="s">
        <v>715</v>
      </c>
      <c r="V12610" s="227" t="s">
        <v>1920</v>
      </c>
      <c r="X12610" s="3" t="s">
        <v>717</v>
      </c>
      <c r="AA12610" s="18">
        <v>44.442340999999999</v>
      </c>
      <c r="AB12610" s="18">
        <v>-120.569756</v>
      </c>
      <c r="AC12610" s="3" t="s">
        <v>45</v>
      </c>
      <c r="AE12610" s="3" t="s">
        <v>305</v>
      </c>
      <c r="AF12610" s="3" t="str">
        <f t="shared" si="316"/>
        <v>ex Taraxacum officinale</v>
      </c>
      <c r="AG12610" s="67" t="s">
        <v>2029</v>
      </c>
      <c r="AH12610" s="67" t="s">
        <v>2029</v>
      </c>
      <c r="AT12610" s="3" t="s">
        <v>320</v>
      </c>
    </row>
    <row r="12611" spans="1:46" x14ac:dyDescent="0.25">
      <c r="A12611" s="404">
        <v>43396</v>
      </c>
      <c r="B12611" s="5">
        <v>3327</v>
      </c>
      <c r="E12611" s="62">
        <v>13</v>
      </c>
      <c r="F12611" s="6" t="s">
        <v>42</v>
      </c>
      <c r="G12611" s="6">
        <v>2018</v>
      </c>
      <c r="L12611" s="6"/>
      <c r="N12611" s="6" t="s">
        <v>671</v>
      </c>
      <c r="P12611" s="407">
        <v>32</v>
      </c>
      <c r="Q12611" s="407">
        <v>32</v>
      </c>
      <c r="R12611" s="407">
        <v>7</v>
      </c>
      <c r="S12611" s="3" t="s">
        <v>3</v>
      </c>
      <c r="T12611" s="3" t="s">
        <v>44</v>
      </c>
      <c r="U12611" s="3" t="s">
        <v>715</v>
      </c>
      <c r="V12611" s="227" t="s">
        <v>1920</v>
      </c>
      <c r="X12611" s="3" t="s">
        <v>717</v>
      </c>
      <c r="AA12611" s="18">
        <v>44.442340999999999</v>
      </c>
      <c r="AB12611" s="18">
        <v>-120.569756</v>
      </c>
      <c r="AC12611" s="3" t="s">
        <v>45</v>
      </c>
      <c r="AE12611" s="3" t="s">
        <v>305</v>
      </c>
      <c r="AF12611" s="3" t="str">
        <f t="shared" si="316"/>
        <v>ex Taraxacum officinale</v>
      </c>
      <c r="AG12611" s="67" t="s">
        <v>2029</v>
      </c>
      <c r="AH12611" s="67" t="s">
        <v>2029</v>
      </c>
      <c r="AT12611" s="3" t="s">
        <v>320</v>
      </c>
    </row>
    <row r="12612" spans="1:46" x14ac:dyDescent="0.25">
      <c r="A12612" s="404">
        <v>43396</v>
      </c>
      <c r="B12612" s="5">
        <v>3965</v>
      </c>
      <c r="E12612" s="62">
        <v>17</v>
      </c>
      <c r="F12612" s="6" t="s">
        <v>42</v>
      </c>
      <c r="G12612" s="6">
        <v>2018</v>
      </c>
      <c r="L12612" s="6"/>
      <c r="N12612" s="6" t="s">
        <v>848</v>
      </c>
      <c r="P12612" s="407">
        <v>33</v>
      </c>
      <c r="Q12612" s="407">
        <v>33</v>
      </c>
      <c r="R12612" s="407">
        <v>1</v>
      </c>
      <c r="S12612" s="3" t="s">
        <v>3</v>
      </c>
      <c r="T12612" s="3" t="s">
        <v>44</v>
      </c>
      <c r="U12612" s="3" t="s">
        <v>277</v>
      </c>
      <c r="V12612" s="227" t="s">
        <v>1920</v>
      </c>
      <c r="X12612" s="3" t="s">
        <v>423</v>
      </c>
      <c r="AA12612" s="18">
        <v>44.267812999999997</v>
      </c>
      <c r="AB12612" s="18">
        <v>-121.257138</v>
      </c>
      <c r="AC12612" s="3" t="s">
        <v>45</v>
      </c>
      <c r="AE12612" s="3" t="s">
        <v>849</v>
      </c>
      <c r="AF12612" s="3" t="str">
        <f t="shared" si="316"/>
        <v>ex Magnoliophyta</v>
      </c>
      <c r="AG12612" s="67" t="s">
        <v>2029</v>
      </c>
      <c r="AH12612" s="67" t="s">
        <v>2029</v>
      </c>
      <c r="AT12612" s="3" t="s">
        <v>320</v>
      </c>
    </row>
    <row r="12613" spans="1:46" x14ac:dyDescent="0.25">
      <c r="A12613" s="404">
        <v>43396</v>
      </c>
      <c r="B12613" s="5">
        <v>3966</v>
      </c>
      <c r="E12613" s="62">
        <v>17</v>
      </c>
      <c r="F12613" s="6" t="s">
        <v>42</v>
      </c>
      <c r="G12613" s="6">
        <v>2018</v>
      </c>
      <c r="L12613" s="6"/>
      <c r="N12613" s="6" t="s">
        <v>848</v>
      </c>
      <c r="P12613" s="407">
        <v>33</v>
      </c>
      <c r="Q12613" s="407">
        <v>33</v>
      </c>
      <c r="R12613" s="407">
        <v>2</v>
      </c>
      <c r="S12613" s="3" t="s">
        <v>3</v>
      </c>
      <c r="T12613" s="3" t="s">
        <v>44</v>
      </c>
      <c r="U12613" s="3" t="s">
        <v>277</v>
      </c>
      <c r="V12613" s="227" t="s">
        <v>1920</v>
      </c>
      <c r="X12613" s="3" t="s">
        <v>423</v>
      </c>
      <c r="AA12613" s="18">
        <v>44.267812999999997</v>
      </c>
      <c r="AB12613" s="18">
        <v>-121.257138</v>
      </c>
      <c r="AC12613" s="3" t="s">
        <v>45</v>
      </c>
      <c r="AE12613" s="3" t="s">
        <v>849</v>
      </c>
      <c r="AF12613" s="3" t="str">
        <f t="shared" si="316"/>
        <v>ex Magnoliophyta</v>
      </c>
      <c r="AG12613" s="67" t="s">
        <v>2029</v>
      </c>
      <c r="AH12613" s="67" t="s">
        <v>2029</v>
      </c>
      <c r="AT12613" s="3" t="s">
        <v>320</v>
      </c>
    </row>
    <row r="12614" spans="1:46" x14ac:dyDescent="0.25">
      <c r="A12614" s="404">
        <v>43396</v>
      </c>
      <c r="B12614" s="5">
        <v>6817</v>
      </c>
      <c r="E12614" s="62">
        <v>17</v>
      </c>
      <c r="F12614" s="6" t="s">
        <v>42</v>
      </c>
      <c r="G12614" s="6">
        <v>2018</v>
      </c>
      <c r="L12614" s="6"/>
      <c r="N12614" s="6" t="s">
        <v>848</v>
      </c>
      <c r="P12614" s="407">
        <v>33</v>
      </c>
      <c r="Q12614" s="407">
        <v>33</v>
      </c>
      <c r="R12614" s="407">
        <v>3</v>
      </c>
      <c r="S12614" s="3" t="s">
        <v>3</v>
      </c>
      <c r="T12614" s="3" t="s">
        <v>44</v>
      </c>
      <c r="U12614" s="3" t="s">
        <v>277</v>
      </c>
      <c r="V12614" s="227" t="s">
        <v>1920</v>
      </c>
      <c r="X12614" s="3" t="s">
        <v>423</v>
      </c>
      <c r="AA12614" s="18">
        <v>44.267812999999997</v>
      </c>
      <c r="AB12614" s="18">
        <v>-121.257138</v>
      </c>
      <c r="AC12614" s="3" t="s">
        <v>45</v>
      </c>
      <c r="AE12614" s="3" t="s">
        <v>855</v>
      </c>
      <c r="AF12614" s="3" t="str">
        <f t="shared" si="316"/>
        <v>ex Descurainia sophia</v>
      </c>
      <c r="AG12614" s="67" t="s">
        <v>2029</v>
      </c>
      <c r="AH12614" s="67" t="s">
        <v>2029</v>
      </c>
      <c r="AT12614" s="3" t="s">
        <v>320</v>
      </c>
    </row>
    <row r="12615" spans="1:46" x14ac:dyDescent="0.25">
      <c r="A12615" s="404">
        <v>43396</v>
      </c>
      <c r="B12615" s="5">
        <v>3967</v>
      </c>
      <c r="E12615" s="62">
        <v>17</v>
      </c>
      <c r="F12615" s="6" t="s">
        <v>42</v>
      </c>
      <c r="G12615" s="6">
        <v>2018</v>
      </c>
      <c r="L12615" s="6"/>
      <c r="N12615" s="6" t="s">
        <v>848</v>
      </c>
      <c r="P12615" s="407">
        <v>33</v>
      </c>
      <c r="Q12615" s="407">
        <v>33</v>
      </c>
      <c r="R12615" s="407">
        <v>4</v>
      </c>
      <c r="S12615" s="3" t="s">
        <v>3</v>
      </c>
      <c r="T12615" s="3" t="s">
        <v>44</v>
      </c>
      <c r="U12615" s="3" t="s">
        <v>277</v>
      </c>
      <c r="V12615" s="227" t="s">
        <v>1920</v>
      </c>
      <c r="X12615" s="3" t="s">
        <v>423</v>
      </c>
      <c r="AA12615" s="18">
        <v>44.267812999999997</v>
      </c>
      <c r="AB12615" s="18">
        <v>-121.257138</v>
      </c>
      <c r="AC12615" s="3" t="s">
        <v>45</v>
      </c>
      <c r="AE12615" s="3" t="s">
        <v>849</v>
      </c>
      <c r="AF12615" s="3" t="str">
        <f t="shared" si="316"/>
        <v>ex Magnoliophyta</v>
      </c>
      <c r="AG12615" s="67" t="s">
        <v>2029</v>
      </c>
      <c r="AH12615" s="67" t="s">
        <v>2029</v>
      </c>
      <c r="AT12615" s="3" t="s">
        <v>320</v>
      </c>
    </row>
    <row r="12616" spans="1:46" x14ac:dyDescent="0.25">
      <c r="A12616" s="404">
        <v>43396</v>
      </c>
      <c r="B12616" s="5">
        <v>3968</v>
      </c>
      <c r="E12616" s="62">
        <v>17</v>
      </c>
      <c r="F12616" s="6" t="s">
        <v>42</v>
      </c>
      <c r="G12616" s="6">
        <v>2018</v>
      </c>
      <c r="L12616" s="6"/>
      <c r="N12616" s="6" t="s">
        <v>848</v>
      </c>
      <c r="P12616" s="407">
        <v>33</v>
      </c>
      <c r="Q12616" s="407">
        <v>33</v>
      </c>
      <c r="R12616" s="407">
        <v>5</v>
      </c>
      <c r="S12616" s="3" t="s">
        <v>3</v>
      </c>
      <c r="T12616" s="3" t="s">
        <v>44</v>
      </c>
      <c r="U12616" s="3" t="s">
        <v>277</v>
      </c>
      <c r="V12616" s="227" t="s">
        <v>1920</v>
      </c>
      <c r="X12616" s="3" t="s">
        <v>423</v>
      </c>
      <c r="AA12616" s="18">
        <v>44.267812999999997</v>
      </c>
      <c r="AB12616" s="18">
        <v>-121.257138</v>
      </c>
      <c r="AC12616" s="3" t="s">
        <v>45</v>
      </c>
      <c r="AE12616" s="3" t="s">
        <v>849</v>
      </c>
      <c r="AF12616" s="3" t="str">
        <f t="shared" si="316"/>
        <v>ex Magnoliophyta</v>
      </c>
      <c r="AG12616" s="67" t="s">
        <v>2029</v>
      </c>
      <c r="AH12616" s="67" t="s">
        <v>2029</v>
      </c>
      <c r="AT12616" s="3" t="s">
        <v>320</v>
      </c>
    </row>
    <row r="12617" spans="1:46" x14ac:dyDescent="0.25">
      <c r="A12617" s="404">
        <v>43396</v>
      </c>
      <c r="B12617" s="5">
        <v>3969</v>
      </c>
      <c r="E12617" s="62">
        <v>17</v>
      </c>
      <c r="F12617" s="6" t="s">
        <v>42</v>
      </c>
      <c r="G12617" s="6">
        <v>2018</v>
      </c>
      <c r="L12617" s="6"/>
      <c r="N12617" s="6" t="s">
        <v>848</v>
      </c>
      <c r="P12617" s="407">
        <v>33</v>
      </c>
      <c r="Q12617" s="407">
        <v>33</v>
      </c>
      <c r="R12617" s="407">
        <v>6</v>
      </c>
      <c r="S12617" s="3" t="s">
        <v>3</v>
      </c>
      <c r="T12617" s="3" t="s">
        <v>44</v>
      </c>
      <c r="U12617" s="3" t="s">
        <v>277</v>
      </c>
      <c r="V12617" s="227" t="s">
        <v>1920</v>
      </c>
      <c r="X12617" s="3" t="s">
        <v>423</v>
      </c>
      <c r="AA12617" s="18">
        <v>44.267812999999997</v>
      </c>
      <c r="AB12617" s="18">
        <v>-121.257138</v>
      </c>
      <c r="AC12617" s="3" t="s">
        <v>45</v>
      </c>
      <c r="AE12617" s="3" t="s">
        <v>849</v>
      </c>
      <c r="AF12617" s="3" t="str">
        <f t="shared" si="316"/>
        <v>ex Magnoliophyta</v>
      </c>
      <c r="AG12617" s="67" t="s">
        <v>2029</v>
      </c>
      <c r="AH12617" s="67" t="s">
        <v>2029</v>
      </c>
      <c r="AT12617" s="3" t="s">
        <v>320</v>
      </c>
    </row>
    <row r="12618" spans="1:46" x14ac:dyDescent="0.25">
      <c r="A12618" s="404">
        <v>43396</v>
      </c>
      <c r="B12618" s="5">
        <v>3970</v>
      </c>
      <c r="E12618" s="62">
        <v>17</v>
      </c>
      <c r="F12618" s="6" t="s">
        <v>42</v>
      </c>
      <c r="G12618" s="6">
        <v>2018</v>
      </c>
      <c r="L12618" s="6"/>
      <c r="N12618" s="6" t="s">
        <v>848</v>
      </c>
      <c r="P12618" s="407">
        <v>33</v>
      </c>
      <c r="Q12618" s="407">
        <v>33</v>
      </c>
      <c r="R12618" s="407">
        <v>7</v>
      </c>
      <c r="S12618" s="3" t="s">
        <v>3</v>
      </c>
      <c r="T12618" s="3" t="s">
        <v>44</v>
      </c>
      <c r="U12618" s="3" t="s">
        <v>277</v>
      </c>
      <c r="V12618" s="227" t="s">
        <v>1920</v>
      </c>
      <c r="X12618" s="3" t="s">
        <v>423</v>
      </c>
      <c r="AA12618" s="18">
        <v>44.267812999999997</v>
      </c>
      <c r="AB12618" s="18">
        <v>-121.257138</v>
      </c>
      <c r="AC12618" s="3" t="s">
        <v>45</v>
      </c>
      <c r="AE12618" s="3" t="s">
        <v>849</v>
      </c>
      <c r="AF12618" s="3" t="str">
        <f t="shared" si="316"/>
        <v>ex Magnoliophyta</v>
      </c>
      <c r="AG12618" s="67" t="s">
        <v>2029</v>
      </c>
      <c r="AH12618" s="67" t="s">
        <v>2029</v>
      </c>
      <c r="AT12618" s="3" t="s">
        <v>320</v>
      </c>
    </row>
    <row r="12619" spans="1:46" x14ac:dyDescent="0.25">
      <c r="A12619" s="404">
        <v>43396</v>
      </c>
      <c r="B12619" s="5">
        <v>3971</v>
      </c>
      <c r="E12619" s="62">
        <v>17</v>
      </c>
      <c r="F12619" s="6" t="s">
        <v>42</v>
      </c>
      <c r="G12619" s="6">
        <v>2018</v>
      </c>
      <c r="L12619" s="6"/>
      <c r="N12619" s="6" t="s">
        <v>848</v>
      </c>
      <c r="P12619" s="407">
        <v>33</v>
      </c>
      <c r="Q12619" s="407">
        <v>33</v>
      </c>
      <c r="R12619" s="407">
        <v>8</v>
      </c>
      <c r="S12619" s="3" t="s">
        <v>3</v>
      </c>
      <c r="T12619" s="3" t="s">
        <v>44</v>
      </c>
      <c r="U12619" s="3" t="s">
        <v>277</v>
      </c>
      <c r="V12619" s="227" t="s">
        <v>1920</v>
      </c>
      <c r="X12619" s="3" t="s">
        <v>423</v>
      </c>
      <c r="AA12619" s="18">
        <v>44.267812999999997</v>
      </c>
      <c r="AB12619" s="18">
        <v>-121.257138</v>
      </c>
      <c r="AC12619" s="3" t="s">
        <v>45</v>
      </c>
      <c r="AE12619" s="3" t="s">
        <v>849</v>
      </c>
      <c r="AF12619" s="3" t="str">
        <f t="shared" si="316"/>
        <v>ex Magnoliophyta</v>
      </c>
      <c r="AG12619" s="67" t="s">
        <v>2029</v>
      </c>
      <c r="AH12619" s="67" t="s">
        <v>2029</v>
      </c>
      <c r="AT12619" s="3" t="s">
        <v>320</v>
      </c>
    </row>
    <row r="12620" spans="1:46" x14ac:dyDescent="0.25">
      <c r="A12620" s="404">
        <v>43396</v>
      </c>
      <c r="B12620" s="5">
        <v>3972</v>
      </c>
      <c r="E12620" s="62">
        <v>17</v>
      </c>
      <c r="F12620" s="6" t="s">
        <v>42</v>
      </c>
      <c r="G12620" s="6">
        <v>2018</v>
      </c>
      <c r="L12620" s="6"/>
      <c r="N12620" s="6" t="s">
        <v>850</v>
      </c>
      <c r="P12620" s="407">
        <v>34</v>
      </c>
      <c r="Q12620" s="407">
        <v>34</v>
      </c>
      <c r="R12620" s="407">
        <v>1</v>
      </c>
      <c r="S12620" s="3" t="s">
        <v>3</v>
      </c>
      <c r="T12620" s="3" t="s">
        <v>44</v>
      </c>
      <c r="U12620" s="3" t="s">
        <v>277</v>
      </c>
      <c r="V12620" s="227" t="s">
        <v>1920</v>
      </c>
      <c r="X12620" s="3" t="s">
        <v>423</v>
      </c>
      <c r="AA12620" s="18">
        <v>44.267375000000001</v>
      </c>
      <c r="AB12620" s="18">
        <v>-121.25208499999999</v>
      </c>
      <c r="AC12620" s="3" t="s">
        <v>45</v>
      </c>
      <c r="AE12620" s="3" t="s">
        <v>853</v>
      </c>
      <c r="AF12620" s="3" t="str">
        <f t="shared" si="316"/>
        <v>ex Thelypodium laciniatum</v>
      </c>
      <c r="AG12620" s="67" t="s">
        <v>2029</v>
      </c>
      <c r="AH12620" s="67" t="s">
        <v>2029</v>
      </c>
      <c r="AT12620" s="3" t="s">
        <v>320</v>
      </c>
    </row>
    <row r="12621" spans="1:46" x14ac:dyDescent="0.25">
      <c r="A12621" s="404">
        <v>43396</v>
      </c>
      <c r="B12621" s="5">
        <v>6820</v>
      </c>
      <c r="E12621" s="62">
        <v>17</v>
      </c>
      <c r="F12621" s="6" t="s">
        <v>42</v>
      </c>
      <c r="G12621" s="6">
        <v>2018</v>
      </c>
      <c r="L12621" s="6"/>
      <c r="N12621" s="6" t="s">
        <v>850</v>
      </c>
      <c r="P12621" s="407">
        <v>34</v>
      </c>
      <c r="Q12621" s="407">
        <v>34</v>
      </c>
      <c r="R12621" s="407">
        <v>2</v>
      </c>
      <c r="S12621" s="3" t="s">
        <v>3</v>
      </c>
      <c r="T12621" s="3" t="s">
        <v>44</v>
      </c>
      <c r="U12621" s="3" t="s">
        <v>277</v>
      </c>
      <c r="V12621" s="227" t="s">
        <v>1920</v>
      </c>
      <c r="X12621" s="3" t="s">
        <v>423</v>
      </c>
      <c r="AA12621" s="18">
        <v>44.267375000000001</v>
      </c>
      <c r="AB12621" s="18">
        <v>-121.25208499999999</v>
      </c>
      <c r="AC12621" s="3" t="s">
        <v>45</v>
      </c>
      <c r="AE12621" s="3" t="s">
        <v>1312</v>
      </c>
      <c r="AF12621" s="3" t="str">
        <f t="shared" si="316"/>
        <v>ex Thelypody</v>
      </c>
      <c r="AG12621" s="67" t="s">
        <v>2029</v>
      </c>
      <c r="AH12621" s="67" t="s">
        <v>2029</v>
      </c>
      <c r="AT12621" s="3" t="s">
        <v>320</v>
      </c>
    </row>
    <row r="12622" spans="1:46" x14ac:dyDescent="0.25">
      <c r="A12622" s="404">
        <v>43396</v>
      </c>
      <c r="B12622" s="5">
        <v>3973</v>
      </c>
      <c r="E12622" s="62">
        <v>17</v>
      </c>
      <c r="F12622" s="6" t="s">
        <v>42</v>
      </c>
      <c r="G12622" s="6">
        <v>2018</v>
      </c>
      <c r="L12622" s="6"/>
      <c r="N12622" s="6" t="s">
        <v>850</v>
      </c>
      <c r="P12622" s="407">
        <v>34</v>
      </c>
      <c r="Q12622" s="407">
        <v>34</v>
      </c>
      <c r="R12622" s="407">
        <v>3</v>
      </c>
      <c r="S12622" s="3" t="s">
        <v>3</v>
      </c>
      <c r="T12622" s="3" t="s">
        <v>44</v>
      </c>
      <c r="U12622" s="3" t="s">
        <v>277</v>
      </c>
      <c r="V12622" s="227" t="s">
        <v>1920</v>
      </c>
      <c r="X12622" s="3" t="s">
        <v>423</v>
      </c>
      <c r="AA12622" s="18">
        <v>44.267375000000001</v>
      </c>
      <c r="AB12622" s="18">
        <v>-121.25208499999999</v>
      </c>
      <c r="AC12622" s="3" t="s">
        <v>45</v>
      </c>
      <c r="AE12622" s="3" t="s">
        <v>853</v>
      </c>
      <c r="AF12622" s="3" t="str">
        <f t="shared" si="316"/>
        <v>ex Thelypodium laciniatum</v>
      </c>
      <c r="AG12622" s="67" t="s">
        <v>2029</v>
      </c>
      <c r="AH12622" s="67" t="s">
        <v>2029</v>
      </c>
      <c r="AT12622" s="3" t="s">
        <v>320</v>
      </c>
    </row>
    <row r="12623" spans="1:46" x14ac:dyDescent="0.25">
      <c r="A12623" s="404">
        <v>43396</v>
      </c>
      <c r="B12623" s="5">
        <v>6823</v>
      </c>
      <c r="E12623" s="62">
        <v>17</v>
      </c>
      <c r="F12623" s="6" t="s">
        <v>42</v>
      </c>
      <c r="G12623" s="6">
        <v>2018</v>
      </c>
      <c r="L12623" s="6"/>
      <c r="N12623" s="6" t="s">
        <v>850</v>
      </c>
      <c r="P12623" s="407">
        <v>34</v>
      </c>
      <c r="Q12623" s="407">
        <v>34</v>
      </c>
      <c r="R12623" s="407">
        <v>4</v>
      </c>
      <c r="S12623" s="3" t="s">
        <v>3</v>
      </c>
      <c r="T12623" s="3" t="s">
        <v>44</v>
      </c>
      <c r="U12623" s="3" t="s">
        <v>277</v>
      </c>
      <c r="V12623" s="227" t="s">
        <v>1920</v>
      </c>
      <c r="X12623" s="3" t="s">
        <v>423</v>
      </c>
      <c r="AA12623" s="18">
        <v>44.267375000000001</v>
      </c>
      <c r="AB12623" s="18">
        <v>-121.25208499999999</v>
      </c>
      <c r="AC12623" s="3" t="s">
        <v>45</v>
      </c>
      <c r="AE12623" s="3" t="s">
        <v>1312</v>
      </c>
      <c r="AF12623" s="3" t="str">
        <f t="shared" si="316"/>
        <v>ex Thelypody</v>
      </c>
      <c r="AG12623" s="67" t="s">
        <v>2029</v>
      </c>
      <c r="AH12623" s="67" t="s">
        <v>2029</v>
      </c>
      <c r="AT12623" s="3" t="s">
        <v>320</v>
      </c>
    </row>
    <row r="12624" spans="1:46" x14ac:dyDescent="0.25">
      <c r="A12624" s="404">
        <v>43396</v>
      </c>
      <c r="B12624" s="5">
        <v>3974</v>
      </c>
      <c r="E12624" s="62">
        <v>17</v>
      </c>
      <c r="F12624" s="6" t="s">
        <v>42</v>
      </c>
      <c r="G12624" s="6">
        <v>2018</v>
      </c>
      <c r="L12624" s="6"/>
      <c r="N12624" s="6" t="s">
        <v>850</v>
      </c>
      <c r="P12624" s="407">
        <v>34</v>
      </c>
      <c r="Q12624" s="407">
        <v>34</v>
      </c>
      <c r="R12624" s="407">
        <v>5</v>
      </c>
      <c r="S12624" s="3" t="s">
        <v>3</v>
      </c>
      <c r="T12624" s="3" t="s">
        <v>44</v>
      </c>
      <c r="U12624" s="3" t="s">
        <v>277</v>
      </c>
      <c r="V12624" s="227" t="s">
        <v>1920</v>
      </c>
      <c r="X12624" s="3" t="s">
        <v>423</v>
      </c>
      <c r="AA12624" s="18">
        <v>44.267375000000001</v>
      </c>
      <c r="AB12624" s="18">
        <v>-121.25208499999999</v>
      </c>
      <c r="AC12624" s="3" t="s">
        <v>45</v>
      </c>
      <c r="AE12624" s="3" t="s">
        <v>853</v>
      </c>
      <c r="AF12624" s="3" t="str">
        <f t="shared" si="316"/>
        <v>ex Thelypodium laciniatum</v>
      </c>
      <c r="AG12624" s="67" t="s">
        <v>2029</v>
      </c>
      <c r="AH12624" s="67" t="s">
        <v>2029</v>
      </c>
      <c r="AT12624" s="3" t="s">
        <v>320</v>
      </c>
    </row>
    <row r="12625" spans="1:46" x14ac:dyDescent="0.25">
      <c r="A12625" s="404">
        <v>43396</v>
      </c>
      <c r="B12625" s="5">
        <v>6826</v>
      </c>
      <c r="E12625" s="62">
        <v>17</v>
      </c>
      <c r="F12625" s="6" t="s">
        <v>42</v>
      </c>
      <c r="G12625" s="6">
        <v>2018</v>
      </c>
      <c r="L12625" s="6"/>
      <c r="N12625" s="6" t="s">
        <v>850</v>
      </c>
      <c r="P12625" s="407">
        <v>34</v>
      </c>
      <c r="Q12625" s="407">
        <v>34</v>
      </c>
      <c r="R12625" s="407">
        <v>6</v>
      </c>
      <c r="S12625" s="3" t="s">
        <v>3</v>
      </c>
      <c r="T12625" s="3" t="s">
        <v>44</v>
      </c>
      <c r="U12625" s="3" t="s">
        <v>277</v>
      </c>
      <c r="V12625" s="227" t="s">
        <v>1920</v>
      </c>
      <c r="X12625" s="3" t="s">
        <v>423</v>
      </c>
      <c r="AA12625" s="18">
        <v>44.267375000000001</v>
      </c>
      <c r="AB12625" s="18">
        <v>-121.25208499999999</v>
      </c>
      <c r="AC12625" s="3" t="s">
        <v>45</v>
      </c>
      <c r="AE12625" s="3" t="s">
        <v>1312</v>
      </c>
      <c r="AF12625" s="3" t="str">
        <f t="shared" si="316"/>
        <v>ex Thelypody</v>
      </c>
      <c r="AG12625" s="67" t="s">
        <v>2029</v>
      </c>
      <c r="AH12625" s="67" t="s">
        <v>2029</v>
      </c>
      <c r="AT12625" s="3" t="s">
        <v>320</v>
      </c>
    </row>
    <row r="12626" spans="1:46" x14ac:dyDescent="0.25">
      <c r="A12626" s="404">
        <v>43396</v>
      </c>
      <c r="B12626" s="5">
        <v>3975</v>
      </c>
      <c r="E12626" s="62">
        <v>17</v>
      </c>
      <c r="F12626" s="6" t="s">
        <v>42</v>
      </c>
      <c r="G12626" s="6">
        <v>2018</v>
      </c>
      <c r="L12626" s="6"/>
      <c r="N12626" s="6" t="s">
        <v>850</v>
      </c>
      <c r="P12626" s="407">
        <v>34</v>
      </c>
      <c r="Q12626" s="407">
        <v>34</v>
      </c>
      <c r="R12626" s="407">
        <v>7</v>
      </c>
      <c r="S12626" s="3" t="s">
        <v>3</v>
      </c>
      <c r="T12626" s="3" t="s">
        <v>44</v>
      </c>
      <c r="U12626" s="3" t="s">
        <v>277</v>
      </c>
      <c r="V12626" s="227" t="s">
        <v>1920</v>
      </c>
      <c r="X12626" s="3" t="s">
        <v>423</v>
      </c>
      <c r="AA12626" s="18">
        <v>44.267375000000001</v>
      </c>
      <c r="AB12626" s="18">
        <v>-121.25208499999999</v>
      </c>
      <c r="AC12626" s="3" t="s">
        <v>45</v>
      </c>
      <c r="AE12626" s="3" t="s">
        <v>853</v>
      </c>
      <c r="AF12626" s="3" t="str">
        <f t="shared" si="316"/>
        <v>ex Thelypodium laciniatum</v>
      </c>
      <c r="AG12626" s="67" t="s">
        <v>2029</v>
      </c>
      <c r="AH12626" s="67" t="s">
        <v>2029</v>
      </c>
      <c r="AT12626" s="3" t="s">
        <v>320</v>
      </c>
    </row>
    <row r="12627" spans="1:46" x14ac:dyDescent="0.25">
      <c r="A12627" s="404">
        <v>43396</v>
      </c>
      <c r="B12627" s="5">
        <v>3976</v>
      </c>
      <c r="E12627" s="62">
        <v>17</v>
      </c>
      <c r="F12627" s="6" t="s">
        <v>42</v>
      </c>
      <c r="G12627" s="6">
        <v>2018</v>
      </c>
      <c r="L12627" s="6"/>
      <c r="N12627" s="6" t="s">
        <v>850</v>
      </c>
      <c r="P12627" s="407">
        <v>34</v>
      </c>
      <c r="Q12627" s="407">
        <v>34</v>
      </c>
      <c r="R12627" s="407">
        <v>8</v>
      </c>
      <c r="S12627" s="3" t="s">
        <v>3</v>
      </c>
      <c r="T12627" s="3" t="s">
        <v>44</v>
      </c>
      <c r="U12627" s="3" t="s">
        <v>277</v>
      </c>
      <c r="V12627" s="227" t="s">
        <v>1920</v>
      </c>
      <c r="X12627" s="3" t="s">
        <v>423</v>
      </c>
      <c r="AA12627" s="18">
        <v>44.267375000000001</v>
      </c>
      <c r="AB12627" s="18">
        <v>-121.25208499999999</v>
      </c>
      <c r="AC12627" s="3" t="s">
        <v>45</v>
      </c>
      <c r="AE12627" s="3" t="s">
        <v>853</v>
      </c>
      <c r="AF12627" s="3" t="str">
        <f t="shared" si="316"/>
        <v>ex Thelypodium laciniatum</v>
      </c>
      <c r="AG12627" s="67" t="s">
        <v>2029</v>
      </c>
      <c r="AH12627" s="67" t="s">
        <v>2029</v>
      </c>
      <c r="AT12627" s="3" t="s">
        <v>320</v>
      </c>
    </row>
    <row r="12628" spans="1:46" x14ac:dyDescent="0.25">
      <c r="A12628" s="404">
        <v>43396</v>
      </c>
      <c r="B12628" s="5">
        <v>3977</v>
      </c>
      <c r="E12628" s="62">
        <v>17</v>
      </c>
      <c r="F12628" s="6" t="s">
        <v>42</v>
      </c>
      <c r="G12628" s="6">
        <v>2018</v>
      </c>
      <c r="L12628" s="6"/>
      <c r="N12628" s="6" t="s">
        <v>850</v>
      </c>
      <c r="P12628" s="407">
        <v>34</v>
      </c>
      <c r="Q12628" s="407">
        <v>34</v>
      </c>
      <c r="R12628" s="407">
        <v>9</v>
      </c>
      <c r="S12628" s="3" t="s">
        <v>3</v>
      </c>
      <c r="T12628" s="3" t="s">
        <v>44</v>
      </c>
      <c r="U12628" s="3" t="s">
        <v>277</v>
      </c>
      <c r="V12628" s="227" t="s">
        <v>1920</v>
      </c>
      <c r="X12628" s="3" t="s">
        <v>423</v>
      </c>
      <c r="AA12628" s="18">
        <v>44.267375000000001</v>
      </c>
      <c r="AB12628" s="18">
        <v>-121.25208499999999</v>
      </c>
      <c r="AC12628" s="3" t="s">
        <v>45</v>
      </c>
      <c r="AE12628" s="3" t="s">
        <v>853</v>
      </c>
      <c r="AF12628" s="3" t="str">
        <f t="shared" si="316"/>
        <v>ex Thelypodium laciniatum</v>
      </c>
      <c r="AG12628" s="67" t="s">
        <v>2029</v>
      </c>
      <c r="AH12628" s="67" t="s">
        <v>2029</v>
      </c>
      <c r="AT12628" s="3" t="s">
        <v>320</v>
      </c>
    </row>
    <row r="12629" spans="1:46" x14ac:dyDescent="0.25">
      <c r="A12629" s="404">
        <v>43396</v>
      </c>
      <c r="B12629" s="5">
        <v>3978</v>
      </c>
      <c r="E12629" s="62">
        <v>17</v>
      </c>
      <c r="F12629" s="6" t="s">
        <v>42</v>
      </c>
      <c r="G12629" s="6">
        <v>2018</v>
      </c>
      <c r="L12629" s="6"/>
      <c r="N12629" s="6" t="s">
        <v>850</v>
      </c>
      <c r="P12629" s="407">
        <v>34</v>
      </c>
      <c r="Q12629" s="407">
        <v>34</v>
      </c>
      <c r="R12629" s="407">
        <v>10</v>
      </c>
      <c r="S12629" s="3" t="s">
        <v>3</v>
      </c>
      <c r="T12629" s="3" t="s">
        <v>44</v>
      </c>
      <c r="U12629" s="3" t="s">
        <v>277</v>
      </c>
      <c r="V12629" s="227" t="s">
        <v>1920</v>
      </c>
      <c r="X12629" s="3" t="s">
        <v>423</v>
      </c>
      <c r="AA12629" s="18">
        <v>44.267375000000001</v>
      </c>
      <c r="AB12629" s="18">
        <v>-121.25208499999999</v>
      </c>
      <c r="AC12629" s="3" t="s">
        <v>45</v>
      </c>
      <c r="AE12629" s="3" t="s">
        <v>853</v>
      </c>
      <c r="AF12629" s="3" t="str">
        <f t="shared" si="316"/>
        <v>ex Thelypodium laciniatum</v>
      </c>
      <c r="AG12629" s="67" t="s">
        <v>2029</v>
      </c>
      <c r="AH12629" s="67" t="s">
        <v>2029</v>
      </c>
      <c r="AT12629" s="3" t="s">
        <v>320</v>
      </c>
    </row>
    <row r="12630" spans="1:46" x14ac:dyDescent="0.25">
      <c r="A12630" s="404">
        <v>43396</v>
      </c>
      <c r="B12630" s="5">
        <v>3979</v>
      </c>
      <c r="E12630" s="62">
        <v>17</v>
      </c>
      <c r="F12630" s="6" t="s">
        <v>42</v>
      </c>
      <c r="G12630" s="6">
        <v>2018</v>
      </c>
      <c r="L12630" s="6"/>
      <c r="N12630" s="6" t="s">
        <v>850</v>
      </c>
      <c r="P12630" s="407">
        <v>34</v>
      </c>
      <c r="Q12630" s="407">
        <v>34</v>
      </c>
      <c r="R12630" s="407">
        <v>11</v>
      </c>
      <c r="S12630" s="3" t="s">
        <v>3</v>
      </c>
      <c r="T12630" s="3" t="s">
        <v>44</v>
      </c>
      <c r="U12630" s="3" t="s">
        <v>277</v>
      </c>
      <c r="V12630" s="227" t="s">
        <v>1920</v>
      </c>
      <c r="X12630" s="3" t="s">
        <v>423</v>
      </c>
      <c r="AA12630" s="18">
        <v>44.267375000000001</v>
      </c>
      <c r="AB12630" s="18">
        <v>-121.25208499999999</v>
      </c>
      <c r="AC12630" s="3" t="s">
        <v>45</v>
      </c>
      <c r="AE12630" s="3" t="s">
        <v>853</v>
      </c>
      <c r="AF12630" s="3" t="str">
        <f t="shared" si="316"/>
        <v>ex Thelypodium laciniatum</v>
      </c>
      <c r="AG12630" s="67" t="s">
        <v>2029</v>
      </c>
      <c r="AH12630" s="67" t="s">
        <v>2029</v>
      </c>
      <c r="AT12630" s="3" t="s">
        <v>320</v>
      </c>
    </row>
    <row r="12631" spans="1:46" x14ac:dyDescent="0.25">
      <c r="A12631" s="404">
        <v>43396</v>
      </c>
      <c r="B12631" s="5">
        <v>4025</v>
      </c>
      <c r="E12631" s="62">
        <v>19</v>
      </c>
      <c r="F12631" s="6" t="s">
        <v>42</v>
      </c>
      <c r="G12631" s="6">
        <v>2018</v>
      </c>
      <c r="L12631" s="6"/>
      <c r="N12631" s="6" t="s">
        <v>851</v>
      </c>
      <c r="P12631" s="407">
        <v>35</v>
      </c>
      <c r="Q12631" s="407">
        <v>35</v>
      </c>
      <c r="R12631" s="407">
        <v>1</v>
      </c>
      <c r="S12631" s="3" t="s">
        <v>3</v>
      </c>
      <c r="T12631" s="3" t="s">
        <v>44</v>
      </c>
      <c r="U12631" s="3" t="s">
        <v>277</v>
      </c>
      <c r="V12631" s="227" t="s">
        <v>1920</v>
      </c>
      <c r="X12631" s="3" t="s">
        <v>868</v>
      </c>
      <c r="AA12631" s="18">
        <v>44.146189</v>
      </c>
      <c r="AB12631" s="18">
        <v>-121.37654499999999</v>
      </c>
      <c r="AC12631" s="3" t="s">
        <v>45</v>
      </c>
      <c r="AE12631" s="3" t="s">
        <v>869</v>
      </c>
      <c r="AF12631" s="3" t="str">
        <f t="shared" si="316"/>
        <v>ex Rhus aromatica</v>
      </c>
      <c r="AG12631" s="67" t="s">
        <v>2029</v>
      </c>
      <c r="AH12631" s="67" t="s">
        <v>2029</v>
      </c>
      <c r="AT12631" s="3" t="s">
        <v>320</v>
      </c>
    </row>
    <row r="12632" spans="1:46" x14ac:dyDescent="0.25">
      <c r="A12632" s="404">
        <v>43396</v>
      </c>
      <c r="B12632" s="5">
        <v>4026</v>
      </c>
      <c r="E12632" s="62">
        <v>19</v>
      </c>
      <c r="F12632" s="6" t="s">
        <v>42</v>
      </c>
      <c r="G12632" s="6">
        <v>2018</v>
      </c>
      <c r="L12632" s="6"/>
      <c r="N12632" s="6" t="s">
        <v>851</v>
      </c>
      <c r="P12632" s="407">
        <v>35</v>
      </c>
      <c r="Q12632" s="407">
        <v>35</v>
      </c>
      <c r="R12632" s="407">
        <v>2</v>
      </c>
      <c r="S12632" s="3" t="s">
        <v>3</v>
      </c>
      <c r="T12632" s="3" t="s">
        <v>44</v>
      </c>
      <c r="U12632" s="3" t="s">
        <v>277</v>
      </c>
      <c r="V12632" s="227" t="s">
        <v>1920</v>
      </c>
      <c r="X12632" s="3" t="s">
        <v>868</v>
      </c>
      <c r="AA12632" s="18">
        <v>44.146189</v>
      </c>
      <c r="AB12632" s="18">
        <v>-121.37654499999999</v>
      </c>
      <c r="AC12632" s="3" t="s">
        <v>45</v>
      </c>
      <c r="AE12632" s="3" t="s">
        <v>869</v>
      </c>
      <c r="AF12632" s="3" t="str">
        <f t="shared" si="316"/>
        <v>ex Rhus aromatica</v>
      </c>
      <c r="AG12632" s="67" t="s">
        <v>2029</v>
      </c>
      <c r="AH12632" s="67" t="s">
        <v>2029</v>
      </c>
      <c r="AT12632" s="3" t="s">
        <v>320</v>
      </c>
    </row>
    <row r="12633" spans="1:46" x14ac:dyDescent="0.25">
      <c r="A12633" s="404">
        <v>43396</v>
      </c>
      <c r="B12633" s="5">
        <v>6830</v>
      </c>
      <c r="E12633" s="62">
        <v>19</v>
      </c>
      <c r="F12633" s="6" t="s">
        <v>42</v>
      </c>
      <c r="G12633" s="6">
        <v>2018</v>
      </c>
      <c r="L12633" s="6"/>
      <c r="N12633" s="6" t="s">
        <v>851</v>
      </c>
      <c r="P12633" s="407">
        <v>35</v>
      </c>
      <c r="Q12633" s="407">
        <v>35</v>
      </c>
      <c r="R12633" s="407">
        <v>3</v>
      </c>
      <c r="S12633" s="3" t="s">
        <v>1313</v>
      </c>
      <c r="T12633" s="3" t="s">
        <v>44</v>
      </c>
      <c r="U12633" s="3" t="s">
        <v>277</v>
      </c>
      <c r="V12633" s="227" t="s">
        <v>1920</v>
      </c>
      <c r="X12633" s="3" t="s">
        <v>868</v>
      </c>
      <c r="AA12633" s="18">
        <v>44.146788999999998</v>
      </c>
      <c r="AB12633" s="18">
        <v>-121.37654000000001</v>
      </c>
      <c r="AC12633" s="3" t="s">
        <v>45</v>
      </c>
      <c r="AE12633" s="3" t="s">
        <v>869</v>
      </c>
      <c r="AF12633" s="3" t="str">
        <f t="shared" si="316"/>
        <v>ex Rhus aromatica</v>
      </c>
      <c r="AG12633" s="67" t="s">
        <v>2029</v>
      </c>
      <c r="AH12633" s="67" t="s">
        <v>2029</v>
      </c>
      <c r="AT12633" s="3" t="s">
        <v>320</v>
      </c>
    </row>
    <row r="12634" spans="1:46" x14ac:dyDescent="0.25">
      <c r="A12634" s="404">
        <v>43396</v>
      </c>
      <c r="B12634" s="5">
        <v>4027</v>
      </c>
      <c r="E12634" s="62">
        <v>19</v>
      </c>
      <c r="F12634" s="6" t="s">
        <v>42</v>
      </c>
      <c r="G12634" s="6">
        <v>2018</v>
      </c>
      <c r="L12634" s="6"/>
      <c r="N12634" s="6" t="s">
        <v>851</v>
      </c>
      <c r="P12634" s="407">
        <v>35</v>
      </c>
      <c r="Q12634" s="407">
        <v>35</v>
      </c>
      <c r="R12634" s="407">
        <v>4</v>
      </c>
      <c r="S12634" s="3" t="s">
        <v>3</v>
      </c>
      <c r="T12634" s="3" t="s">
        <v>44</v>
      </c>
      <c r="U12634" s="3" t="s">
        <v>277</v>
      </c>
      <c r="V12634" s="227" t="s">
        <v>1920</v>
      </c>
      <c r="X12634" s="3" t="s">
        <v>868</v>
      </c>
      <c r="AA12634" s="18">
        <v>44.146189</v>
      </c>
      <c r="AB12634" s="18">
        <v>-121.37654499999999</v>
      </c>
      <c r="AC12634" s="3" t="s">
        <v>45</v>
      </c>
      <c r="AE12634" s="3" t="s">
        <v>869</v>
      </c>
      <c r="AF12634" s="3" t="str">
        <f t="shared" si="316"/>
        <v>ex Rhus aromatica</v>
      </c>
      <c r="AG12634" s="67" t="s">
        <v>2029</v>
      </c>
      <c r="AH12634" s="67" t="s">
        <v>2029</v>
      </c>
      <c r="AT12634" s="3" t="s">
        <v>320</v>
      </c>
    </row>
    <row r="12635" spans="1:46" x14ac:dyDescent="0.25">
      <c r="A12635" s="404">
        <v>43396</v>
      </c>
      <c r="B12635" s="5">
        <v>4028</v>
      </c>
      <c r="E12635" s="62">
        <v>19</v>
      </c>
      <c r="F12635" s="6" t="s">
        <v>42</v>
      </c>
      <c r="G12635" s="6">
        <v>2018</v>
      </c>
      <c r="L12635" s="6"/>
      <c r="N12635" s="6" t="s">
        <v>851</v>
      </c>
      <c r="P12635" s="407">
        <v>35</v>
      </c>
      <c r="Q12635" s="407">
        <v>35</v>
      </c>
      <c r="R12635" s="407">
        <v>5</v>
      </c>
      <c r="S12635" s="3" t="s">
        <v>3</v>
      </c>
      <c r="T12635" s="3" t="s">
        <v>44</v>
      </c>
      <c r="U12635" s="3" t="s">
        <v>277</v>
      </c>
      <c r="V12635" s="227" t="s">
        <v>1920</v>
      </c>
      <c r="X12635" s="3" t="s">
        <v>868</v>
      </c>
      <c r="AA12635" s="18">
        <v>44.146189</v>
      </c>
      <c r="AB12635" s="18">
        <v>-121.37654499999999</v>
      </c>
      <c r="AC12635" s="3" t="s">
        <v>45</v>
      </c>
      <c r="AE12635" s="3" t="s">
        <v>869</v>
      </c>
      <c r="AF12635" s="3" t="str">
        <f t="shared" si="316"/>
        <v>ex Rhus aromatica</v>
      </c>
      <c r="AG12635" s="67" t="s">
        <v>2029</v>
      </c>
      <c r="AH12635" s="67" t="s">
        <v>2029</v>
      </c>
      <c r="AT12635" s="3" t="s">
        <v>320</v>
      </c>
    </row>
    <row r="12636" spans="1:46" x14ac:dyDescent="0.25">
      <c r="A12636" s="404">
        <v>43396</v>
      </c>
      <c r="B12636" s="5">
        <v>6834</v>
      </c>
      <c r="E12636" s="62">
        <v>19</v>
      </c>
      <c r="F12636" s="6" t="s">
        <v>42</v>
      </c>
      <c r="G12636" s="6">
        <v>2018</v>
      </c>
      <c r="L12636" s="6"/>
      <c r="N12636" s="6" t="s">
        <v>851</v>
      </c>
      <c r="P12636" s="407">
        <v>35</v>
      </c>
      <c r="Q12636" s="407">
        <v>35</v>
      </c>
      <c r="R12636" s="407">
        <v>6</v>
      </c>
      <c r="S12636" s="3" t="s">
        <v>1313</v>
      </c>
      <c r="T12636" s="3" t="s">
        <v>44</v>
      </c>
      <c r="U12636" s="3" t="s">
        <v>277</v>
      </c>
      <c r="V12636" s="227" t="s">
        <v>1920</v>
      </c>
      <c r="X12636" s="3" t="s">
        <v>868</v>
      </c>
      <c r="AA12636" s="18">
        <v>44.146788999999998</v>
      </c>
      <c r="AB12636" s="18">
        <v>-121.37654000000001</v>
      </c>
      <c r="AC12636" s="3" t="s">
        <v>45</v>
      </c>
      <c r="AE12636" s="3" t="s">
        <v>869</v>
      </c>
      <c r="AF12636" s="3" t="str">
        <f t="shared" si="316"/>
        <v>ex Rhus aromatica</v>
      </c>
      <c r="AG12636" s="67" t="s">
        <v>2029</v>
      </c>
      <c r="AH12636" s="67" t="s">
        <v>2029</v>
      </c>
      <c r="AT12636" s="3" t="s">
        <v>320</v>
      </c>
    </row>
    <row r="12637" spans="1:46" x14ac:dyDescent="0.25">
      <c r="A12637" s="404">
        <v>43396</v>
      </c>
      <c r="B12637" s="5">
        <v>4029</v>
      </c>
      <c r="E12637" s="62">
        <v>19</v>
      </c>
      <c r="F12637" s="6" t="s">
        <v>42</v>
      </c>
      <c r="G12637" s="6">
        <v>2018</v>
      </c>
      <c r="L12637" s="6"/>
      <c r="N12637" s="6" t="s">
        <v>851</v>
      </c>
      <c r="P12637" s="407">
        <v>35</v>
      </c>
      <c r="Q12637" s="407">
        <v>35</v>
      </c>
      <c r="R12637" s="407">
        <v>7</v>
      </c>
      <c r="S12637" s="3" t="s">
        <v>3</v>
      </c>
      <c r="T12637" s="3" t="s">
        <v>44</v>
      </c>
      <c r="U12637" s="3" t="s">
        <v>277</v>
      </c>
      <c r="V12637" s="227" t="s">
        <v>1920</v>
      </c>
      <c r="X12637" s="3" t="s">
        <v>868</v>
      </c>
      <c r="AA12637" s="18">
        <v>44.146189</v>
      </c>
      <c r="AB12637" s="18">
        <v>-121.37654499999999</v>
      </c>
      <c r="AC12637" s="3" t="s">
        <v>45</v>
      </c>
      <c r="AE12637" s="3" t="s">
        <v>869</v>
      </c>
      <c r="AF12637" s="3" t="str">
        <f t="shared" ref="AF12637:AF12666" si="317">CONCATENATE("ex ", AE12637)</f>
        <v>ex Rhus aromatica</v>
      </c>
      <c r="AG12637" s="67" t="s">
        <v>2029</v>
      </c>
      <c r="AH12637" s="67" t="s">
        <v>2029</v>
      </c>
      <c r="AT12637" s="3" t="s">
        <v>320</v>
      </c>
    </row>
    <row r="12638" spans="1:46" x14ac:dyDescent="0.25">
      <c r="A12638" s="404">
        <v>43396</v>
      </c>
      <c r="B12638" s="5">
        <v>6837</v>
      </c>
      <c r="E12638" s="62">
        <v>19</v>
      </c>
      <c r="F12638" s="6" t="s">
        <v>42</v>
      </c>
      <c r="G12638" s="6">
        <v>2018</v>
      </c>
      <c r="L12638" s="6"/>
      <c r="N12638" s="6" t="s">
        <v>851</v>
      </c>
      <c r="P12638" s="407">
        <v>35</v>
      </c>
      <c r="Q12638" s="407">
        <v>35</v>
      </c>
      <c r="R12638" s="407">
        <v>8</v>
      </c>
      <c r="S12638" s="3" t="s">
        <v>1313</v>
      </c>
      <c r="T12638" s="3" t="s">
        <v>44</v>
      </c>
      <c r="U12638" s="3" t="s">
        <v>277</v>
      </c>
      <c r="V12638" s="227" t="s">
        <v>1920</v>
      </c>
      <c r="X12638" s="3" t="s">
        <v>868</v>
      </c>
      <c r="AA12638" s="18">
        <v>44.146788999999998</v>
      </c>
      <c r="AB12638" s="18">
        <v>-121.37654000000001</v>
      </c>
      <c r="AC12638" s="3" t="s">
        <v>45</v>
      </c>
      <c r="AE12638" s="3" t="s">
        <v>869</v>
      </c>
      <c r="AF12638" s="3" t="str">
        <f t="shared" si="317"/>
        <v>ex Rhus aromatica</v>
      </c>
      <c r="AG12638" s="67" t="s">
        <v>2029</v>
      </c>
      <c r="AH12638" s="67" t="s">
        <v>2029</v>
      </c>
      <c r="AT12638" s="3" t="s">
        <v>320</v>
      </c>
    </row>
    <row r="12639" spans="1:46" x14ac:dyDescent="0.25">
      <c r="A12639" s="404">
        <v>43396</v>
      </c>
      <c r="B12639" s="5">
        <v>4030</v>
      </c>
      <c r="E12639" s="62">
        <v>19</v>
      </c>
      <c r="F12639" s="6" t="s">
        <v>42</v>
      </c>
      <c r="G12639" s="6">
        <v>2018</v>
      </c>
      <c r="L12639" s="6"/>
      <c r="N12639" s="6" t="s">
        <v>851</v>
      </c>
      <c r="P12639" s="407">
        <v>35</v>
      </c>
      <c r="Q12639" s="407">
        <v>35</v>
      </c>
      <c r="R12639" s="407">
        <v>9</v>
      </c>
      <c r="S12639" s="3" t="s">
        <v>3</v>
      </c>
      <c r="T12639" s="3" t="s">
        <v>44</v>
      </c>
      <c r="U12639" s="3" t="s">
        <v>277</v>
      </c>
      <c r="V12639" s="227" t="s">
        <v>1920</v>
      </c>
      <c r="X12639" s="3" t="s">
        <v>868</v>
      </c>
      <c r="AA12639" s="18">
        <v>44.146189</v>
      </c>
      <c r="AB12639" s="18">
        <v>-121.37654499999999</v>
      </c>
      <c r="AC12639" s="3" t="s">
        <v>45</v>
      </c>
      <c r="AE12639" s="3" t="s">
        <v>869</v>
      </c>
      <c r="AF12639" s="3" t="str">
        <f t="shared" si="317"/>
        <v>ex Rhus aromatica</v>
      </c>
      <c r="AG12639" s="67" t="s">
        <v>2029</v>
      </c>
      <c r="AH12639" s="67" t="s">
        <v>2029</v>
      </c>
      <c r="AT12639" s="3" t="s">
        <v>320</v>
      </c>
    </row>
    <row r="12640" spans="1:46" x14ac:dyDescent="0.25">
      <c r="A12640" s="404">
        <v>43396</v>
      </c>
      <c r="B12640" s="5">
        <v>4031</v>
      </c>
      <c r="E12640" s="62">
        <v>19</v>
      </c>
      <c r="F12640" s="6" t="s">
        <v>42</v>
      </c>
      <c r="G12640" s="6">
        <v>2018</v>
      </c>
      <c r="L12640" s="6"/>
      <c r="N12640" s="6" t="s">
        <v>851</v>
      </c>
      <c r="P12640" s="407">
        <v>35</v>
      </c>
      <c r="Q12640" s="407">
        <v>35</v>
      </c>
      <c r="R12640" s="407">
        <v>10</v>
      </c>
      <c r="S12640" s="3" t="s">
        <v>3</v>
      </c>
      <c r="T12640" s="3" t="s">
        <v>44</v>
      </c>
      <c r="U12640" s="3" t="s">
        <v>277</v>
      </c>
      <c r="V12640" s="227" t="s">
        <v>1920</v>
      </c>
      <c r="X12640" s="3" t="s">
        <v>868</v>
      </c>
      <c r="AA12640" s="18">
        <v>44.146189</v>
      </c>
      <c r="AB12640" s="18">
        <v>-121.37654499999999</v>
      </c>
      <c r="AC12640" s="3" t="s">
        <v>45</v>
      </c>
      <c r="AE12640" s="3" t="s">
        <v>869</v>
      </c>
      <c r="AF12640" s="3" t="str">
        <f t="shared" si="317"/>
        <v>ex Rhus aromatica</v>
      </c>
      <c r="AG12640" s="67" t="s">
        <v>2029</v>
      </c>
      <c r="AH12640" s="67" t="s">
        <v>2029</v>
      </c>
      <c r="AT12640" s="3" t="s">
        <v>320</v>
      </c>
    </row>
    <row r="12641" spans="1:46" x14ac:dyDescent="0.25">
      <c r="A12641" s="404">
        <v>43396</v>
      </c>
      <c r="B12641" s="5">
        <v>4032</v>
      </c>
      <c r="E12641" s="62">
        <v>19</v>
      </c>
      <c r="F12641" s="6" t="s">
        <v>42</v>
      </c>
      <c r="G12641" s="6">
        <v>2018</v>
      </c>
      <c r="L12641" s="6"/>
      <c r="N12641" s="6" t="s">
        <v>851</v>
      </c>
      <c r="P12641" s="407">
        <v>35</v>
      </c>
      <c r="Q12641" s="407">
        <v>35</v>
      </c>
      <c r="R12641" s="407">
        <v>11</v>
      </c>
      <c r="S12641" s="3" t="s">
        <v>3</v>
      </c>
      <c r="T12641" s="3" t="s">
        <v>44</v>
      </c>
      <c r="U12641" s="3" t="s">
        <v>277</v>
      </c>
      <c r="V12641" s="227" t="s">
        <v>1920</v>
      </c>
      <c r="X12641" s="3" t="s">
        <v>868</v>
      </c>
      <c r="AA12641" s="18">
        <v>44.146189</v>
      </c>
      <c r="AB12641" s="18">
        <v>-121.37654499999999</v>
      </c>
      <c r="AC12641" s="3" t="s">
        <v>45</v>
      </c>
      <c r="AE12641" s="3" t="s">
        <v>869</v>
      </c>
      <c r="AF12641" s="3" t="str">
        <f t="shared" si="317"/>
        <v>ex Rhus aromatica</v>
      </c>
      <c r="AG12641" s="67" t="s">
        <v>2029</v>
      </c>
      <c r="AH12641" s="67" t="s">
        <v>2029</v>
      </c>
      <c r="AT12641" s="3" t="s">
        <v>320</v>
      </c>
    </row>
    <row r="12642" spans="1:46" x14ac:dyDescent="0.25">
      <c r="A12642" s="404">
        <v>43396</v>
      </c>
      <c r="B12642" s="5">
        <v>4033</v>
      </c>
      <c r="E12642" s="62">
        <v>19</v>
      </c>
      <c r="F12642" s="6" t="s">
        <v>42</v>
      </c>
      <c r="G12642" s="6">
        <v>2018</v>
      </c>
      <c r="L12642" s="6"/>
      <c r="N12642" s="6" t="s">
        <v>851</v>
      </c>
      <c r="P12642" s="407">
        <v>35</v>
      </c>
      <c r="Q12642" s="407">
        <v>35</v>
      </c>
      <c r="R12642" s="407">
        <v>12</v>
      </c>
      <c r="S12642" s="3" t="s">
        <v>3</v>
      </c>
      <c r="T12642" s="3" t="s">
        <v>44</v>
      </c>
      <c r="U12642" s="3" t="s">
        <v>277</v>
      </c>
      <c r="V12642" s="227" t="s">
        <v>1920</v>
      </c>
      <c r="X12642" s="3" t="s">
        <v>868</v>
      </c>
      <c r="AA12642" s="18">
        <v>44.146189</v>
      </c>
      <c r="AB12642" s="18">
        <v>-121.37654499999999</v>
      </c>
      <c r="AC12642" s="3" t="s">
        <v>45</v>
      </c>
      <c r="AE12642" s="3" t="s">
        <v>869</v>
      </c>
      <c r="AF12642" s="3" t="str">
        <f t="shared" si="317"/>
        <v>ex Rhus aromatica</v>
      </c>
      <c r="AG12642" s="67" t="s">
        <v>2029</v>
      </c>
      <c r="AH12642" s="67" t="s">
        <v>2029</v>
      </c>
      <c r="AT12642" s="3" t="s">
        <v>320</v>
      </c>
    </row>
    <row r="12643" spans="1:46" x14ac:dyDescent="0.25">
      <c r="A12643" s="404">
        <v>43396</v>
      </c>
      <c r="B12643" s="5">
        <v>4034</v>
      </c>
      <c r="E12643" s="62">
        <v>19</v>
      </c>
      <c r="F12643" s="6" t="s">
        <v>42</v>
      </c>
      <c r="G12643" s="6">
        <v>2018</v>
      </c>
      <c r="L12643" s="6"/>
      <c r="N12643" s="6" t="s">
        <v>851</v>
      </c>
      <c r="P12643" s="407">
        <v>35</v>
      </c>
      <c r="Q12643" s="407">
        <v>35</v>
      </c>
      <c r="R12643" s="407">
        <v>13</v>
      </c>
      <c r="S12643" s="3" t="s">
        <v>3</v>
      </c>
      <c r="T12643" s="3" t="s">
        <v>44</v>
      </c>
      <c r="U12643" s="3" t="s">
        <v>277</v>
      </c>
      <c r="V12643" s="227" t="s">
        <v>1920</v>
      </c>
      <c r="X12643" s="3" t="s">
        <v>868</v>
      </c>
      <c r="AA12643" s="18">
        <v>44.146189</v>
      </c>
      <c r="AB12643" s="18">
        <v>-121.37654499999999</v>
      </c>
      <c r="AC12643" s="3" t="s">
        <v>45</v>
      </c>
      <c r="AE12643" s="3" t="s">
        <v>869</v>
      </c>
      <c r="AF12643" s="3" t="str">
        <f t="shared" si="317"/>
        <v>ex Rhus aromatica</v>
      </c>
      <c r="AG12643" s="67" t="s">
        <v>2029</v>
      </c>
      <c r="AH12643" s="67" t="s">
        <v>2029</v>
      </c>
      <c r="AT12643" s="3" t="s">
        <v>320</v>
      </c>
    </row>
    <row r="12644" spans="1:46" x14ac:dyDescent="0.25">
      <c r="A12644" s="404">
        <v>43396</v>
      </c>
      <c r="B12644" s="5">
        <v>4035</v>
      </c>
      <c r="E12644" s="62">
        <v>19</v>
      </c>
      <c r="F12644" s="6" t="s">
        <v>42</v>
      </c>
      <c r="G12644" s="6">
        <v>2018</v>
      </c>
      <c r="L12644" s="6"/>
      <c r="N12644" s="6" t="s">
        <v>851</v>
      </c>
      <c r="P12644" s="407">
        <v>35</v>
      </c>
      <c r="Q12644" s="407">
        <v>35</v>
      </c>
      <c r="R12644" s="407">
        <v>14</v>
      </c>
      <c r="S12644" s="3" t="s">
        <v>3</v>
      </c>
      <c r="T12644" s="3" t="s">
        <v>44</v>
      </c>
      <c r="U12644" s="3" t="s">
        <v>277</v>
      </c>
      <c r="V12644" s="227" t="s">
        <v>1920</v>
      </c>
      <c r="X12644" s="3" t="s">
        <v>868</v>
      </c>
      <c r="AA12644" s="18">
        <v>44.146189</v>
      </c>
      <c r="AB12644" s="18">
        <v>-121.37654499999999</v>
      </c>
      <c r="AC12644" s="3" t="s">
        <v>45</v>
      </c>
      <c r="AE12644" s="3" t="s">
        <v>869</v>
      </c>
      <c r="AF12644" s="3" t="str">
        <f t="shared" si="317"/>
        <v>ex Rhus aromatica</v>
      </c>
      <c r="AG12644" s="67" t="s">
        <v>2029</v>
      </c>
      <c r="AH12644" s="67" t="s">
        <v>2029</v>
      </c>
      <c r="AT12644" s="3" t="s">
        <v>320</v>
      </c>
    </row>
    <row r="12645" spans="1:46" x14ac:dyDescent="0.25">
      <c r="A12645" s="404">
        <v>43396</v>
      </c>
      <c r="B12645" s="5">
        <v>4036</v>
      </c>
      <c r="E12645" s="62">
        <v>19</v>
      </c>
      <c r="F12645" s="6" t="s">
        <v>42</v>
      </c>
      <c r="G12645" s="6">
        <v>2018</v>
      </c>
      <c r="L12645" s="6"/>
      <c r="N12645" s="6" t="s">
        <v>851</v>
      </c>
      <c r="P12645" s="407">
        <v>35</v>
      </c>
      <c r="Q12645" s="407">
        <v>35</v>
      </c>
      <c r="R12645" s="407">
        <v>15</v>
      </c>
      <c r="S12645" s="3" t="s">
        <v>3</v>
      </c>
      <c r="T12645" s="3" t="s">
        <v>44</v>
      </c>
      <c r="U12645" s="3" t="s">
        <v>277</v>
      </c>
      <c r="V12645" s="227" t="s">
        <v>1920</v>
      </c>
      <c r="X12645" s="3" t="s">
        <v>868</v>
      </c>
      <c r="AA12645" s="18">
        <v>44.146189</v>
      </c>
      <c r="AB12645" s="18">
        <v>-121.37654499999999</v>
      </c>
      <c r="AC12645" s="3" t="s">
        <v>45</v>
      </c>
      <c r="AE12645" s="3" t="s">
        <v>869</v>
      </c>
      <c r="AF12645" s="3" t="str">
        <f t="shared" si="317"/>
        <v>ex Rhus aromatica</v>
      </c>
      <c r="AG12645" s="67" t="s">
        <v>2029</v>
      </c>
      <c r="AH12645" s="67" t="s">
        <v>2029</v>
      </c>
      <c r="AT12645" s="3" t="s">
        <v>320</v>
      </c>
    </row>
    <row r="12646" spans="1:46" x14ac:dyDescent="0.25">
      <c r="A12646" s="404">
        <v>43396</v>
      </c>
      <c r="B12646" s="5">
        <v>4037</v>
      </c>
      <c r="E12646" s="62">
        <v>19</v>
      </c>
      <c r="F12646" s="6" t="s">
        <v>42</v>
      </c>
      <c r="G12646" s="6">
        <v>2018</v>
      </c>
      <c r="L12646" s="6"/>
      <c r="N12646" s="6" t="s">
        <v>851</v>
      </c>
      <c r="P12646" s="407">
        <v>35</v>
      </c>
      <c r="Q12646" s="407">
        <v>35</v>
      </c>
      <c r="R12646" s="407">
        <v>16</v>
      </c>
      <c r="S12646" s="3" t="s">
        <v>3</v>
      </c>
      <c r="T12646" s="3" t="s">
        <v>44</v>
      </c>
      <c r="U12646" s="3" t="s">
        <v>277</v>
      </c>
      <c r="V12646" s="227" t="s">
        <v>1920</v>
      </c>
      <c r="X12646" s="3" t="s">
        <v>868</v>
      </c>
      <c r="AA12646" s="18">
        <v>44.146189</v>
      </c>
      <c r="AB12646" s="18">
        <v>-121.37654499999999</v>
      </c>
      <c r="AC12646" s="3" t="s">
        <v>45</v>
      </c>
      <c r="AE12646" s="3" t="s">
        <v>869</v>
      </c>
      <c r="AF12646" s="3" t="str">
        <f t="shared" si="317"/>
        <v>ex Rhus aromatica</v>
      </c>
      <c r="AG12646" s="67" t="s">
        <v>2029</v>
      </c>
      <c r="AH12646" s="67" t="s">
        <v>2029</v>
      </c>
      <c r="AT12646" s="3" t="s">
        <v>320</v>
      </c>
    </row>
    <row r="12647" spans="1:46" x14ac:dyDescent="0.25">
      <c r="A12647" s="404">
        <v>43396</v>
      </c>
      <c r="B12647" s="5">
        <v>4038</v>
      </c>
      <c r="E12647" s="62">
        <v>19</v>
      </c>
      <c r="F12647" s="6" t="s">
        <v>42</v>
      </c>
      <c r="G12647" s="6">
        <v>2018</v>
      </c>
      <c r="L12647" s="6"/>
      <c r="N12647" s="6" t="s">
        <v>851</v>
      </c>
      <c r="P12647" s="407">
        <v>35</v>
      </c>
      <c r="Q12647" s="407">
        <v>35</v>
      </c>
      <c r="R12647" s="407">
        <v>17</v>
      </c>
      <c r="S12647" s="3" t="s">
        <v>3</v>
      </c>
      <c r="T12647" s="3" t="s">
        <v>44</v>
      </c>
      <c r="U12647" s="3" t="s">
        <v>277</v>
      </c>
      <c r="V12647" s="227" t="s">
        <v>1920</v>
      </c>
      <c r="X12647" s="3" t="s">
        <v>868</v>
      </c>
      <c r="AA12647" s="18">
        <v>44.146189</v>
      </c>
      <c r="AB12647" s="18">
        <v>-121.37654499999999</v>
      </c>
      <c r="AC12647" s="3" t="s">
        <v>45</v>
      </c>
      <c r="AE12647" s="3" t="s">
        <v>869</v>
      </c>
      <c r="AF12647" s="3" t="str">
        <f t="shared" si="317"/>
        <v>ex Rhus aromatica</v>
      </c>
      <c r="AG12647" s="67" t="s">
        <v>2029</v>
      </c>
      <c r="AH12647" s="67" t="s">
        <v>2029</v>
      </c>
      <c r="AT12647" s="3" t="s">
        <v>320</v>
      </c>
    </row>
    <row r="12648" spans="1:46" x14ac:dyDescent="0.25">
      <c r="A12648" s="404">
        <v>43396</v>
      </c>
      <c r="B12648" s="5">
        <v>4039</v>
      </c>
      <c r="E12648" s="62">
        <v>19</v>
      </c>
      <c r="F12648" s="6" t="s">
        <v>42</v>
      </c>
      <c r="G12648" s="6">
        <v>2018</v>
      </c>
      <c r="L12648" s="6"/>
      <c r="N12648" s="6" t="s">
        <v>851</v>
      </c>
      <c r="P12648" s="407">
        <v>35</v>
      </c>
      <c r="Q12648" s="407">
        <v>35</v>
      </c>
      <c r="R12648" s="407">
        <v>18</v>
      </c>
      <c r="S12648" s="3" t="s">
        <v>3</v>
      </c>
      <c r="T12648" s="3" t="s">
        <v>44</v>
      </c>
      <c r="U12648" s="3" t="s">
        <v>277</v>
      </c>
      <c r="V12648" s="227" t="s">
        <v>1920</v>
      </c>
      <c r="X12648" s="3" t="s">
        <v>868</v>
      </c>
      <c r="AA12648" s="18">
        <v>44.146189</v>
      </c>
      <c r="AB12648" s="18">
        <v>-121.37654499999999</v>
      </c>
      <c r="AC12648" s="3" t="s">
        <v>45</v>
      </c>
      <c r="AE12648" s="3" t="s">
        <v>869</v>
      </c>
      <c r="AF12648" s="3" t="str">
        <f t="shared" si="317"/>
        <v>ex Rhus aromatica</v>
      </c>
      <c r="AG12648" s="67" t="s">
        <v>2029</v>
      </c>
      <c r="AH12648" s="67" t="s">
        <v>2029</v>
      </c>
      <c r="AT12648" s="3" t="s">
        <v>320</v>
      </c>
    </row>
    <row r="12649" spans="1:46" x14ac:dyDescent="0.25">
      <c r="A12649" s="404">
        <v>43396</v>
      </c>
      <c r="B12649" s="5">
        <v>4040</v>
      </c>
      <c r="E12649" s="62">
        <v>19</v>
      </c>
      <c r="F12649" s="6" t="s">
        <v>42</v>
      </c>
      <c r="G12649" s="6">
        <v>2018</v>
      </c>
      <c r="L12649" s="6"/>
      <c r="N12649" s="6" t="s">
        <v>851</v>
      </c>
      <c r="P12649" s="407">
        <v>35</v>
      </c>
      <c r="Q12649" s="407">
        <v>35</v>
      </c>
      <c r="R12649" s="407">
        <v>19</v>
      </c>
      <c r="S12649" s="3" t="s">
        <v>3</v>
      </c>
      <c r="T12649" s="3" t="s">
        <v>44</v>
      </c>
      <c r="U12649" s="3" t="s">
        <v>277</v>
      </c>
      <c r="V12649" s="227" t="s">
        <v>1920</v>
      </c>
      <c r="X12649" s="3" t="s">
        <v>868</v>
      </c>
      <c r="AA12649" s="18">
        <v>44.146189</v>
      </c>
      <c r="AB12649" s="18">
        <v>-121.37654499999999</v>
      </c>
      <c r="AC12649" s="3" t="s">
        <v>45</v>
      </c>
      <c r="AE12649" s="3" t="s">
        <v>869</v>
      </c>
      <c r="AF12649" s="3" t="str">
        <f t="shared" si="317"/>
        <v>ex Rhus aromatica</v>
      </c>
      <c r="AG12649" s="67" t="s">
        <v>2029</v>
      </c>
      <c r="AH12649" s="67" t="s">
        <v>2029</v>
      </c>
      <c r="AT12649" s="3" t="s">
        <v>320</v>
      </c>
    </row>
    <row r="12650" spans="1:46" x14ac:dyDescent="0.25">
      <c r="A12650" s="404">
        <v>43396</v>
      </c>
      <c r="B12650" s="5">
        <v>4041</v>
      </c>
      <c r="E12650" s="62">
        <v>19</v>
      </c>
      <c r="F12650" s="6" t="s">
        <v>42</v>
      </c>
      <c r="G12650" s="6">
        <v>2018</v>
      </c>
      <c r="L12650" s="6"/>
      <c r="N12650" s="6" t="s">
        <v>851</v>
      </c>
      <c r="P12650" s="407">
        <v>35</v>
      </c>
      <c r="Q12650" s="407">
        <v>35</v>
      </c>
      <c r="R12650" s="407">
        <v>20</v>
      </c>
      <c r="S12650" s="3" t="s">
        <v>3</v>
      </c>
      <c r="T12650" s="3" t="s">
        <v>44</v>
      </c>
      <c r="U12650" s="3" t="s">
        <v>277</v>
      </c>
      <c r="V12650" s="227" t="s">
        <v>1920</v>
      </c>
      <c r="X12650" s="3" t="s">
        <v>868</v>
      </c>
      <c r="AA12650" s="18">
        <v>44.146189</v>
      </c>
      <c r="AB12650" s="18">
        <v>-121.37654499999999</v>
      </c>
      <c r="AC12650" s="3" t="s">
        <v>45</v>
      </c>
      <c r="AE12650" s="3" t="s">
        <v>869</v>
      </c>
      <c r="AF12650" s="3" t="str">
        <f t="shared" si="317"/>
        <v>ex Rhus aromatica</v>
      </c>
      <c r="AG12650" s="67" t="s">
        <v>2029</v>
      </c>
      <c r="AH12650" s="67" t="s">
        <v>2029</v>
      </c>
      <c r="AT12650" s="3" t="s">
        <v>320</v>
      </c>
    </row>
    <row r="12651" spans="1:46" x14ac:dyDescent="0.25">
      <c r="A12651" s="404">
        <v>43396</v>
      </c>
      <c r="B12651" s="5">
        <v>4042</v>
      </c>
      <c r="E12651" s="62">
        <v>19</v>
      </c>
      <c r="F12651" s="6" t="s">
        <v>42</v>
      </c>
      <c r="G12651" s="6">
        <v>2018</v>
      </c>
      <c r="L12651" s="6"/>
      <c r="N12651" s="6" t="s">
        <v>851</v>
      </c>
      <c r="P12651" s="407">
        <v>35</v>
      </c>
      <c r="Q12651" s="407">
        <v>35</v>
      </c>
      <c r="R12651" s="407">
        <v>21</v>
      </c>
      <c r="S12651" s="3" t="s">
        <v>3</v>
      </c>
      <c r="T12651" s="3" t="s">
        <v>44</v>
      </c>
      <c r="U12651" s="3" t="s">
        <v>277</v>
      </c>
      <c r="V12651" s="227" t="s">
        <v>1920</v>
      </c>
      <c r="X12651" s="3" t="s">
        <v>868</v>
      </c>
      <c r="AA12651" s="18">
        <v>44.146189</v>
      </c>
      <c r="AB12651" s="18">
        <v>-121.37654499999999</v>
      </c>
      <c r="AC12651" s="3" t="s">
        <v>45</v>
      </c>
      <c r="AE12651" s="3" t="s">
        <v>869</v>
      </c>
      <c r="AF12651" s="3" t="str">
        <f t="shared" si="317"/>
        <v>ex Rhus aromatica</v>
      </c>
      <c r="AG12651" s="67" t="s">
        <v>2029</v>
      </c>
      <c r="AH12651" s="67" t="s">
        <v>2029</v>
      </c>
      <c r="AT12651" s="3" t="s">
        <v>320</v>
      </c>
    </row>
    <row r="12652" spans="1:46" x14ac:dyDescent="0.25">
      <c r="A12652" s="404">
        <v>43396</v>
      </c>
      <c r="B12652" s="5">
        <v>4043</v>
      </c>
      <c r="E12652" s="62">
        <v>19</v>
      </c>
      <c r="F12652" s="6" t="s">
        <v>42</v>
      </c>
      <c r="G12652" s="6">
        <v>2018</v>
      </c>
      <c r="L12652" s="6"/>
      <c r="N12652" s="6" t="s">
        <v>851</v>
      </c>
      <c r="P12652" s="407">
        <v>35</v>
      </c>
      <c r="Q12652" s="407">
        <v>35</v>
      </c>
      <c r="R12652" s="407">
        <v>22</v>
      </c>
      <c r="S12652" s="3" t="s">
        <v>3</v>
      </c>
      <c r="T12652" s="3" t="s">
        <v>44</v>
      </c>
      <c r="U12652" s="3" t="s">
        <v>277</v>
      </c>
      <c r="V12652" s="227" t="s">
        <v>1920</v>
      </c>
      <c r="X12652" s="3" t="s">
        <v>868</v>
      </c>
      <c r="AA12652" s="18">
        <v>44.146189</v>
      </c>
      <c r="AB12652" s="18">
        <v>-121.37654499999999</v>
      </c>
      <c r="AC12652" s="3" t="s">
        <v>45</v>
      </c>
      <c r="AE12652" s="3" t="s">
        <v>869</v>
      </c>
      <c r="AF12652" s="3" t="str">
        <f t="shared" si="317"/>
        <v>ex Rhus aromatica</v>
      </c>
      <c r="AG12652" s="67" t="s">
        <v>2029</v>
      </c>
      <c r="AH12652" s="67" t="s">
        <v>2029</v>
      </c>
      <c r="AT12652" s="3" t="s">
        <v>320</v>
      </c>
    </row>
    <row r="12653" spans="1:46" x14ac:dyDescent="0.25">
      <c r="A12653" s="404">
        <v>43396</v>
      </c>
      <c r="B12653" s="5">
        <v>4044</v>
      </c>
      <c r="E12653" s="62">
        <v>19</v>
      </c>
      <c r="F12653" s="6" t="s">
        <v>42</v>
      </c>
      <c r="G12653" s="6">
        <v>2018</v>
      </c>
      <c r="L12653" s="6"/>
      <c r="N12653" s="6" t="s">
        <v>851</v>
      </c>
      <c r="P12653" s="407">
        <v>35</v>
      </c>
      <c r="Q12653" s="407">
        <v>35</v>
      </c>
      <c r="R12653" s="407">
        <v>23</v>
      </c>
      <c r="S12653" s="3" t="s">
        <v>3</v>
      </c>
      <c r="T12653" s="3" t="s">
        <v>44</v>
      </c>
      <c r="U12653" s="3" t="s">
        <v>277</v>
      </c>
      <c r="V12653" s="227" t="s">
        <v>1920</v>
      </c>
      <c r="X12653" s="3" t="s">
        <v>868</v>
      </c>
      <c r="AA12653" s="18">
        <v>44.146189</v>
      </c>
      <c r="AB12653" s="18">
        <v>-121.37654499999999</v>
      </c>
      <c r="AC12653" s="3" t="s">
        <v>45</v>
      </c>
      <c r="AE12653" s="3" t="s">
        <v>869</v>
      </c>
      <c r="AF12653" s="3" t="str">
        <f t="shared" si="317"/>
        <v>ex Rhus aromatica</v>
      </c>
      <c r="AG12653" s="67" t="s">
        <v>2029</v>
      </c>
      <c r="AH12653" s="67" t="s">
        <v>2029</v>
      </c>
      <c r="AT12653" s="3" t="s">
        <v>320</v>
      </c>
    </row>
    <row r="12654" spans="1:46" x14ac:dyDescent="0.25">
      <c r="A12654" s="404">
        <v>43396</v>
      </c>
      <c r="B12654" s="5">
        <v>4045</v>
      </c>
      <c r="E12654" s="62">
        <v>19</v>
      </c>
      <c r="F12654" s="6" t="s">
        <v>42</v>
      </c>
      <c r="G12654" s="6">
        <v>2018</v>
      </c>
      <c r="L12654" s="6"/>
      <c r="N12654" s="6" t="s">
        <v>851</v>
      </c>
      <c r="P12654" s="407">
        <v>35</v>
      </c>
      <c r="Q12654" s="407">
        <v>35</v>
      </c>
      <c r="R12654" s="407">
        <v>24</v>
      </c>
      <c r="S12654" s="3" t="s">
        <v>3</v>
      </c>
      <c r="T12654" s="3" t="s">
        <v>44</v>
      </c>
      <c r="U12654" s="3" t="s">
        <v>277</v>
      </c>
      <c r="V12654" s="227" t="s">
        <v>1920</v>
      </c>
      <c r="X12654" s="3" t="s">
        <v>868</v>
      </c>
      <c r="AA12654" s="18">
        <v>44.146189</v>
      </c>
      <c r="AB12654" s="18">
        <v>-121.37654499999999</v>
      </c>
      <c r="AC12654" s="3" t="s">
        <v>45</v>
      </c>
      <c r="AE12654" s="3" t="s">
        <v>869</v>
      </c>
      <c r="AF12654" s="3" t="str">
        <f t="shared" si="317"/>
        <v>ex Rhus aromatica</v>
      </c>
      <c r="AG12654" s="67" t="s">
        <v>2029</v>
      </c>
      <c r="AH12654" s="67" t="s">
        <v>2029</v>
      </c>
      <c r="AT12654" s="3" t="s">
        <v>320</v>
      </c>
    </row>
    <row r="12655" spans="1:46" x14ac:dyDescent="0.25">
      <c r="A12655" s="404">
        <v>43396</v>
      </c>
      <c r="B12655" s="5">
        <v>4046</v>
      </c>
      <c r="E12655" s="62">
        <v>19</v>
      </c>
      <c r="F12655" s="6" t="s">
        <v>42</v>
      </c>
      <c r="G12655" s="6">
        <v>2018</v>
      </c>
      <c r="L12655" s="6"/>
      <c r="N12655" s="6" t="s">
        <v>851</v>
      </c>
      <c r="P12655" s="407">
        <v>35</v>
      </c>
      <c r="Q12655" s="407">
        <v>35</v>
      </c>
      <c r="R12655" s="407">
        <v>25</v>
      </c>
      <c r="S12655" s="3" t="s">
        <v>3</v>
      </c>
      <c r="T12655" s="3" t="s">
        <v>44</v>
      </c>
      <c r="U12655" s="3" t="s">
        <v>277</v>
      </c>
      <c r="V12655" s="227" t="s">
        <v>1920</v>
      </c>
      <c r="X12655" s="3" t="s">
        <v>868</v>
      </c>
      <c r="AA12655" s="18">
        <v>44.146189</v>
      </c>
      <c r="AB12655" s="18">
        <v>-121.37654499999999</v>
      </c>
      <c r="AC12655" s="3" t="s">
        <v>45</v>
      </c>
      <c r="AE12655" s="3" t="s">
        <v>869</v>
      </c>
      <c r="AF12655" s="3" t="str">
        <f t="shared" si="317"/>
        <v>ex Rhus aromatica</v>
      </c>
      <c r="AG12655" s="67" t="s">
        <v>2029</v>
      </c>
      <c r="AH12655" s="67" t="s">
        <v>2029</v>
      </c>
      <c r="AT12655" s="3" t="s">
        <v>320</v>
      </c>
    </row>
    <row r="12656" spans="1:46" x14ac:dyDescent="0.25">
      <c r="A12656" s="404">
        <v>43396</v>
      </c>
      <c r="B12656" s="5">
        <v>4703</v>
      </c>
      <c r="E12656" s="62">
        <v>21</v>
      </c>
      <c r="F12656" s="6" t="s">
        <v>42</v>
      </c>
      <c r="G12656" s="6">
        <v>2018</v>
      </c>
      <c r="L12656" s="6"/>
      <c r="N12656" s="6" t="s">
        <v>852</v>
      </c>
      <c r="P12656" s="407">
        <v>36</v>
      </c>
      <c r="Q12656" s="407">
        <v>36</v>
      </c>
      <c r="R12656" s="407">
        <v>1</v>
      </c>
      <c r="S12656" s="3" t="s">
        <v>3</v>
      </c>
      <c r="T12656" s="3" t="s">
        <v>44</v>
      </c>
      <c r="U12656" s="3" t="s">
        <v>277</v>
      </c>
      <c r="V12656" s="227" t="s">
        <v>1920</v>
      </c>
      <c r="X12656" s="3" t="s">
        <v>967</v>
      </c>
      <c r="AA12656" s="18">
        <v>44.145744000000001</v>
      </c>
      <c r="AB12656" s="18">
        <v>-121.376487</v>
      </c>
      <c r="AC12656" s="3" t="s">
        <v>45</v>
      </c>
      <c r="AE12656" s="3" t="s">
        <v>965</v>
      </c>
      <c r="AF12656" s="3" t="str">
        <f t="shared" si="317"/>
        <v>ex Lonicera tatarica</v>
      </c>
      <c r="AG12656" s="67" t="s">
        <v>2029</v>
      </c>
      <c r="AH12656" s="67" t="s">
        <v>2029</v>
      </c>
      <c r="AT12656" s="3" t="s">
        <v>320</v>
      </c>
    </row>
    <row r="12657" spans="1:46" x14ac:dyDescent="0.25">
      <c r="A12657" s="404">
        <v>43396</v>
      </c>
      <c r="B12657" s="5">
        <v>4704</v>
      </c>
      <c r="E12657" s="62">
        <v>21</v>
      </c>
      <c r="F12657" s="6" t="s">
        <v>42</v>
      </c>
      <c r="G12657" s="6">
        <v>2018</v>
      </c>
      <c r="L12657" s="6"/>
      <c r="N12657" s="6" t="s">
        <v>852</v>
      </c>
      <c r="P12657" s="407">
        <v>36</v>
      </c>
      <c r="Q12657" s="407">
        <v>36</v>
      </c>
      <c r="R12657" s="407">
        <v>2</v>
      </c>
      <c r="S12657" s="3" t="s">
        <v>3</v>
      </c>
      <c r="T12657" s="3" t="s">
        <v>44</v>
      </c>
      <c r="U12657" s="3" t="s">
        <v>277</v>
      </c>
      <c r="V12657" s="227" t="s">
        <v>1920</v>
      </c>
      <c r="X12657" s="3" t="s">
        <v>967</v>
      </c>
      <c r="AA12657" s="18">
        <v>44.145744000000001</v>
      </c>
      <c r="AB12657" s="18">
        <v>-121.376487</v>
      </c>
      <c r="AC12657" s="3" t="s">
        <v>45</v>
      </c>
      <c r="AE12657" s="3" t="s">
        <v>965</v>
      </c>
      <c r="AF12657" s="3" t="str">
        <f t="shared" si="317"/>
        <v>ex Lonicera tatarica</v>
      </c>
      <c r="AG12657" s="67" t="s">
        <v>2029</v>
      </c>
      <c r="AH12657" s="67" t="s">
        <v>2029</v>
      </c>
      <c r="AT12657" s="3" t="s">
        <v>320</v>
      </c>
    </row>
    <row r="12658" spans="1:46" x14ac:dyDescent="0.25">
      <c r="A12658" s="404">
        <v>43396</v>
      </c>
      <c r="B12658" s="5">
        <v>4705</v>
      </c>
      <c r="E12658" s="62">
        <v>21</v>
      </c>
      <c r="F12658" s="6" t="s">
        <v>42</v>
      </c>
      <c r="G12658" s="6">
        <v>2018</v>
      </c>
      <c r="L12658" s="6"/>
      <c r="N12658" s="6" t="s">
        <v>852</v>
      </c>
      <c r="P12658" s="407">
        <v>36</v>
      </c>
      <c r="Q12658" s="407">
        <v>36</v>
      </c>
      <c r="R12658" s="407">
        <v>3</v>
      </c>
      <c r="S12658" s="3" t="s">
        <v>3</v>
      </c>
      <c r="T12658" s="3" t="s">
        <v>44</v>
      </c>
      <c r="U12658" s="3" t="s">
        <v>277</v>
      </c>
      <c r="V12658" s="227" t="s">
        <v>1920</v>
      </c>
      <c r="X12658" s="3" t="s">
        <v>967</v>
      </c>
      <c r="AA12658" s="18">
        <v>44.145744000000001</v>
      </c>
      <c r="AB12658" s="18">
        <v>-121.376487</v>
      </c>
      <c r="AC12658" s="3" t="s">
        <v>45</v>
      </c>
      <c r="AE12658" s="3" t="s">
        <v>965</v>
      </c>
      <c r="AF12658" s="3" t="str">
        <f t="shared" si="317"/>
        <v>ex Lonicera tatarica</v>
      </c>
      <c r="AG12658" s="67" t="s">
        <v>2029</v>
      </c>
      <c r="AH12658" s="67" t="s">
        <v>2029</v>
      </c>
      <c r="AT12658" s="3" t="s">
        <v>320</v>
      </c>
    </row>
    <row r="12659" spans="1:46" x14ac:dyDescent="0.25">
      <c r="A12659" s="404">
        <v>43396</v>
      </c>
      <c r="B12659" s="5">
        <v>4706</v>
      </c>
      <c r="E12659" s="62">
        <v>21</v>
      </c>
      <c r="F12659" s="6" t="s">
        <v>42</v>
      </c>
      <c r="G12659" s="6">
        <v>2018</v>
      </c>
      <c r="L12659" s="6"/>
      <c r="N12659" s="6" t="s">
        <v>852</v>
      </c>
      <c r="P12659" s="407">
        <v>36</v>
      </c>
      <c r="Q12659" s="407">
        <v>36</v>
      </c>
      <c r="R12659" s="407">
        <v>4</v>
      </c>
      <c r="S12659" s="3" t="s">
        <v>3</v>
      </c>
      <c r="T12659" s="3" t="s">
        <v>44</v>
      </c>
      <c r="U12659" s="3" t="s">
        <v>277</v>
      </c>
      <c r="V12659" s="227" t="s">
        <v>1920</v>
      </c>
      <c r="X12659" s="3" t="s">
        <v>967</v>
      </c>
      <c r="AA12659" s="18">
        <v>44.145744000000001</v>
      </c>
      <c r="AB12659" s="18">
        <v>-121.376487</v>
      </c>
      <c r="AC12659" s="3" t="s">
        <v>45</v>
      </c>
      <c r="AE12659" s="3" t="s">
        <v>965</v>
      </c>
      <c r="AF12659" s="3" t="str">
        <f t="shared" si="317"/>
        <v>ex Lonicera tatarica</v>
      </c>
      <c r="AG12659" s="67" t="s">
        <v>2029</v>
      </c>
      <c r="AH12659" s="67" t="s">
        <v>2029</v>
      </c>
      <c r="AT12659" s="3" t="s">
        <v>320</v>
      </c>
    </row>
    <row r="12660" spans="1:46" x14ac:dyDescent="0.25">
      <c r="A12660" s="404">
        <v>43396</v>
      </c>
      <c r="B12660" s="5">
        <v>4707</v>
      </c>
      <c r="E12660" s="62">
        <v>21</v>
      </c>
      <c r="F12660" s="6" t="s">
        <v>42</v>
      </c>
      <c r="G12660" s="6">
        <v>2018</v>
      </c>
      <c r="L12660" s="6"/>
      <c r="N12660" s="6" t="s">
        <v>852</v>
      </c>
      <c r="P12660" s="407">
        <v>36</v>
      </c>
      <c r="Q12660" s="407">
        <v>36</v>
      </c>
      <c r="R12660" s="407">
        <v>5</v>
      </c>
      <c r="S12660" s="3" t="s">
        <v>3</v>
      </c>
      <c r="T12660" s="3" t="s">
        <v>44</v>
      </c>
      <c r="U12660" s="3" t="s">
        <v>277</v>
      </c>
      <c r="V12660" s="227" t="s">
        <v>1920</v>
      </c>
      <c r="X12660" s="3" t="s">
        <v>967</v>
      </c>
      <c r="AA12660" s="18">
        <v>44.145744000000001</v>
      </c>
      <c r="AB12660" s="18">
        <v>-121.376487</v>
      </c>
      <c r="AC12660" s="3" t="s">
        <v>45</v>
      </c>
      <c r="AE12660" s="3" t="s">
        <v>965</v>
      </c>
      <c r="AF12660" s="3" t="str">
        <f t="shared" si="317"/>
        <v>ex Lonicera tatarica</v>
      </c>
      <c r="AG12660" s="67" t="s">
        <v>2029</v>
      </c>
      <c r="AH12660" s="67" t="s">
        <v>2029</v>
      </c>
      <c r="AT12660" s="3" t="s">
        <v>320</v>
      </c>
    </row>
    <row r="12661" spans="1:46" x14ac:dyDescent="0.25">
      <c r="A12661" s="404">
        <v>43396</v>
      </c>
      <c r="B12661" s="5">
        <v>4708</v>
      </c>
      <c r="E12661" s="62">
        <v>21</v>
      </c>
      <c r="F12661" s="6" t="s">
        <v>42</v>
      </c>
      <c r="G12661" s="6">
        <v>2018</v>
      </c>
      <c r="L12661" s="6"/>
      <c r="N12661" s="6" t="s">
        <v>852</v>
      </c>
      <c r="P12661" s="407">
        <v>36</v>
      </c>
      <c r="Q12661" s="407">
        <v>36</v>
      </c>
      <c r="R12661" s="407">
        <v>6</v>
      </c>
      <c r="S12661" s="3" t="s">
        <v>3</v>
      </c>
      <c r="T12661" s="3" t="s">
        <v>44</v>
      </c>
      <c r="U12661" s="3" t="s">
        <v>277</v>
      </c>
      <c r="V12661" s="227" t="s">
        <v>1920</v>
      </c>
      <c r="X12661" s="3" t="s">
        <v>967</v>
      </c>
      <c r="AA12661" s="18">
        <v>44.145744000000001</v>
      </c>
      <c r="AB12661" s="18">
        <v>-121.376487</v>
      </c>
      <c r="AC12661" s="3" t="s">
        <v>45</v>
      </c>
      <c r="AE12661" s="3" t="s">
        <v>965</v>
      </c>
      <c r="AF12661" s="3" t="str">
        <f t="shared" si="317"/>
        <v>ex Lonicera tatarica</v>
      </c>
      <c r="AG12661" s="67" t="s">
        <v>2029</v>
      </c>
      <c r="AH12661" s="67" t="s">
        <v>2029</v>
      </c>
      <c r="AT12661" s="3" t="s">
        <v>320</v>
      </c>
    </row>
    <row r="12662" spans="1:46" x14ac:dyDescent="0.25">
      <c r="A12662" s="404">
        <v>43396</v>
      </c>
      <c r="B12662" s="5">
        <v>4709</v>
      </c>
      <c r="E12662" s="62">
        <v>21</v>
      </c>
      <c r="F12662" s="6" t="s">
        <v>42</v>
      </c>
      <c r="G12662" s="6">
        <v>2018</v>
      </c>
      <c r="L12662" s="6"/>
      <c r="N12662" s="6" t="s">
        <v>852</v>
      </c>
      <c r="P12662" s="407">
        <v>36</v>
      </c>
      <c r="Q12662" s="407">
        <v>36</v>
      </c>
      <c r="R12662" s="407">
        <v>7</v>
      </c>
      <c r="S12662" s="3" t="s">
        <v>3</v>
      </c>
      <c r="T12662" s="3" t="s">
        <v>44</v>
      </c>
      <c r="U12662" s="3" t="s">
        <v>277</v>
      </c>
      <c r="V12662" s="227" t="s">
        <v>1920</v>
      </c>
      <c r="X12662" s="3" t="s">
        <v>967</v>
      </c>
      <c r="AA12662" s="18">
        <v>44.145744000000001</v>
      </c>
      <c r="AB12662" s="18">
        <v>-121.376487</v>
      </c>
      <c r="AC12662" s="3" t="s">
        <v>45</v>
      </c>
      <c r="AE12662" s="3" t="s">
        <v>965</v>
      </c>
      <c r="AF12662" s="3" t="str">
        <f t="shared" si="317"/>
        <v>ex Lonicera tatarica</v>
      </c>
      <c r="AG12662" s="67" t="s">
        <v>2029</v>
      </c>
      <c r="AH12662" s="67" t="s">
        <v>2029</v>
      </c>
      <c r="AT12662" s="3" t="s">
        <v>320</v>
      </c>
    </row>
    <row r="12663" spans="1:46" x14ac:dyDescent="0.25">
      <c r="A12663" s="404">
        <v>43396</v>
      </c>
      <c r="B12663" s="5">
        <v>4710</v>
      </c>
      <c r="E12663" s="62">
        <v>21</v>
      </c>
      <c r="F12663" s="6" t="s">
        <v>42</v>
      </c>
      <c r="G12663" s="6">
        <v>2018</v>
      </c>
      <c r="L12663" s="6"/>
      <c r="N12663" s="6" t="s">
        <v>852</v>
      </c>
      <c r="P12663" s="407">
        <v>36</v>
      </c>
      <c r="Q12663" s="407">
        <v>36</v>
      </c>
      <c r="R12663" s="407">
        <v>8</v>
      </c>
      <c r="S12663" s="3" t="s">
        <v>3</v>
      </c>
      <c r="T12663" s="3" t="s">
        <v>44</v>
      </c>
      <c r="U12663" s="3" t="s">
        <v>277</v>
      </c>
      <c r="V12663" s="227" t="s">
        <v>1920</v>
      </c>
      <c r="X12663" s="3" t="s">
        <v>967</v>
      </c>
      <c r="AA12663" s="18">
        <v>44.145744000000001</v>
      </c>
      <c r="AB12663" s="18">
        <v>-121.376487</v>
      </c>
      <c r="AC12663" s="3" t="s">
        <v>45</v>
      </c>
      <c r="AE12663" s="3" t="s">
        <v>965</v>
      </c>
      <c r="AF12663" s="3" t="str">
        <f t="shared" si="317"/>
        <v>ex Lonicera tatarica</v>
      </c>
      <c r="AG12663" s="67" t="s">
        <v>2029</v>
      </c>
      <c r="AH12663" s="67" t="s">
        <v>2029</v>
      </c>
      <c r="AT12663" s="3" t="s">
        <v>320</v>
      </c>
    </row>
    <row r="12664" spans="1:46" x14ac:dyDescent="0.25">
      <c r="A12664" s="404">
        <v>43396</v>
      </c>
      <c r="B12664" s="5">
        <v>4711</v>
      </c>
      <c r="E12664" s="62">
        <v>21</v>
      </c>
      <c r="F12664" s="6" t="s">
        <v>42</v>
      </c>
      <c r="G12664" s="6">
        <v>2018</v>
      </c>
      <c r="L12664" s="6"/>
      <c r="N12664" s="6" t="s">
        <v>852</v>
      </c>
      <c r="P12664" s="407">
        <v>36</v>
      </c>
      <c r="Q12664" s="407">
        <v>36</v>
      </c>
      <c r="R12664" s="407">
        <v>9</v>
      </c>
      <c r="S12664" s="3" t="s">
        <v>3</v>
      </c>
      <c r="T12664" s="3" t="s">
        <v>44</v>
      </c>
      <c r="U12664" s="3" t="s">
        <v>277</v>
      </c>
      <c r="V12664" s="227" t="s">
        <v>1920</v>
      </c>
      <c r="X12664" s="3" t="s">
        <v>967</v>
      </c>
      <c r="AA12664" s="18">
        <v>44.145744000000001</v>
      </c>
      <c r="AB12664" s="18">
        <v>-121.376487</v>
      </c>
      <c r="AC12664" s="3" t="s">
        <v>45</v>
      </c>
      <c r="AE12664" s="3" t="s">
        <v>965</v>
      </c>
      <c r="AF12664" s="3" t="str">
        <f t="shared" si="317"/>
        <v>ex Lonicera tatarica</v>
      </c>
      <c r="AG12664" s="67" t="s">
        <v>2029</v>
      </c>
      <c r="AH12664" s="67" t="s">
        <v>2029</v>
      </c>
      <c r="AT12664" s="3" t="s">
        <v>320</v>
      </c>
    </row>
    <row r="12665" spans="1:46" x14ac:dyDescent="0.25">
      <c r="A12665" s="404">
        <v>43396</v>
      </c>
      <c r="B12665" s="5">
        <v>4712</v>
      </c>
      <c r="E12665" s="62">
        <v>21</v>
      </c>
      <c r="F12665" s="6" t="s">
        <v>42</v>
      </c>
      <c r="G12665" s="6">
        <v>2018</v>
      </c>
      <c r="L12665" s="6"/>
      <c r="N12665" s="6" t="s">
        <v>852</v>
      </c>
      <c r="P12665" s="407">
        <v>36</v>
      </c>
      <c r="Q12665" s="407">
        <v>36</v>
      </c>
      <c r="R12665" s="407">
        <v>10</v>
      </c>
      <c r="S12665" s="3" t="s">
        <v>3</v>
      </c>
      <c r="T12665" s="3" t="s">
        <v>44</v>
      </c>
      <c r="U12665" s="3" t="s">
        <v>277</v>
      </c>
      <c r="V12665" s="227" t="s">
        <v>1920</v>
      </c>
      <c r="X12665" s="3" t="s">
        <v>967</v>
      </c>
      <c r="AA12665" s="18">
        <v>44.145744000000001</v>
      </c>
      <c r="AB12665" s="18">
        <v>-121.376487</v>
      </c>
      <c r="AC12665" s="3" t="s">
        <v>45</v>
      </c>
      <c r="AE12665" s="3" t="s">
        <v>965</v>
      </c>
      <c r="AF12665" s="3" t="str">
        <f t="shared" si="317"/>
        <v>ex Lonicera tatarica</v>
      </c>
      <c r="AG12665" s="67" t="s">
        <v>2029</v>
      </c>
      <c r="AH12665" s="67" t="s">
        <v>2029</v>
      </c>
      <c r="AT12665" s="3" t="s">
        <v>320</v>
      </c>
    </row>
    <row r="12666" spans="1:46" x14ac:dyDescent="0.25">
      <c r="A12666" s="404">
        <v>43396</v>
      </c>
      <c r="B12666" s="5">
        <v>4713</v>
      </c>
      <c r="E12666" s="62">
        <v>21</v>
      </c>
      <c r="F12666" s="6" t="s">
        <v>42</v>
      </c>
      <c r="G12666" s="6">
        <v>2018</v>
      </c>
      <c r="L12666" s="6"/>
      <c r="N12666" s="6" t="s">
        <v>852</v>
      </c>
      <c r="P12666" s="407">
        <v>36</v>
      </c>
      <c r="Q12666" s="407">
        <v>36</v>
      </c>
      <c r="R12666" s="407">
        <v>11</v>
      </c>
      <c r="S12666" s="3" t="s">
        <v>3</v>
      </c>
      <c r="T12666" s="3" t="s">
        <v>44</v>
      </c>
      <c r="U12666" s="3" t="s">
        <v>277</v>
      </c>
      <c r="V12666" s="227" t="s">
        <v>1920</v>
      </c>
      <c r="X12666" s="3" t="s">
        <v>967</v>
      </c>
      <c r="AA12666" s="18">
        <v>44.145744000000001</v>
      </c>
      <c r="AB12666" s="18">
        <v>-121.376487</v>
      </c>
      <c r="AC12666" s="3" t="s">
        <v>45</v>
      </c>
      <c r="AE12666" s="3" t="s">
        <v>965</v>
      </c>
      <c r="AF12666" s="3" t="str">
        <f t="shared" si="317"/>
        <v>ex Lonicera tatarica</v>
      </c>
      <c r="AG12666" s="67" t="s">
        <v>2029</v>
      </c>
      <c r="AH12666" s="67" t="s">
        <v>2029</v>
      </c>
      <c r="AT12666" s="3" t="s">
        <v>320</v>
      </c>
    </row>
    <row r="12667" spans="1:46" x14ac:dyDescent="0.25">
      <c r="A12667" s="404">
        <v>43396</v>
      </c>
      <c r="B12667" s="5">
        <v>4714</v>
      </c>
      <c r="E12667" s="62">
        <v>21</v>
      </c>
      <c r="F12667" s="6" t="s">
        <v>42</v>
      </c>
      <c r="G12667" s="6">
        <v>2018</v>
      </c>
      <c r="L12667" s="6"/>
      <c r="N12667" s="6" t="s">
        <v>966</v>
      </c>
      <c r="P12667" s="407">
        <v>37</v>
      </c>
      <c r="Q12667" s="407">
        <v>37</v>
      </c>
      <c r="R12667" s="407">
        <v>1</v>
      </c>
      <c r="S12667" s="3" t="s">
        <v>3</v>
      </c>
      <c r="T12667" s="3" t="s">
        <v>44</v>
      </c>
      <c r="U12667" s="3" t="s">
        <v>277</v>
      </c>
      <c r="V12667" s="227" t="s">
        <v>1920</v>
      </c>
      <c r="X12667" s="3" t="s">
        <v>967</v>
      </c>
      <c r="AA12667" s="18">
        <v>44.145744000000001</v>
      </c>
      <c r="AB12667" s="18">
        <v>-121.376487</v>
      </c>
      <c r="AC12667" s="3" t="s">
        <v>45</v>
      </c>
      <c r="AG12667" s="67" t="s">
        <v>2029</v>
      </c>
      <c r="AH12667" s="67" t="s">
        <v>2029</v>
      </c>
      <c r="AT12667" s="3" t="s">
        <v>320</v>
      </c>
    </row>
    <row r="12668" spans="1:46" x14ac:dyDescent="0.25">
      <c r="A12668" s="404">
        <v>43396</v>
      </c>
      <c r="B12668" s="5">
        <v>4715</v>
      </c>
      <c r="E12668" s="62">
        <v>21</v>
      </c>
      <c r="F12668" s="6" t="s">
        <v>42</v>
      </c>
      <c r="G12668" s="6">
        <v>2018</v>
      </c>
      <c r="L12668" s="6"/>
      <c r="N12668" s="6" t="s">
        <v>966</v>
      </c>
      <c r="P12668" s="407">
        <v>37</v>
      </c>
      <c r="Q12668" s="407">
        <v>37</v>
      </c>
      <c r="R12668" s="407">
        <v>2</v>
      </c>
      <c r="S12668" s="3" t="s">
        <v>3</v>
      </c>
      <c r="T12668" s="3" t="s">
        <v>44</v>
      </c>
      <c r="U12668" s="3" t="s">
        <v>277</v>
      </c>
      <c r="V12668" s="227" t="s">
        <v>1920</v>
      </c>
      <c r="X12668" s="3" t="s">
        <v>967</v>
      </c>
      <c r="AA12668" s="18">
        <v>44.145744000000001</v>
      </c>
      <c r="AB12668" s="18">
        <v>-121.376487</v>
      </c>
      <c r="AC12668" s="3" t="s">
        <v>45</v>
      </c>
      <c r="AG12668" s="67" t="s">
        <v>2029</v>
      </c>
      <c r="AH12668" s="67" t="s">
        <v>2029</v>
      </c>
      <c r="AT12668" s="3" t="s">
        <v>320</v>
      </c>
    </row>
    <row r="12669" spans="1:46" x14ac:dyDescent="0.25">
      <c r="A12669" s="404">
        <v>43396</v>
      </c>
      <c r="B12669" s="5">
        <v>4716</v>
      </c>
      <c r="E12669" s="62">
        <v>21</v>
      </c>
      <c r="F12669" s="6" t="s">
        <v>42</v>
      </c>
      <c r="G12669" s="6">
        <v>2018</v>
      </c>
      <c r="L12669" s="6"/>
      <c r="N12669" s="6" t="s">
        <v>966</v>
      </c>
      <c r="P12669" s="407">
        <v>37</v>
      </c>
      <c r="Q12669" s="407">
        <v>37</v>
      </c>
      <c r="R12669" s="407">
        <v>3</v>
      </c>
      <c r="S12669" s="3" t="s">
        <v>3</v>
      </c>
      <c r="T12669" s="3" t="s">
        <v>44</v>
      </c>
      <c r="U12669" s="3" t="s">
        <v>277</v>
      </c>
      <c r="V12669" s="227" t="s">
        <v>1920</v>
      </c>
      <c r="X12669" s="3" t="s">
        <v>967</v>
      </c>
      <c r="AA12669" s="18">
        <v>44.145744000000001</v>
      </c>
      <c r="AB12669" s="18">
        <v>-121.376487</v>
      </c>
      <c r="AC12669" s="3" t="s">
        <v>45</v>
      </c>
      <c r="AG12669" s="67" t="s">
        <v>2029</v>
      </c>
      <c r="AH12669" s="67" t="s">
        <v>2029</v>
      </c>
      <c r="AT12669" s="3" t="s">
        <v>320</v>
      </c>
    </row>
    <row r="12670" spans="1:46" x14ac:dyDescent="0.25">
      <c r="A12670" s="404">
        <v>43396</v>
      </c>
      <c r="B12670" s="5">
        <v>4717</v>
      </c>
      <c r="E12670" s="62">
        <v>21</v>
      </c>
      <c r="F12670" s="6" t="s">
        <v>42</v>
      </c>
      <c r="G12670" s="6">
        <v>2018</v>
      </c>
      <c r="L12670" s="6"/>
      <c r="N12670" s="6" t="s">
        <v>966</v>
      </c>
      <c r="P12670" s="407">
        <v>37</v>
      </c>
      <c r="Q12670" s="407">
        <v>37</v>
      </c>
      <c r="R12670" s="407">
        <v>4</v>
      </c>
      <c r="S12670" s="3" t="s">
        <v>3</v>
      </c>
      <c r="T12670" s="3" t="s">
        <v>44</v>
      </c>
      <c r="U12670" s="3" t="s">
        <v>277</v>
      </c>
      <c r="V12670" s="227" t="s">
        <v>1920</v>
      </c>
      <c r="X12670" s="3" t="s">
        <v>967</v>
      </c>
      <c r="AA12670" s="18">
        <v>44.145744000000001</v>
      </c>
      <c r="AB12670" s="18">
        <v>-121.376487</v>
      </c>
      <c r="AC12670" s="3" t="s">
        <v>45</v>
      </c>
      <c r="AG12670" s="67" t="s">
        <v>2029</v>
      </c>
      <c r="AH12670" s="67" t="s">
        <v>2029</v>
      </c>
      <c r="AT12670" s="3" t="s">
        <v>320</v>
      </c>
    </row>
    <row r="12671" spans="1:46" x14ac:dyDescent="0.25">
      <c r="A12671" s="404">
        <v>43396</v>
      </c>
      <c r="B12671" s="5">
        <v>4718</v>
      </c>
      <c r="E12671" s="62">
        <v>21</v>
      </c>
      <c r="F12671" s="6" t="s">
        <v>42</v>
      </c>
      <c r="G12671" s="6">
        <v>2018</v>
      </c>
      <c r="L12671" s="6"/>
      <c r="N12671" s="6" t="s">
        <v>966</v>
      </c>
      <c r="P12671" s="407">
        <v>37</v>
      </c>
      <c r="Q12671" s="407">
        <v>37</v>
      </c>
      <c r="R12671" s="407">
        <v>5</v>
      </c>
      <c r="S12671" s="3" t="s">
        <v>3</v>
      </c>
      <c r="T12671" s="3" t="s">
        <v>44</v>
      </c>
      <c r="U12671" s="3" t="s">
        <v>277</v>
      </c>
      <c r="V12671" s="227" t="s">
        <v>1920</v>
      </c>
      <c r="X12671" s="3" t="s">
        <v>967</v>
      </c>
      <c r="AA12671" s="18">
        <v>44.145744000000001</v>
      </c>
      <c r="AB12671" s="18">
        <v>-121.376487</v>
      </c>
      <c r="AC12671" s="3" t="s">
        <v>45</v>
      </c>
      <c r="AG12671" s="67" t="s">
        <v>2029</v>
      </c>
      <c r="AH12671" s="67" t="s">
        <v>2029</v>
      </c>
      <c r="AT12671" s="3" t="s">
        <v>320</v>
      </c>
    </row>
    <row r="12672" spans="1:46" x14ac:dyDescent="0.25">
      <c r="A12672" s="404">
        <v>43396</v>
      </c>
      <c r="B12672" s="5">
        <v>4719</v>
      </c>
      <c r="E12672" s="62">
        <v>21</v>
      </c>
      <c r="F12672" s="6" t="s">
        <v>42</v>
      </c>
      <c r="G12672" s="6">
        <v>2018</v>
      </c>
      <c r="L12672" s="6"/>
      <c r="N12672" s="6" t="s">
        <v>966</v>
      </c>
      <c r="P12672" s="407">
        <v>37</v>
      </c>
      <c r="Q12672" s="407">
        <v>37</v>
      </c>
      <c r="R12672" s="407">
        <v>6</v>
      </c>
      <c r="S12672" s="3" t="s">
        <v>3</v>
      </c>
      <c r="T12672" s="3" t="s">
        <v>44</v>
      </c>
      <c r="U12672" s="3" t="s">
        <v>277</v>
      </c>
      <c r="V12672" s="227" t="s">
        <v>1920</v>
      </c>
      <c r="X12672" s="3" t="s">
        <v>967</v>
      </c>
      <c r="AA12672" s="18">
        <v>44.145744000000001</v>
      </c>
      <c r="AB12672" s="18">
        <v>-121.376487</v>
      </c>
      <c r="AC12672" s="3" t="s">
        <v>45</v>
      </c>
      <c r="AG12672" s="67" t="s">
        <v>2029</v>
      </c>
      <c r="AH12672" s="67" t="s">
        <v>2029</v>
      </c>
      <c r="AT12672" s="3" t="s">
        <v>320</v>
      </c>
    </row>
    <row r="12673" spans="1:46" x14ac:dyDescent="0.25">
      <c r="A12673" s="404">
        <v>43396</v>
      </c>
      <c r="B12673" s="5">
        <v>4720</v>
      </c>
      <c r="E12673" s="62">
        <v>21</v>
      </c>
      <c r="F12673" s="6" t="s">
        <v>42</v>
      </c>
      <c r="G12673" s="6">
        <v>2018</v>
      </c>
      <c r="L12673" s="6"/>
      <c r="N12673" s="6" t="s">
        <v>966</v>
      </c>
      <c r="P12673" s="407">
        <v>37</v>
      </c>
      <c r="Q12673" s="407">
        <v>37</v>
      </c>
      <c r="R12673" s="407">
        <v>7</v>
      </c>
      <c r="S12673" s="3" t="s">
        <v>3</v>
      </c>
      <c r="T12673" s="3" t="s">
        <v>44</v>
      </c>
      <c r="U12673" s="3" t="s">
        <v>277</v>
      </c>
      <c r="V12673" s="227" t="s">
        <v>1920</v>
      </c>
      <c r="X12673" s="3" t="s">
        <v>967</v>
      </c>
      <c r="AA12673" s="18">
        <v>44.145744000000001</v>
      </c>
      <c r="AB12673" s="18">
        <v>-121.376487</v>
      </c>
      <c r="AC12673" s="3" t="s">
        <v>45</v>
      </c>
      <c r="AG12673" s="67" t="s">
        <v>2029</v>
      </c>
      <c r="AH12673" s="67" t="s">
        <v>2029</v>
      </c>
      <c r="AT12673" s="3" t="s">
        <v>320</v>
      </c>
    </row>
    <row r="12674" spans="1:46" x14ac:dyDescent="0.25">
      <c r="A12674" s="404">
        <v>43396</v>
      </c>
      <c r="B12674" s="5">
        <v>4721</v>
      </c>
      <c r="E12674" s="62">
        <v>21</v>
      </c>
      <c r="F12674" s="6" t="s">
        <v>42</v>
      </c>
      <c r="G12674" s="6">
        <v>2018</v>
      </c>
      <c r="L12674" s="6"/>
      <c r="N12674" s="6" t="s">
        <v>966</v>
      </c>
      <c r="P12674" s="407">
        <v>37</v>
      </c>
      <c r="Q12674" s="407">
        <v>37</v>
      </c>
      <c r="R12674" s="407">
        <v>8</v>
      </c>
      <c r="S12674" s="3" t="s">
        <v>3</v>
      </c>
      <c r="T12674" s="3" t="s">
        <v>44</v>
      </c>
      <c r="U12674" s="3" t="s">
        <v>277</v>
      </c>
      <c r="V12674" s="227" t="s">
        <v>1920</v>
      </c>
      <c r="X12674" s="3" t="s">
        <v>967</v>
      </c>
      <c r="AA12674" s="18">
        <v>44.145744000000001</v>
      </c>
      <c r="AB12674" s="18">
        <v>-121.376487</v>
      </c>
      <c r="AC12674" s="3" t="s">
        <v>45</v>
      </c>
      <c r="AG12674" s="67" t="s">
        <v>2029</v>
      </c>
      <c r="AH12674" s="67" t="s">
        <v>2029</v>
      </c>
      <c r="AT12674" s="3" t="s">
        <v>320</v>
      </c>
    </row>
    <row r="12675" spans="1:46" x14ac:dyDescent="0.25">
      <c r="A12675" s="404">
        <v>43396</v>
      </c>
      <c r="B12675" s="5">
        <v>4722</v>
      </c>
      <c r="E12675" s="62">
        <v>21</v>
      </c>
      <c r="F12675" s="6" t="s">
        <v>42</v>
      </c>
      <c r="G12675" s="6">
        <v>2018</v>
      </c>
      <c r="L12675" s="6"/>
      <c r="N12675" s="6" t="s">
        <v>968</v>
      </c>
      <c r="P12675" s="407">
        <v>38</v>
      </c>
      <c r="Q12675" s="407">
        <v>38</v>
      </c>
      <c r="R12675" s="407">
        <v>1</v>
      </c>
      <c r="S12675" s="3" t="s">
        <v>3</v>
      </c>
      <c r="T12675" s="3" t="s">
        <v>44</v>
      </c>
      <c r="U12675" s="3" t="s">
        <v>277</v>
      </c>
      <c r="V12675" s="227" t="s">
        <v>1920</v>
      </c>
      <c r="X12675" s="3" t="s">
        <v>967</v>
      </c>
      <c r="AA12675" s="18">
        <v>44.145698000000003</v>
      </c>
      <c r="AB12675" s="18">
        <v>-121.376487</v>
      </c>
      <c r="AC12675" s="3" t="s">
        <v>45</v>
      </c>
      <c r="AE12675" s="3" t="s">
        <v>869</v>
      </c>
      <c r="AF12675" s="3" t="str">
        <f t="shared" ref="AF12675:AF12680" si="318">CONCATENATE("ex ", AE12675)</f>
        <v>ex Rhus aromatica</v>
      </c>
      <c r="AG12675" s="67" t="s">
        <v>2029</v>
      </c>
      <c r="AH12675" s="67" t="s">
        <v>2029</v>
      </c>
      <c r="AT12675" s="3" t="s">
        <v>320</v>
      </c>
    </row>
    <row r="12676" spans="1:46" x14ac:dyDescent="0.25">
      <c r="A12676" s="404">
        <v>43396</v>
      </c>
      <c r="B12676" s="5">
        <v>4723</v>
      </c>
      <c r="E12676" s="62">
        <v>21</v>
      </c>
      <c r="F12676" s="6" t="s">
        <v>42</v>
      </c>
      <c r="G12676" s="6">
        <v>2018</v>
      </c>
      <c r="L12676" s="6"/>
      <c r="N12676" s="6" t="s">
        <v>968</v>
      </c>
      <c r="P12676" s="407">
        <v>38</v>
      </c>
      <c r="Q12676" s="407">
        <v>38</v>
      </c>
      <c r="R12676" s="407">
        <v>2</v>
      </c>
      <c r="S12676" s="3" t="s">
        <v>3</v>
      </c>
      <c r="T12676" s="3" t="s">
        <v>44</v>
      </c>
      <c r="U12676" s="3" t="s">
        <v>277</v>
      </c>
      <c r="V12676" s="227" t="s">
        <v>1920</v>
      </c>
      <c r="X12676" s="3" t="s">
        <v>967</v>
      </c>
      <c r="AA12676" s="18">
        <v>44.145698000000003</v>
      </c>
      <c r="AB12676" s="18">
        <v>-121.376487</v>
      </c>
      <c r="AC12676" s="3" t="s">
        <v>45</v>
      </c>
      <c r="AE12676" s="3" t="s">
        <v>869</v>
      </c>
      <c r="AF12676" s="3" t="str">
        <f t="shared" si="318"/>
        <v>ex Rhus aromatica</v>
      </c>
      <c r="AG12676" s="67" t="s">
        <v>2029</v>
      </c>
      <c r="AH12676" s="67" t="s">
        <v>2029</v>
      </c>
      <c r="AT12676" s="3" t="s">
        <v>320</v>
      </c>
    </row>
    <row r="12677" spans="1:46" x14ac:dyDescent="0.25">
      <c r="A12677" s="404">
        <v>43396</v>
      </c>
      <c r="B12677" s="5">
        <v>4724</v>
      </c>
      <c r="E12677" s="62">
        <v>21</v>
      </c>
      <c r="F12677" s="6" t="s">
        <v>42</v>
      </c>
      <c r="G12677" s="6">
        <v>2018</v>
      </c>
      <c r="L12677" s="6"/>
      <c r="N12677" s="6" t="s">
        <v>968</v>
      </c>
      <c r="P12677" s="407">
        <v>38</v>
      </c>
      <c r="Q12677" s="407">
        <v>38</v>
      </c>
      <c r="R12677" s="407">
        <v>3</v>
      </c>
      <c r="S12677" s="3" t="s">
        <v>3</v>
      </c>
      <c r="T12677" s="3" t="s">
        <v>44</v>
      </c>
      <c r="U12677" s="3" t="s">
        <v>277</v>
      </c>
      <c r="V12677" s="227" t="s">
        <v>1920</v>
      </c>
      <c r="X12677" s="3" t="s">
        <v>967</v>
      </c>
      <c r="AA12677" s="18">
        <v>44.145698000000003</v>
      </c>
      <c r="AB12677" s="18">
        <v>-121.376487</v>
      </c>
      <c r="AC12677" s="3" t="s">
        <v>45</v>
      </c>
      <c r="AE12677" s="3" t="s">
        <v>869</v>
      </c>
      <c r="AF12677" s="3" t="str">
        <f t="shared" si="318"/>
        <v>ex Rhus aromatica</v>
      </c>
      <c r="AG12677" s="67" t="s">
        <v>2029</v>
      </c>
      <c r="AH12677" s="67" t="s">
        <v>2029</v>
      </c>
      <c r="AT12677" s="3" t="s">
        <v>320</v>
      </c>
    </row>
    <row r="12678" spans="1:46" x14ac:dyDescent="0.25">
      <c r="A12678" s="404">
        <v>43396</v>
      </c>
      <c r="B12678" s="5">
        <v>4725</v>
      </c>
      <c r="E12678" s="62">
        <v>21</v>
      </c>
      <c r="F12678" s="6" t="s">
        <v>42</v>
      </c>
      <c r="G12678" s="6">
        <v>2018</v>
      </c>
      <c r="L12678" s="6"/>
      <c r="N12678" s="6" t="s">
        <v>968</v>
      </c>
      <c r="P12678" s="407">
        <v>38</v>
      </c>
      <c r="Q12678" s="407">
        <v>38</v>
      </c>
      <c r="R12678" s="407">
        <v>4</v>
      </c>
      <c r="S12678" s="3" t="s">
        <v>3</v>
      </c>
      <c r="T12678" s="3" t="s">
        <v>44</v>
      </c>
      <c r="U12678" s="3" t="s">
        <v>277</v>
      </c>
      <c r="V12678" s="227" t="s">
        <v>1920</v>
      </c>
      <c r="X12678" s="3" t="s">
        <v>967</v>
      </c>
      <c r="AA12678" s="18">
        <v>44.145698000000003</v>
      </c>
      <c r="AB12678" s="18">
        <v>-121.376487</v>
      </c>
      <c r="AC12678" s="3" t="s">
        <v>45</v>
      </c>
      <c r="AE12678" s="3" t="s">
        <v>869</v>
      </c>
      <c r="AF12678" s="3" t="str">
        <f t="shared" si="318"/>
        <v>ex Rhus aromatica</v>
      </c>
      <c r="AG12678" s="67" t="s">
        <v>2029</v>
      </c>
      <c r="AH12678" s="67" t="s">
        <v>2029</v>
      </c>
      <c r="AT12678" s="3" t="s">
        <v>320</v>
      </c>
    </row>
    <row r="12679" spans="1:46" x14ac:dyDescent="0.25">
      <c r="A12679" s="404">
        <v>43396</v>
      </c>
      <c r="B12679" s="5">
        <v>4726</v>
      </c>
      <c r="E12679" s="62">
        <v>21</v>
      </c>
      <c r="F12679" s="6" t="s">
        <v>42</v>
      </c>
      <c r="G12679" s="6">
        <v>2018</v>
      </c>
      <c r="L12679" s="6"/>
      <c r="N12679" s="6" t="s">
        <v>968</v>
      </c>
      <c r="P12679" s="407">
        <v>38</v>
      </c>
      <c r="Q12679" s="407">
        <v>38</v>
      </c>
      <c r="R12679" s="407">
        <v>5</v>
      </c>
      <c r="S12679" s="3" t="s">
        <v>3</v>
      </c>
      <c r="T12679" s="3" t="s">
        <v>44</v>
      </c>
      <c r="U12679" s="3" t="s">
        <v>277</v>
      </c>
      <c r="V12679" s="227" t="s">
        <v>1920</v>
      </c>
      <c r="X12679" s="3" t="s">
        <v>967</v>
      </c>
      <c r="AA12679" s="18">
        <v>44.145698000000003</v>
      </c>
      <c r="AB12679" s="18">
        <v>-121.376487</v>
      </c>
      <c r="AC12679" s="3" t="s">
        <v>45</v>
      </c>
      <c r="AE12679" s="3" t="s">
        <v>869</v>
      </c>
      <c r="AF12679" s="3" t="str">
        <f t="shared" si="318"/>
        <v>ex Rhus aromatica</v>
      </c>
      <c r="AG12679" s="67" t="s">
        <v>2029</v>
      </c>
      <c r="AH12679" s="67" t="s">
        <v>2029</v>
      </c>
      <c r="AT12679" s="3" t="s">
        <v>320</v>
      </c>
    </row>
    <row r="12680" spans="1:46" x14ac:dyDescent="0.25">
      <c r="A12680" s="404">
        <v>43396</v>
      </c>
      <c r="B12680" s="5">
        <v>4727</v>
      </c>
      <c r="E12680" s="62">
        <v>21</v>
      </c>
      <c r="F12680" s="6" t="s">
        <v>42</v>
      </c>
      <c r="G12680" s="6">
        <v>2018</v>
      </c>
      <c r="L12680" s="6"/>
      <c r="N12680" s="6" t="s">
        <v>968</v>
      </c>
      <c r="P12680" s="407">
        <v>38</v>
      </c>
      <c r="Q12680" s="407">
        <v>38</v>
      </c>
      <c r="R12680" s="407">
        <v>6</v>
      </c>
      <c r="S12680" s="3" t="s">
        <v>3</v>
      </c>
      <c r="T12680" s="3" t="s">
        <v>44</v>
      </c>
      <c r="U12680" s="3" t="s">
        <v>277</v>
      </c>
      <c r="V12680" s="227" t="s">
        <v>1920</v>
      </c>
      <c r="X12680" s="3" t="s">
        <v>967</v>
      </c>
      <c r="AA12680" s="18">
        <v>44.145698000000003</v>
      </c>
      <c r="AB12680" s="18">
        <v>-121.376487</v>
      </c>
      <c r="AC12680" s="3" t="s">
        <v>45</v>
      </c>
      <c r="AE12680" s="3" t="s">
        <v>869</v>
      </c>
      <c r="AF12680" s="3" t="str">
        <f t="shared" si="318"/>
        <v>ex Rhus aromatica</v>
      </c>
      <c r="AG12680" s="67" t="s">
        <v>2029</v>
      </c>
      <c r="AH12680" s="67" t="s">
        <v>2029</v>
      </c>
      <c r="AT12680" s="3" t="s">
        <v>320</v>
      </c>
    </row>
    <row r="12681" spans="1:46" x14ac:dyDescent="0.25">
      <c r="A12681" s="404">
        <v>43396</v>
      </c>
      <c r="B12681" s="5">
        <v>4728</v>
      </c>
      <c r="E12681" s="62">
        <v>22</v>
      </c>
      <c r="F12681" s="6" t="s">
        <v>42</v>
      </c>
      <c r="G12681" s="6">
        <v>2018</v>
      </c>
      <c r="L12681" s="6"/>
      <c r="N12681" s="6" t="s">
        <v>969</v>
      </c>
      <c r="P12681" s="407">
        <v>39</v>
      </c>
      <c r="Q12681" s="407">
        <v>39</v>
      </c>
      <c r="R12681" s="407">
        <v>1</v>
      </c>
      <c r="S12681" s="3" t="s">
        <v>3</v>
      </c>
      <c r="T12681" s="3" t="s">
        <v>44</v>
      </c>
      <c r="U12681" s="3" t="s">
        <v>277</v>
      </c>
      <c r="V12681" s="227" t="s">
        <v>1920</v>
      </c>
      <c r="X12681" s="3" t="s">
        <v>975</v>
      </c>
      <c r="AA12681" s="18">
        <v>44.317273999999998</v>
      </c>
      <c r="AB12681" s="18">
        <v>-121.57951300000001</v>
      </c>
      <c r="AC12681" s="3" t="s">
        <v>45</v>
      </c>
      <c r="AG12681" s="67" t="s">
        <v>2029</v>
      </c>
      <c r="AH12681" s="67" t="s">
        <v>2029</v>
      </c>
      <c r="AT12681" s="3" t="s">
        <v>320</v>
      </c>
    </row>
    <row r="12682" spans="1:46" x14ac:dyDescent="0.25">
      <c r="A12682" s="404">
        <v>43396</v>
      </c>
      <c r="B12682" s="5">
        <v>4729</v>
      </c>
      <c r="E12682" s="62">
        <v>22</v>
      </c>
      <c r="F12682" s="6" t="s">
        <v>42</v>
      </c>
      <c r="G12682" s="6">
        <v>2018</v>
      </c>
      <c r="L12682" s="6"/>
      <c r="N12682" s="6" t="s">
        <v>969</v>
      </c>
      <c r="P12682" s="407">
        <v>39</v>
      </c>
      <c r="Q12682" s="407">
        <v>39</v>
      </c>
      <c r="R12682" s="407">
        <v>2</v>
      </c>
      <c r="S12682" s="3" t="s">
        <v>3</v>
      </c>
      <c r="T12682" s="3" t="s">
        <v>44</v>
      </c>
      <c r="U12682" s="3" t="s">
        <v>277</v>
      </c>
      <c r="V12682" s="227" t="s">
        <v>1920</v>
      </c>
      <c r="X12682" s="3" t="s">
        <v>975</v>
      </c>
      <c r="AA12682" s="18">
        <v>44.317273999999998</v>
      </c>
      <c r="AB12682" s="18">
        <v>-121.57951300000001</v>
      </c>
      <c r="AC12682" s="3" t="s">
        <v>45</v>
      </c>
      <c r="AG12682" s="67" t="s">
        <v>2029</v>
      </c>
      <c r="AH12682" s="67" t="s">
        <v>2029</v>
      </c>
      <c r="AT12682" s="3" t="s">
        <v>320</v>
      </c>
    </row>
    <row r="12683" spans="1:46" x14ac:dyDescent="0.25">
      <c r="A12683" s="404">
        <v>43396</v>
      </c>
      <c r="B12683" s="5">
        <v>4730</v>
      </c>
      <c r="E12683" s="62">
        <v>22</v>
      </c>
      <c r="F12683" s="6" t="s">
        <v>42</v>
      </c>
      <c r="G12683" s="6">
        <v>2018</v>
      </c>
      <c r="L12683" s="6"/>
      <c r="N12683" s="6" t="s">
        <v>969</v>
      </c>
      <c r="P12683" s="407">
        <v>39</v>
      </c>
      <c r="Q12683" s="407">
        <v>39</v>
      </c>
      <c r="R12683" s="407">
        <v>3</v>
      </c>
      <c r="S12683" s="3" t="s">
        <v>3</v>
      </c>
      <c r="T12683" s="3" t="s">
        <v>44</v>
      </c>
      <c r="U12683" s="3" t="s">
        <v>277</v>
      </c>
      <c r="V12683" s="227" t="s">
        <v>1920</v>
      </c>
      <c r="X12683" s="3" t="s">
        <v>975</v>
      </c>
      <c r="AA12683" s="18">
        <v>44.317273999999998</v>
      </c>
      <c r="AB12683" s="18">
        <v>-121.57951300000001</v>
      </c>
      <c r="AC12683" s="3" t="s">
        <v>45</v>
      </c>
      <c r="AG12683" s="67" t="s">
        <v>2029</v>
      </c>
      <c r="AH12683" s="67" t="s">
        <v>2029</v>
      </c>
      <c r="AT12683" s="3" t="s">
        <v>320</v>
      </c>
    </row>
    <row r="12684" spans="1:46" x14ac:dyDescent="0.25">
      <c r="A12684" s="404">
        <v>43396</v>
      </c>
      <c r="B12684" s="5">
        <v>4731</v>
      </c>
      <c r="E12684" s="62">
        <v>22</v>
      </c>
      <c r="F12684" s="6" t="s">
        <v>42</v>
      </c>
      <c r="G12684" s="6">
        <v>2018</v>
      </c>
      <c r="L12684" s="6"/>
      <c r="N12684" s="6" t="s">
        <v>969</v>
      </c>
      <c r="P12684" s="407">
        <v>39</v>
      </c>
      <c r="Q12684" s="407">
        <v>39</v>
      </c>
      <c r="R12684" s="407">
        <v>4</v>
      </c>
      <c r="S12684" s="3" t="s">
        <v>3</v>
      </c>
      <c r="T12684" s="3" t="s">
        <v>44</v>
      </c>
      <c r="U12684" s="3" t="s">
        <v>277</v>
      </c>
      <c r="V12684" s="227" t="s">
        <v>1920</v>
      </c>
      <c r="X12684" s="3" t="s">
        <v>975</v>
      </c>
      <c r="AA12684" s="18">
        <v>44.317273999999998</v>
      </c>
      <c r="AB12684" s="18">
        <v>-121.57951300000001</v>
      </c>
      <c r="AC12684" s="3" t="s">
        <v>45</v>
      </c>
      <c r="AG12684" s="67" t="s">
        <v>2029</v>
      </c>
      <c r="AH12684" s="67" t="s">
        <v>2029</v>
      </c>
      <c r="AT12684" s="3" t="s">
        <v>320</v>
      </c>
    </row>
    <row r="12685" spans="1:46" x14ac:dyDescent="0.25">
      <c r="A12685" s="404">
        <v>43396</v>
      </c>
      <c r="B12685" s="5">
        <v>4732</v>
      </c>
      <c r="E12685" s="62">
        <v>22</v>
      </c>
      <c r="F12685" s="6" t="s">
        <v>42</v>
      </c>
      <c r="G12685" s="6">
        <v>2018</v>
      </c>
      <c r="L12685" s="6"/>
      <c r="N12685" s="6" t="s">
        <v>969</v>
      </c>
      <c r="P12685" s="407">
        <v>39</v>
      </c>
      <c r="Q12685" s="407">
        <v>39</v>
      </c>
      <c r="R12685" s="407">
        <v>5</v>
      </c>
      <c r="S12685" s="3" t="s">
        <v>3</v>
      </c>
      <c r="T12685" s="3" t="s">
        <v>44</v>
      </c>
      <c r="U12685" s="3" t="s">
        <v>277</v>
      </c>
      <c r="V12685" s="227" t="s">
        <v>1920</v>
      </c>
      <c r="X12685" s="3" t="s">
        <v>975</v>
      </c>
      <c r="AA12685" s="18">
        <v>44.317273999999998</v>
      </c>
      <c r="AB12685" s="18">
        <v>-121.57951300000001</v>
      </c>
      <c r="AC12685" s="3" t="s">
        <v>45</v>
      </c>
      <c r="AG12685" s="67" t="s">
        <v>2029</v>
      </c>
      <c r="AH12685" s="67" t="s">
        <v>2029</v>
      </c>
      <c r="AT12685" s="3" t="s">
        <v>320</v>
      </c>
    </row>
    <row r="12686" spans="1:46" x14ac:dyDescent="0.25">
      <c r="A12686" s="404">
        <v>43396</v>
      </c>
      <c r="B12686" s="5">
        <v>4733</v>
      </c>
      <c r="E12686" s="62">
        <v>22</v>
      </c>
      <c r="F12686" s="6" t="s">
        <v>42</v>
      </c>
      <c r="G12686" s="6">
        <v>2018</v>
      </c>
      <c r="L12686" s="6"/>
      <c r="N12686" s="6" t="s">
        <v>969</v>
      </c>
      <c r="P12686" s="407">
        <v>39</v>
      </c>
      <c r="Q12686" s="407">
        <v>39</v>
      </c>
      <c r="R12686" s="407">
        <v>6</v>
      </c>
      <c r="S12686" s="3" t="s">
        <v>3</v>
      </c>
      <c r="T12686" s="3" t="s">
        <v>44</v>
      </c>
      <c r="U12686" s="3" t="s">
        <v>277</v>
      </c>
      <c r="V12686" s="227" t="s">
        <v>1920</v>
      </c>
      <c r="X12686" s="3" t="s">
        <v>975</v>
      </c>
      <c r="AA12686" s="18">
        <v>44.317273999999998</v>
      </c>
      <c r="AB12686" s="18">
        <v>-121.57951300000001</v>
      </c>
      <c r="AC12686" s="3" t="s">
        <v>45</v>
      </c>
      <c r="AG12686" s="67" t="s">
        <v>2029</v>
      </c>
      <c r="AH12686" s="67" t="s">
        <v>2029</v>
      </c>
      <c r="AT12686" s="3" t="s">
        <v>320</v>
      </c>
    </row>
    <row r="12687" spans="1:46" x14ac:dyDescent="0.25">
      <c r="A12687" s="404">
        <v>43396</v>
      </c>
      <c r="B12687" s="5">
        <v>4734</v>
      </c>
      <c r="E12687" s="62">
        <v>22</v>
      </c>
      <c r="F12687" s="6" t="s">
        <v>42</v>
      </c>
      <c r="G12687" s="6">
        <v>2018</v>
      </c>
      <c r="L12687" s="6"/>
      <c r="N12687" s="6" t="s">
        <v>970</v>
      </c>
      <c r="P12687" s="407">
        <v>40</v>
      </c>
      <c r="Q12687" s="407">
        <v>40</v>
      </c>
      <c r="R12687" s="407">
        <v>1</v>
      </c>
      <c r="S12687" s="3" t="s">
        <v>3</v>
      </c>
      <c r="T12687" s="3" t="s">
        <v>44</v>
      </c>
      <c r="U12687" s="3" t="s">
        <v>277</v>
      </c>
      <c r="V12687" s="227" t="s">
        <v>1920</v>
      </c>
      <c r="X12687" s="3" t="s">
        <v>975</v>
      </c>
      <c r="AA12687" s="18">
        <v>44.329163000000001</v>
      </c>
      <c r="AB12687" s="18">
        <v>-121.588359</v>
      </c>
      <c r="AC12687" s="3" t="s">
        <v>45</v>
      </c>
      <c r="AG12687" s="67" t="s">
        <v>2029</v>
      </c>
      <c r="AH12687" s="67" t="s">
        <v>2029</v>
      </c>
      <c r="AT12687" s="3" t="s">
        <v>320</v>
      </c>
    </row>
    <row r="12688" spans="1:46" x14ac:dyDescent="0.25">
      <c r="A12688" s="404">
        <v>43396</v>
      </c>
      <c r="B12688" s="5">
        <v>4735</v>
      </c>
      <c r="E12688" s="62">
        <v>22</v>
      </c>
      <c r="F12688" s="6" t="s">
        <v>42</v>
      </c>
      <c r="G12688" s="6">
        <v>2018</v>
      </c>
      <c r="L12688" s="6"/>
      <c r="N12688" s="6" t="s">
        <v>970</v>
      </c>
      <c r="P12688" s="407">
        <v>40</v>
      </c>
      <c r="Q12688" s="407">
        <v>40</v>
      </c>
      <c r="R12688" s="407">
        <v>2</v>
      </c>
      <c r="S12688" s="3" t="s">
        <v>3</v>
      </c>
      <c r="T12688" s="3" t="s">
        <v>44</v>
      </c>
      <c r="U12688" s="3" t="s">
        <v>277</v>
      </c>
      <c r="V12688" s="227" t="s">
        <v>1920</v>
      </c>
      <c r="X12688" s="3" t="s">
        <v>975</v>
      </c>
      <c r="AA12688" s="18">
        <v>44.329163000000001</v>
      </c>
      <c r="AB12688" s="18">
        <v>-121.588359</v>
      </c>
      <c r="AC12688" s="3" t="s">
        <v>45</v>
      </c>
      <c r="AG12688" s="67" t="s">
        <v>2029</v>
      </c>
      <c r="AH12688" s="67" t="s">
        <v>2029</v>
      </c>
      <c r="AT12688" s="3" t="s">
        <v>320</v>
      </c>
    </row>
    <row r="12689" spans="1:46" x14ac:dyDescent="0.25">
      <c r="A12689" s="404">
        <v>43396</v>
      </c>
      <c r="B12689" s="5">
        <v>4736</v>
      </c>
      <c r="E12689" s="62">
        <v>22</v>
      </c>
      <c r="F12689" s="6" t="s">
        <v>42</v>
      </c>
      <c r="G12689" s="6">
        <v>2018</v>
      </c>
      <c r="L12689" s="6"/>
      <c r="N12689" s="6" t="s">
        <v>970</v>
      </c>
      <c r="P12689" s="407">
        <v>40</v>
      </c>
      <c r="Q12689" s="407">
        <v>40</v>
      </c>
      <c r="R12689" s="407">
        <v>3</v>
      </c>
      <c r="S12689" s="3" t="s">
        <v>3</v>
      </c>
      <c r="T12689" s="3" t="s">
        <v>44</v>
      </c>
      <c r="U12689" s="3" t="s">
        <v>277</v>
      </c>
      <c r="V12689" s="227" t="s">
        <v>1920</v>
      </c>
      <c r="X12689" s="3" t="s">
        <v>975</v>
      </c>
      <c r="AA12689" s="18">
        <v>44.329163000000001</v>
      </c>
      <c r="AB12689" s="18">
        <v>-121.588359</v>
      </c>
      <c r="AC12689" s="3" t="s">
        <v>45</v>
      </c>
      <c r="AG12689" s="67" t="s">
        <v>2029</v>
      </c>
      <c r="AH12689" s="67" t="s">
        <v>2029</v>
      </c>
      <c r="AT12689" s="3" t="s">
        <v>320</v>
      </c>
    </row>
    <row r="12690" spans="1:46" x14ac:dyDescent="0.25">
      <c r="A12690" s="404">
        <v>43396</v>
      </c>
      <c r="B12690" s="5">
        <v>4737</v>
      </c>
      <c r="E12690" s="62">
        <v>22</v>
      </c>
      <c r="F12690" s="6" t="s">
        <v>42</v>
      </c>
      <c r="G12690" s="6">
        <v>2018</v>
      </c>
      <c r="L12690" s="6"/>
      <c r="N12690" s="6" t="s">
        <v>970</v>
      </c>
      <c r="P12690" s="407">
        <v>40</v>
      </c>
      <c r="Q12690" s="407">
        <v>40</v>
      </c>
      <c r="R12690" s="407">
        <v>4</v>
      </c>
      <c r="S12690" s="3" t="s">
        <v>3</v>
      </c>
      <c r="T12690" s="3" t="s">
        <v>44</v>
      </c>
      <c r="U12690" s="3" t="s">
        <v>277</v>
      </c>
      <c r="V12690" s="227" t="s">
        <v>1920</v>
      </c>
      <c r="X12690" s="3" t="s">
        <v>975</v>
      </c>
      <c r="AA12690" s="18">
        <v>44.329163000000001</v>
      </c>
      <c r="AB12690" s="18">
        <v>-121.588359</v>
      </c>
      <c r="AC12690" s="3" t="s">
        <v>45</v>
      </c>
      <c r="AG12690" s="67" t="s">
        <v>2029</v>
      </c>
      <c r="AH12690" s="67" t="s">
        <v>2029</v>
      </c>
      <c r="AT12690" s="3" t="s">
        <v>320</v>
      </c>
    </row>
    <row r="12691" spans="1:46" x14ac:dyDescent="0.25">
      <c r="A12691" s="404">
        <v>43396</v>
      </c>
      <c r="B12691" s="5">
        <v>4738</v>
      </c>
      <c r="E12691" s="62">
        <v>22</v>
      </c>
      <c r="F12691" s="6" t="s">
        <v>42</v>
      </c>
      <c r="G12691" s="6">
        <v>2018</v>
      </c>
      <c r="L12691" s="6"/>
      <c r="N12691" s="6" t="s">
        <v>970</v>
      </c>
      <c r="P12691" s="407">
        <v>40</v>
      </c>
      <c r="Q12691" s="407">
        <v>40</v>
      </c>
      <c r="R12691" s="407">
        <v>5</v>
      </c>
      <c r="S12691" s="3" t="s">
        <v>3</v>
      </c>
      <c r="T12691" s="3" t="s">
        <v>44</v>
      </c>
      <c r="U12691" s="3" t="s">
        <v>277</v>
      </c>
      <c r="V12691" s="227" t="s">
        <v>1920</v>
      </c>
      <c r="X12691" s="3" t="s">
        <v>975</v>
      </c>
      <c r="AA12691" s="18">
        <v>44.329163000000001</v>
      </c>
      <c r="AB12691" s="18">
        <v>-121.588359</v>
      </c>
      <c r="AC12691" s="3" t="s">
        <v>45</v>
      </c>
      <c r="AG12691" s="67" t="s">
        <v>2029</v>
      </c>
      <c r="AH12691" s="67" t="s">
        <v>2029</v>
      </c>
      <c r="AT12691" s="3" t="s">
        <v>320</v>
      </c>
    </row>
    <row r="12692" spans="1:46" x14ac:dyDescent="0.25">
      <c r="A12692" s="404">
        <v>43396</v>
      </c>
      <c r="B12692" s="5">
        <v>4739</v>
      </c>
      <c r="E12692" s="62">
        <v>22</v>
      </c>
      <c r="F12692" s="6" t="s">
        <v>42</v>
      </c>
      <c r="G12692" s="6">
        <v>2018</v>
      </c>
      <c r="L12692" s="6"/>
      <c r="N12692" s="6" t="s">
        <v>970</v>
      </c>
      <c r="P12692" s="407">
        <v>40</v>
      </c>
      <c r="Q12692" s="407">
        <v>40</v>
      </c>
      <c r="R12692" s="407">
        <v>6</v>
      </c>
      <c r="S12692" s="3" t="s">
        <v>3</v>
      </c>
      <c r="T12692" s="3" t="s">
        <v>44</v>
      </c>
      <c r="U12692" s="3" t="s">
        <v>277</v>
      </c>
      <c r="V12692" s="227" t="s">
        <v>1920</v>
      </c>
      <c r="X12692" s="3" t="s">
        <v>975</v>
      </c>
      <c r="AA12692" s="18">
        <v>44.329163000000001</v>
      </c>
      <c r="AB12692" s="18">
        <v>-121.588359</v>
      </c>
      <c r="AC12692" s="3" t="s">
        <v>45</v>
      </c>
      <c r="AG12692" s="67" t="s">
        <v>2029</v>
      </c>
      <c r="AH12692" s="67" t="s">
        <v>2029</v>
      </c>
      <c r="AT12692" s="3" t="s">
        <v>320</v>
      </c>
    </row>
    <row r="12693" spans="1:46" x14ac:dyDescent="0.25">
      <c r="A12693" s="404">
        <v>43396</v>
      </c>
      <c r="B12693" s="5">
        <v>4740</v>
      </c>
      <c r="E12693" s="62">
        <v>22</v>
      </c>
      <c r="F12693" s="6" t="s">
        <v>42</v>
      </c>
      <c r="G12693" s="6">
        <v>2018</v>
      </c>
      <c r="L12693" s="6"/>
      <c r="N12693" s="6" t="s">
        <v>970</v>
      </c>
      <c r="P12693" s="407">
        <v>40</v>
      </c>
      <c r="Q12693" s="407">
        <v>40</v>
      </c>
      <c r="R12693" s="407">
        <v>7</v>
      </c>
      <c r="S12693" s="3" t="s">
        <v>3</v>
      </c>
      <c r="T12693" s="3" t="s">
        <v>44</v>
      </c>
      <c r="U12693" s="3" t="s">
        <v>277</v>
      </c>
      <c r="V12693" s="227" t="s">
        <v>1920</v>
      </c>
      <c r="X12693" s="3" t="s">
        <v>975</v>
      </c>
      <c r="AA12693" s="18">
        <v>44.329163000000001</v>
      </c>
      <c r="AB12693" s="18">
        <v>-121.588359</v>
      </c>
      <c r="AC12693" s="3" t="s">
        <v>45</v>
      </c>
      <c r="AG12693" s="67" t="s">
        <v>2029</v>
      </c>
      <c r="AH12693" s="67" t="s">
        <v>2029</v>
      </c>
      <c r="AT12693" s="3" t="s">
        <v>320</v>
      </c>
    </row>
    <row r="12694" spans="1:46" x14ac:dyDescent="0.25">
      <c r="A12694" s="404">
        <v>43396</v>
      </c>
      <c r="B12694" s="5">
        <v>4741</v>
      </c>
      <c r="E12694" s="62">
        <v>22</v>
      </c>
      <c r="F12694" s="6" t="s">
        <v>42</v>
      </c>
      <c r="G12694" s="6">
        <v>2018</v>
      </c>
      <c r="L12694" s="6"/>
      <c r="N12694" s="6" t="s">
        <v>971</v>
      </c>
      <c r="P12694" s="407">
        <v>41</v>
      </c>
      <c r="Q12694" s="407">
        <v>41</v>
      </c>
      <c r="R12694" s="407">
        <v>1</v>
      </c>
      <c r="S12694" s="3" t="s">
        <v>3</v>
      </c>
      <c r="T12694" s="3" t="s">
        <v>44</v>
      </c>
      <c r="U12694" s="3" t="s">
        <v>978</v>
      </c>
      <c r="V12694" s="227" t="s">
        <v>1920</v>
      </c>
      <c r="X12694" s="3" t="s">
        <v>3490</v>
      </c>
      <c r="AA12694" s="18">
        <v>44.425539000000001</v>
      </c>
      <c r="AB12694" s="18">
        <v>-121.72620499999999</v>
      </c>
      <c r="AC12694" s="3" t="s">
        <v>45</v>
      </c>
      <c r="AE12694" s="3" t="s">
        <v>138</v>
      </c>
      <c r="AF12694" s="3" t="str">
        <f t="shared" ref="AF12694:AF12707" si="319">CONCATENATE("ex ", AE12694)</f>
        <v>ex Ribes sanguineum</v>
      </c>
      <c r="AG12694" s="67" t="s">
        <v>2029</v>
      </c>
      <c r="AH12694" s="67" t="s">
        <v>2029</v>
      </c>
      <c r="AT12694" s="3" t="s">
        <v>320</v>
      </c>
    </row>
    <row r="12695" spans="1:46" x14ac:dyDescent="0.25">
      <c r="A12695" s="404">
        <v>43396</v>
      </c>
      <c r="B12695" s="5">
        <v>4742</v>
      </c>
      <c r="E12695" s="62">
        <v>22</v>
      </c>
      <c r="F12695" s="6" t="s">
        <v>42</v>
      </c>
      <c r="G12695" s="6">
        <v>2018</v>
      </c>
      <c r="L12695" s="6"/>
      <c r="N12695" s="6" t="s">
        <v>971</v>
      </c>
      <c r="P12695" s="407">
        <v>41</v>
      </c>
      <c r="Q12695" s="407">
        <v>41</v>
      </c>
      <c r="R12695" s="407">
        <v>2</v>
      </c>
      <c r="S12695" s="3" t="s">
        <v>3</v>
      </c>
      <c r="T12695" s="3" t="s">
        <v>44</v>
      </c>
      <c r="U12695" s="3" t="s">
        <v>978</v>
      </c>
      <c r="V12695" s="227" t="s">
        <v>1920</v>
      </c>
      <c r="X12695" s="3" t="s">
        <v>3490</v>
      </c>
      <c r="AA12695" s="18">
        <v>44.425539000000001</v>
      </c>
      <c r="AB12695" s="18">
        <v>-121.72620499999999</v>
      </c>
      <c r="AC12695" s="3" t="s">
        <v>45</v>
      </c>
      <c r="AE12695" s="3" t="s">
        <v>138</v>
      </c>
      <c r="AF12695" s="3" t="str">
        <f t="shared" si="319"/>
        <v>ex Ribes sanguineum</v>
      </c>
      <c r="AG12695" s="67" t="s">
        <v>2029</v>
      </c>
      <c r="AH12695" s="67" t="s">
        <v>2029</v>
      </c>
      <c r="AT12695" s="3" t="s">
        <v>320</v>
      </c>
    </row>
    <row r="12696" spans="1:46" x14ac:dyDescent="0.25">
      <c r="A12696" s="404">
        <v>43396</v>
      </c>
      <c r="B12696" s="5">
        <v>4743</v>
      </c>
      <c r="E12696" s="62">
        <v>22</v>
      </c>
      <c r="F12696" s="6" t="s">
        <v>42</v>
      </c>
      <c r="G12696" s="6">
        <v>2018</v>
      </c>
      <c r="L12696" s="6"/>
      <c r="N12696" s="6" t="s">
        <v>971</v>
      </c>
      <c r="P12696" s="407">
        <v>41</v>
      </c>
      <c r="Q12696" s="407">
        <v>41</v>
      </c>
      <c r="R12696" s="407">
        <v>3</v>
      </c>
      <c r="S12696" s="3" t="s">
        <v>3</v>
      </c>
      <c r="T12696" s="3" t="s">
        <v>44</v>
      </c>
      <c r="U12696" s="3" t="s">
        <v>978</v>
      </c>
      <c r="V12696" s="227" t="s">
        <v>1920</v>
      </c>
      <c r="X12696" s="3" t="s">
        <v>3490</v>
      </c>
      <c r="AA12696" s="18">
        <v>44.425539000000001</v>
      </c>
      <c r="AB12696" s="18">
        <v>-121.72620499999999</v>
      </c>
      <c r="AC12696" s="3" t="s">
        <v>45</v>
      </c>
      <c r="AE12696" s="3" t="s">
        <v>138</v>
      </c>
      <c r="AF12696" s="3" t="str">
        <f t="shared" si="319"/>
        <v>ex Ribes sanguineum</v>
      </c>
      <c r="AG12696" s="67" t="s">
        <v>2029</v>
      </c>
      <c r="AH12696" s="67" t="s">
        <v>2029</v>
      </c>
      <c r="AT12696" s="3" t="s">
        <v>320</v>
      </c>
    </row>
    <row r="12697" spans="1:46" x14ac:dyDescent="0.25">
      <c r="A12697" s="404">
        <v>43396</v>
      </c>
      <c r="B12697" s="5">
        <v>4744</v>
      </c>
      <c r="E12697" s="62">
        <v>22</v>
      </c>
      <c r="F12697" s="6" t="s">
        <v>42</v>
      </c>
      <c r="G12697" s="6">
        <v>2018</v>
      </c>
      <c r="L12697" s="6"/>
      <c r="N12697" s="6" t="s">
        <v>971</v>
      </c>
      <c r="P12697" s="407">
        <v>41</v>
      </c>
      <c r="Q12697" s="407">
        <v>41</v>
      </c>
      <c r="R12697" s="407">
        <v>4</v>
      </c>
      <c r="S12697" s="3" t="s">
        <v>3</v>
      </c>
      <c r="T12697" s="3" t="s">
        <v>44</v>
      </c>
      <c r="U12697" s="3" t="s">
        <v>978</v>
      </c>
      <c r="V12697" s="227" t="s">
        <v>1920</v>
      </c>
      <c r="X12697" s="3" t="s">
        <v>3490</v>
      </c>
      <c r="AA12697" s="18">
        <v>44.425539000000001</v>
      </c>
      <c r="AB12697" s="18">
        <v>-121.72620499999999</v>
      </c>
      <c r="AC12697" s="3" t="s">
        <v>45</v>
      </c>
      <c r="AE12697" s="3" t="s">
        <v>138</v>
      </c>
      <c r="AF12697" s="3" t="str">
        <f t="shared" si="319"/>
        <v>ex Ribes sanguineum</v>
      </c>
      <c r="AG12697" s="67" t="s">
        <v>2029</v>
      </c>
      <c r="AH12697" s="67" t="s">
        <v>2029</v>
      </c>
      <c r="AT12697" s="3" t="s">
        <v>320</v>
      </c>
    </row>
    <row r="12698" spans="1:46" x14ac:dyDescent="0.25">
      <c r="A12698" s="404">
        <v>43396</v>
      </c>
      <c r="B12698" s="5">
        <v>4745</v>
      </c>
      <c r="E12698" s="62">
        <v>22</v>
      </c>
      <c r="F12698" s="6" t="s">
        <v>42</v>
      </c>
      <c r="G12698" s="6">
        <v>2018</v>
      </c>
      <c r="L12698" s="6"/>
      <c r="N12698" s="6" t="s">
        <v>971</v>
      </c>
      <c r="P12698" s="407">
        <v>41</v>
      </c>
      <c r="Q12698" s="407">
        <v>41</v>
      </c>
      <c r="R12698" s="407">
        <v>5</v>
      </c>
      <c r="S12698" s="3" t="s">
        <v>3</v>
      </c>
      <c r="T12698" s="3" t="s">
        <v>44</v>
      </c>
      <c r="U12698" s="3" t="s">
        <v>978</v>
      </c>
      <c r="V12698" s="227" t="s">
        <v>1920</v>
      </c>
      <c r="X12698" s="3" t="s">
        <v>3490</v>
      </c>
      <c r="AA12698" s="18">
        <v>44.425539000000001</v>
      </c>
      <c r="AB12698" s="18">
        <v>-121.72620499999999</v>
      </c>
      <c r="AC12698" s="3" t="s">
        <v>45</v>
      </c>
      <c r="AE12698" s="3" t="s">
        <v>138</v>
      </c>
      <c r="AF12698" s="3" t="str">
        <f t="shared" si="319"/>
        <v>ex Ribes sanguineum</v>
      </c>
      <c r="AG12698" s="67" t="s">
        <v>2029</v>
      </c>
      <c r="AH12698" s="67" t="s">
        <v>2029</v>
      </c>
      <c r="AT12698" s="3" t="s">
        <v>320</v>
      </c>
    </row>
    <row r="12699" spans="1:46" x14ac:dyDescent="0.25">
      <c r="A12699" s="404">
        <v>43396</v>
      </c>
      <c r="B12699" s="5">
        <v>4746</v>
      </c>
      <c r="E12699" s="62">
        <v>22</v>
      </c>
      <c r="F12699" s="6" t="s">
        <v>42</v>
      </c>
      <c r="G12699" s="6">
        <v>2018</v>
      </c>
      <c r="L12699" s="6"/>
      <c r="N12699" s="6" t="s">
        <v>971</v>
      </c>
      <c r="P12699" s="407">
        <v>41</v>
      </c>
      <c r="Q12699" s="407">
        <v>41</v>
      </c>
      <c r="R12699" s="407">
        <v>6</v>
      </c>
      <c r="S12699" s="3" t="s">
        <v>3</v>
      </c>
      <c r="T12699" s="3" t="s">
        <v>44</v>
      </c>
      <c r="U12699" s="3" t="s">
        <v>978</v>
      </c>
      <c r="V12699" s="227" t="s">
        <v>1920</v>
      </c>
      <c r="X12699" s="3" t="s">
        <v>3490</v>
      </c>
      <c r="AA12699" s="18">
        <v>44.425539000000001</v>
      </c>
      <c r="AB12699" s="18">
        <v>-121.72620499999999</v>
      </c>
      <c r="AC12699" s="3" t="s">
        <v>45</v>
      </c>
      <c r="AE12699" s="3" t="s">
        <v>138</v>
      </c>
      <c r="AF12699" s="3" t="str">
        <f t="shared" si="319"/>
        <v>ex Ribes sanguineum</v>
      </c>
      <c r="AG12699" s="67" t="s">
        <v>2029</v>
      </c>
      <c r="AH12699" s="67" t="s">
        <v>2029</v>
      </c>
      <c r="AT12699" s="3" t="s">
        <v>320</v>
      </c>
    </row>
    <row r="12700" spans="1:46" x14ac:dyDescent="0.25">
      <c r="A12700" s="404">
        <v>43396</v>
      </c>
      <c r="B12700" s="5">
        <v>4747</v>
      </c>
      <c r="E12700" s="62">
        <v>22</v>
      </c>
      <c r="F12700" s="6" t="s">
        <v>42</v>
      </c>
      <c r="G12700" s="6">
        <v>2018</v>
      </c>
      <c r="L12700" s="6"/>
      <c r="N12700" s="6" t="s">
        <v>972</v>
      </c>
      <c r="P12700" s="407">
        <v>42</v>
      </c>
      <c r="Q12700" s="407">
        <v>42</v>
      </c>
      <c r="R12700" s="407">
        <v>1</v>
      </c>
      <c r="S12700" s="3" t="s">
        <v>3</v>
      </c>
      <c r="T12700" s="3" t="s">
        <v>44</v>
      </c>
      <c r="U12700" s="3" t="s">
        <v>277</v>
      </c>
      <c r="V12700" s="227" t="s">
        <v>1920</v>
      </c>
      <c r="X12700" s="3" t="s">
        <v>3381</v>
      </c>
      <c r="AA12700" s="18">
        <v>44.425275999999997</v>
      </c>
      <c r="AB12700" s="18">
        <v>-121.820776</v>
      </c>
      <c r="AC12700" s="3" t="s">
        <v>45</v>
      </c>
      <c r="AE12700" s="3" t="s">
        <v>250</v>
      </c>
      <c r="AF12700" s="3" t="str">
        <f t="shared" si="319"/>
        <v>ex Vaccinium</v>
      </c>
      <c r="AG12700" s="67" t="s">
        <v>2029</v>
      </c>
      <c r="AH12700" s="67" t="s">
        <v>2029</v>
      </c>
      <c r="AT12700" s="3" t="s">
        <v>320</v>
      </c>
    </row>
    <row r="12701" spans="1:46" x14ac:dyDescent="0.25">
      <c r="A12701" s="404">
        <v>43396</v>
      </c>
      <c r="B12701" s="5">
        <v>4748</v>
      </c>
      <c r="E12701" s="62">
        <v>22</v>
      </c>
      <c r="F12701" s="6" t="s">
        <v>42</v>
      </c>
      <c r="G12701" s="6">
        <v>2018</v>
      </c>
      <c r="L12701" s="6"/>
      <c r="N12701" s="6" t="s">
        <v>972</v>
      </c>
      <c r="P12701" s="407">
        <v>42</v>
      </c>
      <c r="Q12701" s="407">
        <v>42</v>
      </c>
      <c r="R12701" s="407">
        <v>2</v>
      </c>
      <c r="S12701" s="3" t="s">
        <v>3</v>
      </c>
      <c r="T12701" s="3" t="s">
        <v>44</v>
      </c>
      <c r="U12701" s="3" t="s">
        <v>277</v>
      </c>
      <c r="V12701" s="227" t="s">
        <v>1920</v>
      </c>
      <c r="X12701" s="3" t="s">
        <v>3381</v>
      </c>
      <c r="AA12701" s="18">
        <v>44.425275999999997</v>
      </c>
      <c r="AB12701" s="18">
        <v>-121.820776</v>
      </c>
      <c r="AC12701" s="3" t="s">
        <v>45</v>
      </c>
      <c r="AE12701" s="3" t="s">
        <v>250</v>
      </c>
      <c r="AF12701" s="3" t="str">
        <f t="shared" si="319"/>
        <v>ex Vaccinium</v>
      </c>
      <c r="AG12701" s="67" t="s">
        <v>2029</v>
      </c>
      <c r="AH12701" s="67" t="s">
        <v>2029</v>
      </c>
      <c r="AT12701" s="3" t="s">
        <v>320</v>
      </c>
    </row>
    <row r="12702" spans="1:46" x14ac:dyDescent="0.25">
      <c r="A12702" s="404">
        <v>43396</v>
      </c>
      <c r="B12702" s="5">
        <v>4749</v>
      </c>
      <c r="E12702" s="62">
        <v>22</v>
      </c>
      <c r="F12702" s="6" t="s">
        <v>42</v>
      </c>
      <c r="G12702" s="6">
        <v>2018</v>
      </c>
      <c r="L12702" s="6"/>
      <c r="N12702" s="6" t="s">
        <v>972</v>
      </c>
      <c r="P12702" s="407">
        <v>42</v>
      </c>
      <c r="Q12702" s="407">
        <v>42</v>
      </c>
      <c r="R12702" s="407">
        <v>3</v>
      </c>
      <c r="S12702" s="3" t="s">
        <v>3</v>
      </c>
      <c r="T12702" s="3" t="s">
        <v>44</v>
      </c>
      <c r="U12702" s="3" t="s">
        <v>277</v>
      </c>
      <c r="V12702" s="227" t="s">
        <v>1920</v>
      </c>
      <c r="X12702" s="3" t="s">
        <v>3381</v>
      </c>
      <c r="AA12702" s="18">
        <v>44.425275999999997</v>
      </c>
      <c r="AB12702" s="18">
        <v>-121.820776</v>
      </c>
      <c r="AC12702" s="3" t="s">
        <v>45</v>
      </c>
      <c r="AE12702" s="3" t="s">
        <v>250</v>
      </c>
      <c r="AF12702" s="3" t="str">
        <f t="shared" si="319"/>
        <v>ex Vaccinium</v>
      </c>
      <c r="AG12702" s="67" t="s">
        <v>2029</v>
      </c>
      <c r="AH12702" s="67" t="s">
        <v>2029</v>
      </c>
      <c r="AT12702" s="3" t="s">
        <v>320</v>
      </c>
    </row>
    <row r="12703" spans="1:46" x14ac:dyDescent="0.25">
      <c r="A12703" s="404">
        <v>43396</v>
      </c>
      <c r="B12703" s="5">
        <v>4750</v>
      </c>
      <c r="E12703" s="62">
        <v>22</v>
      </c>
      <c r="F12703" s="6" t="s">
        <v>42</v>
      </c>
      <c r="G12703" s="6">
        <v>2018</v>
      </c>
      <c r="L12703" s="6"/>
      <c r="N12703" s="6" t="s">
        <v>972</v>
      </c>
      <c r="P12703" s="407">
        <v>42</v>
      </c>
      <c r="Q12703" s="407">
        <v>42</v>
      </c>
      <c r="R12703" s="407">
        <v>4</v>
      </c>
      <c r="S12703" s="3" t="s">
        <v>3</v>
      </c>
      <c r="T12703" s="3" t="s">
        <v>44</v>
      </c>
      <c r="U12703" s="3" t="s">
        <v>277</v>
      </c>
      <c r="V12703" s="227" t="s">
        <v>1920</v>
      </c>
      <c r="X12703" s="3" t="s">
        <v>3381</v>
      </c>
      <c r="AA12703" s="18">
        <v>44.425275999999997</v>
      </c>
      <c r="AB12703" s="18">
        <v>-121.820776</v>
      </c>
      <c r="AC12703" s="3" t="s">
        <v>45</v>
      </c>
      <c r="AE12703" s="3" t="s">
        <v>250</v>
      </c>
      <c r="AF12703" s="3" t="str">
        <f t="shared" si="319"/>
        <v>ex Vaccinium</v>
      </c>
      <c r="AG12703" s="67" t="s">
        <v>2029</v>
      </c>
      <c r="AH12703" s="67" t="s">
        <v>2029</v>
      </c>
      <c r="AT12703" s="3" t="s">
        <v>320</v>
      </c>
    </row>
    <row r="12704" spans="1:46" x14ac:dyDescent="0.25">
      <c r="A12704" s="404">
        <v>43396</v>
      </c>
      <c r="B12704" s="5">
        <v>4751</v>
      </c>
      <c r="E12704" s="62">
        <v>22</v>
      </c>
      <c r="F12704" s="6" t="s">
        <v>42</v>
      </c>
      <c r="G12704" s="6">
        <v>2018</v>
      </c>
      <c r="L12704" s="6"/>
      <c r="N12704" s="6" t="s">
        <v>972</v>
      </c>
      <c r="P12704" s="407">
        <v>42</v>
      </c>
      <c r="Q12704" s="407">
        <v>42</v>
      </c>
      <c r="R12704" s="407">
        <v>5</v>
      </c>
      <c r="S12704" s="3" t="s">
        <v>3</v>
      </c>
      <c r="T12704" s="3" t="s">
        <v>44</v>
      </c>
      <c r="U12704" s="3" t="s">
        <v>277</v>
      </c>
      <c r="V12704" s="227" t="s">
        <v>1920</v>
      </c>
      <c r="X12704" s="3" t="s">
        <v>3381</v>
      </c>
      <c r="AA12704" s="18">
        <v>44.425275999999997</v>
      </c>
      <c r="AB12704" s="18">
        <v>-121.820776</v>
      </c>
      <c r="AC12704" s="3" t="s">
        <v>45</v>
      </c>
      <c r="AE12704" s="3" t="s">
        <v>250</v>
      </c>
      <c r="AF12704" s="3" t="str">
        <f t="shared" si="319"/>
        <v>ex Vaccinium</v>
      </c>
      <c r="AG12704" s="67" t="s">
        <v>2029</v>
      </c>
      <c r="AH12704" s="67" t="s">
        <v>2029</v>
      </c>
      <c r="AT12704" s="3" t="s">
        <v>320</v>
      </c>
    </row>
    <row r="12705" spans="1:46" x14ac:dyDescent="0.25">
      <c r="A12705" s="404">
        <v>43396</v>
      </c>
      <c r="B12705" s="5">
        <v>4752</v>
      </c>
      <c r="E12705" s="62">
        <v>22</v>
      </c>
      <c r="F12705" s="6" t="s">
        <v>42</v>
      </c>
      <c r="G12705" s="6">
        <v>2018</v>
      </c>
      <c r="L12705" s="6"/>
      <c r="N12705" s="6" t="s">
        <v>972</v>
      </c>
      <c r="P12705" s="407">
        <v>42</v>
      </c>
      <c r="Q12705" s="407">
        <v>42</v>
      </c>
      <c r="R12705" s="407">
        <v>6</v>
      </c>
      <c r="S12705" s="3" t="s">
        <v>3</v>
      </c>
      <c r="T12705" s="3" t="s">
        <v>44</v>
      </c>
      <c r="U12705" s="3" t="s">
        <v>277</v>
      </c>
      <c r="V12705" s="227" t="s">
        <v>1920</v>
      </c>
      <c r="X12705" s="3" t="s">
        <v>3381</v>
      </c>
      <c r="AA12705" s="18">
        <v>44.425275999999997</v>
      </c>
      <c r="AB12705" s="18">
        <v>-121.820776</v>
      </c>
      <c r="AC12705" s="3" t="s">
        <v>45</v>
      </c>
      <c r="AE12705" s="3" t="s">
        <v>250</v>
      </c>
      <c r="AF12705" s="3" t="str">
        <f t="shared" si="319"/>
        <v>ex Vaccinium</v>
      </c>
      <c r="AG12705" s="67" t="s">
        <v>2029</v>
      </c>
      <c r="AH12705" s="67" t="s">
        <v>2029</v>
      </c>
      <c r="AT12705" s="3" t="s">
        <v>320</v>
      </c>
    </row>
    <row r="12706" spans="1:46" x14ac:dyDescent="0.25">
      <c r="A12706" s="404">
        <v>43396</v>
      </c>
      <c r="B12706" s="5">
        <v>4753</v>
      </c>
      <c r="E12706" s="62">
        <v>22</v>
      </c>
      <c r="F12706" s="6" t="s">
        <v>42</v>
      </c>
      <c r="G12706" s="6">
        <v>2018</v>
      </c>
      <c r="L12706" s="6"/>
      <c r="N12706" s="6" t="s">
        <v>972</v>
      </c>
      <c r="P12706" s="407">
        <v>42</v>
      </c>
      <c r="Q12706" s="407">
        <v>42</v>
      </c>
      <c r="R12706" s="407">
        <v>7</v>
      </c>
      <c r="S12706" s="3" t="s">
        <v>3</v>
      </c>
      <c r="T12706" s="3" t="s">
        <v>44</v>
      </c>
      <c r="U12706" s="3" t="s">
        <v>277</v>
      </c>
      <c r="V12706" s="227" t="s">
        <v>1920</v>
      </c>
      <c r="X12706" s="3" t="s">
        <v>3381</v>
      </c>
      <c r="AA12706" s="18">
        <v>44.425275999999997</v>
      </c>
      <c r="AB12706" s="18">
        <v>-121.820776</v>
      </c>
      <c r="AC12706" s="3" t="s">
        <v>45</v>
      </c>
      <c r="AE12706" s="3" t="s">
        <v>250</v>
      </c>
      <c r="AF12706" s="3" t="str">
        <f t="shared" si="319"/>
        <v>ex Vaccinium</v>
      </c>
      <c r="AG12706" s="67" t="s">
        <v>2029</v>
      </c>
      <c r="AH12706" s="67" t="s">
        <v>2029</v>
      </c>
      <c r="AT12706" s="3" t="s">
        <v>320</v>
      </c>
    </row>
    <row r="12707" spans="1:46" x14ac:dyDescent="0.25">
      <c r="A12707" s="404">
        <v>43396</v>
      </c>
      <c r="B12707" s="5">
        <v>4754</v>
      </c>
      <c r="E12707" s="62">
        <v>22</v>
      </c>
      <c r="F12707" s="6" t="s">
        <v>42</v>
      </c>
      <c r="G12707" s="6">
        <v>2018</v>
      </c>
      <c r="L12707" s="6"/>
      <c r="N12707" s="6" t="s">
        <v>972</v>
      </c>
      <c r="P12707" s="407">
        <v>42</v>
      </c>
      <c r="Q12707" s="407">
        <v>42</v>
      </c>
      <c r="R12707" s="407">
        <v>8</v>
      </c>
      <c r="S12707" s="3" t="s">
        <v>3</v>
      </c>
      <c r="T12707" s="3" t="s">
        <v>44</v>
      </c>
      <c r="U12707" s="3" t="s">
        <v>277</v>
      </c>
      <c r="V12707" s="227" t="s">
        <v>1920</v>
      </c>
      <c r="X12707" s="3" t="s">
        <v>3381</v>
      </c>
      <c r="AA12707" s="18">
        <v>44.425275999999997</v>
      </c>
      <c r="AB12707" s="18">
        <v>-121.820776</v>
      </c>
      <c r="AC12707" s="3" t="s">
        <v>45</v>
      </c>
      <c r="AE12707" s="3" t="s">
        <v>250</v>
      </c>
      <c r="AF12707" s="3" t="str">
        <f t="shared" si="319"/>
        <v>ex Vaccinium</v>
      </c>
      <c r="AG12707" s="67" t="s">
        <v>2029</v>
      </c>
      <c r="AH12707" s="67" t="s">
        <v>2029</v>
      </c>
      <c r="AT12707" s="3" t="s">
        <v>320</v>
      </c>
    </row>
    <row r="12708" spans="1:46" x14ac:dyDescent="0.25">
      <c r="A12708" s="404">
        <v>43396</v>
      </c>
      <c r="B12708" s="5">
        <v>4755</v>
      </c>
      <c r="E12708" s="62">
        <v>22</v>
      </c>
      <c r="F12708" s="6" t="s">
        <v>42</v>
      </c>
      <c r="G12708" s="6">
        <v>2018</v>
      </c>
      <c r="L12708" s="6"/>
      <c r="N12708" s="6" t="s">
        <v>973</v>
      </c>
      <c r="P12708" s="407">
        <v>43</v>
      </c>
      <c r="Q12708" s="407">
        <v>43</v>
      </c>
      <c r="R12708" s="407">
        <v>1</v>
      </c>
      <c r="S12708" s="3" t="s">
        <v>3</v>
      </c>
      <c r="T12708" s="3" t="s">
        <v>44</v>
      </c>
      <c r="U12708" s="3" t="s">
        <v>277</v>
      </c>
      <c r="V12708" s="227" t="s">
        <v>1920</v>
      </c>
      <c r="X12708" s="3" t="s">
        <v>3381</v>
      </c>
      <c r="AA12708" s="18">
        <v>44.425275999999997</v>
      </c>
      <c r="AB12708" s="18">
        <v>-121.820776</v>
      </c>
      <c r="AC12708" s="3" t="s">
        <v>45</v>
      </c>
      <c r="AG12708" s="67" t="s">
        <v>2029</v>
      </c>
      <c r="AH12708" s="67" t="s">
        <v>2029</v>
      </c>
      <c r="AT12708" s="3" t="s">
        <v>320</v>
      </c>
    </row>
    <row r="12709" spans="1:46" x14ac:dyDescent="0.25">
      <c r="A12709" s="404">
        <v>43396</v>
      </c>
      <c r="B12709" s="5">
        <v>4756</v>
      </c>
      <c r="E12709" s="62">
        <v>22</v>
      </c>
      <c r="F12709" s="6" t="s">
        <v>42</v>
      </c>
      <c r="G12709" s="6">
        <v>2018</v>
      </c>
      <c r="L12709" s="6"/>
      <c r="N12709" s="6" t="s">
        <v>973</v>
      </c>
      <c r="P12709" s="407">
        <v>43</v>
      </c>
      <c r="Q12709" s="407">
        <v>43</v>
      </c>
      <c r="R12709" s="407">
        <v>2</v>
      </c>
      <c r="S12709" s="3" t="s">
        <v>3</v>
      </c>
      <c r="T12709" s="3" t="s">
        <v>44</v>
      </c>
      <c r="U12709" s="3" t="s">
        <v>277</v>
      </c>
      <c r="V12709" s="227" t="s">
        <v>1920</v>
      </c>
      <c r="X12709" s="3" t="s">
        <v>3381</v>
      </c>
      <c r="AA12709" s="18">
        <v>44.425275999999997</v>
      </c>
      <c r="AB12709" s="18">
        <v>-121.820776</v>
      </c>
      <c r="AC12709" s="3" t="s">
        <v>45</v>
      </c>
      <c r="AG12709" s="67" t="s">
        <v>2029</v>
      </c>
      <c r="AH12709" s="67" t="s">
        <v>2029</v>
      </c>
      <c r="AT12709" s="3" t="s">
        <v>320</v>
      </c>
    </row>
    <row r="12710" spans="1:46" x14ac:dyDescent="0.25">
      <c r="A12710" s="404">
        <v>43396</v>
      </c>
      <c r="B12710" s="5">
        <v>4757</v>
      </c>
      <c r="E12710" s="62">
        <v>22</v>
      </c>
      <c r="F12710" s="6" t="s">
        <v>42</v>
      </c>
      <c r="G12710" s="6">
        <v>2018</v>
      </c>
      <c r="L12710" s="6"/>
      <c r="N12710" s="6" t="s">
        <v>973</v>
      </c>
      <c r="P12710" s="407">
        <v>43</v>
      </c>
      <c r="Q12710" s="407">
        <v>43</v>
      </c>
      <c r="R12710" s="407">
        <v>3</v>
      </c>
      <c r="S12710" s="3" t="s">
        <v>3</v>
      </c>
      <c r="T12710" s="3" t="s">
        <v>44</v>
      </c>
      <c r="U12710" s="3" t="s">
        <v>277</v>
      </c>
      <c r="V12710" s="227" t="s">
        <v>1920</v>
      </c>
      <c r="X12710" s="3" t="s">
        <v>3381</v>
      </c>
      <c r="AA12710" s="18">
        <v>44.425275999999997</v>
      </c>
      <c r="AB12710" s="18">
        <v>-121.820776</v>
      </c>
      <c r="AC12710" s="3" t="s">
        <v>45</v>
      </c>
      <c r="AG12710" s="67" t="s">
        <v>2029</v>
      </c>
      <c r="AH12710" s="67" t="s">
        <v>2029</v>
      </c>
      <c r="AT12710" s="3" t="s">
        <v>320</v>
      </c>
    </row>
    <row r="12711" spans="1:46" x14ac:dyDescent="0.25">
      <c r="A12711" s="404">
        <v>43396</v>
      </c>
      <c r="B12711" s="5">
        <v>4758</v>
      </c>
      <c r="E12711" s="62">
        <v>22</v>
      </c>
      <c r="F12711" s="6" t="s">
        <v>42</v>
      </c>
      <c r="G12711" s="6">
        <v>2018</v>
      </c>
      <c r="L12711" s="6"/>
      <c r="N12711" s="6" t="s">
        <v>973</v>
      </c>
      <c r="P12711" s="407">
        <v>43</v>
      </c>
      <c r="Q12711" s="407">
        <v>43</v>
      </c>
      <c r="R12711" s="407">
        <v>4</v>
      </c>
      <c r="S12711" s="3" t="s">
        <v>3</v>
      </c>
      <c r="T12711" s="3" t="s">
        <v>44</v>
      </c>
      <c r="U12711" s="3" t="s">
        <v>277</v>
      </c>
      <c r="V12711" s="227" t="s">
        <v>1920</v>
      </c>
      <c r="X12711" s="3" t="s">
        <v>3381</v>
      </c>
      <c r="AA12711" s="18">
        <v>44.425275999999997</v>
      </c>
      <c r="AB12711" s="18">
        <v>-121.820776</v>
      </c>
      <c r="AC12711" s="3" t="s">
        <v>45</v>
      </c>
      <c r="AG12711" s="67" t="s">
        <v>2029</v>
      </c>
      <c r="AH12711" s="67" t="s">
        <v>2029</v>
      </c>
      <c r="AT12711" s="3" t="s">
        <v>320</v>
      </c>
    </row>
    <row r="12712" spans="1:46" x14ac:dyDescent="0.25">
      <c r="A12712" s="404">
        <v>43396</v>
      </c>
      <c r="B12712" s="5">
        <v>4759</v>
      </c>
      <c r="E12712" s="62">
        <v>22</v>
      </c>
      <c r="F12712" s="6" t="s">
        <v>42</v>
      </c>
      <c r="G12712" s="6">
        <v>2018</v>
      </c>
      <c r="L12712" s="6"/>
      <c r="N12712" s="6" t="s">
        <v>973</v>
      </c>
      <c r="P12712" s="407">
        <v>43</v>
      </c>
      <c r="Q12712" s="407">
        <v>43</v>
      </c>
      <c r="R12712" s="407">
        <v>5</v>
      </c>
      <c r="S12712" s="3" t="s">
        <v>3</v>
      </c>
      <c r="T12712" s="3" t="s">
        <v>44</v>
      </c>
      <c r="U12712" s="3" t="s">
        <v>277</v>
      </c>
      <c r="V12712" s="227" t="s">
        <v>1920</v>
      </c>
      <c r="X12712" s="3" t="s">
        <v>3381</v>
      </c>
      <c r="AA12712" s="18">
        <v>44.425275999999997</v>
      </c>
      <c r="AB12712" s="18">
        <v>-121.820776</v>
      </c>
      <c r="AC12712" s="3" t="s">
        <v>45</v>
      </c>
      <c r="AG12712" s="67" t="s">
        <v>2029</v>
      </c>
      <c r="AH12712" s="67" t="s">
        <v>2029</v>
      </c>
      <c r="AT12712" s="3" t="s">
        <v>320</v>
      </c>
    </row>
    <row r="12713" spans="1:46" x14ac:dyDescent="0.25">
      <c r="A12713" s="404">
        <v>43396</v>
      </c>
      <c r="B12713" s="5">
        <v>4760</v>
      </c>
      <c r="E12713" s="62">
        <v>22</v>
      </c>
      <c r="F12713" s="6" t="s">
        <v>42</v>
      </c>
      <c r="G12713" s="6">
        <v>2018</v>
      </c>
      <c r="L12713" s="6"/>
      <c r="N12713" s="6" t="s">
        <v>973</v>
      </c>
      <c r="P12713" s="407">
        <v>43</v>
      </c>
      <c r="Q12713" s="407">
        <v>43</v>
      </c>
      <c r="R12713" s="407">
        <v>6</v>
      </c>
      <c r="S12713" s="3" t="s">
        <v>3</v>
      </c>
      <c r="T12713" s="3" t="s">
        <v>44</v>
      </c>
      <c r="U12713" s="3" t="s">
        <v>277</v>
      </c>
      <c r="V12713" s="227" t="s">
        <v>1920</v>
      </c>
      <c r="X12713" s="3" t="s">
        <v>3381</v>
      </c>
      <c r="AA12713" s="18">
        <v>44.425275999999997</v>
      </c>
      <c r="AB12713" s="18">
        <v>-121.820776</v>
      </c>
      <c r="AC12713" s="3" t="s">
        <v>45</v>
      </c>
      <c r="AG12713" s="67" t="s">
        <v>2029</v>
      </c>
      <c r="AH12713" s="67" t="s">
        <v>2029</v>
      </c>
      <c r="AT12713" s="3" t="s">
        <v>320</v>
      </c>
    </row>
    <row r="12714" spans="1:46" x14ac:dyDescent="0.25">
      <c r="A12714" s="404">
        <v>43396</v>
      </c>
      <c r="B12714" s="5">
        <v>4761</v>
      </c>
      <c r="E12714" s="62">
        <v>22</v>
      </c>
      <c r="F12714" s="6" t="s">
        <v>42</v>
      </c>
      <c r="G12714" s="6">
        <v>2018</v>
      </c>
      <c r="L12714" s="6"/>
      <c r="N12714" s="6" t="s">
        <v>974</v>
      </c>
      <c r="P12714" s="407">
        <v>44</v>
      </c>
      <c r="Q12714" s="407">
        <v>44</v>
      </c>
      <c r="R12714" s="407">
        <v>1</v>
      </c>
      <c r="S12714" s="3" t="s">
        <v>3</v>
      </c>
      <c r="T12714" s="3" t="s">
        <v>44</v>
      </c>
      <c r="U12714" s="3" t="s">
        <v>277</v>
      </c>
      <c r="V12714" s="227" t="s">
        <v>1920</v>
      </c>
      <c r="X12714" s="3" t="s">
        <v>3382</v>
      </c>
      <c r="AA12714" s="18">
        <v>44.424453</v>
      </c>
      <c r="AB12714" s="18">
        <v>-121.812195</v>
      </c>
      <c r="AC12714" s="3" t="s">
        <v>45</v>
      </c>
      <c r="AE12714" s="3" t="s">
        <v>138</v>
      </c>
      <c r="AF12714" s="3" t="str">
        <f t="shared" ref="AF12714:AF12721" si="320">CONCATENATE("ex ", AE12714)</f>
        <v>ex Ribes sanguineum</v>
      </c>
      <c r="AG12714" s="67" t="s">
        <v>2029</v>
      </c>
      <c r="AH12714" s="67" t="s">
        <v>2029</v>
      </c>
      <c r="AT12714" s="3" t="s">
        <v>320</v>
      </c>
    </row>
    <row r="12715" spans="1:46" x14ac:dyDescent="0.25">
      <c r="A12715" s="404">
        <v>43396</v>
      </c>
      <c r="B12715" s="5">
        <v>4762</v>
      </c>
      <c r="E12715" s="62">
        <v>22</v>
      </c>
      <c r="F12715" s="6" t="s">
        <v>42</v>
      </c>
      <c r="G12715" s="6">
        <v>2018</v>
      </c>
      <c r="L12715" s="6"/>
      <c r="N12715" s="6" t="s">
        <v>974</v>
      </c>
      <c r="P12715" s="407">
        <v>44</v>
      </c>
      <c r="Q12715" s="407">
        <v>44</v>
      </c>
      <c r="R12715" s="407">
        <v>2</v>
      </c>
      <c r="S12715" s="3" t="s">
        <v>3</v>
      </c>
      <c r="T12715" s="3" t="s">
        <v>44</v>
      </c>
      <c r="U12715" s="3" t="s">
        <v>277</v>
      </c>
      <c r="V12715" s="227" t="s">
        <v>1920</v>
      </c>
      <c r="X12715" s="3" t="s">
        <v>3383</v>
      </c>
      <c r="AA12715" s="18">
        <v>44.424453</v>
      </c>
      <c r="AB12715" s="18">
        <v>-121.812195</v>
      </c>
      <c r="AC12715" s="3" t="s">
        <v>45</v>
      </c>
      <c r="AE12715" s="3" t="s">
        <v>138</v>
      </c>
      <c r="AF12715" s="3" t="str">
        <f t="shared" si="320"/>
        <v>ex Ribes sanguineum</v>
      </c>
      <c r="AG12715" s="67" t="s">
        <v>2029</v>
      </c>
      <c r="AH12715" s="67" t="s">
        <v>2029</v>
      </c>
      <c r="AT12715" s="3" t="s">
        <v>320</v>
      </c>
    </row>
    <row r="12716" spans="1:46" x14ac:dyDescent="0.25">
      <c r="A12716" s="404">
        <v>43396</v>
      </c>
      <c r="B12716" s="5">
        <v>4763</v>
      </c>
      <c r="E12716" s="62">
        <v>22</v>
      </c>
      <c r="F12716" s="6" t="s">
        <v>42</v>
      </c>
      <c r="G12716" s="6">
        <v>2018</v>
      </c>
      <c r="L12716" s="6"/>
      <c r="N12716" s="6" t="s">
        <v>974</v>
      </c>
      <c r="P12716" s="407">
        <v>44</v>
      </c>
      <c r="Q12716" s="407">
        <v>44</v>
      </c>
      <c r="R12716" s="407">
        <v>3</v>
      </c>
      <c r="S12716" s="3" t="s">
        <v>3</v>
      </c>
      <c r="T12716" s="3" t="s">
        <v>44</v>
      </c>
      <c r="U12716" s="3" t="s">
        <v>277</v>
      </c>
      <c r="V12716" s="227" t="s">
        <v>1920</v>
      </c>
      <c r="X12716" s="3" t="s">
        <v>3384</v>
      </c>
      <c r="AA12716" s="18">
        <v>44.424453</v>
      </c>
      <c r="AB12716" s="18">
        <v>-121.812195</v>
      </c>
      <c r="AC12716" s="3" t="s">
        <v>45</v>
      </c>
      <c r="AE12716" s="3" t="s">
        <v>138</v>
      </c>
      <c r="AF12716" s="3" t="str">
        <f t="shared" si="320"/>
        <v>ex Ribes sanguineum</v>
      </c>
      <c r="AG12716" s="67" t="s">
        <v>2029</v>
      </c>
      <c r="AH12716" s="67" t="s">
        <v>2029</v>
      </c>
      <c r="AT12716" s="3" t="s">
        <v>320</v>
      </c>
    </row>
    <row r="12717" spans="1:46" x14ac:dyDescent="0.25">
      <c r="A12717" s="404">
        <v>43396</v>
      </c>
      <c r="B12717" s="5">
        <v>4764</v>
      </c>
      <c r="E12717" s="62">
        <v>22</v>
      </c>
      <c r="F12717" s="6" t="s">
        <v>42</v>
      </c>
      <c r="G12717" s="6">
        <v>2018</v>
      </c>
      <c r="L12717" s="6"/>
      <c r="N12717" s="6" t="s">
        <v>974</v>
      </c>
      <c r="P12717" s="407">
        <v>44</v>
      </c>
      <c r="Q12717" s="407">
        <v>44</v>
      </c>
      <c r="R12717" s="407">
        <v>4</v>
      </c>
      <c r="S12717" s="3" t="s">
        <v>3</v>
      </c>
      <c r="T12717" s="3" t="s">
        <v>44</v>
      </c>
      <c r="U12717" s="3" t="s">
        <v>277</v>
      </c>
      <c r="V12717" s="227" t="s">
        <v>1920</v>
      </c>
      <c r="X12717" s="3" t="s">
        <v>3385</v>
      </c>
      <c r="AA12717" s="18">
        <v>44.424453</v>
      </c>
      <c r="AB12717" s="18">
        <v>-121.812195</v>
      </c>
      <c r="AC12717" s="3" t="s">
        <v>45</v>
      </c>
      <c r="AE12717" s="3" t="s">
        <v>138</v>
      </c>
      <c r="AF12717" s="3" t="str">
        <f t="shared" si="320"/>
        <v>ex Ribes sanguineum</v>
      </c>
      <c r="AG12717" s="67" t="s">
        <v>2029</v>
      </c>
      <c r="AH12717" s="67" t="s">
        <v>2029</v>
      </c>
      <c r="AT12717" s="3" t="s">
        <v>320</v>
      </c>
    </row>
    <row r="12718" spans="1:46" x14ac:dyDescent="0.25">
      <c r="A12718" s="404">
        <v>43396</v>
      </c>
      <c r="B12718" s="5">
        <v>4765</v>
      </c>
      <c r="E12718" s="62">
        <v>22</v>
      </c>
      <c r="F12718" s="6" t="s">
        <v>42</v>
      </c>
      <c r="G12718" s="6">
        <v>2018</v>
      </c>
      <c r="L12718" s="6"/>
      <c r="N12718" s="6" t="s">
        <v>974</v>
      </c>
      <c r="P12718" s="407">
        <v>44</v>
      </c>
      <c r="Q12718" s="407">
        <v>44</v>
      </c>
      <c r="R12718" s="407">
        <v>5</v>
      </c>
      <c r="S12718" s="3" t="s">
        <v>3</v>
      </c>
      <c r="T12718" s="3" t="s">
        <v>44</v>
      </c>
      <c r="U12718" s="3" t="s">
        <v>277</v>
      </c>
      <c r="V12718" s="227" t="s">
        <v>1920</v>
      </c>
      <c r="X12718" s="3" t="s">
        <v>3386</v>
      </c>
      <c r="AA12718" s="18">
        <v>44.424453</v>
      </c>
      <c r="AB12718" s="18">
        <v>-121.812195</v>
      </c>
      <c r="AC12718" s="3" t="s">
        <v>45</v>
      </c>
      <c r="AE12718" s="3" t="s">
        <v>138</v>
      </c>
      <c r="AF12718" s="3" t="str">
        <f t="shared" si="320"/>
        <v>ex Ribes sanguineum</v>
      </c>
      <c r="AG12718" s="67" t="s">
        <v>2029</v>
      </c>
      <c r="AH12718" s="67" t="s">
        <v>2029</v>
      </c>
      <c r="AT12718" s="3" t="s">
        <v>320</v>
      </c>
    </row>
    <row r="12719" spans="1:46" x14ac:dyDescent="0.25">
      <c r="A12719" s="404">
        <v>43396</v>
      </c>
      <c r="B12719" s="5">
        <v>4766</v>
      </c>
      <c r="E12719" s="62">
        <v>22</v>
      </c>
      <c r="F12719" s="6" t="s">
        <v>42</v>
      </c>
      <c r="G12719" s="6">
        <v>2018</v>
      </c>
      <c r="L12719" s="6"/>
      <c r="N12719" s="6" t="s">
        <v>974</v>
      </c>
      <c r="P12719" s="407">
        <v>44</v>
      </c>
      <c r="Q12719" s="407">
        <v>44</v>
      </c>
      <c r="R12719" s="407">
        <v>6</v>
      </c>
      <c r="S12719" s="3" t="s">
        <v>3</v>
      </c>
      <c r="T12719" s="3" t="s">
        <v>44</v>
      </c>
      <c r="U12719" s="3" t="s">
        <v>277</v>
      </c>
      <c r="V12719" s="227" t="s">
        <v>1920</v>
      </c>
      <c r="X12719" s="3" t="s">
        <v>3387</v>
      </c>
      <c r="AA12719" s="18">
        <v>44.424453</v>
      </c>
      <c r="AB12719" s="18">
        <v>-121.812195</v>
      </c>
      <c r="AC12719" s="3" t="s">
        <v>45</v>
      </c>
      <c r="AE12719" s="3" t="s">
        <v>138</v>
      </c>
      <c r="AF12719" s="3" t="str">
        <f t="shared" si="320"/>
        <v>ex Ribes sanguineum</v>
      </c>
      <c r="AG12719" s="67" t="s">
        <v>2029</v>
      </c>
      <c r="AH12719" s="67" t="s">
        <v>2029</v>
      </c>
      <c r="AT12719" s="3" t="s">
        <v>320</v>
      </c>
    </row>
    <row r="12720" spans="1:46" x14ac:dyDescent="0.25">
      <c r="A12720" s="404">
        <v>43396</v>
      </c>
      <c r="B12720" s="5">
        <v>4767</v>
      </c>
      <c r="E12720" s="62">
        <v>22</v>
      </c>
      <c r="F12720" s="6" t="s">
        <v>42</v>
      </c>
      <c r="G12720" s="6">
        <v>2018</v>
      </c>
      <c r="L12720" s="6"/>
      <c r="N12720" s="6" t="s">
        <v>974</v>
      </c>
      <c r="P12720" s="407">
        <v>44</v>
      </c>
      <c r="Q12720" s="407">
        <v>44</v>
      </c>
      <c r="R12720" s="407">
        <v>7</v>
      </c>
      <c r="S12720" s="3" t="s">
        <v>3</v>
      </c>
      <c r="T12720" s="3" t="s">
        <v>44</v>
      </c>
      <c r="U12720" s="3" t="s">
        <v>277</v>
      </c>
      <c r="V12720" s="227" t="s">
        <v>1920</v>
      </c>
      <c r="X12720" s="3" t="s">
        <v>3388</v>
      </c>
      <c r="AA12720" s="18">
        <v>44.424453</v>
      </c>
      <c r="AB12720" s="18">
        <v>-121.812195</v>
      </c>
      <c r="AC12720" s="3" t="s">
        <v>45</v>
      </c>
      <c r="AE12720" s="3" t="s">
        <v>138</v>
      </c>
      <c r="AF12720" s="3" t="str">
        <f t="shared" si="320"/>
        <v>ex Ribes sanguineum</v>
      </c>
      <c r="AG12720" s="67" t="s">
        <v>2029</v>
      </c>
      <c r="AH12720" s="67" t="s">
        <v>2029</v>
      </c>
      <c r="AT12720" s="3" t="s">
        <v>320</v>
      </c>
    </row>
    <row r="12721" spans="1:46" x14ac:dyDescent="0.25">
      <c r="A12721" s="404">
        <v>43396</v>
      </c>
      <c r="B12721" s="5">
        <v>4768</v>
      </c>
      <c r="E12721" s="62">
        <v>22</v>
      </c>
      <c r="F12721" s="6" t="s">
        <v>42</v>
      </c>
      <c r="G12721" s="6">
        <v>2018</v>
      </c>
      <c r="L12721" s="6"/>
      <c r="N12721" s="6" t="s">
        <v>974</v>
      </c>
      <c r="P12721" s="407">
        <v>44</v>
      </c>
      <c r="Q12721" s="407">
        <v>44</v>
      </c>
      <c r="R12721" s="407">
        <v>8</v>
      </c>
      <c r="S12721" s="3" t="s">
        <v>3</v>
      </c>
      <c r="T12721" s="3" t="s">
        <v>44</v>
      </c>
      <c r="U12721" s="3" t="s">
        <v>277</v>
      </c>
      <c r="V12721" s="227" t="s">
        <v>1920</v>
      </c>
      <c r="X12721" s="3" t="s">
        <v>3389</v>
      </c>
      <c r="AA12721" s="18">
        <v>44.424453</v>
      </c>
      <c r="AB12721" s="18">
        <v>-121.812195</v>
      </c>
      <c r="AC12721" s="3" t="s">
        <v>45</v>
      </c>
      <c r="AE12721" s="3" t="s">
        <v>138</v>
      </c>
      <c r="AF12721" s="3" t="str">
        <f t="shared" si="320"/>
        <v>ex Ribes sanguineum</v>
      </c>
      <c r="AG12721" s="67" t="s">
        <v>2029</v>
      </c>
      <c r="AH12721" s="67" t="s">
        <v>2029</v>
      </c>
      <c r="AT12721" s="3" t="s">
        <v>320</v>
      </c>
    </row>
    <row r="12722" spans="1:46" x14ac:dyDescent="0.25">
      <c r="A12722" s="404">
        <v>43396</v>
      </c>
      <c r="B12722" s="5">
        <v>4769</v>
      </c>
      <c r="E12722" s="62">
        <v>22</v>
      </c>
      <c r="F12722" s="6" t="s">
        <v>42</v>
      </c>
      <c r="G12722" s="6">
        <v>2018</v>
      </c>
      <c r="L12722" s="6"/>
      <c r="N12722" s="6" t="s">
        <v>976</v>
      </c>
      <c r="P12722" s="407">
        <v>45</v>
      </c>
      <c r="Q12722" s="407">
        <v>45</v>
      </c>
      <c r="R12722" s="407">
        <v>1</v>
      </c>
      <c r="S12722" s="3" t="s">
        <v>3</v>
      </c>
      <c r="T12722" s="3" t="s">
        <v>44</v>
      </c>
      <c r="U12722" s="3" t="s">
        <v>978</v>
      </c>
      <c r="V12722" s="227" t="s">
        <v>1920</v>
      </c>
      <c r="X12722" s="3" t="s">
        <v>982</v>
      </c>
      <c r="AA12722" s="18">
        <v>44.456395999999998</v>
      </c>
      <c r="AB12722" s="18">
        <v>-121.66097000000001</v>
      </c>
      <c r="AC12722" s="3" t="s">
        <v>45</v>
      </c>
      <c r="AG12722" s="67" t="s">
        <v>2029</v>
      </c>
      <c r="AH12722" s="67" t="s">
        <v>2029</v>
      </c>
      <c r="AT12722" s="3" t="s">
        <v>320</v>
      </c>
    </row>
    <row r="12723" spans="1:46" x14ac:dyDescent="0.25">
      <c r="A12723" s="404">
        <v>43396</v>
      </c>
      <c r="B12723" s="5">
        <v>4770</v>
      </c>
      <c r="E12723" s="62">
        <v>22</v>
      </c>
      <c r="F12723" s="6" t="s">
        <v>42</v>
      </c>
      <c r="G12723" s="6">
        <v>2018</v>
      </c>
      <c r="L12723" s="6"/>
      <c r="N12723" s="6" t="s">
        <v>976</v>
      </c>
      <c r="P12723" s="407">
        <v>45</v>
      </c>
      <c r="Q12723" s="407">
        <v>45</v>
      </c>
      <c r="R12723" s="407">
        <v>2</v>
      </c>
      <c r="S12723" s="3" t="s">
        <v>3</v>
      </c>
      <c r="T12723" s="3" t="s">
        <v>44</v>
      </c>
      <c r="U12723" s="3" t="s">
        <v>978</v>
      </c>
      <c r="V12723" s="227" t="s">
        <v>1920</v>
      </c>
      <c r="X12723" s="3" t="s">
        <v>982</v>
      </c>
      <c r="AA12723" s="18">
        <v>44.456395999999998</v>
      </c>
      <c r="AB12723" s="18">
        <v>-121.66097000000001</v>
      </c>
      <c r="AC12723" s="3" t="s">
        <v>45</v>
      </c>
      <c r="AG12723" s="67" t="s">
        <v>2029</v>
      </c>
      <c r="AH12723" s="67" t="s">
        <v>2029</v>
      </c>
      <c r="AT12723" s="3" t="s">
        <v>320</v>
      </c>
    </row>
    <row r="12724" spans="1:46" x14ac:dyDescent="0.25">
      <c r="A12724" s="404">
        <v>43396</v>
      </c>
      <c r="B12724" s="5">
        <v>4771</v>
      </c>
      <c r="E12724" s="62">
        <v>22</v>
      </c>
      <c r="F12724" s="6" t="s">
        <v>42</v>
      </c>
      <c r="G12724" s="6">
        <v>2018</v>
      </c>
      <c r="L12724" s="6"/>
      <c r="N12724" s="6" t="s">
        <v>976</v>
      </c>
      <c r="P12724" s="407">
        <v>45</v>
      </c>
      <c r="Q12724" s="407">
        <v>45</v>
      </c>
      <c r="R12724" s="407">
        <v>3</v>
      </c>
      <c r="S12724" s="3" t="s">
        <v>3</v>
      </c>
      <c r="T12724" s="3" t="s">
        <v>44</v>
      </c>
      <c r="U12724" s="3" t="s">
        <v>978</v>
      </c>
      <c r="V12724" s="227" t="s">
        <v>1920</v>
      </c>
      <c r="X12724" s="3" t="s">
        <v>982</v>
      </c>
      <c r="AA12724" s="18">
        <v>44.456395999999998</v>
      </c>
      <c r="AB12724" s="18">
        <v>-121.66097000000001</v>
      </c>
      <c r="AC12724" s="3" t="s">
        <v>45</v>
      </c>
      <c r="AG12724" s="67" t="s">
        <v>2029</v>
      </c>
      <c r="AH12724" s="67" t="s">
        <v>2029</v>
      </c>
      <c r="AT12724" s="3" t="s">
        <v>320</v>
      </c>
    </row>
    <row r="12725" spans="1:46" x14ac:dyDescent="0.25">
      <c r="A12725" s="404">
        <v>43396</v>
      </c>
      <c r="B12725" s="5">
        <v>4772</v>
      </c>
      <c r="E12725" s="62">
        <v>22</v>
      </c>
      <c r="F12725" s="6" t="s">
        <v>42</v>
      </c>
      <c r="G12725" s="6">
        <v>2018</v>
      </c>
      <c r="L12725" s="6"/>
      <c r="N12725" s="6" t="s">
        <v>976</v>
      </c>
      <c r="P12725" s="407">
        <v>45</v>
      </c>
      <c r="Q12725" s="407">
        <v>45</v>
      </c>
      <c r="R12725" s="407">
        <v>4</v>
      </c>
      <c r="S12725" s="3" t="s">
        <v>3</v>
      </c>
      <c r="T12725" s="3" t="s">
        <v>44</v>
      </c>
      <c r="U12725" s="3" t="s">
        <v>978</v>
      </c>
      <c r="V12725" s="227" t="s">
        <v>1920</v>
      </c>
      <c r="X12725" s="3" t="s">
        <v>982</v>
      </c>
      <c r="AA12725" s="18">
        <v>44.456395999999998</v>
      </c>
      <c r="AB12725" s="18">
        <v>-121.66097000000001</v>
      </c>
      <c r="AC12725" s="3" t="s">
        <v>45</v>
      </c>
      <c r="AG12725" s="67" t="s">
        <v>2029</v>
      </c>
      <c r="AH12725" s="67" t="s">
        <v>2029</v>
      </c>
      <c r="AT12725" s="3" t="s">
        <v>320</v>
      </c>
    </row>
    <row r="12726" spans="1:46" x14ac:dyDescent="0.25">
      <c r="A12726" s="404">
        <v>43396</v>
      </c>
      <c r="B12726" s="5">
        <v>4773</v>
      </c>
      <c r="E12726" s="62">
        <v>22</v>
      </c>
      <c r="F12726" s="6" t="s">
        <v>42</v>
      </c>
      <c r="G12726" s="6">
        <v>2018</v>
      </c>
      <c r="L12726" s="6"/>
      <c r="N12726" s="6" t="s">
        <v>976</v>
      </c>
      <c r="P12726" s="407">
        <v>45</v>
      </c>
      <c r="Q12726" s="407">
        <v>45</v>
      </c>
      <c r="R12726" s="407">
        <v>5</v>
      </c>
      <c r="S12726" s="3" t="s">
        <v>3</v>
      </c>
      <c r="T12726" s="3" t="s">
        <v>44</v>
      </c>
      <c r="U12726" s="3" t="s">
        <v>978</v>
      </c>
      <c r="V12726" s="227" t="s">
        <v>1920</v>
      </c>
      <c r="X12726" s="3" t="s">
        <v>982</v>
      </c>
      <c r="AA12726" s="18">
        <v>44.456395999999998</v>
      </c>
      <c r="AB12726" s="18">
        <v>-121.66097000000001</v>
      </c>
      <c r="AC12726" s="3" t="s">
        <v>45</v>
      </c>
      <c r="AG12726" s="67" t="s">
        <v>2029</v>
      </c>
      <c r="AH12726" s="67" t="s">
        <v>2029</v>
      </c>
      <c r="AT12726" s="3" t="s">
        <v>320</v>
      </c>
    </row>
    <row r="12727" spans="1:46" x14ac:dyDescent="0.25">
      <c r="A12727" s="404">
        <v>43396</v>
      </c>
      <c r="B12727" s="5">
        <v>4774</v>
      </c>
      <c r="E12727" s="62">
        <v>22</v>
      </c>
      <c r="F12727" s="6" t="s">
        <v>42</v>
      </c>
      <c r="G12727" s="6">
        <v>2018</v>
      </c>
      <c r="L12727" s="6"/>
      <c r="N12727" s="6" t="s">
        <v>976</v>
      </c>
      <c r="P12727" s="407">
        <v>45</v>
      </c>
      <c r="Q12727" s="407">
        <v>45</v>
      </c>
      <c r="R12727" s="407">
        <v>6</v>
      </c>
      <c r="S12727" s="3" t="s">
        <v>3</v>
      </c>
      <c r="T12727" s="3" t="s">
        <v>44</v>
      </c>
      <c r="U12727" s="3" t="s">
        <v>978</v>
      </c>
      <c r="V12727" s="227" t="s">
        <v>1920</v>
      </c>
      <c r="X12727" s="3" t="s">
        <v>982</v>
      </c>
      <c r="AA12727" s="18">
        <v>44.456395999999998</v>
      </c>
      <c r="AB12727" s="18">
        <v>-121.66097000000001</v>
      </c>
      <c r="AC12727" s="3" t="s">
        <v>45</v>
      </c>
      <c r="AG12727" s="67" t="s">
        <v>2029</v>
      </c>
      <c r="AH12727" s="67" t="s">
        <v>2029</v>
      </c>
      <c r="AT12727" s="3" t="s">
        <v>320</v>
      </c>
    </row>
    <row r="12728" spans="1:46" x14ac:dyDescent="0.25">
      <c r="A12728" s="404">
        <v>43396</v>
      </c>
      <c r="B12728" s="5">
        <v>4775</v>
      </c>
      <c r="E12728" s="62">
        <v>22</v>
      </c>
      <c r="F12728" s="6" t="s">
        <v>42</v>
      </c>
      <c r="G12728" s="6">
        <v>2018</v>
      </c>
      <c r="L12728" s="6"/>
      <c r="N12728" s="6" t="s">
        <v>977</v>
      </c>
      <c r="P12728" s="407">
        <v>46</v>
      </c>
      <c r="Q12728" s="407">
        <v>46</v>
      </c>
      <c r="R12728" s="407">
        <v>1</v>
      </c>
      <c r="S12728" s="3" t="s">
        <v>3</v>
      </c>
      <c r="T12728" s="3" t="s">
        <v>44</v>
      </c>
      <c r="U12728" s="3" t="s">
        <v>978</v>
      </c>
      <c r="V12728" s="227" t="s">
        <v>1920</v>
      </c>
      <c r="X12728" s="3" t="s">
        <v>982</v>
      </c>
      <c r="AA12728" s="18">
        <v>44.456395999999998</v>
      </c>
      <c r="AB12728" s="18">
        <v>-121.66097000000001</v>
      </c>
      <c r="AC12728" s="3" t="s">
        <v>45</v>
      </c>
      <c r="AE12728" s="3" t="s">
        <v>983</v>
      </c>
      <c r="AF12728" s="3" t="str">
        <f t="shared" ref="AF12728:AF12759" si="321">CONCATENATE("ex ", AE12728)</f>
        <v>ex Lomatium dissectum</v>
      </c>
      <c r="AG12728" s="67" t="s">
        <v>2029</v>
      </c>
      <c r="AH12728" s="67" t="s">
        <v>2029</v>
      </c>
      <c r="AT12728" s="3" t="s">
        <v>320</v>
      </c>
    </row>
    <row r="12729" spans="1:46" x14ac:dyDescent="0.25">
      <c r="A12729" s="404">
        <v>43396</v>
      </c>
      <c r="B12729" s="5">
        <v>4776</v>
      </c>
      <c r="E12729" s="62">
        <v>22</v>
      </c>
      <c r="F12729" s="6" t="s">
        <v>42</v>
      </c>
      <c r="G12729" s="6">
        <v>2018</v>
      </c>
      <c r="L12729" s="6"/>
      <c r="N12729" s="6" t="s">
        <v>977</v>
      </c>
      <c r="P12729" s="407">
        <v>46</v>
      </c>
      <c r="Q12729" s="407">
        <v>46</v>
      </c>
      <c r="R12729" s="407">
        <v>2</v>
      </c>
      <c r="S12729" s="3" t="s">
        <v>3</v>
      </c>
      <c r="T12729" s="3" t="s">
        <v>44</v>
      </c>
      <c r="U12729" s="3" t="s">
        <v>978</v>
      </c>
      <c r="V12729" s="227" t="s">
        <v>1920</v>
      </c>
      <c r="X12729" s="3" t="s">
        <v>982</v>
      </c>
      <c r="AA12729" s="18">
        <v>44.456395999999998</v>
      </c>
      <c r="AB12729" s="18">
        <v>-121.66097000000001</v>
      </c>
      <c r="AC12729" s="3" t="s">
        <v>45</v>
      </c>
      <c r="AE12729" s="3" t="s">
        <v>983</v>
      </c>
      <c r="AF12729" s="3" t="str">
        <f t="shared" si="321"/>
        <v>ex Lomatium dissectum</v>
      </c>
      <c r="AG12729" s="67" t="s">
        <v>2029</v>
      </c>
      <c r="AH12729" s="67" t="s">
        <v>2029</v>
      </c>
      <c r="AT12729" s="3" t="s">
        <v>320</v>
      </c>
    </row>
    <row r="12730" spans="1:46" x14ac:dyDescent="0.25">
      <c r="A12730" s="404">
        <v>43396</v>
      </c>
      <c r="B12730" s="5">
        <v>4777</v>
      </c>
      <c r="E12730" s="62">
        <v>22</v>
      </c>
      <c r="F12730" s="6" t="s">
        <v>42</v>
      </c>
      <c r="G12730" s="6">
        <v>2018</v>
      </c>
      <c r="L12730" s="6"/>
      <c r="N12730" s="6" t="s">
        <v>977</v>
      </c>
      <c r="P12730" s="407">
        <v>46</v>
      </c>
      <c r="Q12730" s="407">
        <v>46</v>
      </c>
      <c r="R12730" s="407">
        <v>3</v>
      </c>
      <c r="S12730" s="3" t="s">
        <v>3</v>
      </c>
      <c r="T12730" s="3" t="s">
        <v>44</v>
      </c>
      <c r="U12730" s="3" t="s">
        <v>978</v>
      </c>
      <c r="V12730" s="227" t="s">
        <v>1920</v>
      </c>
      <c r="X12730" s="3" t="s">
        <v>982</v>
      </c>
      <c r="AA12730" s="18">
        <v>44.456395999999998</v>
      </c>
      <c r="AB12730" s="18">
        <v>-121.66097000000001</v>
      </c>
      <c r="AC12730" s="3" t="s">
        <v>45</v>
      </c>
      <c r="AE12730" s="3" t="s">
        <v>983</v>
      </c>
      <c r="AF12730" s="3" t="str">
        <f t="shared" si="321"/>
        <v>ex Lomatium dissectum</v>
      </c>
      <c r="AG12730" s="67" t="s">
        <v>2029</v>
      </c>
      <c r="AH12730" s="67" t="s">
        <v>2029</v>
      </c>
      <c r="AT12730" s="3" t="s">
        <v>320</v>
      </c>
    </row>
    <row r="12731" spans="1:46" x14ac:dyDescent="0.25">
      <c r="A12731" s="404">
        <v>43396</v>
      </c>
      <c r="B12731" s="5">
        <v>4778</v>
      </c>
      <c r="E12731" s="62">
        <v>22</v>
      </c>
      <c r="F12731" s="6" t="s">
        <v>42</v>
      </c>
      <c r="G12731" s="6">
        <v>2018</v>
      </c>
      <c r="L12731" s="6"/>
      <c r="N12731" s="6" t="s">
        <v>977</v>
      </c>
      <c r="P12731" s="407">
        <v>46</v>
      </c>
      <c r="Q12731" s="407">
        <v>46</v>
      </c>
      <c r="R12731" s="407">
        <v>4</v>
      </c>
      <c r="S12731" s="3" t="s">
        <v>3</v>
      </c>
      <c r="T12731" s="3" t="s">
        <v>44</v>
      </c>
      <c r="U12731" s="3" t="s">
        <v>978</v>
      </c>
      <c r="V12731" s="227" t="s">
        <v>1920</v>
      </c>
      <c r="X12731" s="3" t="s">
        <v>982</v>
      </c>
      <c r="AA12731" s="18">
        <v>44.456395999999998</v>
      </c>
      <c r="AB12731" s="18">
        <v>-121.66097000000001</v>
      </c>
      <c r="AC12731" s="3" t="s">
        <v>45</v>
      </c>
      <c r="AE12731" s="3" t="s">
        <v>983</v>
      </c>
      <c r="AF12731" s="3" t="str">
        <f t="shared" si="321"/>
        <v>ex Lomatium dissectum</v>
      </c>
      <c r="AG12731" s="67" t="s">
        <v>2029</v>
      </c>
      <c r="AH12731" s="67" t="s">
        <v>2029</v>
      </c>
      <c r="AT12731" s="3" t="s">
        <v>320</v>
      </c>
    </row>
    <row r="12732" spans="1:46" x14ac:dyDescent="0.25">
      <c r="A12732" s="404">
        <v>43396</v>
      </c>
      <c r="B12732" s="5">
        <v>4779</v>
      </c>
      <c r="E12732" s="62">
        <v>22</v>
      </c>
      <c r="F12732" s="6" t="s">
        <v>42</v>
      </c>
      <c r="G12732" s="6">
        <v>2018</v>
      </c>
      <c r="L12732" s="6"/>
      <c r="N12732" s="6" t="s">
        <v>977</v>
      </c>
      <c r="P12732" s="407">
        <v>46</v>
      </c>
      <c r="Q12732" s="407">
        <v>46</v>
      </c>
      <c r="R12732" s="407">
        <v>5</v>
      </c>
      <c r="S12732" s="3" t="s">
        <v>3</v>
      </c>
      <c r="T12732" s="3" t="s">
        <v>44</v>
      </c>
      <c r="U12732" s="3" t="s">
        <v>978</v>
      </c>
      <c r="V12732" s="227" t="s">
        <v>1920</v>
      </c>
      <c r="X12732" s="3" t="s">
        <v>982</v>
      </c>
      <c r="AA12732" s="18">
        <v>44.456395999999998</v>
      </c>
      <c r="AB12732" s="18">
        <v>-121.66097000000001</v>
      </c>
      <c r="AC12732" s="3" t="s">
        <v>45</v>
      </c>
      <c r="AE12732" s="3" t="s">
        <v>983</v>
      </c>
      <c r="AF12732" s="3" t="str">
        <f t="shared" si="321"/>
        <v>ex Lomatium dissectum</v>
      </c>
      <c r="AG12732" s="67" t="s">
        <v>2029</v>
      </c>
      <c r="AH12732" s="67" t="s">
        <v>2029</v>
      </c>
      <c r="AT12732" s="3" t="s">
        <v>320</v>
      </c>
    </row>
    <row r="12733" spans="1:46" x14ac:dyDescent="0.25">
      <c r="A12733" s="404">
        <v>43396</v>
      </c>
      <c r="B12733" s="5">
        <v>4780</v>
      </c>
      <c r="E12733" s="62">
        <v>22</v>
      </c>
      <c r="F12733" s="6" t="s">
        <v>42</v>
      </c>
      <c r="G12733" s="6">
        <v>2018</v>
      </c>
      <c r="L12733" s="6"/>
      <c r="N12733" s="6" t="s">
        <v>977</v>
      </c>
      <c r="P12733" s="407">
        <v>46</v>
      </c>
      <c r="Q12733" s="407">
        <v>46</v>
      </c>
      <c r="R12733" s="407">
        <v>6</v>
      </c>
      <c r="S12733" s="3" t="s">
        <v>3</v>
      </c>
      <c r="T12733" s="3" t="s">
        <v>44</v>
      </c>
      <c r="U12733" s="3" t="s">
        <v>978</v>
      </c>
      <c r="V12733" s="227" t="s">
        <v>1920</v>
      </c>
      <c r="X12733" s="3" t="s">
        <v>982</v>
      </c>
      <c r="AA12733" s="18">
        <v>44.456395999999998</v>
      </c>
      <c r="AB12733" s="18">
        <v>-121.66097000000001</v>
      </c>
      <c r="AC12733" s="3" t="s">
        <v>45</v>
      </c>
      <c r="AE12733" s="3" t="s">
        <v>983</v>
      </c>
      <c r="AF12733" s="3" t="str">
        <f t="shared" si="321"/>
        <v>ex Lomatium dissectum</v>
      </c>
      <c r="AG12733" s="67" t="s">
        <v>2029</v>
      </c>
      <c r="AH12733" s="67" t="s">
        <v>2029</v>
      </c>
      <c r="AT12733" s="3" t="s">
        <v>320</v>
      </c>
    </row>
    <row r="12734" spans="1:46" x14ac:dyDescent="0.25">
      <c r="A12734" s="404">
        <v>43396</v>
      </c>
      <c r="B12734" s="5">
        <v>4781</v>
      </c>
      <c r="E12734" s="62">
        <v>22</v>
      </c>
      <c r="F12734" s="6" t="s">
        <v>42</v>
      </c>
      <c r="G12734" s="6">
        <v>2018</v>
      </c>
      <c r="L12734" s="6"/>
      <c r="N12734" s="6" t="s">
        <v>977</v>
      </c>
      <c r="P12734" s="407">
        <v>46</v>
      </c>
      <c r="Q12734" s="407">
        <v>46</v>
      </c>
      <c r="R12734" s="407">
        <v>7</v>
      </c>
      <c r="S12734" s="3" t="s">
        <v>3</v>
      </c>
      <c r="T12734" s="3" t="s">
        <v>44</v>
      </c>
      <c r="U12734" s="3" t="s">
        <v>978</v>
      </c>
      <c r="V12734" s="227" t="s">
        <v>1920</v>
      </c>
      <c r="X12734" s="3" t="s">
        <v>982</v>
      </c>
      <c r="AA12734" s="18">
        <v>44.456395999999998</v>
      </c>
      <c r="AB12734" s="18">
        <v>-121.66097000000001</v>
      </c>
      <c r="AC12734" s="3" t="s">
        <v>45</v>
      </c>
      <c r="AE12734" s="3" t="s">
        <v>983</v>
      </c>
      <c r="AF12734" s="3" t="str">
        <f t="shared" si="321"/>
        <v>ex Lomatium dissectum</v>
      </c>
      <c r="AG12734" s="67" t="s">
        <v>2029</v>
      </c>
      <c r="AH12734" s="67" t="s">
        <v>2029</v>
      </c>
      <c r="AT12734" s="3" t="s">
        <v>320</v>
      </c>
    </row>
    <row r="12735" spans="1:46" x14ac:dyDescent="0.25">
      <c r="A12735" s="404">
        <v>43396</v>
      </c>
      <c r="B12735" s="5">
        <v>5126</v>
      </c>
      <c r="E12735" s="62">
        <v>29</v>
      </c>
      <c r="F12735" s="6" t="s">
        <v>42</v>
      </c>
      <c r="G12735" s="6">
        <v>2018</v>
      </c>
      <c r="L12735" s="6"/>
      <c r="N12735" s="6" t="s">
        <v>979</v>
      </c>
      <c r="P12735" s="407">
        <v>48</v>
      </c>
      <c r="Q12735" s="407">
        <v>48</v>
      </c>
      <c r="R12735" s="407">
        <v>1</v>
      </c>
      <c r="S12735" s="3" t="s">
        <v>3</v>
      </c>
      <c r="T12735" s="3" t="s">
        <v>44</v>
      </c>
      <c r="U12735" s="3" t="s">
        <v>277</v>
      </c>
      <c r="V12735" s="227" t="s">
        <v>1920</v>
      </c>
      <c r="X12735" s="3" t="s">
        <v>1080</v>
      </c>
      <c r="AA12735" s="18">
        <v>44.182349000000002</v>
      </c>
      <c r="AB12735" s="18">
        <v>-121.31814799999999</v>
      </c>
      <c r="AC12735" s="3" t="s">
        <v>45</v>
      </c>
      <c r="AE12735" s="3" t="s">
        <v>278</v>
      </c>
      <c r="AF12735" s="3" t="str">
        <f t="shared" si="321"/>
        <v>ex Ribes cereum</v>
      </c>
      <c r="AG12735" s="67" t="s">
        <v>2029</v>
      </c>
      <c r="AH12735" s="67" t="s">
        <v>2029</v>
      </c>
      <c r="AT12735" s="3" t="s">
        <v>320</v>
      </c>
    </row>
    <row r="12736" spans="1:46" x14ac:dyDescent="0.25">
      <c r="A12736" s="404">
        <v>43396</v>
      </c>
      <c r="B12736" s="5">
        <v>5127</v>
      </c>
      <c r="E12736" s="62">
        <v>29</v>
      </c>
      <c r="F12736" s="6" t="s">
        <v>42</v>
      </c>
      <c r="G12736" s="6">
        <v>2018</v>
      </c>
      <c r="L12736" s="6"/>
      <c r="N12736" s="6" t="s">
        <v>979</v>
      </c>
      <c r="P12736" s="407">
        <v>48</v>
      </c>
      <c r="Q12736" s="407">
        <v>48</v>
      </c>
      <c r="R12736" s="407">
        <v>2</v>
      </c>
      <c r="S12736" s="3" t="s">
        <v>3</v>
      </c>
      <c r="T12736" s="3" t="s">
        <v>44</v>
      </c>
      <c r="U12736" s="3" t="s">
        <v>277</v>
      </c>
      <c r="V12736" s="227" t="s">
        <v>1920</v>
      </c>
      <c r="X12736" s="3" t="s">
        <v>1080</v>
      </c>
      <c r="AA12736" s="18">
        <v>44.182349000000002</v>
      </c>
      <c r="AB12736" s="18">
        <v>-121.31814799999999</v>
      </c>
      <c r="AC12736" s="3" t="s">
        <v>45</v>
      </c>
      <c r="AE12736" s="3" t="s">
        <v>278</v>
      </c>
      <c r="AF12736" s="3" t="str">
        <f t="shared" si="321"/>
        <v>ex Ribes cereum</v>
      </c>
      <c r="AG12736" s="67" t="s">
        <v>2029</v>
      </c>
      <c r="AH12736" s="67" t="s">
        <v>2029</v>
      </c>
      <c r="AT12736" s="3" t="s">
        <v>320</v>
      </c>
    </row>
    <row r="12737" spans="1:56" x14ac:dyDescent="0.25">
      <c r="A12737" s="404">
        <v>43396</v>
      </c>
      <c r="B12737" s="5">
        <v>5128</v>
      </c>
      <c r="E12737" s="62">
        <v>29</v>
      </c>
      <c r="F12737" s="6" t="s">
        <v>42</v>
      </c>
      <c r="G12737" s="6">
        <v>2018</v>
      </c>
      <c r="L12737" s="6"/>
      <c r="N12737" s="6" t="s">
        <v>979</v>
      </c>
      <c r="P12737" s="407">
        <v>48</v>
      </c>
      <c r="Q12737" s="407">
        <v>48</v>
      </c>
      <c r="R12737" s="407">
        <v>3</v>
      </c>
      <c r="S12737" s="3" t="s">
        <v>3</v>
      </c>
      <c r="T12737" s="3" t="s">
        <v>44</v>
      </c>
      <c r="U12737" s="3" t="s">
        <v>277</v>
      </c>
      <c r="V12737" s="227" t="s">
        <v>1920</v>
      </c>
      <c r="X12737" s="3" t="s">
        <v>1080</v>
      </c>
      <c r="AA12737" s="18">
        <v>44.182349000000002</v>
      </c>
      <c r="AB12737" s="18">
        <v>-121.31814799999999</v>
      </c>
      <c r="AC12737" s="3" t="s">
        <v>45</v>
      </c>
      <c r="AE12737" s="3" t="s">
        <v>278</v>
      </c>
      <c r="AF12737" s="3" t="str">
        <f t="shared" si="321"/>
        <v>ex Ribes cereum</v>
      </c>
      <c r="AG12737" s="67" t="s">
        <v>2029</v>
      </c>
      <c r="AH12737" s="67" t="s">
        <v>2029</v>
      </c>
      <c r="AT12737" s="3" t="s">
        <v>320</v>
      </c>
    </row>
    <row r="12738" spans="1:56" x14ac:dyDescent="0.25">
      <c r="A12738" s="404">
        <v>43396</v>
      </c>
      <c r="B12738" s="5">
        <v>5129</v>
      </c>
      <c r="E12738" s="62">
        <v>29</v>
      </c>
      <c r="F12738" s="6" t="s">
        <v>42</v>
      </c>
      <c r="G12738" s="6">
        <v>2018</v>
      </c>
      <c r="L12738" s="6"/>
      <c r="N12738" s="6" t="s">
        <v>979</v>
      </c>
      <c r="P12738" s="407">
        <v>48</v>
      </c>
      <c r="Q12738" s="407">
        <v>48</v>
      </c>
      <c r="R12738" s="407">
        <v>4</v>
      </c>
      <c r="S12738" s="3" t="s">
        <v>3</v>
      </c>
      <c r="T12738" s="3" t="s">
        <v>44</v>
      </c>
      <c r="U12738" s="3" t="s">
        <v>277</v>
      </c>
      <c r="V12738" s="227" t="s">
        <v>1920</v>
      </c>
      <c r="X12738" s="3" t="s">
        <v>1080</v>
      </c>
      <c r="AA12738" s="18">
        <v>44.182349000000002</v>
      </c>
      <c r="AB12738" s="18">
        <v>-121.31814799999999</v>
      </c>
      <c r="AC12738" s="3" t="s">
        <v>45</v>
      </c>
      <c r="AE12738" s="3" t="s">
        <v>278</v>
      </c>
      <c r="AF12738" s="3" t="str">
        <f t="shared" si="321"/>
        <v>ex Ribes cereum</v>
      </c>
      <c r="AG12738" s="67" t="s">
        <v>2029</v>
      </c>
      <c r="AH12738" s="67" t="s">
        <v>2029</v>
      </c>
      <c r="AT12738" s="3" t="s">
        <v>320</v>
      </c>
    </row>
    <row r="12739" spans="1:56" x14ac:dyDescent="0.25">
      <c r="A12739" s="404">
        <v>43396</v>
      </c>
      <c r="B12739" s="5">
        <v>5130</v>
      </c>
      <c r="E12739" s="62">
        <v>29</v>
      </c>
      <c r="F12739" s="6" t="s">
        <v>42</v>
      </c>
      <c r="G12739" s="6">
        <v>2018</v>
      </c>
      <c r="L12739" s="6"/>
      <c r="N12739" s="6" t="s">
        <v>979</v>
      </c>
      <c r="P12739" s="407">
        <v>48</v>
      </c>
      <c r="Q12739" s="407">
        <v>48</v>
      </c>
      <c r="R12739" s="407">
        <v>5</v>
      </c>
      <c r="S12739" s="3" t="s">
        <v>3</v>
      </c>
      <c r="T12739" s="3" t="s">
        <v>44</v>
      </c>
      <c r="U12739" s="3" t="s">
        <v>277</v>
      </c>
      <c r="V12739" s="227" t="s">
        <v>1920</v>
      </c>
      <c r="X12739" s="3" t="s">
        <v>1080</v>
      </c>
      <c r="AA12739" s="18">
        <v>44.182349000000002</v>
      </c>
      <c r="AB12739" s="18">
        <v>-121.31814799999999</v>
      </c>
      <c r="AC12739" s="3" t="s">
        <v>45</v>
      </c>
      <c r="AE12739" s="3" t="s">
        <v>278</v>
      </c>
      <c r="AF12739" s="3" t="str">
        <f t="shared" si="321"/>
        <v>ex Ribes cereum</v>
      </c>
      <c r="AG12739" s="67" t="s">
        <v>2029</v>
      </c>
      <c r="AH12739" s="67" t="s">
        <v>2029</v>
      </c>
      <c r="AT12739" s="3" t="s">
        <v>320</v>
      </c>
    </row>
    <row r="12740" spans="1:56" x14ac:dyDescent="0.25">
      <c r="A12740" s="404">
        <v>43396</v>
      </c>
      <c r="B12740" s="5">
        <v>5131</v>
      </c>
      <c r="E12740" s="62">
        <v>29</v>
      </c>
      <c r="F12740" s="6" t="s">
        <v>42</v>
      </c>
      <c r="G12740" s="6">
        <v>2018</v>
      </c>
      <c r="L12740" s="6"/>
      <c r="N12740" s="6" t="s">
        <v>979</v>
      </c>
      <c r="P12740" s="407">
        <v>48</v>
      </c>
      <c r="Q12740" s="407">
        <v>48</v>
      </c>
      <c r="R12740" s="407">
        <v>6</v>
      </c>
      <c r="S12740" s="3" t="s">
        <v>3</v>
      </c>
      <c r="T12740" s="3" t="s">
        <v>44</v>
      </c>
      <c r="U12740" s="3" t="s">
        <v>277</v>
      </c>
      <c r="V12740" s="227" t="s">
        <v>1920</v>
      </c>
      <c r="X12740" s="3" t="s">
        <v>1080</v>
      </c>
      <c r="AA12740" s="18">
        <v>44.182349000000002</v>
      </c>
      <c r="AB12740" s="18">
        <v>-121.31814799999999</v>
      </c>
      <c r="AC12740" s="3" t="s">
        <v>45</v>
      </c>
      <c r="AE12740" s="3" t="s">
        <v>278</v>
      </c>
      <c r="AF12740" s="3" t="str">
        <f t="shared" si="321"/>
        <v>ex Ribes cereum</v>
      </c>
      <c r="AG12740" s="67" t="s">
        <v>2029</v>
      </c>
      <c r="AH12740" s="67" t="s">
        <v>2029</v>
      </c>
      <c r="AT12740" s="3" t="s">
        <v>320</v>
      </c>
    </row>
    <row r="12741" spans="1:56" x14ac:dyDescent="0.25">
      <c r="A12741" s="404">
        <v>43396</v>
      </c>
      <c r="B12741" s="5">
        <v>5132</v>
      </c>
      <c r="E12741" s="62">
        <v>29</v>
      </c>
      <c r="F12741" s="6" t="s">
        <v>42</v>
      </c>
      <c r="G12741" s="6">
        <v>2018</v>
      </c>
      <c r="L12741" s="6"/>
      <c r="N12741" s="6" t="s">
        <v>979</v>
      </c>
      <c r="P12741" s="407">
        <v>48</v>
      </c>
      <c r="Q12741" s="407">
        <v>48</v>
      </c>
      <c r="R12741" s="407">
        <v>7</v>
      </c>
      <c r="S12741" s="3" t="s">
        <v>3</v>
      </c>
      <c r="T12741" s="3" t="s">
        <v>44</v>
      </c>
      <c r="U12741" s="3" t="s">
        <v>277</v>
      </c>
      <c r="V12741" s="227" t="s">
        <v>1920</v>
      </c>
      <c r="X12741" s="3" t="s">
        <v>1080</v>
      </c>
      <c r="AA12741" s="18">
        <v>44.182349000000002</v>
      </c>
      <c r="AB12741" s="18">
        <v>-121.31814799999999</v>
      </c>
      <c r="AC12741" s="3" t="s">
        <v>45</v>
      </c>
      <c r="AE12741" s="3" t="s">
        <v>278</v>
      </c>
      <c r="AF12741" s="3" t="str">
        <f t="shared" si="321"/>
        <v>ex Ribes cereum</v>
      </c>
      <c r="AG12741" s="67" t="s">
        <v>2029</v>
      </c>
      <c r="AH12741" s="67" t="s">
        <v>2029</v>
      </c>
      <c r="AT12741" s="3" t="s">
        <v>320</v>
      </c>
    </row>
    <row r="12742" spans="1:56" x14ac:dyDescent="0.25">
      <c r="A12742" s="404">
        <v>43396</v>
      </c>
      <c r="B12742" s="5">
        <v>5133</v>
      </c>
      <c r="E12742" s="62">
        <v>29</v>
      </c>
      <c r="F12742" s="6" t="s">
        <v>42</v>
      </c>
      <c r="G12742" s="6">
        <v>2018</v>
      </c>
      <c r="L12742" s="6"/>
      <c r="N12742" s="6" t="s">
        <v>979</v>
      </c>
      <c r="P12742" s="407">
        <v>48</v>
      </c>
      <c r="Q12742" s="407">
        <v>48</v>
      </c>
      <c r="R12742" s="407">
        <v>8</v>
      </c>
      <c r="S12742" s="3" t="s">
        <v>3</v>
      </c>
      <c r="T12742" s="3" t="s">
        <v>44</v>
      </c>
      <c r="U12742" s="3" t="s">
        <v>277</v>
      </c>
      <c r="V12742" s="227" t="s">
        <v>1920</v>
      </c>
      <c r="X12742" s="3" t="s">
        <v>1080</v>
      </c>
      <c r="AA12742" s="18">
        <v>44.182349000000002</v>
      </c>
      <c r="AB12742" s="18">
        <v>-121.31814799999999</v>
      </c>
      <c r="AC12742" s="3" t="s">
        <v>45</v>
      </c>
      <c r="AE12742" s="3" t="s">
        <v>278</v>
      </c>
      <c r="AF12742" s="3" t="str">
        <f t="shared" si="321"/>
        <v>ex Ribes cereum</v>
      </c>
      <c r="AG12742" s="67" t="s">
        <v>2029</v>
      </c>
      <c r="AH12742" s="67" t="s">
        <v>2029</v>
      </c>
      <c r="AT12742" s="3" t="s">
        <v>320</v>
      </c>
      <c r="BD12742" s="2"/>
    </row>
    <row r="12743" spans="1:56" x14ac:dyDescent="0.25">
      <c r="A12743" s="404">
        <v>43396</v>
      </c>
      <c r="B12743" s="5">
        <v>5134</v>
      </c>
      <c r="E12743" s="62">
        <v>29</v>
      </c>
      <c r="F12743" s="6" t="s">
        <v>42</v>
      </c>
      <c r="G12743" s="6">
        <v>2018</v>
      </c>
      <c r="L12743" s="6"/>
      <c r="N12743" s="6" t="s">
        <v>980</v>
      </c>
      <c r="P12743" s="407">
        <v>49</v>
      </c>
      <c r="Q12743" s="407">
        <v>49</v>
      </c>
      <c r="R12743" s="407">
        <v>1</v>
      </c>
      <c r="S12743" s="3" t="s">
        <v>3</v>
      </c>
      <c r="T12743" s="3" t="s">
        <v>44</v>
      </c>
      <c r="U12743" s="3" t="s">
        <v>277</v>
      </c>
      <c r="V12743" s="227" t="s">
        <v>1920</v>
      </c>
      <c r="X12743" s="3" t="s">
        <v>1080</v>
      </c>
      <c r="AA12743" s="18">
        <v>44.174857000000003</v>
      </c>
      <c r="AB12743" s="18">
        <v>-121.320677</v>
      </c>
      <c r="AC12743" s="3" t="s">
        <v>45</v>
      </c>
      <c r="AE12743" s="3" t="s">
        <v>187</v>
      </c>
      <c r="AF12743" s="3" t="str">
        <f t="shared" si="321"/>
        <v>ex Cornus sericea</v>
      </c>
      <c r="AG12743" s="67" t="s">
        <v>2029</v>
      </c>
      <c r="AH12743" s="67" t="s">
        <v>2029</v>
      </c>
      <c r="AT12743" s="3" t="s">
        <v>320</v>
      </c>
    </row>
    <row r="12744" spans="1:56" x14ac:dyDescent="0.25">
      <c r="A12744" s="404">
        <v>43396</v>
      </c>
      <c r="B12744" s="5">
        <v>5135</v>
      </c>
      <c r="E12744" s="62">
        <v>29</v>
      </c>
      <c r="F12744" s="6" t="s">
        <v>42</v>
      </c>
      <c r="G12744" s="6">
        <v>2018</v>
      </c>
      <c r="L12744" s="6"/>
      <c r="N12744" s="6" t="s">
        <v>980</v>
      </c>
      <c r="P12744" s="407">
        <v>49</v>
      </c>
      <c r="Q12744" s="407">
        <v>49</v>
      </c>
      <c r="R12744" s="407">
        <v>2</v>
      </c>
      <c r="S12744" s="3" t="s">
        <v>3</v>
      </c>
      <c r="T12744" s="3" t="s">
        <v>44</v>
      </c>
      <c r="U12744" s="3" t="s">
        <v>277</v>
      </c>
      <c r="V12744" s="227" t="s">
        <v>1920</v>
      </c>
      <c r="X12744" s="3" t="s">
        <v>1080</v>
      </c>
      <c r="AA12744" s="18">
        <v>44.174857000000003</v>
      </c>
      <c r="AB12744" s="18">
        <v>-121.320677</v>
      </c>
      <c r="AC12744" s="3" t="s">
        <v>45</v>
      </c>
      <c r="AE12744" s="3" t="s">
        <v>187</v>
      </c>
      <c r="AF12744" s="3" t="str">
        <f t="shared" si="321"/>
        <v>ex Cornus sericea</v>
      </c>
      <c r="AG12744" s="67" t="s">
        <v>2029</v>
      </c>
      <c r="AH12744" s="67" t="s">
        <v>2029</v>
      </c>
      <c r="AT12744" s="3" t="s">
        <v>320</v>
      </c>
    </row>
    <row r="12745" spans="1:56" x14ac:dyDescent="0.25">
      <c r="A12745" s="404">
        <v>43396</v>
      </c>
      <c r="B12745" s="5">
        <v>5136</v>
      </c>
      <c r="E12745" s="62">
        <v>29</v>
      </c>
      <c r="F12745" s="6" t="s">
        <v>42</v>
      </c>
      <c r="G12745" s="6">
        <v>2018</v>
      </c>
      <c r="L12745" s="6"/>
      <c r="N12745" s="6" t="s">
        <v>980</v>
      </c>
      <c r="P12745" s="407">
        <v>49</v>
      </c>
      <c r="Q12745" s="407">
        <v>49</v>
      </c>
      <c r="R12745" s="407">
        <v>3</v>
      </c>
      <c r="S12745" s="3" t="s">
        <v>3</v>
      </c>
      <c r="T12745" s="3" t="s">
        <v>44</v>
      </c>
      <c r="U12745" s="3" t="s">
        <v>277</v>
      </c>
      <c r="V12745" s="227" t="s">
        <v>1920</v>
      </c>
      <c r="X12745" s="3" t="s">
        <v>1080</v>
      </c>
      <c r="AA12745" s="18">
        <v>44.174857000000003</v>
      </c>
      <c r="AB12745" s="18">
        <v>-121.320677</v>
      </c>
      <c r="AC12745" s="3" t="s">
        <v>45</v>
      </c>
      <c r="AE12745" s="3" t="s">
        <v>187</v>
      </c>
      <c r="AF12745" s="3" t="str">
        <f t="shared" si="321"/>
        <v>ex Cornus sericea</v>
      </c>
      <c r="AG12745" s="67" t="s">
        <v>2029</v>
      </c>
      <c r="AH12745" s="67" t="s">
        <v>2029</v>
      </c>
      <c r="AT12745" s="3" t="s">
        <v>320</v>
      </c>
    </row>
    <row r="12746" spans="1:56" x14ac:dyDescent="0.25">
      <c r="A12746" s="404">
        <v>43396</v>
      </c>
      <c r="B12746" s="5">
        <v>5137</v>
      </c>
      <c r="E12746" s="62">
        <v>29</v>
      </c>
      <c r="F12746" s="6" t="s">
        <v>42</v>
      </c>
      <c r="G12746" s="6">
        <v>2018</v>
      </c>
      <c r="L12746" s="6"/>
      <c r="N12746" s="6" t="s">
        <v>980</v>
      </c>
      <c r="P12746" s="407">
        <v>49</v>
      </c>
      <c r="Q12746" s="407">
        <v>49</v>
      </c>
      <c r="R12746" s="407">
        <v>4</v>
      </c>
      <c r="S12746" s="3" t="s">
        <v>3</v>
      </c>
      <c r="T12746" s="3" t="s">
        <v>44</v>
      </c>
      <c r="U12746" s="3" t="s">
        <v>277</v>
      </c>
      <c r="V12746" s="227" t="s">
        <v>1920</v>
      </c>
      <c r="X12746" s="3" t="s">
        <v>1080</v>
      </c>
      <c r="AA12746" s="18">
        <v>44.174857000000003</v>
      </c>
      <c r="AB12746" s="18">
        <v>-121.320677</v>
      </c>
      <c r="AC12746" s="3" t="s">
        <v>45</v>
      </c>
      <c r="AE12746" s="3" t="s">
        <v>187</v>
      </c>
      <c r="AF12746" s="3" t="str">
        <f t="shared" si="321"/>
        <v>ex Cornus sericea</v>
      </c>
      <c r="AG12746" s="67" t="s">
        <v>2029</v>
      </c>
      <c r="AH12746" s="67" t="s">
        <v>2029</v>
      </c>
      <c r="AT12746" s="3" t="s">
        <v>320</v>
      </c>
    </row>
    <row r="12747" spans="1:56" x14ac:dyDescent="0.25">
      <c r="A12747" s="404">
        <v>43396</v>
      </c>
      <c r="B12747" s="5">
        <v>5138</v>
      </c>
      <c r="E12747" s="62">
        <v>29</v>
      </c>
      <c r="F12747" s="6" t="s">
        <v>42</v>
      </c>
      <c r="G12747" s="6">
        <v>2018</v>
      </c>
      <c r="L12747" s="6"/>
      <c r="N12747" s="6" t="s">
        <v>980</v>
      </c>
      <c r="P12747" s="407">
        <v>49</v>
      </c>
      <c r="Q12747" s="407">
        <v>49</v>
      </c>
      <c r="R12747" s="407">
        <v>5</v>
      </c>
      <c r="S12747" s="3" t="s">
        <v>3</v>
      </c>
      <c r="T12747" s="3" t="s">
        <v>44</v>
      </c>
      <c r="U12747" s="3" t="s">
        <v>277</v>
      </c>
      <c r="V12747" s="227" t="s">
        <v>1920</v>
      </c>
      <c r="X12747" s="3" t="s">
        <v>1080</v>
      </c>
      <c r="AA12747" s="18">
        <v>44.174857000000003</v>
      </c>
      <c r="AB12747" s="18">
        <v>-121.320677</v>
      </c>
      <c r="AC12747" s="3" t="s">
        <v>45</v>
      </c>
      <c r="AE12747" s="3" t="s">
        <v>187</v>
      </c>
      <c r="AF12747" s="3" t="str">
        <f t="shared" si="321"/>
        <v>ex Cornus sericea</v>
      </c>
      <c r="AG12747" s="67" t="s">
        <v>2029</v>
      </c>
      <c r="AH12747" s="67" t="s">
        <v>2029</v>
      </c>
      <c r="AT12747" s="3" t="s">
        <v>320</v>
      </c>
    </row>
    <row r="12748" spans="1:56" x14ac:dyDescent="0.25">
      <c r="A12748" s="404">
        <v>43396</v>
      </c>
      <c r="B12748" s="5">
        <v>5139</v>
      </c>
      <c r="E12748" s="62">
        <v>29</v>
      </c>
      <c r="F12748" s="6" t="s">
        <v>42</v>
      </c>
      <c r="G12748" s="6">
        <v>2018</v>
      </c>
      <c r="L12748" s="6"/>
      <c r="N12748" s="6" t="s">
        <v>980</v>
      </c>
      <c r="P12748" s="407">
        <v>49</v>
      </c>
      <c r="Q12748" s="407">
        <v>49</v>
      </c>
      <c r="R12748" s="407">
        <v>6</v>
      </c>
      <c r="S12748" s="3" t="s">
        <v>3</v>
      </c>
      <c r="T12748" s="3" t="s">
        <v>44</v>
      </c>
      <c r="U12748" s="3" t="s">
        <v>277</v>
      </c>
      <c r="V12748" s="227" t="s">
        <v>1920</v>
      </c>
      <c r="X12748" s="3" t="s">
        <v>1080</v>
      </c>
      <c r="AA12748" s="18">
        <v>44.174857000000003</v>
      </c>
      <c r="AB12748" s="18">
        <v>-121.320677</v>
      </c>
      <c r="AC12748" s="3" t="s">
        <v>45</v>
      </c>
      <c r="AE12748" s="3" t="s">
        <v>187</v>
      </c>
      <c r="AF12748" s="3" t="str">
        <f t="shared" si="321"/>
        <v>ex Cornus sericea</v>
      </c>
      <c r="AG12748" s="67" t="s">
        <v>2029</v>
      </c>
      <c r="AH12748" s="67" t="s">
        <v>2029</v>
      </c>
      <c r="AT12748" s="3" t="s">
        <v>320</v>
      </c>
    </row>
    <row r="12749" spans="1:56" x14ac:dyDescent="0.25">
      <c r="A12749" s="404">
        <v>43396</v>
      </c>
      <c r="B12749" s="5">
        <v>5140</v>
      </c>
      <c r="E12749" s="62">
        <v>29</v>
      </c>
      <c r="F12749" s="6" t="s">
        <v>42</v>
      </c>
      <c r="G12749" s="6">
        <v>2018</v>
      </c>
      <c r="L12749" s="6"/>
      <c r="N12749" s="6" t="s">
        <v>981</v>
      </c>
      <c r="P12749" s="407">
        <v>50</v>
      </c>
      <c r="Q12749" s="407">
        <v>50</v>
      </c>
      <c r="R12749" s="407">
        <v>1</v>
      </c>
      <c r="S12749" s="3" t="s">
        <v>3</v>
      </c>
      <c r="T12749" s="3" t="s">
        <v>44</v>
      </c>
      <c r="U12749" s="3" t="s">
        <v>277</v>
      </c>
      <c r="V12749" s="227" t="s">
        <v>1920</v>
      </c>
      <c r="X12749" s="3" t="s">
        <v>1080</v>
      </c>
      <c r="AA12749" s="18">
        <v>44.177045</v>
      </c>
      <c r="AB12749" s="18">
        <v>-121.321206</v>
      </c>
      <c r="AC12749" s="3" t="s">
        <v>45</v>
      </c>
      <c r="AE12749" s="3" t="s">
        <v>1081</v>
      </c>
      <c r="AF12749" s="3" t="str">
        <f t="shared" si="321"/>
        <v>ex Vicea</v>
      </c>
      <c r="AG12749" s="67" t="s">
        <v>2029</v>
      </c>
      <c r="AH12749" s="67" t="s">
        <v>2029</v>
      </c>
      <c r="AT12749" s="3" t="s">
        <v>320</v>
      </c>
    </row>
    <row r="12750" spans="1:56" x14ac:dyDescent="0.25">
      <c r="A12750" s="404">
        <v>43396</v>
      </c>
      <c r="B12750" s="5">
        <v>5141</v>
      </c>
      <c r="E12750" s="62">
        <v>29</v>
      </c>
      <c r="F12750" s="6" t="s">
        <v>42</v>
      </c>
      <c r="G12750" s="6">
        <v>2018</v>
      </c>
      <c r="L12750" s="6"/>
      <c r="N12750" s="6" t="s">
        <v>981</v>
      </c>
      <c r="P12750" s="407">
        <v>50</v>
      </c>
      <c r="Q12750" s="407">
        <v>50</v>
      </c>
      <c r="R12750" s="407">
        <v>2</v>
      </c>
      <c r="S12750" s="3" t="s">
        <v>3</v>
      </c>
      <c r="T12750" s="3" t="s">
        <v>44</v>
      </c>
      <c r="U12750" s="3" t="s">
        <v>277</v>
      </c>
      <c r="V12750" s="227" t="s">
        <v>1920</v>
      </c>
      <c r="X12750" s="3" t="s">
        <v>1080</v>
      </c>
      <c r="AA12750" s="18">
        <v>44.177045</v>
      </c>
      <c r="AB12750" s="18">
        <v>-121.321206</v>
      </c>
      <c r="AC12750" s="3" t="s">
        <v>45</v>
      </c>
      <c r="AE12750" s="3" t="s">
        <v>1081</v>
      </c>
      <c r="AF12750" s="3" t="str">
        <f t="shared" si="321"/>
        <v>ex Vicea</v>
      </c>
      <c r="AG12750" s="67" t="s">
        <v>2029</v>
      </c>
      <c r="AH12750" s="67" t="s">
        <v>2029</v>
      </c>
      <c r="AT12750" s="3" t="s">
        <v>320</v>
      </c>
    </row>
    <row r="12751" spans="1:56" x14ac:dyDescent="0.25">
      <c r="A12751" s="404">
        <v>43396</v>
      </c>
      <c r="B12751" s="5">
        <v>5142</v>
      </c>
      <c r="E12751" s="62">
        <v>29</v>
      </c>
      <c r="F12751" s="6" t="s">
        <v>42</v>
      </c>
      <c r="G12751" s="6">
        <v>2018</v>
      </c>
      <c r="L12751" s="6"/>
      <c r="N12751" s="6" t="s">
        <v>981</v>
      </c>
      <c r="P12751" s="407">
        <v>50</v>
      </c>
      <c r="Q12751" s="407">
        <v>50</v>
      </c>
      <c r="R12751" s="407">
        <v>3</v>
      </c>
      <c r="S12751" s="3" t="s">
        <v>3</v>
      </c>
      <c r="T12751" s="3" t="s">
        <v>44</v>
      </c>
      <c r="U12751" s="3" t="s">
        <v>277</v>
      </c>
      <c r="V12751" s="227" t="s">
        <v>1920</v>
      </c>
      <c r="X12751" s="3" t="s">
        <v>1080</v>
      </c>
      <c r="AA12751" s="18">
        <v>44.177045</v>
      </c>
      <c r="AB12751" s="18">
        <v>-121.321206</v>
      </c>
      <c r="AC12751" s="3" t="s">
        <v>45</v>
      </c>
      <c r="AE12751" s="3" t="s">
        <v>1081</v>
      </c>
      <c r="AF12751" s="3" t="str">
        <f t="shared" si="321"/>
        <v>ex Vicea</v>
      </c>
      <c r="AG12751" s="67" t="s">
        <v>2029</v>
      </c>
      <c r="AH12751" s="67" t="s">
        <v>2029</v>
      </c>
      <c r="AT12751" s="3" t="s">
        <v>320</v>
      </c>
    </row>
    <row r="12752" spans="1:56" x14ac:dyDescent="0.25">
      <c r="A12752" s="404">
        <v>43396</v>
      </c>
      <c r="B12752" s="5">
        <v>5143</v>
      </c>
      <c r="E12752" s="62">
        <v>29</v>
      </c>
      <c r="F12752" s="6" t="s">
        <v>42</v>
      </c>
      <c r="G12752" s="6">
        <v>2018</v>
      </c>
      <c r="L12752" s="6"/>
      <c r="N12752" s="6" t="s">
        <v>981</v>
      </c>
      <c r="P12752" s="407">
        <v>50</v>
      </c>
      <c r="Q12752" s="407">
        <v>50</v>
      </c>
      <c r="R12752" s="407">
        <v>4</v>
      </c>
      <c r="S12752" s="3" t="s">
        <v>3</v>
      </c>
      <c r="T12752" s="3" t="s">
        <v>44</v>
      </c>
      <c r="U12752" s="3" t="s">
        <v>277</v>
      </c>
      <c r="V12752" s="227" t="s">
        <v>1920</v>
      </c>
      <c r="X12752" s="3" t="s">
        <v>1080</v>
      </c>
      <c r="AA12752" s="18">
        <v>44.177045</v>
      </c>
      <c r="AB12752" s="18">
        <v>-121.321206</v>
      </c>
      <c r="AC12752" s="3" t="s">
        <v>45</v>
      </c>
      <c r="AE12752" s="3" t="s">
        <v>1081</v>
      </c>
      <c r="AF12752" s="3" t="str">
        <f t="shared" si="321"/>
        <v>ex Vicea</v>
      </c>
      <c r="AG12752" s="67" t="s">
        <v>2029</v>
      </c>
      <c r="AH12752" s="67" t="s">
        <v>2029</v>
      </c>
      <c r="AT12752" s="3" t="s">
        <v>320</v>
      </c>
    </row>
    <row r="12753" spans="1:46" x14ac:dyDescent="0.25">
      <c r="A12753" s="404">
        <v>43396</v>
      </c>
      <c r="B12753" s="5">
        <v>5144</v>
      </c>
      <c r="E12753" s="62">
        <v>29</v>
      </c>
      <c r="F12753" s="6" t="s">
        <v>42</v>
      </c>
      <c r="G12753" s="6">
        <v>2018</v>
      </c>
      <c r="L12753" s="6"/>
      <c r="N12753" s="6" t="s">
        <v>981</v>
      </c>
      <c r="P12753" s="407">
        <v>50</v>
      </c>
      <c r="Q12753" s="407">
        <v>50</v>
      </c>
      <c r="R12753" s="407">
        <v>5</v>
      </c>
      <c r="S12753" s="3" t="s">
        <v>3</v>
      </c>
      <c r="T12753" s="3" t="s">
        <v>44</v>
      </c>
      <c r="U12753" s="3" t="s">
        <v>277</v>
      </c>
      <c r="V12753" s="227" t="s">
        <v>1920</v>
      </c>
      <c r="X12753" s="3" t="s">
        <v>1080</v>
      </c>
      <c r="AA12753" s="18">
        <v>44.177045</v>
      </c>
      <c r="AB12753" s="18">
        <v>-121.321206</v>
      </c>
      <c r="AC12753" s="3" t="s">
        <v>45</v>
      </c>
      <c r="AE12753" s="3" t="s">
        <v>1081</v>
      </c>
      <c r="AF12753" s="3" t="str">
        <f t="shared" si="321"/>
        <v>ex Vicea</v>
      </c>
      <c r="AG12753" s="67" t="s">
        <v>2029</v>
      </c>
      <c r="AH12753" s="67" t="s">
        <v>2029</v>
      </c>
      <c r="AT12753" s="3" t="s">
        <v>320</v>
      </c>
    </row>
    <row r="12754" spans="1:46" x14ac:dyDescent="0.25">
      <c r="A12754" s="404">
        <v>43396</v>
      </c>
      <c r="B12754" s="5">
        <v>5145</v>
      </c>
      <c r="E12754" s="62">
        <v>29</v>
      </c>
      <c r="F12754" s="6" t="s">
        <v>42</v>
      </c>
      <c r="G12754" s="6">
        <v>2018</v>
      </c>
      <c r="L12754" s="6"/>
      <c r="N12754" s="6" t="s">
        <v>981</v>
      </c>
      <c r="P12754" s="407">
        <v>50</v>
      </c>
      <c r="Q12754" s="407">
        <v>50</v>
      </c>
      <c r="R12754" s="407">
        <v>6</v>
      </c>
      <c r="S12754" s="3" t="s">
        <v>3</v>
      </c>
      <c r="T12754" s="3" t="s">
        <v>44</v>
      </c>
      <c r="U12754" s="3" t="s">
        <v>277</v>
      </c>
      <c r="V12754" s="227" t="s">
        <v>1920</v>
      </c>
      <c r="X12754" s="3" t="s">
        <v>1080</v>
      </c>
      <c r="AA12754" s="18">
        <v>44.177045</v>
      </c>
      <c r="AB12754" s="18">
        <v>-121.321206</v>
      </c>
      <c r="AC12754" s="3" t="s">
        <v>45</v>
      </c>
      <c r="AE12754" s="3" t="s">
        <v>1081</v>
      </c>
      <c r="AF12754" s="3" t="str">
        <f t="shared" si="321"/>
        <v>ex Vicea</v>
      </c>
      <c r="AG12754" s="67" t="s">
        <v>2029</v>
      </c>
      <c r="AH12754" s="67" t="s">
        <v>2029</v>
      </c>
      <c r="AT12754" s="3" t="s">
        <v>320</v>
      </c>
    </row>
    <row r="12755" spans="1:46" x14ac:dyDescent="0.25">
      <c r="A12755" s="404">
        <v>43396</v>
      </c>
      <c r="B12755" s="5">
        <v>5966</v>
      </c>
      <c r="E12755" s="62">
        <v>1</v>
      </c>
      <c r="F12755" s="6" t="s">
        <v>1144</v>
      </c>
      <c r="G12755" s="6">
        <v>2018</v>
      </c>
      <c r="L12755" s="6"/>
      <c r="N12755" s="6" t="s">
        <v>1165</v>
      </c>
      <c r="P12755" s="407">
        <v>51</v>
      </c>
      <c r="Q12755" s="407">
        <v>51</v>
      </c>
      <c r="R12755" s="407">
        <v>1</v>
      </c>
      <c r="S12755" s="3" t="s">
        <v>3</v>
      </c>
      <c r="T12755" s="3" t="s">
        <v>44</v>
      </c>
      <c r="U12755" s="3" t="s">
        <v>277</v>
      </c>
      <c r="V12755" s="227" t="s">
        <v>1920</v>
      </c>
      <c r="X12755" s="3" t="s">
        <v>423</v>
      </c>
      <c r="AA12755" s="18">
        <v>44.266396999999998</v>
      </c>
      <c r="AB12755" s="18">
        <v>-121.253078</v>
      </c>
      <c r="AC12755" s="3" t="s">
        <v>45</v>
      </c>
      <c r="AE12755" s="3" t="s">
        <v>1179</v>
      </c>
      <c r="AF12755" s="3" t="str">
        <f t="shared" si="321"/>
        <v>ex Iris pseudacorus</v>
      </c>
      <c r="AG12755" s="67" t="s">
        <v>2029</v>
      </c>
      <c r="AH12755" s="67" t="s">
        <v>2029</v>
      </c>
      <c r="AT12755" s="3" t="s">
        <v>320</v>
      </c>
    </row>
    <row r="12756" spans="1:46" x14ac:dyDescent="0.25">
      <c r="A12756" s="404">
        <v>43396</v>
      </c>
      <c r="B12756" s="5">
        <v>5967</v>
      </c>
      <c r="E12756" s="62">
        <v>1</v>
      </c>
      <c r="F12756" s="6" t="s">
        <v>1144</v>
      </c>
      <c r="G12756" s="6">
        <v>2018</v>
      </c>
      <c r="L12756" s="6"/>
      <c r="N12756" s="6" t="s">
        <v>1165</v>
      </c>
      <c r="P12756" s="407">
        <v>51</v>
      </c>
      <c r="Q12756" s="407">
        <v>51</v>
      </c>
      <c r="R12756" s="407">
        <v>2</v>
      </c>
      <c r="S12756" s="3" t="s">
        <v>3</v>
      </c>
      <c r="T12756" s="3" t="s">
        <v>44</v>
      </c>
      <c r="U12756" s="3" t="s">
        <v>277</v>
      </c>
      <c r="V12756" s="227" t="s">
        <v>1920</v>
      </c>
      <c r="X12756" s="3" t="s">
        <v>423</v>
      </c>
      <c r="AA12756" s="18">
        <v>44.266396999999998</v>
      </c>
      <c r="AB12756" s="18">
        <v>-121.253078</v>
      </c>
      <c r="AC12756" s="3" t="s">
        <v>45</v>
      </c>
      <c r="AE12756" s="3" t="s">
        <v>1179</v>
      </c>
      <c r="AF12756" s="3" t="str">
        <f t="shared" si="321"/>
        <v>ex Iris pseudacorus</v>
      </c>
      <c r="AG12756" s="67" t="s">
        <v>2029</v>
      </c>
      <c r="AH12756" s="67" t="s">
        <v>2029</v>
      </c>
      <c r="AT12756" s="3" t="s">
        <v>320</v>
      </c>
    </row>
    <row r="12757" spans="1:46" x14ac:dyDescent="0.25">
      <c r="A12757" s="404">
        <v>43396</v>
      </c>
      <c r="B12757" s="5">
        <v>5968</v>
      </c>
      <c r="E12757" s="62">
        <v>1</v>
      </c>
      <c r="F12757" s="6" t="s">
        <v>1144</v>
      </c>
      <c r="G12757" s="6">
        <v>2018</v>
      </c>
      <c r="L12757" s="6"/>
      <c r="N12757" s="6" t="s">
        <v>1165</v>
      </c>
      <c r="P12757" s="407">
        <v>51</v>
      </c>
      <c r="Q12757" s="407">
        <v>51</v>
      </c>
      <c r="R12757" s="407">
        <v>3</v>
      </c>
      <c r="S12757" s="3" t="s">
        <v>3</v>
      </c>
      <c r="T12757" s="3" t="s">
        <v>44</v>
      </c>
      <c r="U12757" s="3" t="s">
        <v>277</v>
      </c>
      <c r="V12757" s="227" t="s">
        <v>1920</v>
      </c>
      <c r="X12757" s="3" t="s">
        <v>423</v>
      </c>
      <c r="AA12757" s="18">
        <v>44.266396999999998</v>
      </c>
      <c r="AB12757" s="18">
        <v>-121.253078</v>
      </c>
      <c r="AC12757" s="3" t="s">
        <v>45</v>
      </c>
      <c r="AE12757" s="3" t="s">
        <v>1179</v>
      </c>
      <c r="AF12757" s="3" t="str">
        <f t="shared" si="321"/>
        <v>ex Iris pseudacorus</v>
      </c>
      <c r="AG12757" s="67" t="s">
        <v>2029</v>
      </c>
      <c r="AH12757" s="67" t="s">
        <v>2029</v>
      </c>
      <c r="AT12757" s="3" t="s">
        <v>320</v>
      </c>
    </row>
    <row r="12758" spans="1:46" x14ac:dyDescent="0.25">
      <c r="A12758" s="404">
        <v>43396</v>
      </c>
      <c r="B12758" s="5">
        <v>5969</v>
      </c>
      <c r="E12758" s="62">
        <v>1</v>
      </c>
      <c r="F12758" s="6" t="s">
        <v>1144</v>
      </c>
      <c r="G12758" s="6">
        <v>2018</v>
      </c>
      <c r="L12758" s="6"/>
      <c r="N12758" s="6" t="s">
        <v>1165</v>
      </c>
      <c r="P12758" s="407">
        <v>51</v>
      </c>
      <c r="Q12758" s="407">
        <v>51</v>
      </c>
      <c r="R12758" s="407">
        <v>4</v>
      </c>
      <c r="S12758" s="3" t="s">
        <v>3</v>
      </c>
      <c r="T12758" s="3" t="s">
        <v>44</v>
      </c>
      <c r="U12758" s="3" t="s">
        <v>277</v>
      </c>
      <c r="V12758" s="227" t="s">
        <v>1920</v>
      </c>
      <c r="X12758" s="3" t="s">
        <v>423</v>
      </c>
      <c r="AA12758" s="18">
        <v>44.266396999999998</v>
      </c>
      <c r="AB12758" s="18">
        <v>-121.253078</v>
      </c>
      <c r="AC12758" s="3" t="s">
        <v>45</v>
      </c>
      <c r="AE12758" s="3" t="s">
        <v>1179</v>
      </c>
      <c r="AF12758" s="3" t="str">
        <f t="shared" si="321"/>
        <v>ex Iris pseudacorus</v>
      </c>
      <c r="AG12758" s="67" t="s">
        <v>2029</v>
      </c>
      <c r="AH12758" s="67" t="s">
        <v>2029</v>
      </c>
      <c r="AT12758" s="3" t="s">
        <v>320</v>
      </c>
    </row>
    <row r="12759" spans="1:46" x14ac:dyDescent="0.25">
      <c r="A12759" s="404">
        <v>43396</v>
      </c>
      <c r="B12759" s="5">
        <v>5970</v>
      </c>
      <c r="E12759" s="62">
        <v>1</v>
      </c>
      <c r="F12759" s="6" t="s">
        <v>1144</v>
      </c>
      <c r="G12759" s="6">
        <v>2018</v>
      </c>
      <c r="L12759" s="6"/>
      <c r="N12759" s="6" t="s">
        <v>1165</v>
      </c>
      <c r="P12759" s="407">
        <v>51</v>
      </c>
      <c r="Q12759" s="407">
        <v>51</v>
      </c>
      <c r="R12759" s="407">
        <v>5</v>
      </c>
      <c r="S12759" s="3" t="s">
        <v>3</v>
      </c>
      <c r="T12759" s="3" t="s">
        <v>44</v>
      </c>
      <c r="U12759" s="3" t="s">
        <v>277</v>
      </c>
      <c r="V12759" s="227" t="s">
        <v>1920</v>
      </c>
      <c r="X12759" s="3" t="s">
        <v>423</v>
      </c>
      <c r="AA12759" s="18">
        <v>44.266396999999998</v>
      </c>
      <c r="AB12759" s="18">
        <v>-121.253078</v>
      </c>
      <c r="AC12759" s="3" t="s">
        <v>45</v>
      </c>
      <c r="AE12759" s="3" t="s">
        <v>1179</v>
      </c>
      <c r="AF12759" s="3" t="str">
        <f t="shared" si="321"/>
        <v>ex Iris pseudacorus</v>
      </c>
      <c r="AG12759" s="67" t="s">
        <v>2029</v>
      </c>
      <c r="AH12759" s="67" t="s">
        <v>2029</v>
      </c>
      <c r="AT12759" s="3" t="s">
        <v>320</v>
      </c>
    </row>
    <row r="12760" spans="1:46" x14ac:dyDescent="0.25">
      <c r="A12760" s="404">
        <v>43396</v>
      </c>
      <c r="B12760" s="5">
        <v>5971</v>
      </c>
      <c r="E12760" s="62">
        <v>1</v>
      </c>
      <c r="F12760" s="6" t="s">
        <v>1144</v>
      </c>
      <c r="G12760" s="6">
        <v>2018</v>
      </c>
      <c r="L12760" s="6"/>
      <c r="N12760" s="6" t="s">
        <v>1165</v>
      </c>
      <c r="P12760" s="407">
        <v>51</v>
      </c>
      <c r="Q12760" s="407">
        <v>51</v>
      </c>
      <c r="R12760" s="407">
        <v>6</v>
      </c>
      <c r="S12760" s="3" t="s">
        <v>3</v>
      </c>
      <c r="T12760" s="3" t="s">
        <v>44</v>
      </c>
      <c r="U12760" s="3" t="s">
        <v>277</v>
      </c>
      <c r="V12760" s="227" t="s">
        <v>1920</v>
      </c>
      <c r="X12760" s="3" t="s">
        <v>423</v>
      </c>
      <c r="AA12760" s="18">
        <v>44.266396999999998</v>
      </c>
      <c r="AB12760" s="18">
        <v>-121.253078</v>
      </c>
      <c r="AC12760" s="3" t="s">
        <v>45</v>
      </c>
      <c r="AE12760" s="3" t="s">
        <v>1179</v>
      </c>
      <c r="AF12760" s="3" t="str">
        <f t="shared" ref="AF12760:AF12791" si="322">CONCATENATE("ex ", AE12760)</f>
        <v>ex Iris pseudacorus</v>
      </c>
      <c r="AG12760" s="67" t="s">
        <v>2029</v>
      </c>
      <c r="AH12760" s="67" t="s">
        <v>2029</v>
      </c>
      <c r="AT12760" s="3" t="s">
        <v>320</v>
      </c>
    </row>
    <row r="12761" spans="1:46" x14ac:dyDescent="0.25">
      <c r="A12761" s="404">
        <v>43396</v>
      </c>
      <c r="B12761" s="5">
        <v>5972</v>
      </c>
      <c r="E12761" s="62">
        <v>1</v>
      </c>
      <c r="F12761" s="6" t="s">
        <v>1144</v>
      </c>
      <c r="G12761" s="6">
        <v>2018</v>
      </c>
      <c r="L12761" s="6"/>
      <c r="N12761" s="6" t="s">
        <v>1166</v>
      </c>
      <c r="P12761" s="407">
        <v>52</v>
      </c>
      <c r="Q12761" s="407">
        <v>52</v>
      </c>
      <c r="R12761" s="407">
        <v>1</v>
      </c>
      <c r="S12761" s="3" t="s">
        <v>3</v>
      </c>
      <c r="T12761" s="3" t="s">
        <v>44</v>
      </c>
      <c r="U12761" s="3" t="s">
        <v>277</v>
      </c>
      <c r="V12761" s="227" t="s">
        <v>1920</v>
      </c>
      <c r="X12761" s="3" t="s">
        <v>423</v>
      </c>
      <c r="AA12761" s="18">
        <v>44.267580000000002</v>
      </c>
      <c r="AB12761" s="18">
        <v>-121.256576</v>
      </c>
      <c r="AC12761" s="3" t="s">
        <v>45</v>
      </c>
      <c r="AE12761" s="3" t="s">
        <v>1170</v>
      </c>
      <c r="AF12761" s="3" t="str">
        <f t="shared" si="322"/>
        <v>ex Descurania sophia</v>
      </c>
      <c r="AG12761" s="67" t="s">
        <v>2029</v>
      </c>
      <c r="AH12761" s="67" t="s">
        <v>2029</v>
      </c>
      <c r="AT12761" s="3" t="s">
        <v>320</v>
      </c>
    </row>
    <row r="12762" spans="1:46" x14ac:dyDescent="0.25">
      <c r="A12762" s="404">
        <v>43396</v>
      </c>
      <c r="B12762" s="5">
        <v>5973</v>
      </c>
      <c r="E12762" s="62">
        <v>1</v>
      </c>
      <c r="F12762" s="6" t="s">
        <v>1144</v>
      </c>
      <c r="G12762" s="6">
        <v>2018</v>
      </c>
      <c r="L12762" s="6"/>
      <c r="N12762" s="6" t="s">
        <v>1166</v>
      </c>
      <c r="P12762" s="407">
        <v>52</v>
      </c>
      <c r="Q12762" s="407">
        <v>52</v>
      </c>
      <c r="R12762" s="407">
        <v>2</v>
      </c>
      <c r="S12762" s="3" t="s">
        <v>3</v>
      </c>
      <c r="T12762" s="3" t="s">
        <v>44</v>
      </c>
      <c r="U12762" s="3" t="s">
        <v>277</v>
      </c>
      <c r="V12762" s="227" t="s">
        <v>1920</v>
      </c>
      <c r="X12762" s="3" t="s">
        <v>423</v>
      </c>
      <c r="AA12762" s="18">
        <v>44.267580000000002</v>
      </c>
      <c r="AB12762" s="18">
        <v>-121.256576</v>
      </c>
      <c r="AC12762" s="3" t="s">
        <v>45</v>
      </c>
      <c r="AE12762" s="3" t="s">
        <v>1170</v>
      </c>
      <c r="AF12762" s="3" t="str">
        <f t="shared" si="322"/>
        <v>ex Descurania sophia</v>
      </c>
      <c r="AG12762" s="67" t="s">
        <v>2029</v>
      </c>
      <c r="AH12762" s="67" t="s">
        <v>2029</v>
      </c>
      <c r="AT12762" s="3" t="s">
        <v>320</v>
      </c>
    </row>
    <row r="12763" spans="1:46" x14ac:dyDescent="0.25">
      <c r="A12763" s="404">
        <v>43396</v>
      </c>
      <c r="B12763" s="5">
        <v>5974</v>
      </c>
      <c r="E12763" s="62">
        <v>1</v>
      </c>
      <c r="F12763" s="6" t="s">
        <v>1144</v>
      </c>
      <c r="G12763" s="6">
        <v>2018</v>
      </c>
      <c r="L12763" s="6"/>
      <c r="N12763" s="6" t="s">
        <v>1166</v>
      </c>
      <c r="P12763" s="407">
        <v>52</v>
      </c>
      <c r="Q12763" s="407">
        <v>52</v>
      </c>
      <c r="R12763" s="407">
        <v>3</v>
      </c>
      <c r="S12763" s="3" t="s">
        <v>3</v>
      </c>
      <c r="T12763" s="3" t="s">
        <v>44</v>
      </c>
      <c r="U12763" s="3" t="s">
        <v>277</v>
      </c>
      <c r="V12763" s="227" t="s">
        <v>1920</v>
      </c>
      <c r="X12763" s="3" t="s">
        <v>423</v>
      </c>
      <c r="AA12763" s="18">
        <v>44.267580000000002</v>
      </c>
      <c r="AB12763" s="18">
        <v>-121.256576</v>
      </c>
      <c r="AC12763" s="3" t="s">
        <v>45</v>
      </c>
      <c r="AE12763" s="3" t="s">
        <v>1170</v>
      </c>
      <c r="AF12763" s="3" t="str">
        <f t="shared" si="322"/>
        <v>ex Descurania sophia</v>
      </c>
      <c r="AG12763" s="67" t="s">
        <v>2029</v>
      </c>
      <c r="AH12763" s="67" t="s">
        <v>2029</v>
      </c>
      <c r="AT12763" s="3" t="s">
        <v>320</v>
      </c>
    </row>
    <row r="12764" spans="1:46" x14ac:dyDescent="0.25">
      <c r="A12764" s="404">
        <v>43396</v>
      </c>
      <c r="B12764" s="5">
        <v>5975</v>
      </c>
      <c r="E12764" s="62">
        <v>1</v>
      </c>
      <c r="F12764" s="6" t="s">
        <v>1144</v>
      </c>
      <c r="G12764" s="6">
        <v>2018</v>
      </c>
      <c r="L12764" s="6"/>
      <c r="N12764" s="6" t="s">
        <v>1166</v>
      </c>
      <c r="P12764" s="407">
        <v>52</v>
      </c>
      <c r="Q12764" s="407">
        <v>52</v>
      </c>
      <c r="R12764" s="407">
        <v>4</v>
      </c>
      <c r="S12764" s="3" t="s">
        <v>3</v>
      </c>
      <c r="T12764" s="3" t="s">
        <v>44</v>
      </c>
      <c r="U12764" s="3" t="s">
        <v>277</v>
      </c>
      <c r="V12764" s="227" t="s">
        <v>1920</v>
      </c>
      <c r="X12764" s="3" t="s">
        <v>423</v>
      </c>
      <c r="AA12764" s="18">
        <v>44.267580000000002</v>
      </c>
      <c r="AB12764" s="18">
        <v>-121.256576</v>
      </c>
      <c r="AC12764" s="3" t="s">
        <v>45</v>
      </c>
      <c r="AE12764" s="3" t="s">
        <v>1170</v>
      </c>
      <c r="AF12764" s="3" t="str">
        <f t="shared" si="322"/>
        <v>ex Descurania sophia</v>
      </c>
      <c r="AG12764" s="67" t="s">
        <v>2029</v>
      </c>
      <c r="AH12764" s="67" t="s">
        <v>2029</v>
      </c>
      <c r="AT12764" s="3" t="s">
        <v>320</v>
      </c>
    </row>
    <row r="12765" spans="1:46" x14ac:dyDescent="0.25">
      <c r="A12765" s="404">
        <v>43396</v>
      </c>
      <c r="B12765" s="5">
        <v>5976</v>
      </c>
      <c r="E12765" s="62">
        <v>1</v>
      </c>
      <c r="F12765" s="6" t="s">
        <v>1144</v>
      </c>
      <c r="G12765" s="6">
        <v>2018</v>
      </c>
      <c r="L12765" s="6"/>
      <c r="N12765" s="6" t="s">
        <v>1166</v>
      </c>
      <c r="P12765" s="407">
        <v>52</v>
      </c>
      <c r="Q12765" s="407">
        <v>52</v>
      </c>
      <c r="R12765" s="407">
        <v>5</v>
      </c>
      <c r="S12765" s="3" t="s">
        <v>3</v>
      </c>
      <c r="T12765" s="3" t="s">
        <v>44</v>
      </c>
      <c r="U12765" s="3" t="s">
        <v>277</v>
      </c>
      <c r="V12765" s="227" t="s">
        <v>1920</v>
      </c>
      <c r="X12765" s="3" t="s">
        <v>423</v>
      </c>
      <c r="AA12765" s="18">
        <v>44.267580000000002</v>
      </c>
      <c r="AB12765" s="18">
        <v>-121.256576</v>
      </c>
      <c r="AC12765" s="3" t="s">
        <v>45</v>
      </c>
      <c r="AE12765" s="3" t="s">
        <v>1170</v>
      </c>
      <c r="AF12765" s="3" t="str">
        <f t="shared" si="322"/>
        <v>ex Descurania sophia</v>
      </c>
      <c r="AG12765" s="67" t="s">
        <v>2029</v>
      </c>
      <c r="AH12765" s="67" t="s">
        <v>2029</v>
      </c>
      <c r="AT12765" s="3" t="s">
        <v>320</v>
      </c>
    </row>
    <row r="12766" spans="1:46" x14ac:dyDescent="0.25">
      <c r="A12766" s="404">
        <v>43396</v>
      </c>
      <c r="B12766" s="5">
        <v>5977</v>
      </c>
      <c r="E12766" s="62">
        <v>1</v>
      </c>
      <c r="F12766" s="6" t="s">
        <v>1144</v>
      </c>
      <c r="G12766" s="6">
        <v>2018</v>
      </c>
      <c r="L12766" s="6"/>
      <c r="N12766" s="6" t="s">
        <v>1166</v>
      </c>
      <c r="P12766" s="407">
        <v>52</v>
      </c>
      <c r="Q12766" s="407">
        <v>52</v>
      </c>
      <c r="R12766" s="407">
        <v>6</v>
      </c>
      <c r="S12766" s="3" t="s">
        <v>3</v>
      </c>
      <c r="T12766" s="3" t="s">
        <v>44</v>
      </c>
      <c r="U12766" s="3" t="s">
        <v>277</v>
      </c>
      <c r="V12766" s="227" t="s">
        <v>1920</v>
      </c>
      <c r="X12766" s="3" t="s">
        <v>423</v>
      </c>
      <c r="AA12766" s="18">
        <v>44.267580000000002</v>
      </c>
      <c r="AB12766" s="18">
        <v>-121.256576</v>
      </c>
      <c r="AC12766" s="3" t="s">
        <v>45</v>
      </c>
      <c r="AE12766" s="3" t="s">
        <v>1170</v>
      </c>
      <c r="AF12766" s="3" t="str">
        <f t="shared" si="322"/>
        <v>ex Descurania sophia</v>
      </c>
      <c r="AG12766" s="67" t="s">
        <v>2029</v>
      </c>
      <c r="AH12766" s="67" t="s">
        <v>2029</v>
      </c>
      <c r="AT12766" s="3" t="s">
        <v>320</v>
      </c>
    </row>
    <row r="12767" spans="1:46" x14ac:dyDescent="0.25">
      <c r="A12767" s="404">
        <v>43396</v>
      </c>
      <c r="B12767" s="5">
        <v>5978</v>
      </c>
      <c r="E12767" s="62">
        <v>1</v>
      </c>
      <c r="F12767" s="6" t="s">
        <v>1144</v>
      </c>
      <c r="G12767" s="6">
        <v>2018</v>
      </c>
      <c r="L12767" s="6"/>
      <c r="N12767" s="6" t="s">
        <v>1167</v>
      </c>
      <c r="P12767" s="407">
        <v>53</v>
      </c>
      <c r="Q12767" s="407">
        <v>53</v>
      </c>
      <c r="R12767" s="407">
        <v>1</v>
      </c>
      <c r="S12767" s="3" t="s">
        <v>3</v>
      </c>
      <c r="T12767" s="3" t="s">
        <v>44</v>
      </c>
      <c r="U12767" s="3" t="s">
        <v>277</v>
      </c>
      <c r="V12767" s="227" t="s">
        <v>1920</v>
      </c>
      <c r="X12767" s="3" t="s">
        <v>423</v>
      </c>
      <c r="AA12767" s="18">
        <v>44.267580000000002</v>
      </c>
      <c r="AB12767" s="18">
        <v>-121.256576</v>
      </c>
      <c r="AC12767" s="3" t="s">
        <v>45</v>
      </c>
      <c r="AE12767" s="3" t="s">
        <v>1180</v>
      </c>
      <c r="AF12767" s="3" t="str">
        <f t="shared" si="322"/>
        <v>ex Thylepodium sp.</v>
      </c>
      <c r="AG12767" s="67" t="s">
        <v>2029</v>
      </c>
      <c r="AH12767" s="67" t="s">
        <v>2029</v>
      </c>
      <c r="AT12767" s="3" t="s">
        <v>320</v>
      </c>
    </row>
    <row r="12768" spans="1:46" x14ac:dyDescent="0.25">
      <c r="A12768" s="404">
        <v>43396</v>
      </c>
      <c r="B12768" s="5">
        <v>5979</v>
      </c>
      <c r="E12768" s="62">
        <v>1</v>
      </c>
      <c r="F12768" s="6" t="s">
        <v>1144</v>
      </c>
      <c r="G12768" s="6">
        <v>2018</v>
      </c>
      <c r="L12768" s="6"/>
      <c r="N12768" s="6" t="s">
        <v>1167</v>
      </c>
      <c r="P12768" s="407">
        <v>53</v>
      </c>
      <c r="Q12768" s="407">
        <v>53</v>
      </c>
      <c r="R12768" s="407">
        <v>2</v>
      </c>
      <c r="S12768" s="3" t="s">
        <v>3</v>
      </c>
      <c r="T12768" s="3" t="s">
        <v>44</v>
      </c>
      <c r="U12768" s="3" t="s">
        <v>277</v>
      </c>
      <c r="V12768" s="227" t="s">
        <v>1920</v>
      </c>
      <c r="X12768" s="3" t="s">
        <v>423</v>
      </c>
      <c r="AA12768" s="18">
        <v>44.267580000000002</v>
      </c>
      <c r="AB12768" s="18">
        <v>-121.256576</v>
      </c>
      <c r="AC12768" s="3" t="s">
        <v>45</v>
      </c>
      <c r="AE12768" s="3" t="s">
        <v>1180</v>
      </c>
      <c r="AF12768" s="3" t="str">
        <f t="shared" si="322"/>
        <v>ex Thylepodium sp.</v>
      </c>
      <c r="AG12768" s="67" t="s">
        <v>2029</v>
      </c>
      <c r="AH12768" s="67" t="s">
        <v>2029</v>
      </c>
      <c r="AT12768" s="3" t="s">
        <v>320</v>
      </c>
    </row>
    <row r="12769" spans="1:46" x14ac:dyDescent="0.25">
      <c r="A12769" s="404">
        <v>43396</v>
      </c>
      <c r="B12769" s="5">
        <v>5980</v>
      </c>
      <c r="E12769" s="62">
        <v>1</v>
      </c>
      <c r="F12769" s="6" t="s">
        <v>1144</v>
      </c>
      <c r="G12769" s="6">
        <v>2018</v>
      </c>
      <c r="L12769" s="6"/>
      <c r="N12769" s="6" t="s">
        <v>1167</v>
      </c>
      <c r="P12769" s="407">
        <v>53</v>
      </c>
      <c r="Q12769" s="407">
        <v>53</v>
      </c>
      <c r="R12769" s="407">
        <v>3</v>
      </c>
      <c r="S12769" s="3" t="s">
        <v>3</v>
      </c>
      <c r="T12769" s="3" t="s">
        <v>44</v>
      </c>
      <c r="U12769" s="3" t="s">
        <v>277</v>
      </c>
      <c r="V12769" s="227" t="s">
        <v>1920</v>
      </c>
      <c r="X12769" s="3" t="s">
        <v>423</v>
      </c>
      <c r="AA12769" s="18">
        <v>44.267580000000002</v>
      </c>
      <c r="AB12769" s="18">
        <v>-121.256576</v>
      </c>
      <c r="AC12769" s="3" t="s">
        <v>45</v>
      </c>
      <c r="AE12769" s="3" t="s">
        <v>1180</v>
      </c>
      <c r="AF12769" s="3" t="str">
        <f t="shared" si="322"/>
        <v>ex Thylepodium sp.</v>
      </c>
      <c r="AG12769" s="67" t="s">
        <v>2029</v>
      </c>
      <c r="AH12769" s="67" t="s">
        <v>2029</v>
      </c>
      <c r="AT12769" s="3" t="s">
        <v>320</v>
      </c>
    </row>
    <row r="12770" spans="1:46" x14ac:dyDescent="0.25">
      <c r="A12770" s="404">
        <v>43396</v>
      </c>
      <c r="B12770" s="5">
        <v>5981</v>
      </c>
      <c r="E12770" s="62">
        <v>1</v>
      </c>
      <c r="F12770" s="6" t="s">
        <v>1144</v>
      </c>
      <c r="G12770" s="6">
        <v>2018</v>
      </c>
      <c r="L12770" s="6"/>
      <c r="N12770" s="6" t="s">
        <v>1167</v>
      </c>
      <c r="P12770" s="407">
        <v>53</v>
      </c>
      <c r="Q12770" s="407">
        <v>53</v>
      </c>
      <c r="R12770" s="407">
        <v>4</v>
      </c>
      <c r="S12770" s="3" t="s">
        <v>3</v>
      </c>
      <c r="T12770" s="3" t="s">
        <v>44</v>
      </c>
      <c r="U12770" s="3" t="s">
        <v>277</v>
      </c>
      <c r="V12770" s="227" t="s">
        <v>1920</v>
      </c>
      <c r="X12770" s="3" t="s">
        <v>423</v>
      </c>
      <c r="AA12770" s="18">
        <v>44.267580000000002</v>
      </c>
      <c r="AB12770" s="18">
        <v>-121.256576</v>
      </c>
      <c r="AC12770" s="3" t="s">
        <v>45</v>
      </c>
      <c r="AE12770" s="3" t="s">
        <v>1180</v>
      </c>
      <c r="AF12770" s="3" t="str">
        <f t="shared" si="322"/>
        <v>ex Thylepodium sp.</v>
      </c>
      <c r="AG12770" s="67" t="s">
        <v>2029</v>
      </c>
      <c r="AH12770" s="67" t="s">
        <v>2029</v>
      </c>
      <c r="AT12770" s="3" t="s">
        <v>320</v>
      </c>
    </row>
    <row r="12771" spans="1:46" x14ac:dyDescent="0.25">
      <c r="A12771" s="404">
        <v>43396</v>
      </c>
      <c r="B12771" s="5">
        <v>5982</v>
      </c>
      <c r="E12771" s="62">
        <v>1</v>
      </c>
      <c r="F12771" s="6" t="s">
        <v>1144</v>
      </c>
      <c r="G12771" s="6">
        <v>2018</v>
      </c>
      <c r="L12771" s="6"/>
      <c r="N12771" s="6" t="s">
        <v>1167</v>
      </c>
      <c r="P12771" s="407">
        <v>53</v>
      </c>
      <c r="Q12771" s="407">
        <v>53</v>
      </c>
      <c r="R12771" s="407">
        <v>5</v>
      </c>
      <c r="S12771" s="3" t="s">
        <v>3</v>
      </c>
      <c r="T12771" s="3" t="s">
        <v>44</v>
      </c>
      <c r="U12771" s="3" t="s">
        <v>277</v>
      </c>
      <c r="V12771" s="227" t="s">
        <v>1920</v>
      </c>
      <c r="X12771" s="3" t="s">
        <v>423</v>
      </c>
      <c r="AA12771" s="18">
        <v>44.267580000000002</v>
      </c>
      <c r="AB12771" s="18">
        <v>-121.256576</v>
      </c>
      <c r="AC12771" s="3" t="s">
        <v>45</v>
      </c>
      <c r="AE12771" s="3" t="s">
        <v>1180</v>
      </c>
      <c r="AF12771" s="3" t="str">
        <f t="shared" si="322"/>
        <v>ex Thylepodium sp.</v>
      </c>
      <c r="AG12771" s="67" t="s">
        <v>2029</v>
      </c>
      <c r="AH12771" s="67" t="s">
        <v>2029</v>
      </c>
      <c r="AT12771" s="3" t="s">
        <v>320</v>
      </c>
    </row>
    <row r="12772" spans="1:46" x14ac:dyDescent="0.25">
      <c r="A12772" s="404">
        <v>43396</v>
      </c>
      <c r="B12772" s="5">
        <v>5983</v>
      </c>
      <c r="E12772" s="62">
        <v>1</v>
      </c>
      <c r="F12772" s="6" t="s">
        <v>1144</v>
      </c>
      <c r="G12772" s="6">
        <v>2018</v>
      </c>
      <c r="L12772" s="6"/>
      <c r="N12772" s="6" t="s">
        <v>1167</v>
      </c>
      <c r="P12772" s="407">
        <v>53</v>
      </c>
      <c r="Q12772" s="407">
        <v>53</v>
      </c>
      <c r="R12772" s="407">
        <v>6</v>
      </c>
      <c r="S12772" s="3" t="s">
        <v>3</v>
      </c>
      <c r="T12772" s="3" t="s">
        <v>44</v>
      </c>
      <c r="U12772" s="3" t="s">
        <v>277</v>
      </c>
      <c r="V12772" s="227" t="s">
        <v>1920</v>
      </c>
      <c r="X12772" s="3" t="s">
        <v>423</v>
      </c>
      <c r="AA12772" s="18">
        <v>44.267580000000002</v>
      </c>
      <c r="AB12772" s="18">
        <v>-121.256576</v>
      </c>
      <c r="AC12772" s="3" t="s">
        <v>45</v>
      </c>
      <c r="AE12772" s="3" t="s">
        <v>1180</v>
      </c>
      <c r="AF12772" s="3" t="str">
        <f t="shared" si="322"/>
        <v>ex Thylepodium sp.</v>
      </c>
      <c r="AG12772" s="67" t="s">
        <v>2029</v>
      </c>
      <c r="AH12772" s="67" t="s">
        <v>2029</v>
      </c>
      <c r="AT12772" s="3" t="s">
        <v>320</v>
      </c>
    </row>
    <row r="12773" spans="1:46" x14ac:dyDescent="0.25">
      <c r="A12773" s="404">
        <v>43396</v>
      </c>
      <c r="B12773" s="5">
        <v>5990</v>
      </c>
      <c r="E12773" s="62">
        <v>1</v>
      </c>
      <c r="F12773" s="6" t="s">
        <v>1144</v>
      </c>
      <c r="G12773" s="6">
        <v>2018</v>
      </c>
      <c r="L12773" s="6"/>
      <c r="N12773" s="6" t="s">
        <v>1293</v>
      </c>
      <c r="P12773" s="407">
        <v>54</v>
      </c>
      <c r="Q12773" s="407">
        <v>54</v>
      </c>
      <c r="R12773" s="407">
        <v>1</v>
      </c>
      <c r="S12773" s="3" t="s">
        <v>3</v>
      </c>
      <c r="T12773" s="3" t="s">
        <v>44</v>
      </c>
      <c r="U12773" s="3" t="s">
        <v>277</v>
      </c>
      <c r="V12773" s="227" t="s">
        <v>1920</v>
      </c>
      <c r="X12773" s="3" t="s">
        <v>423</v>
      </c>
      <c r="AA12773" s="18">
        <v>44.266750000000002</v>
      </c>
      <c r="AB12773" s="18">
        <v>-121.251676</v>
      </c>
      <c r="AC12773" s="3" t="s">
        <v>45</v>
      </c>
      <c r="AE12773" s="3" t="s">
        <v>1182</v>
      </c>
      <c r="AF12773" s="3" t="str">
        <f t="shared" si="322"/>
        <v xml:space="preserve">ex Vicia </v>
      </c>
      <c r="AG12773" s="67" t="s">
        <v>2029</v>
      </c>
      <c r="AH12773" s="67" t="s">
        <v>2029</v>
      </c>
      <c r="AT12773" s="3" t="s">
        <v>320</v>
      </c>
    </row>
    <row r="12774" spans="1:46" x14ac:dyDescent="0.25">
      <c r="A12774" s="404">
        <v>43396</v>
      </c>
      <c r="B12774" s="5">
        <v>5991</v>
      </c>
      <c r="E12774" s="62">
        <v>1</v>
      </c>
      <c r="F12774" s="6" t="s">
        <v>1144</v>
      </c>
      <c r="G12774" s="6">
        <v>2018</v>
      </c>
      <c r="L12774" s="6"/>
      <c r="N12774" s="6" t="s">
        <v>1293</v>
      </c>
      <c r="P12774" s="407">
        <v>54</v>
      </c>
      <c r="Q12774" s="407">
        <v>54</v>
      </c>
      <c r="R12774" s="407">
        <v>2</v>
      </c>
      <c r="S12774" s="3" t="s">
        <v>3</v>
      </c>
      <c r="T12774" s="3" t="s">
        <v>44</v>
      </c>
      <c r="U12774" s="3" t="s">
        <v>277</v>
      </c>
      <c r="V12774" s="227" t="s">
        <v>1920</v>
      </c>
      <c r="X12774" s="3" t="s">
        <v>423</v>
      </c>
      <c r="AA12774" s="18">
        <v>44.266750000000002</v>
      </c>
      <c r="AB12774" s="18">
        <v>-121.251676</v>
      </c>
      <c r="AC12774" s="3" t="s">
        <v>45</v>
      </c>
      <c r="AE12774" s="3" t="s">
        <v>1182</v>
      </c>
      <c r="AF12774" s="3" t="str">
        <f t="shared" si="322"/>
        <v xml:space="preserve">ex Vicia </v>
      </c>
      <c r="AG12774" s="67" t="s">
        <v>2029</v>
      </c>
      <c r="AH12774" s="67" t="s">
        <v>2029</v>
      </c>
      <c r="AT12774" s="3" t="s">
        <v>320</v>
      </c>
    </row>
    <row r="12775" spans="1:46" x14ac:dyDescent="0.25">
      <c r="A12775" s="404">
        <v>43396</v>
      </c>
      <c r="B12775" s="5">
        <v>5992</v>
      </c>
      <c r="E12775" s="62">
        <v>1</v>
      </c>
      <c r="F12775" s="6" t="s">
        <v>1144</v>
      </c>
      <c r="G12775" s="6">
        <v>2018</v>
      </c>
      <c r="L12775" s="6"/>
      <c r="N12775" s="6" t="s">
        <v>1293</v>
      </c>
      <c r="P12775" s="407">
        <v>54</v>
      </c>
      <c r="Q12775" s="407">
        <v>54</v>
      </c>
      <c r="R12775" s="407">
        <v>3</v>
      </c>
      <c r="S12775" s="3" t="s">
        <v>3</v>
      </c>
      <c r="T12775" s="3" t="s">
        <v>44</v>
      </c>
      <c r="U12775" s="3" t="s">
        <v>277</v>
      </c>
      <c r="V12775" s="227" t="s">
        <v>1920</v>
      </c>
      <c r="X12775" s="3" t="s">
        <v>423</v>
      </c>
      <c r="AA12775" s="18">
        <v>44.266750000000002</v>
      </c>
      <c r="AB12775" s="18">
        <v>-121.251676</v>
      </c>
      <c r="AC12775" s="3" t="s">
        <v>45</v>
      </c>
      <c r="AE12775" s="3" t="s">
        <v>1182</v>
      </c>
      <c r="AF12775" s="3" t="str">
        <f t="shared" si="322"/>
        <v xml:space="preserve">ex Vicia </v>
      </c>
      <c r="AG12775" s="67" t="s">
        <v>2029</v>
      </c>
      <c r="AH12775" s="67" t="s">
        <v>2029</v>
      </c>
      <c r="AT12775" s="3" t="s">
        <v>320</v>
      </c>
    </row>
    <row r="12776" spans="1:46" x14ac:dyDescent="0.25">
      <c r="A12776" s="404">
        <v>43396</v>
      </c>
      <c r="B12776" s="5">
        <v>5993</v>
      </c>
      <c r="E12776" s="62">
        <v>1</v>
      </c>
      <c r="F12776" s="6" t="s">
        <v>1144</v>
      </c>
      <c r="G12776" s="6">
        <v>2018</v>
      </c>
      <c r="L12776" s="6"/>
      <c r="N12776" s="6" t="s">
        <v>1293</v>
      </c>
      <c r="P12776" s="407">
        <v>54</v>
      </c>
      <c r="Q12776" s="407">
        <v>54</v>
      </c>
      <c r="R12776" s="407">
        <v>4</v>
      </c>
      <c r="S12776" s="3" t="s">
        <v>3</v>
      </c>
      <c r="T12776" s="3" t="s">
        <v>44</v>
      </c>
      <c r="U12776" s="3" t="s">
        <v>277</v>
      </c>
      <c r="V12776" s="227" t="s">
        <v>1920</v>
      </c>
      <c r="X12776" s="3" t="s">
        <v>423</v>
      </c>
      <c r="AA12776" s="18">
        <v>44.266750000000002</v>
      </c>
      <c r="AB12776" s="18">
        <v>-121.251676</v>
      </c>
      <c r="AC12776" s="3" t="s">
        <v>45</v>
      </c>
      <c r="AE12776" s="3" t="s">
        <v>1182</v>
      </c>
      <c r="AF12776" s="3" t="str">
        <f t="shared" si="322"/>
        <v xml:space="preserve">ex Vicia </v>
      </c>
      <c r="AG12776" s="67" t="s">
        <v>2029</v>
      </c>
      <c r="AH12776" s="67" t="s">
        <v>2029</v>
      </c>
      <c r="AT12776" s="3" t="s">
        <v>320</v>
      </c>
    </row>
    <row r="12777" spans="1:46" x14ac:dyDescent="0.25">
      <c r="A12777" s="404">
        <v>43396</v>
      </c>
      <c r="B12777" s="5">
        <v>5994</v>
      </c>
      <c r="E12777" s="62">
        <v>1</v>
      </c>
      <c r="F12777" s="6" t="s">
        <v>1144</v>
      </c>
      <c r="G12777" s="6">
        <v>2018</v>
      </c>
      <c r="L12777" s="6"/>
      <c r="N12777" s="6" t="s">
        <v>1293</v>
      </c>
      <c r="P12777" s="407">
        <v>54</v>
      </c>
      <c r="Q12777" s="407">
        <v>54</v>
      </c>
      <c r="R12777" s="407">
        <v>5</v>
      </c>
      <c r="S12777" s="3" t="s">
        <v>3</v>
      </c>
      <c r="T12777" s="3" t="s">
        <v>44</v>
      </c>
      <c r="U12777" s="3" t="s">
        <v>277</v>
      </c>
      <c r="V12777" s="227" t="s">
        <v>1920</v>
      </c>
      <c r="X12777" s="3" t="s">
        <v>423</v>
      </c>
      <c r="AA12777" s="18">
        <v>44.266750000000002</v>
      </c>
      <c r="AB12777" s="18">
        <v>-121.251676</v>
      </c>
      <c r="AC12777" s="3" t="s">
        <v>45</v>
      </c>
      <c r="AE12777" s="3" t="s">
        <v>1182</v>
      </c>
      <c r="AF12777" s="3" t="str">
        <f t="shared" si="322"/>
        <v xml:space="preserve">ex Vicia </v>
      </c>
      <c r="AG12777" s="67" t="s">
        <v>2029</v>
      </c>
      <c r="AH12777" s="67" t="s">
        <v>2029</v>
      </c>
      <c r="AT12777" s="3" t="s">
        <v>320</v>
      </c>
    </row>
    <row r="12778" spans="1:46" x14ac:dyDescent="0.25">
      <c r="A12778" s="404">
        <v>43396</v>
      </c>
      <c r="B12778" s="5">
        <v>5995</v>
      </c>
      <c r="E12778" s="62">
        <v>1</v>
      </c>
      <c r="F12778" s="6" t="s">
        <v>1144</v>
      </c>
      <c r="G12778" s="6">
        <v>2018</v>
      </c>
      <c r="L12778" s="6"/>
      <c r="N12778" s="6" t="s">
        <v>1293</v>
      </c>
      <c r="P12778" s="407">
        <v>54</v>
      </c>
      <c r="Q12778" s="407">
        <v>54</v>
      </c>
      <c r="R12778" s="407">
        <v>6</v>
      </c>
      <c r="S12778" s="3" t="s">
        <v>3</v>
      </c>
      <c r="T12778" s="3" t="s">
        <v>44</v>
      </c>
      <c r="U12778" s="3" t="s">
        <v>277</v>
      </c>
      <c r="V12778" s="227" t="s">
        <v>1920</v>
      </c>
      <c r="X12778" s="3" t="s">
        <v>423</v>
      </c>
      <c r="AA12778" s="18">
        <v>44.266750000000002</v>
      </c>
      <c r="AB12778" s="18">
        <v>-121.251676</v>
      </c>
      <c r="AC12778" s="3" t="s">
        <v>45</v>
      </c>
      <c r="AE12778" s="3" t="s">
        <v>1182</v>
      </c>
      <c r="AF12778" s="3" t="str">
        <f t="shared" si="322"/>
        <v xml:space="preserve">ex Vicia </v>
      </c>
      <c r="AG12778" s="67" t="s">
        <v>2029</v>
      </c>
      <c r="AH12778" s="67" t="s">
        <v>2029</v>
      </c>
      <c r="AT12778" s="3" t="s">
        <v>320</v>
      </c>
    </row>
    <row r="12779" spans="1:46" x14ac:dyDescent="0.25">
      <c r="A12779" s="404">
        <v>43396</v>
      </c>
      <c r="B12779" s="5">
        <v>5996</v>
      </c>
      <c r="E12779" s="62">
        <v>1</v>
      </c>
      <c r="F12779" s="6" t="s">
        <v>1144</v>
      </c>
      <c r="G12779" s="6">
        <v>2018</v>
      </c>
      <c r="L12779" s="6"/>
      <c r="N12779" s="6" t="s">
        <v>1293</v>
      </c>
      <c r="P12779" s="407">
        <v>54</v>
      </c>
      <c r="Q12779" s="407">
        <v>54</v>
      </c>
      <c r="R12779" s="407">
        <v>7</v>
      </c>
      <c r="S12779" s="3" t="s">
        <v>3</v>
      </c>
      <c r="T12779" s="3" t="s">
        <v>44</v>
      </c>
      <c r="U12779" s="3" t="s">
        <v>277</v>
      </c>
      <c r="V12779" s="227" t="s">
        <v>1920</v>
      </c>
      <c r="X12779" s="3" t="s">
        <v>423</v>
      </c>
      <c r="AA12779" s="18">
        <v>44.266750000000002</v>
      </c>
      <c r="AB12779" s="18">
        <v>-121.251676</v>
      </c>
      <c r="AC12779" s="3" t="s">
        <v>45</v>
      </c>
      <c r="AE12779" s="3" t="s">
        <v>1182</v>
      </c>
      <c r="AF12779" s="3" t="str">
        <f t="shared" si="322"/>
        <v xml:space="preserve">ex Vicia </v>
      </c>
      <c r="AG12779" s="67" t="s">
        <v>2029</v>
      </c>
      <c r="AH12779" s="67" t="s">
        <v>2029</v>
      </c>
      <c r="AT12779" s="3" t="s">
        <v>320</v>
      </c>
    </row>
    <row r="12780" spans="1:46" x14ac:dyDescent="0.25">
      <c r="A12780" s="404">
        <v>43396</v>
      </c>
      <c r="B12780" s="5">
        <v>5997</v>
      </c>
      <c r="E12780" s="62">
        <v>1</v>
      </c>
      <c r="F12780" s="6" t="s">
        <v>1144</v>
      </c>
      <c r="G12780" s="6">
        <v>2018</v>
      </c>
      <c r="L12780" s="6"/>
      <c r="N12780" s="6" t="s">
        <v>1293</v>
      </c>
      <c r="P12780" s="407">
        <v>54</v>
      </c>
      <c r="Q12780" s="407">
        <v>54</v>
      </c>
      <c r="R12780" s="407">
        <v>8</v>
      </c>
      <c r="S12780" s="3" t="s">
        <v>3</v>
      </c>
      <c r="T12780" s="3" t="s">
        <v>44</v>
      </c>
      <c r="U12780" s="3" t="s">
        <v>277</v>
      </c>
      <c r="V12780" s="227" t="s">
        <v>1920</v>
      </c>
      <c r="X12780" s="3" t="s">
        <v>423</v>
      </c>
      <c r="AA12780" s="18">
        <v>44.266750000000002</v>
      </c>
      <c r="AB12780" s="18">
        <v>-121.251676</v>
      </c>
      <c r="AC12780" s="3" t="s">
        <v>45</v>
      </c>
      <c r="AE12780" s="3" t="s">
        <v>1182</v>
      </c>
      <c r="AF12780" s="3" t="str">
        <f t="shared" si="322"/>
        <v xml:space="preserve">ex Vicia </v>
      </c>
      <c r="AG12780" s="67" t="s">
        <v>2029</v>
      </c>
      <c r="AH12780" s="67" t="s">
        <v>2029</v>
      </c>
      <c r="AT12780" s="3" t="s">
        <v>320</v>
      </c>
    </row>
    <row r="12781" spans="1:46" x14ac:dyDescent="0.25">
      <c r="A12781" s="404">
        <v>43396</v>
      </c>
      <c r="B12781" s="5">
        <v>5984</v>
      </c>
      <c r="E12781" s="62">
        <v>1</v>
      </c>
      <c r="F12781" s="6" t="s">
        <v>1144</v>
      </c>
      <c r="G12781" s="6">
        <v>2018</v>
      </c>
      <c r="L12781" s="6"/>
      <c r="N12781" s="6" t="s">
        <v>1168</v>
      </c>
      <c r="P12781" s="407">
        <v>55</v>
      </c>
      <c r="Q12781" s="407">
        <v>55</v>
      </c>
      <c r="R12781" s="407">
        <v>1</v>
      </c>
      <c r="S12781" s="3" t="s">
        <v>3</v>
      </c>
      <c r="T12781" s="3" t="s">
        <v>44</v>
      </c>
      <c r="U12781" s="3" t="s">
        <v>277</v>
      </c>
      <c r="V12781" s="227" t="s">
        <v>1920</v>
      </c>
      <c r="X12781" s="3" t="s">
        <v>423</v>
      </c>
      <c r="AA12781" s="18">
        <v>44.262822999999997</v>
      </c>
      <c r="AB12781" s="18">
        <v>-121.24799</v>
      </c>
      <c r="AC12781" s="3" t="s">
        <v>45</v>
      </c>
      <c r="AE12781" s="3" t="s">
        <v>1183</v>
      </c>
      <c r="AF12781" s="3" t="str">
        <f t="shared" si="322"/>
        <v>ex Sysimbrium altisium</v>
      </c>
      <c r="AG12781" s="67" t="s">
        <v>2029</v>
      </c>
      <c r="AH12781" s="67" t="s">
        <v>2029</v>
      </c>
      <c r="AT12781" s="3" t="s">
        <v>320</v>
      </c>
    </row>
    <row r="12782" spans="1:46" x14ac:dyDescent="0.25">
      <c r="A12782" s="404">
        <v>43396</v>
      </c>
      <c r="B12782" s="5">
        <v>5985</v>
      </c>
      <c r="E12782" s="62">
        <v>1</v>
      </c>
      <c r="F12782" s="6" t="s">
        <v>1144</v>
      </c>
      <c r="G12782" s="6">
        <v>2018</v>
      </c>
      <c r="L12782" s="6"/>
      <c r="N12782" s="6" t="s">
        <v>1168</v>
      </c>
      <c r="P12782" s="407">
        <v>55</v>
      </c>
      <c r="Q12782" s="407">
        <v>55</v>
      </c>
      <c r="R12782" s="407">
        <v>2</v>
      </c>
      <c r="S12782" s="3" t="s">
        <v>3</v>
      </c>
      <c r="T12782" s="3" t="s">
        <v>44</v>
      </c>
      <c r="U12782" s="3" t="s">
        <v>277</v>
      </c>
      <c r="V12782" s="227" t="s">
        <v>1920</v>
      </c>
      <c r="X12782" s="3" t="s">
        <v>423</v>
      </c>
      <c r="AA12782" s="18">
        <v>44.262822999999997</v>
      </c>
      <c r="AB12782" s="18">
        <v>-121.24799</v>
      </c>
      <c r="AC12782" s="3" t="s">
        <v>45</v>
      </c>
      <c r="AE12782" s="3" t="s">
        <v>1183</v>
      </c>
      <c r="AF12782" s="3" t="str">
        <f t="shared" si="322"/>
        <v>ex Sysimbrium altisium</v>
      </c>
      <c r="AG12782" s="67" t="s">
        <v>2029</v>
      </c>
      <c r="AH12782" s="67" t="s">
        <v>2029</v>
      </c>
      <c r="AT12782" s="3" t="s">
        <v>320</v>
      </c>
    </row>
    <row r="12783" spans="1:46" x14ac:dyDescent="0.25">
      <c r="A12783" s="404">
        <v>43396</v>
      </c>
      <c r="B12783" s="5">
        <v>5986</v>
      </c>
      <c r="E12783" s="62">
        <v>1</v>
      </c>
      <c r="F12783" s="6" t="s">
        <v>1144</v>
      </c>
      <c r="G12783" s="6">
        <v>2018</v>
      </c>
      <c r="L12783" s="6"/>
      <c r="N12783" s="6" t="s">
        <v>1168</v>
      </c>
      <c r="P12783" s="407">
        <v>55</v>
      </c>
      <c r="Q12783" s="407">
        <v>55</v>
      </c>
      <c r="R12783" s="407">
        <v>3</v>
      </c>
      <c r="S12783" s="3" t="s">
        <v>3</v>
      </c>
      <c r="T12783" s="3" t="s">
        <v>44</v>
      </c>
      <c r="U12783" s="3" t="s">
        <v>277</v>
      </c>
      <c r="V12783" s="227" t="s">
        <v>1920</v>
      </c>
      <c r="X12783" s="3" t="s">
        <v>423</v>
      </c>
      <c r="AA12783" s="18">
        <v>44.262822999999997</v>
      </c>
      <c r="AB12783" s="18">
        <v>-121.24799</v>
      </c>
      <c r="AC12783" s="3" t="s">
        <v>45</v>
      </c>
      <c r="AE12783" s="3" t="s">
        <v>1183</v>
      </c>
      <c r="AF12783" s="3" t="str">
        <f t="shared" si="322"/>
        <v>ex Sysimbrium altisium</v>
      </c>
      <c r="AG12783" s="67" t="s">
        <v>2029</v>
      </c>
      <c r="AH12783" s="67" t="s">
        <v>2029</v>
      </c>
      <c r="AT12783" s="3" t="s">
        <v>320</v>
      </c>
    </row>
    <row r="12784" spans="1:46" x14ac:dyDescent="0.25">
      <c r="A12784" s="404">
        <v>43396</v>
      </c>
      <c r="B12784" s="5">
        <v>5987</v>
      </c>
      <c r="E12784" s="62">
        <v>1</v>
      </c>
      <c r="F12784" s="6" t="s">
        <v>1144</v>
      </c>
      <c r="G12784" s="6">
        <v>2018</v>
      </c>
      <c r="L12784" s="6"/>
      <c r="N12784" s="6" t="s">
        <v>1168</v>
      </c>
      <c r="P12784" s="407">
        <v>55</v>
      </c>
      <c r="Q12784" s="407">
        <v>55</v>
      </c>
      <c r="R12784" s="407">
        <v>4</v>
      </c>
      <c r="S12784" s="3" t="s">
        <v>3</v>
      </c>
      <c r="T12784" s="3" t="s">
        <v>44</v>
      </c>
      <c r="U12784" s="3" t="s">
        <v>277</v>
      </c>
      <c r="V12784" s="227" t="s">
        <v>1920</v>
      </c>
      <c r="X12784" s="3" t="s">
        <v>423</v>
      </c>
      <c r="AA12784" s="18">
        <v>44.262822999999997</v>
      </c>
      <c r="AB12784" s="18">
        <v>-121.24799</v>
      </c>
      <c r="AC12784" s="3" t="s">
        <v>45</v>
      </c>
      <c r="AE12784" s="3" t="s">
        <v>1183</v>
      </c>
      <c r="AF12784" s="3" t="str">
        <f t="shared" si="322"/>
        <v>ex Sysimbrium altisium</v>
      </c>
      <c r="AG12784" s="67" t="s">
        <v>2029</v>
      </c>
      <c r="AH12784" s="67" t="s">
        <v>2029</v>
      </c>
      <c r="AT12784" s="3" t="s">
        <v>320</v>
      </c>
    </row>
    <row r="12785" spans="1:46" x14ac:dyDescent="0.25">
      <c r="A12785" s="404">
        <v>43396</v>
      </c>
      <c r="B12785" s="5">
        <v>5988</v>
      </c>
      <c r="E12785" s="62">
        <v>1</v>
      </c>
      <c r="F12785" s="6" t="s">
        <v>1144</v>
      </c>
      <c r="G12785" s="6">
        <v>2018</v>
      </c>
      <c r="L12785" s="6"/>
      <c r="N12785" s="6" t="s">
        <v>1168</v>
      </c>
      <c r="P12785" s="407">
        <v>55</v>
      </c>
      <c r="Q12785" s="407">
        <v>55</v>
      </c>
      <c r="R12785" s="407">
        <v>5</v>
      </c>
      <c r="S12785" s="3" t="s">
        <v>3</v>
      </c>
      <c r="T12785" s="3" t="s">
        <v>44</v>
      </c>
      <c r="U12785" s="3" t="s">
        <v>277</v>
      </c>
      <c r="V12785" s="227" t="s">
        <v>1920</v>
      </c>
      <c r="X12785" s="3" t="s">
        <v>423</v>
      </c>
      <c r="AA12785" s="18">
        <v>44.262822999999997</v>
      </c>
      <c r="AB12785" s="18">
        <v>-121.24799</v>
      </c>
      <c r="AC12785" s="3" t="s">
        <v>45</v>
      </c>
      <c r="AE12785" s="3" t="s">
        <v>1183</v>
      </c>
      <c r="AF12785" s="3" t="str">
        <f t="shared" si="322"/>
        <v>ex Sysimbrium altisium</v>
      </c>
      <c r="AG12785" s="67" t="s">
        <v>2029</v>
      </c>
      <c r="AH12785" s="67" t="s">
        <v>2029</v>
      </c>
      <c r="AT12785" s="3" t="s">
        <v>320</v>
      </c>
    </row>
    <row r="12786" spans="1:46" x14ac:dyDescent="0.25">
      <c r="A12786" s="404">
        <v>43396</v>
      </c>
      <c r="B12786" s="5">
        <v>5989</v>
      </c>
      <c r="E12786" s="62">
        <v>1</v>
      </c>
      <c r="F12786" s="6" t="s">
        <v>1144</v>
      </c>
      <c r="G12786" s="6">
        <v>2018</v>
      </c>
      <c r="L12786" s="6"/>
      <c r="N12786" s="6" t="s">
        <v>1168</v>
      </c>
      <c r="P12786" s="407">
        <v>55</v>
      </c>
      <c r="Q12786" s="407">
        <v>55</v>
      </c>
      <c r="R12786" s="407">
        <v>6</v>
      </c>
      <c r="S12786" s="3" t="s">
        <v>3</v>
      </c>
      <c r="T12786" s="3" t="s">
        <v>44</v>
      </c>
      <c r="U12786" s="3" t="s">
        <v>277</v>
      </c>
      <c r="V12786" s="227" t="s">
        <v>1920</v>
      </c>
      <c r="X12786" s="3" t="s">
        <v>423</v>
      </c>
      <c r="AA12786" s="18">
        <v>44.262822999999997</v>
      </c>
      <c r="AB12786" s="18">
        <v>-121.24799</v>
      </c>
      <c r="AC12786" s="3" t="s">
        <v>45</v>
      </c>
      <c r="AE12786" s="3" t="s">
        <v>1183</v>
      </c>
      <c r="AF12786" s="3" t="str">
        <f t="shared" si="322"/>
        <v>ex Sysimbrium altisium</v>
      </c>
      <c r="AG12786" s="67" t="s">
        <v>2029</v>
      </c>
      <c r="AH12786" s="67" t="s">
        <v>2029</v>
      </c>
      <c r="AT12786" s="3" t="s">
        <v>320</v>
      </c>
    </row>
    <row r="12787" spans="1:46" x14ac:dyDescent="0.25">
      <c r="A12787" s="404">
        <v>43396</v>
      </c>
      <c r="B12787" s="5">
        <v>6109</v>
      </c>
      <c r="E12787" s="62">
        <v>2</v>
      </c>
      <c r="F12787" s="6" t="s">
        <v>1144</v>
      </c>
      <c r="G12787" s="6">
        <v>2018</v>
      </c>
      <c r="L12787" s="6"/>
      <c r="N12787" s="6" t="s">
        <v>1169</v>
      </c>
      <c r="P12787" s="407">
        <v>57</v>
      </c>
      <c r="Q12787" s="407">
        <v>57</v>
      </c>
      <c r="R12787" s="407">
        <v>1</v>
      </c>
      <c r="S12787" s="3" t="s">
        <v>3</v>
      </c>
      <c r="T12787" s="3" t="s">
        <v>44</v>
      </c>
      <c r="U12787" s="3" t="s">
        <v>715</v>
      </c>
      <c r="V12787" s="227" t="s">
        <v>1920</v>
      </c>
      <c r="X12787" s="3" t="s">
        <v>1207</v>
      </c>
      <c r="AA12787" s="18">
        <v>44.353307999999998</v>
      </c>
      <c r="AB12787" s="18">
        <v>-120.50769099999999</v>
      </c>
      <c r="AC12787" s="3" t="s">
        <v>45</v>
      </c>
      <c r="AE12787" s="3" t="s">
        <v>694</v>
      </c>
      <c r="AF12787" s="3" t="str">
        <f t="shared" si="322"/>
        <v>ex Lithospermum ruderale</v>
      </c>
      <c r="AG12787" s="67" t="s">
        <v>2029</v>
      </c>
      <c r="AH12787" s="67" t="s">
        <v>2029</v>
      </c>
      <c r="AT12787" s="3" t="s">
        <v>320</v>
      </c>
    </row>
    <row r="12788" spans="1:46" x14ac:dyDescent="0.25">
      <c r="A12788" s="404">
        <v>43396</v>
      </c>
      <c r="B12788" s="5">
        <v>6110</v>
      </c>
      <c r="E12788" s="62">
        <v>2</v>
      </c>
      <c r="F12788" s="6" t="s">
        <v>1144</v>
      </c>
      <c r="G12788" s="6">
        <v>2018</v>
      </c>
      <c r="L12788" s="6"/>
      <c r="N12788" s="6" t="s">
        <v>1169</v>
      </c>
      <c r="P12788" s="407">
        <v>57</v>
      </c>
      <c r="Q12788" s="407">
        <v>57</v>
      </c>
      <c r="R12788" s="407">
        <v>2</v>
      </c>
      <c r="S12788" s="3" t="s">
        <v>3</v>
      </c>
      <c r="T12788" s="3" t="s">
        <v>44</v>
      </c>
      <c r="U12788" s="3" t="s">
        <v>715</v>
      </c>
      <c r="V12788" s="227" t="s">
        <v>1920</v>
      </c>
      <c r="X12788" s="3" t="s">
        <v>1207</v>
      </c>
      <c r="AA12788" s="18">
        <v>44.353307999999998</v>
      </c>
      <c r="AB12788" s="18">
        <v>-120.50769099999999</v>
      </c>
      <c r="AC12788" s="3" t="s">
        <v>45</v>
      </c>
      <c r="AE12788" s="3" t="s">
        <v>694</v>
      </c>
      <c r="AF12788" s="3" t="str">
        <f t="shared" si="322"/>
        <v>ex Lithospermum ruderale</v>
      </c>
      <c r="AG12788" s="67" t="s">
        <v>2029</v>
      </c>
      <c r="AH12788" s="67" t="s">
        <v>2029</v>
      </c>
      <c r="AT12788" s="3" t="s">
        <v>320</v>
      </c>
    </row>
    <row r="12789" spans="1:46" x14ac:dyDescent="0.25">
      <c r="A12789" s="404">
        <v>43396</v>
      </c>
      <c r="B12789" s="5">
        <v>6111</v>
      </c>
      <c r="E12789" s="62">
        <v>2</v>
      </c>
      <c r="F12789" s="6" t="s">
        <v>1144</v>
      </c>
      <c r="G12789" s="6">
        <v>2018</v>
      </c>
      <c r="L12789" s="6"/>
      <c r="N12789" s="6" t="s">
        <v>1169</v>
      </c>
      <c r="P12789" s="407">
        <v>57</v>
      </c>
      <c r="Q12789" s="407">
        <v>57</v>
      </c>
      <c r="R12789" s="407">
        <v>3</v>
      </c>
      <c r="S12789" s="3" t="s">
        <v>3</v>
      </c>
      <c r="T12789" s="3" t="s">
        <v>44</v>
      </c>
      <c r="U12789" s="3" t="s">
        <v>715</v>
      </c>
      <c r="V12789" s="227" t="s">
        <v>1920</v>
      </c>
      <c r="X12789" s="3" t="s">
        <v>1207</v>
      </c>
      <c r="AA12789" s="18">
        <v>44.353307999999998</v>
      </c>
      <c r="AB12789" s="18">
        <v>-120.50769099999999</v>
      </c>
      <c r="AC12789" s="3" t="s">
        <v>45</v>
      </c>
      <c r="AE12789" s="3" t="s">
        <v>694</v>
      </c>
      <c r="AF12789" s="3" t="str">
        <f t="shared" si="322"/>
        <v>ex Lithospermum ruderale</v>
      </c>
      <c r="AG12789" s="67" t="s">
        <v>2029</v>
      </c>
      <c r="AH12789" s="67" t="s">
        <v>2029</v>
      </c>
      <c r="AT12789" s="3" t="s">
        <v>320</v>
      </c>
    </row>
    <row r="12790" spans="1:46" x14ac:dyDescent="0.25">
      <c r="A12790" s="404">
        <v>43396</v>
      </c>
      <c r="B12790" s="5">
        <v>6112</v>
      </c>
      <c r="E12790" s="62">
        <v>2</v>
      </c>
      <c r="F12790" s="6" t="s">
        <v>1144</v>
      </c>
      <c r="G12790" s="6">
        <v>2018</v>
      </c>
      <c r="L12790" s="6"/>
      <c r="N12790" s="6" t="s">
        <v>1169</v>
      </c>
      <c r="P12790" s="407">
        <v>57</v>
      </c>
      <c r="Q12790" s="407">
        <v>57</v>
      </c>
      <c r="R12790" s="407">
        <v>4</v>
      </c>
      <c r="S12790" s="3" t="s">
        <v>3</v>
      </c>
      <c r="T12790" s="3" t="s">
        <v>44</v>
      </c>
      <c r="U12790" s="3" t="s">
        <v>715</v>
      </c>
      <c r="V12790" s="227" t="s">
        <v>1920</v>
      </c>
      <c r="X12790" s="3" t="s">
        <v>1207</v>
      </c>
      <c r="AA12790" s="18">
        <v>44.353307999999998</v>
      </c>
      <c r="AB12790" s="18">
        <v>-120.50769099999999</v>
      </c>
      <c r="AC12790" s="3" t="s">
        <v>45</v>
      </c>
      <c r="AE12790" s="3" t="s">
        <v>694</v>
      </c>
      <c r="AF12790" s="3" t="str">
        <f t="shared" si="322"/>
        <v>ex Lithospermum ruderale</v>
      </c>
      <c r="AG12790" s="67" t="s">
        <v>2029</v>
      </c>
      <c r="AH12790" s="67" t="s">
        <v>2029</v>
      </c>
      <c r="AT12790" s="3" t="s">
        <v>320</v>
      </c>
    </row>
    <row r="12791" spans="1:46" x14ac:dyDescent="0.25">
      <c r="A12791" s="404">
        <v>43396</v>
      </c>
      <c r="B12791" s="5">
        <v>6113</v>
      </c>
      <c r="E12791" s="62">
        <v>2</v>
      </c>
      <c r="F12791" s="6" t="s">
        <v>1144</v>
      </c>
      <c r="G12791" s="6">
        <v>2018</v>
      </c>
      <c r="L12791" s="6"/>
      <c r="N12791" s="6" t="s">
        <v>1169</v>
      </c>
      <c r="P12791" s="407">
        <v>57</v>
      </c>
      <c r="Q12791" s="407">
        <v>57</v>
      </c>
      <c r="R12791" s="407">
        <v>5</v>
      </c>
      <c r="S12791" s="3" t="s">
        <v>3</v>
      </c>
      <c r="T12791" s="3" t="s">
        <v>44</v>
      </c>
      <c r="U12791" s="3" t="s">
        <v>715</v>
      </c>
      <c r="V12791" s="227" t="s">
        <v>1920</v>
      </c>
      <c r="X12791" s="3" t="s">
        <v>1207</v>
      </c>
      <c r="AA12791" s="18">
        <v>44.353307999999998</v>
      </c>
      <c r="AB12791" s="18">
        <v>-120.50769099999999</v>
      </c>
      <c r="AC12791" s="3" t="s">
        <v>45</v>
      </c>
      <c r="AE12791" s="3" t="s">
        <v>694</v>
      </c>
      <c r="AF12791" s="3" t="str">
        <f t="shared" si="322"/>
        <v>ex Lithospermum ruderale</v>
      </c>
      <c r="AG12791" s="67" t="s">
        <v>2029</v>
      </c>
      <c r="AH12791" s="67" t="s">
        <v>2029</v>
      </c>
      <c r="AT12791" s="3" t="s">
        <v>320</v>
      </c>
    </row>
    <row r="12792" spans="1:46" x14ac:dyDescent="0.25">
      <c r="A12792" s="404">
        <v>43396</v>
      </c>
      <c r="B12792" s="5">
        <v>6114</v>
      </c>
      <c r="E12792" s="62">
        <v>2</v>
      </c>
      <c r="F12792" s="6" t="s">
        <v>1144</v>
      </c>
      <c r="G12792" s="6">
        <v>2018</v>
      </c>
      <c r="L12792" s="6"/>
      <c r="N12792" s="6" t="s">
        <v>1169</v>
      </c>
      <c r="P12792" s="407">
        <v>57</v>
      </c>
      <c r="Q12792" s="407">
        <v>57</v>
      </c>
      <c r="R12792" s="407">
        <v>6</v>
      </c>
      <c r="S12792" s="3" t="s">
        <v>3</v>
      </c>
      <c r="T12792" s="3" t="s">
        <v>44</v>
      </c>
      <c r="U12792" s="3" t="s">
        <v>715</v>
      </c>
      <c r="V12792" s="227" t="s">
        <v>1920</v>
      </c>
      <c r="X12792" s="3" t="s">
        <v>1207</v>
      </c>
      <c r="AA12792" s="18">
        <v>44.353307999999998</v>
      </c>
      <c r="AB12792" s="18">
        <v>-120.50769099999999</v>
      </c>
      <c r="AC12792" s="3" t="s">
        <v>45</v>
      </c>
      <c r="AE12792" s="3" t="s">
        <v>694</v>
      </c>
      <c r="AF12792" s="3" t="str">
        <f t="shared" ref="AF12792:AF12823" si="323">CONCATENATE("ex ", AE12792)</f>
        <v>ex Lithospermum ruderale</v>
      </c>
      <c r="AG12792" s="67" t="s">
        <v>2029</v>
      </c>
      <c r="AH12792" s="67" t="s">
        <v>2029</v>
      </c>
      <c r="AT12792" s="3" t="s">
        <v>320</v>
      </c>
    </row>
    <row r="12793" spans="1:46" x14ac:dyDescent="0.25">
      <c r="A12793" s="404">
        <v>43396</v>
      </c>
      <c r="B12793" s="5">
        <v>6115</v>
      </c>
      <c r="E12793" s="62">
        <v>2</v>
      </c>
      <c r="F12793" s="6" t="s">
        <v>1144</v>
      </c>
      <c r="G12793" s="6">
        <v>2018</v>
      </c>
      <c r="L12793" s="6"/>
      <c r="N12793" s="6" t="s">
        <v>1181</v>
      </c>
      <c r="P12793" s="407">
        <v>58</v>
      </c>
      <c r="Q12793" s="407">
        <v>58</v>
      </c>
      <c r="R12793" s="407">
        <v>1</v>
      </c>
      <c r="S12793" s="3" t="s">
        <v>3</v>
      </c>
      <c r="T12793" s="3" t="s">
        <v>44</v>
      </c>
      <c r="U12793" s="3" t="s">
        <v>715</v>
      </c>
      <c r="V12793" s="227" t="s">
        <v>1920</v>
      </c>
      <c r="X12793" s="3" t="s">
        <v>1207</v>
      </c>
      <c r="AA12793" s="18">
        <v>44.353307999999998</v>
      </c>
      <c r="AB12793" s="18">
        <v>-120.50769099999999</v>
      </c>
      <c r="AC12793" s="3" t="s">
        <v>45</v>
      </c>
      <c r="AE12793" s="3" t="s">
        <v>656</v>
      </c>
      <c r="AF12793" s="3" t="str">
        <f t="shared" si="323"/>
        <v>ex Penstemon</v>
      </c>
      <c r="AG12793" s="67" t="s">
        <v>2029</v>
      </c>
      <c r="AH12793" s="67" t="s">
        <v>2029</v>
      </c>
      <c r="AT12793" s="3" t="s">
        <v>320</v>
      </c>
    </row>
    <row r="12794" spans="1:46" x14ac:dyDescent="0.25">
      <c r="A12794" s="404">
        <v>43396</v>
      </c>
      <c r="B12794" s="5">
        <v>6116</v>
      </c>
      <c r="E12794" s="62">
        <v>2</v>
      </c>
      <c r="F12794" s="6" t="s">
        <v>1144</v>
      </c>
      <c r="G12794" s="6">
        <v>2018</v>
      </c>
      <c r="L12794" s="6"/>
      <c r="N12794" s="6" t="s">
        <v>1181</v>
      </c>
      <c r="P12794" s="407">
        <v>58</v>
      </c>
      <c r="Q12794" s="407">
        <v>58</v>
      </c>
      <c r="R12794" s="407">
        <v>2</v>
      </c>
      <c r="S12794" s="3" t="s">
        <v>3</v>
      </c>
      <c r="T12794" s="3" t="s">
        <v>44</v>
      </c>
      <c r="U12794" s="3" t="s">
        <v>715</v>
      </c>
      <c r="V12794" s="227" t="s">
        <v>1920</v>
      </c>
      <c r="X12794" s="3" t="s">
        <v>1207</v>
      </c>
      <c r="AA12794" s="18">
        <v>44.353307999999998</v>
      </c>
      <c r="AB12794" s="18">
        <v>-120.50769099999999</v>
      </c>
      <c r="AC12794" s="3" t="s">
        <v>45</v>
      </c>
      <c r="AE12794" s="3" t="s">
        <v>656</v>
      </c>
      <c r="AF12794" s="3" t="str">
        <f t="shared" si="323"/>
        <v>ex Penstemon</v>
      </c>
      <c r="AG12794" s="67" t="s">
        <v>2029</v>
      </c>
      <c r="AH12794" s="67" t="s">
        <v>2029</v>
      </c>
      <c r="AT12794" s="3" t="s">
        <v>320</v>
      </c>
    </row>
    <row r="12795" spans="1:46" x14ac:dyDescent="0.25">
      <c r="A12795" s="404">
        <v>43396</v>
      </c>
      <c r="B12795" s="5">
        <v>6117</v>
      </c>
      <c r="E12795" s="62">
        <v>2</v>
      </c>
      <c r="F12795" s="6" t="s">
        <v>1144</v>
      </c>
      <c r="G12795" s="6">
        <v>2018</v>
      </c>
      <c r="L12795" s="6"/>
      <c r="N12795" s="6" t="s">
        <v>1181</v>
      </c>
      <c r="P12795" s="407">
        <v>58</v>
      </c>
      <c r="Q12795" s="407">
        <v>58</v>
      </c>
      <c r="R12795" s="407">
        <v>3</v>
      </c>
      <c r="S12795" s="3" t="s">
        <v>3</v>
      </c>
      <c r="T12795" s="3" t="s">
        <v>44</v>
      </c>
      <c r="U12795" s="3" t="s">
        <v>715</v>
      </c>
      <c r="V12795" s="227" t="s">
        <v>1920</v>
      </c>
      <c r="X12795" s="3" t="s">
        <v>1207</v>
      </c>
      <c r="AA12795" s="18">
        <v>44.353307999999998</v>
      </c>
      <c r="AB12795" s="18">
        <v>-120.50769099999999</v>
      </c>
      <c r="AC12795" s="3" t="s">
        <v>45</v>
      </c>
      <c r="AE12795" s="3" t="s">
        <v>656</v>
      </c>
      <c r="AF12795" s="3" t="str">
        <f t="shared" si="323"/>
        <v>ex Penstemon</v>
      </c>
      <c r="AG12795" s="67" t="s">
        <v>2029</v>
      </c>
      <c r="AH12795" s="67" t="s">
        <v>2029</v>
      </c>
      <c r="AT12795" s="3" t="s">
        <v>320</v>
      </c>
    </row>
    <row r="12796" spans="1:46" x14ac:dyDescent="0.25">
      <c r="A12796" s="404">
        <v>43396</v>
      </c>
      <c r="B12796" s="5">
        <v>6118</v>
      </c>
      <c r="E12796" s="62">
        <v>2</v>
      </c>
      <c r="F12796" s="6" t="s">
        <v>1144</v>
      </c>
      <c r="G12796" s="6">
        <v>2018</v>
      </c>
      <c r="L12796" s="6"/>
      <c r="N12796" s="6" t="s">
        <v>1181</v>
      </c>
      <c r="P12796" s="407">
        <v>58</v>
      </c>
      <c r="Q12796" s="407">
        <v>58</v>
      </c>
      <c r="R12796" s="407">
        <v>4</v>
      </c>
      <c r="S12796" s="3" t="s">
        <v>3</v>
      </c>
      <c r="T12796" s="3" t="s">
        <v>44</v>
      </c>
      <c r="U12796" s="3" t="s">
        <v>715</v>
      </c>
      <c r="V12796" s="227" t="s">
        <v>1920</v>
      </c>
      <c r="X12796" s="3" t="s">
        <v>1207</v>
      </c>
      <c r="AA12796" s="18">
        <v>44.353307999999998</v>
      </c>
      <c r="AB12796" s="18">
        <v>-120.50769099999999</v>
      </c>
      <c r="AC12796" s="3" t="s">
        <v>45</v>
      </c>
      <c r="AE12796" s="3" t="s">
        <v>656</v>
      </c>
      <c r="AF12796" s="3" t="str">
        <f t="shared" si="323"/>
        <v>ex Penstemon</v>
      </c>
      <c r="AG12796" s="67" t="s">
        <v>2029</v>
      </c>
      <c r="AH12796" s="67" t="s">
        <v>2029</v>
      </c>
      <c r="AT12796" s="3" t="s">
        <v>320</v>
      </c>
    </row>
    <row r="12797" spans="1:46" x14ac:dyDescent="0.25">
      <c r="A12797" s="404">
        <v>43396</v>
      </c>
      <c r="B12797" s="5">
        <v>6119</v>
      </c>
      <c r="E12797" s="62">
        <v>2</v>
      </c>
      <c r="F12797" s="6" t="s">
        <v>1144</v>
      </c>
      <c r="G12797" s="6">
        <v>2018</v>
      </c>
      <c r="L12797" s="6"/>
      <c r="N12797" s="6" t="s">
        <v>1181</v>
      </c>
      <c r="P12797" s="407">
        <v>58</v>
      </c>
      <c r="Q12797" s="407">
        <v>58</v>
      </c>
      <c r="R12797" s="407">
        <v>5</v>
      </c>
      <c r="S12797" s="3" t="s">
        <v>3</v>
      </c>
      <c r="T12797" s="3" t="s">
        <v>44</v>
      </c>
      <c r="U12797" s="3" t="s">
        <v>715</v>
      </c>
      <c r="V12797" s="227" t="s">
        <v>1920</v>
      </c>
      <c r="X12797" s="3" t="s">
        <v>1207</v>
      </c>
      <c r="AA12797" s="18">
        <v>44.353307999999998</v>
      </c>
      <c r="AB12797" s="18">
        <v>-120.50769099999999</v>
      </c>
      <c r="AC12797" s="3" t="s">
        <v>45</v>
      </c>
      <c r="AE12797" s="3" t="s">
        <v>656</v>
      </c>
      <c r="AF12797" s="3" t="str">
        <f t="shared" si="323"/>
        <v>ex Penstemon</v>
      </c>
      <c r="AG12797" s="67" t="s">
        <v>2029</v>
      </c>
      <c r="AH12797" s="67" t="s">
        <v>2029</v>
      </c>
      <c r="AT12797" s="3" t="s">
        <v>320</v>
      </c>
    </row>
    <row r="12798" spans="1:46" x14ac:dyDescent="0.25">
      <c r="A12798" s="404">
        <v>43396</v>
      </c>
      <c r="B12798" s="5">
        <v>6120</v>
      </c>
      <c r="E12798" s="62">
        <v>2</v>
      </c>
      <c r="F12798" s="6" t="s">
        <v>1144</v>
      </c>
      <c r="G12798" s="6">
        <v>2018</v>
      </c>
      <c r="L12798" s="6"/>
      <c r="N12798" s="6" t="s">
        <v>1181</v>
      </c>
      <c r="P12798" s="407">
        <v>58</v>
      </c>
      <c r="Q12798" s="407">
        <v>58</v>
      </c>
      <c r="R12798" s="407">
        <v>6</v>
      </c>
      <c r="S12798" s="3" t="s">
        <v>3</v>
      </c>
      <c r="T12798" s="3" t="s">
        <v>44</v>
      </c>
      <c r="U12798" s="3" t="s">
        <v>715</v>
      </c>
      <c r="V12798" s="227" t="s">
        <v>1920</v>
      </c>
      <c r="X12798" s="3" t="s">
        <v>1207</v>
      </c>
      <c r="AA12798" s="18">
        <v>44.353307999999998</v>
      </c>
      <c r="AB12798" s="18">
        <v>-120.50769099999999</v>
      </c>
      <c r="AC12798" s="3" t="s">
        <v>45</v>
      </c>
      <c r="AE12798" s="3" t="s">
        <v>656</v>
      </c>
      <c r="AF12798" s="3" t="str">
        <f t="shared" si="323"/>
        <v>ex Penstemon</v>
      </c>
      <c r="AG12798" s="67" t="s">
        <v>2029</v>
      </c>
      <c r="AH12798" s="67" t="s">
        <v>2029</v>
      </c>
      <c r="AT12798" s="3" t="s">
        <v>320</v>
      </c>
    </row>
    <row r="12799" spans="1:46" x14ac:dyDescent="0.25">
      <c r="A12799" s="404">
        <v>43396</v>
      </c>
      <c r="B12799" s="5">
        <v>6121</v>
      </c>
      <c r="E12799" s="62">
        <v>2</v>
      </c>
      <c r="F12799" s="6" t="s">
        <v>1144</v>
      </c>
      <c r="G12799" s="6">
        <v>2018</v>
      </c>
      <c r="L12799" s="6"/>
      <c r="N12799" s="6" t="s">
        <v>1181</v>
      </c>
      <c r="P12799" s="407">
        <v>58</v>
      </c>
      <c r="Q12799" s="407">
        <v>58</v>
      </c>
      <c r="R12799" s="407">
        <v>7</v>
      </c>
      <c r="S12799" s="3" t="s">
        <v>3</v>
      </c>
      <c r="T12799" s="3" t="s">
        <v>44</v>
      </c>
      <c r="U12799" s="3" t="s">
        <v>715</v>
      </c>
      <c r="V12799" s="227" t="s">
        <v>1920</v>
      </c>
      <c r="X12799" s="3" t="s">
        <v>1207</v>
      </c>
      <c r="AA12799" s="18">
        <v>44.353307999999998</v>
      </c>
      <c r="AB12799" s="18">
        <v>-120.50769099999999</v>
      </c>
      <c r="AC12799" s="3" t="s">
        <v>45</v>
      </c>
      <c r="AE12799" s="3" t="s">
        <v>656</v>
      </c>
      <c r="AF12799" s="3" t="str">
        <f t="shared" si="323"/>
        <v>ex Penstemon</v>
      </c>
      <c r="AG12799" s="67" t="s">
        <v>2029</v>
      </c>
      <c r="AH12799" s="67" t="s">
        <v>2029</v>
      </c>
      <c r="AT12799" s="3" t="s">
        <v>320</v>
      </c>
    </row>
    <row r="12800" spans="1:46" x14ac:dyDescent="0.25">
      <c r="A12800" s="404">
        <v>43396</v>
      </c>
      <c r="B12800" s="5">
        <v>6026</v>
      </c>
      <c r="E12800" s="62">
        <v>2</v>
      </c>
      <c r="F12800" s="6" t="s">
        <v>1144</v>
      </c>
      <c r="G12800" s="6">
        <v>2018</v>
      </c>
      <c r="L12800" s="6"/>
      <c r="N12800" s="6" t="s">
        <v>1184</v>
      </c>
      <c r="P12800" s="407">
        <v>60</v>
      </c>
      <c r="Q12800" s="407">
        <v>60</v>
      </c>
      <c r="R12800" s="407">
        <v>1</v>
      </c>
      <c r="S12800" s="3" t="s">
        <v>3</v>
      </c>
      <c r="T12800" s="3" t="s">
        <v>44</v>
      </c>
      <c r="U12800" s="3" t="s">
        <v>715</v>
      </c>
      <c r="V12800" s="227" t="s">
        <v>1920</v>
      </c>
      <c r="X12800" s="3" t="s">
        <v>1201</v>
      </c>
      <c r="AA12800" s="18">
        <v>44.359997</v>
      </c>
      <c r="AB12800" s="18">
        <v>-120.361007</v>
      </c>
      <c r="AC12800" s="3" t="s">
        <v>45</v>
      </c>
      <c r="AE12800" s="3" t="s">
        <v>1182</v>
      </c>
      <c r="AF12800" s="3" t="str">
        <f t="shared" si="323"/>
        <v xml:space="preserve">ex Vicia </v>
      </c>
      <c r="AG12800" s="67" t="s">
        <v>2029</v>
      </c>
      <c r="AH12800" s="67" t="s">
        <v>2029</v>
      </c>
      <c r="AT12800" s="3" t="s">
        <v>320</v>
      </c>
    </row>
    <row r="12801" spans="1:46" x14ac:dyDescent="0.25">
      <c r="A12801" s="404">
        <v>43396</v>
      </c>
      <c r="B12801" s="5">
        <v>6027</v>
      </c>
      <c r="E12801" s="62">
        <v>2</v>
      </c>
      <c r="F12801" s="6" t="s">
        <v>1144</v>
      </c>
      <c r="G12801" s="6">
        <v>2018</v>
      </c>
      <c r="L12801" s="6"/>
      <c r="N12801" s="6" t="s">
        <v>1184</v>
      </c>
      <c r="P12801" s="407">
        <v>60</v>
      </c>
      <c r="Q12801" s="407">
        <v>60</v>
      </c>
      <c r="R12801" s="407">
        <v>2</v>
      </c>
      <c r="S12801" s="3" t="s">
        <v>3</v>
      </c>
      <c r="T12801" s="3" t="s">
        <v>44</v>
      </c>
      <c r="U12801" s="3" t="s">
        <v>715</v>
      </c>
      <c r="V12801" s="227" t="s">
        <v>1920</v>
      </c>
      <c r="X12801" s="3" t="s">
        <v>1201</v>
      </c>
      <c r="AA12801" s="18">
        <v>44.359997</v>
      </c>
      <c r="AB12801" s="18">
        <v>-120.361007</v>
      </c>
      <c r="AC12801" s="3" t="s">
        <v>45</v>
      </c>
      <c r="AE12801" s="3" t="s">
        <v>1182</v>
      </c>
      <c r="AF12801" s="3" t="str">
        <f t="shared" si="323"/>
        <v xml:space="preserve">ex Vicia </v>
      </c>
      <c r="AG12801" s="67" t="s">
        <v>2029</v>
      </c>
      <c r="AH12801" s="67" t="s">
        <v>2029</v>
      </c>
      <c r="AT12801" s="3" t="s">
        <v>320</v>
      </c>
    </row>
    <row r="12802" spans="1:46" x14ac:dyDescent="0.25">
      <c r="A12802" s="404">
        <v>43396</v>
      </c>
      <c r="B12802" s="5">
        <v>6028</v>
      </c>
      <c r="E12802" s="62">
        <v>2</v>
      </c>
      <c r="F12802" s="6" t="s">
        <v>1144</v>
      </c>
      <c r="G12802" s="6">
        <v>2018</v>
      </c>
      <c r="L12802" s="6"/>
      <c r="N12802" s="6" t="s">
        <v>1184</v>
      </c>
      <c r="P12802" s="407">
        <v>60</v>
      </c>
      <c r="Q12802" s="407">
        <v>60</v>
      </c>
      <c r="R12802" s="407">
        <v>3</v>
      </c>
      <c r="S12802" s="3" t="s">
        <v>3</v>
      </c>
      <c r="T12802" s="3" t="s">
        <v>44</v>
      </c>
      <c r="U12802" s="3" t="s">
        <v>715</v>
      </c>
      <c r="V12802" s="227" t="s">
        <v>1920</v>
      </c>
      <c r="X12802" s="3" t="s">
        <v>1201</v>
      </c>
      <c r="AA12802" s="18">
        <v>44.359997</v>
      </c>
      <c r="AB12802" s="18">
        <v>-120.361007</v>
      </c>
      <c r="AC12802" s="3" t="s">
        <v>45</v>
      </c>
      <c r="AE12802" s="3" t="s">
        <v>1182</v>
      </c>
      <c r="AF12802" s="3" t="str">
        <f t="shared" si="323"/>
        <v xml:space="preserve">ex Vicia </v>
      </c>
      <c r="AG12802" s="67" t="s">
        <v>2029</v>
      </c>
      <c r="AH12802" s="67" t="s">
        <v>2029</v>
      </c>
      <c r="AT12802" s="3" t="s">
        <v>320</v>
      </c>
    </row>
    <row r="12803" spans="1:46" x14ac:dyDescent="0.25">
      <c r="A12803" s="404">
        <v>43396</v>
      </c>
      <c r="B12803" s="5">
        <v>6029</v>
      </c>
      <c r="E12803" s="62">
        <v>2</v>
      </c>
      <c r="F12803" s="6" t="s">
        <v>1144</v>
      </c>
      <c r="G12803" s="6">
        <v>2018</v>
      </c>
      <c r="L12803" s="6"/>
      <c r="N12803" s="6" t="s">
        <v>1184</v>
      </c>
      <c r="P12803" s="407">
        <v>60</v>
      </c>
      <c r="Q12803" s="407">
        <v>60</v>
      </c>
      <c r="R12803" s="407">
        <v>4</v>
      </c>
      <c r="S12803" s="3" t="s">
        <v>3</v>
      </c>
      <c r="T12803" s="3" t="s">
        <v>44</v>
      </c>
      <c r="U12803" s="3" t="s">
        <v>715</v>
      </c>
      <c r="V12803" s="227" t="s">
        <v>1920</v>
      </c>
      <c r="X12803" s="3" t="s">
        <v>1201</v>
      </c>
      <c r="AA12803" s="18">
        <v>44.359997</v>
      </c>
      <c r="AB12803" s="18">
        <v>-120.361007</v>
      </c>
      <c r="AC12803" s="3" t="s">
        <v>45</v>
      </c>
      <c r="AE12803" s="3" t="s">
        <v>1182</v>
      </c>
      <c r="AF12803" s="3" t="str">
        <f t="shared" si="323"/>
        <v xml:space="preserve">ex Vicia </v>
      </c>
      <c r="AG12803" s="67" t="s">
        <v>2029</v>
      </c>
      <c r="AH12803" s="67" t="s">
        <v>2029</v>
      </c>
      <c r="AT12803" s="3" t="s">
        <v>320</v>
      </c>
    </row>
    <row r="12804" spans="1:46" x14ac:dyDescent="0.25">
      <c r="A12804" s="404">
        <v>43396</v>
      </c>
      <c r="B12804" s="5">
        <v>6030</v>
      </c>
      <c r="E12804" s="62">
        <v>2</v>
      </c>
      <c r="F12804" s="6" t="s">
        <v>1144</v>
      </c>
      <c r="G12804" s="6">
        <v>2018</v>
      </c>
      <c r="L12804" s="6"/>
      <c r="N12804" s="6" t="s">
        <v>1184</v>
      </c>
      <c r="P12804" s="407">
        <v>60</v>
      </c>
      <c r="Q12804" s="407">
        <v>60</v>
      </c>
      <c r="R12804" s="407">
        <v>5</v>
      </c>
      <c r="S12804" s="3" t="s">
        <v>3</v>
      </c>
      <c r="T12804" s="3" t="s">
        <v>44</v>
      </c>
      <c r="U12804" s="3" t="s">
        <v>715</v>
      </c>
      <c r="V12804" s="227" t="s">
        <v>1920</v>
      </c>
      <c r="X12804" s="3" t="s">
        <v>1201</v>
      </c>
      <c r="AA12804" s="18">
        <v>44.359997</v>
      </c>
      <c r="AB12804" s="18">
        <v>-120.361007</v>
      </c>
      <c r="AC12804" s="3" t="s">
        <v>45</v>
      </c>
      <c r="AE12804" s="3" t="s">
        <v>1182</v>
      </c>
      <c r="AF12804" s="3" t="str">
        <f t="shared" si="323"/>
        <v xml:space="preserve">ex Vicia </v>
      </c>
      <c r="AG12804" s="67" t="s">
        <v>2029</v>
      </c>
      <c r="AH12804" s="67" t="s">
        <v>2029</v>
      </c>
      <c r="AT12804" s="3" t="s">
        <v>320</v>
      </c>
    </row>
    <row r="12805" spans="1:46" x14ac:dyDescent="0.25">
      <c r="A12805" s="404">
        <v>43396</v>
      </c>
      <c r="B12805" s="5">
        <v>6031</v>
      </c>
      <c r="E12805" s="62">
        <v>2</v>
      </c>
      <c r="F12805" s="6" t="s">
        <v>1144</v>
      </c>
      <c r="G12805" s="6">
        <v>2018</v>
      </c>
      <c r="L12805" s="6"/>
      <c r="N12805" s="6" t="s">
        <v>1184</v>
      </c>
      <c r="P12805" s="407">
        <v>60</v>
      </c>
      <c r="Q12805" s="407">
        <v>60</v>
      </c>
      <c r="R12805" s="407">
        <v>6</v>
      </c>
      <c r="S12805" s="3" t="s">
        <v>3</v>
      </c>
      <c r="T12805" s="3" t="s">
        <v>44</v>
      </c>
      <c r="U12805" s="3" t="s">
        <v>715</v>
      </c>
      <c r="V12805" s="227" t="s">
        <v>1920</v>
      </c>
      <c r="X12805" s="3" t="s">
        <v>1201</v>
      </c>
      <c r="AA12805" s="18">
        <v>44.359997</v>
      </c>
      <c r="AB12805" s="18">
        <v>-120.361007</v>
      </c>
      <c r="AC12805" s="3" t="s">
        <v>45</v>
      </c>
      <c r="AE12805" s="3" t="s">
        <v>1182</v>
      </c>
      <c r="AF12805" s="3" t="str">
        <f t="shared" si="323"/>
        <v xml:space="preserve">ex Vicia </v>
      </c>
      <c r="AG12805" s="67" t="s">
        <v>2029</v>
      </c>
      <c r="AH12805" s="67" t="s">
        <v>2029</v>
      </c>
      <c r="AT12805" s="3" t="s">
        <v>320</v>
      </c>
    </row>
    <row r="12806" spans="1:46" x14ac:dyDescent="0.25">
      <c r="A12806" s="404">
        <v>43396</v>
      </c>
      <c r="B12806" s="5">
        <v>6032</v>
      </c>
      <c r="E12806" s="62">
        <v>2</v>
      </c>
      <c r="F12806" s="6" t="s">
        <v>1144</v>
      </c>
      <c r="G12806" s="6">
        <v>2018</v>
      </c>
      <c r="L12806" s="6"/>
      <c r="N12806" s="6" t="s">
        <v>1184</v>
      </c>
      <c r="P12806" s="407">
        <v>60</v>
      </c>
      <c r="Q12806" s="407">
        <v>60</v>
      </c>
      <c r="R12806" s="407">
        <v>7</v>
      </c>
      <c r="S12806" s="3" t="s">
        <v>3</v>
      </c>
      <c r="T12806" s="3" t="s">
        <v>44</v>
      </c>
      <c r="U12806" s="3" t="s">
        <v>715</v>
      </c>
      <c r="V12806" s="227" t="s">
        <v>1920</v>
      </c>
      <c r="X12806" s="3" t="s">
        <v>1201</v>
      </c>
      <c r="AA12806" s="18">
        <v>44.359997</v>
      </c>
      <c r="AB12806" s="18">
        <v>-120.361007</v>
      </c>
      <c r="AC12806" s="3" t="s">
        <v>45</v>
      </c>
      <c r="AE12806" s="3" t="s">
        <v>1182</v>
      </c>
      <c r="AF12806" s="3" t="str">
        <f t="shared" si="323"/>
        <v xml:space="preserve">ex Vicia </v>
      </c>
      <c r="AG12806" s="67" t="s">
        <v>2029</v>
      </c>
      <c r="AH12806" s="67" t="s">
        <v>2029</v>
      </c>
      <c r="AT12806" s="3" t="s">
        <v>320</v>
      </c>
    </row>
    <row r="12807" spans="1:46" x14ac:dyDescent="0.25">
      <c r="A12807" s="404">
        <v>43396</v>
      </c>
      <c r="B12807" s="5">
        <v>6033</v>
      </c>
      <c r="E12807" s="62">
        <v>2</v>
      </c>
      <c r="F12807" s="6" t="s">
        <v>1144</v>
      </c>
      <c r="G12807" s="6">
        <v>2018</v>
      </c>
      <c r="L12807" s="6"/>
      <c r="N12807" s="6" t="s">
        <v>1184</v>
      </c>
      <c r="P12807" s="407">
        <v>60</v>
      </c>
      <c r="Q12807" s="407">
        <v>60</v>
      </c>
      <c r="R12807" s="407">
        <v>8</v>
      </c>
      <c r="S12807" s="3" t="s">
        <v>3</v>
      </c>
      <c r="T12807" s="3" t="s">
        <v>44</v>
      </c>
      <c r="U12807" s="3" t="s">
        <v>715</v>
      </c>
      <c r="V12807" s="227" t="s">
        <v>1920</v>
      </c>
      <c r="X12807" s="3" t="s">
        <v>1201</v>
      </c>
      <c r="AA12807" s="18">
        <v>44.359997</v>
      </c>
      <c r="AB12807" s="18">
        <v>-120.361007</v>
      </c>
      <c r="AC12807" s="3" t="s">
        <v>45</v>
      </c>
      <c r="AE12807" s="3" t="s">
        <v>1182</v>
      </c>
      <c r="AF12807" s="3" t="str">
        <f t="shared" si="323"/>
        <v xml:space="preserve">ex Vicia </v>
      </c>
      <c r="AG12807" s="67" t="s">
        <v>2029</v>
      </c>
      <c r="AH12807" s="67" t="s">
        <v>2029</v>
      </c>
      <c r="AT12807" s="3" t="s">
        <v>320</v>
      </c>
    </row>
    <row r="12808" spans="1:46" x14ac:dyDescent="0.25">
      <c r="A12808" s="404">
        <v>43396</v>
      </c>
      <c r="B12808" s="5">
        <v>6034</v>
      </c>
      <c r="E12808" s="62">
        <v>2</v>
      </c>
      <c r="F12808" s="6" t="s">
        <v>1144</v>
      </c>
      <c r="G12808" s="6">
        <v>2018</v>
      </c>
      <c r="L12808" s="6"/>
      <c r="N12808" s="6" t="s">
        <v>1184</v>
      </c>
      <c r="P12808" s="407">
        <v>60</v>
      </c>
      <c r="Q12808" s="407">
        <v>60</v>
      </c>
      <c r="R12808" s="407">
        <v>9</v>
      </c>
      <c r="S12808" s="3" t="s">
        <v>3</v>
      </c>
      <c r="T12808" s="3" t="s">
        <v>44</v>
      </c>
      <c r="U12808" s="3" t="s">
        <v>715</v>
      </c>
      <c r="V12808" s="227" t="s">
        <v>1920</v>
      </c>
      <c r="X12808" s="3" t="s">
        <v>1201</v>
      </c>
      <c r="AA12808" s="18">
        <v>44.359997</v>
      </c>
      <c r="AB12808" s="18">
        <v>-120.361007</v>
      </c>
      <c r="AC12808" s="3" t="s">
        <v>45</v>
      </c>
      <c r="AE12808" s="3" t="s">
        <v>1182</v>
      </c>
      <c r="AF12808" s="3" t="str">
        <f t="shared" si="323"/>
        <v xml:space="preserve">ex Vicia </v>
      </c>
      <c r="AG12808" s="67" t="s">
        <v>2029</v>
      </c>
      <c r="AH12808" s="67" t="s">
        <v>2029</v>
      </c>
      <c r="AT12808" s="3" t="s">
        <v>320</v>
      </c>
    </row>
    <row r="12809" spans="1:46" x14ac:dyDescent="0.25">
      <c r="A12809" s="404">
        <v>43396</v>
      </c>
      <c r="B12809" s="5">
        <v>6035</v>
      </c>
      <c r="E12809" s="62">
        <v>2</v>
      </c>
      <c r="F12809" s="6" t="s">
        <v>1144</v>
      </c>
      <c r="G12809" s="6">
        <v>2018</v>
      </c>
      <c r="L12809" s="6"/>
      <c r="N12809" s="6" t="s">
        <v>1184</v>
      </c>
      <c r="P12809" s="407">
        <v>60</v>
      </c>
      <c r="Q12809" s="407">
        <v>60</v>
      </c>
      <c r="R12809" s="407">
        <v>10</v>
      </c>
      <c r="S12809" s="3" t="s">
        <v>3</v>
      </c>
      <c r="T12809" s="3" t="s">
        <v>44</v>
      </c>
      <c r="U12809" s="3" t="s">
        <v>715</v>
      </c>
      <c r="V12809" s="227" t="s">
        <v>1920</v>
      </c>
      <c r="X12809" s="3" t="s">
        <v>1201</v>
      </c>
      <c r="AA12809" s="18">
        <v>44.359997</v>
      </c>
      <c r="AB12809" s="18">
        <v>-120.361007</v>
      </c>
      <c r="AC12809" s="3" t="s">
        <v>45</v>
      </c>
      <c r="AE12809" s="3" t="s">
        <v>1182</v>
      </c>
      <c r="AF12809" s="3" t="str">
        <f t="shared" si="323"/>
        <v xml:space="preserve">ex Vicia </v>
      </c>
      <c r="AG12809" s="67" t="s">
        <v>2029</v>
      </c>
      <c r="AH12809" s="67" t="s">
        <v>2029</v>
      </c>
      <c r="AT12809" s="3" t="s">
        <v>320</v>
      </c>
    </row>
    <row r="12810" spans="1:46" x14ac:dyDescent="0.25">
      <c r="A12810" s="404">
        <v>43396</v>
      </c>
      <c r="B12810" s="5">
        <v>6036</v>
      </c>
      <c r="E12810" s="62">
        <v>2</v>
      </c>
      <c r="F12810" s="6" t="s">
        <v>1144</v>
      </c>
      <c r="G12810" s="6">
        <v>2018</v>
      </c>
      <c r="L12810" s="6"/>
      <c r="N12810" s="6" t="s">
        <v>1192</v>
      </c>
      <c r="P12810" s="407">
        <v>61</v>
      </c>
      <c r="Q12810" s="407">
        <v>61</v>
      </c>
      <c r="R12810" s="407">
        <v>1</v>
      </c>
      <c r="S12810" s="3" t="s">
        <v>3</v>
      </c>
      <c r="T12810" s="3" t="s">
        <v>44</v>
      </c>
      <c r="U12810" s="3" t="s">
        <v>715</v>
      </c>
      <c r="V12810" s="227" t="s">
        <v>1920</v>
      </c>
      <c r="X12810" s="3" t="s">
        <v>1201</v>
      </c>
      <c r="AA12810" s="18">
        <v>44.352570999999998</v>
      </c>
      <c r="AB12810" s="18">
        <v>-120.282043</v>
      </c>
      <c r="AC12810" s="3" t="s">
        <v>45</v>
      </c>
      <c r="AE12810" s="3" t="s">
        <v>763</v>
      </c>
      <c r="AF12810" s="3" t="str">
        <f t="shared" si="323"/>
        <v>ex Potentilla</v>
      </c>
      <c r="AG12810" s="67" t="s">
        <v>2029</v>
      </c>
      <c r="AH12810" s="67" t="s">
        <v>2029</v>
      </c>
      <c r="AT12810" s="3" t="s">
        <v>320</v>
      </c>
    </row>
    <row r="12811" spans="1:46" x14ac:dyDescent="0.25">
      <c r="A12811" s="404">
        <v>43396</v>
      </c>
      <c r="B12811" s="5">
        <v>6037</v>
      </c>
      <c r="E12811" s="62">
        <v>2</v>
      </c>
      <c r="F12811" s="6" t="s">
        <v>1144</v>
      </c>
      <c r="G12811" s="6">
        <v>2018</v>
      </c>
      <c r="L12811" s="6"/>
      <c r="N12811" s="6" t="s">
        <v>1192</v>
      </c>
      <c r="P12811" s="407">
        <v>61</v>
      </c>
      <c r="Q12811" s="407">
        <v>61</v>
      </c>
      <c r="R12811" s="407">
        <v>2</v>
      </c>
      <c r="S12811" s="3" t="s">
        <v>3</v>
      </c>
      <c r="T12811" s="3" t="s">
        <v>44</v>
      </c>
      <c r="U12811" s="3" t="s">
        <v>715</v>
      </c>
      <c r="V12811" s="227" t="s">
        <v>1920</v>
      </c>
      <c r="X12811" s="3" t="s">
        <v>1201</v>
      </c>
      <c r="AA12811" s="18">
        <v>44.352570999999998</v>
      </c>
      <c r="AB12811" s="18">
        <v>-120.282043</v>
      </c>
      <c r="AC12811" s="3" t="s">
        <v>45</v>
      </c>
      <c r="AE12811" s="3" t="s">
        <v>763</v>
      </c>
      <c r="AF12811" s="3" t="str">
        <f t="shared" si="323"/>
        <v>ex Potentilla</v>
      </c>
      <c r="AG12811" s="67" t="s">
        <v>2029</v>
      </c>
      <c r="AH12811" s="67" t="s">
        <v>2029</v>
      </c>
      <c r="AT12811" s="3" t="s">
        <v>320</v>
      </c>
    </row>
    <row r="12812" spans="1:46" x14ac:dyDescent="0.25">
      <c r="A12812" s="404">
        <v>43396</v>
      </c>
      <c r="B12812" s="5">
        <v>6038</v>
      </c>
      <c r="E12812" s="62">
        <v>2</v>
      </c>
      <c r="F12812" s="6" t="s">
        <v>1144</v>
      </c>
      <c r="G12812" s="6">
        <v>2018</v>
      </c>
      <c r="L12812" s="6"/>
      <c r="N12812" s="6" t="s">
        <v>1192</v>
      </c>
      <c r="P12812" s="407">
        <v>61</v>
      </c>
      <c r="Q12812" s="407">
        <v>61</v>
      </c>
      <c r="R12812" s="407">
        <v>3</v>
      </c>
      <c r="S12812" s="3" t="s">
        <v>3</v>
      </c>
      <c r="T12812" s="3" t="s">
        <v>44</v>
      </c>
      <c r="U12812" s="3" t="s">
        <v>715</v>
      </c>
      <c r="V12812" s="227" t="s">
        <v>1920</v>
      </c>
      <c r="X12812" s="3" t="s">
        <v>1201</v>
      </c>
      <c r="AA12812" s="18">
        <v>44.352570999999998</v>
      </c>
      <c r="AB12812" s="18">
        <v>-120.282043</v>
      </c>
      <c r="AC12812" s="3" t="s">
        <v>45</v>
      </c>
      <c r="AE12812" s="3" t="s">
        <v>763</v>
      </c>
      <c r="AF12812" s="3" t="str">
        <f t="shared" si="323"/>
        <v>ex Potentilla</v>
      </c>
      <c r="AG12812" s="67" t="s">
        <v>2029</v>
      </c>
      <c r="AH12812" s="67" t="s">
        <v>2029</v>
      </c>
      <c r="AT12812" s="3" t="s">
        <v>320</v>
      </c>
    </row>
    <row r="12813" spans="1:46" x14ac:dyDescent="0.25">
      <c r="A12813" s="404">
        <v>43396</v>
      </c>
      <c r="B12813" s="5">
        <v>6039</v>
      </c>
      <c r="E12813" s="62">
        <v>2</v>
      </c>
      <c r="F12813" s="6" t="s">
        <v>1144</v>
      </c>
      <c r="G12813" s="6">
        <v>2018</v>
      </c>
      <c r="L12813" s="6"/>
      <c r="N12813" s="6" t="s">
        <v>1192</v>
      </c>
      <c r="P12813" s="407">
        <v>61</v>
      </c>
      <c r="Q12813" s="407">
        <v>61</v>
      </c>
      <c r="R12813" s="407">
        <v>4</v>
      </c>
      <c r="S12813" s="3" t="s">
        <v>3</v>
      </c>
      <c r="T12813" s="3" t="s">
        <v>44</v>
      </c>
      <c r="U12813" s="3" t="s">
        <v>715</v>
      </c>
      <c r="V12813" s="227" t="s">
        <v>1920</v>
      </c>
      <c r="X12813" s="3" t="s">
        <v>1201</v>
      </c>
      <c r="AA12813" s="18">
        <v>44.352570999999998</v>
      </c>
      <c r="AB12813" s="18">
        <v>-120.282043</v>
      </c>
      <c r="AC12813" s="3" t="s">
        <v>45</v>
      </c>
      <c r="AE12813" s="3" t="s">
        <v>763</v>
      </c>
      <c r="AF12813" s="3" t="str">
        <f t="shared" si="323"/>
        <v>ex Potentilla</v>
      </c>
      <c r="AG12813" s="67" t="s">
        <v>2029</v>
      </c>
      <c r="AH12813" s="67" t="s">
        <v>2029</v>
      </c>
      <c r="AT12813" s="3" t="s">
        <v>320</v>
      </c>
    </row>
    <row r="12814" spans="1:46" x14ac:dyDescent="0.25">
      <c r="A12814" s="404">
        <v>43396</v>
      </c>
      <c r="B12814" s="5">
        <v>6040</v>
      </c>
      <c r="E12814" s="62">
        <v>2</v>
      </c>
      <c r="F12814" s="6" t="s">
        <v>1144</v>
      </c>
      <c r="G12814" s="6">
        <v>2018</v>
      </c>
      <c r="L12814" s="6"/>
      <c r="N12814" s="6" t="s">
        <v>1192</v>
      </c>
      <c r="P12814" s="407">
        <v>61</v>
      </c>
      <c r="Q12814" s="407">
        <v>61</v>
      </c>
      <c r="R12814" s="407">
        <v>5</v>
      </c>
      <c r="S12814" s="3" t="s">
        <v>3</v>
      </c>
      <c r="T12814" s="3" t="s">
        <v>44</v>
      </c>
      <c r="U12814" s="3" t="s">
        <v>715</v>
      </c>
      <c r="V12814" s="227" t="s">
        <v>1920</v>
      </c>
      <c r="X12814" s="3" t="s">
        <v>1201</v>
      </c>
      <c r="AA12814" s="18">
        <v>44.352570999999998</v>
      </c>
      <c r="AB12814" s="18">
        <v>-120.282043</v>
      </c>
      <c r="AC12814" s="3" t="s">
        <v>45</v>
      </c>
      <c r="AE12814" s="3" t="s">
        <v>763</v>
      </c>
      <c r="AF12814" s="3" t="str">
        <f t="shared" si="323"/>
        <v>ex Potentilla</v>
      </c>
      <c r="AG12814" s="67" t="s">
        <v>2029</v>
      </c>
      <c r="AH12814" s="67" t="s">
        <v>2029</v>
      </c>
      <c r="AT12814" s="3" t="s">
        <v>320</v>
      </c>
    </row>
    <row r="12815" spans="1:46" x14ac:dyDescent="0.25">
      <c r="A12815" s="404">
        <v>43396</v>
      </c>
      <c r="B12815" s="5">
        <v>6041</v>
      </c>
      <c r="E12815" s="62">
        <v>2</v>
      </c>
      <c r="F12815" s="6" t="s">
        <v>1144</v>
      </c>
      <c r="G12815" s="6">
        <v>2018</v>
      </c>
      <c r="L12815" s="6"/>
      <c r="N12815" s="6" t="s">
        <v>1192</v>
      </c>
      <c r="P12815" s="407">
        <v>61</v>
      </c>
      <c r="Q12815" s="407">
        <v>61</v>
      </c>
      <c r="R12815" s="407">
        <v>6</v>
      </c>
      <c r="S12815" s="3" t="s">
        <v>3</v>
      </c>
      <c r="T12815" s="3" t="s">
        <v>44</v>
      </c>
      <c r="U12815" s="3" t="s">
        <v>715</v>
      </c>
      <c r="V12815" s="227" t="s">
        <v>1920</v>
      </c>
      <c r="X12815" s="3" t="s">
        <v>1201</v>
      </c>
      <c r="AA12815" s="18">
        <v>44.352570999999998</v>
      </c>
      <c r="AB12815" s="18">
        <v>-120.282043</v>
      </c>
      <c r="AC12815" s="3" t="s">
        <v>45</v>
      </c>
      <c r="AE12815" s="3" t="s">
        <v>763</v>
      </c>
      <c r="AF12815" s="3" t="str">
        <f t="shared" si="323"/>
        <v>ex Potentilla</v>
      </c>
      <c r="AG12815" s="67" t="s">
        <v>2029</v>
      </c>
      <c r="AH12815" s="67" t="s">
        <v>2029</v>
      </c>
      <c r="AT12815" s="3" t="s">
        <v>320</v>
      </c>
    </row>
    <row r="12816" spans="1:46" x14ac:dyDescent="0.25">
      <c r="A12816" s="404">
        <v>43396</v>
      </c>
      <c r="B12816" s="5">
        <v>6049</v>
      </c>
      <c r="E12816" s="62">
        <v>2</v>
      </c>
      <c r="F12816" s="6" t="s">
        <v>1144</v>
      </c>
      <c r="G12816" s="6">
        <v>2018</v>
      </c>
      <c r="L12816" s="6"/>
      <c r="N12816" s="6" t="s">
        <v>1193</v>
      </c>
      <c r="P12816" s="407">
        <v>62</v>
      </c>
      <c r="Q12816" s="407">
        <v>62</v>
      </c>
      <c r="R12816" s="407">
        <v>1</v>
      </c>
      <c r="S12816" s="3" t="s">
        <v>3</v>
      </c>
      <c r="T12816" s="3" t="s">
        <v>44</v>
      </c>
      <c r="U12816" s="3" t="s">
        <v>715</v>
      </c>
      <c r="V12816" s="227" t="s">
        <v>1920</v>
      </c>
      <c r="X12816" s="3" t="s">
        <v>1201</v>
      </c>
      <c r="AA12816" s="18">
        <v>44.352939999999997</v>
      </c>
      <c r="AB12816" s="18">
        <v>-120.284875</v>
      </c>
      <c r="AC12816" s="3" t="s">
        <v>45</v>
      </c>
      <c r="AE12816" s="3" t="s">
        <v>1202</v>
      </c>
      <c r="AF12816" s="3" t="str">
        <f t="shared" si="323"/>
        <v>ex Penstemon sp.</v>
      </c>
      <c r="AG12816" s="67" t="s">
        <v>2029</v>
      </c>
      <c r="AH12816" s="67" t="s">
        <v>2029</v>
      </c>
      <c r="AT12816" s="3" t="s">
        <v>320</v>
      </c>
    </row>
    <row r="12817" spans="1:46" x14ac:dyDescent="0.25">
      <c r="A12817" s="404">
        <v>43396</v>
      </c>
      <c r="B12817" s="5">
        <v>6050</v>
      </c>
      <c r="E12817" s="62">
        <v>2</v>
      </c>
      <c r="F12817" s="6" t="s">
        <v>1144</v>
      </c>
      <c r="G12817" s="6">
        <v>2018</v>
      </c>
      <c r="L12817" s="6"/>
      <c r="N12817" s="6" t="s">
        <v>1193</v>
      </c>
      <c r="P12817" s="407">
        <v>62</v>
      </c>
      <c r="Q12817" s="407">
        <v>62</v>
      </c>
      <c r="R12817" s="407">
        <v>2</v>
      </c>
      <c r="S12817" s="3" t="s">
        <v>3</v>
      </c>
      <c r="T12817" s="3" t="s">
        <v>44</v>
      </c>
      <c r="U12817" s="3" t="s">
        <v>715</v>
      </c>
      <c r="V12817" s="227" t="s">
        <v>1920</v>
      </c>
      <c r="X12817" s="3" t="s">
        <v>1201</v>
      </c>
      <c r="AA12817" s="18">
        <v>44.352939999999997</v>
      </c>
      <c r="AB12817" s="18">
        <v>-120.284875</v>
      </c>
      <c r="AC12817" s="3" t="s">
        <v>45</v>
      </c>
      <c r="AE12817" s="3" t="s">
        <v>1202</v>
      </c>
      <c r="AF12817" s="3" t="str">
        <f t="shared" si="323"/>
        <v>ex Penstemon sp.</v>
      </c>
      <c r="AG12817" s="67" t="s">
        <v>2029</v>
      </c>
      <c r="AH12817" s="67" t="s">
        <v>2029</v>
      </c>
      <c r="AT12817" s="3" t="s">
        <v>320</v>
      </c>
    </row>
    <row r="12818" spans="1:46" x14ac:dyDescent="0.25">
      <c r="A12818" s="404">
        <v>43396</v>
      </c>
      <c r="B12818" s="5">
        <v>6051</v>
      </c>
      <c r="E12818" s="62">
        <v>2</v>
      </c>
      <c r="F12818" s="6" t="s">
        <v>1144</v>
      </c>
      <c r="G12818" s="6">
        <v>2018</v>
      </c>
      <c r="L12818" s="6"/>
      <c r="N12818" s="6" t="s">
        <v>1193</v>
      </c>
      <c r="P12818" s="407">
        <v>62</v>
      </c>
      <c r="Q12818" s="407">
        <v>62</v>
      </c>
      <c r="R12818" s="407">
        <v>3</v>
      </c>
      <c r="S12818" s="3" t="s">
        <v>3</v>
      </c>
      <c r="T12818" s="3" t="s">
        <v>44</v>
      </c>
      <c r="U12818" s="3" t="s">
        <v>715</v>
      </c>
      <c r="V12818" s="227" t="s">
        <v>1920</v>
      </c>
      <c r="X12818" s="3" t="s">
        <v>1201</v>
      </c>
      <c r="AA12818" s="18">
        <v>44.352939999999997</v>
      </c>
      <c r="AB12818" s="18">
        <v>-120.284875</v>
      </c>
      <c r="AC12818" s="3" t="s">
        <v>45</v>
      </c>
      <c r="AE12818" s="3" t="s">
        <v>1202</v>
      </c>
      <c r="AF12818" s="3" t="str">
        <f t="shared" si="323"/>
        <v>ex Penstemon sp.</v>
      </c>
      <c r="AG12818" s="67" t="s">
        <v>2029</v>
      </c>
      <c r="AH12818" s="67" t="s">
        <v>2029</v>
      </c>
      <c r="AT12818" s="3" t="s">
        <v>320</v>
      </c>
    </row>
    <row r="12819" spans="1:46" x14ac:dyDescent="0.25">
      <c r="A12819" s="404">
        <v>43396</v>
      </c>
      <c r="B12819" s="5">
        <v>6052</v>
      </c>
      <c r="E12819" s="62">
        <v>2</v>
      </c>
      <c r="F12819" s="6" t="s">
        <v>1144</v>
      </c>
      <c r="G12819" s="6">
        <v>2018</v>
      </c>
      <c r="L12819" s="6"/>
      <c r="N12819" s="6" t="s">
        <v>1193</v>
      </c>
      <c r="P12819" s="407">
        <v>62</v>
      </c>
      <c r="Q12819" s="407">
        <v>62</v>
      </c>
      <c r="R12819" s="407">
        <v>4</v>
      </c>
      <c r="S12819" s="3" t="s">
        <v>3</v>
      </c>
      <c r="T12819" s="3" t="s">
        <v>44</v>
      </c>
      <c r="U12819" s="3" t="s">
        <v>715</v>
      </c>
      <c r="V12819" s="227" t="s">
        <v>1920</v>
      </c>
      <c r="X12819" s="3" t="s">
        <v>1201</v>
      </c>
      <c r="AA12819" s="18">
        <v>44.352939999999997</v>
      </c>
      <c r="AB12819" s="18">
        <v>-120.284875</v>
      </c>
      <c r="AC12819" s="3" t="s">
        <v>45</v>
      </c>
      <c r="AE12819" s="3" t="s">
        <v>1202</v>
      </c>
      <c r="AF12819" s="3" t="str">
        <f t="shared" si="323"/>
        <v>ex Penstemon sp.</v>
      </c>
      <c r="AG12819" s="67" t="s">
        <v>2029</v>
      </c>
      <c r="AH12819" s="67" t="s">
        <v>2029</v>
      </c>
      <c r="AT12819" s="3" t="s">
        <v>320</v>
      </c>
    </row>
    <row r="12820" spans="1:46" x14ac:dyDescent="0.25">
      <c r="A12820" s="404">
        <v>43396</v>
      </c>
      <c r="B12820" s="5">
        <v>6053</v>
      </c>
      <c r="E12820" s="62">
        <v>2</v>
      </c>
      <c r="F12820" s="6" t="s">
        <v>1144</v>
      </c>
      <c r="G12820" s="6">
        <v>2018</v>
      </c>
      <c r="L12820" s="6"/>
      <c r="N12820" s="6" t="s">
        <v>1193</v>
      </c>
      <c r="P12820" s="407">
        <v>62</v>
      </c>
      <c r="Q12820" s="407">
        <v>62</v>
      </c>
      <c r="R12820" s="407">
        <v>5</v>
      </c>
      <c r="S12820" s="3" t="s">
        <v>3</v>
      </c>
      <c r="T12820" s="3" t="s">
        <v>44</v>
      </c>
      <c r="U12820" s="3" t="s">
        <v>715</v>
      </c>
      <c r="V12820" s="227" t="s">
        <v>1920</v>
      </c>
      <c r="X12820" s="3" t="s">
        <v>1201</v>
      </c>
      <c r="AA12820" s="18">
        <v>44.352939999999997</v>
      </c>
      <c r="AB12820" s="18">
        <v>-120.284875</v>
      </c>
      <c r="AC12820" s="3" t="s">
        <v>45</v>
      </c>
      <c r="AE12820" s="3" t="s">
        <v>1202</v>
      </c>
      <c r="AF12820" s="3" t="str">
        <f t="shared" si="323"/>
        <v>ex Penstemon sp.</v>
      </c>
      <c r="AG12820" s="67" t="s">
        <v>2029</v>
      </c>
      <c r="AH12820" s="67" t="s">
        <v>2029</v>
      </c>
      <c r="AT12820" s="3" t="s">
        <v>320</v>
      </c>
    </row>
    <row r="12821" spans="1:46" x14ac:dyDescent="0.25">
      <c r="A12821" s="404">
        <v>43396</v>
      </c>
      <c r="B12821" s="5">
        <v>6054</v>
      </c>
      <c r="E12821" s="62">
        <v>2</v>
      </c>
      <c r="F12821" s="6" t="s">
        <v>1144</v>
      </c>
      <c r="G12821" s="6">
        <v>2018</v>
      </c>
      <c r="L12821" s="6"/>
      <c r="N12821" s="6" t="s">
        <v>1193</v>
      </c>
      <c r="P12821" s="407">
        <v>62</v>
      </c>
      <c r="Q12821" s="407">
        <v>62</v>
      </c>
      <c r="R12821" s="407">
        <v>6</v>
      </c>
      <c r="S12821" s="3" t="s">
        <v>3</v>
      </c>
      <c r="T12821" s="3" t="s">
        <v>44</v>
      </c>
      <c r="U12821" s="3" t="s">
        <v>715</v>
      </c>
      <c r="V12821" s="227" t="s">
        <v>1920</v>
      </c>
      <c r="X12821" s="3" t="s">
        <v>1201</v>
      </c>
      <c r="AA12821" s="18">
        <v>44.352939999999997</v>
      </c>
      <c r="AB12821" s="18">
        <v>-120.284875</v>
      </c>
      <c r="AC12821" s="3" t="s">
        <v>45</v>
      </c>
      <c r="AE12821" s="3" t="s">
        <v>1202</v>
      </c>
      <c r="AF12821" s="3" t="str">
        <f t="shared" si="323"/>
        <v>ex Penstemon sp.</v>
      </c>
      <c r="AG12821" s="67" t="s">
        <v>2029</v>
      </c>
      <c r="AH12821" s="67" t="s">
        <v>2029</v>
      </c>
      <c r="AT12821" s="3" t="s">
        <v>320</v>
      </c>
    </row>
    <row r="12822" spans="1:46" x14ac:dyDescent="0.25">
      <c r="A12822" s="404">
        <v>43396</v>
      </c>
      <c r="B12822" s="5">
        <v>6042</v>
      </c>
      <c r="E12822" s="62">
        <v>2</v>
      </c>
      <c r="F12822" s="6" t="s">
        <v>1144</v>
      </c>
      <c r="G12822" s="6">
        <v>2018</v>
      </c>
      <c r="L12822" s="6"/>
      <c r="N12822" s="6" t="s">
        <v>1194</v>
      </c>
      <c r="P12822" s="407">
        <v>63</v>
      </c>
      <c r="Q12822" s="407">
        <v>63</v>
      </c>
      <c r="R12822" s="407">
        <v>1</v>
      </c>
      <c r="S12822" s="3" t="s">
        <v>3</v>
      </c>
      <c r="T12822" s="3" t="s">
        <v>44</v>
      </c>
      <c r="U12822" s="3" t="s">
        <v>715</v>
      </c>
      <c r="V12822" s="227" t="s">
        <v>1920</v>
      </c>
      <c r="X12822" s="3" t="s">
        <v>1201</v>
      </c>
      <c r="AA12822" s="18">
        <v>44.359813000000003</v>
      </c>
      <c r="AB12822" s="18">
        <v>-120.296548</v>
      </c>
      <c r="AC12822" s="3" t="s">
        <v>45</v>
      </c>
      <c r="AE12822" s="3" t="s">
        <v>559</v>
      </c>
      <c r="AF12822" s="3" t="str">
        <f t="shared" si="323"/>
        <v>ex Lupinus</v>
      </c>
      <c r="AG12822" s="67" t="s">
        <v>2029</v>
      </c>
      <c r="AH12822" s="67" t="s">
        <v>2029</v>
      </c>
      <c r="AT12822" s="3" t="s">
        <v>320</v>
      </c>
    </row>
    <row r="12823" spans="1:46" x14ac:dyDescent="0.25">
      <c r="A12823" s="404">
        <v>43396</v>
      </c>
      <c r="B12823" s="5">
        <v>6043</v>
      </c>
      <c r="E12823" s="62">
        <v>2</v>
      </c>
      <c r="F12823" s="6" t="s">
        <v>1144</v>
      </c>
      <c r="G12823" s="6">
        <v>2018</v>
      </c>
      <c r="L12823" s="6"/>
      <c r="N12823" s="6" t="s">
        <v>1194</v>
      </c>
      <c r="P12823" s="407">
        <v>63</v>
      </c>
      <c r="Q12823" s="407">
        <v>63</v>
      </c>
      <c r="R12823" s="407">
        <v>2</v>
      </c>
      <c r="S12823" s="3" t="s">
        <v>3</v>
      </c>
      <c r="T12823" s="3" t="s">
        <v>44</v>
      </c>
      <c r="U12823" s="3" t="s">
        <v>715</v>
      </c>
      <c r="V12823" s="227" t="s">
        <v>1920</v>
      </c>
      <c r="X12823" s="3" t="s">
        <v>1201</v>
      </c>
      <c r="AA12823" s="18">
        <v>44.359813000000003</v>
      </c>
      <c r="AB12823" s="18">
        <v>-120.296548</v>
      </c>
      <c r="AC12823" s="3" t="s">
        <v>45</v>
      </c>
      <c r="AE12823" s="3" t="s">
        <v>559</v>
      </c>
      <c r="AF12823" s="3" t="str">
        <f t="shared" si="323"/>
        <v>ex Lupinus</v>
      </c>
      <c r="AG12823" s="67" t="s">
        <v>2029</v>
      </c>
      <c r="AH12823" s="67" t="s">
        <v>2029</v>
      </c>
      <c r="AT12823" s="3" t="s">
        <v>320</v>
      </c>
    </row>
    <row r="12824" spans="1:46" x14ac:dyDescent="0.25">
      <c r="A12824" s="404">
        <v>43396</v>
      </c>
      <c r="B12824" s="5">
        <v>6044</v>
      </c>
      <c r="E12824" s="62">
        <v>2</v>
      </c>
      <c r="F12824" s="6" t="s">
        <v>1144</v>
      </c>
      <c r="G12824" s="6">
        <v>2018</v>
      </c>
      <c r="L12824" s="6"/>
      <c r="N12824" s="6" t="s">
        <v>1194</v>
      </c>
      <c r="P12824" s="407">
        <v>63</v>
      </c>
      <c r="Q12824" s="407">
        <v>63</v>
      </c>
      <c r="R12824" s="407">
        <v>3</v>
      </c>
      <c r="S12824" s="3" t="s">
        <v>3</v>
      </c>
      <c r="T12824" s="3" t="s">
        <v>44</v>
      </c>
      <c r="U12824" s="3" t="s">
        <v>715</v>
      </c>
      <c r="V12824" s="227" t="s">
        <v>1920</v>
      </c>
      <c r="X12824" s="3" t="s">
        <v>1201</v>
      </c>
      <c r="AA12824" s="18">
        <v>44.359813000000003</v>
      </c>
      <c r="AB12824" s="18">
        <v>-120.296548</v>
      </c>
      <c r="AC12824" s="3" t="s">
        <v>45</v>
      </c>
      <c r="AE12824" s="3" t="s">
        <v>559</v>
      </c>
      <c r="AF12824" s="3" t="str">
        <f t="shared" ref="AF12824:AF12855" si="324">CONCATENATE("ex ", AE12824)</f>
        <v>ex Lupinus</v>
      </c>
      <c r="AG12824" s="67" t="s">
        <v>2029</v>
      </c>
      <c r="AH12824" s="67" t="s">
        <v>2029</v>
      </c>
      <c r="AT12824" s="3" t="s">
        <v>320</v>
      </c>
    </row>
    <row r="12825" spans="1:46" x14ac:dyDescent="0.25">
      <c r="A12825" s="404">
        <v>43396</v>
      </c>
      <c r="B12825" s="5">
        <v>6045</v>
      </c>
      <c r="E12825" s="62">
        <v>2</v>
      </c>
      <c r="F12825" s="6" t="s">
        <v>1144</v>
      </c>
      <c r="G12825" s="6">
        <v>2018</v>
      </c>
      <c r="L12825" s="6"/>
      <c r="N12825" s="6" t="s">
        <v>1194</v>
      </c>
      <c r="P12825" s="407">
        <v>63</v>
      </c>
      <c r="Q12825" s="407">
        <v>63</v>
      </c>
      <c r="R12825" s="407">
        <v>4</v>
      </c>
      <c r="S12825" s="3" t="s">
        <v>3</v>
      </c>
      <c r="T12825" s="3" t="s">
        <v>44</v>
      </c>
      <c r="U12825" s="3" t="s">
        <v>715</v>
      </c>
      <c r="V12825" s="227" t="s">
        <v>1920</v>
      </c>
      <c r="X12825" s="3" t="s">
        <v>1201</v>
      </c>
      <c r="AA12825" s="18">
        <v>44.359813000000003</v>
      </c>
      <c r="AB12825" s="18">
        <v>-120.296548</v>
      </c>
      <c r="AC12825" s="3" t="s">
        <v>45</v>
      </c>
      <c r="AE12825" s="3" t="s">
        <v>559</v>
      </c>
      <c r="AF12825" s="3" t="str">
        <f t="shared" si="324"/>
        <v>ex Lupinus</v>
      </c>
      <c r="AG12825" s="67" t="s">
        <v>2029</v>
      </c>
      <c r="AH12825" s="67" t="s">
        <v>2029</v>
      </c>
      <c r="AT12825" s="3" t="s">
        <v>320</v>
      </c>
    </row>
    <row r="12826" spans="1:46" x14ac:dyDescent="0.25">
      <c r="A12826" s="404">
        <v>43396</v>
      </c>
      <c r="B12826" s="5">
        <v>6046</v>
      </c>
      <c r="E12826" s="62">
        <v>2</v>
      </c>
      <c r="F12826" s="6" t="s">
        <v>1144</v>
      </c>
      <c r="G12826" s="6">
        <v>2018</v>
      </c>
      <c r="L12826" s="6"/>
      <c r="N12826" s="6" t="s">
        <v>1194</v>
      </c>
      <c r="P12826" s="407">
        <v>63</v>
      </c>
      <c r="Q12826" s="407">
        <v>63</v>
      </c>
      <c r="R12826" s="407">
        <v>5</v>
      </c>
      <c r="S12826" s="3" t="s">
        <v>3</v>
      </c>
      <c r="T12826" s="3" t="s">
        <v>44</v>
      </c>
      <c r="U12826" s="3" t="s">
        <v>715</v>
      </c>
      <c r="V12826" s="227" t="s">
        <v>1920</v>
      </c>
      <c r="X12826" s="3" t="s">
        <v>1201</v>
      </c>
      <c r="AA12826" s="18">
        <v>44.359813000000003</v>
      </c>
      <c r="AB12826" s="18">
        <v>-120.296548</v>
      </c>
      <c r="AC12826" s="3" t="s">
        <v>45</v>
      </c>
      <c r="AE12826" s="3" t="s">
        <v>559</v>
      </c>
      <c r="AF12826" s="3" t="str">
        <f t="shared" si="324"/>
        <v>ex Lupinus</v>
      </c>
      <c r="AG12826" s="67" t="s">
        <v>2029</v>
      </c>
      <c r="AH12826" s="67" t="s">
        <v>2029</v>
      </c>
      <c r="AT12826" s="3" t="s">
        <v>320</v>
      </c>
    </row>
    <row r="12827" spans="1:46" x14ac:dyDescent="0.25">
      <c r="A12827" s="404">
        <v>43396</v>
      </c>
      <c r="B12827" s="5">
        <v>6047</v>
      </c>
      <c r="E12827" s="62">
        <v>2</v>
      </c>
      <c r="F12827" s="6" t="s">
        <v>1144</v>
      </c>
      <c r="G12827" s="6">
        <v>2018</v>
      </c>
      <c r="L12827" s="6"/>
      <c r="N12827" s="6" t="s">
        <v>1194</v>
      </c>
      <c r="P12827" s="407">
        <v>63</v>
      </c>
      <c r="Q12827" s="407">
        <v>63</v>
      </c>
      <c r="R12827" s="407">
        <v>6</v>
      </c>
      <c r="S12827" s="3" t="s">
        <v>3</v>
      </c>
      <c r="T12827" s="3" t="s">
        <v>44</v>
      </c>
      <c r="U12827" s="3" t="s">
        <v>715</v>
      </c>
      <c r="V12827" s="227" t="s">
        <v>1920</v>
      </c>
      <c r="X12827" s="3" t="s">
        <v>1201</v>
      </c>
      <c r="AA12827" s="18">
        <v>44.359813000000003</v>
      </c>
      <c r="AB12827" s="18">
        <v>-120.296548</v>
      </c>
      <c r="AC12827" s="3" t="s">
        <v>45</v>
      </c>
      <c r="AE12827" s="3" t="s">
        <v>559</v>
      </c>
      <c r="AF12827" s="3" t="str">
        <f t="shared" si="324"/>
        <v>ex Lupinus</v>
      </c>
      <c r="AG12827" s="67" t="s">
        <v>2029</v>
      </c>
      <c r="AH12827" s="67" t="s">
        <v>2029</v>
      </c>
      <c r="AT12827" s="3" t="s">
        <v>320</v>
      </c>
    </row>
    <row r="12828" spans="1:46" x14ac:dyDescent="0.25">
      <c r="A12828" s="404">
        <v>43396</v>
      </c>
      <c r="B12828" s="5">
        <v>6048</v>
      </c>
      <c r="E12828" s="62">
        <v>2</v>
      </c>
      <c r="F12828" s="6" t="s">
        <v>1144</v>
      </c>
      <c r="G12828" s="6">
        <v>2018</v>
      </c>
      <c r="L12828" s="6"/>
      <c r="N12828" s="6" t="s">
        <v>1194</v>
      </c>
      <c r="P12828" s="407">
        <v>63</v>
      </c>
      <c r="Q12828" s="407">
        <v>63</v>
      </c>
      <c r="R12828" s="407">
        <v>7</v>
      </c>
      <c r="S12828" s="3" t="s">
        <v>3</v>
      </c>
      <c r="T12828" s="3" t="s">
        <v>44</v>
      </c>
      <c r="U12828" s="3" t="s">
        <v>715</v>
      </c>
      <c r="V12828" s="227" t="s">
        <v>1920</v>
      </c>
      <c r="X12828" s="3" t="s">
        <v>1201</v>
      </c>
      <c r="AA12828" s="18">
        <v>44.359813000000003</v>
      </c>
      <c r="AB12828" s="18">
        <v>-120.296548</v>
      </c>
      <c r="AC12828" s="3" t="s">
        <v>45</v>
      </c>
      <c r="AE12828" s="3" t="s">
        <v>559</v>
      </c>
      <c r="AF12828" s="3" t="str">
        <f t="shared" si="324"/>
        <v>ex Lupinus</v>
      </c>
      <c r="AG12828" s="67" t="s">
        <v>2029</v>
      </c>
      <c r="AH12828" s="67" t="s">
        <v>2029</v>
      </c>
      <c r="AT12828" s="3" t="s">
        <v>320</v>
      </c>
    </row>
    <row r="12829" spans="1:46" x14ac:dyDescent="0.25">
      <c r="A12829" s="404">
        <v>43396</v>
      </c>
      <c r="B12829" s="5">
        <v>6055</v>
      </c>
      <c r="E12829" s="62">
        <v>2</v>
      </c>
      <c r="F12829" s="6" t="s">
        <v>1144</v>
      </c>
      <c r="G12829" s="6">
        <v>2018</v>
      </c>
      <c r="L12829" s="6"/>
      <c r="N12829" s="6" t="s">
        <v>1195</v>
      </c>
      <c r="P12829" s="407">
        <v>64</v>
      </c>
      <c r="Q12829" s="407">
        <v>64</v>
      </c>
      <c r="R12829" s="407">
        <v>1</v>
      </c>
      <c r="S12829" s="3" t="s">
        <v>3</v>
      </c>
      <c r="T12829" s="3" t="s">
        <v>44</v>
      </c>
      <c r="U12829" s="3" t="s">
        <v>715</v>
      </c>
      <c r="V12829" s="227" t="s">
        <v>1920</v>
      </c>
      <c r="X12829" s="3" t="s">
        <v>1201</v>
      </c>
      <c r="AA12829" s="18">
        <v>44.364477000000001</v>
      </c>
      <c r="AB12829" s="18">
        <v>-120.28985299999999</v>
      </c>
      <c r="AC12829" s="3" t="s">
        <v>45</v>
      </c>
      <c r="AE12829" s="3" t="s">
        <v>1203</v>
      </c>
      <c r="AF12829" s="3" t="str">
        <f t="shared" si="324"/>
        <v>ex Arnica cordifolia</v>
      </c>
      <c r="AG12829" s="67" t="s">
        <v>2029</v>
      </c>
      <c r="AH12829" s="67" t="s">
        <v>2029</v>
      </c>
      <c r="AT12829" s="3" t="s">
        <v>320</v>
      </c>
    </row>
    <row r="12830" spans="1:46" x14ac:dyDescent="0.25">
      <c r="A12830" s="404">
        <v>43396</v>
      </c>
      <c r="B12830" s="5">
        <v>6056</v>
      </c>
      <c r="E12830" s="62">
        <v>2</v>
      </c>
      <c r="F12830" s="6" t="s">
        <v>1144</v>
      </c>
      <c r="G12830" s="6">
        <v>2018</v>
      </c>
      <c r="L12830" s="6"/>
      <c r="N12830" s="6" t="s">
        <v>1195</v>
      </c>
      <c r="P12830" s="407">
        <v>64</v>
      </c>
      <c r="Q12830" s="407">
        <v>64</v>
      </c>
      <c r="R12830" s="407">
        <v>2</v>
      </c>
      <c r="S12830" s="3" t="s">
        <v>3</v>
      </c>
      <c r="T12830" s="3" t="s">
        <v>44</v>
      </c>
      <c r="U12830" s="3" t="s">
        <v>715</v>
      </c>
      <c r="V12830" s="227" t="s">
        <v>1920</v>
      </c>
      <c r="X12830" s="3" t="s">
        <v>1201</v>
      </c>
      <c r="AA12830" s="18">
        <v>44.364477000000001</v>
      </c>
      <c r="AB12830" s="18">
        <v>-120.28985299999999</v>
      </c>
      <c r="AC12830" s="3" t="s">
        <v>45</v>
      </c>
      <c r="AE12830" s="3" t="s">
        <v>1203</v>
      </c>
      <c r="AF12830" s="3" t="str">
        <f t="shared" si="324"/>
        <v>ex Arnica cordifolia</v>
      </c>
      <c r="AG12830" s="67" t="s">
        <v>2029</v>
      </c>
      <c r="AH12830" s="67" t="s">
        <v>2029</v>
      </c>
      <c r="AT12830" s="3" t="s">
        <v>320</v>
      </c>
    </row>
    <row r="12831" spans="1:46" x14ac:dyDescent="0.25">
      <c r="A12831" s="404">
        <v>43396</v>
      </c>
      <c r="B12831" s="5">
        <v>6057</v>
      </c>
      <c r="E12831" s="62">
        <v>2</v>
      </c>
      <c r="F12831" s="6" t="s">
        <v>1144</v>
      </c>
      <c r="G12831" s="6">
        <v>2018</v>
      </c>
      <c r="L12831" s="6"/>
      <c r="N12831" s="6" t="s">
        <v>1195</v>
      </c>
      <c r="P12831" s="407">
        <v>64</v>
      </c>
      <c r="Q12831" s="407">
        <v>64</v>
      </c>
      <c r="R12831" s="407">
        <v>3</v>
      </c>
      <c r="S12831" s="3" t="s">
        <v>3</v>
      </c>
      <c r="T12831" s="3" t="s">
        <v>44</v>
      </c>
      <c r="U12831" s="3" t="s">
        <v>715</v>
      </c>
      <c r="V12831" s="227" t="s">
        <v>1920</v>
      </c>
      <c r="X12831" s="3" t="s">
        <v>1201</v>
      </c>
      <c r="AA12831" s="18">
        <v>44.364477000000001</v>
      </c>
      <c r="AB12831" s="18">
        <v>-120.28985299999999</v>
      </c>
      <c r="AC12831" s="3" t="s">
        <v>45</v>
      </c>
      <c r="AE12831" s="3" t="s">
        <v>1203</v>
      </c>
      <c r="AF12831" s="3" t="str">
        <f t="shared" si="324"/>
        <v>ex Arnica cordifolia</v>
      </c>
      <c r="AG12831" s="67" t="s">
        <v>2029</v>
      </c>
      <c r="AH12831" s="67" t="s">
        <v>2029</v>
      </c>
      <c r="AT12831" s="3" t="s">
        <v>320</v>
      </c>
    </row>
    <row r="12832" spans="1:46" x14ac:dyDescent="0.25">
      <c r="A12832" s="404">
        <v>43396</v>
      </c>
      <c r="B12832" s="5">
        <v>6058</v>
      </c>
      <c r="E12832" s="62">
        <v>2</v>
      </c>
      <c r="F12832" s="6" t="s">
        <v>1144</v>
      </c>
      <c r="G12832" s="6">
        <v>2018</v>
      </c>
      <c r="L12832" s="6"/>
      <c r="N12832" s="6" t="s">
        <v>1195</v>
      </c>
      <c r="P12832" s="407">
        <v>64</v>
      </c>
      <c r="Q12832" s="407">
        <v>64</v>
      </c>
      <c r="R12832" s="407">
        <v>4</v>
      </c>
      <c r="S12832" s="3" t="s">
        <v>3</v>
      </c>
      <c r="T12832" s="3" t="s">
        <v>44</v>
      </c>
      <c r="U12832" s="3" t="s">
        <v>715</v>
      </c>
      <c r="V12832" s="227" t="s">
        <v>1920</v>
      </c>
      <c r="X12832" s="3" t="s">
        <v>1201</v>
      </c>
      <c r="AA12832" s="18">
        <v>44.364477000000001</v>
      </c>
      <c r="AB12832" s="18">
        <v>-120.28985299999999</v>
      </c>
      <c r="AC12832" s="3" t="s">
        <v>45</v>
      </c>
      <c r="AE12832" s="3" t="s">
        <v>1203</v>
      </c>
      <c r="AF12832" s="3" t="str">
        <f t="shared" si="324"/>
        <v>ex Arnica cordifolia</v>
      </c>
      <c r="AG12832" s="67" t="s">
        <v>2029</v>
      </c>
      <c r="AH12832" s="67" t="s">
        <v>2029</v>
      </c>
      <c r="AT12832" s="3" t="s">
        <v>320</v>
      </c>
    </row>
    <row r="12833" spans="1:46" x14ac:dyDescent="0.25">
      <c r="A12833" s="404">
        <v>43396</v>
      </c>
      <c r="B12833" s="5">
        <v>6059</v>
      </c>
      <c r="E12833" s="62">
        <v>2</v>
      </c>
      <c r="F12833" s="6" t="s">
        <v>1144</v>
      </c>
      <c r="G12833" s="6">
        <v>2018</v>
      </c>
      <c r="L12833" s="6"/>
      <c r="N12833" s="6" t="s">
        <v>1195</v>
      </c>
      <c r="P12833" s="407">
        <v>64</v>
      </c>
      <c r="Q12833" s="407">
        <v>64</v>
      </c>
      <c r="R12833" s="407">
        <v>5</v>
      </c>
      <c r="S12833" s="3" t="s">
        <v>3</v>
      </c>
      <c r="T12833" s="3" t="s">
        <v>44</v>
      </c>
      <c r="U12833" s="3" t="s">
        <v>715</v>
      </c>
      <c r="V12833" s="227" t="s">
        <v>1920</v>
      </c>
      <c r="X12833" s="3" t="s">
        <v>1201</v>
      </c>
      <c r="AA12833" s="18">
        <v>44.364477000000001</v>
      </c>
      <c r="AB12833" s="18">
        <v>-120.28985299999999</v>
      </c>
      <c r="AC12833" s="3" t="s">
        <v>45</v>
      </c>
      <c r="AE12833" s="3" t="s">
        <v>1203</v>
      </c>
      <c r="AF12833" s="3" t="str">
        <f t="shared" si="324"/>
        <v>ex Arnica cordifolia</v>
      </c>
      <c r="AG12833" s="67" t="s">
        <v>2029</v>
      </c>
      <c r="AH12833" s="67" t="s">
        <v>2029</v>
      </c>
      <c r="AT12833" s="3" t="s">
        <v>320</v>
      </c>
    </row>
    <row r="12834" spans="1:46" x14ac:dyDescent="0.25">
      <c r="A12834" s="404">
        <v>43396</v>
      </c>
      <c r="B12834" s="5">
        <v>6060</v>
      </c>
      <c r="E12834" s="62">
        <v>2</v>
      </c>
      <c r="F12834" s="6" t="s">
        <v>1144</v>
      </c>
      <c r="G12834" s="6">
        <v>2018</v>
      </c>
      <c r="L12834" s="6"/>
      <c r="N12834" s="6" t="s">
        <v>1195</v>
      </c>
      <c r="P12834" s="407">
        <v>64</v>
      </c>
      <c r="Q12834" s="407">
        <v>64</v>
      </c>
      <c r="R12834" s="407">
        <v>6</v>
      </c>
      <c r="S12834" s="3" t="s">
        <v>3</v>
      </c>
      <c r="T12834" s="3" t="s">
        <v>44</v>
      </c>
      <c r="U12834" s="3" t="s">
        <v>715</v>
      </c>
      <c r="V12834" s="227" t="s">
        <v>1920</v>
      </c>
      <c r="X12834" s="3" t="s">
        <v>1201</v>
      </c>
      <c r="AA12834" s="18">
        <v>44.364477000000001</v>
      </c>
      <c r="AB12834" s="18">
        <v>-120.28985299999999</v>
      </c>
      <c r="AC12834" s="3" t="s">
        <v>45</v>
      </c>
      <c r="AE12834" s="3" t="s">
        <v>1203</v>
      </c>
      <c r="AF12834" s="3" t="str">
        <f t="shared" si="324"/>
        <v>ex Arnica cordifolia</v>
      </c>
      <c r="AG12834" s="67" t="s">
        <v>2029</v>
      </c>
      <c r="AH12834" s="67" t="s">
        <v>2029</v>
      </c>
      <c r="AT12834" s="3" t="s">
        <v>320</v>
      </c>
    </row>
    <row r="12835" spans="1:46" x14ac:dyDescent="0.25">
      <c r="A12835" s="404">
        <v>43396</v>
      </c>
      <c r="B12835" s="5">
        <v>6061</v>
      </c>
      <c r="E12835" s="62">
        <v>2</v>
      </c>
      <c r="F12835" s="6" t="s">
        <v>1144</v>
      </c>
      <c r="G12835" s="6">
        <v>2018</v>
      </c>
      <c r="L12835" s="6"/>
      <c r="N12835" s="6" t="s">
        <v>1195</v>
      </c>
      <c r="P12835" s="407">
        <v>64</v>
      </c>
      <c r="Q12835" s="407">
        <v>64</v>
      </c>
      <c r="R12835" s="407">
        <v>7</v>
      </c>
      <c r="S12835" s="3" t="s">
        <v>3</v>
      </c>
      <c r="T12835" s="3" t="s">
        <v>44</v>
      </c>
      <c r="U12835" s="3" t="s">
        <v>715</v>
      </c>
      <c r="V12835" s="227" t="s">
        <v>1920</v>
      </c>
      <c r="X12835" s="3" t="s">
        <v>1201</v>
      </c>
      <c r="AA12835" s="18">
        <v>44.364477000000001</v>
      </c>
      <c r="AB12835" s="18">
        <v>-120.28985299999999</v>
      </c>
      <c r="AC12835" s="3" t="s">
        <v>45</v>
      </c>
      <c r="AE12835" s="3" t="s">
        <v>1203</v>
      </c>
      <c r="AF12835" s="3" t="str">
        <f t="shared" si="324"/>
        <v>ex Arnica cordifolia</v>
      </c>
      <c r="AG12835" s="67" t="s">
        <v>2029</v>
      </c>
      <c r="AH12835" s="67" t="s">
        <v>2029</v>
      </c>
      <c r="AT12835" s="3" t="s">
        <v>320</v>
      </c>
    </row>
    <row r="12836" spans="1:46" x14ac:dyDescent="0.25">
      <c r="A12836" s="404">
        <v>43396</v>
      </c>
      <c r="B12836" s="5">
        <v>6062</v>
      </c>
      <c r="E12836" s="62">
        <v>2</v>
      </c>
      <c r="F12836" s="6" t="s">
        <v>1144</v>
      </c>
      <c r="G12836" s="6">
        <v>2018</v>
      </c>
      <c r="L12836" s="6"/>
      <c r="N12836" s="6" t="s">
        <v>1195</v>
      </c>
      <c r="P12836" s="407">
        <v>64</v>
      </c>
      <c r="Q12836" s="407">
        <v>64</v>
      </c>
      <c r="R12836" s="407">
        <v>8</v>
      </c>
      <c r="S12836" s="3" t="s">
        <v>3</v>
      </c>
      <c r="T12836" s="3" t="s">
        <v>44</v>
      </c>
      <c r="U12836" s="3" t="s">
        <v>715</v>
      </c>
      <c r="V12836" s="227" t="s">
        <v>1920</v>
      </c>
      <c r="X12836" s="3" t="s">
        <v>1201</v>
      </c>
      <c r="AA12836" s="18">
        <v>44.364477000000001</v>
      </c>
      <c r="AB12836" s="18">
        <v>-120.28985299999999</v>
      </c>
      <c r="AC12836" s="3" t="s">
        <v>45</v>
      </c>
      <c r="AE12836" s="3" t="s">
        <v>1203</v>
      </c>
      <c r="AF12836" s="3" t="str">
        <f t="shared" si="324"/>
        <v>ex Arnica cordifolia</v>
      </c>
      <c r="AG12836" s="67" t="s">
        <v>2029</v>
      </c>
      <c r="AH12836" s="67" t="s">
        <v>2029</v>
      </c>
      <c r="AT12836" s="3" t="s">
        <v>320</v>
      </c>
    </row>
    <row r="12837" spans="1:46" x14ac:dyDescent="0.25">
      <c r="A12837" s="404">
        <v>43396</v>
      </c>
      <c r="B12837" s="5">
        <v>6063</v>
      </c>
      <c r="E12837" s="62">
        <v>2</v>
      </c>
      <c r="F12837" s="6" t="s">
        <v>1144</v>
      </c>
      <c r="G12837" s="6">
        <v>2018</v>
      </c>
      <c r="L12837" s="6"/>
      <c r="N12837" s="6" t="s">
        <v>1195</v>
      </c>
      <c r="P12837" s="407">
        <v>64</v>
      </c>
      <c r="Q12837" s="407">
        <v>64</v>
      </c>
      <c r="R12837" s="407">
        <v>9</v>
      </c>
      <c r="S12837" s="3" t="s">
        <v>3</v>
      </c>
      <c r="T12837" s="3" t="s">
        <v>44</v>
      </c>
      <c r="U12837" s="3" t="s">
        <v>715</v>
      </c>
      <c r="V12837" s="227" t="s">
        <v>1920</v>
      </c>
      <c r="X12837" s="3" t="s">
        <v>1201</v>
      </c>
      <c r="AA12837" s="18">
        <v>44.364477000000001</v>
      </c>
      <c r="AB12837" s="18">
        <v>-120.28985299999999</v>
      </c>
      <c r="AC12837" s="3" t="s">
        <v>45</v>
      </c>
      <c r="AE12837" s="3" t="s">
        <v>1203</v>
      </c>
      <c r="AF12837" s="3" t="str">
        <f t="shared" si="324"/>
        <v>ex Arnica cordifolia</v>
      </c>
      <c r="AG12837" s="67" t="s">
        <v>2029</v>
      </c>
      <c r="AH12837" s="67" t="s">
        <v>2029</v>
      </c>
      <c r="AT12837" s="3" t="s">
        <v>320</v>
      </c>
    </row>
    <row r="12838" spans="1:46" x14ac:dyDescent="0.25">
      <c r="A12838" s="404">
        <v>43396</v>
      </c>
      <c r="B12838" s="5">
        <v>6064</v>
      </c>
      <c r="E12838" s="62">
        <v>2</v>
      </c>
      <c r="F12838" s="6" t="s">
        <v>1144</v>
      </c>
      <c r="G12838" s="6">
        <v>2018</v>
      </c>
      <c r="L12838" s="6"/>
      <c r="N12838" s="6" t="s">
        <v>1195</v>
      </c>
      <c r="P12838" s="407">
        <v>64</v>
      </c>
      <c r="Q12838" s="407">
        <v>64</v>
      </c>
      <c r="R12838" s="407">
        <v>10</v>
      </c>
      <c r="S12838" s="3" t="s">
        <v>3</v>
      </c>
      <c r="T12838" s="3" t="s">
        <v>44</v>
      </c>
      <c r="U12838" s="3" t="s">
        <v>715</v>
      </c>
      <c r="V12838" s="227" t="s">
        <v>1920</v>
      </c>
      <c r="X12838" s="3" t="s">
        <v>1201</v>
      </c>
      <c r="AA12838" s="18">
        <v>44.364477000000001</v>
      </c>
      <c r="AB12838" s="18">
        <v>-120.28985299999999</v>
      </c>
      <c r="AC12838" s="3" t="s">
        <v>45</v>
      </c>
      <c r="AE12838" s="3" t="s">
        <v>1203</v>
      </c>
      <c r="AF12838" s="3" t="str">
        <f t="shared" si="324"/>
        <v>ex Arnica cordifolia</v>
      </c>
      <c r="AG12838" s="67" t="s">
        <v>2029</v>
      </c>
      <c r="AH12838" s="67" t="s">
        <v>2029</v>
      </c>
      <c r="AT12838" s="3" t="s">
        <v>320</v>
      </c>
    </row>
    <row r="12839" spans="1:46" x14ac:dyDescent="0.25">
      <c r="A12839" s="404">
        <v>43396</v>
      </c>
      <c r="B12839" s="5">
        <v>6065</v>
      </c>
      <c r="E12839" s="62">
        <v>2</v>
      </c>
      <c r="F12839" s="6" t="s">
        <v>1144</v>
      </c>
      <c r="G12839" s="6">
        <v>2018</v>
      </c>
      <c r="L12839" s="6"/>
      <c r="N12839" s="6" t="s">
        <v>1195</v>
      </c>
      <c r="P12839" s="407">
        <v>64</v>
      </c>
      <c r="Q12839" s="407">
        <v>64</v>
      </c>
      <c r="R12839" s="407">
        <v>11</v>
      </c>
      <c r="S12839" s="3" t="s">
        <v>3</v>
      </c>
      <c r="T12839" s="3" t="s">
        <v>44</v>
      </c>
      <c r="U12839" s="3" t="s">
        <v>715</v>
      </c>
      <c r="V12839" s="227" t="s">
        <v>1920</v>
      </c>
      <c r="X12839" s="3" t="s">
        <v>1201</v>
      </c>
      <c r="AA12839" s="18">
        <v>44.364477000000001</v>
      </c>
      <c r="AB12839" s="18">
        <v>-120.28985299999999</v>
      </c>
      <c r="AC12839" s="3" t="s">
        <v>45</v>
      </c>
      <c r="AE12839" s="3" t="s">
        <v>1203</v>
      </c>
      <c r="AF12839" s="3" t="str">
        <f t="shared" si="324"/>
        <v>ex Arnica cordifolia</v>
      </c>
      <c r="AG12839" s="67" t="s">
        <v>2029</v>
      </c>
      <c r="AH12839" s="67" t="s">
        <v>2029</v>
      </c>
      <c r="AT12839" s="3" t="s">
        <v>320</v>
      </c>
    </row>
    <row r="12840" spans="1:46" x14ac:dyDescent="0.25">
      <c r="A12840" s="404">
        <v>43396</v>
      </c>
      <c r="B12840" s="5">
        <v>6066</v>
      </c>
      <c r="E12840" s="62">
        <v>2</v>
      </c>
      <c r="F12840" s="6" t="s">
        <v>1144</v>
      </c>
      <c r="G12840" s="6">
        <v>2018</v>
      </c>
      <c r="L12840" s="6"/>
      <c r="N12840" s="6" t="s">
        <v>1195</v>
      </c>
      <c r="P12840" s="407">
        <v>64</v>
      </c>
      <c r="Q12840" s="407">
        <v>64</v>
      </c>
      <c r="R12840" s="407">
        <v>12</v>
      </c>
      <c r="S12840" s="3" t="s">
        <v>3</v>
      </c>
      <c r="T12840" s="3" t="s">
        <v>44</v>
      </c>
      <c r="U12840" s="3" t="s">
        <v>715</v>
      </c>
      <c r="V12840" s="227" t="s">
        <v>1920</v>
      </c>
      <c r="X12840" s="3" t="s">
        <v>1201</v>
      </c>
      <c r="AA12840" s="18">
        <v>44.364477000000001</v>
      </c>
      <c r="AB12840" s="18">
        <v>-120.28985299999999</v>
      </c>
      <c r="AC12840" s="3" t="s">
        <v>45</v>
      </c>
      <c r="AE12840" s="3" t="s">
        <v>1203</v>
      </c>
      <c r="AF12840" s="3" t="str">
        <f t="shared" si="324"/>
        <v>ex Arnica cordifolia</v>
      </c>
      <c r="AG12840" s="67" t="s">
        <v>2029</v>
      </c>
      <c r="AH12840" s="67" t="s">
        <v>2029</v>
      </c>
      <c r="AT12840" s="3" t="s">
        <v>320</v>
      </c>
    </row>
    <row r="12841" spans="1:46" x14ac:dyDescent="0.25">
      <c r="A12841" s="404">
        <v>43396</v>
      </c>
      <c r="B12841" s="5">
        <v>6067</v>
      </c>
      <c r="E12841" s="62">
        <v>2</v>
      </c>
      <c r="F12841" s="6" t="s">
        <v>1144</v>
      </c>
      <c r="G12841" s="6">
        <v>2018</v>
      </c>
      <c r="L12841" s="6"/>
      <c r="N12841" s="6" t="s">
        <v>1195</v>
      </c>
      <c r="P12841" s="407">
        <v>64</v>
      </c>
      <c r="Q12841" s="407">
        <v>64</v>
      </c>
      <c r="R12841" s="407">
        <v>13</v>
      </c>
      <c r="S12841" s="3" t="s">
        <v>3</v>
      </c>
      <c r="T12841" s="3" t="s">
        <v>44</v>
      </c>
      <c r="U12841" s="3" t="s">
        <v>715</v>
      </c>
      <c r="V12841" s="227" t="s">
        <v>1920</v>
      </c>
      <c r="X12841" s="3" t="s">
        <v>1201</v>
      </c>
      <c r="AA12841" s="18">
        <v>44.364477000000001</v>
      </c>
      <c r="AB12841" s="18">
        <v>-120.28985299999999</v>
      </c>
      <c r="AC12841" s="3" t="s">
        <v>45</v>
      </c>
      <c r="AE12841" s="3" t="s">
        <v>1203</v>
      </c>
      <c r="AF12841" s="3" t="str">
        <f t="shared" si="324"/>
        <v>ex Arnica cordifolia</v>
      </c>
      <c r="AG12841" s="67" t="s">
        <v>2029</v>
      </c>
      <c r="AH12841" s="67" t="s">
        <v>2029</v>
      </c>
      <c r="AT12841" s="3" t="s">
        <v>320</v>
      </c>
    </row>
    <row r="12842" spans="1:46" x14ac:dyDescent="0.25">
      <c r="A12842" s="404">
        <v>43396</v>
      </c>
      <c r="B12842" s="5">
        <v>6068</v>
      </c>
      <c r="E12842" s="62">
        <v>2</v>
      </c>
      <c r="F12842" s="6" t="s">
        <v>1144</v>
      </c>
      <c r="G12842" s="6">
        <v>2018</v>
      </c>
      <c r="L12842" s="6"/>
      <c r="N12842" s="6" t="s">
        <v>1195</v>
      </c>
      <c r="P12842" s="407">
        <v>64</v>
      </c>
      <c r="Q12842" s="407">
        <v>64</v>
      </c>
      <c r="R12842" s="407">
        <v>14</v>
      </c>
      <c r="S12842" s="3" t="s">
        <v>3</v>
      </c>
      <c r="T12842" s="3" t="s">
        <v>44</v>
      </c>
      <c r="U12842" s="3" t="s">
        <v>715</v>
      </c>
      <c r="V12842" s="227" t="s">
        <v>1920</v>
      </c>
      <c r="X12842" s="3" t="s">
        <v>1201</v>
      </c>
      <c r="AA12842" s="18">
        <v>44.364477000000001</v>
      </c>
      <c r="AB12842" s="18">
        <v>-120.28985299999999</v>
      </c>
      <c r="AC12842" s="3" t="s">
        <v>45</v>
      </c>
      <c r="AE12842" s="3" t="s">
        <v>1203</v>
      </c>
      <c r="AF12842" s="3" t="str">
        <f t="shared" si="324"/>
        <v>ex Arnica cordifolia</v>
      </c>
      <c r="AG12842" s="67" t="s">
        <v>2029</v>
      </c>
      <c r="AH12842" s="67" t="s">
        <v>2029</v>
      </c>
      <c r="AT12842" s="3" t="s">
        <v>320</v>
      </c>
    </row>
    <row r="12843" spans="1:46" x14ac:dyDescent="0.25">
      <c r="A12843" s="404">
        <v>43396</v>
      </c>
      <c r="B12843" s="5">
        <v>6069</v>
      </c>
      <c r="E12843" s="62">
        <v>2</v>
      </c>
      <c r="F12843" s="6" t="s">
        <v>1144</v>
      </c>
      <c r="G12843" s="6">
        <v>2018</v>
      </c>
      <c r="L12843" s="6"/>
      <c r="N12843" s="6" t="s">
        <v>1195</v>
      </c>
      <c r="P12843" s="407">
        <v>64</v>
      </c>
      <c r="Q12843" s="407">
        <v>64</v>
      </c>
      <c r="R12843" s="407">
        <v>15</v>
      </c>
      <c r="S12843" s="3" t="s">
        <v>3</v>
      </c>
      <c r="T12843" s="3" t="s">
        <v>44</v>
      </c>
      <c r="U12843" s="3" t="s">
        <v>715</v>
      </c>
      <c r="V12843" s="227" t="s">
        <v>1920</v>
      </c>
      <c r="X12843" s="3" t="s">
        <v>1201</v>
      </c>
      <c r="AA12843" s="18">
        <v>44.364477000000001</v>
      </c>
      <c r="AB12843" s="18">
        <v>-120.28985299999999</v>
      </c>
      <c r="AC12843" s="3" t="s">
        <v>45</v>
      </c>
      <c r="AE12843" s="3" t="s">
        <v>1203</v>
      </c>
      <c r="AF12843" s="3" t="str">
        <f t="shared" si="324"/>
        <v>ex Arnica cordifolia</v>
      </c>
      <c r="AG12843" s="67" t="s">
        <v>2029</v>
      </c>
      <c r="AH12843" s="67" t="s">
        <v>2029</v>
      </c>
      <c r="AT12843" s="3" t="s">
        <v>320</v>
      </c>
    </row>
    <row r="12844" spans="1:46" x14ac:dyDescent="0.25">
      <c r="A12844" s="404">
        <v>43396</v>
      </c>
      <c r="B12844" s="5">
        <v>6070</v>
      </c>
      <c r="E12844" s="62">
        <v>2</v>
      </c>
      <c r="F12844" s="6" t="s">
        <v>1144</v>
      </c>
      <c r="G12844" s="6">
        <v>2018</v>
      </c>
      <c r="L12844" s="6"/>
      <c r="N12844" s="6" t="s">
        <v>1195</v>
      </c>
      <c r="P12844" s="407">
        <v>64</v>
      </c>
      <c r="Q12844" s="407">
        <v>64</v>
      </c>
      <c r="R12844" s="407">
        <v>16</v>
      </c>
      <c r="S12844" s="3" t="s">
        <v>3</v>
      </c>
      <c r="T12844" s="3" t="s">
        <v>44</v>
      </c>
      <c r="U12844" s="3" t="s">
        <v>715</v>
      </c>
      <c r="V12844" s="227" t="s">
        <v>1920</v>
      </c>
      <c r="X12844" s="3" t="s">
        <v>1201</v>
      </c>
      <c r="AA12844" s="18">
        <v>44.364477000000001</v>
      </c>
      <c r="AB12844" s="18">
        <v>-120.28985299999999</v>
      </c>
      <c r="AC12844" s="3" t="s">
        <v>45</v>
      </c>
      <c r="AE12844" s="3" t="s">
        <v>1203</v>
      </c>
      <c r="AF12844" s="3" t="str">
        <f t="shared" si="324"/>
        <v>ex Arnica cordifolia</v>
      </c>
      <c r="AG12844" s="67" t="s">
        <v>2029</v>
      </c>
      <c r="AH12844" s="67" t="s">
        <v>2029</v>
      </c>
      <c r="AT12844" s="3" t="s">
        <v>320</v>
      </c>
    </row>
    <row r="12845" spans="1:46" x14ac:dyDescent="0.25">
      <c r="A12845" s="404">
        <v>43396</v>
      </c>
      <c r="B12845" s="5">
        <v>6071</v>
      </c>
      <c r="E12845" s="62">
        <v>2</v>
      </c>
      <c r="F12845" s="6" t="s">
        <v>1144</v>
      </c>
      <c r="G12845" s="6">
        <v>2018</v>
      </c>
      <c r="L12845" s="6"/>
      <c r="N12845" s="6" t="s">
        <v>1195</v>
      </c>
      <c r="P12845" s="407">
        <v>64</v>
      </c>
      <c r="Q12845" s="407">
        <v>64</v>
      </c>
      <c r="R12845" s="407">
        <v>17</v>
      </c>
      <c r="S12845" s="3" t="s">
        <v>3</v>
      </c>
      <c r="T12845" s="3" t="s">
        <v>44</v>
      </c>
      <c r="U12845" s="3" t="s">
        <v>715</v>
      </c>
      <c r="V12845" s="227" t="s">
        <v>1920</v>
      </c>
      <c r="X12845" s="3" t="s">
        <v>1201</v>
      </c>
      <c r="AA12845" s="18">
        <v>44.364477000000001</v>
      </c>
      <c r="AB12845" s="18">
        <v>-120.28985299999999</v>
      </c>
      <c r="AC12845" s="3" t="s">
        <v>45</v>
      </c>
      <c r="AE12845" s="3" t="s">
        <v>1203</v>
      </c>
      <c r="AF12845" s="3" t="str">
        <f t="shared" si="324"/>
        <v>ex Arnica cordifolia</v>
      </c>
      <c r="AG12845" s="67" t="s">
        <v>2029</v>
      </c>
      <c r="AH12845" s="67" t="s">
        <v>2029</v>
      </c>
      <c r="AT12845" s="3" t="s">
        <v>320</v>
      </c>
    </row>
    <row r="12846" spans="1:46" x14ac:dyDescent="0.25">
      <c r="A12846" s="404">
        <v>43396</v>
      </c>
      <c r="B12846" s="5">
        <v>6072</v>
      </c>
      <c r="E12846" s="62">
        <v>2</v>
      </c>
      <c r="F12846" s="6" t="s">
        <v>1144</v>
      </c>
      <c r="G12846" s="6">
        <v>2018</v>
      </c>
      <c r="L12846" s="6"/>
      <c r="N12846" s="6" t="s">
        <v>1195</v>
      </c>
      <c r="P12846" s="407">
        <v>64</v>
      </c>
      <c r="Q12846" s="407">
        <v>64</v>
      </c>
      <c r="R12846" s="407">
        <v>18</v>
      </c>
      <c r="S12846" s="3" t="s">
        <v>3</v>
      </c>
      <c r="T12846" s="3" t="s">
        <v>44</v>
      </c>
      <c r="U12846" s="3" t="s">
        <v>715</v>
      </c>
      <c r="V12846" s="227" t="s">
        <v>1920</v>
      </c>
      <c r="X12846" s="3" t="s">
        <v>1201</v>
      </c>
      <c r="AA12846" s="18">
        <v>44.364477000000001</v>
      </c>
      <c r="AB12846" s="18">
        <v>-120.28985299999999</v>
      </c>
      <c r="AC12846" s="3" t="s">
        <v>45</v>
      </c>
      <c r="AE12846" s="3" t="s">
        <v>1203</v>
      </c>
      <c r="AF12846" s="3" t="str">
        <f t="shared" si="324"/>
        <v>ex Arnica cordifolia</v>
      </c>
      <c r="AG12846" s="67" t="s">
        <v>2029</v>
      </c>
      <c r="AH12846" s="67" t="s">
        <v>2029</v>
      </c>
      <c r="AT12846" s="3" t="s">
        <v>320</v>
      </c>
    </row>
    <row r="12847" spans="1:46" x14ac:dyDescent="0.25">
      <c r="A12847" s="404">
        <v>43396</v>
      </c>
      <c r="B12847" s="5">
        <v>6073</v>
      </c>
      <c r="E12847" s="62">
        <v>2</v>
      </c>
      <c r="F12847" s="6" t="s">
        <v>1144</v>
      </c>
      <c r="G12847" s="6">
        <v>2018</v>
      </c>
      <c r="L12847" s="6"/>
      <c r="N12847" s="6" t="s">
        <v>1196</v>
      </c>
      <c r="P12847" s="407">
        <v>65</v>
      </c>
      <c r="Q12847" s="407">
        <v>65</v>
      </c>
      <c r="R12847" s="407">
        <v>1</v>
      </c>
      <c r="S12847" s="3" t="s">
        <v>3</v>
      </c>
      <c r="T12847" s="3" t="s">
        <v>44</v>
      </c>
      <c r="U12847" s="3" t="s">
        <v>715</v>
      </c>
      <c r="V12847" s="227" t="s">
        <v>1920</v>
      </c>
      <c r="X12847" s="3" t="s">
        <v>1201</v>
      </c>
      <c r="AA12847" s="18">
        <v>44.374170999999997</v>
      </c>
      <c r="AB12847" s="18">
        <v>-120.28916599999999</v>
      </c>
      <c r="AC12847" s="3" t="s">
        <v>45</v>
      </c>
      <c r="AE12847" s="3" t="s">
        <v>1204</v>
      </c>
      <c r="AF12847" s="3" t="str">
        <f t="shared" si="324"/>
        <v>ex Wyethia amplexicaulis</v>
      </c>
      <c r="AG12847" s="67" t="s">
        <v>2029</v>
      </c>
      <c r="AH12847" s="67" t="s">
        <v>2029</v>
      </c>
      <c r="AT12847" s="3" t="s">
        <v>320</v>
      </c>
    </row>
    <row r="12848" spans="1:46" x14ac:dyDescent="0.25">
      <c r="A12848" s="404">
        <v>43396</v>
      </c>
      <c r="B12848" s="5">
        <v>6074</v>
      </c>
      <c r="E12848" s="62">
        <v>2</v>
      </c>
      <c r="F12848" s="6" t="s">
        <v>1144</v>
      </c>
      <c r="G12848" s="6">
        <v>2018</v>
      </c>
      <c r="L12848" s="6"/>
      <c r="N12848" s="6" t="s">
        <v>1196</v>
      </c>
      <c r="P12848" s="407">
        <v>65</v>
      </c>
      <c r="Q12848" s="407">
        <v>65</v>
      </c>
      <c r="R12848" s="407">
        <v>2</v>
      </c>
      <c r="S12848" s="3" t="s">
        <v>3</v>
      </c>
      <c r="T12848" s="3" t="s">
        <v>44</v>
      </c>
      <c r="U12848" s="3" t="s">
        <v>715</v>
      </c>
      <c r="V12848" s="227" t="s">
        <v>1920</v>
      </c>
      <c r="X12848" s="3" t="s">
        <v>1201</v>
      </c>
      <c r="AA12848" s="18">
        <v>44.374170999999997</v>
      </c>
      <c r="AB12848" s="18">
        <v>-120.28916599999999</v>
      </c>
      <c r="AC12848" s="3" t="s">
        <v>45</v>
      </c>
      <c r="AE12848" s="3" t="s">
        <v>1204</v>
      </c>
      <c r="AF12848" s="3" t="str">
        <f t="shared" si="324"/>
        <v>ex Wyethia amplexicaulis</v>
      </c>
      <c r="AG12848" s="67" t="s">
        <v>2029</v>
      </c>
      <c r="AH12848" s="67" t="s">
        <v>2029</v>
      </c>
      <c r="AT12848" s="3" t="s">
        <v>320</v>
      </c>
    </row>
    <row r="12849" spans="1:46" x14ac:dyDescent="0.25">
      <c r="A12849" s="404">
        <v>43396</v>
      </c>
      <c r="B12849" s="5">
        <v>6075</v>
      </c>
      <c r="E12849" s="62">
        <v>2</v>
      </c>
      <c r="F12849" s="6" t="s">
        <v>1144</v>
      </c>
      <c r="G12849" s="6">
        <v>2018</v>
      </c>
      <c r="L12849" s="6"/>
      <c r="N12849" s="6" t="s">
        <v>1196</v>
      </c>
      <c r="P12849" s="407">
        <v>65</v>
      </c>
      <c r="Q12849" s="407">
        <v>65</v>
      </c>
      <c r="R12849" s="407">
        <v>3</v>
      </c>
      <c r="S12849" s="3" t="s">
        <v>3</v>
      </c>
      <c r="T12849" s="3" t="s">
        <v>44</v>
      </c>
      <c r="U12849" s="3" t="s">
        <v>715</v>
      </c>
      <c r="V12849" s="227" t="s">
        <v>1920</v>
      </c>
      <c r="X12849" s="3" t="s">
        <v>1201</v>
      </c>
      <c r="AA12849" s="18">
        <v>44.374170999999997</v>
      </c>
      <c r="AB12849" s="18">
        <v>-120.28916599999999</v>
      </c>
      <c r="AC12849" s="3" t="s">
        <v>45</v>
      </c>
      <c r="AE12849" s="3" t="s">
        <v>1204</v>
      </c>
      <c r="AF12849" s="3" t="str">
        <f t="shared" si="324"/>
        <v>ex Wyethia amplexicaulis</v>
      </c>
      <c r="AG12849" s="67" t="s">
        <v>2029</v>
      </c>
      <c r="AH12849" s="67" t="s">
        <v>2029</v>
      </c>
      <c r="AT12849" s="3" t="s">
        <v>320</v>
      </c>
    </row>
    <row r="12850" spans="1:46" x14ac:dyDescent="0.25">
      <c r="A12850" s="404">
        <v>43396</v>
      </c>
      <c r="B12850" s="5">
        <v>6076</v>
      </c>
      <c r="E12850" s="62">
        <v>2</v>
      </c>
      <c r="F12850" s="6" t="s">
        <v>1144</v>
      </c>
      <c r="G12850" s="6">
        <v>2018</v>
      </c>
      <c r="L12850" s="6"/>
      <c r="N12850" s="6" t="s">
        <v>1196</v>
      </c>
      <c r="P12850" s="407">
        <v>65</v>
      </c>
      <c r="Q12850" s="407">
        <v>65</v>
      </c>
      <c r="R12850" s="407">
        <v>4</v>
      </c>
      <c r="S12850" s="3" t="s">
        <v>3</v>
      </c>
      <c r="T12850" s="3" t="s">
        <v>44</v>
      </c>
      <c r="U12850" s="3" t="s">
        <v>715</v>
      </c>
      <c r="V12850" s="227" t="s">
        <v>1920</v>
      </c>
      <c r="X12850" s="3" t="s">
        <v>1201</v>
      </c>
      <c r="AA12850" s="18">
        <v>44.374170999999997</v>
      </c>
      <c r="AB12850" s="18">
        <v>-120.28916599999999</v>
      </c>
      <c r="AC12850" s="3" t="s">
        <v>45</v>
      </c>
      <c r="AE12850" s="3" t="s">
        <v>1204</v>
      </c>
      <c r="AF12850" s="3" t="str">
        <f t="shared" si="324"/>
        <v>ex Wyethia amplexicaulis</v>
      </c>
      <c r="AG12850" s="67" t="s">
        <v>2029</v>
      </c>
      <c r="AH12850" s="67" t="s">
        <v>2029</v>
      </c>
      <c r="AT12850" s="3" t="s">
        <v>320</v>
      </c>
    </row>
    <row r="12851" spans="1:46" x14ac:dyDescent="0.25">
      <c r="A12851" s="404">
        <v>43396</v>
      </c>
      <c r="B12851" s="5">
        <v>6077</v>
      </c>
      <c r="E12851" s="62">
        <v>2</v>
      </c>
      <c r="F12851" s="6" t="s">
        <v>1144</v>
      </c>
      <c r="G12851" s="6">
        <v>2018</v>
      </c>
      <c r="L12851" s="6"/>
      <c r="N12851" s="6" t="s">
        <v>1196</v>
      </c>
      <c r="P12851" s="407">
        <v>65</v>
      </c>
      <c r="Q12851" s="407">
        <v>65</v>
      </c>
      <c r="R12851" s="407">
        <v>5</v>
      </c>
      <c r="S12851" s="3" t="s">
        <v>3</v>
      </c>
      <c r="T12851" s="3" t="s">
        <v>44</v>
      </c>
      <c r="U12851" s="3" t="s">
        <v>715</v>
      </c>
      <c r="V12851" s="227" t="s">
        <v>1920</v>
      </c>
      <c r="X12851" s="3" t="s">
        <v>1201</v>
      </c>
      <c r="AA12851" s="18">
        <v>44.374170999999997</v>
      </c>
      <c r="AB12851" s="18">
        <v>-120.28916599999999</v>
      </c>
      <c r="AC12851" s="3" t="s">
        <v>45</v>
      </c>
      <c r="AE12851" s="3" t="s">
        <v>1204</v>
      </c>
      <c r="AF12851" s="3" t="str">
        <f t="shared" si="324"/>
        <v>ex Wyethia amplexicaulis</v>
      </c>
      <c r="AG12851" s="67" t="s">
        <v>2029</v>
      </c>
      <c r="AH12851" s="67" t="s">
        <v>2029</v>
      </c>
      <c r="AT12851" s="3" t="s">
        <v>320</v>
      </c>
    </row>
    <row r="12852" spans="1:46" x14ac:dyDescent="0.25">
      <c r="A12852" s="404">
        <v>43396</v>
      </c>
      <c r="B12852" s="5">
        <v>6078</v>
      </c>
      <c r="E12852" s="62">
        <v>2</v>
      </c>
      <c r="F12852" s="6" t="s">
        <v>1144</v>
      </c>
      <c r="G12852" s="6">
        <v>2018</v>
      </c>
      <c r="L12852" s="6"/>
      <c r="N12852" s="6" t="s">
        <v>1196</v>
      </c>
      <c r="P12852" s="407">
        <v>65</v>
      </c>
      <c r="Q12852" s="407">
        <v>65</v>
      </c>
      <c r="R12852" s="407">
        <v>6</v>
      </c>
      <c r="S12852" s="3" t="s">
        <v>3</v>
      </c>
      <c r="T12852" s="3" t="s">
        <v>44</v>
      </c>
      <c r="U12852" s="3" t="s">
        <v>715</v>
      </c>
      <c r="V12852" s="227" t="s">
        <v>1920</v>
      </c>
      <c r="X12852" s="3" t="s">
        <v>1201</v>
      </c>
      <c r="AA12852" s="18">
        <v>44.374170999999997</v>
      </c>
      <c r="AB12852" s="18">
        <v>-120.28916599999999</v>
      </c>
      <c r="AC12852" s="3" t="s">
        <v>45</v>
      </c>
      <c r="AE12852" s="3" t="s">
        <v>1204</v>
      </c>
      <c r="AF12852" s="3" t="str">
        <f t="shared" si="324"/>
        <v>ex Wyethia amplexicaulis</v>
      </c>
      <c r="AG12852" s="67" t="s">
        <v>2029</v>
      </c>
      <c r="AH12852" s="67" t="s">
        <v>2029</v>
      </c>
      <c r="AT12852" s="3" t="s">
        <v>320</v>
      </c>
    </row>
    <row r="12853" spans="1:46" x14ac:dyDescent="0.25">
      <c r="A12853" s="404">
        <v>43396</v>
      </c>
      <c r="B12853" s="5">
        <v>6079</v>
      </c>
      <c r="E12853" s="62">
        <v>2</v>
      </c>
      <c r="F12853" s="6" t="s">
        <v>1144</v>
      </c>
      <c r="G12853" s="6">
        <v>2018</v>
      </c>
      <c r="L12853" s="6"/>
      <c r="N12853" s="6" t="s">
        <v>1196</v>
      </c>
      <c r="P12853" s="407">
        <v>65</v>
      </c>
      <c r="Q12853" s="407">
        <v>65</v>
      </c>
      <c r="R12853" s="407">
        <v>7</v>
      </c>
      <c r="S12853" s="3" t="s">
        <v>3</v>
      </c>
      <c r="T12853" s="3" t="s">
        <v>44</v>
      </c>
      <c r="U12853" s="3" t="s">
        <v>715</v>
      </c>
      <c r="V12853" s="227" t="s">
        <v>1920</v>
      </c>
      <c r="X12853" s="3" t="s">
        <v>1201</v>
      </c>
      <c r="AA12853" s="18">
        <v>44.374170999999997</v>
      </c>
      <c r="AB12853" s="18">
        <v>-120.28916599999999</v>
      </c>
      <c r="AC12853" s="3" t="s">
        <v>45</v>
      </c>
      <c r="AE12853" s="3" t="s">
        <v>1204</v>
      </c>
      <c r="AF12853" s="3" t="str">
        <f t="shared" si="324"/>
        <v>ex Wyethia amplexicaulis</v>
      </c>
      <c r="AG12853" s="67" t="s">
        <v>2029</v>
      </c>
      <c r="AH12853" s="67" t="s">
        <v>2029</v>
      </c>
      <c r="AT12853" s="3" t="s">
        <v>320</v>
      </c>
    </row>
    <row r="12854" spans="1:46" x14ac:dyDescent="0.25">
      <c r="A12854" s="404">
        <v>43396</v>
      </c>
      <c r="B12854" s="5">
        <v>6080</v>
      </c>
      <c r="E12854" s="62">
        <v>2</v>
      </c>
      <c r="F12854" s="6" t="s">
        <v>1144</v>
      </c>
      <c r="G12854" s="6">
        <v>2018</v>
      </c>
      <c r="L12854" s="6"/>
      <c r="N12854" s="6" t="s">
        <v>1196</v>
      </c>
      <c r="P12854" s="407">
        <v>65</v>
      </c>
      <c r="Q12854" s="407">
        <v>65</v>
      </c>
      <c r="R12854" s="407">
        <v>8</v>
      </c>
      <c r="S12854" s="3" t="s">
        <v>3</v>
      </c>
      <c r="T12854" s="3" t="s">
        <v>44</v>
      </c>
      <c r="U12854" s="3" t="s">
        <v>715</v>
      </c>
      <c r="V12854" s="227" t="s">
        <v>1920</v>
      </c>
      <c r="X12854" s="3" t="s">
        <v>1201</v>
      </c>
      <c r="AA12854" s="18">
        <v>44.374170999999997</v>
      </c>
      <c r="AB12854" s="18">
        <v>-120.28916599999999</v>
      </c>
      <c r="AC12854" s="3" t="s">
        <v>45</v>
      </c>
      <c r="AE12854" s="3" t="s">
        <v>1204</v>
      </c>
      <c r="AF12854" s="3" t="str">
        <f t="shared" si="324"/>
        <v>ex Wyethia amplexicaulis</v>
      </c>
      <c r="AG12854" s="67" t="s">
        <v>2029</v>
      </c>
      <c r="AH12854" s="67" t="s">
        <v>2029</v>
      </c>
      <c r="AT12854" s="3" t="s">
        <v>320</v>
      </c>
    </row>
    <row r="12855" spans="1:46" x14ac:dyDescent="0.25">
      <c r="A12855" s="404">
        <v>43396</v>
      </c>
      <c r="B12855" s="5">
        <v>6081</v>
      </c>
      <c r="E12855" s="62">
        <v>2</v>
      </c>
      <c r="F12855" s="6" t="s">
        <v>1144</v>
      </c>
      <c r="G12855" s="6">
        <v>2018</v>
      </c>
      <c r="L12855" s="6"/>
      <c r="N12855" s="6" t="s">
        <v>1196</v>
      </c>
      <c r="P12855" s="407">
        <v>65</v>
      </c>
      <c r="Q12855" s="407">
        <v>65</v>
      </c>
      <c r="R12855" s="407">
        <v>9</v>
      </c>
      <c r="S12855" s="3" t="s">
        <v>3</v>
      </c>
      <c r="T12855" s="3" t="s">
        <v>44</v>
      </c>
      <c r="U12855" s="3" t="s">
        <v>715</v>
      </c>
      <c r="V12855" s="227" t="s">
        <v>1920</v>
      </c>
      <c r="X12855" s="3" t="s">
        <v>1201</v>
      </c>
      <c r="AA12855" s="18">
        <v>44.374170999999997</v>
      </c>
      <c r="AB12855" s="18">
        <v>-120.28916599999999</v>
      </c>
      <c r="AC12855" s="3" t="s">
        <v>45</v>
      </c>
      <c r="AE12855" s="3" t="s">
        <v>1204</v>
      </c>
      <c r="AF12855" s="3" t="str">
        <f t="shared" si="324"/>
        <v>ex Wyethia amplexicaulis</v>
      </c>
      <c r="AG12855" s="67" t="s">
        <v>2029</v>
      </c>
      <c r="AH12855" s="67" t="s">
        <v>2029</v>
      </c>
      <c r="AT12855" s="3" t="s">
        <v>320</v>
      </c>
    </row>
    <row r="12856" spans="1:46" x14ac:dyDescent="0.25">
      <c r="A12856" s="404">
        <v>43396</v>
      </c>
      <c r="B12856" s="5">
        <v>6099</v>
      </c>
      <c r="E12856" s="62">
        <v>2</v>
      </c>
      <c r="F12856" s="6" t="s">
        <v>1144</v>
      </c>
      <c r="G12856" s="6">
        <v>2018</v>
      </c>
      <c r="L12856" s="6"/>
      <c r="N12856" s="6" t="s">
        <v>1292</v>
      </c>
      <c r="P12856" s="407">
        <v>66</v>
      </c>
      <c r="Q12856" s="407">
        <v>66</v>
      </c>
      <c r="R12856" s="407">
        <v>1</v>
      </c>
      <c r="S12856" s="3" t="s">
        <v>3</v>
      </c>
      <c r="T12856" s="3" t="s">
        <v>44</v>
      </c>
      <c r="U12856" s="3" t="s">
        <v>715</v>
      </c>
      <c r="V12856" s="227" t="s">
        <v>1920</v>
      </c>
      <c r="X12856" s="3" t="s">
        <v>1201</v>
      </c>
      <c r="AA12856" s="18">
        <v>44.402017999999998</v>
      </c>
      <c r="AB12856" s="18">
        <v>-120.19269199999999</v>
      </c>
      <c r="AC12856" s="3" t="s">
        <v>45</v>
      </c>
      <c r="AE12856" s="3" t="s">
        <v>1206</v>
      </c>
      <c r="AF12856" s="3" t="str">
        <f t="shared" ref="AF12856:AF12887" si="325">CONCATENATE("ex ", AE12856)</f>
        <v>ex Hackelia micrantha</v>
      </c>
      <c r="AG12856" s="67" t="s">
        <v>2029</v>
      </c>
      <c r="AH12856" s="67" t="s">
        <v>2029</v>
      </c>
      <c r="AT12856" s="3" t="s">
        <v>320</v>
      </c>
    </row>
    <row r="12857" spans="1:46" x14ac:dyDescent="0.25">
      <c r="A12857" s="404">
        <v>43396</v>
      </c>
      <c r="B12857" s="5">
        <v>6100</v>
      </c>
      <c r="E12857" s="62">
        <v>2</v>
      </c>
      <c r="F12857" s="6" t="s">
        <v>1144</v>
      </c>
      <c r="G12857" s="6">
        <v>2018</v>
      </c>
      <c r="L12857" s="6"/>
      <c r="N12857" s="6" t="s">
        <v>1292</v>
      </c>
      <c r="P12857" s="407">
        <v>66</v>
      </c>
      <c r="Q12857" s="407">
        <v>66</v>
      </c>
      <c r="R12857" s="407">
        <v>2</v>
      </c>
      <c r="S12857" s="3" t="s">
        <v>3</v>
      </c>
      <c r="T12857" s="3" t="s">
        <v>44</v>
      </c>
      <c r="U12857" s="3" t="s">
        <v>715</v>
      </c>
      <c r="V12857" s="227" t="s">
        <v>1920</v>
      </c>
      <c r="X12857" s="3" t="s">
        <v>1201</v>
      </c>
      <c r="AA12857" s="18">
        <v>44.402017999999998</v>
      </c>
      <c r="AB12857" s="18">
        <v>-120.19269199999999</v>
      </c>
      <c r="AC12857" s="3" t="s">
        <v>45</v>
      </c>
      <c r="AE12857" s="3" t="s">
        <v>1206</v>
      </c>
      <c r="AF12857" s="3" t="str">
        <f t="shared" si="325"/>
        <v>ex Hackelia micrantha</v>
      </c>
      <c r="AG12857" s="67" t="s">
        <v>2029</v>
      </c>
      <c r="AH12857" s="67" t="s">
        <v>2029</v>
      </c>
      <c r="AT12857" s="3" t="s">
        <v>320</v>
      </c>
    </row>
    <row r="12858" spans="1:46" x14ac:dyDescent="0.25">
      <c r="A12858" s="404">
        <v>43396</v>
      </c>
      <c r="B12858" s="5">
        <v>6101</v>
      </c>
      <c r="E12858" s="62">
        <v>2</v>
      </c>
      <c r="F12858" s="6" t="s">
        <v>1144</v>
      </c>
      <c r="G12858" s="6">
        <v>2018</v>
      </c>
      <c r="L12858" s="6"/>
      <c r="N12858" s="6" t="s">
        <v>1292</v>
      </c>
      <c r="P12858" s="407">
        <v>66</v>
      </c>
      <c r="Q12858" s="407">
        <v>66</v>
      </c>
      <c r="R12858" s="407">
        <v>3</v>
      </c>
      <c r="S12858" s="3" t="s">
        <v>3</v>
      </c>
      <c r="T12858" s="3" t="s">
        <v>44</v>
      </c>
      <c r="U12858" s="3" t="s">
        <v>715</v>
      </c>
      <c r="V12858" s="227" t="s">
        <v>1920</v>
      </c>
      <c r="X12858" s="3" t="s">
        <v>1201</v>
      </c>
      <c r="AA12858" s="18">
        <v>44.402017999999998</v>
      </c>
      <c r="AB12858" s="18">
        <v>-120.19269199999999</v>
      </c>
      <c r="AC12858" s="3" t="s">
        <v>45</v>
      </c>
      <c r="AE12858" s="3" t="s">
        <v>1206</v>
      </c>
      <c r="AF12858" s="3" t="str">
        <f t="shared" si="325"/>
        <v>ex Hackelia micrantha</v>
      </c>
      <c r="AG12858" s="67" t="s">
        <v>2029</v>
      </c>
      <c r="AH12858" s="67" t="s">
        <v>2029</v>
      </c>
      <c r="AT12858" s="3" t="s">
        <v>320</v>
      </c>
    </row>
    <row r="12859" spans="1:46" x14ac:dyDescent="0.25">
      <c r="A12859" s="404">
        <v>43396</v>
      </c>
      <c r="B12859" s="5">
        <v>6102</v>
      </c>
      <c r="E12859" s="62">
        <v>2</v>
      </c>
      <c r="F12859" s="6" t="s">
        <v>1144</v>
      </c>
      <c r="G12859" s="6">
        <v>2018</v>
      </c>
      <c r="L12859" s="6"/>
      <c r="N12859" s="6" t="s">
        <v>1292</v>
      </c>
      <c r="P12859" s="407">
        <v>66</v>
      </c>
      <c r="Q12859" s="407">
        <v>66</v>
      </c>
      <c r="R12859" s="407">
        <v>4</v>
      </c>
      <c r="S12859" s="3" t="s">
        <v>3</v>
      </c>
      <c r="T12859" s="3" t="s">
        <v>44</v>
      </c>
      <c r="U12859" s="3" t="s">
        <v>715</v>
      </c>
      <c r="V12859" s="227" t="s">
        <v>1920</v>
      </c>
      <c r="X12859" s="3" t="s">
        <v>1201</v>
      </c>
      <c r="AA12859" s="18">
        <v>44.402017999999998</v>
      </c>
      <c r="AB12859" s="18">
        <v>-120.19269199999999</v>
      </c>
      <c r="AC12859" s="3" t="s">
        <v>45</v>
      </c>
      <c r="AE12859" s="3" t="s">
        <v>1206</v>
      </c>
      <c r="AF12859" s="3" t="str">
        <f t="shared" si="325"/>
        <v>ex Hackelia micrantha</v>
      </c>
      <c r="AG12859" s="67" t="s">
        <v>2029</v>
      </c>
      <c r="AH12859" s="67" t="s">
        <v>2029</v>
      </c>
      <c r="AT12859" s="3" t="s">
        <v>320</v>
      </c>
    </row>
    <row r="12860" spans="1:46" x14ac:dyDescent="0.25">
      <c r="A12860" s="404">
        <v>43396</v>
      </c>
      <c r="B12860" s="5">
        <v>6103</v>
      </c>
      <c r="E12860" s="62">
        <v>2</v>
      </c>
      <c r="F12860" s="6" t="s">
        <v>1144</v>
      </c>
      <c r="G12860" s="6">
        <v>2018</v>
      </c>
      <c r="L12860" s="6"/>
      <c r="N12860" s="6" t="s">
        <v>1292</v>
      </c>
      <c r="P12860" s="407">
        <v>66</v>
      </c>
      <c r="Q12860" s="407">
        <v>66</v>
      </c>
      <c r="R12860" s="407">
        <v>5</v>
      </c>
      <c r="S12860" s="3" t="s">
        <v>3</v>
      </c>
      <c r="T12860" s="3" t="s">
        <v>44</v>
      </c>
      <c r="U12860" s="3" t="s">
        <v>715</v>
      </c>
      <c r="V12860" s="227" t="s">
        <v>1920</v>
      </c>
      <c r="X12860" s="3" t="s">
        <v>1201</v>
      </c>
      <c r="AA12860" s="18">
        <v>44.402017999999998</v>
      </c>
      <c r="AB12860" s="18">
        <v>-120.19269199999999</v>
      </c>
      <c r="AC12860" s="3" t="s">
        <v>45</v>
      </c>
      <c r="AE12860" s="3" t="s">
        <v>1206</v>
      </c>
      <c r="AF12860" s="3" t="str">
        <f t="shared" si="325"/>
        <v>ex Hackelia micrantha</v>
      </c>
      <c r="AG12860" s="67" t="s">
        <v>2029</v>
      </c>
      <c r="AH12860" s="67" t="s">
        <v>2029</v>
      </c>
      <c r="AT12860" s="3" t="s">
        <v>320</v>
      </c>
    </row>
    <row r="12861" spans="1:46" x14ac:dyDescent="0.25">
      <c r="A12861" s="404">
        <v>43396</v>
      </c>
      <c r="B12861" s="5">
        <v>6104</v>
      </c>
      <c r="E12861" s="62">
        <v>2</v>
      </c>
      <c r="F12861" s="6" t="s">
        <v>1144</v>
      </c>
      <c r="G12861" s="6">
        <v>2018</v>
      </c>
      <c r="L12861" s="6"/>
      <c r="N12861" s="6" t="s">
        <v>1292</v>
      </c>
      <c r="P12861" s="407">
        <v>66</v>
      </c>
      <c r="Q12861" s="407">
        <v>66</v>
      </c>
      <c r="R12861" s="407">
        <v>6</v>
      </c>
      <c r="S12861" s="3" t="s">
        <v>3</v>
      </c>
      <c r="T12861" s="3" t="s">
        <v>44</v>
      </c>
      <c r="U12861" s="3" t="s">
        <v>715</v>
      </c>
      <c r="V12861" s="227" t="s">
        <v>1920</v>
      </c>
      <c r="X12861" s="3" t="s">
        <v>1201</v>
      </c>
      <c r="AA12861" s="18">
        <v>44.402017999999998</v>
      </c>
      <c r="AB12861" s="18">
        <v>-120.19269199999999</v>
      </c>
      <c r="AC12861" s="3" t="s">
        <v>45</v>
      </c>
      <c r="AE12861" s="3" t="s">
        <v>1206</v>
      </c>
      <c r="AF12861" s="3" t="str">
        <f t="shared" si="325"/>
        <v>ex Hackelia micrantha</v>
      </c>
      <c r="AG12861" s="67" t="s">
        <v>2029</v>
      </c>
      <c r="AH12861" s="67" t="s">
        <v>2029</v>
      </c>
      <c r="AT12861" s="3" t="s">
        <v>320</v>
      </c>
    </row>
    <row r="12862" spans="1:46" x14ac:dyDescent="0.25">
      <c r="A12862" s="404">
        <v>43396</v>
      </c>
      <c r="B12862" s="5">
        <v>6105</v>
      </c>
      <c r="E12862" s="62">
        <v>2</v>
      </c>
      <c r="F12862" s="6" t="s">
        <v>1144</v>
      </c>
      <c r="G12862" s="6">
        <v>2018</v>
      </c>
      <c r="L12862" s="6"/>
      <c r="N12862" s="6" t="s">
        <v>1292</v>
      </c>
      <c r="P12862" s="407">
        <v>66</v>
      </c>
      <c r="Q12862" s="407">
        <v>66</v>
      </c>
      <c r="R12862" s="407">
        <v>7</v>
      </c>
      <c r="S12862" s="3" t="s">
        <v>3</v>
      </c>
      <c r="T12862" s="3" t="s">
        <v>44</v>
      </c>
      <c r="U12862" s="3" t="s">
        <v>715</v>
      </c>
      <c r="V12862" s="227" t="s">
        <v>1920</v>
      </c>
      <c r="X12862" s="3" t="s">
        <v>1201</v>
      </c>
      <c r="AA12862" s="18">
        <v>44.402017999999998</v>
      </c>
      <c r="AB12862" s="18">
        <v>-120.19269199999999</v>
      </c>
      <c r="AC12862" s="3" t="s">
        <v>45</v>
      </c>
      <c r="AE12862" s="3" t="s">
        <v>1206</v>
      </c>
      <c r="AF12862" s="3" t="str">
        <f t="shared" si="325"/>
        <v>ex Hackelia micrantha</v>
      </c>
      <c r="AG12862" s="67" t="s">
        <v>2029</v>
      </c>
      <c r="AH12862" s="67" t="s">
        <v>2029</v>
      </c>
      <c r="AT12862" s="3" t="s">
        <v>320</v>
      </c>
    </row>
    <row r="12863" spans="1:46" x14ac:dyDescent="0.25">
      <c r="A12863" s="404">
        <v>43396</v>
      </c>
      <c r="B12863" s="5">
        <v>6106</v>
      </c>
      <c r="E12863" s="62">
        <v>2</v>
      </c>
      <c r="F12863" s="6" t="s">
        <v>1144</v>
      </c>
      <c r="G12863" s="6">
        <v>2018</v>
      </c>
      <c r="L12863" s="6"/>
      <c r="N12863" s="6" t="s">
        <v>1292</v>
      </c>
      <c r="P12863" s="407">
        <v>66</v>
      </c>
      <c r="Q12863" s="407">
        <v>66</v>
      </c>
      <c r="R12863" s="407">
        <v>8</v>
      </c>
      <c r="S12863" s="3" t="s">
        <v>3</v>
      </c>
      <c r="T12863" s="3" t="s">
        <v>44</v>
      </c>
      <c r="U12863" s="3" t="s">
        <v>715</v>
      </c>
      <c r="V12863" s="227" t="s">
        <v>1920</v>
      </c>
      <c r="X12863" s="3" t="s">
        <v>1201</v>
      </c>
      <c r="AA12863" s="18">
        <v>44.402017999999998</v>
      </c>
      <c r="AB12863" s="18">
        <v>-120.19269199999999</v>
      </c>
      <c r="AC12863" s="3" t="s">
        <v>45</v>
      </c>
      <c r="AE12863" s="3" t="s">
        <v>1206</v>
      </c>
      <c r="AF12863" s="3" t="str">
        <f t="shared" si="325"/>
        <v>ex Hackelia micrantha</v>
      </c>
      <c r="AG12863" s="67" t="s">
        <v>2029</v>
      </c>
      <c r="AH12863" s="67" t="s">
        <v>2029</v>
      </c>
      <c r="AT12863" s="3" t="s">
        <v>320</v>
      </c>
    </row>
    <row r="12864" spans="1:46" x14ac:dyDescent="0.25">
      <c r="A12864" s="404">
        <v>43396</v>
      </c>
      <c r="B12864" s="5">
        <v>6107</v>
      </c>
      <c r="E12864" s="62">
        <v>2</v>
      </c>
      <c r="F12864" s="6" t="s">
        <v>1144</v>
      </c>
      <c r="G12864" s="6">
        <v>2018</v>
      </c>
      <c r="L12864" s="6"/>
      <c r="N12864" s="6" t="s">
        <v>1292</v>
      </c>
      <c r="P12864" s="407">
        <v>66</v>
      </c>
      <c r="Q12864" s="407">
        <v>66</v>
      </c>
      <c r="R12864" s="407">
        <v>9</v>
      </c>
      <c r="S12864" s="3" t="s">
        <v>3</v>
      </c>
      <c r="T12864" s="3" t="s">
        <v>44</v>
      </c>
      <c r="U12864" s="3" t="s">
        <v>715</v>
      </c>
      <c r="V12864" s="227" t="s">
        <v>1920</v>
      </c>
      <c r="X12864" s="3" t="s">
        <v>1201</v>
      </c>
      <c r="AA12864" s="18">
        <v>44.402017999999998</v>
      </c>
      <c r="AB12864" s="18">
        <v>-120.19269199999999</v>
      </c>
      <c r="AC12864" s="3" t="s">
        <v>45</v>
      </c>
      <c r="AE12864" s="3" t="s">
        <v>1206</v>
      </c>
      <c r="AF12864" s="3" t="str">
        <f t="shared" si="325"/>
        <v>ex Hackelia micrantha</v>
      </c>
      <c r="AG12864" s="67" t="s">
        <v>2029</v>
      </c>
      <c r="AH12864" s="67" t="s">
        <v>2029</v>
      </c>
      <c r="AT12864" s="3" t="s">
        <v>320</v>
      </c>
    </row>
    <row r="12865" spans="1:46" x14ac:dyDescent="0.25">
      <c r="A12865" s="404">
        <v>43396</v>
      </c>
      <c r="B12865" s="5">
        <v>6108</v>
      </c>
      <c r="E12865" s="62">
        <v>2</v>
      </c>
      <c r="F12865" s="6" t="s">
        <v>1144</v>
      </c>
      <c r="G12865" s="6">
        <v>2018</v>
      </c>
      <c r="L12865" s="6"/>
      <c r="N12865" s="6" t="s">
        <v>1292</v>
      </c>
      <c r="P12865" s="407">
        <v>66</v>
      </c>
      <c r="Q12865" s="407">
        <v>66</v>
      </c>
      <c r="R12865" s="407">
        <v>10</v>
      </c>
      <c r="S12865" s="3" t="s">
        <v>3</v>
      </c>
      <c r="T12865" s="3" t="s">
        <v>44</v>
      </c>
      <c r="U12865" s="3" t="s">
        <v>715</v>
      </c>
      <c r="V12865" s="227" t="s">
        <v>1920</v>
      </c>
      <c r="X12865" s="3" t="s">
        <v>1208</v>
      </c>
      <c r="AA12865" s="18">
        <v>44.402017999999998</v>
      </c>
      <c r="AB12865" s="18">
        <v>-120.19269199999999</v>
      </c>
      <c r="AC12865" s="3" t="s">
        <v>45</v>
      </c>
      <c r="AE12865" s="3" t="s">
        <v>1206</v>
      </c>
      <c r="AF12865" s="3" t="str">
        <f t="shared" si="325"/>
        <v>ex Hackelia micrantha</v>
      </c>
      <c r="AG12865" s="67" t="s">
        <v>2029</v>
      </c>
      <c r="AH12865" s="67" t="s">
        <v>2029</v>
      </c>
      <c r="AT12865" s="3" t="s">
        <v>320</v>
      </c>
    </row>
    <row r="12866" spans="1:46" x14ac:dyDescent="0.25">
      <c r="A12866" s="404">
        <v>43396</v>
      </c>
      <c r="B12866" s="5">
        <v>6676</v>
      </c>
      <c r="E12866" s="62">
        <v>5</v>
      </c>
      <c r="F12866" s="6" t="s">
        <v>1144</v>
      </c>
      <c r="G12866" s="6">
        <v>2018</v>
      </c>
      <c r="L12866" s="6"/>
      <c r="N12866" s="6" t="s">
        <v>1288</v>
      </c>
      <c r="P12866" s="407">
        <v>68</v>
      </c>
      <c r="Q12866" s="407">
        <v>68</v>
      </c>
      <c r="R12866" s="407">
        <v>1</v>
      </c>
      <c r="S12866" s="3" t="s">
        <v>3</v>
      </c>
      <c r="T12866" s="3" t="s">
        <v>44</v>
      </c>
      <c r="U12866" s="3" t="s">
        <v>277</v>
      </c>
      <c r="V12866" s="227" t="s">
        <v>1920</v>
      </c>
      <c r="X12866" s="3" t="s">
        <v>868</v>
      </c>
      <c r="AA12866" s="18">
        <v>44.145913999999998</v>
      </c>
      <c r="AB12866" s="18">
        <v>-121.376678</v>
      </c>
      <c r="AC12866" s="3" t="s">
        <v>45</v>
      </c>
      <c r="AE12866" s="3" t="s">
        <v>631</v>
      </c>
      <c r="AF12866" s="3" t="str">
        <f t="shared" si="325"/>
        <v>ex Leucanthemum vulgare</v>
      </c>
      <c r="AG12866" s="67" t="s">
        <v>2029</v>
      </c>
      <c r="AH12866" s="67" t="s">
        <v>2029</v>
      </c>
      <c r="AT12866" s="3" t="s">
        <v>320</v>
      </c>
    </row>
    <row r="12867" spans="1:46" x14ac:dyDescent="0.25">
      <c r="A12867" s="404">
        <v>43396</v>
      </c>
      <c r="B12867" s="5">
        <v>6678</v>
      </c>
      <c r="E12867" s="62">
        <v>5</v>
      </c>
      <c r="F12867" s="6" t="s">
        <v>1144</v>
      </c>
      <c r="G12867" s="6">
        <v>2018</v>
      </c>
      <c r="L12867" s="6"/>
      <c r="N12867" s="6" t="s">
        <v>1288</v>
      </c>
      <c r="P12867" s="407">
        <v>68</v>
      </c>
      <c r="Q12867" s="407">
        <v>68</v>
      </c>
      <c r="R12867" s="407">
        <v>2</v>
      </c>
      <c r="S12867" s="3" t="s">
        <v>3</v>
      </c>
      <c r="T12867" s="3" t="s">
        <v>44</v>
      </c>
      <c r="U12867" s="3" t="s">
        <v>277</v>
      </c>
      <c r="V12867" s="227" t="s">
        <v>1920</v>
      </c>
      <c r="X12867" s="3" t="s">
        <v>868</v>
      </c>
      <c r="AA12867" s="18">
        <v>44.145913999999998</v>
      </c>
      <c r="AB12867" s="18">
        <v>-121.376678</v>
      </c>
      <c r="AC12867" s="3" t="s">
        <v>45</v>
      </c>
      <c r="AE12867" s="3" t="s">
        <v>631</v>
      </c>
      <c r="AF12867" s="3" t="str">
        <f t="shared" si="325"/>
        <v>ex Leucanthemum vulgare</v>
      </c>
      <c r="AG12867" s="67" t="s">
        <v>2029</v>
      </c>
      <c r="AH12867" s="67" t="s">
        <v>2029</v>
      </c>
      <c r="AT12867" s="3" t="s">
        <v>320</v>
      </c>
    </row>
    <row r="12868" spans="1:46" x14ac:dyDescent="0.25">
      <c r="A12868" s="404">
        <v>43396</v>
      </c>
      <c r="B12868" s="5">
        <v>6680</v>
      </c>
      <c r="E12868" s="62">
        <v>5</v>
      </c>
      <c r="F12868" s="6" t="s">
        <v>1144</v>
      </c>
      <c r="G12868" s="6">
        <v>2018</v>
      </c>
      <c r="L12868" s="6"/>
      <c r="N12868" s="6" t="s">
        <v>1288</v>
      </c>
      <c r="P12868" s="407">
        <v>68</v>
      </c>
      <c r="Q12868" s="407">
        <v>68</v>
      </c>
      <c r="R12868" s="407">
        <v>3</v>
      </c>
      <c r="S12868" s="3" t="s">
        <v>3</v>
      </c>
      <c r="T12868" s="3" t="s">
        <v>44</v>
      </c>
      <c r="U12868" s="3" t="s">
        <v>277</v>
      </c>
      <c r="V12868" s="227" t="s">
        <v>1920</v>
      </c>
      <c r="X12868" s="3" t="s">
        <v>868</v>
      </c>
      <c r="AA12868" s="18">
        <v>44.145913999999998</v>
      </c>
      <c r="AB12868" s="18">
        <v>-121.376678</v>
      </c>
      <c r="AC12868" s="3" t="s">
        <v>45</v>
      </c>
      <c r="AE12868" s="3" t="s">
        <v>631</v>
      </c>
      <c r="AF12868" s="3" t="str">
        <f t="shared" si="325"/>
        <v>ex Leucanthemum vulgare</v>
      </c>
      <c r="AG12868" s="67" t="s">
        <v>2029</v>
      </c>
      <c r="AH12868" s="67" t="s">
        <v>2029</v>
      </c>
      <c r="AT12868" s="3" t="s">
        <v>320</v>
      </c>
    </row>
    <row r="12869" spans="1:46" x14ac:dyDescent="0.25">
      <c r="A12869" s="404">
        <v>43396</v>
      </c>
      <c r="B12869" s="5">
        <v>6682</v>
      </c>
      <c r="E12869" s="62">
        <v>5</v>
      </c>
      <c r="F12869" s="6" t="s">
        <v>1144</v>
      </c>
      <c r="G12869" s="6">
        <v>2018</v>
      </c>
      <c r="L12869" s="6"/>
      <c r="N12869" s="6" t="s">
        <v>1288</v>
      </c>
      <c r="P12869" s="407">
        <v>68</v>
      </c>
      <c r="Q12869" s="407">
        <v>68</v>
      </c>
      <c r="R12869" s="407">
        <v>4</v>
      </c>
      <c r="S12869" s="3" t="s">
        <v>3</v>
      </c>
      <c r="T12869" s="3" t="s">
        <v>44</v>
      </c>
      <c r="U12869" s="3" t="s">
        <v>277</v>
      </c>
      <c r="V12869" s="227" t="s">
        <v>1920</v>
      </c>
      <c r="X12869" s="3" t="s">
        <v>868</v>
      </c>
      <c r="AA12869" s="18">
        <v>44.145913999999998</v>
      </c>
      <c r="AB12869" s="18">
        <v>-121.376678</v>
      </c>
      <c r="AC12869" s="3" t="s">
        <v>45</v>
      </c>
      <c r="AE12869" s="3" t="s">
        <v>631</v>
      </c>
      <c r="AF12869" s="3" t="str">
        <f t="shared" si="325"/>
        <v>ex Leucanthemum vulgare</v>
      </c>
      <c r="AG12869" s="67" t="s">
        <v>2029</v>
      </c>
      <c r="AH12869" s="67" t="s">
        <v>2029</v>
      </c>
      <c r="AT12869" s="3" t="s">
        <v>320</v>
      </c>
    </row>
    <row r="12870" spans="1:46" x14ac:dyDescent="0.25">
      <c r="A12870" s="404">
        <v>43396</v>
      </c>
      <c r="B12870" s="5">
        <v>6684</v>
      </c>
      <c r="E12870" s="62">
        <v>5</v>
      </c>
      <c r="F12870" s="6" t="s">
        <v>1144</v>
      </c>
      <c r="G12870" s="6">
        <v>2018</v>
      </c>
      <c r="L12870" s="6"/>
      <c r="N12870" s="6" t="s">
        <v>1288</v>
      </c>
      <c r="P12870" s="407">
        <v>68</v>
      </c>
      <c r="Q12870" s="407">
        <v>68</v>
      </c>
      <c r="R12870" s="407">
        <v>5</v>
      </c>
      <c r="S12870" s="3" t="s">
        <v>3</v>
      </c>
      <c r="T12870" s="3" t="s">
        <v>44</v>
      </c>
      <c r="U12870" s="3" t="s">
        <v>277</v>
      </c>
      <c r="V12870" s="227" t="s">
        <v>1920</v>
      </c>
      <c r="X12870" s="3" t="s">
        <v>868</v>
      </c>
      <c r="AA12870" s="18">
        <v>44.145913999999998</v>
      </c>
      <c r="AB12870" s="18">
        <v>-121.376678</v>
      </c>
      <c r="AC12870" s="3" t="s">
        <v>45</v>
      </c>
      <c r="AE12870" s="3" t="s">
        <v>631</v>
      </c>
      <c r="AF12870" s="3" t="str">
        <f t="shared" si="325"/>
        <v>ex Leucanthemum vulgare</v>
      </c>
      <c r="AG12870" s="67" t="s">
        <v>2029</v>
      </c>
      <c r="AH12870" s="67" t="s">
        <v>2029</v>
      </c>
      <c r="AT12870" s="3" t="s">
        <v>320</v>
      </c>
    </row>
    <row r="12871" spans="1:46" x14ac:dyDescent="0.25">
      <c r="A12871" s="404">
        <v>43396</v>
      </c>
      <c r="B12871" s="5">
        <v>6686</v>
      </c>
      <c r="E12871" s="62">
        <v>5</v>
      </c>
      <c r="F12871" s="6" t="s">
        <v>1144</v>
      </c>
      <c r="G12871" s="6">
        <v>2018</v>
      </c>
      <c r="L12871" s="6"/>
      <c r="N12871" s="6" t="s">
        <v>1288</v>
      </c>
      <c r="P12871" s="407">
        <v>68</v>
      </c>
      <c r="Q12871" s="407">
        <v>68</v>
      </c>
      <c r="R12871" s="407">
        <v>6</v>
      </c>
      <c r="S12871" s="3" t="s">
        <v>3</v>
      </c>
      <c r="T12871" s="3" t="s">
        <v>44</v>
      </c>
      <c r="U12871" s="3" t="s">
        <v>277</v>
      </c>
      <c r="V12871" s="227" t="s">
        <v>1920</v>
      </c>
      <c r="X12871" s="3" t="s">
        <v>868</v>
      </c>
      <c r="AA12871" s="18">
        <v>44.145913999999998</v>
      </c>
      <c r="AB12871" s="18">
        <v>-121.376678</v>
      </c>
      <c r="AC12871" s="3" t="s">
        <v>45</v>
      </c>
      <c r="AE12871" s="3" t="s">
        <v>631</v>
      </c>
      <c r="AF12871" s="3" t="str">
        <f t="shared" si="325"/>
        <v>ex Leucanthemum vulgare</v>
      </c>
      <c r="AG12871" s="67" t="s">
        <v>2029</v>
      </c>
      <c r="AH12871" s="67" t="s">
        <v>2029</v>
      </c>
      <c r="AT12871" s="3" t="s">
        <v>320</v>
      </c>
    </row>
    <row r="12872" spans="1:46" x14ac:dyDescent="0.25">
      <c r="A12872" s="404">
        <v>43396</v>
      </c>
      <c r="B12872" s="5">
        <v>6688</v>
      </c>
      <c r="E12872" s="62">
        <v>5</v>
      </c>
      <c r="F12872" s="6" t="s">
        <v>1144</v>
      </c>
      <c r="G12872" s="6">
        <v>2018</v>
      </c>
      <c r="L12872" s="6"/>
      <c r="N12872" s="6" t="s">
        <v>1288</v>
      </c>
      <c r="P12872" s="407">
        <v>68</v>
      </c>
      <c r="Q12872" s="407">
        <v>68</v>
      </c>
      <c r="R12872" s="407">
        <v>7</v>
      </c>
      <c r="S12872" s="3" t="s">
        <v>3</v>
      </c>
      <c r="T12872" s="3" t="s">
        <v>44</v>
      </c>
      <c r="U12872" s="3" t="s">
        <v>277</v>
      </c>
      <c r="V12872" s="227" t="s">
        <v>1920</v>
      </c>
      <c r="X12872" s="3" t="s">
        <v>868</v>
      </c>
      <c r="AA12872" s="18">
        <v>44.145913999999998</v>
      </c>
      <c r="AB12872" s="18">
        <v>-121.376678</v>
      </c>
      <c r="AC12872" s="3" t="s">
        <v>45</v>
      </c>
      <c r="AE12872" s="3" t="s">
        <v>631</v>
      </c>
      <c r="AF12872" s="3" t="str">
        <f t="shared" si="325"/>
        <v>ex Leucanthemum vulgare</v>
      </c>
      <c r="AG12872" s="67" t="s">
        <v>2029</v>
      </c>
      <c r="AH12872" s="67" t="s">
        <v>2029</v>
      </c>
      <c r="AT12872" s="3" t="s">
        <v>320</v>
      </c>
    </row>
    <row r="12873" spans="1:46" x14ac:dyDescent="0.25">
      <c r="A12873" s="404">
        <v>43396</v>
      </c>
      <c r="B12873" s="5">
        <v>6690</v>
      </c>
      <c r="E12873" s="62">
        <v>5</v>
      </c>
      <c r="F12873" s="6" t="s">
        <v>1144</v>
      </c>
      <c r="G12873" s="6">
        <v>2018</v>
      </c>
      <c r="L12873" s="6"/>
      <c r="N12873" s="6" t="s">
        <v>1288</v>
      </c>
      <c r="P12873" s="407">
        <v>68</v>
      </c>
      <c r="Q12873" s="407">
        <v>68</v>
      </c>
      <c r="R12873" s="407">
        <v>8</v>
      </c>
      <c r="S12873" s="3" t="s">
        <v>3</v>
      </c>
      <c r="T12873" s="3" t="s">
        <v>44</v>
      </c>
      <c r="U12873" s="3" t="s">
        <v>277</v>
      </c>
      <c r="V12873" s="227" t="s">
        <v>1920</v>
      </c>
      <c r="X12873" s="3" t="s">
        <v>868</v>
      </c>
      <c r="AA12873" s="18">
        <v>44.145913999999998</v>
      </c>
      <c r="AB12873" s="18">
        <v>-121.376678</v>
      </c>
      <c r="AC12873" s="3" t="s">
        <v>45</v>
      </c>
      <c r="AE12873" s="3" t="s">
        <v>631</v>
      </c>
      <c r="AF12873" s="3" t="str">
        <f t="shared" si="325"/>
        <v>ex Leucanthemum vulgare</v>
      </c>
      <c r="AG12873" s="67" t="s">
        <v>2029</v>
      </c>
      <c r="AH12873" s="67" t="s">
        <v>2029</v>
      </c>
      <c r="AT12873" s="3" t="s">
        <v>320</v>
      </c>
    </row>
    <row r="12874" spans="1:46" x14ac:dyDescent="0.25">
      <c r="A12874" s="404">
        <v>43396</v>
      </c>
      <c r="B12874" s="5">
        <v>6692</v>
      </c>
      <c r="E12874" s="62">
        <v>5</v>
      </c>
      <c r="F12874" s="6" t="s">
        <v>1144</v>
      </c>
      <c r="G12874" s="6">
        <v>2018</v>
      </c>
      <c r="L12874" s="6"/>
      <c r="N12874" s="6" t="s">
        <v>1288</v>
      </c>
      <c r="P12874" s="407">
        <v>68</v>
      </c>
      <c r="Q12874" s="407">
        <v>68</v>
      </c>
      <c r="R12874" s="407">
        <v>9</v>
      </c>
      <c r="S12874" s="3" t="s">
        <v>3</v>
      </c>
      <c r="T12874" s="3" t="s">
        <v>44</v>
      </c>
      <c r="U12874" s="3" t="s">
        <v>277</v>
      </c>
      <c r="V12874" s="227" t="s">
        <v>1920</v>
      </c>
      <c r="X12874" s="3" t="s">
        <v>868</v>
      </c>
      <c r="AA12874" s="18">
        <v>44.145913999999998</v>
      </c>
      <c r="AB12874" s="18">
        <v>-121.376678</v>
      </c>
      <c r="AC12874" s="3" t="s">
        <v>45</v>
      </c>
      <c r="AE12874" s="3" t="s">
        <v>631</v>
      </c>
      <c r="AF12874" s="3" t="str">
        <f t="shared" si="325"/>
        <v>ex Leucanthemum vulgare</v>
      </c>
      <c r="AG12874" s="67" t="s">
        <v>2029</v>
      </c>
      <c r="AH12874" s="67" t="s">
        <v>2029</v>
      </c>
      <c r="AT12874" s="3" t="s">
        <v>320</v>
      </c>
    </row>
    <row r="12875" spans="1:46" x14ac:dyDescent="0.25">
      <c r="A12875" s="404">
        <v>43396</v>
      </c>
      <c r="B12875" s="5">
        <v>6694</v>
      </c>
      <c r="E12875" s="62">
        <v>5</v>
      </c>
      <c r="F12875" s="6" t="s">
        <v>1144</v>
      </c>
      <c r="G12875" s="6">
        <v>2018</v>
      </c>
      <c r="L12875" s="6"/>
      <c r="N12875" s="6" t="s">
        <v>1289</v>
      </c>
      <c r="P12875" s="407">
        <v>69</v>
      </c>
      <c r="Q12875" s="407">
        <v>69</v>
      </c>
      <c r="R12875" s="407">
        <v>1</v>
      </c>
      <c r="S12875" s="3" t="s">
        <v>3</v>
      </c>
      <c r="T12875" s="3" t="s">
        <v>44</v>
      </c>
      <c r="U12875" s="3" t="s">
        <v>277</v>
      </c>
      <c r="V12875" s="227" t="s">
        <v>1920</v>
      </c>
      <c r="X12875" s="3" t="s">
        <v>868</v>
      </c>
      <c r="AA12875" s="18">
        <v>44.145913999999998</v>
      </c>
      <c r="AB12875" s="18">
        <v>-121.376678</v>
      </c>
      <c r="AC12875" s="3" t="s">
        <v>45</v>
      </c>
      <c r="AE12875" s="3" t="s">
        <v>1290</v>
      </c>
      <c r="AF12875" s="3" t="str">
        <f t="shared" si="325"/>
        <v>ex Penstemon strictus</v>
      </c>
      <c r="AG12875" s="67" t="s">
        <v>2029</v>
      </c>
      <c r="AH12875" s="67" t="s">
        <v>2029</v>
      </c>
      <c r="AT12875" s="3" t="s">
        <v>320</v>
      </c>
    </row>
    <row r="12876" spans="1:46" x14ac:dyDescent="0.25">
      <c r="A12876" s="404">
        <v>43396</v>
      </c>
      <c r="B12876" s="5">
        <v>6696</v>
      </c>
      <c r="E12876" s="62">
        <v>5</v>
      </c>
      <c r="F12876" s="6" t="s">
        <v>1144</v>
      </c>
      <c r="G12876" s="6">
        <v>2018</v>
      </c>
      <c r="L12876" s="6"/>
      <c r="N12876" s="6" t="s">
        <v>1289</v>
      </c>
      <c r="P12876" s="407">
        <v>69</v>
      </c>
      <c r="Q12876" s="407">
        <v>69</v>
      </c>
      <c r="R12876" s="407">
        <v>2</v>
      </c>
      <c r="S12876" s="3" t="s">
        <v>3</v>
      </c>
      <c r="T12876" s="3" t="s">
        <v>44</v>
      </c>
      <c r="U12876" s="3" t="s">
        <v>277</v>
      </c>
      <c r="V12876" s="227" t="s">
        <v>1920</v>
      </c>
      <c r="X12876" s="3" t="s">
        <v>868</v>
      </c>
      <c r="AA12876" s="18">
        <v>44.145913999999998</v>
      </c>
      <c r="AB12876" s="18">
        <v>-121.376678</v>
      </c>
      <c r="AC12876" s="3" t="s">
        <v>45</v>
      </c>
      <c r="AE12876" s="3" t="s">
        <v>1290</v>
      </c>
      <c r="AF12876" s="3" t="str">
        <f t="shared" si="325"/>
        <v>ex Penstemon strictus</v>
      </c>
      <c r="AG12876" s="67" t="s">
        <v>2029</v>
      </c>
      <c r="AH12876" s="67" t="s">
        <v>2029</v>
      </c>
      <c r="AT12876" s="3" t="s">
        <v>320</v>
      </c>
    </row>
    <row r="12877" spans="1:46" x14ac:dyDescent="0.25">
      <c r="A12877" s="404">
        <v>43396</v>
      </c>
      <c r="B12877" s="5">
        <v>6698</v>
      </c>
      <c r="E12877" s="62">
        <v>5</v>
      </c>
      <c r="F12877" s="6" t="s">
        <v>1144</v>
      </c>
      <c r="G12877" s="6">
        <v>2018</v>
      </c>
      <c r="L12877" s="6"/>
      <c r="N12877" s="6" t="s">
        <v>1289</v>
      </c>
      <c r="P12877" s="407">
        <v>69</v>
      </c>
      <c r="Q12877" s="407">
        <v>69</v>
      </c>
      <c r="R12877" s="407">
        <v>3</v>
      </c>
      <c r="S12877" s="3" t="s">
        <v>3</v>
      </c>
      <c r="T12877" s="3" t="s">
        <v>44</v>
      </c>
      <c r="U12877" s="3" t="s">
        <v>277</v>
      </c>
      <c r="V12877" s="227" t="s">
        <v>1920</v>
      </c>
      <c r="X12877" s="3" t="s">
        <v>868</v>
      </c>
      <c r="AA12877" s="18">
        <v>44.145913999999998</v>
      </c>
      <c r="AB12877" s="18">
        <v>-121.376678</v>
      </c>
      <c r="AC12877" s="3" t="s">
        <v>45</v>
      </c>
      <c r="AE12877" s="3" t="s">
        <v>1290</v>
      </c>
      <c r="AF12877" s="3" t="str">
        <f t="shared" si="325"/>
        <v>ex Penstemon strictus</v>
      </c>
      <c r="AG12877" s="67" t="s">
        <v>2029</v>
      </c>
      <c r="AH12877" s="67" t="s">
        <v>2029</v>
      </c>
      <c r="AT12877" s="3" t="s">
        <v>320</v>
      </c>
    </row>
    <row r="12878" spans="1:46" x14ac:dyDescent="0.25">
      <c r="A12878" s="404">
        <v>43396</v>
      </c>
      <c r="B12878" s="5">
        <v>6700</v>
      </c>
      <c r="E12878" s="62">
        <v>5</v>
      </c>
      <c r="F12878" s="6" t="s">
        <v>1144</v>
      </c>
      <c r="G12878" s="6">
        <v>2018</v>
      </c>
      <c r="L12878" s="6"/>
      <c r="N12878" s="6" t="s">
        <v>1289</v>
      </c>
      <c r="P12878" s="407">
        <v>69</v>
      </c>
      <c r="Q12878" s="407">
        <v>69</v>
      </c>
      <c r="R12878" s="407">
        <v>4</v>
      </c>
      <c r="S12878" s="3" t="s">
        <v>3</v>
      </c>
      <c r="T12878" s="3" t="s">
        <v>44</v>
      </c>
      <c r="U12878" s="3" t="s">
        <v>277</v>
      </c>
      <c r="V12878" s="227" t="s">
        <v>1920</v>
      </c>
      <c r="X12878" s="3" t="s">
        <v>868</v>
      </c>
      <c r="AA12878" s="18">
        <v>44.145913999999998</v>
      </c>
      <c r="AB12878" s="18">
        <v>-121.376678</v>
      </c>
      <c r="AC12878" s="3" t="s">
        <v>45</v>
      </c>
      <c r="AE12878" s="3" t="s">
        <v>1290</v>
      </c>
      <c r="AF12878" s="3" t="str">
        <f t="shared" si="325"/>
        <v>ex Penstemon strictus</v>
      </c>
      <c r="AG12878" s="67" t="s">
        <v>2029</v>
      </c>
      <c r="AH12878" s="67" t="s">
        <v>2029</v>
      </c>
      <c r="AT12878" s="3" t="s">
        <v>320</v>
      </c>
    </row>
    <row r="12879" spans="1:46" x14ac:dyDescent="0.25">
      <c r="A12879" s="404">
        <v>43396</v>
      </c>
      <c r="B12879" s="5">
        <v>6702</v>
      </c>
      <c r="E12879" s="62">
        <v>5</v>
      </c>
      <c r="F12879" s="6" t="s">
        <v>1144</v>
      </c>
      <c r="G12879" s="6">
        <v>2018</v>
      </c>
      <c r="L12879" s="6"/>
      <c r="N12879" s="6" t="s">
        <v>1289</v>
      </c>
      <c r="P12879" s="407">
        <v>69</v>
      </c>
      <c r="Q12879" s="407">
        <v>69</v>
      </c>
      <c r="R12879" s="407">
        <v>5</v>
      </c>
      <c r="S12879" s="3" t="s">
        <v>3</v>
      </c>
      <c r="T12879" s="3" t="s">
        <v>44</v>
      </c>
      <c r="U12879" s="3" t="s">
        <v>277</v>
      </c>
      <c r="V12879" s="227" t="s">
        <v>1920</v>
      </c>
      <c r="X12879" s="3" t="s">
        <v>868</v>
      </c>
      <c r="AA12879" s="18">
        <v>44.145913999999998</v>
      </c>
      <c r="AB12879" s="18">
        <v>-121.376678</v>
      </c>
      <c r="AC12879" s="3" t="s">
        <v>45</v>
      </c>
      <c r="AE12879" s="3" t="s">
        <v>1290</v>
      </c>
      <c r="AF12879" s="3" t="str">
        <f t="shared" si="325"/>
        <v>ex Penstemon strictus</v>
      </c>
      <c r="AG12879" s="67" t="s">
        <v>2029</v>
      </c>
      <c r="AH12879" s="67" t="s">
        <v>2029</v>
      </c>
      <c r="AT12879" s="3" t="s">
        <v>320</v>
      </c>
    </row>
    <row r="12880" spans="1:46" x14ac:dyDescent="0.25">
      <c r="A12880" s="404">
        <v>43396</v>
      </c>
      <c r="B12880" s="5">
        <v>6704</v>
      </c>
      <c r="E12880" s="62">
        <v>5</v>
      </c>
      <c r="F12880" s="6" t="s">
        <v>1144</v>
      </c>
      <c r="G12880" s="6">
        <v>2018</v>
      </c>
      <c r="L12880" s="6"/>
      <c r="N12880" s="6" t="s">
        <v>1289</v>
      </c>
      <c r="P12880" s="407">
        <v>69</v>
      </c>
      <c r="Q12880" s="407">
        <v>69</v>
      </c>
      <c r="R12880" s="407">
        <v>6</v>
      </c>
      <c r="S12880" s="3" t="s">
        <v>3</v>
      </c>
      <c r="T12880" s="3" t="s">
        <v>44</v>
      </c>
      <c r="U12880" s="3" t="s">
        <v>277</v>
      </c>
      <c r="V12880" s="227" t="s">
        <v>1920</v>
      </c>
      <c r="X12880" s="3" t="s">
        <v>868</v>
      </c>
      <c r="AA12880" s="18">
        <v>44.145913999999998</v>
      </c>
      <c r="AB12880" s="18">
        <v>-121.376678</v>
      </c>
      <c r="AC12880" s="3" t="s">
        <v>45</v>
      </c>
      <c r="AE12880" s="3" t="s">
        <v>1290</v>
      </c>
      <c r="AF12880" s="3" t="str">
        <f t="shared" si="325"/>
        <v>ex Penstemon strictus</v>
      </c>
      <c r="AG12880" s="67" t="s">
        <v>2029</v>
      </c>
      <c r="AH12880" s="67" t="s">
        <v>2029</v>
      </c>
      <c r="AT12880" s="3" t="s">
        <v>320</v>
      </c>
    </row>
    <row r="12881" spans="1:46" x14ac:dyDescent="0.25">
      <c r="A12881" s="404">
        <v>43396</v>
      </c>
      <c r="B12881" s="5">
        <v>6706</v>
      </c>
      <c r="E12881" s="62">
        <v>5</v>
      </c>
      <c r="F12881" s="6" t="s">
        <v>1144</v>
      </c>
      <c r="G12881" s="6">
        <v>2018</v>
      </c>
      <c r="L12881" s="6"/>
      <c r="N12881" s="6" t="s">
        <v>1289</v>
      </c>
      <c r="P12881" s="407">
        <v>69</v>
      </c>
      <c r="Q12881" s="407">
        <v>69</v>
      </c>
      <c r="R12881" s="407">
        <v>7</v>
      </c>
      <c r="S12881" s="3" t="s">
        <v>3</v>
      </c>
      <c r="T12881" s="3" t="s">
        <v>44</v>
      </c>
      <c r="U12881" s="3" t="s">
        <v>277</v>
      </c>
      <c r="V12881" s="227" t="s">
        <v>1920</v>
      </c>
      <c r="X12881" s="3" t="s">
        <v>868</v>
      </c>
      <c r="AA12881" s="18">
        <v>44.145913999999998</v>
      </c>
      <c r="AB12881" s="18">
        <v>-121.376678</v>
      </c>
      <c r="AC12881" s="3" t="s">
        <v>45</v>
      </c>
      <c r="AE12881" s="3" t="s">
        <v>1290</v>
      </c>
      <c r="AF12881" s="3" t="str">
        <f t="shared" si="325"/>
        <v>ex Penstemon strictus</v>
      </c>
      <c r="AG12881" s="67" t="s">
        <v>2029</v>
      </c>
      <c r="AH12881" s="67" t="s">
        <v>2029</v>
      </c>
      <c r="AT12881" s="3" t="s">
        <v>320</v>
      </c>
    </row>
    <row r="12882" spans="1:46" x14ac:dyDescent="0.25">
      <c r="A12882" s="404">
        <v>43396</v>
      </c>
      <c r="B12882" s="5">
        <v>8375</v>
      </c>
      <c r="C12882" s="6"/>
      <c r="E12882" s="62">
        <v>20</v>
      </c>
      <c r="F12882" s="6" t="s">
        <v>1144</v>
      </c>
      <c r="G12882" s="6">
        <v>2018</v>
      </c>
      <c r="L12882" s="6"/>
      <c r="N12882" s="6" t="s">
        <v>1743</v>
      </c>
      <c r="P12882" s="407">
        <v>70</v>
      </c>
      <c r="Q12882" s="407">
        <v>70</v>
      </c>
      <c r="R12882" s="407">
        <v>1</v>
      </c>
      <c r="S12882" s="3" t="s">
        <v>3</v>
      </c>
      <c r="T12882" s="3" t="s">
        <v>44</v>
      </c>
      <c r="U12882" s="3" t="s">
        <v>1675</v>
      </c>
      <c r="V12882" s="227" t="s">
        <v>1920</v>
      </c>
      <c r="X12882" s="3" t="s">
        <v>1744</v>
      </c>
      <c r="AA12882" s="18">
        <v>44.488115999999998</v>
      </c>
      <c r="AB12882" s="149">
        <v>-117.0479</v>
      </c>
      <c r="AC12882" s="3" t="s">
        <v>45</v>
      </c>
      <c r="AE12882" s="3" t="s">
        <v>1440</v>
      </c>
      <c r="AF12882" s="3" t="str">
        <f t="shared" si="325"/>
        <v>ex Eriogonum sp.</v>
      </c>
      <c r="AG12882" s="67" t="s">
        <v>2029</v>
      </c>
      <c r="AH12882" s="67" t="s">
        <v>2029</v>
      </c>
      <c r="AT12882" s="3" t="s">
        <v>320</v>
      </c>
    </row>
    <row r="12883" spans="1:46" x14ac:dyDescent="0.25">
      <c r="A12883" s="404">
        <v>43396</v>
      </c>
      <c r="B12883" s="5">
        <v>8376</v>
      </c>
      <c r="C12883" s="6"/>
      <c r="E12883" s="62">
        <v>20</v>
      </c>
      <c r="F12883" s="6" t="s">
        <v>1144</v>
      </c>
      <c r="G12883" s="6">
        <v>2018</v>
      </c>
      <c r="L12883" s="6"/>
      <c r="N12883" s="6" t="s">
        <v>1743</v>
      </c>
      <c r="P12883" s="407">
        <v>70</v>
      </c>
      <c r="Q12883" s="407">
        <v>70</v>
      </c>
      <c r="R12883" s="407">
        <v>2</v>
      </c>
      <c r="S12883" s="3" t="s">
        <v>3</v>
      </c>
      <c r="T12883" s="3" t="s">
        <v>44</v>
      </c>
      <c r="U12883" s="3" t="s">
        <v>1675</v>
      </c>
      <c r="V12883" s="227" t="s">
        <v>1920</v>
      </c>
      <c r="X12883" s="3" t="s">
        <v>1744</v>
      </c>
      <c r="AA12883" s="18">
        <v>44.488115999999998</v>
      </c>
      <c r="AB12883" s="149">
        <v>-117.0479</v>
      </c>
      <c r="AC12883" s="3" t="s">
        <v>45</v>
      </c>
      <c r="AE12883" s="3" t="s">
        <v>1440</v>
      </c>
      <c r="AF12883" s="3" t="str">
        <f t="shared" si="325"/>
        <v>ex Eriogonum sp.</v>
      </c>
      <c r="AG12883" s="67" t="s">
        <v>2029</v>
      </c>
      <c r="AH12883" s="67" t="s">
        <v>2029</v>
      </c>
      <c r="AT12883" s="3" t="s">
        <v>320</v>
      </c>
    </row>
    <row r="12884" spans="1:46" x14ac:dyDescent="0.25">
      <c r="A12884" s="404">
        <v>43396</v>
      </c>
      <c r="B12884" s="5">
        <v>8377</v>
      </c>
      <c r="C12884" s="6"/>
      <c r="E12884" s="62">
        <v>20</v>
      </c>
      <c r="F12884" s="6" t="s">
        <v>1144</v>
      </c>
      <c r="G12884" s="6">
        <v>2018</v>
      </c>
      <c r="L12884" s="6"/>
      <c r="N12884" s="6" t="s">
        <v>1743</v>
      </c>
      <c r="P12884" s="407">
        <v>70</v>
      </c>
      <c r="Q12884" s="407">
        <v>70</v>
      </c>
      <c r="R12884" s="407">
        <v>3</v>
      </c>
      <c r="S12884" s="3" t="s">
        <v>3</v>
      </c>
      <c r="T12884" s="3" t="s">
        <v>44</v>
      </c>
      <c r="U12884" s="3" t="s">
        <v>1675</v>
      </c>
      <c r="V12884" s="227" t="s">
        <v>1920</v>
      </c>
      <c r="X12884" s="3" t="s">
        <v>1744</v>
      </c>
      <c r="AA12884" s="18">
        <v>44.488115999999998</v>
      </c>
      <c r="AB12884" s="149">
        <v>-117.0479</v>
      </c>
      <c r="AC12884" s="3" t="s">
        <v>45</v>
      </c>
      <c r="AE12884" s="3" t="s">
        <v>1440</v>
      </c>
      <c r="AF12884" s="3" t="str">
        <f t="shared" si="325"/>
        <v>ex Eriogonum sp.</v>
      </c>
      <c r="AG12884" s="67" t="s">
        <v>2029</v>
      </c>
      <c r="AH12884" s="67" t="s">
        <v>2029</v>
      </c>
      <c r="AT12884" s="3" t="s">
        <v>320</v>
      </c>
    </row>
    <row r="12885" spans="1:46" x14ac:dyDescent="0.25">
      <c r="A12885" s="404">
        <v>43396</v>
      </c>
      <c r="B12885" s="5">
        <v>8378</v>
      </c>
      <c r="C12885" s="6"/>
      <c r="E12885" s="62">
        <v>20</v>
      </c>
      <c r="F12885" s="6" t="s">
        <v>1144</v>
      </c>
      <c r="G12885" s="6">
        <v>2018</v>
      </c>
      <c r="L12885" s="6"/>
      <c r="N12885" s="6" t="s">
        <v>1743</v>
      </c>
      <c r="P12885" s="407">
        <v>70</v>
      </c>
      <c r="Q12885" s="407">
        <v>70</v>
      </c>
      <c r="R12885" s="407">
        <v>4</v>
      </c>
      <c r="S12885" s="3" t="s">
        <v>3</v>
      </c>
      <c r="T12885" s="3" t="s">
        <v>44</v>
      </c>
      <c r="U12885" s="3" t="s">
        <v>1675</v>
      </c>
      <c r="V12885" s="227" t="s">
        <v>1920</v>
      </c>
      <c r="X12885" s="3" t="s">
        <v>1744</v>
      </c>
      <c r="AA12885" s="18">
        <v>44.488115999999998</v>
      </c>
      <c r="AB12885" s="149">
        <v>-117.0479</v>
      </c>
      <c r="AC12885" s="3" t="s">
        <v>45</v>
      </c>
      <c r="AE12885" s="3" t="s">
        <v>1440</v>
      </c>
      <c r="AF12885" s="3" t="str">
        <f t="shared" si="325"/>
        <v>ex Eriogonum sp.</v>
      </c>
      <c r="AG12885" s="67" t="s">
        <v>2029</v>
      </c>
      <c r="AH12885" s="67" t="s">
        <v>2029</v>
      </c>
      <c r="AT12885" s="3" t="s">
        <v>320</v>
      </c>
    </row>
    <row r="12886" spans="1:46" x14ac:dyDescent="0.25">
      <c r="A12886" s="404">
        <v>43396</v>
      </c>
      <c r="B12886" s="5">
        <v>8379</v>
      </c>
      <c r="C12886" s="6"/>
      <c r="E12886" s="62">
        <v>20</v>
      </c>
      <c r="F12886" s="6" t="s">
        <v>1144</v>
      </c>
      <c r="G12886" s="6">
        <v>2018</v>
      </c>
      <c r="L12886" s="6"/>
      <c r="N12886" s="6" t="s">
        <v>1743</v>
      </c>
      <c r="P12886" s="407">
        <v>70</v>
      </c>
      <c r="Q12886" s="407">
        <v>70</v>
      </c>
      <c r="R12886" s="407">
        <v>5</v>
      </c>
      <c r="S12886" s="3" t="s">
        <v>3</v>
      </c>
      <c r="T12886" s="3" t="s">
        <v>44</v>
      </c>
      <c r="U12886" s="3" t="s">
        <v>1675</v>
      </c>
      <c r="V12886" s="227" t="s">
        <v>1920</v>
      </c>
      <c r="X12886" s="3" t="s">
        <v>1744</v>
      </c>
      <c r="AA12886" s="18">
        <v>44.488115999999998</v>
      </c>
      <c r="AB12886" s="149">
        <v>-117.0479</v>
      </c>
      <c r="AC12886" s="3" t="s">
        <v>45</v>
      </c>
      <c r="AE12886" s="3" t="s">
        <v>1440</v>
      </c>
      <c r="AF12886" s="3" t="str">
        <f t="shared" si="325"/>
        <v>ex Eriogonum sp.</v>
      </c>
      <c r="AG12886" s="67" t="s">
        <v>2029</v>
      </c>
      <c r="AH12886" s="67" t="s">
        <v>2029</v>
      </c>
      <c r="AT12886" s="3" t="s">
        <v>320</v>
      </c>
    </row>
    <row r="12887" spans="1:46" x14ac:dyDescent="0.25">
      <c r="A12887" s="404">
        <v>43396</v>
      </c>
      <c r="B12887" s="5">
        <v>8380</v>
      </c>
      <c r="C12887" s="6"/>
      <c r="E12887" s="62">
        <v>20</v>
      </c>
      <c r="F12887" s="6" t="s">
        <v>1144</v>
      </c>
      <c r="G12887" s="6">
        <v>2018</v>
      </c>
      <c r="L12887" s="6"/>
      <c r="N12887" s="6" t="s">
        <v>1745</v>
      </c>
      <c r="P12887" s="407">
        <v>71</v>
      </c>
      <c r="Q12887" s="407">
        <v>71</v>
      </c>
      <c r="R12887" s="407">
        <v>1</v>
      </c>
      <c r="S12887" s="3" t="s">
        <v>3</v>
      </c>
      <c r="T12887" s="3" t="s">
        <v>44</v>
      </c>
      <c r="U12887" s="3" t="s">
        <v>1675</v>
      </c>
      <c r="V12887" s="227" t="s">
        <v>1920</v>
      </c>
      <c r="X12887" s="3" t="s">
        <v>1746</v>
      </c>
      <c r="AA12887" s="18">
        <v>45.488116599999998</v>
      </c>
      <c r="AB12887" s="149">
        <v>-117.0479</v>
      </c>
      <c r="AC12887" s="3" t="s">
        <v>45</v>
      </c>
      <c r="AE12887" s="3" t="s">
        <v>1747</v>
      </c>
      <c r="AF12887" s="3" t="str">
        <f t="shared" si="325"/>
        <v>ex Penstemon spectabilis</v>
      </c>
      <c r="AG12887" s="67" t="s">
        <v>2029</v>
      </c>
      <c r="AH12887" s="67" t="s">
        <v>2029</v>
      </c>
      <c r="AT12887" s="3" t="s">
        <v>320</v>
      </c>
    </row>
    <row r="12888" spans="1:46" x14ac:dyDescent="0.25">
      <c r="A12888" s="404">
        <v>43396</v>
      </c>
      <c r="B12888" s="5">
        <v>8381</v>
      </c>
      <c r="C12888" s="6"/>
      <c r="E12888" s="62">
        <v>20</v>
      </c>
      <c r="F12888" s="6" t="s">
        <v>1144</v>
      </c>
      <c r="G12888" s="6">
        <v>2018</v>
      </c>
      <c r="L12888" s="6"/>
      <c r="N12888" s="6" t="s">
        <v>1745</v>
      </c>
      <c r="P12888" s="407">
        <v>71</v>
      </c>
      <c r="Q12888" s="407">
        <v>71</v>
      </c>
      <c r="R12888" s="407">
        <v>2</v>
      </c>
      <c r="S12888" s="3" t="s">
        <v>3</v>
      </c>
      <c r="T12888" s="3" t="s">
        <v>44</v>
      </c>
      <c r="U12888" s="3" t="s">
        <v>1675</v>
      </c>
      <c r="V12888" s="227" t="s">
        <v>1920</v>
      </c>
      <c r="X12888" s="3" t="s">
        <v>1746</v>
      </c>
      <c r="AA12888" s="18">
        <v>45.488116599999998</v>
      </c>
      <c r="AB12888" s="149">
        <v>-117.0479</v>
      </c>
      <c r="AC12888" s="3" t="s">
        <v>45</v>
      </c>
      <c r="AE12888" s="3" t="s">
        <v>1747</v>
      </c>
      <c r="AF12888" s="3" t="str">
        <f t="shared" ref="AF12888:AF12896" si="326">CONCATENATE("ex ", AE12888)</f>
        <v>ex Penstemon spectabilis</v>
      </c>
      <c r="AG12888" s="67" t="s">
        <v>2029</v>
      </c>
      <c r="AH12888" s="67" t="s">
        <v>2029</v>
      </c>
      <c r="AT12888" s="3" t="s">
        <v>320</v>
      </c>
    </row>
    <row r="12889" spans="1:46" x14ac:dyDescent="0.25">
      <c r="A12889" s="404">
        <v>43396</v>
      </c>
      <c r="B12889" s="5">
        <v>8382</v>
      </c>
      <c r="C12889" s="6"/>
      <c r="E12889" s="62">
        <v>20</v>
      </c>
      <c r="F12889" s="6" t="s">
        <v>1144</v>
      </c>
      <c r="G12889" s="6">
        <v>2018</v>
      </c>
      <c r="L12889" s="6"/>
      <c r="N12889" s="6" t="s">
        <v>1745</v>
      </c>
      <c r="P12889" s="407">
        <v>71</v>
      </c>
      <c r="Q12889" s="407">
        <v>71</v>
      </c>
      <c r="R12889" s="407">
        <v>3</v>
      </c>
      <c r="S12889" s="3" t="s">
        <v>3</v>
      </c>
      <c r="T12889" s="3" t="s">
        <v>44</v>
      </c>
      <c r="U12889" s="3" t="s">
        <v>1675</v>
      </c>
      <c r="V12889" s="227" t="s">
        <v>1920</v>
      </c>
      <c r="X12889" s="3" t="s">
        <v>1746</v>
      </c>
      <c r="AA12889" s="18">
        <v>45.488116599999998</v>
      </c>
      <c r="AB12889" s="149">
        <v>-117.0479</v>
      </c>
      <c r="AC12889" s="3" t="s">
        <v>45</v>
      </c>
      <c r="AE12889" s="3" t="s">
        <v>1747</v>
      </c>
      <c r="AF12889" s="3" t="str">
        <f t="shared" si="326"/>
        <v>ex Penstemon spectabilis</v>
      </c>
      <c r="AG12889" s="67" t="s">
        <v>2029</v>
      </c>
      <c r="AH12889" s="67" t="s">
        <v>2029</v>
      </c>
      <c r="AT12889" s="3" t="s">
        <v>320</v>
      </c>
    </row>
    <row r="12890" spans="1:46" x14ac:dyDescent="0.25">
      <c r="A12890" s="404">
        <v>43396</v>
      </c>
      <c r="B12890" s="5">
        <v>8383</v>
      </c>
      <c r="C12890" s="6"/>
      <c r="E12890" s="62">
        <v>20</v>
      </c>
      <c r="F12890" s="6" t="s">
        <v>1144</v>
      </c>
      <c r="G12890" s="6">
        <v>2018</v>
      </c>
      <c r="L12890" s="6"/>
      <c r="N12890" s="6" t="s">
        <v>1745</v>
      </c>
      <c r="P12890" s="407">
        <v>71</v>
      </c>
      <c r="Q12890" s="407">
        <v>71</v>
      </c>
      <c r="R12890" s="407">
        <v>4</v>
      </c>
      <c r="S12890" s="3" t="s">
        <v>3</v>
      </c>
      <c r="T12890" s="3" t="s">
        <v>44</v>
      </c>
      <c r="U12890" s="3" t="s">
        <v>1675</v>
      </c>
      <c r="V12890" s="227" t="s">
        <v>1920</v>
      </c>
      <c r="X12890" s="3" t="s">
        <v>1746</v>
      </c>
      <c r="AA12890" s="18">
        <v>45.488116599999998</v>
      </c>
      <c r="AB12890" s="149">
        <v>-117.0479</v>
      </c>
      <c r="AC12890" s="3" t="s">
        <v>45</v>
      </c>
      <c r="AE12890" s="3" t="s">
        <v>1747</v>
      </c>
      <c r="AF12890" s="3" t="str">
        <f t="shared" si="326"/>
        <v>ex Penstemon spectabilis</v>
      </c>
      <c r="AG12890" s="67" t="s">
        <v>2029</v>
      </c>
      <c r="AH12890" s="67" t="s">
        <v>2029</v>
      </c>
      <c r="AT12890" s="3" t="s">
        <v>320</v>
      </c>
    </row>
    <row r="12891" spans="1:46" x14ac:dyDescent="0.25">
      <c r="A12891" s="404">
        <v>43396</v>
      </c>
      <c r="B12891" s="5">
        <v>8384</v>
      </c>
      <c r="C12891" s="6"/>
      <c r="E12891" s="62">
        <v>20</v>
      </c>
      <c r="F12891" s="6" t="s">
        <v>1144</v>
      </c>
      <c r="G12891" s="6">
        <v>2018</v>
      </c>
      <c r="L12891" s="6"/>
      <c r="N12891" s="6" t="s">
        <v>1748</v>
      </c>
      <c r="P12891" s="407">
        <v>73</v>
      </c>
      <c r="Q12891" s="407">
        <v>73</v>
      </c>
      <c r="R12891" s="407">
        <v>1</v>
      </c>
      <c r="S12891" s="3" t="s">
        <v>3</v>
      </c>
      <c r="T12891" s="3" t="s">
        <v>44</v>
      </c>
      <c r="U12891" s="3" t="s">
        <v>1749</v>
      </c>
      <c r="V12891" s="227" t="s">
        <v>1920</v>
      </c>
      <c r="X12891" s="3" t="s">
        <v>1744</v>
      </c>
      <c r="AA12891" s="18">
        <v>45.488116599999998</v>
      </c>
      <c r="AB12891" s="149">
        <v>-117.0479</v>
      </c>
      <c r="AC12891" s="3" t="s">
        <v>45</v>
      </c>
      <c r="AE12891" s="3" t="s">
        <v>1747</v>
      </c>
      <c r="AF12891" s="3" t="str">
        <f t="shared" si="326"/>
        <v>ex Penstemon spectabilis</v>
      </c>
      <c r="AG12891" s="67" t="s">
        <v>2029</v>
      </c>
      <c r="AH12891" s="67" t="s">
        <v>2029</v>
      </c>
      <c r="AT12891" s="3" t="s">
        <v>320</v>
      </c>
    </row>
    <row r="12892" spans="1:46" x14ac:dyDescent="0.25">
      <c r="A12892" s="404">
        <v>43396</v>
      </c>
      <c r="B12892" s="5">
        <v>8385</v>
      </c>
      <c r="C12892" s="6"/>
      <c r="E12892" s="62">
        <v>21</v>
      </c>
      <c r="F12892" s="6" t="s">
        <v>1144</v>
      </c>
      <c r="G12892" s="6">
        <v>2018</v>
      </c>
      <c r="L12892" s="6"/>
      <c r="N12892" s="6" t="s">
        <v>1750</v>
      </c>
      <c r="P12892" s="407">
        <v>74</v>
      </c>
      <c r="Q12892" s="407">
        <v>74</v>
      </c>
      <c r="R12892" s="407">
        <v>1</v>
      </c>
      <c r="S12892" s="3" t="s">
        <v>3</v>
      </c>
      <c r="T12892" s="3" t="s">
        <v>44</v>
      </c>
      <c r="U12892" s="3" t="s">
        <v>1675</v>
      </c>
      <c r="V12892" s="227" t="s">
        <v>1920</v>
      </c>
      <c r="X12892" s="3" t="s">
        <v>3390</v>
      </c>
      <c r="AA12892" s="18">
        <v>45.75788</v>
      </c>
      <c r="AB12892" s="149">
        <v>-116.8248</v>
      </c>
      <c r="AC12892" s="3" t="s">
        <v>45</v>
      </c>
      <c r="AE12892" s="3" t="s">
        <v>1677</v>
      </c>
      <c r="AF12892" s="3" t="str">
        <f t="shared" si="326"/>
        <v>ex Delphinium sp.</v>
      </c>
      <c r="AG12892" s="67" t="s">
        <v>2029</v>
      </c>
      <c r="AH12892" s="67" t="s">
        <v>2029</v>
      </c>
      <c r="AT12892" s="3" t="s">
        <v>320</v>
      </c>
    </row>
    <row r="12893" spans="1:46" x14ac:dyDescent="0.25">
      <c r="A12893" s="404">
        <v>43396</v>
      </c>
      <c r="B12893" s="5">
        <v>8386</v>
      </c>
      <c r="C12893" s="6"/>
      <c r="E12893" s="62">
        <v>21</v>
      </c>
      <c r="F12893" s="6" t="s">
        <v>1144</v>
      </c>
      <c r="G12893" s="6">
        <v>2018</v>
      </c>
      <c r="L12893" s="6"/>
      <c r="N12893" s="6" t="s">
        <v>1751</v>
      </c>
      <c r="P12893" s="407">
        <v>75</v>
      </c>
      <c r="Q12893" s="407">
        <v>75</v>
      </c>
      <c r="R12893" s="407">
        <v>1</v>
      </c>
      <c r="S12893" s="3" t="s">
        <v>3</v>
      </c>
      <c r="T12893" s="3" t="s">
        <v>44</v>
      </c>
      <c r="U12893" s="3" t="s">
        <v>1675</v>
      </c>
      <c r="V12893" s="227" t="s">
        <v>1920</v>
      </c>
      <c r="X12893" s="3" t="s">
        <v>3391</v>
      </c>
      <c r="AA12893" s="18">
        <v>45.754027999999998</v>
      </c>
      <c r="AB12893" s="149">
        <v>-116.82377</v>
      </c>
      <c r="AC12893" s="3" t="s">
        <v>45</v>
      </c>
      <c r="AE12893" s="3" t="s">
        <v>1752</v>
      </c>
      <c r="AF12893" s="3" t="str">
        <f t="shared" si="326"/>
        <v>ex Symphoricarpos rotundifolius</v>
      </c>
      <c r="AG12893" s="67" t="s">
        <v>2029</v>
      </c>
      <c r="AH12893" s="67" t="s">
        <v>2029</v>
      </c>
      <c r="AT12893" s="3" t="s">
        <v>320</v>
      </c>
    </row>
    <row r="12894" spans="1:46" x14ac:dyDescent="0.25">
      <c r="A12894" s="404">
        <v>43396</v>
      </c>
      <c r="B12894" s="5">
        <v>8387</v>
      </c>
      <c r="C12894" s="6"/>
      <c r="E12894" s="62">
        <v>21</v>
      </c>
      <c r="F12894" s="6" t="s">
        <v>1144</v>
      </c>
      <c r="G12894" s="6">
        <v>2018</v>
      </c>
      <c r="L12894" s="6"/>
      <c r="N12894" s="6" t="s">
        <v>1751</v>
      </c>
      <c r="P12894" s="407">
        <v>75</v>
      </c>
      <c r="Q12894" s="407">
        <v>75</v>
      </c>
      <c r="R12894" s="407">
        <v>2</v>
      </c>
      <c r="S12894" s="3" t="s">
        <v>3</v>
      </c>
      <c r="T12894" s="3" t="s">
        <v>44</v>
      </c>
      <c r="U12894" s="3" t="s">
        <v>1675</v>
      </c>
      <c r="V12894" s="227" t="s">
        <v>1920</v>
      </c>
      <c r="X12894" s="3" t="s">
        <v>3391</v>
      </c>
      <c r="AA12894" s="18">
        <v>45.754027999999998</v>
      </c>
      <c r="AB12894" s="149">
        <v>-116.82377</v>
      </c>
      <c r="AC12894" s="3" t="s">
        <v>45</v>
      </c>
      <c r="AE12894" s="3" t="s">
        <v>1752</v>
      </c>
      <c r="AF12894" s="3" t="str">
        <f t="shared" si="326"/>
        <v>ex Symphoricarpos rotundifolius</v>
      </c>
      <c r="AG12894" s="67" t="s">
        <v>2029</v>
      </c>
      <c r="AH12894" s="67" t="s">
        <v>2029</v>
      </c>
      <c r="AT12894" s="3" t="s">
        <v>320</v>
      </c>
    </row>
    <row r="12895" spans="1:46" x14ac:dyDescent="0.25">
      <c r="A12895" s="404">
        <v>43396</v>
      </c>
      <c r="B12895" s="5">
        <v>8388</v>
      </c>
      <c r="C12895" s="6"/>
      <c r="E12895" s="62">
        <v>21</v>
      </c>
      <c r="F12895" s="6" t="s">
        <v>1144</v>
      </c>
      <c r="G12895" s="6">
        <v>2018</v>
      </c>
      <c r="L12895" s="6"/>
      <c r="N12895" s="6" t="s">
        <v>1751</v>
      </c>
      <c r="P12895" s="407">
        <v>75</v>
      </c>
      <c r="Q12895" s="407">
        <v>75</v>
      </c>
      <c r="R12895" s="407">
        <v>3</v>
      </c>
      <c r="S12895" s="3" t="s">
        <v>3</v>
      </c>
      <c r="T12895" s="3" t="s">
        <v>44</v>
      </c>
      <c r="U12895" s="3" t="s">
        <v>1675</v>
      </c>
      <c r="V12895" s="227" t="s">
        <v>1920</v>
      </c>
      <c r="X12895" s="3" t="s">
        <v>3391</v>
      </c>
      <c r="AA12895" s="18">
        <v>45.754027999999998</v>
      </c>
      <c r="AB12895" s="149">
        <v>-116.82377</v>
      </c>
      <c r="AC12895" s="3" t="s">
        <v>45</v>
      </c>
      <c r="AE12895" s="3" t="s">
        <v>1752</v>
      </c>
      <c r="AF12895" s="3" t="str">
        <f t="shared" si="326"/>
        <v>ex Symphoricarpos rotundifolius</v>
      </c>
      <c r="AG12895" s="67" t="s">
        <v>2029</v>
      </c>
      <c r="AH12895" s="67" t="s">
        <v>2029</v>
      </c>
      <c r="AT12895" s="3" t="s">
        <v>320</v>
      </c>
    </row>
    <row r="12896" spans="1:46" x14ac:dyDescent="0.25">
      <c r="A12896" s="404">
        <v>43396</v>
      </c>
      <c r="B12896" s="5">
        <v>8389</v>
      </c>
      <c r="C12896" s="6"/>
      <c r="E12896" s="62">
        <v>21</v>
      </c>
      <c r="F12896" s="6" t="s">
        <v>1144</v>
      </c>
      <c r="G12896" s="6">
        <v>2018</v>
      </c>
      <c r="L12896" s="6"/>
      <c r="N12896" s="6" t="s">
        <v>1753</v>
      </c>
      <c r="P12896" s="407">
        <v>76</v>
      </c>
      <c r="Q12896" s="407">
        <v>76</v>
      </c>
      <c r="R12896" s="407">
        <v>2</v>
      </c>
      <c r="S12896" s="3" t="s">
        <v>3</v>
      </c>
      <c r="T12896" s="3" t="s">
        <v>44</v>
      </c>
      <c r="U12896" s="3" t="s">
        <v>1675</v>
      </c>
      <c r="V12896" s="227" t="s">
        <v>1920</v>
      </c>
      <c r="X12896" s="3" t="s">
        <v>3391</v>
      </c>
      <c r="AA12896" s="18">
        <v>45.754047</v>
      </c>
      <c r="AB12896" s="149">
        <v>-116.82407499999999</v>
      </c>
      <c r="AC12896" s="3" t="s">
        <v>45</v>
      </c>
      <c r="AE12896" s="3" t="s">
        <v>1678</v>
      </c>
      <c r="AF12896" s="3" t="str">
        <f t="shared" si="326"/>
        <v>ex Wyethia sp.</v>
      </c>
      <c r="AG12896" s="67" t="s">
        <v>2029</v>
      </c>
      <c r="AH12896" s="67" t="s">
        <v>2029</v>
      </c>
      <c r="AT12896" s="3" t="s">
        <v>320</v>
      </c>
    </row>
    <row r="12897" spans="1:46" x14ac:dyDescent="0.25">
      <c r="A12897" s="404">
        <v>43396</v>
      </c>
      <c r="B12897" s="5">
        <v>8390</v>
      </c>
      <c r="C12897" s="6"/>
      <c r="E12897" s="62">
        <v>21</v>
      </c>
      <c r="F12897" s="6" t="s">
        <v>1144</v>
      </c>
      <c r="G12897" s="6">
        <v>2018</v>
      </c>
      <c r="L12897" s="6"/>
      <c r="N12897" s="6" t="s">
        <v>1754</v>
      </c>
      <c r="P12897" s="407">
        <v>77</v>
      </c>
      <c r="Q12897" s="407">
        <v>77</v>
      </c>
      <c r="R12897" s="407">
        <v>1</v>
      </c>
      <c r="S12897" s="3" t="s">
        <v>3</v>
      </c>
      <c r="T12897" s="3" t="s">
        <v>44</v>
      </c>
      <c r="U12897" s="3" t="s">
        <v>1675</v>
      </c>
      <c r="V12897" s="227" t="s">
        <v>1920</v>
      </c>
      <c r="X12897" s="3" t="s">
        <v>3392</v>
      </c>
      <c r="AA12897" s="18">
        <v>45.555900000000001</v>
      </c>
      <c r="AB12897" s="149">
        <v>-116.99850000000001</v>
      </c>
      <c r="AC12897" s="3" t="s">
        <v>45</v>
      </c>
      <c r="AG12897" s="67" t="s">
        <v>2029</v>
      </c>
      <c r="AH12897" s="67" t="s">
        <v>2029</v>
      </c>
      <c r="AT12897" s="3" t="s">
        <v>320</v>
      </c>
    </row>
    <row r="12898" spans="1:46" x14ac:dyDescent="0.25">
      <c r="A12898" s="404">
        <v>43396</v>
      </c>
      <c r="B12898" s="5">
        <v>8391</v>
      </c>
      <c r="C12898" s="6"/>
      <c r="E12898" s="62">
        <v>21</v>
      </c>
      <c r="F12898" s="6" t="s">
        <v>1144</v>
      </c>
      <c r="G12898" s="6">
        <v>2018</v>
      </c>
      <c r="L12898" s="6"/>
      <c r="N12898" s="6" t="s">
        <v>1754</v>
      </c>
      <c r="P12898" s="407">
        <v>77</v>
      </c>
      <c r="Q12898" s="407">
        <v>77</v>
      </c>
      <c r="R12898" s="407">
        <v>2</v>
      </c>
      <c r="S12898" s="3" t="s">
        <v>3</v>
      </c>
      <c r="T12898" s="3" t="s">
        <v>44</v>
      </c>
      <c r="U12898" s="3" t="s">
        <v>1675</v>
      </c>
      <c r="V12898" s="227" t="s">
        <v>1920</v>
      </c>
      <c r="X12898" s="3" t="s">
        <v>3392</v>
      </c>
      <c r="AA12898" s="18">
        <v>45.555900000000001</v>
      </c>
      <c r="AB12898" s="149">
        <v>-116.99850000000001</v>
      </c>
      <c r="AC12898" s="3" t="s">
        <v>45</v>
      </c>
      <c r="AG12898" s="67" t="s">
        <v>2029</v>
      </c>
      <c r="AH12898" s="67" t="s">
        <v>2029</v>
      </c>
      <c r="AT12898" s="3" t="s">
        <v>320</v>
      </c>
    </row>
    <row r="12899" spans="1:46" x14ac:dyDescent="0.25">
      <c r="A12899" s="404">
        <v>43396</v>
      </c>
      <c r="B12899" s="5">
        <v>8392</v>
      </c>
      <c r="C12899" s="6"/>
      <c r="E12899" s="62">
        <v>21</v>
      </c>
      <c r="F12899" s="6" t="s">
        <v>1144</v>
      </c>
      <c r="G12899" s="6">
        <v>2018</v>
      </c>
      <c r="L12899" s="6"/>
      <c r="N12899" s="6" t="s">
        <v>1754</v>
      </c>
      <c r="P12899" s="407">
        <v>77</v>
      </c>
      <c r="Q12899" s="407">
        <v>77</v>
      </c>
      <c r="R12899" s="407">
        <v>3</v>
      </c>
      <c r="S12899" s="3" t="s">
        <v>3</v>
      </c>
      <c r="T12899" s="3" t="s">
        <v>44</v>
      </c>
      <c r="U12899" s="3" t="s">
        <v>1675</v>
      </c>
      <c r="V12899" s="227" t="s">
        <v>1920</v>
      </c>
      <c r="X12899" s="3" t="s">
        <v>3392</v>
      </c>
      <c r="AA12899" s="18">
        <v>45.555900000000001</v>
      </c>
      <c r="AB12899" s="149">
        <v>-116.99850000000001</v>
      </c>
      <c r="AC12899" s="3" t="s">
        <v>45</v>
      </c>
      <c r="AG12899" s="67" t="s">
        <v>2029</v>
      </c>
      <c r="AH12899" s="67" t="s">
        <v>2029</v>
      </c>
      <c r="AT12899" s="3" t="s">
        <v>320</v>
      </c>
    </row>
    <row r="12900" spans="1:46" x14ac:dyDescent="0.25">
      <c r="A12900" s="404">
        <v>43396</v>
      </c>
      <c r="B12900" s="5">
        <v>8393</v>
      </c>
      <c r="C12900" s="6"/>
      <c r="E12900" s="62">
        <v>21</v>
      </c>
      <c r="F12900" s="6" t="s">
        <v>1144</v>
      </c>
      <c r="G12900" s="6">
        <v>2018</v>
      </c>
      <c r="L12900" s="6"/>
      <c r="N12900" s="6" t="s">
        <v>1755</v>
      </c>
      <c r="P12900" s="407">
        <v>78</v>
      </c>
      <c r="Q12900" s="407">
        <v>78</v>
      </c>
      <c r="R12900" s="407">
        <v>1</v>
      </c>
      <c r="S12900" s="3" t="s">
        <v>3</v>
      </c>
      <c r="T12900" s="3" t="s">
        <v>44</v>
      </c>
      <c r="U12900" s="3" t="s">
        <v>1675</v>
      </c>
      <c r="V12900" s="227" t="s">
        <v>1920</v>
      </c>
      <c r="X12900" s="3" t="s">
        <v>3392</v>
      </c>
      <c r="AA12900" s="18">
        <v>45.555900000000001</v>
      </c>
      <c r="AB12900" s="149">
        <v>-116.99850000000001</v>
      </c>
      <c r="AC12900" s="3" t="s">
        <v>45</v>
      </c>
      <c r="AE12900" s="3" t="s">
        <v>1756</v>
      </c>
      <c r="AF12900" s="3" t="str">
        <f t="shared" ref="AF12900:AF12931" si="327">CONCATENATE("ex ", AE12900)</f>
        <v>ex Umbelliferae</v>
      </c>
      <c r="AG12900" s="67" t="s">
        <v>2029</v>
      </c>
      <c r="AH12900" s="67" t="s">
        <v>2029</v>
      </c>
      <c r="AT12900" s="3" t="s">
        <v>320</v>
      </c>
    </row>
    <row r="12901" spans="1:46" x14ac:dyDescent="0.25">
      <c r="A12901" s="404">
        <v>43396</v>
      </c>
      <c r="B12901" s="5">
        <v>8394</v>
      </c>
      <c r="C12901" s="6"/>
      <c r="E12901" s="62">
        <v>21</v>
      </c>
      <c r="F12901" s="6" t="s">
        <v>1144</v>
      </c>
      <c r="G12901" s="6">
        <v>2018</v>
      </c>
      <c r="L12901" s="6"/>
      <c r="N12901" s="6" t="s">
        <v>1755</v>
      </c>
      <c r="P12901" s="407">
        <v>78</v>
      </c>
      <c r="Q12901" s="407">
        <v>78</v>
      </c>
      <c r="R12901" s="407">
        <v>2</v>
      </c>
      <c r="S12901" s="3" t="s">
        <v>3</v>
      </c>
      <c r="T12901" s="3" t="s">
        <v>44</v>
      </c>
      <c r="U12901" s="3" t="s">
        <v>1675</v>
      </c>
      <c r="V12901" s="227" t="s">
        <v>1920</v>
      </c>
      <c r="X12901" s="3" t="s">
        <v>3392</v>
      </c>
      <c r="AA12901" s="18">
        <v>45.555900000000001</v>
      </c>
      <c r="AB12901" s="149">
        <v>-116.99850000000001</v>
      </c>
      <c r="AC12901" s="3" t="s">
        <v>45</v>
      </c>
      <c r="AE12901" s="3" t="s">
        <v>1756</v>
      </c>
      <c r="AF12901" s="3" t="str">
        <f t="shared" si="327"/>
        <v>ex Umbelliferae</v>
      </c>
      <c r="AG12901" s="67" t="s">
        <v>2029</v>
      </c>
      <c r="AH12901" s="67" t="s">
        <v>2029</v>
      </c>
      <c r="AT12901" s="3" t="s">
        <v>320</v>
      </c>
    </row>
    <row r="12902" spans="1:46" x14ac:dyDescent="0.25">
      <c r="A12902" s="404">
        <v>43396</v>
      </c>
      <c r="B12902" s="5">
        <v>8395</v>
      </c>
      <c r="C12902" s="6"/>
      <c r="E12902" s="62">
        <v>21</v>
      </c>
      <c r="F12902" s="6" t="s">
        <v>1144</v>
      </c>
      <c r="G12902" s="6">
        <v>2018</v>
      </c>
      <c r="L12902" s="6"/>
      <c r="N12902" s="6" t="s">
        <v>1757</v>
      </c>
      <c r="P12902" s="407">
        <v>79</v>
      </c>
      <c r="Q12902" s="407">
        <v>79</v>
      </c>
      <c r="R12902" s="407">
        <v>1</v>
      </c>
      <c r="S12902" s="3" t="s">
        <v>3</v>
      </c>
      <c r="T12902" s="3" t="s">
        <v>44</v>
      </c>
      <c r="U12902" s="3" t="s">
        <v>1675</v>
      </c>
      <c r="V12902" s="227" t="s">
        <v>1920</v>
      </c>
      <c r="X12902" s="3" t="s">
        <v>3392</v>
      </c>
      <c r="AA12902" s="18">
        <v>45.555900000000001</v>
      </c>
      <c r="AB12902" s="149">
        <v>-116.99850000000001</v>
      </c>
      <c r="AC12902" s="3" t="s">
        <v>45</v>
      </c>
      <c r="AE12902" s="3" t="s">
        <v>1758</v>
      </c>
      <c r="AF12902" s="3" t="str">
        <f t="shared" si="327"/>
        <v>ex Penstemon albidus</v>
      </c>
      <c r="AG12902" s="67" t="s">
        <v>2029</v>
      </c>
      <c r="AH12902" s="67" t="s">
        <v>2029</v>
      </c>
      <c r="AT12902" s="3" t="s">
        <v>320</v>
      </c>
    </row>
    <row r="12903" spans="1:46" x14ac:dyDescent="0.25">
      <c r="A12903" s="404">
        <v>43396</v>
      </c>
      <c r="B12903" s="5">
        <v>8396</v>
      </c>
      <c r="C12903" s="6"/>
      <c r="E12903" s="62">
        <v>21</v>
      </c>
      <c r="F12903" s="6" t="s">
        <v>1144</v>
      </c>
      <c r="G12903" s="6">
        <v>2018</v>
      </c>
      <c r="L12903" s="6"/>
      <c r="N12903" s="6" t="s">
        <v>1759</v>
      </c>
      <c r="P12903" s="407">
        <v>80</v>
      </c>
      <c r="Q12903" s="407">
        <v>80</v>
      </c>
      <c r="R12903" s="407">
        <v>1</v>
      </c>
      <c r="S12903" s="3" t="s">
        <v>3</v>
      </c>
      <c r="T12903" s="3" t="s">
        <v>44</v>
      </c>
      <c r="U12903" s="3" t="s">
        <v>1675</v>
      </c>
      <c r="V12903" s="227" t="s">
        <v>1920</v>
      </c>
      <c r="X12903" s="3" t="s">
        <v>3393</v>
      </c>
      <c r="AA12903" s="18">
        <v>45.410234000000003</v>
      </c>
      <c r="AB12903" s="149">
        <v>-117.42487</v>
      </c>
      <c r="AC12903" s="3" t="s">
        <v>45</v>
      </c>
      <c r="AE12903" s="3" t="s">
        <v>1752</v>
      </c>
      <c r="AF12903" s="3" t="str">
        <f t="shared" si="327"/>
        <v>ex Symphoricarpos rotundifolius</v>
      </c>
      <c r="AG12903" s="67" t="s">
        <v>2029</v>
      </c>
      <c r="AH12903" s="67" t="s">
        <v>2029</v>
      </c>
      <c r="AT12903" s="3" t="s">
        <v>320</v>
      </c>
    </row>
    <row r="12904" spans="1:46" x14ac:dyDescent="0.25">
      <c r="A12904" s="404">
        <v>43396</v>
      </c>
      <c r="B12904" s="5">
        <v>8397</v>
      </c>
      <c r="C12904" s="6"/>
      <c r="E12904" s="62">
        <v>21</v>
      </c>
      <c r="F12904" s="6" t="s">
        <v>1144</v>
      </c>
      <c r="G12904" s="6">
        <v>2018</v>
      </c>
      <c r="L12904" s="6"/>
      <c r="N12904" s="6" t="s">
        <v>1759</v>
      </c>
      <c r="P12904" s="407">
        <v>80</v>
      </c>
      <c r="Q12904" s="407">
        <v>80</v>
      </c>
      <c r="R12904" s="407">
        <v>2</v>
      </c>
      <c r="S12904" s="3" t="s">
        <v>3</v>
      </c>
      <c r="T12904" s="3" t="s">
        <v>44</v>
      </c>
      <c r="U12904" s="3" t="s">
        <v>1675</v>
      </c>
      <c r="V12904" s="227" t="s">
        <v>1920</v>
      </c>
      <c r="X12904" s="3" t="s">
        <v>3393</v>
      </c>
      <c r="AA12904" s="18">
        <v>45.410234000000003</v>
      </c>
      <c r="AB12904" s="149">
        <v>-117.42487</v>
      </c>
      <c r="AC12904" s="3" t="s">
        <v>45</v>
      </c>
      <c r="AE12904" s="3" t="s">
        <v>1752</v>
      </c>
      <c r="AF12904" s="3" t="str">
        <f t="shared" si="327"/>
        <v>ex Symphoricarpos rotundifolius</v>
      </c>
      <c r="AG12904" s="67" t="s">
        <v>2029</v>
      </c>
      <c r="AH12904" s="67" t="s">
        <v>2029</v>
      </c>
      <c r="AT12904" s="3" t="s">
        <v>320</v>
      </c>
    </row>
    <row r="12905" spans="1:46" x14ac:dyDescent="0.25">
      <c r="A12905" s="404">
        <v>43396</v>
      </c>
      <c r="B12905" s="5">
        <v>8398</v>
      </c>
      <c r="C12905" s="6"/>
      <c r="E12905" s="62">
        <v>21</v>
      </c>
      <c r="F12905" s="6" t="s">
        <v>1144</v>
      </c>
      <c r="G12905" s="6">
        <v>2018</v>
      </c>
      <c r="L12905" s="6"/>
      <c r="N12905" s="6" t="s">
        <v>1760</v>
      </c>
      <c r="P12905" s="407">
        <v>81</v>
      </c>
      <c r="Q12905" s="407">
        <v>81</v>
      </c>
      <c r="R12905" s="407">
        <v>1</v>
      </c>
      <c r="S12905" s="3" t="s">
        <v>3</v>
      </c>
      <c r="T12905" s="3" t="s">
        <v>44</v>
      </c>
      <c r="U12905" s="3" t="s">
        <v>1675</v>
      </c>
      <c r="V12905" s="227" t="s">
        <v>1920</v>
      </c>
      <c r="X12905" s="3" t="s">
        <v>3394</v>
      </c>
      <c r="AA12905" s="18">
        <v>45.487850000000002</v>
      </c>
      <c r="AB12905" s="149">
        <v>-117.34820000000001</v>
      </c>
      <c r="AC12905" s="3" t="s">
        <v>45</v>
      </c>
      <c r="AE12905" s="3" t="s">
        <v>1761</v>
      </c>
      <c r="AF12905" s="3" t="str">
        <f t="shared" si="327"/>
        <v>ex Solanum sp.</v>
      </c>
      <c r="AG12905" s="67" t="s">
        <v>2029</v>
      </c>
      <c r="AH12905" s="67" t="s">
        <v>2029</v>
      </c>
      <c r="AT12905" s="3" t="s">
        <v>320</v>
      </c>
    </row>
    <row r="12906" spans="1:46" x14ac:dyDescent="0.25">
      <c r="A12906" s="404">
        <v>43396</v>
      </c>
      <c r="B12906" s="5">
        <v>8399</v>
      </c>
      <c r="C12906" s="6"/>
      <c r="E12906" s="62">
        <v>21</v>
      </c>
      <c r="F12906" s="6" t="s">
        <v>1144</v>
      </c>
      <c r="G12906" s="6">
        <v>2018</v>
      </c>
      <c r="L12906" s="6"/>
      <c r="N12906" s="6" t="s">
        <v>1760</v>
      </c>
      <c r="P12906" s="407">
        <v>81</v>
      </c>
      <c r="Q12906" s="407">
        <v>81</v>
      </c>
      <c r="R12906" s="407">
        <v>2</v>
      </c>
      <c r="S12906" s="3" t="s">
        <v>3</v>
      </c>
      <c r="T12906" s="3" t="s">
        <v>44</v>
      </c>
      <c r="U12906" s="3" t="s">
        <v>1675</v>
      </c>
      <c r="V12906" s="227" t="s">
        <v>1920</v>
      </c>
      <c r="X12906" s="3" t="s">
        <v>3394</v>
      </c>
      <c r="AA12906" s="18">
        <v>45.487850000000002</v>
      </c>
      <c r="AB12906" s="149">
        <v>-117.34820000000001</v>
      </c>
      <c r="AC12906" s="3" t="s">
        <v>45</v>
      </c>
      <c r="AE12906" s="3" t="s">
        <v>1761</v>
      </c>
      <c r="AF12906" s="3" t="str">
        <f t="shared" si="327"/>
        <v>ex Solanum sp.</v>
      </c>
      <c r="AG12906" s="67" t="s">
        <v>2029</v>
      </c>
      <c r="AH12906" s="67" t="s">
        <v>2029</v>
      </c>
      <c r="AT12906" s="3" t="s">
        <v>320</v>
      </c>
    </row>
    <row r="12907" spans="1:46" x14ac:dyDescent="0.25">
      <c r="A12907" s="404">
        <v>43396</v>
      </c>
      <c r="B12907" s="5">
        <v>8400</v>
      </c>
      <c r="C12907" s="6"/>
      <c r="E12907" s="62">
        <v>21</v>
      </c>
      <c r="F12907" s="6" t="s">
        <v>1144</v>
      </c>
      <c r="G12907" s="6">
        <v>2018</v>
      </c>
      <c r="L12907" s="6"/>
      <c r="N12907" s="6" t="s">
        <v>1762</v>
      </c>
      <c r="P12907" s="407">
        <v>82</v>
      </c>
      <c r="Q12907" s="407">
        <v>82</v>
      </c>
      <c r="R12907" s="407">
        <v>1</v>
      </c>
      <c r="S12907" s="3" t="s">
        <v>3</v>
      </c>
      <c r="T12907" s="3" t="s">
        <v>44</v>
      </c>
      <c r="U12907" s="3" t="s">
        <v>1675</v>
      </c>
      <c r="V12907" s="227" t="s">
        <v>1920</v>
      </c>
      <c r="X12907" s="3" t="s">
        <v>3394</v>
      </c>
      <c r="AA12907" s="18">
        <v>45.487850000000002</v>
      </c>
      <c r="AB12907" s="149">
        <v>-117.34820000000001</v>
      </c>
      <c r="AC12907" s="3" t="s">
        <v>45</v>
      </c>
      <c r="AE12907" s="3" t="s">
        <v>1763</v>
      </c>
      <c r="AF12907" s="3" t="str">
        <f t="shared" si="327"/>
        <v>ex Phacelia sp.</v>
      </c>
      <c r="AG12907" s="67" t="s">
        <v>2029</v>
      </c>
      <c r="AH12907" s="67" t="s">
        <v>2029</v>
      </c>
      <c r="AT12907" s="3" t="s">
        <v>320</v>
      </c>
    </row>
    <row r="12908" spans="1:46" x14ac:dyDescent="0.25">
      <c r="A12908" s="404">
        <v>43396</v>
      </c>
      <c r="B12908" s="5">
        <v>8401</v>
      </c>
      <c r="C12908" s="6"/>
      <c r="E12908" s="62">
        <v>21</v>
      </c>
      <c r="F12908" s="6" t="s">
        <v>1144</v>
      </c>
      <c r="G12908" s="6">
        <v>2018</v>
      </c>
      <c r="L12908" s="6"/>
      <c r="N12908" s="6" t="s">
        <v>1764</v>
      </c>
      <c r="P12908" s="407">
        <v>83</v>
      </c>
      <c r="Q12908" s="407">
        <v>83</v>
      </c>
      <c r="R12908" s="407">
        <v>1</v>
      </c>
      <c r="S12908" s="3" t="s">
        <v>3</v>
      </c>
      <c r="T12908" s="3" t="s">
        <v>44</v>
      </c>
      <c r="U12908" s="3" t="s">
        <v>1675</v>
      </c>
      <c r="V12908" s="227" t="s">
        <v>1920</v>
      </c>
      <c r="X12908" s="3" t="s">
        <v>3394</v>
      </c>
      <c r="AA12908" s="18">
        <v>45.483780000000003</v>
      </c>
      <c r="AB12908" s="149">
        <v>-117.35647</v>
      </c>
      <c r="AC12908" s="3" t="s">
        <v>45</v>
      </c>
      <c r="AE12908" s="3" t="s">
        <v>1680</v>
      </c>
      <c r="AF12908" s="3" t="str">
        <f t="shared" si="327"/>
        <v>ex Senecio sp.</v>
      </c>
      <c r="AG12908" s="67" t="s">
        <v>2029</v>
      </c>
      <c r="AH12908" s="67" t="s">
        <v>2029</v>
      </c>
      <c r="AT12908" s="3" t="s">
        <v>320</v>
      </c>
    </row>
    <row r="12909" spans="1:46" x14ac:dyDescent="0.25">
      <c r="A12909" s="404">
        <v>43396</v>
      </c>
      <c r="B12909" s="5">
        <v>8402</v>
      </c>
      <c r="C12909" s="6"/>
      <c r="E12909" s="62">
        <v>22</v>
      </c>
      <c r="F12909" s="6" t="s">
        <v>1144</v>
      </c>
      <c r="G12909" s="6">
        <v>2018</v>
      </c>
      <c r="L12909" s="6"/>
      <c r="N12909" s="6" t="s">
        <v>1765</v>
      </c>
      <c r="P12909" s="407">
        <v>85</v>
      </c>
      <c r="Q12909" s="407">
        <v>85</v>
      </c>
      <c r="R12909" s="407">
        <v>1</v>
      </c>
      <c r="S12909" s="3" t="s">
        <v>3</v>
      </c>
      <c r="T12909" s="3" t="s">
        <v>44</v>
      </c>
      <c r="U12909" s="3" t="s">
        <v>1681</v>
      </c>
      <c r="V12909" s="227" t="s">
        <v>1920</v>
      </c>
      <c r="X12909" s="3" t="s">
        <v>3395</v>
      </c>
      <c r="AA12909" s="18">
        <v>45.273867000000003</v>
      </c>
      <c r="AB12909" s="149">
        <v>-118.343683</v>
      </c>
      <c r="AC12909" s="3" t="s">
        <v>45</v>
      </c>
      <c r="AE12909" s="3" t="s">
        <v>1229</v>
      </c>
      <c r="AF12909" s="3" t="str">
        <f t="shared" si="327"/>
        <v>ex Rosa woodsii</v>
      </c>
      <c r="AG12909" s="67" t="s">
        <v>2029</v>
      </c>
      <c r="AH12909" s="67" t="s">
        <v>2029</v>
      </c>
      <c r="AT12909" s="3" t="s">
        <v>320</v>
      </c>
    </row>
    <row r="12910" spans="1:46" x14ac:dyDescent="0.25">
      <c r="A12910" s="404">
        <v>43396</v>
      </c>
      <c r="B12910" s="5">
        <v>8403</v>
      </c>
      <c r="C12910" s="6"/>
      <c r="E12910" s="62">
        <v>22</v>
      </c>
      <c r="F12910" s="6" t="s">
        <v>1144</v>
      </c>
      <c r="G12910" s="6">
        <v>2018</v>
      </c>
      <c r="L12910" s="6"/>
      <c r="N12910" s="6" t="s">
        <v>1765</v>
      </c>
      <c r="P12910" s="407">
        <v>85</v>
      </c>
      <c r="Q12910" s="407">
        <v>85</v>
      </c>
      <c r="R12910" s="407">
        <v>2</v>
      </c>
      <c r="S12910" s="3" t="s">
        <v>3</v>
      </c>
      <c r="T12910" s="3" t="s">
        <v>44</v>
      </c>
      <c r="U12910" s="3" t="s">
        <v>1681</v>
      </c>
      <c r="V12910" s="227" t="s">
        <v>1920</v>
      </c>
      <c r="X12910" s="3" t="s">
        <v>3395</v>
      </c>
      <c r="AA12910" s="18">
        <v>45.273867000000003</v>
      </c>
      <c r="AB12910" s="149">
        <v>-118.343683</v>
      </c>
      <c r="AC12910" s="3" t="s">
        <v>45</v>
      </c>
      <c r="AE12910" s="3" t="s">
        <v>1229</v>
      </c>
      <c r="AF12910" s="3" t="str">
        <f t="shared" si="327"/>
        <v>ex Rosa woodsii</v>
      </c>
      <c r="AG12910" s="67" t="s">
        <v>2029</v>
      </c>
      <c r="AH12910" s="67" t="s">
        <v>2029</v>
      </c>
      <c r="AT12910" s="3" t="s">
        <v>320</v>
      </c>
    </row>
    <row r="12911" spans="1:46" x14ac:dyDescent="0.25">
      <c r="A12911" s="404">
        <v>43396</v>
      </c>
      <c r="B12911" s="5">
        <v>8404</v>
      </c>
      <c r="C12911" s="6"/>
      <c r="E12911" s="62">
        <v>22</v>
      </c>
      <c r="F12911" s="6" t="s">
        <v>1144</v>
      </c>
      <c r="G12911" s="6">
        <v>2018</v>
      </c>
      <c r="L12911" s="6"/>
      <c r="N12911" s="6" t="s">
        <v>1765</v>
      </c>
      <c r="P12911" s="407">
        <v>85</v>
      </c>
      <c r="Q12911" s="407">
        <v>85</v>
      </c>
      <c r="R12911" s="407">
        <v>3</v>
      </c>
      <c r="S12911" s="3" t="s">
        <v>3</v>
      </c>
      <c r="T12911" s="3" t="s">
        <v>44</v>
      </c>
      <c r="U12911" s="3" t="s">
        <v>1681</v>
      </c>
      <c r="V12911" s="227" t="s">
        <v>1920</v>
      </c>
      <c r="X12911" s="3" t="s">
        <v>3395</v>
      </c>
      <c r="AA12911" s="18">
        <v>45.273867000000003</v>
      </c>
      <c r="AB12911" s="149">
        <v>-118.343683</v>
      </c>
      <c r="AC12911" s="3" t="s">
        <v>45</v>
      </c>
      <c r="AE12911" s="3" t="s">
        <v>1229</v>
      </c>
      <c r="AF12911" s="3" t="str">
        <f t="shared" si="327"/>
        <v>ex Rosa woodsii</v>
      </c>
      <c r="AG12911" s="67" t="s">
        <v>2029</v>
      </c>
      <c r="AH12911" s="67" t="s">
        <v>2029</v>
      </c>
      <c r="AT12911" s="3" t="s">
        <v>320</v>
      </c>
    </row>
    <row r="12912" spans="1:46" x14ac:dyDescent="0.25">
      <c r="A12912" s="404">
        <v>43396</v>
      </c>
      <c r="B12912" s="5">
        <v>8405</v>
      </c>
      <c r="C12912" s="6"/>
      <c r="E12912" s="62">
        <v>22</v>
      </c>
      <c r="F12912" s="6" t="s">
        <v>1144</v>
      </c>
      <c r="G12912" s="6">
        <v>2018</v>
      </c>
      <c r="L12912" s="6"/>
      <c r="N12912" s="6" t="s">
        <v>1765</v>
      </c>
      <c r="P12912" s="407">
        <v>85</v>
      </c>
      <c r="Q12912" s="407">
        <v>85</v>
      </c>
      <c r="R12912" s="407">
        <v>4</v>
      </c>
      <c r="S12912" s="3" t="s">
        <v>3</v>
      </c>
      <c r="T12912" s="3" t="s">
        <v>44</v>
      </c>
      <c r="U12912" s="3" t="s">
        <v>1681</v>
      </c>
      <c r="V12912" s="227" t="s">
        <v>1920</v>
      </c>
      <c r="X12912" s="3" t="s">
        <v>3395</v>
      </c>
      <c r="AA12912" s="18">
        <v>45.273867000000003</v>
      </c>
      <c r="AB12912" s="149">
        <v>-118.343683</v>
      </c>
      <c r="AC12912" s="3" t="s">
        <v>45</v>
      </c>
      <c r="AE12912" s="3" t="s">
        <v>1229</v>
      </c>
      <c r="AF12912" s="3" t="str">
        <f t="shared" si="327"/>
        <v>ex Rosa woodsii</v>
      </c>
      <c r="AG12912" s="67" t="s">
        <v>2029</v>
      </c>
      <c r="AH12912" s="67" t="s">
        <v>2029</v>
      </c>
      <c r="AT12912" s="3" t="s">
        <v>320</v>
      </c>
    </row>
    <row r="12913" spans="1:46" x14ac:dyDescent="0.25">
      <c r="A12913" s="404">
        <v>43396</v>
      </c>
      <c r="B12913" s="5">
        <v>8406</v>
      </c>
      <c r="C12913" s="6"/>
      <c r="E12913" s="62">
        <v>22</v>
      </c>
      <c r="F12913" s="6" t="s">
        <v>1144</v>
      </c>
      <c r="G12913" s="6">
        <v>2018</v>
      </c>
      <c r="L12913" s="6"/>
      <c r="N12913" s="6" t="s">
        <v>1765</v>
      </c>
      <c r="P12913" s="407">
        <v>85</v>
      </c>
      <c r="Q12913" s="407">
        <v>85</v>
      </c>
      <c r="R12913" s="407">
        <v>5</v>
      </c>
      <c r="S12913" s="3" t="s">
        <v>3</v>
      </c>
      <c r="T12913" s="3" t="s">
        <v>44</v>
      </c>
      <c r="U12913" s="3" t="s">
        <v>1681</v>
      </c>
      <c r="V12913" s="227" t="s">
        <v>1920</v>
      </c>
      <c r="X12913" s="3" t="s">
        <v>3395</v>
      </c>
      <c r="AA12913" s="18">
        <v>45.273867000000003</v>
      </c>
      <c r="AB12913" s="149">
        <v>-118.343683</v>
      </c>
      <c r="AC12913" s="3" t="s">
        <v>45</v>
      </c>
      <c r="AE12913" s="3" t="s">
        <v>1229</v>
      </c>
      <c r="AF12913" s="3" t="str">
        <f t="shared" si="327"/>
        <v>ex Rosa woodsii</v>
      </c>
      <c r="AG12913" s="67" t="s">
        <v>2029</v>
      </c>
      <c r="AH12913" s="67" t="s">
        <v>2029</v>
      </c>
      <c r="AT12913" s="3" t="s">
        <v>320</v>
      </c>
    </row>
    <row r="12914" spans="1:46" x14ac:dyDescent="0.25">
      <c r="A12914" s="404">
        <v>43396</v>
      </c>
      <c r="B12914" s="5">
        <v>8407</v>
      </c>
      <c r="C12914" s="6"/>
      <c r="E12914" s="62">
        <v>22</v>
      </c>
      <c r="F12914" s="6" t="s">
        <v>1144</v>
      </c>
      <c r="G12914" s="6">
        <v>2018</v>
      </c>
      <c r="L12914" s="6"/>
      <c r="N12914" s="6" t="s">
        <v>1765</v>
      </c>
      <c r="P12914" s="407">
        <v>85</v>
      </c>
      <c r="Q12914" s="407">
        <v>85</v>
      </c>
      <c r="R12914" s="407">
        <v>6</v>
      </c>
      <c r="S12914" s="3" t="s">
        <v>3</v>
      </c>
      <c r="T12914" s="3" t="s">
        <v>44</v>
      </c>
      <c r="U12914" s="3" t="s">
        <v>1681</v>
      </c>
      <c r="V12914" s="227" t="s">
        <v>1920</v>
      </c>
      <c r="X12914" s="3" t="s">
        <v>3395</v>
      </c>
      <c r="AA12914" s="18">
        <v>45.273867000000003</v>
      </c>
      <c r="AB12914" s="149">
        <v>-118.343683</v>
      </c>
      <c r="AC12914" s="3" t="s">
        <v>45</v>
      </c>
      <c r="AE12914" s="3" t="s">
        <v>1229</v>
      </c>
      <c r="AF12914" s="3" t="str">
        <f t="shared" si="327"/>
        <v>ex Rosa woodsii</v>
      </c>
      <c r="AG12914" s="67" t="s">
        <v>2029</v>
      </c>
      <c r="AH12914" s="67" t="s">
        <v>2029</v>
      </c>
      <c r="AT12914" s="3" t="s">
        <v>320</v>
      </c>
    </row>
    <row r="12915" spans="1:46" x14ac:dyDescent="0.25">
      <c r="A12915" s="404">
        <v>43396</v>
      </c>
      <c r="B12915" s="5">
        <v>8408</v>
      </c>
      <c r="C12915" s="6"/>
      <c r="E12915" s="62">
        <v>22</v>
      </c>
      <c r="F12915" s="6" t="s">
        <v>1144</v>
      </c>
      <c r="G12915" s="6">
        <v>2018</v>
      </c>
      <c r="L12915" s="6"/>
      <c r="N12915" s="6" t="s">
        <v>1765</v>
      </c>
      <c r="P12915" s="407">
        <v>85</v>
      </c>
      <c r="Q12915" s="407">
        <v>85</v>
      </c>
      <c r="R12915" s="407">
        <v>7</v>
      </c>
      <c r="S12915" s="3" t="s">
        <v>3</v>
      </c>
      <c r="T12915" s="3" t="s">
        <v>44</v>
      </c>
      <c r="U12915" s="3" t="s">
        <v>1681</v>
      </c>
      <c r="V12915" s="227" t="s">
        <v>1920</v>
      </c>
      <c r="X12915" s="3" t="s">
        <v>3395</v>
      </c>
      <c r="AA12915" s="18">
        <v>45.273867000000003</v>
      </c>
      <c r="AB12915" s="149">
        <v>-118.343683</v>
      </c>
      <c r="AC12915" s="3" t="s">
        <v>45</v>
      </c>
      <c r="AE12915" s="3" t="s">
        <v>1229</v>
      </c>
      <c r="AF12915" s="3" t="str">
        <f t="shared" si="327"/>
        <v>ex Rosa woodsii</v>
      </c>
      <c r="AG12915" s="67" t="s">
        <v>2029</v>
      </c>
      <c r="AH12915" s="67" t="s">
        <v>2029</v>
      </c>
      <c r="AT12915" s="3" t="s">
        <v>320</v>
      </c>
    </row>
    <row r="12916" spans="1:46" x14ac:dyDescent="0.25">
      <c r="A12916" s="404">
        <v>43396</v>
      </c>
      <c r="B12916" s="5">
        <v>8409</v>
      </c>
      <c r="C12916" s="6"/>
      <c r="E12916" s="62">
        <v>22</v>
      </c>
      <c r="F12916" s="6" t="s">
        <v>1144</v>
      </c>
      <c r="G12916" s="6">
        <v>2018</v>
      </c>
      <c r="L12916" s="6"/>
      <c r="N12916" s="6" t="s">
        <v>1765</v>
      </c>
      <c r="P12916" s="407">
        <v>85</v>
      </c>
      <c r="Q12916" s="407">
        <v>85</v>
      </c>
      <c r="R12916" s="407">
        <v>8</v>
      </c>
      <c r="S12916" s="3" t="s">
        <v>3</v>
      </c>
      <c r="T12916" s="3" t="s">
        <v>44</v>
      </c>
      <c r="U12916" s="3" t="s">
        <v>1681</v>
      </c>
      <c r="V12916" s="227" t="s">
        <v>1920</v>
      </c>
      <c r="X12916" s="3" t="s">
        <v>3395</v>
      </c>
      <c r="AA12916" s="18">
        <v>45.273867000000003</v>
      </c>
      <c r="AB12916" s="149">
        <v>-118.343683</v>
      </c>
      <c r="AC12916" s="3" t="s">
        <v>45</v>
      </c>
      <c r="AE12916" s="3" t="s">
        <v>1229</v>
      </c>
      <c r="AF12916" s="3" t="str">
        <f t="shared" si="327"/>
        <v>ex Rosa woodsii</v>
      </c>
      <c r="AG12916" s="67" t="s">
        <v>2029</v>
      </c>
      <c r="AH12916" s="67" t="s">
        <v>2029</v>
      </c>
      <c r="AT12916" s="3" t="s">
        <v>320</v>
      </c>
    </row>
    <row r="12917" spans="1:46" x14ac:dyDescent="0.25">
      <c r="A12917" s="404">
        <v>43396</v>
      </c>
      <c r="B12917" s="5">
        <v>8410</v>
      </c>
      <c r="C12917" s="6"/>
      <c r="E12917" s="62">
        <v>22</v>
      </c>
      <c r="F12917" s="6" t="s">
        <v>1144</v>
      </c>
      <c r="G12917" s="6">
        <v>2018</v>
      </c>
      <c r="L12917" s="6"/>
      <c r="N12917" s="6" t="s">
        <v>1765</v>
      </c>
      <c r="P12917" s="407">
        <v>85</v>
      </c>
      <c r="Q12917" s="407">
        <v>85</v>
      </c>
      <c r="R12917" s="407">
        <v>9</v>
      </c>
      <c r="S12917" s="3" t="s">
        <v>3</v>
      </c>
      <c r="T12917" s="3" t="s">
        <v>44</v>
      </c>
      <c r="U12917" s="3" t="s">
        <v>1681</v>
      </c>
      <c r="V12917" s="227" t="s">
        <v>1920</v>
      </c>
      <c r="X12917" s="3" t="s">
        <v>3395</v>
      </c>
      <c r="AA12917" s="18">
        <v>45.273867000000003</v>
      </c>
      <c r="AB12917" s="149">
        <v>-118.343683</v>
      </c>
      <c r="AC12917" s="3" t="s">
        <v>45</v>
      </c>
      <c r="AE12917" s="3" t="s">
        <v>1229</v>
      </c>
      <c r="AF12917" s="3" t="str">
        <f t="shared" si="327"/>
        <v>ex Rosa woodsii</v>
      </c>
      <c r="AG12917" s="67" t="s">
        <v>2029</v>
      </c>
      <c r="AH12917" s="67" t="s">
        <v>2029</v>
      </c>
      <c r="AT12917" s="3" t="s">
        <v>320</v>
      </c>
    </row>
    <row r="12918" spans="1:46" x14ac:dyDescent="0.25">
      <c r="A12918" s="404">
        <v>43396</v>
      </c>
      <c r="B12918" s="5">
        <v>8411</v>
      </c>
      <c r="C12918" s="6"/>
      <c r="E12918" s="62">
        <v>22</v>
      </c>
      <c r="F12918" s="6" t="s">
        <v>1144</v>
      </c>
      <c r="G12918" s="6">
        <v>2018</v>
      </c>
      <c r="L12918" s="6"/>
      <c r="N12918" s="6" t="s">
        <v>1765</v>
      </c>
      <c r="P12918" s="407">
        <v>85</v>
      </c>
      <c r="Q12918" s="407">
        <v>85</v>
      </c>
      <c r="R12918" s="407">
        <v>10</v>
      </c>
      <c r="S12918" s="3" t="s">
        <v>3</v>
      </c>
      <c r="T12918" s="3" t="s">
        <v>44</v>
      </c>
      <c r="U12918" s="3" t="s">
        <v>1681</v>
      </c>
      <c r="V12918" s="227" t="s">
        <v>1920</v>
      </c>
      <c r="X12918" s="3" t="s">
        <v>3395</v>
      </c>
      <c r="AA12918" s="18">
        <v>45.273867000000003</v>
      </c>
      <c r="AB12918" s="149">
        <v>-118.343683</v>
      </c>
      <c r="AC12918" s="3" t="s">
        <v>45</v>
      </c>
      <c r="AE12918" s="3" t="s">
        <v>1229</v>
      </c>
      <c r="AF12918" s="3" t="str">
        <f t="shared" si="327"/>
        <v>ex Rosa woodsii</v>
      </c>
      <c r="AG12918" s="67" t="s">
        <v>2029</v>
      </c>
      <c r="AH12918" s="67" t="s">
        <v>2029</v>
      </c>
      <c r="AT12918" s="3" t="s">
        <v>320</v>
      </c>
    </row>
    <row r="12919" spans="1:46" x14ac:dyDescent="0.25">
      <c r="A12919" s="404">
        <v>43396</v>
      </c>
      <c r="B12919" s="5">
        <v>8412</v>
      </c>
      <c r="C12919" s="6"/>
      <c r="E12919" s="62">
        <v>22</v>
      </c>
      <c r="F12919" s="6" t="s">
        <v>1144</v>
      </c>
      <c r="G12919" s="6">
        <v>2018</v>
      </c>
      <c r="L12919" s="6"/>
      <c r="N12919" s="6" t="s">
        <v>1766</v>
      </c>
      <c r="P12919" s="407">
        <v>86</v>
      </c>
      <c r="Q12919" s="407">
        <v>86</v>
      </c>
      <c r="R12919" s="407">
        <v>1</v>
      </c>
      <c r="S12919" s="3" t="s">
        <v>3</v>
      </c>
      <c r="T12919" s="3" t="s">
        <v>44</v>
      </c>
      <c r="U12919" s="3" t="s">
        <v>1681</v>
      </c>
      <c r="V12919" s="227" t="s">
        <v>1920</v>
      </c>
      <c r="X12919" s="3" t="s">
        <v>3395</v>
      </c>
      <c r="AA12919" s="18">
        <v>45.273867000000003</v>
      </c>
      <c r="AB12919" s="149">
        <v>-118.343683</v>
      </c>
      <c r="AC12919" s="3" t="s">
        <v>45</v>
      </c>
      <c r="AE12919" s="3" t="s">
        <v>1763</v>
      </c>
      <c r="AF12919" s="3" t="str">
        <f t="shared" si="327"/>
        <v>ex Phacelia sp.</v>
      </c>
      <c r="AG12919" s="67" t="s">
        <v>2029</v>
      </c>
      <c r="AH12919" s="67" t="s">
        <v>2029</v>
      </c>
      <c r="AT12919" s="3" t="s">
        <v>320</v>
      </c>
    </row>
    <row r="12920" spans="1:46" x14ac:dyDescent="0.25">
      <c r="A12920" s="404">
        <v>43396</v>
      </c>
      <c r="B12920" s="5">
        <v>8413</v>
      </c>
      <c r="C12920" s="6"/>
      <c r="E12920" s="62">
        <v>22</v>
      </c>
      <c r="F12920" s="6" t="s">
        <v>1144</v>
      </c>
      <c r="G12920" s="6">
        <v>2018</v>
      </c>
      <c r="L12920" s="6"/>
      <c r="N12920" s="6" t="s">
        <v>1766</v>
      </c>
      <c r="P12920" s="407">
        <v>86</v>
      </c>
      <c r="Q12920" s="407">
        <v>86</v>
      </c>
      <c r="R12920" s="407">
        <v>2</v>
      </c>
      <c r="S12920" s="3" t="s">
        <v>3</v>
      </c>
      <c r="T12920" s="3" t="s">
        <v>44</v>
      </c>
      <c r="U12920" s="3" t="s">
        <v>1681</v>
      </c>
      <c r="V12920" s="227" t="s">
        <v>1920</v>
      </c>
      <c r="X12920" s="3" t="s">
        <v>3395</v>
      </c>
      <c r="AA12920" s="18">
        <v>45.273867000000003</v>
      </c>
      <c r="AB12920" s="149">
        <v>-118.343683</v>
      </c>
      <c r="AC12920" s="3" t="s">
        <v>45</v>
      </c>
      <c r="AE12920" s="3" t="s">
        <v>1763</v>
      </c>
      <c r="AF12920" s="3" t="str">
        <f t="shared" si="327"/>
        <v>ex Phacelia sp.</v>
      </c>
      <c r="AG12920" s="67" t="s">
        <v>2029</v>
      </c>
      <c r="AH12920" s="67" t="s">
        <v>2029</v>
      </c>
      <c r="AT12920" s="3" t="s">
        <v>320</v>
      </c>
    </row>
    <row r="12921" spans="1:46" x14ac:dyDescent="0.25">
      <c r="A12921" s="404">
        <v>43396</v>
      </c>
      <c r="B12921" s="5">
        <v>8414</v>
      </c>
      <c r="C12921" s="6"/>
      <c r="E12921" s="62">
        <v>22</v>
      </c>
      <c r="F12921" s="6" t="s">
        <v>1144</v>
      </c>
      <c r="G12921" s="6">
        <v>2018</v>
      </c>
      <c r="L12921" s="6"/>
      <c r="N12921" s="6" t="s">
        <v>1767</v>
      </c>
      <c r="P12921" s="407">
        <v>87</v>
      </c>
      <c r="Q12921" s="407">
        <v>87</v>
      </c>
      <c r="R12921" s="407">
        <v>1</v>
      </c>
      <c r="S12921" s="3" t="s">
        <v>3</v>
      </c>
      <c r="T12921" s="3" t="s">
        <v>44</v>
      </c>
      <c r="U12921" s="3" t="s">
        <v>1681</v>
      </c>
      <c r="V12921" s="227" t="s">
        <v>1920</v>
      </c>
      <c r="X12921" s="3" t="s">
        <v>3396</v>
      </c>
      <c r="AA12921" s="18">
        <v>45.191066999999997</v>
      </c>
      <c r="AB12921" s="149">
        <v>-118.39408299999999</v>
      </c>
      <c r="AC12921" s="3" t="s">
        <v>45</v>
      </c>
      <c r="AE12921" s="3" t="s">
        <v>1682</v>
      </c>
      <c r="AF12921" s="3" t="str">
        <f t="shared" si="327"/>
        <v>ex Robinia pseudoacacia</v>
      </c>
      <c r="AG12921" s="67" t="s">
        <v>2029</v>
      </c>
      <c r="AH12921" s="67" t="s">
        <v>2029</v>
      </c>
      <c r="AT12921" s="3" t="s">
        <v>320</v>
      </c>
    </row>
    <row r="12922" spans="1:46" x14ac:dyDescent="0.25">
      <c r="A12922" s="404">
        <v>43396</v>
      </c>
      <c r="B12922" s="5">
        <v>8415</v>
      </c>
      <c r="C12922" s="6"/>
      <c r="E12922" s="62">
        <v>22</v>
      </c>
      <c r="F12922" s="6" t="s">
        <v>1144</v>
      </c>
      <c r="G12922" s="6">
        <v>2018</v>
      </c>
      <c r="L12922" s="6"/>
      <c r="N12922" s="6" t="s">
        <v>1767</v>
      </c>
      <c r="P12922" s="407">
        <v>87</v>
      </c>
      <c r="Q12922" s="407">
        <v>87</v>
      </c>
      <c r="R12922" s="407">
        <v>2</v>
      </c>
      <c r="S12922" s="3" t="s">
        <v>3</v>
      </c>
      <c r="T12922" s="3" t="s">
        <v>44</v>
      </c>
      <c r="U12922" s="3" t="s">
        <v>1681</v>
      </c>
      <c r="V12922" s="227" t="s">
        <v>1920</v>
      </c>
      <c r="X12922" s="3" t="s">
        <v>3396</v>
      </c>
      <c r="AA12922" s="18">
        <v>45.191066999999997</v>
      </c>
      <c r="AB12922" s="149">
        <v>-118.39408299999999</v>
      </c>
      <c r="AC12922" s="3" t="s">
        <v>45</v>
      </c>
      <c r="AE12922" s="3" t="s">
        <v>1682</v>
      </c>
      <c r="AF12922" s="3" t="str">
        <f t="shared" si="327"/>
        <v>ex Robinia pseudoacacia</v>
      </c>
      <c r="AG12922" s="67" t="s">
        <v>2029</v>
      </c>
      <c r="AH12922" s="67" t="s">
        <v>2029</v>
      </c>
      <c r="AT12922" s="3" t="s">
        <v>320</v>
      </c>
    </row>
    <row r="12923" spans="1:46" x14ac:dyDescent="0.25">
      <c r="A12923" s="404">
        <v>43396</v>
      </c>
      <c r="B12923" s="5">
        <v>8416</v>
      </c>
      <c r="C12923" s="6"/>
      <c r="E12923" s="62">
        <v>22</v>
      </c>
      <c r="F12923" s="6" t="s">
        <v>1144</v>
      </c>
      <c r="G12923" s="6">
        <v>2018</v>
      </c>
      <c r="L12923" s="6"/>
      <c r="N12923" s="6" t="s">
        <v>1767</v>
      </c>
      <c r="P12923" s="407">
        <v>87</v>
      </c>
      <c r="Q12923" s="407">
        <v>87</v>
      </c>
      <c r="R12923" s="407">
        <v>3</v>
      </c>
      <c r="S12923" s="3" t="s">
        <v>3</v>
      </c>
      <c r="T12923" s="3" t="s">
        <v>44</v>
      </c>
      <c r="U12923" s="3" t="s">
        <v>1681</v>
      </c>
      <c r="V12923" s="227" t="s">
        <v>1920</v>
      </c>
      <c r="X12923" s="3" t="s">
        <v>3396</v>
      </c>
      <c r="AA12923" s="18">
        <v>45.191066999999997</v>
      </c>
      <c r="AB12923" s="149">
        <v>-118.39408299999999</v>
      </c>
      <c r="AC12923" s="3" t="s">
        <v>45</v>
      </c>
      <c r="AE12923" s="3" t="s">
        <v>1682</v>
      </c>
      <c r="AF12923" s="3" t="str">
        <f t="shared" si="327"/>
        <v>ex Robinia pseudoacacia</v>
      </c>
      <c r="AG12923" s="67" t="s">
        <v>2029</v>
      </c>
      <c r="AH12923" s="67" t="s">
        <v>2029</v>
      </c>
      <c r="AT12923" s="3" t="s">
        <v>320</v>
      </c>
    </row>
    <row r="12924" spans="1:46" x14ac:dyDescent="0.25">
      <c r="A12924" s="404">
        <v>43396</v>
      </c>
      <c r="B12924" s="5">
        <v>8417</v>
      </c>
      <c r="C12924" s="6"/>
      <c r="E12924" s="62">
        <v>22</v>
      </c>
      <c r="F12924" s="6" t="s">
        <v>1144</v>
      </c>
      <c r="G12924" s="6">
        <v>2018</v>
      </c>
      <c r="L12924" s="6"/>
      <c r="N12924" s="6" t="s">
        <v>1767</v>
      </c>
      <c r="P12924" s="407">
        <v>87</v>
      </c>
      <c r="Q12924" s="407">
        <v>87</v>
      </c>
      <c r="R12924" s="407">
        <v>4</v>
      </c>
      <c r="S12924" s="3" t="s">
        <v>3</v>
      </c>
      <c r="T12924" s="3" t="s">
        <v>44</v>
      </c>
      <c r="U12924" s="3" t="s">
        <v>1681</v>
      </c>
      <c r="V12924" s="227" t="s">
        <v>1920</v>
      </c>
      <c r="X12924" s="3" t="s">
        <v>3396</v>
      </c>
      <c r="AA12924" s="18">
        <v>45.191066999999997</v>
      </c>
      <c r="AB12924" s="149">
        <v>-118.39408299999999</v>
      </c>
      <c r="AC12924" s="3" t="s">
        <v>45</v>
      </c>
      <c r="AE12924" s="3" t="s">
        <v>1682</v>
      </c>
      <c r="AF12924" s="3" t="str">
        <f t="shared" si="327"/>
        <v>ex Robinia pseudoacacia</v>
      </c>
      <c r="AG12924" s="67" t="s">
        <v>2029</v>
      </c>
      <c r="AH12924" s="67" t="s">
        <v>2029</v>
      </c>
      <c r="AT12924" s="3" t="s">
        <v>320</v>
      </c>
    </row>
    <row r="12925" spans="1:46" x14ac:dyDescent="0.25">
      <c r="A12925" s="404">
        <v>43396</v>
      </c>
      <c r="B12925" s="5">
        <v>8418</v>
      </c>
      <c r="C12925" s="6"/>
      <c r="E12925" s="62">
        <v>22</v>
      </c>
      <c r="F12925" s="6" t="s">
        <v>1144</v>
      </c>
      <c r="G12925" s="6">
        <v>2018</v>
      </c>
      <c r="L12925" s="6"/>
      <c r="N12925" s="6" t="s">
        <v>1767</v>
      </c>
      <c r="P12925" s="407">
        <v>87</v>
      </c>
      <c r="Q12925" s="407">
        <v>87</v>
      </c>
      <c r="R12925" s="407">
        <v>5</v>
      </c>
      <c r="S12925" s="3" t="s">
        <v>3</v>
      </c>
      <c r="T12925" s="3" t="s">
        <v>44</v>
      </c>
      <c r="U12925" s="3" t="s">
        <v>1681</v>
      </c>
      <c r="V12925" s="227" t="s">
        <v>1920</v>
      </c>
      <c r="X12925" s="3" t="s">
        <v>3396</v>
      </c>
      <c r="AA12925" s="18">
        <v>45.191066999999997</v>
      </c>
      <c r="AB12925" s="149">
        <v>-118.39408299999999</v>
      </c>
      <c r="AC12925" s="3" t="s">
        <v>45</v>
      </c>
      <c r="AE12925" s="3" t="s">
        <v>1682</v>
      </c>
      <c r="AF12925" s="3" t="str">
        <f t="shared" si="327"/>
        <v>ex Robinia pseudoacacia</v>
      </c>
      <c r="AG12925" s="67" t="s">
        <v>2029</v>
      </c>
      <c r="AH12925" s="67" t="s">
        <v>2029</v>
      </c>
      <c r="AT12925" s="3" t="s">
        <v>320</v>
      </c>
    </row>
    <row r="12926" spans="1:46" x14ac:dyDescent="0.25">
      <c r="A12926" s="404">
        <v>43396</v>
      </c>
      <c r="B12926" s="5">
        <v>8419</v>
      </c>
      <c r="C12926" s="6"/>
      <c r="E12926" s="62">
        <v>22</v>
      </c>
      <c r="F12926" s="6" t="s">
        <v>1144</v>
      </c>
      <c r="G12926" s="6">
        <v>2018</v>
      </c>
      <c r="L12926" s="6"/>
      <c r="N12926" s="6" t="s">
        <v>1768</v>
      </c>
      <c r="P12926" s="407">
        <v>88</v>
      </c>
      <c r="Q12926" s="407">
        <v>88</v>
      </c>
      <c r="R12926" s="407">
        <v>1</v>
      </c>
      <c r="S12926" s="3" t="s">
        <v>3</v>
      </c>
      <c r="T12926" s="3" t="s">
        <v>44</v>
      </c>
      <c r="U12926" s="3" t="s">
        <v>1681</v>
      </c>
      <c r="V12926" s="227" t="s">
        <v>1920</v>
      </c>
      <c r="X12926" s="3" t="s">
        <v>3396</v>
      </c>
      <c r="AA12926" s="18">
        <v>45.185029999999998</v>
      </c>
      <c r="AB12926" s="149">
        <v>-118.38897</v>
      </c>
      <c r="AC12926" s="3" t="s">
        <v>45</v>
      </c>
      <c r="AE12926" s="3" t="s">
        <v>1679</v>
      </c>
      <c r="AF12926" s="3" t="str">
        <f t="shared" si="327"/>
        <v>ex Penstemon deustus</v>
      </c>
      <c r="AG12926" s="67" t="s">
        <v>2029</v>
      </c>
      <c r="AH12926" s="67" t="s">
        <v>2029</v>
      </c>
      <c r="AT12926" s="3" t="s">
        <v>320</v>
      </c>
    </row>
    <row r="12927" spans="1:46" x14ac:dyDescent="0.25">
      <c r="A12927" s="404">
        <v>43396</v>
      </c>
      <c r="B12927" s="5">
        <v>8420</v>
      </c>
      <c r="C12927" s="6"/>
      <c r="E12927" s="62">
        <v>22</v>
      </c>
      <c r="F12927" s="6" t="s">
        <v>1144</v>
      </c>
      <c r="G12927" s="6">
        <v>2018</v>
      </c>
      <c r="L12927" s="6"/>
      <c r="N12927" s="6" t="s">
        <v>1768</v>
      </c>
      <c r="P12927" s="407">
        <v>88</v>
      </c>
      <c r="Q12927" s="407">
        <v>88</v>
      </c>
      <c r="R12927" s="407">
        <v>2</v>
      </c>
      <c r="S12927" s="3" t="s">
        <v>3</v>
      </c>
      <c r="T12927" s="3" t="s">
        <v>44</v>
      </c>
      <c r="U12927" s="3" t="s">
        <v>1681</v>
      </c>
      <c r="V12927" s="227" t="s">
        <v>1920</v>
      </c>
      <c r="X12927" s="3" t="s">
        <v>3396</v>
      </c>
      <c r="AA12927" s="18">
        <v>45.185029999999998</v>
      </c>
      <c r="AB12927" s="149">
        <v>-118.38897</v>
      </c>
      <c r="AC12927" s="3" t="s">
        <v>45</v>
      </c>
      <c r="AE12927" s="3" t="s">
        <v>1679</v>
      </c>
      <c r="AF12927" s="3" t="str">
        <f t="shared" si="327"/>
        <v>ex Penstemon deustus</v>
      </c>
      <c r="AG12927" s="67" t="s">
        <v>2029</v>
      </c>
      <c r="AH12927" s="67" t="s">
        <v>2029</v>
      </c>
      <c r="AT12927" s="3" t="s">
        <v>320</v>
      </c>
    </row>
    <row r="12928" spans="1:46" x14ac:dyDescent="0.25">
      <c r="A12928" s="404">
        <v>43396</v>
      </c>
      <c r="B12928" s="5">
        <v>8421</v>
      </c>
      <c r="C12928" s="6"/>
      <c r="E12928" s="62">
        <v>22</v>
      </c>
      <c r="F12928" s="6" t="s">
        <v>1144</v>
      </c>
      <c r="G12928" s="6">
        <v>2018</v>
      </c>
      <c r="L12928" s="6"/>
      <c r="N12928" s="6" t="s">
        <v>1768</v>
      </c>
      <c r="P12928" s="407">
        <v>88</v>
      </c>
      <c r="Q12928" s="407">
        <v>88</v>
      </c>
      <c r="R12928" s="407">
        <v>3</v>
      </c>
      <c r="S12928" s="3" t="s">
        <v>3</v>
      </c>
      <c r="T12928" s="3" t="s">
        <v>44</v>
      </c>
      <c r="U12928" s="3" t="s">
        <v>1681</v>
      </c>
      <c r="V12928" s="227" t="s">
        <v>1920</v>
      </c>
      <c r="X12928" s="3" t="s">
        <v>3396</v>
      </c>
      <c r="AA12928" s="18">
        <v>45.185029999999998</v>
      </c>
      <c r="AB12928" s="149">
        <v>-118.38897</v>
      </c>
      <c r="AC12928" s="3" t="s">
        <v>45</v>
      </c>
      <c r="AE12928" s="3" t="s">
        <v>1679</v>
      </c>
      <c r="AF12928" s="3" t="str">
        <f t="shared" si="327"/>
        <v>ex Penstemon deustus</v>
      </c>
      <c r="AG12928" s="67" t="s">
        <v>2029</v>
      </c>
      <c r="AH12928" s="67" t="s">
        <v>2029</v>
      </c>
      <c r="AT12928" s="3" t="s">
        <v>320</v>
      </c>
    </row>
    <row r="12929" spans="1:46" x14ac:dyDescent="0.25">
      <c r="A12929" s="404">
        <v>43396</v>
      </c>
      <c r="B12929" s="5">
        <v>8422</v>
      </c>
      <c r="C12929" s="6"/>
      <c r="E12929" s="62">
        <v>22</v>
      </c>
      <c r="F12929" s="6" t="s">
        <v>1144</v>
      </c>
      <c r="G12929" s="6">
        <v>2018</v>
      </c>
      <c r="L12929" s="6"/>
      <c r="N12929" s="6" t="s">
        <v>1769</v>
      </c>
      <c r="P12929" s="407">
        <v>89</v>
      </c>
      <c r="Q12929" s="407">
        <v>89</v>
      </c>
      <c r="R12929" s="407">
        <v>1</v>
      </c>
      <c r="S12929" s="3" t="s">
        <v>3</v>
      </c>
      <c r="T12929" s="3" t="s">
        <v>44</v>
      </c>
      <c r="U12929" s="3" t="s">
        <v>1681</v>
      </c>
      <c r="V12929" s="227" t="s">
        <v>1920</v>
      </c>
      <c r="X12929" s="3" t="s">
        <v>3396</v>
      </c>
      <c r="AA12929" s="18">
        <v>45.185029999999998</v>
      </c>
      <c r="AB12929" s="149">
        <v>-118.38897</v>
      </c>
      <c r="AC12929" s="3" t="s">
        <v>45</v>
      </c>
      <c r="AE12929" s="3" t="s">
        <v>1440</v>
      </c>
      <c r="AF12929" s="3" t="str">
        <f t="shared" si="327"/>
        <v>ex Eriogonum sp.</v>
      </c>
      <c r="AG12929" s="67" t="s">
        <v>2029</v>
      </c>
      <c r="AH12929" s="67" t="s">
        <v>2029</v>
      </c>
      <c r="AT12929" s="3" t="s">
        <v>320</v>
      </c>
    </row>
    <row r="12930" spans="1:46" x14ac:dyDescent="0.25">
      <c r="A12930" s="404">
        <v>43396</v>
      </c>
      <c r="B12930" s="5">
        <v>8423</v>
      </c>
      <c r="C12930" s="6"/>
      <c r="E12930" s="62">
        <v>22</v>
      </c>
      <c r="F12930" s="6" t="s">
        <v>1144</v>
      </c>
      <c r="G12930" s="6">
        <v>2018</v>
      </c>
      <c r="L12930" s="6"/>
      <c r="N12930" s="6" t="s">
        <v>1770</v>
      </c>
      <c r="P12930" s="407">
        <v>90</v>
      </c>
      <c r="Q12930" s="407">
        <v>90</v>
      </c>
      <c r="R12930" s="407">
        <v>1</v>
      </c>
      <c r="S12930" s="3" t="s">
        <v>3</v>
      </c>
      <c r="T12930" s="3" t="s">
        <v>44</v>
      </c>
      <c r="U12930" s="3" t="s">
        <v>1681</v>
      </c>
      <c r="V12930" s="227" t="s">
        <v>1920</v>
      </c>
      <c r="X12930" s="3" t="s">
        <v>3396</v>
      </c>
      <c r="AA12930" s="18">
        <v>45.145099999999999</v>
      </c>
      <c r="AB12930" s="149">
        <v>-118.37093</v>
      </c>
      <c r="AC12930" s="3" t="s">
        <v>45</v>
      </c>
      <c r="AE12930" s="3" t="s">
        <v>1771</v>
      </c>
      <c r="AF12930" s="3" t="str">
        <f t="shared" si="327"/>
        <v>ex Aster sp.</v>
      </c>
      <c r="AG12930" s="67" t="s">
        <v>2029</v>
      </c>
      <c r="AH12930" s="67" t="s">
        <v>2029</v>
      </c>
      <c r="AT12930" s="3" t="s">
        <v>320</v>
      </c>
    </row>
    <row r="12931" spans="1:46" x14ac:dyDescent="0.25">
      <c r="A12931" s="404">
        <v>43396</v>
      </c>
      <c r="B12931" s="5">
        <v>8424</v>
      </c>
      <c r="C12931" s="6"/>
      <c r="E12931" s="62">
        <v>22</v>
      </c>
      <c r="F12931" s="6" t="s">
        <v>1144</v>
      </c>
      <c r="G12931" s="6">
        <v>2018</v>
      </c>
      <c r="L12931" s="6"/>
      <c r="N12931" s="6" t="s">
        <v>1770</v>
      </c>
      <c r="P12931" s="407">
        <v>90</v>
      </c>
      <c r="Q12931" s="407">
        <v>90</v>
      </c>
      <c r="R12931" s="407">
        <v>2</v>
      </c>
      <c r="S12931" s="3" t="s">
        <v>3</v>
      </c>
      <c r="T12931" s="3" t="s">
        <v>44</v>
      </c>
      <c r="U12931" s="3" t="s">
        <v>1681</v>
      </c>
      <c r="V12931" s="227" t="s">
        <v>1920</v>
      </c>
      <c r="X12931" s="3" t="s">
        <v>3396</v>
      </c>
      <c r="AA12931" s="18">
        <v>45.145099999999999</v>
      </c>
      <c r="AB12931" s="149">
        <v>-118.37093</v>
      </c>
      <c r="AC12931" s="3" t="s">
        <v>45</v>
      </c>
      <c r="AE12931" s="3" t="s">
        <v>1771</v>
      </c>
      <c r="AF12931" s="3" t="str">
        <f t="shared" si="327"/>
        <v>ex Aster sp.</v>
      </c>
      <c r="AG12931" s="67" t="s">
        <v>2029</v>
      </c>
      <c r="AH12931" s="67" t="s">
        <v>2029</v>
      </c>
      <c r="AT12931" s="3" t="s">
        <v>320</v>
      </c>
    </row>
    <row r="12932" spans="1:46" x14ac:dyDescent="0.25">
      <c r="A12932" s="404">
        <v>43396</v>
      </c>
      <c r="B12932" s="5">
        <v>8425</v>
      </c>
      <c r="C12932" s="6"/>
      <c r="E12932" s="62">
        <v>22</v>
      </c>
      <c r="F12932" s="6" t="s">
        <v>1144</v>
      </c>
      <c r="G12932" s="6">
        <v>2018</v>
      </c>
      <c r="L12932" s="6"/>
      <c r="N12932" s="6" t="s">
        <v>1770</v>
      </c>
      <c r="P12932" s="407">
        <v>90</v>
      </c>
      <c r="Q12932" s="407">
        <v>90</v>
      </c>
      <c r="R12932" s="407">
        <v>3</v>
      </c>
      <c r="S12932" s="3" t="s">
        <v>3</v>
      </c>
      <c r="T12932" s="3" t="s">
        <v>44</v>
      </c>
      <c r="U12932" s="3" t="s">
        <v>1681</v>
      </c>
      <c r="V12932" s="227" t="s">
        <v>1920</v>
      </c>
      <c r="X12932" s="3" t="s">
        <v>3396</v>
      </c>
      <c r="AA12932" s="18">
        <v>45.145099999999999</v>
      </c>
      <c r="AB12932" s="149">
        <v>-118.37093</v>
      </c>
      <c r="AC12932" s="3" t="s">
        <v>45</v>
      </c>
      <c r="AE12932" s="3" t="s">
        <v>1771</v>
      </c>
      <c r="AF12932" s="3" t="str">
        <f t="shared" ref="AF12932:AF12963" si="328">CONCATENATE("ex ", AE12932)</f>
        <v>ex Aster sp.</v>
      </c>
      <c r="AG12932" s="67" t="s">
        <v>2029</v>
      </c>
      <c r="AH12932" s="67" t="s">
        <v>2029</v>
      </c>
      <c r="AT12932" s="3" t="s">
        <v>320</v>
      </c>
    </row>
    <row r="12933" spans="1:46" x14ac:dyDescent="0.25">
      <c r="A12933" s="404">
        <v>43396</v>
      </c>
      <c r="B12933" s="5">
        <v>8426</v>
      </c>
      <c r="C12933" s="6"/>
      <c r="E12933" s="62">
        <v>22</v>
      </c>
      <c r="F12933" s="6" t="s">
        <v>1144</v>
      </c>
      <c r="G12933" s="6">
        <v>2018</v>
      </c>
      <c r="L12933" s="6"/>
      <c r="N12933" s="6" t="s">
        <v>1772</v>
      </c>
      <c r="P12933" s="407">
        <v>91</v>
      </c>
      <c r="Q12933" s="407">
        <v>91</v>
      </c>
      <c r="R12933" s="407">
        <v>1</v>
      </c>
      <c r="S12933" s="3" t="s">
        <v>3</v>
      </c>
      <c r="T12933" s="3" t="s">
        <v>44</v>
      </c>
      <c r="U12933" s="3" t="s">
        <v>1681</v>
      </c>
      <c r="V12933" s="227" t="s">
        <v>1920</v>
      </c>
      <c r="X12933" s="3" t="s">
        <v>3397</v>
      </c>
      <c r="AA12933" s="18">
        <v>45.10275</v>
      </c>
      <c r="AB12933" s="149">
        <v>-118.38720000000001</v>
      </c>
      <c r="AC12933" s="3" t="s">
        <v>45</v>
      </c>
      <c r="AE12933" s="3" t="s">
        <v>1773</v>
      </c>
      <c r="AF12933" s="3" t="str">
        <f t="shared" si="328"/>
        <v>ex Achillea sp.</v>
      </c>
      <c r="AG12933" s="67" t="s">
        <v>2029</v>
      </c>
      <c r="AH12933" s="67" t="s">
        <v>2029</v>
      </c>
      <c r="AT12933" s="3" t="s">
        <v>320</v>
      </c>
    </row>
    <row r="12934" spans="1:46" x14ac:dyDescent="0.25">
      <c r="A12934" s="404">
        <v>43396</v>
      </c>
      <c r="B12934" s="5">
        <v>8427</v>
      </c>
      <c r="C12934" s="6"/>
      <c r="E12934" s="62">
        <v>22</v>
      </c>
      <c r="F12934" s="6" t="s">
        <v>1144</v>
      </c>
      <c r="G12934" s="6">
        <v>2018</v>
      </c>
      <c r="L12934" s="6"/>
      <c r="N12934" s="6" t="s">
        <v>1772</v>
      </c>
      <c r="P12934" s="407">
        <v>91</v>
      </c>
      <c r="Q12934" s="407">
        <v>91</v>
      </c>
      <c r="R12934" s="407">
        <v>2</v>
      </c>
      <c r="S12934" s="3" t="s">
        <v>3</v>
      </c>
      <c r="T12934" s="3" t="s">
        <v>44</v>
      </c>
      <c r="U12934" s="3" t="s">
        <v>1681</v>
      </c>
      <c r="V12934" s="227" t="s">
        <v>1920</v>
      </c>
      <c r="X12934" s="3" t="s">
        <v>3397</v>
      </c>
      <c r="AA12934" s="18">
        <v>45.10275</v>
      </c>
      <c r="AB12934" s="149">
        <v>-118.38720000000001</v>
      </c>
      <c r="AC12934" s="3" t="s">
        <v>45</v>
      </c>
      <c r="AE12934" s="3" t="s">
        <v>1773</v>
      </c>
      <c r="AF12934" s="3" t="str">
        <f t="shared" si="328"/>
        <v>ex Achillea sp.</v>
      </c>
      <c r="AG12934" s="67" t="s">
        <v>2029</v>
      </c>
      <c r="AH12934" s="67" t="s">
        <v>2029</v>
      </c>
      <c r="AT12934" s="3" t="s">
        <v>320</v>
      </c>
    </row>
    <row r="12935" spans="1:46" x14ac:dyDescent="0.25">
      <c r="A12935" s="404">
        <v>43396</v>
      </c>
      <c r="B12935" s="5">
        <v>8428</v>
      </c>
      <c r="C12935" s="6"/>
      <c r="E12935" s="62">
        <v>22</v>
      </c>
      <c r="F12935" s="6" t="s">
        <v>1144</v>
      </c>
      <c r="G12935" s="6">
        <v>2018</v>
      </c>
      <c r="L12935" s="6"/>
      <c r="N12935" s="6" t="s">
        <v>1772</v>
      </c>
      <c r="P12935" s="407">
        <v>91</v>
      </c>
      <c r="Q12935" s="407">
        <v>91</v>
      </c>
      <c r="R12935" s="407">
        <v>3</v>
      </c>
      <c r="S12935" s="3" t="s">
        <v>3</v>
      </c>
      <c r="T12935" s="3" t="s">
        <v>44</v>
      </c>
      <c r="U12935" s="3" t="s">
        <v>1681</v>
      </c>
      <c r="V12935" s="227" t="s">
        <v>1920</v>
      </c>
      <c r="X12935" s="3" t="s">
        <v>3398</v>
      </c>
      <c r="AA12935" s="18">
        <v>45.10275</v>
      </c>
      <c r="AB12935" s="149">
        <v>-118.38720000000001</v>
      </c>
      <c r="AC12935" s="3" t="s">
        <v>45</v>
      </c>
      <c r="AE12935" s="3" t="s">
        <v>1773</v>
      </c>
      <c r="AF12935" s="3" t="str">
        <f t="shared" si="328"/>
        <v>ex Achillea sp.</v>
      </c>
      <c r="AG12935" s="67" t="s">
        <v>2029</v>
      </c>
      <c r="AH12935" s="67" t="s">
        <v>2029</v>
      </c>
      <c r="AT12935" s="3" t="s">
        <v>320</v>
      </c>
    </row>
    <row r="12936" spans="1:46" x14ac:dyDescent="0.25">
      <c r="A12936" s="404">
        <v>43396</v>
      </c>
      <c r="B12936" s="5">
        <v>8429</v>
      </c>
      <c r="C12936" s="6"/>
      <c r="E12936" s="62">
        <v>22</v>
      </c>
      <c r="F12936" s="6" t="s">
        <v>1144</v>
      </c>
      <c r="G12936" s="6">
        <v>2018</v>
      </c>
      <c r="L12936" s="6"/>
      <c r="N12936" s="6" t="s">
        <v>1774</v>
      </c>
      <c r="P12936" s="407">
        <v>92</v>
      </c>
      <c r="Q12936" s="407">
        <v>92</v>
      </c>
      <c r="R12936" s="407">
        <v>1</v>
      </c>
      <c r="S12936" s="3" t="s">
        <v>3</v>
      </c>
      <c r="T12936" s="3" t="s">
        <v>44</v>
      </c>
      <c r="U12936" s="3" t="s">
        <v>1685</v>
      </c>
      <c r="V12936" s="227" t="s">
        <v>1920</v>
      </c>
      <c r="X12936" s="3" t="s">
        <v>1686</v>
      </c>
      <c r="AA12936" s="18">
        <v>44.914830000000002</v>
      </c>
      <c r="AB12936" s="149">
        <v>-118.403783</v>
      </c>
      <c r="AC12936" s="3" t="s">
        <v>45</v>
      </c>
      <c r="AE12936" s="3" t="s">
        <v>1676</v>
      </c>
      <c r="AF12936" s="3" t="str">
        <f t="shared" si="328"/>
        <v>ex Penstemon procerus</v>
      </c>
      <c r="AG12936" s="67" t="s">
        <v>2029</v>
      </c>
      <c r="AH12936" s="67" t="s">
        <v>2029</v>
      </c>
      <c r="AT12936" s="3" t="s">
        <v>320</v>
      </c>
    </row>
    <row r="12937" spans="1:46" x14ac:dyDescent="0.25">
      <c r="A12937" s="404">
        <v>43396</v>
      </c>
      <c r="B12937" s="5">
        <v>8430</v>
      </c>
      <c r="C12937" s="6"/>
      <c r="E12937" s="62">
        <v>22</v>
      </c>
      <c r="F12937" s="6" t="s">
        <v>1144</v>
      </c>
      <c r="G12937" s="6">
        <v>2018</v>
      </c>
      <c r="L12937" s="6"/>
      <c r="N12937" s="6" t="s">
        <v>1774</v>
      </c>
      <c r="P12937" s="407">
        <v>92</v>
      </c>
      <c r="Q12937" s="407">
        <v>92</v>
      </c>
      <c r="R12937" s="407">
        <v>2</v>
      </c>
      <c r="S12937" s="3" t="s">
        <v>3</v>
      </c>
      <c r="T12937" s="3" t="s">
        <v>44</v>
      </c>
      <c r="U12937" s="3" t="s">
        <v>1685</v>
      </c>
      <c r="V12937" s="227" t="s">
        <v>1920</v>
      </c>
      <c r="X12937" s="3" t="s">
        <v>1686</v>
      </c>
      <c r="AA12937" s="18">
        <v>44.914830000000002</v>
      </c>
      <c r="AB12937" s="149">
        <v>-118.403783</v>
      </c>
      <c r="AC12937" s="3" t="s">
        <v>45</v>
      </c>
      <c r="AE12937" s="3" t="s">
        <v>1676</v>
      </c>
      <c r="AF12937" s="3" t="str">
        <f t="shared" si="328"/>
        <v>ex Penstemon procerus</v>
      </c>
      <c r="AG12937" s="67" t="s">
        <v>2029</v>
      </c>
      <c r="AH12937" s="67" t="s">
        <v>2029</v>
      </c>
      <c r="AT12937" s="3" t="s">
        <v>320</v>
      </c>
    </row>
    <row r="12938" spans="1:46" x14ac:dyDescent="0.25">
      <c r="A12938" s="404">
        <v>43396</v>
      </c>
      <c r="B12938" s="5">
        <v>8431</v>
      </c>
      <c r="C12938" s="6"/>
      <c r="E12938" s="62">
        <v>22</v>
      </c>
      <c r="F12938" s="6" t="s">
        <v>1144</v>
      </c>
      <c r="G12938" s="6">
        <v>2018</v>
      </c>
      <c r="L12938" s="6"/>
      <c r="N12938" s="6" t="s">
        <v>1774</v>
      </c>
      <c r="P12938" s="407">
        <v>92</v>
      </c>
      <c r="Q12938" s="407">
        <v>92</v>
      </c>
      <c r="R12938" s="407">
        <v>3</v>
      </c>
      <c r="S12938" s="3" t="s">
        <v>3</v>
      </c>
      <c r="T12938" s="3" t="s">
        <v>44</v>
      </c>
      <c r="U12938" s="3" t="s">
        <v>1685</v>
      </c>
      <c r="V12938" s="227" t="s">
        <v>1920</v>
      </c>
      <c r="X12938" s="3" t="s">
        <v>1686</v>
      </c>
      <c r="AA12938" s="18">
        <v>44.914830000000002</v>
      </c>
      <c r="AB12938" s="149">
        <v>-118.403783</v>
      </c>
      <c r="AC12938" s="3" t="s">
        <v>45</v>
      </c>
      <c r="AE12938" s="3" t="s">
        <v>1676</v>
      </c>
      <c r="AF12938" s="3" t="str">
        <f t="shared" si="328"/>
        <v>ex Penstemon procerus</v>
      </c>
      <c r="AG12938" s="67" t="s">
        <v>2029</v>
      </c>
      <c r="AH12938" s="67" t="s">
        <v>2029</v>
      </c>
      <c r="AT12938" s="3" t="s">
        <v>320</v>
      </c>
    </row>
    <row r="12939" spans="1:46" x14ac:dyDescent="0.25">
      <c r="A12939" s="404">
        <v>43396</v>
      </c>
      <c r="B12939" s="5">
        <v>8432</v>
      </c>
      <c r="C12939" s="6"/>
      <c r="E12939" s="62">
        <v>22</v>
      </c>
      <c r="F12939" s="6" t="s">
        <v>1144</v>
      </c>
      <c r="G12939" s="6">
        <v>2018</v>
      </c>
      <c r="L12939" s="6"/>
      <c r="N12939" s="6" t="s">
        <v>1774</v>
      </c>
      <c r="P12939" s="407">
        <v>92</v>
      </c>
      <c r="Q12939" s="407">
        <v>92</v>
      </c>
      <c r="R12939" s="407">
        <v>4</v>
      </c>
      <c r="S12939" s="3" t="s">
        <v>3</v>
      </c>
      <c r="T12939" s="3" t="s">
        <v>44</v>
      </c>
      <c r="U12939" s="3" t="s">
        <v>1685</v>
      </c>
      <c r="V12939" s="227" t="s">
        <v>1920</v>
      </c>
      <c r="X12939" s="3" t="s">
        <v>1686</v>
      </c>
      <c r="AA12939" s="18">
        <v>44.914830000000002</v>
      </c>
      <c r="AB12939" s="149">
        <v>-118.403783</v>
      </c>
      <c r="AC12939" s="3" t="s">
        <v>45</v>
      </c>
      <c r="AE12939" s="3" t="s">
        <v>1676</v>
      </c>
      <c r="AF12939" s="3" t="str">
        <f t="shared" si="328"/>
        <v>ex Penstemon procerus</v>
      </c>
      <c r="AG12939" s="67" t="s">
        <v>2029</v>
      </c>
      <c r="AH12939" s="67" t="s">
        <v>2029</v>
      </c>
      <c r="AT12939" s="3" t="s">
        <v>320</v>
      </c>
    </row>
    <row r="12940" spans="1:46" x14ac:dyDescent="0.25">
      <c r="A12940" s="404">
        <v>43396</v>
      </c>
      <c r="B12940" s="5">
        <v>8433</v>
      </c>
      <c r="C12940" s="6"/>
      <c r="E12940" s="62">
        <v>22</v>
      </c>
      <c r="F12940" s="6" t="s">
        <v>1144</v>
      </c>
      <c r="G12940" s="6">
        <v>2018</v>
      </c>
      <c r="L12940" s="6"/>
      <c r="N12940" s="6" t="s">
        <v>1774</v>
      </c>
      <c r="P12940" s="407">
        <v>92</v>
      </c>
      <c r="Q12940" s="407">
        <v>92</v>
      </c>
      <c r="R12940" s="407">
        <v>5</v>
      </c>
      <c r="S12940" s="3" t="s">
        <v>3</v>
      </c>
      <c r="T12940" s="3" t="s">
        <v>44</v>
      </c>
      <c r="U12940" s="3" t="s">
        <v>1685</v>
      </c>
      <c r="V12940" s="227" t="s">
        <v>1920</v>
      </c>
      <c r="X12940" s="3" t="s">
        <v>1686</v>
      </c>
      <c r="AA12940" s="18">
        <v>44.914830000000002</v>
      </c>
      <c r="AB12940" s="149">
        <v>-118.403783</v>
      </c>
      <c r="AC12940" s="3" t="s">
        <v>45</v>
      </c>
      <c r="AE12940" s="3" t="s">
        <v>1676</v>
      </c>
      <c r="AF12940" s="3" t="str">
        <f t="shared" si="328"/>
        <v>ex Penstemon procerus</v>
      </c>
      <c r="AG12940" s="67" t="s">
        <v>2029</v>
      </c>
      <c r="AH12940" s="67" t="s">
        <v>2029</v>
      </c>
      <c r="AT12940" s="3" t="s">
        <v>320</v>
      </c>
    </row>
    <row r="12941" spans="1:46" x14ac:dyDescent="0.25">
      <c r="A12941" s="404">
        <v>43396</v>
      </c>
      <c r="B12941" s="5">
        <v>8434</v>
      </c>
      <c r="C12941" s="6"/>
      <c r="E12941" s="62">
        <v>22</v>
      </c>
      <c r="F12941" s="6" t="s">
        <v>1144</v>
      </c>
      <c r="G12941" s="6">
        <v>2018</v>
      </c>
      <c r="L12941" s="6"/>
      <c r="N12941" s="6" t="s">
        <v>1774</v>
      </c>
      <c r="P12941" s="407">
        <v>92</v>
      </c>
      <c r="Q12941" s="407">
        <v>92</v>
      </c>
      <c r="R12941" s="407">
        <v>6</v>
      </c>
      <c r="S12941" s="3" t="s">
        <v>3</v>
      </c>
      <c r="T12941" s="3" t="s">
        <v>44</v>
      </c>
      <c r="U12941" s="3" t="s">
        <v>1685</v>
      </c>
      <c r="V12941" s="227" t="s">
        <v>1920</v>
      </c>
      <c r="X12941" s="3" t="s">
        <v>1686</v>
      </c>
      <c r="AA12941" s="18">
        <v>44.914830000000002</v>
      </c>
      <c r="AB12941" s="149">
        <v>-118.403783</v>
      </c>
      <c r="AC12941" s="3" t="s">
        <v>45</v>
      </c>
      <c r="AE12941" s="3" t="s">
        <v>1676</v>
      </c>
      <c r="AF12941" s="3" t="str">
        <f t="shared" si="328"/>
        <v>ex Penstemon procerus</v>
      </c>
      <c r="AG12941" s="67" t="s">
        <v>2029</v>
      </c>
      <c r="AH12941" s="67" t="s">
        <v>2029</v>
      </c>
      <c r="AT12941" s="3" t="s">
        <v>320</v>
      </c>
    </row>
    <row r="12942" spans="1:46" x14ac:dyDescent="0.25">
      <c r="A12942" s="404">
        <v>43396</v>
      </c>
      <c r="B12942" s="5">
        <v>8435</v>
      </c>
      <c r="C12942" s="6"/>
      <c r="E12942" s="62">
        <v>22</v>
      </c>
      <c r="F12942" s="6" t="s">
        <v>1144</v>
      </c>
      <c r="G12942" s="6">
        <v>2018</v>
      </c>
      <c r="L12942" s="6"/>
      <c r="N12942" s="6" t="s">
        <v>1774</v>
      </c>
      <c r="P12942" s="407">
        <v>92</v>
      </c>
      <c r="Q12942" s="407">
        <v>92</v>
      </c>
      <c r="R12942" s="407">
        <v>7</v>
      </c>
      <c r="S12942" s="3" t="s">
        <v>3</v>
      </c>
      <c r="T12942" s="3" t="s">
        <v>44</v>
      </c>
      <c r="U12942" s="3" t="s">
        <v>1685</v>
      </c>
      <c r="V12942" s="227" t="s">
        <v>1920</v>
      </c>
      <c r="X12942" s="3" t="s">
        <v>1686</v>
      </c>
      <c r="AA12942" s="18">
        <v>44.914830000000002</v>
      </c>
      <c r="AB12942" s="149">
        <v>-118.403783</v>
      </c>
      <c r="AC12942" s="3" t="s">
        <v>45</v>
      </c>
      <c r="AE12942" s="3" t="s">
        <v>1676</v>
      </c>
      <c r="AF12942" s="3" t="str">
        <f t="shared" si="328"/>
        <v>ex Penstemon procerus</v>
      </c>
      <c r="AG12942" s="67" t="s">
        <v>2029</v>
      </c>
      <c r="AH12942" s="67" t="s">
        <v>2029</v>
      </c>
      <c r="AT12942" s="3" t="s">
        <v>320</v>
      </c>
    </row>
    <row r="12943" spans="1:46" x14ac:dyDescent="0.25">
      <c r="A12943" s="404">
        <v>43396</v>
      </c>
      <c r="B12943" s="5">
        <v>8436</v>
      </c>
      <c r="C12943" s="6"/>
      <c r="E12943" s="62">
        <v>22</v>
      </c>
      <c r="F12943" s="6" t="s">
        <v>1144</v>
      </c>
      <c r="G12943" s="6">
        <v>2018</v>
      </c>
      <c r="L12943" s="6"/>
      <c r="N12943" s="6" t="s">
        <v>1774</v>
      </c>
      <c r="P12943" s="407">
        <v>92</v>
      </c>
      <c r="Q12943" s="407">
        <v>92</v>
      </c>
      <c r="R12943" s="407">
        <v>8</v>
      </c>
      <c r="S12943" s="3" t="s">
        <v>3</v>
      </c>
      <c r="T12943" s="3" t="s">
        <v>44</v>
      </c>
      <c r="U12943" s="3" t="s">
        <v>1685</v>
      </c>
      <c r="V12943" s="227" t="s">
        <v>1920</v>
      </c>
      <c r="X12943" s="3" t="s">
        <v>1686</v>
      </c>
      <c r="AA12943" s="18">
        <v>44.914830000000002</v>
      </c>
      <c r="AB12943" s="149">
        <v>-118.403783</v>
      </c>
      <c r="AC12943" s="3" t="s">
        <v>45</v>
      </c>
      <c r="AE12943" s="3" t="s">
        <v>1676</v>
      </c>
      <c r="AF12943" s="3" t="str">
        <f t="shared" si="328"/>
        <v>ex Penstemon procerus</v>
      </c>
      <c r="AG12943" s="67" t="s">
        <v>2029</v>
      </c>
      <c r="AH12943" s="67" t="s">
        <v>2029</v>
      </c>
      <c r="AT12943" s="3" t="s">
        <v>320</v>
      </c>
    </row>
    <row r="12944" spans="1:46" x14ac:dyDescent="0.25">
      <c r="A12944" s="404">
        <v>43396</v>
      </c>
      <c r="B12944" s="5">
        <v>8437</v>
      </c>
      <c r="C12944" s="6"/>
      <c r="E12944" s="62">
        <v>22</v>
      </c>
      <c r="F12944" s="6" t="s">
        <v>1144</v>
      </c>
      <c r="G12944" s="6">
        <v>2018</v>
      </c>
      <c r="L12944" s="6"/>
      <c r="N12944" s="6" t="s">
        <v>1774</v>
      </c>
      <c r="P12944" s="407">
        <v>92</v>
      </c>
      <c r="Q12944" s="407">
        <v>92</v>
      </c>
      <c r="R12944" s="407">
        <v>9</v>
      </c>
      <c r="S12944" s="3" t="s">
        <v>3</v>
      </c>
      <c r="T12944" s="3" t="s">
        <v>44</v>
      </c>
      <c r="U12944" s="3" t="s">
        <v>1685</v>
      </c>
      <c r="V12944" s="227" t="s">
        <v>1920</v>
      </c>
      <c r="X12944" s="3" t="s">
        <v>1686</v>
      </c>
      <c r="AA12944" s="18">
        <v>44.914830000000002</v>
      </c>
      <c r="AB12944" s="149">
        <v>-118.403783</v>
      </c>
      <c r="AC12944" s="3" t="s">
        <v>45</v>
      </c>
      <c r="AE12944" s="3" t="s">
        <v>1676</v>
      </c>
      <c r="AF12944" s="3" t="str">
        <f t="shared" si="328"/>
        <v>ex Penstemon procerus</v>
      </c>
      <c r="AG12944" s="67" t="s">
        <v>2029</v>
      </c>
      <c r="AH12944" s="67" t="s">
        <v>2029</v>
      </c>
      <c r="AT12944" s="3" t="s">
        <v>320</v>
      </c>
    </row>
    <row r="12945" spans="1:55" x14ac:dyDescent="0.25">
      <c r="A12945" s="404">
        <v>43396</v>
      </c>
      <c r="B12945" s="5">
        <v>8438</v>
      </c>
      <c r="C12945" s="6"/>
      <c r="E12945" s="62">
        <v>22</v>
      </c>
      <c r="F12945" s="6" t="s">
        <v>1144</v>
      </c>
      <c r="G12945" s="6">
        <v>2018</v>
      </c>
      <c r="L12945" s="6"/>
      <c r="N12945" s="6" t="s">
        <v>1774</v>
      </c>
      <c r="P12945" s="407">
        <v>92</v>
      </c>
      <c r="Q12945" s="407">
        <v>92</v>
      </c>
      <c r="R12945" s="407">
        <v>10</v>
      </c>
      <c r="S12945" s="3" t="s">
        <v>3</v>
      </c>
      <c r="T12945" s="3" t="s">
        <v>44</v>
      </c>
      <c r="U12945" s="3" t="s">
        <v>1685</v>
      </c>
      <c r="V12945" s="227" t="s">
        <v>1920</v>
      </c>
      <c r="X12945" s="3" t="s">
        <v>1686</v>
      </c>
      <c r="AA12945" s="18">
        <v>44.914830000000002</v>
      </c>
      <c r="AB12945" s="149">
        <v>-118.403783</v>
      </c>
      <c r="AC12945" s="3" t="s">
        <v>45</v>
      </c>
      <c r="AE12945" s="3" t="s">
        <v>1676</v>
      </c>
      <c r="AF12945" s="3" t="str">
        <f t="shared" si="328"/>
        <v>ex Penstemon procerus</v>
      </c>
      <c r="AG12945" s="67" t="s">
        <v>2029</v>
      </c>
      <c r="AH12945" s="67" t="s">
        <v>2029</v>
      </c>
      <c r="AT12945" s="3" t="s">
        <v>320</v>
      </c>
    </row>
    <row r="12946" spans="1:55" x14ac:dyDescent="0.25">
      <c r="A12946" s="404">
        <v>43396</v>
      </c>
      <c r="B12946" s="5">
        <v>8439</v>
      </c>
      <c r="C12946" s="6"/>
      <c r="E12946" s="62">
        <v>22</v>
      </c>
      <c r="F12946" s="6" t="s">
        <v>1144</v>
      </c>
      <c r="G12946" s="6">
        <v>2018</v>
      </c>
      <c r="L12946" s="6"/>
      <c r="N12946" s="6" t="s">
        <v>1774</v>
      </c>
      <c r="P12946" s="407">
        <v>92</v>
      </c>
      <c r="Q12946" s="407">
        <v>92</v>
      </c>
      <c r="R12946" s="407">
        <v>11</v>
      </c>
      <c r="S12946" s="3" t="s">
        <v>3</v>
      </c>
      <c r="T12946" s="3" t="s">
        <v>44</v>
      </c>
      <c r="U12946" s="3" t="s">
        <v>1685</v>
      </c>
      <c r="V12946" s="227" t="s">
        <v>1920</v>
      </c>
      <c r="X12946" s="3" t="s">
        <v>1686</v>
      </c>
      <c r="AA12946" s="18">
        <v>44.914830000000002</v>
      </c>
      <c r="AB12946" s="149">
        <v>-118.403783</v>
      </c>
      <c r="AC12946" s="3" t="s">
        <v>45</v>
      </c>
      <c r="AE12946" s="3" t="s">
        <v>1676</v>
      </c>
      <c r="AF12946" s="3" t="str">
        <f t="shared" si="328"/>
        <v>ex Penstemon procerus</v>
      </c>
      <c r="AG12946" s="67" t="s">
        <v>2029</v>
      </c>
      <c r="AH12946" s="67" t="s">
        <v>2029</v>
      </c>
      <c r="AT12946" s="3" t="s">
        <v>320</v>
      </c>
    </row>
    <row r="12947" spans="1:55" x14ac:dyDescent="0.25">
      <c r="A12947" s="404">
        <v>43396</v>
      </c>
      <c r="B12947" s="5">
        <v>8440</v>
      </c>
      <c r="C12947" s="6"/>
      <c r="E12947" s="62">
        <v>22</v>
      </c>
      <c r="F12947" s="6" t="s">
        <v>1144</v>
      </c>
      <c r="G12947" s="6">
        <v>2018</v>
      </c>
      <c r="L12947" s="6"/>
      <c r="N12947" s="6" t="s">
        <v>1775</v>
      </c>
      <c r="P12947" s="407">
        <v>93</v>
      </c>
      <c r="Q12947" s="407">
        <v>93</v>
      </c>
      <c r="R12947" s="407">
        <v>1</v>
      </c>
      <c r="S12947" s="3" t="s">
        <v>3</v>
      </c>
      <c r="T12947" s="3" t="s">
        <v>44</v>
      </c>
      <c r="U12947" s="3" t="s">
        <v>1776</v>
      </c>
      <c r="V12947" s="227" t="s">
        <v>1920</v>
      </c>
      <c r="X12947" s="3" t="s">
        <v>1777</v>
      </c>
      <c r="AA12947" s="18">
        <v>44.675550000000001</v>
      </c>
      <c r="AB12947" s="149">
        <v>-118.23873</v>
      </c>
      <c r="AC12947" s="3" t="s">
        <v>45</v>
      </c>
      <c r="AE12947" s="3" t="s">
        <v>1778</v>
      </c>
      <c r="AF12947" s="3" t="str">
        <f t="shared" si="328"/>
        <v>ex Phacelia</v>
      </c>
      <c r="AG12947" s="67" t="s">
        <v>2029</v>
      </c>
      <c r="AH12947" s="67" t="s">
        <v>2029</v>
      </c>
      <c r="AT12947" s="3" t="s">
        <v>320</v>
      </c>
    </row>
    <row r="12948" spans="1:55" x14ac:dyDescent="0.25">
      <c r="A12948" s="404">
        <v>43396</v>
      </c>
      <c r="B12948" s="5">
        <v>8441</v>
      </c>
      <c r="C12948" s="6"/>
      <c r="E12948" s="62">
        <v>22</v>
      </c>
      <c r="F12948" s="6" t="s">
        <v>1144</v>
      </c>
      <c r="G12948" s="6">
        <v>2018</v>
      </c>
      <c r="L12948" s="6"/>
      <c r="N12948" s="6" t="s">
        <v>1775</v>
      </c>
      <c r="P12948" s="407">
        <v>93</v>
      </c>
      <c r="Q12948" s="407">
        <v>93</v>
      </c>
      <c r="R12948" s="407">
        <v>2</v>
      </c>
      <c r="S12948" s="3" t="s">
        <v>3</v>
      </c>
      <c r="T12948" s="3" t="s">
        <v>44</v>
      </c>
      <c r="U12948" s="3" t="s">
        <v>1776</v>
      </c>
      <c r="V12948" s="227" t="s">
        <v>1920</v>
      </c>
      <c r="X12948" s="3" t="s">
        <v>1777</v>
      </c>
      <c r="AA12948" s="18">
        <v>44.675550000000001</v>
      </c>
      <c r="AB12948" s="149">
        <v>-118.23873</v>
      </c>
      <c r="AC12948" s="3" t="s">
        <v>45</v>
      </c>
      <c r="AE12948" s="3" t="s">
        <v>1778</v>
      </c>
      <c r="AF12948" s="3" t="str">
        <f t="shared" si="328"/>
        <v>ex Phacelia</v>
      </c>
      <c r="AG12948" s="67" t="s">
        <v>2029</v>
      </c>
      <c r="AH12948" s="67" t="s">
        <v>2029</v>
      </c>
      <c r="AT12948" s="3" t="s">
        <v>320</v>
      </c>
    </row>
    <row r="12949" spans="1:55" x14ac:dyDescent="0.25">
      <c r="A12949" s="404">
        <v>43396</v>
      </c>
      <c r="B12949" s="5">
        <v>8442</v>
      </c>
      <c r="C12949" s="6"/>
      <c r="E12949" s="62">
        <v>22</v>
      </c>
      <c r="F12949" s="6" t="s">
        <v>1144</v>
      </c>
      <c r="G12949" s="6">
        <v>2018</v>
      </c>
      <c r="L12949" s="6"/>
      <c r="N12949" s="6" t="s">
        <v>1775</v>
      </c>
      <c r="P12949" s="407">
        <v>93</v>
      </c>
      <c r="Q12949" s="407">
        <v>93</v>
      </c>
      <c r="R12949" s="407">
        <v>3</v>
      </c>
      <c r="S12949" s="3" t="s">
        <v>3</v>
      </c>
      <c r="T12949" s="3" t="s">
        <v>44</v>
      </c>
      <c r="U12949" s="3" t="s">
        <v>1776</v>
      </c>
      <c r="V12949" s="227" t="s">
        <v>1920</v>
      </c>
      <c r="X12949" s="3" t="s">
        <v>1777</v>
      </c>
      <c r="AA12949" s="18">
        <v>44.675550000000001</v>
      </c>
      <c r="AB12949" s="149">
        <v>-118.23873</v>
      </c>
      <c r="AC12949" s="3" t="s">
        <v>45</v>
      </c>
      <c r="AE12949" s="3" t="s">
        <v>1778</v>
      </c>
      <c r="AF12949" s="3" t="str">
        <f t="shared" si="328"/>
        <v>ex Phacelia</v>
      </c>
      <c r="AG12949" s="67" t="s">
        <v>2029</v>
      </c>
      <c r="AH12949" s="67" t="s">
        <v>2029</v>
      </c>
      <c r="AT12949" s="3" t="s">
        <v>320</v>
      </c>
    </row>
    <row r="12950" spans="1:55" x14ac:dyDescent="0.25">
      <c r="A12950" s="404">
        <v>43396</v>
      </c>
      <c r="B12950" s="5">
        <v>8443</v>
      </c>
      <c r="C12950" s="6"/>
      <c r="E12950" s="62">
        <v>22</v>
      </c>
      <c r="F12950" s="6" t="s">
        <v>1144</v>
      </c>
      <c r="G12950" s="6">
        <v>2018</v>
      </c>
      <c r="L12950" s="6"/>
      <c r="N12950" s="6" t="s">
        <v>1775</v>
      </c>
      <c r="P12950" s="407">
        <v>93</v>
      </c>
      <c r="Q12950" s="407">
        <v>93</v>
      </c>
      <c r="R12950" s="407">
        <v>4</v>
      </c>
      <c r="S12950" s="3" t="s">
        <v>3</v>
      </c>
      <c r="T12950" s="3" t="s">
        <v>44</v>
      </c>
      <c r="U12950" s="3" t="s">
        <v>1776</v>
      </c>
      <c r="V12950" s="227" t="s">
        <v>1920</v>
      </c>
      <c r="X12950" s="3" t="s">
        <v>1777</v>
      </c>
      <c r="AA12950" s="18">
        <v>44.675550000000001</v>
      </c>
      <c r="AB12950" s="149">
        <v>-118.23873</v>
      </c>
      <c r="AC12950" s="3" t="s">
        <v>45</v>
      </c>
      <c r="AE12950" s="3" t="s">
        <v>1778</v>
      </c>
      <c r="AF12950" s="3" t="str">
        <f t="shared" si="328"/>
        <v>ex Phacelia</v>
      </c>
      <c r="AG12950" s="67" t="s">
        <v>2029</v>
      </c>
      <c r="AH12950" s="67" t="s">
        <v>2029</v>
      </c>
      <c r="AT12950" s="3" t="s">
        <v>320</v>
      </c>
    </row>
    <row r="12951" spans="1:55" x14ac:dyDescent="0.25">
      <c r="A12951" s="404">
        <v>43396</v>
      </c>
      <c r="B12951" s="5">
        <v>8444</v>
      </c>
      <c r="C12951" s="6"/>
      <c r="E12951" s="62">
        <v>22</v>
      </c>
      <c r="F12951" s="6" t="s">
        <v>1144</v>
      </c>
      <c r="G12951" s="6">
        <v>2018</v>
      </c>
      <c r="L12951" s="6"/>
      <c r="N12951" s="6" t="s">
        <v>1775</v>
      </c>
      <c r="P12951" s="407">
        <v>93</v>
      </c>
      <c r="Q12951" s="407">
        <v>93</v>
      </c>
      <c r="R12951" s="407">
        <v>5</v>
      </c>
      <c r="S12951" s="3" t="s">
        <v>3</v>
      </c>
      <c r="T12951" s="3" t="s">
        <v>44</v>
      </c>
      <c r="U12951" s="3" t="s">
        <v>1776</v>
      </c>
      <c r="V12951" s="227" t="s">
        <v>1920</v>
      </c>
      <c r="X12951" s="3" t="s">
        <v>1777</v>
      </c>
      <c r="AA12951" s="18">
        <v>44.675550000000001</v>
      </c>
      <c r="AB12951" s="149">
        <v>-118.23873</v>
      </c>
      <c r="AC12951" s="3" t="s">
        <v>45</v>
      </c>
      <c r="AE12951" s="3" t="s">
        <v>1778</v>
      </c>
      <c r="AF12951" s="3" t="str">
        <f t="shared" si="328"/>
        <v>ex Phacelia</v>
      </c>
      <c r="AG12951" s="67" t="s">
        <v>2029</v>
      </c>
      <c r="AH12951" s="67" t="s">
        <v>2029</v>
      </c>
      <c r="AT12951" s="3" t="s">
        <v>320</v>
      </c>
    </row>
    <row r="12952" spans="1:55" x14ac:dyDescent="0.25">
      <c r="A12952" s="404">
        <v>43396</v>
      </c>
      <c r="B12952" s="5">
        <v>8445</v>
      </c>
      <c r="C12952" s="6"/>
      <c r="E12952" s="62">
        <v>22</v>
      </c>
      <c r="F12952" s="6" t="s">
        <v>1144</v>
      </c>
      <c r="G12952" s="6">
        <v>2018</v>
      </c>
      <c r="L12952" s="6"/>
      <c r="N12952" s="6" t="s">
        <v>1779</v>
      </c>
      <c r="P12952" s="407">
        <v>94</v>
      </c>
      <c r="Q12952" s="407">
        <v>94</v>
      </c>
      <c r="R12952" s="407">
        <v>1</v>
      </c>
      <c r="S12952" s="3" t="s">
        <v>3</v>
      </c>
      <c r="T12952" s="3" t="s">
        <v>44</v>
      </c>
      <c r="U12952" s="3" t="s">
        <v>1776</v>
      </c>
      <c r="V12952" s="227" t="s">
        <v>1920</v>
      </c>
      <c r="X12952" s="3" t="s">
        <v>1777</v>
      </c>
      <c r="AA12952" s="18">
        <v>44.675519999999999</v>
      </c>
      <c r="AB12952" s="149">
        <v>-118.23873</v>
      </c>
      <c r="AC12952" s="3" t="s">
        <v>45</v>
      </c>
      <c r="AE12952" s="3" t="s">
        <v>1683</v>
      </c>
      <c r="AF12952" s="3" t="str">
        <f t="shared" si="328"/>
        <v>ex Apocynum</v>
      </c>
      <c r="AG12952" s="67" t="s">
        <v>2029</v>
      </c>
      <c r="AH12952" s="67" t="s">
        <v>2029</v>
      </c>
      <c r="AT12952" s="3" t="s">
        <v>320</v>
      </c>
    </row>
    <row r="12953" spans="1:55" x14ac:dyDescent="0.25">
      <c r="A12953" s="404">
        <v>43396</v>
      </c>
      <c r="B12953" s="5">
        <v>8701</v>
      </c>
      <c r="C12953" s="54"/>
      <c r="D12953" s="54"/>
      <c r="E12953" s="74">
        <v>28</v>
      </c>
      <c r="F12953" s="73" t="s">
        <v>1144</v>
      </c>
      <c r="G12953" s="73">
        <v>2018</v>
      </c>
      <c r="H12953" s="73"/>
      <c r="I12953" s="54"/>
      <c r="J12953" s="54"/>
      <c r="K12953" s="54"/>
      <c r="L12953" s="6"/>
      <c r="M12953" s="54"/>
      <c r="N12953" s="73" t="s">
        <v>2030</v>
      </c>
      <c r="O12953" s="73"/>
      <c r="P12953" s="414">
        <v>95</v>
      </c>
      <c r="Q12953" s="414">
        <v>95</v>
      </c>
      <c r="R12953" s="414">
        <v>1</v>
      </c>
      <c r="S12953" s="54" t="s">
        <v>3</v>
      </c>
      <c r="T12953" s="54" t="s">
        <v>44</v>
      </c>
      <c r="U12953" s="54" t="s">
        <v>277</v>
      </c>
      <c r="V12953" s="54" t="s">
        <v>1920</v>
      </c>
      <c r="W12953" s="54"/>
      <c r="X12953" s="54" t="s">
        <v>3491</v>
      </c>
      <c r="Y12953" s="54"/>
      <c r="Z12953" s="54"/>
      <c r="AA12953" s="76">
        <v>44.259500000000003</v>
      </c>
      <c r="AB12953" s="76">
        <v>-121.2478</v>
      </c>
      <c r="AC12953" s="54" t="s">
        <v>45</v>
      </c>
      <c r="AD12953" s="54"/>
      <c r="AE12953" s="54" t="s">
        <v>1991</v>
      </c>
      <c r="AF12953" s="54" t="str">
        <f t="shared" si="328"/>
        <v>ex Spiraea douglasii</v>
      </c>
      <c r="AG12953" s="67" t="s">
        <v>2029</v>
      </c>
      <c r="AH12953" s="67" t="s">
        <v>2029</v>
      </c>
      <c r="AI12953" s="54"/>
      <c r="AJ12953" s="54"/>
      <c r="AK12953" s="54"/>
      <c r="AL12953" s="54"/>
      <c r="AM12953" s="54"/>
      <c r="AN12953" s="54"/>
      <c r="AO12953" s="54"/>
      <c r="AP12953" s="54"/>
      <c r="AQ12953" s="54"/>
      <c r="AR12953" s="54"/>
      <c r="AS12953" s="54"/>
      <c r="AT12953" s="54" t="s">
        <v>320</v>
      </c>
      <c r="AU12953" s="54"/>
      <c r="AV12953" s="54"/>
      <c r="AW12953" s="54"/>
      <c r="AX12953" s="54"/>
      <c r="AY12953" s="54"/>
      <c r="AZ12953" s="54"/>
      <c r="BA12953" s="54"/>
      <c r="BB12953" s="54"/>
      <c r="BC12953" s="54"/>
    </row>
    <row r="12954" spans="1:55" x14ac:dyDescent="0.25">
      <c r="A12954" s="404">
        <v>43396</v>
      </c>
      <c r="B12954" s="5">
        <v>8702</v>
      </c>
      <c r="E12954" s="74">
        <v>28</v>
      </c>
      <c r="F12954" s="73" t="s">
        <v>1144</v>
      </c>
      <c r="G12954" s="73">
        <v>2018</v>
      </c>
      <c r="H12954" s="73"/>
      <c r="I12954" s="54"/>
      <c r="J12954" s="54"/>
      <c r="K12954" s="54"/>
      <c r="L12954" s="6"/>
      <c r="M12954" s="54"/>
      <c r="N12954" s="73" t="s">
        <v>2030</v>
      </c>
      <c r="O12954" s="73"/>
      <c r="P12954" s="414">
        <v>95</v>
      </c>
      <c r="Q12954" s="414">
        <v>95</v>
      </c>
      <c r="R12954" s="414">
        <v>2</v>
      </c>
      <c r="S12954" s="54" t="s">
        <v>3</v>
      </c>
      <c r="T12954" s="54" t="s">
        <v>44</v>
      </c>
      <c r="U12954" s="54" t="s">
        <v>277</v>
      </c>
      <c r="V12954" s="54" t="s">
        <v>1920</v>
      </c>
      <c r="W12954" s="54"/>
      <c r="X12954" s="54" t="s">
        <v>3491</v>
      </c>
      <c r="Y12954" s="54"/>
      <c r="Z12954" s="54"/>
      <c r="AA12954" s="76">
        <v>44.259500000000003</v>
      </c>
      <c r="AB12954" s="76">
        <v>-121.2478</v>
      </c>
      <c r="AC12954" s="54" t="s">
        <v>45</v>
      </c>
      <c r="AD12954" s="54"/>
      <c r="AE12954" s="54" t="s">
        <v>1991</v>
      </c>
      <c r="AF12954" s="54" t="str">
        <f t="shared" si="328"/>
        <v>ex Spiraea douglasii</v>
      </c>
      <c r="AG12954" s="67" t="s">
        <v>2029</v>
      </c>
      <c r="AH12954" s="67" t="s">
        <v>2029</v>
      </c>
      <c r="AI12954" s="54"/>
      <c r="AJ12954" s="54"/>
      <c r="AK12954" s="54"/>
      <c r="AL12954" s="54"/>
      <c r="AM12954" s="54"/>
      <c r="AN12954" s="54"/>
      <c r="AO12954" s="54"/>
      <c r="AP12954" s="54"/>
      <c r="AQ12954" s="54"/>
      <c r="AR12954" s="54"/>
      <c r="AS12954" s="54"/>
      <c r="AT12954" s="54" t="s">
        <v>320</v>
      </c>
      <c r="AU12954" s="54"/>
      <c r="AV12954" s="54"/>
    </row>
    <row r="12955" spans="1:55" x14ac:dyDescent="0.25">
      <c r="A12955" s="404">
        <v>43396</v>
      </c>
      <c r="B12955" s="5">
        <v>8703</v>
      </c>
      <c r="E12955" s="74">
        <v>28</v>
      </c>
      <c r="F12955" s="73" t="s">
        <v>1144</v>
      </c>
      <c r="G12955" s="73">
        <v>2018</v>
      </c>
      <c r="H12955" s="73"/>
      <c r="I12955" s="54"/>
      <c r="J12955" s="54"/>
      <c r="K12955" s="54"/>
      <c r="L12955" s="6"/>
      <c r="M12955" s="54"/>
      <c r="N12955" s="73" t="s">
        <v>2030</v>
      </c>
      <c r="O12955" s="73"/>
      <c r="P12955" s="414">
        <v>95</v>
      </c>
      <c r="Q12955" s="414">
        <v>95</v>
      </c>
      <c r="R12955" s="414">
        <v>3</v>
      </c>
      <c r="S12955" s="54" t="s">
        <v>3</v>
      </c>
      <c r="T12955" s="54" t="s">
        <v>44</v>
      </c>
      <c r="U12955" s="54" t="s">
        <v>277</v>
      </c>
      <c r="V12955" s="54" t="s">
        <v>1920</v>
      </c>
      <c r="W12955" s="54"/>
      <c r="X12955" s="54" t="s">
        <v>3491</v>
      </c>
      <c r="Y12955" s="54"/>
      <c r="Z12955" s="54"/>
      <c r="AA12955" s="76">
        <v>44.259500000000003</v>
      </c>
      <c r="AB12955" s="76">
        <v>-121.2478</v>
      </c>
      <c r="AC12955" s="54" t="s">
        <v>45</v>
      </c>
      <c r="AD12955" s="54"/>
      <c r="AE12955" s="54" t="s">
        <v>1991</v>
      </c>
      <c r="AF12955" s="54" t="str">
        <f t="shared" si="328"/>
        <v>ex Spiraea douglasii</v>
      </c>
      <c r="AG12955" s="67" t="s">
        <v>2029</v>
      </c>
      <c r="AH12955" s="67" t="s">
        <v>2029</v>
      </c>
      <c r="AI12955" s="54"/>
      <c r="AJ12955" s="54"/>
      <c r="AK12955" s="54"/>
      <c r="AL12955" s="54"/>
      <c r="AM12955" s="54"/>
      <c r="AN12955" s="54"/>
      <c r="AO12955" s="54"/>
      <c r="AP12955" s="54"/>
      <c r="AQ12955" s="54"/>
      <c r="AR12955" s="54"/>
      <c r="AS12955" s="54"/>
      <c r="AT12955" s="54" t="s">
        <v>320</v>
      </c>
      <c r="AU12955" s="54"/>
      <c r="AV12955" s="54"/>
    </row>
    <row r="12956" spans="1:55" x14ac:dyDescent="0.25">
      <c r="A12956" s="404">
        <v>43396</v>
      </c>
      <c r="B12956" s="5">
        <v>8704</v>
      </c>
      <c r="E12956" s="74">
        <v>28</v>
      </c>
      <c r="F12956" s="73" t="s">
        <v>1144</v>
      </c>
      <c r="G12956" s="73">
        <v>2018</v>
      </c>
      <c r="H12956" s="73"/>
      <c r="I12956" s="54"/>
      <c r="J12956" s="54"/>
      <c r="K12956" s="54"/>
      <c r="L12956" s="6"/>
      <c r="M12956" s="54"/>
      <c r="N12956" s="73" t="s">
        <v>2030</v>
      </c>
      <c r="O12956" s="73"/>
      <c r="P12956" s="414">
        <v>95</v>
      </c>
      <c r="Q12956" s="414">
        <v>95</v>
      </c>
      <c r="R12956" s="414">
        <v>4</v>
      </c>
      <c r="S12956" s="54" t="s">
        <v>3</v>
      </c>
      <c r="T12956" s="54" t="s">
        <v>44</v>
      </c>
      <c r="U12956" s="54" t="s">
        <v>277</v>
      </c>
      <c r="V12956" s="54" t="s">
        <v>1920</v>
      </c>
      <c r="W12956" s="54"/>
      <c r="X12956" s="54" t="s">
        <v>3491</v>
      </c>
      <c r="Y12956" s="54"/>
      <c r="Z12956" s="54"/>
      <c r="AA12956" s="76">
        <v>44.259500000000003</v>
      </c>
      <c r="AB12956" s="76">
        <v>-121.2478</v>
      </c>
      <c r="AC12956" s="54" t="s">
        <v>45</v>
      </c>
      <c r="AD12956" s="54"/>
      <c r="AE12956" s="54" t="s">
        <v>1991</v>
      </c>
      <c r="AF12956" s="54" t="str">
        <f t="shared" si="328"/>
        <v>ex Spiraea douglasii</v>
      </c>
      <c r="AG12956" s="67" t="s">
        <v>2029</v>
      </c>
      <c r="AH12956" s="67" t="s">
        <v>2029</v>
      </c>
      <c r="AI12956" s="54"/>
      <c r="AJ12956" s="54"/>
      <c r="AK12956" s="54"/>
      <c r="AL12956" s="54"/>
      <c r="AM12956" s="54"/>
      <c r="AN12956" s="54"/>
      <c r="AO12956" s="54"/>
      <c r="AP12956" s="54"/>
      <c r="AQ12956" s="54"/>
      <c r="AR12956" s="54"/>
      <c r="AS12956" s="54"/>
      <c r="AT12956" s="54" t="s">
        <v>320</v>
      </c>
      <c r="AU12956" s="54"/>
      <c r="AV12956" s="54"/>
    </row>
    <row r="12957" spans="1:55" x14ac:dyDescent="0.25">
      <c r="A12957" s="404">
        <v>43396</v>
      </c>
      <c r="B12957" s="5">
        <v>8705</v>
      </c>
      <c r="E12957" s="74">
        <v>28</v>
      </c>
      <c r="F12957" s="73" t="s">
        <v>1144</v>
      </c>
      <c r="G12957" s="73">
        <v>2018</v>
      </c>
      <c r="H12957" s="73"/>
      <c r="I12957" s="54"/>
      <c r="J12957" s="54"/>
      <c r="K12957" s="54"/>
      <c r="L12957" s="6"/>
      <c r="M12957" s="54"/>
      <c r="N12957" s="73" t="s">
        <v>2030</v>
      </c>
      <c r="O12957" s="73"/>
      <c r="P12957" s="414">
        <v>95</v>
      </c>
      <c r="Q12957" s="414">
        <v>95</v>
      </c>
      <c r="R12957" s="414">
        <v>5</v>
      </c>
      <c r="S12957" s="54" t="s">
        <v>3</v>
      </c>
      <c r="T12957" s="54" t="s">
        <v>44</v>
      </c>
      <c r="U12957" s="54" t="s">
        <v>277</v>
      </c>
      <c r="V12957" s="54" t="s">
        <v>1920</v>
      </c>
      <c r="W12957" s="54"/>
      <c r="X12957" s="54" t="s">
        <v>3491</v>
      </c>
      <c r="Y12957" s="54"/>
      <c r="Z12957" s="54"/>
      <c r="AA12957" s="76">
        <v>44.259500000000003</v>
      </c>
      <c r="AB12957" s="76">
        <v>-121.2478</v>
      </c>
      <c r="AC12957" s="54" t="s">
        <v>45</v>
      </c>
      <c r="AD12957" s="54"/>
      <c r="AE12957" s="54" t="s">
        <v>1991</v>
      </c>
      <c r="AF12957" s="54" t="str">
        <f t="shared" si="328"/>
        <v>ex Spiraea douglasii</v>
      </c>
      <c r="AG12957" s="67" t="s">
        <v>2029</v>
      </c>
      <c r="AH12957" s="67" t="s">
        <v>2029</v>
      </c>
      <c r="AI12957" s="54"/>
      <c r="AJ12957" s="54"/>
      <c r="AK12957" s="54"/>
      <c r="AL12957" s="54"/>
      <c r="AM12957" s="54"/>
      <c r="AN12957" s="54"/>
      <c r="AO12957" s="54"/>
      <c r="AP12957" s="54"/>
      <c r="AQ12957" s="54"/>
      <c r="AR12957" s="54"/>
      <c r="AS12957" s="54"/>
      <c r="AT12957" s="54" t="s">
        <v>320</v>
      </c>
      <c r="AU12957" s="54"/>
      <c r="AV12957" s="54"/>
    </row>
    <row r="12958" spans="1:55" x14ac:dyDescent="0.25">
      <c r="A12958" s="404">
        <v>43396</v>
      </c>
      <c r="B12958" s="5">
        <v>8706</v>
      </c>
      <c r="C12958" s="168"/>
      <c r="D12958" s="168"/>
      <c r="E12958" s="177">
        <v>28</v>
      </c>
      <c r="F12958" s="176" t="s">
        <v>1144</v>
      </c>
      <c r="G12958" s="176">
        <v>2018</v>
      </c>
      <c r="H12958" s="176"/>
      <c r="I12958" s="168"/>
      <c r="J12958" s="168"/>
      <c r="K12958" s="168"/>
      <c r="L12958" s="6"/>
      <c r="M12958" s="168"/>
      <c r="N12958" s="176" t="s">
        <v>2032</v>
      </c>
      <c r="O12958" s="176"/>
      <c r="P12958" s="446">
        <v>96</v>
      </c>
      <c r="Q12958" s="446">
        <v>96</v>
      </c>
      <c r="R12958" s="446">
        <v>1</v>
      </c>
      <c r="S12958" s="168" t="s">
        <v>3</v>
      </c>
      <c r="T12958" s="168" t="s">
        <v>44</v>
      </c>
      <c r="U12958" s="168" t="s">
        <v>277</v>
      </c>
      <c r="V12958" s="168" t="s">
        <v>1920</v>
      </c>
      <c r="W12958" s="168"/>
      <c r="X12958" s="168" t="s">
        <v>3364</v>
      </c>
      <c r="Y12958" s="168"/>
      <c r="Z12958" s="168"/>
      <c r="AA12958" s="179">
        <v>44.259500000000003</v>
      </c>
      <c r="AB12958" s="179">
        <v>-121.2428</v>
      </c>
      <c r="AC12958" s="168" t="s">
        <v>45</v>
      </c>
      <c r="AD12958" s="168"/>
      <c r="AE12958" s="168" t="s">
        <v>2036</v>
      </c>
      <c r="AF12958" s="168" t="str">
        <f t="shared" si="328"/>
        <v>ex Thelypodium sp.</v>
      </c>
      <c r="AG12958" s="67" t="s">
        <v>2029</v>
      </c>
      <c r="AH12958" s="67" t="s">
        <v>2029</v>
      </c>
      <c r="AI12958" s="168"/>
      <c r="AJ12958" s="168"/>
      <c r="AK12958" s="168"/>
      <c r="AL12958" s="168"/>
      <c r="AM12958" s="168"/>
      <c r="AN12958" s="168"/>
      <c r="AO12958" s="168"/>
      <c r="AP12958" s="168"/>
      <c r="AQ12958" s="168"/>
      <c r="AR12958" s="168"/>
      <c r="AS12958" s="168"/>
      <c r="AT12958" s="168" t="s">
        <v>320</v>
      </c>
      <c r="AU12958" s="168"/>
      <c r="AV12958" s="168"/>
      <c r="AW12958" s="168"/>
      <c r="AX12958" s="168"/>
      <c r="AY12958" s="168"/>
      <c r="AZ12958" s="168"/>
      <c r="BA12958" s="168"/>
      <c r="BB12958" s="168"/>
      <c r="BC12958" s="168"/>
    </row>
    <row r="12959" spans="1:55" x14ac:dyDescent="0.25">
      <c r="A12959" s="404">
        <v>43396</v>
      </c>
      <c r="B12959" s="5">
        <v>8707</v>
      </c>
      <c r="E12959" s="177">
        <v>28</v>
      </c>
      <c r="F12959" s="176" t="s">
        <v>1144</v>
      </c>
      <c r="G12959" s="176">
        <v>2018</v>
      </c>
      <c r="H12959" s="176"/>
      <c r="I12959" s="168"/>
      <c r="J12959" s="168"/>
      <c r="K12959" s="168"/>
      <c r="L12959" s="6"/>
      <c r="M12959" s="168"/>
      <c r="N12959" s="176" t="s">
        <v>2032</v>
      </c>
      <c r="O12959" s="176"/>
      <c r="P12959" s="446">
        <v>96</v>
      </c>
      <c r="Q12959" s="446">
        <v>96</v>
      </c>
      <c r="R12959" s="446">
        <v>2</v>
      </c>
      <c r="S12959" s="168" t="s">
        <v>3</v>
      </c>
      <c r="T12959" s="168" t="s">
        <v>44</v>
      </c>
      <c r="U12959" s="168" t="s">
        <v>277</v>
      </c>
      <c r="V12959" s="168" t="s">
        <v>1920</v>
      </c>
      <c r="W12959" s="168"/>
      <c r="X12959" s="168" t="s">
        <v>3364</v>
      </c>
      <c r="Y12959" s="168"/>
      <c r="Z12959" s="168"/>
      <c r="AA12959" s="179">
        <v>44.259500000000003</v>
      </c>
      <c r="AB12959" s="179">
        <v>-121.2428</v>
      </c>
      <c r="AC12959" s="168" t="s">
        <v>45</v>
      </c>
      <c r="AD12959" s="168"/>
      <c r="AE12959" s="168" t="s">
        <v>2036</v>
      </c>
      <c r="AF12959" s="168" t="str">
        <f t="shared" si="328"/>
        <v>ex Thelypodium sp.</v>
      </c>
      <c r="AG12959" s="67" t="s">
        <v>2029</v>
      </c>
      <c r="AH12959" s="67" t="s">
        <v>2029</v>
      </c>
      <c r="AI12959" s="168"/>
      <c r="AJ12959" s="168"/>
      <c r="AK12959" s="168"/>
      <c r="AL12959" s="168"/>
      <c r="AM12959" s="168"/>
      <c r="AN12959" s="168"/>
      <c r="AO12959" s="168"/>
      <c r="AP12959" s="168"/>
      <c r="AQ12959" s="168"/>
      <c r="AR12959" s="168"/>
      <c r="AS12959" s="168"/>
      <c r="AT12959" s="168" t="s">
        <v>320</v>
      </c>
    </row>
    <row r="12960" spans="1:55" x14ac:dyDescent="0.25">
      <c r="A12960" s="404">
        <v>43396</v>
      </c>
      <c r="B12960" s="5">
        <v>8708</v>
      </c>
      <c r="E12960" s="177">
        <v>28</v>
      </c>
      <c r="F12960" s="176" t="s">
        <v>1144</v>
      </c>
      <c r="G12960" s="176">
        <v>2018</v>
      </c>
      <c r="H12960" s="176"/>
      <c r="I12960" s="168"/>
      <c r="J12960" s="168"/>
      <c r="K12960" s="168"/>
      <c r="L12960" s="6"/>
      <c r="M12960" s="168"/>
      <c r="N12960" s="176" t="s">
        <v>2032</v>
      </c>
      <c r="O12960" s="176"/>
      <c r="P12960" s="446">
        <v>96</v>
      </c>
      <c r="Q12960" s="446">
        <v>96</v>
      </c>
      <c r="R12960" s="446">
        <v>3</v>
      </c>
      <c r="S12960" s="168" t="s">
        <v>3</v>
      </c>
      <c r="T12960" s="168" t="s">
        <v>44</v>
      </c>
      <c r="U12960" s="168" t="s">
        <v>277</v>
      </c>
      <c r="V12960" s="168" t="s">
        <v>1920</v>
      </c>
      <c r="W12960" s="168"/>
      <c r="X12960" s="168" t="s">
        <v>3364</v>
      </c>
      <c r="Y12960" s="168"/>
      <c r="Z12960" s="168"/>
      <c r="AA12960" s="179">
        <v>44.259500000000003</v>
      </c>
      <c r="AB12960" s="179">
        <v>-121.2428</v>
      </c>
      <c r="AC12960" s="168" t="s">
        <v>45</v>
      </c>
      <c r="AD12960" s="168"/>
      <c r="AE12960" s="168" t="s">
        <v>2036</v>
      </c>
      <c r="AF12960" s="168" t="str">
        <f t="shared" si="328"/>
        <v>ex Thelypodium sp.</v>
      </c>
      <c r="AG12960" s="67" t="s">
        <v>2029</v>
      </c>
      <c r="AH12960" s="67" t="s">
        <v>2029</v>
      </c>
      <c r="AI12960" s="168"/>
      <c r="AJ12960" s="168"/>
      <c r="AK12960" s="168"/>
      <c r="AL12960" s="168"/>
      <c r="AM12960" s="168"/>
      <c r="AN12960" s="168"/>
      <c r="AO12960" s="168"/>
      <c r="AP12960" s="168"/>
      <c r="AQ12960" s="168"/>
      <c r="AR12960" s="168"/>
      <c r="AS12960" s="168"/>
      <c r="AT12960" s="168" t="s">
        <v>320</v>
      </c>
    </row>
    <row r="12961" spans="1:55" x14ac:dyDescent="0.25">
      <c r="A12961" s="404">
        <v>43396</v>
      </c>
      <c r="B12961" s="5">
        <v>8709</v>
      </c>
      <c r="E12961" s="177">
        <v>28</v>
      </c>
      <c r="F12961" s="176" t="s">
        <v>1144</v>
      </c>
      <c r="G12961" s="176">
        <v>2018</v>
      </c>
      <c r="H12961" s="176"/>
      <c r="I12961" s="168"/>
      <c r="J12961" s="168"/>
      <c r="K12961" s="168"/>
      <c r="L12961" s="6"/>
      <c r="M12961" s="168"/>
      <c r="N12961" s="176" t="s">
        <v>2032</v>
      </c>
      <c r="O12961" s="176"/>
      <c r="P12961" s="446">
        <v>96</v>
      </c>
      <c r="Q12961" s="446">
        <v>96</v>
      </c>
      <c r="R12961" s="446">
        <v>4</v>
      </c>
      <c r="S12961" s="168" t="s">
        <v>3</v>
      </c>
      <c r="T12961" s="168" t="s">
        <v>44</v>
      </c>
      <c r="U12961" s="168" t="s">
        <v>277</v>
      </c>
      <c r="V12961" s="168" t="s">
        <v>1920</v>
      </c>
      <c r="W12961" s="168"/>
      <c r="X12961" s="168" t="s">
        <v>3364</v>
      </c>
      <c r="Y12961" s="168"/>
      <c r="Z12961" s="168"/>
      <c r="AA12961" s="179">
        <v>44.259500000000003</v>
      </c>
      <c r="AB12961" s="179">
        <v>-121.2428</v>
      </c>
      <c r="AC12961" s="168" t="s">
        <v>45</v>
      </c>
      <c r="AD12961" s="168"/>
      <c r="AE12961" s="168" t="s">
        <v>2036</v>
      </c>
      <c r="AF12961" s="168" t="str">
        <f t="shared" si="328"/>
        <v>ex Thelypodium sp.</v>
      </c>
      <c r="AG12961" s="67" t="s">
        <v>2029</v>
      </c>
      <c r="AH12961" s="67" t="s">
        <v>2029</v>
      </c>
      <c r="AI12961" s="168"/>
      <c r="AJ12961" s="168"/>
      <c r="AK12961" s="168"/>
      <c r="AL12961" s="168"/>
      <c r="AM12961" s="168"/>
      <c r="AN12961" s="168"/>
      <c r="AO12961" s="168"/>
      <c r="AP12961" s="168"/>
      <c r="AQ12961" s="168"/>
      <c r="AR12961" s="168"/>
      <c r="AS12961" s="168"/>
      <c r="AT12961" s="168" t="s">
        <v>320</v>
      </c>
    </row>
    <row r="12962" spans="1:55" x14ac:dyDescent="0.25">
      <c r="A12962" s="404">
        <v>43396</v>
      </c>
      <c r="B12962" s="5">
        <v>8710</v>
      </c>
      <c r="C12962" s="23"/>
      <c r="D12962" s="23"/>
      <c r="E12962" s="63">
        <v>28</v>
      </c>
      <c r="F12962" s="25" t="s">
        <v>1144</v>
      </c>
      <c r="G12962" s="25">
        <v>2018</v>
      </c>
      <c r="H12962" s="25"/>
      <c r="I12962" s="23"/>
      <c r="J12962" s="23"/>
      <c r="K12962" s="23"/>
      <c r="L12962" s="6"/>
      <c r="M12962" s="23"/>
      <c r="N12962" s="25" t="s">
        <v>2033</v>
      </c>
      <c r="O12962" s="25"/>
      <c r="P12962" s="427">
        <v>97</v>
      </c>
      <c r="Q12962" s="427">
        <v>97</v>
      </c>
      <c r="R12962" s="427">
        <v>1</v>
      </c>
      <c r="S12962" s="23" t="s">
        <v>3</v>
      </c>
      <c r="T12962" s="23" t="s">
        <v>44</v>
      </c>
      <c r="U12962" s="23" t="s">
        <v>277</v>
      </c>
      <c r="V12962" s="23" t="s">
        <v>1920</v>
      </c>
      <c r="W12962" s="23"/>
      <c r="X12962" s="23" t="s">
        <v>2918</v>
      </c>
      <c r="Y12962" s="23"/>
      <c r="Z12962" s="23"/>
      <c r="AA12962" s="26">
        <v>44.266815999999999</v>
      </c>
      <c r="AB12962" s="26">
        <v>-121.25135</v>
      </c>
      <c r="AC12962" s="23" t="s">
        <v>45</v>
      </c>
      <c r="AD12962" s="23"/>
      <c r="AE12962" s="23" t="s">
        <v>2037</v>
      </c>
      <c r="AF12962" s="23" t="str">
        <f t="shared" si="328"/>
        <v xml:space="preserve">ex Philadelphys lewisii </v>
      </c>
      <c r="AG12962" s="67" t="s">
        <v>2029</v>
      </c>
      <c r="AH12962" s="67" t="s">
        <v>2029</v>
      </c>
      <c r="AI12962" s="23"/>
      <c r="AJ12962" s="23"/>
      <c r="AK12962" s="23"/>
      <c r="AL12962" s="23"/>
      <c r="AM12962" s="23"/>
      <c r="AN12962" s="23"/>
      <c r="AO12962" s="23"/>
      <c r="AP12962" s="23"/>
      <c r="AQ12962" s="23"/>
      <c r="AR12962" s="23"/>
      <c r="AS12962" s="23"/>
      <c r="AT12962" s="23" t="s">
        <v>320</v>
      </c>
      <c r="AU12962" s="23"/>
      <c r="AV12962" s="23"/>
      <c r="AW12962" s="23"/>
      <c r="AX12962" s="23"/>
      <c r="AY12962" s="23"/>
      <c r="AZ12962" s="23"/>
      <c r="BA12962" s="23"/>
      <c r="BB12962" s="23"/>
      <c r="BC12962" s="23"/>
    </row>
    <row r="12963" spans="1:55" x14ac:dyDescent="0.25">
      <c r="A12963" s="404">
        <v>43396</v>
      </c>
      <c r="B12963" s="5">
        <v>8711</v>
      </c>
      <c r="E12963" s="63">
        <v>28</v>
      </c>
      <c r="F12963" s="25" t="s">
        <v>1144</v>
      </c>
      <c r="G12963" s="25">
        <v>2018</v>
      </c>
      <c r="H12963" s="25"/>
      <c r="I12963" s="23"/>
      <c r="J12963" s="23"/>
      <c r="K12963" s="23"/>
      <c r="L12963" s="6"/>
      <c r="M12963" s="23"/>
      <c r="N12963" s="25" t="s">
        <v>2033</v>
      </c>
      <c r="O12963" s="25"/>
      <c r="P12963" s="427">
        <v>97</v>
      </c>
      <c r="Q12963" s="427">
        <v>97</v>
      </c>
      <c r="R12963" s="427">
        <v>2</v>
      </c>
      <c r="S12963" s="23" t="s">
        <v>3</v>
      </c>
      <c r="T12963" s="23" t="s">
        <v>44</v>
      </c>
      <c r="U12963" s="23" t="s">
        <v>277</v>
      </c>
      <c r="V12963" s="23" t="s">
        <v>1920</v>
      </c>
      <c r="W12963" s="23"/>
      <c r="X12963" s="23" t="s">
        <v>2918</v>
      </c>
      <c r="Y12963" s="23"/>
      <c r="Z12963" s="23"/>
      <c r="AA12963" s="26">
        <v>44.266815999999999</v>
      </c>
      <c r="AB12963" s="26">
        <v>-121.25135</v>
      </c>
      <c r="AC12963" s="23" t="s">
        <v>45</v>
      </c>
      <c r="AD12963" s="23"/>
      <c r="AE12963" s="23" t="s">
        <v>2037</v>
      </c>
      <c r="AF12963" s="23" t="str">
        <f t="shared" si="328"/>
        <v xml:space="preserve">ex Philadelphys lewisii </v>
      </c>
      <c r="AG12963" s="67" t="s">
        <v>2029</v>
      </c>
      <c r="AH12963" s="67" t="s">
        <v>2029</v>
      </c>
      <c r="AI12963" s="23"/>
      <c r="AJ12963" s="23"/>
      <c r="AK12963" s="23"/>
      <c r="AL12963" s="23"/>
      <c r="AM12963" s="23"/>
      <c r="AN12963" s="23"/>
      <c r="AO12963" s="23"/>
      <c r="AP12963" s="23"/>
      <c r="AQ12963" s="23"/>
      <c r="AR12963" s="23"/>
      <c r="AS12963" s="23"/>
      <c r="AT12963" s="23" t="s">
        <v>320</v>
      </c>
    </row>
    <row r="12964" spans="1:55" x14ac:dyDescent="0.25">
      <c r="A12964" s="404">
        <v>43396</v>
      </c>
      <c r="B12964" s="5">
        <v>8712</v>
      </c>
      <c r="E12964" s="63">
        <v>28</v>
      </c>
      <c r="F12964" s="25" t="s">
        <v>1144</v>
      </c>
      <c r="G12964" s="25">
        <v>2018</v>
      </c>
      <c r="H12964" s="25"/>
      <c r="I12964" s="23"/>
      <c r="J12964" s="23"/>
      <c r="K12964" s="23"/>
      <c r="L12964" s="6"/>
      <c r="M12964" s="23"/>
      <c r="N12964" s="25" t="s">
        <v>2033</v>
      </c>
      <c r="O12964" s="25"/>
      <c r="P12964" s="427">
        <v>97</v>
      </c>
      <c r="Q12964" s="427">
        <v>97</v>
      </c>
      <c r="R12964" s="427">
        <v>3</v>
      </c>
      <c r="S12964" s="23" t="s">
        <v>3</v>
      </c>
      <c r="T12964" s="23" t="s">
        <v>44</v>
      </c>
      <c r="U12964" s="23" t="s">
        <v>277</v>
      </c>
      <c r="V12964" s="23" t="s">
        <v>1920</v>
      </c>
      <c r="W12964" s="23"/>
      <c r="X12964" s="23" t="s">
        <v>2918</v>
      </c>
      <c r="Y12964" s="23"/>
      <c r="Z12964" s="23"/>
      <c r="AA12964" s="26">
        <v>44.266815999999999</v>
      </c>
      <c r="AB12964" s="26">
        <v>-121.25135</v>
      </c>
      <c r="AC12964" s="23" t="s">
        <v>45</v>
      </c>
      <c r="AD12964" s="23"/>
      <c r="AE12964" s="23" t="s">
        <v>2037</v>
      </c>
      <c r="AF12964" s="23" t="str">
        <f t="shared" ref="AF12964:AF12995" si="329">CONCATENATE("ex ", AE12964)</f>
        <v xml:space="preserve">ex Philadelphys lewisii </v>
      </c>
      <c r="AG12964" s="67" t="s">
        <v>2029</v>
      </c>
      <c r="AH12964" s="67" t="s">
        <v>2029</v>
      </c>
      <c r="AI12964" s="23"/>
      <c r="AJ12964" s="23"/>
      <c r="AK12964" s="23"/>
      <c r="AL12964" s="23"/>
      <c r="AM12964" s="23"/>
      <c r="AN12964" s="23"/>
      <c r="AO12964" s="23"/>
      <c r="AP12964" s="23"/>
      <c r="AQ12964" s="23"/>
      <c r="AR12964" s="23"/>
      <c r="AS12964" s="23"/>
      <c r="AT12964" s="23" t="s">
        <v>320</v>
      </c>
    </row>
    <row r="12965" spans="1:55" x14ac:dyDescent="0.25">
      <c r="A12965" s="404">
        <v>43396</v>
      </c>
      <c r="B12965" s="5">
        <v>8713</v>
      </c>
      <c r="C12965" s="156"/>
      <c r="D12965" s="156"/>
      <c r="E12965" s="204">
        <v>28</v>
      </c>
      <c r="F12965" s="174" t="s">
        <v>1144</v>
      </c>
      <c r="G12965" s="174">
        <v>2018</v>
      </c>
      <c r="H12965" s="174"/>
      <c r="I12965" s="156"/>
      <c r="J12965" s="156"/>
      <c r="K12965" s="156"/>
      <c r="L12965" s="6"/>
      <c r="M12965" s="156"/>
      <c r="N12965" s="174" t="s">
        <v>2034</v>
      </c>
      <c r="O12965" s="174"/>
      <c r="P12965" s="457">
        <v>98</v>
      </c>
      <c r="Q12965" s="457">
        <v>98</v>
      </c>
      <c r="R12965" s="457">
        <v>1</v>
      </c>
      <c r="S12965" s="156" t="s">
        <v>3</v>
      </c>
      <c r="T12965" s="156" t="s">
        <v>44</v>
      </c>
      <c r="U12965" s="156" t="s">
        <v>277</v>
      </c>
      <c r="V12965" s="156" t="s">
        <v>1920</v>
      </c>
      <c r="W12965" s="156"/>
      <c r="X12965" s="156" t="s">
        <v>3365</v>
      </c>
      <c r="Y12965" s="156"/>
      <c r="Z12965" s="156"/>
      <c r="AA12965" s="205">
        <v>44.160400000000003</v>
      </c>
      <c r="AB12965" s="205">
        <v>-121.15157000000001</v>
      </c>
      <c r="AC12965" s="156" t="s">
        <v>45</v>
      </c>
      <c r="AD12965" s="156"/>
      <c r="AE12965" s="156" t="s">
        <v>2036</v>
      </c>
      <c r="AF12965" s="156" t="str">
        <f t="shared" si="329"/>
        <v>ex Thelypodium sp.</v>
      </c>
      <c r="AG12965" s="67" t="s">
        <v>2029</v>
      </c>
      <c r="AH12965" s="67" t="s">
        <v>2029</v>
      </c>
      <c r="AI12965" s="156"/>
      <c r="AJ12965" s="156"/>
      <c r="AK12965" s="156"/>
      <c r="AL12965" s="156"/>
      <c r="AM12965" s="156"/>
      <c r="AN12965" s="156"/>
      <c r="AO12965" s="156"/>
      <c r="AP12965" s="156"/>
      <c r="AQ12965" s="156"/>
      <c r="AR12965" s="156"/>
      <c r="AS12965" s="156"/>
      <c r="AT12965" s="156" t="s">
        <v>320</v>
      </c>
      <c r="AU12965" s="156"/>
      <c r="AV12965" s="156"/>
      <c r="AW12965" s="156"/>
      <c r="AX12965" s="156"/>
      <c r="AY12965" s="156"/>
      <c r="AZ12965" s="156"/>
      <c r="BA12965" s="156"/>
      <c r="BB12965" s="156"/>
      <c r="BC12965" s="156"/>
    </row>
    <row r="12966" spans="1:55" x14ac:dyDescent="0.25">
      <c r="A12966" s="404">
        <v>43396</v>
      </c>
      <c r="B12966" s="5">
        <v>8714</v>
      </c>
      <c r="E12966" s="204">
        <v>28</v>
      </c>
      <c r="F12966" s="174" t="s">
        <v>1144</v>
      </c>
      <c r="G12966" s="174">
        <v>2018</v>
      </c>
      <c r="H12966" s="174"/>
      <c r="I12966" s="156"/>
      <c r="J12966" s="156"/>
      <c r="K12966" s="156"/>
      <c r="L12966" s="6"/>
      <c r="M12966" s="156"/>
      <c r="N12966" s="174" t="s">
        <v>2034</v>
      </c>
      <c r="O12966" s="174"/>
      <c r="P12966" s="457">
        <v>98</v>
      </c>
      <c r="Q12966" s="457">
        <v>98</v>
      </c>
      <c r="R12966" s="457">
        <v>2</v>
      </c>
      <c r="S12966" s="156" t="s">
        <v>3</v>
      </c>
      <c r="T12966" s="156" t="s">
        <v>44</v>
      </c>
      <c r="U12966" s="156" t="s">
        <v>277</v>
      </c>
      <c r="V12966" s="156" t="s">
        <v>1920</v>
      </c>
      <c r="W12966" s="156"/>
      <c r="X12966" s="156" t="s">
        <v>3365</v>
      </c>
      <c r="Y12966" s="156"/>
      <c r="Z12966" s="156"/>
      <c r="AA12966" s="205">
        <v>44.160400000000003</v>
      </c>
      <c r="AB12966" s="205">
        <v>-121.15157000000001</v>
      </c>
      <c r="AC12966" s="156" t="s">
        <v>45</v>
      </c>
      <c r="AD12966" s="156"/>
      <c r="AE12966" s="156" t="s">
        <v>2036</v>
      </c>
      <c r="AF12966" s="156" t="str">
        <f t="shared" si="329"/>
        <v>ex Thelypodium sp.</v>
      </c>
      <c r="AG12966" s="67" t="s">
        <v>2029</v>
      </c>
      <c r="AH12966" s="67" t="s">
        <v>2029</v>
      </c>
      <c r="AI12966" s="156"/>
      <c r="AJ12966" s="156"/>
      <c r="AK12966" s="156"/>
      <c r="AL12966" s="156"/>
      <c r="AM12966" s="156"/>
      <c r="AN12966" s="156"/>
      <c r="AO12966" s="156"/>
      <c r="AP12966" s="156"/>
      <c r="AQ12966" s="156"/>
      <c r="AR12966" s="156"/>
      <c r="AS12966" s="156"/>
      <c r="AT12966" s="156" t="s">
        <v>320</v>
      </c>
    </row>
    <row r="12967" spans="1:55" x14ac:dyDescent="0.25">
      <c r="A12967" s="404">
        <v>43396</v>
      </c>
      <c r="B12967" s="5">
        <v>8715</v>
      </c>
      <c r="E12967" s="204">
        <v>28</v>
      </c>
      <c r="F12967" s="174" t="s">
        <v>1144</v>
      </c>
      <c r="G12967" s="174">
        <v>2018</v>
      </c>
      <c r="H12967" s="174"/>
      <c r="I12967" s="156"/>
      <c r="J12967" s="156"/>
      <c r="K12967" s="156"/>
      <c r="L12967" s="6"/>
      <c r="M12967" s="156"/>
      <c r="N12967" s="174" t="s">
        <v>2034</v>
      </c>
      <c r="O12967" s="174"/>
      <c r="P12967" s="457">
        <v>98</v>
      </c>
      <c r="Q12967" s="457">
        <v>98</v>
      </c>
      <c r="R12967" s="457">
        <v>3</v>
      </c>
      <c r="S12967" s="156" t="s">
        <v>3</v>
      </c>
      <c r="T12967" s="156" t="s">
        <v>44</v>
      </c>
      <c r="U12967" s="156" t="s">
        <v>277</v>
      </c>
      <c r="V12967" s="156" t="s">
        <v>1920</v>
      </c>
      <c r="W12967" s="156"/>
      <c r="X12967" s="156" t="s">
        <v>3365</v>
      </c>
      <c r="Y12967" s="156"/>
      <c r="Z12967" s="156"/>
      <c r="AA12967" s="205">
        <v>44.160400000000003</v>
      </c>
      <c r="AB12967" s="205">
        <v>-121.15157000000001</v>
      </c>
      <c r="AC12967" s="156" t="s">
        <v>45</v>
      </c>
      <c r="AD12967" s="156"/>
      <c r="AE12967" s="156" t="s">
        <v>2036</v>
      </c>
      <c r="AF12967" s="156" t="str">
        <f t="shared" si="329"/>
        <v>ex Thelypodium sp.</v>
      </c>
      <c r="AG12967" s="67" t="s">
        <v>2029</v>
      </c>
      <c r="AH12967" s="67" t="s">
        <v>2029</v>
      </c>
      <c r="AI12967" s="156"/>
      <c r="AJ12967" s="156"/>
      <c r="AK12967" s="156"/>
      <c r="AL12967" s="156"/>
      <c r="AM12967" s="156"/>
      <c r="AN12967" s="156"/>
      <c r="AO12967" s="156"/>
      <c r="AP12967" s="156"/>
      <c r="AQ12967" s="156"/>
      <c r="AR12967" s="156"/>
      <c r="AS12967" s="156"/>
      <c r="AT12967" s="156" t="s">
        <v>320</v>
      </c>
    </row>
    <row r="12968" spans="1:55" x14ac:dyDescent="0.25">
      <c r="A12968" s="404">
        <v>43396</v>
      </c>
      <c r="B12968" s="5">
        <v>8716</v>
      </c>
      <c r="E12968" s="204">
        <v>28</v>
      </c>
      <c r="F12968" s="174" t="s">
        <v>1144</v>
      </c>
      <c r="G12968" s="174">
        <v>2018</v>
      </c>
      <c r="H12968" s="174"/>
      <c r="I12968" s="156"/>
      <c r="J12968" s="156"/>
      <c r="K12968" s="156"/>
      <c r="L12968" s="6"/>
      <c r="M12968" s="156"/>
      <c r="N12968" s="174" t="s">
        <v>2034</v>
      </c>
      <c r="O12968" s="174"/>
      <c r="P12968" s="457">
        <v>98</v>
      </c>
      <c r="Q12968" s="457">
        <v>98</v>
      </c>
      <c r="R12968" s="457">
        <v>4</v>
      </c>
      <c r="S12968" s="156" t="s">
        <v>3</v>
      </c>
      <c r="T12968" s="156" t="s">
        <v>44</v>
      </c>
      <c r="U12968" s="156" t="s">
        <v>277</v>
      </c>
      <c r="V12968" s="156" t="s">
        <v>1920</v>
      </c>
      <c r="W12968" s="156"/>
      <c r="X12968" s="156" t="s">
        <v>3365</v>
      </c>
      <c r="Y12968" s="156"/>
      <c r="Z12968" s="156"/>
      <c r="AA12968" s="205">
        <v>44.160400000000003</v>
      </c>
      <c r="AB12968" s="205">
        <v>-121.15157000000001</v>
      </c>
      <c r="AC12968" s="156" t="s">
        <v>45</v>
      </c>
      <c r="AD12968" s="156"/>
      <c r="AE12968" s="156" t="s">
        <v>2036</v>
      </c>
      <c r="AF12968" s="156" t="str">
        <f t="shared" si="329"/>
        <v>ex Thelypodium sp.</v>
      </c>
      <c r="AG12968" s="67" t="s">
        <v>2029</v>
      </c>
      <c r="AH12968" s="67" t="s">
        <v>2029</v>
      </c>
      <c r="AI12968" s="156"/>
      <c r="AJ12968" s="156"/>
      <c r="AK12968" s="156"/>
      <c r="AL12968" s="156"/>
      <c r="AM12968" s="156"/>
      <c r="AN12968" s="156"/>
      <c r="AO12968" s="156"/>
      <c r="AP12968" s="156"/>
      <c r="AQ12968" s="156"/>
      <c r="AR12968" s="156"/>
      <c r="AS12968" s="156"/>
      <c r="AT12968" s="156" t="s">
        <v>320</v>
      </c>
    </row>
    <row r="12969" spans="1:55" x14ac:dyDescent="0.25">
      <c r="A12969" s="404">
        <v>43396</v>
      </c>
      <c r="B12969" s="5">
        <v>8717</v>
      </c>
      <c r="E12969" s="204">
        <v>28</v>
      </c>
      <c r="F12969" s="174" t="s">
        <v>1144</v>
      </c>
      <c r="G12969" s="174">
        <v>2018</v>
      </c>
      <c r="H12969" s="174"/>
      <c r="I12969" s="156"/>
      <c r="J12969" s="156"/>
      <c r="K12969" s="156"/>
      <c r="L12969" s="6"/>
      <c r="M12969" s="156"/>
      <c r="N12969" s="174" t="s">
        <v>2034</v>
      </c>
      <c r="O12969" s="174"/>
      <c r="P12969" s="457">
        <v>98</v>
      </c>
      <c r="Q12969" s="457">
        <v>98</v>
      </c>
      <c r="R12969" s="457">
        <v>5</v>
      </c>
      <c r="S12969" s="156" t="s">
        <v>3</v>
      </c>
      <c r="T12969" s="156" t="s">
        <v>44</v>
      </c>
      <c r="U12969" s="156" t="s">
        <v>277</v>
      </c>
      <c r="V12969" s="156" t="s">
        <v>1920</v>
      </c>
      <c r="W12969" s="156"/>
      <c r="X12969" s="156" t="s">
        <v>3365</v>
      </c>
      <c r="Y12969" s="156"/>
      <c r="Z12969" s="156"/>
      <c r="AA12969" s="205">
        <v>44.160400000000003</v>
      </c>
      <c r="AB12969" s="205">
        <v>-121.15157000000001</v>
      </c>
      <c r="AC12969" s="156" t="s">
        <v>45</v>
      </c>
      <c r="AD12969" s="156"/>
      <c r="AE12969" s="156" t="s">
        <v>2036</v>
      </c>
      <c r="AF12969" s="156" t="str">
        <f t="shared" si="329"/>
        <v>ex Thelypodium sp.</v>
      </c>
      <c r="AG12969" s="67" t="s">
        <v>2029</v>
      </c>
      <c r="AH12969" s="67" t="s">
        <v>2029</v>
      </c>
      <c r="AI12969" s="156"/>
      <c r="AJ12969" s="156"/>
      <c r="AK12969" s="156"/>
      <c r="AL12969" s="156"/>
      <c r="AM12969" s="156"/>
      <c r="AN12969" s="156"/>
      <c r="AO12969" s="156"/>
      <c r="AP12969" s="156"/>
      <c r="AQ12969" s="156"/>
      <c r="AR12969" s="156"/>
      <c r="AS12969" s="156"/>
      <c r="AT12969" s="156" t="s">
        <v>320</v>
      </c>
    </row>
    <row r="12970" spans="1:55" x14ac:dyDescent="0.25">
      <c r="A12970" s="404">
        <v>43396</v>
      </c>
      <c r="B12970" s="5">
        <v>8718</v>
      </c>
      <c r="E12970" s="204">
        <v>28</v>
      </c>
      <c r="F12970" s="174" t="s">
        <v>1144</v>
      </c>
      <c r="G12970" s="174">
        <v>2018</v>
      </c>
      <c r="H12970" s="174"/>
      <c r="I12970" s="156"/>
      <c r="J12970" s="156"/>
      <c r="K12970" s="156"/>
      <c r="L12970" s="6"/>
      <c r="M12970" s="156"/>
      <c r="N12970" s="174" t="s">
        <v>2034</v>
      </c>
      <c r="O12970" s="174"/>
      <c r="P12970" s="457">
        <v>98</v>
      </c>
      <c r="Q12970" s="457">
        <v>98</v>
      </c>
      <c r="R12970" s="457">
        <v>6</v>
      </c>
      <c r="S12970" s="156" t="s">
        <v>3</v>
      </c>
      <c r="T12970" s="156" t="s">
        <v>44</v>
      </c>
      <c r="U12970" s="156" t="s">
        <v>277</v>
      </c>
      <c r="V12970" s="156" t="s">
        <v>1920</v>
      </c>
      <c r="W12970" s="156"/>
      <c r="X12970" s="156" t="s">
        <v>3365</v>
      </c>
      <c r="Y12970" s="156"/>
      <c r="Z12970" s="156"/>
      <c r="AA12970" s="205">
        <v>44.160400000000003</v>
      </c>
      <c r="AB12970" s="205">
        <v>-121.15157000000001</v>
      </c>
      <c r="AC12970" s="156" t="s">
        <v>45</v>
      </c>
      <c r="AD12970" s="156"/>
      <c r="AE12970" s="156" t="s">
        <v>2036</v>
      </c>
      <c r="AF12970" s="156" t="str">
        <f t="shared" si="329"/>
        <v>ex Thelypodium sp.</v>
      </c>
      <c r="AG12970" s="67" t="s">
        <v>2029</v>
      </c>
      <c r="AH12970" s="67" t="s">
        <v>2029</v>
      </c>
      <c r="AI12970" s="156"/>
      <c r="AJ12970" s="156"/>
      <c r="AK12970" s="156"/>
      <c r="AL12970" s="156"/>
      <c r="AM12970" s="156"/>
      <c r="AN12970" s="156"/>
      <c r="AO12970" s="156"/>
      <c r="AP12970" s="156"/>
      <c r="AQ12970" s="156"/>
      <c r="AR12970" s="156"/>
      <c r="AS12970" s="156"/>
      <c r="AT12970" s="156" t="s">
        <v>320</v>
      </c>
    </row>
    <row r="12971" spans="1:55" x14ac:dyDescent="0.25">
      <c r="A12971" s="404">
        <v>43396</v>
      </c>
      <c r="B12971" s="5">
        <v>8719</v>
      </c>
      <c r="E12971" s="204">
        <v>28</v>
      </c>
      <c r="F12971" s="174" t="s">
        <v>1144</v>
      </c>
      <c r="G12971" s="174">
        <v>2018</v>
      </c>
      <c r="H12971" s="174"/>
      <c r="I12971" s="156"/>
      <c r="J12971" s="156"/>
      <c r="K12971" s="156"/>
      <c r="L12971" s="6"/>
      <c r="M12971" s="156"/>
      <c r="N12971" s="174" t="s">
        <v>2034</v>
      </c>
      <c r="O12971" s="174"/>
      <c r="P12971" s="457">
        <v>98</v>
      </c>
      <c r="Q12971" s="457">
        <v>98</v>
      </c>
      <c r="R12971" s="457">
        <v>7</v>
      </c>
      <c r="S12971" s="156" t="s">
        <v>3</v>
      </c>
      <c r="T12971" s="156" t="s">
        <v>44</v>
      </c>
      <c r="U12971" s="156" t="s">
        <v>277</v>
      </c>
      <c r="V12971" s="156" t="s">
        <v>1920</v>
      </c>
      <c r="W12971" s="156"/>
      <c r="X12971" s="156" t="s">
        <v>3365</v>
      </c>
      <c r="Y12971" s="156"/>
      <c r="Z12971" s="156"/>
      <c r="AA12971" s="205">
        <v>44.160400000000003</v>
      </c>
      <c r="AB12971" s="205">
        <v>-121.15157000000001</v>
      </c>
      <c r="AC12971" s="156" t="s">
        <v>45</v>
      </c>
      <c r="AD12971" s="156"/>
      <c r="AE12971" s="156" t="s">
        <v>2036</v>
      </c>
      <c r="AF12971" s="156" t="str">
        <f t="shared" si="329"/>
        <v>ex Thelypodium sp.</v>
      </c>
      <c r="AG12971" s="67" t="s">
        <v>2029</v>
      </c>
      <c r="AH12971" s="67" t="s">
        <v>2029</v>
      </c>
      <c r="AI12971" s="156"/>
      <c r="AJ12971" s="156"/>
      <c r="AK12971" s="156"/>
      <c r="AL12971" s="156"/>
      <c r="AM12971" s="156"/>
      <c r="AN12971" s="156"/>
      <c r="AO12971" s="156"/>
      <c r="AP12971" s="156"/>
      <c r="AQ12971" s="156"/>
      <c r="AR12971" s="156"/>
      <c r="AS12971" s="156"/>
      <c r="AT12971" s="156" t="s">
        <v>320</v>
      </c>
    </row>
    <row r="12972" spans="1:55" x14ac:dyDescent="0.25">
      <c r="A12972" s="404">
        <v>43396</v>
      </c>
      <c r="B12972" s="5">
        <v>8720</v>
      </c>
      <c r="C12972" s="23"/>
      <c r="D12972" s="23"/>
      <c r="E12972" s="63">
        <v>28</v>
      </c>
      <c r="F12972" s="25" t="s">
        <v>1144</v>
      </c>
      <c r="G12972" s="25">
        <v>2018</v>
      </c>
      <c r="H12972" s="25"/>
      <c r="I12972" s="23"/>
      <c r="J12972" s="23"/>
      <c r="K12972" s="23"/>
      <c r="L12972" s="6"/>
      <c r="M12972" s="23"/>
      <c r="N12972" s="25" t="s">
        <v>2035</v>
      </c>
      <c r="O12972" s="25"/>
      <c r="P12972" s="427">
        <v>99</v>
      </c>
      <c r="Q12972" s="427">
        <v>99</v>
      </c>
      <c r="R12972" s="427">
        <v>1</v>
      </c>
      <c r="S12972" s="23" t="s">
        <v>3</v>
      </c>
      <c r="T12972" s="23" t="s">
        <v>44</v>
      </c>
      <c r="U12972" s="23" t="s">
        <v>277</v>
      </c>
      <c r="V12972" s="23" t="s">
        <v>1920</v>
      </c>
      <c r="W12972" s="23"/>
      <c r="X12972" s="23" t="s">
        <v>3366</v>
      </c>
      <c r="Y12972" s="23"/>
      <c r="Z12972" s="23"/>
      <c r="AA12972" s="26">
        <v>44.259700000000002</v>
      </c>
      <c r="AB12972" s="26">
        <v>-121.24930000000001</v>
      </c>
      <c r="AC12972" s="23" t="s">
        <v>45</v>
      </c>
      <c r="AD12972" s="23"/>
      <c r="AE12972" s="23" t="s">
        <v>2044</v>
      </c>
      <c r="AF12972" s="23" t="str">
        <f t="shared" si="329"/>
        <v xml:space="preserve">ex Dasiphora fruticosa </v>
      </c>
      <c r="AG12972" s="67" t="s">
        <v>2029</v>
      </c>
      <c r="AH12972" s="67" t="s">
        <v>2029</v>
      </c>
      <c r="AI12972" s="23"/>
      <c r="AJ12972" s="23"/>
      <c r="AK12972" s="23"/>
      <c r="AL12972" s="23"/>
      <c r="AM12972" s="23"/>
      <c r="AN12972" s="23"/>
      <c r="AO12972" s="23"/>
      <c r="AP12972" s="23"/>
      <c r="AQ12972" s="23"/>
      <c r="AR12972" s="23"/>
      <c r="AS12972" s="23"/>
      <c r="AT12972" s="23" t="s">
        <v>320</v>
      </c>
      <c r="AU12972" s="23"/>
      <c r="AV12972" s="23"/>
      <c r="AW12972" s="23"/>
      <c r="AX12972" s="23"/>
      <c r="AY12972" s="23"/>
      <c r="AZ12972" s="23"/>
      <c r="BA12972" s="23"/>
      <c r="BB12972" s="23"/>
      <c r="BC12972" s="23"/>
    </row>
    <row r="12973" spans="1:55" x14ac:dyDescent="0.25">
      <c r="A12973" s="404">
        <v>43396</v>
      </c>
      <c r="B12973" s="5">
        <v>8721</v>
      </c>
      <c r="E12973" s="63">
        <v>28</v>
      </c>
      <c r="F12973" s="25" t="s">
        <v>1144</v>
      </c>
      <c r="G12973" s="25">
        <v>2018</v>
      </c>
      <c r="H12973" s="25"/>
      <c r="I12973" s="23"/>
      <c r="J12973" s="23"/>
      <c r="K12973" s="23"/>
      <c r="L12973" s="6"/>
      <c r="M12973" s="23"/>
      <c r="N12973" s="25" t="s">
        <v>2035</v>
      </c>
      <c r="O12973" s="25"/>
      <c r="P12973" s="427">
        <v>99</v>
      </c>
      <c r="Q12973" s="427">
        <v>99</v>
      </c>
      <c r="R12973" s="427">
        <v>2</v>
      </c>
      <c r="S12973" s="23" t="s">
        <v>3</v>
      </c>
      <c r="T12973" s="23" t="s">
        <v>44</v>
      </c>
      <c r="U12973" s="23" t="s">
        <v>277</v>
      </c>
      <c r="V12973" s="23" t="s">
        <v>1920</v>
      </c>
      <c r="W12973" s="23"/>
      <c r="X12973" s="23" t="s">
        <v>3366</v>
      </c>
      <c r="Y12973" s="23"/>
      <c r="Z12973" s="23"/>
      <c r="AA12973" s="26">
        <v>44.259700000000002</v>
      </c>
      <c r="AB12973" s="26">
        <v>-121.24930000000001</v>
      </c>
      <c r="AC12973" s="23" t="s">
        <v>45</v>
      </c>
      <c r="AD12973" s="23"/>
      <c r="AE12973" s="23" t="s">
        <v>2044</v>
      </c>
      <c r="AF12973" s="23" t="str">
        <f t="shared" si="329"/>
        <v xml:space="preserve">ex Dasiphora fruticosa </v>
      </c>
      <c r="AG12973" s="67" t="s">
        <v>2029</v>
      </c>
      <c r="AH12973" s="67" t="s">
        <v>2029</v>
      </c>
      <c r="AI12973" s="23"/>
      <c r="AJ12973" s="23"/>
      <c r="AK12973" s="23"/>
      <c r="AL12973" s="23"/>
      <c r="AM12973" s="23"/>
      <c r="AN12973" s="23"/>
      <c r="AO12973" s="23"/>
      <c r="AP12973" s="23"/>
      <c r="AQ12973" s="23"/>
      <c r="AR12973" s="23"/>
      <c r="AS12973" s="23"/>
      <c r="AT12973" s="23" t="s">
        <v>320</v>
      </c>
    </row>
    <row r="12974" spans="1:55" x14ac:dyDescent="0.25">
      <c r="A12974" s="404">
        <v>43396</v>
      </c>
      <c r="B12974" s="5">
        <v>8722</v>
      </c>
      <c r="E12974" s="63">
        <v>28</v>
      </c>
      <c r="F12974" s="25" t="s">
        <v>1144</v>
      </c>
      <c r="G12974" s="25">
        <v>2018</v>
      </c>
      <c r="H12974" s="25"/>
      <c r="I12974" s="23"/>
      <c r="J12974" s="23"/>
      <c r="K12974" s="23"/>
      <c r="L12974" s="6"/>
      <c r="M12974" s="23"/>
      <c r="N12974" s="25" t="s">
        <v>2035</v>
      </c>
      <c r="O12974" s="25"/>
      <c r="P12974" s="427">
        <v>99</v>
      </c>
      <c r="Q12974" s="427">
        <v>99</v>
      </c>
      <c r="R12974" s="427">
        <v>3</v>
      </c>
      <c r="S12974" s="23" t="s">
        <v>3</v>
      </c>
      <c r="T12974" s="23" t="s">
        <v>44</v>
      </c>
      <c r="U12974" s="23" t="s">
        <v>277</v>
      </c>
      <c r="V12974" s="23" t="s">
        <v>1920</v>
      </c>
      <c r="W12974" s="23"/>
      <c r="X12974" s="23" t="s">
        <v>3366</v>
      </c>
      <c r="Y12974" s="23"/>
      <c r="Z12974" s="23"/>
      <c r="AA12974" s="26">
        <v>44.259700000000002</v>
      </c>
      <c r="AB12974" s="26">
        <v>-121.24930000000001</v>
      </c>
      <c r="AC12974" s="23" t="s">
        <v>45</v>
      </c>
      <c r="AD12974" s="23"/>
      <c r="AE12974" s="23" t="s">
        <v>2044</v>
      </c>
      <c r="AF12974" s="23" t="str">
        <f t="shared" si="329"/>
        <v xml:space="preserve">ex Dasiphora fruticosa </v>
      </c>
      <c r="AG12974" s="67" t="s">
        <v>2029</v>
      </c>
      <c r="AH12974" s="67" t="s">
        <v>2029</v>
      </c>
      <c r="AI12974" s="23"/>
      <c r="AJ12974" s="23"/>
      <c r="AK12974" s="23"/>
      <c r="AL12974" s="23"/>
      <c r="AM12974" s="23"/>
      <c r="AN12974" s="23"/>
      <c r="AO12974" s="23"/>
      <c r="AP12974" s="23"/>
      <c r="AQ12974" s="23"/>
      <c r="AR12974" s="23"/>
      <c r="AS12974" s="23"/>
      <c r="AT12974" s="23" t="s">
        <v>320</v>
      </c>
    </row>
    <row r="12975" spans="1:55" x14ac:dyDescent="0.25">
      <c r="A12975" s="404">
        <v>43396</v>
      </c>
      <c r="B12975" s="5">
        <v>8723</v>
      </c>
      <c r="E12975" s="63">
        <v>28</v>
      </c>
      <c r="F12975" s="25" t="s">
        <v>1144</v>
      </c>
      <c r="G12975" s="25">
        <v>2018</v>
      </c>
      <c r="H12975" s="25"/>
      <c r="I12975" s="23"/>
      <c r="J12975" s="23"/>
      <c r="K12975" s="23"/>
      <c r="L12975" s="6"/>
      <c r="M12975" s="23"/>
      <c r="N12975" s="25" t="s">
        <v>2035</v>
      </c>
      <c r="O12975" s="25"/>
      <c r="P12975" s="427">
        <v>99</v>
      </c>
      <c r="Q12975" s="427">
        <v>99</v>
      </c>
      <c r="R12975" s="427">
        <v>4</v>
      </c>
      <c r="S12975" s="23" t="s">
        <v>3</v>
      </c>
      <c r="T12975" s="23" t="s">
        <v>44</v>
      </c>
      <c r="U12975" s="23" t="s">
        <v>277</v>
      </c>
      <c r="V12975" s="23" t="s">
        <v>1920</v>
      </c>
      <c r="W12975" s="23"/>
      <c r="X12975" s="23" t="s">
        <v>3366</v>
      </c>
      <c r="Y12975" s="23"/>
      <c r="Z12975" s="23"/>
      <c r="AA12975" s="26">
        <v>44.259700000000002</v>
      </c>
      <c r="AB12975" s="26">
        <v>-121.24930000000001</v>
      </c>
      <c r="AC12975" s="23" t="s">
        <v>45</v>
      </c>
      <c r="AD12975" s="23"/>
      <c r="AE12975" s="23" t="s">
        <v>2044</v>
      </c>
      <c r="AF12975" s="23" t="str">
        <f t="shared" si="329"/>
        <v xml:space="preserve">ex Dasiphora fruticosa </v>
      </c>
      <c r="AG12975" s="67" t="s">
        <v>2029</v>
      </c>
      <c r="AH12975" s="67" t="s">
        <v>2029</v>
      </c>
      <c r="AI12975" s="23"/>
      <c r="AJ12975" s="23"/>
      <c r="AK12975" s="23"/>
      <c r="AL12975" s="23"/>
      <c r="AM12975" s="23"/>
      <c r="AN12975" s="23"/>
      <c r="AO12975" s="23"/>
      <c r="AP12975" s="23"/>
      <c r="AQ12975" s="23"/>
      <c r="AR12975" s="23"/>
      <c r="AS12975" s="23"/>
      <c r="AT12975" s="23" t="s">
        <v>320</v>
      </c>
    </row>
    <row r="12976" spans="1:55" x14ac:dyDescent="0.25">
      <c r="A12976" s="404">
        <v>43396</v>
      </c>
      <c r="B12976" s="5">
        <v>8724</v>
      </c>
      <c r="C12976" s="158"/>
      <c r="D12976" s="158"/>
      <c r="E12976" s="198">
        <v>3</v>
      </c>
      <c r="F12976" s="197" t="s">
        <v>1518</v>
      </c>
      <c r="G12976" s="197">
        <v>2018</v>
      </c>
      <c r="H12976" s="197"/>
      <c r="I12976" s="158"/>
      <c r="J12976" s="158"/>
      <c r="K12976" s="158"/>
      <c r="L12976" s="6"/>
      <c r="M12976" s="158"/>
      <c r="N12976" s="197" t="s">
        <v>2038</v>
      </c>
      <c r="O12976" s="197"/>
      <c r="P12976" s="454">
        <v>100</v>
      </c>
      <c r="Q12976" s="454">
        <v>100</v>
      </c>
      <c r="R12976" s="454">
        <v>1</v>
      </c>
      <c r="S12976" s="158" t="s">
        <v>3</v>
      </c>
      <c r="T12976" s="158" t="s">
        <v>44</v>
      </c>
      <c r="U12976" s="158" t="s">
        <v>715</v>
      </c>
      <c r="V12976" s="158" t="s">
        <v>1920</v>
      </c>
      <c r="W12976" s="158"/>
      <c r="X12976" s="158" t="s">
        <v>3367</v>
      </c>
      <c r="Y12976" s="158"/>
      <c r="Z12976" s="158"/>
      <c r="AA12976" s="199">
        <v>44.261871999999997</v>
      </c>
      <c r="AB12976" s="199">
        <v>-120.70450700000001</v>
      </c>
      <c r="AC12976" s="158" t="s">
        <v>45</v>
      </c>
      <c r="AD12976" s="158"/>
      <c r="AE12976" s="158" t="s">
        <v>2045</v>
      </c>
      <c r="AF12976" s="158" t="str">
        <f t="shared" si="329"/>
        <v xml:space="preserve">ex Centaurea  sp. </v>
      </c>
      <c r="AG12976" s="67" t="s">
        <v>2029</v>
      </c>
      <c r="AH12976" s="67" t="s">
        <v>2029</v>
      </c>
      <c r="AI12976" s="158"/>
      <c r="AJ12976" s="158"/>
      <c r="AK12976" s="158"/>
      <c r="AL12976" s="158"/>
      <c r="AM12976" s="158"/>
      <c r="AN12976" s="158"/>
      <c r="AO12976" s="158"/>
      <c r="AP12976" s="158"/>
      <c r="AQ12976" s="158"/>
      <c r="AR12976" s="158"/>
      <c r="AS12976" s="158"/>
      <c r="AT12976" s="158" t="s">
        <v>320</v>
      </c>
      <c r="AU12976" s="158"/>
      <c r="AV12976" s="158"/>
      <c r="AW12976" s="158"/>
      <c r="AX12976" s="158"/>
      <c r="AY12976" s="158"/>
      <c r="AZ12976" s="158"/>
      <c r="BA12976" s="158"/>
      <c r="BB12976" s="158"/>
      <c r="BC12976" s="158"/>
    </row>
    <row r="12977" spans="1:55" x14ac:dyDescent="0.25">
      <c r="A12977" s="404">
        <v>43396</v>
      </c>
      <c r="B12977" s="5">
        <v>8725</v>
      </c>
      <c r="E12977" s="198">
        <v>3</v>
      </c>
      <c r="F12977" s="197" t="s">
        <v>1518</v>
      </c>
      <c r="G12977" s="197">
        <v>2018</v>
      </c>
      <c r="H12977" s="197"/>
      <c r="I12977" s="158"/>
      <c r="J12977" s="158"/>
      <c r="K12977" s="158"/>
      <c r="L12977" s="6"/>
      <c r="M12977" s="158"/>
      <c r="N12977" s="197" t="s">
        <v>2038</v>
      </c>
      <c r="O12977" s="197"/>
      <c r="P12977" s="454">
        <v>100</v>
      </c>
      <c r="Q12977" s="454">
        <v>100</v>
      </c>
      <c r="R12977" s="454">
        <v>2</v>
      </c>
      <c r="S12977" s="158" t="s">
        <v>3</v>
      </c>
      <c r="T12977" s="158" t="s">
        <v>44</v>
      </c>
      <c r="U12977" s="158" t="s">
        <v>715</v>
      </c>
      <c r="V12977" s="158" t="s">
        <v>1920</v>
      </c>
      <c r="W12977" s="158"/>
      <c r="X12977" s="158" t="s">
        <v>3367</v>
      </c>
      <c r="Y12977" s="158"/>
      <c r="Z12977" s="158"/>
      <c r="AA12977" s="199">
        <v>44.261871999999997</v>
      </c>
      <c r="AB12977" s="199">
        <v>-120.70450700000001</v>
      </c>
      <c r="AC12977" s="158" t="s">
        <v>45</v>
      </c>
      <c r="AD12977" s="158"/>
      <c r="AE12977" s="158" t="s">
        <v>2045</v>
      </c>
      <c r="AF12977" s="158" t="str">
        <f t="shared" si="329"/>
        <v xml:space="preserve">ex Centaurea  sp. </v>
      </c>
      <c r="AG12977" s="67" t="s">
        <v>2029</v>
      </c>
      <c r="AH12977" s="67" t="s">
        <v>2029</v>
      </c>
      <c r="AI12977" s="158"/>
      <c r="AJ12977" s="158"/>
      <c r="AK12977" s="158"/>
      <c r="AL12977" s="158"/>
      <c r="AM12977" s="158"/>
      <c r="AN12977" s="158"/>
      <c r="AO12977" s="158"/>
      <c r="AP12977" s="158"/>
      <c r="AQ12977" s="158"/>
      <c r="AR12977" s="158"/>
      <c r="AS12977" s="158"/>
      <c r="AT12977" s="158" t="s">
        <v>320</v>
      </c>
    </row>
    <row r="12978" spans="1:55" x14ac:dyDescent="0.25">
      <c r="A12978" s="404">
        <v>43396</v>
      </c>
      <c r="B12978" s="5">
        <v>8726</v>
      </c>
      <c r="C12978" s="84"/>
      <c r="D12978" s="84"/>
      <c r="E12978" s="146">
        <v>3</v>
      </c>
      <c r="F12978" s="145" t="s">
        <v>1518</v>
      </c>
      <c r="G12978" s="145">
        <v>2018</v>
      </c>
      <c r="H12978" s="145"/>
      <c r="I12978" s="84"/>
      <c r="J12978" s="84"/>
      <c r="K12978" s="84"/>
      <c r="L12978" s="6"/>
      <c r="M12978" s="84"/>
      <c r="N12978" s="145" t="s">
        <v>2039</v>
      </c>
      <c r="O12978" s="145"/>
      <c r="P12978" s="434">
        <v>101</v>
      </c>
      <c r="Q12978" s="434">
        <v>101</v>
      </c>
      <c r="R12978" s="434">
        <v>1</v>
      </c>
      <c r="S12978" s="84" t="s">
        <v>3</v>
      </c>
      <c r="T12978" s="84" t="s">
        <v>44</v>
      </c>
      <c r="U12978" s="84" t="s">
        <v>715</v>
      </c>
      <c r="V12978" s="84" t="s">
        <v>1920</v>
      </c>
      <c r="W12978" s="84"/>
      <c r="X12978" s="84" t="s">
        <v>3367</v>
      </c>
      <c r="Y12978" s="84"/>
      <c r="Z12978" s="84"/>
      <c r="AA12978" s="148">
        <v>44.169379999999997</v>
      </c>
      <c r="AB12978" s="148">
        <v>-120.556792</v>
      </c>
      <c r="AC12978" s="84" t="s">
        <v>45</v>
      </c>
      <c r="AD12978" s="84"/>
      <c r="AE12978" s="84" t="s">
        <v>2046</v>
      </c>
      <c r="AF12978" s="84" t="str">
        <f t="shared" si="329"/>
        <v>ex Mimulus sp.</v>
      </c>
      <c r="AG12978" s="67" t="s">
        <v>2029</v>
      </c>
      <c r="AH12978" s="67" t="s">
        <v>2029</v>
      </c>
      <c r="AI12978" s="84"/>
      <c r="AJ12978" s="84"/>
      <c r="AK12978" s="84"/>
      <c r="AL12978" s="84"/>
      <c r="AM12978" s="84"/>
      <c r="AN12978" s="84"/>
      <c r="AO12978" s="84"/>
      <c r="AP12978" s="84"/>
      <c r="AQ12978" s="84"/>
      <c r="AR12978" s="84"/>
      <c r="AS12978" s="84"/>
      <c r="AT12978" s="84" t="s">
        <v>320</v>
      </c>
      <c r="AU12978" s="84"/>
      <c r="AV12978" s="84"/>
      <c r="AW12978" s="84"/>
      <c r="AX12978" s="84"/>
      <c r="AY12978" s="84"/>
      <c r="AZ12978" s="84"/>
      <c r="BA12978" s="84"/>
      <c r="BB12978" s="84"/>
      <c r="BC12978" s="84"/>
    </row>
    <row r="12979" spans="1:55" x14ac:dyDescent="0.25">
      <c r="A12979" s="404">
        <v>43396</v>
      </c>
      <c r="B12979" s="5">
        <v>8727</v>
      </c>
      <c r="E12979" s="146">
        <v>3</v>
      </c>
      <c r="F12979" s="145" t="s">
        <v>1518</v>
      </c>
      <c r="G12979" s="145">
        <v>2018</v>
      </c>
      <c r="H12979" s="145"/>
      <c r="I12979" s="84"/>
      <c r="J12979" s="84"/>
      <c r="K12979" s="84"/>
      <c r="L12979" s="6"/>
      <c r="M12979" s="84"/>
      <c r="N12979" s="145" t="s">
        <v>2039</v>
      </c>
      <c r="O12979" s="145"/>
      <c r="P12979" s="434">
        <v>101</v>
      </c>
      <c r="Q12979" s="434">
        <v>101</v>
      </c>
      <c r="R12979" s="434">
        <v>2</v>
      </c>
      <c r="S12979" s="84" t="s">
        <v>3</v>
      </c>
      <c r="T12979" s="84" t="s">
        <v>44</v>
      </c>
      <c r="U12979" s="84" t="s">
        <v>715</v>
      </c>
      <c r="V12979" s="84" t="s">
        <v>1920</v>
      </c>
      <c r="W12979" s="84"/>
      <c r="X12979" s="84" t="s">
        <v>3367</v>
      </c>
      <c r="Y12979" s="84"/>
      <c r="Z12979" s="84"/>
      <c r="AA12979" s="148">
        <v>44.169379999999997</v>
      </c>
      <c r="AB12979" s="148">
        <v>-120.556792</v>
      </c>
      <c r="AC12979" s="84" t="s">
        <v>45</v>
      </c>
      <c r="AD12979" s="84"/>
      <c r="AE12979" s="84" t="s">
        <v>2046</v>
      </c>
      <c r="AF12979" s="84" t="str">
        <f t="shared" si="329"/>
        <v>ex Mimulus sp.</v>
      </c>
      <c r="AG12979" s="67" t="s">
        <v>2029</v>
      </c>
      <c r="AH12979" s="67" t="s">
        <v>2029</v>
      </c>
      <c r="AI12979" s="84"/>
      <c r="AJ12979" s="84"/>
      <c r="AK12979" s="84"/>
      <c r="AL12979" s="84"/>
      <c r="AM12979" s="84"/>
      <c r="AN12979" s="84"/>
      <c r="AO12979" s="84"/>
      <c r="AP12979" s="84"/>
      <c r="AQ12979" s="84"/>
      <c r="AR12979" s="84"/>
      <c r="AS12979" s="84"/>
      <c r="AT12979" s="84" t="s">
        <v>320</v>
      </c>
    </row>
    <row r="12980" spans="1:55" x14ac:dyDescent="0.25">
      <c r="A12980" s="404">
        <v>43396</v>
      </c>
      <c r="B12980" s="5">
        <v>8728</v>
      </c>
      <c r="E12980" s="146">
        <v>3</v>
      </c>
      <c r="F12980" s="145" t="s">
        <v>1518</v>
      </c>
      <c r="G12980" s="145">
        <v>2018</v>
      </c>
      <c r="H12980" s="145"/>
      <c r="I12980" s="84"/>
      <c r="J12980" s="84"/>
      <c r="K12980" s="84"/>
      <c r="L12980" s="6"/>
      <c r="M12980" s="84"/>
      <c r="N12980" s="145" t="s">
        <v>2039</v>
      </c>
      <c r="O12980" s="145"/>
      <c r="P12980" s="434">
        <v>101</v>
      </c>
      <c r="Q12980" s="434">
        <v>101</v>
      </c>
      <c r="R12980" s="434">
        <v>3</v>
      </c>
      <c r="S12980" s="84" t="s">
        <v>3</v>
      </c>
      <c r="T12980" s="84" t="s">
        <v>44</v>
      </c>
      <c r="U12980" s="84" t="s">
        <v>715</v>
      </c>
      <c r="V12980" s="84" t="s">
        <v>1920</v>
      </c>
      <c r="W12980" s="84"/>
      <c r="X12980" s="84" t="s">
        <v>3367</v>
      </c>
      <c r="Y12980" s="84"/>
      <c r="Z12980" s="84"/>
      <c r="AA12980" s="148">
        <v>44.169379999999997</v>
      </c>
      <c r="AB12980" s="148">
        <v>-120.556792</v>
      </c>
      <c r="AC12980" s="84" t="s">
        <v>45</v>
      </c>
      <c r="AD12980" s="84"/>
      <c r="AE12980" s="84" t="s">
        <v>2046</v>
      </c>
      <c r="AF12980" s="84" t="str">
        <f t="shared" si="329"/>
        <v>ex Mimulus sp.</v>
      </c>
      <c r="AG12980" s="67" t="s">
        <v>2029</v>
      </c>
      <c r="AH12980" s="67" t="s">
        <v>2029</v>
      </c>
      <c r="AI12980" s="84"/>
      <c r="AJ12980" s="84"/>
      <c r="AK12980" s="84"/>
      <c r="AL12980" s="84"/>
      <c r="AM12980" s="84"/>
      <c r="AN12980" s="84"/>
      <c r="AO12980" s="84"/>
      <c r="AP12980" s="84"/>
      <c r="AQ12980" s="84"/>
      <c r="AR12980" s="84"/>
      <c r="AS12980" s="84"/>
      <c r="AT12980" s="84" t="s">
        <v>320</v>
      </c>
    </row>
    <row r="12981" spans="1:55" x14ac:dyDescent="0.25">
      <c r="A12981" s="404">
        <v>43396</v>
      </c>
      <c r="B12981" s="5">
        <v>8729</v>
      </c>
      <c r="C12981" s="96"/>
      <c r="D12981" s="96"/>
      <c r="E12981" s="97">
        <v>3</v>
      </c>
      <c r="F12981" s="95" t="s">
        <v>1518</v>
      </c>
      <c r="G12981" s="95">
        <v>2018</v>
      </c>
      <c r="H12981" s="95"/>
      <c r="I12981" s="96"/>
      <c r="J12981" s="96"/>
      <c r="K12981" s="96"/>
      <c r="L12981" s="6"/>
      <c r="M12981" s="96"/>
      <c r="N12981" s="95" t="s">
        <v>2040</v>
      </c>
      <c r="O12981" s="95"/>
      <c r="P12981" s="421">
        <v>102</v>
      </c>
      <c r="Q12981" s="421">
        <v>102</v>
      </c>
      <c r="R12981" s="421">
        <v>1</v>
      </c>
      <c r="S12981" s="96" t="s">
        <v>3</v>
      </c>
      <c r="T12981" s="96" t="s">
        <v>44</v>
      </c>
      <c r="U12981" s="96" t="s">
        <v>715</v>
      </c>
      <c r="V12981" s="96" t="s">
        <v>1920</v>
      </c>
      <c r="W12981" s="96"/>
      <c r="X12981" s="96" t="s">
        <v>3367</v>
      </c>
      <c r="Y12981" s="96"/>
      <c r="Z12981" s="96"/>
      <c r="AA12981" s="99">
        <v>44.169379999999997</v>
      </c>
      <c r="AB12981" s="99">
        <v>-120.556792</v>
      </c>
      <c r="AC12981" s="96" t="s">
        <v>45</v>
      </c>
      <c r="AD12981" s="96"/>
      <c r="AE12981" s="96"/>
      <c r="AF12981" s="84" t="str">
        <f t="shared" si="329"/>
        <v xml:space="preserve">ex </v>
      </c>
      <c r="AG12981" s="67" t="s">
        <v>2029</v>
      </c>
      <c r="AH12981" s="67" t="s">
        <v>2029</v>
      </c>
      <c r="AI12981" s="96"/>
      <c r="AJ12981" s="96"/>
      <c r="AK12981" s="96"/>
      <c r="AL12981" s="96"/>
      <c r="AM12981" s="96"/>
      <c r="AN12981" s="96"/>
      <c r="AO12981" s="96"/>
      <c r="AP12981" s="96"/>
      <c r="AQ12981" s="96"/>
      <c r="AR12981" s="96"/>
      <c r="AS12981" s="96"/>
      <c r="AT12981" s="96" t="s">
        <v>320</v>
      </c>
      <c r="AU12981" s="96"/>
      <c r="AV12981" s="96"/>
      <c r="AW12981" s="96"/>
      <c r="AX12981" s="96"/>
      <c r="AY12981" s="96"/>
      <c r="AZ12981" s="96"/>
      <c r="BA12981" s="96"/>
      <c r="BB12981" s="96"/>
      <c r="BC12981" s="96"/>
    </row>
    <row r="12982" spans="1:55" x14ac:dyDescent="0.25">
      <c r="A12982" s="404">
        <v>43396</v>
      </c>
      <c r="B12982" s="5">
        <v>8730</v>
      </c>
      <c r="E12982" s="97">
        <v>3</v>
      </c>
      <c r="F12982" s="95" t="s">
        <v>1518</v>
      </c>
      <c r="G12982" s="95">
        <v>2018</v>
      </c>
      <c r="H12982" s="95"/>
      <c r="I12982" s="96"/>
      <c r="J12982" s="96"/>
      <c r="K12982" s="96"/>
      <c r="L12982" s="6"/>
      <c r="M12982" s="96"/>
      <c r="N12982" s="95" t="s">
        <v>2040</v>
      </c>
      <c r="O12982" s="95"/>
      <c r="P12982" s="421">
        <v>102</v>
      </c>
      <c r="Q12982" s="421">
        <v>102</v>
      </c>
      <c r="R12982" s="421">
        <v>2</v>
      </c>
      <c r="S12982" s="96" t="s">
        <v>3</v>
      </c>
      <c r="T12982" s="96" t="s">
        <v>44</v>
      </c>
      <c r="U12982" s="96" t="s">
        <v>715</v>
      </c>
      <c r="V12982" s="96" t="s">
        <v>1920</v>
      </c>
      <c r="W12982" s="96"/>
      <c r="X12982" s="96" t="s">
        <v>3367</v>
      </c>
      <c r="Y12982" s="96"/>
      <c r="Z12982" s="96"/>
      <c r="AA12982" s="99">
        <v>44.169379999999997</v>
      </c>
      <c r="AB12982" s="99">
        <v>-120.556792</v>
      </c>
      <c r="AC12982" s="96" t="s">
        <v>45</v>
      </c>
      <c r="AD12982" s="96"/>
      <c r="AE12982" s="96"/>
      <c r="AF12982" s="84" t="str">
        <f t="shared" si="329"/>
        <v xml:space="preserve">ex </v>
      </c>
      <c r="AG12982" s="67" t="s">
        <v>2029</v>
      </c>
      <c r="AH12982" s="67" t="s">
        <v>2029</v>
      </c>
      <c r="AI12982" s="96"/>
      <c r="AJ12982" s="96"/>
      <c r="AK12982" s="96"/>
      <c r="AL12982" s="96"/>
      <c r="AM12982" s="96"/>
      <c r="AN12982" s="96"/>
      <c r="AO12982" s="96"/>
      <c r="AP12982" s="96"/>
      <c r="AQ12982" s="96"/>
      <c r="AR12982" s="96"/>
      <c r="AS12982" s="96"/>
      <c r="AT12982" s="96" t="s">
        <v>320</v>
      </c>
    </row>
    <row r="12983" spans="1:55" x14ac:dyDescent="0.25">
      <c r="A12983" s="404">
        <v>43396</v>
      </c>
      <c r="B12983" s="5">
        <v>8731</v>
      </c>
      <c r="E12983" s="97">
        <v>3</v>
      </c>
      <c r="F12983" s="95" t="s">
        <v>1518</v>
      </c>
      <c r="G12983" s="95">
        <v>2018</v>
      </c>
      <c r="H12983" s="95"/>
      <c r="I12983" s="96"/>
      <c r="J12983" s="96"/>
      <c r="K12983" s="96"/>
      <c r="L12983" s="6"/>
      <c r="M12983" s="96"/>
      <c r="N12983" s="95" t="s">
        <v>2040</v>
      </c>
      <c r="O12983" s="95"/>
      <c r="P12983" s="421">
        <v>102</v>
      </c>
      <c r="Q12983" s="421">
        <v>102</v>
      </c>
      <c r="R12983" s="421">
        <v>3</v>
      </c>
      <c r="S12983" s="96" t="s">
        <v>3</v>
      </c>
      <c r="T12983" s="96" t="s">
        <v>44</v>
      </c>
      <c r="U12983" s="96" t="s">
        <v>715</v>
      </c>
      <c r="V12983" s="96" t="s">
        <v>1920</v>
      </c>
      <c r="W12983" s="96"/>
      <c r="X12983" s="96" t="s">
        <v>3367</v>
      </c>
      <c r="Y12983" s="96"/>
      <c r="Z12983" s="96"/>
      <c r="AA12983" s="99">
        <v>44.169379999999997</v>
      </c>
      <c r="AB12983" s="99">
        <v>-120.556792</v>
      </c>
      <c r="AC12983" s="96" t="s">
        <v>45</v>
      </c>
      <c r="AD12983" s="96"/>
      <c r="AE12983" s="96"/>
      <c r="AF12983" s="84" t="str">
        <f t="shared" si="329"/>
        <v xml:space="preserve">ex </v>
      </c>
      <c r="AG12983" s="67" t="s">
        <v>2029</v>
      </c>
      <c r="AH12983" s="67" t="s">
        <v>2029</v>
      </c>
      <c r="AI12983" s="96"/>
      <c r="AJ12983" s="96"/>
      <c r="AK12983" s="96"/>
      <c r="AL12983" s="96"/>
      <c r="AM12983" s="96"/>
      <c r="AN12983" s="96"/>
      <c r="AO12983" s="96"/>
      <c r="AP12983" s="96"/>
      <c r="AQ12983" s="96"/>
      <c r="AR12983" s="96"/>
      <c r="AS12983" s="96"/>
      <c r="AT12983" s="96" t="s">
        <v>320</v>
      </c>
    </row>
    <row r="12984" spans="1:55" x14ac:dyDescent="0.25">
      <c r="A12984" s="404">
        <v>43396</v>
      </c>
      <c r="B12984" s="5">
        <v>8732</v>
      </c>
      <c r="E12984" s="97">
        <v>3</v>
      </c>
      <c r="F12984" s="95" t="s">
        <v>1518</v>
      </c>
      <c r="G12984" s="95">
        <v>2018</v>
      </c>
      <c r="H12984" s="95"/>
      <c r="I12984" s="96"/>
      <c r="J12984" s="96"/>
      <c r="K12984" s="96"/>
      <c r="L12984" s="6"/>
      <c r="M12984" s="96"/>
      <c r="N12984" s="95" t="s">
        <v>2040</v>
      </c>
      <c r="O12984" s="95"/>
      <c r="P12984" s="421">
        <v>102</v>
      </c>
      <c r="Q12984" s="421">
        <v>102</v>
      </c>
      <c r="R12984" s="421">
        <v>4</v>
      </c>
      <c r="S12984" s="96" t="s">
        <v>3</v>
      </c>
      <c r="T12984" s="96" t="s">
        <v>44</v>
      </c>
      <c r="U12984" s="96" t="s">
        <v>715</v>
      </c>
      <c r="V12984" s="96" t="s">
        <v>1920</v>
      </c>
      <c r="W12984" s="96"/>
      <c r="X12984" s="96" t="s">
        <v>3367</v>
      </c>
      <c r="Y12984" s="96"/>
      <c r="Z12984" s="96"/>
      <c r="AA12984" s="99">
        <v>44.169379999999997</v>
      </c>
      <c r="AB12984" s="99">
        <v>-120.556792</v>
      </c>
      <c r="AC12984" s="96" t="s">
        <v>45</v>
      </c>
      <c r="AD12984" s="96"/>
      <c r="AE12984" s="96"/>
      <c r="AF12984" s="84" t="str">
        <f t="shared" si="329"/>
        <v xml:space="preserve">ex </v>
      </c>
      <c r="AG12984" s="67" t="s">
        <v>2029</v>
      </c>
      <c r="AH12984" s="67" t="s">
        <v>2029</v>
      </c>
      <c r="AI12984" s="96"/>
      <c r="AJ12984" s="96"/>
      <c r="AK12984" s="96"/>
      <c r="AL12984" s="96"/>
      <c r="AM12984" s="96"/>
      <c r="AN12984" s="96"/>
      <c r="AO12984" s="96"/>
      <c r="AP12984" s="96"/>
      <c r="AQ12984" s="96"/>
      <c r="AR12984" s="96"/>
      <c r="AS12984" s="96"/>
      <c r="AT12984" s="96" t="s">
        <v>320</v>
      </c>
    </row>
    <row r="12985" spans="1:55" x14ac:dyDescent="0.25">
      <c r="A12985" s="404">
        <v>43396</v>
      </c>
      <c r="B12985" s="5">
        <v>8733</v>
      </c>
      <c r="C12985" s="128"/>
      <c r="D12985" s="128"/>
      <c r="E12985" s="129">
        <v>3</v>
      </c>
      <c r="F12985" s="127" t="s">
        <v>1518</v>
      </c>
      <c r="G12985" s="127">
        <v>2018</v>
      </c>
      <c r="H12985" s="127"/>
      <c r="I12985" s="128"/>
      <c r="J12985" s="128"/>
      <c r="K12985" s="128"/>
      <c r="L12985" s="6"/>
      <c r="M12985" s="128"/>
      <c r="N12985" s="127" t="s">
        <v>2041</v>
      </c>
      <c r="O12985" s="127"/>
      <c r="P12985" s="430">
        <v>103</v>
      </c>
      <c r="Q12985" s="430">
        <v>103</v>
      </c>
      <c r="R12985" s="430">
        <v>1</v>
      </c>
      <c r="S12985" s="128" t="s">
        <v>3</v>
      </c>
      <c r="T12985" s="128" t="s">
        <v>44</v>
      </c>
      <c r="U12985" s="128" t="s">
        <v>715</v>
      </c>
      <c r="V12985" s="128" t="s">
        <v>1920</v>
      </c>
      <c r="W12985" s="128"/>
      <c r="X12985" s="128" t="s">
        <v>3368</v>
      </c>
      <c r="Y12985" s="128"/>
      <c r="Z12985" s="128"/>
      <c r="AA12985" s="130">
        <v>44.169379999999997</v>
      </c>
      <c r="AB12985" s="130">
        <v>-120.556792</v>
      </c>
      <c r="AC12985" s="128" t="s">
        <v>45</v>
      </c>
      <c r="AD12985" s="128"/>
      <c r="AE12985" s="128" t="s">
        <v>2048</v>
      </c>
      <c r="AF12985" s="84" t="str">
        <f t="shared" si="329"/>
        <v>ex Lupine</v>
      </c>
      <c r="AG12985" s="67" t="s">
        <v>2029</v>
      </c>
      <c r="AH12985" s="67" t="s">
        <v>2029</v>
      </c>
      <c r="AI12985" s="128"/>
      <c r="AJ12985" s="128"/>
      <c r="AK12985" s="128"/>
      <c r="AL12985" s="128"/>
      <c r="AM12985" s="128"/>
      <c r="AN12985" s="128"/>
      <c r="AO12985" s="128"/>
      <c r="AP12985" s="128"/>
      <c r="AQ12985" s="128"/>
      <c r="AR12985" s="128"/>
      <c r="AS12985" s="128"/>
      <c r="AT12985" s="128" t="s">
        <v>320</v>
      </c>
      <c r="AU12985" s="128"/>
      <c r="AV12985" s="128"/>
      <c r="AW12985" s="128"/>
      <c r="AX12985" s="128"/>
      <c r="AY12985" s="128"/>
      <c r="AZ12985" s="128"/>
      <c r="BA12985" s="128"/>
      <c r="BB12985" s="128"/>
      <c r="BC12985" s="128"/>
    </row>
    <row r="12986" spans="1:55" x14ac:dyDescent="0.25">
      <c r="A12986" s="404">
        <v>43396</v>
      </c>
      <c r="B12986" s="5">
        <v>8734</v>
      </c>
      <c r="E12986" s="129">
        <v>3</v>
      </c>
      <c r="F12986" s="127" t="s">
        <v>1518</v>
      </c>
      <c r="G12986" s="127">
        <v>2018</v>
      </c>
      <c r="H12986" s="127"/>
      <c r="I12986" s="128"/>
      <c r="J12986" s="128"/>
      <c r="K12986" s="128"/>
      <c r="L12986" s="6"/>
      <c r="M12986" s="128"/>
      <c r="N12986" s="127" t="s">
        <v>2041</v>
      </c>
      <c r="O12986" s="127"/>
      <c r="P12986" s="430">
        <v>103</v>
      </c>
      <c r="Q12986" s="430">
        <v>103</v>
      </c>
      <c r="R12986" s="430">
        <v>2</v>
      </c>
      <c r="S12986" s="128" t="s">
        <v>3</v>
      </c>
      <c r="T12986" s="128" t="s">
        <v>44</v>
      </c>
      <c r="U12986" s="128" t="s">
        <v>715</v>
      </c>
      <c r="V12986" s="128" t="s">
        <v>1920</v>
      </c>
      <c r="W12986" s="128"/>
      <c r="X12986" s="128" t="s">
        <v>3368</v>
      </c>
      <c r="Y12986" s="128"/>
      <c r="Z12986" s="128"/>
      <c r="AA12986" s="130">
        <v>44.169379999999997</v>
      </c>
      <c r="AB12986" s="130">
        <v>-120.556792</v>
      </c>
      <c r="AC12986" s="128" t="s">
        <v>45</v>
      </c>
      <c r="AD12986" s="128"/>
      <c r="AE12986" s="128" t="s">
        <v>2048</v>
      </c>
      <c r="AF12986" s="84" t="str">
        <f t="shared" si="329"/>
        <v>ex Lupine</v>
      </c>
      <c r="AG12986" s="67" t="s">
        <v>2029</v>
      </c>
      <c r="AH12986" s="67" t="s">
        <v>2029</v>
      </c>
      <c r="AI12986" s="128"/>
      <c r="AJ12986" s="128"/>
      <c r="AK12986" s="128"/>
      <c r="AL12986" s="128"/>
      <c r="AM12986" s="128"/>
      <c r="AN12986" s="128"/>
      <c r="AO12986" s="128"/>
      <c r="AP12986" s="128"/>
      <c r="AQ12986" s="128"/>
      <c r="AR12986" s="128"/>
      <c r="AS12986" s="128"/>
      <c r="AT12986" s="128" t="s">
        <v>320</v>
      </c>
    </row>
    <row r="12987" spans="1:55" x14ac:dyDescent="0.25">
      <c r="A12987" s="404">
        <v>43396</v>
      </c>
      <c r="B12987" s="5">
        <v>8735</v>
      </c>
      <c r="E12987" s="129">
        <v>3</v>
      </c>
      <c r="F12987" s="127" t="s">
        <v>1518</v>
      </c>
      <c r="G12987" s="127">
        <v>2018</v>
      </c>
      <c r="H12987" s="127"/>
      <c r="I12987" s="128"/>
      <c r="J12987" s="128"/>
      <c r="K12987" s="128"/>
      <c r="L12987" s="6"/>
      <c r="M12987" s="128"/>
      <c r="N12987" s="127" t="s">
        <v>2041</v>
      </c>
      <c r="O12987" s="127"/>
      <c r="P12987" s="430">
        <v>103</v>
      </c>
      <c r="Q12987" s="430">
        <v>103</v>
      </c>
      <c r="R12987" s="430">
        <v>3</v>
      </c>
      <c r="S12987" s="128" t="s">
        <v>3</v>
      </c>
      <c r="T12987" s="128" t="s">
        <v>44</v>
      </c>
      <c r="U12987" s="128" t="s">
        <v>715</v>
      </c>
      <c r="V12987" s="128" t="s">
        <v>1920</v>
      </c>
      <c r="W12987" s="128"/>
      <c r="X12987" s="128" t="s">
        <v>3368</v>
      </c>
      <c r="Y12987" s="128"/>
      <c r="Z12987" s="128"/>
      <c r="AA12987" s="130">
        <v>44.169379999999997</v>
      </c>
      <c r="AB12987" s="130">
        <v>-120.556792</v>
      </c>
      <c r="AC12987" s="128" t="s">
        <v>45</v>
      </c>
      <c r="AD12987" s="128"/>
      <c r="AE12987" s="128" t="s">
        <v>2048</v>
      </c>
      <c r="AF12987" s="84" t="str">
        <f t="shared" si="329"/>
        <v>ex Lupine</v>
      </c>
      <c r="AG12987" s="67" t="s">
        <v>2029</v>
      </c>
      <c r="AH12987" s="67" t="s">
        <v>2029</v>
      </c>
      <c r="AI12987" s="128"/>
      <c r="AJ12987" s="128"/>
      <c r="AK12987" s="128"/>
      <c r="AL12987" s="128"/>
      <c r="AM12987" s="128"/>
      <c r="AN12987" s="128"/>
      <c r="AO12987" s="128"/>
      <c r="AP12987" s="128"/>
      <c r="AQ12987" s="128"/>
      <c r="AR12987" s="128"/>
      <c r="AS12987" s="128"/>
      <c r="AT12987" s="128" t="s">
        <v>320</v>
      </c>
    </row>
    <row r="12988" spans="1:55" x14ac:dyDescent="0.25">
      <c r="A12988" s="404">
        <v>43396</v>
      </c>
      <c r="B12988" s="5">
        <v>8736</v>
      </c>
      <c r="C12988" s="115"/>
      <c r="D12988" s="115"/>
      <c r="E12988" s="116">
        <v>3</v>
      </c>
      <c r="F12988" s="114" t="s">
        <v>1518</v>
      </c>
      <c r="G12988" s="114">
        <v>2018</v>
      </c>
      <c r="H12988" s="114"/>
      <c r="I12988" s="115"/>
      <c r="J12988" s="115"/>
      <c r="K12988" s="115"/>
      <c r="L12988" s="6"/>
      <c r="M12988" s="115"/>
      <c r="N12988" s="114" t="s">
        <v>2042</v>
      </c>
      <c r="O12988" s="114"/>
      <c r="P12988" s="425">
        <v>104</v>
      </c>
      <c r="Q12988" s="425">
        <v>104</v>
      </c>
      <c r="R12988" s="425">
        <v>1</v>
      </c>
      <c r="S12988" s="115" t="s">
        <v>3</v>
      </c>
      <c r="T12988" s="115" t="s">
        <v>44</v>
      </c>
      <c r="U12988" s="115" t="s">
        <v>715</v>
      </c>
      <c r="V12988" s="115" t="s">
        <v>1920</v>
      </c>
      <c r="W12988" s="115"/>
      <c r="X12988" s="115" t="s">
        <v>2049</v>
      </c>
      <c r="Y12988" s="115"/>
      <c r="Z12988" s="115"/>
      <c r="AA12988" s="118">
        <v>44.232782999999998</v>
      </c>
      <c r="AB12988" s="118">
        <v>-119.80543</v>
      </c>
      <c r="AC12988" s="115" t="s">
        <v>45</v>
      </c>
      <c r="AD12988" s="115"/>
      <c r="AE12988" s="115" t="s">
        <v>297</v>
      </c>
      <c r="AF12988" s="115" t="str">
        <f t="shared" si="329"/>
        <v>ex Symphoricarpos albus</v>
      </c>
      <c r="AG12988" s="67" t="s">
        <v>2029</v>
      </c>
      <c r="AH12988" s="67" t="s">
        <v>2029</v>
      </c>
      <c r="AI12988" s="115"/>
      <c r="AJ12988" s="115"/>
      <c r="AK12988" s="115"/>
      <c r="AL12988" s="115"/>
      <c r="AM12988" s="115"/>
      <c r="AN12988" s="115"/>
      <c r="AO12988" s="115"/>
      <c r="AP12988" s="115"/>
      <c r="AQ12988" s="115"/>
      <c r="AR12988" s="115"/>
      <c r="AS12988" s="115"/>
      <c r="AT12988" s="115" t="s">
        <v>320</v>
      </c>
      <c r="AU12988" s="115"/>
      <c r="AV12988" s="115"/>
      <c r="AW12988" s="115"/>
      <c r="AX12988" s="115"/>
      <c r="AY12988" s="115"/>
      <c r="AZ12988" s="115"/>
      <c r="BA12988" s="115"/>
      <c r="BB12988" s="115"/>
      <c r="BC12988" s="115"/>
    </row>
    <row r="12989" spans="1:55" x14ac:dyDescent="0.25">
      <c r="A12989" s="404">
        <v>43396</v>
      </c>
      <c r="B12989" s="5">
        <v>8737</v>
      </c>
      <c r="E12989" s="116">
        <v>3</v>
      </c>
      <c r="F12989" s="114" t="s">
        <v>1518</v>
      </c>
      <c r="G12989" s="114">
        <v>2018</v>
      </c>
      <c r="H12989" s="114"/>
      <c r="I12989" s="115"/>
      <c r="J12989" s="115"/>
      <c r="K12989" s="115"/>
      <c r="L12989" s="6"/>
      <c r="M12989" s="115"/>
      <c r="N12989" s="114" t="s">
        <v>2042</v>
      </c>
      <c r="O12989" s="114"/>
      <c r="P12989" s="425">
        <v>104</v>
      </c>
      <c r="Q12989" s="425">
        <v>104</v>
      </c>
      <c r="R12989" s="425">
        <v>2</v>
      </c>
      <c r="S12989" s="115" t="s">
        <v>3</v>
      </c>
      <c r="T12989" s="115" t="s">
        <v>44</v>
      </c>
      <c r="U12989" s="115" t="s">
        <v>715</v>
      </c>
      <c r="V12989" s="115" t="s">
        <v>1920</v>
      </c>
      <c r="W12989" s="115"/>
      <c r="X12989" s="115" t="s">
        <v>2049</v>
      </c>
      <c r="Y12989" s="115"/>
      <c r="Z12989" s="115"/>
      <c r="AA12989" s="118">
        <v>44.232782999999998</v>
      </c>
      <c r="AB12989" s="118">
        <v>-119.80543</v>
      </c>
      <c r="AC12989" s="115" t="s">
        <v>45</v>
      </c>
      <c r="AD12989" s="115"/>
      <c r="AE12989" s="115" t="s">
        <v>297</v>
      </c>
      <c r="AF12989" s="115" t="str">
        <f t="shared" si="329"/>
        <v>ex Symphoricarpos albus</v>
      </c>
      <c r="AG12989" s="67" t="s">
        <v>2029</v>
      </c>
      <c r="AH12989" s="67" t="s">
        <v>2029</v>
      </c>
      <c r="AI12989" s="115"/>
      <c r="AJ12989" s="115"/>
      <c r="AK12989" s="115"/>
      <c r="AL12989" s="115"/>
      <c r="AM12989" s="115"/>
      <c r="AN12989" s="115"/>
      <c r="AO12989" s="115"/>
      <c r="AP12989" s="115"/>
      <c r="AQ12989" s="115"/>
      <c r="AR12989" s="115"/>
      <c r="AS12989" s="115"/>
      <c r="AT12989" s="115" t="s">
        <v>320</v>
      </c>
    </row>
    <row r="12990" spans="1:55" x14ac:dyDescent="0.25">
      <c r="A12990" s="404">
        <v>43396</v>
      </c>
      <c r="B12990" s="5">
        <v>8738</v>
      </c>
      <c r="C12990" s="167"/>
      <c r="D12990" s="167"/>
      <c r="E12990" s="189">
        <v>3</v>
      </c>
      <c r="F12990" s="188" t="s">
        <v>1518</v>
      </c>
      <c r="G12990" s="188">
        <v>2018</v>
      </c>
      <c r="H12990" s="188"/>
      <c r="I12990" s="167"/>
      <c r="J12990" s="167"/>
      <c r="K12990" s="167"/>
      <c r="L12990" s="6"/>
      <c r="M12990" s="167"/>
      <c r="N12990" s="188" t="s">
        <v>2047</v>
      </c>
      <c r="O12990" s="188"/>
      <c r="P12990" s="451">
        <v>105</v>
      </c>
      <c r="Q12990" s="451">
        <v>105</v>
      </c>
      <c r="R12990" s="451">
        <v>1</v>
      </c>
      <c r="S12990" s="167" t="s">
        <v>3</v>
      </c>
      <c r="T12990" s="167" t="s">
        <v>44</v>
      </c>
      <c r="U12990" s="167" t="s">
        <v>715</v>
      </c>
      <c r="V12990" s="167" t="s">
        <v>1920</v>
      </c>
      <c r="W12990" s="167"/>
      <c r="X12990" s="167" t="s">
        <v>2050</v>
      </c>
      <c r="Y12990" s="167"/>
      <c r="Z12990" s="167"/>
      <c r="AA12990" s="190">
        <v>44.230499999999999</v>
      </c>
      <c r="AB12990" s="190">
        <v>-119.7333</v>
      </c>
      <c r="AC12990" s="167" t="s">
        <v>45</v>
      </c>
      <c r="AD12990" s="167"/>
      <c r="AE12990" s="167" t="s">
        <v>1209</v>
      </c>
      <c r="AF12990" s="167" t="str">
        <f t="shared" si="329"/>
        <v>ex Geranium</v>
      </c>
      <c r="AG12990" s="67" t="s">
        <v>2029</v>
      </c>
      <c r="AH12990" s="67" t="s">
        <v>2029</v>
      </c>
      <c r="AI12990" s="167"/>
      <c r="AJ12990" s="167"/>
      <c r="AK12990" s="167"/>
      <c r="AL12990" s="167"/>
      <c r="AM12990" s="167"/>
      <c r="AN12990" s="167"/>
      <c r="AO12990" s="167"/>
      <c r="AP12990" s="167"/>
      <c r="AQ12990" s="167"/>
      <c r="AR12990" s="167"/>
      <c r="AS12990" s="167"/>
      <c r="AT12990" s="167" t="s">
        <v>320</v>
      </c>
      <c r="AU12990" s="167"/>
      <c r="AV12990" s="167"/>
      <c r="AW12990" s="167"/>
      <c r="AX12990" s="167"/>
      <c r="AY12990" s="167"/>
      <c r="AZ12990" s="167"/>
      <c r="BA12990" s="167"/>
      <c r="BB12990" s="167"/>
      <c r="BC12990" s="167"/>
    </row>
    <row r="12991" spans="1:55" x14ac:dyDescent="0.25">
      <c r="A12991" s="404">
        <v>43396</v>
      </c>
      <c r="B12991" s="5">
        <v>8739</v>
      </c>
      <c r="E12991" s="189">
        <v>3</v>
      </c>
      <c r="F12991" s="188" t="s">
        <v>1518</v>
      </c>
      <c r="G12991" s="188">
        <v>2018</v>
      </c>
      <c r="H12991" s="188"/>
      <c r="I12991" s="167"/>
      <c r="J12991" s="167"/>
      <c r="K12991" s="167"/>
      <c r="L12991" s="6"/>
      <c r="M12991" s="167"/>
      <c r="N12991" s="188" t="s">
        <v>2047</v>
      </c>
      <c r="O12991" s="188"/>
      <c r="P12991" s="451">
        <v>105</v>
      </c>
      <c r="Q12991" s="451">
        <v>105</v>
      </c>
      <c r="R12991" s="451">
        <v>2</v>
      </c>
      <c r="S12991" s="167" t="s">
        <v>3</v>
      </c>
      <c r="T12991" s="167" t="s">
        <v>44</v>
      </c>
      <c r="U12991" s="167" t="s">
        <v>715</v>
      </c>
      <c r="V12991" s="167" t="s">
        <v>1920</v>
      </c>
      <c r="W12991" s="167"/>
      <c r="X12991" s="167" t="s">
        <v>2050</v>
      </c>
      <c r="Y12991" s="167"/>
      <c r="Z12991" s="167"/>
      <c r="AA12991" s="190">
        <v>44.230499999999999</v>
      </c>
      <c r="AB12991" s="190">
        <v>-119.7333</v>
      </c>
      <c r="AC12991" s="167" t="s">
        <v>45</v>
      </c>
      <c r="AD12991" s="167"/>
      <c r="AE12991" s="167" t="s">
        <v>1209</v>
      </c>
      <c r="AF12991" s="167" t="str">
        <f t="shared" si="329"/>
        <v>ex Geranium</v>
      </c>
      <c r="AG12991" s="67" t="s">
        <v>2029</v>
      </c>
      <c r="AH12991" s="67" t="s">
        <v>2029</v>
      </c>
      <c r="AI12991" s="167"/>
      <c r="AJ12991" s="167"/>
      <c r="AK12991" s="167"/>
      <c r="AL12991" s="167"/>
      <c r="AM12991" s="167"/>
      <c r="AN12991" s="167"/>
      <c r="AO12991" s="167"/>
      <c r="AP12991" s="167"/>
      <c r="AQ12991" s="167"/>
      <c r="AR12991" s="167"/>
      <c r="AS12991" s="167"/>
      <c r="AT12991" s="167" t="s">
        <v>320</v>
      </c>
    </row>
    <row r="12992" spans="1:55" x14ac:dyDescent="0.25">
      <c r="A12992" s="404">
        <v>43396</v>
      </c>
      <c r="B12992" s="5">
        <v>8740</v>
      </c>
      <c r="E12992" s="189">
        <v>3</v>
      </c>
      <c r="F12992" s="188" t="s">
        <v>1518</v>
      </c>
      <c r="G12992" s="188">
        <v>2018</v>
      </c>
      <c r="H12992" s="188"/>
      <c r="I12992" s="167"/>
      <c r="J12992" s="167"/>
      <c r="K12992" s="167"/>
      <c r="L12992" s="6"/>
      <c r="M12992" s="167"/>
      <c r="N12992" s="188" t="s">
        <v>2047</v>
      </c>
      <c r="O12992" s="188"/>
      <c r="P12992" s="451">
        <v>105</v>
      </c>
      <c r="Q12992" s="451">
        <v>105</v>
      </c>
      <c r="R12992" s="451">
        <v>3</v>
      </c>
      <c r="S12992" s="167" t="s">
        <v>3</v>
      </c>
      <c r="T12992" s="167" t="s">
        <v>44</v>
      </c>
      <c r="U12992" s="167" t="s">
        <v>715</v>
      </c>
      <c r="V12992" s="167" t="s">
        <v>1920</v>
      </c>
      <c r="W12992" s="167"/>
      <c r="X12992" s="167" t="s">
        <v>2050</v>
      </c>
      <c r="Y12992" s="167"/>
      <c r="Z12992" s="167"/>
      <c r="AA12992" s="190">
        <v>44.230499999999999</v>
      </c>
      <c r="AB12992" s="190">
        <v>-119.7333</v>
      </c>
      <c r="AC12992" s="167" t="s">
        <v>45</v>
      </c>
      <c r="AD12992" s="167"/>
      <c r="AE12992" s="167" t="s">
        <v>1209</v>
      </c>
      <c r="AF12992" s="167" t="str">
        <f t="shared" si="329"/>
        <v>ex Geranium</v>
      </c>
      <c r="AG12992" s="67" t="s">
        <v>2029</v>
      </c>
      <c r="AH12992" s="67" t="s">
        <v>2029</v>
      </c>
      <c r="AI12992" s="167"/>
      <c r="AJ12992" s="167"/>
      <c r="AK12992" s="167"/>
      <c r="AL12992" s="167"/>
      <c r="AM12992" s="167"/>
      <c r="AN12992" s="167"/>
      <c r="AO12992" s="167"/>
      <c r="AP12992" s="167"/>
      <c r="AQ12992" s="167"/>
      <c r="AR12992" s="167"/>
      <c r="AS12992" s="167"/>
      <c r="AT12992" s="167" t="s">
        <v>320</v>
      </c>
    </row>
    <row r="12993" spans="1:55" x14ac:dyDescent="0.25">
      <c r="A12993" s="404">
        <v>43396</v>
      </c>
      <c r="B12993" s="5">
        <v>8741</v>
      </c>
      <c r="E12993" s="189">
        <v>3</v>
      </c>
      <c r="F12993" s="188" t="s">
        <v>1518</v>
      </c>
      <c r="G12993" s="188">
        <v>2018</v>
      </c>
      <c r="H12993" s="188"/>
      <c r="I12993" s="167"/>
      <c r="J12993" s="167"/>
      <c r="K12993" s="167"/>
      <c r="L12993" s="6"/>
      <c r="M12993" s="167"/>
      <c r="N12993" s="188" t="s">
        <v>2047</v>
      </c>
      <c r="O12993" s="188"/>
      <c r="P12993" s="451">
        <v>105</v>
      </c>
      <c r="Q12993" s="451">
        <v>105</v>
      </c>
      <c r="R12993" s="451">
        <v>4</v>
      </c>
      <c r="S12993" s="167" t="s">
        <v>3</v>
      </c>
      <c r="T12993" s="167" t="s">
        <v>44</v>
      </c>
      <c r="U12993" s="167" t="s">
        <v>715</v>
      </c>
      <c r="V12993" s="167" t="s">
        <v>1920</v>
      </c>
      <c r="W12993" s="167"/>
      <c r="X12993" s="167" t="s">
        <v>2050</v>
      </c>
      <c r="Y12993" s="167"/>
      <c r="Z12993" s="167"/>
      <c r="AA12993" s="190">
        <v>44.230499999999999</v>
      </c>
      <c r="AB12993" s="190">
        <v>-119.7333</v>
      </c>
      <c r="AC12993" s="167" t="s">
        <v>45</v>
      </c>
      <c r="AD12993" s="167"/>
      <c r="AE12993" s="167" t="s">
        <v>1209</v>
      </c>
      <c r="AF12993" s="167" t="str">
        <f t="shared" si="329"/>
        <v>ex Geranium</v>
      </c>
      <c r="AG12993" s="67" t="s">
        <v>2029</v>
      </c>
      <c r="AH12993" s="67" t="s">
        <v>2029</v>
      </c>
      <c r="AI12993" s="167"/>
      <c r="AJ12993" s="167"/>
      <c r="AK12993" s="167"/>
      <c r="AL12993" s="167"/>
      <c r="AM12993" s="167"/>
      <c r="AN12993" s="167"/>
      <c r="AO12993" s="167"/>
      <c r="AP12993" s="167"/>
      <c r="AQ12993" s="167"/>
      <c r="AR12993" s="167"/>
      <c r="AS12993" s="167"/>
      <c r="AT12993" s="167" t="s">
        <v>320</v>
      </c>
    </row>
    <row r="12994" spans="1:55" x14ac:dyDescent="0.25">
      <c r="A12994" s="404">
        <v>43396</v>
      </c>
      <c r="B12994" s="5">
        <v>8742</v>
      </c>
      <c r="E12994" s="189">
        <v>3</v>
      </c>
      <c r="F12994" s="188" t="s">
        <v>1518</v>
      </c>
      <c r="G12994" s="188">
        <v>2018</v>
      </c>
      <c r="H12994" s="188"/>
      <c r="I12994" s="167"/>
      <c r="J12994" s="167"/>
      <c r="K12994" s="167"/>
      <c r="L12994" s="6"/>
      <c r="M12994" s="167"/>
      <c r="N12994" s="188" t="s">
        <v>2047</v>
      </c>
      <c r="O12994" s="188"/>
      <c r="P12994" s="451">
        <v>105</v>
      </c>
      <c r="Q12994" s="451">
        <v>105</v>
      </c>
      <c r="R12994" s="451">
        <v>5</v>
      </c>
      <c r="S12994" s="167" t="s">
        <v>3</v>
      </c>
      <c r="T12994" s="167" t="s">
        <v>44</v>
      </c>
      <c r="U12994" s="167" t="s">
        <v>715</v>
      </c>
      <c r="V12994" s="167" t="s">
        <v>1920</v>
      </c>
      <c r="W12994" s="167"/>
      <c r="X12994" s="167" t="s">
        <v>2050</v>
      </c>
      <c r="Y12994" s="167"/>
      <c r="Z12994" s="167"/>
      <c r="AA12994" s="190">
        <v>44.230499999999999</v>
      </c>
      <c r="AB12994" s="190">
        <v>-119.7333</v>
      </c>
      <c r="AC12994" s="167" t="s">
        <v>45</v>
      </c>
      <c r="AD12994" s="167"/>
      <c r="AE12994" s="167" t="s">
        <v>1209</v>
      </c>
      <c r="AF12994" s="167" t="str">
        <f t="shared" si="329"/>
        <v>ex Geranium</v>
      </c>
      <c r="AG12994" s="67" t="s">
        <v>2029</v>
      </c>
      <c r="AH12994" s="67" t="s">
        <v>2029</v>
      </c>
      <c r="AI12994" s="167"/>
      <c r="AJ12994" s="167"/>
      <c r="AK12994" s="167"/>
      <c r="AL12994" s="167"/>
      <c r="AM12994" s="167"/>
      <c r="AN12994" s="167"/>
      <c r="AO12994" s="167"/>
      <c r="AP12994" s="167"/>
      <c r="AQ12994" s="167"/>
      <c r="AR12994" s="167"/>
      <c r="AS12994" s="167"/>
      <c r="AT12994" s="167" t="s">
        <v>320</v>
      </c>
    </row>
    <row r="12995" spans="1:55" x14ac:dyDescent="0.25">
      <c r="A12995" s="404">
        <v>43396</v>
      </c>
      <c r="B12995" s="5">
        <v>8743</v>
      </c>
      <c r="C12995" s="23"/>
      <c r="D12995" s="23"/>
      <c r="E12995" s="63">
        <v>3</v>
      </c>
      <c r="F12995" s="25" t="s">
        <v>1518</v>
      </c>
      <c r="G12995" s="25">
        <v>2018</v>
      </c>
      <c r="H12995" s="25"/>
      <c r="I12995" s="23"/>
      <c r="J12995" s="23"/>
      <c r="K12995" s="23"/>
      <c r="L12995" s="6"/>
      <c r="M12995" s="23"/>
      <c r="N12995" s="25" t="s">
        <v>2051</v>
      </c>
      <c r="O12995" s="25"/>
      <c r="P12995" s="427">
        <v>106</v>
      </c>
      <c r="Q12995" s="427">
        <v>106</v>
      </c>
      <c r="R12995" s="427">
        <v>1</v>
      </c>
      <c r="S12995" s="23" t="s">
        <v>3</v>
      </c>
      <c r="T12995" s="23" t="s">
        <v>44</v>
      </c>
      <c r="U12995" s="23" t="s">
        <v>715</v>
      </c>
      <c r="V12995" s="23" t="s">
        <v>1920</v>
      </c>
      <c r="W12995" s="23"/>
      <c r="X12995" s="23" t="s">
        <v>3369</v>
      </c>
      <c r="Y12995" s="23"/>
      <c r="Z12995" s="23"/>
      <c r="AA12995" s="26">
        <v>44.217083000000002</v>
      </c>
      <c r="AB12995" s="26">
        <v>-119.7311</v>
      </c>
      <c r="AC12995" s="23" t="s">
        <v>45</v>
      </c>
      <c r="AD12995" s="23"/>
      <c r="AE12995" s="23" t="s">
        <v>1778</v>
      </c>
      <c r="AF12995" s="23" t="str">
        <f t="shared" si="329"/>
        <v>ex Phacelia</v>
      </c>
      <c r="AG12995" s="67" t="s">
        <v>2029</v>
      </c>
      <c r="AH12995" s="67" t="s">
        <v>2029</v>
      </c>
      <c r="AI12995" s="23"/>
      <c r="AJ12995" s="23"/>
      <c r="AK12995" s="23"/>
      <c r="AL12995" s="23"/>
      <c r="AM12995" s="23"/>
      <c r="AN12995" s="23"/>
      <c r="AO12995" s="23"/>
      <c r="AP12995" s="23"/>
      <c r="AQ12995" s="23"/>
      <c r="AR12995" s="23"/>
      <c r="AS12995" s="23"/>
      <c r="AT12995" s="23" t="s">
        <v>320</v>
      </c>
      <c r="AU12995" s="23"/>
      <c r="AV12995" s="23"/>
      <c r="AW12995" s="23"/>
      <c r="AX12995" s="23"/>
      <c r="AY12995" s="23"/>
      <c r="AZ12995" s="23"/>
      <c r="BA12995" s="23"/>
      <c r="BB12995" s="23"/>
      <c r="BC12995" s="23"/>
    </row>
    <row r="12996" spans="1:55" x14ac:dyDescent="0.25">
      <c r="A12996" s="404">
        <v>43396</v>
      </c>
      <c r="B12996" s="5">
        <v>8744</v>
      </c>
      <c r="E12996" s="63">
        <v>3</v>
      </c>
      <c r="F12996" s="25" t="s">
        <v>1518</v>
      </c>
      <c r="G12996" s="25">
        <v>2018</v>
      </c>
      <c r="H12996" s="25"/>
      <c r="I12996" s="23"/>
      <c r="J12996" s="23"/>
      <c r="K12996" s="23"/>
      <c r="L12996" s="6"/>
      <c r="M12996" s="23"/>
      <c r="N12996" s="25" t="s">
        <v>2051</v>
      </c>
      <c r="O12996" s="25"/>
      <c r="P12996" s="427">
        <v>106</v>
      </c>
      <c r="Q12996" s="427">
        <v>106</v>
      </c>
      <c r="R12996" s="427">
        <v>2</v>
      </c>
      <c r="S12996" s="23" t="s">
        <v>3</v>
      </c>
      <c r="T12996" s="23" t="s">
        <v>44</v>
      </c>
      <c r="U12996" s="23" t="s">
        <v>715</v>
      </c>
      <c r="V12996" s="23" t="s">
        <v>1920</v>
      </c>
      <c r="W12996" s="23"/>
      <c r="X12996" s="23" t="s">
        <v>3369</v>
      </c>
      <c r="Y12996" s="23"/>
      <c r="Z12996" s="23"/>
      <c r="AA12996" s="26">
        <v>44.217083000000002</v>
      </c>
      <c r="AB12996" s="26">
        <v>-119.7311</v>
      </c>
      <c r="AC12996" s="23" t="s">
        <v>45</v>
      </c>
      <c r="AD12996" s="23"/>
      <c r="AE12996" s="23" t="s">
        <v>1778</v>
      </c>
      <c r="AF12996" s="23" t="str">
        <f t="shared" ref="AF12996:AF13027" si="330">CONCATENATE("ex ", AE12996)</f>
        <v>ex Phacelia</v>
      </c>
      <c r="AG12996" s="67" t="s">
        <v>2029</v>
      </c>
      <c r="AH12996" s="67" t="s">
        <v>2029</v>
      </c>
      <c r="AI12996" s="23"/>
      <c r="AJ12996" s="23"/>
      <c r="AK12996" s="23"/>
      <c r="AL12996" s="23"/>
      <c r="AM12996" s="23"/>
      <c r="AN12996" s="23"/>
      <c r="AO12996" s="23"/>
      <c r="AP12996" s="23"/>
      <c r="AQ12996" s="23"/>
      <c r="AR12996" s="23"/>
      <c r="AS12996" s="23"/>
      <c r="AT12996" s="23" t="s">
        <v>320</v>
      </c>
    </row>
    <row r="12997" spans="1:55" x14ac:dyDescent="0.25">
      <c r="A12997" s="404">
        <v>43396</v>
      </c>
      <c r="B12997" s="5">
        <v>8745</v>
      </c>
      <c r="E12997" s="63">
        <v>3</v>
      </c>
      <c r="F12997" s="25" t="s">
        <v>1518</v>
      </c>
      <c r="G12997" s="25">
        <v>2018</v>
      </c>
      <c r="H12997" s="25"/>
      <c r="I12997" s="23"/>
      <c r="J12997" s="23"/>
      <c r="K12997" s="23"/>
      <c r="L12997" s="6"/>
      <c r="M12997" s="23"/>
      <c r="N12997" s="25" t="s">
        <v>2051</v>
      </c>
      <c r="O12997" s="25"/>
      <c r="P12997" s="427">
        <v>106</v>
      </c>
      <c r="Q12997" s="427">
        <v>106</v>
      </c>
      <c r="R12997" s="427">
        <v>3</v>
      </c>
      <c r="S12997" s="23" t="s">
        <v>3</v>
      </c>
      <c r="T12997" s="23" t="s">
        <v>44</v>
      </c>
      <c r="U12997" s="23" t="s">
        <v>715</v>
      </c>
      <c r="V12997" s="23" t="s">
        <v>1920</v>
      </c>
      <c r="W12997" s="23"/>
      <c r="X12997" s="23" t="s">
        <v>3369</v>
      </c>
      <c r="Y12997" s="23"/>
      <c r="Z12997" s="23"/>
      <c r="AA12997" s="26">
        <v>44.217083000000002</v>
      </c>
      <c r="AB12997" s="26">
        <v>-119.7311</v>
      </c>
      <c r="AC12997" s="23" t="s">
        <v>45</v>
      </c>
      <c r="AD12997" s="23"/>
      <c r="AE12997" s="23" t="s">
        <v>1778</v>
      </c>
      <c r="AF12997" s="23" t="str">
        <f t="shared" si="330"/>
        <v>ex Phacelia</v>
      </c>
      <c r="AG12997" s="67" t="s">
        <v>2029</v>
      </c>
      <c r="AH12997" s="67" t="s">
        <v>2029</v>
      </c>
      <c r="AI12997" s="23"/>
      <c r="AJ12997" s="23"/>
      <c r="AK12997" s="23"/>
      <c r="AL12997" s="23"/>
      <c r="AM12997" s="23"/>
      <c r="AN12997" s="23"/>
      <c r="AO12997" s="23"/>
      <c r="AP12997" s="23"/>
      <c r="AQ12997" s="23"/>
      <c r="AR12997" s="23"/>
      <c r="AS12997" s="23"/>
      <c r="AT12997" s="23" t="s">
        <v>320</v>
      </c>
    </row>
    <row r="12998" spans="1:55" x14ac:dyDescent="0.25">
      <c r="A12998" s="404">
        <v>43396</v>
      </c>
      <c r="B12998" s="5">
        <v>8746</v>
      </c>
      <c r="E12998" s="63">
        <v>3</v>
      </c>
      <c r="F12998" s="25" t="s">
        <v>1518</v>
      </c>
      <c r="G12998" s="25">
        <v>2018</v>
      </c>
      <c r="H12998" s="25"/>
      <c r="I12998" s="23"/>
      <c r="J12998" s="23"/>
      <c r="K12998" s="23"/>
      <c r="L12998" s="6"/>
      <c r="M12998" s="23"/>
      <c r="N12998" s="25" t="s">
        <v>2051</v>
      </c>
      <c r="O12998" s="25"/>
      <c r="P12998" s="427">
        <v>106</v>
      </c>
      <c r="Q12998" s="427">
        <v>106</v>
      </c>
      <c r="R12998" s="427">
        <v>4</v>
      </c>
      <c r="S12998" s="23" t="s">
        <v>3</v>
      </c>
      <c r="T12998" s="23" t="s">
        <v>44</v>
      </c>
      <c r="U12998" s="23" t="s">
        <v>715</v>
      </c>
      <c r="V12998" s="23" t="s">
        <v>1920</v>
      </c>
      <c r="W12998" s="23"/>
      <c r="X12998" s="23" t="s">
        <v>3369</v>
      </c>
      <c r="Y12998" s="23"/>
      <c r="Z12998" s="23"/>
      <c r="AA12998" s="26">
        <v>44.217083000000002</v>
      </c>
      <c r="AB12998" s="26">
        <v>-119.7311</v>
      </c>
      <c r="AC12998" s="23" t="s">
        <v>45</v>
      </c>
      <c r="AD12998" s="23"/>
      <c r="AE12998" s="23" t="s">
        <v>1778</v>
      </c>
      <c r="AF12998" s="23" t="str">
        <f t="shared" si="330"/>
        <v>ex Phacelia</v>
      </c>
      <c r="AG12998" s="67" t="s">
        <v>2029</v>
      </c>
      <c r="AH12998" s="67" t="s">
        <v>2029</v>
      </c>
      <c r="AI12998" s="23"/>
      <c r="AJ12998" s="23"/>
      <c r="AK12998" s="23"/>
      <c r="AL12998" s="23"/>
      <c r="AM12998" s="23"/>
      <c r="AN12998" s="23"/>
      <c r="AO12998" s="23"/>
      <c r="AP12998" s="23"/>
      <c r="AQ12998" s="23"/>
      <c r="AR12998" s="23"/>
      <c r="AS12998" s="23"/>
      <c r="AT12998" s="23" t="s">
        <v>320</v>
      </c>
    </row>
    <row r="12999" spans="1:55" x14ac:dyDescent="0.25">
      <c r="A12999" s="404">
        <v>43396</v>
      </c>
      <c r="B12999" s="5">
        <v>8747</v>
      </c>
      <c r="C12999" s="158"/>
      <c r="D12999" s="158"/>
      <c r="E12999" s="198">
        <v>3</v>
      </c>
      <c r="F12999" s="197" t="s">
        <v>1518</v>
      </c>
      <c r="G12999" s="197">
        <v>2018</v>
      </c>
      <c r="H12999" s="197"/>
      <c r="I12999" s="158"/>
      <c r="J12999" s="158"/>
      <c r="K12999" s="158"/>
      <c r="L12999" s="6"/>
      <c r="M12999" s="158"/>
      <c r="N12999" s="197" t="s">
        <v>2052</v>
      </c>
      <c r="O12999" s="197"/>
      <c r="P12999" s="454">
        <v>107</v>
      </c>
      <c r="Q12999" s="454">
        <v>107</v>
      </c>
      <c r="R12999" s="454">
        <v>1</v>
      </c>
      <c r="S12999" s="158" t="s">
        <v>3</v>
      </c>
      <c r="T12999" s="158" t="s">
        <v>44</v>
      </c>
      <c r="U12999" s="158" t="s">
        <v>1685</v>
      </c>
      <c r="V12999" s="158" t="s">
        <v>1920</v>
      </c>
      <c r="W12999" s="158"/>
      <c r="X12999" s="158" t="s">
        <v>3370</v>
      </c>
      <c r="Y12999" s="158"/>
      <c r="Z12999" s="158"/>
      <c r="AA12999" s="199">
        <v>44.0961</v>
      </c>
      <c r="AB12999" s="199">
        <v>-119.28985</v>
      </c>
      <c r="AC12999" s="158" t="s">
        <v>45</v>
      </c>
      <c r="AD12999" s="158"/>
      <c r="AE12999" s="158" t="s">
        <v>2046</v>
      </c>
      <c r="AF12999" s="158" t="str">
        <f t="shared" si="330"/>
        <v>ex Mimulus sp.</v>
      </c>
      <c r="AG12999" s="67" t="s">
        <v>2029</v>
      </c>
      <c r="AH12999" s="67" t="s">
        <v>2029</v>
      </c>
      <c r="AI12999" s="158"/>
      <c r="AJ12999" s="158"/>
      <c r="AK12999" s="158"/>
      <c r="AL12999" s="158"/>
      <c r="AM12999" s="158"/>
      <c r="AN12999" s="158"/>
      <c r="AO12999" s="158"/>
      <c r="AP12999" s="158"/>
      <c r="AQ12999" s="158"/>
      <c r="AR12999" s="158"/>
      <c r="AS12999" s="158"/>
      <c r="AT12999" s="158" t="s">
        <v>320</v>
      </c>
      <c r="AU12999" s="158"/>
      <c r="AV12999" s="158"/>
      <c r="AW12999" s="158"/>
      <c r="AX12999" s="158"/>
      <c r="AY12999" s="158"/>
      <c r="AZ12999" s="158"/>
      <c r="BA12999" s="158"/>
      <c r="BB12999" s="158"/>
      <c r="BC12999" s="158"/>
    </row>
    <row r="13000" spans="1:55" x14ac:dyDescent="0.25">
      <c r="A13000" s="404">
        <v>43396</v>
      </c>
      <c r="B13000" s="5">
        <v>8748</v>
      </c>
      <c r="E13000" s="198">
        <v>3</v>
      </c>
      <c r="F13000" s="197" t="s">
        <v>1518</v>
      </c>
      <c r="G13000" s="197">
        <v>2018</v>
      </c>
      <c r="H13000" s="197"/>
      <c r="I13000" s="158"/>
      <c r="J13000" s="158"/>
      <c r="K13000" s="158"/>
      <c r="L13000" s="6"/>
      <c r="M13000" s="158"/>
      <c r="N13000" s="197" t="s">
        <v>2052</v>
      </c>
      <c r="O13000" s="197"/>
      <c r="P13000" s="454">
        <v>107</v>
      </c>
      <c r="Q13000" s="454">
        <v>107</v>
      </c>
      <c r="R13000" s="454">
        <v>2</v>
      </c>
      <c r="S13000" s="158" t="s">
        <v>3</v>
      </c>
      <c r="T13000" s="158" t="s">
        <v>44</v>
      </c>
      <c r="U13000" s="158" t="s">
        <v>1685</v>
      </c>
      <c r="V13000" s="158" t="s">
        <v>1920</v>
      </c>
      <c r="W13000" s="158"/>
      <c r="X13000" s="158" t="s">
        <v>3370</v>
      </c>
      <c r="Y13000" s="158"/>
      <c r="Z13000" s="158"/>
      <c r="AA13000" s="199">
        <v>44.0961</v>
      </c>
      <c r="AB13000" s="199">
        <v>-119.28985</v>
      </c>
      <c r="AC13000" s="158" t="s">
        <v>45</v>
      </c>
      <c r="AD13000" s="158"/>
      <c r="AE13000" s="158" t="s">
        <v>2046</v>
      </c>
      <c r="AF13000" s="158" t="str">
        <f t="shared" si="330"/>
        <v>ex Mimulus sp.</v>
      </c>
      <c r="AG13000" s="67" t="s">
        <v>2029</v>
      </c>
      <c r="AH13000" s="67" t="s">
        <v>2029</v>
      </c>
      <c r="AI13000" s="158"/>
      <c r="AJ13000" s="158"/>
      <c r="AK13000" s="158"/>
      <c r="AL13000" s="158"/>
      <c r="AM13000" s="158"/>
      <c r="AN13000" s="158"/>
      <c r="AO13000" s="158"/>
      <c r="AP13000" s="158"/>
      <c r="AQ13000" s="158"/>
      <c r="AR13000" s="158"/>
      <c r="AS13000" s="158"/>
      <c r="AT13000" s="158" t="s">
        <v>320</v>
      </c>
    </row>
    <row r="13001" spans="1:55" x14ac:dyDescent="0.25">
      <c r="A13001" s="404">
        <v>43396</v>
      </c>
      <c r="B13001" s="5">
        <v>8749</v>
      </c>
      <c r="E13001" s="198">
        <v>3</v>
      </c>
      <c r="F13001" s="197" t="s">
        <v>1518</v>
      </c>
      <c r="G13001" s="197">
        <v>2018</v>
      </c>
      <c r="H13001" s="197"/>
      <c r="I13001" s="158"/>
      <c r="J13001" s="158"/>
      <c r="K13001" s="158"/>
      <c r="L13001" s="6"/>
      <c r="M13001" s="158"/>
      <c r="N13001" s="197" t="s">
        <v>2052</v>
      </c>
      <c r="O13001" s="197"/>
      <c r="P13001" s="454">
        <v>107</v>
      </c>
      <c r="Q13001" s="454">
        <v>107</v>
      </c>
      <c r="R13001" s="454">
        <v>3</v>
      </c>
      <c r="S13001" s="158" t="s">
        <v>3</v>
      </c>
      <c r="T13001" s="158" t="s">
        <v>44</v>
      </c>
      <c r="U13001" s="158" t="s">
        <v>1685</v>
      </c>
      <c r="V13001" s="158" t="s">
        <v>1920</v>
      </c>
      <c r="W13001" s="158"/>
      <c r="X13001" s="158" t="s">
        <v>3370</v>
      </c>
      <c r="Y13001" s="158"/>
      <c r="Z13001" s="158"/>
      <c r="AA13001" s="199">
        <v>44.0961</v>
      </c>
      <c r="AB13001" s="199">
        <v>-119.28985</v>
      </c>
      <c r="AC13001" s="158" t="s">
        <v>45</v>
      </c>
      <c r="AD13001" s="158"/>
      <c r="AE13001" s="158" t="s">
        <v>2046</v>
      </c>
      <c r="AF13001" s="158" t="str">
        <f t="shared" si="330"/>
        <v>ex Mimulus sp.</v>
      </c>
      <c r="AG13001" s="67" t="s">
        <v>2029</v>
      </c>
      <c r="AH13001" s="67" t="s">
        <v>2029</v>
      </c>
      <c r="AI13001" s="158"/>
      <c r="AJ13001" s="158"/>
      <c r="AK13001" s="158"/>
      <c r="AL13001" s="158"/>
      <c r="AM13001" s="158"/>
      <c r="AN13001" s="158"/>
      <c r="AO13001" s="158"/>
      <c r="AP13001" s="158"/>
      <c r="AQ13001" s="158"/>
      <c r="AR13001" s="158"/>
      <c r="AS13001" s="158"/>
      <c r="AT13001" s="158" t="s">
        <v>320</v>
      </c>
    </row>
    <row r="13002" spans="1:55" x14ac:dyDescent="0.25">
      <c r="A13002" s="404">
        <v>43396</v>
      </c>
      <c r="B13002" s="5">
        <v>8750</v>
      </c>
      <c r="C13002" s="110"/>
      <c r="D13002" s="110"/>
      <c r="E13002" s="111">
        <v>3</v>
      </c>
      <c r="F13002" s="109" t="s">
        <v>1518</v>
      </c>
      <c r="G13002" s="109">
        <v>2018</v>
      </c>
      <c r="H13002" s="109"/>
      <c r="I13002" s="110"/>
      <c r="J13002" s="110"/>
      <c r="K13002" s="110"/>
      <c r="L13002" s="6"/>
      <c r="M13002" s="110"/>
      <c r="N13002" s="109" t="s">
        <v>2053</v>
      </c>
      <c r="O13002" s="109"/>
      <c r="P13002" s="424">
        <v>108</v>
      </c>
      <c r="Q13002" s="424">
        <v>108</v>
      </c>
      <c r="R13002" s="424">
        <v>1</v>
      </c>
      <c r="S13002" s="110" t="s">
        <v>3</v>
      </c>
      <c r="T13002" s="110" t="s">
        <v>44</v>
      </c>
      <c r="U13002" s="110" t="s">
        <v>1685</v>
      </c>
      <c r="V13002" s="110" t="s">
        <v>1920</v>
      </c>
      <c r="W13002" s="110"/>
      <c r="X13002" s="110" t="s">
        <v>3370</v>
      </c>
      <c r="Y13002" s="110"/>
      <c r="Z13002" s="110"/>
      <c r="AA13002" s="113">
        <v>44.0961</v>
      </c>
      <c r="AB13002" s="113">
        <v>-119.28985</v>
      </c>
      <c r="AC13002" s="110" t="s">
        <v>45</v>
      </c>
      <c r="AD13002" s="110"/>
      <c r="AE13002" s="110" t="s">
        <v>2057</v>
      </c>
      <c r="AF13002" s="110" t="str">
        <f t="shared" si="330"/>
        <v>ex Borage</v>
      </c>
      <c r="AG13002" s="67" t="s">
        <v>2029</v>
      </c>
      <c r="AH13002" s="67" t="s">
        <v>2029</v>
      </c>
      <c r="AI13002" s="110"/>
      <c r="AJ13002" s="110"/>
      <c r="AK13002" s="110"/>
      <c r="AL13002" s="110"/>
      <c r="AM13002" s="110"/>
      <c r="AN13002" s="110"/>
      <c r="AO13002" s="110"/>
      <c r="AP13002" s="110"/>
      <c r="AQ13002" s="110"/>
      <c r="AR13002" s="110"/>
      <c r="AS13002" s="110"/>
      <c r="AT13002" s="110" t="s">
        <v>320</v>
      </c>
      <c r="AU13002" s="110"/>
      <c r="AV13002" s="110"/>
      <c r="AW13002" s="110"/>
      <c r="AX13002" s="110"/>
      <c r="AY13002" s="110"/>
      <c r="AZ13002" s="110"/>
      <c r="BA13002" s="110"/>
      <c r="BB13002" s="110"/>
      <c r="BC13002" s="110"/>
    </row>
    <row r="13003" spans="1:55" x14ac:dyDescent="0.25">
      <c r="A13003" s="404">
        <v>43396</v>
      </c>
      <c r="B13003" s="5">
        <v>8751</v>
      </c>
      <c r="E13003" s="111">
        <v>3</v>
      </c>
      <c r="F13003" s="109" t="s">
        <v>1518</v>
      </c>
      <c r="G13003" s="109">
        <v>2018</v>
      </c>
      <c r="H13003" s="109"/>
      <c r="I13003" s="110"/>
      <c r="J13003" s="110"/>
      <c r="K13003" s="110"/>
      <c r="L13003" s="6"/>
      <c r="M13003" s="110"/>
      <c r="N13003" s="109" t="s">
        <v>2053</v>
      </c>
      <c r="O13003" s="109"/>
      <c r="P13003" s="424">
        <v>108</v>
      </c>
      <c r="Q13003" s="424">
        <v>108</v>
      </c>
      <c r="R13003" s="424">
        <v>2</v>
      </c>
      <c r="S13003" s="110" t="s">
        <v>3</v>
      </c>
      <c r="T13003" s="110" t="s">
        <v>44</v>
      </c>
      <c r="U13003" s="110" t="s">
        <v>1685</v>
      </c>
      <c r="V13003" s="110" t="s">
        <v>1920</v>
      </c>
      <c r="W13003" s="110"/>
      <c r="X13003" s="110" t="s">
        <v>3370</v>
      </c>
      <c r="Y13003" s="110"/>
      <c r="Z13003" s="110"/>
      <c r="AA13003" s="113">
        <v>44.0961</v>
      </c>
      <c r="AB13003" s="113">
        <v>-119.28985</v>
      </c>
      <c r="AC13003" s="110" t="s">
        <v>45</v>
      </c>
      <c r="AD13003" s="110"/>
      <c r="AE13003" s="110" t="s">
        <v>2057</v>
      </c>
      <c r="AF13003" s="110" t="str">
        <f t="shared" si="330"/>
        <v>ex Borage</v>
      </c>
      <c r="AG13003" s="67" t="s">
        <v>2029</v>
      </c>
      <c r="AH13003" s="67" t="s">
        <v>2029</v>
      </c>
      <c r="AI13003" s="110"/>
      <c r="AJ13003" s="110"/>
      <c r="AK13003" s="110"/>
      <c r="AL13003" s="110"/>
      <c r="AM13003" s="110"/>
      <c r="AN13003" s="110"/>
      <c r="AO13003" s="110"/>
      <c r="AP13003" s="110"/>
      <c r="AQ13003" s="110"/>
      <c r="AR13003" s="110"/>
      <c r="AS13003" s="110"/>
      <c r="AT13003" s="110" t="s">
        <v>320</v>
      </c>
    </row>
    <row r="13004" spans="1:55" ht="15.75" customHeight="1" x14ac:dyDescent="0.25">
      <c r="A13004" s="404">
        <v>43396</v>
      </c>
      <c r="B13004" s="5">
        <v>8752</v>
      </c>
      <c r="C13004" s="115"/>
      <c r="D13004" s="115"/>
      <c r="E13004" s="116">
        <v>3</v>
      </c>
      <c r="F13004" s="114" t="s">
        <v>1518</v>
      </c>
      <c r="G13004" s="114">
        <v>2018</v>
      </c>
      <c r="H13004" s="114"/>
      <c r="I13004" s="115"/>
      <c r="J13004" s="115"/>
      <c r="K13004" s="115"/>
      <c r="L13004" s="6"/>
      <c r="M13004" s="115"/>
      <c r="N13004" s="114" t="s">
        <v>2054</v>
      </c>
      <c r="O13004" s="114"/>
      <c r="P13004" s="425">
        <v>109</v>
      </c>
      <c r="Q13004" s="425">
        <v>109</v>
      </c>
      <c r="R13004" s="425">
        <v>1</v>
      </c>
      <c r="S13004" s="115" t="s">
        <v>3</v>
      </c>
      <c r="T13004" s="115" t="s">
        <v>44</v>
      </c>
      <c r="U13004" s="115" t="s">
        <v>1685</v>
      </c>
      <c r="V13004" s="115" t="s">
        <v>1920</v>
      </c>
      <c r="W13004" s="115"/>
      <c r="X13004" s="115" t="s">
        <v>3370</v>
      </c>
      <c r="Y13004" s="115"/>
      <c r="Z13004" s="115"/>
      <c r="AA13004" s="118">
        <v>44.0961</v>
      </c>
      <c r="AB13004" s="118">
        <v>-119.28985</v>
      </c>
      <c r="AC13004" s="115" t="s">
        <v>45</v>
      </c>
      <c r="AD13004" s="115"/>
      <c r="AE13004" s="115" t="s">
        <v>1209</v>
      </c>
      <c r="AF13004" s="115" t="str">
        <f t="shared" si="330"/>
        <v>ex Geranium</v>
      </c>
      <c r="AG13004" s="67" t="s">
        <v>2029</v>
      </c>
      <c r="AH13004" s="67" t="s">
        <v>2029</v>
      </c>
      <c r="AI13004" s="115"/>
      <c r="AJ13004" s="115"/>
      <c r="AK13004" s="115"/>
      <c r="AL13004" s="115"/>
      <c r="AM13004" s="115"/>
      <c r="AN13004" s="115"/>
      <c r="AO13004" s="115"/>
      <c r="AP13004" s="115"/>
      <c r="AQ13004" s="115"/>
      <c r="AR13004" s="115"/>
      <c r="AS13004" s="115"/>
      <c r="AT13004" s="115" t="s">
        <v>320</v>
      </c>
      <c r="AU13004" s="115"/>
      <c r="AV13004" s="115"/>
      <c r="AW13004" s="115"/>
      <c r="AX13004" s="115"/>
      <c r="AY13004" s="115"/>
      <c r="AZ13004" s="115"/>
      <c r="BA13004" s="115"/>
      <c r="BB13004" s="115"/>
      <c r="BC13004" s="115"/>
    </row>
    <row r="13005" spans="1:55" x14ac:dyDescent="0.25">
      <c r="A13005" s="404">
        <v>43396</v>
      </c>
      <c r="B13005" s="5">
        <v>8753</v>
      </c>
      <c r="C13005" s="86"/>
      <c r="D13005" s="86"/>
      <c r="E13005" s="87">
        <v>4</v>
      </c>
      <c r="F13005" s="85" t="s">
        <v>1518</v>
      </c>
      <c r="G13005" s="85">
        <v>2018</v>
      </c>
      <c r="H13005" s="85"/>
      <c r="I13005" s="86"/>
      <c r="J13005" s="86"/>
      <c r="K13005" s="86"/>
      <c r="L13005" s="6"/>
      <c r="M13005" s="86"/>
      <c r="N13005" s="85" t="s">
        <v>2058</v>
      </c>
      <c r="O13005" s="85"/>
      <c r="P13005" s="419">
        <v>110</v>
      </c>
      <c r="Q13005" s="419">
        <v>110</v>
      </c>
      <c r="R13005" s="419">
        <v>1</v>
      </c>
      <c r="S13005" s="86" t="s">
        <v>3</v>
      </c>
      <c r="T13005" s="86" t="s">
        <v>44</v>
      </c>
      <c r="U13005" s="86" t="s">
        <v>1685</v>
      </c>
      <c r="V13005" s="86" t="s">
        <v>1920</v>
      </c>
      <c r="W13005" s="86"/>
      <c r="X13005" s="86" t="s">
        <v>2059</v>
      </c>
      <c r="Y13005" s="86"/>
      <c r="Z13005" s="86"/>
      <c r="AA13005" s="89">
        <v>44.203400000000002</v>
      </c>
      <c r="AB13005" s="89">
        <v>-119.59308299999999</v>
      </c>
      <c r="AC13005" s="86" t="s">
        <v>45</v>
      </c>
      <c r="AD13005" s="86"/>
      <c r="AE13005" s="86" t="s">
        <v>2060</v>
      </c>
      <c r="AF13005" s="86" t="str">
        <f t="shared" si="330"/>
        <v>ex Mallow</v>
      </c>
      <c r="AG13005" s="67" t="s">
        <v>2029</v>
      </c>
      <c r="AH13005" s="67" t="s">
        <v>2029</v>
      </c>
      <c r="AI13005" s="86"/>
      <c r="AJ13005" s="86"/>
      <c r="AK13005" s="86"/>
      <c r="AL13005" s="86"/>
      <c r="AM13005" s="86"/>
      <c r="AN13005" s="86"/>
      <c r="AO13005" s="86"/>
      <c r="AP13005" s="86"/>
      <c r="AQ13005" s="86"/>
      <c r="AR13005" s="86"/>
      <c r="AS13005" s="86"/>
      <c r="AT13005" s="86" t="s">
        <v>320</v>
      </c>
      <c r="AU13005" s="86"/>
      <c r="AV13005" s="86"/>
      <c r="AW13005" s="86"/>
      <c r="AX13005" s="86"/>
      <c r="AY13005" s="86"/>
      <c r="AZ13005" s="86"/>
      <c r="BA13005" s="86"/>
      <c r="BB13005" s="86"/>
      <c r="BC13005" s="86"/>
    </row>
    <row r="13006" spans="1:55" x14ac:dyDescent="0.25">
      <c r="A13006" s="404">
        <v>43396</v>
      </c>
      <c r="B13006" s="5">
        <v>8754</v>
      </c>
      <c r="C13006" s="163"/>
      <c r="D13006" s="163"/>
      <c r="E13006" s="171">
        <v>4</v>
      </c>
      <c r="F13006" s="170" t="s">
        <v>1518</v>
      </c>
      <c r="G13006" s="170">
        <v>2018</v>
      </c>
      <c r="H13006" s="170"/>
      <c r="I13006" s="163"/>
      <c r="J13006" s="163"/>
      <c r="K13006" s="163"/>
      <c r="L13006" s="6"/>
      <c r="M13006" s="163"/>
      <c r="N13006" s="170" t="s">
        <v>2061</v>
      </c>
      <c r="O13006" s="170"/>
      <c r="P13006" s="437">
        <v>111</v>
      </c>
      <c r="Q13006" s="437">
        <v>111</v>
      </c>
      <c r="R13006" s="437">
        <v>1</v>
      </c>
      <c r="S13006" s="163" t="s">
        <v>3</v>
      </c>
      <c r="T13006" s="163" t="s">
        <v>44</v>
      </c>
      <c r="U13006" s="163" t="s">
        <v>1685</v>
      </c>
      <c r="V13006" s="163" t="s">
        <v>1920</v>
      </c>
      <c r="W13006" s="163"/>
      <c r="X13006" s="163" t="s">
        <v>3371</v>
      </c>
      <c r="Y13006" s="163"/>
      <c r="Z13006" s="163"/>
      <c r="AA13006" s="183">
        <v>44.18085</v>
      </c>
      <c r="AB13006" s="183">
        <v>-119.57380000000001</v>
      </c>
      <c r="AC13006" s="163" t="s">
        <v>45</v>
      </c>
      <c r="AD13006" s="163"/>
      <c r="AE13006" s="163" t="s">
        <v>2063</v>
      </c>
      <c r="AF13006" s="163" t="str">
        <f t="shared" si="330"/>
        <v xml:space="preserve">ex Calochortus  </v>
      </c>
      <c r="AG13006" s="67" t="s">
        <v>2029</v>
      </c>
      <c r="AH13006" s="67" t="s">
        <v>2029</v>
      </c>
      <c r="AI13006" s="163"/>
      <c r="AJ13006" s="163"/>
      <c r="AK13006" s="163"/>
      <c r="AL13006" s="163"/>
      <c r="AM13006" s="163"/>
      <c r="AN13006" s="163"/>
      <c r="AO13006" s="163"/>
      <c r="AP13006" s="163"/>
      <c r="AQ13006" s="163"/>
      <c r="AR13006" s="163"/>
      <c r="AS13006" s="163"/>
      <c r="AT13006" s="163" t="s">
        <v>320</v>
      </c>
      <c r="AU13006" s="163"/>
      <c r="AV13006" s="163"/>
      <c r="AW13006" s="163"/>
      <c r="AX13006" s="163"/>
      <c r="AY13006" s="163"/>
      <c r="AZ13006" s="163"/>
      <c r="BA13006" s="163"/>
      <c r="BB13006" s="163"/>
      <c r="BC13006" s="163"/>
    </row>
    <row r="13007" spans="1:55" x14ac:dyDescent="0.25">
      <c r="A13007" s="404">
        <v>43396</v>
      </c>
      <c r="B13007" s="5">
        <v>8755</v>
      </c>
      <c r="C13007" s="158"/>
      <c r="D13007" s="158"/>
      <c r="E13007" s="198">
        <v>4</v>
      </c>
      <c r="F13007" s="197" t="s">
        <v>1518</v>
      </c>
      <c r="G13007" s="197">
        <v>2018</v>
      </c>
      <c r="H13007" s="197"/>
      <c r="I13007" s="158"/>
      <c r="J13007" s="158"/>
      <c r="K13007" s="158"/>
      <c r="L13007" s="6"/>
      <c r="M13007" s="158"/>
      <c r="N13007" s="197" t="s">
        <v>2064</v>
      </c>
      <c r="O13007" s="197"/>
      <c r="P13007" s="454">
        <v>112</v>
      </c>
      <c r="Q13007" s="454">
        <v>112</v>
      </c>
      <c r="R13007" s="454">
        <v>1</v>
      </c>
      <c r="S13007" s="158" t="s">
        <v>3</v>
      </c>
      <c r="T13007" s="158" t="s">
        <v>44</v>
      </c>
      <c r="U13007" s="158" t="s">
        <v>1685</v>
      </c>
      <c r="V13007" s="158" t="s">
        <v>1920</v>
      </c>
      <c r="W13007" s="158"/>
      <c r="X13007" s="163" t="s">
        <v>3371</v>
      </c>
      <c r="Y13007" s="158"/>
      <c r="Z13007" s="158"/>
      <c r="AA13007" s="199">
        <v>44.180669999999999</v>
      </c>
      <c r="AB13007" s="199">
        <v>-119.5642</v>
      </c>
      <c r="AC13007" s="158" t="s">
        <v>45</v>
      </c>
      <c r="AD13007" s="158"/>
      <c r="AE13007" s="158" t="s">
        <v>2065</v>
      </c>
      <c r="AF13007" s="158" t="str">
        <f t="shared" si="330"/>
        <v xml:space="preserve">ex sidalcea </v>
      </c>
      <c r="AG13007" s="67" t="s">
        <v>2029</v>
      </c>
      <c r="AH13007" s="67" t="s">
        <v>2029</v>
      </c>
      <c r="AI13007" s="158"/>
      <c r="AJ13007" s="158"/>
      <c r="AK13007" s="158"/>
      <c r="AL13007" s="158"/>
      <c r="AM13007" s="158"/>
      <c r="AN13007" s="158"/>
      <c r="AO13007" s="158"/>
      <c r="AP13007" s="158"/>
      <c r="AQ13007" s="158"/>
      <c r="AR13007" s="158"/>
      <c r="AS13007" s="158"/>
      <c r="AT13007" s="158" t="s">
        <v>320</v>
      </c>
      <c r="AU13007" s="158"/>
      <c r="AV13007" s="158"/>
      <c r="AW13007" s="158"/>
      <c r="AX13007" s="158"/>
      <c r="AY13007" s="158"/>
      <c r="AZ13007" s="158"/>
      <c r="BA13007" s="158"/>
      <c r="BB13007" s="158"/>
      <c r="BC13007" s="158"/>
    </row>
    <row r="13008" spans="1:55" x14ac:dyDescent="0.25">
      <c r="A13008" s="404">
        <v>43396</v>
      </c>
      <c r="B13008" s="5">
        <v>8756</v>
      </c>
      <c r="C13008" s="120"/>
      <c r="D13008" s="120"/>
      <c r="E13008" s="121">
        <v>4</v>
      </c>
      <c r="F13008" s="119" t="s">
        <v>1518</v>
      </c>
      <c r="G13008" s="119">
        <v>2018</v>
      </c>
      <c r="H13008" s="119"/>
      <c r="I13008" s="120"/>
      <c r="J13008" s="120"/>
      <c r="K13008" s="120"/>
      <c r="L13008" s="6"/>
      <c r="M13008" s="120"/>
      <c r="N13008" s="119" t="s">
        <v>2066</v>
      </c>
      <c r="O13008" s="119"/>
      <c r="P13008" s="428">
        <v>113</v>
      </c>
      <c r="Q13008" s="428">
        <v>113</v>
      </c>
      <c r="R13008" s="428">
        <v>1</v>
      </c>
      <c r="S13008" s="120" t="s">
        <v>3</v>
      </c>
      <c r="T13008" s="120" t="s">
        <v>44</v>
      </c>
      <c r="U13008" s="120" t="s">
        <v>1685</v>
      </c>
      <c r="V13008" s="120" t="s">
        <v>1920</v>
      </c>
      <c r="W13008" s="120"/>
      <c r="X13008" s="163" t="s">
        <v>3371</v>
      </c>
      <c r="Y13008" s="120"/>
      <c r="Z13008" s="120"/>
      <c r="AA13008" s="122">
        <v>44.180669999999999</v>
      </c>
      <c r="AB13008" s="122">
        <v>-119.5642</v>
      </c>
      <c r="AC13008" s="120" t="s">
        <v>45</v>
      </c>
      <c r="AD13008" s="120"/>
      <c r="AE13008" s="120" t="s">
        <v>2067</v>
      </c>
      <c r="AF13008" s="120" t="str">
        <f t="shared" si="330"/>
        <v xml:space="preserve">ex Agastache </v>
      </c>
      <c r="AG13008" s="67" t="s">
        <v>2029</v>
      </c>
      <c r="AH13008" s="67" t="s">
        <v>2029</v>
      </c>
      <c r="AI13008" s="120"/>
      <c r="AJ13008" s="120"/>
      <c r="AK13008" s="120"/>
      <c r="AL13008" s="120"/>
      <c r="AM13008" s="120"/>
      <c r="AN13008" s="120"/>
      <c r="AO13008" s="120"/>
      <c r="AP13008" s="120"/>
      <c r="AQ13008" s="120"/>
      <c r="AR13008" s="120"/>
      <c r="AS13008" s="120"/>
      <c r="AT13008" s="120" t="s">
        <v>320</v>
      </c>
      <c r="AU13008" s="120"/>
      <c r="AV13008" s="120"/>
      <c r="AW13008" s="120"/>
      <c r="AX13008" s="120"/>
      <c r="AY13008" s="120"/>
      <c r="AZ13008" s="120"/>
      <c r="BA13008" s="120"/>
      <c r="BB13008" s="120"/>
      <c r="BC13008" s="120"/>
    </row>
    <row r="13009" spans="1:55" x14ac:dyDescent="0.25">
      <c r="A13009" s="404">
        <v>43396</v>
      </c>
      <c r="B13009" s="5">
        <v>8757</v>
      </c>
      <c r="E13009" s="121">
        <v>4</v>
      </c>
      <c r="F13009" s="119" t="s">
        <v>1518</v>
      </c>
      <c r="G13009" s="119">
        <v>2018</v>
      </c>
      <c r="H13009" s="119"/>
      <c r="I13009" s="120"/>
      <c r="J13009" s="120"/>
      <c r="K13009" s="120"/>
      <c r="L13009" s="6"/>
      <c r="M13009" s="120"/>
      <c r="N13009" s="119" t="s">
        <v>2066</v>
      </c>
      <c r="O13009" s="119"/>
      <c r="P13009" s="428">
        <v>113</v>
      </c>
      <c r="Q13009" s="428">
        <v>113</v>
      </c>
      <c r="R13009" s="428">
        <v>2</v>
      </c>
      <c r="S13009" s="120" t="s">
        <v>3</v>
      </c>
      <c r="T13009" s="120" t="s">
        <v>44</v>
      </c>
      <c r="U13009" s="120" t="s">
        <v>1685</v>
      </c>
      <c r="V13009" s="120" t="s">
        <v>1920</v>
      </c>
      <c r="W13009" s="120"/>
      <c r="X13009" s="163" t="s">
        <v>3371</v>
      </c>
      <c r="Y13009" s="120"/>
      <c r="Z13009" s="120"/>
      <c r="AA13009" s="122">
        <v>44.180669999999999</v>
      </c>
      <c r="AB13009" s="122">
        <v>-119.5642</v>
      </c>
      <c r="AC13009" s="120" t="s">
        <v>45</v>
      </c>
      <c r="AD13009" s="120"/>
      <c r="AE13009" s="120" t="s">
        <v>2067</v>
      </c>
      <c r="AF13009" s="120" t="str">
        <f t="shared" si="330"/>
        <v xml:space="preserve">ex Agastache </v>
      </c>
      <c r="AG13009" s="67" t="s">
        <v>2029</v>
      </c>
      <c r="AH13009" s="67" t="s">
        <v>2029</v>
      </c>
      <c r="AI13009" s="120"/>
      <c r="AJ13009" s="120"/>
      <c r="AK13009" s="120"/>
      <c r="AL13009" s="120"/>
      <c r="AM13009" s="120"/>
      <c r="AN13009" s="120"/>
      <c r="AO13009" s="120"/>
      <c r="AP13009" s="120"/>
      <c r="AQ13009" s="120"/>
      <c r="AR13009" s="120"/>
      <c r="AS13009" s="120"/>
      <c r="AT13009" s="120" t="s">
        <v>320</v>
      </c>
    </row>
    <row r="13010" spans="1:55" x14ac:dyDescent="0.25">
      <c r="A13010" s="404">
        <v>43396</v>
      </c>
      <c r="B13010" s="5">
        <v>8758</v>
      </c>
      <c r="E13010" s="121">
        <v>4</v>
      </c>
      <c r="F13010" s="119" t="s">
        <v>1518</v>
      </c>
      <c r="G13010" s="119">
        <v>2018</v>
      </c>
      <c r="H13010" s="119"/>
      <c r="I13010" s="120"/>
      <c r="J13010" s="120"/>
      <c r="K13010" s="120"/>
      <c r="L13010" s="6"/>
      <c r="M13010" s="120"/>
      <c r="N13010" s="119" t="s">
        <v>2066</v>
      </c>
      <c r="O13010" s="119"/>
      <c r="P13010" s="428">
        <v>113</v>
      </c>
      <c r="Q13010" s="428">
        <v>113</v>
      </c>
      <c r="R13010" s="428">
        <v>3</v>
      </c>
      <c r="S13010" s="120" t="s">
        <v>3</v>
      </c>
      <c r="T13010" s="120" t="s">
        <v>44</v>
      </c>
      <c r="U13010" s="120" t="s">
        <v>1685</v>
      </c>
      <c r="V13010" s="120" t="s">
        <v>1920</v>
      </c>
      <c r="W13010" s="120"/>
      <c r="X13010" s="163" t="s">
        <v>3371</v>
      </c>
      <c r="Y13010" s="120"/>
      <c r="Z13010" s="120"/>
      <c r="AA13010" s="122">
        <v>44.180669999999999</v>
      </c>
      <c r="AB13010" s="122">
        <v>-119.5642</v>
      </c>
      <c r="AC13010" s="120" t="s">
        <v>45</v>
      </c>
      <c r="AD13010" s="120"/>
      <c r="AE13010" s="120" t="s">
        <v>2067</v>
      </c>
      <c r="AF13010" s="120" t="str">
        <f t="shared" si="330"/>
        <v xml:space="preserve">ex Agastache </v>
      </c>
      <c r="AG13010" s="67" t="s">
        <v>2029</v>
      </c>
      <c r="AH13010" s="67" t="s">
        <v>2029</v>
      </c>
      <c r="AI13010" s="120"/>
      <c r="AJ13010" s="120"/>
      <c r="AK13010" s="120"/>
      <c r="AL13010" s="120"/>
      <c r="AM13010" s="120"/>
      <c r="AN13010" s="120"/>
      <c r="AO13010" s="120"/>
      <c r="AP13010" s="120"/>
      <c r="AQ13010" s="120"/>
      <c r="AR13010" s="120"/>
      <c r="AS13010" s="120"/>
      <c r="AT13010" s="120" t="s">
        <v>320</v>
      </c>
    </row>
    <row r="13011" spans="1:55" x14ac:dyDescent="0.25">
      <c r="A13011" s="404">
        <v>43396</v>
      </c>
      <c r="B13011" s="5">
        <v>8759</v>
      </c>
      <c r="C13011" s="158"/>
      <c r="D13011" s="158"/>
      <c r="E13011" s="198">
        <v>4</v>
      </c>
      <c r="F13011" s="197" t="s">
        <v>1518</v>
      </c>
      <c r="G13011" s="197">
        <v>2018</v>
      </c>
      <c r="H13011" s="197"/>
      <c r="I13011" s="158"/>
      <c r="J13011" s="158"/>
      <c r="K13011" s="158"/>
      <c r="L13011" s="6"/>
      <c r="M13011" s="158"/>
      <c r="N13011" s="197" t="s">
        <v>2068</v>
      </c>
      <c r="O13011" s="197"/>
      <c r="P13011" s="454">
        <v>114</v>
      </c>
      <c r="Q13011" s="454">
        <v>114</v>
      </c>
      <c r="R13011" s="454">
        <v>1</v>
      </c>
      <c r="S13011" s="158" t="s">
        <v>3</v>
      </c>
      <c r="T13011" s="158" t="s">
        <v>44</v>
      </c>
      <c r="U13011" s="158" t="s">
        <v>1685</v>
      </c>
      <c r="V13011" s="158" t="s">
        <v>1920</v>
      </c>
      <c r="W13011" s="158"/>
      <c r="X13011" s="163" t="s">
        <v>3371</v>
      </c>
      <c r="Y13011" s="158"/>
      <c r="Z13011" s="158"/>
      <c r="AA13011" s="199">
        <v>44.178967</v>
      </c>
      <c r="AB13011" s="199">
        <v>-119.558167</v>
      </c>
      <c r="AC13011" s="158" t="s">
        <v>45</v>
      </c>
      <c r="AD13011" s="158"/>
      <c r="AE13011" s="158" t="s">
        <v>2070</v>
      </c>
      <c r="AF13011" s="158" t="str">
        <f t="shared" si="330"/>
        <v>ex Fireweed</v>
      </c>
      <c r="AG13011" s="67" t="s">
        <v>2029</v>
      </c>
      <c r="AH13011" s="67" t="s">
        <v>2029</v>
      </c>
      <c r="AI13011" s="158"/>
      <c r="AJ13011" s="158"/>
      <c r="AK13011" s="158"/>
      <c r="AL13011" s="158"/>
      <c r="AM13011" s="158"/>
      <c r="AN13011" s="158"/>
      <c r="AO13011" s="158"/>
      <c r="AP13011" s="158"/>
      <c r="AQ13011" s="158"/>
      <c r="AR13011" s="158"/>
      <c r="AS13011" s="158"/>
      <c r="AT13011" s="158" t="s">
        <v>320</v>
      </c>
      <c r="AU13011" s="158"/>
      <c r="AV13011" s="158"/>
      <c r="AW13011" s="158"/>
      <c r="AX13011" s="158"/>
      <c r="AY13011" s="158"/>
      <c r="AZ13011" s="158"/>
      <c r="BA13011" s="158"/>
      <c r="BB13011" s="158"/>
      <c r="BC13011" s="158"/>
    </row>
    <row r="13012" spans="1:55" x14ac:dyDescent="0.25">
      <c r="A13012" s="404">
        <v>43396</v>
      </c>
      <c r="B13012" s="5">
        <v>8760</v>
      </c>
      <c r="E13012" s="198">
        <v>4</v>
      </c>
      <c r="F13012" s="197" t="s">
        <v>1518</v>
      </c>
      <c r="G13012" s="197">
        <v>2018</v>
      </c>
      <c r="H13012" s="197"/>
      <c r="I13012" s="158"/>
      <c r="J13012" s="158"/>
      <c r="K13012" s="158"/>
      <c r="L13012" s="6"/>
      <c r="M13012" s="158"/>
      <c r="N13012" s="197" t="s">
        <v>2068</v>
      </c>
      <c r="O13012" s="197"/>
      <c r="P13012" s="454">
        <v>114</v>
      </c>
      <c r="Q13012" s="454">
        <v>114</v>
      </c>
      <c r="R13012" s="454">
        <v>2</v>
      </c>
      <c r="S13012" s="158" t="s">
        <v>3</v>
      </c>
      <c r="T13012" s="158" t="s">
        <v>44</v>
      </c>
      <c r="U13012" s="158" t="s">
        <v>1685</v>
      </c>
      <c r="V13012" s="158" t="s">
        <v>1920</v>
      </c>
      <c r="W13012" s="158"/>
      <c r="X13012" s="163" t="s">
        <v>3371</v>
      </c>
      <c r="Y13012" s="158"/>
      <c r="Z13012" s="158"/>
      <c r="AA13012" s="199">
        <v>44.178967</v>
      </c>
      <c r="AB13012" s="199">
        <v>-119.558167</v>
      </c>
      <c r="AC13012" s="158" t="s">
        <v>45</v>
      </c>
      <c r="AD13012" s="158"/>
      <c r="AE13012" s="158" t="s">
        <v>2070</v>
      </c>
      <c r="AF13012" s="158" t="str">
        <f t="shared" si="330"/>
        <v>ex Fireweed</v>
      </c>
      <c r="AG13012" s="67" t="s">
        <v>2029</v>
      </c>
      <c r="AH13012" s="67" t="s">
        <v>2029</v>
      </c>
      <c r="AI13012" s="158"/>
      <c r="AJ13012" s="158"/>
      <c r="AK13012" s="158"/>
      <c r="AL13012" s="158"/>
      <c r="AM13012" s="158"/>
      <c r="AN13012" s="158"/>
      <c r="AO13012" s="158"/>
      <c r="AP13012" s="158"/>
      <c r="AQ13012" s="158"/>
      <c r="AR13012" s="158"/>
      <c r="AS13012" s="158"/>
      <c r="AT13012" s="158" t="s">
        <v>320</v>
      </c>
    </row>
    <row r="13013" spans="1:55" x14ac:dyDescent="0.25">
      <c r="A13013" s="404">
        <v>43396</v>
      </c>
      <c r="B13013" s="5">
        <v>8761</v>
      </c>
      <c r="E13013" s="198">
        <v>4</v>
      </c>
      <c r="F13013" s="197" t="s">
        <v>1518</v>
      </c>
      <c r="G13013" s="197">
        <v>2018</v>
      </c>
      <c r="H13013" s="197"/>
      <c r="I13013" s="158"/>
      <c r="J13013" s="158"/>
      <c r="K13013" s="158"/>
      <c r="L13013" s="6"/>
      <c r="M13013" s="158"/>
      <c r="N13013" s="197" t="s">
        <v>2068</v>
      </c>
      <c r="O13013" s="197"/>
      <c r="P13013" s="454">
        <v>114</v>
      </c>
      <c r="Q13013" s="454">
        <v>114</v>
      </c>
      <c r="R13013" s="454">
        <v>3</v>
      </c>
      <c r="S13013" s="158" t="s">
        <v>3</v>
      </c>
      <c r="T13013" s="158" t="s">
        <v>44</v>
      </c>
      <c r="U13013" s="158" t="s">
        <v>1685</v>
      </c>
      <c r="V13013" s="158" t="s">
        <v>1920</v>
      </c>
      <c r="W13013" s="158"/>
      <c r="X13013" s="163" t="s">
        <v>3371</v>
      </c>
      <c r="Y13013" s="158"/>
      <c r="Z13013" s="158"/>
      <c r="AA13013" s="199">
        <v>44.178967</v>
      </c>
      <c r="AB13013" s="199">
        <v>-119.558167</v>
      </c>
      <c r="AC13013" s="158" t="s">
        <v>45</v>
      </c>
      <c r="AD13013" s="158"/>
      <c r="AE13013" s="158" t="s">
        <v>2070</v>
      </c>
      <c r="AF13013" s="158" t="str">
        <f t="shared" si="330"/>
        <v>ex Fireweed</v>
      </c>
      <c r="AG13013" s="67" t="s">
        <v>2029</v>
      </c>
      <c r="AH13013" s="67" t="s">
        <v>2029</v>
      </c>
      <c r="AI13013" s="158"/>
      <c r="AJ13013" s="158"/>
      <c r="AK13013" s="158"/>
      <c r="AL13013" s="158"/>
      <c r="AM13013" s="158"/>
      <c r="AN13013" s="158"/>
      <c r="AO13013" s="158"/>
      <c r="AP13013" s="158"/>
      <c r="AQ13013" s="158"/>
      <c r="AR13013" s="158"/>
      <c r="AS13013" s="158"/>
      <c r="AT13013" s="158" t="s">
        <v>320</v>
      </c>
    </row>
    <row r="13014" spans="1:55" x14ac:dyDescent="0.25">
      <c r="A13014" s="404">
        <v>43396</v>
      </c>
      <c r="B13014" s="5">
        <v>8762</v>
      </c>
      <c r="E13014" s="198">
        <v>4</v>
      </c>
      <c r="F13014" s="197" t="s">
        <v>1518</v>
      </c>
      <c r="G13014" s="197">
        <v>2018</v>
      </c>
      <c r="H13014" s="197"/>
      <c r="I13014" s="158"/>
      <c r="J13014" s="158"/>
      <c r="K13014" s="158"/>
      <c r="L13014" s="6"/>
      <c r="M13014" s="158"/>
      <c r="N13014" s="197" t="s">
        <v>2068</v>
      </c>
      <c r="O13014" s="197"/>
      <c r="P13014" s="454">
        <v>114</v>
      </c>
      <c r="Q13014" s="454">
        <v>114</v>
      </c>
      <c r="R13014" s="454">
        <v>4</v>
      </c>
      <c r="S13014" s="158" t="s">
        <v>3</v>
      </c>
      <c r="T13014" s="158" t="s">
        <v>44</v>
      </c>
      <c r="U13014" s="158" t="s">
        <v>1685</v>
      </c>
      <c r="V13014" s="158" t="s">
        <v>1920</v>
      </c>
      <c r="W13014" s="158"/>
      <c r="X13014" s="163" t="s">
        <v>3371</v>
      </c>
      <c r="Y13014" s="158"/>
      <c r="Z13014" s="158"/>
      <c r="AA13014" s="199">
        <v>44.178967</v>
      </c>
      <c r="AB13014" s="199">
        <v>-119.558167</v>
      </c>
      <c r="AC13014" s="158" t="s">
        <v>45</v>
      </c>
      <c r="AD13014" s="158"/>
      <c r="AE13014" s="158" t="s">
        <v>2070</v>
      </c>
      <c r="AF13014" s="158" t="str">
        <f t="shared" si="330"/>
        <v>ex Fireweed</v>
      </c>
      <c r="AG13014" s="67" t="s">
        <v>2029</v>
      </c>
      <c r="AH13014" s="67" t="s">
        <v>2029</v>
      </c>
      <c r="AI13014" s="158"/>
      <c r="AJ13014" s="158"/>
      <c r="AK13014" s="158"/>
      <c r="AL13014" s="158"/>
      <c r="AM13014" s="158"/>
      <c r="AN13014" s="158"/>
      <c r="AO13014" s="158"/>
      <c r="AP13014" s="158"/>
      <c r="AQ13014" s="158"/>
      <c r="AR13014" s="158"/>
      <c r="AS13014" s="158"/>
      <c r="AT13014" s="158" t="s">
        <v>320</v>
      </c>
    </row>
    <row r="13015" spans="1:55" x14ac:dyDescent="0.25">
      <c r="A13015" s="404">
        <v>43396</v>
      </c>
      <c r="B13015" s="5">
        <v>8763</v>
      </c>
      <c r="E13015" s="198">
        <v>4</v>
      </c>
      <c r="F13015" s="197" t="s">
        <v>1518</v>
      </c>
      <c r="G13015" s="197">
        <v>2018</v>
      </c>
      <c r="H13015" s="197"/>
      <c r="I13015" s="158"/>
      <c r="J13015" s="158"/>
      <c r="K13015" s="158"/>
      <c r="L13015" s="6"/>
      <c r="M13015" s="158"/>
      <c r="N13015" s="197" t="s">
        <v>2068</v>
      </c>
      <c r="O13015" s="197"/>
      <c r="P13015" s="454">
        <v>114</v>
      </c>
      <c r="Q13015" s="454">
        <v>114</v>
      </c>
      <c r="R13015" s="454">
        <v>5</v>
      </c>
      <c r="S13015" s="158" t="s">
        <v>3</v>
      </c>
      <c r="T13015" s="158" t="s">
        <v>44</v>
      </c>
      <c r="U13015" s="158" t="s">
        <v>1685</v>
      </c>
      <c r="V13015" s="158" t="s">
        <v>1920</v>
      </c>
      <c r="W13015" s="158"/>
      <c r="X13015" s="163" t="s">
        <v>3371</v>
      </c>
      <c r="Y13015" s="158"/>
      <c r="Z13015" s="158"/>
      <c r="AA13015" s="199">
        <v>44.178967</v>
      </c>
      <c r="AB13015" s="199">
        <v>-119.558167</v>
      </c>
      <c r="AC13015" s="158" t="s">
        <v>45</v>
      </c>
      <c r="AD13015" s="158"/>
      <c r="AE13015" s="158" t="s">
        <v>2070</v>
      </c>
      <c r="AF13015" s="158" t="str">
        <f t="shared" si="330"/>
        <v>ex Fireweed</v>
      </c>
      <c r="AG13015" s="67" t="s">
        <v>2029</v>
      </c>
      <c r="AH13015" s="67" t="s">
        <v>2029</v>
      </c>
      <c r="AI13015" s="158"/>
      <c r="AJ13015" s="158"/>
      <c r="AK13015" s="158"/>
      <c r="AL13015" s="158"/>
      <c r="AM13015" s="158"/>
      <c r="AN13015" s="158"/>
      <c r="AO13015" s="158"/>
      <c r="AP13015" s="158"/>
      <c r="AQ13015" s="158"/>
      <c r="AR13015" s="158"/>
      <c r="AS13015" s="158"/>
      <c r="AT13015" s="158" t="s">
        <v>320</v>
      </c>
    </row>
    <row r="13016" spans="1:55" x14ac:dyDescent="0.25">
      <c r="A13016" s="404">
        <v>43396</v>
      </c>
      <c r="B13016" s="5">
        <v>8764</v>
      </c>
      <c r="C13016" s="86"/>
      <c r="D13016" s="86"/>
      <c r="E13016" s="87">
        <v>4</v>
      </c>
      <c r="F13016" s="85" t="s">
        <v>1518</v>
      </c>
      <c r="G13016" s="85">
        <v>2018</v>
      </c>
      <c r="H13016" s="85"/>
      <c r="I13016" s="86"/>
      <c r="J13016" s="86"/>
      <c r="K13016" s="86"/>
      <c r="L13016" s="6"/>
      <c r="M13016" s="86"/>
      <c r="N13016" s="85" t="s">
        <v>2069</v>
      </c>
      <c r="O13016" s="85"/>
      <c r="P13016" s="419">
        <v>115</v>
      </c>
      <c r="Q13016" s="419">
        <v>115</v>
      </c>
      <c r="R13016" s="419">
        <v>1</v>
      </c>
      <c r="S13016" s="86" t="s">
        <v>3</v>
      </c>
      <c r="T13016" s="86" t="s">
        <v>44</v>
      </c>
      <c r="U13016" s="86" t="s">
        <v>1685</v>
      </c>
      <c r="V13016" s="86" t="s">
        <v>1920</v>
      </c>
      <c r="W13016" s="86"/>
      <c r="X13016" s="163" t="s">
        <v>3371</v>
      </c>
      <c r="Y13016" s="86"/>
      <c r="Z13016" s="86"/>
      <c r="AA13016" s="89">
        <v>44.178669999999997</v>
      </c>
      <c r="AB13016" s="89">
        <v>-119.558167</v>
      </c>
      <c r="AC13016" s="86" t="s">
        <v>45</v>
      </c>
      <c r="AD13016" s="86"/>
      <c r="AE13016" s="86" t="s">
        <v>2074</v>
      </c>
      <c r="AF13016" s="86" t="str">
        <f t="shared" si="330"/>
        <v>ex Penstemon denstus</v>
      </c>
      <c r="AG13016" s="67" t="s">
        <v>2029</v>
      </c>
      <c r="AH13016" s="67" t="s">
        <v>2029</v>
      </c>
      <c r="AI13016" s="86"/>
      <c r="AJ13016" s="86"/>
      <c r="AK13016" s="86"/>
      <c r="AL13016" s="86"/>
      <c r="AM13016" s="86"/>
      <c r="AN13016" s="86"/>
      <c r="AO13016" s="86"/>
      <c r="AP13016" s="86"/>
      <c r="AQ13016" s="86"/>
      <c r="AR13016" s="86"/>
      <c r="AS13016" s="86"/>
      <c r="AT13016" s="86" t="s">
        <v>320</v>
      </c>
      <c r="AU13016" s="86"/>
      <c r="AV13016" s="86"/>
      <c r="AW13016" s="86"/>
      <c r="AX13016" s="86"/>
      <c r="AY13016" s="86"/>
      <c r="AZ13016" s="86"/>
      <c r="BA13016" s="86"/>
      <c r="BB13016" s="86"/>
      <c r="BC13016" s="86"/>
    </row>
    <row r="13017" spans="1:55" x14ac:dyDescent="0.25">
      <c r="A13017" s="404">
        <v>43396</v>
      </c>
      <c r="B13017" s="5">
        <v>8765</v>
      </c>
      <c r="E13017" s="87">
        <v>4</v>
      </c>
      <c r="F13017" s="85" t="s">
        <v>1518</v>
      </c>
      <c r="G13017" s="85">
        <v>2018</v>
      </c>
      <c r="H13017" s="85"/>
      <c r="I13017" s="86"/>
      <c r="J13017" s="86"/>
      <c r="K13017" s="86"/>
      <c r="L13017" s="6"/>
      <c r="M13017" s="86"/>
      <c r="N13017" s="85" t="s">
        <v>2069</v>
      </c>
      <c r="O13017" s="85"/>
      <c r="P13017" s="419">
        <v>115</v>
      </c>
      <c r="Q13017" s="419">
        <v>115</v>
      </c>
      <c r="R13017" s="419">
        <v>2</v>
      </c>
      <c r="S13017" s="86" t="s">
        <v>3</v>
      </c>
      <c r="T13017" s="86" t="s">
        <v>44</v>
      </c>
      <c r="U13017" s="86" t="s">
        <v>1685</v>
      </c>
      <c r="V13017" s="86" t="s">
        <v>1920</v>
      </c>
      <c r="W13017" s="86"/>
      <c r="X13017" s="163" t="s">
        <v>3371</v>
      </c>
      <c r="Y13017" s="86"/>
      <c r="Z13017" s="86"/>
      <c r="AA13017" s="89">
        <v>44.178669999999997</v>
      </c>
      <c r="AB13017" s="89">
        <v>-119.558167</v>
      </c>
      <c r="AC13017" s="86" t="s">
        <v>45</v>
      </c>
      <c r="AD13017" s="86"/>
      <c r="AE13017" s="86" t="s">
        <v>2074</v>
      </c>
      <c r="AF13017" s="86" t="str">
        <f t="shared" si="330"/>
        <v>ex Penstemon denstus</v>
      </c>
      <c r="AG13017" s="67" t="s">
        <v>2029</v>
      </c>
      <c r="AH13017" s="67" t="s">
        <v>2029</v>
      </c>
      <c r="AI13017" s="86"/>
      <c r="AJ13017" s="86"/>
      <c r="AK13017" s="86"/>
      <c r="AL13017" s="86"/>
      <c r="AM13017" s="86"/>
      <c r="AN13017" s="86"/>
      <c r="AO13017" s="86"/>
      <c r="AP13017" s="86"/>
      <c r="AQ13017" s="86"/>
      <c r="AR13017" s="86"/>
      <c r="AS13017" s="86"/>
      <c r="AT13017" s="86" t="s">
        <v>320</v>
      </c>
    </row>
    <row r="13018" spans="1:55" x14ac:dyDescent="0.25">
      <c r="A13018" s="404">
        <v>43396</v>
      </c>
      <c r="B13018" s="5">
        <v>8766</v>
      </c>
      <c r="E13018" s="87">
        <v>4</v>
      </c>
      <c r="F13018" s="85" t="s">
        <v>1518</v>
      </c>
      <c r="G13018" s="85">
        <v>2018</v>
      </c>
      <c r="H13018" s="85"/>
      <c r="I13018" s="86"/>
      <c r="J13018" s="86"/>
      <c r="K13018" s="86"/>
      <c r="L13018" s="6"/>
      <c r="M13018" s="86"/>
      <c r="N13018" s="85" t="s">
        <v>2069</v>
      </c>
      <c r="O13018" s="85"/>
      <c r="P13018" s="419">
        <v>115</v>
      </c>
      <c r="Q13018" s="419">
        <v>115</v>
      </c>
      <c r="R13018" s="419">
        <v>3</v>
      </c>
      <c r="S13018" s="86" t="s">
        <v>3</v>
      </c>
      <c r="T13018" s="86" t="s">
        <v>44</v>
      </c>
      <c r="U13018" s="86" t="s">
        <v>1685</v>
      </c>
      <c r="V13018" s="86" t="s">
        <v>1920</v>
      </c>
      <c r="W13018" s="86"/>
      <c r="X13018" s="163" t="s">
        <v>3371</v>
      </c>
      <c r="Y13018" s="86"/>
      <c r="Z13018" s="86"/>
      <c r="AA13018" s="89">
        <v>44.178669999999997</v>
      </c>
      <c r="AB13018" s="89">
        <v>-119.558167</v>
      </c>
      <c r="AC13018" s="86" t="s">
        <v>45</v>
      </c>
      <c r="AD13018" s="86"/>
      <c r="AE13018" s="86" t="s">
        <v>2074</v>
      </c>
      <c r="AF13018" s="86" t="str">
        <f t="shared" si="330"/>
        <v>ex Penstemon denstus</v>
      </c>
      <c r="AG13018" s="67" t="s">
        <v>2029</v>
      </c>
      <c r="AH13018" s="67" t="s">
        <v>2029</v>
      </c>
      <c r="AI13018" s="86"/>
      <c r="AJ13018" s="86"/>
      <c r="AK13018" s="86"/>
      <c r="AL13018" s="86"/>
      <c r="AM13018" s="86"/>
      <c r="AN13018" s="86"/>
      <c r="AO13018" s="86"/>
      <c r="AP13018" s="86"/>
      <c r="AQ13018" s="86"/>
      <c r="AR13018" s="86"/>
      <c r="AS13018" s="86"/>
      <c r="AT13018" s="86" t="s">
        <v>320</v>
      </c>
    </row>
    <row r="13019" spans="1:55" x14ac:dyDescent="0.25">
      <c r="A13019" s="404">
        <v>43396</v>
      </c>
      <c r="B13019" s="5">
        <v>8767</v>
      </c>
      <c r="E13019" s="87">
        <v>4</v>
      </c>
      <c r="F13019" s="85" t="s">
        <v>1518</v>
      </c>
      <c r="G13019" s="85">
        <v>2018</v>
      </c>
      <c r="H13019" s="85"/>
      <c r="I13019" s="86"/>
      <c r="J13019" s="86"/>
      <c r="K13019" s="86"/>
      <c r="L13019" s="6"/>
      <c r="M13019" s="86"/>
      <c r="N13019" s="85" t="s">
        <v>2069</v>
      </c>
      <c r="O13019" s="85"/>
      <c r="P13019" s="419">
        <v>115</v>
      </c>
      <c r="Q13019" s="419">
        <v>115</v>
      </c>
      <c r="R13019" s="419">
        <v>4</v>
      </c>
      <c r="S13019" s="86" t="s">
        <v>3</v>
      </c>
      <c r="T13019" s="86" t="s">
        <v>44</v>
      </c>
      <c r="U13019" s="86" t="s">
        <v>1685</v>
      </c>
      <c r="V13019" s="86" t="s">
        <v>1920</v>
      </c>
      <c r="W13019" s="86"/>
      <c r="X13019" s="163" t="s">
        <v>3371</v>
      </c>
      <c r="Y13019" s="86"/>
      <c r="Z13019" s="86"/>
      <c r="AA13019" s="89">
        <v>44.178669999999997</v>
      </c>
      <c r="AB13019" s="89">
        <v>-119.558167</v>
      </c>
      <c r="AC13019" s="86" t="s">
        <v>45</v>
      </c>
      <c r="AD13019" s="86"/>
      <c r="AE13019" s="86" t="s">
        <v>2074</v>
      </c>
      <c r="AF13019" s="86" t="str">
        <f t="shared" si="330"/>
        <v>ex Penstemon denstus</v>
      </c>
      <c r="AG13019" s="67" t="s">
        <v>2029</v>
      </c>
      <c r="AH13019" s="67" t="s">
        <v>2029</v>
      </c>
      <c r="AI13019" s="86"/>
      <c r="AJ13019" s="86"/>
      <c r="AK13019" s="86"/>
      <c r="AL13019" s="86"/>
      <c r="AM13019" s="86"/>
      <c r="AN13019" s="86"/>
      <c r="AO13019" s="86"/>
      <c r="AP13019" s="86"/>
      <c r="AQ13019" s="86"/>
      <c r="AR13019" s="86"/>
      <c r="AS13019" s="86"/>
      <c r="AT13019" s="86" t="s">
        <v>320</v>
      </c>
    </row>
    <row r="13020" spans="1:55" x14ac:dyDescent="0.25">
      <c r="A13020" s="404">
        <v>43396</v>
      </c>
      <c r="B13020" s="5">
        <v>8768</v>
      </c>
      <c r="E13020" s="87">
        <v>4</v>
      </c>
      <c r="F13020" s="85" t="s">
        <v>1518</v>
      </c>
      <c r="G13020" s="85">
        <v>2018</v>
      </c>
      <c r="H13020" s="85"/>
      <c r="I13020" s="86"/>
      <c r="J13020" s="86"/>
      <c r="K13020" s="86"/>
      <c r="L13020" s="6"/>
      <c r="M13020" s="86"/>
      <c r="N13020" s="85" t="s">
        <v>2069</v>
      </c>
      <c r="O13020" s="85"/>
      <c r="P13020" s="419">
        <v>115</v>
      </c>
      <c r="Q13020" s="419">
        <v>115</v>
      </c>
      <c r="R13020" s="419">
        <v>5</v>
      </c>
      <c r="S13020" s="86" t="s">
        <v>3</v>
      </c>
      <c r="T13020" s="86" t="s">
        <v>44</v>
      </c>
      <c r="U13020" s="86" t="s">
        <v>1685</v>
      </c>
      <c r="V13020" s="86" t="s">
        <v>1920</v>
      </c>
      <c r="W13020" s="86"/>
      <c r="X13020" s="163" t="s">
        <v>3371</v>
      </c>
      <c r="Y13020" s="86"/>
      <c r="Z13020" s="86"/>
      <c r="AA13020" s="89">
        <v>44.178669999999997</v>
      </c>
      <c r="AB13020" s="89">
        <v>-119.558167</v>
      </c>
      <c r="AC13020" s="86" t="s">
        <v>45</v>
      </c>
      <c r="AD13020" s="86"/>
      <c r="AE13020" s="86" t="s">
        <v>2074</v>
      </c>
      <c r="AF13020" s="86" t="str">
        <f t="shared" si="330"/>
        <v>ex Penstemon denstus</v>
      </c>
      <c r="AG13020" s="67" t="s">
        <v>2029</v>
      </c>
      <c r="AH13020" s="67" t="s">
        <v>2029</v>
      </c>
      <c r="AI13020" s="86"/>
      <c r="AJ13020" s="86"/>
      <c r="AK13020" s="86"/>
      <c r="AL13020" s="86"/>
      <c r="AM13020" s="86"/>
      <c r="AN13020" s="86"/>
      <c r="AO13020" s="86"/>
      <c r="AP13020" s="86"/>
      <c r="AQ13020" s="86"/>
      <c r="AR13020" s="86"/>
      <c r="AS13020" s="86"/>
      <c r="AT13020" s="86" t="s">
        <v>320</v>
      </c>
    </row>
    <row r="13021" spans="1:55" x14ac:dyDescent="0.25">
      <c r="A13021" s="404">
        <v>43396</v>
      </c>
      <c r="B13021" s="5">
        <v>8769</v>
      </c>
      <c r="E13021" s="87">
        <v>4</v>
      </c>
      <c r="F13021" s="85" t="s">
        <v>1518</v>
      </c>
      <c r="G13021" s="85">
        <v>2018</v>
      </c>
      <c r="H13021" s="85"/>
      <c r="I13021" s="86"/>
      <c r="J13021" s="86"/>
      <c r="K13021" s="86"/>
      <c r="L13021" s="6"/>
      <c r="M13021" s="86"/>
      <c r="N13021" s="85" t="s">
        <v>2069</v>
      </c>
      <c r="O13021" s="85"/>
      <c r="P13021" s="419">
        <v>115</v>
      </c>
      <c r="Q13021" s="419">
        <v>115</v>
      </c>
      <c r="R13021" s="419">
        <v>6</v>
      </c>
      <c r="S13021" s="86" t="s">
        <v>3</v>
      </c>
      <c r="T13021" s="86" t="s">
        <v>44</v>
      </c>
      <c r="U13021" s="86" t="s">
        <v>1685</v>
      </c>
      <c r="V13021" s="86" t="s">
        <v>1920</v>
      </c>
      <c r="W13021" s="86"/>
      <c r="X13021" s="163" t="s">
        <v>3371</v>
      </c>
      <c r="Y13021" s="86"/>
      <c r="Z13021" s="86"/>
      <c r="AA13021" s="89">
        <v>44.178669999999997</v>
      </c>
      <c r="AB13021" s="89">
        <v>-119.558167</v>
      </c>
      <c r="AC13021" s="86" t="s">
        <v>45</v>
      </c>
      <c r="AD13021" s="86"/>
      <c r="AE13021" s="86" t="s">
        <v>2074</v>
      </c>
      <c r="AF13021" s="86" t="str">
        <f t="shared" si="330"/>
        <v>ex Penstemon denstus</v>
      </c>
      <c r="AG13021" s="67" t="s">
        <v>2029</v>
      </c>
      <c r="AH13021" s="67" t="s">
        <v>2029</v>
      </c>
      <c r="AI13021" s="86"/>
      <c r="AJ13021" s="86"/>
      <c r="AK13021" s="86"/>
      <c r="AL13021" s="86"/>
      <c r="AM13021" s="86"/>
      <c r="AN13021" s="86"/>
      <c r="AO13021" s="86"/>
      <c r="AP13021" s="86"/>
      <c r="AQ13021" s="86"/>
      <c r="AR13021" s="86"/>
      <c r="AS13021" s="86"/>
      <c r="AT13021" s="86" t="s">
        <v>320</v>
      </c>
    </row>
    <row r="13022" spans="1:55" x14ac:dyDescent="0.25">
      <c r="A13022" s="404">
        <v>43396</v>
      </c>
      <c r="B13022" s="5">
        <v>8770</v>
      </c>
      <c r="E13022" s="87">
        <v>4</v>
      </c>
      <c r="F13022" s="85" t="s">
        <v>1518</v>
      </c>
      <c r="G13022" s="85">
        <v>2018</v>
      </c>
      <c r="H13022" s="85"/>
      <c r="I13022" s="86"/>
      <c r="J13022" s="86"/>
      <c r="K13022" s="86"/>
      <c r="L13022" s="6"/>
      <c r="M13022" s="86"/>
      <c r="N13022" s="85" t="s">
        <v>2069</v>
      </c>
      <c r="O13022" s="85"/>
      <c r="P13022" s="419">
        <v>115</v>
      </c>
      <c r="Q13022" s="419">
        <v>115</v>
      </c>
      <c r="R13022" s="419">
        <v>7</v>
      </c>
      <c r="S13022" s="86" t="s">
        <v>3</v>
      </c>
      <c r="T13022" s="86" t="s">
        <v>44</v>
      </c>
      <c r="U13022" s="86" t="s">
        <v>1685</v>
      </c>
      <c r="V13022" s="86" t="s">
        <v>1920</v>
      </c>
      <c r="W13022" s="86"/>
      <c r="X13022" s="163" t="s">
        <v>3371</v>
      </c>
      <c r="Y13022" s="86"/>
      <c r="Z13022" s="86"/>
      <c r="AA13022" s="89">
        <v>44.178669999999997</v>
      </c>
      <c r="AB13022" s="89">
        <v>-119.558167</v>
      </c>
      <c r="AC13022" s="86" t="s">
        <v>45</v>
      </c>
      <c r="AD13022" s="86"/>
      <c r="AE13022" s="86" t="s">
        <v>2074</v>
      </c>
      <c r="AF13022" s="86" t="str">
        <f t="shared" si="330"/>
        <v>ex Penstemon denstus</v>
      </c>
      <c r="AG13022" s="67" t="s">
        <v>2029</v>
      </c>
      <c r="AH13022" s="67" t="s">
        <v>2029</v>
      </c>
      <c r="AI13022" s="86"/>
      <c r="AJ13022" s="86"/>
      <c r="AK13022" s="86"/>
      <c r="AL13022" s="86"/>
      <c r="AM13022" s="86"/>
      <c r="AN13022" s="86"/>
      <c r="AO13022" s="86"/>
      <c r="AP13022" s="86"/>
      <c r="AQ13022" s="86"/>
      <c r="AR13022" s="86"/>
      <c r="AS13022" s="86"/>
      <c r="AT13022" s="86" t="s">
        <v>320</v>
      </c>
    </row>
    <row r="13023" spans="1:55" x14ac:dyDescent="0.25">
      <c r="A13023" s="404">
        <v>43396</v>
      </c>
      <c r="B13023" s="5">
        <v>8771</v>
      </c>
      <c r="E13023" s="87">
        <v>4</v>
      </c>
      <c r="F13023" s="85" t="s">
        <v>1518</v>
      </c>
      <c r="G13023" s="85">
        <v>2018</v>
      </c>
      <c r="H13023" s="85"/>
      <c r="I13023" s="86"/>
      <c r="J13023" s="86"/>
      <c r="K13023" s="86"/>
      <c r="L13023" s="6"/>
      <c r="M13023" s="86"/>
      <c r="N13023" s="85" t="s">
        <v>2069</v>
      </c>
      <c r="O13023" s="85"/>
      <c r="P13023" s="419">
        <v>115</v>
      </c>
      <c r="Q13023" s="419">
        <v>115</v>
      </c>
      <c r="R13023" s="419">
        <v>8</v>
      </c>
      <c r="S13023" s="86" t="s">
        <v>3</v>
      </c>
      <c r="T13023" s="86" t="s">
        <v>44</v>
      </c>
      <c r="U13023" s="86" t="s">
        <v>1685</v>
      </c>
      <c r="V13023" s="86" t="s">
        <v>1920</v>
      </c>
      <c r="W13023" s="86"/>
      <c r="X13023" s="163" t="s">
        <v>3371</v>
      </c>
      <c r="Y13023" s="86"/>
      <c r="Z13023" s="86"/>
      <c r="AA13023" s="89">
        <v>44.178669999999997</v>
      </c>
      <c r="AB13023" s="89">
        <v>-119.558167</v>
      </c>
      <c r="AC13023" s="86" t="s">
        <v>45</v>
      </c>
      <c r="AD13023" s="86"/>
      <c r="AE13023" s="86" t="s">
        <v>2074</v>
      </c>
      <c r="AF13023" s="86" t="str">
        <f t="shared" si="330"/>
        <v>ex Penstemon denstus</v>
      </c>
      <c r="AG13023" s="67" t="s">
        <v>2029</v>
      </c>
      <c r="AH13023" s="67" t="s">
        <v>2029</v>
      </c>
      <c r="AI13023" s="86"/>
      <c r="AJ13023" s="86"/>
      <c r="AK13023" s="86"/>
      <c r="AL13023" s="86"/>
      <c r="AM13023" s="86"/>
      <c r="AN13023" s="86"/>
      <c r="AO13023" s="86"/>
      <c r="AP13023" s="86"/>
      <c r="AQ13023" s="86"/>
      <c r="AR13023" s="86"/>
      <c r="AS13023" s="86"/>
      <c r="AT13023" s="86" t="s">
        <v>320</v>
      </c>
    </row>
    <row r="13024" spans="1:55" x14ac:dyDescent="0.25">
      <c r="A13024" s="404">
        <v>43396</v>
      </c>
      <c r="B13024" s="5">
        <v>8772</v>
      </c>
      <c r="C13024" s="84"/>
      <c r="D13024" s="84"/>
      <c r="E13024" s="146">
        <v>4</v>
      </c>
      <c r="F13024" s="145" t="s">
        <v>1518</v>
      </c>
      <c r="G13024" s="145">
        <v>2018</v>
      </c>
      <c r="H13024" s="145"/>
      <c r="I13024" s="84"/>
      <c r="J13024" s="84"/>
      <c r="K13024" s="84"/>
      <c r="L13024" s="6"/>
      <c r="M13024" s="84"/>
      <c r="N13024" s="145" t="s">
        <v>2071</v>
      </c>
      <c r="O13024" s="145"/>
      <c r="P13024" s="434">
        <v>116</v>
      </c>
      <c r="Q13024" s="434">
        <v>116</v>
      </c>
      <c r="R13024" s="434">
        <v>1</v>
      </c>
      <c r="S13024" s="84" t="s">
        <v>3</v>
      </c>
      <c r="T13024" s="84" t="s">
        <v>44</v>
      </c>
      <c r="U13024" s="84" t="s">
        <v>1685</v>
      </c>
      <c r="V13024" s="84" t="s">
        <v>1920</v>
      </c>
      <c r="W13024" s="84"/>
      <c r="X13024" s="163" t="s">
        <v>3371</v>
      </c>
      <c r="Y13024" s="84"/>
      <c r="Z13024" s="84"/>
      <c r="AA13024" s="148">
        <v>44.168700000000001</v>
      </c>
      <c r="AB13024" s="148">
        <v>-119.53301999999999</v>
      </c>
      <c r="AC13024" s="84" t="s">
        <v>45</v>
      </c>
      <c r="AD13024" s="84"/>
      <c r="AE13024" s="84" t="s">
        <v>2079</v>
      </c>
      <c r="AF13024" s="84" t="str">
        <f t="shared" si="330"/>
        <v>ex Melilotus</v>
      </c>
      <c r="AG13024" s="67" t="s">
        <v>2029</v>
      </c>
      <c r="AH13024" s="67" t="s">
        <v>2029</v>
      </c>
      <c r="AI13024" s="84"/>
      <c r="AJ13024" s="84"/>
      <c r="AK13024" s="84"/>
      <c r="AL13024" s="84"/>
      <c r="AM13024" s="84"/>
      <c r="AN13024" s="84"/>
      <c r="AO13024" s="84"/>
      <c r="AP13024" s="84"/>
      <c r="AQ13024" s="84"/>
      <c r="AR13024" s="84"/>
      <c r="AS13024" s="84"/>
      <c r="AT13024" s="84" t="s">
        <v>320</v>
      </c>
      <c r="AU13024" s="84"/>
      <c r="AV13024" s="84"/>
      <c r="AW13024" s="84"/>
      <c r="AX13024" s="84"/>
      <c r="AY13024" s="84"/>
      <c r="AZ13024" s="84"/>
      <c r="BA13024" s="84"/>
      <c r="BB13024" s="84"/>
      <c r="BC13024" s="84"/>
    </row>
    <row r="13025" spans="1:55" x14ac:dyDescent="0.25">
      <c r="A13025" s="404">
        <v>43396</v>
      </c>
      <c r="B13025" s="5">
        <v>8773</v>
      </c>
      <c r="C13025" s="163"/>
      <c r="D13025" s="163"/>
      <c r="E13025" s="171">
        <v>5</v>
      </c>
      <c r="F13025" s="170" t="s">
        <v>1518</v>
      </c>
      <c r="G13025" s="170">
        <v>2018</v>
      </c>
      <c r="H13025" s="170"/>
      <c r="I13025" s="163"/>
      <c r="J13025" s="163"/>
      <c r="K13025" s="163"/>
      <c r="L13025" s="6"/>
      <c r="M13025" s="163"/>
      <c r="N13025" s="170" t="s">
        <v>2072</v>
      </c>
      <c r="O13025" s="170"/>
      <c r="P13025" s="437">
        <v>117</v>
      </c>
      <c r="Q13025" s="437">
        <v>117</v>
      </c>
      <c r="R13025" s="437">
        <v>1</v>
      </c>
      <c r="S13025" s="163" t="s">
        <v>3</v>
      </c>
      <c r="T13025" s="163" t="s">
        <v>44</v>
      </c>
      <c r="U13025" s="163" t="s">
        <v>1685</v>
      </c>
      <c r="V13025" s="163" t="s">
        <v>1920</v>
      </c>
      <c r="W13025" s="163"/>
      <c r="X13025" s="163" t="s">
        <v>3371</v>
      </c>
      <c r="Y13025" s="163"/>
      <c r="Z13025" s="163"/>
      <c r="AA13025" s="183">
        <v>44.173349999999999</v>
      </c>
      <c r="AB13025" s="183">
        <v>-119.53318</v>
      </c>
      <c r="AC13025" s="163" t="s">
        <v>45</v>
      </c>
      <c r="AD13025" s="163"/>
      <c r="AE13025" s="163" t="s">
        <v>2080</v>
      </c>
      <c r="AF13025" s="163" t="str">
        <f t="shared" si="330"/>
        <v xml:space="preserve">ex Astercecae </v>
      </c>
      <c r="AG13025" s="67" t="s">
        <v>2029</v>
      </c>
      <c r="AH13025" s="67" t="s">
        <v>2029</v>
      </c>
      <c r="AI13025" s="163"/>
      <c r="AJ13025" s="163"/>
      <c r="AK13025" s="163"/>
      <c r="AL13025" s="163"/>
      <c r="AM13025" s="163"/>
      <c r="AN13025" s="163"/>
      <c r="AO13025" s="163"/>
      <c r="AP13025" s="163"/>
      <c r="AQ13025" s="163"/>
      <c r="AR13025" s="163"/>
      <c r="AS13025" s="163"/>
      <c r="AT13025" s="163" t="s">
        <v>320</v>
      </c>
      <c r="AU13025" s="163"/>
      <c r="AV13025" s="163"/>
      <c r="AW13025" s="163"/>
      <c r="AX13025" s="163"/>
      <c r="AY13025" s="163"/>
      <c r="AZ13025" s="163"/>
      <c r="BA13025" s="163"/>
      <c r="BB13025" s="163"/>
      <c r="BC13025" s="163"/>
    </row>
    <row r="13026" spans="1:55" x14ac:dyDescent="0.25">
      <c r="A13026" s="404">
        <v>43396</v>
      </c>
      <c r="B13026" s="5">
        <v>8774</v>
      </c>
      <c r="E13026" s="171">
        <v>5</v>
      </c>
      <c r="F13026" s="170" t="s">
        <v>1518</v>
      </c>
      <c r="G13026" s="170">
        <v>2018</v>
      </c>
      <c r="H13026" s="170"/>
      <c r="I13026" s="163"/>
      <c r="J13026" s="163"/>
      <c r="K13026" s="163"/>
      <c r="L13026" s="6"/>
      <c r="M13026" s="163"/>
      <c r="N13026" s="170" t="s">
        <v>2072</v>
      </c>
      <c r="O13026" s="170"/>
      <c r="P13026" s="437">
        <v>117</v>
      </c>
      <c r="Q13026" s="437">
        <v>117</v>
      </c>
      <c r="R13026" s="437">
        <v>2</v>
      </c>
      <c r="S13026" s="163" t="s">
        <v>3</v>
      </c>
      <c r="T13026" s="163" t="s">
        <v>44</v>
      </c>
      <c r="U13026" s="163" t="s">
        <v>1685</v>
      </c>
      <c r="V13026" s="163" t="s">
        <v>1920</v>
      </c>
      <c r="W13026" s="163"/>
      <c r="X13026" s="163" t="s">
        <v>3371</v>
      </c>
      <c r="Y13026" s="163"/>
      <c r="Z13026" s="163"/>
      <c r="AA13026" s="183">
        <v>44.173349999999999</v>
      </c>
      <c r="AB13026" s="183">
        <v>-119.53318</v>
      </c>
      <c r="AC13026" s="163" t="s">
        <v>45</v>
      </c>
      <c r="AD13026" s="163"/>
      <c r="AE13026" s="163" t="s">
        <v>2080</v>
      </c>
      <c r="AF13026" s="163" t="str">
        <f t="shared" si="330"/>
        <v xml:space="preserve">ex Astercecae </v>
      </c>
      <c r="AG13026" s="67" t="s">
        <v>2029</v>
      </c>
      <c r="AH13026" s="67" t="s">
        <v>2029</v>
      </c>
      <c r="AI13026" s="163"/>
      <c r="AJ13026" s="163"/>
      <c r="AK13026" s="163"/>
      <c r="AL13026" s="163"/>
      <c r="AM13026" s="163"/>
      <c r="AN13026" s="163"/>
      <c r="AO13026" s="163"/>
      <c r="AP13026" s="163"/>
      <c r="AQ13026" s="163"/>
      <c r="AR13026" s="163"/>
      <c r="AS13026" s="163"/>
      <c r="AT13026" s="163" t="s">
        <v>320</v>
      </c>
    </row>
    <row r="13027" spans="1:55" x14ac:dyDescent="0.25">
      <c r="A13027" s="404">
        <v>43396</v>
      </c>
      <c r="B13027" s="5">
        <v>8775</v>
      </c>
      <c r="E13027" s="171">
        <v>5</v>
      </c>
      <c r="F13027" s="170" t="s">
        <v>1518</v>
      </c>
      <c r="G13027" s="170">
        <v>2018</v>
      </c>
      <c r="H13027" s="170"/>
      <c r="I13027" s="163"/>
      <c r="J13027" s="163"/>
      <c r="K13027" s="163"/>
      <c r="L13027" s="6"/>
      <c r="M13027" s="163"/>
      <c r="N13027" s="170" t="s">
        <v>2072</v>
      </c>
      <c r="O13027" s="170"/>
      <c r="P13027" s="437">
        <v>117</v>
      </c>
      <c r="Q13027" s="437">
        <v>117</v>
      </c>
      <c r="R13027" s="437">
        <v>3</v>
      </c>
      <c r="S13027" s="163" t="s">
        <v>3</v>
      </c>
      <c r="T13027" s="163" t="s">
        <v>44</v>
      </c>
      <c r="U13027" s="163" t="s">
        <v>1685</v>
      </c>
      <c r="V13027" s="163" t="s">
        <v>1920</v>
      </c>
      <c r="W13027" s="163"/>
      <c r="X13027" s="163" t="s">
        <v>3371</v>
      </c>
      <c r="Y13027" s="163"/>
      <c r="Z13027" s="163"/>
      <c r="AA13027" s="183">
        <v>44.173349999999999</v>
      </c>
      <c r="AB13027" s="183">
        <v>-119.53318</v>
      </c>
      <c r="AC13027" s="163" t="s">
        <v>45</v>
      </c>
      <c r="AD13027" s="163"/>
      <c r="AE13027" s="163" t="s">
        <v>2080</v>
      </c>
      <c r="AF13027" s="163" t="str">
        <f t="shared" si="330"/>
        <v xml:space="preserve">ex Astercecae </v>
      </c>
      <c r="AG13027" s="67" t="s">
        <v>2029</v>
      </c>
      <c r="AH13027" s="67" t="s">
        <v>2029</v>
      </c>
      <c r="AI13027" s="163"/>
      <c r="AJ13027" s="163"/>
      <c r="AK13027" s="163"/>
      <c r="AL13027" s="163"/>
      <c r="AM13027" s="163"/>
      <c r="AN13027" s="163"/>
      <c r="AO13027" s="163"/>
      <c r="AP13027" s="163"/>
      <c r="AQ13027" s="163"/>
      <c r="AR13027" s="163"/>
      <c r="AS13027" s="163"/>
      <c r="AT13027" s="163" t="s">
        <v>320</v>
      </c>
    </row>
    <row r="13028" spans="1:55" x14ac:dyDescent="0.25">
      <c r="A13028" s="404">
        <v>43396</v>
      </c>
      <c r="B13028" s="5">
        <v>8776</v>
      </c>
      <c r="C13028" s="115"/>
      <c r="D13028" s="115"/>
      <c r="E13028" s="116">
        <v>5</v>
      </c>
      <c r="F13028" s="114" t="s">
        <v>1518</v>
      </c>
      <c r="G13028" s="114">
        <v>2018</v>
      </c>
      <c r="H13028" s="114"/>
      <c r="I13028" s="115"/>
      <c r="J13028" s="115"/>
      <c r="K13028" s="115"/>
      <c r="L13028" s="6"/>
      <c r="M13028" s="115"/>
      <c r="N13028" s="114" t="s">
        <v>2073</v>
      </c>
      <c r="O13028" s="114"/>
      <c r="P13028" s="425">
        <v>118</v>
      </c>
      <c r="Q13028" s="425">
        <v>118</v>
      </c>
      <c r="R13028" s="425">
        <v>1</v>
      </c>
      <c r="S13028" s="115" t="s">
        <v>3</v>
      </c>
      <c r="T13028" s="115" t="s">
        <v>44</v>
      </c>
      <c r="U13028" s="115" t="s">
        <v>1685</v>
      </c>
      <c r="V13028" s="115" t="s">
        <v>1920</v>
      </c>
      <c r="W13028" s="115"/>
      <c r="X13028" s="163" t="s">
        <v>3371</v>
      </c>
      <c r="Y13028" s="115"/>
      <c r="Z13028" s="115"/>
      <c r="AA13028" s="118">
        <v>44.173349999999999</v>
      </c>
      <c r="AB13028" s="118">
        <v>-119.53318</v>
      </c>
      <c r="AC13028" s="115" t="s">
        <v>45</v>
      </c>
      <c r="AD13028" s="115"/>
      <c r="AE13028" s="115"/>
      <c r="AF13028" s="115"/>
      <c r="AG13028" s="67" t="s">
        <v>2029</v>
      </c>
      <c r="AH13028" s="67" t="s">
        <v>2029</v>
      </c>
      <c r="AI13028" s="115"/>
      <c r="AJ13028" s="115"/>
      <c r="AK13028" s="115"/>
      <c r="AL13028" s="115"/>
      <c r="AM13028" s="115"/>
      <c r="AN13028" s="115"/>
      <c r="AO13028" s="115"/>
      <c r="AP13028" s="115"/>
      <c r="AQ13028" s="115"/>
      <c r="AR13028" s="115"/>
      <c r="AS13028" s="115"/>
      <c r="AT13028" s="115" t="s">
        <v>320</v>
      </c>
      <c r="AU13028" s="115"/>
      <c r="AV13028" s="115"/>
      <c r="AW13028" s="115"/>
      <c r="AX13028" s="115"/>
      <c r="AY13028" s="115"/>
      <c r="AZ13028" s="115"/>
      <c r="BA13028" s="115"/>
      <c r="BB13028" s="115"/>
      <c r="BC13028" s="115"/>
    </row>
    <row r="13029" spans="1:55" x14ac:dyDescent="0.25">
      <c r="A13029" s="404">
        <v>43396</v>
      </c>
      <c r="B13029" s="5">
        <v>8777</v>
      </c>
      <c r="E13029" s="116">
        <v>5</v>
      </c>
      <c r="F13029" s="114" t="s">
        <v>1518</v>
      </c>
      <c r="G13029" s="114">
        <v>2018</v>
      </c>
      <c r="H13029" s="114"/>
      <c r="I13029" s="115"/>
      <c r="J13029" s="115"/>
      <c r="K13029" s="115"/>
      <c r="L13029" s="6"/>
      <c r="M13029" s="115"/>
      <c r="N13029" s="114" t="s">
        <v>2073</v>
      </c>
      <c r="O13029" s="114"/>
      <c r="P13029" s="425">
        <v>118</v>
      </c>
      <c r="Q13029" s="425">
        <v>118</v>
      </c>
      <c r="R13029" s="425">
        <v>2</v>
      </c>
      <c r="S13029" s="115" t="s">
        <v>3</v>
      </c>
      <c r="T13029" s="115" t="s">
        <v>44</v>
      </c>
      <c r="U13029" s="115" t="s">
        <v>1685</v>
      </c>
      <c r="V13029" s="115" t="s">
        <v>1920</v>
      </c>
      <c r="W13029" s="115"/>
      <c r="X13029" s="163" t="s">
        <v>3371</v>
      </c>
      <c r="Y13029" s="115"/>
      <c r="Z13029" s="115"/>
      <c r="AA13029" s="118">
        <v>44.173349999999999</v>
      </c>
      <c r="AB13029" s="118">
        <v>-119.53318</v>
      </c>
      <c r="AC13029" s="115" t="s">
        <v>45</v>
      </c>
      <c r="AD13029" s="115"/>
      <c r="AE13029" s="115"/>
      <c r="AF13029" s="115"/>
      <c r="AG13029" s="67" t="s">
        <v>2029</v>
      </c>
      <c r="AH13029" s="67" t="s">
        <v>2029</v>
      </c>
      <c r="AI13029" s="115"/>
      <c r="AJ13029" s="115"/>
      <c r="AK13029" s="115"/>
      <c r="AL13029" s="115"/>
      <c r="AM13029" s="115"/>
      <c r="AN13029" s="115"/>
      <c r="AO13029" s="115"/>
      <c r="AP13029" s="115"/>
      <c r="AQ13029" s="115"/>
      <c r="AR13029" s="115"/>
      <c r="AS13029" s="115"/>
      <c r="AT13029" s="115" t="s">
        <v>320</v>
      </c>
    </row>
    <row r="13030" spans="1:55" x14ac:dyDescent="0.25">
      <c r="A13030" s="404">
        <v>43396</v>
      </c>
      <c r="B13030" s="5">
        <v>8778</v>
      </c>
      <c r="E13030" s="116">
        <v>5</v>
      </c>
      <c r="F13030" s="114" t="s">
        <v>1518</v>
      </c>
      <c r="G13030" s="114">
        <v>2018</v>
      </c>
      <c r="H13030" s="114"/>
      <c r="I13030" s="115"/>
      <c r="J13030" s="115"/>
      <c r="K13030" s="115"/>
      <c r="L13030" s="6"/>
      <c r="M13030" s="115"/>
      <c r="N13030" s="114" t="s">
        <v>2073</v>
      </c>
      <c r="O13030" s="114"/>
      <c r="P13030" s="425">
        <v>118</v>
      </c>
      <c r="Q13030" s="425">
        <v>118</v>
      </c>
      <c r="R13030" s="425">
        <v>3</v>
      </c>
      <c r="S13030" s="115" t="s">
        <v>3</v>
      </c>
      <c r="T13030" s="115" t="s">
        <v>44</v>
      </c>
      <c r="U13030" s="115" t="s">
        <v>1685</v>
      </c>
      <c r="V13030" s="115" t="s">
        <v>1920</v>
      </c>
      <c r="W13030" s="115"/>
      <c r="X13030" s="163" t="s">
        <v>3371</v>
      </c>
      <c r="Y13030" s="115"/>
      <c r="Z13030" s="115"/>
      <c r="AA13030" s="118">
        <v>44.173349999999999</v>
      </c>
      <c r="AB13030" s="118">
        <v>-119.53318</v>
      </c>
      <c r="AC13030" s="115" t="s">
        <v>45</v>
      </c>
      <c r="AD13030" s="115"/>
      <c r="AE13030" s="115"/>
      <c r="AF13030" s="115"/>
      <c r="AG13030" s="67" t="s">
        <v>2029</v>
      </c>
      <c r="AH13030" s="67" t="s">
        <v>2029</v>
      </c>
      <c r="AI13030" s="115"/>
      <c r="AJ13030" s="115"/>
      <c r="AK13030" s="115"/>
      <c r="AL13030" s="115"/>
      <c r="AM13030" s="115"/>
      <c r="AN13030" s="115"/>
      <c r="AO13030" s="115"/>
      <c r="AP13030" s="115"/>
      <c r="AQ13030" s="115"/>
      <c r="AR13030" s="115"/>
      <c r="AS13030" s="115"/>
      <c r="AT13030" s="115" t="s">
        <v>320</v>
      </c>
    </row>
    <row r="13031" spans="1:55" x14ac:dyDescent="0.25">
      <c r="A13031" s="404">
        <v>43396</v>
      </c>
      <c r="B13031" s="5">
        <v>8779</v>
      </c>
      <c r="C13031" s="120"/>
      <c r="D13031" s="120"/>
      <c r="E13031" s="121">
        <v>5</v>
      </c>
      <c r="F13031" s="119" t="s">
        <v>1518</v>
      </c>
      <c r="G13031" s="119">
        <v>2018</v>
      </c>
      <c r="H13031" s="119"/>
      <c r="I13031" s="120"/>
      <c r="J13031" s="120"/>
      <c r="K13031" s="120"/>
      <c r="L13031" s="6"/>
      <c r="M13031" s="120"/>
      <c r="N13031" s="119" t="s">
        <v>2075</v>
      </c>
      <c r="O13031" s="119"/>
      <c r="P13031" s="428">
        <v>119</v>
      </c>
      <c r="Q13031" s="428">
        <v>119</v>
      </c>
      <c r="R13031" s="428">
        <v>1</v>
      </c>
      <c r="S13031" s="120" t="s">
        <v>3</v>
      </c>
      <c r="T13031" s="120" t="s">
        <v>44</v>
      </c>
      <c r="U13031" s="120" t="s">
        <v>1685</v>
      </c>
      <c r="V13031" s="120" t="s">
        <v>1920</v>
      </c>
      <c r="W13031" s="120"/>
      <c r="X13031" s="120" t="s">
        <v>3372</v>
      </c>
      <c r="Y13031" s="120"/>
      <c r="Z13031" s="120"/>
      <c r="AA13031" s="122">
        <v>44.168410000000002</v>
      </c>
      <c r="AB13031" s="122">
        <v>-119.5284</v>
      </c>
      <c r="AC13031" s="120" t="s">
        <v>45</v>
      </c>
      <c r="AD13031" s="120"/>
      <c r="AE13031" s="120"/>
      <c r="AF13031" s="120"/>
      <c r="AG13031" s="67" t="s">
        <v>2029</v>
      </c>
      <c r="AH13031" s="67" t="s">
        <v>2029</v>
      </c>
      <c r="AI13031" s="120"/>
      <c r="AJ13031" s="120"/>
      <c r="AK13031" s="120"/>
      <c r="AL13031" s="120"/>
      <c r="AM13031" s="120"/>
      <c r="AN13031" s="120"/>
      <c r="AO13031" s="120"/>
      <c r="AP13031" s="120"/>
      <c r="AQ13031" s="120"/>
      <c r="AR13031" s="120"/>
      <c r="AS13031" s="120"/>
      <c r="AT13031" s="120" t="s">
        <v>320</v>
      </c>
      <c r="AU13031" s="120"/>
      <c r="AV13031" s="120"/>
      <c r="AW13031" s="120"/>
      <c r="AX13031" s="120"/>
      <c r="AY13031" s="120"/>
      <c r="AZ13031" s="120"/>
      <c r="BA13031" s="120"/>
      <c r="BB13031" s="120"/>
      <c r="BC13031" s="120"/>
    </row>
    <row r="13032" spans="1:55" x14ac:dyDescent="0.25">
      <c r="A13032" s="404">
        <v>43396</v>
      </c>
      <c r="B13032" s="5">
        <v>8780</v>
      </c>
      <c r="E13032" s="121">
        <v>5</v>
      </c>
      <c r="F13032" s="119" t="s">
        <v>1518</v>
      </c>
      <c r="G13032" s="119">
        <v>2018</v>
      </c>
      <c r="H13032" s="119"/>
      <c r="I13032" s="120"/>
      <c r="J13032" s="120"/>
      <c r="K13032" s="120"/>
      <c r="L13032" s="6"/>
      <c r="M13032" s="120"/>
      <c r="N13032" s="119" t="s">
        <v>2075</v>
      </c>
      <c r="O13032" s="119"/>
      <c r="P13032" s="428">
        <v>119</v>
      </c>
      <c r="Q13032" s="428">
        <v>119</v>
      </c>
      <c r="R13032" s="428">
        <v>2</v>
      </c>
      <c r="S13032" s="120" t="s">
        <v>3</v>
      </c>
      <c r="T13032" s="120" t="s">
        <v>44</v>
      </c>
      <c r="U13032" s="120" t="s">
        <v>1685</v>
      </c>
      <c r="V13032" s="120" t="s">
        <v>1920</v>
      </c>
      <c r="W13032" s="120"/>
      <c r="X13032" s="120" t="s">
        <v>3372</v>
      </c>
      <c r="Y13032" s="120"/>
      <c r="Z13032" s="120"/>
      <c r="AA13032" s="122">
        <v>44.168410000000002</v>
      </c>
      <c r="AB13032" s="122">
        <v>-119.5284</v>
      </c>
      <c r="AC13032" s="120" t="s">
        <v>45</v>
      </c>
      <c r="AD13032" s="120"/>
      <c r="AE13032" s="120"/>
      <c r="AF13032" s="120"/>
      <c r="AG13032" s="67" t="s">
        <v>2029</v>
      </c>
      <c r="AH13032" s="67" t="s">
        <v>2029</v>
      </c>
      <c r="AI13032" s="120"/>
      <c r="AJ13032" s="120"/>
      <c r="AK13032" s="120"/>
      <c r="AL13032" s="120"/>
      <c r="AM13032" s="120"/>
      <c r="AN13032" s="120"/>
      <c r="AO13032" s="120"/>
      <c r="AP13032" s="120"/>
      <c r="AQ13032" s="120"/>
      <c r="AR13032" s="120"/>
      <c r="AS13032" s="120"/>
      <c r="AT13032" s="120" t="s">
        <v>320</v>
      </c>
    </row>
    <row r="13033" spans="1:55" x14ac:dyDescent="0.25">
      <c r="A13033" s="404">
        <v>43396</v>
      </c>
      <c r="B13033" s="5">
        <v>8781</v>
      </c>
      <c r="C13033" s="128"/>
      <c r="D13033" s="128"/>
      <c r="E13033" s="129">
        <v>5</v>
      </c>
      <c r="F13033" s="127" t="s">
        <v>1518</v>
      </c>
      <c r="G13033" s="127">
        <v>2018</v>
      </c>
      <c r="H13033" s="127"/>
      <c r="I13033" s="128"/>
      <c r="J13033" s="128"/>
      <c r="K13033" s="128"/>
      <c r="L13033" s="6"/>
      <c r="M13033" s="128"/>
      <c r="N13033" s="127" t="s">
        <v>2076</v>
      </c>
      <c r="O13033" s="127"/>
      <c r="P13033" s="430">
        <v>120</v>
      </c>
      <c r="Q13033" s="430">
        <v>120</v>
      </c>
      <c r="R13033" s="430">
        <v>1</v>
      </c>
      <c r="S13033" s="128" t="s">
        <v>3</v>
      </c>
      <c r="T13033" s="128" t="s">
        <v>44</v>
      </c>
      <c r="U13033" s="128" t="s">
        <v>1685</v>
      </c>
      <c r="V13033" s="128" t="s">
        <v>1920</v>
      </c>
      <c r="W13033" s="128"/>
      <c r="X13033" s="128" t="s">
        <v>3373</v>
      </c>
      <c r="Y13033" s="128"/>
      <c r="Z13033" s="128"/>
      <c r="AA13033" s="130">
        <v>44.181629999999998</v>
      </c>
      <c r="AB13033" s="130">
        <v>-119.5256</v>
      </c>
      <c r="AC13033" s="128" t="s">
        <v>45</v>
      </c>
      <c r="AD13033" s="128"/>
      <c r="AE13033" s="128" t="s">
        <v>2082</v>
      </c>
      <c r="AF13033" s="128" t="str">
        <f t="shared" ref="AF13033:AF13047" si="331">CONCATENATE("ex ", AE13033)</f>
        <v xml:space="preserve">ex Penstemon  </v>
      </c>
      <c r="AG13033" s="67" t="s">
        <v>2029</v>
      </c>
      <c r="AH13033" s="67" t="s">
        <v>2029</v>
      </c>
      <c r="AI13033" s="128"/>
      <c r="AJ13033" s="128"/>
      <c r="AK13033" s="128"/>
      <c r="AL13033" s="128"/>
      <c r="AM13033" s="128"/>
      <c r="AN13033" s="128"/>
      <c r="AO13033" s="128"/>
      <c r="AP13033" s="128"/>
      <c r="AQ13033" s="128"/>
      <c r="AR13033" s="128"/>
      <c r="AS13033" s="128"/>
      <c r="AT13033" s="128" t="s">
        <v>320</v>
      </c>
      <c r="AU13033" s="128"/>
      <c r="AV13033" s="128"/>
      <c r="AW13033" s="128"/>
      <c r="AX13033" s="128"/>
      <c r="AY13033" s="128"/>
      <c r="AZ13033" s="128"/>
      <c r="BA13033" s="128"/>
      <c r="BB13033" s="128"/>
      <c r="BC13033" s="128"/>
    </row>
    <row r="13034" spans="1:55" x14ac:dyDescent="0.25">
      <c r="A13034" s="404">
        <v>43396</v>
      </c>
      <c r="B13034" s="5">
        <v>8782</v>
      </c>
      <c r="E13034" s="129">
        <v>5</v>
      </c>
      <c r="F13034" s="127" t="s">
        <v>1518</v>
      </c>
      <c r="G13034" s="127">
        <v>2018</v>
      </c>
      <c r="H13034" s="127"/>
      <c r="I13034" s="128"/>
      <c r="J13034" s="128"/>
      <c r="K13034" s="128"/>
      <c r="L13034" s="6"/>
      <c r="M13034" s="128"/>
      <c r="N13034" s="127" t="s">
        <v>2076</v>
      </c>
      <c r="O13034" s="127"/>
      <c r="P13034" s="430">
        <v>120</v>
      </c>
      <c r="Q13034" s="430">
        <v>120</v>
      </c>
      <c r="R13034" s="430">
        <v>2</v>
      </c>
      <c r="S13034" s="128" t="s">
        <v>3</v>
      </c>
      <c r="T13034" s="128" t="s">
        <v>44</v>
      </c>
      <c r="U13034" s="128" t="s">
        <v>1685</v>
      </c>
      <c r="V13034" s="128" t="s">
        <v>1920</v>
      </c>
      <c r="W13034" s="128"/>
      <c r="X13034" s="128" t="s">
        <v>3373</v>
      </c>
      <c r="Y13034" s="128"/>
      <c r="Z13034" s="128"/>
      <c r="AA13034" s="130">
        <v>44.181629999999998</v>
      </c>
      <c r="AB13034" s="130">
        <v>-119.5256</v>
      </c>
      <c r="AC13034" s="128" t="s">
        <v>45</v>
      </c>
      <c r="AD13034" s="128"/>
      <c r="AE13034" s="128" t="s">
        <v>2082</v>
      </c>
      <c r="AF13034" s="128" t="str">
        <f t="shared" si="331"/>
        <v xml:space="preserve">ex Penstemon  </v>
      </c>
      <c r="AG13034" s="67" t="s">
        <v>2029</v>
      </c>
      <c r="AH13034" s="67" t="s">
        <v>2029</v>
      </c>
      <c r="AI13034" s="128"/>
      <c r="AJ13034" s="128"/>
      <c r="AK13034" s="128"/>
      <c r="AL13034" s="128"/>
      <c r="AM13034" s="128"/>
      <c r="AN13034" s="128"/>
      <c r="AO13034" s="128"/>
      <c r="AP13034" s="128"/>
      <c r="AQ13034" s="128"/>
      <c r="AR13034" s="128"/>
      <c r="AS13034" s="128"/>
      <c r="AT13034" s="128" t="s">
        <v>320</v>
      </c>
    </row>
    <row r="13035" spans="1:55" x14ac:dyDescent="0.25">
      <c r="A13035" s="404">
        <v>43396</v>
      </c>
      <c r="B13035" s="5">
        <v>8783</v>
      </c>
      <c r="C13035" s="110"/>
      <c r="D13035" s="110"/>
      <c r="E13035" s="111">
        <v>5</v>
      </c>
      <c r="F13035" s="109" t="s">
        <v>1144</v>
      </c>
      <c r="G13035" s="109">
        <v>2018</v>
      </c>
      <c r="H13035" s="109"/>
      <c r="I13035" s="110"/>
      <c r="J13035" s="110"/>
      <c r="K13035" s="110"/>
      <c r="L13035" s="6"/>
      <c r="M13035" s="110"/>
      <c r="N13035" s="109" t="s">
        <v>2077</v>
      </c>
      <c r="O13035" s="109"/>
      <c r="P13035" s="424">
        <v>121</v>
      </c>
      <c r="Q13035" s="424">
        <v>121</v>
      </c>
      <c r="R13035" s="424">
        <v>1</v>
      </c>
      <c r="S13035" s="110" t="s">
        <v>3</v>
      </c>
      <c r="T13035" s="110" t="s">
        <v>44</v>
      </c>
      <c r="U13035" s="110" t="s">
        <v>1685</v>
      </c>
      <c r="V13035" s="110" t="s">
        <v>1920</v>
      </c>
      <c r="W13035" s="110"/>
      <c r="X13035" s="110" t="s">
        <v>3374</v>
      </c>
      <c r="Y13035" s="110"/>
      <c r="Z13035" s="110"/>
      <c r="AA13035" s="113">
        <v>44.214449999999999</v>
      </c>
      <c r="AB13035" s="113">
        <v>-119.53403</v>
      </c>
      <c r="AC13035" s="110" t="s">
        <v>45</v>
      </c>
      <c r="AD13035" s="110"/>
      <c r="AE13035" s="110" t="s">
        <v>2083</v>
      </c>
      <c r="AF13035" s="110" t="str">
        <f t="shared" si="331"/>
        <v>ex Hollyhock</v>
      </c>
      <c r="AG13035" s="67" t="s">
        <v>2029</v>
      </c>
      <c r="AH13035" s="67" t="s">
        <v>2029</v>
      </c>
      <c r="AI13035" s="110"/>
      <c r="AJ13035" s="110"/>
      <c r="AK13035" s="110"/>
      <c r="AL13035" s="110"/>
      <c r="AM13035" s="110"/>
      <c r="AN13035" s="110"/>
      <c r="AO13035" s="110"/>
      <c r="AP13035" s="110"/>
      <c r="AQ13035" s="110"/>
      <c r="AR13035" s="110"/>
      <c r="AS13035" s="110"/>
      <c r="AT13035" s="110" t="s">
        <v>320</v>
      </c>
      <c r="AU13035" s="110"/>
      <c r="AV13035" s="110"/>
      <c r="AW13035" s="110"/>
      <c r="AX13035" s="110"/>
      <c r="AY13035" s="110"/>
      <c r="AZ13035" s="110"/>
      <c r="BA13035" s="110"/>
      <c r="BB13035" s="110"/>
      <c r="BC13035" s="110"/>
    </row>
    <row r="13036" spans="1:55" x14ac:dyDescent="0.25">
      <c r="A13036" s="404">
        <v>43396</v>
      </c>
      <c r="B13036" s="5">
        <v>8784</v>
      </c>
      <c r="E13036" s="111">
        <v>5</v>
      </c>
      <c r="F13036" s="109" t="s">
        <v>1144</v>
      </c>
      <c r="G13036" s="109">
        <v>2018</v>
      </c>
      <c r="H13036" s="109"/>
      <c r="I13036" s="110"/>
      <c r="J13036" s="110"/>
      <c r="K13036" s="110"/>
      <c r="L13036" s="6"/>
      <c r="M13036" s="110"/>
      <c r="N13036" s="109" t="s">
        <v>2077</v>
      </c>
      <c r="O13036" s="109"/>
      <c r="P13036" s="424">
        <v>121</v>
      </c>
      <c r="Q13036" s="424">
        <v>121</v>
      </c>
      <c r="R13036" s="424">
        <v>2</v>
      </c>
      <c r="S13036" s="110" t="s">
        <v>3</v>
      </c>
      <c r="T13036" s="110" t="s">
        <v>44</v>
      </c>
      <c r="U13036" s="110" t="s">
        <v>1685</v>
      </c>
      <c r="V13036" s="110" t="s">
        <v>1920</v>
      </c>
      <c r="W13036" s="110"/>
      <c r="X13036" s="110" t="s">
        <v>3374</v>
      </c>
      <c r="Y13036" s="110"/>
      <c r="Z13036" s="110"/>
      <c r="AA13036" s="113">
        <v>44.214449999999999</v>
      </c>
      <c r="AB13036" s="113">
        <v>-119.53403</v>
      </c>
      <c r="AC13036" s="110" t="s">
        <v>45</v>
      </c>
      <c r="AD13036" s="110"/>
      <c r="AE13036" s="110" t="s">
        <v>2083</v>
      </c>
      <c r="AF13036" s="110" t="str">
        <f t="shared" si="331"/>
        <v>ex Hollyhock</v>
      </c>
      <c r="AG13036" s="67" t="s">
        <v>2029</v>
      </c>
      <c r="AH13036" s="67" t="s">
        <v>2029</v>
      </c>
      <c r="AI13036" s="110"/>
      <c r="AJ13036" s="110"/>
      <c r="AK13036" s="110"/>
      <c r="AL13036" s="110"/>
      <c r="AM13036" s="110"/>
      <c r="AN13036" s="110"/>
      <c r="AO13036" s="110"/>
      <c r="AP13036" s="110"/>
      <c r="AQ13036" s="110"/>
      <c r="AR13036" s="110"/>
      <c r="AS13036" s="110"/>
      <c r="AT13036" s="110" t="s">
        <v>320</v>
      </c>
    </row>
    <row r="13037" spans="1:55" x14ac:dyDescent="0.25">
      <c r="A13037" s="404">
        <v>43396</v>
      </c>
      <c r="B13037" s="5">
        <v>8785</v>
      </c>
      <c r="E13037" s="111">
        <v>5</v>
      </c>
      <c r="F13037" s="109" t="s">
        <v>1144</v>
      </c>
      <c r="G13037" s="109">
        <v>2018</v>
      </c>
      <c r="H13037" s="109"/>
      <c r="I13037" s="110"/>
      <c r="J13037" s="110"/>
      <c r="K13037" s="110"/>
      <c r="L13037" s="6"/>
      <c r="M13037" s="110"/>
      <c r="N13037" s="109" t="s">
        <v>2077</v>
      </c>
      <c r="O13037" s="109"/>
      <c r="P13037" s="424">
        <v>121</v>
      </c>
      <c r="Q13037" s="424">
        <v>121</v>
      </c>
      <c r="R13037" s="424">
        <v>3</v>
      </c>
      <c r="S13037" s="110" t="s">
        <v>3</v>
      </c>
      <c r="T13037" s="110" t="s">
        <v>44</v>
      </c>
      <c r="U13037" s="110" t="s">
        <v>1685</v>
      </c>
      <c r="V13037" s="110" t="s">
        <v>1920</v>
      </c>
      <c r="W13037" s="110"/>
      <c r="X13037" s="110" t="s">
        <v>3374</v>
      </c>
      <c r="Y13037" s="110"/>
      <c r="Z13037" s="110"/>
      <c r="AA13037" s="113">
        <v>44.214449999999999</v>
      </c>
      <c r="AB13037" s="113">
        <v>-119.53403</v>
      </c>
      <c r="AC13037" s="110" t="s">
        <v>45</v>
      </c>
      <c r="AD13037" s="110"/>
      <c r="AE13037" s="110" t="s">
        <v>2083</v>
      </c>
      <c r="AF13037" s="110" t="str">
        <f t="shared" si="331"/>
        <v>ex Hollyhock</v>
      </c>
      <c r="AG13037" s="67" t="s">
        <v>2029</v>
      </c>
      <c r="AH13037" s="67" t="s">
        <v>2029</v>
      </c>
      <c r="AI13037" s="110"/>
      <c r="AJ13037" s="110"/>
      <c r="AK13037" s="110"/>
      <c r="AL13037" s="110"/>
      <c r="AM13037" s="110"/>
      <c r="AN13037" s="110"/>
      <c r="AO13037" s="110"/>
      <c r="AP13037" s="110"/>
      <c r="AQ13037" s="110"/>
      <c r="AR13037" s="110"/>
      <c r="AS13037" s="110"/>
      <c r="AT13037" s="110" t="s">
        <v>320</v>
      </c>
    </row>
    <row r="13038" spans="1:55" x14ac:dyDescent="0.25">
      <c r="A13038" s="404">
        <v>43396</v>
      </c>
      <c r="B13038" s="5">
        <v>8786</v>
      </c>
      <c r="E13038" s="111">
        <v>5</v>
      </c>
      <c r="F13038" s="109" t="s">
        <v>1144</v>
      </c>
      <c r="G13038" s="109">
        <v>2018</v>
      </c>
      <c r="H13038" s="109"/>
      <c r="I13038" s="110"/>
      <c r="J13038" s="110"/>
      <c r="K13038" s="110"/>
      <c r="L13038" s="6"/>
      <c r="M13038" s="110"/>
      <c r="N13038" s="109" t="s">
        <v>2077</v>
      </c>
      <c r="O13038" s="109"/>
      <c r="P13038" s="424">
        <v>121</v>
      </c>
      <c r="Q13038" s="424">
        <v>121</v>
      </c>
      <c r="R13038" s="424">
        <v>4</v>
      </c>
      <c r="S13038" s="110" t="s">
        <v>3</v>
      </c>
      <c r="T13038" s="110" t="s">
        <v>44</v>
      </c>
      <c r="U13038" s="110" t="s">
        <v>1685</v>
      </c>
      <c r="V13038" s="110" t="s">
        <v>1920</v>
      </c>
      <c r="W13038" s="110"/>
      <c r="X13038" s="110" t="s">
        <v>3374</v>
      </c>
      <c r="Y13038" s="110"/>
      <c r="Z13038" s="110"/>
      <c r="AA13038" s="113">
        <v>44.214449999999999</v>
      </c>
      <c r="AB13038" s="113">
        <v>-119.53403</v>
      </c>
      <c r="AC13038" s="110" t="s">
        <v>45</v>
      </c>
      <c r="AD13038" s="110"/>
      <c r="AE13038" s="110" t="s">
        <v>2083</v>
      </c>
      <c r="AF13038" s="110" t="str">
        <f t="shared" si="331"/>
        <v>ex Hollyhock</v>
      </c>
      <c r="AG13038" s="67" t="s">
        <v>2029</v>
      </c>
      <c r="AH13038" s="67" t="s">
        <v>2029</v>
      </c>
      <c r="AI13038" s="110"/>
      <c r="AJ13038" s="110"/>
      <c r="AK13038" s="110"/>
      <c r="AL13038" s="110"/>
      <c r="AM13038" s="110"/>
      <c r="AN13038" s="110"/>
      <c r="AO13038" s="110"/>
      <c r="AP13038" s="110"/>
      <c r="AQ13038" s="110"/>
      <c r="AR13038" s="110"/>
      <c r="AS13038" s="110"/>
      <c r="AT13038" s="110" t="s">
        <v>320</v>
      </c>
    </row>
    <row r="13039" spans="1:55" x14ac:dyDescent="0.25">
      <c r="A13039" s="404">
        <v>43396</v>
      </c>
      <c r="B13039" s="5">
        <v>8787</v>
      </c>
      <c r="E13039" s="111">
        <v>5</v>
      </c>
      <c r="F13039" s="109" t="s">
        <v>1144</v>
      </c>
      <c r="G13039" s="109">
        <v>2018</v>
      </c>
      <c r="H13039" s="109"/>
      <c r="I13039" s="110"/>
      <c r="J13039" s="110"/>
      <c r="K13039" s="110"/>
      <c r="L13039" s="6"/>
      <c r="M13039" s="110"/>
      <c r="N13039" s="109" t="s">
        <v>2077</v>
      </c>
      <c r="O13039" s="109"/>
      <c r="P13039" s="424">
        <v>121</v>
      </c>
      <c r="Q13039" s="424">
        <v>121</v>
      </c>
      <c r="R13039" s="424">
        <v>5</v>
      </c>
      <c r="S13039" s="110" t="s">
        <v>3</v>
      </c>
      <c r="T13039" s="110" t="s">
        <v>44</v>
      </c>
      <c r="U13039" s="110" t="s">
        <v>1685</v>
      </c>
      <c r="V13039" s="110" t="s">
        <v>1920</v>
      </c>
      <c r="W13039" s="110"/>
      <c r="X13039" s="110" t="s">
        <v>3374</v>
      </c>
      <c r="Y13039" s="110"/>
      <c r="Z13039" s="110"/>
      <c r="AA13039" s="113">
        <v>44.214449999999999</v>
      </c>
      <c r="AB13039" s="113">
        <v>-119.53403</v>
      </c>
      <c r="AC13039" s="110" t="s">
        <v>45</v>
      </c>
      <c r="AD13039" s="110"/>
      <c r="AE13039" s="110" t="s">
        <v>2083</v>
      </c>
      <c r="AF13039" s="110" t="str">
        <f t="shared" si="331"/>
        <v>ex Hollyhock</v>
      </c>
      <c r="AG13039" s="67" t="s">
        <v>2029</v>
      </c>
      <c r="AH13039" s="67" t="s">
        <v>2029</v>
      </c>
      <c r="AI13039" s="110"/>
      <c r="AJ13039" s="110"/>
      <c r="AK13039" s="110"/>
      <c r="AL13039" s="110"/>
      <c r="AM13039" s="110"/>
      <c r="AN13039" s="110"/>
      <c r="AO13039" s="110"/>
      <c r="AP13039" s="110"/>
      <c r="AQ13039" s="110"/>
      <c r="AR13039" s="110"/>
      <c r="AS13039" s="110"/>
      <c r="AT13039" s="110" t="s">
        <v>320</v>
      </c>
    </row>
    <row r="13040" spans="1:55" x14ac:dyDescent="0.25">
      <c r="A13040" s="404">
        <v>43396</v>
      </c>
      <c r="B13040" s="5">
        <v>8788</v>
      </c>
      <c r="E13040" s="111">
        <v>5</v>
      </c>
      <c r="F13040" s="109" t="s">
        <v>1144</v>
      </c>
      <c r="G13040" s="109">
        <v>2018</v>
      </c>
      <c r="H13040" s="109"/>
      <c r="I13040" s="110"/>
      <c r="J13040" s="110"/>
      <c r="K13040" s="110"/>
      <c r="L13040" s="6"/>
      <c r="M13040" s="110"/>
      <c r="N13040" s="109" t="s">
        <v>2077</v>
      </c>
      <c r="O13040" s="109"/>
      <c r="P13040" s="424">
        <v>121</v>
      </c>
      <c r="Q13040" s="424">
        <v>121</v>
      </c>
      <c r="R13040" s="424">
        <v>6</v>
      </c>
      <c r="S13040" s="110" t="s">
        <v>3</v>
      </c>
      <c r="T13040" s="110" t="s">
        <v>44</v>
      </c>
      <c r="U13040" s="110" t="s">
        <v>1685</v>
      </c>
      <c r="V13040" s="110" t="s">
        <v>1920</v>
      </c>
      <c r="W13040" s="110"/>
      <c r="X13040" s="110" t="s">
        <v>3374</v>
      </c>
      <c r="Y13040" s="110"/>
      <c r="Z13040" s="110"/>
      <c r="AA13040" s="113">
        <v>44.214449999999999</v>
      </c>
      <c r="AB13040" s="113">
        <v>-119.53403</v>
      </c>
      <c r="AC13040" s="110" t="s">
        <v>45</v>
      </c>
      <c r="AD13040" s="110"/>
      <c r="AE13040" s="110" t="s">
        <v>2083</v>
      </c>
      <c r="AF13040" s="110" t="str">
        <f t="shared" si="331"/>
        <v>ex Hollyhock</v>
      </c>
      <c r="AG13040" s="67" t="s">
        <v>2029</v>
      </c>
      <c r="AH13040" s="67" t="s">
        <v>2029</v>
      </c>
      <c r="AI13040" s="110"/>
      <c r="AJ13040" s="110"/>
      <c r="AK13040" s="110"/>
      <c r="AL13040" s="110"/>
      <c r="AM13040" s="110"/>
      <c r="AN13040" s="110"/>
      <c r="AO13040" s="110"/>
      <c r="AP13040" s="110"/>
      <c r="AQ13040" s="110"/>
      <c r="AR13040" s="110"/>
      <c r="AS13040" s="110"/>
      <c r="AT13040" s="110" t="s">
        <v>320</v>
      </c>
    </row>
    <row r="13041" spans="1:55" x14ac:dyDescent="0.25">
      <c r="A13041" s="404">
        <v>43396</v>
      </c>
      <c r="B13041" s="5">
        <v>8789</v>
      </c>
      <c r="E13041" s="111">
        <v>5</v>
      </c>
      <c r="F13041" s="109" t="s">
        <v>1144</v>
      </c>
      <c r="G13041" s="109">
        <v>2018</v>
      </c>
      <c r="H13041" s="109"/>
      <c r="I13041" s="110"/>
      <c r="J13041" s="110"/>
      <c r="K13041" s="110"/>
      <c r="L13041" s="6"/>
      <c r="M13041" s="110"/>
      <c r="N13041" s="109" t="s">
        <v>2077</v>
      </c>
      <c r="O13041" s="109"/>
      <c r="P13041" s="424">
        <v>121</v>
      </c>
      <c r="Q13041" s="424">
        <v>121</v>
      </c>
      <c r="R13041" s="424">
        <v>7</v>
      </c>
      <c r="S13041" s="110" t="s">
        <v>3</v>
      </c>
      <c r="T13041" s="110" t="s">
        <v>44</v>
      </c>
      <c r="U13041" s="110" t="s">
        <v>1685</v>
      </c>
      <c r="V13041" s="110" t="s">
        <v>1920</v>
      </c>
      <c r="W13041" s="110"/>
      <c r="X13041" s="110" t="s">
        <v>3374</v>
      </c>
      <c r="Y13041" s="110"/>
      <c r="Z13041" s="110"/>
      <c r="AA13041" s="113">
        <v>44.214449999999999</v>
      </c>
      <c r="AB13041" s="113">
        <v>-119.53403</v>
      </c>
      <c r="AC13041" s="110" t="s">
        <v>45</v>
      </c>
      <c r="AD13041" s="110"/>
      <c r="AE13041" s="110" t="s">
        <v>2083</v>
      </c>
      <c r="AF13041" s="110" t="str">
        <f t="shared" si="331"/>
        <v>ex Hollyhock</v>
      </c>
      <c r="AG13041" s="67" t="s">
        <v>2029</v>
      </c>
      <c r="AH13041" s="67" t="s">
        <v>2029</v>
      </c>
      <c r="AI13041" s="110"/>
      <c r="AJ13041" s="110"/>
      <c r="AK13041" s="110"/>
      <c r="AL13041" s="110"/>
      <c r="AM13041" s="110"/>
      <c r="AN13041" s="110"/>
      <c r="AO13041" s="110"/>
      <c r="AP13041" s="110"/>
      <c r="AQ13041" s="110"/>
      <c r="AR13041" s="110"/>
      <c r="AS13041" s="110"/>
      <c r="AT13041" s="110" t="s">
        <v>320</v>
      </c>
    </row>
    <row r="13042" spans="1:55" x14ac:dyDescent="0.25">
      <c r="A13042" s="404">
        <v>43396</v>
      </c>
      <c r="B13042" s="5">
        <v>8790</v>
      </c>
      <c r="E13042" s="111">
        <v>5</v>
      </c>
      <c r="F13042" s="109" t="s">
        <v>1144</v>
      </c>
      <c r="G13042" s="109">
        <v>2018</v>
      </c>
      <c r="H13042" s="109"/>
      <c r="I13042" s="110"/>
      <c r="J13042" s="110"/>
      <c r="K13042" s="110"/>
      <c r="L13042" s="6"/>
      <c r="M13042" s="110"/>
      <c r="N13042" s="109" t="s">
        <v>2077</v>
      </c>
      <c r="O13042" s="109"/>
      <c r="P13042" s="424">
        <v>121</v>
      </c>
      <c r="Q13042" s="424">
        <v>121</v>
      </c>
      <c r="R13042" s="424">
        <v>8</v>
      </c>
      <c r="S13042" s="110" t="s">
        <v>3</v>
      </c>
      <c r="T13042" s="110" t="s">
        <v>44</v>
      </c>
      <c r="U13042" s="110" t="s">
        <v>1685</v>
      </c>
      <c r="V13042" s="110" t="s">
        <v>1920</v>
      </c>
      <c r="W13042" s="110"/>
      <c r="X13042" s="110" t="s">
        <v>3374</v>
      </c>
      <c r="Y13042" s="110"/>
      <c r="Z13042" s="110"/>
      <c r="AA13042" s="113">
        <v>44.214449999999999</v>
      </c>
      <c r="AB13042" s="113">
        <v>-119.53403</v>
      </c>
      <c r="AC13042" s="110" t="s">
        <v>45</v>
      </c>
      <c r="AD13042" s="110"/>
      <c r="AE13042" s="110" t="s">
        <v>2083</v>
      </c>
      <c r="AF13042" s="110" t="str">
        <f t="shared" si="331"/>
        <v>ex Hollyhock</v>
      </c>
      <c r="AG13042" s="67" t="s">
        <v>2029</v>
      </c>
      <c r="AH13042" s="67" t="s">
        <v>2029</v>
      </c>
      <c r="AI13042" s="110"/>
      <c r="AJ13042" s="110"/>
      <c r="AK13042" s="110"/>
      <c r="AL13042" s="110"/>
      <c r="AM13042" s="110"/>
      <c r="AN13042" s="110"/>
      <c r="AO13042" s="110"/>
      <c r="AP13042" s="110"/>
      <c r="AQ13042" s="110"/>
      <c r="AR13042" s="110"/>
      <c r="AS13042" s="110"/>
      <c r="AT13042" s="110" t="s">
        <v>320</v>
      </c>
    </row>
    <row r="13043" spans="1:55" x14ac:dyDescent="0.25">
      <c r="A13043" s="404">
        <v>43396</v>
      </c>
      <c r="B13043" s="5">
        <v>8791</v>
      </c>
      <c r="E13043" s="111">
        <v>5</v>
      </c>
      <c r="F13043" s="109" t="s">
        <v>1144</v>
      </c>
      <c r="G13043" s="109">
        <v>2018</v>
      </c>
      <c r="H13043" s="109"/>
      <c r="I13043" s="110"/>
      <c r="J13043" s="110"/>
      <c r="K13043" s="110"/>
      <c r="L13043" s="6"/>
      <c r="M13043" s="110"/>
      <c r="N13043" s="109" t="s">
        <v>2077</v>
      </c>
      <c r="O13043" s="109"/>
      <c r="P13043" s="424">
        <v>121</v>
      </c>
      <c r="Q13043" s="424">
        <v>121</v>
      </c>
      <c r="R13043" s="424">
        <v>9</v>
      </c>
      <c r="S13043" s="110" t="s">
        <v>3</v>
      </c>
      <c r="T13043" s="110" t="s">
        <v>44</v>
      </c>
      <c r="U13043" s="110" t="s">
        <v>1685</v>
      </c>
      <c r="V13043" s="110" t="s">
        <v>1920</v>
      </c>
      <c r="W13043" s="110"/>
      <c r="X13043" s="110" t="s">
        <v>3374</v>
      </c>
      <c r="Y13043" s="110"/>
      <c r="Z13043" s="110"/>
      <c r="AA13043" s="113">
        <v>44.214449999999999</v>
      </c>
      <c r="AB13043" s="113">
        <v>-119.53403</v>
      </c>
      <c r="AC13043" s="110" t="s">
        <v>45</v>
      </c>
      <c r="AD13043" s="110"/>
      <c r="AE13043" s="110" t="s">
        <v>2083</v>
      </c>
      <c r="AF13043" s="110" t="str">
        <f t="shared" si="331"/>
        <v>ex Hollyhock</v>
      </c>
      <c r="AG13043" s="67" t="s">
        <v>2029</v>
      </c>
      <c r="AH13043" s="67" t="s">
        <v>2029</v>
      </c>
      <c r="AI13043" s="110"/>
      <c r="AJ13043" s="110"/>
      <c r="AK13043" s="110"/>
      <c r="AL13043" s="110"/>
      <c r="AM13043" s="110"/>
      <c r="AN13043" s="110"/>
      <c r="AO13043" s="110"/>
      <c r="AP13043" s="110"/>
      <c r="AQ13043" s="110"/>
      <c r="AR13043" s="110"/>
      <c r="AS13043" s="110"/>
      <c r="AT13043" s="110" t="s">
        <v>320</v>
      </c>
    </row>
    <row r="13044" spans="1:55" x14ac:dyDescent="0.25">
      <c r="A13044" s="404">
        <v>43396</v>
      </c>
      <c r="B13044" s="5">
        <v>8792</v>
      </c>
      <c r="C13044" s="163"/>
      <c r="D13044" s="163"/>
      <c r="E13044" s="171">
        <v>5</v>
      </c>
      <c r="F13044" s="170" t="s">
        <v>1144</v>
      </c>
      <c r="G13044" s="170">
        <v>2018</v>
      </c>
      <c r="H13044" s="170"/>
      <c r="I13044" s="163"/>
      <c r="J13044" s="163"/>
      <c r="K13044" s="163"/>
      <c r="L13044" s="6"/>
      <c r="M13044" s="163"/>
      <c r="N13044" s="170" t="s">
        <v>2078</v>
      </c>
      <c r="O13044" s="170"/>
      <c r="P13044" s="437">
        <v>122</v>
      </c>
      <c r="Q13044" s="437">
        <v>122</v>
      </c>
      <c r="R13044" s="437">
        <v>1</v>
      </c>
      <c r="S13044" s="163" t="s">
        <v>3</v>
      </c>
      <c r="T13044" s="163" t="s">
        <v>44</v>
      </c>
      <c r="U13044" s="163" t="s">
        <v>1685</v>
      </c>
      <c r="V13044" s="163" t="s">
        <v>1920</v>
      </c>
      <c r="W13044" s="163"/>
      <c r="X13044" s="163" t="s">
        <v>3375</v>
      </c>
      <c r="Y13044" s="163"/>
      <c r="Z13044" s="163"/>
      <c r="AA13044" s="183">
        <v>44.222867999999998</v>
      </c>
      <c r="AB13044" s="183">
        <v>-119.53333000000001</v>
      </c>
      <c r="AC13044" s="163" t="s">
        <v>45</v>
      </c>
      <c r="AD13044" s="163"/>
      <c r="AE13044" s="163" t="s">
        <v>2086</v>
      </c>
      <c r="AF13044" s="163" t="str">
        <f t="shared" si="331"/>
        <v xml:space="preserve">ex Apocynum sp. </v>
      </c>
      <c r="AG13044" s="67" t="s">
        <v>2029</v>
      </c>
      <c r="AH13044" s="67" t="s">
        <v>2029</v>
      </c>
      <c r="AI13044" s="163"/>
      <c r="AJ13044" s="163"/>
      <c r="AK13044" s="163"/>
      <c r="AL13044" s="163"/>
      <c r="AM13044" s="163"/>
      <c r="AN13044" s="163"/>
      <c r="AO13044" s="163"/>
      <c r="AP13044" s="163"/>
      <c r="AQ13044" s="163"/>
      <c r="AR13044" s="163"/>
      <c r="AS13044" s="163"/>
      <c r="AT13044" s="163" t="s">
        <v>320</v>
      </c>
      <c r="AU13044" s="163"/>
      <c r="AV13044" s="163"/>
      <c r="AW13044" s="163"/>
      <c r="AX13044" s="163"/>
      <c r="AY13044" s="163"/>
      <c r="AZ13044" s="163"/>
      <c r="BA13044" s="163"/>
      <c r="BB13044" s="163"/>
      <c r="BC13044" s="163"/>
    </row>
    <row r="13045" spans="1:55" x14ac:dyDescent="0.25">
      <c r="A13045" s="404">
        <v>43396</v>
      </c>
      <c r="B13045" s="5">
        <v>8793</v>
      </c>
      <c r="E13045" s="171">
        <v>5</v>
      </c>
      <c r="F13045" s="170" t="s">
        <v>1144</v>
      </c>
      <c r="G13045" s="170">
        <v>2018</v>
      </c>
      <c r="H13045" s="170"/>
      <c r="I13045" s="163"/>
      <c r="J13045" s="163"/>
      <c r="K13045" s="163"/>
      <c r="L13045" s="6"/>
      <c r="M13045" s="163"/>
      <c r="N13045" s="170" t="s">
        <v>2078</v>
      </c>
      <c r="O13045" s="170"/>
      <c r="P13045" s="437">
        <v>122</v>
      </c>
      <c r="Q13045" s="437">
        <v>122</v>
      </c>
      <c r="R13045" s="437">
        <v>2</v>
      </c>
      <c r="S13045" s="163" t="s">
        <v>3</v>
      </c>
      <c r="T13045" s="163" t="s">
        <v>44</v>
      </c>
      <c r="U13045" s="163" t="s">
        <v>1685</v>
      </c>
      <c r="V13045" s="163" t="s">
        <v>1920</v>
      </c>
      <c r="W13045" s="163"/>
      <c r="X13045" s="163" t="s">
        <v>3375</v>
      </c>
      <c r="Y13045" s="163"/>
      <c r="Z13045" s="163"/>
      <c r="AA13045" s="183">
        <v>44.222867999999998</v>
      </c>
      <c r="AB13045" s="183">
        <v>-119.53333000000001</v>
      </c>
      <c r="AC13045" s="163" t="s">
        <v>45</v>
      </c>
      <c r="AD13045" s="163"/>
      <c r="AE13045" s="163" t="s">
        <v>2086</v>
      </c>
      <c r="AF13045" s="163" t="str">
        <f t="shared" si="331"/>
        <v xml:space="preserve">ex Apocynum sp. </v>
      </c>
      <c r="AG13045" s="67" t="s">
        <v>2029</v>
      </c>
      <c r="AH13045" s="67" t="s">
        <v>2029</v>
      </c>
      <c r="AI13045" s="163"/>
      <c r="AJ13045" s="163"/>
      <c r="AK13045" s="163"/>
      <c r="AL13045" s="163"/>
      <c r="AM13045" s="163"/>
      <c r="AN13045" s="163"/>
      <c r="AO13045" s="163"/>
      <c r="AP13045" s="163"/>
      <c r="AQ13045" s="163"/>
      <c r="AR13045" s="163"/>
      <c r="AS13045" s="163"/>
      <c r="AT13045" s="163" t="s">
        <v>320</v>
      </c>
    </row>
    <row r="13046" spans="1:55" x14ac:dyDescent="0.25">
      <c r="A13046" s="404">
        <v>43396</v>
      </c>
      <c r="B13046" s="5">
        <v>8794</v>
      </c>
      <c r="E13046" s="171">
        <v>5</v>
      </c>
      <c r="F13046" s="170" t="s">
        <v>1144</v>
      </c>
      <c r="G13046" s="170">
        <v>2018</v>
      </c>
      <c r="H13046" s="170"/>
      <c r="I13046" s="163"/>
      <c r="J13046" s="163"/>
      <c r="K13046" s="163"/>
      <c r="L13046" s="6"/>
      <c r="M13046" s="163"/>
      <c r="N13046" s="170" t="s">
        <v>2078</v>
      </c>
      <c r="O13046" s="170"/>
      <c r="P13046" s="437">
        <v>122</v>
      </c>
      <c r="Q13046" s="437">
        <v>122</v>
      </c>
      <c r="R13046" s="437">
        <v>3</v>
      </c>
      <c r="S13046" s="163" t="s">
        <v>3</v>
      </c>
      <c r="T13046" s="163" t="s">
        <v>44</v>
      </c>
      <c r="U13046" s="163" t="s">
        <v>1685</v>
      </c>
      <c r="V13046" s="163" t="s">
        <v>1920</v>
      </c>
      <c r="W13046" s="163"/>
      <c r="X13046" s="163" t="s">
        <v>3375</v>
      </c>
      <c r="Y13046" s="163"/>
      <c r="Z13046" s="163"/>
      <c r="AA13046" s="183">
        <v>44.222867999999998</v>
      </c>
      <c r="AB13046" s="183">
        <v>-119.53333000000001</v>
      </c>
      <c r="AC13046" s="163" t="s">
        <v>45</v>
      </c>
      <c r="AD13046" s="163"/>
      <c r="AE13046" s="163" t="s">
        <v>2086</v>
      </c>
      <c r="AF13046" s="163" t="str">
        <f t="shared" si="331"/>
        <v xml:space="preserve">ex Apocynum sp. </v>
      </c>
      <c r="AG13046" s="67" t="s">
        <v>2029</v>
      </c>
      <c r="AH13046" s="67" t="s">
        <v>2029</v>
      </c>
      <c r="AI13046" s="163"/>
      <c r="AJ13046" s="163"/>
      <c r="AK13046" s="163"/>
      <c r="AL13046" s="163"/>
      <c r="AM13046" s="163"/>
      <c r="AN13046" s="163"/>
      <c r="AO13046" s="163"/>
      <c r="AP13046" s="163"/>
      <c r="AQ13046" s="163"/>
      <c r="AR13046" s="163"/>
      <c r="AS13046" s="163"/>
      <c r="AT13046" s="163" t="s">
        <v>320</v>
      </c>
    </row>
    <row r="13047" spans="1:55" x14ac:dyDescent="0.25">
      <c r="A13047" s="404">
        <v>43396</v>
      </c>
      <c r="B13047" s="5">
        <v>8795</v>
      </c>
      <c r="E13047" s="171">
        <v>5</v>
      </c>
      <c r="F13047" s="170" t="s">
        <v>1144</v>
      </c>
      <c r="G13047" s="170">
        <v>2018</v>
      </c>
      <c r="H13047" s="170"/>
      <c r="I13047" s="163"/>
      <c r="J13047" s="163"/>
      <c r="K13047" s="163"/>
      <c r="L13047" s="6"/>
      <c r="M13047" s="163"/>
      <c r="N13047" s="170" t="s">
        <v>2078</v>
      </c>
      <c r="O13047" s="170"/>
      <c r="P13047" s="437">
        <v>122</v>
      </c>
      <c r="Q13047" s="437">
        <v>122</v>
      </c>
      <c r="R13047" s="437">
        <v>4</v>
      </c>
      <c r="S13047" s="163" t="s">
        <v>3</v>
      </c>
      <c r="T13047" s="163" t="s">
        <v>44</v>
      </c>
      <c r="U13047" s="163" t="s">
        <v>1685</v>
      </c>
      <c r="V13047" s="163" t="s">
        <v>1920</v>
      </c>
      <c r="W13047" s="163"/>
      <c r="X13047" s="163" t="s">
        <v>3375</v>
      </c>
      <c r="Y13047" s="163"/>
      <c r="Z13047" s="163"/>
      <c r="AA13047" s="183">
        <v>44.222867999999998</v>
      </c>
      <c r="AB13047" s="183">
        <v>-119.53333000000001</v>
      </c>
      <c r="AC13047" s="163" t="s">
        <v>45</v>
      </c>
      <c r="AD13047" s="163"/>
      <c r="AE13047" s="163" t="s">
        <v>2086</v>
      </c>
      <c r="AF13047" s="163" t="str">
        <f t="shared" si="331"/>
        <v xml:space="preserve">ex Apocynum sp. </v>
      </c>
      <c r="AG13047" s="67" t="s">
        <v>2029</v>
      </c>
      <c r="AH13047" s="67" t="s">
        <v>2029</v>
      </c>
      <c r="AI13047" s="163"/>
      <c r="AJ13047" s="163"/>
      <c r="AK13047" s="163"/>
      <c r="AL13047" s="163"/>
      <c r="AM13047" s="163"/>
      <c r="AN13047" s="163"/>
      <c r="AO13047" s="163"/>
      <c r="AP13047" s="163"/>
      <c r="AQ13047" s="163"/>
      <c r="AR13047" s="163"/>
      <c r="AS13047" s="163"/>
      <c r="AT13047" s="163" t="s">
        <v>320</v>
      </c>
    </row>
    <row r="13048" spans="1:55" x14ac:dyDescent="0.25">
      <c r="A13048" s="404">
        <v>43396</v>
      </c>
      <c r="B13048" s="5">
        <v>8796</v>
      </c>
      <c r="C13048" s="22"/>
      <c r="D13048" s="22"/>
      <c r="E13048" s="64">
        <v>5</v>
      </c>
      <c r="F13048" s="28" t="s">
        <v>1144</v>
      </c>
      <c r="G13048" s="28">
        <v>2018</v>
      </c>
      <c r="H13048" s="28"/>
      <c r="I13048" s="22"/>
      <c r="J13048" s="22"/>
      <c r="K13048" s="22"/>
      <c r="L13048" s="6"/>
      <c r="M13048" s="22"/>
      <c r="N13048" s="28" t="s">
        <v>2084</v>
      </c>
      <c r="O13048" s="28"/>
      <c r="P13048" s="417">
        <v>123</v>
      </c>
      <c r="Q13048" s="417">
        <v>123</v>
      </c>
      <c r="R13048" s="417">
        <v>1</v>
      </c>
      <c r="S13048" s="22" t="s">
        <v>3</v>
      </c>
      <c r="T13048" s="22" t="s">
        <v>44</v>
      </c>
      <c r="U13048" s="22" t="s">
        <v>1685</v>
      </c>
      <c r="V13048" s="22" t="s">
        <v>1920</v>
      </c>
      <c r="W13048" s="22"/>
      <c r="X13048" s="22" t="s">
        <v>3492</v>
      </c>
      <c r="Y13048" s="22"/>
      <c r="Z13048" s="22"/>
      <c r="AA13048" s="31">
        <v>44.2667</v>
      </c>
      <c r="AB13048" s="31">
        <v>-119.54770000000001</v>
      </c>
      <c r="AC13048" s="22" t="s">
        <v>45</v>
      </c>
      <c r="AD13048" s="22"/>
      <c r="AE13048" s="22"/>
      <c r="AF13048" s="22"/>
      <c r="AG13048" s="67" t="s">
        <v>2029</v>
      </c>
      <c r="AH13048" s="67" t="s">
        <v>2029</v>
      </c>
      <c r="AI13048" s="22"/>
      <c r="AJ13048" s="22"/>
      <c r="AK13048" s="22"/>
      <c r="AL13048" s="22"/>
      <c r="AM13048" s="22"/>
      <c r="AN13048" s="22"/>
      <c r="AO13048" s="22"/>
      <c r="AP13048" s="22"/>
      <c r="AQ13048" s="22"/>
      <c r="AR13048" s="22"/>
      <c r="AS13048" s="22"/>
      <c r="AT13048" s="22" t="s">
        <v>320</v>
      </c>
      <c r="AU13048" s="22"/>
      <c r="AV13048" s="22"/>
      <c r="AW13048" s="22"/>
      <c r="AX13048" s="22"/>
      <c r="AY13048" s="22"/>
      <c r="AZ13048" s="22"/>
      <c r="BA13048" s="22"/>
      <c r="BB13048" s="22"/>
      <c r="BC13048" s="22"/>
    </row>
    <row r="13049" spans="1:55" x14ac:dyDescent="0.25">
      <c r="A13049" s="404">
        <v>43396</v>
      </c>
      <c r="B13049" s="5">
        <v>8797</v>
      </c>
      <c r="E13049" s="64">
        <v>5</v>
      </c>
      <c r="F13049" s="28" t="s">
        <v>1144</v>
      </c>
      <c r="G13049" s="28">
        <v>2018</v>
      </c>
      <c r="H13049" s="28"/>
      <c r="I13049" s="22"/>
      <c r="J13049" s="22"/>
      <c r="K13049" s="22"/>
      <c r="L13049" s="6"/>
      <c r="M13049" s="22"/>
      <c r="N13049" s="28" t="s">
        <v>2084</v>
      </c>
      <c r="O13049" s="28"/>
      <c r="P13049" s="417">
        <v>123</v>
      </c>
      <c r="Q13049" s="417">
        <v>123</v>
      </c>
      <c r="R13049" s="417">
        <v>2</v>
      </c>
      <c r="S13049" s="22" t="s">
        <v>3</v>
      </c>
      <c r="T13049" s="22" t="s">
        <v>44</v>
      </c>
      <c r="U13049" s="22" t="s">
        <v>1685</v>
      </c>
      <c r="V13049" s="22" t="s">
        <v>1920</v>
      </c>
      <c r="W13049" s="22"/>
      <c r="X13049" s="22" t="s">
        <v>3492</v>
      </c>
      <c r="Y13049" s="22"/>
      <c r="Z13049" s="22"/>
      <c r="AA13049" s="31">
        <v>44.2667</v>
      </c>
      <c r="AB13049" s="31">
        <v>-119.54770000000001</v>
      </c>
      <c r="AC13049" s="22" t="s">
        <v>45</v>
      </c>
      <c r="AD13049" s="22"/>
      <c r="AE13049" s="22"/>
      <c r="AF13049" s="22"/>
      <c r="AG13049" s="67" t="s">
        <v>2029</v>
      </c>
      <c r="AH13049" s="67" t="s">
        <v>2029</v>
      </c>
      <c r="AI13049" s="22"/>
      <c r="AJ13049" s="22"/>
      <c r="AK13049" s="22"/>
      <c r="AL13049" s="22"/>
      <c r="AM13049" s="22"/>
      <c r="AN13049" s="22"/>
      <c r="AO13049" s="22"/>
      <c r="AP13049" s="22"/>
      <c r="AQ13049" s="22"/>
      <c r="AR13049" s="22"/>
      <c r="AS13049" s="22"/>
      <c r="AT13049" s="22" t="s">
        <v>320</v>
      </c>
    </row>
    <row r="13050" spans="1:55" x14ac:dyDescent="0.25">
      <c r="A13050" s="404">
        <v>43396</v>
      </c>
      <c r="B13050" s="5">
        <v>8798</v>
      </c>
      <c r="E13050" s="64">
        <v>5</v>
      </c>
      <c r="F13050" s="28" t="s">
        <v>1144</v>
      </c>
      <c r="G13050" s="28">
        <v>2018</v>
      </c>
      <c r="H13050" s="28"/>
      <c r="I13050" s="22"/>
      <c r="J13050" s="22"/>
      <c r="K13050" s="22"/>
      <c r="L13050" s="6"/>
      <c r="M13050" s="22"/>
      <c r="N13050" s="28" t="s">
        <v>2084</v>
      </c>
      <c r="O13050" s="28"/>
      <c r="P13050" s="417">
        <v>123</v>
      </c>
      <c r="Q13050" s="417">
        <v>123</v>
      </c>
      <c r="R13050" s="417">
        <v>3</v>
      </c>
      <c r="S13050" s="22" t="s">
        <v>3</v>
      </c>
      <c r="T13050" s="22" t="s">
        <v>44</v>
      </c>
      <c r="U13050" s="22" t="s">
        <v>1685</v>
      </c>
      <c r="V13050" s="22" t="s">
        <v>1920</v>
      </c>
      <c r="W13050" s="22"/>
      <c r="X13050" s="22" t="s">
        <v>3492</v>
      </c>
      <c r="Y13050" s="22"/>
      <c r="Z13050" s="22"/>
      <c r="AA13050" s="31">
        <v>44.2667</v>
      </c>
      <c r="AB13050" s="31">
        <v>-119.54770000000001</v>
      </c>
      <c r="AC13050" s="22" t="s">
        <v>45</v>
      </c>
      <c r="AD13050" s="22"/>
      <c r="AE13050" s="22"/>
      <c r="AF13050" s="22"/>
      <c r="AG13050" s="67" t="s">
        <v>2029</v>
      </c>
      <c r="AH13050" s="67" t="s">
        <v>2029</v>
      </c>
      <c r="AI13050" s="22"/>
      <c r="AJ13050" s="22"/>
      <c r="AK13050" s="22"/>
      <c r="AL13050" s="22"/>
      <c r="AM13050" s="22"/>
      <c r="AN13050" s="22"/>
      <c r="AO13050" s="22"/>
      <c r="AP13050" s="22"/>
      <c r="AQ13050" s="22"/>
      <c r="AR13050" s="22"/>
      <c r="AS13050" s="22"/>
      <c r="AT13050" s="22" t="s">
        <v>320</v>
      </c>
    </row>
    <row r="13051" spans="1:55" x14ac:dyDescent="0.25">
      <c r="A13051" s="404">
        <v>43396</v>
      </c>
      <c r="B13051" s="5">
        <v>8799</v>
      </c>
      <c r="E13051" s="64">
        <v>5</v>
      </c>
      <c r="F13051" s="28" t="s">
        <v>1144</v>
      </c>
      <c r="G13051" s="28">
        <v>2018</v>
      </c>
      <c r="H13051" s="28"/>
      <c r="I13051" s="22"/>
      <c r="J13051" s="22"/>
      <c r="K13051" s="22"/>
      <c r="L13051" s="6"/>
      <c r="M13051" s="22"/>
      <c r="N13051" s="28" t="s">
        <v>2084</v>
      </c>
      <c r="O13051" s="28"/>
      <c r="P13051" s="417">
        <v>123</v>
      </c>
      <c r="Q13051" s="417">
        <v>123</v>
      </c>
      <c r="R13051" s="417">
        <v>4</v>
      </c>
      <c r="S13051" s="22" t="s">
        <v>3</v>
      </c>
      <c r="T13051" s="22" t="s">
        <v>44</v>
      </c>
      <c r="U13051" s="22" t="s">
        <v>1685</v>
      </c>
      <c r="V13051" s="22" t="s">
        <v>1920</v>
      </c>
      <c r="W13051" s="22"/>
      <c r="X13051" s="22" t="s">
        <v>3492</v>
      </c>
      <c r="Y13051" s="22"/>
      <c r="Z13051" s="22"/>
      <c r="AA13051" s="31">
        <v>44.2667</v>
      </c>
      <c r="AB13051" s="31">
        <v>-119.54770000000001</v>
      </c>
      <c r="AC13051" s="22" t="s">
        <v>45</v>
      </c>
      <c r="AD13051" s="22"/>
      <c r="AE13051" s="22"/>
      <c r="AF13051" s="22"/>
      <c r="AG13051" s="67" t="s">
        <v>2029</v>
      </c>
      <c r="AH13051" s="67" t="s">
        <v>2029</v>
      </c>
      <c r="AI13051" s="22"/>
      <c r="AJ13051" s="22"/>
      <c r="AK13051" s="22"/>
      <c r="AL13051" s="22"/>
      <c r="AM13051" s="22"/>
      <c r="AN13051" s="22"/>
      <c r="AO13051" s="22"/>
      <c r="AP13051" s="22"/>
      <c r="AQ13051" s="22"/>
      <c r="AR13051" s="22"/>
      <c r="AS13051" s="22"/>
      <c r="AT13051" s="22" t="s">
        <v>320</v>
      </c>
    </row>
    <row r="13052" spans="1:55" x14ac:dyDescent="0.25">
      <c r="A13052" s="404">
        <v>43396</v>
      </c>
      <c r="B13052" s="5">
        <v>8800</v>
      </c>
      <c r="E13052" s="64">
        <v>5</v>
      </c>
      <c r="F13052" s="28" t="s">
        <v>1144</v>
      </c>
      <c r="G13052" s="28">
        <v>2018</v>
      </c>
      <c r="H13052" s="28"/>
      <c r="I13052" s="22"/>
      <c r="J13052" s="22"/>
      <c r="K13052" s="22"/>
      <c r="L13052" s="6"/>
      <c r="M13052" s="22"/>
      <c r="N13052" s="28" t="s">
        <v>2084</v>
      </c>
      <c r="O13052" s="28"/>
      <c r="P13052" s="417">
        <v>123</v>
      </c>
      <c r="Q13052" s="417">
        <v>123</v>
      </c>
      <c r="R13052" s="417">
        <v>5</v>
      </c>
      <c r="S13052" s="22" t="s">
        <v>3</v>
      </c>
      <c r="T13052" s="22" t="s">
        <v>44</v>
      </c>
      <c r="U13052" s="22" t="s">
        <v>1685</v>
      </c>
      <c r="V13052" s="22" t="s">
        <v>1920</v>
      </c>
      <c r="W13052" s="22"/>
      <c r="X13052" s="22" t="s">
        <v>3492</v>
      </c>
      <c r="Y13052" s="22"/>
      <c r="Z13052" s="22"/>
      <c r="AA13052" s="31">
        <v>44.2667</v>
      </c>
      <c r="AB13052" s="31">
        <v>-119.54770000000001</v>
      </c>
      <c r="AC13052" s="22" t="s">
        <v>45</v>
      </c>
      <c r="AD13052" s="22"/>
      <c r="AE13052" s="22"/>
      <c r="AF13052" s="22"/>
      <c r="AG13052" s="67" t="s">
        <v>2029</v>
      </c>
      <c r="AH13052" s="67" t="s">
        <v>2029</v>
      </c>
      <c r="AI13052" s="22"/>
      <c r="AJ13052" s="22"/>
      <c r="AK13052" s="22"/>
      <c r="AL13052" s="22"/>
      <c r="AM13052" s="22"/>
      <c r="AN13052" s="22"/>
      <c r="AO13052" s="22"/>
      <c r="AP13052" s="22"/>
      <c r="AQ13052" s="22"/>
      <c r="AR13052" s="22"/>
      <c r="AS13052" s="22"/>
      <c r="AT13052" s="22" t="s">
        <v>320</v>
      </c>
    </row>
    <row r="13053" spans="1:55" x14ac:dyDescent="0.25">
      <c r="A13053" s="404">
        <v>43396</v>
      </c>
      <c r="B13053" s="5">
        <v>8801</v>
      </c>
      <c r="E13053" s="64">
        <v>5</v>
      </c>
      <c r="F13053" s="28" t="s">
        <v>1144</v>
      </c>
      <c r="G13053" s="28">
        <v>2018</v>
      </c>
      <c r="H13053" s="28"/>
      <c r="I13053" s="22"/>
      <c r="J13053" s="22"/>
      <c r="K13053" s="22"/>
      <c r="L13053" s="6"/>
      <c r="M13053" s="22"/>
      <c r="N13053" s="28" t="s">
        <v>2084</v>
      </c>
      <c r="O13053" s="28"/>
      <c r="P13053" s="417">
        <v>123</v>
      </c>
      <c r="Q13053" s="417">
        <v>123</v>
      </c>
      <c r="R13053" s="417">
        <v>6</v>
      </c>
      <c r="S13053" s="22" t="s">
        <v>3</v>
      </c>
      <c r="T13053" s="22" t="s">
        <v>44</v>
      </c>
      <c r="U13053" s="22" t="s">
        <v>1685</v>
      </c>
      <c r="V13053" s="22" t="s">
        <v>1920</v>
      </c>
      <c r="W13053" s="22"/>
      <c r="X13053" s="22" t="s">
        <v>3492</v>
      </c>
      <c r="Y13053" s="22"/>
      <c r="Z13053" s="22"/>
      <c r="AA13053" s="31">
        <v>44.2667</v>
      </c>
      <c r="AB13053" s="31">
        <v>-119.54770000000001</v>
      </c>
      <c r="AC13053" s="22" t="s">
        <v>45</v>
      </c>
      <c r="AD13053" s="22"/>
      <c r="AE13053" s="22"/>
      <c r="AF13053" s="22"/>
      <c r="AG13053" s="67" t="s">
        <v>2029</v>
      </c>
      <c r="AH13053" s="67" t="s">
        <v>2029</v>
      </c>
      <c r="AI13053" s="22"/>
      <c r="AJ13053" s="22"/>
      <c r="AK13053" s="22"/>
      <c r="AL13053" s="22"/>
      <c r="AM13053" s="22"/>
      <c r="AN13053" s="22"/>
      <c r="AO13053" s="22"/>
      <c r="AP13053" s="22"/>
      <c r="AQ13053" s="22"/>
      <c r="AR13053" s="22"/>
      <c r="AS13053" s="22"/>
      <c r="AT13053" s="22" t="s">
        <v>320</v>
      </c>
    </row>
    <row r="13054" spans="1:55" x14ac:dyDescent="0.25">
      <c r="A13054" s="404">
        <v>43396</v>
      </c>
      <c r="B13054" s="5">
        <v>8802</v>
      </c>
      <c r="E13054" s="64">
        <v>5</v>
      </c>
      <c r="F13054" s="28" t="s">
        <v>1144</v>
      </c>
      <c r="G13054" s="28">
        <v>2018</v>
      </c>
      <c r="H13054" s="28"/>
      <c r="I13054" s="22"/>
      <c r="J13054" s="22"/>
      <c r="K13054" s="22"/>
      <c r="L13054" s="6"/>
      <c r="M13054" s="22"/>
      <c r="N13054" s="28" t="s">
        <v>2084</v>
      </c>
      <c r="O13054" s="28"/>
      <c r="P13054" s="417">
        <v>123</v>
      </c>
      <c r="Q13054" s="417">
        <v>123</v>
      </c>
      <c r="R13054" s="417">
        <v>7</v>
      </c>
      <c r="S13054" s="22" t="s">
        <v>3</v>
      </c>
      <c r="T13054" s="22" t="s">
        <v>44</v>
      </c>
      <c r="U13054" s="22" t="s">
        <v>1685</v>
      </c>
      <c r="V13054" s="22" t="s">
        <v>1920</v>
      </c>
      <c r="W13054" s="22"/>
      <c r="X13054" s="22" t="s">
        <v>3492</v>
      </c>
      <c r="Y13054" s="22"/>
      <c r="Z13054" s="22"/>
      <c r="AA13054" s="31">
        <v>44.2667</v>
      </c>
      <c r="AB13054" s="31">
        <v>-119.54770000000001</v>
      </c>
      <c r="AC13054" s="22" t="s">
        <v>45</v>
      </c>
      <c r="AD13054" s="22"/>
      <c r="AE13054" s="22"/>
      <c r="AF13054" s="22"/>
      <c r="AG13054" s="67" t="s">
        <v>2029</v>
      </c>
      <c r="AH13054" s="67" t="s">
        <v>2029</v>
      </c>
      <c r="AI13054" s="22"/>
      <c r="AJ13054" s="22"/>
      <c r="AK13054" s="22"/>
      <c r="AL13054" s="22"/>
      <c r="AM13054" s="22"/>
      <c r="AN13054" s="22"/>
      <c r="AO13054" s="22"/>
      <c r="AP13054" s="22"/>
      <c r="AQ13054" s="22"/>
      <c r="AR13054" s="22"/>
      <c r="AS13054" s="22"/>
      <c r="AT13054" s="22" t="s">
        <v>320</v>
      </c>
    </row>
    <row r="13055" spans="1:55" x14ac:dyDescent="0.25">
      <c r="A13055" s="404">
        <v>43396</v>
      </c>
      <c r="B13055" s="5">
        <v>8803</v>
      </c>
      <c r="C13055" s="167"/>
      <c r="D13055" s="167"/>
      <c r="E13055" s="189">
        <v>5</v>
      </c>
      <c r="F13055" s="188" t="s">
        <v>1144</v>
      </c>
      <c r="G13055" s="188">
        <v>2018</v>
      </c>
      <c r="H13055" s="188"/>
      <c r="I13055" s="167"/>
      <c r="J13055" s="167"/>
      <c r="K13055" s="167"/>
      <c r="L13055" s="6"/>
      <c r="M13055" s="167"/>
      <c r="N13055" s="188" t="s">
        <v>2085</v>
      </c>
      <c r="O13055" s="188"/>
      <c r="P13055" s="451">
        <v>124</v>
      </c>
      <c r="Q13055" s="451">
        <v>124</v>
      </c>
      <c r="R13055" s="451">
        <v>1</v>
      </c>
      <c r="S13055" s="167" t="s">
        <v>3</v>
      </c>
      <c r="T13055" s="167" t="s">
        <v>44</v>
      </c>
      <c r="U13055" s="167" t="s">
        <v>1685</v>
      </c>
      <c r="V13055" s="167" t="s">
        <v>1920</v>
      </c>
      <c r="W13055" s="167"/>
      <c r="X13055" s="167" t="s">
        <v>3374</v>
      </c>
      <c r="Y13055" s="167"/>
      <c r="Z13055" s="167"/>
      <c r="AA13055" s="190">
        <v>44.267919999999997</v>
      </c>
      <c r="AB13055" s="190">
        <v>-119.550667</v>
      </c>
      <c r="AC13055" s="167" t="s">
        <v>45</v>
      </c>
      <c r="AD13055" s="167"/>
      <c r="AE13055" s="167" t="s">
        <v>2087</v>
      </c>
      <c r="AF13055" s="167" t="str">
        <f>CONCATENATE("ex ", AE13055)</f>
        <v>ex alfalfa</v>
      </c>
      <c r="AG13055" s="67" t="s">
        <v>2029</v>
      </c>
      <c r="AH13055" s="67" t="s">
        <v>2029</v>
      </c>
      <c r="AI13055" s="167"/>
      <c r="AJ13055" s="167"/>
      <c r="AK13055" s="167"/>
      <c r="AL13055" s="167"/>
      <c r="AM13055" s="167"/>
      <c r="AN13055" s="167"/>
      <c r="AO13055" s="167"/>
      <c r="AP13055" s="167"/>
      <c r="AQ13055" s="167"/>
      <c r="AR13055" s="167"/>
      <c r="AS13055" s="167"/>
      <c r="AT13055" s="167" t="s">
        <v>320</v>
      </c>
      <c r="AU13055" s="167"/>
      <c r="AV13055" s="167"/>
      <c r="AW13055" s="167"/>
      <c r="AX13055" s="167"/>
      <c r="AY13055" s="167"/>
      <c r="AZ13055" s="167"/>
      <c r="BA13055" s="167"/>
      <c r="BB13055" s="167"/>
      <c r="BC13055" s="167"/>
    </row>
    <row r="13056" spans="1:55" x14ac:dyDescent="0.25">
      <c r="A13056" s="404">
        <v>43396</v>
      </c>
      <c r="B13056" s="5">
        <v>8804</v>
      </c>
      <c r="E13056" s="189">
        <v>5</v>
      </c>
      <c r="F13056" s="188" t="s">
        <v>1144</v>
      </c>
      <c r="G13056" s="188">
        <v>2018</v>
      </c>
      <c r="H13056" s="188"/>
      <c r="I13056" s="167"/>
      <c r="J13056" s="167"/>
      <c r="K13056" s="167"/>
      <c r="L13056" s="6"/>
      <c r="M13056" s="167"/>
      <c r="N13056" s="188" t="s">
        <v>2085</v>
      </c>
      <c r="O13056" s="188"/>
      <c r="P13056" s="451">
        <v>124</v>
      </c>
      <c r="Q13056" s="451">
        <v>124</v>
      </c>
      <c r="R13056" s="451">
        <v>2</v>
      </c>
      <c r="S13056" s="167" t="s">
        <v>3</v>
      </c>
      <c r="T13056" s="167" t="s">
        <v>44</v>
      </c>
      <c r="U13056" s="167" t="s">
        <v>1685</v>
      </c>
      <c r="V13056" s="167" t="s">
        <v>1920</v>
      </c>
      <c r="W13056" s="167"/>
      <c r="X13056" s="167" t="s">
        <v>3374</v>
      </c>
      <c r="Y13056" s="167"/>
      <c r="Z13056" s="167"/>
      <c r="AA13056" s="190">
        <v>44.267919999999997</v>
      </c>
      <c r="AB13056" s="190">
        <v>-119.550667</v>
      </c>
      <c r="AC13056" s="167" t="s">
        <v>45</v>
      </c>
      <c r="AD13056" s="167"/>
      <c r="AE13056" s="167" t="s">
        <v>2087</v>
      </c>
      <c r="AF13056" s="167" t="str">
        <f>CONCATENATE("ex ", AE13056)</f>
        <v>ex alfalfa</v>
      </c>
      <c r="AG13056" s="67" t="s">
        <v>2029</v>
      </c>
      <c r="AH13056" s="67" t="s">
        <v>2029</v>
      </c>
      <c r="AI13056" s="167"/>
      <c r="AJ13056" s="167"/>
      <c r="AK13056" s="167"/>
      <c r="AL13056" s="167"/>
      <c r="AM13056" s="167"/>
      <c r="AN13056" s="167"/>
      <c r="AO13056" s="167"/>
      <c r="AP13056" s="167"/>
      <c r="AQ13056" s="167"/>
      <c r="AR13056" s="167"/>
      <c r="AS13056" s="167"/>
      <c r="AT13056" s="167" t="s">
        <v>320</v>
      </c>
    </row>
    <row r="13057" spans="1:56" x14ac:dyDescent="0.25">
      <c r="A13057" s="404">
        <v>43396</v>
      </c>
      <c r="B13057" s="5">
        <v>8805</v>
      </c>
      <c r="E13057" s="189">
        <v>5</v>
      </c>
      <c r="F13057" s="188" t="s">
        <v>1144</v>
      </c>
      <c r="G13057" s="188">
        <v>2018</v>
      </c>
      <c r="H13057" s="188"/>
      <c r="I13057" s="167"/>
      <c r="J13057" s="167"/>
      <c r="K13057" s="167"/>
      <c r="L13057" s="6"/>
      <c r="M13057" s="167"/>
      <c r="N13057" s="188" t="s">
        <v>2085</v>
      </c>
      <c r="O13057" s="188"/>
      <c r="P13057" s="451">
        <v>124</v>
      </c>
      <c r="Q13057" s="451">
        <v>124</v>
      </c>
      <c r="R13057" s="451">
        <v>3</v>
      </c>
      <c r="S13057" s="167" t="s">
        <v>3</v>
      </c>
      <c r="T13057" s="167" t="s">
        <v>44</v>
      </c>
      <c r="U13057" s="167" t="s">
        <v>1685</v>
      </c>
      <c r="V13057" s="167" t="s">
        <v>1920</v>
      </c>
      <c r="W13057" s="167"/>
      <c r="X13057" s="167" t="s">
        <v>3374</v>
      </c>
      <c r="Y13057" s="167"/>
      <c r="Z13057" s="167"/>
      <c r="AA13057" s="190">
        <v>44.267919999999997</v>
      </c>
      <c r="AB13057" s="190">
        <v>-119.550667</v>
      </c>
      <c r="AC13057" s="167" t="s">
        <v>45</v>
      </c>
      <c r="AD13057" s="167"/>
      <c r="AE13057" s="167" t="s">
        <v>2087</v>
      </c>
      <c r="AF13057" s="167" t="str">
        <f>CONCATENATE("ex ", AE13057)</f>
        <v>ex alfalfa</v>
      </c>
      <c r="AG13057" s="67" t="s">
        <v>2029</v>
      </c>
      <c r="AH13057" s="67" t="s">
        <v>2029</v>
      </c>
      <c r="AI13057" s="167"/>
      <c r="AJ13057" s="167"/>
      <c r="AK13057" s="167"/>
      <c r="AL13057" s="167"/>
      <c r="AM13057" s="167"/>
      <c r="AN13057" s="167"/>
      <c r="AO13057" s="167"/>
      <c r="AP13057" s="167"/>
      <c r="AQ13057" s="167"/>
      <c r="AR13057" s="167"/>
      <c r="AS13057" s="167"/>
      <c r="AT13057" s="167" t="s">
        <v>320</v>
      </c>
    </row>
    <row r="13058" spans="1:56" x14ac:dyDescent="0.25">
      <c r="A13058" s="404">
        <v>43396</v>
      </c>
      <c r="B13058" s="5">
        <v>8806</v>
      </c>
      <c r="E13058" s="189">
        <v>5</v>
      </c>
      <c r="F13058" s="188" t="s">
        <v>1144</v>
      </c>
      <c r="G13058" s="188">
        <v>2018</v>
      </c>
      <c r="H13058" s="188"/>
      <c r="I13058" s="167"/>
      <c r="J13058" s="167"/>
      <c r="K13058" s="167"/>
      <c r="L13058" s="6"/>
      <c r="M13058" s="167"/>
      <c r="N13058" s="188" t="s">
        <v>2085</v>
      </c>
      <c r="O13058" s="188"/>
      <c r="P13058" s="451">
        <v>124</v>
      </c>
      <c r="Q13058" s="451">
        <v>124</v>
      </c>
      <c r="R13058" s="451">
        <v>4</v>
      </c>
      <c r="S13058" s="167" t="s">
        <v>3</v>
      </c>
      <c r="T13058" s="167" t="s">
        <v>44</v>
      </c>
      <c r="U13058" s="167" t="s">
        <v>1685</v>
      </c>
      <c r="V13058" s="167" t="s">
        <v>1920</v>
      </c>
      <c r="W13058" s="167"/>
      <c r="X13058" s="167" t="s">
        <v>3374</v>
      </c>
      <c r="Y13058" s="167"/>
      <c r="Z13058" s="167"/>
      <c r="AA13058" s="190">
        <v>44.267919999999997</v>
      </c>
      <c r="AB13058" s="190">
        <v>-119.550667</v>
      </c>
      <c r="AC13058" s="167" t="s">
        <v>45</v>
      </c>
      <c r="AD13058" s="167"/>
      <c r="AE13058" s="167" t="s">
        <v>2087</v>
      </c>
      <c r="AF13058" s="167" t="str">
        <f>CONCATENATE("ex ", AE13058)</f>
        <v>ex alfalfa</v>
      </c>
      <c r="AG13058" s="67" t="s">
        <v>2029</v>
      </c>
      <c r="AH13058" s="67" t="s">
        <v>2029</v>
      </c>
      <c r="AI13058" s="167"/>
      <c r="AJ13058" s="167"/>
      <c r="AK13058" s="167"/>
      <c r="AL13058" s="167"/>
      <c r="AM13058" s="167"/>
      <c r="AN13058" s="167"/>
      <c r="AO13058" s="167"/>
      <c r="AP13058" s="167"/>
      <c r="AQ13058" s="167"/>
      <c r="AR13058" s="167"/>
      <c r="AS13058" s="167"/>
      <c r="AT13058" s="167" t="s">
        <v>320</v>
      </c>
    </row>
    <row r="13059" spans="1:56" x14ac:dyDescent="0.25">
      <c r="A13059" s="404">
        <v>43396</v>
      </c>
      <c r="D13059" s="67">
        <v>14301558</v>
      </c>
      <c r="E13059" s="68">
        <v>12</v>
      </c>
      <c r="F13059" s="67" t="s">
        <v>1793</v>
      </c>
      <c r="G13059" s="67">
        <v>2018</v>
      </c>
      <c r="H13059" s="67"/>
      <c r="I13059" s="67"/>
      <c r="J13059" s="67"/>
      <c r="K13059" s="67"/>
      <c r="L13059" s="6"/>
      <c r="M13059" s="67"/>
      <c r="N13059" s="67" t="s">
        <v>2879</v>
      </c>
      <c r="O13059" s="67"/>
      <c r="P13059" s="408">
        <v>125</v>
      </c>
      <c r="Q13059" s="408">
        <f>P13059</f>
        <v>125</v>
      </c>
      <c r="R13059" s="408">
        <v>1</v>
      </c>
      <c r="S13059" s="67" t="s">
        <v>3</v>
      </c>
      <c r="T13059" s="67" t="s">
        <v>44</v>
      </c>
      <c r="U13059" s="67" t="s">
        <v>277</v>
      </c>
      <c r="V13059" s="67" t="s">
        <v>1920</v>
      </c>
      <c r="W13059" s="67" t="s">
        <v>2880</v>
      </c>
      <c r="X13059" s="67" t="s">
        <v>2918</v>
      </c>
      <c r="Y13059" s="67"/>
      <c r="Z13059" s="67"/>
      <c r="AA13059" s="67">
        <v>44.267299999999999</v>
      </c>
      <c r="AB13059" s="67">
        <v>-121.2542</v>
      </c>
      <c r="AC13059" s="67" t="s">
        <v>2774</v>
      </c>
      <c r="AD13059" s="67"/>
      <c r="AE13059" s="67" t="s">
        <v>2774</v>
      </c>
      <c r="AG13059" s="67" t="s">
        <v>2029</v>
      </c>
      <c r="AH13059" s="67" t="s">
        <v>2029</v>
      </c>
    </row>
    <row r="13060" spans="1:56" x14ac:dyDescent="0.25">
      <c r="A13060" s="404">
        <v>43396</v>
      </c>
      <c r="B13060" s="59"/>
      <c r="C13060" s="120"/>
      <c r="D13060" s="120"/>
      <c r="E13060" s="121">
        <v>12</v>
      </c>
      <c r="F13060" s="119" t="s">
        <v>1793</v>
      </c>
      <c r="G13060" s="119">
        <v>2018</v>
      </c>
      <c r="H13060" s="119"/>
      <c r="I13060" s="120"/>
      <c r="J13060" s="120"/>
      <c r="K13060" s="120"/>
      <c r="L13060" s="120"/>
      <c r="M13060" s="120"/>
      <c r="N13060" s="119"/>
      <c r="O13060" s="119"/>
      <c r="P13060" s="428">
        <v>125</v>
      </c>
      <c r="Q13060" s="428">
        <v>125</v>
      </c>
      <c r="R13060" s="428">
        <v>1</v>
      </c>
      <c r="S13060" s="120" t="s">
        <v>3</v>
      </c>
      <c r="T13060" s="120" t="s">
        <v>44</v>
      </c>
      <c r="U13060" s="120" t="s">
        <v>277</v>
      </c>
      <c r="V13060" s="120" t="s">
        <v>1920</v>
      </c>
      <c r="W13060" s="120" t="s">
        <v>2731</v>
      </c>
      <c r="X13060" s="120" t="s">
        <v>2732</v>
      </c>
      <c r="Y13060" s="120"/>
      <c r="Z13060" s="120"/>
      <c r="AA13060" s="75">
        <v>44.267299999999999</v>
      </c>
      <c r="AB13060" s="75">
        <v>-121.2542</v>
      </c>
      <c r="AC13060" s="120" t="s">
        <v>45</v>
      </c>
      <c r="AD13060" s="120"/>
      <c r="AE13060" s="120"/>
      <c r="AF13060" s="120"/>
      <c r="AG13060" s="120" t="s">
        <v>2029</v>
      </c>
      <c r="AH13060" s="120" t="s">
        <v>2029</v>
      </c>
      <c r="AI13060" s="120"/>
      <c r="AJ13060" s="120"/>
      <c r="AK13060" s="120"/>
      <c r="AL13060" s="120"/>
      <c r="AM13060" s="120"/>
      <c r="AN13060" s="120"/>
      <c r="AO13060" s="120"/>
      <c r="AP13060" s="120"/>
      <c r="AQ13060" s="120"/>
      <c r="AR13060" s="120"/>
      <c r="AS13060" s="120"/>
      <c r="AT13060" s="120" t="s">
        <v>2029</v>
      </c>
      <c r="AU13060" s="120"/>
      <c r="AV13060" s="120"/>
      <c r="AW13060" s="120"/>
      <c r="AX13060" s="120"/>
      <c r="AY13060" s="120"/>
      <c r="AZ13060" s="120"/>
      <c r="BA13060" s="120"/>
      <c r="BB13060" s="120"/>
      <c r="BC13060" s="120"/>
      <c r="BD13060" s="120"/>
    </row>
    <row r="13061" spans="1:56" x14ac:dyDescent="0.25">
      <c r="A13061" s="404">
        <v>43396</v>
      </c>
      <c r="D13061" s="67">
        <v>14301558</v>
      </c>
      <c r="E13061" s="68">
        <v>12</v>
      </c>
      <c r="F13061" s="67" t="s">
        <v>1793</v>
      </c>
      <c r="G13061" s="67">
        <v>2018</v>
      </c>
      <c r="H13061" s="67"/>
      <c r="I13061" s="67"/>
      <c r="J13061" s="67"/>
      <c r="K13061" s="67"/>
      <c r="L13061" s="6"/>
      <c r="M13061" s="67"/>
      <c r="N13061" s="67" t="s">
        <v>2879</v>
      </c>
      <c r="O13061" s="67"/>
      <c r="P13061" s="408">
        <v>125</v>
      </c>
      <c r="Q13061" s="408">
        <f>P13061</f>
        <v>125</v>
      </c>
      <c r="R13061" s="408">
        <v>2</v>
      </c>
      <c r="S13061" s="67" t="s">
        <v>3</v>
      </c>
      <c r="T13061" s="67" t="s">
        <v>44</v>
      </c>
      <c r="U13061" s="67" t="s">
        <v>277</v>
      </c>
      <c r="V13061" s="67" t="s">
        <v>1920</v>
      </c>
      <c r="W13061" s="67" t="s">
        <v>2880</v>
      </c>
      <c r="X13061" s="67" t="s">
        <v>2918</v>
      </c>
      <c r="Y13061" s="67"/>
      <c r="Z13061" s="67"/>
      <c r="AA13061" s="67">
        <v>44.267299999999999</v>
      </c>
      <c r="AB13061" s="67">
        <v>-121.2542</v>
      </c>
      <c r="AC13061" s="67" t="s">
        <v>2774</v>
      </c>
      <c r="AD13061" s="67"/>
      <c r="AE13061" s="67" t="s">
        <v>2774</v>
      </c>
      <c r="AG13061" s="67" t="s">
        <v>2029</v>
      </c>
      <c r="AH13061" s="67" t="s">
        <v>2029</v>
      </c>
    </row>
    <row r="13062" spans="1:56" x14ac:dyDescent="0.25">
      <c r="A13062" s="404">
        <v>43396</v>
      </c>
      <c r="E13062" s="121">
        <v>12</v>
      </c>
      <c r="F13062" s="119" t="s">
        <v>1793</v>
      </c>
      <c r="G13062" s="119">
        <v>2018</v>
      </c>
      <c r="H13062" s="119"/>
      <c r="I13062" s="120"/>
      <c r="J13062" s="120"/>
      <c r="K13062" s="120"/>
      <c r="L13062" s="120"/>
      <c r="M13062" s="120"/>
      <c r="N13062" s="119"/>
      <c r="O13062" s="119"/>
      <c r="P13062" s="428">
        <v>125</v>
      </c>
      <c r="Q13062" s="428">
        <v>125</v>
      </c>
      <c r="R13062" s="428">
        <v>2</v>
      </c>
      <c r="S13062" s="120" t="s">
        <v>3</v>
      </c>
      <c r="T13062" s="120" t="s">
        <v>44</v>
      </c>
      <c r="U13062" s="120" t="s">
        <v>277</v>
      </c>
      <c r="V13062" s="120" t="s">
        <v>1920</v>
      </c>
      <c r="W13062" s="120" t="s">
        <v>2731</v>
      </c>
      <c r="X13062" s="120" t="s">
        <v>2732</v>
      </c>
      <c r="Y13062" s="120"/>
      <c r="Z13062" s="120"/>
      <c r="AA13062" s="75">
        <v>44.267299999999999</v>
      </c>
      <c r="AB13062" s="75">
        <v>-121.2542</v>
      </c>
      <c r="AC13062" s="120" t="s">
        <v>45</v>
      </c>
      <c r="AD13062" s="120"/>
      <c r="AE13062" s="120"/>
      <c r="AF13062" s="120"/>
      <c r="AG13062" s="120" t="s">
        <v>2029</v>
      </c>
      <c r="AH13062" s="120" t="s">
        <v>2029</v>
      </c>
      <c r="AI13062" s="120"/>
      <c r="AJ13062" s="120"/>
      <c r="AK13062" s="120"/>
      <c r="AL13062" s="120"/>
      <c r="AM13062" s="120"/>
      <c r="AN13062" s="120"/>
      <c r="AO13062" s="120"/>
      <c r="AP13062" s="120"/>
      <c r="AQ13062" s="120"/>
      <c r="AR13062" s="120"/>
      <c r="AS13062" s="120"/>
      <c r="AT13062" s="120" t="s">
        <v>2029</v>
      </c>
    </row>
    <row r="13063" spans="1:56" x14ac:dyDescent="0.25">
      <c r="A13063" s="404">
        <v>43396</v>
      </c>
      <c r="D13063" s="67">
        <v>14301558</v>
      </c>
      <c r="E13063" s="68">
        <v>12</v>
      </c>
      <c r="F13063" s="67" t="s">
        <v>1793</v>
      </c>
      <c r="G13063" s="67">
        <v>2018</v>
      </c>
      <c r="H13063" s="67"/>
      <c r="I13063" s="67"/>
      <c r="J13063" s="67"/>
      <c r="K13063" s="67"/>
      <c r="L13063" s="6"/>
      <c r="M13063" s="67"/>
      <c r="N13063" s="67" t="s">
        <v>2879</v>
      </c>
      <c r="O13063" s="67"/>
      <c r="P13063" s="408">
        <v>125</v>
      </c>
      <c r="Q13063" s="408">
        <f>P13063</f>
        <v>125</v>
      </c>
      <c r="R13063" s="408">
        <v>3</v>
      </c>
      <c r="S13063" s="67" t="s">
        <v>3</v>
      </c>
      <c r="T13063" s="67" t="s">
        <v>44</v>
      </c>
      <c r="U13063" s="67" t="s">
        <v>277</v>
      </c>
      <c r="V13063" s="67" t="s">
        <v>1920</v>
      </c>
      <c r="W13063" s="67" t="s">
        <v>2880</v>
      </c>
      <c r="X13063" s="67" t="s">
        <v>2918</v>
      </c>
      <c r="Y13063" s="67"/>
      <c r="Z13063" s="67"/>
      <c r="AA13063" s="67">
        <v>44.267299999999999</v>
      </c>
      <c r="AB13063" s="67">
        <v>-121.2542</v>
      </c>
      <c r="AC13063" s="67" t="s">
        <v>2774</v>
      </c>
      <c r="AD13063" s="67"/>
      <c r="AE13063" s="67" t="s">
        <v>2774</v>
      </c>
      <c r="AG13063" s="67" t="s">
        <v>2029</v>
      </c>
      <c r="AH13063" s="67" t="s">
        <v>2029</v>
      </c>
    </row>
    <row r="13064" spans="1:56" x14ac:dyDescent="0.25">
      <c r="A13064" s="404">
        <v>43396</v>
      </c>
      <c r="E13064" s="121">
        <v>12</v>
      </c>
      <c r="F13064" s="119" t="s">
        <v>1793</v>
      </c>
      <c r="G13064" s="119">
        <v>2018</v>
      </c>
      <c r="H13064" s="119"/>
      <c r="I13064" s="120"/>
      <c r="J13064" s="120"/>
      <c r="K13064" s="120"/>
      <c r="L13064" s="120"/>
      <c r="M13064" s="120"/>
      <c r="N13064" s="119"/>
      <c r="O13064" s="119"/>
      <c r="P13064" s="428">
        <v>125</v>
      </c>
      <c r="Q13064" s="428">
        <v>125</v>
      </c>
      <c r="R13064" s="428">
        <v>3</v>
      </c>
      <c r="S13064" s="120" t="s">
        <v>3</v>
      </c>
      <c r="T13064" s="120" t="s">
        <v>44</v>
      </c>
      <c r="U13064" s="120" t="s">
        <v>277</v>
      </c>
      <c r="V13064" s="120" t="s">
        <v>1920</v>
      </c>
      <c r="W13064" s="120" t="s">
        <v>2731</v>
      </c>
      <c r="X13064" s="120" t="s">
        <v>2732</v>
      </c>
      <c r="Y13064" s="120"/>
      <c r="Z13064" s="120"/>
      <c r="AA13064" s="75">
        <v>44.267299999999999</v>
      </c>
      <c r="AB13064" s="75">
        <v>-121.2542</v>
      </c>
      <c r="AC13064" s="120" t="s">
        <v>45</v>
      </c>
      <c r="AD13064" s="120"/>
      <c r="AE13064" s="120"/>
      <c r="AF13064" s="120"/>
      <c r="AG13064" s="120" t="s">
        <v>2029</v>
      </c>
      <c r="AH13064" s="120" t="s">
        <v>2029</v>
      </c>
      <c r="AI13064" s="120"/>
      <c r="AJ13064" s="120"/>
      <c r="AK13064" s="120"/>
      <c r="AL13064" s="120"/>
      <c r="AM13064" s="120"/>
      <c r="AN13064" s="120"/>
      <c r="AO13064" s="120"/>
      <c r="AP13064" s="120"/>
      <c r="AQ13064" s="120"/>
      <c r="AR13064" s="120"/>
      <c r="AS13064" s="120"/>
      <c r="AT13064" s="120" t="s">
        <v>2029</v>
      </c>
    </row>
    <row r="13065" spans="1:56" x14ac:dyDescent="0.25">
      <c r="A13065" s="404">
        <v>43396</v>
      </c>
      <c r="D13065" s="67">
        <v>14301558</v>
      </c>
      <c r="E13065" s="68">
        <v>12</v>
      </c>
      <c r="F13065" s="67" t="s">
        <v>1793</v>
      </c>
      <c r="G13065" s="67">
        <v>2018</v>
      </c>
      <c r="H13065" s="67"/>
      <c r="I13065" s="67"/>
      <c r="J13065" s="67"/>
      <c r="K13065" s="67"/>
      <c r="L13065" s="6"/>
      <c r="M13065" s="67"/>
      <c r="N13065" s="67" t="s">
        <v>2879</v>
      </c>
      <c r="O13065" s="67"/>
      <c r="P13065" s="408">
        <v>125</v>
      </c>
      <c r="Q13065" s="408">
        <f>P13065</f>
        <v>125</v>
      </c>
      <c r="R13065" s="408">
        <v>4</v>
      </c>
      <c r="S13065" s="67" t="s">
        <v>3</v>
      </c>
      <c r="T13065" s="67" t="s">
        <v>44</v>
      </c>
      <c r="U13065" s="67" t="s">
        <v>277</v>
      </c>
      <c r="V13065" s="67" t="s">
        <v>1920</v>
      </c>
      <c r="W13065" s="67" t="s">
        <v>2880</v>
      </c>
      <c r="X13065" s="67" t="s">
        <v>2918</v>
      </c>
      <c r="Y13065" s="67"/>
      <c r="Z13065" s="67"/>
      <c r="AA13065" s="67">
        <v>44.267299999999999</v>
      </c>
      <c r="AB13065" s="67">
        <v>-121.2542</v>
      </c>
      <c r="AC13065" s="67" t="s">
        <v>2774</v>
      </c>
      <c r="AD13065" s="67"/>
      <c r="AE13065" s="67" t="s">
        <v>2774</v>
      </c>
      <c r="AG13065" s="67" t="s">
        <v>2029</v>
      </c>
      <c r="AH13065" s="67" t="s">
        <v>2029</v>
      </c>
    </row>
    <row r="13066" spans="1:56" x14ac:dyDescent="0.25">
      <c r="A13066" s="404">
        <v>43396</v>
      </c>
      <c r="E13066" s="121">
        <v>12</v>
      </c>
      <c r="F13066" s="119" t="s">
        <v>1793</v>
      </c>
      <c r="G13066" s="119">
        <v>2018</v>
      </c>
      <c r="H13066" s="119"/>
      <c r="I13066" s="120"/>
      <c r="J13066" s="120"/>
      <c r="K13066" s="120"/>
      <c r="L13066" s="120"/>
      <c r="M13066" s="120"/>
      <c r="N13066" s="119"/>
      <c r="O13066" s="119"/>
      <c r="P13066" s="428">
        <v>125</v>
      </c>
      <c r="Q13066" s="428">
        <v>125</v>
      </c>
      <c r="R13066" s="428">
        <v>4</v>
      </c>
      <c r="S13066" s="120" t="s">
        <v>3</v>
      </c>
      <c r="T13066" s="120" t="s">
        <v>44</v>
      </c>
      <c r="U13066" s="120" t="s">
        <v>277</v>
      </c>
      <c r="V13066" s="120" t="s">
        <v>1920</v>
      </c>
      <c r="W13066" s="120" t="s">
        <v>2731</v>
      </c>
      <c r="X13066" s="120" t="s">
        <v>2732</v>
      </c>
      <c r="Y13066" s="120"/>
      <c r="Z13066" s="120"/>
      <c r="AA13066" s="75">
        <v>44.267299999999999</v>
      </c>
      <c r="AB13066" s="75">
        <v>-121.2542</v>
      </c>
      <c r="AC13066" s="120" t="s">
        <v>45</v>
      </c>
      <c r="AD13066" s="120"/>
      <c r="AE13066" s="120"/>
      <c r="AF13066" s="120"/>
      <c r="AG13066" s="120" t="s">
        <v>2029</v>
      </c>
      <c r="AH13066" s="120" t="s">
        <v>2029</v>
      </c>
      <c r="AI13066" s="120"/>
      <c r="AJ13066" s="120"/>
      <c r="AK13066" s="120"/>
      <c r="AL13066" s="120"/>
      <c r="AM13066" s="120"/>
      <c r="AN13066" s="120"/>
      <c r="AO13066" s="120"/>
      <c r="AP13066" s="120"/>
      <c r="AQ13066" s="120"/>
      <c r="AR13066" s="120"/>
      <c r="AS13066" s="120"/>
      <c r="AT13066" s="120" t="s">
        <v>2029</v>
      </c>
    </row>
    <row r="13067" spans="1:56" x14ac:dyDescent="0.25">
      <c r="A13067" s="404">
        <v>43396</v>
      </c>
      <c r="D13067" s="67">
        <v>14301558</v>
      </c>
      <c r="E13067" s="68">
        <v>12</v>
      </c>
      <c r="F13067" s="67" t="s">
        <v>1793</v>
      </c>
      <c r="G13067" s="67">
        <v>2018</v>
      </c>
      <c r="H13067" s="67"/>
      <c r="I13067" s="67"/>
      <c r="J13067" s="67"/>
      <c r="K13067" s="67"/>
      <c r="L13067" s="6"/>
      <c r="M13067" s="67"/>
      <c r="N13067" s="67" t="s">
        <v>2879</v>
      </c>
      <c r="O13067" s="67"/>
      <c r="P13067" s="408">
        <v>125</v>
      </c>
      <c r="Q13067" s="408">
        <f>P13067</f>
        <v>125</v>
      </c>
      <c r="R13067" s="408">
        <v>5</v>
      </c>
      <c r="S13067" s="67" t="s">
        <v>3</v>
      </c>
      <c r="T13067" s="67" t="s">
        <v>44</v>
      </c>
      <c r="U13067" s="67" t="s">
        <v>277</v>
      </c>
      <c r="V13067" s="67" t="s">
        <v>1920</v>
      </c>
      <c r="W13067" s="67" t="s">
        <v>2880</v>
      </c>
      <c r="X13067" s="67" t="s">
        <v>2918</v>
      </c>
      <c r="Y13067" s="67"/>
      <c r="Z13067" s="67"/>
      <c r="AA13067" s="67">
        <v>44.267299999999999</v>
      </c>
      <c r="AB13067" s="67">
        <v>-121.2542</v>
      </c>
      <c r="AC13067" s="67" t="s">
        <v>2774</v>
      </c>
      <c r="AD13067" s="67"/>
      <c r="AE13067" s="67" t="s">
        <v>2774</v>
      </c>
      <c r="AG13067" s="67" t="s">
        <v>2029</v>
      </c>
      <c r="AH13067" s="67" t="s">
        <v>2029</v>
      </c>
    </row>
    <row r="13068" spans="1:56" x14ac:dyDescent="0.25">
      <c r="A13068" s="404">
        <v>43396</v>
      </c>
      <c r="E13068" s="121">
        <v>12</v>
      </c>
      <c r="F13068" s="119" t="s">
        <v>1793</v>
      </c>
      <c r="G13068" s="119">
        <v>2018</v>
      </c>
      <c r="H13068" s="119"/>
      <c r="I13068" s="120"/>
      <c r="J13068" s="120"/>
      <c r="K13068" s="120"/>
      <c r="L13068" s="120"/>
      <c r="M13068" s="120"/>
      <c r="N13068" s="119"/>
      <c r="O13068" s="119"/>
      <c r="P13068" s="428">
        <v>125</v>
      </c>
      <c r="Q13068" s="428">
        <v>125</v>
      </c>
      <c r="R13068" s="428">
        <v>5</v>
      </c>
      <c r="S13068" s="120" t="s">
        <v>3</v>
      </c>
      <c r="T13068" s="120" t="s">
        <v>44</v>
      </c>
      <c r="U13068" s="120" t="s">
        <v>277</v>
      </c>
      <c r="V13068" s="120" t="s">
        <v>1920</v>
      </c>
      <c r="W13068" s="120" t="s">
        <v>2731</v>
      </c>
      <c r="X13068" s="120" t="s">
        <v>2732</v>
      </c>
      <c r="Y13068" s="120"/>
      <c r="Z13068" s="120"/>
      <c r="AA13068" s="75">
        <v>44.267299999999999</v>
      </c>
      <c r="AB13068" s="75">
        <v>-121.2542</v>
      </c>
      <c r="AC13068" s="120" t="s">
        <v>45</v>
      </c>
      <c r="AD13068" s="120"/>
      <c r="AE13068" s="120"/>
      <c r="AF13068" s="120"/>
      <c r="AG13068" s="120" t="s">
        <v>2029</v>
      </c>
      <c r="AH13068" s="120" t="s">
        <v>2029</v>
      </c>
      <c r="AI13068" s="120"/>
      <c r="AJ13068" s="120"/>
      <c r="AK13068" s="120"/>
      <c r="AL13068" s="120"/>
      <c r="AM13068" s="120"/>
      <c r="AN13068" s="120"/>
      <c r="AO13068" s="120"/>
      <c r="AP13068" s="120"/>
      <c r="AQ13068" s="120"/>
      <c r="AR13068" s="120"/>
      <c r="AS13068" s="120"/>
      <c r="AT13068" s="120" t="s">
        <v>2029</v>
      </c>
    </row>
    <row r="13069" spans="1:56" x14ac:dyDescent="0.25">
      <c r="A13069" s="404">
        <v>43396</v>
      </c>
      <c r="D13069" s="67">
        <v>14301620</v>
      </c>
      <c r="E13069" s="68">
        <v>12</v>
      </c>
      <c r="F13069" s="67" t="s">
        <v>1793</v>
      </c>
      <c r="G13069" s="67">
        <v>2018</v>
      </c>
      <c r="H13069" s="67"/>
      <c r="I13069" s="67"/>
      <c r="J13069" s="67"/>
      <c r="K13069" s="67"/>
      <c r="L13069" s="6"/>
      <c r="M13069" s="67"/>
      <c r="N13069" s="67" t="s">
        <v>2879</v>
      </c>
      <c r="O13069" s="67"/>
      <c r="P13069" s="408">
        <v>126</v>
      </c>
      <c r="Q13069" s="408">
        <f>P13069</f>
        <v>126</v>
      </c>
      <c r="R13069" s="408">
        <v>1</v>
      </c>
      <c r="S13069" s="67" t="s">
        <v>3</v>
      </c>
      <c r="T13069" s="67" t="s">
        <v>44</v>
      </c>
      <c r="U13069" s="67" t="s">
        <v>277</v>
      </c>
      <c r="V13069" s="67" t="s">
        <v>1920</v>
      </c>
      <c r="W13069" s="67" t="s">
        <v>2880</v>
      </c>
      <c r="X13069" s="67" t="s">
        <v>2918</v>
      </c>
      <c r="Y13069" s="67"/>
      <c r="Z13069" s="67"/>
      <c r="AA13069" s="67">
        <v>44.267299999999999</v>
      </c>
      <c r="AB13069" s="67">
        <v>-121.2542</v>
      </c>
      <c r="AC13069" s="67" t="s">
        <v>2774</v>
      </c>
      <c r="AD13069" s="67"/>
      <c r="AE13069" s="67" t="s">
        <v>2774</v>
      </c>
      <c r="AG13069" s="67" t="s">
        <v>2029</v>
      </c>
      <c r="AH13069" s="67" t="s">
        <v>2029</v>
      </c>
    </row>
    <row r="13070" spans="1:56" x14ac:dyDescent="0.25">
      <c r="A13070" s="404">
        <v>43396</v>
      </c>
      <c r="B13070" s="44"/>
      <c r="C13070" s="80"/>
      <c r="D13070" s="80"/>
      <c r="E13070" s="81">
        <v>12</v>
      </c>
      <c r="F13070" s="79" t="s">
        <v>1793</v>
      </c>
      <c r="G13070" s="79">
        <v>2018</v>
      </c>
      <c r="H13070" s="79"/>
      <c r="I13070" s="80"/>
      <c r="J13070" s="80"/>
      <c r="K13070" s="80"/>
      <c r="L13070" s="80"/>
      <c r="M13070" s="80"/>
      <c r="N13070" s="79"/>
      <c r="O13070" s="79"/>
      <c r="P13070" s="418">
        <v>126</v>
      </c>
      <c r="Q13070" s="418">
        <v>126</v>
      </c>
      <c r="R13070" s="418">
        <v>1</v>
      </c>
      <c r="S13070" s="80" t="s">
        <v>3</v>
      </c>
      <c r="T13070" s="80" t="s">
        <v>44</v>
      </c>
      <c r="U13070" s="80" t="s">
        <v>277</v>
      </c>
      <c r="V13070" s="80" t="s">
        <v>1920</v>
      </c>
      <c r="W13070" s="80" t="s">
        <v>2731</v>
      </c>
      <c r="X13070" s="80" t="s">
        <v>2732</v>
      </c>
      <c r="Y13070" s="80"/>
      <c r="Z13070" s="80"/>
      <c r="AA13070" s="75">
        <v>44.267299999999999</v>
      </c>
      <c r="AB13070" s="75">
        <v>-121.2542</v>
      </c>
      <c r="AC13070" s="80" t="s">
        <v>45</v>
      </c>
      <c r="AD13070" s="80"/>
      <c r="AE13070" s="80"/>
      <c r="AF13070" s="80"/>
      <c r="AG13070" s="80" t="s">
        <v>2029</v>
      </c>
      <c r="AH13070" s="80" t="s">
        <v>2029</v>
      </c>
      <c r="AI13070" s="80"/>
      <c r="AJ13070" s="80"/>
      <c r="AK13070" s="80"/>
      <c r="AL13070" s="80"/>
      <c r="AM13070" s="80"/>
      <c r="AN13070" s="80"/>
      <c r="AO13070" s="80"/>
      <c r="AP13070" s="80"/>
      <c r="AQ13070" s="80"/>
      <c r="AR13070" s="80"/>
      <c r="AS13070" s="80"/>
      <c r="AT13070" s="80" t="s">
        <v>2029</v>
      </c>
      <c r="AU13070" s="80"/>
      <c r="AV13070" s="80"/>
      <c r="AW13070" s="80"/>
      <c r="AX13070" s="80"/>
      <c r="AY13070" s="80"/>
      <c r="AZ13070" s="80"/>
      <c r="BA13070" s="80"/>
      <c r="BB13070" s="80"/>
      <c r="BC13070" s="80"/>
      <c r="BD13070" s="80"/>
    </row>
    <row r="13071" spans="1:56" x14ac:dyDescent="0.25">
      <c r="A13071" s="404">
        <v>43396</v>
      </c>
      <c r="D13071" s="67">
        <v>14301620</v>
      </c>
      <c r="E13071" s="68">
        <v>12</v>
      </c>
      <c r="F13071" s="67" t="s">
        <v>1793</v>
      </c>
      <c r="G13071" s="67">
        <v>2018</v>
      </c>
      <c r="H13071" s="67"/>
      <c r="I13071" s="67"/>
      <c r="J13071" s="67"/>
      <c r="K13071" s="67"/>
      <c r="L13071" s="6"/>
      <c r="M13071" s="67"/>
      <c r="N13071" s="67" t="s">
        <v>2879</v>
      </c>
      <c r="O13071" s="67"/>
      <c r="P13071" s="408">
        <v>126</v>
      </c>
      <c r="Q13071" s="408">
        <f>P13071</f>
        <v>126</v>
      </c>
      <c r="R13071" s="408">
        <v>2</v>
      </c>
      <c r="S13071" s="67" t="s">
        <v>3</v>
      </c>
      <c r="T13071" s="67" t="s">
        <v>44</v>
      </c>
      <c r="U13071" s="67" t="s">
        <v>277</v>
      </c>
      <c r="V13071" s="67" t="s">
        <v>1920</v>
      </c>
      <c r="W13071" s="67" t="s">
        <v>2880</v>
      </c>
      <c r="X13071" s="67" t="s">
        <v>2918</v>
      </c>
      <c r="Y13071" s="67"/>
      <c r="Z13071" s="67"/>
      <c r="AA13071" s="67">
        <v>44.267299999999999</v>
      </c>
      <c r="AB13071" s="67">
        <v>-121.2542</v>
      </c>
      <c r="AC13071" s="67" t="s">
        <v>2774</v>
      </c>
      <c r="AD13071" s="67"/>
      <c r="AE13071" s="67" t="s">
        <v>2774</v>
      </c>
      <c r="AG13071" s="67" t="s">
        <v>2029</v>
      </c>
      <c r="AH13071" s="67" t="s">
        <v>2029</v>
      </c>
    </row>
    <row r="13072" spans="1:56" x14ac:dyDescent="0.25">
      <c r="A13072" s="404">
        <v>43396</v>
      </c>
      <c r="E13072" s="81">
        <v>12</v>
      </c>
      <c r="F13072" s="79" t="s">
        <v>1793</v>
      </c>
      <c r="G13072" s="79">
        <v>2018</v>
      </c>
      <c r="H13072" s="79"/>
      <c r="I13072" s="80"/>
      <c r="J13072" s="80"/>
      <c r="K13072" s="80"/>
      <c r="L13072" s="80"/>
      <c r="M13072" s="80"/>
      <c r="N13072" s="79"/>
      <c r="O13072" s="79"/>
      <c r="P13072" s="418">
        <v>126</v>
      </c>
      <c r="Q13072" s="418">
        <v>126</v>
      </c>
      <c r="R13072" s="418">
        <v>2</v>
      </c>
      <c r="S13072" s="80" t="s">
        <v>3</v>
      </c>
      <c r="T13072" s="80" t="s">
        <v>44</v>
      </c>
      <c r="U13072" s="80" t="s">
        <v>277</v>
      </c>
      <c r="V13072" s="80" t="s">
        <v>1920</v>
      </c>
      <c r="W13072" s="80" t="s">
        <v>2731</v>
      </c>
      <c r="X13072" s="80" t="s">
        <v>2732</v>
      </c>
      <c r="Y13072" s="80"/>
      <c r="Z13072" s="80"/>
      <c r="AA13072" s="75">
        <v>44.267299999999999</v>
      </c>
      <c r="AB13072" s="75">
        <v>-121.2542</v>
      </c>
      <c r="AC13072" s="80" t="s">
        <v>45</v>
      </c>
      <c r="AD13072" s="80"/>
      <c r="AE13072" s="80"/>
      <c r="AF13072" s="80"/>
      <c r="AG13072" s="80" t="s">
        <v>2029</v>
      </c>
      <c r="AH13072" s="80" t="s">
        <v>2029</v>
      </c>
      <c r="AI13072" s="80"/>
      <c r="AJ13072" s="80"/>
      <c r="AK13072" s="80"/>
      <c r="AL13072" s="80"/>
      <c r="AM13072" s="80"/>
      <c r="AN13072" s="80"/>
      <c r="AO13072" s="80"/>
      <c r="AP13072" s="80"/>
      <c r="AQ13072" s="80"/>
      <c r="AR13072" s="80"/>
      <c r="AS13072" s="80"/>
      <c r="AT13072" s="80" t="s">
        <v>2029</v>
      </c>
    </row>
    <row r="13073" spans="1:56" x14ac:dyDescent="0.25">
      <c r="A13073" s="404">
        <v>43396</v>
      </c>
      <c r="D13073" s="67">
        <v>14301620</v>
      </c>
      <c r="E13073" s="68">
        <v>12</v>
      </c>
      <c r="F13073" s="67" t="s">
        <v>1793</v>
      </c>
      <c r="G13073" s="67">
        <v>2018</v>
      </c>
      <c r="H13073" s="67"/>
      <c r="I13073" s="67"/>
      <c r="J13073" s="67"/>
      <c r="K13073" s="67"/>
      <c r="L13073" s="6"/>
      <c r="M13073" s="67"/>
      <c r="N13073" s="67" t="s">
        <v>2879</v>
      </c>
      <c r="O13073" s="67"/>
      <c r="P13073" s="408">
        <v>126</v>
      </c>
      <c r="Q13073" s="408">
        <f>P13073</f>
        <v>126</v>
      </c>
      <c r="R13073" s="408">
        <v>3</v>
      </c>
      <c r="S13073" s="67" t="s">
        <v>3</v>
      </c>
      <c r="T13073" s="67" t="s">
        <v>44</v>
      </c>
      <c r="U13073" s="67" t="s">
        <v>277</v>
      </c>
      <c r="V13073" s="67" t="s">
        <v>1920</v>
      </c>
      <c r="W13073" s="67" t="s">
        <v>2880</v>
      </c>
      <c r="X13073" s="67" t="s">
        <v>2918</v>
      </c>
      <c r="Y13073" s="67"/>
      <c r="Z13073" s="67"/>
      <c r="AA13073" s="67">
        <v>44.267299999999999</v>
      </c>
      <c r="AB13073" s="67">
        <v>-121.2542</v>
      </c>
      <c r="AC13073" s="67" t="s">
        <v>2774</v>
      </c>
      <c r="AD13073" s="67"/>
      <c r="AE13073" s="67" t="s">
        <v>2774</v>
      </c>
      <c r="AG13073" s="67" t="s">
        <v>2029</v>
      </c>
      <c r="AH13073" s="67" t="s">
        <v>2029</v>
      </c>
    </row>
    <row r="13074" spans="1:56" x14ac:dyDescent="0.25">
      <c r="A13074" s="404">
        <v>43396</v>
      </c>
      <c r="E13074" s="81">
        <v>12</v>
      </c>
      <c r="F13074" s="79" t="s">
        <v>1793</v>
      </c>
      <c r="G13074" s="79">
        <v>2018</v>
      </c>
      <c r="H13074" s="79"/>
      <c r="I13074" s="80"/>
      <c r="J13074" s="80"/>
      <c r="K13074" s="80"/>
      <c r="L13074" s="80"/>
      <c r="M13074" s="80"/>
      <c r="N13074" s="79"/>
      <c r="O13074" s="79"/>
      <c r="P13074" s="418">
        <v>126</v>
      </c>
      <c r="Q13074" s="418">
        <v>126</v>
      </c>
      <c r="R13074" s="418">
        <v>3</v>
      </c>
      <c r="S13074" s="80" t="s">
        <v>3</v>
      </c>
      <c r="T13074" s="80" t="s">
        <v>44</v>
      </c>
      <c r="U13074" s="80" t="s">
        <v>277</v>
      </c>
      <c r="V13074" s="80" t="s">
        <v>1920</v>
      </c>
      <c r="W13074" s="80" t="s">
        <v>2731</v>
      </c>
      <c r="X13074" s="80" t="s">
        <v>2732</v>
      </c>
      <c r="Y13074" s="80"/>
      <c r="Z13074" s="80"/>
      <c r="AA13074" s="75">
        <v>44.267299999999999</v>
      </c>
      <c r="AB13074" s="75">
        <v>-121.2542</v>
      </c>
      <c r="AC13074" s="80" t="s">
        <v>45</v>
      </c>
      <c r="AD13074" s="80"/>
      <c r="AE13074" s="80"/>
      <c r="AF13074" s="80"/>
      <c r="AG13074" s="80" t="s">
        <v>2029</v>
      </c>
      <c r="AH13074" s="80" t="s">
        <v>2029</v>
      </c>
      <c r="AI13074" s="80"/>
      <c r="AJ13074" s="80"/>
      <c r="AK13074" s="80"/>
      <c r="AL13074" s="80"/>
      <c r="AM13074" s="80"/>
      <c r="AN13074" s="80"/>
      <c r="AO13074" s="80"/>
      <c r="AP13074" s="80"/>
      <c r="AQ13074" s="80"/>
      <c r="AR13074" s="80"/>
      <c r="AS13074" s="80"/>
      <c r="AT13074" s="80" t="s">
        <v>2029</v>
      </c>
    </row>
    <row r="13075" spans="1:56" x14ac:dyDescent="0.25">
      <c r="A13075" s="404">
        <v>43396</v>
      </c>
      <c r="D13075" s="67">
        <v>14301705</v>
      </c>
      <c r="E13075" s="68">
        <v>12</v>
      </c>
      <c r="F13075" s="67" t="s">
        <v>1793</v>
      </c>
      <c r="G13075" s="67">
        <v>2018</v>
      </c>
      <c r="H13075" s="67"/>
      <c r="I13075" s="67"/>
      <c r="J13075" s="67"/>
      <c r="K13075" s="67"/>
      <c r="L13075" s="6"/>
      <c r="M13075" s="67"/>
      <c r="N13075" s="67" t="s">
        <v>2879</v>
      </c>
      <c r="O13075" s="67"/>
      <c r="P13075" s="408">
        <v>127</v>
      </c>
      <c r="Q13075" s="408">
        <f>P13075</f>
        <v>127</v>
      </c>
      <c r="R13075" s="408">
        <v>1</v>
      </c>
      <c r="S13075" s="67" t="s">
        <v>3</v>
      </c>
      <c r="T13075" s="67" t="s">
        <v>44</v>
      </c>
      <c r="U13075" s="67" t="s">
        <v>277</v>
      </c>
      <c r="V13075" s="67" t="s">
        <v>1920</v>
      </c>
      <c r="W13075" s="67" t="s">
        <v>2880</v>
      </c>
      <c r="X13075" s="67" t="s">
        <v>2918</v>
      </c>
      <c r="Y13075" s="67"/>
      <c r="Z13075" s="67"/>
      <c r="AA13075" s="67">
        <v>44.2652</v>
      </c>
      <c r="AB13075" s="67">
        <v>-121.2505</v>
      </c>
      <c r="AC13075" s="67" t="s">
        <v>2774</v>
      </c>
      <c r="AD13075" s="67"/>
      <c r="AE13075" s="67" t="s">
        <v>2774</v>
      </c>
      <c r="AG13075" s="67" t="s">
        <v>2029</v>
      </c>
      <c r="AH13075" s="67" t="s">
        <v>2029</v>
      </c>
    </row>
    <row r="13076" spans="1:56" x14ac:dyDescent="0.25">
      <c r="A13076" s="404">
        <v>43396</v>
      </c>
      <c r="B13076" s="46"/>
      <c r="C13076" s="91"/>
      <c r="D13076" s="91"/>
      <c r="E13076" s="92">
        <v>12</v>
      </c>
      <c r="F13076" s="90" t="s">
        <v>1793</v>
      </c>
      <c r="G13076" s="90">
        <v>2018</v>
      </c>
      <c r="H13076" s="90"/>
      <c r="I13076" s="91"/>
      <c r="J13076" s="91"/>
      <c r="K13076" s="91"/>
      <c r="L13076" s="91"/>
      <c r="M13076" s="91"/>
      <c r="N13076" s="90"/>
      <c r="O13076" s="90"/>
      <c r="P13076" s="420">
        <v>127</v>
      </c>
      <c r="Q13076" s="420">
        <v>127</v>
      </c>
      <c r="R13076" s="420">
        <v>1</v>
      </c>
      <c r="S13076" s="91" t="s">
        <v>3</v>
      </c>
      <c r="T13076" s="91" t="s">
        <v>44</v>
      </c>
      <c r="U13076" s="91" t="s">
        <v>277</v>
      </c>
      <c r="V13076" s="91" t="s">
        <v>1920</v>
      </c>
      <c r="W13076" s="91" t="s">
        <v>2731</v>
      </c>
      <c r="X13076" s="91" t="s">
        <v>2732</v>
      </c>
      <c r="Y13076" s="91"/>
      <c r="Z13076" s="91"/>
      <c r="AA13076" s="75">
        <v>44.2652</v>
      </c>
      <c r="AB13076" s="75">
        <v>-121.2505</v>
      </c>
      <c r="AC13076" s="91" t="s">
        <v>45</v>
      </c>
      <c r="AD13076" s="91"/>
      <c r="AE13076" s="91"/>
      <c r="AF13076" s="91"/>
      <c r="AG13076" s="91" t="s">
        <v>2029</v>
      </c>
      <c r="AH13076" s="91" t="s">
        <v>2029</v>
      </c>
      <c r="AI13076" s="91"/>
      <c r="AJ13076" s="91"/>
      <c r="AK13076" s="91"/>
      <c r="AL13076" s="91"/>
      <c r="AM13076" s="91"/>
      <c r="AN13076" s="91"/>
      <c r="AO13076" s="91"/>
      <c r="AP13076" s="91"/>
      <c r="AQ13076" s="91"/>
      <c r="AR13076" s="91"/>
      <c r="AS13076" s="91"/>
      <c r="AT13076" s="91" t="s">
        <v>2029</v>
      </c>
      <c r="AU13076" s="91"/>
      <c r="AV13076" s="91"/>
      <c r="AW13076" s="91"/>
      <c r="AX13076" s="91"/>
      <c r="AY13076" s="91"/>
      <c r="AZ13076" s="91"/>
      <c r="BA13076" s="91"/>
      <c r="BB13076" s="91"/>
      <c r="BC13076" s="91"/>
      <c r="BD13076" s="91"/>
    </row>
    <row r="13077" spans="1:56" x14ac:dyDescent="0.25">
      <c r="A13077" s="404">
        <v>43396</v>
      </c>
      <c r="D13077" s="67">
        <v>14301705</v>
      </c>
      <c r="E13077" s="68">
        <v>12</v>
      </c>
      <c r="F13077" s="67" t="s">
        <v>1793</v>
      </c>
      <c r="G13077" s="67">
        <v>2018</v>
      </c>
      <c r="H13077" s="67"/>
      <c r="I13077" s="67"/>
      <c r="J13077" s="67"/>
      <c r="K13077" s="67"/>
      <c r="L13077" s="6"/>
      <c r="M13077" s="67"/>
      <c r="N13077" s="67" t="s">
        <v>2879</v>
      </c>
      <c r="O13077" s="67"/>
      <c r="P13077" s="408">
        <v>127</v>
      </c>
      <c r="Q13077" s="408">
        <f>P13077</f>
        <v>127</v>
      </c>
      <c r="R13077" s="408">
        <v>2</v>
      </c>
      <c r="S13077" s="67" t="s">
        <v>3</v>
      </c>
      <c r="T13077" s="67" t="s">
        <v>44</v>
      </c>
      <c r="U13077" s="67" t="s">
        <v>277</v>
      </c>
      <c r="V13077" s="67" t="s">
        <v>1920</v>
      </c>
      <c r="W13077" s="67" t="s">
        <v>2880</v>
      </c>
      <c r="X13077" s="67" t="s">
        <v>2918</v>
      </c>
      <c r="Y13077" s="67"/>
      <c r="Z13077" s="67"/>
      <c r="AA13077" s="67">
        <v>44.2652</v>
      </c>
      <c r="AB13077" s="67">
        <v>-121.2505</v>
      </c>
      <c r="AC13077" s="67" t="s">
        <v>2774</v>
      </c>
      <c r="AD13077" s="67"/>
      <c r="AE13077" s="67" t="s">
        <v>2774</v>
      </c>
      <c r="AG13077" s="67" t="s">
        <v>2029</v>
      </c>
      <c r="AH13077" s="67" t="s">
        <v>2029</v>
      </c>
    </row>
    <row r="13078" spans="1:56" x14ac:dyDescent="0.25">
      <c r="A13078" s="404">
        <v>43396</v>
      </c>
      <c r="E13078" s="92">
        <v>12</v>
      </c>
      <c r="F13078" s="90" t="s">
        <v>1793</v>
      </c>
      <c r="G13078" s="90">
        <v>2018</v>
      </c>
      <c r="H13078" s="90"/>
      <c r="I13078" s="91"/>
      <c r="J13078" s="91"/>
      <c r="K13078" s="91"/>
      <c r="L13078" s="91"/>
      <c r="M13078" s="91"/>
      <c r="N13078" s="90"/>
      <c r="O13078" s="90"/>
      <c r="P13078" s="420">
        <v>127</v>
      </c>
      <c r="Q13078" s="420">
        <v>127</v>
      </c>
      <c r="R13078" s="420">
        <v>2</v>
      </c>
      <c r="S13078" s="91" t="s">
        <v>3</v>
      </c>
      <c r="T13078" s="91" t="s">
        <v>44</v>
      </c>
      <c r="U13078" s="91" t="s">
        <v>277</v>
      </c>
      <c r="V13078" s="91" t="s">
        <v>1920</v>
      </c>
      <c r="W13078" s="91" t="s">
        <v>2731</v>
      </c>
      <c r="X13078" s="91" t="s">
        <v>2732</v>
      </c>
      <c r="Y13078" s="91"/>
      <c r="Z13078" s="91"/>
      <c r="AA13078" s="75">
        <v>44.2652</v>
      </c>
      <c r="AB13078" s="75">
        <v>-121.2505</v>
      </c>
      <c r="AC13078" s="91" t="s">
        <v>45</v>
      </c>
      <c r="AD13078" s="91"/>
      <c r="AE13078" s="91"/>
      <c r="AF13078" s="91"/>
      <c r="AG13078" s="91" t="s">
        <v>2029</v>
      </c>
      <c r="AH13078" s="91" t="s">
        <v>2029</v>
      </c>
      <c r="AI13078" s="91"/>
      <c r="AJ13078" s="91"/>
      <c r="AK13078" s="91"/>
      <c r="AL13078" s="91"/>
      <c r="AM13078" s="91"/>
      <c r="AN13078" s="91"/>
      <c r="AO13078" s="91"/>
      <c r="AP13078" s="91"/>
      <c r="AQ13078" s="91"/>
      <c r="AR13078" s="91"/>
      <c r="AS13078" s="91"/>
      <c r="AT13078" s="91" t="s">
        <v>2029</v>
      </c>
    </row>
    <row r="13079" spans="1:56" x14ac:dyDescent="0.25">
      <c r="A13079" s="404">
        <v>43396</v>
      </c>
      <c r="D13079" s="67">
        <v>14301705</v>
      </c>
      <c r="E13079" s="68">
        <v>12</v>
      </c>
      <c r="F13079" s="67" t="s">
        <v>1793</v>
      </c>
      <c r="G13079" s="67">
        <v>2018</v>
      </c>
      <c r="H13079" s="67"/>
      <c r="I13079" s="67"/>
      <c r="J13079" s="67"/>
      <c r="K13079" s="67"/>
      <c r="L13079" s="6"/>
      <c r="M13079" s="67"/>
      <c r="N13079" s="67" t="s">
        <v>2879</v>
      </c>
      <c r="O13079" s="67"/>
      <c r="P13079" s="408">
        <v>127</v>
      </c>
      <c r="Q13079" s="408">
        <f>P13079</f>
        <v>127</v>
      </c>
      <c r="R13079" s="408">
        <v>3</v>
      </c>
      <c r="S13079" s="67" t="s">
        <v>3</v>
      </c>
      <c r="T13079" s="67" t="s">
        <v>44</v>
      </c>
      <c r="U13079" s="67" t="s">
        <v>277</v>
      </c>
      <c r="V13079" s="67" t="s">
        <v>1920</v>
      </c>
      <c r="W13079" s="67" t="s">
        <v>2880</v>
      </c>
      <c r="X13079" s="67" t="s">
        <v>2918</v>
      </c>
      <c r="Y13079" s="67"/>
      <c r="Z13079" s="67"/>
      <c r="AA13079" s="67">
        <v>44.2652</v>
      </c>
      <c r="AB13079" s="67">
        <v>-121.2505</v>
      </c>
      <c r="AC13079" s="67" t="s">
        <v>2774</v>
      </c>
      <c r="AD13079" s="67"/>
      <c r="AE13079" s="67" t="s">
        <v>2774</v>
      </c>
      <c r="AG13079" s="67" t="s">
        <v>2029</v>
      </c>
      <c r="AH13079" s="67" t="s">
        <v>2029</v>
      </c>
    </row>
    <row r="13080" spans="1:56" x14ac:dyDescent="0.25">
      <c r="A13080" s="404">
        <v>43396</v>
      </c>
      <c r="E13080" s="92">
        <v>12</v>
      </c>
      <c r="F13080" s="90" t="s">
        <v>1793</v>
      </c>
      <c r="G13080" s="90">
        <v>2018</v>
      </c>
      <c r="H13080" s="90"/>
      <c r="I13080" s="91"/>
      <c r="J13080" s="91"/>
      <c r="K13080" s="91"/>
      <c r="L13080" s="91"/>
      <c r="M13080" s="91"/>
      <c r="N13080" s="90"/>
      <c r="O13080" s="90"/>
      <c r="P13080" s="420">
        <v>127</v>
      </c>
      <c r="Q13080" s="420">
        <v>127</v>
      </c>
      <c r="R13080" s="420">
        <v>3</v>
      </c>
      <c r="S13080" s="91" t="s">
        <v>3</v>
      </c>
      <c r="T13080" s="91" t="s">
        <v>44</v>
      </c>
      <c r="U13080" s="91" t="s">
        <v>277</v>
      </c>
      <c r="V13080" s="91" t="s">
        <v>1920</v>
      </c>
      <c r="W13080" s="91" t="s">
        <v>2731</v>
      </c>
      <c r="X13080" s="91" t="s">
        <v>2732</v>
      </c>
      <c r="Y13080" s="91"/>
      <c r="Z13080" s="91"/>
      <c r="AA13080" s="75">
        <v>44.2652</v>
      </c>
      <c r="AB13080" s="75">
        <v>-121.2505</v>
      </c>
      <c r="AC13080" s="91" t="s">
        <v>45</v>
      </c>
      <c r="AD13080" s="91"/>
      <c r="AE13080" s="91"/>
      <c r="AF13080" s="91"/>
      <c r="AG13080" s="91" t="s">
        <v>2029</v>
      </c>
      <c r="AH13080" s="91" t="s">
        <v>2029</v>
      </c>
      <c r="AI13080" s="91"/>
      <c r="AJ13080" s="91"/>
      <c r="AK13080" s="91"/>
      <c r="AL13080" s="91"/>
      <c r="AM13080" s="91"/>
      <c r="AN13080" s="91"/>
      <c r="AO13080" s="91"/>
      <c r="AP13080" s="91"/>
      <c r="AQ13080" s="91"/>
      <c r="AR13080" s="91"/>
      <c r="AS13080" s="91"/>
      <c r="AT13080" s="91" t="s">
        <v>2029</v>
      </c>
    </row>
    <row r="13081" spans="1:56" x14ac:dyDescent="0.25">
      <c r="A13081" s="404">
        <v>43396</v>
      </c>
      <c r="D13081" s="67">
        <v>14301705</v>
      </c>
      <c r="E13081" s="68">
        <v>12</v>
      </c>
      <c r="F13081" s="67" t="s">
        <v>1793</v>
      </c>
      <c r="G13081" s="67">
        <v>2018</v>
      </c>
      <c r="H13081" s="67"/>
      <c r="I13081" s="67"/>
      <c r="J13081" s="67"/>
      <c r="K13081" s="67"/>
      <c r="L13081" s="6"/>
      <c r="M13081" s="67"/>
      <c r="N13081" s="67" t="s">
        <v>2879</v>
      </c>
      <c r="O13081" s="67"/>
      <c r="P13081" s="408">
        <v>127</v>
      </c>
      <c r="Q13081" s="408">
        <f>P13081</f>
        <v>127</v>
      </c>
      <c r="R13081" s="408">
        <v>4</v>
      </c>
      <c r="S13081" s="67" t="s">
        <v>3</v>
      </c>
      <c r="T13081" s="67" t="s">
        <v>44</v>
      </c>
      <c r="U13081" s="67" t="s">
        <v>277</v>
      </c>
      <c r="V13081" s="67" t="s">
        <v>1920</v>
      </c>
      <c r="W13081" s="67" t="s">
        <v>2880</v>
      </c>
      <c r="X13081" s="67" t="s">
        <v>2918</v>
      </c>
      <c r="Y13081" s="67"/>
      <c r="Z13081" s="67"/>
      <c r="AA13081" s="67">
        <v>44.2652</v>
      </c>
      <c r="AB13081" s="67">
        <v>-121.2505</v>
      </c>
      <c r="AC13081" s="67" t="s">
        <v>2774</v>
      </c>
      <c r="AD13081" s="67"/>
      <c r="AE13081" s="67" t="s">
        <v>2774</v>
      </c>
      <c r="AG13081" s="67" t="s">
        <v>2029</v>
      </c>
      <c r="AH13081" s="67" t="s">
        <v>2029</v>
      </c>
    </row>
    <row r="13082" spans="1:56" x14ac:dyDescent="0.25">
      <c r="A13082" s="404">
        <v>43396</v>
      </c>
      <c r="E13082" s="92">
        <v>12</v>
      </c>
      <c r="F13082" s="90" t="s">
        <v>1793</v>
      </c>
      <c r="G13082" s="90">
        <v>2018</v>
      </c>
      <c r="H13082" s="90"/>
      <c r="I13082" s="91"/>
      <c r="J13082" s="91"/>
      <c r="K13082" s="91"/>
      <c r="L13082" s="91"/>
      <c r="M13082" s="91"/>
      <c r="N13082" s="90"/>
      <c r="O13082" s="90"/>
      <c r="P13082" s="420">
        <v>127</v>
      </c>
      <c r="Q13082" s="420">
        <v>127</v>
      </c>
      <c r="R13082" s="420">
        <v>4</v>
      </c>
      <c r="S13082" s="91" t="s">
        <v>3</v>
      </c>
      <c r="T13082" s="91" t="s">
        <v>44</v>
      </c>
      <c r="U13082" s="91" t="s">
        <v>277</v>
      </c>
      <c r="V13082" s="91" t="s">
        <v>1920</v>
      </c>
      <c r="W13082" s="91" t="s">
        <v>2731</v>
      </c>
      <c r="X13082" s="91" t="s">
        <v>2732</v>
      </c>
      <c r="Y13082" s="91"/>
      <c r="Z13082" s="91"/>
      <c r="AA13082" s="75">
        <v>44.2652</v>
      </c>
      <c r="AB13082" s="75">
        <v>-121.2505</v>
      </c>
      <c r="AC13082" s="91" t="s">
        <v>45</v>
      </c>
      <c r="AD13082" s="91"/>
      <c r="AE13082" s="91"/>
      <c r="AF13082" s="91"/>
      <c r="AG13082" s="91" t="s">
        <v>2029</v>
      </c>
      <c r="AH13082" s="91" t="s">
        <v>2029</v>
      </c>
      <c r="AI13082" s="91"/>
      <c r="AJ13082" s="91"/>
      <c r="AK13082" s="91"/>
      <c r="AL13082" s="91"/>
      <c r="AM13082" s="91"/>
      <c r="AN13082" s="91"/>
      <c r="AO13082" s="91"/>
      <c r="AP13082" s="91"/>
      <c r="AQ13082" s="91"/>
      <c r="AR13082" s="91"/>
      <c r="AS13082" s="91"/>
      <c r="AT13082" s="91" t="s">
        <v>2029</v>
      </c>
    </row>
    <row r="13083" spans="1:56" x14ac:dyDescent="0.25">
      <c r="A13083" s="404">
        <v>43396</v>
      </c>
      <c r="D13083" s="67">
        <v>14301705</v>
      </c>
      <c r="E13083" s="68">
        <v>12</v>
      </c>
      <c r="F13083" s="67" t="s">
        <v>1793</v>
      </c>
      <c r="G13083" s="67">
        <v>2018</v>
      </c>
      <c r="H13083" s="67"/>
      <c r="I13083" s="67"/>
      <c r="J13083" s="67"/>
      <c r="K13083" s="67"/>
      <c r="L13083" s="6"/>
      <c r="M13083" s="67"/>
      <c r="N13083" s="67" t="s">
        <v>2879</v>
      </c>
      <c r="O13083" s="67"/>
      <c r="P13083" s="408">
        <v>127</v>
      </c>
      <c r="Q13083" s="408">
        <f>P13083</f>
        <v>127</v>
      </c>
      <c r="R13083" s="408">
        <v>5</v>
      </c>
      <c r="S13083" s="67" t="s">
        <v>3</v>
      </c>
      <c r="T13083" s="67" t="s">
        <v>44</v>
      </c>
      <c r="U13083" s="67" t="s">
        <v>277</v>
      </c>
      <c r="V13083" s="67" t="s">
        <v>1920</v>
      </c>
      <c r="W13083" s="67" t="s">
        <v>2880</v>
      </c>
      <c r="X13083" s="67" t="s">
        <v>2918</v>
      </c>
      <c r="Y13083" s="67"/>
      <c r="Z13083" s="67"/>
      <c r="AA13083" s="67">
        <v>44.2652</v>
      </c>
      <c r="AB13083" s="67">
        <v>-121.2505</v>
      </c>
      <c r="AC13083" s="67" t="s">
        <v>2774</v>
      </c>
      <c r="AD13083" s="67"/>
      <c r="AE13083" s="67" t="s">
        <v>2774</v>
      </c>
      <c r="AG13083" s="67" t="s">
        <v>2029</v>
      </c>
      <c r="AH13083" s="67" t="s">
        <v>2029</v>
      </c>
    </row>
    <row r="13084" spans="1:56" x14ac:dyDescent="0.25">
      <c r="A13084" s="404">
        <v>43396</v>
      </c>
      <c r="E13084" s="92">
        <v>12</v>
      </c>
      <c r="F13084" s="90" t="s">
        <v>1793</v>
      </c>
      <c r="G13084" s="90">
        <v>2018</v>
      </c>
      <c r="H13084" s="90"/>
      <c r="I13084" s="91"/>
      <c r="J13084" s="91"/>
      <c r="K13084" s="91"/>
      <c r="L13084" s="91"/>
      <c r="M13084" s="91"/>
      <c r="N13084" s="90"/>
      <c r="O13084" s="90"/>
      <c r="P13084" s="420">
        <v>127</v>
      </c>
      <c r="Q13084" s="420">
        <v>127</v>
      </c>
      <c r="R13084" s="420">
        <v>5</v>
      </c>
      <c r="S13084" s="91" t="s">
        <v>3</v>
      </c>
      <c r="T13084" s="91" t="s">
        <v>44</v>
      </c>
      <c r="U13084" s="91" t="s">
        <v>277</v>
      </c>
      <c r="V13084" s="91" t="s">
        <v>1920</v>
      </c>
      <c r="W13084" s="91" t="s">
        <v>2731</v>
      </c>
      <c r="X13084" s="91" t="s">
        <v>2732</v>
      </c>
      <c r="Y13084" s="91"/>
      <c r="Z13084" s="91"/>
      <c r="AA13084" s="75">
        <v>44.2652</v>
      </c>
      <c r="AB13084" s="75">
        <v>-121.2505</v>
      </c>
      <c r="AC13084" s="91" t="s">
        <v>45</v>
      </c>
      <c r="AD13084" s="91"/>
      <c r="AE13084" s="91"/>
      <c r="AF13084" s="91"/>
      <c r="AG13084" s="91" t="s">
        <v>2029</v>
      </c>
      <c r="AH13084" s="91" t="s">
        <v>2029</v>
      </c>
      <c r="AI13084" s="91"/>
      <c r="AJ13084" s="91"/>
      <c r="AK13084" s="91"/>
      <c r="AL13084" s="91"/>
      <c r="AM13084" s="91"/>
      <c r="AN13084" s="91"/>
      <c r="AO13084" s="91"/>
      <c r="AP13084" s="91"/>
      <c r="AQ13084" s="91"/>
      <c r="AR13084" s="91"/>
      <c r="AS13084" s="91"/>
      <c r="AT13084" s="91" t="s">
        <v>2029</v>
      </c>
    </row>
    <row r="13085" spans="1:56" x14ac:dyDescent="0.25">
      <c r="A13085" s="404">
        <v>43396</v>
      </c>
      <c r="D13085" s="67">
        <v>14954824</v>
      </c>
      <c r="E13085" s="68">
        <v>26</v>
      </c>
      <c r="F13085" s="67" t="s">
        <v>1793</v>
      </c>
      <c r="G13085" s="67">
        <v>2018</v>
      </c>
      <c r="H13085" s="67"/>
      <c r="I13085" s="67"/>
      <c r="J13085" s="67"/>
      <c r="K13085" s="67"/>
      <c r="L13085" s="6"/>
      <c r="M13085" s="67"/>
      <c r="N13085" s="67" t="s">
        <v>2879</v>
      </c>
      <c r="O13085" s="67"/>
      <c r="P13085" s="408">
        <v>128</v>
      </c>
      <c r="Q13085" s="408">
        <f>P13085</f>
        <v>128</v>
      </c>
      <c r="R13085" s="408">
        <v>1</v>
      </c>
      <c r="S13085" s="67" t="s">
        <v>3</v>
      </c>
      <c r="T13085" s="67" t="s">
        <v>44</v>
      </c>
      <c r="U13085" s="67" t="s">
        <v>715</v>
      </c>
      <c r="V13085" s="67" t="s">
        <v>1920</v>
      </c>
      <c r="W13085" s="67" t="s">
        <v>2908</v>
      </c>
      <c r="X13085" s="67" t="s">
        <v>3493</v>
      </c>
      <c r="Y13085" s="67"/>
      <c r="Z13085" s="67"/>
      <c r="AA13085" s="67">
        <v>44.480800000000002</v>
      </c>
      <c r="AB13085" s="67">
        <v>-120.404</v>
      </c>
      <c r="AC13085" s="67" t="s">
        <v>2774</v>
      </c>
      <c r="AD13085" s="67"/>
      <c r="AE13085" s="67" t="s">
        <v>2774</v>
      </c>
      <c r="AG13085" s="67" t="s">
        <v>2029</v>
      </c>
      <c r="AH13085" s="67" t="s">
        <v>2029</v>
      </c>
    </row>
    <row r="13086" spans="1:56" x14ac:dyDescent="0.25">
      <c r="A13086" s="404">
        <v>43396</v>
      </c>
      <c r="B13086" s="49"/>
      <c r="C13086" s="110"/>
      <c r="D13086" s="110"/>
      <c r="E13086" s="111">
        <v>26</v>
      </c>
      <c r="F13086" s="109" t="s">
        <v>1793</v>
      </c>
      <c r="G13086" s="109">
        <v>2018</v>
      </c>
      <c r="H13086" s="109"/>
      <c r="I13086" s="110"/>
      <c r="J13086" s="110"/>
      <c r="K13086" s="110"/>
      <c r="L13086" s="110"/>
      <c r="M13086" s="110"/>
      <c r="N13086" s="109"/>
      <c r="O13086" s="109"/>
      <c r="P13086" s="424">
        <v>128</v>
      </c>
      <c r="Q13086" s="424">
        <v>128</v>
      </c>
      <c r="R13086" s="424">
        <v>1</v>
      </c>
      <c r="S13086" s="110" t="s">
        <v>3</v>
      </c>
      <c r="T13086" s="110" t="s">
        <v>44</v>
      </c>
      <c r="U13086" s="110" t="s">
        <v>715</v>
      </c>
      <c r="V13086" s="110" t="s">
        <v>1920</v>
      </c>
      <c r="W13086" s="110" t="s">
        <v>2741</v>
      </c>
      <c r="X13086" s="110" t="s">
        <v>2741</v>
      </c>
      <c r="Y13086" s="110"/>
      <c r="Z13086" s="110"/>
      <c r="AA13086" s="54">
        <v>44.480800000000002</v>
      </c>
      <c r="AB13086" s="54">
        <v>-120.404</v>
      </c>
      <c r="AC13086" s="110" t="s">
        <v>45</v>
      </c>
      <c r="AD13086" s="110"/>
      <c r="AE13086" s="110"/>
      <c r="AF13086" s="110"/>
      <c r="AG13086" s="110" t="s">
        <v>2029</v>
      </c>
      <c r="AH13086" s="110" t="s">
        <v>2029</v>
      </c>
      <c r="AI13086" s="110"/>
      <c r="AJ13086" s="110"/>
      <c r="AK13086" s="110"/>
      <c r="AL13086" s="110"/>
      <c r="AM13086" s="110"/>
      <c r="AN13086" s="110"/>
      <c r="AO13086" s="110"/>
      <c r="AP13086" s="110"/>
      <c r="AQ13086" s="110"/>
      <c r="AR13086" s="110"/>
      <c r="AS13086" s="110"/>
      <c r="AT13086" s="110" t="s">
        <v>2029</v>
      </c>
      <c r="AU13086" s="110"/>
      <c r="AV13086" s="110"/>
      <c r="AW13086" s="110"/>
      <c r="AX13086" s="110"/>
      <c r="AY13086" s="110"/>
      <c r="AZ13086" s="110"/>
      <c r="BA13086" s="110"/>
      <c r="BB13086" s="110"/>
      <c r="BC13086" s="110"/>
      <c r="BD13086" s="110"/>
    </row>
    <row r="13087" spans="1:56" x14ac:dyDescent="0.25">
      <c r="A13087" s="404">
        <v>43396</v>
      </c>
      <c r="D13087" s="67">
        <v>14954824</v>
      </c>
      <c r="E13087" s="68">
        <v>26</v>
      </c>
      <c r="F13087" s="67" t="s">
        <v>1793</v>
      </c>
      <c r="G13087" s="67">
        <v>2018</v>
      </c>
      <c r="H13087" s="67"/>
      <c r="I13087" s="67"/>
      <c r="J13087" s="67"/>
      <c r="K13087" s="67"/>
      <c r="L13087" s="6"/>
      <c r="M13087" s="67"/>
      <c r="N13087" s="67" t="s">
        <v>2879</v>
      </c>
      <c r="O13087" s="67"/>
      <c r="P13087" s="408">
        <v>128</v>
      </c>
      <c r="Q13087" s="408">
        <f>P13087</f>
        <v>128</v>
      </c>
      <c r="R13087" s="408">
        <v>2</v>
      </c>
      <c r="S13087" s="67" t="s">
        <v>3</v>
      </c>
      <c r="T13087" s="67" t="s">
        <v>44</v>
      </c>
      <c r="U13087" s="67" t="s">
        <v>715</v>
      </c>
      <c r="V13087" s="67" t="s">
        <v>1920</v>
      </c>
      <c r="W13087" s="67" t="s">
        <v>2908</v>
      </c>
      <c r="X13087" s="67" t="s">
        <v>3493</v>
      </c>
      <c r="Y13087" s="67"/>
      <c r="Z13087" s="67"/>
      <c r="AA13087" s="67">
        <v>44.480800000000002</v>
      </c>
      <c r="AB13087" s="67">
        <v>-120.404</v>
      </c>
      <c r="AC13087" s="67" t="s">
        <v>2774</v>
      </c>
      <c r="AD13087" s="67"/>
      <c r="AE13087" s="67" t="s">
        <v>2774</v>
      </c>
      <c r="AG13087" s="67" t="s">
        <v>2029</v>
      </c>
      <c r="AH13087" s="67" t="s">
        <v>2029</v>
      </c>
    </row>
    <row r="13088" spans="1:56" x14ac:dyDescent="0.25">
      <c r="A13088" s="404">
        <v>43396</v>
      </c>
      <c r="E13088" s="111">
        <v>26</v>
      </c>
      <c r="F13088" s="109" t="s">
        <v>1793</v>
      </c>
      <c r="G13088" s="109">
        <v>2018</v>
      </c>
      <c r="H13088" s="109"/>
      <c r="I13088" s="110"/>
      <c r="J13088" s="110"/>
      <c r="K13088" s="110"/>
      <c r="L13088" s="110"/>
      <c r="M13088" s="110"/>
      <c r="N13088" s="109"/>
      <c r="O13088" s="109"/>
      <c r="P13088" s="424">
        <v>128</v>
      </c>
      <c r="Q13088" s="424">
        <v>128</v>
      </c>
      <c r="R13088" s="424">
        <v>2</v>
      </c>
      <c r="S13088" s="110" t="s">
        <v>3</v>
      </c>
      <c r="T13088" s="110" t="s">
        <v>44</v>
      </c>
      <c r="U13088" s="110" t="s">
        <v>715</v>
      </c>
      <c r="V13088" s="110" t="s">
        <v>1920</v>
      </c>
      <c r="W13088" s="110" t="s">
        <v>2741</v>
      </c>
      <c r="X13088" s="110" t="s">
        <v>2741</v>
      </c>
      <c r="Y13088" s="110"/>
      <c r="Z13088" s="110"/>
      <c r="AA13088" s="54">
        <v>44.480800000000002</v>
      </c>
      <c r="AB13088" s="54">
        <v>-120.404</v>
      </c>
      <c r="AC13088" s="110" t="s">
        <v>45</v>
      </c>
      <c r="AD13088" s="110"/>
      <c r="AE13088" s="110"/>
      <c r="AF13088" s="110"/>
      <c r="AG13088" s="110" t="s">
        <v>2029</v>
      </c>
      <c r="AH13088" s="110" t="s">
        <v>2029</v>
      </c>
      <c r="AI13088" s="110"/>
      <c r="AJ13088" s="110"/>
      <c r="AK13088" s="110"/>
      <c r="AL13088" s="110"/>
      <c r="AM13088" s="110"/>
      <c r="AN13088" s="110"/>
      <c r="AO13088" s="110"/>
      <c r="AP13088" s="110"/>
      <c r="AQ13088" s="110"/>
      <c r="AR13088" s="110"/>
      <c r="AS13088" s="110"/>
      <c r="AT13088" s="110" t="s">
        <v>2029</v>
      </c>
    </row>
    <row r="13089" spans="1:46" x14ac:dyDescent="0.25">
      <c r="A13089" s="404">
        <v>43396</v>
      </c>
      <c r="D13089" s="67">
        <v>14954824</v>
      </c>
      <c r="E13089" s="68">
        <v>26</v>
      </c>
      <c r="F13089" s="67" t="s">
        <v>1793</v>
      </c>
      <c r="G13089" s="67">
        <v>2018</v>
      </c>
      <c r="H13089" s="67"/>
      <c r="I13089" s="67"/>
      <c r="J13089" s="67"/>
      <c r="K13089" s="67"/>
      <c r="L13089" s="6"/>
      <c r="M13089" s="67"/>
      <c r="N13089" s="67" t="s">
        <v>2879</v>
      </c>
      <c r="O13089" s="67"/>
      <c r="P13089" s="408">
        <v>128</v>
      </c>
      <c r="Q13089" s="408">
        <f>P13089</f>
        <v>128</v>
      </c>
      <c r="R13089" s="408">
        <v>3</v>
      </c>
      <c r="S13089" s="67" t="s">
        <v>3</v>
      </c>
      <c r="T13089" s="67" t="s">
        <v>44</v>
      </c>
      <c r="U13089" s="67" t="s">
        <v>715</v>
      </c>
      <c r="V13089" s="67" t="s">
        <v>1920</v>
      </c>
      <c r="W13089" s="67" t="s">
        <v>2908</v>
      </c>
      <c r="X13089" s="67" t="s">
        <v>3493</v>
      </c>
      <c r="Y13089" s="67"/>
      <c r="Z13089" s="67"/>
      <c r="AA13089" s="67">
        <v>44.480800000000002</v>
      </c>
      <c r="AB13089" s="67">
        <v>-120.404</v>
      </c>
      <c r="AC13089" s="67" t="s">
        <v>2774</v>
      </c>
      <c r="AD13089" s="67"/>
      <c r="AE13089" s="67" t="s">
        <v>2774</v>
      </c>
      <c r="AG13089" s="67" t="s">
        <v>2029</v>
      </c>
      <c r="AH13089" s="67" t="s">
        <v>2029</v>
      </c>
    </row>
    <row r="13090" spans="1:46" x14ac:dyDescent="0.25">
      <c r="A13090" s="404">
        <v>43396</v>
      </c>
      <c r="E13090" s="111">
        <v>26</v>
      </c>
      <c r="F13090" s="109" t="s">
        <v>1793</v>
      </c>
      <c r="G13090" s="109">
        <v>2018</v>
      </c>
      <c r="H13090" s="109"/>
      <c r="I13090" s="110"/>
      <c r="J13090" s="110"/>
      <c r="K13090" s="110"/>
      <c r="L13090" s="110"/>
      <c r="M13090" s="110"/>
      <c r="N13090" s="109"/>
      <c r="O13090" s="109"/>
      <c r="P13090" s="424">
        <v>128</v>
      </c>
      <c r="Q13090" s="424">
        <v>128</v>
      </c>
      <c r="R13090" s="424">
        <v>3</v>
      </c>
      <c r="S13090" s="110" t="s">
        <v>3</v>
      </c>
      <c r="T13090" s="110" t="s">
        <v>44</v>
      </c>
      <c r="U13090" s="110" t="s">
        <v>715</v>
      </c>
      <c r="V13090" s="110" t="s">
        <v>1920</v>
      </c>
      <c r="W13090" s="110" t="s">
        <v>2741</v>
      </c>
      <c r="X13090" s="110" t="s">
        <v>2741</v>
      </c>
      <c r="Y13090" s="110"/>
      <c r="Z13090" s="110"/>
      <c r="AA13090" s="54">
        <v>44.480800000000002</v>
      </c>
      <c r="AB13090" s="54">
        <v>-120.404</v>
      </c>
      <c r="AC13090" s="110" t="s">
        <v>45</v>
      </c>
      <c r="AD13090" s="110"/>
      <c r="AE13090" s="110"/>
      <c r="AF13090" s="110"/>
      <c r="AG13090" s="110" t="s">
        <v>2029</v>
      </c>
      <c r="AH13090" s="110" t="s">
        <v>2029</v>
      </c>
      <c r="AI13090" s="110"/>
      <c r="AJ13090" s="110"/>
      <c r="AK13090" s="110"/>
      <c r="AL13090" s="110"/>
      <c r="AM13090" s="110"/>
      <c r="AN13090" s="110"/>
      <c r="AO13090" s="110"/>
      <c r="AP13090" s="110"/>
      <c r="AQ13090" s="110"/>
      <c r="AR13090" s="110"/>
      <c r="AS13090" s="110"/>
      <c r="AT13090" s="110" t="s">
        <v>2029</v>
      </c>
    </row>
    <row r="13091" spans="1:46" x14ac:dyDescent="0.25">
      <c r="A13091" s="404">
        <v>43396</v>
      </c>
      <c r="D13091" s="67">
        <v>14954824</v>
      </c>
      <c r="E13091" s="68">
        <v>26</v>
      </c>
      <c r="F13091" s="67" t="s">
        <v>1793</v>
      </c>
      <c r="G13091" s="67">
        <v>2018</v>
      </c>
      <c r="H13091" s="67"/>
      <c r="I13091" s="67"/>
      <c r="J13091" s="67"/>
      <c r="K13091" s="67"/>
      <c r="L13091" s="6"/>
      <c r="M13091" s="67"/>
      <c r="N13091" s="67" t="s">
        <v>2879</v>
      </c>
      <c r="O13091" s="67"/>
      <c r="P13091" s="408">
        <v>128</v>
      </c>
      <c r="Q13091" s="408">
        <f>P13091</f>
        <v>128</v>
      </c>
      <c r="R13091" s="408">
        <v>4</v>
      </c>
      <c r="S13091" s="67" t="s">
        <v>3</v>
      </c>
      <c r="T13091" s="67" t="s">
        <v>44</v>
      </c>
      <c r="U13091" s="67" t="s">
        <v>715</v>
      </c>
      <c r="V13091" s="67" t="s">
        <v>1920</v>
      </c>
      <c r="W13091" s="67" t="s">
        <v>2908</v>
      </c>
      <c r="X13091" s="67" t="s">
        <v>3493</v>
      </c>
      <c r="Y13091" s="67"/>
      <c r="Z13091" s="67"/>
      <c r="AA13091" s="67">
        <v>44.480800000000002</v>
      </c>
      <c r="AB13091" s="67">
        <v>-120.404</v>
      </c>
      <c r="AC13091" s="67" t="s">
        <v>2774</v>
      </c>
      <c r="AD13091" s="67"/>
      <c r="AE13091" s="67" t="s">
        <v>2774</v>
      </c>
      <c r="AG13091" s="67" t="s">
        <v>2029</v>
      </c>
      <c r="AH13091" s="67" t="s">
        <v>2029</v>
      </c>
    </row>
    <row r="13092" spans="1:46" x14ac:dyDescent="0.25">
      <c r="A13092" s="404">
        <v>43396</v>
      </c>
      <c r="E13092" s="111">
        <v>26</v>
      </c>
      <c r="F13092" s="109" t="s">
        <v>1793</v>
      </c>
      <c r="G13092" s="109">
        <v>2018</v>
      </c>
      <c r="H13092" s="109"/>
      <c r="I13092" s="110"/>
      <c r="J13092" s="110"/>
      <c r="K13092" s="110"/>
      <c r="L13092" s="110"/>
      <c r="M13092" s="110"/>
      <c r="N13092" s="109"/>
      <c r="O13092" s="109"/>
      <c r="P13092" s="424">
        <v>128</v>
      </c>
      <c r="Q13092" s="424">
        <v>128</v>
      </c>
      <c r="R13092" s="424">
        <v>4</v>
      </c>
      <c r="S13092" s="110" t="s">
        <v>3</v>
      </c>
      <c r="T13092" s="110" t="s">
        <v>44</v>
      </c>
      <c r="U13092" s="110" t="s">
        <v>715</v>
      </c>
      <c r="V13092" s="110" t="s">
        <v>1920</v>
      </c>
      <c r="W13092" s="110" t="s">
        <v>2741</v>
      </c>
      <c r="X13092" s="110" t="s">
        <v>2741</v>
      </c>
      <c r="Y13092" s="110"/>
      <c r="Z13092" s="110"/>
      <c r="AA13092" s="54">
        <v>44.480800000000002</v>
      </c>
      <c r="AB13092" s="54">
        <v>-120.404</v>
      </c>
      <c r="AC13092" s="110" t="s">
        <v>45</v>
      </c>
      <c r="AD13092" s="110"/>
      <c r="AE13092" s="110"/>
      <c r="AF13092" s="110"/>
      <c r="AG13092" s="110" t="s">
        <v>2029</v>
      </c>
      <c r="AH13092" s="110" t="s">
        <v>2029</v>
      </c>
      <c r="AI13092" s="110"/>
      <c r="AJ13092" s="110"/>
      <c r="AK13092" s="110"/>
      <c r="AL13092" s="110"/>
      <c r="AM13092" s="110"/>
      <c r="AN13092" s="110"/>
      <c r="AO13092" s="110"/>
      <c r="AP13092" s="110"/>
      <c r="AQ13092" s="110"/>
      <c r="AR13092" s="110"/>
      <c r="AS13092" s="110"/>
      <c r="AT13092" s="110" t="s">
        <v>2029</v>
      </c>
    </row>
    <row r="13093" spans="1:46" x14ac:dyDescent="0.25">
      <c r="A13093" s="404">
        <v>43396</v>
      </c>
      <c r="D13093" s="67">
        <v>14954824</v>
      </c>
      <c r="E13093" s="68">
        <v>26</v>
      </c>
      <c r="F13093" s="67" t="s">
        <v>1793</v>
      </c>
      <c r="G13093" s="67">
        <v>2018</v>
      </c>
      <c r="H13093" s="67"/>
      <c r="I13093" s="67"/>
      <c r="J13093" s="67"/>
      <c r="K13093" s="67"/>
      <c r="L13093" s="6"/>
      <c r="M13093" s="67"/>
      <c r="N13093" s="67" t="s">
        <v>2879</v>
      </c>
      <c r="O13093" s="67"/>
      <c r="P13093" s="408">
        <v>128</v>
      </c>
      <c r="Q13093" s="408">
        <f>P13093</f>
        <v>128</v>
      </c>
      <c r="R13093" s="408">
        <v>5</v>
      </c>
      <c r="S13093" s="67" t="s">
        <v>3</v>
      </c>
      <c r="T13093" s="67" t="s">
        <v>44</v>
      </c>
      <c r="U13093" s="67" t="s">
        <v>715</v>
      </c>
      <c r="V13093" s="67" t="s">
        <v>1920</v>
      </c>
      <c r="W13093" s="67" t="s">
        <v>2908</v>
      </c>
      <c r="X13093" s="67" t="s">
        <v>3493</v>
      </c>
      <c r="Y13093" s="67"/>
      <c r="Z13093" s="67"/>
      <c r="AA13093" s="67">
        <v>44.480800000000002</v>
      </c>
      <c r="AB13093" s="67">
        <v>-120.404</v>
      </c>
      <c r="AC13093" s="67" t="s">
        <v>2774</v>
      </c>
      <c r="AD13093" s="67"/>
      <c r="AE13093" s="67" t="s">
        <v>2774</v>
      </c>
      <c r="AG13093" s="67" t="s">
        <v>2029</v>
      </c>
      <c r="AH13093" s="67" t="s">
        <v>2029</v>
      </c>
    </row>
    <row r="13094" spans="1:46" x14ac:dyDescent="0.25">
      <c r="A13094" s="404">
        <v>43396</v>
      </c>
      <c r="E13094" s="111">
        <v>26</v>
      </c>
      <c r="F13094" s="109" t="s">
        <v>1793</v>
      </c>
      <c r="G13094" s="109">
        <v>2018</v>
      </c>
      <c r="H13094" s="109"/>
      <c r="I13094" s="110"/>
      <c r="J13094" s="110"/>
      <c r="K13094" s="110"/>
      <c r="L13094" s="110"/>
      <c r="M13094" s="110"/>
      <c r="N13094" s="109"/>
      <c r="O13094" s="109"/>
      <c r="P13094" s="424">
        <v>128</v>
      </c>
      <c r="Q13094" s="424">
        <v>128</v>
      </c>
      <c r="R13094" s="424">
        <v>5</v>
      </c>
      <c r="S13094" s="110" t="s">
        <v>3</v>
      </c>
      <c r="T13094" s="110" t="s">
        <v>44</v>
      </c>
      <c r="U13094" s="110" t="s">
        <v>715</v>
      </c>
      <c r="V13094" s="110" t="s">
        <v>1920</v>
      </c>
      <c r="W13094" s="110" t="s">
        <v>2741</v>
      </c>
      <c r="X13094" s="110" t="s">
        <v>2741</v>
      </c>
      <c r="Y13094" s="110"/>
      <c r="Z13094" s="110"/>
      <c r="AA13094" s="54">
        <v>44.480800000000002</v>
      </c>
      <c r="AB13094" s="54">
        <v>-120.404</v>
      </c>
      <c r="AC13094" s="110" t="s">
        <v>45</v>
      </c>
      <c r="AD13094" s="110"/>
      <c r="AE13094" s="110"/>
      <c r="AF13094" s="110"/>
      <c r="AG13094" s="110" t="s">
        <v>2029</v>
      </c>
      <c r="AH13094" s="110" t="s">
        <v>2029</v>
      </c>
      <c r="AI13094" s="110"/>
      <c r="AJ13094" s="110"/>
      <c r="AK13094" s="110"/>
      <c r="AL13094" s="110"/>
      <c r="AM13094" s="110"/>
      <c r="AN13094" s="110"/>
      <c r="AO13094" s="110"/>
      <c r="AP13094" s="110"/>
      <c r="AQ13094" s="110"/>
      <c r="AR13094" s="110"/>
      <c r="AS13094" s="110"/>
      <c r="AT13094" s="110" t="s">
        <v>2029</v>
      </c>
    </row>
    <row r="13095" spans="1:46" x14ac:dyDescent="0.25">
      <c r="A13095" s="404">
        <v>43396</v>
      </c>
      <c r="D13095" s="67">
        <v>14954824</v>
      </c>
      <c r="E13095" s="68">
        <v>26</v>
      </c>
      <c r="F13095" s="67" t="s">
        <v>1793</v>
      </c>
      <c r="G13095" s="67">
        <v>2018</v>
      </c>
      <c r="H13095" s="67"/>
      <c r="I13095" s="67"/>
      <c r="J13095" s="67"/>
      <c r="K13095" s="67"/>
      <c r="L13095" s="6"/>
      <c r="M13095" s="67"/>
      <c r="N13095" s="67" t="s">
        <v>2879</v>
      </c>
      <c r="O13095" s="67"/>
      <c r="P13095" s="408">
        <v>128</v>
      </c>
      <c r="Q13095" s="408">
        <f>P13095</f>
        <v>128</v>
      </c>
      <c r="R13095" s="408">
        <v>6</v>
      </c>
      <c r="S13095" s="67" t="s">
        <v>3</v>
      </c>
      <c r="T13095" s="67" t="s">
        <v>44</v>
      </c>
      <c r="U13095" s="67" t="s">
        <v>715</v>
      </c>
      <c r="V13095" s="67" t="s">
        <v>1920</v>
      </c>
      <c r="W13095" s="67" t="s">
        <v>2908</v>
      </c>
      <c r="X13095" s="67" t="s">
        <v>3493</v>
      </c>
      <c r="Y13095" s="67"/>
      <c r="Z13095" s="67"/>
      <c r="AA13095" s="67">
        <v>44.480800000000002</v>
      </c>
      <c r="AB13095" s="67">
        <v>-120.404</v>
      </c>
      <c r="AC13095" s="67" t="s">
        <v>2774</v>
      </c>
      <c r="AD13095" s="67"/>
      <c r="AE13095" s="67" t="s">
        <v>2774</v>
      </c>
      <c r="AG13095" s="67" t="s">
        <v>2029</v>
      </c>
      <c r="AH13095" s="67" t="s">
        <v>2029</v>
      </c>
    </row>
    <row r="13096" spans="1:46" x14ac:dyDescent="0.25">
      <c r="A13096" s="404">
        <v>43396</v>
      </c>
      <c r="E13096" s="111">
        <v>26</v>
      </c>
      <c r="F13096" s="109" t="s">
        <v>1793</v>
      </c>
      <c r="G13096" s="109">
        <v>2018</v>
      </c>
      <c r="H13096" s="109"/>
      <c r="I13096" s="110"/>
      <c r="J13096" s="110"/>
      <c r="K13096" s="110"/>
      <c r="L13096" s="110"/>
      <c r="M13096" s="110"/>
      <c r="N13096" s="109"/>
      <c r="O13096" s="109"/>
      <c r="P13096" s="424">
        <v>128</v>
      </c>
      <c r="Q13096" s="424">
        <v>128</v>
      </c>
      <c r="R13096" s="424">
        <v>6</v>
      </c>
      <c r="S13096" s="110" t="s">
        <v>3</v>
      </c>
      <c r="T13096" s="110" t="s">
        <v>44</v>
      </c>
      <c r="U13096" s="110" t="s">
        <v>715</v>
      </c>
      <c r="V13096" s="110" t="s">
        <v>1920</v>
      </c>
      <c r="W13096" s="110" t="s">
        <v>2741</v>
      </c>
      <c r="X13096" s="110" t="s">
        <v>2741</v>
      </c>
      <c r="Y13096" s="110"/>
      <c r="Z13096" s="110"/>
      <c r="AA13096" s="54">
        <v>44.480800000000002</v>
      </c>
      <c r="AB13096" s="54">
        <v>-120.404</v>
      </c>
      <c r="AC13096" s="110" t="s">
        <v>45</v>
      </c>
      <c r="AD13096" s="110"/>
      <c r="AE13096" s="110"/>
      <c r="AF13096" s="110"/>
      <c r="AG13096" s="110" t="s">
        <v>2029</v>
      </c>
      <c r="AH13096" s="110" t="s">
        <v>2029</v>
      </c>
      <c r="AI13096" s="110"/>
      <c r="AJ13096" s="110"/>
      <c r="AK13096" s="110"/>
      <c r="AL13096" s="110"/>
      <c r="AM13096" s="110"/>
      <c r="AN13096" s="110"/>
      <c r="AO13096" s="110"/>
      <c r="AP13096" s="110"/>
      <c r="AQ13096" s="110"/>
      <c r="AR13096" s="110"/>
      <c r="AS13096" s="110"/>
      <c r="AT13096" s="110" t="s">
        <v>2029</v>
      </c>
    </row>
    <row r="13097" spans="1:46" x14ac:dyDescent="0.25">
      <c r="A13097" s="404">
        <v>43396</v>
      </c>
      <c r="D13097" s="67">
        <v>14954945</v>
      </c>
      <c r="E13097" s="68">
        <v>26</v>
      </c>
      <c r="F13097" s="67" t="s">
        <v>1793</v>
      </c>
      <c r="G13097" s="67">
        <v>2018</v>
      </c>
      <c r="H13097" s="67"/>
      <c r="I13097" s="67"/>
      <c r="J13097" s="67"/>
      <c r="K13097" s="67"/>
      <c r="L13097" s="6"/>
      <c r="M13097" s="67"/>
      <c r="N13097" s="67" t="s">
        <v>2879</v>
      </c>
      <c r="O13097" s="67"/>
      <c r="P13097" s="408">
        <v>129</v>
      </c>
      <c r="Q13097" s="408">
        <f>P13097</f>
        <v>129</v>
      </c>
      <c r="R13097" s="408">
        <v>1</v>
      </c>
      <c r="S13097" s="67" t="s">
        <v>3</v>
      </c>
      <c r="T13097" s="67" t="s">
        <v>44</v>
      </c>
      <c r="U13097" s="67" t="s">
        <v>715</v>
      </c>
      <c r="V13097" s="67" t="s">
        <v>1920</v>
      </c>
      <c r="W13097" s="67" t="s">
        <v>2908</v>
      </c>
      <c r="X13097" s="67" t="s">
        <v>3493</v>
      </c>
      <c r="Y13097" s="67"/>
      <c r="Z13097" s="67"/>
      <c r="AA13097" s="67">
        <v>44.480800000000002</v>
      </c>
      <c r="AB13097" s="67">
        <v>-120.404</v>
      </c>
      <c r="AC13097" s="67" t="s">
        <v>2774</v>
      </c>
      <c r="AD13097" s="67"/>
      <c r="AE13097" s="67" t="s">
        <v>2774</v>
      </c>
      <c r="AG13097" s="67" t="s">
        <v>2029</v>
      </c>
      <c r="AH13097" s="67" t="s">
        <v>2029</v>
      </c>
    </row>
    <row r="13098" spans="1:46" x14ac:dyDescent="0.25">
      <c r="A13098" s="404">
        <v>43396</v>
      </c>
      <c r="D13098" s="67">
        <v>14964153</v>
      </c>
      <c r="E13098" s="68">
        <v>26</v>
      </c>
      <c r="F13098" s="67" t="s">
        <v>1793</v>
      </c>
      <c r="G13098" s="67">
        <v>2018</v>
      </c>
      <c r="H13098" s="67"/>
      <c r="I13098" s="67"/>
      <c r="J13098" s="67"/>
      <c r="K13098" s="67"/>
      <c r="L13098" s="6"/>
      <c r="M13098" s="67"/>
      <c r="N13098" s="67" t="s">
        <v>2879</v>
      </c>
      <c r="O13098" s="67"/>
      <c r="P13098" s="408">
        <v>129</v>
      </c>
      <c r="Q13098" s="408">
        <f>P13098</f>
        <v>129</v>
      </c>
      <c r="R13098" s="408">
        <v>1</v>
      </c>
      <c r="S13098" s="67" t="s">
        <v>3</v>
      </c>
      <c r="T13098" s="67" t="s">
        <v>44</v>
      </c>
      <c r="U13098" s="67" t="s">
        <v>1685</v>
      </c>
      <c r="V13098" s="67" t="s">
        <v>1920</v>
      </c>
      <c r="W13098" s="67" t="s">
        <v>2756</v>
      </c>
      <c r="X13098" s="67" t="s">
        <v>3494</v>
      </c>
      <c r="Y13098" s="67"/>
      <c r="Z13098" s="67"/>
      <c r="AA13098" s="67">
        <v>44.238599999999998</v>
      </c>
      <c r="AB13098" s="67">
        <v>-118.7788</v>
      </c>
      <c r="AC13098" s="67" t="s">
        <v>2774</v>
      </c>
      <c r="AD13098" s="67"/>
      <c r="AE13098" s="67" t="s">
        <v>2774</v>
      </c>
      <c r="AG13098" s="67" t="s">
        <v>2029</v>
      </c>
      <c r="AH13098" s="67" t="s">
        <v>2029</v>
      </c>
    </row>
    <row r="13099" spans="1:46" x14ac:dyDescent="0.25">
      <c r="A13099" s="404">
        <v>43396</v>
      </c>
      <c r="E13099" s="62">
        <v>26</v>
      </c>
      <c r="F13099" s="6" t="s">
        <v>1793</v>
      </c>
      <c r="G13099" s="6">
        <v>2018</v>
      </c>
      <c r="P13099" s="407">
        <v>129</v>
      </c>
      <c r="Q13099" s="407">
        <v>129</v>
      </c>
      <c r="R13099" s="407">
        <v>1</v>
      </c>
      <c r="S13099" s="110" t="s">
        <v>3</v>
      </c>
      <c r="T13099" s="110" t="s">
        <v>44</v>
      </c>
      <c r="U13099" s="110" t="s">
        <v>715</v>
      </c>
      <c r="V13099" s="110" t="s">
        <v>1920</v>
      </c>
      <c r="W13099" s="110" t="s">
        <v>2741</v>
      </c>
      <c r="X13099" s="110" t="s">
        <v>2741</v>
      </c>
      <c r="AA13099" s="54">
        <v>44.480800000000002</v>
      </c>
      <c r="AB13099" s="54">
        <v>-120.404</v>
      </c>
      <c r="AC13099" s="110" t="s">
        <v>45</v>
      </c>
      <c r="AG13099" s="110" t="s">
        <v>2029</v>
      </c>
      <c r="AH13099" s="110" t="s">
        <v>2029</v>
      </c>
      <c r="AT13099" s="110" t="s">
        <v>2029</v>
      </c>
    </row>
    <row r="13100" spans="1:46" x14ac:dyDescent="0.25">
      <c r="A13100" s="404">
        <v>43396</v>
      </c>
      <c r="D13100" s="67">
        <v>14954945</v>
      </c>
      <c r="E13100" s="68">
        <v>26</v>
      </c>
      <c r="F13100" s="67" t="s">
        <v>1793</v>
      </c>
      <c r="G13100" s="67">
        <v>2018</v>
      </c>
      <c r="H13100" s="67"/>
      <c r="I13100" s="67"/>
      <c r="J13100" s="67"/>
      <c r="K13100" s="67"/>
      <c r="L13100" s="6"/>
      <c r="M13100" s="67"/>
      <c r="N13100" s="67" t="s">
        <v>2879</v>
      </c>
      <c r="O13100" s="67"/>
      <c r="P13100" s="408">
        <v>129</v>
      </c>
      <c r="Q13100" s="408">
        <f>P13100</f>
        <v>129</v>
      </c>
      <c r="R13100" s="408">
        <v>2</v>
      </c>
      <c r="S13100" s="67" t="s">
        <v>3</v>
      </c>
      <c r="T13100" s="67" t="s">
        <v>44</v>
      </c>
      <c r="U13100" s="67" t="s">
        <v>715</v>
      </c>
      <c r="V13100" s="67" t="s">
        <v>1920</v>
      </c>
      <c r="W13100" s="67" t="s">
        <v>2908</v>
      </c>
      <c r="X13100" s="67" t="s">
        <v>3493</v>
      </c>
      <c r="Y13100" s="67"/>
      <c r="Z13100" s="67"/>
      <c r="AA13100" s="67">
        <v>44.480800000000002</v>
      </c>
      <c r="AB13100" s="67">
        <v>-120.404</v>
      </c>
      <c r="AC13100" s="67" t="s">
        <v>2774</v>
      </c>
      <c r="AD13100" s="67"/>
      <c r="AE13100" s="67" t="s">
        <v>2774</v>
      </c>
      <c r="AG13100" s="67" t="s">
        <v>2029</v>
      </c>
      <c r="AH13100" s="67" t="s">
        <v>2029</v>
      </c>
    </row>
    <row r="13101" spans="1:46" x14ac:dyDescent="0.25">
      <c r="A13101" s="404">
        <v>43396</v>
      </c>
      <c r="D13101" s="67">
        <v>14964153</v>
      </c>
      <c r="E13101" s="68">
        <v>26</v>
      </c>
      <c r="F13101" s="67" t="s">
        <v>1793</v>
      </c>
      <c r="G13101" s="67">
        <v>2018</v>
      </c>
      <c r="H13101" s="67"/>
      <c r="I13101" s="67"/>
      <c r="J13101" s="67"/>
      <c r="K13101" s="67"/>
      <c r="L13101" s="6"/>
      <c r="M13101" s="67"/>
      <c r="N13101" s="67" t="s">
        <v>2879</v>
      </c>
      <c r="O13101" s="67"/>
      <c r="P13101" s="408">
        <v>129</v>
      </c>
      <c r="Q13101" s="408">
        <f>P13101</f>
        <v>129</v>
      </c>
      <c r="R13101" s="408">
        <v>2</v>
      </c>
      <c r="S13101" s="67" t="s">
        <v>3</v>
      </c>
      <c r="T13101" s="67" t="s">
        <v>44</v>
      </c>
      <c r="U13101" s="67" t="s">
        <v>1685</v>
      </c>
      <c r="V13101" s="67" t="s">
        <v>1920</v>
      </c>
      <c r="W13101" s="67" t="s">
        <v>2756</v>
      </c>
      <c r="X13101" s="67" t="s">
        <v>2931</v>
      </c>
      <c r="Y13101" s="67"/>
      <c r="Z13101" s="67"/>
      <c r="AA13101" s="67">
        <v>44.238599999999998</v>
      </c>
      <c r="AB13101" s="67">
        <v>-118.7788</v>
      </c>
      <c r="AC13101" s="67" t="s">
        <v>2774</v>
      </c>
      <c r="AD13101" s="67"/>
      <c r="AE13101" s="67" t="s">
        <v>2774</v>
      </c>
      <c r="AG13101" s="67" t="s">
        <v>2029</v>
      </c>
      <c r="AH13101" s="67" t="s">
        <v>2029</v>
      </c>
    </row>
    <row r="13102" spans="1:46" x14ac:dyDescent="0.25">
      <c r="A13102" s="404">
        <v>43396</v>
      </c>
      <c r="E13102" s="62">
        <v>26</v>
      </c>
      <c r="F13102" s="6" t="s">
        <v>1793</v>
      </c>
      <c r="G13102" s="6">
        <v>2018</v>
      </c>
      <c r="P13102" s="407">
        <v>129</v>
      </c>
      <c r="Q13102" s="407">
        <v>129</v>
      </c>
      <c r="R13102" s="407">
        <v>2</v>
      </c>
      <c r="S13102" s="110" t="s">
        <v>3</v>
      </c>
      <c r="T13102" s="110" t="s">
        <v>44</v>
      </c>
      <c r="U13102" s="110" t="s">
        <v>715</v>
      </c>
      <c r="V13102" s="110" t="s">
        <v>1920</v>
      </c>
      <c r="W13102" s="110" t="s">
        <v>2741</v>
      </c>
      <c r="X13102" s="110" t="s">
        <v>2741</v>
      </c>
      <c r="AA13102" s="54">
        <v>44.480800000000002</v>
      </c>
      <c r="AB13102" s="54">
        <v>-120.404</v>
      </c>
      <c r="AC13102" s="110" t="s">
        <v>45</v>
      </c>
      <c r="AG13102" s="110" t="s">
        <v>2029</v>
      </c>
      <c r="AH13102" s="110" t="s">
        <v>2029</v>
      </c>
      <c r="AT13102" s="110" t="s">
        <v>2029</v>
      </c>
    </row>
    <row r="13103" spans="1:46" x14ac:dyDescent="0.25">
      <c r="A13103" s="404">
        <v>43396</v>
      </c>
      <c r="D13103" s="67">
        <v>14954945</v>
      </c>
      <c r="E13103" s="68">
        <v>26</v>
      </c>
      <c r="F13103" s="67" t="s">
        <v>1793</v>
      </c>
      <c r="G13103" s="67">
        <v>2018</v>
      </c>
      <c r="H13103" s="67"/>
      <c r="I13103" s="67"/>
      <c r="J13103" s="67"/>
      <c r="K13103" s="67"/>
      <c r="L13103" s="6"/>
      <c r="M13103" s="67"/>
      <c r="N13103" s="67" t="s">
        <v>2879</v>
      </c>
      <c r="O13103" s="67"/>
      <c r="P13103" s="408">
        <v>129</v>
      </c>
      <c r="Q13103" s="408">
        <f>P13103</f>
        <v>129</v>
      </c>
      <c r="R13103" s="408">
        <v>3</v>
      </c>
      <c r="S13103" s="67" t="s">
        <v>3</v>
      </c>
      <c r="T13103" s="67" t="s">
        <v>44</v>
      </c>
      <c r="U13103" s="67" t="s">
        <v>715</v>
      </c>
      <c r="V13103" s="67" t="s">
        <v>1920</v>
      </c>
      <c r="W13103" s="67" t="s">
        <v>2908</v>
      </c>
      <c r="X13103" s="67" t="s">
        <v>3493</v>
      </c>
      <c r="Y13103" s="67"/>
      <c r="Z13103" s="67"/>
      <c r="AA13103" s="67">
        <v>44.480800000000002</v>
      </c>
      <c r="AB13103" s="67">
        <v>-120.404</v>
      </c>
      <c r="AC13103" s="67" t="s">
        <v>2774</v>
      </c>
      <c r="AD13103" s="67"/>
      <c r="AE13103" s="67" t="s">
        <v>2774</v>
      </c>
      <c r="AG13103" s="67" t="s">
        <v>2029</v>
      </c>
      <c r="AH13103" s="67" t="s">
        <v>2029</v>
      </c>
    </row>
    <row r="13104" spans="1:46" x14ac:dyDescent="0.25">
      <c r="A13104" s="404">
        <v>43396</v>
      </c>
      <c r="D13104" s="67">
        <v>14964153</v>
      </c>
      <c r="E13104" s="68">
        <v>26</v>
      </c>
      <c r="F13104" s="67" t="s">
        <v>1793</v>
      </c>
      <c r="G13104" s="67">
        <v>2018</v>
      </c>
      <c r="H13104" s="67"/>
      <c r="I13104" s="67"/>
      <c r="J13104" s="67"/>
      <c r="K13104" s="67"/>
      <c r="L13104" s="6"/>
      <c r="M13104" s="67"/>
      <c r="N13104" s="67" t="s">
        <v>2879</v>
      </c>
      <c r="O13104" s="67"/>
      <c r="P13104" s="408">
        <v>129</v>
      </c>
      <c r="Q13104" s="408">
        <f>P13104</f>
        <v>129</v>
      </c>
      <c r="R13104" s="408">
        <v>3</v>
      </c>
      <c r="S13104" s="67" t="s">
        <v>3</v>
      </c>
      <c r="T13104" s="67" t="s">
        <v>44</v>
      </c>
      <c r="U13104" s="67" t="s">
        <v>1685</v>
      </c>
      <c r="V13104" s="67" t="s">
        <v>1920</v>
      </c>
      <c r="W13104" s="67" t="s">
        <v>2756</v>
      </c>
      <c r="X13104" s="67" t="s">
        <v>3494</v>
      </c>
      <c r="Y13104" s="67"/>
      <c r="Z13104" s="67"/>
      <c r="AA13104" s="67">
        <v>44.238599999999998</v>
      </c>
      <c r="AB13104" s="67">
        <v>-118.7788</v>
      </c>
      <c r="AC13104" s="67" t="s">
        <v>2774</v>
      </c>
      <c r="AD13104" s="67"/>
      <c r="AE13104" s="67" t="s">
        <v>2774</v>
      </c>
      <c r="AG13104" s="67" t="s">
        <v>2029</v>
      </c>
      <c r="AH13104" s="67" t="s">
        <v>2029</v>
      </c>
    </row>
    <row r="13105" spans="1:46" x14ac:dyDescent="0.25">
      <c r="A13105" s="404">
        <v>43396</v>
      </c>
      <c r="E13105" s="62">
        <v>26</v>
      </c>
      <c r="F13105" s="6" t="s">
        <v>1793</v>
      </c>
      <c r="G13105" s="6">
        <v>2018</v>
      </c>
      <c r="P13105" s="407">
        <v>129</v>
      </c>
      <c r="Q13105" s="407">
        <v>129</v>
      </c>
      <c r="R13105" s="407">
        <v>3</v>
      </c>
      <c r="S13105" s="110" t="s">
        <v>3</v>
      </c>
      <c r="T13105" s="110" t="s">
        <v>44</v>
      </c>
      <c r="U13105" s="110" t="s">
        <v>715</v>
      </c>
      <c r="V13105" s="110" t="s">
        <v>1920</v>
      </c>
      <c r="W13105" s="110" t="s">
        <v>2741</v>
      </c>
      <c r="X13105" s="110" t="s">
        <v>2741</v>
      </c>
      <c r="AA13105" s="54">
        <v>44.480800000000002</v>
      </c>
      <c r="AB13105" s="54">
        <v>-120.404</v>
      </c>
      <c r="AC13105" s="110" t="s">
        <v>45</v>
      </c>
      <c r="AG13105" s="110" t="s">
        <v>2029</v>
      </c>
      <c r="AH13105" s="110" t="s">
        <v>2029</v>
      </c>
      <c r="AT13105" s="110" t="s">
        <v>2029</v>
      </c>
    </row>
    <row r="13106" spans="1:46" x14ac:dyDescent="0.25">
      <c r="A13106" s="404">
        <v>43396</v>
      </c>
      <c r="D13106" s="67">
        <v>14954945</v>
      </c>
      <c r="E13106" s="68">
        <v>26</v>
      </c>
      <c r="F13106" s="67" t="s">
        <v>1793</v>
      </c>
      <c r="G13106" s="67">
        <v>2018</v>
      </c>
      <c r="H13106" s="67"/>
      <c r="I13106" s="67"/>
      <c r="J13106" s="67"/>
      <c r="K13106" s="67"/>
      <c r="L13106" s="6"/>
      <c r="M13106" s="67"/>
      <c r="N13106" s="67" t="s">
        <v>2879</v>
      </c>
      <c r="O13106" s="67"/>
      <c r="P13106" s="408">
        <v>129</v>
      </c>
      <c r="Q13106" s="408">
        <f>P13106</f>
        <v>129</v>
      </c>
      <c r="R13106" s="408">
        <v>4</v>
      </c>
      <c r="S13106" s="67" t="s">
        <v>3</v>
      </c>
      <c r="T13106" s="67" t="s">
        <v>44</v>
      </c>
      <c r="U13106" s="67" t="s">
        <v>715</v>
      </c>
      <c r="V13106" s="67" t="s">
        <v>1920</v>
      </c>
      <c r="W13106" s="67" t="s">
        <v>2908</v>
      </c>
      <c r="X13106" s="67" t="s">
        <v>3493</v>
      </c>
      <c r="Y13106" s="67"/>
      <c r="Z13106" s="67"/>
      <c r="AA13106" s="67">
        <v>44.480800000000002</v>
      </c>
      <c r="AB13106" s="67">
        <v>-120.404</v>
      </c>
      <c r="AC13106" s="67" t="s">
        <v>2774</v>
      </c>
      <c r="AD13106" s="67"/>
      <c r="AE13106" s="67" t="s">
        <v>2774</v>
      </c>
      <c r="AG13106" s="67" t="s">
        <v>2029</v>
      </c>
      <c r="AH13106" s="67" t="s">
        <v>2029</v>
      </c>
    </row>
    <row r="13107" spans="1:46" x14ac:dyDescent="0.25">
      <c r="A13107" s="404">
        <v>43396</v>
      </c>
      <c r="D13107" s="67">
        <v>14964153</v>
      </c>
      <c r="E13107" s="68">
        <v>26</v>
      </c>
      <c r="F13107" s="67" t="s">
        <v>1793</v>
      </c>
      <c r="G13107" s="67">
        <v>2018</v>
      </c>
      <c r="H13107" s="67"/>
      <c r="I13107" s="67"/>
      <c r="J13107" s="67"/>
      <c r="K13107" s="67"/>
      <c r="L13107" s="6"/>
      <c r="M13107" s="67"/>
      <c r="N13107" s="67" t="s">
        <v>2879</v>
      </c>
      <c r="O13107" s="67"/>
      <c r="P13107" s="408">
        <v>129</v>
      </c>
      <c r="Q13107" s="408">
        <f>P13107</f>
        <v>129</v>
      </c>
      <c r="R13107" s="408">
        <v>4</v>
      </c>
      <c r="S13107" s="67" t="s">
        <v>3</v>
      </c>
      <c r="T13107" s="67" t="s">
        <v>44</v>
      </c>
      <c r="U13107" s="67" t="s">
        <v>1685</v>
      </c>
      <c r="V13107" s="67" t="s">
        <v>1920</v>
      </c>
      <c r="W13107" s="67" t="s">
        <v>2756</v>
      </c>
      <c r="X13107" s="67" t="s">
        <v>3494</v>
      </c>
      <c r="Y13107" s="67"/>
      <c r="Z13107" s="67"/>
      <c r="AA13107" s="67">
        <v>44.238599999999998</v>
      </c>
      <c r="AB13107" s="67">
        <v>-118.7788</v>
      </c>
      <c r="AC13107" s="67" t="s">
        <v>2774</v>
      </c>
      <c r="AD13107" s="67"/>
      <c r="AE13107" s="67" t="s">
        <v>2774</v>
      </c>
      <c r="AG13107" s="67" t="s">
        <v>2029</v>
      </c>
      <c r="AH13107" s="67" t="s">
        <v>2029</v>
      </c>
    </row>
    <row r="13108" spans="1:46" x14ac:dyDescent="0.25">
      <c r="A13108" s="404">
        <v>43396</v>
      </c>
      <c r="E13108" s="62">
        <v>26</v>
      </c>
      <c r="F13108" s="6" t="s">
        <v>1793</v>
      </c>
      <c r="G13108" s="6">
        <v>2018</v>
      </c>
      <c r="P13108" s="407">
        <v>129</v>
      </c>
      <c r="Q13108" s="407">
        <v>129</v>
      </c>
      <c r="R13108" s="407">
        <v>4</v>
      </c>
      <c r="S13108" s="110" t="s">
        <v>3</v>
      </c>
      <c r="T13108" s="110" t="s">
        <v>44</v>
      </c>
      <c r="U13108" s="110" t="s">
        <v>715</v>
      </c>
      <c r="V13108" s="110" t="s">
        <v>1920</v>
      </c>
      <c r="W13108" s="110" t="s">
        <v>2741</v>
      </c>
      <c r="X13108" s="110" t="s">
        <v>2741</v>
      </c>
      <c r="AA13108" s="54">
        <v>44.480800000000002</v>
      </c>
      <c r="AB13108" s="54">
        <v>-120.404</v>
      </c>
      <c r="AC13108" s="110" t="s">
        <v>45</v>
      </c>
      <c r="AG13108" s="110" t="s">
        <v>2029</v>
      </c>
      <c r="AH13108" s="110" t="s">
        <v>2029</v>
      </c>
      <c r="AT13108" s="110" t="s">
        <v>2029</v>
      </c>
    </row>
    <row r="13109" spans="1:46" x14ac:dyDescent="0.25">
      <c r="A13109" s="404">
        <v>43396</v>
      </c>
      <c r="D13109" s="67">
        <v>14954945</v>
      </c>
      <c r="E13109" s="68">
        <v>26</v>
      </c>
      <c r="F13109" s="67" t="s">
        <v>1793</v>
      </c>
      <c r="G13109" s="67">
        <v>2018</v>
      </c>
      <c r="H13109" s="67"/>
      <c r="I13109" s="67"/>
      <c r="J13109" s="67"/>
      <c r="K13109" s="67"/>
      <c r="L13109" s="6"/>
      <c r="M13109" s="67"/>
      <c r="N13109" s="67" t="s">
        <v>2879</v>
      </c>
      <c r="O13109" s="67"/>
      <c r="P13109" s="408">
        <v>129</v>
      </c>
      <c r="Q13109" s="408">
        <f>P13109</f>
        <v>129</v>
      </c>
      <c r="R13109" s="408">
        <v>5</v>
      </c>
      <c r="S13109" s="67" t="s">
        <v>3</v>
      </c>
      <c r="T13109" s="67" t="s">
        <v>44</v>
      </c>
      <c r="U13109" s="67" t="s">
        <v>715</v>
      </c>
      <c r="V13109" s="67" t="s">
        <v>1920</v>
      </c>
      <c r="W13109" s="67" t="s">
        <v>2908</v>
      </c>
      <c r="X13109" s="67" t="s">
        <v>3493</v>
      </c>
      <c r="Y13109" s="67"/>
      <c r="Z13109" s="67"/>
      <c r="AA13109" s="67">
        <v>44.480800000000002</v>
      </c>
      <c r="AB13109" s="67">
        <v>-120.404</v>
      </c>
      <c r="AC13109" s="67" t="s">
        <v>2774</v>
      </c>
      <c r="AD13109" s="67"/>
      <c r="AE13109" s="67" t="s">
        <v>2774</v>
      </c>
      <c r="AG13109" s="67" t="s">
        <v>2029</v>
      </c>
      <c r="AH13109" s="67" t="s">
        <v>2029</v>
      </c>
    </row>
    <row r="13110" spans="1:46" x14ac:dyDescent="0.25">
      <c r="A13110" s="404">
        <v>43396</v>
      </c>
      <c r="D13110" s="67">
        <v>14964153</v>
      </c>
      <c r="E13110" s="68">
        <v>26</v>
      </c>
      <c r="F13110" s="67" t="s">
        <v>1793</v>
      </c>
      <c r="G13110" s="67">
        <v>2018</v>
      </c>
      <c r="H13110" s="67"/>
      <c r="I13110" s="67"/>
      <c r="J13110" s="67"/>
      <c r="K13110" s="67"/>
      <c r="L13110" s="6"/>
      <c r="M13110" s="67"/>
      <c r="N13110" s="67" t="s">
        <v>2879</v>
      </c>
      <c r="O13110" s="67"/>
      <c r="P13110" s="408">
        <v>129</v>
      </c>
      <c r="Q13110" s="408">
        <f>P13110</f>
        <v>129</v>
      </c>
      <c r="R13110" s="408">
        <v>5</v>
      </c>
      <c r="S13110" s="67" t="s">
        <v>3</v>
      </c>
      <c r="T13110" s="67" t="s">
        <v>44</v>
      </c>
      <c r="U13110" s="67" t="s">
        <v>1685</v>
      </c>
      <c r="V13110" s="67" t="s">
        <v>1920</v>
      </c>
      <c r="W13110" s="67" t="s">
        <v>2756</v>
      </c>
      <c r="X13110" s="67" t="s">
        <v>3494</v>
      </c>
      <c r="Y13110" s="67"/>
      <c r="Z13110" s="67"/>
      <c r="AA13110" s="67">
        <v>44.238599999999998</v>
      </c>
      <c r="AB13110" s="67">
        <v>-118.7788</v>
      </c>
      <c r="AC13110" s="67" t="s">
        <v>2774</v>
      </c>
      <c r="AD13110" s="67"/>
      <c r="AE13110" s="67" t="s">
        <v>2774</v>
      </c>
      <c r="AG13110" s="67" t="s">
        <v>2029</v>
      </c>
      <c r="AH13110" s="67" t="s">
        <v>2029</v>
      </c>
    </row>
    <row r="13111" spans="1:46" x14ac:dyDescent="0.25">
      <c r="A13111" s="404">
        <v>43396</v>
      </c>
      <c r="E13111" s="62">
        <v>26</v>
      </c>
      <c r="F13111" s="6" t="s">
        <v>1793</v>
      </c>
      <c r="G13111" s="6">
        <v>2018</v>
      </c>
      <c r="P13111" s="407">
        <v>129</v>
      </c>
      <c r="Q13111" s="407">
        <v>129</v>
      </c>
      <c r="R13111" s="407">
        <v>5</v>
      </c>
      <c r="S13111" s="110" t="s">
        <v>3</v>
      </c>
      <c r="T13111" s="110" t="s">
        <v>44</v>
      </c>
      <c r="U13111" s="110" t="s">
        <v>715</v>
      </c>
      <c r="V13111" s="110" t="s">
        <v>1920</v>
      </c>
      <c r="W13111" s="110" t="s">
        <v>2741</v>
      </c>
      <c r="X13111" s="110" t="s">
        <v>2741</v>
      </c>
      <c r="AA13111" s="54">
        <v>44.480800000000002</v>
      </c>
      <c r="AB13111" s="54">
        <v>-120.404</v>
      </c>
      <c r="AC13111" s="110" t="s">
        <v>45</v>
      </c>
      <c r="AG13111" s="110" t="s">
        <v>2029</v>
      </c>
      <c r="AH13111" s="110" t="s">
        <v>2029</v>
      </c>
      <c r="AT13111" s="110" t="s">
        <v>2029</v>
      </c>
    </row>
    <row r="13112" spans="1:46" x14ac:dyDescent="0.25">
      <c r="A13112" s="404">
        <v>43396</v>
      </c>
      <c r="D13112" s="67">
        <v>14954945</v>
      </c>
      <c r="E13112" s="68">
        <v>26</v>
      </c>
      <c r="F13112" s="67" t="s">
        <v>1793</v>
      </c>
      <c r="G13112" s="67">
        <v>2018</v>
      </c>
      <c r="H13112" s="67"/>
      <c r="I13112" s="67"/>
      <c r="J13112" s="67"/>
      <c r="K13112" s="67"/>
      <c r="L13112" s="6"/>
      <c r="M13112" s="67"/>
      <c r="N13112" s="67" t="s">
        <v>2879</v>
      </c>
      <c r="O13112" s="67"/>
      <c r="P13112" s="408">
        <v>129</v>
      </c>
      <c r="Q13112" s="408">
        <f>P13112</f>
        <v>129</v>
      </c>
      <c r="R13112" s="408">
        <v>6</v>
      </c>
      <c r="S13112" s="67" t="s">
        <v>3</v>
      </c>
      <c r="T13112" s="67" t="s">
        <v>44</v>
      </c>
      <c r="U13112" s="67" t="s">
        <v>715</v>
      </c>
      <c r="V13112" s="67" t="s">
        <v>1920</v>
      </c>
      <c r="W13112" s="67" t="s">
        <v>2908</v>
      </c>
      <c r="X13112" s="67" t="s">
        <v>3493</v>
      </c>
      <c r="Y13112" s="67"/>
      <c r="Z13112" s="67"/>
      <c r="AA13112" s="67">
        <v>44.480800000000002</v>
      </c>
      <c r="AB13112" s="67">
        <v>-120.404</v>
      </c>
      <c r="AC13112" s="67" t="s">
        <v>2774</v>
      </c>
      <c r="AD13112" s="67"/>
      <c r="AE13112" s="67" t="s">
        <v>2774</v>
      </c>
      <c r="AG13112" s="67" t="s">
        <v>2029</v>
      </c>
      <c r="AH13112" s="67" t="s">
        <v>2029</v>
      </c>
    </row>
    <row r="13113" spans="1:46" x14ac:dyDescent="0.25">
      <c r="A13113" s="404">
        <v>43396</v>
      </c>
      <c r="D13113" s="67">
        <v>14964153</v>
      </c>
      <c r="E13113" s="68">
        <v>26</v>
      </c>
      <c r="F13113" s="67" t="s">
        <v>1793</v>
      </c>
      <c r="G13113" s="67">
        <v>2018</v>
      </c>
      <c r="H13113" s="67"/>
      <c r="I13113" s="67"/>
      <c r="J13113" s="67"/>
      <c r="K13113" s="67"/>
      <c r="L13113" s="6"/>
      <c r="M13113" s="67"/>
      <c r="N13113" s="67" t="s">
        <v>2879</v>
      </c>
      <c r="O13113" s="67"/>
      <c r="P13113" s="408">
        <v>129</v>
      </c>
      <c r="Q13113" s="408">
        <f>P13113</f>
        <v>129</v>
      </c>
      <c r="R13113" s="408">
        <v>6</v>
      </c>
      <c r="S13113" s="67" t="s">
        <v>3</v>
      </c>
      <c r="T13113" s="67" t="s">
        <v>44</v>
      </c>
      <c r="U13113" s="67" t="s">
        <v>1685</v>
      </c>
      <c r="V13113" s="67" t="s">
        <v>1920</v>
      </c>
      <c r="W13113" s="67" t="s">
        <v>2756</v>
      </c>
      <c r="X13113" s="67" t="s">
        <v>3494</v>
      </c>
      <c r="Y13113" s="67"/>
      <c r="Z13113" s="67"/>
      <c r="AA13113" s="67">
        <v>44.238599999999998</v>
      </c>
      <c r="AB13113" s="67">
        <v>-118.7788</v>
      </c>
      <c r="AC13113" s="67" t="s">
        <v>2774</v>
      </c>
      <c r="AD13113" s="67"/>
      <c r="AE13113" s="67" t="s">
        <v>2774</v>
      </c>
      <c r="AG13113" s="67" t="s">
        <v>2029</v>
      </c>
      <c r="AH13113" s="67" t="s">
        <v>2029</v>
      </c>
    </row>
    <row r="13114" spans="1:46" x14ac:dyDescent="0.25">
      <c r="A13114" s="404">
        <v>43396</v>
      </c>
      <c r="E13114" s="62">
        <v>26</v>
      </c>
      <c r="F13114" s="6" t="s">
        <v>1793</v>
      </c>
      <c r="G13114" s="6">
        <v>2018</v>
      </c>
      <c r="P13114" s="407">
        <v>129</v>
      </c>
      <c r="Q13114" s="407">
        <v>129</v>
      </c>
      <c r="R13114" s="407">
        <v>6</v>
      </c>
      <c r="S13114" s="110" t="s">
        <v>3</v>
      </c>
      <c r="T13114" s="110" t="s">
        <v>44</v>
      </c>
      <c r="U13114" s="110" t="s">
        <v>715</v>
      </c>
      <c r="V13114" s="110" t="s">
        <v>1920</v>
      </c>
      <c r="W13114" s="110" t="s">
        <v>2741</v>
      </c>
      <c r="X13114" s="110" t="s">
        <v>2741</v>
      </c>
      <c r="AA13114" s="54">
        <v>44.480800000000002</v>
      </c>
      <c r="AB13114" s="54">
        <v>-120.404</v>
      </c>
      <c r="AC13114" s="110" t="s">
        <v>45</v>
      </c>
      <c r="AG13114" s="110" t="s">
        <v>2029</v>
      </c>
      <c r="AH13114" s="110" t="s">
        <v>2029</v>
      </c>
      <c r="AT13114" s="110" t="s">
        <v>2029</v>
      </c>
    </row>
    <row r="13115" spans="1:46" x14ac:dyDescent="0.25">
      <c r="A13115" s="404">
        <v>43396</v>
      </c>
      <c r="D13115" s="67">
        <v>14954945</v>
      </c>
      <c r="E13115" s="68">
        <v>26</v>
      </c>
      <c r="F13115" s="67" t="s">
        <v>1793</v>
      </c>
      <c r="G13115" s="67">
        <v>2018</v>
      </c>
      <c r="H13115" s="67"/>
      <c r="I13115" s="67"/>
      <c r="J13115" s="67"/>
      <c r="K13115" s="67"/>
      <c r="L13115" s="6"/>
      <c r="M13115" s="67"/>
      <c r="N13115" s="67" t="s">
        <v>2879</v>
      </c>
      <c r="O13115" s="67"/>
      <c r="P13115" s="408">
        <v>129</v>
      </c>
      <c r="Q13115" s="408">
        <f>P13115</f>
        <v>129</v>
      </c>
      <c r="R13115" s="408">
        <v>7</v>
      </c>
      <c r="S13115" s="67" t="s">
        <v>3</v>
      </c>
      <c r="T13115" s="67" t="s">
        <v>44</v>
      </c>
      <c r="U13115" s="67" t="s">
        <v>715</v>
      </c>
      <c r="V13115" s="67" t="s">
        <v>1920</v>
      </c>
      <c r="W13115" s="67" t="s">
        <v>2908</v>
      </c>
      <c r="X13115" s="67" t="s">
        <v>3493</v>
      </c>
      <c r="Y13115" s="67"/>
      <c r="Z13115" s="67"/>
      <c r="AA13115" s="67">
        <v>44.480800000000002</v>
      </c>
      <c r="AB13115" s="67">
        <v>-120.404</v>
      </c>
      <c r="AC13115" s="67" t="s">
        <v>2774</v>
      </c>
      <c r="AD13115" s="67"/>
      <c r="AE13115" s="67" t="s">
        <v>2774</v>
      </c>
      <c r="AG13115" s="67" t="s">
        <v>2029</v>
      </c>
      <c r="AH13115" s="67" t="s">
        <v>2029</v>
      </c>
    </row>
    <row r="13116" spans="1:46" x14ac:dyDescent="0.25">
      <c r="A13116" s="404">
        <v>43396</v>
      </c>
      <c r="D13116" s="67">
        <v>14964153</v>
      </c>
      <c r="E13116" s="68">
        <v>26</v>
      </c>
      <c r="F13116" s="67" t="s">
        <v>1793</v>
      </c>
      <c r="G13116" s="67">
        <v>2018</v>
      </c>
      <c r="H13116" s="67"/>
      <c r="I13116" s="67"/>
      <c r="J13116" s="67"/>
      <c r="K13116" s="67"/>
      <c r="L13116" s="6"/>
      <c r="M13116" s="67"/>
      <c r="N13116" s="67" t="s">
        <v>2879</v>
      </c>
      <c r="O13116" s="67"/>
      <c r="P13116" s="408">
        <v>129</v>
      </c>
      <c r="Q13116" s="408">
        <f>P13116</f>
        <v>129</v>
      </c>
      <c r="R13116" s="408">
        <v>7</v>
      </c>
      <c r="S13116" s="67" t="s">
        <v>3</v>
      </c>
      <c r="T13116" s="67" t="s">
        <v>44</v>
      </c>
      <c r="U13116" s="67" t="s">
        <v>1685</v>
      </c>
      <c r="V13116" s="67" t="s">
        <v>1920</v>
      </c>
      <c r="W13116" s="67" t="s">
        <v>2756</v>
      </c>
      <c r="X13116" s="67" t="s">
        <v>3494</v>
      </c>
      <c r="Y13116" s="67"/>
      <c r="Z13116" s="67"/>
      <c r="AA13116" s="67">
        <v>44.238599999999998</v>
      </c>
      <c r="AB13116" s="67">
        <v>-118.7788</v>
      </c>
      <c r="AC13116" s="67" t="s">
        <v>2774</v>
      </c>
      <c r="AD13116" s="67"/>
      <c r="AE13116" s="67" t="s">
        <v>2774</v>
      </c>
      <c r="AG13116" s="67" t="s">
        <v>2029</v>
      </c>
      <c r="AH13116" s="67" t="s">
        <v>2029</v>
      </c>
    </row>
    <row r="13117" spans="1:46" x14ac:dyDescent="0.25">
      <c r="A13117" s="404">
        <v>43396</v>
      </c>
      <c r="E13117" s="62">
        <v>26</v>
      </c>
      <c r="F13117" s="6" t="s">
        <v>1793</v>
      </c>
      <c r="G13117" s="6">
        <v>2018</v>
      </c>
      <c r="P13117" s="407">
        <v>129</v>
      </c>
      <c r="Q13117" s="407">
        <v>129</v>
      </c>
      <c r="R13117" s="407">
        <v>7</v>
      </c>
      <c r="S13117" s="110" t="s">
        <v>3</v>
      </c>
      <c r="T13117" s="110" t="s">
        <v>44</v>
      </c>
      <c r="U13117" s="110" t="s">
        <v>715</v>
      </c>
      <c r="V13117" s="110" t="s">
        <v>1920</v>
      </c>
      <c r="W13117" s="110" t="s">
        <v>2741</v>
      </c>
      <c r="X13117" s="110" t="s">
        <v>2741</v>
      </c>
      <c r="AA13117" s="54">
        <v>44.480800000000002</v>
      </c>
      <c r="AB13117" s="54">
        <v>-120.404</v>
      </c>
      <c r="AC13117" s="110" t="s">
        <v>45</v>
      </c>
      <c r="AG13117" s="110" t="s">
        <v>2029</v>
      </c>
      <c r="AH13117" s="110" t="s">
        <v>2029</v>
      </c>
      <c r="AT13117" s="110" t="s">
        <v>2029</v>
      </c>
    </row>
    <row r="13118" spans="1:46" x14ac:dyDescent="0.25">
      <c r="A13118" s="404">
        <v>43396</v>
      </c>
      <c r="D13118" s="67">
        <v>14964153</v>
      </c>
      <c r="E13118" s="68">
        <v>26</v>
      </c>
      <c r="F13118" s="67" t="s">
        <v>1793</v>
      </c>
      <c r="G13118" s="67">
        <v>2018</v>
      </c>
      <c r="H13118" s="67"/>
      <c r="I13118" s="67"/>
      <c r="J13118" s="67"/>
      <c r="K13118" s="67"/>
      <c r="L13118" s="6"/>
      <c r="M13118" s="67"/>
      <c r="N13118" s="67" t="s">
        <v>2879</v>
      </c>
      <c r="O13118" s="67"/>
      <c r="P13118" s="408">
        <v>129</v>
      </c>
      <c r="Q13118" s="408">
        <f>P13118</f>
        <v>129</v>
      </c>
      <c r="R13118" s="408">
        <v>8</v>
      </c>
      <c r="S13118" s="67" t="s">
        <v>3</v>
      </c>
      <c r="T13118" s="67" t="s">
        <v>44</v>
      </c>
      <c r="U13118" s="67" t="s">
        <v>1685</v>
      </c>
      <c r="V13118" s="67" t="s">
        <v>1920</v>
      </c>
      <c r="W13118" s="67" t="s">
        <v>2756</v>
      </c>
      <c r="X13118" s="67" t="s">
        <v>3494</v>
      </c>
      <c r="Y13118" s="67"/>
      <c r="Z13118" s="67"/>
      <c r="AA13118" s="67">
        <v>44.238599999999998</v>
      </c>
      <c r="AB13118" s="67">
        <v>-118.7788</v>
      </c>
      <c r="AC13118" s="67" t="s">
        <v>2774</v>
      </c>
      <c r="AD13118" s="67"/>
      <c r="AE13118" s="67" t="s">
        <v>2774</v>
      </c>
      <c r="AG13118" s="67" t="s">
        <v>2029</v>
      </c>
      <c r="AH13118" s="67" t="s">
        <v>2029</v>
      </c>
    </row>
    <row r="13119" spans="1:46" x14ac:dyDescent="0.25">
      <c r="A13119" s="404">
        <v>43396</v>
      </c>
      <c r="D13119" s="67">
        <v>14964153</v>
      </c>
      <c r="E13119" s="68">
        <v>26</v>
      </c>
      <c r="F13119" s="67" t="s">
        <v>1793</v>
      </c>
      <c r="G13119" s="67">
        <v>2018</v>
      </c>
      <c r="H13119" s="67"/>
      <c r="I13119" s="67"/>
      <c r="J13119" s="67"/>
      <c r="K13119" s="67"/>
      <c r="L13119" s="6"/>
      <c r="M13119" s="67"/>
      <c r="N13119" s="67" t="s">
        <v>2879</v>
      </c>
      <c r="O13119" s="67"/>
      <c r="P13119" s="408">
        <v>129</v>
      </c>
      <c r="Q13119" s="408">
        <f>P13119</f>
        <v>129</v>
      </c>
      <c r="R13119" s="408">
        <v>9</v>
      </c>
      <c r="S13119" s="67" t="s">
        <v>3</v>
      </c>
      <c r="T13119" s="67" t="s">
        <v>44</v>
      </c>
      <c r="U13119" s="67" t="s">
        <v>1685</v>
      </c>
      <c r="V13119" s="67" t="s">
        <v>1920</v>
      </c>
      <c r="W13119" s="67" t="s">
        <v>2756</v>
      </c>
      <c r="X13119" s="67" t="s">
        <v>3494</v>
      </c>
      <c r="Y13119" s="67"/>
      <c r="Z13119" s="67"/>
      <c r="AA13119" s="67">
        <v>44.238599999999998</v>
      </c>
      <c r="AB13119" s="67">
        <v>-118.7788</v>
      </c>
      <c r="AC13119" s="67" t="s">
        <v>2774</v>
      </c>
      <c r="AD13119" s="67"/>
      <c r="AE13119" s="67" t="s">
        <v>2774</v>
      </c>
      <c r="AG13119" s="67" t="s">
        <v>2029</v>
      </c>
      <c r="AH13119" s="67" t="s">
        <v>2029</v>
      </c>
    </row>
    <row r="13120" spans="1:46" x14ac:dyDescent="0.25">
      <c r="A13120" s="404">
        <v>43396</v>
      </c>
      <c r="D13120" s="67">
        <v>14964153</v>
      </c>
      <c r="E13120" s="68">
        <v>26</v>
      </c>
      <c r="F13120" s="67" t="s">
        <v>1793</v>
      </c>
      <c r="G13120" s="67">
        <v>2018</v>
      </c>
      <c r="H13120" s="67"/>
      <c r="I13120" s="67"/>
      <c r="J13120" s="67"/>
      <c r="K13120" s="67"/>
      <c r="L13120" s="6"/>
      <c r="M13120" s="67"/>
      <c r="N13120" s="67" t="s">
        <v>2879</v>
      </c>
      <c r="O13120" s="67"/>
      <c r="P13120" s="408">
        <v>129</v>
      </c>
      <c r="Q13120" s="408">
        <f>P13120</f>
        <v>129</v>
      </c>
      <c r="R13120" s="408">
        <v>10</v>
      </c>
      <c r="S13120" s="67" t="s">
        <v>3</v>
      </c>
      <c r="T13120" s="67" t="s">
        <v>44</v>
      </c>
      <c r="U13120" s="67" t="s">
        <v>1685</v>
      </c>
      <c r="V13120" s="67" t="s">
        <v>1920</v>
      </c>
      <c r="W13120" s="67" t="s">
        <v>2756</v>
      </c>
      <c r="X13120" s="67" t="s">
        <v>3494</v>
      </c>
      <c r="Y13120" s="67"/>
      <c r="Z13120" s="67"/>
      <c r="AA13120" s="67">
        <v>44.238599999999998</v>
      </c>
      <c r="AB13120" s="67">
        <v>-118.7788</v>
      </c>
      <c r="AC13120" s="67" t="s">
        <v>2774</v>
      </c>
      <c r="AD13120" s="67"/>
      <c r="AE13120" s="67" t="s">
        <v>2774</v>
      </c>
      <c r="AG13120" s="67" t="s">
        <v>2029</v>
      </c>
      <c r="AH13120" s="67" t="s">
        <v>2029</v>
      </c>
    </row>
    <row r="13121" spans="1:56" x14ac:dyDescent="0.25">
      <c r="A13121" s="404">
        <v>43396</v>
      </c>
      <c r="D13121" s="67">
        <v>14964153</v>
      </c>
      <c r="E13121" s="68">
        <v>26</v>
      </c>
      <c r="F13121" s="67" t="s">
        <v>1793</v>
      </c>
      <c r="G13121" s="67">
        <v>2018</v>
      </c>
      <c r="H13121" s="67"/>
      <c r="I13121" s="67"/>
      <c r="J13121" s="67"/>
      <c r="K13121" s="67"/>
      <c r="L13121" s="6"/>
      <c r="M13121" s="67"/>
      <c r="N13121" s="67" t="s">
        <v>2879</v>
      </c>
      <c r="O13121" s="67"/>
      <c r="P13121" s="408">
        <v>129</v>
      </c>
      <c r="Q13121" s="408">
        <f>P13121</f>
        <v>129</v>
      </c>
      <c r="R13121" s="408">
        <v>11</v>
      </c>
      <c r="S13121" s="67" t="s">
        <v>3</v>
      </c>
      <c r="T13121" s="67" t="s">
        <v>44</v>
      </c>
      <c r="U13121" s="67" t="s">
        <v>1685</v>
      </c>
      <c r="V13121" s="67" t="s">
        <v>1920</v>
      </c>
      <c r="W13121" s="67" t="s">
        <v>2756</v>
      </c>
      <c r="X13121" s="67" t="s">
        <v>3494</v>
      </c>
      <c r="Y13121" s="67"/>
      <c r="Z13121" s="67"/>
      <c r="AA13121" s="67">
        <v>44.238599999999998</v>
      </c>
      <c r="AB13121" s="67">
        <v>-118.7788</v>
      </c>
      <c r="AC13121" s="67" t="s">
        <v>2774</v>
      </c>
      <c r="AD13121" s="67"/>
      <c r="AE13121" s="67" t="s">
        <v>2774</v>
      </c>
      <c r="AG13121" s="67" t="s">
        <v>2029</v>
      </c>
      <c r="AH13121" s="67" t="s">
        <v>2029</v>
      </c>
    </row>
    <row r="13122" spans="1:56" x14ac:dyDescent="0.25">
      <c r="A13122" s="404">
        <v>43396</v>
      </c>
      <c r="D13122" s="67">
        <v>14955065</v>
      </c>
      <c r="E13122" s="68">
        <v>26</v>
      </c>
      <c r="F13122" s="67" t="s">
        <v>1793</v>
      </c>
      <c r="G13122" s="67">
        <v>2018</v>
      </c>
      <c r="H13122" s="67"/>
      <c r="I13122" s="67"/>
      <c r="J13122" s="67"/>
      <c r="K13122" s="67"/>
      <c r="L13122" s="6"/>
      <c r="M13122" s="67"/>
      <c r="N13122" s="67" t="s">
        <v>2879</v>
      </c>
      <c r="O13122" s="67"/>
      <c r="P13122" s="408">
        <v>130</v>
      </c>
      <c r="Q13122" s="408">
        <f>P13122</f>
        <v>130</v>
      </c>
      <c r="R13122" s="408">
        <v>1</v>
      </c>
      <c r="S13122" s="67" t="s">
        <v>3</v>
      </c>
      <c r="T13122" s="67" t="s">
        <v>44</v>
      </c>
      <c r="U13122" s="67" t="s">
        <v>715</v>
      </c>
      <c r="V13122" s="67" t="s">
        <v>1920</v>
      </c>
      <c r="W13122" s="67" t="s">
        <v>2908</v>
      </c>
      <c r="X13122" s="67" t="s">
        <v>3493</v>
      </c>
      <c r="Y13122" s="67"/>
      <c r="Z13122" s="67"/>
      <c r="AA13122" s="67">
        <v>44.480800000000002</v>
      </c>
      <c r="AB13122" s="67">
        <v>-120.404</v>
      </c>
      <c r="AC13122" s="67" t="s">
        <v>2774</v>
      </c>
      <c r="AD13122" s="67"/>
      <c r="AE13122" s="67" t="s">
        <v>2774</v>
      </c>
      <c r="AG13122" s="67" t="s">
        <v>2029</v>
      </c>
      <c r="AH13122" s="67" t="s">
        <v>2029</v>
      </c>
    </row>
    <row r="13123" spans="1:56" x14ac:dyDescent="0.25">
      <c r="A13123" s="404">
        <v>43396</v>
      </c>
      <c r="B13123" s="27"/>
      <c r="C13123" s="67"/>
      <c r="D13123" s="67"/>
      <c r="E13123" s="206">
        <v>26</v>
      </c>
      <c r="F13123" s="157" t="s">
        <v>1793</v>
      </c>
      <c r="G13123" s="157">
        <v>2018</v>
      </c>
      <c r="H13123" s="157"/>
      <c r="I13123" s="67"/>
      <c r="J13123" s="67"/>
      <c r="K13123" s="67"/>
      <c r="L13123" s="67"/>
      <c r="M13123" s="67"/>
      <c r="N13123" s="157"/>
      <c r="O13123" s="157"/>
      <c r="P13123" s="458">
        <v>130</v>
      </c>
      <c r="Q13123" s="458">
        <v>130</v>
      </c>
      <c r="R13123" s="458">
        <v>1</v>
      </c>
      <c r="S13123" s="110" t="s">
        <v>3</v>
      </c>
      <c r="T13123" s="110" t="s">
        <v>44</v>
      </c>
      <c r="U13123" s="110" t="s">
        <v>715</v>
      </c>
      <c r="V13123" s="110" t="s">
        <v>1920</v>
      </c>
      <c r="W13123" s="110" t="s">
        <v>2741</v>
      </c>
      <c r="X13123" s="110" t="s">
        <v>2741</v>
      </c>
      <c r="Y13123" s="67"/>
      <c r="Z13123" s="67"/>
      <c r="AA13123" s="54">
        <v>44.480800000000002</v>
      </c>
      <c r="AB13123" s="54">
        <v>-120.404</v>
      </c>
      <c r="AC13123" s="110" t="s">
        <v>45</v>
      </c>
      <c r="AD13123" s="67"/>
      <c r="AE13123" s="67"/>
      <c r="AF13123" s="67"/>
      <c r="AG13123" s="110" t="s">
        <v>2029</v>
      </c>
      <c r="AH13123" s="110" t="s">
        <v>2029</v>
      </c>
      <c r="AI13123" s="67"/>
      <c r="AJ13123" s="67"/>
      <c r="AK13123" s="67"/>
      <c r="AL13123" s="67"/>
      <c r="AM13123" s="67"/>
      <c r="AN13123" s="67"/>
      <c r="AO13123" s="67"/>
      <c r="AP13123" s="67"/>
      <c r="AQ13123" s="67"/>
      <c r="AR13123" s="67"/>
      <c r="AS13123" s="67"/>
      <c r="AT13123" s="67" t="s">
        <v>2029</v>
      </c>
      <c r="AU13123" s="67"/>
      <c r="AV13123" s="67"/>
      <c r="AW13123" s="67"/>
      <c r="AX13123" s="67"/>
      <c r="AY13123" s="67"/>
      <c r="AZ13123" s="67"/>
      <c r="BA13123" s="67"/>
      <c r="BB13123" s="67"/>
      <c r="BC13123" s="67"/>
      <c r="BD13123" s="67"/>
    </row>
    <row r="13124" spans="1:56" x14ac:dyDescent="0.25">
      <c r="A13124" s="404">
        <v>43396</v>
      </c>
      <c r="D13124" s="67">
        <v>14955065</v>
      </c>
      <c r="E13124" s="68">
        <v>26</v>
      </c>
      <c r="F13124" s="67" t="s">
        <v>1793</v>
      </c>
      <c r="G13124" s="67">
        <v>2018</v>
      </c>
      <c r="H13124" s="67"/>
      <c r="I13124" s="67"/>
      <c r="J13124" s="67"/>
      <c r="K13124" s="67"/>
      <c r="L13124" s="6"/>
      <c r="M13124" s="67"/>
      <c r="N13124" s="67" t="s">
        <v>2879</v>
      </c>
      <c r="O13124" s="67"/>
      <c r="P13124" s="408">
        <v>130</v>
      </c>
      <c r="Q13124" s="408">
        <f>P13124</f>
        <v>130</v>
      </c>
      <c r="R13124" s="408">
        <v>2</v>
      </c>
      <c r="S13124" s="67" t="s">
        <v>3</v>
      </c>
      <c r="T13124" s="67" t="s">
        <v>44</v>
      </c>
      <c r="U13124" s="67" t="s">
        <v>715</v>
      </c>
      <c r="V13124" s="67" t="s">
        <v>1920</v>
      </c>
      <c r="W13124" s="67" t="s">
        <v>2908</v>
      </c>
      <c r="X13124" s="67" t="s">
        <v>3493</v>
      </c>
      <c r="Y13124" s="67"/>
      <c r="Z13124" s="67"/>
      <c r="AA13124" s="67">
        <v>44.480800000000002</v>
      </c>
      <c r="AB13124" s="67">
        <v>-120.404</v>
      </c>
      <c r="AC13124" s="67" t="s">
        <v>2774</v>
      </c>
      <c r="AD13124" s="67"/>
      <c r="AE13124" s="67" t="s">
        <v>2774</v>
      </c>
      <c r="AG13124" s="67" t="s">
        <v>2029</v>
      </c>
      <c r="AH13124" s="67" t="s">
        <v>2029</v>
      </c>
    </row>
    <row r="13125" spans="1:56" x14ac:dyDescent="0.25">
      <c r="A13125" s="404">
        <v>43396</v>
      </c>
      <c r="E13125" s="206">
        <v>26</v>
      </c>
      <c r="F13125" s="157" t="s">
        <v>1793</v>
      </c>
      <c r="G13125" s="157">
        <v>2018</v>
      </c>
      <c r="H13125" s="157"/>
      <c r="I13125" s="67"/>
      <c r="J13125" s="67"/>
      <c r="K13125" s="67"/>
      <c r="L13125" s="67"/>
      <c r="M13125" s="67"/>
      <c r="N13125" s="157"/>
      <c r="O13125" s="157"/>
      <c r="P13125" s="458">
        <v>130</v>
      </c>
      <c r="Q13125" s="458">
        <v>130</v>
      </c>
      <c r="R13125" s="458">
        <v>2</v>
      </c>
      <c r="S13125" s="110" t="s">
        <v>3</v>
      </c>
      <c r="T13125" s="110" t="s">
        <v>44</v>
      </c>
      <c r="U13125" s="110" t="s">
        <v>715</v>
      </c>
      <c r="V13125" s="110" t="s">
        <v>1920</v>
      </c>
      <c r="W13125" s="110" t="s">
        <v>2741</v>
      </c>
      <c r="X13125" s="110" t="s">
        <v>2741</v>
      </c>
      <c r="Y13125" s="67"/>
      <c r="Z13125" s="67"/>
      <c r="AA13125" s="54">
        <v>44.480800000000002</v>
      </c>
      <c r="AB13125" s="54">
        <v>-120.404</v>
      </c>
      <c r="AC13125" s="110" t="s">
        <v>45</v>
      </c>
      <c r="AD13125" s="67"/>
      <c r="AE13125" s="67"/>
      <c r="AF13125" s="67"/>
      <c r="AG13125" s="110" t="s">
        <v>2029</v>
      </c>
      <c r="AH13125" s="110" t="s">
        <v>2029</v>
      </c>
      <c r="AI13125" s="67"/>
      <c r="AJ13125" s="67"/>
      <c r="AK13125" s="67"/>
      <c r="AL13125" s="67"/>
      <c r="AM13125" s="67"/>
      <c r="AN13125" s="67"/>
      <c r="AO13125" s="67"/>
      <c r="AP13125" s="67"/>
      <c r="AQ13125" s="67"/>
      <c r="AR13125" s="67"/>
      <c r="AS13125" s="67"/>
      <c r="AT13125" s="67" t="s">
        <v>2029</v>
      </c>
    </row>
    <row r="13126" spans="1:56" x14ac:dyDescent="0.25">
      <c r="A13126" s="404">
        <v>43396</v>
      </c>
      <c r="D13126" s="67">
        <v>14955855</v>
      </c>
      <c r="E13126" s="68">
        <v>26</v>
      </c>
      <c r="F13126" s="67" t="s">
        <v>1793</v>
      </c>
      <c r="G13126" s="67">
        <v>2018</v>
      </c>
      <c r="H13126" s="67"/>
      <c r="I13126" s="67"/>
      <c r="J13126" s="67"/>
      <c r="K13126" s="67"/>
      <c r="L13126" s="6"/>
      <c r="M13126" s="67"/>
      <c r="N13126" s="67" t="s">
        <v>2879</v>
      </c>
      <c r="O13126" s="67"/>
      <c r="P13126" s="408">
        <v>131</v>
      </c>
      <c r="Q13126" s="408">
        <f t="shared" ref="Q13126:Q13189" si="332">P13126</f>
        <v>131</v>
      </c>
      <c r="R13126" s="408">
        <v>1</v>
      </c>
      <c r="S13126" s="67" t="s">
        <v>3</v>
      </c>
      <c r="T13126" s="67" t="s">
        <v>44</v>
      </c>
      <c r="U13126" s="67" t="s">
        <v>1685</v>
      </c>
      <c r="V13126" s="67" t="s">
        <v>1920</v>
      </c>
      <c r="W13126" s="67" t="s">
        <v>2745</v>
      </c>
      <c r="X13126" s="67" t="s">
        <v>3495</v>
      </c>
      <c r="Y13126" s="67"/>
      <c r="Z13126" s="67"/>
      <c r="AA13126" s="67">
        <v>44.238599999999998</v>
      </c>
      <c r="AB13126" s="67">
        <v>-118.7718</v>
      </c>
      <c r="AC13126" s="67" t="s">
        <v>2774</v>
      </c>
      <c r="AD13126" s="67"/>
      <c r="AE13126" s="67" t="s">
        <v>2774</v>
      </c>
      <c r="AG13126" s="67" t="s">
        <v>2029</v>
      </c>
      <c r="AH13126" s="67" t="s">
        <v>2029</v>
      </c>
    </row>
    <row r="13127" spans="1:56" x14ac:dyDescent="0.25">
      <c r="A13127" s="404">
        <v>43396</v>
      </c>
      <c r="D13127" s="67">
        <v>14955855</v>
      </c>
      <c r="E13127" s="68">
        <v>26</v>
      </c>
      <c r="F13127" s="67" t="s">
        <v>1793</v>
      </c>
      <c r="G13127" s="67">
        <v>2018</v>
      </c>
      <c r="H13127" s="67"/>
      <c r="I13127" s="67"/>
      <c r="J13127" s="67"/>
      <c r="K13127" s="67"/>
      <c r="L13127" s="6"/>
      <c r="M13127" s="67"/>
      <c r="N13127" s="67" t="s">
        <v>2879</v>
      </c>
      <c r="O13127" s="67"/>
      <c r="P13127" s="408">
        <v>131</v>
      </c>
      <c r="Q13127" s="408">
        <f t="shared" si="332"/>
        <v>131</v>
      </c>
      <c r="R13127" s="408">
        <v>2</v>
      </c>
      <c r="S13127" s="67" t="s">
        <v>3</v>
      </c>
      <c r="T13127" s="67" t="s">
        <v>44</v>
      </c>
      <c r="U13127" s="67" t="s">
        <v>1685</v>
      </c>
      <c r="V13127" s="67" t="s">
        <v>1920</v>
      </c>
      <c r="W13127" s="67" t="s">
        <v>2745</v>
      </c>
      <c r="X13127" s="67" t="s">
        <v>3495</v>
      </c>
      <c r="Y13127" s="67"/>
      <c r="Z13127" s="67"/>
      <c r="AA13127" s="67">
        <v>44.238599999999998</v>
      </c>
      <c r="AB13127" s="67">
        <v>-118.7718</v>
      </c>
      <c r="AC13127" s="67" t="s">
        <v>2774</v>
      </c>
      <c r="AD13127" s="67"/>
      <c r="AE13127" s="67" t="s">
        <v>2774</v>
      </c>
      <c r="AG13127" s="67" t="s">
        <v>2029</v>
      </c>
      <c r="AH13127" s="67" t="s">
        <v>2029</v>
      </c>
    </row>
    <row r="13128" spans="1:56" x14ac:dyDescent="0.25">
      <c r="A13128" s="404">
        <v>43396</v>
      </c>
      <c r="D13128" s="67">
        <v>14956435</v>
      </c>
      <c r="E13128" s="68">
        <v>26</v>
      </c>
      <c r="F13128" s="67" t="s">
        <v>1793</v>
      </c>
      <c r="G13128" s="67">
        <v>2018</v>
      </c>
      <c r="H13128" s="67"/>
      <c r="I13128" s="67"/>
      <c r="J13128" s="67"/>
      <c r="K13128" s="67"/>
      <c r="L13128" s="6"/>
      <c r="M13128" s="67"/>
      <c r="N13128" s="67" t="s">
        <v>2879</v>
      </c>
      <c r="O13128" s="67"/>
      <c r="P13128" s="408">
        <v>132</v>
      </c>
      <c r="Q13128" s="408">
        <f t="shared" si="332"/>
        <v>132</v>
      </c>
      <c r="R13128" s="408">
        <v>1</v>
      </c>
      <c r="S13128" s="67" t="s">
        <v>3</v>
      </c>
      <c r="T13128" s="67" t="s">
        <v>44</v>
      </c>
      <c r="U13128" s="67" t="s">
        <v>1685</v>
      </c>
      <c r="V13128" s="67" t="s">
        <v>1920</v>
      </c>
      <c r="W13128" s="67" t="s">
        <v>2745</v>
      </c>
      <c r="X13128" s="67" t="s">
        <v>3495</v>
      </c>
      <c r="Y13128" s="67"/>
      <c r="Z13128" s="67"/>
      <c r="AA13128" s="67">
        <v>44.238599999999998</v>
      </c>
      <c r="AB13128" s="67">
        <v>-118.7718</v>
      </c>
      <c r="AC13128" s="67" t="s">
        <v>2774</v>
      </c>
      <c r="AD13128" s="67"/>
      <c r="AE13128" s="67" t="s">
        <v>2774</v>
      </c>
      <c r="AG13128" s="67" t="s">
        <v>2029</v>
      </c>
      <c r="AH13128" s="67" t="s">
        <v>2029</v>
      </c>
    </row>
    <row r="13129" spans="1:56" x14ac:dyDescent="0.25">
      <c r="A13129" s="404">
        <v>43396</v>
      </c>
      <c r="D13129" s="67">
        <v>14956435</v>
      </c>
      <c r="E13129" s="68">
        <v>26</v>
      </c>
      <c r="F13129" s="67" t="s">
        <v>1793</v>
      </c>
      <c r="G13129" s="67">
        <v>2018</v>
      </c>
      <c r="H13129" s="67"/>
      <c r="I13129" s="67"/>
      <c r="J13129" s="67"/>
      <c r="K13129" s="67"/>
      <c r="L13129" s="6"/>
      <c r="M13129" s="67"/>
      <c r="N13129" s="67" t="s">
        <v>2879</v>
      </c>
      <c r="O13129" s="67"/>
      <c r="P13129" s="408">
        <v>132</v>
      </c>
      <c r="Q13129" s="408">
        <f t="shared" si="332"/>
        <v>132</v>
      </c>
      <c r="R13129" s="408">
        <v>2</v>
      </c>
      <c r="S13129" s="67" t="s">
        <v>3</v>
      </c>
      <c r="T13129" s="67" t="s">
        <v>44</v>
      </c>
      <c r="U13129" s="67" t="s">
        <v>1685</v>
      </c>
      <c r="V13129" s="67" t="s">
        <v>1920</v>
      </c>
      <c r="W13129" s="67" t="s">
        <v>2745</v>
      </c>
      <c r="X13129" s="67" t="s">
        <v>3495</v>
      </c>
      <c r="Y13129" s="67"/>
      <c r="Z13129" s="67"/>
      <c r="AA13129" s="67">
        <v>44.238599999999998</v>
      </c>
      <c r="AB13129" s="67">
        <v>-118.7718</v>
      </c>
      <c r="AC13129" s="67" t="s">
        <v>2774</v>
      </c>
      <c r="AD13129" s="67"/>
      <c r="AE13129" s="67" t="s">
        <v>2774</v>
      </c>
      <c r="AG13129" s="67" t="s">
        <v>2029</v>
      </c>
      <c r="AH13129" s="67" t="s">
        <v>2029</v>
      </c>
    </row>
    <row r="13130" spans="1:56" x14ac:dyDescent="0.25">
      <c r="A13130" s="404">
        <v>43396</v>
      </c>
      <c r="D13130" s="67">
        <v>14956435</v>
      </c>
      <c r="E13130" s="68">
        <v>26</v>
      </c>
      <c r="F13130" s="67" t="s">
        <v>1793</v>
      </c>
      <c r="G13130" s="67">
        <v>2018</v>
      </c>
      <c r="H13130" s="67"/>
      <c r="I13130" s="67"/>
      <c r="J13130" s="67"/>
      <c r="K13130" s="67"/>
      <c r="L13130" s="6"/>
      <c r="M13130" s="67"/>
      <c r="N13130" s="67" t="s">
        <v>2879</v>
      </c>
      <c r="O13130" s="67"/>
      <c r="P13130" s="408">
        <v>132</v>
      </c>
      <c r="Q13130" s="408">
        <f t="shared" si="332"/>
        <v>132</v>
      </c>
      <c r="R13130" s="408">
        <v>3</v>
      </c>
      <c r="S13130" s="67" t="s">
        <v>3</v>
      </c>
      <c r="T13130" s="67" t="s">
        <v>44</v>
      </c>
      <c r="U13130" s="67" t="s">
        <v>1685</v>
      </c>
      <c r="V13130" s="67" t="s">
        <v>1920</v>
      </c>
      <c r="W13130" s="67" t="s">
        <v>2745</v>
      </c>
      <c r="X13130" s="67" t="s">
        <v>3495</v>
      </c>
      <c r="Y13130" s="67"/>
      <c r="Z13130" s="67"/>
      <c r="AA13130" s="67">
        <v>44.238599999999998</v>
      </c>
      <c r="AB13130" s="67">
        <v>-118.7718</v>
      </c>
      <c r="AC13130" s="67" t="s">
        <v>2774</v>
      </c>
      <c r="AD13130" s="67"/>
      <c r="AE13130" s="67" t="s">
        <v>2774</v>
      </c>
      <c r="AG13130" s="67" t="s">
        <v>2029</v>
      </c>
      <c r="AH13130" s="67" t="s">
        <v>2029</v>
      </c>
    </row>
    <row r="13131" spans="1:56" x14ac:dyDescent="0.25">
      <c r="A13131" s="404">
        <v>43396</v>
      </c>
      <c r="D13131" s="67">
        <v>14956435</v>
      </c>
      <c r="E13131" s="68">
        <v>26</v>
      </c>
      <c r="F13131" s="67" t="s">
        <v>1793</v>
      </c>
      <c r="G13131" s="67">
        <v>2018</v>
      </c>
      <c r="H13131" s="67"/>
      <c r="I13131" s="67"/>
      <c r="J13131" s="67"/>
      <c r="K13131" s="67"/>
      <c r="L13131" s="6"/>
      <c r="M13131" s="67"/>
      <c r="N13131" s="67" t="s">
        <v>2879</v>
      </c>
      <c r="O13131" s="67"/>
      <c r="P13131" s="408">
        <v>132</v>
      </c>
      <c r="Q13131" s="408">
        <f t="shared" si="332"/>
        <v>132</v>
      </c>
      <c r="R13131" s="408">
        <v>4</v>
      </c>
      <c r="S13131" s="67" t="s">
        <v>3</v>
      </c>
      <c r="T13131" s="67" t="s">
        <v>44</v>
      </c>
      <c r="U13131" s="67" t="s">
        <v>1685</v>
      </c>
      <c r="V13131" s="67" t="s">
        <v>1920</v>
      </c>
      <c r="W13131" s="67" t="s">
        <v>2745</v>
      </c>
      <c r="X13131" s="67" t="s">
        <v>3495</v>
      </c>
      <c r="Y13131" s="67"/>
      <c r="Z13131" s="67"/>
      <c r="AA13131" s="67">
        <v>44.238599999999998</v>
      </c>
      <c r="AB13131" s="67">
        <v>-118.7718</v>
      </c>
      <c r="AC13131" s="67" t="s">
        <v>2774</v>
      </c>
      <c r="AD13131" s="67"/>
      <c r="AE13131" s="67" t="s">
        <v>2774</v>
      </c>
      <c r="AG13131" s="67" t="s">
        <v>2029</v>
      </c>
      <c r="AH13131" s="67" t="s">
        <v>2029</v>
      </c>
    </row>
    <row r="13132" spans="1:56" x14ac:dyDescent="0.25">
      <c r="A13132" s="404">
        <v>43396</v>
      </c>
      <c r="D13132" s="67">
        <v>14956435</v>
      </c>
      <c r="E13132" s="68">
        <v>26</v>
      </c>
      <c r="F13132" s="67" t="s">
        <v>1793</v>
      </c>
      <c r="G13132" s="67">
        <v>2018</v>
      </c>
      <c r="H13132" s="67"/>
      <c r="I13132" s="67"/>
      <c r="J13132" s="67"/>
      <c r="K13132" s="67"/>
      <c r="L13132" s="6"/>
      <c r="M13132" s="67"/>
      <c r="N13132" s="67" t="s">
        <v>2879</v>
      </c>
      <c r="O13132" s="67"/>
      <c r="P13132" s="408">
        <v>132</v>
      </c>
      <c r="Q13132" s="408">
        <f t="shared" si="332"/>
        <v>132</v>
      </c>
      <c r="R13132" s="408">
        <v>5</v>
      </c>
      <c r="S13132" s="67" t="s">
        <v>3</v>
      </c>
      <c r="T13132" s="67" t="s">
        <v>44</v>
      </c>
      <c r="U13132" s="67" t="s">
        <v>1685</v>
      </c>
      <c r="V13132" s="67" t="s">
        <v>1920</v>
      </c>
      <c r="W13132" s="67" t="s">
        <v>2745</v>
      </c>
      <c r="X13132" s="67" t="s">
        <v>3495</v>
      </c>
      <c r="Y13132" s="67"/>
      <c r="Z13132" s="67"/>
      <c r="AA13132" s="67">
        <v>44.238599999999998</v>
      </c>
      <c r="AB13132" s="67">
        <v>-118.7718</v>
      </c>
      <c r="AC13132" s="67" t="s">
        <v>2774</v>
      </c>
      <c r="AD13132" s="67"/>
      <c r="AE13132" s="67" t="s">
        <v>2774</v>
      </c>
      <c r="AG13132" s="67" t="s">
        <v>2029</v>
      </c>
      <c r="AH13132" s="67" t="s">
        <v>2029</v>
      </c>
    </row>
    <row r="13133" spans="1:56" x14ac:dyDescent="0.25">
      <c r="A13133" s="404">
        <v>43396</v>
      </c>
      <c r="D13133" s="67">
        <v>14956435</v>
      </c>
      <c r="E13133" s="68">
        <v>26</v>
      </c>
      <c r="F13133" s="67" t="s">
        <v>1793</v>
      </c>
      <c r="G13133" s="67">
        <v>2018</v>
      </c>
      <c r="H13133" s="67"/>
      <c r="I13133" s="67"/>
      <c r="J13133" s="67"/>
      <c r="K13133" s="67"/>
      <c r="L13133" s="6"/>
      <c r="M13133" s="67"/>
      <c r="N13133" s="67" t="s">
        <v>2879</v>
      </c>
      <c r="O13133" s="67"/>
      <c r="P13133" s="408">
        <v>132</v>
      </c>
      <c r="Q13133" s="408">
        <f t="shared" si="332"/>
        <v>132</v>
      </c>
      <c r="R13133" s="408">
        <v>6</v>
      </c>
      <c r="S13133" s="67" t="s">
        <v>3</v>
      </c>
      <c r="T13133" s="67" t="s">
        <v>44</v>
      </c>
      <c r="U13133" s="67" t="s">
        <v>1685</v>
      </c>
      <c r="V13133" s="67" t="s">
        <v>1920</v>
      </c>
      <c r="W13133" s="67" t="s">
        <v>2745</v>
      </c>
      <c r="X13133" s="67" t="s">
        <v>3495</v>
      </c>
      <c r="Y13133" s="67"/>
      <c r="Z13133" s="67"/>
      <c r="AA13133" s="67">
        <v>44.238599999999998</v>
      </c>
      <c r="AB13133" s="67">
        <v>-118.7718</v>
      </c>
      <c r="AC13133" s="67" t="s">
        <v>2774</v>
      </c>
      <c r="AD13133" s="67"/>
      <c r="AE13133" s="67" t="s">
        <v>2774</v>
      </c>
      <c r="AG13133" s="67" t="s">
        <v>2029</v>
      </c>
      <c r="AH13133" s="67" t="s">
        <v>2029</v>
      </c>
    </row>
    <row r="13134" spans="1:56" x14ac:dyDescent="0.25">
      <c r="A13134" s="404">
        <v>43396</v>
      </c>
      <c r="D13134" s="67">
        <v>14956435</v>
      </c>
      <c r="E13134" s="68">
        <v>26</v>
      </c>
      <c r="F13134" s="67" t="s">
        <v>1793</v>
      </c>
      <c r="G13134" s="67">
        <v>2018</v>
      </c>
      <c r="H13134" s="67"/>
      <c r="I13134" s="67"/>
      <c r="J13134" s="67"/>
      <c r="K13134" s="67"/>
      <c r="L13134" s="6"/>
      <c r="M13134" s="67"/>
      <c r="N13134" s="67" t="s">
        <v>2879</v>
      </c>
      <c r="O13134" s="67"/>
      <c r="P13134" s="408">
        <v>132</v>
      </c>
      <c r="Q13134" s="408">
        <f t="shared" si="332"/>
        <v>132</v>
      </c>
      <c r="R13134" s="408">
        <v>7</v>
      </c>
      <c r="S13134" s="67" t="s">
        <v>3</v>
      </c>
      <c r="T13134" s="67" t="s">
        <v>44</v>
      </c>
      <c r="U13134" s="67" t="s">
        <v>1685</v>
      </c>
      <c r="V13134" s="67" t="s">
        <v>1920</v>
      </c>
      <c r="W13134" s="67" t="s">
        <v>2745</v>
      </c>
      <c r="X13134" s="67" t="s">
        <v>3495</v>
      </c>
      <c r="Y13134" s="67"/>
      <c r="Z13134" s="67"/>
      <c r="AA13134" s="67">
        <v>44.238599999999998</v>
      </c>
      <c r="AB13134" s="67">
        <v>-118.7718</v>
      </c>
      <c r="AC13134" s="67" t="s">
        <v>2774</v>
      </c>
      <c r="AD13134" s="67"/>
      <c r="AE13134" s="67" t="s">
        <v>2774</v>
      </c>
      <c r="AG13134" s="67" t="s">
        <v>2029</v>
      </c>
      <c r="AH13134" s="67" t="s">
        <v>2029</v>
      </c>
    </row>
    <row r="13135" spans="1:56" x14ac:dyDescent="0.25">
      <c r="A13135" s="404">
        <v>43396</v>
      </c>
      <c r="D13135" s="67">
        <v>14956707</v>
      </c>
      <c r="E13135" s="68">
        <v>26</v>
      </c>
      <c r="F13135" s="67" t="s">
        <v>1793</v>
      </c>
      <c r="G13135" s="67">
        <v>2018</v>
      </c>
      <c r="H13135" s="67"/>
      <c r="I13135" s="67"/>
      <c r="J13135" s="67"/>
      <c r="K13135" s="67"/>
      <c r="L13135" s="6"/>
      <c r="M13135" s="67"/>
      <c r="N13135" s="67" t="s">
        <v>2879</v>
      </c>
      <c r="O13135" s="67"/>
      <c r="P13135" s="408">
        <v>133</v>
      </c>
      <c r="Q13135" s="408">
        <f t="shared" si="332"/>
        <v>133</v>
      </c>
      <c r="R13135" s="408">
        <v>1</v>
      </c>
      <c r="S13135" s="67" t="s">
        <v>3</v>
      </c>
      <c r="T13135" s="67" t="s">
        <v>44</v>
      </c>
      <c r="U13135" s="67" t="s">
        <v>1685</v>
      </c>
      <c r="V13135" s="67" t="s">
        <v>1920</v>
      </c>
      <c r="W13135" s="67" t="s">
        <v>2747</v>
      </c>
      <c r="X13135" s="67" t="s">
        <v>3495</v>
      </c>
      <c r="Y13135" s="67"/>
      <c r="Z13135" s="67"/>
      <c r="AA13135" s="67">
        <v>44.238599999999998</v>
      </c>
      <c r="AB13135" s="67">
        <v>-118.7718</v>
      </c>
      <c r="AC13135" s="67" t="s">
        <v>2774</v>
      </c>
      <c r="AD13135" s="67"/>
      <c r="AE13135" s="67" t="s">
        <v>2774</v>
      </c>
      <c r="AG13135" s="67" t="s">
        <v>2029</v>
      </c>
      <c r="AH13135" s="67" t="s">
        <v>2029</v>
      </c>
    </row>
    <row r="13136" spans="1:56" x14ac:dyDescent="0.25">
      <c r="A13136" s="404">
        <v>43396</v>
      </c>
      <c r="D13136" s="67">
        <v>14956707</v>
      </c>
      <c r="E13136" s="68">
        <v>26</v>
      </c>
      <c r="F13136" s="67" t="s">
        <v>1793</v>
      </c>
      <c r="G13136" s="67">
        <v>2018</v>
      </c>
      <c r="H13136" s="67"/>
      <c r="I13136" s="67"/>
      <c r="J13136" s="67"/>
      <c r="K13136" s="67"/>
      <c r="L13136" s="6"/>
      <c r="M13136" s="67"/>
      <c r="N13136" s="67" t="s">
        <v>2879</v>
      </c>
      <c r="O13136" s="67"/>
      <c r="P13136" s="408">
        <v>133</v>
      </c>
      <c r="Q13136" s="408">
        <f t="shared" si="332"/>
        <v>133</v>
      </c>
      <c r="R13136" s="408">
        <v>2</v>
      </c>
      <c r="S13136" s="67" t="s">
        <v>3</v>
      </c>
      <c r="T13136" s="67" t="s">
        <v>44</v>
      </c>
      <c r="U13136" s="67" t="s">
        <v>1685</v>
      </c>
      <c r="V13136" s="67" t="s">
        <v>1920</v>
      </c>
      <c r="W13136" s="67" t="s">
        <v>2747</v>
      </c>
      <c r="X13136" s="67" t="s">
        <v>3495</v>
      </c>
      <c r="Y13136" s="67"/>
      <c r="Z13136" s="67"/>
      <c r="AA13136" s="67">
        <v>44.238599999999998</v>
      </c>
      <c r="AB13136" s="67">
        <v>-118.7718</v>
      </c>
      <c r="AC13136" s="67" t="s">
        <v>2774</v>
      </c>
      <c r="AD13136" s="67"/>
      <c r="AE13136" s="67" t="s">
        <v>2774</v>
      </c>
      <c r="AG13136" s="67" t="s">
        <v>2029</v>
      </c>
      <c r="AH13136" s="67" t="s">
        <v>2029</v>
      </c>
    </row>
    <row r="13137" spans="1:34" x14ac:dyDescent="0.25">
      <c r="A13137" s="404">
        <v>43396</v>
      </c>
      <c r="D13137" s="67">
        <v>14956707</v>
      </c>
      <c r="E13137" s="68">
        <v>26</v>
      </c>
      <c r="F13137" s="67" t="s">
        <v>1793</v>
      </c>
      <c r="G13137" s="67">
        <v>2018</v>
      </c>
      <c r="H13137" s="67"/>
      <c r="I13137" s="67"/>
      <c r="J13137" s="67"/>
      <c r="K13137" s="67"/>
      <c r="L13137" s="6"/>
      <c r="M13137" s="67"/>
      <c r="N13137" s="67" t="s">
        <v>2879</v>
      </c>
      <c r="O13137" s="67"/>
      <c r="P13137" s="408">
        <v>133</v>
      </c>
      <c r="Q13137" s="408">
        <f t="shared" si="332"/>
        <v>133</v>
      </c>
      <c r="R13137" s="408">
        <v>3</v>
      </c>
      <c r="S13137" s="67" t="s">
        <v>3</v>
      </c>
      <c r="T13137" s="67" t="s">
        <v>44</v>
      </c>
      <c r="U13137" s="67" t="s">
        <v>1685</v>
      </c>
      <c r="V13137" s="67" t="s">
        <v>1920</v>
      </c>
      <c r="W13137" s="67" t="s">
        <v>2747</v>
      </c>
      <c r="X13137" s="67" t="s">
        <v>3495</v>
      </c>
      <c r="Y13137" s="67"/>
      <c r="Z13137" s="67"/>
      <c r="AA13137" s="67">
        <v>44.238599999999998</v>
      </c>
      <c r="AB13137" s="67">
        <v>-118.7718</v>
      </c>
      <c r="AC13137" s="67" t="s">
        <v>2774</v>
      </c>
      <c r="AD13137" s="67"/>
      <c r="AE13137" s="67" t="s">
        <v>2774</v>
      </c>
      <c r="AG13137" s="67" t="s">
        <v>2029</v>
      </c>
      <c r="AH13137" s="67" t="s">
        <v>2029</v>
      </c>
    </row>
    <row r="13138" spans="1:34" x14ac:dyDescent="0.25">
      <c r="A13138" s="404">
        <v>43396</v>
      </c>
      <c r="D13138" s="67">
        <v>14956707</v>
      </c>
      <c r="E13138" s="68">
        <v>26</v>
      </c>
      <c r="F13138" s="67" t="s">
        <v>1793</v>
      </c>
      <c r="G13138" s="67">
        <v>2018</v>
      </c>
      <c r="H13138" s="67"/>
      <c r="I13138" s="67"/>
      <c r="J13138" s="67"/>
      <c r="K13138" s="67"/>
      <c r="L13138" s="6"/>
      <c r="M13138" s="67"/>
      <c r="N13138" s="67" t="s">
        <v>2879</v>
      </c>
      <c r="O13138" s="67"/>
      <c r="P13138" s="408">
        <v>133</v>
      </c>
      <c r="Q13138" s="408">
        <f t="shared" si="332"/>
        <v>133</v>
      </c>
      <c r="R13138" s="408">
        <v>4</v>
      </c>
      <c r="S13138" s="67" t="s">
        <v>3</v>
      </c>
      <c r="T13138" s="67" t="s">
        <v>44</v>
      </c>
      <c r="U13138" s="67" t="s">
        <v>1685</v>
      </c>
      <c r="V13138" s="67" t="s">
        <v>1920</v>
      </c>
      <c r="W13138" s="67" t="s">
        <v>2747</v>
      </c>
      <c r="X13138" s="67" t="s">
        <v>3495</v>
      </c>
      <c r="Y13138" s="67"/>
      <c r="Z13138" s="67"/>
      <c r="AA13138" s="67">
        <v>44.238599999999998</v>
      </c>
      <c r="AB13138" s="67">
        <v>-118.7718</v>
      </c>
      <c r="AC13138" s="67" t="s">
        <v>2774</v>
      </c>
      <c r="AD13138" s="67"/>
      <c r="AE13138" s="67" t="s">
        <v>2774</v>
      </c>
      <c r="AG13138" s="67" t="s">
        <v>2029</v>
      </c>
      <c r="AH13138" s="67" t="s">
        <v>2029</v>
      </c>
    </row>
    <row r="13139" spans="1:34" x14ac:dyDescent="0.25">
      <c r="A13139" s="404">
        <v>43396</v>
      </c>
      <c r="D13139" s="67">
        <v>14956707</v>
      </c>
      <c r="E13139" s="68">
        <v>26</v>
      </c>
      <c r="F13139" s="67" t="s">
        <v>1793</v>
      </c>
      <c r="G13139" s="67">
        <v>2018</v>
      </c>
      <c r="H13139" s="67"/>
      <c r="I13139" s="67"/>
      <c r="J13139" s="67"/>
      <c r="K13139" s="67"/>
      <c r="L13139" s="6"/>
      <c r="M13139" s="67"/>
      <c r="N13139" s="67" t="s">
        <v>2879</v>
      </c>
      <c r="O13139" s="67"/>
      <c r="P13139" s="408">
        <v>133</v>
      </c>
      <c r="Q13139" s="408">
        <f t="shared" si="332"/>
        <v>133</v>
      </c>
      <c r="R13139" s="408">
        <v>5</v>
      </c>
      <c r="S13139" s="67" t="s">
        <v>3</v>
      </c>
      <c r="T13139" s="67" t="s">
        <v>44</v>
      </c>
      <c r="U13139" s="67" t="s">
        <v>1685</v>
      </c>
      <c r="V13139" s="67" t="s">
        <v>1920</v>
      </c>
      <c r="W13139" s="67" t="s">
        <v>2747</v>
      </c>
      <c r="X13139" s="67" t="s">
        <v>3495</v>
      </c>
      <c r="Y13139" s="67"/>
      <c r="Z13139" s="67"/>
      <c r="AA13139" s="67">
        <v>44.238599999999998</v>
      </c>
      <c r="AB13139" s="67">
        <v>-118.7718</v>
      </c>
      <c r="AC13139" s="67" t="s">
        <v>2774</v>
      </c>
      <c r="AD13139" s="67"/>
      <c r="AE13139" s="67" t="s">
        <v>2774</v>
      </c>
      <c r="AG13139" s="67" t="s">
        <v>2029</v>
      </c>
      <c r="AH13139" s="67" t="s">
        <v>2029</v>
      </c>
    </row>
    <row r="13140" spans="1:34" x14ac:dyDescent="0.25">
      <c r="A13140" s="404">
        <v>43396</v>
      </c>
      <c r="D13140" s="67">
        <v>14956707</v>
      </c>
      <c r="E13140" s="68">
        <v>26</v>
      </c>
      <c r="F13140" s="67" t="s">
        <v>1793</v>
      </c>
      <c r="G13140" s="67">
        <v>2018</v>
      </c>
      <c r="H13140" s="67"/>
      <c r="I13140" s="67"/>
      <c r="J13140" s="67"/>
      <c r="K13140" s="67"/>
      <c r="L13140" s="6"/>
      <c r="M13140" s="67"/>
      <c r="N13140" s="67" t="s">
        <v>2879</v>
      </c>
      <c r="O13140" s="67"/>
      <c r="P13140" s="408">
        <v>133</v>
      </c>
      <c r="Q13140" s="408">
        <f t="shared" si="332"/>
        <v>133</v>
      </c>
      <c r="R13140" s="408">
        <v>6</v>
      </c>
      <c r="S13140" s="67" t="s">
        <v>3</v>
      </c>
      <c r="T13140" s="67" t="s">
        <v>44</v>
      </c>
      <c r="U13140" s="67" t="s">
        <v>1685</v>
      </c>
      <c r="V13140" s="67" t="s">
        <v>1920</v>
      </c>
      <c r="W13140" s="67" t="s">
        <v>2747</v>
      </c>
      <c r="X13140" s="67" t="s">
        <v>3495</v>
      </c>
      <c r="Y13140" s="67"/>
      <c r="Z13140" s="67"/>
      <c r="AA13140" s="67">
        <v>44.238599999999998</v>
      </c>
      <c r="AB13140" s="67">
        <v>-118.7718</v>
      </c>
      <c r="AC13140" s="67" t="s">
        <v>2774</v>
      </c>
      <c r="AD13140" s="67"/>
      <c r="AE13140" s="67" t="s">
        <v>2774</v>
      </c>
      <c r="AG13140" s="67" t="s">
        <v>2029</v>
      </c>
      <c r="AH13140" s="67" t="s">
        <v>2029</v>
      </c>
    </row>
    <row r="13141" spans="1:34" x14ac:dyDescent="0.25">
      <c r="A13141" s="404">
        <v>43396</v>
      </c>
      <c r="D13141" s="67">
        <v>14956707</v>
      </c>
      <c r="E13141" s="68">
        <v>26</v>
      </c>
      <c r="F13141" s="67" t="s">
        <v>1793</v>
      </c>
      <c r="G13141" s="67">
        <v>2018</v>
      </c>
      <c r="H13141" s="67"/>
      <c r="I13141" s="67"/>
      <c r="J13141" s="67"/>
      <c r="K13141" s="67"/>
      <c r="L13141" s="6"/>
      <c r="M13141" s="67"/>
      <c r="N13141" s="67" t="s">
        <v>2879</v>
      </c>
      <c r="O13141" s="67"/>
      <c r="P13141" s="408">
        <v>133</v>
      </c>
      <c r="Q13141" s="408">
        <f t="shared" si="332"/>
        <v>133</v>
      </c>
      <c r="R13141" s="408">
        <v>7</v>
      </c>
      <c r="S13141" s="67" t="s">
        <v>3</v>
      </c>
      <c r="T13141" s="67" t="s">
        <v>44</v>
      </c>
      <c r="U13141" s="67" t="s">
        <v>1685</v>
      </c>
      <c r="V13141" s="67" t="s">
        <v>1920</v>
      </c>
      <c r="W13141" s="67" t="s">
        <v>2747</v>
      </c>
      <c r="X13141" s="67" t="s">
        <v>3495</v>
      </c>
      <c r="Y13141" s="67"/>
      <c r="Z13141" s="67"/>
      <c r="AA13141" s="67">
        <v>44.238599999999998</v>
      </c>
      <c r="AB13141" s="67">
        <v>-118.7718</v>
      </c>
      <c r="AC13141" s="67" t="s">
        <v>2774</v>
      </c>
      <c r="AD13141" s="67"/>
      <c r="AE13141" s="67" t="s">
        <v>2774</v>
      </c>
      <c r="AG13141" s="67" t="s">
        <v>2029</v>
      </c>
      <c r="AH13141" s="67" t="s">
        <v>2029</v>
      </c>
    </row>
    <row r="13142" spans="1:34" x14ac:dyDescent="0.25">
      <c r="A13142" s="404">
        <v>43396</v>
      </c>
      <c r="D13142" s="67">
        <v>14956707</v>
      </c>
      <c r="E13142" s="68">
        <v>26</v>
      </c>
      <c r="F13142" s="67" t="s">
        <v>1793</v>
      </c>
      <c r="G13142" s="67">
        <v>2018</v>
      </c>
      <c r="H13142" s="67"/>
      <c r="I13142" s="67"/>
      <c r="J13142" s="67"/>
      <c r="K13142" s="67"/>
      <c r="L13142" s="6"/>
      <c r="M13142" s="67"/>
      <c r="N13142" s="67" t="s">
        <v>2879</v>
      </c>
      <c r="O13142" s="67"/>
      <c r="P13142" s="408">
        <v>133</v>
      </c>
      <c r="Q13142" s="408">
        <f t="shared" si="332"/>
        <v>133</v>
      </c>
      <c r="R13142" s="408">
        <v>8</v>
      </c>
      <c r="S13142" s="67" t="s">
        <v>3</v>
      </c>
      <c r="T13142" s="67" t="s">
        <v>44</v>
      </c>
      <c r="U13142" s="67" t="s">
        <v>1685</v>
      </c>
      <c r="V13142" s="67" t="s">
        <v>1920</v>
      </c>
      <c r="W13142" s="67" t="s">
        <v>2747</v>
      </c>
      <c r="X13142" s="67" t="s">
        <v>3495</v>
      </c>
      <c r="Y13142" s="67"/>
      <c r="Z13142" s="67"/>
      <c r="AA13142" s="67">
        <v>44.238599999999998</v>
      </c>
      <c r="AB13142" s="67">
        <v>-118.7718</v>
      </c>
      <c r="AC13142" s="67" t="s">
        <v>2774</v>
      </c>
      <c r="AD13142" s="67"/>
      <c r="AE13142" s="67" t="s">
        <v>2774</v>
      </c>
      <c r="AG13142" s="67" t="s">
        <v>2029</v>
      </c>
      <c r="AH13142" s="67" t="s">
        <v>2029</v>
      </c>
    </row>
    <row r="13143" spans="1:34" x14ac:dyDescent="0.25">
      <c r="A13143" s="404">
        <v>43396</v>
      </c>
      <c r="D13143" s="67">
        <v>14956707</v>
      </c>
      <c r="E13143" s="68">
        <v>26</v>
      </c>
      <c r="F13143" s="67" t="s">
        <v>1793</v>
      </c>
      <c r="G13143" s="67">
        <v>2018</v>
      </c>
      <c r="H13143" s="67"/>
      <c r="I13143" s="67"/>
      <c r="J13143" s="67"/>
      <c r="K13143" s="67"/>
      <c r="L13143" s="6"/>
      <c r="M13143" s="67"/>
      <c r="N13143" s="67" t="s">
        <v>2879</v>
      </c>
      <c r="O13143" s="67"/>
      <c r="P13143" s="408">
        <v>133</v>
      </c>
      <c r="Q13143" s="408">
        <f t="shared" si="332"/>
        <v>133</v>
      </c>
      <c r="R13143" s="408">
        <v>9</v>
      </c>
      <c r="S13143" s="67" t="s">
        <v>3</v>
      </c>
      <c r="T13143" s="67" t="s">
        <v>44</v>
      </c>
      <c r="U13143" s="67" t="s">
        <v>1685</v>
      </c>
      <c r="V13143" s="67" t="s">
        <v>1920</v>
      </c>
      <c r="W13143" s="67" t="s">
        <v>2747</v>
      </c>
      <c r="X13143" s="67" t="s">
        <v>3495</v>
      </c>
      <c r="Y13143" s="67"/>
      <c r="Z13143" s="67"/>
      <c r="AA13143" s="67">
        <v>44.238599999999998</v>
      </c>
      <c r="AB13143" s="67">
        <v>-118.7718</v>
      </c>
      <c r="AC13143" s="67" t="s">
        <v>2774</v>
      </c>
      <c r="AD13143" s="67"/>
      <c r="AE13143" s="67" t="s">
        <v>2774</v>
      </c>
      <c r="AG13143" s="67" t="s">
        <v>2029</v>
      </c>
      <c r="AH13143" s="67" t="s">
        <v>2029</v>
      </c>
    </row>
    <row r="13144" spans="1:34" x14ac:dyDescent="0.25">
      <c r="A13144" s="404">
        <v>43396</v>
      </c>
      <c r="D13144" s="67">
        <v>14957029</v>
      </c>
      <c r="E13144" s="68">
        <v>26</v>
      </c>
      <c r="F13144" s="67" t="s">
        <v>1793</v>
      </c>
      <c r="G13144" s="67">
        <v>2018</v>
      </c>
      <c r="H13144" s="67"/>
      <c r="I13144" s="67"/>
      <c r="J13144" s="67"/>
      <c r="K13144" s="67"/>
      <c r="L13144" s="6"/>
      <c r="M13144" s="67"/>
      <c r="N13144" s="67" t="s">
        <v>2879</v>
      </c>
      <c r="O13144" s="67"/>
      <c r="P13144" s="408">
        <v>134</v>
      </c>
      <c r="Q13144" s="408">
        <f t="shared" si="332"/>
        <v>134</v>
      </c>
      <c r="R13144" s="408">
        <v>1</v>
      </c>
      <c r="S13144" s="67" t="s">
        <v>3</v>
      </c>
      <c r="T13144" s="67" t="s">
        <v>44</v>
      </c>
      <c r="U13144" s="67" t="s">
        <v>1685</v>
      </c>
      <c r="V13144" s="67" t="s">
        <v>1920</v>
      </c>
      <c r="W13144" s="67" t="s">
        <v>2748</v>
      </c>
      <c r="X13144" s="67" t="s">
        <v>2927</v>
      </c>
      <c r="Y13144" s="67"/>
      <c r="Z13144" s="67"/>
      <c r="AA13144" s="67">
        <v>44.173299999999998</v>
      </c>
      <c r="AB13144" s="67">
        <v>-118.6927</v>
      </c>
      <c r="AC13144" s="67" t="s">
        <v>2774</v>
      </c>
      <c r="AD13144" s="67"/>
      <c r="AE13144" s="67" t="s">
        <v>2774</v>
      </c>
      <c r="AG13144" s="67" t="s">
        <v>2029</v>
      </c>
      <c r="AH13144" s="67" t="s">
        <v>2029</v>
      </c>
    </row>
    <row r="13145" spans="1:34" x14ac:dyDescent="0.25">
      <c r="A13145" s="404">
        <v>43396</v>
      </c>
      <c r="D13145" s="67">
        <v>14957029</v>
      </c>
      <c r="E13145" s="68">
        <v>26</v>
      </c>
      <c r="F13145" s="67" t="s">
        <v>1793</v>
      </c>
      <c r="G13145" s="67">
        <v>2018</v>
      </c>
      <c r="H13145" s="67"/>
      <c r="I13145" s="67"/>
      <c r="J13145" s="67"/>
      <c r="K13145" s="67"/>
      <c r="L13145" s="6"/>
      <c r="M13145" s="67"/>
      <c r="N13145" s="67" t="s">
        <v>2879</v>
      </c>
      <c r="O13145" s="67"/>
      <c r="P13145" s="408">
        <v>134</v>
      </c>
      <c r="Q13145" s="408">
        <f t="shared" si="332"/>
        <v>134</v>
      </c>
      <c r="R13145" s="408">
        <v>2</v>
      </c>
      <c r="S13145" s="67" t="s">
        <v>3</v>
      </c>
      <c r="T13145" s="67" t="s">
        <v>44</v>
      </c>
      <c r="U13145" s="67" t="s">
        <v>1685</v>
      </c>
      <c r="V13145" s="67" t="s">
        <v>1920</v>
      </c>
      <c r="W13145" s="67" t="s">
        <v>2748</v>
      </c>
      <c r="X13145" s="67" t="s">
        <v>2927</v>
      </c>
      <c r="Y13145" s="67"/>
      <c r="Z13145" s="67"/>
      <c r="AA13145" s="67">
        <v>44.173299999999998</v>
      </c>
      <c r="AB13145" s="67">
        <v>-118.6927</v>
      </c>
      <c r="AC13145" s="67" t="s">
        <v>2774</v>
      </c>
      <c r="AD13145" s="67"/>
      <c r="AE13145" s="67" t="s">
        <v>2774</v>
      </c>
      <c r="AG13145" s="67" t="s">
        <v>2029</v>
      </c>
      <c r="AH13145" s="67" t="s">
        <v>2029</v>
      </c>
    </row>
    <row r="13146" spans="1:34" x14ac:dyDescent="0.25">
      <c r="A13146" s="404">
        <v>43396</v>
      </c>
      <c r="D13146" s="67">
        <v>14957029</v>
      </c>
      <c r="E13146" s="68">
        <v>26</v>
      </c>
      <c r="F13146" s="67" t="s">
        <v>1793</v>
      </c>
      <c r="G13146" s="67">
        <v>2018</v>
      </c>
      <c r="H13146" s="67"/>
      <c r="I13146" s="67"/>
      <c r="J13146" s="67"/>
      <c r="K13146" s="67"/>
      <c r="L13146" s="6"/>
      <c r="M13146" s="67"/>
      <c r="N13146" s="67" t="s">
        <v>2879</v>
      </c>
      <c r="O13146" s="67"/>
      <c r="P13146" s="408">
        <v>134</v>
      </c>
      <c r="Q13146" s="408">
        <f t="shared" si="332"/>
        <v>134</v>
      </c>
      <c r="R13146" s="408">
        <v>3</v>
      </c>
      <c r="S13146" s="67" t="s">
        <v>3</v>
      </c>
      <c r="T13146" s="67" t="s">
        <v>44</v>
      </c>
      <c r="U13146" s="67" t="s">
        <v>1685</v>
      </c>
      <c r="V13146" s="67" t="s">
        <v>1920</v>
      </c>
      <c r="W13146" s="67" t="s">
        <v>2748</v>
      </c>
      <c r="X13146" s="67" t="s">
        <v>2927</v>
      </c>
      <c r="Y13146" s="67"/>
      <c r="Z13146" s="67"/>
      <c r="AA13146" s="67">
        <v>44.173299999999998</v>
      </c>
      <c r="AB13146" s="67">
        <v>-118.6927</v>
      </c>
      <c r="AC13146" s="67" t="s">
        <v>2774</v>
      </c>
      <c r="AD13146" s="67"/>
      <c r="AE13146" s="67" t="s">
        <v>2774</v>
      </c>
      <c r="AG13146" s="67" t="s">
        <v>2029</v>
      </c>
      <c r="AH13146" s="67" t="s">
        <v>2029</v>
      </c>
    </row>
    <row r="13147" spans="1:34" x14ac:dyDescent="0.25">
      <c r="A13147" s="404">
        <v>43396</v>
      </c>
      <c r="D13147" s="67">
        <v>14957029</v>
      </c>
      <c r="E13147" s="68">
        <v>26</v>
      </c>
      <c r="F13147" s="67" t="s">
        <v>1793</v>
      </c>
      <c r="G13147" s="67">
        <v>2018</v>
      </c>
      <c r="H13147" s="67"/>
      <c r="I13147" s="67"/>
      <c r="J13147" s="67"/>
      <c r="K13147" s="67"/>
      <c r="L13147" s="6"/>
      <c r="M13147" s="67"/>
      <c r="N13147" s="67" t="s">
        <v>2879</v>
      </c>
      <c r="O13147" s="67"/>
      <c r="P13147" s="408">
        <v>134</v>
      </c>
      <c r="Q13147" s="408">
        <f t="shared" si="332"/>
        <v>134</v>
      </c>
      <c r="R13147" s="408">
        <v>4</v>
      </c>
      <c r="S13147" s="67" t="s">
        <v>3</v>
      </c>
      <c r="T13147" s="67" t="s">
        <v>44</v>
      </c>
      <c r="U13147" s="67" t="s">
        <v>1685</v>
      </c>
      <c r="V13147" s="67" t="s">
        <v>1920</v>
      </c>
      <c r="W13147" s="67" t="s">
        <v>2748</v>
      </c>
      <c r="X13147" s="67" t="s">
        <v>2927</v>
      </c>
      <c r="Y13147" s="67"/>
      <c r="Z13147" s="67"/>
      <c r="AA13147" s="67">
        <v>44.173299999999998</v>
      </c>
      <c r="AB13147" s="67">
        <v>-118.6927</v>
      </c>
      <c r="AC13147" s="67" t="s">
        <v>2774</v>
      </c>
      <c r="AD13147" s="67"/>
      <c r="AE13147" s="67" t="s">
        <v>2774</v>
      </c>
      <c r="AG13147" s="67" t="s">
        <v>2029</v>
      </c>
      <c r="AH13147" s="67" t="s">
        <v>2029</v>
      </c>
    </row>
    <row r="13148" spans="1:34" x14ac:dyDescent="0.25">
      <c r="A13148" s="404">
        <v>43396</v>
      </c>
      <c r="D13148" s="67">
        <v>14957029</v>
      </c>
      <c r="E13148" s="68">
        <v>26</v>
      </c>
      <c r="F13148" s="67" t="s">
        <v>1793</v>
      </c>
      <c r="G13148" s="67">
        <v>2018</v>
      </c>
      <c r="H13148" s="67"/>
      <c r="I13148" s="67"/>
      <c r="J13148" s="67"/>
      <c r="K13148" s="67"/>
      <c r="L13148" s="6"/>
      <c r="M13148" s="67"/>
      <c r="N13148" s="67" t="s">
        <v>2879</v>
      </c>
      <c r="O13148" s="67"/>
      <c r="P13148" s="408">
        <v>134</v>
      </c>
      <c r="Q13148" s="408">
        <f t="shared" si="332"/>
        <v>134</v>
      </c>
      <c r="R13148" s="408">
        <v>5</v>
      </c>
      <c r="S13148" s="67" t="s">
        <v>3</v>
      </c>
      <c r="T13148" s="67" t="s">
        <v>44</v>
      </c>
      <c r="U13148" s="67" t="s">
        <v>1685</v>
      </c>
      <c r="V13148" s="67" t="s">
        <v>1920</v>
      </c>
      <c r="W13148" s="67" t="s">
        <v>2748</v>
      </c>
      <c r="X13148" s="67" t="s">
        <v>2927</v>
      </c>
      <c r="Y13148" s="67"/>
      <c r="Z13148" s="67"/>
      <c r="AA13148" s="67">
        <v>44.173299999999998</v>
      </c>
      <c r="AB13148" s="67">
        <v>-118.6927</v>
      </c>
      <c r="AC13148" s="67" t="s">
        <v>2774</v>
      </c>
      <c r="AD13148" s="67"/>
      <c r="AE13148" s="67" t="s">
        <v>2774</v>
      </c>
      <c r="AG13148" s="67" t="s">
        <v>2029</v>
      </c>
      <c r="AH13148" s="67" t="s">
        <v>2029</v>
      </c>
    </row>
    <row r="13149" spans="1:34" x14ac:dyDescent="0.25">
      <c r="A13149" s="404">
        <v>43396</v>
      </c>
      <c r="D13149" s="67">
        <v>14957029</v>
      </c>
      <c r="E13149" s="68">
        <v>26</v>
      </c>
      <c r="F13149" s="67" t="s">
        <v>1793</v>
      </c>
      <c r="G13149" s="67">
        <v>2018</v>
      </c>
      <c r="H13149" s="67"/>
      <c r="I13149" s="67"/>
      <c r="J13149" s="67"/>
      <c r="K13149" s="67"/>
      <c r="L13149" s="6"/>
      <c r="M13149" s="67"/>
      <c r="N13149" s="67" t="s">
        <v>2879</v>
      </c>
      <c r="O13149" s="67"/>
      <c r="P13149" s="408">
        <v>134</v>
      </c>
      <c r="Q13149" s="408">
        <f t="shared" si="332"/>
        <v>134</v>
      </c>
      <c r="R13149" s="408">
        <v>6</v>
      </c>
      <c r="S13149" s="67" t="s">
        <v>3</v>
      </c>
      <c r="T13149" s="67" t="s">
        <v>44</v>
      </c>
      <c r="U13149" s="67" t="s">
        <v>1685</v>
      </c>
      <c r="V13149" s="67" t="s">
        <v>1920</v>
      </c>
      <c r="W13149" s="67" t="s">
        <v>2748</v>
      </c>
      <c r="X13149" s="67" t="s">
        <v>2927</v>
      </c>
      <c r="Y13149" s="67"/>
      <c r="Z13149" s="67"/>
      <c r="AA13149" s="67">
        <v>44.173299999999998</v>
      </c>
      <c r="AB13149" s="67">
        <v>-118.6927</v>
      </c>
      <c r="AC13149" s="67" t="s">
        <v>2774</v>
      </c>
      <c r="AD13149" s="67"/>
      <c r="AE13149" s="67" t="s">
        <v>2774</v>
      </c>
      <c r="AG13149" s="67" t="s">
        <v>2029</v>
      </c>
      <c r="AH13149" s="67" t="s">
        <v>2029</v>
      </c>
    </row>
    <row r="13150" spans="1:34" x14ac:dyDescent="0.25">
      <c r="A13150" s="404">
        <v>43396</v>
      </c>
      <c r="D13150" s="67">
        <v>14957950</v>
      </c>
      <c r="E13150" s="68">
        <v>26</v>
      </c>
      <c r="F13150" s="67" t="s">
        <v>1793</v>
      </c>
      <c r="G13150" s="67">
        <v>2018</v>
      </c>
      <c r="H13150" s="67"/>
      <c r="I13150" s="67"/>
      <c r="J13150" s="67"/>
      <c r="K13150" s="67"/>
      <c r="L13150" s="6"/>
      <c r="M13150" s="67"/>
      <c r="N13150" s="67" t="s">
        <v>2879</v>
      </c>
      <c r="O13150" s="67"/>
      <c r="P13150" s="408">
        <v>135</v>
      </c>
      <c r="Q13150" s="408">
        <f t="shared" si="332"/>
        <v>135</v>
      </c>
      <c r="R13150" s="408">
        <v>1</v>
      </c>
      <c r="S13150" s="67" t="s">
        <v>3</v>
      </c>
      <c r="T13150" s="67" t="s">
        <v>44</v>
      </c>
      <c r="U13150" s="67" t="s">
        <v>1685</v>
      </c>
      <c r="V13150" s="67" t="s">
        <v>1920</v>
      </c>
      <c r="W13150" s="67" t="s">
        <v>2749</v>
      </c>
      <c r="X13150" s="67" t="s">
        <v>3496</v>
      </c>
      <c r="Y13150" s="67"/>
      <c r="Z13150" s="67"/>
      <c r="AA13150" s="67">
        <v>44.172899999999998</v>
      </c>
      <c r="AB13150" s="67">
        <v>-118.6876</v>
      </c>
      <c r="AC13150" s="67" t="s">
        <v>2774</v>
      </c>
      <c r="AD13150" s="67"/>
      <c r="AE13150" s="67" t="s">
        <v>2774</v>
      </c>
      <c r="AG13150" s="67" t="s">
        <v>2029</v>
      </c>
      <c r="AH13150" s="67" t="s">
        <v>2029</v>
      </c>
    </row>
    <row r="13151" spans="1:34" x14ac:dyDescent="0.25">
      <c r="A13151" s="404">
        <v>43396</v>
      </c>
      <c r="D13151" s="67">
        <v>14957950</v>
      </c>
      <c r="E13151" s="68">
        <v>26</v>
      </c>
      <c r="F13151" s="67" t="s">
        <v>1793</v>
      </c>
      <c r="G13151" s="67">
        <v>2018</v>
      </c>
      <c r="H13151" s="67"/>
      <c r="I13151" s="67"/>
      <c r="J13151" s="67"/>
      <c r="K13151" s="67"/>
      <c r="L13151" s="6"/>
      <c r="M13151" s="67"/>
      <c r="N13151" s="67" t="s">
        <v>2879</v>
      </c>
      <c r="O13151" s="67"/>
      <c r="P13151" s="408">
        <v>135</v>
      </c>
      <c r="Q13151" s="408">
        <f t="shared" si="332"/>
        <v>135</v>
      </c>
      <c r="R13151" s="408">
        <v>2</v>
      </c>
      <c r="S13151" s="67" t="s">
        <v>3</v>
      </c>
      <c r="T13151" s="67" t="s">
        <v>44</v>
      </c>
      <c r="U13151" s="67" t="s">
        <v>1685</v>
      </c>
      <c r="V13151" s="67" t="s">
        <v>1920</v>
      </c>
      <c r="W13151" s="67" t="s">
        <v>2749</v>
      </c>
      <c r="X13151" s="67" t="s">
        <v>3496</v>
      </c>
      <c r="Y13151" s="67"/>
      <c r="Z13151" s="67"/>
      <c r="AA13151" s="67">
        <v>44.172899999999998</v>
      </c>
      <c r="AB13151" s="67">
        <v>-118.6876</v>
      </c>
      <c r="AC13151" s="67" t="s">
        <v>2774</v>
      </c>
      <c r="AD13151" s="67"/>
      <c r="AE13151" s="67" t="s">
        <v>2774</v>
      </c>
      <c r="AG13151" s="67" t="s">
        <v>2029</v>
      </c>
      <c r="AH13151" s="67" t="s">
        <v>2029</v>
      </c>
    </row>
    <row r="13152" spans="1:34" x14ac:dyDescent="0.25">
      <c r="A13152" s="404">
        <v>43396</v>
      </c>
      <c r="D13152" s="67">
        <v>14957950</v>
      </c>
      <c r="E13152" s="68">
        <v>26</v>
      </c>
      <c r="F13152" s="67" t="s">
        <v>1793</v>
      </c>
      <c r="G13152" s="67">
        <v>2018</v>
      </c>
      <c r="H13152" s="67"/>
      <c r="I13152" s="67"/>
      <c r="J13152" s="67"/>
      <c r="K13152" s="67"/>
      <c r="L13152" s="6"/>
      <c r="M13152" s="67"/>
      <c r="N13152" s="67" t="s">
        <v>2879</v>
      </c>
      <c r="O13152" s="67"/>
      <c r="P13152" s="408">
        <v>135</v>
      </c>
      <c r="Q13152" s="408">
        <f t="shared" si="332"/>
        <v>135</v>
      </c>
      <c r="R13152" s="408">
        <v>3</v>
      </c>
      <c r="S13152" s="67" t="s">
        <v>3</v>
      </c>
      <c r="T13152" s="67" t="s">
        <v>44</v>
      </c>
      <c r="U13152" s="67" t="s">
        <v>1685</v>
      </c>
      <c r="V13152" s="67" t="s">
        <v>1920</v>
      </c>
      <c r="W13152" s="67" t="s">
        <v>2749</v>
      </c>
      <c r="X13152" s="67" t="s">
        <v>3496</v>
      </c>
      <c r="Y13152" s="67"/>
      <c r="Z13152" s="67"/>
      <c r="AA13152" s="67">
        <v>44.172899999999998</v>
      </c>
      <c r="AB13152" s="67">
        <v>-118.6876</v>
      </c>
      <c r="AC13152" s="67" t="s">
        <v>2774</v>
      </c>
      <c r="AD13152" s="67"/>
      <c r="AE13152" s="67" t="s">
        <v>2774</v>
      </c>
      <c r="AG13152" s="67" t="s">
        <v>2029</v>
      </c>
      <c r="AH13152" s="67" t="s">
        <v>2029</v>
      </c>
    </row>
    <row r="13153" spans="1:34" x14ac:dyDescent="0.25">
      <c r="A13153" s="404">
        <v>43396</v>
      </c>
      <c r="D13153" s="67">
        <v>14957950</v>
      </c>
      <c r="E13153" s="68">
        <v>26</v>
      </c>
      <c r="F13153" s="67" t="s">
        <v>1793</v>
      </c>
      <c r="G13153" s="67">
        <v>2018</v>
      </c>
      <c r="H13153" s="67"/>
      <c r="I13153" s="67"/>
      <c r="J13153" s="67"/>
      <c r="K13153" s="67"/>
      <c r="L13153" s="6"/>
      <c r="M13153" s="67"/>
      <c r="N13153" s="67" t="s">
        <v>2879</v>
      </c>
      <c r="O13153" s="67"/>
      <c r="P13153" s="408">
        <v>135</v>
      </c>
      <c r="Q13153" s="408">
        <f t="shared" si="332"/>
        <v>135</v>
      </c>
      <c r="R13153" s="408">
        <v>4</v>
      </c>
      <c r="S13153" s="67" t="s">
        <v>3</v>
      </c>
      <c r="T13153" s="67" t="s">
        <v>44</v>
      </c>
      <c r="U13153" s="67" t="s">
        <v>1685</v>
      </c>
      <c r="V13153" s="67" t="s">
        <v>1920</v>
      </c>
      <c r="W13153" s="67" t="s">
        <v>2749</v>
      </c>
      <c r="X13153" s="67" t="s">
        <v>3496</v>
      </c>
      <c r="Y13153" s="67"/>
      <c r="Z13153" s="67"/>
      <c r="AA13153" s="67">
        <v>44.172899999999998</v>
      </c>
      <c r="AB13153" s="67">
        <v>-118.6876</v>
      </c>
      <c r="AC13153" s="67" t="s">
        <v>2774</v>
      </c>
      <c r="AD13153" s="67"/>
      <c r="AE13153" s="67" t="s">
        <v>2774</v>
      </c>
      <c r="AG13153" s="67" t="s">
        <v>2029</v>
      </c>
      <c r="AH13153" s="67" t="s">
        <v>2029</v>
      </c>
    </row>
    <row r="13154" spans="1:34" x14ac:dyDescent="0.25">
      <c r="A13154" s="404">
        <v>43396</v>
      </c>
      <c r="D13154" s="67">
        <v>14957950</v>
      </c>
      <c r="E13154" s="68">
        <v>26</v>
      </c>
      <c r="F13154" s="67" t="s">
        <v>1793</v>
      </c>
      <c r="G13154" s="67">
        <v>2018</v>
      </c>
      <c r="H13154" s="67"/>
      <c r="I13154" s="67"/>
      <c r="J13154" s="67"/>
      <c r="K13154" s="67"/>
      <c r="L13154" s="6"/>
      <c r="M13154" s="67"/>
      <c r="N13154" s="67" t="s">
        <v>2879</v>
      </c>
      <c r="O13154" s="67"/>
      <c r="P13154" s="408">
        <v>135</v>
      </c>
      <c r="Q13154" s="408">
        <f t="shared" si="332"/>
        <v>135</v>
      </c>
      <c r="R13154" s="408">
        <v>5</v>
      </c>
      <c r="S13154" s="67" t="s">
        <v>3</v>
      </c>
      <c r="T13154" s="67" t="s">
        <v>44</v>
      </c>
      <c r="U13154" s="67" t="s">
        <v>1685</v>
      </c>
      <c r="V13154" s="67" t="s">
        <v>1920</v>
      </c>
      <c r="W13154" s="67" t="s">
        <v>2749</v>
      </c>
      <c r="X13154" s="67" t="s">
        <v>3496</v>
      </c>
      <c r="Y13154" s="67"/>
      <c r="Z13154" s="67"/>
      <c r="AA13154" s="67">
        <v>44.172899999999998</v>
      </c>
      <c r="AB13154" s="67">
        <v>-118.6876</v>
      </c>
      <c r="AC13154" s="67" t="s">
        <v>2774</v>
      </c>
      <c r="AD13154" s="67"/>
      <c r="AE13154" s="67" t="s">
        <v>2774</v>
      </c>
      <c r="AG13154" s="67" t="s">
        <v>2029</v>
      </c>
      <c r="AH13154" s="67" t="s">
        <v>2029</v>
      </c>
    </row>
    <row r="13155" spans="1:34" x14ac:dyDescent="0.25">
      <c r="A13155" s="404">
        <v>43396</v>
      </c>
      <c r="D13155" s="67">
        <v>14961380</v>
      </c>
      <c r="E13155" s="68">
        <v>28</v>
      </c>
      <c r="F13155" s="67" t="s">
        <v>1793</v>
      </c>
      <c r="G13155" s="67">
        <v>2018</v>
      </c>
      <c r="H13155" s="67"/>
      <c r="I13155" s="67"/>
      <c r="J13155" s="67"/>
      <c r="K13155" s="67"/>
      <c r="L13155" s="6"/>
      <c r="M13155" s="67"/>
      <c r="N13155" s="67" t="s">
        <v>2879</v>
      </c>
      <c r="O13155" s="67"/>
      <c r="P13155" s="408">
        <v>146</v>
      </c>
      <c r="Q13155" s="408">
        <f t="shared" si="332"/>
        <v>146</v>
      </c>
      <c r="R13155" s="408">
        <v>1</v>
      </c>
      <c r="S13155" s="67" t="s">
        <v>3</v>
      </c>
      <c r="T13155" s="67" t="s">
        <v>44</v>
      </c>
      <c r="U13155" s="67" t="s">
        <v>2866</v>
      </c>
      <c r="V13155" s="67" t="s">
        <v>1920</v>
      </c>
      <c r="W13155" s="67" t="s">
        <v>2752</v>
      </c>
      <c r="X13155" s="67" t="s">
        <v>3497</v>
      </c>
      <c r="Y13155" s="67"/>
      <c r="Z13155" s="67"/>
      <c r="AA13155" s="67">
        <v>44.455199999999998</v>
      </c>
      <c r="AB13155" s="67">
        <v>-119.97580000000001</v>
      </c>
      <c r="AC13155" s="67" t="s">
        <v>2774</v>
      </c>
      <c r="AD13155" s="67"/>
      <c r="AE13155" s="67" t="s">
        <v>2774</v>
      </c>
      <c r="AG13155" s="67" t="s">
        <v>2029</v>
      </c>
      <c r="AH13155" s="67" t="s">
        <v>2029</v>
      </c>
    </row>
    <row r="13156" spans="1:34" x14ac:dyDescent="0.25">
      <c r="A13156" s="404">
        <v>43396</v>
      </c>
      <c r="D13156" s="67">
        <v>14961547</v>
      </c>
      <c r="E13156" s="68">
        <v>28</v>
      </c>
      <c r="F13156" s="67" t="s">
        <v>1793</v>
      </c>
      <c r="G13156" s="67">
        <v>2018</v>
      </c>
      <c r="H13156" s="67"/>
      <c r="I13156" s="67"/>
      <c r="J13156" s="67"/>
      <c r="K13156" s="67"/>
      <c r="L13156" s="6"/>
      <c r="M13156" s="67"/>
      <c r="N13156" s="67" t="s">
        <v>2879</v>
      </c>
      <c r="O13156" s="67"/>
      <c r="P13156" s="408">
        <v>146</v>
      </c>
      <c r="Q13156" s="408">
        <f t="shared" si="332"/>
        <v>146</v>
      </c>
      <c r="R13156" s="408">
        <v>1</v>
      </c>
      <c r="S13156" s="67" t="s">
        <v>3</v>
      </c>
      <c r="T13156" s="67" t="s">
        <v>44</v>
      </c>
      <c r="U13156" s="67" t="s">
        <v>2866</v>
      </c>
      <c r="V13156" s="67" t="s">
        <v>1920</v>
      </c>
      <c r="W13156" s="67" t="s">
        <v>2752</v>
      </c>
      <c r="X13156" s="67" t="s">
        <v>3497</v>
      </c>
      <c r="Y13156" s="67"/>
      <c r="Z13156" s="67"/>
      <c r="AA13156" s="67">
        <v>44.455199999999998</v>
      </c>
      <c r="AB13156" s="67">
        <v>-119.97580000000001</v>
      </c>
      <c r="AC13156" s="67" t="s">
        <v>2774</v>
      </c>
      <c r="AD13156" s="67"/>
      <c r="AE13156" s="67" t="s">
        <v>2774</v>
      </c>
      <c r="AG13156" s="67" t="s">
        <v>2029</v>
      </c>
      <c r="AH13156" s="67" t="s">
        <v>2029</v>
      </c>
    </row>
    <row r="13157" spans="1:34" x14ac:dyDescent="0.25">
      <c r="A13157" s="404">
        <v>43396</v>
      </c>
      <c r="D13157" s="67">
        <v>14961380</v>
      </c>
      <c r="E13157" s="68">
        <v>28</v>
      </c>
      <c r="F13157" s="67" t="s">
        <v>1793</v>
      </c>
      <c r="G13157" s="67">
        <v>2018</v>
      </c>
      <c r="H13157" s="67"/>
      <c r="I13157" s="67"/>
      <c r="J13157" s="67"/>
      <c r="K13157" s="67"/>
      <c r="L13157" s="6"/>
      <c r="M13157" s="67"/>
      <c r="N13157" s="67" t="s">
        <v>2879</v>
      </c>
      <c r="O13157" s="67"/>
      <c r="P13157" s="408">
        <v>146</v>
      </c>
      <c r="Q13157" s="408">
        <f t="shared" si="332"/>
        <v>146</v>
      </c>
      <c r="R13157" s="408">
        <v>2</v>
      </c>
      <c r="S13157" s="67" t="s">
        <v>3</v>
      </c>
      <c r="T13157" s="67" t="s">
        <v>44</v>
      </c>
      <c r="U13157" s="67" t="s">
        <v>2866</v>
      </c>
      <c r="V13157" s="67" t="s">
        <v>1920</v>
      </c>
      <c r="W13157" s="67" t="s">
        <v>2752</v>
      </c>
      <c r="X13157" s="67" t="s">
        <v>3497</v>
      </c>
      <c r="Y13157" s="67"/>
      <c r="Z13157" s="67"/>
      <c r="AA13157" s="67">
        <v>44.455199999999998</v>
      </c>
      <c r="AB13157" s="67">
        <v>-119.97580000000001</v>
      </c>
      <c r="AC13157" s="67" t="s">
        <v>2774</v>
      </c>
      <c r="AD13157" s="67"/>
      <c r="AE13157" s="67" t="s">
        <v>2774</v>
      </c>
      <c r="AG13157" s="67" t="s">
        <v>2029</v>
      </c>
      <c r="AH13157" s="67" t="s">
        <v>2029</v>
      </c>
    </row>
    <row r="13158" spans="1:34" x14ac:dyDescent="0.25">
      <c r="A13158" s="404">
        <v>43396</v>
      </c>
      <c r="D13158" s="67">
        <v>14961547</v>
      </c>
      <c r="E13158" s="68">
        <v>28</v>
      </c>
      <c r="F13158" s="67" t="s">
        <v>1793</v>
      </c>
      <c r="G13158" s="67">
        <v>2018</v>
      </c>
      <c r="H13158" s="67"/>
      <c r="I13158" s="67"/>
      <c r="J13158" s="67"/>
      <c r="K13158" s="67"/>
      <c r="L13158" s="6"/>
      <c r="M13158" s="67"/>
      <c r="N13158" s="67" t="s">
        <v>2879</v>
      </c>
      <c r="O13158" s="67"/>
      <c r="P13158" s="408">
        <v>146</v>
      </c>
      <c r="Q13158" s="408">
        <f t="shared" si="332"/>
        <v>146</v>
      </c>
      <c r="R13158" s="408">
        <v>2</v>
      </c>
      <c r="S13158" s="67" t="s">
        <v>3</v>
      </c>
      <c r="T13158" s="67" t="s">
        <v>44</v>
      </c>
      <c r="U13158" s="67" t="s">
        <v>2866</v>
      </c>
      <c r="V13158" s="67" t="s">
        <v>1920</v>
      </c>
      <c r="W13158" s="67" t="s">
        <v>2752</v>
      </c>
      <c r="X13158" s="67" t="s">
        <v>3497</v>
      </c>
      <c r="Y13158" s="67"/>
      <c r="Z13158" s="67"/>
      <c r="AA13158" s="67">
        <v>44.455199999999998</v>
      </c>
      <c r="AB13158" s="67">
        <v>-119.97580000000001</v>
      </c>
      <c r="AC13158" s="67" t="s">
        <v>2774</v>
      </c>
      <c r="AD13158" s="67"/>
      <c r="AE13158" s="67" t="s">
        <v>2774</v>
      </c>
      <c r="AG13158" s="67" t="s">
        <v>2029</v>
      </c>
      <c r="AH13158" s="67" t="s">
        <v>2029</v>
      </c>
    </row>
    <row r="13159" spans="1:34" x14ac:dyDescent="0.25">
      <c r="A13159" s="404">
        <v>43396</v>
      </c>
      <c r="D13159" s="67">
        <v>14961380</v>
      </c>
      <c r="E13159" s="68">
        <v>28</v>
      </c>
      <c r="F13159" s="67" t="s">
        <v>1793</v>
      </c>
      <c r="G13159" s="67">
        <v>2018</v>
      </c>
      <c r="H13159" s="67"/>
      <c r="I13159" s="67"/>
      <c r="J13159" s="67"/>
      <c r="K13159" s="67"/>
      <c r="L13159" s="6"/>
      <c r="M13159" s="67"/>
      <c r="N13159" s="67" t="s">
        <v>2879</v>
      </c>
      <c r="O13159" s="67"/>
      <c r="P13159" s="408">
        <v>146</v>
      </c>
      <c r="Q13159" s="408">
        <f t="shared" si="332"/>
        <v>146</v>
      </c>
      <c r="R13159" s="408">
        <v>3</v>
      </c>
      <c r="S13159" s="67" t="s">
        <v>3</v>
      </c>
      <c r="T13159" s="67" t="s">
        <v>44</v>
      </c>
      <c r="U13159" s="67" t="s">
        <v>2866</v>
      </c>
      <c r="V13159" s="67" t="s">
        <v>1920</v>
      </c>
      <c r="W13159" s="67" t="s">
        <v>2752</v>
      </c>
      <c r="X13159" s="67" t="s">
        <v>3497</v>
      </c>
      <c r="Y13159" s="67"/>
      <c r="Z13159" s="67"/>
      <c r="AA13159" s="67">
        <v>44.455199999999998</v>
      </c>
      <c r="AB13159" s="67">
        <v>-119.97580000000001</v>
      </c>
      <c r="AC13159" s="67" t="s">
        <v>2774</v>
      </c>
      <c r="AD13159" s="67"/>
      <c r="AE13159" s="67" t="s">
        <v>2774</v>
      </c>
      <c r="AG13159" s="67" t="s">
        <v>2029</v>
      </c>
      <c r="AH13159" s="67" t="s">
        <v>2029</v>
      </c>
    </row>
    <row r="13160" spans="1:34" x14ac:dyDescent="0.25">
      <c r="A13160" s="404">
        <v>43396</v>
      </c>
      <c r="D13160" s="67">
        <v>14961547</v>
      </c>
      <c r="E13160" s="68">
        <v>28</v>
      </c>
      <c r="F13160" s="67" t="s">
        <v>1793</v>
      </c>
      <c r="G13160" s="67">
        <v>2018</v>
      </c>
      <c r="H13160" s="67"/>
      <c r="I13160" s="67"/>
      <c r="J13160" s="67"/>
      <c r="K13160" s="67"/>
      <c r="L13160" s="6"/>
      <c r="M13160" s="67"/>
      <c r="N13160" s="67" t="s">
        <v>2879</v>
      </c>
      <c r="O13160" s="67"/>
      <c r="P13160" s="408">
        <v>146</v>
      </c>
      <c r="Q13160" s="408">
        <f t="shared" si="332"/>
        <v>146</v>
      </c>
      <c r="R13160" s="408">
        <v>3</v>
      </c>
      <c r="S13160" s="67" t="s">
        <v>3</v>
      </c>
      <c r="T13160" s="67" t="s">
        <v>44</v>
      </c>
      <c r="U13160" s="67" t="s">
        <v>2866</v>
      </c>
      <c r="V13160" s="67" t="s">
        <v>1920</v>
      </c>
      <c r="W13160" s="67" t="s">
        <v>2752</v>
      </c>
      <c r="X13160" s="67" t="s">
        <v>3497</v>
      </c>
      <c r="Y13160" s="67"/>
      <c r="Z13160" s="67"/>
      <c r="AA13160" s="67">
        <v>44.455199999999998</v>
      </c>
      <c r="AB13160" s="67">
        <v>-119.97580000000001</v>
      </c>
      <c r="AC13160" s="67" t="s">
        <v>2774</v>
      </c>
      <c r="AD13160" s="67"/>
      <c r="AE13160" s="67" t="s">
        <v>2774</v>
      </c>
      <c r="AG13160" s="67" t="s">
        <v>2029</v>
      </c>
      <c r="AH13160" s="67" t="s">
        <v>2029</v>
      </c>
    </row>
    <row r="13161" spans="1:34" x14ac:dyDescent="0.25">
      <c r="A13161" s="404">
        <v>43396</v>
      </c>
      <c r="D13161" s="67">
        <v>14961380</v>
      </c>
      <c r="E13161" s="68">
        <v>28</v>
      </c>
      <c r="F13161" s="67" t="s">
        <v>1793</v>
      </c>
      <c r="G13161" s="67">
        <v>2018</v>
      </c>
      <c r="H13161" s="67"/>
      <c r="I13161" s="67"/>
      <c r="J13161" s="67"/>
      <c r="K13161" s="67"/>
      <c r="L13161" s="6"/>
      <c r="M13161" s="67"/>
      <c r="N13161" s="67" t="s">
        <v>2879</v>
      </c>
      <c r="O13161" s="67"/>
      <c r="P13161" s="408">
        <v>146</v>
      </c>
      <c r="Q13161" s="408">
        <f t="shared" si="332"/>
        <v>146</v>
      </c>
      <c r="R13161" s="408">
        <v>4</v>
      </c>
      <c r="S13161" s="67" t="s">
        <v>3</v>
      </c>
      <c r="T13161" s="67" t="s">
        <v>44</v>
      </c>
      <c r="U13161" s="67" t="s">
        <v>2866</v>
      </c>
      <c r="V13161" s="67" t="s">
        <v>1920</v>
      </c>
      <c r="W13161" s="67" t="s">
        <v>2752</v>
      </c>
      <c r="X13161" s="67" t="s">
        <v>3497</v>
      </c>
      <c r="Y13161" s="67"/>
      <c r="Z13161" s="67"/>
      <c r="AA13161" s="67">
        <v>44.455199999999998</v>
      </c>
      <c r="AB13161" s="67">
        <v>-119.97580000000001</v>
      </c>
      <c r="AC13161" s="67" t="s">
        <v>2774</v>
      </c>
      <c r="AD13161" s="67"/>
      <c r="AE13161" s="67" t="s">
        <v>2774</v>
      </c>
      <c r="AG13161" s="67" t="s">
        <v>2029</v>
      </c>
      <c r="AH13161" s="67" t="s">
        <v>2029</v>
      </c>
    </row>
    <row r="13162" spans="1:34" x14ac:dyDescent="0.25">
      <c r="A13162" s="404">
        <v>43396</v>
      </c>
      <c r="D13162" s="67">
        <v>14961547</v>
      </c>
      <c r="E13162" s="68">
        <v>28</v>
      </c>
      <c r="F13162" s="67" t="s">
        <v>1793</v>
      </c>
      <c r="G13162" s="67">
        <v>2018</v>
      </c>
      <c r="H13162" s="67"/>
      <c r="I13162" s="67"/>
      <c r="J13162" s="67"/>
      <c r="K13162" s="67"/>
      <c r="L13162" s="6"/>
      <c r="M13162" s="67"/>
      <c r="N13162" s="67" t="s">
        <v>2879</v>
      </c>
      <c r="O13162" s="67"/>
      <c r="P13162" s="408">
        <v>146</v>
      </c>
      <c r="Q13162" s="408">
        <f t="shared" si="332"/>
        <v>146</v>
      </c>
      <c r="R13162" s="408">
        <v>4</v>
      </c>
      <c r="S13162" s="67" t="s">
        <v>3</v>
      </c>
      <c r="T13162" s="67" t="s">
        <v>44</v>
      </c>
      <c r="U13162" s="67" t="s">
        <v>2866</v>
      </c>
      <c r="V13162" s="67" t="s">
        <v>1920</v>
      </c>
      <c r="W13162" s="67" t="s">
        <v>2752</v>
      </c>
      <c r="X13162" s="67" t="s">
        <v>3497</v>
      </c>
      <c r="Y13162" s="67"/>
      <c r="Z13162" s="67"/>
      <c r="AA13162" s="67">
        <v>44.455199999999998</v>
      </c>
      <c r="AB13162" s="67">
        <v>-119.97580000000001</v>
      </c>
      <c r="AC13162" s="67" t="s">
        <v>2774</v>
      </c>
      <c r="AD13162" s="67"/>
      <c r="AE13162" s="67" t="s">
        <v>2774</v>
      </c>
      <c r="AG13162" s="67" t="s">
        <v>2029</v>
      </c>
      <c r="AH13162" s="67" t="s">
        <v>2029</v>
      </c>
    </row>
    <row r="13163" spans="1:34" x14ac:dyDescent="0.25">
      <c r="A13163" s="404">
        <v>43396</v>
      </c>
      <c r="D13163" s="67">
        <v>14961380</v>
      </c>
      <c r="E13163" s="68">
        <v>28</v>
      </c>
      <c r="F13163" s="67" t="s">
        <v>1793</v>
      </c>
      <c r="G13163" s="67">
        <v>2018</v>
      </c>
      <c r="H13163" s="67"/>
      <c r="I13163" s="67"/>
      <c r="J13163" s="67"/>
      <c r="K13163" s="67"/>
      <c r="L13163" s="6"/>
      <c r="M13163" s="67"/>
      <c r="N13163" s="67" t="s">
        <v>2879</v>
      </c>
      <c r="O13163" s="67"/>
      <c r="P13163" s="408">
        <v>146</v>
      </c>
      <c r="Q13163" s="408">
        <f t="shared" si="332"/>
        <v>146</v>
      </c>
      <c r="R13163" s="408">
        <v>5</v>
      </c>
      <c r="S13163" s="67" t="s">
        <v>3</v>
      </c>
      <c r="T13163" s="67" t="s">
        <v>44</v>
      </c>
      <c r="U13163" s="67" t="s">
        <v>2866</v>
      </c>
      <c r="V13163" s="67" t="s">
        <v>1920</v>
      </c>
      <c r="W13163" s="67" t="s">
        <v>2752</v>
      </c>
      <c r="X13163" s="67" t="s">
        <v>3497</v>
      </c>
      <c r="Y13163" s="67"/>
      <c r="Z13163" s="67"/>
      <c r="AA13163" s="67">
        <v>44.455199999999998</v>
      </c>
      <c r="AB13163" s="67">
        <v>-119.97580000000001</v>
      </c>
      <c r="AC13163" s="67" t="s">
        <v>2774</v>
      </c>
      <c r="AD13163" s="67"/>
      <c r="AE13163" s="67" t="s">
        <v>2774</v>
      </c>
      <c r="AG13163" s="67" t="s">
        <v>2029</v>
      </c>
      <c r="AH13163" s="67" t="s">
        <v>2029</v>
      </c>
    </row>
    <row r="13164" spans="1:34" x14ac:dyDescent="0.25">
      <c r="A13164" s="404">
        <v>43396</v>
      </c>
      <c r="D13164" s="67">
        <v>14961547</v>
      </c>
      <c r="E13164" s="68">
        <v>28</v>
      </c>
      <c r="F13164" s="67" t="s">
        <v>1793</v>
      </c>
      <c r="G13164" s="67">
        <v>2018</v>
      </c>
      <c r="H13164" s="67"/>
      <c r="I13164" s="67"/>
      <c r="J13164" s="67"/>
      <c r="K13164" s="67"/>
      <c r="L13164" s="6"/>
      <c r="M13164" s="67"/>
      <c r="N13164" s="67" t="s">
        <v>2879</v>
      </c>
      <c r="O13164" s="67"/>
      <c r="P13164" s="408">
        <v>146</v>
      </c>
      <c r="Q13164" s="408">
        <f t="shared" si="332"/>
        <v>146</v>
      </c>
      <c r="R13164" s="408">
        <v>5</v>
      </c>
      <c r="S13164" s="67" t="s">
        <v>3</v>
      </c>
      <c r="T13164" s="67" t="s">
        <v>44</v>
      </c>
      <c r="U13164" s="67" t="s">
        <v>2866</v>
      </c>
      <c r="V13164" s="67" t="s">
        <v>1920</v>
      </c>
      <c r="W13164" s="67" t="s">
        <v>2752</v>
      </c>
      <c r="X13164" s="67" t="s">
        <v>3497</v>
      </c>
      <c r="Y13164" s="67"/>
      <c r="Z13164" s="67"/>
      <c r="AA13164" s="67">
        <v>44.455199999999998</v>
      </c>
      <c r="AB13164" s="67">
        <v>-119.97580000000001</v>
      </c>
      <c r="AC13164" s="67" t="s">
        <v>2774</v>
      </c>
      <c r="AD13164" s="67"/>
      <c r="AE13164" s="67" t="s">
        <v>2774</v>
      </c>
      <c r="AG13164" s="67" t="s">
        <v>2029</v>
      </c>
      <c r="AH13164" s="67" t="s">
        <v>2029</v>
      </c>
    </row>
    <row r="13165" spans="1:34" x14ac:dyDescent="0.25">
      <c r="A13165" s="404">
        <v>43396</v>
      </c>
      <c r="D13165" s="67">
        <v>14961380</v>
      </c>
      <c r="E13165" s="68">
        <v>28</v>
      </c>
      <c r="F13165" s="67" t="s">
        <v>1793</v>
      </c>
      <c r="G13165" s="67">
        <v>2018</v>
      </c>
      <c r="H13165" s="67"/>
      <c r="I13165" s="67"/>
      <c r="J13165" s="67"/>
      <c r="K13165" s="67"/>
      <c r="L13165" s="6"/>
      <c r="M13165" s="67"/>
      <c r="N13165" s="67" t="s">
        <v>2879</v>
      </c>
      <c r="O13165" s="67"/>
      <c r="P13165" s="408">
        <v>146</v>
      </c>
      <c r="Q13165" s="408">
        <f t="shared" si="332"/>
        <v>146</v>
      </c>
      <c r="R13165" s="408">
        <v>6</v>
      </c>
      <c r="S13165" s="67" t="s">
        <v>3</v>
      </c>
      <c r="T13165" s="67" t="s">
        <v>44</v>
      </c>
      <c r="U13165" s="67" t="s">
        <v>2866</v>
      </c>
      <c r="V13165" s="67" t="s">
        <v>1920</v>
      </c>
      <c r="W13165" s="67" t="s">
        <v>2752</v>
      </c>
      <c r="X13165" s="67" t="s">
        <v>3497</v>
      </c>
      <c r="Y13165" s="67"/>
      <c r="Z13165" s="67"/>
      <c r="AA13165" s="67">
        <v>44.455199999999998</v>
      </c>
      <c r="AB13165" s="67">
        <v>-119.97580000000001</v>
      </c>
      <c r="AC13165" s="67" t="s">
        <v>2774</v>
      </c>
      <c r="AD13165" s="67"/>
      <c r="AE13165" s="67" t="s">
        <v>2774</v>
      </c>
      <c r="AG13165" s="67" t="s">
        <v>2029</v>
      </c>
      <c r="AH13165" s="67" t="s">
        <v>2029</v>
      </c>
    </row>
    <row r="13166" spans="1:34" x14ac:dyDescent="0.25">
      <c r="A13166" s="404">
        <v>43396</v>
      </c>
      <c r="D13166" s="67">
        <v>14961547</v>
      </c>
      <c r="E13166" s="68">
        <v>28</v>
      </c>
      <c r="F13166" s="67" t="s">
        <v>1793</v>
      </c>
      <c r="G13166" s="67">
        <v>2018</v>
      </c>
      <c r="H13166" s="67"/>
      <c r="I13166" s="67"/>
      <c r="J13166" s="67"/>
      <c r="K13166" s="67"/>
      <c r="L13166" s="6"/>
      <c r="M13166" s="67"/>
      <c r="N13166" s="67" t="s">
        <v>2879</v>
      </c>
      <c r="O13166" s="67"/>
      <c r="P13166" s="408">
        <v>146</v>
      </c>
      <c r="Q13166" s="408">
        <f t="shared" si="332"/>
        <v>146</v>
      </c>
      <c r="R13166" s="408">
        <v>6</v>
      </c>
      <c r="S13166" s="67" t="s">
        <v>3</v>
      </c>
      <c r="T13166" s="67" t="s">
        <v>44</v>
      </c>
      <c r="U13166" s="67" t="s">
        <v>2866</v>
      </c>
      <c r="V13166" s="67" t="s">
        <v>1920</v>
      </c>
      <c r="W13166" s="67" t="s">
        <v>2752</v>
      </c>
      <c r="X13166" s="67" t="s">
        <v>3497</v>
      </c>
      <c r="Y13166" s="67"/>
      <c r="Z13166" s="67"/>
      <c r="AA13166" s="67">
        <v>44.455199999999998</v>
      </c>
      <c r="AB13166" s="67">
        <v>-119.97580000000001</v>
      </c>
      <c r="AC13166" s="67" t="s">
        <v>2774</v>
      </c>
      <c r="AD13166" s="67"/>
      <c r="AE13166" s="67" t="s">
        <v>2774</v>
      </c>
      <c r="AG13166" s="67" t="s">
        <v>2029</v>
      </c>
      <c r="AH13166" s="67" t="s">
        <v>2029</v>
      </c>
    </row>
    <row r="13167" spans="1:34" x14ac:dyDescent="0.25">
      <c r="A13167" s="404">
        <v>43396</v>
      </c>
      <c r="D13167" s="67">
        <v>14961380</v>
      </c>
      <c r="E13167" s="68">
        <v>28</v>
      </c>
      <c r="F13167" s="67" t="s">
        <v>1793</v>
      </c>
      <c r="G13167" s="67">
        <v>2018</v>
      </c>
      <c r="H13167" s="67"/>
      <c r="I13167" s="67"/>
      <c r="J13167" s="67"/>
      <c r="K13167" s="67"/>
      <c r="L13167" s="6"/>
      <c r="M13167" s="67"/>
      <c r="N13167" s="67" t="s">
        <v>2879</v>
      </c>
      <c r="O13167" s="67"/>
      <c r="P13167" s="408">
        <v>146</v>
      </c>
      <c r="Q13167" s="408">
        <f t="shared" si="332"/>
        <v>146</v>
      </c>
      <c r="R13167" s="408">
        <v>7</v>
      </c>
      <c r="S13167" s="67" t="s">
        <v>3</v>
      </c>
      <c r="T13167" s="67" t="s">
        <v>44</v>
      </c>
      <c r="U13167" s="67" t="s">
        <v>2866</v>
      </c>
      <c r="V13167" s="67" t="s">
        <v>1920</v>
      </c>
      <c r="W13167" s="67" t="s">
        <v>2752</v>
      </c>
      <c r="X13167" s="67" t="s">
        <v>3497</v>
      </c>
      <c r="Y13167" s="67"/>
      <c r="Z13167" s="67"/>
      <c r="AA13167" s="67">
        <v>44.455199999999998</v>
      </c>
      <c r="AB13167" s="67">
        <v>-119.97580000000001</v>
      </c>
      <c r="AC13167" s="67" t="s">
        <v>2774</v>
      </c>
      <c r="AD13167" s="67"/>
      <c r="AE13167" s="67" t="s">
        <v>2774</v>
      </c>
      <c r="AG13167" s="67" t="s">
        <v>2029</v>
      </c>
      <c r="AH13167" s="67" t="s">
        <v>2029</v>
      </c>
    </row>
    <row r="13168" spans="1:34" x14ac:dyDescent="0.25">
      <c r="A13168" s="404">
        <v>43396</v>
      </c>
      <c r="D13168" s="67">
        <v>14961547</v>
      </c>
      <c r="E13168" s="68">
        <v>28</v>
      </c>
      <c r="F13168" s="67" t="s">
        <v>1793</v>
      </c>
      <c r="G13168" s="67">
        <v>2018</v>
      </c>
      <c r="H13168" s="67"/>
      <c r="I13168" s="67"/>
      <c r="J13168" s="67"/>
      <c r="K13168" s="67"/>
      <c r="L13168" s="6"/>
      <c r="M13168" s="67"/>
      <c r="N13168" s="67" t="s">
        <v>2879</v>
      </c>
      <c r="O13168" s="67"/>
      <c r="P13168" s="408">
        <v>146</v>
      </c>
      <c r="Q13168" s="408">
        <f t="shared" si="332"/>
        <v>146</v>
      </c>
      <c r="R13168" s="408">
        <v>7</v>
      </c>
      <c r="S13168" s="67" t="s">
        <v>3</v>
      </c>
      <c r="T13168" s="67" t="s">
        <v>44</v>
      </c>
      <c r="U13168" s="67" t="s">
        <v>2866</v>
      </c>
      <c r="V13168" s="67" t="s">
        <v>1920</v>
      </c>
      <c r="W13168" s="67" t="s">
        <v>2752</v>
      </c>
      <c r="X13168" s="67" t="s">
        <v>3497</v>
      </c>
      <c r="Y13168" s="67"/>
      <c r="Z13168" s="67"/>
      <c r="AA13168" s="67">
        <v>44.455199999999998</v>
      </c>
      <c r="AB13168" s="67">
        <v>-119.97580000000001</v>
      </c>
      <c r="AC13168" s="67" t="s">
        <v>2774</v>
      </c>
      <c r="AD13168" s="67"/>
      <c r="AE13168" s="67" t="s">
        <v>2774</v>
      </c>
      <c r="AG13168" s="67" t="s">
        <v>2029</v>
      </c>
      <c r="AH13168" s="67" t="s">
        <v>2029</v>
      </c>
    </row>
    <row r="13169" spans="1:34" x14ac:dyDescent="0.25">
      <c r="A13169" s="404">
        <v>43396</v>
      </c>
      <c r="D13169" s="67">
        <v>14961738</v>
      </c>
      <c r="E13169" s="68">
        <v>28</v>
      </c>
      <c r="F13169" s="67" t="s">
        <v>1793</v>
      </c>
      <c r="G13169" s="67">
        <v>2018</v>
      </c>
      <c r="H13169" s="67"/>
      <c r="I13169" s="67"/>
      <c r="J13169" s="67"/>
      <c r="K13169" s="67"/>
      <c r="L13169" s="6"/>
      <c r="M13169" s="67"/>
      <c r="N13169" s="67" t="s">
        <v>2879</v>
      </c>
      <c r="O13169" s="67"/>
      <c r="P13169" s="408">
        <v>148</v>
      </c>
      <c r="Q13169" s="408">
        <f t="shared" si="332"/>
        <v>148</v>
      </c>
      <c r="R13169" s="408">
        <v>1</v>
      </c>
      <c r="S13169" s="67" t="s">
        <v>3</v>
      </c>
      <c r="T13169" s="67" t="s">
        <v>44</v>
      </c>
      <c r="U13169" s="67" t="s">
        <v>715</v>
      </c>
      <c r="V13169" s="67" t="s">
        <v>1920</v>
      </c>
      <c r="W13169" s="67" t="s">
        <v>2752</v>
      </c>
      <c r="X13169" s="67" t="s">
        <v>3498</v>
      </c>
      <c r="Y13169" s="67"/>
      <c r="Z13169" s="67"/>
      <c r="AA13169" s="67">
        <v>44.433300000000003</v>
      </c>
      <c r="AB13169" s="67">
        <v>-120.0243</v>
      </c>
      <c r="AC13169" s="67" t="s">
        <v>2774</v>
      </c>
      <c r="AD13169" s="67"/>
      <c r="AE13169" s="67" t="s">
        <v>2774</v>
      </c>
      <c r="AG13169" s="67" t="s">
        <v>2029</v>
      </c>
      <c r="AH13169" s="67" t="s">
        <v>2029</v>
      </c>
    </row>
    <row r="13170" spans="1:34" x14ac:dyDescent="0.25">
      <c r="A13170" s="404">
        <v>43396</v>
      </c>
      <c r="D13170" s="67">
        <v>14962063</v>
      </c>
      <c r="E13170" s="68">
        <v>28</v>
      </c>
      <c r="F13170" s="67" t="s">
        <v>1793</v>
      </c>
      <c r="G13170" s="67">
        <v>2018</v>
      </c>
      <c r="H13170" s="67"/>
      <c r="I13170" s="67"/>
      <c r="J13170" s="67"/>
      <c r="K13170" s="67"/>
      <c r="L13170" s="6"/>
      <c r="M13170" s="67"/>
      <c r="N13170" s="67" t="s">
        <v>2879</v>
      </c>
      <c r="O13170" s="67"/>
      <c r="P13170" s="408">
        <v>149</v>
      </c>
      <c r="Q13170" s="408">
        <f t="shared" si="332"/>
        <v>149</v>
      </c>
      <c r="R13170" s="408">
        <v>1</v>
      </c>
      <c r="S13170" s="67" t="s">
        <v>3</v>
      </c>
      <c r="T13170" s="67" t="s">
        <v>44</v>
      </c>
      <c r="U13170" s="67" t="s">
        <v>2866</v>
      </c>
      <c r="V13170" s="67" t="s">
        <v>1920</v>
      </c>
      <c r="W13170" s="67" t="s">
        <v>2750</v>
      </c>
      <c r="X13170" s="67" t="s">
        <v>3497</v>
      </c>
      <c r="Y13170" s="67"/>
      <c r="Z13170" s="67"/>
      <c r="AA13170" s="67">
        <v>44.409300000000002</v>
      </c>
      <c r="AB13170" s="67">
        <v>-120.0056</v>
      </c>
      <c r="AC13170" s="67" t="s">
        <v>2774</v>
      </c>
      <c r="AD13170" s="67"/>
      <c r="AE13170" s="67" t="s">
        <v>2774</v>
      </c>
      <c r="AG13170" s="67" t="s">
        <v>2029</v>
      </c>
      <c r="AH13170" s="67" t="s">
        <v>2029</v>
      </c>
    </row>
    <row r="13171" spans="1:34" x14ac:dyDescent="0.25">
      <c r="A13171" s="404">
        <v>43396</v>
      </c>
      <c r="D13171" s="67">
        <v>14962063</v>
      </c>
      <c r="E13171" s="68">
        <v>28</v>
      </c>
      <c r="F13171" s="67" t="s">
        <v>1793</v>
      </c>
      <c r="G13171" s="67">
        <v>2018</v>
      </c>
      <c r="H13171" s="67"/>
      <c r="I13171" s="67"/>
      <c r="J13171" s="67"/>
      <c r="K13171" s="67"/>
      <c r="L13171" s="6"/>
      <c r="M13171" s="67"/>
      <c r="N13171" s="67" t="s">
        <v>2879</v>
      </c>
      <c r="O13171" s="67"/>
      <c r="P13171" s="408">
        <v>149</v>
      </c>
      <c r="Q13171" s="408">
        <f t="shared" si="332"/>
        <v>149</v>
      </c>
      <c r="R13171" s="408">
        <v>2</v>
      </c>
      <c r="S13171" s="67" t="s">
        <v>3</v>
      </c>
      <c r="T13171" s="67" t="s">
        <v>44</v>
      </c>
      <c r="U13171" s="67" t="s">
        <v>2866</v>
      </c>
      <c r="V13171" s="67" t="s">
        <v>1920</v>
      </c>
      <c r="W13171" s="67" t="s">
        <v>2750</v>
      </c>
      <c r="X13171" s="67" t="s">
        <v>3497</v>
      </c>
      <c r="Y13171" s="67"/>
      <c r="Z13171" s="67"/>
      <c r="AA13171" s="67">
        <v>44.409300000000002</v>
      </c>
      <c r="AB13171" s="67">
        <v>-120.0056</v>
      </c>
      <c r="AC13171" s="67" t="s">
        <v>2774</v>
      </c>
      <c r="AD13171" s="67"/>
      <c r="AE13171" s="67" t="s">
        <v>2774</v>
      </c>
      <c r="AG13171" s="67" t="s">
        <v>2029</v>
      </c>
      <c r="AH13171" s="67" t="s">
        <v>2029</v>
      </c>
    </row>
    <row r="13172" spans="1:34" x14ac:dyDescent="0.25">
      <c r="A13172" s="404">
        <v>43396</v>
      </c>
      <c r="D13172" s="67">
        <v>14962063</v>
      </c>
      <c r="E13172" s="68">
        <v>28</v>
      </c>
      <c r="F13172" s="67" t="s">
        <v>1793</v>
      </c>
      <c r="G13172" s="67">
        <v>2018</v>
      </c>
      <c r="H13172" s="67"/>
      <c r="I13172" s="67"/>
      <c r="J13172" s="67"/>
      <c r="K13172" s="67"/>
      <c r="L13172" s="6"/>
      <c r="M13172" s="67"/>
      <c r="N13172" s="67" t="s">
        <v>2879</v>
      </c>
      <c r="O13172" s="67"/>
      <c r="P13172" s="408">
        <v>149</v>
      </c>
      <c r="Q13172" s="408">
        <f t="shared" si="332"/>
        <v>149</v>
      </c>
      <c r="R13172" s="408">
        <v>3</v>
      </c>
      <c r="S13172" s="67" t="s">
        <v>3</v>
      </c>
      <c r="T13172" s="67" t="s">
        <v>44</v>
      </c>
      <c r="U13172" s="67" t="s">
        <v>2866</v>
      </c>
      <c r="V13172" s="67" t="s">
        <v>1920</v>
      </c>
      <c r="W13172" s="67" t="s">
        <v>2750</v>
      </c>
      <c r="X13172" s="67" t="s">
        <v>3497</v>
      </c>
      <c r="Y13172" s="67"/>
      <c r="Z13172" s="67"/>
      <c r="AA13172" s="67">
        <v>44.409300000000002</v>
      </c>
      <c r="AB13172" s="67">
        <v>-120.0056</v>
      </c>
      <c r="AC13172" s="67" t="s">
        <v>2774</v>
      </c>
      <c r="AD13172" s="67"/>
      <c r="AE13172" s="67" t="s">
        <v>2774</v>
      </c>
      <c r="AG13172" s="67" t="s">
        <v>2029</v>
      </c>
      <c r="AH13172" s="67" t="s">
        <v>2029</v>
      </c>
    </row>
    <row r="13173" spans="1:34" x14ac:dyDescent="0.25">
      <c r="A13173" s="404">
        <v>43396</v>
      </c>
      <c r="D13173" s="67">
        <v>14962063</v>
      </c>
      <c r="E13173" s="68">
        <v>28</v>
      </c>
      <c r="F13173" s="67" t="s">
        <v>1793</v>
      </c>
      <c r="G13173" s="67">
        <v>2018</v>
      </c>
      <c r="H13173" s="67"/>
      <c r="I13173" s="67"/>
      <c r="J13173" s="67"/>
      <c r="K13173" s="67"/>
      <c r="L13173" s="6"/>
      <c r="M13173" s="67"/>
      <c r="N13173" s="67" t="s">
        <v>2879</v>
      </c>
      <c r="O13173" s="67"/>
      <c r="P13173" s="408">
        <v>149</v>
      </c>
      <c r="Q13173" s="408">
        <f t="shared" si="332"/>
        <v>149</v>
      </c>
      <c r="R13173" s="408">
        <v>4</v>
      </c>
      <c r="S13173" s="67" t="s">
        <v>3</v>
      </c>
      <c r="T13173" s="67" t="s">
        <v>44</v>
      </c>
      <c r="U13173" s="67" t="s">
        <v>2866</v>
      </c>
      <c r="V13173" s="67" t="s">
        <v>1920</v>
      </c>
      <c r="W13173" s="67" t="s">
        <v>2750</v>
      </c>
      <c r="X13173" s="67" t="s">
        <v>3497</v>
      </c>
      <c r="Y13173" s="67"/>
      <c r="Z13173" s="67"/>
      <c r="AA13173" s="67">
        <v>44.409300000000002</v>
      </c>
      <c r="AB13173" s="67">
        <v>-120.0056</v>
      </c>
      <c r="AC13173" s="67" t="s">
        <v>2774</v>
      </c>
      <c r="AD13173" s="67"/>
      <c r="AE13173" s="67" t="s">
        <v>2774</v>
      </c>
      <c r="AG13173" s="67" t="s">
        <v>2029</v>
      </c>
      <c r="AH13173" s="67" t="s">
        <v>2029</v>
      </c>
    </row>
    <row r="13174" spans="1:34" x14ac:dyDescent="0.25">
      <c r="A13174" s="404">
        <v>43396</v>
      </c>
      <c r="D13174" s="67">
        <v>14962063</v>
      </c>
      <c r="E13174" s="68">
        <v>28</v>
      </c>
      <c r="F13174" s="67" t="s">
        <v>1793</v>
      </c>
      <c r="G13174" s="67">
        <v>2018</v>
      </c>
      <c r="H13174" s="67"/>
      <c r="I13174" s="67"/>
      <c r="J13174" s="67"/>
      <c r="K13174" s="67"/>
      <c r="L13174" s="6"/>
      <c r="M13174" s="67"/>
      <c r="N13174" s="67" t="s">
        <v>2879</v>
      </c>
      <c r="O13174" s="67"/>
      <c r="P13174" s="408">
        <v>149</v>
      </c>
      <c r="Q13174" s="408">
        <f t="shared" si="332"/>
        <v>149</v>
      </c>
      <c r="R13174" s="408">
        <v>5</v>
      </c>
      <c r="S13174" s="67" t="s">
        <v>3</v>
      </c>
      <c r="T13174" s="67" t="s">
        <v>44</v>
      </c>
      <c r="U13174" s="67" t="s">
        <v>2866</v>
      </c>
      <c r="V13174" s="67" t="s">
        <v>1920</v>
      </c>
      <c r="W13174" s="67" t="s">
        <v>2750</v>
      </c>
      <c r="X13174" s="67" t="s">
        <v>3497</v>
      </c>
      <c r="Y13174" s="67"/>
      <c r="Z13174" s="67"/>
      <c r="AA13174" s="67">
        <v>44.409300000000002</v>
      </c>
      <c r="AB13174" s="67">
        <v>-120.0056</v>
      </c>
      <c r="AC13174" s="67" t="s">
        <v>2774</v>
      </c>
      <c r="AD13174" s="67"/>
      <c r="AE13174" s="67" t="s">
        <v>2774</v>
      </c>
      <c r="AG13174" s="67" t="s">
        <v>2029</v>
      </c>
      <c r="AH13174" s="67" t="s">
        <v>2029</v>
      </c>
    </row>
    <row r="13175" spans="1:34" x14ac:dyDescent="0.25">
      <c r="A13175" s="404">
        <v>43396</v>
      </c>
      <c r="D13175" s="67">
        <v>14962063</v>
      </c>
      <c r="E13175" s="68">
        <v>28</v>
      </c>
      <c r="F13175" s="67" t="s">
        <v>1793</v>
      </c>
      <c r="G13175" s="67">
        <v>2018</v>
      </c>
      <c r="H13175" s="67"/>
      <c r="I13175" s="67"/>
      <c r="J13175" s="67"/>
      <c r="K13175" s="67"/>
      <c r="L13175" s="6"/>
      <c r="M13175" s="67"/>
      <c r="N13175" s="67" t="s">
        <v>2879</v>
      </c>
      <c r="O13175" s="67"/>
      <c r="P13175" s="408">
        <v>149</v>
      </c>
      <c r="Q13175" s="408">
        <f t="shared" si="332"/>
        <v>149</v>
      </c>
      <c r="R13175" s="408">
        <v>6</v>
      </c>
      <c r="S13175" s="67" t="s">
        <v>3</v>
      </c>
      <c r="T13175" s="67" t="s">
        <v>44</v>
      </c>
      <c r="U13175" s="67" t="s">
        <v>2866</v>
      </c>
      <c r="V13175" s="67" t="s">
        <v>1920</v>
      </c>
      <c r="W13175" s="67" t="s">
        <v>2750</v>
      </c>
      <c r="X13175" s="67" t="s">
        <v>3497</v>
      </c>
      <c r="Y13175" s="67"/>
      <c r="Z13175" s="67"/>
      <c r="AA13175" s="67">
        <v>44.409300000000002</v>
      </c>
      <c r="AB13175" s="67">
        <v>-120.0056</v>
      </c>
      <c r="AC13175" s="67" t="s">
        <v>2774</v>
      </c>
      <c r="AD13175" s="67"/>
      <c r="AE13175" s="67" t="s">
        <v>2774</v>
      </c>
      <c r="AG13175" s="67" t="s">
        <v>2029</v>
      </c>
      <c r="AH13175" s="67" t="s">
        <v>2029</v>
      </c>
    </row>
    <row r="13176" spans="1:34" x14ac:dyDescent="0.25">
      <c r="A13176" s="404">
        <v>43396</v>
      </c>
      <c r="D13176" s="67">
        <v>14962063</v>
      </c>
      <c r="E13176" s="68">
        <v>28</v>
      </c>
      <c r="F13176" s="67" t="s">
        <v>1793</v>
      </c>
      <c r="G13176" s="67">
        <v>2018</v>
      </c>
      <c r="H13176" s="67"/>
      <c r="I13176" s="67"/>
      <c r="J13176" s="67"/>
      <c r="K13176" s="67"/>
      <c r="L13176" s="6"/>
      <c r="M13176" s="67"/>
      <c r="N13176" s="67" t="s">
        <v>2879</v>
      </c>
      <c r="O13176" s="67"/>
      <c r="P13176" s="408">
        <v>149</v>
      </c>
      <c r="Q13176" s="408">
        <f t="shared" si="332"/>
        <v>149</v>
      </c>
      <c r="R13176" s="408">
        <v>7</v>
      </c>
      <c r="S13176" s="67" t="s">
        <v>3</v>
      </c>
      <c r="T13176" s="67" t="s">
        <v>44</v>
      </c>
      <c r="U13176" s="67" t="s">
        <v>2866</v>
      </c>
      <c r="V13176" s="67" t="s">
        <v>1920</v>
      </c>
      <c r="W13176" s="67" t="s">
        <v>2750</v>
      </c>
      <c r="X13176" s="67" t="s">
        <v>3497</v>
      </c>
      <c r="Y13176" s="67"/>
      <c r="Z13176" s="67"/>
      <c r="AA13176" s="67">
        <v>44.409300000000002</v>
      </c>
      <c r="AB13176" s="67">
        <v>-120.0056</v>
      </c>
      <c r="AC13176" s="67" t="s">
        <v>2774</v>
      </c>
      <c r="AD13176" s="67"/>
      <c r="AE13176" s="67" t="s">
        <v>2774</v>
      </c>
      <c r="AG13176" s="67" t="s">
        <v>2029</v>
      </c>
      <c r="AH13176" s="67" t="s">
        <v>2029</v>
      </c>
    </row>
    <row r="13177" spans="1:34" x14ac:dyDescent="0.25">
      <c r="A13177" s="404">
        <v>43396</v>
      </c>
      <c r="D13177" s="67">
        <v>14962251</v>
      </c>
      <c r="E13177" s="68">
        <v>28</v>
      </c>
      <c r="F13177" s="67" t="s">
        <v>1793</v>
      </c>
      <c r="G13177" s="67">
        <v>2018</v>
      </c>
      <c r="H13177" s="67"/>
      <c r="I13177" s="67"/>
      <c r="J13177" s="67"/>
      <c r="K13177" s="67"/>
      <c r="L13177" s="6"/>
      <c r="M13177" s="67"/>
      <c r="N13177" s="67" t="s">
        <v>2879</v>
      </c>
      <c r="O13177" s="67"/>
      <c r="P13177" s="408">
        <v>150</v>
      </c>
      <c r="Q13177" s="408">
        <f t="shared" si="332"/>
        <v>150</v>
      </c>
      <c r="R13177" s="408">
        <v>1</v>
      </c>
      <c r="S13177" s="67" t="s">
        <v>3</v>
      </c>
      <c r="T13177" s="67" t="s">
        <v>44</v>
      </c>
      <c r="U13177" s="67" t="s">
        <v>2866</v>
      </c>
      <c r="V13177" s="67" t="s">
        <v>1920</v>
      </c>
      <c r="W13177" s="67" t="s">
        <v>2750</v>
      </c>
      <c r="X13177" s="67" t="s">
        <v>2928</v>
      </c>
      <c r="Y13177" s="67"/>
      <c r="Z13177" s="67"/>
      <c r="AA13177" s="67">
        <v>44.398600000000002</v>
      </c>
      <c r="AB13177" s="67">
        <v>-120.01779999999999</v>
      </c>
      <c r="AC13177" s="67" t="s">
        <v>2774</v>
      </c>
      <c r="AD13177" s="67"/>
      <c r="AE13177" s="67" t="s">
        <v>2774</v>
      </c>
      <c r="AG13177" s="67" t="s">
        <v>2029</v>
      </c>
      <c r="AH13177" s="67" t="s">
        <v>2029</v>
      </c>
    </row>
    <row r="13178" spans="1:34" x14ac:dyDescent="0.25">
      <c r="A13178" s="404">
        <v>43396</v>
      </c>
      <c r="D13178" s="67">
        <v>14962251</v>
      </c>
      <c r="E13178" s="68">
        <v>28</v>
      </c>
      <c r="F13178" s="67" t="s">
        <v>1793</v>
      </c>
      <c r="G13178" s="67">
        <v>2018</v>
      </c>
      <c r="H13178" s="67"/>
      <c r="I13178" s="67"/>
      <c r="J13178" s="67"/>
      <c r="K13178" s="67"/>
      <c r="L13178" s="6"/>
      <c r="M13178" s="67"/>
      <c r="N13178" s="67" t="s">
        <v>2879</v>
      </c>
      <c r="O13178" s="67"/>
      <c r="P13178" s="408">
        <v>150</v>
      </c>
      <c r="Q13178" s="408">
        <f t="shared" si="332"/>
        <v>150</v>
      </c>
      <c r="R13178" s="408">
        <v>2</v>
      </c>
      <c r="S13178" s="67" t="s">
        <v>3</v>
      </c>
      <c r="T13178" s="67" t="s">
        <v>44</v>
      </c>
      <c r="U13178" s="67" t="s">
        <v>2866</v>
      </c>
      <c r="V13178" s="67" t="s">
        <v>1920</v>
      </c>
      <c r="W13178" s="67" t="s">
        <v>2750</v>
      </c>
      <c r="X13178" s="67" t="s">
        <v>2928</v>
      </c>
      <c r="Y13178" s="67"/>
      <c r="Z13178" s="67"/>
      <c r="AA13178" s="67">
        <v>44.398600000000002</v>
      </c>
      <c r="AB13178" s="67">
        <v>-120.01779999999999</v>
      </c>
      <c r="AC13178" s="67" t="s">
        <v>2774</v>
      </c>
      <c r="AD13178" s="67"/>
      <c r="AE13178" s="67" t="s">
        <v>2774</v>
      </c>
      <c r="AG13178" s="67" t="s">
        <v>2029</v>
      </c>
      <c r="AH13178" s="67" t="s">
        <v>2029</v>
      </c>
    </row>
    <row r="13179" spans="1:34" x14ac:dyDescent="0.25">
      <c r="A13179" s="404">
        <v>43396</v>
      </c>
      <c r="D13179" s="67">
        <v>14962251</v>
      </c>
      <c r="E13179" s="68">
        <v>28</v>
      </c>
      <c r="F13179" s="67" t="s">
        <v>1793</v>
      </c>
      <c r="G13179" s="67">
        <v>2018</v>
      </c>
      <c r="H13179" s="67"/>
      <c r="I13179" s="67"/>
      <c r="J13179" s="67"/>
      <c r="K13179" s="67"/>
      <c r="L13179" s="6"/>
      <c r="M13179" s="67"/>
      <c r="N13179" s="67" t="s">
        <v>2879</v>
      </c>
      <c r="O13179" s="67"/>
      <c r="P13179" s="408">
        <v>150</v>
      </c>
      <c r="Q13179" s="408">
        <f t="shared" si="332"/>
        <v>150</v>
      </c>
      <c r="R13179" s="408">
        <v>3</v>
      </c>
      <c r="S13179" s="67" t="s">
        <v>3</v>
      </c>
      <c r="T13179" s="67" t="s">
        <v>44</v>
      </c>
      <c r="U13179" s="67" t="s">
        <v>2866</v>
      </c>
      <c r="V13179" s="67" t="s">
        <v>1920</v>
      </c>
      <c r="W13179" s="67" t="s">
        <v>2750</v>
      </c>
      <c r="X13179" s="67" t="s">
        <v>2928</v>
      </c>
      <c r="Y13179" s="67"/>
      <c r="Z13179" s="67"/>
      <c r="AA13179" s="67">
        <v>44.398600000000002</v>
      </c>
      <c r="AB13179" s="67">
        <v>-120.01779999999999</v>
      </c>
      <c r="AC13179" s="67" t="s">
        <v>2774</v>
      </c>
      <c r="AD13179" s="67"/>
      <c r="AE13179" s="67" t="s">
        <v>2774</v>
      </c>
      <c r="AG13179" s="67" t="s">
        <v>2029</v>
      </c>
      <c r="AH13179" s="67" t="s">
        <v>2029</v>
      </c>
    </row>
    <row r="13180" spans="1:34" x14ac:dyDescent="0.25">
      <c r="A13180" s="404">
        <v>43396</v>
      </c>
      <c r="D13180" s="67">
        <v>14960611</v>
      </c>
      <c r="E13180" s="68">
        <v>28</v>
      </c>
      <c r="F13180" s="67" t="s">
        <v>1793</v>
      </c>
      <c r="G13180" s="67">
        <v>2018</v>
      </c>
      <c r="H13180" s="67"/>
      <c r="I13180" s="67"/>
      <c r="J13180" s="67"/>
      <c r="K13180" s="67"/>
      <c r="L13180" s="6"/>
      <c r="M13180" s="67"/>
      <c r="N13180" s="67" t="s">
        <v>2879</v>
      </c>
      <c r="O13180" s="67"/>
      <c r="P13180" s="408">
        <v>151</v>
      </c>
      <c r="Q13180" s="408">
        <f t="shared" si="332"/>
        <v>151</v>
      </c>
      <c r="R13180" s="408">
        <v>1</v>
      </c>
      <c r="S13180" s="67" t="s">
        <v>3</v>
      </c>
      <c r="T13180" s="67" t="s">
        <v>44</v>
      </c>
      <c r="U13180" s="67" t="s">
        <v>715</v>
      </c>
      <c r="V13180" s="67" t="s">
        <v>1920</v>
      </c>
      <c r="W13180" s="67" t="s">
        <v>2750</v>
      </c>
      <c r="X13180" s="67" t="s">
        <v>2928</v>
      </c>
      <c r="Y13180" s="67"/>
      <c r="Z13180" s="67"/>
      <c r="AA13180" s="67">
        <v>44.367400000000004</v>
      </c>
      <c r="AB13180" s="67">
        <v>-120.116</v>
      </c>
      <c r="AC13180" s="67" t="s">
        <v>2774</v>
      </c>
      <c r="AD13180" s="67"/>
      <c r="AE13180" s="67" t="s">
        <v>2774</v>
      </c>
      <c r="AG13180" s="67" t="s">
        <v>2029</v>
      </c>
      <c r="AH13180" s="67" t="s">
        <v>2029</v>
      </c>
    </row>
    <row r="13181" spans="1:34" x14ac:dyDescent="0.25">
      <c r="A13181" s="404">
        <v>43396</v>
      </c>
      <c r="D13181" s="67">
        <v>14960611</v>
      </c>
      <c r="E13181" s="68">
        <v>28</v>
      </c>
      <c r="F13181" s="67" t="s">
        <v>1793</v>
      </c>
      <c r="G13181" s="67">
        <v>2018</v>
      </c>
      <c r="H13181" s="67"/>
      <c r="I13181" s="67"/>
      <c r="J13181" s="67"/>
      <c r="K13181" s="67"/>
      <c r="L13181" s="6"/>
      <c r="M13181" s="67"/>
      <c r="N13181" s="67" t="s">
        <v>2879</v>
      </c>
      <c r="O13181" s="67"/>
      <c r="P13181" s="408">
        <v>151</v>
      </c>
      <c r="Q13181" s="408">
        <f t="shared" si="332"/>
        <v>151</v>
      </c>
      <c r="R13181" s="408">
        <v>2</v>
      </c>
      <c r="S13181" s="67" t="s">
        <v>3</v>
      </c>
      <c r="T13181" s="67" t="s">
        <v>44</v>
      </c>
      <c r="U13181" s="67" t="s">
        <v>715</v>
      </c>
      <c r="V13181" s="67" t="s">
        <v>1920</v>
      </c>
      <c r="W13181" s="67" t="s">
        <v>2750</v>
      </c>
      <c r="X13181" s="67" t="s">
        <v>2928</v>
      </c>
      <c r="Y13181" s="67"/>
      <c r="Z13181" s="67"/>
      <c r="AA13181" s="67">
        <v>44.367400000000004</v>
      </c>
      <c r="AB13181" s="67">
        <v>-120.116</v>
      </c>
      <c r="AC13181" s="67" t="s">
        <v>2774</v>
      </c>
      <c r="AD13181" s="67"/>
      <c r="AE13181" s="67" t="s">
        <v>2774</v>
      </c>
      <c r="AG13181" s="67" t="s">
        <v>2029</v>
      </c>
      <c r="AH13181" s="67" t="s">
        <v>2029</v>
      </c>
    </row>
    <row r="13182" spans="1:34" x14ac:dyDescent="0.25">
      <c r="A13182" s="404">
        <v>43396</v>
      </c>
      <c r="D13182" s="67">
        <v>14960611</v>
      </c>
      <c r="E13182" s="68">
        <v>28</v>
      </c>
      <c r="F13182" s="67" t="s">
        <v>1793</v>
      </c>
      <c r="G13182" s="67">
        <v>2018</v>
      </c>
      <c r="H13182" s="67"/>
      <c r="I13182" s="67"/>
      <c r="J13182" s="67"/>
      <c r="K13182" s="67"/>
      <c r="L13182" s="6"/>
      <c r="M13182" s="67"/>
      <c r="N13182" s="67" t="s">
        <v>2879</v>
      </c>
      <c r="O13182" s="67"/>
      <c r="P13182" s="408">
        <v>151</v>
      </c>
      <c r="Q13182" s="408">
        <f t="shared" si="332"/>
        <v>151</v>
      </c>
      <c r="R13182" s="408">
        <v>3</v>
      </c>
      <c r="S13182" s="67" t="s">
        <v>3</v>
      </c>
      <c r="T13182" s="67" t="s">
        <v>44</v>
      </c>
      <c r="U13182" s="67" t="s">
        <v>715</v>
      </c>
      <c r="V13182" s="67" t="s">
        <v>1920</v>
      </c>
      <c r="W13182" s="67" t="s">
        <v>2750</v>
      </c>
      <c r="X13182" s="67" t="s">
        <v>2928</v>
      </c>
      <c r="Y13182" s="67"/>
      <c r="Z13182" s="67"/>
      <c r="AA13182" s="67">
        <v>44.367400000000004</v>
      </c>
      <c r="AB13182" s="67">
        <v>-120.116</v>
      </c>
      <c r="AC13182" s="67" t="s">
        <v>2774</v>
      </c>
      <c r="AD13182" s="67"/>
      <c r="AE13182" s="67" t="s">
        <v>2774</v>
      </c>
      <c r="AG13182" s="67" t="s">
        <v>2029</v>
      </c>
      <c r="AH13182" s="67" t="s">
        <v>2029</v>
      </c>
    </row>
    <row r="13183" spans="1:34" x14ac:dyDescent="0.25">
      <c r="A13183" s="404">
        <v>43396</v>
      </c>
      <c r="D13183" s="67">
        <v>14960611</v>
      </c>
      <c r="E13183" s="68">
        <v>28</v>
      </c>
      <c r="F13183" s="67" t="s">
        <v>1793</v>
      </c>
      <c r="G13183" s="67">
        <v>2018</v>
      </c>
      <c r="H13183" s="67"/>
      <c r="I13183" s="67"/>
      <c r="J13183" s="67"/>
      <c r="K13183" s="67"/>
      <c r="L13183" s="6"/>
      <c r="M13183" s="67"/>
      <c r="N13183" s="67" t="s">
        <v>2879</v>
      </c>
      <c r="O13183" s="67"/>
      <c r="P13183" s="408">
        <v>151</v>
      </c>
      <c r="Q13183" s="408">
        <f t="shared" si="332"/>
        <v>151</v>
      </c>
      <c r="R13183" s="408">
        <v>4</v>
      </c>
      <c r="S13183" s="67" t="s">
        <v>3</v>
      </c>
      <c r="T13183" s="67" t="s">
        <v>44</v>
      </c>
      <c r="U13183" s="67" t="s">
        <v>715</v>
      </c>
      <c r="V13183" s="67" t="s">
        <v>1920</v>
      </c>
      <c r="W13183" s="67" t="s">
        <v>2750</v>
      </c>
      <c r="X13183" s="67" t="s">
        <v>2928</v>
      </c>
      <c r="Y13183" s="67"/>
      <c r="Z13183" s="67"/>
      <c r="AA13183" s="67">
        <v>44.367400000000004</v>
      </c>
      <c r="AB13183" s="67">
        <v>-120.116</v>
      </c>
      <c r="AC13183" s="67" t="s">
        <v>2774</v>
      </c>
      <c r="AD13183" s="67"/>
      <c r="AE13183" s="67" t="s">
        <v>2774</v>
      </c>
      <c r="AG13183" s="67" t="s">
        <v>2029</v>
      </c>
      <c r="AH13183" s="67" t="s">
        <v>2029</v>
      </c>
    </row>
    <row r="13184" spans="1:34" x14ac:dyDescent="0.25">
      <c r="A13184" s="404">
        <v>43396</v>
      </c>
      <c r="D13184" s="67">
        <v>14960611</v>
      </c>
      <c r="E13184" s="68">
        <v>28</v>
      </c>
      <c r="F13184" s="67" t="s">
        <v>1793</v>
      </c>
      <c r="G13184" s="67">
        <v>2018</v>
      </c>
      <c r="H13184" s="67"/>
      <c r="I13184" s="67"/>
      <c r="J13184" s="67"/>
      <c r="K13184" s="67"/>
      <c r="L13184" s="6"/>
      <c r="M13184" s="67"/>
      <c r="N13184" s="67" t="s">
        <v>2879</v>
      </c>
      <c r="O13184" s="67"/>
      <c r="P13184" s="408">
        <v>151</v>
      </c>
      <c r="Q13184" s="408">
        <f t="shared" si="332"/>
        <v>151</v>
      </c>
      <c r="R13184" s="408">
        <v>5</v>
      </c>
      <c r="S13184" s="67" t="s">
        <v>3</v>
      </c>
      <c r="T13184" s="67" t="s">
        <v>44</v>
      </c>
      <c r="U13184" s="67" t="s">
        <v>715</v>
      </c>
      <c r="V13184" s="67" t="s">
        <v>1920</v>
      </c>
      <c r="W13184" s="67" t="s">
        <v>2750</v>
      </c>
      <c r="X13184" s="67" t="s">
        <v>2928</v>
      </c>
      <c r="Y13184" s="67"/>
      <c r="Z13184" s="67"/>
      <c r="AA13184" s="67">
        <v>44.367400000000004</v>
      </c>
      <c r="AB13184" s="67">
        <v>-120.116</v>
      </c>
      <c r="AC13184" s="67" t="s">
        <v>2774</v>
      </c>
      <c r="AD13184" s="67"/>
      <c r="AE13184" s="67" t="s">
        <v>2774</v>
      </c>
      <c r="AG13184" s="67" t="s">
        <v>2029</v>
      </c>
      <c r="AH13184" s="67" t="s">
        <v>2029</v>
      </c>
    </row>
    <row r="13185" spans="1:34" x14ac:dyDescent="0.25">
      <c r="A13185" s="404">
        <v>43396</v>
      </c>
      <c r="D13185" s="67">
        <v>14960611</v>
      </c>
      <c r="E13185" s="68">
        <v>28</v>
      </c>
      <c r="F13185" s="67" t="s">
        <v>1793</v>
      </c>
      <c r="G13185" s="67">
        <v>2018</v>
      </c>
      <c r="H13185" s="67"/>
      <c r="I13185" s="67"/>
      <c r="J13185" s="67"/>
      <c r="K13185" s="67"/>
      <c r="L13185" s="6"/>
      <c r="M13185" s="67"/>
      <c r="N13185" s="67" t="s">
        <v>2879</v>
      </c>
      <c r="O13185" s="67"/>
      <c r="P13185" s="408">
        <v>151</v>
      </c>
      <c r="Q13185" s="408">
        <f t="shared" si="332"/>
        <v>151</v>
      </c>
      <c r="R13185" s="408">
        <v>6</v>
      </c>
      <c r="S13185" s="67" t="s">
        <v>3</v>
      </c>
      <c r="T13185" s="67" t="s">
        <v>44</v>
      </c>
      <c r="U13185" s="67" t="s">
        <v>715</v>
      </c>
      <c r="V13185" s="67" t="s">
        <v>1920</v>
      </c>
      <c r="W13185" s="67" t="s">
        <v>2750</v>
      </c>
      <c r="X13185" s="67" t="s">
        <v>2928</v>
      </c>
      <c r="Y13185" s="67"/>
      <c r="Z13185" s="67"/>
      <c r="AA13185" s="67">
        <v>44.367400000000004</v>
      </c>
      <c r="AB13185" s="67">
        <v>-120.116</v>
      </c>
      <c r="AC13185" s="67" t="s">
        <v>2774</v>
      </c>
      <c r="AD13185" s="67"/>
      <c r="AE13185" s="67" t="s">
        <v>2774</v>
      </c>
      <c r="AG13185" s="67" t="s">
        <v>2029</v>
      </c>
      <c r="AH13185" s="67" t="s">
        <v>2029</v>
      </c>
    </row>
    <row r="13186" spans="1:34" x14ac:dyDescent="0.25">
      <c r="A13186" s="404">
        <v>43396</v>
      </c>
      <c r="D13186" s="67">
        <v>14960611</v>
      </c>
      <c r="E13186" s="68">
        <v>28</v>
      </c>
      <c r="F13186" s="67" t="s">
        <v>1793</v>
      </c>
      <c r="G13186" s="67">
        <v>2018</v>
      </c>
      <c r="H13186" s="67"/>
      <c r="I13186" s="67"/>
      <c r="J13186" s="67"/>
      <c r="K13186" s="67"/>
      <c r="L13186" s="6"/>
      <c r="M13186" s="67"/>
      <c r="N13186" s="67" t="s">
        <v>2879</v>
      </c>
      <c r="O13186" s="67"/>
      <c r="P13186" s="408">
        <v>151</v>
      </c>
      <c r="Q13186" s="408">
        <f t="shared" si="332"/>
        <v>151</v>
      </c>
      <c r="R13186" s="408">
        <v>7</v>
      </c>
      <c r="S13186" s="67" t="s">
        <v>3</v>
      </c>
      <c r="T13186" s="67" t="s">
        <v>44</v>
      </c>
      <c r="U13186" s="67" t="s">
        <v>715</v>
      </c>
      <c r="V13186" s="67" t="s">
        <v>1920</v>
      </c>
      <c r="W13186" s="67" t="s">
        <v>2750</v>
      </c>
      <c r="X13186" s="67" t="s">
        <v>2928</v>
      </c>
      <c r="Y13186" s="67"/>
      <c r="Z13186" s="67"/>
      <c r="AA13186" s="67">
        <v>44.367400000000004</v>
      </c>
      <c r="AB13186" s="67">
        <v>-120.116</v>
      </c>
      <c r="AC13186" s="67" t="s">
        <v>2774</v>
      </c>
      <c r="AD13186" s="67"/>
      <c r="AE13186" s="67" t="s">
        <v>2774</v>
      </c>
      <c r="AG13186" s="67" t="s">
        <v>2029</v>
      </c>
      <c r="AH13186" s="67" t="s">
        <v>2029</v>
      </c>
    </row>
    <row r="13187" spans="1:34" x14ac:dyDescent="0.25">
      <c r="A13187" s="404">
        <v>43396</v>
      </c>
      <c r="D13187" s="67">
        <v>14960611</v>
      </c>
      <c r="E13187" s="68">
        <v>28</v>
      </c>
      <c r="F13187" s="67" t="s">
        <v>1793</v>
      </c>
      <c r="G13187" s="67">
        <v>2018</v>
      </c>
      <c r="H13187" s="67"/>
      <c r="I13187" s="67"/>
      <c r="J13187" s="67"/>
      <c r="K13187" s="67"/>
      <c r="L13187" s="6"/>
      <c r="M13187" s="67"/>
      <c r="N13187" s="67" t="s">
        <v>2879</v>
      </c>
      <c r="O13187" s="67"/>
      <c r="P13187" s="408">
        <v>151</v>
      </c>
      <c r="Q13187" s="408">
        <f t="shared" si="332"/>
        <v>151</v>
      </c>
      <c r="R13187" s="408">
        <v>8</v>
      </c>
      <c r="S13187" s="67" t="s">
        <v>3</v>
      </c>
      <c r="T13187" s="67" t="s">
        <v>44</v>
      </c>
      <c r="U13187" s="67" t="s">
        <v>715</v>
      </c>
      <c r="V13187" s="67" t="s">
        <v>1920</v>
      </c>
      <c r="W13187" s="67" t="s">
        <v>2750</v>
      </c>
      <c r="X13187" s="67" t="s">
        <v>2928</v>
      </c>
      <c r="Y13187" s="67"/>
      <c r="Z13187" s="67"/>
      <c r="AA13187" s="67">
        <v>44.367400000000004</v>
      </c>
      <c r="AB13187" s="67">
        <v>-120.116</v>
      </c>
      <c r="AC13187" s="67" t="s">
        <v>2774</v>
      </c>
      <c r="AD13187" s="67"/>
      <c r="AE13187" s="67" t="s">
        <v>2774</v>
      </c>
      <c r="AG13187" s="67" t="s">
        <v>2029</v>
      </c>
      <c r="AH13187" s="67" t="s">
        <v>2029</v>
      </c>
    </row>
    <row r="13188" spans="1:34" x14ac:dyDescent="0.25">
      <c r="A13188" s="404">
        <v>43396</v>
      </c>
      <c r="D13188" s="67">
        <v>14960611</v>
      </c>
      <c r="E13188" s="68">
        <v>28</v>
      </c>
      <c r="F13188" s="67" t="s">
        <v>1793</v>
      </c>
      <c r="G13188" s="67">
        <v>2018</v>
      </c>
      <c r="H13188" s="67"/>
      <c r="I13188" s="67"/>
      <c r="J13188" s="67"/>
      <c r="K13188" s="67"/>
      <c r="L13188" s="6"/>
      <c r="M13188" s="67"/>
      <c r="N13188" s="67" t="s">
        <v>2879</v>
      </c>
      <c r="O13188" s="67"/>
      <c r="P13188" s="408">
        <v>151</v>
      </c>
      <c r="Q13188" s="408">
        <f t="shared" si="332"/>
        <v>151</v>
      </c>
      <c r="R13188" s="408">
        <v>9</v>
      </c>
      <c r="S13188" s="67" t="s">
        <v>3</v>
      </c>
      <c r="T13188" s="67" t="s">
        <v>44</v>
      </c>
      <c r="U13188" s="67" t="s">
        <v>715</v>
      </c>
      <c r="V13188" s="67" t="s">
        <v>1920</v>
      </c>
      <c r="W13188" s="67" t="s">
        <v>2750</v>
      </c>
      <c r="X13188" s="67" t="s">
        <v>2928</v>
      </c>
      <c r="Y13188" s="67"/>
      <c r="Z13188" s="67"/>
      <c r="AA13188" s="67">
        <v>44.367400000000004</v>
      </c>
      <c r="AB13188" s="67">
        <v>-120.116</v>
      </c>
      <c r="AC13188" s="67" t="s">
        <v>2774</v>
      </c>
      <c r="AD13188" s="67"/>
      <c r="AE13188" s="67" t="s">
        <v>2774</v>
      </c>
      <c r="AG13188" s="67" t="s">
        <v>2029</v>
      </c>
      <c r="AH13188" s="67" t="s">
        <v>2029</v>
      </c>
    </row>
    <row r="13189" spans="1:34" x14ac:dyDescent="0.25">
      <c r="A13189" s="404">
        <v>43396</v>
      </c>
      <c r="D13189" s="67">
        <v>14960611</v>
      </c>
      <c r="E13189" s="68">
        <v>28</v>
      </c>
      <c r="F13189" s="67" t="s">
        <v>1793</v>
      </c>
      <c r="G13189" s="67">
        <v>2018</v>
      </c>
      <c r="H13189" s="67"/>
      <c r="I13189" s="67"/>
      <c r="J13189" s="67"/>
      <c r="K13189" s="67"/>
      <c r="L13189" s="6"/>
      <c r="M13189" s="67"/>
      <c r="N13189" s="67" t="s">
        <v>2879</v>
      </c>
      <c r="O13189" s="67"/>
      <c r="P13189" s="408">
        <v>151</v>
      </c>
      <c r="Q13189" s="408">
        <f t="shared" si="332"/>
        <v>151</v>
      </c>
      <c r="R13189" s="408">
        <v>10</v>
      </c>
      <c r="S13189" s="67" t="s">
        <v>3</v>
      </c>
      <c r="T13189" s="67" t="s">
        <v>44</v>
      </c>
      <c r="U13189" s="67" t="s">
        <v>715</v>
      </c>
      <c r="V13189" s="67" t="s">
        <v>1920</v>
      </c>
      <c r="W13189" s="67" t="s">
        <v>2750</v>
      </c>
      <c r="X13189" s="67" t="s">
        <v>2928</v>
      </c>
      <c r="Y13189" s="67"/>
      <c r="Z13189" s="67"/>
      <c r="AA13189" s="67">
        <v>44.367400000000004</v>
      </c>
      <c r="AB13189" s="67">
        <v>-120.116</v>
      </c>
      <c r="AC13189" s="67" t="s">
        <v>2774</v>
      </c>
      <c r="AD13189" s="67"/>
      <c r="AE13189" s="67" t="s">
        <v>2774</v>
      </c>
      <c r="AG13189" s="67" t="s">
        <v>2029</v>
      </c>
      <c r="AH13189" s="67" t="s">
        <v>2029</v>
      </c>
    </row>
    <row r="13190" spans="1:34" x14ac:dyDescent="0.25">
      <c r="A13190" s="404">
        <v>43396</v>
      </c>
      <c r="D13190" s="67">
        <v>14960611</v>
      </c>
      <c r="E13190" s="68">
        <v>28</v>
      </c>
      <c r="F13190" s="67" t="s">
        <v>1793</v>
      </c>
      <c r="G13190" s="67">
        <v>2018</v>
      </c>
      <c r="H13190" s="67"/>
      <c r="I13190" s="67"/>
      <c r="J13190" s="67"/>
      <c r="K13190" s="67"/>
      <c r="L13190" s="6"/>
      <c r="M13190" s="67"/>
      <c r="N13190" s="67" t="s">
        <v>2879</v>
      </c>
      <c r="O13190" s="67"/>
      <c r="P13190" s="408">
        <v>151</v>
      </c>
      <c r="Q13190" s="408">
        <f t="shared" ref="Q13190:Q13253" si="333">P13190</f>
        <v>151</v>
      </c>
      <c r="R13190" s="408">
        <v>11</v>
      </c>
      <c r="S13190" s="67" t="s">
        <v>3</v>
      </c>
      <c r="T13190" s="67" t="s">
        <v>44</v>
      </c>
      <c r="U13190" s="67" t="s">
        <v>715</v>
      </c>
      <c r="V13190" s="67" t="s">
        <v>1920</v>
      </c>
      <c r="W13190" s="67" t="s">
        <v>2750</v>
      </c>
      <c r="X13190" s="67" t="s">
        <v>2928</v>
      </c>
      <c r="Y13190" s="67"/>
      <c r="Z13190" s="67"/>
      <c r="AA13190" s="67">
        <v>44.367400000000004</v>
      </c>
      <c r="AB13190" s="67">
        <v>-120.116</v>
      </c>
      <c r="AC13190" s="67" t="s">
        <v>2774</v>
      </c>
      <c r="AD13190" s="67"/>
      <c r="AE13190" s="67" t="s">
        <v>2774</v>
      </c>
      <c r="AG13190" s="67" t="s">
        <v>2029</v>
      </c>
      <c r="AH13190" s="67" t="s">
        <v>2029</v>
      </c>
    </row>
    <row r="13191" spans="1:34" x14ac:dyDescent="0.25">
      <c r="A13191" s="404">
        <v>43396</v>
      </c>
      <c r="D13191" s="67">
        <v>14960611</v>
      </c>
      <c r="E13191" s="68">
        <v>28</v>
      </c>
      <c r="F13191" s="67" t="s">
        <v>1793</v>
      </c>
      <c r="G13191" s="67">
        <v>2018</v>
      </c>
      <c r="H13191" s="67"/>
      <c r="I13191" s="67"/>
      <c r="J13191" s="67"/>
      <c r="K13191" s="67"/>
      <c r="L13191" s="6"/>
      <c r="M13191" s="67"/>
      <c r="N13191" s="67" t="s">
        <v>2879</v>
      </c>
      <c r="O13191" s="67"/>
      <c r="P13191" s="408">
        <v>151</v>
      </c>
      <c r="Q13191" s="408">
        <f t="shared" si="333"/>
        <v>151</v>
      </c>
      <c r="R13191" s="408">
        <v>12</v>
      </c>
      <c r="S13191" s="67" t="s">
        <v>3</v>
      </c>
      <c r="T13191" s="67" t="s">
        <v>44</v>
      </c>
      <c r="U13191" s="67" t="s">
        <v>715</v>
      </c>
      <c r="V13191" s="67" t="s">
        <v>1920</v>
      </c>
      <c r="W13191" s="67" t="s">
        <v>2750</v>
      </c>
      <c r="X13191" s="67" t="s">
        <v>2928</v>
      </c>
      <c r="Y13191" s="67"/>
      <c r="Z13191" s="67"/>
      <c r="AA13191" s="67">
        <v>44.367400000000004</v>
      </c>
      <c r="AB13191" s="67">
        <v>-120.116</v>
      </c>
      <c r="AC13191" s="67" t="s">
        <v>2774</v>
      </c>
      <c r="AD13191" s="67"/>
      <c r="AE13191" s="67" t="s">
        <v>2774</v>
      </c>
      <c r="AG13191" s="67" t="s">
        <v>2029</v>
      </c>
      <c r="AH13191" s="67" t="s">
        <v>2029</v>
      </c>
    </row>
    <row r="13192" spans="1:34" x14ac:dyDescent="0.25">
      <c r="A13192" s="404">
        <v>43396</v>
      </c>
      <c r="D13192" s="67">
        <v>14960611</v>
      </c>
      <c r="E13192" s="68">
        <v>28</v>
      </c>
      <c r="F13192" s="67" t="s">
        <v>1793</v>
      </c>
      <c r="G13192" s="67">
        <v>2018</v>
      </c>
      <c r="H13192" s="67"/>
      <c r="I13192" s="67"/>
      <c r="J13192" s="67"/>
      <c r="K13192" s="67"/>
      <c r="L13192" s="6"/>
      <c r="M13192" s="67"/>
      <c r="N13192" s="67" t="s">
        <v>2879</v>
      </c>
      <c r="O13192" s="67"/>
      <c r="P13192" s="408">
        <v>151</v>
      </c>
      <c r="Q13192" s="408">
        <f t="shared" si="333"/>
        <v>151</v>
      </c>
      <c r="R13192" s="408">
        <v>13</v>
      </c>
      <c r="S13192" s="67" t="s">
        <v>3</v>
      </c>
      <c r="T13192" s="67" t="s">
        <v>44</v>
      </c>
      <c r="U13192" s="67" t="s">
        <v>715</v>
      </c>
      <c r="V13192" s="67" t="s">
        <v>1920</v>
      </c>
      <c r="W13192" s="67" t="s">
        <v>2750</v>
      </c>
      <c r="X13192" s="67" t="s">
        <v>2928</v>
      </c>
      <c r="Y13192" s="67"/>
      <c r="Z13192" s="67"/>
      <c r="AA13192" s="67">
        <v>44.367400000000004</v>
      </c>
      <c r="AB13192" s="67">
        <v>-120.116</v>
      </c>
      <c r="AC13192" s="67" t="s">
        <v>2774</v>
      </c>
      <c r="AD13192" s="67"/>
      <c r="AE13192" s="67" t="s">
        <v>2774</v>
      </c>
      <c r="AG13192" s="67" t="s">
        <v>2029</v>
      </c>
      <c r="AH13192" s="67" t="s">
        <v>2029</v>
      </c>
    </row>
    <row r="13193" spans="1:34" x14ac:dyDescent="0.25">
      <c r="A13193" s="404">
        <v>43396</v>
      </c>
      <c r="D13193" s="67">
        <v>14960611</v>
      </c>
      <c r="E13193" s="68">
        <v>28</v>
      </c>
      <c r="F13193" s="67" t="s">
        <v>1793</v>
      </c>
      <c r="G13193" s="67">
        <v>2018</v>
      </c>
      <c r="H13193" s="67"/>
      <c r="I13193" s="67"/>
      <c r="J13193" s="67"/>
      <c r="K13193" s="67"/>
      <c r="L13193" s="6"/>
      <c r="M13193" s="67"/>
      <c r="N13193" s="67" t="s">
        <v>2879</v>
      </c>
      <c r="O13193" s="67"/>
      <c r="P13193" s="408">
        <v>151</v>
      </c>
      <c r="Q13193" s="408">
        <f t="shared" si="333"/>
        <v>151</v>
      </c>
      <c r="R13193" s="408">
        <v>14</v>
      </c>
      <c r="S13193" s="67" t="s">
        <v>3</v>
      </c>
      <c r="T13193" s="67" t="s">
        <v>44</v>
      </c>
      <c r="U13193" s="67" t="s">
        <v>715</v>
      </c>
      <c r="V13193" s="67" t="s">
        <v>1920</v>
      </c>
      <c r="W13193" s="67" t="s">
        <v>2750</v>
      </c>
      <c r="X13193" s="67" t="s">
        <v>2928</v>
      </c>
      <c r="Y13193" s="67"/>
      <c r="Z13193" s="67"/>
      <c r="AA13193" s="67">
        <v>44.367400000000004</v>
      </c>
      <c r="AB13193" s="67">
        <v>-120.116</v>
      </c>
      <c r="AC13193" s="67" t="s">
        <v>2774</v>
      </c>
      <c r="AD13193" s="67"/>
      <c r="AE13193" s="67" t="s">
        <v>2774</v>
      </c>
      <c r="AG13193" s="67" t="s">
        <v>2029</v>
      </c>
      <c r="AH13193" s="67" t="s">
        <v>2029</v>
      </c>
    </row>
    <row r="13194" spans="1:34" x14ac:dyDescent="0.25">
      <c r="A13194" s="404">
        <v>43396</v>
      </c>
      <c r="D13194" s="67">
        <v>14960769</v>
      </c>
      <c r="E13194" s="68">
        <v>28</v>
      </c>
      <c r="F13194" s="67" t="s">
        <v>1793</v>
      </c>
      <c r="G13194" s="67">
        <v>2018</v>
      </c>
      <c r="H13194" s="67"/>
      <c r="I13194" s="67"/>
      <c r="J13194" s="67"/>
      <c r="K13194" s="67"/>
      <c r="L13194" s="6"/>
      <c r="M13194" s="67"/>
      <c r="N13194" s="67" t="s">
        <v>2879</v>
      </c>
      <c r="O13194" s="67"/>
      <c r="P13194" s="408">
        <v>152</v>
      </c>
      <c r="Q13194" s="408">
        <f t="shared" si="333"/>
        <v>152</v>
      </c>
      <c r="R13194" s="408">
        <v>1</v>
      </c>
      <c r="S13194" s="67" t="s">
        <v>3</v>
      </c>
      <c r="T13194" s="67" t="s">
        <v>44</v>
      </c>
      <c r="U13194" s="67" t="s">
        <v>715</v>
      </c>
      <c r="V13194" s="67" t="s">
        <v>1920</v>
      </c>
      <c r="W13194" s="67" t="s">
        <v>2751</v>
      </c>
      <c r="X13194" s="67" t="s">
        <v>2928</v>
      </c>
      <c r="Y13194" s="67"/>
      <c r="Z13194" s="67"/>
      <c r="AA13194" s="67">
        <v>44.367400000000004</v>
      </c>
      <c r="AB13194" s="67">
        <v>-120.116</v>
      </c>
      <c r="AC13194" s="67" t="s">
        <v>2774</v>
      </c>
      <c r="AD13194" s="67"/>
      <c r="AE13194" s="67" t="s">
        <v>2774</v>
      </c>
      <c r="AG13194" s="67" t="s">
        <v>2029</v>
      </c>
      <c r="AH13194" s="67" t="s">
        <v>2029</v>
      </c>
    </row>
    <row r="13195" spans="1:34" x14ac:dyDescent="0.25">
      <c r="A13195" s="404">
        <v>43396</v>
      </c>
      <c r="D13195" s="67">
        <v>14960769</v>
      </c>
      <c r="E13195" s="68">
        <v>28</v>
      </c>
      <c r="F13195" s="67" t="s">
        <v>1793</v>
      </c>
      <c r="G13195" s="67">
        <v>2018</v>
      </c>
      <c r="H13195" s="67"/>
      <c r="I13195" s="67"/>
      <c r="J13195" s="67"/>
      <c r="K13195" s="67"/>
      <c r="L13195" s="6"/>
      <c r="M13195" s="67"/>
      <c r="N13195" s="67" t="s">
        <v>2879</v>
      </c>
      <c r="O13195" s="67"/>
      <c r="P13195" s="408">
        <v>152</v>
      </c>
      <c r="Q13195" s="408">
        <f t="shared" si="333"/>
        <v>152</v>
      </c>
      <c r="R13195" s="408">
        <v>2</v>
      </c>
      <c r="S13195" s="67" t="s">
        <v>3</v>
      </c>
      <c r="T13195" s="67" t="s">
        <v>44</v>
      </c>
      <c r="U13195" s="67" t="s">
        <v>715</v>
      </c>
      <c r="V13195" s="67" t="s">
        <v>1920</v>
      </c>
      <c r="W13195" s="67" t="s">
        <v>2751</v>
      </c>
      <c r="X13195" s="67" t="s">
        <v>2928</v>
      </c>
      <c r="Y13195" s="67"/>
      <c r="Z13195" s="67"/>
      <c r="AA13195" s="67">
        <v>44.367400000000004</v>
      </c>
      <c r="AB13195" s="67">
        <v>-120.116</v>
      </c>
      <c r="AC13195" s="67" t="s">
        <v>2774</v>
      </c>
      <c r="AD13195" s="67"/>
      <c r="AE13195" s="67" t="s">
        <v>2774</v>
      </c>
      <c r="AG13195" s="67" t="s">
        <v>2029</v>
      </c>
      <c r="AH13195" s="67" t="s">
        <v>2029</v>
      </c>
    </row>
    <row r="13196" spans="1:34" x14ac:dyDescent="0.25">
      <c r="A13196" s="404">
        <v>43396</v>
      </c>
      <c r="D13196" s="67">
        <v>14960769</v>
      </c>
      <c r="E13196" s="68">
        <v>28</v>
      </c>
      <c r="F13196" s="67" t="s">
        <v>1793</v>
      </c>
      <c r="G13196" s="67">
        <v>2018</v>
      </c>
      <c r="H13196" s="67"/>
      <c r="I13196" s="67"/>
      <c r="J13196" s="67"/>
      <c r="K13196" s="67"/>
      <c r="L13196" s="6"/>
      <c r="M13196" s="67"/>
      <c r="N13196" s="67" t="s">
        <v>2879</v>
      </c>
      <c r="O13196" s="67"/>
      <c r="P13196" s="408">
        <v>152</v>
      </c>
      <c r="Q13196" s="408">
        <f t="shared" si="333"/>
        <v>152</v>
      </c>
      <c r="R13196" s="408">
        <v>3</v>
      </c>
      <c r="S13196" s="67" t="s">
        <v>3</v>
      </c>
      <c r="T13196" s="67" t="s">
        <v>44</v>
      </c>
      <c r="U13196" s="67" t="s">
        <v>715</v>
      </c>
      <c r="V13196" s="67" t="s">
        <v>1920</v>
      </c>
      <c r="W13196" s="67" t="s">
        <v>2751</v>
      </c>
      <c r="X13196" s="67" t="s">
        <v>2928</v>
      </c>
      <c r="Y13196" s="67"/>
      <c r="Z13196" s="67"/>
      <c r="AA13196" s="67">
        <v>44.367400000000004</v>
      </c>
      <c r="AB13196" s="67">
        <v>-120.116</v>
      </c>
      <c r="AC13196" s="67" t="s">
        <v>2774</v>
      </c>
      <c r="AD13196" s="67"/>
      <c r="AE13196" s="67" t="s">
        <v>2774</v>
      </c>
      <c r="AG13196" s="67" t="s">
        <v>2029</v>
      </c>
      <c r="AH13196" s="67" t="s">
        <v>2029</v>
      </c>
    </row>
    <row r="13197" spans="1:34" x14ac:dyDescent="0.25">
      <c r="A13197" s="404">
        <v>43396</v>
      </c>
      <c r="D13197" s="67">
        <v>14960769</v>
      </c>
      <c r="E13197" s="68">
        <v>28</v>
      </c>
      <c r="F13197" s="67" t="s">
        <v>1793</v>
      </c>
      <c r="G13197" s="67">
        <v>2018</v>
      </c>
      <c r="H13197" s="67"/>
      <c r="I13197" s="67"/>
      <c r="J13197" s="67"/>
      <c r="K13197" s="67"/>
      <c r="L13197" s="6"/>
      <c r="M13197" s="67"/>
      <c r="N13197" s="67" t="s">
        <v>2879</v>
      </c>
      <c r="O13197" s="67"/>
      <c r="P13197" s="408">
        <v>152</v>
      </c>
      <c r="Q13197" s="408">
        <f t="shared" si="333"/>
        <v>152</v>
      </c>
      <c r="R13197" s="408">
        <v>4</v>
      </c>
      <c r="S13197" s="67" t="s">
        <v>3</v>
      </c>
      <c r="T13197" s="67" t="s">
        <v>44</v>
      </c>
      <c r="U13197" s="67" t="s">
        <v>715</v>
      </c>
      <c r="V13197" s="67" t="s">
        <v>1920</v>
      </c>
      <c r="W13197" s="67" t="s">
        <v>2751</v>
      </c>
      <c r="X13197" s="67" t="s">
        <v>2928</v>
      </c>
      <c r="Y13197" s="67"/>
      <c r="Z13197" s="67"/>
      <c r="AA13197" s="67">
        <v>44.367400000000004</v>
      </c>
      <c r="AB13197" s="67">
        <v>-120.116</v>
      </c>
      <c r="AC13197" s="67" t="s">
        <v>2774</v>
      </c>
      <c r="AD13197" s="67"/>
      <c r="AE13197" s="67" t="s">
        <v>2774</v>
      </c>
      <c r="AG13197" s="67" t="s">
        <v>2029</v>
      </c>
      <c r="AH13197" s="67" t="s">
        <v>2029</v>
      </c>
    </row>
    <row r="13198" spans="1:34" x14ac:dyDescent="0.25">
      <c r="A13198" s="404">
        <v>43396</v>
      </c>
      <c r="D13198" s="67">
        <v>14960769</v>
      </c>
      <c r="E13198" s="68">
        <v>28</v>
      </c>
      <c r="F13198" s="67" t="s">
        <v>1793</v>
      </c>
      <c r="G13198" s="67">
        <v>2018</v>
      </c>
      <c r="H13198" s="67"/>
      <c r="I13198" s="67"/>
      <c r="J13198" s="67"/>
      <c r="K13198" s="67"/>
      <c r="L13198" s="6"/>
      <c r="M13198" s="67"/>
      <c r="N13198" s="67" t="s">
        <v>2879</v>
      </c>
      <c r="O13198" s="67"/>
      <c r="P13198" s="408">
        <v>152</v>
      </c>
      <c r="Q13198" s="408">
        <f t="shared" si="333"/>
        <v>152</v>
      </c>
      <c r="R13198" s="408">
        <v>5</v>
      </c>
      <c r="S13198" s="67" t="s">
        <v>3</v>
      </c>
      <c r="T13198" s="67" t="s">
        <v>44</v>
      </c>
      <c r="U13198" s="67" t="s">
        <v>715</v>
      </c>
      <c r="V13198" s="67" t="s">
        <v>1920</v>
      </c>
      <c r="W13198" s="67" t="s">
        <v>2751</v>
      </c>
      <c r="X13198" s="67" t="s">
        <v>2928</v>
      </c>
      <c r="Y13198" s="67"/>
      <c r="Z13198" s="67"/>
      <c r="AA13198" s="67">
        <v>44.367400000000004</v>
      </c>
      <c r="AB13198" s="67">
        <v>-120.116</v>
      </c>
      <c r="AC13198" s="67" t="s">
        <v>2774</v>
      </c>
      <c r="AD13198" s="67"/>
      <c r="AE13198" s="67" t="s">
        <v>2774</v>
      </c>
      <c r="AG13198" s="67" t="s">
        <v>2029</v>
      </c>
      <c r="AH13198" s="67" t="s">
        <v>2029</v>
      </c>
    </row>
    <row r="13199" spans="1:34" x14ac:dyDescent="0.25">
      <c r="A13199" s="404">
        <v>43396</v>
      </c>
      <c r="D13199" s="67">
        <v>14960769</v>
      </c>
      <c r="E13199" s="68">
        <v>28</v>
      </c>
      <c r="F13199" s="67" t="s">
        <v>1793</v>
      </c>
      <c r="G13199" s="67">
        <v>2018</v>
      </c>
      <c r="H13199" s="67"/>
      <c r="I13199" s="67"/>
      <c r="J13199" s="67"/>
      <c r="K13199" s="67"/>
      <c r="L13199" s="6"/>
      <c r="M13199" s="67"/>
      <c r="N13199" s="67" t="s">
        <v>2879</v>
      </c>
      <c r="O13199" s="67"/>
      <c r="P13199" s="408">
        <v>152</v>
      </c>
      <c r="Q13199" s="408">
        <f t="shared" si="333"/>
        <v>152</v>
      </c>
      <c r="R13199" s="408">
        <v>6</v>
      </c>
      <c r="S13199" s="67" t="s">
        <v>3</v>
      </c>
      <c r="T13199" s="67" t="s">
        <v>44</v>
      </c>
      <c r="U13199" s="67" t="s">
        <v>715</v>
      </c>
      <c r="V13199" s="67" t="s">
        <v>1920</v>
      </c>
      <c r="W13199" s="67" t="s">
        <v>2751</v>
      </c>
      <c r="X13199" s="67" t="s">
        <v>2928</v>
      </c>
      <c r="Y13199" s="67"/>
      <c r="Z13199" s="67"/>
      <c r="AA13199" s="67">
        <v>44.367400000000004</v>
      </c>
      <c r="AB13199" s="67">
        <v>-120.116</v>
      </c>
      <c r="AC13199" s="67" t="s">
        <v>2774</v>
      </c>
      <c r="AD13199" s="67"/>
      <c r="AE13199" s="67" t="s">
        <v>2774</v>
      </c>
      <c r="AG13199" s="67" t="s">
        <v>2029</v>
      </c>
      <c r="AH13199" s="67" t="s">
        <v>2029</v>
      </c>
    </row>
    <row r="13200" spans="1:34" x14ac:dyDescent="0.25">
      <c r="A13200" s="404">
        <v>43396</v>
      </c>
      <c r="D13200" s="67">
        <v>14960769</v>
      </c>
      <c r="E13200" s="68">
        <v>28</v>
      </c>
      <c r="F13200" s="67" t="s">
        <v>1793</v>
      </c>
      <c r="G13200" s="67">
        <v>2018</v>
      </c>
      <c r="H13200" s="67"/>
      <c r="I13200" s="67"/>
      <c r="J13200" s="67"/>
      <c r="K13200" s="67"/>
      <c r="L13200" s="6"/>
      <c r="M13200" s="67"/>
      <c r="N13200" s="67" t="s">
        <v>2879</v>
      </c>
      <c r="O13200" s="67"/>
      <c r="P13200" s="408">
        <v>152</v>
      </c>
      <c r="Q13200" s="408">
        <f t="shared" si="333"/>
        <v>152</v>
      </c>
      <c r="R13200" s="408">
        <v>7</v>
      </c>
      <c r="S13200" s="67" t="s">
        <v>3</v>
      </c>
      <c r="T13200" s="67" t="s">
        <v>44</v>
      </c>
      <c r="U13200" s="67" t="s">
        <v>715</v>
      </c>
      <c r="V13200" s="67" t="s">
        <v>1920</v>
      </c>
      <c r="W13200" s="67" t="s">
        <v>2751</v>
      </c>
      <c r="X13200" s="67" t="s">
        <v>2928</v>
      </c>
      <c r="Y13200" s="67"/>
      <c r="Z13200" s="67"/>
      <c r="AA13200" s="67">
        <v>44.367400000000004</v>
      </c>
      <c r="AB13200" s="67">
        <v>-120.116</v>
      </c>
      <c r="AC13200" s="67" t="s">
        <v>2774</v>
      </c>
      <c r="AD13200" s="67"/>
      <c r="AE13200" s="67" t="s">
        <v>2774</v>
      </c>
      <c r="AG13200" s="67" t="s">
        <v>2029</v>
      </c>
      <c r="AH13200" s="67" t="s">
        <v>2029</v>
      </c>
    </row>
    <row r="13201" spans="1:34" x14ac:dyDescent="0.25">
      <c r="A13201" s="404">
        <v>43396</v>
      </c>
      <c r="D13201" s="67">
        <v>14960769</v>
      </c>
      <c r="E13201" s="68">
        <v>28</v>
      </c>
      <c r="F13201" s="67" t="s">
        <v>1793</v>
      </c>
      <c r="G13201" s="67">
        <v>2018</v>
      </c>
      <c r="H13201" s="67"/>
      <c r="I13201" s="67"/>
      <c r="J13201" s="67"/>
      <c r="K13201" s="67"/>
      <c r="L13201" s="6"/>
      <c r="M13201" s="67"/>
      <c r="N13201" s="67" t="s">
        <v>2879</v>
      </c>
      <c r="O13201" s="67"/>
      <c r="P13201" s="408">
        <v>152</v>
      </c>
      <c r="Q13201" s="408">
        <f t="shared" si="333"/>
        <v>152</v>
      </c>
      <c r="R13201" s="408">
        <v>8</v>
      </c>
      <c r="S13201" s="67" t="s">
        <v>3</v>
      </c>
      <c r="T13201" s="67" t="s">
        <v>44</v>
      </c>
      <c r="U13201" s="67" t="s">
        <v>715</v>
      </c>
      <c r="V13201" s="67" t="s">
        <v>1920</v>
      </c>
      <c r="W13201" s="67" t="s">
        <v>2751</v>
      </c>
      <c r="X13201" s="67" t="s">
        <v>2928</v>
      </c>
      <c r="Y13201" s="67"/>
      <c r="Z13201" s="67"/>
      <c r="AA13201" s="67">
        <v>44.367400000000004</v>
      </c>
      <c r="AB13201" s="67">
        <v>-120.116</v>
      </c>
      <c r="AC13201" s="67" t="s">
        <v>2774</v>
      </c>
      <c r="AD13201" s="67"/>
      <c r="AE13201" s="67" t="s">
        <v>2774</v>
      </c>
      <c r="AG13201" s="67" t="s">
        <v>2029</v>
      </c>
      <c r="AH13201" s="67" t="s">
        <v>2029</v>
      </c>
    </row>
    <row r="13202" spans="1:34" x14ac:dyDescent="0.25">
      <c r="A13202" s="404">
        <v>43396</v>
      </c>
      <c r="D13202" s="67">
        <v>14960769</v>
      </c>
      <c r="E13202" s="68">
        <v>28</v>
      </c>
      <c r="F13202" s="67" t="s">
        <v>1793</v>
      </c>
      <c r="G13202" s="67">
        <v>2018</v>
      </c>
      <c r="H13202" s="67"/>
      <c r="I13202" s="67"/>
      <c r="J13202" s="67"/>
      <c r="K13202" s="67"/>
      <c r="L13202" s="6"/>
      <c r="M13202" s="67"/>
      <c r="N13202" s="67" t="s">
        <v>2879</v>
      </c>
      <c r="O13202" s="67"/>
      <c r="P13202" s="408">
        <v>152</v>
      </c>
      <c r="Q13202" s="408">
        <f t="shared" si="333"/>
        <v>152</v>
      </c>
      <c r="R13202" s="408">
        <v>9</v>
      </c>
      <c r="S13202" s="67" t="s">
        <v>3</v>
      </c>
      <c r="T13202" s="67" t="s">
        <v>44</v>
      </c>
      <c r="U13202" s="67" t="s">
        <v>715</v>
      </c>
      <c r="V13202" s="67" t="s">
        <v>1920</v>
      </c>
      <c r="W13202" s="67" t="s">
        <v>2751</v>
      </c>
      <c r="X13202" s="67" t="s">
        <v>2928</v>
      </c>
      <c r="Y13202" s="67"/>
      <c r="Z13202" s="67"/>
      <c r="AA13202" s="67">
        <v>44.367400000000004</v>
      </c>
      <c r="AB13202" s="67">
        <v>-120.116</v>
      </c>
      <c r="AC13202" s="67" t="s">
        <v>2774</v>
      </c>
      <c r="AD13202" s="67"/>
      <c r="AE13202" s="67" t="s">
        <v>2774</v>
      </c>
      <c r="AG13202" s="67" t="s">
        <v>2029</v>
      </c>
      <c r="AH13202" s="67" t="s">
        <v>2029</v>
      </c>
    </row>
    <row r="13203" spans="1:34" x14ac:dyDescent="0.25">
      <c r="A13203" s="404">
        <v>43396</v>
      </c>
      <c r="D13203" s="67">
        <v>14960769</v>
      </c>
      <c r="E13203" s="68">
        <v>28</v>
      </c>
      <c r="F13203" s="67" t="s">
        <v>1793</v>
      </c>
      <c r="G13203" s="67">
        <v>2018</v>
      </c>
      <c r="H13203" s="67"/>
      <c r="I13203" s="67"/>
      <c r="J13203" s="67"/>
      <c r="K13203" s="67"/>
      <c r="L13203" s="6"/>
      <c r="M13203" s="67"/>
      <c r="N13203" s="67" t="s">
        <v>2879</v>
      </c>
      <c r="O13203" s="67"/>
      <c r="P13203" s="408">
        <v>152</v>
      </c>
      <c r="Q13203" s="408">
        <f t="shared" si="333"/>
        <v>152</v>
      </c>
      <c r="R13203" s="408">
        <v>10</v>
      </c>
      <c r="S13203" s="67" t="s">
        <v>3</v>
      </c>
      <c r="T13203" s="67" t="s">
        <v>44</v>
      </c>
      <c r="U13203" s="67" t="s">
        <v>715</v>
      </c>
      <c r="V13203" s="67" t="s">
        <v>1920</v>
      </c>
      <c r="W13203" s="67" t="s">
        <v>2751</v>
      </c>
      <c r="X13203" s="67" t="s">
        <v>2928</v>
      </c>
      <c r="Y13203" s="67"/>
      <c r="Z13203" s="67"/>
      <c r="AA13203" s="67">
        <v>44.367400000000004</v>
      </c>
      <c r="AB13203" s="67">
        <v>-120.116</v>
      </c>
      <c r="AC13203" s="67" t="s">
        <v>2774</v>
      </c>
      <c r="AD13203" s="67"/>
      <c r="AE13203" s="67" t="s">
        <v>2774</v>
      </c>
      <c r="AG13203" s="67" t="s">
        <v>2029</v>
      </c>
      <c r="AH13203" s="67" t="s">
        <v>2029</v>
      </c>
    </row>
    <row r="13204" spans="1:34" x14ac:dyDescent="0.25">
      <c r="A13204" s="404">
        <v>43396</v>
      </c>
      <c r="D13204" s="67">
        <v>14960769</v>
      </c>
      <c r="E13204" s="68">
        <v>28</v>
      </c>
      <c r="F13204" s="67" t="s">
        <v>1793</v>
      </c>
      <c r="G13204" s="67">
        <v>2018</v>
      </c>
      <c r="H13204" s="67"/>
      <c r="I13204" s="67"/>
      <c r="J13204" s="67"/>
      <c r="K13204" s="67"/>
      <c r="L13204" s="6"/>
      <c r="M13204" s="67"/>
      <c r="N13204" s="67" t="s">
        <v>2879</v>
      </c>
      <c r="O13204" s="67"/>
      <c r="P13204" s="408">
        <v>152</v>
      </c>
      <c r="Q13204" s="408">
        <f t="shared" si="333"/>
        <v>152</v>
      </c>
      <c r="R13204" s="408">
        <v>11</v>
      </c>
      <c r="S13204" s="67" t="s">
        <v>3</v>
      </c>
      <c r="T13204" s="67" t="s">
        <v>44</v>
      </c>
      <c r="U13204" s="67" t="s">
        <v>715</v>
      </c>
      <c r="V13204" s="67" t="s">
        <v>1920</v>
      </c>
      <c r="W13204" s="67" t="s">
        <v>2751</v>
      </c>
      <c r="X13204" s="67" t="s">
        <v>2928</v>
      </c>
      <c r="Y13204" s="67"/>
      <c r="Z13204" s="67"/>
      <c r="AA13204" s="67">
        <v>44.367400000000004</v>
      </c>
      <c r="AB13204" s="67">
        <v>-120.116</v>
      </c>
      <c r="AC13204" s="67" t="s">
        <v>2774</v>
      </c>
      <c r="AD13204" s="67"/>
      <c r="AE13204" s="67" t="s">
        <v>2774</v>
      </c>
      <c r="AG13204" s="67" t="s">
        <v>2029</v>
      </c>
      <c r="AH13204" s="67" t="s">
        <v>2029</v>
      </c>
    </row>
    <row r="13205" spans="1:34" x14ac:dyDescent="0.25">
      <c r="A13205" s="404">
        <v>43396</v>
      </c>
      <c r="D13205" s="67">
        <v>14960769</v>
      </c>
      <c r="E13205" s="68">
        <v>28</v>
      </c>
      <c r="F13205" s="67" t="s">
        <v>1793</v>
      </c>
      <c r="G13205" s="67">
        <v>2018</v>
      </c>
      <c r="H13205" s="67"/>
      <c r="I13205" s="67"/>
      <c r="J13205" s="67"/>
      <c r="K13205" s="67"/>
      <c r="L13205" s="6"/>
      <c r="M13205" s="67"/>
      <c r="N13205" s="67" t="s">
        <v>2879</v>
      </c>
      <c r="O13205" s="67"/>
      <c r="P13205" s="408">
        <v>152</v>
      </c>
      <c r="Q13205" s="408">
        <f t="shared" si="333"/>
        <v>152</v>
      </c>
      <c r="R13205" s="408">
        <v>12</v>
      </c>
      <c r="S13205" s="67" t="s">
        <v>3</v>
      </c>
      <c r="T13205" s="67" t="s">
        <v>44</v>
      </c>
      <c r="U13205" s="67" t="s">
        <v>715</v>
      </c>
      <c r="V13205" s="67" t="s">
        <v>1920</v>
      </c>
      <c r="W13205" s="67" t="s">
        <v>2751</v>
      </c>
      <c r="X13205" s="67" t="s">
        <v>2928</v>
      </c>
      <c r="Y13205" s="67"/>
      <c r="Z13205" s="67"/>
      <c r="AA13205" s="67">
        <v>44.367400000000004</v>
      </c>
      <c r="AB13205" s="67">
        <v>-120.116</v>
      </c>
      <c r="AC13205" s="67" t="s">
        <v>2774</v>
      </c>
      <c r="AD13205" s="67"/>
      <c r="AE13205" s="67" t="s">
        <v>2774</v>
      </c>
      <c r="AG13205" s="67" t="s">
        <v>2029</v>
      </c>
      <c r="AH13205" s="67" t="s">
        <v>2029</v>
      </c>
    </row>
    <row r="13206" spans="1:34" x14ac:dyDescent="0.25">
      <c r="A13206" s="404">
        <v>43396</v>
      </c>
      <c r="D13206" s="67">
        <v>14960875</v>
      </c>
      <c r="E13206" s="68">
        <v>28</v>
      </c>
      <c r="F13206" s="67" t="s">
        <v>1793</v>
      </c>
      <c r="G13206" s="67">
        <v>2018</v>
      </c>
      <c r="H13206" s="67"/>
      <c r="I13206" s="67"/>
      <c r="J13206" s="67"/>
      <c r="K13206" s="67"/>
      <c r="L13206" s="6"/>
      <c r="M13206" s="67"/>
      <c r="N13206" s="67" t="s">
        <v>2879</v>
      </c>
      <c r="O13206" s="67"/>
      <c r="P13206" s="408">
        <v>153</v>
      </c>
      <c r="Q13206" s="408">
        <f t="shared" si="333"/>
        <v>153</v>
      </c>
      <c r="R13206" s="408">
        <v>1</v>
      </c>
      <c r="S13206" s="67" t="s">
        <v>3</v>
      </c>
      <c r="T13206" s="67" t="s">
        <v>44</v>
      </c>
      <c r="U13206" s="67" t="s">
        <v>715</v>
      </c>
      <c r="V13206" s="67" t="s">
        <v>1920</v>
      </c>
      <c r="W13206" s="67" t="s">
        <v>2751</v>
      </c>
      <c r="X13206" s="67" t="s">
        <v>2928</v>
      </c>
      <c r="Y13206" s="67"/>
      <c r="Z13206" s="67"/>
      <c r="AA13206" s="67">
        <v>44.367400000000004</v>
      </c>
      <c r="AB13206" s="67">
        <v>-120.116</v>
      </c>
      <c r="AC13206" s="67" t="s">
        <v>2774</v>
      </c>
      <c r="AD13206" s="67"/>
      <c r="AE13206" s="67" t="s">
        <v>2774</v>
      </c>
      <c r="AG13206" s="67" t="s">
        <v>2029</v>
      </c>
      <c r="AH13206" s="67" t="s">
        <v>2029</v>
      </c>
    </row>
    <row r="13207" spans="1:34" x14ac:dyDescent="0.25">
      <c r="A13207" s="404">
        <v>43396</v>
      </c>
      <c r="D13207" s="67">
        <v>14960875</v>
      </c>
      <c r="E13207" s="68">
        <v>28</v>
      </c>
      <c r="F13207" s="67" t="s">
        <v>1793</v>
      </c>
      <c r="G13207" s="67">
        <v>2018</v>
      </c>
      <c r="H13207" s="67"/>
      <c r="I13207" s="67"/>
      <c r="J13207" s="67"/>
      <c r="K13207" s="67"/>
      <c r="L13207" s="6"/>
      <c r="M13207" s="67"/>
      <c r="N13207" s="67" t="s">
        <v>2879</v>
      </c>
      <c r="O13207" s="67"/>
      <c r="P13207" s="408">
        <v>153</v>
      </c>
      <c r="Q13207" s="408">
        <f t="shared" si="333"/>
        <v>153</v>
      </c>
      <c r="R13207" s="408">
        <v>2</v>
      </c>
      <c r="S13207" s="67" t="s">
        <v>3</v>
      </c>
      <c r="T13207" s="67" t="s">
        <v>44</v>
      </c>
      <c r="U13207" s="67" t="s">
        <v>715</v>
      </c>
      <c r="V13207" s="67" t="s">
        <v>1920</v>
      </c>
      <c r="W13207" s="67" t="s">
        <v>2751</v>
      </c>
      <c r="X13207" s="67" t="s">
        <v>2928</v>
      </c>
      <c r="Y13207" s="67"/>
      <c r="Z13207" s="67"/>
      <c r="AA13207" s="67">
        <v>44.367400000000004</v>
      </c>
      <c r="AB13207" s="67">
        <v>-120.116</v>
      </c>
      <c r="AC13207" s="67" t="s">
        <v>2774</v>
      </c>
      <c r="AD13207" s="67"/>
      <c r="AE13207" s="67" t="s">
        <v>2774</v>
      </c>
      <c r="AG13207" s="67" t="s">
        <v>2029</v>
      </c>
      <c r="AH13207" s="67" t="s">
        <v>2029</v>
      </c>
    </row>
    <row r="13208" spans="1:34" x14ac:dyDescent="0.25">
      <c r="A13208" s="404">
        <v>43396</v>
      </c>
      <c r="D13208" s="67">
        <v>14961131</v>
      </c>
      <c r="E13208" s="68">
        <v>28</v>
      </c>
      <c r="F13208" s="67" t="s">
        <v>1793</v>
      </c>
      <c r="G13208" s="67">
        <v>2018</v>
      </c>
      <c r="H13208" s="67"/>
      <c r="I13208" s="67"/>
      <c r="J13208" s="67"/>
      <c r="K13208" s="67"/>
      <c r="L13208" s="6"/>
      <c r="M13208" s="67"/>
      <c r="N13208" s="67" t="s">
        <v>2879</v>
      </c>
      <c r="O13208" s="67"/>
      <c r="P13208" s="408">
        <v>154</v>
      </c>
      <c r="Q13208" s="408">
        <f t="shared" si="333"/>
        <v>154</v>
      </c>
      <c r="R13208" s="408">
        <v>1</v>
      </c>
      <c r="S13208" s="67" t="s">
        <v>3</v>
      </c>
      <c r="T13208" s="67" t="s">
        <v>44</v>
      </c>
      <c r="U13208" s="67" t="s">
        <v>2866</v>
      </c>
      <c r="V13208" s="67" t="s">
        <v>1920</v>
      </c>
      <c r="W13208" s="67" t="s">
        <v>2751</v>
      </c>
      <c r="X13208" s="67" t="s">
        <v>2929</v>
      </c>
      <c r="Y13208" s="67"/>
      <c r="Z13208" s="67"/>
      <c r="AA13208" s="67">
        <v>44.462899999999998</v>
      </c>
      <c r="AB13208" s="67">
        <v>-120.2782</v>
      </c>
      <c r="AC13208" s="67" t="s">
        <v>2774</v>
      </c>
      <c r="AD13208" s="67"/>
      <c r="AE13208" s="67" t="s">
        <v>2774</v>
      </c>
      <c r="AG13208" s="67" t="s">
        <v>2029</v>
      </c>
      <c r="AH13208" s="67" t="s">
        <v>2029</v>
      </c>
    </row>
    <row r="13209" spans="1:34" x14ac:dyDescent="0.25">
      <c r="A13209" s="404">
        <v>43396</v>
      </c>
      <c r="D13209" s="67">
        <v>14961131</v>
      </c>
      <c r="E13209" s="68">
        <v>28</v>
      </c>
      <c r="F13209" s="67" t="s">
        <v>1793</v>
      </c>
      <c r="G13209" s="67">
        <v>2018</v>
      </c>
      <c r="H13209" s="67"/>
      <c r="I13209" s="67"/>
      <c r="J13209" s="67"/>
      <c r="K13209" s="67"/>
      <c r="L13209" s="6"/>
      <c r="M13209" s="67"/>
      <c r="N13209" s="67" t="s">
        <v>2879</v>
      </c>
      <c r="O13209" s="67"/>
      <c r="P13209" s="408">
        <v>154</v>
      </c>
      <c r="Q13209" s="408">
        <f t="shared" si="333"/>
        <v>154</v>
      </c>
      <c r="R13209" s="408">
        <v>2</v>
      </c>
      <c r="S13209" s="67" t="s">
        <v>3</v>
      </c>
      <c r="T13209" s="67" t="s">
        <v>44</v>
      </c>
      <c r="U13209" s="67" t="s">
        <v>2866</v>
      </c>
      <c r="V13209" s="67" t="s">
        <v>1920</v>
      </c>
      <c r="W13209" s="67" t="s">
        <v>2751</v>
      </c>
      <c r="X13209" s="67" t="s">
        <v>2929</v>
      </c>
      <c r="Y13209" s="67"/>
      <c r="Z13209" s="67"/>
      <c r="AA13209" s="67">
        <v>44.462899999999998</v>
      </c>
      <c r="AB13209" s="67">
        <v>-120.2782</v>
      </c>
      <c r="AC13209" s="67" t="s">
        <v>2774</v>
      </c>
      <c r="AD13209" s="67"/>
      <c r="AE13209" s="67" t="s">
        <v>2774</v>
      </c>
      <c r="AG13209" s="67" t="s">
        <v>2029</v>
      </c>
      <c r="AH13209" s="67" t="s">
        <v>2029</v>
      </c>
    </row>
    <row r="13210" spans="1:34" x14ac:dyDescent="0.25">
      <c r="A13210" s="404">
        <v>43396</v>
      </c>
      <c r="D13210" s="67">
        <v>14961131</v>
      </c>
      <c r="E13210" s="68">
        <v>28</v>
      </c>
      <c r="F13210" s="67" t="s">
        <v>1793</v>
      </c>
      <c r="G13210" s="67">
        <v>2018</v>
      </c>
      <c r="H13210" s="67"/>
      <c r="I13210" s="67"/>
      <c r="J13210" s="67"/>
      <c r="K13210" s="67"/>
      <c r="L13210" s="6"/>
      <c r="M13210" s="67"/>
      <c r="N13210" s="67" t="s">
        <v>2879</v>
      </c>
      <c r="O13210" s="67"/>
      <c r="P13210" s="408">
        <v>154</v>
      </c>
      <c r="Q13210" s="408">
        <f t="shared" si="333"/>
        <v>154</v>
      </c>
      <c r="R13210" s="408">
        <v>3</v>
      </c>
      <c r="S13210" s="67" t="s">
        <v>3</v>
      </c>
      <c r="T13210" s="67" t="s">
        <v>44</v>
      </c>
      <c r="U13210" s="67" t="s">
        <v>2866</v>
      </c>
      <c r="V13210" s="67" t="s">
        <v>1920</v>
      </c>
      <c r="W13210" s="67" t="s">
        <v>2751</v>
      </c>
      <c r="X13210" s="67" t="s">
        <v>2929</v>
      </c>
      <c r="Y13210" s="67"/>
      <c r="Z13210" s="67"/>
      <c r="AA13210" s="67">
        <v>44.462899999999998</v>
      </c>
      <c r="AB13210" s="67">
        <v>-120.2782</v>
      </c>
      <c r="AC13210" s="67" t="s">
        <v>2774</v>
      </c>
      <c r="AD13210" s="67"/>
      <c r="AE13210" s="67" t="s">
        <v>2774</v>
      </c>
      <c r="AG13210" s="67" t="s">
        <v>2029</v>
      </c>
      <c r="AH13210" s="67" t="s">
        <v>2029</v>
      </c>
    </row>
    <row r="13211" spans="1:34" x14ac:dyDescent="0.25">
      <c r="A13211" s="404">
        <v>43396</v>
      </c>
      <c r="D13211" s="67">
        <v>14961131</v>
      </c>
      <c r="E13211" s="68">
        <v>28</v>
      </c>
      <c r="F13211" s="67" t="s">
        <v>1793</v>
      </c>
      <c r="G13211" s="67">
        <v>2018</v>
      </c>
      <c r="H13211" s="67"/>
      <c r="I13211" s="67"/>
      <c r="J13211" s="67"/>
      <c r="K13211" s="67"/>
      <c r="L13211" s="6"/>
      <c r="M13211" s="67"/>
      <c r="N13211" s="67" t="s">
        <v>2879</v>
      </c>
      <c r="O13211" s="67"/>
      <c r="P13211" s="408">
        <v>154</v>
      </c>
      <c r="Q13211" s="408">
        <f t="shared" si="333"/>
        <v>154</v>
      </c>
      <c r="R13211" s="408">
        <v>4</v>
      </c>
      <c r="S13211" s="67" t="s">
        <v>3</v>
      </c>
      <c r="T13211" s="67" t="s">
        <v>44</v>
      </c>
      <c r="U13211" s="67" t="s">
        <v>2866</v>
      </c>
      <c r="V13211" s="67" t="s">
        <v>1920</v>
      </c>
      <c r="W13211" s="67" t="s">
        <v>2751</v>
      </c>
      <c r="X13211" s="67" t="s">
        <v>2929</v>
      </c>
      <c r="Y13211" s="67"/>
      <c r="Z13211" s="67"/>
      <c r="AA13211" s="67">
        <v>44.462899999999998</v>
      </c>
      <c r="AB13211" s="67">
        <v>-120.2782</v>
      </c>
      <c r="AC13211" s="67" t="s">
        <v>2774</v>
      </c>
      <c r="AD13211" s="67"/>
      <c r="AE13211" s="67" t="s">
        <v>2774</v>
      </c>
      <c r="AG13211" s="67" t="s">
        <v>2029</v>
      </c>
      <c r="AH13211" s="67" t="s">
        <v>2029</v>
      </c>
    </row>
    <row r="13212" spans="1:34" x14ac:dyDescent="0.25">
      <c r="A13212" s="404">
        <v>43396</v>
      </c>
      <c r="D13212" s="67">
        <v>14962601</v>
      </c>
      <c r="E13212" s="68">
        <v>28</v>
      </c>
      <c r="F13212" s="67" t="s">
        <v>1793</v>
      </c>
      <c r="G13212" s="67">
        <v>2018</v>
      </c>
      <c r="H13212" s="67"/>
      <c r="I13212" s="67"/>
      <c r="J13212" s="67"/>
      <c r="K13212" s="67"/>
      <c r="L13212" s="6"/>
      <c r="M13212" s="67"/>
      <c r="N13212" s="67" t="s">
        <v>2879</v>
      </c>
      <c r="O13212" s="67"/>
      <c r="P13212" s="408">
        <v>155</v>
      </c>
      <c r="Q13212" s="408">
        <f t="shared" si="333"/>
        <v>155</v>
      </c>
      <c r="R13212" s="408">
        <v>1</v>
      </c>
      <c r="S13212" s="67" t="s">
        <v>3</v>
      </c>
      <c r="T13212" s="67" t="s">
        <v>44</v>
      </c>
      <c r="U13212" s="67" t="s">
        <v>1685</v>
      </c>
      <c r="V13212" s="67" t="s">
        <v>1920</v>
      </c>
      <c r="W13212" s="67" t="s">
        <v>2753</v>
      </c>
      <c r="X13212" s="67" t="s">
        <v>2930</v>
      </c>
      <c r="Y13212" s="67"/>
      <c r="Z13212" s="67"/>
      <c r="AA13212" s="67">
        <v>44.258299999999998</v>
      </c>
      <c r="AB13212" s="67">
        <v>-118.6973</v>
      </c>
      <c r="AC13212" s="67" t="s">
        <v>2774</v>
      </c>
      <c r="AD13212" s="67"/>
      <c r="AE13212" s="67" t="s">
        <v>2774</v>
      </c>
      <c r="AG13212" s="67" t="s">
        <v>2029</v>
      </c>
      <c r="AH13212" s="67" t="s">
        <v>2029</v>
      </c>
    </row>
    <row r="13213" spans="1:34" x14ac:dyDescent="0.25">
      <c r="A13213" s="404">
        <v>43396</v>
      </c>
      <c r="D13213" s="67">
        <v>14962883</v>
      </c>
      <c r="E13213" s="68">
        <v>28</v>
      </c>
      <c r="F13213" s="67" t="s">
        <v>1793</v>
      </c>
      <c r="G13213" s="67">
        <v>2018</v>
      </c>
      <c r="H13213" s="67"/>
      <c r="I13213" s="67"/>
      <c r="J13213" s="67"/>
      <c r="K13213" s="67"/>
      <c r="L13213" s="6"/>
      <c r="M13213" s="67"/>
      <c r="N13213" s="67" t="s">
        <v>2879</v>
      </c>
      <c r="O13213" s="67"/>
      <c r="P13213" s="408">
        <v>155</v>
      </c>
      <c r="Q13213" s="408">
        <f t="shared" si="333"/>
        <v>155</v>
      </c>
      <c r="R13213" s="408">
        <v>1</v>
      </c>
      <c r="S13213" s="67" t="s">
        <v>3</v>
      </c>
      <c r="T13213" s="67" t="s">
        <v>44</v>
      </c>
      <c r="U13213" s="67" t="s">
        <v>1685</v>
      </c>
      <c r="V13213" s="67" t="s">
        <v>1920</v>
      </c>
      <c r="W13213" s="67" t="s">
        <v>2753</v>
      </c>
      <c r="X13213" s="67" t="s">
        <v>2930</v>
      </c>
      <c r="Y13213" s="67"/>
      <c r="Z13213" s="67"/>
      <c r="AA13213" s="67">
        <v>44.258299999999998</v>
      </c>
      <c r="AB13213" s="67">
        <v>-118.6973</v>
      </c>
      <c r="AC13213" s="67" t="s">
        <v>2774</v>
      </c>
      <c r="AD13213" s="67"/>
      <c r="AE13213" s="67" t="s">
        <v>2774</v>
      </c>
      <c r="AG13213" s="67" t="s">
        <v>2029</v>
      </c>
      <c r="AH13213" s="67" t="s">
        <v>2029</v>
      </c>
    </row>
    <row r="13214" spans="1:34" x14ac:dyDescent="0.25">
      <c r="A13214" s="404">
        <v>43396</v>
      </c>
      <c r="D13214" s="67">
        <v>14962601</v>
      </c>
      <c r="E13214" s="68">
        <v>28</v>
      </c>
      <c r="F13214" s="67" t="s">
        <v>1793</v>
      </c>
      <c r="G13214" s="67">
        <v>2018</v>
      </c>
      <c r="H13214" s="67"/>
      <c r="I13214" s="67"/>
      <c r="J13214" s="67"/>
      <c r="K13214" s="67"/>
      <c r="L13214" s="6"/>
      <c r="M13214" s="67"/>
      <c r="N13214" s="67" t="s">
        <v>2879</v>
      </c>
      <c r="O13214" s="67"/>
      <c r="P13214" s="408">
        <v>155</v>
      </c>
      <c r="Q13214" s="408">
        <f t="shared" si="333"/>
        <v>155</v>
      </c>
      <c r="R13214" s="408">
        <v>2</v>
      </c>
      <c r="S13214" s="67" t="s">
        <v>3</v>
      </c>
      <c r="T13214" s="67" t="s">
        <v>44</v>
      </c>
      <c r="U13214" s="67" t="s">
        <v>1685</v>
      </c>
      <c r="V13214" s="67" t="s">
        <v>1920</v>
      </c>
      <c r="W13214" s="67" t="s">
        <v>2753</v>
      </c>
      <c r="X13214" s="67" t="s">
        <v>2930</v>
      </c>
      <c r="Y13214" s="67"/>
      <c r="Z13214" s="67"/>
      <c r="AA13214" s="67">
        <v>44.258299999999998</v>
      </c>
      <c r="AB13214" s="67">
        <v>-118.6973</v>
      </c>
      <c r="AC13214" s="67" t="s">
        <v>2774</v>
      </c>
      <c r="AD13214" s="67"/>
      <c r="AE13214" s="67" t="s">
        <v>2774</v>
      </c>
      <c r="AG13214" s="67" t="s">
        <v>2029</v>
      </c>
      <c r="AH13214" s="67" t="s">
        <v>2029</v>
      </c>
    </row>
    <row r="13215" spans="1:34" x14ac:dyDescent="0.25">
      <c r="A13215" s="404">
        <v>43396</v>
      </c>
      <c r="D13215" s="67">
        <v>14962883</v>
      </c>
      <c r="E13215" s="68">
        <v>28</v>
      </c>
      <c r="F13215" s="67" t="s">
        <v>1793</v>
      </c>
      <c r="G13215" s="67">
        <v>2018</v>
      </c>
      <c r="H13215" s="67"/>
      <c r="I13215" s="67"/>
      <c r="J13215" s="67"/>
      <c r="K13215" s="67"/>
      <c r="L13215" s="6"/>
      <c r="M13215" s="67"/>
      <c r="N13215" s="67" t="s">
        <v>2879</v>
      </c>
      <c r="O13215" s="67"/>
      <c r="P13215" s="408">
        <v>155</v>
      </c>
      <c r="Q13215" s="408">
        <f t="shared" si="333"/>
        <v>155</v>
      </c>
      <c r="R13215" s="408">
        <v>2</v>
      </c>
      <c r="S13215" s="67" t="s">
        <v>3</v>
      </c>
      <c r="T13215" s="67" t="s">
        <v>44</v>
      </c>
      <c r="U13215" s="67" t="s">
        <v>1685</v>
      </c>
      <c r="V13215" s="67" t="s">
        <v>1920</v>
      </c>
      <c r="W13215" s="67" t="s">
        <v>2753</v>
      </c>
      <c r="X13215" s="67" t="s">
        <v>2930</v>
      </c>
      <c r="Y13215" s="67"/>
      <c r="Z13215" s="67"/>
      <c r="AA13215" s="67">
        <v>44.258299999999998</v>
      </c>
      <c r="AB13215" s="67">
        <v>-118.6973</v>
      </c>
      <c r="AC13215" s="67" t="s">
        <v>2774</v>
      </c>
      <c r="AD13215" s="67"/>
      <c r="AE13215" s="67" t="s">
        <v>2774</v>
      </c>
      <c r="AG13215" s="67" t="s">
        <v>2029</v>
      </c>
      <c r="AH13215" s="67" t="s">
        <v>2029</v>
      </c>
    </row>
    <row r="13216" spans="1:34" x14ac:dyDescent="0.25">
      <c r="A13216" s="404">
        <v>43396</v>
      </c>
      <c r="D13216" s="67">
        <v>15421432</v>
      </c>
      <c r="E13216" s="68">
        <v>9</v>
      </c>
      <c r="F13216" s="67" t="s">
        <v>1806</v>
      </c>
      <c r="G13216" s="67">
        <v>2018</v>
      </c>
      <c r="H13216" s="67"/>
      <c r="I13216" s="67"/>
      <c r="J13216" s="67"/>
      <c r="K13216" s="67"/>
      <c r="L13216" s="6"/>
      <c r="M13216" s="67"/>
      <c r="N13216" s="67" t="s">
        <v>2879</v>
      </c>
      <c r="O13216" s="67"/>
      <c r="P13216" s="408">
        <v>156</v>
      </c>
      <c r="Q13216" s="408">
        <f t="shared" si="333"/>
        <v>156</v>
      </c>
      <c r="R13216" s="408">
        <v>1</v>
      </c>
      <c r="S13216" s="67" t="s">
        <v>3</v>
      </c>
      <c r="T13216" s="67" t="s">
        <v>44</v>
      </c>
      <c r="U13216" s="67" t="s">
        <v>1052</v>
      </c>
      <c r="V13216" s="67" t="s">
        <v>1920</v>
      </c>
      <c r="W13216" s="67" t="s">
        <v>2788</v>
      </c>
      <c r="X13216" s="67" t="s">
        <v>2948</v>
      </c>
      <c r="Y13216" s="67"/>
      <c r="Z13216" s="67"/>
      <c r="AA13216" s="67">
        <v>42.561500000000002</v>
      </c>
      <c r="AB13216" s="67">
        <v>-120.7739</v>
      </c>
      <c r="AC13216" s="67" t="s">
        <v>2774</v>
      </c>
      <c r="AD13216" s="67"/>
      <c r="AE13216" s="67" t="s">
        <v>2774</v>
      </c>
      <c r="AG13216" s="67" t="s">
        <v>2029</v>
      </c>
      <c r="AH13216" s="67" t="s">
        <v>2029</v>
      </c>
    </row>
    <row r="13217" spans="1:34" x14ac:dyDescent="0.25">
      <c r="A13217" s="404">
        <v>43396</v>
      </c>
      <c r="D13217" s="67">
        <v>15421432</v>
      </c>
      <c r="E13217" s="68">
        <v>9</v>
      </c>
      <c r="F13217" s="67" t="s">
        <v>1806</v>
      </c>
      <c r="G13217" s="67">
        <v>2018</v>
      </c>
      <c r="H13217" s="67"/>
      <c r="I13217" s="67"/>
      <c r="J13217" s="67"/>
      <c r="K13217" s="67"/>
      <c r="L13217" s="6"/>
      <c r="M13217" s="67"/>
      <c r="N13217" s="67" t="s">
        <v>2879</v>
      </c>
      <c r="O13217" s="67"/>
      <c r="P13217" s="408">
        <v>156</v>
      </c>
      <c r="Q13217" s="408">
        <f t="shared" si="333"/>
        <v>156</v>
      </c>
      <c r="R13217" s="408">
        <v>2</v>
      </c>
      <c r="S13217" s="67" t="s">
        <v>3</v>
      </c>
      <c r="T13217" s="67" t="s">
        <v>44</v>
      </c>
      <c r="U13217" s="67" t="s">
        <v>1052</v>
      </c>
      <c r="V13217" s="67" t="s">
        <v>1920</v>
      </c>
      <c r="W13217" s="67" t="s">
        <v>2788</v>
      </c>
      <c r="X13217" s="67" t="s">
        <v>2948</v>
      </c>
      <c r="Y13217" s="67"/>
      <c r="Z13217" s="67"/>
      <c r="AA13217" s="67">
        <v>42.561500000000002</v>
      </c>
      <c r="AB13217" s="67">
        <v>-120.7739</v>
      </c>
      <c r="AC13217" s="67" t="s">
        <v>2774</v>
      </c>
      <c r="AD13217" s="67"/>
      <c r="AE13217" s="67" t="s">
        <v>2774</v>
      </c>
      <c r="AG13217" s="67" t="s">
        <v>2029</v>
      </c>
      <c r="AH13217" s="67" t="s">
        <v>2029</v>
      </c>
    </row>
    <row r="13218" spans="1:34" x14ac:dyDescent="0.25">
      <c r="A13218" s="404">
        <v>43396</v>
      </c>
      <c r="D13218" s="67">
        <v>15421432</v>
      </c>
      <c r="E13218" s="68">
        <v>9</v>
      </c>
      <c r="F13218" s="67" t="s">
        <v>1806</v>
      </c>
      <c r="G13218" s="67">
        <v>2018</v>
      </c>
      <c r="H13218" s="67"/>
      <c r="I13218" s="67"/>
      <c r="J13218" s="67"/>
      <c r="K13218" s="67"/>
      <c r="L13218" s="6"/>
      <c r="M13218" s="67"/>
      <c r="N13218" s="67" t="s">
        <v>2879</v>
      </c>
      <c r="O13218" s="67"/>
      <c r="P13218" s="408">
        <v>156</v>
      </c>
      <c r="Q13218" s="408">
        <f t="shared" si="333"/>
        <v>156</v>
      </c>
      <c r="R13218" s="408">
        <v>3</v>
      </c>
      <c r="S13218" s="67" t="s">
        <v>3</v>
      </c>
      <c r="T13218" s="67" t="s">
        <v>44</v>
      </c>
      <c r="U13218" s="67" t="s">
        <v>1052</v>
      </c>
      <c r="V13218" s="67" t="s">
        <v>1920</v>
      </c>
      <c r="W13218" s="67" t="s">
        <v>2788</v>
      </c>
      <c r="X13218" s="67" t="s">
        <v>2948</v>
      </c>
      <c r="Y13218" s="67"/>
      <c r="Z13218" s="67"/>
      <c r="AA13218" s="67">
        <v>42.561500000000002</v>
      </c>
      <c r="AB13218" s="67">
        <v>-120.7739</v>
      </c>
      <c r="AC13218" s="67" t="s">
        <v>2774</v>
      </c>
      <c r="AD13218" s="67"/>
      <c r="AE13218" s="67" t="s">
        <v>2774</v>
      </c>
      <c r="AG13218" s="67" t="s">
        <v>2029</v>
      </c>
      <c r="AH13218" s="67" t="s">
        <v>2029</v>
      </c>
    </row>
    <row r="13219" spans="1:34" x14ac:dyDescent="0.25">
      <c r="A13219" s="404">
        <v>43396</v>
      </c>
      <c r="D13219" s="67">
        <v>15421432</v>
      </c>
      <c r="E13219" s="68">
        <v>9</v>
      </c>
      <c r="F13219" s="67" t="s">
        <v>1806</v>
      </c>
      <c r="G13219" s="67">
        <v>2018</v>
      </c>
      <c r="H13219" s="67"/>
      <c r="I13219" s="67"/>
      <c r="J13219" s="67"/>
      <c r="K13219" s="67"/>
      <c r="L13219" s="6"/>
      <c r="M13219" s="67"/>
      <c r="N13219" s="67" t="s">
        <v>2879</v>
      </c>
      <c r="O13219" s="67"/>
      <c r="P13219" s="408">
        <v>156</v>
      </c>
      <c r="Q13219" s="408">
        <f t="shared" si="333"/>
        <v>156</v>
      </c>
      <c r="R13219" s="408">
        <v>4</v>
      </c>
      <c r="S13219" s="67" t="s">
        <v>3</v>
      </c>
      <c r="T13219" s="67" t="s">
        <v>44</v>
      </c>
      <c r="U13219" s="67" t="s">
        <v>1052</v>
      </c>
      <c r="V13219" s="67" t="s">
        <v>1920</v>
      </c>
      <c r="W13219" s="67" t="s">
        <v>2788</v>
      </c>
      <c r="X13219" s="67" t="s">
        <v>2948</v>
      </c>
      <c r="Y13219" s="67"/>
      <c r="Z13219" s="67"/>
      <c r="AA13219" s="67">
        <v>42.561500000000002</v>
      </c>
      <c r="AB13219" s="67">
        <v>-120.7739</v>
      </c>
      <c r="AC13219" s="67" t="s">
        <v>2774</v>
      </c>
      <c r="AD13219" s="67"/>
      <c r="AE13219" s="67" t="s">
        <v>2774</v>
      </c>
      <c r="AG13219" s="67" t="s">
        <v>2029</v>
      </c>
      <c r="AH13219" s="67" t="s">
        <v>2029</v>
      </c>
    </row>
    <row r="13220" spans="1:34" x14ac:dyDescent="0.25">
      <c r="A13220" s="404">
        <v>43396</v>
      </c>
      <c r="D13220" s="67">
        <v>15421432</v>
      </c>
      <c r="E13220" s="68">
        <v>9</v>
      </c>
      <c r="F13220" s="67" t="s">
        <v>1806</v>
      </c>
      <c r="G13220" s="67">
        <v>2018</v>
      </c>
      <c r="H13220" s="67"/>
      <c r="I13220" s="67"/>
      <c r="J13220" s="67"/>
      <c r="K13220" s="67"/>
      <c r="L13220" s="6"/>
      <c r="M13220" s="67"/>
      <c r="N13220" s="67" t="s">
        <v>2879</v>
      </c>
      <c r="O13220" s="67"/>
      <c r="P13220" s="408">
        <v>156</v>
      </c>
      <c r="Q13220" s="408">
        <f t="shared" si="333"/>
        <v>156</v>
      </c>
      <c r="R13220" s="408">
        <v>5</v>
      </c>
      <c r="S13220" s="67" t="s">
        <v>3</v>
      </c>
      <c r="T13220" s="67" t="s">
        <v>44</v>
      </c>
      <c r="U13220" s="67" t="s">
        <v>1052</v>
      </c>
      <c r="V13220" s="67" t="s">
        <v>1920</v>
      </c>
      <c r="W13220" s="67" t="s">
        <v>2788</v>
      </c>
      <c r="X13220" s="67" t="s">
        <v>2948</v>
      </c>
      <c r="Y13220" s="67"/>
      <c r="Z13220" s="67"/>
      <c r="AA13220" s="67">
        <v>42.561500000000002</v>
      </c>
      <c r="AB13220" s="67">
        <v>-120.7739</v>
      </c>
      <c r="AC13220" s="67" t="s">
        <v>2774</v>
      </c>
      <c r="AD13220" s="67"/>
      <c r="AE13220" s="67" t="s">
        <v>2774</v>
      </c>
      <c r="AG13220" s="67" t="s">
        <v>2029</v>
      </c>
      <c r="AH13220" s="67" t="s">
        <v>2029</v>
      </c>
    </row>
    <row r="13221" spans="1:34" x14ac:dyDescent="0.25">
      <c r="A13221" s="404">
        <v>43396</v>
      </c>
      <c r="D13221" s="67">
        <v>15421432</v>
      </c>
      <c r="E13221" s="68">
        <v>9</v>
      </c>
      <c r="F13221" s="67" t="s">
        <v>1806</v>
      </c>
      <c r="G13221" s="67">
        <v>2018</v>
      </c>
      <c r="H13221" s="67"/>
      <c r="I13221" s="67"/>
      <c r="J13221" s="67"/>
      <c r="K13221" s="67"/>
      <c r="L13221" s="6"/>
      <c r="M13221" s="67"/>
      <c r="N13221" s="67" t="s">
        <v>2879</v>
      </c>
      <c r="O13221" s="67"/>
      <c r="P13221" s="408">
        <v>156</v>
      </c>
      <c r="Q13221" s="408">
        <f t="shared" si="333"/>
        <v>156</v>
      </c>
      <c r="R13221" s="408">
        <v>6</v>
      </c>
      <c r="S13221" s="67" t="s">
        <v>3</v>
      </c>
      <c r="T13221" s="67" t="s">
        <v>44</v>
      </c>
      <c r="U13221" s="67" t="s">
        <v>1052</v>
      </c>
      <c r="V13221" s="67" t="s">
        <v>1920</v>
      </c>
      <c r="W13221" s="67" t="s">
        <v>2788</v>
      </c>
      <c r="X13221" s="67" t="s">
        <v>2948</v>
      </c>
      <c r="Y13221" s="67"/>
      <c r="Z13221" s="67"/>
      <c r="AA13221" s="67">
        <v>42.561500000000002</v>
      </c>
      <c r="AB13221" s="67">
        <v>-120.7739</v>
      </c>
      <c r="AC13221" s="67" t="s">
        <v>2774</v>
      </c>
      <c r="AD13221" s="67"/>
      <c r="AE13221" s="67" t="s">
        <v>2774</v>
      </c>
      <c r="AG13221" s="67" t="s">
        <v>2029</v>
      </c>
      <c r="AH13221" s="67" t="s">
        <v>2029</v>
      </c>
    </row>
    <row r="13222" spans="1:34" x14ac:dyDescent="0.25">
      <c r="A13222" s="404">
        <v>43396</v>
      </c>
      <c r="D13222" s="67">
        <v>15421771</v>
      </c>
      <c r="E13222" s="68">
        <v>9</v>
      </c>
      <c r="F13222" s="67" t="s">
        <v>1806</v>
      </c>
      <c r="G13222" s="67">
        <v>2018</v>
      </c>
      <c r="H13222" s="67"/>
      <c r="I13222" s="67"/>
      <c r="J13222" s="67"/>
      <c r="K13222" s="67"/>
      <c r="L13222" s="6"/>
      <c r="M13222" s="67"/>
      <c r="N13222" s="67" t="s">
        <v>2879</v>
      </c>
      <c r="O13222" s="67"/>
      <c r="P13222" s="408">
        <v>157</v>
      </c>
      <c r="Q13222" s="408">
        <f t="shared" si="333"/>
        <v>157</v>
      </c>
      <c r="R13222" s="408">
        <v>1</v>
      </c>
      <c r="S13222" s="67" t="s">
        <v>3</v>
      </c>
      <c r="T13222" s="67" t="s">
        <v>44</v>
      </c>
      <c r="U13222" s="67" t="s">
        <v>1052</v>
      </c>
      <c r="V13222" s="67" t="s">
        <v>1920</v>
      </c>
      <c r="W13222" s="67" t="s">
        <v>2789</v>
      </c>
      <c r="X13222" s="67" t="s">
        <v>2949</v>
      </c>
      <c r="Y13222" s="67"/>
      <c r="Z13222" s="67"/>
      <c r="AA13222" s="67">
        <v>42.559899999999999</v>
      </c>
      <c r="AB13222" s="67">
        <v>-120.71559999999999</v>
      </c>
      <c r="AC13222" s="67" t="s">
        <v>2774</v>
      </c>
      <c r="AD13222" s="67"/>
      <c r="AE13222" s="67" t="s">
        <v>2774</v>
      </c>
      <c r="AG13222" s="67" t="s">
        <v>2029</v>
      </c>
      <c r="AH13222" s="67" t="s">
        <v>2029</v>
      </c>
    </row>
    <row r="13223" spans="1:34" x14ac:dyDescent="0.25">
      <c r="A13223" s="404">
        <v>43396</v>
      </c>
      <c r="D13223" s="67">
        <v>15421771</v>
      </c>
      <c r="E13223" s="68">
        <v>9</v>
      </c>
      <c r="F13223" s="67" t="s">
        <v>1806</v>
      </c>
      <c r="G13223" s="67">
        <v>2018</v>
      </c>
      <c r="H13223" s="67"/>
      <c r="I13223" s="67"/>
      <c r="J13223" s="67"/>
      <c r="K13223" s="67"/>
      <c r="L13223" s="6"/>
      <c r="M13223" s="67"/>
      <c r="N13223" s="67" t="s">
        <v>2879</v>
      </c>
      <c r="O13223" s="67"/>
      <c r="P13223" s="408">
        <v>157</v>
      </c>
      <c r="Q13223" s="408">
        <f t="shared" si="333"/>
        <v>157</v>
      </c>
      <c r="R13223" s="408">
        <v>2</v>
      </c>
      <c r="S13223" s="67" t="s">
        <v>3</v>
      </c>
      <c r="T13223" s="67" t="s">
        <v>44</v>
      </c>
      <c r="U13223" s="67" t="s">
        <v>1052</v>
      </c>
      <c r="V13223" s="67" t="s">
        <v>1920</v>
      </c>
      <c r="W13223" s="67" t="s">
        <v>2789</v>
      </c>
      <c r="X13223" s="67" t="s">
        <v>2949</v>
      </c>
      <c r="Y13223" s="67"/>
      <c r="Z13223" s="67"/>
      <c r="AA13223" s="67">
        <v>42.559899999999999</v>
      </c>
      <c r="AB13223" s="67">
        <v>-120.71559999999999</v>
      </c>
      <c r="AC13223" s="67" t="s">
        <v>2774</v>
      </c>
      <c r="AD13223" s="67"/>
      <c r="AE13223" s="67" t="s">
        <v>2774</v>
      </c>
      <c r="AG13223" s="67" t="s">
        <v>2029</v>
      </c>
      <c r="AH13223" s="67" t="s">
        <v>2029</v>
      </c>
    </row>
    <row r="13224" spans="1:34" x14ac:dyDescent="0.25">
      <c r="A13224" s="404">
        <v>43396</v>
      </c>
      <c r="D13224" s="67">
        <v>15421771</v>
      </c>
      <c r="E13224" s="68">
        <v>9</v>
      </c>
      <c r="F13224" s="67" t="s">
        <v>1806</v>
      </c>
      <c r="G13224" s="67">
        <v>2018</v>
      </c>
      <c r="H13224" s="67"/>
      <c r="I13224" s="67"/>
      <c r="J13224" s="67"/>
      <c r="K13224" s="67"/>
      <c r="L13224" s="6"/>
      <c r="M13224" s="67"/>
      <c r="N13224" s="67" t="s">
        <v>2879</v>
      </c>
      <c r="O13224" s="67"/>
      <c r="P13224" s="408">
        <v>157</v>
      </c>
      <c r="Q13224" s="408">
        <f t="shared" si="333"/>
        <v>157</v>
      </c>
      <c r="R13224" s="408">
        <v>3</v>
      </c>
      <c r="S13224" s="67" t="s">
        <v>3</v>
      </c>
      <c r="T13224" s="67" t="s">
        <v>44</v>
      </c>
      <c r="U13224" s="67" t="s">
        <v>1052</v>
      </c>
      <c r="V13224" s="67" t="s">
        <v>1920</v>
      </c>
      <c r="W13224" s="67" t="s">
        <v>2789</v>
      </c>
      <c r="X13224" s="67" t="s">
        <v>2949</v>
      </c>
      <c r="Y13224" s="67"/>
      <c r="Z13224" s="67"/>
      <c r="AA13224" s="67">
        <v>42.559899999999999</v>
      </c>
      <c r="AB13224" s="67">
        <v>-120.71559999999999</v>
      </c>
      <c r="AC13224" s="67" t="s">
        <v>2774</v>
      </c>
      <c r="AD13224" s="67"/>
      <c r="AE13224" s="67" t="s">
        <v>2774</v>
      </c>
      <c r="AG13224" s="67" t="s">
        <v>2029</v>
      </c>
      <c r="AH13224" s="67" t="s">
        <v>2029</v>
      </c>
    </row>
    <row r="13225" spans="1:34" x14ac:dyDescent="0.25">
      <c r="A13225" s="404">
        <v>43396</v>
      </c>
      <c r="D13225" s="67">
        <v>15421771</v>
      </c>
      <c r="E13225" s="68">
        <v>9</v>
      </c>
      <c r="F13225" s="67" t="s">
        <v>1806</v>
      </c>
      <c r="G13225" s="67">
        <v>2018</v>
      </c>
      <c r="H13225" s="67"/>
      <c r="I13225" s="67"/>
      <c r="J13225" s="67"/>
      <c r="K13225" s="67"/>
      <c r="L13225" s="6"/>
      <c r="M13225" s="67"/>
      <c r="N13225" s="67" t="s">
        <v>2879</v>
      </c>
      <c r="O13225" s="67"/>
      <c r="P13225" s="408">
        <v>157</v>
      </c>
      <c r="Q13225" s="408">
        <f t="shared" si="333"/>
        <v>157</v>
      </c>
      <c r="R13225" s="408">
        <v>4</v>
      </c>
      <c r="S13225" s="67" t="s">
        <v>3</v>
      </c>
      <c r="T13225" s="67" t="s">
        <v>44</v>
      </c>
      <c r="U13225" s="67" t="s">
        <v>1052</v>
      </c>
      <c r="V13225" s="67" t="s">
        <v>1920</v>
      </c>
      <c r="W13225" s="67" t="s">
        <v>2789</v>
      </c>
      <c r="X13225" s="67" t="s">
        <v>2949</v>
      </c>
      <c r="Y13225" s="67"/>
      <c r="Z13225" s="67"/>
      <c r="AA13225" s="67">
        <v>42.559899999999999</v>
      </c>
      <c r="AB13225" s="67">
        <v>-120.71559999999999</v>
      </c>
      <c r="AC13225" s="67" t="s">
        <v>2774</v>
      </c>
      <c r="AD13225" s="67"/>
      <c r="AE13225" s="67" t="s">
        <v>2774</v>
      </c>
      <c r="AG13225" s="67" t="s">
        <v>2029</v>
      </c>
      <c r="AH13225" s="67" t="s">
        <v>2029</v>
      </c>
    </row>
    <row r="13226" spans="1:34" x14ac:dyDescent="0.25">
      <c r="A13226" s="404">
        <v>43396</v>
      </c>
      <c r="D13226" s="67">
        <v>15421771</v>
      </c>
      <c r="E13226" s="68">
        <v>9</v>
      </c>
      <c r="F13226" s="67" t="s">
        <v>1806</v>
      </c>
      <c r="G13226" s="67">
        <v>2018</v>
      </c>
      <c r="H13226" s="67"/>
      <c r="I13226" s="67"/>
      <c r="J13226" s="67"/>
      <c r="K13226" s="67"/>
      <c r="L13226" s="6"/>
      <c r="M13226" s="67"/>
      <c r="N13226" s="67" t="s">
        <v>2879</v>
      </c>
      <c r="O13226" s="67"/>
      <c r="P13226" s="408">
        <v>157</v>
      </c>
      <c r="Q13226" s="408">
        <f t="shared" si="333"/>
        <v>157</v>
      </c>
      <c r="R13226" s="408">
        <v>5</v>
      </c>
      <c r="S13226" s="67" t="s">
        <v>3</v>
      </c>
      <c r="T13226" s="67" t="s">
        <v>44</v>
      </c>
      <c r="U13226" s="67" t="s">
        <v>1052</v>
      </c>
      <c r="V13226" s="67" t="s">
        <v>1920</v>
      </c>
      <c r="W13226" s="67" t="s">
        <v>2789</v>
      </c>
      <c r="X13226" s="67" t="s">
        <v>2949</v>
      </c>
      <c r="Y13226" s="67"/>
      <c r="Z13226" s="67"/>
      <c r="AA13226" s="67">
        <v>42.559899999999999</v>
      </c>
      <c r="AB13226" s="67">
        <v>-120.71559999999999</v>
      </c>
      <c r="AC13226" s="67" t="s">
        <v>2774</v>
      </c>
      <c r="AD13226" s="67"/>
      <c r="AE13226" s="67" t="s">
        <v>2774</v>
      </c>
      <c r="AG13226" s="67" t="s">
        <v>2029</v>
      </c>
      <c r="AH13226" s="67" t="s">
        <v>2029</v>
      </c>
    </row>
    <row r="13227" spans="1:34" x14ac:dyDescent="0.25">
      <c r="A13227" s="404">
        <v>43396</v>
      </c>
      <c r="D13227" s="67">
        <v>15421771</v>
      </c>
      <c r="E13227" s="68">
        <v>9</v>
      </c>
      <c r="F13227" s="67" t="s">
        <v>1806</v>
      </c>
      <c r="G13227" s="67">
        <v>2018</v>
      </c>
      <c r="H13227" s="67"/>
      <c r="I13227" s="67"/>
      <c r="J13227" s="67"/>
      <c r="K13227" s="67"/>
      <c r="L13227" s="6"/>
      <c r="M13227" s="67"/>
      <c r="N13227" s="67" t="s">
        <v>2879</v>
      </c>
      <c r="O13227" s="67"/>
      <c r="P13227" s="408">
        <v>157</v>
      </c>
      <c r="Q13227" s="408">
        <f t="shared" si="333"/>
        <v>157</v>
      </c>
      <c r="R13227" s="408">
        <v>6</v>
      </c>
      <c r="S13227" s="67" t="s">
        <v>3</v>
      </c>
      <c r="T13227" s="67" t="s">
        <v>44</v>
      </c>
      <c r="U13227" s="67" t="s">
        <v>1052</v>
      </c>
      <c r="V13227" s="67" t="s">
        <v>1920</v>
      </c>
      <c r="W13227" s="67" t="s">
        <v>2789</v>
      </c>
      <c r="X13227" s="67" t="s">
        <v>2949</v>
      </c>
      <c r="Y13227" s="67"/>
      <c r="Z13227" s="67"/>
      <c r="AA13227" s="67">
        <v>42.559899999999999</v>
      </c>
      <c r="AB13227" s="67">
        <v>-120.71559999999999</v>
      </c>
      <c r="AC13227" s="67" t="s">
        <v>2774</v>
      </c>
      <c r="AD13227" s="67"/>
      <c r="AE13227" s="67" t="s">
        <v>2774</v>
      </c>
      <c r="AG13227" s="67" t="s">
        <v>2029</v>
      </c>
      <c r="AH13227" s="67" t="s">
        <v>2029</v>
      </c>
    </row>
    <row r="13228" spans="1:34" x14ac:dyDescent="0.25">
      <c r="A13228" s="404">
        <v>43396</v>
      </c>
      <c r="D13228" s="67">
        <v>15421771</v>
      </c>
      <c r="E13228" s="68">
        <v>9</v>
      </c>
      <c r="F13228" s="67" t="s">
        <v>1806</v>
      </c>
      <c r="G13228" s="67">
        <v>2018</v>
      </c>
      <c r="H13228" s="67"/>
      <c r="I13228" s="67"/>
      <c r="J13228" s="67"/>
      <c r="K13228" s="67"/>
      <c r="L13228" s="6"/>
      <c r="M13228" s="67"/>
      <c r="N13228" s="67" t="s">
        <v>2879</v>
      </c>
      <c r="O13228" s="67"/>
      <c r="P13228" s="408">
        <v>157</v>
      </c>
      <c r="Q13228" s="408">
        <f t="shared" si="333"/>
        <v>157</v>
      </c>
      <c r="R13228" s="408">
        <v>7</v>
      </c>
      <c r="S13228" s="67" t="s">
        <v>3</v>
      </c>
      <c r="T13228" s="67" t="s">
        <v>44</v>
      </c>
      <c r="U13228" s="67" t="s">
        <v>1052</v>
      </c>
      <c r="V13228" s="67" t="s">
        <v>1920</v>
      </c>
      <c r="W13228" s="67" t="s">
        <v>2789</v>
      </c>
      <c r="X13228" s="67" t="s">
        <v>2949</v>
      </c>
      <c r="Y13228" s="67"/>
      <c r="Z13228" s="67"/>
      <c r="AA13228" s="67">
        <v>42.559899999999999</v>
      </c>
      <c r="AB13228" s="67">
        <v>-120.71559999999999</v>
      </c>
      <c r="AC13228" s="67" t="s">
        <v>2774</v>
      </c>
      <c r="AD13228" s="67"/>
      <c r="AE13228" s="67" t="s">
        <v>2774</v>
      </c>
      <c r="AG13228" s="67" t="s">
        <v>2029</v>
      </c>
      <c r="AH13228" s="67" t="s">
        <v>2029</v>
      </c>
    </row>
    <row r="13229" spans="1:34" x14ac:dyDescent="0.25">
      <c r="A13229" s="404">
        <v>43396</v>
      </c>
      <c r="D13229" s="67">
        <v>15421771</v>
      </c>
      <c r="E13229" s="68">
        <v>9</v>
      </c>
      <c r="F13229" s="67" t="s">
        <v>1806</v>
      </c>
      <c r="G13229" s="67">
        <v>2018</v>
      </c>
      <c r="H13229" s="67"/>
      <c r="I13229" s="67"/>
      <c r="J13229" s="67"/>
      <c r="K13229" s="67"/>
      <c r="L13229" s="6"/>
      <c r="M13229" s="67"/>
      <c r="N13229" s="67" t="s">
        <v>2879</v>
      </c>
      <c r="O13229" s="67"/>
      <c r="P13229" s="408">
        <v>157</v>
      </c>
      <c r="Q13229" s="408">
        <f t="shared" si="333"/>
        <v>157</v>
      </c>
      <c r="R13229" s="408">
        <v>8</v>
      </c>
      <c r="S13229" s="67" t="s">
        <v>3</v>
      </c>
      <c r="T13229" s="67" t="s">
        <v>44</v>
      </c>
      <c r="U13229" s="67" t="s">
        <v>1052</v>
      </c>
      <c r="V13229" s="67" t="s">
        <v>1920</v>
      </c>
      <c r="W13229" s="67" t="s">
        <v>2789</v>
      </c>
      <c r="X13229" s="67" t="s">
        <v>2949</v>
      </c>
      <c r="Y13229" s="67"/>
      <c r="Z13229" s="67"/>
      <c r="AA13229" s="67">
        <v>42.559899999999999</v>
      </c>
      <c r="AB13229" s="67">
        <v>-120.71559999999999</v>
      </c>
      <c r="AC13229" s="67" t="s">
        <v>2774</v>
      </c>
      <c r="AD13229" s="67"/>
      <c r="AE13229" s="67" t="s">
        <v>2774</v>
      </c>
      <c r="AG13229" s="67" t="s">
        <v>2029</v>
      </c>
      <c r="AH13229" s="67" t="s">
        <v>2029</v>
      </c>
    </row>
    <row r="13230" spans="1:34" x14ac:dyDescent="0.25">
      <c r="A13230" s="404">
        <v>43396</v>
      </c>
      <c r="D13230" s="67">
        <v>15421771</v>
      </c>
      <c r="E13230" s="68">
        <v>9</v>
      </c>
      <c r="F13230" s="67" t="s">
        <v>1806</v>
      </c>
      <c r="G13230" s="67">
        <v>2018</v>
      </c>
      <c r="H13230" s="67"/>
      <c r="I13230" s="67"/>
      <c r="J13230" s="67"/>
      <c r="K13230" s="67"/>
      <c r="L13230" s="6"/>
      <c r="M13230" s="67"/>
      <c r="N13230" s="67" t="s">
        <v>2879</v>
      </c>
      <c r="O13230" s="67"/>
      <c r="P13230" s="408">
        <v>157</v>
      </c>
      <c r="Q13230" s="408">
        <f t="shared" si="333"/>
        <v>157</v>
      </c>
      <c r="R13230" s="408">
        <v>9</v>
      </c>
      <c r="S13230" s="67" t="s">
        <v>3</v>
      </c>
      <c r="T13230" s="67" t="s">
        <v>44</v>
      </c>
      <c r="U13230" s="67" t="s">
        <v>1052</v>
      </c>
      <c r="V13230" s="67" t="s">
        <v>1920</v>
      </c>
      <c r="W13230" s="67" t="s">
        <v>2789</v>
      </c>
      <c r="X13230" s="67" t="s">
        <v>2949</v>
      </c>
      <c r="Y13230" s="67"/>
      <c r="Z13230" s="67"/>
      <c r="AA13230" s="67">
        <v>42.559899999999999</v>
      </c>
      <c r="AB13230" s="67">
        <v>-120.71559999999999</v>
      </c>
      <c r="AC13230" s="67" t="s">
        <v>2774</v>
      </c>
      <c r="AD13230" s="67"/>
      <c r="AE13230" s="67" t="s">
        <v>2774</v>
      </c>
      <c r="AG13230" s="67" t="s">
        <v>2029</v>
      </c>
      <c r="AH13230" s="67" t="s">
        <v>2029</v>
      </c>
    </row>
    <row r="13231" spans="1:34" x14ac:dyDescent="0.25">
      <c r="A13231" s="404">
        <v>43396</v>
      </c>
      <c r="D13231" s="67">
        <v>15421771</v>
      </c>
      <c r="E13231" s="68">
        <v>9</v>
      </c>
      <c r="F13231" s="67" t="s">
        <v>1806</v>
      </c>
      <c r="G13231" s="67">
        <v>2018</v>
      </c>
      <c r="H13231" s="67"/>
      <c r="I13231" s="67"/>
      <c r="J13231" s="67"/>
      <c r="K13231" s="67"/>
      <c r="L13231" s="6"/>
      <c r="M13231" s="67"/>
      <c r="N13231" s="67" t="s">
        <v>2879</v>
      </c>
      <c r="O13231" s="67"/>
      <c r="P13231" s="408">
        <v>157</v>
      </c>
      <c r="Q13231" s="408">
        <f t="shared" si="333"/>
        <v>157</v>
      </c>
      <c r="R13231" s="408">
        <v>10</v>
      </c>
      <c r="S13231" s="67" t="s">
        <v>3</v>
      </c>
      <c r="T13231" s="67" t="s">
        <v>44</v>
      </c>
      <c r="U13231" s="67" t="s">
        <v>1052</v>
      </c>
      <c r="V13231" s="67" t="s">
        <v>1920</v>
      </c>
      <c r="W13231" s="67" t="s">
        <v>2789</v>
      </c>
      <c r="X13231" s="67" t="s">
        <v>2949</v>
      </c>
      <c r="Y13231" s="67"/>
      <c r="Z13231" s="67"/>
      <c r="AA13231" s="67">
        <v>42.559899999999999</v>
      </c>
      <c r="AB13231" s="67">
        <v>-120.71559999999999</v>
      </c>
      <c r="AC13231" s="67" t="s">
        <v>2774</v>
      </c>
      <c r="AD13231" s="67"/>
      <c r="AE13231" s="67" t="s">
        <v>2774</v>
      </c>
      <c r="AG13231" s="67" t="s">
        <v>2029</v>
      </c>
      <c r="AH13231" s="67" t="s">
        <v>2029</v>
      </c>
    </row>
    <row r="13232" spans="1:34" x14ac:dyDescent="0.25">
      <c r="A13232" s="404">
        <v>43396</v>
      </c>
      <c r="D13232" s="67">
        <v>15421771</v>
      </c>
      <c r="E13232" s="68">
        <v>9</v>
      </c>
      <c r="F13232" s="67" t="s">
        <v>1806</v>
      </c>
      <c r="G13232" s="67">
        <v>2018</v>
      </c>
      <c r="H13232" s="67"/>
      <c r="I13232" s="67"/>
      <c r="J13232" s="67"/>
      <c r="K13232" s="67"/>
      <c r="L13232" s="6"/>
      <c r="M13232" s="67"/>
      <c r="N13232" s="67" t="s">
        <v>2879</v>
      </c>
      <c r="O13232" s="67"/>
      <c r="P13232" s="408">
        <v>157</v>
      </c>
      <c r="Q13232" s="408">
        <f t="shared" si="333"/>
        <v>157</v>
      </c>
      <c r="R13232" s="408">
        <v>11</v>
      </c>
      <c r="S13232" s="67" t="s">
        <v>3</v>
      </c>
      <c r="T13232" s="67" t="s">
        <v>44</v>
      </c>
      <c r="U13232" s="67" t="s">
        <v>1052</v>
      </c>
      <c r="V13232" s="67" t="s">
        <v>1920</v>
      </c>
      <c r="W13232" s="67" t="s">
        <v>2789</v>
      </c>
      <c r="X13232" s="67" t="s">
        <v>2949</v>
      </c>
      <c r="Y13232" s="67"/>
      <c r="Z13232" s="67"/>
      <c r="AA13232" s="67">
        <v>42.559899999999999</v>
      </c>
      <c r="AB13232" s="67">
        <v>-120.71559999999999</v>
      </c>
      <c r="AC13232" s="67" t="s">
        <v>2774</v>
      </c>
      <c r="AD13232" s="67"/>
      <c r="AE13232" s="67" t="s">
        <v>2774</v>
      </c>
      <c r="AG13232" s="67" t="s">
        <v>2029</v>
      </c>
      <c r="AH13232" s="67" t="s">
        <v>2029</v>
      </c>
    </row>
    <row r="13233" spans="1:34" x14ac:dyDescent="0.25">
      <c r="A13233" s="404">
        <v>43396</v>
      </c>
      <c r="D13233" s="67">
        <v>15421771</v>
      </c>
      <c r="E13233" s="68">
        <v>9</v>
      </c>
      <c r="F13233" s="67" t="s">
        <v>1806</v>
      </c>
      <c r="G13233" s="67">
        <v>2018</v>
      </c>
      <c r="H13233" s="67"/>
      <c r="I13233" s="67"/>
      <c r="J13233" s="67"/>
      <c r="K13233" s="67"/>
      <c r="L13233" s="6"/>
      <c r="M13233" s="67"/>
      <c r="N13233" s="67" t="s">
        <v>2879</v>
      </c>
      <c r="O13233" s="67"/>
      <c r="P13233" s="408">
        <v>157</v>
      </c>
      <c r="Q13233" s="408">
        <f t="shared" si="333"/>
        <v>157</v>
      </c>
      <c r="R13233" s="408">
        <v>12</v>
      </c>
      <c r="S13233" s="67" t="s">
        <v>3</v>
      </c>
      <c r="T13233" s="67" t="s">
        <v>44</v>
      </c>
      <c r="U13233" s="67" t="s">
        <v>1052</v>
      </c>
      <c r="V13233" s="67" t="s">
        <v>1920</v>
      </c>
      <c r="W13233" s="67" t="s">
        <v>2789</v>
      </c>
      <c r="X13233" s="67" t="s">
        <v>2949</v>
      </c>
      <c r="Y13233" s="67"/>
      <c r="Z13233" s="67"/>
      <c r="AA13233" s="67">
        <v>42.559899999999999</v>
      </c>
      <c r="AB13233" s="67">
        <v>-120.71559999999999</v>
      </c>
      <c r="AC13233" s="67" t="s">
        <v>2774</v>
      </c>
      <c r="AD13233" s="67"/>
      <c r="AE13233" s="67" t="s">
        <v>2774</v>
      </c>
      <c r="AG13233" s="67" t="s">
        <v>2029</v>
      </c>
      <c r="AH13233" s="67" t="s">
        <v>2029</v>
      </c>
    </row>
    <row r="13234" spans="1:34" x14ac:dyDescent="0.25">
      <c r="A13234" s="404">
        <v>43396</v>
      </c>
      <c r="D13234" s="67">
        <v>15421771</v>
      </c>
      <c r="E13234" s="68">
        <v>9</v>
      </c>
      <c r="F13234" s="67" t="s">
        <v>1806</v>
      </c>
      <c r="G13234" s="67">
        <v>2018</v>
      </c>
      <c r="H13234" s="67"/>
      <c r="I13234" s="67"/>
      <c r="J13234" s="67"/>
      <c r="K13234" s="67"/>
      <c r="L13234" s="6"/>
      <c r="M13234" s="67"/>
      <c r="N13234" s="67" t="s">
        <v>2879</v>
      </c>
      <c r="O13234" s="67"/>
      <c r="P13234" s="408">
        <v>157</v>
      </c>
      <c r="Q13234" s="408">
        <f t="shared" si="333"/>
        <v>157</v>
      </c>
      <c r="R13234" s="408">
        <v>13</v>
      </c>
      <c r="S13234" s="67" t="s">
        <v>3</v>
      </c>
      <c r="T13234" s="67" t="s">
        <v>44</v>
      </c>
      <c r="U13234" s="67" t="s">
        <v>1052</v>
      </c>
      <c r="V13234" s="67" t="s">
        <v>1920</v>
      </c>
      <c r="W13234" s="67" t="s">
        <v>2789</v>
      </c>
      <c r="X13234" s="67" t="s">
        <v>2949</v>
      </c>
      <c r="Y13234" s="67"/>
      <c r="Z13234" s="67"/>
      <c r="AA13234" s="67">
        <v>42.559899999999999</v>
      </c>
      <c r="AB13234" s="67">
        <v>-120.71559999999999</v>
      </c>
      <c r="AC13234" s="67" t="s">
        <v>2774</v>
      </c>
      <c r="AD13234" s="67"/>
      <c r="AE13234" s="67" t="s">
        <v>2774</v>
      </c>
      <c r="AG13234" s="67" t="s">
        <v>2029</v>
      </c>
      <c r="AH13234" s="67" t="s">
        <v>2029</v>
      </c>
    </row>
    <row r="13235" spans="1:34" x14ac:dyDescent="0.25">
      <c r="A13235" s="404">
        <v>43396</v>
      </c>
      <c r="D13235" s="67">
        <v>15421771</v>
      </c>
      <c r="E13235" s="68">
        <v>9</v>
      </c>
      <c r="F13235" s="67" t="s">
        <v>1806</v>
      </c>
      <c r="G13235" s="67">
        <v>2018</v>
      </c>
      <c r="H13235" s="67"/>
      <c r="I13235" s="67"/>
      <c r="J13235" s="67"/>
      <c r="K13235" s="67"/>
      <c r="L13235" s="6"/>
      <c r="M13235" s="67"/>
      <c r="N13235" s="67" t="s">
        <v>2879</v>
      </c>
      <c r="O13235" s="67"/>
      <c r="P13235" s="408">
        <v>157</v>
      </c>
      <c r="Q13235" s="408">
        <f t="shared" si="333"/>
        <v>157</v>
      </c>
      <c r="R13235" s="408">
        <v>14</v>
      </c>
      <c r="S13235" s="67" t="s">
        <v>3</v>
      </c>
      <c r="T13235" s="67" t="s">
        <v>44</v>
      </c>
      <c r="U13235" s="67" t="s">
        <v>1052</v>
      </c>
      <c r="V13235" s="67" t="s">
        <v>1920</v>
      </c>
      <c r="W13235" s="67" t="s">
        <v>2789</v>
      </c>
      <c r="X13235" s="67" t="s">
        <v>2949</v>
      </c>
      <c r="Y13235" s="67"/>
      <c r="Z13235" s="67"/>
      <c r="AA13235" s="67">
        <v>42.559899999999999</v>
      </c>
      <c r="AB13235" s="67">
        <v>-120.71559999999999</v>
      </c>
      <c r="AC13235" s="67" t="s">
        <v>2774</v>
      </c>
      <c r="AD13235" s="67"/>
      <c r="AE13235" s="67" t="s">
        <v>2774</v>
      </c>
      <c r="AG13235" s="67" t="s">
        <v>2029</v>
      </c>
      <c r="AH13235" s="67" t="s">
        <v>2029</v>
      </c>
    </row>
    <row r="13236" spans="1:34" x14ac:dyDescent="0.25">
      <c r="A13236" s="404">
        <v>43396</v>
      </c>
      <c r="D13236" s="67">
        <v>15421771</v>
      </c>
      <c r="E13236" s="68">
        <v>9</v>
      </c>
      <c r="F13236" s="67" t="s">
        <v>1806</v>
      </c>
      <c r="G13236" s="67">
        <v>2018</v>
      </c>
      <c r="H13236" s="67"/>
      <c r="I13236" s="67"/>
      <c r="J13236" s="67"/>
      <c r="K13236" s="67"/>
      <c r="L13236" s="6"/>
      <c r="M13236" s="67"/>
      <c r="N13236" s="67" t="s">
        <v>2879</v>
      </c>
      <c r="O13236" s="67"/>
      <c r="P13236" s="408">
        <v>157</v>
      </c>
      <c r="Q13236" s="408">
        <f t="shared" si="333"/>
        <v>157</v>
      </c>
      <c r="R13236" s="408">
        <v>15</v>
      </c>
      <c r="S13236" s="67" t="s">
        <v>3</v>
      </c>
      <c r="T13236" s="67" t="s">
        <v>44</v>
      </c>
      <c r="U13236" s="67" t="s">
        <v>1052</v>
      </c>
      <c r="V13236" s="67" t="s">
        <v>1920</v>
      </c>
      <c r="W13236" s="67" t="s">
        <v>2789</v>
      </c>
      <c r="X13236" s="67" t="s">
        <v>2949</v>
      </c>
      <c r="Y13236" s="67"/>
      <c r="Z13236" s="67"/>
      <c r="AA13236" s="67">
        <v>42.559899999999999</v>
      </c>
      <c r="AB13236" s="67">
        <v>-120.71559999999999</v>
      </c>
      <c r="AC13236" s="67" t="s">
        <v>2774</v>
      </c>
      <c r="AD13236" s="67"/>
      <c r="AE13236" s="67" t="s">
        <v>2774</v>
      </c>
      <c r="AG13236" s="67" t="s">
        <v>2029</v>
      </c>
      <c r="AH13236" s="67" t="s">
        <v>2029</v>
      </c>
    </row>
    <row r="13237" spans="1:34" x14ac:dyDescent="0.25">
      <c r="A13237" s="404">
        <v>43396</v>
      </c>
      <c r="D13237" s="67">
        <v>15421771</v>
      </c>
      <c r="E13237" s="68">
        <v>9</v>
      </c>
      <c r="F13237" s="67" t="s">
        <v>1806</v>
      </c>
      <c r="G13237" s="67">
        <v>2018</v>
      </c>
      <c r="H13237" s="67"/>
      <c r="I13237" s="67"/>
      <c r="J13237" s="67"/>
      <c r="K13237" s="67"/>
      <c r="L13237" s="6"/>
      <c r="M13237" s="67"/>
      <c r="N13237" s="67" t="s">
        <v>2879</v>
      </c>
      <c r="O13237" s="67"/>
      <c r="P13237" s="408">
        <v>157</v>
      </c>
      <c r="Q13237" s="408">
        <f t="shared" si="333"/>
        <v>157</v>
      </c>
      <c r="R13237" s="408">
        <v>16</v>
      </c>
      <c r="S13237" s="67" t="s">
        <v>3</v>
      </c>
      <c r="T13237" s="67" t="s">
        <v>44</v>
      </c>
      <c r="U13237" s="67" t="s">
        <v>1052</v>
      </c>
      <c r="V13237" s="67" t="s">
        <v>1920</v>
      </c>
      <c r="W13237" s="67" t="s">
        <v>2789</v>
      </c>
      <c r="X13237" s="67" t="s">
        <v>2949</v>
      </c>
      <c r="Y13237" s="67"/>
      <c r="Z13237" s="67"/>
      <c r="AA13237" s="67">
        <v>42.559899999999999</v>
      </c>
      <c r="AB13237" s="67">
        <v>-120.71559999999999</v>
      </c>
      <c r="AC13237" s="67" t="s">
        <v>2774</v>
      </c>
      <c r="AD13237" s="67"/>
      <c r="AE13237" s="67" t="s">
        <v>2774</v>
      </c>
      <c r="AG13237" s="67" t="s">
        <v>2029</v>
      </c>
      <c r="AH13237" s="67" t="s">
        <v>2029</v>
      </c>
    </row>
    <row r="13238" spans="1:34" x14ac:dyDescent="0.25">
      <c r="A13238" s="404">
        <v>43396</v>
      </c>
      <c r="D13238" s="67">
        <v>15422138</v>
      </c>
      <c r="E13238" s="68">
        <v>10</v>
      </c>
      <c r="F13238" s="67" t="s">
        <v>1806</v>
      </c>
      <c r="G13238" s="67">
        <v>2018</v>
      </c>
      <c r="H13238" s="67"/>
      <c r="I13238" s="67"/>
      <c r="J13238" s="67"/>
      <c r="K13238" s="67"/>
      <c r="L13238" s="6"/>
      <c r="M13238" s="67"/>
      <c r="N13238" s="67" t="s">
        <v>2879</v>
      </c>
      <c r="O13238" s="67"/>
      <c r="P13238" s="408">
        <v>158</v>
      </c>
      <c r="Q13238" s="408">
        <f t="shared" si="333"/>
        <v>158</v>
      </c>
      <c r="R13238" s="408">
        <v>-1</v>
      </c>
      <c r="S13238" s="67" t="s">
        <v>3</v>
      </c>
      <c r="T13238" s="67" t="s">
        <v>44</v>
      </c>
      <c r="U13238" s="67" t="s">
        <v>1052</v>
      </c>
      <c r="V13238" s="67" t="s">
        <v>1920</v>
      </c>
      <c r="W13238" s="67" t="s">
        <v>2790</v>
      </c>
      <c r="X13238" s="67" t="s">
        <v>2949</v>
      </c>
      <c r="Y13238" s="67"/>
      <c r="Z13238" s="67"/>
      <c r="AA13238" s="67">
        <v>42.559899999999999</v>
      </c>
      <c r="AB13238" s="67">
        <v>-120.71559999999999</v>
      </c>
      <c r="AC13238" s="67" t="s">
        <v>2774</v>
      </c>
      <c r="AD13238" s="67"/>
      <c r="AE13238" s="67" t="s">
        <v>2774</v>
      </c>
      <c r="AG13238" s="67" t="s">
        <v>2029</v>
      </c>
      <c r="AH13238" s="67" t="s">
        <v>2029</v>
      </c>
    </row>
    <row r="13239" spans="1:34" x14ac:dyDescent="0.25">
      <c r="A13239" s="404">
        <v>43396</v>
      </c>
      <c r="D13239" s="67">
        <v>15422383</v>
      </c>
      <c r="E13239" s="68">
        <v>10</v>
      </c>
      <c r="F13239" s="67" t="s">
        <v>1806</v>
      </c>
      <c r="G13239" s="67">
        <v>2018</v>
      </c>
      <c r="H13239" s="67"/>
      <c r="I13239" s="67"/>
      <c r="J13239" s="67"/>
      <c r="K13239" s="67"/>
      <c r="L13239" s="6"/>
      <c r="M13239" s="67"/>
      <c r="N13239" s="67" t="s">
        <v>2879</v>
      </c>
      <c r="O13239" s="67"/>
      <c r="P13239" s="408">
        <v>159</v>
      </c>
      <c r="Q13239" s="408">
        <f t="shared" si="333"/>
        <v>159</v>
      </c>
      <c r="R13239" s="408">
        <v>1</v>
      </c>
      <c r="S13239" s="67" t="s">
        <v>3</v>
      </c>
      <c r="T13239" s="67" t="s">
        <v>44</v>
      </c>
      <c r="U13239" s="67" t="s">
        <v>1052</v>
      </c>
      <c r="V13239" s="67" t="s">
        <v>1920</v>
      </c>
      <c r="W13239" s="67" t="s">
        <v>2791</v>
      </c>
      <c r="X13239" s="67" t="s">
        <v>2950</v>
      </c>
      <c r="Y13239" s="67"/>
      <c r="Z13239" s="67"/>
      <c r="AA13239" s="67">
        <v>42.470300000000002</v>
      </c>
      <c r="AB13239" s="67">
        <v>-120.6349</v>
      </c>
      <c r="AC13239" s="67" t="s">
        <v>2774</v>
      </c>
      <c r="AD13239" s="67"/>
      <c r="AE13239" s="67" t="s">
        <v>2774</v>
      </c>
      <c r="AG13239" s="67" t="s">
        <v>2029</v>
      </c>
      <c r="AH13239" s="67" t="s">
        <v>2029</v>
      </c>
    </row>
    <row r="13240" spans="1:34" x14ac:dyDescent="0.25">
      <c r="A13240" s="404">
        <v>43396</v>
      </c>
      <c r="D13240" s="67">
        <v>15422383</v>
      </c>
      <c r="E13240" s="68">
        <v>10</v>
      </c>
      <c r="F13240" s="67" t="s">
        <v>1806</v>
      </c>
      <c r="G13240" s="67">
        <v>2018</v>
      </c>
      <c r="H13240" s="67"/>
      <c r="I13240" s="67"/>
      <c r="J13240" s="67"/>
      <c r="K13240" s="67"/>
      <c r="L13240" s="6"/>
      <c r="M13240" s="67"/>
      <c r="N13240" s="67" t="s">
        <v>2879</v>
      </c>
      <c r="O13240" s="67"/>
      <c r="P13240" s="408">
        <v>159</v>
      </c>
      <c r="Q13240" s="408">
        <f t="shared" si="333"/>
        <v>159</v>
      </c>
      <c r="R13240" s="408">
        <v>2</v>
      </c>
      <c r="S13240" s="67" t="s">
        <v>3</v>
      </c>
      <c r="T13240" s="67" t="s">
        <v>44</v>
      </c>
      <c r="U13240" s="67" t="s">
        <v>1052</v>
      </c>
      <c r="V13240" s="67" t="s">
        <v>1920</v>
      </c>
      <c r="W13240" s="67" t="s">
        <v>2791</v>
      </c>
      <c r="X13240" s="67" t="s">
        <v>2950</v>
      </c>
      <c r="Y13240" s="67"/>
      <c r="Z13240" s="67"/>
      <c r="AA13240" s="67">
        <v>42.470300000000002</v>
      </c>
      <c r="AB13240" s="67">
        <v>-120.6349</v>
      </c>
      <c r="AC13240" s="67" t="s">
        <v>2774</v>
      </c>
      <c r="AD13240" s="67"/>
      <c r="AE13240" s="67" t="s">
        <v>2774</v>
      </c>
      <c r="AG13240" s="67" t="s">
        <v>2029</v>
      </c>
      <c r="AH13240" s="67" t="s">
        <v>2029</v>
      </c>
    </row>
    <row r="13241" spans="1:34" x14ac:dyDescent="0.25">
      <c r="A13241" s="404">
        <v>43396</v>
      </c>
      <c r="D13241" s="67">
        <v>15422383</v>
      </c>
      <c r="E13241" s="68">
        <v>10</v>
      </c>
      <c r="F13241" s="67" t="s">
        <v>1806</v>
      </c>
      <c r="G13241" s="67">
        <v>2018</v>
      </c>
      <c r="H13241" s="67"/>
      <c r="I13241" s="67"/>
      <c r="J13241" s="67"/>
      <c r="K13241" s="67"/>
      <c r="L13241" s="6"/>
      <c r="M13241" s="67"/>
      <c r="N13241" s="67" t="s">
        <v>2879</v>
      </c>
      <c r="O13241" s="67"/>
      <c r="P13241" s="408">
        <v>159</v>
      </c>
      <c r="Q13241" s="408">
        <f t="shared" si="333"/>
        <v>159</v>
      </c>
      <c r="R13241" s="408">
        <v>3</v>
      </c>
      <c r="S13241" s="67" t="s">
        <v>3</v>
      </c>
      <c r="T13241" s="67" t="s">
        <v>44</v>
      </c>
      <c r="U13241" s="67" t="s">
        <v>1052</v>
      </c>
      <c r="V13241" s="67" t="s">
        <v>1920</v>
      </c>
      <c r="W13241" s="67" t="s">
        <v>2791</v>
      </c>
      <c r="X13241" s="67" t="s">
        <v>2950</v>
      </c>
      <c r="Y13241" s="67"/>
      <c r="Z13241" s="67"/>
      <c r="AA13241" s="67">
        <v>42.470300000000002</v>
      </c>
      <c r="AB13241" s="67">
        <v>-120.6349</v>
      </c>
      <c r="AC13241" s="67" t="s">
        <v>2774</v>
      </c>
      <c r="AD13241" s="67"/>
      <c r="AE13241" s="67" t="s">
        <v>2774</v>
      </c>
      <c r="AG13241" s="67" t="s">
        <v>2029</v>
      </c>
      <c r="AH13241" s="67" t="s">
        <v>2029</v>
      </c>
    </row>
    <row r="13242" spans="1:34" x14ac:dyDescent="0.25">
      <c r="A13242" s="404">
        <v>43396</v>
      </c>
      <c r="D13242" s="67">
        <v>15422383</v>
      </c>
      <c r="E13242" s="68">
        <v>10</v>
      </c>
      <c r="F13242" s="67" t="s">
        <v>1806</v>
      </c>
      <c r="G13242" s="67">
        <v>2018</v>
      </c>
      <c r="H13242" s="67"/>
      <c r="I13242" s="67"/>
      <c r="J13242" s="67"/>
      <c r="K13242" s="67"/>
      <c r="L13242" s="6"/>
      <c r="M13242" s="67"/>
      <c r="N13242" s="67" t="s">
        <v>2879</v>
      </c>
      <c r="O13242" s="67"/>
      <c r="P13242" s="408">
        <v>159</v>
      </c>
      <c r="Q13242" s="408">
        <f t="shared" si="333"/>
        <v>159</v>
      </c>
      <c r="R13242" s="408">
        <v>4</v>
      </c>
      <c r="S13242" s="67" t="s">
        <v>3</v>
      </c>
      <c r="T13242" s="67" t="s">
        <v>44</v>
      </c>
      <c r="U13242" s="67" t="s">
        <v>1052</v>
      </c>
      <c r="V13242" s="67" t="s">
        <v>1920</v>
      </c>
      <c r="W13242" s="67" t="s">
        <v>2791</v>
      </c>
      <c r="X13242" s="67" t="s">
        <v>2950</v>
      </c>
      <c r="Y13242" s="67"/>
      <c r="Z13242" s="67"/>
      <c r="AA13242" s="67">
        <v>42.470300000000002</v>
      </c>
      <c r="AB13242" s="67">
        <v>-120.6349</v>
      </c>
      <c r="AC13242" s="67" t="s">
        <v>2774</v>
      </c>
      <c r="AD13242" s="67"/>
      <c r="AE13242" s="67" t="s">
        <v>2774</v>
      </c>
      <c r="AG13242" s="67" t="s">
        <v>2029</v>
      </c>
      <c r="AH13242" s="67" t="s">
        <v>2029</v>
      </c>
    </row>
    <row r="13243" spans="1:34" x14ac:dyDescent="0.25">
      <c r="A13243" s="404">
        <v>43396</v>
      </c>
      <c r="D13243" s="67">
        <v>15422383</v>
      </c>
      <c r="E13243" s="68">
        <v>10</v>
      </c>
      <c r="F13243" s="67" t="s">
        <v>1806</v>
      </c>
      <c r="G13243" s="67">
        <v>2018</v>
      </c>
      <c r="H13243" s="67"/>
      <c r="I13243" s="67"/>
      <c r="J13243" s="67"/>
      <c r="K13243" s="67"/>
      <c r="L13243" s="6"/>
      <c r="M13243" s="67"/>
      <c r="N13243" s="67" t="s">
        <v>2879</v>
      </c>
      <c r="O13243" s="67"/>
      <c r="P13243" s="408">
        <v>159</v>
      </c>
      <c r="Q13243" s="408">
        <f t="shared" si="333"/>
        <v>159</v>
      </c>
      <c r="R13243" s="408">
        <v>5</v>
      </c>
      <c r="S13243" s="67" t="s">
        <v>3</v>
      </c>
      <c r="T13243" s="67" t="s">
        <v>44</v>
      </c>
      <c r="U13243" s="67" t="s">
        <v>1052</v>
      </c>
      <c r="V13243" s="67" t="s">
        <v>1920</v>
      </c>
      <c r="W13243" s="67" t="s">
        <v>2791</v>
      </c>
      <c r="X13243" s="67" t="s">
        <v>2950</v>
      </c>
      <c r="Y13243" s="67"/>
      <c r="Z13243" s="67"/>
      <c r="AA13243" s="67">
        <v>42.470300000000002</v>
      </c>
      <c r="AB13243" s="67">
        <v>-120.6349</v>
      </c>
      <c r="AC13243" s="67" t="s">
        <v>2774</v>
      </c>
      <c r="AD13243" s="67"/>
      <c r="AE13243" s="67" t="s">
        <v>2774</v>
      </c>
      <c r="AG13243" s="67" t="s">
        <v>2029</v>
      </c>
      <c r="AH13243" s="67" t="s">
        <v>2029</v>
      </c>
    </row>
    <row r="13244" spans="1:34" x14ac:dyDescent="0.25">
      <c r="A13244" s="404">
        <v>43396</v>
      </c>
      <c r="D13244" s="67">
        <v>15422383</v>
      </c>
      <c r="E13244" s="68">
        <v>10</v>
      </c>
      <c r="F13244" s="67" t="s">
        <v>1806</v>
      </c>
      <c r="G13244" s="67">
        <v>2018</v>
      </c>
      <c r="H13244" s="67"/>
      <c r="I13244" s="67"/>
      <c r="J13244" s="67"/>
      <c r="K13244" s="67"/>
      <c r="L13244" s="6"/>
      <c r="M13244" s="67"/>
      <c r="N13244" s="67" t="s">
        <v>2879</v>
      </c>
      <c r="O13244" s="67"/>
      <c r="P13244" s="408">
        <v>159</v>
      </c>
      <c r="Q13244" s="408">
        <f t="shared" si="333"/>
        <v>159</v>
      </c>
      <c r="R13244" s="408">
        <v>6</v>
      </c>
      <c r="S13244" s="67" t="s">
        <v>3</v>
      </c>
      <c r="T13244" s="67" t="s">
        <v>44</v>
      </c>
      <c r="U13244" s="67" t="s">
        <v>1052</v>
      </c>
      <c r="V13244" s="67" t="s">
        <v>1920</v>
      </c>
      <c r="W13244" s="67" t="s">
        <v>2791</v>
      </c>
      <c r="X13244" s="67" t="s">
        <v>2950</v>
      </c>
      <c r="Y13244" s="67"/>
      <c r="Z13244" s="67"/>
      <c r="AA13244" s="67">
        <v>42.470300000000002</v>
      </c>
      <c r="AB13244" s="67">
        <v>-120.6349</v>
      </c>
      <c r="AC13244" s="67" t="s">
        <v>2774</v>
      </c>
      <c r="AD13244" s="67"/>
      <c r="AE13244" s="67" t="s">
        <v>2774</v>
      </c>
      <c r="AG13244" s="67" t="s">
        <v>2029</v>
      </c>
      <c r="AH13244" s="67" t="s">
        <v>2029</v>
      </c>
    </row>
    <row r="13245" spans="1:34" x14ac:dyDescent="0.25">
      <c r="A13245" s="404">
        <v>43396</v>
      </c>
      <c r="D13245" s="67">
        <v>15422383</v>
      </c>
      <c r="E13245" s="68">
        <v>10</v>
      </c>
      <c r="F13245" s="67" t="s">
        <v>1806</v>
      </c>
      <c r="G13245" s="67">
        <v>2018</v>
      </c>
      <c r="H13245" s="67"/>
      <c r="I13245" s="67"/>
      <c r="J13245" s="67"/>
      <c r="K13245" s="67"/>
      <c r="L13245" s="6"/>
      <c r="M13245" s="67"/>
      <c r="N13245" s="67" t="s">
        <v>2879</v>
      </c>
      <c r="O13245" s="67"/>
      <c r="P13245" s="408">
        <v>159</v>
      </c>
      <c r="Q13245" s="408">
        <f t="shared" si="333"/>
        <v>159</v>
      </c>
      <c r="R13245" s="408">
        <v>7</v>
      </c>
      <c r="S13245" s="67" t="s">
        <v>3</v>
      </c>
      <c r="T13245" s="67" t="s">
        <v>44</v>
      </c>
      <c r="U13245" s="67" t="s">
        <v>1052</v>
      </c>
      <c r="V13245" s="67" t="s">
        <v>1920</v>
      </c>
      <c r="W13245" s="67" t="s">
        <v>2791</v>
      </c>
      <c r="X13245" s="67" t="s">
        <v>2950</v>
      </c>
      <c r="Y13245" s="67"/>
      <c r="Z13245" s="67"/>
      <c r="AA13245" s="67">
        <v>42.470300000000002</v>
      </c>
      <c r="AB13245" s="67">
        <v>-120.6349</v>
      </c>
      <c r="AC13245" s="67" t="s">
        <v>2774</v>
      </c>
      <c r="AD13245" s="67"/>
      <c r="AE13245" s="67" t="s">
        <v>2774</v>
      </c>
      <c r="AG13245" s="67" t="s">
        <v>2029</v>
      </c>
      <c r="AH13245" s="67" t="s">
        <v>2029</v>
      </c>
    </row>
    <row r="13246" spans="1:34" x14ac:dyDescent="0.25">
      <c r="A13246" s="404">
        <v>43396</v>
      </c>
      <c r="D13246" s="67">
        <v>15422383</v>
      </c>
      <c r="E13246" s="68">
        <v>10</v>
      </c>
      <c r="F13246" s="67" t="s">
        <v>1806</v>
      </c>
      <c r="G13246" s="67">
        <v>2018</v>
      </c>
      <c r="H13246" s="67"/>
      <c r="I13246" s="67"/>
      <c r="J13246" s="67"/>
      <c r="K13246" s="67"/>
      <c r="L13246" s="6"/>
      <c r="M13246" s="67"/>
      <c r="N13246" s="67" t="s">
        <v>2879</v>
      </c>
      <c r="O13246" s="67"/>
      <c r="P13246" s="408">
        <v>159</v>
      </c>
      <c r="Q13246" s="408">
        <f t="shared" si="333"/>
        <v>159</v>
      </c>
      <c r="R13246" s="408">
        <v>8</v>
      </c>
      <c r="S13246" s="67" t="s">
        <v>3</v>
      </c>
      <c r="T13246" s="67" t="s">
        <v>44</v>
      </c>
      <c r="U13246" s="67" t="s">
        <v>1052</v>
      </c>
      <c r="V13246" s="67" t="s">
        <v>1920</v>
      </c>
      <c r="W13246" s="67" t="s">
        <v>2791</v>
      </c>
      <c r="X13246" s="67" t="s">
        <v>2950</v>
      </c>
      <c r="Y13246" s="67"/>
      <c r="Z13246" s="67"/>
      <c r="AA13246" s="67">
        <v>42.470300000000002</v>
      </c>
      <c r="AB13246" s="67">
        <v>-120.6349</v>
      </c>
      <c r="AC13246" s="67" t="s">
        <v>2774</v>
      </c>
      <c r="AD13246" s="67"/>
      <c r="AE13246" s="67" t="s">
        <v>2774</v>
      </c>
      <c r="AG13246" s="67" t="s">
        <v>2029</v>
      </c>
      <c r="AH13246" s="67" t="s">
        <v>2029</v>
      </c>
    </row>
    <row r="13247" spans="1:34" x14ac:dyDescent="0.25">
      <c r="A13247" s="404">
        <v>43396</v>
      </c>
      <c r="D13247" s="67">
        <v>15422383</v>
      </c>
      <c r="E13247" s="68">
        <v>10</v>
      </c>
      <c r="F13247" s="67" t="s">
        <v>1806</v>
      </c>
      <c r="G13247" s="67">
        <v>2018</v>
      </c>
      <c r="H13247" s="67"/>
      <c r="I13247" s="67"/>
      <c r="J13247" s="67"/>
      <c r="K13247" s="67"/>
      <c r="L13247" s="6"/>
      <c r="M13247" s="67"/>
      <c r="N13247" s="67" t="s">
        <v>2879</v>
      </c>
      <c r="O13247" s="67"/>
      <c r="P13247" s="408">
        <v>159</v>
      </c>
      <c r="Q13247" s="408">
        <f t="shared" si="333"/>
        <v>159</v>
      </c>
      <c r="R13247" s="408">
        <v>9</v>
      </c>
      <c r="S13247" s="67" t="s">
        <v>3</v>
      </c>
      <c r="T13247" s="67" t="s">
        <v>44</v>
      </c>
      <c r="U13247" s="67" t="s">
        <v>1052</v>
      </c>
      <c r="V13247" s="67" t="s">
        <v>1920</v>
      </c>
      <c r="W13247" s="67" t="s">
        <v>2791</v>
      </c>
      <c r="X13247" s="67" t="s">
        <v>2950</v>
      </c>
      <c r="Y13247" s="67"/>
      <c r="Z13247" s="67"/>
      <c r="AA13247" s="67">
        <v>42.470300000000002</v>
      </c>
      <c r="AB13247" s="67">
        <v>-120.6349</v>
      </c>
      <c r="AC13247" s="67" t="s">
        <v>2774</v>
      </c>
      <c r="AD13247" s="67"/>
      <c r="AE13247" s="67" t="s">
        <v>2774</v>
      </c>
      <c r="AG13247" s="67" t="s">
        <v>2029</v>
      </c>
      <c r="AH13247" s="67" t="s">
        <v>2029</v>
      </c>
    </row>
    <row r="13248" spans="1:34" x14ac:dyDescent="0.25">
      <c r="A13248" s="404">
        <v>43396</v>
      </c>
      <c r="D13248" s="67">
        <v>15422383</v>
      </c>
      <c r="E13248" s="68">
        <v>10</v>
      </c>
      <c r="F13248" s="67" t="s">
        <v>1806</v>
      </c>
      <c r="G13248" s="67">
        <v>2018</v>
      </c>
      <c r="H13248" s="67"/>
      <c r="I13248" s="67"/>
      <c r="J13248" s="67"/>
      <c r="K13248" s="67"/>
      <c r="L13248" s="6"/>
      <c r="M13248" s="67"/>
      <c r="N13248" s="67" t="s">
        <v>2879</v>
      </c>
      <c r="O13248" s="67"/>
      <c r="P13248" s="408">
        <v>159</v>
      </c>
      <c r="Q13248" s="408">
        <f t="shared" si="333"/>
        <v>159</v>
      </c>
      <c r="R13248" s="408">
        <v>10</v>
      </c>
      <c r="S13248" s="67" t="s">
        <v>3</v>
      </c>
      <c r="T13248" s="67" t="s">
        <v>44</v>
      </c>
      <c r="U13248" s="67" t="s">
        <v>1052</v>
      </c>
      <c r="V13248" s="67" t="s">
        <v>1920</v>
      </c>
      <c r="W13248" s="67" t="s">
        <v>2791</v>
      </c>
      <c r="X13248" s="67" t="s">
        <v>2950</v>
      </c>
      <c r="Y13248" s="67"/>
      <c r="Z13248" s="67"/>
      <c r="AA13248" s="67">
        <v>42.470300000000002</v>
      </c>
      <c r="AB13248" s="67">
        <v>-120.6349</v>
      </c>
      <c r="AC13248" s="67" t="s">
        <v>2774</v>
      </c>
      <c r="AD13248" s="67"/>
      <c r="AE13248" s="67" t="s">
        <v>2774</v>
      </c>
      <c r="AG13248" s="67" t="s">
        <v>2029</v>
      </c>
      <c r="AH13248" s="67" t="s">
        <v>2029</v>
      </c>
    </row>
    <row r="13249" spans="1:34" x14ac:dyDescent="0.25">
      <c r="A13249" s="404">
        <v>43396</v>
      </c>
      <c r="D13249" s="67">
        <v>15422383</v>
      </c>
      <c r="E13249" s="68">
        <v>10</v>
      </c>
      <c r="F13249" s="67" t="s">
        <v>1806</v>
      </c>
      <c r="G13249" s="67">
        <v>2018</v>
      </c>
      <c r="H13249" s="67"/>
      <c r="I13249" s="67"/>
      <c r="J13249" s="67"/>
      <c r="K13249" s="67"/>
      <c r="L13249" s="6"/>
      <c r="M13249" s="67"/>
      <c r="N13249" s="67" t="s">
        <v>2879</v>
      </c>
      <c r="O13249" s="67"/>
      <c r="P13249" s="408">
        <v>159</v>
      </c>
      <c r="Q13249" s="408">
        <f t="shared" si="333"/>
        <v>159</v>
      </c>
      <c r="R13249" s="408">
        <v>11</v>
      </c>
      <c r="S13249" s="67" t="s">
        <v>3</v>
      </c>
      <c r="T13249" s="67" t="s">
        <v>44</v>
      </c>
      <c r="U13249" s="67" t="s">
        <v>1052</v>
      </c>
      <c r="V13249" s="67" t="s">
        <v>1920</v>
      </c>
      <c r="W13249" s="67" t="s">
        <v>2791</v>
      </c>
      <c r="X13249" s="67" t="s">
        <v>2950</v>
      </c>
      <c r="Y13249" s="67"/>
      <c r="Z13249" s="67"/>
      <c r="AA13249" s="67">
        <v>42.470300000000002</v>
      </c>
      <c r="AB13249" s="67">
        <v>-120.6349</v>
      </c>
      <c r="AC13249" s="67" t="s">
        <v>2774</v>
      </c>
      <c r="AD13249" s="67"/>
      <c r="AE13249" s="67" t="s">
        <v>2774</v>
      </c>
      <c r="AG13249" s="67" t="s">
        <v>2029</v>
      </c>
      <c r="AH13249" s="67" t="s">
        <v>2029</v>
      </c>
    </row>
    <row r="13250" spans="1:34" x14ac:dyDescent="0.25">
      <c r="A13250" s="404">
        <v>43396</v>
      </c>
      <c r="D13250" s="67">
        <v>15422383</v>
      </c>
      <c r="E13250" s="68">
        <v>10</v>
      </c>
      <c r="F13250" s="67" t="s">
        <v>1806</v>
      </c>
      <c r="G13250" s="67">
        <v>2018</v>
      </c>
      <c r="H13250" s="67"/>
      <c r="I13250" s="67"/>
      <c r="J13250" s="67"/>
      <c r="K13250" s="67"/>
      <c r="L13250" s="6"/>
      <c r="M13250" s="67"/>
      <c r="N13250" s="67" t="s">
        <v>2879</v>
      </c>
      <c r="O13250" s="67"/>
      <c r="P13250" s="408">
        <v>159</v>
      </c>
      <c r="Q13250" s="408">
        <f t="shared" si="333"/>
        <v>159</v>
      </c>
      <c r="R13250" s="408">
        <v>12</v>
      </c>
      <c r="S13250" s="67" t="s">
        <v>3</v>
      </c>
      <c r="T13250" s="67" t="s">
        <v>44</v>
      </c>
      <c r="U13250" s="67" t="s">
        <v>1052</v>
      </c>
      <c r="V13250" s="67" t="s">
        <v>1920</v>
      </c>
      <c r="W13250" s="67" t="s">
        <v>2791</v>
      </c>
      <c r="X13250" s="67" t="s">
        <v>2950</v>
      </c>
      <c r="Y13250" s="67"/>
      <c r="Z13250" s="67"/>
      <c r="AA13250" s="67">
        <v>42.470300000000002</v>
      </c>
      <c r="AB13250" s="67">
        <v>-120.6349</v>
      </c>
      <c r="AC13250" s="67" t="s">
        <v>2774</v>
      </c>
      <c r="AD13250" s="67"/>
      <c r="AE13250" s="67" t="s">
        <v>2774</v>
      </c>
      <c r="AG13250" s="67" t="s">
        <v>2029</v>
      </c>
      <c r="AH13250" s="67" t="s">
        <v>2029</v>
      </c>
    </row>
    <row r="13251" spans="1:34" x14ac:dyDescent="0.25">
      <c r="A13251" s="404">
        <v>43396</v>
      </c>
      <c r="D13251" s="67">
        <v>15422383</v>
      </c>
      <c r="E13251" s="68">
        <v>10</v>
      </c>
      <c r="F13251" s="67" t="s">
        <v>1806</v>
      </c>
      <c r="G13251" s="67">
        <v>2018</v>
      </c>
      <c r="H13251" s="67"/>
      <c r="I13251" s="67"/>
      <c r="J13251" s="67"/>
      <c r="K13251" s="67"/>
      <c r="L13251" s="6"/>
      <c r="M13251" s="67"/>
      <c r="N13251" s="67" t="s">
        <v>2879</v>
      </c>
      <c r="O13251" s="67"/>
      <c r="P13251" s="408">
        <v>159</v>
      </c>
      <c r="Q13251" s="408">
        <f t="shared" si="333"/>
        <v>159</v>
      </c>
      <c r="R13251" s="408">
        <v>13</v>
      </c>
      <c r="S13251" s="67" t="s">
        <v>3</v>
      </c>
      <c r="T13251" s="67" t="s">
        <v>44</v>
      </c>
      <c r="U13251" s="67" t="s">
        <v>1052</v>
      </c>
      <c r="V13251" s="67" t="s">
        <v>1920</v>
      </c>
      <c r="W13251" s="67" t="s">
        <v>2791</v>
      </c>
      <c r="X13251" s="67" t="s">
        <v>2950</v>
      </c>
      <c r="Y13251" s="67"/>
      <c r="Z13251" s="67"/>
      <c r="AA13251" s="67">
        <v>42.470300000000002</v>
      </c>
      <c r="AB13251" s="67">
        <v>-120.6349</v>
      </c>
      <c r="AC13251" s="67" t="s">
        <v>2774</v>
      </c>
      <c r="AD13251" s="67"/>
      <c r="AE13251" s="67" t="s">
        <v>2774</v>
      </c>
      <c r="AG13251" s="67" t="s">
        <v>2029</v>
      </c>
      <c r="AH13251" s="67" t="s">
        <v>2029</v>
      </c>
    </row>
    <row r="13252" spans="1:34" x14ac:dyDescent="0.25">
      <c r="A13252" s="404">
        <v>43396</v>
      </c>
      <c r="D13252" s="67">
        <v>15422383</v>
      </c>
      <c r="E13252" s="68">
        <v>10</v>
      </c>
      <c r="F13252" s="67" t="s">
        <v>1806</v>
      </c>
      <c r="G13252" s="67">
        <v>2018</v>
      </c>
      <c r="H13252" s="67"/>
      <c r="I13252" s="67"/>
      <c r="J13252" s="67"/>
      <c r="K13252" s="67"/>
      <c r="L13252" s="6"/>
      <c r="M13252" s="67"/>
      <c r="N13252" s="67" t="s">
        <v>2879</v>
      </c>
      <c r="O13252" s="67"/>
      <c r="P13252" s="408">
        <v>159</v>
      </c>
      <c r="Q13252" s="408">
        <f t="shared" si="333"/>
        <v>159</v>
      </c>
      <c r="R13252" s="408">
        <v>14</v>
      </c>
      <c r="S13252" s="67" t="s">
        <v>3</v>
      </c>
      <c r="T13252" s="67" t="s">
        <v>44</v>
      </c>
      <c r="U13252" s="67" t="s">
        <v>1052</v>
      </c>
      <c r="V13252" s="67" t="s">
        <v>1920</v>
      </c>
      <c r="W13252" s="67" t="s">
        <v>2791</v>
      </c>
      <c r="X13252" s="67" t="s">
        <v>2950</v>
      </c>
      <c r="Y13252" s="67"/>
      <c r="Z13252" s="67"/>
      <c r="AA13252" s="67">
        <v>42.470300000000002</v>
      </c>
      <c r="AB13252" s="67">
        <v>-120.6349</v>
      </c>
      <c r="AC13252" s="67" t="s">
        <v>2774</v>
      </c>
      <c r="AD13252" s="67"/>
      <c r="AE13252" s="67" t="s">
        <v>2774</v>
      </c>
      <c r="AG13252" s="67" t="s">
        <v>2029</v>
      </c>
      <c r="AH13252" s="67" t="s">
        <v>2029</v>
      </c>
    </row>
    <row r="13253" spans="1:34" x14ac:dyDescent="0.25">
      <c r="A13253" s="404">
        <v>43396</v>
      </c>
      <c r="D13253" s="67">
        <v>15422383</v>
      </c>
      <c r="E13253" s="68">
        <v>10</v>
      </c>
      <c r="F13253" s="67" t="s">
        <v>1806</v>
      </c>
      <c r="G13253" s="67">
        <v>2018</v>
      </c>
      <c r="H13253" s="67"/>
      <c r="I13253" s="67"/>
      <c r="J13253" s="67"/>
      <c r="K13253" s="67"/>
      <c r="L13253" s="6"/>
      <c r="M13253" s="67"/>
      <c r="N13253" s="67" t="s">
        <v>2879</v>
      </c>
      <c r="O13253" s="67"/>
      <c r="P13253" s="408">
        <v>159</v>
      </c>
      <c r="Q13253" s="408">
        <f t="shared" si="333"/>
        <v>159</v>
      </c>
      <c r="R13253" s="408">
        <v>15</v>
      </c>
      <c r="S13253" s="67" t="s">
        <v>3</v>
      </c>
      <c r="T13253" s="67" t="s">
        <v>44</v>
      </c>
      <c r="U13253" s="67" t="s">
        <v>1052</v>
      </c>
      <c r="V13253" s="67" t="s">
        <v>1920</v>
      </c>
      <c r="W13253" s="67" t="s">
        <v>2791</v>
      </c>
      <c r="X13253" s="67" t="s">
        <v>2950</v>
      </c>
      <c r="Y13253" s="67"/>
      <c r="Z13253" s="67"/>
      <c r="AA13253" s="67">
        <v>42.470300000000002</v>
      </c>
      <c r="AB13253" s="67">
        <v>-120.6349</v>
      </c>
      <c r="AC13253" s="67" t="s">
        <v>2774</v>
      </c>
      <c r="AD13253" s="67"/>
      <c r="AE13253" s="67" t="s">
        <v>2774</v>
      </c>
      <c r="AG13253" s="67" t="s">
        <v>2029</v>
      </c>
      <c r="AH13253" s="67" t="s">
        <v>2029</v>
      </c>
    </row>
    <row r="13254" spans="1:34" x14ac:dyDescent="0.25">
      <c r="A13254" s="404">
        <v>43396</v>
      </c>
      <c r="D13254" s="67">
        <v>15422383</v>
      </c>
      <c r="E13254" s="68">
        <v>10</v>
      </c>
      <c r="F13254" s="67" t="s">
        <v>1806</v>
      </c>
      <c r="G13254" s="67">
        <v>2018</v>
      </c>
      <c r="H13254" s="67"/>
      <c r="I13254" s="67"/>
      <c r="J13254" s="67"/>
      <c r="K13254" s="67"/>
      <c r="L13254" s="6"/>
      <c r="M13254" s="67"/>
      <c r="N13254" s="67" t="s">
        <v>2879</v>
      </c>
      <c r="O13254" s="67"/>
      <c r="P13254" s="408">
        <v>159</v>
      </c>
      <c r="Q13254" s="408">
        <f t="shared" ref="Q13254:Q13317" si="334">P13254</f>
        <v>159</v>
      </c>
      <c r="R13254" s="408">
        <v>16</v>
      </c>
      <c r="S13254" s="67" t="s">
        <v>3</v>
      </c>
      <c r="T13254" s="67" t="s">
        <v>44</v>
      </c>
      <c r="U13254" s="67" t="s">
        <v>1052</v>
      </c>
      <c r="V13254" s="67" t="s">
        <v>1920</v>
      </c>
      <c r="W13254" s="67" t="s">
        <v>2791</v>
      </c>
      <c r="X13254" s="67" t="s">
        <v>2950</v>
      </c>
      <c r="Y13254" s="67"/>
      <c r="Z13254" s="67"/>
      <c r="AA13254" s="67">
        <v>42.470300000000002</v>
      </c>
      <c r="AB13254" s="67">
        <v>-120.6349</v>
      </c>
      <c r="AC13254" s="67" t="s">
        <v>2774</v>
      </c>
      <c r="AD13254" s="67"/>
      <c r="AE13254" s="67" t="s">
        <v>2774</v>
      </c>
      <c r="AG13254" s="67" t="s">
        <v>2029</v>
      </c>
      <c r="AH13254" s="67" t="s">
        <v>2029</v>
      </c>
    </row>
    <row r="13255" spans="1:34" x14ac:dyDescent="0.25">
      <c r="A13255" s="404">
        <v>43396</v>
      </c>
      <c r="D13255" s="67">
        <v>15422383</v>
      </c>
      <c r="E13255" s="68">
        <v>10</v>
      </c>
      <c r="F13255" s="67" t="s">
        <v>1806</v>
      </c>
      <c r="G13255" s="67">
        <v>2018</v>
      </c>
      <c r="H13255" s="67"/>
      <c r="I13255" s="67"/>
      <c r="J13255" s="67"/>
      <c r="K13255" s="67"/>
      <c r="L13255" s="6"/>
      <c r="M13255" s="67"/>
      <c r="N13255" s="67" t="s">
        <v>2879</v>
      </c>
      <c r="O13255" s="67"/>
      <c r="P13255" s="408">
        <v>159</v>
      </c>
      <c r="Q13255" s="408">
        <f t="shared" si="334"/>
        <v>159</v>
      </c>
      <c r="R13255" s="408">
        <v>17</v>
      </c>
      <c r="S13255" s="67" t="s">
        <v>3</v>
      </c>
      <c r="T13255" s="67" t="s">
        <v>44</v>
      </c>
      <c r="U13255" s="67" t="s">
        <v>1052</v>
      </c>
      <c r="V13255" s="67" t="s">
        <v>1920</v>
      </c>
      <c r="W13255" s="67" t="s">
        <v>2791</v>
      </c>
      <c r="X13255" s="67" t="s">
        <v>2950</v>
      </c>
      <c r="Y13255" s="67"/>
      <c r="Z13255" s="67"/>
      <c r="AA13255" s="67">
        <v>42.470300000000002</v>
      </c>
      <c r="AB13255" s="67">
        <v>-120.6349</v>
      </c>
      <c r="AC13255" s="67" t="s">
        <v>2774</v>
      </c>
      <c r="AD13255" s="67"/>
      <c r="AE13255" s="67" t="s">
        <v>2774</v>
      </c>
      <c r="AG13255" s="67" t="s">
        <v>2029</v>
      </c>
      <c r="AH13255" s="67" t="s">
        <v>2029</v>
      </c>
    </row>
    <row r="13256" spans="1:34" x14ac:dyDescent="0.25">
      <c r="A13256" s="404">
        <v>43396</v>
      </c>
      <c r="D13256" s="67">
        <v>15422383</v>
      </c>
      <c r="E13256" s="68">
        <v>10</v>
      </c>
      <c r="F13256" s="67" t="s">
        <v>1806</v>
      </c>
      <c r="G13256" s="67">
        <v>2018</v>
      </c>
      <c r="H13256" s="67"/>
      <c r="I13256" s="67"/>
      <c r="J13256" s="67"/>
      <c r="K13256" s="67"/>
      <c r="L13256" s="6"/>
      <c r="M13256" s="67"/>
      <c r="N13256" s="67" t="s">
        <v>2879</v>
      </c>
      <c r="O13256" s="67"/>
      <c r="P13256" s="408">
        <v>159</v>
      </c>
      <c r="Q13256" s="408">
        <f t="shared" si="334"/>
        <v>159</v>
      </c>
      <c r="R13256" s="408">
        <v>18</v>
      </c>
      <c r="S13256" s="67" t="s">
        <v>3</v>
      </c>
      <c r="T13256" s="67" t="s">
        <v>44</v>
      </c>
      <c r="U13256" s="67" t="s">
        <v>1052</v>
      </c>
      <c r="V13256" s="67" t="s">
        <v>1920</v>
      </c>
      <c r="W13256" s="67" t="s">
        <v>2791</v>
      </c>
      <c r="X13256" s="67" t="s">
        <v>2950</v>
      </c>
      <c r="Y13256" s="67"/>
      <c r="Z13256" s="67"/>
      <c r="AA13256" s="67">
        <v>42.470300000000002</v>
      </c>
      <c r="AB13256" s="67">
        <v>-120.6349</v>
      </c>
      <c r="AC13256" s="67" t="s">
        <v>2774</v>
      </c>
      <c r="AD13256" s="67"/>
      <c r="AE13256" s="67" t="s">
        <v>2774</v>
      </c>
      <c r="AG13256" s="67" t="s">
        <v>2029</v>
      </c>
      <c r="AH13256" s="67" t="s">
        <v>2029</v>
      </c>
    </row>
    <row r="13257" spans="1:34" x14ac:dyDescent="0.25">
      <c r="A13257" s="404">
        <v>43396</v>
      </c>
      <c r="D13257" s="67">
        <v>15422493</v>
      </c>
      <c r="E13257" s="68">
        <v>10</v>
      </c>
      <c r="F13257" s="67" t="s">
        <v>1806</v>
      </c>
      <c r="G13257" s="67">
        <v>2018</v>
      </c>
      <c r="H13257" s="67"/>
      <c r="I13257" s="67"/>
      <c r="J13257" s="67"/>
      <c r="K13257" s="67"/>
      <c r="L13257" s="6"/>
      <c r="M13257" s="67"/>
      <c r="N13257" s="67" t="s">
        <v>2879</v>
      </c>
      <c r="O13257" s="67"/>
      <c r="P13257" s="408">
        <v>160</v>
      </c>
      <c r="Q13257" s="408">
        <f t="shared" si="334"/>
        <v>160</v>
      </c>
      <c r="R13257" s="408">
        <v>1</v>
      </c>
      <c r="S13257" s="67" t="s">
        <v>3</v>
      </c>
      <c r="T13257" s="67" t="s">
        <v>44</v>
      </c>
      <c r="U13257" s="67" t="s">
        <v>1052</v>
      </c>
      <c r="V13257" s="67" t="s">
        <v>1920</v>
      </c>
      <c r="W13257" s="67" t="s">
        <v>2792</v>
      </c>
      <c r="X13257" s="67" t="s">
        <v>2950</v>
      </c>
      <c r="Y13257" s="67"/>
      <c r="Z13257" s="67"/>
      <c r="AA13257" s="67">
        <v>42.470300000000002</v>
      </c>
      <c r="AB13257" s="67">
        <v>-120.6349</v>
      </c>
      <c r="AC13257" s="67" t="s">
        <v>2774</v>
      </c>
      <c r="AD13257" s="67"/>
      <c r="AE13257" s="67" t="s">
        <v>2774</v>
      </c>
      <c r="AG13257" s="67" t="s">
        <v>2029</v>
      </c>
      <c r="AH13257" s="67" t="s">
        <v>2029</v>
      </c>
    </row>
    <row r="13258" spans="1:34" x14ac:dyDescent="0.25">
      <c r="A13258" s="404">
        <v>43396</v>
      </c>
      <c r="D13258" s="67">
        <v>15422493</v>
      </c>
      <c r="E13258" s="68">
        <v>10</v>
      </c>
      <c r="F13258" s="67" t="s">
        <v>1806</v>
      </c>
      <c r="G13258" s="67">
        <v>2018</v>
      </c>
      <c r="H13258" s="67"/>
      <c r="I13258" s="67"/>
      <c r="J13258" s="67"/>
      <c r="K13258" s="67"/>
      <c r="L13258" s="6"/>
      <c r="M13258" s="67"/>
      <c r="N13258" s="67" t="s">
        <v>2879</v>
      </c>
      <c r="O13258" s="67"/>
      <c r="P13258" s="408">
        <v>160</v>
      </c>
      <c r="Q13258" s="408">
        <f t="shared" si="334"/>
        <v>160</v>
      </c>
      <c r="R13258" s="408">
        <v>2</v>
      </c>
      <c r="S13258" s="67" t="s">
        <v>3</v>
      </c>
      <c r="T13258" s="67" t="s">
        <v>44</v>
      </c>
      <c r="U13258" s="67" t="s">
        <v>1052</v>
      </c>
      <c r="V13258" s="67" t="s">
        <v>1920</v>
      </c>
      <c r="W13258" s="67" t="s">
        <v>2792</v>
      </c>
      <c r="X13258" s="67" t="s">
        <v>2950</v>
      </c>
      <c r="Y13258" s="67"/>
      <c r="Z13258" s="67"/>
      <c r="AA13258" s="67">
        <v>42.470300000000002</v>
      </c>
      <c r="AB13258" s="67">
        <v>-120.6349</v>
      </c>
      <c r="AC13258" s="67" t="s">
        <v>2774</v>
      </c>
      <c r="AD13258" s="67"/>
      <c r="AE13258" s="67" t="s">
        <v>2774</v>
      </c>
      <c r="AG13258" s="67" t="s">
        <v>2029</v>
      </c>
      <c r="AH13258" s="67" t="s">
        <v>2029</v>
      </c>
    </row>
    <row r="13259" spans="1:34" x14ac:dyDescent="0.25">
      <c r="A13259" s="404">
        <v>43396</v>
      </c>
      <c r="D13259" s="67">
        <v>15422493</v>
      </c>
      <c r="E13259" s="68">
        <v>10</v>
      </c>
      <c r="F13259" s="67" t="s">
        <v>1806</v>
      </c>
      <c r="G13259" s="67">
        <v>2018</v>
      </c>
      <c r="H13259" s="67"/>
      <c r="I13259" s="67"/>
      <c r="J13259" s="67"/>
      <c r="K13259" s="67"/>
      <c r="L13259" s="6"/>
      <c r="M13259" s="67"/>
      <c r="N13259" s="67" t="s">
        <v>2879</v>
      </c>
      <c r="O13259" s="67"/>
      <c r="P13259" s="408">
        <v>160</v>
      </c>
      <c r="Q13259" s="408">
        <f t="shared" si="334"/>
        <v>160</v>
      </c>
      <c r="R13259" s="408">
        <v>3</v>
      </c>
      <c r="S13259" s="67" t="s">
        <v>3</v>
      </c>
      <c r="T13259" s="67" t="s">
        <v>44</v>
      </c>
      <c r="U13259" s="67" t="s">
        <v>1052</v>
      </c>
      <c r="V13259" s="67" t="s">
        <v>1920</v>
      </c>
      <c r="W13259" s="67" t="s">
        <v>2792</v>
      </c>
      <c r="X13259" s="67" t="s">
        <v>2950</v>
      </c>
      <c r="Y13259" s="67"/>
      <c r="Z13259" s="67"/>
      <c r="AA13259" s="67">
        <v>42.470300000000002</v>
      </c>
      <c r="AB13259" s="67">
        <v>-120.6349</v>
      </c>
      <c r="AC13259" s="67" t="s">
        <v>2774</v>
      </c>
      <c r="AD13259" s="67"/>
      <c r="AE13259" s="67" t="s">
        <v>2774</v>
      </c>
      <c r="AG13259" s="67" t="s">
        <v>2029</v>
      </c>
      <c r="AH13259" s="67" t="s">
        <v>2029</v>
      </c>
    </row>
    <row r="13260" spans="1:34" x14ac:dyDescent="0.25">
      <c r="A13260" s="404">
        <v>43396</v>
      </c>
      <c r="D13260" s="67">
        <v>15422493</v>
      </c>
      <c r="E13260" s="68">
        <v>10</v>
      </c>
      <c r="F13260" s="67" t="s">
        <v>1806</v>
      </c>
      <c r="G13260" s="67">
        <v>2018</v>
      </c>
      <c r="H13260" s="67"/>
      <c r="I13260" s="67"/>
      <c r="J13260" s="67"/>
      <c r="K13260" s="67"/>
      <c r="L13260" s="6"/>
      <c r="M13260" s="67"/>
      <c r="N13260" s="67" t="s">
        <v>2879</v>
      </c>
      <c r="O13260" s="67"/>
      <c r="P13260" s="408">
        <v>160</v>
      </c>
      <c r="Q13260" s="408">
        <f t="shared" si="334"/>
        <v>160</v>
      </c>
      <c r="R13260" s="408">
        <v>4</v>
      </c>
      <c r="S13260" s="67" t="s">
        <v>3</v>
      </c>
      <c r="T13260" s="67" t="s">
        <v>44</v>
      </c>
      <c r="U13260" s="67" t="s">
        <v>1052</v>
      </c>
      <c r="V13260" s="67" t="s">
        <v>1920</v>
      </c>
      <c r="W13260" s="67" t="s">
        <v>2792</v>
      </c>
      <c r="X13260" s="67" t="s">
        <v>2950</v>
      </c>
      <c r="Y13260" s="67"/>
      <c r="Z13260" s="67"/>
      <c r="AA13260" s="67">
        <v>42.470300000000002</v>
      </c>
      <c r="AB13260" s="67">
        <v>-120.6349</v>
      </c>
      <c r="AC13260" s="67" t="s">
        <v>2774</v>
      </c>
      <c r="AD13260" s="67"/>
      <c r="AE13260" s="67" t="s">
        <v>2774</v>
      </c>
      <c r="AG13260" s="67" t="s">
        <v>2029</v>
      </c>
      <c r="AH13260" s="67" t="s">
        <v>2029</v>
      </c>
    </row>
    <row r="13261" spans="1:34" x14ac:dyDescent="0.25">
      <c r="A13261" s="404">
        <v>43396</v>
      </c>
      <c r="D13261" s="67">
        <v>15422790</v>
      </c>
      <c r="E13261" s="68">
        <v>10</v>
      </c>
      <c r="F13261" s="67" t="s">
        <v>1806</v>
      </c>
      <c r="G13261" s="67">
        <v>2018</v>
      </c>
      <c r="H13261" s="67"/>
      <c r="I13261" s="67"/>
      <c r="J13261" s="67"/>
      <c r="K13261" s="67"/>
      <c r="L13261" s="6"/>
      <c r="M13261" s="67"/>
      <c r="N13261" s="67" t="s">
        <v>2879</v>
      </c>
      <c r="O13261" s="67"/>
      <c r="P13261" s="408">
        <v>161</v>
      </c>
      <c r="Q13261" s="408">
        <f t="shared" si="334"/>
        <v>161</v>
      </c>
      <c r="R13261" s="408">
        <v>1</v>
      </c>
      <c r="S13261" s="67" t="s">
        <v>3</v>
      </c>
      <c r="T13261" s="67" t="s">
        <v>44</v>
      </c>
      <c r="U13261" s="67" t="s">
        <v>1052</v>
      </c>
      <c r="V13261" s="67" t="s">
        <v>1920</v>
      </c>
      <c r="W13261" s="67" t="s">
        <v>2793</v>
      </c>
      <c r="X13261" s="67" t="s">
        <v>2951</v>
      </c>
      <c r="Y13261" s="67"/>
      <c r="Z13261" s="67"/>
      <c r="AA13261" s="67">
        <v>42.723799999999997</v>
      </c>
      <c r="AB13261" s="67">
        <v>-120.61669999999999</v>
      </c>
      <c r="AC13261" s="67" t="s">
        <v>2774</v>
      </c>
      <c r="AD13261" s="67"/>
      <c r="AE13261" s="67" t="s">
        <v>2774</v>
      </c>
      <c r="AG13261" s="67" t="s">
        <v>2029</v>
      </c>
      <c r="AH13261" s="67" t="s">
        <v>2029</v>
      </c>
    </row>
    <row r="13262" spans="1:34" x14ac:dyDescent="0.25">
      <c r="A13262" s="404">
        <v>43396</v>
      </c>
      <c r="D13262" s="67">
        <v>15422790</v>
      </c>
      <c r="E13262" s="68">
        <v>10</v>
      </c>
      <c r="F13262" s="67" t="s">
        <v>1806</v>
      </c>
      <c r="G13262" s="67">
        <v>2018</v>
      </c>
      <c r="H13262" s="67"/>
      <c r="I13262" s="67"/>
      <c r="J13262" s="67"/>
      <c r="K13262" s="67"/>
      <c r="L13262" s="6"/>
      <c r="M13262" s="67"/>
      <c r="N13262" s="67" t="s">
        <v>2879</v>
      </c>
      <c r="O13262" s="67"/>
      <c r="P13262" s="408">
        <v>161</v>
      </c>
      <c r="Q13262" s="408">
        <f t="shared" si="334"/>
        <v>161</v>
      </c>
      <c r="R13262" s="408">
        <v>2</v>
      </c>
      <c r="S13262" s="67" t="s">
        <v>3</v>
      </c>
      <c r="T13262" s="67" t="s">
        <v>44</v>
      </c>
      <c r="U13262" s="67" t="s">
        <v>1052</v>
      </c>
      <c r="V13262" s="67" t="s">
        <v>1920</v>
      </c>
      <c r="W13262" s="67" t="s">
        <v>2793</v>
      </c>
      <c r="X13262" s="67" t="s">
        <v>2951</v>
      </c>
      <c r="Y13262" s="67"/>
      <c r="Z13262" s="67"/>
      <c r="AA13262" s="67">
        <v>42.723799999999997</v>
      </c>
      <c r="AB13262" s="67">
        <v>-120.61669999999999</v>
      </c>
      <c r="AC13262" s="67" t="s">
        <v>2774</v>
      </c>
      <c r="AD13262" s="67"/>
      <c r="AE13262" s="67" t="s">
        <v>2774</v>
      </c>
      <c r="AG13262" s="67" t="s">
        <v>2029</v>
      </c>
      <c r="AH13262" s="67" t="s">
        <v>2029</v>
      </c>
    </row>
    <row r="13263" spans="1:34" x14ac:dyDescent="0.25">
      <c r="A13263" s="404">
        <v>43396</v>
      </c>
      <c r="D13263" s="67">
        <v>15422790</v>
      </c>
      <c r="E13263" s="68">
        <v>10</v>
      </c>
      <c r="F13263" s="67" t="s">
        <v>1806</v>
      </c>
      <c r="G13263" s="67">
        <v>2018</v>
      </c>
      <c r="H13263" s="67"/>
      <c r="I13263" s="67"/>
      <c r="J13263" s="67"/>
      <c r="K13263" s="67"/>
      <c r="L13263" s="6"/>
      <c r="M13263" s="67"/>
      <c r="N13263" s="67" t="s">
        <v>2879</v>
      </c>
      <c r="O13263" s="67"/>
      <c r="P13263" s="408">
        <v>161</v>
      </c>
      <c r="Q13263" s="408">
        <f t="shared" si="334"/>
        <v>161</v>
      </c>
      <c r="R13263" s="408">
        <v>3</v>
      </c>
      <c r="S13263" s="67" t="s">
        <v>3</v>
      </c>
      <c r="T13263" s="67" t="s">
        <v>44</v>
      </c>
      <c r="U13263" s="67" t="s">
        <v>1052</v>
      </c>
      <c r="V13263" s="67" t="s">
        <v>1920</v>
      </c>
      <c r="W13263" s="67" t="s">
        <v>2793</v>
      </c>
      <c r="X13263" s="67" t="s">
        <v>2951</v>
      </c>
      <c r="Y13263" s="67"/>
      <c r="Z13263" s="67"/>
      <c r="AA13263" s="67">
        <v>42.723799999999997</v>
      </c>
      <c r="AB13263" s="67">
        <v>-120.61669999999999</v>
      </c>
      <c r="AC13263" s="67" t="s">
        <v>2774</v>
      </c>
      <c r="AD13263" s="67"/>
      <c r="AE13263" s="67" t="s">
        <v>2774</v>
      </c>
      <c r="AG13263" s="67" t="s">
        <v>2029</v>
      </c>
      <c r="AH13263" s="67" t="s">
        <v>2029</v>
      </c>
    </row>
    <row r="13264" spans="1:34" x14ac:dyDescent="0.25">
      <c r="A13264" s="404">
        <v>43396</v>
      </c>
      <c r="D13264" s="67">
        <v>15423055</v>
      </c>
      <c r="E13264" s="68">
        <v>11</v>
      </c>
      <c r="F13264" s="67" t="s">
        <v>1806</v>
      </c>
      <c r="G13264" s="67">
        <v>2018</v>
      </c>
      <c r="H13264" s="67"/>
      <c r="I13264" s="67"/>
      <c r="J13264" s="67"/>
      <c r="K13264" s="67"/>
      <c r="L13264" s="6"/>
      <c r="M13264" s="67"/>
      <c r="N13264" s="67" t="s">
        <v>2879</v>
      </c>
      <c r="O13264" s="67"/>
      <c r="P13264" s="408">
        <v>162</v>
      </c>
      <c r="Q13264" s="408">
        <f t="shared" si="334"/>
        <v>162</v>
      </c>
      <c r="R13264" s="408">
        <v>1</v>
      </c>
      <c r="S13264" s="67" t="s">
        <v>3</v>
      </c>
      <c r="T13264" s="67" t="s">
        <v>44</v>
      </c>
      <c r="U13264" s="67" t="s">
        <v>116</v>
      </c>
      <c r="V13264" s="67" t="s">
        <v>1920</v>
      </c>
      <c r="W13264" s="67" t="s">
        <v>2794</v>
      </c>
      <c r="X13264" s="67" t="s">
        <v>2952</v>
      </c>
      <c r="Y13264" s="67"/>
      <c r="Z13264" s="67"/>
      <c r="AA13264" s="67">
        <v>43.654899999999998</v>
      </c>
      <c r="AB13264" s="67">
        <v>-122.0337</v>
      </c>
      <c r="AC13264" s="67" t="s">
        <v>2774</v>
      </c>
      <c r="AD13264" s="67"/>
      <c r="AE13264" s="67" t="s">
        <v>2774</v>
      </c>
      <c r="AG13264" s="67" t="s">
        <v>2029</v>
      </c>
      <c r="AH13264" s="67" t="s">
        <v>2029</v>
      </c>
    </row>
    <row r="13265" spans="1:34" x14ac:dyDescent="0.25">
      <c r="A13265" s="404">
        <v>43396</v>
      </c>
      <c r="D13265" s="67">
        <v>15423055</v>
      </c>
      <c r="E13265" s="68">
        <v>11</v>
      </c>
      <c r="F13265" s="67" t="s">
        <v>1806</v>
      </c>
      <c r="G13265" s="67">
        <v>2018</v>
      </c>
      <c r="H13265" s="67"/>
      <c r="I13265" s="67"/>
      <c r="J13265" s="67"/>
      <c r="K13265" s="67"/>
      <c r="L13265" s="6"/>
      <c r="M13265" s="67"/>
      <c r="N13265" s="67" t="s">
        <v>2879</v>
      </c>
      <c r="O13265" s="67"/>
      <c r="P13265" s="408">
        <v>162</v>
      </c>
      <c r="Q13265" s="408">
        <f t="shared" si="334"/>
        <v>162</v>
      </c>
      <c r="R13265" s="408">
        <v>2</v>
      </c>
      <c r="S13265" s="67" t="s">
        <v>3</v>
      </c>
      <c r="T13265" s="67" t="s">
        <v>44</v>
      </c>
      <c r="U13265" s="67" t="s">
        <v>116</v>
      </c>
      <c r="V13265" s="67" t="s">
        <v>1920</v>
      </c>
      <c r="W13265" s="67" t="s">
        <v>2794</v>
      </c>
      <c r="X13265" s="67" t="s">
        <v>2952</v>
      </c>
      <c r="Y13265" s="67"/>
      <c r="Z13265" s="67"/>
      <c r="AA13265" s="67">
        <v>43.654899999999998</v>
      </c>
      <c r="AB13265" s="67">
        <v>-122.0337</v>
      </c>
      <c r="AC13265" s="67" t="s">
        <v>2774</v>
      </c>
      <c r="AD13265" s="67"/>
      <c r="AE13265" s="67" t="s">
        <v>2774</v>
      </c>
      <c r="AG13265" s="67" t="s">
        <v>2029</v>
      </c>
      <c r="AH13265" s="67" t="s">
        <v>2029</v>
      </c>
    </row>
    <row r="13266" spans="1:34" x14ac:dyDescent="0.25">
      <c r="A13266" s="404">
        <v>43396</v>
      </c>
      <c r="D13266" s="67">
        <v>15423055</v>
      </c>
      <c r="E13266" s="68">
        <v>11</v>
      </c>
      <c r="F13266" s="67" t="s">
        <v>1806</v>
      </c>
      <c r="G13266" s="67">
        <v>2018</v>
      </c>
      <c r="H13266" s="67"/>
      <c r="I13266" s="67"/>
      <c r="J13266" s="67"/>
      <c r="K13266" s="67"/>
      <c r="L13266" s="6"/>
      <c r="M13266" s="67"/>
      <c r="N13266" s="67" t="s">
        <v>2879</v>
      </c>
      <c r="O13266" s="67"/>
      <c r="P13266" s="408">
        <v>162</v>
      </c>
      <c r="Q13266" s="408">
        <f t="shared" si="334"/>
        <v>162</v>
      </c>
      <c r="R13266" s="408">
        <v>3</v>
      </c>
      <c r="S13266" s="67" t="s">
        <v>3</v>
      </c>
      <c r="T13266" s="67" t="s">
        <v>44</v>
      </c>
      <c r="U13266" s="67" t="s">
        <v>116</v>
      </c>
      <c r="V13266" s="67" t="s">
        <v>1920</v>
      </c>
      <c r="W13266" s="67" t="s">
        <v>2794</v>
      </c>
      <c r="X13266" s="67" t="s">
        <v>2952</v>
      </c>
      <c r="Y13266" s="67"/>
      <c r="Z13266" s="67"/>
      <c r="AA13266" s="67">
        <v>43.654899999999998</v>
      </c>
      <c r="AB13266" s="67">
        <v>-122.0337</v>
      </c>
      <c r="AC13266" s="67" t="s">
        <v>2774</v>
      </c>
      <c r="AD13266" s="67"/>
      <c r="AE13266" s="67" t="s">
        <v>2774</v>
      </c>
      <c r="AG13266" s="67" t="s">
        <v>2029</v>
      </c>
      <c r="AH13266" s="67" t="s">
        <v>2029</v>
      </c>
    </row>
    <row r="13267" spans="1:34" x14ac:dyDescent="0.25">
      <c r="A13267" s="404">
        <v>43396</v>
      </c>
      <c r="D13267" s="67">
        <v>15423055</v>
      </c>
      <c r="E13267" s="68">
        <v>11</v>
      </c>
      <c r="F13267" s="67" t="s">
        <v>1806</v>
      </c>
      <c r="G13267" s="67">
        <v>2018</v>
      </c>
      <c r="H13267" s="67"/>
      <c r="I13267" s="67"/>
      <c r="J13267" s="67"/>
      <c r="K13267" s="67"/>
      <c r="L13267" s="6"/>
      <c r="M13267" s="67"/>
      <c r="N13267" s="67" t="s">
        <v>2879</v>
      </c>
      <c r="O13267" s="67"/>
      <c r="P13267" s="408">
        <v>162</v>
      </c>
      <c r="Q13267" s="408">
        <f t="shared" si="334"/>
        <v>162</v>
      </c>
      <c r="R13267" s="408">
        <v>4</v>
      </c>
      <c r="S13267" s="67" t="s">
        <v>3</v>
      </c>
      <c r="T13267" s="67" t="s">
        <v>44</v>
      </c>
      <c r="U13267" s="67" t="s">
        <v>116</v>
      </c>
      <c r="V13267" s="67" t="s">
        <v>1920</v>
      </c>
      <c r="W13267" s="67" t="s">
        <v>2794</v>
      </c>
      <c r="X13267" s="67" t="s">
        <v>2952</v>
      </c>
      <c r="Y13267" s="67"/>
      <c r="Z13267" s="67"/>
      <c r="AA13267" s="67">
        <v>43.654899999999998</v>
      </c>
      <c r="AB13267" s="67">
        <v>-122.0337</v>
      </c>
      <c r="AC13267" s="67" t="s">
        <v>2774</v>
      </c>
      <c r="AD13267" s="67"/>
      <c r="AE13267" s="67" t="s">
        <v>2774</v>
      </c>
      <c r="AG13267" s="67" t="s">
        <v>2029</v>
      </c>
      <c r="AH13267" s="67" t="s">
        <v>2029</v>
      </c>
    </row>
    <row r="13268" spans="1:34" x14ac:dyDescent="0.25">
      <c r="A13268" s="404">
        <v>43396</v>
      </c>
      <c r="D13268" s="67">
        <v>15423055</v>
      </c>
      <c r="E13268" s="68">
        <v>11</v>
      </c>
      <c r="F13268" s="67" t="s">
        <v>1806</v>
      </c>
      <c r="G13268" s="67">
        <v>2018</v>
      </c>
      <c r="H13268" s="67"/>
      <c r="I13268" s="67"/>
      <c r="J13268" s="67"/>
      <c r="K13268" s="67"/>
      <c r="L13268" s="6"/>
      <c r="M13268" s="67"/>
      <c r="N13268" s="67" t="s">
        <v>2879</v>
      </c>
      <c r="O13268" s="67"/>
      <c r="P13268" s="408">
        <v>162</v>
      </c>
      <c r="Q13268" s="408">
        <f t="shared" si="334"/>
        <v>162</v>
      </c>
      <c r="R13268" s="408">
        <v>5</v>
      </c>
      <c r="S13268" s="67" t="s">
        <v>3</v>
      </c>
      <c r="T13268" s="67" t="s">
        <v>44</v>
      </c>
      <c r="U13268" s="67" t="s">
        <v>116</v>
      </c>
      <c r="V13268" s="67" t="s">
        <v>1920</v>
      </c>
      <c r="W13268" s="67" t="s">
        <v>2794</v>
      </c>
      <c r="X13268" s="67" t="s">
        <v>2952</v>
      </c>
      <c r="Y13268" s="67"/>
      <c r="Z13268" s="67"/>
      <c r="AA13268" s="67">
        <v>43.654899999999998</v>
      </c>
      <c r="AB13268" s="67">
        <v>-122.0337</v>
      </c>
      <c r="AC13268" s="67" t="s">
        <v>2774</v>
      </c>
      <c r="AD13268" s="67"/>
      <c r="AE13268" s="67" t="s">
        <v>2774</v>
      </c>
      <c r="AG13268" s="67" t="s">
        <v>2029</v>
      </c>
      <c r="AH13268" s="67" t="s">
        <v>2029</v>
      </c>
    </row>
    <row r="13269" spans="1:34" x14ac:dyDescent="0.25">
      <c r="A13269" s="404">
        <v>43396</v>
      </c>
      <c r="D13269" s="67">
        <v>15423055</v>
      </c>
      <c r="E13269" s="68">
        <v>11</v>
      </c>
      <c r="F13269" s="67" t="s">
        <v>1806</v>
      </c>
      <c r="G13269" s="67">
        <v>2018</v>
      </c>
      <c r="H13269" s="67"/>
      <c r="I13269" s="67"/>
      <c r="J13269" s="67"/>
      <c r="K13269" s="67"/>
      <c r="L13269" s="6"/>
      <c r="M13269" s="67"/>
      <c r="N13269" s="67" t="s">
        <v>2879</v>
      </c>
      <c r="O13269" s="67"/>
      <c r="P13269" s="408">
        <v>162</v>
      </c>
      <c r="Q13269" s="408">
        <f t="shared" si="334"/>
        <v>162</v>
      </c>
      <c r="R13269" s="408">
        <v>6</v>
      </c>
      <c r="S13269" s="67" t="s">
        <v>3</v>
      </c>
      <c r="T13269" s="67" t="s">
        <v>44</v>
      </c>
      <c r="U13269" s="67" t="s">
        <v>116</v>
      </c>
      <c r="V13269" s="67" t="s">
        <v>1920</v>
      </c>
      <c r="W13269" s="67" t="s">
        <v>2794</v>
      </c>
      <c r="X13269" s="67" t="s">
        <v>2952</v>
      </c>
      <c r="Y13269" s="67"/>
      <c r="Z13269" s="67"/>
      <c r="AA13269" s="67">
        <v>43.654899999999998</v>
      </c>
      <c r="AB13269" s="67">
        <v>-122.0337</v>
      </c>
      <c r="AC13269" s="67" t="s">
        <v>2774</v>
      </c>
      <c r="AD13269" s="67"/>
      <c r="AE13269" s="67" t="s">
        <v>2774</v>
      </c>
      <c r="AG13269" s="67" t="s">
        <v>2029</v>
      </c>
      <c r="AH13269" s="67" t="s">
        <v>2029</v>
      </c>
    </row>
    <row r="13270" spans="1:34" x14ac:dyDescent="0.25">
      <c r="A13270" s="404">
        <v>43396</v>
      </c>
      <c r="D13270" s="67">
        <v>15423113</v>
      </c>
      <c r="E13270" s="68">
        <v>11</v>
      </c>
      <c r="F13270" s="67" t="s">
        <v>1806</v>
      </c>
      <c r="G13270" s="67">
        <v>2018</v>
      </c>
      <c r="H13270" s="67"/>
      <c r="I13270" s="67"/>
      <c r="J13270" s="67"/>
      <c r="K13270" s="67"/>
      <c r="L13270" s="6"/>
      <c r="M13270" s="67"/>
      <c r="N13270" s="67" t="s">
        <v>2879</v>
      </c>
      <c r="O13270" s="67"/>
      <c r="P13270" s="408">
        <v>163</v>
      </c>
      <c r="Q13270" s="408">
        <f t="shared" si="334"/>
        <v>163</v>
      </c>
      <c r="R13270" s="408">
        <v>1</v>
      </c>
      <c r="S13270" s="67" t="s">
        <v>3</v>
      </c>
      <c r="T13270" s="67" t="s">
        <v>44</v>
      </c>
      <c r="U13270" s="67" t="s">
        <v>116</v>
      </c>
      <c r="V13270" s="67" t="s">
        <v>1920</v>
      </c>
      <c r="W13270" s="67" t="s">
        <v>2795</v>
      </c>
      <c r="X13270" s="67" t="s">
        <v>2952</v>
      </c>
      <c r="Y13270" s="67"/>
      <c r="Z13270" s="67"/>
      <c r="AA13270" s="67">
        <v>43.654899999999998</v>
      </c>
      <c r="AB13270" s="67">
        <v>-122.0337</v>
      </c>
      <c r="AC13270" s="67" t="s">
        <v>2774</v>
      </c>
      <c r="AD13270" s="67"/>
      <c r="AE13270" s="67" t="s">
        <v>2774</v>
      </c>
      <c r="AG13270" s="67" t="s">
        <v>2029</v>
      </c>
      <c r="AH13270" s="67" t="s">
        <v>2029</v>
      </c>
    </row>
    <row r="13271" spans="1:34" x14ac:dyDescent="0.25">
      <c r="A13271" s="404">
        <v>43396</v>
      </c>
      <c r="D13271" s="67">
        <v>15423113</v>
      </c>
      <c r="E13271" s="68">
        <v>11</v>
      </c>
      <c r="F13271" s="67" t="s">
        <v>1806</v>
      </c>
      <c r="G13271" s="67">
        <v>2018</v>
      </c>
      <c r="H13271" s="67"/>
      <c r="I13271" s="67"/>
      <c r="J13271" s="67"/>
      <c r="K13271" s="67"/>
      <c r="L13271" s="6"/>
      <c r="M13271" s="67"/>
      <c r="N13271" s="67" t="s">
        <v>2879</v>
      </c>
      <c r="O13271" s="67"/>
      <c r="P13271" s="408">
        <v>163</v>
      </c>
      <c r="Q13271" s="408">
        <f t="shared" si="334"/>
        <v>163</v>
      </c>
      <c r="R13271" s="408">
        <v>2</v>
      </c>
      <c r="S13271" s="67" t="s">
        <v>3</v>
      </c>
      <c r="T13271" s="67" t="s">
        <v>44</v>
      </c>
      <c r="U13271" s="67" t="s">
        <v>116</v>
      </c>
      <c r="V13271" s="67" t="s">
        <v>1920</v>
      </c>
      <c r="W13271" s="67" t="s">
        <v>2795</v>
      </c>
      <c r="X13271" s="67" t="s">
        <v>2952</v>
      </c>
      <c r="Y13271" s="67"/>
      <c r="Z13271" s="67"/>
      <c r="AA13271" s="67">
        <v>43.654899999999998</v>
      </c>
      <c r="AB13271" s="67">
        <v>-122.0337</v>
      </c>
      <c r="AC13271" s="67" t="s">
        <v>2774</v>
      </c>
      <c r="AD13271" s="67"/>
      <c r="AE13271" s="67" t="s">
        <v>2774</v>
      </c>
      <c r="AG13271" s="67" t="s">
        <v>2029</v>
      </c>
      <c r="AH13271" s="67" t="s">
        <v>2029</v>
      </c>
    </row>
    <row r="13272" spans="1:34" x14ac:dyDescent="0.25">
      <c r="A13272" s="404">
        <v>43396</v>
      </c>
      <c r="D13272" s="67">
        <v>15423211</v>
      </c>
      <c r="E13272" s="68">
        <v>11</v>
      </c>
      <c r="F13272" s="67" t="s">
        <v>1806</v>
      </c>
      <c r="G13272" s="67">
        <v>2018</v>
      </c>
      <c r="H13272" s="67"/>
      <c r="I13272" s="67"/>
      <c r="J13272" s="67"/>
      <c r="K13272" s="67"/>
      <c r="L13272" s="6"/>
      <c r="M13272" s="67"/>
      <c r="N13272" s="67" t="s">
        <v>2879</v>
      </c>
      <c r="O13272" s="67"/>
      <c r="P13272" s="408">
        <v>164</v>
      </c>
      <c r="Q13272" s="408">
        <f t="shared" si="334"/>
        <v>164</v>
      </c>
      <c r="R13272" s="408">
        <v>1</v>
      </c>
      <c r="S13272" s="67" t="s">
        <v>3</v>
      </c>
      <c r="T13272" s="67" t="s">
        <v>44</v>
      </c>
      <c r="U13272" s="67" t="s">
        <v>116</v>
      </c>
      <c r="V13272" s="67" t="s">
        <v>1920</v>
      </c>
      <c r="W13272" s="67" t="s">
        <v>2795</v>
      </c>
      <c r="X13272" s="67" t="s">
        <v>2953</v>
      </c>
      <c r="Y13272" s="67"/>
      <c r="Z13272" s="67"/>
      <c r="AA13272" s="67">
        <v>43.606200000000001</v>
      </c>
      <c r="AB13272" s="67">
        <v>-122.04810000000001</v>
      </c>
      <c r="AC13272" s="67" t="s">
        <v>2774</v>
      </c>
      <c r="AD13272" s="67"/>
      <c r="AE13272" s="67" t="s">
        <v>2774</v>
      </c>
      <c r="AG13272" s="67" t="s">
        <v>2029</v>
      </c>
      <c r="AH13272" s="67" t="s">
        <v>2029</v>
      </c>
    </row>
    <row r="13273" spans="1:34" x14ac:dyDescent="0.25">
      <c r="A13273" s="404">
        <v>43396</v>
      </c>
      <c r="D13273" s="67">
        <v>15423211</v>
      </c>
      <c r="E13273" s="68">
        <v>11</v>
      </c>
      <c r="F13273" s="67" t="s">
        <v>1806</v>
      </c>
      <c r="G13273" s="67">
        <v>2018</v>
      </c>
      <c r="H13273" s="67"/>
      <c r="I13273" s="67"/>
      <c r="J13273" s="67"/>
      <c r="K13273" s="67"/>
      <c r="L13273" s="6"/>
      <c r="M13273" s="67"/>
      <c r="N13273" s="67" t="s">
        <v>2879</v>
      </c>
      <c r="O13273" s="67"/>
      <c r="P13273" s="408">
        <v>164</v>
      </c>
      <c r="Q13273" s="408">
        <f t="shared" si="334"/>
        <v>164</v>
      </c>
      <c r="R13273" s="408">
        <v>2</v>
      </c>
      <c r="S13273" s="67" t="s">
        <v>3</v>
      </c>
      <c r="T13273" s="67" t="s">
        <v>44</v>
      </c>
      <c r="U13273" s="67" t="s">
        <v>116</v>
      </c>
      <c r="V13273" s="67" t="s">
        <v>1920</v>
      </c>
      <c r="W13273" s="67" t="s">
        <v>2795</v>
      </c>
      <c r="X13273" s="67" t="s">
        <v>2953</v>
      </c>
      <c r="Y13273" s="67"/>
      <c r="Z13273" s="67"/>
      <c r="AA13273" s="67">
        <v>43.606200000000001</v>
      </c>
      <c r="AB13273" s="67">
        <v>-122.04810000000001</v>
      </c>
      <c r="AC13273" s="67" t="s">
        <v>2774</v>
      </c>
      <c r="AD13273" s="67"/>
      <c r="AE13273" s="67" t="s">
        <v>2774</v>
      </c>
      <c r="AG13273" s="67" t="s">
        <v>2029</v>
      </c>
      <c r="AH13273" s="67" t="s">
        <v>2029</v>
      </c>
    </row>
    <row r="13274" spans="1:34" x14ac:dyDescent="0.25">
      <c r="A13274" s="404">
        <v>43396</v>
      </c>
      <c r="D13274" s="67">
        <v>15423211</v>
      </c>
      <c r="E13274" s="68">
        <v>11</v>
      </c>
      <c r="F13274" s="67" t="s">
        <v>1806</v>
      </c>
      <c r="G13274" s="67">
        <v>2018</v>
      </c>
      <c r="H13274" s="67"/>
      <c r="I13274" s="67"/>
      <c r="J13274" s="67"/>
      <c r="K13274" s="67"/>
      <c r="L13274" s="6"/>
      <c r="M13274" s="67"/>
      <c r="N13274" s="67" t="s">
        <v>2879</v>
      </c>
      <c r="O13274" s="67"/>
      <c r="P13274" s="408">
        <v>164</v>
      </c>
      <c r="Q13274" s="408">
        <f t="shared" si="334"/>
        <v>164</v>
      </c>
      <c r="R13274" s="408">
        <v>3</v>
      </c>
      <c r="S13274" s="67" t="s">
        <v>3</v>
      </c>
      <c r="T13274" s="67" t="s">
        <v>44</v>
      </c>
      <c r="U13274" s="67" t="s">
        <v>116</v>
      </c>
      <c r="V13274" s="67" t="s">
        <v>1920</v>
      </c>
      <c r="W13274" s="67" t="s">
        <v>2795</v>
      </c>
      <c r="X13274" s="67" t="s">
        <v>2953</v>
      </c>
      <c r="Y13274" s="67"/>
      <c r="Z13274" s="67"/>
      <c r="AA13274" s="67">
        <v>43.606200000000001</v>
      </c>
      <c r="AB13274" s="67">
        <v>-122.04810000000001</v>
      </c>
      <c r="AC13274" s="67" t="s">
        <v>2774</v>
      </c>
      <c r="AD13274" s="67"/>
      <c r="AE13274" s="67" t="s">
        <v>2774</v>
      </c>
      <c r="AG13274" s="67" t="s">
        <v>2029</v>
      </c>
      <c r="AH13274" s="67" t="s">
        <v>2029</v>
      </c>
    </row>
    <row r="13275" spans="1:34" x14ac:dyDescent="0.25">
      <c r="A13275" s="404">
        <v>43396</v>
      </c>
      <c r="D13275" s="67">
        <v>15423211</v>
      </c>
      <c r="E13275" s="68">
        <v>11</v>
      </c>
      <c r="F13275" s="67" t="s">
        <v>1806</v>
      </c>
      <c r="G13275" s="67">
        <v>2018</v>
      </c>
      <c r="H13275" s="67"/>
      <c r="I13275" s="67"/>
      <c r="J13275" s="67"/>
      <c r="K13275" s="67"/>
      <c r="L13275" s="6"/>
      <c r="M13275" s="67"/>
      <c r="N13275" s="67" t="s">
        <v>2879</v>
      </c>
      <c r="O13275" s="67"/>
      <c r="P13275" s="408">
        <v>164</v>
      </c>
      <c r="Q13275" s="408">
        <f t="shared" si="334"/>
        <v>164</v>
      </c>
      <c r="R13275" s="408">
        <v>4</v>
      </c>
      <c r="S13275" s="67" t="s">
        <v>3</v>
      </c>
      <c r="T13275" s="67" t="s">
        <v>44</v>
      </c>
      <c r="U13275" s="67" t="s">
        <v>116</v>
      </c>
      <c r="V13275" s="67" t="s">
        <v>1920</v>
      </c>
      <c r="W13275" s="67" t="s">
        <v>2795</v>
      </c>
      <c r="X13275" s="67" t="s">
        <v>2953</v>
      </c>
      <c r="Y13275" s="67"/>
      <c r="Z13275" s="67"/>
      <c r="AA13275" s="67">
        <v>43.606200000000001</v>
      </c>
      <c r="AB13275" s="67">
        <v>-122.04810000000001</v>
      </c>
      <c r="AC13275" s="67" t="s">
        <v>2774</v>
      </c>
      <c r="AD13275" s="67"/>
      <c r="AE13275" s="67" t="s">
        <v>2774</v>
      </c>
      <c r="AG13275" s="67" t="s">
        <v>2029</v>
      </c>
      <c r="AH13275" s="67" t="s">
        <v>2029</v>
      </c>
    </row>
    <row r="13276" spans="1:34" x14ac:dyDescent="0.25">
      <c r="A13276" s="404">
        <v>43396</v>
      </c>
      <c r="D13276" s="67">
        <v>15423531</v>
      </c>
      <c r="E13276" s="68">
        <v>12</v>
      </c>
      <c r="F13276" s="67" t="s">
        <v>1806</v>
      </c>
      <c r="G13276" s="67">
        <v>2018</v>
      </c>
      <c r="H13276" s="67"/>
      <c r="I13276" s="67"/>
      <c r="J13276" s="67"/>
      <c r="K13276" s="67"/>
      <c r="L13276" s="6"/>
      <c r="M13276" s="67"/>
      <c r="N13276" s="67" t="s">
        <v>2879</v>
      </c>
      <c r="O13276" s="67"/>
      <c r="P13276" s="408">
        <v>165</v>
      </c>
      <c r="Q13276" s="408">
        <f t="shared" si="334"/>
        <v>165</v>
      </c>
      <c r="R13276" s="408">
        <v>1</v>
      </c>
      <c r="S13276" s="67" t="s">
        <v>3</v>
      </c>
      <c r="T13276" s="67" t="s">
        <v>44</v>
      </c>
      <c r="U13276" s="67" t="s">
        <v>277</v>
      </c>
      <c r="V13276" s="67" t="s">
        <v>1920</v>
      </c>
      <c r="W13276" s="67" t="s">
        <v>2796</v>
      </c>
      <c r="X13276" s="67" t="s">
        <v>2954</v>
      </c>
      <c r="Y13276" s="67"/>
      <c r="Z13276" s="67"/>
      <c r="AA13276" s="67">
        <v>43.982700000000001</v>
      </c>
      <c r="AB13276" s="67">
        <v>-121.5946</v>
      </c>
      <c r="AC13276" s="67" t="s">
        <v>2774</v>
      </c>
      <c r="AD13276" s="67"/>
      <c r="AE13276" s="67" t="s">
        <v>2774</v>
      </c>
      <c r="AG13276" s="67" t="s">
        <v>2029</v>
      </c>
      <c r="AH13276" s="67" t="s">
        <v>2029</v>
      </c>
    </row>
    <row r="13277" spans="1:34" x14ac:dyDescent="0.25">
      <c r="A13277" s="404">
        <v>43396</v>
      </c>
      <c r="D13277" s="67">
        <v>15423531</v>
      </c>
      <c r="E13277" s="68">
        <v>12</v>
      </c>
      <c r="F13277" s="67" t="s">
        <v>1806</v>
      </c>
      <c r="G13277" s="67">
        <v>2018</v>
      </c>
      <c r="H13277" s="67"/>
      <c r="I13277" s="67"/>
      <c r="J13277" s="67"/>
      <c r="K13277" s="67"/>
      <c r="L13277" s="6"/>
      <c r="M13277" s="67"/>
      <c r="N13277" s="67" t="s">
        <v>2879</v>
      </c>
      <c r="O13277" s="67"/>
      <c r="P13277" s="408">
        <v>165</v>
      </c>
      <c r="Q13277" s="408">
        <f t="shared" si="334"/>
        <v>165</v>
      </c>
      <c r="R13277" s="408">
        <v>2</v>
      </c>
      <c r="S13277" s="67" t="s">
        <v>3</v>
      </c>
      <c r="T13277" s="67" t="s">
        <v>44</v>
      </c>
      <c r="U13277" s="67" t="s">
        <v>277</v>
      </c>
      <c r="V13277" s="67" t="s">
        <v>1920</v>
      </c>
      <c r="W13277" s="67" t="s">
        <v>2796</v>
      </c>
      <c r="X13277" s="67" t="s">
        <v>2954</v>
      </c>
      <c r="Y13277" s="67"/>
      <c r="Z13277" s="67"/>
      <c r="AA13277" s="67">
        <v>43.982700000000001</v>
      </c>
      <c r="AB13277" s="67">
        <v>-121.5946</v>
      </c>
      <c r="AC13277" s="67" t="s">
        <v>2774</v>
      </c>
      <c r="AD13277" s="67"/>
      <c r="AE13277" s="67" t="s">
        <v>2774</v>
      </c>
      <c r="AG13277" s="67" t="s">
        <v>2029</v>
      </c>
      <c r="AH13277" s="67" t="s">
        <v>2029</v>
      </c>
    </row>
    <row r="13278" spans="1:34" x14ac:dyDescent="0.25">
      <c r="A13278" s="404">
        <v>43396</v>
      </c>
      <c r="D13278" s="67">
        <v>15423531</v>
      </c>
      <c r="E13278" s="68">
        <v>12</v>
      </c>
      <c r="F13278" s="67" t="s">
        <v>1806</v>
      </c>
      <c r="G13278" s="67">
        <v>2018</v>
      </c>
      <c r="H13278" s="67"/>
      <c r="I13278" s="67"/>
      <c r="J13278" s="67"/>
      <c r="K13278" s="67"/>
      <c r="L13278" s="6"/>
      <c r="M13278" s="67"/>
      <c r="N13278" s="67" t="s">
        <v>2879</v>
      </c>
      <c r="O13278" s="67"/>
      <c r="P13278" s="408">
        <v>165</v>
      </c>
      <c r="Q13278" s="408">
        <f t="shared" si="334"/>
        <v>165</v>
      </c>
      <c r="R13278" s="408">
        <v>3</v>
      </c>
      <c r="S13278" s="67" t="s">
        <v>3</v>
      </c>
      <c r="T13278" s="67" t="s">
        <v>44</v>
      </c>
      <c r="U13278" s="67" t="s">
        <v>277</v>
      </c>
      <c r="V13278" s="67" t="s">
        <v>1920</v>
      </c>
      <c r="W13278" s="67" t="s">
        <v>2796</v>
      </c>
      <c r="X13278" s="67" t="s">
        <v>2954</v>
      </c>
      <c r="Y13278" s="67"/>
      <c r="Z13278" s="67"/>
      <c r="AA13278" s="67">
        <v>43.982700000000001</v>
      </c>
      <c r="AB13278" s="67">
        <v>-121.5946</v>
      </c>
      <c r="AC13278" s="67" t="s">
        <v>2774</v>
      </c>
      <c r="AD13278" s="67"/>
      <c r="AE13278" s="67" t="s">
        <v>2774</v>
      </c>
      <c r="AG13278" s="67" t="s">
        <v>2029</v>
      </c>
      <c r="AH13278" s="67" t="s">
        <v>2029</v>
      </c>
    </row>
    <row r="13279" spans="1:34" x14ac:dyDescent="0.25">
      <c r="A13279" s="404">
        <v>43396</v>
      </c>
      <c r="D13279" s="67">
        <v>15423531</v>
      </c>
      <c r="E13279" s="68">
        <v>12</v>
      </c>
      <c r="F13279" s="67" t="s">
        <v>1806</v>
      </c>
      <c r="G13279" s="67">
        <v>2018</v>
      </c>
      <c r="H13279" s="67"/>
      <c r="I13279" s="67"/>
      <c r="J13279" s="67"/>
      <c r="K13279" s="67"/>
      <c r="L13279" s="6"/>
      <c r="M13279" s="67"/>
      <c r="N13279" s="67" t="s">
        <v>2879</v>
      </c>
      <c r="O13279" s="67"/>
      <c r="P13279" s="408">
        <v>165</v>
      </c>
      <c r="Q13279" s="408">
        <f t="shared" si="334"/>
        <v>165</v>
      </c>
      <c r="R13279" s="408">
        <v>4</v>
      </c>
      <c r="S13279" s="67" t="s">
        <v>3</v>
      </c>
      <c r="T13279" s="67" t="s">
        <v>44</v>
      </c>
      <c r="U13279" s="67" t="s">
        <v>277</v>
      </c>
      <c r="V13279" s="67" t="s">
        <v>1920</v>
      </c>
      <c r="W13279" s="67" t="s">
        <v>2796</v>
      </c>
      <c r="X13279" s="67" t="s">
        <v>2954</v>
      </c>
      <c r="Y13279" s="67"/>
      <c r="Z13279" s="67"/>
      <c r="AA13279" s="67">
        <v>43.982700000000001</v>
      </c>
      <c r="AB13279" s="67">
        <v>-121.5946</v>
      </c>
      <c r="AC13279" s="67" t="s">
        <v>2774</v>
      </c>
      <c r="AD13279" s="67"/>
      <c r="AE13279" s="67" t="s">
        <v>2774</v>
      </c>
      <c r="AG13279" s="67" t="s">
        <v>2029</v>
      </c>
      <c r="AH13279" s="67" t="s">
        <v>2029</v>
      </c>
    </row>
    <row r="13280" spans="1:34" x14ac:dyDescent="0.25">
      <c r="A13280" s="404">
        <v>43396</v>
      </c>
      <c r="D13280" s="67">
        <v>15423531</v>
      </c>
      <c r="E13280" s="68">
        <v>12</v>
      </c>
      <c r="F13280" s="67" t="s">
        <v>1806</v>
      </c>
      <c r="G13280" s="67">
        <v>2018</v>
      </c>
      <c r="H13280" s="67"/>
      <c r="I13280" s="67"/>
      <c r="J13280" s="67"/>
      <c r="K13280" s="67"/>
      <c r="L13280" s="6"/>
      <c r="M13280" s="67"/>
      <c r="N13280" s="67" t="s">
        <v>2879</v>
      </c>
      <c r="O13280" s="67"/>
      <c r="P13280" s="408">
        <v>165</v>
      </c>
      <c r="Q13280" s="408">
        <f t="shared" si="334"/>
        <v>165</v>
      </c>
      <c r="R13280" s="408">
        <v>5</v>
      </c>
      <c r="S13280" s="67" t="s">
        <v>3</v>
      </c>
      <c r="T13280" s="67" t="s">
        <v>44</v>
      </c>
      <c r="U13280" s="67" t="s">
        <v>277</v>
      </c>
      <c r="V13280" s="67" t="s">
        <v>1920</v>
      </c>
      <c r="W13280" s="67" t="s">
        <v>2796</v>
      </c>
      <c r="X13280" s="67" t="s">
        <v>2954</v>
      </c>
      <c r="Y13280" s="67"/>
      <c r="Z13280" s="67"/>
      <c r="AA13280" s="67">
        <v>43.982700000000001</v>
      </c>
      <c r="AB13280" s="67">
        <v>-121.5946</v>
      </c>
      <c r="AC13280" s="67" t="s">
        <v>2774</v>
      </c>
      <c r="AD13280" s="67"/>
      <c r="AE13280" s="67" t="s">
        <v>2774</v>
      </c>
      <c r="AG13280" s="67" t="s">
        <v>2029</v>
      </c>
      <c r="AH13280" s="67" t="s">
        <v>2029</v>
      </c>
    </row>
    <row r="13281" spans="1:34" x14ac:dyDescent="0.25">
      <c r="A13281" s="404">
        <v>43396</v>
      </c>
      <c r="D13281" s="67">
        <v>15423616</v>
      </c>
      <c r="E13281" s="68">
        <v>12</v>
      </c>
      <c r="F13281" s="67" t="s">
        <v>1806</v>
      </c>
      <c r="G13281" s="67">
        <v>2018</v>
      </c>
      <c r="H13281" s="67"/>
      <c r="I13281" s="67"/>
      <c r="J13281" s="67"/>
      <c r="K13281" s="67"/>
      <c r="L13281" s="6"/>
      <c r="M13281" s="67"/>
      <c r="N13281" s="67" t="s">
        <v>2879</v>
      </c>
      <c r="O13281" s="67"/>
      <c r="P13281" s="408">
        <v>166</v>
      </c>
      <c r="Q13281" s="408">
        <f t="shared" si="334"/>
        <v>166</v>
      </c>
      <c r="R13281" s="408">
        <v>1</v>
      </c>
      <c r="S13281" s="67" t="s">
        <v>3</v>
      </c>
      <c r="T13281" s="67" t="s">
        <v>44</v>
      </c>
      <c r="U13281" s="67" t="s">
        <v>277</v>
      </c>
      <c r="V13281" s="67" t="s">
        <v>1920</v>
      </c>
      <c r="W13281" s="67" t="s">
        <v>2796</v>
      </c>
      <c r="X13281" s="67" t="s">
        <v>2954</v>
      </c>
      <c r="Y13281" s="67"/>
      <c r="Z13281" s="67"/>
      <c r="AA13281" s="67">
        <v>43.982700000000001</v>
      </c>
      <c r="AB13281" s="67">
        <v>-121.5946</v>
      </c>
      <c r="AC13281" s="67" t="s">
        <v>2774</v>
      </c>
      <c r="AD13281" s="67"/>
      <c r="AE13281" s="67" t="s">
        <v>2774</v>
      </c>
      <c r="AG13281" s="67" t="s">
        <v>2029</v>
      </c>
      <c r="AH13281" s="67" t="s">
        <v>2029</v>
      </c>
    </row>
    <row r="13282" spans="1:34" x14ac:dyDescent="0.25">
      <c r="A13282" s="404">
        <v>43396</v>
      </c>
      <c r="D13282" s="67">
        <v>15423616</v>
      </c>
      <c r="E13282" s="68">
        <v>12</v>
      </c>
      <c r="F13282" s="67" t="s">
        <v>1806</v>
      </c>
      <c r="G13282" s="67">
        <v>2018</v>
      </c>
      <c r="H13282" s="67"/>
      <c r="I13282" s="67"/>
      <c r="J13282" s="67"/>
      <c r="K13282" s="67"/>
      <c r="L13282" s="6"/>
      <c r="M13282" s="67"/>
      <c r="N13282" s="67" t="s">
        <v>2879</v>
      </c>
      <c r="O13282" s="67"/>
      <c r="P13282" s="408">
        <v>166</v>
      </c>
      <c r="Q13282" s="408">
        <f t="shared" si="334"/>
        <v>166</v>
      </c>
      <c r="R13282" s="408">
        <v>2</v>
      </c>
      <c r="S13282" s="67" t="s">
        <v>3</v>
      </c>
      <c r="T13282" s="67" t="s">
        <v>44</v>
      </c>
      <c r="U13282" s="67" t="s">
        <v>277</v>
      </c>
      <c r="V13282" s="67" t="s">
        <v>1920</v>
      </c>
      <c r="W13282" s="67" t="s">
        <v>2796</v>
      </c>
      <c r="X13282" s="67" t="s">
        <v>2954</v>
      </c>
      <c r="Y13282" s="67"/>
      <c r="Z13282" s="67"/>
      <c r="AA13282" s="67">
        <v>43.982700000000001</v>
      </c>
      <c r="AB13282" s="67">
        <v>-121.5946</v>
      </c>
      <c r="AC13282" s="67" t="s">
        <v>2774</v>
      </c>
      <c r="AD13282" s="67"/>
      <c r="AE13282" s="67" t="s">
        <v>2774</v>
      </c>
      <c r="AG13282" s="67" t="s">
        <v>2029</v>
      </c>
      <c r="AH13282" s="67" t="s">
        <v>2029</v>
      </c>
    </row>
    <row r="13283" spans="1:34" x14ac:dyDescent="0.25">
      <c r="A13283" s="404">
        <v>43396</v>
      </c>
      <c r="D13283" s="67">
        <v>15423616</v>
      </c>
      <c r="E13283" s="68">
        <v>12</v>
      </c>
      <c r="F13283" s="67" t="s">
        <v>1806</v>
      </c>
      <c r="G13283" s="67">
        <v>2018</v>
      </c>
      <c r="H13283" s="67"/>
      <c r="I13283" s="67"/>
      <c r="J13283" s="67"/>
      <c r="K13283" s="67"/>
      <c r="L13283" s="6"/>
      <c r="M13283" s="67"/>
      <c r="N13283" s="67" t="s">
        <v>2879</v>
      </c>
      <c r="O13283" s="67"/>
      <c r="P13283" s="408">
        <v>166</v>
      </c>
      <c r="Q13283" s="408">
        <f t="shared" si="334"/>
        <v>166</v>
      </c>
      <c r="R13283" s="408">
        <v>3</v>
      </c>
      <c r="S13283" s="67" t="s">
        <v>3</v>
      </c>
      <c r="T13283" s="67" t="s">
        <v>44</v>
      </c>
      <c r="U13283" s="67" t="s">
        <v>277</v>
      </c>
      <c r="V13283" s="67" t="s">
        <v>1920</v>
      </c>
      <c r="W13283" s="67" t="s">
        <v>2796</v>
      </c>
      <c r="X13283" s="67" t="s">
        <v>2954</v>
      </c>
      <c r="Y13283" s="67"/>
      <c r="Z13283" s="67"/>
      <c r="AA13283" s="67">
        <v>43.982700000000001</v>
      </c>
      <c r="AB13283" s="67">
        <v>-121.5946</v>
      </c>
      <c r="AC13283" s="67" t="s">
        <v>2774</v>
      </c>
      <c r="AD13283" s="67"/>
      <c r="AE13283" s="67" t="s">
        <v>2774</v>
      </c>
      <c r="AG13283" s="67" t="s">
        <v>2029</v>
      </c>
      <c r="AH13283" s="67" t="s">
        <v>2029</v>
      </c>
    </row>
    <row r="13284" spans="1:34" x14ac:dyDescent="0.25">
      <c r="A13284" s="404">
        <v>43396</v>
      </c>
      <c r="D13284" s="67">
        <v>15915741</v>
      </c>
      <c r="E13284" s="68">
        <v>17</v>
      </c>
      <c r="F13284" s="67" t="s">
        <v>1806</v>
      </c>
      <c r="G13284" s="67">
        <v>2018</v>
      </c>
      <c r="H13284" s="67"/>
      <c r="I13284" s="67"/>
      <c r="J13284" s="67"/>
      <c r="K13284" s="67"/>
      <c r="L13284" s="6"/>
      <c r="M13284" s="67"/>
      <c r="N13284" s="67" t="s">
        <v>2879</v>
      </c>
      <c r="O13284" s="67"/>
      <c r="P13284" s="408">
        <v>167</v>
      </c>
      <c r="Q13284" s="408">
        <f t="shared" si="334"/>
        <v>167</v>
      </c>
      <c r="R13284" s="408">
        <v>1</v>
      </c>
      <c r="S13284" s="67" t="s">
        <v>3</v>
      </c>
      <c r="T13284" s="67" t="s">
        <v>44</v>
      </c>
      <c r="U13284" s="67" t="s">
        <v>277</v>
      </c>
      <c r="V13284" s="67" t="s">
        <v>1920</v>
      </c>
      <c r="W13284" s="67" t="s">
        <v>2815</v>
      </c>
      <c r="X13284" s="67" t="s">
        <v>2957</v>
      </c>
      <c r="Y13284" s="67"/>
      <c r="Z13284" s="67"/>
      <c r="AA13284" s="67">
        <v>44.2151</v>
      </c>
      <c r="AB13284" s="67">
        <v>-121.4644</v>
      </c>
      <c r="AC13284" s="67" t="s">
        <v>2774</v>
      </c>
      <c r="AD13284" s="67"/>
      <c r="AE13284" s="67" t="s">
        <v>2774</v>
      </c>
      <c r="AG13284" s="67" t="s">
        <v>2029</v>
      </c>
      <c r="AH13284" s="67" t="s">
        <v>2029</v>
      </c>
    </row>
    <row r="13285" spans="1:34" x14ac:dyDescent="0.25">
      <c r="A13285" s="404">
        <v>43396</v>
      </c>
      <c r="D13285" s="67">
        <v>15915741</v>
      </c>
      <c r="E13285" s="68">
        <v>17</v>
      </c>
      <c r="F13285" s="67" t="s">
        <v>1806</v>
      </c>
      <c r="G13285" s="67">
        <v>2018</v>
      </c>
      <c r="H13285" s="67"/>
      <c r="I13285" s="67"/>
      <c r="J13285" s="67"/>
      <c r="K13285" s="67"/>
      <c r="L13285" s="6"/>
      <c r="M13285" s="67"/>
      <c r="N13285" s="67" t="s">
        <v>2879</v>
      </c>
      <c r="O13285" s="67"/>
      <c r="P13285" s="408">
        <v>167</v>
      </c>
      <c r="Q13285" s="408">
        <f t="shared" si="334"/>
        <v>167</v>
      </c>
      <c r="R13285" s="408">
        <v>2</v>
      </c>
      <c r="S13285" s="67" t="s">
        <v>3</v>
      </c>
      <c r="T13285" s="67" t="s">
        <v>44</v>
      </c>
      <c r="U13285" s="67" t="s">
        <v>277</v>
      </c>
      <c r="V13285" s="67" t="s">
        <v>1920</v>
      </c>
      <c r="W13285" s="67" t="s">
        <v>2815</v>
      </c>
      <c r="X13285" s="67" t="s">
        <v>2957</v>
      </c>
      <c r="Y13285" s="67"/>
      <c r="Z13285" s="67"/>
      <c r="AA13285" s="67">
        <v>44.2151</v>
      </c>
      <c r="AB13285" s="67">
        <v>-121.4644</v>
      </c>
      <c r="AC13285" s="67" t="s">
        <v>2774</v>
      </c>
      <c r="AD13285" s="67"/>
      <c r="AE13285" s="67" t="s">
        <v>2774</v>
      </c>
      <c r="AG13285" s="67" t="s">
        <v>2029</v>
      </c>
      <c r="AH13285" s="67" t="s">
        <v>2029</v>
      </c>
    </row>
    <row r="13286" spans="1:34" x14ac:dyDescent="0.25">
      <c r="A13286" s="404">
        <v>43396</v>
      </c>
      <c r="D13286" s="67">
        <v>15915741</v>
      </c>
      <c r="E13286" s="68">
        <v>17</v>
      </c>
      <c r="F13286" s="67" t="s">
        <v>1806</v>
      </c>
      <c r="G13286" s="67">
        <v>2018</v>
      </c>
      <c r="H13286" s="67"/>
      <c r="I13286" s="67"/>
      <c r="J13286" s="67"/>
      <c r="K13286" s="67"/>
      <c r="L13286" s="6"/>
      <c r="M13286" s="67"/>
      <c r="N13286" s="67" t="s">
        <v>2879</v>
      </c>
      <c r="O13286" s="67"/>
      <c r="P13286" s="408">
        <v>167</v>
      </c>
      <c r="Q13286" s="408">
        <f t="shared" si="334"/>
        <v>167</v>
      </c>
      <c r="R13286" s="408">
        <v>3</v>
      </c>
      <c r="S13286" s="67" t="s">
        <v>3</v>
      </c>
      <c r="T13286" s="67" t="s">
        <v>44</v>
      </c>
      <c r="U13286" s="67" t="s">
        <v>277</v>
      </c>
      <c r="V13286" s="67" t="s">
        <v>1920</v>
      </c>
      <c r="W13286" s="67" t="s">
        <v>2815</v>
      </c>
      <c r="X13286" s="67" t="s">
        <v>2957</v>
      </c>
      <c r="Y13286" s="67"/>
      <c r="Z13286" s="67"/>
      <c r="AA13286" s="67">
        <v>44.2151</v>
      </c>
      <c r="AB13286" s="67">
        <v>-121.4644</v>
      </c>
      <c r="AC13286" s="67" t="s">
        <v>2774</v>
      </c>
      <c r="AD13286" s="67"/>
      <c r="AE13286" s="67" t="s">
        <v>2774</v>
      </c>
      <c r="AG13286" s="67" t="s">
        <v>2029</v>
      </c>
      <c r="AH13286" s="67" t="s">
        <v>2029</v>
      </c>
    </row>
    <row r="13287" spans="1:34" x14ac:dyDescent="0.25">
      <c r="A13287" s="404">
        <v>43396</v>
      </c>
      <c r="D13287" s="67">
        <v>15915741</v>
      </c>
      <c r="E13287" s="68">
        <v>17</v>
      </c>
      <c r="F13287" s="67" t="s">
        <v>1806</v>
      </c>
      <c r="G13287" s="67">
        <v>2018</v>
      </c>
      <c r="H13287" s="67"/>
      <c r="I13287" s="67"/>
      <c r="J13287" s="67"/>
      <c r="K13287" s="67"/>
      <c r="L13287" s="6"/>
      <c r="M13287" s="67"/>
      <c r="N13287" s="67" t="s">
        <v>2879</v>
      </c>
      <c r="O13287" s="67"/>
      <c r="P13287" s="408">
        <v>167</v>
      </c>
      <c r="Q13287" s="408">
        <f t="shared" si="334"/>
        <v>167</v>
      </c>
      <c r="R13287" s="408">
        <v>4</v>
      </c>
      <c r="S13287" s="67" t="s">
        <v>3</v>
      </c>
      <c r="T13287" s="67" t="s">
        <v>44</v>
      </c>
      <c r="U13287" s="67" t="s">
        <v>277</v>
      </c>
      <c r="V13287" s="67" t="s">
        <v>1920</v>
      </c>
      <c r="W13287" s="67" t="s">
        <v>2815</v>
      </c>
      <c r="X13287" s="67" t="s">
        <v>2957</v>
      </c>
      <c r="Y13287" s="67"/>
      <c r="Z13287" s="67"/>
      <c r="AA13287" s="67">
        <v>44.2151</v>
      </c>
      <c r="AB13287" s="67">
        <v>-121.4644</v>
      </c>
      <c r="AC13287" s="67" t="s">
        <v>2774</v>
      </c>
      <c r="AD13287" s="67"/>
      <c r="AE13287" s="67" t="s">
        <v>2774</v>
      </c>
      <c r="AG13287" s="67" t="s">
        <v>2029</v>
      </c>
      <c r="AH13287" s="67" t="s">
        <v>2029</v>
      </c>
    </row>
    <row r="13288" spans="1:34" x14ac:dyDescent="0.25">
      <c r="A13288" s="404">
        <v>43396</v>
      </c>
      <c r="D13288" s="67">
        <v>15915741</v>
      </c>
      <c r="E13288" s="68">
        <v>17</v>
      </c>
      <c r="F13288" s="67" t="s">
        <v>1806</v>
      </c>
      <c r="G13288" s="67">
        <v>2018</v>
      </c>
      <c r="H13288" s="67"/>
      <c r="I13288" s="67"/>
      <c r="J13288" s="67"/>
      <c r="K13288" s="67"/>
      <c r="L13288" s="6"/>
      <c r="M13288" s="67"/>
      <c r="N13288" s="67" t="s">
        <v>2879</v>
      </c>
      <c r="O13288" s="67"/>
      <c r="P13288" s="408">
        <v>167</v>
      </c>
      <c r="Q13288" s="408">
        <f t="shared" si="334"/>
        <v>167</v>
      </c>
      <c r="R13288" s="408">
        <v>5</v>
      </c>
      <c r="S13288" s="67" t="s">
        <v>3</v>
      </c>
      <c r="T13288" s="67" t="s">
        <v>44</v>
      </c>
      <c r="U13288" s="67" t="s">
        <v>277</v>
      </c>
      <c r="V13288" s="67" t="s">
        <v>1920</v>
      </c>
      <c r="W13288" s="67" t="s">
        <v>2815</v>
      </c>
      <c r="X13288" s="67" t="s">
        <v>2957</v>
      </c>
      <c r="Y13288" s="67"/>
      <c r="Z13288" s="67"/>
      <c r="AA13288" s="67">
        <v>44.2151</v>
      </c>
      <c r="AB13288" s="67">
        <v>-121.4644</v>
      </c>
      <c r="AC13288" s="67" t="s">
        <v>2774</v>
      </c>
      <c r="AD13288" s="67"/>
      <c r="AE13288" s="67" t="s">
        <v>2774</v>
      </c>
      <c r="AG13288" s="67" t="s">
        <v>2029</v>
      </c>
      <c r="AH13288" s="67" t="s">
        <v>2029</v>
      </c>
    </row>
    <row r="13289" spans="1:34" x14ac:dyDescent="0.25">
      <c r="A13289" s="404">
        <v>43396</v>
      </c>
      <c r="D13289" s="67">
        <v>15915741</v>
      </c>
      <c r="E13289" s="68">
        <v>17</v>
      </c>
      <c r="F13289" s="67" t="s">
        <v>1806</v>
      </c>
      <c r="G13289" s="67">
        <v>2018</v>
      </c>
      <c r="H13289" s="67"/>
      <c r="I13289" s="67"/>
      <c r="J13289" s="67"/>
      <c r="K13289" s="67"/>
      <c r="L13289" s="6"/>
      <c r="M13289" s="67"/>
      <c r="N13289" s="67" t="s">
        <v>2879</v>
      </c>
      <c r="O13289" s="67"/>
      <c r="P13289" s="408">
        <v>167</v>
      </c>
      <c r="Q13289" s="408">
        <f t="shared" si="334"/>
        <v>167</v>
      </c>
      <c r="R13289" s="408">
        <v>6</v>
      </c>
      <c r="S13289" s="67" t="s">
        <v>3</v>
      </c>
      <c r="T13289" s="67" t="s">
        <v>44</v>
      </c>
      <c r="U13289" s="67" t="s">
        <v>277</v>
      </c>
      <c r="V13289" s="67" t="s">
        <v>1920</v>
      </c>
      <c r="W13289" s="67" t="s">
        <v>2815</v>
      </c>
      <c r="X13289" s="67" t="s">
        <v>2957</v>
      </c>
      <c r="Y13289" s="67"/>
      <c r="Z13289" s="67"/>
      <c r="AA13289" s="67">
        <v>44.2151</v>
      </c>
      <c r="AB13289" s="67">
        <v>-121.4644</v>
      </c>
      <c r="AC13289" s="67" t="s">
        <v>2774</v>
      </c>
      <c r="AD13289" s="67"/>
      <c r="AE13289" s="67" t="s">
        <v>2774</v>
      </c>
      <c r="AG13289" s="67" t="s">
        <v>2029</v>
      </c>
      <c r="AH13289" s="67" t="s">
        <v>2029</v>
      </c>
    </row>
    <row r="13290" spans="1:34" x14ac:dyDescent="0.25">
      <c r="A13290" s="404">
        <v>43396</v>
      </c>
      <c r="D13290" s="67">
        <v>15915741</v>
      </c>
      <c r="E13290" s="68">
        <v>17</v>
      </c>
      <c r="F13290" s="67" t="s">
        <v>1806</v>
      </c>
      <c r="G13290" s="67">
        <v>2018</v>
      </c>
      <c r="H13290" s="67"/>
      <c r="I13290" s="67"/>
      <c r="J13290" s="67"/>
      <c r="K13290" s="67"/>
      <c r="L13290" s="6"/>
      <c r="M13290" s="67"/>
      <c r="N13290" s="67" t="s">
        <v>2879</v>
      </c>
      <c r="O13290" s="67"/>
      <c r="P13290" s="408">
        <v>167</v>
      </c>
      <c r="Q13290" s="408">
        <f t="shared" si="334"/>
        <v>167</v>
      </c>
      <c r="R13290" s="408">
        <v>7</v>
      </c>
      <c r="S13290" s="67" t="s">
        <v>3</v>
      </c>
      <c r="T13290" s="67" t="s">
        <v>44</v>
      </c>
      <c r="U13290" s="67" t="s">
        <v>277</v>
      </c>
      <c r="V13290" s="67" t="s">
        <v>1920</v>
      </c>
      <c r="W13290" s="67" t="s">
        <v>2815</v>
      </c>
      <c r="X13290" s="67" t="s">
        <v>2957</v>
      </c>
      <c r="Y13290" s="67"/>
      <c r="Z13290" s="67"/>
      <c r="AA13290" s="67">
        <v>44.2151</v>
      </c>
      <c r="AB13290" s="67">
        <v>-121.4644</v>
      </c>
      <c r="AC13290" s="67" t="s">
        <v>2774</v>
      </c>
      <c r="AD13290" s="67"/>
      <c r="AE13290" s="67" t="s">
        <v>2774</v>
      </c>
      <c r="AG13290" s="67" t="s">
        <v>2029</v>
      </c>
      <c r="AH13290" s="67" t="s">
        <v>2029</v>
      </c>
    </row>
    <row r="13291" spans="1:34" x14ac:dyDescent="0.25">
      <c r="A13291" s="404">
        <v>43396</v>
      </c>
      <c r="D13291" s="67">
        <v>15915741</v>
      </c>
      <c r="E13291" s="68">
        <v>17</v>
      </c>
      <c r="F13291" s="67" t="s">
        <v>1806</v>
      </c>
      <c r="G13291" s="67">
        <v>2018</v>
      </c>
      <c r="H13291" s="67"/>
      <c r="I13291" s="67"/>
      <c r="J13291" s="67"/>
      <c r="K13291" s="67"/>
      <c r="L13291" s="6"/>
      <c r="M13291" s="67"/>
      <c r="N13291" s="67" t="s">
        <v>2879</v>
      </c>
      <c r="O13291" s="67"/>
      <c r="P13291" s="408">
        <v>167</v>
      </c>
      <c r="Q13291" s="408">
        <f t="shared" si="334"/>
        <v>167</v>
      </c>
      <c r="R13291" s="408">
        <v>8</v>
      </c>
      <c r="S13291" s="67" t="s">
        <v>3</v>
      </c>
      <c r="T13291" s="67" t="s">
        <v>44</v>
      </c>
      <c r="U13291" s="67" t="s">
        <v>277</v>
      </c>
      <c r="V13291" s="67" t="s">
        <v>1920</v>
      </c>
      <c r="W13291" s="67" t="s">
        <v>2815</v>
      </c>
      <c r="X13291" s="67" t="s">
        <v>2957</v>
      </c>
      <c r="Y13291" s="67"/>
      <c r="Z13291" s="67"/>
      <c r="AA13291" s="67">
        <v>44.2151</v>
      </c>
      <c r="AB13291" s="67">
        <v>-121.4644</v>
      </c>
      <c r="AC13291" s="67" t="s">
        <v>2774</v>
      </c>
      <c r="AD13291" s="67"/>
      <c r="AE13291" s="67" t="s">
        <v>2774</v>
      </c>
      <c r="AG13291" s="67" t="s">
        <v>2029</v>
      </c>
      <c r="AH13291" s="67" t="s">
        <v>2029</v>
      </c>
    </row>
    <row r="13292" spans="1:34" x14ac:dyDescent="0.25">
      <c r="A13292" s="404">
        <v>43396</v>
      </c>
      <c r="D13292" s="67">
        <v>15916211</v>
      </c>
      <c r="E13292" s="68">
        <v>19</v>
      </c>
      <c r="F13292" s="67" t="s">
        <v>1806</v>
      </c>
      <c r="G13292" s="67">
        <v>2018</v>
      </c>
      <c r="H13292" s="67"/>
      <c r="I13292" s="67" t="s">
        <v>2743</v>
      </c>
      <c r="J13292" s="67" t="s">
        <v>2743</v>
      </c>
      <c r="K13292" s="67" t="s">
        <v>2743</v>
      </c>
      <c r="L13292" s="6" t="str">
        <f t="shared" ref="L13292:L13326" si="335">CONCATENATE("-",I13292,".",J13292)</f>
        <v>-manual fill.manual fill</v>
      </c>
      <c r="M13292" s="67"/>
      <c r="N13292" s="67" t="s">
        <v>2879</v>
      </c>
      <c r="O13292" s="67"/>
      <c r="P13292" s="408">
        <v>168</v>
      </c>
      <c r="Q13292" s="408">
        <f t="shared" si="334"/>
        <v>168</v>
      </c>
      <c r="R13292" s="408">
        <v>1</v>
      </c>
      <c r="S13292" s="67" t="s">
        <v>3</v>
      </c>
      <c r="T13292" s="67" t="s">
        <v>44</v>
      </c>
      <c r="U13292" s="67" t="s">
        <v>277</v>
      </c>
      <c r="V13292" s="67" t="s">
        <v>1920</v>
      </c>
      <c r="W13292" s="67" t="s">
        <v>2804</v>
      </c>
      <c r="X13292" s="67" t="s">
        <v>2914</v>
      </c>
      <c r="Y13292" s="67"/>
      <c r="Z13292" s="67"/>
      <c r="AA13292" s="67">
        <v>44.145899999999997</v>
      </c>
      <c r="AB13292" s="67">
        <v>-121.3766</v>
      </c>
      <c r="AC13292" s="67" t="s">
        <v>2774</v>
      </c>
      <c r="AD13292" s="67"/>
      <c r="AE13292" s="67" t="s">
        <v>2774</v>
      </c>
      <c r="AG13292" s="67" t="s">
        <v>2029</v>
      </c>
      <c r="AH13292" s="67" t="s">
        <v>2029</v>
      </c>
    </row>
    <row r="13293" spans="1:34" x14ac:dyDescent="0.25">
      <c r="A13293" s="404">
        <v>43396</v>
      </c>
      <c r="D13293" s="67">
        <v>15916211</v>
      </c>
      <c r="E13293" s="68">
        <v>19</v>
      </c>
      <c r="F13293" s="67" t="s">
        <v>1806</v>
      </c>
      <c r="G13293" s="67">
        <v>2018</v>
      </c>
      <c r="H13293" s="67"/>
      <c r="I13293" s="67" t="s">
        <v>2743</v>
      </c>
      <c r="J13293" s="67" t="s">
        <v>2743</v>
      </c>
      <c r="K13293" s="67" t="s">
        <v>2743</v>
      </c>
      <c r="L13293" s="6" t="str">
        <f t="shared" si="335"/>
        <v>-manual fill.manual fill</v>
      </c>
      <c r="M13293" s="67"/>
      <c r="N13293" s="67" t="s">
        <v>2879</v>
      </c>
      <c r="O13293" s="67"/>
      <c r="P13293" s="408">
        <v>168</v>
      </c>
      <c r="Q13293" s="408">
        <f t="shared" si="334"/>
        <v>168</v>
      </c>
      <c r="R13293" s="408">
        <v>2</v>
      </c>
      <c r="S13293" s="67" t="s">
        <v>3</v>
      </c>
      <c r="T13293" s="67" t="s">
        <v>44</v>
      </c>
      <c r="U13293" s="67" t="s">
        <v>277</v>
      </c>
      <c r="V13293" s="67" t="s">
        <v>1920</v>
      </c>
      <c r="W13293" s="67" t="s">
        <v>2804</v>
      </c>
      <c r="X13293" s="67" t="s">
        <v>2914</v>
      </c>
      <c r="Y13293" s="67"/>
      <c r="Z13293" s="67"/>
      <c r="AA13293" s="67">
        <v>44.145899999999997</v>
      </c>
      <c r="AB13293" s="67">
        <v>-121.3766</v>
      </c>
      <c r="AC13293" s="67" t="s">
        <v>2774</v>
      </c>
      <c r="AD13293" s="67"/>
      <c r="AE13293" s="67" t="s">
        <v>2774</v>
      </c>
      <c r="AG13293" s="67" t="s">
        <v>2029</v>
      </c>
      <c r="AH13293" s="67" t="s">
        <v>2029</v>
      </c>
    </row>
    <row r="13294" spans="1:34" x14ac:dyDescent="0.25">
      <c r="A13294" s="404">
        <v>43396</v>
      </c>
      <c r="D13294" s="67">
        <v>15916211</v>
      </c>
      <c r="E13294" s="68">
        <v>19</v>
      </c>
      <c r="F13294" s="67" t="s">
        <v>1806</v>
      </c>
      <c r="G13294" s="67">
        <v>2018</v>
      </c>
      <c r="H13294" s="67"/>
      <c r="I13294" s="67" t="s">
        <v>2743</v>
      </c>
      <c r="J13294" s="67" t="s">
        <v>2743</v>
      </c>
      <c r="K13294" s="67" t="s">
        <v>2743</v>
      </c>
      <c r="L13294" s="6" t="str">
        <f t="shared" si="335"/>
        <v>-manual fill.manual fill</v>
      </c>
      <c r="M13294" s="67"/>
      <c r="N13294" s="67" t="s">
        <v>2879</v>
      </c>
      <c r="O13294" s="67"/>
      <c r="P13294" s="408">
        <v>168</v>
      </c>
      <c r="Q13294" s="408">
        <f t="shared" si="334"/>
        <v>168</v>
      </c>
      <c r="R13294" s="408">
        <v>3</v>
      </c>
      <c r="S13294" s="67" t="s">
        <v>3</v>
      </c>
      <c r="T13294" s="67" t="s">
        <v>44</v>
      </c>
      <c r="U13294" s="67" t="s">
        <v>277</v>
      </c>
      <c r="V13294" s="67" t="s">
        <v>1920</v>
      </c>
      <c r="W13294" s="67" t="s">
        <v>2804</v>
      </c>
      <c r="X13294" s="67" t="s">
        <v>2914</v>
      </c>
      <c r="Y13294" s="67"/>
      <c r="Z13294" s="67"/>
      <c r="AA13294" s="67">
        <v>44.145899999999997</v>
      </c>
      <c r="AB13294" s="67">
        <v>-121.3766</v>
      </c>
      <c r="AC13294" s="67" t="s">
        <v>2774</v>
      </c>
      <c r="AD13294" s="67"/>
      <c r="AE13294" s="67" t="s">
        <v>2774</v>
      </c>
      <c r="AG13294" s="67" t="s">
        <v>2029</v>
      </c>
      <c r="AH13294" s="67" t="s">
        <v>2029</v>
      </c>
    </row>
    <row r="13295" spans="1:34" x14ac:dyDescent="0.25">
      <c r="A13295" s="404">
        <v>43396</v>
      </c>
      <c r="D13295" s="67">
        <v>15916211</v>
      </c>
      <c r="E13295" s="68">
        <v>19</v>
      </c>
      <c r="F13295" s="67" t="s">
        <v>1806</v>
      </c>
      <c r="G13295" s="67">
        <v>2018</v>
      </c>
      <c r="H13295" s="67"/>
      <c r="I13295" s="67" t="s">
        <v>2743</v>
      </c>
      <c r="J13295" s="67" t="s">
        <v>2743</v>
      </c>
      <c r="K13295" s="67" t="s">
        <v>2743</v>
      </c>
      <c r="L13295" s="6" t="str">
        <f t="shared" si="335"/>
        <v>-manual fill.manual fill</v>
      </c>
      <c r="M13295" s="67"/>
      <c r="N13295" s="67" t="s">
        <v>2879</v>
      </c>
      <c r="O13295" s="67"/>
      <c r="P13295" s="408">
        <v>168</v>
      </c>
      <c r="Q13295" s="408">
        <f t="shared" si="334"/>
        <v>168</v>
      </c>
      <c r="R13295" s="408">
        <v>4</v>
      </c>
      <c r="S13295" s="67" t="s">
        <v>3</v>
      </c>
      <c r="T13295" s="67" t="s">
        <v>44</v>
      </c>
      <c r="U13295" s="67" t="s">
        <v>277</v>
      </c>
      <c r="V13295" s="67" t="s">
        <v>1920</v>
      </c>
      <c r="W13295" s="67" t="s">
        <v>2804</v>
      </c>
      <c r="X13295" s="67" t="s">
        <v>2914</v>
      </c>
      <c r="Y13295" s="67"/>
      <c r="Z13295" s="67"/>
      <c r="AA13295" s="67">
        <v>44.145899999999997</v>
      </c>
      <c r="AB13295" s="67">
        <v>-121.3766</v>
      </c>
      <c r="AC13295" s="67" t="s">
        <v>2774</v>
      </c>
      <c r="AD13295" s="67"/>
      <c r="AE13295" s="67" t="s">
        <v>2774</v>
      </c>
      <c r="AG13295" s="67" t="s">
        <v>2029</v>
      </c>
      <c r="AH13295" s="67" t="s">
        <v>2029</v>
      </c>
    </row>
    <row r="13296" spans="1:34" x14ac:dyDescent="0.25">
      <c r="A13296" s="404">
        <v>43396</v>
      </c>
      <c r="D13296" s="67">
        <v>15916211</v>
      </c>
      <c r="E13296" s="68">
        <v>19</v>
      </c>
      <c r="F13296" s="67" t="s">
        <v>1806</v>
      </c>
      <c r="G13296" s="67">
        <v>2018</v>
      </c>
      <c r="H13296" s="67"/>
      <c r="I13296" s="67" t="s">
        <v>2743</v>
      </c>
      <c r="J13296" s="67" t="s">
        <v>2743</v>
      </c>
      <c r="K13296" s="67" t="s">
        <v>2743</v>
      </c>
      <c r="L13296" s="6" t="str">
        <f t="shared" si="335"/>
        <v>-manual fill.manual fill</v>
      </c>
      <c r="M13296" s="67"/>
      <c r="N13296" s="67" t="s">
        <v>2879</v>
      </c>
      <c r="O13296" s="67"/>
      <c r="P13296" s="408">
        <v>168</v>
      </c>
      <c r="Q13296" s="408">
        <f t="shared" si="334"/>
        <v>168</v>
      </c>
      <c r="R13296" s="408">
        <v>5</v>
      </c>
      <c r="S13296" s="67" t="s">
        <v>3</v>
      </c>
      <c r="T13296" s="67" t="s">
        <v>44</v>
      </c>
      <c r="U13296" s="67" t="s">
        <v>277</v>
      </c>
      <c r="V13296" s="67" t="s">
        <v>1920</v>
      </c>
      <c r="W13296" s="67" t="s">
        <v>2804</v>
      </c>
      <c r="X13296" s="67" t="s">
        <v>2914</v>
      </c>
      <c r="Y13296" s="67"/>
      <c r="Z13296" s="67"/>
      <c r="AA13296" s="67">
        <v>44.145899999999997</v>
      </c>
      <c r="AB13296" s="67">
        <v>-121.3766</v>
      </c>
      <c r="AC13296" s="67" t="s">
        <v>2774</v>
      </c>
      <c r="AD13296" s="67"/>
      <c r="AE13296" s="67" t="s">
        <v>2774</v>
      </c>
      <c r="AG13296" s="67" t="s">
        <v>2029</v>
      </c>
      <c r="AH13296" s="67" t="s">
        <v>2029</v>
      </c>
    </row>
    <row r="13297" spans="1:34" x14ac:dyDescent="0.25">
      <c r="A13297" s="404">
        <v>43396</v>
      </c>
      <c r="D13297" s="67">
        <v>15916211</v>
      </c>
      <c r="E13297" s="68">
        <v>19</v>
      </c>
      <c r="F13297" s="67" t="s">
        <v>1806</v>
      </c>
      <c r="G13297" s="67">
        <v>2018</v>
      </c>
      <c r="H13297" s="67"/>
      <c r="I13297" s="67" t="s">
        <v>2743</v>
      </c>
      <c r="J13297" s="67" t="s">
        <v>2743</v>
      </c>
      <c r="K13297" s="67" t="s">
        <v>2743</v>
      </c>
      <c r="L13297" s="6" t="str">
        <f t="shared" si="335"/>
        <v>-manual fill.manual fill</v>
      </c>
      <c r="M13297" s="67"/>
      <c r="N13297" s="67" t="s">
        <v>2879</v>
      </c>
      <c r="O13297" s="67"/>
      <c r="P13297" s="408">
        <v>168</v>
      </c>
      <c r="Q13297" s="408">
        <f t="shared" si="334"/>
        <v>168</v>
      </c>
      <c r="R13297" s="408">
        <v>6</v>
      </c>
      <c r="S13297" s="67" t="s">
        <v>3</v>
      </c>
      <c r="T13297" s="67" t="s">
        <v>44</v>
      </c>
      <c r="U13297" s="67" t="s">
        <v>277</v>
      </c>
      <c r="V13297" s="67" t="s">
        <v>1920</v>
      </c>
      <c r="W13297" s="67" t="s">
        <v>2804</v>
      </c>
      <c r="X13297" s="67" t="s">
        <v>2914</v>
      </c>
      <c r="Y13297" s="67"/>
      <c r="Z13297" s="67"/>
      <c r="AA13297" s="67">
        <v>44.145899999999997</v>
      </c>
      <c r="AB13297" s="67">
        <v>-121.3766</v>
      </c>
      <c r="AC13297" s="67" t="s">
        <v>2774</v>
      </c>
      <c r="AD13297" s="67"/>
      <c r="AE13297" s="67" t="s">
        <v>2774</v>
      </c>
      <c r="AG13297" s="67" t="s">
        <v>2029</v>
      </c>
      <c r="AH13297" s="67" t="s">
        <v>2029</v>
      </c>
    </row>
    <row r="13298" spans="1:34" x14ac:dyDescent="0.25">
      <c r="A13298" s="404">
        <v>43396</v>
      </c>
      <c r="D13298" s="67">
        <v>15916211</v>
      </c>
      <c r="E13298" s="68">
        <v>19</v>
      </c>
      <c r="F13298" s="67" t="s">
        <v>1806</v>
      </c>
      <c r="G13298" s="67">
        <v>2018</v>
      </c>
      <c r="H13298" s="67"/>
      <c r="I13298" s="67" t="s">
        <v>2743</v>
      </c>
      <c r="J13298" s="67" t="s">
        <v>2743</v>
      </c>
      <c r="K13298" s="67" t="s">
        <v>2743</v>
      </c>
      <c r="L13298" s="6" t="str">
        <f t="shared" si="335"/>
        <v>-manual fill.manual fill</v>
      </c>
      <c r="M13298" s="67"/>
      <c r="N13298" s="67" t="s">
        <v>2879</v>
      </c>
      <c r="O13298" s="67"/>
      <c r="P13298" s="408">
        <v>168</v>
      </c>
      <c r="Q13298" s="408">
        <f t="shared" si="334"/>
        <v>168</v>
      </c>
      <c r="R13298" s="408">
        <v>7</v>
      </c>
      <c r="S13298" s="67" t="s">
        <v>3</v>
      </c>
      <c r="T13298" s="67" t="s">
        <v>44</v>
      </c>
      <c r="U13298" s="67" t="s">
        <v>277</v>
      </c>
      <c r="V13298" s="67" t="s">
        <v>1920</v>
      </c>
      <c r="W13298" s="67" t="s">
        <v>2804</v>
      </c>
      <c r="X13298" s="67" t="s">
        <v>2914</v>
      </c>
      <c r="Y13298" s="67"/>
      <c r="Z13298" s="67"/>
      <c r="AA13298" s="67">
        <v>44.145899999999997</v>
      </c>
      <c r="AB13298" s="67">
        <v>-121.3766</v>
      </c>
      <c r="AC13298" s="67" t="s">
        <v>2774</v>
      </c>
      <c r="AD13298" s="67"/>
      <c r="AE13298" s="67" t="s">
        <v>2774</v>
      </c>
      <c r="AG13298" s="67" t="s">
        <v>2029</v>
      </c>
      <c r="AH13298" s="67" t="s">
        <v>2029</v>
      </c>
    </row>
    <row r="13299" spans="1:34" x14ac:dyDescent="0.25">
      <c r="A13299" s="404">
        <v>43396</v>
      </c>
      <c r="D13299" s="67">
        <v>15916211</v>
      </c>
      <c r="E13299" s="68">
        <v>19</v>
      </c>
      <c r="F13299" s="67" t="s">
        <v>1806</v>
      </c>
      <c r="G13299" s="67">
        <v>2018</v>
      </c>
      <c r="H13299" s="67"/>
      <c r="I13299" s="67" t="s">
        <v>2743</v>
      </c>
      <c r="J13299" s="67" t="s">
        <v>2743</v>
      </c>
      <c r="K13299" s="67" t="s">
        <v>2743</v>
      </c>
      <c r="L13299" s="6" t="str">
        <f t="shared" si="335"/>
        <v>-manual fill.manual fill</v>
      </c>
      <c r="M13299" s="67"/>
      <c r="N13299" s="67" t="s">
        <v>2879</v>
      </c>
      <c r="O13299" s="67"/>
      <c r="P13299" s="408">
        <v>168</v>
      </c>
      <c r="Q13299" s="408">
        <f t="shared" si="334"/>
        <v>168</v>
      </c>
      <c r="R13299" s="408">
        <v>8</v>
      </c>
      <c r="S13299" s="67" t="s">
        <v>3</v>
      </c>
      <c r="T13299" s="67" t="s">
        <v>44</v>
      </c>
      <c r="U13299" s="67" t="s">
        <v>277</v>
      </c>
      <c r="V13299" s="67" t="s">
        <v>1920</v>
      </c>
      <c r="W13299" s="67" t="s">
        <v>2804</v>
      </c>
      <c r="X13299" s="67" t="s">
        <v>2914</v>
      </c>
      <c r="Y13299" s="67"/>
      <c r="Z13299" s="67"/>
      <c r="AA13299" s="67">
        <v>44.145899999999997</v>
      </c>
      <c r="AB13299" s="67">
        <v>-121.3766</v>
      </c>
      <c r="AC13299" s="67" t="s">
        <v>2774</v>
      </c>
      <c r="AD13299" s="67"/>
      <c r="AE13299" s="67" t="s">
        <v>2774</v>
      </c>
      <c r="AG13299" s="67" t="s">
        <v>2029</v>
      </c>
      <c r="AH13299" s="67" t="s">
        <v>2029</v>
      </c>
    </row>
    <row r="13300" spans="1:34" x14ac:dyDescent="0.25">
      <c r="A13300" s="404">
        <v>43396</v>
      </c>
      <c r="D13300" s="67">
        <v>15916211</v>
      </c>
      <c r="E13300" s="68">
        <v>19</v>
      </c>
      <c r="F13300" s="67" t="s">
        <v>1806</v>
      </c>
      <c r="G13300" s="67">
        <v>2018</v>
      </c>
      <c r="H13300" s="67"/>
      <c r="I13300" s="67" t="s">
        <v>2743</v>
      </c>
      <c r="J13300" s="67" t="s">
        <v>2743</v>
      </c>
      <c r="K13300" s="67" t="s">
        <v>2743</v>
      </c>
      <c r="L13300" s="6" t="str">
        <f t="shared" si="335"/>
        <v>-manual fill.manual fill</v>
      </c>
      <c r="M13300" s="67"/>
      <c r="N13300" s="67" t="s">
        <v>2879</v>
      </c>
      <c r="O13300" s="67"/>
      <c r="P13300" s="408">
        <v>168</v>
      </c>
      <c r="Q13300" s="408">
        <f t="shared" si="334"/>
        <v>168</v>
      </c>
      <c r="R13300" s="408">
        <v>9</v>
      </c>
      <c r="S13300" s="67" t="s">
        <v>3</v>
      </c>
      <c r="T13300" s="67" t="s">
        <v>44</v>
      </c>
      <c r="U13300" s="67" t="s">
        <v>277</v>
      </c>
      <c r="V13300" s="67" t="s">
        <v>1920</v>
      </c>
      <c r="W13300" s="67" t="s">
        <v>2804</v>
      </c>
      <c r="X13300" s="67" t="s">
        <v>2914</v>
      </c>
      <c r="Y13300" s="67"/>
      <c r="Z13300" s="67"/>
      <c r="AA13300" s="67">
        <v>44.145899999999997</v>
      </c>
      <c r="AB13300" s="67">
        <v>-121.3766</v>
      </c>
      <c r="AC13300" s="67" t="s">
        <v>2774</v>
      </c>
      <c r="AD13300" s="67"/>
      <c r="AE13300" s="67" t="s">
        <v>2774</v>
      </c>
      <c r="AG13300" s="67" t="s">
        <v>2029</v>
      </c>
      <c r="AH13300" s="67" t="s">
        <v>2029</v>
      </c>
    </row>
    <row r="13301" spans="1:34" x14ac:dyDescent="0.25">
      <c r="A13301" s="404">
        <v>43396</v>
      </c>
      <c r="D13301" s="67">
        <v>15916211</v>
      </c>
      <c r="E13301" s="68">
        <v>19</v>
      </c>
      <c r="F13301" s="67" t="s">
        <v>1806</v>
      </c>
      <c r="G13301" s="67">
        <v>2018</v>
      </c>
      <c r="H13301" s="67"/>
      <c r="I13301" s="67" t="s">
        <v>2743</v>
      </c>
      <c r="J13301" s="67" t="s">
        <v>2743</v>
      </c>
      <c r="K13301" s="67" t="s">
        <v>2743</v>
      </c>
      <c r="L13301" s="6" t="str">
        <f t="shared" si="335"/>
        <v>-manual fill.manual fill</v>
      </c>
      <c r="M13301" s="67"/>
      <c r="N13301" s="67" t="s">
        <v>2879</v>
      </c>
      <c r="O13301" s="67"/>
      <c r="P13301" s="408">
        <v>168</v>
      </c>
      <c r="Q13301" s="408">
        <f t="shared" si="334"/>
        <v>168</v>
      </c>
      <c r="R13301" s="408">
        <v>10</v>
      </c>
      <c r="S13301" s="67" t="s">
        <v>3</v>
      </c>
      <c r="T13301" s="67" t="s">
        <v>44</v>
      </c>
      <c r="U13301" s="67" t="s">
        <v>277</v>
      </c>
      <c r="V13301" s="67" t="s">
        <v>1920</v>
      </c>
      <c r="W13301" s="67" t="s">
        <v>2804</v>
      </c>
      <c r="X13301" s="67" t="s">
        <v>2914</v>
      </c>
      <c r="Y13301" s="67"/>
      <c r="Z13301" s="67"/>
      <c r="AA13301" s="67">
        <v>44.145899999999997</v>
      </c>
      <c r="AB13301" s="67">
        <v>-121.3766</v>
      </c>
      <c r="AC13301" s="67" t="s">
        <v>2774</v>
      </c>
      <c r="AD13301" s="67"/>
      <c r="AE13301" s="67" t="s">
        <v>2774</v>
      </c>
      <c r="AG13301" s="67" t="s">
        <v>2029</v>
      </c>
      <c r="AH13301" s="67" t="s">
        <v>2029</v>
      </c>
    </row>
    <row r="13302" spans="1:34" x14ac:dyDescent="0.25">
      <c r="A13302" s="404">
        <v>43396</v>
      </c>
      <c r="D13302" s="67">
        <v>15916211</v>
      </c>
      <c r="E13302" s="68">
        <v>19</v>
      </c>
      <c r="F13302" s="67" t="s">
        <v>1806</v>
      </c>
      <c r="G13302" s="67">
        <v>2018</v>
      </c>
      <c r="H13302" s="67"/>
      <c r="I13302" s="67" t="s">
        <v>2743</v>
      </c>
      <c r="J13302" s="67" t="s">
        <v>2743</v>
      </c>
      <c r="K13302" s="67" t="s">
        <v>2743</v>
      </c>
      <c r="L13302" s="6" t="str">
        <f t="shared" si="335"/>
        <v>-manual fill.manual fill</v>
      </c>
      <c r="M13302" s="67"/>
      <c r="N13302" s="67" t="s">
        <v>2879</v>
      </c>
      <c r="O13302" s="67"/>
      <c r="P13302" s="408">
        <v>168</v>
      </c>
      <c r="Q13302" s="408">
        <f t="shared" si="334"/>
        <v>168</v>
      </c>
      <c r="R13302" s="408">
        <v>11</v>
      </c>
      <c r="S13302" s="67" t="s">
        <v>3</v>
      </c>
      <c r="T13302" s="67" t="s">
        <v>44</v>
      </c>
      <c r="U13302" s="67" t="s">
        <v>277</v>
      </c>
      <c r="V13302" s="67" t="s">
        <v>1920</v>
      </c>
      <c r="W13302" s="67" t="s">
        <v>2804</v>
      </c>
      <c r="X13302" s="67" t="s">
        <v>2914</v>
      </c>
      <c r="Y13302" s="67"/>
      <c r="Z13302" s="67"/>
      <c r="AA13302" s="67">
        <v>44.145899999999997</v>
      </c>
      <c r="AB13302" s="67">
        <v>-121.3766</v>
      </c>
      <c r="AC13302" s="67" t="s">
        <v>2774</v>
      </c>
      <c r="AD13302" s="67"/>
      <c r="AE13302" s="67" t="s">
        <v>2774</v>
      </c>
      <c r="AG13302" s="67" t="s">
        <v>2029</v>
      </c>
      <c r="AH13302" s="67" t="s">
        <v>2029</v>
      </c>
    </row>
    <row r="13303" spans="1:34" x14ac:dyDescent="0.25">
      <c r="A13303" s="404">
        <v>43396</v>
      </c>
      <c r="D13303" s="67">
        <v>15916211</v>
      </c>
      <c r="E13303" s="68">
        <v>19</v>
      </c>
      <c r="F13303" s="67" t="s">
        <v>1806</v>
      </c>
      <c r="G13303" s="67">
        <v>2018</v>
      </c>
      <c r="H13303" s="67"/>
      <c r="I13303" s="67" t="s">
        <v>2743</v>
      </c>
      <c r="J13303" s="67" t="s">
        <v>2743</v>
      </c>
      <c r="K13303" s="67" t="s">
        <v>2743</v>
      </c>
      <c r="L13303" s="6" t="str">
        <f t="shared" si="335"/>
        <v>-manual fill.manual fill</v>
      </c>
      <c r="M13303" s="67"/>
      <c r="N13303" s="67" t="s">
        <v>2879</v>
      </c>
      <c r="O13303" s="67"/>
      <c r="P13303" s="408">
        <v>168</v>
      </c>
      <c r="Q13303" s="408">
        <f t="shared" si="334"/>
        <v>168</v>
      </c>
      <c r="R13303" s="408">
        <v>12</v>
      </c>
      <c r="S13303" s="67" t="s">
        <v>3</v>
      </c>
      <c r="T13303" s="67" t="s">
        <v>44</v>
      </c>
      <c r="U13303" s="67" t="s">
        <v>277</v>
      </c>
      <c r="V13303" s="67" t="s">
        <v>1920</v>
      </c>
      <c r="W13303" s="67" t="s">
        <v>2804</v>
      </c>
      <c r="X13303" s="67" t="s">
        <v>2914</v>
      </c>
      <c r="Y13303" s="67"/>
      <c r="Z13303" s="67"/>
      <c r="AA13303" s="67">
        <v>44.145899999999997</v>
      </c>
      <c r="AB13303" s="67">
        <v>-121.3766</v>
      </c>
      <c r="AC13303" s="67" t="s">
        <v>2774</v>
      </c>
      <c r="AD13303" s="67"/>
      <c r="AE13303" s="67" t="s">
        <v>2774</v>
      </c>
      <c r="AG13303" s="67" t="s">
        <v>2029</v>
      </c>
      <c r="AH13303" s="67" t="s">
        <v>2029</v>
      </c>
    </row>
    <row r="13304" spans="1:34" x14ac:dyDescent="0.25">
      <c r="A13304" s="404">
        <v>43396</v>
      </c>
      <c r="D13304" s="67">
        <v>15916211</v>
      </c>
      <c r="E13304" s="68">
        <v>19</v>
      </c>
      <c r="F13304" s="67" t="s">
        <v>1806</v>
      </c>
      <c r="G13304" s="67">
        <v>2018</v>
      </c>
      <c r="H13304" s="67"/>
      <c r="I13304" s="67" t="s">
        <v>2743</v>
      </c>
      <c r="J13304" s="67" t="s">
        <v>2743</v>
      </c>
      <c r="K13304" s="67" t="s">
        <v>2743</v>
      </c>
      <c r="L13304" s="6" t="str">
        <f t="shared" si="335"/>
        <v>-manual fill.manual fill</v>
      </c>
      <c r="M13304" s="67"/>
      <c r="N13304" s="67" t="s">
        <v>2879</v>
      </c>
      <c r="O13304" s="67"/>
      <c r="P13304" s="408">
        <v>168</v>
      </c>
      <c r="Q13304" s="408">
        <f t="shared" si="334"/>
        <v>168</v>
      </c>
      <c r="R13304" s="408">
        <v>13</v>
      </c>
      <c r="S13304" s="67" t="s">
        <v>3</v>
      </c>
      <c r="T13304" s="67" t="s">
        <v>44</v>
      </c>
      <c r="U13304" s="67" t="s">
        <v>277</v>
      </c>
      <c r="V13304" s="67" t="s">
        <v>1920</v>
      </c>
      <c r="W13304" s="67" t="s">
        <v>2804</v>
      </c>
      <c r="X13304" s="67" t="s">
        <v>2914</v>
      </c>
      <c r="Y13304" s="67"/>
      <c r="Z13304" s="67"/>
      <c r="AA13304" s="67">
        <v>44.145899999999997</v>
      </c>
      <c r="AB13304" s="67">
        <v>-121.3766</v>
      </c>
      <c r="AC13304" s="67" t="s">
        <v>2774</v>
      </c>
      <c r="AD13304" s="67"/>
      <c r="AE13304" s="67" t="s">
        <v>2774</v>
      </c>
      <c r="AG13304" s="67" t="s">
        <v>2029</v>
      </c>
      <c r="AH13304" s="67" t="s">
        <v>2029</v>
      </c>
    </row>
    <row r="13305" spans="1:34" x14ac:dyDescent="0.25">
      <c r="A13305" s="404">
        <v>43396</v>
      </c>
      <c r="D13305" s="67">
        <v>15916211</v>
      </c>
      <c r="E13305" s="68">
        <v>19</v>
      </c>
      <c r="F13305" s="67" t="s">
        <v>1806</v>
      </c>
      <c r="G13305" s="67">
        <v>2018</v>
      </c>
      <c r="H13305" s="67"/>
      <c r="I13305" s="67" t="s">
        <v>2743</v>
      </c>
      <c r="J13305" s="67" t="s">
        <v>2743</v>
      </c>
      <c r="K13305" s="67" t="s">
        <v>2743</v>
      </c>
      <c r="L13305" s="6" t="str">
        <f t="shared" si="335"/>
        <v>-manual fill.manual fill</v>
      </c>
      <c r="M13305" s="67"/>
      <c r="N13305" s="67" t="s">
        <v>2879</v>
      </c>
      <c r="O13305" s="67"/>
      <c r="P13305" s="408">
        <v>168</v>
      </c>
      <c r="Q13305" s="408">
        <f t="shared" si="334"/>
        <v>168</v>
      </c>
      <c r="R13305" s="408">
        <v>14</v>
      </c>
      <c r="S13305" s="67" t="s">
        <v>3</v>
      </c>
      <c r="T13305" s="67" t="s">
        <v>44</v>
      </c>
      <c r="U13305" s="67" t="s">
        <v>277</v>
      </c>
      <c r="V13305" s="67" t="s">
        <v>1920</v>
      </c>
      <c r="W13305" s="67" t="s">
        <v>2804</v>
      </c>
      <c r="X13305" s="67" t="s">
        <v>2914</v>
      </c>
      <c r="Y13305" s="67"/>
      <c r="Z13305" s="67"/>
      <c r="AA13305" s="67">
        <v>44.145899999999997</v>
      </c>
      <c r="AB13305" s="67">
        <v>-121.3766</v>
      </c>
      <c r="AC13305" s="67" t="s">
        <v>2774</v>
      </c>
      <c r="AD13305" s="67"/>
      <c r="AE13305" s="67" t="s">
        <v>2774</v>
      </c>
      <c r="AG13305" s="67" t="s">
        <v>2029</v>
      </c>
      <c r="AH13305" s="67" t="s">
        <v>2029</v>
      </c>
    </row>
    <row r="13306" spans="1:34" x14ac:dyDescent="0.25">
      <c r="A13306" s="404">
        <v>43396</v>
      </c>
      <c r="D13306" s="67">
        <v>15916211</v>
      </c>
      <c r="E13306" s="68">
        <v>19</v>
      </c>
      <c r="F13306" s="67" t="s">
        <v>1806</v>
      </c>
      <c r="G13306" s="67">
        <v>2018</v>
      </c>
      <c r="H13306" s="67"/>
      <c r="I13306" s="67" t="s">
        <v>2743</v>
      </c>
      <c r="J13306" s="67" t="s">
        <v>2743</v>
      </c>
      <c r="K13306" s="67" t="s">
        <v>2743</v>
      </c>
      <c r="L13306" s="6" t="str">
        <f t="shared" si="335"/>
        <v>-manual fill.manual fill</v>
      </c>
      <c r="M13306" s="67"/>
      <c r="N13306" s="67" t="s">
        <v>2879</v>
      </c>
      <c r="O13306" s="67"/>
      <c r="P13306" s="408">
        <v>168</v>
      </c>
      <c r="Q13306" s="408">
        <f t="shared" si="334"/>
        <v>168</v>
      </c>
      <c r="R13306" s="408">
        <v>15</v>
      </c>
      <c r="S13306" s="67" t="s">
        <v>3</v>
      </c>
      <c r="T13306" s="67" t="s">
        <v>44</v>
      </c>
      <c r="U13306" s="67" t="s">
        <v>277</v>
      </c>
      <c r="V13306" s="67" t="s">
        <v>1920</v>
      </c>
      <c r="W13306" s="67" t="s">
        <v>2804</v>
      </c>
      <c r="X13306" s="67" t="s">
        <v>2914</v>
      </c>
      <c r="Y13306" s="67"/>
      <c r="Z13306" s="67"/>
      <c r="AA13306" s="67">
        <v>44.145899999999997</v>
      </c>
      <c r="AB13306" s="67">
        <v>-121.3766</v>
      </c>
      <c r="AC13306" s="67" t="s">
        <v>2774</v>
      </c>
      <c r="AD13306" s="67"/>
      <c r="AE13306" s="67" t="s">
        <v>2774</v>
      </c>
      <c r="AG13306" s="67" t="s">
        <v>2029</v>
      </c>
      <c r="AH13306" s="67" t="s">
        <v>2029</v>
      </c>
    </row>
    <row r="13307" spans="1:34" x14ac:dyDescent="0.25">
      <c r="A13307" s="404">
        <v>43396</v>
      </c>
      <c r="D13307" s="67">
        <v>15916211</v>
      </c>
      <c r="E13307" s="68">
        <v>19</v>
      </c>
      <c r="F13307" s="67" t="s">
        <v>1806</v>
      </c>
      <c r="G13307" s="67">
        <v>2018</v>
      </c>
      <c r="H13307" s="67"/>
      <c r="I13307" s="67" t="s">
        <v>2743</v>
      </c>
      <c r="J13307" s="67" t="s">
        <v>2743</v>
      </c>
      <c r="K13307" s="67" t="s">
        <v>2743</v>
      </c>
      <c r="L13307" s="6" t="str">
        <f t="shared" si="335"/>
        <v>-manual fill.manual fill</v>
      </c>
      <c r="M13307" s="67"/>
      <c r="N13307" s="67" t="s">
        <v>2879</v>
      </c>
      <c r="O13307" s="67"/>
      <c r="P13307" s="408">
        <v>168</v>
      </c>
      <c r="Q13307" s="408">
        <f t="shared" si="334"/>
        <v>168</v>
      </c>
      <c r="R13307" s="408">
        <v>16</v>
      </c>
      <c r="S13307" s="67" t="s">
        <v>3</v>
      </c>
      <c r="T13307" s="67" t="s">
        <v>44</v>
      </c>
      <c r="U13307" s="67" t="s">
        <v>277</v>
      </c>
      <c r="V13307" s="67" t="s">
        <v>1920</v>
      </c>
      <c r="W13307" s="67" t="s">
        <v>2804</v>
      </c>
      <c r="X13307" s="67" t="s">
        <v>2914</v>
      </c>
      <c r="Y13307" s="67"/>
      <c r="Z13307" s="67"/>
      <c r="AA13307" s="67">
        <v>44.145899999999997</v>
      </c>
      <c r="AB13307" s="67">
        <v>-121.3766</v>
      </c>
      <c r="AC13307" s="67" t="s">
        <v>2774</v>
      </c>
      <c r="AD13307" s="67"/>
      <c r="AE13307" s="67" t="s">
        <v>2774</v>
      </c>
      <c r="AG13307" s="67" t="s">
        <v>2029</v>
      </c>
      <c r="AH13307" s="67" t="s">
        <v>2029</v>
      </c>
    </row>
    <row r="13308" spans="1:34" x14ac:dyDescent="0.25">
      <c r="A13308" s="404">
        <v>43396</v>
      </c>
      <c r="D13308" s="67">
        <v>15916211</v>
      </c>
      <c r="E13308" s="68">
        <v>19</v>
      </c>
      <c r="F13308" s="67" t="s">
        <v>1806</v>
      </c>
      <c r="G13308" s="67">
        <v>2018</v>
      </c>
      <c r="H13308" s="67"/>
      <c r="I13308" s="67" t="s">
        <v>2743</v>
      </c>
      <c r="J13308" s="67" t="s">
        <v>2743</v>
      </c>
      <c r="K13308" s="67" t="s">
        <v>2743</v>
      </c>
      <c r="L13308" s="6" t="str">
        <f t="shared" si="335"/>
        <v>-manual fill.manual fill</v>
      </c>
      <c r="M13308" s="67"/>
      <c r="N13308" s="67" t="s">
        <v>2879</v>
      </c>
      <c r="O13308" s="67"/>
      <c r="P13308" s="408">
        <v>168</v>
      </c>
      <c r="Q13308" s="408">
        <f t="shared" si="334"/>
        <v>168</v>
      </c>
      <c r="R13308" s="408">
        <v>17</v>
      </c>
      <c r="S13308" s="67" t="s">
        <v>3</v>
      </c>
      <c r="T13308" s="67" t="s">
        <v>44</v>
      </c>
      <c r="U13308" s="67" t="s">
        <v>277</v>
      </c>
      <c r="V13308" s="67" t="s">
        <v>1920</v>
      </c>
      <c r="W13308" s="67" t="s">
        <v>2804</v>
      </c>
      <c r="X13308" s="67" t="s">
        <v>2914</v>
      </c>
      <c r="Y13308" s="67"/>
      <c r="Z13308" s="67"/>
      <c r="AA13308" s="67">
        <v>44.145899999999997</v>
      </c>
      <c r="AB13308" s="67">
        <v>-121.3766</v>
      </c>
      <c r="AC13308" s="67" t="s">
        <v>2774</v>
      </c>
      <c r="AD13308" s="67"/>
      <c r="AE13308" s="67" t="s">
        <v>2774</v>
      </c>
      <c r="AG13308" s="67" t="s">
        <v>2029</v>
      </c>
      <c r="AH13308" s="67" t="s">
        <v>2029</v>
      </c>
    </row>
    <row r="13309" spans="1:34" x14ac:dyDescent="0.25">
      <c r="A13309" s="404">
        <v>43396</v>
      </c>
      <c r="D13309" s="67">
        <v>15916211</v>
      </c>
      <c r="E13309" s="68">
        <v>19</v>
      </c>
      <c r="F13309" s="67" t="s">
        <v>1806</v>
      </c>
      <c r="G13309" s="67">
        <v>2018</v>
      </c>
      <c r="H13309" s="67"/>
      <c r="I13309" s="67" t="s">
        <v>2743</v>
      </c>
      <c r="J13309" s="67" t="s">
        <v>2743</v>
      </c>
      <c r="K13309" s="67" t="s">
        <v>2743</v>
      </c>
      <c r="L13309" s="6" t="str">
        <f t="shared" si="335"/>
        <v>-manual fill.manual fill</v>
      </c>
      <c r="M13309" s="67"/>
      <c r="N13309" s="67" t="s">
        <v>2879</v>
      </c>
      <c r="O13309" s="67"/>
      <c r="P13309" s="408">
        <v>168</v>
      </c>
      <c r="Q13309" s="408">
        <f t="shared" si="334"/>
        <v>168</v>
      </c>
      <c r="R13309" s="408">
        <v>18</v>
      </c>
      <c r="S13309" s="67" t="s">
        <v>3</v>
      </c>
      <c r="T13309" s="67" t="s">
        <v>44</v>
      </c>
      <c r="U13309" s="67" t="s">
        <v>277</v>
      </c>
      <c r="V13309" s="67" t="s">
        <v>1920</v>
      </c>
      <c r="W13309" s="67" t="s">
        <v>2804</v>
      </c>
      <c r="X13309" s="67" t="s">
        <v>2914</v>
      </c>
      <c r="Y13309" s="67"/>
      <c r="Z13309" s="67"/>
      <c r="AA13309" s="67">
        <v>44.145899999999997</v>
      </c>
      <c r="AB13309" s="67">
        <v>-121.3766</v>
      </c>
      <c r="AC13309" s="67" t="s">
        <v>2774</v>
      </c>
      <c r="AD13309" s="67"/>
      <c r="AE13309" s="67" t="s">
        <v>2774</v>
      </c>
      <c r="AG13309" s="67" t="s">
        <v>2029</v>
      </c>
      <c r="AH13309" s="67" t="s">
        <v>2029</v>
      </c>
    </row>
    <row r="13310" spans="1:34" x14ac:dyDescent="0.25">
      <c r="A13310" s="404">
        <v>43396</v>
      </c>
      <c r="D13310" s="67">
        <v>15916211</v>
      </c>
      <c r="E13310" s="68">
        <v>19</v>
      </c>
      <c r="F13310" s="67" t="s">
        <v>1806</v>
      </c>
      <c r="G13310" s="67">
        <v>2018</v>
      </c>
      <c r="H13310" s="67"/>
      <c r="I13310" s="67" t="s">
        <v>2743</v>
      </c>
      <c r="J13310" s="67" t="s">
        <v>2743</v>
      </c>
      <c r="K13310" s="67" t="s">
        <v>2743</v>
      </c>
      <c r="L13310" s="6" t="str">
        <f t="shared" si="335"/>
        <v>-manual fill.manual fill</v>
      </c>
      <c r="M13310" s="67"/>
      <c r="N13310" s="67" t="s">
        <v>2879</v>
      </c>
      <c r="O13310" s="67"/>
      <c r="P13310" s="408">
        <v>168</v>
      </c>
      <c r="Q13310" s="408">
        <f t="shared" si="334"/>
        <v>168</v>
      </c>
      <c r="R13310" s="408">
        <v>19</v>
      </c>
      <c r="S13310" s="67" t="s">
        <v>3</v>
      </c>
      <c r="T13310" s="67" t="s">
        <v>44</v>
      </c>
      <c r="U13310" s="67" t="s">
        <v>277</v>
      </c>
      <c r="V13310" s="67" t="s">
        <v>1920</v>
      </c>
      <c r="W13310" s="67" t="s">
        <v>2804</v>
      </c>
      <c r="X13310" s="67" t="s">
        <v>2914</v>
      </c>
      <c r="Y13310" s="67"/>
      <c r="Z13310" s="67"/>
      <c r="AA13310" s="67">
        <v>44.145899999999997</v>
      </c>
      <c r="AB13310" s="67">
        <v>-121.3766</v>
      </c>
      <c r="AC13310" s="67" t="s">
        <v>2774</v>
      </c>
      <c r="AD13310" s="67"/>
      <c r="AE13310" s="67" t="s">
        <v>2774</v>
      </c>
      <c r="AG13310" s="67" t="s">
        <v>2029</v>
      </c>
      <c r="AH13310" s="67" t="s">
        <v>2029</v>
      </c>
    </row>
    <row r="13311" spans="1:34" x14ac:dyDescent="0.25">
      <c r="A13311" s="404">
        <v>43396</v>
      </c>
      <c r="D13311" s="67">
        <v>15916211</v>
      </c>
      <c r="E13311" s="68">
        <v>19</v>
      </c>
      <c r="F13311" s="67" t="s">
        <v>1806</v>
      </c>
      <c r="G13311" s="67">
        <v>2018</v>
      </c>
      <c r="H13311" s="67"/>
      <c r="I13311" s="67" t="s">
        <v>2743</v>
      </c>
      <c r="J13311" s="67" t="s">
        <v>2743</v>
      </c>
      <c r="K13311" s="67" t="s">
        <v>2743</v>
      </c>
      <c r="L13311" s="6" t="str">
        <f t="shared" si="335"/>
        <v>-manual fill.manual fill</v>
      </c>
      <c r="M13311" s="67"/>
      <c r="N13311" s="67" t="s">
        <v>2879</v>
      </c>
      <c r="O13311" s="67"/>
      <c r="P13311" s="408">
        <v>168</v>
      </c>
      <c r="Q13311" s="408">
        <f t="shared" si="334"/>
        <v>168</v>
      </c>
      <c r="R13311" s="408">
        <v>20</v>
      </c>
      <c r="S13311" s="67" t="s">
        <v>3</v>
      </c>
      <c r="T13311" s="67" t="s">
        <v>44</v>
      </c>
      <c r="U13311" s="67" t="s">
        <v>277</v>
      </c>
      <c r="V13311" s="67" t="s">
        <v>1920</v>
      </c>
      <c r="W13311" s="67" t="s">
        <v>2804</v>
      </c>
      <c r="X13311" s="67" t="s">
        <v>2914</v>
      </c>
      <c r="Y13311" s="67"/>
      <c r="Z13311" s="67"/>
      <c r="AA13311" s="67">
        <v>44.145899999999997</v>
      </c>
      <c r="AB13311" s="67">
        <v>-121.3766</v>
      </c>
      <c r="AC13311" s="67" t="s">
        <v>2774</v>
      </c>
      <c r="AD13311" s="67"/>
      <c r="AE13311" s="67" t="s">
        <v>2774</v>
      </c>
      <c r="AG13311" s="67" t="s">
        <v>2029</v>
      </c>
      <c r="AH13311" s="67" t="s">
        <v>2029</v>
      </c>
    </row>
    <row r="13312" spans="1:34" x14ac:dyDescent="0.25">
      <c r="A13312" s="404">
        <v>43396</v>
      </c>
      <c r="D13312" s="67">
        <v>15916211</v>
      </c>
      <c r="E13312" s="68">
        <v>19</v>
      </c>
      <c r="F13312" s="67" t="s">
        <v>1806</v>
      </c>
      <c r="G13312" s="67">
        <v>2018</v>
      </c>
      <c r="H13312" s="67"/>
      <c r="I13312" s="67" t="s">
        <v>2743</v>
      </c>
      <c r="J13312" s="67" t="s">
        <v>2743</v>
      </c>
      <c r="K13312" s="67" t="s">
        <v>2743</v>
      </c>
      <c r="L13312" s="6" t="str">
        <f t="shared" si="335"/>
        <v>-manual fill.manual fill</v>
      </c>
      <c r="M13312" s="67"/>
      <c r="N13312" s="67" t="s">
        <v>2879</v>
      </c>
      <c r="O13312" s="67"/>
      <c r="P13312" s="408">
        <v>168</v>
      </c>
      <c r="Q13312" s="408">
        <f t="shared" si="334"/>
        <v>168</v>
      </c>
      <c r="R13312" s="408">
        <v>21</v>
      </c>
      <c r="S13312" s="67" t="s">
        <v>3</v>
      </c>
      <c r="T13312" s="67" t="s">
        <v>44</v>
      </c>
      <c r="U13312" s="67" t="s">
        <v>277</v>
      </c>
      <c r="V13312" s="67" t="s">
        <v>1920</v>
      </c>
      <c r="W13312" s="67" t="s">
        <v>2804</v>
      </c>
      <c r="X13312" s="67" t="s">
        <v>2914</v>
      </c>
      <c r="Y13312" s="67"/>
      <c r="Z13312" s="67"/>
      <c r="AA13312" s="67">
        <v>44.145899999999997</v>
      </c>
      <c r="AB13312" s="67">
        <v>-121.3766</v>
      </c>
      <c r="AC13312" s="67" t="s">
        <v>2774</v>
      </c>
      <c r="AD13312" s="67"/>
      <c r="AE13312" s="67" t="s">
        <v>2774</v>
      </c>
      <c r="AG13312" s="67" t="s">
        <v>2029</v>
      </c>
      <c r="AH13312" s="67" t="s">
        <v>2029</v>
      </c>
    </row>
    <row r="13313" spans="1:34" x14ac:dyDescent="0.25">
      <c r="A13313" s="404">
        <v>43396</v>
      </c>
      <c r="D13313" s="67">
        <v>15916211</v>
      </c>
      <c r="E13313" s="68">
        <v>19</v>
      </c>
      <c r="F13313" s="67" t="s">
        <v>1806</v>
      </c>
      <c r="G13313" s="67">
        <v>2018</v>
      </c>
      <c r="H13313" s="67"/>
      <c r="I13313" s="67" t="s">
        <v>2743</v>
      </c>
      <c r="J13313" s="67" t="s">
        <v>2743</v>
      </c>
      <c r="K13313" s="67" t="s">
        <v>2743</v>
      </c>
      <c r="L13313" s="6" t="str">
        <f t="shared" si="335"/>
        <v>-manual fill.manual fill</v>
      </c>
      <c r="M13313" s="67"/>
      <c r="N13313" s="67" t="s">
        <v>2879</v>
      </c>
      <c r="O13313" s="67"/>
      <c r="P13313" s="408">
        <v>168</v>
      </c>
      <c r="Q13313" s="408">
        <f t="shared" si="334"/>
        <v>168</v>
      </c>
      <c r="R13313" s="408">
        <v>22</v>
      </c>
      <c r="S13313" s="67" t="s">
        <v>3</v>
      </c>
      <c r="T13313" s="67" t="s">
        <v>44</v>
      </c>
      <c r="U13313" s="67" t="s">
        <v>277</v>
      </c>
      <c r="V13313" s="67" t="s">
        <v>1920</v>
      </c>
      <c r="W13313" s="67" t="s">
        <v>2804</v>
      </c>
      <c r="X13313" s="67" t="s">
        <v>2914</v>
      </c>
      <c r="Y13313" s="67"/>
      <c r="Z13313" s="67"/>
      <c r="AA13313" s="67">
        <v>44.145899999999997</v>
      </c>
      <c r="AB13313" s="67">
        <v>-121.3766</v>
      </c>
      <c r="AC13313" s="67" t="s">
        <v>2774</v>
      </c>
      <c r="AD13313" s="67"/>
      <c r="AE13313" s="67" t="s">
        <v>2774</v>
      </c>
      <c r="AG13313" s="67" t="s">
        <v>2029</v>
      </c>
      <c r="AH13313" s="67" t="s">
        <v>2029</v>
      </c>
    </row>
    <row r="13314" spans="1:34" x14ac:dyDescent="0.25">
      <c r="A13314" s="404">
        <v>43396</v>
      </c>
      <c r="D13314" s="67">
        <v>15916211</v>
      </c>
      <c r="E13314" s="68">
        <v>19</v>
      </c>
      <c r="F13314" s="67" t="s">
        <v>1806</v>
      </c>
      <c r="G13314" s="67">
        <v>2018</v>
      </c>
      <c r="H13314" s="67"/>
      <c r="I13314" s="67" t="s">
        <v>2743</v>
      </c>
      <c r="J13314" s="67" t="s">
        <v>2743</v>
      </c>
      <c r="K13314" s="67" t="s">
        <v>2743</v>
      </c>
      <c r="L13314" s="6" t="str">
        <f t="shared" si="335"/>
        <v>-manual fill.manual fill</v>
      </c>
      <c r="M13314" s="67"/>
      <c r="N13314" s="67" t="s">
        <v>2879</v>
      </c>
      <c r="O13314" s="67"/>
      <c r="P13314" s="408">
        <v>168</v>
      </c>
      <c r="Q13314" s="408">
        <f t="shared" si="334"/>
        <v>168</v>
      </c>
      <c r="R13314" s="408">
        <v>23</v>
      </c>
      <c r="S13314" s="67" t="s">
        <v>3</v>
      </c>
      <c r="T13314" s="67" t="s">
        <v>44</v>
      </c>
      <c r="U13314" s="67" t="s">
        <v>277</v>
      </c>
      <c r="V13314" s="67" t="s">
        <v>1920</v>
      </c>
      <c r="W13314" s="67" t="s">
        <v>2804</v>
      </c>
      <c r="X13314" s="67" t="s">
        <v>2914</v>
      </c>
      <c r="Y13314" s="67"/>
      <c r="Z13314" s="67"/>
      <c r="AA13314" s="67">
        <v>44.145899999999997</v>
      </c>
      <c r="AB13314" s="67">
        <v>-121.3766</v>
      </c>
      <c r="AC13314" s="67" t="s">
        <v>2774</v>
      </c>
      <c r="AD13314" s="67"/>
      <c r="AE13314" s="67" t="s">
        <v>2774</v>
      </c>
      <c r="AG13314" s="67" t="s">
        <v>2029</v>
      </c>
      <c r="AH13314" s="67" t="s">
        <v>2029</v>
      </c>
    </row>
    <row r="13315" spans="1:34" x14ac:dyDescent="0.25">
      <c r="A13315" s="404">
        <v>43396</v>
      </c>
      <c r="D13315" s="67">
        <v>15916564</v>
      </c>
      <c r="E13315" s="68">
        <v>20</v>
      </c>
      <c r="F13315" s="67" t="s">
        <v>1806</v>
      </c>
      <c r="G13315" s="67">
        <v>2018</v>
      </c>
      <c r="H13315" s="67"/>
      <c r="I13315" s="67" t="s">
        <v>2743</v>
      </c>
      <c r="J13315" s="67" t="s">
        <v>2743</v>
      </c>
      <c r="K13315" s="67" t="s">
        <v>2743</v>
      </c>
      <c r="L13315" s="6" t="str">
        <f t="shared" si="335"/>
        <v>-manual fill.manual fill</v>
      </c>
      <c r="M13315" s="67"/>
      <c r="N13315" s="67" t="s">
        <v>2879</v>
      </c>
      <c r="O13315" s="67"/>
      <c r="P13315" s="408">
        <v>169</v>
      </c>
      <c r="Q13315" s="408">
        <f t="shared" si="334"/>
        <v>169</v>
      </c>
      <c r="R13315" s="408">
        <v>1</v>
      </c>
      <c r="S13315" s="67" t="s">
        <v>3</v>
      </c>
      <c r="T13315" s="67" t="s">
        <v>44</v>
      </c>
      <c r="U13315" s="67" t="s">
        <v>277</v>
      </c>
      <c r="V13315" s="67" t="s">
        <v>1920</v>
      </c>
      <c r="W13315" s="67" t="s">
        <v>2804</v>
      </c>
      <c r="X13315" s="67" t="s">
        <v>2914</v>
      </c>
      <c r="Y13315" s="67"/>
      <c r="Z13315" s="67"/>
      <c r="AA13315" s="67">
        <v>44.145899999999997</v>
      </c>
      <c r="AB13315" s="67">
        <v>-121.3766</v>
      </c>
      <c r="AC13315" s="67" t="s">
        <v>2774</v>
      </c>
      <c r="AD13315" s="67"/>
      <c r="AE13315" s="67" t="s">
        <v>2774</v>
      </c>
      <c r="AG13315" s="67" t="s">
        <v>2029</v>
      </c>
      <c r="AH13315" s="67" t="s">
        <v>2029</v>
      </c>
    </row>
    <row r="13316" spans="1:34" x14ac:dyDescent="0.25">
      <c r="A13316" s="404">
        <v>43396</v>
      </c>
      <c r="D13316" s="67">
        <v>15916564</v>
      </c>
      <c r="E13316" s="68">
        <v>20</v>
      </c>
      <c r="F13316" s="67" t="s">
        <v>1806</v>
      </c>
      <c r="G13316" s="67">
        <v>2018</v>
      </c>
      <c r="H13316" s="67"/>
      <c r="I13316" s="67" t="s">
        <v>2743</v>
      </c>
      <c r="J13316" s="67" t="s">
        <v>2743</v>
      </c>
      <c r="K13316" s="67" t="s">
        <v>2743</v>
      </c>
      <c r="L13316" s="6" t="str">
        <f t="shared" si="335"/>
        <v>-manual fill.manual fill</v>
      </c>
      <c r="M13316" s="67"/>
      <c r="N13316" s="67" t="s">
        <v>2879</v>
      </c>
      <c r="O13316" s="67"/>
      <c r="P13316" s="408">
        <v>169</v>
      </c>
      <c r="Q13316" s="408">
        <f t="shared" si="334"/>
        <v>169</v>
      </c>
      <c r="R13316" s="408">
        <v>2</v>
      </c>
      <c r="S13316" s="67" t="s">
        <v>3</v>
      </c>
      <c r="T13316" s="67" t="s">
        <v>44</v>
      </c>
      <c r="U13316" s="67" t="s">
        <v>277</v>
      </c>
      <c r="V13316" s="67" t="s">
        <v>1920</v>
      </c>
      <c r="W13316" s="67" t="s">
        <v>2804</v>
      </c>
      <c r="X13316" s="67" t="s">
        <v>2914</v>
      </c>
      <c r="Y13316" s="67"/>
      <c r="Z13316" s="67"/>
      <c r="AA13316" s="67">
        <v>44.145899999999997</v>
      </c>
      <c r="AB13316" s="67">
        <v>-121.3766</v>
      </c>
      <c r="AC13316" s="67" t="s">
        <v>2774</v>
      </c>
      <c r="AD13316" s="67"/>
      <c r="AE13316" s="67" t="s">
        <v>2774</v>
      </c>
      <c r="AG13316" s="67" t="s">
        <v>2029</v>
      </c>
      <c r="AH13316" s="67" t="s">
        <v>2029</v>
      </c>
    </row>
    <row r="13317" spans="1:34" x14ac:dyDescent="0.25">
      <c r="A13317" s="404">
        <v>43396</v>
      </c>
      <c r="D13317" s="67">
        <v>15916564</v>
      </c>
      <c r="E13317" s="68">
        <v>20</v>
      </c>
      <c r="F13317" s="67" t="s">
        <v>1806</v>
      </c>
      <c r="G13317" s="67">
        <v>2018</v>
      </c>
      <c r="H13317" s="67"/>
      <c r="I13317" s="67" t="s">
        <v>2743</v>
      </c>
      <c r="J13317" s="67" t="s">
        <v>2743</v>
      </c>
      <c r="K13317" s="67" t="s">
        <v>2743</v>
      </c>
      <c r="L13317" s="6" t="str">
        <f t="shared" si="335"/>
        <v>-manual fill.manual fill</v>
      </c>
      <c r="M13317" s="67"/>
      <c r="N13317" s="67" t="s">
        <v>2879</v>
      </c>
      <c r="O13317" s="67"/>
      <c r="P13317" s="408">
        <v>169</v>
      </c>
      <c r="Q13317" s="408">
        <f t="shared" si="334"/>
        <v>169</v>
      </c>
      <c r="R13317" s="408">
        <v>3</v>
      </c>
      <c r="S13317" s="67" t="s">
        <v>3</v>
      </c>
      <c r="T13317" s="67" t="s">
        <v>44</v>
      </c>
      <c r="U13317" s="67" t="s">
        <v>277</v>
      </c>
      <c r="V13317" s="67" t="s">
        <v>1920</v>
      </c>
      <c r="W13317" s="67" t="s">
        <v>2804</v>
      </c>
      <c r="X13317" s="67" t="s">
        <v>2914</v>
      </c>
      <c r="Y13317" s="67"/>
      <c r="Z13317" s="67"/>
      <c r="AA13317" s="67">
        <v>44.145899999999997</v>
      </c>
      <c r="AB13317" s="67">
        <v>-121.3766</v>
      </c>
      <c r="AC13317" s="67" t="s">
        <v>2774</v>
      </c>
      <c r="AD13317" s="67"/>
      <c r="AE13317" s="67" t="s">
        <v>2774</v>
      </c>
      <c r="AG13317" s="67" t="s">
        <v>2029</v>
      </c>
      <c r="AH13317" s="67" t="s">
        <v>2029</v>
      </c>
    </row>
    <row r="13318" spans="1:34" x14ac:dyDescent="0.25">
      <c r="A13318" s="404">
        <v>43396</v>
      </c>
      <c r="D13318" s="67">
        <v>15916564</v>
      </c>
      <c r="E13318" s="68">
        <v>20</v>
      </c>
      <c r="F13318" s="67" t="s">
        <v>1806</v>
      </c>
      <c r="G13318" s="67">
        <v>2018</v>
      </c>
      <c r="H13318" s="67"/>
      <c r="I13318" s="67" t="s">
        <v>2743</v>
      </c>
      <c r="J13318" s="67" t="s">
        <v>2743</v>
      </c>
      <c r="K13318" s="67" t="s">
        <v>2743</v>
      </c>
      <c r="L13318" s="6" t="str">
        <f t="shared" si="335"/>
        <v>-manual fill.manual fill</v>
      </c>
      <c r="M13318" s="67"/>
      <c r="N13318" s="67" t="s">
        <v>2879</v>
      </c>
      <c r="O13318" s="67"/>
      <c r="P13318" s="408">
        <v>169</v>
      </c>
      <c r="Q13318" s="408">
        <f t="shared" ref="Q13318:Q13381" si="336">P13318</f>
        <v>169</v>
      </c>
      <c r="R13318" s="408">
        <v>4</v>
      </c>
      <c r="S13318" s="67" t="s">
        <v>3</v>
      </c>
      <c r="T13318" s="67" t="s">
        <v>44</v>
      </c>
      <c r="U13318" s="67" t="s">
        <v>277</v>
      </c>
      <c r="V13318" s="67" t="s">
        <v>1920</v>
      </c>
      <c r="W13318" s="67" t="s">
        <v>2804</v>
      </c>
      <c r="X13318" s="67" t="s">
        <v>2914</v>
      </c>
      <c r="Y13318" s="67"/>
      <c r="Z13318" s="67"/>
      <c r="AA13318" s="67">
        <v>44.145899999999997</v>
      </c>
      <c r="AB13318" s="67">
        <v>-121.3766</v>
      </c>
      <c r="AC13318" s="67" t="s">
        <v>2774</v>
      </c>
      <c r="AD13318" s="67"/>
      <c r="AE13318" s="67" t="s">
        <v>2774</v>
      </c>
      <c r="AG13318" s="67" t="s">
        <v>2029</v>
      </c>
      <c r="AH13318" s="67" t="s">
        <v>2029</v>
      </c>
    </row>
    <row r="13319" spans="1:34" x14ac:dyDescent="0.25">
      <c r="A13319" s="404">
        <v>43396</v>
      </c>
      <c r="D13319" s="67">
        <v>15916564</v>
      </c>
      <c r="E13319" s="68">
        <v>20</v>
      </c>
      <c r="F13319" s="67" t="s">
        <v>1806</v>
      </c>
      <c r="G13319" s="67">
        <v>2018</v>
      </c>
      <c r="H13319" s="67"/>
      <c r="I13319" s="67" t="s">
        <v>2743</v>
      </c>
      <c r="J13319" s="67" t="s">
        <v>2743</v>
      </c>
      <c r="K13319" s="67" t="s">
        <v>2743</v>
      </c>
      <c r="L13319" s="6" t="str">
        <f t="shared" si="335"/>
        <v>-manual fill.manual fill</v>
      </c>
      <c r="M13319" s="67"/>
      <c r="N13319" s="67" t="s">
        <v>2879</v>
      </c>
      <c r="O13319" s="67"/>
      <c r="P13319" s="408">
        <v>169</v>
      </c>
      <c r="Q13319" s="408">
        <f t="shared" si="336"/>
        <v>169</v>
      </c>
      <c r="R13319" s="408">
        <v>5</v>
      </c>
      <c r="S13319" s="67" t="s">
        <v>3</v>
      </c>
      <c r="T13319" s="67" t="s">
        <v>44</v>
      </c>
      <c r="U13319" s="67" t="s">
        <v>277</v>
      </c>
      <c r="V13319" s="67" t="s">
        <v>1920</v>
      </c>
      <c r="W13319" s="67" t="s">
        <v>2804</v>
      </c>
      <c r="X13319" s="67" t="s">
        <v>2914</v>
      </c>
      <c r="Y13319" s="67"/>
      <c r="Z13319" s="67"/>
      <c r="AA13319" s="67">
        <v>44.145899999999997</v>
      </c>
      <c r="AB13319" s="67">
        <v>-121.3766</v>
      </c>
      <c r="AC13319" s="67" t="s">
        <v>2774</v>
      </c>
      <c r="AD13319" s="67"/>
      <c r="AE13319" s="67" t="s">
        <v>2774</v>
      </c>
      <c r="AG13319" s="67" t="s">
        <v>2029</v>
      </c>
      <c r="AH13319" s="67" t="s">
        <v>2029</v>
      </c>
    </row>
    <row r="13320" spans="1:34" x14ac:dyDescent="0.25">
      <c r="A13320" s="404">
        <v>43396</v>
      </c>
      <c r="D13320" s="67">
        <v>15916564</v>
      </c>
      <c r="E13320" s="68">
        <v>20</v>
      </c>
      <c r="F13320" s="67" t="s">
        <v>1806</v>
      </c>
      <c r="G13320" s="67">
        <v>2018</v>
      </c>
      <c r="H13320" s="67"/>
      <c r="I13320" s="67" t="s">
        <v>2743</v>
      </c>
      <c r="J13320" s="67" t="s">
        <v>2743</v>
      </c>
      <c r="K13320" s="67" t="s">
        <v>2743</v>
      </c>
      <c r="L13320" s="6" t="str">
        <f t="shared" si="335"/>
        <v>-manual fill.manual fill</v>
      </c>
      <c r="M13320" s="67"/>
      <c r="N13320" s="67" t="s">
        <v>2879</v>
      </c>
      <c r="O13320" s="67"/>
      <c r="P13320" s="408">
        <v>169</v>
      </c>
      <c r="Q13320" s="408">
        <f t="shared" si="336"/>
        <v>169</v>
      </c>
      <c r="R13320" s="408">
        <v>6</v>
      </c>
      <c r="S13320" s="67" t="s">
        <v>3</v>
      </c>
      <c r="T13320" s="67" t="s">
        <v>44</v>
      </c>
      <c r="U13320" s="67" t="s">
        <v>277</v>
      </c>
      <c r="V13320" s="67" t="s">
        <v>1920</v>
      </c>
      <c r="W13320" s="67" t="s">
        <v>2804</v>
      </c>
      <c r="X13320" s="67" t="s">
        <v>2914</v>
      </c>
      <c r="Y13320" s="67"/>
      <c r="Z13320" s="67"/>
      <c r="AA13320" s="67">
        <v>44.145899999999997</v>
      </c>
      <c r="AB13320" s="67">
        <v>-121.3766</v>
      </c>
      <c r="AC13320" s="67" t="s">
        <v>2774</v>
      </c>
      <c r="AD13320" s="67"/>
      <c r="AE13320" s="67" t="s">
        <v>2774</v>
      </c>
      <c r="AG13320" s="67" t="s">
        <v>2029</v>
      </c>
      <c r="AH13320" s="67" t="s">
        <v>2029</v>
      </c>
    </row>
    <row r="13321" spans="1:34" x14ac:dyDescent="0.25">
      <c r="A13321" s="404">
        <v>43396</v>
      </c>
      <c r="D13321" s="67">
        <v>15916564</v>
      </c>
      <c r="E13321" s="68">
        <v>20</v>
      </c>
      <c r="F13321" s="67" t="s">
        <v>1806</v>
      </c>
      <c r="G13321" s="67">
        <v>2018</v>
      </c>
      <c r="H13321" s="67"/>
      <c r="I13321" s="67" t="s">
        <v>2743</v>
      </c>
      <c r="J13321" s="67" t="s">
        <v>2743</v>
      </c>
      <c r="K13321" s="67" t="s">
        <v>2743</v>
      </c>
      <c r="L13321" s="6" t="str">
        <f t="shared" si="335"/>
        <v>-manual fill.manual fill</v>
      </c>
      <c r="M13321" s="67"/>
      <c r="N13321" s="67" t="s">
        <v>2879</v>
      </c>
      <c r="O13321" s="67"/>
      <c r="P13321" s="408">
        <v>169</v>
      </c>
      <c r="Q13321" s="408">
        <f t="shared" si="336"/>
        <v>169</v>
      </c>
      <c r="R13321" s="408">
        <v>7</v>
      </c>
      <c r="S13321" s="67" t="s">
        <v>3</v>
      </c>
      <c r="T13321" s="67" t="s">
        <v>44</v>
      </c>
      <c r="U13321" s="67" t="s">
        <v>277</v>
      </c>
      <c r="V13321" s="67" t="s">
        <v>1920</v>
      </c>
      <c r="W13321" s="67" t="s">
        <v>2804</v>
      </c>
      <c r="X13321" s="67" t="s">
        <v>2914</v>
      </c>
      <c r="Y13321" s="67"/>
      <c r="Z13321" s="67"/>
      <c r="AA13321" s="67">
        <v>44.145899999999997</v>
      </c>
      <c r="AB13321" s="67">
        <v>-121.3766</v>
      </c>
      <c r="AC13321" s="67" t="s">
        <v>2774</v>
      </c>
      <c r="AD13321" s="67"/>
      <c r="AE13321" s="67" t="s">
        <v>2774</v>
      </c>
      <c r="AG13321" s="67" t="s">
        <v>2029</v>
      </c>
      <c r="AH13321" s="67" t="s">
        <v>2029</v>
      </c>
    </row>
    <row r="13322" spans="1:34" x14ac:dyDescent="0.25">
      <c r="A13322" s="404">
        <v>43396</v>
      </c>
      <c r="D13322" s="67">
        <v>15916564</v>
      </c>
      <c r="E13322" s="68">
        <v>20</v>
      </c>
      <c r="F13322" s="67" t="s">
        <v>1806</v>
      </c>
      <c r="G13322" s="67">
        <v>2018</v>
      </c>
      <c r="H13322" s="67"/>
      <c r="I13322" s="67" t="s">
        <v>2743</v>
      </c>
      <c r="J13322" s="67" t="s">
        <v>2743</v>
      </c>
      <c r="K13322" s="67" t="s">
        <v>2743</v>
      </c>
      <c r="L13322" s="6" t="str">
        <f t="shared" si="335"/>
        <v>-manual fill.manual fill</v>
      </c>
      <c r="M13322" s="67"/>
      <c r="N13322" s="67" t="s">
        <v>2879</v>
      </c>
      <c r="O13322" s="67"/>
      <c r="P13322" s="408">
        <v>169</v>
      </c>
      <c r="Q13322" s="408">
        <f t="shared" si="336"/>
        <v>169</v>
      </c>
      <c r="R13322" s="408">
        <v>8</v>
      </c>
      <c r="S13322" s="67" t="s">
        <v>3</v>
      </c>
      <c r="T13322" s="67" t="s">
        <v>44</v>
      </c>
      <c r="U13322" s="67" t="s">
        <v>277</v>
      </c>
      <c r="V13322" s="67" t="s">
        <v>1920</v>
      </c>
      <c r="W13322" s="67" t="s">
        <v>2804</v>
      </c>
      <c r="X13322" s="67" t="s">
        <v>2914</v>
      </c>
      <c r="Y13322" s="67"/>
      <c r="Z13322" s="67"/>
      <c r="AA13322" s="67">
        <v>44.145899999999997</v>
      </c>
      <c r="AB13322" s="67">
        <v>-121.3766</v>
      </c>
      <c r="AC13322" s="67" t="s">
        <v>2774</v>
      </c>
      <c r="AD13322" s="67"/>
      <c r="AE13322" s="67" t="s">
        <v>2774</v>
      </c>
      <c r="AG13322" s="67" t="s">
        <v>2029</v>
      </c>
      <c r="AH13322" s="67" t="s">
        <v>2029</v>
      </c>
    </row>
    <row r="13323" spans="1:34" x14ac:dyDescent="0.25">
      <c r="A13323" s="404">
        <v>43396</v>
      </c>
      <c r="D13323" s="67">
        <v>15916564</v>
      </c>
      <c r="E13323" s="68">
        <v>20</v>
      </c>
      <c r="F13323" s="67" t="s">
        <v>1806</v>
      </c>
      <c r="G13323" s="67">
        <v>2018</v>
      </c>
      <c r="H13323" s="67"/>
      <c r="I13323" s="67" t="s">
        <v>2743</v>
      </c>
      <c r="J13323" s="67" t="s">
        <v>2743</v>
      </c>
      <c r="K13323" s="67" t="s">
        <v>2743</v>
      </c>
      <c r="L13323" s="6" t="str">
        <f t="shared" si="335"/>
        <v>-manual fill.manual fill</v>
      </c>
      <c r="M13323" s="67"/>
      <c r="N13323" s="67" t="s">
        <v>2879</v>
      </c>
      <c r="O13323" s="67"/>
      <c r="P13323" s="408">
        <v>169</v>
      </c>
      <c r="Q13323" s="408">
        <f t="shared" si="336"/>
        <v>169</v>
      </c>
      <c r="R13323" s="408">
        <v>9</v>
      </c>
      <c r="S13323" s="67" t="s">
        <v>3</v>
      </c>
      <c r="T13323" s="67" t="s">
        <v>44</v>
      </c>
      <c r="U13323" s="67" t="s">
        <v>277</v>
      </c>
      <c r="V13323" s="67" t="s">
        <v>1920</v>
      </c>
      <c r="W13323" s="67" t="s">
        <v>2804</v>
      </c>
      <c r="X13323" s="67" t="s">
        <v>2914</v>
      </c>
      <c r="Y13323" s="67"/>
      <c r="Z13323" s="67"/>
      <c r="AA13323" s="67">
        <v>44.145899999999997</v>
      </c>
      <c r="AB13323" s="67">
        <v>-121.3766</v>
      </c>
      <c r="AC13323" s="67" t="s">
        <v>2774</v>
      </c>
      <c r="AD13323" s="67"/>
      <c r="AE13323" s="67" t="s">
        <v>2774</v>
      </c>
      <c r="AG13323" s="67" t="s">
        <v>2029</v>
      </c>
      <c r="AH13323" s="67" t="s">
        <v>2029</v>
      </c>
    </row>
    <row r="13324" spans="1:34" x14ac:dyDescent="0.25">
      <c r="A13324" s="404">
        <v>43396</v>
      </c>
      <c r="D13324" s="67">
        <v>15916564</v>
      </c>
      <c r="E13324" s="68">
        <v>20</v>
      </c>
      <c r="F13324" s="67" t="s">
        <v>1806</v>
      </c>
      <c r="G13324" s="67">
        <v>2018</v>
      </c>
      <c r="H13324" s="67"/>
      <c r="I13324" s="67" t="s">
        <v>2743</v>
      </c>
      <c r="J13324" s="67" t="s">
        <v>2743</v>
      </c>
      <c r="K13324" s="67" t="s">
        <v>2743</v>
      </c>
      <c r="L13324" s="6" t="str">
        <f t="shared" si="335"/>
        <v>-manual fill.manual fill</v>
      </c>
      <c r="M13324" s="67"/>
      <c r="N13324" s="67" t="s">
        <v>2879</v>
      </c>
      <c r="O13324" s="67"/>
      <c r="P13324" s="408">
        <v>169</v>
      </c>
      <c r="Q13324" s="408">
        <f t="shared" si="336"/>
        <v>169</v>
      </c>
      <c r="R13324" s="408">
        <v>10</v>
      </c>
      <c r="S13324" s="67" t="s">
        <v>3</v>
      </c>
      <c r="T13324" s="67" t="s">
        <v>44</v>
      </c>
      <c r="U13324" s="67" t="s">
        <v>277</v>
      </c>
      <c r="V13324" s="67" t="s">
        <v>1920</v>
      </c>
      <c r="W13324" s="67" t="s">
        <v>2804</v>
      </c>
      <c r="X13324" s="67" t="s">
        <v>2914</v>
      </c>
      <c r="Y13324" s="67"/>
      <c r="Z13324" s="67"/>
      <c r="AA13324" s="67">
        <v>44.145899999999997</v>
      </c>
      <c r="AB13324" s="67">
        <v>-121.3766</v>
      </c>
      <c r="AC13324" s="67" t="s">
        <v>2774</v>
      </c>
      <c r="AD13324" s="67"/>
      <c r="AE13324" s="67" t="s">
        <v>2774</v>
      </c>
      <c r="AG13324" s="67" t="s">
        <v>2029</v>
      </c>
      <c r="AH13324" s="67" t="s">
        <v>2029</v>
      </c>
    </row>
    <row r="13325" spans="1:34" x14ac:dyDescent="0.25">
      <c r="A13325" s="404">
        <v>43396</v>
      </c>
      <c r="D13325" s="67">
        <v>15916564</v>
      </c>
      <c r="E13325" s="68">
        <v>20</v>
      </c>
      <c r="F13325" s="67" t="s">
        <v>1806</v>
      </c>
      <c r="G13325" s="67">
        <v>2018</v>
      </c>
      <c r="H13325" s="67"/>
      <c r="I13325" s="67" t="s">
        <v>2743</v>
      </c>
      <c r="J13325" s="67" t="s">
        <v>2743</v>
      </c>
      <c r="K13325" s="67" t="s">
        <v>2743</v>
      </c>
      <c r="L13325" s="6" t="str">
        <f t="shared" si="335"/>
        <v>-manual fill.manual fill</v>
      </c>
      <c r="M13325" s="67"/>
      <c r="N13325" s="67" t="s">
        <v>2879</v>
      </c>
      <c r="O13325" s="67"/>
      <c r="P13325" s="408">
        <v>169</v>
      </c>
      <c r="Q13325" s="408">
        <f t="shared" si="336"/>
        <v>169</v>
      </c>
      <c r="R13325" s="408">
        <v>11</v>
      </c>
      <c r="S13325" s="67" t="s">
        <v>3</v>
      </c>
      <c r="T13325" s="67" t="s">
        <v>44</v>
      </c>
      <c r="U13325" s="67" t="s">
        <v>277</v>
      </c>
      <c r="V13325" s="67" t="s">
        <v>1920</v>
      </c>
      <c r="W13325" s="67" t="s">
        <v>2804</v>
      </c>
      <c r="X13325" s="67" t="s">
        <v>2914</v>
      </c>
      <c r="Y13325" s="67"/>
      <c r="Z13325" s="67"/>
      <c r="AA13325" s="67">
        <v>44.145899999999997</v>
      </c>
      <c r="AB13325" s="67">
        <v>-121.3766</v>
      </c>
      <c r="AC13325" s="67" t="s">
        <v>2774</v>
      </c>
      <c r="AD13325" s="67"/>
      <c r="AE13325" s="67" t="s">
        <v>2774</v>
      </c>
      <c r="AG13325" s="67" t="s">
        <v>2029</v>
      </c>
      <c r="AH13325" s="67" t="s">
        <v>2029</v>
      </c>
    </row>
    <row r="13326" spans="1:34" x14ac:dyDescent="0.25">
      <c r="A13326" s="404">
        <v>43396</v>
      </c>
      <c r="D13326" s="67">
        <v>15916564</v>
      </c>
      <c r="E13326" s="68">
        <v>20</v>
      </c>
      <c r="F13326" s="67" t="s">
        <v>1806</v>
      </c>
      <c r="G13326" s="67">
        <v>2018</v>
      </c>
      <c r="H13326" s="67"/>
      <c r="I13326" s="67" t="s">
        <v>2743</v>
      </c>
      <c r="J13326" s="67" t="s">
        <v>2743</v>
      </c>
      <c r="K13326" s="67" t="s">
        <v>2743</v>
      </c>
      <c r="L13326" s="6" t="str">
        <f t="shared" si="335"/>
        <v>-manual fill.manual fill</v>
      </c>
      <c r="M13326" s="67"/>
      <c r="N13326" s="67" t="s">
        <v>2879</v>
      </c>
      <c r="O13326" s="67"/>
      <c r="P13326" s="408">
        <v>169</v>
      </c>
      <c r="Q13326" s="408">
        <f t="shared" si="336"/>
        <v>169</v>
      </c>
      <c r="R13326" s="408">
        <v>12</v>
      </c>
      <c r="S13326" s="67" t="s">
        <v>3</v>
      </c>
      <c r="T13326" s="67" t="s">
        <v>44</v>
      </c>
      <c r="U13326" s="67" t="s">
        <v>277</v>
      </c>
      <c r="V13326" s="67" t="s">
        <v>1920</v>
      </c>
      <c r="W13326" s="67" t="s">
        <v>2804</v>
      </c>
      <c r="X13326" s="67" t="s">
        <v>2914</v>
      </c>
      <c r="Y13326" s="67"/>
      <c r="Z13326" s="67"/>
      <c r="AA13326" s="67">
        <v>44.145899999999997</v>
      </c>
      <c r="AB13326" s="67">
        <v>-121.3766</v>
      </c>
      <c r="AC13326" s="67" t="s">
        <v>2774</v>
      </c>
      <c r="AD13326" s="67"/>
      <c r="AE13326" s="67" t="s">
        <v>2774</v>
      </c>
      <c r="AG13326" s="67" t="s">
        <v>2029</v>
      </c>
      <c r="AH13326" s="67" t="s">
        <v>2029</v>
      </c>
    </row>
    <row r="13327" spans="1:34" x14ac:dyDescent="0.25">
      <c r="A13327" s="404">
        <v>43396</v>
      </c>
      <c r="D13327" s="67">
        <v>15927288</v>
      </c>
      <c r="E13327" s="68">
        <v>23</v>
      </c>
      <c r="F13327" s="67" t="s">
        <v>1806</v>
      </c>
      <c r="G13327" s="67">
        <v>2018</v>
      </c>
      <c r="H13327" s="67"/>
      <c r="I13327" s="67"/>
      <c r="J13327" s="67"/>
      <c r="K13327" s="67"/>
      <c r="L13327" s="6"/>
      <c r="M13327" s="67"/>
      <c r="N13327" s="67" t="s">
        <v>2879</v>
      </c>
      <c r="O13327" s="67"/>
      <c r="P13327" s="408">
        <v>170</v>
      </c>
      <c r="Q13327" s="408">
        <f t="shared" si="336"/>
        <v>170</v>
      </c>
      <c r="R13327" s="408">
        <v>1</v>
      </c>
      <c r="S13327" s="67" t="s">
        <v>3</v>
      </c>
      <c r="T13327" s="67" t="s">
        <v>44</v>
      </c>
      <c r="U13327" s="67" t="s">
        <v>277</v>
      </c>
      <c r="V13327" s="67" t="s">
        <v>1920</v>
      </c>
      <c r="W13327" s="67" t="s">
        <v>2820</v>
      </c>
      <c r="X13327" s="67" t="s">
        <v>3499</v>
      </c>
      <c r="Y13327" s="67"/>
      <c r="Z13327" s="67"/>
      <c r="AA13327" s="67">
        <v>44.264299999999999</v>
      </c>
      <c r="AB13327" s="67">
        <v>-121.25620000000001</v>
      </c>
      <c r="AC13327" s="67" t="s">
        <v>2774</v>
      </c>
      <c r="AD13327" s="67"/>
      <c r="AE13327" s="67" t="s">
        <v>2774</v>
      </c>
      <c r="AG13327" s="67" t="s">
        <v>2029</v>
      </c>
      <c r="AH13327" s="67" t="s">
        <v>2029</v>
      </c>
    </row>
    <row r="13328" spans="1:34" x14ac:dyDescent="0.25">
      <c r="A13328" s="404">
        <v>43396</v>
      </c>
      <c r="D13328" s="67">
        <v>15927288</v>
      </c>
      <c r="E13328" s="68">
        <v>23</v>
      </c>
      <c r="F13328" s="67" t="s">
        <v>1806</v>
      </c>
      <c r="G13328" s="67">
        <v>2018</v>
      </c>
      <c r="H13328" s="67"/>
      <c r="I13328" s="67"/>
      <c r="J13328" s="67"/>
      <c r="K13328" s="67"/>
      <c r="L13328" s="6"/>
      <c r="M13328" s="67"/>
      <c r="N13328" s="67" t="s">
        <v>2879</v>
      </c>
      <c r="O13328" s="67"/>
      <c r="P13328" s="408">
        <v>170</v>
      </c>
      <c r="Q13328" s="408">
        <f t="shared" si="336"/>
        <v>170</v>
      </c>
      <c r="R13328" s="408">
        <v>2</v>
      </c>
      <c r="S13328" s="67" t="s">
        <v>3</v>
      </c>
      <c r="T13328" s="67" t="s">
        <v>44</v>
      </c>
      <c r="U13328" s="67" t="s">
        <v>277</v>
      </c>
      <c r="V13328" s="67" t="s">
        <v>1920</v>
      </c>
      <c r="W13328" s="67" t="s">
        <v>2820</v>
      </c>
      <c r="X13328" s="67" t="s">
        <v>3499</v>
      </c>
      <c r="Y13328" s="67"/>
      <c r="Z13328" s="67"/>
      <c r="AA13328" s="67">
        <v>44.264299999999999</v>
      </c>
      <c r="AB13328" s="67">
        <v>-121.25620000000001</v>
      </c>
      <c r="AC13328" s="67" t="s">
        <v>2774</v>
      </c>
      <c r="AD13328" s="67"/>
      <c r="AE13328" s="67" t="s">
        <v>2774</v>
      </c>
      <c r="AG13328" s="67" t="s">
        <v>2029</v>
      </c>
      <c r="AH13328" s="67" t="s">
        <v>2029</v>
      </c>
    </row>
    <row r="13329" spans="1:34" x14ac:dyDescent="0.25">
      <c r="A13329" s="404">
        <v>43396</v>
      </c>
      <c r="D13329" s="67">
        <v>15927288</v>
      </c>
      <c r="E13329" s="68">
        <v>23</v>
      </c>
      <c r="F13329" s="67" t="s">
        <v>1806</v>
      </c>
      <c r="G13329" s="67">
        <v>2018</v>
      </c>
      <c r="H13329" s="67"/>
      <c r="I13329" s="67"/>
      <c r="J13329" s="67"/>
      <c r="K13329" s="67"/>
      <c r="L13329" s="6"/>
      <c r="M13329" s="67"/>
      <c r="N13329" s="67" t="s">
        <v>2879</v>
      </c>
      <c r="O13329" s="67"/>
      <c r="P13329" s="408">
        <v>170</v>
      </c>
      <c r="Q13329" s="408">
        <f t="shared" si="336"/>
        <v>170</v>
      </c>
      <c r="R13329" s="408">
        <v>3</v>
      </c>
      <c r="S13329" s="67" t="s">
        <v>3</v>
      </c>
      <c r="T13329" s="67" t="s">
        <v>44</v>
      </c>
      <c r="U13329" s="67" t="s">
        <v>277</v>
      </c>
      <c r="V13329" s="67" t="s">
        <v>1920</v>
      </c>
      <c r="W13329" s="67" t="s">
        <v>2820</v>
      </c>
      <c r="X13329" s="67" t="s">
        <v>3499</v>
      </c>
      <c r="Y13329" s="67"/>
      <c r="Z13329" s="67"/>
      <c r="AA13329" s="67">
        <v>44.264299999999999</v>
      </c>
      <c r="AB13329" s="67">
        <v>-121.25620000000001</v>
      </c>
      <c r="AC13329" s="67" t="s">
        <v>2774</v>
      </c>
      <c r="AD13329" s="67"/>
      <c r="AE13329" s="67" t="s">
        <v>2774</v>
      </c>
      <c r="AG13329" s="67" t="s">
        <v>2029</v>
      </c>
      <c r="AH13329" s="67" t="s">
        <v>2029</v>
      </c>
    </row>
    <row r="13330" spans="1:34" x14ac:dyDescent="0.25">
      <c r="A13330" s="404">
        <v>43396</v>
      </c>
      <c r="D13330" s="67">
        <v>15927288</v>
      </c>
      <c r="E13330" s="68">
        <v>23</v>
      </c>
      <c r="F13330" s="67" t="s">
        <v>1806</v>
      </c>
      <c r="G13330" s="67">
        <v>2018</v>
      </c>
      <c r="H13330" s="67"/>
      <c r="I13330" s="67"/>
      <c r="J13330" s="67"/>
      <c r="K13330" s="67"/>
      <c r="L13330" s="6"/>
      <c r="M13330" s="67"/>
      <c r="N13330" s="67" t="s">
        <v>2879</v>
      </c>
      <c r="O13330" s="67"/>
      <c r="P13330" s="408">
        <v>170</v>
      </c>
      <c r="Q13330" s="408">
        <f t="shared" si="336"/>
        <v>170</v>
      </c>
      <c r="R13330" s="408">
        <v>4</v>
      </c>
      <c r="S13330" s="67" t="s">
        <v>3</v>
      </c>
      <c r="T13330" s="67" t="s">
        <v>44</v>
      </c>
      <c r="U13330" s="67" t="s">
        <v>277</v>
      </c>
      <c r="V13330" s="67" t="s">
        <v>1920</v>
      </c>
      <c r="W13330" s="67" t="s">
        <v>2820</v>
      </c>
      <c r="X13330" s="67" t="s">
        <v>3499</v>
      </c>
      <c r="Y13330" s="67"/>
      <c r="Z13330" s="67"/>
      <c r="AA13330" s="67">
        <v>44.264299999999999</v>
      </c>
      <c r="AB13330" s="67">
        <v>-121.25620000000001</v>
      </c>
      <c r="AC13330" s="67" t="s">
        <v>2774</v>
      </c>
      <c r="AD13330" s="67"/>
      <c r="AE13330" s="67" t="s">
        <v>2774</v>
      </c>
      <c r="AG13330" s="67" t="s">
        <v>2029</v>
      </c>
      <c r="AH13330" s="67" t="s">
        <v>2029</v>
      </c>
    </row>
    <row r="13331" spans="1:34" x14ac:dyDescent="0.25">
      <c r="A13331" s="404">
        <v>43396</v>
      </c>
      <c r="D13331" s="67">
        <v>15927288</v>
      </c>
      <c r="E13331" s="68">
        <v>23</v>
      </c>
      <c r="F13331" s="67" t="s">
        <v>1806</v>
      </c>
      <c r="G13331" s="67">
        <v>2018</v>
      </c>
      <c r="H13331" s="67"/>
      <c r="I13331" s="67"/>
      <c r="J13331" s="67"/>
      <c r="K13331" s="67"/>
      <c r="L13331" s="6"/>
      <c r="M13331" s="67"/>
      <c r="N13331" s="67" t="s">
        <v>2879</v>
      </c>
      <c r="O13331" s="67"/>
      <c r="P13331" s="408">
        <v>170</v>
      </c>
      <c r="Q13331" s="408">
        <f t="shared" si="336"/>
        <v>170</v>
      </c>
      <c r="R13331" s="408">
        <v>5</v>
      </c>
      <c r="S13331" s="67" t="s">
        <v>3</v>
      </c>
      <c r="T13331" s="67" t="s">
        <v>44</v>
      </c>
      <c r="U13331" s="67" t="s">
        <v>277</v>
      </c>
      <c r="V13331" s="67" t="s">
        <v>1920</v>
      </c>
      <c r="W13331" s="67" t="s">
        <v>2820</v>
      </c>
      <c r="X13331" s="67" t="s">
        <v>3499</v>
      </c>
      <c r="Y13331" s="67"/>
      <c r="Z13331" s="67"/>
      <c r="AA13331" s="67">
        <v>44.264299999999999</v>
      </c>
      <c r="AB13331" s="67">
        <v>-121.25620000000001</v>
      </c>
      <c r="AC13331" s="67" t="s">
        <v>2774</v>
      </c>
      <c r="AD13331" s="67"/>
      <c r="AE13331" s="67" t="s">
        <v>2774</v>
      </c>
      <c r="AG13331" s="67" t="s">
        <v>2029</v>
      </c>
      <c r="AH13331" s="67" t="s">
        <v>2029</v>
      </c>
    </row>
    <row r="13332" spans="1:34" x14ac:dyDescent="0.25">
      <c r="A13332" s="404">
        <v>43396</v>
      </c>
      <c r="D13332" s="67">
        <v>15927288</v>
      </c>
      <c r="E13332" s="68">
        <v>23</v>
      </c>
      <c r="F13332" s="67" t="s">
        <v>1806</v>
      </c>
      <c r="G13332" s="67">
        <v>2018</v>
      </c>
      <c r="H13332" s="67"/>
      <c r="I13332" s="67"/>
      <c r="J13332" s="67"/>
      <c r="K13332" s="67"/>
      <c r="L13332" s="6"/>
      <c r="M13332" s="67"/>
      <c r="N13332" s="67" t="s">
        <v>2879</v>
      </c>
      <c r="O13332" s="67"/>
      <c r="P13332" s="408">
        <v>170</v>
      </c>
      <c r="Q13332" s="408">
        <f t="shared" si="336"/>
        <v>170</v>
      </c>
      <c r="R13332" s="408">
        <v>6</v>
      </c>
      <c r="S13332" s="67" t="s">
        <v>3</v>
      </c>
      <c r="T13332" s="67" t="s">
        <v>44</v>
      </c>
      <c r="U13332" s="67" t="s">
        <v>277</v>
      </c>
      <c r="V13332" s="67" t="s">
        <v>1920</v>
      </c>
      <c r="W13332" s="67" t="s">
        <v>2820</v>
      </c>
      <c r="X13332" s="67" t="s">
        <v>3499</v>
      </c>
      <c r="Y13332" s="67"/>
      <c r="Z13332" s="67"/>
      <c r="AA13332" s="67">
        <v>44.264299999999999</v>
      </c>
      <c r="AB13332" s="67">
        <v>-121.25620000000001</v>
      </c>
      <c r="AC13332" s="67" t="s">
        <v>2774</v>
      </c>
      <c r="AD13332" s="67"/>
      <c r="AE13332" s="67" t="s">
        <v>2774</v>
      </c>
      <c r="AG13332" s="67" t="s">
        <v>2029</v>
      </c>
      <c r="AH13332" s="67" t="s">
        <v>2029</v>
      </c>
    </row>
    <row r="13333" spans="1:34" x14ac:dyDescent="0.25">
      <c r="A13333" s="404">
        <v>43396</v>
      </c>
      <c r="D13333" s="67">
        <v>15927288</v>
      </c>
      <c r="E13333" s="68">
        <v>23</v>
      </c>
      <c r="F13333" s="67" t="s">
        <v>1806</v>
      </c>
      <c r="G13333" s="67">
        <v>2018</v>
      </c>
      <c r="H13333" s="67"/>
      <c r="I13333" s="67"/>
      <c r="J13333" s="67"/>
      <c r="K13333" s="67"/>
      <c r="L13333" s="6"/>
      <c r="M13333" s="67"/>
      <c r="N13333" s="67" t="s">
        <v>2879</v>
      </c>
      <c r="O13333" s="67"/>
      <c r="P13333" s="408">
        <v>170</v>
      </c>
      <c r="Q13333" s="408">
        <f t="shared" si="336"/>
        <v>170</v>
      </c>
      <c r="R13333" s="408">
        <v>7</v>
      </c>
      <c r="S13333" s="67" t="s">
        <v>3</v>
      </c>
      <c r="T13333" s="67" t="s">
        <v>44</v>
      </c>
      <c r="U13333" s="67" t="s">
        <v>277</v>
      </c>
      <c r="V13333" s="67" t="s">
        <v>1920</v>
      </c>
      <c r="W13333" s="67" t="s">
        <v>2820</v>
      </c>
      <c r="X13333" s="67" t="s">
        <v>3499</v>
      </c>
      <c r="Y13333" s="67"/>
      <c r="Z13333" s="67"/>
      <c r="AA13333" s="67">
        <v>44.264299999999999</v>
      </c>
      <c r="AB13333" s="67">
        <v>-121.25620000000001</v>
      </c>
      <c r="AC13333" s="67" t="s">
        <v>2774</v>
      </c>
      <c r="AD13333" s="67"/>
      <c r="AE13333" s="67" t="s">
        <v>2774</v>
      </c>
      <c r="AG13333" s="67" t="s">
        <v>2029</v>
      </c>
      <c r="AH13333" s="67" t="s">
        <v>2029</v>
      </c>
    </row>
    <row r="13334" spans="1:34" x14ac:dyDescent="0.25">
      <c r="A13334" s="404">
        <v>43396</v>
      </c>
      <c r="D13334" s="67">
        <v>15927288</v>
      </c>
      <c r="E13334" s="68">
        <v>23</v>
      </c>
      <c r="F13334" s="67" t="s">
        <v>1806</v>
      </c>
      <c r="G13334" s="67">
        <v>2018</v>
      </c>
      <c r="H13334" s="67"/>
      <c r="I13334" s="67"/>
      <c r="J13334" s="67"/>
      <c r="K13334" s="67"/>
      <c r="L13334" s="6"/>
      <c r="M13334" s="67"/>
      <c r="N13334" s="67" t="s">
        <v>2879</v>
      </c>
      <c r="O13334" s="67"/>
      <c r="P13334" s="408">
        <v>170</v>
      </c>
      <c r="Q13334" s="408">
        <f t="shared" si="336"/>
        <v>170</v>
      </c>
      <c r="R13334" s="408">
        <v>8</v>
      </c>
      <c r="S13334" s="67" t="s">
        <v>3</v>
      </c>
      <c r="T13334" s="67" t="s">
        <v>44</v>
      </c>
      <c r="U13334" s="67" t="s">
        <v>277</v>
      </c>
      <c r="V13334" s="67" t="s">
        <v>1920</v>
      </c>
      <c r="W13334" s="67" t="s">
        <v>2820</v>
      </c>
      <c r="X13334" s="67" t="s">
        <v>3499</v>
      </c>
      <c r="Y13334" s="67"/>
      <c r="Z13334" s="67"/>
      <c r="AA13334" s="67">
        <v>44.264299999999999</v>
      </c>
      <c r="AB13334" s="67">
        <v>-121.25620000000001</v>
      </c>
      <c r="AC13334" s="67" t="s">
        <v>2774</v>
      </c>
      <c r="AD13334" s="67"/>
      <c r="AE13334" s="67" t="s">
        <v>2774</v>
      </c>
      <c r="AG13334" s="67" t="s">
        <v>2029</v>
      </c>
      <c r="AH13334" s="67" t="s">
        <v>2029</v>
      </c>
    </row>
    <row r="13335" spans="1:34" x14ac:dyDescent="0.25">
      <c r="A13335" s="404">
        <v>43396</v>
      </c>
      <c r="D13335" s="67">
        <v>15927288</v>
      </c>
      <c r="E13335" s="68">
        <v>23</v>
      </c>
      <c r="F13335" s="67" t="s">
        <v>1806</v>
      </c>
      <c r="G13335" s="67">
        <v>2018</v>
      </c>
      <c r="H13335" s="67"/>
      <c r="I13335" s="67"/>
      <c r="J13335" s="67"/>
      <c r="K13335" s="67"/>
      <c r="L13335" s="6"/>
      <c r="M13335" s="67"/>
      <c r="N13335" s="67" t="s">
        <v>2879</v>
      </c>
      <c r="O13335" s="67"/>
      <c r="P13335" s="408">
        <v>170</v>
      </c>
      <c r="Q13335" s="408">
        <f t="shared" si="336"/>
        <v>170</v>
      </c>
      <c r="R13335" s="408">
        <v>9</v>
      </c>
      <c r="S13335" s="67" t="s">
        <v>3</v>
      </c>
      <c r="T13335" s="67" t="s">
        <v>44</v>
      </c>
      <c r="U13335" s="67" t="s">
        <v>277</v>
      </c>
      <c r="V13335" s="67" t="s">
        <v>1920</v>
      </c>
      <c r="W13335" s="67" t="s">
        <v>2820</v>
      </c>
      <c r="X13335" s="67" t="s">
        <v>3499</v>
      </c>
      <c r="Y13335" s="67"/>
      <c r="Z13335" s="67"/>
      <c r="AA13335" s="67">
        <v>44.264299999999999</v>
      </c>
      <c r="AB13335" s="67">
        <v>-121.25620000000001</v>
      </c>
      <c r="AC13335" s="67" t="s">
        <v>2774</v>
      </c>
      <c r="AD13335" s="67"/>
      <c r="AE13335" s="67" t="s">
        <v>2774</v>
      </c>
      <c r="AG13335" s="67" t="s">
        <v>2029</v>
      </c>
      <c r="AH13335" s="67" t="s">
        <v>2029</v>
      </c>
    </row>
    <row r="13336" spans="1:34" x14ac:dyDescent="0.25">
      <c r="A13336" s="404">
        <v>43396</v>
      </c>
      <c r="D13336" s="67">
        <v>15927288</v>
      </c>
      <c r="E13336" s="68">
        <v>23</v>
      </c>
      <c r="F13336" s="67" t="s">
        <v>1806</v>
      </c>
      <c r="G13336" s="67">
        <v>2018</v>
      </c>
      <c r="H13336" s="67"/>
      <c r="I13336" s="67"/>
      <c r="J13336" s="67"/>
      <c r="K13336" s="67"/>
      <c r="L13336" s="6"/>
      <c r="M13336" s="67"/>
      <c r="N13336" s="67" t="s">
        <v>2879</v>
      </c>
      <c r="O13336" s="67"/>
      <c r="P13336" s="408">
        <v>170</v>
      </c>
      <c r="Q13336" s="408">
        <f t="shared" si="336"/>
        <v>170</v>
      </c>
      <c r="R13336" s="408">
        <v>10</v>
      </c>
      <c r="S13336" s="67" t="s">
        <v>3</v>
      </c>
      <c r="T13336" s="67" t="s">
        <v>44</v>
      </c>
      <c r="U13336" s="67" t="s">
        <v>277</v>
      </c>
      <c r="V13336" s="67" t="s">
        <v>1920</v>
      </c>
      <c r="W13336" s="67" t="s">
        <v>2820</v>
      </c>
      <c r="X13336" s="67" t="s">
        <v>3499</v>
      </c>
      <c r="Y13336" s="67"/>
      <c r="Z13336" s="67"/>
      <c r="AA13336" s="67">
        <v>44.264299999999999</v>
      </c>
      <c r="AB13336" s="67">
        <v>-121.25620000000001</v>
      </c>
      <c r="AC13336" s="67" t="s">
        <v>2774</v>
      </c>
      <c r="AD13336" s="67"/>
      <c r="AE13336" s="67" t="s">
        <v>2774</v>
      </c>
      <c r="AG13336" s="67" t="s">
        <v>2029</v>
      </c>
      <c r="AH13336" s="67" t="s">
        <v>2029</v>
      </c>
    </row>
    <row r="13337" spans="1:34" x14ac:dyDescent="0.25">
      <c r="A13337" s="404">
        <v>43396</v>
      </c>
      <c r="D13337" s="67">
        <v>15927288</v>
      </c>
      <c r="E13337" s="68">
        <v>23</v>
      </c>
      <c r="F13337" s="67" t="s">
        <v>1806</v>
      </c>
      <c r="G13337" s="67">
        <v>2018</v>
      </c>
      <c r="H13337" s="67"/>
      <c r="I13337" s="67"/>
      <c r="J13337" s="67"/>
      <c r="K13337" s="67"/>
      <c r="L13337" s="6"/>
      <c r="M13337" s="67"/>
      <c r="N13337" s="67" t="s">
        <v>2879</v>
      </c>
      <c r="O13337" s="67"/>
      <c r="P13337" s="408">
        <v>170</v>
      </c>
      <c r="Q13337" s="408">
        <f t="shared" si="336"/>
        <v>170</v>
      </c>
      <c r="R13337" s="408">
        <v>11</v>
      </c>
      <c r="S13337" s="67" t="s">
        <v>3</v>
      </c>
      <c r="T13337" s="67" t="s">
        <v>44</v>
      </c>
      <c r="U13337" s="67" t="s">
        <v>277</v>
      </c>
      <c r="V13337" s="67" t="s">
        <v>1920</v>
      </c>
      <c r="W13337" s="67" t="s">
        <v>2820</v>
      </c>
      <c r="X13337" s="67" t="s">
        <v>3499</v>
      </c>
      <c r="Y13337" s="67"/>
      <c r="Z13337" s="67"/>
      <c r="AA13337" s="67">
        <v>44.264299999999999</v>
      </c>
      <c r="AB13337" s="67">
        <v>-121.25620000000001</v>
      </c>
      <c r="AC13337" s="67" t="s">
        <v>2774</v>
      </c>
      <c r="AD13337" s="67"/>
      <c r="AE13337" s="67" t="s">
        <v>2774</v>
      </c>
      <c r="AG13337" s="67" t="s">
        <v>2029</v>
      </c>
      <c r="AH13337" s="67" t="s">
        <v>2029</v>
      </c>
    </row>
    <row r="13338" spans="1:34" x14ac:dyDescent="0.25">
      <c r="A13338" s="404">
        <v>43396</v>
      </c>
      <c r="D13338" s="67">
        <v>16554941</v>
      </c>
      <c r="E13338" s="68">
        <v>29</v>
      </c>
      <c r="F13338" s="67" t="s">
        <v>1806</v>
      </c>
      <c r="G13338" s="67">
        <v>2018</v>
      </c>
      <c r="H13338" s="67"/>
      <c r="I13338" s="67"/>
      <c r="J13338" s="67"/>
      <c r="K13338" s="67"/>
      <c r="L13338" s="6"/>
      <c r="M13338" s="67"/>
      <c r="N13338" s="67" t="s">
        <v>2879</v>
      </c>
      <c r="O13338" s="67"/>
      <c r="P13338" s="408">
        <v>172</v>
      </c>
      <c r="Q13338" s="408">
        <f t="shared" si="336"/>
        <v>172</v>
      </c>
      <c r="R13338" s="408">
        <v>1</v>
      </c>
      <c r="S13338" s="67" t="s">
        <v>3</v>
      </c>
      <c r="T13338" s="67" t="s">
        <v>44</v>
      </c>
      <c r="U13338" s="67" t="s">
        <v>277</v>
      </c>
      <c r="V13338" s="67" t="s">
        <v>1920</v>
      </c>
      <c r="W13338" s="67" t="s">
        <v>2836</v>
      </c>
      <c r="X13338" s="67" t="s">
        <v>2965</v>
      </c>
      <c r="Y13338" s="67"/>
      <c r="Z13338" s="67"/>
      <c r="AA13338" s="67">
        <v>44.134300000000003</v>
      </c>
      <c r="AB13338" s="67">
        <v>-121.4203</v>
      </c>
      <c r="AC13338" s="67" t="s">
        <v>2774</v>
      </c>
      <c r="AD13338" s="67"/>
      <c r="AE13338" s="67" t="s">
        <v>2774</v>
      </c>
      <c r="AG13338" s="67" t="s">
        <v>2029</v>
      </c>
      <c r="AH13338" s="67" t="s">
        <v>2029</v>
      </c>
    </row>
    <row r="13339" spans="1:34" x14ac:dyDescent="0.25">
      <c r="A13339" s="404">
        <v>43396</v>
      </c>
      <c r="D13339" s="67">
        <v>16554941</v>
      </c>
      <c r="E13339" s="68">
        <v>29</v>
      </c>
      <c r="F13339" s="67" t="s">
        <v>1806</v>
      </c>
      <c r="G13339" s="67">
        <v>2018</v>
      </c>
      <c r="H13339" s="67"/>
      <c r="I13339" s="67"/>
      <c r="J13339" s="67"/>
      <c r="K13339" s="67"/>
      <c r="L13339" s="6"/>
      <c r="M13339" s="67"/>
      <c r="N13339" s="67" t="s">
        <v>2879</v>
      </c>
      <c r="O13339" s="67"/>
      <c r="P13339" s="408">
        <v>172</v>
      </c>
      <c r="Q13339" s="408">
        <f t="shared" si="336"/>
        <v>172</v>
      </c>
      <c r="R13339" s="408">
        <v>2</v>
      </c>
      <c r="S13339" s="67" t="s">
        <v>3</v>
      </c>
      <c r="T13339" s="67" t="s">
        <v>44</v>
      </c>
      <c r="U13339" s="67" t="s">
        <v>277</v>
      </c>
      <c r="V13339" s="67" t="s">
        <v>1920</v>
      </c>
      <c r="W13339" s="67" t="s">
        <v>2836</v>
      </c>
      <c r="X13339" s="67" t="s">
        <v>2965</v>
      </c>
      <c r="Y13339" s="67"/>
      <c r="Z13339" s="67"/>
      <c r="AA13339" s="67">
        <v>44.134300000000003</v>
      </c>
      <c r="AB13339" s="67">
        <v>-121.4203</v>
      </c>
      <c r="AC13339" s="67" t="s">
        <v>2774</v>
      </c>
      <c r="AD13339" s="67"/>
      <c r="AE13339" s="67" t="s">
        <v>2774</v>
      </c>
      <c r="AG13339" s="67" t="s">
        <v>2029</v>
      </c>
      <c r="AH13339" s="67" t="s">
        <v>2029</v>
      </c>
    </row>
    <row r="13340" spans="1:34" x14ac:dyDescent="0.25">
      <c r="A13340" s="404">
        <v>43396</v>
      </c>
      <c r="D13340" s="67">
        <v>16554941</v>
      </c>
      <c r="E13340" s="68">
        <v>29</v>
      </c>
      <c r="F13340" s="67" t="s">
        <v>1806</v>
      </c>
      <c r="G13340" s="67">
        <v>2018</v>
      </c>
      <c r="H13340" s="67"/>
      <c r="I13340" s="67"/>
      <c r="J13340" s="67"/>
      <c r="K13340" s="67"/>
      <c r="L13340" s="6"/>
      <c r="M13340" s="67"/>
      <c r="N13340" s="67" t="s">
        <v>2879</v>
      </c>
      <c r="O13340" s="67"/>
      <c r="P13340" s="408">
        <v>172</v>
      </c>
      <c r="Q13340" s="408">
        <f t="shared" si="336"/>
        <v>172</v>
      </c>
      <c r="R13340" s="408">
        <v>3</v>
      </c>
      <c r="S13340" s="67" t="s">
        <v>3</v>
      </c>
      <c r="T13340" s="67" t="s">
        <v>44</v>
      </c>
      <c r="U13340" s="67" t="s">
        <v>277</v>
      </c>
      <c r="V13340" s="67" t="s">
        <v>1920</v>
      </c>
      <c r="W13340" s="67" t="s">
        <v>2836</v>
      </c>
      <c r="X13340" s="67" t="s">
        <v>2965</v>
      </c>
      <c r="Y13340" s="67"/>
      <c r="Z13340" s="67"/>
      <c r="AA13340" s="67">
        <v>44.134300000000003</v>
      </c>
      <c r="AB13340" s="67">
        <v>-121.4203</v>
      </c>
      <c r="AC13340" s="67" t="s">
        <v>2774</v>
      </c>
      <c r="AD13340" s="67"/>
      <c r="AE13340" s="67" t="s">
        <v>2774</v>
      </c>
      <c r="AG13340" s="67" t="s">
        <v>2029</v>
      </c>
      <c r="AH13340" s="67" t="s">
        <v>2029</v>
      </c>
    </row>
    <row r="13341" spans="1:34" x14ac:dyDescent="0.25">
      <c r="A13341" s="404">
        <v>43396</v>
      </c>
      <c r="D13341" s="67">
        <v>16554941</v>
      </c>
      <c r="E13341" s="68">
        <v>29</v>
      </c>
      <c r="F13341" s="67" t="s">
        <v>1806</v>
      </c>
      <c r="G13341" s="67">
        <v>2018</v>
      </c>
      <c r="H13341" s="67"/>
      <c r="I13341" s="67"/>
      <c r="J13341" s="67"/>
      <c r="K13341" s="67"/>
      <c r="L13341" s="6"/>
      <c r="M13341" s="67"/>
      <c r="N13341" s="67" t="s">
        <v>2879</v>
      </c>
      <c r="O13341" s="67"/>
      <c r="P13341" s="408">
        <v>172</v>
      </c>
      <c r="Q13341" s="408">
        <f t="shared" si="336"/>
        <v>172</v>
      </c>
      <c r="R13341" s="408">
        <v>4</v>
      </c>
      <c r="S13341" s="67" t="s">
        <v>3</v>
      </c>
      <c r="T13341" s="67" t="s">
        <v>44</v>
      </c>
      <c r="U13341" s="67" t="s">
        <v>277</v>
      </c>
      <c r="V13341" s="67" t="s">
        <v>1920</v>
      </c>
      <c r="W13341" s="67" t="s">
        <v>2836</v>
      </c>
      <c r="X13341" s="67" t="s">
        <v>2965</v>
      </c>
      <c r="Y13341" s="67"/>
      <c r="Z13341" s="67"/>
      <c r="AA13341" s="67">
        <v>44.134300000000003</v>
      </c>
      <c r="AB13341" s="67">
        <v>-121.4203</v>
      </c>
      <c r="AC13341" s="67" t="s">
        <v>2774</v>
      </c>
      <c r="AD13341" s="67"/>
      <c r="AE13341" s="67" t="s">
        <v>2774</v>
      </c>
      <c r="AG13341" s="67" t="s">
        <v>2029</v>
      </c>
      <c r="AH13341" s="67" t="s">
        <v>2029</v>
      </c>
    </row>
    <row r="13342" spans="1:34" x14ac:dyDescent="0.25">
      <c r="A13342" s="404">
        <v>43396</v>
      </c>
      <c r="D13342" s="67">
        <v>16554941</v>
      </c>
      <c r="E13342" s="68">
        <v>29</v>
      </c>
      <c r="F13342" s="67" t="s">
        <v>1806</v>
      </c>
      <c r="G13342" s="67">
        <v>2018</v>
      </c>
      <c r="H13342" s="67"/>
      <c r="I13342" s="67"/>
      <c r="J13342" s="67"/>
      <c r="K13342" s="67"/>
      <c r="L13342" s="6"/>
      <c r="M13342" s="67"/>
      <c r="N13342" s="67" t="s">
        <v>2879</v>
      </c>
      <c r="O13342" s="67"/>
      <c r="P13342" s="408">
        <v>172</v>
      </c>
      <c r="Q13342" s="408">
        <f t="shared" si="336"/>
        <v>172</v>
      </c>
      <c r="R13342" s="408">
        <v>5</v>
      </c>
      <c r="S13342" s="67" t="s">
        <v>3</v>
      </c>
      <c r="T13342" s="67" t="s">
        <v>44</v>
      </c>
      <c r="U13342" s="67" t="s">
        <v>277</v>
      </c>
      <c r="V13342" s="67" t="s">
        <v>1920</v>
      </c>
      <c r="W13342" s="67" t="s">
        <v>2836</v>
      </c>
      <c r="X13342" s="67" t="s">
        <v>2965</v>
      </c>
      <c r="Y13342" s="67"/>
      <c r="Z13342" s="67"/>
      <c r="AA13342" s="67">
        <v>44.134300000000003</v>
      </c>
      <c r="AB13342" s="67">
        <v>-121.4203</v>
      </c>
      <c r="AC13342" s="67" t="s">
        <v>2774</v>
      </c>
      <c r="AD13342" s="67"/>
      <c r="AE13342" s="67" t="s">
        <v>2774</v>
      </c>
      <c r="AG13342" s="67" t="s">
        <v>2029</v>
      </c>
      <c r="AH13342" s="67" t="s">
        <v>2029</v>
      </c>
    </row>
    <row r="13343" spans="1:34" x14ac:dyDescent="0.25">
      <c r="A13343" s="404">
        <v>43396</v>
      </c>
      <c r="D13343" s="67">
        <v>16554941</v>
      </c>
      <c r="E13343" s="68">
        <v>29</v>
      </c>
      <c r="F13343" s="67" t="s">
        <v>1806</v>
      </c>
      <c r="G13343" s="67">
        <v>2018</v>
      </c>
      <c r="H13343" s="67"/>
      <c r="I13343" s="67"/>
      <c r="J13343" s="67"/>
      <c r="K13343" s="67"/>
      <c r="L13343" s="6"/>
      <c r="M13343" s="67"/>
      <c r="N13343" s="67" t="s">
        <v>2879</v>
      </c>
      <c r="O13343" s="67"/>
      <c r="P13343" s="408">
        <v>172</v>
      </c>
      <c r="Q13343" s="408">
        <f t="shared" si="336"/>
        <v>172</v>
      </c>
      <c r="R13343" s="408">
        <v>6</v>
      </c>
      <c r="S13343" s="67" t="s">
        <v>3</v>
      </c>
      <c r="T13343" s="67" t="s">
        <v>44</v>
      </c>
      <c r="U13343" s="67" t="s">
        <v>277</v>
      </c>
      <c r="V13343" s="67" t="s">
        <v>1920</v>
      </c>
      <c r="W13343" s="67" t="s">
        <v>2836</v>
      </c>
      <c r="X13343" s="67" t="s">
        <v>2965</v>
      </c>
      <c r="Y13343" s="67"/>
      <c r="Z13343" s="67"/>
      <c r="AA13343" s="67">
        <v>44.134300000000003</v>
      </c>
      <c r="AB13343" s="67">
        <v>-121.4203</v>
      </c>
      <c r="AC13343" s="67" t="s">
        <v>2774</v>
      </c>
      <c r="AD13343" s="67"/>
      <c r="AE13343" s="67" t="s">
        <v>2774</v>
      </c>
      <c r="AG13343" s="67" t="s">
        <v>2029</v>
      </c>
      <c r="AH13343" s="67" t="s">
        <v>2029</v>
      </c>
    </row>
    <row r="13344" spans="1:34" x14ac:dyDescent="0.25">
      <c r="A13344" s="404">
        <v>43396</v>
      </c>
      <c r="D13344" s="67">
        <v>16554941</v>
      </c>
      <c r="E13344" s="68">
        <v>29</v>
      </c>
      <c r="F13344" s="67" t="s">
        <v>1806</v>
      </c>
      <c r="G13344" s="67">
        <v>2018</v>
      </c>
      <c r="H13344" s="67"/>
      <c r="I13344" s="67"/>
      <c r="J13344" s="67"/>
      <c r="K13344" s="67"/>
      <c r="L13344" s="6"/>
      <c r="M13344" s="67"/>
      <c r="N13344" s="67" t="s">
        <v>2879</v>
      </c>
      <c r="O13344" s="67"/>
      <c r="P13344" s="408">
        <v>172</v>
      </c>
      <c r="Q13344" s="408">
        <f t="shared" si="336"/>
        <v>172</v>
      </c>
      <c r="R13344" s="408">
        <v>7</v>
      </c>
      <c r="S13344" s="67" t="s">
        <v>3</v>
      </c>
      <c r="T13344" s="67" t="s">
        <v>44</v>
      </c>
      <c r="U13344" s="67" t="s">
        <v>277</v>
      </c>
      <c r="V13344" s="67" t="s">
        <v>1920</v>
      </c>
      <c r="W13344" s="67" t="s">
        <v>2836</v>
      </c>
      <c r="X13344" s="67" t="s">
        <v>2965</v>
      </c>
      <c r="Y13344" s="67"/>
      <c r="Z13344" s="67"/>
      <c r="AA13344" s="67">
        <v>44.134300000000003</v>
      </c>
      <c r="AB13344" s="67">
        <v>-121.4203</v>
      </c>
      <c r="AC13344" s="67" t="s">
        <v>2774</v>
      </c>
      <c r="AD13344" s="67"/>
      <c r="AE13344" s="67" t="s">
        <v>2774</v>
      </c>
      <c r="AG13344" s="67" t="s">
        <v>2029</v>
      </c>
      <c r="AH13344" s="67" t="s">
        <v>2029</v>
      </c>
    </row>
    <row r="13345" spans="1:34" x14ac:dyDescent="0.25">
      <c r="A13345" s="404">
        <v>43396</v>
      </c>
      <c r="D13345" s="67">
        <v>16554941</v>
      </c>
      <c r="E13345" s="68">
        <v>29</v>
      </c>
      <c r="F13345" s="67" t="s">
        <v>1806</v>
      </c>
      <c r="G13345" s="67">
        <v>2018</v>
      </c>
      <c r="H13345" s="67"/>
      <c r="I13345" s="67"/>
      <c r="J13345" s="67"/>
      <c r="K13345" s="67"/>
      <c r="L13345" s="6"/>
      <c r="M13345" s="67"/>
      <c r="N13345" s="67" t="s">
        <v>2879</v>
      </c>
      <c r="O13345" s="67"/>
      <c r="P13345" s="408">
        <v>172</v>
      </c>
      <c r="Q13345" s="408">
        <f t="shared" si="336"/>
        <v>172</v>
      </c>
      <c r="R13345" s="408">
        <v>8</v>
      </c>
      <c r="S13345" s="67" t="s">
        <v>3</v>
      </c>
      <c r="T13345" s="67" t="s">
        <v>44</v>
      </c>
      <c r="U13345" s="67" t="s">
        <v>277</v>
      </c>
      <c r="V13345" s="67" t="s">
        <v>1920</v>
      </c>
      <c r="W13345" s="67" t="s">
        <v>2836</v>
      </c>
      <c r="X13345" s="67" t="s">
        <v>2965</v>
      </c>
      <c r="Y13345" s="67"/>
      <c r="Z13345" s="67"/>
      <c r="AA13345" s="67">
        <v>44.134300000000003</v>
      </c>
      <c r="AB13345" s="67">
        <v>-121.4203</v>
      </c>
      <c r="AC13345" s="67" t="s">
        <v>2774</v>
      </c>
      <c r="AD13345" s="67"/>
      <c r="AE13345" s="67" t="s">
        <v>2774</v>
      </c>
      <c r="AG13345" s="67" t="s">
        <v>2029</v>
      </c>
      <c r="AH13345" s="67" t="s">
        <v>2029</v>
      </c>
    </row>
    <row r="13346" spans="1:34" x14ac:dyDescent="0.25">
      <c r="A13346" s="404">
        <v>43396</v>
      </c>
      <c r="D13346" s="67">
        <v>16555270</v>
      </c>
      <c r="E13346" s="68">
        <v>3</v>
      </c>
      <c r="F13346" s="67" t="s">
        <v>2744</v>
      </c>
      <c r="G13346" s="67">
        <v>2018</v>
      </c>
      <c r="H13346" s="67"/>
      <c r="I13346" s="67"/>
      <c r="J13346" s="67"/>
      <c r="K13346" s="67"/>
      <c r="L13346" s="6"/>
      <c r="M13346" s="67"/>
      <c r="N13346" s="67" t="s">
        <v>2879</v>
      </c>
      <c r="O13346" s="67"/>
      <c r="P13346" s="408">
        <v>173</v>
      </c>
      <c r="Q13346" s="408">
        <f t="shared" si="336"/>
        <v>173</v>
      </c>
      <c r="R13346" s="408">
        <v>1</v>
      </c>
      <c r="S13346" s="67" t="s">
        <v>3</v>
      </c>
      <c r="T13346" s="67" t="s">
        <v>44</v>
      </c>
      <c r="U13346" s="67" t="s">
        <v>277</v>
      </c>
      <c r="V13346" s="67" t="s">
        <v>1920</v>
      </c>
      <c r="W13346" s="67" t="s">
        <v>2837</v>
      </c>
      <c r="X13346" s="67" t="s">
        <v>2986</v>
      </c>
      <c r="Y13346" s="67"/>
      <c r="Z13346" s="67"/>
      <c r="AA13346" s="67">
        <v>44.146500000000003</v>
      </c>
      <c r="AB13346" s="67">
        <v>-121.3777</v>
      </c>
      <c r="AC13346" s="67" t="s">
        <v>2774</v>
      </c>
      <c r="AD13346" s="67"/>
      <c r="AE13346" s="67" t="s">
        <v>2774</v>
      </c>
      <c r="AG13346" s="67" t="s">
        <v>2029</v>
      </c>
      <c r="AH13346" s="67" t="s">
        <v>2029</v>
      </c>
    </row>
    <row r="13347" spans="1:34" x14ac:dyDescent="0.25">
      <c r="A13347" s="404">
        <v>43396</v>
      </c>
      <c r="D13347" s="67">
        <v>16555270</v>
      </c>
      <c r="E13347" s="68">
        <v>3</v>
      </c>
      <c r="F13347" s="67" t="s">
        <v>2744</v>
      </c>
      <c r="G13347" s="67">
        <v>2018</v>
      </c>
      <c r="H13347" s="67"/>
      <c r="I13347" s="67"/>
      <c r="J13347" s="67"/>
      <c r="K13347" s="67"/>
      <c r="L13347" s="6"/>
      <c r="M13347" s="67"/>
      <c r="N13347" s="67" t="s">
        <v>2879</v>
      </c>
      <c r="O13347" s="67"/>
      <c r="P13347" s="408">
        <v>173</v>
      </c>
      <c r="Q13347" s="408">
        <f t="shared" si="336"/>
        <v>173</v>
      </c>
      <c r="R13347" s="408">
        <v>2</v>
      </c>
      <c r="S13347" s="67" t="s">
        <v>3</v>
      </c>
      <c r="T13347" s="67" t="s">
        <v>44</v>
      </c>
      <c r="U13347" s="67" t="s">
        <v>277</v>
      </c>
      <c r="V13347" s="67" t="s">
        <v>1920</v>
      </c>
      <c r="W13347" s="67" t="s">
        <v>2837</v>
      </c>
      <c r="X13347" s="67" t="s">
        <v>2986</v>
      </c>
      <c r="Y13347" s="67"/>
      <c r="Z13347" s="67"/>
      <c r="AA13347" s="67">
        <v>44.146500000000003</v>
      </c>
      <c r="AB13347" s="67">
        <v>-121.3777</v>
      </c>
      <c r="AC13347" s="67" t="s">
        <v>2774</v>
      </c>
      <c r="AD13347" s="67"/>
      <c r="AE13347" s="67" t="s">
        <v>2774</v>
      </c>
      <c r="AG13347" s="67" t="s">
        <v>2029</v>
      </c>
      <c r="AH13347" s="67" t="s">
        <v>2029</v>
      </c>
    </row>
    <row r="13348" spans="1:34" x14ac:dyDescent="0.25">
      <c r="A13348" s="404">
        <v>43396</v>
      </c>
      <c r="D13348" s="67">
        <v>16555270</v>
      </c>
      <c r="E13348" s="68">
        <v>3</v>
      </c>
      <c r="F13348" s="67" t="s">
        <v>2744</v>
      </c>
      <c r="G13348" s="67">
        <v>2018</v>
      </c>
      <c r="H13348" s="67"/>
      <c r="I13348" s="67"/>
      <c r="J13348" s="67"/>
      <c r="K13348" s="67"/>
      <c r="L13348" s="6"/>
      <c r="M13348" s="67"/>
      <c r="N13348" s="67" t="s">
        <v>2879</v>
      </c>
      <c r="O13348" s="67"/>
      <c r="P13348" s="408">
        <v>173</v>
      </c>
      <c r="Q13348" s="408">
        <f t="shared" si="336"/>
        <v>173</v>
      </c>
      <c r="R13348" s="408">
        <v>3</v>
      </c>
      <c r="S13348" s="67" t="s">
        <v>3</v>
      </c>
      <c r="T13348" s="67" t="s">
        <v>44</v>
      </c>
      <c r="U13348" s="67" t="s">
        <v>277</v>
      </c>
      <c r="V13348" s="67" t="s">
        <v>1920</v>
      </c>
      <c r="W13348" s="67" t="s">
        <v>2837</v>
      </c>
      <c r="X13348" s="67" t="s">
        <v>2986</v>
      </c>
      <c r="Y13348" s="67"/>
      <c r="Z13348" s="67"/>
      <c r="AA13348" s="67">
        <v>44.146500000000003</v>
      </c>
      <c r="AB13348" s="67">
        <v>-121.3777</v>
      </c>
      <c r="AC13348" s="67" t="s">
        <v>2774</v>
      </c>
      <c r="AD13348" s="67"/>
      <c r="AE13348" s="67" t="s">
        <v>2774</v>
      </c>
      <c r="AG13348" s="67" t="s">
        <v>2029</v>
      </c>
      <c r="AH13348" s="67" t="s">
        <v>2029</v>
      </c>
    </row>
    <row r="13349" spans="1:34" x14ac:dyDescent="0.25">
      <c r="A13349" s="404">
        <v>43396</v>
      </c>
      <c r="D13349" s="67">
        <v>16555270</v>
      </c>
      <c r="E13349" s="68">
        <v>3</v>
      </c>
      <c r="F13349" s="67" t="s">
        <v>2744</v>
      </c>
      <c r="G13349" s="67">
        <v>2018</v>
      </c>
      <c r="H13349" s="67"/>
      <c r="I13349" s="67"/>
      <c r="J13349" s="67"/>
      <c r="K13349" s="67"/>
      <c r="L13349" s="6"/>
      <c r="M13349" s="67"/>
      <c r="N13349" s="67" t="s">
        <v>2879</v>
      </c>
      <c r="O13349" s="67"/>
      <c r="P13349" s="408">
        <v>173</v>
      </c>
      <c r="Q13349" s="408">
        <f t="shared" si="336"/>
        <v>173</v>
      </c>
      <c r="R13349" s="408">
        <v>4</v>
      </c>
      <c r="S13349" s="67" t="s">
        <v>3</v>
      </c>
      <c r="T13349" s="67" t="s">
        <v>44</v>
      </c>
      <c r="U13349" s="67" t="s">
        <v>277</v>
      </c>
      <c r="V13349" s="67" t="s">
        <v>1920</v>
      </c>
      <c r="W13349" s="67" t="s">
        <v>2837</v>
      </c>
      <c r="X13349" s="67" t="s">
        <v>2986</v>
      </c>
      <c r="Y13349" s="67"/>
      <c r="Z13349" s="67"/>
      <c r="AA13349" s="67">
        <v>44.146500000000003</v>
      </c>
      <c r="AB13349" s="67">
        <v>-121.3777</v>
      </c>
      <c r="AC13349" s="67" t="s">
        <v>2774</v>
      </c>
      <c r="AD13349" s="67"/>
      <c r="AE13349" s="67" t="s">
        <v>2774</v>
      </c>
      <c r="AG13349" s="67" t="s">
        <v>2029</v>
      </c>
      <c r="AH13349" s="67" t="s">
        <v>2029</v>
      </c>
    </row>
    <row r="13350" spans="1:34" x14ac:dyDescent="0.25">
      <c r="A13350" s="404">
        <v>43396</v>
      </c>
      <c r="D13350" s="67">
        <v>16555270</v>
      </c>
      <c r="E13350" s="68">
        <v>3</v>
      </c>
      <c r="F13350" s="67" t="s">
        <v>2744</v>
      </c>
      <c r="G13350" s="67">
        <v>2018</v>
      </c>
      <c r="H13350" s="67"/>
      <c r="I13350" s="67"/>
      <c r="J13350" s="67"/>
      <c r="K13350" s="67"/>
      <c r="L13350" s="6"/>
      <c r="M13350" s="67"/>
      <c r="N13350" s="67" t="s">
        <v>2879</v>
      </c>
      <c r="O13350" s="67"/>
      <c r="P13350" s="408">
        <v>173</v>
      </c>
      <c r="Q13350" s="408">
        <f t="shared" si="336"/>
        <v>173</v>
      </c>
      <c r="R13350" s="408">
        <v>5</v>
      </c>
      <c r="S13350" s="67" t="s">
        <v>3</v>
      </c>
      <c r="T13350" s="67" t="s">
        <v>44</v>
      </c>
      <c r="U13350" s="67" t="s">
        <v>277</v>
      </c>
      <c r="V13350" s="67" t="s">
        <v>1920</v>
      </c>
      <c r="W13350" s="67" t="s">
        <v>2837</v>
      </c>
      <c r="X13350" s="67" t="s">
        <v>2986</v>
      </c>
      <c r="Y13350" s="67"/>
      <c r="Z13350" s="67"/>
      <c r="AA13350" s="67">
        <v>44.146500000000003</v>
      </c>
      <c r="AB13350" s="67">
        <v>-121.3777</v>
      </c>
      <c r="AC13350" s="67" t="s">
        <v>2774</v>
      </c>
      <c r="AD13350" s="67"/>
      <c r="AE13350" s="67" t="s">
        <v>2774</v>
      </c>
      <c r="AG13350" s="67" t="s">
        <v>2029</v>
      </c>
      <c r="AH13350" s="67" t="s">
        <v>2029</v>
      </c>
    </row>
    <row r="13351" spans="1:34" x14ac:dyDescent="0.25">
      <c r="A13351" s="404">
        <v>43396</v>
      </c>
      <c r="D13351" s="67">
        <v>16555270</v>
      </c>
      <c r="E13351" s="68">
        <v>3</v>
      </c>
      <c r="F13351" s="67" t="s">
        <v>2744</v>
      </c>
      <c r="G13351" s="67">
        <v>2018</v>
      </c>
      <c r="H13351" s="67"/>
      <c r="I13351" s="67"/>
      <c r="J13351" s="67"/>
      <c r="K13351" s="67"/>
      <c r="L13351" s="6"/>
      <c r="M13351" s="67"/>
      <c r="N13351" s="67" t="s">
        <v>2879</v>
      </c>
      <c r="O13351" s="67"/>
      <c r="P13351" s="408">
        <v>173</v>
      </c>
      <c r="Q13351" s="408">
        <f t="shared" si="336"/>
        <v>173</v>
      </c>
      <c r="R13351" s="408">
        <v>6</v>
      </c>
      <c r="S13351" s="67" t="s">
        <v>3</v>
      </c>
      <c r="T13351" s="67" t="s">
        <v>44</v>
      </c>
      <c r="U13351" s="67" t="s">
        <v>277</v>
      </c>
      <c r="V13351" s="67" t="s">
        <v>1920</v>
      </c>
      <c r="W13351" s="67" t="s">
        <v>2837</v>
      </c>
      <c r="X13351" s="67" t="s">
        <v>2986</v>
      </c>
      <c r="Y13351" s="67"/>
      <c r="Z13351" s="67"/>
      <c r="AA13351" s="67">
        <v>44.146500000000003</v>
      </c>
      <c r="AB13351" s="67">
        <v>-121.3777</v>
      </c>
      <c r="AC13351" s="67" t="s">
        <v>2774</v>
      </c>
      <c r="AD13351" s="67"/>
      <c r="AE13351" s="67" t="s">
        <v>2774</v>
      </c>
      <c r="AG13351" s="67" t="s">
        <v>2029</v>
      </c>
      <c r="AH13351" s="67" t="s">
        <v>2029</v>
      </c>
    </row>
    <row r="13352" spans="1:34" x14ac:dyDescent="0.25">
      <c r="A13352" s="404">
        <v>43396</v>
      </c>
      <c r="D13352" s="67">
        <v>16555270</v>
      </c>
      <c r="E13352" s="68">
        <v>3</v>
      </c>
      <c r="F13352" s="67" t="s">
        <v>2744</v>
      </c>
      <c r="G13352" s="67">
        <v>2018</v>
      </c>
      <c r="H13352" s="67"/>
      <c r="I13352" s="67"/>
      <c r="J13352" s="67"/>
      <c r="K13352" s="67"/>
      <c r="L13352" s="6"/>
      <c r="M13352" s="67"/>
      <c r="N13352" s="67" t="s">
        <v>2879</v>
      </c>
      <c r="O13352" s="67"/>
      <c r="P13352" s="408">
        <v>173</v>
      </c>
      <c r="Q13352" s="408">
        <f t="shared" si="336"/>
        <v>173</v>
      </c>
      <c r="R13352" s="408">
        <v>7</v>
      </c>
      <c r="S13352" s="67" t="s">
        <v>3</v>
      </c>
      <c r="T13352" s="67" t="s">
        <v>44</v>
      </c>
      <c r="U13352" s="67" t="s">
        <v>277</v>
      </c>
      <c r="V13352" s="67" t="s">
        <v>1920</v>
      </c>
      <c r="W13352" s="67" t="s">
        <v>2837</v>
      </c>
      <c r="X13352" s="67" t="s">
        <v>2986</v>
      </c>
      <c r="Y13352" s="67"/>
      <c r="Z13352" s="67"/>
      <c r="AA13352" s="67">
        <v>44.146500000000003</v>
      </c>
      <c r="AB13352" s="67">
        <v>-121.3777</v>
      </c>
      <c r="AC13352" s="67" t="s">
        <v>2774</v>
      </c>
      <c r="AD13352" s="67"/>
      <c r="AE13352" s="67" t="s">
        <v>2774</v>
      </c>
      <c r="AG13352" s="67" t="s">
        <v>2029</v>
      </c>
      <c r="AH13352" s="67" t="s">
        <v>2029</v>
      </c>
    </row>
    <row r="13353" spans="1:34" x14ac:dyDescent="0.25">
      <c r="A13353" s="404">
        <v>43396</v>
      </c>
      <c r="D13353" s="67">
        <v>16555473</v>
      </c>
      <c r="E13353" s="68">
        <v>6</v>
      </c>
      <c r="F13353" s="67" t="s">
        <v>2744</v>
      </c>
      <c r="G13353" s="67">
        <v>2018</v>
      </c>
      <c r="H13353" s="67"/>
      <c r="I13353" s="67"/>
      <c r="J13353" s="67"/>
      <c r="K13353" s="67"/>
      <c r="L13353" s="6"/>
      <c r="M13353" s="67"/>
      <c r="N13353" s="67" t="s">
        <v>2879</v>
      </c>
      <c r="O13353" s="67"/>
      <c r="P13353" s="408">
        <v>174</v>
      </c>
      <c r="Q13353" s="408">
        <f t="shared" si="336"/>
        <v>174</v>
      </c>
      <c r="R13353" s="408">
        <v>1</v>
      </c>
      <c r="S13353" s="67" t="s">
        <v>3</v>
      </c>
      <c r="T13353" s="67" t="s">
        <v>44</v>
      </c>
      <c r="U13353" s="67" t="s">
        <v>277</v>
      </c>
      <c r="V13353" s="67" t="s">
        <v>1920</v>
      </c>
      <c r="W13353" s="67" t="s">
        <v>2838</v>
      </c>
      <c r="X13353" s="67" t="s">
        <v>2924</v>
      </c>
      <c r="Y13353" s="67"/>
      <c r="Z13353" s="67"/>
      <c r="AA13353" s="67">
        <v>44.263199999999998</v>
      </c>
      <c r="AB13353" s="67">
        <v>-121.25490000000001</v>
      </c>
      <c r="AC13353" s="67" t="s">
        <v>2774</v>
      </c>
      <c r="AD13353" s="67"/>
      <c r="AE13353" s="67" t="s">
        <v>2774</v>
      </c>
      <c r="AG13353" s="67" t="s">
        <v>2029</v>
      </c>
      <c r="AH13353" s="67" t="s">
        <v>2029</v>
      </c>
    </row>
    <row r="13354" spans="1:34" x14ac:dyDescent="0.25">
      <c r="A13354" s="404">
        <v>43396</v>
      </c>
      <c r="D13354" s="67">
        <v>16555473</v>
      </c>
      <c r="E13354" s="68">
        <v>6</v>
      </c>
      <c r="F13354" s="67" t="s">
        <v>2744</v>
      </c>
      <c r="G13354" s="67">
        <v>2018</v>
      </c>
      <c r="H13354" s="67"/>
      <c r="I13354" s="67"/>
      <c r="J13354" s="67"/>
      <c r="K13354" s="67"/>
      <c r="L13354" s="6"/>
      <c r="M13354" s="67"/>
      <c r="N13354" s="67" t="s">
        <v>2879</v>
      </c>
      <c r="O13354" s="67"/>
      <c r="P13354" s="408">
        <v>174</v>
      </c>
      <c r="Q13354" s="408">
        <f t="shared" si="336"/>
        <v>174</v>
      </c>
      <c r="R13354" s="408">
        <v>2</v>
      </c>
      <c r="S13354" s="67" t="s">
        <v>3</v>
      </c>
      <c r="T13354" s="67" t="s">
        <v>44</v>
      </c>
      <c r="U13354" s="67" t="s">
        <v>277</v>
      </c>
      <c r="V13354" s="67" t="s">
        <v>1920</v>
      </c>
      <c r="W13354" s="67" t="s">
        <v>2838</v>
      </c>
      <c r="X13354" s="67" t="s">
        <v>2924</v>
      </c>
      <c r="Y13354" s="67"/>
      <c r="Z13354" s="67"/>
      <c r="AA13354" s="67">
        <v>44.263199999999998</v>
      </c>
      <c r="AB13354" s="67">
        <v>-121.25490000000001</v>
      </c>
      <c r="AC13354" s="67" t="s">
        <v>2774</v>
      </c>
      <c r="AD13354" s="67"/>
      <c r="AE13354" s="67" t="s">
        <v>2774</v>
      </c>
      <c r="AG13354" s="67" t="s">
        <v>2029</v>
      </c>
      <c r="AH13354" s="67" t="s">
        <v>2029</v>
      </c>
    </row>
    <row r="13355" spans="1:34" x14ac:dyDescent="0.25">
      <c r="A13355" s="404">
        <v>43396</v>
      </c>
      <c r="D13355" s="67">
        <v>16555473</v>
      </c>
      <c r="E13355" s="68">
        <v>6</v>
      </c>
      <c r="F13355" s="67" t="s">
        <v>2744</v>
      </c>
      <c r="G13355" s="67">
        <v>2018</v>
      </c>
      <c r="H13355" s="67"/>
      <c r="I13355" s="67"/>
      <c r="J13355" s="67"/>
      <c r="K13355" s="67"/>
      <c r="L13355" s="6"/>
      <c r="M13355" s="67"/>
      <c r="N13355" s="67" t="s">
        <v>2879</v>
      </c>
      <c r="O13355" s="67"/>
      <c r="P13355" s="408">
        <v>174</v>
      </c>
      <c r="Q13355" s="408">
        <f t="shared" si="336"/>
        <v>174</v>
      </c>
      <c r="R13355" s="408">
        <v>3</v>
      </c>
      <c r="S13355" s="67" t="s">
        <v>3</v>
      </c>
      <c r="T13355" s="67" t="s">
        <v>44</v>
      </c>
      <c r="U13355" s="67" t="s">
        <v>277</v>
      </c>
      <c r="V13355" s="67" t="s">
        <v>1920</v>
      </c>
      <c r="W13355" s="67" t="s">
        <v>2838</v>
      </c>
      <c r="X13355" s="67" t="s">
        <v>2924</v>
      </c>
      <c r="Y13355" s="67"/>
      <c r="Z13355" s="67"/>
      <c r="AA13355" s="67">
        <v>44.263199999999998</v>
      </c>
      <c r="AB13355" s="67">
        <v>-121.25490000000001</v>
      </c>
      <c r="AC13355" s="67" t="s">
        <v>2774</v>
      </c>
      <c r="AD13355" s="67"/>
      <c r="AE13355" s="67" t="s">
        <v>2774</v>
      </c>
      <c r="AG13355" s="67" t="s">
        <v>2029</v>
      </c>
      <c r="AH13355" s="67" t="s">
        <v>2029</v>
      </c>
    </row>
    <row r="13356" spans="1:34" x14ac:dyDescent="0.25">
      <c r="A13356" s="404">
        <v>43396</v>
      </c>
      <c r="D13356" s="67">
        <v>16555473</v>
      </c>
      <c r="E13356" s="68">
        <v>6</v>
      </c>
      <c r="F13356" s="67" t="s">
        <v>2744</v>
      </c>
      <c r="G13356" s="67">
        <v>2018</v>
      </c>
      <c r="H13356" s="67"/>
      <c r="I13356" s="67"/>
      <c r="J13356" s="67"/>
      <c r="K13356" s="67"/>
      <c r="L13356" s="6"/>
      <c r="M13356" s="67"/>
      <c r="N13356" s="67" t="s">
        <v>2879</v>
      </c>
      <c r="O13356" s="67"/>
      <c r="P13356" s="408">
        <v>174</v>
      </c>
      <c r="Q13356" s="408">
        <f t="shared" si="336"/>
        <v>174</v>
      </c>
      <c r="R13356" s="408">
        <v>4</v>
      </c>
      <c r="S13356" s="67" t="s">
        <v>3</v>
      </c>
      <c r="T13356" s="67" t="s">
        <v>44</v>
      </c>
      <c r="U13356" s="67" t="s">
        <v>277</v>
      </c>
      <c r="V13356" s="67" t="s">
        <v>1920</v>
      </c>
      <c r="W13356" s="67" t="s">
        <v>2838</v>
      </c>
      <c r="X13356" s="67" t="s">
        <v>2924</v>
      </c>
      <c r="Y13356" s="67"/>
      <c r="Z13356" s="67"/>
      <c r="AA13356" s="67">
        <v>44.263199999999998</v>
      </c>
      <c r="AB13356" s="67">
        <v>-121.25490000000001</v>
      </c>
      <c r="AC13356" s="67" t="s">
        <v>2774</v>
      </c>
      <c r="AD13356" s="67"/>
      <c r="AE13356" s="67" t="s">
        <v>2774</v>
      </c>
      <c r="AG13356" s="67" t="s">
        <v>2029</v>
      </c>
      <c r="AH13356" s="67" t="s">
        <v>2029</v>
      </c>
    </row>
    <row r="13357" spans="1:34" x14ac:dyDescent="0.25">
      <c r="A13357" s="404">
        <v>43396</v>
      </c>
      <c r="D13357" s="67">
        <v>16555473</v>
      </c>
      <c r="E13357" s="68">
        <v>6</v>
      </c>
      <c r="F13357" s="67" t="s">
        <v>2744</v>
      </c>
      <c r="G13357" s="67">
        <v>2018</v>
      </c>
      <c r="H13357" s="67"/>
      <c r="I13357" s="67"/>
      <c r="J13357" s="67"/>
      <c r="K13357" s="67"/>
      <c r="L13357" s="6"/>
      <c r="M13357" s="67"/>
      <c r="N13357" s="67" t="s">
        <v>2879</v>
      </c>
      <c r="O13357" s="67"/>
      <c r="P13357" s="408">
        <v>174</v>
      </c>
      <c r="Q13357" s="408">
        <f t="shared" si="336"/>
        <v>174</v>
      </c>
      <c r="R13357" s="408">
        <v>5</v>
      </c>
      <c r="S13357" s="67" t="s">
        <v>3</v>
      </c>
      <c r="T13357" s="67" t="s">
        <v>44</v>
      </c>
      <c r="U13357" s="67" t="s">
        <v>277</v>
      </c>
      <c r="V13357" s="67" t="s">
        <v>1920</v>
      </c>
      <c r="W13357" s="67" t="s">
        <v>2838</v>
      </c>
      <c r="X13357" s="67" t="s">
        <v>2924</v>
      </c>
      <c r="Y13357" s="67"/>
      <c r="Z13357" s="67"/>
      <c r="AA13357" s="67">
        <v>44.263199999999998</v>
      </c>
      <c r="AB13357" s="67">
        <v>-121.25490000000001</v>
      </c>
      <c r="AC13357" s="67" t="s">
        <v>2774</v>
      </c>
      <c r="AD13357" s="67"/>
      <c r="AE13357" s="67" t="s">
        <v>2774</v>
      </c>
      <c r="AG13357" s="67" t="s">
        <v>2029</v>
      </c>
      <c r="AH13357" s="67" t="s">
        <v>2029</v>
      </c>
    </row>
    <row r="13358" spans="1:34" x14ac:dyDescent="0.25">
      <c r="A13358" s="404">
        <v>43396</v>
      </c>
      <c r="D13358" s="67">
        <v>16555876</v>
      </c>
      <c r="E13358" s="68">
        <v>13</v>
      </c>
      <c r="F13358" s="67" t="s">
        <v>2744</v>
      </c>
      <c r="G13358" s="67">
        <v>2018</v>
      </c>
      <c r="H13358" s="67"/>
      <c r="I13358" s="67"/>
      <c r="J13358" s="67"/>
      <c r="K13358" s="67"/>
      <c r="L13358" s="6"/>
      <c r="M13358" s="67"/>
      <c r="N13358" s="67" t="s">
        <v>2879</v>
      </c>
      <c r="O13358" s="67"/>
      <c r="P13358" s="408">
        <v>175</v>
      </c>
      <c r="Q13358" s="408">
        <f t="shared" si="336"/>
        <v>175</v>
      </c>
      <c r="R13358" s="408">
        <v>1</v>
      </c>
      <c r="S13358" s="67" t="s">
        <v>3</v>
      </c>
      <c r="T13358" s="67" t="s">
        <v>44</v>
      </c>
      <c r="U13358" s="67" t="s">
        <v>277</v>
      </c>
      <c r="V13358" s="67" t="s">
        <v>1920</v>
      </c>
      <c r="W13358" s="67" t="s">
        <v>2837</v>
      </c>
      <c r="X13358" s="67" t="s">
        <v>2987</v>
      </c>
      <c r="Y13358" s="67"/>
      <c r="Z13358" s="67"/>
      <c r="AA13358" s="67">
        <v>44.263199999999998</v>
      </c>
      <c r="AB13358" s="67">
        <v>-121.3777</v>
      </c>
      <c r="AC13358" s="67" t="s">
        <v>2774</v>
      </c>
      <c r="AD13358" s="67"/>
      <c r="AE13358" s="67" t="s">
        <v>2774</v>
      </c>
      <c r="AG13358" s="67" t="s">
        <v>2029</v>
      </c>
      <c r="AH13358" s="67" t="s">
        <v>2029</v>
      </c>
    </row>
    <row r="13359" spans="1:34" x14ac:dyDescent="0.25">
      <c r="A13359" s="404">
        <v>43396</v>
      </c>
      <c r="D13359" s="67">
        <v>16555876</v>
      </c>
      <c r="E13359" s="68">
        <v>13</v>
      </c>
      <c r="F13359" s="67" t="s">
        <v>2744</v>
      </c>
      <c r="G13359" s="67">
        <v>2018</v>
      </c>
      <c r="H13359" s="67"/>
      <c r="I13359" s="67"/>
      <c r="J13359" s="67"/>
      <c r="K13359" s="67"/>
      <c r="L13359" s="6"/>
      <c r="M13359" s="67"/>
      <c r="N13359" s="67" t="s">
        <v>2879</v>
      </c>
      <c r="O13359" s="67"/>
      <c r="P13359" s="408">
        <v>175</v>
      </c>
      <c r="Q13359" s="408">
        <f t="shared" si="336"/>
        <v>175</v>
      </c>
      <c r="R13359" s="408">
        <v>2</v>
      </c>
      <c r="S13359" s="67" t="s">
        <v>3</v>
      </c>
      <c r="T13359" s="67" t="s">
        <v>44</v>
      </c>
      <c r="U13359" s="67" t="s">
        <v>277</v>
      </c>
      <c r="V13359" s="67" t="s">
        <v>1920</v>
      </c>
      <c r="W13359" s="67" t="s">
        <v>2837</v>
      </c>
      <c r="X13359" s="67" t="s">
        <v>2987</v>
      </c>
      <c r="Y13359" s="67"/>
      <c r="Z13359" s="67"/>
      <c r="AA13359" s="67">
        <v>44.263199999999998</v>
      </c>
      <c r="AB13359" s="67">
        <v>-121.3777</v>
      </c>
      <c r="AC13359" s="67" t="s">
        <v>2774</v>
      </c>
      <c r="AD13359" s="67"/>
      <c r="AE13359" s="67" t="s">
        <v>2774</v>
      </c>
      <c r="AG13359" s="67" t="s">
        <v>2029</v>
      </c>
      <c r="AH13359" s="67" t="s">
        <v>2029</v>
      </c>
    </row>
    <row r="13360" spans="1:34" x14ac:dyDescent="0.25">
      <c r="A13360" s="404">
        <v>43396</v>
      </c>
      <c r="D13360" s="67">
        <v>16555876</v>
      </c>
      <c r="E13360" s="68">
        <v>13</v>
      </c>
      <c r="F13360" s="67" t="s">
        <v>2744</v>
      </c>
      <c r="G13360" s="67">
        <v>2018</v>
      </c>
      <c r="H13360" s="67"/>
      <c r="I13360" s="67"/>
      <c r="J13360" s="67"/>
      <c r="K13360" s="67"/>
      <c r="L13360" s="6"/>
      <c r="M13360" s="67"/>
      <c r="N13360" s="67" t="s">
        <v>2879</v>
      </c>
      <c r="O13360" s="67"/>
      <c r="P13360" s="408">
        <v>175</v>
      </c>
      <c r="Q13360" s="408">
        <f t="shared" si="336"/>
        <v>175</v>
      </c>
      <c r="R13360" s="408">
        <v>3</v>
      </c>
      <c r="S13360" s="67" t="s">
        <v>3</v>
      </c>
      <c r="T13360" s="67" t="s">
        <v>44</v>
      </c>
      <c r="U13360" s="67" t="s">
        <v>277</v>
      </c>
      <c r="V13360" s="67" t="s">
        <v>1920</v>
      </c>
      <c r="W13360" s="67" t="s">
        <v>2837</v>
      </c>
      <c r="X13360" s="67" t="s">
        <v>2987</v>
      </c>
      <c r="Y13360" s="67"/>
      <c r="Z13360" s="67"/>
      <c r="AA13360" s="67">
        <v>44.263199999999998</v>
      </c>
      <c r="AB13360" s="67">
        <v>-121.3777</v>
      </c>
      <c r="AC13360" s="67" t="s">
        <v>2774</v>
      </c>
      <c r="AD13360" s="67"/>
      <c r="AE13360" s="67" t="s">
        <v>2774</v>
      </c>
      <c r="AG13360" s="67" t="s">
        <v>2029</v>
      </c>
      <c r="AH13360" s="67" t="s">
        <v>2029</v>
      </c>
    </row>
    <row r="13361" spans="1:34" x14ac:dyDescent="0.25">
      <c r="A13361" s="404">
        <v>43396</v>
      </c>
      <c r="D13361" s="67">
        <v>16555876</v>
      </c>
      <c r="E13361" s="68">
        <v>13</v>
      </c>
      <c r="F13361" s="67" t="s">
        <v>2744</v>
      </c>
      <c r="G13361" s="67">
        <v>2018</v>
      </c>
      <c r="H13361" s="67"/>
      <c r="I13361" s="67"/>
      <c r="J13361" s="67"/>
      <c r="K13361" s="67"/>
      <c r="L13361" s="6"/>
      <c r="M13361" s="67"/>
      <c r="N13361" s="67" t="s">
        <v>2879</v>
      </c>
      <c r="O13361" s="67"/>
      <c r="P13361" s="408">
        <v>175</v>
      </c>
      <c r="Q13361" s="408">
        <f t="shared" si="336"/>
        <v>175</v>
      </c>
      <c r="R13361" s="408">
        <v>4</v>
      </c>
      <c r="S13361" s="67" t="s">
        <v>3</v>
      </c>
      <c r="T13361" s="67" t="s">
        <v>44</v>
      </c>
      <c r="U13361" s="67" t="s">
        <v>277</v>
      </c>
      <c r="V13361" s="67" t="s">
        <v>1920</v>
      </c>
      <c r="W13361" s="67" t="s">
        <v>2837</v>
      </c>
      <c r="X13361" s="67" t="s">
        <v>2987</v>
      </c>
      <c r="Y13361" s="67"/>
      <c r="Z13361" s="67"/>
      <c r="AA13361" s="67">
        <v>44.263199999999998</v>
      </c>
      <c r="AB13361" s="67">
        <v>-121.3777</v>
      </c>
      <c r="AC13361" s="67" t="s">
        <v>2774</v>
      </c>
      <c r="AD13361" s="67"/>
      <c r="AE13361" s="67" t="s">
        <v>2774</v>
      </c>
      <c r="AG13361" s="67" t="s">
        <v>2029</v>
      </c>
      <c r="AH13361" s="67" t="s">
        <v>2029</v>
      </c>
    </row>
    <row r="13362" spans="1:34" x14ac:dyDescent="0.25">
      <c r="A13362" s="404">
        <v>43396</v>
      </c>
      <c r="D13362" s="67">
        <v>16555876</v>
      </c>
      <c r="E13362" s="68">
        <v>13</v>
      </c>
      <c r="F13362" s="67" t="s">
        <v>2744</v>
      </c>
      <c r="G13362" s="67">
        <v>2018</v>
      </c>
      <c r="H13362" s="67"/>
      <c r="I13362" s="67"/>
      <c r="J13362" s="67"/>
      <c r="K13362" s="67"/>
      <c r="L13362" s="6"/>
      <c r="M13362" s="67"/>
      <c r="N13362" s="67" t="s">
        <v>2879</v>
      </c>
      <c r="O13362" s="67"/>
      <c r="P13362" s="408">
        <v>175</v>
      </c>
      <c r="Q13362" s="408">
        <f t="shared" si="336"/>
        <v>175</v>
      </c>
      <c r="R13362" s="408">
        <v>5</v>
      </c>
      <c r="S13362" s="67" t="s">
        <v>3</v>
      </c>
      <c r="T13362" s="67" t="s">
        <v>44</v>
      </c>
      <c r="U13362" s="67" t="s">
        <v>277</v>
      </c>
      <c r="V13362" s="67" t="s">
        <v>1920</v>
      </c>
      <c r="W13362" s="67" t="s">
        <v>2837</v>
      </c>
      <c r="X13362" s="67" t="s">
        <v>2987</v>
      </c>
      <c r="Y13362" s="67"/>
      <c r="Z13362" s="67"/>
      <c r="AA13362" s="67">
        <v>44.263199999999998</v>
      </c>
      <c r="AB13362" s="67">
        <v>-121.3777</v>
      </c>
      <c r="AC13362" s="67" t="s">
        <v>2774</v>
      </c>
      <c r="AD13362" s="67"/>
      <c r="AE13362" s="67" t="s">
        <v>2774</v>
      </c>
      <c r="AG13362" s="67" t="s">
        <v>2029</v>
      </c>
      <c r="AH13362" s="67" t="s">
        <v>2029</v>
      </c>
    </row>
    <row r="13363" spans="1:34" x14ac:dyDescent="0.25">
      <c r="A13363" s="404">
        <v>43396</v>
      </c>
      <c r="D13363" s="67">
        <v>16555876</v>
      </c>
      <c r="E13363" s="68">
        <v>13</v>
      </c>
      <c r="F13363" s="67" t="s">
        <v>2744</v>
      </c>
      <c r="G13363" s="67">
        <v>2018</v>
      </c>
      <c r="H13363" s="67"/>
      <c r="I13363" s="67"/>
      <c r="J13363" s="67"/>
      <c r="K13363" s="67"/>
      <c r="L13363" s="6"/>
      <c r="M13363" s="67"/>
      <c r="N13363" s="67" t="s">
        <v>2879</v>
      </c>
      <c r="O13363" s="67"/>
      <c r="P13363" s="408">
        <v>175</v>
      </c>
      <c r="Q13363" s="408">
        <f t="shared" si="336"/>
        <v>175</v>
      </c>
      <c r="R13363" s="408">
        <v>6</v>
      </c>
      <c r="S13363" s="67" t="s">
        <v>3</v>
      </c>
      <c r="T13363" s="67" t="s">
        <v>44</v>
      </c>
      <c r="U13363" s="67" t="s">
        <v>277</v>
      </c>
      <c r="V13363" s="67" t="s">
        <v>1920</v>
      </c>
      <c r="W13363" s="67" t="s">
        <v>2837</v>
      </c>
      <c r="X13363" s="67" t="s">
        <v>2987</v>
      </c>
      <c r="Y13363" s="67"/>
      <c r="Z13363" s="67"/>
      <c r="AA13363" s="67">
        <v>44.263199999999998</v>
      </c>
      <c r="AB13363" s="67">
        <v>-121.3777</v>
      </c>
      <c r="AC13363" s="67" t="s">
        <v>2774</v>
      </c>
      <c r="AD13363" s="67"/>
      <c r="AE13363" s="67" t="s">
        <v>2774</v>
      </c>
      <c r="AG13363" s="67" t="s">
        <v>2029</v>
      </c>
      <c r="AH13363" s="67" t="s">
        <v>2029</v>
      </c>
    </row>
    <row r="13364" spans="1:34" x14ac:dyDescent="0.25">
      <c r="A13364" s="404">
        <v>43396</v>
      </c>
      <c r="D13364" s="67">
        <v>16555876</v>
      </c>
      <c r="E13364" s="68">
        <v>13</v>
      </c>
      <c r="F13364" s="67" t="s">
        <v>2744</v>
      </c>
      <c r="G13364" s="67">
        <v>2018</v>
      </c>
      <c r="H13364" s="67"/>
      <c r="I13364" s="67"/>
      <c r="J13364" s="67"/>
      <c r="K13364" s="67"/>
      <c r="L13364" s="6"/>
      <c r="M13364" s="67"/>
      <c r="N13364" s="67" t="s">
        <v>2879</v>
      </c>
      <c r="O13364" s="67"/>
      <c r="P13364" s="408">
        <v>175</v>
      </c>
      <c r="Q13364" s="408">
        <f t="shared" si="336"/>
        <v>175</v>
      </c>
      <c r="R13364" s="408">
        <v>7</v>
      </c>
      <c r="S13364" s="67" t="s">
        <v>3</v>
      </c>
      <c r="T13364" s="67" t="s">
        <v>44</v>
      </c>
      <c r="U13364" s="67" t="s">
        <v>277</v>
      </c>
      <c r="V13364" s="67" t="s">
        <v>1920</v>
      </c>
      <c r="W13364" s="67" t="s">
        <v>2837</v>
      </c>
      <c r="X13364" s="67" t="s">
        <v>2987</v>
      </c>
      <c r="Y13364" s="67"/>
      <c r="Z13364" s="67"/>
      <c r="AA13364" s="67">
        <v>44.263199999999998</v>
      </c>
      <c r="AB13364" s="67">
        <v>-121.3777</v>
      </c>
      <c r="AC13364" s="67" t="s">
        <v>2774</v>
      </c>
      <c r="AD13364" s="67"/>
      <c r="AE13364" s="67" t="s">
        <v>2774</v>
      </c>
      <c r="AG13364" s="67" t="s">
        <v>2029</v>
      </c>
      <c r="AH13364" s="67" t="s">
        <v>2029</v>
      </c>
    </row>
    <row r="13365" spans="1:34" x14ac:dyDescent="0.25">
      <c r="A13365" s="404">
        <v>43396</v>
      </c>
      <c r="D13365" s="67">
        <v>16555876</v>
      </c>
      <c r="E13365" s="68">
        <v>13</v>
      </c>
      <c r="F13365" s="67" t="s">
        <v>2744</v>
      </c>
      <c r="G13365" s="67">
        <v>2018</v>
      </c>
      <c r="H13365" s="67"/>
      <c r="I13365" s="67"/>
      <c r="J13365" s="67"/>
      <c r="K13365" s="67"/>
      <c r="L13365" s="6"/>
      <c r="M13365" s="67"/>
      <c r="N13365" s="67" t="s">
        <v>2879</v>
      </c>
      <c r="O13365" s="67"/>
      <c r="P13365" s="408">
        <v>175</v>
      </c>
      <c r="Q13365" s="408">
        <f t="shared" si="336"/>
        <v>175</v>
      </c>
      <c r="R13365" s="408">
        <v>8</v>
      </c>
      <c r="S13365" s="67" t="s">
        <v>3</v>
      </c>
      <c r="T13365" s="67" t="s">
        <v>44</v>
      </c>
      <c r="U13365" s="67" t="s">
        <v>277</v>
      </c>
      <c r="V13365" s="67" t="s">
        <v>1920</v>
      </c>
      <c r="W13365" s="67" t="s">
        <v>2837</v>
      </c>
      <c r="X13365" s="67" t="s">
        <v>2987</v>
      </c>
      <c r="Y13365" s="67"/>
      <c r="Z13365" s="67"/>
      <c r="AA13365" s="67">
        <v>44.263199999999998</v>
      </c>
      <c r="AB13365" s="67">
        <v>-121.3777</v>
      </c>
      <c r="AC13365" s="67" t="s">
        <v>2774</v>
      </c>
      <c r="AD13365" s="67"/>
      <c r="AE13365" s="67" t="s">
        <v>2774</v>
      </c>
      <c r="AG13365" s="67" t="s">
        <v>2029</v>
      </c>
      <c r="AH13365" s="67" t="s">
        <v>2029</v>
      </c>
    </row>
    <row r="13366" spans="1:34" x14ac:dyDescent="0.25">
      <c r="A13366" s="404">
        <v>43396</v>
      </c>
      <c r="D13366" s="67">
        <v>16555876</v>
      </c>
      <c r="E13366" s="68">
        <v>13</v>
      </c>
      <c r="F13366" s="67" t="s">
        <v>2744</v>
      </c>
      <c r="G13366" s="67">
        <v>2018</v>
      </c>
      <c r="H13366" s="67"/>
      <c r="I13366" s="67"/>
      <c r="J13366" s="67"/>
      <c r="K13366" s="67"/>
      <c r="L13366" s="6"/>
      <c r="M13366" s="67"/>
      <c r="N13366" s="67" t="s">
        <v>2879</v>
      </c>
      <c r="O13366" s="67"/>
      <c r="P13366" s="408">
        <v>175</v>
      </c>
      <c r="Q13366" s="408">
        <f t="shared" si="336"/>
        <v>175</v>
      </c>
      <c r="R13366" s="408">
        <v>9</v>
      </c>
      <c r="S13366" s="67" t="s">
        <v>3</v>
      </c>
      <c r="T13366" s="67" t="s">
        <v>44</v>
      </c>
      <c r="U13366" s="67" t="s">
        <v>277</v>
      </c>
      <c r="V13366" s="67" t="s">
        <v>1920</v>
      </c>
      <c r="W13366" s="67" t="s">
        <v>2837</v>
      </c>
      <c r="X13366" s="67" t="s">
        <v>2987</v>
      </c>
      <c r="Y13366" s="67"/>
      <c r="Z13366" s="67"/>
      <c r="AA13366" s="67">
        <v>44.263199999999998</v>
      </c>
      <c r="AB13366" s="67">
        <v>-121.3777</v>
      </c>
      <c r="AC13366" s="67" t="s">
        <v>2774</v>
      </c>
      <c r="AD13366" s="67"/>
      <c r="AE13366" s="67" t="s">
        <v>2774</v>
      </c>
      <c r="AG13366" s="67" t="s">
        <v>2029</v>
      </c>
      <c r="AH13366" s="67" t="s">
        <v>2029</v>
      </c>
    </row>
    <row r="13367" spans="1:34" x14ac:dyDescent="0.25">
      <c r="A13367" s="404">
        <v>43396</v>
      </c>
      <c r="D13367" s="67">
        <v>16555876</v>
      </c>
      <c r="E13367" s="68">
        <v>13</v>
      </c>
      <c r="F13367" s="67" t="s">
        <v>2744</v>
      </c>
      <c r="G13367" s="67">
        <v>2018</v>
      </c>
      <c r="H13367" s="67"/>
      <c r="I13367" s="67"/>
      <c r="J13367" s="67"/>
      <c r="K13367" s="67"/>
      <c r="L13367" s="6"/>
      <c r="M13367" s="67"/>
      <c r="N13367" s="67" t="s">
        <v>2879</v>
      </c>
      <c r="O13367" s="67"/>
      <c r="P13367" s="408">
        <v>175</v>
      </c>
      <c r="Q13367" s="408">
        <f t="shared" si="336"/>
        <v>175</v>
      </c>
      <c r="R13367" s="408">
        <v>10</v>
      </c>
      <c r="S13367" s="67" t="s">
        <v>3</v>
      </c>
      <c r="T13367" s="67" t="s">
        <v>44</v>
      </c>
      <c r="U13367" s="67" t="s">
        <v>277</v>
      </c>
      <c r="V13367" s="67" t="s">
        <v>1920</v>
      </c>
      <c r="W13367" s="67" t="s">
        <v>2837</v>
      </c>
      <c r="X13367" s="67" t="s">
        <v>2987</v>
      </c>
      <c r="Y13367" s="67"/>
      <c r="Z13367" s="67"/>
      <c r="AA13367" s="67">
        <v>44.263199999999998</v>
      </c>
      <c r="AB13367" s="67">
        <v>-121.3777</v>
      </c>
      <c r="AC13367" s="67" t="s">
        <v>2774</v>
      </c>
      <c r="AD13367" s="67"/>
      <c r="AE13367" s="67" t="s">
        <v>2774</v>
      </c>
      <c r="AG13367" s="67" t="s">
        <v>2029</v>
      </c>
      <c r="AH13367" s="67" t="s">
        <v>2029</v>
      </c>
    </row>
    <row r="13368" spans="1:34" x14ac:dyDescent="0.25">
      <c r="A13368" s="404">
        <v>43396</v>
      </c>
      <c r="D13368" s="67">
        <v>16555876</v>
      </c>
      <c r="E13368" s="68">
        <v>13</v>
      </c>
      <c r="F13368" s="67" t="s">
        <v>2744</v>
      </c>
      <c r="G13368" s="67">
        <v>2018</v>
      </c>
      <c r="H13368" s="67"/>
      <c r="I13368" s="67"/>
      <c r="J13368" s="67"/>
      <c r="K13368" s="67"/>
      <c r="L13368" s="6"/>
      <c r="M13368" s="67"/>
      <c r="N13368" s="67" t="s">
        <v>2879</v>
      </c>
      <c r="O13368" s="67"/>
      <c r="P13368" s="408">
        <v>175</v>
      </c>
      <c r="Q13368" s="408">
        <f t="shared" si="336"/>
        <v>175</v>
      </c>
      <c r="R13368" s="408">
        <v>11</v>
      </c>
      <c r="S13368" s="67" t="s">
        <v>3</v>
      </c>
      <c r="T13368" s="67" t="s">
        <v>44</v>
      </c>
      <c r="U13368" s="67" t="s">
        <v>277</v>
      </c>
      <c r="V13368" s="67" t="s">
        <v>1920</v>
      </c>
      <c r="W13368" s="67" t="s">
        <v>2837</v>
      </c>
      <c r="X13368" s="67" t="s">
        <v>2987</v>
      </c>
      <c r="Y13368" s="67"/>
      <c r="Z13368" s="67"/>
      <c r="AA13368" s="67">
        <v>44.263199999999998</v>
      </c>
      <c r="AB13368" s="67">
        <v>-121.3777</v>
      </c>
      <c r="AC13368" s="67" t="s">
        <v>2774</v>
      </c>
      <c r="AD13368" s="67"/>
      <c r="AE13368" s="67" t="s">
        <v>2774</v>
      </c>
      <c r="AG13368" s="67" t="s">
        <v>2029</v>
      </c>
      <c r="AH13368" s="67" t="s">
        <v>2029</v>
      </c>
    </row>
    <row r="13369" spans="1:34" x14ac:dyDescent="0.25">
      <c r="A13369" s="404">
        <v>43396</v>
      </c>
      <c r="D13369" s="67">
        <v>16555876</v>
      </c>
      <c r="E13369" s="68">
        <v>13</v>
      </c>
      <c r="F13369" s="67" t="s">
        <v>2744</v>
      </c>
      <c r="G13369" s="67">
        <v>2018</v>
      </c>
      <c r="H13369" s="67"/>
      <c r="I13369" s="67"/>
      <c r="J13369" s="67"/>
      <c r="K13369" s="67"/>
      <c r="L13369" s="6"/>
      <c r="M13369" s="67"/>
      <c r="N13369" s="67" t="s">
        <v>2879</v>
      </c>
      <c r="O13369" s="67"/>
      <c r="P13369" s="408">
        <v>175</v>
      </c>
      <c r="Q13369" s="408">
        <f t="shared" si="336"/>
        <v>175</v>
      </c>
      <c r="R13369" s="408">
        <v>12</v>
      </c>
      <c r="S13369" s="67" t="s">
        <v>3</v>
      </c>
      <c r="T13369" s="67" t="s">
        <v>44</v>
      </c>
      <c r="U13369" s="67" t="s">
        <v>277</v>
      </c>
      <c r="V13369" s="67" t="s">
        <v>1920</v>
      </c>
      <c r="W13369" s="67" t="s">
        <v>2837</v>
      </c>
      <c r="X13369" s="67" t="s">
        <v>2987</v>
      </c>
      <c r="Y13369" s="67"/>
      <c r="Z13369" s="67"/>
      <c r="AA13369" s="67">
        <v>44.263199999999998</v>
      </c>
      <c r="AB13369" s="67">
        <v>-121.3777</v>
      </c>
      <c r="AC13369" s="67" t="s">
        <v>2774</v>
      </c>
      <c r="AD13369" s="67"/>
      <c r="AE13369" s="67" t="s">
        <v>2774</v>
      </c>
      <c r="AG13369" s="67" t="s">
        <v>2029</v>
      </c>
      <c r="AH13369" s="67" t="s">
        <v>2029</v>
      </c>
    </row>
    <row r="13370" spans="1:34" x14ac:dyDescent="0.25">
      <c r="A13370" s="404">
        <v>43396</v>
      </c>
      <c r="D13370" s="67">
        <v>16555876</v>
      </c>
      <c r="E13370" s="68">
        <v>13</v>
      </c>
      <c r="F13370" s="67" t="s">
        <v>2744</v>
      </c>
      <c r="G13370" s="67">
        <v>2018</v>
      </c>
      <c r="H13370" s="67"/>
      <c r="I13370" s="67"/>
      <c r="J13370" s="67"/>
      <c r="K13370" s="67"/>
      <c r="L13370" s="6"/>
      <c r="M13370" s="67"/>
      <c r="N13370" s="67" t="s">
        <v>2879</v>
      </c>
      <c r="O13370" s="67"/>
      <c r="P13370" s="408">
        <v>175</v>
      </c>
      <c r="Q13370" s="408">
        <f t="shared" si="336"/>
        <v>175</v>
      </c>
      <c r="R13370" s="408">
        <v>13</v>
      </c>
      <c r="S13370" s="67" t="s">
        <v>3</v>
      </c>
      <c r="T13370" s="67" t="s">
        <v>44</v>
      </c>
      <c r="U13370" s="67" t="s">
        <v>277</v>
      </c>
      <c r="V13370" s="67" t="s">
        <v>1920</v>
      </c>
      <c r="W13370" s="67" t="s">
        <v>2837</v>
      </c>
      <c r="X13370" s="67" t="s">
        <v>2987</v>
      </c>
      <c r="Y13370" s="67"/>
      <c r="Z13370" s="67"/>
      <c r="AA13370" s="67">
        <v>44.263199999999998</v>
      </c>
      <c r="AB13370" s="67">
        <v>-121.3777</v>
      </c>
      <c r="AC13370" s="67" t="s">
        <v>2774</v>
      </c>
      <c r="AD13370" s="67"/>
      <c r="AE13370" s="67" t="s">
        <v>2774</v>
      </c>
      <c r="AG13370" s="67" t="s">
        <v>2029</v>
      </c>
      <c r="AH13370" s="67" t="s">
        <v>2029</v>
      </c>
    </row>
    <row r="13371" spans="1:34" x14ac:dyDescent="0.25">
      <c r="A13371" s="404">
        <v>43396</v>
      </c>
      <c r="D13371" s="67">
        <v>16555876</v>
      </c>
      <c r="E13371" s="68">
        <v>13</v>
      </c>
      <c r="F13371" s="67" t="s">
        <v>2744</v>
      </c>
      <c r="G13371" s="67">
        <v>2018</v>
      </c>
      <c r="H13371" s="67"/>
      <c r="I13371" s="67"/>
      <c r="J13371" s="67"/>
      <c r="K13371" s="67"/>
      <c r="L13371" s="6"/>
      <c r="M13371" s="67"/>
      <c r="N13371" s="67" t="s">
        <v>2879</v>
      </c>
      <c r="O13371" s="67"/>
      <c r="P13371" s="408">
        <v>175</v>
      </c>
      <c r="Q13371" s="408">
        <f t="shared" si="336"/>
        <v>175</v>
      </c>
      <c r="R13371" s="408">
        <v>14</v>
      </c>
      <c r="S13371" s="67" t="s">
        <v>3</v>
      </c>
      <c r="T13371" s="67" t="s">
        <v>44</v>
      </c>
      <c r="U13371" s="67" t="s">
        <v>277</v>
      </c>
      <c r="V13371" s="67" t="s">
        <v>1920</v>
      </c>
      <c r="W13371" s="67" t="s">
        <v>2837</v>
      </c>
      <c r="X13371" s="67" t="s">
        <v>2987</v>
      </c>
      <c r="Y13371" s="67"/>
      <c r="Z13371" s="67"/>
      <c r="AA13371" s="67">
        <v>44.263199999999998</v>
      </c>
      <c r="AB13371" s="67">
        <v>-121.3777</v>
      </c>
      <c r="AC13371" s="67" t="s">
        <v>2774</v>
      </c>
      <c r="AD13371" s="67"/>
      <c r="AE13371" s="67" t="s">
        <v>2774</v>
      </c>
      <c r="AG13371" s="67" t="s">
        <v>2029</v>
      </c>
      <c r="AH13371" s="67" t="s">
        <v>2029</v>
      </c>
    </row>
    <row r="13372" spans="1:34" x14ac:dyDescent="0.25">
      <c r="A13372" s="404">
        <v>43396</v>
      </c>
      <c r="D13372" s="67">
        <v>16555876</v>
      </c>
      <c r="E13372" s="68">
        <v>13</v>
      </c>
      <c r="F13372" s="67" t="s">
        <v>2744</v>
      </c>
      <c r="G13372" s="67">
        <v>2018</v>
      </c>
      <c r="H13372" s="67"/>
      <c r="I13372" s="67"/>
      <c r="J13372" s="67"/>
      <c r="K13372" s="67"/>
      <c r="L13372" s="6"/>
      <c r="M13372" s="67"/>
      <c r="N13372" s="67" t="s">
        <v>2879</v>
      </c>
      <c r="O13372" s="67"/>
      <c r="P13372" s="408">
        <v>175</v>
      </c>
      <c r="Q13372" s="408">
        <f t="shared" si="336"/>
        <v>175</v>
      </c>
      <c r="R13372" s="408">
        <v>15</v>
      </c>
      <c r="S13372" s="67" t="s">
        <v>3</v>
      </c>
      <c r="T13372" s="67" t="s">
        <v>44</v>
      </c>
      <c r="U13372" s="67" t="s">
        <v>277</v>
      </c>
      <c r="V13372" s="67" t="s">
        <v>1920</v>
      </c>
      <c r="W13372" s="67" t="s">
        <v>2837</v>
      </c>
      <c r="X13372" s="67" t="s">
        <v>2987</v>
      </c>
      <c r="Y13372" s="67"/>
      <c r="Z13372" s="67"/>
      <c r="AA13372" s="67">
        <v>44.263199999999998</v>
      </c>
      <c r="AB13372" s="67">
        <v>-121.3777</v>
      </c>
      <c r="AC13372" s="67" t="s">
        <v>2774</v>
      </c>
      <c r="AD13372" s="67"/>
      <c r="AE13372" s="67" t="s">
        <v>2774</v>
      </c>
      <c r="AG13372" s="67" t="s">
        <v>2029</v>
      </c>
      <c r="AH13372" s="67" t="s">
        <v>2029</v>
      </c>
    </row>
    <row r="13373" spans="1:34" x14ac:dyDescent="0.25">
      <c r="A13373" s="404">
        <v>43396</v>
      </c>
      <c r="D13373" s="67">
        <v>16555876</v>
      </c>
      <c r="E13373" s="68">
        <v>13</v>
      </c>
      <c r="F13373" s="67" t="s">
        <v>2744</v>
      </c>
      <c r="G13373" s="67">
        <v>2018</v>
      </c>
      <c r="H13373" s="67"/>
      <c r="I13373" s="67"/>
      <c r="J13373" s="67"/>
      <c r="K13373" s="67"/>
      <c r="L13373" s="6"/>
      <c r="M13373" s="67"/>
      <c r="N13373" s="67" t="s">
        <v>2879</v>
      </c>
      <c r="O13373" s="67"/>
      <c r="P13373" s="408">
        <v>175</v>
      </c>
      <c r="Q13373" s="408">
        <f t="shared" si="336"/>
        <v>175</v>
      </c>
      <c r="R13373" s="408">
        <v>16</v>
      </c>
      <c r="S13373" s="67" t="s">
        <v>3</v>
      </c>
      <c r="T13373" s="67" t="s">
        <v>44</v>
      </c>
      <c r="U13373" s="67" t="s">
        <v>277</v>
      </c>
      <c r="V13373" s="67" t="s">
        <v>1920</v>
      </c>
      <c r="W13373" s="67" t="s">
        <v>2837</v>
      </c>
      <c r="X13373" s="67" t="s">
        <v>2987</v>
      </c>
      <c r="Y13373" s="67"/>
      <c r="Z13373" s="67"/>
      <c r="AA13373" s="67">
        <v>44.263199999999998</v>
      </c>
      <c r="AB13373" s="67">
        <v>-121.3777</v>
      </c>
      <c r="AC13373" s="67" t="s">
        <v>2774</v>
      </c>
      <c r="AD13373" s="67"/>
      <c r="AE13373" s="67" t="s">
        <v>2774</v>
      </c>
      <c r="AG13373" s="67" t="s">
        <v>2029</v>
      </c>
      <c r="AH13373" s="67" t="s">
        <v>2029</v>
      </c>
    </row>
    <row r="13374" spans="1:34" x14ac:dyDescent="0.25">
      <c r="A13374" s="404">
        <v>43396</v>
      </c>
      <c r="D13374" s="67">
        <v>16555876</v>
      </c>
      <c r="E13374" s="68">
        <v>13</v>
      </c>
      <c r="F13374" s="67" t="s">
        <v>2744</v>
      </c>
      <c r="G13374" s="67">
        <v>2018</v>
      </c>
      <c r="H13374" s="67"/>
      <c r="I13374" s="67"/>
      <c r="J13374" s="67"/>
      <c r="K13374" s="67"/>
      <c r="L13374" s="6"/>
      <c r="M13374" s="67"/>
      <c r="N13374" s="67" t="s">
        <v>2879</v>
      </c>
      <c r="O13374" s="67"/>
      <c r="P13374" s="408">
        <v>175</v>
      </c>
      <c r="Q13374" s="408">
        <f t="shared" si="336"/>
        <v>175</v>
      </c>
      <c r="R13374" s="408">
        <v>17</v>
      </c>
      <c r="S13374" s="67" t="s">
        <v>3</v>
      </c>
      <c r="T13374" s="67" t="s">
        <v>44</v>
      </c>
      <c r="U13374" s="67" t="s">
        <v>277</v>
      </c>
      <c r="V13374" s="67" t="s">
        <v>1920</v>
      </c>
      <c r="W13374" s="67" t="s">
        <v>2837</v>
      </c>
      <c r="X13374" s="67" t="s">
        <v>2987</v>
      </c>
      <c r="Y13374" s="67"/>
      <c r="Z13374" s="67"/>
      <c r="AA13374" s="67">
        <v>44.263199999999998</v>
      </c>
      <c r="AB13374" s="67">
        <v>-121.3777</v>
      </c>
      <c r="AC13374" s="67" t="s">
        <v>2774</v>
      </c>
      <c r="AD13374" s="67"/>
      <c r="AE13374" s="67" t="s">
        <v>2774</v>
      </c>
      <c r="AG13374" s="67" t="s">
        <v>2029</v>
      </c>
      <c r="AH13374" s="67" t="s">
        <v>2029</v>
      </c>
    </row>
    <row r="13375" spans="1:34" x14ac:dyDescent="0.25">
      <c r="A13375" s="404">
        <v>43396</v>
      </c>
      <c r="D13375" s="67">
        <v>16555876</v>
      </c>
      <c r="E13375" s="68">
        <v>13</v>
      </c>
      <c r="F13375" s="67" t="s">
        <v>2744</v>
      </c>
      <c r="G13375" s="67">
        <v>2018</v>
      </c>
      <c r="H13375" s="67"/>
      <c r="I13375" s="67"/>
      <c r="J13375" s="67"/>
      <c r="K13375" s="67"/>
      <c r="L13375" s="6"/>
      <c r="M13375" s="67"/>
      <c r="N13375" s="67" t="s">
        <v>2879</v>
      </c>
      <c r="O13375" s="67"/>
      <c r="P13375" s="408">
        <v>175</v>
      </c>
      <c r="Q13375" s="408">
        <f t="shared" si="336"/>
        <v>175</v>
      </c>
      <c r="R13375" s="408">
        <v>18</v>
      </c>
      <c r="S13375" s="67" t="s">
        <v>3</v>
      </c>
      <c r="T13375" s="67" t="s">
        <v>44</v>
      </c>
      <c r="U13375" s="67" t="s">
        <v>277</v>
      </c>
      <c r="V13375" s="67" t="s">
        <v>1920</v>
      </c>
      <c r="W13375" s="67" t="s">
        <v>2837</v>
      </c>
      <c r="X13375" s="67" t="s">
        <v>2987</v>
      </c>
      <c r="Y13375" s="67"/>
      <c r="Z13375" s="67"/>
      <c r="AA13375" s="67">
        <v>44.263199999999998</v>
      </c>
      <c r="AB13375" s="67">
        <v>-121.3777</v>
      </c>
      <c r="AC13375" s="67" t="s">
        <v>2774</v>
      </c>
      <c r="AD13375" s="67"/>
      <c r="AE13375" s="67" t="s">
        <v>2774</v>
      </c>
      <c r="AG13375" s="67" t="s">
        <v>2029</v>
      </c>
      <c r="AH13375" s="67" t="s">
        <v>2029</v>
      </c>
    </row>
    <row r="13376" spans="1:34" x14ac:dyDescent="0.25">
      <c r="A13376" s="404">
        <v>43396</v>
      </c>
      <c r="D13376" s="67">
        <v>16555876</v>
      </c>
      <c r="E13376" s="68">
        <v>13</v>
      </c>
      <c r="F13376" s="67" t="s">
        <v>2744</v>
      </c>
      <c r="G13376" s="67">
        <v>2018</v>
      </c>
      <c r="H13376" s="67"/>
      <c r="I13376" s="67"/>
      <c r="J13376" s="67"/>
      <c r="K13376" s="67"/>
      <c r="L13376" s="6"/>
      <c r="M13376" s="67"/>
      <c r="N13376" s="67" t="s">
        <v>2879</v>
      </c>
      <c r="O13376" s="67"/>
      <c r="P13376" s="408">
        <v>175</v>
      </c>
      <c r="Q13376" s="408">
        <f t="shared" si="336"/>
        <v>175</v>
      </c>
      <c r="R13376" s="408">
        <v>19</v>
      </c>
      <c r="S13376" s="67" t="s">
        <v>3</v>
      </c>
      <c r="T13376" s="67" t="s">
        <v>44</v>
      </c>
      <c r="U13376" s="67" t="s">
        <v>277</v>
      </c>
      <c r="V13376" s="67" t="s">
        <v>1920</v>
      </c>
      <c r="W13376" s="67" t="s">
        <v>2837</v>
      </c>
      <c r="X13376" s="67" t="s">
        <v>2987</v>
      </c>
      <c r="Y13376" s="67"/>
      <c r="Z13376" s="67"/>
      <c r="AA13376" s="67">
        <v>44.263199999999998</v>
      </c>
      <c r="AB13376" s="67">
        <v>-121.3777</v>
      </c>
      <c r="AC13376" s="67" t="s">
        <v>2774</v>
      </c>
      <c r="AD13376" s="67"/>
      <c r="AE13376" s="67" t="s">
        <v>2774</v>
      </c>
      <c r="AG13376" s="67" t="s">
        <v>2029</v>
      </c>
      <c r="AH13376" s="67" t="s">
        <v>2029</v>
      </c>
    </row>
    <row r="13377" spans="1:34" x14ac:dyDescent="0.25">
      <c r="A13377" s="404">
        <v>43396</v>
      </c>
      <c r="D13377" s="67">
        <v>16555876</v>
      </c>
      <c r="E13377" s="68">
        <v>13</v>
      </c>
      <c r="F13377" s="67" t="s">
        <v>2744</v>
      </c>
      <c r="G13377" s="67">
        <v>2018</v>
      </c>
      <c r="H13377" s="67"/>
      <c r="I13377" s="67"/>
      <c r="J13377" s="67"/>
      <c r="K13377" s="67"/>
      <c r="L13377" s="6"/>
      <c r="M13377" s="67"/>
      <c r="N13377" s="67" t="s">
        <v>2879</v>
      </c>
      <c r="O13377" s="67"/>
      <c r="P13377" s="408">
        <v>175</v>
      </c>
      <c r="Q13377" s="408">
        <f t="shared" si="336"/>
        <v>175</v>
      </c>
      <c r="R13377" s="408">
        <v>20</v>
      </c>
      <c r="S13377" s="67" t="s">
        <v>3</v>
      </c>
      <c r="T13377" s="67" t="s">
        <v>44</v>
      </c>
      <c r="U13377" s="67" t="s">
        <v>277</v>
      </c>
      <c r="V13377" s="67" t="s">
        <v>1920</v>
      </c>
      <c r="W13377" s="67" t="s">
        <v>2837</v>
      </c>
      <c r="X13377" s="67" t="s">
        <v>2987</v>
      </c>
      <c r="Y13377" s="67"/>
      <c r="Z13377" s="67"/>
      <c r="AA13377" s="67">
        <v>44.263199999999998</v>
      </c>
      <c r="AB13377" s="67">
        <v>-121.3777</v>
      </c>
      <c r="AC13377" s="67" t="s">
        <v>2774</v>
      </c>
      <c r="AD13377" s="67"/>
      <c r="AE13377" s="67" t="s">
        <v>2774</v>
      </c>
      <c r="AG13377" s="67" t="s">
        <v>2029</v>
      </c>
      <c r="AH13377" s="67" t="s">
        <v>2029</v>
      </c>
    </row>
    <row r="13378" spans="1:34" x14ac:dyDescent="0.25">
      <c r="A13378" s="404">
        <v>43396</v>
      </c>
      <c r="D13378" s="67">
        <v>16555876</v>
      </c>
      <c r="E13378" s="68">
        <v>13</v>
      </c>
      <c r="F13378" s="67" t="s">
        <v>2744</v>
      </c>
      <c r="G13378" s="67">
        <v>2018</v>
      </c>
      <c r="H13378" s="67"/>
      <c r="I13378" s="67"/>
      <c r="J13378" s="67"/>
      <c r="K13378" s="67"/>
      <c r="L13378" s="6"/>
      <c r="M13378" s="67"/>
      <c r="N13378" s="67" t="s">
        <v>2879</v>
      </c>
      <c r="O13378" s="67"/>
      <c r="P13378" s="408">
        <v>175</v>
      </c>
      <c r="Q13378" s="408">
        <f t="shared" si="336"/>
        <v>175</v>
      </c>
      <c r="R13378" s="408">
        <v>21</v>
      </c>
      <c r="S13378" s="67" t="s">
        <v>3</v>
      </c>
      <c r="T13378" s="67" t="s">
        <v>44</v>
      </c>
      <c r="U13378" s="67" t="s">
        <v>277</v>
      </c>
      <c r="V13378" s="67" t="s">
        <v>1920</v>
      </c>
      <c r="W13378" s="67" t="s">
        <v>2837</v>
      </c>
      <c r="X13378" s="67" t="s">
        <v>2987</v>
      </c>
      <c r="Y13378" s="67"/>
      <c r="Z13378" s="67"/>
      <c r="AA13378" s="67">
        <v>44.263199999999998</v>
      </c>
      <c r="AB13378" s="67">
        <v>-121.3777</v>
      </c>
      <c r="AC13378" s="67" t="s">
        <v>2774</v>
      </c>
      <c r="AD13378" s="67"/>
      <c r="AE13378" s="67" t="s">
        <v>2774</v>
      </c>
      <c r="AG13378" s="67" t="s">
        <v>2029</v>
      </c>
      <c r="AH13378" s="67" t="s">
        <v>2029</v>
      </c>
    </row>
    <row r="13379" spans="1:34" x14ac:dyDescent="0.25">
      <c r="A13379" s="404">
        <v>43396</v>
      </c>
      <c r="D13379" s="67">
        <v>16556207</v>
      </c>
      <c r="E13379" s="68">
        <v>14</v>
      </c>
      <c r="F13379" s="67" t="s">
        <v>2744</v>
      </c>
      <c r="G13379" s="67">
        <v>2018</v>
      </c>
      <c r="H13379" s="67"/>
      <c r="I13379" s="67"/>
      <c r="J13379" s="67"/>
      <c r="K13379" s="67"/>
      <c r="L13379" s="6"/>
      <c r="M13379" s="67"/>
      <c r="N13379" s="67" t="s">
        <v>2879</v>
      </c>
      <c r="O13379" s="67"/>
      <c r="P13379" s="408">
        <v>176</v>
      </c>
      <c r="Q13379" s="408">
        <f t="shared" si="336"/>
        <v>176</v>
      </c>
      <c r="R13379" s="408">
        <v>1</v>
      </c>
      <c r="S13379" s="67" t="s">
        <v>3</v>
      </c>
      <c r="T13379" s="67" t="s">
        <v>44</v>
      </c>
      <c r="U13379" s="67" t="s">
        <v>277</v>
      </c>
      <c r="V13379" s="67" t="s">
        <v>1920</v>
      </c>
      <c r="W13379" s="67" t="s">
        <v>2839</v>
      </c>
      <c r="X13379" s="67" t="s">
        <v>2985</v>
      </c>
      <c r="Y13379" s="67"/>
      <c r="Z13379" s="67"/>
      <c r="AA13379" s="67">
        <v>44.1633</v>
      </c>
      <c r="AB13379" s="67">
        <v>-121.31870000000001</v>
      </c>
      <c r="AC13379" s="67" t="s">
        <v>2774</v>
      </c>
      <c r="AD13379" s="67"/>
      <c r="AE13379" s="67" t="s">
        <v>2774</v>
      </c>
      <c r="AG13379" s="67" t="s">
        <v>2029</v>
      </c>
      <c r="AH13379" s="67" t="s">
        <v>2029</v>
      </c>
    </row>
    <row r="13380" spans="1:34" x14ac:dyDescent="0.25">
      <c r="A13380" s="404">
        <v>43396</v>
      </c>
      <c r="D13380" s="67">
        <v>16735025</v>
      </c>
      <c r="E13380" s="68">
        <v>14</v>
      </c>
      <c r="F13380" s="67" t="s">
        <v>2744</v>
      </c>
      <c r="G13380" s="67">
        <v>2018</v>
      </c>
      <c r="H13380" s="67"/>
      <c r="I13380" s="67"/>
      <c r="J13380" s="67"/>
      <c r="K13380" s="67"/>
      <c r="L13380" s="6"/>
      <c r="M13380" s="67"/>
      <c r="N13380" s="67" t="s">
        <v>2879</v>
      </c>
      <c r="O13380" s="67"/>
      <c r="P13380" s="408">
        <v>176</v>
      </c>
      <c r="Q13380" s="408">
        <f t="shared" si="336"/>
        <v>176</v>
      </c>
      <c r="R13380" s="408">
        <v>1</v>
      </c>
      <c r="S13380" s="67" t="s">
        <v>3</v>
      </c>
      <c r="T13380" s="67" t="s">
        <v>44</v>
      </c>
      <c r="U13380" s="67" t="s">
        <v>277</v>
      </c>
      <c r="V13380" s="67" t="s">
        <v>1920</v>
      </c>
      <c r="W13380" s="67" t="s">
        <v>2844</v>
      </c>
      <c r="X13380" s="67" t="s">
        <v>2985</v>
      </c>
      <c r="Y13380" s="67"/>
      <c r="Z13380" s="67"/>
      <c r="AA13380" s="67">
        <v>44.1633</v>
      </c>
      <c r="AB13380" s="67">
        <v>-121.31870000000001</v>
      </c>
      <c r="AC13380" s="67" t="s">
        <v>2774</v>
      </c>
      <c r="AD13380" s="67"/>
      <c r="AE13380" s="67" t="s">
        <v>2774</v>
      </c>
      <c r="AG13380" s="67" t="s">
        <v>2029</v>
      </c>
      <c r="AH13380" s="67" t="s">
        <v>2029</v>
      </c>
    </row>
    <row r="13381" spans="1:34" x14ac:dyDescent="0.25">
      <c r="A13381" s="404">
        <v>43396</v>
      </c>
      <c r="D13381" s="67">
        <v>16556207</v>
      </c>
      <c r="E13381" s="68">
        <v>14</v>
      </c>
      <c r="F13381" s="67" t="s">
        <v>2744</v>
      </c>
      <c r="G13381" s="67">
        <v>2018</v>
      </c>
      <c r="H13381" s="67"/>
      <c r="I13381" s="67"/>
      <c r="J13381" s="67"/>
      <c r="K13381" s="67"/>
      <c r="L13381" s="6"/>
      <c r="M13381" s="67"/>
      <c r="N13381" s="67" t="s">
        <v>2879</v>
      </c>
      <c r="O13381" s="67"/>
      <c r="P13381" s="408">
        <v>176</v>
      </c>
      <c r="Q13381" s="408">
        <f t="shared" si="336"/>
        <v>176</v>
      </c>
      <c r="R13381" s="408">
        <v>2</v>
      </c>
      <c r="S13381" s="67" t="s">
        <v>3</v>
      </c>
      <c r="T13381" s="67" t="s">
        <v>44</v>
      </c>
      <c r="U13381" s="67" t="s">
        <v>277</v>
      </c>
      <c r="V13381" s="67" t="s">
        <v>1920</v>
      </c>
      <c r="W13381" s="67" t="s">
        <v>2839</v>
      </c>
      <c r="X13381" s="67" t="s">
        <v>2985</v>
      </c>
      <c r="Y13381" s="67"/>
      <c r="Z13381" s="67"/>
      <c r="AA13381" s="67">
        <v>44.1633</v>
      </c>
      <c r="AB13381" s="67">
        <v>-121.31870000000001</v>
      </c>
      <c r="AC13381" s="67" t="s">
        <v>2774</v>
      </c>
      <c r="AD13381" s="67"/>
      <c r="AE13381" s="67" t="s">
        <v>2774</v>
      </c>
      <c r="AG13381" s="67" t="s">
        <v>2029</v>
      </c>
      <c r="AH13381" s="67" t="s">
        <v>2029</v>
      </c>
    </row>
    <row r="13382" spans="1:34" x14ac:dyDescent="0.25">
      <c r="A13382" s="404">
        <v>43396</v>
      </c>
      <c r="D13382" s="67">
        <v>16735025</v>
      </c>
      <c r="E13382" s="68">
        <v>14</v>
      </c>
      <c r="F13382" s="67" t="s">
        <v>2744</v>
      </c>
      <c r="G13382" s="67">
        <v>2018</v>
      </c>
      <c r="H13382" s="67"/>
      <c r="I13382" s="67"/>
      <c r="J13382" s="67"/>
      <c r="K13382" s="67"/>
      <c r="L13382" s="6"/>
      <c r="M13382" s="67"/>
      <c r="N13382" s="67" t="s">
        <v>2879</v>
      </c>
      <c r="O13382" s="67"/>
      <c r="P13382" s="408">
        <v>176</v>
      </c>
      <c r="Q13382" s="408">
        <f t="shared" ref="Q13382:Q13445" si="337">P13382</f>
        <v>176</v>
      </c>
      <c r="R13382" s="408">
        <v>2</v>
      </c>
      <c r="S13382" s="67" t="s">
        <v>3</v>
      </c>
      <c r="T13382" s="67" t="s">
        <v>44</v>
      </c>
      <c r="U13382" s="67" t="s">
        <v>277</v>
      </c>
      <c r="V13382" s="67" t="s">
        <v>1920</v>
      </c>
      <c r="W13382" s="67" t="s">
        <v>2844</v>
      </c>
      <c r="X13382" s="67" t="s">
        <v>2985</v>
      </c>
      <c r="Y13382" s="67"/>
      <c r="Z13382" s="67"/>
      <c r="AA13382" s="67">
        <v>44.1633</v>
      </c>
      <c r="AB13382" s="67">
        <v>-121.31870000000001</v>
      </c>
      <c r="AC13382" s="67" t="s">
        <v>2774</v>
      </c>
      <c r="AD13382" s="67"/>
      <c r="AE13382" s="67" t="s">
        <v>2774</v>
      </c>
      <c r="AG13382" s="67" t="s">
        <v>2029</v>
      </c>
      <c r="AH13382" s="67" t="s">
        <v>2029</v>
      </c>
    </row>
    <row r="13383" spans="1:34" x14ac:dyDescent="0.25">
      <c r="A13383" s="404">
        <v>43396</v>
      </c>
      <c r="D13383" s="67">
        <v>16556207</v>
      </c>
      <c r="E13383" s="68">
        <v>14</v>
      </c>
      <c r="F13383" s="67" t="s">
        <v>2744</v>
      </c>
      <c r="G13383" s="67">
        <v>2018</v>
      </c>
      <c r="H13383" s="67"/>
      <c r="I13383" s="67"/>
      <c r="J13383" s="67"/>
      <c r="K13383" s="67"/>
      <c r="L13383" s="6"/>
      <c r="M13383" s="67"/>
      <c r="N13383" s="67" t="s">
        <v>2879</v>
      </c>
      <c r="O13383" s="67"/>
      <c r="P13383" s="408">
        <v>176</v>
      </c>
      <c r="Q13383" s="408">
        <f t="shared" si="337"/>
        <v>176</v>
      </c>
      <c r="R13383" s="408">
        <v>3</v>
      </c>
      <c r="S13383" s="67" t="s">
        <v>3</v>
      </c>
      <c r="T13383" s="67" t="s">
        <v>44</v>
      </c>
      <c r="U13383" s="67" t="s">
        <v>277</v>
      </c>
      <c r="V13383" s="67" t="s">
        <v>1920</v>
      </c>
      <c r="W13383" s="67" t="s">
        <v>2839</v>
      </c>
      <c r="X13383" s="67" t="s">
        <v>2985</v>
      </c>
      <c r="Y13383" s="67"/>
      <c r="Z13383" s="67"/>
      <c r="AA13383" s="67">
        <v>44.1633</v>
      </c>
      <c r="AB13383" s="67">
        <v>-121.31870000000001</v>
      </c>
      <c r="AC13383" s="67" t="s">
        <v>2774</v>
      </c>
      <c r="AD13383" s="67"/>
      <c r="AE13383" s="67" t="s">
        <v>2774</v>
      </c>
      <c r="AG13383" s="67" t="s">
        <v>2029</v>
      </c>
      <c r="AH13383" s="67" t="s">
        <v>2029</v>
      </c>
    </row>
    <row r="13384" spans="1:34" x14ac:dyDescent="0.25">
      <c r="A13384" s="404">
        <v>43396</v>
      </c>
      <c r="D13384" s="67">
        <v>16735025</v>
      </c>
      <c r="E13384" s="68">
        <v>14</v>
      </c>
      <c r="F13384" s="67" t="s">
        <v>2744</v>
      </c>
      <c r="G13384" s="67">
        <v>2018</v>
      </c>
      <c r="H13384" s="67"/>
      <c r="I13384" s="67"/>
      <c r="J13384" s="67"/>
      <c r="K13384" s="67"/>
      <c r="L13384" s="6"/>
      <c r="M13384" s="67"/>
      <c r="N13384" s="67" t="s">
        <v>2879</v>
      </c>
      <c r="O13384" s="67"/>
      <c r="P13384" s="408">
        <v>176</v>
      </c>
      <c r="Q13384" s="408">
        <f t="shared" si="337"/>
        <v>176</v>
      </c>
      <c r="R13384" s="408">
        <v>3</v>
      </c>
      <c r="S13384" s="67" t="s">
        <v>3</v>
      </c>
      <c r="T13384" s="67" t="s">
        <v>44</v>
      </c>
      <c r="U13384" s="67" t="s">
        <v>277</v>
      </c>
      <c r="V13384" s="67" t="s">
        <v>1920</v>
      </c>
      <c r="W13384" s="67" t="s">
        <v>2844</v>
      </c>
      <c r="X13384" s="67" t="s">
        <v>2985</v>
      </c>
      <c r="Y13384" s="67"/>
      <c r="Z13384" s="67"/>
      <c r="AA13384" s="67">
        <v>44.1633</v>
      </c>
      <c r="AB13384" s="67">
        <v>-121.31870000000001</v>
      </c>
      <c r="AC13384" s="67" t="s">
        <v>2774</v>
      </c>
      <c r="AD13384" s="67"/>
      <c r="AE13384" s="67" t="s">
        <v>2774</v>
      </c>
      <c r="AG13384" s="67" t="s">
        <v>2029</v>
      </c>
      <c r="AH13384" s="67" t="s">
        <v>2029</v>
      </c>
    </row>
    <row r="13385" spans="1:34" x14ac:dyDescent="0.25">
      <c r="A13385" s="404">
        <v>43396</v>
      </c>
      <c r="D13385" s="67">
        <v>16556207</v>
      </c>
      <c r="E13385" s="68">
        <v>14</v>
      </c>
      <c r="F13385" s="67" t="s">
        <v>2744</v>
      </c>
      <c r="G13385" s="67">
        <v>2018</v>
      </c>
      <c r="H13385" s="67"/>
      <c r="I13385" s="67"/>
      <c r="J13385" s="67"/>
      <c r="K13385" s="67"/>
      <c r="L13385" s="6"/>
      <c r="M13385" s="67"/>
      <c r="N13385" s="67" t="s">
        <v>2879</v>
      </c>
      <c r="O13385" s="67"/>
      <c r="P13385" s="408">
        <v>176</v>
      </c>
      <c r="Q13385" s="408">
        <f t="shared" si="337"/>
        <v>176</v>
      </c>
      <c r="R13385" s="408">
        <v>4</v>
      </c>
      <c r="S13385" s="67" t="s">
        <v>3</v>
      </c>
      <c r="T13385" s="67" t="s">
        <v>44</v>
      </c>
      <c r="U13385" s="67" t="s">
        <v>277</v>
      </c>
      <c r="V13385" s="67" t="s">
        <v>1920</v>
      </c>
      <c r="W13385" s="67" t="s">
        <v>2839</v>
      </c>
      <c r="X13385" s="67" t="s">
        <v>2985</v>
      </c>
      <c r="Y13385" s="67"/>
      <c r="Z13385" s="67"/>
      <c r="AA13385" s="67">
        <v>44.1633</v>
      </c>
      <c r="AB13385" s="67">
        <v>-121.31870000000001</v>
      </c>
      <c r="AC13385" s="67" t="s">
        <v>2774</v>
      </c>
      <c r="AD13385" s="67"/>
      <c r="AE13385" s="67" t="s">
        <v>2774</v>
      </c>
      <c r="AG13385" s="67" t="s">
        <v>2029</v>
      </c>
      <c r="AH13385" s="67" t="s">
        <v>2029</v>
      </c>
    </row>
    <row r="13386" spans="1:34" x14ac:dyDescent="0.25">
      <c r="A13386" s="404">
        <v>43396</v>
      </c>
      <c r="D13386" s="67">
        <v>16735025</v>
      </c>
      <c r="E13386" s="68">
        <v>14</v>
      </c>
      <c r="F13386" s="67" t="s">
        <v>2744</v>
      </c>
      <c r="G13386" s="67">
        <v>2018</v>
      </c>
      <c r="H13386" s="67"/>
      <c r="I13386" s="67"/>
      <c r="J13386" s="67"/>
      <c r="K13386" s="67"/>
      <c r="L13386" s="6"/>
      <c r="M13386" s="67"/>
      <c r="N13386" s="67" t="s">
        <v>2879</v>
      </c>
      <c r="O13386" s="67"/>
      <c r="P13386" s="408">
        <v>176</v>
      </c>
      <c r="Q13386" s="408">
        <f t="shared" si="337"/>
        <v>176</v>
      </c>
      <c r="R13386" s="408">
        <v>4</v>
      </c>
      <c r="S13386" s="67" t="s">
        <v>3</v>
      </c>
      <c r="T13386" s="67" t="s">
        <v>44</v>
      </c>
      <c r="U13386" s="67" t="s">
        <v>277</v>
      </c>
      <c r="V13386" s="67" t="s">
        <v>1920</v>
      </c>
      <c r="W13386" s="67" t="s">
        <v>2844</v>
      </c>
      <c r="X13386" s="67" t="s">
        <v>2985</v>
      </c>
      <c r="Y13386" s="67"/>
      <c r="Z13386" s="67"/>
      <c r="AA13386" s="67">
        <v>44.1633</v>
      </c>
      <c r="AB13386" s="67">
        <v>-121.31870000000001</v>
      </c>
      <c r="AC13386" s="67" t="s">
        <v>2774</v>
      </c>
      <c r="AD13386" s="67"/>
      <c r="AE13386" s="67" t="s">
        <v>2774</v>
      </c>
      <c r="AG13386" s="67" t="s">
        <v>2029</v>
      </c>
      <c r="AH13386" s="67" t="s">
        <v>2029</v>
      </c>
    </row>
    <row r="13387" spans="1:34" x14ac:dyDescent="0.25">
      <c r="A13387" s="404">
        <v>43396</v>
      </c>
      <c r="D13387" s="67">
        <v>16556207</v>
      </c>
      <c r="E13387" s="68">
        <v>14</v>
      </c>
      <c r="F13387" s="67" t="s">
        <v>2744</v>
      </c>
      <c r="G13387" s="67">
        <v>2018</v>
      </c>
      <c r="H13387" s="67"/>
      <c r="I13387" s="67"/>
      <c r="J13387" s="67"/>
      <c r="K13387" s="67"/>
      <c r="L13387" s="6"/>
      <c r="M13387" s="67"/>
      <c r="N13387" s="67" t="s">
        <v>2879</v>
      </c>
      <c r="O13387" s="67"/>
      <c r="P13387" s="408">
        <v>176</v>
      </c>
      <c r="Q13387" s="408">
        <f t="shared" si="337"/>
        <v>176</v>
      </c>
      <c r="R13387" s="408">
        <v>5</v>
      </c>
      <c r="S13387" s="67" t="s">
        <v>3</v>
      </c>
      <c r="T13387" s="67" t="s">
        <v>44</v>
      </c>
      <c r="U13387" s="67" t="s">
        <v>277</v>
      </c>
      <c r="V13387" s="67" t="s">
        <v>1920</v>
      </c>
      <c r="W13387" s="67" t="s">
        <v>2839</v>
      </c>
      <c r="X13387" s="67" t="s">
        <v>2985</v>
      </c>
      <c r="Y13387" s="67"/>
      <c r="Z13387" s="67"/>
      <c r="AA13387" s="67">
        <v>44.1633</v>
      </c>
      <c r="AB13387" s="67">
        <v>-121.31870000000001</v>
      </c>
      <c r="AC13387" s="67" t="s">
        <v>2774</v>
      </c>
      <c r="AD13387" s="67"/>
      <c r="AE13387" s="67" t="s">
        <v>2774</v>
      </c>
      <c r="AG13387" s="67" t="s">
        <v>2029</v>
      </c>
      <c r="AH13387" s="67" t="s">
        <v>2029</v>
      </c>
    </row>
    <row r="13388" spans="1:34" x14ac:dyDescent="0.25">
      <c r="A13388" s="404">
        <v>43396</v>
      </c>
      <c r="D13388" s="67">
        <v>16735025</v>
      </c>
      <c r="E13388" s="68">
        <v>14</v>
      </c>
      <c r="F13388" s="67" t="s">
        <v>2744</v>
      </c>
      <c r="G13388" s="67">
        <v>2018</v>
      </c>
      <c r="H13388" s="67"/>
      <c r="I13388" s="67"/>
      <c r="J13388" s="67"/>
      <c r="K13388" s="67"/>
      <c r="L13388" s="6"/>
      <c r="M13388" s="67"/>
      <c r="N13388" s="67" t="s">
        <v>2879</v>
      </c>
      <c r="O13388" s="67"/>
      <c r="P13388" s="408">
        <v>176</v>
      </c>
      <c r="Q13388" s="408">
        <f t="shared" si="337"/>
        <v>176</v>
      </c>
      <c r="R13388" s="408">
        <v>5</v>
      </c>
      <c r="S13388" s="67" t="s">
        <v>3</v>
      </c>
      <c r="T13388" s="67" t="s">
        <v>44</v>
      </c>
      <c r="U13388" s="67" t="s">
        <v>277</v>
      </c>
      <c r="V13388" s="67" t="s">
        <v>1920</v>
      </c>
      <c r="W13388" s="67" t="s">
        <v>2844</v>
      </c>
      <c r="X13388" s="67" t="s">
        <v>2985</v>
      </c>
      <c r="Y13388" s="67"/>
      <c r="Z13388" s="67"/>
      <c r="AA13388" s="67">
        <v>44.1633</v>
      </c>
      <c r="AB13388" s="67">
        <v>-121.31870000000001</v>
      </c>
      <c r="AC13388" s="67" t="s">
        <v>2774</v>
      </c>
      <c r="AD13388" s="67"/>
      <c r="AE13388" s="67" t="s">
        <v>2774</v>
      </c>
      <c r="AG13388" s="67" t="s">
        <v>2029</v>
      </c>
      <c r="AH13388" s="67" t="s">
        <v>2029</v>
      </c>
    </row>
    <row r="13389" spans="1:34" x14ac:dyDescent="0.25">
      <c r="A13389" s="404">
        <v>43396</v>
      </c>
      <c r="D13389" s="67">
        <v>16556207</v>
      </c>
      <c r="E13389" s="68">
        <v>14</v>
      </c>
      <c r="F13389" s="67" t="s">
        <v>2744</v>
      </c>
      <c r="G13389" s="67">
        <v>2018</v>
      </c>
      <c r="H13389" s="67"/>
      <c r="I13389" s="67"/>
      <c r="J13389" s="67"/>
      <c r="K13389" s="67"/>
      <c r="L13389" s="6"/>
      <c r="M13389" s="67"/>
      <c r="N13389" s="67" t="s">
        <v>2879</v>
      </c>
      <c r="O13389" s="67"/>
      <c r="P13389" s="408">
        <v>176</v>
      </c>
      <c r="Q13389" s="408">
        <f t="shared" si="337"/>
        <v>176</v>
      </c>
      <c r="R13389" s="408">
        <v>6</v>
      </c>
      <c r="S13389" s="67" t="s">
        <v>3</v>
      </c>
      <c r="T13389" s="67" t="s">
        <v>44</v>
      </c>
      <c r="U13389" s="67" t="s">
        <v>277</v>
      </c>
      <c r="V13389" s="67" t="s">
        <v>1920</v>
      </c>
      <c r="W13389" s="67" t="s">
        <v>2839</v>
      </c>
      <c r="X13389" s="67" t="s">
        <v>2985</v>
      </c>
      <c r="Y13389" s="67"/>
      <c r="Z13389" s="67"/>
      <c r="AA13389" s="67">
        <v>44.1633</v>
      </c>
      <c r="AB13389" s="67">
        <v>-121.31870000000001</v>
      </c>
      <c r="AC13389" s="67" t="s">
        <v>2774</v>
      </c>
      <c r="AD13389" s="67"/>
      <c r="AE13389" s="67" t="s">
        <v>2774</v>
      </c>
      <c r="AG13389" s="67" t="s">
        <v>2029</v>
      </c>
      <c r="AH13389" s="67" t="s">
        <v>2029</v>
      </c>
    </row>
    <row r="13390" spans="1:34" x14ac:dyDescent="0.25">
      <c r="A13390" s="404">
        <v>43396</v>
      </c>
      <c r="D13390" s="67">
        <v>16735025</v>
      </c>
      <c r="E13390" s="68">
        <v>14</v>
      </c>
      <c r="F13390" s="67" t="s">
        <v>2744</v>
      </c>
      <c r="G13390" s="67">
        <v>2018</v>
      </c>
      <c r="H13390" s="67"/>
      <c r="I13390" s="67"/>
      <c r="J13390" s="67"/>
      <c r="K13390" s="67"/>
      <c r="L13390" s="6"/>
      <c r="M13390" s="67"/>
      <c r="N13390" s="67" t="s">
        <v>2879</v>
      </c>
      <c r="O13390" s="67"/>
      <c r="P13390" s="408">
        <v>176</v>
      </c>
      <c r="Q13390" s="408">
        <f t="shared" si="337"/>
        <v>176</v>
      </c>
      <c r="R13390" s="408">
        <v>6</v>
      </c>
      <c r="S13390" s="67" t="s">
        <v>3</v>
      </c>
      <c r="T13390" s="67" t="s">
        <v>44</v>
      </c>
      <c r="U13390" s="67" t="s">
        <v>277</v>
      </c>
      <c r="V13390" s="67" t="s">
        <v>1920</v>
      </c>
      <c r="W13390" s="67" t="s">
        <v>2844</v>
      </c>
      <c r="X13390" s="67" t="s">
        <v>2985</v>
      </c>
      <c r="Y13390" s="67"/>
      <c r="Z13390" s="67"/>
      <c r="AA13390" s="67">
        <v>44.1633</v>
      </c>
      <c r="AB13390" s="67">
        <v>-121.31870000000001</v>
      </c>
      <c r="AC13390" s="67" t="s">
        <v>2774</v>
      </c>
      <c r="AD13390" s="67"/>
      <c r="AE13390" s="67" t="s">
        <v>2774</v>
      </c>
      <c r="AG13390" s="67" t="s">
        <v>2029</v>
      </c>
      <c r="AH13390" s="67" t="s">
        <v>2029</v>
      </c>
    </row>
    <row r="13391" spans="1:34" x14ac:dyDescent="0.25">
      <c r="A13391" s="404">
        <v>43396</v>
      </c>
      <c r="D13391" s="67">
        <v>16556207</v>
      </c>
      <c r="E13391" s="68">
        <v>14</v>
      </c>
      <c r="F13391" s="67" t="s">
        <v>2744</v>
      </c>
      <c r="G13391" s="67">
        <v>2018</v>
      </c>
      <c r="H13391" s="67"/>
      <c r="I13391" s="67"/>
      <c r="J13391" s="67"/>
      <c r="K13391" s="67"/>
      <c r="L13391" s="6"/>
      <c r="M13391" s="67"/>
      <c r="N13391" s="67" t="s">
        <v>2879</v>
      </c>
      <c r="O13391" s="67"/>
      <c r="P13391" s="408">
        <v>176</v>
      </c>
      <c r="Q13391" s="408">
        <f t="shared" si="337"/>
        <v>176</v>
      </c>
      <c r="R13391" s="408">
        <v>7</v>
      </c>
      <c r="S13391" s="67" t="s">
        <v>3</v>
      </c>
      <c r="T13391" s="67" t="s">
        <v>44</v>
      </c>
      <c r="U13391" s="67" t="s">
        <v>277</v>
      </c>
      <c r="V13391" s="67" t="s">
        <v>1920</v>
      </c>
      <c r="W13391" s="67" t="s">
        <v>2839</v>
      </c>
      <c r="X13391" s="67" t="s">
        <v>2985</v>
      </c>
      <c r="Y13391" s="67"/>
      <c r="Z13391" s="67"/>
      <c r="AA13391" s="67">
        <v>44.1633</v>
      </c>
      <c r="AB13391" s="67">
        <v>-121.31870000000001</v>
      </c>
      <c r="AC13391" s="67" t="s">
        <v>2774</v>
      </c>
      <c r="AD13391" s="67"/>
      <c r="AE13391" s="67" t="s">
        <v>2774</v>
      </c>
      <c r="AG13391" s="67" t="s">
        <v>2029</v>
      </c>
      <c r="AH13391" s="67" t="s">
        <v>2029</v>
      </c>
    </row>
    <row r="13392" spans="1:34" x14ac:dyDescent="0.25">
      <c r="A13392" s="404">
        <v>43396</v>
      </c>
      <c r="D13392" s="67">
        <v>16735025</v>
      </c>
      <c r="E13392" s="68">
        <v>14</v>
      </c>
      <c r="F13392" s="67" t="s">
        <v>2744</v>
      </c>
      <c r="G13392" s="67">
        <v>2018</v>
      </c>
      <c r="H13392" s="67"/>
      <c r="I13392" s="67"/>
      <c r="J13392" s="67"/>
      <c r="K13392" s="67"/>
      <c r="L13392" s="6"/>
      <c r="M13392" s="67"/>
      <c r="N13392" s="67" t="s">
        <v>2879</v>
      </c>
      <c r="O13392" s="67"/>
      <c r="P13392" s="408">
        <v>176</v>
      </c>
      <c r="Q13392" s="408">
        <f t="shared" si="337"/>
        <v>176</v>
      </c>
      <c r="R13392" s="408">
        <v>7</v>
      </c>
      <c r="S13392" s="67" t="s">
        <v>3</v>
      </c>
      <c r="T13392" s="67" t="s">
        <v>44</v>
      </c>
      <c r="U13392" s="67" t="s">
        <v>277</v>
      </c>
      <c r="V13392" s="67" t="s">
        <v>1920</v>
      </c>
      <c r="W13392" s="67" t="s">
        <v>2844</v>
      </c>
      <c r="X13392" s="67" t="s">
        <v>2985</v>
      </c>
      <c r="Y13392" s="67"/>
      <c r="Z13392" s="67"/>
      <c r="AA13392" s="67">
        <v>44.1633</v>
      </c>
      <c r="AB13392" s="67">
        <v>-121.31870000000001</v>
      </c>
      <c r="AC13392" s="67" t="s">
        <v>2774</v>
      </c>
      <c r="AD13392" s="67"/>
      <c r="AE13392" s="67" t="s">
        <v>2774</v>
      </c>
      <c r="AG13392" s="67" t="s">
        <v>2029</v>
      </c>
      <c r="AH13392" s="67" t="s">
        <v>2029</v>
      </c>
    </row>
    <row r="13393" spans="1:34" x14ac:dyDescent="0.25">
      <c r="A13393" s="404">
        <v>43396</v>
      </c>
      <c r="D13393" s="67">
        <v>16556207</v>
      </c>
      <c r="E13393" s="68">
        <v>14</v>
      </c>
      <c r="F13393" s="67" t="s">
        <v>2744</v>
      </c>
      <c r="G13393" s="67">
        <v>2018</v>
      </c>
      <c r="H13393" s="67"/>
      <c r="I13393" s="67"/>
      <c r="J13393" s="67"/>
      <c r="K13393" s="67"/>
      <c r="L13393" s="6"/>
      <c r="M13393" s="67"/>
      <c r="N13393" s="67" t="s">
        <v>2879</v>
      </c>
      <c r="O13393" s="67"/>
      <c r="P13393" s="408">
        <v>176</v>
      </c>
      <c r="Q13393" s="408">
        <f t="shared" si="337"/>
        <v>176</v>
      </c>
      <c r="R13393" s="408">
        <v>8</v>
      </c>
      <c r="S13393" s="67" t="s">
        <v>3</v>
      </c>
      <c r="T13393" s="67" t="s">
        <v>44</v>
      </c>
      <c r="U13393" s="67" t="s">
        <v>277</v>
      </c>
      <c r="V13393" s="67" t="s">
        <v>1920</v>
      </c>
      <c r="W13393" s="67" t="s">
        <v>2839</v>
      </c>
      <c r="X13393" s="67" t="s">
        <v>2985</v>
      </c>
      <c r="Y13393" s="67"/>
      <c r="Z13393" s="67"/>
      <c r="AA13393" s="67">
        <v>44.1633</v>
      </c>
      <c r="AB13393" s="67">
        <v>-121.31870000000001</v>
      </c>
      <c r="AC13393" s="67" t="s">
        <v>2774</v>
      </c>
      <c r="AD13393" s="67"/>
      <c r="AE13393" s="67" t="s">
        <v>2774</v>
      </c>
      <c r="AG13393" s="67" t="s">
        <v>2029</v>
      </c>
      <c r="AH13393" s="67" t="s">
        <v>2029</v>
      </c>
    </row>
    <row r="13394" spans="1:34" x14ac:dyDescent="0.25">
      <c r="A13394" s="404">
        <v>43396</v>
      </c>
      <c r="D13394" s="67">
        <v>16735025</v>
      </c>
      <c r="E13394" s="68">
        <v>14</v>
      </c>
      <c r="F13394" s="67" t="s">
        <v>2744</v>
      </c>
      <c r="G13394" s="67">
        <v>2018</v>
      </c>
      <c r="H13394" s="67"/>
      <c r="I13394" s="67"/>
      <c r="J13394" s="67"/>
      <c r="K13394" s="67"/>
      <c r="L13394" s="6"/>
      <c r="M13394" s="67"/>
      <c r="N13394" s="67" t="s">
        <v>2879</v>
      </c>
      <c r="O13394" s="67"/>
      <c r="P13394" s="408">
        <v>176</v>
      </c>
      <c r="Q13394" s="408">
        <f t="shared" si="337"/>
        <v>176</v>
      </c>
      <c r="R13394" s="408">
        <v>8</v>
      </c>
      <c r="S13394" s="67" t="s">
        <v>3</v>
      </c>
      <c r="T13394" s="67" t="s">
        <v>44</v>
      </c>
      <c r="U13394" s="67" t="s">
        <v>277</v>
      </c>
      <c r="V13394" s="67" t="s">
        <v>1920</v>
      </c>
      <c r="W13394" s="67" t="s">
        <v>2844</v>
      </c>
      <c r="X13394" s="67" t="s">
        <v>2985</v>
      </c>
      <c r="Y13394" s="67"/>
      <c r="Z13394" s="67"/>
      <c r="AA13394" s="67">
        <v>44.1633</v>
      </c>
      <c r="AB13394" s="67">
        <v>-121.31870000000001</v>
      </c>
      <c r="AC13394" s="67" t="s">
        <v>2774</v>
      </c>
      <c r="AD13394" s="67"/>
      <c r="AE13394" s="67" t="s">
        <v>2774</v>
      </c>
      <c r="AG13394" s="67" t="s">
        <v>2029</v>
      </c>
      <c r="AH13394" s="67" t="s">
        <v>2029</v>
      </c>
    </row>
    <row r="13395" spans="1:34" x14ac:dyDescent="0.25">
      <c r="A13395" s="404">
        <v>43396</v>
      </c>
      <c r="D13395" s="67">
        <v>16735293</v>
      </c>
      <c r="E13395" s="68">
        <v>16</v>
      </c>
      <c r="F13395" s="67" t="s">
        <v>2744</v>
      </c>
      <c r="G13395" s="67">
        <v>2018</v>
      </c>
      <c r="H13395" s="67"/>
      <c r="I13395" s="67"/>
      <c r="J13395" s="67"/>
      <c r="K13395" s="67"/>
      <c r="L13395" s="6"/>
      <c r="M13395" s="67"/>
      <c r="N13395" s="67" t="s">
        <v>2879</v>
      </c>
      <c r="O13395" s="67"/>
      <c r="P13395" s="408">
        <v>177</v>
      </c>
      <c r="Q13395" s="408">
        <f t="shared" si="337"/>
        <v>177</v>
      </c>
      <c r="R13395" s="408">
        <v>1</v>
      </c>
      <c r="S13395" s="67" t="s">
        <v>3</v>
      </c>
      <c r="T13395" s="67" t="s">
        <v>44</v>
      </c>
      <c r="U13395" s="67" t="s">
        <v>2866</v>
      </c>
      <c r="V13395" s="67" t="s">
        <v>1920</v>
      </c>
      <c r="W13395" s="67" t="s">
        <v>2845</v>
      </c>
      <c r="X13395" s="67" t="s">
        <v>2967</v>
      </c>
      <c r="Y13395" s="67"/>
      <c r="Z13395" s="67"/>
      <c r="AA13395" s="67">
        <v>44.806699999999999</v>
      </c>
      <c r="AB13395" s="67">
        <v>-119.9682</v>
      </c>
      <c r="AC13395" s="67" t="s">
        <v>2774</v>
      </c>
      <c r="AD13395" s="67"/>
      <c r="AE13395" s="67" t="s">
        <v>2774</v>
      </c>
      <c r="AG13395" s="67" t="s">
        <v>2029</v>
      </c>
      <c r="AH13395" s="67" t="s">
        <v>2029</v>
      </c>
    </row>
    <row r="13396" spans="1:34" x14ac:dyDescent="0.25">
      <c r="A13396" s="404">
        <v>43396</v>
      </c>
      <c r="D13396" s="67">
        <v>16735293</v>
      </c>
      <c r="E13396" s="68">
        <v>16</v>
      </c>
      <c r="F13396" s="67" t="s">
        <v>2744</v>
      </c>
      <c r="G13396" s="67">
        <v>2018</v>
      </c>
      <c r="H13396" s="67"/>
      <c r="I13396" s="67"/>
      <c r="J13396" s="67"/>
      <c r="K13396" s="67"/>
      <c r="L13396" s="6"/>
      <c r="M13396" s="67"/>
      <c r="N13396" s="67" t="s">
        <v>2879</v>
      </c>
      <c r="O13396" s="67"/>
      <c r="P13396" s="408">
        <v>177</v>
      </c>
      <c r="Q13396" s="408">
        <f t="shared" si="337"/>
        <v>177</v>
      </c>
      <c r="R13396" s="408">
        <v>2</v>
      </c>
      <c r="S13396" s="67" t="s">
        <v>3</v>
      </c>
      <c r="T13396" s="67" t="s">
        <v>44</v>
      </c>
      <c r="U13396" s="67" t="s">
        <v>2866</v>
      </c>
      <c r="V13396" s="67" t="s">
        <v>1920</v>
      </c>
      <c r="W13396" s="67" t="s">
        <v>2845</v>
      </c>
      <c r="X13396" s="67" t="s">
        <v>2967</v>
      </c>
      <c r="Y13396" s="67"/>
      <c r="Z13396" s="67"/>
      <c r="AA13396" s="67">
        <v>44.806699999999999</v>
      </c>
      <c r="AB13396" s="67">
        <v>-119.9682</v>
      </c>
      <c r="AC13396" s="67" t="s">
        <v>2774</v>
      </c>
      <c r="AD13396" s="67"/>
      <c r="AE13396" s="67" t="s">
        <v>2774</v>
      </c>
      <c r="AG13396" s="67" t="s">
        <v>2029</v>
      </c>
      <c r="AH13396" s="67" t="s">
        <v>2029</v>
      </c>
    </row>
    <row r="13397" spans="1:34" x14ac:dyDescent="0.25">
      <c r="A13397" s="404">
        <v>43396</v>
      </c>
      <c r="D13397" s="67">
        <v>16735293</v>
      </c>
      <c r="E13397" s="68">
        <v>16</v>
      </c>
      <c r="F13397" s="67" t="s">
        <v>2744</v>
      </c>
      <c r="G13397" s="67">
        <v>2018</v>
      </c>
      <c r="H13397" s="67"/>
      <c r="I13397" s="67"/>
      <c r="J13397" s="67"/>
      <c r="K13397" s="67"/>
      <c r="L13397" s="6"/>
      <c r="M13397" s="67"/>
      <c r="N13397" s="67" t="s">
        <v>2879</v>
      </c>
      <c r="O13397" s="67"/>
      <c r="P13397" s="408">
        <v>177</v>
      </c>
      <c r="Q13397" s="408">
        <f t="shared" si="337"/>
        <v>177</v>
      </c>
      <c r="R13397" s="408">
        <v>3</v>
      </c>
      <c r="S13397" s="67" t="s">
        <v>3</v>
      </c>
      <c r="T13397" s="67" t="s">
        <v>44</v>
      </c>
      <c r="U13397" s="67" t="s">
        <v>2866</v>
      </c>
      <c r="V13397" s="67" t="s">
        <v>1920</v>
      </c>
      <c r="W13397" s="67" t="s">
        <v>2845</v>
      </c>
      <c r="X13397" s="67" t="s">
        <v>2967</v>
      </c>
      <c r="Y13397" s="67"/>
      <c r="Z13397" s="67"/>
      <c r="AA13397" s="67">
        <v>44.806699999999999</v>
      </c>
      <c r="AB13397" s="67">
        <v>-119.9682</v>
      </c>
      <c r="AC13397" s="67" t="s">
        <v>2774</v>
      </c>
      <c r="AD13397" s="67"/>
      <c r="AE13397" s="67" t="s">
        <v>2774</v>
      </c>
      <c r="AG13397" s="67" t="s">
        <v>2029</v>
      </c>
      <c r="AH13397" s="67" t="s">
        <v>2029</v>
      </c>
    </row>
    <row r="13398" spans="1:34" x14ac:dyDescent="0.25">
      <c r="A13398" s="404">
        <v>43396</v>
      </c>
      <c r="D13398" s="67">
        <v>16735293</v>
      </c>
      <c r="E13398" s="68">
        <v>16</v>
      </c>
      <c r="F13398" s="67" t="s">
        <v>2744</v>
      </c>
      <c r="G13398" s="67">
        <v>2018</v>
      </c>
      <c r="H13398" s="67"/>
      <c r="I13398" s="67"/>
      <c r="J13398" s="67"/>
      <c r="K13398" s="67"/>
      <c r="L13398" s="6"/>
      <c r="M13398" s="67"/>
      <c r="N13398" s="67" t="s">
        <v>2879</v>
      </c>
      <c r="O13398" s="67"/>
      <c r="P13398" s="408">
        <v>177</v>
      </c>
      <c r="Q13398" s="408">
        <f t="shared" si="337"/>
        <v>177</v>
      </c>
      <c r="R13398" s="408">
        <v>4</v>
      </c>
      <c r="S13398" s="67" t="s">
        <v>3</v>
      </c>
      <c r="T13398" s="67" t="s">
        <v>44</v>
      </c>
      <c r="U13398" s="67" t="s">
        <v>2866</v>
      </c>
      <c r="V13398" s="67" t="s">
        <v>1920</v>
      </c>
      <c r="W13398" s="67" t="s">
        <v>2845</v>
      </c>
      <c r="X13398" s="67" t="s">
        <v>2967</v>
      </c>
      <c r="Y13398" s="67"/>
      <c r="Z13398" s="67"/>
      <c r="AA13398" s="67">
        <v>44.806699999999999</v>
      </c>
      <c r="AB13398" s="67">
        <v>-119.9682</v>
      </c>
      <c r="AC13398" s="67" t="s">
        <v>2774</v>
      </c>
      <c r="AD13398" s="67"/>
      <c r="AE13398" s="67" t="s">
        <v>2774</v>
      </c>
      <c r="AG13398" s="67" t="s">
        <v>2029</v>
      </c>
      <c r="AH13398" s="67" t="s">
        <v>2029</v>
      </c>
    </row>
    <row r="13399" spans="1:34" x14ac:dyDescent="0.25">
      <c r="A13399" s="404">
        <v>43396</v>
      </c>
      <c r="D13399" s="67">
        <v>16735293</v>
      </c>
      <c r="E13399" s="68">
        <v>16</v>
      </c>
      <c r="F13399" s="67" t="s">
        <v>2744</v>
      </c>
      <c r="G13399" s="67">
        <v>2018</v>
      </c>
      <c r="H13399" s="67"/>
      <c r="I13399" s="67"/>
      <c r="J13399" s="67"/>
      <c r="K13399" s="67"/>
      <c r="L13399" s="6"/>
      <c r="M13399" s="67"/>
      <c r="N13399" s="67" t="s">
        <v>2879</v>
      </c>
      <c r="O13399" s="67"/>
      <c r="P13399" s="408">
        <v>177</v>
      </c>
      <c r="Q13399" s="408">
        <f t="shared" si="337"/>
        <v>177</v>
      </c>
      <c r="R13399" s="408">
        <v>5</v>
      </c>
      <c r="S13399" s="67" t="s">
        <v>3</v>
      </c>
      <c r="T13399" s="67" t="s">
        <v>44</v>
      </c>
      <c r="U13399" s="67" t="s">
        <v>2866</v>
      </c>
      <c r="V13399" s="67" t="s">
        <v>1920</v>
      </c>
      <c r="W13399" s="67" t="s">
        <v>2845</v>
      </c>
      <c r="X13399" s="67" t="s">
        <v>2967</v>
      </c>
      <c r="Y13399" s="67"/>
      <c r="Z13399" s="67"/>
      <c r="AA13399" s="67">
        <v>44.806699999999999</v>
      </c>
      <c r="AB13399" s="67">
        <v>-119.9682</v>
      </c>
      <c r="AC13399" s="67" t="s">
        <v>2774</v>
      </c>
      <c r="AD13399" s="67"/>
      <c r="AE13399" s="67" t="s">
        <v>2774</v>
      </c>
      <c r="AG13399" s="67" t="s">
        <v>2029</v>
      </c>
      <c r="AH13399" s="67" t="s">
        <v>2029</v>
      </c>
    </row>
    <row r="13400" spans="1:34" x14ac:dyDescent="0.25">
      <c r="A13400" s="404">
        <v>43396</v>
      </c>
      <c r="D13400" s="67">
        <v>16735337</v>
      </c>
      <c r="E13400" s="68">
        <v>16</v>
      </c>
      <c r="F13400" s="67" t="s">
        <v>2744</v>
      </c>
      <c r="G13400" s="67">
        <v>2018</v>
      </c>
      <c r="H13400" s="67"/>
      <c r="I13400" s="67"/>
      <c r="J13400" s="67"/>
      <c r="K13400" s="67"/>
      <c r="L13400" s="6"/>
      <c r="M13400" s="67"/>
      <c r="N13400" s="67" t="s">
        <v>2879</v>
      </c>
      <c r="O13400" s="67"/>
      <c r="P13400" s="408">
        <v>178</v>
      </c>
      <c r="Q13400" s="408">
        <f t="shared" si="337"/>
        <v>178</v>
      </c>
      <c r="R13400" s="408">
        <v>1</v>
      </c>
      <c r="S13400" s="67" t="s">
        <v>3</v>
      </c>
      <c r="T13400" s="67" t="s">
        <v>44</v>
      </c>
      <c r="U13400" s="67" t="s">
        <v>2866</v>
      </c>
      <c r="V13400" s="67" t="s">
        <v>1920</v>
      </c>
      <c r="W13400" s="67" t="s">
        <v>2845</v>
      </c>
      <c r="X13400" s="67" t="s">
        <v>2967</v>
      </c>
      <c r="Y13400" s="67"/>
      <c r="Z13400" s="67"/>
      <c r="AA13400" s="67">
        <v>44.806699999999999</v>
      </c>
      <c r="AB13400" s="67">
        <v>-119.9682</v>
      </c>
      <c r="AC13400" s="67" t="s">
        <v>2774</v>
      </c>
      <c r="AD13400" s="67"/>
      <c r="AE13400" s="67" t="s">
        <v>2774</v>
      </c>
      <c r="AG13400" s="67" t="s">
        <v>2029</v>
      </c>
      <c r="AH13400" s="67" t="s">
        <v>2029</v>
      </c>
    </row>
    <row r="13401" spans="1:34" x14ac:dyDescent="0.25">
      <c r="A13401" s="404">
        <v>43396</v>
      </c>
      <c r="D13401" s="67">
        <v>16735400</v>
      </c>
      <c r="E13401" s="68">
        <v>16</v>
      </c>
      <c r="F13401" s="67" t="s">
        <v>2744</v>
      </c>
      <c r="G13401" s="67">
        <v>2018</v>
      </c>
      <c r="H13401" s="67"/>
      <c r="I13401" s="67"/>
      <c r="J13401" s="67"/>
      <c r="K13401" s="67"/>
      <c r="L13401" s="6"/>
      <c r="M13401" s="67"/>
      <c r="N13401" s="67" t="s">
        <v>2879</v>
      </c>
      <c r="O13401" s="67"/>
      <c r="P13401" s="408">
        <v>179</v>
      </c>
      <c r="Q13401" s="408">
        <f t="shared" si="337"/>
        <v>179</v>
      </c>
      <c r="R13401" s="408">
        <v>1</v>
      </c>
      <c r="S13401" s="67" t="s">
        <v>3</v>
      </c>
      <c r="T13401" s="67" t="s">
        <v>44</v>
      </c>
      <c r="U13401" s="67" t="s">
        <v>2866</v>
      </c>
      <c r="V13401" s="67" t="s">
        <v>1920</v>
      </c>
      <c r="W13401" s="67" t="s">
        <v>2845</v>
      </c>
      <c r="X13401" s="67" t="s">
        <v>2967</v>
      </c>
      <c r="Y13401" s="67"/>
      <c r="Z13401" s="67"/>
      <c r="AA13401" s="67">
        <v>44.806699999999999</v>
      </c>
      <c r="AB13401" s="67">
        <v>-119.9682</v>
      </c>
      <c r="AC13401" s="67" t="s">
        <v>2774</v>
      </c>
      <c r="AD13401" s="67"/>
      <c r="AE13401" s="67" t="s">
        <v>2774</v>
      </c>
      <c r="AG13401" s="67" t="s">
        <v>2029</v>
      </c>
      <c r="AH13401" s="67" t="s">
        <v>2029</v>
      </c>
    </row>
    <row r="13402" spans="1:34" x14ac:dyDescent="0.25">
      <c r="A13402" s="404">
        <v>43396</v>
      </c>
      <c r="D13402" s="67">
        <v>16735400</v>
      </c>
      <c r="E13402" s="68">
        <v>16</v>
      </c>
      <c r="F13402" s="67" t="s">
        <v>2744</v>
      </c>
      <c r="G13402" s="67">
        <v>2018</v>
      </c>
      <c r="H13402" s="67"/>
      <c r="I13402" s="67"/>
      <c r="J13402" s="67"/>
      <c r="K13402" s="67"/>
      <c r="L13402" s="6"/>
      <c r="M13402" s="67"/>
      <c r="N13402" s="67" t="s">
        <v>2879</v>
      </c>
      <c r="O13402" s="67"/>
      <c r="P13402" s="408">
        <v>179</v>
      </c>
      <c r="Q13402" s="408">
        <f t="shared" si="337"/>
        <v>179</v>
      </c>
      <c r="R13402" s="408">
        <v>2</v>
      </c>
      <c r="S13402" s="67" t="s">
        <v>3</v>
      </c>
      <c r="T13402" s="67" t="s">
        <v>44</v>
      </c>
      <c r="U13402" s="67" t="s">
        <v>2866</v>
      </c>
      <c r="V13402" s="67" t="s">
        <v>1920</v>
      </c>
      <c r="W13402" s="67" t="s">
        <v>2845</v>
      </c>
      <c r="X13402" s="67" t="s">
        <v>2967</v>
      </c>
      <c r="Y13402" s="67"/>
      <c r="Z13402" s="67"/>
      <c r="AA13402" s="67">
        <v>44.806699999999999</v>
      </c>
      <c r="AB13402" s="67">
        <v>-119.9682</v>
      </c>
      <c r="AC13402" s="67" t="s">
        <v>2774</v>
      </c>
      <c r="AD13402" s="67"/>
      <c r="AE13402" s="67" t="s">
        <v>2774</v>
      </c>
      <c r="AG13402" s="67" t="s">
        <v>2029</v>
      </c>
      <c r="AH13402" s="67" t="s">
        <v>2029</v>
      </c>
    </row>
    <row r="13403" spans="1:34" x14ac:dyDescent="0.25">
      <c r="A13403" s="404">
        <v>43396</v>
      </c>
      <c r="D13403" s="67">
        <v>16735514</v>
      </c>
      <c r="E13403" s="68">
        <v>16</v>
      </c>
      <c r="F13403" s="67" t="s">
        <v>2744</v>
      </c>
      <c r="G13403" s="67">
        <v>2018</v>
      </c>
      <c r="H13403" s="67"/>
      <c r="I13403" s="67"/>
      <c r="J13403" s="67"/>
      <c r="K13403" s="67"/>
      <c r="L13403" s="6"/>
      <c r="M13403" s="67"/>
      <c r="N13403" s="67" t="s">
        <v>2879</v>
      </c>
      <c r="O13403" s="67"/>
      <c r="P13403" s="408">
        <v>180</v>
      </c>
      <c r="Q13403" s="408">
        <f t="shared" si="337"/>
        <v>180</v>
      </c>
      <c r="R13403" s="408">
        <v>1</v>
      </c>
      <c r="S13403" s="67" t="s">
        <v>3</v>
      </c>
      <c r="T13403" s="67" t="s">
        <v>44</v>
      </c>
      <c r="U13403" s="67" t="s">
        <v>2866</v>
      </c>
      <c r="V13403" s="67" t="s">
        <v>1920</v>
      </c>
      <c r="W13403" s="67" t="s">
        <v>2846</v>
      </c>
      <c r="X13403" s="67" t="s">
        <v>2967</v>
      </c>
      <c r="Y13403" s="67"/>
      <c r="Z13403" s="67"/>
      <c r="AA13403" s="67">
        <v>44.806699999999999</v>
      </c>
      <c r="AB13403" s="67">
        <v>-119.946</v>
      </c>
      <c r="AC13403" s="67" t="s">
        <v>2774</v>
      </c>
      <c r="AD13403" s="67"/>
      <c r="AE13403" s="67" t="s">
        <v>2774</v>
      </c>
      <c r="AG13403" s="67" t="s">
        <v>2029</v>
      </c>
      <c r="AH13403" s="67" t="s">
        <v>2029</v>
      </c>
    </row>
    <row r="13404" spans="1:34" x14ac:dyDescent="0.25">
      <c r="A13404" s="404">
        <v>43396</v>
      </c>
      <c r="D13404" s="67">
        <v>16735514</v>
      </c>
      <c r="E13404" s="68">
        <v>16</v>
      </c>
      <c r="F13404" s="67" t="s">
        <v>2744</v>
      </c>
      <c r="G13404" s="67">
        <v>2018</v>
      </c>
      <c r="H13404" s="67"/>
      <c r="I13404" s="67"/>
      <c r="J13404" s="67"/>
      <c r="K13404" s="67"/>
      <c r="L13404" s="6"/>
      <c r="M13404" s="67"/>
      <c r="N13404" s="67" t="s">
        <v>2879</v>
      </c>
      <c r="O13404" s="67"/>
      <c r="P13404" s="408">
        <v>180</v>
      </c>
      <c r="Q13404" s="408">
        <f t="shared" si="337"/>
        <v>180</v>
      </c>
      <c r="R13404" s="408">
        <v>2</v>
      </c>
      <c r="S13404" s="67" t="s">
        <v>3</v>
      </c>
      <c r="T13404" s="67" t="s">
        <v>44</v>
      </c>
      <c r="U13404" s="67" t="s">
        <v>2866</v>
      </c>
      <c r="V13404" s="67" t="s">
        <v>1920</v>
      </c>
      <c r="W13404" s="67" t="s">
        <v>2846</v>
      </c>
      <c r="X13404" s="67" t="s">
        <v>2967</v>
      </c>
      <c r="Y13404" s="67"/>
      <c r="Z13404" s="67"/>
      <c r="AA13404" s="67">
        <v>44.806699999999999</v>
      </c>
      <c r="AB13404" s="67">
        <v>-119.946</v>
      </c>
      <c r="AC13404" s="67" t="s">
        <v>2774</v>
      </c>
      <c r="AD13404" s="67"/>
      <c r="AE13404" s="67" t="s">
        <v>2774</v>
      </c>
      <c r="AG13404" s="67" t="s">
        <v>2029</v>
      </c>
      <c r="AH13404" s="67" t="s">
        <v>2029</v>
      </c>
    </row>
    <row r="13405" spans="1:34" x14ac:dyDescent="0.25">
      <c r="A13405" s="404">
        <v>43396</v>
      </c>
      <c r="D13405" s="67">
        <v>16756371</v>
      </c>
      <c r="E13405" s="68">
        <v>17</v>
      </c>
      <c r="F13405" s="67" t="s">
        <v>2744</v>
      </c>
      <c r="G13405" s="67">
        <v>2018</v>
      </c>
      <c r="H13405" s="67"/>
      <c r="I13405" s="67"/>
      <c r="J13405" s="67"/>
      <c r="K13405" s="67"/>
      <c r="L13405" s="6"/>
      <c r="M13405" s="67"/>
      <c r="N13405" s="67" t="s">
        <v>2879</v>
      </c>
      <c r="O13405" s="67"/>
      <c r="P13405" s="408">
        <v>181</v>
      </c>
      <c r="Q13405" s="408">
        <f t="shared" si="337"/>
        <v>181</v>
      </c>
      <c r="R13405" s="408">
        <v>1</v>
      </c>
      <c r="S13405" s="67" t="s">
        <v>3</v>
      </c>
      <c r="T13405" s="67" t="s">
        <v>44</v>
      </c>
      <c r="U13405" s="67" t="s">
        <v>2866</v>
      </c>
      <c r="V13405" s="67" t="s">
        <v>1920</v>
      </c>
      <c r="W13405" s="67" t="s">
        <v>2847</v>
      </c>
      <c r="X13405" s="67" t="s">
        <v>2988</v>
      </c>
      <c r="Y13405" s="67"/>
      <c r="Z13405" s="67"/>
      <c r="AA13405" s="67">
        <v>44.911700000000003</v>
      </c>
      <c r="AB13405" s="67">
        <v>-119.86879999999999</v>
      </c>
      <c r="AC13405" s="67" t="s">
        <v>2774</v>
      </c>
      <c r="AD13405" s="67"/>
      <c r="AE13405" s="67" t="s">
        <v>2774</v>
      </c>
      <c r="AG13405" s="67" t="s">
        <v>2029</v>
      </c>
      <c r="AH13405" s="67" t="s">
        <v>2029</v>
      </c>
    </row>
    <row r="13406" spans="1:34" x14ac:dyDescent="0.25">
      <c r="A13406" s="404">
        <v>43396</v>
      </c>
      <c r="D13406" s="67">
        <v>16756371</v>
      </c>
      <c r="E13406" s="68">
        <v>17</v>
      </c>
      <c r="F13406" s="67" t="s">
        <v>2744</v>
      </c>
      <c r="G13406" s="67">
        <v>2018</v>
      </c>
      <c r="H13406" s="67"/>
      <c r="I13406" s="67"/>
      <c r="J13406" s="67"/>
      <c r="K13406" s="67"/>
      <c r="L13406" s="6"/>
      <c r="M13406" s="67"/>
      <c r="N13406" s="67" t="s">
        <v>2879</v>
      </c>
      <c r="O13406" s="67"/>
      <c r="P13406" s="408">
        <v>181</v>
      </c>
      <c r="Q13406" s="408">
        <f t="shared" si="337"/>
        <v>181</v>
      </c>
      <c r="R13406" s="408">
        <v>2</v>
      </c>
      <c r="S13406" s="67" t="s">
        <v>3</v>
      </c>
      <c r="T13406" s="67" t="s">
        <v>44</v>
      </c>
      <c r="U13406" s="67" t="s">
        <v>2866</v>
      </c>
      <c r="V13406" s="67" t="s">
        <v>1920</v>
      </c>
      <c r="W13406" s="67" t="s">
        <v>2847</v>
      </c>
      <c r="X13406" s="67" t="s">
        <v>2988</v>
      </c>
      <c r="Y13406" s="67"/>
      <c r="Z13406" s="67"/>
      <c r="AA13406" s="67">
        <v>44.911700000000003</v>
      </c>
      <c r="AB13406" s="67">
        <v>-119.86879999999999</v>
      </c>
      <c r="AC13406" s="67" t="s">
        <v>2774</v>
      </c>
      <c r="AD13406" s="67"/>
      <c r="AE13406" s="67" t="s">
        <v>2774</v>
      </c>
      <c r="AG13406" s="67" t="s">
        <v>2029</v>
      </c>
      <c r="AH13406" s="67" t="s">
        <v>2029</v>
      </c>
    </row>
    <row r="13407" spans="1:34" x14ac:dyDescent="0.25">
      <c r="A13407" s="404">
        <v>43396</v>
      </c>
      <c r="D13407" s="67">
        <v>16756371</v>
      </c>
      <c r="E13407" s="68">
        <v>17</v>
      </c>
      <c r="F13407" s="67" t="s">
        <v>2744</v>
      </c>
      <c r="G13407" s="67">
        <v>2018</v>
      </c>
      <c r="H13407" s="67"/>
      <c r="I13407" s="67"/>
      <c r="J13407" s="67"/>
      <c r="K13407" s="67"/>
      <c r="L13407" s="6"/>
      <c r="M13407" s="67"/>
      <c r="N13407" s="67" t="s">
        <v>2879</v>
      </c>
      <c r="O13407" s="67"/>
      <c r="P13407" s="408">
        <v>181</v>
      </c>
      <c r="Q13407" s="408">
        <f t="shared" si="337"/>
        <v>181</v>
      </c>
      <c r="R13407" s="408">
        <v>3</v>
      </c>
      <c r="S13407" s="67" t="s">
        <v>3</v>
      </c>
      <c r="T13407" s="67" t="s">
        <v>44</v>
      </c>
      <c r="U13407" s="67" t="s">
        <v>2866</v>
      </c>
      <c r="V13407" s="67" t="s">
        <v>1920</v>
      </c>
      <c r="W13407" s="67" t="s">
        <v>2847</v>
      </c>
      <c r="X13407" s="67" t="s">
        <v>2988</v>
      </c>
      <c r="Y13407" s="67"/>
      <c r="Z13407" s="67"/>
      <c r="AA13407" s="67">
        <v>44.911700000000003</v>
      </c>
      <c r="AB13407" s="67">
        <v>-119.86879999999999</v>
      </c>
      <c r="AC13407" s="67" t="s">
        <v>2774</v>
      </c>
      <c r="AD13407" s="67"/>
      <c r="AE13407" s="67" t="s">
        <v>2774</v>
      </c>
      <c r="AG13407" s="67" t="s">
        <v>2029</v>
      </c>
      <c r="AH13407" s="67" t="s">
        <v>2029</v>
      </c>
    </row>
    <row r="13408" spans="1:34" x14ac:dyDescent="0.25">
      <c r="A13408" s="404">
        <v>43396</v>
      </c>
      <c r="D13408" s="67">
        <v>16756371</v>
      </c>
      <c r="E13408" s="68">
        <v>17</v>
      </c>
      <c r="F13408" s="67" t="s">
        <v>2744</v>
      </c>
      <c r="G13408" s="67">
        <v>2018</v>
      </c>
      <c r="H13408" s="67"/>
      <c r="I13408" s="67"/>
      <c r="J13408" s="67"/>
      <c r="K13408" s="67"/>
      <c r="L13408" s="6"/>
      <c r="M13408" s="67"/>
      <c r="N13408" s="67" t="s">
        <v>2879</v>
      </c>
      <c r="O13408" s="67"/>
      <c r="P13408" s="408">
        <v>181</v>
      </c>
      <c r="Q13408" s="408">
        <f t="shared" si="337"/>
        <v>181</v>
      </c>
      <c r="R13408" s="408">
        <v>4</v>
      </c>
      <c r="S13408" s="67" t="s">
        <v>3</v>
      </c>
      <c r="T13408" s="67" t="s">
        <v>44</v>
      </c>
      <c r="U13408" s="67" t="s">
        <v>2866</v>
      </c>
      <c r="V13408" s="67" t="s">
        <v>1920</v>
      </c>
      <c r="W13408" s="67" t="s">
        <v>2847</v>
      </c>
      <c r="X13408" s="67" t="s">
        <v>2988</v>
      </c>
      <c r="Y13408" s="67"/>
      <c r="Z13408" s="67"/>
      <c r="AA13408" s="67">
        <v>44.911700000000003</v>
      </c>
      <c r="AB13408" s="67">
        <v>-119.86879999999999</v>
      </c>
      <c r="AC13408" s="67" t="s">
        <v>2774</v>
      </c>
      <c r="AD13408" s="67"/>
      <c r="AE13408" s="67" t="s">
        <v>2774</v>
      </c>
      <c r="AG13408" s="67" t="s">
        <v>2029</v>
      </c>
      <c r="AH13408" s="67" t="s">
        <v>2029</v>
      </c>
    </row>
    <row r="13409" spans="1:34" x14ac:dyDescent="0.25">
      <c r="A13409" s="404">
        <v>43396</v>
      </c>
      <c r="D13409" s="67">
        <v>16756371</v>
      </c>
      <c r="E13409" s="68">
        <v>17</v>
      </c>
      <c r="F13409" s="67" t="s">
        <v>2744</v>
      </c>
      <c r="G13409" s="67">
        <v>2018</v>
      </c>
      <c r="H13409" s="67"/>
      <c r="I13409" s="67"/>
      <c r="J13409" s="67"/>
      <c r="K13409" s="67"/>
      <c r="L13409" s="6"/>
      <c r="M13409" s="67"/>
      <c r="N13409" s="67" t="s">
        <v>2879</v>
      </c>
      <c r="O13409" s="67"/>
      <c r="P13409" s="408">
        <v>181</v>
      </c>
      <c r="Q13409" s="408">
        <f t="shared" si="337"/>
        <v>181</v>
      </c>
      <c r="R13409" s="408">
        <v>5</v>
      </c>
      <c r="S13409" s="67" t="s">
        <v>3</v>
      </c>
      <c r="T13409" s="67" t="s">
        <v>44</v>
      </c>
      <c r="U13409" s="67" t="s">
        <v>2866</v>
      </c>
      <c r="V13409" s="67" t="s">
        <v>1920</v>
      </c>
      <c r="W13409" s="67" t="s">
        <v>2847</v>
      </c>
      <c r="X13409" s="67" t="s">
        <v>2988</v>
      </c>
      <c r="Y13409" s="67"/>
      <c r="Z13409" s="67"/>
      <c r="AA13409" s="67">
        <v>44.911700000000003</v>
      </c>
      <c r="AB13409" s="67">
        <v>-119.86879999999999</v>
      </c>
      <c r="AC13409" s="67" t="s">
        <v>2774</v>
      </c>
      <c r="AD13409" s="67"/>
      <c r="AE13409" s="67" t="s">
        <v>2774</v>
      </c>
      <c r="AG13409" s="67" t="s">
        <v>2029</v>
      </c>
      <c r="AH13409" s="67" t="s">
        <v>2029</v>
      </c>
    </row>
    <row r="13410" spans="1:34" x14ac:dyDescent="0.25">
      <c r="A13410" s="404">
        <v>43396</v>
      </c>
      <c r="D13410" s="67">
        <v>16756371</v>
      </c>
      <c r="E13410" s="68">
        <v>17</v>
      </c>
      <c r="F13410" s="67" t="s">
        <v>2744</v>
      </c>
      <c r="G13410" s="67">
        <v>2018</v>
      </c>
      <c r="H13410" s="67"/>
      <c r="I13410" s="67"/>
      <c r="J13410" s="67"/>
      <c r="K13410" s="67"/>
      <c r="L13410" s="6"/>
      <c r="M13410" s="67"/>
      <c r="N13410" s="67" t="s">
        <v>2879</v>
      </c>
      <c r="O13410" s="67"/>
      <c r="P13410" s="408">
        <v>181</v>
      </c>
      <c r="Q13410" s="408">
        <f t="shared" si="337"/>
        <v>181</v>
      </c>
      <c r="R13410" s="408">
        <v>6</v>
      </c>
      <c r="S13410" s="67" t="s">
        <v>3</v>
      </c>
      <c r="T13410" s="67" t="s">
        <v>44</v>
      </c>
      <c r="U13410" s="67" t="s">
        <v>2866</v>
      </c>
      <c r="V13410" s="67" t="s">
        <v>1920</v>
      </c>
      <c r="W13410" s="67" t="s">
        <v>2847</v>
      </c>
      <c r="X13410" s="67" t="s">
        <v>2988</v>
      </c>
      <c r="Y13410" s="67"/>
      <c r="Z13410" s="67"/>
      <c r="AA13410" s="67">
        <v>44.911700000000003</v>
      </c>
      <c r="AB13410" s="67">
        <v>-119.86879999999999</v>
      </c>
      <c r="AC13410" s="67" t="s">
        <v>2774</v>
      </c>
      <c r="AD13410" s="67"/>
      <c r="AE13410" s="67" t="s">
        <v>2774</v>
      </c>
      <c r="AG13410" s="67" t="s">
        <v>2029</v>
      </c>
      <c r="AH13410" s="67" t="s">
        <v>2029</v>
      </c>
    </row>
    <row r="13411" spans="1:34" x14ac:dyDescent="0.25">
      <c r="A13411" s="404">
        <v>43396</v>
      </c>
      <c r="D13411" s="67">
        <v>16756517</v>
      </c>
      <c r="E13411" s="68">
        <v>17</v>
      </c>
      <c r="F13411" s="67" t="s">
        <v>2744</v>
      </c>
      <c r="G13411" s="67">
        <v>2018</v>
      </c>
      <c r="H13411" s="67"/>
      <c r="I13411" s="67"/>
      <c r="J13411" s="67"/>
      <c r="K13411" s="67"/>
      <c r="L13411" s="6"/>
      <c r="M13411" s="67"/>
      <c r="N13411" s="67" t="s">
        <v>2879</v>
      </c>
      <c r="O13411" s="67"/>
      <c r="P13411" s="408">
        <v>182</v>
      </c>
      <c r="Q13411" s="408">
        <f t="shared" si="337"/>
        <v>182</v>
      </c>
      <c r="R13411" s="408">
        <v>1</v>
      </c>
      <c r="S13411" s="67" t="s">
        <v>3</v>
      </c>
      <c r="T13411" s="67" t="s">
        <v>44</v>
      </c>
      <c r="U13411" s="67" t="s">
        <v>2866</v>
      </c>
      <c r="V13411" s="67" t="s">
        <v>1920</v>
      </c>
      <c r="W13411" s="67" t="s">
        <v>2847</v>
      </c>
      <c r="X13411" s="67" t="s">
        <v>2988</v>
      </c>
      <c r="Y13411" s="67"/>
      <c r="Z13411" s="67"/>
      <c r="AA13411" s="67">
        <v>44.911700000000003</v>
      </c>
      <c r="AB13411" s="67">
        <v>-119.86879999999999</v>
      </c>
      <c r="AC13411" s="67" t="s">
        <v>2774</v>
      </c>
      <c r="AD13411" s="67"/>
      <c r="AE13411" s="67" t="s">
        <v>2774</v>
      </c>
      <c r="AG13411" s="67" t="s">
        <v>2029</v>
      </c>
      <c r="AH13411" s="67" t="s">
        <v>2029</v>
      </c>
    </row>
    <row r="13412" spans="1:34" x14ac:dyDescent="0.25">
      <c r="A13412" s="404">
        <v>43396</v>
      </c>
      <c r="D13412" s="67">
        <v>16756517</v>
      </c>
      <c r="E13412" s="68">
        <v>17</v>
      </c>
      <c r="F13412" s="67" t="s">
        <v>2744</v>
      </c>
      <c r="G13412" s="67">
        <v>2018</v>
      </c>
      <c r="H13412" s="67"/>
      <c r="I13412" s="67"/>
      <c r="J13412" s="67"/>
      <c r="K13412" s="67"/>
      <c r="L13412" s="6"/>
      <c r="M13412" s="67"/>
      <c r="N13412" s="67" t="s">
        <v>2879</v>
      </c>
      <c r="O13412" s="67"/>
      <c r="P13412" s="408">
        <v>182</v>
      </c>
      <c r="Q13412" s="408">
        <f t="shared" si="337"/>
        <v>182</v>
      </c>
      <c r="R13412" s="408">
        <v>2</v>
      </c>
      <c r="S13412" s="67" t="s">
        <v>3</v>
      </c>
      <c r="T13412" s="67" t="s">
        <v>44</v>
      </c>
      <c r="U13412" s="67" t="s">
        <v>2866</v>
      </c>
      <c r="V13412" s="67" t="s">
        <v>1920</v>
      </c>
      <c r="W13412" s="67" t="s">
        <v>2847</v>
      </c>
      <c r="X13412" s="67" t="s">
        <v>2988</v>
      </c>
      <c r="Y13412" s="67"/>
      <c r="Z13412" s="67"/>
      <c r="AA13412" s="67">
        <v>44.911700000000003</v>
      </c>
      <c r="AB13412" s="67">
        <v>-119.86879999999999</v>
      </c>
      <c r="AC13412" s="67" t="s">
        <v>2774</v>
      </c>
      <c r="AD13412" s="67"/>
      <c r="AE13412" s="67" t="s">
        <v>2774</v>
      </c>
      <c r="AG13412" s="67" t="s">
        <v>2029</v>
      </c>
      <c r="AH13412" s="67" t="s">
        <v>2029</v>
      </c>
    </row>
    <row r="13413" spans="1:34" x14ac:dyDescent="0.25">
      <c r="A13413" s="404">
        <v>43396</v>
      </c>
      <c r="D13413" s="67">
        <v>16756517</v>
      </c>
      <c r="E13413" s="68">
        <v>17</v>
      </c>
      <c r="F13413" s="67" t="s">
        <v>2744</v>
      </c>
      <c r="G13413" s="67">
        <v>2018</v>
      </c>
      <c r="H13413" s="67"/>
      <c r="I13413" s="67"/>
      <c r="J13413" s="67"/>
      <c r="K13413" s="67"/>
      <c r="L13413" s="6"/>
      <c r="M13413" s="67"/>
      <c r="N13413" s="67" t="s">
        <v>2879</v>
      </c>
      <c r="O13413" s="67"/>
      <c r="P13413" s="408">
        <v>182</v>
      </c>
      <c r="Q13413" s="408">
        <f t="shared" si="337"/>
        <v>182</v>
      </c>
      <c r="R13413" s="408">
        <v>3</v>
      </c>
      <c r="S13413" s="67" t="s">
        <v>3</v>
      </c>
      <c r="T13413" s="67" t="s">
        <v>44</v>
      </c>
      <c r="U13413" s="67" t="s">
        <v>2866</v>
      </c>
      <c r="V13413" s="67" t="s">
        <v>1920</v>
      </c>
      <c r="W13413" s="67" t="s">
        <v>2847</v>
      </c>
      <c r="X13413" s="67" t="s">
        <v>2988</v>
      </c>
      <c r="Y13413" s="67"/>
      <c r="Z13413" s="67"/>
      <c r="AA13413" s="67">
        <v>44.911700000000003</v>
      </c>
      <c r="AB13413" s="67">
        <v>-119.86879999999999</v>
      </c>
      <c r="AC13413" s="67" t="s">
        <v>2774</v>
      </c>
      <c r="AD13413" s="67"/>
      <c r="AE13413" s="67" t="s">
        <v>2774</v>
      </c>
      <c r="AG13413" s="67" t="s">
        <v>2029</v>
      </c>
      <c r="AH13413" s="67" t="s">
        <v>2029</v>
      </c>
    </row>
    <row r="13414" spans="1:34" x14ac:dyDescent="0.25">
      <c r="A13414" s="404">
        <v>43396</v>
      </c>
      <c r="D13414" s="67">
        <v>16756517</v>
      </c>
      <c r="E13414" s="68">
        <v>17</v>
      </c>
      <c r="F13414" s="67" t="s">
        <v>2744</v>
      </c>
      <c r="G13414" s="67">
        <v>2018</v>
      </c>
      <c r="H13414" s="67"/>
      <c r="I13414" s="67"/>
      <c r="J13414" s="67"/>
      <c r="K13414" s="67"/>
      <c r="L13414" s="6"/>
      <c r="M13414" s="67"/>
      <c r="N13414" s="67" t="s">
        <v>2879</v>
      </c>
      <c r="O13414" s="67"/>
      <c r="P13414" s="408">
        <v>182</v>
      </c>
      <c r="Q13414" s="408">
        <f t="shared" si="337"/>
        <v>182</v>
      </c>
      <c r="R13414" s="408">
        <v>4</v>
      </c>
      <c r="S13414" s="67" t="s">
        <v>3</v>
      </c>
      <c r="T13414" s="67" t="s">
        <v>44</v>
      </c>
      <c r="U13414" s="67" t="s">
        <v>2866</v>
      </c>
      <c r="V13414" s="67" t="s">
        <v>1920</v>
      </c>
      <c r="W13414" s="67" t="s">
        <v>2847</v>
      </c>
      <c r="X13414" s="67" t="s">
        <v>2988</v>
      </c>
      <c r="Y13414" s="67"/>
      <c r="Z13414" s="67"/>
      <c r="AA13414" s="67">
        <v>44.911700000000003</v>
      </c>
      <c r="AB13414" s="67">
        <v>-119.86879999999999</v>
      </c>
      <c r="AC13414" s="67" t="s">
        <v>2774</v>
      </c>
      <c r="AD13414" s="67"/>
      <c r="AE13414" s="67" t="s">
        <v>2774</v>
      </c>
      <c r="AG13414" s="67" t="s">
        <v>2029</v>
      </c>
      <c r="AH13414" s="67" t="s">
        <v>2029</v>
      </c>
    </row>
    <row r="13415" spans="1:34" x14ac:dyDescent="0.25">
      <c r="A13415" s="404">
        <v>43396</v>
      </c>
      <c r="D13415" s="67">
        <v>16756517</v>
      </c>
      <c r="E13415" s="68">
        <v>17</v>
      </c>
      <c r="F13415" s="67" t="s">
        <v>2744</v>
      </c>
      <c r="G13415" s="67">
        <v>2018</v>
      </c>
      <c r="H13415" s="67"/>
      <c r="I13415" s="67"/>
      <c r="J13415" s="67"/>
      <c r="K13415" s="67"/>
      <c r="L13415" s="6"/>
      <c r="M13415" s="67"/>
      <c r="N13415" s="67" t="s">
        <v>2879</v>
      </c>
      <c r="O13415" s="67"/>
      <c r="P13415" s="408">
        <v>182</v>
      </c>
      <c r="Q13415" s="408">
        <f t="shared" si="337"/>
        <v>182</v>
      </c>
      <c r="R13415" s="408">
        <v>5</v>
      </c>
      <c r="S13415" s="67" t="s">
        <v>3</v>
      </c>
      <c r="T13415" s="67" t="s">
        <v>44</v>
      </c>
      <c r="U13415" s="67" t="s">
        <v>2866</v>
      </c>
      <c r="V13415" s="67" t="s">
        <v>1920</v>
      </c>
      <c r="W13415" s="67" t="s">
        <v>2847</v>
      </c>
      <c r="X13415" s="67" t="s">
        <v>2988</v>
      </c>
      <c r="Y13415" s="67"/>
      <c r="Z13415" s="67"/>
      <c r="AA13415" s="67">
        <v>44.911700000000003</v>
      </c>
      <c r="AB13415" s="67">
        <v>-119.86879999999999</v>
      </c>
      <c r="AC13415" s="67" t="s">
        <v>2774</v>
      </c>
      <c r="AD13415" s="67"/>
      <c r="AE13415" s="67" t="s">
        <v>2774</v>
      </c>
      <c r="AG13415" s="67" t="s">
        <v>2029</v>
      </c>
      <c r="AH13415" s="67" t="s">
        <v>2029</v>
      </c>
    </row>
    <row r="13416" spans="1:34" x14ac:dyDescent="0.25">
      <c r="A13416" s="404">
        <v>43396</v>
      </c>
      <c r="D13416" s="67">
        <v>16756517</v>
      </c>
      <c r="E13416" s="68">
        <v>17</v>
      </c>
      <c r="F13416" s="67" t="s">
        <v>2744</v>
      </c>
      <c r="G13416" s="67">
        <v>2018</v>
      </c>
      <c r="H13416" s="67"/>
      <c r="I13416" s="67"/>
      <c r="J13416" s="67"/>
      <c r="K13416" s="67"/>
      <c r="L13416" s="6"/>
      <c r="M13416" s="67"/>
      <c r="N13416" s="67" t="s">
        <v>2879</v>
      </c>
      <c r="O13416" s="67"/>
      <c r="P13416" s="408">
        <v>182</v>
      </c>
      <c r="Q13416" s="408">
        <f t="shared" si="337"/>
        <v>182</v>
      </c>
      <c r="R13416" s="408">
        <v>6</v>
      </c>
      <c r="S13416" s="67" t="s">
        <v>3</v>
      </c>
      <c r="T13416" s="67" t="s">
        <v>44</v>
      </c>
      <c r="U13416" s="67" t="s">
        <v>2866</v>
      </c>
      <c r="V13416" s="67" t="s">
        <v>1920</v>
      </c>
      <c r="W13416" s="67" t="s">
        <v>2847</v>
      </c>
      <c r="X13416" s="67" t="s">
        <v>2988</v>
      </c>
      <c r="Y13416" s="67"/>
      <c r="Z13416" s="67"/>
      <c r="AA13416" s="67">
        <v>44.911700000000003</v>
      </c>
      <c r="AB13416" s="67">
        <v>-119.86879999999999</v>
      </c>
      <c r="AC13416" s="67" t="s">
        <v>2774</v>
      </c>
      <c r="AD13416" s="67"/>
      <c r="AE13416" s="67" t="s">
        <v>2774</v>
      </c>
      <c r="AG13416" s="67" t="s">
        <v>2029</v>
      </c>
      <c r="AH13416" s="67" t="s">
        <v>2029</v>
      </c>
    </row>
    <row r="13417" spans="1:34" x14ac:dyDescent="0.25">
      <c r="A13417" s="404">
        <v>43396</v>
      </c>
      <c r="D13417" s="67">
        <v>16756517</v>
      </c>
      <c r="E13417" s="68">
        <v>17</v>
      </c>
      <c r="F13417" s="67" t="s">
        <v>2744</v>
      </c>
      <c r="G13417" s="67">
        <v>2018</v>
      </c>
      <c r="H13417" s="67"/>
      <c r="I13417" s="67"/>
      <c r="J13417" s="67"/>
      <c r="K13417" s="67"/>
      <c r="L13417" s="6"/>
      <c r="M13417" s="67"/>
      <c r="N13417" s="67" t="s">
        <v>2879</v>
      </c>
      <c r="O13417" s="67"/>
      <c r="P13417" s="408">
        <v>182</v>
      </c>
      <c r="Q13417" s="408">
        <f t="shared" si="337"/>
        <v>182</v>
      </c>
      <c r="R13417" s="408">
        <v>7</v>
      </c>
      <c r="S13417" s="67" t="s">
        <v>3</v>
      </c>
      <c r="T13417" s="67" t="s">
        <v>44</v>
      </c>
      <c r="U13417" s="67" t="s">
        <v>2866</v>
      </c>
      <c r="V13417" s="67" t="s">
        <v>1920</v>
      </c>
      <c r="W13417" s="67" t="s">
        <v>2847</v>
      </c>
      <c r="X13417" s="67" t="s">
        <v>2988</v>
      </c>
      <c r="Y13417" s="67"/>
      <c r="Z13417" s="67"/>
      <c r="AA13417" s="67">
        <v>44.911700000000003</v>
      </c>
      <c r="AB13417" s="67">
        <v>-119.86879999999999</v>
      </c>
      <c r="AC13417" s="67" t="s">
        <v>2774</v>
      </c>
      <c r="AD13417" s="67"/>
      <c r="AE13417" s="67" t="s">
        <v>2774</v>
      </c>
      <c r="AG13417" s="67" t="s">
        <v>2029</v>
      </c>
      <c r="AH13417" s="67" t="s">
        <v>2029</v>
      </c>
    </row>
    <row r="13418" spans="1:34" x14ac:dyDescent="0.25">
      <c r="A13418" s="404">
        <v>43396</v>
      </c>
      <c r="D13418" s="67">
        <v>16756927</v>
      </c>
      <c r="E13418" s="68">
        <v>17</v>
      </c>
      <c r="F13418" s="67" t="s">
        <v>2744</v>
      </c>
      <c r="G13418" s="67">
        <v>2018</v>
      </c>
      <c r="H13418" s="67"/>
      <c r="I13418" s="67"/>
      <c r="J13418" s="67"/>
      <c r="K13418" s="67"/>
      <c r="L13418" s="6"/>
      <c r="M13418" s="67"/>
      <c r="N13418" s="67" t="s">
        <v>2879</v>
      </c>
      <c r="O13418" s="67"/>
      <c r="P13418" s="408">
        <v>183</v>
      </c>
      <c r="Q13418" s="408">
        <f t="shared" si="337"/>
        <v>183</v>
      </c>
      <c r="R13418" s="408">
        <v>1</v>
      </c>
      <c r="S13418" s="67" t="s">
        <v>3</v>
      </c>
      <c r="T13418" s="67" t="s">
        <v>44</v>
      </c>
      <c r="U13418" s="67" t="s">
        <v>2866</v>
      </c>
      <c r="V13418" s="67" t="s">
        <v>1920</v>
      </c>
      <c r="W13418" s="67" t="s">
        <v>2848</v>
      </c>
      <c r="X13418" s="67" t="s">
        <v>2968</v>
      </c>
      <c r="Y13418" s="67"/>
      <c r="Z13418" s="67"/>
      <c r="AA13418" s="67">
        <v>44.894199999999998</v>
      </c>
      <c r="AB13418" s="67">
        <v>-120.0719</v>
      </c>
      <c r="AC13418" s="67" t="s">
        <v>2774</v>
      </c>
      <c r="AD13418" s="67"/>
      <c r="AE13418" s="67" t="s">
        <v>2774</v>
      </c>
      <c r="AG13418" s="67" t="s">
        <v>2029</v>
      </c>
      <c r="AH13418" s="67" t="s">
        <v>2029</v>
      </c>
    </row>
    <row r="13419" spans="1:34" x14ac:dyDescent="0.25">
      <c r="A13419" s="404">
        <v>43396</v>
      </c>
      <c r="D13419" s="67">
        <v>16756927</v>
      </c>
      <c r="E13419" s="68">
        <v>17</v>
      </c>
      <c r="F13419" s="67" t="s">
        <v>2744</v>
      </c>
      <c r="G13419" s="67">
        <v>2018</v>
      </c>
      <c r="H13419" s="67"/>
      <c r="I13419" s="67"/>
      <c r="J13419" s="67"/>
      <c r="K13419" s="67"/>
      <c r="L13419" s="6"/>
      <c r="M13419" s="67"/>
      <c r="N13419" s="67" t="s">
        <v>2879</v>
      </c>
      <c r="O13419" s="67"/>
      <c r="P13419" s="408">
        <v>183</v>
      </c>
      <c r="Q13419" s="408">
        <f t="shared" si="337"/>
        <v>183</v>
      </c>
      <c r="R13419" s="408">
        <v>2</v>
      </c>
      <c r="S13419" s="67" t="s">
        <v>3</v>
      </c>
      <c r="T13419" s="67" t="s">
        <v>44</v>
      </c>
      <c r="U13419" s="67" t="s">
        <v>2866</v>
      </c>
      <c r="V13419" s="67" t="s">
        <v>1920</v>
      </c>
      <c r="W13419" s="67" t="s">
        <v>2848</v>
      </c>
      <c r="X13419" s="67" t="s">
        <v>2968</v>
      </c>
      <c r="Y13419" s="67"/>
      <c r="Z13419" s="67"/>
      <c r="AA13419" s="67">
        <v>44.894199999999998</v>
      </c>
      <c r="AB13419" s="67">
        <v>-120.0719</v>
      </c>
      <c r="AC13419" s="67" t="s">
        <v>2774</v>
      </c>
      <c r="AD13419" s="67"/>
      <c r="AE13419" s="67" t="s">
        <v>2774</v>
      </c>
      <c r="AG13419" s="67" t="s">
        <v>2029</v>
      </c>
      <c r="AH13419" s="67" t="s">
        <v>2029</v>
      </c>
    </row>
    <row r="13420" spans="1:34" x14ac:dyDescent="0.25">
      <c r="A13420" s="404">
        <v>43396</v>
      </c>
      <c r="D13420" s="67">
        <v>16756927</v>
      </c>
      <c r="E13420" s="68">
        <v>17</v>
      </c>
      <c r="F13420" s="67" t="s">
        <v>2744</v>
      </c>
      <c r="G13420" s="67">
        <v>2018</v>
      </c>
      <c r="H13420" s="67"/>
      <c r="I13420" s="67"/>
      <c r="J13420" s="67"/>
      <c r="K13420" s="67"/>
      <c r="L13420" s="6"/>
      <c r="M13420" s="67"/>
      <c r="N13420" s="67" t="s">
        <v>2879</v>
      </c>
      <c r="O13420" s="67"/>
      <c r="P13420" s="408">
        <v>183</v>
      </c>
      <c r="Q13420" s="408">
        <f t="shared" si="337"/>
        <v>183</v>
      </c>
      <c r="R13420" s="408">
        <v>3</v>
      </c>
      <c r="S13420" s="67" t="s">
        <v>3</v>
      </c>
      <c r="T13420" s="67" t="s">
        <v>44</v>
      </c>
      <c r="U13420" s="67" t="s">
        <v>2866</v>
      </c>
      <c r="V13420" s="67" t="s">
        <v>1920</v>
      </c>
      <c r="W13420" s="67" t="s">
        <v>2848</v>
      </c>
      <c r="X13420" s="67" t="s">
        <v>2968</v>
      </c>
      <c r="Y13420" s="67"/>
      <c r="Z13420" s="67"/>
      <c r="AA13420" s="67">
        <v>44.894199999999998</v>
      </c>
      <c r="AB13420" s="67">
        <v>-120.0719</v>
      </c>
      <c r="AC13420" s="67" t="s">
        <v>2774</v>
      </c>
      <c r="AD13420" s="67"/>
      <c r="AE13420" s="67" t="s">
        <v>2774</v>
      </c>
      <c r="AG13420" s="67" t="s">
        <v>2029</v>
      </c>
      <c r="AH13420" s="67" t="s">
        <v>2029</v>
      </c>
    </row>
    <row r="13421" spans="1:34" x14ac:dyDescent="0.25">
      <c r="A13421" s="404">
        <v>43396</v>
      </c>
      <c r="D13421" s="67">
        <v>16757207</v>
      </c>
      <c r="E13421" s="68">
        <v>17</v>
      </c>
      <c r="F13421" s="67" t="s">
        <v>2744</v>
      </c>
      <c r="G13421" s="67">
        <v>2018</v>
      </c>
      <c r="H13421" s="67"/>
      <c r="I13421" s="67"/>
      <c r="J13421" s="67"/>
      <c r="K13421" s="67"/>
      <c r="L13421" s="6"/>
      <c r="M13421" s="67"/>
      <c r="N13421" s="67" t="s">
        <v>2879</v>
      </c>
      <c r="O13421" s="67"/>
      <c r="P13421" s="408">
        <v>184</v>
      </c>
      <c r="Q13421" s="408">
        <f t="shared" si="337"/>
        <v>184</v>
      </c>
      <c r="R13421" s="408">
        <v>1</v>
      </c>
      <c r="S13421" s="67" t="s">
        <v>3</v>
      </c>
      <c r="T13421" s="67" t="s">
        <v>44</v>
      </c>
      <c r="U13421" s="67" t="s">
        <v>2866</v>
      </c>
      <c r="V13421" s="67" t="s">
        <v>1920</v>
      </c>
      <c r="W13421" s="67" t="s">
        <v>2849</v>
      </c>
      <c r="X13421" s="67" t="s">
        <v>2989</v>
      </c>
      <c r="Y13421" s="67"/>
      <c r="Z13421" s="67"/>
      <c r="AA13421" s="67">
        <v>44.933300000000003</v>
      </c>
      <c r="AB13421" s="67">
        <v>-120.1168</v>
      </c>
      <c r="AC13421" s="67" t="s">
        <v>2774</v>
      </c>
      <c r="AD13421" s="67"/>
      <c r="AE13421" s="67" t="s">
        <v>2774</v>
      </c>
      <c r="AG13421" s="67" t="s">
        <v>2029</v>
      </c>
      <c r="AH13421" s="67" t="s">
        <v>2029</v>
      </c>
    </row>
    <row r="13422" spans="1:34" x14ac:dyDescent="0.25">
      <c r="A13422" s="404">
        <v>43396</v>
      </c>
      <c r="D13422" s="67">
        <v>16757207</v>
      </c>
      <c r="E13422" s="68">
        <v>17</v>
      </c>
      <c r="F13422" s="67" t="s">
        <v>2744</v>
      </c>
      <c r="G13422" s="67">
        <v>2018</v>
      </c>
      <c r="H13422" s="67"/>
      <c r="I13422" s="67"/>
      <c r="J13422" s="67"/>
      <c r="K13422" s="67"/>
      <c r="L13422" s="6"/>
      <c r="M13422" s="67"/>
      <c r="N13422" s="67" t="s">
        <v>2879</v>
      </c>
      <c r="O13422" s="67"/>
      <c r="P13422" s="408">
        <v>184</v>
      </c>
      <c r="Q13422" s="408">
        <f t="shared" si="337"/>
        <v>184</v>
      </c>
      <c r="R13422" s="408">
        <v>2</v>
      </c>
      <c r="S13422" s="67" t="s">
        <v>3</v>
      </c>
      <c r="T13422" s="67" t="s">
        <v>44</v>
      </c>
      <c r="U13422" s="67" t="s">
        <v>2866</v>
      </c>
      <c r="V13422" s="67" t="s">
        <v>1920</v>
      </c>
      <c r="W13422" s="67" t="s">
        <v>2849</v>
      </c>
      <c r="X13422" s="67" t="s">
        <v>2989</v>
      </c>
      <c r="Y13422" s="67"/>
      <c r="Z13422" s="67"/>
      <c r="AA13422" s="67">
        <v>44.933300000000003</v>
      </c>
      <c r="AB13422" s="67">
        <v>-120.1168</v>
      </c>
      <c r="AC13422" s="67" t="s">
        <v>2774</v>
      </c>
      <c r="AD13422" s="67"/>
      <c r="AE13422" s="67" t="s">
        <v>2774</v>
      </c>
      <c r="AG13422" s="67" t="s">
        <v>2029</v>
      </c>
      <c r="AH13422" s="67" t="s">
        <v>2029</v>
      </c>
    </row>
    <row r="13423" spans="1:34" x14ac:dyDescent="0.25">
      <c r="A13423" s="404">
        <v>43396</v>
      </c>
      <c r="D13423" s="67">
        <v>16757207</v>
      </c>
      <c r="E13423" s="68">
        <v>17</v>
      </c>
      <c r="F13423" s="67" t="s">
        <v>2744</v>
      </c>
      <c r="G13423" s="67">
        <v>2018</v>
      </c>
      <c r="H13423" s="67"/>
      <c r="I13423" s="67"/>
      <c r="J13423" s="67"/>
      <c r="K13423" s="67"/>
      <c r="L13423" s="6"/>
      <c r="M13423" s="67"/>
      <c r="N13423" s="67" t="s">
        <v>2879</v>
      </c>
      <c r="O13423" s="67"/>
      <c r="P13423" s="408">
        <v>184</v>
      </c>
      <c r="Q13423" s="408">
        <f t="shared" si="337"/>
        <v>184</v>
      </c>
      <c r="R13423" s="408">
        <v>3</v>
      </c>
      <c r="S13423" s="67" t="s">
        <v>3</v>
      </c>
      <c r="T13423" s="67" t="s">
        <v>44</v>
      </c>
      <c r="U13423" s="67" t="s">
        <v>2866</v>
      </c>
      <c r="V13423" s="67" t="s">
        <v>1920</v>
      </c>
      <c r="W13423" s="67" t="s">
        <v>2849</v>
      </c>
      <c r="X13423" s="67" t="s">
        <v>2989</v>
      </c>
      <c r="Y13423" s="67"/>
      <c r="Z13423" s="67"/>
      <c r="AA13423" s="67">
        <v>44.933300000000003</v>
      </c>
      <c r="AB13423" s="67">
        <v>-120.1168</v>
      </c>
      <c r="AC13423" s="67" t="s">
        <v>2774</v>
      </c>
      <c r="AD13423" s="67"/>
      <c r="AE13423" s="67" t="s">
        <v>2774</v>
      </c>
      <c r="AG13423" s="67" t="s">
        <v>2029</v>
      </c>
      <c r="AH13423" s="67" t="s">
        <v>2029</v>
      </c>
    </row>
    <row r="13424" spans="1:34" x14ac:dyDescent="0.25">
      <c r="A13424" s="404">
        <v>43396</v>
      </c>
      <c r="D13424" s="67">
        <v>16757207</v>
      </c>
      <c r="E13424" s="68">
        <v>17</v>
      </c>
      <c r="F13424" s="67" t="s">
        <v>2744</v>
      </c>
      <c r="G13424" s="67">
        <v>2018</v>
      </c>
      <c r="H13424" s="67"/>
      <c r="I13424" s="67"/>
      <c r="J13424" s="67"/>
      <c r="K13424" s="67"/>
      <c r="L13424" s="6"/>
      <c r="M13424" s="67"/>
      <c r="N13424" s="67" t="s">
        <v>2879</v>
      </c>
      <c r="O13424" s="67"/>
      <c r="P13424" s="408">
        <v>184</v>
      </c>
      <c r="Q13424" s="408">
        <f t="shared" si="337"/>
        <v>184</v>
      </c>
      <c r="R13424" s="408">
        <v>4</v>
      </c>
      <c r="S13424" s="67" t="s">
        <v>3</v>
      </c>
      <c r="T13424" s="67" t="s">
        <v>44</v>
      </c>
      <c r="U13424" s="67" t="s">
        <v>2866</v>
      </c>
      <c r="V13424" s="67" t="s">
        <v>1920</v>
      </c>
      <c r="W13424" s="67" t="s">
        <v>2849</v>
      </c>
      <c r="X13424" s="67" t="s">
        <v>2989</v>
      </c>
      <c r="Y13424" s="67"/>
      <c r="Z13424" s="67"/>
      <c r="AA13424" s="67">
        <v>44.933300000000003</v>
      </c>
      <c r="AB13424" s="67">
        <v>-120.1168</v>
      </c>
      <c r="AC13424" s="67" t="s">
        <v>2774</v>
      </c>
      <c r="AD13424" s="67"/>
      <c r="AE13424" s="67" t="s">
        <v>2774</v>
      </c>
      <c r="AG13424" s="67" t="s">
        <v>2029</v>
      </c>
      <c r="AH13424" s="67" t="s">
        <v>2029</v>
      </c>
    </row>
    <row r="13425" spans="1:34" x14ac:dyDescent="0.25">
      <c r="A13425" s="404">
        <v>43396</v>
      </c>
      <c r="D13425" s="67">
        <v>16757207</v>
      </c>
      <c r="E13425" s="68">
        <v>17</v>
      </c>
      <c r="F13425" s="67" t="s">
        <v>2744</v>
      </c>
      <c r="G13425" s="67">
        <v>2018</v>
      </c>
      <c r="H13425" s="67"/>
      <c r="I13425" s="67"/>
      <c r="J13425" s="67"/>
      <c r="K13425" s="67"/>
      <c r="L13425" s="6"/>
      <c r="M13425" s="67"/>
      <c r="N13425" s="67" t="s">
        <v>2879</v>
      </c>
      <c r="O13425" s="67"/>
      <c r="P13425" s="408">
        <v>184</v>
      </c>
      <c r="Q13425" s="408">
        <f t="shared" si="337"/>
        <v>184</v>
      </c>
      <c r="R13425" s="408">
        <v>5</v>
      </c>
      <c r="S13425" s="67" t="s">
        <v>3</v>
      </c>
      <c r="T13425" s="67" t="s">
        <v>44</v>
      </c>
      <c r="U13425" s="67" t="s">
        <v>2866</v>
      </c>
      <c r="V13425" s="67" t="s">
        <v>1920</v>
      </c>
      <c r="W13425" s="67" t="s">
        <v>2849</v>
      </c>
      <c r="X13425" s="67" t="s">
        <v>2989</v>
      </c>
      <c r="Y13425" s="67"/>
      <c r="Z13425" s="67"/>
      <c r="AA13425" s="67">
        <v>44.933300000000003</v>
      </c>
      <c r="AB13425" s="67">
        <v>-120.1168</v>
      </c>
      <c r="AC13425" s="67" t="s">
        <v>2774</v>
      </c>
      <c r="AD13425" s="67"/>
      <c r="AE13425" s="67" t="s">
        <v>2774</v>
      </c>
      <c r="AG13425" s="67" t="s">
        <v>2029</v>
      </c>
      <c r="AH13425" s="67" t="s">
        <v>2029</v>
      </c>
    </row>
    <row r="13426" spans="1:34" x14ac:dyDescent="0.25">
      <c r="A13426" s="404">
        <v>43396</v>
      </c>
      <c r="D13426" s="67">
        <v>16757207</v>
      </c>
      <c r="E13426" s="68">
        <v>17</v>
      </c>
      <c r="F13426" s="67" t="s">
        <v>2744</v>
      </c>
      <c r="G13426" s="67">
        <v>2018</v>
      </c>
      <c r="H13426" s="67"/>
      <c r="I13426" s="67"/>
      <c r="J13426" s="67"/>
      <c r="K13426" s="67"/>
      <c r="L13426" s="6"/>
      <c r="M13426" s="67"/>
      <c r="N13426" s="67" t="s">
        <v>2879</v>
      </c>
      <c r="O13426" s="67"/>
      <c r="P13426" s="408">
        <v>184</v>
      </c>
      <c r="Q13426" s="408">
        <f t="shared" si="337"/>
        <v>184</v>
      </c>
      <c r="R13426" s="408">
        <v>6</v>
      </c>
      <c r="S13426" s="67" t="s">
        <v>3</v>
      </c>
      <c r="T13426" s="67" t="s">
        <v>44</v>
      </c>
      <c r="U13426" s="67" t="s">
        <v>2866</v>
      </c>
      <c r="V13426" s="67" t="s">
        <v>1920</v>
      </c>
      <c r="W13426" s="67" t="s">
        <v>2849</v>
      </c>
      <c r="X13426" s="67" t="s">
        <v>2989</v>
      </c>
      <c r="Y13426" s="67"/>
      <c r="Z13426" s="67"/>
      <c r="AA13426" s="67">
        <v>44.933300000000003</v>
      </c>
      <c r="AB13426" s="67">
        <v>-120.1168</v>
      </c>
      <c r="AC13426" s="67" t="s">
        <v>2774</v>
      </c>
      <c r="AD13426" s="67"/>
      <c r="AE13426" s="67" t="s">
        <v>2774</v>
      </c>
      <c r="AG13426" s="67" t="s">
        <v>2029</v>
      </c>
      <c r="AH13426" s="67" t="s">
        <v>2029</v>
      </c>
    </row>
    <row r="13427" spans="1:34" x14ac:dyDescent="0.25">
      <c r="A13427" s="404">
        <v>43396</v>
      </c>
      <c r="D13427" s="67">
        <v>16757207</v>
      </c>
      <c r="E13427" s="68">
        <v>17</v>
      </c>
      <c r="F13427" s="67" t="s">
        <v>2744</v>
      </c>
      <c r="G13427" s="67">
        <v>2018</v>
      </c>
      <c r="H13427" s="67"/>
      <c r="I13427" s="67"/>
      <c r="J13427" s="67"/>
      <c r="K13427" s="67"/>
      <c r="L13427" s="6"/>
      <c r="M13427" s="67"/>
      <c r="N13427" s="67" t="s">
        <v>2879</v>
      </c>
      <c r="O13427" s="67"/>
      <c r="P13427" s="408">
        <v>184</v>
      </c>
      <c r="Q13427" s="408">
        <f t="shared" si="337"/>
        <v>184</v>
      </c>
      <c r="R13427" s="408">
        <v>7</v>
      </c>
      <c r="S13427" s="67" t="s">
        <v>3</v>
      </c>
      <c r="T13427" s="67" t="s">
        <v>44</v>
      </c>
      <c r="U13427" s="67" t="s">
        <v>2866</v>
      </c>
      <c r="V13427" s="67" t="s">
        <v>1920</v>
      </c>
      <c r="W13427" s="67" t="s">
        <v>2849</v>
      </c>
      <c r="X13427" s="67" t="s">
        <v>2989</v>
      </c>
      <c r="Y13427" s="67"/>
      <c r="Z13427" s="67"/>
      <c r="AA13427" s="67">
        <v>44.933300000000003</v>
      </c>
      <c r="AB13427" s="67">
        <v>-120.1168</v>
      </c>
      <c r="AC13427" s="67" t="s">
        <v>2774</v>
      </c>
      <c r="AD13427" s="67"/>
      <c r="AE13427" s="67" t="s">
        <v>2774</v>
      </c>
      <c r="AG13427" s="67" t="s">
        <v>2029</v>
      </c>
      <c r="AH13427" s="67" t="s">
        <v>2029</v>
      </c>
    </row>
    <row r="13428" spans="1:34" x14ac:dyDescent="0.25">
      <c r="A13428" s="404">
        <v>43396</v>
      </c>
      <c r="D13428" s="67">
        <v>16757207</v>
      </c>
      <c r="E13428" s="68">
        <v>17</v>
      </c>
      <c r="F13428" s="67" t="s">
        <v>2744</v>
      </c>
      <c r="G13428" s="67">
        <v>2018</v>
      </c>
      <c r="H13428" s="67"/>
      <c r="I13428" s="67"/>
      <c r="J13428" s="67"/>
      <c r="K13428" s="67"/>
      <c r="L13428" s="6"/>
      <c r="M13428" s="67"/>
      <c r="N13428" s="67" t="s">
        <v>2879</v>
      </c>
      <c r="O13428" s="67"/>
      <c r="P13428" s="408">
        <v>184</v>
      </c>
      <c r="Q13428" s="408">
        <f t="shared" si="337"/>
        <v>184</v>
      </c>
      <c r="R13428" s="408">
        <v>8</v>
      </c>
      <c r="S13428" s="67" t="s">
        <v>3</v>
      </c>
      <c r="T13428" s="67" t="s">
        <v>44</v>
      </c>
      <c r="U13428" s="67" t="s">
        <v>2866</v>
      </c>
      <c r="V13428" s="67" t="s">
        <v>1920</v>
      </c>
      <c r="W13428" s="67" t="s">
        <v>2849</v>
      </c>
      <c r="X13428" s="67" t="s">
        <v>2989</v>
      </c>
      <c r="Y13428" s="67"/>
      <c r="Z13428" s="67"/>
      <c r="AA13428" s="67">
        <v>44.933300000000003</v>
      </c>
      <c r="AB13428" s="67">
        <v>-120.1168</v>
      </c>
      <c r="AC13428" s="67" t="s">
        <v>2774</v>
      </c>
      <c r="AD13428" s="67"/>
      <c r="AE13428" s="67" t="s">
        <v>2774</v>
      </c>
      <c r="AG13428" s="67" t="s">
        <v>2029</v>
      </c>
      <c r="AH13428" s="67" t="s">
        <v>2029</v>
      </c>
    </row>
    <row r="13429" spans="1:34" x14ac:dyDescent="0.25">
      <c r="A13429" s="404">
        <v>43396</v>
      </c>
      <c r="D13429" s="67">
        <v>16757207</v>
      </c>
      <c r="E13429" s="68">
        <v>17</v>
      </c>
      <c r="F13429" s="67" t="s">
        <v>2744</v>
      </c>
      <c r="G13429" s="67">
        <v>2018</v>
      </c>
      <c r="H13429" s="67"/>
      <c r="I13429" s="67"/>
      <c r="J13429" s="67"/>
      <c r="K13429" s="67"/>
      <c r="L13429" s="6"/>
      <c r="M13429" s="67"/>
      <c r="N13429" s="67" t="s">
        <v>2879</v>
      </c>
      <c r="O13429" s="67"/>
      <c r="P13429" s="408">
        <v>184</v>
      </c>
      <c r="Q13429" s="408">
        <f t="shared" si="337"/>
        <v>184</v>
      </c>
      <c r="R13429" s="408">
        <v>9</v>
      </c>
      <c r="S13429" s="67" t="s">
        <v>3</v>
      </c>
      <c r="T13429" s="67" t="s">
        <v>44</v>
      </c>
      <c r="U13429" s="67" t="s">
        <v>2866</v>
      </c>
      <c r="V13429" s="67" t="s">
        <v>1920</v>
      </c>
      <c r="W13429" s="67" t="s">
        <v>2849</v>
      </c>
      <c r="X13429" s="67" t="s">
        <v>2989</v>
      </c>
      <c r="Y13429" s="67"/>
      <c r="Z13429" s="67"/>
      <c r="AA13429" s="67">
        <v>44.933300000000003</v>
      </c>
      <c r="AB13429" s="67">
        <v>-120.1168</v>
      </c>
      <c r="AC13429" s="67" t="s">
        <v>2774</v>
      </c>
      <c r="AD13429" s="67"/>
      <c r="AE13429" s="67" t="s">
        <v>2774</v>
      </c>
      <c r="AG13429" s="67" t="s">
        <v>2029</v>
      </c>
      <c r="AH13429" s="67" t="s">
        <v>2029</v>
      </c>
    </row>
    <row r="13430" spans="1:34" x14ac:dyDescent="0.25">
      <c r="A13430" s="404">
        <v>43396</v>
      </c>
      <c r="D13430" s="67">
        <v>16757508</v>
      </c>
      <c r="E13430" s="68">
        <v>17</v>
      </c>
      <c r="F13430" s="67" t="s">
        <v>2744</v>
      </c>
      <c r="G13430" s="67">
        <v>2018</v>
      </c>
      <c r="H13430" s="67"/>
      <c r="I13430" s="67"/>
      <c r="J13430" s="67"/>
      <c r="K13430" s="67"/>
      <c r="L13430" s="6"/>
      <c r="M13430" s="67"/>
      <c r="N13430" s="67" t="s">
        <v>2879</v>
      </c>
      <c r="O13430" s="67"/>
      <c r="P13430" s="408">
        <v>185</v>
      </c>
      <c r="Q13430" s="408">
        <f t="shared" si="337"/>
        <v>185</v>
      </c>
      <c r="R13430" s="408">
        <v>1</v>
      </c>
      <c r="S13430" s="67" t="s">
        <v>3</v>
      </c>
      <c r="T13430" s="67" t="s">
        <v>44</v>
      </c>
      <c r="U13430" s="67" t="s">
        <v>2866</v>
      </c>
      <c r="V13430" s="67" t="s">
        <v>1920</v>
      </c>
      <c r="W13430" s="67" t="s">
        <v>2850</v>
      </c>
      <c r="X13430" s="67" t="s">
        <v>2990</v>
      </c>
      <c r="Y13430" s="67"/>
      <c r="Z13430" s="67"/>
      <c r="AA13430" s="67">
        <v>44.936500000000002</v>
      </c>
      <c r="AB13430" s="67">
        <v>-120.1219</v>
      </c>
      <c r="AC13430" s="67" t="s">
        <v>2774</v>
      </c>
      <c r="AD13430" s="67"/>
      <c r="AE13430" s="67" t="s">
        <v>2774</v>
      </c>
      <c r="AG13430" s="67" t="s">
        <v>2029</v>
      </c>
      <c r="AH13430" s="67" t="s">
        <v>2029</v>
      </c>
    </row>
    <row r="13431" spans="1:34" x14ac:dyDescent="0.25">
      <c r="A13431" s="404">
        <v>43396</v>
      </c>
      <c r="D13431" s="67">
        <v>16757508</v>
      </c>
      <c r="E13431" s="68">
        <v>17</v>
      </c>
      <c r="F13431" s="67" t="s">
        <v>2744</v>
      </c>
      <c r="G13431" s="67">
        <v>2018</v>
      </c>
      <c r="H13431" s="67"/>
      <c r="I13431" s="67"/>
      <c r="J13431" s="67"/>
      <c r="K13431" s="67"/>
      <c r="L13431" s="6"/>
      <c r="M13431" s="67"/>
      <c r="N13431" s="67" t="s">
        <v>2879</v>
      </c>
      <c r="O13431" s="67"/>
      <c r="P13431" s="408">
        <v>185</v>
      </c>
      <c r="Q13431" s="408">
        <f t="shared" si="337"/>
        <v>185</v>
      </c>
      <c r="R13431" s="408">
        <v>2</v>
      </c>
      <c r="S13431" s="67" t="s">
        <v>3</v>
      </c>
      <c r="T13431" s="67" t="s">
        <v>44</v>
      </c>
      <c r="U13431" s="67" t="s">
        <v>2866</v>
      </c>
      <c r="V13431" s="67" t="s">
        <v>1920</v>
      </c>
      <c r="W13431" s="67" t="s">
        <v>2850</v>
      </c>
      <c r="X13431" s="67" t="s">
        <v>2990</v>
      </c>
      <c r="Y13431" s="67"/>
      <c r="Z13431" s="67"/>
      <c r="AA13431" s="67">
        <v>44.936500000000002</v>
      </c>
      <c r="AB13431" s="67">
        <v>-120.1219</v>
      </c>
      <c r="AC13431" s="67" t="s">
        <v>2774</v>
      </c>
      <c r="AD13431" s="67"/>
      <c r="AE13431" s="67" t="s">
        <v>2774</v>
      </c>
      <c r="AG13431" s="67" t="s">
        <v>2029</v>
      </c>
      <c r="AH13431" s="67" t="s">
        <v>2029</v>
      </c>
    </row>
    <row r="13432" spans="1:34" x14ac:dyDescent="0.25">
      <c r="A13432" s="404">
        <v>43396</v>
      </c>
      <c r="D13432" s="67">
        <v>16757508</v>
      </c>
      <c r="E13432" s="68">
        <v>17</v>
      </c>
      <c r="F13432" s="67" t="s">
        <v>2744</v>
      </c>
      <c r="G13432" s="67">
        <v>2018</v>
      </c>
      <c r="H13432" s="67"/>
      <c r="I13432" s="67"/>
      <c r="J13432" s="67"/>
      <c r="K13432" s="67"/>
      <c r="L13432" s="6"/>
      <c r="M13432" s="67"/>
      <c r="N13432" s="67" t="s">
        <v>2879</v>
      </c>
      <c r="O13432" s="67"/>
      <c r="P13432" s="408">
        <v>185</v>
      </c>
      <c r="Q13432" s="408">
        <f t="shared" si="337"/>
        <v>185</v>
      </c>
      <c r="R13432" s="408">
        <v>3</v>
      </c>
      <c r="S13432" s="67" t="s">
        <v>3</v>
      </c>
      <c r="T13432" s="67" t="s">
        <v>44</v>
      </c>
      <c r="U13432" s="67" t="s">
        <v>2866</v>
      </c>
      <c r="V13432" s="67" t="s">
        <v>1920</v>
      </c>
      <c r="W13432" s="67" t="s">
        <v>2850</v>
      </c>
      <c r="X13432" s="67" t="s">
        <v>2990</v>
      </c>
      <c r="Y13432" s="67"/>
      <c r="Z13432" s="67"/>
      <c r="AA13432" s="67">
        <v>44.936500000000002</v>
      </c>
      <c r="AB13432" s="67">
        <v>-120.1219</v>
      </c>
      <c r="AC13432" s="67" t="s">
        <v>2774</v>
      </c>
      <c r="AD13432" s="67"/>
      <c r="AE13432" s="67" t="s">
        <v>2774</v>
      </c>
      <c r="AG13432" s="67" t="s">
        <v>2029</v>
      </c>
      <c r="AH13432" s="67" t="s">
        <v>2029</v>
      </c>
    </row>
    <row r="13433" spans="1:34" x14ac:dyDescent="0.25">
      <c r="A13433" s="404">
        <v>43396</v>
      </c>
      <c r="D13433" s="67">
        <v>16757508</v>
      </c>
      <c r="E13433" s="68">
        <v>17</v>
      </c>
      <c r="F13433" s="67" t="s">
        <v>2744</v>
      </c>
      <c r="G13433" s="67">
        <v>2018</v>
      </c>
      <c r="H13433" s="67"/>
      <c r="I13433" s="67"/>
      <c r="J13433" s="67"/>
      <c r="K13433" s="67"/>
      <c r="L13433" s="6"/>
      <c r="M13433" s="67"/>
      <c r="N13433" s="67" t="s">
        <v>2879</v>
      </c>
      <c r="O13433" s="67"/>
      <c r="P13433" s="408">
        <v>185</v>
      </c>
      <c r="Q13433" s="408">
        <f t="shared" si="337"/>
        <v>185</v>
      </c>
      <c r="R13433" s="408">
        <v>4</v>
      </c>
      <c r="S13433" s="67" t="s">
        <v>3</v>
      </c>
      <c r="T13433" s="67" t="s">
        <v>44</v>
      </c>
      <c r="U13433" s="67" t="s">
        <v>2866</v>
      </c>
      <c r="V13433" s="67" t="s">
        <v>1920</v>
      </c>
      <c r="W13433" s="67" t="s">
        <v>2850</v>
      </c>
      <c r="X13433" s="67" t="s">
        <v>2990</v>
      </c>
      <c r="Y13433" s="67"/>
      <c r="Z13433" s="67"/>
      <c r="AA13433" s="67">
        <v>44.936500000000002</v>
      </c>
      <c r="AB13433" s="67">
        <v>-120.1219</v>
      </c>
      <c r="AC13433" s="67" t="s">
        <v>2774</v>
      </c>
      <c r="AD13433" s="67"/>
      <c r="AE13433" s="67" t="s">
        <v>2774</v>
      </c>
      <c r="AG13433" s="67" t="s">
        <v>2029</v>
      </c>
      <c r="AH13433" s="67" t="s">
        <v>2029</v>
      </c>
    </row>
    <row r="13434" spans="1:34" x14ac:dyDescent="0.25">
      <c r="A13434" s="404">
        <v>43396</v>
      </c>
      <c r="D13434" s="67">
        <v>16757699</v>
      </c>
      <c r="E13434" s="68">
        <v>17</v>
      </c>
      <c r="F13434" s="67" t="s">
        <v>2744</v>
      </c>
      <c r="G13434" s="67">
        <v>2018</v>
      </c>
      <c r="H13434" s="67"/>
      <c r="I13434" s="67"/>
      <c r="J13434" s="67"/>
      <c r="K13434" s="67"/>
      <c r="L13434" s="6"/>
      <c r="M13434" s="67"/>
      <c r="N13434" s="67" t="s">
        <v>2879</v>
      </c>
      <c r="O13434" s="67"/>
      <c r="P13434" s="408">
        <v>186</v>
      </c>
      <c r="Q13434" s="408">
        <f t="shared" si="337"/>
        <v>186</v>
      </c>
      <c r="R13434" s="408">
        <v>1</v>
      </c>
      <c r="S13434" s="67" t="s">
        <v>3</v>
      </c>
      <c r="T13434" s="67" t="s">
        <v>44</v>
      </c>
      <c r="U13434" s="67" t="s">
        <v>2866</v>
      </c>
      <c r="V13434" s="67" t="s">
        <v>1920</v>
      </c>
      <c r="W13434" s="67" t="s">
        <v>2851</v>
      </c>
      <c r="X13434" s="67" t="s">
        <v>2989</v>
      </c>
      <c r="Y13434" s="67"/>
      <c r="Z13434" s="67"/>
      <c r="AA13434" s="67">
        <v>44.965699999999998</v>
      </c>
      <c r="AB13434" s="67">
        <v>-120.1422</v>
      </c>
      <c r="AC13434" s="67" t="s">
        <v>2774</v>
      </c>
      <c r="AD13434" s="67"/>
      <c r="AE13434" s="67" t="s">
        <v>2774</v>
      </c>
      <c r="AG13434" s="67" t="s">
        <v>2029</v>
      </c>
      <c r="AH13434" s="67" t="s">
        <v>2029</v>
      </c>
    </row>
    <row r="13435" spans="1:34" x14ac:dyDescent="0.25">
      <c r="A13435" s="404">
        <v>43396</v>
      </c>
      <c r="D13435" s="67">
        <v>16757699</v>
      </c>
      <c r="E13435" s="68">
        <v>17</v>
      </c>
      <c r="F13435" s="67" t="s">
        <v>2744</v>
      </c>
      <c r="G13435" s="67">
        <v>2018</v>
      </c>
      <c r="H13435" s="67"/>
      <c r="I13435" s="67"/>
      <c r="J13435" s="67"/>
      <c r="K13435" s="67"/>
      <c r="L13435" s="6"/>
      <c r="M13435" s="67"/>
      <c r="N13435" s="67" t="s">
        <v>2879</v>
      </c>
      <c r="O13435" s="67"/>
      <c r="P13435" s="408">
        <v>186</v>
      </c>
      <c r="Q13435" s="408">
        <f t="shared" si="337"/>
        <v>186</v>
      </c>
      <c r="R13435" s="408">
        <v>2</v>
      </c>
      <c r="S13435" s="67" t="s">
        <v>3</v>
      </c>
      <c r="T13435" s="67" t="s">
        <v>44</v>
      </c>
      <c r="U13435" s="67" t="s">
        <v>2866</v>
      </c>
      <c r="V13435" s="67" t="s">
        <v>1920</v>
      </c>
      <c r="W13435" s="67" t="s">
        <v>2851</v>
      </c>
      <c r="X13435" s="67" t="s">
        <v>2989</v>
      </c>
      <c r="Y13435" s="67"/>
      <c r="Z13435" s="67"/>
      <c r="AA13435" s="67">
        <v>44.965699999999998</v>
      </c>
      <c r="AB13435" s="67">
        <v>-120.1422</v>
      </c>
      <c r="AC13435" s="67" t="s">
        <v>2774</v>
      </c>
      <c r="AD13435" s="67"/>
      <c r="AE13435" s="67" t="s">
        <v>2774</v>
      </c>
      <c r="AG13435" s="67" t="s">
        <v>2029</v>
      </c>
      <c r="AH13435" s="67" t="s">
        <v>2029</v>
      </c>
    </row>
    <row r="13436" spans="1:34" x14ac:dyDescent="0.25">
      <c r="A13436" s="404">
        <v>43396</v>
      </c>
      <c r="D13436" s="67">
        <v>16757699</v>
      </c>
      <c r="E13436" s="68">
        <v>17</v>
      </c>
      <c r="F13436" s="67" t="s">
        <v>2744</v>
      </c>
      <c r="G13436" s="67">
        <v>2018</v>
      </c>
      <c r="H13436" s="67"/>
      <c r="I13436" s="67"/>
      <c r="J13436" s="67"/>
      <c r="K13436" s="67"/>
      <c r="L13436" s="6"/>
      <c r="M13436" s="67"/>
      <c r="N13436" s="67" t="s">
        <v>2879</v>
      </c>
      <c r="O13436" s="67"/>
      <c r="P13436" s="408">
        <v>186</v>
      </c>
      <c r="Q13436" s="408">
        <f t="shared" si="337"/>
        <v>186</v>
      </c>
      <c r="R13436" s="408">
        <v>3</v>
      </c>
      <c r="S13436" s="67" t="s">
        <v>3</v>
      </c>
      <c r="T13436" s="67" t="s">
        <v>44</v>
      </c>
      <c r="U13436" s="67" t="s">
        <v>2866</v>
      </c>
      <c r="V13436" s="67" t="s">
        <v>1920</v>
      </c>
      <c r="W13436" s="67" t="s">
        <v>2851</v>
      </c>
      <c r="X13436" s="67" t="s">
        <v>2989</v>
      </c>
      <c r="Y13436" s="67"/>
      <c r="Z13436" s="67"/>
      <c r="AA13436" s="67">
        <v>44.965699999999998</v>
      </c>
      <c r="AB13436" s="67">
        <v>-120.1422</v>
      </c>
      <c r="AC13436" s="67" t="s">
        <v>2774</v>
      </c>
      <c r="AD13436" s="67"/>
      <c r="AE13436" s="67" t="s">
        <v>2774</v>
      </c>
      <c r="AG13436" s="67" t="s">
        <v>2029</v>
      </c>
      <c r="AH13436" s="67" t="s">
        <v>2029</v>
      </c>
    </row>
    <row r="13437" spans="1:34" x14ac:dyDescent="0.25">
      <c r="A13437" s="404">
        <v>43396</v>
      </c>
      <c r="D13437" s="67">
        <v>16758179</v>
      </c>
      <c r="E13437" s="68">
        <v>17</v>
      </c>
      <c r="F13437" s="67" t="s">
        <v>2744</v>
      </c>
      <c r="G13437" s="67">
        <v>2018</v>
      </c>
      <c r="H13437" s="67"/>
      <c r="I13437" s="67"/>
      <c r="J13437" s="67"/>
      <c r="K13437" s="67"/>
      <c r="L13437" s="6"/>
      <c r="M13437" s="67"/>
      <c r="N13437" s="67" t="s">
        <v>2879</v>
      </c>
      <c r="O13437" s="67"/>
      <c r="P13437" s="408">
        <v>187</v>
      </c>
      <c r="Q13437" s="408">
        <f t="shared" si="337"/>
        <v>187</v>
      </c>
      <c r="R13437" s="408">
        <v>1</v>
      </c>
      <c r="S13437" s="67" t="s">
        <v>3</v>
      </c>
      <c r="T13437" s="67" t="s">
        <v>44</v>
      </c>
      <c r="U13437" s="67" t="s">
        <v>2866</v>
      </c>
      <c r="V13437" s="67" t="s">
        <v>1920</v>
      </c>
      <c r="W13437" s="67" t="s">
        <v>2852</v>
      </c>
      <c r="X13437" s="67" t="s">
        <v>2969</v>
      </c>
      <c r="Y13437" s="67"/>
      <c r="Z13437" s="67"/>
      <c r="AA13437" s="67">
        <v>44.848500000000001</v>
      </c>
      <c r="AB13437" s="67">
        <v>-119.744</v>
      </c>
      <c r="AC13437" s="67" t="s">
        <v>2774</v>
      </c>
      <c r="AD13437" s="67"/>
      <c r="AE13437" s="67" t="s">
        <v>2774</v>
      </c>
      <c r="AG13437" s="67" t="s">
        <v>2029</v>
      </c>
      <c r="AH13437" s="67" t="s">
        <v>2029</v>
      </c>
    </row>
    <row r="13438" spans="1:34" x14ac:dyDescent="0.25">
      <c r="A13438" s="404">
        <v>43396</v>
      </c>
      <c r="D13438" s="67">
        <v>16758179</v>
      </c>
      <c r="E13438" s="68">
        <v>17</v>
      </c>
      <c r="F13438" s="67" t="s">
        <v>2744</v>
      </c>
      <c r="G13438" s="67">
        <v>2018</v>
      </c>
      <c r="H13438" s="67"/>
      <c r="I13438" s="67"/>
      <c r="J13438" s="67"/>
      <c r="K13438" s="67"/>
      <c r="L13438" s="6"/>
      <c r="M13438" s="67"/>
      <c r="N13438" s="67" t="s">
        <v>2879</v>
      </c>
      <c r="O13438" s="67"/>
      <c r="P13438" s="408">
        <v>187</v>
      </c>
      <c r="Q13438" s="408">
        <f t="shared" si="337"/>
        <v>187</v>
      </c>
      <c r="R13438" s="408">
        <v>2</v>
      </c>
      <c r="S13438" s="67" t="s">
        <v>3</v>
      </c>
      <c r="T13438" s="67" t="s">
        <v>44</v>
      </c>
      <c r="U13438" s="67" t="s">
        <v>2866</v>
      </c>
      <c r="V13438" s="67" t="s">
        <v>1920</v>
      </c>
      <c r="W13438" s="67" t="s">
        <v>2852</v>
      </c>
      <c r="X13438" s="67" t="s">
        <v>2969</v>
      </c>
      <c r="Y13438" s="67"/>
      <c r="Z13438" s="67"/>
      <c r="AA13438" s="67">
        <v>44.848500000000001</v>
      </c>
      <c r="AB13438" s="67">
        <v>-119.744</v>
      </c>
      <c r="AC13438" s="67" t="s">
        <v>2774</v>
      </c>
      <c r="AD13438" s="67"/>
      <c r="AE13438" s="67" t="s">
        <v>2774</v>
      </c>
      <c r="AG13438" s="67" t="s">
        <v>2029</v>
      </c>
      <c r="AH13438" s="67" t="s">
        <v>2029</v>
      </c>
    </row>
    <row r="13439" spans="1:34" x14ac:dyDescent="0.25">
      <c r="A13439" s="404">
        <v>43396</v>
      </c>
      <c r="D13439" s="67">
        <v>16758179</v>
      </c>
      <c r="E13439" s="68">
        <v>17</v>
      </c>
      <c r="F13439" s="67" t="s">
        <v>2744</v>
      </c>
      <c r="G13439" s="67">
        <v>2018</v>
      </c>
      <c r="H13439" s="67"/>
      <c r="I13439" s="67"/>
      <c r="J13439" s="67"/>
      <c r="K13439" s="67"/>
      <c r="L13439" s="6"/>
      <c r="M13439" s="67"/>
      <c r="N13439" s="67" t="s">
        <v>2879</v>
      </c>
      <c r="O13439" s="67"/>
      <c r="P13439" s="408">
        <v>187</v>
      </c>
      <c r="Q13439" s="408">
        <f t="shared" si="337"/>
        <v>187</v>
      </c>
      <c r="R13439" s="408">
        <v>3</v>
      </c>
      <c r="S13439" s="67" t="s">
        <v>3</v>
      </c>
      <c r="T13439" s="67" t="s">
        <v>44</v>
      </c>
      <c r="U13439" s="67" t="s">
        <v>2866</v>
      </c>
      <c r="V13439" s="67" t="s">
        <v>1920</v>
      </c>
      <c r="W13439" s="67" t="s">
        <v>2852</v>
      </c>
      <c r="X13439" s="67" t="s">
        <v>2969</v>
      </c>
      <c r="Y13439" s="67"/>
      <c r="Z13439" s="67"/>
      <c r="AA13439" s="67">
        <v>44.848500000000001</v>
      </c>
      <c r="AB13439" s="67">
        <v>-119.744</v>
      </c>
      <c r="AC13439" s="67" t="s">
        <v>2774</v>
      </c>
      <c r="AD13439" s="67"/>
      <c r="AE13439" s="67" t="s">
        <v>2774</v>
      </c>
      <c r="AG13439" s="67" t="s">
        <v>2029</v>
      </c>
      <c r="AH13439" s="67" t="s">
        <v>2029</v>
      </c>
    </row>
    <row r="13440" spans="1:34" x14ac:dyDescent="0.25">
      <c r="A13440" s="404">
        <v>43396</v>
      </c>
      <c r="D13440" s="67">
        <v>16758179</v>
      </c>
      <c r="E13440" s="68">
        <v>17</v>
      </c>
      <c r="F13440" s="67" t="s">
        <v>2744</v>
      </c>
      <c r="G13440" s="67">
        <v>2018</v>
      </c>
      <c r="H13440" s="67"/>
      <c r="I13440" s="67"/>
      <c r="J13440" s="67"/>
      <c r="K13440" s="67"/>
      <c r="L13440" s="6"/>
      <c r="M13440" s="67"/>
      <c r="N13440" s="67" t="s">
        <v>2879</v>
      </c>
      <c r="O13440" s="67"/>
      <c r="P13440" s="408">
        <v>187</v>
      </c>
      <c r="Q13440" s="408">
        <f t="shared" si="337"/>
        <v>187</v>
      </c>
      <c r="R13440" s="408">
        <v>4</v>
      </c>
      <c r="S13440" s="67" t="s">
        <v>3</v>
      </c>
      <c r="T13440" s="67" t="s">
        <v>44</v>
      </c>
      <c r="U13440" s="67" t="s">
        <v>2866</v>
      </c>
      <c r="V13440" s="67" t="s">
        <v>1920</v>
      </c>
      <c r="W13440" s="67" t="s">
        <v>2852</v>
      </c>
      <c r="X13440" s="67" t="s">
        <v>2969</v>
      </c>
      <c r="Y13440" s="67"/>
      <c r="Z13440" s="67"/>
      <c r="AA13440" s="67">
        <v>44.848500000000001</v>
      </c>
      <c r="AB13440" s="67">
        <v>-119.744</v>
      </c>
      <c r="AC13440" s="67" t="s">
        <v>2774</v>
      </c>
      <c r="AD13440" s="67"/>
      <c r="AE13440" s="67" t="s">
        <v>2774</v>
      </c>
      <c r="AG13440" s="67" t="s">
        <v>2029</v>
      </c>
      <c r="AH13440" s="67" t="s">
        <v>2029</v>
      </c>
    </row>
    <row r="13441" spans="1:34" x14ac:dyDescent="0.25">
      <c r="A13441" s="404">
        <v>43396</v>
      </c>
      <c r="D13441" s="67">
        <v>16758179</v>
      </c>
      <c r="E13441" s="68">
        <v>17</v>
      </c>
      <c r="F13441" s="67" t="s">
        <v>2744</v>
      </c>
      <c r="G13441" s="67">
        <v>2018</v>
      </c>
      <c r="H13441" s="67"/>
      <c r="I13441" s="67"/>
      <c r="J13441" s="67"/>
      <c r="K13441" s="67"/>
      <c r="L13441" s="6"/>
      <c r="M13441" s="67"/>
      <c r="N13441" s="67" t="s">
        <v>2879</v>
      </c>
      <c r="O13441" s="67"/>
      <c r="P13441" s="408">
        <v>187</v>
      </c>
      <c r="Q13441" s="408">
        <f t="shared" si="337"/>
        <v>187</v>
      </c>
      <c r="R13441" s="408">
        <v>5</v>
      </c>
      <c r="S13441" s="67" t="s">
        <v>3</v>
      </c>
      <c r="T13441" s="67" t="s">
        <v>44</v>
      </c>
      <c r="U13441" s="67" t="s">
        <v>2866</v>
      </c>
      <c r="V13441" s="67" t="s">
        <v>1920</v>
      </c>
      <c r="W13441" s="67" t="s">
        <v>2852</v>
      </c>
      <c r="X13441" s="67" t="s">
        <v>2969</v>
      </c>
      <c r="Y13441" s="67"/>
      <c r="Z13441" s="67"/>
      <c r="AA13441" s="67">
        <v>44.848500000000001</v>
      </c>
      <c r="AB13441" s="67">
        <v>-119.744</v>
      </c>
      <c r="AC13441" s="67" t="s">
        <v>2774</v>
      </c>
      <c r="AD13441" s="67"/>
      <c r="AE13441" s="67" t="s">
        <v>2774</v>
      </c>
      <c r="AG13441" s="67" t="s">
        <v>2029</v>
      </c>
      <c r="AH13441" s="67" t="s">
        <v>2029</v>
      </c>
    </row>
    <row r="13442" spans="1:34" x14ac:dyDescent="0.25">
      <c r="A13442" s="404">
        <v>43396</v>
      </c>
      <c r="D13442" s="67">
        <v>16758179</v>
      </c>
      <c r="E13442" s="68">
        <v>17</v>
      </c>
      <c r="F13442" s="67" t="s">
        <v>2744</v>
      </c>
      <c r="G13442" s="67">
        <v>2018</v>
      </c>
      <c r="H13442" s="67"/>
      <c r="I13442" s="67"/>
      <c r="J13442" s="67"/>
      <c r="K13442" s="67"/>
      <c r="L13442" s="6"/>
      <c r="M13442" s="67"/>
      <c r="N13442" s="67" t="s">
        <v>2879</v>
      </c>
      <c r="O13442" s="67"/>
      <c r="P13442" s="408">
        <v>187</v>
      </c>
      <c r="Q13442" s="408">
        <f t="shared" si="337"/>
        <v>187</v>
      </c>
      <c r="R13442" s="408">
        <v>6</v>
      </c>
      <c r="S13442" s="67" t="s">
        <v>3</v>
      </c>
      <c r="T13442" s="67" t="s">
        <v>44</v>
      </c>
      <c r="U13442" s="67" t="s">
        <v>2866</v>
      </c>
      <c r="V13442" s="67" t="s">
        <v>1920</v>
      </c>
      <c r="W13442" s="67" t="s">
        <v>2852</v>
      </c>
      <c r="X13442" s="67" t="s">
        <v>2969</v>
      </c>
      <c r="Y13442" s="67"/>
      <c r="Z13442" s="67"/>
      <c r="AA13442" s="67">
        <v>44.848500000000001</v>
      </c>
      <c r="AB13442" s="67">
        <v>-119.744</v>
      </c>
      <c r="AC13442" s="67" t="s">
        <v>2774</v>
      </c>
      <c r="AD13442" s="67"/>
      <c r="AE13442" s="67" t="s">
        <v>2774</v>
      </c>
      <c r="AG13442" s="67" t="s">
        <v>2029</v>
      </c>
      <c r="AH13442" s="67" t="s">
        <v>2029</v>
      </c>
    </row>
    <row r="13443" spans="1:34" x14ac:dyDescent="0.25">
      <c r="A13443" s="404">
        <v>43396</v>
      </c>
      <c r="D13443" s="67">
        <v>16758179</v>
      </c>
      <c r="E13443" s="68">
        <v>17</v>
      </c>
      <c r="F13443" s="67" t="s">
        <v>2744</v>
      </c>
      <c r="G13443" s="67">
        <v>2018</v>
      </c>
      <c r="H13443" s="67"/>
      <c r="I13443" s="67"/>
      <c r="J13443" s="67"/>
      <c r="K13443" s="67"/>
      <c r="L13443" s="6"/>
      <c r="M13443" s="67"/>
      <c r="N13443" s="67" t="s">
        <v>2879</v>
      </c>
      <c r="O13443" s="67"/>
      <c r="P13443" s="408">
        <v>187</v>
      </c>
      <c r="Q13443" s="408">
        <f t="shared" si="337"/>
        <v>187</v>
      </c>
      <c r="R13443" s="408">
        <v>7</v>
      </c>
      <c r="S13443" s="67" t="s">
        <v>3</v>
      </c>
      <c r="T13443" s="67" t="s">
        <v>44</v>
      </c>
      <c r="U13443" s="67" t="s">
        <v>2866</v>
      </c>
      <c r="V13443" s="67" t="s">
        <v>1920</v>
      </c>
      <c r="W13443" s="67" t="s">
        <v>2852</v>
      </c>
      <c r="X13443" s="67" t="s">
        <v>2969</v>
      </c>
      <c r="Y13443" s="67"/>
      <c r="Z13443" s="67"/>
      <c r="AA13443" s="67">
        <v>44.848500000000001</v>
      </c>
      <c r="AB13443" s="67">
        <v>-119.744</v>
      </c>
      <c r="AC13443" s="67" t="s">
        <v>2774</v>
      </c>
      <c r="AD13443" s="67"/>
      <c r="AE13443" s="67" t="s">
        <v>2774</v>
      </c>
      <c r="AG13443" s="67" t="s">
        <v>2029</v>
      </c>
      <c r="AH13443" s="67" t="s">
        <v>2029</v>
      </c>
    </row>
    <row r="13444" spans="1:34" x14ac:dyDescent="0.25">
      <c r="A13444" s="404">
        <v>43396</v>
      </c>
      <c r="D13444" s="67">
        <v>16758179</v>
      </c>
      <c r="E13444" s="68">
        <v>17</v>
      </c>
      <c r="F13444" s="67" t="s">
        <v>2744</v>
      </c>
      <c r="G13444" s="67">
        <v>2018</v>
      </c>
      <c r="H13444" s="67"/>
      <c r="I13444" s="67"/>
      <c r="J13444" s="67"/>
      <c r="K13444" s="67"/>
      <c r="L13444" s="6"/>
      <c r="M13444" s="67"/>
      <c r="N13444" s="67" t="s">
        <v>2879</v>
      </c>
      <c r="O13444" s="67"/>
      <c r="P13444" s="408">
        <v>187</v>
      </c>
      <c r="Q13444" s="408">
        <f t="shared" si="337"/>
        <v>187</v>
      </c>
      <c r="R13444" s="408">
        <v>8</v>
      </c>
      <c r="S13444" s="67" t="s">
        <v>3</v>
      </c>
      <c r="T13444" s="67" t="s">
        <v>44</v>
      </c>
      <c r="U13444" s="67" t="s">
        <v>2866</v>
      </c>
      <c r="V13444" s="67" t="s">
        <v>1920</v>
      </c>
      <c r="W13444" s="67" t="s">
        <v>2852</v>
      </c>
      <c r="X13444" s="67" t="s">
        <v>2969</v>
      </c>
      <c r="Y13444" s="67"/>
      <c r="Z13444" s="67"/>
      <c r="AA13444" s="67">
        <v>44.848500000000001</v>
      </c>
      <c r="AB13444" s="67">
        <v>-119.744</v>
      </c>
      <c r="AC13444" s="67" t="s">
        <v>2774</v>
      </c>
      <c r="AD13444" s="67"/>
      <c r="AE13444" s="67" t="s">
        <v>2774</v>
      </c>
      <c r="AG13444" s="67" t="s">
        <v>2029</v>
      </c>
      <c r="AH13444" s="67" t="s">
        <v>2029</v>
      </c>
    </row>
    <row r="13445" spans="1:34" x14ac:dyDescent="0.25">
      <c r="A13445" s="404">
        <v>43396</v>
      </c>
      <c r="D13445" s="67">
        <v>16758179</v>
      </c>
      <c r="E13445" s="68">
        <v>17</v>
      </c>
      <c r="F13445" s="67" t="s">
        <v>2744</v>
      </c>
      <c r="G13445" s="67">
        <v>2018</v>
      </c>
      <c r="H13445" s="67"/>
      <c r="I13445" s="67"/>
      <c r="J13445" s="67"/>
      <c r="K13445" s="67"/>
      <c r="L13445" s="6"/>
      <c r="M13445" s="67"/>
      <c r="N13445" s="67" t="s">
        <v>2879</v>
      </c>
      <c r="O13445" s="67"/>
      <c r="P13445" s="408">
        <v>187</v>
      </c>
      <c r="Q13445" s="408">
        <f t="shared" si="337"/>
        <v>187</v>
      </c>
      <c r="R13445" s="408">
        <v>9</v>
      </c>
      <c r="S13445" s="67" t="s">
        <v>3</v>
      </c>
      <c r="T13445" s="67" t="s">
        <v>44</v>
      </c>
      <c r="U13445" s="67" t="s">
        <v>2866</v>
      </c>
      <c r="V13445" s="67" t="s">
        <v>1920</v>
      </c>
      <c r="W13445" s="67" t="s">
        <v>2852</v>
      </c>
      <c r="X13445" s="67" t="s">
        <v>2969</v>
      </c>
      <c r="Y13445" s="67"/>
      <c r="Z13445" s="67"/>
      <c r="AA13445" s="67">
        <v>44.848500000000001</v>
      </c>
      <c r="AB13445" s="67">
        <v>-119.744</v>
      </c>
      <c r="AC13445" s="67" t="s">
        <v>2774</v>
      </c>
      <c r="AD13445" s="67"/>
      <c r="AE13445" s="67" t="s">
        <v>2774</v>
      </c>
      <c r="AG13445" s="67" t="s">
        <v>2029</v>
      </c>
      <c r="AH13445" s="67" t="s">
        <v>2029</v>
      </c>
    </row>
    <row r="13446" spans="1:34" x14ac:dyDescent="0.25">
      <c r="A13446" s="404">
        <v>43396</v>
      </c>
      <c r="D13446" s="67">
        <v>16758583</v>
      </c>
      <c r="E13446" s="68">
        <v>18</v>
      </c>
      <c r="F13446" s="67" t="s">
        <v>2744</v>
      </c>
      <c r="G13446" s="67">
        <v>2018</v>
      </c>
      <c r="H13446" s="67"/>
      <c r="I13446" s="67"/>
      <c r="J13446" s="67"/>
      <c r="K13446" s="67"/>
      <c r="L13446" s="6"/>
      <c r="M13446" s="67"/>
      <c r="N13446" s="67" t="s">
        <v>2879</v>
      </c>
      <c r="O13446" s="67"/>
      <c r="P13446" s="408">
        <v>188</v>
      </c>
      <c r="Q13446" s="408">
        <f t="shared" ref="Q13446:Q13490" si="338">P13446</f>
        <v>188</v>
      </c>
      <c r="R13446" s="408">
        <v>1</v>
      </c>
      <c r="S13446" s="67" t="s">
        <v>3</v>
      </c>
      <c r="T13446" s="67" t="s">
        <v>44</v>
      </c>
      <c r="U13446" s="67" t="s">
        <v>2866</v>
      </c>
      <c r="V13446" s="67" t="s">
        <v>1920</v>
      </c>
      <c r="W13446" s="67" t="s">
        <v>2853</v>
      </c>
      <c r="X13446" s="67" t="s">
        <v>2970</v>
      </c>
      <c r="Y13446" s="67"/>
      <c r="Z13446" s="67"/>
      <c r="AA13446" s="67">
        <v>44.955500000000001</v>
      </c>
      <c r="AB13446" s="67">
        <v>-119.6923</v>
      </c>
      <c r="AC13446" s="67" t="s">
        <v>2774</v>
      </c>
      <c r="AD13446" s="67"/>
      <c r="AE13446" s="67" t="s">
        <v>2774</v>
      </c>
      <c r="AG13446" s="67" t="s">
        <v>2029</v>
      </c>
      <c r="AH13446" s="67" t="s">
        <v>2029</v>
      </c>
    </row>
    <row r="13447" spans="1:34" x14ac:dyDescent="0.25">
      <c r="A13447" s="404">
        <v>43396</v>
      </c>
      <c r="D13447" s="67">
        <v>16758583</v>
      </c>
      <c r="E13447" s="68">
        <v>18</v>
      </c>
      <c r="F13447" s="67" t="s">
        <v>2744</v>
      </c>
      <c r="G13447" s="67">
        <v>2018</v>
      </c>
      <c r="H13447" s="67"/>
      <c r="I13447" s="67"/>
      <c r="J13447" s="67"/>
      <c r="K13447" s="67"/>
      <c r="L13447" s="6"/>
      <c r="M13447" s="67"/>
      <c r="N13447" s="67" t="s">
        <v>2879</v>
      </c>
      <c r="O13447" s="67"/>
      <c r="P13447" s="408">
        <v>188</v>
      </c>
      <c r="Q13447" s="408">
        <f t="shared" si="338"/>
        <v>188</v>
      </c>
      <c r="R13447" s="408">
        <v>2</v>
      </c>
      <c r="S13447" s="67" t="s">
        <v>3</v>
      </c>
      <c r="T13447" s="67" t="s">
        <v>44</v>
      </c>
      <c r="U13447" s="67" t="s">
        <v>2866</v>
      </c>
      <c r="V13447" s="67" t="s">
        <v>1920</v>
      </c>
      <c r="W13447" s="67" t="s">
        <v>2853</v>
      </c>
      <c r="X13447" s="67" t="s">
        <v>2970</v>
      </c>
      <c r="Y13447" s="67"/>
      <c r="Z13447" s="67"/>
      <c r="AA13447" s="67">
        <v>44.955500000000001</v>
      </c>
      <c r="AB13447" s="67">
        <v>-119.6923</v>
      </c>
      <c r="AC13447" s="67" t="s">
        <v>2774</v>
      </c>
      <c r="AD13447" s="67"/>
      <c r="AE13447" s="67" t="s">
        <v>2774</v>
      </c>
      <c r="AG13447" s="67" t="s">
        <v>2029</v>
      </c>
      <c r="AH13447" s="67" t="s">
        <v>2029</v>
      </c>
    </row>
    <row r="13448" spans="1:34" x14ac:dyDescent="0.25">
      <c r="A13448" s="404">
        <v>43396</v>
      </c>
      <c r="D13448" s="67">
        <v>16758583</v>
      </c>
      <c r="E13448" s="68">
        <v>18</v>
      </c>
      <c r="F13448" s="67" t="s">
        <v>2744</v>
      </c>
      <c r="G13448" s="67">
        <v>2018</v>
      </c>
      <c r="H13448" s="67"/>
      <c r="I13448" s="67"/>
      <c r="J13448" s="67"/>
      <c r="K13448" s="67"/>
      <c r="L13448" s="6"/>
      <c r="M13448" s="67"/>
      <c r="N13448" s="67" t="s">
        <v>2879</v>
      </c>
      <c r="O13448" s="67"/>
      <c r="P13448" s="408">
        <v>188</v>
      </c>
      <c r="Q13448" s="408">
        <f t="shared" si="338"/>
        <v>188</v>
      </c>
      <c r="R13448" s="408">
        <v>3</v>
      </c>
      <c r="S13448" s="67" t="s">
        <v>3</v>
      </c>
      <c r="T13448" s="67" t="s">
        <v>44</v>
      </c>
      <c r="U13448" s="67" t="s">
        <v>2866</v>
      </c>
      <c r="V13448" s="67" t="s">
        <v>1920</v>
      </c>
      <c r="W13448" s="67" t="s">
        <v>2853</v>
      </c>
      <c r="X13448" s="67" t="s">
        <v>2970</v>
      </c>
      <c r="Y13448" s="67"/>
      <c r="Z13448" s="67"/>
      <c r="AA13448" s="67">
        <v>44.955500000000001</v>
      </c>
      <c r="AB13448" s="67">
        <v>-119.6923</v>
      </c>
      <c r="AC13448" s="67" t="s">
        <v>2774</v>
      </c>
      <c r="AD13448" s="67"/>
      <c r="AE13448" s="67" t="s">
        <v>2774</v>
      </c>
      <c r="AG13448" s="67" t="s">
        <v>2029</v>
      </c>
      <c r="AH13448" s="67" t="s">
        <v>2029</v>
      </c>
    </row>
    <row r="13449" spans="1:34" x14ac:dyDescent="0.25">
      <c r="A13449" s="404">
        <v>43396</v>
      </c>
      <c r="D13449" s="67">
        <v>16758583</v>
      </c>
      <c r="E13449" s="68">
        <v>18</v>
      </c>
      <c r="F13449" s="67" t="s">
        <v>2744</v>
      </c>
      <c r="G13449" s="67">
        <v>2018</v>
      </c>
      <c r="H13449" s="67"/>
      <c r="I13449" s="67"/>
      <c r="J13449" s="67"/>
      <c r="K13449" s="67"/>
      <c r="L13449" s="6"/>
      <c r="M13449" s="67"/>
      <c r="N13449" s="67" t="s">
        <v>2879</v>
      </c>
      <c r="O13449" s="67"/>
      <c r="P13449" s="408">
        <v>188</v>
      </c>
      <c r="Q13449" s="408">
        <f t="shared" si="338"/>
        <v>188</v>
      </c>
      <c r="R13449" s="408">
        <v>4</v>
      </c>
      <c r="S13449" s="67" t="s">
        <v>3</v>
      </c>
      <c r="T13449" s="67" t="s">
        <v>44</v>
      </c>
      <c r="U13449" s="67" t="s">
        <v>2866</v>
      </c>
      <c r="V13449" s="67" t="s">
        <v>1920</v>
      </c>
      <c r="W13449" s="67" t="s">
        <v>2853</v>
      </c>
      <c r="X13449" s="67" t="s">
        <v>2970</v>
      </c>
      <c r="Y13449" s="67"/>
      <c r="Z13449" s="67"/>
      <c r="AA13449" s="67">
        <v>44.955500000000001</v>
      </c>
      <c r="AB13449" s="67">
        <v>-119.6923</v>
      </c>
      <c r="AC13449" s="67" t="s">
        <v>2774</v>
      </c>
      <c r="AD13449" s="67"/>
      <c r="AE13449" s="67" t="s">
        <v>2774</v>
      </c>
      <c r="AG13449" s="67" t="s">
        <v>2029</v>
      </c>
      <c r="AH13449" s="67" t="s">
        <v>2029</v>
      </c>
    </row>
    <row r="13450" spans="1:34" x14ac:dyDescent="0.25">
      <c r="A13450" s="404">
        <v>43396</v>
      </c>
      <c r="D13450" s="67">
        <v>16758943</v>
      </c>
      <c r="E13450" s="68">
        <v>18</v>
      </c>
      <c r="F13450" s="67" t="s">
        <v>2744</v>
      </c>
      <c r="G13450" s="67">
        <v>2018</v>
      </c>
      <c r="H13450" s="67"/>
      <c r="I13450" s="67"/>
      <c r="J13450" s="67"/>
      <c r="K13450" s="67"/>
      <c r="L13450" s="6"/>
      <c r="M13450" s="67"/>
      <c r="N13450" s="67" t="s">
        <v>2879</v>
      </c>
      <c r="O13450" s="67"/>
      <c r="P13450" s="408">
        <v>189</v>
      </c>
      <c r="Q13450" s="408">
        <f t="shared" si="338"/>
        <v>189</v>
      </c>
      <c r="R13450" s="408">
        <v>1</v>
      </c>
      <c r="S13450" s="67" t="s">
        <v>3</v>
      </c>
      <c r="T13450" s="67" t="s">
        <v>44</v>
      </c>
      <c r="U13450" s="67" t="s">
        <v>2867</v>
      </c>
      <c r="V13450" s="67" t="s">
        <v>1920</v>
      </c>
      <c r="W13450" s="67" t="s">
        <v>2854</v>
      </c>
      <c r="X13450" s="67" t="s">
        <v>3500</v>
      </c>
      <c r="Y13450" s="67"/>
      <c r="Z13450" s="67"/>
      <c r="AA13450" s="67">
        <v>45.134999999999998</v>
      </c>
      <c r="AB13450" s="67">
        <v>-119.6658</v>
      </c>
      <c r="AC13450" s="67" t="s">
        <v>2774</v>
      </c>
      <c r="AD13450" s="67"/>
      <c r="AE13450" s="67" t="s">
        <v>2774</v>
      </c>
      <c r="AG13450" s="67" t="s">
        <v>2029</v>
      </c>
      <c r="AH13450" s="67" t="s">
        <v>2029</v>
      </c>
    </row>
    <row r="13451" spans="1:34" x14ac:dyDescent="0.25">
      <c r="A13451" s="404">
        <v>43396</v>
      </c>
      <c r="D13451" s="67">
        <v>16758943</v>
      </c>
      <c r="E13451" s="68">
        <v>18</v>
      </c>
      <c r="F13451" s="67" t="s">
        <v>2744</v>
      </c>
      <c r="G13451" s="67">
        <v>2018</v>
      </c>
      <c r="H13451" s="67"/>
      <c r="I13451" s="67"/>
      <c r="J13451" s="67"/>
      <c r="K13451" s="67"/>
      <c r="L13451" s="6"/>
      <c r="M13451" s="67"/>
      <c r="N13451" s="67" t="s">
        <v>2879</v>
      </c>
      <c r="O13451" s="67"/>
      <c r="P13451" s="408">
        <v>189</v>
      </c>
      <c r="Q13451" s="408">
        <f t="shared" si="338"/>
        <v>189</v>
      </c>
      <c r="R13451" s="408">
        <v>2</v>
      </c>
      <c r="S13451" s="67" t="s">
        <v>3</v>
      </c>
      <c r="T13451" s="67" t="s">
        <v>44</v>
      </c>
      <c r="U13451" s="67" t="s">
        <v>2867</v>
      </c>
      <c r="V13451" s="67" t="s">
        <v>1920</v>
      </c>
      <c r="W13451" s="67" t="s">
        <v>2854</v>
      </c>
      <c r="X13451" s="67" t="s">
        <v>3500</v>
      </c>
      <c r="Y13451" s="67"/>
      <c r="Z13451" s="67"/>
      <c r="AA13451" s="67">
        <v>45.134999999999998</v>
      </c>
      <c r="AB13451" s="67">
        <v>-119.6658</v>
      </c>
      <c r="AC13451" s="67" t="s">
        <v>2774</v>
      </c>
      <c r="AD13451" s="67"/>
      <c r="AE13451" s="67" t="s">
        <v>2774</v>
      </c>
      <c r="AG13451" s="67" t="s">
        <v>2029</v>
      </c>
      <c r="AH13451" s="67" t="s">
        <v>2029</v>
      </c>
    </row>
    <row r="13452" spans="1:34" x14ac:dyDescent="0.25">
      <c r="A13452" s="404">
        <v>43396</v>
      </c>
      <c r="D13452" s="67">
        <v>16758943</v>
      </c>
      <c r="E13452" s="68">
        <v>18</v>
      </c>
      <c r="F13452" s="67" t="s">
        <v>2744</v>
      </c>
      <c r="G13452" s="67">
        <v>2018</v>
      </c>
      <c r="H13452" s="67"/>
      <c r="I13452" s="67"/>
      <c r="J13452" s="67"/>
      <c r="K13452" s="67"/>
      <c r="L13452" s="6"/>
      <c r="M13452" s="67"/>
      <c r="N13452" s="67" t="s">
        <v>2879</v>
      </c>
      <c r="O13452" s="67"/>
      <c r="P13452" s="408">
        <v>189</v>
      </c>
      <c r="Q13452" s="408">
        <f t="shared" si="338"/>
        <v>189</v>
      </c>
      <c r="R13452" s="408">
        <v>3</v>
      </c>
      <c r="S13452" s="67" t="s">
        <v>3</v>
      </c>
      <c r="T13452" s="67" t="s">
        <v>44</v>
      </c>
      <c r="U13452" s="67" t="s">
        <v>2867</v>
      </c>
      <c r="V13452" s="67" t="s">
        <v>1920</v>
      </c>
      <c r="W13452" s="67" t="s">
        <v>2854</v>
      </c>
      <c r="X13452" s="67" t="s">
        <v>3500</v>
      </c>
      <c r="Y13452" s="67"/>
      <c r="Z13452" s="67"/>
      <c r="AA13452" s="67">
        <v>45.134999999999998</v>
      </c>
      <c r="AB13452" s="67">
        <v>-119.6658</v>
      </c>
      <c r="AC13452" s="67" t="s">
        <v>2774</v>
      </c>
      <c r="AD13452" s="67"/>
      <c r="AE13452" s="67" t="s">
        <v>2774</v>
      </c>
      <c r="AG13452" s="67" t="s">
        <v>2029</v>
      </c>
      <c r="AH13452" s="67" t="s">
        <v>2029</v>
      </c>
    </row>
    <row r="13453" spans="1:34" x14ac:dyDescent="0.25">
      <c r="A13453" s="404">
        <v>43396</v>
      </c>
      <c r="D13453" s="67">
        <v>16758943</v>
      </c>
      <c r="E13453" s="68">
        <v>18</v>
      </c>
      <c r="F13453" s="67" t="s">
        <v>2744</v>
      </c>
      <c r="G13453" s="67">
        <v>2018</v>
      </c>
      <c r="H13453" s="67"/>
      <c r="I13453" s="67"/>
      <c r="J13453" s="67"/>
      <c r="K13453" s="67"/>
      <c r="L13453" s="6"/>
      <c r="M13453" s="67"/>
      <c r="N13453" s="67" t="s">
        <v>2879</v>
      </c>
      <c r="O13453" s="67"/>
      <c r="P13453" s="408">
        <v>189</v>
      </c>
      <c r="Q13453" s="408">
        <f t="shared" si="338"/>
        <v>189</v>
      </c>
      <c r="R13453" s="408">
        <v>4</v>
      </c>
      <c r="S13453" s="67" t="s">
        <v>3</v>
      </c>
      <c r="T13453" s="67" t="s">
        <v>44</v>
      </c>
      <c r="U13453" s="67" t="s">
        <v>2867</v>
      </c>
      <c r="V13453" s="67" t="s">
        <v>1920</v>
      </c>
      <c r="W13453" s="67" t="s">
        <v>2854</v>
      </c>
      <c r="X13453" s="67" t="s">
        <v>3500</v>
      </c>
      <c r="Y13453" s="67"/>
      <c r="Z13453" s="67"/>
      <c r="AA13453" s="67">
        <v>45.134999999999998</v>
      </c>
      <c r="AB13453" s="67">
        <v>-119.6658</v>
      </c>
      <c r="AC13453" s="67" t="s">
        <v>2774</v>
      </c>
      <c r="AD13453" s="67"/>
      <c r="AE13453" s="67" t="s">
        <v>2774</v>
      </c>
      <c r="AG13453" s="67" t="s">
        <v>2029</v>
      </c>
      <c r="AH13453" s="67" t="s">
        <v>2029</v>
      </c>
    </row>
    <row r="13454" spans="1:34" x14ac:dyDescent="0.25">
      <c r="A13454" s="404">
        <v>43396</v>
      </c>
      <c r="D13454" s="67">
        <v>16758943</v>
      </c>
      <c r="E13454" s="68">
        <v>18</v>
      </c>
      <c r="F13454" s="67" t="s">
        <v>2744</v>
      </c>
      <c r="G13454" s="67">
        <v>2018</v>
      </c>
      <c r="H13454" s="67"/>
      <c r="I13454" s="67"/>
      <c r="J13454" s="67"/>
      <c r="K13454" s="67"/>
      <c r="L13454" s="6"/>
      <c r="M13454" s="67"/>
      <c r="N13454" s="67" t="s">
        <v>2879</v>
      </c>
      <c r="O13454" s="67"/>
      <c r="P13454" s="408">
        <v>189</v>
      </c>
      <c r="Q13454" s="408">
        <f t="shared" si="338"/>
        <v>189</v>
      </c>
      <c r="R13454" s="408">
        <v>5</v>
      </c>
      <c r="S13454" s="67" t="s">
        <v>3</v>
      </c>
      <c r="T13454" s="67" t="s">
        <v>44</v>
      </c>
      <c r="U13454" s="67" t="s">
        <v>2867</v>
      </c>
      <c r="V13454" s="67" t="s">
        <v>1920</v>
      </c>
      <c r="W13454" s="67" t="s">
        <v>2854</v>
      </c>
      <c r="X13454" s="67" t="s">
        <v>3500</v>
      </c>
      <c r="Y13454" s="67"/>
      <c r="Z13454" s="67"/>
      <c r="AA13454" s="67">
        <v>45.134999999999998</v>
      </c>
      <c r="AB13454" s="67">
        <v>-119.6658</v>
      </c>
      <c r="AC13454" s="67" t="s">
        <v>2774</v>
      </c>
      <c r="AD13454" s="67"/>
      <c r="AE13454" s="67" t="s">
        <v>2774</v>
      </c>
      <c r="AG13454" s="67" t="s">
        <v>2029</v>
      </c>
      <c r="AH13454" s="67" t="s">
        <v>2029</v>
      </c>
    </row>
    <row r="13455" spans="1:34" x14ac:dyDescent="0.25">
      <c r="A13455" s="404">
        <v>43396</v>
      </c>
      <c r="D13455" s="67">
        <v>16758943</v>
      </c>
      <c r="E13455" s="68">
        <v>18</v>
      </c>
      <c r="F13455" s="67" t="s">
        <v>2744</v>
      </c>
      <c r="G13455" s="67">
        <v>2018</v>
      </c>
      <c r="H13455" s="67"/>
      <c r="I13455" s="67"/>
      <c r="J13455" s="67"/>
      <c r="K13455" s="67"/>
      <c r="L13455" s="6"/>
      <c r="M13455" s="67"/>
      <c r="N13455" s="67" t="s">
        <v>2879</v>
      </c>
      <c r="O13455" s="67"/>
      <c r="P13455" s="408">
        <v>189</v>
      </c>
      <c r="Q13455" s="408">
        <f t="shared" si="338"/>
        <v>189</v>
      </c>
      <c r="R13455" s="408">
        <v>6</v>
      </c>
      <c r="S13455" s="67" t="s">
        <v>3</v>
      </c>
      <c r="T13455" s="67" t="s">
        <v>44</v>
      </c>
      <c r="U13455" s="67" t="s">
        <v>2867</v>
      </c>
      <c r="V13455" s="67" t="s">
        <v>1920</v>
      </c>
      <c r="W13455" s="67" t="s">
        <v>2854</v>
      </c>
      <c r="X13455" s="67" t="s">
        <v>3500</v>
      </c>
      <c r="Y13455" s="67"/>
      <c r="Z13455" s="67"/>
      <c r="AA13455" s="67">
        <v>45.134999999999998</v>
      </c>
      <c r="AB13455" s="67">
        <v>-119.6658</v>
      </c>
      <c r="AC13455" s="67" t="s">
        <v>2774</v>
      </c>
      <c r="AD13455" s="67"/>
      <c r="AE13455" s="67" t="s">
        <v>2774</v>
      </c>
      <c r="AG13455" s="67" t="s">
        <v>2029</v>
      </c>
      <c r="AH13455" s="67" t="s">
        <v>2029</v>
      </c>
    </row>
    <row r="13456" spans="1:34" x14ac:dyDescent="0.25">
      <c r="A13456" s="404">
        <v>43396</v>
      </c>
      <c r="D13456" s="67">
        <v>16758943</v>
      </c>
      <c r="E13456" s="68">
        <v>18</v>
      </c>
      <c r="F13456" s="67" t="s">
        <v>2744</v>
      </c>
      <c r="G13456" s="67">
        <v>2018</v>
      </c>
      <c r="H13456" s="67"/>
      <c r="I13456" s="67"/>
      <c r="J13456" s="67"/>
      <c r="K13456" s="67"/>
      <c r="L13456" s="6"/>
      <c r="M13456" s="67"/>
      <c r="N13456" s="67" t="s">
        <v>2879</v>
      </c>
      <c r="O13456" s="67"/>
      <c r="P13456" s="408">
        <v>189</v>
      </c>
      <c r="Q13456" s="408">
        <f t="shared" si="338"/>
        <v>189</v>
      </c>
      <c r="R13456" s="408">
        <v>7</v>
      </c>
      <c r="S13456" s="67" t="s">
        <v>3</v>
      </c>
      <c r="T13456" s="67" t="s">
        <v>44</v>
      </c>
      <c r="U13456" s="67" t="s">
        <v>2867</v>
      </c>
      <c r="V13456" s="67" t="s">
        <v>1920</v>
      </c>
      <c r="W13456" s="67" t="s">
        <v>2854</v>
      </c>
      <c r="X13456" s="67" t="s">
        <v>3500</v>
      </c>
      <c r="Y13456" s="67"/>
      <c r="Z13456" s="67"/>
      <c r="AA13456" s="67">
        <v>45.134999999999998</v>
      </c>
      <c r="AB13456" s="67">
        <v>-119.6658</v>
      </c>
      <c r="AC13456" s="67" t="s">
        <v>2774</v>
      </c>
      <c r="AD13456" s="67"/>
      <c r="AE13456" s="67" t="s">
        <v>2774</v>
      </c>
      <c r="AG13456" s="67" t="s">
        <v>2029</v>
      </c>
      <c r="AH13456" s="67" t="s">
        <v>2029</v>
      </c>
    </row>
    <row r="13457" spans="1:34" x14ac:dyDescent="0.25">
      <c r="A13457" s="404">
        <v>43396</v>
      </c>
      <c r="D13457" s="67">
        <v>16759208</v>
      </c>
      <c r="E13457" s="68">
        <v>18</v>
      </c>
      <c r="F13457" s="67" t="s">
        <v>2744</v>
      </c>
      <c r="G13457" s="67">
        <v>2018</v>
      </c>
      <c r="H13457" s="67"/>
      <c r="I13457" s="67"/>
      <c r="J13457" s="67"/>
      <c r="K13457" s="67"/>
      <c r="L13457" s="6"/>
      <c r="M13457" s="67"/>
      <c r="N13457" s="67" t="s">
        <v>2879</v>
      </c>
      <c r="O13457" s="67"/>
      <c r="P13457" s="408">
        <v>190</v>
      </c>
      <c r="Q13457" s="408">
        <f t="shared" si="338"/>
        <v>190</v>
      </c>
      <c r="R13457" s="408">
        <v>1</v>
      </c>
      <c r="S13457" s="67" t="s">
        <v>3</v>
      </c>
      <c r="T13457" s="67" t="s">
        <v>44</v>
      </c>
      <c r="U13457" s="67" t="s">
        <v>2867</v>
      </c>
      <c r="V13457" s="67" t="s">
        <v>1920</v>
      </c>
      <c r="W13457" s="67" t="s">
        <v>2854</v>
      </c>
      <c r="X13457" s="67" t="s">
        <v>3500</v>
      </c>
      <c r="Y13457" s="67"/>
      <c r="Z13457" s="67"/>
      <c r="AA13457" s="67">
        <v>45.134999999999998</v>
      </c>
      <c r="AB13457" s="67">
        <v>-119.6658</v>
      </c>
      <c r="AC13457" s="67" t="s">
        <v>2774</v>
      </c>
      <c r="AD13457" s="67"/>
      <c r="AE13457" s="67" t="s">
        <v>2774</v>
      </c>
      <c r="AG13457" s="67" t="s">
        <v>2029</v>
      </c>
      <c r="AH13457" s="67" t="s">
        <v>2029</v>
      </c>
    </row>
    <row r="13458" spans="1:34" x14ac:dyDescent="0.25">
      <c r="A13458" s="404">
        <v>43396</v>
      </c>
      <c r="D13458" s="67">
        <v>16759208</v>
      </c>
      <c r="E13458" s="68">
        <v>18</v>
      </c>
      <c r="F13458" s="67" t="s">
        <v>2744</v>
      </c>
      <c r="G13458" s="67">
        <v>2018</v>
      </c>
      <c r="H13458" s="67"/>
      <c r="I13458" s="67"/>
      <c r="J13458" s="67"/>
      <c r="K13458" s="67"/>
      <c r="L13458" s="6"/>
      <c r="M13458" s="67"/>
      <c r="N13458" s="67" t="s">
        <v>2879</v>
      </c>
      <c r="O13458" s="67"/>
      <c r="P13458" s="408">
        <v>190</v>
      </c>
      <c r="Q13458" s="408">
        <f t="shared" si="338"/>
        <v>190</v>
      </c>
      <c r="R13458" s="408">
        <v>2</v>
      </c>
      <c r="S13458" s="67" t="s">
        <v>3</v>
      </c>
      <c r="T13458" s="67" t="s">
        <v>44</v>
      </c>
      <c r="U13458" s="67" t="s">
        <v>2867</v>
      </c>
      <c r="V13458" s="67" t="s">
        <v>1920</v>
      </c>
      <c r="W13458" s="67" t="s">
        <v>2854</v>
      </c>
      <c r="X13458" s="67" t="s">
        <v>3500</v>
      </c>
      <c r="Y13458" s="67"/>
      <c r="Z13458" s="67"/>
      <c r="AA13458" s="67">
        <v>45.134999999999998</v>
      </c>
      <c r="AB13458" s="67">
        <v>-119.6658</v>
      </c>
      <c r="AC13458" s="67" t="s">
        <v>2774</v>
      </c>
      <c r="AD13458" s="67"/>
      <c r="AE13458" s="67" t="s">
        <v>2774</v>
      </c>
      <c r="AG13458" s="67" t="s">
        <v>2029</v>
      </c>
      <c r="AH13458" s="67" t="s">
        <v>2029</v>
      </c>
    </row>
    <row r="13459" spans="1:34" x14ac:dyDescent="0.25">
      <c r="A13459" s="404">
        <v>43396</v>
      </c>
      <c r="D13459" s="67">
        <v>16759208</v>
      </c>
      <c r="E13459" s="68">
        <v>18</v>
      </c>
      <c r="F13459" s="67" t="s">
        <v>2744</v>
      </c>
      <c r="G13459" s="67">
        <v>2018</v>
      </c>
      <c r="H13459" s="67"/>
      <c r="I13459" s="67"/>
      <c r="J13459" s="67"/>
      <c r="K13459" s="67"/>
      <c r="L13459" s="6"/>
      <c r="M13459" s="67"/>
      <c r="N13459" s="67" t="s">
        <v>2879</v>
      </c>
      <c r="O13459" s="67"/>
      <c r="P13459" s="408">
        <v>190</v>
      </c>
      <c r="Q13459" s="408">
        <f t="shared" si="338"/>
        <v>190</v>
      </c>
      <c r="R13459" s="408">
        <v>3</v>
      </c>
      <c r="S13459" s="67" t="s">
        <v>3</v>
      </c>
      <c r="T13459" s="67" t="s">
        <v>44</v>
      </c>
      <c r="U13459" s="67" t="s">
        <v>2867</v>
      </c>
      <c r="V13459" s="67" t="s">
        <v>1920</v>
      </c>
      <c r="W13459" s="67" t="s">
        <v>2854</v>
      </c>
      <c r="X13459" s="67" t="s">
        <v>3500</v>
      </c>
      <c r="Y13459" s="67"/>
      <c r="Z13459" s="67"/>
      <c r="AA13459" s="67">
        <v>45.134999999999998</v>
      </c>
      <c r="AB13459" s="67">
        <v>-119.6658</v>
      </c>
      <c r="AC13459" s="67" t="s">
        <v>2774</v>
      </c>
      <c r="AD13459" s="67"/>
      <c r="AE13459" s="67" t="s">
        <v>2774</v>
      </c>
      <c r="AG13459" s="67" t="s">
        <v>2029</v>
      </c>
      <c r="AH13459" s="67" t="s">
        <v>2029</v>
      </c>
    </row>
    <row r="13460" spans="1:34" x14ac:dyDescent="0.25">
      <c r="A13460" s="404">
        <v>43396</v>
      </c>
      <c r="D13460" s="67">
        <v>16759208</v>
      </c>
      <c r="E13460" s="68">
        <v>18</v>
      </c>
      <c r="F13460" s="67" t="s">
        <v>2744</v>
      </c>
      <c r="G13460" s="67">
        <v>2018</v>
      </c>
      <c r="H13460" s="67"/>
      <c r="I13460" s="67"/>
      <c r="J13460" s="67"/>
      <c r="K13460" s="67"/>
      <c r="L13460" s="6"/>
      <c r="M13460" s="67"/>
      <c r="N13460" s="67" t="s">
        <v>2879</v>
      </c>
      <c r="O13460" s="67"/>
      <c r="P13460" s="408">
        <v>190</v>
      </c>
      <c r="Q13460" s="408">
        <f t="shared" si="338"/>
        <v>190</v>
      </c>
      <c r="R13460" s="408">
        <v>4</v>
      </c>
      <c r="S13460" s="67" t="s">
        <v>3</v>
      </c>
      <c r="T13460" s="67" t="s">
        <v>44</v>
      </c>
      <c r="U13460" s="67" t="s">
        <v>2867</v>
      </c>
      <c r="V13460" s="67" t="s">
        <v>1920</v>
      </c>
      <c r="W13460" s="67" t="s">
        <v>2854</v>
      </c>
      <c r="X13460" s="67" t="s">
        <v>3500</v>
      </c>
      <c r="Y13460" s="67"/>
      <c r="Z13460" s="67"/>
      <c r="AA13460" s="67">
        <v>45.134999999999998</v>
      </c>
      <c r="AB13460" s="67">
        <v>-119.6658</v>
      </c>
      <c r="AC13460" s="67" t="s">
        <v>2774</v>
      </c>
      <c r="AD13460" s="67"/>
      <c r="AE13460" s="67" t="s">
        <v>2774</v>
      </c>
      <c r="AG13460" s="67" t="s">
        <v>2029</v>
      </c>
      <c r="AH13460" s="67" t="s">
        <v>2029</v>
      </c>
    </row>
    <row r="13461" spans="1:34" x14ac:dyDescent="0.25">
      <c r="A13461" s="404">
        <v>43396</v>
      </c>
      <c r="D13461" s="67">
        <v>16759208</v>
      </c>
      <c r="E13461" s="68">
        <v>18</v>
      </c>
      <c r="F13461" s="67" t="s">
        <v>2744</v>
      </c>
      <c r="G13461" s="67">
        <v>2018</v>
      </c>
      <c r="H13461" s="67"/>
      <c r="I13461" s="67"/>
      <c r="J13461" s="67"/>
      <c r="K13461" s="67"/>
      <c r="L13461" s="6"/>
      <c r="M13461" s="67"/>
      <c r="N13461" s="67" t="s">
        <v>2879</v>
      </c>
      <c r="O13461" s="67"/>
      <c r="P13461" s="408">
        <v>190</v>
      </c>
      <c r="Q13461" s="408">
        <f t="shared" si="338"/>
        <v>190</v>
      </c>
      <c r="R13461" s="408">
        <v>5</v>
      </c>
      <c r="S13461" s="67" t="s">
        <v>3</v>
      </c>
      <c r="T13461" s="67" t="s">
        <v>44</v>
      </c>
      <c r="U13461" s="67" t="s">
        <v>2867</v>
      </c>
      <c r="V13461" s="67" t="s">
        <v>1920</v>
      </c>
      <c r="W13461" s="67" t="s">
        <v>2854</v>
      </c>
      <c r="X13461" s="67" t="s">
        <v>3500</v>
      </c>
      <c r="Y13461" s="67"/>
      <c r="Z13461" s="67"/>
      <c r="AA13461" s="67">
        <v>45.134999999999998</v>
      </c>
      <c r="AB13461" s="67">
        <v>-119.6658</v>
      </c>
      <c r="AC13461" s="67" t="s">
        <v>2774</v>
      </c>
      <c r="AD13461" s="67"/>
      <c r="AE13461" s="67" t="s">
        <v>2774</v>
      </c>
      <c r="AG13461" s="67" t="s">
        <v>2029</v>
      </c>
      <c r="AH13461" s="67" t="s">
        <v>2029</v>
      </c>
    </row>
    <row r="13462" spans="1:34" x14ac:dyDescent="0.25">
      <c r="A13462" s="404">
        <v>43396</v>
      </c>
      <c r="D13462" s="67">
        <v>16759208</v>
      </c>
      <c r="E13462" s="68">
        <v>18</v>
      </c>
      <c r="F13462" s="67" t="s">
        <v>2744</v>
      </c>
      <c r="G13462" s="67">
        <v>2018</v>
      </c>
      <c r="H13462" s="67"/>
      <c r="I13462" s="67"/>
      <c r="J13462" s="67"/>
      <c r="K13462" s="67"/>
      <c r="L13462" s="6"/>
      <c r="M13462" s="67"/>
      <c r="N13462" s="67" t="s">
        <v>2879</v>
      </c>
      <c r="O13462" s="67"/>
      <c r="P13462" s="408">
        <v>190</v>
      </c>
      <c r="Q13462" s="408">
        <f t="shared" si="338"/>
        <v>190</v>
      </c>
      <c r="R13462" s="408">
        <v>6</v>
      </c>
      <c r="S13462" s="67" t="s">
        <v>3</v>
      </c>
      <c r="T13462" s="67" t="s">
        <v>44</v>
      </c>
      <c r="U13462" s="67" t="s">
        <v>2867</v>
      </c>
      <c r="V13462" s="67" t="s">
        <v>1920</v>
      </c>
      <c r="W13462" s="67" t="s">
        <v>2854</v>
      </c>
      <c r="X13462" s="67" t="s">
        <v>3500</v>
      </c>
      <c r="Y13462" s="67"/>
      <c r="Z13462" s="67"/>
      <c r="AA13462" s="67">
        <v>45.134999999999998</v>
      </c>
      <c r="AB13462" s="67">
        <v>-119.6658</v>
      </c>
      <c r="AC13462" s="67" t="s">
        <v>2774</v>
      </c>
      <c r="AD13462" s="67"/>
      <c r="AE13462" s="67" t="s">
        <v>2774</v>
      </c>
      <c r="AG13462" s="67" t="s">
        <v>2029</v>
      </c>
      <c r="AH13462" s="67" t="s">
        <v>2029</v>
      </c>
    </row>
    <row r="13463" spans="1:34" x14ac:dyDescent="0.25">
      <c r="A13463" s="404">
        <v>43396</v>
      </c>
      <c r="D13463" s="67">
        <v>16759208</v>
      </c>
      <c r="E13463" s="68">
        <v>18</v>
      </c>
      <c r="F13463" s="67" t="s">
        <v>2744</v>
      </c>
      <c r="G13463" s="67">
        <v>2018</v>
      </c>
      <c r="H13463" s="67"/>
      <c r="I13463" s="67"/>
      <c r="J13463" s="67"/>
      <c r="K13463" s="67"/>
      <c r="L13463" s="6"/>
      <c r="M13463" s="67"/>
      <c r="N13463" s="67" t="s">
        <v>2879</v>
      </c>
      <c r="O13463" s="67"/>
      <c r="P13463" s="408">
        <v>190</v>
      </c>
      <c r="Q13463" s="408">
        <f t="shared" si="338"/>
        <v>190</v>
      </c>
      <c r="R13463" s="408">
        <v>7</v>
      </c>
      <c r="S13463" s="67" t="s">
        <v>3</v>
      </c>
      <c r="T13463" s="67" t="s">
        <v>44</v>
      </c>
      <c r="U13463" s="67" t="s">
        <v>2867</v>
      </c>
      <c r="V13463" s="67" t="s">
        <v>1920</v>
      </c>
      <c r="W13463" s="67" t="s">
        <v>2854</v>
      </c>
      <c r="X13463" s="67" t="s">
        <v>3500</v>
      </c>
      <c r="Y13463" s="67"/>
      <c r="Z13463" s="67"/>
      <c r="AA13463" s="67">
        <v>45.134999999999998</v>
      </c>
      <c r="AB13463" s="67">
        <v>-119.6658</v>
      </c>
      <c r="AC13463" s="67" t="s">
        <v>2774</v>
      </c>
      <c r="AD13463" s="67"/>
      <c r="AE13463" s="67" t="s">
        <v>2774</v>
      </c>
      <c r="AG13463" s="67" t="s">
        <v>2029</v>
      </c>
      <c r="AH13463" s="67" t="s">
        <v>2029</v>
      </c>
    </row>
    <row r="13464" spans="1:34" x14ac:dyDescent="0.25">
      <c r="A13464" s="404">
        <v>43396</v>
      </c>
      <c r="D13464" s="67">
        <v>16759208</v>
      </c>
      <c r="E13464" s="68">
        <v>18</v>
      </c>
      <c r="F13464" s="67" t="s">
        <v>2744</v>
      </c>
      <c r="G13464" s="67">
        <v>2018</v>
      </c>
      <c r="H13464" s="67"/>
      <c r="I13464" s="67"/>
      <c r="J13464" s="67"/>
      <c r="K13464" s="67"/>
      <c r="L13464" s="6"/>
      <c r="M13464" s="67"/>
      <c r="N13464" s="67" t="s">
        <v>2879</v>
      </c>
      <c r="O13464" s="67"/>
      <c r="P13464" s="408">
        <v>190</v>
      </c>
      <c r="Q13464" s="408">
        <f t="shared" si="338"/>
        <v>190</v>
      </c>
      <c r="R13464" s="408">
        <v>8</v>
      </c>
      <c r="S13464" s="67" t="s">
        <v>3</v>
      </c>
      <c r="T13464" s="67" t="s">
        <v>44</v>
      </c>
      <c r="U13464" s="67" t="s">
        <v>2867</v>
      </c>
      <c r="V13464" s="67" t="s">
        <v>1920</v>
      </c>
      <c r="W13464" s="67" t="s">
        <v>2854</v>
      </c>
      <c r="X13464" s="67" t="s">
        <v>3500</v>
      </c>
      <c r="Y13464" s="67"/>
      <c r="Z13464" s="67"/>
      <c r="AA13464" s="67">
        <v>45.134999999999998</v>
      </c>
      <c r="AB13464" s="67">
        <v>-119.6658</v>
      </c>
      <c r="AC13464" s="67" t="s">
        <v>2774</v>
      </c>
      <c r="AD13464" s="67"/>
      <c r="AE13464" s="67" t="s">
        <v>2774</v>
      </c>
      <c r="AG13464" s="67" t="s">
        <v>2029</v>
      </c>
      <c r="AH13464" s="67" t="s">
        <v>2029</v>
      </c>
    </row>
    <row r="13465" spans="1:34" x14ac:dyDescent="0.25">
      <c r="A13465" s="404">
        <v>43396</v>
      </c>
      <c r="D13465" s="67">
        <v>16759208</v>
      </c>
      <c r="E13465" s="68">
        <v>18</v>
      </c>
      <c r="F13465" s="67" t="s">
        <v>2744</v>
      </c>
      <c r="G13465" s="67">
        <v>2018</v>
      </c>
      <c r="H13465" s="67"/>
      <c r="I13465" s="67"/>
      <c r="J13465" s="67"/>
      <c r="K13465" s="67"/>
      <c r="L13465" s="6"/>
      <c r="M13465" s="67"/>
      <c r="N13465" s="67" t="s">
        <v>2879</v>
      </c>
      <c r="O13465" s="67"/>
      <c r="P13465" s="408">
        <v>190</v>
      </c>
      <c r="Q13465" s="408">
        <f t="shared" si="338"/>
        <v>190</v>
      </c>
      <c r="R13465" s="408">
        <v>9</v>
      </c>
      <c r="S13465" s="67" t="s">
        <v>3</v>
      </c>
      <c r="T13465" s="67" t="s">
        <v>44</v>
      </c>
      <c r="U13465" s="67" t="s">
        <v>2867</v>
      </c>
      <c r="V13465" s="67" t="s">
        <v>1920</v>
      </c>
      <c r="W13465" s="67" t="s">
        <v>2854</v>
      </c>
      <c r="X13465" s="67" t="s">
        <v>3500</v>
      </c>
      <c r="Y13465" s="67"/>
      <c r="Z13465" s="67"/>
      <c r="AA13465" s="67">
        <v>45.134999999999998</v>
      </c>
      <c r="AB13465" s="67">
        <v>-119.6658</v>
      </c>
      <c r="AC13465" s="67" t="s">
        <v>2774</v>
      </c>
      <c r="AD13465" s="67"/>
      <c r="AE13465" s="67" t="s">
        <v>2774</v>
      </c>
      <c r="AG13465" s="67" t="s">
        <v>2029</v>
      </c>
      <c r="AH13465" s="67" t="s">
        <v>2029</v>
      </c>
    </row>
    <row r="13466" spans="1:34" x14ac:dyDescent="0.25">
      <c r="A13466" s="404">
        <v>43396</v>
      </c>
      <c r="D13466" s="67">
        <v>16759208</v>
      </c>
      <c r="E13466" s="68">
        <v>18</v>
      </c>
      <c r="F13466" s="67" t="s">
        <v>2744</v>
      </c>
      <c r="G13466" s="67">
        <v>2018</v>
      </c>
      <c r="H13466" s="67"/>
      <c r="I13466" s="67"/>
      <c r="J13466" s="67"/>
      <c r="K13466" s="67"/>
      <c r="L13466" s="6"/>
      <c r="M13466" s="67"/>
      <c r="N13466" s="67" t="s">
        <v>2879</v>
      </c>
      <c r="O13466" s="67"/>
      <c r="P13466" s="408">
        <v>190</v>
      </c>
      <c r="Q13466" s="408">
        <f t="shared" si="338"/>
        <v>190</v>
      </c>
      <c r="R13466" s="408">
        <v>10</v>
      </c>
      <c r="S13466" s="67" t="s">
        <v>3</v>
      </c>
      <c r="T13466" s="67" t="s">
        <v>44</v>
      </c>
      <c r="U13466" s="67" t="s">
        <v>2867</v>
      </c>
      <c r="V13466" s="67" t="s">
        <v>1920</v>
      </c>
      <c r="W13466" s="67" t="s">
        <v>2854</v>
      </c>
      <c r="X13466" s="67" t="s">
        <v>3500</v>
      </c>
      <c r="Y13466" s="67"/>
      <c r="Z13466" s="67"/>
      <c r="AA13466" s="67">
        <v>45.134999999999998</v>
      </c>
      <c r="AB13466" s="67">
        <v>-119.6658</v>
      </c>
      <c r="AC13466" s="67" t="s">
        <v>2774</v>
      </c>
      <c r="AD13466" s="67"/>
      <c r="AE13466" s="67" t="s">
        <v>2774</v>
      </c>
      <c r="AG13466" s="67" t="s">
        <v>2029</v>
      </c>
      <c r="AH13466" s="67" t="s">
        <v>2029</v>
      </c>
    </row>
    <row r="13467" spans="1:34" x14ac:dyDescent="0.25">
      <c r="A13467" s="404">
        <v>43396</v>
      </c>
      <c r="D13467" s="67">
        <v>16759208</v>
      </c>
      <c r="E13467" s="68">
        <v>18</v>
      </c>
      <c r="F13467" s="67" t="s">
        <v>2744</v>
      </c>
      <c r="G13467" s="67">
        <v>2018</v>
      </c>
      <c r="H13467" s="67"/>
      <c r="I13467" s="67"/>
      <c r="J13467" s="67"/>
      <c r="K13467" s="67"/>
      <c r="L13467" s="6"/>
      <c r="M13467" s="67"/>
      <c r="N13467" s="67" t="s">
        <v>2879</v>
      </c>
      <c r="O13467" s="67"/>
      <c r="P13467" s="408">
        <v>190</v>
      </c>
      <c r="Q13467" s="408">
        <f t="shared" si="338"/>
        <v>190</v>
      </c>
      <c r="R13467" s="408">
        <v>11</v>
      </c>
      <c r="S13467" s="67" t="s">
        <v>3</v>
      </c>
      <c r="T13467" s="67" t="s">
        <v>44</v>
      </c>
      <c r="U13467" s="67" t="s">
        <v>2867</v>
      </c>
      <c r="V13467" s="67" t="s">
        <v>1920</v>
      </c>
      <c r="W13467" s="67" t="s">
        <v>2854</v>
      </c>
      <c r="X13467" s="67" t="s">
        <v>3500</v>
      </c>
      <c r="Y13467" s="67"/>
      <c r="Z13467" s="67"/>
      <c r="AA13467" s="67">
        <v>45.134999999999998</v>
      </c>
      <c r="AB13467" s="67">
        <v>-119.6658</v>
      </c>
      <c r="AC13467" s="67" t="s">
        <v>2774</v>
      </c>
      <c r="AD13467" s="67"/>
      <c r="AE13467" s="67" t="s">
        <v>2774</v>
      </c>
      <c r="AG13467" s="67" t="s">
        <v>2029</v>
      </c>
      <c r="AH13467" s="67" t="s">
        <v>2029</v>
      </c>
    </row>
    <row r="13468" spans="1:34" x14ac:dyDescent="0.25">
      <c r="A13468" s="404">
        <v>43396</v>
      </c>
      <c r="D13468" s="67">
        <v>16759509</v>
      </c>
      <c r="E13468" s="68">
        <v>18</v>
      </c>
      <c r="F13468" s="67" t="s">
        <v>2744</v>
      </c>
      <c r="G13468" s="67">
        <v>2018</v>
      </c>
      <c r="H13468" s="67"/>
      <c r="I13468" s="67"/>
      <c r="J13468" s="67"/>
      <c r="K13468" s="67"/>
      <c r="L13468" s="6"/>
      <c r="M13468" s="67"/>
      <c r="N13468" s="67" t="s">
        <v>2879</v>
      </c>
      <c r="O13468" s="67"/>
      <c r="P13468" s="408">
        <v>191</v>
      </c>
      <c r="Q13468" s="408">
        <f t="shared" si="338"/>
        <v>191</v>
      </c>
      <c r="R13468" s="408">
        <v>1</v>
      </c>
      <c r="S13468" s="67" t="s">
        <v>3</v>
      </c>
      <c r="T13468" s="67" t="s">
        <v>44</v>
      </c>
      <c r="U13468" s="67" t="s">
        <v>2867</v>
      </c>
      <c r="V13468" s="67" t="s">
        <v>1920</v>
      </c>
      <c r="W13468" s="67" t="s">
        <v>2854</v>
      </c>
      <c r="X13468" s="67" t="s">
        <v>3500</v>
      </c>
      <c r="Y13468" s="67"/>
      <c r="Z13468" s="67"/>
      <c r="AA13468" s="67">
        <v>45.194000000000003</v>
      </c>
      <c r="AB13468" s="67">
        <v>-119.7073</v>
      </c>
      <c r="AC13468" s="67" t="s">
        <v>2774</v>
      </c>
      <c r="AD13468" s="67"/>
      <c r="AE13468" s="67" t="s">
        <v>2774</v>
      </c>
      <c r="AG13468" s="67" t="s">
        <v>2029</v>
      </c>
      <c r="AH13468" s="67" t="s">
        <v>2029</v>
      </c>
    </row>
    <row r="13469" spans="1:34" x14ac:dyDescent="0.25">
      <c r="A13469" s="404">
        <v>43396</v>
      </c>
      <c r="D13469" s="67">
        <v>16759509</v>
      </c>
      <c r="E13469" s="68">
        <v>18</v>
      </c>
      <c r="F13469" s="67" t="s">
        <v>2744</v>
      </c>
      <c r="G13469" s="67">
        <v>2018</v>
      </c>
      <c r="H13469" s="67"/>
      <c r="I13469" s="67"/>
      <c r="J13469" s="67"/>
      <c r="K13469" s="67"/>
      <c r="L13469" s="6"/>
      <c r="M13469" s="67"/>
      <c r="N13469" s="67" t="s">
        <v>2879</v>
      </c>
      <c r="O13469" s="67"/>
      <c r="P13469" s="408">
        <v>191</v>
      </c>
      <c r="Q13469" s="408">
        <f t="shared" si="338"/>
        <v>191</v>
      </c>
      <c r="R13469" s="408">
        <v>2</v>
      </c>
      <c r="S13469" s="67" t="s">
        <v>3</v>
      </c>
      <c r="T13469" s="67" t="s">
        <v>44</v>
      </c>
      <c r="U13469" s="67" t="s">
        <v>2867</v>
      </c>
      <c r="V13469" s="67" t="s">
        <v>1920</v>
      </c>
      <c r="W13469" s="67" t="s">
        <v>2854</v>
      </c>
      <c r="X13469" s="67" t="s">
        <v>3500</v>
      </c>
      <c r="Y13469" s="67"/>
      <c r="Z13469" s="67"/>
      <c r="AA13469" s="67">
        <v>45.194000000000003</v>
      </c>
      <c r="AB13469" s="67">
        <v>-119.7073</v>
      </c>
      <c r="AC13469" s="67" t="s">
        <v>2774</v>
      </c>
      <c r="AD13469" s="67"/>
      <c r="AE13469" s="67" t="s">
        <v>2774</v>
      </c>
      <c r="AG13469" s="67" t="s">
        <v>2029</v>
      </c>
      <c r="AH13469" s="67" t="s">
        <v>2029</v>
      </c>
    </row>
    <row r="13470" spans="1:34" x14ac:dyDescent="0.25">
      <c r="A13470" s="404">
        <v>43396</v>
      </c>
      <c r="D13470" s="67">
        <v>16759509</v>
      </c>
      <c r="E13470" s="68">
        <v>18</v>
      </c>
      <c r="F13470" s="67" t="s">
        <v>2744</v>
      </c>
      <c r="G13470" s="67">
        <v>2018</v>
      </c>
      <c r="H13470" s="67"/>
      <c r="I13470" s="67"/>
      <c r="J13470" s="67"/>
      <c r="K13470" s="67"/>
      <c r="L13470" s="6"/>
      <c r="M13470" s="67"/>
      <c r="N13470" s="67" t="s">
        <v>2879</v>
      </c>
      <c r="O13470" s="67"/>
      <c r="P13470" s="408">
        <v>191</v>
      </c>
      <c r="Q13470" s="408">
        <f t="shared" si="338"/>
        <v>191</v>
      </c>
      <c r="R13470" s="408">
        <v>3</v>
      </c>
      <c r="S13470" s="67" t="s">
        <v>3</v>
      </c>
      <c r="T13470" s="67" t="s">
        <v>44</v>
      </c>
      <c r="U13470" s="67" t="s">
        <v>2867</v>
      </c>
      <c r="V13470" s="67" t="s">
        <v>1920</v>
      </c>
      <c r="W13470" s="67" t="s">
        <v>2854</v>
      </c>
      <c r="X13470" s="67" t="s">
        <v>3500</v>
      </c>
      <c r="Y13470" s="67"/>
      <c r="Z13470" s="67"/>
      <c r="AA13470" s="67">
        <v>45.194000000000003</v>
      </c>
      <c r="AB13470" s="67">
        <v>-119.7073</v>
      </c>
      <c r="AC13470" s="67" t="s">
        <v>2774</v>
      </c>
      <c r="AD13470" s="67"/>
      <c r="AE13470" s="67" t="s">
        <v>2774</v>
      </c>
      <c r="AG13470" s="67" t="s">
        <v>2029</v>
      </c>
      <c r="AH13470" s="67" t="s">
        <v>2029</v>
      </c>
    </row>
    <row r="13471" spans="1:34" x14ac:dyDescent="0.25">
      <c r="A13471" s="404">
        <v>43396</v>
      </c>
      <c r="D13471" s="67">
        <v>16759509</v>
      </c>
      <c r="E13471" s="68">
        <v>18</v>
      </c>
      <c r="F13471" s="67" t="s">
        <v>2744</v>
      </c>
      <c r="G13471" s="67">
        <v>2018</v>
      </c>
      <c r="H13471" s="67"/>
      <c r="I13471" s="67"/>
      <c r="J13471" s="67"/>
      <c r="K13471" s="67"/>
      <c r="L13471" s="6"/>
      <c r="M13471" s="67"/>
      <c r="N13471" s="67" t="s">
        <v>2879</v>
      </c>
      <c r="O13471" s="67"/>
      <c r="P13471" s="408">
        <v>191</v>
      </c>
      <c r="Q13471" s="408">
        <f t="shared" si="338"/>
        <v>191</v>
      </c>
      <c r="R13471" s="408">
        <v>4</v>
      </c>
      <c r="S13471" s="67" t="s">
        <v>3</v>
      </c>
      <c r="T13471" s="67" t="s">
        <v>44</v>
      </c>
      <c r="U13471" s="67" t="s">
        <v>2867</v>
      </c>
      <c r="V13471" s="67" t="s">
        <v>1920</v>
      </c>
      <c r="W13471" s="67" t="s">
        <v>2854</v>
      </c>
      <c r="X13471" s="67" t="s">
        <v>3500</v>
      </c>
      <c r="Y13471" s="67"/>
      <c r="Z13471" s="67"/>
      <c r="AA13471" s="67">
        <v>45.194000000000003</v>
      </c>
      <c r="AB13471" s="67">
        <v>-119.7073</v>
      </c>
      <c r="AC13471" s="67" t="s">
        <v>2774</v>
      </c>
      <c r="AD13471" s="67"/>
      <c r="AE13471" s="67" t="s">
        <v>2774</v>
      </c>
      <c r="AG13471" s="67" t="s">
        <v>2029</v>
      </c>
      <c r="AH13471" s="67" t="s">
        <v>2029</v>
      </c>
    </row>
    <row r="13472" spans="1:34" x14ac:dyDescent="0.25">
      <c r="A13472" s="404">
        <v>43396</v>
      </c>
      <c r="D13472" s="67">
        <v>16759509</v>
      </c>
      <c r="E13472" s="68">
        <v>18</v>
      </c>
      <c r="F13472" s="67" t="s">
        <v>2744</v>
      </c>
      <c r="G13472" s="67">
        <v>2018</v>
      </c>
      <c r="H13472" s="67"/>
      <c r="I13472" s="67"/>
      <c r="J13472" s="67"/>
      <c r="K13472" s="67"/>
      <c r="L13472" s="6"/>
      <c r="M13472" s="67"/>
      <c r="N13472" s="67" t="s">
        <v>2879</v>
      </c>
      <c r="O13472" s="67"/>
      <c r="P13472" s="408">
        <v>191</v>
      </c>
      <c r="Q13472" s="408">
        <f t="shared" si="338"/>
        <v>191</v>
      </c>
      <c r="R13472" s="408">
        <v>5</v>
      </c>
      <c r="S13472" s="67" t="s">
        <v>3</v>
      </c>
      <c r="T13472" s="67" t="s">
        <v>44</v>
      </c>
      <c r="U13472" s="67" t="s">
        <v>2867</v>
      </c>
      <c r="V13472" s="67" t="s">
        <v>1920</v>
      </c>
      <c r="W13472" s="67" t="s">
        <v>2854</v>
      </c>
      <c r="X13472" s="67" t="s">
        <v>3500</v>
      </c>
      <c r="Y13472" s="67"/>
      <c r="Z13472" s="67"/>
      <c r="AA13472" s="67">
        <v>45.194000000000003</v>
      </c>
      <c r="AB13472" s="67">
        <v>-119.7073</v>
      </c>
      <c r="AC13472" s="67" t="s">
        <v>2774</v>
      </c>
      <c r="AD13472" s="67"/>
      <c r="AE13472" s="67" t="s">
        <v>2774</v>
      </c>
      <c r="AG13472" s="67" t="s">
        <v>2029</v>
      </c>
      <c r="AH13472" s="67" t="s">
        <v>2029</v>
      </c>
    </row>
    <row r="13473" spans="1:34" x14ac:dyDescent="0.25">
      <c r="A13473" s="404">
        <v>43396</v>
      </c>
      <c r="D13473" s="67">
        <v>16759509</v>
      </c>
      <c r="E13473" s="68">
        <v>18</v>
      </c>
      <c r="F13473" s="67" t="s">
        <v>2744</v>
      </c>
      <c r="G13473" s="67">
        <v>2018</v>
      </c>
      <c r="H13473" s="67"/>
      <c r="I13473" s="67"/>
      <c r="J13473" s="67"/>
      <c r="K13473" s="67"/>
      <c r="L13473" s="6"/>
      <c r="M13473" s="67"/>
      <c r="N13473" s="67" t="s">
        <v>2879</v>
      </c>
      <c r="O13473" s="67"/>
      <c r="P13473" s="408">
        <v>191</v>
      </c>
      <c r="Q13473" s="408">
        <f t="shared" si="338"/>
        <v>191</v>
      </c>
      <c r="R13473" s="408">
        <v>6</v>
      </c>
      <c r="S13473" s="67" t="s">
        <v>3</v>
      </c>
      <c r="T13473" s="67" t="s">
        <v>44</v>
      </c>
      <c r="U13473" s="67" t="s">
        <v>2867</v>
      </c>
      <c r="V13473" s="67" t="s">
        <v>1920</v>
      </c>
      <c r="W13473" s="67" t="s">
        <v>2854</v>
      </c>
      <c r="X13473" s="67" t="s">
        <v>3500</v>
      </c>
      <c r="Y13473" s="67"/>
      <c r="Z13473" s="67"/>
      <c r="AA13473" s="67">
        <v>45.194000000000003</v>
      </c>
      <c r="AB13473" s="67">
        <v>-119.7073</v>
      </c>
      <c r="AC13473" s="67" t="s">
        <v>2774</v>
      </c>
      <c r="AD13473" s="67"/>
      <c r="AE13473" s="67" t="s">
        <v>2774</v>
      </c>
      <c r="AG13473" s="67" t="s">
        <v>2029</v>
      </c>
      <c r="AH13473" s="67" t="s">
        <v>2029</v>
      </c>
    </row>
    <row r="13474" spans="1:34" x14ac:dyDescent="0.25">
      <c r="A13474" s="404">
        <v>43396</v>
      </c>
      <c r="D13474" s="67">
        <v>16759509</v>
      </c>
      <c r="E13474" s="68">
        <v>18</v>
      </c>
      <c r="F13474" s="67" t="s">
        <v>2744</v>
      </c>
      <c r="G13474" s="67">
        <v>2018</v>
      </c>
      <c r="H13474" s="67"/>
      <c r="I13474" s="67"/>
      <c r="J13474" s="67"/>
      <c r="K13474" s="67"/>
      <c r="L13474" s="6"/>
      <c r="M13474" s="67"/>
      <c r="N13474" s="67" t="s">
        <v>2879</v>
      </c>
      <c r="O13474" s="67"/>
      <c r="P13474" s="408">
        <v>191</v>
      </c>
      <c r="Q13474" s="408">
        <f t="shared" si="338"/>
        <v>191</v>
      </c>
      <c r="R13474" s="408">
        <v>7</v>
      </c>
      <c r="S13474" s="67" t="s">
        <v>3</v>
      </c>
      <c r="T13474" s="67" t="s">
        <v>44</v>
      </c>
      <c r="U13474" s="67" t="s">
        <v>2867</v>
      </c>
      <c r="V13474" s="67" t="s">
        <v>1920</v>
      </c>
      <c r="W13474" s="67" t="s">
        <v>2854</v>
      </c>
      <c r="X13474" s="67" t="s">
        <v>3500</v>
      </c>
      <c r="Y13474" s="67"/>
      <c r="Z13474" s="67"/>
      <c r="AA13474" s="67">
        <v>45.194000000000003</v>
      </c>
      <c r="AB13474" s="67">
        <v>-119.7073</v>
      </c>
      <c r="AC13474" s="67" t="s">
        <v>2774</v>
      </c>
      <c r="AD13474" s="67"/>
      <c r="AE13474" s="67" t="s">
        <v>2774</v>
      </c>
      <c r="AG13474" s="67" t="s">
        <v>2029</v>
      </c>
      <c r="AH13474" s="67" t="s">
        <v>2029</v>
      </c>
    </row>
    <row r="13475" spans="1:34" x14ac:dyDescent="0.25">
      <c r="A13475" s="404">
        <v>43396</v>
      </c>
      <c r="D13475" s="67">
        <v>16759922</v>
      </c>
      <c r="E13475" s="68">
        <v>18</v>
      </c>
      <c r="F13475" s="67" t="s">
        <v>2744</v>
      </c>
      <c r="G13475" s="67">
        <v>2018</v>
      </c>
      <c r="H13475" s="67"/>
      <c r="I13475" s="67"/>
      <c r="J13475" s="67"/>
      <c r="K13475" s="67"/>
      <c r="L13475" s="6"/>
      <c r="M13475" s="67"/>
      <c r="N13475" s="67" t="s">
        <v>2879</v>
      </c>
      <c r="O13475" s="67"/>
      <c r="P13475" s="408">
        <v>192</v>
      </c>
      <c r="Q13475" s="408">
        <f t="shared" si="338"/>
        <v>192</v>
      </c>
      <c r="R13475" s="408">
        <v>1</v>
      </c>
      <c r="S13475" s="67" t="s">
        <v>3</v>
      </c>
      <c r="T13475" s="67" t="s">
        <v>44</v>
      </c>
      <c r="U13475" s="67" t="s">
        <v>2868</v>
      </c>
      <c r="V13475" s="67" t="s">
        <v>1920</v>
      </c>
      <c r="W13475" s="67" t="s">
        <v>2855</v>
      </c>
      <c r="X13475" s="67" t="s">
        <v>3501</v>
      </c>
      <c r="Y13475" s="67"/>
      <c r="Z13475" s="67"/>
      <c r="AA13475" s="67">
        <v>45.241300000000003</v>
      </c>
      <c r="AB13475" s="67">
        <v>-120.03270000000001</v>
      </c>
      <c r="AC13475" s="67" t="s">
        <v>2774</v>
      </c>
      <c r="AD13475" s="67"/>
      <c r="AE13475" s="67" t="s">
        <v>2774</v>
      </c>
      <c r="AG13475" s="67" t="s">
        <v>2029</v>
      </c>
      <c r="AH13475" s="67" t="s">
        <v>2029</v>
      </c>
    </row>
    <row r="13476" spans="1:34" x14ac:dyDescent="0.25">
      <c r="A13476" s="404">
        <v>43396</v>
      </c>
      <c r="D13476" s="67">
        <v>16759922</v>
      </c>
      <c r="E13476" s="68">
        <v>18</v>
      </c>
      <c r="F13476" s="67" t="s">
        <v>2744</v>
      </c>
      <c r="G13476" s="67">
        <v>2018</v>
      </c>
      <c r="H13476" s="67"/>
      <c r="I13476" s="67"/>
      <c r="J13476" s="67"/>
      <c r="K13476" s="67"/>
      <c r="L13476" s="6"/>
      <c r="M13476" s="67"/>
      <c r="N13476" s="67" t="s">
        <v>2879</v>
      </c>
      <c r="O13476" s="67"/>
      <c r="P13476" s="408">
        <v>192</v>
      </c>
      <c r="Q13476" s="408">
        <f t="shared" si="338"/>
        <v>192</v>
      </c>
      <c r="R13476" s="408">
        <v>2</v>
      </c>
      <c r="S13476" s="67" t="s">
        <v>3</v>
      </c>
      <c r="T13476" s="67" t="s">
        <v>44</v>
      </c>
      <c r="U13476" s="67" t="s">
        <v>2868</v>
      </c>
      <c r="V13476" s="67" t="s">
        <v>1920</v>
      </c>
      <c r="W13476" s="67" t="s">
        <v>2855</v>
      </c>
      <c r="X13476" s="67" t="s">
        <v>3501</v>
      </c>
      <c r="Y13476" s="67"/>
      <c r="Z13476" s="67"/>
      <c r="AA13476" s="67">
        <v>45.241300000000003</v>
      </c>
      <c r="AB13476" s="67">
        <v>-120.03270000000001</v>
      </c>
      <c r="AC13476" s="67" t="s">
        <v>2774</v>
      </c>
      <c r="AD13476" s="67"/>
      <c r="AE13476" s="67" t="s">
        <v>2774</v>
      </c>
      <c r="AG13476" s="67" t="s">
        <v>2029</v>
      </c>
      <c r="AH13476" s="67" t="s">
        <v>2029</v>
      </c>
    </row>
    <row r="13477" spans="1:34" x14ac:dyDescent="0.25">
      <c r="A13477" s="404">
        <v>43396</v>
      </c>
      <c r="D13477" s="67">
        <v>16759922</v>
      </c>
      <c r="E13477" s="68">
        <v>18</v>
      </c>
      <c r="F13477" s="67" t="s">
        <v>2744</v>
      </c>
      <c r="G13477" s="67">
        <v>2018</v>
      </c>
      <c r="H13477" s="67"/>
      <c r="I13477" s="67"/>
      <c r="J13477" s="67"/>
      <c r="K13477" s="67"/>
      <c r="L13477" s="6"/>
      <c r="M13477" s="67"/>
      <c r="N13477" s="67" t="s">
        <v>2879</v>
      </c>
      <c r="O13477" s="67"/>
      <c r="P13477" s="408">
        <v>192</v>
      </c>
      <c r="Q13477" s="408">
        <f t="shared" si="338"/>
        <v>192</v>
      </c>
      <c r="R13477" s="408">
        <v>3</v>
      </c>
      <c r="S13477" s="67" t="s">
        <v>3</v>
      </c>
      <c r="T13477" s="67" t="s">
        <v>44</v>
      </c>
      <c r="U13477" s="67" t="s">
        <v>2868</v>
      </c>
      <c r="V13477" s="67" t="s">
        <v>1920</v>
      </c>
      <c r="W13477" s="67" t="s">
        <v>2855</v>
      </c>
      <c r="X13477" s="67" t="s">
        <v>3501</v>
      </c>
      <c r="Y13477" s="67"/>
      <c r="Z13477" s="67"/>
      <c r="AA13477" s="67">
        <v>45.241300000000003</v>
      </c>
      <c r="AB13477" s="67">
        <v>-120.03270000000001</v>
      </c>
      <c r="AC13477" s="67" t="s">
        <v>2774</v>
      </c>
      <c r="AD13477" s="67"/>
      <c r="AE13477" s="67" t="s">
        <v>2774</v>
      </c>
      <c r="AG13477" s="67" t="s">
        <v>2029</v>
      </c>
      <c r="AH13477" s="67" t="s">
        <v>2029</v>
      </c>
    </row>
    <row r="13478" spans="1:34" x14ac:dyDescent="0.25">
      <c r="A13478" s="404">
        <v>43396</v>
      </c>
      <c r="D13478" s="67">
        <v>16759922</v>
      </c>
      <c r="E13478" s="68">
        <v>18</v>
      </c>
      <c r="F13478" s="67" t="s">
        <v>2744</v>
      </c>
      <c r="G13478" s="67">
        <v>2018</v>
      </c>
      <c r="H13478" s="67"/>
      <c r="I13478" s="67"/>
      <c r="J13478" s="67"/>
      <c r="K13478" s="67"/>
      <c r="L13478" s="6"/>
      <c r="M13478" s="67"/>
      <c r="N13478" s="67" t="s">
        <v>2879</v>
      </c>
      <c r="O13478" s="67"/>
      <c r="P13478" s="408">
        <v>192</v>
      </c>
      <c r="Q13478" s="408">
        <f t="shared" si="338"/>
        <v>192</v>
      </c>
      <c r="R13478" s="408">
        <v>4</v>
      </c>
      <c r="S13478" s="67" t="s">
        <v>3</v>
      </c>
      <c r="T13478" s="67" t="s">
        <v>44</v>
      </c>
      <c r="U13478" s="67" t="s">
        <v>2868</v>
      </c>
      <c r="V13478" s="67" t="s">
        <v>1920</v>
      </c>
      <c r="W13478" s="67" t="s">
        <v>2855</v>
      </c>
      <c r="X13478" s="67" t="s">
        <v>3501</v>
      </c>
      <c r="Y13478" s="67"/>
      <c r="Z13478" s="67"/>
      <c r="AA13478" s="67">
        <v>45.241300000000003</v>
      </c>
      <c r="AB13478" s="67">
        <v>-120.03270000000001</v>
      </c>
      <c r="AC13478" s="67" t="s">
        <v>2774</v>
      </c>
      <c r="AD13478" s="67"/>
      <c r="AE13478" s="67" t="s">
        <v>2774</v>
      </c>
      <c r="AG13478" s="67" t="s">
        <v>2029</v>
      </c>
      <c r="AH13478" s="67" t="s">
        <v>2029</v>
      </c>
    </row>
    <row r="13479" spans="1:34" x14ac:dyDescent="0.25">
      <c r="A13479" s="404">
        <v>43396</v>
      </c>
      <c r="D13479" s="67">
        <v>16759922</v>
      </c>
      <c r="E13479" s="68">
        <v>18</v>
      </c>
      <c r="F13479" s="67" t="s">
        <v>2744</v>
      </c>
      <c r="G13479" s="67">
        <v>2018</v>
      </c>
      <c r="H13479" s="67"/>
      <c r="I13479" s="67"/>
      <c r="J13479" s="67"/>
      <c r="K13479" s="67"/>
      <c r="L13479" s="6"/>
      <c r="M13479" s="67"/>
      <c r="N13479" s="67" t="s">
        <v>2879</v>
      </c>
      <c r="O13479" s="67"/>
      <c r="P13479" s="408">
        <v>192</v>
      </c>
      <c r="Q13479" s="408">
        <f t="shared" si="338"/>
        <v>192</v>
      </c>
      <c r="R13479" s="408">
        <v>5</v>
      </c>
      <c r="S13479" s="67" t="s">
        <v>3</v>
      </c>
      <c r="T13479" s="67" t="s">
        <v>44</v>
      </c>
      <c r="U13479" s="67" t="s">
        <v>2868</v>
      </c>
      <c r="V13479" s="67" t="s">
        <v>1920</v>
      </c>
      <c r="W13479" s="67" t="s">
        <v>2855</v>
      </c>
      <c r="X13479" s="67" t="s">
        <v>3501</v>
      </c>
      <c r="Y13479" s="67"/>
      <c r="Z13479" s="67"/>
      <c r="AA13479" s="67">
        <v>45.241300000000003</v>
      </c>
      <c r="AB13479" s="67">
        <v>-120.03270000000001</v>
      </c>
      <c r="AC13479" s="67" t="s">
        <v>2774</v>
      </c>
      <c r="AD13479" s="67"/>
      <c r="AE13479" s="67" t="s">
        <v>2774</v>
      </c>
      <c r="AG13479" s="67" t="s">
        <v>2029</v>
      </c>
      <c r="AH13479" s="67" t="s">
        <v>2029</v>
      </c>
    </row>
    <row r="13480" spans="1:34" x14ac:dyDescent="0.25">
      <c r="A13480" s="404">
        <v>43396</v>
      </c>
      <c r="D13480" s="67">
        <v>16759922</v>
      </c>
      <c r="E13480" s="68">
        <v>18</v>
      </c>
      <c r="F13480" s="67" t="s">
        <v>2744</v>
      </c>
      <c r="G13480" s="67">
        <v>2018</v>
      </c>
      <c r="H13480" s="67"/>
      <c r="I13480" s="67"/>
      <c r="J13480" s="67"/>
      <c r="K13480" s="67"/>
      <c r="L13480" s="6"/>
      <c r="M13480" s="67"/>
      <c r="N13480" s="67" t="s">
        <v>2879</v>
      </c>
      <c r="O13480" s="67"/>
      <c r="P13480" s="408">
        <v>192</v>
      </c>
      <c r="Q13480" s="408">
        <f t="shared" si="338"/>
        <v>192</v>
      </c>
      <c r="R13480" s="408">
        <v>6</v>
      </c>
      <c r="S13480" s="67" t="s">
        <v>3</v>
      </c>
      <c r="T13480" s="67" t="s">
        <v>44</v>
      </c>
      <c r="U13480" s="67" t="s">
        <v>2868</v>
      </c>
      <c r="V13480" s="67" t="s">
        <v>1920</v>
      </c>
      <c r="W13480" s="67" t="s">
        <v>2855</v>
      </c>
      <c r="X13480" s="67" t="s">
        <v>3501</v>
      </c>
      <c r="Y13480" s="67"/>
      <c r="Z13480" s="67"/>
      <c r="AA13480" s="67">
        <v>45.241300000000003</v>
      </c>
      <c r="AB13480" s="67">
        <v>-120.03270000000001</v>
      </c>
      <c r="AC13480" s="67" t="s">
        <v>2774</v>
      </c>
      <c r="AD13480" s="67"/>
      <c r="AE13480" s="67" t="s">
        <v>2774</v>
      </c>
      <c r="AG13480" s="67" t="s">
        <v>2029</v>
      </c>
      <c r="AH13480" s="67" t="s">
        <v>2029</v>
      </c>
    </row>
    <row r="13481" spans="1:34" x14ac:dyDescent="0.25">
      <c r="A13481" s="404">
        <v>43396</v>
      </c>
      <c r="D13481" s="67">
        <v>16759922</v>
      </c>
      <c r="E13481" s="68">
        <v>18</v>
      </c>
      <c r="F13481" s="67" t="s">
        <v>2744</v>
      </c>
      <c r="G13481" s="67">
        <v>2018</v>
      </c>
      <c r="H13481" s="67"/>
      <c r="I13481" s="67"/>
      <c r="J13481" s="67"/>
      <c r="K13481" s="67"/>
      <c r="L13481" s="6"/>
      <c r="M13481" s="67"/>
      <c r="N13481" s="67" t="s">
        <v>2879</v>
      </c>
      <c r="O13481" s="67"/>
      <c r="P13481" s="408">
        <v>192</v>
      </c>
      <c r="Q13481" s="408">
        <f t="shared" si="338"/>
        <v>192</v>
      </c>
      <c r="R13481" s="408">
        <v>7</v>
      </c>
      <c r="S13481" s="67" t="s">
        <v>3</v>
      </c>
      <c r="T13481" s="67" t="s">
        <v>44</v>
      </c>
      <c r="U13481" s="67" t="s">
        <v>2868</v>
      </c>
      <c r="V13481" s="67" t="s">
        <v>1920</v>
      </c>
      <c r="W13481" s="67" t="s">
        <v>2855</v>
      </c>
      <c r="X13481" s="67" t="s">
        <v>3501</v>
      </c>
      <c r="Y13481" s="67"/>
      <c r="Z13481" s="67"/>
      <c r="AA13481" s="67">
        <v>45.241300000000003</v>
      </c>
      <c r="AB13481" s="67">
        <v>-120.03270000000001</v>
      </c>
      <c r="AC13481" s="67" t="s">
        <v>2774</v>
      </c>
      <c r="AD13481" s="67"/>
      <c r="AE13481" s="67" t="s">
        <v>2774</v>
      </c>
      <c r="AG13481" s="67" t="s">
        <v>2029</v>
      </c>
      <c r="AH13481" s="67" t="s">
        <v>2029</v>
      </c>
    </row>
    <row r="13482" spans="1:34" x14ac:dyDescent="0.25">
      <c r="A13482" s="404">
        <v>43396</v>
      </c>
      <c r="D13482" s="67">
        <v>16759922</v>
      </c>
      <c r="E13482" s="68">
        <v>18</v>
      </c>
      <c r="F13482" s="67" t="s">
        <v>2744</v>
      </c>
      <c r="G13482" s="67">
        <v>2018</v>
      </c>
      <c r="H13482" s="67"/>
      <c r="I13482" s="67"/>
      <c r="J13482" s="67"/>
      <c r="K13482" s="67"/>
      <c r="L13482" s="6"/>
      <c r="M13482" s="67"/>
      <c r="N13482" s="67" t="s">
        <v>2879</v>
      </c>
      <c r="O13482" s="67"/>
      <c r="P13482" s="408">
        <v>192</v>
      </c>
      <c r="Q13482" s="408">
        <f t="shared" si="338"/>
        <v>192</v>
      </c>
      <c r="R13482" s="408">
        <v>8</v>
      </c>
      <c r="S13482" s="67" t="s">
        <v>3</v>
      </c>
      <c r="T13482" s="67" t="s">
        <v>44</v>
      </c>
      <c r="U13482" s="67" t="s">
        <v>2868</v>
      </c>
      <c r="V13482" s="67" t="s">
        <v>1920</v>
      </c>
      <c r="W13482" s="67" t="s">
        <v>2855</v>
      </c>
      <c r="X13482" s="67" t="s">
        <v>3501</v>
      </c>
      <c r="Y13482" s="67"/>
      <c r="Z13482" s="67"/>
      <c r="AA13482" s="67">
        <v>45.241300000000003</v>
      </c>
      <c r="AB13482" s="67">
        <v>-120.03270000000001</v>
      </c>
      <c r="AC13482" s="67" t="s">
        <v>2774</v>
      </c>
      <c r="AD13482" s="67"/>
      <c r="AE13482" s="67" t="s">
        <v>2774</v>
      </c>
      <c r="AG13482" s="67" t="s">
        <v>2029</v>
      </c>
      <c r="AH13482" s="67" t="s">
        <v>2029</v>
      </c>
    </row>
    <row r="13483" spans="1:34" x14ac:dyDescent="0.25">
      <c r="A13483" s="404">
        <v>43396</v>
      </c>
      <c r="D13483" s="67">
        <v>16760418</v>
      </c>
      <c r="E13483" s="68">
        <v>19</v>
      </c>
      <c r="F13483" s="67" t="s">
        <v>2744</v>
      </c>
      <c r="G13483" s="67">
        <v>2018</v>
      </c>
      <c r="H13483" s="67"/>
      <c r="I13483" s="67"/>
      <c r="J13483" s="67"/>
      <c r="K13483" s="67"/>
      <c r="L13483" s="6"/>
      <c r="M13483" s="67"/>
      <c r="N13483" s="67" t="s">
        <v>2879</v>
      </c>
      <c r="O13483" s="67"/>
      <c r="P13483" s="408">
        <v>193</v>
      </c>
      <c r="Q13483" s="408">
        <f t="shared" si="338"/>
        <v>193</v>
      </c>
      <c r="R13483" s="408">
        <v>1</v>
      </c>
      <c r="S13483" s="67" t="s">
        <v>3</v>
      </c>
      <c r="T13483" s="67" t="s">
        <v>44</v>
      </c>
      <c r="U13483" s="67" t="s">
        <v>352</v>
      </c>
      <c r="V13483" s="67" t="s">
        <v>1920</v>
      </c>
      <c r="W13483" s="67" t="s">
        <v>2856</v>
      </c>
      <c r="X13483" s="67" t="s">
        <v>2971</v>
      </c>
      <c r="Y13483" s="67"/>
      <c r="Z13483" s="67"/>
      <c r="AA13483" s="67">
        <v>44.915199999999999</v>
      </c>
      <c r="AB13483" s="67">
        <v>-120.53789999999999</v>
      </c>
      <c r="AC13483" s="67" t="s">
        <v>2774</v>
      </c>
      <c r="AD13483" s="67"/>
      <c r="AE13483" s="67" t="s">
        <v>2774</v>
      </c>
      <c r="AG13483" s="67" t="s">
        <v>2029</v>
      </c>
      <c r="AH13483" s="67" t="s">
        <v>2029</v>
      </c>
    </row>
    <row r="13484" spans="1:34" x14ac:dyDescent="0.25">
      <c r="A13484" s="404">
        <v>43396</v>
      </c>
      <c r="D13484" s="67">
        <v>16760418</v>
      </c>
      <c r="E13484" s="68">
        <v>19</v>
      </c>
      <c r="F13484" s="67" t="s">
        <v>2744</v>
      </c>
      <c r="G13484" s="67">
        <v>2018</v>
      </c>
      <c r="H13484" s="67"/>
      <c r="I13484" s="67"/>
      <c r="J13484" s="67"/>
      <c r="K13484" s="67"/>
      <c r="L13484" s="6"/>
      <c r="M13484" s="67"/>
      <c r="N13484" s="67" t="s">
        <v>2879</v>
      </c>
      <c r="O13484" s="67"/>
      <c r="P13484" s="408">
        <v>193</v>
      </c>
      <c r="Q13484" s="408">
        <f t="shared" si="338"/>
        <v>193</v>
      </c>
      <c r="R13484" s="408">
        <v>2</v>
      </c>
      <c r="S13484" s="67" t="s">
        <v>3</v>
      </c>
      <c r="T13484" s="67" t="s">
        <v>44</v>
      </c>
      <c r="U13484" s="67" t="s">
        <v>352</v>
      </c>
      <c r="V13484" s="67" t="s">
        <v>1920</v>
      </c>
      <c r="W13484" s="67" t="s">
        <v>2856</v>
      </c>
      <c r="X13484" s="67" t="s">
        <v>2971</v>
      </c>
      <c r="Y13484" s="67"/>
      <c r="Z13484" s="67"/>
      <c r="AA13484" s="67">
        <v>44.915199999999999</v>
      </c>
      <c r="AB13484" s="67">
        <v>-120.53789999999999</v>
      </c>
      <c r="AC13484" s="67" t="s">
        <v>2774</v>
      </c>
      <c r="AD13484" s="67"/>
      <c r="AE13484" s="67" t="s">
        <v>2774</v>
      </c>
      <c r="AG13484" s="67" t="s">
        <v>2029</v>
      </c>
      <c r="AH13484" s="67" t="s">
        <v>2029</v>
      </c>
    </row>
    <row r="13485" spans="1:34" x14ac:dyDescent="0.25">
      <c r="A13485" s="404">
        <v>43396</v>
      </c>
      <c r="D13485" s="67">
        <v>16760418</v>
      </c>
      <c r="E13485" s="68">
        <v>19</v>
      </c>
      <c r="F13485" s="67" t="s">
        <v>2744</v>
      </c>
      <c r="G13485" s="67">
        <v>2018</v>
      </c>
      <c r="H13485" s="67"/>
      <c r="I13485" s="67"/>
      <c r="J13485" s="67"/>
      <c r="K13485" s="67"/>
      <c r="L13485" s="6"/>
      <c r="M13485" s="67"/>
      <c r="N13485" s="67" t="s">
        <v>2879</v>
      </c>
      <c r="O13485" s="67"/>
      <c r="P13485" s="408">
        <v>193</v>
      </c>
      <c r="Q13485" s="408">
        <f t="shared" si="338"/>
        <v>193</v>
      </c>
      <c r="R13485" s="408">
        <v>3</v>
      </c>
      <c r="S13485" s="67" t="s">
        <v>3</v>
      </c>
      <c r="T13485" s="67" t="s">
        <v>44</v>
      </c>
      <c r="U13485" s="67" t="s">
        <v>352</v>
      </c>
      <c r="V13485" s="67" t="s">
        <v>1920</v>
      </c>
      <c r="W13485" s="67" t="s">
        <v>2856</v>
      </c>
      <c r="X13485" s="67" t="s">
        <v>2971</v>
      </c>
      <c r="Y13485" s="67"/>
      <c r="Z13485" s="67"/>
      <c r="AA13485" s="67">
        <v>44.915199999999999</v>
      </c>
      <c r="AB13485" s="67">
        <v>-120.53789999999999</v>
      </c>
      <c r="AC13485" s="67" t="s">
        <v>2774</v>
      </c>
      <c r="AD13485" s="67"/>
      <c r="AE13485" s="67" t="s">
        <v>2774</v>
      </c>
      <c r="AG13485" s="67" t="s">
        <v>2029</v>
      </c>
      <c r="AH13485" s="67" t="s">
        <v>2029</v>
      </c>
    </row>
    <row r="13486" spans="1:34" x14ac:dyDescent="0.25">
      <c r="A13486" s="404">
        <v>43396</v>
      </c>
      <c r="D13486" s="67">
        <v>16760418</v>
      </c>
      <c r="E13486" s="68">
        <v>19</v>
      </c>
      <c r="F13486" s="67" t="s">
        <v>2744</v>
      </c>
      <c r="G13486" s="67">
        <v>2018</v>
      </c>
      <c r="H13486" s="67"/>
      <c r="I13486" s="67"/>
      <c r="J13486" s="67"/>
      <c r="K13486" s="67"/>
      <c r="L13486" s="6"/>
      <c r="M13486" s="67"/>
      <c r="N13486" s="67" t="s">
        <v>2879</v>
      </c>
      <c r="O13486" s="67"/>
      <c r="P13486" s="408">
        <v>193</v>
      </c>
      <c r="Q13486" s="408">
        <f t="shared" si="338"/>
        <v>193</v>
      </c>
      <c r="R13486" s="408">
        <v>4</v>
      </c>
      <c r="S13486" s="67" t="s">
        <v>3</v>
      </c>
      <c r="T13486" s="67" t="s">
        <v>44</v>
      </c>
      <c r="U13486" s="67" t="s">
        <v>352</v>
      </c>
      <c r="V13486" s="67" t="s">
        <v>1920</v>
      </c>
      <c r="W13486" s="67" t="s">
        <v>2856</v>
      </c>
      <c r="X13486" s="67" t="s">
        <v>2971</v>
      </c>
      <c r="Y13486" s="67"/>
      <c r="Z13486" s="67"/>
      <c r="AA13486" s="67">
        <v>44.915199999999999</v>
      </c>
      <c r="AB13486" s="67">
        <v>-120.53789999999999</v>
      </c>
      <c r="AC13486" s="67" t="s">
        <v>2774</v>
      </c>
      <c r="AD13486" s="67"/>
      <c r="AE13486" s="67" t="s">
        <v>2774</v>
      </c>
      <c r="AG13486" s="67" t="s">
        <v>2029</v>
      </c>
      <c r="AH13486" s="67" t="s">
        <v>2029</v>
      </c>
    </row>
    <row r="13487" spans="1:34" x14ac:dyDescent="0.25">
      <c r="A13487" s="404">
        <v>43396</v>
      </c>
      <c r="D13487" s="67">
        <v>16760418</v>
      </c>
      <c r="E13487" s="68">
        <v>19</v>
      </c>
      <c r="F13487" s="67" t="s">
        <v>2744</v>
      </c>
      <c r="G13487" s="67">
        <v>2018</v>
      </c>
      <c r="H13487" s="67"/>
      <c r="I13487" s="67"/>
      <c r="J13487" s="67"/>
      <c r="K13487" s="67"/>
      <c r="L13487" s="6"/>
      <c r="M13487" s="67"/>
      <c r="N13487" s="67" t="s">
        <v>2879</v>
      </c>
      <c r="O13487" s="67"/>
      <c r="P13487" s="408">
        <v>193</v>
      </c>
      <c r="Q13487" s="408">
        <f t="shared" si="338"/>
        <v>193</v>
      </c>
      <c r="R13487" s="408">
        <v>5</v>
      </c>
      <c r="S13487" s="67" t="s">
        <v>3</v>
      </c>
      <c r="T13487" s="67" t="s">
        <v>44</v>
      </c>
      <c r="U13487" s="67" t="s">
        <v>352</v>
      </c>
      <c r="V13487" s="67" t="s">
        <v>1920</v>
      </c>
      <c r="W13487" s="67" t="s">
        <v>2856</v>
      </c>
      <c r="X13487" s="67" t="s">
        <v>2971</v>
      </c>
      <c r="Y13487" s="67"/>
      <c r="Z13487" s="67"/>
      <c r="AA13487" s="67">
        <v>44.915199999999999</v>
      </c>
      <c r="AB13487" s="67">
        <v>-120.53789999999999</v>
      </c>
      <c r="AC13487" s="67" t="s">
        <v>2774</v>
      </c>
      <c r="AD13487" s="67"/>
      <c r="AE13487" s="67" t="s">
        <v>2774</v>
      </c>
      <c r="AG13487" s="67" t="s">
        <v>2029</v>
      </c>
      <c r="AH13487" s="67" t="s">
        <v>2029</v>
      </c>
    </row>
    <row r="13488" spans="1:34" x14ac:dyDescent="0.25">
      <c r="A13488" s="404">
        <v>43396</v>
      </c>
      <c r="D13488" s="67">
        <v>16760418</v>
      </c>
      <c r="E13488" s="68">
        <v>19</v>
      </c>
      <c r="F13488" s="67" t="s">
        <v>2744</v>
      </c>
      <c r="G13488" s="67">
        <v>2018</v>
      </c>
      <c r="H13488" s="67"/>
      <c r="I13488" s="67"/>
      <c r="J13488" s="67"/>
      <c r="K13488" s="67"/>
      <c r="L13488" s="6"/>
      <c r="M13488" s="67"/>
      <c r="N13488" s="67" t="s">
        <v>2879</v>
      </c>
      <c r="O13488" s="67"/>
      <c r="P13488" s="408">
        <v>193</v>
      </c>
      <c r="Q13488" s="408">
        <f t="shared" si="338"/>
        <v>193</v>
      </c>
      <c r="R13488" s="408">
        <v>6</v>
      </c>
      <c r="S13488" s="67" t="s">
        <v>3</v>
      </c>
      <c r="T13488" s="67" t="s">
        <v>44</v>
      </c>
      <c r="U13488" s="67" t="s">
        <v>352</v>
      </c>
      <c r="V13488" s="67" t="s">
        <v>1920</v>
      </c>
      <c r="W13488" s="67" t="s">
        <v>2856</v>
      </c>
      <c r="X13488" s="67" t="s">
        <v>2971</v>
      </c>
      <c r="Y13488" s="67"/>
      <c r="Z13488" s="67"/>
      <c r="AA13488" s="67">
        <v>44.915199999999999</v>
      </c>
      <c r="AB13488" s="67">
        <v>-120.53789999999999</v>
      </c>
      <c r="AC13488" s="67" t="s">
        <v>2774</v>
      </c>
      <c r="AD13488" s="67"/>
      <c r="AE13488" s="67" t="s">
        <v>2774</v>
      </c>
      <c r="AG13488" s="67" t="s">
        <v>2029</v>
      </c>
      <c r="AH13488" s="67" t="s">
        <v>2029</v>
      </c>
    </row>
    <row r="13489" spans="1:46" x14ac:dyDescent="0.25">
      <c r="A13489" s="404">
        <v>43396</v>
      </c>
      <c r="D13489" s="67">
        <v>16760418</v>
      </c>
      <c r="E13489" s="68">
        <v>19</v>
      </c>
      <c r="F13489" s="67" t="s">
        <v>2744</v>
      </c>
      <c r="G13489" s="67">
        <v>2018</v>
      </c>
      <c r="H13489" s="67"/>
      <c r="I13489" s="67"/>
      <c r="J13489" s="67"/>
      <c r="K13489" s="67"/>
      <c r="L13489" s="6"/>
      <c r="M13489" s="67"/>
      <c r="N13489" s="67" t="s">
        <v>2879</v>
      </c>
      <c r="O13489" s="67"/>
      <c r="P13489" s="408">
        <v>193</v>
      </c>
      <c r="Q13489" s="408">
        <f t="shared" si="338"/>
        <v>193</v>
      </c>
      <c r="R13489" s="408">
        <v>7</v>
      </c>
      <c r="S13489" s="67" t="s">
        <v>3</v>
      </c>
      <c r="T13489" s="67" t="s">
        <v>44</v>
      </c>
      <c r="U13489" s="67" t="s">
        <v>352</v>
      </c>
      <c r="V13489" s="67" t="s">
        <v>1920</v>
      </c>
      <c r="W13489" s="67" t="s">
        <v>2856</v>
      </c>
      <c r="X13489" s="67" t="s">
        <v>2971</v>
      </c>
      <c r="Y13489" s="67"/>
      <c r="Z13489" s="67"/>
      <c r="AA13489" s="67">
        <v>44.915199999999999</v>
      </c>
      <c r="AB13489" s="67">
        <v>-120.53789999999999</v>
      </c>
      <c r="AC13489" s="67" t="s">
        <v>2774</v>
      </c>
      <c r="AD13489" s="67"/>
      <c r="AE13489" s="67" t="s">
        <v>2774</v>
      </c>
      <c r="AG13489" s="67" t="s">
        <v>2029</v>
      </c>
      <c r="AH13489" s="67" t="s">
        <v>2029</v>
      </c>
    </row>
    <row r="13490" spans="1:46" x14ac:dyDescent="0.25">
      <c r="A13490" s="404">
        <v>43396</v>
      </c>
      <c r="D13490" s="67">
        <v>16760418</v>
      </c>
      <c r="E13490" s="68">
        <v>19</v>
      </c>
      <c r="F13490" s="67" t="s">
        <v>2744</v>
      </c>
      <c r="G13490" s="67">
        <v>2018</v>
      </c>
      <c r="H13490" s="67"/>
      <c r="I13490" s="67"/>
      <c r="J13490" s="67"/>
      <c r="K13490" s="67"/>
      <c r="L13490" s="6"/>
      <c r="M13490" s="67"/>
      <c r="N13490" s="67" t="s">
        <v>2879</v>
      </c>
      <c r="O13490" s="67"/>
      <c r="P13490" s="408">
        <v>193</v>
      </c>
      <c r="Q13490" s="408">
        <f t="shared" si="338"/>
        <v>193</v>
      </c>
      <c r="R13490" s="408">
        <v>8</v>
      </c>
      <c r="S13490" s="67" t="s">
        <v>3</v>
      </c>
      <c r="T13490" s="67" t="s">
        <v>44</v>
      </c>
      <c r="U13490" s="67" t="s">
        <v>352</v>
      </c>
      <c r="V13490" s="67" t="s">
        <v>1920</v>
      </c>
      <c r="W13490" s="67" t="s">
        <v>2856</v>
      </c>
      <c r="X13490" s="67" t="s">
        <v>2971</v>
      </c>
      <c r="Y13490" s="67"/>
      <c r="Z13490" s="67"/>
      <c r="AA13490" s="67">
        <v>44.915199999999999</v>
      </c>
      <c r="AB13490" s="67">
        <v>-120.53789999999999</v>
      </c>
      <c r="AC13490" s="67" t="s">
        <v>2774</v>
      </c>
      <c r="AD13490" s="67"/>
      <c r="AE13490" s="67" t="s">
        <v>2774</v>
      </c>
      <c r="AG13490" s="67" t="s">
        <v>2029</v>
      </c>
      <c r="AH13490" s="67" t="s">
        <v>2029</v>
      </c>
    </row>
    <row r="13491" spans="1:46" x14ac:dyDescent="0.25">
      <c r="A13491" s="404">
        <v>43396</v>
      </c>
      <c r="B13491" s="5">
        <v>6010</v>
      </c>
      <c r="E13491" s="62">
        <v>2</v>
      </c>
      <c r="F13491" s="6" t="s">
        <v>1144</v>
      </c>
      <c r="G13491" s="6">
        <v>2018</v>
      </c>
      <c r="L13491" s="6"/>
      <c r="N13491" s="6" t="s">
        <v>1198</v>
      </c>
      <c r="P13491" s="407" t="s">
        <v>1197</v>
      </c>
      <c r="Q13491" s="407" t="s">
        <v>1197</v>
      </c>
      <c r="R13491" s="407">
        <v>1</v>
      </c>
      <c r="S13491" s="3" t="s">
        <v>3</v>
      </c>
      <c r="T13491" s="3" t="s">
        <v>44</v>
      </c>
      <c r="U13491" s="3" t="s">
        <v>277</v>
      </c>
      <c r="V13491" s="227" t="s">
        <v>1920</v>
      </c>
      <c r="X13491" s="3" t="s">
        <v>975</v>
      </c>
      <c r="AA13491" s="18">
        <v>44.353285</v>
      </c>
      <c r="AB13491" s="18">
        <v>-121.507862</v>
      </c>
      <c r="AC13491" s="3" t="s">
        <v>45</v>
      </c>
      <c r="AE13491" s="3" t="s">
        <v>559</v>
      </c>
      <c r="AF13491" s="3" t="str">
        <f t="shared" ref="AF13491:AF13506" si="339">CONCATENATE("ex ", AE13491)</f>
        <v>ex Lupinus</v>
      </c>
      <c r="AG13491" s="67" t="s">
        <v>2029</v>
      </c>
      <c r="AH13491" s="67" t="s">
        <v>2029</v>
      </c>
      <c r="AT13491" s="3" t="s">
        <v>320</v>
      </c>
    </row>
    <row r="13492" spans="1:46" x14ac:dyDescent="0.25">
      <c r="A13492" s="404">
        <v>43396</v>
      </c>
      <c r="B13492" s="5">
        <v>6011</v>
      </c>
      <c r="E13492" s="62">
        <v>2</v>
      </c>
      <c r="F13492" s="6" t="s">
        <v>1144</v>
      </c>
      <c r="G13492" s="6">
        <v>2018</v>
      </c>
      <c r="L13492" s="6"/>
      <c r="N13492" s="6" t="s">
        <v>1198</v>
      </c>
      <c r="P13492" s="407" t="s">
        <v>1197</v>
      </c>
      <c r="Q13492" s="407" t="s">
        <v>1197</v>
      </c>
      <c r="R13492" s="407">
        <v>2</v>
      </c>
      <c r="S13492" s="3" t="s">
        <v>3</v>
      </c>
      <c r="T13492" s="3" t="s">
        <v>44</v>
      </c>
      <c r="U13492" s="3" t="s">
        <v>277</v>
      </c>
      <c r="V13492" s="227" t="s">
        <v>1920</v>
      </c>
      <c r="X13492" s="3" t="s">
        <v>975</v>
      </c>
      <c r="AA13492" s="18">
        <v>44.353285</v>
      </c>
      <c r="AB13492" s="18">
        <v>-121.507862</v>
      </c>
      <c r="AC13492" s="3" t="s">
        <v>45</v>
      </c>
      <c r="AE13492" s="3" t="s">
        <v>559</v>
      </c>
      <c r="AF13492" s="3" t="str">
        <f t="shared" si="339"/>
        <v>ex Lupinus</v>
      </c>
      <c r="AG13492" s="67" t="s">
        <v>2029</v>
      </c>
      <c r="AH13492" s="67" t="s">
        <v>2029</v>
      </c>
      <c r="AT13492" s="3" t="s">
        <v>320</v>
      </c>
    </row>
    <row r="13493" spans="1:46" x14ac:dyDescent="0.25">
      <c r="A13493" s="404">
        <v>43396</v>
      </c>
      <c r="B13493" s="5">
        <v>6012</v>
      </c>
      <c r="E13493" s="62">
        <v>2</v>
      </c>
      <c r="F13493" s="6" t="s">
        <v>1144</v>
      </c>
      <c r="G13493" s="6">
        <v>2018</v>
      </c>
      <c r="L13493" s="6"/>
      <c r="N13493" s="6" t="s">
        <v>1198</v>
      </c>
      <c r="P13493" s="407" t="s">
        <v>1197</v>
      </c>
      <c r="Q13493" s="407" t="s">
        <v>1197</v>
      </c>
      <c r="R13493" s="407">
        <v>3</v>
      </c>
      <c r="S13493" s="3" t="s">
        <v>3</v>
      </c>
      <c r="T13493" s="3" t="s">
        <v>44</v>
      </c>
      <c r="U13493" s="3" t="s">
        <v>277</v>
      </c>
      <c r="V13493" s="227" t="s">
        <v>1920</v>
      </c>
      <c r="X13493" s="3" t="s">
        <v>975</v>
      </c>
      <c r="AA13493" s="18">
        <v>44.353285</v>
      </c>
      <c r="AB13493" s="18">
        <v>-121.507862</v>
      </c>
      <c r="AC13493" s="3" t="s">
        <v>45</v>
      </c>
      <c r="AE13493" s="3" t="s">
        <v>559</v>
      </c>
      <c r="AF13493" s="3" t="str">
        <f t="shared" si="339"/>
        <v>ex Lupinus</v>
      </c>
      <c r="AG13493" s="67" t="s">
        <v>2029</v>
      </c>
      <c r="AH13493" s="67" t="s">
        <v>2029</v>
      </c>
      <c r="AT13493" s="3" t="s">
        <v>320</v>
      </c>
    </row>
    <row r="13494" spans="1:46" x14ac:dyDescent="0.25">
      <c r="A13494" s="404">
        <v>43396</v>
      </c>
      <c r="B13494" s="5">
        <v>6013</v>
      </c>
      <c r="E13494" s="62">
        <v>2</v>
      </c>
      <c r="F13494" s="6" t="s">
        <v>1144</v>
      </c>
      <c r="G13494" s="6">
        <v>2018</v>
      </c>
      <c r="L13494" s="6"/>
      <c r="N13494" s="6" t="s">
        <v>1198</v>
      </c>
      <c r="P13494" s="407" t="s">
        <v>1197</v>
      </c>
      <c r="Q13494" s="407" t="s">
        <v>1197</v>
      </c>
      <c r="R13494" s="407">
        <v>4</v>
      </c>
      <c r="S13494" s="3" t="s">
        <v>3</v>
      </c>
      <c r="T13494" s="3" t="s">
        <v>44</v>
      </c>
      <c r="U13494" s="3" t="s">
        <v>277</v>
      </c>
      <c r="V13494" s="227" t="s">
        <v>1920</v>
      </c>
      <c r="X13494" s="3" t="s">
        <v>975</v>
      </c>
      <c r="AA13494" s="18">
        <v>44.353285</v>
      </c>
      <c r="AB13494" s="18">
        <v>-121.507862</v>
      </c>
      <c r="AC13494" s="3" t="s">
        <v>45</v>
      </c>
      <c r="AE13494" s="3" t="s">
        <v>559</v>
      </c>
      <c r="AF13494" s="3" t="str">
        <f t="shared" si="339"/>
        <v>ex Lupinus</v>
      </c>
      <c r="AG13494" s="67" t="s">
        <v>2029</v>
      </c>
      <c r="AH13494" s="67" t="s">
        <v>2029</v>
      </c>
      <c r="AT13494" s="3" t="s">
        <v>320</v>
      </c>
    </row>
    <row r="13495" spans="1:46" x14ac:dyDescent="0.25">
      <c r="A13495" s="404">
        <v>43396</v>
      </c>
      <c r="B13495" s="5">
        <v>6014</v>
      </c>
      <c r="E13495" s="62">
        <v>2</v>
      </c>
      <c r="F13495" s="6" t="s">
        <v>1144</v>
      </c>
      <c r="G13495" s="6">
        <v>2018</v>
      </c>
      <c r="L13495" s="6"/>
      <c r="N13495" s="6" t="s">
        <v>1198</v>
      </c>
      <c r="P13495" s="407" t="s">
        <v>1197</v>
      </c>
      <c r="Q13495" s="407" t="s">
        <v>1197</v>
      </c>
      <c r="R13495" s="407">
        <v>5</v>
      </c>
      <c r="S13495" s="3" t="s">
        <v>3</v>
      </c>
      <c r="T13495" s="3" t="s">
        <v>44</v>
      </c>
      <c r="U13495" s="3" t="s">
        <v>277</v>
      </c>
      <c r="V13495" s="227" t="s">
        <v>1920</v>
      </c>
      <c r="X13495" s="3" t="s">
        <v>975</v>
      </c>
      <c r="AA13495" s="18">
        <v>44.353285</v>
      </c>
      <c r="AB13495" s="18">
        <v>-121.507862</v>
      </c>
      <c r="AC13495" s="3" t="s">
        <v>45</v>
      </c>
      <c r="AE13495" s="3" t="s">
        <v>559</v>
      </c>
      <c r="AF13495" s="3" t="str">
        <f t="shared" si="339"/>
        <v>ex Lupinus</v>
      </c>
      <c r="AG13495" s="67" t="s">
        <v>2029</v>
      </c>
      <c r="AH13495" s="67" t="s">
        <v>2029</v>
      </c>
      <c r="AT13495" s="3" t="s">
        <v>320</v>
      </c>
    </row>
    <row r="13496" spans="1:46" x14ac:dyDescent="0.25">
      <c r="A13496" s="404">
        <v>43396</v>
      </c>
      <c r="B13496" s="5">
        <v>6015</v>
      </c>
      <c r="E13496" s="62">
        <v>2</v>
      </c>
      <c r="F13496" s="6" t="s">
        <v>1144</v>
      </c>
      <c r="G13496" s="6">
        <v>2018</v>
      </c>
      <c r="L13496" s="6"/>
      <c r="N13496" s="6" t="s">
        <v>1198</v>
      </c>
      <c r="P13496" s="407" t="s">
        <v>1197</v>
      </c>
      <c r="Q13496" s="407" t="s">
        <v>1197</v>
      </c>
      <c r="R13496" s="407">
        <v>6</v>
      </c>
      <c r="S13496" s="3" t="s">
        <v>3</v>
      </c>
      <c r="T13496" s="3" t="s">
        <v>44</v>
      </c>
      <c r="U13496" s="3" t="s">
        <v>277</v>
      </c>
      <c r="V13496" s="227" t="s">
        <v>1920</v>
      </c>
      <c r="X13496" s="3" t="s">
        <v>975</v>
      </c>
      <c r="AA13496" s="18">
        <v>44.353285</v>
      </c>
      <c r="AB13496" s="18">
        <v>-121.507862</v>
      </c>
      <c r="AC13496" s="3" t="s">
        <v>45</v>
      </c>
      <c r="AE13496" s="3" t="s">
        <v>559</v>
      </c>
      <c r="AF13496" s="3" t="str">
        <f t="shared" si="339"/>
        <v>ex Lupinus</v>
      </c>
      <c r="AG13496" s="67" t="s">
        <v>2029</v>
      </c>
      <c r="AH13496" s="67" t="s">
        <v>2029</v>
      </c>
      <c r="AT13496" s="3" t="s">
        <v>320</v>
      </c>
    </row>
    <row r="13497" spans="1:46" x14ac:dyDescent="0.25">
      <c r="A13497" s="404">
        <v>43396</v>
      </c>
      <c r="B13497" s="5">
        <v>6016</v>
      </c>
      <c r="E13497" s="62">
        <v>2</v>
      </c>
      <c r="F13497" s="6" t="s">
        <v>1144</v>
      </c>
      <c r="G13497" s="6">
        <v>2018</v>
      </c>
      <c r="L13497" s="6"/>
      <c r="N13497" s="6" t="s">
        <v>1198</v>
      </c>
      <c r="P13497" s="407" t="s">
        <v>1197</v>
      </c>
      <c r="Q13497" s="407" t="s">
        <v>1197</v>
      </c>
      <c r="R13497" s="407">
        <v>7</v>
      </c>
      <c r="S13497" s="3" t="s">
        <v>3</v>
      </c>
      <c r="T13497" s="3" t="s">
        <v>44</v>
      </c>
      <c r="U13497" s="3" t="s">
        <v>277</v>
      </c>
      <c r="V13497" s="227" t="s">
        <v>1920</v>
      </c>
      <c r="X13497" s="3" t="s">
        <v>975</v>
      </c>
      <c r="AA13497" s="18">
        <v>44.353285</v>
      </c>
      <c r="AB13497" s="18">
        <v>-121.507862</v>
      </c>
      <c r="AC13497" s="3" t="s">
        <v>45</v>
      </c>
      <c r="AE13497" s="3" t="s">
        <v>559</v>
      </c>
      <c r="AF13497" s="3" t="str">
        <f t="shared" si="339"/>
        <v>ex Lupinus</v>
      </c>
      <c r="AG13497" s="67" t="s">
        <v>2029</v>
      </c>
      <c r="AH13497" s="67" t="s">
        <v>2029</v>
      </c>
      <c r="AT13497" s="3" t="s">
        <v>320</v>
      </c>
    </row>
    <row r="13498" spans="1:46" x14ac:dyDescent="0.25">
      <c r="A13498" s="404">
        <v>43396</v>
      </c>
      <c r="B13498" s="5">
        <v>6017</v>
      </c>
      <c r="E13498" s="62">
        <v>2</v>
      </c>
      <c r="F13498" s="6" t="s">
        <v>1144</v>
      </c>
      <c r="G13498" s="6">
        <v>2018</v>
      </c>
      <c r="L13498" s="6"/>
      <c r="N13498" s="6" t="s">
        <v>1198</v>
      </c>
      <c r="P13498" s="407" t="s">
        <v>1197</v>
      </c>
      <c r="Q13498" s="407" t="s">
        <v>1197</v>
      </c>
      <c r="R13498" s="407">
        <v>8</v>
      </c>
      <c r="S13498" s="3" t="s">
        <v>3</v>
      </c>
      <c r="T13498" s="3" t="s">
        <v>44</v>
      </c>
      <c r="U13498" s="3" t="s">
        <v>277</v>
      </c>
      <c r="V13498" s="227" t="s">
        <v>1920</v>
      </c>
      <c r="X13498" s="3" t="s">
        <v>975</v>
      </c>
      <c r="AA13498" s="18">
        <v>44.353285</v>
      </c>
      <c r="AB13498" s="18">
        <v>-121.507862</v>
      </c>
      <c r="AC13498" s="3" t="s">
        <v>45</v>
      </c>
      <c r="AE13498" s="3" t="s">
        <v>559</v>
      </c>
      <c r="AF13498" s="3" t="str">
        <f t="shared" si="339"/>
        <v>ex Lupinus</v>
      </c>
      <c r="AG13498" s="67" t="s">
        <v>2029</v>
      </c>
      <c r="AH13498" s="67" t="s">
        <v>2029</v>
      </c>
      <c r="AT13498" s="3" t="s">
        <v>320</v>
      </c>
    </row>
    <row r="13499" spans="1:46" x14ac:dyDescent="0.25">
      <c r="A13499" s="404">
        <v>43396</v>
      </c>
      <c r="B13499" s="5">
        <v>6018</v>
      </c>
      <c r="E13499" s="62">
        <v>2</v>
      </c>
      <c r="F13499" s="6" t="s">
        <v>1144</v>
      </c>
      <c r="G13499" s="6">
        <v>2018</v>
      </c>
      <c r="L13499" s="6"/>
      <c r="N13499" s="6" t="s">
        <v>1199</v>
      </c>
      <c r="P13499" s="407" t="s">
        <v>1200</v>
      </c>
      <c r="Q13499" s="407" t="s">
        <v>1200</v>
      </c>
      <c r="R13499" s="407">
        <v>1</v>
      </c>
      <c r="S13499" s="3" t="s">
        <v>3</v>
      </c>
      <c r="T13499" s="3" t="s">
        <v>44</v>
      </c>
      <c r="U13499" s="3" t="s">
        <v>715</v>
      </c>
      <c r="V13499" s="227" t="s">
        <v>1920</v>
      </c>
      <c r="X13499" s="3" t="s">
        <v>1201</v>
      </c>
      <c r="AA13499" s="18">
        <v>44.359997</v>
      </c>
      <c r="AB13499" s="18">
        <v>-120.361007</v>
      </c>
      <c r="AC13499" s="3" t="s">
        <v>45</v>
      </c>
      <c r="AE13499" s="3" t="s">
        <v>559</v>
      </c>
      <c r="AF13499" s="3" t="str">
        <f t="shared" si="339"/>
        <v>ex Lupinus</v>
      </c>
      <c r="AG13499" s="67" t="s">
        <v>2029</v>
      </c>
      <c r="AH13499" s="67" t="s">
        <v>2029</v>
      </c>
      <c r="AT13499" s="3" t="s">
        <v>320</v>
      </c>
    </row>
    <row r="13500" spans="1:46" x14ac:dyDescent="0.25">
      <c r="A13500" s="404">
        <v>43396</v>
      </c>
      <c r="B13500" s="5">
        <v>6019</v>
      </c>
      <c r="E13500" s="62">
        <v>2</v>
      </c>
      <c r="F13500" s="6" t="s">
        <v>1144</v>
      </c>
      <c r="G13500" s="6">
        <v>2018</v>
      </c>
      <c r="L13500" s="6"/>
      <c r="N13500" s="6" t="s">
        <v>1199</v>
      </c>
      <c r="P13500" s="407" t="s">
        <v>1200</v>
      </c>
      <c r="Q13500" s="407" t="s">
        <v>1200</v>
      </c>
      <c r="R13500" s="407">
        <v>2</v>
      </c>
      <c r="S13500" s="3" t="s">
        <v>3</v>
      </c>
      <c r="T13500" s="3" t="s">
        <v>44</v>
      </c>
      <c r="U13500" s="3" t="s">
        <v>715</v>
      </c>
      <c r="V13500" s="227" t="s">
        <v>1920</v>
      </c>
      <c r="X13500" s="3" t="s">
        <v>1201</v>
      </c>
      <c r="AA13500" s="18">
        <v>44.359997</v>
      </c>
      <c r="AB13500" s="18">
        <v>-120.361007</v>
      </c>
      <c r="AC13500" s="3" t="s">
        <v>45</v>
      </c>
      <c r="AE13500" s="3" t="s">
        <v>559</v>
      </c>
      <c r="AF13500" s="3" t="str">
        <f t="shared" si="339"/>
        <v>ex Lupinus</v>
      </c>
      <c r="AG13500" s="67" t="s">
        <v>2029</v>
      </c>
      <c r="AH13500" s="67" t="s">
        <v>2029</v>
      </c>
      <c r="AT13500" s="3" t="s">
        <v>320</v>
      </c>
    </row>
    <row r="13501" spans="1:46" x14ac:dyDescent="0.25">
      <c r="A13501" s="404">
        <v>43396</v>
      </c>
      <c r="B13501" s="5">
        <v>6020</v>
      </c>
      <c r="E13501" s="62">
        <v>2</v>
      </c>
      <c r="F13501" s="6" t="s">
        <v>1144</v>
      </c>
      <c r="G13501" s="6">
        <v>2018</v>
      </c>
      <c r="L13501" s="6"/>
      <c r="N13501" s="6" t="s">
        <v>1199</v>
      </c>
      <c r="P13501" s="407" t="s">
        <v>1200</v>
      </c>
      <c r="Q13501" s="407" t="s">
        <v>1200</v>
      </c>
      <c r="R13501" s="407">
        <v>3</v>
      </c>
      <c r="S13501" s="3" t="s">
        <v>3</v>
      </c>
      <c r="T13501" s="3" t="s">
        <v>44</v>
      </c>
      <c r="U13501" s="3" t="s">
        <v>715</v>
      </c>
      <c r="V13501" s="227" t="s">
        <v>1920</v>
      </c>
      <c r="X13501" s="3" t="s">
        <v>1201</v>
      </c>
      <c r="AA13501" s="18">
        <v>44.359997</v>
      </c>
      <c r="AB13501" s="18">
        <v>-120.361007</v>
      </c>
      <c r="AC13501" s="3" t="s">
        <v>45</v>
      </c>
      <c r="AE13501" s="3" t="s">
        <v>559</v>
      </c>
      <c r="AF13501" s="3" t="str">
        <f t="shared" si="339"/>
        <v>ex Lupinus</v>
      </c>
      <c r="AG13501" s="67" t="s">
        <v>2029</v>
      </c>
      <c r="AH13501" s="67" t="s">
        <v>2029</v>
      </c>
      <c r="AT13501" s="3" t="s">
        <v>320</v>
      </c>
    </row>
    <row r="13502" spans="1:46" x14ac:dyDescent="0.25">
      <c r="A13502" s="404">
        <v>43396</v>
      </c>
      <c r="B13502" s="5">
        <v>6021</v>
      </c>
      <c r="E13502" s="62">
        <v>2</v>
      </c>
      <c r="F13502" s="6" t="s">
        <v>1144</v>
      </c>
      <c r="G13502" s="6">
        <v>2018</v>
      </c>
      <c r="L13502" s="6"/>
      <c r="N13502" s="6" t="s">
        <v>1199</v>
      </c>
      <c r="P13502" s="407" t="s">
        <v>1200</v>
      </c>
      <c r="Q13502" s="407" t="s">
        <v>1200</v>
      </c>
      <c r="R13502" s="407">
        <v>4</v>
      </c>
      <c r="S13502" s="3" t="s">
        <v>3</v>
      </c>
      <c r="T13502" s="3" t="s">
        <v>44</v>
      </c>
      <c r="U13502" s="3" t="s">
        <v>715</v>
      </c>
      <c r="V13502" s="227" t="s">
        <v>1920</v>
      </c>
      <c r="X13502" s="3" t="s">
        <v>1201</v>
      </c>
      <c r="AA13502" s="18">
        <v>44.359997</v>
      </c>
      <c r="AB13502" s="18">
        <v>-120.361007</v>
      </c>
      <c r="AC13502" s="3" t="s">
        <v>45</v>
      </c>
      <c r="AE13502" s="3" t="s">
        <v>559</v>
      </c>
      <c r="AF13502" s="3" t="str">
        <f t="shared" si="339"/>
        <v>ex Lupinus</v>
      </c>
      <c r="AG13502" s="67" t="s">
        <v>2029</v>
      </c>
      <c r="AH13502" s="67" t="s">
        <v>2029</v>
      </c>
      <c r="AT13502" s="3" t="s">
        <v>320</v>
      </c>
    </row>
    <row r="13503" spans="1:46" x14ac:dyDescent="0.25">
      <c r="A13503" s="404">
        <v>43396</v>
      </c>
      <c r="B13503" s="5">
        <v>6022</v>
      </c>
      <c r="E13503" s="62">
        <v>2</v>
      </c>
      <c r="F13503" s="6" t="s">
        <v>1144</v>
      </c>
      <c r="G13503" s="6">
        <v>2018</v>
      </c>
      <c r="L13503" s="6"/>
      <c r="N13503" s="6" t="s">
        <v>1199</v>
      </c>
      <c r="P13503" s="407" t="s">
        <v>1200</v>
      </c>
      <c r="Q13503" s="407" t="s">
        <v>1200</v>
      </c>
      <c r="R13503" s="407">
        <v>5</v>
      </c>
      <c r="S13503" s="3" t="s">
        <v>3</v>
      </c>
      <c r="T13503" s="3" t="s">
        <v>44</v>
      </c>
      <c r="U13503" s="3" t="s">
        <v>715</v>
      </c>
      <c r="V13503" s="227" t="s">
        <v>1920</v>
      </c>
      <c r="X13503" s="3" t="s">
        <v>1201</v>
      </c>
      <c r="AA13503" s="18">
        <v>44.359997</v>
      </c>
      <c r="AB13503" s="18">
        <v>-120.361007</v>
      </c>
      <c r="AC13503" s="3" t="s">
        <v>45</v>
      </c>
      <c r="AE13503" s="3" t="s">
        <v>559</v>
      </c>
      <c r="AF13503" s="3" t="str">
        <f t="shared" si="339"/>
        <v>ex Lupinus</v>
      </c>
      <c r="AG13503" s="67" t="s">
        <v>2029</v>
      </c>
      <c r="AH13503" s="67" t="s">
        <v>2029</v>
      </c>
      <c r="AT13503" s="3" t="s">
        <v>320</v>
      </c>
    </row>
    <row r="13504" spans="1:46" x14ac:dyDescent="0.25">
      <c r="A13504" s="404">
        <v>43396</v>
      </c>
      <c r="B13504" s="5">
        <v>6023</v>
      </c>
      <c r="E13504" s="62">
        <v>2</v>
      </c>
      <c r="F13504" s="6" t="s">
        <v>1144</v>
      </c>
      <c r="G13504" s="6">
        <v>2018</v>
      </c>
      <c r="L13504" s="6"/>
      <c r="N13504" s="6" t="s">
        <v>1199</v>
      </c>
      <c r="P13504" s="407" t="s">
        <v>1200</v>
      </c>
      <c r="Q13504" s="407" t="s">
        <v>1200</v>
      </c>
      <c r="R13504" s="407">
        <v>6</v>
      </c>
      <c r="S13504" s="3" t="s">
        <v>3</v>
      </c>
      <c r="T13504" s="3" t="s">
        <v>44</v>
      </c>
      <c r="U13504" s="3" t="s">
        <v>715</v>
      </c>
      <c r="V13504" s="227" t="s">
        <v>1920</v>
      </c>
      <c r="X13504" s="3" t="s">
        <v>1201</v>
      </c>
      <c r="AA13504" s="18">
        <v>44.359997</v>
      </c>
      <c r="AB13504" s="18">
        <v>-120.361007</v>
      </c>
      <c r="AC13504" s="3" t="s">
        <v>45</v>
      </c>
      <c r="AE13504" s="3" t="s">
        <v>559</v>
      </c>
      <c r="AF13504" s="3" t="str">
        <f t="shared" si="339"/>
        <v>ex Lupinus</v>
      </c>
      <c r="AG13504" s="67" t="s">
        <v>2029</v>
      </c>
      <c r="AH13504" s="67" t="s">
        <v>2029</v>
      </c>
      <c r="AT13504" s="3" t="s">
        <v>320</v>
      </c>
    </row>
    <row r="13505" spans="1:56" x14ac:dyDescent="0.25">
      <c r="A13505" s="404">
        <v>43396</v>
      </c>
      <c r="B13505" s="5">
        <v>6024</v>
      </c>
      <c r="E13505" s="62">
        <v>2</v>
      </c>
      <c r="F13505" s="6" t="s">
        <v>1144</v>
      </c>
      <c r="G13505" s="6">
        <v>2018</v>
      </c>
      <c r="L13505" s="6"/>
      <c r="N13505" s="6" t="s">
        <v>1199</v>
      </c>
      <c r="P13505" s="407" t="s">
        <v>1200</v>
      </c>
      <c r="Q13505" s="407" t="s">
        <v>1200</v>
      </c>
      <c r="R13505" s="407">
        <v>7</v>
      </c>
      <c r="S13505" s="3" t="s">
        <v>3</v>
      </c>
      <c r="T13505" s="3" t="s">
        <v>44</v>
      </c>
      <c r="U13505" s="3" t="s">
        <v>715</v>
      </c>
      <c r="V13505" s="227" t="s">
        <v>1920</v>
      </c>
      <c r="X13505" s="3" t="s">
        <v>1201</v>
      </c>
      <c r="AA13505" s="18">
        <v>44.359997</v>
      </c>
      <c r="AB13505" s="18">
        <v>-120.361007</v>
      </c>
      <c r="AC13505" s="3" t="s">
        <v>45</v>
      </c>
      <c r="AE13505" s="3" t="s">
        <v>559</v>
      </c>
      <c r="AF13505" s="3" t="str">
        <f t="shared" si="339"/>
        <v>ex Lupinus</v>
      </c>
      <c r="AG13505" s="67" t="s">
        <v>2029</v>
      </c>
      <c r="AH13505" s="67" t="s">
        <v>2029</v>
      </c>
      <c r="AT13505" s="3" t="s">
        <v>320</v>
      </c>
    </row>
    <row r="13506" spans="1:56" x14ac:dyDescent="0.25">
      <c r="A13506" s="404">
        <v>43396</v>
      </c>
      <c r="B13506" s="5">
        <v>6025</v>
      </c>
      <c r="E13506" s="62">
        <v>2</v>
      </c>
      <c r="F13506" s="6" t="s">
        <v>1144</v>
      </c>
      <c r="G13506" s="6">
        <v>2018</v>
      </c>
      <c r="L13506" s="6"/>
      <c r="N13506" s="6" t="s">
        <v>1199</v>
      </c>
      <c r="P13506" s="407" t="s">
        <v>1200</v>
      </c>
      <c r="Q13506" s="407" t="s">
        <v>1200</v>
      </c>
      <c r="R13506" s="407">
        <v>8</v>
      </c>
      <c r="S13506" s="3" t="s">
        <v>3</v>
      </c>
      <c r="T13506" s="3" t="s">
        <v>44</v>
      </c>
      <c r="U13506" s="3" t="s">
        <v>715</v>
      </c>
      <c r="V13506" s="227" t="s">
        <v>1920</v>
      </c>
      <c r="X13506" s="3" t="s">
        <v>1201</v>
      </c>
      <c r="AA13506" s="18">
        <v>44.359997</v>
      </c>
      <c r="AB13506" s="18">
        <v>-120.361007</v>
      </c>
      <c r="AC13506" s="3" t="s">
        <v>45</v>
      </c>
      <c r="AE13506" s="3" t="s">
        <v>559</v>
      </c>
      <c r="AF13506" s="3" t="str">
        <f t="shared" si="339"/>
        <v>ex Lupinus</v>
      </c>
      <c r="AG13506" s="67" t="s">
        <v>2029</v>
      </c>
      <c r="AH13506" s="67" t="s">
        <v>2029</v>
      </c>
      <c r="AT13506" s="3" t="s">
        <v>320</v>
      </c>
    </row>
    <row r="13507" spans="1:56" x14ac:dyDescent="0.25">
      <c r="A13507" s="404">
        <v>43396</v>
      </c>
      <c r="B13507" s="5">
        <v>9860</v>
      </c>
      <c r="C13507" s="158"/>
      <c r="D13507" s="158"/>
      <c r="E13507" s="357">
        <v>17</v>
      </c>
      <c r="F13507" s="358" t="s">
        <v>42</v>
      </c>
      <c r="G13507" s="358">
        <v>2018</v>
      </c>
      <c r="H13507" s="359">
        <v>0.436805555555556</v>
      </c>
      <c r="I13507" s="158"/>
      <c r="J13507" s="158"/>
      <c r="K13507" s="158"/>
      <c r="L13507" s="6"/>
      <c r="M13507" s="158"/>
      <c r="N13507" s="197"/>
      <c r="O13507" s="197"/>
      <c r="P13507" s="454">
        <v>1</v>
      </c>
      <c r="Q13507" s="454"/>
      <c r="R13507" s="454">
        <v>1</v>
      </c>
      <c r="S13507" s="237" t="s">
        <v>3</v>
      </c>
      <c r="T13507" s="237" t="s">
        <v>44</v>
      </c>
      <c r="U13507" s="237" t="s">
        <v>277</v>
      </c>
      <c r="V13507" s="158" t="s">
        <v>1920</v>
      </c>
      <c r="W13507" s="69" t="s">
        <v>2365</v>
      </c>
      <c r="X13507" s="158" t="s">
        <v>423</v>
      </c>
      <c r="Y13507" s="158"/>
      <c r="Z13507" s="158"/>
      <c r="AA13507" s="237">
        <v>44.264899999999997</v>
      </c>
      <c r="AB13507" s="237">
        <v>-121.2503</v>
      </c>
      <c r="AC13507" s="158" t="s">
        <v>2339</v>
      </c>
      <c r="AE13507" s="9" t="s">
        <v>1227</v>
      </c>
      <c r="AF13507" s="158"/>
      <c r="AG13507" s="158" t="s">
        <v>2366</v>
      </c>
      <c r="AH13507" s="158" t="s">
        <v>2366</v>
      </c>
      <c r="AI13507" s="158"/>
      <c r="AJ13507" s="158"/>
      <c r="AK13507" s="158"/>
      <c r="AL13507" s="158"/>
      <c r="AM13507" s="158"/>
      <c r="AN13507" s="158"/>
      <c r="AO13507" s="158"/>
      <c r="AP13507" s="158"/>
      <c r="AQ13507" s="158"/>
      <c r="AR13507" s="158"/>
      <c r="AS13507" s="158"/>
      <c r="AT13507" s="158"/>
      <c r="AU13507" s="158"/>
      <c r="AV13507" s="158"/>
      <c r="AW13507" s="158"/>
      <c r="AX13507" s="158"/>
      <c r="AY13507" s="158"/>
      <c r="AZ13507" s="158"/>
      <c r="BA13507" s="158"/>
      <c r="BB13507" s="158"/>
      <c r="BC13507" s="158" t="s">
        <v>2371</v>
      </c>
    </row>
    <row r="13508" spans="1:56" x14ac:dyDescent="0.25">
      <c r="A13508" s="404">
        <v>43396</v>
      </c>
      <c r="B13508" s="5">
        <v>9861</v>
      </c>
      <c r="C13508" s="115"/>
      <c r="D13508" s="115"/>
      <c r="E13508" s="360">
        <v>7</v>
      </c>
      <c r="F13508" s="361" t="s">
        <v>1144</v>
      </c>
      <c r="G13508" s="361">
        <v>2018</v>
      </c>
      <c r="H13508" s="362">
        <v>0.375</v>
      </c>
      <c r="I13508" s="115"/>
      <c r="J13508" s="115"/>
      <c r="K13508" s="115"/>
      <c r="L13508" s="6"/>
      <c r="M13508" s="115"/>
      <c r="N13508" s="114"/>
      <c r="O13508" s="114"/>
      <c r="P13508" s="425">
        <v>2</v>
      </c>
      <c r="Q13508" s="425"/>
      <c r="R13508" s="425">
        <v>1</v>
      </c>
      <c r="S13508" s="361" t="s">
        <v>3</v>
      </c>
      <c r="T13508" s="361" t="s">
        <v>44</v>
      </c>
      <c r="U13508" s="361" t="s">
        <v>277</v>
      </c>
      <c r="V13508" s="115" t="s">
        <v>1920</v>
      </c>
      <c r="W13508" s="115" t="s">
        <v>2367</v>
      </c>
      <c r="X13508" s="115" t="s">
        <v>2368</v>
      </c>
      <c r="Y13508" s="115"/>
      <c r="Z13508" s="115"/>
      <c r="AA13508" s="361">
        <v>44.042299999999997</v>
      </c>
      <c r="AB13508" s="361">
        <v>-121.3193</v>
      </c>
      <c r="AC13508" s="115" t="s">
        <v>2339</v>
      </c>
      <c r="AE13508" s="21" t="s">
        <v>2369</v>
      </c>
      <c r="AF13508" s="115"/>
      <c r="AG13508" s="115" t="s">
        <v>2366</v>
      </c>
      <c r="AH13508" s="115" t="s">
        <v>2366</v>
      </c>
      <c r="AI13508" s="115"/>
      <c r="AJ13508" s="115"/>
      <c r="AK13508" s="115"/>
      <c r="AL13508" s="115"/>
      <c r="AM13508" s="115"/>
      <c r="AN13508" s="115"/>
      <c r="AO13508" s="115"/>
      <c r="AP13508" s="115"/>
      <c r="AQ13508" s="115"/>
      <c r="AR13508" s="115"/>
      <c r="AS13508" s="115"/>
      <c r="AT13508" s="115"/>
      <c r="AU13508" s="115"/>
      <c r="AV13508" s="115"/>
      <c r="AW13508" s="115"/>
      <c r="AX13508" s="115"/>
      <c r="AY13508" s="115"/>
      <c r="AZ13508" s="115"/>
      <c r="BA13508" s="115"/>
      <c r="BB13508" s="115"/>
      <c r="BC13508" s="115" t="s">
        <v>2370</v>
      </c>
    </row>
    <row r="13509" spans="1:56" x14ac:dyDescent="0.25">
      <c r="A13509" s="404">
        <v>43396</v>
      </c>
      <c r="B13509" s="5">
        <v>9862</v>
      </c>
      <c r="C13509" s="22"/>
      <c r="D13509" s="22"/>
      <c r="E13509" s="363">
        <v>7</v>
      </c>
      <c r="F13509" s="364" t="s">
        <v>1144</v>
      </c>
      <c r="G13509" s="364">
        <v>2018</v>
      </c>
      <c r="H13509" s="362">
        <v>0.38194444444444398</v>
      </c>
      <c r="I13509" s="22"/>
      <c r="J13509" s="22"/>
      <c r="K13509" s="22"/>
      <c r="L13509" s="6"/>
      <c r="M13509" s="22"/>
      <c r="N13509" s="28"/>
      <c r="O13509" s="28"/>
      <c r="P13509" s="417">
        <v>3</v>
      </c>
      <c r="Q13509" s="417"/>
      <c r="R13509" s="417">
        <v>1</v>
      </c>
      <c r="S13509" s="22" t="s">
        <v>3</v>
      </c>
      <c r="T13509" s="22" t="s">
        <v>44</v>
      </c>
      <c r="U13509" s="22" t="s">
        <v>277</v>
      </c>
      <c r="V13509" s="22" t="s">
        <v>1920</v>
      </c>
      <c r="W13509" s="22" t="s">
        <v>2367</v>
      </c>
      <c r="X13509" s="22" t="s">
        <v>2368</v>
      </c>
      <c r="Y13509" s="22"/>
      <c r="Z13509" s="22"/>
      <c r="AA13509" s="364">
        <v>44.042200000000001</v>
      </c>
      <c r="AB13509" s="364">
        <v>-121.3197</v>
      </c>
      <c r="AC13509" s="22" t="s">
        <v>2339</v>
      </c>
      <c r="AE13509" s="33" t="s">
        <v>2372</v>
      </c>
      <c r="AF13509" s="22"/>
      <c r="AG13509" s="22" t="s">
        <v>2366</v>
      </c>
      <c r="AH13509" s="22" t="s">
        <v>2366</v>
      </c>
      <c r="AI13509" s="22"/>
      <c r="AJ13509" s="22"/>
      <c r="AK13509" s="22"/>
      <c r="AL13509" s="22"/>
      <c r="AM13509" s="22"/>
      <c r="AN13509" s="22"/>
      <c r="AO13509" s="22"/>
      <c r="AP13509" s="22"/>
      <c r="AQ13509" s="22"/>
      <c r="AR13509" s="22"/>
      <c r="AS13509" s="22"/>
      <c r="AT13509" s="22"/>
      <c r="AU13509" s="22"/>
      <c r="AV13509" s="22"/>
      <c r="AW13509" s="22"/>
      <c r="AX13509" s="22"/>
      <c r="AY13509" s="22"/>
      <c r="AZ13509" s="22"/>
      <c r="BA13509" s="22"/>
      <c r="BB13509" s="22"/>
      <c r="BC13509" s="22" t="s">
        <v>2370</v>
      </c>
    </row>
    <row r="13510" spans="1:56" x14ac:dyDescent="0.25">
      <c r="A13510" s="404">
        <v>43396</v>
      </c>
      <c r="B13510" s="5">
        <v>9863</v>
      </c>
      <c r="C13510" s="163"/>
      <c r="D13510" s="163"/>
      <c r="E13510" s="365">
        <v>7</v>
      </c>
      <c r="F13510" s="366" t="s">
        <v>1144</v>
      </c>
      <c r="G13510" s="366">
        <v>2018</v>
      </c>
      <c r="H13510" s="362">
        <v>0.38888888888888901</v>
      </c>
      <c r="I13510" s="163"/>
      <c r="J13510" s="163"/>
      <c r="K13510" s="163"/>
      <c r="L13510" s="6"/>
      <c r="M13510" s="163"/>
      <c r="N13510" s="170"/>
      <c r="O13510" s="170"/>
      <c r="P13510" s="437">
        <v>4</v>
      </c>
      <c r="Q13510" s="437"/>
      <c r="R13510" s="437">
        <v>1</v>
      </c>
      <c r="S13510" s="163" t="s">
        <v>3</v>
      </c>
      <c r="T13510" s="163" t="s">
        <v>44</v>
      </c>
      <c r="U13510" s="163" t="s">
        <v>277</v>
      </c>
      <c r="V13510" s="163" t="s">
        <v>1920</v>
      </c>
      <c r="W13510" s="163" t="s">
        <v>2367</v>
      </c>
      <c r="X13510" s="163" t="s">
        <v>2368</v>
      </c>
      <c r="Y13510" s="163"/>
      <c r="Z13510" s="163"/>
      <c r="AA13510" s="366">
        <v>44.042000000000002</v>
      </c>
      <c r="AB13510" s="366">
        <v>-121.3205</v>
      </c>
      <c r="AC13510" s="163" t="s">
        <v>2339</v>
      </c>
      <c r="AE13510" s="8" t="s">
        <v>2372</v>
      </c>
      <c r="AF13510" s="163"/>
      <c r="AG13510" s="163" t="s">
        <v>2366</v>
      </c>
      <c r="AH13510" s="163" t="s">
        <v>2366</v>
      </c>
      <c r="AI13510" s="163"/>
      <c r="AJ13510" s="163"/>
      <c r="AK13510" s="163"/>
      <c r="AL13510" s="163"/>
      <c r="AM13510" s="163"/>
      <c r="AN13510" s="163"/>
      <c r="AO13510" s="163"/>
      <c r="AP13510" s="163"/>
      <c r="AQ13510" s="163"/>
      <c r="AR13510" s="163"/>
      <c r="AS13510" s="163"/>
      <c r="AT13510" s="163"/>
      <c r="AU13510" s="163"/>
      <c r="AV13510" s="163"/>
      <c r="AW13510" s="163"/>
      <c r="AX13510" s="163"/>
      <c r="AY13510" s="163"/>
      <c r="AZ13510" s="163"/>
      <c r="BA13510" s="163"/>
      <c r="BB13510" s="163"/>
      <c r="BC13510" s="163" t="s">
        <v>2373</v>
      </c>
    </row>
    <row r="13511" spans="1:56" x14ac:dyDescent="0.25">
      <c r="A13511" s="404">
        <v>43396</v>
      </c>
      <c r="B13511" s="5">
        <v>9864</v>
      </c>
      <c r="C13511" s="158"/>
      <c r="D13511" s="158"/>
      <c r="E13511" s="228">
        <v>7</v>
      </c>
      <c r="F13511" s="229" t="s">
        <v>1144</v>
      </c>
      <c r="G13511" s="229">
        <v>2018</v>
      </c>
      <c r="H13511" s="362">
        <v>0.38888888888888901</v>
      </c>
      <c r="I13511" s="158"/>
      <c r="J13511" s="158"/>
      <c r="K13511" s="158"/>
      <c r="L13511" s="6"/>
      <c r="M13511" s="158"/>
      <c r="N13511" s="197"/>
      <c r="O13511" s="197"/>
      <c r="P13511" s="410">
        <v>4</v>
      </c>
      <c r="Q13511" s="454"/>
      <c r="R13511" s="454">
        <v>2</v>
      </c>
      <c r="S13511" s="229" t="s">
        <v>3</v>
      </c>
      <c r="T13511" s="229" t="s">
        <v>44</v>
      </c>
      <c r="U13511" s="229" t="s">
        <v>277</v>
      </c>
      <c r="V13511" s="229" t="s">
        <v>1920</v>
      </c>
      <c r="W13511" s="229" t="s">
        <v>2374</v>
      </c>
      <c r="X13511" s="229" t="s">
        <v>2368</v>
      </c>
      <c r="Y13511" s="158"/>
      <c r="Z13511" s="158"/>
      <c r="AA13511" s="229">
        <v>44.042000000000002</v>
      </c>
      <c r="AB13511" s="229">
        <v>-121.3205</v>
      </c>
      <c r="AC13511" s="158" t="s">
        <v>45</v>
      </c>
      <c r="AE13511" s="231" t="s">
        <v>2376</v>
      </c>
      <c r="AF13511" s="158"/>
      <c r="AG13511" s="158" t="s">
        <v>2366</v>
      </c>
      <c r="AH13511" s="158" t="s">
        <v>2366</v>
      </c>
      <c r="AI13511" s="158"/>
      <c r="AJ13511" s="158"/>
      <c r="AK13511" s="158"/>
      <c r="AL13511" s="158"/>
      <c r="AM13511" s="158"/>
      <c r="AN13511" s="158"/>
      <c r="AO13511" s="158"/>
      <c r="AP13511" s="158"/>
      <c r="AQ13511" s="158"/>
      <c r="AR13511" s="158"/>
      <c r="AS13511" s="158"/>
      <c r="AT13511" s="158"/>
      <c r="AU13511" s="158"/>
      <c r="AV13511" s="158"/>
      <c r="AW13511" s="158"/>
      <c r="AX13511" s="158"/>
      <c r="AY13511" s="158"/>
      <c r="AZ13511" s="158"/>
      <c r="BA13511" s="158"/>
      <c r="BB13511" s="158"/>
      <c r="BC13511" s="348" t="s">
        <v>2373</v>
      </c>
    </row>
    <row r="13512" spans="1:56" x14ac:dyDescent="0.25">
      <c r="A13512" s="404">
        <v>43396</v>
      </c>
      <c r="B13512" s="5">
        <v>9865</v>
      </c>
      <c r="E13512" s="266">
        <v>7</v>
      </c>
      <c r="F13512" s="267" t="s">
        <v>1144</v>
      </c>
      <c r="G13512" s="267">
        <v>2018</v>
      </c>
      <c r="H13512" s="362">
        <v>0.41041666666666698</v>
      </c>
      <c r="L13512" s="6"/>
      <c r="P13512" s="410">
        <v>5</v>
      </c>
      <c r="R13512" s="410">
        <v>1</v>
      </c>
      <c r="S13512" s="252" t="s">
        <v>3</v>
      </c>
      <c r="T13512" s="252" t="s">
        <v>44</v>
      </c>
      <c r="U13512" s="252" t="s">
        <v>277</v>
      </c>
      <c r="V13512" s="229" t="s">
        <v>1920</v>
      </c>
      <c r="W13512" s="252" t="s">
        <v>2374</v>
      </c>
      <c r="X13512" s="252" t="s">
        <v>2368</v>
      </c>
      <c r="AA13512" s="252">
        <v>44.042499999999997</v>
      </c>
      <c r="AB13512" s="252">
        <v>-121.32080000000001</v>
      </c>
      <c r="AC13512" s="158" t="s">
        <v>45</v>
      </c>
      <c r="AE13512" s="329" t="s">
        <v>2377</v>
      </c>
      <c r="AG13512" s="158" t="s">
        <v>2366</v>
      </c>
      <c r="AH13512" s="158" t="s">
        <v>2366</v>
      </c>
      <c r="BC13512" s="302" t="s">
        <v>2380</v>
      </c>
    </row>
    <row r="13513" spans="1:56" x14ac:dyDescent="0.25">
      <c r="A13513" s="404">
        <v>43396</v>
      </c>
      <c r="B13513" s="5">
        <v>9866</v>
      </c>
      <c r="E13513" s="266">
        <v>7</v>
      </c>
      <c r="F13513" s="267" t="s">
        <v>1144</v>
      </c>
      <c r="G13513" s="267">
        <v>2018</v>
      </c>
      <c r="H13513" s="362">
        <v>0.42916666666666697</v>
      </c>
      <c r="L13513" s="6"/>
      <c r="P13513" s="410">
        <v>6</v>
      </c>
      <c r="R13513" s="410">
        <v>1</v>
      </c>
      <c r="S13513" s="252" t="s">
        <v>3</v>
      </c>
      <c r="T13513" s="252" t="s">
        <v>44</v>
      </c>
      <c r="U13513" s="252" t="s">
        <v>277</v>
      </c>
      <c r="V13513" s="229" t="s">
        <v>1920</v>
      </c>
      <c r="W13513" s="252" t="s">
        <v>2374</v>
      </c>
      <c r="X13513" s="252" t="s">
        <v>2368</v>
      </c>
      <c r="AA13513" s="252">
        <v>44.042000000000002</v>
      </c>
      <c r="AB13513" s="252">
        <v>-121.3219</v>
      </c>
      <c r="AC13513" s="158" t="s">
        <v>45</v>
      </c>
      <c r="AE13513" s="329" t="s">
        <v>2377</v>
      </c>
      <c r="AG13513" s="158" t="s">
        <v>2366</v>
      </c>
      <c r="AH13513" s="158" t="s">
        <v>2366</v>
      </c>
      <c r="BC13513" s="302" t="s">
        <v>2381</v>
      </c>
    </row>
    <row r="13514" spans="1:56" x14ac:dyDescent="0.25">
      <c r="A13514" s="404">
        <v>43396</v>
      </c>
      <c r="B13514" s="5">
        <v>9867</v>
      </c>
      <c r="E13514" s="266">
        <v>7</v>
      </c>
      <c r="F13514" s="267" t="s">
        <v>1144</v>
      </c>
      <c r="G13514" s="267">
        <v>2018</v>
      </c>
      <c r="H13514" s="362">
        <v>0.42986111111111103</v>
      </c>
      <c r="L13514" s="6"/>
      <c r="P13514" s="410">
        <v>6</v>
      </c>
      <c r="R13514" s="410">
        <v>2</v>
      </c>
      <c r="S13514" s="252" t="s">
        <v>3</v>
      </c>
      <c r="T13514" s="252" t="s">
        <v>44</v>
      </c>
      <c r="U13514" s="252" t="s">
        <v>277</v>
      </c>
      <c r="V13514" s="229" t="s">
        <v>1920</v>
      </c>
      <c r="W13514" s="252" t="s">
        <v>2374</v>
      </c>
      <c r="X13514" s="252" t="s">
        <v>2368</v>
      </c>
      <c r="AA13514" s="252">
        <v>44.042000000000002</v>
      </c>
      <c r="AB13514" s="252">
        <v>-121.3219</v>
      </c>
      <c r="AC13514" s="158" t="s">
        <v>45</v>
      </c>
      <c r="AE13514" s="329" t="s">
        <v>2377</v>
      </c>
      <c r="AG13514" s="158" t="s">
        <v>2366</v>
      </c>
      <c r="AH13514" s="158" t="s">
        <v>2366</v>
      </c>
      <c r="BC13514" s="302" t="s">
        <v>2381</v>
      </c>
    </row>
    <row r="13515" spans="1:56" x14ac:dyDescent="0.25">
      <c r="A13515" s="404">
        <v>43396</v>
      </c>
      <c r="B13515" s="5">
        <v>9868</v>
      </c>
      <c r="E13515" s="266">
        <v>7</v>
      </c>
      <c r="F13515" s="267" t="s">
        <v>1144</v>
      </c>
      <c r="G13515" s="267">
        <v>2018</v>
      </c>
      <c r="H13515" s="362">
        <v>0.42986111111111103</v>
      </c>
      <c r="L13515" s="6"/>
      <c r="P13515" s="410">
        <v>6</v>
      </c>
      <c r="R13515" s="410">
        <v>3</v>
      </c>
      <c r="S13515" s="252" t="s">
        <v>3</v>
      </c>
      <c r="T13515" s="252" t="s">
        <v>44</v>
      </c>
      <c r="U13515" s="252" t="s">
        <v>277</v>
      </c>
      <c r="V13515" s="229" t="s">
        <v>1920</v>
      </c>
      <c r="W13515" s="252" t="s">
        <v>2374</v>
      </c>
      <c r="X13515" s="252" t="s">
        <v>2368</v>
      </c>
      <c r="AA13515" s="252">
        <v>44.042000000000002</v>
      </c>
      <c r="AB13515" s="252">
        <v>-121.3219</v>
      </c>
      <c r="AC13515" s="158" t="s">
        <v>45</v>
      </c>
      <c r="AE13515" s="329" t="s">
        <v>2377</v>
      </c>
      <c r="AG13515" s="158" t="s">
        <v>2366</v>
      </c>
      <c r="AH13515" s="158" t="s">
        <v>2366</v>
      </c>
      <c r="BC13515" s="302" t="s">
        <v>2381</v>
      </c>
    </row>
    <row r="13516" spans="1:56" x14ac:dyDescent="0.25">
      <c r="A13516" s="404">
        <v>43396</v>
      </c>
      <c r="B13516" s="5">
        <v>9869</v>
      </c>
      <c r="E13516" s="266">
        <v>7</v>
      </c>
      <c r="F13516" s="267" t="s">
        <v>1144</v>
      </c>
      <c r="G13516" s="267">
        <v>2018</v>
      </c>
      <c r="H13516" s="362">
        <v>0.43055555555555602</v>
      </c>
      <c r="L13516" s="6"/>
      <c r="P13516" s="410">
        <v>7</v>
      </c>
      <c r="R13516" s="410">
        <v>1</v>
      </c>
      <c r="S13516" s="252" t="s">
        <v>3</v>
      </c>
      <c r="T13516" s="252" t="s">
        <v>44</v>
      </c>
      <c r="U13516" s="252" t="s">
        <v>277</v>
      </c>
      <c r="V13516" s="229" t="s">
        <v>1920</v>
      </c>
      <c r="W13516" s="252" t="s">
        <v>2374</v>
      </c>
      <c r="X13516" s="252" t="s">
        <v>2368</v>
      </c>
      <c r="AA13516" s="252">
        <v>44.042000000000002</v>
      </c>
      <c r="AB13516" s="252">
        <v>-121.3219</v>
      </c>
      <c r="AC13516" s="158" t="s">
        <v>45</v>
      </c>
      <c r="AE13516" s="329" t="s">
        <v>2376</v>
      </c>
      <c r="AG13516" s="158" t="s">
        <v>2366</v>
      </c>
      <c r="AH13516" s="158" t="s">
        <v>2366</v>
      </c>
      <c r="BC13516" s="302" t="s">
        <v>2381</v>
      </c>
      <c r="BD13516" s="168"/>
    </row>
    <row r="13517" spans="1:56" x14ac:dyDescent="0.25">
      <c r="A13517" s="404">
        <v>43396</v>
      </c>
      <c r="B13517" s="5">
        <v>9870</v>
      </c>
      <c r="E13517" s="266">
        <v>7</v>
      </c>
      <c r="F13517" s="267" t="s">
        <v>1144</v>
      </c>
      <c r="G13517" s="267">
        <v>2018</v>
      </c>
      <c r="H13517" s="362">
        <v>0.45</v>
      </c>
      <c r="L13517" s="6"/>
      <c r="P13517" s="410">
        <v>8</v>
      </c>
      <c r="R13517" s="410">
        <v>1</v>
      </c>
      <c r="S13517" s="252" t="s">
        <v>3</v>
      </c>
      <c r="T13517" s="252" t="s">
        <v>44</v>
      </c>
      <c r="U13517" s="252" t="s">
        <v>277</v>
      </c>
      <c r="V13517" s="229" t="s">
        <v>1920</v>
      </c>
      <c r="W13517" s="252" t="s">
        <v>2374</v>
      </c>
      <c r="X13517" s="252" t="s">
        <v>2368</v>
      </c>
      <c r="AA13517" s="252">
        <v>44.042000000000002</v>
      </c>
      <c r="AB13517" s="252">
        <v>-121.3219</v>
      </c>
      <c r="AC13517" s="158" t="s">
        <v>45</v>
      </c>
      <c r="AE13517" s="329" t="s">
        <v>2378</v>
      </c>
      <c r="AG13517" s="158" t="s">
        <v>2366</v>
      </c>
      <c r="AH13517" s="158" t="s">
        <v>2366</v>
      </c>
      <c r="BC13517" s="302" t="s">
        <v>2381</v>
      </c>
    </row>
    <row r="13518" spans="1:56" x14ac:dyDescent="0.25">
      <c r="A13518" s="404">
        <v>43396</v>
      </c>
      <c r="B13518" s="5">
        <v>9871</v>
      </c>
      <c r="E13518" s="266">
        <v>7</v>
      </c>
      <c r="F13518" s="267" t="s">
        <v>1144</v>
      </c>
      <c r="G13518" s="267">
        <v>2018</v>
      </c>
      <c r="H13518" s="362">
        <v>0.45833333333333298</v>
      </c>
      <c r="L13518" s="6"/>
      <c r="P13518" s="410">
        <v>9</v>
      </c>
      <c r="R13518" s="410">
        <v>1</v>
      </c>
      <c r="S13518" s="252" t="s">
        <v>3</v>
      </c>
      <c r="T13518" s="252" t="s">
        <v>44</v>
      </c>
      <c r="U13518" s="252" t="s">
        <v>277</v>
      </c>
      <c r="V13518" s="229" t="s">
        <v>1920</v>
      </c>
      <c r="W13518" s="252" t="s">
        <v>2374</v>
      </c>
      <c r="X13518" s="252" t="s">
        <v>2368</v>
      </c>
      <c r="AA13518" s="252">
        <v>44.042000000000002</v>
      </c>
      <c r="AB13518" s="252">
        <v>-121.3227</v>
      </c>
      <c r="AC13518" s="158" t="s">
        <v>45</v>
      </c>
      <c r="AE13518" s="329" t="s">
        <v>2376</v>
      </c>
      <c r="AG13518" s="158" t="s">
        <v>2366</v>
      </c>
      <c r="AH13518" s="158" t="s">
        <v>2366</v>
      </c>
      <c r="BC13518" s="302" t="s">
        <v>2382</v>
      </c>
      <c r="BD13518" s="156"/>
    </row>
    <row r="13519" spans="1:56" x14ac:dyDescent="0.25">
      <c r="A13519" s="404">
        <v>43396</v>
      </c>
      <c r="B13519" s="5">
        <v>9872</v>
      </c>
      <c r="E13519" s="266">
        <v>7</v>
      </c>
      <c r="F13519" s="267" t="s">
        <v>1144</v>
      </c>
      <c r="G13519" s="267">
        <v>2018</v>
      </c>
      <c r="H13519" s="362">
        <v>0.47361111111111098</v>
      </c>
      <c r="L13519" s="6"/>
      <c r="P13519" s="410">
        <v>10</v>
      </c>
      <c r="R13519" s="410">
        <v>1</v>
      </c>
      <c r="S13519" s="252" t="s">
        <v>3</v>
      </c>
      <c r="T13519" s="252" t="s">
        <v>44</v>
      </c>
      <c r="U13519" s="252" t="s">
        <v>277</v>
      </c>
      <c r="V13519" s="229" t="s">
        <v>1920</v>
      </c>
      <c r="W13519" s="252" t="s">
        <v>2374</v>
      </c>
      <c r="X13519" s="252" t="s">
        <v>2368</v>
      </c>
      <c r="AA13519" s="252">
        <v>44.042000000000002</v>
      </c>
      <c r="AB13519" s="252">
        <v>-121.3248</v>
      </c>
      <c r="AC13519" s="158" t="s">
        <v>45</v>
      </c>
      <c r="AE13519" s="329" t="s">
        <v>892</v>
      </c>
      <c r="AG13519" s="158" t="s">
        <v>2366</v>
      </c>
      <c r="AH13519" s="158" t="s">
        <v>2366</v>
      </c>
      <c r="BC13519" s="302" t="s">
        <v>2382</v>
      </c>
    </row>
    <row r="13520" spans="1:56" x14ac:dyDescent="0.25">
      <c r="A13520" s="404">
        <v>43396</v>
      </c>
      <c r="B13520" s="5">
        <v>9873</v>
      </c>
      <c r="E13520" s="266">
        <v>7</v>
      </c>
      <c r="F13520" s="267" t="s">
        <v>1144</v>
      </c>
      <c r="G13520" s="267">
        <v>2018</v>
      </c>
      <c r="H13520" s="367">
        <v>11.22</v>
      </c>
      <c r="L13520" s="6"/>
      <c r="P13520" s="410">
        <v>10</v>
      </c>
      <c r="R13520" s="410">
        <v>2</v>
      </c>
      <c r="S13520" s="252" t="s">
        <v>3</v>
      </c>
      <c r="T13520" s="252" t="s">
        <v>44</v>
      </c>
      <c r="U13520" s="252" t="s">
        <v>277</v>
      </c>
      <c r="V13520" s="229" t="s">
        <v>1920</v>
      </c>
      <c r="W13520" s="252" t="s">
        <v>2374</v>
      </c>
      <c r="X13520" s="252" t="s">
        <v>2368</v>
      </c>
      <c r="AA13520" s="252">
        <v>44.042000000000002</v>
      </c>
      <c r="AB13520" s="252">
        <v>-121.3248</v>
      </c>
      <c r="AC13520" s="158" t="s">
        <v>45</v>
      </c>
      <c r="AE13520" s="329" t="s">
        <v>892</v>
      </c>
      <c r="AG13520" s="158" t="s">
        <v>2366</v>
      </c>
      <c r="AH13520" s="158" t="s">
        <v>2366</v>
      </c>
      <c r="BC13520" s="302" t="s">
        <v>2382</v>
      </c>
    </row>
    <row r="13521" spans="1:56" x14ac:dyDescent="0.25">
      <c r="A13521" s="404">
        <v>43396</v>
      </c>
      <c r="B13521" s="5">
        <v>9874</v>
      </c>
      <c r="E13521" s="266">
        <v>7</v>
      </c>
      <c r="F13521" s="267" t="s">
        <v>1144</v>
      </c>
      <c r="G13521" s="267">
        <v>2018</v>
      </c>
      <c r="H13521" s="362">
        <v>0.47569444444444398</v>
      </c>
      <c r="L13521" s="6"/>
      <c r="P13521" s="410">
        <v>11</v>
      </c>
      <c r="R13521" s="410">
        <v>1</v>
      </c>
      <c r="S13521" s="252" t="s">
        <v>3</v>
      </c>
      <c r="T13521" s="252" t="s">
        <v>44</v>
      </c>
      <c r="U13521" s="252" t="s">
        <v>277</v>
      </c>
      <c r="V13521" s="229" t="s">
        <v>1920</v>
      </c>
      <c r="W13521" s="252" t="s">
        <v>2374</v>
      </c>
      <c r="X13521" s="252" t="s">
        <v>2368</v>
      </c>
      <c r="AA13521" s="252">
        <v>44.022399999999998</v>
      </c>
      <c r="AB13521" s="252">
        <v>-121.3244</v>
      </c>
      <c r="AC13521" s="158" t="s">
        <v>45</v>
      </c>
      <c r="AE13521" s="329" t="s">
        <v>2379</v>
      </c>
      <c r="AG13521" s="158" t="s">
        <v>2366</v>
      </c>
      <c r="AH13521" s="158" t="s">
        <v>2366</v>
      </c>
      <c r="BC13521" s="302" t="s">
        <v>2383</v>
      </c>
    </row>
    <row r="13522" spans="1:56" x14ac:dyDescent="0.25">
      <c r="A13522" s="404">
        <v>43396</v>
      </c>
      <c r="B13522" s="5">
        <v>9875</v>
      </c>
      <c r="E13522" s="266">
        <v>7</v>
      </c>
      <c r="F13522" s="267" t="s">
        <v>1144</v>
      </c>
      <c r="G13522" s="267">
        <v>2018</v>
      </c>
      <c r="H13522" s="362">
        <v>0.49375000000000002</v>
      </c>
      <c r="L13522" s="6"/>
      <c r="P13522" s="410">
        <v>11</v>
      </c>
      <c r="R13522" s="410">
        <v>2</v>
      </c>
      <c r="S13522" s="252" t="s">
        <v>3</v>
      </c>
      <c r="T13522" s="252" t="s">
        <v>44</v>
      </c>
      <c r="U13522" s="252" t="s">
        <v>277</v>
      </c>
      <c r="V13522" s="229" t="s">
        <v>1920</v>
      </c>
      <c r="W13522" s="252" t="s">
        <v>2374</v>
      </c>
      <c r="X13522" s="252" t="s">
        <v>2368</v>
      </c>
      <c r="AA13522" s="252">
        <v>44.022399999999998</v>
      </c>
      <c r="AB13522" s="252">
        <v>-121.3244</v>
      </c>
      <c r="AC13522" s="158" t="s">
        <v>45</v>
      </c>
      <c r="AE13522" s="329" t="s">
        <v>2379</v>
      </c>
      <c r="AG13522" s="158" t="s">
        <v>2366</v>
      </c>
      <c r="AH13522" s="158" t="s">
        <v>2366</v>
      </c>
      <c r="BC13522" s="302" t="s">
        <v>2383</v>
      </c>
    </row>
    <row r="13523" spans="1:56" x14ac:dyDescent="0.25">
      <c r="A13523" s="404">
        <v>43396</v>
      </c>
      <c r="B13523" s="5">
        <v>9876</v>
      </c>
      <c r="E13523" s="266">
        <v>7</v>
      </c>
      <c r="F13523" s="267" t="s">
        <v>1144</v>
      </c>
      <c r="G13523" s="267">
        <v>2018</v>
      </c>
      <c r="H13523" s="362">
        <v>0.49444444444444402</v>
      </c>
      <c r="L13523" s="6"/>
      <c r="P13523" s="410">
        <v>11</v>
      </c>
      <c r="R13523" s="410">
        <v>3</v>
      </c>
      <c r="S13523" s="252" t="s">
        <v>3</v>
      </c>
      <c r="T13523" s="252" t="s">
        <v>44</v>
      </c>
      <c r="U13523" s="252" t="s">
        <v>277</v>
      </c>
      <c r="V13523" s="229" t="s">
        <v>1920</v>
      </c>
      <c r="W13523" s="252" t="s">
        <v>2374</v>
      </c>
      <c r="X13523" s="252" t="s">
        <v>2368</v>
      </c>
      <c r="AA13523" s="252">
        <v>44.022399999999998</v>
      </c>
      <c r="AB13523" s="252">
        <v>-121.3244</v>
      </c>
      <c r="AC13523" s="158" t="s">
        <v>45</v>
      </c>
      <c r="AE13523" s="329" t="s">
        <v>2379</v>
      </c>
      <c r="AG13523" s="158" t="s">
        <v>2366</v>
      </c>
      <c r="AH13523" s="158" t="s">
        <v>2366</v>
      </c>
      <c r="BC13523" s="302" t="s">
        <v>2383</v>
      </c>
    </row>
    <row r="13524" spans="1:56" x14ac:dyDescent="0.25">
      <c r="A13524" s="404">
        <v>43396</v>
      </c>
      <c r="B13524" s="5">
        <v>9877</v>
      </c>
      <c r="E13524" s="266">
        <v>7</v>
      </c>
      <c r="F13524" s="267" t="s">
        <v>1144</v>
      </c>
      <c r="G13524" s="267">
        <v>2018</v>
      </c>
      <c r="H13524" s="362">
        <v>0.49513888888888902</v>
      </c>
      <c r="L13524" s="6"/>
      <c r="P13524" s="410">
        <v>11</v>
      </c>
      <c r="R13524" s="410">
        <v>4</v>
      </c>
      <c r="S13524" s="252" t="s">
        <v>3</v>
      </c>
      <c r="T13524" s="252" t="s">
        <v>44</v>
      </c>
      <c r="U13524" s="252" t="s">
        <v>277</v>
      </c>
      <c r="V13524" s="229" t="s">
        <v>1920</v>
      </c>
      <c r="W13524" s="252" t="s">
        <v>2374</v>
      </c>
      <c r="X13524" s="252" t="s">
        <v>2368</v>
      </c>
      <c r="AA13524" s="252">
        <v>44.022399999999998</v>
      </c>
      <c r="AB13524" s="252">
        <v>-121.3244</v>
      </c>
      <c r="AC13524" s="158" t="s">
        <v>45</v>
      </c>
      <c r="AE13524" s="329" t="s">
        <v>2379</v>
      </c>
      <c r="AG13524" s="158" t="s">
        <v>2366</v>
      </c>
      <c r="AH13524" s="158" t="s">
        <v>2366</v>
      </c>
      <c r="BC13524" s="302" t="s">
        <v>2383</v>
      </c>
      <c r="BD13524" s="128"/>
    </row>
    <row r="13525" spans="1:56" x14ac:dyDescent="0.25">
      <c r="A13525" s="404">
        <v>43396</v>
      </c>
      <c r="B13525" s="5">
        <v>9878</v>
      </c>
      <c r="E13525" s="266">
        <v>7</v>
      </c>
      <c r="F13525" s="267" t="s">
        <v>1144</v>
      </c>
      <c r="G13525" s="267">
        <v>2018</v>
      </c>
      <c r="H13525" s="362">
        <v>0.49583333333333302</v>
      </c>
      <c r="L13525" s="6"/>
      <c r="P13525" s="410">
        <v>11</v>
      </c>
      <c r="R13525" s="410">
        <v>5</v>
      </c>
      <c r="S13525" s="252" t="s">
        <v>3</v>
      </c>
      <c r="T13525" s="252" t="s">
        <v>44</v>
      </c>
      <c r="U13525" s="252" t="s">
        <v>277</v>
      </c>
      <c r="V13525" s="229" t="s">
        <v>1920</v>
      </c>
      <c r="W13525" s="252" t="s">
        <v>2374</v>
      </c>
      <c r="X13525" s="252" t="s">
        <v>2368</v>
      </c>
      <c r="AA13525" s="252">
        <v>44.022399999999998</v>
      </c>
      <c r="AB13525" s="252">
        <v>-121.3244</v>
      </c>
      <c r="AC13525" s="158" t="s">
        <v>45</v>
      </c>
      <c r="AE13525" s="329" t="s">
        <v>2379</v>
      </c>
      <c r="AG13525" s="158" t="s">
        <v>2366</v>
      </c>
      <c r="AH13525" s="158" t="s">
        <v>2366</v>
      </c>
      <c r="BC13525" s="302" t="s">
        <v>2383</v>
      </c>
      <c r="BD13525" s="23"/>
    </row>
    <row r="13526" spans="1:56" x14ac:dyDescent="0.25">
      <c r="A13526" s="404">
        <v>43396</v>
      </c>
      <c r="B13526" s="5">
        <v>9879</v>
      </c>
      <c r="E13526" s="266">
        <v>28</v>
      </c>
      <c r="F13526" s="267" t="s">
        <v>1144</v>
      </c>
      <c r="G13526" s="267">
        <v>2018</v>
      </c>
      <c r="H13526" s="362">
        <v>0.41180555555555598</v>
      </c>
      <c r="L13526" s="6"/>
      <c r="P13526" s="410">
        <v>12</v>
      </c>
      <c r="R13526" s="410">
        <v>1</v>
      </c>
      <c r="S13526" s="252" t="s">
        <v>3</v>
      </c>
      <c r="T13526" s="252" t="s">
        <v>44</v>
      </c>
      <c r="U13526" s="252" t="s">
        <v>277</v>
      </c>
      <c r="V13526" s="229" t="s">
        <v>1920</v>
      </c>
      <c r="W13526" s="252" t="s">
        <v>2365</v>
      </c>
      <c r="X13526" s="252" t="s">
        <v>423</v>
      </c>
      <c r="AA13526" s="252">
        <v>44.256900000000002</v>
      </c>
      <c r="AB13526" s="252">
        <v>-121.24679999999999</v>
      </c>
      <c r="AC13526" s="158" t="s">
        <v>45</v>
      </c>
      <c r="AE13526" s="329" t="s">
        <v>2369</v>
      </c>
      <c r="AG13526" s="158" t="s">
        <v>2366</v>
      </c>
      <c r="AH13526" s="158" t="s">
        <v>2366</v>
      </c>
      <c r="BC13526" s="302"/>
    </row>
    <row r="13527" spans="1:56" x14ac:dyDescent="0.25">
      <c r="A13527" s="404">
        <v>43396</v>
      </c>
      <c r="B13527" s="5">
        <v>9880</v>
      </c>
      <c r="E13527" s="266">
        <v>28</v>
      </c>
      <c r="F13527" s="267" t="s">
        <v>1144</v>
      </c>
      <c r="G13527" s="267">
        <v>2018</v>
      </c>
      <c r="H13527" s="362">
        <v>0.42708333333333298</v>
      </c>
      <c r="L13527" s="6"/>
      <c r="P13527" s="410">
        <v>13</v>
      </c>
      <c r="R13527" s="410">
        <v>1</v>
      </c>
      <c r="S13527" s="252" t="s">
        <v>3</v>
      </c>
      <c r="T13527" s="252" t="s">
        <v>44</v>
      </c>
      <c r="U13527" s="252" t="s">
        <v>277</v>
      </c>
      <c r="V13527" s="229" t="s">
        <v>1920</v>
      </c>
      <c r="W13527" s="252" t="s">
        <v>2365</v>
      </c>
      <c r="X13527" s="252" t="s">
        <v>423</v>
      </c>
      <c r="AA13527" s="252">
        <v>44.256100000000004</v>
      </c>
      <c r="AB13527" s="252">
        <v>-121.2475</v>
      </c>
      <c r="AC13527" s="158" t="s">
        <v>45</v>
      </c>
      <c r="AE13527" s="329" t="s">
        <v>2369</v>
      </c>
      <c r="AG13527" s="158" t="s">
        <v>2366</v>
      </c>
      <c r="AH13527" s="158" t="s">
        <v>2366</v>
      </c>
      <c r="BC13527" s="302" t="s">
        <v>2384</v>
      </c>
      <c r="BD13527" s="86"/>
    </row>
    <row r="13528" spans="1:56" x14ac:dyDescent="0.25">
      <c r="A13528" s="404">
        <v>43396</v>
      </c>
      <c r="B13528" s="5">
        <v>9881</v>
      </c>
      <c r="E13528" s="266">
        <v>28</v>
      </c>
      <c r="F13528" s="267" t="s">
        <v>1144</v>
      </c>
      <c r="G13528" s="267">
        <v>2018</v>
      </c>
      <c r="H13528" s="362">
        <v>0.42708333333333298</v>
      </c>
      <c r="L13528" s="6"/>
      <c r="P13528" s="410">
        <v>13</v>
      </c>
      <c r="R13528" s="410">
        <v>2</v>
      </c>
      <c r="S13528" s="252" t="s">
        <v>3</v>
      </c>
      <c r="T13528" s="252" t="s">
        <v>44</v>
      </c>
      <c r="U13528" s="252" t="s">
        <v>277</v>
      </c>
      <c r="V13528" s="229" t="s">
        <v>1920</v>
      </c>
      <c r="W13528" s="252" t="s">
        <v>2365</v>
      </c>
      <c r="X13528" s="252" t="s">
        <v>423</v>
      </c>
      <c r="AA13528" s="252">
        <v>44.256100000000004</v>
      </c>
      <c r="AB13528" s="252">
        <v>-121.2475</v>
      </c>
      <c r="AC13528" s="158" t="s">
        <v>45</v>
      </c>
      <c r="AE13528" s="329" t="s">
        <v>2369</v>
      </c>
      <c r="AG13528" s="158" t="s">
        <v>2366</v>
      </c>
      <c r="AH13528" s="158" t="s">
        <v>2366</v>
      </c>
      <c r="BC13528" s="302"/>
      <c r="BD13528" s="163"/>
    </row>
    <row r="13529" spans="1:56" x14ac:dyDescent="0.25">
      <c r="A13529" s="404">
        <v>43396</v>
      </c>
      <c r="B13529" s="5">
        <v>9882</v>
      </c>
      <c r="E13529" s="266">
        <v>28</v>
      </c>
      <c r="F13529" s="267" t="s">
        <v>1144</v>
      </c>
      <c r="G13529" s="267">
        <v>2018</v>
      </c>
      <c r="H13529" s="362">
        <v>0.42708333333333298</v>
      </c>
      <c r="L13529" s="6"/>
      <c r="P13529" s="410">
        <v>13</v>
      </c>
      <c r="R13529" s="410">
        <v>3</v>
      </c>
      <c r="S13529" s="252" t="s">
        <v>3</v>
      </c>
      <c r="T13529" s="252" t="s">
        <v>44</v>
      </c>
      <c r="U13529" s="252" t="s">
        <v>277</v>
      </c>
      <c r="V13529" s="229" t="s">
        <v>1920</v>
      </c>
      <c r="W13529" s="252" t="s">
        <v>2365</v>
      </c>
      <c r="X13529" s="252" t="s">
        <v>423</v>
      </c>
      <c r="AA13529" s="252">
        <v>44.256100000000004</v>
      </c>
      <c r="AB13529" s="252">
        <v>-121.2475</v>
      </c>
      <c r="AC13529" s="158" t="s">
        <v>45</v>
      </c>
      <c r="AE13529" s="329" t="s">
        <v>2369</v>
      </c>
      <c r="AG13529" s="158" t="s">
        <v>2366</v>
      </c>
      <c r="AH13529" s="158" t="s">
        <v>2366</v>
      </c>
      <c r="BC13529" s="302"/>
      <c r="BD13529" s="158"/>
    </row>
    <row r="13530" spans="1:56" x14ac:dyDescent="0.25">
      <c r="A13530" s="404">
        <v>43396</v>
      </c>
      <c r="B13530" s="5">
        <v>9883</v>
      </c>
      <c r="E13530" s="266">
        <v>28</v>
      </c>
      <c r="F13530" s="267" t="s">
        <v>1144</v>
      </c>
      <c r="G13530" s="267">
        <v>2018</v>
      </c>
      <c r="H13530" s="362">
        <v>0.47291666666666698</v>
      </c>
      <c r="L13530" s="6"/>
      <c r="P13530" s="410">
        <v>14</v>
      </c>
      <c r="R13530" s="410">
        <v>1</v>
      </c>
      <c r="S13530" s="252" t="s">
        <v>3</v>
      </c>
      <c r="T13530" s="252" t="s">
        <v>44</v>
      </c>
      <c r="U13530" s="252" t="s">
        <v>277</v>
      </c>
      <c r="V13530" s="229" t="s">
        <v>1920</v>
      </c>
      <c r="W13530" s="252" t="s">
        <v>2365</v>
      </c>
      <c r="X13530" s="252" t="s">
        <v>423</v>
      </c>
      <c r="AA13530" s="252">
        <v>44.254300000000001</v>
      </c>
      <c r="AB13530" s="252">
        <v>-121.24809999999999</v>
      </c>
      <c r="AC13530" s="158" t="s">
        <v>45</v>
      </c>
      <c r="AE13530" s="329" t="s">
        <v>1171</v>
      </c>
      <c r="AG13530" s="158" t="s">
        <v>2366</v>
      </c>
      <c r="AH13530" s="158" t="s">
        <v>2366</v>
      </c>
      <c r="BC13530" s="302" t="s">
        <v>2390</v>
      </c>
    </row>
    <row r="13531" spans="1:56" x14ac:dyDescent="0.25">
      <c r="A13531" s="404">
        <v>43396</v>
      </c>
      <c r="B13531" s="5">
        <v>9884</v>
      </c>
      <c r="E13531" s="266">
        <v>28</v>
      </c>
      <c r="F13531" s="267" t="s">
        <v>1144</v>
      </c>
      <c r="G13531" s="267">
        <v>2018</v>
      </c>
      <c r="H13531" s="362">
        <v>0.49652777777777801</v>
      </c>
      <c r="L13531" s="6"/>
      <c r="P13531" s="410">
        <v>15</v>
      </c>
      <c r="R13531" s="410">
        <v>1</v>
      </c>
      <c r="S13531" s="252" t="s">
        <v>3</v>
      </c>
      <c r="T13531" s="252" t="s">
        <v>44</v>
      </c>
      <c r="U13531" s="252" t="s">
        <v>277</v>
      </c>
      <c r="V13531" s="229" t="s">
        <v>1920</v>
      </c>
      <c r="W13531" s="252" t="s">
        <v>2365</v>
      </c>
      <c r="X13531" s="252" t="s">
        <v>423</v>
      </c>
      <c r="AA13531" s="252">
        <v>44.252200000000002</v>
      </c>
      <c r="AB13531" s="252">
        <v>-121.24890000000001</v>
      </c>
      <c r="AC13531" s="158" t="s">
        <v>45</v>
      </c>
      <c r="AE13531" s="329" t="s">
        <v>2376</v>
      </c>
      <c r="AG13531" s="158" t="s">
        <v>2366</v>
      </c>
      <c r="AH13531" s="158" t="s">
        <v>2366</v>
      </c>
      <c r="BC13531" s="302" t="s">
        <v>2391</v>
      </c>
      <c r="BD13531" s="158"/>
    </row>
    <row r="13532" spans="1:56" x14ac:dyDescent="0.25">
      <c r="A13532" s="404">
        <v>43396</v>
      </c>
      <c r="B13532" s="5">
        <v>9885</v>
      </c>
      <c r="E13532" s="266">
        <v>5</v>
      </c>
      <c r="F13532" s="267" t="s">
        <v>1518</v>
      </c>
      <c r="G13532" s="267">
        <v>2018</v>
      </c>
      <c r="H13532" s="362">
        <v>0.38680555555555601</v>
      </c>
      <c r="L13532" s="6"/>
      <c r="P13532" s="410">
        <v>16</v>
      </c>
      <c r="R13532" s="410">
        <v>1</v>
      </c>
      <c r="S13532" s="252" t="s">
        <v>3</v>
      </c>
      <c r="T13532" s="252" t="s">
        <v>44</v>
      </c>
      <c r="U13532" s="252" t="s">
        <v>277</v>
      </c>
      <c r="V13532" s="229" t="s">
        <v>1920</v>
      </c>
      <c r="W13532" s="252" t="s">
        <v>2374</v>
      </c>
      <c r="X13532" s="252" t="s">
        <v>2368</v>
      </c>
      <c r="AA13532" s="252">
        <v>44.042200000000001</v>
      </c>
      <c r="AB13532" s="252">
        <v>-121.3229</v>
      </c>
      <c r="AC13532" s="158" t="s">
        <v>45</v>
      </c>
      <c r="AE13532" s="329" t="s">
        <v>2369</v>
      </c>
      <c r="AG13532" s="158" t="s">
        <v>2366</v>
      </c>
      <c r="AH13532" s="158" t="s">
        <v>2366</v>
      </c>
      <c r="BC13532" s="302" t="s">
        <v>2382</v>
      </c>
    </row>
    <row r="13533" spans="1:56" x14ac:dyDescent="0.25">
      <c r="A13533" s="404">
        <v>43396</v>
      </c>
      <c r="B13533" s="5">
        <v>9886</v>
      </c>
      <c r="E13533" s="266">
        <v>5</v>
      </c>
      <c r="F13533" s="267" t="s">
        <v>1518</v>
      </c>
      <c r="G13533" s="267">
        <v>2018</v>
      </c>
      <c r="H13533" s="362">
        <v>0.38680555555555601</v>
      </c>
      <c r="L13533" s="6"/>
      <c r="P13533" s="410">
        <v>16</v>
      </c>
      <c r="R13533" s="410">
        <v>2</v>
      </c>
      <c r="S13533" s="252" t="s">
        <v>3</v>
      </c>
      <c r="T13533" s="252" t="s">
        <v>44</v>
      </c>
      <c r="U13533" s="252" t="s">
        <v>277</v>
      </c>
      <c r="V13533" s="229" t="s">
        <v>1920</v>
      </c>
      <c r="W13533" s="252" t="s">
        <v>2374</v>
      </c>
      <c r="X13533" s="252" t="s">
        <v>2368</v>
      </c>
      <c r="AA13533" s="252">
        <v>44.042200000000001</v>
      </c>
      <c r="AB13533" s="252">
        <v>-121.3229</v>
      </c>
      <c r="AC13533" s="158" t="s">
        <v>45</v>
      </c>
      <c r="AE13533" s="329" t="s">
        <v>2369</v>
      </c>
      <c r="AG13533" s="158" t="s">
        <v>2366</v>
      </c>
      <c r="AH13533" s="158" t="s">
        <v>2366</v>
      </c>
      <c r="BC13533" s="302"/>
    </row>
    <row r="13534" spans="1:56" x14ac:dyDescent="0.25">
      <c r="A13534" s="404">
        <v>43396</v>
      </c>
      <c r="B13534" s="5">
        <v>9887</v>
      </c>
      <c r="E13534" s="266">
        <v>5</v>
      </c>
      <c r="F13534" s="267" t="s">
        <v>1518</v>
      </c>
      <c r="G13534" s="267">
        <v>2018</v>
      </c>
      <c r="H13534" s="362">
        <v>0.38680555555555601</v>
      </c>
      <c r="L13534" s="6"/>
      <c r="P13534" s="410">
        <v>16</v>
      </c>
      <c r="R13534" s="410">
        <v>3</v>
      </c>
      <c r="S13534" s="252" t="s">
        <v>3</v>
      </c>
      <c r="T13534" s="252" t="s">
        <v>44</v>
      </c>
      <c r="U13534" s="252" t="s">
        <v>277</v>
      </c>
      <c r="V13534" s="229" t="s">
        <v>1920</v>
      </c>
      <c r="W13534" s="252" t="s">
        <v>2374</v>
      </c>
      <c r="X13534" s="252" t="s">
        <v>2368</v>
      </c>
      <c r="AA13534" s="252">
        <v>44.042200000000001</v>
      </c>
      <c r="AB13534" s="252">
        <v>-121.3229</v>
      </c>
      <c r="AC13534" s="158" t="s">
        <v>45</v>
      </c>
      <c r="AE13534" s="329" t="s">
        <v>2369</v>
      </c>
      <c r="AG13534" s="158" t="s">
        <v>2366</v>
      </c>
      <c r="AH13534" s="158" t="s">
        <v>2366</v>
      </c>
      <c r="BC13534" s="302"/>
    </row>
    <row r="13535" spans="1:56" x14ac:dyDescent="0.25">
      <c r="A13535" s="404">
        <v>43396</v>
      </c>
      <c r="B13535" s="5">
        <v>9888</v>
      </c>
      <c r="E13535" s="266">
        <v>5</v>
      </c>
      <c r="F13535" s="267" t="s">
        <v>1518</v>
      </c>
      <c r="G13535" s="267">
        <v>2018</v>
      </c>
      <c r="H13535" s="362">
        <v>0.38680555555555601</v>
      </c>
      <c r="L13535" s="6"/>
      <c r="P13535" s="410">
        <v>16</v>
      </c>
      <c r="R13535" s="410">
        <v>4</v>
      </c>
      <c r="S13535" s="252" t="s">
        <v>3</v>
      </c>
      <c r="T13535" s="252" t="s">
        <v>44</v>
      </c>
      <c r="U13535" s="252" t="s">
        <v>277</v>
      </c>
      <c r="V13535" s="229" t="s">
        <v>1920</v>
      </c>
      <c r="W13535" s="252" t="s">
        <v>2374</v>
      </c>
      <c r="X13535" s="252" t="s">
        <v>2368</v>
      </c>
      <c r="AA13535" s="252">
        <v>44.042200000000001</v>
      </c>
      <c r="AB13535" s="252">
        <v>-121.3229</v>
      </c>
      <c r="AC13535" s="158" t="s">
        <v>45</v>
      </c>
      <c r="AE13535" s="329" t="s">
        <v>2369</v>
      </c>
      <c r="AG13535" s="158" t="s">
        <v>2366</v>
      </c>
      <c r="AH13535" s="158" t="s">
        <v>2366</v>
      </c>
      <c r="BC13535" s="302" t="s">
        <v>2392</v>
      </c>
    </row>
    <row r="13536" spans="1:56" x14ac:dyDescent="0.25">
      <c r="A13536" s="404">
        <v>43396</v>
      </c>
      <c r="B13536" s="5">
        <v>9889</v>
      </c>
      <c r="C13536" s="163"/>
      <c r="D13536" s="163"/>
      <c r="E13536" s="368">
        <v>5</v>
      </c>
      <c r="F13536" s="334" t="s">
        <v>1518</v>
      </c>
      <c r="G13536" s="334">
        <v>2018</v>
      </c>
      <c r="H13536" s="369">
        <v>0.43125000000000002</v>
      </c>
      <c r="I13536" s="163"/>
      <c r="J13536" s="163"/>
      <c r="K13536" s="163"/>
      <c r="L13536" s="6"/>
      <c r="M13536" s="163"/>
      <c r="N13536" s="170"/>
      <c r="O13536" s="170"/>
      <c r="P13536" s="459">
        <v>17</v>
      </c>
      <c r="Q13536" s="437"/>
      <c r="R13536" s="459">
        <v>1</v>
      </c>
      <c r="S13536" s="334" t="s">
        <v>3</v>
      </c>
      <c r="T13536" s="334" t="s">
        <v>44</v>
      </c>
      <c r="U13536" s="334" t="s">
        <v>277</v>
      </c>
      <c r="V13536" s="334" t="s">
        <v>1920</v>
      </c>
      <c r="W13536" s="334" t="s">
        <v>2374</v>
      </c>
      <c r="X13536" s="334" t="s">
        <v>2368</v>
      </c>
      <c r="Y13536" s="163"/>
      <c r="Z13536" s="163"/>
      <c r="AA13536" s="334">
        <v>44.042200000000001</v>
      </c>
      <c r="AB13536" s="334">
        <v>-121.32689999999999</v>
      </c>
      <c r="AC13536" s="163" t="s">
        <v>45</v>
      </c>
      <c r="AE13536" s="370" t="s">
        <v>2369</v>
      </c>
      <c r="AF13536" s="163"/>
      <c r="AG13536" s="163" t="s">
        <v>2366</v>
      </c>
      <c r="AH13536" s="163" t="s">
        <v>2366</v>
      </c>
      <c r="AI13536" s="163"/>
      <c r="AJ13536" s="163"/>
      <c r="AK13536" s="163"/>
      <c r="AL13536" s="163"/>
      <c r="AM13536" s="163"/>
      <c r="AN13536" s="163"/>
      <c r="AO13536" s="163"/>
      <c r="AP13536" s="163"/>
      <c r="AQ13536" s="163"/>
      <c r="AR13536" s="163"/>
      <c r="AS13536" s="163"/>
      <c r="AT13536" s="163"/>
      <c r="AU13536" s="163"/>
      <c r="AV13536" s="163"/>
      <c r="AW13536" s="163"/>
      <c r="AX13536" s="163"/>
      <c r="AY13536" s="163"/>
      <c r="AZ13536" s="163"/>
      <c r="BA13536" s="163"/>
      <c r="BB13536" s="163"/>
      <c r="BC13536" s="371"/>
    </row>
    <row r="13537" spans="1:56" x14ac:dyDescent="0.25">
      <c r="A13537" s="404">
        <v>43396</v>
      </c>
      <c r="B13537" s="5">
        <v>9890</v>
      </c>
      <c r="C13537" s="163"/>
      <c r="D13537" s="163"/>
      <c r="E13537" s="368">
        <v>5</v>
      </c>
      <c r="F13537" s="334" t="s">
        <v>1518</v>
      </c>
      <c r="G13537" s="334">
        <v>2018</v>
      </c>
      <c r="H13537" s="369">
        <v>0.43125000000000002</v>
      </c>
      <c r="I13537" s="163"/>
      <c r="J13537" s="163"/>
      <c r="K13537" s="163"/>
      <c r="L13537" s="6"/>
      <c r="M13537" s="163"/>
      <c r="N13537" s="170"/>
      <c r="O13537" s="170"/>
      <c r="P13537" s="459">
        <v>17</v>
      </c>
      <c r="Q13537" s="437"/>
      <c r="R13537" s="459">
        <v>2</v>
      </c>
      <c r="S13537" s="334" t="s">
        <v>3</v>
      </c>
      <c r="T13537" s="334" t="s">
        <v>44</v>
      </c>
      <c r="U13537" s="334" t="s">
        <v>277</v>
      </c>
      <c r="V13537" s="334" t="s">
        <v>1920</v>
      </c>
      <c r="W13537" s="334" t="s">
        <v>2374</v>
      </c>
      <c r="X13537" s="334" t="s">
        <v>2368</v>
      </c>
      <c r="Y13537" s="163"/>
      <c r="Z13537" s="163"/>
      <c r="AA13537" s="334">
        <v>44.042200000000001</v>
      </c>
      <c r="AB13537" s="334">
        <v>-121.32689999999999</v>
      </c>
      <c r="AC13537" s="163" t="s">
        <v>45</v>
      </c>
      <c r="AE13537" s="370" t="s">
        <v>2369</v>
      </c>
      <c r="AF13537" s="163"/>
      <c r="AG13537" s="163" t="s">
        <v>2366</v>
      </c>
      <c r="AH13537" s="163" t="s">
        <v>2366</v>
      </c>
      <c r="AI13537" s="163"/>
      <c r="AJ13537" s="163"/>
      <c r="AK13537" s="163"/>
      <c r="AL13537" s="163"/>
      <c r="AM13537" s="163"/>
      <c r="AN13537" s="163"/>
      <c r="AO13537" s="163"/>
      <c r="AP13537" s="163"/>
      <c r="AQ13537" s="163"/>
      <c r="AR13537" s="163"/>
      <c r="AS13537" s="163"/>
      <c r="AT13537" s="163"/>
      <c r="AU13537" s="163"/>
      <c r="AV13537" s="163"/>
      <c r="AW13537" s="163"/>
      <c r="AX13537" s="163"/>
      <c r="AY13537" s="163"/>
      <c r="AZ13537" s="163"/>
      <c r="BA13537" s="163"/>
      <c r="BB13537" s="163"/>
      <c r="BC13537" s="371"/>
    </row>
    <row r="13538" spans="1:56" x14ac:dyDescent="0.25">
      <c r="A13538" s="404">
        <v>43396</v>
      </c>
      <c r="B13538" s="5">
        <v>9891</v>
      </c>
      <c r="C13538" s="163"/>
      <c r="D13538" s="163"/>
      <c r="E13538" s="368">
        <v>5</v>
      </c>
      <c r="F13538" s="334" t="s">
        <v>1518</v>
      </c>
      <c r="G13538" s="334">
        <v>2018</v>
      </c>
      <c r="H13538" s="369">
        <v>0.43125000000000002</v>
      </c>
      <c r="I13538" s="163"/>
      <c r="J13538" s="163"/>
      <c r="K13538" s="163"/>
      <c r="L13538" s="6"/>
      <c r="M13538" s="163"/>
      <c r="N13538" s="170"/>
      <c r="O13538" s="170"/>
      <c r="P13538" s="459">
        <v>17</v>
      </c>
      <c r="Q13538" s="437"/>
      <c r="R13538" s="459">
        <v>3</v>
      </c>
      <c r="S13538" s="334" t="s">
        <v>3</v>
      </c>
      <c r="T13538" s="334" t="s">
        <v>44</v>
      </c>
      <c r="U13538" s="334" t="s">
        <v>277</v>
      </c>
      <c r="V13538" s="334" t="s">
        <v>1920</v>
      </c>
      <c r="W13538" s="334" t="s">
        <v>2374</v>
      </c>
      <c r="X13538" s="334" t="s">
        <v>2368</v>
      </c>
      <c r="Y13538" s="163"/>
      <c r="Z13538" s="163"/>
      <c r="AA13538" s="334">
        <v>44.042200000000001</v>
      </c>
      <c r="AB13538" s="334">
        <v>-121.32689999999999</v>
      </c>
      <c r="AC13538" s="163" t="s">
        <v>45</v>
      </c>
      <c r="AE13538" s="370" t="s">
        <v>2369</v>
      </c>
      <c r="AF13538" s="163"/>
      <c r="AG13538" s="163" t="s">
        <v>2366</v>
      </c>
      <c r="AH13538" s="163" t="s">
        <v>2366</v>
      </c>
      <c r="AI13538" s="163"/>
      <c r="AJ13538" s="163"/>
      <c r="AK13538" s="163"/>
      <c r="AL13538" s="163"/>
      <c r="AM13538" s="163"/>
      <c r="AN13538" s="163"/>
      <c r="AO13538" s="163"/>
      <c r="AP13538" s="163"/>
      <c r="AQ13538" s="163"/>
      <c r="AR13538" s="163"/>
      <c r="AS13538" s="163"/>
      <c r="AT13538" s="163"/>
      <c r="AU13538" s="163"/>
      <c r="AV13538" s="163"/>
      <c r="AW13538" s="163"/>
      <c r="AX13538" s="163"/>
      <c r="AY13538" s="163"/>
      <c r="AZ13538" s="163"/>
      <c r="BA13538" s="163"/>
      <c r="BB13538" s="163"/>
      <c r="BC13538" s="371"/>
    </row>
    <row r="13539" spans="1:56" x14ac:dyDescent="0.25">
      <c r="A13539" s="404">
        <v>43396</v>
      </c>
      <c r="B13539" s="5">
        <v>9892</v>
      </c>
      <c r="C13539" s="163"/>
      <c r="D13539" s="163"/>
      <c r="E13539" s="368">
        <v>5</v>
      </c>
      <c r="F13539" s="334" t="s">
        <v>1518</v>
      </c>
      <c r="G13539" s="334">
        <v>2018</v>
      </c>
      <c r="H13539" s="369">
        <v>0.43194444444444402</v>
      </c>
      <c r="I13539" s="163"/>
      <c r="J13539" s="163"/>
      <c r="K13539" s="163"/>
      <c r="L13539" s="6"/>
      <c r="M13539" s="163"/>
      <c r="N13539" s="170"/>
      <c r="O13539" s="170"/>
      <c r="P13539" s="459">
        <v>17</v>
      </c>
      <c r="Q13539" s="437"/>
      <c r="R13539" s="459">
        <v>4</v>
      </c>
      <c r="S13539" s="334" t="s">
        <v>3</v>
      </c>
      <c r="T13539" s="334" t="s">
        <v>44</v>
      </c>
      <c r="U13539" s="334" t="s">
        <v>277</v>
      </c>
      <c r="V13539" s="334" t="s">
        <v>1920</v>
      </c>
      <c r="W13539" s="334" t="s">
        <v>2374</v>
      </c>
      <c r="X13539" s="334" t="s">
        <v>2368</v>
      </c>
      <c r="Y13539" s="163"/>
      <c r="Z13539" s="163"/>
      <c r="AA13539" s="334">
        <v>44.042200000000001</v>
      </c>
      <c r="AB13539" s="334">
        <v>-121.32689999999999</v>
      </c>
      <c r="AC13539" s="163" t="s">
        <v>45</v>
      </c>
      <c r="AE13539" s="370" t="s">
        <v>2369</v>
      </c>
      <c r="AF13539" s="163"/>
      <c r="AG13539" s="163" t="s">
        <v>2366</v>
      </c>
      <c r="AH13539" s="163" t="s">
        <v>2366</v>
      </c>
      <c r="AI13539" s="163"/>
      <c r="AJ13539" s="163"/>
      <c r="AK13539" s="163"/>
      <c r="AL13539" s="163"/>
      <c r="AM13539" s="163"/>
      <c r="AN13539" s="163"/>
      <c r="AO13539" s="163"/>
      <c r="AP13539" s="163"/>
      <c r="AQ13539" s="163"/>
      <c r="AR13539" s="163"/>
      <c r="AS13539" s="163"/>
      <c r="AT13539" s="163"/>
      <c r="AU13539" s="163"/>
      <c r="AV13539" s="163"/>
      <c r="AW13539" s="163"/>
      <c r="AX13539" s="163"/>
      <c r="AY13539" s="163"/>
      <c r="AZ13539" s="163"/>
      <c r="BA13539" s="163"/>
      <c r="BB13539" s="163"/>
      <c r="BC13539" s="371"/>
      <c r="BD13539" s="54"/>
    </row>
    <row r="13540" spans="1:56" x14ac:dyDescent="0.25">
      <c r="A13540" s="404">
        <v>43396</v>
      </c>
      <c r="B13540" s="5">
        <v>9893</v>
      </c>
      <c r="C13540" s="163"/>
      <c r="D13540" s="163"/>
      <c r="E13540" s="368">
        <v>5</v>
      </c>
      <c r="F13540" s="334" t="s">
        <v>1518</v>
      </c>
      <c r="G13540" s="334">
        <v>2018</v>
      </c>
      <c r="H13540" s="369">
        <v>0.43194444444444402</v>
      </c>
      <c r="I13540" s="163"/>
      <c r="J13540" s="163"/>
      <c r="K13540" s="163"/>
      <c r="L13540" s="6"/>
      <c r="M13540" s="163"/>
      <c r="N13540" s="170"/>
      <c r="O13540" s="170"/>
      <c r="P13540" s="459">
        <v>17</v>
      </c>
      <c r="Q13540" s="437"/>
      <c r="R13540" s="459">
        <v>5</v>
      </c>
      <c r="S13540" s="334" t="s">
        <v>3</v>
      </c>
      <c r="T13540" s="334" t="s">
        <v>44</v>
      </c>
      <c r="U13540" s="334" t="s">
        <v>277</v>
      </c>
      <c r="V13540" s="334" t="s">
        <v>1920</v>
      </c>
      <c r="W13540" s="334" t="s">
        <v>2374</v>
      </c>
      <c r="X13540" s="334" t="s">
        <v>2368</v>
      </c>
      <c r="Y13540" s="163"/>
      <c r="Z13540" s="163"/>
      <c r="AA13540" s="334">
        <v>44.042200000000001</v>
      </c>
      <c r="AB13540" s="334">
        <v>-121.32689999999999</v>
      </c>
      <c r="AC13540" s="163" t="s">
        <v>45</v>
      </c>
      <c r="AE13540" s="370" t="s">
        <v>2369</v>
      </c>
      <c r="AF13540" s="163"/>
      <c r="AG13540" s="163" t="s">
        <v>2366</v>
      </c>
      <c r="AH13540" s="163" t="s">
        <v>2366</v>
      </c>
      <c r="AI13540" s="163"/>
      <c r="AJ13540" s="163"/>
      <c r="AK13540" s="163"/>
      <c r="AL13540" s="163"/>
      <c r="AM13540" s="163"/>
      <c r="AN13540" s="163"/>
      <c r="AO13540" s="163"/>
      <c r="AP13540" s="163"/>
      <c r="AQ13540" s="163"/>
      <c r="AR13540" s="163"/>
      <c r="AS13540" s="163"/>
      <c r="AT13540" s="163"/>
      <c r="AU13540" s="163"/>
      <c r="AV13540" s="163"/>
      <c r="AW13540" s="163"/>
      <c r="AX13540" s="163"/>
      <c r="AY13540" s="163"/>
      <c r="AZ13540" s="163"/>
      <c r="BA13540" s="163"/>
      <c r="BB13540" s="163"/>
      <c r="BC13540" s="371"/>
    </row>
    <row r="13541" spans="1:56" x14ac:dyDescent="0.25">
      <c r="A13541" s="404">
        <v>43396</v>
      </c>
      <c r="B13541" s="5">
        <v>9894</v>
      </c>
      <c r="C13541" s="163"/>
      <c r="D13541" s="163"/>
      <c r="E13541" s="368">
        <v>5</v>
      </c>
      <c r="F13541" s="334" t="s">
        <v>1518</v>
      </c>
      <c r="G13541" s="334">
        <v>2018</v>
      </c>
      <c r="H13541" s="369">
        <v>0.43333333333333302</v>
      </c>
      <c r="I13541" s="163"/>
      <c r="J13541" s="163"/>
      <c r="K13541" s="163"/>
      <c r="L13541" s="6"/>
      <c r="M13541" s="163"/>
      <c r="N13541" s="170"/>
      <c r="O13541" s="170"/>
      <c r="P13541" s="459">
        <v>17</v>
      </c>
      <c r="Q13541" s="437"/>
      <c r="R13541" s="459">
        <v>6</v>
      </c>
      <c r="S13541" s="334" t="s">
        <v>3</v>
      </c>
      <c r="T13541" s="334" t="s">
        <v>44</v>
      </c>
      <c r="U13541" s="334" t="s">
        <v>277</v>
      </c>
      <c r="V13541" s="334" t="s">
        <v>1920</v>
      </c>
      <c r="W13541" s="334" t="s">
        <v>2374</v>
      </c>
      <c r="X13541" s="334" t="s">
        <v>2368</v>
      </c>
      <c r="Y13541" s="163"/>
      <c r="Z13541" s="163"/>
      <c r="AA13541" s="334">
        <v>44.042200000000001</v>
      </c>
      <c r="AB13541" s="334">
        <v>-121.32689999999999</v>
      </c>
      <c r="AC13541" s="163" t="s">
        <v>45</v>
      </c>
      <c r="AE13541" s="370" t="s">
        <v>2369</v>
      </c>
      <c r="AF13541" s="163"/>
      <c r="AG13541" s="163" t="s">
        <v>2366</v>
      </c>
      <c r="AH13541" s="163" t="s">
        <v>2366</v>
      </c>
      <c r="AI13541" s="163"/>
      <c r="AJ13541" s="163"/>
      <c r="AK13541" s="163"/>
      <c r="AL13541" s="163"/>
      <c r="AM13541" s="163"/>
      <c r="AN13541" s="163"/>
      <c r="AO13541" s="163"/>
      <c r="AP13541" s="163"/>
      <c r="AQ13541" s="163"/>
      <c r="AR13541" s="163"/>
      <c r="AS13541" s="163"/>
      <c r="AT13541" s="163"/>
      <c r="AU13541" s="163"/>
      <c r="AV13541" s="163"/>
      <c r="AW13541" s="163"/>
      <c r="AX13541" s="163"/>
      <c r="AY13541" s="163"/>
      <c r="AZ13541" s="163"/>
      <c r="BA13541" s="163"/>
      <c r="BB13541" s="163"/>
      <c r="BC13541" s="371"/>
    </row>
    <row r="13542" spans="1:56" x14ac:dyDescent="0.25">
      <c r="A13542" s="404">
        <v>43396</v>
      </c>
      <c r="B13542" s="5">
        <v>9895</v>
      </c>
      <c r="C13542" s="163"/>
      <c r="D13542" s="163"/>
      <c r="E13542" s="368">
        <v>5</v>
      </c>
      <c r="F13542" s="334" t="s">
        <v>1518</v>
      </c>
      <c r="G13542" s="334">
        <v>2018</v>
      </c>
      <c r="H13542" s="369">
        <v>0.43402777777777801</v>
      </c>
      <c r="I13542" s="163"/>
      <c r="J13542" s="163"/>
      <c r="K13542" s="163"/>
      <c r="L13542" s="6"/>
      <c r="M13542" s="163"/>
      <c r="N13542" s="170"/>
      <c r="O13542" s="170"/>
      <c r="P13542" s="459">
        <v>17</v>
      </c>
      <c r="Q13542" s="437"/>
      <c r="R13542" s="459">
        <v>7</v>
      </c>
      <c r="S13542" s="334" t="s">
        <v>3</v>
      </c>
      <c r="T13542" s="334" t="s">
        <v>44</v>
      </c>
      <c r="U13542" s="334" t="s">
        <v>277</v>
      </c>
      <c r="V13542" s="334" t="s">
        <v>1920</v>
      </c>
      <c r="W13542" s="334" t="s">
        <v>2374</v>
      </c>
      <c r="X13542" s="334" t="s">
        <v>2368</v>
      </c>
      <c r="Y13542" s="163"/>
      <c r="Z13542" s="163"/>
      <c r="AA13542" s="334">
        <v>44.042200000000001</v>
      </c>
      <c r="AB13542" s="334">
        <v>-121.32689999999999</v>
      </c>
      <c r="AC13542" s="163" t="s">
        <v>45</v>
      </c>
      <c r="AE13542" s="370" t="s">
        <v>2369</v>
      </c>
      <c r="AF13542" s="163"/>
      <c r="AG13542" s="163" t="s">
        <v>2366</v>
      </c>
      <c r="AH13542" s="163" t="s">
        <v>2366</v>
      </c>
      <c r="AI13542" s="163"/>
      <c r="AJ13542" s="163"/>
      <c r="AK13542" s="163"/>
      <c r="AL13542" s="163"/>
      <c r="AM13542" s="163"/>
      <c r="AN13542" s="163"/>
      <c r="AO13542" s="163"/>
      <c r="AP13542" s="163"/>
      <c r="AQ13542" s="163"/>
      <c r="AR13542" s="163"/>
      <c r="AS13542" s="163"/>
      <c r="AT13542" s="163"/>
      <c r="AU13542" s="163"/>
      <c r="AV13542" s="163"/>
      <c r="AW13542" s="163"/>
      <c r="AX13542" s="163"/>
      <c r="AY13542" s="163"/>
      <c r="AZ13542" s="163"/>
      <c r="BA13542" s="163"/>
      <c r="BB13542" s="163"/>
      <c r="BC13542" s="371"/>
    </row>
    <row r="13543" spans="1:56" x14ac:dyDescent="0.25">
      <c r="A13543" s="404">
        <v>43396</v>
      </c>
      <c r="B13543" s="5">
        <v>9896</v>
      </c>
      <c r="C13543" s="163"/>
      <c r="D13543" s="163"/>
      <c r="E13543" s="368">
        <v>5</v>
      </c>
      <c r="F13543" s="334" t="s">
        <v>1518</v>
      </c>
      <c r="G13543" s="334">
        <v>2018</v>
      </c>
      <c r="H13543" s="369">
        <v>0.43402777777777801</v>
      </c>
      <c r="I13543" s="163"/>
      <c r="J13543" s="163"/>
      <c r="K13543" s="163"/>
      <c r="L13543" s="6"/>
      <c r="M13543" s="163"/>
      <c r="N13543" s="170"/>
      <c r="O13543" s="170"/>
      <c r="P13543" s="459">
        <v>17</v>
      </c>
      <c r="Q13543" s="437"/>
      <c r="R13543" s="459">
        <v>8</v>
      </c>
      <c r="S13543" s="334" t="s">
        <v>3</v>
      </c>
      <c r="T13543" s="334" t="s">
        <v>44</v>
      </c>
      <c r="U13543" s="334" t="s">
        <v>277</v>
      </c>
      <c r="V13543" s="334" t="s">
        <v>1920</v>
      </c>
      <c r="W13543" s="334" t="s">
        <v>2374</v>
      </c>
      <c r="X13543" s="334" t="s">
        <v>2368</v>
      </c>
      <c r="Y13543" s="163"/>
      <c r="Z13543" s="163"/>
      <c r="AA13543" s="334">
        <v>44.042200000000001</v>
      </c>
      <c r="AB13543" s="334">
        <v>-121.32689999999999</v>
      </c>
      <c r="AC13543" s="163" t="s">
        <v>45</v>
      </c>
      <c r="AE13543" s="370" t="s">
        <v>2369</v>
      </c>
      <c r="AF13543" s="163"/>
      <c r="AG13543" s="163" t="s">
        <v>2366</v>
      </c>
      <c r="AH13543" s="163" t="s">
        <v>2366</v>
      </c>
      <c r="AI13543" s="163"/>
      <c r="AJ13543" s="163"/>
      <c r="AK13543" s="163"/>
      <c r="AL13543" s="163"/>
      <c r="AM13543" s="163"/>
      <c r="AN13543" s="163"/>
      <c r="AO13543" s="163"/>
      <c r="AP13543" s="163"/>
      <c r="AQ13543" s="163"/>
      <c r="AR13543" s="163"/>
      <c r="AS13543" s="163"/>
      <c r="AT13543" s="163"/>
      <c r="AU13543" s="163"/>
      <c r="AV13543" s="163"/>
      <c r="AW13543" s="163"/>
      <c r="AX13543" s="163"/>
      <c r="AY13543" s="163"/>
      <c r="AZ13543" s="163"/>
      <c r="BA13543" s="163"/>
      <c r="BB13543" s="163"/>
      <c r="BC13543" s="371"/>
      <c r="BD13543" s="23"/>
    </row>
    <row r="13544" spans="1:56" x14ac:dyDescent="0.25">
      <c r="A13544" s="404">
        <v>43396</v>
      </c>
      <c r="B13544" s="5">
        <v>9897</v>
      </c>
      <c r="C13544" s="163"/>
      <c r="D13544" s="163"/>
      <c r="E13544" s="368">
        <v>5</v>
      </c>
      <c r="F13544" s="334" t="s">
        <v>1518</v>
      </c>
      <c r="G13544" s="334">
        <v>2018</v>
      </c>
      <c r="H13544" s="369">
        <v>0.43541666666666701</v>
      </c>
      <c r="I13544" s="163"/>
      <c r="J13544" s="163"/>
      <c r="K13544" s="163"/>
      <c r="L13544" s="6"/>
      <c r="M13544" s="163"/>
      <c r="N13544" s="170"/>
      <c r="O13544" s="170"/>
      <c r="P13544" s="459">
        <v>17</v>
      </c>
      <c r="Q13544" s="437"/>
      <c r="R13544" s="459">
        <v>9</v>
      </c>
      <c r="S13544" s="334" t="s">
        <v>3</v>
      </c>
      <c r="T13544" s="334" t="s">
        <v>44</v>
      </c>
      <c r="U13544" s="334" t="s">
        <v>277</v>
      </c>
      <c r="V13544" s="334" t="s">
        <v>1920</v>
      </c>
      <c r="W13544" s="334" t="s">
        <v>2374</v>
      </c>
      <c r="X13544" s="334" t="s">
        <v>2368</v>
      </c>
      <c r="Y13544" s="163"/>
      <c r="Z13544" s="163"/>
      <c r="AA13544" s="334">
        <v>44.042200000000001</v>
      </c>
      <c r="AB13544" s="334">
        <v>-121.32689999999999</v>
      </c>
      <c r="AC13544" s="163" t="s">
        <v>45</v>
      </c>
      <c r="AE13544" s="370" t="s">
        <v>2369</v>
      </c>
      <c r="AF13544" s="163"/>
      <c r="AG13544" s="163" t="s">
        <v>2366</v>
      </c>
      <c r="AH13544" s="163" t="s">
        <v>2366</v>
      </c>
      <c r="AI13544" s="163"/>
      <c r="AJ13544" s="163"/>
      <c r="AK13544" s="163"/>
      <c r="AL13544" s="163"/>
      <c r="AM13544" s="163"/>
      <c r="AN13544" s="163"/>
      <c r="AO13544" s="163"/>
      <c r="AP13544" s="163"/>
      <c r="AQ13544" s="163"/>
      <c r="AR13544" s="163"/>
      <c r="AS13544" s="163"/>
      <c r="AT13544" s="163"/>
      <c r="AU13544" s="163"/>
      <c r="AV13544" s="163"/>
      <c r="AW13544" s="163"/>
      <c r="AX13544" s="163"/>
      <c r="AY13544" s="163"/>
      <c r="AZ13544" s="163"/>
      <c r="BA13544" s="163"/>
      <c r="BB13544" s="163"/>
      <c r="BC13544" s="371"/>
      <c r="BD13544" s="158"/>
    </row>
    <row r="13545" spans="1:56" x14ac:dyDescent="0.25">
      <c r="A13545" s="404">
        <v>43396</v>
      </c>
      <c r="B13545" s="5">
        <v>9898</v>
      </c>
      <c r="C13545" s="163"/>
      <c r="D13545" s="163"/>
      <c r="E13545" s="368">
        <v>5</v>
      </c>
      <c r="F13545" s="334" t="s">
        <v>1518</v>
      </c>
      <c r="G13545" s="334">
        <v>2018</v>
      </c>
      <c r="H13545" s="369">
        <v>0.43611111111111101</v>
      </c>
      <c r="I13545" s="163"/>
      <c r="J13545" s="163"/>
      <c r="K13545" s="163"/>
      <c r="L13545" s="6"/>
      <c r="M13545" s="163"/>
      <c r="N13545" s="170"/>
      <c r="O13545" s="170"/>
      <c r="P13545" s="459">
        <v>17</v>
      </c>
      <c r="Q13545" s="437"/>
      <c r="R13545" s="459">
        <v>10</v>
      </c>
      <c r="S13545" s="334" t="s">
        <v>3</v>
      </c>
      <c r="T13545" s="334" t="s">
        <v>44</v>
      </c>
      <c r="U13545" s="334" t="s">
        <v>277</v>
      </c>
      <c r="V13545" s="334" t="s">
        <v>1920</v>
      </c>
      <c r="W13545" s="334" t="s">
        <v>2374</v>
      </c>
      <c r="X13545" s="334" t="s">
        <v>2368</v>
      </c>
      <c r="Y13545" s="163"/>
      <c r="Z13545" s="163"/>
      <c r="AA13545" s="334">
        <v>44.042200000000001</v>
      </c>
      <c r="AB13545" s="334">
        <v>-121.32689999999999</v>
      </c>
      <c r="AC13545" s="163" t="s">
        <v>45</v>
      </c>
      <c r="AE13545" s="370" t="s">
        <v>2369</v>
      </c>
      <c r="AF13545" s="163"/>
      <c r="AG13545" s="163" t="s">
        <v>2366</v>
      </c>
      <c r="AH13545" s="163" t="s">
        <v>2366</v>
      </c>
      <c r="AI13545" s="163"/>
      <c r="AJ13545" s="163"/>
      <c r="AK13545" s="163"/>
      <c r="AL13545" s="163"/>
      <c r="AM13545" s="163"/>
      <c r="AN13545" s="163"/>
      <c r="AO13545" s="163"/>
      <c r="AP13545" s="163"/>
      <c r="AQ13545" s="163"/>
      <c r="AR13545" s="163"/>
      <c r="AS13545" s="163"/>
      <c r="AT13545" s="163"/>
      <c r="AU13545" s="163"/>
      <c r="AV13545" s="163"/>
      <c r="AW13545" s="163"/>
      <c r="AX13545" s="163"/>
      <c r="AY13545" s="163"/>
      <c r="AZ13545" s="163"/>
      <c r="BA13545" s="163"/>
      <c r="BB13545" s="163"/>
      <c r="BC13545" s="371"/>
    </row>
    <row r="13546" spans="1:56" x14ac:dyDescent="0.25">
      <c r="A13546" s="404">
        <v>43396</v>
      </c>
      <c r="B13546" s="5">
        <v>9899</v>
      </c>
      <c r="C13546" s="163"/>
      <c r="D13546" s="163"/>
      <c r="E13546" s="368">
        <v>19</v>
      </c>
      <c r="F13546" s="334" t="s">
        <v>1518</v>
      </c>
      <c r="G13546" s="334">
        <v>2018</v>
      </c>
      <c r="H13546" s="369">
        <v>0.40277777777777801</v>
      </c>
      <c r="I13546" s="163"/>
      <c r="J13546" s="163"/>
      <c r="K13546" s="163"/>
      <c r="L13546" s="6"/>
      <c r="M13546" s="163"/>
      <c r="N13546" s="170"/>
      <c r="O13546" s="170"/>
      <c r="P13546" s="459">
        <v>18</v>
      </c>
      <c r="Q13546" s="437"/>
      <c r="R13546" s="459">
        <v>1</v>
      </c>
      <c r="S13546" s="334" t="s">
        <v>3</v>
      </c>
      <c r="T13546" s="334" t="s">
        <v>44</v>
      </c>
      <c r="U13546" s="334" t="s">
        <v>277</v>
      </c>
      <c r="V13546" s="334" t="s">
        <v>1920</v>
      </c>
      <c r="W13546" s="334" t="s">
        <v>2374</v>
      </c>
      <c r="X13546" s="334" t="s">
        <v>2368</v>
      </c>
      <c r="Y13546" s="163"/>
      <c r="Z13546" s="163"/>
      <c r="AA13546" s="334">
        <v>44.042200000000001</v>
      </c>
      <c r="AB13546" s="334">
        <v>-121.3231</v>
      </c>
      <c r="AC13546" s="163" t="s">
        <v>45</v>
      </c>
      <c r="AE13546" s="370" t="s">
        <v>2387</v>
      </c>
      <c r="AF13546" s="163"/>
      <c r="AG13546" s="163" t="s">
        <v>2366</v>
      </c>
      <c r="AH13546" s="163" t="s">
        <v>2366</v>
      </c>
      <c r="AI13546" s="163"/>
      <c r="AJ13546" s="163"/>
      <c r="AK13546" s="163"/>
      <c r="AL13546" s="163"/>
      <c r="AM13546" s="163"/>
      <c r="AN13546" s="163"/>
      <c r="AO13546" s="163"/>
      <c r="AP13546" s="163"/>
      <c r="AQ13546" s="163"/>
      <c r="AR13546" s="163"/>
      <c r="AS13546" s="163"/>
      <c r="AT13546" s="163"/>
      <c r="AU13546" s="163"/>
      <c r="AV13546" s="163"/>
      <c r="AW13546" s="163"/>
      <c r="AX13546" s="163"/>
      <c r="AY13546" s="163"/>
      <c r="AZ13546" s="163"/>
      <c r="BA13546" s="163"/>
      <c r="BB13546" s="163"/>
      <c r="BC13546" s="371" t="s">
        <v>2393</v>
      </c>
    </row>
    <row r="13547" spans="1:56" x14ac:dyDescent="0.25">
      <c r="A13547" s="404">
        <v>43396</v>
      </c>
      <c r="B13547" s="5">
        <v>9900</v>
      </c>
      <c r="C13547" s="163"/>
      <c r="D13547" s="163"/>
      <c r="E13547" s="368">
        <v>19</v>
      </c>
      <c r="F13547" s="334" t="s">
        <v>1518</v>
      </c>
      <c r="G13547" s="334">
        <v>2018</v>
      </c>
      <c r="H13547" s="369">
        <v>0.40277777777777801</v>
      </c>
      <c r="I13547" s="163"/>
      <c r="J13547" s="163"/>
      <c r="K13547" s="163"/>
      <c r="L13547" s="6"/>
      <c r="M13547" s="163"/>
      <c r="N13547" s="170"/>
      <c r="O13547" s="170"/>
      <c r="P13547" s="459">
        <v>18</v>
      </c>
      <c r="Q13547" s="437"/>
      <c r="R13547" s="459">
        <v>2</v>
      </c>
      <c r="S13547" s="334" t="s">
        <v>3</v>
      </c>
      <c r="T13547" s="334" t="s">
        <v>44</v>
      </c>
      <c r="U13547" s="334" t="s">
        <v>277</v>
      </c>
      <c r="V13547" s="334" t="s">
        <v>1920</v>
      </c>
      <c r="W13547" s="334" t="s">
        <v>2374</v>
      </c>
      <c r="X13547" s="334" t="s">
        <v>2368</v>
      </c>
      <c r="Y13547" s="163"/>
      <c r="Z13547" s="163"/>
      <c r="AA13547" s="334">
        <v>44.042200000000001</v>
      </c>
      <c r="AB13547" s="334">
        <v>-121.3231</v>
      </c>
      <c r="AC13547" s="163" t="s">
        <v>45</v>
      </c>
      <c r="AE13547" s="370" t="s">
        <v>2387</v>
      </c>
      <c r="AF13547" s="163"/>
      <c r="AG13547" s="163" t="s">
        <v>2366</v>
      </c>
      <c r="AH13547" s="163" t="s">
        <v>2366</v>
      </c>
      <c r="AI13547" s="163"/>
      <c r="AJ13547" s="163"/>
      <c r="AK13547" s="163"/>
      <c r="AL13547" s="163"/>
      <c r="AM13547" s="163"/>
      <c r="AN13547" s="163"/>
      <c r="AO13547" s="163"/>
      <c r="AP13547" s="163"/>
      <c r="AQ13547" s="163"/>
      <c r="AR13547" s="163"/>
      <c r="AS13547" s="163"/>
      <c r="AT13547" s="163"/>
      <c r="AU13547" s="163"/>
      <c r="AV13547" s="163"/>
      <c r="AW13547" s="163"/>
      <c r="AX13547" s="163"/>
      <c r="AY13547" s="163"/>
      <c r="AZ13547" s="163"/>
      <c r="BA13547" s="163"/>
      <c r="BB13547" s="163"/>
      <c r="BC13547" s="371"/>
    </row>
    <row r="13548" spans="1:56" x14ac:dyDescent="0.25">
      <c r="A13548" s="404">
        <v>43396</v>
      </c>
      <c r="B13548" s="5">
        <v>9901</v>
      </c>
      <c r="C13548" s="163"/>
      <c r="D13548" s="163"/>
      <c r="E13548" s="368">
        <v>19</v>
      </c>
      <c r="F13548" s="334" t="s">
        <v>1518</v>
      </c>
      <c r="G13548" s="334">
        <v>2018</v>
      </c>
      <c r="H13548" s="369">
        <v>0.40347222222222201</v>
      </c>
      <c r="I13548" s="163"/>
      <c r="J13548" s="163"/>
      <c r="K13548" s="163"/>
      <c r="L13548" s="6"/>
      <c r="M13548" s="163"/>
      <c r="N13548" s="170"/>
      <c r="O13548" s="170"/>
      <c r="P13548" s="459">
        <v>18</v>
      </c>
      <c r="Q13548" s="437"/>
      <c r="R13548" s="459">
        <v>3</v>
      </c>
      <c r="S13548" s="334" t="s">
        <v>3</v>
      </c>
      <c r="T13548" s="334" t="s">
        <v>44</v>
      </c>
      <c r="U13548" s="334" t="s">
        <v>277</v>
      </c>
      <c r="V13548" s="334" t="s">
        <v>1920</v>
      </c>
      <c r="W13548" s="334" t="s">
        <v>2374</v>
      </c>
      <c r="X13548" s="334" t="s">
        <v>2368</v>
      </c>
      <c r="Y13548" s="163"/>
      <c r="Z13548" s="163"/>
      <c r="AA13548" s="334">
        <v>44.042200000000001</v>
      </c>
      <c r="AB13548" s="334">
        <v>-121.3231</v>
      </c>
      <c r="AC13548" s="163" t="s">
        <v>45</v>
      </c>
      <c r="AE13548" s="370" t="s">
        <v>2387</v>
      </c>
      <c r="AF13548" s="163"/>
      <c r="AG13548" s="163" t="s">
        <v>2366</v>
      </c>
      <c r="AH13548" s="163" t="s">
        <v>2366</v>
      </c>
      <c r="AI13548" s="163"/>
      <c r="AJ13548" s="163"/>
      <c r="AK13548" s="163"/>
      <c r="AL13548" s="163"/>
      <c r="AM13548" s="163"/>
      <c r="AN13548" s="163"/>
      <c r="AO13548" s="163"/>
      <c r="AP13548" s="163"/>
      <c r="AQ13548" s="163"/>
      <c r="AR13548" s="163"/>
      <c r="AS13548" s="163"/>
      <c r="AT13548" s="163"/>
      <c r="AU13548" s="163"/>
      <c r="AV13548" s="163"/>
      <c r="AW13548" s="163"/>
      <c r="AX13548" s="163"/>
      <c r="AY13548" s="163"/>
      <c r="AZ13548" s="163"/>
      <c r="BA13548" s="163"/>
      <c r="BB13548" s="163"/>
      <c r="BC13548" s="371"/>
      <c r="BD13548" s="120"/>
    </row>
    <row r="13549" spans="1:56" x14ac:dyDescent="0.25">
      <c r="A13549" s="404">
        <v>43396</v>
      </c>
      <c r="B13549" s="5">
        <v>9902</v>
      </c>
      <c r="C13549" s="163"/>
      <c r="D13549" s="163"/>
      <c r="E13549" s="368">
        <v>19</v>
      </c>
      <c r="F13549" s="334" t="s">
        <v>1518</v>
      </c>
      <c r="G13549" s="334">
        <v>2018</v>
      </c>
      <c r="H13549" s="369">
        <v>0.40347222222222201</v>
      </c>
      <c r="I13549" s="163"/>
      <c r="J13549" s="163"/>
      <c r="K13549" s="163"/>
      <c r="L13549" s="6"/>
      <c r="M13549" s="163"/>
      <c r="N13549" s="170"/>
      <c r="O13549" s="170"/>
      <c r="P13549" s="459">
        <v>18</v>
      </c>
      <c r="Q13549" s="437"/>
      <c r="R13549" s="459">
        <v>4</v>
      </c>
      <c r="S13549" s="334" t="s">
        <v>3</v>
      </c>
      <c r="T13549" s="334" t="s">
        <v>44</v>
      </c>
      <c r="U13549" s="334" t="s">
        <v>277</v>
      </c>
      <c r="V13549" s="334" t="s">
        <v>1920</v>
      </c>
      <c r="W13549" s="334" t="s">
        <v>2374</v>
      </c>
      <c r="X13549" s="334" t="s">
        <v>2368</v>
      </c>
      <c r="Y13549" s="163"/>
      <c r="Z13549" s="163"/>
      <c r="AA13549" s="334">
        <v>44.042200000000001</v>
      </c>
      <c r="AB13549" s="334">
        <v>-121.3231</v>
      </c>
      <c r="AC13549" s="163" t="s">
        <v>45</v>
      </c>
      <c r="AE13549" s="370" t="s">
        <v>2387</v>
      </c>
      <c r="AF13549" s="163"/>
      <c r="AG13549" s="163" t="s">
        <v>2366</v>
      </c>
      <c r="AH13549" s="163" t="s">
        <v>2366</v>
      </c>
      <c r="AI13549" s="163"/>
      <c r="AJ13549" s="163"/>
      <c r="AK13549" s="163"/>
      <c r="AL13549" s="163"/>
      <c r="AM13549" s="163"/>
      <c r="AN13549" s="163"/>
      <c r="AO13549" s="163"/>
      <c r="AP13549" s="163"/>
      <c r="AQ13549" s="163"/>
      <c r="AR13549" s="163"/>
      <c r="AS13549" s="163"/>
      <c r="AT13549" s="163"/>
      <c r="AU13549" s="163"/>
      <c r="AV13549" s="163"/>
      <c r="AW13549" s="163"/>
      <c r="AX13549" s="163"/>
      <c r="AY13549" s="163"/>
      <c r="AZ13549" s="163"/>
      <c r="BA13549" s="163"/>
      <c r="BB13549" s="163"/>
      <c r="BC13549" s="371"/>
    </row>
    <row r="13550" spans="1:56" x14ac:dyDescent="0.25">
      <c r="A13550" s="404">
        <v>43396</v>
      </c>
      <c r="B13550" s="5">
        <v>9903</v>
      </c>
      <c r="C13550" s="163"/>
      <c r="D13550" s="163"/>
      <c r="E13550" s="368">
        <v>19</v>
      </c>
      <c r="F13550" s="334" t="s">
        <v>1518</v>
      </c>
      <c r="G13550" s="334">
        <v>2018</v>
      </c>
      <c r="H13550" s="369">
        <v>0.40416666666666701</v>
      </c>
      <c r="I13550" s="163"/>
      <c r="J13550" s="163"/>
      <c r="K13550" s="163"/>
      <c r="L13550" s="6"/>
      <c r="M13550" s="163"/>
      <c r="N13550" s="170"/>
      <c r="O13550" s="170"/>
      <c r="P13550" s="459">
        <v>18</v>
      </c>
      <c r="Q13550" s="437"/>
      <c r="R13550" s="459">
        <v>5</v>
      </c>
      <c r="S13550" s="334" t="s">
        <v>3</v>
      </c>
      <c r="T13550" s="334" t="s">
        <v>44</v>
      </c>
      <c r="U13550" s="334" t="s">
        <v>277</v>
      </c>
      <c r="V13550" s="334" t="s">
        <v>1920</v>
      </c>
      <c r="W13550" s="334" t="s">
        <v>2374</v>
      </c>
      <c r="X13550" s="334" t="s">
        <v>2368</v>
      </c>
      <c r="Y13550" s="163"/>
      <c r="Z13550" s="163"/>
      <c r="AA13550" s="334">
        <v>44.042200000000001</v>
      </c>
      <c r="AB13550" s="334">
        <v>-121.3231</v>
      </c>
      <c r="AC13550" s="163" t="s">
        <v>45</v>
      </c>
      <c r="AE13550" s="370" t="s">
        <v>2387</v>
      </c>
      <c r="AF13550" s="163"/>
      <c r="AG13550" s="163" t="s">
        <v>2366</v>
      </c>
      <c r="AH13550" s="163" t="s">
        <v>2366</v>
      </c>
      <c r="AI13550" s="163"/>
      <c r="AJ13550" s="163"/>
      <c r="AK13550" s="163"/>
      <c r="AL13550" s="163"/>
      <c r="AM13550" s="163"/>
      <c r="AN13550" s="163"/>
      <c r="AO13550" s="163"/>
      <c r="AP13550" s="163"/>
      <c r="AQ13550" s="163"/>
      <c r="AR13550" s="163"/>
      <c r="AS13550" s="163"/>
      <c r="AT13550" s="163"/>
      <c r="AU13550" s="163"/>
      <c r="AV13550" s="163"/>
      <c r="AW13550" s="163"/>
      <c r="AX13550" s="163"/>
      <c r="AY13550" s="163"/>
      <c r="AZ13550" s="163"/>
      <c r="BA13550" s="163"/>
      <c r="BB13550" s="163"/>
      <c r="BC13550" s="371"/>
    </row>
    <row r="13551" spans="1:56" x14ac:dyDescent="0.25">
      <c r="A13551" s="404">
        <v>43396</v>
      </c>
      <c r="B13551" s="5">
        <v>9904</v>
      </c>
      <c r="C13551" s="163"/>
      <c r="D13551" s="163"/>
      <c r="E13551" s="368">
        <v>19</v>
      </c>
      <c r="F13551" s="334" t="s">
        <v>1518</v>
      </c>
      <c r="G13551" s="334">
        <v>2018</v>
      </c>
      <c r="H13551" s="369">
        <v>0.40416666666666701</v>
      </c>
      <c r="I13551" s="163"/>
      <c r="J13551" s="163"/>
      <c r="K13551" s="163"/>
      <c r="L13551" s="6"/>
      <c r="M13551" s="163"/>
      <c r="N13551" s="170"/>
      <c r="O13551" s="170"/>
      <c r="P13551" s="459">
        <v>18</v>
      </c>
      <c r="Q13551" s="437"/>
      <c r="R13551" s="459">
        <v>6</v>
      </c>
      <c r="S13551" s="334" t="s">
        <v>3</v>
      </c>
      <c r="T13551" s="334" t="s">
        <v>44</v>
      </c>
      <c r="U13551" s="334" t="s">
        <v>277</v>
      </c>
      <c r="V13551" s="334" t="s">
        <v>1920</v>
      </c>
      <c r="W13551" s="334" t="s">
        <v>2374</v>
      </c>
      <c r="X13551" s="334" t="s">
        <v>2368</v>
      </c>
      <c r="Y13551" s="163"/>
      <c r="Z13551" s="163"/>
      <c r="AA13551" s="334">
        <v>44.042200000000001</v>
      </c>
      <c r="AB13551" s="334">
        <v>-121.3231</v>
      </c>
      <c r="AC13551" s="163" t="s">
        <v>45</v>
      </c>
      <c r="AE13551" s="370" t="s">
        <v>2387</v>
      </c>
      <c r="AF13551" s="163"/>
      <c r="AG13551" s="163" t="s">
        <v>2366</v>
      </c>
      <c r="AH13551" s="163" t="s">
        <v>2366</v>
      </c>
      <c r="AI13551" s="163"/>
      <c r="AJ13551" s="163"/>
      <c r="AK13551" s="163"/>
      <c r="AL13551" s="163"/>
      <c r="AM13551" s="163"/>
      <c r="AN13551" s="163"/>
      <c r="AO13551" s="163"/>
      <c r="AP13551" s="163"/>
      <c r="AQ13551" s="163"/>
      <c r="AR13551" s="163"/>
      <c r="AS13551" s="163"/>
      <c r="AT13551" s="163"/>
      <c r="AU13551" s="163"/>
      <c r="AV13551" s="163"/>
      <c r="AW13551" s="163"/>
      <c r="AX13551" s="163"/>
      <c r="AY13551" s="163"/>
      <c r="AZ13551" s="163"/>
      <c r="BA13551" s="163"/>
      <c r="BB13551" s="163"/>
      <c r="BC13551" s="371"/>
      <c r="BD13551" s="86"/>
    </row>
    <row r="13552" spans="1:56" x14ac:dyDescent="0.25">
      <c r="A13552" s="404">
        <v>43396</v>
      </c>
      <c r="B13552" s="5">
        <v>9905</v>
      </c>
      <c r="C13552" s="163"/>
      <c r="D13552" s="163"/>
      <c r="E13552" s="368">
        <v>19</v>
      </c>
      <c r="F13552" s="334" t="s">
        <v>1518</v>
      </c>
      <c r="G13552" s="334">
        <v>2018</v>
      </c>
      <c r="H13552" s="369">
        <v>0.40486111111111101</v>
      </c>
      <c r="I13552" s="163"/>
      <c r="J13552" s="163"/>
      <c r="K13552" s="163"/>
      <c r="L13552" s="6"/>
      <c r="M13552" s="163"/>
      <c r="N13552" s="170"/>
      <c r="O13552" s="170"/>
      <c r="P13552" s="459">
        <v>18</v>
      </c>
      <c r="Q13552" s="437"/>
      <c r="R13552" s="459">
        <v>7</v>
      </c>
      <c r="S13552" s="334" t="s">
        <v>3</v>
      </c>
      <c r="T13552" s="334" t="s">
        <v>44</v>
      </c>
      <c r="U13552" s="334" t="s">
        <v>277</v>
      </c>
      <c r="V13552" s="334" t="s">
        <v>1920</v>
      </c>
      <c r="W13552" s="334" t="s">
        <v>2374</v>
      </c>
      <c r="X13552" s="334" t="s">
        <v>2368</v>
      </c>
      <c r="Y13552" s="163"/>
      <c r="Z13552" s="163"/>
      <c r="AA13552" s="334">
        <v>44.042200000000001</v>
      </c>
      <c r="AB13552" s="334">
        <v>-121.3231</v>
      </c>
      <c r="AC13552" s="163" t="s">
        <v>45</v>
      </c>
      <c r="AE13552" s="370" t="s">
        <v>2387</v>
      </c>
      <c r="AF13552" s="163"/>
      <c r="AG13552" s="163" t="s">
        <v>2366</v>
      </c>
      <c r="AH13552" s="163" t="s">
        <v>2366</v>
      </c>
      <c r="AI13552" s="163"/>
      <c r="AJ13552" s="163"/>
      <c r="AK13552" s="163"/>
      <c r="AL13552" s="163"/>
      <c r="AM13552" s="163"/>
      <c r="AN13552" s="163"/>
      <c r="AO13552" s="163"/>
      <c r="AP13552" s="163"/>
      <c r="AQ13552" s="163"/>
      <c r="AR13552" s="163"/>
      <c r="AS13552" s="163"/>
      <c r="AT13552" s="163"/>
      <c r="AU13552" s="163"/>
      <c r="AV13552" s="163"/>
      <c r="AW13552" s="163"/>
      <c r="AX13552" s="163"/>
      <c r="AY13552" s="163"/>
      <c r="AZ13552" s="163"/>
      <c r="BA13552" s="163"/>
      <c r="BB13552" s="163"/>
      <c r="BC13552" s="371"/>
    </row>
    <row r="13553" spans="1:56" x14ac:dyDescent="0.25">
      <c r="A13553" s="404">
        <v>43396</v>
      </c>
      <c r="B13553" s="5">
        <v>9906</v>
      </c>
      <c r="C13553" s="163"/>
      <c r="D13553" s="163"/>
      <c r="E13553" s="368">
        <v>19</v>
      </c>
      <c r="F13553" s="334" t="s">
        <v>1518</v>
      </c>
      <c r="G13553" s="334">
        <v>2018</v>
      </c>
      <c r="H13553" s="369">
        <v>0.405555555555556</v>
      </c>
      <c r="I13553" s="163"/>
      <c r="J13553" s="163"/>
      <c r="K13553" s="163"/>
      <c r="L13553" s="6"/>
      <c r="M13553" s="163"/>
      <c r="N13553" s="170"/>
      <c r="O13553" s="170"/>
      <c r="P13553" s="459">
        <v>18</v>
      </c>
      <c r="Q13553" s="437"/>
      <c r="R13553" s="459">
        <v>8</v>
      </c>
      <c r="S13553" s="334" t="s">
        <v>3</v>
      </c>
      <c r="T13553" s="334" t="s">
        <v>44</v>
      </c>
      <c r="U13553" s="334" t="s">
        <v>277</v>
      </c>
      <c r="V13553" s="334" t="s">
        <v>1920</v>
      </c>
      <c r="W13553" s="334" t="s">
        <v>2374</v>
      </c>
      <c r="X13553" s="334" t="s">
        <v>2368</v>
      </c>
      <c r="Y13553" s="163"/>
      <c r="Z13553" s="163"/>
      <c r="AA13553" s="334">
        <v>44.042200000000001</v>
      </c>
      <c r="AB13553" s="334">
        <v>-121.3231</v>
      </c>
      <c r="AC13553" s="163" t="s">
        <v>45</v>
      </c>
      <c r="AE13553" s="370" t="s">
        <v>2387</v>
      </c>
      <c r="AF13553" s="163"/>
      <c r="AG13553" s="163" t="s">
        <v>2366</v>
      </c>
      <c r="AH13553" s="163" t="s">
        <v>2366</v>
      </c>
      <c r="AI13553" s="163"/>
      <c r="AJ13553" s="163"/>
      <c r="AK13553" s="163"/>
      <c r="AL13553" s="163"/>
      <c r="AM13553" s="163"/>
      <c r="AN13553" s="163"/>
      <c r="AO13553" s="163"/>
      <c r="AP13553" s="163"/>
      <c r="AQ13553" s="163"/>
      <c r="AR13553" s="163"/>
      <c r="AS13553" s="163"/>
      <c r="AT13553" s="163"/>
      <c r="AU13553" s="163"/>
      <c r="AV13553" s="163"/>
      <c r="AW13553" s="163"/>
      <c r="AX13553" s="163"/>
      <c r="AY13553" s="163"/>
      <c r="AZ13553" s="163"/>
      <c r="BA13553" s="163"/>
      <c r="BB13553" s="163"/>
      <c r="BC13553" s="371"/>
    </row>
    <row r="13554" spans="1:56" x14ac:dyDescent="0.25">
      <c r="A13554" s="404">
        <v>43396</v>
      </c>
      <c r="B13554" s="5">
        <v>9907</v>
      </c>
      <c r="C13554" s="163"/>
      <c r="D13554" s="163"/>
      <c r="E13554" s="368">
        <v>19</v>
      </c>
      <c r="F13554" s="334" t="s">
        <v>1518</v>
      </c>
      <c r="G13554" s="334">
        <v>2018</v>
      </c>
      <c r="H13554" s="369">
        <v>0.40625</v>
      </c>
      <c r="I13554" s="163"/>
      <c r="J13554" s="163"/>
      <c r="K13554" s="163"/>
      <c r="L13554" s="6"/>
      <c r="M13554" s="163"/>
      <c r="N13554" s="170"/>
      <c r="O13554" s="170"/>
      <c r="P13554" s="459">
        <v>18</v>
      </c>
      <c r="Q13554" s="437"/>
      <c r="R13554" s="459">
        <v>9</v>
      </c>
      <c r="S13554" s="334" t="s">
        <v>3</v>
      </c>
      <c r="T13554" s="334" t="s">
        <v>44</v>
      </c>
      <c r="U13554" s="334" t="s">
        <v>277</v>
      </c>
      <c r="V13554" s="334" t="s">
        <v>1920</v>
      </c>
      <c r="W13554" s="334" t="s">
        <v>2374</v>
      </c>
      <c r="X13554" s="334" t="s">
        <v>2368</v>
      </c>
      <c r="Y13554" s="163"/>
      <c r="Z13554" s="163"/>
      <c r="AA13554" s="334">
        <v>44.042200000000001</v>
      </c>
      <c r="AB13554" s="334">
        <v>-121.3231</v>
      </c>
      <c r="AC13554" s="163" t="s">
        <v>45</v>
      </c>
      <c r="AE13554" s="370" t="s">
        <v>2387</v>
      </c>
      <c r="AF13554" s="163"/>
      <c r="AG13554" s="163" t="s">
        <v>2366</v>
      </c>
      <c r="AH13554" s="163" t="s">
        <v>2366</v>
      </c>
      <c r="AI13554" s="163"/>
      <c r="AJ13554" s="163"/>
      <c r="AK13554" s="163"/>
      <c r="AL13554" s="163"/>
      <c r="AM13554" s="163"/>
      <c r="AN13554" s="163"/>
      <c r="AO13554" s="163"/>
      <c r="AP13554" s="163"/>
      <c r="AQ13554" s="163"/>
      <c r="AR13554" s="163"/>
      <c r="AS13554" s="163"/>
      <c r="AT13554" s="163"/>
      <c r="AU13554" s="163"/>
      <c r="AV13554" s="163"/>
      <c r="AW13554" s="163"/>
      <c r="AX13554" s="163"/>
      <c r="AY13554" s="163"/>
      <c r="AZ13554" s="163"/>
      <c r="BA13554" s="163"/>
      <c r="BB13554" s="163"/>
      <c r="BC13554" s="371"/>
    </row>
    <row r="13555" spans="1:56" x14ac:dyDescent="0.25">
      <c r="A13555" s="404">
        <v>43396</v>
      </c>
      <c r="B13555" s="5">
        <v>9908</v>
      </c>
      <c r="C13555" s="163"/>
      <c r="D13555" s="163"/>
      <c r="E13555" s="368">
        <v>19</v>
      </c>
      <c r="F13555" s="334" t="s">
        <v>1518</v>
      </c>
      <c r="G13555" s="334">
        <v>2018</v>
      </c>
      <c r="H13555" s="369">
        <v>0.406944444444445</v>
      </c>
      <c r="I13555" s="163"/>
      <c r="J13555" s="163"/>
      <c r="K13555" s="163"/>
      <c r="L13555" s="6"/>
      <c r="M13555" s="163"/>
      <c r="N13555" s="170"/>
      <c r="O13555" s="170"/>
      <c r="P13555" s="459">
        <v>18</v>
      </c>
      <c r="Q13555" s="437"/>
      <c r="R13555" s="459">
        <v>10</v>
      </c>
      <c r="S13555" s="334" t="s">
        <v>3</v>
      </c>
      <c r="T13555" s="334" t="s">
        <v>44</v>
      </c>
      <c r="U13555" s="334" t="s">
        <v>277</v>
      </c>
      <c r="V13555" s="334" t="s">
        <v>1920</v>
      </c>
      <c r="W13555" s="334" t="s">
        <v>2374</v>
      </c>
      <c r="X13555" s="334" t="s">
        <v>2368</v>
      </c>
      <c r="Y13555" s="163"/>
      <c r="Z13555" s="163"/>
      <c r="AA13555" s="334">
        <v>44.042200000000001</v>
      </c>
      <c r="AB13555" s="334">
        <v>-121.3231</v>
      </c>
      <c r="AC13555" s="163" t="s">
        <v>45</v>
      </c>
      <c r="AE13555" s="370" t="s">
        <v>2387</v>
      </c>
      <c r="AF13555" s="163"/>
      <c r="AG13555" s="163" t="s">
        <v>2366</v>
      </c>
      <c r="AH13555" s="163" t="s">
        <v>2366</v>
      </c>
      <c r="AI13555" s="163"/>
      <c r="AJ13555" s="163"/>
      <c r="AK13555" s="163"/>
      <c r="AL13555" s="163"/>
      <c r="AM13555" s="163"/>
      <c r="AN13555" s="163"/>
      <c r="AO13555" s="163"/>
      <c r="AP13555" s="163"/>
      <c r="AQ13555" s="163"/>
      <c r="AR13555" s="163"/>
      <c r="AS13555" s="163"/>
      <c r="AT13555" s="163"/>
      <c r="AU13555" s="163"/>
      <c r="AV13555" s="163"/>
      <c r="AW13555" s="163"/>
      <c r="AX13555" s="163"/>
      <c r="AY13555" s="163"/>
      <c r="AZ13555" s="163"/>
      <c r="BA13555" s="163"/>
      <c r="BB13555" s="163"/>
      <c r="BC13555" s="371"/>
    </row>
    <row r="13556" spans="1:56" x14ac:dyDescent="0.25">
      <c r="A13556" s="404">
        <v>43396</v>
      </c>
      <c r="B13556" s="5">
        <v>9909</v>
      </c>
      <c r="C13556" s="163"/>
      <c r="D13556" s="163"/>
      <c r="E13556" s="368">
        <v>19</v>
      </c>
      <c r="F13556" s="334" t="s">
        <v>1518</v>
      </c>
      <c r="G13556" s="334">
        <v>2018</v>
      </c>
      <c r="H13556" s="369">
        <v>0.42361111111111099</v>
      </c>
      <c r="I13556" s="163"/>
      <c r="J13556" s="163"/>
      <c r="K13556" s="163"/>
      <c r="L13556" s="6"/>
      <c r="M13556" s="163"/>
      <c r="N13556" s="170"/>
      <c r="O13556" s="170"/>
      <c r="P13556" s="459">
        <v>19</v>
      </c>
      <c r="Q13556" s="437"/>
      <c r="R13556" s="459">
        <v>1</v>
      </c>
      <c r="S13556" s="334" t="s">
        <v>3</v>
      </c>
      <c r="T13556" s="334" t="s">
        <v>44</v>
      </c>
      <c r="U13556" s="334" t="s">
        <v>277</v>
      </c>
      <c r="V13556" s="334" t="s">
        <v>1920</v>
      </c>
      <c r="W13556" s="334" t="s">
        <v>2374</v>
      </c>
      <c r="X13556" s="334" t="s">
        <v>2368</v>
      </c>
      <c r="Y13556" s="163"/>
      <c r="Z13556" s="163"/>
      <c r="AA13556" s="334">
        <v>44.042099999999998</v>
      </c>
      <c r="AB13556" s="334">
        <v>-121.32689999999999</v>
      </c>
      <c r="AC13556" s="163" t="s">
        <v>45</v>
      </c>
      <c r="AE13556" s="370" t="s">
        <v>2369</v>
      </c>
      <c r="AF13556" s="163"/>
      <c r="AG13556" s="163" t="s">
        <v>2366</v>
      </c>
      <c r="AH13556" s="163" t="s">
        <v>2366</v>
      </c>
      <c r="AI13556" s="163"/>
      <c r="AJ13556" s="163"/>
      <c r="AK13556" s="163"/>
      <c r="AL13556" s="163"/>
      <c r="AM13556" s="163"/>
      <c r="AN13556" s="163"/>
      <c r="AO13556" s="163"/>
      <c r="AP13556" s="163"/>
      <c r="AQ13556" s="163"/>
      <c r="AR13556" s="163"/>
      <c r="AS13556" s="163"/>
      <c r="AT13556" s="163"/>
      <c r="AU13556" s="163"/>
      <c r="AV13556" s="163"/>
      <c r="AW13556" s="163"/>
      <c r="AX13556" s="163"/>
      <c r="AY13556" s="163"/>
      <c r="AZ13556" s="163"/>
      <c r="BA13556" s="163"/>
      <c r="BB13556" s="163"/>
      <c r="BC13556" s="371" t="s">
        <v>2394</v>
      </c>
      <c r="BD13556" s="23"/>
    </row>
    <row r="13557" spans="1:56" x14ac:dyDescent="0.25">
      <c r="A13557" s="404">
        <v>43396</v>
      </c>
      <c r="B13557" s="5">
        <v>9910</v>
      </c>
      <c r="C13557" s="163"/>
      <c r="D13557" s="163"/>
      <c r="E13557" s="368">
        <v>19</v>
      </c>
      <c r="F13557" s="334" t="s">
        <v>1518</v>
      </c>
      <c r="G13557" s="334">
        <v>2018</v>
      </c>
      <c r="H13557" s="369">
        <v>0.42361111111111099</v>
      </c>
      <c r="I13557" s="163"/>
      <c r="J13557" s="163"/>
      <c r="K13557" s="163"/>
      <c r="L13557" s="6"/>
      <c r="M13557" s="163"/>
      <c r="N13557" s="170"/>
      <c r="O13557" s="170"/>
      <c r="P13557" s="459">
        <v>19</v>
      </c>
      <c r="Q13557" s="437"/>
      <c r="R13557" s="459">
        <v>2</v>
      </c>
      <c r="S13557" s="334" t="s">
        <v>3</v>
      </c>
      <c r="T13557" s="334" t="s">
        <v>44</v>
      </c>
      <c r="U13557" s="334" t="s">
        <v>277</v>
      </c>
      <c r="V13557" s="334" t="s">
        <v>1920</v>
      </c>
      <c r="W13557" s="334" t="s">
        <v>2374</v>
      </c>
      <c r="X13557" s="334" t="s">
        <v>2368</v>
      </c>
      <c r="Y13557" s="163"/>
      <c r="Z13557" s="163"/>
      <c r="AA13557" s="334">
        <v>44.042099999999998</v>
      </c>
      <c r="AB13557" s="334">
        <v>-121.32689999999999</v>
      </c>
      <c r="AC13557" s="163" t="s">
        <v>45</v>
      </c>
      <c r="AE13557" s="370" t="s">
        <v>2369</v>
      </c>
      <c r="AF13557" s="163"/>
      <c r="AG13557" s="163" t="s">
        <v>2366</v>
      </c>
      <c r="AH13557" s="163" t="s">
        <v>2366</v>
      </c>
      <c r="AI13557" s="163"/>
      <c r="AJ13557" s="163"/>
      <c r="AK13557" s="163"/>
      <c r="AL13557" s="163"/>
      <c r="AM13557" s="163"/>
      <c r="AN13557" s="163"/>
      <c r="AO13557" s="163"/>
      <c r="AP13557" s="163"/>
      <c r="AQ13557" s="163"/>
      <c r="AR13557" s="163"/>
      <c r="AS13557" s="163"/>
      <c r="AT13557" s="163"/>
      <c r="AU13557" s="163"/>
      <c r="AV13557" s="163"/>
      <c r="AW13557" s="163"/>
      <c r="AX13557" s="163"/>
      <c r="AY13557" s="163"/>
      <c r="AZ13557" s="163"/>
      <c r="BA13557" s="163"/>
      <c r="BB13557" s="163"/>
      <c r="BC13557" s="371"/>
    </row>
    <row r="13558" spans="1:56" x14ac:dyDescent="0.25">
      <c r="A13558" s="404">
        <v>43396</v>
      </c>
      <c r="B13558" s="5">
        <v>9911</v>
      </c>
      <c r="C13558" s="163"/>
      <c r="D13558" s="163"/>
      <c r="E13558" s="368">
        <v>19</v>
      </c>
      <c r="F13558" s="334" t="s">
        <v>1518</v>
      </c>
      <c r="G13558" s="334">
        <v>2018</v>
      </c>
      <c r="H13558" s="369">
        <v>0.42499999999999999</v>
      </c>
      <c r="I13558" s="163"/>
      <c r="J13558" s="163"/>
      <c r="K13558" s="163"/>
      <c r="L13558" s="6"/>
      <c r="M13558" s="163"/>
      <c r="N13558" s="170"/>
      <c r="O13558" s="170"/>
      <c r="P13558" s="459">
        <v>19</v>
      </c>
      <c r="Q13558" s="437"/>
      <c r="R13558" s="459">
        <v>3</v>
      </c>
      <c r="S13558" s="334" t="s">
        <v>3</v>
      </c>
      <c r="T13558" s="334" t="s">
        <v>44</v>
      </c>
      <c r="U13558" s="334" t="s">
        <v>277</v>
      </c>
      <c r="V13558" s="334" t="s">
        <v>1920</v>
      </c>
      <c r="W13558" s="334" t="s">
        <v>2374</v>
      </c>
      <c r="X13558" s="334" t="s">
        <v>2368</v>
      </c>
      <c r="Y13558" s="163"/>
      <c r="Z13558" s="163"/>
      <c r="AA13558" s="334">
        <v>44.042099999999998</v>
      </c>
      <c r="AB13558" s="334">
        <v>-121.32689999999999</v>
      </c>
      <c r="AC13558" s="163" t="s">
        <v>45</v>
      </c>
      <c r="AE13558" s="370" t="s">
        <v>2369</v>
      </c>
      <c r="AF13558" s="163"/>
      <c r="AG13558" s="163" t="s">
        <v>2366</v>
      </c>
      <c r="AH13558" s="163" t="s">
        <v>2366</v>
      </c>
      <c r="AI13558" s="163"/>
      <c r="AJ13558" s="163"/>
      <c r="AK13558" s="163"/>
      <c r="AL13558" s="163"/>
      <c r="AM13558" s="163"/>
      <c r="AN13558" s="163"/>
      <c r="AO13558" s="163"/>
      <c r="AP13558" s="163"/>
      <c r="AQ13558" s="163"/>
      <c r="AR13558" s="163"/>
      <c r="AS13558" s="163"/>
      <c r="AT13558" s="163"/>
      <c r="AU13558" s="163"/>
      <c r="AV13558" s="163"/>
      <c r="AW13558" s="163"/>
      <c r="AX13558" s="163"/>
      <c r="AY13558" s="163"/>
      <c r="AZ13558" s="163"/>
      <c r="BA13558" s="163"/>
      <c r="BB13558" s="163"/>
      <c r="BC13558" s="371"/>
    </row>
    <row r="13559" spans="1:56" x14ac:dyDescent="0.25">
      <c r="A13559" s="404">
        <v>43396</v>
      </c>
      <c r="B13559" s="5">
        <v>9912</v>
      </c>
      <c r="C13559" s="163"/>
      <c r="D13559" s="163"/>
      <c r="E13559" s="368">
        <v>19</v>
      </c>
      <c r="F13559" s="334" t="s">
        <v>1518</v>
      </c>
      <c r="G13559" s="334">
        <v>2018</v>
      </c>
      <c r="H13559" s="369">
        <v>0.42499999999999999</v>
      </c>
      <c r="I13559" s="163"/>
      <c r="J13559" s="163"/>
      <c r="K13559" s="163"/>
      <c r="L13559" s="6"/>
      <c r="M13559" s="163"/>
      <c r="N13559" s="170"/>
      <c r="O13559" s="170"/>
      <c r="P13559" s="459">
        <v>19</v>
      </c>
      <c r="Q13559" s="437"/>
      <c r="R13559" s="459">
        <v>4</v>
      </c>
      <c r="S13559" s="334" t="s">
        <v>3</v>
      </c>
      <c r="T13559" s="334" t="s">
        <v>44</v>
      </c>
      <c r="U13559" s="334" t="s">
        <v>277</v>
      </c>
      <c r="V13559" s="334" t="s">
        <v>1920</v>
      </c>
      <c r="W13559" s="334" t="s">
        <v>2374</v>
      </c>
      <c r="X13559" s="334" t="s">
        <v>2368</v>
      </c>
      <c r="Y13559" s="163"/>
      <c r="Z13559" s="163"/>
      <c r="AA13559" s="334">
        <v>44.042099999999998</v>
      </c>
      <c r="AB13559" s="334">
        <v>-121.32689999999999</v>
      </c>
      <c r="AC13559" s="163" t="s">
        <v>45</v>
      </c>
      <c r="AE13559" s="370" t="s">
        <v>2369</v>
      </c>
      <c r="AF13559" s="163"/>
      <c r="AG13559" s="163" t="s">
        <v>2366</v>
      </c>
      <c r="AH13559" s="163" t="s">
        <v>2366</v>
      </c>
      <c r="AI13559" s="163"/>
      <c r="AJ13559" s="163"/>
      <c r="AK13559" s="163"/>
      <c r="AL13559" s="163"/>
      <c r="AM13559" s="163"/>
      <c r="AN13559" s="163"/>
      <c r="AO13559" s="163"/>
      <c r="AP13559" s="163"/>
      <c r="AQ13559" s="163"/>
      <c r="AR13559" s="163"/>
      <c r="AS13559" s="163"/>
      <c r="AT13559" s="163"/>
      <c r="AU13559" s="163"/>
      <c r="AV13559" s="163"/>
      <c r="AW13559" s="163"/>
      <c r="AX13559" s="163"/>
      <c r="AY13559" s="163"/>
      <c r="AZ13559" s="163"/>
      <c r="BA13559" s="163"/>
      <c r="BB13559" s="163"/>
      <c r="BC13559" s="371"/>
    </row>
    <row r="13560" spans="1:56" x14ac:dyDescent="0.25">
      <c r="A13560" s="404">
        <v>43396</v>
      </c>
      <c r="B13560" s="5">
        <v>9913</v>
      </c>
      <c r="C13560" s="163"/>
      <c r="D13560" s="163"/>
      <c r="E13560" s="368">
        <v>19</v>
      </c>
      <c r="F13560" s="334" t="s">
        <v>1518</v>
      </c>
      <c r="G13560" s="334">
        <v>2018</v>
      </c>
      <c r="H13560" s="369">
        <v>0.42569444444444399</v>
      </c>
      <c r="I13560" s="163"/>
      <c r="J13560" s="163"/>
      <c r="K13560" s="163"/>
      <c r="L13560" s="6"/>
      <c r="M13560" s="163"/>
      <c r="N13560" s="170"/>
      <c r="O13560" s="170"/>
      <c r="P13560" s="459">
        <v>19</v>
      </c>
      <c r="Q13560" s="437"/>
      <c r="R13560" s="459">
        <v>5</v>
      </c>
      <c r="S13560" s="334" t="s">
        <v>3</v>
      </c>
      <c r="T13560" s="334" t="s">
        <v>44</v>
      </c>
      <c r="U13560" s="334" t="s">
        <v>277</v>
      </c>
      <c r="V13560" s="334" t="s">
        <v>1920</v>
      </c>
      <c r="W13560" s="334" t="s">
        <v>2374</v>
      </c>
      <c r="X13560" s="334" t="s">
        <v>2368</v>
      </c>
      <c r="Y13560" s="163"/>
      <c r="Z13560" s="163"/>
      <c r="AA13560" s="334">
        <v>44.042099999999998</v>
      </c>
      <c r="AB13560" s="334">
        <v>-121.32689999999999</v>
      </c>
      <c r="AC13560" s="163" t="s">
        <v>45</v>
      </c>
      <c r="AE13560" s="370" t="s">
        <v>2369</v>
      </c>
      <c r="AF13560" s="163"/>
      <c r="AG13560" s="163" t="s">
        <v>2366</v>
      </c>
      <c r="AH13560" s="163" t="s">
        <v>2366</v>
      </c>
      <c r="AI13560" s="163"/>
      <c r="AJ13560" s="163"/>
      <c r="AK13560" s="163"/>
      <c r="AL13560" s="163"/>
      <c r="AM13560" s="163"/>
      <c r="AN13560" s="163"/>
      <c r="AO13560" s="163"/>
      <c r="AP13560" s="163"/>
      <c r="AQ13560" s="163"/>
      <c r="AR13560" s="163"/>
      <c r="AS13560" s="163"/>
      <c r="AT13560" s="163"/>
      <c r="AU13560" s="163"/>
      <c r="AV13560" s="163"/>
      <c r="AW13560" s="163"/>
      <c r="AX13560" s="163"/>
      <c r="AY13560" s="163"/>
      <c r="AZ13560" s="163"/>
      <c r="BA13560" s="163"/>
      <c r="BB13560" s="163"/>
      <c r="BC13560" s="371"/>
    </row>
    <row r="13561" spans="1:56" x14ac:dyDescent="0.25">
      <c r="A13561" s="404">
        <v>43396</v>
      </c>
      <c r="B13561" s="5">
        <v>9914</v>
      </c>
      <c r="C13561" s="163"/>
      <c r="D13561" s="163"/>
      <c r="E13561" s="368">
        <v>26</v>
      </c>
      <c r="F13561" s="334" t="s">
        <v>1518</v>
      </c>
      <c r="G13561" s="334">
        <v>2018</v>
      </c>
      <c r="H13561" s="369">
        <v>0.38819444444444401</v>
      </c>
      <c r="I13561" s="163"/>
      <c r="J13561" s="163"/>
      <c r="K13561" s="163"/>
      <c r="L13561" s="6"/>
      <c r="M13561" s="163"/>
      <c r="N13561" s="170"/>
      <c r="O13561" s="170"/>
      <c r="P13561" s="459">
        <v>20</v>
      </c>
      <c r="Q13561" s="437"/>
      <c r="R13561" s="459">
        <v>1</v>
      </c>
      <c r="S13561" s="334" t="s">
        <v>3</v>
      </c>
      <c r="T13561" s="334" t="s">
        <v>44</v>
      </c>
      <c r="U13561" s="334" t="s">
        <v>277</v>
      </c>
      <c r="V13561" s="334" t="s">
        <v>1920</v>
      </c>
      <c r="W13561" s="334" t="s">
        <v>2374</v>
      </c>
      <c r="X13561" s="334" t="s">
        <v>2368</v>
      </c>
      <c r="Y13561" s="163"/>
      <c r="Z13561" s="163"/>
      <c r="AA13561" s="334">
        <v>44.267200000000003</v>
      </c>
      <c r="AB13561" s="334">
        <v>-121.2535</v>
      </c>
      <c r="AC13561" s="163" t="s">
        <v>45</v>
      </c>
      <c r="AE13561" s="370" t="s">
        <v>2388</v>
      </c>
      <c r="AF13561" s="163"/>
      <c r="AG13561" s="163" t="s">
        <v>2366</v>
      </c>
      <c r="AH13561" s="163" t="s">
        <v>2366</v>
      </c>
      <c r="AI13561" s="163"/>
      <c r="AJ13561" s="163"/>
      <c r="AK13561" s="163"/>
      <c r="AL13561" s="163"/>
      <c r="AM13561" s="163"/>
      <c r="AN13561" s="163"/>
      <c r="AO13561" s="163"/>
      <c r="AP13561" s="163"/>
      <c r="AQ13561" s="163"/>
      <c r="AR13561" s="163"/>
      <c r="AS13561" s="163"/>
      <c r="AT13561" s="163"/>
      <c r="AU13561" s="163"/>
      <c r="AV13561" s="163"/>
      <c r="AW13561" s="163"/>
      <c r="AX13561" s="163"/>
      <c r="AY13561" s="163"/>
      <c r="AZ13561" s="163"/>
      <c r="BA13561" s="163"/>
      <c r="BB13561" s="163"/>
      <c r="BC13561" s="371" t="s">
        <v>2394</v>
      </c>
    </row>
    <row r="13562" spans="1:56" x14ac:dyDescent="0.25">
      <c r="A13562" s="404">
        <v>43396</v>
      </c>
      <c r="B13562" s="5">
        <v>9915</v>
      </c>
      <c r="C13562" s="163"/>
      <c r="D13562" s="163"/>
      <c r="E13562" s="368">
        <v>26</v>
      </c>
      <c r="F13562" s="334" t="s">
        <v>1518</v>
      </c>
      <c r="G13562" s="334">
        <v>2018</v>
      </c>
      <c r="H13562" s="369">
        <v>0.38888888888888901</v>
      </c>
      <c r="I13562" s="163"/>
      <c r="J13562" s="163"/>
      <c r="K13562" s="163"/>
      <c r="L13562" s="6"/>
      <c r="M13562" s="163"/>
      <c r="N13562" s="170"/>
      <c r="O13562" s="170"/>
      <c r="P13562" s="459">
        <v>20</v>
      </c>
      <c r="Q13562" s="437"/>
      <c r="R13562" s="459">
        <v>2</v>
      </c>
      <c r="S13562" s="334" t="s">
        <v>3</v>
      </c>
      <c r="T13562" s="334" t="s">
        <v>44</v>
      </c>
      <c r="U13562" s="334" t="s">
        <v>277</v>
      </c>
      <c r="V13562" s="334" t="s">
        <v>1920</v>
      </c>
      <c r="W13562" s="334" t="s">
        <v>2374</v>
      </c>
      <c r="X13562" s="334" t="s">
        <v>2368</v>
      </c>
      <c r="Y13562" s="163"/>
      <c r="Z13562" s="163"/>
      <c r="AA13562" s="334">
        <v>44.267200000000003</v>
      </c>
      <c r="AB13562" s="334">
        <v>-121.2535</v>
      </c>
      <c r="AC13562" s="163" t="s">
        <v>45</v>
      </c>
      <c r="AE13562" s="370" t="s">
        <v>2388</v>
      </c>
      <c r="AF13562" s="163"/>
      <c r="AG13562" s="163" t="s">
        <v>2366</v>
      </c>
      <c r="AH13562" s="163" t="s">
        <v>2366</v>
      </c>
      <c r="AI13562" s="163"/>
      <c r="AJ13562" s="163"/>
      <c r="AK13562" s="163"/>
      <c r="AL13562" s="163"/>
      <c r="AM13562" s="163"/>
      <c r="AN13562" s="163"/>
      <c r="AO13562" s="163"/>
      <c r="AP13562" s="163"/>
      <c r="AQ13562" s="163"/>
      <c r="AR13562" s="163"/>
      <c r="AS13562" s="163"/>
      <c r="AT13562" s="163"/>
      <c r="AU13562" s="163"/>
      <c r="AV13562" s="163"/>
      <c r="AW13562" s="163"/>
      <c r="AX13562" s="163"/>
      <c r="AY13562" s="163"/>
      <c r="AZ13562" s="163"/>
      <c r="BA13562" s="163"/>
      <c r="BB13562" s="163"/>
      <c r="BC13562" s="371"/>
      <c r="BD13562" s="110"/>
    </row>
    <row r="13563" spans="1:56" x14ac:dyDescent="0.25">
      <c r="A13563" s="404">
        <v>43396</v>
      </c>
      <c r="B13563" s="5">
        <v>9916</v>
      </c>
      <c r="C13563" s="163"/>
      <c r="D13563" s="163"/>
      <c r="E13563" s="368">
        <v>26</v>
      </c>
      <c r="F13563" s="334" t="s">
        <v>1518</v>
      </c>
      <c r="G13563" s="334">
        <v>2018</v>
      </c>
      <c r="H13563" s="369">
        <v>0.390277777777778</v>
      </c>
      <c r="I13563" s="163"/>
      <c r="J13563" s="163"/>
      <c r="K13563" s="163"/>
      <c r="L13563" s="6"/>
      <c r="M13563" s="163"/>
      <c r="N13563" s="170"/>
      <c r="O13563" s="170"/>
      <c r="P13563" s="459">
        <v>20</v>
      </c>
      <c r="Q13563" s="437"/>
      <c r="R13563" s="459">
        <v>3</v>
      </c>
      <c r="S13563" s="334" t="s">
        <v>3</v>
      </c>
      <c r="T13563" s="334" t="s">
        <v>44</v>
      </c>
      <c r="U13563" s="334" t="s">
        <v>277</v>
      </c>
      <c r="V13563" s="334" t="s">
        <v>1920</v>
      </c>
      <c r="W13563" s="334" t="s">
        <v>2374</v>
      </c>
      <c r="X13563" s="334" t="s">
        <v>2368</v>
      </c>
      <c r="Y13563" s="163"/>
      <c r="Z13563" s="163"/>
      <c r="AA13563" s="334">
        <v>44.267200000000003</v>
      </c>
      <c r="AB13563" s="334">
        <v>-121.2535</v>
      </c>
      <c r="AC13563" s="163" t="s">
        <v>45</v>
      </c>
      <c r="AE13563" s="370" t="s">
        <v>2388</v>
      </c>
      <c r="AF13563" s="163"/>
      <c r="AG13563" s="163" t="s">
        <v>2366</v>
      </c>
      <c r="AH13563" s="163" t="s">
        <v>2366</v>
      </c>
      <c r="AI13563" s="163"/>
      <c r="AJ13563" s="163"/>
      <c r="AK13563" s="163"/>
      <c r="AL13563" s="163"/>
      <c r="AM13563" s="163"/>
      <c r="AN13563" s="163"/>
      <c r="AO13563" s="163"/>
      <c r="AP13563" s="163"/>
      <c r="AQ13563" s="163"/>
      <c r="AR13563" s="163"/>
      <c r="AS13563" s="163"/>
      <c r="AT13563" s="163"/>
      <c r="AU13563" s="163"/>
      <c r="AV13563" s="163"/>
      <c r="AW13563" s="163"/>
      <c r="AX13563" s="163"/>
      <c r="AY13563" s="163"/>
      <c r="AZ13563" s="163"/>
      <c r="BA13563" s="163"/>
      <c r="BB13563" s="163"/>
      <c r="BC13563" s="371"/>
    </row>
    <row r="13564" spans="1:56" x14ac:dyDescent="0.25">
      <c r="A13564" s="404">
        <v>43396</v>
      </c>
      <c r="B13564" s="5">
        <v>9917</v>
      </c>
      <c r="C13564" s="163"/>
      <c r="D13564" s="163"/>
      <c r="E13564" s="368">
        <v>26</v>
      </c>
      <c r="F13564" s="334" t="s">
        <v>1518</v>
      </c>
      <c r="G13564" s="334">
        <v>2018</v>
      </c>
      <c r="H13564" s="369">
        <v>0.390972222222222</v>
      </c>
      <c r="I13564" s="163"/>
      <c r="J13564" s="163"/>
      <c r="K13564" s="163"/>
      <c r="L13564" s="6"/>
      <c r="M13564" s="163"/>
      <c r="N13564" s="170"/>
      <c r="O13564" s="170"/>
      <c r="P13564" s="459">
        <v>20</v>
      </c>
      <c r="Q13564" s="437"/>
      <c r="R13564" s="459">
        <v>4</v>
      </c>
      <c r="S13564" s="334" t="s">
        <v>3</v>
      </c>
      <c r="T13564" s="334" t="s">
        <v>44</v>
      </c>
      <c r="U13564" s="334" t="s">
        <v>277</v>
      </c>
      <c r="V13564" s="334" t="s">
        <v>1920</v>
      </c>
      <c r="W13564" s="334" t="s">
        <v>2374</v>
      </c>
      <c r="X13564" s="334" t="s">
        <v>2368</v>
      </c>
      <c r="Y13564" s="163"/>
      <c r="Z13564" s="163"/>
      <c r="AA13564" s="334">
        <v>44.267200000000003</v>
      </c>
      <c r="AB13564" s="334">
        <v>-121.2535</v>
      </c>
      <c r="AC13564" s="163" t="s">
        <v>45</v>
      </c>
      <c r="AE13564" s="370" t="s">
        <v>2388</v>
      </c>
      <c r="AF13564" s="163"/>
      <c r="AG13564" s="163" t="s">
        <v>2366</v>
      </c>
      <c r="AH13564" s="163" t="s">
        <v>2366</v>
      </c>
      <c r="AI13564" s="163"/>
      <c r="AJ13564" s="163"/>
      <c r="AK13564" s="163"/>
      <c r="AL13564" s="163"/>
      <c r="AM13564" s="163"/>
      <c r="AN13564" s="163"/>
      <c r="AO13564" s="163"/>
      <c r="AP13564" s="163"/>
      <c r="AQ13564" s="163"/>
      <c r="AR13564" s="163"/>
      <c r="AS13564" s="163"/>
      <c r="AT13564" s="163"/>
      <c r="AU13564" s="163"/>
      <c r="AV13564" s="163"/>
      <c r="AW13564" s="163"/>
      <c r="AX13564" s="163"/>
      <c r="AY13564" s="163"/>
      <c r="AZ13564" s="163"/>
      <c r="BA13564" s="163"/>
      <c r="BB13564" s="163"/>
      <c r="BC13564" s="371"/>
    </row>
    <row r="13565" spans="1:56" x14ac:dyDescent="0.25">
      <c r="A13565" s="404">
        <v>43396</v>
      </c>
      <c r="B13565" s="5">
        <v>9918</v>
      </c>
      <c r="C13565" s="163"/>
      <c r="D13565" s="163"/>
      <c r="E13565" s="368">
        <v>26</v>
      </c>
      <c r="F13565" s="334" t="s">
        <v>1518</v>
      </c>
      <c r="G13565" s="334">
        <v>2018</v>
      </c>
      <c r="H13565" s="369">
        <v>0.39236111111111099</v>
      </c>
      <c r="I13565" s="163"/>
      <c r="J13565" s="163"/>
      <c r="K13565" s="163"/>
      <c r="L13565" s="6"/>
      <c r="M13565" s="163"/>
      <c r="N13565" s="170"/>
      <c r="O13565" s="170"/>
      <c r="P13565" s="459">
        <v>20</v>
      </c>
      <c r="Q13565" s="437"/>
      <c r="R13565" s="459">
        <v>5</v>
      </c>
      <c r="S13565" s="334" t="s">
        <v>3</v>
      </c>
      <c r="T13565" s="334" t="s">
        <v>44</v>
      </c>
      <c r="U13565" s="334" t="s">
        <v>277</v>
      </c>
      <c r="V13565" s="334" t="s">
        <v>1920</v>
      </c>
      <c r="W13565" s="334" t="s">
        <v>2374</v>
      </c>
      <c r="X13565" s="334" t="s">
        <v>2368</v>
      </c>
      <c r="Y13565" s="163"/>
      <c r="Z13565" s="163"/>
      <c r="AA13565" s="334">
        <v>44.267200000000003</v>
      </c>
      <c r="AB13565" s="334">
        <v>-121.2535</v>
      </c>
      <c r="AC13565" s="163" t="s">
        <v>45</v>
      </c>
      <c r="AE13565" s="370" t="s">
        <v>2388</v>
      </c>
      <c r="AF13565" s="163"/>
      <c r="AG13565" s="163" t="s">
        <v>2366</v>
      </c>
      <c r="AH13565" s="163" t="s">
        <v>2366</v>
      </c>
      <c r="AI13565" s="163"/>
      <c r="AJ13565" s="163"/>
      <c r="AK13565" s="163"/>
      <c r="AL13565" s="163"/>
      <c r="AM13565" s="163"/>
      <c r="AN13565" s="163"/>
      <c r="AO13565" s="163"/>
      <c r="AP13565" s="163"/>
      <c r="AQ13565" s="163"/>
      <c r="AR13565" s="163"/>
      <c r="AS13565" s="163"/>
      <c r="AT13565" s="163"/>
      <c r="AU13565" s="163"/>
      <c r="AV13565" s="163"/>
      <c r="AW13565" s="163"/>
      <c r="AX13565" s="163"/>
      <c r="AY13565" s="163"/>
      <c r="AZ13565" s="163"/>
      <c r="BA13565" s="163"/>
      <c r="BB13565" s="163"/>
      <c r="BC13565" s="371"/>
    </row>
    <row r="13566" spans="1:56" x14ac:dyDescent="0.25">
      <c r="A13566" s="404">
        <v>43396</v>
      </c>
      <c r="B13566" s="5">
        <v>9919</v>
      </c>
      <c r="C13566" s="163"/>
      <c r="D13566" s="163"/>
      <c r="E13566" s="368">
        <v>26</v>
      </c>
      <c r="F13566" s="334" t="s">
        <v>1518</v>
      </c>
      <c r="G13566" s="334">
        <v>2018</v>
      </c>
      <c r="H13566" s="369">
        <v>0.41319444444444398</v>
      </c>
      <c r="I13566" s="163"/>
      <c r="J13566" s="163"/>
      <c r="K13566" s="163"/>
      <c r="L13566" s="6"/>
      <c r="M13566" s="163"/>
      <c r="N13566" s="170"/>
      <c r="O13566" s="170"/>
      <c r="P13566" s="459">
        <v>21</v>
      </c>
      <c r="Q13566" s="437"/>
      <c r="R13566" s="459">
        <v>1</v>
      </c>
      <c r="S13566" s="334" t="s">
        <v>3</v>
      </c>
      <c r="T13566" s="334" t="s">
        <v>44</v>
      </c>
      <c r="U13566" s="334" t="s">
        <v>277</v>
      </c>
      <c r="V13566" s="334" t="s">
        <v>1920</v>
      </c>
      <c r="W13566" s="334" t="s">
        <v>2365</v>
      </c>
      <c r="X13566" s="334" t="s">
        <v>2375</v>
      </c>
      <c r="Y13566" s="163"/>
      <c r="Z13566" s="163"/>
      <c r="AA13566" s="334">
        <v>44.267200000000003</v>
      </c>
      <c r="AB13566" s="334">
        <v>-121.2535</v>
      </c>
      <c r="AC13566" s="163" t="s">
        <v>45</v>
      </c>
      <c r="AE13566" s="370" t="s">
        <v>2369</v>
      </c>
      <c r="AF13566" s="163"/>
      <c r="AG13566" s="163" t="s">
        <v>2366</v>
      </c>
      <c r="AH13566" s="163" t="s">
        <v>2366</v>
      </c>
      <c r="AI13566" s="163"/>
      <c r="AJ13566" s="163"/>
      <c r="AK13566" s="163"/>
      <c r="AL13566" s="163"/>
      <c r="AM13566" s="163"/>
      <c r="AN13566" s="163"/>
      <c r="AO13566" s="163"/>
      <c r="AP13566" s="163"/>
      <c r="AQ13566" s="163"/>
      <c r="AR13566" s="163"/>
      <c r="AS13566" s="163"/>
      <c r="AT13566" s="163"/>
      <c r="AU13566" s="163"/>
      <c r="AV13566" s="163"/>
      <c r="AW13566" s="163"/>
      <c r="AX13566" s="163"/>
      <c r="AY13566" s="163"/>
      <c r="AZ13566" s="163"/>
      <c r="BA13566" s="163"/>
      <c r="BB13566" s="163"/>
      <c r="BC13566" s="371" t="s">
        <v>2394</v>
      </c>
    </row>
    <row r="13567" spans="1:56" x14ac:dyDescent="0.25">
      <c r="A13567" s="404">
        <v>43396</v>
      </c>
      <c r="B13567" s="5">
        <v>9920</v>
      </c>
      <c r="C13567" s="163"/>
      <c r="D13567" s="163"/>
      <c r="E13567" s="368">
        <v>26</v>
      </c>
      <c r="F13567" s="334" t="s">
        <v>1518</v>
      </c>
      <c r="G13567" s="334">
        <v>2018</v>
      </c>
      <c r="H13567" s="369">
        <v>0.47569444444444398</v>
      </c>
      <c r="I13567" s="163"/>
      <c r="J13567" s="163"/>
      <c r="K13567" s="163"/>
      <c r="L13567" s="6"/>
      <c r="M13567" s="163"/>
      <c r="N13567" s="170"/>
      <c r="O13567" s="170"/>
      <c r="P13567" s="459">
        <v>22</v>
      </c>
      <c r="Q13567" s="437"/>
      <c r="R13567" s="459">
        <v>1</v>
      </c>
      <c r="S13567" s="334" t="s">
        <v>3</v>
      </c>
      <c r="T13567" s="334" t="s">
        <v>44</v>
      </c>
      <c r="U13567" s="334" t="s">
        <v>277</v>
      </c>
      <c r="V13567" s="334" t="s">
        <v>1920</v>
      </c>
      <c r="W13567" s="334" t="s">
        <v>2385</v>
      </c>
      <c r="X13567" s="334" t="s">
        <v>2386</v>
      </c>
      <c r="Y13567" s="163"/>
      <c r="Z13567" s="163"/>
      <c r="AA13567" s="334">
        <v>44.134300000000003</v>
      </c>
      <c r="AB13567" s="334">
        <v>-121.33540000000001</v>
      </c>
      <c r="AC13567" s="163" t="s">
        <v>45</v>
      </c>
      <c r="AE13567" s="370" t="s">
        <v>2389</v>
      </c>
      <c r="AF13567" s="163"/>
      <c r="AG13567" s="163" t="s">
        <v>2366</v>
      </c>
      <c r="AH13567" s="163" t="s">
        <v>2366</v>
      </c>
      <c r="AI13567" s="163"/>
      <c r="AJ13567" s="163"/>
      <c r="AK13567" s="163"/>
      <c r="AL13567" s="163"/>
      <c r="AM13567" s="163"/>
      <c r="AN13567" s="163"/>
      <c r="AO13567" s="163"/>
      <c r="AP13567" s="163"/>
      <c r="AQ13567" s="163"/>
      <c r="AR13567" s="163"/>
      <c r="AS13567" s="163"/>
      <c r="AT13567" s="163"/>
      <c r="AU13567" s="163"/>
      <c r="AV13567" s="163"/>
      <c r="AW13567" s="163"/>
      <c r="AX13567" s="163"/>
      <c r="AY13567" s="163"/>
      <c r="AZ13567" s="163"/>
      <c r="BA13567" s="163"/>
      <c r="BB13567" s="163"/>
      <c r="BC13567" s="371" t="s">
        <v>2384</v>
      </c>
    </row>
    <row r="13568" spans="1:56" x14ac:dyDescent="0.25">
      <c r="A13568" s="404">
        <v>43396</v>
      </c>
      <c r="B13568" s="5">
        <v>9921</v>
      </c>
      <c r="C13568" s="163"/>
      <c r="D13568" s="163"/>
      <c r="E13568" s="368">
        <v>2</v>
      </c>
      <c r="F13568" s="334" t="s">
        <v>1793</v>
      </c>
      <c r="G13568" s="334">
        <v>2018</v>
      </c>
      <c r="H13568" s="369">
        <v>0.38541666666666702</v>
      </c>
      <c r="I13568" s="163"/>
      <c r="J13568" s="163"/>
      <c r="K13568" s="163"/>
      <c r="L13568" s="6"/>
      <c r="M13568" s="163"/>
      <c r="N13568" s="170"/>
      <c r="O13568" s="170"/>
      <c r="P13568" s="459">
        <v>23</v>
      </c>
      <c r="Q13568" s="437"/>
      <c r="R13568" s="459">
        <v>1</v>
      </c>
      <c r="S13568" s="334" t="s">
        <v>3</v>
      </c>
      <c r="T13568" s="334" t="s">
        <v>44</v>
      </c>
      <c r="U13568" s="334" t="s">
        <v>277</v>
      </c>
      <c r="V13568" s="334" t="s">
        <v>1920</v>
      </c>
      <c r="W13568" s="334" t="s">
        <v>2374</v>
      </c>
      <c r="X13568" s="334" t="s">
        <v>2368</v>
      </c>
      <c r="Y13568" s="163"/>
      <c r="Z13568" s="163"/>
      <c r="AA13568" s="334">
        <v>44.042099999999998</v>
      </c>
      <c r="AB13568" s="334">
        <v>-121.3232</v>
      </c>
      <c r="AC13568" s="163" t="s">
        <v>45</v>
      </c>
      <c r="AE13568" s="370" t="s">
        <v>1827</v>
      </c>
      <c r="AF13568" s="163"/>
      <c r="AG13568" s="163" t="s">
        <v>2366</v>
      </c>
      <c r="AH13568" s="163" t="s">
        <v>2366</v>
      </c>
      <c r="AI13568" s="163"/>
      <c r="AJ13568" s="163"/>
      <c r="AK13568" s="163"/>
      <c r="AL13568" s="163"/>
      <c r="AM13568" s="163"/>
      <c r="AN13568" s="163"/>
      <c r="AO13568" s="163"/>
      <c r="AP13568" s="163"/>
      <c r="AQ13568" s="163"/>
      <c r="AR13568" s="163"/>
      <c r="AS13568" s="163"/>
      <c r="AT13568" s="163"/>
      <c r="AU13568" s="163"/>
      <c r="AV13568" s="163"/>
      <c r="AW13568" s="163"/>
      <c r="AX13568" s="163"/>
      <c r="AY13568" s="163"/>
      <c r="AZ13568" s="163"/>
      <c r="BA13568" s="163"/>
      <c r="BB13568" s="163"/>
      <c r="BC13568" s="371" t="s">
        <v>2395</v>
      </c>
    </row>
    <row r="13569" spans="1:56" x14ac:dyDescent="0.25">
      <c r="A13569" s="404">
        <v>43396</v>
      </c>
      <c r="B13569" s="5">
        <v>9922</v>
      </c>
      <c r="C13569" s="163"/>
      <c r="D13569" s="163"/>
      <c r="E13569" s="368">
        <v>2</v>
      </c>
      <c r="F13569" s="334" t="s">
        <v>1793</v>
      </c>
      <c r="G13569" s="334">
        <v>2018</v>
      </c>
      <c r="H13569" s="369">
        <v>0.38541666666666702</v>
      </c>
      <c r="I13569" s="163"/>
      <c r="J13569" s="163"/>
      <c r="K13569" s="163"/>
      <c r="L13569" s="6"/>
      <c r="M13569" s="163"/>
      <c r="N13569" s="170"/>
      <c r="O13569" s="170"/>
      <c r="P13569" s="459">
        <v>23</v>
      </c>
      <c r="Q13569" s="437"/>
      <c r="R13569" s="459">
        <v>2</v>
      </c>
      <c r="S13569" s="334" t="s">
        <v>3</v>
      </c>
      <c r="T13569" s="334" t="s">
        <v>44</v>
      </c>
      <c r="U13569" s="334" t="s">
        <v>277</v>
      </c>
      <c r="V13569" s="334" t="s">
        <v>1920</v>
      </c>
      <c r="W13569" s="334" t="s">
        <v>2374</v>
      </c>
      <c r="X13569" s="334" t="s">
        <v>2368</v>
      </c>
      <c r="Y13569" s="163"/>
      <c r="Z13569" s="163"/>
      <c r="AA13569" s="334">
        <v>44.042099999999998</v>
      </c>
      <c r="AB13569" s="334">
        <v>-121.3232</v>
      </c>
      <c r="AC13569" s="163" t="s">
        <v>45</v>
      </c>
      <c r="AE13569" s="370" t="s">
        <v>1827</v>
      </c>
      <c r="AF13569" s="163"/>
      <c r="AG13569" s="163" t="s">
        <v>2366</v>
      </c>
      <c r="AH13569" s="163" t="s">
        <v>2366</v>
      </c>
      <c r="AI13569" s="163"/>
      <c r="AJ13569" s="163"/>
      <c r="AK13569" s="163"/>
      <c r="AL13569" s="163"/>
      <c r="AM13569" s="163"/>
      <c r="AN13569" s="163"/>
      <c r="AO13569" s="163"/>
      <c r="AP13569" s="163"/>
      <c r="AQ13569" s="163"/>
      <c r="AR13569" s="163"/>
      <c r="AS13569" s="163"/>
      <c r="AT13569" s="163"/>
      <c r="AU13569" s="163"/>
      <c r="AV13569" s="163"/>
      <c r="AW13569" s="163"/>
      <c r="AX13569" s="163"/>
      <c r="AY13569" s="163"/>
      <c r="AZ13569" s="163"/>
      <c r="BA13569" s="163"/>
      <c r="BB13569" s="163"/>
      <c r="BC13569" s="371" t="s">
        <v>2395</v>
      </c>
      <c r="BD13569" s="84"/>
    </row>
    <row r="13570" spans="1:56" x14ac:dyDescent="0.25">
      <c r="A13570" s="404">
        <v>43396</v>
      </c>
      <c r="B13570" s="5">
        <v>9923</v>
      </c>
      <c r="C13570" s="163"/>
      <c r="D13570" s="163"/>
      <c r="E13570" s="368">
        <v>2</v>
      </c>
      <c r="F13570" s="334" t="s">
        <v>1793</v>
      </c>
      <c r="G13570" s="334">
        <v>2018</v>
      </c>
      <c r="H13570" s="369">
        <v>0.43541666666666701</v>
      </c>
      <c r="I13570" s="163"/>
      <c r="J13570" s="163"/>
      <c r="K13570" s="163"/>
      <c r="L13570" s="6"/>
      <c r="M13570" s="163"/>
      <c r="N13570" s="170"/>
      <c r="O13570" s="170"/>
      <c r="P13570" s="459">
        <v>24</v>
      </c>
      <c r="Q13570" s="437"/>
      <c r="R13570" s="459">
        <v>1</v>
      </c>
      <c r="S13570" s="334" t="s">
        <v>3</v>
      </c>
      <c r="T13570" s="334" t="s">
        <v>44</v>
      </c>
      <c r="U13570" s="334" t="s">
        <v>277</v>
      </c>
      <c r="V13570" s="334" t="s">
        <v>1920</v>
      </c>
      <c r="W13570" s="334" t="s">
        <v>2374</v>
      </c>
      <c r="X13570" s="334" t="s">
        <v>2368</v>
      </c>
      <c r="Y13570" s="163"/>
      <c r="Z13570" s="163"/>
      <c r="AA13570" s="334">
        <v>44.041800000000002</v>
      </c>
      <c r="AB13570" s="334">
        <v>-121.2283</v>
      </c>
      <c r="AC13570" s="163" t="s">
        <v>45</v>
      </c>
      <c r="AE13570" s="370" t="s">
        <v>2369</v>
      </c>
      <c r="AF13570" s="163"/>
      <c r="AG13570" s="163" t="s">
        <v>2366</v>
      </c>
      <c r="AH13570" s="163" t="s">
        <v>2366</v>
      </c>
      <c r="AI13570" s="163"/>
      <c r="AJ13570" s="163"/>
      <c r="AK13570" s="163"/>
      <c r="AL13570" s="163"/>
      <c r="AM13570" s="163"/>
      <c r="AN13570" s="163"/>
      <c r="AO13570" s="163"/>
      <c r="AP13570" s="163"/>
      <c r="AQ13570" s="163"/>
      <c r="AR13570" s="163"/>
      <c r="AS13570" s="163"/>
      <c r="AT13570" s="163"/>
      <c r="AU13570" s="163"/>
      <c r="AV13570" s="163"/>
      <c r="AW13570" s="163"/>
      <c r="AX13570" s="163"/>
      <c r="AY13570" s="163"/>
      <c r="AZ13570" s="163"/>
      <c r="BA13570" s="163"/>
      <c r="BB13570" s="163"/>
      <c r="BC13570" s="371" t="s">
        <v>2396</v>
      </c>
      <c r="BD13570" s="115"/>
    </row>
    <row r="13571" spans="1:56" x14ac:dyDescent="0.25">
      <c r="A13571" s="404">
        <v>43396</v>
      </c>
      <c r="B13571" s="5">
        <v>9924</v>
      </c>
      <c r="C13571" s="163"/>
      <c r="D13571" s="163"/>
      <c r="E13571" s="368">
        <v>2</v>
      </c>
      <c r="F13571" s="334" t="s">
        <v>1793</v>
      </c>
      <c r="G13571" s="334">
        <v>2018</v>
      </c>
      <c r="H13571" s="334">
        <v>10.27</v>
      </c>
      <c r="I13571" s="163"/>
      <c r="J13571" s="163"/>
      <c r="K13571" s="163"/>
      <c r="L13571" s="6"/>
      <c r="M13571" s="163"/>
      <c r="N13571" s="170"/>
      <c r="O13571" s="170"/>
      <c r="P13571" s="459">
        <v>24</v>
      </c>
      <c r="Q13571" s="437"/>
      <c r="R13571" s="459">
        <v>2</v>
      </c>
      <c r="S13571" s="334" t="s">
        <v>3</v>
      </c>
      <c r="T13571" s="334" t="s">
        <v>44</v>
      </c>
      <c r="U13571" s="334" t="s">
        <v>277</v>
      </c>
      <c r="V13571" s="334" t="s">
        <v>1920</v>
      </c>
      <c r="W13571" s="334" t="s">
        <v>2374</v>
      </c>
      <c r="X13571" s="334" t="s">
        <v>2368</v>
      </c>
      <c r="Y13571" s="163"/>
      <c r="Z13571" s="163"/>
      <c r="AA13571" s="334">
        <v>44.041800000000002</v>
      </c>
      <c r="AB13571" s="334">
        <v>-121.2283</v>
      </c>
      <c r="AC13571" s="163" t="s">
        <v>45</v>
      </c>
      <c r="AE13571" s="370" t="s">
        <v>2369</v>
      </c>
      <c r="AF13571" s="163"/>
      <c r="AG13571" s="163" t="s">
        <v>2366</v>
      </c>
      <c r="AH13571" s="163" t="s">
        <v>2366</v>
      </c>
      <c r="AI13571" s="163"/>
      <c r="AJ13571" s="163"/>
      <c r="AK13571" s="163"/>
      <c r="AL13571" s="163"/>
      <c r="AM13571" s="163"/>
      <c r="AN13571" s="163"/>
      <c r="AO13571" s="163"/>
      <c r="AP13571" s="163"/>
      <c r="AQ13571" s="163"/>
      <c r="AR13571" s="163"/>
      <c r="AS13571" s="163"/>
      <c r="AT13571" s="163"/>
      <c r="AU13571" s="163"/>
      <c r="AV13571" s="163"/>
      <c r="AW13571" s="163"/>
      <c r="AX13571" s="163"/>
      <c r="AY13571" s="163"/>
      <c r="AZ13571" s="163"/>
      <c r="BA13571" s="163"/>
      <c r="BB13571" s="163"/>
      <c r="BC13571" s="371" t="s">
        <v>2396</v>
      </c>
    </row>
    <row r="13572" spans="1:56" x14ac:dyDescent="0.25">
      <c r="A13572" s="404">
        <v>43396</v>
      </c>
      <c r="B13572" s="5">
        <v>9925</v>
      </c>
      <c r="C13572" s="84"/>
      <c r="D13572" s="84"/>
      <c r="E13572" s="372">
        <v>2</v>
      </c>
      <c r="F13572" s="373" t="s">
        <v>1793</v>
      </c>
      <c r="G13572" s="373">
        <v>2018</v>
      </c>
      <c r="H13572" s="374">
        <v>0.485416666666667</v>
      </c>
      <c r="I13572" s="84"/>
      <c r="J13572" s="84"/>
      <c r="K13572" s="84"/>
      <c r="L13572" s="6"/>
      <c r="M13572" s="84"/>
      <c r="N13572" s="145"/>
      <c r="O13572" s="145"/>
      <c r="P13572" s="460">
        <v>25</v>
      </c>
      <c r="Q13572" s="434"/>
      <c r="R13572" s="460">
        <v>1</v>
      </c>
      <c r="S13572" s="373" t="s">
        <v>3</v>
      </c>
      <c r="T13572" s="373" t="s">
        <v>44</v>
      </c>
      <c r="U13572" s="373" t="s">
        <v>277</v>
      </c>
      <c r="V13572" s="84" t="s">
        <v>1920</v>
      </c>
      <c r="W13572" s="373" t="s">
        <v>2374</v>
      </c>
      <c r="X13572" s="373" t="s">
        <v>2368</v>
      </c>
      <c r="Y13572" s="84"/>
      <c r="Z13572" s="84"/>
      <c r="AA13572" s="373">
        <v>44.039700000000003</v>
      </c>
      <c r="AB13572" s="373">
        <v>-121.33029999999999</v>
      </c>
      <c r="AC13572" s="84" t="s">
        <v>45</v>
      </c>
      <c r="AE13572" s="375" t="s">
        <v>2399</v>
      </c>
      <c r="AF13572" s="84"/>
      <c r="AG13572" s="84" t="s">
        <v>2366</v>
      </c>
      <c r="AH13572" s="84" t="s">
        <v>2366</v>
      </c>
      <c r="AI13572" s="84"/>
      <c r="AJ13572" s="84"/>
      <c r="AK13572" s="84"/>
      <c r="AL13572" s="84"/>
      <c r="AM13572" s="84"/>
      <c r="AN13572" s="84"/>
      <c r="AO13572" s="84"/>
      <c r="AP13572" s="84"/>
      <c r="AQ13572" s="84"/>
      <c r="AR13572" s="84"/>
      <c r="AS13572" s="84"/>
      <c r="AT13572" s="84"/>
      <c r="AU13572" s="84"/>
      <c r="AV13572" s="84"/>
      <c r="AW13572" s="84"/>
      <c r="AX13572" s="84"/>
      <c r="AY13572" s="84"/>
      <c r="AZ13572" s="84"/>
      <c r="BA13572" s="84"/>
      <c r="BB13572" s="84"/>
      <c r="BC13572" s="284" t="s">
        <v>2403</v>
      </c>
    </row>
    <row r="13573" spans="1:56" ht="30" x14ac:dyDescent="0.25">
      <c r="A13573" s="404">
        <v>43396</v>
      </c>
      <c r="B13573" s="5">
        <v>9926</v>
      </c>
      <c r="C13573" s="84"/>
      <c r="D13573" s="84"/>
      <c r="E13573" s="372">
        <v>2</v>
      </c>
      <c r="F13573" s="373" t="s">
        <v>1793</v>
      </c>
      <c r="G13573" s="373">
        <v>2018</v>
      </c>
      <c r="H13573" s="373">
        <v>12.04</v>
      </c>
      <c r="I13573" s="84"/>
      <c r="J13573" s="84"/>
      <c r="K13573" s="84"/>
      <c r="L13573" s="6"/>
      <c r="M13573" s="84"/>
      <c r="N13573" s="145"/>
      <c r="O13573" s="145"/>
      <c r="P13573" s="460">
        <v>26</v>
      </c>
      <c r="Q13573" s="434"/>
      <c r="R13573" s="460">
        <v>1</v>
      </c>
      <c r="S13573" s="373" t="s">
        <v>3</v>
      </c>
      <c r="T13573" s="373" t="s">
        <v>44</v>
      </c>
      <c r="U13573" s="373" t="s">
        <v>277</v>
      </c>
      <c r="V13573" s="84" t="s">
        <v>1920</v>
      </c>
      <c r="W13573" s="373" t="s">
        <v>2374</v>
      </c>
      <c r="X13573" s="373" t="s">
        <v>2368</v>
      </c>
      <c r="Y13573" s="84"/>
      <c r="Z13573" s="84"/>
      <c r="AA13573" s="373">
        <v>44.039700000000003</v>
      </c>
      <c r="AB13573" s="373">
        <v>-121.33029999999999</v>
      </c>
      <c r="AC13573" s="84" t="s">
        <v>45</v>
      </c>
      <c r="AE13573" s="375" t="s">
        <v>2400</v>
      </c>
      <c r="AF13573" s="84"/>
      <c r="AG13573" s="84" t="s">
        <v>2366</v>
      </c>
      <c r="AH13573" s="84" t="s">
        <v>2366</v>
      </c>
      <c r="AI13573" s="84"/>
      <c r="AJ13573" s="84"/>
      <c r="AK13573" s="84"/>
      <c r="AL13573" s="84"/>
      <c r="AM13573" s="84"/>
      <c r="AN13573" s="84"/>
      <c r="AO13573" s="84"/>
      <c r="AP13573" s="84"/>
      <c r="AQ13573" s="84"/>
      <c r="AR13573" s="84"/>
      <c r="AS13573" s="84"/>
      <c r="AT13573" s="84"/>
      <c r="AU13573" s="84"/>
      <c r="AV13573" s="84"/>
      <c r="AW13573" s="84"/>
      <c r="AX13573" s="84"/>
      <c r="AY13573" s="84"/>
      <c r="AZ13573" s="84"/>
      <c r="BA13573" s="84"/>
      <c r="BB13573" s="84"/>
      <c r="BC13573" s="284" t="s">
        <v>2404</v>
      </c>
    </row>
    <row r="13574" spans="1:56" ht="30" x14ac:dyDescent="0.25">
      <c r="A13574" s="404">
        <v>43396</v>
      </c>
      <c r="B13574" s="5">
        <v>9927</v>
      </c>
      <c r="C13574" s="84"/>
      <c r="D13574" s="84"/>
      <c r="E13574" s="372">
        <v>2</v>
      </c>
      <c r="F13574" s="373" t="s">
        <v>1793</v>
      </c>
      <c r="G13574" s="373">
        <v>2018</v>
      </c>
      <c r="H13574" s="373">
        <v>12.04</v>
      </c>
      <c r="I13574" s="84"/>
      <c r="J13574" s="84"/>
      <c r="K13574" s="84"/>
      <c r="L13574" s="6"/>
      <c r="M13574" s="84"/>
      <c r="N13574" s="145"/>
      <c r="O13574" s="145"/>
      <c r="P13574" s="460">
        <v>26</v>
      </c>
      <c r="Q13574" s="434"/>
      <c r="R13574" s="460">
        <v>2</v>
      </c>
      <c r="S13574" s="373" t="s">
        <v>3</v>
      </c>
      <c r="T13574" s="373" t="s">
        <v>44</v>
      </c>
      <c r="U13574" s="373" t="s">
        <v>277</v>
      </c>
      <c r="V13574" s="84" t="s">
        <v>1920</v>
      </c>
      <c r="W13574" s="373" t="s">
        <v>2374</v>
      </c>
      <c r="X13574" s="373" t="s">
        <v>2368</v>
      </c>
      <c r="Y13574" s="84"/>
      <c r="Z13574" s="84"/>
      <c r="AA13574" s="373">
        <v>44.039700000000003</v>
      </c>
      <c r="AB13574" s="373">
        <v>-121.33029999999999</v>
      </c>
      <c r="AC13574" s="84" t="s">
        <v>45</v>
      </c>
      <c r="AE13574" s="375" t="s">
        <v>2400</v>
      </c>
      <c r="AF13574" s="84"/>
      <c r="AG13574" s="84" t="s">
        <v>2366</v>
      </c>
      <c r="AH13574" s="84" t="s">
        <v>2366</v>
      </c>
      <c r="AI13574" s="84"/>
      <c r="AJ13574" s="84"/>
      <c r="AK13574" s="84"/>
      <c r="AL13574" s="84"/>
      <c r="AM13574" s="84"/>
      <c r="AN13574" s="84"/>
      <c r="AO13574" s="84"/>
      <c r="AP13574" s="84"/>
      <c r="AQ13574" s="84"/>
      <c r="AR13574" s="84"/>
      <c r="AS13574" s="84"/>
      <c r="AT13574" s="84"/>
      <c r="AU13574" s="84"/>
      <c r="AV13574" s="84"/>
      <c r="AW13574" s="84"/>
      <c r="AX13574" s="84"/>
      <c r="AY13574" s="84"/>
      <c r="AZ13574" s="84"/>
      <c r="BA13574" s="84"/>
      <c r="BB13574" s="84"/>
      <c r="BC13574" s="284" t="s">
        <v>2404</v>
      </c>
      <c r="BD13574" s="22"/>
    </row>
    <row r="13575" spans="1:56" x14ac:dyDescent="0.25">
      <c r="A13575" s="404">
        <v>43396</v>
      </c>
      <c r="B13575" s="5">
        <v>9928</v>
      </c>
      <c r="C13575" s="84"/>
      <c r="D13575" s="84"/>
      <c r="E13575" s="372">
        <v>9</v>
      </c>
      <c r="F13575" s="373" t="s">
        <v>1793</v>
      </c>
      <c r="G13575" s="373">
        <v>2018</v>
      </c>
      <c r="H13575" s="374">
        <v>0.39236111111111099</v>
      </c>
      <c r="I13575" s="84"/>
      <c r="J13575" s="84"/>
      <c r="K13575" s="84"/>
      <c r="L13575" s="6"/>
      <c r="M13575" s="84"/>
      <c r="N13575" s="145"/>
      <c r="O13575" s="145"/>
      <c r="P13575" s="460">
        <v>27</v>
      </c>
      <c r="Q13575" s="434"/>
      <c r="R13575" s="460">
        <v>1</v>
      </c>
      <c r="S13575" s="373" t="s">
        <v>3</v>
      </c>
      <c r="T13575" s="373" t="s">
        <v>44</v>
      </c>
      <c r="U13575" s="373" t="s">
        <v>277</v>
      </c>
      <c r="V13575" s="84" t="s">
        <v>1920</v>
      </c>
      <c r="W13575" s="373" t="s">
        <v>2365</v>
      </c>
      <c r="X13575" s="373" t="s">
        <v>2375</v>
      </c>
      <c r="Y13575" s="84"/>
      <c r="Z13575" s="84"/>
      <c r="AA13575" s="373">
        <v>44.267099999999999</v>
      </c>
      <c r="AB13575" s="373">
        <v>-121.25360000000001</v>
      </c>
      <c r="AC13575" s="84" t="s">
        <v>45</v>
      </c>
      <c r="AE13575" s="375" t="s">
        <v>2401</v>
      </c>
      <c r="AF13575" s="84"/>
      <c r="AG13575" s="84" t="s">
        <v>2366</v>
      </c>
      <c r="AH13575" s="84" t="s">
        <v>2366</v>
      </c>
      <c r="AI13575" s="84"/>
      <c r="AJ13575" s="84"/>
      <c r="AK13575" s="84"/>
      <c r="AL13575" s="84"/>
      <c r="AM13575" s="84"/>
      <c r="AN13575" s="84"/>
      <c r="AO13575" s="84"/>
      <c r="AP13575" s="84"/>
      <c r="AQ13575" s="84"/>
      <c r="AR13575" s="84"/>
      <c r="AS13575" s="84"/>
      <c r="AT13575" s="84"/>
      <c r="AU13575" s="84"/>
      <c r="AV13575" s="84"/>
      <c r="AW13575" s="84"/>
      <c r="AX13575" s="84"/>
      <c r="AY13575" s="84"/>
      <c r="AZ13575" s="84"/>
      <c r="BA13575" s="84"/>
      <c r="BB13575" s="84"/>
      <c r="BC13575" s="284" t="s">
        <v>2396</v>
      </c>
    </row>
    <row r="13576" spans="1:56" x14ac:dyDescent="0.25">
      <c r="A13576" s="404">
        <v>43396</v>
      </c>
      <c r="B13576" s="5">
        <v>9929</v>
      </c>
      <c r="C13576" s="84"/>
      <c r="D13576" s="84"/>
      <c r="E13576" s="372">
        <v>9</v>
      </c>
      <c r="F13576" s="373" t="s">
        <v>1793</v>
      </c>
      <c r="G13576" s="373">
        <v>2018</v>
      </c>
      <c r="H13576" s="374">
        <v>0.46875</v>
      </c>
      <c r="I13576" s="84"/>
      <c r="J13576" s="84"/>
      <c r="K13576" s="84"/>
      <c r="L13576" s="6"/>
      <c r="M13576" s="84"/>
      <c r="N13576" s="145"/>
      <c r="O13576" s="145"/>
      <c r="P13576" s="460">
        <v>28</v>
      </c>
      <c r="Q13576" s="434"/>
      <c r="R13576" s="460">
        <v>1</v>
      </c>
      <c r="S13576" s="373" t="s">
        <v>3</v>
      </c>
      <c r="T13576" s="373" t="s">
        <v>44</v>
      </c>
      <c r="U13576" s="373" t="s">
        <v>277</v>
      </c>
      <c r="V13576" s="84" t="s">
        <v>1920</v>
      </c>
      <c r="W13576" s="373" t="s">
        <v>2397</v>
      </c>
      <c r="X13576" s="373" t="s">
        <v>2398</v>
      </c>
      <c r="Y13576" s="84"/>
      <c r="Z13576" s="84"/>
      <c r="AA13576" s="373">
        <v>44.198099999999997</v>
      </c>
      <c r="AB13576" s="373">
        <v>-121.3233</v>
      </c>
      <c r="AC13576" s="84" t="s">
        <v>45</v>
      </c>
      <c r="AE13576" s="375" t="s">
        <v>2402</v>
      </c>
      <c r="AF13576" s="84"/>
      <c r="AG13576" s="84" t="s">
        <v>2366</v>
      </c>
      <c r="AH13576" s="84" t="s">
        <v>2366</v>
      </c>
      <c r="AI13576" s="84"/>
      <c r="AJ13576" s="84"/>
      <c r="AK13576" s="84"/>
      <c r="AL13576" s="84"/>
      <c r="AM13576" s="84"/>
      <c r="AN13576" s="84"/>
      <c r="AO13576" s="84"/>
      <c r="AP13576" s="84"/>
      <c r="AQ13576" s="84"/>
      <c r="AR13576" s="84"/>
      <c r="AS13576" s="84"/>
      <c r="AT13576" s="84"/>
      <c r="AU13576" s="84"/>
      <c r="AV13576" s="84"/>
      <c r="AW13576" s="84"/>
      <c r="AX13576" s="84"/>
      <c r="AY13576" s="84"/>
      <c r="AZ13576" s="84"/>
      <c r="BA13576" s="84"/>
      <c r="BB13576" s="84"/>
      <c r="BC13576" s="284" t="s">
        <v>2390</v>
      </c>
    </row>
    <row r="13577" spans="1:56" x14ac:dyDescent="0.25">
      <c r="A13577" s="404">
        <v>43396</v>
      </c>
      <c r="B13577" s="5">
        <v>9930</v>
      </c>
      <c r="C13577" s="84"/>
      <c r="D13577" s="84"/>
      <c r="E13577" s="372">
        <v>9</v>
      </c>
      <c r="F13577" s="373" t="s">
        <v>1793</v>
      </c>
      <c r="G13577" s="373">
        <v>2018</v>
      </c>
      <c r="H13577" s="374">
        <v>0.46875</v>
      </c>
      <c r="I13577" s="84"/>
      <c r="J13577" s="84"/>
      <c r="K13577" s="84"/>
      <c r="L13577" s="6"/>
      <c r="M13577" s="84"/>
      <c r="N13577" s="145"/>
      <c r="O13577" s="145"/>
      <c r="P13577" s="460">
        <v>28</v>
      </c>
      <c r="Q13577" s="434"/>
      <c r="R13577" s="460">
        <v>2</v>
      </c>
      <c r="S13577" s="373" t="s">
        <v>3</v>
      </c>
      <c r="T13577" s="373" t="s">
        <v>44</v>
      </c>
      <c r="U13577" s="373" t="s">
        <v>277</v>
      </c>
      <c r="V13577" s="84" t="s">
        <v>1920</v>
      </c>
      <c r="W13577" s="373" t="s">
        <v>2397</v>
      </c>
      <c r="X13577" s="373" t="s">
        <v>2398</v>
      </c>
      <c r="Y13577" s="84"/>
      <c r="Z13577" s="84"/>
      <c r="AA13577" s="373">
        <v>44.198099999999997</v>
      </c>
      <c r="AB13577" s="373">
        <v>-121.3233</v>
      </c>
      <c r="AC13577" s="84" t="s">
        <v>45</v>
      </c>
      <c r="AE13577" s="375" t="s">
        <v>2402</v>
      </c>
      <c r="AF13577" s="84"/>
      <c r="AG13577" s="84" t="s">
        <v>2366</v>
      </c>
      <c r="AH13577" s="84" t="s">
        <v>2366</v>
      </c>
      <c r="AI13577" s="84"/>
      <c r="AJ13577" s="84"/>
      <c r="AK13577" s="84"/>
      <c r="AL13577" s="84"/>
      <c r="AM13577" s="84"/>
      <c r="AN13577" s="84"/>
      <c r="AO13577" s="84"/>
      <c r="AP13577" s="84"/>
      <c r="AQ13577" s="84"/>
      <c r="AR13577" s="84"/>
      <c r="AS13577" s="84"/>
      <c r="AT13577" s="84"/>
      <c r="AU13577" s="84"/>
      <c r="AV13577" s="84"/>
      <c r="AW13577" s="84"/>
      <c r="AX13577" s="84"/>
      <c r="AY13577" s="84"/>
      <c r="AZ13577" s="84"/>
      <c r="BA13577" s="84"/>
      <c r="BB13577" s="84"/>
      <c r="BC13577" s="284" t="s">
        <v>2390</v>
      </c>
    </row>
    <row r="13578" spans="1:56" x14ac:dyDescent="0.25">
      <c r="A13578" s="404">
        <v>43396</v>
      </c>
      <c r="B13578" s="5">
        <v>9931</v>
      </c>
      <c r="C13578" s="84"/>
      <c r="D13578" s="84"/>
      <c r="E13578" s="372">
        <v>9</v>
      </c>
      <c r="F13578" s="373" t="s">
        <v>1793</v>
      </c>
      <c r="G13578" s="373">
        <v>2018</v>
      </c>
      <c r="H13578" s="374">
        <v>0.46875</v>
      </c>
      <c r="I13578" s="84"/>
      <c r="J13578" s="84"/>
      <c r="K13578" s="84"/>
      <c r="L13578" s="6"/>
      <c r="M13578" s="84"/>
      <c r="N13578" s="145"/>
      <c r="O13578" s="145"/>
      <c r="P13578" s="460">
        <v>28</v>
      </c>
      <c r="Q13578" s="434"/>
      <c r="R13578" s="460">
        <v>3</v>
      </c>
      <c r="S13578" s="373" t="s">
        <v>3</v>
      </c>
      <c r="T13578" s="373" t="s">
        <v>44</v>
      </c>
      <c r="U13578" s="373" t="s">
        <v>277</v>
      </c>
      <c r="V13578" s="84" t="s">
        <v>1920</v>
      </c>
      <c r="W13578" s="373" t="s">
        <v>2397</v>
      </c>
      <c r="X13578" s="373" t="s">
        <v>2398</v>
      </c>
      <c r="Y13578" s="84"/>
      <c r="Z13578" s="84"/>
      <c r="AA13578" s="373">
        <v>44.198099999999997</v>
      </c>
      <c r="AB13578" s="373">
        <v>-121.3233</v>
      </c>
      <c r="AC13578" s="84" t="s">
        <v>45</v>
      </c>
      <c r="AE13578" s="375" t="s">
        <v>2402</v>
      </c>
      <c r="AF13578" s="84"/>
      <c r="AG13578" s="84" t="s">
        <v>2366</v>
      </c>
      <c r="AH13578" s="84" t="s">
        <v>2366</v>
      </c>
      <c r="AI13578" s="84"/>
      <c r="AJ13578" s="84"/>
      <c r="AK13578" s="84"/>
      <c r="AL13578" s="84"/>
      <c r="AM13578" s="84"/>
      <c r="AN13578" s="84"/>
      <c r="AO13578" s="84"/>
      <c r="AP13578" s="84"/>
      <c r="AQ13578" s="84"/>
      <c r="AR13578" s="84"/>
      <c r="AS13578" s="84"/>
      <c r="AT13578" s="84"/>
      <c r="AU13578" s="84"/>
      <c r="AV13578" s="84"/>
      <c r="AW13578" s="84"/>
      <c r="AX13578" s="84"/>
      <c r="AY13578" s="84"/>
      <c r="AZ13578" s="84"/>
      <c r="BA13578" s="84"/>
      <c r="BB13578" s="84"/>
      <c r="BC13578" s="284" t="s">
        <v>2390</v>
      </c>
    </row>
    <row r="13579" spans="1:56" x14ac:dyDescent="0.25">
      <c r="A13579" s="404">
        <v>43396</v>
      </c>
      <c r="B13579" s="5">
        <v>9932</v>
      </c>
      <c r="C13579" s="84"/>
      <c r="D13579" s="84"/>
      <c r="E13579" s="372">
        <v>30</v>
      </c>
      <c r="F13579" s="373" t="s">
        <v>1793</v>
      </c>
      <c r="G13579" s="373">
        <v>2018</v>
      </c>
      <c r="H13579" s="374">
        <v>0.40486111111111101</v>
      </c>
      <c r="I13579" s="84"/>
      <c r="J13579" s="84"/>
      <c r="K13579" s="84"/>
      <c r="L13579" s="6"/>
      <c r="M13579" s="84"/>
      <c r="N13579" s="145"/>
      <c r="O13579" s="145"/>
      <c r="P13579" s="460">
        <v>29</v>
      </c>
      <c r="Q13579" s="434"/>
      <c r="R13579" s="460">
        <v>1</v>
      </c>
      <c r="S13579" s="373" t="s">
        <v>3</v>
      </c>
      <c r="T13579" s="373" t="s">
        <v>44</v>
      </c>
      <c r="U13579" s="373" t="s">
        <v>277</v>
      </c>
      <c r="V13579" s="84" t="s">
        <v>1920</v>
      </c>
      <c r="W13579" s="373" t="s">
        <v>2374</v>
      </c>
      <c r="X13579" s="373" t="s">
        <v>2368</v>
      </c>
      <c r="Y13579" s="84"/>
      <c r="Z13579" s="84"/>
      <c r="AA13579" s="373">
        <v>44.041600000000003</v>
      </c>
      <c r="AB13579" s="373">
        <v>-121.318</v>
      </c>
      <c r="AC13579" s="84" t="s">
        <v>45</v>
      </c>
      <c r="AE13579" s="375" t="s">
        <v>1827</v>
      </c>
      <c r="AF13579" s="84"/>
      <c r="AG13579" s="84" t="s">
        <v>2366</v>
      </c>
      <c r="AH13579" s="84" t="s">
        <v>2366</v>
      </c>
      <c r="AI13579" s="84"/>
      <c r="AJ13579" s="84"/>
      <c r="AK13579" s="84"/>
      <c r="AL13579" s="84"/>
      <c r="AM13579" s="84"/>
      <c r="AN13579" s="84"/>
      <c r="AO13579" s="84"/>
      <c r="AP13579" s="84"/>
      <c r="AQ13579" s="84"/>
      <c r="AR13579" s="84"/>
      <c r="AS13579" s="84"/>
      <c r="AT13579" s="84"/>
      <c r="AU13579" s="84"/>
      <c r="AV13579" s="84"/>
      <c r="AW13579" s="84"/>
      <c r="AX13579" s="84"/>
      <c r="AY13579" s="84"/>
      <c r="AZ13579" s="84"/>
      <c r="BA13579" s="84"/>
      <c r="BB13579" s="84"/>
      <c r="BC13579" s="284" t="s">
        <v>2373</v>
      </c>
      <c r="BD13579" s="158"/>
    </row>
    <row r="13580" spans="1:56" x14ac:dyDescent="0.25">
      <c r="A13580" s="404">
        <v>43396</v>
      </c>
      <c r="B13580" s="5">
        <v>9933</v>
      </c>
      <c r="C13580" s="84"/>
      <c r="D13580" s="84"/>
      <c r="E13580" s="372">
        <v>30</v>
      </c>
      <c r="F13580" s="373" t="s">
        <v>1793</v>
      </c>
      <c r="G13580" s="373">
        <v>2018</v>
      </c>
      <c r="H13580" s="374">
        <v>0.40486111111111101</v>
      </c>
      <c r="I13580" s="84"/>
      <c r="J13580" s="84"/>
      <c r="K13580" s="84"/>
      <c r="L13580" s="6"/>
      <c r="M13580" s="84"/>
      <c r="N13580" s="145"/>
      <c r="O13580" s="145"/>
      <c r="P13580" s="460">
        <v>29</v>
      </c>
      <c r="Q13580" s="434"/>
      <c r="R13580" s="460">
        <v>2</v>
      </c>
      <c r="S13580" s="373" t="s">
        <v>3</v>
      </c>
      <c r="T13580" s="373" t="s">
        <v>44</v>
      </c>
      <c r="U13580" s="373" t="s">
        <v>277</v>
      </c>
      <c r="V13580" s="84" t="s">
        <v>1920</v>
      </c>
      <c r="W13580" s="373" t="s">
        <v>2374</v>
      </c>
      <c r="X13580" s="373" t="s">
        <v>2368</v>
      </c>
      <c r="Y13580" s="84"/>
      <c r="Z13580" s="84"/>
      <c r="AA13580" s="373">
        <v>44.041600000000003</v>
      </c>
      <c r="AB13580" s="373">
        <v>-121.318</v>
      </c>
      <c r="AC13580" s="84" t="s">
        <v>45</v>
      </c>
      <c r="AE13580" s="375" t="s">
        <v>1827</v>
      </c>
      <c r="AF13580" s="84"/>
      <c r="AG13580" s="84" t="s">
        <v>2366</v>
      </c>
      <c r="AH13580" s="84" t="s">
        <v>2366</v>
      </c>
      <c r="AI13580" s="84"/>
      <c r="AJ13580" s="84"/>
      <c r="AK13580" s="84"/>
      <c r="AL13580" s="84"/>
      <c r="AM13580" s="84"/>
      <c r="AN13580" s="84"/>
      <c r="AO13580" s="84"/>
      <c r="AP13580" s="84"/>
      <c r="AQ13580" s="84"/>
      <c r="AR13580" s="84"/>
      <c r="AS13580" s="84"/>
      <c r="AT13580" s="84"/>
      <c r="AU13580" s="84"/>
      <c r="AV13580" s="84"/>
      <c r="AW13580" s="84"/>
      <c r="AX13580" s="84"/>
      <c r="AY13580" s="84"/>
      <c r="AZ13580" s="84"/>
      <c r="BA13580" s="84"/>
      <c r="BB13580" s="84"/>
      <c r="BC13580" s="284"/>
      <c r="BD13580" s="115"/>
    </row>
    <row r="13581" spans="1:56" x14ac:dyDescent="0.25">
      <c r="A13581" s="404">
        <v>43396</v>
      </c>
      <c r="B13581" s="5">
        <v>9934</v>
      </c>
      <c r="C13581" s="84"/>
      <c r="D13581" s="84"/>
      <c r="E13581" s="372">
        <v>30</v>
      </c>
      <c r="F13581" s="373" t="s">
        <v>1793</v>
      </c>
      <c r="G13581" s="373">
        <v>2018</v>
      </c>
      <c r="H13581" s="376">
        <v>0.40486111111111101</v>
      </c>
      <c r="I13581" s="84"/>
      <c r="J13581" s="84"/>
      <c r="K13581" s="84"/>
      <c r="L13581" s="6"/>
      <c r="M13581" s="84"/>
      <c r="N13581" s="145"/>
      <c r="O13581" s="145"/>
      <c r="P13581" s="460">
        <v>29</v>
      </c>
      <c r="Q13581" s="434"/>
      <c r="R13581" s="460">
        <v>3</v>
      </c>
      <c r="S13581" s="373" t="s">
        <v>3</v>
      </c>
      <c r="T13581" s="373" t="s">
        <v>44</v>
      </c>
      <c r="U13581" s="373" t="s">
        <v>277</v>
      </c>
      <c r="V13581" s="84" t="s">
        <v>1920</v>
      </c>
      <c r="W13581" s="373" t="s">
        <v>2374</v>
      </c>
      <c r="X13581" s="373" t="s">
        <v>2368</v>
      </c>
      <c r="Y13581" s="84"/>
      <c r="Z13581" s="84"/>
      <c r="AA13581" s="373">
        <v>44.041600000000003</v>
      </c>
      <c r="AB13581" s="373">
        <v>-121.318</v>
      </c>
      <c r="AC13581" s="84" t="s">
        <v>45</v>
      </c>
      <c r="AE13581" s="375" t="s">
        <v>1827</v>
      </c>
      <c r="AF13581" s="84"/>
      <c r="AG13581" s="84" t="s">
        <v>2366</v>
      </c>
      <c r="AH13581" s="84" t="s">
        <v>2366</v>
      </c>
      <c r="AI13581" s="84"/>
      <c r="AJ13581" s="84"/>
      <c r="AK13581" s="84"/>
      <c r="AL13581" s="84"/>
      <c r="AM13581" s="84"/>
      <c r="AN13581" s="84"/>
      <c r="AO13581" s="84"/>
      <c r="AP13581" s="84"/>
      <c r="AQ13581" s="84"/>
      <c r="AR13581" s="84"/>
      <c r="AS13581" s="84"/>
      <c r="AT13581" s="84"/>
      <c r="AU13581" s="84"/>
      <c r="AV13581" s="84"/>
      <c r="AW13581" s="84"/>
      <c r="AX13581" s="84"/>
      <c r="AY13581" s="84"/>
      <c r="AZ13581" s="84"/>
      <c r="BA13581" s="84"/>
      <c r="BB13581" s="84"/>
      <c r="BC13581" s="284"/>
    </row>
    <row r="13582" spans="1:56" x14ac:dyDescent="0.25">
      <c r="A13582" s="404">
        <v>43396</v>
      </c>
      <c r="B13582" s="5">
        <v>9935</v>
      </c>
      <c r="C13582" s="84"/>
      <c r="D13582" s="84"/>
      <c r="E13582" s="372">
        <v>30</v>
      </c>
      <c r="F13582" s="373" t="s">
        <v>1793</v>
      </c>
      <c r="G13582" s="373">
        <v>2018</v>
      </c>
      <c r="H13582" s="376">
        <v>0.40486111111111101</v>
      </c>
      <c r="I13582" s="84"/>
      <c r="J13582" s="84"/>
      <c r="K13582" s="84"/>
      <c r="L13582" s="6"/>
      <c r="M13582" s="84"/>
      <c r="N13582" s="145"/>
      <c r="O13582" s="145"/>
      <c r="P13582" s="460">
        <v>29</v>
      </c>
      <c r="Q13582" s="434"/>
      <c r="R13582" s="460">
        <v>4</v>
      </c>
      <c r="S13582" s="373" t="s">
        <v>3</v>
      </c>
      <c r="T13582" s="373" t="s">
        <v>44</v>
      </c>
      <c r="U13582" s="373" t="s">
        <v>277</v>
      </c>
      <c r="V13582" s="84" t="s">
        <v>1920</v>
      </c>
      <c r="W13582" s="373" t="s">
        <v>2374</v>
      </c>
      <c r="X13582" s="373" t="s">
        <v>2368</v>
      </c>
      <c r="Y13582" s="84"/>
      <c r="Z13582" s="84"/>
      <c r="AA13582" s="373">
        <v>44.041600000000003</v>
      </c>
      <c r="AB13582" s="373">
        <v>-121.318</v>
      </c>
      <c r="AC13582" s="84" t="s">
        <v>45</v>
      </c>
      <c r="AE13582" s="375" t="s">
        <v>1827</v>
      </c>
      <c r="AF13582" s="84"/>
      <c r="AG13582" s="84" t="s">
        <v>2366</v>
      </c>
      <c r="AH13582" s="84" t="s">
        <v>2366</v>
      </c>
      <c r="AI13582" s="84"/>
      <c r="AJ13582" s="84"/>
      <c r="AK13582" s="84"/>
      <c r="AL13582" s="84"/>
      <c r="AM13582" s="84"/>
      <c r="AN13582" s="84"/>
      <c r="AO13582" s="84"/>
      <c r="AP13582" s="84"/>
      <c r="AQ13582" s="84"/>
      <c r="AR13582" s="84"/>
      <c r="AS13582" s="84"/>
      <c r="AT13582" s="84"/>
      <c r="AU13582" s="84"/>
      <c r="AV13582" s="84"/>
      <c r="AW13582" s="84"/>
      <c r="AX13582" s="84"/>
      <c r="AY13582" s="84"/>
      <c r="AZ13582" s="84"/>
      <c r="BA13582" s="84"/>
      <c r="BB13582" s="84"/>
      <c r="BC13582" s="284"/>
    </row>
    <row r="13583" spans="1:56" x14ac:dyDescent="0.25">
      <c r="A13583" s="404">
        <v>43396</v>
      </c>
      <c r="B13583" s="5">
        <v>9936</v>
      </c>
      <c r="C13583" s="84"/>
      <c r="D13583" s="84"/>
      <c r="E13583" s="372">
        <v>30</v>
      </c>
      <c r="F13583" s="373" t="s">
        <v>1793</v>
      </c>
      <c r="G13583" s="373">
        <v>2018</v>
      </c>
      <c r="H13583" s="376">
        <v>0.40486111111111101</v>
      </c>
      <c r="I13583" s="84"/>
      <c r="J13583" s="84"/>
      <c r="K13583" s="84"/>
      <c r="L13583" s="6"/>
      <c r="M13583" s="84"/>
      <c r="N13583" s="145"/>
      <c r="O13583" s="145"/>
      <c r="P13583" s="460">
        <v>29</v>
      </c>
      <c r="Q13583" s="434"/>
      <c r="R13583" s="460">
        <v>5</v>
      </c>
      <c r="S13583" s="373" t="s">
        <v>3</v>
      </c>
      <c r="T13583" s="373" t="s">
        <v>44</v>
      </c>
      <c r="U13583" s="373" t="s">
        <v>277</v>
      </c>
      <c r="V13583" s="84" t="s">
        <v>1920</v>
      </c>
      <c r="W13583" s="373" t="s">
        <v>2374</v>
      </c>
      <c r="X13583" s="373" t="s">
        <v>2368</v>
      </c>
      <c r="Y13583" s="84"/>
      <c r="Z13583" s="84"/>
      <c r="AA13583" s="373">
        <v>44.041600000000003</v>
      </c>
      <c r="AB13583" s="373">
        <v>-121.318</v>
      </c>
      <c r="AC13583" s="84" t="s">
        <v>45</v>
      </c>
      <c r="AE13583" s="375" t="s">
        <v>1827</v>
      </c>
      <c r="AF13583" s="84"/>
      <c r="AG13583" s="84" t="s">
        <v>2366</v>
      </c>
      <c r="AH13583" s="84" t="s">
        <v>2366</v>
      </c>
      <c r="AI13583" s="84"/>
      <c r="AJ13583" s="84"/>
      <c r="AK13583" s="84"/>
      <c r="AL13583" s="84"/>
      <c r="AM13583" s="84"/>
      <c r="AN13583" s="84"/>
      <c r="AO13583" s="84"/>
      <c r="AP13583" s="84"/>
      <c r="AQ13583" s="84"/>
      <c r="AR13583" s="84"/>
      <c r="AS13583" s="84"/>
      <c r="AT13583" s="84"/>
      <c r="AU13583" s="84"/>
      <c r="AV13583" s="84"/>
      <c r="AW13583" s="84"/>
      <c r="AX13583" s="84"/>
      <c r="AY13583" s="84"/>
      <c r="AZ13583" s="84"/>
      <c r="BA13583" s="84"/>
      <c r="BB13583" s="84"/>
      <c r="BC13583" s="284"/>
    </row>
    <row r="13584" spans="1:56" x14ac:dyDescent="0.25">
      <c r="A13584" s="404">
        <v>43396</v>
      </c>
      <c r="B13584" s="5">
        <v>9937</v>
      </c>
      <c r="C13584" s="84"/>
      <c r="D13584" s="84"/>
      <c r="E13584" s="372">
        <v>30</v>
      </c>
      <c r="F13584" s="373" t="s">
        <v>1793</v>
      </c>
      <c r="G13584" s="373">
        <v>2018</v>
      </c>
      <c r="H13584" s="376">
        <v>0.40486111111111101</v>
      </c>
      <c r="I13584" s="84"/>
      <c r="J13584" s="84"/>
      <c r="K13584" s="84"/>
      <c r="L13584" s="6"/>
      <c r="M13584" s="84"/>
      <c r="N13584" s="145"/>
      <c r="O13584" s="145"/>
      <c r="P13584" s="460">
        <v>29</v>
      </c>
      <c r="Q13584" s="434"/>
      <c r="R13584" s="460">
        <v>6</v>
      </c>
      <c r="S13584" s="373" t="s">
        <v>3</v>
      </c>
      <c r="T13584" s="373" t="s">
        <v>44</v>
      </c>
      <c r="U13584" s="373" t="s">
        <v>277</v>
      </c>
      <c r="V13584" s="84" t="s">
        <v>1920</v>
      </c>
      <c r="W13584" s="373" t="s">
        <v>2374</v>
      </c>
      <c r="X13584" s="373" t="s">
        <v>2368</v>
      </c>
      <c r="Y13584" s="84"/>
      <c r="Z13584" s="84"/>
      <c r="AA13584" s="373">
        <v>44.041600000000003</v>
      </c>
      <c r="AB13584" s="373">
        <v>-121.318</v>
      </c>
      <c r="AC13584" s="84" t="s">
        <v>45</v>
      </c>
      <c r="AE13584" s="375" t="s">
        <v>1827</v>
      </c>
      <c r="AF13584" s="84"/>
      <c r="AG13584" s="84" t="s">
        <v>2366</v>
      </c>
      <c r="AH13584" s="84" t="s">
        <v>2366</v>
      </c>
      <c r="AI13584" s="84"/>
      <c r="AJ13584" s="84"/>
      <c r="AK13584" s="84"/>
      <c r="AL13584" s="84"/>
      <c r="AM13584" s="84"/>
      <c r="AN13584" s="84"/>
      <c r="AO13584" s="84"/>
      <c r="AP13584" s="84"/>
      <c r="AQ13584" s="84"/>
      <c r="AR13584" s="84"/>
      <c r="AS13584" s="84"/>
      <c r="AT13584" s="84"/>
      <c r="AU13584" s="84"/>
      <c r="AV13584" s="84"/>
      <c r="AW13584" s="84"/>
      <c r="AX13584" s="84"/>
      <c r="AY13584" s="84"/>
      <c r="AZ13584" s="84"/>
      <c r="BA13584" s="84"/>
      <c r="BB13584" s="84"/>
      <c r="BC13584" s="284"/>
    </row>
    <row r="13585" spans="1:56" x14ac:dyDescent="0.25">
      <c r="A13585" s="404">
        <v>43396</v>
      </c>
      <c r="B13585" s="5">
        <v>9938</v>
      </c>
      <c r="C13585" s="84"/>
      <c r="D13585" s="84"/>
      <c r="E13585" s="372">
        <v>30</v>
      </c>
      <c r="F13585" s="373" t="s">
        <v>1793</v>
      </c>
      <c r="G13585" s="373">
        <v>2018</v>
      </c>
      <c r="H13585" s="376">
        <v>0.40486111111111101</v>
      </c>
      <c r="I13585" s="84"/>
      <c r="J13585" s="84"/>
      <c r="K13585" s="84"/>
      <c r="L13585" s="6"/>
      <c r="M13585" s="84"/>
      <c r="N13585" s="145"/>
      <c r="O13585" s="145"/>
      <c r="P13585" s="460">
        <v>29</v>
      </c>
      <c r="Q13585" s="434"/>
      <c r="R13585" s="460">
        <v>7</v>
      </c>
      <c r="S13585" s="373" t="s">
        <v>3</v>
      </c>
      <c r="T13585" s="373" t="s">
        <v>44</v>
      </c>
      <c r="U13585" s="373" t="s">
        <v>277</v>
      </c>
      <c r="V13585" s="84" t="s">
        <v>1920</v>
      </c>
      <c r="W13585" s="373" t="s">
        <v>2374</v>
      </c>
      <c r="X13585" s="373" t="s">
        <v>2368</v>
      </c>
      <c r="Y13585" s="84"/>
      <c r="Z13585" s="84"/>
      <c r="AA13585" s="373">
        <v>44.041600000000003</v>
      </c>
      <c r="AB13585" s="373">
        <v>-121.318</v>
      </c>
      <c r="AC13585" s="84" t="s">
        <v>45</v>
      </c>
      <c r="AE13585" s="375" t="s">
        <v>1827</v>
      </c>
      <c r="AF13585" s="84"/>
      <c r="AG13585" s="84" t="s">
        <v>2366</v>
      </c>
      <c r="AH13585" s="84" t="s">
        <v>2366</v>
      </c>
      <c r="AI13585" s="84"/>
      <c r="AJ13585" s="84"/>
      <c r="AK13585" s="84"/>
      <c r="AL13585" s="84"/>
      <c r="AM13585" s="84"/>
      <c r="AN13585" s="84"/>
      <c r="AO13585" s="84"/>
      <c r="AP13585" s="84"/>
      <c r="AQ13585" s="84"/>
      <c r="AR13585" s="84"/>
      <c r="AS13585" s="84"/>
      <c r="AT13585" s="84"/>
      <c r="AU13585" s="84"/>
      <c r="AV13585" s="84"/>
      <c r="AW13585" s="84"/>
      <c r="AX13585" s="84"/>
      <c r="AY13585" s="84"/>
      <c r="AZ13585" s="84"/>
      <c r="BA13585" s="84"/>
      <c r="BB13585" s="84"/>
      <c r="BC13585" s="284"/>
      <c r="BD13585" s="167"/>
    </row>
    <row r="13586" spans="1:56" x14ac:dyDescent="0.25">
      <c r="A13586" s="404">
        <v>43396</v>
      </c>
      <c r="B13586" s="5">
        <v>9939</v>
      </c>
      <c r="C13586" s="84"/>
      <c r="D13586" s="84"/>
      <c r="E13586" s="372">
        <v>30</v>
      </c>
      <c r="F13586" s="373" t="s">
        <v>1793</v>
      </c>
      <c r="G13586" s="373">
        <v>2018</v>
      </c>
      <c r="H13586" s="376">
        <v>0.40486111111111101</v>
      </c>
      <c r="I13586" s="84"/>
      <c r="J13586" s="84"/>
      <c r="K13586" s="84"/>
      <c r="L13586" s="6"/>
      <c r="M13586" s="84"/>
      <c r="N13586" s="145"/>
      <c r="O13586" s="145"/>
      <c r="P13586" s="460">
        <v>29</v>
      </c>
      <c r="Q13586" s="434"/>
      <c r="R13586" s="460">
        <v>8</v>
      </c>
      <c r="S13586" s="373" t="s">
        <v>3</v>
      </c>
      <c r="T13586" s="373" t="s">
        <v>44</v>
      </c>
      <c r="U13586" s="373" t="s">
        <v>277</v>
      </c>
      <c r="V13586" s="84" t="s">
        <v>1920</v>
      </c>
      <c r="W13586" s="373" t="s">
        <v>2374</v>
      </c>
      <c r="X13586" s="373" t="s">
        <v>2368</v>
      </c>
      <c r="Y13586" s="84"/>
      <c r="Z13586" s="84"/>
      <c r="AA13586" s="373">
        <v>44.041600000000003</v>
      </c>
      <c r="AB13586" s="373">
        <v>-121.318</v>
      </c>
      <c r="AC13586" s="84" t="s">
        <v>45</v>
      </c>
      <c r="AE13586" s="375" t="s">
        <v>1827</v>
      </c>
      <c r="AF13586" s="84"/>
      <c r="AG13586" s="84" t="s">
        <v>2366</v>
      </c>
      <c r="AH13586" s="84" t="s">
        <v>2366</v>
      </c>
      <c r="AI13586" s="84"/>
      <c r="AJ13586" s="84"/>
      <c r="AK13586" s="84"/>
      <c r="AL13586" s="84"/>
      <c r="AM13586" s="84"/>
      <c r="AN13586" s="84"/>
      <c r="AO13586" s="84"/>
      <c r="AP13586" s="84"/>
      <c r="AQ13586" s="84"/>
      <c r="AR13586" s="84"/>
      <c r="AS13586" s="84"/>
      <c r="AT13586" s="84"/>
      <c r="AU13586" s="84"/>
      <c r="AV13586" s="84"/>
      <c r="AW13586" s="84"/>
      <c r="AX13586" s="84"/>
      <c r="AY13586" s="84"/>
      <c r="AZ13586" s="84"/>
      <c r="BA13586" s="84"/>
      <c r="BB13586" s="84"/>
      <c r="BC13586" s="284"/>
    </row>
    <row r="13587" spans="1:56" x14ac:dyDescent="0.25">
      <c r="A13587" s="404">
        <v>43396</v>
      </c>
      <c r="B13587" s="5">
        <v>9940</v>
      </c>
      <c r="C13587" s="84"/>
      <c r="D13587" s="84"/>
      <c r="E13587" s="372">
        <v>30</v>
      </c>
      <c r="F13587" s="373" t="s">
        <v>1793</v>
      </c>
      <c r="G13587" s="373">
        <v>2018</v>
      </c>
      <c r="H13587" s="376">
        <v>0.40486111111111101</v>
      </c>
      <c r="I13587" s="84"/>
      <c r="J13587" s="84"/>
      <c r="K13587" s="84"/>
      <c r="L13587" s="6"/>
      <c r="M13587" s="84"/>
      <c r="N13587" s="145"/>
      <c r="O13587" s="145"/>
      <c r="P13587" s="460">
        <v>29</v>
      </c>
      <c r="Q13587" s="434"/>
      <c r="R13587" s="460">
        <v>9</v>
      </c>
      <c r="S13587" s="373" t="s">
        <v>3</v>
      </c>
      <c r="T13587" s="373" t="s">
        <v>44</v>
      </c>
      <c r="U13587" s="373" t="s">
        <v>277</v>
      </c>
      <c r="V13587" s="84" t="s">
        <v>1920</v>
      </c>
      <c r="W13587" s="373" t="s">
        <v>2374</v>
      </c>
      <c r="X13587" s="373" t="s">
        <v>2368</v>
      </c>
      <c r="Y13587" s="84"/>
      <c r="Z13587" s="84"/>
      <c r="AA13587" s="373">
        <v>44.041600000000003</v>
      </c>
      <c r="AB13587" s="373">
        <v>-121.318</v>
      </c>
      <c r="AC13587" s="84" t="s">
        <v>45</v>
      </c>
      <c r="AE13587" s="375" t="s">
        <v>1827</v>
      </c>
      <c r="AF13587" s="84"/>
      <c r="AG13587" s="84" t="s">
        <v>2366</v>
      </c>
      <c r="AH13587" s="84" t="s">
        <v>2366</v>
      </c>
      <c r="AI13587" s="84"/>
      <c r="AJ13587" s="84"/>
      <c r="AK13587" s="84"/>
      <c r="AL13587" s="84"/>
      <c r="AM13587" s="84"/>
      <c r="AN13587" s="84"/>
      <c r="AO13587" s="84"/>
      <c r="AP13587" s="84"/>
      <c r="AQ13587" s="84"/>
      <c r="AR13587" s="84"/>
      <c r="AS13587" s="84"/>
      <c r="AT13587" s="84"/>
      <c r="AU13587" s="84"/>
      <c r="AV13587" s="84"/>
      <c r="AW13587" s="84"/>
      <c r="AX13587" s="84"/>
      <c r="AY13587" s="84"/>
      <c r="AZ13587" s="84"/>
      <c r="BA13587" s="84"/>
      <c r="BB13587" s="84"/>
      <c r="BC13587" s="284"/>
    </row>
    <row r="13588" spans="1:56" x14ac:dyDescent="0.25">
      <c r="A13588" s="404">
        <v>43396</v>
      </c>
      <c r="B13588" s="5">
        <v>9941</v>
      </c>
      <c r="C13588" s="84"/>
      <c r="D13588" s="84"/>
      <c r="E13588" s="372">
        <v>30</v>
      </c>
      <c r="F13588" s="373" t="s">
        <v>1793</v>
      </c>
      <c r="G13588" s="373">
        <v>2018</v>
      </c>
      <c r="H13588" s="376">
        <v>0.40486111111111101</v>
      </c>
      <c r="I13588" s="84"/>
      <c r="J13588" s="84"/>
      <c r="K13588" s="84"/>
      <c r="L13588" s="6"/>
      <c r="M13588" s="84"/>
      <c r="N13588" s="145"/>
      <c r="O13588" s="145"/>
      <c r="P13588" s="460">
        <v>29</v>
      </c>
      <c r="Q13588" s="434"/>
      <c r="R13588" s="460">
        <v>10</v>
      </c>
      <c r="S13588" s="373" t="s">
        <v>3</v>
      </c>
      <c r="T13588" s="373" t="s">
        <v>44</v>
      </c>
      <c r="U13588" s="373" t="s">
        <v>277</v>
      </c>
      <c r="V13588" s="84" t="s">
        <v>1920</v>
      </c>
      <c r="W13588" s="373" t="s">
        <v>2374</v>
      </c>
      <c r="X13588" s="373" t="s">
        <v>2368</v>
      </c>
      <c r="Y13588" s="84"/>
      <c r="Z13588" s="84"/>
      <c r="AA13588" s="373">
        <v>44.041600000000003</v>
      </c>
      <c r="AB13588" s="373">
        <v>-121.318</v>
      </c>
      <c r="AC13588" s="84" t="s">
        <v>45</v>
      </c>
      <c r="AE13588" s="375" t="s">
        <v>1827</v>
      </c>
      <c r="AF13588" s="84"/>
      <c r="AG13588" s="84" t="s">
        <v>2366</v>
      </c>
      <c r="AH13588" s="84" t="s">
        <v>2366</v>
      </c>
      <c r="AI13588" s="84"/>
      <c r="AJ13588" s="84"/>
      <c r="AK13588" s="84"/>
      <c r="AL13588" s="84"/>
      <c r="AM13588" s="84"/>
      <c r="AN13588" s="84"/>
      <c r="AO13588" s="84"/>
      <c r="AP13588" s="84"/>
      <c r="AQ13588" s="84"/>
      <c r="AR13588" s="84"/>
      <c r="AS13588" s="84"/>
      <c r="AT13588" s="84"/>
      <c r="AU13588" s="84"/>
      <c r="AV13588" s="84"/>
      <c r="AW13588" s="84"/>
      <c r="AX13588" s="84"/>
      <c r="AY13588" s="84"/>
      <c r="AZ13588" s="84"/>
      <c r="BA13588" s="84"/>
      <c r="BB13588" s="84"/>
      <c r="BC13588" s="284"/>
    </row>
    <row r="13589" spans="1:56" x14ac:dyDescent="0.25">
      <c r="A13589" s="404">
        <v>43396</v>
      </c>
      <c r="B13589" s="5">
        <v>9942</v>
      </c>
      <c r="C13589" s="84"/>
      <c r="D13589" s="84"/>
      <c r="E13589" s="372">
        <v>30</v>
      </c>
      <c r="F13589" s="373" t="s">
        <v>1793</v>
      </c>
      <c r="G13589" s="373">
        <v>2018</v>
      </c>
      <c r="H13589" s="376">
        <v>0.40486111111111101</v>
      </c>
      <c r="I13589" s="84"/>
      <c r="J13589" s="84"/>
      <c r="K13589" s="84"/>
      <c r="L13589" s="6"/>
      <c r="M13589" s="84"/>
      <c r="N13589" s="145"/>
      <c r="O13589" s="145"/>
      <c r="P13589" s="460">
        <v>29</v>
      </c>
      <c r="Q13589" s="434"/>
      <c r="R13589" s="460">
        <v>11</v>
      </c>
      <c r="S13589" s="373" t="s">
        <v>3</v>
      </c>
      <c r="T13589" s="373" t="s">
        <v>44</v>
      </c>
      <c r="U13589" s="373" t="s">
        <v>277</v>
      </c>
      <c r="V13589" s="84" t="s">
        <v>1920</v>
      </c>
      <c r="W13589" s="373" t="s">
        <v>2374</v>
      </c>
      <c r="X13589" s="373" t="s">
        <v>2368</v>
      </c>
      <c r="Y13589" s="84"/>
      <c r="Z13589" s="84"/>
      <c r="AA13589" s="373">
        <v>44.041600000000003</v>
      </c>
      <c r="AB13589" s="373">
        <v>-121.318</v>
      </c>
      <c r="AC13589" s="84" t="s">
        <v>45</v>
      </c>
      <c r="AE13589" s="375" t="s">
        <v>1827</v>
      </c>
      <c r="AF13589" s="84"/>
      <c r="AG13589" s="84" t="s">
        <v>2366</v>
      </c>
      <c r="AH13589" s="84" t="s">
        <v>2366</v>
      </c>
      <c r="AI13589" s="84"/>
      <c r="AJ13589" s="84"/>
      <c r="AK13589" s="84"/>
      <c r="AL13589" s="84"/>
      <c r="AM13589" s="84"/>
      <c r="AN13589" s="84"/>
      <c r="AO13589" s="84"/>
      <c r="AP13589" s="84"/>
      <c r="AQ13589" s="84"/>
      <c r="AR13589" s="84"/>
      <c r="AS13589" s="84"/>
      <c r="AT13589" s="84"/>
      <c r="AU13589" s="84"/>
      <c r="AV13589" s="84"/>
      <c r="AW13589" s="84"/>
      <c r="AX13589" s="84"/>
      <c r="AY13589" s="84"/>
      <c r="AZ13589" s="84"/>
      <c r="BA13589" s="84"/>
      <c r="BB13589" s="84"/>
      <c r="BC13589" s="284"/>
      <c r="BD13589" s="96"/>
    </row>
    <row r="13590" spans="1:56" x14ac:dyDescent="0.25">
      <c r="A13590" s="404">
        <v>43396</v>
      </c>
      <c r="B13590" s="5">
        <v>9943</v>
      </c>
      <c r="C13590" s="84"/>
      <c r="D13590" s="84"/>
      <c r="E13590" s="372">
        <v>30</v>
      </c>
      <c r="F13590" s="373" t="s">
        <v>1793</v>
      </c>
      <c r="G13590" s="373">
        <v>2018</v>
      </c>
      <c r="H13590" s="376">
        <v>0.40486111111111101</v>
      </c>
      <c r="I13590" s="84"/>
      <c r="J13590" s="84"/>
      <c r="K13590" s="84"/>
      <c r="L13590" s="6"/>
      <c r="M13590" s="84"/>
      <c r="N13590" s="145"/>
      <c r="O13590" s="145"/>
      <c r="P13590" s="460">
        <v>29</v>
      </c>
      <c r="Q13590" s="434"/>
      <c r="R13590" s="460">
        <v>12</v>
      </c>
      <c r="S13590" s="373" t="s">
        <v>3</v>
      </c>
      <c r="T13590" s="373" t="s">
        <v>44</v>
      </c>
      <c r="U13590" s="373" t="s">
        <v>277</v>
      </c>
      <c r="V13590" s="84" t="s">
        <v>1920</v>
      </c>
      <c r="W13590" s="373" t="s">
        <v>2374</v>
      </c>
      <c r="X13590" s="373" t="s">
        <v>2368</v>
      </c>
      <c r="Y13590" s="84"/>
      <c r="Z13590" s="84"/>
      <c r="AA13590" s="373">
        <v>44.041600000000003</v>
      </c>
      <c r="AB13590" s="373">
        <v>-121.318</v>
      </c>
      <c r="AC13590" s="84" t="s">
        <v>45</v>
      </c>
      <c r="AE13590" s="375" t="s">
        <v>1827</v>
      </c>
      <c r="AF13590" s="84"/>
      <c r="AG13590" s="84" t="s">
        <v>2366</v>
      </c>
      <c r="AH13590" s="84" t="s">
        <v>2366</v>
      </c>
      <c r="AI13590" s="84"/>
      <c r="AJ13590" s="84"/>
      <c r="AK13590" s="84"/>
      <c r="AL13590" s="84"/>
      <c r="AM13590" s="84"/>
      <c r="AN13590" s="84"/>
      <c r="AO13590" s="84"/>
      <c r="AP13590" s="84"/>
      <c r="AQ13590" s="84"/>
      <c r="AR13590" s="84"/>
      <c r="AS13590" s="84"/>
      <c r="AT13590" s="84"/>
      <c r="AU13590" s="84"/>
      <c r="AV13590" s="84"/>
      <c r="AW13590" s="84"/>
      <c r="AX13590" s="84"/>
      <c r="AY13590" s="84"/>
      <c r="AZ13590" s="84"/>
      <c r="BA13590" s="84"/>
      <c r="BB13590" s="84"/>
      <c r="BC13590" s="284"/>
    </row>
    <row r="13591" spans="1:56" x14ac:dyDescent="0.25">
      <c r="A13591" s="404">
        <v>43396</v>
      </c>
      <c r="B13591" s="5">
        <v>9944</v>
      </c>
      <c r="C13591" s="84"/>
      <c r="D13591" s="84"/>
      <c r="E13591" s="372">
        <v>30</v>
      </c>
      <c r="F13591" s="373" t="s">
        <v>1793</v>
      </c>
      <c r="G13591" s="373">
        <v>2018</v>
      </c>
      <c r="H13591" s="376">
        <v>0.40486111111111101</v>
      </c>
      <c r="I13591" s="84"/>
      <c r="J13591" s="84"/>
      <c r="K13591" s="84"/>
      <c r="L13591" s="6"/>
      <c r="M13591" s="84"/>
      <c r="N13591" s="145"/>
      <c r="O13591" s="145"/>
      <c r="P13591" s="460">
        <v>29</v>
      </c>
      <c r="Q13591" s="434"/>
      <c r="R13591" s="460">
        <v>13</v>
      </c>
      <c r="S13591" s="373" t="s">
        <v>3</v>
      </c>
      <c r="T13591" s="373" t="s">
        <v>44</v>
      </c>
      <c r="U13591" s="373" t="s">
        <v>277</v>
      </c>
      <c r="V13591" s="84" t="s">
        <v>1920</v>
      </c>
      <c r="W13591" s="373" t="s">
        <v>2374</v>
      </c>
      <c r="X13591" s="373" t="s">
        <v>2368</v>
      </c>
      <c r="Y13591" s="84"/>
      <c r="Z13591" s="84"/>
      <c r="AA13591" s="373">
        <v>44.041600000000003</v>
      </c>
      <c r="AB13591" s="373">
        <v>-121.318</v>
      </c>
      <c r="AC13591" s="84" t="s">
        <v>45</v>
      </c>
      <c r="AE13591" s="375" t="s">
        <v>1827</v>
      </c>
      <c r="AF13591" s="84"/>
      <c r="AG13591" s="84" t="s">
        <v>2366</v>
      </c>
      <c r="AH13591" s="84" t="s">
        <v>2366</v>
      </c>
      <c r="AI13591" s="84"/>
      <c r="AJ13591" s="84"/>
      <c r="AK13591" s="84"/>
      <c r="AL13591" s="84"/>
      <c r="AM13591" s="84"/>
      <c r="AN13591" s="84"/>
      <c r="AO13591" s="84"/>
      <c r="AP13591" s="84"/>
      <c r="AQ13591" s="84"/>
      <c r="AR13591" s="84"/>
      <c r="AS13591" s="84"/>
      <c r="AT13591" s="84"/>
      <c r="AU13591" s="84"/>
      <c r="AV13591" s="84"/>
      <c r="AW13591" s="84"/>
      <c r="AX13591" s="84"/>
      <c r="AY13591" s="84"/>
      <c r="AZ13591" s="84"/>
      <c r="BA13591" s="84"/>
      <c r="BB13591" s="84"/>
      <c r="BC13591" s="284"/>
      <c r="BD13591" s="84"/>
    </row>
    <row r="13592" spans="1:56" x14ac:dyDescent="0.25">
      <c r="A13592" s="404">
        <v>43396</v>
      </c>
      <c r="B13592" s="5">
        <v>9945</v>
      </c>
      <c r="C13592" s="84"/>
      <c r="D13592" s="84"/>
      <c r="E13592" s="372">
        <v>30</v>
      </c>
      <c r="F13592" s="373" t="s">
        <v>1793</v>
      </c>
      <c r="G13592" s="373">
        <v>2018</v>
      </c>
      <c r="H13592" s="376">
        <v>0.40486111111111101</v>
      </c>
      <c r="I13592" s="84"/>
      <c r="J13592" s="84"/>
      <c r="K13592" s="84"/>
      <c r="L13592" s="6"/>
      <c r="M13592" s="84"/>
      <c r="N13592" s="145"/>
      <c r="O13592" s="145"/>
      <c r="P13592" s="460">
        <v>29</v>
      </c>
      <c r="Q13592" s="434"/>
      <c r="R13592" s="460">
        <v>14</v>
      </c>
      <c r="S13592" s="373" t="s">
        <v>3</v>
      </c>
      <c r="T13592" s="373" t="s">
        <v>44</v>
      </c>
      <c r="U13592" s="373" t="s">
        <v>277</v>
      </c>
      <c r="V13592" s="84" t="s">
        <v>1920</v>
      </c>
      <c r="W13592" s="373" t="s">
        <v>2374</v>
      </c>
      <c r="X13592" s="373" t="s">
        <v>2368</v>
      </c>
      <c r="Y13592" s="84"/>
      <c r="Z13592" s="84"/>
      <c r="AA13592" s="373">
        <v>44.041600000000003</v>
      </c>
      <c r="AB13592" s="373">
        <v>-121.318</v>
      </c>
      <c r="AC13592" s="84" t="s">
        <v>45</v>
      </c>
      <c r="AE13592" s="375" t="s">
        <v>1827</v>
      </c>
      <c r="AF13592" s="84"/>
      <c r="AG13592" s="84" t="s">
        <v>2366</v>
      </c>
      <c r="AH13592" s="84" t="s">
        <v>2366</v>
      </c>
      <c r="AI13592" s="84"/>
      <c r="AJ13592" s="84"/>
      <c r="AK13592" s="84"/>
      <c r="AL13592" s="84"/>
      <c r="AM13592" s="84"/>
      <c r="AN13592" s="84"/>
      <c r="AO13592" s="84"/>
      <c r="AP13592" s="84"/>
      <c r="AQ13592" s="84"/>
      <c r="AR13592" s="84"/>
      <c r="AS13592" s="84"/>
      <c r="AT13592" s="84"/>
      <c r="AU13592" s="84"/>
      <c r="AV13592" s="84"/>
      <c r="AW13592" s="84"/>
      <c r="AX13592" s="84"/>
      <c r="AY13592" s="84"/>
      <c r="AZ13592" s="84"/>
      <c r="BA13592" s="84"/>
      <c r="BB13592" s="84"/>
      <c r="BC13592" s="284"/>
    </row>
    <row r="13593" spans="1:56" x14ac:dyDescent="0.25">
      <c r="A13593" s="404">
        <v>43396</v>
      </c>
      <c r="B13593" s="5">
        <v>9946</v>
      </c>
      <c r="C13593" s="84"/>
      <c r="D13593" s="84"/>
      <c r="E13593" s="372">
        <v>30</v>
      </c>
      <c r="F13593" s="373" t="s">
        <v>1793</v>
      </c>
      <c r="G13593" s="373">
        <v>2018</v>
      </c>
      <c r="H13593" s="376">
        <v>0.40486111111111101</v>
      </c>
      <c r="I13593" s="84"/>
      <c r="J13593" s="84"/>
      <c r="K13593" s="84"/>
      <c r="L13593" s="6"/>
      <c r="M13593" s="84"/>
      <c r="N13593" s="145"/>
      <c r="O13593" s="145"/>
      <c r="P13593" s="460">
        <v>29</v>
      </c>
      <c r="Q13593" s="434"/>
      <c r="R13593" s="460">
        <v>15</v>
      </c>
      <c r="S13593" s="373" t="s">
        <v>3</v>
      </c>
      <c r="T13593" s="373" t="s">
        <v>44</v>
      </c>
      <c r="U13593" s="373" t="s">
        <v>277</v>
      </c>
      <c r="V13593" s="84" t="s">
        <v>1920</v>
      </c>
      <c r="W13593" s="373" t="s">
        <v>2374</v>
      </c>
      <c r="X13593" s="373" t="s">
        <v>2368</v>
      </c>
      <c r="Y13593" s="84"/>
      <c r="Z13593" s="84"/>
      <c r="AA13593" s="373">
        <v>44.041600000000003</v>
      </c>
      <c r="AB13593" s="373">
        <v>-121.318</v>
      </c>
      <c r="AC13593" s="84" t="s">
        <v>45</v>
      </c>
      <c r="AE13593" s="375" t="s">
        <v>1827</v>
      </c>
      <c r="AF13593" s="84"/>
      <c r="AG13593" s="84" t="s">
        <v>2366</v>
      </c>
      <c r="AH13593" s="84" t="s">
        <v>2366</v>
      </c>
      <c r="AI13593" s="84"/>
      <c r="AJ13593" s="84"/>
      <c r="AK13593" s="84"/>
      <c r="AL13593" s="84"/>
      <c r="AM13593" s="84"/>
      <c r="AN13593" s="84"/>
      <c r="AO13593" s="84"/>
      <c r="AP13593" s="84"/>
      <c r="AQ13593" s="84"/>
      <c r="AR13593" s="84"/>
      <c r="AS13593" s="84"/>
      <c r="AT13593" s="84"/>
      <c r="AU13593" s="84"/>
      <c r="AV13593" s="84"/>
      <c r="AW13593" s="84"/>
      <c r="AX13593" s="84"/>
      <c r="AY13593" s="84"/>
      <c r="AZ13593" s="84"/>
      <c r="BA13593" s="84"/>
      <c r="BB13593" s="84"/>
      <c r="BC13593" s="284"/>
    </row>
    <row r="13594" spans="1:56" x14ac:dyDescent="0.25">
      <c r="A13594" s="404">
        <v>43396</v>
      </c>
      <c r="B13594" s="5">
        <v>9947</v>
      </c>
      <c r="C13594" s="84"/>
      <c r="D13594" s="84"/>
      <c r="E13594" s="372">
        <v>30</v>
      </c>
      <c r="F13594" s="373" t="s">
        <v>1793</v>
      </c>
      <c r="G13594" s="373">
        <v>2018</v>
      </c>
      <c r="H13594" s="376">
        <v>0.40486111111111101</v>
      </c>
      <c r="I13594" s="84"/>
      <c r="J13594" s="84"/>
      <c r="K13594" s="84"/>
      <c r="L13594" s="6"/>
      <c r="M13594" s="84"/>
      <c r="N13594" s="145"/>
      <c r="O13594" s="145"/>
      <c r="P13594" s="460">
        <v>29</v>
      </c>
      <c r="Q13594" s="434"/>
      <c r="R13594" s="460">
        <v>16</v>
      </c>
      <c r="S13594" s="373" t="s">
        <v>3</v>
      </c>
      <c r="T13594" s="373" t="s">
        <v>44</v>
      </c>
      <c r="U13594" s="373" t="s">
        <v>277</v>
      </c>
      <c r="V13594" s="84" t="s">
        <v>1920</v>
      </c>
      <c r="W13594" s="373" t="s">
        <v>2374</v>
      </c>
      <c r="X13594" s="373" t="s">
        <v>2368</v>
      </c>
      <c r="Y13594" s="84"/>
      <c r="Z13594" s="84"/>
      <c r="AA13594" s="373">
        <v>44.041600000000003</v>
      </c>
      <c r="AB13594" s="373">
        <v>-121.318</v>
      </c>
      <c r="AC13594" s="84" t="s">
        <v>45</v>
      </c>
      <c r="AE13594" s="375" t="s">
        <v>1827</v>
      </c>
      <c r="AF13594" s="84"/>
      <c r="AG13594" s="84" t="s">
        <v>2366</v>
      </c>
      <c r="AH13594" s="84" t="s">
        <v>2366</v>
      </c>
      <c r="AI13594" s="84"/>
      <c r="AJ13594" s="84"/>
      <c r="AK13594" s="84"/>
      <c r="AL13594" s="84"/>
      <c r="AM13594" s="84"/>
      <c r="AN13594" s="84"/>
      <c r="AO13594" s="84"/>
      <c r="AP13594" s="84"/>
      <c r="AQ13594" s="84"/>
      <c r="AR13594" s="84"/>
      <c r="AS13594" s="84"/>
      <c r="AT13594" s="84"/>
      <c r="AU13594" s="84"/>
      <c r="AV13594" s="84"/>
      <c r="AW13594" s="84"/>
      <c r="AX13594" s="84"/>
      <c r="AY13594" s="84"/>
      <c r="AZ13594" s="84"/>
      <c r="BA13594" s="84"/>
      <c r="BB13594" s="84"/>
      <c r="BC13594" s="284"/>
    </row>
    <row r="13595" spans="1:56" x14ac:dyDescent="0.25">
      <c r="A13595" s="404">
        <v>43396</v>
      </c>
      <c r="B13595" s="5">
        <v>9948</v>
      </c>
      <c r="C13595" s="84"/>
      <c r="D13595" s="84"/>
      <c r="E13595" s="372">
        <v>30</v>
      </c>
      <c r="F13595" s="373" t="s">
        <v>1793</v>
      </c>
      <c r="G13595" s="373">
        <v>2018</v>
      </c>
      <c r="H13595" s="376">
        <v>0.40486111111111101</v>
      </c>
      <c r="I13595" s="84"/>
      <c r="J13595" s="84"/>
      <c r="K13595" s="84"/>
      <c r="L13595" s="6"/>
      <c r="M13595" s="84"/>
      <c r="N13595" s="145"/>
      <c r="O13595" s="145"/>
      <c r="P13595" s="460">
        <v>29</v>
      </c>
      <c r="Q13595" s="434"/>
      <c r="R13595" s="460">
        <v>17</v>
      </c>
      <c r="S13595" s="373" t="s">
        <v>3</v>
      </c>
      <c r="T13595" s="373" t="s">
        <v>44</v>
      </c>
      <c r="U13595" s="373" t="s">
        <v>277</v>
      </c>
      <c r="V13595" s="84" t="s">
        <v>1920</v>
      </c>
      <c r="W13595" s="373" t="s">
        <v>2374</v>
      </c>
      <c r="X13595" s="373" t="s">
        <v>2368</v>
      </c>
      <c r="Y13595" s="84"/>
      <c r="Z13595" s="84"/>
      <c r="AA13595" s="373">
        <v>44.041600000000003</v>
      </c>
      <c r="AB13595" s="373">
        <v>-121.318</v>
      </c>
      <c r="AC13595" s="84" t="s">
        <v>45</v>
      </c>
      <c r="AE13595" s="375" t="s">
        <v>1827</v>
      </c>
      <c r="AF13595" s="84"/>
      <c r="AG13595" s="84" t="s">
        <v>2366</v>
      </c>
      <c r="AH13595" s="84" t="s">
        <v>2366</v>
      </c>
      <c r="AI13595" s="84"/>
      <c r="AJ13595" s="84"/>
      <c r="AK13595" s="84"/>
      <c r="AL13595" s="84"/>
      <c r="AM13595" s="84"/>
      <c r="AN13595" s="84"/>
      <c r="AO13595" s="84"/>
      <c r="AP13595" s="84"/>
      <c r="AQ13595" s="84"/>
      <c r="AR13595" s="84"/>
      <c r="AS13595" s="84"/>
      <c r="AT13595" s="84"/>
      <c r="AU13595" s="84"/>
      <c r="AV13595" s="84"/>
      <c r="AW13595" s="84"/>
      <c r="AX13595" s="84"/>
      <c r="AY13595" s="84"/>
      <c r="AZ13595" s="84"/>
      <c r="BA13595" s="84"/>
      <c r="BB13595" s="84"/>
      <c r="BC13595" s="284"/>
    </row>
    <row r="13596" spans="1:56" x14ac:dyDescent="0.25">
      <c r="A13596" s="404">
        <v>43396</v>
      </c>
      <c r="B13596" s="5">
        <v>9949</v>
      </c>
      <c r="C13596" s="84"/>
      <c r="D13596" s="84"/>
      <c r="E13596" s="372">
        <v>30</v>
      </c>
      <c r="F13596" s="373" t="s">
        <v>1793</v>
      </c>
      <c r="G13596" s="373">
        <v>2018</v>
      </c>
      <c r="H13596" s="376">
        <v>0.40486111111111101</v>
      </c>
      <c r="I13596" s="84"/>
      <c r="J13596" s="84"/>
      <c r="K13596" s="84"/>
      <c r="L13596" s="6"/>
      <c r="M13596" s="84"/>
      <c r="N13596" s="145"/>
      <c r="O13596" s="145"/>
      <c r="P13596" s="460">
        <v>29</v>
      </c>
      <c r="Q13596" s="434"/>
      <c r="R13596" s="460">
        <v>18</v>
      </c>
      <c r="S13596" s="373" t="s">
        <v>3</v>
      </c>
      <c r="T13596" s="373" t="s">
        <v>44</v>
      </c>
      <c r="U13596" s="373" t="s">
        <v>277</v>
      </c>
      <c r="V13596" s="84" t="s">
        <v>1920</v>
      </c>
      <c r="W13596" s="373" t="s">
        <v>2374</v>
      </c>
      <c r="X13596" s="373" t="s">
        <v>2368</v>
      </c>
      <c r="Y13596" s="84"/>
      <c r="Z13596" s="84"/>
      <c r="AA13596" s="373">
        <v>44.041600000000003</v>
      </c>
      <c r="AB13596" s="373">
        <v>-121.318</v>
      </c>
      <c r="AC13596" s="84" t="s">
        <v>45</v>
      </c>
      <c r="AE13596" s="375" t="s">
        <v>1827</v>
      </c>
      <c r="AF13596" s="84"/>
      <c r="AG13596" s="84" t="s">
        <v>2366</v>
      </c>
      <c r="AH13596" s="84" t="s">
        <v>2366</v>
      </c>
      <c r="AI13596" s="84"/>
      <c r="AJ13596" s="84"/>
      <c r="AK13596" s="84"/>
      <c r="AL13596" s="84"/>
      <c r="AM13596" s="84"/>
      <c r="AN13596" s="84"/>
      <c r="AO13596" s="84"/>
      <c r="AP13596" s="84"/>
      <c r="AQ13596" s="84"/>
      <c r="AR13596" s="84"/>
      <c r="AS13596" s="84"/>
      <c r="AT13596" s="84"/>
      <c r="AU13596" s="84"/>
      <c r="AV13596" s="84"/>
      <c r="AW13596" s="84"/>
      <c r="AX13596" s="84"/>
      <c r="AY13596" s="84"/>
      <c r="AZ13596" s="84"/>
      <c r="BA13596" s="84"/>
      <c r="BB13596" s="84"/>
      <c r="BC13596" s="284"/>
      <c r="BD13596" s="163"/>
    </row>
    <row r="13597" spans="1:56" x14ac:dyDescent="0.25">
      <c r="A13597" s="404">
        <v>43396</v>
      </c>
      <c r="B13597" s="5">
        <v>9950</v>
      </c>
      <c r="C13597" s="84"/>
      <c r="D13597" s="84"/>
      <c r="E13597" s="372">
        <v>30</v>
      </c>
      <c r="F13597" s="373" t="s">
        <v>1793</v>
      </c>
      <c r="G13597" s="373">
        <v>2018</v>
      </c>
      <c r="H13597" s="376">
        <v>0.40486111111111101</v>
      </c>
      <c r="I13597" s="84"/>
      <c r="J13597" s="84"/>
      <c r="K13597" s="84"/>
      <c r="L13597" s="6"/>
      <c r="M13597" s="84"/>
      <c r="N13597" s="145"/>
      <c r="O13597" s="145"/>
      <c r="P13597" s="460">
        <v>29</v>
      </c>
      <c r="Q13597" s="434"/>
      <c r="R13597" s="460">
        <v>19</v>
      </c>
      <c r="S13597" s="373" t="s">
        <v>3</v>
      </c>
      <c r="T13597" s="373" t="s">
        <v>44</v>
      </c>
      <c r="U13597" s="373" t="s">
        <v>277</v>
      </c>
      <c r="V13597" s="84" t="s">
        <v>1920</v>
      </c>
      <c r="W13597" s="373" t="s">
        <v>2374</v>
      </c>
      <c r="X13597" s="373" t="s">
        <v>2368</v>
      </c>
      <c r="Y13597" s="84"/>
      <c r="Z13597" s="84"/>
      <c r="AA13597" s="373">
        <v>44.041600000000003</v>
      </c>
      <c r="AB13597" s="373">
        <v>-121.318</v>
      </c>
      <c r="AC13597" s="84" t="s">
        <v>45</v>
      </c>
      <c r="AE13597" s="375" t="s">
        <v>1827</v>
      </c>
      <c r="AF13597" s="84"/>
      <c r="AG13597" s="84" t="s">
        <v>2366</v>
      </c>
      <c r="AH13597" s="84" t="s">
        <v>2366</v>
      </c>
      <c r="AI13597" s="84"/>
      <c r="AJ13597" s="84"/>
      <c r="AK13597" s="84"/>
      <c r="AL13597" s="84"/>
      <c r="AM13597" s="84"/>
      <c r="AN13597" s="84"/>
      <c r="AO13597" s="84"/>
      <c r="AP13597" s="84"/>
      <c r="AQ13597" s="84"/>
      <c r="AR13597" s="84"/>
      <c r="AS13597" s="84"/>
      <c r="AT13597" s="84"/>
      <c r="AU13597" s="84"/>
      <c r="AV13597" s="84"/>
      <c r="AW13597" s="84"/>
      <c r="AX13597" s="84"/>
      <c r="AY13597" s="84"/>
      <c r="AZ13597" s="84"/>
      <c r="BA13597" s="84"/>
      <c r="BB13597" s="84"/>
      <c r="BC13597" s="284"/>
    </row>
    <row r="13598" spans="1:56" x14ac:dyDescent="0.25">
      <c r="A13598" s="404">
        <v>43396</v>
      </c>
      <c r="B13598" s="5">
        <v>9951</v>
      </c>
      <c r="C13598" s="84"/>
      <c r="D13598" s="84"/>
      <c r="E13598" s="372">
        <v>30</v>
      </c>
      <c r="F13598" s="373" t="s">
        <v>1793</v>
      </c>
      <c r="G13598" s="373">
        <v>2018</v>
      </c>
      <c r="H13598" s="376">
        <v>0.40486111111111101</v>
      </c>
      <c r="I13598" s="84"/>
      <c r="J13598" s="84"/>
      <c r="K13598" s="84"/>
      <c r="L13598" s="6"/>
      <c r="M13598" s="84"/>
      <c r="N13598" s="145"/>
      <c r="O13598" s="145"/>
      <c r="P13598" s="460">
        <v>29</v>
      </c>
      <c r="Q13598" s="434"/>
      <c r="R13598" s="460">
        <v>20</v>
      </c>
      <c r="S13598" s="373" t="s">
        <v>3</v>
      </c>
      <c r="T13598" s="373" t="s">
        <v>44</v>
      </c>
      <c r="U13598" s="373" t="s">
        <v>277</v>
      </c>
      <c r="V13598" s="84" t="s">
        <v>1920</v>
      </c>
      <c r="W13598" s="373" t="s">
        <v>2374</v>
      </c>
      <c r="X13598" s="373" t="s">
        <v>2368</v>
      </c>
      <c r="Y13598" s="84"/>
      <c r="Z13598" s="84"/>
      <c r="AA13598" s="373">
        <v>44.041600000000003</v>
      </c>
      <c r="AB13598" s="373">
        <v>-121.318</v>
      </c>
      <c r="AC13598" s="84" t="s">
        <v>45</v>
      </c>
      <c r="AE13598" s="375" t="s">
        <v>1827</v>
      </c>
      <c r="AF13598" s="84"/>
      <c r="AG13598" s="84" t="s">
        <v>2366</v>
      </c>
      <c r="AH13598" s="84" t="s">
        <v>2366</v>
      </c>
      <c r="AI13598" s="84"/>
      <c r="AJ13598" s="84"/>
      <c r="AK13598" s="84"/>
      <c r="AL13598" s="84"/>
      <c r="AM13598" s="84"/>
      <c r="AN13598" s="84"/>
      <c r="AO13598" s="84"/>
      <c r="AP13598" s="84"/>
      <c r="AQ13598" s="84"/>
      <c r="AR13598" s="84"/>
      <c r="AS13598" s="84"/>
      <c r="AT13598" s="84"/>
      <c r="AU13598" s="84"/>
      <c r="AV13598" s="84"/>
      <c r="AW13598" s="84"/>
      <c r="AX13598" s="84"/>
      <c r="AY13598" s="84"/>
      <c r="AZ13598" s="84"/>
      <c r="BA13598" s="84"/>
      <c r="BB13598" s="84"/>
      <c r="BC13598" s="284"/>
    </row>
    <row r="13599" spans="1:56" x14ac:dyDescent="0.25">
      <c r="A13599" s="404">
        <v>43396</v>
      </c>
      <c r="B13599" s="5">
        <v>9952</v>
      </c>
      <c r="C13599" s="84"/>
      <c r="D13599" s="84"/>
      <c r="E13599" s="372">
        <v>30</v>
      </c>
      <c r="F13599" s="373" t="s">
        <v>1793</v>
      </c>
      <c r="G13599" s="373">
        <v>2018</v>
      </c>
      <c r="H13599" s="376">
        <v>0.40486111111111101</v>
      </c>
      <c r="I13599" s="84"/>
      <c r="J13599" s="84"/>
      <c r="K13599" s="84"/>
      <c r="L13599" s="6"/>
      <c r="M13599" s="84"/>
      <c r="N13599" s="145"/>
      <c r="O13599" s="145"/>
      <c r="P13599" s="460">
        <v>29</v>
      </c>
      <c r="Q13599" s="434"/>
      <c r="R13599" s="460">
        <v>21</v>
      </c>
      <c r="S13599" s="373" t="s">
        <v>3</v>
      </c>
      <c r="T13599" s="373" t="s">
        <v>44</v>
      </c>
      <c r="U13599" s="373" t="s">
        <v>277</v>
      </c>
      <c r="V13599" s="84" t="s">
        <v>1920</v>
      </c>
      <c r="W13599" s="373" t="s">
        <v>2374</v>
      </c>
      <c r="X13599" s="373" t="s">
        <v>2368</v>
      </c>
      <c r="Y13599" s="84"/>
      <c r="Z13599" s="84"/>
      <c r="AA13599" s="373">
        <v>44.041600000000003</v>
      </c>
      <c r="AB13599" s="373">
        <v>-121.318</v>
      </c>
      <c r="AC13599" s="84" t="s">
        <v>45</v>
      </c>
      <c r="AE13599" s="375" t="s">
        <v>1827</v>
      </c>
      <c r="AF13599" s="84"/>
      <c r="AG13599" s="84" t="s">
        <v>2366</v>
      </c>
      <c r="AH13599" s="84" t="s">
        <v>2366</v>
      </c>
      <c r="AI13599" s="84"/>
      <c r="AJ13599" s="84"/>
      <c r="AK13599" s="84"/>
      <c r="AL13599" s="84"/>
      <c r="AM13599" s="84"/>
      <c r="AN13599" s="84"/>
      <c r="AO13599" s="84"/>
      <c r="AP13599" s="84"/>
      <c r="AQ13599" s="84"/>
      <c r="AR13599" s="84"/>
      <c r="AS13599" s="84"/>
      <c r="AT13599" s="84"/>
      <c r="AU13599" s="84"/>
      <c r="AV13599" s="84"/>
      <c r="AW13599" s="84"/>
      <c r="AX13599" s="84"/>
      <c r="AY13599" s="84"/>
      <c r="AZ13599" s="84"/>
      <c r="BA13599" s="84"/>
      <c r="BB13599" s="84"/>
      <c r="BC13599" s="284"/>
    </row>
    <row r="13600" spans="1:56" x14ac:dyDescent="0.25">
      <c r="A13600" s="404">
        <v>43396</v>
      </c>
      <c r="B13600" s="5">
        <v>9953</v>
      </c>
      <c r="C13600" s="84"/>
      <c r="D13600" s="84"/>
      <c r="E13600" s="372">
        <v>30</v>
      </c>
      <c r="F13600" s="373" t="s">
        <v>1793</v>
      </c>
      <c r="G13600" s="373">
        <v>2018</v>
      </c>
      <c r="H13600" s="376">
        <v>0.40486111111111101</v>
      </c>
      <c r="I13600" s="84"/>
      <c r="J13600" s="84"/>
      <c r="K13600" s="84"/>
      <c r="L13600" s="6"/>
      <c r="M13600" s="84"/>
      <c r="N13600" s="145"/>
      <c r="O13600" s="145"/>
      <c r="P13600" s="460">
        <v>29</v>
      </c>
      <c r="Q13600" s="434"/>
      <c r="R13600" s="460">
        <v>22</v>
      </c>
      <c r="S13600" s="373" t="s">
        <v>3</v>
      </c>
      <c r="T13600" s="373" t="s">
        <v>44</v>
      </c>
      <c r="U13600" s="373" t="s">
        <v>277</v>
      </c>
      <c r="V13600" s="84" t="s">
        <v>1920</v>
      </c>
      <c r="W13600" s="373" t="s">
        <v>2374</v>
      </c>
      <c r="X13600" s="373" t="s">
        <v>2368</v>
      </c>
      <c r="Y13600" s="84"/>
      <c r="Z13600" s="84"/>
      <c r="AA13600" s="373">
        <v>44.041600000000003</v>
      </c>
      <c r="AB13600" s="373">
        <v>-121.318</v>
      </c>
      <c r="AC13600" s="84" t="s">
        <v>45</v>
      </c>
      <c r="AE13600" s="375" t="s">
        <v>1827</v>
      </c>
      <c r="AF13600" s="84"/>
      <c r="AG13600" s="84" t="s">
        <v>2366</v>
      </c>
      <c r="AH13600" s="84" t="s">
        <v>2366</v>
      </c>
      <c r="AI13600" s="84"/>
      <c r="AJ13600" s="84"/>
      <c r="AK13600" s="84"/>
      <c r="AL13600" s="84"/>
      <c r="AM13600" s="84"/>
      <c r="AN13600" s="84"/>
      <c r="AO13600" s="84"/>
      <c r="AP13600" s="84"/>
      <c r="AQ13600" s="84"/>
      <c r="AR13600" s="84"/>
      <c r="AS13600" s="84"/>
      <c r="AT13600" s="84"/>
      <c r="AU13600" s="84"/>
      <c r="AV13600" s="84"/>
      <c r="AW13600" s="84"/>
      <c r="AX13600" s="84"/>
      <c r="AY13600" s="84"/>
      <c r="AZ13600" s="84"/>
      <c r="BA13600" s="84"/>
      <c r="BB13600" s="84"/>
      <c r="BC13600" s="284"/>
    </row>
    <row r="13601" spans="1:56" x14ac:dyDescent="0.25">
      <c r="A13601" s="404">
        <v>43396</v>
      </c>
      <c r="B13601" s="5">
        <v>9954</v>
      </c>
      <c r="C13601" s="84"/>
      <c r="D13601" s="84"/>
      <c r="E13601" s="372">
        <v>30</v>
      </c>
      <c r="F13601" s="373" t="s">
        <v>1793</v>
      </c>
      <c r="G13601" s="373">
        <v>2018</v>
      </c>
      <c r="H13601" s="376">
        <v>0.40486111111111101</v>
      </c>
      <c r="I13601" s="84"/>
      <c r="J13601" s="84"/>
      <c r="K13601" s="84"/>
      <c r="L13601" s="6"/>
      <c r="M13601" s="84"/>
      <c r="N13601" s="145"/>
      <c r="O13601" s="145"/>
      <c r="P13601" s="460">
        <v>29</v>
      </c>
      <c r="Q13601" s="434"/>
      <c r="R13601" s="460">
        <v>23</v>
      </c>
      <c r="S13601" s="373" t="s">
        <v>3</v>
      </c>
      <c r="T13601" s="373" t="s">
        <v>44</v>
      </c>
      <c r="U13601" s="373" t="s">
        <v>277</v>
      </c>
      <c r="V13601" s="84" t="s">
        <v>1920</v>
      </c>
      <c r="W13601" s="373" t="s">
        <v>2374</v>
      </c>
      <c r="X13601" s="373" t="s">
        <v>2368</v>
      </c>
      <c r="Y13601" s="84"/>
      <c r="Z13601" s="84"/>
      <c r="AA13601" s="373">
        <v>44.041600000000003</v>
      </c>
      <c r="AB13601" s="373">
        <v>-121.318</v>
      </c>
      <c r="AC13601" s="84" t="s">
        <v>45</v>
      </c>
      <c r="AE13601" s="375" t="s">
        <v>1827</v>
      </c>
      <c r="AF13601" s="84"/>
      <c r="AG13601" s="84" t="s">
        <v>2366</v>
      </c>
      <c r="AH13601" s="84" t="s">
        <v>2366</v>
      </c>
      <c r="AI13601" s="84"/>
      <c r="AJ13601" s="84"/>
      <c r="AK13601" s="84"/>
      <c r="AL13601" s="84"/>
      <c r="AM13601" s="84"/>
      <c r="AN13601" s="84"/>
      <c r="AO13601" s="84"/>
      <c r="AP13601" s="84"/>
      <c r="AQ13601" s="84"/>
      <c r="AR13601" s="84"/>
      <c r="AS13601" s="84"/>
      <c r="AT13601" s="84"/>
      <c r="AU13601" s="84"/>
      <c r="AV13601" s="84"/>
      <c r="AW13601" s="84"/>
      <c r="AX13601" s="84"/>
      <c r="AY13601" s="84"/>
      <c r="AZ13601" s="84"/>
      <c r="BA13601" s="84"/>
      <c r="BB13601" s="84"/>
      <c r="BC13601" s="284"/>
    </row>
    <row r="13602" spans="1:56" x14ac:dyDescent="0.25">
      <c r="A13602" s="404">
        <v>43396</v>
      </c>
      <c r="B13602" s="5">
        <v>9955</v>
      </c>
      <c r="C13602" s="84"/>
      <c r="D13602" s="84"/>
      <c r="E13602" s="372">
        <v>30</v>
      </c>
      <c r="F13602" s="373" t="s">
        <v>1793</v>
      </c>
      <c r="G13602" s="373">
        <v>2018</v>
      </c>
      <c r="H13602" s="376">
        <v>0.40486111111111101</v>
      </c>
      <c r="I13602" s="84"/>
      <c r="J13602" s="84"/>
      <c r="K13602" s="84"/>
      <c r="L13602" s="6"/>
      <c r="M13602" s="84"/>
      <c r="N13602" s="145"/>
      <c r="O13602" s="145"/>
      <c r="P13602" s="460">
        <v>29</v>
      </c>
      <c r="Q13602" s="434"/>
      <c r="R13602" s="460">
        <v>24</v>
      </c>
      <c r="S13602" s="373" t="s">
        <v>3</v>
      </c>
      <c r="T13602" s="373" t="s">
        <v>44</v>
      </c>
      <c r="U13602" s="373" t="s">
        <v>277</v>
      </c>
      <c r="V13602" s="84" t="s">
        <v>1920</v>
      </c>
      <c r="W13602" s="373" t="s">
        <v>2374</v>
      </c>
      <c r="X13602" s="373" t="s">
        <v>2368</v>
      </c>
      <c r="Y13602" s="84"/>
      <c r="Z13602" s="84"/>
      <c r="AA13602" s="373">
        <v>44.041600000000003</v>
      </c>
      <c r="AB13602" s="373">
        <v>-121.318</v>
      </c>
      <c r="AC13602" s="84" t="s">
        <v>45</v>
      </c>
      <c r="AE13602" s="375" t="s">
        <v>1827</v>
      </c>
      <c r="AF13602" s="84"/>
      <c r="AG13602" s="84" t="s">
        <v>2366</v>
      </c>
      <c r="AH13602" s="84" t="s">
        <v>2366</v>
      </c>
      <c r="AI13602" s="84"/>
      <c r="AJ13602" s="84"/>
      <c r="AK13602" s="84"/>
      <c r="AL13602" s="84"/>
      <c r="AM13602" s="84"/>
      <c r="AN13602" s="84"/>
      <c r="AO13602" s="84"/>
      <c r="AP13602" s="84"/>
      <c r="AQ13602" s="84"/>
      <c r="AR13602" s="84"/>
      <c r="AS13602" s="84"/>
      <c r="AT13602" s="84"/>
      <c r="AU13602" s="84"/>
      <c r="AV13602" s="84"/>
      <c r="AW13602" s="84"/>
      <c r="AX13602" s="84"/>
      <c r="AY13602" s="84"/>
      <c r="AZ13602" s="84"/>
      <c r="BA13602" s="84"/>
      <c r="BB13602" s="84"/>
      <c r="BC13602" s="284"/>
    </row>
    <row r="13603" spans="1:56" x14ac:dyDescent="0.25">
      <c r="A13603" s="404">
        <v>43396</v>
      </c>
      <c r="B13603" s="5">
        <v>9956</v>
      </c>
      <c r="C13603" s="84"/>
      <c r="D13603" s="84"/>
      <c r="E13603" s="372">
        <v>30</v>
      </c>
      <c r="F13603" s="373" t="s">
        <v>1793</v>
      </c>
      <c r="G13603" s="373">
        <v>2018</v>
      </c>
      <c r="H13603" s="376">
        <v>0.40486111111111101</v>
      </c>
      <c r="I13603" s="84"/>
      <c r="J13603" s="84"/>
      <c r="K13603" s="84"/>
      <c r="L13603" s="6"/>
      <c r="M13603" s="84"/>
      <c r="N13603" s="145"/>
      <c r="O13603" s="145"/>
      <c r="P13603" s="460">
        <v>29</v>
      </c>
      <c r="Q13603" s="434"/>
      <c r="R13603" s="460">
        <v>25</v>
      </c>
      <c r="S13603" s="373" t="s">
        <v>3</v>
      </c>
      <c r="T13603" s="373" t="s">
        <v>44</v>
      </c>
      <c r="U13603" s="373" t="s">
        <v>277</v>
      </c>
      <c r="V13603" s="84" t="s">
        <v>1920</v>
      </c>
      <c r="W13603" s="373" t="s">
        <v>2374</v>
      </c>
      <c r="X13603" s="373" t="s">
        <v>2368</v>
      </c>
      <c r="Y13603" s="84"/>
      <c r="Z13603" s="84"/>
      <c r="AA13603" s="373">
        <v>44.041600000000003</v>
      </c>
      <c r="AB13603" s="373">
        <v>-121.318</v>
      </c>
      <c r="AC13603" s="84" t="s">
        <v>45</v>
      </c>
      <c r="AE13603" s="375" t="s">
        <v>1827</v>
      </c>
      <c r="AF13603" s="84"/>
      <c r="AG13603" s="84" t="s">
        <v>2366</v>
      </c>
      <c r="AH13603" s="84" t="s">
        <v>2366</v>
      </c>
      <c r="AI13603" s="84"/>
      <c r="AJ13603" s="84"/>
      <c r="AK13603" s="84"/>
      <c r="AL13603" s="84"/>
      <c r="AM13603" s="84"/>
      <c r="AN13603" s="84"/>
      <c r="AO13603" s="84"/>
      <c r="AP13603" s="84"/>
      <c r="AQ13603" s="84"/>
      <c r="AR13603" s="84"/>
      <c r="AS13603" s="84"/>
      <c r="AT13603" s="84"/>
      <c r="AU13603" s="84"/>
      <c r="AV13603" s="84"/>
      <c r="AW13603" s="84"/>
      <c r="AX13603" s="84"/>
      <c r="AY13603" s="84"/>
      <c r="AZ13603" s="84"/>
      <c r="BA13603" s="84"/>
      <c r="BB13603" s="84"/>
      <c r="BC13603" s="284"/>
    </row>
    <row r="13604" spans="1:56" x14ac:dyDescent="0.25">
      <c r="A13604" s="404">
        <v>43396</v>
      </c>
      <c r="B13604" s="5">
        <v>9957</v>
      </c>
      <c r="C13604" s="84"/>
      <c r="D13604" s="84"/>
      <c r="E13604" s="372">
        <v>30</v>
      </c>
      <c r="F13604" s="373" t="s">
        <v>1793</v>
      </c>
      <c r="G13604" s="373">
        <v>2018</v>
      </c>
      <c r="H13604" s="376">
        <v>0.40486111111111101</v>
      </c>
      <c r="I13604" s="84"/>
      <c r="J13604" s="84"/>
      <c r="K13604" s="84"/>
      <c r="L13604" s="6"/>
      <c r="M13604" s="84"/>
      <c r="N13604" s="145"/>
      <c r="O13604" s="145"/>
      <c r="P13604" s="460">
        <v>29</v>
      </c>
      <c r="Q13604" s="434"/>
      <c r="R13604" s="460">
        <v>26</v>
      </c>
      <c r="S13604" s="373" t="s">
        <v>3</v>
      </c>
      <c r="T13604" s="373" t="s">
        <v>44</v>
      </c>
      <c r="U13604" s="373" t="s">
        <v>277</v>
      </c>
      <c r="V13604" s="84" t="s">
        <v>1920</v>
      </c>
      <c r="W13604" s="373" t="s">
        <v>2374</v>
      </c>
      <c r="X13604" s="373" t="s">
        <v>2368</v>
      </c>
      <c r="Y13604" s="84"/>
      <c r="Z13604" s="84"/>
      <c r="AA13604" s="373">
        <v>44.041600000000003</v>
      </c>
      <c r="AB13604" s="373">
        <v>-121.318</v>
      </c>
      <c r="AC13604" s="84" t="s">
        <v>45</v>
      </c>
      <c r="AE13604" s="375" t="s">
        <v>1827</v>
      </c>
      <c r="AF13604" s="84"/>
      <c r="AG13604" s="84" t="s">
        <v>2366</v>
      </c>
      <c r="AH13604" s="84" t="s">
        <v>2366</v>
      </c>
      <c r="AI13604" s="84"/>
      <c r="AJ13604" s="84"/>
      <c r="AK13604" s="84"/>
      <c r="AL13604" s="84"/>
      <c r="AM13604" s="84"/>
      <c r="AN13604" s="84"/>
      <c r="AO13604" s="84"/>
      <c r="AP13604" s="84"/>
      <c r="AQ13604" s="84"/>
      <c r="AR13604" s="84"/>
      <c r="AS13604" s="84"/>
      <c r="AT13604" s="84"/>
      <c r="AU13604" s="84"/>
      <c r="AV13604" s="84"/>
      <c r="AW13604" s="84"/>
      <c r="AX13604" s="84"/>
      <c r="AY13604" s="84"/>
      <c r="AZ13604" s="84"/>
      <c r="BA13604" s="84"/>
      <c r="BB13604" s="84"/>
      <c r="BC13604" s="284"/>
    </row>
    <row r="13605" spans="1:56" x14ac:dyDescent="0.25">
      <c r="A13605" s="404">
        <v>43396</v>
      </c>
      <c r="B13605" s="5">
        <v>9958</v>
      </c>
      <c r="C13605" s="23"/>
      <c r="D13605" s="23"/>
      <c r="E13605" s="377">
        <v>30</v>
      </c>
      <c r="F13605" s="378" t="s">
        <v>1793</v>
      </c>
      <c r="G13605" s="378">
        <v>2018</v>
      </c>
      <c r="H13605" s="379">
        <v>0.40486111111111101</v>
      </c>
      <c r="I13605" s="23"/>
      <c r="J13605" s="23"/>
      <c r="K13605" s="23"/>
      <c r="L13605" s="6"/>
      <c r="M13605" s="23"/>
      <c r="N13605" s="25"/>
      <c r="O13605" s="25"/>
      <c r="P13605" s="461">
        <v>29</v>
      </c>
      <c r="Q13605" s="427"/>
      <c r="R13605" s="461">
        <v>27</v>
      </c>
      <c r="S13605" s="378" t="s">
        <v>3</v>
      </c>
      <c r="T13605" s="378" t="s">
        <v>44</v>
      </c>
      <c r="U13605" s="378" t="s">
        <v>277</v>
      </c>
      <c r="V13605" s="23" t="s">
        <v>1920</v>
      </c>
      <c r="W13605" s="378" t="s">
        <v>2374</v>
      </c>
      <c r="X13605" s="378" t="s">
        <v>2368</v>
      </c>
      <c r="Y13605" s="23"/>
      <c r="Z13605" s="23"/>
      <c r="AA13605" s="378">
        <v>44.041600000000003</v>
      </c>
      <c r="AB13605" s="378">
        <v>-121.318</v>
      </c>
      <c r="AC13605" s="23" t="s">
        <v>45</v>
      </c>
      <c r="AE13605" s="380" t="s">
        <v>1827</v>
      </c>
      <c r="AF13605" s="23"/>
      <c r="AG13605" s="23" t="s">
        <v>2366</v>
      </c>
      <c r="AH13605" s="23" t="s">
        <v>2366</v>
      </c>
      <c r="AI13605" s="23"/>
      <c r="AJ13605" s="23"/>
      <c r="AK13605" s="23"/>
      <c r="AL13605" s="23"/>
      <c r="AM13605" s="23"/>
      <c r="AN13605" s="23"/>
      <c r="AO13605" s="23"/>
      <c r="AP13605" s="23"/>
      <c r="AQ13605" s="23"/>
      <c r="AR13605" s="23"/>
      <c r="AS13605" s="23"/>
      <c r="AT13605" s="23"/>
      <c r="AU13605" s="23"/>
      <c r="AV13605" s="23"/>
      <c r="AW13605" s="23"/>
      <c r="AX13605" s="23"/>
      <c r="AY13605" s="23"/>
      <c r="AZ13605" s="23"/>
      <c r="BA13605" s="23"/>
      <c r="BB13605" s="23"/>
      <c r="BC13605" s="381"/>
    </row>
    <row r="13606" spans="1:56" x14ac:dyDescent="0.25">
      <c r="A13606" s="404">
        <v>43396</v>
      </c>
      <c r="B13606" s="5">
        <v>9959</v>
      </c>
      <c r="C13606" s="23"/>
      <c r="D13606" s="23"/>
      <c r="E13606" s="377">
        <v>1</v>
      </c>
      <c r="F13606" s="378" t="s">
        <v>1806</v>
      </c>
      <c r="G13606" s="378">
        <v>2018</v>
      </c>
      <c r="H13606" s="382">
        <v>0.51388888888888895</v>
      </c>
      <c r="I13606" s="23"/>
      <c r="J13606" s="23"/>
      <c r="K13606" s="23"/>
      <c r="L13606" s="6"/>
      <c r="M13606" s="23"/>
      <c r="N13606" s="25"/>
      <c r="O13606" s="25"/>
      <c r="P13606" s="461">
        <v>30</v>
      </c>
      <c r="Q13606" s="427"/>
      <c r="R13606" s="461">
        <v>1</v>
      </c>
      <c r="S13606" s="378" t="s">
        <v>3</v>
      </c>
      <c r="T13606" s="378" t="s">
        <v>44</v>
      </c>
      <c r="U13606" s="378" t="s">
        <v>60</v>
      </c>
      <c r="V13606" s="23" t="s">
        <v>1920</v>
      </c>
      <c r="W13606" s="378" t="s">
        <v>2405</v>
      </c>
      <c r="X13606" s="378" t="s">
        <v>2514</v>
      </c>
      <c r="Y13606" s="23"/>
      <c r="Z13606" s="23"/>
      <c r="AA13606" s="378">
        <v>44.388199999999998</v>
      </c>
      <c r="AB13606" s="378">
        <v>-121.86109999999999</v>
      </c>
      <c r="AC13606" s="23" t="s">
        <v>45</v>
      </c>
      <c r="AE13606" s="380" t="s">
        <v>2407</v>
      </c>
      <c r="AF13606" s="23"/>
      <c r="AG13606" s="23" t="s">
        <v>2366</v>
      </c>
      <c r="AH13606" s="23" t="s">
        <v>2366</v>
      </c>
      <c r="AI13606" s="23"/>
      <c r="AJ13606" s="23"/>
      <c r="AK13606" s="23"/>
      <c r="AL13606" s="23"/>
      <c r="AM13606" s="23"/>
      <c r="AN13606" s="23"/>
      <c r="AO13606" s="23"/>
      <c r="AP13606" s="23"/>
      <c r="AQ13606" s="23"/>
      <c r="AR13606" s="23"/>
      <c r="AS13606" s="23"/>
      <c r="AT13606" s="23"/>
      <c r="AU13606" s="23"/>
      <c r="AV13606" s="23"/>
      <c r="AW13606" s="23"/>
      <c r="AX13606" s="23"/>
      <c r="AY13606" s="23"/>
      <c r="AZ13606" s="23"/>
      <c r="BA13606" s="23"/>
      <c r="BB13606" s="23"/>
      <c r="BC13606" s="381"/>
    </row>
    <row r="13607" spans="1:56" x14ac:dyDescent="0.25">
      <c r="A13607" s="404">
        <v>43396</v>
      </c>
      <c r="B13607" s="5">
        <v>9960</v>
      </c>
      <c r="C13607" s="23"/>
      <c r="D13607" s="23"/>
      <c r="E13607" s="377">
        <v>1</v>
      </c>
      <c r="F13607" s="378" t="s">
        <v>1806</v>
      </c>
      <c r="G13607" s="378">
        <v>2018</v>
      </c>
      <c r="H13607" s="379">
        <v>0.51388888888888895</v>
      </c>
      <c r="I13607" s="23"/>
      <c r="J13607" s="23"/>
      <c r="K13607" s="23"/>
      <c r="L13607" s="6"/>
      <c r="M13607" s="23"/>
      <c r="N13607" s="25"/>
      <c r="O13607" s="25"/>
      <c r="P13607" s="461">
        <v>30</v>
      </c>
      <c r="Q13607" s="427"/>
      <c r="R13607" s="461">
        <v>2</v>
      </c>
      <c r="S13607" s="378" t="s">
        <v>3</v>
      </c>
      <c r="T13607" s="378" t="s">
        <v>44</v>
      </c>
      <c r="U13607" s="378" t="s">
        <v>60</v>
      </c>
      <c r="V13607" s="23" t="s">
        <v>1920</v>
      </c>
      <c r="W13607" s="378" t="s">
        <v>2405</v>
      </c>
      <c r="X13607" s="378" t="s">
        <v>2514</v>
      </c>
      <c r="Y13607" s="23"/>
      <c r="Z13607" s="23"/>
      <c r="AA13607" s="378">
        <v>44.388199999999998</v>
      </c>
      <c r="AB13607" s="378">
        <v>-121.86109999999999</v>
      </c>
      <c r="AC13607" s="23" t="s">
        <v>45</v>
      </c>
      <c r="AE13607" s="380" t="s">
        <v>2407</v>
      </c>
      <c r="AF13607" s="23"/>
      <c r="AG13607" s="23" t="s">
        <v>2366</v>
      </c>
      <c r="AH13607" s="23" t="s">
        <v>2366</v>
      </c>
      <c r="AI13607" s="23"/>
      <c r="AJ13607" s="23"/>
      <c r="AK13607" s="23"/>
      <c r="AL13607" s="23"/>
      <c r="AM13607" s="23"/>
      <c r="AN13607" s="23"/>
      <c r="AO13607" s="23"/>
      <c r="AP13607" s="23"/>
      <c r="AQ13607" s="23"/>
      <c r="AR13607" s="23"/>
      <c r="AS13607" s="23"/>
      <c r="AT13607" s="23"/>
      <c r="AU13607" s="23"/>
      <c r="AV13607" s="23"/>
      <c r="AW13607" s="23"/>
      <c r="AX13607" s="23"/>
      <c r="AY13607" s="23"/>
      <c r="AZ13607" s="23"/>
      <c r="BA13607" s="23"/>
      <c r="BB13607" s="23"/>
      <c r="BC13607" s="381"/>
    </row>
    <row r="13608" spans="1:56" x14ac:dyDescent="0.25">
      <c r="A13608" s="404">
        <v>43396</v>
      </c>
      <c r="B13608" s="5">
        <v>9961</v>
      </c>
      <c r="C13608" s="23"/>
      <c r="D13608" s="23"/>
      <c r="E13608" s="377">
        <v>1</v>
      </c>
      <c r="F13608" s="378" t="s">
        <v>1806</v>
      </c>
      <c r="G13608" s="378">
        <v>2018</v>
      </c>
      <c r="H13608" s="379">
        <v>0.51388888888888895</v>
      </c>
      <c r="I13608" s="23"/>
      <c r="J13608" s="23"/>
      <c r="K13608" s="23"/>
      <c r="L13608" s="6"/>
      <c r="M13608" s="23"/>
      <c r="N13608" s="25"/>
      <c r="O13608" s="25"/>
      <c r="P13608" s="461">
        <v>30</v>
      </c>
      <c r="Q13608" s="427"/>
      <c r="R13608" s="461">
        <v>3</v>
      </c>
      <c r="S13608" s="378" t="s">
        <v>3</v>
      </c>
      <c r="T13608" s="378" t="s">
        <v>44</v>
      </c>
      <c r="U13608" s="378" t="s">
        <v>60</v>
      </c>
      <c r="V13608" s="23" t="s">
        <v>1920</v>
      </c>
      <c r="W13608" s="378" t="s">
        <v>2405</v>
      </c>
      <c r="X13608" s="378" t="s">
        <v>2514</v>
      </c>
      <c r="Y13608" s="23"/>
      <c r="Z13608" s="23"/>
      <c r="AA13608" s="378">
        <v>44.388199999999998</v>
      </c>
      <c r="AB13608" s="378">
        <v>-121.86109999999999</v>
      </c>
      <c r="AC13608" s="23" t="s">
        <v>45</v>
      </c>
      <c r="AE13608" s="380" t="s">
        <v>2407</v>
      </c>
      <c r="AF13608" s="23"/>
      <c r="AG13608" s="23" t="s">
        <v>2366</v>
      </c>
      <c r="AH13608" s="23" t="s">
        <v>2366</v>
      </c>
      <c r="AI13608" s="23"/>
      <c r="AJ13608" s="23"/>
      <c r="AK13608" s="23"/>
      <c r="AL13608" s="23"/>
      <c r="AM13608" s="23"/>
      <c r="AN13608" s="23"/>
      <c r="AO13608" s="23"/>
      <c r="AP13608" s="23"/>
      <c r="AQ13608" s="23"/>
      <c r="AR13608" s="23"/>
      <c r="AS13608" s="23"/>
      <c r="AT13608" s="23"/>
      <c r="AU13608" s="23"/>
      <c r="AV13608" s="23"/>
      <c r="AW13608" s="23"/>
      <c r="AX13608" s="23"/>
      <c r="AY13608" s="23"/>
      <c r="AZ13608" s="23"/>
      <c r="BA13608" s="23"/>
      <c r="BB13608" s="23"/>
      <c r="BC13608" s="381"/>
    </row>
    <row r="13609" spans="1:56" x14ac:dyDescent="0.25">
      <c r="A13609" s="404">
        <v>43396</v>
      </c>
      <c r="B13609" s="5">
        <v>9962</v>
      </c>
      <c r="C13609" s="23"/>
      <c r="D13609" s="23"/>
      <c r="E13609" s="377">
        <v>1</v>
      </c>
      <c r="F13609" s="378" t="s">
        <v>1806</v>
      </c>
      <c r="G13609" s="378">
        <v>2018</v>
      </c>
      <c r="H13609" s="379">
        <v>0.51388888888888895</v>
      </c>
      <c r="I13609" s="23"/>
      <c r="J13609" s="23"/>
      <c r="K13609" s="23"/>
      <c r="L13609" s="6"/>
      <c r="M13609" s="23"/>
      <c r="N13609" s="25"/>
      <c r="O13609" s="25"/>
      <c r="P13609" s="461">
        <v>30</v>
      </c>
      <c r="Q13609" s="427"/>
      <c r="R13609" s="461">
        <v>4</v>
      </c>
      <c r="S13609" s="378" t="s">
        <v>3</v>
      </c>
      <c r="T13609" s="378" t="s">
        <v>44</v>
      </c>
      <c r="U13609" s="378" t="s">
        <v>60</v>
      </c>
      <c r="V13609" s="23" t="s">
        <v>1920</v>
      </c>
      <c r="W13609" s="378" t="s">
        <v>2405</v>
      </c>
      <c r="X13609" s="378" t="s">
        <v>2514</v>
      </c>
      <c r="Y13609" s="23"/>
      <c r="Z13609" s="23"/>
      <c r="AA13609" s="378">
        <v>44.388199999999998</v>
      </c>
      <c r="AB13609" s="378">
        <v>-121.86109999999999</v>
      </c>
      <c r="AC13609" s="23" t="s">
        <v>45</v>
      </c>
      <c r="AE13609" s="380" t="s">
        <v>2407</v>
      </c>
      <c r="AF13609" s="23"/>
      <c r="AG13609" s="23" t="s">
        <v>2366</v>
      </c>
      <c r="AH13609" s="23" t="s">
        <v>2366</v>
      </c>
      <c r="AI13609" s="23"/>
      <c r="AJ13609" s="23"/>
      <c r="AK13609" s="23"/>
      <c r="AL13609" s="23"/>
      <c r="AM13609" s="23"/>
      <c r="AN13609" s="23"/>
      <c r="AO13609" s="23"/>
      <c r="AP13609" s="23"/>
      <c r="AQ13609" s="23"/>
      <c r="AR13609" s="23"/>
      <c r="AS13609" s="23"/>
      <c r="AT13609" s="23"/>
      <c r="AU13609" s="23"/>
      <c r="AV13609" s="23"/>
      <c r="AW13609" s="23"/>
      <c r="AX13609" s="23"/>
      <c r="AY13609" s="23"/>
      <c r="AZ13609" s="23"/>
      <c r="BA13609" s="23"/>
      <c r="BB13609" s="23"/>
      <c r="BC13609" s="381"/>
      <c r="BD13609" s="115"/>
    </row>
    <row r="13610" spans="1:56" x14ac:dyDescent="0.25">
      <c r="A13610" s="404">
        <v>43396</v>
      </c>
      <c r="B13610" s="5">
        <v>9963</v>
      </c>
      <c r="C13610" s="23"/>
      <c r="D13610" s="23"/>
      <c r="E13610" s="377">
        <v>1</v>
      </c>
      <c r="F13610" s="378" t="s">
        <v>1806</v>
      </c>
      <c r="G13610" s="378">
        <v>2018</v>
      </c>
      <c r="H13610" s="379">
        <v>0.51388888888888895</v>
      </c>
      <c r="I13610" s="23"/>
      <c r="J13610" s="23"/>
      <c r="K13610" s="23"/>
      <c r="L13610" s="6"/>
      <c r="M13610" s="23"/>
      <c r="N13610" s="25"/>
      <c r="O13610" s="25"/>
      <c r="P13610" s="461">
        <v>30</v>
      </c>
      <c r="Q13610" s="427"/>
      <c r="R13610" s="461">
        <v>5</v>
      </c>
      <c r="S13610" s="378" t="s">
        <v>3</v>
      </c>
      <c r="T13610" s="378" t="s">
        <v>44</v>
      </c>
      <c r="U13610" s="378" t="s">
        <v>60</v>
      </c>
      <c r="V13610" s="23" t="s">
        <v>1920</v>
      </c>
      <c r="W13610" s="378" t="s">
        <v>2405</v>
      </c>
      <c r="X13610" s="378" t="s">
        <v>2514</v>
      </c>
      <c r="Y13610" s="23"/>
      <c r="Z13610" s="23"/>
      <c r="AA13610" s="378">
        <v>44.388199999999998</v>
      </c>
      <c r="AB13610" s="378">
        <v>-121.86109999999999</v>
      </c>
      <c r="AC13610" s="23" t="s">
        <v>45</v>
      </c>
      <c r="AE13610" s="380" t="s">
        <v>2407</v>
      </c>
      <c r="AF13610" s="23"/>
      <c r="AG13610" s="23" t="s">
        <v>2366</v>
      </c>
      <c r="AH13610" s="23" t="s">
        <v>2366</v>
      </c>
      <c r="AI13610" s="23"/>
      <c r="AJ13610" s="23"/>
      <c r="AK13610" s="23"/>
      <c r="AL13610" s="23"/>
      <c r="AM13610" s="23"/>
      <c r="AN13610" s="23"/>
      <c r="AO13610" s="23"/>
      <c r="AP13610" s="23"/>
      <c r="AQ13610" s="23"/>
      <c r="AR13610" s="23"/>
      <c r="AS13610" s="23"/>
      <c r="AT13610" s="23"/>
      <c r="AU13610" s="23"/>
      <c r="AV13610" s="23"/>
      <c r="AW13610" s="23"/>
      <c r="AX13610" s="23"/>
      <c r="AY13610" s="23"/>
      <c r="AZ13610" s="23"/>
      <c r="BA13610" s="23"/>
      <c r="BB13610" s="23"/>
      <c r="BC13610" s="381"/>
      <c r="BD13610" s="167"/>
    </row>
    <row r="13611" spans="1:56" x14ac:dyDescent="0.25">
      <c r="A13611" s="404">
        <v>43396</v>
      </c>
      <c r="B13611" s="5">
        <v>9964</v>
      </c>
      <c r="C13611" s="23"/>
      <c r="D13611" s="23"/>
      <c r="E13611" s="377">
        <v>1</v>
      </c>
      <c r="F13611" s="378" t="s">
        <v>1806</v>
      </c>
      <c r="G13611" s="378">
        <v>2018</v>
      </c>
      <c r="H13611" s="379">
        <v>0.51388888888888895</v>
      </c>
      <c r="I13611" s="23"/>
      <c r="J13611" s="23"/>
      <c r="K13611" s="23"/>
      <c r="L13611" s="6"/>
      <c r="M13611" s="23"/>
      <c r="N13611" s="25"/>
      <c r="O13611" s="25"/>
      <c r="P13611" s="461">
        <v>30</v>
      </c>
      <c r="Q13611" s="427"/>
      <c r="R13611" s="461">
        <v>6</v>
      </c>
      <c r="S13611" s="378" t="s">
        <v>3</v>
      </c>
      <c r="T13611" s="378" t="s">
        <v>44</v>
      </c>
      <c r="U13611" s="378" t="s">
        <v>60</v>
      </c>
      <c r="V13611" s="23" t="s">
        <v>1920</v>
      </c>
      <c r="W13611" s="378" t="s">
        <v>2405</v>
      </c>
      <c r="X13611" s="378" t="s">
        <v>2514</v>
      </c>
      <c r="Y13611" s="23"/>
      <c r="Z13611" s="23"/>
      <c r="AA13611" s="378">
        <v>44.388199999999998</v>
      </c>
      <c r="AB13611" s="378">
        <v>-121.86109999999999</v>
      </c>
      <c r="AC13611" s="23" t="s">
        <v>45</v>
      </c>
      <c r="AE13611" s="380" t="s">
        <v>2407</v>
      </c>
      <c r="AF13611" s="23"/>
      <c r="AG13611" s="23" t="s">
        <v>2366</v>
      </c>
      <c r="AH13611" s="23" t="s">
        <v>2366</v>
      </c>
      <c r="AI13611" s="23"/>
      <c r="AJ13611" s="23"/>
      <c r="AK13611" s="23"/>
      <c r="AL13611" s="23"/>
      <c r="AM13611" s="23"/>
      <c r="AN13611" s="23"/>
      <c r="AO13611" s="23"/>
      <c r="AP13611" s="23"/>
      <c r="AQ13611" s="23"/>
      <c r="AR13611" s="23"/>
      <c r="AS13611" s="23"/>
      <c r="AT13611" s="23"/>
      <c r="AU13611" s="23"/>
      <c r="AV13611" s="23"/>
      <c r="AW13611" s="23"/>
      <c r="AX13611" s="23"/>
      <c r="AY13611" s="23"/>
      <c r="AZ13611" s="23"/>
      <c r="BA13611" s="23"/>
      <c r="BB13611" s="23"/>
      <c r="BC13611" s="381"/>
    </row>
    <row r="13612" spans="1:56" x14ac:dyDescent="0.25">
      <c r="A13612" s="404">
        <v>43396</v>
      </c>
      <c r="B13612" s="5">
        <v>9965</v>
      </c>
      <c r="C13612" s="23"/>
      <c r="D13612" s="23"/>
      <c r="E13612" s="377">
        <v>1</v>
      </c>
      <c r="F13612" s="378" t="s">
        <v>1806</v>
      </c>
      <c r="G13612" s="378">
        <v>2018</v>
      </c>
      <c r="H13612" s="379">
        <v>0.51388888888888895</v>
      </c>
      <c r="I13612" s="23"/>
      <c r="J13612" s="23"/>
      <c r="K13612" s="23"/>
      <c r="L13612" s="6"/>
      <c r="M13612" s="23"/>
      <c r="N13612" s="25"/>
      <c r="O13612" s="25"/>
      <c r="P13612" s="461">
        <v>30</v>
      </c>
      <c r="Q13612" s="427"/>
      <c r="R13612" s="461">
        <v>7</v>
      </c>
      <c r="S13612" s="378" t="s">
        <v>3</v>
      </c>
      <c r="T13612" s="378" t="s">
        <v>44</v>
      </c>
      <c r="U13612" s="378" t="s">
        <v>60</v>
      </c>
      <c r="V13612" s="23" t="s">
        <v>1920</v>
      </c>
      <c r="W13612" s="378" t="s">
        <v>2405</v>
      </c>
      <c r="X13612" s="378" t="s">
        <v>2514</v>
      </c>
      <c r="Y13612" s="23"/>
      <c r="Z13612" s="23"/>
      <c r="AA13612" s="378">
        <v>44.388199999999998</v>
      </c>
      <c r="AB13612" s="378">
        <v>-121.86109999999999</v>
      </c>
      <c r="AC13612" s="23" t="s">
        <v>45</v>
      </c>
      <c r="AE13612" s="380" t="s">
        <v>2407</v>
      </c>
      <c r="AF13612" s="23"/>
      <c r="AG13612" s="23" t="s">
        <v>2366</v>
      </c>
      <c r="AH13612" s="23" t="s">
        <v>2366</v>
      </c>
      <c r="AI13612" s="23"/>
      <c r="AJ13612" s="23"/>
      <c r="AK13612" s="23"/>
      <c r="AL13612" s="23"/>
      <c r="AM13612" s="23"/>
      <c r="AN13612" s="23"/>
      <c r="AO13612" s="23"/>
      <c r="AP13612" s="23"/>
      <c r="AQ13612" s="23"/>
      <c r="AR13612" s="23"/>
      <c r="AS13612" s="23"/>
      <c r="AT13612" s="23"/>
      <c r="AU13612" s="23"/>
      <c r="AV13612" s="23"/>
      <c r="AW13612" s="23"/>
      <c r="AX13612" s="23"/>
      <c r="AY13612" s="23"/>
      <c r="AZ13612" s="23"/>
      <c r="BA13612" s="23"/>
      <c r="BB13612" s="23"/>
      <c r="BC13612" s="381"/>
    </row>
    <row r="13613" spans="1:56" x14ac:dyDescent="0.25">
      <c r="A13613" s="404">
        <v>43396</v>
      </c>
      <c r="B13613" s="5">
        <v>9966</v>
      </c>
      <c r="C13613" s="23"/>
      <c r="D13613" s="23"/>
      <c r="E13613" s="377">
        <v>1</v>
      </c>
      <c r="F13613" s="378" t="s">
        <v>1806</v>
      </c>
      <c r="G13613" s="378">
        <v>2018</v>
      </c>
      <c r="H13613" s="379">
        <v>0.51388888888888895</v>
      </c>
      <c r="I13613" s="23"/>
      <c r="J13613" s="23"/>
      <c r="K13613" s="23"/>
      <c r="L13613" s="6"/>
      <c r="M13613" s="23"/>
      <c r="N13613" s="25"/>
      <c r="O13613" s="25"/>
      <c r="P13613" s="461">
        <v>30</v>
      </c>
      <c r="Q13613" s="427"/>
      <c r="R13613" s="461">
        <v>8</v>
      </c>
      <c r="S13613" s="378" t="s">
        <v>3</v>
      </c>
      <c r="T13613" s="378" t="s">
        <v>44</v>
      </c>
      <c r="U13613" s="378" t="s">
        <v>60</v>
      </c>
      <c r="V13613" s="23" t="s">
        <v>1920</v>
      </c>
      <c r="W13613" s="378" t="s">
        <v>2405</v>
      </c>
      <c r="X13613" s="378" t="s">
        <v>2514</v>
      </c>
      <c r="Y13613" s="23"/>
      <c r="Z13613" s="23"/>
      <c r="AA13613" s="378">
        <v>44.388199999999998</v>
      </c>
      <c r="AB13613" s="378">
        <v>-121.86109999999999</v>
      </c>
      <c r="AC13613" s="23" t="s">
        <v>45</v>
      </c>
      <c r="AE13613" s="380" t="s">
        <v>2407</v>
      </c>
      <c r="AF13613" s="23"/>
      <c r="AG13613" s="23" t="s">
        <v>2366</v>
      </c>
      <c r="AH13613" s="23" t="s">
        <v>2366</v>
      </c>
      <c r="AI13613" s="23"/>
      <c r="AJ13613" s="23"/>
      <c r="AK13613" s="23"/>
      <c r="AL13613" s="23"/>
      <c r="AM13613" s="23"/>
      <c r="AN13613" s="23"/>
      <c r="AO13613" s="23"/>
      <c r="AP13613" s="23"/>
      <c r="AQ13613" s="23"/>
      <c r="AR13613" s="23"/>
      <c r="AS13613" s="23"/>
      <c r="AT13613" s="23"/>
      <c r="AU13613" s="23"/>
      <c r="AV13613" s="23"/>
      <c r="AW13613" s="23"/>
      <c r="AX13613" s="23"/>
      <c r="AY13613" s="23"/>
      <c r="AZ13613" s="23"/>
      <c r="BA13613" s="23"/>
      <c r="BB13613" s="23"/>
      <c r="BC13613" s="381"/>
    </row>
    <row r="13614" spans="1:56" x14ac:dyDescent="0.25">
      <c r="A13614" s="404">
        <v>43396</v>
      </c>
      <c r="B13614" s="5">
        <v>9967</v>
      </c>
      <c r="C13614" s="23"/>
      <c r="D13614" s="23"/>
      <c r="E13614" s="377">
        <v>1</v>
      </c>
      <c r="F13614" s="378" t="s">
        <v>1806</v>
      </c>
      <c r="G13614" s="378">
        <v>2018</v>
      </c>
      <c r="H13614" s="379">
        <v>0.51388888888888895</v>
      </c>
      <c r="I13614" s="23"/>
      <c r="J13614" s="23"/>
      <c r="K13614" s="23"/>
      <c r="L13614" s="6"/>
      <c r="M13614" s="23"/>
      <c r="N13614" s="25"/>
      <c r="O13614" s="25"/>
      <c r="P13614" s="461">
        <v>30</v>
      </c>
      <c r="Q13614" s="427"/>
      <c r="R13614" s="461">
        <v>9</v>
      </c>
      <c r="S13614" s="378" t="s">
        <v>3</v>
      </c>
      <c r="T13614" s="378" t="s">
        <v>44</v>
      </c>
      <c r="U13614" s="378" t="s">
        <v>60</v>
      </c>
      <c r="V13614" s="23" t="s">
        <v>1920</v>
      </c>
      <c r="W13614" s="378" t="s">
        <v>2405</v>
      </c>
      <c r="X13614" s="378" t="s">
        <v>2514</v>
      </c>
      <c r="Y13614" s="23"/>
      <c r="Z13614" s="23"/>
      <c r="AA13614" s="378">
        <v>44.388199999999998</v>
      </c>
      <c r="AB13614" s="378">
        <v>-121.86109999999999</v>
      </c>
      <c r="AC13614" s="23" t="s">
        <v>45</v>
      </c>
      <c r="AE13614" s="380" t="s">
        <v>2407</v>
      </c>
      <c r="AF13614" s="23"/>
      <c r="AG13614" s="23" t="s">
        <v>2366</v>
      </c>
      <c r="AH13614" s="23" t="s">
        <v>2366</v>
      </c>
      <c r="AI13614" s="23"/>
      <c r="AJ13614" s="23"/>
      <c r="AK13614" s="23"/>
      <c r="AL13614" s="23"/>
      <c r="AM13614" s="23"/>
      <c r="AN13614" s="23"/>
      <c r="AO13614" s="23"/>
      <c r="AP13614" s="23"/>
      <c r="AQ13614" s="23"/>
      <c r="AR13614" s="23"/>
      <c r="AS13614" s="23"/>
      <c r="AT13614" s="23"/>
      <c r="AU13614" s="23"/>
      <c r="AV13614" s="23"/>
      <c r="AW13614" s="23"/>
      <c r="AX13614" s="23"/>
      <c r="AY13614" s="23"/>
      <c r="AZ13614" s="23"/>
      <c r="BA13614" s="23"/>
      <c r="BB13614" s="23"/>
      <c r="BC13614" s="381"/>
    </row>
    <row r="13615" spans="1:56" x14ac:dyDescent="0.25">
      <c r="A13615" s="404">
        <v>43396</v>
      </c>
      <c r="B13615" s="5">
        <v>9968</v>
      </c>
      <c r="C13615" s="23"/>
      <c r="D13615" s="23"/>
      <c r="E13615" s="377">
        <v>1</v>
      </c>
      <c r="F13615" s="378" t="s">
        <v>1806</v>
      </c>
      <c r="G13615" s="378">
        <v>2018</v>
      </c>
      <c r="H13615" s="379">
        <v>0.51388888888888895</v>
      </c>
      <c r="I13615" s="23"/>
      <c r="J13615" s="23"/>
      <c r="K13615" s="23"/>
      <c r="L13615" s="6"/>
      <c r="M13615" s="23"/>
      <c r="N13615" s="25"/>
      <c r="O13615" s="25"/>
      <c r="P13615" s="461">
        <v>30</v>
      </c>
      <c r="Q13615" s="427"/>
      <c r="R13615" s="461">
        <v>10</v>
      </c>
      <c r="S13615" s="378" t="s">
        <v>3</v>
      </c>
      <c r="T13615" s="378" t="s">
        <v>44</v>
      </c>
      <c r="U13615" s="378" t="s">
        <v>60</v>
      </c>
      <c r="V13615" s="23" t="s">
        <v>1920</v>
      </c>
      <c r="W13615" s="378" t="s">
        <v>2405</v>
      </c>
      <c r="X13615" s="378" t="s">
        <v>2514</v>
      </c>
      <c r="Y13615" s="23"/>
      <c r="Z13615" s="23"/>
      <c r="AA13615" s="378">
        <v>44.388199999999998</v>
      </c>
      <c r="AB13615" s="378">
        <v>-121.86109999999999</v>
      </c>
      <c r="AC13615" s="23" t="s">
        <v>45</v>
      </c>
      <c r="AE13615" s="380" t="s">
        <v>2407</v>
      </c>
      <c r="AF13615" s="23"/>
      <c r="AG13615" s="23" t="s">
        <v>2366</v>
      </c>
      <c r="AH13615" s="23" t="s">
        <v>2366</v>
      </c>
      <c r="AI13615" s="23"/>
      <c r="AJ13615" s="23"/>
      <c r="AK13615" s="23"/>
      <c r="AL13615" s="23"/>
      <c r="AM13615" s="23"/>
      <c r="AN13615" s="23"/>
      <c r="AO13615" s="23"/>
      <c r="AP13615" s="23"/>
      <c r="AQ13615" s="23"/>
      <c r="AR13615" s="23"/>
      <c r="AS13615" s="23"/>
      <c r="AT13615" s="23"/>
      <c r="AU13615" s="23"/>
      <c r="AV13615" s="23"/>
      <c r="AW13615" s="23"/>
      <c r="AX13615" s="23"/>
      <c r="AY13615" s="23"/>
      <c r="AZ13615" s="23"/>
      <c r="BA13615" s="23"/>
      <c r="BB13615" s="23"/>
      <c r="BC13615" s="381"/>
    </row>
    <row r="13616" spans="1:56" x14ac:dyDescent="0.25">
      <c r="A13616" s="404">
        <v>43396</v>
      </c>
      <c r="B13616" s="5">
        <v>9969</v>
      </c>
      <c r="C13616" s="23"/>
      <c r="D13616" s="23"/>
      <c r="E13616" s="377">
        <v>1</v>
      </c>
      <c r="F13616" s="378" t="s">
        <v>1806</v>
      </c>
      <c r="G13616" s="378">
        <v>2018</v>
      </c>
      <c r="H13616" s="379">
        <v>0.51388888888888895</v>
      </c>
      <c r="I13616" s="23"/>
      <c r="J13616" s="23"/>
      <c r="K13616" s="23"/>
      <c r="L13616" s="6"/>
      <c r="M13616" s="23"/>
      <c r="N13616" s="25"/>
      <c r="O13616" s="25"/>
      <c r="P13616" s="461">
        <v>30</v>
      </c>
      <c r="Q13616" s="427"/>
      <c r="R13616" s="461">
        <v>11</v>
      </c>
      <c r="S13616" s="378" t="s">
        <v>3</v>
      </c>
      <c r="T13616" s="378" t="s">
        <v>44</v>
      </c>
      <c r="U13616" s="378" t="s">
        <v>60</v>
      </c>
      <c r="V13616" s="23" t="s">
        <v>1920</v>
      </c>
      <c r="W13616" s="378" t="s">
        <v>2405</v>
      </c>
      <c r="X13616" s="378" t="s">
        <v>2514</v>
      </c>
      <c r="Y13616" s="23"/>
      <c r="Z13616" s="23"/>
      <c r="AA13616" s="378">
        <v>44.388199999999998</v>
      </c>
      <c r="AB13616" s="378">
        <v>-121.86109999999999</v>
      </c>
      <c r="AC13616" s="23" t="s">
        <v>45</v>
      </c>
      <c r="AE13616" s="380" t="s">
        <v>2407</v>
      </c>
      <c r="AF13616" s="23"/>
      <c r="AG13616" s="23" t="s">
        <v>2366</v>
      </c>
      <c r="AH13616" s="23" t="s">
        <v>2366</v>
      </c>
      <c r="AI13616" s="23"/>
      <c r="AJ13616" s="23"/>
      <c r="AK13616" s="23"/>
      <c r="AL13616" s="23"/>
      <c r="AM13616" s="23"/>
      <c r="AN13616" s="23"/>
      <c r="AO13616" s="23"/>
      <c r="AP13616" s="23"/>
      <c r="AQ13616" s="23"/>
      <c r="AR13616" s="23"/>
      <c r="AS13616" s="23"/>
      <c r="AT13616" s="23"/>
      <c r="AU13616" s="23"/>
      <c r="AV13616" s="23"/>
      <c r="AW13616" s="23"/>
      <c r="AX13616" s="23"/>
      <c r="AY13616" s="23"/>
      <c r="AZ13616" s="23"/>
      <c r="BA13616" s="23"/>
      <c r="BB13616" s="23"/>
      <c r="BC13616" s="381"/>
    </row>
    <row r="13617" spans="1:56" x14ac:dyDescent="0.25">
      <c r="A13617" s="404">
        <v>43396</v>
      </c>
      <c r="B13617" s="5">
        <v>9970</v>
      </c>
      <c r="C13617" s="23"/>
      <c r="D13617" s="23"/>
      <c r="E13617" s="377">
        <v>1</v>
      </c>
      <c r="F13617" s="378" t="s">
        <v>1806</v>
      </c>
      <c r="G13617" s="378">
        <v>2018</v>
      </c>
      <c r="H13617" s="379">
        <v>0.51388888888888895</v>
      </c>
      <c r="I13617" s="23"/>
      <c r="J13617" s="23"/>
      <c r="K13617" s="23"/>
      <c r="L13617" s="6"/>
      <c r="M13617" s="23"/>
      <c r="N13617" s="25"/>
      <c r="O13617" s="25"/>
      <c r="P13617" s="461">
        <v>30</v>
      </c>
      <c r="Q13617" s="427"/>
      <c r="R13617" s="461">
        <v>12</v>
      </c>
      <c r="S13617" s="378" t="s">
        <v>3</v>
      </c>
      <c r="T13617" s="378" t="s">
        <v>44</v>
      </c>
      <c r="U13617" s="378" t="s">
        <v>60</v>
      </c>
      <c r="V13617" s="23" t="s">
        <v>1920</v>
      </c>
      <c r="W13617" s="378" t="s">
        <v>2405</v>
      </c>
      <c r="X13617" s="378" t="s">
        <v>2514</v>
      </c>
      <c r="Y13617" s="23"/>
      <c r="Z13617" s="23"/>
      <c r="AA13617" s="378">
        <v>44.388199999999998</v>
      </c>
      <c r="AB13617" s="378">
        <v>-121.86109999999999</v>
      </c>
      <c r="AC13617" s="23" t="s">
        <v>45</v>
      </c>
      <c r="AE13617" s="380" t="s">
        <v>2407</v>
      </c>
      <c r="AF13617" s="23"/>
      <c r="AG13617" s="23" t="s">
        <v>2366</v>
      </c>
      <c r="AH13617" s="23" t="s">
        <v>2366</v>
      </c>
      <c r="AI13617" s="23"/>
      <c r="AJ13617" s="23"/>
      <c r="AK13617" s="23"/>
      <c r="AL13617" s="23"/>
      <c r="AM13617" s="23"/>
      <c r="AN13617" s="23"/>
      <c r="AO13617" s="23"/>
      <c r="AP13617" s="23"/>
      <c r="AQ13617" s="23"/>
      <c r="AR13617" s="23"/>
      <c r="AS13617" s="23"/>
      <c r="AT13617" s="23"/>
      <c r="AU13617" s="23"/>
      <c r="AV13617" s="23"/>
      <c r="AW13617" s="23"/>
      <c r="AX13617" s="23"/>
      <c r="AY13617" s="23"/>
      <c r="AZ13617" s="23"/>
      <c r="BA13617" s="23"/>
      <c r="BB13617" s="23"/>
      <c r="BC13617" s="381"/>
    </row>
    <row r="13618" spans="1:56" x14ac:dyDescent="0.25">
      <c r="A13618" s="404">
        <v>43396</v>
      </c>
      <c r="B13618" s="5">
        <v>9971</v>
      </c>
      <c r="C13618" s="23"/>
      <c r="D13618" s="23"/>
      <c r="E13618" s="377">
        <v>1</v>
      </c>
      <c r="F13618" s="378" t="s">
        <v>1806</v>
      </c>
      <c r="G13618" s="378">
        <v>2018</v>
      </c>
      <c r="H13618" s="379">
        <v>0.51388888888888895</v>
      </c>
      <c r="I13618" s="23"/>
      <c r="J13618" s="23"/>
      <c r="K13618" s="23"/>
      <c r="L13618" s="6"/>
      <c r="M13618" s="23"/>
      <c r="N13618" s="25"/>
      <c r="O13618" s="25"/>
      <c r="P13618" s="461">
        <v>30</v>
      </c>
      <c r="Q13618" s="427"/>
      <c r="R13618" s="461">
        <v>13</v>
      </c>
      <c r="S13618" s="378" t="s">
        <v>3</v>
      </c>
      <c r="T13618" s="378" t="s">
        <v>44</v>
      </c>
      <c r="U13618" s="378" t="s">
        <v>60</v>
      </c>
      <c r="V13618" s="23" t="s">
        <v>1920</v>
      </c>
      <c r="W13618" s="378" t="s">
        <v>2405</v>
      </c>
      <c r="X13618" s="378" t="s">
        <v>2514</v>
      </c>
      <c r="Y13618" s="23"/>
      <c r="Z13618" s="23"/>
      <c r="AA13618" s="378">
        <v>44.388199999999998</v>
      </c>
      <c r="AB13618" s="378">
        <v>-121.86109999999999</v>
      </c>
      <c r="AC13618" s="23" t="s">
        <v>45</v>
      </c>
      <c r="AE13618" s="380" t="s">
        <v>2407</v>
      </c>
      <c r="AF13618" s="23"/>
      <c r="AG13618" s="23" t="s">
        <v>2366</v>
      </c>
      <c r="AH13618" s="23" t="s">
        <v>2366</v>
      </c>
      <c r="AI13618" s="23"/>
      <c r="AJ13618" s="23"/>
      <c r="AK13618" s="23"/>
      <c r="AL13618" s="23"/>
      <c r="AM13618" s="23"/>
      <c r="AN13618" s="23"/>
      <c r="AO13618" s="23"/>
      <c r="AP13618" s="23"/>
      <c r="AQ13618" s="23"/>
      <c r="AR13618" s="23"/>
      <c r="AS13618" s="23"/>
      <c r="AT13618" s="23"/>
      <c r="AU13618" s="23"/>
      <c r="AV13618" s="23"/>
      <c r="AW13618" s="23"/>
      <c r="AX13618" s="23"/>
      <c r="AY13618" s="23"/>
      <c r="AZ13618" s="23"/>
      <c r="BA13618" s="23"/>
      <c r="BB13618" s="23"/>
      <c r="BC13618" s="381"/>
      <c r="BD13618" s="120"/>
    </row>
    <row r="13619" spans="1:56" x14ac:dyDescent="0.25">
      <c r="A13619" s="404">
        <v>43396</v>
      </c>
      <c r="B13619" s="5">
        <v>9972</v>
      </c>
      <c r="C13619" s="23"/>
      <c r="D13619" s="23"/>
      <c r="E13619" s="377">
        <v>1</v>
      </c>
      <c r="F13619" s="378" t="s">
        <v>1806</v>
      </c>
      <c r="G13619" s="378">
        <v>2018</v>
      </c>
      <c r="H13619" s="379">
        <v>0.51388888888888895</v>
      </c>
      <c r="I13619" s="23"/>
      <c r="J13619" s="23"/>
      <c r="K13619" s="23"/>
      <c r="L13619" s="6"/>
      <c r="M13619" s="23"/>
      <c r="N13619" s="25"/>
      <c r="O13619" s="25"/>
      <c r="P13619" s="461">
        <v>30</v>
      </c>
      <c r="Q13619" s="427"/>
      <c r="R13619" s="461">
        <v>14</v>
      </c>
      <c r="S13619" s="378" t="s">
        <v>3</v>
      </c>
      <c r="T13619" s="378" t="s">
        <v>44</v>
      </c>
      <c r="U13619" s="378" t="s">
        <v>60</v>
      </c>
      <c r="V13619" s="23" t="s">
        <v>1920</v>
      </c>
      <c r="W13619" s="378" t="s">
        <v>2405</v>
      </c>
      <c r="X13619" s="378" t="s">
        <v>2514</v>
      </c>
      <c r="Y13619" s="23"/>
      <c r="Z13619" s="23"/>
      <c r="AA13619" s="378">
        <v>44.388199999999998</v>
      </c>
      <c r="AB13619" s="378">
        <v>-121.86109999999999</v>
      </c>
      <c r="AC13619" s="23" t="s">
        <v>45</v>
      </c>
      <c r="AE13619" s="380" t="s">
        <v>2407</v>
      </c>
      <c r="AF13619" s="23"/>
      <c r="AG13619" s="23" t="s">
        <v>2366</v>
      </c>
      <c r="AH13619" s="23" t="s">
        <v>2366</v>
      </c>
      <c r="AI13619" s="23"/>
      <c r="AJ13619" s="23"/>
      <c r="AK13619" s="23"/>
      <c r="AL13619" s="23"/>
      <c r="AM13619" s="23"/>
      <c r="AN13619" s="23"/>
      <c r="AO13619" s="23"/>
      <c r="AP13619" s="23"/>
      <c r="AQ13619" s="23"/>
      <c r="AR13619" s="23"/>
      <c r="AS13619" s="23"/>
      <c r="AT13619" s="23"/>
      <c r="AU13619" s="23"/>
      <c r="AV13619" s="23"/>
      <c r="AW13619" s="23"/>
      <c r="AX13619" s="23"/>
      <c r="AY13619" s="23"/>
      <c r="AZ13619" s="23"/>
      <c r="BA13619" s="23"/>
      <c r="BB13619" s="23"/>
      <c r="BC13619" s="381"/>
    </row>
    <row r="13620" spans="1:56" x14ac:dyDescent="0.25">
      <c r="A13620" s="404">
        <v>43396</v>
      </c>
      <c r="B13620" s="5">
        <v>9973</v>
      </c>
      <c r="C13620" s="23"/>
      <c r="D13620" s="23"/>
      <c r="E13620" s="377">
        <v>1</v>
      </c>
      <c r="F13620" s="378" t="s">
        <v>1806</v>
      </c>
      <c r="G13620" s="378">
        <v>2018</v>
      </c>
      <c r="H13620" s="379">
        <v>0.51388888888888895</v>
      </c>
      <c r="I13620" s="23"/>
      <c r="J13620" s="23"/>
      <c r="K13620" s="23"/>
      <c r="L13620" s="6"/>
      <c r="M13620" s="23"/>
      <c r="N13620" s="25"/>
      <c r="O13620" s="25"/>
      <c r="P13620" s="461">
        <v>30</v>
      </c>
      <c r="Q13620" s="427"/>
      <c r="R13620" s="461">
        <v>15</v>
      </c>
      <c r="S13620" s="378" t="s">
        <v>3</v>
      </c>
      <c r="T13620" s="378" t="s">
        <v>44</v>
      </c>
      <c r="U13620" s="378" t="s">
        <v>60</v>
      </c>
      <c r="V13620" s="23" t="s">
        <v>1920</v>
      </c>
      <c r="W13620" s="378" t="s">
        <v>2405</v>
      </c>
      <c r="X13620" s="378" t="s">
        <v>2514</v>
      </c>
      <c r="Y13620" s="23"/>
      <c r="Z13620" s="23"/>
      <c r="AA13620" s="378">
        <v>44.388199999999998</v>
      </c>
      <c r="AB13620" s="378">
        <v>-121.86109999999999</v>
      </c>
      <c r="AC13620" s="23" t="s">
        <v>45</v>
      </c>
      <c r="AE13620" s="380" t="s">
        <v>2407</v>
      </c>
      <c r="AF13620" s="23"/>
      <c r="AG13620" s="23" t="s">
        <v>2366</v>
      </c>
      <c r="AH13620" s="23" t="s">
        <v>2366</v>
      </c>
      <c r="AI13620" s="23"/>
      <c r="AJ13620" s="23"/>
      <c r="AK13620" s="23"/>
      <c r="AL13620" s="23"/>
      <c r="AM13620" s="23"/>
      <c r="AN13620" s="23"/>
      <c r="AO13620" s="23"/>
      <c r="AP13620" s="23"/>
      <c r="AQ13620" s="23"/>
      <c r="AR13620" s="23"/>
      <c r="AS13620" s="23"/>
      <c r="AT13620" s="23"/>
      <c r="AU13620" s="23"/>
      <c r="AV13620" s="23"/>
      <c r="AW13620" s="23"/>
      <c r="AX13620" s="23"/>
      <c r="AY13620" s="23"/>
      <c r="AZ13620" s="23"/>
      <c r="BA13620" s="23"/>
      <c r="BB13620" s="23"/>
      <c r="BC13620" s="381"/>
      <c r="BD13620" s="96"/>
    </row>
    <row r="13621" spans="1:56" x14ac:dyDescent="0.25">
      <c r="A13621" s="404">
        <v>43396</v>
      </c>
      <c r="B13621" s="5">
        <v>9974</v>
      </c>
      <c r="C13621" s="23"/>
      <c r="D13621" s="23"/>
      <c r="E13621" s="377">
        <v>1</v>
      </c>
      <c r="F13621" s="378" t="s">
        <v>1806</v>
      </c>
      <c r="G13621" s="378">
        <v>2018</v>
      </c>
      <c r="H13621" s="379">
        <v>0.51388888888888895</v>
      </c>
      <c r="I13621" s="23"/>
      <c r="J13621" s="23"/>
      <c r="K13621" s="23"/>
      <c r="L13621" s="6"/>
      <c r="M13621" s="23"/>
      <c r="N13621" s="25"/>
      <c r="O13621" s="25"/>
      <c r="P13621" s="461">
        <v>30</v>
      </c>
      <c r="Q13621" s="427"/>
      <c r="R13621" s="461">
        <v>16</v>
      </c>
      <c r="S13621" s="378" t="s">
        <v>3</v>
      </c>
      <c r="T13621" s="378" t="s">
        <v>44</v>
      </c>
      <c r="U13621" s="378" t="s">
        <v>60</v>
      </c>
      <c r="V13621" s="23" t="s">
        <v>1920</v>
      </c>
      <c r="W13621" s="378" t="s">
        <v>2405</v>
      </c>
      <c r="X13621" s="378" t="s">
        <v>2514</v>
      </c>
      <c r="Y13621" s="23"/>
      <c r="Z13621" s="23"/>
      <c r="AA13621" s="378">
        <v>44.388199999999998</v>
      </c>
      <c r="AB13621" s="378">
        <v>-121.86109999999999</v>
      </c>
      <c r="AC13621" s="23" t="s">
        <v>45</v>
      </c>
      <c r="AE13621" s="380" t="s">
        <v>2407</v>
      </c>
      <c r="AF13621" s="23"/>
      <c r="AG13621" s="23" t="s">
        <v>2366</v>
      </c>
      <c r="AH13621" s="23" t="s">
        <v>2366</v>
      </c>
      <c r="AI13621" s="23"/>
      <c r="AJ13621" s="23"/>
      <c r="AK13621" s="23"/>
      <c r="AL13621" s="23"/>
      <c r="AM13621" s="23"/>
      <c r="AN13621" s="23"/>
      <c r="AO13621" s="23"/>
      <c r="AP13621" s="23"/>
      <c r="AQ13621" s="23"/>
      <c r="AR13621" s="23"/>
      <c r="AS13621" s="23"/>
      <c r="AT13621" s="23"/>
      <c r="AU13621" s="23"/>
      <c r="AV13621" s="23"/>
      <c r="AW13621" s="23"/>
      <c r="AX13621" s="23"/>
      <c r="AY13621" s="23"/>
      <c r="AZ13621" s="23"/>
      <c r="BA13621" s="23"/>
      <c r="BB13621" s="23"/>
      <c r="BC13621" s="381"/>
    </row>
    <row r="13622" spans="1:56" x14ac:dyDescent="0.25">
      <c r="A13622" s="404">
        <v>43396</v>
      </c>
      <c r="B13622" s="5">
        <v>9975</v>
      </c>
      <c r="C13622" s="23"/>
      <c r="D13622" s="23"/>
      <c r="E13622" s="377">
        <v>1</v>
      </c>
      <c r="F13622" s="378" t="s">
        <v>1806</v>
      </c>
      <c r="G13622" s="378">
        <v>2018</v>
      </c>
      <c r="H13622" s="379">
        <v>0.51388888888888895</v>
      </c>
      <c r="I13622" s="23"/>
      <c r="J13622" s="23"/>
      <c r="K13622" s="23"/>
      <c r="L13622" s="6"/>
      <c r="M13622" s="23"/>
      <c r="N13622" s="25"/>
      <c r="O13622" s="25"/>
      <c r="P13622" s="461">
        <v>30</v>
      </c>
      <c r="Q13622" s="427"/>
      <c r="R13622" s="461">
        <v>17</v>
      </c>
      <c r="S13622" s="378" t="s">
        <v>3</v>
      </c>
      <c r="T13622" s="378" t="s">
        <v>44</v>
      </c>
      <c r="U13622" s="378" t="s">
        <v>60</v>
      </c>
      <c r="V13622" s="23" t="s">
        <v>1920</v>
      </c>
      <c r="W13622" s="378" t="s">
        <v>2405</v>
      </c>
      <c r="X13622" s="378" t="s">
        <v>2514</v>
      </c>
      <c r="Y13622" s="23"/>
      <c r="Z13622" s="23"/>
      <c r="AA13622" s="378">
        <v>44.388199999999998</v>
      </c>
      <c r="AB13622" s="378">
        <v>-121.86109999999999</v>
      </c>
      <c r="AC13622" s="23" t="s">
        <v>45</v>
      </c>
      <c r="AE13622" s="380" t="s">
        <v>2407</v>
      </c>
      <c r="AF13622" s="23"/>
      <c r="AG13622" s="23" t="s">
        <v>2366</v>
      </c>
      <c r="AH13622" s="23" t="s">
        <v>2366</v>
      </c>
      <c r="AI13622" s="23"/>
      <c r="AJ13622" s="23"/>
      <c r="AK13622" s="23"/>
      <c r="AL13622" s="23"/>
      <c r="AM13622" s="23"/>
      <c r="AN13622" s="23"/>
      <c r="AO13622" s="23"/>
      <c r="AP13622" s="23"/>
      <c r="AQ13622" s="23"/>
      <c r="AR13622" s="23"/>
      <c r="AS13622" s="23"/>
      <c r="AT13622" s="23"/>
      <c r="AU13622" s="23"/>
      <c r="AV13622" s="23"/>
      <c r="AW13622" s="23"/>
      <c r="AX13622" s="23"/>
      <c r="AY13622" s="23"/>
      <c r="AZ13622" s="23"/>
      <c r="BA13622" s="23"/>
      <c r="BB13622" s="23"/>
      <c r="BC13622" s="381"/>
      <c r="BD13622" s="22"/>
    </row>
    <row r="13623" spans="1:56" x14ac:dyDescent="0.25">
      <c r="A13623" s="404">
        <v>43396</v>
      </c>
      <c r="B13623" s="5">
        <v>9976</v>
      </c>
      <c r="C13623" s="23"/>
      <c r="D13623" s="23"/>
      <c r="E13623" s="377">
        <v>1</v>
      </c>
      <c r="F13623" s="378" t="s">
        <v>1806</v>
      </c>
      <c r="G13623" s="378">
        <v>2018</v>
      </c>
      <c r="H13623" s="379">
        <v>0.51388888888888895</v>
      </c>
      <c r="I13623" s="23"/>
      <c r="J13623" s="23"/>
      <c r="K13623" s="23"/>
      <c r="L13623" s="6"/>
      <c r="M13623" s="23"/>
      <c r="N13623" s="25"/>
      <c r="O13623" s="25"/>
      <c r="P13623" s="461">
        <v>30</v>
      </c>
      <c r="Q13623" s="427"/>
      <c r="R13623" s="461">
        <v>18</v>
      </c>
      <c r="S13623" s="378" t="s">
        <v>3</v>
      </c>
      <c r="T13623" s="378" t="s">
        <v>44</v>
      </c>
      <c r="U13623" s="378" t="s">
        <v>60</v>
      </c>
      <c r="V13623" s="23" t="s">
        <v>1920</v>
      </c>
      <c r="W13623" s="378" t="s">
        <v>2405</v>
      </c>
      <c r="X13623" s="378" t="s">
        <v>2514</v>
      </c>
      <c r="Y13623" s="23"/>
      <c r="Z13623" s="23"/>
      <c r="AA13623" s="378">
        <v>44.388199999999998</v>
      </c>
      <c r="AB13623" s="378">
        <v>-121.86109999999999</v>
      </c>
      <c r="AC13623" s="23" t="s">
        <v>45</v>
      </c>
      <c r="AE13623" s="380" t="s">
        <v>2407</v>
      </c>
      <c r="AF13623" s="23"/>
      <c r="AG13623" s="23" t="s">
        <v>2366</v>
      </c>
      <c r="AH13623" s="23" t="s">
        <v>2366</v>
      </c>
      <c r="AI13623" s="23"/>
      <c r="AJ13623" s="23"/>
      <c r="AK13623" s="23"/>
      <c r="AL13623" s="23"/>
      <c r="AM13623" s="23"/>
      <c r="AN13623" s="23"/>
      <c r="AO13623" s="23"/>
      <c r="AP13623" s="23"/>
      <c r="AQ13623" s="23"/>
      <c r="AR13623" s="23"/>
      <c r="AS13623" s="23"/>
      <c r="AT13623" s="23"/>
      <c r="AU13623" s="23"/>
      <c r="AV13623" s="23"/>
      <c r="AW13623" s="23"/>
      <c r="AX13623" s="23"/>
      <c r="AY13623" s="23"/>
      <c r="AZ13623" s="23"/>
      <c r="BA13623" s="23"/>
      <c r="BB13623" s="23"/>
      <c r="BC13623" s="381"/>
    </row>
    <row r="13624" spans="1:56" x14ac:dyDescent="0.25">
      <c r="A13624" s="404">
        <v>43396</v>
      </c>
      <c r="B13624" s="5">
        <v>9977</v>
      </c>
      <c r="C13624" s="23"/>
      <c r="D13624" s="23"/>
      <c r="E13624" s="377">
        <v>1</v>
      </c>
      <c r="F13624" s="378" t="s">
        <v>1806</v>
      </c>
      <c r="G13624" s="378">
        <v>2018</v>
      </c>
      <c r="H13624" s="379">
        <v>0.51388888888888895</v>
      </c>
      <c r="I13624" s="23"/>
      <c r="J13624" s="23"/>
      <c r="K13624" s="23"/>
      <c r="L13624" s="6"/>
      <c r="M13624" s="23"/>
      <c r="N13624" s="25"/>
      <c r="O13624" s="25"/>
      <c r="P13624" s="461">
        <v>30</v>
      </c>
      <c r="Q13624" s="427"/>
      <c r="R13624" s="461">
        <v>19</v>
      </c>
      <c r="S13624" s="378" t="s">
        <v>3</v>
      </c>
      <c r="T13624" s="378" t="s">
        <v>44</v>
      </c>
      <c r="U13624" s="378" t="s">
        <v>60</v>
      </c>
      <c r="V13624" s="23" t="s">
        <v>1920</v>
      </c>
      <c r="W13624" s="378" t="s">
        <v>2405</v>
      </c>
      <c r="X13624" s="378" t="s">
        <v>2514</v>
      </c>
      <c r="Y13624" s="23"/>
      <c r="Z13624" s="23"/>
      <c r="AA13624" s="378">
        <v>44.388199999999998</v>
      </c>
      <c r="AB13624" s="378">
        <v>-121.86109999999999</v>
      </c>
      <c r="AC13624" s="23" t="s">
        <v>45</v>
      </c>
      <c r="AE13624" s="380" t="s">
        <v>2407</v>
      </c>
      <c r="AF13624" s="23"/>
      <c r="AG13624" s="23" t="s">
        <v>2366</v>
      </c>
      <c r="AH13624" s="23" t="s">
        <v>2366</v>
      </c>
      <c r="AI13624" s="23"/>
      <c r="AJ13624" s="23"/>
      <c r="AK13624" s="23"/>
      <c r="AL13624" s="23"/>
      <c r="AM13624" s="23"/>
      <c r="AN13624" s="23"/>
      <c r="AO13624" s="23"/>
      <c r="AP13624" s="23"/>
      <c r="AQ13624" s="23"/>
      <c r="AR13624" s="23"/>
      <c r="AS13624" s="23"/>
      <c r="AT13624" s="23"/>
      <c r="AU13624" s="23"/>
      <c r="AV13624" s="23"/>
      <c r="AW13624" s="23"/>
      <c r="AX13624" s="23"/>
      <c r="AY13624" s="23"/>
      <c r="AZ13624" s="23"/>
      <c r="BA13624" s="23"/>
      <c r="BB13624" s="23"/>
      <c r="BC13624" s="381"/>
      <c r="BD13624" s="128"/>
    </row>
    <row r="13625" spans="1:56" x14ac:dyDescent="0.25">
      <c r="A13625" s="404">
        <v>43396</v>
      </c>
      <c r="B13625" s="5">
        <v>9978</v>
      </c>
      <c r="C13625" s="23"/>
      <c r="D13625" s="23"/>
      <c r="E13625" s="377">
        <v>1</v>
      </c>
      <c r="F13625" s="378" t="s">
        <v>1806</v>
      </c>
      <c r="G13625" s="378">
        <v>2018</v>
      </c>
      <c r="H13625" s="379">
        <v>0.51388888888888895</v>
      </c>
      <c r="I13625" s="23"/>
      <c r="J13625" s="23"/>
      <c r="K13625" s="23"/>
      <c r="L13625" s="6"/>
      <c r="M13625" s="23"/>
      <c r="N13625" s="25"/>
      <c r="O13625" s="25"/>
      <c r="P13625" s="461">
        <v>30</v>
      </c>
      <c r="Q13625" s="427"/>
      <c r="R13625" s="461">
        <v>20</v>
      </c>
      <c r="S13625" s="378" t="s">
        <v>3</v>
      </c>
      <c r="T13625" s="378" t="s">
        <v>44</v>
      </c>
      <c r="U13625" s="378" t="s">
        <v>60</v>
      </c>
      <c r="V13625" s="23" t="s">
        <v>1920</v>
      </c>
      <c r="W13625" s="378" t="s">
        <v>2405</v>
      </c>
      <c r="X13625" s="378" t="s">
        <v>2514</v>
      </c>
      <c r="Y13625" s="23"/>
      <c r="Z13625" s="23"/>
      <c r="AA13625" s="378">
        <v>44.388199999999998</v>
      </c>
      <c r="AB13625" s="378">
        <v>-121.86109999999999</v>
      </c>
      <c r="AC13625" s="23" t="s">
        <v>45</v>
      </c>
      <c r="AE13625" s="380" t="s">
        <v>2407</v>
      </c>
      <c r="AF13625" s="23"/>
      <c r="AG13625" s="23" t="s">
        <v>2366</v>
      </c>
      <c r="AH13625" s="23" t="s">
        <v>2366</v>
      </c>
      <c r="AI13625" s="23"/>
      <c r="AJ13625" s="23"/>
      <c r="AK13625" s="23"/>
      <c r="AL13625" s="23"/>
      <c r="AM13625" s="23"/>
      <c r="AN13625" s="23"/>
      <c r="AO13625" s="23"/>
      <c r="AP13625" s="23"/>
      <c r="AQ13625" s="23"/>
      <c r="AR13625" s="23"/>
      <c r="AS13625" s="23"/>
      <c r="AT13625" s="23"/>
      <c r="AU13625" s="23"/>
      <c r="AV13625" s="23"/>
      <c r="AW13625" s="23"/>
      <c r="AX13625" s="23"/>
      <c r="AY13625" s="23"/>
      <c r="AZ13625" s="23"/>
      <c r="BA13625" s="23"/>
      <c r="BB13625" s="23"/>
      <c r="BC13625" s="381"/>
    </row>
    <row r="13626" spans="1:56" x14ac:dyDescent="0.25">
      <c r="A13626" s="404">
        <v>43396</v>
      </c>
      <c r="B13626" s="5">
        <v>9979</v>
      </c>
      <c r="C13626" s="23"/>
      <c r="D13626" s="23"/>
      <c r="E13626" s="377">
        <v>20</v>
      </c>
      <c r="F13626" s="378" t="s">
        <v>1806</v>
      </c>
      <c r="G13626" s="378">
        <v>2018</v>
      </c>
      <c r="H13626" s="382">
        <v>0.58333333333333304</v>
      </c>
      <c r="I13626" s="23"/>
      <c r="J13626" s="23"/>
      <c r="K13626" s="23"/>
      <c r="L13626" s="6"/>
      <c r="M13626" s="23"/>
      <c r="N13626" s="25"/>
      <c r="O13626" s="25"/>
      <c r="P13626" s="461">
        <v>31</v>
      </c>
      <c r="Q13626" s="427"/>
      <c r="R13626" s="461">
        <v>1</v>
      </c>
      <c r="S13626" s="378" t="s">
        <v>3</v>
      </c>
      <c r="T13626" s="378" t="s">
        <v>44</v>
      </c>
      <c r="U13626" s="378" t="s">
        <v>277</v>
      </c>
      <c r="V13626" s="23" t="s">
        <v>1920</v>
      </c>
      <c r="W13626" s="378" t="s">
        <v>2406</v>
      </c>
      <c r="X13626" s="381" t="s">
        <v>423</v>
      </c>
      <c r="Y13626" s="23"/>
      <c r="Z13626" s="23"/>
      <c r="AA13626" s="378">
        <v>44.260300000000001</v>
      </c>
      <c r="AB13626" s="378">
        <v>-121.2542</v>
      </c>
      <c r="AC13626" s="23" t="s">
        <v>45</v>
      </c>
      <c r="AE13626" s="380" t="s">
        <v>2408</v>
      </c>
      <c r="AF13626" s="23"/>
      <c r="AG13626" s="23" t="s">
        <v>2366</v>
      </c>
      <c r="AH13626" s="23" t="s">
        <v>2366</v>
      </c>
      <c r="AI13626" s="23"/>
      <c r="AJ13626" s="23"/>
      <c r="AK13626" s="23"/>
      <c r="AL13626" s="23"/>
      <c r="AM13626" s="23"/>
      <c r="AN13626" s="23"/>
      <c r="AO13626" s="23"/>
      <c r="AP13626" s="23"/>
      <c r="AQ13626" s="23"/>
      <c r="AR13626" s="23"/>
      <c r="AS13626" s="23"/>
      <c r="AT13626" s="23"/>
      <c r="AU13626" s="23"/>
      <c r="AV13626" s="23"/>
      <c r="AW13626" s="23"/>
      <c r="AX13626" s="23"/>
      <c r="AY13626" s="23"/>
      <c r="AZ13626" s="23"/>
      <c r="BA13626" s="23"/>
      <c r="BB13626" s="23"/>
      <c r="BC13626" s="381" t="s">
        <v>2383</v>
      </c>
      <c r="BD13626" s="115"/>
    </row>
    <row r="13627" spans="1:56" x14ac:dyDescent="0.25">
      <c r="A13627" s="404">
        <v>43396</v>
      </c>
      <c r="B13627" s="5">
        <v>9980</v>
      </c>
      <c r="C13627" s="23"/>
      <c r="D13627" s="23"/>
      <c r="E13627" s="377">
        <v>20</v>
      </c>
      <c r="F13627" s="378" t="s">
        <v>1806</v>
      </c>
      <c r="G13627" s="378">
        <v>2018</v>
      </c>
      <c r="H13627" s="382">
        <v>0.58333333333333304</v>
      </c>
      <c r="I13627" s="23"/>
      <c r="J13627" s="23"/>
      <c r="K13627" s="23"/>
      <c r="L13627" s="6"/>
      <c r="M13627" s="23"/>
      <c r="N13627" s="25"/>
      <c r="O13627" s="25"/>
      <c r="P13627" s="461">
        <v>31</v>
      </c>
      <c r="Q13627" s="427"/>
      <c r="R13627" s="461">
        <v>2</v>
      </c>
      <c r="S13627" s="378" t="s">
        <v>3</v>
      </c>
      <c r="T13627" s="378" t="s">
        <v>44</v>
      </c>
      <c r="U13627" s="378" t="s">
        <v>277</v>
      </c>
      <c r="V13627" s="23" t="s">
        <v>1920</v>
      </c>
      <c r="W13627" s="378" t="s">
        <v>2406</v>
      </c>
      <c r="X13627" s="381" t="s">
        <v>423</v>
      </c>
      <c r="Y13627" s="23"/>
      <c r="Z13627" s="23"/>
      <c r="AA13627" s="378">
        <v>44.260300000000001</v>
      </c>
      <c r="AB13627" s="378">
        <v>-121.2542</v>
      </c>
      <c r="AC13627" s="23" t="s">
        <v>45</v>
      </c>
      <c r="AE13627" s="380" t="s">
        <v>2408</v>
      </c>
      <c r="AF13627" s="23"/>
      <c r="AG13627" s="23" t="s">
        <v>2366</v>
      </c>
      <c r="AH13627" s="23" t="s">
        <v>2366</v>
      </c>
      <c r="AI13627" s="23"/>
      <c r="AJ13627" s="23"/>
      <c r="AK13627" s="23"/>
      <c r="AL13627" s="23"/>
      <c r="AM13627" s="23"/>
      <c r="AN13627" s="23"/>
      <c r="AO13627" s="23"/>
      <c r="AP13627" s="23"/>
      <c r="AQ13627" s="23"/>
      <c r="AR13627" s="23"/>
      <c r="AS13627" s="23"/>
      <c r="AT13627" s="23"/>
      <c r="AU13627" s="23"/>
      <c r="AV13627" s="23"/>
      <c r="AW13627" s="23"/>
      <c r="AX13627" s="23"/>
      <c r="AY13627" s="23"/>
      <c r="AZ13627" s="23"/>
      <c r="BA13627" s="23"/>
      <c r="BB13627" s="23"/>
      <c r="BC13627" s="381"/>
    </row>
    <row r="13628" spans="1:56" x14ac:dyDescent="0.25">
      <c r="A13628" s="404">
        <v>43396</v>
      </c>
      <c r="B13628" s="5">
        <v>9981</v>
      </c>
      <c r="C13628" s="23"/>
      <c r="D13628" s="23"/>
      <c r="E13628" s="377">
        <v>20</v>
      </c>
      <c r="F13628" s="378" t="s">
        <v>1806</v>
      </c>
      <c r="G13628" s="378">
        <v>2018</v>
      </c>
      <c r="H13628" s="382">
        <v>0.58333333333333304</v>
      </c>
      <c r="I13628" s="23"/>
      <c r="J13628" s="23"/>
      <c r="K13628" s="23"/>
      <c r="L13628" s="6"/>
      <c r="M13628" s="23"/>
      <c r="N13628" s="25"/>
      <c r="O13628" s="25"/>
      <c r="P13628" s="461">
        <v>31</v>
      </c>
      <c r="Q13628" s="427"/>
      <c r="R13628" s="461">
        <v>3</v>
      </c>
      <c r="S13628" s="378" t="s">
        <v>3</v>
      </c>
      <c r="T13628" s="378" t="s">
        <v>44</v>
      </c>
      <c r="U13628" s="378" t="s">
        <v>277</v>
      </c>
      <c r="V13628" s="23" t="s">
        <v>1920</v>
      </c>
      <c r="W13628" s="378" t="s">
        <v>2406</v>
      </c>
      <c r="X13628" s="381" t="s">
        <v>423</v>
      </c>
      <c r="Y13628" s="23"/>
      <c r="Z13628" s="23"/>
      <c r="AA13628" s="378">
        <v>44.260300000000001</v>
      </c>
      <c r="AB13628" s="378">
        <v>-121.2542</v>
      </c>
      <c r="AC13628" s="23" t="s">
        <v>45</v>
      </c>
      <c r="AE13628" s="380" t="s">
        <v>2408</v>
      </c>
      <c r="AF13628" s="23"/>
      <c r="AG13628" s="23" t="s">
        <v>2366</v>
      </c>
      <c r="AH13628" s="23" t="s">
        <v>2366</v>
      </c>
      <c r="AI13628" s="23"/>
      <c r="AJ13628" s="23"/>
      <c r="AK13628" s="23"/>
      <c r="AL13628" s="23"/>
      <c r="AM13628" s="23"/>
      <c r="AN13628" s="23"/>
      <c r="AO13628" s="23"/>
      <c r="AP13628" s="23"/>
      <c r="AQ13628" s="23"/>
      <c r="AR13628" s="23"/>
      <c r="AS13628" s="23"/>
      <c r="AT13628" s="23"/>
      <c r="AU13628" s="23"/>
      <c r="AV13628" s="23"/>
      <c r="AW13628" s="23"/>
      <c r="AX13628" s="23"/>
      <c r="AY13628" s="23"/>
      <c r="AZ13628" s="23"/>
      <c r="BA13628" s="23"/>
      <c r="BB13628" s="23"/>
      <c r="BC13628" s="381"/>
      <c r="BD13628" s="23"/>
    </row>
    <row r="13629" spans="1:56" x14ac:dyDescent="0.25">
      <c r="A13629" s="404">
        <v>43396</v>
      </c>
      <c r="B13629" s="5">
        <v>9982</v>
      </c>
      <c r="C13629" s="23"/>
      <c r="D13629" s="23"/>
      <c r="E13629" s="377">
        <v>20</v>
      </c>
      <c r="F13629" s="378" t="s">
        <v>1806</v>
      </c>
      <c r="G13629" s="378">
        <v>2018</v>
      </c>
      <c r="H13629" s="382">
        <v>0.58333333333333304</v>
      </c>
      <c r="I13629" s="23"/>
      <c r="J13629" s="23"/>
      <c r="K13629" s="23"/>
      <c r="L13629" s="6"/>
      <c r="M13629" s="23"/>
      <c r="N13629" s="25"/>
      <c r="O13629" s="25"/>
      <c r="P13629" s="461">
        <v>31</v>
      </c>
      <c r="Q13629" s="427"/>
      <c r="R13629" s="461">
        <v>4</v>
      </c>
      <c r="S13629" s="378" t="s">
        <v>3</v>
      </c>
      <c r="T13629" s="378" t="s">
        <v>44</v>
      </c>
      <c r="U13629" s="378" t="s">
        <v>277</v>
      </c>
      <c r="V13629" s="23" t="s">
        <v>1920</v>
      </c>
      <c r="W13629" s="378" t="s">
        <v>2406</v>
      </c>
      <c r="X13629" s="381" t="s">
        <v>423</v>
      </c>
      <c r="Y13629" s="23"/>
      <c r="Z13629" s="23"/>
      <c r="AA13629" s="378">
        <v>44.260300000000001</v>
      </c>
      <c r="AB13629" s="378">
        <v>-121.2542</v>
      </c>
      <c r="AC13629" s="23" t="s">
        <v>45</v>
      </c>
      <c r="AE13629" s="380" t="s">
        <v>2408</v>
      </c>
      <c r="AF13629" s="23"/>
      <c r="AG13629" s="23" t="s">
        <v>2366</v>
      </c>
      <c r="AH13629" s="23" t="s">
        <v>2366</v>
      </c>
      <c r="AI13629" s="23"/>
      <c r="AJ13629" s="23"/>
      <c r="AK13629" s="23"/>
      <c r="AL13629" s="23"/>
      <c r="AM13629" s="23"/>
      <c r="AN13629" s="23"/>
      <c r="AO13629" s="23"/>
      <c r="AP13629" s="23"/>
      <c r="AQ13629" s="23"/>
      <c r="AR13629" s="23"/>
      <c r="AS13629" s="23"/>
      <c r="AT13629" s="23"/>
      <c r="AU13629" s="23"/>
      <c r="AV13629" s="23"/>
      <c r="AW13629" s="23"/>
      <c r="AX13629" s="23"/>
      <c r="AY13629" s="23"/>
      <c r="AZ13629" s="23"/>
      <c r="BA13629" s="23"/>
      <c r="BB13629" s="23"/>
      <c r="BC13629" s="381"/>
    </row>
    <row r="13630" spans="1:56" x14ac:dyDescent="0.25">
      <c r="A13630" s="404">
        <v>43396</v>
      </c>
      <c r="B13630" s="5">
        <v>9983</v>
      </c>
      <c r="C13630" s="23"/>
      <c r="D13630" s="23"/>
      <c r="E13630" s="377">
        <v>20</v>
      </c>
      <c r="F13630" s="378" t="s">
        <v>1806</v>
      </c>
      <c r="G13630" s="378">
        <v>2018</v>
      </c>
      <c r="H13630" s="382">
        <v>0.58333333333333304</v>
      </c>
      <c r="I13630" s="23"/>
      <c r="J13630" s="23"/>
      <c r="K13630" s="23"/>
      <c r="L13630" s="6"/>
      <c r="M13630" s="23"/>
      <c r="N13630" s="25"/>
      <c r="O13630" s="25"/>
      <c r="P13630" s="461">
        <v>31</v>
      </c>
      <c r="Q13630" s="427"/>
      <c r="R13630" s="461">
        <v>5</v>
      </c>
      <c r="S13630" s="378" t="s">
        <v>3</v>
      </c>
      <c r="T13630" s="378" t="s">
        <v>44</v>
      </c>
      <c r="U13630" s="378" t="s">
        <v>277</v>
      </c>
      <c r="V13630" s="23" t="s">
        <v>1920</v>
      </c>
      <c r="W13630" s="378" t="s">
        <v>2406</v>
      </c>
      <c r="X13630" s="381" t="s">
        <v>423</v>
      </c>
      <c r="Y13630" s="23"/>
      <c r="Z13630" s="23"/>
      <c r="AA13630" s="378">
        <v>44.260300000000001</v>
      </c>
      <c r="AB13630" s="378">
        <v>-121.2542</v>
      </c>
      <c r="AC13630" s="23" t="s">
        <v>45</v>
      </c>
      <c r="AE13630" s="380" t="s">
        <v>2408</v>
      </c>
      <c r="AF13630" s="23"/>
      <c r="AG13630" s="23" t="s">
        <v>2366</v>
      </c>
      <c r="AH13630" s="23" t="s">
        <v>2366</v>
      </c>
      <c r="AI13630" s="23"/>
      <c r="AJ13630" s="23"/>
      <c r="AK13630" s="23"/>
      <c r="AL13630" s="23"/>
      <c r="AM13630" s="23"/>
      <c r="AN13630" s="23"/>
      <c r="AO13630" s="23"/>
      <c r="AP13630" s="23"/>
      <c r="AQ13630" s="23"/>
      <c r="AR13630" s="23"/>
      <c r="AS13630" s="23"/>
      <c r="AT13630" s="23"/>
      <c r="AU13630" s="23"/>
      <c r="AV13630" s="23"/>
      <c r="AW13630" s="23"/>
      <c r="AX13630" s="23"/>
      <c r="AY13630" s="23"/>
      <c r="AZ13630" s="23"/>
      <c r="BA13630" s="23"/>
      <c r="BB13630" s="23"/>
      <c r="BC13630" s="381"/>
      <c r="BD13630" s="110"/>
    </row>
    <row r="13631" spans="1:56" x14ac:dyDescent="0.25">
      <c r="A13631" s="404">
        <v>43396</v>
      </c>
      <c r="B13631" s="5">
        <v>9984</v>
      </c>
      <c r="C13631" s="23"/>
      <c r="D13631" s="23"/>
      <c r="E13631" s="377">
        <v>20</v>
      </c>
      <c r="F13631" s="378" t="s">
        <v>1806</v>
      </c>
      <c r="G13631" s="378">
        <v>2018</v>
      </c>
      <c r="H13631" s="382">
        <v>0.58333333333333304</v>
      </c>
      <c r="I13631" s="23"/>
      <c r="J13631" s="23"/>
      <c r="K13631" s="23"/>
      <c r="L13631" s="6"/>
      <c r="M13631" s="23"/>
      <c r="N13631" s="25"/>
      <c r="O13631" s="25"/>
      <c r="P13631" s="461">
        <v>31</v>
      </c>
      <c r="Q13631" s="427"/>
      <c r="R13631" s="461">
        <v>6</v>
      </c>
      <c r="S13631" s="378" t="s">
        <v>3</v>
      </c>
      <c r="T13631" s="378" t="s">
        <v>44</v>
      </c>
      <c r="U13631" s="378" t="s">
        <v>277</v>
      </c>
      <c r="V13631" s="23" t="s">
        <v>1920</v>
      </c>
      <c r="W13631" s="378" t="s">
        <v>2406</v>
      </c>
      <c r="X13631" s="381" t="s">
        <v>423</v>
      </c>
      <c r="Y13631" s="23"/>
      <c r="Z13631" s="23"/>
      <c r="AA13631" s="378">
        <v>44.260300000000001</v>
      </c>
      <c r="AB13631" s="378">
        <v>-121.2542</v>
      </c>
      <c r="AC13631" s="23" t="s">
        <v>45</v>
      </c>
      <c r="AE13631" s="380" t="s">
        <v>2408</v>
      </c>
      <c r="AF13631" s="23"/>
      <c r="AG13631" s="23" t="s">
        <v>2366</v>
      </c>
      <c r="AH13631" s="23" t="s">
        <v>2366</v>
      </c>
      <c r="AI13631" s="23"/>
      <c r="AJ13631" s="23"/>
      <c r="AK13631" s="23"/>
      <c r="AL13631" s="23"/>
      <c r="AM13631" s="23"/>
      <c r="AN13631" s="23"/>
      <c r="AO13631" s="23"/>
      <c r="AP13631" s="23"/>
      <c r="AQ13631" s="23"/>
      <c r="AR13631" s="23"/>
      <c r="AS13631" s="23"/>
      <c r="AT13631" s="23"/>
      <c r="AU13631" s="23"/>
      <c r="AV13631" s="23"/>
      <c r="AW13631" s="23"/>
      <c r="AX13631" s="23"/>
      <c r="AY13631" s="23"/>
      <c r="AZ13631" s="23"/>
      <c r="BA13631" s="23"/>
      <c r="BB13631" s="23"/>
      <c r="BC13631" s="381"/>
    </row>
    <row r="13632" spans="1:56" x14ac:dyDescent="0.25">
      <c r="A13632" s="404">
        <v>43396</v>
      </c>
      <c r="B13632" s="5">
        <v>9985</v>
      </c>
      <c r="C13632" s="23"/>
      <c r="D13632" s="23"/>
      <c r="E13632" s="377">
        <v>20</v>
      </c>
      <c r="F13632" s="378" t="s">
        <v>1806</v>
      </c>
      <c r="G13632" s="378">
        <v>2018</v>
      </c>
      <c r="H13632" s="382">
        <v>0.58333333333333304</v>
      </c>
      <c r="I13632" s="23"/>
      <c r="J13632" s="23"/>
      <c r="K13632" s="23"/>
      <c r="L13632" s="6"/>
      <c r="M13632" s="23"/>
      <c r="N13632" s="25"/>
      <c r="O13632" s="25"/>
      <c r="P13632" s="461">
        <v>31</v>
      </c>
      <c r="Q13632" s="427"/>
      <c r="R13632" s="461">
        <v>7</v>
      </c>
      <c r="S13632" s="378" t="s">
        <v>3</v>
      </c>
      <c r="T13632" s="378" t="s">
        <v>44</v>
      </c>
      <c r="U13632" s="378" t="s">
        <v>277</v>
      </c>
      <c r="V13632" s="23" t="s">
        <v>1920</v>
      </c>
      <c r="W13632" s="378" t="s">
        <v>2406</v>
      </c>
      <c r="X13632" s="381" t="s">
        <v>423</v>
      </c>
      <c r="Y13632" s="23"/>
      <c r="Z13632" s="23"/>
      <c r="AA13632" s="378">
        <v>44.260300000000001</v>
      </c>
      <c r="AB13632" s="378">
        <v>-121.2542</v>
      </c>
      <c r="AC13632" s="23" t="s">
        <v>45</v>
      </c>
      <c r="AE13632" s="380" t="s">
        <v>2408</v>
      </c>
      <c r="AF13632" s="23"/>
      <c r="AG13632" s="23" t="s">
        <v>2366</v>
      </c>
      <c r="AH13632" s="23" t="s">
        <v>2366</v>
      </c>
      <c r="AI13632" s="23"/>
      <c r="AJ13632" s="23"/>
      <c r="AK13632" s="23"/>
      <c r="AL13632" s="23"/>
      <c r="AM13632" s="23"/>
      <c r="AN13632" s="23"/>
      <c r="AO13632" s="23"/>
      <c r="AP13632" s="23"/>
      <c r="AQ13632" s="23"/>
      <c r="AR13632" s="23"/>
      <c r="AS13632" s="23"/>
      <c r="AT13632" s="23"/>
      <c r="AU13632" s="23"/>
      <c r="AV13632" s="23"/>
      <c r="AW13632" s="23"/>
      <c r="AX13632" s="23"/>
      <c r="AY13632" s="23"/>
      <c r="AZ13632" s="23"/>
      <c r="BA13632" s="23"/>
      <c r="BB13632" s="23"/>
      <c r="BC13632" s="381"/>
    </row>
    <row r="13633" spans="1:56" x14ac:dyDescent="0.25">
      <c r="A13633" s="404">
        <v>43396</v>
      </c>
      <c r="B13633" s="5">
        <v>9986</v>
      </c>
      <c r="C13633" s="23"/>
      <c r="D13633" s="23"/>
      <c r="E13633" s="377">
        <v>20</v>
      </c>
      <c r="F13633" s="378" t="s">
        <v>1806</v>
      </c>
      <c r="G13633" s="378">
        <v>2018</v>
      </c>
      <c r="H13633" s="382">
        <v>0.59375</v>
      </c>
      <c r="I13633" s="23"/>
      <c r="J13633" s="23"/>
      <c r="K13633" s="23"/>
      <c r="L13633" s="6"/>
      <c r="M13633" s="23"/>
      <c r="N13633" s="25"/>
      <c r="O13633" s="25"/>
      <c r="P13633" s="461">
        <v>31</v>
      </c>
      <c r="Q13633" s="427"/>
      <c r="R13633" s="461">
        <v>8</v>
      </c>
      <c r="S13633" s="378" t="s">
        <v>3</v>
      </c>
      <c r="T13633" s="378" t="s">
        <v>44</v>
      </c>
      <c r="U13633" s="378" t="s">
        <v>277</v>
      </c>
      <c r="V13633" s="23" t="s">
        <v>1920</v>
      </c>
      <c r="W13633" s="378" t="s">
        <v>2406</v>
      </c>
      <c r="X13633" s="381" t="s">
        <v>423</v>
      </c>
      <c r="Y13633" s="23"/>
      <c r="Z13633" s="23"/>
      <c r="AA13633" s="378">
        <v>44.260300000000001</v>
      </c>
      <c r="AB13633" s="378">
        <v>-121.2542</v>
      </c>
      <c r="AC13633" s="23" t="s">
        <v>45</v>
      </c>
      <c r="AE13633" s="380" t="s">
        <v>2408</v>
      </c>
      <c r="AF13633" s="23"/>
      <c r="AG13633" s="23" t="s">
        <v>2366</v>
      </c>
      <c r="AH13633" s="23" t="s">
        <v>2366</v>
      </c>
      <c r="AI13633" s="23"/>
      <c r="AJ13633" s="23"/>
      <c r="AK13633" s="23"/>
      <c r="AL13633" s="23"/>
      <c r="AM13633" s="23"/>
      <c r="AN13633" s="23"/>
      <c r="AO13633" s="23"/>
      <c r="AP13633" s="23"/>
      <c r="AQ13633" s="23"/>
      <c r="AR13633" s="23"/>
      <c r="AS13633" s="23"/>
      <c r="AT13633" s="23"/>
      <c r="AU13633" s="23"/>
      <c r="AV13633" s="23"/>
      <c r="AW13633" s="23"/>
      <c r="AX13633" s="23"/>
      <c r="AY13633" s="23"/>
      <c r="AZ13633" s="23"/>
      <c r="BA13633" s="23"/>
      <c r="BB13633" s="23"/>
      <c r="BC13633" s="381"/>
    </row>
    <row r="13634" spans="1:56" x14ac:dyDescent="0.25">
      <c r="A13634" s="404">
        <v>43396</v>
      </c>
      <c r="B13634" s="5">
        <v>9987</v>
      </c>
      <c r="C13634" s="23"/>
      <c r="D13634" s="23"/>
      <c r="E13634" s="377">
        <v>20</v>
      </c>
      <c r="F13634" s="378" t="s">
        <v>1806</v>
      </c>
      <c r="G13634" s="378">
        <v>2018</v>
      </c>
      <c r="H13634" s="382">
        <v>0.59375</v>
      </c>
      <c r="I13634" s="23"/>
      <c r="J13634" s="23"/>
      <c r="K13634" s="23"/>
      <c r="L13634" s="6"/>
      <c r="M13634" s="23"/>
      <c r="N13634" s="25"/>
      <c r="O13634" s="25"/>
      <c r="P13634" s="461">
        <v>31</v>
      </c>
      <c r="Q13634" s="427"/>
      <c r="R13634" s="461">
        <v>9</v>
      </c>
      <c r="S13634" s="378" t="s">
        <v>3</v>
      </c>
      <c r="T13634" s="378" t="s">
        <v>44</v>
      </c>
      <c r="U13634" s="378" t="s">
        <v>277</v>
      </c>
      <c r="V13634" s="23" t="s">
        <v>1920</v>
      </c>
      <c r="W13634" s="378" t="s">
        <v>2406</v>
      </c>
      <c r="X13634" s="381" t="s">
        <v>423</v>
      </c>
      <c r="Y13634" s="23"/>
      <c r="Z13634" s="23"/>
      <c r="AA13634" s="378">
        <v>44.260300000000001</v>
      </c>
      <c r="AB13634" s="378">
        <v>-121.2542</v>
      </c>
      <c r="AC13634" s="23" t="s">
        <v>45</v>
      </c>
      <c r="AE13634" s="380" t="s">
        <v>2408</v>
      </c>
      <c r="AF13634" s="23"/>
      <c r="AG13634" s="23" t="s">
        <v>2366</v>
      </c>
      <c r="AH13634" s="23" t="s">
        <v>2366</v>
      </c>
      <c r="AI13634" s="23"/>
      <c r="AJ13634" s="23"/>
      <c r="AK13634" s="23"/>
      <c r="AL13634" s="23"/>
      <c r="AM13634" s="23"/>
      <c r="AN13634" s="23"/>
      <c r="AO13634" s="23"/>
      <c r="AP13634" s="23"/>
      <c r="AQ13634" s="23"/>
      <c r="AR13634" s="23"/>
      <c r="AS13634" s="23"/>
      <c r="AT13634" s="23"/>
      <c r="AU13634" s="23"/>
      <c r="AV13634" s="23"/>
      <c r="AW13634" s="23"/>
      <c r="AX13634" s="23"/>
      <c r="AY13634" s="23"/>
      <c r="AZ13634" s="23"/>
      <c r="BA13634" s="23"/>
      <c r="BB13634" s="23"/>
      <c r="BC13634" s="381"/>
    </row>
    <row r="13635" spans="1:56" x14ac:dyDescent="0.25">
      <c r="A13635" s="404">
        <v>43396</v>
      </c>
      <c r="B13635" s="5">
        <v>9988</v>
      </c>
      <c r="C13635" s="23"/>
      <c r="D13635" s="23"/>
      <c r="E13635" s="377">
        <v>20</v>
      </c>
      <c r="F13635" s="378" t="s">
        <v>1806</v>
      </c>
      <c r="G13635" s="378">
        <v>2018</v>
      </c>
      <c r="H13635" s="382">
        <v>0.59375</v>
      </c>
      <c r="I13635" s="23"/>
      <c r="J13635" s="23"/>
      <c r="K13635" s="23"/>
      <c r="L13635" s="6"/>
      <c r="M13635" s="23"/>
      <c r="N13635" s="25"/>
      <c r="O13635" s="25"/>
      <c r="P13635" s="461">
        <v>31</v>
      </c>
      <c r="Q13635" s="427"/>
      <c r="R13635" s="461">
        <v>10</v>
      </c>
      <c r="S13635" s="378" t="s">
        <v>3</v>
      </c>
      <c r="T13635" s="378" t="s">
        <v>44</v>
      </c>
      <c r="U13635" s="378" t="s">
        <v>277</v>
      </c>
      <c r="V13635" s="23" t="s">
        <v>1920</v>
      </c>
      <c r="W13635" s="378" t="s">
        <v>2406</v>
      </c>
      <c r="X13635" s="381" t="s">
        <v>423</v>
      </c>
      <c r="Y13635" s="23"/>
      <c r="Z13635" s="23"/>
      <c r="AA13635" s="378">
        <v>44.260300000000001</v>
      </c>
      <c r="AB13635" s="378">
        <v>-121.2542</v>
      </c>
      <c r="AC13635" s="23" t="s">
        <v>45</v>
      </c>
      <c r="AE13635" s="380" t="s">
        <v>2408</v>
      </c>
      <c r="AF13635" s="23"/>
      <c r="AG13635" s="23" t="s">
        <v>2366</v>
      </c>
      <c r="AH13635" s="23" t="s">
        <v>2366</v>
      </c>
      <c r="AI13635" s="23"/>
      <c r="AJ13635" s="23"/>
      <c r="AK13635" s="23"/>
      <c r="AL13635" s="23"/>
      <c r="AM13635" s="23"/>
      <c r="AN13635" s="23"/>
      <c r="AO13635" s="23"/>
      <c r="AP13635" s="23"/>
      <c r="AQ13635" s="23"/>
      <c r="AR13635" s="23"/>
      <c r="AS13635" s="23"/>
      <c r="AT13635" s="23"/>
      <c r="AU13635" s="23"/>
      <c r="AV13635" s="23"/>
      <c r="AW13635" s="23"/>
      <c r="AX13635" s="23"/>
      <c r="AY13635" s="23"/>
      <c r="AZ13635" s="23"/>
      <c r="BA13635" s="23"/>
      <c r="BB13635" s="23"/>
      <c r="BC13635" s="381"/>
    </row>
    <row r="13636" spans="1:56" x14ac:dyDescent="0.25">
      <c r="A13636" s="404">
        <v>43396</v>
      </c>
      <c r="B13636" s="5">
        <v>9989</v>
      </c>
      <c r="C13636" s="23"/>
      <c r="D13636" s="23"/>
      <c r="E13636" s="377">
        <v>20</v>
      </c>
      <c r="F13636" s="378" t="s">
        <v>1806</v>
      </c>
      <c r="G13636" s="378">
        <v>2018</v>
      </c>
      <c r="H13636" s="382">
        <v>0.594444444444444</v>
      </c>
      <c r="I13636" s="23"/>
      <c r="J13636" s="23"/>
      <c r="K13636" s="23"/>
      <c r="L13636" s="6"/>
      <c r="M13636" s="23"/>
      <c r="N13636" s="25"/>
      <c r="O13636" s="25"/>
      <c r="P13636" s="461">
        <v>31</v>
      </c>
      <c r="Q13636" s="427"/>
      <c r="R13636" s="461">
        <v>11</v>
      </c>
      <c r="S13636" s="378" t="s">
        <v>3</v>
      </c>
      <c r="T13636" s="378" t="s">
        <v>44</v>
      </c>
      <c r="U13636" s="378" t="s">
        <v>277</v>
      </c>
      <c r="V13636" s="23" t="s">
        <v>1920</v>
      </c>
      <c r="W13636" s="378" t="s">
        <v>2406</v>
      </c>
      <c r="X13636" s="381" t="s">
        <v>423</v>
      </c>
      <c r="Y13636" s="23"/>
      <c r="Z13636" s="23"/>
      <c r="AA13636" s="378">
        <v>44.260300000000001</v>
      </c>
      <c r="AB13636" s="378">
        <v>-121.2542</v>
      </c>
      <c r="AC13636" s="23" t="s">
        <v>45</v>
      </c>
      <c r="AE13636" s="380" t="s">
        <v>2408</v>
      </c>
      <c r="AF13636" s="23"/>
      <c r="AG13636" s="23" t="s">
        <v>2366</v>
      </c>
      <c r="AH13636" s="23" t="s">
        <v>2366</v>
      </c>
      <c r="AI13636" s="23"/>
      <c r="AJ13636" s="23"/>
      <c r="AK13636" s="23"/>
      <c r="AL13636" s="23"/>
      <c r="AM13636" s="23"/>
      <c r="AN13636" s="23"/>
      <c r="AO13636" s="23"/>
      <c r="AP13636" s="23"/>
      <c r="AQ13636" s="23"/>
      <c r="AR13636" s="23"/>
      <c r="AS13636" s="23"/>
      <c r="AT13636" s="23"/>
      <c r="AU13636" s="23"/>
      <c r="AV13636" s="23"/>
      <c r="AW13636" s="23"/>
      <c r="AX13636" s="23"/>
      <c r="AY13636" s="23"/>
      <c r="AZ13636" s="23"/>
      <c r="BA13636" s="23"/>
      <c r="BB13636" s="23"/>
      <c r="BC13636" s="381"/>
    </row>
    <row r="13637" spans="1:56" x14ac:dyDescent="0.25">
      <c r="A13637" s="404">
        <v>43396</v>
      </c>
      <c r="B13637" s="5">
        <v>9990</v>
      </c>
      <c r="C13637" s="23"/>
      <c r="D13637" s="23"/>
      <c r="E13637" s="377">
        <v>20</v>
      </c>
      <c r="F13637" s="378" t="s">
        <v>1806</v>
      </c>
      <c r="G13637" s="378">
        <v>2018</v>
      </c>
      <c r="H13637" s="382">
        <v>0.594444444444444</v>
      </c>
      <c r="I13637" s="23"/>
      <c r="J13637" s="23"/>
      <c r="K13637" s="23"/>
      <c r="L13637" s="6"/>
      <c r="M13637" s="23"/>
      <c r="N13637" s="25"/>
      <c r="O13637" s="25"/>
      <c r="P13637" s="461">
        <v>31</v>
      </c>
      <c r="Q13637" s="427"/>
      <c r="R13637" s="461">
        <v>12</v>
      </c>
      <c r="S13637" s="378" t="s">
        <v>3</v>
      </c>
      <c r="T13637" s="378" t="s">
        <v>44</v>
      </c>
      <c r="U13637" s="378" t="s">
        <v>277</v>
      </c>
      <c r="V13637" s="23" t="s">
        <v>1920</v>
      </c>
      <c r="W13637" s="378" t="s">
        <v>2406</v>
      </c>
      <c r="X13637" s="381" t="s">
        <v>423</v>
      </c>
      <c r="Y13637" s="23"/>
      <c r="Z13637" s="23"/>
      <c r="AA13637" s="378">
        <v>44.260300000000001</v>
      </c>
      <c r="AB13637" s="378">
        <v>-121.2542</v>
      </c>
      <c r="AC13637" s="23" t="s">
        <v>45</v>
      </c>
      <c r="AE13637" s="380" t="s">
        <v>2408</v>
      </c>
      <c r="AF13637" s="23"/>
      <c r="AG13637" s="23" t="s">
        <v>2366</v>
      </c>
      <c r="AH13637" s="23" t="s">
        <v>2366</v>
      </c>
      <c r="AI13637" s="23"/>
      <c r="AJ13637" s="23"/>
      <c r="AK13637" s="23"/>
      <c r="AL13637" s="23"/>
      <c r="AM13637" s="23"/>
      <c r="AN13637" s="23"/>
      <c r="AO13637" s="23"/>
      <c r="AP13637" s="23"/>
      <c r="AQ13637" s="23"/>
      <c r="AR13637" s="23"/>
      <c r="AS13637" s="23"/>
      <c r="AT13637" s="23"/>
      <c r="AU13637" s="23"/>
      <c r="AV13637" s="23"/>
      <c r="AW13637" s="23"/>
      <c r="AX13637" s="23"/>
      <c r="AY13637" s="23"/>
      <c r="AZ13637" s="23"/>
      <c r="BA13637" s="23"/>
      <c r="BB13637" s="23"/>
      <c r="BC13637" s="381"/>
    </row>
    <row r="13638" spans="1:56" x14ac:dyDescent="0.25">
      <c r="A13638" s="404">
        <v>43396</v>
      </c>
      <c r="B13638" s="5">
        <v>9991</v>
      </c>
      <c r="C13638" s="23"/>
      <c r="D13638" s="23"/>
      <c r="E13638" s="377">
        <v>20</v>
      </c>
      <c r="F13638" s="378" t="s">
        <v>1806</v>
      </c>
      <c r="G13638" s="378">
        <v>2018</v>
      </c>
      <c r="H13638" s="382">
        <v>0.59722222222222199</v>
      </c>
      <c r="I13638" s="23"/>
      <c r="J13638" s="23"/>
      <c r="K13638" s="23"/>
      <c r="L13638" s="6"/>
      <c r="M13638" s="23"/>
      <c r="N13638" s="25"/>
      <c r="O13638" s="25"/>
      <c r="P13638" s="461">
        <v>31</v>
      </c>
      <c r="Q13638" s="427"/>
      <c r="R13638" s="461">
        <v>13</v>
      </c>
      <c r="S13638" s="378" t="s">
        <v>3</v>
      </c>
      <c r="T13638" s="378" t="s">
        <v>44</v>
      </c>
      <c r="U13638" s="378" t="s">
        <v>277</v>
      </c>
      <c r="V13638" s="23" t="s">
        <v>1920</v>
      </c>
      <c r="W13638" s="378" t="s">
        <v>2406</v>
      </c>
      <c r="X13638" s="381" t="s">
        <v>423</v>
      </c>
      <c r="Y13638" s="23"/>
      <c r="Z13638" s="23"/>
      <c r="AA13638" s="378">
        <v>44.260300000000001</v>
      </c>
      <c r="AB13638" s="378">
        <v>-121.2542</v>
      </c>
      <c r="AC13638" s="23" t="s">
        <v>45</v>
      </c>
      <c r="AE13638" s="380" t="s">
        <v>2408</v>
      </c>
      <c r="AF13638" s="23"/>
      <c r="AG13638" s="23" t="s">
        <v>2366</v>
      </c>
      <c r="AH13638" s="23" t="s">
        <v>2366</v>
      </c>
      <c r="AI13638" s="23"/>
      <c r="AJ13638" s="23"/>
      <c r="AK13638" s="23"/>
      <c r="AL13638" s="23"/>
      <c r="AM13638" s="23"/>
      <c r="AN13638" s="23"/>
      <c r="AO13638" s="23"/>
      <c r="AP13638" s="23"/>
      <c r="AQ13638" s="23"/>
      <c r="AR13638" s="23"/>
      <c r="AS13638" s="23"/>
      <c r="AT13638" s="23"/>
      <c r="AU13638" s="23"/>
      <c r="AV13638" s="23"/>
      <c r="AW13638" s="23"/>
      <c r="AX13638" s="23"/>
      <c r="AY13638" s="23"/>
      <c r="AZ13638" s="23"/>
      <c r="BA13638" s="23"/>
      <c r="BB13638" s="23"/>
      <c r="BC13638" s="381"/>
    </row>
    <row r="13639" spans="1:56" x14ac:dyDescent="0.25">
      <c r="A13639" s="404">
        <v>43396</v>
      </c>
      <c r="B13639" s="5">
        <v>9992</v>
      </c>
      <c r="C13639" s="23"/>
      <c r="D13639" s="23"/>
      <c r="E13639" s="377">
        <v>20</v>
      </c>
      <c r="F13639" s="378" t="s">
        <v>1806</v>
      </c>
      <c r="G13639" s="378">
        <v>2018</v>
      </c>
      <c r="H13639" s="382">
        <v>0.59722222222222199</v>
      </c>
      <c r="I13639" s="23"/>
      <c r="J13639" s="23"/>
      <c r="K13639" s="23"/>
      <c r="L13639" s="6"/>
      <c r="M13639" s="23"/>
      <c r="N13639" s="25"/>
      <c r="O13639" s="25"/>
      <c r="P13639" s="461">
        <v>31</v>
      </c>
      <c r="Q13639" s="427"/>
      <c r="R13639" s="461">
        <v>14</v>
      </c>
      <c r="S13639" s="378" t="s">
        <v>3</v>
      </c>
      <c r="T13639" s="378" t="s">
        <v>44</v>
      </c>
      <c r="U13639" s="378" t="s">
        <v>277</v>
      </c>
      <c r="V13639" s="23" t="s">
        <v>1920</v>
      </c>
      <c r="W13639" s="378" t="s">
        <v>2406</v>
      </c>
      <c r="X13639" s="381" t="s">
        <v>423</v>
      </c>
      <c r="Y13639" s="23"/>
      <c r="Z13639" s="23"/>
      <c r="AA13639" s="378">
        <v>44.260300000000001</v>
      </c>
      <c r="AB13639" s="378">
        <v>-121.2542</v>
      </c>
      <c r="AC13639" s="23" t="s">
        <v>45</v>
      </c>
      <c r="AE13639" s="380" t="s">
        <v>2408</v>
      </c>
      <c r="AF13639" s="23"/>
      <c r="AG13639" s="23" t="s">
        <v>2366</v>
      </c>
      <c r="AH13639" s="23" t="s">
        <v>2366</v>
      </c>
      <c r="AI13639" s="23"/>
      <c r="AJ13639" s="23"/>
      <c r="AK13639" s="23"/>
      <c r="AL13639" s="23"/>
      <c r="AM13639" s="23"/>
      <c r="AN13639" s="23"/>
      <c r="AO13639" s="23"/>
      <c r="AP13639" s="23"/>
      <c r="AQ13639" s="23"/>
      <c r="AR13639" s="23"/>
      <c r="AS13639" s="23"/>
      <c r="AT13639" s="23"/>
      <c r="AU13639" s="23"/>
      <c r="AV13639" s="23"/>
      <c r="AW13639" s="23"/>
      <c r="AX13639" s="23"/>
      <c r="AY13639" s="23"/>
      <c r="AZ13639" s="23"/>
      <c r="BA13639" s="23"/>
      <c r="BB13639" s="23"/>
      <c r="BC13639" s="381"/>
    </row>
    <row r="13640" spans="1:56" x14ac:dyDescent="0.25">
      <c r="A13640" s="404">
        <v>43396</v>
      </c>
      <c r="B13640" s="5">
        <v>9993</v>
      </c>
      <c r="C13640" s="23"/>
      <c r="D13640" s="23"/>
      <c r="E13640" s="377">
        <v>20</v>
      </c>
      <c r="F13640" s="378" t="s">
        <v>1806</v>
      </c>
      <c r="G13640" s="378">
        <v>2018</v>
      </c>
      <c r="H13640" s="382">
        <v>0.59861111111111098</v>
      </c>
      <c r="I13640" s="23"/>
      <c r="J13640" s="23"/>
      <c r="K13640" s="23"/>
      <c r="L13640" s="6"/>
      <c r="M13640" s="23"/>
      <c r="N13640" s="25"/>
      <c r="O13640" s="25"/>
      <c r="P13640" s="461">
        <v>31</v>
      </c>
      <c r="Q13640" s="427"/>
      <c r="R13640" s="461">
        <v>15</v>
      </c>
      <c r="S13640" s="378" t="s">
        <v>3</v>
      </c>
      <c r="T13640" s="378" t="s">
        <v>44</v>
      </c>
      <c r="U13640" s="378" t="s">
        <v>277</v>
      </c>
      <c r="V13640" s="23" t="s">
        <v>1920</v>
      </c>
      <c r="W13640" s="378" t="s">
        <v>2406</v>
      </c>
      <c r="X13640" s="381" t="s">
        <v>423</v>
      </c>
      <c r="Y13640" s="23"/>
      <c r="Z13640" s="23"/>
      <c r="AA13640" s="378">
        <v>44.260300000000001</v>
      </c>
      <c r="AB13640" s="378">
        <v>-121.2542</v>
      </c>
      <c r="AC13640" s="23" t="s">
        <v>45</v>
      </c>
      <c r="AE13640" s="380" t="s">
        <v>2408</v>
      </c>
      <c r="AF13640" s="23"/>
      <c r="AG13640" s="23" t="s">
        <v>2366</v>
      </c>
      <c r="AH13640" s="23" t="s">
        <v>2366</v>
      </c>
      <c r="AI13640" s="23"/>
      <c r="AJ13640" s="23"/>
      <c r="AK13640" s="23"/>
      <c r="AL13640" s="23"/>
      <c r="AM13640" s="23"/>
      <c r="AN13640" s="23"/>
      <c r="AO13640" s="23"/>
      <c r="AP13640" s="23"/>
      <c r="AQ13640" s="23"/>
      <c r="AR13640" s="23"/>
      <c r="AS13640" s="23"/>
      <c r="AT13640" s="23"/>
      <c r="AU13640" s="23"/>
      <c r="AV13640" s="23"/>
      <c r="AW13640" s="23"/>
      <c r="AX13640" s="23"/>
      <c r="AY13640" s="23"/>
      <c r="AZ13640" s="23"/>
      <c r="BA13640" s="23"/>
      <c r="BB13640" s="23"/>
      <c r="BC13640" s="381"/>
    </row>
    <row r="13641" spans="1:56" x14ac:dyDescent="0.25">
      <c r="A13641" s="404">
        <v>43396</v>
      </c>
      <c r="B13641" s="5">
        <v>9994</v>
      </c>
      <c r="C13641" s="23"/>
      <c r="D13641" s="23"/>
      <c r="E13641" s="377">
        <v>20</v>
      </c>
      <c r="F13641" s="378" t="s">
        <v>1806</v>
      </c>
      <c r="G13641" s="378">
        <v>2018</v>
      </c>
      <c r="H13641" s="382">
        <v>0.60069444444444398</v>
      </c>
      <c r="I13641" s="23"/>
      <c r="J13641" s="23"/>
      <c r="K13641" s="23"/>
      <c r="L13641" s="6"/>
      <c r="M13641" s="23"/>
      <c r="N13641" s="25"/>
      <c r="O13641" s="25"/>
      <c r="P13641" s="461">
        <v>31</v>
      </c>
      <c r="Q13641" s="427"/>
      <c r="R13641" s="461">
        <v>16</v>
      </c>
      <c r="S13641" s="378" t="s">
        <v>3</v>
      </c>
      <c r="T13641" s="378" t="s">
        <v>44</v>
      </c>
      <c r="U13641" s="378" t="s">
        <v>277</v>
      </c>
      <c r="V13641" s="23" t="s">
        <v>1920</v>
      </c>
      <c r="W13641" s="378" t="s">
        <v>2406</v>
      </c>
      <c r="X13641" s="381" t="s">
        <v>423</v>
      </c>
      <c r="Y13641" s="23"/>
      <c r="Z13641" s="23"/>
      <c r="AA13641" s="378">
        <v>44.260300000000001</v>
      </c>
      <c r="AB13641" s="378">
        <v>-121.2542</v>
      </c>
      <c r="AC13641" s="23" t="s">
        <v>45</v>
      </c>
      <c r="AE13641" s="380" t="s">
        <v>2408</v>
      </c>
      <c r="AF13641" s="23"/>
      <c r="AG13641" s="23" t="s">
        <v>2366</v>
      </c>
      <c r="AH13641" s="23" t="s">
        <v>2366</v>
      </c>
      <c r="AI13641" s="23"/>
      <c r="AJ13641" s="23"/>
      <c r="AK13641" s="23"/>
      <c r="AL13641" s="23"/>
      <c r="AM13641" s="23"/>
      <c r="AN13641" s="23"/>
      <c r="AO13641" s="23"/>
      <c r="AP13641" s="23"/>
      <c r="AQ13641" s="23"/>
      <c r="AR13641" s="23"/>
      <c r="AS13641" s="23"/>
      <c r="AT13641" s="23"/>
      <c r="AU13641" s="23"/>
      <c r="AV13641" s="23"/>
      <c r="AW13641" s="23"/>
      <c r="AX13641" s="23"/>
      <c r="AY13641" s="23"/>
      <c r="AZ13641" s="23"/>
      <c r="BA13641" s="23"/>
      <c r="BB13641" s="23"/>
      <c r="BC13641" s="381"/>
    </row>
    <row r="13642" spans="1:56" x14ac:dyDescent="0.25">
      <c r="A13642" s="404">
        <v>43396</v>
      </c>
      <c r="B13642" s="5">
        <v>9995</v>
      </c>
      <c r="C13642" s="23"/>
      <c r="D13642" s="23"/>
      <c r="E13642" s="377">
        <v>20</v>
      </c>
      <c r="F13642" s="378" t="s">
        <v>1806</v>
      </c>
      <c r="G13642" s="378">
        <v>2018</v>
      </c>
      <c r="H13642" s="382">
        <v>0.60069444444444398</v>
      </c>
      <c r="I13642" s="23"/>
      <c r="J13642" s="23"/>
      <c r="K13642" s="23"/>
      <c r="L13642" s="6"/>
      <c r="M13642" s="23"/>
      <c r="N13642" s="25"/>
      <c r="O13642" s="25"/>
      <c r="P13642" s="461">
        <v>31</v>
      </c>
      <c r="Q13642" s="427"/>
      <c r="R13642" s="461">
        <v>17</v>
      </c>
      <c r="S13642" s="378" t="s">
        <v>3</v>
      </c>
      <c r="T13642" s="378" t="s">
        <v>44</v>
      </c>
      <c r="U13642" s="378" t="s">
        <v>277</v>
      </c>
      <c r="V13642" s="23" t="s">
        <v>1920</v>
      </c>
      <c r="W13642" s="378" t="s">
        <v>2406</v>
      </c>
      <c r="X13642" s="381" t="s">
        <v>423</v>
      </c>
      <c r="Y13642" s="23"/>
      <c r="Z13642" s="23"/>
      <c r="AA13642" s="378">
        <v>44.260300000000001</v>
      </c>
      <c r="AB13642" s="378">
        <v>-121.2542</v>
      </c>
      <c r="AC13642" s="23" t="s">
        <v>45</v>
      </c>
      <c r="AE13642" s="380" t="s">
        <v>2408</v>
      </c>
      <c r="AF13642" s="23"/>
      <c r="AG13642" s="23" t="s">
        <v>2366</v>
      </c>
      <c r="AH13642" s="23" t="s">
        <v>2366</v>
      </c>
      <c r="AI13642" s="23"/>
      <c r="AJ13642" s="23"/>
      <c r="AK13642" s="23"/>
      <c r="AL13642" s="23"/>
      <c r="AM13642" s="23"/>
      <c r="AN13642" s="23"/>
      <c r="AO13642" s="23"/>
      <c r="AP13642" s="23"/>
      <c r="AQ13642" s="23"/>
      <c r="AR13642" s="23"/>
      <c r="AS13642" s="23"/>
      <c r="AT13642" s="23"/>
      <c r="AU13642" s="23"/>
      <c r="AV13642" s="23"/>
      <c r="AW13642" s="23"/>
      <c r="AX13642" s="23"/>
      <c r="AY13642" s="23"/>
      <c r="AZ13642" s="23"/>
      <c r="BA13642" s="23"/>
      <c r="BB13642" s="23"/>
      <c r="BC13642" s="381"/>
    </row>
    <row r="13643" spans="1:56" x14ac:dyDescent="0.25">
      <c r="A13643" s="404">
        <v>43396</v>
      </c>
      <c r="B13643" s="5">
        <v>9996</v>
      </c>
      <c r="C13643" s="23"/>
      <c r="D13643" s="23"/>
      <c r="E13643" s="377">
        <v>20</v>
      </c>
      <c r="F13643" s="378" t="s">
        <v>1806</v>
      </c>
      <c r="G13643" s="378">
        <v>2018</v>
      </c>
      <c r="H13643" s="382">
        <v>0.60138888888888897</v>
      </c>
      <c r="I13643" s="23"/>
      <c r="J13643" s="23"/>
      <c r="K13643" s="23"/>
      <c r="L13643" s="6"/>
      <c r="M13643" s="23"/>
      <c r="N13643" s="25"/>
      <c r="O13643" s="25"/>
      <c r="P13643" s="461">
        <v>31</v>
      </c>
      <c r="Q13643" s="427"/>
      <c r="R13643" s="461">
        <v>18</v>
      </c>
      <c r="S13643" s="378" t="s">
        <v>3</v>
      </c>
      <c r="T13643" s="378" t="s">
        <v>44</v>
      </c>
      <c r="U13643" s="378" t="s">
        <v>277</v>
      </c>
      <c r="V13643" s="23" t="s">
        <v>1920</v>
      </c>
      <c r="W13643" s="378" t="s">
        <v>2406</v>
      </c>
      <c r="X13643" s="381" t="s">
        <v>423</v>
      </c>
      <c r="Y13643" s="23"/>
      <c r="Z13643" s="23"/>
      <c r="AA13643" s="378">
        <v>44.260300000000001</v>
      </c>
      <c r="AB13643" s="378">
        <v>-121.2542</v>
      </c>
      <c r="AC13643" s="23" t="s">
        <v>45</v>
      </c>
      <c r="AE13643" s="380" t="s">
        <v>2408</v>
      </c>
      <c r="AF13643" s="23"/>
      <c r="AG13643" s="23" t="s">
        <v>2366</v>
      </c>
      <c r="AH13643" s="23" t="s">
        <v>2366</v>
      </c>
      <c r="AI13643" s="23"/>
      <c r="AJ13643" s="23"/>
      <c r="AK13643" s="23"/>
      <c r="AL13643" s="23"/>
      <c r="AM13643" s="23"/>
      <c r="AN13643" s="23"/>
      <c r="AO13643" s="23"/>
      <c r="AP13643" s="23"/>
      <c r="AQ13643" s="23"/>
      <c r="AR13643" s="23"/>
      <c r="AS13643" s="23"/>
      <c r="AT13643" s="23"/>
      <c r="AU13643" s="23"/>
      <c r="AV13643" s="23"/>
      <c r="AW13643" s="23"/>
      <c r="AX13643" s="23"/>
      <c r="AY13643" s="23"/>
      <c r="AZ13643" s="23"/>
      <c r="BA13643" s="23"/>
      <c r="BB13643" s="23"/>
      <c r="BC13643" s="381"/>
    </row>
    <row r="13644" spans="1:56" x14ac:dyDescent="0.25">
      <c r="A13644" s="404">
        <v>43396</v>
      </c>
      <c r="B13644" s="5">
        <v>9997</v>
      </c>
      <c r="C13644" s="23"/>
      <c r="D13644" s="23"/>
      <c r="E13644" s="377">
        <v>20</v>
      </c>
      <c r="F13644" s="378" t="s">
        <v>1806</v>
      </c>
      <c r="G13644" s="378">
        <v>2018</v>
      </c>
      <c r="H13644" s="382">
        <v>0.60277777777777797</v>
      </c>
      <c r="I13644" s="23"/>
      <c r="J13644" s="23"/>
      <c r="K13644" s="23"/>
      <c r="L13644" s="6"/>
      <c r="M13644" s="23"/>
      <c r="N13644" s="25"/>
      <c r="O13644" s="25"/>
      <c r="P13644" s="461">
        <v>31</v>
      </c>
      <c r="Q13644" s="427"/>
      <c r="R13644" s="461">
        <v>19</v>
      </c>
      <c r="S13644" s="378" t="s">
        <v>3</v>
      </c>
      <c r="T13644" s="378" t="s">
        <v>44</v>
      </c>
      <c r="U13644" s="378" t="s">
        <v>277</v>
      </c>
      <c r="V13644" s="23" t="s">
        <v>1920</v>
      </c>
      <c r="W13644" s="378" t="s">
        <v>2406</v>
      </c>
      <c r="X13644" s="381" t="s">
        <v>423</v>
      </c>
      <c r="Y13644" s="23"/>
      <c r="Z13644" s="23"/>
      <c r="AA13644" s="378">
        <v>44.260300000000001</v>
      </c>
      <c r="AB13644" s="378">
        <v>-121.2542</v>
      </c>
      <c r="AC13644" s="23" t="s">
        <v>45</v>
      </c>
      <c r="AE13644" s="380" t="s">
        <v>2408</v>
      </c>
      <c r="AF13644" s="23"/>
      <c r="AG13644" s="23" t="s">
        <v>2366</v>
      </c>
      <c r="AH13644" s="23" t="s">
        <v>2366</v>
      </c>
      <c r="AI13644" s="23"/>
      <c r="AJ13644" s="23"/>
      <c r="AK13644" s="23"/>
      <c r="AL13644" s="23"/>
      <c r="AM13644" s="23"/>
      <c r="AN13644" s="23"/>
      <c r="AO13644" s="23"/>
      <c r="AP13644" s="23"/>
      <c r="AQ13644" s="23"/>
      <c r="AR13644" s="23"/>
      <c r="AS13644" s="23"/>
      <c r="AT13644" s="23"/>
      <c r="AU13644" s="23"/>
      <c r="AV13644" s="23"/>
      <c r="AW13644" s="23"/>
      <c r="AX13644" s="23"/>
      <c r="AY13644" s="23"/>
      <c r="AZ13644" s="23"/>
      <c r="BA13644" s="23"/>
      <c r="BB13644" s="23"/>
      <c r="BC13644" s="381"/>
    </row>
    <row r="13645" spans="1:56" x14ac:dyDescent="0.25">
      <c r="A13645" s="404">
        <v>43396</v>
      </c>
      <c r="B13645" s="5">
        <v>9998</v>
      </c>
      <c r="C13645" s="23"/>
      <c r="D13645" s="23"/>
      <c r="E13645" s="377">
        <v>20</v>
      </c>
      <c r="F13645" s="378" t="s">
        <v>1806</v>
      </c>
      <c r="G13645" s="378">
        <v>2018</v>
      </c>
      <c r="H13645" s="382">
        <v>0.60416666666666696</v>
      </c>
      <c r="I13645" s="23"/>
      <c r="J13645" s="23"/>
      <c r="K13645" s="23"/>
      <c r="L13645" s="6"/>
      <c r="M13645" s="23"/>
      <c r="N13645" s="25"/>
      <c r="O13645" s="25"/>
      <c r="P13645" s="461">
        <v>31</v>
      </c>
      <c r="Q13645" s="427"/>
      <c r="R13645" s="461">
        <v>20</v>
      </c>
      <c r="S13645" s="378" t="s">
        <v>3</v>
      </c>
      <c r="T13645" s="378" t="s">
        <v>44</v>
      </c>
      <c r="U13645" s="378" t="s">
        <v>277</v>
      </c>
      <c r="V13645" s="23" t="s">
        <v>1920</v>
      </c>
      <c r="W13645" s="378" t="s">
        <v>2406</v>
      </c>
      <c r="X13645" s="381" t="s">
        <v>423</v>
      </c>
      <c r="Y13645" s="23"/>
      <c r="Z13645" s="23"/>
      <c r="AA13645" s="378">
        <v>44.260300000000001</v>
      </c>
      <c r="AB13645" s="378">
        <v>-121.2542</v>
      </c>
      <c r="AC13645" s="23" t="s">
        <v>45</v>
      </c>
      <c r="AE13645" s="380" t="s">
        <v>2408</v>
      </c>
      <c r="AF13645" s="23"/>
      <c r="AG13645" s="23" t="s">
        <v>2366</v>
      </c>
      <c r="AH13645" s="23" t="s">
        <v>2366</v>
      </c>
      <c r="AI13645" s="23"/>
      <c r="AJ13645" s="23"/>
      <c r="AK13645" s="23"/>
      <c r="AL13645" s="23"/>
      <c r="AM13645" s="23"/>
      <c r="AN13645" s="23"/>
      <c r="AO13645" s="23"/>
      <c r="AP13645" s="23"/>
      <c r="AQ13645" s="23"/>
      <c r="AR13645" s="23"/>
      <c r="AS13645" s="23"/>
      <c r="AT13645" s="23"/>
      <c r="AU13645" s="23"/>
      <c r="AV13645" s="23"/>
      <c r="AW13645" s="23"/>
      <c r="AX13645" s="23"/>
      <c r="AY13645" s="23"/>
      <c r="AZ13645" s="23"/>
      <c r="BA13645" s="23"/>
      <c r="BB13645" s="23"/>
      <c r="BC13645" s="381"/>
    </row>
    <row r="13646" spans="1:56" x14ac:dyDescent="0.25">
      <c r="A13646" s="404">
        <v>43396</v>
      </c>
      <c r="B13646" s="5">
        <v>9999</v>
      </c>
      <c r="C13646" s="23"/>
      <c r="D13646" s="23"/>
      <c r="E13646" s="377">
        <v>20</v>
      </c>
      <c r="F13646" s="378" t="s">
        <v>1806</v>
      </c>
      <c r="G13646" s="378">
        <v>2018</v>
      </c>
      <c r="H13646" s="382">
        <v>0.60416666666666696</v>
      </c>
      <c r="I13646" s="23"/>
      <c r="J13646" s="23"/>
      <c r="K13646" s="23"/>
      <c r="L13646" s="6"/>
      <c r="M13646" s="23"/>
      <c r="N13646" s="25"/>
      <c r="O13646" s="25"/>
      <c r="P13646" s="461">
        <v>31</v>
      </c>
      <c r="Q13646" s="427"/>
      <c r="R13646" s="461">
        <v>21</v>
      </c>
      <c r="S13646" s="378" t="s">
        <v>3</v>
      </c>
      <c r="T13646" s="378" t="s">
        <v>44</v>
      </c>
      <c r="U13646" s="378" t="s">
        <v>277</v>
      </c>
      <c r="V13646" s="23" t="s">
        <v>1920</v>
      </c>
      <c r="W13646" s="378" t="s">
        <v>2406</v>
      </c>
      <c r="X13646" s="381" t="s">
        <v>423</v>
      </c>
      <c r="Y13646" s="23"/>
      <c r="Z13646" s="23"/>
      <c r="AA13646" s="378">
        <v>44.260300000000001</v>
      </c>
      <c r="AB13646" s="378">
        <v>-121.2542</v>
      </c>
      <c r="AC13646" s="23" t="s">
        <v>45</v>
      </c>
      <c r="AE13646" s="380" t="s">
        <v>2408</v>
      </c>
      <c r="AF13646" s="23"/>
      <c r="AG13646" s="23" t="s">
        <v>2366</v>
      </c>
      <c r="AH13646" s="23" t="s">
        <v>2366</v>
      </c>
      <c r="AI13646" s="23"/>
      <c r="AJ13646" s="23"/>
      <c r="AK13646" s="23"/>
      <c r="AL13646" s="23"/>
      <c r="AM13646" s="23"/>
      <c r="AN13646" s="23"/>
      <c r="AO13646" s="23"/>
      <c r="AP13646" s="23"/>
      <c r="AQ13646" s="23"/>
      <c r="AR13646" s="23"/>
      <c r="AS13646" s="23"/>
      <c r="AT13646" s="23"/>
      <c r="AU13646" s="23"/>
      <c r="AV13646" s="23"/>
      <c r="AW13646" s="23"/>
      <c r="AX13646" s="23"/>
      <c r="AY13646" s="23"/>
      <c r="AZ13646" s="23"/>
      <c r="BA13646" s="23"/>
      <c r="BB13646" s="23"/>
      <c r="BC13646" s="381"/>
      <c r="BD13646" s="96"/>
    </row>
    <row r="13647" spans="1:56" x14ac:dyDescent="0.25">
      <c r="A13647" s="404">
        <v>43396</v>
      </c>
      <c r="B13647" s="5">
        <v>10000</v>
      </c>
      <c r="C13647" s="23"/>
      <c r="D13647" s="23"/>
      <c r="E13647" s="377">
        <v>20</v>
      </c>
      <c r="F13647" s="378" t="s">
        <v>1806</v>
      </c>
      <c r="G13647" s="378">
        <v>2018</v>
      </c>
      <c r="H13647" s="382">
        <v>0.60416666666666696</v>
      </c>
      <c r="I13647" s="23"/>
      <c r="J13647" s="23"/>
      <c r="K13647" s="23"/>
      <c r="L13647" s="6"/>
      <c r="M13647" s="23"/>
      <c r="N13647" s="25"/>
      <c r="O13647" s="25"/>
      <c r="P13647" s="461">
        <v>31</v>
      </c>
      <c r="Q13647" s="427"/>
      <c r="R13647" s="461">
        <v>22</v>
      </c>
      <c r="S13647" s="378" t="s">
        <v>3</v>
      </c>
      <c r="T13647" s="378" t="s">
        <v>44</v>
      </c>
      <c r="U13647" s="378" t="s">
        <v>277</v>
      </c>
      <c r="V13647" s="23" t="s">
        <v>1920</v>
      </c>
      <c r="W13647" s="378" t="s">
        <v>2406</v>
      </c>
      <c r="X13647" s="381" t="s">
        <v>423</v>
      </c>
      <c r="Y13647" s="23"/>
      <c r="Z13647" s="23"/>
      <c r="AA13647" s="378">
        <v>44.260300000000001</v>
      </c>
      <c r="AB13647" s="378">
        <v>-121.2542</v>
      </c>
      <c r="AC13647" s="23" t="s">
        <v>45</v>
      </c>
      <c r="AE13647" s="380" t="s">
        <v>2408</v>
      </c>
      <c r="AF13647" s="23"/>
      <c r="AG13647" s="23" t="s">
        <v>2366</v>
      </c>
      <c r="AH13647" s="23" t="s">
        <v>2366</v>
      </c>
      <c r="AI13647" s="23"/>
      <c r="AJ13647" s="23"/>
      <c r="AK13647" s="23"/>
      <c r="AL13647" s="23"/>
      <c r="AM13647" s="23"/>
      <c r="AN13647" s="23"/>
      <c r="AO13647" s="23"/>
      <c r="AP13647" s="23"/>
      <c r="AQ13647" s="23"/>
      <c r="AR13647" s="23"/>
      <c r="AS13647" s="23"/>
      <c r="AT13647" s="23"/>
      <c r="AU13647" s="23"/>
      <c r="AV13647" s="23"/>
      <c r="AW13647" s="23"/>
      <c r="AX13647" s="23"/>
      <c r="AY13647" s="23"/>
      <c r="AZ13647" s="23"/>
      <c r="BA13647" s="23"/>
      <c r="BB13647" s="23"/>
      <c r="BC13647" s="381"/>
    </row>
    <row r="13648" spans="1:56" x14ac:dyDescent="0.25">
      <c r="A13648" s="404">
        <v>43396</v>
      </c>
      <c r="B13648" s="5">
        <v>10001</v>
      </c>
      <c r="C13648" s="23"/>
      <c r="D13648" s="23"/>
      <c r="E13648" s="377">
        <v>20</v>
      </c>
      <c r="F13648" s="378" t="s">
        <v>1806</v>
      </c>
      <c r="G13648" s="378">
        <v>2018</v>
      </c>
      <c r="H13648" s="382">
        <v>0.60416666666666696</v>
      </c>
      <c r="I13648" s="23"/>
      <c r="J13648" s="23"/>
      <c r="K13648" s="23"/>
      <c r="L13648" s="6"/>
      <c r="M13648" s="23"/>
      <c r="N13648" s="25"/>
      <c r="O13648" s="25"/>
      <c r="P13648" s="461">
        <v>31</v>
      </c>
      <c r="Q13648" s="427"/>
      <c r="R13648" s="461">
        <v>23</v>
      </c>
      <c r="S13648" s="378" t="s">
        <v>3</v>
      </c>
      <c r="T13648" s="378" t="s">
        <v>44</v>
      </c>
      <c r="U13648" s="378" t="s">
        <v>277</v>
      </c>
      <c r="V13648" s="23" t="s">
        <v>1920</v>
      </c>
      <c r="W13648" s="378" t="s">
        <v>2406</v>
      </c>
      <c r="X13648" s="381" t="s">
        <v>423</v>
      </c>
      <c r="Y13648" s="23"/>
      <c r="Z13648" s="23"/>
      <c r="AA13648" s="378">
        <v>44.260300000000001</v>
      </c>
      <c r="AB13648" s="378">
        <v>-121.2542</v>
      </c>
      <c r="AC13648" s="23" t="s">
        <v>45</v>
      </c>
      <c r="AE13648" s="380" t="s">
        <v>2408</v>
      </c>
      <c r="AF13648" s="23"/>
      <c r="AG13648" s="23" t="s">
        <v>2366</v>
      </c>
      <c r="AH13648" s="23" t="s">
        <v>2366</v>
      </c>
      <c r="AI13648" s="23"/>
      <c r="AJ13648" s="23"/>
      <c r="AK13648" s="23"/>
      <c r="AL13648" s="23"/>
      <c r="AM13648" s="23"/>
      <c r="AN13648" s="23"/>
      <c r="AO13648" s="23"/>
      <c r="AP13648" s="23"/>
      <c r="AQ13648" s="23"/>
      <c r="AR13648" s="23"/>
      <c r="AS13648" s="23"/>
      <c r="AT13648" s="23"/>
      <c r="AU13648" s="23"/>
      <c r="AV13648" s="23"/>
      <c r="AW13648" s="23"/>
      <c r="AX13648" s="23"/>
      <c r="AY13648" s="23"/>
      <c r="AZ13648" s="23"/>
      <c r="BA13648" s="23"/>
      <c r="BB13648" s="23"/>
      <c r="BC13648" s="381"/>
    </row>
    <row r="13649" spans="1:56" x14ac:dyDescent="0.25">
      <c r="A13649" s="404">
        <v>43396</v>
      </c>
      <c r="B13649" s="5">
        <v>10002</v>
      </c>
      <c r="C13649" s="23"/>
      <c r="D13649" s="23"/>
      <c r="E13649" s="377">
        <v>20</v>
      </c>
      <c r="F13649" s="378" t="s">
        <v>1806</v>
      </c>
      <c r="G13649" s="378">
        <v>2018</v>
      </c>
      <c r="H13649" s="382">
        <v>0.60555555555555596</v>
      </c>
      <c r="I13649" s="23"/>
      <c r="J13649" s="23"/>
      <c r="K13649" s="23"/>
      <c r="L13649" s="6"/>
      <c r="M13649" s="23"/>
      <c r="N13649" s="25"/>
      <c r="O13649" s="25"/>
      <c r="P13649" s="461">
        <v>31</v>
      </c>
      <c r="Q13649" s="427"/>
      <c r="R13649" s="461">
        <v>24</v>
      </c>
      <c r="S13649" s="378" t="s">
        <v>3</v>
      </c>
      <c r="T13649" s="378" t="s">
        <v>44</v>
      </c>
      <c r="U13649" s="378" t="s">
        <v>277</v>
      </c>
      <c r="V13649" s="23" t="s">
        <v>1920</v>
      </c>
      <c r="W13649" s="378" t="s">
        <v>2406</v>
      </c>
      <c r="X13649" s="381" t="s">
        <v>423</v>
      </c>
      <c r="Y13649" s="23"/>
      <c r="Z13649" s="23"/>
      <c r="AA13649" s="378">
        <v>44.260300000000001</v>
      </c>
      <c r="AB13649" s="378">
        <v>-121.2542</v>
      </c>
      <c r="AC13649" s="23" t="s">
        <v>45</v>
      </c>
      <c r="AE13649" s="380" t="s">
        <v>2408</v>
      </c>
      <c r="AF13649" s="23"/>
      <c r="AG13649" s="23" t="s">
        <v>2366</v>
      </c>
      <c r="AH13649" s="23" t="s">
        <v>2366</v>
      </c>
      <c r="AI13649" s="23"/>
      <c r="AJ13649" s="23"/>
      <c r="AK13649" s="23"/>
      <c r="AL13649" s="23"/>
      <c r="AM13649" s="23"/>
      <c r="AN13649" s="23"/>
      <c r="AO13649" s="23"/>
      <c r="AP13649" s="23"/>
      <c r="AQ13649" s="23"/>
      <c r="AR13649" s="23"/>
      <c r="AS13649" s="23"/>
      <c r="AT13649" s="23"/>
      <c r="AU13649" s="23"/>
      <c r="AV13649" s="23"/>
      <c r="AW13649" s="23"/>
      <c r="AX13649" s="23"/>
      <c r="AY13649" s="23"/>
      <c r="AZ13649" s="23"/>
      <c r="BA13649" s="23"/>
      <c r="BB13649" s="23"/>
      <c r="BC13649" s="381"/>
    </row>
    <row r="13650" spans="1:56" x14ac:dyDescent="0.25">
      <c r="A13650" s="404">
        <v>43396</v>
      </c>
      <c r="B13650" s="5">
        <v>10003</v>
      </c>
      <c r="C13650" s="23"/>
      <c r="D13650" s="23"/>
      <c r="E13650" s="377">
        <v>20</v>
      </c>
      <c r="F13650" s="378" t="s">
        <v>1806</v>
      </c>
      <c r="G13650" s="378">
        <v>2018</v>
      </c>
      <c r="H13650" s="382">
        <v>0.60555555555555596</v>
      </c>
      <c r="I13650" s="23"/>
      <c r="J13650" s="23"/>
      <c r="K13650" s="23"/>
      <c r="L13650" s="6"/>
      <c r="M13650" s="23"/>
      <c r="N13650" s="25"/>
      <c r="O13650" s="25"/>
      <c r="P13650" s="461">
        <v>31</v>
      </c>
      <c r="Q13650" s="427"/>
      <c r="R13650" s="461">
        <v>25</v>
      </c>
      <c r="S13650" s="378" t="s">
        <v>3</v>
      </c>
      <c r="T13650" s="378" t="s">
        <v>44</v>
      </c>
      <c r="U13650" s="378" t="s">
        <v>277</v>
      </c>
      <c r="V13650" s="23" t="s">
        <v>1920</v>
      </c>
      <c r="W13650" s="378" t="s">
        <v>2406</v>
      </c>
      <c r="X13650" s="381" t="s">
        <v>423</v>
      </c>
      <c r="Y13650" s="23"/>
      <c r="Z13650" s="23"/>
      <c r="AA13650" s="378">
        <v>44.260300000000001</v>
      </c>
      <c r="AB13650" s="378">
        <v>-121.2542</v>
      </c>
      <c r="AC13650" s="23" t="s">
        <v>45</v>
      </c>
      <c r="AE13650" s="380" t="s">
        <v>2408</v>
      </c>
      <c r="AF13650" s="23"/>
      <c r="AG13650" s="23" t="s">
        <v>2366</v>
      </c>
      <c r="AH13650" s="23" t="s">
        <v>2366</v>
      </c>
      <c r="AI13650" s="23"/>
      <c r="AJ13650" s="23"/>
      <c r="AK13650" s="23"/>
      <c r="AL13650" s="23"/>
      <c r="AM13650" s="23"/>
      <c r="AN13650" s="23"/>
      <c r="AO13650" s="23"/>
      <c r="AP13650" s="23"/>
      <c r="AQ13650" s="23"/>
      <c r="AR13650" s="23"/>
      <c r="AS13650" s="23"/>
      <c r="AT13650" s="23"/>
      <c r="AU13650" s="23"/>
      <c r="AV13650" s="23"/>
      <c r="AW13650" s="23"/>
      <c r="AX13650" s="23"/>
      <c r="AY13650" s="23"/>
      <c r="AZ13650" s="23"/>
      <c r="BA13650" s="23"/>
      <c r="BB13650" s="23"/>
      <c r="BC13650" s="381"/>
    </row>
    <row r="13651" spans="1:56" x14ac:dyDescent="0.25">
      <c r="A13651" s="404">
        <v>43396</v>
      </c>
      <c r="B13651" s="5">
        <v>10004</v>
      </c>
      <c r="C13651" s="23"/>
      <c r="D13651" s="23"/>
      <c r="E13651" s="377">
        <v>20</v>
      </c>
      <c r="F13651" s="378" t="s">
        <v>1806</v>
      </c>
      <c r="G13651" s="378">
        <v>2018</v>
      </c>
      <c r="H13651" s="382">
        <v>0.60763888888888895</v>
      </c>
      <c r="I13651" s="23"/>
      <c r="J13651" s="23"/>
      <c r="K13651" s="23"/>
      <c r="L13651" s="6"/>
      <c r="M13651" s="23"/>
      <c r="N13651" s="25"/>
      <c r="O13651" s="25"/>
      <c r="P13651" s="461">
        <v>31</v>
      </c>
      <c r="Q13651" s="427"/>
      <c r="R13651" s="461">
        <v>26</v>
      </c>
      <c r="S13651" s="378" t="s">
        <v>3</v>
      </c>
      <c r="T13651" s="378" t="s">
        <v>44</v>
      </c>
      <c r="U13651" s="378" t="s">
        <v>277</v>
      </c>
      <c r="V13651" s="23" t="s">
        <v>1920</v>
      </c>
      <c r="W13651" s="378" t="s">
        <v>2406</v>
      </c>
      <c r="X13651" s="381" t="s">
        <v>423</v>
      </c>
      <c r="Y13651" s="23"/>
      <c r="Z13651" s="23"/>
      <c r="AA13651" s="378">
        <v>44.260300000000001</v>
      </c>
      <c r="AB13651" s="378">
        <v>-121.2542</v>
      </c>
      <c r="AC13651" s="23" t="s">
        <v>45</v>
      </c>
      <c r="AE13651" s="380" t="s">
        <v>2408</v>
      </c>
      <c r="AF13651" s="23"/>
      <c r="AG13651" s="23" t="s">
        <v>2366</v>
      </c>
      <c r="AH13651" s="23" t="s">
        <v>2366</v>
      </c>
      <c r="AI13651" s="23"/>
      <c r="AJ13651" s="23"/>
      <c r="AK13651" s="23"/>
      <c r="AL13651" s="23"/>
      <c r="AM13651" s="23"/>
      <c r="AN13651" s="23"/>
      <c r="AO13651" s="23"/>
      <c r="AP13651" s="23"/>
      <c r="AQ13651" s="23"/>
      <c r="AR13651" s="23"/>
      <c r="AS13651" s="23"/>
      <c r="AT13651" s="23"/>
      <c r="AU13651" s="23"/>
      <c r="AV13651" s="23"/>
      <c r="AW13651" s="23"/>
      <c r="AX13651" s="23"/>
      <c r="AY13651" s="23"/>
      <c r="AZ13651" s="23"/>
      <c r="BA13651" s="23"/>
      <c r="BB13651" s="23"/>
      <c r="BC13651" s="381"/>
      <c r="BD13651" s="163"/>
    </row>
    <row r="13652" spans="1:56" x14ac:dyDescent="0.25">
      <c r="A13652" s="404">
        <v>43396</v>
      </c>
      <c r="B13652" s="5">
        <v>10005</v>
      </c>
      <c r="C13652" s="23"/>
      <c r="D13652" s="23"/>
      <c r="E13652" s="377">
        <v>20</v>
      </c>
      <c r="F13652" s="378" t="s">
        <v>1806</v>
      </c>
      <c r="G13652" s="378">
        <v>2018</v>
      </c>
      <c r="H13652" s="382">
        <v>0.60763888888888895</v>
      </c>
      <c r="I13652" s="23"/>
      <c r="J13652" s="23"/>
      <c r="K13652" s="23"/>
      <c r="L13652" s="6"/>
      <c r="M13652" s="23"/>
      <c r="N13652" s="25"/>
      <c r="O13652" s="25"/>
      <c r="P13652" s="461">
        <v>31</v>
      </c>
      <c r="Q13652" s="427"/>
      <c r="R13652" s="461">
        <v>27</v>
      </c>
      <c r="S13652" s="378" t="s">
        <v>3</v>
      </c>
      <c r="T13652" s="378" t="s">
        <v>44</v>
      </c>
      <c r="U13652" s="378" t="s">
        <v>277</v>
      </c>
      <c r="V13652" s="23" t="s">
        <v>1920</v>
      </c>
      <c r="W13652" s="378" t="s">
        <v>2406</v>
      </c>
      <c r="X13652" s="381" t="s">
        <v>423</v>
      </c>
      <c r="Y13652" s="23"/>
      <c r="Z13652" s="23"/>
      <c r="AA13652" s="378">
        <v>44.260300000000001</v>
      </c>
      <c r="AB13652" s="378">
        <v>-121.2542</v>
      </c>
      <c r="AC13652" s="23" t="s">
        <v>45</v>
      </c>
      <c r="AE13652" s="380" t="s">
        <v>2408</v>
      </c>
      <c r="AF13652" s="23"/>
      <c r="AG13652" s="23" t="s">
        <v>2366</v>
      </c>
      <c r="AH13652" s="23" t="s">
        <v>2366</v>
      </c>
      <c r="AI13652" s="23"/>
      <c r="AJ13652" s="23"/>
      <c r="AK13652" s="23"/>
      <c r="AL13652" s="23"/>
      <c r="AM13652" s="23"/>
      <c r="AN13652" s="23"/>
      <c r="AO13652" s="23"/>
      <c r="AP13652" s="23"/>
      <c r="AQ13652" s="23"/>
      <c r="AR13652" s="23"/>
      <c r="AS13652" s="23"/>
      <c r="AT13652" s="23"/>
      <c r="AU13652" s="23"/>
      <c r="AV13652" s="23"/>
      <c r="AW13652" s="23"/>
      <c r="AX13652" s="23"/>
      <c r="AY13652" s="23"/>
      <c r="AZ13652" s="23"/>
      <c r="BA13652" s="23"/>
      <c r="BB13652" s="23"/>
      <c r="BC13652" s="381"/>
    </row>
    <row r="13653" spans="1:56" x14ac:dyDescent="0.25">
      <c r="A13653" s="404">
        <v>43396</v>
      </c>
      <c r="B13653" s="5">
        <v>10006</v>
      </c>
      <c r="C13653" s="23"/>
      <c r="D13653" s="23"/>
      <c r="E13653" s="377">
        <v>20</v>
      </c>
      <c r="F13653" s="378" t="s">
        <v>1806</v>
      </c>
      <c r="G13653" s="378">
        <v>2018</v>
      </c>
      <c r="H13653" s="382">
        <v>0.60972222222222205</v>
      </c>
      <c r="I13653" s="23"/>
      <c r="J13653" s="23"/>
      <c r="K13653" s="23"/>
      <c r="L13653" s="6"/>
      <c r="M13653" s="23"/>
      <c r="N13653" s="25"/>
      <c r="O13653" s="25"/>
      <c r="P13653" s="461">
        <v>31</v>
      </c>
      <c r="Q13653" s="427"/>
      <c r="R13653" s="461">
        <v>28</v>
      </c>
      <c r="S13653" s="378" t="s">
        <v>3</v>
      </c>
      <c r="T13653" s="378" t="s">
        <v>44</v>
      </c>
      <c r="U13653" s="378" t="s">
        <v>277</v>
      </c>
      <c r="V13653" s="23" t="s">
        <v>1920</v>
      </c>
      <c r="W13653" s="378" t="s">
        <v>2406</v>
      </c>
      <c r="X13653" s="381" t="s">
        <v>423</v>
      </c>
      <c r="Y13653" s="23"/>
      <c r="Z13653" s="23"/>
      <c r="AA13653" s="378">
        <v>44.260300000000001</v>
      </c>
      <c r="AB13653" s="378">
        <v>-121.2542</v>
      </c>
      <c r="AC13653" s="23" t="s">
        <v>45</v>
      </c>
      <c r="AE13653" s="380" t="s">
        <v>2408</v>
      </c>
      <c r="AF13653" s="23"/>
      <c r="AG13653" s="23" t="s">
        <v>2366</v>
      </c>
      <c r="AH13653" s="23" t="s">
        <v>2366</v>
      </c>
      <c r="AI13653" s="23"/>
      <c r="AJ13653" s="23"/>
      <c r="AK13653" s="23"/>
      <c r="AL13653" s="23"/>
      <c r="AM13653" s="23"/>
      <c r="AN13653" s="23"/>
      <c r="AO13653" s="23"/>
      <c r="AP13653" s="23"/>
      <c r="AQ13653" s="23"/>
      <c r="AR13653" s="23"/>
      <c r="AS13653" s="23"/>
      <c r="AT13653" s="23"/>
      <c r="AU13653" s="23"/>
      <c r="AV13653" s="23"/>
      <c r="AW13653" s="23"/>
      <c r="AX13653" s="23"/>
      <c r="AY13653" s="23"/>
      <c r="AZ13653" s="23"/>
      <c r="BA13653" s="23"/>
      <c r="BB13653" s="23"/>
      <c r="BC13653" s="381"/>
    </row>
    <row r="13654" spans="1:56" x14ac:dyDescent="0.25">
      <c r="A13654" s="404">
        <v>43396</v>
      </c>
      <c r="B13654" s="5">
        <v>10007</v>
      </c>
      <c r="C13654" s="23"/>
      <c r="D13654" s="23"/>
      <c r="E13654" s="377">
        <v>20</v>
      </c>
      <c r="F13654" s="378" t="s">
        <v>1806</v>
      </c>
      <c r="G13654" s="378">
        <v>2018</v>
      </c>
      <c r="H13654" s="382">
        <v>0.60972222222222205</v>
      </c>
      <c r="I13654" s="23"/>
      <c r="J13654" s="23"/>
      <c r="K13654" s="23"/>
      <c r="L13654" s="6"/>
      <c r="M13654" s="23"/>
      <c r="N13654" s="25"/>
      <c r="O13654" s="25"/>
      <c r="P13654" s="461">
        <v>31</v>
      </c>
      <c r="Q13654" s="427"/>
      <c r="R13654" s="461">
        <v>29</v>
      </c>
      <c r="S13654" s="378" t="s">
        <v>3</v>
      </c>
      <c r="T13654" s="378" t="s">
        <v>44</v>
      </c>
      <c r="U13654" s="378" t="s">
        <v>277</v>
      </c>
      <c r="V13654" s="23" t="s">
        <v>1920</v>
      </c>
      <c r="W13654" s="378" t="s">
        <v>2406</v>
      </c>
      <c r="X13654" s="381" t="s">
        <v>423</v>
      </c>
      <c r="Y13654" s="23"/>
      <c r="Z13654" s="23"/>
      <c r="AA13654" s="378">
        <v>44.260300000000001</v>
      </c>
      <c r="AB13654" s="378">
        <v>-121.2542</v>
      </c>
      <c r="AC13654" s="23" t="s">
        <v>45</v>
      </c>
      <c r="AE13654" s="380" t="s">
        <v>2408</v>
      </c>
      <c r="AF13654" s="23"/>
      <c r="AG13654" s="23" t="s">
        <v>2366</v>
      </c>
      <c r="AH13654" s="23" t="s">
        <v>2366</v>
      </c>
      <c r="AI13654" s="23"/>
      <c r="AJ13654" s="23"/>
      <c r="AK13654" s="23"/>
      <c r="AL13654" s="23"/>
      <c r="AM13654" s="23"/>
      <c r="AN13654" s="23"/>
      <c r="AO13654" s="23"/>
      <c r="AP13654" s="23"/>
      <c r="AQ13654" s="23"/>
      <c r="AR13654" s="23"/>
      <c r="AS13654" s="23"/>
      <c r="AT13654" s="23"/>
      <c r="AU13654" s="23"/>
      <c r="AV13654" s="23"/>
      <c r="AW13654" s="23"/>
      <c r="AX13654" s="23"/>
      <c r="AY13654" s="23"/>
      <c r="AZ13654" s="23"/>
      <c r="BA13654" s="23"/>
      <c r="BB13654" s="23"/>
      <c r="BC13654" s="381"/>
    </row>
    <row r="13655" spans="1:56" x14ac:dyDescent="0.25">
      <c r="A13655" s="404">
        <v>43396</v>
      </c>
      <c r="B13655" s="5">
        <v>10008</v>
      </c>
      <c r="C13655" s="23"/>
      <c r="D13655" s="23"/>
      <c r="E13655" s="377">
        <v>20</v>
      </c>
      <c r="F13655" s="378" t="s">
        <v>1806</v>
      </c>
      <c r="G13655" s="378">
        <v>2018</v>
      </c>
      <c r="H13655" s="382">
        <v>0.61111111111111105</v>
      </c>
      <c r="I13655" s="23"/>
      <c r="J13655" s="23"/>
      <c r="K13655" s="23"/>
      <c r="L13655" s="6"/>
      <c r="M13655" s="23"/>
      <c r="N13655" s="25"/>
      <c r="O13655" s="25"/>
      <c r="P13655" s="461">
        <v>31</v>
      </c>
      <c r="Q13655" s="427"/>
      <c r="R13655" s="461">
        <v>30</v>
      </c>
      <c r="S13655" s="378" t="s">
        <v>3</v>
      </c>
      <c r="T13655" s="378" t="s">
        <v>44</v>
      </c>
      <c r="U13655" s="378" t="s">
        <v>277</v>
      </c>
      <c r="V13655" s="23" t="s">
        <v>1920</v>
      </c>
      <c r="W13655" s="378" t="s">
        <v>2406</v>
      </c>
      <c r="X13655" s="381" t="s">
        <v>423</v>
      </c>
      <c r="Y13655" s="23"/>
      <c r="Z13655" s="23"/>
      <c r="AA13655" s="378">
        <v>44.260300000000001</v>
      </c>
      <c r="AB13655" s="378">
        <v>-121.2542</v>
      </c>
      <c r="AC13655" s="23" t="s">
        <v>45</v>
      </c>
      <c r="AE13655" s="380" t="s">
        <v>2408</v>
      </c>
      <c r="AF13655" s="23"/>
      <c r="AG13655" s="23" t="s">
        <v>2366</v>
      </c>
      <c r="AH13655" s="23" t="s">
        <v>2366</v>
      </c>
      <c r="AI13655" s="23"/>
      <c r="AJ13655" s="23"/>
      <c r="AK13655" s="23"/>
      <c r="AL13655" s="23"/>
      <c r="AM13655" s="23"/>
      <c r="AN13655" s="23"/>
      <c r="AO13655" s="23"/>
      <c r="AP13655" s="23"/>
      <c r="AQ13655" s="23"/>
      <c r="AR13655" s="23"/>
      <c r="AS13655" s="23"/>
      <c r="AT13655" s="23"/>
      <c r="AU13655" s="23"/>
      <c r="AV13655" s="23"/>
      <c r="AW13655" s="23"/>
      <c r="AX13655" s="23"/>
      <c r="AY13655" s="23"/>
      <c r="AZ13655" s="23"/>
      <c r="BA13655" s="23"/>
      <c r="BB13655" s="23"/>
      <c r="BC13655" s="381"/>
    </row>
    <row r="13656" spans="1:56" x14ac:dyDescent="0.25">
      <c r="A13656" s="404">
        <v>43396</v>
      </c>
      <c r="B13656" s="5">
        <v>10009</v>
      </c>
      <c r="C13656" s="23"/>
      <c r="D13656" s="23"/>
      <c r="E13656" s="377">
        <v>20</v>
      </c>
      <c r="F13656" s="378" t="s">
        <v>1806</v>
      </c>
      <c r="G13656" s="378">
        <v>2018</v>
      </c>
      <c r="H13656" s="382">
        <v>0.61111111111111105</v>
      </c>
      <c r="I13656" s="23"/>
      <c r="J13656" s="23"/>
      <c r="K13656" s="23"/>
      <c r="L13656" s="6"/>
      <c r="M13656" s="23"/>
      <c r="N13656" s="25"/>
      <c r="O13656" s="25"/>
      <c r="P13656" s="461">
        <v>31</v>
      </c>
      <c r="Q13656" s="427"/>
      <c r="R13656" s="461">
        <v>31</v>
      </c>
      <c r="S13656" s="378" t="s">
        <v>3</v>
      </c>
      <c r="T13656" s="378" t="s">
        <v>44</v>
      </c>
      <c r="U13656" s="378" t="s">
        <v>277</v>
      </c>
      <c r="V13656" s="23" t="s">
        <v>1920</v>
      </c>
      <c r="W13656" s="378" t="s">
        <v>2406</v>
      </c>
      <c r="X13656" s="381" t="s">
        <v>423</v>
      </c>
      <c r="Y13656" s="23"/>
      <c r="Z13656" s="23"/>
      <c r="AA13656" s="378">
        <v>44.260300000000001</v>
      </c>
      <c r="AB13656" s="378">
        <v>-121.2542</v>
      </c>
      <c r="AC13656" s="23" t="s">
        <v>45</v>
      </c>
      <c r="AE13656" s="380" t="s">
        <v>2408</v>
      </c>
      <c r="AF13656" s="23"/>
      <c r="AG13656" s="23" t="s">
        <v>2366</v>
      </c>
      <c r="AH13656" s="23" t="s">
        <v>2366</v>
      </c>
      <c r="AI13656" s="23"/>
      <c r="AJ13656" s="23"/>
      <c r="AK13656" s="23"/>
      <c r="AL13656" s="23"/>
      <c r="AM13656" s="23"/>
      <c r="AN13656" s="23"/>
      <c r="AO13656" s="23"/>
      <c r="AP13656" s="23"/>
      <c r="AQ13656" s="23"/>
      <c r="AR13656" s="23"/>
      <c r="AS13656" s="23"/>
      <c r="AT13656" s="23"/>
      <c r="AU13656" s="23"/>
      <c r="AV13656" s="23"/>
      <c r="AW13656" s="23"/>
      <c r="AX13656" s="23"/>
      <c r="AY13656" s="23"/>
      <c r="AZ13656" s="23"/>
      <c r="BA13656" s="23"/>
      <c r="BB13656" s="23"/>
      <c r="BC13656" s="381"/>
    </row>
    <row r="13657" spans="1:56" x14ac:dyDescent="0.25">
      <c r="A13657" s="404">
        <v>43396</v>
      </c>
      <c r="B13657" s="5">
        <v>10010</v>
      </c>
      <c r="C13657" s="23"/>
      <c r="D13657" s="23"/>
      <c r="E13657" s="377">
        <v>20</v>
      </c>
      <c r="F13657" s="378" t="s">
        <v>1806</v>
      </c>
      <c r="G13657" s="378">
        <v>2018</v>
      </c>
      <c r="H13657" s="382">
        <v>0.61458333333333304</v>
      </c>
      <c r="I13657" s="23"/>
      <c r="J13657" s="23"/>
      <c r="K13657" s="23"/>
      <c r="L13657" s="6"/>
      <c r="M13657" s="23"/>
      <c r="N13657" s="25"/>
      <c r="O13657" s="25"/>
      <c r="P13657" s="461">
        <v>31</v>
      </c>
      <c r="Q13657" s="427"/>
      <c r="R13657" s="461">
        <v>32</v>
      </c>
      <c r="S13657" s="378" t="s">
        <v>3</v>
      </c>
      <c r="T13657" s="378" t="s">
        <v>44</v>
      </c>
      <c r="U13657" s="378" t="s">
        <v>277</v>
      </c>
      <c r="V13657" s="23" t="s">
        <v>1920</v>
      </c>
      <c r="W13657" s="378" t="s">
        <v>2406</v>
      </c>
      <c r="X13657" s="381" t="s">
        <v>423</v>
      </c>
      <c r="Y13657" s="23"/>
      <c r="Z13657" s="23"/>
      <c r="AA13657" s="378">
        <v>44.260300000000001</v>
      </c>
      <c r="AB13657" s="378">
        <v>-121.2542</v>
      </c>
      <c r="AC13657" s="23" t="s">
        <v>45</v>
      </c>
      <c r="AE13657" s="380" t="s">
        <v>2408</v>
      </c>
      <c r="AF13657" s="23"/>
      <c r="AG13657" s="23" t="s">
        <v>2366</v>
      </c>
      <c r="AH13657" s="23" t="s">
        <v>2366</v>
      </c>
      <c r="AI13657" s="23"/>
      <c r="AJ13657" s="23"/>
      <c r="AK13657" s="23"/>
      <c r="AL13657" s="23"/>
      <c r="AM13657" s="23"/>
      <c r="AN13657" s="23"/>
      <c r="AO13657" s="23"/>
      <c r="AP13657" s="23"/>
      <c r="AQ13657" s="23"/>
      <c r="AR13657" s="23"/>
      <c r="AS13657" s="23"/>
      <c r="AT13657" s="23"/>
      <c r="AU13657" s="23"/>
      <c r="AV13657" s="23"/>
      <c r="AW13657" s="23"/>
      <c r="AX13657" s="23"/>
      <c r="AY13657" s="23"/>
      <c r="AZ13657" s="23"/>
      <c r="BA13657" s="23"/>
      <c r="BB13657" s="23"/>
      <c r="BC13657" s="381"/>
    </row>
    <row r="13658" spans="1:56" x14ac:dyDescent="0.25">
      <c r="A13658" s="404">
        <v>43396</v>
      </c>
      <c r="B13658" s="5">
        <v>10011</v>
      </c>
      <c r="C13658" s="23"/>
      <c r="D13658" s="23"/>
      <c r="E13658" s="377">
        <v>20</v>
      </c>
      <c r="F13658" s="378" t="s">
        <v>1806</v>
      </c>
      <c r="G13658" s="378">
        <v>2018</v>
      </c>
      <c r="H13658" s="382">
        <v>0.61805555555555602</v>
      </c>
      <c r="I13658" s="23"/>
      <c r="J13658" s="23"/>
      <c r="K13658" s="23"/>
      <c r="L13658" s="6"/>
      <c r="M13658" s="23"/>
      <c r="N13658" s="25"/>
      <c r="O13658" s="25"/>
      <c r="P13658" s="461">
        <v>31</v>
      </c>
      <c r="Q13658" s="427"/>
      <c r="R13658" s="461">
        <v>33</v>
      </c>
      <c r="S13658" s="378" t="s">
        <v>3</v>
      </c>
      <c r="T13658" s="378" t="s">
        <v>44</v>
      </c>
      <c r="U13658" s="378" t="s">
        <v>277</v>
      </c>
      <c r="V13658" s="23" t="s">
        <v>1920</v>
      </c>
      <c r="W13658" s="378" t="s">
        <v>2406</v>
      </c>
      <c r="X13658" s="381" t="s">
        <v>423</v>
      </c>
      <c r="Y13658" s="23"/>
      <c r="Z13658" s="23"/>
      <c r="AA13658" s="378">
        <v>44.260300000000001</v>
      </c>
      <c r="AB13658" s="378">
        <v>-121.2542</v>
      </c>
      <c r="AC13658" s="23" t="s">
        <v>45</v>
      </c>
      <c r="AE13658" s="380" t="s">
        <v>2408</v>
      </c>
      <c r="AF13658" s="23"/>
      <c r="AG13658" s="23" t="s">
        <v>2366</v>
      </c>
      <c r="AH13658" s="23" t="s">
        <v>2366</v>
      </c>
      <c r="AI13658" s="23"/>
      <c r="AJ13658" s="23"/>
      <c r="AK13658" s="23"/>
      <c r="AL13658" s="23"/>
      <c r="AM13658" s="23"/>
      <c r="AN13658" s="23"/>
      <c r="AO13658" s="23"/>
      <c r="AP13658" s="23"/>
      <c r="AQ13658" s="23"/>
      <c r="AR13658" s="23"/>
      <c r="AS13658" s="23"/>
      <c r="AT13658" s="23"/>
      <c r="AU13658" s="23"/>
      <c r="AV13658" s="23"/>
      <c r="AW13658" s="23"/>
      <c r="AX13658" s="23"/>
      <c r="AY13658" s="23"/>
      <c r="AZ13658" s="23"/>
      <c r="BA13658" s="23"/>
      <c r="BB13658" s="23"/>
      <c r="BC13658" s="381"/>
    </row>
    <row r="13659" spans="1:56" x14ac:dyDescent="0.25">
      <c r="A13659" s="404">
        <v>43396</v>
      </c>
      <c r="B13659" s="5">
        <v>10012</v>
      </c>
      <c r="C13659" s="23"/>
      <c r="D13659" s="23"/>
      <c r="E13659" s="377">
        <v>20</v>
      </c>
      <c r="F13659" s="378" t="s">
        <v>1806</v>
      </c>
      <c r="G13659" s="378">
        <v>2018</v>
      </c>
      <c r="H13659" s="382">
        <v>0.62847222222222199</v>
      </c>
      <c r="I13659" s="23"/>
      <c r="J13659" s="23"/>
      <c r="K13659" s="23"/>
      <c r="L13659" s="6"/>
      <c r="M13659" s="23"/>
      <c r="N13659" s="25"/>
      <c r="O13659" s="25"/>
      <c r="P13659" s="461">
        <v>31</v>
      </c>
      <c r="Q13659" s="427"/>
      <c r="R13659" s="461">
        <v>34</v>
      </c>
      <c r="S13659" s="378" t="s">
        <v>3</v>
      </c>
      <c r="T13659" s="378" t="s">
        <v>44</v>
      </c>
      <c r="U13659" s="378" t="s">
        <v>277</v>
      </c>
      <c r="V13659" s="23" t="s">
        <v>1920</v>
      </c>
      <c r="W13659" s="378" t="s">
        <v>2406</v>
      </c>
      <c r="X13659" s="381" t="s">
        <v>423</v>
      </c>
      <c r="Y13659" s="23"/>
      <c r="Z13659" s="23"/>
      <c r="AA13659" s="378">
        <v>44.260300000000001</v>
      </c>
      <c r="AB13659" s="378">
        <v>-121.2542</v>
      </c>
      <c r="AC13659" s="23" t="s">
        <v>45</v>
      </c>
      <c r="AE13659" s="380" t="s">
        <v>2408</v>
      </c>
      <c r="AF13659" s="23"/>
      <c r="AG13659" s="23" t="s">
        <v>2366</v>
      </c>
      <c r="AH13659" s="23" t="s">
        <v>2366</v>
      </c>
      <c r="AI13659" s="23"/>
      <c r="AJ13659" s="23"/>
      <c r="AK13659" s="23"/>
      <c r="AL13659" s="23"/>
      <c r="AM13659" s="23"/>
      <c r="AN13659" s="23"/>
      <c r="AO13659" s="23"/>
      <c r="AP13659" s="23"/>
      <c r="AQ13659" s="23"/>
      <c r="AR13659" s="23"/>
      <c r="AS13659" s="23"/>
      <c r="AT13659" s="23"/>
      <c r="AU13659" s="23"/>
      <c r="AV13659" s="23"/>
      <c r="AW13659" s="23"/>
      <c r="AX13659" s="23"/>
      <c r="AY13659" s="23"/>
      <c r="AZ13659" s="23"/>
      <c r="BA13659" s="23"/>
      <c r="BB13659" s="23"/>
      <c r="BC13659" s="381"/>
      <c r="BD13659" s="120"/>
    </row>
    <row r="13660" spans="1:56" x14ac:dyDescent="0.25">
      <c r="A13660" s="404">
        <v>43396</v>
      </c>
      <c r="B13660" s="5">
        <v>10013</v>
      </c>
      <c r="C13660" s="23"/>
      <c r="D13660" s="23"/>
      <c r="E13660" s="377">
        <v>20</v>
      </c>
      <c r="F13660" s="378" t="s">
        <v>1806</v>
      </c>
      <c r="G13660" s="378">
        <v>2018</v>
      </c>
      <c r="H13660" s="382">
        <v>0.63194444444444398</v>
      </c>
      <c r="I13660" s="23"/>
      <c r="J13660" s="23"/>
      <c r="K13660" s="23"/>
      <c r="L13660" s="6"/>
      <c r="M13660" s="23"/>
      <c r="N13660" s="25"/>
      <c r="O13660" s="25"/>
      <c r="P13660" s="461">
        <v>31</v>
      </c>
      <c r="Q13660" s="427"/>
      <c r="R13660" s="461">
        <v>35</v>
      </c>
      <c r="S13660" s="378" t="s">
        <v>3</v>
      </c>
      <c r="T13660" s="378" t="s">
        <v>44</v>
      </c>
      <c r="U13660" s="378" t="s">
        <v>277</v>
      </c>
      <c r="V13660" s="23" t="s">
        <v>1920</v>
      </c>
      <c r="W13660" s="378" t="s">
        <v>2406</v>
      </c>
      <c r="X13660" s="381" t="s">
        <v>423</v>
      </c>
      <c r="Y13660" s="23"/>
      <c r="Z13660" s="23"/>
      <c r="AA13660" s="378">
        <v>44.260300000000001</v>
      </c>
      <c r="AB13660" s="378">
        <v>-121.2542</v>
      </c>
      <c r="AC13660" s="23" t="s">
        <v>45</v>
      </c>
      <c r="AE13660" s="380" t="s">
        <v>2408</v>
      </c>
      <c r="AF13660" s="23"/>
      <c r="AG13660" s="23" t="s">
        <v>2366</v>
      </c>
      <c r="AH13660" s="23" t="s">
        <v>2366</v>
      </c>
      <c r="AI13660" s="23"/>
      <c r="AJ13660" s="23"/>
      <c r="AK13660" s="23"/>
      <c r="AL13660" s="23"/>
      <c r="AM13660" s="23"/>
      <c r="AN13660" s="23"/>
      <c r="AO13660" s="23"/>
      <c r="AP13660" s="23"/>
      <c r="AQ13660" s="23"/>
      <c r="AR13660" s="23"/>
      <c r="AS13660" s="23"/>
      <c r="AT13660" s="23"/>
      <c r="AU13660" s="23"/>
      <c r="AV13660" s="23"/>
      <c r="AW13660" s="23"/>
      <c r="AX13660" s="23"/>
      <c r="AY13660" s="23"/>
      <c r="AZ13660" s="23"/>
      <c r="BA13660" s="23"/>
      <c r="BB13660" s="23"/>
      <c r="BC13660" s="381"/>
      <c r="BD13660" s="110"/>
    </row>
    <row r="13661" spans="1:56" x14ac:dyDescent="0.25">
      <c r="A13661" s="404">
        <v>43396</v>
      </c>
      <c r="B13661" s="5">
        <v>10014</v>
      </c>
      <c r="C13661" s="23"/>
      <c r="D13661" s="23"/>
      <c r="E13661" s="377">
        <v>20</v>
      </c>
      <c r="F13661" s="378" t="s">
        <v>1806</v>
      </c>
      <c r="G13661" s="378">
        <v>2018</v>
      </c>
      <c r="H13661" s="382">
        <v>0.63333333333333297</v>
      </c>
      <c r="I13661" s="23"/>
      <c r="J13661" s="23"/>
      <c r="K13661" s="23"/>
      <c r="L13661" s="6"/>
      <c r="M13661" s="23"/>
      <c r="N13661" s="25"/>
      <c r="O13661" s="25"/>
      <c r="P13661" s="461">
        <v>31</v>
      </c>
      <c r="Q13661" s="427"/>
      <c r="R13661" s="461">
        <v>36</v>
      </c>
      <c r="S13661" s="378" t="s">
        <v>3</v>
      </c>
      <c r="T13661" s="378" t="s">
        <v>44</v>
      </c>
      <c r="U13661" s="378" t="s">
        <v>277</v>
      </c>
      <c r="V13661" s="23" t="s">
        <v>1920</v>
      </c>
      <c r="W13661" s="378" t="s">
        <v>2406</v>
      </c>
      <c r="X13661" s="381" t="s">
        <v>423</v>
      </c>
      <c r="Y13661" s="23"/>
      <c r="Z13661" s="23"/>
      <c r="AA13661" s="378">
        <v>44.260300000000001</v>
      </c>
      <c r="AB13661" s="378">
        <v>-121.2542</v>
      </c>
      <c r="AC13661" s="23" t="s">
        <v>45</v>
      </c>
      <c r="AE13661" s="380" t="s">
        <v>2408</v>
      </c>
      <c r="AF13661" s="23"/>
      <c r="AG13661" s="23" t="s">
        <v>2366</v>
      </c>
      <c r="AH13661" s="23" t="s">
        <v>2366</v>
      </c>
      <c r="AI13661" s="23"/>
      <c r="AJ13661" s="23"/>
      <c r="AK13661" s="23"/>
      <c r="AL13661" s="23"/>
      <c r="AM13661" s="23"/>
      <c r="AN13661" s="23"/>
      <c r="AO13661" s="23"/>
      <c r="AP13661" s="23"/>
      <c r="AQ13661" s="23"/>
      <c r="AR13661" s="23"/>
      <c r="AS13661" s="23"/>
      <c r="AT13661" s="23"/>
      <c r="AU13661" s="23"/>
      <c r="AV13661" s="23"/>
      <c r="AW13661" s="23"/>
      <c r="AX13661" s="23"/>
      <c r="AY13661" s="23"/>
      <c r="AZ13661" s="23"/>
      <c r="BA13661" s="23"/>
      <c r="BB13661" s="23"/>
      <c r="BC13661" s="381"/>
    </row>
    <row r="13662" spans="1:56" x14ac:dyDescent="0.25">
      <c r="A13662" s="404">
        <v>43396</v>
      </c>
      <c r="B13662" s="5">
        <v>10015</v>
      </c>
      <c r="C13662" s="23"/>
      <c r="D13662" s="23"/>
      <c r="E13662" s="377">
        <v>20</v>
      </c>
      <c r="F13662" s="378" t="s">
        <v>1806</v>
      </c>
      <c r="G13662" s="378">
        <v>2018</v>
      </c>
      <c r="H13662" s="382">
        <v>0.63541666666666696</v>
      </c>
      <c r="I13662" s="23"/>
      <c r="J13662" s="23"/>
      <c r="K13662" s="23"/>
      <c r="L13662" s="6"/>
      <c r="M13662" s="23"/>
      <c r="N13662" s="25"/>
      <c r="O13662" s="25"/>
      <c r="P13662" s="461">
        <v>31</v>
      </c>
      <c r="Q13662" s="427"/>
      <c r="R13662" s="461">
        <v>37</v>
      </c>
      <c r="S13662" s="378" t="s">
        <v>3</v>
      </c>
      <c r="T13662" s="378" t="s">
        <v>44</v>
      </c>
      <c r="U13662" s="378" t="s">
        <v>277</v>
      </c>
      <c r="V13662" s="23" t="s">
        <v>1920</v>
      </c>
      <c r="W13662" s="378" t="s">
        <v>2406</v>
      </c>
      <c r="X13662" s="381" t="s">
        <v>423</v>
      </c>
      <c r="Y13662" s="23"/>
      <c r="Z13662" s="23"/>
      <c r="AA13662" s="378">
        <v>44.260300000000001</v>
      </c>
      <c r="AB13662" s="378">
        <v>-121.2542</v>
      </c>
      <c r="AC13662" s="23" t="s">
        <v>45</v>
      </c>
      <c r="AE13662" s="380" t="s">
        <v>2408</v>
      </c>
      <c r="AF13662" s="23"/>
      <c r="AG13662" s="23" t="s">
        <v>2366</v>
      </c>
      <c r="AH13662" s="23" t="s">
        <v>2366</v>
      </c>
      <c r="AI13662" s="23"/>
      <c r="AJ13662" s="23"/>
      <c r="AK13662" s="23"/>
      <c r="AL13662" s="23"/>
      <c r="AM13662" s="23"/>
      <c r="AN13662" s="23"/>
      <c r="AO13662" s="23"/>
      <c r="AP13662" s="23"/>
      <c r="AQ13662" s="23"/>
      <c r="AR13662" s="23"/>
      <c r="AS13662" s="23"/>
      <c r="AT13662" s="23"/>
      <c r="AU13662" s="23"/>
      <c r="AV13662" s="23"/>
      <c r="AW13662" s="23"/>
      <c r="AX13662" s="23"/>
      <c r="AY13662" s="23"/>
      <c r="AZ13662" s="23"/>
      <c r="BA13662" s="23"/>
      <c r="BB13662" s="23"/>
      <c r="BC13662" s="381"/>
    </row>
    <row r="13663" spans="1:56" x14ac:dyDescent="0.25">
      <c r="A13663" s="404">
        <v>43396</v>
      </c>
      <c r="B13663" s="5">
        <v>10016</v>
      </c>
      <c r="C13663" s="23"/>
      <c r="D13663" s="23"/>
      <c r="E13663" s="377">
        <v>20</v>
      </c>
      <c r="F13663" s="378" t="s">
        <v>1806</v>
      </c>
      <c r="G13663" s="378">
        <v>2018</v>
      </c>
      <c r="H13663" s="382">
        <v>0.63749999999999996</v>
      </c>
      <c r="I13663" s="23"/>
      <c r="J13663" s="23"/>
      <c r="K13663" s="23"/>
      <c r="L13663" s="6"/>
      <c r="M13663" s="23"/>
      <c r="N13663" s="25"/>
      <c r="O13663" s="25"/>
      <c r="P13663" s="461">
        <v>31</v>
      </c>
      <c r="Q13663" s="427"/>
      <c r="R13663" s="461">
        <v>38</v>
      </c>
      <c r="S13663" s="378" t="s">
        <v>3</v>
      </c>
      <c r="T13663" s="378" t="s">
        <v>44</v>
      </c>
      <c r="U13663" s="378" t="s">
        <v>277</v>
      </c>
      <c r="V13663" s="23" t="s">
        <v>1920</v>
      </c>
      <c r="W13663" s="378" t="s">
        <v>2406</v>
      </c>
      <c r="X13663" s="381" t="s">
        <v>423</v>
      </c>
      <c r="Y13663" s="23"/>
      <c r="Z13663" s="23"/>
      <c r="AA13663" s="378">
        <v>44.260300000000001</v>
      </c>
      <c r="AB13663" s="378">
        <v>-121.2542</v>
      </c>
      <c r="AC13663" s="23" t="s">
        <v>45</v>
      </c>
      <c r="AE13663" s="380" t="s">
        <v>2408</v>
      </c>
      <c r="AF13663" s="23"/>
      <c r="AG13663" s="23" t="s">
        <v>2366</v>
      </c>
      <c r="AH13663" s="23" t="s">
        <v>2366</v>
      </c>
      <c r="AI13663" s="23"/>
      <c r="AJ13663" s="23"/>
      <c r="AK13663" s="23"/>
      <c r="AL13663" s="23"/>
      <c r="AM13663" s="23"/>
      <c r="AN13663" s="23"/>
      <c r="AO13663" s="23"/>
      <c r="AP13663" s="23"/>
      <c r="AQ13663" s="23"/>
      <c r="AR13663" s="23"/>
      <c r="AS13663" s="23"/>
      <c r="AT13663" s="23"/>
      <c r="AU13663" s="23"/>
      <c r="AV13663" s="23"/>
      <c r="AW13663" s="23"/>
      <c r="AX13663" s="23"/>
      <c r="AY13663" s="23"/>
      <c r="AZ13663" s="23"/>
      <c r="BA13663" s="23"/>
      <c r="BB13663" s="23"/>
      <c r="BC13663" s="381"/>
    </row>
    <row r="13664" spans="1:56" x14ac:dyDescent="0.25">
      <c r="A13664" s="404">
        <v>43396</v>
      </c>
      <c r="B13664" s="5">
        <v>10017</v>
      </c>
      <c r="C13664" s="23"/>
      <c r="D13664" s="23"/>
      <c r="E13664" s="377">
        <v>20</v>
      </c>
      <c r="F13664" s="378" t="s">
        <v>1806</v>
      </c>
      <c r="G13664" s="378">
        <v>2018</v>
      </c>
      <c r="H13664" s="382">
        <v>0.63888888888888895</v>
      </c>
      <c r="I13664" s="23"/>
      <c r="J13664" s="23"/>
      <c r="K13664" s="23"/>
      <c r="L13664" s="6"/>
      <c r="M13664" s="23"/>
      <c r="N13664" s="25"/>
      <c r="O13664" s="25"/>
      <c r="P13664" s="461">
        <v>31</v>
      </c>
      <c r="Q13664" s="427"/>
      <c r="R13664" s="461">
        <v>39</v>
      </c>
      <c r="S13664" s="378" t="s">
        <v>3</v>
      </c>
      <c r="T13664" s="378" t="s">
        <v>44</v>
      </c>
      <c r="U13664" s="378" t="s">
        <v>277</v>
      </c>
      <c r="V13664" s="23" t="s">
        <v>1920</v>
      </c>
      <c r="W13664" s="378" t="s">
        <v>2406</v>
      </c>
      <c r="X13664" s="381" t="s">
        <v>423</v>
      </c>
      <c r="Y13664" s="23"/>
      <c r="Z13664" s="23"/>
      <c r="AA13664" s="378">
        <v>44.260300000000001</v>
      </c>
      <c r="AB13664" s="378">
        <v>-121.2542</v>
      </c>
      <c r="AC13664" s="23" t="s">
        <v>45</v>
      </c>
      <c r="AE13664" s="380" t="s">
        <v>2408</v>
      </c>
      <c r="AF13664" s="23"/>
      <c r="AG13664" s="23" t="s">
        <v>2366</v>
      </c>
      <c r="AH13664" s="23" t="s">
        <v>2366</v>
      </c>
      <c r="AI13664" s="23"/>
      <c r="AJ13664" s="23"/>
      <c r="AK13664" s="23"/>
      <c r="AL13664" s="23"/>
      <c r="AM13664" s="23"/>
      <c r="AN13664" s="23"/>
      <c r="AO13664" s="23"/>
      <c r="AP13664" s="23"/>
      <c r="AQ13664" s="23"/>
      <c r="AR13664" s="23"/>
      <c r="AS13664" s="23"/>
      <c r="AT13664" s="23"/>
      <c r="AU13664" s="23"/>
      <c r="AV13664" s="23"/>
      <c r="AW13664" s="23"/>
      <c r="AX13664" s="23"/>
      <c r="AY13664" s="23"/>
      <c r="AZ13664" s="23"/>
      <c r="BA13664" s="23"/>
      <c r="BB13664" s="23"/>
      <c r="BC13664" s="381"/>
    </row>
    <row r="13665" spans="1:55" x14ac:dyDescent="0.25">
      <c r="A13665" s="404">
        <v>43396</v>
      </c>
      <c r="B13665" s="5">
        <v>10018</v>
      </c>
      <c r="C13665" s="23"/>
      <c r="D13665" s="23"/>
      <c r="E13665" s="377">
        <v>20</v>
      </c>
      <c r="F13665" s="378" t="s">
        <v>1806</v>
      </c>
      <c r="G13665" s="378">
        <v>2018</v>
      </c>
      <c r="H13665" s="382">
        <v>0.64236111111111105</v>
      </c>
      <c r="I13665" s="23"/>
      <c r="J13665" s="23"/>
      <c r="K13665" s="23"/>
      <c r="L13665" s="6"/>
      <c r="M13665" s="23"/>
      <c r="N13665" s="25"/>
      <c r="O13665" s="25"/>
      <c r="P13665" s="461">
        <v>31</v>
      </c>
      <c r="Q13665" s="427"/>
      <c r="R13665" s="461">
        <v>40</v>
      </c>
      <c r="S13665" s="378" t="s">
        <v>3</v>
      </c>
      <c r="T13665" s="378" t="s">
        <v>44</v>
      </c>
      <c r="U13665" s="378" t="s">
        <v>277</v>
      </c>
      <c r="V13665" s="23" t="s">
        <v>1920</v>
      </c>
      <c r="W13665" s="378" t="s">
        <v>2406</v>
      </c>
      <c r="X13665" s="381" t="s">
        <v>423</v>
      </c>
      <c r="Y13665" s="23"/>
      <c r="Z13665" s="23"/>
      <c r="AA13665" s="378">
        <v>44.260300000000001</v>
      </c>
      <c r="AB13665" s="378">
        <v>-121.2542</v>
      </c>
      <c r="AC13665" s="23" t="s">
        <v>45</v>
      </c>
      <c r="AE13665" s="380" t="s">
        <v>2408</v>
      </c>
      <c r="AF13665" s="23"/>
      <c r="AG13665" s="23" t="s">
        <v>2366</v>
      </c>
      <c r="AH13665" s="23" t="s">
        <v>2366</v>
      </c>
      <c r="AI13665" s="23"/>
      <c r="AJ13665" s="23"/>
      <c r="AK13665" s="23"/>
      <c r="AL13665" s="23"/>
      <c r="AM13665" s="23"/>
      <c r="AN13665" s="23"/>
      <c r="AO13665" s="23"/>
      <c r="AP13665" s="23"/>
      <c r="AQ13665" s="23"/>
      <c r="AR13665" s="23"/>
      <c r="AS13665" s="23"/>
      <c r="AT13665" s="23"/>
      <c r="AU13665" s="23"/>
      <c r="AV13665" s="23"/>
      <c r="AW13665" s="23"/>
      <c r="AX13665" s="23"/>
      <c r="AY13665" s="23"/>
      <c r="AZ13665" s="23"/>
      <c r="BA13665" s="23"/>
      <c r="BB13665" s="23"/>
      <c r="BC13665" s="381"/>
    </row>
    <row r="13666" spans="1:55" x14ac:dyDescent="0.25">
      <c r="A13666" s="404">
        <v>43396</v>
      </c>
      <c r="B13666" s="5">
        <v>10019</v>
      </c>
      <c r="C13666" s="23"/>
      <c r="D13666" s="23"/>
      <c r="E13666" s="377">
        <v>20</v>
      </c>
      <c r="F13666" s="378" t="s">
        <v>1806</v>
      </c>
      <c r="G13666" s="378">
        <v>2018</v>
      </c>
      <c r="H13666" s="382">
        <v>0.64583333333333304</v>
      </c>
      <c r="I13666" s="23"/>
      <c r="J13666" s="23"/>
      <c r="K13666" s="23"/>
      <c r="L13666" s="6"/>
      <c r="M13666" s="23"/>
      <c r="N13666" s="25"/>
      <c r="O13666" s="25"/>
      <c r="P13666" s="461">
        <v>31</v>
      </c>
      <c r="Q13666" s="427"/>
      <c r="R13666" s="461">
        <v>41</v>
      </c>
      <c r="S13666" s="378" t="s">
        <v>3</v>
      </c>
      <c r="T13666" s="378" t="s">
        <v>44</v>
      </c>
      <c r="U13666" s="378" t="s">
        <v>277</v>
      </c>
      <c r="V13666" s="23" t="s">
        <v>1920</v>
      </c>
      <c r="W13666" s="378" t="s">
        <v>2406</v>
      </c>
      <c r="X13666" s="381" t="s">
        <v>423</v>
      </c>
      <c r="Y13666" s="23"/>
      <c r="Z13666" s="23"/>
      <c r="AA13666" s="378">
        <v>44.260300000000001</v>
      </c>
      <c r="AB13666" s="378">
        <v>-121.2542</v>
      </c>
      <c r="AC13666" s="23" t="s">
        <v>45</v>
      </c>
      <c r="AE13666" s="380" t="s">
        <v>2408</v>
      </c>
      <c r="AF13666" s="23"/>
      <c r="AG13666" s="23" t="s">
        <v>2366</v>
      </c>
      <c r="AH13666" s="23" t="s">
        <v>2366</v>
      </c>
      <c r="AI13666" s="23"/>
      <c r="AJ13666" s="23"/>
      <c r="AK13666" s="23"/>
      <c r="AL13666" s="23"/>
      <c r="AM13666" s="23"/>
      <c r="AN13666" s="23"/>
      <c r="AO13666" s="23"/>
      <c r="AP13666" s="23"/>
      <c r="AQ13666" s="23"/>
      <c r="AR13666" s="23"/>
      <c r="AS13666" s="23"/>
      <c r="AT13666" s="23"/>
      <c r="AU13666" s="23"/>
      <c r="AV13666" s="23"/>
      <c r="AW13666" s="23"/>
      <c r="AX13666" s="23"/>
      <c r="AY13666" s="23"/>
      <c r="AZ13666" s="23"/>
      <c r="BA13666" s="23"/>
      <c r="BB13666" s="23"/>
      <c r="BC13666" s="381"/>
    </row>
    <row r="13667" spans="1:55" x14ac:dyDescent="0.25">
      <c r="B13667" s="5">
        <v>6719</v>
      </c>
      <c r="E13667" s="62">
        <v>14</v>
      </c>
      <c r="F13667" s="6" t="s">
        <v>1144</v>
      </c>
      <c r="G13667" s="6">
        <v>2018</v>
      </c>
      <c r="L13667" s="6"/>
      <c r="N13667" s="6" t="s">
        <v>1297</v>
      </c>
      <c r="P13667" s="407">
        <v>1</v>
      </c>
      <c r="Q13667" s="407">
        <v>1</v>
      </c>
      <c r="R13667" s="407">
        <v>1</v>
      </c>
      <c r="S13667" s="3" t="s">
        <v>3</v>
      </c>
      <c r="T13667" s="3" t="s">
        <v>44</v>
      </c>
      <c r="U13667" s="3" t="s">
        <v>72</v>
      </c>
      <c r="V13667" s="3" t="s">
        <v>72</v>
      </c>
      <c r="X13667" s="3" t="s">
        <v>1896</v>
      </c>
      <c r="AA13667" s="18">
        <v>45.257801000000001</v>
      </c>
      <c r="AB13667" s="18">
        <v>-123.074549</v>
      </c>
      <c r="AC13667" s="3" t="s">
        <v>45</v>
      </c>
      <c r="AE13667" s="3" t="s">
        <v>964</v>
      </c>
      <c r="AF13667" s="3" t="str">
        <f t="shared" ref="AF13667:AF13687" si="340">CONCATENATE("ex ", AE13667)</f>
        <v>ex Vicia sativa</v>
      </c>
      <c r="AG13667" s="3" t="s">
        <v>1298</v>
      </c>
      <c r="AH13667" s="3" t="s">
        <v>3505</v>
      </c>
      <c r="AT13667" s="3" t="s">
        <v>1298</v>
      </c>
    </row>
    <row r="13668" spans="1:55" x14ac:dyDescent="0.25">
      <c r="A13668" s="404">
        <v>43396</v>
      </c>
      <c r="B13668" s="5">
        <v>6628</v>
      </c>
      <c r="E13668" s="62">
        <v>4</v>
      </c>
      <c r="F13668" s="6" t="s">
        <v>1162</v>
      </c>
      <c r="G13668" s="6">
        <v>2018</v>
      </c>
      <c r="L13668" s="6"/>
      <c r="N13668" s="6" t="s">
        <v>1925</v>
      </c>
      <c r="P13668" s="407">
        <v>1</v>
      </c>
      <c r="Q13668" s="407">
        <v>1</v>
      </c>
      <c r="R13668" s="407">
        <v>1</v>
      </c>
      <c r="S13668" s="3" t="s">
        <v>3</v>
      </c>
      <c r="T13668" s="3" t="s">
        <v>44</v>
      </c>
      <c r="U13668" s="3" t="s">
        <v>1562</v>
      </c>
      <c r="V13668" s="6" t="s">
        <v>2028</v>
      </c>
      <c r="X13668" s="3" t="s">
        <v>1926</v>
      </c>
      <c r="AA13668" s="207">
        <v>42.268329999999999</v>
      </c>
      <c r="AB13668" s="207">
        <v>-122.7184</v>
      </c>
      <c r="AC13668" s="3" t="s">
        <v>45</v>
      </c>
      <c r="AE13668" s="3" t="s">
        <v>1927</v>
      </c>
      <c r="AF13668" s="3" t="str">
        <f t="shared" si="340"/>
        <v>ex Taraxacum officinalis</v>
      </c>
      <c r="AG13668" s="3" t="s">
        <v>3273</v>
      </c>
      <c r="AH13668" s="3" t="s">
        <v>3273</v>
      </c>
      <c r="AT13668" s="3" t="s">
        <v>1928</v>
      </c>
    </row>
    <row r="13669" spans="1:55" x14ac:dyDescent="0.25">
      <c r="A13669" s="404">
        <v>43396</v>
      </c>
      <c r="B13669" s="5">
        <v>6630</v>
      </c>
      <c r="E13669" s="62">
        <v>4</v>
      </c>
      <c r="F13669" s="6" t="s">
        <v>1162</v>
      </c>
      <c r="G13669" s="6">
        <v>2018</v>
      </c>
      <c r="L13669" s="6"/>
      <c r="N13669" s="6" t="s">
        <v>1925</v>
      </c>
      <c r="P13669" s="407">
        <v>1</v>
      </c>
      <c r="Q13669" s="407">
        <v>1</v>
      </c>
      <c r="R13669" s="407">
        <v>2</v>
      </c>
      <c r="S13669" s="3" t="s">
        <v>3</v>
      </c>
      <c r="T13669" s="3" t="s">
        <v>44</v>
      </c>
      <c r="U13669" s="3" t="s">
        <v>1562</v>
      </c>
      <c r="V13669" s="6" t="s">
        <v>2028</v>
      </c>
      <c r="X13669" s="3" t="s">
        <v>1926</v>
      </c>
      <c r="AA13669" s="207">
        <v>42.268329999999999</v>
      </c>
      <c r="AB13669" s="207">
        <v>-122.7184</v>
      </c>
      <c r="AC13669" s="3" t="s">
        <v>45</v>
      </c>
      <c r="AE13669" s="3" t="s">
        <v>1927</v>
      </c>
      <c r="AF13669" s="3" t="str">
        <f t="shared" si="340"/>
        <v>ex Taraxacum officinalis</v>
      </c>
      <c r="AG13669" s="3" t="s">
        <v>3273</v>
      </c>
      <c r="AH13669" s="3" t="s">
        <v>3273</v>
      </c>
      <c r="AT13669" s="3" t="s">
        <v>1928</v>
      </c>
    </row>
    <row r="13670" spans="1:55" x14ac:dyDescent="0.25">
      <c r="A13670" s="404">
        <v>43396</v>
      </c>
      <c r="B13670" s="5">
        <v>6632</v>
      </c>
      <c r="E13670" s="62">
        <v>4</v>
      </c>
      <c r="F13670" s="6" t="s">
        <v>1162</v>
      </c>
      <c r="G13670" s="6">
        <v>2018</v>
      </c>
      <c r="L13670" s="6"/>
      <c r="N13670" s="6" t="s">
        <v>1925</v>
      </c>
      <c r="P13670" s="407">
        <v>1</v>
      </c>
      <c r="Q13670" s="407">
        <v>1</v>
      </c>
      <c r="R13670" s="407">
        <v>3</v>
      </c>
      <c r="S13670" s="3" t="s">
        <v>3</v>
      </c>
      <c r="T13670" s="3" t="s">
        <v>44</v>
      </c>
      <c r="U13670" s="3" t="s">
        <v>1562</v>
      </c>
      <c r="V13670" s="6" t="s">
        <v>2028</v>
      </c>
      <c r="X13670" s="3" t="s">
        <v>1926</v>
      </c>
      <c r="AA13670" s="207">
        <v>42.268329999999999</v>
      </c>
      <c r="AB13670" s="207">
        <v>-122.7184</v>
      </c>
      <c r="AC13670" s="3" t="s">
        <v>45</v>
      </c>
      <c r="AE13670" s="3" t="s">
        <v>1927</v>
      </c>
      <c r="AF13670" s="3" t="str">
        <f t="shared" si="340"/>
        <v>ex Taraxacum officinalis</v>
      </c>
      <c r="AG13670" s="3" t="s">
        <v>3273</v>
      </c>
      <c r="AH13670" s="3" t="s">
        <v>3273</v>
      </c>
      <c r="AT13670" s="3" t="s">
        <v>1928</v>
      </c>
    </row>
    <row r="13671" spans="1:55" x14ac:dyDescent="0.25">
      <c r="A13671" s="404">
        <v>43396</v>
      </c>
      <c r="B13671" s="5">
        <v>6634</v>
      </c>
      <c r="C13671" s="128"/>
      <c r="D13671" s="128"/>
      <c r="E13671" s="129">
        <v>4</v>
      </c>
      <c r="F13671" s="127" t="s">
        <v>1162</v>
      </c>
      <c r="G13671" s="127">
        <v>2018</v>
      </c>
      <c r="H13671" s="127"/>
      <c r="I13671" s="128"/>
      <c r="J13671" s="128"/>
      <c r="K13671" s="128"/>
      <c r="L13671" s="6"/>
      <c r="M13671" s="128"/>
      <c r="N13671" s="127" t="s">
        <v>1929</v>
      </c>
      <c r="O13671" s="127"/>
      <c r="P13671" s="430">
        <v>2</v>
      </c>
      <c r="Q13671" s="430">
        <v>2</v>
      </c>
      <c r="R13671" s="430">
        <v>1</v>
      </c>
      <c r="S13671" s="128" t="s">
        <v>3</v>
      </c>
      <c r="T13671" s="128" t="s">
        <v>44</v>
      </c>
      <c r="U13671" s="128" t="s">
        <v>1562</v>
      </c>
      <c r="V13671" s="6" t="s">
        <v>2028</v>
      </c>
      <c r="W13671" s="128"/>
      <c r="X13671" s="128" t="s">
        <v>1926</v>
      </c>
      <c r="Y13671" s="128"/>
      <c r="Z13671" s="128"/>
      <c r="AA13671" s="130">
        <v>42.268329999999999</v>
      </c>
      <c r="AB13671" s="130">
        <v>-122.7184</v>
      </c>
      <c r="AC13671" s="128" t="s">
        <v>45</v>
      </c>
      <c r="AD13671" s="128"/>
      <c r="AE13671" s="128" t="s">
        <v>573</v>
      </c>
      <c r="AF13671" s="128" t="str">
        <f t="shared" si="340"/>
        <v>ex Ranunculus occidentalis</v>
      </c>
      <c r="AG13671" s="3" t="s">
        <v>3273</v>
      </c>
      <c r="AH13671" s="3" t="s">
        <v>3273</v>
      </c>
      <c r="AI13671" s="128"/>
      <c r="AJ13671" s="128"/>
      <c r="AK13671" s="128"/>
      <c r="AL13671" s="128"/>
      <c r="AM13671" s="128"/>
      <c r="AN13671" s="128"/>
      <c r="AO13671" s="128"/>
      <c r="AP13671" s="128"/>
      <c r="AQ13671" s="128"/>
      <c r="AR13671" s="128"/>
      <c r="AS13671" s="128"/>
      <c r="AT13671" s="128" t="s">
        <v>1928</v>
      </c>
      <c r="AU13671" s="128"/>
      <c r="AV13671" s="128"/>
      <c r="AW13671" s="128"/>
      <c r="AX13671" s="128"/>
      <c r="AY13671" s="128"/>
      <c r="AZ13671" s="128"/>
      <c r="BA13671" s="128"/>
      <c r="BB13671" s="128"/>
      <c r="BC13671" s="128"/>
    </row>
    <row r="13672" spans="1:55" x14ac:dyDescent="0.25">
      <c r="A13672" s="404">
        <v>43396</v>
      </c>
      <c r="B13672" s="5">
        <v>6636</v>
      </c>
      <c r="E13672" s="129">
        <v>4</v>
      </c>
      <c r="F13672" s="127" t="s">
        <v>1162</v>
      </c>
      <c r="G13672" s="127">
        <v>2018</v>
      </c>
      <c r="H13672" s="127"/>
      <c r="I13672" s="128"/>
      <c r="J13672" s="128"/>
      <c r="K13672" s="128"/>
      <c r="L13672" s="6"/>
      <c r="M13672" s="128"/>
      <c r="N13672" s="127" t="s">
        <v>1929</v>
      </c>
      <c r="O13672" s="127"/>
      <c r="P13672" s="430">
        <v>2</v>
      </c>
      <c r="Q13672" s="430">
        <v>2</v>
      </c>
      <c r="R13672" s="430">
        <v>2</v>
      </c>
      <c r="S13672" s="128" t="s">
        <v>3</v>
      </c>
      <c r="T13672" s="128" t="s">
        <v>44</v>
      </c>
      <c r="U13672" s="128" t="s">
        <v>1562</v>
      </c>
      <c r="V13672" s="6" t="s">
        <v>2028</v>
      </c>
      <c r="W13672" s="128"/>
      <c r="X13672" s="128" t="s">
        <v>1926</v>
      </c>
      <c r="Y13672" s="128"/>
      <c r="Z13672" s="128"/>
      <c r="AA13672" s="130">
        <v>42.268329999999999</v>
      </c>
      <c r="AB13672" s="130">
        <v>-122.7184</v>
      </c>
      <c r="AC13672" s="128" t="s">
        <v>45</v>
      </c>
      <c r="AD13672" s="128"/>
      <c r="AE13672" s="128" t="s">
        <v>573</v>
      </c>
      <c r="AF13672" s="128" t="str">
        <f t="shared" si="340"/>
        <v>ex Ranunculus occidentalis</v>
      </c>
      <c r="AG13672" s="3" t="s">
        <v>3273</v>
      </c>
      <c r="AH13672" s="3" t="s">
        <v>3273</v>
      </c>
      <c r="AI13672" s="128"/>
      <c r="AJ13672" s="128"/>
      <c r="AK13672" s="128"/>
      <c r="AL13672" s="128"/>
      <c r="AM13672" s="128"/>
      <c r="AN13672" s="128"/>
      <c r="AO13672" s="128"/>
      <c r="AP13672" s="128"/>
      <c r="AQ13672" s="128"/>
      <c r="AR13672" s="128"/>
      <c r="AS13672" s="128"/>
      <c r="AT13672" s="128" t="s">
        <v>1928</v>
      </c>
    </row>
    <row r="13673" spans="1:55" x14ac:dyDescent="0.25">
      <c r="A13673" s="404">
        <v>43396</v>
      </c>
      <c r="B13673" s="5">
        <v>6638</v>
      </c>
      <c r="E13673" s="129">
        <v>4</v>
      </c>
      <c r="F13673" s="127" t="s">
        <v>1162</v>
      </c>
      <c r="G13673" s="127">
        <v>2018</v>
      </c>
      <c r="H13673" s="127"/>
      <c r="I13673" s="128"/>
      <c r="J13673" s="128"/>
      <c r="K13673" s="128"/>
      <c r="L13673" s="6"/>
      <c r="M13673" s="128"/>
      <c r="N13673" s="127" t="s">
        <v>1929</v>
      </c>
      <c r="O13673" s="127"/>
      <c r="P13673" s="430">
        <v>2</v>
      </c>
      <c r="Q13673" s="430">
        <v>2</v>
      </c>
      <c r="R13673" s="430">
        <v>3</v>
      </c>
      <c r="S13673" s="128" t="s">
        <v>3</v>
      </c>
      <c r="T13673" s="128" t="s">
        <v>44</v>
      </c>
      <c r="U13673" s="128" t="s">
        <v>1562</v>
      </c>
      <c r="V13673" s="6" t="s">
        <v>2028</v>
      </c>
      <c r="W13673" s="128"/>
      <c r="X13673" s="128" t="s">
        <v>1926</v>
      </c>
      <c r="Y13673" s="128"/>
      <c r="Z13673" s="128"/>
      <c r="AA13673" s="130">
        <v>42.268329999999999</v>
      </c>
      <c r="AB13673" s="130">
        <v>-122.7184</v>
      </c>
      <c r="AC13673" s="128" t="s">
        <v>45</v>
      </c>
      <c r="AD13673" s="128"/>
      <c r="AE13673" s="128" t="s">
        <v>573</v>
      </c>
      <c r="AF13673" s="128" t="str">
        <f t="shared" si="340"/>
        <v>ex Ranunculus occidentalis</v>
      </c>
      <c r="AG13673" s="3" t="s">
        <v>3273</v>
      </c>
      <c r="AH13673" s="3" t="s">
        <v>3273</v>
      </c>
      <c r="AI13673" s="128"/>
      <c r="AJ13673" s="128"/>
      <c r="AK13673" s="128"/>
      <c r="AL13673" s="128"/>
      <c r="AM13673" s="128"/>
      <c r="AN13673" s="128"/>
      <c r="AO13673" s="128"/>
      <c r="AP13673" s="128"/>
      <c r="AQ13673" s="128"/>
      <c r="AR13673" s="128"/>
      <c r="AS13673" s="128"/>
      <c r="AT13673" s="128" t="s">
        <v>1928</v>
      </c>
    </row>
    <row r="13674" spans="1:55" x14ac:dyDescent="0.25">
      <c r="A13674" s="404">
        <v>43396</v>
      </c>
      <c r="B13674" s="5">
        <v>6640</v>
      </c>
      <c r="E13674" s="129">
        <v>4</v>
      </c>
      <c r="F13674" s="127" t="s">
        <v>1162</v>
      </c>
      <c r="G13674" s="127">
        <v>2018</v>
      </c>
      <c r="H13674" s="127"/>
      <c r="I13674" s="128"/>
      <c r="J13674" s="128"/>
      <c r="K13674" s="128"/>
      <c r="L13674" s="6"/>
      <c r="M13674" s="128"/>
      <c r="N13674" s="127" t="s">
        <v>1929</v>
      </c>
      <c r="O13674" s="127"/>
      <c r="P13674" s="430">
        <v>2</v>
      </c>
      <c r="Q13674" s="430">
        <v>2</v>
      </c>
      <c r="R13674" s="430">
        <v>4</v>
      </c>
      <c r="S13674" s="128" t="s">
        <v>3</v>
      </c>
      <c r="T13674" s="128" t="s">
        <v>44</v>
      </c>
      <c r="U13674" s="128" t="s">
        <v>1562</v>
      </c>
      <c r="V13674" s="6" t="s">
        <v>2028</v>
      </c>
      <c r="W13674" s="128"/>
      <c r="X13674" s="128" t="s">
        <v>1926</v>
      </c>
      <c r="Y13674" s="128"/>
      <c r="Z13674" s="128"/>
      <c r="AA13674" s="130">
        <v>42.268329999999999</v>
      </c>
      <c r="AB13674" s="130">
        <v>-122.7184</v>
      </c>
      <c r="AC13674" s="128" t="s">
        <v>45</v>
      </c>
      <c r="AD13674" s="128"/>
      <c r="AE13674" s="128" t="s">
        <v>573</v>
      </c>
      <c r="AF13674" s="128" t="str">
        <f t="shared" si="340"/>
        <v>ex Ranunculus occidentalis</v>
      </c>
      <c r="AG13674" s="3" t="s">
        <v>3273</v>
      </c>
      <c r="AH13674" s="3" t="s">
        <v>3273</v>
      </c>
      <c r="AI13674" s="128"/>
      <c r="AJ13674" s="128"/>
      <c r="AK13674" s="128"/>
      <c r="AL13674" s="128"/>
      <c r="AM13674" s="128"/>
      <c r="AN13674" s="128"/>
      <c r="AO13674" s="128"/>
      <c r="AP13674" s="128"/>
      <c r="AQ13674" s="128"/>
      <c r="AR13674" s="128"/>
      <c r="AS13674" s="128"/>
      <c r="AT13674" s="128" t="s">
        <v>1928</v>
      </c>
    </row>
    <row r="13675" spans="1:55" x14ac:dyDescent="0.25">
      <c r="A13675" s="404">
        <v>43396</v>
      </c>
      <c r="B13675" s="5">
        <v>6642</v>
      </c>
      <c r="E13675" s="129">
        <v>4</v>
      </c>
      <c r="F13675" s="127" t="s">
        <v>1162</v>
      </c>
      <c r="G13675" s="127">
        <v>2018</v>
      </c>
      <c r="H13675" s="127"/>
      <c r="I13675" s="128"/>
      <c r="J13675" s="128"/>
      <c r="K13675" s="128"/>
      <c r="L13675" s="6"/>
      <c r="M13675" s="128"/>
      <c r="N13675" s="127" t="s">
        <v>1929</v>
      </c>
      <c r="O13675" s="127"/>
      <c r="P13675" s="430">
        <v>2</v>
      </c>
      <c r="Q13675" s="430">
        <v>2</v>
      </c>
      <c r="R13675" s="430">
        <v>5</v>
      </c>
      <c r="S13675" s="128" t="s">
        <v>3</v>
      </c>
      <c r="T13675" s="128" t="s">
        <v>44</v>
      </c>
      <c r="U13675" s="128" t="s">
        <v>1562</v>
      </c>
      <c r="V13675" s="6" t="s">
        <v>2028</v>
      </c>
      <c r="W13675" s="128"/>
      <c r="X13675" s="128" t="s">
        <v>1926</v>
      </c>
      <c r="Y13675" s="128"/>
      <c r="Z13675" s="128"/>
      <c r="AA13675" s="130">
        <v>42.268329999999999</v>
      </c>
      <c r="AB13675" s="130">
        <v>-122.7184</v>
      </c>
      <c r="AC13675" s="128" t="s">
        <v>45</v>
      </c>
      <c r="AD13675" s="128"/>
      <c r="AE13675" s="128" t="s">
        <v>573</v>
      </c>
      <c r="AF13675" s="128" t="str">
        <f t="shared" si="340"/>
        <v>ex Ranunculus occidentalis</v>
      </c>
      <c r="AG13675" s="3" t="s">
        <v>3273</v>
      </c>
      <c r="AH13675" s="3" t="s">
        <v>3273</v>
      </c>
      <c r="AI13675" s="128"/>
      <c r="AJ13675" s="128"/>
      <c r="AK13675" s="128"/>
      <c r="AL13675" s="128"/>
      <c r="AM13675" s="128"/>
      <c r="AN13675" s="128"/>
      <c r="AO13675" s="128"/>
      <c r="AP13675" s="128"/>
      <c r="AQ13675" s="128"/>
      <c r="AR13675" s="128"/>
      <c r="AS13675" s="128"/>
      <c r="AT13675" s="128" t="s">
        <v>1928</v>
      </c>
    </row>
    <row r="13676" spans="1:55" x14ac:dyDescent="0.25">
      <c r="A13676" s="404">
        <v>43396</v>
      </c>
      <c r="B13676" s="5">
        <v>6644</v>
      </c>
      <c r="E13676" s="129">
        <v>4</v>
      </c>
      <c r="F13676" s="127" t="s">
        <v>1162</v>
      </c>
      <c r="G13676" s="127">
        <v>2018</v>
      </c>
      <c r="H13676" s="127"/>
      <c r="I13676" s="128"/>
      <c r="J13676" s="128"/>
      <c r="K13676" s="128"/>
      <c r="L13676" s="6"/>
      <c r="M13676" s="128"/>
      <c r="N13676" s="127" t="s">
        <v>1929</v>
      </c>
      <c r="O13676" s="127"/>
      <c r="P13676" s="430">
        <v>2</v>
      </c>
      <c r="Q13676" s="430">
        <v>2</v>
      </c>
      <c r="R13676" s="430">
        <v>6</v>
      </c>
      <c r="S13676" s="128" t="s">
        <v>3</v>
      </c>
      <c r="T13676" s="128" t="s">
        <v>44</v>
      </c>
      <c r="U13676" s="128" t="s">
        <v>1562</v>
      </c>
      <c r="V13676" s="6" t="s">
        <v>2028</v>
      </c>
      <c r="W13676" s="128"/>
      <c r="X13676" s="128" t="s">
        <v>1926</v>
      </c>
      <c r="Y13676" s="128"/>
      <c r="Z13676" s="128"/>
      <c r="AA13676" s="130">
        <v>42.268329999999999</v>
      </c>
      <c r="AB13676" s="130">
        <v>-122.7184</v>
      </c>
      <c r="AC13676" s="128" t="s">
        <v>45</v>
      </c>
      <c r="AD13676" s="128"/>
      <c r="AE13676" s="128" t="s">
        <v>573</v>
      </c>
      <c r="AF13676" s="128" t="str">
        <f t="shared" si="340"/>
        <v>ex Ranunculus occidentalis</v>
      </c>
      <c r="AG13676" s="3" t="s">
        <v>3273</v>
      </c>
      <c r="AH13676" s="3" t="s">
        <v>3273</v>
      </c>
      <c r="AI13676" s="128"/>
      <c r="AJ13676" s="128"/>
      <c r="AK13676" s="128"/>
      <c r="AL13676" s="128"/>
      <c r="AM13676" s="128"/>
      <c r="AN13676" s="128"/>
      <c r="AO13676" s="128"/>
      <c r="AP13676" s="128"/>
      <c r="AQ13676" s="128"/>
      <c r="AR13676" s="128"/>
      <c r="AS13676" s="128"/>
      <c r="AT13676" s="128" t="s">
        <v>1928</v>
      </c>
    </row>
    <row r="13677" spans="1:55" x14ac:dyDescent="0.25">
      <c r="A13677" s="404">
        <v>43396</v>
      </c>
      <c r="B13677" s="5">
        <v>6646</v>
      </c>
      <c r="E13677" s="129">
        <v>4</v>
      </c>
      <c r="F13677" s="127" t="s">
        <v>1162</v>
      </c>
      <c r="G13677" s="127">
        <v>2018</v>
      </c>
      <c r="H13677" s="127"/>
      <c r="I13677" s="128"/>
      <c r="J13677" s="128"/>
      <c r="K13677" s="128"/>
      <c r="L13677" s="6"/>
      <c r="M13677" s="128"/>
      <c r="N13677" s="127" t="s">
        <v>1929</v>
      </c>
      <c r="O13677" s="127"/>
      <c r="P13677" s="430">
        <v>2</v>
      </c>
      <c r="Q13677" s="430">
        <v>2</v>
      </c>
      <c r="R13677" s="430">
        <v>7</v>
      </c>
      <c r="S13677" s="128" t="s">
        <v>3</v>
      </c>
      <c r="T13677" s="128" t="s">
        <v>44</v>
      </c>
      <c r="U13677" s="128" t="s">
        <v>1562</v>
      </c>
      <c r="V13677" s="6" t="s">
        <v>2028</v>
      </c>
      <c r="W13677" s="128"/>
      <c r="X13677" s="128" t="s">
        <v>1926</v>
      </c>
      <c r="Y13677" s="128"/>
      <c r="Z13677" s="128"/>
      <c r="AA13677" s="130">
        <v>42.268329999999999</v>
      </c>
      <c r="AB13677" s="130">
        <v>-122.7184</v>
      </c>
      <c r="AC13677" s="128" t="s">
        <v>45</v>
      </c>
      <c r="AD13677" s="128"/>
      <c r="AE13677" s="128" t="s">
        <v>573</v>
      </c>
      <c r="AF13677" s="128" t="str">
        <f t="shared" si="340"/>
        <v>ex Ranunculus occidentalis</v>
      </c>
      <c r="AG13677" s="3" t="s">
        <v>3273</v>
      </c>
      <c r="AH13677" s="3" t="s">
        <v>3273</v>
      </c>
      <c r="AI13677" s="128"/>
      <c r="AJ13677" s="128"/>
      <c r="AK13677" s="128"/>
      <c r="AL13677" s="128"/>
      <c r="AM13677" s="128"/>
      <c r="AN13677" s="128"/>
      <c r="AO13677" s="128"/>
      <c r="AP13677" s="128"/>
      <c r="AQ13677" s="128"/>
      <c r="AR13677" s="128"/>
      <c r="AS13677" s="128"/>
      <c r="AT13677" s="128" t="s">
        <v>1928</v>
      </c>
    </row>
    <row r="13678" spans="1:55" x14ac:dyDescent="0.25">
      <c r="A13678" s="404">
        <v>43396</v>
      </c>
      <c r="B13678" s="5">
        <v>6648</v>
      </c>
      <c r="C13678" s="115"/>
      <c r="D13678" s="115"/>
      <c r="E13678" s="116">
        <v>4</v>
      </c>
      <c r="F13678" s="114" t="s">
        <v>1162</v>
      </c>
      <c r="G13678" s="114">
        <v>2018</v>
      </c>
      <c r="H13678" s="114"/>
      <c r="I13678" s="115"/>
      <c r="J13678" s="115"/>
      <c r="K13678" s="115"/>
      <c r="L13678" s="6"/>
      <c r="M13678" s="115"/>
      <c r="N13678" s="114" t="s">
        <v>1930</v>
      </c>
      <c r="O13678" s="114"/>
      <c r="P13678" s="425">
        <v>3</v>
      </c>
      <c r="Q13678" s="425">
        <v>3</v>
      </c>
      <c r="R13678" s="425">
        <v>1</v>
      </c>
      <c r="S13678" s="115" t="s">
        <v>3</v>
      </c>
      <c r="T13678" s="115" t="s">
        <v>44</v>
      </c>
      <c r="U13678" s="115" t="s">
        <v>1562</v>
      </c>
      <c r="V13678" s="6" t="s">
        <v>2028</v>
      </c>
      <c r="W13678" s="115"/>
      <c r="X13678" s="115" t="s">
        <v>1926</v>
      </c>
      <c r="Y13678" s="115"/>
      <c r="Z13678" s="115"/>
      <c r="AA13678" s="118">
        <v>42.268329999999999</v>
      </c>
      <c r="AB13678" s="118">
        <v>-122.7184</v>
      </c>
      <c r="AC13678" s="115" t="s">
        <v>45</v>
      </c>
      <c r="AD13678" s="115"/>
      <c r="AE13678" s="115" t="s">
        <v>573</v>
      </c>
      <c r="AF13678" s="115" t="str">
        <f t="shared" si="340"/>
        <v>ex Ranunculus occidentalis</v>
      </c>
      <c r="AG13678" s="3" t="s">
        <v>3273</v>
      </c>
      <c r="AH13678" s="3" t="s">
        <v>3273</v>
      </c>
      <c r="AI13678" s="115"/>
      <c r="AJ13678" s="115"/>
      <c r="AK13678" s="115"/>
      <c r="AL13678" s="115"/>
      <c r="AM13678" s="115"/>
      <c r="AN13678" s="115"/>
      <c r="AO13678" s="115"/>
      <c r="AP13678" s="115"/>
      <c r="AQ13678" s="115"/>
      <c r="AR13678" s="115"/>
      <c r="AS13678" s="115"/>
      <c r="AT13678" s="115" t="s">
        <v>1928</v>
      </c>
      <c r="AU13678" s="115"/>
      <c r="AV13678" s="115"/>
      <c r="AW13678" s="115"/>
      <c r="AX13678" s="115"/>
      <c r="AY13678" s="115"/>
      <c r="AZ13678" s="115"/>
      <c r="BA13678" s="115"/>
      <c r="BB13678" s="115"/>
      <c r="BC13678" s="115"/>
    </row>
    <row r="13679" spans="1:55" x14ac:dyDescent="0.25">
      <c r="A13679" s="404">
        <v>43396</v>
      </c>
      <c r="B13679" s="5">
        <v>6650</v>
      </c>
      <c r="C13679" s="115"/>
      <c r="D13679" s="115"/>
      <c r="E13679" s="116">
        <v>4</v>
      </c>
      <c r="F13679" s="114" t="s">
        <v>1162</v>
      </c>
      <c r="G13679" s="114">
        <v>2018</v>
      </c>
      <c r="H13679" s="114"/>
      <c r="I13679" s="115"/>
      <c r="J13679" s="115"/>
      <c r="K13679" s="115"/>
      <c r="L13679" s="6"/>
      <c r="M13679" s="115"/>
      <c r="N13679" s="114" t="s">
        <v>1930</v>
      </c>
      <c r="O13679" s="114"/>
      <c r="P13679" s="425">
        <v>3</v>
      </c>
      <c r="Q13679" s="425">
        <v>3</v>
      </c>
      <c r="R13679" s="425">
        <v>2</v>
      </c>
      <c r="S13679" s="115" t="s">
        <v>3</v>
      </c>
      <c r="T13679" s="115" t="s">
        <v>44</v>
      </c>
      <c r="U13679" s="115" t="s">
        <v>1562</v>
      </c>
      <c r="V13679" s="6" t="s">
        <v>2028</v>
      </c>
      <c r="W13679" s="115"/>
      <c r="X13679" s="115" t="s">
        <v>1926</v>
      </c>
      <c r="Y13679" s="115"/>
      <c r="Z13679" s="115"/>
      <c r="AA13679" s="118">
        <v>42.268329999999999</v>
      </c>
      <c r="AB13679" s="118">
        <v>-122.7184</v>
      </c>
      <c r="AC13679" s="115" t="s">
        <v>45</v>
      </c>
      <c r="AD13679" s="115"/>
      <c r="AE13679" s="115" t="s">
        <v>573</v>
      </c>
      <c r="AF13679" s="115" t="str">
        <f t="shared" si="340"/>
        <v>ex Ranunculus occidentalis</v>
      </c>
      <c r="AG13679" s="3" t="s">
        <v>3273</v>
      </c>
      <c r="AH13679" s="3" t="s">
        <v>3273</v>
      </c>
      <c r="AI13679" s="115"/>
      <c r="AJ13679" s="115"/>
      <c r="AK13679" s="115"/>
      <c r="AL13679" s="115"/>
      <c r="AM13679" s="115"/>
      <c r="AN13679" s="115"/>
      <c r="AO13679" s="115"/>
      <c r="AP13679" s="115"/>
      <c r="AQ13679" s="115"/>
      <c r="AR13679" s="115"/>
      <c r="AS13679" s="115"/>
      <c r="AT13679" s="115" t="s">
        <v>1928</v>
      </c>
      <c r="AU13679" s="115"/>
      <c r="AV13679" s="115"/>
      <c r="AW13679" s="115"/>
      <c r="AX13679" s="115"/>
      <c r="AY13679" s="115"/>
      <c r="AZ13679" s="115"/>
      <c r="BA13679" s="115"/>
      <c r="BB13679" s="115"/>
      <c r="BC13679" s="115"/>
    </row>
    <row r="13680" spans="1:55" x14ac:dyDescent="0.25">
      <c r="A13680" s="404">
        <v>43396</v>
      </c>
      <c r="B13680" s="5">
        <v>6652</v>
      </c>
      <c r="E13680" s="116">
        <v>4</v>
      </c>
      <c r="F13680" s="114" t="s">
        <v>1162</v>
      </c>
      <c r="G13680" s="114">
        <v>2018</v>
      </c>
      <c r="H13680" s="114"/>
      <c r="I13680" s="115"/>
      <c r="J13680" s="115"/>
      <c r="K13680" s="115"/>
      <c r="L13680" s="6"/>
      <c r="M13680" s="115"/>
      <c r="N13680" s="114" t="s">
        <v>1930</v>
      </c>
      <c r="O13680" s="114"/>
      <c r="P13680" s="425">
        <v>3</v>
      </c>
      <c r="Q13680" s="425">
        <v>3</v>
      </c>
      <c r="R13680" s="425">
        <v>3</v>
      </c>
      <c r="S13680" s="115" t="s">
        <v>3</v>
      </c>
      <c r="T13680" s="115" t="s">
        <v>44</v>
      </c>
      <c r="U13680" s="115" t="s">
        <v>1562</v>
      </c>
      <c r="V13680" s="6" t="s">
        <v>2028</v>
      </c>
      <c r="W13680" s="115"/>
      <c r="X13680" s="115" t="s">
        <v>1926</v>
      </c>
      <c r="Y13680" s="115"/>
      <c r="Z13680" s="115"/>
      <c r="AA13680" s="118">
        <v>42.268329999999999</v>
      </c>
      <c r="AB13680" s="118">
        <v>-122.7184</v>
      </c>
      <c r="AC13680" s="115" t="s">
        <v>45</v>
      </c>
      <c r="AD13680" s="115"/>
      <c r="AE13680" s="115" t="s">
        <v>573</v>
      </c>
      <c r="AF13680" s="115" t="str">
        <f t="shared" si="340"/>
        <v>ex Ranunculus occidentalis</v>
      </c>
      <c r="AG13680" s="3" t="s">
        <v>3273</v>
      </c>
      <c r="AH13680" s="3" t="s">
        <v>3273</v>
      </c>
      <c r="AI13680" s="115"/>
      <c r="AJ13680" s="115"/>
      <c r="AK13680" s="115"/>
      <c r="AL13680" s="115"/>
      <c r="AM13680" s="115"/>
      <c r="AN13680" s="115"/>
      <c r="AO13680" s="115"/>
      <c r="AP13680" s="115"/>
      <c r="AQ13680" s="115"/>
      <c r="AR13680" s="115"/>
      <c r="AS13680" s="115"/>
      <c r="AT13680" s="115" t="s">
        <v>1928</v>
      </c>
    </row>
    <row r="13681" spans="1:56" x14ac:dyDescent="0.25">
      <c r="A13681" s="404">
        <v>43396</v>
      </c>
      <c r="B13681" s="5">
        <v>6654</v>
      </c>
      <c r="C13681" s="161"/>
      <c r="D13681" s="161"/>
      <c r="E13681" s="208">
        <v>4</v>
      </c>
      <c r="F13681" s="209" t="s">
        <v>1162</v>
      </c>
      <c r="G13681" s="209">
        <v>2018</v>
      </c>
      <c r="H13681" s="209"/>
      <c r="I13681" s="161"/>
      <c r="J13681" s="161"/>
      <c r="K13681" s="161"/>
      <c r="L13681" s="6"/>
      <c r="M13681" s="161"/>
      <c r="N13681" s="209" t="s">
        <v>1931</v>
      </c>
      <c r="O13681" s="209"/>
      <c r="P13681" s="462">
        <v>4</v>
      </c>
      <c r="Q13681" s="462">
        <v>4</v>
      </c>
      <c r="R13681" s="462">
        <v>1</v>
      </c>
      <c r="S13681" s="161" t="s">
        <v>3</v>
      </c>
      <c r="T13681" s="161" t="s">
        <v>44</v>
      </c>
      <c r="U13681" s="161" t="s">
        <v>1562</v>
      </c>
      <c r="V13681" s="6" t="s">
        <v>2028</v>
      </c>
      <c r="W13681" s="161"/>
      <c r="X13681" s="161" t="s">
        <v>1926</v>
      </c>
      <c r="Y13681" s="161"/>
      <c r="Z13681" s="161"/>
      <c r="AA13681" s="210">
        <v>42.268329999999999</v>
      </c>
      <c r="AB13681" s="210">
        <v>-122.7184</v>
      </c>
      <c r="AC13681" s="161" t="s">
        <v>45</v>
      </c>
      <c r="AD13681" s="161"/>
      <c r="AE13681" s="161" t="s">
        <v>1936</v>
      </c>
      <c r="AF13681" s="161" t="str">
        <f t="shared" si="340"/>
        <v>ex Viola sp.</v>
      </c>
      <c r="AG13681" s="3" t="s">
        <v>3273</v>
      </c>
      <c r="AH13681" s="3" t="s">
        <v>3273</v>
      </c>
      <c r="AI13681" s="161"/>
      <c r="AJ13681" s="161"/>
      <c r="AK13681" s="161"/>
      <c r="AL13681" s="161"/>
      <c r="AM13681" s="161"/>
      <c r="AN13681" s="161"/>
      <c r="AO13681" s="161"/>
      <c r="AP13681" s="161"/>
      <c r="AQ13681" s="161"/>
      <c r="AR13681" s="161"/>
      <c r="AS13681" s="161"/>
      <c r="AT13681" s="161" t="s">
        <v>1928</v>
      </c>
      <c r="AU13681" s="161"/>
      <c r="AV13681" s="161"/>
      <c r="AW13681" s="161"/>
      <c r="AX13681" s="161"/>
      <c r="AY13681" s="161"/>
      <c r="AZ13681" s="161"/>
      <c r="BA13681" s="161"/>
      <c r="BB13681" s="161"/>
      <c r="BC13681" s="161"/>
    </row>
    <row r="13682" spans="1:56" x14ac:dyDescent="0.25">
      <c r="A13682" s="404">
        <v>43396</v>
      </c>
      <c r="B13682" s="5">
        <v>6656</v>
      </c>
      <c r="E13682" s="208">
        <v>4</v>
      </c>
      <c r="F13682" s="209" t="s">
        <v>1162</v>
      </c>
      <c r="G13682" s="209">
        <v>2018</v>
      </c>
      <c r="H13682" s="209"/>
      <c r="I13682" s="161"/>
      <c r="J13682" s="161"/>
      <c r="K13682" s="161"/>
      <c r="L13682" s="6"/>
      <c r="M13682" s="161"/>
      <c r="N13682" s="209" t="s">
        <v>1931</v>
      </c>
      <c r="O13682" s="209"/>
      <c r="P13682" s="462">
        <v>4</v>
      </c>
      <c r="Q13682" s="462">
        <v>4</v>
      </c>
      <c r="R13682" s="462">
        <v>2</v>
      </c>
      <c r="S13682" s="161" t="s">
        <v>3</v>
      </c>
      <c r="T13682" s="161" t="s">
        <v>44</v>
      </c>
      <c r="U13682" s="161" t="s">
        <v>1562</v>
      </c>
      <c r="V13682" s="6" t="s">
        <v>2028</v>
      </c>
      <c r="W13682" s="161"/>
      <c r="X13682" s="161" t="s">
        <v>1926</v>
      </c>
      <c r="Y13682" s="161"/>
      <c r="Z13682" s="161"/>
      <c r="AA13682" s="210">
        <v>42.268329999999999</v>
      </c>
      <c r="AB13682" s="210">
        <v>-122.7184</v>
      </c>
      <c r="AC13682" s="161" t="s">
        <v>45</v>
      </c>
      <c r="AD13682" s="161"/>
      <c r="AE13682" s="161" t="s">
        <v>1936</v>
      </c>
      <c r="AF13682" s="161" t="str">
        <f t="shared" si="340"/>
        <v>ex Viola sp.</v>
      </c>
      <c r="AG13682" s="3" t="s">
        <v>3273</v>
      </c>
      <c r="AH13682" s="3" t="s">
        <v>3273</v>
      </c>
      <c r="AI13682" s="161"/>
      <c r="AJ13682" s="161"/>
      <c r="AK13682" s="161"/>
      <c r="AL13682" s="161"/>
      <c r="AM13682" s="161"/>
      <c r="AN13682" s="161"/>
      <c r="AO13682" s="161"/>
      <c r="AP13682" s="161"/>
      <c r="AQ13682" s="161"/>
      <c r="AR13682" s="161"/>
      <c r="AS13682" s="161"/>
      <c r="AT13682" s="161" t="s">
        <v>1928</v>
      </c>
    </row>
    <row r="13683" spans="1:56" x14ac:dyDescent="0.25">
      <c r="A13683" s="404">
        <v>43396</v>
      </c>
      <c r="B13683" s="5">
        <v>6658</v>
      </c>
      <c r="C13683" s="67"/>
      <c r="D13683" s="67"/>
      <c r="E13683" s="206">
        <v>4</v>
      </c>
      <c r="F13683" s="157" t="s">
        <v>42</v>
      </c>
      <c r="G13683" s="157">
        <v>2018</v>
      </c>
      <c r="H13683" s="157"/>
      <c r="I13683" s="67"/>
      <c r="J13683" s="67"/>
      <c r="K13683" s="67"/>
      <c r="L13683" s="6"/>
      <c r="M13683" s="67"/>
      <c r="N13683" s="157" t="s">
        <v>1932</v>
      </c>
      <c r="O13683" s="157"/>
      <c r="P13683" s="458">
        <v>5</v>
      </c>
      <c r="Q13683" s="458">
        <v>5</v>
      </c>
      <c r="R13683" s="458">
        <v>1</v>
      </c>
      <c r="S13683" s="67" t="s">
        <v>3</v>
      </c>
      <c r="T13683" s="67" t="s">
        <v>44</v>
      </c>
      <c r="U13683" s="67" t="s">
        <v>1562</v>
      </c>
      <c r="V13683" s="6" t="s">
        <v>2028</v>
      </c>
      <c r="W13683" s="67"/>
      <c r="X13683" s="67" t="s">
        <v>1926</v>
      </c>
      <c r="Y13683" s="67"/>
      <c r="Z13683" s="67"/>
      <c r="AA13683" s="211">
        <v>42.268329999999999</v>
      </c>
      <c r="AB13683" s="211">
        <v>-122.7184</v>
      </c>
      <c r="AC13683" s="67" t="s">
        <v>45</v>
      </c>
      <c r="AD13683" s="67"/>
      <c r="AE13683" s="67" t="s">
        <v>1936</v>
      </c>
      <c r="AF13683" s="67" t="str">
        <f t="shared" si="340"/>
        <v>ex Viola sp.</v>
      </c>
      <c r="AG13683" s="3" t="s">
        <v>3273</v>
      </c>
      <c r="AH13683" s="3" t="s">
        <v>3273</v>
      </c>
      <c r="AI13683" s="67"/>
      <c r="AJ13683" s="67"/>
      <c r="AK13683" s="67"/>
      <c r="AL13683" s="67"/>
      <c r="AM13683" s="67"/>
      <c r="AN13683" s="67"/>
      <c r="AO13683" s="67"/>
      <c r="AP13683" s="67"/>
      <c r="AQ13683" s="67"/>
      <c r="AR13683" s="67"/>
      <c r="AS13683" s="67"/>
      <c r="AT13683" s="67" t="s">
        <v>1928</v>
      </c>
      <c r="AU13683" s="67"/>
      <c r="AV13683" s="67"/>
      <c r="AW13683" s="67"/>
      <c r="AX13683" s="67"/>
      <c r="AY13683" s="67"/>
      <c r="AZ13683" s="67"/>
      <c r="BA13683" s="67"/>
      <c r="BB13683" s="67"/>
      <c r="BC13683" s="67"/>
    </row>
    <row r="13684" spans="1:56" x14ac:dyDescent="0.25">
      <c r="A13684" s="404">
        <v>43396</v>
      </c>
      <c r="B13684" s="5">
        <v>6660</v>
      </c>
      <c r="E13684" s="206">
        <v>4</v>
      </c>
      <c r="F13684" s="157" t="s">
        <v>42</v>
      </c>
      <c r="G13684" s="157">
        <v>2018</v>
      </c>
      <c r="H13684" s="157"/>
      <c r="I13684" s="67"/>
      <c r="J13684" s="67"/>
      <c r="K13684" s="67"/>
      <c r="L13684" s="6"/>
      <c r="M13684" s="67"/>
      <c r="N13684" s="157" t="s">
        <v>1932</v>
      </c>
      <c r="O13684" s="157"/>
      <c r="P13684" s="458">
        <v>5</v>
      </c>
      <c r="Q13684" s="458">
        <v>5</v>
      </c>
      <c r="R13684" s="458">
        <v>2</v>
      </c>
      <c r="S13684" s="67" t="s">
        <v>3</v>
      </c>
      <c r="T13684" s="67" t="s">
        <v>44</v>
      </c>
      <c r="U13684" s="67" t="s">
        <v>1562</v>
      </c>
      <c r="V13684" s="6" t="s">
        <v>2028</v>
      </c>
      <c r="W13684" s="67"/>
      <c r="X13684" s="67" t="s">
        <v>1926</v>
      </c>
      <c r="Y13684" s="67"/>
      <c r="Z13684" s="67"/>
      <c r="AA13684" s="211">
        <v>42.268329999999999</v>
      </c>
      <c r="AB13684" s="211">
        <v>-122.7184</v>
      </c>
      <c r="AC13684" s="67" t="s">
        <v>45</v>
      </c>
      <c r="AD13684" s="67"/>
      <c r="AE13684" s="67" t="s">
        <v>1936</v>
      </c>
      <c r="AF13684" s="67" t="str">
        <f t="shared" si="340"/>
        <v>ex Viola sp.</v>
      </c>
      <c r="AG13684" s="3" t="s">
        <v>3273</v>
      </c>
      <c r="AH13684" s="3" t="s">
        <v>3273</v>
      </c>
      <c r="AI13684" s="67"/>
      <c r="AJ13684" s="67"/>
      <c r="AK13684" s="67"/>
      <c r="AL13684" s="67"/>
      <c r="AM13684" s="67"/>
      <c r="AN13684" s="67"/>
      <c r="AO13684" s="67"/>
      <c r="AP13684" s="67"/>
      <c r="AQ13684" s="67"/>
      <c r="AR13684" s="67"/>
      <c r="AS13684" s="67"/>
      <c r="AT13684" s="67" t="s">
        <v>1928</v>
      </c>
    </row>
    <row r="13685" spans="1:56" x14ac:dyDescent="0.25">
      <c r="A13685" s="404">
        <v>43396</v>
      </c>
      <c r="B13685" s="5">
        <v>6662</v>
      </c>
      <c r="C13685" s="115"/>
      <c r="D13685" s="115"/>
      <c r="E13685" s="116">
        <v>4</v>
      </c>
      <c r="F13685" s="114" t="s">
        <v>42</v>
      </c>
      <c r="G13685" s="114">
        <v>2018</v>
      </c>
      <c r="H13685" s="114"/>
      <c r="I13685" s="115"/>
      <c r="J13685" s="115"/>
      <c r="K13685" s="115"/>
      <c r="L13685" s="6"/>
      <c r="M13685" s="115"/>
      <c r="N13685" s="114" t="s">
        <v>1933</v>
      </c>
      <c r="O13685" s="114"/>
      <c r="P13685" s="425">
        <v>6</v>
      </c>
      <c r="Q13685" s="425">
        <v>6</v>
      </c>
      <c r="R13685" s="425">
        <v>1</v>
      </c>
      <c r="S13685" s="115" t="s">
        <v>3</v>
      </c>
      <c r="T13685" s="115" t="s">
        <v>44</v>
      </c>
      <c r="U13685" s="115" t="s">
        <v>1562</v>
      </c>
      <c r="V13685" s="6" t="s">
        <v>2028</v>
      </c>
      <c r="W13685" s="115"/>
      <c r="X13685" s="115" t="s">
        <v>1926</v>
      </c>
      <c r="Y13685" s="115"/>
      <c r="Z13685" s="115"/>
      <c r="AA13685" s="118">
        <v>42.268329999999999</v>
      </c>
      <c r="AB13685" s="118">
        <v>-122.7184</v>
      </c>
      <c r="AC13685" s="115" t="s">
        <v>45</v>
      </c>
      <c r="AD13685" s="115"/>
      <c r="AE13685" s="115" t="s">
        <v>1937</v>
      </c>
      <c r="AF13685" s="67" t="str">
        <f t="shared" si="340"/>
        <v>ex Anemone lyallii</v>
      </c>
      <c r="AG13685" s="3" t="s">
        <v>3273</v>
      </c>
      <c r="AH13685" s="3" t="s">
        <v>3273</v>
      </c>
      <c r="AI13685" s="115"/>
      <c r="AJ13685" s="115"/>
      <c r="AK13685" s="115"/>
      <c r="AL13685" s="115"/>
      <c r="AM13685" s="115"/>
      <c r="AN13685" s="115"/>
      <c r="AO13685" s="115"/>
      <c r="AP13685" s="115"/>
      <c r="AQ13685" s="115"/>
      <c r="AR13685" s="115"/>
      <c r="AS13685" s="115"/>
      <c r="AT13685" s="115" t="s">
        <v>1928</v>
      </c>
      <c r="AU13685" s="115"/>
      <c r="AV13685" s="115"/>
      <c r="AW13685" s="115"/>
      <c r="AX13685" s="115"/>
      <c r="AY13685" s="115"/>
      <c r="AZ13685" s="115"/>
      <c r="BA13685" s="115"/>
      <c r="BB13685" s="115"/>
      <c r="BC13685" s="115"/>
    </row>
    <row r="13686" spans="1:56" x14ac:dyDescent="0.25">
      <c r="A13686" s="404">
        <v>43396</v>
      </c>
      <c r="B13686" s="5">
        <v>6664</v>
      </c>
      <c r="C13686" s="120"/>
      <c r="D13686" s="120"/>
      <c r="E13686" s="121">
        <v>4</v>
      </c>
      <c r="F13686" s="119" t="s">
        <v>42</v>
      </c>
      <c r="G13686" s="119">
        <v>2018</v>
      </c>
      <c r="H13686" s="119"/>
      <c r="I13686" s="120"/>
      <c r="J13686" s="120"/>
      <c r="K13686" s="120"/>
      <c r="L13686" s="6"/>
      <c r="M13686" s="120"/>
      <c r="N13686" s="119" t="s">
        <v>1934</v>
      </c>
      <c r="O13686" s="119"/>
      <c r="P13686" s="428">
        <v>7</v>
      </c>
      <c r="Q13686" s="428">
        <v>7</v>
      </c>
      <c r="R13686" s="428">
        <v>1</v>
      </c>
      <c r="S13686" s="120" t="s">
        <v>3</v>
      </c>
      <c r="T13686" s="120" t="s">
        <v>44</v>
      </c>
      <c r="U13686" s="120" t="s">
        <v>1562</v>
      </c>
      <c r="V13686" s="6" t="s">
        <v>2028</v>
      </c>
      <c r="W13686" s="120"/>
      <c r="X13686" s="120" t="s">
        <v>1926</v>
      </c>
      <c r="Y13686" s="120"/>
      <c r="Z13686" s="120"/>
      <c r="AA13686" s="122">
        <v>42.268329999999999</v>
      </c>
      <c r="AB13686" s="122">
        <v>-122.7184</v>
      </c>
      <c r="AC13686" s="120" t="s">
        <v>45</v>
      </c>
      <c r="AD13686" s="120"/>
      <c r="AE13686" s="120" t="s">
        <v>182</v>
      </c>
      <c r="AF13686" s="120" t="str">
        <f t="shared" si="340"/>
        <v>ex Fragaria virginiana</v>
      </c>
      <c r="AG13686" s="3" t="s">
        <v>3273</v>
      </c>
      <c r="AH13686" s="3" t="s">
        <v>3273</v>
      </c>
      <c r="AI13686" s="120"/>
      <c r="AJ13686" s="120"/>
      <c r="AK13686" s="120"/>
      <c r="AL13686" s="120"/>
      <c r="AM13686" s="120"/>
      <c r="AN13686" s="120"/>
      <c r="AO13686" s="120"/>
      <c r="AP13686" s="120"/>
      <c r="AQ13686" s="120"/>
      <c r="AR13686" s="120"/>
      <c r="AS13686" s="120"/>
      <c r="AT13686" s="120" t="s">
        <v>1928</v>
      </c>
      <c r="AU13686" s="120"/>
      <c r="AV13686" s="120"/>
      <c r="AW13686" s="120"/>
      <c r="AX13686" s="120"/>
      <c r="AY13686" s="120"/>
      <c r="AZ13686" s="120"/>
      <c r="BA13686" s="120"/>
      <c r="BB13686" s="120"/>
      <c r="BC13686" s="120"/>
    </row>
    <row r="13687" spans="1:56" x14ac:dyDescent="0.25">
      <c r="A13687" s="404">
        <v>43396</v>
      </c>
      <c r="B13687" s="5">
        <v>6666</v>
      </c>
      <c r="E13687" s="121">
        <v>4</v>
      </c>
      <c r="F13687" s="119" t="s">
        <v>42</v>
      </c>
      <c r="G13687" s="119">
        <v>2018</v>
      </c>
      <c r="H13687" s="119"/>
      <c r="I13687" s="120"/>
      <c r="J13687" s="120"/>
      <c r="K13687" s="120"/>
      <c r="L13687" s="6"/>
      <c r="M13687" s="120"/>
      <c r="N13687" s="119" t="s">
        <v>1934</v>
      </c>
      <c r="O13687" s="119"/>
      <c r="P13687" s="428">
        <v>7</v>
      </c>
      <c r="Q13687" s="428">
        <v>7</v>
      </c>
      <c r="R13687" s="428">
        <v>2</v>
      </c>
      <c r="S13687" s="120" t="s">
        <v>3</v>
      </c>
      <c r="T13687" s="120" t="s">
        <v>44</v>
      </c>
      <c r="U13687" s="120" t="s">
        <v>1562</v>
      </c>
      <c r="V13687" s="6" t="s">
        <v>2028</v>
      </c>
      <c r="W13687" s="120"/>
      <c r="X13687" s="120" t="s">
        <v>1926</v>
      </c>
      <c r="Y13687" s="120"/>
      <c r="Z13687" s="120"/>
      <c r="AA13687" s="122">
        <v>42.268329999999999</v>
      </c>
      <c r="AB13687" s="122">
        <v>-122.7184</v>
      </c>
      <c r="AC13687" s="120" t="s">
        <v>45</v>
      </c>
      <c r="AD13687" s="120"/>
      <c r="AE13687" s="120" t="s">
        <v>182</v>
      </c>
      <c r="AF13687" s="120" t="str">
        <f t="shared" si="340"/>
        <v>ex Fragaria virginiana</v>
      </c>
      <c r="AG13687" s="3" t="s">
        <v>3273</v>
      </c>
      <c r="AH13687" s="3" t="s">
        <v>3273</v>
      </c>
      <c r="AI13687" s="120"/>
      <c r="AJ13687" s="120"/>
      <c r="AK13687" s="120"/>
      <c r="AL13687" s="120"/>
      <c r="AM13687" s="120"/>
      <c r="AN13687" s="120"/>
      <c r="AO13687" s="120"/>
      <c r="AP13687" s="120"/>
      <c r="AQ13687" s="120"/>
      <c r="AR13687" s="120"/>
      <c r="AS13687" s="120"/>
      <c r="AT13687" s="120" t="s">
        <v>1928</v>
      </c>
    </row>
    <row r="13688" spans="1:56" x14ac:dyDescent="0.25">
      <c r="A13688" s="404">
        <v>43396</v>
      </c>
      <c r="B13688" s="5">
        <v>6668</v>
      </c>
      <c r="C13688" s="158"/>
      <c r="D13688" s="158"/>
      <c r="E13688" s="198">
        <v>17</v>
      </c>
      <c r="F13688" s="197" t="s">
        <v>42</v>
      </c>
      <c r="G13688" s="197">
        <v>2018</v>
      </c>
      <c r="H13688" s="197"/>
      <c r="I13688" s="158"/>
      <c r="J13688" s="158"/>
      <c r="K13688" s="158"/>
      <c r="L13688" s="6"/>
      <c r="M13688" s="158"/>
      <c r="N13688" s="197" t="s">
        <v>1935</v>
      </c>
      <c r="O13688" s="197"/>
      <c r="P13688" s="454">
        <v>8</v>
      </c>
      <c r="Q13688" s="454">
        <v>8</v>
      </c>
      <c r="R13688" s="454">
        <v>1</v>
      </c>
      <c r="S13688" s="158" t="s">
        <v>3</v>
      </c>
      <c r="T13688" s="158" t="s">
        <v>44</v>
      </c>
      <c r="U13688" s="158" t="s">
        <v>1562</v>
      </c>
      <c r="V13688" s="6" t="s">
        <v>2028</v>
      </c>
      <c r="W13688" s="158"/>
      <c r="X13688" s="158" t="s">
        <v>1938</v>
      </c>
      <c r="Y13688" s="158"/>
      <c r="Z13688" s="158"/>
      <c r="AA13688" s="199">
        <v>42.144950000000001</v>
      </c>
      <c r="AB13688" s="199">
        <v>-121.46675999999999</v>
      </c>
      <c r="AC13688" s="253" t="s">
        <v>1674</v>
      </c>
      <c r="AD13688" s="156" t="s">
        <v>1674</v>
      </c>
      <c r="AE13688" s="158"/>
      <c r="AF13688" s="158"/>
      <c r="AG13688" s="3" t="s">
        <v>3273</v>
      </c>
      <c r="AH13688" s="3" t="s">
        <v>3273</v>
      </c>
      <c r="AI13688" s="158"/>
      <c r="AJ13688" s="158"/>
      <c r="AK13688" s="158"/>
      <c r="AL13688" s="158"/>
      <c r="AM13688" s="158"/>
      <c r="AN13688" s="158"/>
      <c r="AO13688" s="158"/>
      <c r="AP13688" s="158"/>
      <c r="AQ13688" s="158"/>
      <c r="AR13688" s="158"/>
      <c r="AS13688" s="158"/>
      <c r="AT13688" s="158" t="s">
        <v>1928</v>
      </c>
      <c r="AU13688" s="158"/>
      <c r="AV13688" s="158"/>
      <c r="AW13688" s="158"/>
      <c r="AX13688" s="158"/>
      <c r="AY13688" s="158"/>
      <c r="AZ13688" s="158"/>
      <c r="BA13688" s="158"/>
      <c r="BB13688" s="158"/>
      <c r="BC13688" s="158"/>
      <c r="BD13688" s="156"/>
    </row>
    <row r="13689" spans="1:56" x14ac:dyDescent="0.25">
      <c r="A13689" s="404">
        <v>43396</v>
      </c>
      <c r="B13689" s="5">
        <v>6670</v>
      </c>
      <c r="C13689" s="120"/>
      <c r="D13689" s="120"/>
      <c r="E13689" s="121">
        <v>17</v>
      </c>
      <c r="F13689" s="119" t="s">
        <v>42</v>
      </c>
      <c r="G13689" s="119">
        <v>2018</v>
      </c>
      <c r="H13689" s="119"/>
      <c r="I13689" s="120"/>
      <c r="J13689" s="120"/>
      <c r="K13689" s="120"/>
      <c r="L13689" s="6"/>
      <c r="M13689" s="120"/>
      <c r="N13689" s="119" t="s">
        <v>1939</v>
      </c>
      <c r="O13689" s="119"/>
      <c r="P13689" s="428">
        <v>9</v>
      </c>
      <c r="Q13689" s="428">
        <v>9</v>
      </c>
      <c r="R13689" s="428">
        <v>1</v>
      </c>
      <c r="S13689" s="120" t="s">
        <v>3</v>
      </c>
      <c r="T13689" s="120" t="s">
        <v>44</v>
      </c>
      <c r="U13689" s="120" t="s">
        <v>1562</v>
      </c>
      <c r="V13689" s="6" t="s">
        <v>2028</v>
      </c>
      <c r="W13689" s="120"/>
      <c r="X13689" s="120" t="s">
        <v>3502</v>
      </c>
      <c r="Y13689" s="120"/>
      <c r="Z13689" s="120"/>
      <c r="AA13689" s="122">
        <v>42.26896</v>
      </c>
      <c r="AB13689" s="122">
        <v>-122.6966</v>
      </c>
      <c r="AC13689" s="120" t="s">
        <v>45</v>
      </c>
      <c r="AD13689" s="120"/>
      <c r="AE13689" s="120" t="s">
        <v>652</v>
      </c>
      <c r="AF13689" s="120" t="str">
        <f t="shared" ref="AF13689:AF13710" si="341">CONCATENATE("ex ", AE13689)</f>
        <v>ex Purshia tridentata</v>
      </c>
      <c r="AG13689" s="3" t="s">
        <v>3273</v>
      </c>
      <c r="AH13689" s="3" t="s">
        <v>3273</v>
      </c>
      <c r="AI13689" s="120"/>
      <c r="AJ13689" s="120"/>
      <c r="AK13689" s="120"/>
      <c r="AL13689" s="120"/>
      <c r="AM13689" s="120"/>
      <c r="AN13689" s="120"/>
      <c r="AO13689" s="120"/>
      <c r="AP13689" s="120"/>
      <c r="AQ13689" s="120"/>
      <c r="AR13689" s="120"/>
      <c r="AS13689" s="120"/>
      <c r="AT13689" s="120" t="s">
        <v>1928</v>
      </c>
      <c r="AU13689" s="120"/>
      <c r="AV13689" s="120"/>
      <c r="AW13689" s="120"/>
      <c r="AX13689" s="120"/>
      <c r="AY13689" s="120"/>
      <c r="AZ13689" s="120"/>
      <c r="BA13689" s="120"/>
      <c r="BB13689" s="120"/>
      <c r="BC13689" s="120"/>
    </row>
    <row r="13690" spans="1:56" x14ac:dyDescent="0.25">
      <c r="A13690" s="404">
        <v>43396</v>
      </c>
      <c r="B13690" s="5">
        <v>6672</v>
      </c>
      <c r="C13690" s="84"/>
      <c r="D13690" s="84"/>
      <c r="E13690" s="146">
        <v>17</v>
      </c>
      <c r="F13690" s="145" t="s">
        <v>42</v>
      </c>
      <c r="G13690" s="145">
        <v>2018</v>
      </c>
      <c r="H13690" s="145"/>
      <c r="I13690" s="84"/>
      <c r="J13690" s="84"/>
      <c r="K13690" s="84"/>
      <c r="L13690" s="6"/>
      <c r="M13690" s="84"/>
      <c r="N13690" s="145" t="s">
        <v>1940</v>
      </c>
      <c r="O13690" s="145"/>
      <c r="P13690" s="434">
        <v>10</v>
      </c>
      <c r="Q13690" s="434">
        <v>10</v>
      </c>
      <c r="R13690" s="434">
        <v>1</v>
      </c>
      <c r="S13690" s="84" t="s">
        <v>3</v>
      </c>
      <c r="T13690" s="84" t="s">
        <v>44</v>
      </c>
      <c r="U13690" s="84" t="s">
        <v>1562</v>
      </c>
      <c r="V13690" s="6" t="s">
        <v>2028</v>
      </c>
      <c r="W13690" s="84"/>
      <c r="X13690" s="84" t="s">
        <v>1926</v>
      </c>
      <c r="Y13690" s="84"/>
      <c r="Z13690" s="84"/>
      <c r="AA13690" s="148">
        <v>42.268329999999999</v>
      </c>
      <c r="AB13690" s="148">
        <v>-122.7184</v>
      </c>
      <c r="AC13690" s="84" t="s">
        <v>45</v>
      </c>
      <c r="AD13690" s="84"/>
      <c r="AE13690" s="84" t="s">
        <v>1941</v>
      </c>
      <c r="AF13690" s="84" t="str">
        <f t="shared" si="341"/>
        <v>ex Salix lemmonii</v>
      </c>
      <c r="AG13690" s="3" t="s">
        <v>3273</v>
      </c>
      <c r="AH13690" s="3" t="s">
        <v>3273</v>
      </c>
      <c r="AI13690" s="84"/>
      <c r="AJ13690" s="84"/>
      <c r="AK13690" s="84"/>
      <c r="AL13690" s="84"/>
      <c r="AM13690" s="84"/>
      <c r="AN13690" s="84"/>
      <c r="AO13690" s="84"/>
      <c r="AP13690" s="84"/>
      <c r="AQ13690" s="84"/>
      <c r="AR13690" s="84"/>
      <c r="AS13690" s="84"/>
      <c r="AT13690" s="84" t="s">
        <v>1928</v>
      </c>
      <c r="AU13690" s="84"/>
      <c r="AV13690" s="84"/>
      <c r="AW13690" s="84"/>
      <c r="AX13690" s="84"/>
      <c r="AY13690" s="84"/>
      <c r="AZ13690" s="84"/>
      <c r="BA13690" s="84"/>
      <c r="BB13690" s="84"/>
      <c r="BC13690" s="84"/>
    </row>
    <row r="13691" spans="1:56" x14ac:dyDescent="0.25">
      <c r="A13691" s="404">
        <v>43396</v>
      </c>
      <c r="B13691" s="5">
        <v>6674</v>
      </c>
      <c r="E13691" s="146">
        <v>17</v>
      </c>
      <c r="F13691" s="145" t="s">
        <v>42</v>
      </c>
      <c r="G13691" s="145">
        <v>2018</v>
      </c>
      <c r="H13691" s="145"/>
      <c r="I13691" s="84"/>
      <c r="J13691" s="84"/>
      <c r="K13691" s="84"/>
      <c r="L13691" s="6"/>
      <c r="M13691" s="84"/>
      <c r="N13691" s="145" t="s">
        <v>1940</v>
      </c>
      <c r="O13691" s="145"/>
      <c r="P13691" s="434">
        <v>10</v>
      </c>
      <c r="Q13691" s="434">
        <v>10</v>
      </c>
      <c r="R13691" s="434">
        <v>2</v>
      </c>
      <c r="S13691" s="84" t="s">
        <v>3</v>
      </c>
      <c r="T13691" s="84" t="s">
        <v>44</v>
      </c>
      <c r="U13691" s="84" t="s">
        <v>1562</v>
      </c>
      <c r="V13691" s="6" t="s">
        <v>2028</v>
      </c>
      <c r="W13691" s="84"/>
      <c r="X13691" s="84" t="s">
        <v>1926</v>
      </c>
      <c r="Y13691" s="84"/>
      <c r="Z13691" s="84"/>
      <c r="AA13691" s="148">
        <v>42.268329999999999</v>
      </c>
      <c r="AB13691" s="148">
        <v>-122.7184</v>
      </c>
      <c r="AC13691" s="84" t="s">
        <v>45</v>
      </c>
      <c r="AD13691" s="84"/>
      <c r="AE13691" s="84" t="s">
        <v>1941</v>
      </c>
      <c r="AF13691" s="84" t="str">
        <f t="shared" si="341"/>
        <v>ex Salix lemmonii</v>
      </c>
      <c r="AG13691" s="3" t="s">
        <v>3273</v>
      </c>
      <c r="AH13691" s="3" t="s">
        <v>3273</v>
      </c>
      <c r="AI13691" s="84"/>
      <c r="AJ13691" s="84"/>
      <c r="AK13691" s="84"/>
      <c r="AL13691" s="84"/>
      <c r="AM13691" s="84"/>
      <c r="AN13691" s="84"/>
      <c r="AO13691" s="84"/>
      <c r="AP13691" s="84"/>
      <c r="AQ13691" s="84"/>
      <c r="AR13691" s="84"/>
      <c r="AS13691" s="84"/>
      <c r="AT13691" s="84" t="s">
        <v>1928</v>
      </c>
    </row>
    <row r="13692" spans="1:56" x14ac:dyDescent="0.25">
      <c r="A13692" s="404">
        <v>43396</v>
      </c>
      <c r="B13692" s="5">
        <v>6675</v>
      </c>
      <c r="E13692" s="146">
        <v>17</v>
      </c>
      <c r="F13692" s="145" t="s">
        <v>42</v>
      </c>
      <c r="G13692" s="145">
        <v>2018</v>
      </c>
      <c r="H13692" s="145"/>
      <c r="I13692" s="84"/>
      <c r="J13692" s="84"/>
      <c r="K13692" s="84"/>
      <c r="L13692" s="6"/>
      <c r="M13692" s="84"/>
      <c r="N13692" s="145" t="s">
        <v>1940</v>
      </c>
      <c r="O13692" s="145"/>
      <c r="P13692" s="434">
        <v>10</v>
      </c>
      <c r="Q13692" s="434">
        <v>10</v>
      </c>
      <c r="R13692" s="434">
        <v>3</v>
      </c>
      <c r="S13692" s="84" t="s">
        <v>3</v>
      </c>
      <c r="T13692" s="84" t="s">
        <v>44</v>
      </c>
      <c r="U13692" s="84" t="s">
        <v>1562</v>
      </c>
      <c r="V13692" s="6" t="s">
        <v>2028</v>
      </c>
      <c r="W13692" s="84"/>
      <c r="X13692" s="84" t="s">
        <v>1926</v>
      </c>
      <c r="Y13692" s="84"/>
      <c r="Z13692" s="84"/>
      <c r="AA13692" s="148">
        <v>42.268329999999999</v>
      </c>
      <c r="AB13692" s="148">
        <v>-122.7184</v>
      </c>
      <c r="AC13692" s="84" t="s">
        <v>45</v>
      </c>
      <c r="AD13692" s="84"/>
      <c r="AE13692" s="84" t="s">
        <v>1941</v>
      </c>
      <c r="AF13692" s="84" t="str">
        <f t="shared" si="341"/>
        <v>ex Salix lemmonii</v>
      </c>
      <c r="AG13692" s="3" t="s">
        <v>3273</v>
      </c>
      <c r="AH13692" s="3" t="s">
        <v>3273</v>
      </c>
      <c r="AI13692" s="84"/>
      <c r="AJ13692" s="84"/>
      <c r="AK13692" s="84"/>
      <c r="AL13692" s="84"/>
      <c r="AM13692" s="84"/>
      <c r="AN13692" s="84"/>
      <c r="AO13692" s="84"/>
      <c r="AP13692" s="84"/>
      <c r="AQ13692" s="84"/>
      <c r="AR13692" s="84"/>
      <c r="AS13692" s="84"/>
      <c r="AT13692" s="84" t="s">
        <v>1928</v>
      </c>
    </row>
    <row r="13693" spans="1:56" x14ac:dyDescent="0.25">
      <c r="A13693" s="404">
        <v>43396</v>
      </c>
      <c r="B13693" s="5">
        <v>6677</v>
      </c>
      <c r="C13693" s="162"/>
      <c r="D13693" s="162"/>
      <c r="E13693" s="212">
        <v>17</v>
      </c>
      <c r="F13693" s="213" t="s">
        <v>42</v>
      </c>
      <c r="G13693" s="213">
        <v>2018</v>
      </c>
      <c r="H13693" s="213"/>
      <c r="I13693" s="162"/>
      <c r="J13693" s="162"/>
      <c r="K13693" s="162"/>
      <c r="L13693" s="6"/>
      <c r="M13693" s="162"/>
      <c r="N13693" s="213" t="s">
        <v>1942</v>
      </c>
      <c r="O13693" s="213"/>
      <c r="P13693" s="463">
        <v>11</v>
      </c>
      <c r="Q13693" s="463">
        <v>11</v>
      </c>
      <c r="R13693" s="463">
        <v>1</v>
      </c>
      <c r="S13693" s="162" t="s">
        <v>3</v>
      </c>
      <c r="T13693" s="162" t="s">
        <v>44</v>
      </c>
      <c r="U13693" s="162" t="s">
        <v>1562</v>
      </c>
      <c r="V13693" s="6" t="s">
        <v>2028</v>
      </c>
      <c r="W13693" s="162"/>
      <c r="X13693" s="162" t="s">
        <v>1926</v>
      </c>
      <c r="Y13693" s="162"/>
      <c r="Z13693" s="162"/>
      <c r="AA13693" s="214">
        <v>42.268329999999999</v>
      </c>
      <c r="AB13693" s="214">
        <v>-122.7184</v>
      </c>
      <c r="AC13693" s="162" t="s">
        <v>45</v>
      </c>
      <c r="AD13693" s="162"/>
      <c r="AE13693" s="162" t="s">
        <v>1927</v>
      </c>
      <c r="AF13693" s="162" t="str">
        <f t="shared" si="341"/>
        <v>ex Taraxacum officinalis</v>
      </c>
      <c r="AG13693" s="3" t="s">
        <v>3273</v>
      </c>
      <c r="AH13693" s="3" t="s">
        <v>3273</v>
      </c>
      <c r="AI13693" s="162"/>
      <c r="AJ13693" s="162"/>
      <c r="AK13693" s="162"/>
      <c r="AL13693" s="162"/>
      <c r="AM13693" s="162"/>
      <c r="AN13693" s="162"/>
      <c r="AO13693" s="162"/>
      <c r="AP13693" s="162"/>
      <c r="AQ13693" s="162"/>
      <c r="AR13693" s="162"/>
      <c r="AS13693" s="162"/>
      <c r="AT13693" s="162" t="s">
        <v>1928</v>
      </c>
      <c r="AU13693" s="162"/>
      <c r="AV13693" s="162"/>
      <c r="AW13693" s="162"/>
      <c r="AX13693" s="162"/>
      <c r="AY13693" s="162"/>
      <c r="AZ13693" s="162"/>
      <c r="BA13693" s="162"/>
      <c r="BB13693" s="162"/>
      <c r="BC13693" s="162"/>
    </row>
    <row r="13694" spans="1:56" x14ac:dyDescent="0.25">
      <c r="A13694" s="404">
        <v>43396</v>
      </c>
      <c r="B13694" s="5">
        <v>6679</v>
      </c>
      <c r="E13694" s="212">
        <v>17</v>
      </c>
      <c r="F13694" s="213" t="s">
        <v>42</v>
      </c>
      <c r="G13694" s="213">
        <v>2018</v>
      </c>
      <c r="H13694" s="213"/>
      <c r="I13694" s="162"/>
      <c r="J13694" s="162"/>
      <c r="K13694" s="162"/>
      <c r="L13694" s="6"/>
      <c r="M13694" s="162"/>
      <c r="N13694" s="213" t="s">
        <v>1942</v>
      </c>
      <c r="O13694" s="213"/>
      <c r="P13694" s="463">
        <v>11</v>
      </c>
      <c r="Q13694" s="463">
        <v>11</v>
      </c>
      <c r="R13694" s="463">
        <v>2</v>
      </c>
      <c r="S13694" s="162" t="s">
        <v>3</v>
      </c>
      <c r="T13694" s="162" t="s">
        <v>44</v>
      </c>
      <c r="U13694" s="162" t="s">
        <v>1562</v>
      </c>
      <c r="V13694" s="6" t="s">
        <v>2028</v>
      </c>
      <c r="W13694" s="162"/>
      <c r="X13694" s="162" t="s">
        <v>1926</v>
      </c>
      <c r="Y13694" s="162"/>
      <c r="Z13694" s="162"/>
      <c r="AA13694" s="214">
        <v>42.268329999999999</v>
      </c>
      <c r="AB13694" s="214">
        <v>-122.7184</v>
      </c>
      <c r="AC13694" s="162" t="s">
        <v>45</v>
      </c>
      <c r="AD13694" s="162"/>
      <c r="AE13694" s="162" t="s">
        <v>1927</v>
      </c>
      <c r="AF13694" s="162" t="str">
        <f t="shared" si="341"/>
        <v>ex Taraxacum officinalis</v>
      </c>
      <c r="AG13694" s="3" t="s">
        <v>3273</v>
      </c>
      <c r="AH13694" s="3" t="s">
        <v>3273</v>
      </c>
      <c r="AI13694" s="162"/>
      <c r="AJ13694" s="162"/>
      <c r="AK13694" s="162"/>
      <c r="AL13694" s="162"/>
      <c r="AM13694" s="162"/>
      <c r="AN13694" s="162"/>
      <c r="AO13694" s="162"/>
      <c r="AP13694" s="162"/>
      <c r="AQ13694" s="162"/>
      <c r="AR13694" s="162"/>
      <c r="AS13694" s="162"/>
      <c r="AT13694" s="162" t="s">
        <v>1928</v>
      </c>
    </row>
    <row r="13695" spans="1:56" x14ac:dyDescent="0.25">
      <c r="A13695" s="404">
        <v>43396</v>
      </c>
      <c r="B13695" s="5">
        <v>6681</v>
      </c>
      <c r="C13695" s="96"/>
      <c r="D13695" s="96"/>
      <c r="E13695" s="97">
        <v>17</v>
      </c>
      <c r="F13695" s="95" t="s">
        <v>42</v>
      </c>
      <c r="G13695" s="95">
        <v>2018</v>
      </c>
      <c r="H13695" s="95"/>
      <c r="I13695" s="96"/>
      <c r="J13695" s="96"/>
      <c r="K13695" s="96"/>
      <c r="L13695" s="6"/>
      <c r="M13695" s="96"/>
      <c r="N13695" s="95" t="s">
        <v>1943</v>
      </c>
      <c r="O13695" s="95"/>
      <c r="P13695" s="421">
        <v>12</v>
      </c>
      <c r="Q13695" s="421">
        <v>12</v>
      </c>
      <c r="R13695" s="421">
        <v>1</v>
      </c>
      <c r="S13695" s="96" t="s">
        <v>3</v>
      </c>
      <c r="T13695" s="96" t="s">
        <v>44</v>
      </c>
      <c r="U13695" s="96" t="s">
        <v>1562</v>
      </c>
      <c r="V13695" s="6" t="s">
        <v>2028</v>
      </c>
      <c r="W13695" s="96"/>
      <c r="X13695" s="96" t="s">
        <v>1926</v>
      </c>
      <c r="Y13695" s="96"/>
      <c r="Z13695" s="96"/>
      <c r="AA13695" s="99">
        <v>42.268329999999999</v>
      </c>
      <c r="AB13695" s="99">
        <v>-122.7184</v>
      </c>
      <c r="AC13695" s="96" t="s">
        <v>45</v>
      </c>
      <c r="AD13695" s="96"/>
      <c r="AE13695" s="96" t="s">
        <v>573</v>
      </c>
      <c r="AF13695" s="96" t="str">
        <f t="shared" si="341"/>
        <v>ex Ranunculus occidentalis</v>
      </c>
      <c r="AG13695" s="3" t="s">
        <v>3273</v>
      </c>
      <c r="AH13695" s="3" t="s">
        <v>3273</v>
      </c>
      <c r="AI13695" s="96"/>
      <c r="AJ13695" s="96"/>
      <c r="AK13695" s="96"/>
      <c r="AL13695" s="96"/>
      <c r="AM13695" s="96"/>
      <c r="AN13695" s="96"/>
      <c r="AO13695" s="96"/>
      <c r="AP13695" s="96"/>
      <c r="AQ13695" s="96"/>
      <c r="AR13695" s="96"/>
      <c r="AS13695" s="96"/>
      <c r="AT13695" s="96" t="s">
        <v>1928</v>
      </c>
      <c r="AU13695" s="96"/>
      <c r="AV13695" s="96"/>
      <c r="AW13695" s="96"/>
      <c r="AX13695" s="96"/>
      <c r="AY13695" s="96"/>
      <c r="AZ13695" s="96"/>
      <c r="BA13695" s="96"/>
      <c r="BB13695" s="96"/>
      <c r="BC13695" s="96"/>
    </row>
    <row r="13696" spans="1:56" x14ac:dyDescent="0.25">
      <c r="A13696" s="404">
        <v>43396</v>
      </c>
      <c r="B13696" s="5">
        <v>6683</v>
      </c>
      <c r="E13696" s="97">
        <v>17</v>
      </c>
      <c r="F13696" s="95" t="s">
        <v>42</v>
      </c>
      <c r="G13696" s="95">
        <v>2018</v>
      </c>
      <c r="H13696" s="95"/>
      <c r="I13696" s="96"/>
      <c r="J13696" s="96"/>
      <c r="K13696" s="96"/>
      <c r="L13696" s="6"/>
      <c r="M13696" s="96"/>
      <c r="N13696" s="95" t="s">
        <v>1943</v>
      </c>
      <c r="O13696" s="95"/>
      <c r="P13696" s="421">
        <v>12</v>
      </c>
      <c r="Q13696" s="421">
        <v>12</v>
      </c>
      <c r="R13696" s="421">
        <v>2</v>
      </c>
      <c r="S13696" s="96" t="s">
        <v>3</v>
      </c>
      <c r="T13696" s="96" t="s">
        <v>44</v>
      </c>
      <c r="U13696" s="96" t="s">
        <v>1562</v>
      </c>
      <c r="V13696" s="6" t="s">
        <v>2028</v>
      </c>
      <c r="W13696" s="96"/>
      <c r="X13696" s="96" t="s">
        <v>1926</v>
      </c>
      <c r="Y13696" s="96"/>
      <c r="Z13696" s="96"/>
      <c r="AA13696" s="99">
        <v>42.268329999999999</v>
      </c>
      <c r="AB13696" s="99">
        <v>-122.7184</v>
      </c>
      <c r="AC13696" s="96" t="s">
        <v>45</v>
      </c>
      <c r="AD13696" s="96"/>
      <c r="AE13696" s="96" t="s">
        <v>573</v>
      </c>
      <c r="AF13696" s="96" t="str">
        <f t="shared" si="341"/>
        <v>ex Ranunculus occidentalis</v>
      </c>
      <c r="AG13696" s="3" t="s">
        <v>3273</v>
      </c>
      <c r="AH13696" s="3" t="s">
        <v>3273</v>
      </c>
      <c r="AI13696" s="96"/>
      <c r="AJ13696" s="96"/>
      <c r="AK13696" s="96"/>
      <c r="AL13696" s="96"/>
      <c r="AM13696" s="96"/>
      <c r="AN13696" s="96"/>
      <c r="AO13696" s="96"/>
      <c r="AP13696" s="96"/>
      <c r="AQ13696" s="96"/>
      <c r="AR13696" s="96"/>
      <c r="AS13696" s="96"/>
      <c r="AT13696" s="96" t="s">
        <v>1928</v>
      </c>
    </row>
    <row r="13697" spans="1:55" x14ac:dyDescent="0.25">
      <c r="A13697" s="404">
        <v>43396</v>
      </c>
      <c r="B13697" s="5">
        <v>6685</v>
      </c>
      <c r="E13697" s="97">
        <v>17</v>
      </c>
      <c r="F13697" s="95" t="s">
        <v>42</v>
      </c>
      <c r="G13697" s="95">
        <v>2018</v>
      </c>
      <c r="H13697" s="95"/>
      <c r="I13697" s="96"/>
      <c r="J13697" s="96"/>
      <c r="K13697" s="96"/>
      <c r="L13697" s="6"/>
      <c r="M13697" s="96"/>
      <c r="N13697" s="95" t="s">
        <v>1943</v>
      </c>
      <c r="O13697" s="95"/>
      <c r="P13697" s="421">
        <v>12</v>
      </c>
      <c r="Q13697" s="421">
        <v>12</v>
      </c>
      <c r="R13697" s="421">
        <v>3</v>
      </c>
      <c r="S13697" s="96" t="s">
        <v>3</v>
      </c>
      <c r="T13697" s="96" t="s">
        <v>44</v>
      </c>
      <c r="U13697" s="96" t="s">
        <v>1562</v>
      </c>
      <c r="V13697" s="6" t="s">
        <v>2028</v>
      </c>
      <c r="W13697" s="96"/>
      <c r="X13697" s="96" t="s">
        <v>1926</v>
      </c>
      <c r="Y13697" s="96"/>
      <c r="Z13697" s="96"/>
      <c r="AA13697" s="99">
        <v>42.268329999999999</v>
      </c>
      <c r="AB13697" s="99">
        <v>-122.7184</v>
      </c>
      <c r="AC13697" s="96" t="s">
        <v>45</v>
      </c>
      <c r="AD13697" s="96"/>
      <c r="AE13697" s="96" t="s">
        <v>573</v>
      </c>
      <c r="AF13697" s="96" t="str">
        <f t="shared" si="341"/>
        <v>ex Ranunculus occidentalis</v>
      </c>
      <c r="AG13697" s="3" t="s">
        <v>3273</v>
      </c>
      <c r="AH13697" s="3" t="s">
        <v>3273</v>
      </c>
      <c r="AI13697" s="96"/>
      <c r="AJ13697" s="96"/>
      <c r="AK13697" s="96"/>
      <c r="AL13697" s="96"/>
      <c r="AM13697" s="96"/>
      <c r="AN13697" s="96"/>
      <c r="AO13697" s="96"/>
      <c r="AP13697" s="96"/>
      <c r="AQ13697" s="96"/>
      <c r="AR13697" s="96"/>
      <c r="AS13697" s="96"/>
      <c r="AT13697" s="96" t="s">
        <v>1928</v>
      </c>
    </row>
    <row r="13698" spans="1:55" x14ac:dyDescent="0.25">
      <c r="A13698" s="404">
        <v>43396</v>
      </c>
      <c r="B13698" s="5">
        <v>6687</v>
      </c>
      <c r="C13698" s="163"/>
      <c r="D13698" s="163"/>
      <c r="E13698" s="171">
        <v>17</v>
      </c>
      <c r="F13698" s="170" t="s">
        <v>42</v>
      </c>
      <c r="G13698" s="170">
        <v>2018</v>
      </c>
      <c r="H13698" s="170"/>
      <c r="I13698" s="163"/>
      <c r="J13698" s="163"/>
      <c r="K13698" s="163"/>
      <c r="L13698" s="6"/>
      <c r="M13698" s="163"/>
      <c r="N13698" s="170" t="s">
        <v>1944</v>
      </c>
      <c r="O13698" s="170"/>
      <c r="P13698" s="437">
        <v>13</v>
      </c>
      <c r="Q13698" s="437">
        <v>13</v>
      </c>
      <c r="R13698" s="437">
        <v>1</v>
      </c>
      <c r="S13698" s="163" t="s">
        <v>3</v>
      </c>
      <c r="T13698" s="163" t="s">
        <v>44</v>
      </c>
      <c r="U13698" s="163" t="s">
        <v>1562</v>
      </c>
      <c r="V13698" s="6" t="s">
        <v>2028</v>
      </c>
      <c r="W13698" s="163"/>
      <c r="X13698" s="163" t="s">
        <v>1926</v>
      </c>
      <c r="Y13698" s="163"/>
      <c r="Z13698" s="163"/>
      <c r="AA13698" s="183">
        <v>42.268329999999999</v>
      </c>
      <c r="AB13698" s="183">
        <v>-122.7184</v>
      </c>
      <c r="AC13698" s="163" t="s">
        <v>45</v>
      </c>
      <c r="AD13698" s="163"/>
      <c r="AE13698" s="163" t="s">
        <v>642</v>
      </c>
      <c r="AF13698" s="163" t="str">
        <f t="shared" si="341"/>
        <v>ex Plectritis congesta</v>
      </c>
      <c r="AG13698" s="3" t="s">
        <v>3273</v>
      </c>
      <c r="AH13698" s="3" t="s">
        <v>3273</v>
      </c>
      <c r="AI13698" s="163"/>
      <c r="AJ13698" s="163"/>
      <c r="AK13698" s="163"/>
      <c r="AL13698" s="163"/>
      <c r="AM13698" s="163"/>
      <c r="AN13698" s="163"/>
      <c r="AO13698" s="163"/>
      <c r="AP13698" s="163"/>
      <c r="AQ13698" s="163"/>
      <c r="AR13698" s="163"/>
      <c r="AS13698" s="163"/>
      <c r="AT13698" s="163" t="s">
        <v>1928</v>
      </c>
      <c r="AU13698" s="163"/>
      <c r="AV13698" s="163"/>
      <c r="AW13698" s="163"/>
      <c r="AX13698" s="163"/>
      <c r="AY13698" s="163"/>
      <c r="AZ13698" s="163"/>
      <c r="BA13698" s="163"/>
      <c r="BB13698" s="163"/>
      <c r="BC13698" s="163"/>
    </row>
    <row r="13699" spans="1:55" x14ac:dyDescent="0.25">
      <c r="A13699" s="404">
        <v>43396</v>
      </c>
      <c r="B13699" s="5">
        <v>6689</v>
      </c>
      <c r="E13699" s="171">
        <v>17</v>
      </c>
      <c r="F13699" s="170" t="s">
        <v>42</v>
      </c>
      <c r="G13699" s="170">
        <v>2018</v>
      </c>
      <c r="H13699" s="170"/>
      <c r="I13699" s="163"/>
      <c r="J13699" s="163"/>
      <c r="K13699" s="163"/>
      <c r="L13699" s="6"/>
      <c r="M13699" s="163"/>
      <c r="N13699" s="170" t="s">
        <v>1944</v>
      </c>
      <c r="O13699" s="170"/>
      <c r="P13699" s="437">
        <v>13</v>
      </c>
      <c r="Q13699" s="437">
        <v>13</v>
      </c>
      <c r="R13699" s="437">
        <v>2</v>
      </c>
      <c r="S13699" s="163" t="s">
        <v>3</v>
      </c>
      <c r="T13699" s="163" t="s">
        <v>44</v>
      </c>
      <c r="U13699" s="163" t="s">
        <v>1562</v>
      </c>
      <c r="V13699" s="6" t="s">
        <v>2028</v>
      </c>
      <c r="W13699" s="163"/>
      <c r="X13699" s="163" t="s">
        <v>1926</v>
      </c>
      <c r="Y13699" s="163"/>
      <c r="Z13699" s="163"/>
      <c r="AA13699" s="183">
        <v>42.268329999999999</v>
      </c>
      <c r="AB13699" s="183">
        <v>-122.7184</v>
      </c>
      <c r="AC13699" s="163" t="s">
        <v>45</v>
      </c>
      <c r="AD13699" s="163"/>
      <c r="AE13699" s="163" t="s">
        <v>642</v>
      </c>
      <c r="AF13699" s="163" t="str">
        <f t="shared" si="341"/>
        <v>ex Plectritis congesta</v>
      </c>
      <c r="AG13699" s="3" t="s">
        <v>3273</v>
      </c>
      <c r="AH13699" s="3" t="s">
        <v>3273</v>
      </c>
      <c r="AI13699" s="163"/>
      <c r="AJ13699" s="163"/>
      <c r="AK13699" s="163"/>
      <c r="AL13699" s="163"/>
      <c r="AM13699" s="163"/>
      <c r="AN13699" s="163"/>
      <c r="AO13699" s="163"/>
      <c r="AP13699" s="163"/>
      <c r="AQ13699" s="163"/>
      <c r="AR13699" s="163"/>
      <c r="AS13699" s="163"/>
      <c r="AT13699" s="163" t="s">
        <v>1928</v>
      </c>
    </row>
    <row r="13700" spans="1:55" x14ac:dyDescent="0.25">
      <c r="A13700" s="404">
        <v>43396</v>
      </c>
      <c r="B13700" s="5">
        <v>6691</v>
      </c>
      <c r="E13700" s="171">
        <v>17</v>
      </c>
      <c r="F13700" s="170" t="s">
        <v>42</v>
      </c>
      <c r="G13700" s="170">
        <v>2018</v>
      </c>
      <c r="H13700" s="170"/>
      <c r="I13700" s="163"/>
      <c r="J13700" s="163"/>
      <c r="K13700" s="163"/>
      <c r="L13700" s="6"/>
      <c r="M13700" s="163"/>
      <c r="N13700" s="170" t="s">
        <v>1944</v>
      </c>
      <c r="O13700" s="170"/>
      <c r="P13700" s="437">
        <v>13</v>
      </c>
      <c r="Q13700" s="437">
        <v>13</v>
      </c>
      <c r="R13700" s="437">
        <v>3</v>
      </c>
      <c r="S13700" s="163" t="s">
        <v>3</v>
      </c>
      <c r="T13700" s="163" t="s">
        <v>44</v>
      </c>
      <c r="U13700" s="163" t="s">
        <v>1562</v>
      </c>
      <c r="V13700" s="6" t="s">
        <v>2028</v>
      </c>
      <c r="W13700" s="163"/>
      <c r="X13700" s="163" t="s">
        <v>1926</v>
      </c>
      <c r="Y13700" s="163"/>
      <c r="Z13700" s="163"/>
      <c r="AA13700" s="183">
        <v>42.268329999999999</v>
      </c>
      <c r="AB13700" s="183">
        <v>-122.7184</v>
      </c>
      <c r="AC13700" s="163" t="s">
        <v>45</v>
      </c>
      <c r="AD13700" s="163"/>
      <c r="AE13700" s="163" t="s">
        <v>642</v>
      </c>
      <c r="AF13700" s="163" t="str">
        <f t="shared" si="341"/>
        <v>ex Plectritis congesta</v>
      </c>
      <c r="AG13700" s="3" t="s">
        <v>3273</v>
      </c>
      <c r="AH13700" s="3" t="s">
        <v>3273</v>
      </c>
      <c r="AI13700" s="163"/>
      <c r="AJ13700" s="163"/>
      <c r="AK13700" s="163"/>
      <c r="AL13700" s="163"/>
      <c r="AM13700" s="163"/>
      <c r="AN13700" s="163"/>
      <c r="AO13700" s="163"/>
      <c r="AP13700" s="163"/>
      <c r="AQ13700" s="163"/>
      <c r="AR13700" s="163"/>
      <c r="AS13700" s="163"/>
      <c r="AT13700" s="163" t="s">
        <v>1928</v>
      </c>
    </row>
    <row r="13701" spans="1:55" x14ac:dyDescent="0.25">
      <c r="A13701" s="404">
        <v>43396</v>
      </c>
      <c r="B13701" s="5">
        <v>6693</v>
      </c>
      <c r="E13701" s="171">
        <v>17</v>
      </c>
      <c r="F13701" s="170" t="s">
        <v>42</v>
      </c>
      <c r="G13701" s="170">
        <v>2018</v>
      </c>
      <c r="H13701" s="170"/>
      <c r="I13701" s="163"/>
      <c r="J13701" s="163"/>
      <c r="K13701" s="163"/>
      <c r="L13701" s="6"/>
      <c r="M13701" s="163"/>
      <c r="N13701" s="170" t="s">
        <v>1944</v>
      </c>
      <c r="O13701" s="170"/>
      <c r="P13701" s="437">
        <v>13</v>
      </c>
      <c r="Q13701" s="437">
        <v>13</v>
      </c>
      <c r="R13701" s="437">
        <v>4</v>
      </c>
      <c r="S13701" s="163" t="s">
        <v>3</v>
      </c>
      <c r="T13701" s="163" t="s">
        <v>44</v>
      </c>
      <c r="U13701" s="163" t="s">
        <v>1562</v>
      </c>
      <c r="V13701" s="6" t="s">
        <v>2028</v>
      </c>
      <c r="W13701" s="163"/>
      <c r="X13701" s="163" t="s">
        <v>1926</v>
      </c>
      <c r="Y13701" s="163"/>
      <c r="Z13701" s="163"/>
      <c r="AA13701" s="183">
        <v>42.268329999999999</v>
      </c>
      <c r="AB13701" s="183">
        <v>-122.7184</v>
      </c>
      <c r="AC13701" s="163" t="s">
        <v>45</v>
      </c>
      <c r="AD13701" s="163"/>
      <c r="AE13701" s="163" t="s">
        <v>642</v>
      </c>
      <c r="AF13701" s="163" t="str">
        <f t="shared" si="341"/>
        <v>ex Plectritis congesta</v>
      </c>
      <c r="AG13701" s="3" t="s">
        <v>3273</v>
      </c>
      <c r="AH13701" s="3" t="s">
        <v>3273</v>
      </c>
      <c r="AI13701" s="163"/>
      <c r="AJ13701" s="163"/>
      <c r="AK13701" s="163"/>
      <c r="AL13701" s="163"/>
      <c r="AM13701" s="163"/>
      <c r="AN13701" s="163"/>
      <c r="AO13701" s="163"/>
      <c r="AP13701" s="163"/>
      <c r="AQ13701" s="163"/>
      <c r="AR13701" s="163"/>
      <c r="AS13701" s="163"/>
      <c r="AT13701" s="163" t="s">
        <v>1928</v>
      </c>
    </row>
    <row r="13702" spans="1:55" x14ac:dyDescent="0.25">
      <c r="A13702" s="404">
        <v>43396</v>
      </c>
      <c r="B13702" s="5">
        <v>6695</v>
      </c>
      <c r="E13702" s="171">
        <v>17</v>
      </c>
      <c r="F13702" s="170" t="s">
        <v>42</v>
      </c>
      <c r="G13702" s="170">
        <v>2018</v>
      </c>
      <c r="H13702" s="170"/>
      <c r="I13702" s="163"/>
      <c r="J13702" s="163"/>
      <c r="K13702" s="163"/>
      <c r="L13702" s="6"/>
      <c r="M13702" s="163"/>
      <c r="N13702" s="170" t="s">
        <v>1944</v>
      </c>
      <c r="O13702" s="170"/>
      <c r="P13702" s="437">
        <v>13</v>
      </c>
      <c r="Q13702" s="437">
        <v>13</v>
      </c>
      <c r="R13702" s="437">
        <v>5</v>
      </c>
      <c r="S13702" s="163" t="s">
        <v>3</v>
      </c>
      <c r="T13702" s="163" t="s">
        <v>44</v>
      </c>
      <c r="U13702" s="163" t="s">
        <v>1562</v>
      </c>
      <c r="V13702" s="6" t="s">
        <v>2028</v>
      </c>
      <c r="W13702" s="163"/>
      <c r="X13702" s="163" t="s">
        <v>1926</v>
      </c>
      <c r="Y13702" s="163"/>
      <c r="Z13702" s="163"/>
      <c r="AA13702" s="183">
        <v>42.268329999999999</v>
      </c>
      <c r="AB13702" s="183">
        <v>-122.7184</v>
      </c>
      <c r="AC13702" s="163" t="s">
        <v>45</v>
      </c>
      <c r="AD13702" s="163"/>
      <c r="AE13702" s="163" t="s">
        <v>642</v>
      </c>
      <c r="AF13702" s="163" t="str">
        <f t="shared" si="341"/>
        <v>ex Plectritis congesta</v>
      </c>
      <c r="AG13702" s="3" t="s">
        <v>3273</v>
      </c>
      <c r="AH13702" s="3" t="s">
        <v>3273</v>
      </c>
      <c r="AI13702" s="163"/>
      <c r="AJ13702" s="163"/>
      <c r="AK13702" s="163"/>
      <c r="AL13702" s="163"/>
      <c r="AM13702" s="163"/>
      <c r="AN13702" s="163"/>
      <c r="AO13702" s="163"/>
      <c r="AP13702" s="163"/>
      <c r="AQ13702" s="163"/>
      <c r="AR13702" s="163"/>
      <c r="AS13702" s="163"/>
      <c r="AT13702" s="163" t="s">
        <v>1928</v>
      </c>
    </row>
    <row r="13703" spans="1:55" x14ac:dyDescent="0.25">
      <c r="A13703" s="404">
        <v>43396</v>
      </c>
      <c r="B13703" s="5">
        <v>6697</v>
      </c>
      <c r="E13703" s="171">
        <v>17</v>
      </c>
      <c r="F13703" s="170" t="s">
        <v>42</v>
      </c>
      <c r="G13703" s="170">
        <v>2018</v>
      </c>
      <c r="H13703" s="170"/>
      <c r="I13703" s="163"/>
      <c r="J13703" s="163"/>
      <c r="K13703" s="163"/>
      <c r="L13703" s="6"/>
      <c r="M13703" s="163"/>
      <c r="N13703" s="170" t="s">
        <v>1944</v>
      </c>
      <c r="O13703" s="170"/>
      <c r="P13703" s="437">
        <v>13</v>
      </c>
      <c r="Q13703" s="437">
        <v>13</v>
      </c>
      <c r="R13703" s="437">
        <v>6</v>
      </c>
      <c r="S13703" s="163" t="s">
        <v>3</v>
      </c>
      <c r="T13703" s="163" t="s">
        <v>44</v>
      </c>
      <c r="U13703" s="163" t="s">
        <v>1562</v>
      </c>
      <c r="V13703" s="6" t="s">
        <v>2028</v>
      </c>
      <c r="W13703" s="163"/>
      <c r="X13703" s="163" t="s">
        <v>1926</v>
      </c>
      <c r="Y13703" s="163"/>
      <c r="Z13703" s="163"/>
      <c r="AA13703" s="183">
        <v>42.268329999999999</v>
      </c>
      <c r="AB13703" s="183">
        <v>-122.7184</v>
      </c>
      <c r="AC13703" s="163" t="s">
        <v>45</v>
      </c>
      <c r="AD13703" s="163"/>
      <c r="AE13703" s="163" t="s">
        <v>642</v>
      </c>
      <c r="AF13703" s="163" t="str">
        <f t="shared" si="341"/>
        <v>ex Plectritis congesta</v>
      </c>
      <c r="AG13703" s="3" t="s">
        <v>3273</v>
      </c>
      <c r="AH13703" s="3" t="s">
        <v>3273</v>
      </c>
      <c r="AI13703" s="163"/>
      <c r="AJ13703" s="163"/>
      <c r="AK13703" s="163"/>
      <c r="AL13703" s="163"/>
      <c r="AM13703" s="163"/>
      <c r="AN13703" s="163"/>
      <c r="AO13703" s="163"/>
      <c r="AP13703" s="163"/>
      <c r="AQ13703" s="163"/>
      <c r="AR13703" s="163"/>
      <c r="AS13703" s="163"/>
      <c r="AT13703" s="163" t="s">
        <v>1928</v>
      </c>
    </row>
    <row r="13704" spans="1:55" x14ac:dyDescent="0.25">
      <c r="A13704" s="404">
        <v>43396</v>
      </c>
      <c r="B13704" s="5">
        <v>6699</v>
      </c>
      <c r="E13704" s="171">
        <v>17</v>
      </c>
      <c r="F13704" s="170" t="s">
        <v>42</v>
      </c>
      <c r="G13704" s="170">
        <v>2018</v>
      </c>
      <c r="H13704" s="170"/>
      <c r="I13704" s="163"/>
      <c r="J13704" s="163"/>
      <c r="K13704" s="163"/>
      <c r="L13704" s="6"/>
      <c r="M13704" s="163"/>
      <c r="N13704" s="170" t="s">
        <v>1944</v>
      </c>
      <c r="O13704" s="170"/>
      <c r="P13704" s="437">
        <v>13</v>
      </c>
      <c r="Q13704" s="437">
        <v>13</v>
      </c>
      <c r="R13704" s="437">
        <v>7</v>
      </c>
      <c r="S13704" s="163" t="s">
        <v>3</v>
      </c>
      <c r="T13704" s="163" t="s">
        <v>44</v>
      </c>
      <c r="U13704" s="163" t="s">
        <v>1562</v>
      </c>
      <c r="V13704" s="6" t="s">
        <v>2028</v>
      </c>
      <c r="W13704" s="163"/>
      <c r="X13704" s="163" t="s">
        <v>1926</v>
      </c>
      <c r="Y13704" s="163"/>
      <c r="Z13704" s="163"/>
      <c r="AA13704" s="183">
        <v>42.268329999999999</v>
      </c>
      <c r="AB13704" s="183">
        <v>-122.7184</v>
      </c>
      <c r="AC13704" s="163" t="s">
        <v>45</v>
      </c>
      <c r="AD13704" s="163"/>
      <c r="AE13704" s="163" t="s">
        <v>642</v>
      </c>
      <c r="AF13704" s="163" t="str">
        <f t="shared" si="341"/>
        <v>ex Plectritis congesta</v>
      </c>
      <c r="AG13704" s="3" t="s">
        <v>3273</v>
      </c>
      <c r="AH13704" s="3" t="s">
        <v>3273</v>
      </c>
      <c r="AI13704" s="163"/>
      <c r="AJ13704" s="163"/>
      <c r="AK13704" s="163"/>
      <c r="AL13704" s="163"/>
      <c r="AM13704" s="163"/>
      <c r="AN13704" s="163"/>
      <c r="AO13704" s="163"/>
      <c r="AP13704" s="163"/>
      <c r="AQ13704" s="163"/>
      <c r="AR13704" s="163"/>
      <c r="AS13704" s="163"/>
      <c r="AT13704" s="163" t="s">
        <v>1928</v>
      </c>
    </row>
    <row r="13705" spans="1:55" x14ac:dyDescent="0.25">
      <c r="A13705" s="404">
        <v>43396</v>
      </c>
      <c r="B13705" s="5">
        <v>6701</v>
      </c>
      <c r="C13705" s="96"/>
      <c r="D13705" s="96"/>
      <c r="E13705" s="97">
        <v>17</v>
      </c>
      <c r="F13705" s="95" t="s">
        <v>42</v>
      </c>
      <c r="G13705" s="95">
        <v>2018</v>
      </c>
      <c r="H13705" s="95"/>
      <c r="I13705" s="96"/>
      <c r="J13705" s="96"/>
      <c r="K13705" s="96"/>
      <c r="L13705" s="6"/>
      <c r="M13705" s="96"/>
      <c r="N13705" s="95" t="s">
        <v>1945</v>
      </c>
      <c r="O13705" s="95"/>
      <c r="P13705" s="421">
        <v>14</v>
      </c>
      <c r="Q13705" s="421">
        <v>14</v>
      </c>
      <c r="R13705" s="421">
        <v>1</v>
      </c>
      <c r="S13705" s="96" t="s">
        <v>3</v>
      </c>
      <c r="T13705" s="96" t="s">
        <v>44</v>
      </c>
      <c r="U13705" s="96" t="s">
        <v>1562</v>
      </c>
      <c r="V13705" s="6" t="s">
        <v>2028</v>
      </c>
      <c r="W13705" s="96"/>
      <c r="X13705" s="96" t="s">
        <v>1926</v>
      </c>
      <c r="Y13705" s="96"/>
      <c r="Z13705" s="96"/>
      <c r="AA13705" s="99">
        <v>42.268329999999999</v>
      </c>
      <c r="AB13705" s="99">
        <v>-122.7184</v>
      </c>
      <c r="AC13705" s="96" t="s">
        <v>45</v>
      </c>
      <c r="AD13705" s="96"/>
      <c r="AE13705" s="96" t="s">
        <v>146</v>
      </c>
      <c r="AF13705" s="96" t="str">
        <f t="shared" si="341"/>
        <v>ex Amelanchier alnifolia</v>
      </c>
      <c r="AG13705" s="3" t="s">
        <v>3273</v>
      </c>
      <c r="AH13705" s="3" t="s">
        <v>3273</v>
      </c>
      <c r="AI13705" s="96"/>
      <c r="AJ13705" s="96"/>
      <c r="AK13705" s="96"/>
      <c r="AL13705" s="96"/>
      <c r="AM13705" s="96"/>
      <c r="AN13705" s="96"/>
      <c r="AO13705" s="96"/>
      <c r="AP13705" s="96"/>
      <c r="AQ13705" s="96"/>
      <c r="AR13705" s="96"/>
      <c r="AS13705" s="96"/>
      <c r="AT13705" s="96" t="s">
        <v>1928</v>
      </c>
      <c r="AU13705" s="96"/>
      <c r="AV13705" s="96"/>
      <c r="AW13705" s="96"/>
      <c r="AX13705" s="96"/>
      <c r="AY13705" s="96"/>
      <c r="AZ13705" s="96"/>
      <c r="BA13705" s="96"/>
      <c r="BB13705" s="96"/>
      <c r="BC13705" s="96"/>
    </row>
    <row r="13706" spans="1:55" x14ac:dyDescent="0.25">
      <c r="A13706" s="404">
        <v>43396</v>
      </c>
      <c r="B13706" s="5">
        <v>6703</v>
      </c>
      <c r="E13706" s="97">
        <v>17</v>
      </c>
      <c r="F13706" s="95" t="s">
        <v>42</v>
      </c>
      <c r="G13706" s="95">
        <v>2018</v>
      </c>
      <c r="H13706" s="95"/>
      <c r="I13706" s="96"/>
      <c r="J13706" s="96"/>
      <c r="K13706" s="96"/>
      <c r="L13706" s="6"/>
      <c r="M13706" s="96"/>
      <c r="N13706" s="95" t="s">
        <v>1945</v>
      </c>
      <c r="O13706" s="95"/>
      <c r="P13706" s="421">
        <v>14</v>
      </c>
      <c r="Q13706" s="421">
        <v>14</v>
      </c>
      <c r="R13706" s="421">
        <v>2</v>
      </c>
      <c r="S13706" s="96" t="s">
        <v>3</v>
      </c>
      <c r="T13706" s="96" t="s">
        <v>44</v>
      </c>
      <c r="U13706" s="96" t="s">
        <v>1562</v>
      </c>
      <c r="V13706" s="6" t="s">
        <v>2028</v>
      </c>
      <c r="W13706" s="96"/>
      <c r="X13706" s="96" t="s">
        <v>1926</v>
      </c>
      <c r="Y13706" s="96"/>
      <c r="Z13706" s="96"/>
      <c r="AA13706" s="99">
        <v>42.268329999999999</v>
      </c>
      <c r="AB13706" s="99">
        <v>-122.7184</v>
      </c>
      <c r="AC13706" s="96" t="s">
        <v>45</v>
      </c>
      <c r="AD13706" s="96"/>
      <c r="AE13706" s="96" t="s">
        <v>146</v>
      </c>
      <c r="AF13706" s="96" t="str">
        <f t="shared" si="341"/>
        <v>ex Amelanchier alnifolia</v>
      </c>
      <c r="AG13706" s="3" t="s">
        <v>3273</v>
      </c>
      <c r="AH13706" s="3" t="s">
        <v>3273</v>
      </c>
      <c r="AI13706" s="96"/>
      <c r="AJ13706" s="96"/>
      <c r="AK13706" s="96"/>
      <c r="AL13706" s="96"/>
      <c r="AM13706" s="96"/>
      <c r="AN13706" s="96"/>
      <c r="AO13706" s="96"/>
      <c r="AP13706" s="96"/>
      <c r="AQ13706" s="96"/>
      <c r="AR13706" s="96"/>
      <c r="AS13706" s="96"/>
      <c r="AT13706" s="96" t="s">
        <v>1928</v>
      </c>
    </row>
    <row r="13707" spans="1:55" x14ac:dyDescent="0.25">
      <c r="A13707" s="404">
        <v>43396</v>
      </c>
      <c r="B13707" s="5">
        <v>6705</v>
      </c>
      <c r="C13707" s="165"/>
      <c r="D13707" s="165"/>
      <c r="E13707" s="215">
        <v>17</v>
      </c>
      <c r="F13707" s="216" t="s">
        <v>42</v>
      </c>
      <c r="G13707" s="216">
        <v>2018</v>
      </c>
      <c r="H13707" s="216"/>
      <c r="I13707" s="165"/>
      <c r="J13707" s="165"/>
      <c r="K13707" s="165"/>
      <c r="L13707" s="6"/>
      <c r="M13707" s="165"/>
      <c r="N13707" s="216" t="s">
        <v>1946</v>
      </c>
      <c r="O13707" s="216"/>
      <c r="P13707" s="464">
        <v>15</v>
      </c>
      <c r="Q13707" s="464">
        <v>15</v>
      </c>
      <c r="R13707" s="464">
        <v>1</v>
      </c>
      <c r="S13707" s="165" t="s">
        <v>3</v>
      </c>
      <c r="T13707" s="165" t="s">
        <v>44</v>
      </c>
      <c r="U13707" s="165" t="s">
        <v>1562</v>
      </c>
      <c r="V13707" s="6" t="s">
        <v>2028</v>
      </c>
      <c r="W13707" s="165"/>
      <c r="X13707" s="165" t="s">
        <v>1926</v>
      </c>
      <c r="Y13707" s="165"/>
      <c r="Z13707" s="165"/>
      <c r="AA13707" s="217">
        <v>42.268329999999999</v>
      </c>
      <c r="AB13707" s="217">
        <v>-122.7184</v>
      </c>
      <c r="AC13707" s="165" t="s">
        <v>45</v>
      </c>
      <c r="AD13707" s="165"/>
      <c r="AE13707" s="165" t="s">
        <v>573</v>
      </c>
      <c r="AF13707" s="165" t="str">
        <f t="shared" si="341"/>
        <v>ex Ranunculus occidentalis</v>
      </c>
      <c r="AG13707" s="3" t="s">
        <v>3273</v>
      </c>
      <c r="AH13707" s="3" t="s">
        <v>3273</v>
      </c>
      <c r="AI13707" s="165"/>
      <c r="AJ13707" s="165"/>
      <c r="AK13707" s="165"/>
      <c r="AL13707" s="165"/>
      <c r="AM13707" s="165"/>
      <c r="AN13707" s="165"/>
      <c r="AO13707" s="165"/>
      <c r="AP13707" s="165"/>
      <c r="AQ13707" s="165"/>
      <c r="AR13707" s="165"/>
      <c r="AS13707" s="165"/>
      <c r="AT13707" s="165" t="s">
        <v>1928</v>
      </c>
      <c r="AU13707" s="165"/>
      <c r="AV13707" s="165"/>
      <c r="AW13707" s="165"/>
      <c r="AX13707" s="165"/>
      <c r="AY13707" s="165"/>
      <c r="AZ13707" s="165"/>
      <c r="BA13707" s="165"/>
      <c r="BB13707" s="165"/>
      <c r="BC13707" s="165"/>
    </row>
    <row r="13708" spans="1:55" x14ac:dyDescent="0.25">
      <c r="A13708" s="404">
        <v>43396</v>
      </c>
      <c r="B13708" s="5">
        <v>6708</v>
      </c>
      <c r="E13708" s="215">
        <v>17</v>
      </c>
      <c r="F13708" s="216" t="s">
        <v>42</v>
      </c>
      <c r="G13708" s="216">
        <v>2018</v>
      </c>
      <c r="H13708" s="216"/>
      <c r="I13708" s="165"/>
      <c r="J13708" s="165"/>
      <c r="K13708" s="165"/>
      <c r="L13708" s="6"/>
      <c r="M13708" s="165"/>
      <c r="N13708" s="216" t="s">
        <v>1946</v>
      </c>
      <c r="O13708" s="216"/>
      <c r="P13708" s="464">
        <v>15</v>
      </c>
      <c r="Q13708" s="464">
        <v>15</v>
      </c>
      <c r="R13708" s="464">
        <v>2</v>
      </c>
      <c r="S13708" s="165" t="s">
        <v>3</v>
      </c>
      <c r="T13708" s="165" t="s">
        <v>44</v>
      </c>
      <c r="U13708" s="165" t="s">
        <v>1562</v>
      </c>
      <c r="V13708" s="6" t="s">
        <v>2028</v>
      </c>
      <c r="W13708" s="165"/>
      <c r="X13708" s="165" t="s">
        <v>1926</v>
      </c>
      <c r="Y13708" s="165"/>
      <c r="Z13708" s="165"/>
      <c r="AA13708" s="217">
        <v>42.268329999999999</v>
      </c>
      <c r="AB13708" s="217">
        <v>-122.7184</v>
      </c>
      <c r="AC13708" s="165" t="s">
        <v>45</v>
      </c>
      <c r="AD13708" s="165"/>
      <c r="AE13708" s="165" t="s">
        <v>573</v>
      </c>
      <c r="AF13708" s="165" t="str">
        <f t="shared" si="341"/>
        <v>ex Ranunculus occidentalis</v>
      </c>
      <c r="AG13708" s="3" t="s">
        <v>3273</v>
      </c>
      <c r="AH13708" s="3" t="s">
        <v>3273</v>
      </c>
      <c r="AI13708" s="165"/>
      <c r="AJ13708" s="165"/>
      <c r="AK13708" s="165"/>
      <c r="AL13708" s="165"/>
      <c r="AM13708" s="165"/>
      <c r="AN13708" s="165"/>
      <c r="AO13708" s="165"/>
      <c r="AP13708" s="165"/>
      <c r="AQ13708" s="165"/>
      <c r="AR13708" s="165"/>
      <c r="AS13708" s="165"/>
      <c r="AT13708" s="165" t="s">
        <v>1928</v>
      </c>
    </row>
    <row r="13709" spans="1:55" x14ac:dyDescent="0.25">
      <c r="A13709" s="404">
        <v>43396</v>
      </c>
      <c r="B13709" s="5">
        <v>6710</v>
      </c>
      <c r="E13709" s="215">
        <v>17</v>
      </c>
      <c r="F13709" s="216" t="s">
        <v>42</v>
      </c>
      <c r="G13709" s="216">
        <v>2018</v>
      </c>
      <c r="H13709" s="216"/>
      <c r="I13709" s="165"/>
      <c r="J13709" s="165"/>
      <c r="K13709" s="165"/>
      <c r="L13709" s="6"/>
      <c r="M13709" s="165"/>
      <c r="N13709" s="216" t="s">
        <v>1946</v>
      </c>
      <c r="O13709" s="216"/>
      <c r="P13709" s="464">
        <v>15</v>
      </c>
      <c r="Q13709" s="464">
        <v>15</v>
      </c>
      <c r="R13709" s="464">
        <v>3</v>
      </c>
      <c r="S13709" s="165" t="s">
        <v>3</v>
      </c>
      <c r="T13709" s="165" t="s">
        <v>44</v>
      </c>
      <c r="U13709" s="165" t="s">
        <v>1562</v>
      </c>
      <c r="V13709" s="6" t="s">
        <v>2028</v>
      </c>
      <c r="W13709" s="165"/>
      <c r="X13709" s="165" t="s">
        <v>1926</v>
      </c>
      <c r="Y13709" s="165"/>
      <c r="Z13709" s="165"/>
      <c r="AA13709" s="217">
        <v>42.268329999999999</v>
      </c>
      <c r="AB13709" s="217">
        <v>-122.7184</v>
      </c>
      <c r="AC13709" s="165" t="s">
        <v>45</v>
      </c>
      <c r="AD13709" s="165"/>
      <c r="AE13709" s="165" t="s">
        <v>573</v>
      </c>
      <c r="AF13709" s="165" t="str">
        <f t="shared" si="341"/>
        <v>ex Ranunculus occidentalis</v>
      </c>
      <c r="AG13709" s="3" t="s">
        <v>3273</v>
      </c>
      <c r="AH13709" s="3" t="s">
        <v>3273</v>
      </c>
      <c r="AI13709" s="165"/>
      <c r="AJ13709" s="165"/>
      <c r="AK13709" s="165"/>
      <c r="AL13709" s="165"/>
      <c r="AM13709" s="165"/>
      <c r="AN13709" s="165"/>
      <c r="AO13709" s="165"/>
      <c r="AP13709" s="165"/>
      <c r="AQ13709" s="165"/>
      <c r="AR13709" s="165"/>
      <c r="AS13709" s="165"/>
      <c r="AT13709" s="165" t="s">
        <v>1928</v>
      </c>
    </row>
    <row r="13710" spans="1:55" x14ac:dyDescent="0.25">
      <c r="A13710" s="404">
        <v>43396</v>
      </c>
      <c r="B13710" s="5">
        <v>6712</v>
      </c>
      <c r="E13710" s="215">
        <v>17</v>
      </c>
      <c r="F13710" s="216" t="s">
        <v>42</v>
      </c>
      <c r="G13710" s="216">
        <v>2018</v>
      </c>
      <c r="H13710" s="216"/>
      <c r="I13710" s="165"/>
      <c r="J13710" s="165"/>
      <c r="K13710" s="165"/>
      <c r="L13710" s="6"/>
      <c r="M13710" s="165"/>
      <c r="N13710" s="216" t="s">
        <v>1946</v>
      </c>
      <c r="O13710" s="216"/>
      <c r="P13710" s="464">
        <v>15</v>
      </c>
      <c r="Q13710" s="464">
        <v>15</v>
      </c>
      <c r="R13710" s="464">
        <v>4</v>
      </c>
      <c r="S13710" s="165" t="s">
        <v>3</v>
      </c>
      <c r="T13710" s="165" t="s">
        <v>44</v>
      </c>
      <c r="U13710" s="165" t="s">
        <v>1562</v>
      </c>
      <c r="V13710" s="6" t="s">
        <v>2028</v>
      </c>
      <c r="W13710" s="165"/>
      <c r="X13710" s="165" t="s">
        <v>1926</v>
      </c>
      <c r="Y13710" s="165"/>
      <c r="Z13710" s="165"/>
      <c r="AA13710" s="217">
        <v>42.268329999999999</v>
      </c>
      <c r="AB13710" s="217">
        <v>-122.7184</v>
      </c>
      <c r="AC13710" s="165" t="s">
        <v>45</v>
      </c>
      <c r="AD13710" s="165"/>
      <c r="AE13710" s="165" t="s">
        <v>573</v>
      </c>
      <c r="AF13710" s="165" t="str">
        <f t="shared" si="341"/>
        <v>ex Ranunculus occidentalis</v>
      </c>
      <c r="AG13710" s="3" t="s">
        <v>3273</v>
      </c>
      <c r="AH13710" s="3" t="s">
        <v>3273</v>
      </c>
      <c r="AI13710" s="165"/>
      <c r="AJ13710" s="165"/>
      <c r="AK13710" s="165"/>
      <c r="AL13710" s="165"/>
      <c r="AM13710" s="165"/>
      <c r="AN13710" s="165"/>
      <c r="AO13710" s="165"/>
      <c r="AP13710" s="165"/>
      <c r="AQ13710" s="165"/>
      <c r="AR13710" s="165"/>
      <c r="AS13710" s="165"/>
      <c r="AT13710" s="165" t="s">
        <v>1928</v>
      </c>
    </row>
    <row r="13711" spans="1:55" x14ac:dyDescent="0.25">
      <c r="A13711" s="404">
        <v>43396</v>
      </c>
      <c r="B13711" s="5">
        <v>6714</v>
      </c>
      <c r="C13711" s="128"/>
      <c r="D13711" s="128"/>
      <c r="E13711" s="129">
        <v>17</v>
      </c>
      <c r="F13711" s="127" t="s">
        <v>42</v>
      </c>
      <c r="G13711" s="127">
        <v>2018</v>
      </c>
      <c r="H13711" s="127"/>
      <c r="I13711" s="128"/>
      <c r="J13711" s="128"/>
      <c r="K13711" s="128"/>
      <c r="L13711" s="6"/>
      <c r="M13711" s="128"/>
      <c r="N13711" s="127" t="s">
        <v>1947</v>
      </c>
      <c r="O13711" s="127"/>
      <c r="P13711" s="430">
        <v>16</v>
      </c>
      <c r="Q13711" s="430">
        <v>16</v>
      </c>
      <c r="R13711" s="430">
        <v>1</v>
      </c>
      <c r="S13711" s="128" t="s">
        <v>3</v>
      </c>
      <c r="T13711" s="128" t="s">
        <v>44</v>
      </c>
      <c r="U13711" s="128" t="s">
        <v>1562</v>
      </c>
      <c r="V13711" s="6" t="s">
        <v>2028</v>
      </c>
      <c r="W13711" s="128"/>
      <c r="X13711" s="128" t="s">
        <v>1926</v>
      </c>
      <c r="Y13711" s="128"/>
      <c r="Z13711" s="128"/>
      <c r="AA13711" s="130">
        <v>42.268329999999999</v>
      </c>
      <c r="AB13711" s="130">
        <v>-122.7184</v>
      </c>
      <c r="AC13711" s="128" t="s">
        <v>45</v>
      </c>
      <c r="AD13711" s="128"/>
      <c r="AE13711" s="128"/>
      <c r="AF13711" s="128"/>
      <c r="AG13711" s="3" t="s">
        <v>3273</v>
      </c>
      <c r="AH13711" s="3" t="s">
        <v>3273</v>
      </c>
      <c r="AI13711" s="128"/>
      <c r="AJ13711" s="128"/>
      <c r="AK13711" s="128"/>
      <c r="AL13711" s="128"/>
      <c r="AM13711" s="128"/>
      <c r="AN13711" s="128"/>
      <c r="AO13711" s="128"/>
      <c r="AP13711" s="128"/>
      <c r="AQ13711" s="128"/>
      <c r="AR13711" s="128"/>
      <c r="AS13711" s="128"/>
      <c r="AT13711" s="128" t="s">
        <v>1928</v>
      </c>
      <c r="AU13711" s="128"/>
      <c r="AV13711" s="128"/>
      <c r="AW13711" s="128"/>
      <c r="AX13711" s="128"/>
      <c r="AY13711" s="128"/>
      <c r="AZ13711" s="128"/>
      <c r="BA13711" s="128"/>
      <c r="BB13711" s="128"/>
      <c r="BC13711" s="128"/>
    </row>
    <row r="13712" spans="1:55" x14ac:dyDescent="0.25">
      <c r="A13712" s="404">
        <v>43396</v>
      </c>
      <c r="B13712" s="5">
        <v>6716</v>
      </c>
      <c r="E13712" s="129">
        <v>17</v>
      </c>
      <c r="F13712" s="127" t="s">
        <v>42</v>
      </c>
      <c r="G13712" s="127">
        <v>2018</v>
      </c>
      <c r="H13712" s="127"/>
      <c r="I13712" s="128"/>
      <c r="J13712" s="128"/>
      <c r="K13712" s="128"/>
      <c r="L13712" s="6"/>
      <c r="M13712" s="128"/>
      <c r="N13712" s="127" t="s">
        <v>1947</v>
      </c>
      <c r="O13712" s="127"/>
      <c r="P13712" s="430">
        <v>16</v>
      </c>
      <c r="Q13712" s="430">
        <v>16</v>
      </c>
      <c r="R13712" s="430">
        <v>2</v>
      </c>
      <c r="S13712" s="128" t="s">
        <v>3</v>
      </c>
      <c r="T13712" s="128" t="s">
        <v>44</v>
      </c>
      <c r="U13712" s="128" t="s">
        <v>1562</v>
      </c>
      <c r="V13712" s="6" t="s">
        <v>2028</v>
      </c>
      <c r="W13712" s="128"/>
      <c r="X13712" s="128" t="s">
        <v>1926</v>
      </c>
      <c r="Y13712" s="128"/>
      <c r="Z13712" s="128"/>
      <c r="AA13712" s="130">
        <v>42.268329999999999</v>
      </c>
      <c r="AB13712" s="130">
        <v>-122.7184</v>
      </c>
      <c r="AC13712" s="128" t="s">
        <v>45</v>
      </c>
      <c r="AD13712" s="128"/>
      <c r="AE13712" s="128"/>
      <c r="AF13712" s="128"/>
      <c r="AG13712" s="3" t="s">
        <v>3273</v>
      </c>
      <c r="AH13712" s="3" t="s">
        <v>3273</v>
      </c>
      <c r="AI13712" s="128"/>
      <c r="AJ13712" s="128"/>
      <c r="AK13712" s="128"/>
      <c r="AL13712" s="128"/>
      <c r="AM13712" s="128"/>
      <c r="AN13712" s="128"/>
      <c r="AO13712" s="128"/>
      <c r="AP13712" s="128"/>
      <c r="AQ13712" s="128"/>
      <c r="AR13712" s="128"/>
      <c r="AS13712" s="128"/>
      <c r="AT13712" s="128" t="s">
        <v>1928</v>
      </c>
    </row>
    <row r="13713" spans="1:55" x14ac:dyDescent="0.25">
      <c r="A13713" s="404">
        <v>43396</v>
      </c>
      <c r="B13713" s="5">
        <v>6718</v>
      </c>
      <c r="E13713" s="129">
        <v>17</v>
      </c>
      <c r="F13713" s="127" t="s">
        <v>42</v>
      </c>
      <c r="G13713" s="127">
        <v>2018</v>
      </c>
      <c r="H13713" s="127"/>
      <c r="I13713" s="128"/>
      <c r="J13713" s="128"/>
      <c r="K13713" s="128"/>
      <c r="L13713" s="6"/>
      <c r="M13713" s="128"/>
      <c r="N13713" s="127" t="s">
        <v>1947</v>
      </c>
      <c r="O13713" s="127"/>
      <c r="P13713" s="430">
        <v>16</v>
      </c>
      <c r="Q13713" s="430">
        <v>16</v>
      </c>
      <c r="R13713" s="430">
        <v>3</v>
      </c>
      <c r="S13713" s="128" t="s">
        <v>3</v>
      </c>
      <c r="T13713" s="128" t="s">
        <v>44</v>
      </c>
      <c r="U13713" s="128" t="s">
        <v>1562</v>
      </c>
      <c r="V13713" s="6" t="s">
        <v>2028</v>
      </c>
      <c r="W13713" s="128"/>
      <c r="X13713" s="128" t="s">
        <v>1926</v>
      </c>
      <c r="Y13713" s="128"/>
      <c r="Z13713" s="128"/>
      <c r="AA13713" s="130">
        <v>42.268329999999999</v>
      </c>
      <c r="AB13713" s="130">
        <v>-122.7184</v>
      </c>
      <c r="AC13713" s="128" t="s">
        <v>45</v>
      </c>
      <c r="AD13713" s="128"/>
      <c r="AE13713" s="128"/>
      <c r="AF13713" s="128"/>
      <c r="AG13713" s="3" t="s">
        <v>3273</v>
      </c>
      <c r="AH13713" s="3" t="s">
        <v>3273</v>
      </c>
      <c r="AI13713" s="128"/>
      <c r="AJ13713" s="128"/>
      <c r="AK13713" s="128"/>
      <c r="AL13713" s="128"/>
      <c r="AM13713" s="128"/>
      <c r="AN13713" s="128"/>
      <c r="AO13713" s="128"/>
      <c r="AP13713" s="128"/>
      <c r="AQ13713" s="128"/>
      <c r="AR13713" s="128"/>
      <c r="AS13713" s="128"/>
      <c r="AT13713" s="128" t="s">
        <v>1928</v>
      </c>
    </row>
    <row r="13714" spans="1:55" x14ac:dyDescent="0.25">
      <c r="A13714" s="404">
        <v>43396</v>
      </c>
      <c r="B13714" s="5">
        <v>6720</v>
      </c>
      <c r="E13714" s="129">
        <v>17</v>
      </c>
      <c r="F13714" s="127" t="s">
        <v>42</v>
      </c>
      <c r="G13714" s="127">
        <v>2018</v>
      </c>
      <c r="H13714" s="127"/>
      <c r="I13714" s="128"/>
      <c r="J13714" s="128"/>
      <c r="K13714" s="128"/>
      <c r="L13714" s="6"/>
      <c r="M13714" s="128"/>
      <c r="N13714" s="127" t="s">
        <v>1947</v>
      </c>
      <c r="O13714" s="127"/>
      <c r="P13714" s="430">
        <v>16</v>
      </c>
      <c r="Q13714" s="430">
        <v>16</v>
      </c>
      <c r="R13714" s="430">
        <v>4</v>
      </c>
      <c r="S13714" s="128" t="s">
        <v>3</v>
      </c>
      <c r="T13714" s="128" t="s">
        <v>44</v>
      </c>
      <c r="U13714" s="128" t="s">
        <v>1562</v>
      </c>
      <c r="V13714" s="6" t="s">
        <v>2028</v>
      </c>
      <c r="W13714" s="128"/>
      <c r="X13714" s="128" t="s">
        <v>1926</v>
      </c>
      <c r="Y13714" s="128"/>
      <c r="Z13714" s="128"/>
      <c r="AA13714" s="130">
        <v>42.268329999999999</v>
      </c>
      <c r="AB13714" s="130">
        <v>-122.7184</v>
      </c>
      <c r="AC13714" s="128" t="s">
        <v>45</v>
      </c>
      <c r="AD13714" s="128"/>
      <c r="AE13714" s="128"/>
      <c r="AF13714" s="128"/>
      <c r="AG13714" s="3" t="s">
        <v>3273</v>
      </c>
      <c r="AH13714" s="3" t="s">
        <v>3273</v>
      </c>
      <c r="AI13714" s="128"/>
      <c r="AJ13714" s="128"/>
      <c r="AK13714" s="128"/>
      <c r="AL13714" s="128"/>
      <c r="AM13714" s="128"/>
      <c r="AN13714" s="128"/>
      <c r="AO13714" s="128"/>
      <c r="AP13714" s="128"/>
      <c r="AQ13714" s="128"/>
      <c r="AR13714" s="128"/>
      <c r="AS13714" s="128"/>
      <c r="AT13714" s="128" t="s">
        <v>1928</v>
      </c>
    </row>
    <row r="13715" spans="1:55" x14ac:dyDescent="0.25">
      <c r="A13715" s="404">
        <v>43396</v>
      </c>
      <c r="B13715" s="5">
        <v>6722</v>
      </c>
      <c r="C13715" s="124"/>
      <c r="D13715" s="124"/>
      <c r="E13715" s="125">
        <v>17</v>
      </c>
      <c r="F13715" s="123" t="s">
        <v>42</v>
      </c>
      <c r="G13715" s="123">
        <v>2018</v>
      </c>
      <c r="H13715" s="123"/>
      <c r="I13715" s="124"/>
      <c r="J13715" s="124"/>
      <c r="K13715" s="124"/>
      <c r="L13715" s="6"/>
      <c r="M13715" s="124"/>
      <c r="N13715" s="123" t="s">
        <v>1948</v>
      </c>
      <c r="O13715" s="123"/>
      <c r="P13715" s="429">
        <v>17</v>
      </c>
      <c r="Q13715" s="429">
        <v>17</v>
      </c>
      <c r="R13715" s="429">
        <v>1</v>
      </c>
      <c r="S13715" s="124" t="s">
        <v>3</v>
      </c>
      <c r="T13715" s="124" t="s">
        <v>44</v>
      </c>
      <c r="U13715" s="124" t="s">
        <v>1562</v>
      </c>
      <c r="V13715" s="6" t="s">
        <v>2028</v>
      </c>
      <c r="W13715" s="124"/>
      <c r="X13715" s="124" t="s">
        <v>1926</v>
      </c>
      <c r="Y13715" s="124"/>
      <c r="Z13715" s="124"/>
      <c r="AA13715" s="126">
        <v>42.268329999999999</v>
      </c>
      <c r="AB13715" s="126">
        <v>-122.7184</v>
      </c>
      <c r="AC13715" s="124" t="s">
        <v>45</v>
      </c>
      <c r="AD13715" s="124"/>
      <c r="AE13715" s="124" t="s">
        <v>404</v>
      </c>
      <c r="AF13715" s="124" t="str">
        <f t="shared" ref="AF13715:AF13746" si="342">CONCATENATE("ex ", AE13715)</f>
        <v>ex Lomatium triternatum</v>
      </c>
      <c r="AG13715" s="3" t="s">
        <v>3273</v>
      </c>
      <c r="AH13715" s="3" t="s">
        <v>3273</v>
      </c>
      <c r="AI13715" s="124"/>
      <c r="AJ13715" s="124"/>
      <c r="AK13715" s="124"/>
      <c r="AL13715" s="124"/>
      <c r="AM13715" s="124"/>
      <c r="AN13715" s="124"/>
      <c r="AO13715" s="124"/>
      <c r="AP13715" s="124"/>
      <c r="AQ13715" s="124"/>
      <c r="AR13715" s="124"/>
      <c r="AS13715" s="124"/>
      <c r="AT13715" s="124" t="s">
        <v>1928</v>
      </c>
      <c r="AU13715" s="124"/>
      <c r="AV13715" s="124"/>
      <c r="AW13715" s="124"/>
      <c r="AX13715" s="124"/>
      <c r="AY13715" s="124"/>
      <c r="AZ13715" s="124"/>
      <c r="BA13715" s="124"/>
      <c r="BB13715" s="124"/>
      <c r="BC13715" s="124"/>
    </row>
    <row r="13716" spans="1:55" x14ac:dyDescent="0.25">
      <c r="A13716" s="404">
        <v>43396</v>
      </c>
      <c r="B13716" s="5">
        <v>6724</v>
      </c>
      <c r="C13716" s="96"/>
      <c r="D13716" s="96"/>
      <c r="E13716" s="97">
        <v>17</v>
      </c>
      <c r="F13716" s="95" t="s">
        <v>42</v>
      </c>
      <c r="G13716" s="95">
        <v>2018</v>
      </c>
      <c r="H13716" s="95"/>
      <c r="I13716" s="96"/>
      <c r="J13716" s="96"/>
      <c r="K13716" s="96"/>
      <c r="L13716" s="6"/>
      <c r="M13716" s="96"/>
      <c r="N13716" s="95" t="s">
        <v>1949</v>
      </c>
      <c r="O13716" s="95"/>
      <c r="P13716" s="421">
        <v>18</v>
      </c>
      <c r="Q13716" s="421">
        <v>18</v>
      </c>
      <c r="R13716" s="421">
        <v>1</v>
      </c>
      <c r="S13716" s="96" t="s">
        <v>3</v>
      </c>
      <c r="T13716" s="96" t="s">
        <v>44</v>
      </c>
      <c r="U13716" s="96" t="s">
        <v>1562</v>
      </c>
      <c r="V13716" s="6" t="s">
        <v>2028</v>
      </c>
      <c r="W13716" s="96"/>
      <c r="X13716" s="96" t="s">
        <v>1926</v>
      </c>
      <c r="Y13716" s="96"/>
      <c r="Z13716" s="96"/>
      <c r="AA13716" s="99">
        <v>42.268329999999999</v>
      </c>
      <c r="AB13716" s="99">
        <v>-122.7184</v>
      </c>
      <c r="AC13716" s="96" t="s">
        <v>45</v>
      </c>
      <c r="AD13716" s="96"/>
      <c r="AE13716" s="96" t="s">
        <v>1951</v>
      </c>
      <c r="AF13716" s="96" t="str">
        <f t="shared" si="342"/>
        <v>ex Ceanothus prostratus</v>
      </c>
      <c r="AG13716" s="3" t="s">
        <v>3273</v>
      </c>
      <c r="AH13716" s="3" t="s">
        <v>3273</v>
      </c>
      <c r="AI13716" s="96"/>
      <c r="AJ13716" s="96"/>
      <c r="AK13716" s="96"/>
      <c r="AL13716" s="96"/>
      <c r="AM13716" s="96"/>
      <c r="AN13716" s="96"/>
      <c r="AO13716" s="96"/>
      <c r="AP13716" s="96"/>
      <c r="AQ13716" s="96"/>
      <c r="AR13716" s="96"/>
      <c r="AS13716" s="96"/>
      <c r="AT13716" s="96" t="s">
        <v>1928</v>
      </c>
      <c r="AU13716" s="96"/>
      <c r="AV13716" s="96"/>
      <c r="AW13716" s="96"/>
      <c r="AX13716" s="96"/>
      <c r="AY13716" s="96"/>
      <c r="AZ13716" s="96"/>
      <c r="BA13716" s="96"/>
      <c r="BB13716" s="96"/>
      <c r="BC13716" s="96"/>
    </row>
    <row r="13717" spans="1:55" x14ac:dyDescent="0.25">
      <c r="A13717" s="404">
        <v>43396</v>
      </c>
      <c r="B13717" s="5">
        <v>6726</v>
      </c>
      <c r="E13717" s="97">
        <v>17</v>
      </c>
      <c r="F13717" s="95" t="s">
        <v>42</v>
      </c>
      <c r="G13717" s="95">
        <v>2018</v>
      </c>
      <c r="H13717" s="95"/>
      <c r="I13717" s="96"/>
      <c r="J13717" s="96"/>
      <c r="K13717" s="96"/>
      <c r="L13717" s="6"/>
      <c r="M13717" s="96"/>
      <c r="N13717" s="95" t="s">
        <v>1949</v>
      </c>
      <c r="O13717" s="95"/>
      <c r="P13717" s="421">
        <v>18</v>
      </c>
      <c r="Q13717" s="421">
        <v>18</v>
      </c>
      <c r="R13717" s="421">
        <v>2</v>
      </c>
      <c r="S13717" s="96" t="s">
        <v>3</v>
      </c>
      <c r="T13717" s="96" t="s">
        <v>44</v>
      </c>
      <c r="U13717" s="96" t="s">
        <v>1562</v>
      </c>
      <c r="V13717" s="6" t="s">
        <v>2028</v>
      </c>
      <c r="W13717" s="96"/>
      <c r="X13717" s="96" t="s">
        <v>1926</v>
      </c>
      <c r="Y13717" s="96"/>
      <c r="Z13717" s="96"/>
      <c r="AA13717" s="99">
        <v>42.268329999999999</v>
      </c>
      <c r="AB13717" s="99">
        <v>-122.7184</v>
      </c>
      <c r="AC13717" s="96" t="s">
        <v>45</v>
      </c>
      <c r="AD13717" s="96"/>
      <c r="AE13717" s="96" t="s">
        <v>1951</v>
      </c>
      <c r="AF13717" s="96" t="str">
        <f t="shared" si="342"/>
        <v>ex Ceanothus prostratus</v>
      </c>
      <c r="AG13717" s="3" t="s">
        <v>3273</v>
      </c>
      <c r="AH13717" s="3" t="s">
        <v>3273</v>
      </c>
      <c r="AI13717" s="96"/>
      <c r="AJ13717" s="96"/>
      <c r="AK13717" s="96"/>
      <c r="AL13717" s="96"/>
      <c r="AM13717" s="96"/>
      <c r="AN13717" s="96"/>
      <c r="AO13717" s="96"/>
      <c r="AP13717" s="96"/>
      <c r="AQ13717" s="96"/>
      <c r="AR13717" s="96"/>
      <c r="AS13717" s="96"/>
      <c r="AT13717" s="96" t="s">
        <v>1928</v>
      </c>
    </row>
    <row r="13718" spans="1:55" x14ac:dyDescent="0.25">
      <c r="A13718" s="404">
        <v>43396</v>
      </c>
      <c r="B13718" s="5">
        <v>6728</v>
      </c>
      <c r="C13718" s="80"/>
      <c r="D13718" s="80"/>
      <c r="E13718" s="81">
        <v>3</v>
      </c>
      <c r="F13718" s="79" t="s">
        <v>1144</v>
      </c>
      <c r="G13718" s="79">
        <v>2018</v>
      </c>
      <c r="H13718" s="79"/>
      <c r="I13718" s="80"/>
      <c r="J13718" s="80"/>
      <c r="K13718" s="80"/>
      <c r="L13718" s="6"/>
      <c r="M13718" s="80"/>
      <c r="N13718" s="79" t="s">
        <v>1950</v>
      </c>
      <c r="O13718" s="79"/>
      <c r="P13718" s="418">
        <v>19</v>
      </c>
      <c r="Q13718" s="418">
        <v>19</v>
      </c>
      <c r="R13718" s="418">
        <v>1</v>
      </c>
      <c r="S13718" s="80" t="s">
        <v>3</v>
      </c>
      <c r="T13718" s="80" t="s">
        <v>44</v>
      </c>
      <c r="U13718" s="80" t="s">
        <v>1562</v>
      </c>
      <c r="V13718" s="6" t="s">
        <v>2028</v>
      </c>
      <c r="W13718" s="80"/>
      <c r="X13718" s="80" t="s">
        <v>3502</v>
      </c>
      <c r="Y13718" s="80"/>
      <c r="Z13718" s="80"/>
      <c r="AA13718" s="83">
        <v>42.26896</v>
      </c>
      <c r="AB13718" s="83">
        <v>-122.6966</v>
      </c>
      <c r="AC13718" s="80" t="s">
        <v>45</v>
      </c>
      <c r="AD13718" s="80"/>
      <c r="AE13718" s="80" t="s">
        <v>1058</v>
      </c>
      <c r="AF13718" s="80" t="str">
        <f t="shared" si="342"/>
        <v>ex Lupinus lepidus</v>
      </c>
      <c r="AG13718" s="3" t="s">
        <v>3273</v>
      </c>
      <c r="AH13718" s="3" t="s">
        <v>3273</v>
      </c>
      <c r="AI13718" s="80"/>
      <c r="AJ13718" s="80"/>
      <c r="AK13718" s="80"/>
      <c r="AL13718" s="80"/>
      <c r="AM13718" s="80"/>
      <c r="AN13718" s="80"/>
      <c r="AO13718" s="80"/>
      <c r="AP13718" s="80"/>
      <c r="AQ13718" s="80"/>
      <c r="AR13718" s="80"/>
      <c r="AS13718" s="80"/>
      <c r="AT13718" s="80" t="s">
        <v>1928</v>
      </c>
      <c r="AU13718" s="80"/>
      <c r="AV13718" s="80"/>
      <c r="AW13718" s="80"/>
      <c r="AX13718" s="80"/>
      <c r="AY13718" s="80"/>
      <c r="AZ13718" s="80"/>
      <c r="BA13718" s="80"/>
      <c r="BB13718" s="80"/>
      <c r="BC13718" s="80"/>
    </row>
    <row r="13719" spans="1:55" x14ac:dyDescent="0.25">
      <c r="A13719" s="404">
        <v>43396</v>
      </c>
      <c r="B13719" s="5">
        <v>6730</v>
      </c>
      <c r="E13719" s="81">
        <v>3</v>
      </c>
      <c r="F13719" s="79" t="s">
        <v>1144</v>
      </c>
      <c r="G13719" s="79">
        <v>2018</v>
      </c>
      <c r="H13719" s="79"/>
      <c r="I13719" s="80"/>
      <c r="J13719" s="80"/>
      <c r="K13719" s="80"/>
      <c r="L13719" s="6"/>
      <c r="M13719" s="80"/>
      <c r="N13719" s="79" t="s">
        <v>1950</v>
      </c>
      <c r="O13719" s="79"/>
      <c r="P13719" s="418">
        <v>19</v>
      </c>
      <c r="Q13719" s="418">
        <v>19</v>
      </c>
      <c r="R13719" s="418">
        <v>2</v>
      </c>
      <c r="S13719" s="80" t="s">
        <v>3</v>
      </c>
      <c r="T13719" s="80" t="s">
        <v>44</v>
      </c>
      <c r="U13719" s="80" t="s">
        <v>1562</v>
      </c>
      <c r="V13719" s="6" t="s">
        <v>2028</v>
      </c>
      <c r="W13719" s="80"/>
      <c r="X13719" s="80" t="s">
        <v>3502</v>
      </c>
      <c r="Y13719" s="80"/>
      <c r="Z13719" s="80"/>
      <c r="AA13719" s="83">
        <v>42.26896</v>
      </c>
      <c r="AB13719" s="83">
        <v>-122.6966</v>
      </c>
      <c r="AC13719" s="80" t="s">
        <v>45</v>
      </c>
      <c r="AD13719" s="80"/>
      <c r="AE13719" s="80" t="s">
        <v>1058</v>
      </c>
      <c r="AF13719" s="80" t="str">
        <f t="shared" si="342"/>
        <v>ex Lupinus lepidus</v>
      </c>
      <c r="AG13719" s="3" t="s">
        <v>3273</v>
      </c>
      <c r="AH13719" s="3" t="s">
        <v>3273</v>
      </c>
      <c r="AI13719" s="80"/>
      <c r="AJ13719" s="80"/>
      <c r="AK13719" s="80"/>
      <c r="AL13719" s="80"/>
      <c r="AM13719" s="80"/>
      <c r="AN13719" s="80"/>
      <c r="AO13719" s="80"/>
      <c r="AP13719" s="80"/>
      <c r="AQ13719" s="80"/>
      <c r="AR13719" s="80"/>
      <c r="AS13719" s="80"/>
      <c r="AT13719" s="80" t="s">
        <v>1928</v>
      </c>
    </row>
    <row r="13720" spans="1:55" x14ac:dyDescent="0.25">
      <c r="A13720" s="404">
        <v>43396</v>
      </c>
      <c r="B13720" s="5">
        <v>6731</v>
      </c>
      <c r="E13720" s="81">
        <v>3</v>
      </c>
      <c r="F13720" s="79" t="s">
        <v>1144</v>
      </c>
      <c r="G13720" s="79">
        <v>2018</v>
      </c>
      <c r="H13720" s="79"/>
      <c r="I13720" s="80"/>
      <c r="J13720" s="80"/>
      <c r="K13720" s="80"/>
      <c r="L13720" s="6"/>
      <c r="M13720" s="80"/>
      <c r="N13720" s="79" t="s">
        <v>1950</v>
      </c>
      <c r="O13720" s="79"/>
      <c r="P13720" s="418">
        <v>19</v>
      </c>
      <c r="Q13720" s="418">
        <v>19</v>
      </c>
      <c r="R13720" s="418">
        <v>3</v>
      </c>
      <c r="S13720" s="80" t="s">
        <v>3</v>
      </c>
      <c r="T13720" s="80" t="s">
        <v>44</v>
      </c>
      <c r="U13720" s="80" t="s">
        <v>1562</v>
      </c>
      <c r="V13720" s="6" t="s">
        <v>2028</v>
      </c>
      <c r="W13720" s="80"/>
      <c r="X13720" s="80" t="s">
        <v>3502</v>
      </c>
      <c r="Y13720" s="80"/>
      <c r="Z13720" s="80"/>
      <c r="AA13720" s="83">
        <v>42.26896</v>
      </c>
      <c r="AB13720" s="83">
        <v>-122.6966</v>
      </c>
      <c r="AC13720" s="80" t="s">
        <v>45</v>
      </c>
      <c r="AD13720" s="80"/>
      <c r="AE13720" s="80" t="s">
        <v>1058</v>
      </c>
      <c r="AF13720" s="80" t="str">
        <f t="shared" si="342"/>
        <v>ex Lupinus lepidus</v>
      </c>
      <c r="AG13720" s="3" t="s">
        <v>3273</v>
      </c>
      <c r="AH13720" s="3" t="s">
        <v>3273</v>
      </c>
      <c r="AI13720" s="80"/>
      <c r="AJ13720" s="80"/>
      <c r="AK13720" s="80"/>
      <c r="AL13720" s="80"/>
      <c r="AM13720" s="80"/>
      <c r="AN13720" s="80"/>
      <c r="AO13720" s="80"/>
      <c r="AP13720" s="80"/>
      <c r="AQ13720" s="80"/>
      <c r="AR13720" s="80"/>
      <c r="AS13720" s="80"/>
      <c r="AT13720" s="80" t="s">
        <v>1928</v>
      </c>
    </row>
    <row r="13721" spans="1:55" x14ac:dyDescent="0.25">
      <c r="A13721" s="404">
        <v>43396</v>
      </c>
      <c r="B13721" s="5">
        <v>6733</v>
      </c>
      <c r="C13721" s="110"/>
      <c r="D13721" s="110"/>
      <c r="E13721" s="111">
        <v>3</v>
      </c>
      <c r="F13721" s="109" t="s">
        <v>1144</v>
      </c>
      <c r="G13721" s="109">
        <v>2018</v>
      </c>
      <c r="H13721" s="109"/>
      <c r="I13721" s="110"/>
      <c r="J13721" s="110"/>
      <c r="K13721" s="110"/>
      <c r="L13721" s="6"/>
      <c r="M13721" s="110"/>
      <c r="N13721" s="109" t="s">
        <v>1952</v>
      </c>
      <c r="O13721" s="109"/>
      <c r="P13721" s="424">
        <v>20</v>
      </c>
      <c r="Q13721" s="424">
        <v>20</v>
      </c>
      <c r="R13721" s="424">
        <v>1</v>
      </c>
      <c r="S13721" s="110" t="s">
        <v>3</v>
      </c>
      <c r="T13721" s="110" t="s">
        <v>44</v>
      </c>
      <c r="U13721" s="110" t="s">
        <v>1562</v>
      </c>
      <c r="V13721" s="6" t="s">
        <v>2028</v>
      </c>
      <c r="W13721" s="110"/>
      <c r="X13721" s="80" t="s">
        <v>3502</v>
      </c>
      <c r="Y13721" s="110"/>
      <c r="Z13721" s="110"/>
      <c r="AA13721" s="113">
        <v>42.26896</v>
      </c>
      <c r="AB13721" s="113">
        <v>-122.6966</v>
      </c>
      <c r="AC13721" s="110" t="s">
        <v>45</v>
      </c>
      <c r="AD13721" s="110"/>
      <c r="AE13721" s="110" t="s">
        <v>1954</v>
      </c>
      <c r="AF13721" s="110" t="str">
        <f t="shared" si="342"/>
        <v>ex Potentilla glandulosa</v>
      </c>
      <c r="AG13721" s="3" t="s">
        <v>3273</v>
      </c>
      <c r="AH13721" s="3" t="s">
        <v>3273</v>
      </c>
      <c r="AI13721" s="110"/>
      <c r="AJ13721" s="110"/>
      <c r="AK13721" s="110"/>
      <c r="AL13721" s="110"/>
      <c r="AM13721" s="110"/>
      <c r="AN13721" s="110"/>
      <c r="AO13721" s="110"/>
      <c r="AP13721" s="110"/>
      <c r="AQ13721" s="110"/>
      <c r="AR13721" s="110"/>
      <c r="AS13721" s="110"/>
      <c r="AT13721" s="110" t="s">
        <v>1928</v>
      </c>
      <c r="AU13721" s="110"/>
      <c r="AV13721" s="110"/>
      <c r="AW13721" s="110"/>
      <c r="AX13721" s="110"/>
      <c r="AY13721" s="110"/>
      <c r="AZ13721" s="110"/>
      <c r="BA13721" s="110"/>
      <c r="BB13721" s="110"/>
      <c r="BC13721" s="110"/>
    </row>
    <row r="13722" spans="1:55" x14ac:dyDescent="0.25">
      <c r="A13722" s="404">
        <v>43396</v>
      </c>
      <c r="B13722" s="5">
        <v>6735</v>
      </c>
      <c r="C13722" s="110"/>
      <c r="D13722" s="110"/>
      <c r="E13722" s="111">
        <v>3</v>
      </c>
      <c r="F13722" s="109" t="s">
        <v>1144</v>
      </c>
      <c r="G13722" s="109">
        <v>2018</v>
      </c>
      <c r="H13722" s="109"/>
      <c r="I13722" s="110"/>
      <c r="J13722" s="110"/>
      <c r="K13722" s="110"/>
      <c r="L13722" s="6"/>
      <c r="M13722" s="110"/>
      <c r="N13722" s="109" t="s">
        <v>1953</v>
      </c>
      <c r="O13722" s="109"/>
      <c r="P13722" s="424">
        <v>21</v>
      </c>
      <c r="Q13722" s="424">
        <v>21</v>
      </c>
      <c r="R13722" s="424">
        <v>1</v>
      </c>
      <c r="S13722" s="110" t="s">
        <v>3</v>
      </c>
      <c r="T13722" s="110" t="s">
        <v>44</v>
      </c>
      <c r="U13722" s="110" t="s">
        <v>1562</v>
      </c>
      <c r="V13722" s="6" t="s">
        <v>2028</v>
      </c>
      <c r="W13722" s="110"/>
      <c r="X13722" s="80" t="s">
        <v>3502</v>
      </c>
      <c r="Y13722" s="110"/>
      <c r="Z13722" s="110"/>
      <c r="AA13722" s="113">
        <v>42.26896</v>
      </c>
      <c r="AB13722" s="113">
        <v>-122.6966</v>
      </c>
      <c r="AC13722" s="110" t="s">
        <v>45</v>
      </c>
      <c r="AD13722" s="110"/>
      <c r="AE13722" s="110" t="s">
        <v>1955</v>
      </c>
      <c r="AF13722" s="110" t="str">
        <f t="shared" si="342"/>
        <v>ex Castilleja applegatei</v>
      </c>
      <c r="AG13722" s="3" t="s">
        <v>3273</v>
      </c>
      <c r="AH13722" s="3" t="s">
        <v>3273</v>
      </c>
      <c r="AI13722" s="110"/>
      <c r="AJ13722" s="110"/>
      <c r="AK13722" s="110"/>
      <c r="AL13722" s="110"/>
      <c r="AM13722" s="110"/>
      <c r="AN13722" s="110"/>
      <c r="AO13722" s="110"/>
      <c r="AP13722" s="110"/>
      <c r="AQ13722" s="110"/>
      <c r="AR13722" s="110"/>
      <c r="AS13722" s="110"/>
      <c r="AT13722" s="110" t="s">
        <v>1928</v>
      </c>
      <c r="AU13722" s="110"/>
      <c r="AV13722" s="110"/>
      <c r="AW13722" s="110"/>
      <c r="AX13722" s="110"/>
      <c r="AY13722" s="110"/>
      <c r="AZ13722" s="110"/>
      <c r="BA13722" s="110"/>
      <c r="BB13722" s="110"/>
      <c r="BC13722" s="110"/>
    </row>
    <row r="13723" spans="1:55" x14ac:dyDescent="0.25">
      <c r="A13723" s="404">
        <v>43396</v>
      </c>
      <c r="B13723" s="5">
        <v>6737</v>
      </c>
      <c r="C13723" s="84"/>
      <c r="D13723" s="84"/>
      <c r="E13723" s="146">
        <v>3</v>
      </c>
      <c r="F13723" s="145" t="s">
        <v>1144</v>
      </c>
      <c r="G13723" s="145">
        <v>2018</v>
      </c>
      <c r="H13723" s="145"/>
      <c r="I13723" s="84"/>
      <c r="J13723" s="84"/>
      <c r="K13723" s="84"/>
      <c r="L13723" s="6"/>
      <c r="M13723" s="84"/>
      <c r="N13723" s="145" t="s">
        <v>1956</v>
      </c>
      <c r="O13723" s="145"/>
      <c r="P13723" s="434">
        <v>23</v>
      </c>
      <c r="Q13723" s="434">
        <v>23</v>
      </c>
      <c r="R13723" s="434">
        <v>1</v>
      </c>
      <c r="S13723" s="84" t="s">
        <v>3</v>
      </c>
      <c r="T13723" s="84" t="s">
        <v>44</v>
      </c>
      <c r="U13723" s="84" t="s">
        <v>1562</v>
      </c>
      <c r="V13723" s="6" t="s">
        <v>2028</v>
      </c>
      <c r="W13723" s="84"/>
      <c r="X13723" s="80" t="s">
        <v>3502</v>
      </c>
      <c r="Y13723" s="84"/>
      <c r="Z13723" s="84"/>
      <c r="AA13723" s="148">
        <v>42.26896</v>
      </c>
      <c r="AB13723" s="148">
        <v>-122.6966</v>
      </c>
      <c r="AC13723" s="84" t="s">
        <v>45</v>
      </c>
      <c r="AD13723" s="84"/>
      <c r="AE13723" s="84" t="s">
        <v>1226</v>
      </c>
      <c r="AF13723" s="84" t="str">
        <f t="shared" si="342"/>
        <v>ex Vicia americana</v>
      </c>
      <c r="AG13723" s="3" t="s">
        <v>3273</v>
      </c>
      <c r="AH13723" s="3" t="s">
        <v>3273</v>
      </c>
      <c r="AI13723" s="84"/>
      <c r="AJ13723" s="84"/>
      <c r="AK13723" s="84"/>
      <c r="AL13723" s="84"/>
      <c r="AM13723" s="84"/>
      <c r="AN13723" s="84"/>
      <c r="AO13723" s="84"/>
      <c r="AP13723" s="84"/>
      <c r="AQ13723" s="84"/>
      <c r="AR13723" s="84"/>
      <c r="AS13723" s="84"/>
      <c r="AT13723" s="84" t="s">
        <v>1928</v>
      </c>
      <c r="AU13723" s="84"/>
      <c r="AV13723" s="84"/>
      <c r="AW13723" s="84"/>
      <c r="AX13723" s="84"/>
      <c r="AY13723" s="84"/>
      <c r="AZ13723" s="84"/>
      <c r="BA13723" s="84"/>
      <c r="BB13723" s="84"/>
      <c r="BC13723" s="84"/>
    </row>
    <row r="13724" spans="1:55" x14ac:dyDescent="0.25">
      <c r="A13724" s="404">
        <v>43396</v>
      </c>
      <c r="B13724" s="5">
        <v>6739</v>
      </c>
      <c r="E13724" s="146">
        <v>3</v>
      </c>
      <c r="F13724" s="145" t="s">
        <v>1144</v>
      </c>
      <c r="G13724" s="145">
        <v>2018</v>
      </c>
      <c r="H13724" s="145"/>
      <c r="I13724" s="84"/>
      <c r="J13724" s="84"/>
      <c r="K13724" s="84"/>
      <c r="L13724" s="6"/>
      <c r="M13724" s="84"/>
      <c r="N13724" s="145" t="s">
        <v>1956</v>
      </c>
      <c r="O13724" s="145"/>
      <c r="P13724" s="434">
        <v>23</v>
      </c>
      <c r="Q13724" s="434">
        <v>23</v>
      </c>
      <c r="R13724" s="434">
        <v>2</v>
      </c>
      <c r="S13724" s="84" t="s">
        <v>3</v>
      </c>
      <c r="T13724" s="84" t="s">
        <v>44</v>
      </c>
      <c r="U13724" s="84" t="s">
        <v>1562</v>
      </c>
      <c r="V13724" s="6" t="s">
        <v>2028</v>
      </c>
      <c r="W13724" s="84"/>
      <c r="X13724" s="80" t="s">
        <v>3502</v>
      </c>
      <c r="Y13724" s="84"/>
      <c r="Z13724" s="84"/>
      <c r="AA13724" s="148">
        <v>42.26896</v>
      </c>
      <c r="AB13724" s="148">
        <v>-122.6966</v>
      </c>
      <c r="AC13724" s="84" t="s">
        <v>45</v>
      </c>
      <c r="AD13724" s="84"/>
      <c r="AE13724" s="84" t="s">
        <v>1226</v>
      </c>
      <c r="AF13724" s="84" t="str">
        <f t="shared" si="342"/>
        <v>ex Vicia americana</v>
      </c>
      <c r="AG13724" s="3" t="s">
        <v>3273</v>
      </c>
      <c r="AH13724" s="3" t="s">
        <v>3273</v>
      </c>
      <c r="AI13724" s="84"/>
      <c r="AJ13724" s="84"/>
      <c r="AK13724" s="84"/>
      <c r="AL13724" s="84"/>
      <c r="AM13724" s="84"/>
      <c r="AN13724" s="84"/>
      <c r="AO13724" s="84"/>
      <c r="AP13724" s="84"/>
      <c r="AQ13724" s="84"/>
      <c r="AR13724" s="84"/>
      <c r="AS13724" s="84"/>
      <c r="AT13724" s="84" t="s">
        <v>1928</v>
      </c>
    </row>
    <row r="13725" spans="1:55" x14ac:dyDescent="0.25">
      <c r="A13725" s="404">
        <v>43396</v>
      </c>
      <c r="B13725" s="5">
        <v>6741</v>
      </c>
      <c r="C13725" s="96"/>
      <c r="D13725" s="96"/>
      <c r="E13725" s="97">
        <v>3</v>
      </c>
      <c r="F13725" s="95" t="s">
        <v>1144</v>
      </c>
      <c r="G13725" s="95">
        <v>2018</v>
      </c>
      <c r="H13725" s="95"/>
      <c r="I13725" s="96"/>
      <c r="J13725" s="96"/>
      <c r="K13725" s="96"/>
      <c r="L13725" s="6"/>
      <c r="M13725" s="96"/>
      <c r="N13725" s="95" t="s">
        <v>1957</v>
      </c>
      <c r="O13725" s="95"/>
      <c r="P13725" s="421">
        <v>24</v>
      </c>
      <c r="Q13725" s="421">
        <v>24</v>
      </c>
      <c r="R13725" s="421">
        <v>1</v>
      </c>
      <c r="S13725" s="96" t="s">
        <v>3</v>
      </c>
      <c r="T13725" s="96" t="s">
        <v>44</v>
      </c>
      <c r="U13725" s="96" t="s">
        <v>1562</v>
      </c>
      <c r="V13725" s="6" t="s">
        <v>2028</v>
      </c>
      <c r="W13725" s="96"/>
      <c r="X13725" s="96" t="s">
        <v>1926</v>
      </c>
      <c r="Y13725" s="96"/>
      <c r="Z13725" s="96"/>
      <c r="AA13725" s="99">
        <v>42.268329999999999</v>
      </c>
      <c r="AB13725" s="99">
        <v>-122.7184</v>
      </c>
      <c r="AC13725" s="96" t="s">
        <v>45</v>
      </c>
      <c r="AD13725" s="96"/>
      <c r="AE13725" s="96" t="s">
        <v>573</v>
      </c>
      <c r="AF13725" s="96" t="str">
        <f t="shared" si="342"/>
        <v>ex Ranunculus occidentalis</v>
      </c>
      <c r="AG13725" s="3" t="s">
        <v>3273</v>
      </c>
      <c r="AH13725" s="3" t="s">
        <v>3273</v>
      </c>
      <c r="AI13725" s="96"/>
      <c r="AJ13725" s="96"/>
      <c r="AK13725" s="96"/>
      <c r="AL13725" s="96"/>
      <c r="AM13725" s="96"/>
      <c r="AN13725" s="96"/>
      <c r="AO13725" s="96"/>
      <c r="AP13725" s="96"/>
      <c r="AQ13725" s="96"/>
      <c r="AR13725" s="96"/>
      <c r="AS13725" s="96"/>
      <c r="AT13725" s="96" t="s">
        <v>1928</v>
      </c>
      <c r="AU13725" s="96"/>
      <c r="AV13725" s="96"/>
      <c r="AW13725" s="96"/>
      <c r="AX13725" s="96"/>
      <c r="AY13725" s="96"/>
      <c r="AZ13725" s="96"/>
      <c r="BA13725" s="96"/>
      <c r="BB13725" s="96"/>
      <c r="BC13725" s="96"/>
    </row>
    <row r="13726" spans="1:55" x14ac:dyDescent="0.25">
      <c r="A13726" s="404">
        <v>43396</v>
      </c>
      <c r="B13726" s="5">
        <v>6743</v>
      </c>
      <c r="E13726" s="97">
        <v>3</v>
      </c>
      <c r="F13726" s="95" t="s">
        <v>1144</v>
      </c>
      <c r="G13726" s="95">
        <v>2018</v>
      </c>
      <c r="H13726" s="95"/>
      <c r="I13726" s="96"/>
      <c r="J13726" s="96"/>
      <c r="K13726" s="96"/>
      <c r="L13726" s="6"/>
      <c r="M13726" s="96"/>
      <c r="N13726" s="95" t="s">
        <v>1957</v>
      </c>
      <c r="O13726" s="95"/>
      <c r="P13726" s="421">
        <v>24</v>
      </c>
      <c r="Q13726" s="421">
        <v>24</v>
      </c>
      <c r="R13726" s="421">
        <v>2</v>
      </c>
      <c r="S13726" s="96" t="s">
        <v>3</v>
      </c>
      <c r="T13726" s="96" t="s">
        <v>44</v>
      </c>
      <c r="U13726" s="96" t="s">
        <v>1562</v>
      </c>
      <c r="V13726" s="6" t="s">
        <v>2028</v>
      </c>
      <c r="W13726" s="96"/>
      <c r="X13726" s="96" t="s">
        <v>1926</v>
      </c>
      <c r="Y13726" s="96"/>
      <c r="Z13726" s="96"/>
      <c r="AA13726" s="99">
        <v>42.268329999999999</v>
      </c>
      <c r="AB13726" s="99">
        <v>-122.7184</v>
      </c>
      <c r="AC13726" s="96" t="s">
        <v>45</v>
      </c>
      <c r="AD13726" s="96"/>
      <c r="AE13726" s="96" t="s">
        <v>573</v>
      </c>
      <c r="AF13726" s="96" t="str">
        <f t="shared" si="342"/>
        <v>ex Ranunculus occidentalis</v>
      </c>
      <c r="AG13726" s="3" t="s">
        <v>3273</v>
      </c>
      <c r="AH13726" s="3" t="s">
        <v>3273</v>
      </c>
      <c r="AI13726" s="96"/>
      <c r="AJ13726" s="96"/>
      <c r="AK13726" s="96"/>
      <c r="AL13726" s="96"/>
      <c r="AM13726" s="96"/>
      <c r="AN13726" s="96"/>
      <c r="AO13726" s="96"/>
      <c r="AP13726" s="96"/>
      <c r="AQ13726" s="96"/>
      <c r="AR13726" s="96"/>
      <c r="AS13726" s="96"/>
      <c r="AT13726" s="96" t="s">
        <v>1928</v>
      </c>
    </row>
    <row r="13727" spans="1:55" x14ac:dyDescent="0.25">
      <c r="A13727" s="404">
        <v>43396</v>
      </c>
      <c r="B13727" s="5">
        <v>6745</v>
      </c>
      <c r="E13727" s="97">
        <v>3</v>
      </c>
      <c r="F13727" s="95" t="s">
        <v>1144</v>
      </c>
      <c r="G13727" s="95">
        <v>2018</v>
      </c>
      <c r="H13727" s="95"/>
      <c r="I13727" s="96"/>
      <c r="J13727" s="96"/>
      <c r="K13727" s="96"/>
      <c r="L13727" s="6"/>
      <c r="M13727" s="96"/>
      <c r="N13727" s="95" t="s">
        <v>1957</v>
      </c>
      <c r="O13727" s="95"/>
      <c r="P13727" s="421">
        <v>24</v>
      </c>
      <c r="Q13727" s="421">
        <v>24</v>
      </c>
      <c r="R13727" s="421">
        <v>3</v>
      </c>
      <c r="S13727" s="96" t="s">
        <v>3</v>
      </c>
      <c r="T13727" s="96" t="s">
        <v>44</v>
      </c>
      <c r="U13727" s="96" t="s">
        <v>1562</v>
      </c>
      <c r="V13727" s="6" t="s">
        <v>2028</v>
      </c>
      <c r="W13727" s="96"/>
      <c r="X13727" s="96" t="s">
        <v>1926</v>
      </c>
      <c r="Y13727" s="96"/>
      <c r="Z13727" s="96"/>
      <c r="AA13727" s="99">
        <v>42.268329999999999</v>
      </c>
      <c r="AB13727" s="99">
        <v>-122.7184</v>
      </c>
      <c r="AC13727" s="96" t="s">
        <v>45</v>
      </c>
      <c r="AD13727" s="96"/>
      <c r="AE13727" s="96" t="s">
        <v>573</v>
      </c>
      <c r="AF13727" s="96" t="str">
        <f t="shared" si="342"/>
        <v>ex Ranunculus occidentalis</v>
      </c>
      <c r="AG13727" s="3" t="s">
        <v>3273</v>
      </c>
      <c r="AH13727" s="3" t="s">
        <v>3273</v>
      </c>
      <c r="AI13727" s="96"/>
      <c r="AJ13727" s="96"/>
      <c r="AK13727" s="96"/>
      <c r="AL13727" s="96"/>
      <c r="AM13727" s="96"/>
      <c r="AN13727" s="96"/>
      <c r="AO13727" s="96"/>
      <c r="AP13727" s="96"/>
      <c r="AQ13727" s="96"/>
      <c r="AR13727" s="96"/>
      <c r="AS13727" s="96"/>
      <c r="AT13727" s="96" t="s">
        <v>1928</v>
      </c>
    </row>
    <row r="13728" spans="1:55" x14ac:dyDescent="0.25">
      <c r="A13728" s="404">
        <v>43396</v>
      </c>
      <c r="B13728" s="5">
        <v>6747</v>
      </c>
      <c r="C13728" s="166"/>
      <c r="D13728" s="166"/>
      <c r="E13728" s="218">
        <v>3</v>
      </c>
      <c r="F13728" s="219" t="s">
        <v>1144</v>
      </c>
      <c r="G13728" s="219">
        <v>2018</v>
      </c>
      <c r="H13728" s="219"/>
      <c r="I13728" s="166"/>
      <c r="J13728" s="166"/>
      <c r="K13728" s="166"/>
      <c r="L13728" s="6"/>
      <c r="M13728" s="166"/>
      <c r="N13728" s="219" t="s">
        <v>1958</v>
      </c>
      <c r="O13728" s="219"/>
      <c r="P13728" s="465">
        <v>25</v>
      </c>
      <c r="Q13728" s="465">
        <v>25</v>
      </c>
      <c r="R13728" s="465">
        <v>1</v>
      </c>
      <c r="S13728" s="166" t="s">
        <v>3</v>
      </c>
      <c r="T13728" s="166" t="s">
        <v>44</v>
      </c>
      <c r="U13728" s="166" t="s">
        <v>1562</v>
      </c>
      <c r="V13728" s="6" t="s">
        <v>2028</v>
      </c>
      <c r="W13728" s="166"/>
      <c r="X13728" s="166" t="s">
        <v>1926</v>
      </c>
      <c r="Y13728" s="166"/>
      <c r="Z13728" s="166"/>
      <c r="AA13728" s="99">
        <v>42.268329999999999</v>
      </c>
      <c r="AB13728" s="99">
        <v>-122.7184</v>
      </c>
      <c r="AC13728" s="166" t="s">
        <v>45</v>
      </c>
      <c r="AD13728" s="166"/>
      <c r="AE13728" s="166" t="s">
        <v>1015</v>
      </c>
      <c r="AF13728" s="166" t="str">
        <f t="shared" si="342"/>
        <v>ex Potentilla gracilis</v>
      </c>
      <c r="AG13728" s="3" t="s">
        <v>3273</v>
      </c>
      <c r="AH13728" s="3" t="s">
        <v>3273</v>
      </c>
      <c r="AI13728" s="166"/>
      <c r="AJ13728" s="166"/>
      <c r="AK13728" s="166"/>
      <c r="AL13728" s="166"/>
      <c r="AM13728" s="166"/>
      <c r="AN13728" s="166"/>
      <c r="AO13728" s="166"/>
      <c r="AP13728" s="166"/>
      <c r="AQ13728" s="166"/>
      <c r="AR13728" s="166"/>
      <c r="AS13728" s="166"/>
      <c r="AT13728" s="166" t="s">
        <v>1928</v>
      </c>
      <c r="AU13728" s="166"/>
      <c r="AV13728" s="166"/>
      <c r="AW13728" s="166"/>
      <c r="AX13728" s="166"/>
      <c r="AY13728" s="166"/>
      <c r="AZ13728" s="166"/>
      <c r="BA13728" s="166"/>
      <c r="BB13728" s="166"/>
      <c r="BC13728" s="166"/>
    </row>
    <row r="13729" spans="1:55" x14ac:dyDescent="0.25">
      <c r="A13729" s="404">
        <v>43396</v>
      </c>
      <c r="B13729" s="5">
        <v>6749</v>
      </c>
      <c r="E13729" s="218">
        <v>3</v>
      </c>
      <c r="F13729" s="219" t="s">
        <v>1144</v>
      </c>
      <c r="G13729" s="219">
        <v>2018</v>
      </c>
      <c r="H13729" s="219"/>
      <c r="I13729" s="166"/>
      <c r="J13729" s="166"/>
      <c r="K13729" s="166"/>
      <c r="L13729" s="6"/>
      <c r="M13729" s="166"/>
      <c r="N13729" s="219" t="s">
        <v>1958</v>
      </c>
      <c r="O13729" s="219"/>
      <c r="P13729" s="465">
        <v>25</v>
      </c>
      <c r="Q13729" s="465">
        <v>25</v>
      </c>
      <c r="R13729" s="465">
        <v>2</v>
      </c>
      <c r="S13729" s="166" t="s">
        <v>3</v>
      </c>
      <c r="T13729" s="166" t="s">
        <v>44</v>
      </c>
      <c r="U13729" s="166" t="s">
        <v>1562</v>
      </c>
      <c r="V13729" s="6" t="s">
        <v>2028</v>
      </c>
      <c r="W13729" s="166"/>
      <c r="X13729" s="166" t="s">
        <v>1926</v>
      </c>
      <c r="Y13729" s="166"/>
      <c r="Z13729" s="166"/>
      <c r="AA13729" s="99">
        <v>42.268329999999999</v>
      </c>
      <c r="AB13729" s="99">
        <v>-122.7184</v>
      </c>
      <c r="AC13729" s="166" t="s">
        <v>45</v>
      </c>
      <c r="AD13729" s="166"/>
      <c r="AE13729" s="166" t="s">
        <v>1015</v>
      </c>
      <c r="AF13729" s="166" t="str">
        <f t="shared" si="342"/>
        <v>ex Potentilla gracilis</v>
      </c>
      <c r="AG13729" s="3" t="s">
        <v>3273</v>
      </c>
      <c r="AH13729" s="3" t="s">
        <v>3273</v>
      </c>
      <c r="AI13729" s="166"/>
      <c r="AJ13729" s="166"/>
      <c r="AK13729" s="166"/>
      <c r="AL13729" s="166"/>
      <c r="AM13729" s="166"/>
      <c r="AN13729" s="166"/>
      <c r="AO13729" s="166"/>
      <c r="AP13729" s="166"/>
      <c r="AQ13729" s="166"/>
      <c r="AR13729" s="166"/>
      <c r="AS13729" s="166"/>
      <c r="AT13729" s="166" t="s">
        <v>1928</v>
      </c>
    </row>
    <row r="13730" spans="1:55" x14ac:dyDescent="0.25">
      <c r="A13730" s="404">
        <v>43396</v>
      </c>
      <c r="B13730" s="5">
        <v>6751</v>
      </c>
      <c r="E13730" s="218">
        <v>3</v>
      </c>
      <c r="F13730" s="219" t="s">
        <v>1144</v>
      </c>
      <c r="G13730" s="219">
        <v>2018</v>
      </c>
      <c r="H13730" s="219"/>
      <c r="I13730" s="166"/>
      <c r="J13730" s="166"/>
      <c r="K13730" s="166"/>
      <c r="L13730" s="6"/>
      <c r="M13730" s="166"/>
      <c r="N13730" s="219" t="s">
        <v>1958</v>
      </c>
      <c r="O13730" s="219"/>
      <c r="P13730" s="465">
        <v>25</v>
      </c>
      <c r="Q13730" s="465">
        <v>25</v>
      </c>
      <c r="R13730" s="465">
        <v>3</v>
      </c>
      <c r="S13730" s="166" t="s">
        <v>3</v>
      </c>
      <c r="T13730" s="166" t="s">
        <v>44</v>
      </c>
      <c r="U13730" s="166" t="s">
        <v>1562</v>
      </c>
      <c r="V13730" s="6" t="s">
        <v>2028</v>
      </c>
      <c r="W13730" s="166"/>
      <c r="X13730" s="166" t="s">
        <v>1926</v>
      </c>
      <c r="Y13730" s="166"/>
      <c r="Z13730" s="166"/>
      <c r="AA13730" s="99">
        <v>42.268329999999999</v>
      </c>
      <c r="AB13730" s="99">
        <v>-122.7184</v>
      </c>
      <c r="AC13730" s="166" t="s">
        <v>45</v>
      </c>
      <c r="AD13730" s="166"/>
      <c r="AE13730" s="166" t="s">
        <v>1015</v>
      </c>
      <c r="AF13730" s="166" t="str">
        <f t="shared" si="342"/>
        <v>ex Potentilla gracilis</v>
      </c>
      <c r="AG13730" s="3" t="s">
        <v>3273</v>
      </c>
      <c r="AH13730" s="3" t="s">
        <v>3273</v>
      </c>
      <c r="AI13730" s="166"/>
      <c r="AJ13730" s="166"/>
      <c r="AK13730" s="166"/>
      <c r="AL13730" s="166"/>
      <c r="AM13730" s="166"/>
      <c r="AN13730" s="166"/>
      <c r="AO13730" s="166"/>
      <c r="AP13730" s="166"/>
      <c r="AQ13730" s="166"/>
      <c r="AR13730" s="166"/>
      <c r="AS13730" s="166"/>
      <c r="AT13730" s="166" t="s">
        <v>1928</v>
      </c>
    </row>
    <row r="13731" spans="1:55" x14ac:dyDescent="0.25">
      <c r="A13731" s="404">
        <v>43396</v>
      </c>
      <c r="B13731" s="5">
        <v>6753</v>
      </c>
      <c r="E13731" s="218">
        <v>3</v>
      </c>
      <c r="F13731" s="219" t="s">
        <v>1144</v>
      </c>
      <c r="G13731" s="219">
        <v>2018</v>
      </c>
      <c r="H13731" s="219"/>
      <c r="I13731" s="166"/>
      <c r="J13731" s="166"/>
      <c r="K13731" s="166"/>
      <c r="L13731" s="6"/>
      <c r="M13731" s="166"/>
      <c r="N13731" s="219" t="s">
        <v>1958</v>
      </c>
      <c r="O13731" s="219"/>
      <c r="P13731" s="465">
        <v>25</v>
      </c>
      <c r="Q13731" s="465">
        <v>25</v>
      </c>
      <c r="R13731" s="465">
        <v>4</v>
      </c>
      <c r="S13731" s="166" t="s">
        <v>3</v>
      </c>
      <c r="T13731" s="166" t="s">
        <v>44</v>
      </c>
      <c r="U13731" s="166" t="s">
        <v>1562</v>
      </c>
      <c r="V13731" s="6" t="s">
        <v>2028</v>
      </c>
      <c r="W13731" s="166"/>
      <c r="X13731" s="166" t="s">
        <v>1926</v>
      </c>
      <c r="Y13731" s="166"/>
      <c r="Z13731" s="166"/>
      <c r="AA13731" s="99">
        <v>42.268329999999999</v>
      </c>
      <c r="AB13731" s="99">
        <v>-122.7184</v>
      </c>
      <c r="AC13731" s="166" t="s">
        <v>45</v>
      </c>
      <c r="AD13731" s="166"/>
      <c r="AE13731" s="166" t="s">
        <v>1015</v>
      </c>
      <c r="AF13731" s="166" t="str">
        <f t="shared" si="342"/>
        <v>ex Potentilla gracilis</v>
      </c>
      <c r="AG13731" s="3" t="s">
        <v>3273</v>
      </c>
      <c r="AH13731" s="3" t="s">
        <v>3273</v>
      </c>
      <c r="AI13731" s="166"/>
      <c r="AJ13731" s="166"/>
      <c r="AK13731" s="166"/>
      <c r="AL13731" s="166"/>
      <c r="AM13731" s="166"/>
      <c r="AN13731" s="166"/>
      <c r="AO13731" s="166"/>
      <c r="AP13731" s="166"/>
      <c r="AQ13731" s="166"/>
      <c r="AR13731" s="166"/>
      <c r="AS13731" s="166"/>
      <c r="AT13731" s="166" t="s">
        <v>1928</v>
      </c>
    </row>
    <row r="13732" spans="1:55" x14ac:dyDescent="0.25">
      <c r="A13732" s="404">
        <v>43396</v>
      </c>
      <c r="B13732" s="5">
        <v>6755</v>
      </c>
      <c r="E13732" s="218">
        <v>3</v>
      </c>
      <c r="F13732" s="219" t="s">
        <v>1144</v>
      </c>
      <c r="G13732" s="219">
        <v>2018</v>
      </c>
      <c r="H13732" s="219"/>
      <c r="I13732" s="166"/>
      <c r="J13732" s="166"/>
      <c r="K13732" s="166"/>
      <c r="L13732" s="6"/>
      <c r="M13732" s="166"/>
      <c r="N13732" s="219" t="s">
        <v>1958</v>
      </c>
      <c r="O13732" s="219"/>
      <c r="P13732" s="465">
        <v>25</v>
      </c>
      <c r="Q13732" s="465">
        <v>25</v>
      </c>
      <c r="R13732" s="465">
        <v>5</v>
      </c>
      <c r="S13732" s="166" t="s">
        <v>3</v>
      </c>
      <c r="T13732" s="166" t="s">
        <v>44</v>
      </c>
      <c r="U13732" s="166" t="s">
        <v>1562</v>
      </c>
      <c r="V13732" s="6" t="s">
        <v>2028</v>
      </c>
      <c r="W13732" s="166"/>
      <c r="X13732" s="166" t="s">
        <v>1926</v>
      </c>
      <c r="Y13732" s="166"/>
      <c r="Z13732" s="166"/>
      <c r="AA13732" s="99">
        <v>42.268329999999999</v>
      </c>
      <c r="AB13732" s="99">
        <v>-122.7184</v>
      </c>
      <c r="AC13732" s="166" t="s">
        <v>45</v>
      </c>
      <c r="AD13732" s="166"/>
      <c r="AE13732" s="166" t="s">
        <v>1015</v>
      </c>
      <c r="AF13732" s="166" t="str">
        <f t="shared" si="342"/>
        <v>ex Potentilla gracilis</v>
      </c>
      <c r="AG13732" s="3" t="s">
        <v>3273</v>
      </c>
      <c r="AH13732" s="3" t="s">
        <v>3273</v>
      </c>
      <c r="AI13732" s="166"/>
      <c r="AJ13732" s="166"/>
      <c r="AK13732" s="166"/>
      <c r="AL13732" s="166"/>
      <c r="AM13732" s="166"/>
      <c r="AN13732" s="166"/>
      <c r="AO13732" s="166"/>
      <c r="AP13732" s="166"/>
      <c r="AQ13732" s="166"/>
      <c r="AR13732" s="166"/>
      <c r="AS13732" s="166"/>
      <c r="AT13732" s="166" t="s">
        <v>1928</v>
      </c>
    </row>
    <row r="13733" spans="1:55" x14ac:dyDescent="0.25">
      <c r="A13733" s="404">
        <v>43396</v>
      </c>
      <c r="B13733" s="5">
        <v>6757</v>
      </c>
      <c r="E13733" s="218">
        <v>3</v>
      </c>
      <c r="F13733" s="219" t="s">
        <v>1144</v>
      </c>
      <c r="G13733" s="219">
        <v>2018</v>
      </c>
      <c r="H13733" s="219"/>
      <c r="I13733" s="166"/>
      <c r="J13733" s="166"/>
      <c r="K13733" s="166"/>
      <c r="L13733" s="6"/>
      <c r="M13733" s="166"/>
      <c r="N13733" s="219" t="s">
        <v>1958</v>
      </c>
      <c r="O13733" s="219"/>
      <c r="P13733" s="465">
        <v>25</v>
      </c>
      <c r="Q13733" s="465">
        <v>25</v>
      </c>
      <c r="R13733" s="465">
        <v>6</v>
      </c>
      <c r="S13733" s="166" t="s">
        <v>3</v>
      </c>
      <c r="T13733" s="166" t="s">
        <v>44</v>
      </c>
      <c r="U13733" s="166" t="s">
        <v>1562</v>
      </c>
      <c r="V13733" s="6" t="s">
        <v>2028</v>
      </c>
      <c r="W13733" s="166"/>
      <c r="X13733" s="166" t="s">
        <v>1926</v>
      </c>
      <c r="Y13733" s="166"/>
      <c r="Z13733" s="166"/>
      <c r="AA13733" s="99">
        <v>42.268329999999999</v>
      </c>
      <c r="AB13733" s="99">
        <v>-122.7184</v>
      </c>
      <c r="AC13733" s="166" t="s">
        <v>45</v>
      </c>
      <c r="AD13733" s="166"/>
      <c r="AE13733" s="166" t="s">
        <v>1015</v>
      </c>
      <c r="AF13733" s="166" t="str">
        <f t="shared" si="342"/>
        <v>ex Potentilla gracilis</v>
      </c>
      <c r="AG13733" s="3" t="s">
        <v>3273</v>
      </c>
      <c r="AH13733" s="3" t="s">
        <v>3273</v>
      </c>
      <c r="AI13733" s="166"/>
      <c r="AJ13733" s="166"/>
      <c r="AK13733" s="166"/>
      <c r="AL13733" s="166"/>
      <c r="AM13733" s="166"/>
      <c r="AN13733" s="166"/>
      <c r="AO13733" s="166"/>
      <c r="AP13733" s="166"/>
      <c r="AQ13733" s="166"/>
      <c r="AR13733" s="166"/>
      <c r="AS13733" s="166"/>
      <c r="AT13733" s="166" t="s">
        <v>1928</v>
      </c>
    </row>
    <row r="13734" spans="1:55" x14ac:dyDescent="0.25">
      <c r="A13734" s="404">
        <v>43396</v>
      </c>
      <c r="B13734" s="5">
        <v>6759</v>
      </c>
      <c r="E13734" s="218">
        <v>3</v>
      </c>
      <c r="F13734" s="219" t="s">
        <v>1144</v>
      </c>
      <c r="G13734" s="219">
        <v>2018</v>
      </c>
      <c r="H13734" s="219"/>
      <c r="I13734" s="166"/>
      <c r="J13734" s="166"/>
      <c r="K13734" s="166"/>
      <c r="L13734" s="6"/>
      <c r="M13734" s="166"/>
      <c r="N13734" s="219" t="s">
        <v>1958</v>
      </c>
      <c r="O13734" s="219"/>
      <c r="P13734" s="465">
        <v>25</v>
      </c>
      <c r="Q13734" s="465">
        <v>25</v>
      </c>
      <c r="R13734" s="465">
        <v>7</v>
      </c>
      <c r="S13734" s="166" t="s">
        <v>3</v>
      </c>
      <c r="T13734" s="166" t="s">
        <v>44</v>
      </c>
      <c r="U13734" s="166" t="s">
        <v>1562</v>
      </c>
      <c r="V13734" s="6" t="s">
        <v>2028</v>
      </c>
      <c r="W13734" s="166"/>
      <c r="X13734" s="166" t="s">
        <v>1926</v>
      </c>
      <c r="Y13734" s="166"/>
      <c r="Z13734" s="166"/>
      <c r="AA13734" s="99">
        <v>42.268329999999999</v>
      </c>
      <c r="AB13734" s="99">
        <v>-122.7184</v>
      </c>
      <c r="AC13734" s="166" t="s">
        <v>45</v>
      </c>
      <c r="AD13734" s="166"/>
      <c r="AE13734" s="166" t="s">
        <v>1015</v>
      </c>
      <c r="AF13734" s="166" t="str">
        <f t="shared" si="342"/>
        <v>ex Potentilla gracilis</v>
      </c>
      <c r="AG13734" s="3" t="s">
        <v>3273</v>
      </c>
      <c r="AH13734" s="3" t="s">
        <v>3273</v>
      </c>
      <c r="AI13734" s="166"/>
      <c r="AJ13734" s="166"/>
      <c r="AK13734" s="166"/>
      <c r="AL13734" s="166"/>
      <c r="AM13734" s="166"/>
      <c r="AN13734" s="166"/>
      <c r="AO13734" s="166"/>
      <c r="AP13734" s="166"/>
      <c r="AQ13734" s="166"/>
      <c r="AR13734" s="166"/>
      <c r="AS13734" s="166"/>
      <c r="AT13734" s="166" t="s">
        <v>1928</v>
      </c>
    </row>
    <row r="13735" spans="1:55" x14ac:dyDescent="0.25">
      <c r="A13735" s="404">
        <v>43396</v>
      </c>
      <c r="B13735" s="5">
        <v>6761</v>
      </c>
      <c r="E13735" s="218">
        <v>3</v>
      </c>
      <c r="F13735" s="219" t="s">
        <v>1144</v>
      </c>
      <c r="G13735" s="219">
        <v>2018</v>
      </c>
      <c r="H13735" s="219"/>
      <c r="I13735" s="166"/>
      <c r="J13735" s="166"/>
      <c r="K13735" s="166"/>
      <c r="L13735" s="6"/>
      <c r="M13735" s="166"/>
      <c r="N13735" s="219" t="s">
        <v>1958</v>
      </c>
      <c r="O13735" s="219"/>
      <c r="P13735" s="465">
        <v>25</v>
      </c>
      <c r="Q13735" s="465">
        <v>25</v>
      </c>
      <c r="R13735" s="465">
        <v>8</v>
      </c>
      <c r="S13735" s="166" t="s">
        <v>3</v>
      </c>
      <c r="T13735" s="166" t="s">
        <v>44</v>
      </c>
      <c r="U13735" s="166" t="s">
        <v>1562</v>
      </c>
      <c r="V13735" s="6" t="s">
        <v>2028</v>
      </c>
      <c r="W13735" s="166"/>
      <c r="X13735" s="166" t="s">
        <v>1926</v>
      </c>
      <c r="Y13735" s="166"/>
      <c r="Z13735" s="166"/>
      <c r="AA13735" s="99">
        <v>42.268329999999999</v>
      </c>
      <c r="AB13735" s="99">
        <v>-122.7184</v>
      </c>
      <c r="AC13735" s="166" t="s">
        <v>45</v>
      </c>
      <c r="AD13735" s="166"/>
      <c r="AE13735" s="166" t="s">
        <v>1015</v>
      </c>
      <c r="AF13735" s="166" t="str">
        <f t="shared" si="342"/>
        <v>ex Potentilla gracilis</v>
      </c>
      <c r="AG13735" s="3" t="s">
        <v>3273</v>
      </c>
      <c r="AH13735" s="3" t="s">
        <v>3273</v>
      </c>
      <c r="AI13735" s="166"/>
      <c r="AJ13735" s="166"/>
      <c r="AK13735" s="166"/>
      <c r="AL13735" s="166"/>
      <c r="AM13735" s="166"/>
      <c r="AN13735" s="166"/>
      <c r="AO13735" s="166"/>
      <c r="AP13735" s="166"/>
      <c r="AQ13735" s="166"/>
      <c r="AR13735" s="166"/>
      <c r="AS13735" s="166"/>
      <c r="AT13735" s="166" t="s">
        <v>1928</v>
      </c>
    </row>
    <row r="13736" spans="1:55" x14ac:dyDescent="0.25">
      <c r="A13736" s="404">
        <v>43396</v>
      </c>
      <c r="B13736" s="5">
        <v>6763</v>
      </c>
      <c r="E13736" s="218">
        <v>3</v>
      </c>
      <c r="F13736" s="219" t="s">
        <v>1144</v>
      </c>
      <c r="G13736" s="219">
        <v>2018</v>
      </c>
      <c r="H13736" s="219"/>
      <c r="I13736" s="166"/>
      <c r="J13736" s="166"/>
      <c r="K13736" s="166"/>
      <c r="L13736" s="6"/>
      <c r="M13736" s="166"/>
      <c r="N13736" s="219" t="s">
        <v>1958</v>
      </c>
      <c r="O13736" s="219"/>
      <c r="P13736" s="465">
        <v>25</v>
      </c>
      <c r="Q13736" s="465">
        <v>25</v>
      </c>
      <c r="R13736" s="465">
        <v>9</v>
      </c>
      <c r="S13736" s="166" t="s">
        <v>3</v>
      </c>
      <c r="T13736" s="166" t="s">
        <v>44</v>
      </c>
      <c r="U13736" s="166" t="s">
        <v>1562</v>
      </c>
      <c r="V13736" s="6" t="s">
        <v>2028</v>
      </c>
      <c r="W13736" s="166"/>
      <c r="X13736" s="166" t="s">
        <v>1926</v>
      </c>
      <c r="Y13736" s="166"/>
      <c r="Z13736" s="166"/>
      <c r="AA13736" s="99">
        <v>42.268329999999999</v>
      </c>
      <c r="AB13736" s="99">
        <v>-122.7184</v>
      </c>
      <c r="AC13736" s="166" t="s">
        <v>45</v>
      </c>
      <c r="AD13736" s="166"/>
      <c r="AE13736" s="166" t="s">
        <v>1015</v>
      </c>
      <c r="AF13736" s="166" t="str">
        <f t="shared" si="342"/>
        <v>ex Potentilla gracilis</v>
      </c>
      <c r="AG13736" s="3" t="s">
        <v>3273</v>
      </c>
      <c r="AH13736" s="3" t="s">
        <v>3273</v>
      </c>
      <c r="AI13736" s="166"/>
      <c r="AJ13736" s="166"/>
      <c r="AK13736" s="166"/>
      <c r="AL13736" s="166"/>
      <c r="AM13736" s="166"/>
      <c r="AN13736" s="166"/>
      <c r="AO13736" s="166"/>
      <c r="AP13736" s="166"/>
      <c r="AQ13736" s="166"/>
      <c r="AR13736" s="166"/>
      <c r="AS13736" s="166"/>
      <c r="AT13736" s="166" t="s">
        <v>1928</v>
      </c>
    </row>
    <row r="13737" spans="1:55" x14ac:dyDescent="0.25">
      <c r="A13737" s="404">
        <v>43396</v>
      </c>
      <c r="B13737" s="5">
        <v>6765</v>
      </c>
      <c r="E13737" s="218">
        <v>3</v>
      </c>
      <c r="F13737" s="219" t="s">
        <v>1144</v>
      </c>
      <c r="G13737" s="219">
        <v>2018</v>
      </c>
      <c r="H13737" s="219"/>
      <c r="I13737" s="166"/>
      <c r="J13737" s="166"/>
      <c r="K13737" s="166"/>
      <c r="L13737" s="6"/>
      <c r="M13737" s="166"/>
      <c r="N13737" s="219" t="s">
        <v>1958</v>
      </c>
      <c r="O13737" s="219"/>
      <c r="P13737" s="465">
        <v>25</v>
      </c>
      <c r="Q13737" s="465">
        <v>25</v>
      </c>
      <c r="R13737" s="465">
        <v>10</v>
      </c>
      <c r="S13737" s="166" t="s">
        <v>3</v>
      </c>
      <c r="T13737" s="166" t="s">
        <v>44</v>
      </c>
      <c r="U13737" s="166" t="s">
        <v>1562</v>
      </c>
      <c r="V13737" s="6" t="s">
        <v>2028</v>
      </c>
      <c r="W13737" s="166"/>
      <c r="X13737" s="166" t="s">
        <v>1926</v>
      </c>
      <c r="Y13737" s="166"/>
      <c r="Z13737" s="166"/>
      <c r="AA13737" s="99">
        <v>42.268329999999999</v>
      </c>
      <c r="AB13737" s="99">
        <v>-122.7184</v>
      </c>
      <c r="AC13737" s="166" t="s">
        <v>45</v>
      </c>
      <c r="AD13737" s="166"/>
      <c r="AE13737" s="166" t="s">
        <v>1015</v>
      </c>
      <c r="AF13737" s="166" t="str">
        <f t="shared" si="342"/>
        <v>ex Potentilla gracilis</v>
      </c>
      <c r="AG13737" s="3" t="s">
        <v>3273</v>
      </c>
      <c r="AH13737" s="3" t="s">
        <v>3273</v>
      </c>
      <c r="AI13737" s="166"/>
      <c r="AJ13737" s="166"/>
      <c r="AK13737" s="166"/>
      <c r="AL13737" s="166"/>
      <c r="AM13737" s="166"/>
      <c r="AN13737" s="166"/>
      <c r="AO13737" s="166"/>
      <c r="AP13737" s="166"/>
      <c r="AQ13737" s="166"/>
      <c r="AR13737" s="166"/>
      <c r="AS13737" s="166"/>
      <c r="AT13737" s="166" t="s">
        <v>1928</v>
      </c>
    </row>
    <row r="13738" spans="1:55" x14ac:dyDescent="0.25">
      <c r="A13738" s="404">
        <v>43396</v>
      </c>
      <c r="B13738" s="5">
        <v>6767</v>
      </c>
      <c r="E13738" s="218">
        <v>3</v>
      </c>
      <c r="F13738" s="219" t="s">
        <v>1144</v>
      </c>
      <c r="G13738" s="219">
        <v>2018</v>
      </c>
      <c r="H13738" s="219"/>
      <c r="I13738" s="166"/>
      <c r="J13738" s="166"/>
      <c r="K13738" s="166"/>
      <c r="L13738" s="6"/>
      <c r="M13738" s="166"/>
      <c r="N13738" s="219" t="s">
        <v>1958</v>
      </c>
      <c r="O13738" s="219"/>
      <c r="P13738" s="465">
        <v>25</v>
      </c>
      <c r="Q13738" s="465">
        <v>25</v>
      </c>
      <c r="R13738" s="465">
        <v>11</v>
      </c>
      <c r="S13738" s="166" t="s">
        <v>3</v>
      </c>
      <c r="T13738" s="166" t="s">
        <v>44</v>
      </c>
      <c r="U13738" s="166" t="s">
        <v>1562</v>
      </c>
      <c r="V13738" s="6" t="s">
        <v>2028</v>
      </c>
      <c r="W13738" s="166"/>
      <c r="X13738" s="166" t="s">
        <v>1926</v>
      </c>
      <c r="Y13738" s="166"/>
      <c r="Z13738" s="166"/>
      <c r="AA13738" s="99">
        <v>42.268329999999999</v>
      </c>
      <c r="AB13738" s="99">
        <v>-122.7184</v>
      </c>
      <c r="AC13738" s="166" t="s">
        <v>45</v>
      </c>
      <c r="AD13738" s="166"/>
      <c r="AE13738" s="166" t="s">
        <v>1015</v>
      </c>
      <c r="AF13738" s="166" t="str">
        <f t="shared" si="342"/>
        <v>ex Potentilla gracilis</v>
      </c>
      <c r="AG13738" s="3" t="s">
        <v>3273</v>
      </c>
      <c r="AH13738" s="3" t="s">
        <v>3273</v>
      </c>
      <c r="AI13738" s="166"/>
      <c r="AJ13738" s="166"/>
      <c r="AK13738" s="166"/>
      <c r="AL13738" s="166"/>
      <c r="AM13738" s="166"/>
      <c r="AN13738" s="166"/>
      <c r="AO13738" s="166"/>
      <c r="AP13738" s="166"/>
      <c r="AQ13738" s="166"/>
      <c r="AR13738" s="166"/>
      <c r="AS13738" s="166"/>
      <c r="AT13738" s="166" t="s">
        <v>1928</v>
      </c>
    </row>
    <row r="13739" spans="1:55" x14ac:dyDescent="0.25">
      <c r="A13739" s="404">
        <v>43396</v>
      </c>
      <c r="B13739" s="5">
        <v>6769</v>
      </c>
      <c r="C13739" s="80"/>
      <c r="D13739" s="80"/>
      <c r="E13739" s="81">
        <v>3</v>
      </c>
      <c r="F13739" s="79" t="s">
        <v>1144</v>
      </c>
      <c r="G13739" s="79">
        <v>2018</v>
      </c>
      <c r="H13739" s="79"/>
      <c r="I13739" s="80"/>
      <c r="J13739" s="80"/>
      <c r="K13739" s="80"/>
      <c r="L13739" s="6"/>
      <c r="M13739" s="80"/>
      <c r="N13739" s="79" t="s">
        <v>1959</v>
      </c>
      <c r="O13739" s="79"/>
      <c r="P13739" s="418">
        <v>26</v>
      </c>
      <c r="Q13739" s="418">
        <v>26</v>
      </c>
      <c r="R13739" s="418">
        <v>1</v>
      </c>
      <c r="S13739" s="80" t="s">
        <v>3</v>
      </c>
      <c r="T13739" s="80" t="s">
        <v>44</v>
      </c>
      <c r="U13739" s="80" t="s">
        <v>1562</v>
      </c>
      <c r="V13739" s="6" t="s">
        <v>2028</v>
      </c>
      <c r="W13739" s="80"/>
      <c r="X13739" s="80" t="s">
        <v>1926</v>
      </c>
      <c r="Y13739" s="80"/>
      <c r="Z13739" s="80"/>
      <c r="AA13739" s="83">
        <v>42.268329999999999</v>
      </c>
      <c r="AB13739" s="83">
        <v>-122.7184</v>
      </c>
      <c r="AC13739" s="80" t="s">
        <v>45</v>
      </c>
      <c r="AD13739" s="80"/>
      <c r="AE13739" s="80" t="s">
        <v>1969</v>
      </c>
      <c r="AF13739" s="80" t="str">
        <f t="shared" si="342"/>
        <v>ex Polygonum bistortoides</v>
      </c>
      <c r="AG13739" s="3" t="s">
        <v>3273</v>
      </c>
      <c r="AH13739" s="3" t="s">
        <v>3273</v>
      </c>
      <c r="AI13739" s="80"/>
      <c r="AJ13739" s="80"/>
      <c r="AK13739" s="80"/>
      <c r="AL13739" s="80"/>
      <c r="AM13739" s="80"/>
      <c r="AN13739" s="80"/>
      <c r="AO13739" s="80"/>
      <c r="AP13739" s="80"/>
      <c r="AQ13739" s="80"/>
      <c r="AR13739" s="80"/>
      <c r="AS13739" s="80"/>
      <c r="AT13739" s="80" t="s">
        <v>1928</v>
      </c>
      <c r="AU13739" s="80"/>
      <c r="AV13739" s="80"/>
      <c r="AW13739" s="80"/>
      <c r="AX13739" s="80"/>
      <c r="AY13739" s="80"/>
      <c r="AZ13739" s="80"/>
      <c r="BA13739" s="80"/>
      <c r="BB13739" s="80"/>
      <c r="BC13739" s="80"/>
    </row>
    <row r="13740" spans="1:55" x14ac:dyDescent="0.25">
      <c r="A13740" s="404">
        <v>43396</v>
      </c>
      <c r="B13740" s="5">
        <v>6771</v>
      </c>
      <c r="E13740" s="81">
        <v>3</v>
      </c>
      <c r="F13740" s="79" t="s">
        <v>1144</v>
      </c>
      <c r="G13740" s="79">
        <v>2018</v>
      </c>
      <c r="H13740" s="79"/>
      <c r="I13740" s="80"/>
      <c r="J13740" s="80"/>
      <c r="K13740" s="80"/>
      <c r="L13740" s="6"/>
      <c r="M13740" s="80"/>
      <c r="N13740" s="79" t="s">
        <v>1959</v>
      </c>
      <c r="O13740" s="79"/>
      <c r="P13740" s="418">
        <v>26</v>
      </c>
      <c r="Q13740" s="418">
        <v>26</v>
      </c>
      <c r="R13740" s="418">
        <v>2</v>
      </c>
      <c r="S13740" s="80" t="s">
        <v>3</v>
      </c>
      <c r="T13740" s="80" t="s">
        <v>44</v>
      </c>
      <c r="U13740" s="80" t="s">
        <v>1562</v>
      </c>
      <c r="V13740" s="6" t="s">
        <v>2028</v>
      </c>
      <c r="W13740" s="80"/>
      <c r="X13740" s="80" t="s">
        <v>1926</v>
      </c>
      <c r="Y13740" s="80"/>
      <c r="Z13740" s="80"/>
      <c r="AA13740" s="83">
        <v>42.268329999999999</v>
      </c>
      <c r="AB13740" s="83">
        <v>-122.7184</v>
      </c>
      <c r="AC13740" s="80" t="s">
        <v>45</v>
      </c>
      <c r="AD13740" s="80"/>
      <c r="AE13740" s="80" t="s">
        <v>1969</v>
      </c>
      <c r="AF13740" s="80" t="str">
        <f t="shared" si="342"/>
        <v>ex Polygonum bistortoides</v>
      </c>
      <c r="AG13740" s="3" t="s">
        <v>3273</v>
      </c>
      <c r="AH13740" s="3" t="s">
        <v>3273</v>
      </c>
      <c r="AI13740" s="80"/>
      <c r="AJ13740" s="80"/>
      <c r="AK13740" s="80"/>
      <c r="AL13740" s="80"/>
      <c r="AM13740" s="80"/>
      <c r="AN13740" s="80"/>
      <c r="AO13740" s="80"/>
      <c r="AP13740" s="80"/>
      <c r="AQ13740" s="80"/>
      <c r="AR13740" s="80"/>
      <c r="AS13740" s="80"/>
      <c r="AT13740" s="80" t="s">
        <v>1928</v>
      </c>
    </row>
    <row r="13741" spans="1:55" x14ac:dyDescent="0.25">
      <c r="A13741" s="404">
        <v>43396</v>
      </c>
      <c r="B13741" s="5">
        <v>6773</v>
      </c>
      <c r="C13741" s="30"/>
      <c r="D13741" s="30"/>
      <c r="E13741" s="65">
        <v>3</v>
      </c>
      <c r="F13741" s="29" t="s">
        <v>1144</v>
      </c>
      <c r="G13741" s="29">
        <v>2018</v>
      </c>
      <c r="H13741" s="29"/>
      <c r="I13741" s="30"/>
      <c r="J13741" s="30"/>
      <c r="K13741" s="30"/>
      <c r="L13741" s="6"/>
      <c r="M13741" s="30"/>
      <c r="N13741" s="29" t="s">
        <v>1960</v>
      </c>
      <c r="O13741" s="29"/>
      <c r="P13741" s="466">
        <v>27</v>
      </c>
      <c r="Q13741" s="466">
        <v>27</v>
      </c>
      <c r="R13741" s="466">
        <v>1</v>
      </c>
      <c r="S13741" s="30" t="s">
        <v>3</v>
      </c>
      <c r="T13741" s="30" t="s">
        <v>44</v>
      </c>
      <c r="U13741" s="30" t="s">
        <v>1562</v>
      </c>
      <c r="V13741" s="6" t="s">
        <v>2028</v>
      </c>
      <c r="W13741" s="30"/>
      <c r="X13741" s="30" t="s">
        <v>1926</v>
      </c>
      <c r="Y13741" s="30"/>
      <c r="Z13741" s="30"/>
      <c r="AA13741" s="32">
        <v>42.268329999999999</v>
      </c>
      <c r="AB13741" s="32">
        <v>-122.7184</v>
      </c>
      <c r="AC13741" s="30" t="s">
        <v>45</v>
      </c>
      <c r="AD13741" s="30"/>
      <c r="AE13741" s="30" t="s">
        <v>1970</v>
      </c>
      <c r="AF13741" s="30" t="str">
        <f t="shared" si="342"/>
        <v>ex Arnica chamissonis</v>
      </c>
      <c r="AG13741" s="3" t="s">
        <v>3273</v>
      </c>
      <c r="AH13741" s="3" t="s">
        <v>3273</v>
      </c>
      <c r="AI13741" s="30"/>
      <c r="AJ13741" s="30"/>
      <c r="AK13741" s="30"/>
      <c r="AL13741" s="30"/>
      <c r="AM13741" s="30"/>
      <c r="AN13741" s="30"/>
      <c r="AO13741" s="30"/>
      <c r="AP13741" s="30"/>
      <c r="AQ13741" s="30"/>
      <c r="AR13741" s="30"/>
      <c r="AS13741" s="30"/>
      <c r="AT13741" s="30" t="s">
        <v>1928</v>
      </c>
      <c r="AU13741" s="30"/>
      <c r="AV13741" s="30"/>
      <c r="AW13741" s="30"/>
      <c r="AX13741" s="30"/>
      <c r="AY13741" s="30"/>
      <c r="AZ13741" s="30"/>
      <c r="BA13741" s="30"/>
      <c r="BB13741" s="30"/>
      <c r="BC13741" s="30"/>
    </row>
    <row r="13742" spans="1:55" x14ac:dyDescent="0.25">
      <c r="A13742" s="404">
        <v>43396</v>
      </c>
      <c r="B13742" s="5">
        <v>6775</v>
      </c>
      <c r="E13742" s="65">
        <v>3</v>
      </c>
      <c r="F13742" s="29" t="s">
        <v>1144</v>
      </c>
      <c r="G13742" s="29">
        <v>2018</v>
      </c>
      <c r="H13742" s="29"/>
      <c r="I13742" s="30"/>
      <c r="J13742" s="30"/>
      <c r="K13742" s="30"/>
      <c r="L13742" s="6"/>
      <c r="M13742" s="30"/>
      <c r="N13742" s="29" t="s">
        <v>1960</v>
      </c>
      <c r="O13742" s="29"/>
      <c r="P13742" s="466">
        <v>27</v>
      </c>
      <c r="Q13742" s="466">
        <v>27</v>
      </c>
      <c r="R13742" s="466">
        <v>2</v>
      </c>
      <c r="S13742" s="30" t="s">
        <v>3</v>
      </c>
      <c r="T13742" s="30" t="s">
        <v>44</v>
      </c>
      <c r="U13742" s="30" t="s">
        <v>1562</v>
      </c>
      <c r="V13742" s="6" t="s">
        <v>2028</v>
      </c>
      <c r="W13742" s="30"/>
      <c r="X13742" s="30" t="s">
        <v>1926</v>
      </c>
      <c r="Y13742" s="30"/>
      <c r="Z13742" s="30"/>
      <c r="AA13742" s="32">
        <v>42.268329999999999</v>
      </c>
      <c r="AB13742" s="32">
        <v>-122.7184</v>
      </c>
      <c r="AC13742" s="30" t="s">
        <v>45</v>
      </c>
      <c r="AD13742" s="30"/>
      <c r="AE13742" s="30" t="s">
        <v>1970</v>
      </c>
      <c r="AF13742" s="30" t="str">
        <f t="shared" si="342"/>
        <v>ex Arnica chamissonis</v>
      </c>
      <c r="AG13742" s="3" t="s">
        <v>3273</v>
      </c>
      <c r="AH13742" s="3" t="s">
        <v>3273</v>
      </c>
      <c r="AI13742" s="30"/>
      <c r="AJ13742" s="30"/>
      <c r="AK13742" s="30"/>
      <c r="AL13742" s="30"/>
      <c r="AM13742" s="30"/>
      <c r="AN13742" s="30"/>
      <c r="AO13742" s="30"/>
      <c r="AP13742" s="30"/>
      <c r="AQ13742" s="30"/>
      <c r="AR13742" s="30"/>
      <c r="AS13742" s="30"/>
      <c r="AT13742" s="30" t="s">
        <v>1928</v>
      </c>
    </row>
    <row r="13743" spans="1:55" x14ac:dyDescent="0.25">
      <c r="A13743" s="404">
        <v>43396</v>
      </c>
      <c r="B13743" s="5">
        <v>6777</v>
      </c>
      <c r="E13743" s="65">
        <v>3</v>
      </c>
      <c r="F13743" s="29" t="s">
        <v>1144</v>
      </c>
      <c r="G13743" s="29">
        <v>2018</v>
      </c>
      <c r="H13743" s="29"/>
      <c r="I13743" s="30"/>
      <c r="J13743" s="30"/>
      <c r="K13743" s="30"/>
      <c r="L13743" s="6"/>
      <c r="M13743" s="30"/>
      <c r="N13743" s="29" t="s">
        <v>1960</v>
      </c>
      <c r="O13743" s="29"/>
      <c r="P13743" s="466">
        <v>27</v>
      </c>
      <c r="Q13743" s="466">
        <v>27</v>
      </c>
      <c r="R13743" s="466">
        <v>3</v>
      </c>
      <c r="S13743" s="30" t="s">
        <v>3</v>
      </c>
      <c r="T13743" s="30" t="s">
        <v>44</v>
      </c>
      <c r="U13743" s="30" t="s">
        <v>1562</v>
      </c>
      <c r="V13743" s="6" t="s">
        <v>2028</v>
      </c>
      <c r="W13743" s="30"/>
      <c r="X13743" s="30" t="s">
        <v>1926</v>
      </c>
      <c r="Y13743" s="30"/>
      <c r="Z13743" s="30"/>
      <c r="AA13743" s="32">
        <v>42.268329999999999</v>
      </c>
      <c r="AB13743" s="32">
        <v>-122.7184</v>
      </c>
      <c r="AC13743" s="30" t="s">
        <v>45</v>
      </c>
      <c r="AD13743" s="30"/>
      <c r="AE13743" s="30" t="s">
        <v>1970</v>
      </c>
      <c r="AF13743" s="30" t="str">
        <f t="shared" si="342"/>
        <v>ex Arnica chamissonis</v>
      </c>
      <c r="AG13743" s="3" t="s">
        <v>3273</v>
      </c>
      <c r="AH13743" s="3" t="s">
        <v>3273</v>
      </c>
      <c r="AI13743" s="30"/>
      <c r="AJ13743" s="30"/>
      <c r="AK13743" s="30"/>
      <c r="AL13743" s="30"/>
      <c r="AM13743" s="30"/>
      <c r="AN13743" s="30"/>
      <c r="AO13743" s="30"/>
      <c r="AP13743" s="30"/>
      <c r="AQ13743" s="30"/>
      <c r="AR13743" s="30"/>
      <c r="AS13743" s="30"/>
      <c r="AT13743" s="30" t="s">
        <v>1928</v>
      </c>
    </row>
    <row r="13744" spans="1:55" x14ac:dyDescent="0.25">
      <c r="A13744" s="404">
        <v>43396</v>
      </c>
      <c r="B13744" s="5">
        <v>6779</v>
      </c>
      <c r="E13744" s="65">
        <v>3</v>
      </c>
      <c r="F13744" s="29" t="s">
        <v>1144</v>
      </c>
      <c r="G13744" s="29">
        <v>2018</v>
      </c>
      <c r="H13744" s="29"/>
      <c r="I13744" s="30"/>
      <c r="J13744" s="30"/>
      <c r="K13744" s="30"/>
      <c r="L13744" s="6"/>
      <c r="M13744" s="30"/>
      <c r="N13744" s="29" t="s">
        <v>1960</v>
      </c>
      <c r="O13744" s="29"/>
      <c r="P13744" s="466">
        <v>27</v>
      </c>
      <c r="Q13744" s="466">
        <v>27</v>
      </c>
      <c r="R13744" s="466">
        <v>4</v>
      </c>
      <c r="S13744" s="30" t="s">
        <v>3</v>
      </c>
      <c r="T13744" s="30" t="s">
        <v>44</v>
      </c>
      <c r="U13744" s="30" t="s">
        <v>1562</v>
      </c>
      <c r="V13744" s="6" t="s">
        <v>2028</v>
      </c>
      <c r="W13744" s="30"/>
      <c r="X13744" s="30" t="s">
        <v>1926</v>
      </c>
      <c r="Y13744" s="30"/>
      <c r="Z13744" s="30"/>
      <c r="AA13744" s="32">
        <v>42.268329999999999</v>
      </c>
      <c r="AB13744" s="32">
        <v>-122.7184</v>
      </c>
      <c r="AC13744" s="30" t="s">
        <v>45</v>
      </c>
      <c r="AD13744" s="30"/>
      <c r="AE13744" s="30" t="s">
        <v>1970</v>
      </c>
      <c r="AF13744" s="30" t="str">
        <f t="shared" si="342"/>
        <v>ex Arnica chamissonis</v>
      </c>
      <c r="AG13744" s="3" t="s">
        <v>3273</v>
      </c>
      <c r="AH13744" s="3" t="s">
        <v>3273</v>
      </c>
      <c r="AI13744" s="30"/>
      <c r="AJ13744" s="30"/>
      <c r="AK13744" s="30"/>
      <c r="AL13744" s="30"/>
      <c r="AM13744" s="30"/>
      <c r="AN13744" s="30"/>
      <c r="AO13744" s="30"/>
      <c r="AP13744" s="30"/>
      <c r="AQ13744" s="30"/>
      <c r="AR13744" s="30"/>
      <c r="AS13744" s="30"/>
      <c r="AT13744" s="30" t="s">
        <v>1928</v>
      </c>
    </row>
    <row r="13745" spans="1:55" x14ac:dyDescent="0.25">
      <c r="A13745" s="404">
        <v>43396</v>
      </c>
      <c r="B13745" s="5">
        <v>6781</v>
      </c>
      <c r="C13745" s="22"/>
      <c r="D13745" s="22"/>
      <c r="E13745" s="64">
        <v>3</v>
      </c>
      <c r="F13745" s="28" t="s">
        <v>1144</v>
      </c>
      <c r="G13745" s="28">
        <v>2018</v>
      </c>
      <c r="H13745" s="28"/>
      <c r="I13745" s="22"/>
      <c r="J13745" s="22"/>
      <c r="K13745" s="22"/>
      <c r="L13745" s="6"/>
      <c r="M13745" s="22"/>
      <c r="N13745" s="28" t="s">
        <v>1961</v>
      </c>
      <c r="O13745" s="28"/>
      <c r="P13745" s="417">
        <v>28</v>
      </c>
      <c r="Q13745" s="417">
        <v>28</v>
      </c>
      <c r="R13745" s="417">
        <v>1</v>
      </c>
      <c r="S13745" s="22" t="s">
        <v>3</v>
      </c>
      <c r="T13745" s="22" t="s">
        <v>44</v>
      </c>
      <c r="U13745" s="22" t="s">
        <v>1562</v>
      </c>
      <c r="V13745" s="6" t="s">
        <v>2028</v>
      </c>
      <c r="W13745" s="22"/>
      <c r="X13745" s="22" t="s">
        <v>1926</v>
      </c>
      <c r="Y13745" s="22"/>
      <c r="Z13745" s="22"/>
      <c r="AA13745" s="31">
        <v>42.268329999999999</v>
      </c>
      <c r="AB13745" s="31">
        <v>-122.7184</v>
      </c>
      <c r="AC13745" s="22" t="s">
        <v>45</v>
      </c>
      <c r="AD13745" s="22"/>
      <c r="AE13745" s="22" t="s">
        <v>1971</v>
      </c>
      <c r="AF13745" s="22" t="str">
        <f t="shared" si="342"/>
        <v>ex Sisyrinchium idahoense</v>
      </c>
      <c r="AG13745" s="3" t="s">
        <v>3273</v>
      </c>
      <c r="AH13745" s="3" t="s">
        <v>3273</v>
      </c>
      <c r="AI13745" s="22"/>
      <c r="AJ13745" s="22"/>
      <c r="AK13745" s="22"/>
      <c r="AL13745" s="22"/>
      <c r="AM13745" s="22"/>
      <c r="AN13745" s="22"/>
      <c r="AO13745" s="22"/>
      <c r="AP13745" s="22"/>
      <c r="AQ13745" s="22"/>
      <c r="AR13745" s="22"/>
      <c r="AS13745" s="22"/>
      <c r="AT13745" s="22" t="s">
        <v>1928</v>
      </c>
      <c r="AU13745" s="22"/>
      <c r="AV13745" s="22"/>
      <c r="AW13745" s="22"/>
      <c r="AX13745" s="22"/>
      <c r="AY13745" s="22"/>
      <c r="AZ13745" s="22"/>
      <c r="BA13745" s="22"/>
      <c r="BB13745" s="22"/>
      <c r="BC13745" s="22"/>
    </row>
    <row r="13746" spans="1:55" x14ac:dyDescent="0.25">
      <c r="A13746" s="404">
        <v>43396</v>
      </c>
      <c r="B13746" s="5">
        <v>6783</v>
      </c>
      <c r="C13746" s="115"/>
      <c r="D13746" s="115"/>
      <c r="E13746" s="116">
        <v>3</v>
      </c>
      <c r="F13746" s="114" t="s">
        <v>1144</v>
      </c>
      <c r="G13746" s="114">
        <v>2018</v>
      </c>
      <c r="H13746" s="114"/>
      <c r="I13746" s="115"/>
      <c r="J13746" s="115"/>
      <c r="K13746" s="115"/>
      <c r="L13746" s="6"/>
      <c r="M13746" s="115"/>
      <c r="N13746" s="114" t="s">
        <v>1962</v>
      </c>
      <c r="O13746" s="114"/>
      <c r="P13746" s="425">
        <v>29</v>
      </c>
      <c r="Q13746" s="425">
        <v>29</v>
      </c>
      <c r="R13746" s="425">
        <v>1</v>
      </c>
      <c r="S13746" s="115" t="s">
        <v>3</v>
      </c>
      <c r="T13746" s="115" t="s">
        <v>44</v>
      </c>
      <c r="U13746" s="115" t="s">
        <v>1562</v>
      </c>
      <c r="V13746" s="6" t="s">
        <v>2028</v>
      </c>
      <c r="W13746" s="115"/>
      <c r="X13746" s="115" t="s">
        <v>1926</v>
      </c>
      <c r="Y13746" s="115"/>
      <c r="Z13746" s="115"/>
      <c r="AA13746" s="118">
        <v>42.268329999999999</v>
      </c>
      <c r="AB13746" s="118">
        <v>-122.7184</v>
      </c>
      <c r="AC13746" s="115" t="s">
        <v>45</v>
      </c>
      <c r="AD13746" s="115"/>
      <c r="AE13746" s="115" t="s">
        <v>642</v>
      </c>
      <c r="AF13746" s="115" t="str">
        <f t="shared" si="342"/>
        <v>ex Plectritis congesta</v>
      </c>
      <c r="AG13746" s="3" t="s">
        <v>3273</v>
      </c>
      <c r="AH13746" s="3" t="s">
        <v>3273</v>
      </c>
      <c r="AI13746" s="115"/>
      <c r="AJ13746" s="115"/>
      <c r="AK13746" s="115"/>
      <c r="AL13746" s="115"/>
      <c r="AM13746" s="115"/>
      <c r="AN13746" s="115"/>
      <c r="AO13746" s="115"/>
      <c r="AP13746" s="115"/>
      <c r="AQ13746" s="115"/>
      <c r="AR13746" s="115"/>
      <c r="AS13746" s="115"/>
      <c r="AT13746" s="115" t="s">
        <v>1928</v>
      </c>
      <c r="AU13746" s="115"/>
      <c r="AV13746" s="115"/>
      <c r="AW13746" s="115"/>
      <c r="AX13746" s="115"/>
      <c r="AY13746" s="115"/>
      <c r="AZ13746" s="115"/>
      <c r="BA13746" s="115"/>
      <c r="BB13746" s="115"/>
      <c r="BC13746" s="115"/>
    </row>
    <row r="13747" spans="1:55" x14ac:dyDescent="0.25">
      <c r="A13747" s="404">
        <v>43396</v>
      </c>
      <c r="B13747" s="5">
        <v>6785</v>
      </c>
      <c r="E13747" s="116">
        <v>3</v>
      </c>
      <c r="F13747" s="114" t="s">
        <v>1144</v>
      </c>
      <c r="G13747" s="114">
        <v>2018</v>
      </c>
      <c r="H13747" s="114"/>
      <c r="I13747" s="115"/>
      <c r="J13747" s="115"/>
      <c r="K13747" s="115"/>
      <c r="L13747" s="6"/>
      <c r="M13747" s="115"/>
      <c r="N13747" s="114" t="s">
        <v>1962</v>
      </c>
      <c r="O13747" s="114"/>
      <c r="P13747" s="425">
        <v>29</v>
      </c>
      <c r="Q13747" s="425">
        <v>29</v>
      </c>
      <c r="R13747" s="425">
        <v>2</v>
      </c>
      <c r="S13747" s="115" t="s">
        <v>3</v>
      </c>
      <c r="T13747" s="115" t="s">
        <v>44</v>
      </c>
      <c r="U13747" s="115" t="s">
        <v>1562</v>
      </c>
      <c r="V13747" s="6" t="s">
        <v>2028</v>
      </c>
      <c r="W13747" s="115"/>
      <c r="X13747" s="115" t="s">
        <v>1926</v>
      </c>
      <c r="Y13747" s="115"/>
      <c r="Z13747" s="115"/>
      <c r="AA13747" s="118">
        <v>42.268329999999999</v>
      </c>
      <c r="AB13747" s="118">
        <v>-122.7184</v>
      </c>
      <c r="AC13747" s="115" t="s">
        <v>45</v>
      </c>
      <c r="AD13747" s="115"/>
      <c r="AE13747" s="115" t="s">
        <v>642</v>
      </c>
      <c r="AF13747" s="115" t="str">
        <f t="shared" ref="AF13747:AF13778" si="343">CONCATENATE("ex ", AE13747)</f>
        <v>ex Plectritis congesta</v>
      </c>
      <c r="AG13747" s="3" t="s">
        <v>3273</v>
      </c>
      <c r="AH13747" s="3" t="s">
        <v>3273</v>
      </c>
      <c r="AI13747" s="115"/>
      <c r="AJ13747" s="115"/>
      <c r="AK13747" s="115"/>
      <c r="AL13747" s="115"/>
      <c r="AM13747" s="115"/>
      <c r="AN13747" s="115"/>
      <c r="AO13747" s="115"/>
      <c r="AP13747" s="115"/>
      <c r="AQ13747" s="115"/>
      <c r="AR13747" s="115"/>
      <c r="AS13747" s="115"/>
      <c r="AT13747" s="115" t="s">
        <v>1928</v>
      </c>
    </row>
    <row r="13748" spans="1:55" x14ac:dyDescent="0.25">
      <c r="A13748" s="404">
        <v>43396</v>
      </c>
      <c r="B13748" s="5">
        <v>6787</v>
      </c>
      <c r="E13748" s="116">
        <v>3</v>
      </c>
      <c r="F13748" s="114" t="s">
        <v>1144</v>
      </c>
      <c r="G13748" s="114">
        <v>2018</v>
      </c>
      <c r="H13748" s="114"/>
      <c r="I13748" s="115"/>
      <c r="J13748" s="115"/>
      <c r="K13748" s="115"/>
      <c r="L13748" s="6"/>
      <c r="M13748" s="115"/>
      <c r="N13748" s="114" t="s">
        <v>1962</v>
      </c>
      <c r="O13748" s="114"/>
      <c r="P13748" s="425">
        <v>29</v>
      </c>
      <c r="Q13748" s="425">
        <v>29</v>
      </c>
      <c r="R13748" s="425">
        <v>3</v>
      </c>
      <c r="S13748" s="115" t="s">
        <v>3</v>
      </c>
      <c r="T13748" s="115" t="s">
        <v>44</v>
      </c>
      <c r="U13748" s="115" t="s">
        <v>1562</v>
      </c>
      <c r="V13748" s="6" t="s">
        <v>2028</v>
      </c>
      <c r="W13748" s="115"/>
      <c r="X13748" s="115" t="s">
        <v>1926</v>
      </c>
      <c r="Y13748" s="115"/>
      <c r="Z13748" s="115"/>
      <c r="AA13748" s="118">
        <v>42.268329999999999</v>
      </c>
      <c r="AB13748" s="118">
        <v>-122.7184</v>
      </c>
      <c r="AC13748" s="115" t="s">
        <v>45</v>
      </c>
      <c r="AD13748" s="115"/>
      <c r="AE13748" s="115" t="s">
        <v>642</v>
      </c>
      <c r="AF13748" s="115" t="str">
        <f t="shared" si="343"/>
        <v>ex Plectritis congesta</v>
      </c>
      <c r="AG13748" s="3" t="s">
        <v>3273</v>
      </c>
      <c r="AH13748" s="3" t="s">
        <v>3273</v>
      </c>
      <c r="AI13748" s="115"/>
      <c r="AJ13748" s="115"/>
      <c r="AK13748" s="115"/>
      <c r="AL13748" s="115"/>
      <c r="AM13748" s="115"/>
      <c r="AN13748" s="115"/>
      <c r="AO13748" s="115"/>
      <c r="AP13748" s="115"/>
      <c r="AQ13748" s="115"/>
      <c r="AR13748" s="115"/>
      <c r="AS13748" s="115"/>
      <c r="AT13748" s="115" t="s">
        <v>1928</v>
      </c>
    </row>
    <row r="13749" spans="1:55" x14ac:dyDescent="0.25">
      <c r="A13749" s="404">
        <v>43396</v>
      </c>
      <c r="B13749" s="5">
        <v>6789</v>
      </c>
      <c r="E13749" s="116">
        <v>3</v>
      </c>
      <c r="F13749" s="114" t="s">
        <v>1144</v>
      </c>
      <c r="G13749" s="114">
        <v>2018</v>
      </c>
      <c r="H13749" s="114"/>
      <c r="I13749" s="115"/>
      <c r="J13749" s="115"/>
      <c r="K13749" s="115"/>
      <c r="L13749" s="6"/>
      <c r="M13749" s="115"/>
      <c r="N13749" s="114" t="s">
        <v>1962</v>
      </c>
      <c r="O13749" s="114"/>
      <c r="P13749" s="425">
        <v>29</v>
      </c>
      <c r="Q13749" s="425">
        <v>29</v>
      </c>
      <c r="R13749" s="425">
        <v>4</v>
      </c>
      <c r="S13749" s="115" t="s">
        <v>3</v>
      </c>
      <c r="T13749" s="115" t="s">
        <v>44</v>
      </c>
      <c r="U13749" s="115" t="s">
        <v>1562</v>
      </c>
      <c r="V13749" s="6" t="s">
        <v>2028</v>
      </c>
      <c r="W13749" s="115"/>
      <c r="X13749" s="115" t="s">
        <v>1926</v>
      </c>
      <c r="Y13749" s="115"/>
      <c r="Z13749" s="115"/>
      <c r="AA13749" s="118">
        <v>42.268329999999999</v>
      </c>
      <c r="AB13749" s="118">
        <v>-122.7184</v>
      </c>
      <c r="AC13749" s="115" t="s">
        <v>45</v>
      </c>
      <c r="AD13749" s="115"/>
      <c r="AE13749" s="115" t="s">
        <v>642</v>
      </c>
      <c r="AF13749" s="115" t="str">
        <f t="shared" si="343"/>
        <v>ex Plectritis congesta</v>
      </c>
      <c r="AG13749" s="3" t="s">
        <v>3273</v>
      </c>
      <c r="AH13749" s="3" t="s">
        <v>3273</v>
      </c>
      <c r="AI13749" s="115"/>
      <c r="AJ13749" s="115"/>
      <c r="AK13749" s="115"/>
      <c r="AL13749" s="115"/>
      <c r="AM13749" s="115"/>
      <c r="AN13749" s="115"/>
      <c r="AO13749" s="115"/>
      <c r="AP13749" s="115"/>
      <c r="AQ13749" s="115"/>
      <c r="AR13749" s="115"/>
      <c r="AS13749" s="115"/>
      <c r="AT13749" s="115" t="s">
        <v>1928</v>
      </c>
    </row>
    <row r="13750" spans="1:55" x14ac:dyDescent="0.25">
      <c r="A13750" s="404">
        <v>43396</v>
      </c>
      <c r="B13750" s="5">
        <v>6791</v>
      </c>
      <c r="E13750" s="116">
        <v>3</v>
      </c>
      <c r="F13750" s="114" t="s">
        <v>1144</v>
      </c>
      <c r="G13750" s="114">
        <v>2018</v>
      </c>
      <c r="H13750" s="114"/>
      <c r="I13750" s="115"/>
      <c r="J13750" s="115"/>
      <c r="K13750" s="115"/>
      <c r="L13750" s="6"/>
      <c r="M13750" s="115"/>
      <c r="N13750" s="114" t="s">
        <v>1962</v>
      </c>
      <c r="O13750" s="114"/>
      <c r="P13750" s="425">
        <v>29</v>
      </c>
      <c r="Q13750" s="425">
        <v>29</v>
      </c>
      <c r="R13750" s="425">
        <v>5</v>
      </c>
      <c r="S13750" s="115" t="s">
        <v>3</v>
      </c>
      <c r="T13750" s="115" t="s">
        <v>44</v>
      </c>
      <c r="U13750" s="115" t="s">
        <v>1562</v>
      </c>
      <c r="V13750" s="6" t="s">
        <v>2028</v>
      </c>
      <c r="W13750" s="115"/>
      <c r="X13750" s="115" t="s">
        <v>1926</v>
      </c>
      <c r="Y13750" s="115"/>
      <c r="Z13750" s="115"/>
      <c r="AA13750" s="118">
        <v>42.268329999999999</v>
      </c>
      <c r="AB13750" s="118">
        <v>-122.7184</v>
      </c>
      <c r="AC13750" s="115" t="s">
        <v>45</v>
      </c>
      <c r="AD13750" s="115"/>
      <c r="AE13750" s="115" t="s">
        <v>642</v>
      </c>
      <c r="AF13750" s="115" t="str">
        <f t="shared" si="343"/>
        <v>ex Plectritis congesta</v>
      </c>
      <c r="AG13750" s="3" t="s">
        <v>3273</v>
      </c>
      <c r="AH13750" s="3" t="s">
        <v>3273</v>
      </c>
      <c r="AI13750" s="115"/>
      <c r="AJ13750" s="115"/>
      <c r="AK13750" s="115"/>
      <c r="AL13750" s="115"/>
      <c r="AM13750" s="115"/>
      <c r="AN13750" s="115"/>
      <c r="AO13750" s="115"/>
      <c r="AP13750" s="115"/>
      <c r="AQ13750" s="115"/>
      <c r="AR13750" s="115"/>
      <c r="AS13750" s="115"/>
      <c r="AT13750" s="115" t="s">
        <v>1928</v>
      </c>
    </row>
    <row r="13751" spans="1:55" x14ac:dyDescent="0.25">
      <c r="A13751" s="404">
        <v>43396</v>
      </c>
      <c r="B13751" s="5">
        <v>6792</v>
      </c>
      <c r="E13751" s="116">
        <v>3</v>
      </c>
      <c r="F13751" s="114" t="s">
        <v>1144</v>
      </c>
      <c r="G13751" s="114">
        <v>2018</v>
      </c>
      <c r="H13751" s="114"/>
      <c r="I13751" s="115"/>
      <c r="J13751" s="115"/>
      <c r="K13751" s="115"/>
      <c r="L13751" s="6"/>
      <c r="M13751" s="115"/>
      <c r="N13751" s="114" t="s">
        <v>1962</v>
      </c>
      <c r="O13751" s="114"/>
      <c r="P13751" s="425">
        <v>29</v>
      </c>
      <c r="Q13751" s="425">
        <v>29</v>
      </c>
      <c r="R13751" s="425">
        <v>6</v>
      </c>
      <c r="S13751" s="115" t="s">
        <v>3</v>
      </c>
      <c r="T13751" s="115" t="s">
        <v>44</v>
      </c>
      <c r="U13751" s="115" t="s">
        <v>1562</v>
      </c>
      <c r="V13751" s="6" t="s">
        <v>2028</v>
      </c>
      <c r="W13751" s="115"/>
      <c r="X13751" s="115" t="s">
        <v>1926</v>
      </c>
      <c r="Y13751" s="115"/>
      <c r="Z13751" s="115"/>
      <c r="AA13751" s="118">
        <v>42.268329999999999</v>
      </c>
      <c r="AB13751" s="118">
        <v>-122.7184</v>
      </c>
      <c r="AC13751" s="115" t="s">
        <v>45</v>
      </c>
      <c r="AD13751" s="115"/>
      <c r="AE13751" s="115" t="s">
        <v>642</v>
      </c>
      <c r="AF13751" s="115" t="str">
        <f t="shared" si="343"/>
        <v>ex Plectritis congesta</v>
      </c>
      <c r="AG13751" s="3" t="s">
        <v>3273</v>
      </c>
      <c r="AH13751" s="3" t="s">
        <v>3273</v>
      </c>
      <c r="AI13751" s="115"/>
      <c r="AJ13751" s="115"/>
      <c r="AK13751" s="115"/>
      <c r="AL13751" s="115"/>
      <c r="AM13751" s="115"/>
      <c r="AN13751" s="115"/>
      <c r="AO13751" s="115"/>
      <c r="AP13751" s="115"/>
      <c r="AQ13751" s="115"/>
      <c r="AR13751" s="115"/>
      <c r="AS13751" s="115"/>
      <c r="AT13751" s="115" t="s">
        <v>1928</v>
      </c>
    </row>
    <row r="13752" spans="1:55" x14ac:dyDescent="0.25">
      <c r="A13752" s="404">
        <v>43396</v>
      </c>
      <c r="B13752" s="5">
        <v>6794</v>
      </c>
      <c r="E13752" s="116">
        <v>3</v>
      </c>
      <c r="F13752" s="114" t="s">
        <v>1144</v>
      </c>
      <c r="G13752" s="114">
        <v>2018</v>
      </c>
      <c r="H13752" s="114"/>
      <c r="I13752" s="115"/>
      <c r="J13752" s="115"/>
      <c r="K13752" s="115"/>
      <c r="L13752" s="6"/>
      <c r="M13752" s="115"/>
      <c r="N13752" s="114" t="s">
        <v>1962</v>
      </c>
      <c r="O13752" s="114"/>
      <c r="P13752" s="425">
        <v>29</v>
      </c>
      <c r="Q13752" s="425">
        <v>29</v>
      </c>
      <c r="R13752" s="425">
        <v>7</v>
      </c>
      <c r="S13752" s="115" t="s">
        <v>3</v>
      </c>
      <c r="T13752" s="115" t="s">
        <v>44</v>
      </c>
      <c r="U13752" s="115" t="s">
        <v>1562</v>
      </c>
      <c r="V13752" s="6" t="s">
        <v>2028</v>
      </c>
      <c r="W13752" s="115"/>
      <c r="X13752" s="115" t="s">
        <v>1926</v>
      </c>
      <c r="Y13752" s="115"/>
      <c r="Z13752" s="115"/>
      <c r="AA13752" s="118">
        <v>42.268329999999999</v>
      </c>
      <c r="AB13752" s="118">
        <v>-122.7184</v>
      </c>
      <c r="AC13752" s="115" t="s">
        <v>45</v>
      </c>
      <c r="AD13752" s="115"/>
      <c r="AE13752" s="115" t="s">
        <v>642</v>
      </c>
      <c r="AF13752" s="115" t="str">
        <f t="shared" si="343"/>
        <v>ex Plectritis congesta</v>
      </c>
      <c r="AG13752" s="3" t="s">
        <v>3273</v>
      </c>
      <c r="AH13752" s="3" t="s">
        <v>3273</v>
      </c>
      <c r="AI13752" s="115"/>
      <c r="AJ13752" s="115"/>
      <c r="AK13752" s="115"/>
      <c r="AL13752" s="115"/>
      <c r="AM13752" s="115"/>
      <c r="AN13752" s="115"/>
      <c r="AO13752" s="115"/>
      <c r="AP13752" s="115"/>
      <c r="AQ13752" s="115"/>
      <c r="AR13752" s="115"/>
      <c r="AS13752" s="115"/>
      <c r="AT13752" s="115" t="s">
        <v>1928</v>
      </c>
    </row>
    <row r="13753" spans="1:55" x14ac:dyDescent="0.25">
      <c r="A13753" s="404">
        <v>43396</v>
      </c>
      <c r="B13753" s="5">
        <v>6795</v>
      </c>
      <c r="E13753" s="116">
        <v>3</v>
      </c>
      <c r="F13753" s="114" t="s">
        <v>1144</v>
      </c>
      <c r="G13753" s="114">
        <v>2018</v>
      </c>
      <c r="H13753" s="114"/>
      <c r="I13753" s="115"/>
      <c r="J13753" s="115"/>
      <c r="K13753" s="115"/>
      <c r="L13753" s="6"/>
      <c r="M13753" s="115"/>
      <c r="N13753" s="114" t="s">
        <v>1962</v>
      </c>
      <c r="O13753" s="114"/>
      <c r="P13753" s="425">
        <v>29</v>
      </c>
      <c r="Q13753" s="425">
        <v>29</v>
      </c>
      <c r="R13753" s="425">
        <v>8</v>
      </c>
      <c r="S13753" s="115" t="s">
        <v>3</v>
      </c>
      <c r="T13753" s="115" t="s">
        <v>44</v>
      </c>
      <c r="U13753" s="115" t="s">
        <v>1562</v>
      </c>
      <c r="V13753" s="6" t="s">
        <v>2028</v>
      </c>
      <c r="W13753" s="115"/>
      <c r="X13753" s="115" t="s">
        <v>1926</v>
      </c>
      <c r="Y13753" s="115"/>
      <c r="Z13753" s="115"/>
      <c r="AA13753" s="118">
        <v>42.268329999999999</v>
      </c>
      <c r="AB13753" s="118">
        <v>-122.7184</v>
      </c>
      <c r="AC13753" s="115" t="s">
        <v>45</v>
      </c>
      <c r="AD13753" s="115"/>
      <c r="AE13753" s="115" t="s">
        <v>642</v>
      </c>
      <c r="AF13753" s="115" t="str">
        <f t="shared" si="343"/>
        <v>ex Plectritis congesta</v>
      </c>
      <c r="AG13753" s="3" t="s">
        <v>3273</v>
      </c>
      <c r="AH13753" s="3" t="s">
        <v>3273</v>
      </c>
      <c r="AI13753" s="115"/>
      <c r="AJ13753" s="115"/>
      <c r="AK13753" s="115"/>
      <c r="AL13753" s="115"/>
      <c r="AM13753" s="115"/>
      <c r="AN13753" s="115"/>
      <c r="AO13753" s="115"/>
      <c r="AP13753" s="115"/>
      <c r="AQ13753" s="115"/>
      <c r="AR13753" s="115"/>
      <c r="AS13753" s="115"/>
      <c r="AT13753" s="115" t="s">
        <v>1928</v>
      </c>
    </row>
    <row r="13754" spans="1:55" x14ac:dyDescent="0.25">
      <c r="A13754" s="404">
        <v>43396</v>
      </c>
      <c r="B13754" s="5">
        <v>6796</v>
      </c>
      <c r="C13754" s="110"/>
      <c r="D13754" s="110"/>
      <c r="E13754" s="111">
        <v>3</v>
      </c>
      <c r="F13754" s="109" t="s">
        <v>1144</v>
      </c>
      <c r="G13754" s="109">
        <v>2018</v>
      </c>
      <c r="H13754" s="109"/>
      <c r="I13754" s="110"/>
      <c r="J13754" s="110"/>
      <c r="K13754" s="110"/>
      <c r="L13754" s="6"/>
      <c r="M13754" s="110"/>
      <c r="N13754" s="109" t="s">
        <v>1963</v>
      </c>
      <c r="O13754" s="109"/>
      <c r="P13754" s="424">
        <v>30</v>
      </c>
      <c r="Q13754" s="424">
        <v>30</v>
      </c>
      <c r="R13754" s="424">
        <v>1</v>
      </c>
      <c r="S13754" s="110" t="s">
        <v>3</v>
      </c>
      <c r="T13754" s="110" t="s">
        <v>44</v>
      </c>
      <c r="U13754" s="110" t="s">
        <v>1562</v>
      </c>
      <c r="V13754" s="6" t="s">
        <v>2028</v>
      </c>
      <c r="W13754" s="110"/>
      <c r="X13754" s="110" t="s">
        <v>1926</v>
      </c>
      <c r="Y13754" s="110"/>
      <c r="Z13754" s="110"/>
      <c r="AA13754" s="113">
        <v>42.268329999999999</v>
      </c>
      <c r="AB13754" s="113">
        <v>-122.7184</v>
      </c>
      <c r="AC13754" s="110" t="s">
        <v>45</v>
      </c>
      <c r="AD13754" s="110"/>
      <c r="AE13754" s="110" t="s">
        <v>1973</v>
      </c>
      <c r="AF13754" s="110" t="str">
        <f t="shared" si="343"/>
        <v>ex Lupinus albicaulis</v>
      </c>
      <c r="AG13754" s="3" t="s">
        <v>3273</v>
      </c>
      <c r="AH13754" s="3" t="s">
        <v>3273</v>
      </c>
      <c r="AI13754" s="110"/>
      <c r="AJ13754" s="110"/>
      <c r="AK13754" s="110"/>
      <c r="AL13754" s="110"/>
      <c r="AM13754" s="110"/>
      <c r="AN13754" s="110"/>
      <c r="AO13754" s="110"/>
      <c r="AP13754" s="110"/>
      <c r="AQ13754" s="110"/>
      <c r="AR13754" s="110"/>
      <c r="AS13754" s="110"/>
      <c r="AT13754" s="110" t="s">
        <v>1928</v>
      </c>
      <c r="AU13754" s="110"/>
      <c r="AV13754" s="110"/>
      <c r="AW13754" s="110"/>
      <c r="AX13754" s="110"/>
      <c r="AY13754" s="110"/>
      <c r="AZ13754" s="110"/>
      <c r="BA13754" s="110"/>
      <c r="BB13754" s="110"/>
      <c r="BC13754" s="110"/>
    </row>
    <row r="13755" spans="1:55" x14ac:dyDescent="0.25">
      <c r="A13755" s="404">
        <v>43396</v>
      </c>
      <c r="B13755" s="5">
        <v>6797</v>
      </c>
      <c r="C13755" s="80"/>
      <c r="D13755" s="80"/>
      <c r="E13755" s="81">
        <v>3</v>
      </c>
      <c r="F13755" s="79" t="s">
        <v>1144</v>
      </c>
      <c r="G13755" s="79">
        <v>2018</v>
      </c>
      <c r="H13755" s="79"/>
      <c r="I13755" s="80"/>
      <c r="J13755" s="80"/>
      <c r="K13755" s="80"/>
      <c r="L13755" s="6"/>
      <c r="M13755" s="80"/>
      <c r="N13755" s="79" t="s">
        <v>1964</v>
      </c>
      <c r="O13755" s="79"/>
      <c r="P13755" s="418">
        <v>31</v>
      </c>
      <c r="Q13755" s="418">
        <v>31</v>
      </c>
      <c r="R13755" s="418">
        <v>1</v>
      </c>
      <c r="S13755" s="80" t="s">
        <v>3</v>
      </c>
      <c r="T13755" s="80" t="s">
        <v>44</v>
      </c>
      <c r="U13755" s="80" t="s">
        <v>1562</v>
      </c>
      <c r="V13755" s="6" t="s">
        <v>2028</v>
      </c>
      <c r="W13755" s="80"/>
      <c r="X13755" s="80" t="s">
        <v>1926</v>
      </c>
      <c r="Y13755" s="80"/>
      <c r="Z13755" s="80"/>
      <c r="AA13755" s="83">
        <v>42.268329999999999</v>
      </c>
      <c r="AB13755" s="83">
        <v>-122.7184</v>
      </c>
      <c r="AC13755" s="80" t="s">
        <v>45</v>
      </c>
      <c r="AD13755" s="80"/>
      <c r="AE13755" s="80" t="s">
        <v>1974</v>
      </c>
      <c r="AF13755" s="80" t="str">
        <f t="shared" si="343"/>
        <v>ex Lathyrus nevadensis</v>
      </c>
      <c r="AG13755" s="3" t="s">
        <v>3273</v>
      </c>
      <c r="AH13755" s="3" t="s">
        <v>3273</v>
      </c>
      <c r="AI13755" s="80"/>
      <c r="AJ13755" s="80"/>
      <c r="AK13755" s="80"/>
      <c r="AL13755" s="80"/>
      <c r="AM13755" s="80"/>
      <c r="AN13755" s="80"/>
      <c r="AO13755" s="80"/>
      <c r="AP13755" s="80"/>
      <c r="AQ13755" s="80"/>
      <c r="AR13755" s="80"/>
      <c r="AS13755" s="80"/>
      <c r="AT13755" s="80" t="s">
        <v>1928</v>
      </c>
      <c r="AU13755" s="80"/>
      <c r="AV13755" s="80"/>
      <c r="AW13755" s="80"/>
      <c r="AX13755" s="80"/>
      <c r="AY13755" s="80"/>
      <c r="AZ13755" s="80"/>
      <c r="BA13755" s="80"/>
      <c r="BB13755" s="80"/>
      <c r="BC13755" s="80"/>
    </row>
    <row r="13756" spans="1:55" x14ac:dyDescent="0.25">
      <c r="A13756" s="404">
        <v>43396</v>
      </c>
      <c r="B13756" s="5">
        <v>6798</v>
      </c>
      <c r="C13756" s="22"/>
      <c r="D13756" s="22"/>
      <c r="E13756" s="64">
        <v>3</v>
      </c>
      <c r="F13756" s="28" t="s">
        <v>1144</v>
      </c>
      <c r="G13756" s="28">
        <v>2018</v>
      </c>
      <c r="H13756" s="28"/>
      <c r="I13756" s="22"/>
      <c r="J13756" s="22"/>
      <c r="K13756" s="22"/>
      <c r="L13756" s="6"/>
      <c r="M13756" s="22"/>
      <c r="N13756" s="28" t="s">
        <v>1965</v>
      </c>
      <c r="O13756" s="28"/>
      <c r="P13756" s="417">
        <v>32</v>
      </c>
      <c r="Q13756" s="417">
        <v>32</v>
      </c>
      <c r="R13756" s="417">
        <v>1</v>
      </c>
      <c r="S13756" s="22" t="s">
        <v>3</v>
      </c>
      <c r="T13756" s="22" t="s">
        <v>44</v>
      </c>
      <c r="U13756" s="22" t="s">
        <v>1562</v>
      </c>
      <c r="V13756" s="6" t="s">
        <v>2028</v>
      </c>
      <c r="W13756" s="22"/>
      <c r="X13756" s="22" t="s">
        <v>1926</v>
      </c>
      <c r="Y13756" s="22"/>
      <c r="Z13756" s="22"/>
      <c r="AA13756" s="31">
        <v>42.268329999999999</v>
      </c>
      <c r="AB13756" s="31">
        <v>-122.7184</v>
      </c>
      <c r="AC13756" s="22" t="s">
        <v>45</v>
      </c>
      <c r="AD13756" s="22"/>
      <c r="AE13756" s="22" t="s">
        <v>667</v>
      </c>
      <c r="AF13756" s="22" t="str">
        <f t="shared" si="343"/>
        <v>ex Prunus virginiana</v>
      </c>
      <c r="AG13756" s="3" t="s">
        <v>3273</v>
      </c>
      <c r="AH13756" s="3" t="s">
        <v>3273</v>
      </c>
      <c r="AI13756" s="22"/>
      <c r="AJ13756" s="22"/>
      <c r="AK13756" s="22"/>
      <c r="AL13756" s="22"/>
      <c r="AM13756" s="22"/>
      <c r="AN13756" s="22"/>
      <c r="AO13756" s="22"/>
      <c r="AP13756" s="22"/>
      <c r="AQ13756" s="22"/>
      <c r="AR13756" s="22"/>
      <c r="AS13756" s="22"/>
      <c r="AT13756" s="22" t="s">
        <v>1928</v>
      </c>
      <c r="AU13756" s="22"/>
      <c r="AV13756" s="22"/>
      <c r="AW13756" s="22"/>
      <c r="AX13756" s="22"/>
      <c r="AY13756" s="22"/>
      <c r="AZ13756" s="22"/>
      <c r="BA13756" s="22"/>
      <c r="BB13756" s="22"/>
      <c r="BC13756" s="22"/>
    </row>
    <row r="13757" spans="1:55" x14ac:dyDescent="0.25">
      <c r="A13757" s="404">
        <v>43396</v>
      </c>
      <c r="B13757" s="5">
        <v>6800</v>
      </c>
      <c r="E13757" s="64">
        <v>3</v>
      </c>
      <c r="F13757" s="28" t="s">
        <v>1144</v>
      </c>
      <c r="G13757" s="28">
        <v>2018</v>
      </c>
      <c r="H13757" s="28"/>
      <c r="I13757" s="22"/>
      <c r="J13757" s="22"/>
      <c r="K13757" s="22"/>
      <c r="L13757" s="6"/>
      <c r="M13757" s="22"/>
      <c r="N13757" s="28" t="s">
        <v>1965</v>
      </c>
      <c r="O13757" s="28"/>
      <c r="P13757" s="417">
        <v>32</v>
      </c>
      <c r="Q13757" s="417">
        <v>32</v>
      </c>
      <c r="R13757" s="417">
        <v>2</v>
      </c>
      <c r="S13757" s="22" t="s">
        <v>3</v>
      </c>
      <c r="T13757" s="22" t="s">
        <v>44</v>
      </c>
      <c r="U13757" s="22" t="s">
        <v>1562</v>
      </c>
      <c r="V13757" s="6" t="s">
        <v>2028</v>
      </c>
      <c r="W13757" s="22"/>
      <c r="X13757" s="22" t="s">
        <v>1926</v>
      </c>
      <c r="Y13757" s="22"/>
      <c r="Z13757" s="22"/>
      <c r="AA13757" s="31">
        <v>42.268329999999999</v>
      </c>
      <c r="AB13757" s="31">
        <v>-122.7184</v>
      </c>
      <c r="AC13757" s="22" t="s">
        <v>45</v>
      </c>
      <c r="AD13757" s="22"/>
      <c r="AE13757" s="22" t="s">
        <v>667</v>
      </c>
      <c r="AF13757" s="22" t="str">
        <f t="shared" si="343"/>
        <v>ex Prunus virginiana</v>
      </c>
      <c r="AG13757" s="3" t="s">
        <v>3273</v>
      </c>
      <c r="AH13757" s="3" t="s">
        <v>3273</v>
      </c>
      <c r="AI13757" s="22"/>
      <c r="AJ13757" s="22"/>
      <c r="AK13757" s="22"/>
      <c r="AL13757" s="22"/>
      <c r="AM13757" s="22"/>
      <c r="AN13757" s="22"/>
      <c r="AO13757" s="22"/>
      <c r="AP13757" s="22"/>
      <c r="AQ13757" s="22"/>
      <c r="AR13757" s="22"/>
      <c r="AS13757" s="22"/>
      <c r="AT13757" s="22" t="s">
        <v>1928</v>
      </c>
    </row>
    <row r="13758" spans="1:55" x14ac:dyDescent="0.25">
      <c r="A13758" s="404">
        <v>43396</v>
      </c>
      <c r="B13758" s="5">
        <v>6801</v>
      </c>
      <c r="E13758" s="64">
        <v>3</v>
      </c>
      <c r="F13758" s="28" t="s">
        <v>1144</v>
      </c>
      <c r="G13758" s="28">
        <v>2018</v>
      </c>
      <c r="H13758" s="28"/>
      <c r="I13758" s="22"/>
      <c r="J13758" s="22"/>
      <c r="K13758" s="22"/>
      <c r="L13758" s="6"/>
      <c r="M13758" s="22"/>
      <c r="N13758" s="28" t="s">
        <v>1965</v>
      </c>
      <c r="O13758" s="28"/>
      <c r="P13758" s="417">
        <v>32</v>
      </c>
      <c r="Q13758" s="417">
        <v>32</v>
      </c>
      <c r="R13758" s="417">
        <v>3</v>
      </c>
      <c r="S13758" s="22" t="s">
        <v>3</v>
      </c>
      <c r="T13758" s="22" t="s">
        <v>44</v>
      </c>
      <c r="U13758" s="22" t="s">
        <v>1562</v>
      </c>
      <c r="V13758" s="6" t="s">
        <v>2028</v>
      </c>
      <c r="W13758" s="22"/>
      <c r="X13758" s="22" t="s">
        <v>1926</v>
      </c>
      <c r="Y13758" s="22"/>
      <c r="Z13758" s="22"/>
      <c r="AA13758" s="31">
        <v>42.268329999999999</v>
      </c>
      <c r="AB13758" s="31">
        <v>-122.7184</v>
      </c>
      <c r="AC13758" s="22" t="s">
        <v>45</v>
      </c>
      <c r="AD13758" s="22"/>
      <c r="AE13758" s="22" t="s">
        <v>667</v>
      </c>
      <c r="AF13758" s="22" t="str">
        <f t="shared" si="343"/>
        <v>ex Prunus virginiana</v>
      </c>
      <c r="AG13758" s="3" t="s">
        <v>3273</v>
      </c>
      <c r="AH13758" s="3" t="s">
        <v>3273</v>
      </c>
      <c r="AI13758" s="22"/>
      <c r="AJ13758" s="22"/>
      <c r="AK13758" s="22"/>
      <c r="AL13758" s="22"/>
      <c r="AM13758" s="22"/>
      <c r="AN13758" s="22"/>
      <c r="AO13758" s="22"/>
      <c r="AP13758" s="22"/>
      <c r="AQ13758" s="22"/>
      <c r="AR13758" s="22"/>
      <c r="AS13758" s="22"/>
      <c r="AT13758" s="22" t="s">
        <v>1928</v>
      </c>
    </row>
    <row r="13759" spans="1:55" x14ac:dyDescent="0.25">
      <c r="A13759" s="404">
        <v>43396</v>
      </c>
      <c r="B13759" s="5">
        <v>6802</v>
      </c>
      <c r="E13759" s="64">
        <v>3</v>
      </c>
      <c r="F13759" s="28" t="s">
        <v>1144</v>
      </c>
      <c r="G13759" s="28">
        <v>2018</v>
      </c>
      <c r="H13759" s="28"/>
      <c r="I13759" s="22"/>
      <c r="J13759" s="22"/>
      <c r="K13759" s="22"/>
      <c r="L13759" s="6"/>
      <c r="M13759" s="22"/>
      <c r="N13759" s="28" t="s">
        <v>1965</v>
      </c>
      <c r="O13759" s="28"/>
      <c r="P13759" s="417">
        <v>32</v>
      </c>
      <c r="Q13759" s="417">
        <v>32</v>
      </c>
      <c r="R13759" s="417">
        <v>4</v>
      </c>
      <c r="S13759" s="22" t="s">
        <v>3</v>
      </c>
      <c r="T13759" s="22" t="s">
        <v>44</v>
      </c>
      <c r="U13759" s="22" t="s">
        <v>1562</v>
      </c>
      <c r="V13759" s="6" t="s">
        <v>2028</v>
      </c>
      <c r="W13759" s="22"/>
      <c r="X13759" s="22" t="s">
        <v>1926</v>
      </c>
      <c r="Y13759" s="22"/>
      <c r="Z13759" s="22"/>
      <c r="AA13759" s="31">
        <v>42.268329999999999</v>
      </c>
      <c r="AB13759" s="31">
        <v>-122.7184</v>
      </c>
      <c r="AC13759" s="22" t="s">
        <v>45</v>
      </c>
      <c r="AD13759" s="22"/>
      <c r="AE13759" s="22" t="s">
        <v>667</v>
      </c>
      <c r="AF13759" s="22" t="str">
        <f t="shared" si="343"/>
        <v>ex Prunus virginiana</v>
      </c>
      <c r="AG13759" s="3" t="s">
        <v>3273</v>
      </c>
      <c r="AH13759" s="3" t="s">
        <v>3273</v>
      </c>
      <c r="AI13759" s="22"/>
      <c r="AJ13759" s="22"/>
      <c r="AK13759" s="22"/>
      <c r="AL13759" s="22"/>
      <c r="AM13759" s="22"/>
      <c r="AN13759" s="22"/>
      <c r="AO13759" s="22"/>
      <c r="AP13759" s="22"/>
      <c r="AQ13759" s="22"/>
      <c r="AR13759" s="22"/>
      <c r="AS13759" s="22"/>
      <c r="AT13759" s="22" t="s">
        <v>1928</v>
      </c>
    </row>
    <row r="13760" spans="1:55" x14ac:dyDescent="0.25">
      <c r="A13760" s="404">
        <v>43396</v>
      </c>
      <c r="B13760" s="5">
        <v>6804</v>
      </c>
      <c r="E13760" s="64">
        <v>3</v>
      </c>
      <c r="F13760" s="28" t="s">
        <v>1144</v>
      </c>
      <c r="G13760" s="28">
        <v>2018</v>
      </c>
      <c r="H13760" s="28"/>
      <c r="I13760" s="22"/>
      <c r="J13760" s="22"/>
      <c r="K13760" s="22"/>
      <c r="L13760" s="6"/>
      <c r="M13760" s="22"/>
      <c r="N13760" s="28" t="s">
        <v>1965</v>
      </c>
      <c r="O13760" s="28"/>
      <c r="P13760" s="417">
        <v>32</v>
      </c>
      <c r="Q13760" s="417">
        <v>32</v>
      </c>
      <c r="R13760" s="417">
        <v>5</v>
      </c>
      <c r="S13760" s="22" t="s">
        <v>3</v>
      </c>
      <c r="T13760" s="22" t="s">
        <v>44</v>
      </c>
      <c r="U13760" s="22" t="s">
        <v>1562</v>
      </c>
      <c r="V13760" s="6" t="s">
        <v>2028</v>
      </c>
      <c r="W13760" s="22"/>
      <c r="X13760" s="22" t="s">
        <v>1926</v>
      </c>
      <c r="Y13760" s="22"/>
      <c r="Z13760" s="22"/>
      <c r="AA13760" s="31">
        <v>42.268329999999999</v>
      </c>
      <c r="AB13760" s="31">
        <v>-122.7184</v>
      </c>
      <c r="AC13760" s="22" t="s">
        <v>45</v>
      </c>
      <c r="AD13760" s="22"/>
      <c r="AE13760" s="22" t="s">
        <v>667</v>
      </c>
      <c r="AF13760" s="22" t="str">
        <f t="shared" si="343"/>
        <v>ex Prunus virginiana</v>
      </c>
      <c r="AG13760" s="3" t="s">
        <v>3273</v>
      </c>
      <c r="AH13760" s="3" t="s">
        <v>3273</v>
      </c>
      <c r="AI13760" s="22"/>
      <c r="AJ13760" s="22"/>
      <c r="AK13760" s="22"/>
      <c r="AL13760" s="22"/>
      <c r="AM13760" s="22"/>
      <c r="AN13760" s="22"/>
      <c r="AO13760" s="22"/>
      <c r="AP13760" s="22"/>
      <c r="AQ13760" s="22"/>
      <c r="AR13760" s="22"/>
      <c r="AS13760" s="22"/>
      <c r="AT13760" s="22" t="s">
        <v>1928</v>
      </c>
    </row>
    <row r="13761" spans="1:55" x14ac:dyDescent="0.25">
      <c r="A13761" s="404">
        <v>43396</v>
      </c>
      <c r="B13761" s="5">
        <v>6805</v>
      </c>
      <c r="C13761" s="167"/>
      <c r="D13761" s="167"/>
      <c r="E13761" s="189">
        <v>3</v>
      </c>
      <c r="F13761" s="188" t="s">
        <v>1144</v>
      </c>
      <c r="G13761" s="188">
        <v>2018</v>
      </c>
      <c r="H13761" s="188"/>
      <c r="I13761" s="167"/>
      <c r="J13761" s="167"/>
      <c r="K13761" s="167"/>
      <c r="L13761" s="6"/>
      <c r="M13761" s="167"/>
      <c r="N13761" s="188" t="s">
        <v>1966</v>
      </c>
      <c r="O13761" s="188"/>
      <c r="P13761" s="451">
        <v>33</v>
      </c>
      <c r="Q13761" s="451">
        <v>33</v>
      </c>
      <c r="R13761" s="451">
        <v>1</v>
      </c>
      <c r="S13761" s="167" t="s">
        <v>3</v>
      </c>
      <c r="T13761" s="167" t="s">
        <v>44</v>
      </c>
      <c r="U13761" s="167" t="s">
        <v>1562</v>
      </c>
      <c r="V13761" s="6" t="s">
        <v>2028</v>
      </c>
      <c r="W13761" s="167"/>
      <c r="X13761" s="167" t="s">
        <v>1926</v>
      </c>
      <c r="Y13761" s="167"/>
      <c r="Z13761" s="167"/>
      <c r="AA13761" s="190">
        <v>42.268329999999999</v>
      </c>
      <c r="AB13761" s="190">
        <v>-122.7184</v>
      </c>
      <c r="AC13761" s="167" t="s">
        <v>45</v>
      </c>
      <c r="AD13761" s="167"/>
      <c r="AE13761" s="167" t="s">
        <v>1975</v>
      </c>
      <c r="AF13761" s="167" t="str">
        <f t="shared" si="343"/>
        <v>ex Penstemon rydbergii</v>
      </c>
      <c r="AG13761" s="3" t="s">
        <v>3273</v>
      </c>
      <c r="AH13761" s="3" t="s">
        <v>3273</v>
      </c>
      <c r="AI13761" s="167"/>
      <c r="AJ13761" s="167"/>
      <c r="AK13761" s="167"/>
      <c r="AL13761" s="167"/>
      <c r="AM13761" s="167"/>
      <c r="AN13761" s="167"/>
      <c r="AO13761" s="167"/>
      <c r="AP13761" s="167"/>
      <c r="AQ13761" s="167"/>
      <c r="AR13761" s="167"/>
      <c r="AS13761" s="167"/>
      <c r="AT13761" s="167" t="s">
        <v>1928</v>
      </c>
      <c r="AU13761" s="167"/>
      <c r="AV13761" s="167"/>
      <c r="AW13761" s="167"/>
      <c r="AX13761" s="167"/>
      <c r="AY13761" s="167"/>
      <c r="AZ13761" s="167"/>
      <c r="BA13761" s="167"/>
      <c r="BB13761" s="167"/>
      <c r="BC13761" s="167"/>
    </row>
    <row r="13762" spans="1:55" x14ac:dyDescent="0.25">
      <c r="A13762" s="404">
        <v>43396</v>
      </c>
      <c r="B13762" s="5">
        <v>6806</v>
      </c>
      <c r="C13762" s="168"/>
      <c r="D13762" s="168"/>
      <c r="E13762" s="177">
        <v>15</v>
      </c>
      <c r="F13762" s="176" t="s">
        <v>1144</v>
      </c>
      <c r="G13762" s="176">
        <v>2018</v>
      </c>
      <c r="H13762" s="176"/>
      <c r="I13762" s="168"/>
      <c r="J13762" s="168"/>
      <c r="K13762" s="168"/>
      <c r="L13762" s="6"/>
      <c r="M13762" s="168"/>
      <c r="N13762" s="176" t="s">
        <v>1967</v>
      </c>
      <c r="O13762" s="176"/>
      <c r="P13762" s="446">
        <v>34</v>
      </c>
      <c r="Q13762" s="446">
        <v>34</v>
      </c>
      <c r="R13762" s="446">
        <v>1</v>
      </c>
      <c r="S13762" s="168" t="s">
        <v>3</v>
      </c>
      <c r="T13762" s="168" t="s">
        <v>44</v>
      </c>
      <c r="U13762" s="168" t="s">
        <v>1562</v>
      </c>
      <c r="V13762" s="6" t="s">
        <v>2028</v>
      </c>
      <c r="W13762" s="168"/>
      <c r="X13762" s="168" t="s">
        <v>3502</v>
      </c>
      <c r="Y13762" s="168"/>
      <c r="Z13762" s="168"/>
      <c r="AA13762" s="179">
        <v>43.368960000000001</v>
      </c>
      <c r="AB13762" s="179">
        <v>-122.6966</v>
      </c>
      <c r="AC13762" s="168" t="s">
        <v>45</v>
      </c>
      <c r="AD13762" s="168"/>
      <c r="AE13762" s="168" t="s">
        <v>1954</v>
      </c>
      <c r="AF13762" s="168" t="str">
        <f t="shared" si="343"/>
        <v>ex Potentilla glandulosa</v>
      </c>
      <c r="AG13762" s="3" t="s">
        <v>3273</v>
      </c>
      <c r="AH13762" s="3" t="s">
        <v>3273</v>
      </c>
      <c r="AI13762" s="168"/>
      <c r="AJ13762" s="168"/>
      <c r="AK13762" s="168"/>
      <c r="AL13762" s="168"/>
      <c r="AM13762" s="168"/>
      <c r="AN13762" s="168"/>
      <c r="AO13762" s="168"/>
      <c r="AP13762" s="168"/>
      <c r="AQ13762" s="168"/>
      <c r="AR13762" s="168"/>
      <c r="AS13762" s="168"/>
      <c r="AT13762" s="168" t="s">
        <v>1928</v>
      </c>
      <c r="AU13762" s="168"/>
      <c r="AV13762" s="168"/>
      <c r="AW13762" s="168"/>
      <c r="AX13762" s="168"/>
      <c r="AY13762" s="168"/>
      <c r="AZ13762" s="168"/>
      <c r="BA13762" s="168"/>
      <c r="BB13762" s="168"/>
      <c r="BC13762" s="168"/>
    </row>
    <row r="13763" spans="1:55" x14ac:dyDescent="0.25">
      <c r="A13763" s="404">
        <v>43396</v>
      </c>
      <c r="B13763" s="5">
        <v>6808</v>
      </c>
      <c r="E13763" s="177">
        <v>15</v>
      </c>
      <c r="F13763" s="176" t="s">
        <v>1144</v>
      </c>
      <c r="G13763" s="176">
        <v>2018</v>
      </c>
      <c r="H13763" s="176"/>
      <c r="I13763" s="168"/>
      <c r="J13763" s="168"/>
      <c r="K13763" s="168"/>
      <c r="L13763" s="6"/>
      <c r="M13763" s="168"/>
      <c r="N13763" s="176" t="s">
        <v>1967</v>
      </c>
      <c r="O13763" s="176"/>
      <c r="P13763" s="446">
        <v>34</v>
      </c>
      <c r="Q13763" s="446">
        <v>34</v>
      </c>
      <c r="R13763" s="446">
        <v>2</v>
      </c>
      <c r="S13763" s="168" t="s">
        <v>3</v>
      </c>
      <c r="T13763" s="168" t="s">
        <v>44</v>
      </c>
      <c r="U13763" s="168" t="s">
        <v>1562</v>
      </c>
      <c r="V13763" s="6" t="s">
        <v>2028</v>
      </c>
      <c r="W13763" s="168"/>
      <c r="X13763" s="168" t="s">
        <v>3502</v>
      </c>
      <c r="Y13763" s="168"/>
      <c r="Z13763" s="168"/>
      <c r="AA13763" s="179">
        <v>43.368960000000001</v>
      </c>
      <c r="AB13763" s="179">
        <v>-122.6966</v>
      </c>
      <c r="AC13763" s="168" t="s">
        <v>45</v>
      </c>
      <c r="AD13763" s="168"/>
      <c r="AE13763" s="168" t="s">
        <v>1954</v>
      </c>
      <c r="AF13763" s="168" t="str">
        <f t="shared" si="343"/>
        <v>ex Potentilla glandulosa</v>
      </c>
      <c r="AG13763" s="3" t="s">
        <v>3273</v>
      </c>
      <c r="AH13763" s="3" t="s">
        <v>3273</v>
      </c>
      <c r="AI13763" s="168"/>
      <c r="AJ13763" s="168"/>
      <c r="AK13763" s="168"/>
      <c r="AL13763" s="168"/>
      <c r="AM13763" s="168"/>
      <c r="AN13763" s="168"/>
      <c r="AO13763" s="168"/>
      <c r="AP13763" s="168"/>
      <c r="AQ13763" s="168"/>
      <c r="AR13763" s="168"/>
      <c r="AS13763" s="168"/>
      <c r="AT13763" s="168" t="s">
        <v>1928</v>
      </c>
    </row>
    <row r="13764" spans="1:55" x14ac:dyDescent="0.25">
      <c r="A13764" s="404">
        <v>43396</v>
      </c>
      <c r="B13764" s="5">
        <v>6810</v>
      </c>
      <c r="E13764" s="177">
        <v>15</v>
      </c>
      <c r="F13764" s="176" t="s">
        <v>1144</v>
      </c>
      <c r="G13764" s="176">
        <v>2018</v>
      </c>
      <c r="H13764" s="176"/>
      <c r="I13764" s="168"/>
      <c r="J13764" s="168"/>
      <c r="K13764" s="168"/>
      <c r="L13764" s="6"/>
      <c r="M13764" s="168"/>
      <c r="N13764" s="176" t="s">
        <v>1967</v>
      </c>
      <c r="O13764" s="176"/>
      <c r="P13764" s="446">
        <v>34</v>
      </c>
      <c r="Q13764" s="446">
        <v>34</v>
      </c>
      <c r="R13764" s="446">
        <v>3</v>
      </c>
      <c r="S13764" s="168" t="s">
        <v>3</v>
      </c>
      <c r="T13764" s="168" t="s">
        <v>44</v>
      </c>
      <c r="U13764" s="168" t="s">
        <v>1562</v>
      </c>
      <c r="V13764" s="6" t="s">
        <v>2028</v>
      </c>
      <c r="W13764" s="168"/>
      <c r="X13764" s="168" t="s">
        <v>3502</v>
      </c>
      <c r="Y13764" s="168"/>
      <c r="Z13764" s="168"/>
      <c r="AA13764" s="179">
        <v>43.368960000000001</v>
      </c>
      <c r="AB13764" s="179">
        <v>-122.6966</v>
      </c>
      <c r="AC13764" s="168" t="s">
        <v>45</v>
      </c>
      <c r="AD13764" s="168"/>
      <c r="AE13764" s="168" t="s">
        <v>1954</v>
      </c>
      <c r="AF13764" s="168" t="str">
        <f t="shared" si="343"/>
        <v>ex Potentilla glandulosa</v>
      </c>
      <c r="AG13764" s="3" t="s">
        <v>3273</v>
      </c>
      <c r="AH13764" s="3" t="s">
        <v>3273</v>
      </c>
      <c r="AI13764" s="168"/>
      <c r="AJ13764" s="168"/>
      <c r="AK13764" s="168"/>
      <c r="AL13764" s="168"/>
      <c r="AM13764" s="168"/>
      <c r="AN13764" s="168"/>
      <c r="AO13764" s="168"/>
      <c r="AP13764" s="168"/>
      <c r="AQ13764" s="168"/>
      <c r="AR13764" s="168"/>
      <c r="AS13764" s="168"/>
      <c r="AT13764" s="168" t="s">
        <v>1928</v>
      </c>
    </row>
    <row r="13765" spans="1:55" x14ac:dyDescent="0.25">
      <c r="A13765" s="404">
        <v>43396</v>
      </c>
      <c r="B13765" s="5">
        <v>6812</v>
      </c>
      <c r="E13765" s="177">
        <v>15</v>
      </c>
      <c r="F13765" s="176" t="s">
        <v>1144</v>
      </c>
      <c r="G13765" s="176">
        <v>2018</v>
      </c>
      <c r="H13765" s="176"/>
      <c r="I13765" s="168"/>
      <c r="J13765" s="168"/>
      <c r="K13765" s="168"/>
      <c r="L13765" s="6"/>
      <c r="M13765" s="168"/>
      <c r="N13765" s="176" t="s">
        <v>1967</v>
      </c>
      <c r="O13765" s="176"/>
      <c r="P13765" s="446">
        <v>34</v>
      </c>
      <c r="Q13765" s="446">
        <v>34</v>
      </c>
      <c r="R13765" s="446">
        <v>4</v>
      </c>
      <c r="S13765" s="168" t="s">
        <v>3</v>
      </c>
      <c r="T13765" s="168" t="s">
        <v>44</v>
      </c>
      <c r="U13765" s="168" t="s">
        <v>1562</v>
      </c>
      <c r="V13765" s="6" t="s">
        <v>2028</v>
      </c>
      <c r="W13765" s="168"/>
      <c r="X13765" s="168" t="s">
        <v>3502</v>
      </c>
      <c r="Y13765" s="168"/>
      <c r="Z13765" s="168"/>
      <c r="AA13765" s="179">
        <v>43.368960000000001</v>
      </c>
      <c r="AB13765" s="179">
        <v>-122.6966</v>
      </c>
      <c r="AC13765" s="168" t="s">
        <v>45</v>
      </c>
      <c r="AD13765" s="168"/>
      <c r="AE13765" s="168" t="s">
        <v>1954</v>
      </c>
      <c r="AF13765" s="168" t="str">
        <f t="shared" si="343"/>
        <v>ex Potentilla glandulosa</v>
      </c>
      <c r="AG13765" s="3" t="s">
        <v>3273</v>
      </c>
      <c r="AH13765" s="3" t="s">
        <v>3273</v>
      </c>
      <c r="AI13765" s="168"/>
      <c r="AJ13765" s="168"/>
      <c r="AK13765" s="168"/>
      <c r="AL13765" s="168"/>
      <c r="AM13765" s="168"/>
      <c r="AN13765" s="168"/>
      <c r="AO13765" s="168"/>
      <c r="AP13765" s="168"/>
      <c r="AQ13765" s="168"/>
      <c r="AR13765" s="168"/>
      <c r="AS13765" s="168"/>
      <c r="AT13765" s="168" t="s">
        <v>1928</v>
      </c>
    </row>
    <row r="13766" spans="1:55" x14ac:dyDescent="0.25">
      <c r="A13766" s="404">
        <v>43396</v>
      </c>
      <c r="B13766" s="5">
        <v>6813</v>
      </c>
      <c r="E13766" s="177">
        <v>15</v>
      </c>
      <c r="F13766" s="176" t="s">
        <v>1144</v>
      </c>
      <c r="G13766" s="176">
        <v>2018</v>
      </c>
      <c r="H13766" s="176"/>
      <c r="I13766" s="168"/>
      <c r="J13766" s="168"/>
      <c r="K13766" s="168"/>
      <c r="L13766" s="6"/>
      <c r="M13766" s="168"/>
      <c r="N13766" s="176" t="s">
        <v>1967</v>
      </c>
      <c r="O13766" s="176"/>
      <c r="P13766" s="446">
        <v>34</v>
      </c>
      <c r="Q13766" s="446">
        <v>34</v>
      </c>
      <c r="R13766" s="446">
        <v>5</v>
      </c>
      <c r="S13766" s="168" t="s">
        <v>3</v>
      </c>
      <c r="T13766" s="168" t="s">
        <v>44</v>
      </c>
      <c r="U13766" s="168" t="s">
        <v>1562</v>
      </c>
      <c r="V13766" s="6" t="s">
        <v>2028</v>
      </c>
      <c r="W13766" s="168"/>
      <c r="X13766" s="168" t="s">
        <v>3502</v>
      </c>
      <c r="Y13766" s="168"/>
      <c r="Z13766" s="168"/>
      <c r="AA13766" s="179">
        <v>43.368960000000001</v>
      </c>
      <c r="AB13766" s="179">
        <v>-122.6966</v>
      </c>
      <c r="AC13766" s="168" t="s">
        <v>45</v>
      </c>
      <c r="AD13766" s="168"/>
      <c r="AE13766" s="168" t="s">
        <v>1954</v>
      </c>
      <c r="AF13766" s="168" t="str">
        <f t="shared" si="343"/>
        <v>ex Potentilla glandulosa</v>
      </c>
      <c r="AG13766" s="3" t="s">
        <v>3273</v>
      </c>
      <c r="AH13766" s="3" t="s">
        <v>3273</v>
      </c>
      <c r="AI13766" s="168"/>
      <c r="AJ13766" s="168"/>
      <c r="AK13766" s="168"/>
      <c r="AL13766" s="168"/>
      <c r="AM13766" s="168"/>
      <c r="AN13766" s="168"/>
      <c r="AO13766" s="168"/>
      <c r="AP13766" s="168"/>
      <c r="AQ13766" s="168"/>
      <c r="AR13766" s="168"/>
      <c r="AS13766" s="168"/>
      <c r="AT13766" s="168" t="s">
        <v>1928</v>
      </c>
    </row>
    <row r="13767" spans="1:55" x14ac:dyDescent="0.25">
      <c r="A13767" s="404">
        <v>43396</v>
      </c>
      <c r="B13767" s="5">
        <v>6814</v>
      </c>
      <c r="E13767" s="177">
        <v>15</v>
      </c>
      <c r="F13767" s="176" t="s">
        <v>1144</v>
      </c>
      <c r="G13767" s="176">
        <v>2018</v>
      </c>
      <c r="H13767" s="176"/>
      <c r="I13767" s="168"/>
      <c r="J13767" s="168"/>
      <c r="K13767" s="168"/>
      <c r="L13767" s="6"/>
      <c r="M13767" s="168"/>
      <c r="N13767" s="176" t="s">
        <v>1967</v>
      </c>
      <c r="O13767" s="176"/>
      <c r="P13767" s="446">
        <v>34</v>
      </c>
      <c r="Q13767" s="446">
        <v>34</v>
      </c>
      <c r="R13767" s="446">
        <v>6</v>
      </c>
      <c r="S13767" s="168" t="s">
        <v>3</v>
      </c>
      <c r="T13767" s="168" t="s">
        <v>44</v>
      </c>
      <c r="U13767" s="168" t="s">
        <v>1562</v>
      </c>
      <c r="V13767" s="6" t="s">
        <v>2028</v>
      </c>
      <c r="W13767" s="168"/>
      <c r="X13767" s="168" t="s">
        <v>3502</v>
      </c>
      <c r="Y13767" s="168"/>
      <c r="Z13767" s="168"/>
      <c r="AA13767" s="179">
        <v>43.368960000000001</v>
      </c>
      <c r="AB13767" s="179">
        <v>-122.6966</v>
      </c>
      <c r="AC13767" s="168" t="s">
        <v>45</v>
      </c>
      <c r="AD13767" s="168"/>
      <c r="AE13767" s="168" t="s">
        <v>1954</v>
      </c>
      <c r="AF13767" s="168" t="str">
        <f t="shared" si="343"/>
        <v>ex Potentilla glandulosa</v>
      </c>
      <c r="AG13767" s="3" t="s">
        <v>3273</v>
      </c>
      <c r="AH13767" s="3" t="s">
        <v>3273</v>
      </c>
      <c r="AI13767" s="168"/>
      <c r="AJ13767" s="168"/>
      <c r="AK13767" s="168"/>
      <c r="AL13767" s="168"/>
      <c r="AM13767" s="168"/>
      <c r="AN13767" s="168"/>
      <c r="AO13767" s="168"/>
      <c r="AP13767" s="168"/>
      <c r="AQ13767" s="168"/>
      <c r="AR13767" s="168"/>
      <c r="AS13767" s="168"/>
      <c r="AT13767" s="168" t="s">
        <v>1928</v>
      </c>
    </row>
    <row r="13768" spans="1:55" x14ac:dyDescent="0.25">
      <c r="A13768" s="404">
        <v>43396</v>
      </c>
      <c r="B13768" s="5">
        <v>6815</v>
      </c>
      <c r="E13768" s="177">
        <v>15</v>
      </c>
      <c r="F13768" s="176" t="s">
        <v>1144</v>
      </c>
      <c r="G13768" s="176">
        <v>2018</v>
      </c>
      <c r="H13768" s="176"/>
      <c r="I13768" s="168"/>
      <c r="J13768" s="168"/>
      <c r="K13768" s="168"/>
      <c r="L13768" s="6"/>
      <c r="M13768" s="168"/>
      <c r="N13768" s="176" t="s">
        <v>1967</v>
      </c>
      <c r="O13768" s="176"/>
      <c r="P13768" s="446">
        <v>34</v>
      </c>
      <c r="Q13768" s="446">
        <v>34</v>
      </c>
      <c r="R13768" s="446">
        <v>7</v>
      </c>
      <c r="S13768" s="168" t="s">
        <v>3</v>
      </c>
      <c r="T13768" s="168" t="s">
        <v>44</v>
      </c>
      <c r="U13768" s="168" t="s">
        <v>1562</v>
      </c>
      <c r="V13768" s="6" t="s">
        <v>2028</v>
      </c>
      <c r="W13768" s="168"/>
      <c r="X13768" s="168" t="s">
        <v>3502</v>
      </c>
      <c r="Y13768" s="168"/>
      <c r="Z13768" s="168"/>
      <c r="AA13768" s="179">
        <v>43.368960000000001</v>
      </c>
      <c r="AB13768" s="179">
        <v>-122.6966</v>
      </c>
      <c r="AC13768" s="168" t="s">
        <v>45</v>
      </c>
      <c r="AD13768" s="168"/>
      <c r="AE13768" s="168" t="s">
        <v>1954</v>
      </c>
      <c r="AF13768" s="168" t="str">
        <f t="shared" si="343"/>
        <v>ex Potentilla glandulosa</v>
      </c>
      <c r="AG13768" s="3" t="s">
        <v>3273</v>
      </c>
      <c r="AH13768" s="3" t="s">
        <v>3273</v>
      </c>
      <c r="AI13768" s="168"/>
      <c r="AJ13768" s="168"/>
      <c r="AK13768" s="168"/>
      <c r="AL13768" s="168"/>
      <c r="AM13768" s="168"/>
      <c r="AN13768" s="168"/>
      <c r="AO13768" s="168"/>
      <c r="AP13768" s="168"/>
      <c r="AQ13768" s="168"/>
      <c r="AR13768" s="168"/>
      <c r="AS13768" s="168"/>
      <c r="AT13768" s="168" t="s">
        <v>1928</v>
      </c>
    </row>
    <row r="13769" spans="1:55" x14ac:dyDescent="0.25">
      <c r="A13769" s="404">
        <v>43396</v>
      </c>
      <c r="B13769" s="5">
        <v>6816</v>
      </c>
      <c r="C13769" s="96"/>
      <c r="D13769" s="96"/>
      <c r="E13769" s="97">
        <v>16</v>
      </c>
      <c r="F13769" s="95" t="s">
        <v>1144</v>
      </c>
      <c r="G13769" s="95">
        <v>2018</v>
      </c>
      <c r="H13769" s="95"/>
      <c r="I13769" s="96"/>
      <c r="J13769" s="96"/>
      <c r="K13769" s="96"/>
      <c r="L13769" s="6"/>
      <c r="M13769" s="96"/>
      <c r="N13769" s="95" t="s">
        <v>1968</v>
      </c>
      <c r="O13769" s="95"/>
      <c r="P13769" s="421">
        <v>35</v>
      </c>
      <c r="Q13769" s="421">
        <v>35</v>
      </c>
      <c r="R13769" s="421">
        <v>1</v>
      </c>
      <c r="S13769" s="96" t="s">
        <v>3</v>
      </c>
      <c r="T13769" s="96" t="s">
        <v>44</v>
      </c>
      <c r="U13769" s="96" t="s">
        <v>1562</v>
      </c>
      <c r="V13769" s="6" t="s">
        <v>2028</v>
      </c>
      <c r="W13769" s="96"/>
      <c r="X13769" s="168" t="s">
        <v>3502</v>
      </c>
      <c r="Y13769" s="96"/>
      <c r="Z13769" s="96"/>
      <c r="AA13769" s="179">
        <v>43.368960000000001</v>
      </c>
      <c r="AB13769" s="179">
        <v>-122.6966</v>
      </c>
      <c r="AC13769" s="96" t="s">
        <v>45</v>
      </c>
      <c r="AD13769" s="96"/>
      <c r="AE13769" s="96" t="s">
        <v>1980</v>
      </c>
      <c r="AF13769" s="96" t="str">
        <f t="shared" si="343"/>
        <v xml:space="preserve">ex Ceanothus velutinus </v>
      </c>
      <c r="AG13769" s="3" t="s">
        <v>3273</v>
      </c>
      <c r="AH13769" s="3" t="s">
        <v>3273</v>
      </c>
      <c r="AI13769" s="96"/>
      <c r="AJ13769" s="96"/>
      <c r="AK13769" s="96"/>
      <c r="AL13769" s="96"/>
      <c r="AM13769" s="96"/>
      <c r="AN13769" s="96"/>
      <c r="AO13769" s="96"/>
      <c r="AP13769" s="96"/>
      <c r="AQ13769" s="96"/>
      <c r="AR13769" s="96"/>
      <c r="AS13769" s="96"/>
      <c r="AT13769" s="96" t="s">
        <v>1928</v>
      </c>
      <c r="AU13769" s="96"/>
      <c r="AV13769" s="96"/>
      <c r="AW13769" s="96"/>
      <c r="AX13769" s="96"/>
      <c r="AY13769" s="96"/>
      <c r="AZ13769" s="96"/>
      <c r="BA13769" s="96"/>
      <c r="BB13769" s="96"/>
      <c r="BC13769" s="96"/>
    </row>
    <row r="13770" spans="1:55" x14ac:dyDescent="0.25">
      <c r="A13770" s="404">
        <v>43396</v>
      </c>
      <c r="B13770" s="5">
        <v>6818</v>
      </c>
      <c r="E13770" s="97">
        <v>16</v>
      </c>
      <c r="F13770" s="95" t="s">
        <v>1144</v>
      </c>
      <c r="G13770" s="95">
        <v>2018</v>
      </c>
      <c r="H13770" s="95"/>
      <c r="I13770" s="96"/>
      <c r="J13770" s="96"/>
      <c r="K13770" s="96"/>
      <c r="L13770" s="6"/>
      <c r="M13770" s="96"/>
      <c r="N13770" s="95" t="s">
        <v>1968</v>
      </c>
      <c r="O13770" s="95"/>
      <c r="P13770" s="421">
        <v>35</v>
      </c>
      <c r="Q13770" s="421">
        <v>35</v>
      </c>
      <c r="R13770" s="421">
        <v>2</v>
      </c>
      <c r="S13770" s="96" t="s">
        <v>3</v>
      </c>
      <c r="T13770" s="96" t="s">
        <v>44</v>
      </c>
      <c r="U13770" s="96" t="s">
        <v>1562</v>
      </c>
      <c r="V13770" s="6" t="s">
        <v>2028</v>
      </c>
      <c r="W13770" s="96"/>
      <c r="X13770" s="168" t="s">
        <v>3502</v>
      </c>
      <c r="Y13770" s="96"/>
      <c r="Z13770" s="96"/>
      <c r="AA13770" s="179">
        <v>43.368960000000001</v>
      </c>
      <c r="AB13770" s="179">
        <v>-122.6966</v>
      </c>
      <c r="AC13770" s="96" t="s">
        <v>45</v>
      </c>
      <c r="AD13770" s="96"/>
      <c r="AE13770" s="96" t="s">
        <v>1980</v>
      </c>
      <c r="AF13770" s="96" t="str">
        <f t="shared" si="343"/>
        <v xml:space="preserve">ex Ceanothus velutinus </v>
      </c>
      <c r="AG13770" s="3" t="s">
        <v>3273</v>
      </c>
      <c r="AH13770" s="3" t="s">
        <v>3273</v>
      </c>
      <c r="AI13770" s="96"/>
      <c r="AJ13770" s="96"/>
      <c r="AK13770" s="96"/>
      <c r="AL13770" s="96"/>
      <c r="AM13770" s="96"/>
      <c r="AN13770" s="96"/>
      <c r="AO13770" s="96"/>
      <c r="AP13770" s="96"/>
      <c r="AQ13770" s="96"/>
      <c r="AR13770" s="96"/>
      <c r="AS13770" s="96"/>
      <c r="AT13770" s="96" t="s">
        <v>1928</v>
      </c>
    </row>
    <row r="13771" spans="1:55" x14ac:dyDescent="0.25">
      <c r="A13771" s="404">
        <v>43396</v>
      </c>
      <c r="B13771" s="5">
        <v>6819</v>
      </c>
      <c r="C13771" s="124"/>
      <c r="D13771" s="124"/>
      <c r="E13771" s="125">
        <v>17</v>
      </c>
      <c r="F13771" s="123" t="s">
        <v>1144</v>
      </c>
      <c r="G13771" s="123">
        <v>2018</v>
      </c>
      <c r="H13771" s="123"/>
      <c r="I13771" s="124"/>
      <c r="J13771" s="124"/>
      <c r="K13771" s="124"/>
      <c r="L13771" s="6"/>
      <c r="M13771" s="124"/>
      <c r="N13771" s="123" t="s">
        <v>1972</v>
      </c>
      <c r="O13771" s="123"/>
      <c r="P13771" s="429">
        <v>36</v>
      </c>
      <c r="Q13771" s="429">
        <v>36</v>
      </c>
      <c r="R13771" s="429">
        <v>1</v>
      </c>
      <c r="S13771" s="124" t="s">
        <v>3</v>
      </c>
      <c r="T13771" s="124" t="s">
        <v>44</v>
      </c>
      <c r="U13771" s="124" t="s">
        <v>1562</v>
      </c>
      <c r="V13771" s="6" t="s">
        <v>2028</v>
      </c>
      <c r="W13771" s="124"/>
      <c r="X13771" s="168" t="s">
        <v>3502</v>
      </c>
      <c r="Y13771" s="124"/>
      <c r="Z13771" s="124"/>
      <c r="AA13771" s="126">
        <v>43.368960000000001</v>
      </c>
      <c r="AB13771" s="126">
        <v>-122.6966</v>
      </c>
      <c r="AC13771" s="124" t="s">
        <v>45</v>
      </c>
      <c r="AD13771" s="124"/>
      <c r="AE13771" s="124" t="s">
        <v>1226</v>
      </c>
      <c r="AF13771" s="124" t="str">
        <f t="shared" si="343"/>
        <v>ex Vicia americana</v>
      </c>
      <c r="AG13771" s="3" t="s">
        <v>3273</v>
      </c>
      <c r="AH13771" s="3" t="s">
        <v>3273</v>
      </c>
      <c r="AI13771" s="124"/>
      <c r="AJ13771" s="124"/>
      <c r="AK13771" s="124"/>
      <c r="AL13771" s="124"/>
      <c r="AM13771" s="124"/>
      <c r="AN13771" s="124"/>
      <c r="AO13771" s="124"/>
      <c r="AP13771" s="124"/>
      <c r="AQ13771" s="124"/>
      <c r="AR13771" s="124"/>
      <c r="AS13771" s="124"/>
      <c r="AT13771" s="124" t="s">
        <v>1928</v>
      </c>
      <c r="AU13771" s="124"/>
      <c r="AV13771" s="124"/>
      <c r="AW13771" s="124"/>
      <c r="AX13771" s="124"/>
      <c r="AY13771" s="124"/>
      <c r="AZ13771" s="124"/>
      <c r="BA13771" s="124"/>
      <c r="BB13771" s="124"/>
      <c r="BC13771" s="124"/>
    </row>
    <row r="13772" spans="1:55" x14ac:dyDescent="0.25">
      <c r="A13772" s="404">
        <v>43396</v>
      </c>
      <c r="B13772" s="5">
        <v>6821</v>
      </c>
      <c r="C13772" s="86"/>
      <c r="D13772" s="86"/>
      <c r="E13772" s="87">
        <v>18</v>
      </c>
      <c r="F13772" s="85" t="s">
        <v>1144</v>
      </c>
      <c r="G13772" s="85">
        <v>2018</v>
      </c>
      <c r="H13772" s="85"/>
      <c r="I13772" s="86"/>
      <c r="J13772" s="86"/>
      <c r="K13772" s="86"/>
      <c r="L13772" s="6"/>
      <c r="M13772" s="86"/>
      <c r="N13772" s="85" t="s">
        <v>1976</v>
      </c>
      <c r="O13772" s="85"/>
      <c r="P13772" s="419">
        <v>37</v>
      </c>
      <c r="Q13772" s="419">
        <v>37</v>
      </c>
      <c r="R13772" s="419">
        <v>1</v>
      </c>
      <c r="S13772" s="86" t="s">
        <v>3</v>
      </c>
      <c r="T13772" s="86" t="s">
        <v>44</v>
      </c>
      <c r="U13772" s="86" t="s">
        <v>1562</v>
      </c>
      <c r="V13772" s="6" t="s">
        <v>2028</v>
      </c>
      <c r="W13772" s="86"/>
      <c r="X13772" s="168" t="s">
        <v>3502</v>
      </c>
      <c r="Y13772" s="86"/>
      <c r="Z13772" s="86"/>
      <c r="AA13772" s="89">
        <v>43.368960000000001</v>
      </c>
      <c r="AB13772" s="89">
        <v>-122.6966</v>
      </c>
      <c r="AC13772" s="86" t="s">
        <v>45</v>
      </c>
      <c r="AD13772" s="86"/>
      <c r="AE13772" s="86" t="s">
        <v>1981</v>
      </c>
      <c r="AF13772" s="86" t="str">
        <f t="shared" si="343"/>
        <v>ex Trifolium eriocephalum</v>
      </c>
      <c r="AG13772" s="3" t="s">
        <v>3273</v>
      </c>
      <c r="AH13772" s="3" t="s">
        <v>3273</v>
      </c>
      <c r="AI13772" s="86"/>
      <c r="AJ13772" s="86"/>
      <c r="AK13772" s="86"/>
      <c r="AL13772" s="86"/>
      <c r="AM13772" s="86"/>
      <c r="AN13772" s="86"/>
      <c r="AO13772" s="86"/>
      <c r="AP13772" s="86"/>
      <c r="AQ13772" s="86"/>
      <c r="AR13772" s="86"/>
      <c r="AS13772" s="86"/>
      <c r="AT13772" s="86" t="s">
        <v>1928</v>
      </c>
      <c r="AU13772" s="86"/>
      <c r="AV13772" s="86"/>
      <c r="AW13772" s="86"/>
      <c r="AX13772" s="86"/>
      <c r="AY13772" s="86"/>
      <c r="AZ13772" s="86"/>
      <c r="BA13772" s="86"/>
      <c r="BB13772" s="86"/>
      <c r="BC13772" s="86"/>
    </row>
    <row r="13773" spans="1:55" x14ac:dyDescent="0.25">
      <c r="A13773" s="404">
        <v>43396</v>
      </c>
      <c r="B13773" s="5">
        <v>6822</v>
      </c>
      <c r="C13773" s="115"/>
      <c r="D13773" s="115"/>
      <c r="E13773" s="116">
        <v>19</v>
      </c>
      <c r="F13773" s="114" t="s">
        <v>1144</v>
      </c>
      <c r="G13773" s="114">
        <v>2018</v>
      </c>
      <c r="H13773" s="114"/>
      <c r="I13773" s="115"/>
      <c r="J13773" s="115"/>
      <c r="K13773" s="115"/>
      <c r="L13773" s="6"/>
      <c r="M13773" s="115"/>
      <c r="N13773" s="114" t="s">
        <v>1977</v>
      </c>
      <c r="O13773" s="114"/>
      <c r="P13773" s="425">
        <v>38</v>
      </c>
      <c r="Q13773" s="425">
        <v>38</v>
      </c>
      <c r="R13773" s="425">
        <v>1</v>
      </c>
      <c r="S13773" s="115" t="s">
        <v>3</v>
      </c>
      <c r="T13773" s="115" t="s">
        <v>44</v>
      </c>
      <c r="U13773" s="115" t="s">
        <v>1562</v>
      </c>
      <c r="V13773" s="6" t="s">
        <v>2028</v>
      </c>
      <c r="W13773" s="115"/>
      <c r="X13773" s="168" t="s">
        <v>3502</v>
      </c>
      <c r="Y13773" s="115"/>
      <c r="Z13773" s="115"/>
      <c r="AA13773" s="118">
        <v>43.368960000000001</v>
      </c>
      <c r="AB13773" s="118">
        <v>-122.6966</v>
      </c>
      <c r="AC13773" s="115" t="s">
        <v>45</v>
      </c>
      <c r="AD13773" s="115"/>
      <c r="AE13773" s="115" t="s">
        <v>1982</v>
      </c>
      <c r="AF13773" s="115" t="str">
        <f t="shared" si="343"/>
        <v>ex Tragopogon dubius</v>
      </c>
      <c r="AG13773" s="3" t="s">
        <v>3273</v>
      </c>
      <c r="AH13773" s="3" t="s">
        <v>3273</v>
      </c>
      <c r="AI13773" s="115"/>
      <c r="AJ13773" s="115"/>
      <c r="AK13773" s="115"/>
      <c r="AL13773" s="115"/>
      <c r="AM13773" s="115"/>
      <c r="AN13773" s="115"/>
      <c r="AO13773" s="115"/>
      <c r="AP13773" s="115"/>
      <c r="AQ13773" s="115"/>
      <c r="AR13773" s="115"/>
      <c r="AS13773" s="115"/>
      <c r="AT13773" s="115" t="s">
        <v>1928</v>
      </c>
      <c r="AU13773" s="115"/>
      <c r="AV13773" s="115"/>
      <c r="AW13773" s="115"/>
      <c r="AX13773" s="115"/>
      <c r="AY13773" s="115"/>
      <c r="AZ13773" s="115"/>
      <c r="BA13773" s="115"/>
      <c r="BB13773" s="115"/>
      <c r="BC13773" s="115"/>
    </row>
    <row r="13774" spans="1:55" x14ac:dyDescent="0.25">
      <c r="A13774" s="404">
        <v>43396</v>
      </c>
      <c r="B13774" s="5">
        <v>6824</v>
      </c>
      <c r="C13774" s="120"/>
      <c r="D13774" s="120"/>
      <c r="E13774" s="121">
        <v>15</v>
      </c>
      <c r="F13774" s="119" t="s">
        <v>1144</v>
      </c>
      <c r="G13774" s="119">
        <v>2018</v>
      </c>
      <c r="H13774" s="119"/>
      <c r="I13774" s="120"/>
      <c r="J13774" s="120"/>
      <c r="K13774" s="120"/>
      <c r="L13774" s="6"/>
      <c r="M13774" s="120"/>
      <c r="N13774" s="119" t="s">
        <v>1978</v>
      </c>
      <c r="O13774" s="119"/>
      <c r="P13774" s="428">
        <v>39</v>
      </c>
      <c r="Q13774" s="428">
        <v>39</v>
      </c>
      <c r="R13774" s="428">
        <v>1</v>
      </c>
      <c r="S13774" s="120" t="s">
        <v>3</v>
      </c>
      <c r="T13774" s="120" t="s">
        <v>44</v>
      </c>
      <c r="U13774" s="120" t="s">
        <v>1562</v>
      </c>
      <c r="V13774" s="6" t="s">
        <v>2028</v>
      </c>
      <c r="W13774" s="120"/>
      <c r="X13774" s="120" t="s">
        <v>1926</v>
      </c>
      <c r="Y13774" s="120"/>
      <c r="Z13774" s="120"/>
      <c r="AA13774" s="122">
        <v>42.268329999999999</v>
      </c>
      <c r="AB13774" s="122">
        <v>-122.7184</v>
      </c>
      <c r="AC13774" s="120" t="s">
        <v>45</v>
      </c>
      <c r="AD13774" s="120"/>
      <c r="AE13774" s="120" t="s">
        <v>1983</v>
      </c>
      <c r="AF13774" s="120" t="str">
        <f t="shared" si="343"/>
        <v>ex Iris missouriensis</v>
      </c>
      <c r="AG13774" s="3" t="s">
        <v>3273</v>
      </c>
      <c r="AH13774" s="3" t="s">
        <v>3273</v>
      </c>
      <c r="AI13774" s="120"/>
      <c r="AJ13774" s="120"/>
      <c r="AK13774" s="120"/>
      <c r="AL13774" s="120"/>
      <c r="AM13774" s="120"/>
      <c r="AN13774" s="120"/>
      <c r="AO13774" s="120"/>
      <c r="AP13774" s="120"/>
      <c r="AQ13774" s="120"/>
      <c r="AR13774" s="120"/>
      <c r="AS13774" s="120"/>
      <c r="AT13774" s="120" t="s">
        <v>1928</v>
      </c>
      <c r="AU13774" s="120"/>
      <c r="AV13774" s="120"/>
      <c r="AW13774" s="120"/>
      <c r="AX13774" s="120"/>
      <c r="AY13774" s="120"/>
      <c r="AZ13774" s="120"/>
      <c r="BA13774" s="120"/>
      <c r="BB13774" s="120"/>
      <c r="BC13774" s="120"/>
    </row>
    <row r="13775" spans="1:55" x14ac:dyDescent="0.25">
      <c r="A13775" s="404">
        <v>43396</v>
      </c>
      <c r="B13775" s="5">
        <v>6825</v>
      </c>
      <c r="E13775" s="62">
        <v>15</v>
      </c>
      <c r="F13775" s="6" t="s">
        <v>1144</v>
      </c>
      <c r="G13775" s="6">
        <v>2018</v>
      </c>
      <c r="L13775" s="6"/>
      <c r="N13775" s="6" t="s">
        <v>1979</v>
      </c>
      <c r="P13775" s="407">
        <v>40</v>
      </c>
      <c r="Q13775" s="407">
        <v>40</v>
      </c>
      <c r="R13775" s="407">
        <v>1</v>
      </c>
      <c r="S13775" s="3" t="s">
        <v>3</v>
      </c>
      <c r="T13775" s="3" t="s">
        <v>44</v>
      </c>
      <c r="U13775" s="3" t="s">
        <v>1562</v>
      </c>
      <c r="V13775" s="6" t="s">
        <v>2028</v>
      </c>
      <c r="X13775" s="3" t="s">
        <v>1926</v>
      </c>
      <c r="AA13775" s="122">
        <v>42.268329999999999</v>
      </c>
      <c r="AB13775" s="122">
        <v>-122.7184</v>
      </c>
      <c r="AC13775" s="3" t="s">
        <v>45</v>
      </c>
      <c r="AE13775" s="3" t="s">
        <v>1984</v>
      </c>
      <c r="AF13775" s="67" t="str">
        <f t="shared" si="343"/>
        <v>ex Trifolium sp.</v>
      </c>
      <c r="AG13775" s="3" t="s">
        <v>3273</v>
      </c>
      <c r="AH13775" s="3" t="s">
        <v>3273</v>
      </c>
      <c r="AT13775" s="3" t="s">
        <v>1928</v>
      </c>
    </row>
    <row r="13776" spans="1:55" x14ac:dyDescent="0.25">
      <c r="A13776" s="404">
        <v>43396</v>
      </c>
      <c r="B13776" s="5">
        <v>6827</v>
      </c>
      <c r="C13776" s="22"/>
      <c r="D13776" s="22"/>
      <c r="E13776" s="64">
        <v>15</v>
      </c>
      <c r="F13776" s="28" t="s">
        <v>1144</v>
      </c>
      <c r="G13776" s="28">
        <v>2018</v>
      </c>
      <c r="H13776" s="28"/>
      <c r="I13776" s="22"/>
      <c r="J13776" s="22"/>
      <c r="K13776" s="22"/>
      <c r="L13776" s="6"/>
      <c r="M13776" s="22"/>
      <c r="N13776" s="28" t="s">
        <v>1985</v>
      </c>
      <c r="O13776" s="28"/>
      <c r="P13776" s="417">
        <v>41</v>
      </c>
      <c r="Q13776" s="417">
        <v>41</v>
      </c>
      <c r="R13776" s="417">
        <v>1</v>
      </c>
      <c r="S13776" s="22" t="s">
        <v>3</v>
      </c>
      <c r="T13776" s="22" t="s">
        <v>44</v>
      </c>
      <c r="U13776" s="22" t="s">
        <v>1562</v>
      </c>
      <c r="V13776" s="6" t="s">
        <v>2028</v>
      </c>
      <c r="W13776" s="22"/>
      <c r="X13776" s="22" t="s">
        <v>1926</v>
      </c>
      <c r="Y13776" s="22"/>
      <c r="Z13776" s="22"/>
      <c r="AA13776" s="122">
        <v>42.268329999999999</v>
      </c>
      <c r="AB13776" s="122">
        <v>-122.7184</v>
      </c>
      <c r="AC13776" s="22" t="s">
        <v>45</v>
      </c>
      <c r="AD13776" s="22"/>
      <c r="AE13776" s="22" t="s">
        <v>822</v>
      </c>
      <c r="AF13776" s="22" t="str">
        <f t="shared" si="343"/>
        <v>ex Wyethia angustifolia</v>
      </c>
      <c r="AG13776" s="3" t="s">
        <v>3273</v>
      </c>
      <c r="AH13776" s="3" t="s">
        <v>3273</v>
      </c>
      <c r="AI13776" s="22"/>
      <c r="AJ13776" s="22"/>
      <c r="AK13776" s="22"/>
      <c r="AL13776" s="22"/>
      <c r="AM13776" s="22"/>
      <c r="AN13776" s="22"/>
      <c r="AO13776" s="22"/>
      <c r="AP13776" s="22"/>
      <c r="AQ13776" s="22"/>
      <c r="AR13776" s="22"/>
      <c r="AS13776" s="22"/>
      <c r="AT13776" s="22" t="s">
        <v>1928</v>
      </c>
      <c r="AU13776" s="22"/>
      <c r="AV13776" s="22"/>
      <c r="AW13776" s="22"/>
      <c r="AX13776" s="22"/>
      <c r="AY13776" s="22"/>
      <c r="AZ13776" s="22"/>
      <c r="BA13776" s="22"/>
      <c r="BB13776" s="22"/>
      <c r="BC13776" s="22"/>
    </row>
    <row r="13777" spans="1:55" x14ac:dyDescent="0.25">
      <c r="A13777" s="404">
        <v>43396</v>
      </c>
      <c r="B13777" s="5">
        <v>6828</v>
      </c>
      <c r="E13777" s="64">
        <v>15</v>
      </c>
      <c r="F13777" s="28" t="s">
        <v>1144</v>
      </c>
      <c r="G13777" s="28">
        <v>2018</v>
      </c>
      <c r="H13777" s="28"/>
      <c r="I13777" s="22"/>
      <c r="J13777" s="22"/>
      <c r="K13777" s="22"/>
      <c r="L13777" s="6"/>
      <c r="M13777" s="22"/>
      <c r="N13777" s="28" t="s">
        <v>1985</v>
      </c>
      <c r="O13777" s="28"/>
      <c r="P13777" s="417">
        <v>41</v>
      </c>
      <c r="Q13777" s="417">
        <v>41</v>
      </c>
      <c r="R13777" s="417">
        <v>2</v>
      </c>
      <c r="S13777" s="22" t="s">
        <v>3</v>
      </c>
      <c r="T13777" s="22" t="s">
        <v>44</v>
      </c>
      <c r="U13777" s="22" t="s">
        <v>1562</v>
      </c>
      <c r="V13777" s="6" t="s">
        <v>2028</v>
      </c>
      <c r="W13777" s="22"/>
      <c r="X13777" s="22" t="s">
        <v>1926</v>
      </c>
      <c r="Y13777" s="22"/>
      <c r="Z13777" s="22"/>
      <c r="AA13777" s="122">
        <v>42.268329999999999</v>
      </c>
      <c r="AB13777" s="122">
        <v>-122.7184</v>
      </c>
      <c r="AC13777" s="22" t="s">
        <v>45</v>
      </c>
      <c r="AD13777" s="22"/>
      <c r="AE13777" s="22" t="s">
        <v>822</v>
      </c>
      <c r="AF13777" s="22" t="str">
        <f t="shared" si="343"/>
        <v>ex Wyethia angustifolia</v>
      </c>
      <c r="AG13777" s="3" t="s">
        <v>3273</v>
      </c>
      <c r="AH13777" s="3" t="s">
        <v>3273</v>
      </c>
      <c r="AI13777" s="22"/>
      <c r="AJ13777" s="22"/>
      <c r="AK13777" s="22"/>
      <c r="AL13777" s="22"/>
      <c r="AM13777" s="22"/>
      <c r="AN13777" s="22"/>
      <c r="AO13777" s="22"/>
      <c r="AP13777" s="22"/>
      <c r="AQ13777" s="22"/>
      <c r="AR13777" s="22"/>
      <c r="AS13777" s="22"/>
      <c r="AT13777" s="22" t="s">
        <v>1928</v>
      </c>
    </row>
    <row r="13778" spans="1:55" x14ac:dyDescent="0.25">
      <c r="A13778" s="404">
        <v>43396</v>
      </c>
      <c r="B13778" s="5">
        <v>6829</v>
      </c>
      <c r="E13778" s="64">
        <v>15</v>
      </c>
      <c r="F13778" s="28" t="s">
        <v>1144</v>
      </c>
      <c r="G13778" s="28">
        <v>2018</v>
      </c>
      <c r="H13778" s="28"/>
      <c r="I13778" s="22"/>
      <c r="J13778" s="22"/>
      <c r="K13778" s="22"/>
      <c r="L13778" s="6"/>
      <c r="M13778" s="22"/>
      <c r="N13778" s="28" t="s">
        <v>1985</v>
      </c>
      <c r="O13778" s="28"/>
      <c r="P13778" s="417">
        <v>41</v>
      </c>
      <c r="Q13778" s="417">
        <v>41</v>
      </c>
      <c r="R13778" s="417">
        <v>3</v>
      </c>
      <c r="S13778" s="22" t="s">
        <v>3</v>
      </c>
      <c r="T13778" s="22" t="s">
        <v>44</v>
      </c>
      <c r="U13778" s="22" t="s">
        <v>1562</v>
      </c>
      <c r="V13778" s="6" t="s">
        <v>2028</v>
      </c>
      <c r="W13778" s="22"/>
      <c r="X13778" s="22" t="s">
        <v>1926</v>
      </c>
      <c r="Y13778" s="22"/>
      <c r="Z13778" s="22"/>
      <c r="AA13778" s="122">
        <v>42.268329999999999</v>
      </c>
      <c r="AB13778" s="122">
        <v>-122.7184</v>
      </c>
      <c r="AC13778" s="22" t="s">
        <v>45</v>
      </c>
      <c r="AD13778" s="22"/>
      <c r="AE13778" s="22" t="s">
        <v>822</v>
      </c>
      <c r="AF13778" s="22" t="str">
        <f t="shared" si="343"/>
        <v>ex Wyethia angustifolia</v>
      </c>
      <c r="AG13778" s="3" t="s">
        <v>3273</v>
      </c>
      <c r="AH13778" s="3" t="s">
        <v>3273</v>
      </c>
      <c r="AI13778" s="22"/>
      <c r="AJ13778" s="22"/>
      <c r="AK13778" s="22"/>
      <c r="AL13778" s="22"/>
      <c r="AM13778" s="22"/>
      <c r="AN13778" s="22"/>
      <c r="AO13778" s="22"/>
      <c r="AP13778" s="22"/>
      <c r="AQ13778" s="22"/>
      <c r="AR13778" s="22"/>
      <c r="AS13778" s="22"/>
      <c r="AT13778" s="22" t="s">
        <v>1928</v>
      </c>
    </row>
    <row r="13779" spans="1:55" x14ac:dyDescent="0.25">
      <c r="A13779" s="404">
        <v>43396</v>
      </c>
      <c r="B13779" s="5">
        <v>6831</v>
      </c>
      <c r="E13779" s="64">
        <v>15</v>
      </c>
      <c r="F13779" s="28" t="s">
        <v>1144</v>
      </c>
      <c r="G13779" s="28">
        <v>2018</v>
      </c>
      <c r="H13779" s="28"/>
      <c r="I13779" s="22"/>
      <c r="J13779" s="22"/>
      <c r="K13779" s="22"/>
      <c r="L13779" s="6"/>
      <c r="M13779" s="22"/>
      <c r="N13779" s="28" t="s">
        <v>1985</v>
      </c>
      <c r="O13779" s="28"/>
      <c r="P13779" s="417">
        <v>41</v>
      </c>
      <c r="Q13779" s="417">
        <v>41</v>
      </c>
      <c r="R13779" s="417">
        <v>4</v>
      </c>
      <c r="S13779" s="22" t="s">
        <v>3</v>
      </c>
      <c r="T13779" s="22" t="s">
        <v>44</v>
      </c>
      <c r="U13779" s="22" t="s">
        <v>1562</v>
      </c>
      <c r="V13779" s="6" t="s">
        <v>2028</v>
      </c>
      <c r="W13779" s="22"/>
      <c r="X13779" s="22" t="s">
        <v>1926</v>
      </c>
      <c r="Y13779" s="22"/>
      <c r="Z13779" s="22"/>
      <c r="AA13779" s="122">
        <v>42.268329999999999</v>
      </c>
      <c r="AB13779" s="122">
        <v>-122.7184</v>
      </c>
      <c r="AC13779" s="22" t="s">
        <v>45</v>
      </c>
      <c r="AD13779" s="22"/>
      <c r="AE13779" s="22" t="s">
        <v>822</v>
      </c>
      <c r="AF13779" s="22" t="str">
        <f t="shared" ref="AF13779:AF13780" si="344">CONCATENATE("ex ", AE13779)</f>
        <v>ex Wyethia angustifolia</v>
      </c>
      <c r="AG13779" s="3" t="s">
        <v>3273</v>
      </c>
      <c r="AH13779" s="3" t="s">
        <v>3273</v>
      </c>
      <c r="AI13779" s="22"/>
      <c r="AJ13779" s="22"/>
      <c r="AK13779" s="22"/>
      <c r="AL13779" s="22"/>
      <c r="AM13779" s="22"/>
      <c r="AN13779" s="22"/>
      <c r="AO13779" s="22"/>
      <c r="AP13779" s="22"/>
      <c r="AQ13779" s="22"/>
      <c r="AR13779" s="22"/>
      <c r="AS13779" s="22"/>
      <c r="AT13779" s="22" t="s">
        <v>1928</v>
      </c>
    </row>
    <row r="13780" spans="1:55" x14ac:dyDescent="0.25">
      <c r="A13780" s="404">
        <v>43396</v>
      </c>
      <c r="B13780" s="5">
        <v>6832</v>
      </c>
      <c r="E13780" s="64">
        <v>15</v>
      </c>
      <c r="F13780" s="28" t="s">
        <v>1144</v>
      </c>
      <c r="G13780" s="28">
        <v>2018</v>
      </c>
      <c r="H13780" s="28"/>
      <c r="I13780" s="22"/>
      <c r="J13780" s="22"/>
      <c r="K13780" s="22"/>
      <c r="L13780" s="6"/>
      <c r="M13780" s="22"/>
      <c r="N13780" s="28" t="s">
        <v>1985</v>
      </c>
      <c r="O13780" s="28"/>
      <c r="P13780" s="417">
        <v>41</v>
      </c>
      <c r="Q13780" s="417">
        <v>41</v>
      </c>
      <c r="R13780" s="417">
        <v>5</v>
      </c>
      <c r="S13780" s="22" t="s">
        <v>3</v>
      </c>
      <c r="T13780" s="22" t="s">
        <v>44</v>
      </c>
      <c r="U13780" s="22" t="s">
        <v>1562</v>
      </c>
      <c r="V13780" s="6" t="s">
        <v>2028</v>
      </c>
      <c r="W13780" s="22"/>
      <c r="X13780" s="22" t="s">
        <v>1926</v>
      </c>
      <c r="Y13780" s="22"/>
      <c r="Z13780" s="22"/>
      <c r="AA13780" s="122">
        <v>42.268329999999999</v>
      </c>
      <c r="AB13780" s="122">
        <v>-122.7184</v>
      </c>
      <c r="AC13780" s="22" t="s">
        <v>45</v>
      </c>
      <c r="AD13780" s="22"/>
      <c r="AE13780" s="22" t="s">
        <v>822</v>
      </c>
      <c r="AF13780" s="22" t="str">
        <f t="shared" si="344"/>
        <v>ex Wyethia angustifolia</v>
      </c>
      <c r="AG13780" s="3" t="s">
        <v>3273</v>
      </c>
      <c r="AH13780" s="3" t="s">
        <v>3273</v>
      </c>
      <c r="AI13780" s="22"/>
      <c r="AJ13780" s="22"/>
      <c r="AK13780" s="22"/>
      <c r="AL13780" s="22"/>
      <c r="AM13780" s="22"/>
      <c r="AN13780" s="22"/>
      <c r="AO13780" s="22"/>
      <c r="AP13780" s="22"/>
      <c r="AQ13780" s="22"/>
      <c r="AR13780" s="22"/>
      <c r="AS13780" s="22"/>
      <c r="AT13780" s="22" t="s">
        <v>1928</v>
      </c>
    </row>
    <row r="13781" spans="1:55" x14ac:dyDescent="0.25">
      <c r="A13781" s="404">
        <v>43396</v>
      </c>
      <c r="B13781" s="5">
        <v>6833</v>
      </c>
      <c r="C13781" s="84"/>
      <c r="D13781" s="84"/>
      <c r="E13781" s="146">
        <v>15</v>
      </c>
      <c r="F13781" s="145" t="s">
        <v>1144</v>
      </c>
      <c r="G13781" s="145">
        <v>2018</v>
      </c>
      <c r="H13781" s="145"/>
      <c r="I13781" s="84"/>
      <c r="J13781" s="84"/>
      <c r="K13781" s="84"/>
      <c r="L13781" s="6"/>
      <c r="M13781" s="84"/>
      <c r="N13781" s="145" t="s">
        <v>1986</v>
      </c>
      <c r="O13781" s="145"/>
      <c r="P13781" s="434">
        <v>42</v>
      </c>
      <c r="Q13781" s="434">
        <v>42</v>
      </c>
      <c r="R13781" s="434">
        <v>1</v>
      </c>
      <c r="S13781" s="84" t="s">
        <v>3</v>
      </c>
      <c r="T13781" s="84" t="s">
        <v>44</v>
      </c>
      <c r="U13781" s="84" t="s">
        <v>1562</v>
      </c>
      <c r="V13781" s="6" t="s">
        <v>2028</v>
      </c>
      <c r="W13781" s="84"/>
      <c r="X13781" s="84" t="s">
        <v>1926</v>
      </c>
      <c r="Y13781" s="84"/>
      <c r="Z13781" s="84"/>
      <c r="AA13781" s="148">
        <v>42.268329999999999</v>
      </c>
      <c r="AB13781" s="148">
        <v>-122.7184</v>
      </c>
      <c r="AC13781" s="84" t="s">
        <v>45</v>
      </c>
      <c r="AD13781" s="84"/>
      <c r="AE13781" s="84"/>
      <c r="AF13781" s="84"/>
      <c r="AG13781" s="3" t="s">
        <v>3273</v>
      </c>
      <c r="AH13781" s="3" t="s">
        <v>3273</v>
      </c>
      <c r="AI13781" s="84"/>
      <c r="AJ13781" s="84"/>
      <c r="AK13781" s="84"/>
      <c r="AL13781" s="84"/>
      <c r="AM13781" s="84"/>
      <c r="AN13781" s="84"/>
      <c r="AO13781" s="84"/>
      <c r="AP13781" s="84"/>
      <c r="AQ13781" s="84"/>
      <c r="AR13781" s="84"/>
      <c r="AS13781" s="84"/>
      <c r="AT13781" s="84" t="s">
        <v>1928</v>
      </c>
      <c r="AU13781" s="84"/>
      <c r="AV13781" s="84"/>
      <c r="AW13781" s="84"/>
      <c r="AX13781" s="84"/>
      <c r="AY13781" s="84"/>
      <c r="AZ13781" s="84"/>
      <c r="BA13781" s="84"/>
      <c r="BB13781" s="84"/>
      <c r="BC13781" s="84"/>
    </row>
    <row r="13782" spans="1:55" x14ac:dyDescent="0.25">
      <c r="A13782" s="404">
        <v>43396</v>
      </c>
      <c r="B13782" s="5">
        <v>6835</v>
      </c>
      <c r="C13782" s="120"/>
      <c r="D13782" s="120"/>
      <c r="E13782" s="121">
        <v>15</v>
      </c>
      <c r="F13782" s="119" t="s">
        <v>1144</v>
      </c>
      <c r="G13782" s="119">
        <v>2018</v>
      </c>
      <c r="H13782" s="119"/>
      <c r="I13782" s="120"/>
      <c r="J13782" s="120"/>
      <c r="K13782" s="120"/>
      <c r="L13782" s="6"/>
      <c r="M13782" s="120"/>
      <c r="N13782" s="119" t="s">
        <v>1986</v>
      </c>
      <c r="O13782" s="119"/>
      <c r="P13782" s="428">
        <v>42</v>
      </c>
      <c r="Q13782" s="428">
        <v>42</v>
      </c>
      <c r="R13782" s="428">
        <v>2</v>
      </c>
      <c r="S13782" s="120" t="s">
        <v>3</v>
      </c>
      <c r="T13782" s="120" t="s">
        <v>44</v>
      </c>
      <c r="U13782" s="120" t="s">
        <v>1562</v>
      </c>
      <c r="V13782" s="6" t="s">
        <v>2028</v>
      </c>
      <c r="W13782" s="120"/>
      <c r="X13782" s="120" t="s">
        <v>1926</v>
      </c>
      <c r="Y13782" s="120"/>
      <c r="Z13782" s="120"/>
      <c r="AA13782" s="122">
        <v>42.268329999999999</v>
      </c>
      <c r="AB13782" s="122">
        <v>-122.7184</v>
      </c>
      <c r="AC13782" s="120" t="s">
        <v>45</v>
      </c>
      <c r="AD13782" s="120"/>
      <c r="AE13782" s="120"/>
      <c r="AF13782" s="120"/>
      <c r="AG13782" s="3" t="s">
        <v>3273</v>
      </c>
      <c r="AH13782" s="3" t="s">
        <v>3273</v>
      </c>
      <c r="AI13782" s="120"/>
      <c r="AJ13782" s="120"/>
      <c r="AK13782" s="120"/>
      <c r="AL13782" s="120"/>
      <c r="AM13782" s="120"/>
      <c r="AN13782" s="120"/>
      <c r="AO13782" s="120"/>
      <c r="AP13782" s="120"/>
      <c r="AQ13782" s="120"/>
      <c r="AR13782" s="120"/>
      <c r="AS13782" s="120"/>
      <c r="AT13782" s="120" t="s">
        <v>1928</v>
      </c>
      <c r="AU13782" s="120"/>
      <c r="AV13782" s="120"/>
      <c r="AW13782" s="120"/>
      <c r="AX13782" s="120"/>
      <c r="AY13782" s="120"/>
      <c r="AZ13782" s="120"/>
      <c r="BA13782" s="120"/>
      <c r="BB13782" s="120"/>
      <c r="BC13782" s="120"/>
    </row>
    <row r="13783" spans="1:55" x14ac:dyDescent="0.25">
      <c r="A13783" s="404">
        <v>43396</v>
      </c>
      <c r="B13783" s="5">
        <v>6836</v>
      </c>
      <c r="C13783" s="120"/>
      <c r="D13783" s="120"/>
      <c r="E13783" s="121">
        <v>15</v>
      </c>
      <c r="F13783" s="119" t="s">
        <v>1144</v>
      </c>
      <c r="G13783" s="119">
        <v>2018</v>
      </c>
      <c r="H13783" s="119"/>
      <c r="I13783" s="120"/>
      <c r="J13783" s="120"/>
      <c r="K13783" s="120"/>
      <c r="L13783" s="6"/>
      <c r="M13783" s="120"/>
      <c r="N13783" s="119" t="s">
        <v>1987</v>
      </c>
      <c r="O13783" s="119"/>
      <c r="P13783" s="428">
        <v>43</v>
      </c>
      <c r="Q13783" s="428">
        <v>43</v>
      </c>
      <c r="R13783" s="428">
        <v>1</v>
      </c>
      <c r="S13783" s="120" t="s">
        <v>3</v>
      </c>
      <c r="T13783" s="120" t="s">
        <v>44</v>
      </c>
      <c r="U13783" s="120" t="s">
        <v>1562</v>
      </c>
      <c r="V13783" s="6" t="s">
        <v>2028</v>
      </c>
      <c r="W13783" s="120"/>
      <c r="X13783" s="120" t="s">
        <v>1926</v>
      </c>
      <c r="Y13783" s="120"/>
      <c r="Z13783" s="120"/>
      <c r="AA13783" s="122">
        <v>42.268329999999999</v>
      </c>
      <c r="AB13783" s="122">
        <v>-122.7184</v>
      </c>
      <c r="AC13783" s="120" t="s">
        <v>45</v>
      </c>
      <c r="AD13783" s="120"/>
      <c r="AE13783" s="120" t="s">
        <v>1990</v>
      </c>
      <c r="AF13783" s="120" t="str">
        <f t="shared" ref="AF13783:AF13799" si="345">CONCATENATE("ex ", AE13783)</f>
        <v>ex Lotus nevadensis</v>
      </c>
      <c r="AG13783" s="3" t="s">
        <v>3273</v>
      </c>
      <c r="AH13783" s="3" t="s">
        <v>3273</v>
      </c>
      <c r="AI13783" s="120"/>
      <c r="AJ13783" s="120"/>
      <c r="AK13783" s="120"/>
      <c r="AL13783" s="120"/>
      <c r="AM13783" s="120"/>
      <c r="AN13783" s="120"/>
      <c r="AO13783" s="120"/>
      <c r="AP13783" s="120"/>
      <c r="AQ13783" s="120"/>
      <c r="AR13783" s="120"/>
      <c r="AS13783" s="120"/>
      <c r="AT13783" s="120" t="s">
        <v>1928</v>
      </c>
      <c r="AU13783" s="120"/>
      <c r="AV13783" s="120"/>
      <c r="AW13783" s="120"/>
      <c r="AX13783" s="120"/>
      <c r="AY13783" s="120"/>
      <c r="AZ13783" s="120"/>
      <c r="BA13783" s="120"/>
      <c r="BB13783" s="120"/>
      <c r="BC13783" s="120"/>
    </row>
    <row r="13784" spans="1:55" x14ac:dyDescent="0.25">
      <c r="A13784" s="404">
        <v>43396</v>
      </c>
      <c r="B13784" s="5">
        <v>6838</v>
      </c>
      <c r="C13784" s="96"/>
      <c r="D13784" s="96"/>
      <c r="E13784" s="97">
        <v>15</v>
      </c>
      <c r="F13784" s="95" t="s">
        <v>1144</v>
      </c>
      <c r="G13784" s="95">
        <v>2018</v>
      </c>
      <c r="H13784" s="95"/>
      <c r="I13784" s="96"/>
      <c r="J13784" s="96"/>
      <c r="K13784" s="96"/>
      <c r="L13784" s="6"/>
      <c r="M13784" s="96"/>
      <c r="N13784" s="95" t="s">
        <v>1988</v>
      </c>
      <c r="O13784" s="95"/>
      <c r="P13784" s="421">
        <v>44</v>
      </c>
      <c r="Q13784" s="421">
        <v>44</v>
      </c>
      <c r="R13784" s="421">
        <v>1</v>
      </c>
      <c r="S13784" s="96" t="s">
        <v>3</v>
      </c>
      <c r="T13784" s="96" t="s">
        <v>44</v>
      </c>
      <c r="U13784" s="96" t="s">
        <v>1562</v>
      </c>
      <c r="V13784" s="6" t="s">
        <v>2028</v>
      </c>
      <c r="W13784" s="96"/>
      <c r="X13784" s="96" t="s">
        <v>1926</v>
      </c>
      <c r="Y13784" s="96"/>
      <c r="Z13784" s="96"/>
      <c r="AA13784" s="99">
        <v>42.268329999999999</v>
      </c>
      <c r="AB13784" s="99">
        <v>-122.7184</v>
      </c>
      <c r="AC13784" s="96" t="s">
        <v>45</v>
      </c>
      <c r="AD13784" s="96"/>
      <c r="AE13784" s="96" t="s">
        <v>1226</v>
      </c>
      <c r="AF13784" s="96" t="str">
        <f t="shared" si="345"/>
        <v>ex Vicia americana</v>
      </c>
      <c r="AG13784" s="3" t="s">
        <v>3273</v>
      </c>
      <c r="AH13784" s="3" t="s">
        <v>3273</v>
      </c>
      <c r="AI13784" s="96"/>
      <c r="AJ13784" s="96"/>
      <c r="AK13784" s="96"/>
      <c r="AL13784" s="96"/>
      <c r="AM13784" s="96"/>
      <c r="AN13784" s="96"/>
      <c r="AO13784" s="96"/>
      <c r="AP13784" s="96"/>
      <c r="AQ13784" s="96"/>
      <c r="AR13784" s="96"/>
      <c r="AS13784" s="96"/>
      <c r="AT13784" s="96" t="s">
        <v>1928</v>
      </c>
      <c r="AU13784" s="96"/>
      <c r="AV13784" s="96"/>
      <c r="AW13784" s="96"/>
      <c r="AX13784" s="96"/>
      <c r="AY13784" s="96"/>
      <c r="AZ13784" s="96"/>
      <c r="BA13784" s="96"/>
      <c r="BB13784" s="96"/>
      <c r="BC13784" s="96"/>
    </row>
    <row r="13785" spans="1:55" x14ac:dyDescent="0.25">
      <c r="A13785" s="404">
        <v>43396</v>
      </c>
      <c r="B13785" s="5">
        <v>6839</v>
      </c>
      <c r="E13785" s="97">
        <v>15</v>
      </c>
      <c r="F13785" s="95" t="s">
        <v>1144</v>
      </c>
      <c r="G13785" s="95">
        <v>2018</v>
      </c>
      <c r="H13785" s="95"/>
      <c r="I13785" s="96"/>
      <c r="J13785" s="96"/>
      <c r="K13785" s="96"/>
      <c r="L13785" s="6"/>
      <c r="M13785" s="96"/>
      <c r="N13785" s="95" t="s">
        <v>1988</v>
      </c>
      <c r="O13785" s="95"/>
      <c r="P13785" s="421">
        <v>44</v>
      </c>
      <c r="Q13785" s="421">
        <v>44</v>
      </c>
      <c r="R13785" s="421">
        <v>2</v>
      </c>
      <c r="S13785" s="96" t="s">
        <v>3</v>
      </c>
      <c r="T13785" s="96" t="s">
        <v>44</v>
      </c>
      <c r="U13785" s="96" t="s">
        <v>1562</v>
      </c>
      <c r="V13785" s="6" t="s">
        <v>2028</v>
      </c>
      <c r="W13785" s="96"/>
      <c r="X13785" s="96" t="s">
        <v>1926</v>
      </c>
      <c r="Y13785" s="96"/>
      <c r="Z13785" s="96"/>
      <c r="AA13785" s="99">
        <v>42.268329999999999</v>
      </c>
      <c r="AB13785" s="99">
        <v>-122.7184</v>
      </c>
      <c r="AC13785" s="96" t="s">
        <v>45</v>
      </c>
      <c r="AD13785" s="96"/>
      <c r="AE13785" s="96" t="s">
        <v>1226</v>
      </c>
      <c r="AF13785" s="96" t="str">
        <f t="shared" si="345"/>
        <v>ex Vicia americana</v>
      </c>
      <c r="AG13785" s="3" t="s">
        <v>3273</v>
      </c>
      <c r="AH13785" s="3" t="s">
        <v>3273</v>
      </c>
      <c r="AI13785" s="96"/>
      <c r="AJ13785" s="96"/>
      <c r="AK13785" s="96"/>
      <c r="AL13785" s="96"/>
      <c r="AM13785" s="96"/>
      <c r="AN13785" s="96"/>
      <c r="AO13785" s="96"/>
      <c r="AP13785" s="96"/>
      <c r="AQ13785" s="96"/>
      <c r="AR13785" s="96"/>
      <c r="AS13785" s="96"/>
      <c r="AT13785" s="96" t="s">
        <v>1928</v>
      </c>
    </row>
    <row r="13786" spans="1:55" x14ac:dyDescent="0.25">
      <c r="A13786" s="404">
        <v>43396</v>
      </c>
      <c r="B13786" s="5">
        <v>6840</v>
      </c>
      <c r="C13786" s="91"/>
      <c r="D13786" s="91"/>
      <c r="E13786" s="92">
        <v>15</v>
      </c>
      <c r="F13786" s="90" t="s">
        <v>1144</v>
      </c>
      <c r="G13786" s="90">
        <v>2018</v>
      </c>
      <c r="H13786" s="90"/>
      <c r="I13786" s="91"/>
      <c r="J13786" s="91"/>
      <c r="K13786" s="91"/>
      <c r="L13786" s="6"/>
      <c r="M13786" s="91"/>
      <c r="N13786" s="90" t="s">
        <v>1989</v>
      </c>
      <c r="O13786" s="90"/>
      <c r="P13786" s="420">
        <v>45</v>
      </c>
      <c r="Q13786" s="420">
        <v>45</v>
      </c>
      <c r="R13786" s="420">
        <v>1</v>
      </c>
      <c r="S13786" s="91" t="s">
        <v>3</v>
      </c>
      <c r="T13786" s="91" t="s">
        <v>44</v>
      </c>
      <c r="U13786" s="91" t="s">
        <v>1562</v>
      </c>
      <c r="V13786" s="6" t="s">
        <v>2028</v>
      </c>
      <c r="W13786" s="91"/>
      <c r="X13786" s="91" t="s">
        <v>1926</v>
      </c>
      <c r="Y13786" s="91"/>
      <c r="Z13786" s="91"/>
      <c r="AA13786" s="94">
        <v>42.268329999999999</v>
      </c>
      <c r="AB13786" s="94">
        <v>-122.7184</v>
      </c>
      <c r="AC13786" s="91" t="s">
        <v>45</v>
      </c>
      <c r="AD13786" s="91"/>
      <c r="AE13786" s="91" t="s">
        <v>1991</v>
      </c>
      <c r="AF13786" s="91" t="str">
        <f t="shared" si="345"/>
        <v>ex Spiraea douglasii</v>
      </c>
      <c r="AG13786" s="3" t="s">
        <v>3273</v>
      </c>
      <c r="AH13786" s="3" t="s">
        <v>3273</v>
      </c>
      <c r="AI13786" s="91"/>
      <c r="AJ13786" s="91"/>
      <c r="AK13786" s="91"/>
      <c r="AL13786" s="91"/>
      <c r="AM13786" s="91"/>
      <c r="AN13786" s="91"/>
      <c r="AO13786" s="91"/>
      <c r="AP13786" s="91"/>
      <c r="AQ13786" s="91"/>
      <c r="AR13786" s="91"/>
      <c r="AS13786" s="91"/>
      <c r="AT13786" s="91" t="s">
        <v>1928</v>
      </c>
      <c r="AU13786" s="91"/>
      <c r="AV13786" s="91"/>
      <c r="AW13786" s="91"/>
      <c r="AX13786" s="91"/>
      <c r="AY13786" s="91"/>
      <c r="AZ13786" s="91"/>
      <c r="BA13786" s="91"/>
      <c r="BB13786" s="91"/>
      <c r="BC13786" s="91"/>
    </row>
    <row r="13787" spans="1:55" x14ac:dyDescent="0.25">
      <c r="A13787" s="404">
        <v>43396</v>
      </c>
      <c r="B13787" s="5">
        <v>6841</v>
      </c>
      <c r="C13787" s="158"/>
      <c r="D13787" s="158"/>
      <c r="E13787" s="198">
        <v>15</v>
      </c>
      <c r="F13787" s="197" t="s">
        <v>1144</v>
      </c>
      <c r="G13787" s="197">
        <v>2018</v>
      </c>
      <c r="H13787" s="197"/>
      <c r="I13787" s="158"/>
      <c r="J13787" s="158"/>
      <c r="K13787" s="158"/>
      <c r="L13787" s="6"/>
      <c r="M13787" s="158"/>
      <c r="N13787" s="197" t="s">
        <v>1992</v>
      </c>
      <c r="O13787" s="197"/>
      <c r="P13787" s="454">
        <v>46</v>
      </c>
      <c r="Q13787" s="454">
        <v>46</v>
      </c>
      <c r="R13787" s="454">
        <v>1</v>
      </c>
      <c r="S13787" s="158" t="s">
        <v>3</v>
      </c>
      <c r="T13787" s="158" t="s">
        <v>44</v>
      </c>
      <c r="U13787" s="158" t="s">
        <v>1562</v>
      </c>
      <c r="V13787" s="6" t="s">
        <v>2028</v>
      </c>
      <c r="W13787" s="158"/>
      <c r="X13787" s="158" t="s">
        <v>1926</v>
      </c>
      <c r="Y13787" s="158"/>
      <c r="Z13787" s="158"/>
      <c r="AA13787" s="94">
        <v>42.268329999999999</v>
      </c>
      <c r="AB13787" s="94">
        <v>-122.7184</v>
      </c>
      <c r="AC13787" s="158" t="s">
        <v>45</v>
      </c>
      <c r="AD13787" s="158"/>
      <c r="AE13787" s="158" t="s">
        <v>1954</v>
      </c>
      <c r="AF13787" s="158" t="str">
        <f t="shared" si="345"/>
        <v>ex Potentilla glandulosa</v>
      </c>
      <c r="AG13787" s="3" t="s">
        <v>3273</v>
      </c>
      <c r="AH13787" s="3" t="s">
        <v>3273</v>
      </c>
      <c r="AI13787" s="158"/>
      <c r="AJ13787" s="158"/>
      <c r="AK13787" s="158"/>
      <c r="AL13787" s="158"/>
      <c r="AM13787" s="158"/>
      <c r="AN13787" s="158"/>
      <c r="AO13787" s="158"/>
      <c r="AP13787" s="158"/>
      <c r="AQ13787" s="158"/>
      <c r="AR13787" s="158"/>
      <c r="AS13787" s="158"/>
      <c r="AT13787" s="158" t="s">
        <v>1928</v>
      </c>
      <c r="AU13787" s="158"/>
      <c r="AV13787" s="158"/>
      <c r="AW13787" s="158"/>
      <c r="AX13787" s="158"/>
      <c r="AY13787" s="158"/>
      <c r="AZ13787" s="158"/>
      <c r="BA13787" s="158"/>
      <c r="BB13787" s="158"/>
      <c r="BC13787" s="158"/>
    </row>
    <row r="13788" spans="1:55" x14ac:dyDescent="0.25">
      <c r="A13788" s="404">
        <v>43396</v>
      </c>
      <c r="B13788" s="5">
        <v>6842</v>
      </c>
      <c r="E13788" s="198">
        <v>15</v>
      </c>
      <c r="F13788" s="197" t="s">
        <v>1144</v>
      </c>
      <c r="G13788" s="197">
        <v>2018</v>
      </c>
      <c r="H13788" s="197"/>
      <c r="I13788" s="158"/>
      <c r="J13788" s="158"/>
      <c r="K13788" s="158"/>
      <c r="L13788" s="6"/>
      <c r="M13788" s="158"/>
      <c r="N13788" s="197" t="s">
        <v>1992</v>
      </c>
      <c r="O13788" s="197"/>
      <c r="P13788" s="454">
        <v>46</v>
      </c>
      <c r="Q13788" s="454">
        <v>46</v>
      </c>
      <c r="R13788" s="454">
        <v>2</v>
      </c>
      <c r="S13788" s="158" t="s">
        <v>3</v>
      </c>
      <c r="T13788" s="158" t="s">
        <v>44</v>
      </c>
      <c r="U13788" s="158" t="s">
        <v>1562</v>
      </c>
      <c r="V13788" s="6" t="s">
        <v>2028</v>
      </c>
      <c r="W13788" s="158"/>
      <c r="X13788" s="158" t="s">
        <v>1926</v>
      </c>
      <c r="Y13788" s="158"/>
      <c r="Z13788" s="158"/>
      <c r="AA13788" s="94">
        <v>42.268329999999999</v>
      </c>
      <c r="AB13788" s="94">
        <v>-122.7184</v>
      </c>
      <c r="AC13788" s="158" t="s">
        <v>45</v>
      </c>
      <c r="AD13788" s="158"/>
      <c r="AE13788" s="158" t="s">
        <v>1954</v>
      </c>
      <c r="AF13788" s="158" t="str">
        <f t="shared" si="345"/>
        <v>ex Potentilla glandulosa</v>
      </c>
      <c r="AG13788" s="3" t="s">
        <v>3273</v>
      </c>
      <c r="AH13788" s="3" t="s">
        <v>3273</v>
      </c>
      <c r="AI13788" s="158"/>
      <c r="AJ13788" s="158"/>
      <c r="AK13788" s="158"/>
      <c r="AL13788" s="158"/>
      <c r="AM13788" s="158"/>
      <c r="AN13788" s="158"/>
      <c r="AO13788" s="158"/>
      <c r="AP13788" s="158"/>
      <c r="AQ13788" s="158"/>
      <c r="AR13788" s="158"/>
      <c r="AS13788" s="158"/>
      <c r="AT13788" s="158" t="s">
        <v>1928</v>
      </c>
    </row>
    <row r="13789" spans="1:55" x14ac:dyDescent="0.25">
      <c r="A13789" s="404">
        <v>43396</v>
      </c>
      <c r="B13789" s="5">
        <v>6843</v>
      </c>
      <c r="C13789" s="115"/>
      <c r="D13789" s="115"/>
      <c r="E13789" s="116">
        <v>15</v>
      </c>
      <c r="F13789" s="114" t="s">
        <v>1144</v>
      </c>
      <c r="G13789" s="114">
        <v>2018</v>
      </c>
      <c r="H13789" s="114"/>
      <c r="I13789" s="115"/>
      <c r="J13789" s="115"/>
      <c r="K13789" s="115"/>
      <c r="L13789" s="6"/>
      <c r="M13789" s="115"/>
      <c r="N13789" s="114" t="s">
        <v>1993</v>
      </c>
      <c r="O13789" s="114"/>
      <c r="P13789" s="425">
        <v>47</v>
      </c>
      <c r="Q13789" s="425">
        <v>47</v>
      </c>
      <c r="R13789" s="425">
        <v>1</v>
      </c>
      <c r="S13789" s="115" t="s">
        <v>3</v>
      </c>
      <c r="T13789" s="115" t="s">
        <v>44</v>
      </c>
      <c r="U13789" s="115" t="s">
        <v>1562</v>
      </c>
      <c r="V13789" s="6" t="s">
        <v>2028</v>
      </c>
      <c r="W13789" s="115"/>
      <c r="X13789" s="115" t="s">
        <v>1926</v>
      </c>
      <c r="Y13789" s="115"/>
      <c r="Z13789" s="115"/>
      <c r="AA13789" s="94">
        <v>42.268329999999999</v>
      </c>
      <c r="AB13789" s="94">
        <v>-122.7184</v>
      </c>
      <c r="AC13789" s="115" t="s">
        <v>45</v>
      </c>
      <c r="AD13789" s="115"/>
      <c r="AE13789" s="115" t="s">
        <v>1994</v>
      </c>
      <c r="AF13789" s="115" t="str">
        <f t="shared" si="345"/>
        <v>ex Linum lewisii</v>
      </c>
      <c r="AG13789" s="3" t="s">
        <v>3273</v>
      </c>
      <c r="AH13789" s="3" t="s">
        <v>3273</v>
      </c>
      <c r="AI13789" s="115"/>
      <c r="AJ13789" s="115"/>
      <c r="AK13789" s="115"/>
      <c r="AL13789" s="115"/>
      <c r="AM13789" s="115"/>
      <c r="AN13789" s="115"/>
      <c r="AO13789" s="115"/>
      <c r="AP13789" s="115"/>
      <c r="AQ13789" s="115"/>
      <c r="AR13789" s="115"/>
      <c r="AS13789" s="115"/>
      <c r="AT13789" s="115" t="s">
        <v>1928</v>
      </c>
      <c r="AU13789" s="115"/>
      <c r="AV13789" s="115"/>
      <c r="AW13789" s="115"/>
      <c r="AX13789" s="115"/>
      <c r="AY13789" s="115"/>
      <c r="AZ13789" s="115"/>
      <c r="BA13789" s="115"/>
      <c r="BB13789" s="115"/>
      <c r="BC13789" s="115"/>
    </row>
    <row r="13790" spans="1:55" x14ac:dyDescent="0.25">
      <c r="A13790" s="404">
        <v>43396</v>
      </c>
      <c r="B13790" s="5">
        <v>6844</v>
      </c>
      <c r="E13790" s="116">
        <v>15</v>
      </c>
      <c r="F13790" s="114" t="s">
        <v>1144</v>
      </c>
      <c r="G13790" s="114">
        <v>2018</v>
      </c>
      <c r="H13790" s="114"/>
      <c r="I13790" s="115"/>
      <c r="J13790" s="115"/>
      <c r="K13790" s="115"/>
      <c r="L13790" s="6"/>
      <c r="M13790" s="115"/>
      <c r="N13790" s="114" t="s">
        <v>1993</v>
      </c>
      <c r="O13790" s="114"/>
      <c r="P13790" s="425">
        <v>47</v>
      </c>
      <c r="Q13790" s="425">
        <v>47</v>
      </c>
      <c r="R13790" s="425">
        <v>2</v>
      </c>
      <c r="S13790" s="115" t="s">
        <v>3</v>
      </c>
      <c r="T13790" s="115" t="s">
        <v>44</v>
      </c>
      <c r="U13790" s="115" t="s">
        <v>1562</v>
      </c>
      <c r="V13790" s="6" t="s">
        <v>2028</v>
      </c>
      <c r="W13790" s="115"/>
      <c r="X13790" s="115" t="s">
        <v>1926</v>
      </c>
      <c r="Y13790" s="115"/>
      <c r="Z13790" s="115"/>
      <c r="AA13790" s="94">
        <v>42.268329999999999</v>
      </c>
      <c r="AB13790" s="94">
        <v>-122.7184</v>
      </c>
      <c r="AC13790" s="115" t="s">
        <v>45</v>
      </c>
      <c r="AD13790" s="115"/>
      <c r="AE13790" s="115" t="s">
        <v>1994</v>
      </c>
      <c r="AF13790" s="115" t="str">
        <f t="shared" si="345"/>
        <v>ex Linum lewisii</v>
      </c>
      <c r="AG13790" s="3" t="s">
        <v>3273</v>
      </c>
      <c r="AH13790" s="3" t="s">
        <v>3273</v>
      </c>
      <c r="AI13790" s="115"/>
      <c r="AJ13790" s="115"/>
      <c r="AK13790" s="115"/>
      <c r="AL13790" s="115"/>
      <c r="AM13790" s="115"/>
      <c r="AN13790" s="115"/>
      <c r="AO13790" s="115"/>
      <c r="AP13790" s="115"/>
      <c r="AQ13790" s="115"/>
      <c r="AR13790" s="115"/>
      <c r="AS13790" s="115"/>
      <c r="AT13790" s="115" t="s">
        <v>1928</v>
      </c>
    </row>
    <row r="13791" spans="1:55" x14ac:dyDescent="0.25">
      <c r="A13791" s="404">
        <v>43396</v>
      </c>
      <c r="B13791" s="5">
        <v>6845</v>
      </c>
      <c r="C13791" s="96"/>
      <c r="D13791" s="96"/>
      <c r="E13791" s="97">
        <v>15</v>
      </c>
      <c r="F13791" s="95" t="s">
        <v>1144</v>
      </c>
      <c r="G13791" s="95">
        <v>2018</v>
      </c>
      <c r="H13791" s="95"/>
      <c r="I13791" s="96"/>
      <c r="J13791" s="96"/>
      <c r="K13791" s="96"/>
      <c r="L13791" s="6"/>
      <c r="M13791" s="96"/>
      <c r="N13791" s="95" t="s">
        <v>1995</v>
      </c>
      <c r="O13791" s="95"/>
      <c r="P13791" s="421">
        <v>48</v>
      </c>
      <c r="Q13791" s="421">
        <v>48</v>
      </c>
      <c r="R13791" s="421">
        <v>1</v>
      </c>
      <c r="S13791" s="96" t="s">
        <v>3</v>
      </c>
      <c r="T13791" s="96" t="s">
        <v>44</v>
      </c>
      <c r="U13791" s="96" t="s">
        <v>1562</v>
      </c>
      <c r="V13791" s="6" t="s">
        <v>2028</v>
      </c>
      <c r="W13791" s="96"/>
      <c r="X13791" s="96" t="s">
        <v>1926</v>
      </c>
      <c r="Y13791" s="96"/>
      <c r="Z13791" s="96"/>
      <c r="AA13791" s="99">
        <v>42.268329999999999</v>
      </c>
      <c r="AB13791" s="99">
        <v>-122.7184</v>
      </c>
      <c r="AC13791" s="96" t="s">
        <v>45</v>
      </c>
      <c r="AD13791" s="96"/>
      <c r="AE13791" s="96" t="s">
        <v>1996</v>
      </c>
      <c r="AF13791" s="96" t="str">
        <f t="shared" si="345"/>
        <v>ex Antennaria luzuloides</v>
      </c>
      <c r="AG13791" s="3" t="s">
        <v>3273</v>
      </c>
      <c r="AH13791" s="3" t="s">
        <v>3273</v>
      </c>
      <c r="AI13791" s="96"/>
      <c r="AJ13791" s="96"/>
      <c r="AK13791" s="96"/>
      <c r="AL13791" s="96"/>
      <c r="AM13791" s="96"/>
      <c r="AN13791" s="96"/>
      <c r="AO13791" s="96"/>
      <c r="AP13791" s="96"/>
      <c r="AQ13791" s="96"/>
      <c r="AR13791" s="96"/>
      <c r="AS13791" s="96"/>
      <c r="AT13791" s="96" t="s">
        <v>1928</v>
      </c>
      <c r="AU13791" s="96"/>
      <c r="AV13791" s="96"/>
      <c r="AW13791" s="96"/>
      <c r="AX13791" s="96"/>
      <c r="AY13791" s="96"/>
      <c r="AZ13791" s="96"/>
      <c r="BA13791" s="96"/>
      <c r="BB13791" s="96"/>
      <c r="BC13791" s="96"/>
    </row>
    <row r="13792" spans="1:55" x14ac:dyDescent="0.25">
      <c r="A13792" s="404">
        <v>43396</v>
      </c>
      <c r="B13792" s="5">
        <v>6846</v>
      </c>
      <c r="C13792" s="80"/>
      <c r="D13792" s="80"/>
      <c r="E13792" s="81">
        <v>15</v>
      </c>
      <c r="F13792" s="79" t="s">
        <v>1144</v>
      </c>
      <c r="G13792" s="79">
        <v>2018</v>
      </c>
      <c r="H13792" s="79"/>
      <c r="I13792" s="80"/>
      <c r="J13792" s="80"/>
      <c r="K13792" s="80"/>
      <c r="L13792" s="6"/>
      <c r="M13792" s="80"/>
      <c r="N13792" s="79" t="s">
        <v>1997</v>
      </c>
      <c r="O13792" s="79"/>
      <c r="P13792" s="418">
        <v>49</v>
      </c>
      <c r="Q13792" s="418">
        <v>49</v>
      </c>
      <c r="R13792" s="418">
        <v>1</v>
      </c>
      <c r="S13792" s="80" t="s">
        <v>3</v>
      </c>
      <c r="T13792" s="80" t="s">
        <v>44</v>
      </c>
      <c r="U13792" s="80" t="s">
        <v>1562</v>
      </c>
      <c r="V13792" s="6" t="s">
        <v>2028</v>
      </c>
      <c r="W13792" s="80"/>
      <c r="X13792" s="80" t="s">
        <v>1926</v>
      </c>
      <c r="Y13792" s="80"/>
      <c r="Z13792" s="80"/>
      <c r="AA13792" s="83">
        <v>42.268329999999999</v>
      </c>
      <c r="AB13792" s="83">
        <v>-122.7184</v>
      </c>
      <c r="AC13792" s="80" t="s">
        <v>45</v>
      </c>
      <c r="AD13792" s="80"/>
      <c r="AE13792" s="80" t="s">
        <v>1015</v>
      </c>
      <c r="AF13792" s="80" t="str">
        <f t="shared" si="345"/>
        <v>ex Potentilla gracilis</v>
      </c>
      <c r="AG13792" s="3" t="s">
        <v>3273</v>
      </c>
      <c r="AH13792" s="3" t="s">
        <v>3273</v>
      </c>
      <c r="AI13792" s="80"/>
      <c r="AJ13792" s="80"/>
      <c r="AK13792" s="80"/>
      <c r="AL13792" s="80"/>
      <c r="AM13792" s="80"/>
      <c r="AN13792" s="80"/>
      <c r="AO13792" s="80"/>
      <c r="AP13792" s="80"/>
      <c r="AQ13792" s="80"/>
      <c r="AR13792" s="80"/>
      <c r="AS13792" s="80"/>
      <c r="AT13792" s="80" t="s">
        <v>1928</v>
      </c>
      <c r="AU13792" s="80"/>
      <c r="AV13792" s="80"/>
      <c r="AW13792" s="80"/>
      <c r="AX13792" s="80"/>
      <c r="AY13792" s="80"/>
      <c r="AZ13792" s="80"/>
      <c r="BA13792" s="80"/>
      <c r="BB13792" s="80"/>
      <c r="BC13792" s="80"/>
    </row>
    <row r="13793" spans="1:56" x14ac:dyDescent="0.25">
      <c r="A13793" s="404">
        <v>43396</v>
      </c>
      <c r="B13793" s="5">
        <v>6847</v>
      </c>
      <c r="E13793" s="81">
        <v>15</v>
      </c>
      <c r="F13793" s="79" t="s">
        <v>1144</v>
      </c>
      <c r="G13793" s="79">
        <v>2018</v>
      </c>
      <c r="H13793" s="79"/>
      <c r="I13793" s="80"/>
      <c r="J13793" s="80"/>
      <c r="K13793" s="80"/>
      <c r="L13793" s="6"/>
      <c r="M13793" s="80"/>
      <c r="N13793" s="79" t="s">
        <v>1997</v>
      </c>
      <c r="O13793" s="79"/>
      <c r="P13793" s="418">
        <v>49</v>
      </c>
      <c r="Q13793" s="418">
        <v>49</v>
      </c>
      <c r="R13793" s="418">
        <v>2</v>
      </c>
      <c r="S13793" s="80" t="s">
        <v>3</v>
      </c>
      <c r="T13793" s="80" t="s">
        <v>44</v>
      </c>
      <c r="U13793" s="80" t="s">
        <v>1562</v>
      </c>
      <c r="V13793" s="6" t="s">
        <v>2028</v>
      </c>
      <c r="W13793" s="80"/>
      <c r="X13793" s="80" t="s">
        <v>1926</v>
      </c>
      <c r="Y13793" s="80"/>
      <c r="Z13793" s="80"/>
      <c r="AA13793" s="83">
        <v>42.268329999999999</v>
      </c>
      <c r="AB13793" s="83">
        <v>-122.7184</v>
      </c>
      <c r="AC13793" s="80" t="s">
        <v>45</v>
      </c>
      <c r="AD13793" s="80"/>
      <c r="AE13793" s="80" t="s">
        <v>1015</v>
      </c>
      <c r="AF13793" s="80" t="str">
        <f t="shared" si="345"/>
        <v>ex Potentilla gracilis</v>
      </c>
      <c r="AG13793" s="3" t="s">
        <v>3273</v>
      </c>
      <c r="AH13793" s="3" t="s">
        <v>3273</v>
      </c>
      <c r="AI13793" s="80"/>
      <c r="AJ13793" s="80"/>
      <c r="AK13793" s="80"/>
      <c r="AL13793" s="80"/>
      <c r="AM13793" s="80"/>
      <c r="AN13793" s="80"/>
      <c r="AO13793" s="80"/>
      <c r="AP13793" s="80"/>
      <c r="AQ13793" s="80"/>
      <c r="AR13793" s="80"/>
      <c r="AS13793" s="80"/>
      <c r="AT13793" s="80" t="s">
        <v>1928</v>
      </c>
    </row>
    <row r="13794" spans="1:56" x14ac:dyDescent="0.25">
      <c r="A13794" s="404">
        <v>43396</v>
      </c>
      <c r="B13794" s="5">
        <v>6848</v>
      </c>
      <c r="E13794" s="81">
        <v>15</v>
      </c>
      <c r="F13794" s="79" t="s">
        <v>1144</v>
      </c>
      <c r="G13794" s="79">
        <v>2018</v>
      </c>
      <c r="H13794" s="79"/>
      <c r="I13794" s="80"/>
      <c r="J13794" s="80"/>
      <c r="K13794" s="80"/>
      <c r="L13794" s="6"/>
      <c r="M13794" s="80"/>
      <c r="N13794" s="79" t="s">
        <v>1997</v>
      </c>
      <c r="O13794" s="79"/>
      <c r="P13794" s="418">
        <v>49</v>
      </c>
      <c r="Q13794" s="418">
        <v>49</v>
      </c>
      <c r="R13794" s="418">
        <v>3</v>
      </c>
      <c r="S13794" s="80" t="s">
        <v>3</v>
      </c>
      <c r="T13794" s="80" t="s">
        <v>44</v>
      </c>
      <c r="U13794" s="80" t="s">
        <v>1562</v>
      </c>
      <c r="V13794" s="6" t="s">
        <v>2028</v>
      </c>
      <c r="W13794" s="80"/>
      <c r="X13794" s="80" t="s">
        <v>1926</v>
      </c>
      <c r="Y13794" s="80"/>
      <c r="Z13794" s="80"/>
      <c r="AA13794" s="83">
        <v>42.268329999999999</v>
      </c>
      <c r="AB13794" s="83">
        <v>-122.7184</v>
      </c>
      <c r="AC13794" s="80" t="s">
        <v>45</v>
      </c>
      <c r="AD13794" s="80"/>
      <c r="AE13794" s="80" t="s">
        <v>1015</v>
      </c>
      <c r="AF13794" s="80" t="str">
        <f t="shared" si="345"/>
        <v>ex Potentilla gracilis</v>
      </c>
      <c r="AG13794" s="3" t="s">
        <v>3273</v>
      </c>
      <c r="AH13794" s="3" t="s">
        <v>3273</v>
      </c>
      <c r="AI13794" s="80"/>
      <c r="AJ13794" s="80"/>
      <c r="AK13794" s="80"/>
      <c r="AL13794" s="80"/>
      <c r="AM13794" s="80"/>
      <c r="AN13794" s="80"/>
      <c r="AO13794" s="80"/>
      <c r="AP13794" s="80"/>
      <c r="AQ13794" s="80"/>
      <c r="AR13794" s="80"/>
      <c r="AS13794" s="80"/>
      <c r="AT13794" s="80" t="s">
        <v>1928</v>
      </c>
    </row>
    <row r="13795" spans="1:56" x14ac:dyDescent="0.25">
      <c r="A13795" s="404">
        <v>43396</v>
      </c>
      <c r="B13795" s="5">
        <v>6849</v>
      </c>
      <c r="C13795" s="96"/>
      <c r="D13795" s="96"/>
      <c r="E13795" s="97">
        <v>15</v>
      </c>
      <c r="F13795" s="95" t="s">
        <v>1144</v>
      </c>
      <c r="G13795" s="95">
        <v>2018</v>
      </c>
      <c r="H13795" s="95"/>
      <c r="I13795" s="96"/>
      <c r="J13795" s="96"/>
      <c r="K13795" s="96"/>
      <c r="L13795" s="6"/>
      <c r="M13795" s="96"/>
      <c r="N13795" s="95" t="s">
        <v>1998</v>
      </c>
      <c r="O13795" s="95"/>
      <c r="P13795" s="421">
        <v>50</v>
      </c>
      <c r="Q13795" s="421">
        <v>50</v>
      </c>
      <c r="R13795" s="421">
        <v>1</v>
      </c>
      <c r="S13795" s="96" t="s">
        <v>3</v>
      </c>
      <c r="T13795" s="96" t="s">
        <v>44</v>
      </c>
      <c r="U13795" s="96" t="s">
        <v>1562</v>
      </c>
      <c r="V13795" s="6" t="s">
        <v>2028</v>
      </c>
      <c r="W13795" s="96"/>
      <c r="X13795" s="96" t="s">
        <v>1926</v>
      </c>
      <c r="Y13795" s="96"/>
      <c r="Z13795" s="96"/>
      <c r="AA13795" s="83">
        <v>42.268329999999999</v>
      </c>
      <c r="AB13795" s="83">
        <v>-122.7184</v>
      </c>
      <c r="AC13795" s="96" t="s">
        <v>45</v>
      </c>
      <c r="AD13795" s="96"/>
      <c r="AE13795" s="96" t="s">
        <v>1970</v>
      </c>
      <c r="AF13795" s="96" t="str">
        <f t="shared" si="345"/>
        <v>ex Arnica chamissonis</v>
      </c>
      <c r="AG13795" s="3" t="s">
        <v>3273</v>
      </c>
      <c r="AH13795" s="3" t="s">
        <v>3273</v>
      </c>
      <c r="AI13795" s="96"/>
      <c r="AJ13795" s="96"/>
      <c r="AK13795" s="96"/>
      <c r="AL13795" s="96"/>
      <c r="AM13795" s="96"/>
      <c r="AN13795" s="96"/>
      <c r="AO13795" s="96"/>
      <c r="AP13795" s="96"/>
      <c r="AQ13795" s="96"/>
      <c r="AR13795" s="96"/>
      <c r="AS13795" s="96"/>
      <c r="AT13795" s="96" t="s">
        <v>1928</v>
      </c>
      <c r="AU13795" s="96"/>
      <c r="AV13795" s="96"/>
      <c r="AW13795" s="96"/>
      <c r="AX13795" s="96"/>
      <c r="AY13795" s="96"/>
      <c r="AZ13795" s="96"/>
      <c r="BA13795" s="96"/>
      <c r="BB13795" s="96"/>
      <c r="BC13795" s="96"/>
    </row>
    <row r="13796" spans="1:56" x14ac:dyDescent="0.25">
      <c r="A13796" s="404">
        <v>43396</v>
      </c>
      <c r="B13796" s="5">
        <v>6851</v>
      </c>
      <c r="E13796" s="97">
        <v>15</v>
      </c>
      <c r="F13796" s="95" t="s">
        <v>1144</v>
      </c>
      <c r="G13796" s="95">
        <v>2018</v>
      </c>
      <c r="H13796" s="95"/>
      <c r="I13796" s="96"/>
      <c r="J13796" s="96"/>
      <c r="K13796" s="96"/>
      <c r="L13796" s="6"/>
      <c r="M13796" s="96"/>
      <c r="N13796" s="95" t="s">
        <v>1998</v>
      </c>
      <c r="O13796" s="95"/>
      <c r="P13796" s="421">
        <v>50</v>
      </c>
      <c r="Q13796" s="421">
        <v>50</v>
      </c>
      <c r="R13796" s="421">
        <v>2</v>
      </c>
      <c r="S13796" s="96" t="s">
        <v>3</v>
      </c>
      <c r="T13796" s="96" t="s">
        <v>44</v>
      </c>
      <c r="U13796" s="96" t="s">
        <v>1562</v>
      </c>
      <c r="V13796" s="6" t="s">
        <v>2028</v>
      </c>
      <c r="W13796" s="96"/>
      <c r="X13796" s="96" t="s">
        <v>1926</v>
      </c>
      <c r="Y13796" s="96"/>
      <c r="Z13796" s="96"/>
      <c r="AA13796" s="83">
        <v>42.268329999999999</v>
      </c>
      <c r="AB13796" s="83">
        <v>-122.7184</v>
      </c>
      <c r="AC13796" s="96" t="s">
        <v>45</v>
      </c>
      <c r="AD13796" s="96"/>
      <c r="AE13796" s="96" t="s">
        <v>1970</v>
      </c>
      <c r="AF13796" s="96" t="str">
        <f t="shared" si="345"/>
        <v>ex Arnica chamissonis</v>
      </c>
      <c r="AG13796" s="3" t="s">
        <v>3273</v>
      </c>
      <c r="AH13796" s="3" t="s">
        <v>3273</v>
      </c>
      <c r="AI13796" s="96"/>
      <c r="AJ13796" s="96"/>
      <c r="AK13796" s="96"/>
      <c r="AL13796" s="96"/>
      <c r="AM13796" s="96"/>
      <c r="AN13796" s="96"/>
      <c r="AO13796" s="96"/>
      <c r="AP13796" s="96"/>
      <c r="AQ13796" s="96"/>
      <c r="AR13796" s="96"/>
      <c r="AS13796" s="96"/>
      <c r="AT13796" s="96" t="s">
        <v>1928</v>
      </c>
    </row>
    <row r="13797" spans="1:56" x14ac:dyDescent="0.25">
      <c r="A13797" s="404">
        <v>43396</v>
      </c>
      <c r="B13797" s="5">
        <v>6853</v>
      </c>
      <c r="E13797" s="97">
        <v>15</v>
      </c>
      <c r="F13797" s="95" t="s">
        <v>1144</v>
      </c>
      <c r="G13797" s="95">
        <v>2018</v>
      </c>
      <c r="H13797" s="95"/>
      <c r="I13797" s="96"/>
      <c r="J13797" s="96"/>
      <c r="K13797" s="96"/>
      <c r="L13797" s="6"/>
      <c r="M13797" s="96"/>
      <c r="N13797" s="95" t="s">
        <v>1998</v>
      </c>
      <c r="O13797" s="95"/>
      <c r="P13797" s="421">
        <v>50</v>
      </c>
      <c r="Q13797" s="421">
        <v>50</v>
      </c>
      <c r="R13797" s="421">
        <v>3</v>
      </c>
      <c r="S13797" s="96" t="s">
        <v>3</v>
      </c>
      <c r="T13797" s="96" t="s">
        <v>44</v>
      </c>
      <c r="U13797" s="96" t="s">
        <v>1562</v>
      </c>
      <c r="V13797" s="6" t="s">
        <v>2028</v>
      </c>
      <c r="W13797" s="96"/>
      <c r="X13797" s="96" t="s">
        <v>1926</v>
      </c>
      <c r="Y13797" s="96"/>
      <c r="Z13797" s="96"/>
      <c r="AA13797" s="83">
        <v>42.268329999999999</v>
      </c>
      <c r="AB13797" s="83">
        <v>-122.7184</v>
      </c>
      <c r="AC13797" s="96" t="s">
        <v>45</v>
      </c>
      <c r="AD13797" s="96"/>
      <c r="AE13797" s="96" t="s">
        <v>1970</v>
      </c>
      <c r="AF13797" s="96" t="str">
        <f t="shared" si="345"/>
        <v>ex Arnica chamissonis</v>
      </c>
      <c r="AG13797" s="3" t="s">
        <v>3273</v>
      </c>
      <c r="AH13797" s="3" t="s">
        <v>3273</v>
      </c>
      <c r="AI13797" s="96"/>
      <c r="AJ13797" s="96"/>
      <c r="AK13797" s="96"/>
      <c r="AL13797" s="96"/>
      <c r="AM13797" s="96"/>
      <c r="AN13797" s="96"/>
      <c r="AO13797" s="96"/>
      <c r="AP13797" s="96"/>
      <c r="AQ13797" s="96"/>
      <c r="AR13797" s="96"/>
      <c r="AS13797" s="96"/>
      <c r="AT13797" s="96" t="s">
        <v>1928</v>
      </c>
    </row>
    <row r="13798" spans="1:56" x14ac:dyDescent="0.25">
      <c r="A13798" s="404">
        <v>43396</v>
      </c>
      <c r="B13798" s="5">
        <v>6855</v>
      </c>
      <c r="C13798" s="91"/>
      <c r="D13798" s="91"/>
      <c r="E13798" s="92">
        <v>15</v>
      </c>
      <c r="F13798" s="90" t="s">
        <v>1144</v>
      </c>
      <c r="G13798" s="90">
        <v>2018</v>
      </c>
      <c r="H13798" s="90"/>
      <c r="I13798" s="91"/>
      <c r="J13798" s="91"/>
      <c r="K13798" s="91"/>
      <c r="L13798" s="6"/>
      <c r="M13798" s="91"/>
      <c r="N13798" s="90" t="s">
        <v>1999</v>
      </c>
      <c r="O13798" s="90"/>
      <c r="P13798" s="420">
        <v>51</v>
      </c>
      <c r="Q13798" s="420">
        <v>51</v>
      </c>
      <c r="R13798" s="420">
        <v>1</v>
      </c>
      <c r="S13798" s="91" t="s">
        <v>3</v>
      </c>
      <c r="T13798" s="91" t="s">
        <v>44</v>
      </c>
      <c r="U13798" s="91" t="s">
        <v>1562</v>
      </c>
      <c r="V13798" s="6" t="s">
        <v>2028</v>
      </c>
      <c r="W13798" s="91"/>
      <c r="X13798" s="91" t="s">
        <v>1926</v>
      </c>
      <c r="Y13798" s="91"/>
      <c r="Z13798" s="91"/>
      <c r="AA13798" s="94">
        <v>42.268329999999999</v>
      </c>
      <c r="AB13798" s="94">
        <v>-122.7184</v>
      </c>
      <c r="AC13798" s="91" t="s">
        <v>45</v>
      </c>
      <c r="AD13798" s="91"/>
      <c r="AE13798" s="91" t="s">
        <v>2001</v>
      </c>
      <c r="AF13798" s="91" t="str">
        <f t="shared" si="345"/>
        <v>ex Cirsium scariosum</v>
      </c>
      <c r="AG13798" s="3" t="s">
        <v>3273</v>
      </c>
      <c r="AH13798" s="3" t="s">
        <v>3273</v>
      </c>
      <c r="AI13798" s="91"/>
      <c r="AJ13798" s="91"/>
      <c r="AK13798" s="91"/>
      <c r="AL13798" s="91"/>
      <c r="AM13798" s="91"/>
      <c r="AN13798" s="91"/>
      <c r="AO13798" s="91"/>
      <c r="AP13798" s="91"/>
      <c r="AQ13798" s="91"/>
      <c r="AR13798" s="91"/>
      <c r="AS13798" s="91"/>
      <c r="AT13798" s="91" t="s">
        <v>1928</v>
      </c>
      <c r="AU13798" s="91"/>
      <c r="AV13798" s="91"/>
      <c r="AW13798" s="91"/>
      <c r="AX13798" s="91"/>
      <c r="AY13798" s="91"/>
      <c r="AZ13798" s="91"/>
      <c r="BA13798" s="91"/>
      <c r="BB13798" s="91"/>
      <c r="BC13798" s="91"/>
    </row>
    <row r="13799" spans="1:56" x14ac:dyDescent="0.25">
      <c r="A13799" s="404">
        <v>43396</v>
      </c>
      <c r="B13799" s="5">
        <v>6857</v>
      </c>
      <c r="C13799" s="120"/>
      <c r="D13799" s="120"/>
      <c r="E13799" s="121">
        <v>15</v>
      </c>
      <c r="F13799" s="119" t="s">
        <v>1144</v>
      </c>
      <c r="G13799" s="119">
        <v>2018</v>
      </c>
      <c r="H13799" s="119"/>
      <c r="I13799" s="120"/>
      <c r="J13799" s="120"/>
      <c r="K13799" s="120"/>
      <c r="L13799" s="6"/>
      <c r="M13799" s="120"/>
      <c r="N13799" s="119" t="s">
        <v>2000</v>
      </c>
      <c r="O13799" s="119"/>
      <c r="P13799" s="428">
        <v>52</v>
      </c>
      <c r="Q13799" s="428">
        <v>52</v>
      </c>
      <c r="R13799" s="428">
        <v>1</v>
      </c>
      <c r="S13799" s="120" t="s">
        <v>3</v>
      </c>
      <c r="T13799" s="120" t="s">
        <v>44</v>
      </c>
      <c r="U13799" s="120" t="s">
        <v>1562</v>
      </c>
      <c r="V13799" s="6" t="s">
        <v>2028</v>
      </c>
      <c r="W13799" s="120"/>
      <c r="X13799" s="120" t="s">
        <v>1926</v>
      </c>
      <c r="Y13799" s="120"/>
      <c r="Z13799" s="120"/>
      <c r="AA13799" s="122">
        <v>42.268329999999999</v>
      </c>
      <c r="AB13799" s="122">
        <v>-122.7184</v>
      </c>
      <c r="AC13799" s="120" t="s">
        <v>45</v>
      </c>
      <c r="AD13799" s="120"/>
      <c r="AE13799" s="120" t="s">
        <v>573</v>
      </c>
      <c r="AF13799" s="120" t="str">
        <f t="shared" si="345"/>
        <v>ex Ranunculus occidentalis</v>
      </c>
      <c r="AG13799" s="3" t="s">
        <v>3273</v>
      </c>
      <c r="AH13799" s="3" t="s">
        <v>3273</v>
      </c>
      <c r="AI13799" s="120"/>
      <c r="AJ13799" s="120"/>
      <c r="AK13799" s="120"/>
      <c r="AL13799" s="120"/>
      <c r="AM13799" s="120"/>
      <c r="AN13799" s="120"/>
      <c r="AO13799" s="120"/>
      <c r="AP13799" s="120"/>
      <c r="AQ13799" s="120"/>
      <c r="AR13799" s="120"/>
      <c r="AS13799" s="120"/>
      <c r="AT13799" s="120" t="s">
        <v>1928</v>
      </c>
      <c r="AU13799" s="120"/>
      <c r="AV13799" s="120"/>
      <c r="AW13799" s="120"/>
      <c r="AX13799" s="120"/>
      <c r="AY13799" s="120"/>
      <c r="AZ13799" s="120"/>
      <c r="BA13799" s="120"/>
      <c r="BB13799" s="120"/>
      <c r="BC13799" s="120"/>
    </row>
    <row r="13800" spans="1:56" x14ac:dyDescent="0.25">
      <c r="A13800" s="404">
        <v>43396</v>
      </c>
      <c r="B13800" s="5">
        <v>6859</v>
      </c>
      <c r="C13800" s="110"/>
      <c r="D13800" s="110"/>
      <c r="E13800" s="111">
        <v>22</v>
      </c>
      <c r="F13800" s="109" t="s">
        <v>1144</v>
      </c>
      <c r="G13800" s="109">
        <v>2018</v>
      </c>
      <c r="H13800" s="109"/>
      <c r="I13800" s="110">
        <v>23</v>
      </c>
      <c r="J13800" s="110" t="s">
        <v>1144</v>
      </c>
      <c r="K13800" s="110">
        <v>2018</v>
      </c>
      <c r="L13800" s="6" t="str">
        <f t="shared" ref="L13800:L13812" si="346">CONCATENATE("-",I13800,".",J13800)</f>
        <v>-23.vi</v>
      </c>
      <c r="M13800" s="110"/>
      <c r="N13800" s="109" t="s">
        <v>2002</v>
      </c>
      <c r="O13800" s="109"/>
      <c r="P13800" s="424">
        <v>53</v>
      </c>
      <c r="Q13800" s="424">
        <v>53</v>
      </c>
      <c r="R13800" s="424">
        <v>1</v>
      </c>
      <c r="S13800" s="110" t="s">
        <v>3</v>
      </c>
      <c r="T13800" s="110" t="s">
        <v>44</v>
      </c>
      <c r="U13800" s="110" t="s">
        <v>1562</v>
      </c>
      <c r="V13800" s="6" t="s">
        <v>2028</v>
      </c>
      <c r="W13800" s="110"/>
      <c r="X13800" s="110" t="s">
        <v>1926</v>
      </c>
      <c r="Y13800" s="110"/>
      <c r="Z13800" s="110"/>
      <c r="AA13800" s="113">
        <v>42.268329999999999</v>
      </c>
      <c r="AB13800" s="113">
        <v>-122.7184</v>
      </c>
      <c r="AC13800" s="253" t="s">
        <v>1674</v>
      </c>
      <c r="AD13800" s="156" t="s">
        <v>1674</v>
      </c>
      <c r="AE13800" s="110"/>
      <c r="AF13800" s="110"/>
      <c r="AG13800" s="3" t="s">
        <v>3273</v>
      </c>
      <c r="AH13800" s="3" t="s">
        <v>3273</v>
      </c>
      <c r="AI13800" s="110"/>
      <c r="AJ13800" s="110"/>
      <c r="AK13800" s="110"/>
      <c r="AL13800" s="110"/>
      <c r="AM13800" s="110"/>
      <c r="AN13800" s="110"/>
      <c r="AO13800" s="110"/>
      <c r="AP13800" s="110"/>
      <c r="AQ13800" s="110"/>
      <c r="AR13800" s="110"/>
      <c r="AS13800" s="110"/>
      <c r="AT13800" s="110" t="s">
        <v>1928</v>
      </c>
      <c r="AU13800" s="110"/>
      <c r="AV13800" s="110"/>
      <c r="AW13800" s="110"/>
      <c r="AX13800" s="110"/>
      <c r="AY13800" s="110"/>
      <c r="AZ13800" s="110"/>
      <c r="BA13800" s="110"/>
      <c r="BB13800" s="110"/>
      <c r="BC13800" s="110"/>
      <c r="BD13800" s="156"/>
    </row>
    <row r="13801" spans="1:56" x14ac:dyDescent="0.25">
      <c r="A13801" s="404">
        <v>43396</v>
      </c>
      <c r="B13801" s="5">
        <v>6861</v>
      </c>
      <c r="E13801" s="111">
        <v>22</v>
      </c>
      <c r="F13801" s="109" t="s">
        <v>1144</v>
      </c>
      <c r="G13801" s="109">
        <v>2018</v>
      </c>
      <c r="H13801" s="109"/>
      <c r="I13801" s="110">
        <v>23</v>
      </c>
      <c r="J13801" s="110" t="s">
        <v>1144</v>
      </c>
      <c r="K13801" s="110">
        <v>2018</v>
      </c>
      <c r="L13801" s="6" t="str">
        <f t="shared" si="346"/>
        <v>-23.vi</v>
      </c>
      <c r="M13801" s="110"/>
      <c r="N13801" s="109" t="s">
        <v>2002</v>
      </c>
      <c r="O13801" s="109"/>
      <c r="P13801" s="424">
        <v>53</v>
      </c>
      <c r="Q13801" s="424">
        <v>53</v>
      </c>
      <c r="R13801" s="424">
        <v>2</v>
      </c>
      <c r="S13801" s="110" t="s">
        <v>3</v>
      </c>
      <c r="T13801" s="110" t="s">
        <v>44</v>
      </c>
      <c r="U13801" s="110" t="s">
        <v>1562</v>
      </c>
      <c r="V13801" s="6" t="s">
        <v>2028</v>
      </c>
      <c r="W13801" s="110"/>
      <c r="X13801" s="110" t="s">
        <v>1926</v>
      </c>
      <c r="Y13801" s="110"/>
      <c r="Z13801" s="110"/>
      <c r="AA13801" s="113">
        <v>42.268329999999999</v>
      </c>
      <c r="AB13801" s="113">
        <v>-122.7184</v>
      </c>
      <c r="AC13801" s="253" t="s">
        <v>1674</v>
      </c>
      <c r="AD13801" s="156" t="s">
        <v>1674</v>
      </c>
      <c r="AE13801" s="110"/>
      <c r="AF13801" s="110"/>
      <c r="AG13801" s="3" t="s">
        <v>3273</v>
      </c>
      <c r="AH13801" s="3" t="s">
        <v>3273</v>
      </c>
      <c r="AI13801" s="110"/>
      <c r="AJ13801" s="110"/>
      <c r="AK13801" s="110"/>
      <c r="AL13801" s="110"/>
      <c r="AM13801" s="110"/>
      <c r="AN13801" s="110"/>
      <c r="AO13801" s="110"/>
      <c r="AP13801" s="110"/>
      <c r="AQ13801" s="110"/>
      <c r="AR13801" s="110"/>
      <c r="AS13801" s="110"/>
      <c r="AT13801" s="110" t="s">
        <v>1928</v>
      </c>
      <c r="BD13801" s="156"/>
    </row>
    <row r="13802" spans="1:56" x14ac:dyDescent="0.25">
      <c r="A13802" s="404">
        <v>43396</v>
      </c>
      <c r="B13802" s="5">
        <v>6863</v>
      </c>
      <c r="E13802" s="111">
        <v>22</v>
      </c>
      <c r="F13802" s="109" t="s">
        <v>1144</v>
      </c>
      <c r="G13802" s="109">
        <v>2018</v>
      </c>
      <c r="H13802" s="109"/>
      <c r="I13802" s="110">
        <v>23</v>
      </c>
      <c r="J13802" s="110" t="s">
        <v>1144</v>
      </c>
      <c r="K13802" s="110">
        <v>2018</v>
      </c>
      <c r="L13802" s="6" t="str">
        <f t="shared" si="346"/>
        <v>-23.vi</v>
      </c>
      <c r="M13802" s="110"/>
      <c r="N13802" s="109" t="s">
        <v>2002</v>
      </c>
      <c r="O13802" s="109"/>
      <c r="P13802" s="424">
        <v>53</v>
      </c>
      <c r="Q13802" s="424">
        <v>53</v>
      </c>
      <c r="R13802" s="424">
        <v>3</v>
      </c>
      <c r="S13802" s="110" t="s">
        <v>3</v>
      </c>
      <c r="T13802" s="110" t="s">
        <v>44</v>
      </c>
      <c r="U13802" s="110" t="s">
        <v>1562</v>
      </c>
      <c r="V13802" s="6" t="s">
        <v>2028</v>
      </c>
      <c r="W13802" s="110"/>
      <c r="X13802" s="110" t="s">
        <v>1926</v>
      </c>
      <c r="Y13802" s="110"/>
      <c r="Z13802" s="110"/>
      <c r="AA13802" s="113">
        <v>42.268329999999999</v>
      </c>
      <c r="AB13802" s="113">
        <v>-122.7184</v>
      </c>
      <c r="AC13802" s="253" t="s">
        <v>1674</v>
      </c>
      <c r="AD13802" s="156" t="s">
        <v>1674</v>
      </c>
      <c r="AE13802" s="110"/>
      <c r="AF13802" s="110"/>
      <c r="AG13802" s="3" t="s">
        <v>3273</v>
      </c>
      <c r="AH13802" s="3" t="s">
        <v>3273</v>
      </c>
      <c r="AI13802" s="110"/>
      <c r="AJ13802" s="110"/>
      <c r="AK13802" s="110"/>
      <c r="AL13802" s="110"/>
      <c r="AM13802" s="110"/>
      <c r="AN13802" s="110"/>
      <c r="AO13802" s="110"/>
      <c r="AP13802" s="110"/>
      <c r="AQ13802" s="110"/>
      <c r="AR13802" s="110"/>
      <c r="AS13802" s="110"/>
      <c r="AT13802" s="110" t="s">
        <v>1928</v>
      </c>
      <c r="BD13802" s="156"/>
    </row>
    <row r="13803" spans="1:56" x14ac:dyDescent="0.25">
      <c r="A13803" s="404">
        <v>43396</v>
      </c>
      <c r="B13803" s="5">
        <v>6865</v>
      </c>
      <c r="E13803" s="111">
        <v>22</v>
      </c>
      <c r="F13803" s="109" t="s">
        <v>1144</v>
      </c>
      <c r="G13803" s="109">
        <v>2018</v>
      </c>
      <c r="H13803" s="109"/>
      <c r="I13803" s="110">
        <v>23</v>
      </c>
      <c r="J13803" s="110" t="s">
        <v>1144</v>
      </c>
      <c r="K13803" s="110">
        <v>2018</v>
      </c>
      <c r="L13803" s="6" t="str">
        <f t="shared" si="346"/>
        <v>-23.vi</v>
      </c>
      <c r="M13803" s="110"/>
      <c r="N13803" s="109" t="s">
        <v>2002</v>
      </c>
      <c r="O13803" s="109"/>
      <c r="P13803" s="424">
        <v>53</v>
      </c>
      <c r="Q13803" s="424">
        <v>53</v>
      </c>
      <c r="R13803" s="424">
        <v>4</v>
      </c>
      <c r="S13803" s="110" t="s">
        <v>3</v>
      </c>
      <c r="T13803" s="110" t="s">
        <v>44</v>
      </c>
      <c r="U13803" s="110" t="s">
        <v>1562</v>
      </c>
      <c r="V13803" s="6" t="s">
        <v>2028</v>
      </c>
      <c r="W13803" s="110"/>
      <c r="X13803" s="110" t="s">
        <v>1926</v>
      </c>
      <c r="Y13803" s="110"/>
      <c r="Z13803" s="110"/>
      <c r="AA13803" s="113">
        <v>42.268329999999999</v>
      </c>
      <c r="AB13803" s="113">
        <v>-122.7184</v>
      </c>
      <c r="AC13803" s="253" t="s">
        <v>1674</v>
      </c>
      <c r="AD13803" s="156" t="s">
        <v>1674</v>
      </c>
      <c r="AE13803" s="110"/>
      <c r="AF13803" s="110"/>
      <c r="AG13803" s="3" t="s">
        <v>3273</v>
      </c>
      <c r="AH13803" s="3" t="s">
        <v>3273</v>
      </c>
      <c r="AI13803" s="110"/>
      <c r="AJ13803" s="110"/>
      <c r="AK13803" s="110"/>
      <c r="AL13803" s="110"/>
      <c r="AM13803" s="110"/>
      <c r="AN13803" s="110"/>
      <c r="AO13803" s="110"/>
      <c r="AP13803" s="110"/>
      <c r="AQ13803" s="110"/>
      <c r="AR13803" s="110"/>
      <c r="AS13803" s="110"/>
      <c r="AT13803" s="110" t="s">
        <v>1928</v>
      </c>
      <c r="BD13803" s="156"/>
    </row>
    <row r="13804" spans="1:56" x14ac:dyDescent="0.25">
      <c r="A13804" s="404">
        <v>43396</v>
      </c>
      <c r="B13804" s="5">
        <v>6867</v>
      </c>
      <c r="E13804" s="111">
        <v>22</v>
      </c>
      <c r="F13804" s="109" t="s">
        <v>1144</v>
      </c>
      <c r="G13804" s="109">
        <v>2018</v>
      </c>
      <c r="H13804" s="109"/>
      <c r="I13804" s="110">
        <v>23</v>
      </c>
      <c r="J13804" s="110" t="s">
        <v>1144</v>
      </c>
      <c r="K13804" s="110">
        <v>2018</v>
      </c>
      <c r="L13804" s="6" t="str">
        <f t="shared" si="346"/>
        <v>-23.vi</v>
      </c>
      <c r="M13804" s="110"/>
      <c r="N13804" s="109" t="s">
        <v>2002</v>
      </c>
      <c r="O13804" s="109"/>
      <c r="P13804" s="424">
        <v>53</v>
      </c>
      <c r="Q13804" s="424">
        <v>53</v>
      </c>
      <c r="R13804" s="424">
        <v>5</v>
      </c>
      <c r="S13804" s="110" t="s">
        <v>3</v>
      </c>
      <c r="T13804" s="110" t="s">
        <v>44</v>
      </c>
      <c r="U13804" s="110" t="s">
        <v>1562</v>
      </c>
      <c r="V13804" s="6" t="s">
        <v>2028</v>
      </c>
      <c r="W13804" s="110"/>
      <c r="X13804" s="110" t="s">
        <v>1926</v>
      </c>
      <c r="Y13804" s="110"/>
      <c r="Z13804" s="110"/>
      <c r="AA13804" s="113">
        <v>42.268329999999999</v>
      </c>
      <c r="AB13804" s="113">
        <v>-122.7184</v>
      </c>
      <c r="AC13804" s="253" t="s">
        <v>1674</v>
      </c>
      <c r="AD13804" s="156" t="s">
        <v>1674</v>
      </c>
      <c r="AE13804" s="110"/>
      <c r="AF13804" s="110"/>
      <c r="AG13804" s="3" t="s">
        <v>3273</v>
      </c>
      <c r="AH13804" s="3" t="s">
        <v>3273</v>
      </c>
      <c r="AI13804" s="110"/>
      <c r="AJ13804" s="110"/>
      <c r="AK13804" s="110"/>
      <c r="AL13804" s="110"/>
      <c r="AM13804" s="110"/>
      <c r="AN13804" s="110"/>
      <c r="AO13804" s="110"/>
      <c r="AP13804" s="110"/>
      <c r="AQ13804" s="110"/>
      <c r="AR13804" s="110"/>
      <c r="AS13804" s="110"/>
      <c r="AT13804" s="110" t="s">
        <v>1928</v>
      </c>
      <c r="BD13804" s="156"/>
    </row>
    <row r="13805" spans="1:56" x14ac:dyDescent="0.25">
      <c r="A13805" s="404">
        <v>43396</v>
      </c>
      <c r="B13805" s="5">
        <v>6869</v>
      </c>
      <c r="E13805" s="111">
        <v>22</v>
      </c>
      <c r="F13805" s="109" t="s">
        <v>1144</v>
      </c>
      <c r="G13805" s="109">
        <v>2018</v>
      </c>
      <c r="H13805" s="109"/>
      <c r="I13805" s="110">
        <v>23</v>
      </c>
      <c r="J13805" s="110" t="s">
        <v>1144</v>
      </c>
      <c r="K13805" s="110">
        <v>2018</v>
      </c>
      <c r="L13805" s="6" t="str">
        <f t="shared" si="346"/>
        <v>-23.vi</v>
      </c>
      <c r="M13805" s="110"/>
      <c r="N13805" s="109" t="s">
        <v>2002</v>
      </c>
      <c r="O13805" s="109"/>
      <c r="P13805" s="424">
        <v>53</v>
      </c>
      <c r="Q13805" s="424">
        <v>53</v>
      </c>
      <c r="R13805" s="424">
        <v>6</v>
      </c>
      <c r="S13805" s="110" t="s">
        <v>3</v>
      </c>
      <c r="T13805" s="110" t="s">
        <v>44</v>
      </c>
      <c r="U13805" s="110" t="s">
        <v>1562</v>
      </c>
      <c r="V13805" s="6" t="s">
        <v>2028</v>
      </c>
      <c r="W13805" s="110"/>
      <c r="X13805" s="110" t="s">
        <v>1926</v>
      </c>
      <c r="Y13805" s="110"/>
      <c r="Z13805" s="110"/>
      <c r="AA13805" s="113">
        <v>42.268329999999999</v>
      </c>
      <c r="AB13805" s="113">
        <v>-122.7184</v>
      </c>
      <c r="AC13805" s="253" t="s">
        <v>1674</v>
      </c>
      <c r="AD13805" s="156" t="s">
        <v>1674</v>
      </c>
      <c r="AE13805" s="110"/>
      <c r="AF13805" s="110"/>
      <c r="AG13805" s="3" t="s">
        <v>3273</v>
      </c>
      <c r="AH13805" s="3" t="s">
        <v>3273</v>
      </c>
      <c r="AI13805" s="110"/>
      <c r="AJ13805" s="110"/>
      <c r="AK13805" s="110"/>
      <c r="AL13805" s="110"/>
      <c r="AM13805" s="110"/>
      <c r="AN13805" s="110"/>
      <c r="AO13805" s="110"/>
      <c r="AP13805" s="110"/>
      <c r="AQ13805" s="110"/>
      <c r="AR13805" s="110"/>
      <c r="AS13805" s="110"/>
      <c r="AT13805" s="110" t="s">
        <v>1928</v>
      </c>
      <c r="BD13805" s="156"/>
    </row>
    <row r="13806" spans="1:56" x14ac:dyDescent="0.25">
      <c r="A13806" s="404">
        <v>43396</v>
      </c>
      <c r="B13806" s="5">
        <v>6871</v>
      </c>
      <c r="E13806" s="111">
        <v>22</v>
      </c>
      <c r="F13806" s="109" t="s">
        <v>1144</v>
      </c>
      <c r="G13806" s="109">
        <v>2018</v>
      </c>
      <c r="H13806" s="109"/>
      <c r="I13806" s="110">
        <v>23</v>
      </c>
      <c r="J13806" s="110" t="s">
        <v>1144</v>
      </c>
      <c r="K13806" s="110">
        <v>2018</v>
      </c>
      <c r="L13806" s="6" t="str">
        <f t="shared" si="346"/>
        <v>-23.vi</v>
      </c>
      <c r="M13806" s="110"/>
      <c r="N13806" s="109" t="s">
        <v>2002</v>
      </c>
      <c r="O13806" s="109"/>
      <c r="P13806" s="424">
        <v>53</v>
      </c>
      <c r="Q13806" s="424">
        <v>53</v>
      </c>
      <c r="R13806" s="424">
        <v>7</v>
      </c>
      <c r="S13806" s="110" t="s">
        <v>3</v>
      </c>
      <c r="T13806" s="110" t="s">
        <v>44</v>
      </c>
      <c r="U13806" s="110" t="s">
        <v>1562</v>
      </c>
      <c r="V13806" s="6" t="s">
        <v>2028</v>
      </c>
      <c r="W13806" s="110"/>
      <c r="X13806" s="110" t="s">
        <v>1926</v>
      </c>
      <c r="Y13806" s="110"/>
      <c r="Z13806" s="110"/>
      <c r="AA13806" s="113">
        <v>42.268329999999999</v>
      </c>
      <c r="AB13806" s="113">
        <v>-122.7184</v>
      </c>
      <c r="AC13806" s="253" t="s">
        <v>1674</v>
      </c>
      <c r="AD13806" s="156" t="s">
        <v>1674</v>
      </c>
      <c r="AE13806" s="110"/>
      <c r="AF13806" s="110"/>
      <c r="AG13806" s="3" t="s">
        <v>3273</v>
      </c>
      <c r="AH13806" s="3" t="s">
        <v>3273</v>
      </c>
      <c r="AI13806" s="110"/>
      <c r="AJ13806" s="110"/>
      <c r="AK13806" s="110"/>
      <c r="AL13806" s="110"/>
      <c r="AM13806" s="110"/>
      <c r="AN13806" s="110"/>
      <c r="AO13806" s="110"/>
      <c r="AP13806" s="110"/>
      <c r="AQ13806" s="110"/>
      <c r="AR13806" s="110"/>
      <c r="AS13806" s="110"/>
      <c r="AT13806" s="110" t="s">
        <v>1928</v>
      </c>
      <c r="BD13806" s="156"/>
    </row>
    <row r="13807" spans="1:56" x14ac:dyDescent="0.25">
      <c r="A13807" s="404">
        <v>43396</v>
      </c>
      <c r="B13807" s="5">
        <v>6873</v>
      </c>
      <c r="E13807" s="111">
        <v>22</v>
      </c>
      <c r="F13807" s="109" t="s">
        <v>1144</v>
      </c>
      <c r="G13807" s="109">
        <v>2018</v>
      </c>
      <c r="H13807" s="109"/>
      <c r="I13807" s="110">
        <v>23</v>
      </c>
      <c r="J13807" s="110" t="s">
        <v>1144</v>
      </c>
      <c r="K13807" s="110">
        <v>2018</v>
      </c>
      <c r="L13807" s="6" t="str">
        <f t="shared" si="346"/>
        <v>-23.vi</v>
      </c>
      <c r="M13807" s="110"/>
      <c r="N13807" s="109" t="s">
        <v>2002</v>
      </c>
      <c r="O13807" s="109"/>
      <c r="P13807" s="424">
        <v>53</v>
      </c>
      <c r="Q13807" s="424">
        <v>53</v>
      </c>
      <c r="R13807" s="424">
        <v>8</v>
      </c>
      <c r="S13807" s="110" t="s">
        <v>3</v>
      </c>
      <c r="T13807" s="110" t="s">
        <v>44</v>
      </c>
      <c r="U13807" s="110" t="s">
        <v>1562</v>
      </c>
      <c r="V13807" s="6" t="s">
        <v>2028</v>
      </c>
      <c r="W13807" s="110"/>
      <c r="X13807" s="110" t="s">
        <v>1926</v>
      </c>
      <c r="Y13807" s="110"/>
      <c r="Z13807" s="110"/>
      <c r="AA13807" s="113">
        <v>42.268329999999999</v>
      </c>
      <c r="AB13807" s="113">
        <v>-122.7184</v>
      </c>
      <c r="AC13807" s="253" t="s">
        <v>1674</v>
      </c>
      <c r="AD13807" s="156" t="s">
        <v>1674</v>
      </c>
      <c r="AE13807" s="110"/>
      <c r="AF13807" s="110"/>
      <c r="AG13807" s="3" t="s">
        <v>3273</v>
      </c>
      <c r="AH13807" s="3" t="s">
        <v>3273</v>
      </c>
      <c r="AI13807" s="110"/>
      <c r="AJ13807" s="110"/>
      <c r="AK13807" s="110"/>
      <c r="AL13807" s="110"/>
      <c r="AM13807" s="110"/>
      <c r="AN13807" s="110"/>
      <c r="AO13807" s="110"/>
      <c r="AP13807" s="110"/>
      <c r="AQ13807" s="110"/>
      <c r="AR13807" s="110"/>
      <c r="AS13807" s="110"/>
      <c r="AT13807" s="110" t="s">
        <v>1928</v>
      </c>
      <c r="BD13807" s="156"/>
    </row>
    <row r="13808" spans="1:56" x14ac:dyDescent="0.25">
      <c r="A13808" s="404">
        <v>43396</v>
      </c>
      <c r="B13808" s="5">
        <v>6875</v>
      </c>
      <c r="E13808" s="111">
        <v>22</v>
      </c>
      <c r="F13808" s="109" t="s">
        <v>1144</v>
      </c>
      <c r="G13808" s="109">
        <v>2018</v>
      </c>
      <c r="H13808" s="109"/>
      <c r="I13808" s="110">
        <v>23</v>
      </c>
      <c r="J13808" s="110" t="s">
        <v>1144</v>
      </c>
      <c r="K13808" s="110">
        <v>2018</v>
      </c>
      <c r="L13808" s="6" t="str">
        <f t="shared" si="346"/>
        <v>-23.vi</v>
      </c>
      <c r="M13808" s="110"/>
      <c r="N13808" s="109" t="s">
        <v>2002</v>
      </c>
      <c r="O13808" s="109"/>
      <c r="P13808" s="424">
        <v>53</v>
      </c>
      <c r="Q13808" s="424">
        <v>53</v>
      </c>
      <c r="R13808" s="424">
        <v>9</v>
      </c>
      <c r="S13808" s="110" t="s">
        <v>3</v>
      </c>
      <c r="T13808" s="110" t="s">
        <v>44</v>
      </c>
      <c r="U13808" s="110" t="s">
        <v>1562</v>
      </c>
      <c r="V13808" s="6" t="s">
        <v>2028</v>
      </c>
      <c r="W13808" s="110"/>
      <c r="X13808" s="110" t="s">
        <v>1926</v>
      </c>
      <c r="Y13808" s="110"/>
      <c r="Z13808" s="110"/>
      <c r="AA13808" s="113">
        <v>42.268329999999999</v>
      </c>
      <c r="AB13808" s="113">
        <v>-122.7184</v>
      </c>
      <c r="AC13808" s="253" t="s">
        <v>1674</v>
      </c>
      <c r="AD13808" s="156" t="s">
        <v>1674</v>
      </c>
      <c r="AE13808" s="110"/>
      <c r="AF13808" s="110"/>
      <c r="AG13808" s="3" t="s">
        <v>3273</v>
      </c>
      <c r="AH13808" s="3" t="s">
        <v>3273</v>
      </c>
      <c r="AI13808" s="110"/>
      <c r="AJ13808" s="110"/>
      <c r="AK13808" s="110"/>
      <c r="AL13808" s="110"/>
      <c r="AM13808" s="110"/>
      <c r="AN13808" s="110"/>
      <c r="AO13808" s="110"/>
      <c r="AP13808" s="110"/>
      <c r="AQ13808" s="110"/>
      <c r="AR13808" s="110"/>
      <c r="AS13808" s="110"/>
      <c r="AT13808" s="110" t="s">
        <v>1928</v>
      </c>
      <c r="BD13808" s="156"/>
    </row>
    <row r="13809" spans="1:56" x14ac:dyDescent="0.25">
      <c r="A13809" s="404">
        <v>43396</v>
      </c>
      <c r="B13809" s="5">
        <v>6877</v>
      </c>
      <c r="E13809" s="111">
        <v>22</v>
      </c>
      <c r="F13809" s="109" t="s">
        <v>1144</v>
      </c>
      <c r="G13809" s="109">
        <v>2018</v>
      </c>
      <c r="H13809" s="109"/>
      <c r="I13809" s="110">
        <v>23</v>
      </c>
      <c r="J13809" s="110" t="s">
        <v>1144</v>
      </c>
      <c r="K13809" s="110">
        <v>2018</v>
      </c>
      <c r="L13809" s="6" t="str">
        <f t="shared" si="346"/>
        <v>-23.vi</v>
      </c>
      <c r="M13809" s="110"/>
      <c r="N13809" s="109" t="s">
        <v>2002</v>
      </c>
      <c r="O13809" s="109"/>
      <c r="P13809" s="424">
        <v>53</v>
      </c>
      <c r="Q13809" s="424">
        <v>53</v>
      </c>
      <c r="R13809" s="424">
        <v>10</v>
      </c>
      <c r="S13809" s="110" t="s">
        <v>3</v>
      </c>
      <c r="T13809" s="110" t="s">
        <v>44</v>
      </c>
      <c r="U13809" s="110" t="s">
        <v>1562</v>
      </c>
      <c r="V13809" s="6" t="s">
        <v>2028</v>
      </c>
      <c r="W13809" s="110"/>
      <c r="X13809" s="110" t="s">
        <v>1926</v>
      </c>
      <c r="Y13809" s="110"/>
      <c r="Z13809" s="110"/>
      <c r="AA13809" s="113">
        <v>42.268329999999999</v>
      </c>
      <c r="AB13809" s="113">
        <v>-122.7184</v>
      </c>
      <c r="AC13809" s="253" t="s">
        <v>1674</v>
      </c>
      <c r="AD13809" s="156" t="s">
        <v>1674</v>
      </c>
      <c r="AE13809" s="110"/>
      <c r="AF13809" s="110"/>
      <c r="AG13809" s="3" t="s">
        <v>3273</v>
      </c>
      <c r="AH13809" s="3" t="s">
        <v>3273</v>
      </c>
      <c r="AI13809" s="110"/>
      <c r="AJ13809" s="110"/>
      <c r="AK13809" s="110"/>
      <c r="AL13809" s="110"/>
      <c r="AM13809" s="110"/>
      <c r="AN13809" s="110"/>
      <c r="AO13809" s="110"/>
      <c r="AP13809" s="110"/>
      <c r="AQ13809" s="110"/>
      <c r="AR13809" s="110"/>
      <c r="AS13809" s="110"/>
      <c r="AT13809" s="110" t="s">
        <v>1928</v>
      </c>
      <c r="BD13809" s="156"/>
    </row>
    <row r="13810" spans="1:56" x14ac:dyDescent="0.25">
      <c r="A13810" s="404">
        <v>43396</v>
      </c>
      <c r="B13810" s="5">
        <v>6879</v>
      </c>
      <c r="E13810" s="111">
        <v>22</v>
      </c>
      <c r="F13810" s="109" t="s">
        <v>1144</v>
      </c>
      <c r="G13810" s="109">
        <v>2018</v>
      </c>
      <c r="H13810" s="109"/>
      <c r="I13810" s="110">
        <v>23</v>
      </c>
      <c r="J13810" s="110" t="s">
        <v>1144</v>
      </c>
      <c r="K13810" s="110">
        <v>2018</v>
      </c>
      <c r="L13810" s="6" t="str">
        <f t="shared" si="346"/>
        <v>-23.vi</v>
      </c>
      <c r="M13810" s="110"/>
      <c r="N13810" s="109" t="s">
        <v>2002</v>
      </c>
      <c r="O13810" s="109"/>
      <c r="P13810" s="424">
        <v>53</v>
      </c>
      <c r="Q13810" s="424">
        <v>53</v>
      </c>
      <c r="R13810" s="424">
        <v>11</v>
      </c>
      <c r="S13810" s="110" t="s">
        <v>3</v>
      </c>
      <c r="T13810" s="110" t="s">
        <v>44</v>
      </c>
      <c r="U13810" s="110" t="s">
        <v>1562</v>
      </c>
      <c r="V13810" s="6" t="s">
        <v>2028</v>
      </c>
      <c r="W13810" s="110"/>
      <c r="X13810" s="110" t="s">
        <v>1926</v>
      </c>
      <c r="Y13810" s="110"/>
      <c r="Z13810" s="110"/>
      <c r="AA13810" s="113">
        <v>42.268329999999999</v>
      </c>
      <c r="AB13810" s="113">
        <v>-122.7184</v>
      </c>
      <c r="AC13810" s="253" t="s">
        <v>1674</v>
      </c>
      <c r="AD13810" s="156" t="s">
        <v>1674</v>
      </c>
      <c r="AE13810" s="110"/>
      <c r="AF13810" s="110"/>
      <c r="AG13810" s="3" t="s">
        <v>3273</v>
      </c>
      <c r="AH13810" s="3" t="s">
        <v>3273</v>
      </c>
      <c r="AI13810" s="110"/>
      <c r="AJ13810" s="110"/>
      <c r="AK13810" s="110"/>
      <c r="AL13810" s="110"/>
      <c r="AM13810" s="110"/>
      <c r="AN13810" s="110"/>
      <c r="AO13810" s="110"/>
      <c r="AP13810" s="110"/>
      <c r="AQ13810" s="110"/>
      <c r="AR13810" s="110"/>
      <c r="AS13810" s="110"/>
      <c r="AT13810" s="110" t="s">
        <v>1928</v>
      </c>
      <c r="BD13810" s="156"/>
    </row>
    <row r="13811" spans="1:56" x14ac:dyDescent="0.25">
      <c r="A13811" s="404">
        <v>43396</v>
      </c>
      <c r="B13811" s="5">
        <v>6881</v>
      </c>
      <c r="E13811" s="111">
        <v>22</v>
      </c>
      <c r="F13811" s="109" t="s">
        <v>1144</v>
      </c>
      <c r="G13811" s="109">
        <v>2018</v>
      </c>
      <c r="H13811" s="109"/>
      <c r="I13811" s="110">
        <v>23</v>
      </c>
      <c r="J13811" s="110" t="s">
        <v>1144</v>
      </c>
      <c r="K13811" s="110">
        <v>2018</v>
      </c>
      <c r="L13811" s="6" t="str">
        <f t="shared" si="346"/>
        <v>-23.vi</v>
      </c>
      <c r="M13811" s="110"/>
      <c r="N13811" s="109" t="s">
        <v>2002</v>
      </c>
      <c r="O13811" s="109"/>
      <c r="P13811" s="424">
        <v>53</v>
      </c>
      <c r="Q13811" s="424">
        <v>53</v>
      </c>
      <c r="R13811" s="424">
        <v>12</v>
      </c>
      <c r="S13811" s="110" t="s">
        <v>3</v>
      </c>
      <c r="T13811" s="110" t="s">
        <v>44</v>
      </c>
      <c r="U13811" s="110" t="s">
        <v>1562</v>
      </c>
      <c r="V13811" s="6" t="s">
        <v>2028</v>
      </c>
      <c r="W13811" s="110"/>
      <c r="X13811" s="110" t="s">
        <v>1926</v>
      </c>
      <c r="Y13811" s="110"/>
      <c r="Z13811" s="110"/>
      <c r="AA13811" s="113">
        <v>42.268329999999999</v>
      </c>
      <c r="AB13811" s="113">
        <v>-122.7184</v>
      </c>
      <c r="AC13811" s="253" t="s">
        <v>1674</v>
      </c>
      <c r="AD13811" s="156" t="s">
        <v>1674</v>
      </c>
      <c r="AE13811" s="110"/>
      <c r="AF13811" s="110"/>
      <c r="AG13811" s="3" t="s">
        <v>3273</v>
      </c>
      <c r="AH13811" s="3" t="s">
        <v>3273</v>
      </c>
      <c r="AI13811" s="110"/>
      <c r="AJ13811" s="110"/>
      <c r="AK13811" s="110"/>
      <c r="AL13811" s="110"/>
      <c r="AM13811" s="110"/>
      <c r="AN13811" s="110"/>
      <c r="AO13811" s="110"/>
      <c r="AP13811" s="110"/>
      <c r="AQ13811" s="110"/>
      <c r="AR13811" s="110"/>
      <c r="AS13811" s="110"/>
      <c r="AT13811" s="110" t="s">
        <v>1928</v>
      </c>
      <c r="BD13811" s="156"/>
    </row>
    <row r="13812" spans="1:56" x14ac:dyDescent="0.25">
      <c r="A13812" s="404">
        <v>43396</v>
      </c>
      <c r="B13812" s="5">
        <v>6883</v>
      </c>
      <c r="E13812" s="111">
        <v>22</v>
      </c>
      <c r="F13812" s="109" t="s">
        <v>1144</v>
      </c>
      <c r="G13812" s="109">
        <v>2018</v>
      </c>
      <c r="H13812" s="109"/>
      <c r="I13812" s="110">
        <v>23</v>
      </c>
      <c r="J13812" s="110" t="s">
        <v>1144</v>
      </c>
      <c r="K13812" s="110">
        <v>2018</v>
      </c>
      <c r="L13812" s="6" t="str">
        <f t="shared" si="346"/>
        <v>-23.vi</v>
      </c>
      <c r="M13812" s="110"/>
      <c r="N13812" s="109" t="s">
        <v>2002</v>
      </c>
      <c r="O13812" s="109"/>
      <c r="P13812" s="424">
        <v>53</v>
      </c>
      <c r="Q13812" s="424">
        <v>53</v>
      </c>
      <c r="R13812" s="424">
        <v>13</v>
      </c>
      <c r="S13812" s="110" t="s">
        <v>3</v>
      </c>
      <c r="T13812" s="110" t="s">
        <v>44</v>
      </c>
      <c r="U13812" s="110" t="s">
        <v>1562</v>
      </c>
      <c r="V13812" s="6" t="s">
        <v>2028</v>
      </c>
      <c r="W13812" s="110"/>
      <c r="X13812" s="110" t="s">
        <v>1926</v>
      </c>
      <c r="Y13812" s="110"/>
      <c r="Z13812" s="110"/>
      <c r="AA13812" s="113">
        <v>42.268329999999999</v>
      </c>
      <c r="AB13812" s="113">
        <v>-122.7184</v>
      </c>
      <c r="AC13812" s="253" t="s">
        <v>1674</v>
      </c>
      <c r="AD13812" s="156" t="s">
        <v>1674</v>
      </c>
      <c r="AE13812" s="110"/>
      <c r="AF13812" s="110"/>
      <c r="AG13812" s="3" t="s">
        <v>3273</v>
      </c>
      <c r="AH13812" s="3" t="s">
        <v>3273</v>
      </c>
      <c r="AI13812" s="110"/>
      <c r="AJ13812" s="110"/>
      <c r="AK13812" s="110"/>
      <c r="AL13812" s="110"/>
      <c r="AM13812" s="110"/>
      <c r="AN13812" s="110"/>
      <c r="AO13812" s="110"/>
      <c r="AP13812" s="110"/>
      <c r="AQ13812" s="110"/>
      <c r="AR13812" s="110"/>
      <c r="AS13812" s="110"/>
      <c r="AT13812" s="110" t="s">
        <v>1928</v>
      </c>
      <c r="BD13812" s="156"/>
    </row>
    <row r="13813" spans="1:56" x14ac:dyDescent="0.25">
      <c r="A13813" s="404">
        <v>43396</v>
      </c>
      <c r="B13813" s="5">
        <v>6885</v>
      </c>
      <c r="C13813" s="115"/>
      <c r="D13813" s="115"/>
      <c r="E13813" s="116">
        <v>27</v>
      </c>
      <c r="F13813" s="114" t="s">
        <v>1144</v>
      </c>
      <c r="G13813" s="114">
        <v>2018</v>
      </c>
      <c r="H13813" s="114"/>
      <c r="I13813" s="115"/>
      <c r="J13813" s="115"/>
      <c r="K13813" s="115"/>
      <c r="L13813" s="6"/>
      <c r="M13813" s="115"/>
      <c r="N13813" s="114" t="s">
        <v>2003</v>
      </c>
      <c r="O13813" s="114"/>
      <c r="P13813" s="425">
        <v>54</v>
      </c>
      <c r="Q13813" s="425">
        <v>54</v>
      </c>
      <c r="R13813" s="425">
        <v>1</v>
      </c>
      <c r="S13813" s="115" t="s">
        <v>3</v>
      </c>
      <c r="T13813" s="115" t="s">
        <v>44</v>
      </c>
      <c r="U13813" s="115" t="s">
        <v>1562</v>
      </c>
      <c r="V13813" s="6" t="s">
        <v>2028</v>
      </c>
      <c r="W13813" s="115"/>
      <c r="X13813" s="115" t="s">
        <v>3502</v>
      </c>
      <c r="Y13813" s="115"/>
      <c r="Z13813" s="115"/>
      <c r="AA13813" s="118">
        <v>42.26896</v>
      </c>
      <c r="AB13813" s="118">
        <v>-122.6966</v>
      </c>
      <c r="AC13813" s="115" t="s">
        <v>45</v>
      </c>
      <c r="AD13813" s="115"/>
      <c r="AE13813" s="115" t="s">
        <v>1991</v>
      </c>
      <c r="AF13813" s="115" t="str">
        <f t="shared" ref="AF13813:AF13844" si="347">CONCATENATE("ex ", AE13813)</f>
        <v>ex Spiraea douglasii</v>
      </c>
      <c r="AG13813" s="3" t="s">
        <v>3273</v>
      </c>
      <c r="AH13813" s="3" t="s">
        <v>3273</v>
      </c>
      <c r="AI13813" s="115"/>
      <c r="AJ13813" s="115"/>
      <c r="AK13813" s="115"/>
      <c r="AL13813" s="115"/>
      <c r="AM13813" s="115"/>
      <c r="AN13813" s="115"/>
      <c r="AO13813" s="115"/>
      <c r="AP13813" s="115"/>
      <c r="AQ13813" s="115"/>
      <c r="AR13813" s="115"/>
      <c r="AS13813" s="115"/>
      <c r="AT13813" s="115" t="s">
        <v>1928</v>
      </c>
      <c r="AU13813" s="115"/>
      <c r="AV13813" s="115"/>
      <c r="AW13813" s="115"/>
      <c r="AX13813" s="115"/>
      <c r="AY13813" s="115"/>
      <c r="AZ13813" s="115"/>
      <c r="BA13813" s="115"/>
      <c r="BB13813" s="115"/>
      <c r="BC13813" s="115"/>
    </row>
    <row r="13814" spans="1:56" x14ac:dyDescent="0.25">
      <c r="A13814" s="404">
        <v>43396</v>
      </c>
      <c r="B13814" s="5">
        <v>6887</v>
      </c>
      <c r="E13814" s="116">
        <v>27</v>
      </c>
      <c r="F13814" s="114" t="s">
        <v>1144</v>
      </c>
      <c r="G13814" s="114">
        <v>2018</v>
      </c>
      <c r="H13814" s="114"/>
      <c r="I13814" s="115"/>
      <c r="J13814" s="115"/>
      <c r="K13814" s="115"/>
      <c r="L13814" s="6"/>
      <c r="M13814" s="115"/>
      <c r="N13814" s="114" t="s">
        <v>2003</v>
      </c>
      <c r="O13814" s="114"/>
      <c r="P13814" s="425">
        <v>54</v>
      </c>
      <c r="Q13814" s="425">
        <v>54</v>
      </c>
      <c r="R13814" s="425">
        <v>2</v>
      </c>
      <c r="S13814" s="115" t="s">
        <v>3</v>
      </c>
      <c r="T13814" s="115" t="s">
        <v>44</v>
      </c>
      <c r="U13814" s="115" t="s">
        <v>1562</v>
      </c>
      <c r="V13814" s="6" t="s">
        <v>2028</v>
      </c>
      <c r="W13814" s="115"/>
      <c r="X13814" s="115" t="s">
        <v>3502</v>
      </c>
      <c r="Y13814" s="115"/>
      <c r="Z13814" s="115"/>
      <c r="AA13814" s="118">
        <v>42.26896</v>
      </c>
      <c r="AB13814" s="118">
        <v>-122.6966</v>
      </c>
      <c r="AC13814" s="115" t="s">
        <v>45</v>
      </c>
      <c r="AD13814" s="115"/>
      <c r="AE13814" s="115" t="s">
        <v>1991</v>
      </c>
      <c r="AF13814" s="115" t="str">
        <f t="shared" si="347"/>
        <v>ex Spiraea douglasii</v>
      </c>
      <c r="AG13814" s="3" t="s">
        <v>3273</v>
      </c>
      <c r="AH13814" s="3" t="s">
        <v>3273</v>
      </c>
      <c r="AI13814" s="115"/>
      <c r="AJ13814" s="115"/>
      <c r="AK13814" s="115"/>
      <c r="AL13814" s="115"/>
      <c r="AM13814" s="115"/>
      <c r="AN13814" s="115"/>
      <c r="AO13814" s="115"/>
      <c r="AP13814" s="115"/>
      <c r="AQ13814" s="115"/>
      <c r="AR13814" s="115"/>
      <c r="AS13814" s="115"/>
      <c r="AT13814" s="115" t="s">
        <v>1928</v>
      </c>
    </row>
    <row r="13815" spans="1:56" x14ac:dyDescent="0.25">
      <c r="A13815" s="404">
        <v>43396</v>
      </c>
      <c r="B13815" s="5">
        <v>6889</v>
      </c>
      <c r="E13815" s="116">
        <v>27</v>
      </c>
      <c r="F13815" s="114" t="s">
        <v>1144</v>
      </c>
      <c r="G13815" s="114">
        <v>2018</v>
      </c>
      <c r="H13815" s="114"/>
      <c r="I13815" s="115"/>
      <c r="J13815" s="115"/>
      <c r="K13815" s="115"/>
      <c r="L13815" s="6"/>
      <c r="M13815" s="115"/>
      <c r="N13815" s="114" t="s">
        <v>2003</v>
      </c>
      <c r="O13815" s="114"/>
      <c r="P13815" s="425">
        <v>54</v>
      </c>
      <c r="Q13815" s="425">
        <v>54</v>
      </c>
      <c r="R13815" s="425">
        <v>3</v>
      </c>
      <c r="S13815" s="115" t="s">
        <v>3</v>
      </c>
      <c r="T13815" s="115" t="s">
        <v>44</v>
      </c>
      <c r="U13815" s="115" t="s">
        <v>1562</v>
      </c>
      <c r="V13815" s="6" t="s">
        <v>2028</v>
      </c>
      <c r="W13815" s="115"/>
      <c r="X13815" s="115" t="s">
        <v>3502</v>
      </c>
      <c r="Y13815" s="115"/>
      <c r="Z13815" s="115"/>
      <c r="AA13815" s="118">
        <v>42.26896</v>
      </c>
      <c r="AB13815" s="118">
        <v>-122.6966</v>
      </c>
      <c r="AC13815" s="115" t="s">
        <v>45</v>
      </c>
      <c r="AD13815" s="115"/>
      <c r="AE13815" s="115" t="s">
        <v>1991</v>
      </c>
      <c r="AF13815" s="115" t="str">
        <f t="shared" si="347"/>
        <v>ex Spiraea douglasii</v>
      </c>
      <c r="AG13815" s="3" t="s">
        <v>3273</v>
      </c>
      <c r="AH13815" s="3" t="s">
        <v>3273</v>
      </c>
      <c r="AI13815" s="115"/>
      <c r="AJ13815" s="115"/>
      <c r="AK13815" s="115"/>
      <c r="AL13815" s="115"/>
      <c r="AM13815" s="115"/>
      <c r="AN13815" s="115"/>
      <c r="AO13815" s="115"/>
      <c r="AP13815" s="115"/>
      <c r="AQ13815" s="115"/>
      <c r="AR13815" s="115"/>
      <c r="AS13815" s="115"/>
      <c r="AT13815" s="115" t="s">
        <v>1928</v>
      </c>
    </row>
    <row r="13816" spans="1:56" x14ac:dyDescent="0.25">
      <c r="A13816" s="404">
        <v>43396</v>
      </c>
      <c r="B13816" s="5">
        <v>6891</v>
      </c>
      <c r="C13816" s="67"/>
      <c r="D13816" s="67"/>
      <c r="E13816" s="206">
        <v>27</v>
      </c>
      <c r="F13816" s="157" t="s">
        <v>1144</v>
      </c>
      <c r="G13816" s="157">
        <v>2018</v>
      </c>
      <c r="H13816" s="157"/>
      <c r="I13816" s="67"/>
      <c r="J13816" s="67"/>
      <c r="K13816" s="67"/>
      <c r="L13816" s="6"/>
      <c r="M13816" s="67"/>
      <c r="N13816" s="157" t="s">
        <v>2004</v>
      </c>
      <c r="O13816" s="157"/>
      <c r="P13816" s="458">
        <v>55</v>
      </c>
      <c r="Q13816" s="458">
        <v>55</v>
      </c>
      <c r="R13816" s="458">
        <v>1</v>
      </c>
      <c r="S13816" s="67" t="s">
        <v>3</v>
      </c>
      <c r="T13816" s="67" t="s">
        <v>44</v>
      </c>
      <c r="U13816" s="67" t="s">
        <v>1562</v>
      </c>
      <c r="V13816" s="6" t="s">
        <v>2028</v>
      </c>
      <c r="W13816" s="67"/>
      <c r="X13816" s="115" t="s">
        <v>3502</v>
      </c>
      <c r="Y13816" s="67"/>
      <c r="Z13816" s="67"/>
      <c r="AA13816" s="118">
        <v>42.26896</v>
      </c>
      <c r="AB13816" s="118">
        <v>-122.6966</v>
      </c>
      <c r="AC13816" s="67" t="s">
        <v>45</v>
      </c>
      <c r="AD13816" s="67"/>
      <c r="AE13816" s="67" t="s">
        <v>1058</v>
      </c>
      <c r="AF13816" s="67" t="str">
        <f t="shared" si="347"/>
        <v>ex Lupinus lepidus</v>
      </c>
      <c r="AG13816" s="3" t="s">
        <v>3273</v>
      </c>
      <c r="AH13816" s="3" t="s">
        <v>3273</v>
      </c>
      <c r="AI13816" s="67"/>
      <c r="AJ13816" s="67"/>
      <c r="AK13816" s="67"/>
      <c r="AL13816" s="67"/>
      <c r="AM13816" s="67"/>
      <c r="AN13816" s="67"/>
      <c r="AO13816" s="67"/>
      <c r="AP13816" s="67"/>
      <c r="AQ13816" s="67"/>
      <c r="AR13816" s="67"/>
      <c r="AS13816" s="67"/>
      <c r="AT13816" s="67" t="s">
        <v>1928</v>
      </c>
      <c r="AU13816" s="67"/>
      <c r="AV13816" s="67"/>
      <c r="AW13816" s="67"/>
      <c r="AX13816" s="67"/>
      <c r="AY13816" s="67"/>
      <c r="AZ13816" s="67"/>
      <c r="BA13816" s="67"/>
      <c r="BB13816" s="67"/>
      <c r="BC13816" s="67"/>
    </row>
    <row r="13817" spans="1:56" x14ac:dyDescent="0.25">
      <c r="A13817" s="404">
        <v>43396</v>
      </c>
      <c r="B13817" s="5">
        <v>6893</v>
      </c>
      <c r="E13817" s="206">
        <v>27</v>
      </c>
      <c r="F13817" s="157" t="s">
        <v>1144</v>
      </c>
      <c r="G13817" s="157">
        <v>2018</v>
      </c>
      <c r="H13817" s="157"/>
      <c r="I13817" s="67"/>
      <c r="J13817" s="67"/>
      <c r="K13817" s="67"/>
      <c r="L13817" s="6"/>
      <c r="M13817" s="67"/>
      <c r="N13817" s="157" t="s">
        <v>2004</v>
      </c>
      <c r="O13817" s="157"/>
      <c r="P13817" s="458">
        <v>55</v>
      </c>
      <c r="Q13817" s="458">
        <v>55</v>
      </c>
      <c r="R13817" s="458">
        <v>2</v>
      </c>
      <c r="S13817" s="67" t="s">
        <v>3</v>
      </c>
      <c r="T13817" s="67" t="s">
        <v>44</v>
      </c>
      <c r="U13817" s="67" t="s">
        <v>1562</v>
      </c>
      <c r="V13817" s="6" t="s">
        <v>2028</v>
      </c>
      <c r="W13817" s="67"/>
      <c r="X13817" s="115" t="s">
        <v>3502</v>
      </c>
      <c r="Y13817" s="67"/>
      <c r="Z13817" s="67"/>
      <c r="AA13817" s="118">
        <v>42.26896</v>
      </c>
      <c r="AB13817" s="118">
        <v>-122.6966</v>
      </c>
      <c r="AC13817" s="67" t="s">
        <v>45</v>
      </c>
      <c r="AD13817" s="67"/>
      <c r="AE13817" s="67" t="s">
        <v>1058</v>
      </c>
      <c r="AF13817" s="67" t="str">
        <f t="shared" si="347"/>
        <v>ex Lupinus lepidus</v>
      </c>
      <c r="AG13817" s="3" t="s">
        <v>3273</v>
      </c>
      <c r="AH13817" s="3" t="s">
        <v>3273</v>
      </c>
      <c r="AI13817" s="67"/>
      <c r="AJ13817" s="67"/>
      <c r="AK13817" s="67"/>
      <c r="AL13817" s="67"/>
      <c r="AM13817" s="67"/>
      <c r="AN13817" s="67"/>
      <c r="AO13817" s="67"/>
      <c r="AP13817" s="67"/>
      <c r="AQ13817" s="67"/>
      <c r="AR13817" s="67"/>
      <c r="AS13817" s="67"/>
      <c r="AT13817" s="67" t="s">
        <v>1928</v>
      </c>
    </row>
    <row r="13818" spans="1:56" x14ac:dyDescent="0.25">
      <c r="A13818" s="404">
        <v>43396</v>
      </c>
      <c r="B13818" s="5">
        <v>6895</v>
      </c>
      <c r="E13818" s="206">
        <v>27</v>
      </c>
      <c r="F13818" s="157" t="s">
        <v>1144</v>
      </c>
      <c r="G13818" s="157">
        <v>2018</v>
      </c>
      <c r="H13818" s="157"/>
      <c r="I13818" s="67"/>
      <c r="J13818" s="67"/>
      <c r="K13818" s="67"/>
      <c r="L13818" s="6"/>
      <c r="M13818" s="67"/>
      <c r="N13818" s="157" t="s">
        <v>2004</v>
      </c>
      <c r="O13818" s="157"/>
      <c r="P13818" s="458">
        <v>55</v>
      </c>
      <c r="Q13818" s="458">
        <v>55</v>
      </c>
      <c r="R13818" s="458">
        <v>3</v>
      </c>
      <c r="S13818" s="67" t="s">
        <v>3</v>
      </c>
      <c r="T13818" s="67" t="s">
        <v>44</v>
      </c>
      <c r="U13818" s="67" t="s">
        <v>1562</v>
      </c>
      <c r="V13818" s="6" t="s">
        <v>2028</v>
      </c>
      <c r="W13818" s="67"/>
      <c r="X13818" s="115" t="s">
        <v>3502</v>
      </c>
      <c r="Y13818" s="67"/>
      <c r="Z13818" s="67"/>
      <c r="AA13818" s="118">
        <v>42.26896</v>
      </c>
      <c r="AB13818" s="118">
        <v>-122.6966</v>
      </c>
      <c r="AC13818" s="67" t="s">
        <v>45</v>
      </c>
      <c r="AD13818" s="67"/>
      <c r="AE13818" s="67" t="s">
        <v>1058</v>
      </c>
      <c r="AF13818" s="67" t="str">
        <f t="shared" si="347"/>
        <v>ex Lupinus lepidus</v>
      </c>
      <c r="AG13818" s="3" t="s">
        <v>3273</v>
      </c>
      <c r="AH13818" s="3" t="s">
        <v>3273</v>
      </c>
      <c r="AI13818" s="67"/>
      <c r="AJ13818" s="67"/>
      <c r="AK13818" s="67"/>
      <c r="AL13818" s="67"/>
      <c r="AM13818" s="67"/>
      <c r="AN13818" s="67"/>
      <c r="AO13818" s="67"/>
      <c r="AP13818" s="67"/>
      <c r="AQ13818" s="67"/>
      <c r="AR13818" s="67"/>
      <c r="AS13818" s="67"/>
      <c r="AT13818" s="67" t="s">
        <v>1928</v>
      </c>
    </row>
    <row r="13819" spans="1:56" x14ac:dyDescent="0.25">
      <c r="A13819" s="404">
        <v>43396</v>
      </c>
      <c r="B13819" s="5">
        <v>6897</v>
      </c>
      <c r="C13819" s="35"/>
      <c r="D13819" s="35"/>
      <c r="E13819" s="66">
        <v>27</v>
      </c>
      <c r="F13819" s="34" t="s">
        <v>1144</v>
      </c>
      <c r="G13819" s="34">
        <v>2018</v>
      </c>
      <c r="H13819" s="34"/>
      <c r="I13819" s="35"/>
      <c r="J13819" s="35"/>
      <c r="K13819" s="35"/>
      <c r="L13819" s="6"/>
      <c r="M13819" s="35"/>
      <c r="N13819" s="34" t="s">
        <v>2005</v>
      </c>
      <c r="O13819" s="34"/>
      <c r="P13819" s="467">
        <v>56</v>
      </c>
      <c r="Q13819" s="467">
        <v>56</v>
      </c>
      <c r="R13819" s="467">
        <v>1</v>
      </c>
      <c r="S13819" s="35" t="s">
        <v>3</v>
      </c>
      <c r="T13819" s="35" t="s">
        <v>44</v>
      </c>
      <c r="U13819" s="35" t="s">
        <v>1562</v>
      </c>
      <c r="V13819" s="6" t="s">
        <v>2028</v>
      </c>
      <c r="W13819" s="35"/>
      <c r="X13819" s="115" t="s">
        <v>3502</v>
      </c>
      <c r="Y13819" s="35"/>
      <c r="Z13819" s="35"/>
      <c r="AA13819" s="40">
        <v>42.26896</v>
      </c>
      <c r="AB13819" s="40">
        <v>-122.6966</v>
      </c>
      <c r="AC13819" s="35" t="s">
        <v>45</v>
      </c>
      <c r="AD13819" s="35"/>
      <c r="AE13819" s="35" t="s">
        <v>991</v>
      </c>
      <c r="AF13819" s="35" t="str">
        <f t="shared" si="347"/>
        <v>ex Geranium oreganum</v>
      </c>
      <c r="AG13819" s="3" t="s">
        <v>3273</v>
      </c>
      <c r="AH13819" s="3" t="s">
        <v>3273</v>
      </c>
      <c r="AI13819" s="35"/>
      <c r="AJ13819" s="35"/>
      <c r="AK13819" s="35"/>
      <c r="AL13819" s="35"/>
      <c r="AM13819" s="35"/>
      <c r="AN13819" s="35"/>
      <c r="AO13819" s="35"/>
      <c r="AP13819" s="35"/>
      <c r="AQ13819" s="35"/>
      <c r="AR13819" s="35"/>
      <c r="AS13819" s="35"/>
      <c r="AT13819" s="35" t="s">
        <v>1928</v>
      </c>
      <c r="AU13819" s="35"/>
      <c r="AV13819" s="35"/>
      <c r="AW13819" s="35"/>
      <c r="AX13819" s="35"/>
      <c r="AY13819" s="35"/>
      <c r="AZ13819" s="35"/>
      <c r="BA13819" s="35"/>
      <c r="BB13819" s="35"/>
      <c r="BC13819" s="35"/>
    </row>
    <row r="13820" spans="1:56" x14ac:dyDescent="0.25">
      <c r="A13820" s="404">
        <v>43396</v>
      </c>
      <c r="B13820" s="5">
        <v>6899</v>
      </c>
      <c r="E13820" s="66">
        <v>27</v>
      </c>
      <c r="F13820" s="34" t="s">
        <v>1144</v>
      </c>
      <c r="G13820" s="34">
        <v>2018</v>
      </c>
      <c r="H13820" s="34"/>
      <c r="I13820" s="35"/>
      <c r="J13820" s="35"/>
      <c r="K13820" s="35"/>
      <c r="L13820" s="6"/>
      <c r="M13820" s="35"/>
      <c r="N13820" s="34" t="s">
        <v>2005</v>
      </c>
      <c r="O13820" s="34"/>
      <c r="P13820" s="467">
        <v>56</v>
      </c>
      <c r="Q13820" s="467">
        <v>56</v>
      </c>
      <c r="R13820" s="467">
        <v>2</v>
      </c>
      <c r="S13820" s="35" t="s">
        <v>3</v>
      </c>
      <c r="T13820" s="35" t="s">
        <v>44</v>
      </c>
      <c r="U13820" s="35" t="s">
        <v>1562</v>
      </c>
      <c r="V13820" s="6" t="s">
        <v>2028</v>
      </c>
      <c r="W13820" s="35"/>
      <c r="X13820" s="115" t="s">
        <v>3502</v>
      </c>
      <c r="Y13820" s="35"/>
      <c r="Z13820" s="35"/>
      <c r="AA13820" s="40">
        <v>42.26896</v>
      </c>
      <c r="AB13820" s="40">
        <v>-122.6966</v>
      </c>
      <c r="AC13820" s="35" t="s">
        <v>45</v>
      </c>
      <c r="AD13820" s="35"/>
      <c r="AE13820" s="35" t="s">
        <v>991</v>
      </c>
      <c r="AF13820" s="35" t="str">
        <f t="shared" si="347"/>
        <v>ex Geranium oreganum</v>
      </c>
      <c r="AG13820" s="3" t="s">
        <v>3273</v>
      </c>
      <c r="AH13820" s="3" t="s">
        <v>3273</v>
      </c>
      <c r="AI13820" s="35"/>
      <c r="AJ13820" s="35"/>
      <c r="AK13820" s="35"/>
      <c r="AL13820" s="35"/>
      <c r="AM13820" s="35"/>
      <c r="AN13820" s="35"/>
      <c r="AO13820" s="35"/>
      <c r="AP13820" s="35"/>
      <c r="AQ13820" s="35"/>
      <c r="AR13820" s="35"/>
      <c r="AS13820" s="35"/>
      <c r="AT13820" s="35" t="s">
        <v>1928</v>
      </c>
      <c r="AU13820" s="35"/>
      <c r="AV13820" s="35"/>
      <c r="AW13820" s="35"/>
    </row>
    <row r="13821" spans="1:56" x14ac:dyDescent="0.25">
      <c r="A13821" s="404">
        <v>43396</v>
      </c>
      <c r="B13821" s="5">
        <v>6901</v>
      </c>
      <c r="E13821" s="66">
        <v>27</v>
      </c>
      <c r="F13821" s="34" t="s">
        <v>1144</v>
      </c>
      <c r="G13821" s="34">
        <v>2018</v>
      </c>
      <c r="H13821" s="34"/>
      <c r="I13821" s="35"/>
      <c r="J13821" s="35"/>
      <c r="K13821" s="35"/>
      <c r="L13821" s="6"/>
      <c r="M13821" s="35"/>
      <c r="N13821" s="34" t="s">
        <v>2005</v>
      </c>
      <c r="O13821" s="34"/>
      <c r="P13821" s="467">
        <v>56</v>
      </c>
      <c r="Q13821" s="467">
        <v>56</v>
      </c>
      <c r="R13821" s="467">
        <v>3</v>
      </c>
      <c r="S13821" s="35" t="s">
        <v>3</v>
      </c>
      <c r="T13821" s="35" t="s">
        <v>44</v>
      </c>
      <c r="U13821" s="35" t="s">
        <v>1562</v>
      </c>
      <c r="V13821" s="6" t="s">
        <v>2028</v>
      </c>
      <c r="W13821" s="35"/>
      <c r="X13821" s="115" t="s">
        <v>3502</v>
      </c>
      <c r="Y13821" s="35"/>
      <c r="Z13821" s="35"/>
      <c r="AA13821" s="40">
        <v>42.26896</v>
      </c>
      <c r="AB13821" s="40">
        <v>-122.6966</v>
      </c>
      <c r="AC13821" s="35" t="s">
        <v>45</v>
      </c>
      <c r="AD13821" s="35"/>
      <c r="AE13821" s="35" t="s">
        <v>991</v>
      </c>
      <c r="AF13821" s="35" t="str">
        <f t="shared" si="347"/>
        <v>ex Geranium oreganum</v>
      </c>
      <c r="AG13821" s="3" t="s">
        <v>3273</v>
      </c>
      <c r="AH13821" s="3" t="s">
        <v>3273</v>
      </c>
      <c r="AI13821" s="35"/>
      <c r="AJ13821" s="35"/>
      <c r="AK13821" s="35"/>
      <c r="AL13821" s="35"/>
      <c r="AM13821" s="35"/>
      <c r="AN13821" s="35"/>
      <c r="AO13821" s="35"/>
      <c r="AP13821" s="35"/>
      <c r="AQ13821" s="35"/>
      <c r="AR13821" s="35"/>
      <c r="AS13821" s="35"/>
      <c r="AT13821" s="35" t="s">
        <v>1928</v>
      </c>
      <c r="AU13821" s="35"/>
      <c r="AV13821" s="35"/>
      <c r="AW13821" s="35"/>
    </row>
    <row r="13822" spans="1:56" x14ac:dyDescent="0.25">
      <c r="A13822" s="404">
        <v>43396</v>
      </c>
      <c r="B13822" s="5">
        <v>6903</v>
      </c>
      <c r="C13822" s="166"/>
      <c r="D13822" s="166"/>
      <c r="E13822" s="218">
        <v>27</v>
      </c>
      <c r="F13822" s="219" t="s">
        <v>1144</v>
      </c>
      <c r="G13822" s="219">
        <v>2018</v>
      </c>
      <c r="H13822" s="219"/>
      <c r="I13822" s="166"/>
      <c r="J13822" s="166"/>
      <c r="K13822" s="166"/>
      <c r="L13822" s="6"/>
      <c r="M13822" s="166"/>
      <c r="N13822" s="219" t="s">
        <v>2006</v>
      </c>
      <c r="O13822" s="219"/>
      <c r="P13822" s="465">
        <v>57</v>
      </c>
      <c r="Q13822" s="465">
        <v>57</v>
      </c>
      <c r="R13822" s="465">
        <v>1</v>
      </c>
      <c r="S13822" s="166" t="s">
        <v>3</v>
      </c>
      <c r="T13822" s="166" t="s">
        <v>44</v>
      </c>
      <c r="U13822" s="166" t="s">
        <v>1562</v>
      </c>
      <c r="V13822" s="6" t="s">
        <v>2028</v>
      </c>
      <c r="W13822" s="166"/>
      <c r="X13822" s="115" t="s">
        <v>3502</v>
      </c>
      <c r="Y13822" s="166"/>
      <c r="Z13822" s="166"/>
      <c r="AA13822" s="220">
        <v>42.26896</v>
      </c>
      <c r="AB13822" s="220">
        <v>-122.6966</v>
      </c>
      <c r="AC13822" s="166" t="s">
        <v>45</v>
      </c>
      <c r="AD13822" s="166"/>
      <c r="AE13822" s="166" t="s">
        <v>631</v>
      </c>
      <c r="AF13822" s="166" t="str">
        <f t="shared" si="347"/>
        <v>ex Leucanthemum vulgare</v>
      </c>
      <c r="AG13822" s="3" t="s">
        <v>3273</v>
      </c>
      <c r="AH13822" s="3" t="s">
        <v>3273</v>
      </c>
      <c r="AI13822" s="166"/>
      <c r="AJ13822" s="166"/>
      <c r="AK13822" s="166"/>
      <c r="AL13822" s="166"/>
      <c r="AM13822" s="166"/>
      <c r="AN13822" s="166"/>
      <c r="AO13822" s="166"/>
      <c r="AP13822" s="166"/>
      <c r="AQ13822" s="166"/>
      <c r="AR13822" s="166"/>
      <c r="AS13822" s="166"/>
      <c r="AT13822" s="35" t="s">
        <v>1928</v>
      </c>
      <c r="AU13822" s="166"/>
      <c r="AV13822" s="166"/>
      <c r="AW13822" s="166"/>
      <c r="AX13822" s="166"/>
      <c r="AY13822" s="166"/>
      <c r="AZ13822" s="166"/>
      <c r="BA13822" s="166"/>
      <c r="BB13822" s="166"/>
      <c r="BC13822" s="166"/>
    </row>
    <row r="13823" spans="1:56" x14ac:dyDescent="0.25">
      <c r="A13823" s="404">
        <v>43396</v>
      </c>
      <c r="B13823" s="5">
        <v>6905</v>
      </c>
      <c r="E13823" s="218">
        <v>27</v>
      </c>
      <c r="F13823" s="219" t="s">
        <v>1144</v>
      </c>
      <c r="G13823" s="219">
        <v>2018</v>
      </c>
      <c r="H13823" s="219"/>
      <c r="I13823" s="166"/>
      <c r="J13823" s="166"/>
      <c r="K13823" s="166"/>
      <c r="L13823" s="6"/>
      <c r="M13823" s="166"/>
      <c r="N13823" s="219" t="s">
        <v>2006</v>
      </c>
      <c r="O13823" s="219"/>
      <c r="P13823" s="465">
        <v>57</v>
      </c>
      <c r="Q13823" s="465">
        <v>57</v>
      </c>
      <c r="R13823" s="465">
        <v>2</v>
      </c>
      <c r="S13823" s="166" t="s">
        <v>3</v>
      </c>
      <c r="T13823" s="166" t="s">
        <v>44</v>
      </c>
      <c r="U13823" s="166" t="s">
        <v>1562</v>
      </c>
      <c r="V13823" s="6" t="s">
        <v>2028</v>
      </c>
      <c r="W13823" s="166"/>
      <c r="X13823" s="115" t="s">
        <v>3502</v>
      </c>
      <c r="Y13823" s="166"/>
      <c r="Z13823" s="166"/>
      <c r="AA13823" s="220">
        <v>42.26896</v>
      </c>
      <c r="AB13823" s="220">
        <v>-122.6966</v>
      </c>
      <c r="AC13823" s="166" t="s">
        <v>45</v>
      </c>
      <c r="AD13823" s="166"/>
      <c r="AE13823" s="166" t="s">
        <v>631</v>
      </c>
      <c r="AF13823" s="166" t="str">
        <f t="shared" si="347"/>
        <v>ex Leucanthemum vulgare</v>
      </c>
      <c r="AG13823" s="3" t="s">
        <v>3273</v>
      </c>
      <c r="AH13823" s="3" t="s">
        <v>3273</v>
      </c>
      <c r="AI13823" s="166"/>
      <c r="AJ13823" s="166"/>
      <c r="AK13823" s="166"/>
      <c r="AL13823" s="166"/>
      <c r="AM13823" s="166"/>
      <c r="AN13823" s="166"/>
      <c r="AO13823" s="166"/>
      <c r="AP13823" s="166"/>
      <c r="AQ13823" s="166"/>
      <c r="AR13823" s="166"/>
      <c r="AS13823" s="166"/>
      <c r="AT13823" s="35" t="s">
        <v>1928</v>
      </c>
    </row>
    <row r="13824" spans="1:56" x14ac:dyDescent="0.25">
      <c r="A13824" s="404">
        <v>43396</v>
      </c>
      <c r="B13824" s="5">
        <v>6907</v>
      </c>
      <c r="E13824" s="218">
        <v>27</v>
      </c>
      <c r="F13824" s="219" t="s">
        <v>1144</v>
      </c>
      <c r="G13824" s="219">
        <v>2018</v>
      </c>
      <c r="H13824" s="219"/>
      <c r="I13824" s="166"/>
      <c r="J13824" s="166"/>
      <c r="K13824" s="166"/>
      <c r="L13824" s="6"/>
      <c r="M13824" s="166"/>
      <c r="N13824" s="219" t="s">
        <v>2006</v>
      </c>
      <c r="O13824" s="219"/>
      <c r="P13824" s="465">
        <v>57</v>
      </c>
      <c r="Q13824" s="465">
        <v>57</v>
      </c>
      <c r="R13824" s="465">
        <v>3</v>
      </c>
      <c r="S13824" s="166" t="s">
        <v>3</v>
      </c>
      <c r="T13824" s="166" t="s">
        <v>44</v>
      </c>
      <c r="U13824" s="166" t="s">
        <v>1562</v>
      </c>
      <c r="V13824" s="6" t="s">
        <v>2028</v>
      </c>
      <c r="W13824" s="166"/>
      <c r="X13824" s="115" t="s">
        <v>3502</v>
      </c>
      <c r="Y13824" s="166"/>
      <c r="Z13824" s="166"/>
      <c r="AA13824" s="220">
        <v>42.26896</v>
      </c>
      <c r="AB13824" s="220">
        <v>-122.6966</v>
      </c>
      <c r="AC13824" s="166" t="s">
        <v>45</v>
      </c>
      <c r="AD13824" s="166"/>
      <c r="AE13824" s="166" t="s">
        <v>631</v>
      </c>
      <c r="AF13824" s="166" t="str">
        <f t="shared" si="347"/>
        <v>ex Leucanthemum vulgare</v>
      </c>
      <c r="AG13824" s="3" t="s">
        <v>3273</v>
      </c>
      <c r="AH13824" s="3" t="s">
        <v>3273</v>
      </c>
      <c r="AI13824" s="166"/>
      <c r="AJ13824" s="166"/>
      <c r="AK13824" s="166"/>
      <c r="AL13824" s="166"/>
      <c r="AM13824" s="166"/>
      <c r="AN13824" s="166"/>
      <c r="AO13824" s="166"/>
      <c r="AP13824" s="166"/>
      <c r="AQ13824" s="166"/>
      <c r="AR13824" s="166"/>
      <c r="AS13824" s="166"/>
      <c r="AT13824" s="35" t="s">
        <v>1928</v>
      </c>
    </row>
    <row r="13825" spans="1:55" x14ac:dyDescent="0.25">
      <c r="A13825" s="404">
        <v>43396</v>
      </c>
      <c r="B13825" s="5">
        <v>6909</v>
      </c>
      <c r="C13825" s="120"/>
      <c r="D13825" s="120"/>
      <c r="E13825" s="121">
        <v>27</v>
      </c>
      <c r="F13825" s="119" t="s">
        <v>1144</v>
      </c>
      <c r="G13825" s="119">
        <v>2018</v>
      </c>
      <c r="H13825" s="119"/>
      <c r="I13825" s="120"/>
      <c r="J13825" s="120"/>
      <c r="K13825" s="120"/>
      <c r="L13825" s="6"/>
      <c r="M13825" s="120"/>
      <c r="N13825" s="119" t="s">
        <v>2007</v>
      </c>
      <c r="O13825" s="119"/>
      <c r="P13825" s="428">
        <v>58</v>
      </c>
      <c r="Q13825" s="428">
        <v>58</v>
      </c>
      <c r="R13825" s="428">
        <v>1</v>
      </c>
      <c r="S13825" s="120" t="s">
        <v>3</v>
      </c>
      <c r="T13825" s="120" t="s">
        <v>44</v>
      </c>
      <c r="U13825" s="120" t="s">
        <v>1562</v>
      </c>
      <c r="V13825" s="6" t="s">
        <v>2028</v>
      </c>
      <c r="W13825" s="120"/>
      <c r="X13825" s="115" t="s">
        <v>3502</v>
      </c>
      <c r="Y13825" s="120"/>
      <c r="Z13825" s="120"/>
      <c r="AA13825" s="122">
        <v>42.26896</v>
      </c>
      <c r="AB13825" s="122">
        <v>-122.6966</v>
      </c>
      <c r="AC13825" s="120" t="s">
        <v>45</v>
      </c>
      <c r="AD13825" s="120"/>
      <c r="AE13825" s="120" t="s">
        <v>2014</v>
      </c>
      <c r="AF13825" s="120" t="str">
        <f t="shared" si="347"/>
        <v>ex Chamerion angustifolium</v>
      </c>
      <c r="AG13825" s="3" t="s">
        <v>3273</v>
      </c>
      <c r="AH13825" s="3" t="s">
        <v>3273</v>
      </c>
      <c r="AI13825" s="120"/>
      <c r="AJ13825" s="120"/>
      <c r="AK13825" s="120"/>
      <c r="AL13825" s="120"/>
      <c r="AM13825" s="120"/>
      <c r="AN13825" s="120"/>
      <c r="AO13825" s="120"/>
      <c r="AP13825" s="120"/>
      <c r="AQ13825" s="120"/>
      <c r="AR13825" s="120"/>
      <c r="AS13825" s="120"/>
      <c r="AT13825" s="38" t="s">
        <v>1928</v>
      </c>
      <c r="AU13825" s="120"/>
      <c r="AV13825" s="120"/>
      <c r="AW13825" s="120"/>
      <c r="AX13825" s="120"/>
      <c r="AY13825" s="120"/>
      <c r="AZ13825" s="120"/>
      <c r="BA13825" s="120"/>
      <c r="BB13825" s="120"/>
      <c r="BC13825" s="120"/>
    </row>
    <row r="13826" spans="1:55" x14ac:dyDescent="0.25">
      <c r="A13826" s="404">
        <v>43396</v>
      </c>
      <c r="B13826" s="5">
        <v>6911</v>
      </c>
      <c r="C13826" s="86"/>
      <c r="D13826" s="86"/>
      <c r="E13826" s="87">
        <v>27</v>
      </c>
      <c r="F13826" s="85" t="s">
        <v>1144</v>
      </c>
      <c r="G13826" s="85">
        <v>2018</v>
      </c>
      <c r="H13826" s="85"/>
      <c r="I13826" s="86"/>
      <c r="J13826" s="86"/>
      <c r="K13826" s="86"/>
      <c r="L13826" s="6"/>
      <c r="M13826" s="86"/>
      <c r="N13826" s="85" t="s">
        <v>2008</v>
      </c>
      <c r="O13826" s="85"/>
      <c r="P13826" s="419">
        <v>59</v>
      </c>
      <c r="Q13826" s="419">
        <v>59</v>
      </c>
      <c r="R13826" s="419">
        <v>1</v>
      </c>
      <c r="S13826" s="86" t="s">
        <v>3</v>
      </c>
      <c r="T13826" s="86" t="s">
        <v>44</v>
      </c>
      <c r="U13826" s="86" t="s">
        <v>1562</v>
      </c>
      <c r="V13826" s="6" t="s">
        <v>2028</v>
      </c>
      <c r="W13826" s="86"/>
      <c r="X13826" s="115" t="s">
        <v>3502</v>
      </c>
      <c r="Y13826" s="86"/>
      <c r="Z13826" s="86"/>
      <c r="AA13826" s="89">
        <v>42.26896</v>
      </c>
      <c r="AB13826" s="89">
        <v>-122.6966</v>
      </c>
      <c r="AC13826" s="86" t="s">
        <v>45</v>
      </c>
      <c r="AD13826" s="86"/>
      <c r="AE13826" s="86" t="s">
        <v>2015</v>
      </c>
      <c r="AF13826" s="86" t="str">
        <f t="shared" si="347"/>
        <v>ex Hieracium scouleri</v>
      </c>
      <c r="AG13826" s="3" t="s">
        <v>3273</v>
      </c>
      <c r="AH13826" s="3" t="s">
        <v>3273</v>
      </c>
      <c r="AI13826" s="86"/>
      <c r="AJ13826" s="86"/>
      <c r="AK13826" s="86"/>
      <c r="AL13826" s="86"/>
      <c r="AM13826" s="86"/>
      <c r="AN13826" s="86"/>
      <c r="AO13826" s="86"/>
      <c r="AP13826" s="86"/>
      <c r="AQ13826" s="86"/>
      <c r="AR13826" s="86"/>
      <c r="AS13826" s="86"/>
      <c r="AT13826" s="39" t="s">
        <v>1928</v>
      </c>
      <c r="AU13826" s="86"/>
      <c r="AV13826" s="86"/>
      <c r="AW13826" s="86"/>
      <c r="AX13826" s="86"/>
      <c r="AY13826" s="86"/>
      <c r="AZ13826" s="86"/>
      <c r="BA13826" s="86"/>
      <c r="BB13826" s="86"/>
      <c r="BC13826" s="86"/>
    </row>
    <row r="13827" spans="1:55" x14ac:dyDescent="0.25">
      <c r="A13827" s="404">
        <v>43396</v>
      </c>
      <c r="B13827" s="5">
        <v>6913</v>
      </c>
      <c r="C13827" s="124"/>
      <c r="D13827" s="124"/>
      <c r="E13827" s="125">
        <v>27</v>
      </c>
      <c r="F13827" s="123" t="s">
        <v>1144</v>
      </c>
      <c r="G13827" s="123">
        <v>2018</v>
      </c>
      <c r="H13827" s="123"/>
      <c r="I13827" s="124"/>
      <c r="J13827" s="124"/>
      <c r="K13827" s="124"/>
      <c r="L13827" s="6"/>
      <c r="M13827" s="124"/>
      <c r="N13827" s="123" t="s">
        <v>2009</v>
      </c>
      <c r="O13827" s="123"/>
      <c r="P13827" s="429">
        <v>60</v>
      </c>
      <c r="Q13827" s="429">
        <v>60</v>
      </c>
      <c r="R13827" s="429">
        <v>1</v>
      </c>
      <c r="S13827" s="124" t="s">
        <v>3</v>
      </c>
      <c r="T13827" s="124" t="s">
        <v>44</v>
      </c>
      <c r="U13827" s="124" t="s">
        <v>1562</v>
      </c>
      <c r="V13827" s="6" t="s">
        <v>2028</v>
      </c>
      <c r="W13827" s="124"/>
      <c r="X13827" s="115" t="s">
        <v>3502</v>
      </c>
      <c r="Y13827" s="124"/>
      <c r="Z13827" s="124"/>
      <c r="AA13827" s="126">
        <v>42.26896</v>
      </c>
      <c r="AB13827" s="126">
        <v>-122.6966</v>
      </c>
      <c r="AC13827" s="124" t="s">
        <v>45</v>
      </c>
      <c r="AD13827" s="124"/>
      <c r="AE13827" s="124" t="s">
        <v>1171</v>
      </c>
      <c r="AF13827" s="124" t="str">
        <f t="shared" si="347"/>
        <v>ex Achillea millefolium</v>
      </c>
      <c r="AG13827" s="3" t="s">
        <v>3273</v>
      </c>
      <c r="AH13827" s="3" t="s">
        <v>3273</v>
      </c>
      <c r="AI13827" s="124"/>
      <c r="AJ13827" s="124"/>
      <c r="AK13827" s="124"/>
      <c r="AL13827" s="124"/>
      <c r="AM13827" s="124"/>
      <c r="AN13827" s="124"/>
      <c r="AO13827" s="124"/>
      <c r="AP13827" s="124"/>
      <c r="AQ13827" s="124"/>
      <c r="AR13827" s="124"/>
      <c r="AS13827" s="124"/>
      <c r="AT13827" s="37" t="s">
        <v>1928</v>
      </c>
      <c r="AU13827" s="124"/>
      <c r="AV13827" s="124"/>
      <c r="AW13827" s="124"/>
      <c r="AX13827" s="124"/>
      <c r="AY13827" s="124"/>
      <c r="AZ13827" s="124"/>
      <c r="BA13827" s="124"/>
      <c r="BB13827" s="124"/>
      <c r="BC13827" s="124"/>
    </row>
    <row r="13828" spans="1:55" x14ac:dyDescent="0.25">
      <c r="A13828" s="404">
        <v>43396</v>
      </c>
      <c r="B13828" s="5">
        <v>6915</v>
      </c>
      <c r="E13828" s="125">
        <v>27</v>
      </c>
      <c r="F13828" s="123" t="s">
        <v>1144</v>
      </c>
      <c r="G13828" s="123">
        <v>2018</v>
      </c>
      <c r="H13828" s="123"/>
      <c r="I13828" s="124"/>
      <c r="J13828" s="124"/>
      <c r="K13828" s="124"/>
      <c r="L13828" s="6"/>
      <c r="M13828" s="124"/>
      <c r="N13828" s="123" t="s">
        <v>2009</v>
      </c>
      <c r="O13828" s="123"/>
      <c r="P13828" s="429">
        <v>60</v>
      </c>
      <c r="Q13828" s="429">
        <v>60</v>
      </c>
      <c r="R13828" s="429">
        <v>2</v>
      </c>
      <c r="S13828" s="124" t="s">
        <v>3</v>
      </c>
      <c r="T13828" s="124" t="s">
        <v>44</v>
      </c>
      <c r="U13828" s="124" t="s">
        <v>1562</v>
      </c>
      <c r="V13828" s="6" t="s">
        <v>2028</v>
      </c>
      <c r="W13828" s="124"/>
      <c r="X13828" s="115" t="s">
        <v>3502</v>
      </c>
      <c r="Y13828" s="124"/>
      <c r="Z13828" s="124"/>
      <c r="AA13828" s="126">
        <v>42.26896</v>
      </c>
      <c r="AB13828" s="126">
        <v>-122.6966</v>
      </c>
      <c r="AC13828" s="124" t="s">
        <v>45</v>
      </c>
      <c r="AD13828" s="124"/>
      <c r="AE13828" s="124" t="s">
        <v>1171</v>
      </c>
      <c r="AF13828" s="124" t="str">
        <f t="shared" si="347"/>
        <v>ex Achillea millefolium</v>
      </c>
      <c r="AG13828" s="3" t="s">
        <v>3273</v>
      </c>
      <c r="AH13828" s="3" t="s">
        <v>3273</v>
      </c>
      <c r="AT13828" s="35" t="s">
        <v>1928</v>
      </c>
    </row>
    <row r="13829" spans="1:55" x14ac:dyDescent="0.25">
      <c r="A13829" s="404">
        <v>43396</v>
      </c>
      <c r="B13829" s="5">
        <v>6917</v>
      </c>
      <c r="E13829" s="125">
        <v>27</v>
      </c>
      <c r="F13829" s="123" t="s">
        <v>1144</v>
      </c>
      <c r="G13829" s="123">
        <v>2018</v>
      </c>
      <c r="H13829" s="123"/>
      <c r="I13829" s="124"/>
      <c r="J13829" s="124"/>
      <c r="K13829" s="124"/>
      <c r="L13829" s="6"/>
      <c r="M13829" s="124"/>
      <c r="N13829" s="123" t="s">
        <v>2009</v>
      </c>
      <c r="O13829" s="123"/>
      <c r="P13829" s="429">
        <v>60</v>
      </c>
      <c r="Q13829" s="429">
        <v>60</v>
      </c>
      <c r="R13829" s="429">
        <v>3</v>
      </c>
      <c r="S13829" s="124" t="s">
        <v>3</v>
      </c>
      <c r="T13829" s="124" t="s">
        <v>44</v>
      </c>
      <c r="U13829" s="124" t="s">
        <v>1562</v>
      </c>
      <c r="V13829" s="6" t="s">
        <v>2028</v>
      </c>
      <c r="W13829" s="124"/>
      <c r="X13829" s="115" t="s">
        <v>3502</v>
      </c>
      <c r="Y13829" s="124"/>
      <c r="Z13829" s="124"/>
      <c r="AA13829" s="126">
        <v>42.26896</v>
      </c>
      <c r="AB13829" s="126">
        <v>-122.6966</v>
      </c>
      <c r="AC13829" s="124" t="s">
        <v>45</v>
      </c>
      <c r="AD13829" s="124"/>
      <c r="AE13829" s="124" t="s">
        <v>1171</v>
      </c>
      <c r="AF13829" s="124" t="str">
        <f t="shared" si="347"/>
        <v>ex Achillea millefolium</v>
      </c>
      <c r="AG13829" s="3" t="s">
        <v>3273</v>
      </c>
      <c r="AH13829" s="3" t="s">
        <v>3273</v>
      </c>
      <c r="AT13829" s="35" t="s">
        <v>1928</v>
      </c>
    </row>
    <row r="13830" spans="1:55" x14ac:dyDescent="0.25">
      <c r="A13830" s="404">
        <v>43396</v>
      </c>
      <c r="B13830" s="5">
        <v>6919</v>
      </c>
      <c r="C13830" s="169"/>
      <c r="D13830" s="169"/>
      <c r="E13830" s="192">
        <v>27</v>
      </c>
      <c r="F13830" s="191" t="s">
        <v>1144</v>
      </c>
      <c r="G13830" s="191">
        <v>2018</v>
      </c>
      <c r="H13830" s="191"/>
      <c r="I13830" s="169"/>
      <c r="J13830" s="169"/>
      <c r="K13830" s="169"/>
      <c r="L13830" s="6"/>
      <c r="M13830" s="169"/>
      <c r="N13830" s="191" t="s">
        <v>2010</v>
      </c>
      <c r="O13830" s="191"/>
      <c r="P13830" s="452">
        <v>62</v>
      </c>
      <c r="Q13830" s="452">
        <v>62</v>
      </c>
      <c r="R13830" s="452">
        <v>1</v>
      </c>
      <c r="S13830" s="169" t="s">
        <v>3</v>
      </c>
      <c r="T13830" s="169" t="s">
        <v>44</v>
      </c>
      <c r="U13830" s="169" t="s">
        <v>1562</v>
      </c>
      <c r="V13830" s="6" t="s">
        <v>2028</v>
      </c>
      <c r="W13830" s="169"/>
      <c r="X13830" s="36" t="s">
        <v>1926</v>
      </c>
      <c r="Y13830" s="169"/>
      <c r="Z13830" s="169"/>
      <c r="AA13830" s="193">
        <v>42.268329999999999</v>
      </c>
      <c r="AB13830" s="193">
        <v>-122.7184</v>
      </c>
      <c r="AC13830" s="169" t="s">
        <v>45</v>
      </c>
      <c r="AD13830" s="169"/>
      <c r="AE13830" s="169" t="s">
        <v>1679</v>
      </c>
      <c r="AF13830" s="169" t="str">
        <f t="shared" si="347"/>
        <v>ex Penstemon deustus</v>
      </c>
      <c r="AG13830" s="3" t="s">
        <v>3273</v>
      </c>
      <c r="AH13830" s="3" t="s">
        <v>3273</v>
      </c>
      <c r="AI13830" s="169"/>
      <c r="AJ13830" s="169"/>
      <c r="AK13830" s="169"/>
      <c r="AL13830" s="169"/>
      <c r="AM13830" s="169"/>
      <c r="AN13830" s="169"/>
      <c r="AO13830" s="169"/>
      <c r="AP13830" s="169"/>
      <c r="AQ13830" s="169"/>
      <c r="AR13830" s="169"/>
      <c r="AS13830" s="169"/>
      <c r="AT13830" s="36" t="s">
        <v>1928</v>
      </c>
      <c r="AU13830" s="169"/>
      <c r="AV13830" s="169"/>
      <c r="AW13830" s="169"/>
      <c r="AX13830" s="169"/>
      <c r="AY13830" s="169"/>
      <c r="AZ13830" s="169"/>
      <c r="BA13830" s="169"/>
      <c r="BB13830" s="169"/>
      <c r="BC13830" s="169"/>
    </row>
    <row r="13831" spans="1:55" x14ac:dyDescent="0.25">
      <c r="A13831" s="404">
        <v>43396</v>
      </c>
      <c r="B13831" s="5">
        <v>6921</v>
      </c>
      <c r="C13831" s="96"/>
      <c r="D13831" s="96"/>
      <c r="E13831" s="97">
        <v>27</v>
      </c>
      <c r="F13831" s="95" t="s">
        <v>1144</v>
      </c>
      <c r="G13831" s="95">
        <v>2018</v>
      </c>
      <c r="H13831" s="95"/>
      <c r="I13831" s="96"/>
      <c r="J13831" s="96"/>
      <c r="K13831" s="96"/>
      <c r="L13831" s="6"/>
      <c r="M13831" s="96"/>
      <c r="N13831" s="95" t="s">
        <v>2010</v>
      </c>
      <c r="O13831" s="95"/>
      <c r="P13831" s="421">
        <v>62</v>
      </c>
      <c r="Q13831" s="421">
        <v>62</v>
      </c>
      <c r="R13831" s="421">
        <v>2</v>
      </c>
      <c r="S13831" s="96" t="s">
        <v>3</v>
      </c>
      <c r="T13831" s="96" t="s">
        <v>44</v>
      </c>
      <c r="U13831" s="96" t="s">
        <v>1562</v>
      </c>
      <c r="V13831" s="6" t="s">
        <v>2028</v>
      </c>
      <c r="W13831" s="96"/>
      <c r="X13831" s="35" t="s">
        <v>1926</v>
      </c>
      <c r="Y13831" s="96"/>
      <c r="Z13831" s="96"/>
      <c r="AA13831" s="99">
        <v>42.268329999999999</v>
      </c>
      <c r="AB13831" s="99">
        <v>-122.7184</v>
      </c>
      <c r="AC13831" s="96" t="s">
        <v>45</v>
      </c>
      <c r="AD13831" s="96"/>
      <c r="AE13831" s="96" t="s">
        <v>1679</v>
      </c>
      <c r="AF13831" s="96" t="str">
        <f t="shared" si="347"/>
        <v>ex Penstemon deustus</v>
      </c>
      <c r="AG13831" s="3" t="s">
        <v>3273</v>
      </c>
      <c r="AH13831" s="3" t="s">
        <v>3273</v>
      </c>
      <c r="AI13831" s="96"/>
      <c r="AJ13831" s="96"/>
      <c r="AK13831" s="96"/>
      <c r="AL13831" s="96"/>
      <c r="AM13831" s="96"/>
      <c r="AN13831" s="96"/>
      <c r="AO13831" s="96"/>
      <c r="AP13831" s="96"/>
      <c r="AQ13831" s="96"/>
      <c r="AR13831" s="96"/>
      <c r="AS13831" s="96"/>
      <c r="AT13831" s="35" t="s">
        <v>1928</v>
      </c>
      <c r="AU13831" s="96"/>
      <c r="AV13831" s="96"/>
      <c r="AW13831" s="96"/>
      <c r="AX13831" s="96"/>
      <c r="AY13831" s="96"/>
      <c r="AZ13831" s="96"/>
      <c r="BA13831" s="96"/>
      <c r="BB13831" s="96"/>
      <c r="BC13831" s="96"/>
    </row>
    <row r="13832" spans="1:55" x14ac:dyDescent="0.25">
      <c r="A13832" s="404">
        <v>43396</v>
      </c>
      <c r="B13832" s="5">
        <v>6923</v>
      </c>
      <c r="E13832" s="192">
        <v>27</v>
      </c>
      <c r="F13832" s="191" t="s">
        <v>1144</v>
      </c>
      <c r="G13832" s="191">
        <v>2018</v>
      </c>
      <c r="H13832" s="191"/>
      <c r="I13832" s="169"/>
      <c r="J13832" s="169"/>
      <c r="K13832" s="169"/>
      <c r="L13832" s="6"/>
      <c r="M13832" s="169"/>
      <c r="N13832" s="191" t="s">
        <v>2010</v>
      </c>
      <c r="O13832" s="191"/>
      <c r="P13832" s="452">
        <v>62</v>
      </c>
      <c r="Q13832" s="452">
        <v>62</v>
      </c>
      <c r="R13832" s="452">
        <v>3</v>
      </c>
      <c r="S13832" s="169" t="s">
        <v>3</v>
      </c>
      <c r="T13832" s="169" t="s">
        <v>44</v>
      </c>
      <c r="U13832" s="169" t="s">
        <v>1562</v>
      </c>
      <c r="V13832" s="6" t="s">
        <v>2028</v>
      </c>
      <c r="W13832" s="169"/>
      <c r="X13832" s="36" t="s">
        <v>1926</v>
      </c>
      <c r="Y13832" s="169"/>
      <c r="Z13832" s="169"/>
      <c r="AA13832" s="193">
        <v>42.268329999999999</v>
      </c>
      <c r="AB13832" s="193">
        <v>-122.7184</v>
      </c>
      <c r="AC13832" s="169" t="s">
        <v>45</v>
      </c>
      <c r="AD13832" s="169"/>
      <c r="AE13832" s="169" t="s">
        <v>1679</v>
      </c>
      <c r="AF13832" s="169" t="str">
        <f t="shared" si="347"/>
        <v>ex Penstemon deustus</v>
      </c>
      <c r="AG13832" s="3" t="s">
        <v>3273</v>
      </c>
      <c r="AH13832" s="3" t="s">
        <v>3273</v>
      </c>
      <c r="AI13832" s="169"/>
      <c r="AJ13832" s="169"/>
      <c r="AK13832" s="169"/>
      <c r="AL13832" s="169"/>
      <c r="AM13832" s="169"/>
      <c r="AN13832" s="169"/>
      <c r="AO13832" s="169"/>
      <c r="AP13832" s="169"/>
      <c r="AQ13832" s="169"/>
      <c r="AR13832" s="169"/>
      <c r="AS13832" s="169"/>
      <c r="AT13832" s="36" t="s">
        <v>1928</v>
      </c>
    </row>
    <row r="13833" spans="1:55" x14ac:dyDescent="0.25">
      <c r="A13833" s="404">
        <v>43396</v>
      </c>
      <c r="B13833" s="5">
        <v>6925</v>
      </c>
      <c r="E13833" s="192">
        <v>27</v>
      </c>
      <c r="F13833" s="191" t="s">
        <v>1144</v>
      </c>
      <c r="G13833" s="191">
        <v>2018</v>
      </c>
      <c r="H13833" s="191"/>
      <c r="I13833" s="169"/>
      <c r="J13833" s="169"/>
      <c r="K13833" s="169"/>
      <c r="L13833" s="6"/>
      <c r="M13833" s="169"/>
      <c r="N13833" s="191" t="s">
        <v>2010</v>
      </c>
      <c r="O13833" s="191"/>
      <c r="P13833" s="452">
        <v>62</v>
      </c>
      <c r="Q13833" s="452">
        <v>62</v>
      </c>
      <c r="R13833" s="452">
        <v>4</v>
      </c>
      <c r="S13833" s="169" t="s">
        <v>3</v>
      </c>
      <c r="T13833" s="169" t="s">
        <v>44</v>
      </c>
      <c r="U13833" s="169" t="s">
        <v>1562</v>
      </c>
      <c r="V13833" s="6" t="s">
        <v>2028</v>
      </c>
      <c r="W13833" s="169"/>
      <c r="X13833" s="36" t="s">
        <v>1926</v>
      </c>
      <c r="Y13833" s="169"/>
      <c r="Z13833" s="169"/>
      <c r="AA13833" s="193">
        <v>42.268329999999999</v>
      </c>
      <c r="AB13833" s="193">
        <v>-122.7184</v>
      </c>
      <c r="AC13833" s="169" t="s">
        <v>45</v>
      </c>
      <c r="AD13833" s="169"/>
      <c r="AE13833" s="169" t="s">
        <v>1679</v>
      </c>
      <c r="AF13833" s="169" t="str">
        <f t="shared" si="347"/>
        <v>ex Penstemon deustus</v>
      </c>
      <c r="AG13833" s="3" t="s">
        <v>3273</v>
      </c>
      <c r="AH13833" s="3" t="s">
        <v>3273</v>
      </c>
      <c r="AI13833" s="169"/>
      <c r="AJ13833" s="169"/>
      <c r="AK13833" s="169"/>
      <c r="AL13833" s="169"/>
      <c r="AM13833" s="169"/>
      <c r="AN13833" s="169"/>
      <c r="AO13833" s="169"/>
      <c r="AP13833" s="169"/>
      <c r="AQ13833" s="169"/>
      <c r="AR13833" s="169"/>
      <c r="AS13833" s="169"/>
      <c r="AT13833" s="36" t="s">
        <v>1928</v>
      </c>
    </row>
    <row r="13834" spans="1:55" x14ac:dyDescent="0.25">
      <c r="A13834" s="404">
        <v>43396</v>
      </c>
      <c r="B13834" s="5">
        <v>6927</v>
      </c>
      <c r="E13834" s="192">
        <v>27</v>
      </c>
      <c r="F13834" s="191" t="s">
        <v>1144</v>
      </c>
      <c r="G13834" s="191">
        <v>2018</v>
      </c>
      <c r="H13834" s="191"/>
      <c r="I13834" s="169"/>
      <c r="J13834" s="169"/>
      <c r="K13834" s="169"/>
      <c r="L13834" s="6"/>
      <c r="M13834" s="169"/>
      <c r="N13834" s="191" t="s">
        <v>2010</v>
      </c>
      <c r="O13834" s="191"/>
      <c r="P13834" s="452">
        <v>62</v>
      </c>
      <c r="Q13834" s="452">
        <v>62</v>
      </c>
      <c r="R13834" s="452">
        <v>5</v>
      </c>
      <c r="S13834" s="169" t="s">
        <v>3</v>
      </c>
      <c r="T13834" s="169" t="s">
        <v>44</v>
      </c>
      <c r="U13834" s="169" t="s">
        <v>1562</v>
      </c>
      <c r="V13834" s="6" t="s">
        <v>2028</v>
      </c>
      <c r="W13834" s="169"/>
      <c r="X13834" s="36" t="s">
        <v>1926</v>
      </c>
      <c r="Y13834" s="169"/>
      <c r="Z13834" s="169"/>
      <c r="AA13834" s="193">
        <v>42.268329999999999</v>
      </c>
      <c r="AB13834" s="193">
        <v>-122.7184</v>
      </c>
      <c r="AC13834" s="169" t="s">
        <v>45</v>
      </c>
      <c r="AD13834" s="169"/>
      <c r="AE13834" s="169" t="s">
        <v>1679</v>
      </c>
      <c r="AF13834" s="169" t="str">
        <f t="shared" si="347"/>
        <v>ex Penstemon deustus</v>
      </c>
      <c r="AG13834" s="3" t="s">
        <v>3273</v>
      </c>
      <c r="AH13834" s="3" t="s">
        <v>3273</v>
      </c>
      <c r="AI13834" s="169"/>
      <c r="AJ13834" s="169"/>
      <c r="AK13834" s="169"/>
      <c r="AL13834" s="169"/>
      <c r="AM13834" s="169"/>
      <c r="AN13834" s="169"/>
      <c r="AO13834" s="169"/>
      <c r="AP13834" s="169"/>
      <c r="AQ13834" s="169"/>
      <c r="AR13834" s="169"/>
      <c r="AS13834" s="169"/>
      <c r="AT13834" s="36" t="s">
        <v>1928</v>
      </c>
    </row>
    <row r="13835" spans="1:55" x14ac:dyDescent="0.25">
      <c r="A13835" s="404">
        <v>43396</v>
      </c>
      <c r="B13835" s="5">
        <v>6929</v>
      </c>
      <c r="E13835" s="192">
        <v>27</v>
      </c>
      <c r="F13835" s="191" t="s">
        <v>1144</v>
      </c>
      <c r="G13835" s="191">
        <v>2018</v>
      </c>
      <c r="H13835" s="191"/>
      <c r="I13835" s="169"/>
      <c r="J13835" s="169"/>
      <c r="K13835" s="169"/>
      <c r="L13835" s="6"/>
      <c r="M13835" s="169"/>
      <c r="N13835" s="191" t="s">
        <v>2010</v>
      </c>
      <c r="O13835" s="191"/>
      <c r="P13835" s="452">
        <v>62</v>
      </c>
      <c r="Q13835" s="452">
        <v>62</v>
      </c>
      <c r="R13835" s="452">
        <v>6</v>
      </c>
      <c r="S13835" s="169" t="s">
        <v>3</v>
      </c>
      <c r="T13835" s="169" t="s">
        <v>44</v>
      </c>
      <c r="U13835" s="169" t="s">
        <v>1562</v>
      </c>
      <c r="V13835" s="6" t="s">
        <v>2028</v>
      </c>
      <c r="W13835" s="169"/>
      <c r="X13835" s="36" t="s">
        <v>1926</v>
      </c>
      <c r="Y13835" s="169"/>
      <c r="Z13835" s="169"/>
      <c r="AA13835" s="193">
        <v>42.268329999999999</v>
      </c>
      <c r="AB13835" s="193">
        <v>-122.7184</v>
      </c>
      <c r="AC13835" s="169" t="s">
        <v>45</v>
      </c>
      <c r="AD13835" s="169"/>
      <c r="AE13835" s="169" t="s">
        <v>1679</v>
      </c>
      <c r="AF13835" s="169" t="str">
        <f t="shared" si="347"/>
        <v>ex Penstemon deustus</v>
      </c>
      <c r="AG13835" s="3" t="s">
        <v>3273</v>
      </c>
      <c r="AH13835" s="3" t="s">
        <v>3273</v>
      </c>
      <c r="AI13835" s="169"/>
      <c r="AJ13835" s="169"/>
      <c r="AK13835" s="169"/>
      <c r="AL13835" s="169"/>
      <c r="AM13835" s="169"/>
      <c r="AN13835" s="169"/>
      <c r="AO13835" s="169"/>
      <c r="AP13835" s="169"/>
      <c r="AQ13835" s="169"/>
      <c r="AR13835" s="169"/>
      <c r="AS13835" s="169"/>
      <c r="AT13835" s="36" t="s">
        <v>1928</v>
      </c>
    </row>
    <row r="13836" spans="1:55" x14ac:dyDescent="0.25">
      <c r="A13836" s="404">
        <v>43396</v>
      </c>
      <c r="B13836" s="5">
        <v>6931</v>
      </c>
      <c r="E13836" s="192">
        <v>27</v>
      </c>
      <c r="F13836" s="191" t="s">
        <v>1144</v>
      </c>
      <c r="G13836" s="191">
        <v>2018</v>
      </c>
      <c r="H13836" s="191"/>
      <c r="I13836" s="169"/>
      <c r="J13836" s="169"/>
      <c r="K13836" s="169"/>
      <c r="L13836" s="6"/>
      <c r="M13836" s="169"/>
      <c r="N13836" s="191" t="s">
        <v>2010</v>
      </c>
      <c r="O13836" s="191"/>
      <c r="P13836" s="452">
        <v>62</v>
      </c>
      <c r="Q13836" s="452">
        <v>62</v>
      </c>
      <c r="R13836" s="452">
        <v>7</v>
      </c>
      <c r="S13836" s="169" t="s">
        <v>3</v>
      </c>
      <c r="T13836" s="169" t="s">
        <v>44</v>
      </c>
      <c r="U13836" s="169" t="s">
        <v>1562</v>
      </c>
      <c r="V13836" s="6" t="s">
        <v>2028</v>
      </c>
      <c r="W13836" s="169"/>
      <c r="X13836" s="36" t="s">
        <v>1926</v>
      </c>
      <c r="Y13836" s="169"/>
      <c r="Z13836" s="169"/>
      <c r="AA13836" s="193">
        <v>42.268329999999999</v>
      </c>
      <c r="AB13836" s="193">
        <v>-122.7184</v>
      </c>
      <c r="AC13836" s="169" t="s">
        <v>45</v>
      </c>
      <c r="AD13836" s="169"/>
      <c r="AE13836" s="169" t="s">
        <v>1679</v>
      </c>
      <c r="AF13836" s="169" t="str">
        <f t="shared" si="347"/>
        <v>ex Penstemon deustus</v>
      </c>
      <c r="AG13836" s="3" t="s">
        <v>3273</v>
      </c>
      <c r="AH13836" s="3" t="s">
        <v>3273</v>
      </c>
      <c r="AI13836" s="169"/>
      <c r="AJ13836" s="169"/>
      <c r="AK13836" s="169"/>
      <c r="AL13836" s="169"/>
      <c r="AM13836" s="169"/>
      <c r="AN13836" s="169"/>
      <c r="AO13836" s="169"/>
      <c r="AP13836" s="169"/>
      <c r="AQ13836" s="169"/>
      <c r="AR13836" s="169"/>
      <c r="AS13836" s="169"/>
      <c r="AT13836" s="36" t="s">
        <v>1928</v>
      </c>
    </row>
    <row r="13837" spans="1:55" x14ac:dyDescent="0.25">
      <c r="A13837" s="404">
        <v>43396</v>
      </c>
      <c r="B13837" s="5">
        <v>6933</v>
      </c>
      <c r="C13837" s="96"/>
      <c r="D13837" s="96"/>
      <c r="E13837" s="97">
        <v>27</v>
      </c>
      <c r="F13837" s="95" t="s">
        <v>1144</v>
      </c>
      <c r="G13837" s="95">
        <v>2018</v>
      </c>
      <c r="H13837" s="95"/>
      <c r="I13837" s="96"/>
      <c r="J13837" s="96"/>
      <c r="K13837" s="96"/>
      <c r="L13837" s="6"/>
      <c r="M13837" s="96"/>
      <c r="N13837" s="95" t="s">
        <v>2011</v>
      </c>
      <c r="O13837" s="95"/>
      <c r="P13837" s="421">
        <v>63</v>
      </c>
      <c r="Q13837" s="421">
        <v>63</v>
      </c>
      <c r="R13837" s="421">
        <v>1</v>
      </c>
      <c r="S13837" s="96" t="s">
        <v>3</v>
      </c>
      <c r="T13837" s="96" t="s">
        <v>44</v>
      </c>
      <c r="U13837" s="96" t="s">
        <v>1562</v>
      </c>
      <c r="V13837" s="6" t="s">
        <v>2028</v>
      </c>
      <c r="W13837" s="96"/>
      <c r="X13837" s="96" t="s">
        <v>1926</v>
      </c>
      <c r="Y13837" s="96"/>
      <c r="Z13837" s="96"/>
      <c r="AA13837" s="193">
        <v>42.268329999999999</v>
      </c>
      <c r="AB13837" s="193">
        <v>-122.7184</v>
      </c>
      <c r="AC13837" s="96" t="s">
        <v>45</v>
      </c>
      <c r="AD13837" s="96"/>
      <c r="AE13837" s="96" t="s">
        <v>1970</v>
      </c>
      <c r="AF13837" s="96" t="str">
        <f t="shared" si="347"/>
        <v>ex Arnica chamissonis</v>
      </c>
      <c r="AG13837" s="3" t="s">
        <v>3273</v>
      </c>
      <c r="AH13837" s="3" t="s">
        <v>3273</v>
      </c>
      <c r="AI13837" s="96"/>
      <c r="AJ13837" s="96"/>
      <c r="AK13837" s="96"/>
      <c r="AL13837" s="96"/>
      <c r="AM13837" s="96"/>
      <c r="AN13837" s="96"/>
      <c r="AO13837" s="96"/>
      <c r="AP13837" s="96"/>
      <c r="AQ13837" s="96"/>
      <c r="AR13837" s="96"/>
      <c r="AS13837" s="96"/>
      <c r="AT13837" s="35" t="s">
        <v>1928</v>
      </c>
      <c r="AU13837" s="96"/>
      <c r="AV13837" s="96"/>
      <c r="AW13837" s="96"/>
      <c r="AX13837" s="96"/>
      <c r="AY13837" s="96"/>
      <c r="AZ13837" s="96"/>
      <c r="BA13837" s="96"/>
      <c r="BB13837" s="96"/>
      <c r="BC13837" s="96"/>
    </row>
    <row r="13838" spans="1:55" x14ac:dyDescent="0.25">
      <c r="A13838" s="404">
        <v>43396</v>
      </c>
      <c r="B13838" s="5">
        <v>6935</v>
      </c>
      <c r="E13838" s="97">
        <v>27</v>
      </c>
      <c r="F13838" s="95" t="s">
        <v>1144</v>
      </c>
      <c r="G13838" s="95">
        <v>2018</v>
      </c>
      <c r="H13838" s="95"/>
      <c r="I13838" s="96"/>
      <c r="J13838" s="96"/>
      <c r="K13838" s="96"/>
      <c r="L13838" s="6"/>
      <c r="M13838" s="96"/>
      <c r="N13838" s="95" t="s">
        <v>2011</v>
      </c>
      <c r="O13838" s="95"/>
      <c r="P13838" s="421">
        <v>63</v>
      </c>
      <c r="Q13838" s="421">
        <v>63</v>
      </c>
      <c r="R13838" s="421">
        <v>2</v>
      </c>
      <c r="S13838" s="96" t="s">
        <v>3</v>
      </c>
      <c r="T13838" s="96" t="s">
        <v>44</v>
      </c>
      <c r="U13838" s="96" t="s">
        <v>1562</v>
      </c>
      <c r="V13838" s="6" t="s">
        <v>2028</v>
      </c>
      <c r="W13838" s="96"/>
      <c r="X13838" s="96" t="s">
        <v>1926</v>
      </c>
      <c r="Y13838" s="96"/>
      <c r="Z13838" s="96"/>
      <c r="AA13838" s="193">
        <v>42.268329999999999</v>
      </c>
      <c r="AB13838" s="193">
        <v>-122.7184</v>
      </c>
      <c r="AC13838" s="96" t="s">
        <v>45</v>
      </c>
      <c r="AD13838" s="96"/>
      <c r="AE13838" s="96" t="s">
        <v>1970</v>
      </c>
      <c r="AF13838" s="96" t="str">
        <f t="shared" si="347"/>
        <v>ex Arnica chamissonis</v>
      </c>
      <c r="AG13838" s="3" t="s">
        <v>3273</v>
      </c>
      <c r="AH13838" s="3" t="s">
        <v>3273</v>
      </c>
      <c r="AT13838" s="35" t="s">
        <v>1928</v>
      </c>
    </row>
    <row r="13839" spans="1:55" x14ac:dyDescent="0.25">
      <c r="A13839" s="404">
        <v>43396</v>
      </c>
      <c r="B13839" s="5">
        <v>6937</v>
      </c>
      <c r="E13839" s="97">
        <v>27</v>
      </c>
      <c r="F13839" s="95" t="s">
        <v>1144</v>
      </c>
      <c r="G13839" s="95">
        <v>2018</v>
      </c>
      <c r="H13839" s="95"/>
      <c r="I13839" s="96"/>
      <c r="J13839" s="96"/>
      <c r="K13839" s="96"/>
      <c r="L13839" s="6"/>
      <c r="M13839" s="96"/>
      <c r="N13839" s="95" t="s">
        <v>2011</v>
      </c>
      <c r="O13839" s="95"/>
      <c r="P13839" s="421">
        <v>63</v>
      </c>
      <c r="Q13839" s="421">
        <v>63</v>
      </c>
      <c r="R13839" s="421">
        <v>3</v>
      </c>
      <c r="S13839" s="96" t="s">
        <v>3</v>
      </c>
      <c r="T13839" s="96" t="s">
        <v>44</v>
      </c>
      <c r="U13839" s="96" t="s">
        <v>1562</v>
      </c>
      <c r="V13839" s="6" t="s">
        <v>2028</v>
      </c>
      <c r="W13839" s="96"/>
      <c r="X13839" s="96" t="s">
        <v>1926</v>
      </c>
      <c r="Y13839" s="96"/>
      <c r="Z13839" s="96"/>
      <c r="AA13839" s="193">
        <v>42.268329999999999</v>
      </c>
      <c r="AB13839" s="193">
        <v>-122.7184</v>
      </c>
      <c r="AC13839" s="96" t="s">
        <v>45</v>
      </c>
      <c r="AD13839" s="96"/>
      <c r="AE13839" s="96" t="s">
        <v>1970</v>
      </c>
      <c r="AF13839" s="96" t="str">
        <f t="shared" si="347"/>
        <v>ex Arnica chamissonis</v>
      </c>
      <c r="AG13839" s="3" t="s">
        <v>3273</v>
      </c>
      <c r="AH13839" s="3" t="s">
        <v>3273</v>
      </c>
      <c r="AT13839" s="35" t="s">
        <v>1928</v>
      </c>
    </row>
    <row r="13840" spans="1:55" x14ac:dyDescent="0.25">
      <c r="A13840" s="404">
        <v>43396</v>
      </c>
      <c r="B13840" s="5">
        <v>6939</v>
      </c>
      <c r="C13840" s="120"/>
      <c r="D13840" s="120"/>
      <c r="E13840" s="121">
        <v>27</v>
      </c>
      <c r="F13840" s="119" t="s">
        <v>1144</v>
      </c>
      <c r="G13840" s="119">
        <v>2018</v>
      </c>
      <c r="H13840" s="119"/>
      <c r="I13840" s="120"/>
      <c r="J13840" s="120"/>
      <c r="K13840" s="120"/>
      <c r="L13840" s="6"/>
      <c r="M13840" s="120"/>
      <c r="N13840" s="119" t="s">
        <v>2012</v>
      </c>
      <c r="O13840" s="119"/>
      <c r="P13840" s="428">
        <v>64</v>
      </c>
      <c r="Q13840" s="428">
        <v>64</v>
      </c>
      <c r="R13840" s="428">
        <v>1</v>
      </c>
      <c r="S13840" s="120" t="s">
        <v>3</v>
      </c>
      <c r="T13840" s="120" t="s">
        <v>44</v>
      </c>
      <c r="U13840" s="120" t="s">
        <v>1562</v>
      </c>
      <c r="V13840" s="6" t="s">
        <v>2028</v>
      </c>
      <c r="W13840" s="120"/>
      <c r="X13840" s="120" t="s">
        <v>1926</v>
      </c>
      <c r="Y13840" s="120"/>
      <c r="Z13840" s="120"/>
      <c r="AA13840" s="122">
        <v>42.268329999999999</v>
      </c>
      <c r="AB13840" s="122">
        <v>-122.7184</v>
      </c>
      <c r="AC13840" s="120" t="s">
        <v>45</v>
      </c>
      <c r="AD13840" s="120"/>
      <c r="AE13840" s="120" t="s">
        <v>2019</v>
      </c>
      <c r="AF13840" s="120" t="str">
        <f t="shared" si="347"/>
        <v>ex Damasonium californicum</v>
      </c>
      <c r="AG13840" s="3" t="s">
        <v>3273</v>
      </c>
      <c r="AH13840" s="3" t="s">
        <v>3273</v>
      </c>
      <c r="AI13840" s="120"/>
      <c r="AJ13840" s="120"/>
      <c r="AK13840" s="120"/>
      <c r="AL13840" s="120"/>
      <c r="AM13840" s="120"/>
      <c r="AN13840" s="120"/>
      <c r="AO13840" s="120"/>
      <c r="AP13840" s="120"/>
      <c r="AQ13840" s="120"/>
      <c r="AR13840" s="120"/>
      <c r="AS13840" s="120"/>
      <c r="AT13840" s="38" t="s">
        <v>1928</v>
      </c>
      <c r="AU13840" s="120"/>
      <c r="AV13840" s="120"/>
      <c r="AW13840" s="120"/>
      <c r="AX13840" s="120"/>
      <c r="AY13840" s="120"/>
      <c r="AZ13840" s="120"/>
      <c r="BA13840" s="120"/>
      <c r="BB13840" s="120"/>
      <c r="BC13840" s="120"/>
    </row>
    <row r="13841" spans="1:46" x14ac:dyDescent="0.25">
      <c r="A13841" s="404">
        <v>43396</v>
      </c>
      <c r="B13841" s="5">
        <v>6941</v>
      </c>
      <c r="E13841" s="62">
        <v>27</v>
      </c>
      <c r="F13841" s="6" t="s">
        <v>1144</v>
      </c>
      <c r="G13841" s="6">
        <v>2018</v>
      </c>
      <c r="L13841" s="6"/>
      <c r="N13841" s="6" t="s">
        <v>2013</v>
      </c>
      <c r="P13841" s="407">
        <v>65</v>
      </c>
      <c r="Q13841" s="407">
        <v>65</v>
      </c>
      <c r="R13841" s="407">
        <v>1</v>
      </c>
      <c r="S13841" s="120" t="s">
        <v>3</v>
      </c>
      <c r="T13841" s="120" t="s">
        <v>44</v>
      </c>
      <c r="U13841" s="120" t="s">
        <v>1562</v>
      </c>
      <c r="V13841" s="6" t="s">
        <v>2028</v>
      </c>
      <c r="X13841" s="96" t="s">
        <v>1926</v>
      </c>
      <c r="AA13841" s="193">
        <v>42.268329999999999</v>
      </c>
      <c r="AB13841" s="193">
        <v>-122.7184</v>
      </c>
      <c r="AE13841" s="96" t="s">
        <v>2020</v>
      </c>
      <c r="AF13841" s="67" t="str">
        <f t="shared" si="347"/>
        <v>ex Veronica scutellata</v>
      </c>
      <c r="AG13841" s="3" t="s">
        <v>3273</v>
      </c>
      <c r="AH13841" s="3" t="s">
        <v>3273</v>
      </c>
      <c r="AT13841" s="35" t="s">
        <v>1928</v>
      </c>
    </row>
    <row r="13842" spans="1:46" x14ac:dyDescent="0.25">
      <c r="A13842" s="404">
        <v>43396</v>
      </c>
      <c r="B13842" s="5">
        <v>6943</v>
      </c>
      <c r="E13842" s="62">
        <v>27</v>
      </c>
      <c r="F13842" s="6" t="s">
        <v>1144</v>
      </c>
      <c r="G13842" s="6">
        <v>2018</v>
      </c>
      <c r="L13842" s="6"/>
      <c r="N13842" s="6" t="s">
        <v>2013</v>
      </c>
      <c r="P13842" s="407">
        <v>65</v>
      </c>
      <c r="Q13842" s="407">
        <v>65</v>
      </c>
      <c r="R13842" s="407">
        <v>2</v>
      </c>
      <c r="S13842" s="120" t="s">
        <v>3</v>
      </c>
      <c r="T13842" s="120" t="s">
        <v>44</v>
      </c>
      <c r="U13842" s="120" t="s">
        <v>1562</v>
      </c>
      <c r="V13842" s="6" t="s">
        <v>2028</v>
      </c>
      <c r="X13842" s="96" t="s">
        <v>1926</v>
      </c>
      <c r="AA13842" s="193">
        <v>42.268329999999999</v>
      </c>
      <c r="AB13842" s="193">
        <v>-122.7184</v>
      </c>
      <c r="AE13842" s="96" t="s">
        <v>2020</v>
      </c>
      <c r="AF13842" s="67" t="str">
        <f t="shared" si="347"/>
        <v>ex Veronica scutellata</v>
      </c>
      <c r="AG13842" s="3" t="s">
        <v>3273</v>
      </c>
      <c r="AH13842" s="3" t="s">
        <v>3273</v>
      </c>
      <c r="AT13842" s="35" t="s">
        <v>1928</v>
      </c>
    </row>
    <row r="13843" spans="1:46" x14ac:dyDescent="0.25">
      <c r="A13843" s="404">
        <v>43396</v>
      </c>
      <c r="B13843" s="5">
        <v>6945</v>
      </c>
      <c r="E13843" s="62">
        <v>27</v>
      </c>
      <c r="F13843" s="6" t="s">
        <v>1144</v>
      </c>
      <c r="G13843" s="6">
        <v>2018</v>
      </c>
      <c r="L13843" s="6"/>
      <c r="N13843" s="6" t="s">
        <v>2013</v>
      </c>
      <c r="P13843" s="407">
        <v>65</v>
      </c>
      <c r="Q13843" s="407">
        <v>65</v>
      </c>
      <c r="R13843" s="407">
        <v>3</v>
      </c>
      <c r="S13843" s="120" t="s">
        <v>3</v>
      </c>
      <c r="T13843" s="120" t="s">
        <v>44</v>
      </c>
      <c r="U13843" s="120" t="s">
        <v>1562</v>
      </c>
      <c r="V13843" s="6" t="s">
        <v>2028</v>
      </c>
      <c r="X13843" s="96" t="s">
        <v>1926</v>
      </c>
      <c r="AA13843" s="193">
        <v>42.268329999999999</v>
      </c>
      <c r="AB13843" s="193">
        <v>-122.7184</v>
      </c>
      <c r="AE13843" s="96" t="s">
        <v>2020</v>
      </c>
      <c r="AF13843" s="67" t="str">
        <f t="shared" si="347"/>
        <v>ex Veronica scutellata</v>
      </c>
      <c r="AG13843" s="3" t="s">
        <v>3273</v>
      </c>
      <c r="AH13843" s="3" t="s">
        <v>3273</v>
      </c>
      <c r="AT13843" s="35" t="s">
        <v>1928</v>
      </c>
    </row>
    <row r="13844" spans="1:46" x14ac:dyDescent="0.25">
      <c r="A13844" s="404">
        <v>43396</v>
      </c>
      <c r="B13844" s="5">
        <v>6947</v>
      </c>
      <c r="E13844" s="62">
        <v>27</v>
      </c>
      <c r="F13844" s="6" t="s">
        <v>1144</v>
      </c>
      <c r="G13844" s="6">
        <v>2018</v>
      </c>
      <c r="L13844" s="6"/>
      <c r="N13844" s="6" t="s">
        <v>2013</v>
      </c>
      <c r="P13844" s="407">
        <v>65</v>
      </c>
      <c r="Q13844" s="407">
        <v>65</v>
      </c>
      <c r="R13844" s="407">
        <v>4</v>
      </c>
      <c r="S13844" s="120" t="s">
        <v>3</v>
      </c>
      <c r="T13844" s="120" t="s">
        <v>44</v>
      </c>
      <c r="U13844" s="120" t="s">
        <v>1562</v>
      </c>
      <c r="V13844" s="6" t="s">
        <v>2028</v>
      </c>
      <c r="X13844" s="96" t="s">
        <v>1926</v>
      </c>
      <c r="AA13844" s="193">
        <v>42.268329999999999</v>
      </c>
      <c r="AB13844" s="193">
        <v>-122.7184</v>
      </c>
      <c r="AE13844" s="96" t="s">
        <v>2020</v>
      </c>
      <c r="AF13844" s="67" t="str">
        <f t="shared" si="347"/>
        <v>ex Veronica scutellata</v>
      </c>
      <c r="AG13844" s="3" t="s">
        <v>3273</v>
      </c>
      <c r="AH13844" s="3" t="s">
        <v>3273</v>
      </c>
      <c r="AT13844" s="35" t="s">
        <v>1928</v>
      </c>
    </row>
    <row r="13845" spans="1:46" x14ac:dyDescent="0.25">
      <c r="A13845" s="404">
        <v>43396</v>
      </c>
      <c r="B13845" s="5">
        <v>6949</v>
      </c>
      <c r="E13845" s="62">
        <v>27</v>
      </c>
      <c r="F13845" s="6" t="s">
        <v>1144</v>
      </c>
      <c r="G13845" s="6">
        <v>2018</v>
      </c>
      <c r="L13845" s="6"/>
      <c r="N13845" s="6" t="s">
        <v>2016</v>
      </c>
      <c r="P13845" s="407">
        <v>66</v>
      </c>
      <c r="Q13845" s="407">
        <v>66</v>
      </c>
      <c r="R13845" s="407">
        <v>1</v>
      </c>
      <c r="S13845" s="120" t="s">
        <v>3</v>
      </c>
      <c r="T13845" s="120" t="s">
        <v>44</v>
      </c>
      <c r="U13845" s="120" t="s">
        <v>1562</v>
      </c>
      <c r="V13845" s="6" t="s">
        <v>2028</v>
      </c>
      <c r="X13845" s="96" t="s">
        <v>1926</v>
      </c>
      <c r="AA13845" s="193">
        <v>42.268329999999999</v>
      </c>
      <c r="AB13845" s="193">
        <v>-122.7184</v>
      </c>
      <c r="AE13845" s="96" t="s">
        <v>1984</v>
      </c>
      <c r="AF13845" s="67" t="str">
        <f t="shared" ref="AF13845:AF13871" si="348">CONCATENATE("ex ", AE13845)</f>
        <v>ex Trifolium sp.</v>
      </c>
      <c r="AG13845" s="3" t="s">
        <v>3273</v>
      </c>
      <c r="AH13845" s="3" t="s">
        <v>3273</v>
      </c>
      <c r="AT13845" s="35" t="s">
        <v>1928</v>
      </c>
    </row>
    <row r="13846" spans="1:46" x14ac:dyDescent="0.25">
      <c r="A13846" s="404">
        <v>43396</v>
      </c>
      <c r="B13846" s="5">
        <v>6951</v>
      </c>
      <c r="E13846" s="62">
        <v>27</v>
      </c>
      <c r="F13846" s="6" t="s">
        <v>1144</v>
      </c>
      <c r="G13846" s="6">
        <v>2018</v>
      </c>
      <c r="L13846" s="6"/>
      <c r="N13846" s="6" t="s">
        <v>2016</v>
      </c>
      <c r="P13846" s="407">
        <v>66</v>
      </c>
      <c r="Q13846" s="407">
        <v>66</v>
      </c>
      <c r="R13846" s="407">
        <v>2</v>
      </c>
      <c r="S13846" s="120" t="s">
        <v>3</v>
      </c>
      <c r="T13846" s="120" t="s">
        <v>44</v>
      </c>
      <c r="U13846" s="120" t="s">
        <v>1562</v>
      </c>
      <c r="V13846" s="6" t="s">
        <v>2028</v>
      </c>
      <c r="X13846" s="96" t="s">
        <v>1926</v>
      </c>
      <c r="AA13846" s="193">
        <v>42.268329999999999</v>
      </c>
      <c r="AB13846" s="193">
        <v>-122.7184</v>
      </c>
      <c r="AE13846" s="96" t="s">
        <v>1984</v>
      </c>
      <c r="AF13846" s="67" t="str">
        <f t="shared" si="348"/>
        <v>ex Trifolium sp.</v>
      </c>
      <c r="AG13846" s="3" t="s">
        <v>3273</v>
      </c>
      <c r="AH13846" s="3" t="s">
        <v>3273</v>
      </c>
      <c r="AT13846" s="35" t="s">
        <v>1928</v>
      </c>
    </row>
    <row r="13847" spans="1:46" x14ac:dyDescent="0.25">
      <c r="A13847" s="404">
        <v>43396</v>
      </c>
      <c r="B13847" s="5">
        <v>6953</v>
      </c>
      <c r="E13847" s="62">
        <v>27</v>
      </c>
      <c r="F13847" s="6" t="s">
        <v>1144</v>
      </c>
      <c r="G13847" s="6">
        <v>2018</v>
      </c>
      <c r="L13847" s="6"/>
      <c r="N13847" s="6" t="s">
        <v>2016</v>
      </c>
      <c r="P13847" s="407">
        <v>66</v>
      </c>
      <c r="Q13847" s="407">
        <v>66</v>
      </c>
      <c r="R13847" s="407">
        <v>3</v>
      </c>
      <c r="S13847" s="120" t="s">
        <v>3</v>
      </c>
      <c r="T13847" s="120" t="s">
        <v>44</v>
      </c>
      <c r="U13847" s="120" t="s">
        <v>1562</v>
      </c>
      <c r="V13847" s="6" t="s">
        <v>2028</v>
      </c>
      <c r="X13847" s="96" t="s">
        <v>1926</v>
      </c>
      <c r="AA13847" s="193">
        <v>42.268329999999999</v>
      </c>
      <c r="AB13847" s="193">
        <v>-122.7184</v>
      </c>
      <c r="AE13847" s="96" t="s">
        <v>1984</v>
      </c>
      <c r="AF13847" s="67" t="str">
        <f t="shared" si="348"/>
        <v>ex Trifolium sp.</v>
      </c>
      <c r="AG13847" s="3" t="s">
        <v>3273</v>
      </c>
      <c r="AH13847" s="3" t="s">
        <v>3273</v>
      </c>
      <c r="AT13847" s="35" t="s">
        <v>1928</v>
      </c>
    </row>
    <row r="13848" spans="1:46" x14ac:dyDescent="0.25">
      <c r="A13848" s="404">
        <v>43396</v>
      </c>
      <c r="B13848" s="5">
        <v>6954</v>
      </c>
      <c r="E13848" s="62">
        <v>27</v>
      </c>
      <c r="F13848" s="6" t="s">
        <v>1144</v>
      </c>
      <c r="G13848" s="6">
        <v>2018</v>
      </c>
      <c r="L13848" s="6"/>
      <c r="N13848" s="6" t="s">
        <v>2016</v>
      </c>
      <c r="P13848" s="407">
        <v>66</v>
      </c>
      <c r="Q13848" s="407">
        <v>66</v>
      </c>
      <c r="R13848" s="407">
        <v>4</v>
      </c>
      <c r="S13848" s="120" t="s">
        <v>3</v>
      </c>
      <c r="T13848" s="120" t="s">
        <v>44</v>
      </c>
      <c r="U13848" s="120" t="s">
        <v>1562</v>
      </c>
      <c r="V13848" s="6" t="s">
        <v>2028</v>
      </c>
      <c r="X13848" s="96" t="s">
        <v>1926</v>
      </c>
      <c r="AA13848" s="193">
        <v>42.268329999999999</v>
      </c>
      <c r="AB13848" s="193">
        <v>-122.7184</v>
      </c>
      <c r="AE13848" s="96" t="s">
        <v>1984</v>
      </c>
      <c r="AF13848" s="67" t="str">
        <f t="shared" si="348"/>
        <v>ex Trifolium sp.</v>
      </c>
      <c r="AG13848" s="3" t="s">
        <v>3273</v>
      </c>
      <c r="AH13848" s="3" t="s">
        <v>3273</v>
      </c>
      <c r="AT13848" s="35" t="s">
        <v>1928</v>
      </c>
    </row>
    <row r="13849" spans="1:46" x14ac:dyDescent="0.25">
      <c r="A13849" s="404">
        <v>43396</v>
      </c>
      <c r="B13849" s="5">
        <v>6956</v>
      </c>
      <c r="E13849" s="62">
        <v>27</v>
      </c>
      <c r="F13849" s="6" t="s">
        <v>1144</v>
      </c>
      <c r="G13849" s="6">
        <v>2018</v>
      </c>
      <c r="L13849" s="6"/>
      <c r="N13849" s="6" t="s">
        <v>2016</v>
      </c>
      <c r="P13849" s="407">
        <v>66</v>
      </c>
      <c r="Q13849" s="407">
        <v>66</v>
      </c>
      <c r="R13849" s="407">
        <v>5</v>
      </c>
      <c r="S13849" s="120" t="s">
        <v>3</v>
      </c>
      <c r="T13849" s="120" t="s">
        <v>44</v>
      </c>
      <c r="U13849" s="120" t="s">
        <v>1562</v>
      </c>
      <c r="V13849" s="6" t="s">
        <v>2028</v>
      </c>
      <c r="X13849" s="96" t="s">
        <v>1926</v>
      </c>
      <c r="AA13849" s="193">
        <v>42.268329999999999</v>
      </c>
      <c r="AB13849" s="193">
        <v>-122.7184</v>
      </c>
      <c r="AE13849" s="96" t="s">
        <v>1984</v>
      </c>
      <c r="AF13849" s="67" t="str">
        <f t="shared" si="348"/>
        <v>ex Trifolium sp.</v>
      </c>
      <c r="AG13849" s="3" t="s">
        <v>3273</v>
      </c>
      <c r="AH13849" s="3" t="s">
        <v>3273</v>
      </c>
      <c r="AT13849" s="35" t="s">
        <v>1928</v>
      </c>
    </row>
    <row r="13850" spans="1:46" x14ac:dyDescent="0.25">
      <c r="A13850" s="404">
        <v>43396</v>
      </c>
      <c r="B13850" s="5">
        <v>6957</v>
      </c>
      <c r="E13850" s="62">
        <v>27</v>
      </c>
      <c r="F13850" s="6" t="s">
        <v>1144</v>
      </c>
      <c r="G13850" s="6">
        <v>2018</v>
      </c>
      <c r="L13850" s="6"/>
      <c r="N13850" s="6" t="s">
        <v>2017</v>
      </c>
      <c r="P13850" s="407">
        <v>67</v>
      </c>
      <c r="Q13850" s="407">
        <v>67</v>
      </c>
      <c r="R13850" s="407">
        <v>1</v>
      </c>
      <c r="S13850" s="120" t="s">
        <v>3</v>
      </c>
      <c r="T13850" s="120" t="s">
        <v>44</v>
      </c>
      <c r="U13850" s="120" t="s">
        <v>1562</v>
      </c>
      <c r="V13850" s="6" t="s">
        <v>2028</v>
      </c>
      <c r="X13850" s="96" t="s">
        <v>1926</v>
      </c>
      <c r="AA13850" s="193">
        <v>42.268329999999999</v>
      </c>
      <c r="AB13850" s="193">
        <v>-122.7184</v>
      </c>
      <c r="AE13850" s="96" t="s">
        <v>1954</v>
      </c>
      <c r="AF13850" s="67" t="str">
        <f t="shared" si="348"/>
        <v>ex Potentilla glandulosa</v>
      </c>
      <c r="AG13850" s="3" t="s">
        <v>3273</v>
      </c>
      <c r="AH13850" s="3" t="s">
        <v>3273</v>
      </c>
      <c r="AT13850" s="35" t="s">
        <v>1928</v>
      </c>
    </row>
    <row r="13851" spans="1:46" x14ac:dyDescent="0.25">
      <c r="A13851" s="404">
        <v>43396</v>
      </c>
      <c r="B13851" s="5">
        <v>6959</v>
      </c>
      <c r="E13851" s="62">
        <v>27</v>
      </c>
      <c r="F13851" s="6" t="s">
        <v>1144</v>
      </c>
      <c r="G13851" s="6">
        <v>2018</v>
      </c>
      <c r="L13851" s="6"/>
      <c r="N13851" s="6" t="s">
        <v>2018</v>
      </c>
      <c r="P13851" s="407">
        <v>68</v>
      </c>
      <c r="Q13851" s="407">
        <v>68</v>
      </c>
      <c r="R13851" s="407">
        <v>1</v>
      </c>
      <c r="S13851" s="120" t="s">
        <v>3</v>
      </c>
      <c r="T13851" s="120" t="s">
        <v>44</v>
      </c>
      <c r="U13851" s="120" t="s">
        <v>1562</v>
      </c>
      <c r="V13851" s="6" t="s">
        <v>2028</v>
      </c>
      <c r="X13851" s="96" t="s">
        <v>1926</v>
      </c>
      <c r="AA13851" s="193">
        <v>42.268329999999999</v>
      </c>
      <c r="AB13851" s="193">
        <v>-122.7184</v>
      </c>
      <c r="AE13851" s="96" t="s">
        <v>1171</v>
      </c>
      <c r="AF13851" s="67" t="str">
        <f t="shared" si="348"/>
        <v>ex Achillea millefolium</v>
      </c>
      <c r="AG13851" s="3" t="s">
        <v>3273</v>
      </c>
      <c r="AH13851" s="3" t="s">
        <v>3273</v>
      </c>
      <c r="AT13851" s="35" t="s">
        <v>1928</v>
      </c>
    </row>
    <row r="13852" spans="1:46" x14ac:dyDescent="0.25">
      <c r="A13852" s="404">
        <v>43396</v>
      </c>
      <c r="B13852" s="5">
        <v>6961</v>
      </c>
      <c r="E13852" s="62">
        <v>27</v>
      </c>
      <c r="F13852" s="6" t="s">
        <v>1144</v>
      </c>
      <c r="G13852" s="6">
        <v>2018</v>
      </c>
      <c r="L13852" s="6"/>
      <c r="N13852" s="6" t="s">
        <v>2022</v>
      </c>
      <c r="P13852" s="407">
        <v>69</v>
      </c>
      <c r="Q13852" s="407">
        <v>69</v>
      </c>
      <c r="R13852" s="407">
        <v>1</v>
      </c>
      <c r="S13852" s="120" t="s">
        <v>3</v>
      </c>
      <c r="T13852" s="120" t="s">
        <v>44</v>
      </c>
      <c r="U13852" s="120" t="s">
        <v>1562</v>
      </c>
      <c r="V13852" s="6" t="s">
        <v>2028</v>
      </c>
      <c r="X13852" s="96" t="s">
        <v>1926</v>
      </c>
      <c r="AA13852" s="193">
        <v>42.268329999999999</v>
      </c>
      <c r="AB13852" s="193">
        <v>-122.7184</v>
      </c>
      <c r="AE13852" s="96" t="s">
        <v>2021</v>
      </c>
      <c r="AF13852" s="67" t="str">
        <f t="shared" si="348"/>
        <v>ex Sidalcea oregana</v>
      </c>
      <c r="AG13852" s="3" t="s">
        <v>3273</v>
      </c>
      <c r="AH13852" s="3" t="s">
        <v>3273</v>
      </c>
      <c r="AT13852" s="35" t="s">
        <v>1928</v>
      </c>
    </row>
    <row r="13853" spans="1:46" x14ac:dyDescent="0.25">
      <c r="A13853" s="404">
        <v>43396</v>
      </c>
      <c r="B13853" s="5">
        <v>6963</v>
      </c>
      <c r="E13853" s="62">
        <v>27</v>
      </c>
      <c r="F13853" s="6" t="s">
        <v>1144</v>
      </c>
      <c r="G13853" s="6">
        <v>2018</v>
      </c>
      <c r="L13853" s="6"/>
      <c r="N13853" s="6" t="s">
        <v>2023</v>
      </c>
      <c r="P13853" s="407">
        <v>70</v>
      </c>
      <c r="Q13853" s="407">
        <v>70</v>
      </c>
      <c r="R13853" s="407">
        <v>1</v>
      </c>
      <c r="S13853" s="120" t="s">
        <v>3</v>
      </c>
      <c r="T13853" s="120" t="s">
        <v>44</v>
      </c>
      <c r="U13853" s="120" t="s">
        <v>1562</v>
      </c>
      <c r="V13853" s="6" t="s">
        <v>2028</v>
      </c>
      <c r="X13853" s="96" t="s">
        <v>1926</v>
      </c>
      <c r="AA13853" s="193">
        <v>42.268329999999999</v>
      </c>
      <c r="AB13853" s="193">
        <v>-122.7184</v>
      </c>
      <c r="AE13853" s="96" t="s">
        <v>1015</v>
      </c>
      <c r="AF13853" s="67" t="str">
        <f t="shared" si="348"/>
        <v>ex Potentilla gracilis</v>
      </c>
      <c r="AG13853" s="3" t="s">
        <v>3273</v>
      </c>
      <c r="AH13853" s="3" t="s">
        <v>3273</v>
      </c>
      <c r="AT13853" s="35" t="s">
        <v>1928</v>
      </c>
    </row>
    <row r="13854" spans="1:46" x14ac:dyDescent="0.25">
      <c r="A13854" s="404">
        <v>43396</v>
      </c>
      <c r="B13854" s="5">
        <v>6965</v>
      </c>
      <c r="E13854" s="62">
        <v>27</v>
      </c>
      <c r="F13854" s="6" t="s">
        <v>1144</v>
      </c>
      <c r="G13854" s="6">
        <v>2018</v>
      </c>
      <c r="L13854" s="6"/>
      <c r="N13854" s="6" t="s">
        <v>2023</v>
      </c>
      <c r="P13854" s="407">
        <v>70</v>
      </c>
      <c r="Q13854" s="407">
        <v>70</v>
      </c>
      <c r="R13854" s="407">
        <v>2</v>
      </c>
      <c r="S13854" s="120" t="s">
        <v>3</v>
      </c>
      <c r="T13854" s="120" t="s">
        <v>44</v>
      </c>
      <c r="U13854" s="120" t="s">
        <v>1562</v>
      </c>
      <c r="V13854" s="6" t="s">
        <v>2028</v>
      </c>
      <c r="X13854" s="96" t="s">
        <v>1926</v>
      </c>
      <c r="AA13854" s="193">
        <v>42.268329999999999</v>
      </c>
      <c r="AB13854" s="193">
        <v>-122.7184</v>
      </c>
      <c r="AE13854" s="96" t="s">
        <v>1015</v>
      </c>
      <c r="AF13854" s="67" t="str">
        <f t="shared" si="348"/>
        <v>ex Potentilla gracilis</v>
      </c>
      <c r="AG13854" s="3" t="s">
        <v>3273</v>
      </c>
      <c r="AH13854" s="3" t="s">
        <v>3273</v>
      </c>
      <c r="AT13854" s="35" t="s">
        <v>1928</v>
      </c>
    </row>
    <row r="13855" spans="1:46" x14ac:dyDescent="0.25">
      <c r="A13855" s="404">
        <v>43396</v>
      </c>
      <c r="B13855" s="5">
        <v>6967</v>
      </c>
      <c r="E13855" s="62">
        <v>27</v>
      </c>
      <c r="F13855" s="6" t="s">
        <v>1144</v>
      </c>
      <c r="G13855" s="6">
        <v>2018</v>
      </c>
      <c r="L13855" s="6"/>
      <c r="N13855" s="6" t="s">
        <v>2023</v>
      </c>
      <c r="P13855" s="407">
        <v>70</v>
      </c>
      <c r="Q13855" s="407">
        <v>70</v>
      </c>
      <c r="R13855" s="407">
        <v>3</v>
      </c>
      <c r="S13855" s="120" t="s">
        <v>3</v>
      </c>
      <c r="T13855" s="120" t="s">
        <v>44</v>
      </c>
      <c r="U13855" s="120" t="s">
        <v>1562</v>
      </c>
      <c r="V13855" s="6" t="s">
        <v>2028</v>
      </c>
      <c r="X13855" s="96" t="s">
        <v>1926</v>
      </c>
      <c r="AA13855" s="193">
        <v>42.268329999999999</v>
      </c>
      <c r="AB13855" s="193">
        <v>-122.7184</v>
      </c>
      <c r="AE13855" s="96" t="s">
        <v>1015</v>
      </c>
      <c r="AF13855" s="67" t="str">
        <f t="shared" si="348"/>
        <v>ex Potentilla gracilis</v>
      </c>
      <c r="AG13855" s="3" t="s">
        <v>3273</v>
      </c>
      <c r="AH13855" s="3" t="s">
        <v>3273</v>
      </c>
      <c r="AT13855" s="35" t="s">
        <v>1928</v>
      </c>
    </row>
    <row r="13856" spans="1:46" x14ac:dyDescent="0.25">
      <c r="A13856" s="404">
        <v>43396</v>
      </c>
      <c r="B13856" s="5">
        <v>6968</v>
      </c>
      <c r="E13856" s="62">
        <v>27</v>
      </c>
      <c r="F13856" s="6" t="s">
        <v>1144</v>
      </c>
      <c r="G13856" s="6">
        <v>2018</v>
      </c>
      <c r="L13856" s="6"/>
      <c r="N13856" s="6" t="s">
        <v>2023</v>
      </c>
      <c r="P13856" s="407">
        <v>70</v>
      </c>
      <c r="Q13856" s="407">
        <v>70</v>
      </c>
      <c r="R13856" s="407">
        <v>4</v>
      </c>
      <c r="S13856" s="120" t="s">
        <v>3</v>
      </c>
      <c r="T13856" s="120" t="s">
        <v>44</v>
      </c>
      <c r="U13856" s="120" t="s">
        <v>1562</v>
      </c>
      <c r="V13856" s="6" t="s">
        <v>2028</v>
      </c>
      <c r="X13856" s="96" t="s">
        <v>1926</v>
      </c>
      <c r="AA13856" s="193">
        <v>42.268329999999999</v>
      </c>
      <c r="AB13856" s="193">
        <v>-122.7184</v>
      </c>
      <c r="AE13856" s="96" t="s">
        <v>1015</v>
      </c>
      <c r="AF13856" s="67" t="str">
        <f t="shared" si="348"/>
        <v>ex Potentilla gracilis</v>
      </c>
      <c r="AG13856" s="3" t="s">
        <v>3273</v>
      </c>
      <c r="AH13856" s="3" t="s">
        <v>3273</v>
      </c>
      <c r="AT13856" s="35" t="s">
        <v>1928</v>
      </c>
    </row>
    <row r="13857" spans="1:55" x14ac:dyDescent="0.25">
      <c r="A13857" s="404">
        <v>43396</v>
      </c>
      <c r="B13857" s="5">
        <v>6970</v>
      </c>
      <c r="E13857" s="62">
        <v>27</v>
      </c>
      <c r="F13857" s="6" t="s">
        <v>1144</v>
      </c>
      <c r="G13857" s="6">
        <v>2018</v>
      </c>
      <c r="L13857" s="6"/>
      <c r="N13857" s="6" t="s">
        <v>2023</v>
      </c>
      <c r="P13857" s="407">
        <v>70</v>
      </c>
      <c r="Q13857" s="407">
        <v>70</v>
      </c>
      <c r="R13857" s="407">
        <v>5</v>
      </c>
      <c r="S13857" s="120" t="s">
        <v>3</v>
      </c>
      <c r="T13857" s="120" t="s">
        <v>44</v>
      </c>
      <c r="U13857" s="120" t="s">
        <v>1562</v>
      </c>
      <c r="V13857" s="6" t="s">
        <v>2028</v>
      </c>
      <c r="X13857" s="96" t="s">
        <v>1926</v>
      </c>
      <c r="AA13857" s="193">
        <v>42.268329999999999</v>
      </c>
      <c r="AB13857" s="193">
        <v>-122.7184</v>
      </c>
      <c r="AE13857" s="96" t="s">
        <v>1015</v>
      </c>
      <c r="AF13857" s="67" t="str">
        <f t="shared" si="348"/>
        <v>ex Potentilla gracilis</v>
      </c>
      <c r="AG13857" s="3" t="s">
        <v>3273</v>
      </c>
      <c r="AH13857" s="3" t="s">
        <v>3273</v>
      </c>
      <c r="AT13857" s="35" t="s">
        <v>1928</v>
      </c>
    </row>
    <row r="13858" spans="1:55" x14ac:dyDescent="0.25">
      <c r="A13858" s="404">
        <v>43396</v>
      </c>
      <c r="B13858" s="5">
        <v>6972</v>
      </c>
      <c r="E13858" s="62">
        <v>27</v>
      </c>
      <c r="F13858" s="6" t="s">
        <v>1144</v>
      </c>
      <c r="G13858" s="6">
        <v>2018</v>
      </c>
      <c r="L13858" s="6"/>
      <c r="N13858" s="6" t="s">
        <v>2024</v>
      </c>
      <c r="P13858" s="407">
        <v>71</v>
      </c>
      <c r="Q13858" s="407">
        <v>71</v>
      </c>
      <c r="R13858" s="407">
        <v>1</v>
      </c>
      <c r="S13858" s="120" t="s">
        <v>3</v>
      </c>
      <c r="T13858" s="120" t="s">
        <v>44</v>
      </c>
      <c r="U13858" s="120" t="s">
        <v>1562</v>
      </c>
      <c r="V13858" s="6" t="s">
        <v>2028</v>
      </c>
      <c r="X13858" s="96" t="s">
        <v>1926</v>
      </c>
      <c r="AA13858" s="193">
        <v>42.268329999999999</v>
      </c>
      <c r="AB13858" s="193">
        <v>-122.7184</v>
      </c>
      <c r="AE13858" s="96" t="s">
        <v>1975</v>
      </c>
      <c r="AF13858" s="67" t="str">
        <f t="shared" si="348"/>
        <v>ex Penstemon rydbergii</v>
      </c>
      <c r="AG13858" s="3" t="s">
        <v>3273</v>
      </c>
      <c r="AH13858" s="3" t="s">
        <v>3273</v>
      </c>
      <c r="AT13858" s="35" t="s">
        <v>1928</v>
      </c>
    </row>
    <row r="13859" spans="1:55" x14ac:dyDescent="0.25">
      <c r="A13859" s="404">
        <v>43396</v>
      </c>
      <c r="B13859" s="5">
        <v>6974</v>
      </c>
      <c r="E13859" s="62">
        <v>27</v>
      </c>
      <c r="F13859" s="6" t="s">
        <v>1144</v>
      </c>
      <c r="G13859" s="6">
        <v>2018</v>
      </c>
      <c r="L13859" s="6"/>
      <c r="N13859" s="6" t="s">
        <v>2025</v>
      </c>
      <c r="P13859" s="407">
        <v>72</v>
      </c>
      <c r="Q13859" s="407">
        <v>72</v>
      </c>
      <c r="R13859" s="407">
        <v>1</v>
      </c>
      <c r="S13859" s="120" t="s">
        <v>3</v>
      </c>
      <c r="T13859" s="120" t="s">
        <v>44</v>
      </c>
      <c r="U13859" s="120" t="s">
        <v>1562</v>
      </c>
      <c r="V13859" s="6" t="s">
        <v>2028</v>
      </c>
      <c r="X13859" s="96" t="s">
        <v>1926</v>
      </c>
      <c r="AA13859" s="193">
        <v>42.268329999999999</v>
      </c>
      <c r="AB13859" s="193">
        <v>-122.7184</v>
      </c>
      <c r="AE13859" s="96" t="s">
        <v>991</v>
      </c>
      <c r="AF13859" s="67" t="str">
        <f t="shared" si="348"/>
        <v>ex Geranium oreganum</v>
      </c>
      <c r="AG13859" s="3" t="s">
        <v>3273</v>
      </c>
      <c r="AH13859" s="3" t="s">
        <v>3273</v>
      </c>
      <c r="AT13859" s="35" t="s">
        <v>1928</v>
      </c>
    </row>
    <row r="13860" spans="1:55" x14ac:dyDescent="0.25">
      <c r="A13860" s="404">
        <v>43396</v>
      </c>
      <c r="B13860" s="5">
        <v>6977</v>
      </c>
      <c r="C13860" s="120"/>
      <c r="D13860" s="120"/>
      <c r="E13860" s="121">
        <v>28</v>
      </c>
      <c r="F13860" s="119" t="s">
        <v>1144</v>
      </c>
      <c r="G13860" s="119">
        <v>2018</v>
      </c>
      <c r="H13860" s="119"/>
      <c r="I13860" s="120"/>
      <c r="J13860" s="120"/>
      <c r="K13860" s="120"/>
      <c r="L13860" s="6"/>
      <c r="M13860" s="120"/>
      <c r="N13860" s="119" t="s">
        <v>2026</v>
      </c>
      <c r="O13860" s="119"/>
      <c r="P13860" s="428">
        <v>73</v>
      </c>
      <c r="Q13860" s="428">
        <v>73</v>
      </c>
      <c r="R13860" s="428">
        <v>1</v>
      </c>
      <c r="S13860" s="120" t="s">
        <v>3</v>
      </c>
      <c r="T13860" s="120" t="s">
        <v>44</v>
      </c>
      <c r="U13860" s="120" t="s">
        <v>1562</v>
      </c>
      <c r="V13860" s="6" t="s">
        <v>2028</v>
      </c>
      <c r="W13860" s="120"/>
      <c r="X13860" s="120" t="s">
        <v>2442</v>
      </c>
      <c r="Y13860" s="120"/>
      <c r="Z13860" s="120"/>
      <c r="AA13860" s="122">
        <v>42.144950000000001</v>
      </c>
      <c r="AB13860" s="122">
        <v>-121.46675999999999</v>
      </c>
      <c r="AC13860" s="120"/>
      <c r="AD13860" s="120"/>
      <c r="AE13860" s="120" t="s">
        <v>2027</v>
      </c>
      <c r="AF13860" s="120" t="str">
        <f t="shared" si="348"/>
        <v>ex Holodiscus dumosus</v>
      </c>
      <c r="AG13860" s="3" t="s">
        <v>3273</v>
      </c>
      <c r="AH13860" s="3" t="s">
        <v>3273</v>
      </c>
      <c r="AI13860" s="120"/>
      <c r="AJ13860" s="120"/>
      <c r="AK13860" s="120"/>
      <c r="AL13860" s="120"/>
      <c r="AM13860" s="120"/>
      <c r="AN13860" s="120"/>
      <c r="AO13860" s="120"/>
      <c r="AP13860" s="120"/>
      <c r="AQ13860" s="120"/>
      <c r="AR13860" s="120"/>
      <c r="AS13860" s="120"/>
      <c r="AT13860" s="38" t="s">
        <v>1928</v>
      </c>
      <c r="AU13860" s="120"/>
      <c r="AV13860" s="120"/>
      <c r="AW13860" s="120"/>
      <c r="AX13860" s="120"/>
      <c r="AY13860" s="120"/>
      <c r="AZ13860" s="120"/>
      <c r="BA13860" s="120"/>
      <c r="BB13860" s="120"/>
      <c r="BC13860" s="120"/>
    </row>
    <row r="13861" spans="1:55" x14ac:dyDescent="0.25">
      <c r="A13861" s="404">
        <v>43396</v>
      </c>
      <c r="B13861" s="5">
        <v>6979</v>
      </c>
      <c r="E13861" s="121">
        <v>28</v>
      </c>
      <c r="F13861" s="119" t="s">
        <v>1144</v>
      </c>
      <c r="G13861" s="119">
        <v>2018</v>
      </c>
      <c r="H13861" s="119"/>
      <c r="I13861" s="120"/>
      <c r="J13861" s="120"/>
      <c r="K13861" s="120"/>
      <c r="L13861" s="6"/>
      <c r="M13861" s="120"/>
      <c r="N13861" s="119" t="s">
        <v>2026</v>
      </c>
      <c r="O13861" s="119"/>
      <c r="P13861" s="428">
        <v>73</v>
      </c>
      <c r="Q13861" s="428">
        <v>73</v>
      </c>
      <c r="R13861" s="428">
        <v>2</v>
      </c>
      <c r="S13861" s="120" t="s">
        <v>3</v>
      </c>
      <c r="T13861" s="120" t="s">
        <v>44</v>
      </c>
      <c r="U13861" s="120" t="s">
        <v>1562</v>
      </c>
      <c r="V13861" s="6" t="s">
        <v>2028</v>
      </c>
      <c r="W13861" s="120"/>
      <c r="X13861" s="120" t="s">
        <v>2442</v>
      </c>
      <c r="Y13861" s="120"/>
      <c r="Z13861" s="120"/>
      <c r="AA13861" s="122">
        <v>42.144950000000001</v>
      </c>
      <c r="AB13861" s="122">
        <v>-121.46675999999999</v>
      </c>
      <c r="AC13861" s="120"/>
      <c r="AD13861" s="120"/>
      <c r="AE13861" s="120" t="s">
        <v>2027</v>
      </c>
      <c r="AF13861" s="120" t="str">
        <f t="shared" si="348"/>
        <v>ex Holodiscus dumosus</v>
      </c>
      <c r="AG13861" s="3" t="s">
        <v>3273</v>
      </c>
      <c r="AH13861" s="3" t="s">
        <v>3273</v>
      </c>
      <c r="AI13861" s="120"/>
      <c r="AJ13861" s="120"/>
      <c r="AK13861" s="120"/>
      <c r="AL13861" s="120"/>
      <c r="AM13861" s="120"/>
      <c r="AN13861" s="120"/>
      <c r="AO13861" s="120"/>
      <c r="AP13861" s="120"/>
      <c r="AQ13861" s="120"/>
      <c r="AR13861" s="120"/>
      <c r="AS13861" s="120"/>
      <c r="AT13861" s="38" t="s">
        <v>1928</v>
      </c>
    </row>
    <row r="13862" spans="1:55" x14ac:dyDescent="0.25">
      <c r="A13862" s="404">
        <v>43396</v>
      </c>
      <c r="B13862" s="5">
        <v>6981</v>
      </c>
      <c r="E13862" s="121">
        <v>28</v>
      </c>
      <c r="F13862" s="119" t="s">
        <v>1144</v>
      </c>
      <c r="G13862" s="119">
        <v>2018</v>
      </c>
      <c r="H13862" s="119"/>
      <c r="I13862" s="120"/>
      <c r="J13862" s="120"/>
      <c r="K13862" s="120"/>
      <c r="L13862" s="6"/>
      <c r="M13862" s="120"/>
      <c r="N13862" s="119" t="s">
        <v>2026</v>
      </c>
      <c r="O13862" s="119"/>
      <c r="P13862" s="428">
        <v>73</v>
      </c>
      <c r="Q13862" s="428">
        <v>73</v>
      </c>
      <c r="R13862" s="428">
        <v>3</v>
      </c>
      <c r="S13862" s="120" t="s">
        <v>3</v>
      </c>
      <c r="T13862" s="120" t="s">
        <v>44</v>
      </c>
      <c r="U13862" s="120" t="s">
        <v>1562</v>
      </c>
      <c r="V13862" s="6" t="s">
        <v>2028</v>
      </c>
      <c r="W13862" s="120"/>
      <c r="X13862" s="120" t="s">
        <v>2442</v>
      </c>
      <c r="Y13862" s="120"/>
      <c r="Z13862" s="120"/>
      <c r="AA13862" s="122">
        <v>42.144950000000001</v>
      </c>
      <c r="AB13862" s="122">
        <v>-121.46675999999999</v>
      </c>
      <c r="AC13862" s="120"/>
      <c r="AD13862" s="120"/>
      <c r="AE13862" s="120" t="s">
        <v>2027</v>
      </c>
      <c r="AF13862" s="120" t="str">
        <f t="shared" si="348"/>
        <v>ex Holodiscus dumosus</v>
      </c>
      <c r="AG13862" s="3" t="s">
        <v>3273</v>
      </c>
      <c r="AH13862" s="3" t="s">
        <v>3273</v>
      </c>
      <c r="AI13862" s="120"/>
      <c r="AJ13862" s="120"/>
      <c r="AK13862" s="120"/>
      <c r="AL13862" s="120"/>
      <c r="AM13862" s="120"/>
      <c r="AN13862" s="120"/>
      <c r="AO13862" s="120"/>
      <c r="AP13862" s="120"/>
      <c r="AQ13862" s="120"/>
      <c r="AR13862" s="120"/>
      <c r="AS13862" s="120"/>
      <c r="AT13862" s="38" t="s">
        <v>1928</v>
      </c>
    </row>
    <row r="13863" spans="1:55" x14ac:dyDescent="0.25">
      <c r="A13863" s="404">
        <v>43396</v>
      </c>
      <c r="B13863" s="5">
        <v>6983</v>
      </c>
      <c r="E13863" s="121">
        <v>28</v>
      </c>
      <c r="F13863" s="119" t="s">
        <v>1144</v>
      </c>
      <c r="G13863" s="119">
        <v>2018</v>
      </c>
      <c r="H13863" s="119"/>
      <c r="I13863" s="120"/>
      <c r="J13863" s="120"/>
      <c r="K13863" s="120"/>
      <c r="L13863" s="6"/>
      <c r="M13863" s="120"/>
      <c r="N13863" s="119" t="s">
        <v>2026</v>
      </c>
      <c r="O13863" s="119"/>
      <c r="P13863" s="428">
        <v>73</v>
      </c>
      <c r="Q13863" s="428">
        <v>73</v>
      </c>
      <c r="R13863" s="428">
        <v>4</v>
      </c>
      <c r="S13863" s="120" t="s">
        <v>3</v>
      </c>
      <c r="T13863" s="120" t="s">
        <v>44</v>
      </c>
      <c r="U13863" s="120" t="s">
        <v>1562</v>
      </c>
      <c r="V13863" s="6" t="s">
        <v>2028</v>
      </c>
      <c r="W13863" s="120"/>
      <c r="X13863" s="120" t="s">
        <v>2442</v>
      </c>
      <c r="Y13863" s="120"/>
      <c r="Z13863" s="120"/>
      <c r="AA13863" s="122">
        <v>42.144950000000001</v>
      </c>
      <c r="AB13863" s="122">
        <v>-121.46675999999999</v>
      </c>
      <c r="AC13863" s="120"/>
      <c r="AD13863" s="120"/>
      <c r="AE13863" s="120" t="s">
        <v>2027</v>
      </c>
      <c r="AF13863" s="120" t="str">
        <f t="shared" si="348"/>
        <v>ex Holodiscus dumosus</v>
      </c>
      <c r="AG13863" s="3" t="s">
        <v>3273</v>
      </c>
      <c r="AH13863" s="3" t="s">
        <v>3273</v>
      </c>
      <c r="AI13863" s="120"/>
      <c r="AJ13863" s="120"/>
      <c r="AK13863" s="120"/>
      <c r="AL13863" s="120"/>
      <c r="AM13863" s="120"/>
      <c r="AN13863" s="120"/>
      <c r="AO13863" s="120"/>
      <c r="AP13863" s="120"/>
      <c r="AQ13863" s="120"/>
      <c r="AR13863" s="120"/>
      <c r="AS13863" s="120"/>
      <c r="AT13863" s="38" t="s">
        <v>1928</v>
      </c>
    </row>
    <row r="13864" spans="1:55" x14ac:dyDescent="0.25">
      <c r="A13864" s="404">
        <v>43396</v>
      </c>
      <c r="B13864" s="5">
        <v>6985</v>
      </c>
      <c r="E13864" s="121">
        <v>28</v>
      </c>
      <c r="F13864" s="119" t="s">
        <v>1144</v>
      </c>
      <c r="G13864" s="119">
        <v>2018</v>
      </c>
      <c r="H13864" s="119"/>
      <c r="I13864" s="120"/>
      <c r="J13864" s="120"/>
      <c r="K13864" s="120"/>
      <c r="L13864" s="6"/>
      <c r="M13864" s="120"/>
      <c r="N13864" s="119" t="s">
        <v>2026</v>
      </c>
      <c r="O13864" s="119"/>
      <c r="P13864" s="428">
        <v>73</v>
      </c>
      <c r="Q13864" s="428">
        <v>73</v>
      </c>
      <c r="R13864" s="428">
        <v>5</v>
      </c>
      <c r="S13864" s="120" t="s">
        <v>3</v>
      </c>
      <c r="T13864" s="120" t="s">
        <v>44</v>
      </c>
      <c r="U13864" s="120" t="s">
        <v>1562</v>
      </c>
      <c r="V13864" s="6" t="s">
        <v>2028</v>
      </c>
      <c r="W13864" s="120"/>
      <c r="X13864" s="120" t="s">
        <v>2442</v>
      </c>
      <c r="Y13864" s="120"/>
      <c r="Z13864" s="120"/>
      <c r="AA13864" s="122">
        <v>42.144950000000001</v>
      </c>
      <c r="AB13864" s="122">
        <v>-121.46675999999999</v>
      </c>
      <c r="AC13864" s="120"/>
      <c r="AD13864" s="120"/>
      <c r="AE13864" s="120" t="s">
        <v>2027</v>
      </c>
      <c r="AF13864" s="120" t="str">
        <f t="shared" si="348"/>
        <v>ex Holodiscus dumosus</v>
      </c>
      <c r="AG13864" s="3" t="s">
        <v>3273</v>
      </c>
      <c r="AH13864" s="3" t="s">
        <v>3273</v>
      </c>
      <c r="AI13864" s="120"/>
      <c r="AJ13864" s="120"/>
      <c r="AK13864" s="120"/>
      <c r="AL13864" s="120"/>
      <c r="AM13864" s="120"/>
      <c r="AN13864" s="120"/>
      <c r="AO13864" s="120"/>
      <c r="AP13864" s="120"/>
      <c r="AQ13864" s="120"/>
      <c r="AR13864" s="120"/>
      <c r="AS13864" s="120"/>
      <c r="AT13864" s="38" t="s">
        <v>1928</v>
      </c>
    </row>
    <row r="13865" spans="1:55" x14ac:dyDescent="0.25">
      <c r="A13865" s="404">
        <v>43396</v>
      </c>
      <c r="B13865" s="5">
        <v>6987</v>
      </c>
      <c r="E13865" s="121">
        <v>28</v>
      </c>
      <c r="F13865" s="119" t="s">
        <v>1144</v>
      </c>
      <c r="G13865" s="119">
        <v>2018</v>
      </c>
      <c r="H13865" s="119"/>
      <c r="I13865" s="120"/>
      <c r="J13865" s="120"/>
      <c r="K13865" s="120"/>
      <c r="L13865" s="6"/>
      <c r="M13865" s="120"/>
      <c r="N13865" s="119" t="s">
        <v>2026</v>
      </c>
      <c r="O13865" s="119"/>
      <c r="P13865" s="428">
        <v>73</v>
      </c>
      <c r="Q13865" s="428">
        <v>73</v>
      </c>
      <c r="R13865" s="428">
        <v>6</v>
      </c>
      <c r="S13865" s="120" t="s">
        <v>3</v>
      </c>
      <c r="T13865" s="120" t="s">
        <v>44</v>
      </c>
      <c r="U13865" s="120" t="s">
        <v>1562</v>
      </c>
      <c r="V13865" s="6" t="s">
        <v>2028</v>
      </c>
      <c r="W13865" s="120"/>
      <c r="X13865" s="120" t="s">
        <v>2442</v>
      </c>
      <c r="Y13865" s="120"/>
      <c r="Z13865" s="120"/>
      <c r="AA13865" s="122">
        <v>42.144950000000001</v>
      </c>
      <c r="AB13865" s="122">
        <v>-121.46675999999999</v>
      </c>
      <c r="AC13865" s="120"/>
      <c r="AD13865" s="120"/>
      <c r="AE13865" s="120" t="s">
        <v>2027</v>
      </c>
      <c r="AF13865" s="120" t="str">
        <f t="shared" si="348"/>
        <v>ex Holodiscus dumosus</v>
      </c>
      <c r="AG13865" s="3" t="s">
        <v>3273</v>
      </c>
      <c r="AH13865" s="3" t="s">
        <v>3273</v>
      </c>
      <c r="AI13865" s="120"/>
      <c r="AJ13865" s="120"/>
      <c r="AK13865" s="120"/>
      <c r="AL13865" s="120"/>
      <c r="AM13865" s="120"/>
      <c r="AN13865" s="120"/>
      <c r="AO13865" s="120"/>
      <c r="AP13865" s="120"/>
      <c r="AQ13865" s="120"/>
      <c r="AR13865" s="120"/>
      <c r="AS13865" s="120"/>
      <c r="AT13865" s="38" t="s">
        <v>1928</v>
      </c>
    </row>
    <row r="13866" spans="1:55" x14ac:dyDescent="0.25">
      <c r="A13866" s="404">
        <v>43396</v>
      </c>
      <c r="B13866" s="5">
        <v>6989</v>
      </c>
      <c r="E13866" s="121">
        <v>28</v>
      </c>
      <c r="F13866" s="119" t="s">
        <v>1144</v>
      </c>
      <c r="G13866" s="119">
        <v>2018</v>
      </c>
      <c r="H13866" s="119"/>
      <c r="I13866" s="120"/>
      <c r="J13866" s="120"/>
      <c r="K13866" s="120"/>
      <c r="L13866" s="6"/>
      <c r="M13866" s="120"/>
      <c r="N13866" s="119" t="s">
        <v>2026</v>
      </c>
      <c r="O13866" s="119"/>
      <c r="P13866" s="428">
        <v>73</v>
      </c>
      <c r="Q13866" s="428">
        <v>73</v>
      </c>
      <c r="R13866" s="428">
        <v>7</v>
      </c>
      <c r="S13866" s="120" t="s">
        <v>3</v>
      </c>
      <c r="T13866" s="120" t="s">
        <v>44</v>
      </c>
      <c r="U13866" s="120" t="s">
        <v>1562</v>
      </c>
      <c r="V13866" s="6" t="s">
        <v>2028</v>
      </c>
      <c r="W13866" s="120"/>
      <c r="X13866" s="120" t="s">
        <v>2442</v>
      </c>
      <c r="Y13866" s="120"/>
      <c r="Z13866" s="120"/>
      <c r="AA13866" s="122">
        <v>42.144950000000001</v>
      </c>
      <c r="AB13866" s="122">
        <v>-121.46675999999999</v>
      </c>
      <c r="AC13866" s="120"/>
      <c r="AD13866" s="120"/>
      <c r="AE13866" s="120" t="s">
        <v>2027</v>
      </c>
      <c r="AF13866" s="120" t="str">
        <f t="shared" si="348"/>
        <v>ex Holodiscus dumosus</v>
      </c>
      <c r="AG13866" s="3" t="s">
        <v>3273</v>
      </c>
      <c r="AH13866" s="3" t="s">
        <v>3273</v>
      </c>
      <c r="AI13866" s="120"/>
      <c r="AJ13866" s="120"/>
      <c r="AK13866" s="120"/>
      <c r="AL13866" s="120"/>
      <c r="AM13866" s="120"/>
      <c r="AN13866" s="120"/>
      <c r="AO13866" s="120"/>
      <c r="AP13866" s="120"/>
      <c r="AQ13866" s="120"/>
      <c r="AR13866" s="120"/>
      <c r="AS13866" s="120"/>
      <c r="AT13866" s="38" t="s">
        <v>1928</v>
      </c>
    </row>
    <row r="13867" spans="1:55" x14ac:dyDescent="0.25">
      <c r="A13867" s="404">
        <v>43396</v>
      </c>
      <c r="B13867" s="5">
        <v>6991</v>
      </c>
      <c r="E13867" s="121">
        <v>28</v>
      </c>
      <c r="F13867" s="119" t="s">
        <v>1144</v>
      </c>
      <c r="G13867" s="119">
        <v>2018</v>
      </c>
      <c r="H13867" s="119"/>
      <c r="I13867" s="120"/>
      <c r="J13867" s="120"/>
      <c r="K13867" s="120"/>
      <c r="L13867" s="6"/>
      <c r="M13867" s="120"/>
      <c r="N13867" s="119" t="s">
        <v>2026</v>
      </c>
      <c r="O13867" s="119"/>
      <c r="P13867" s="428">
        <v>73</v>
      </c>
      <c r="Q13867" s="428">
        <v>73</v>
      </c>
      <c r="R13867" s="428">
        <v>8</v>
      </c>
      <c r="S13867" s="120" t="s">
        <v>3</v>
      </c>
      <c r="T13867" s="120" t="s">
        <v>44</v>
      </c>
      <c r="U13867" s="120" t="s">
        <v>1562</v>
      </c>
      <c r="V13867" s="6" t="s">
        <v>2028</v>
      </c>
      <c r="W13867" s="120"/>
      <c r="X13867" s="120" t="s">
        <v>2442</v>
      </c>
      <c r="Y13867" s="120"/>
      <c r="Z13867" s="120"/>
      <c r="AA13867" s="122">
        <v>42.144950000000001</v>
      </c>
      <c r="AB13867" s="122">
        <v>-121.46675999999999</v>
      </c>
      <c r="AC13867" s="120"/>
      <c r="AD13867" s="120"/>
      <c r="AE13867" s="120" t="s">
        <v>2027</v>
      </c>
      <c r="AF13867" s="120" t="str">
        <f t="shared" si="348"/>
        <v>ex Holodiscus dumosus</v>
      </c>
      <c r="AG13867" s="3" t="s">
        <v>3273</v>
      </c>
      <c r="AH13867" s="3" t="s">
        <v>3273</v>
      </c>
      <c r="AI13867" s="120"/>
      <c r="AJ13867" s="120"/>
      <c r="AK13867" s="120"/>
      <c r="AL13867" s="120"/>
      <c r="AM13867" s="120"/>
      <c r="AN13867" s="120"/>
      <c r="AO13867" s="120"/>
      <c r="AP13867" s="120"/>
      <c r="AQ13867" s="120"/>
      <c r="AR13867" s="120"/>
      <c r="AS13867" s="120"/>
      <c r="AT13867" s="38" t="s">
        <v>1928</v>
      </c>
    </row>
    <row r="13868" spans="1:55" x14ac:dyDescent="0.25">
      <c r="A13868" s="404">
        <v>43396</v>
      </c>
      <c r="B13868" s="5">
        <v>6993</v>
      </c>
      <c r="E13868" s="121">
        <v>28</v>
      </c>
      <c r="F13868" s="119" t="s">
        <v>1144</v>
      </c>
      <c r="G13868" s="119">
        <v>2018</v>
      </c>
      <c r="H13868" s="119"/>
      <c r="I13868" s="120"/>
      <c r="J13868" s="120"/>
      <c r="K13868" s="120"/>
      <c r="L13868" s="6"/>
      <c r="M13868" s="120"/>
      <c r="N13868" s="119" t="s">
        <v>2026</v>
      </c>
      <c r="O13868" s="119"/>
      <c r="P13868" s="428">
        <v>73</v>
      </c>
      <c r="Q13868" s="428">
        <v>73</v>
      </c>
      <c r="R13868" s="428">
        <v>9</v>
      </c>
      <c r="S13868" s="120" t="s">
        <v>3</v>
      </c>
      <c r="T13868" s="120" t="s">
        <v>44</v>
      </c>
      <c r="U13868" s="120" t="s">
        <v>1562</v>
      </c>
      <c r="V13868" s="6" t="s">
        <v>2028</v>
      </c>
      <c r="W13868" s="120"/>
      <c r="X13868" s="120" t="s">
        <v>2442</v>
      </c>
      <c r="Y13868" s="120"/>
      <c r="Z13868" s="120"/>
      <c r="AA13868" s="122">
        <v>42.144950000000001</v>
      </c>
      <c r="AB13868" s="122">
        <v>-121.46675999999999</v>
      </c>
      <c r="AC13868" s="120"/>
      <c r="AD13868" s="120"/>
      <c r="AE13868" s="120" t="s">
        <v>2027</v>
      </c>
      <c r="AF13868" s="120" t="str">
        <f t="shared" si="348"/>
        <v>ex Holodiscus dumosus</v>
      </c>
      <c r="AG13868" s="3" t="s">
        <v>3273</v>
      </c>
      <c r="AH13868" s="3" t="s">
        <v>3273</v>
      </c>
      <c r="AI13868" s="120"/>
      <c r="AJ13868" s="120"/>
      <c r="AK13868" s="120"/>
      <c r="AL13868" s="120"/>
      <c r="AM13868" s="120"/>
      <c r="AN13868" s="120"/>
      <c r="AO13868" s="120"/>
      <c r="AP13868" s="120"/>
      <c r="AQ13868" s="120"/>
      <c r="AR13868" s="120"/>
      <c r="AS13868" s="120"/>
      <c r="AT13868" s="38" t="s">
        <v>1928</v>
      </c>
    </row>
    <row r="13869" spans="1:55" x14ac:dyDescent="0.25">
      <c r="A13869" s="404">
        <v>43396</v>
      </c>
      <c r="B13869" s="5">
        <v>6995</v>
      </c>
      <c r="E13869" s="121">
        <v>28</v>
      </c>
      <c r="F13869" s="119" t="s">
        <v>1144</v>
      </c>
      <c r="G13869" s="119">
        <v>2018</v>
      </c>
      <c r="H13869" s="119"/>
      <c r="I13869" s="120"/>
      <c r="J13869" s="120"/>
      <c r="K13869" s="120"/>
      <c r="L13869" s="6"/>
      <c r="M13869" s="120"/>
      <c r="N13869" s="119" t="s">
        <v>2026</v>
      </c>
      <c r="O13869" s="119"/>
      <c r="P13869" s="428">
        <v>73</v>
      </c>
      <c r="Q13869" s="428">
        <v>73</v>
      </c>
      <c r="R13869" s="428">
        <v>10</v>
      </c>
      <c r="S13869" s="120" t="s">
        <v>3</v>
      </c>
      <c r="T13869" s="120" t="s">
        <v>44</v>
      </c>
      <c r="U13869" s="120" t="s">
        <v>1562</v>
      </c>
      <c r="V13869" s="6" t="s">
        <v>2028</v>
      </c>
      <c r="W13869" s="120"/>
      <c r="X13869" s="120" t="s">
        <v>2442</v>
      </c>
      <c r="Y13869" s="120"/>
      <c r="Z13869" s="120"/>
      <c r="AA13869" s="122">
        <v>42.144950000000001</v>
      </c>
      <c r="AB13869" s="122">
        <v>-121.46675999999999</v>
      </c>
      <c r="AC13869" s="120"/>
      <c r="AD13869" s="120"/>
      <c r="AE13869" s="120" t="s">
        <v>2027</v>
      </c>
      <c r="AF13869" s="120" t="str">
        <f t="shared" si="348"/>
        <v>ex Holodiscus dumosus</v>
      </c>
      <c r="AG13869" s="3" t="s">
        <v>3273</v>
      </c>
      <c r="AH13869" s="3" t="s">
        <v>3273</v>
      </c>
      <c r="AI13869" s="120"/>
      <c r="AJ13869" s="120"/>
      <c r="AK13869" s="120"/>
      <c r="AL13869" s="120"/>
      <c r="AM13869" s="120"/>
      <c r="AN13869" s="120"/>
      <c r="AO13869" s="120"/>
      <c r="AP13869" s="120"/>
      <c r="AQ13869" s="120"/>
      <c r="AR13869" s="120"/>
      <c r="AS13869" s="120"/>
      <c r="AT13869" s="38" t="s">
        <v>1928</v>
      </c>
    </row>
    <row r="13870" spans="1:55" x14ac:dyDescent="0.25">
      <c r="A13870" s="404">
        <v>43396</v>
      </c>
      <c r="B13870" s="5">
        <v>6997</v>
      </c>
      <c r="E13870" s="121">
        <v>28</v>
      </c>
      <c r="F13870" s="119" t="s">
        <v>1144</v>
      </c>
      <c r="G13870" s="119">
        <v>2018</v>
      </c>
      <c r="H13870" s="119"/>
      <c r="I13870" s="120"/>
      <c r="J13870" s="120"/>
      <c r="K13870" s="120"/>
      <c r="L13870" s="6"/>
      <c r="M13870" s="120"/>
      <c r="N13870" s="119" t="s">
        <v>2026</v>
      </c>
      <c r="O13870" s="119"/>
      <c r="P13870" s="428">
        <v>73</v>
      </c>
      <c r="Q13870" s="428">
        <v>73</v>
      </c>
      <c r="R13870" s="428">
        <v>11</v>
      </c>
      <c r="S13870" s="120" t="s">
        <v>3</v>
      </c>
      <c r="T13870" s="120" t="s">
        <v>44</v>
      </c>
      <c r="U13870" s="120" t="s">
        <v>1562</v>
      </c>
      <c r="V13870" s="6" t="s">
        <v>2028</v>
      </c>
      <c r="W13870" s="120"/>
      <c r="X13870" s="120" t="s">
        <v>2442</v>
      </c>
      <c r="Y13870" s="120"/>
      <c r="Z13870" s="120"/>
      <c r="AA13870" s="122">
        <v>42.144950000000001</v>
      </c>
      <c r="AB13870" s="122">
        <v>-121.46675999999999</v>
      </c>
      <c r="AC13870" s="120"/>
      <c r="AD13870" s="120"/>
      <c r="AE13870" s="120" t="s">
        <v>2027</v>
      </c>
      <c r="AF13870" s="120" t="str">
        <f t="shared" si="348"/>
        <v>ex Holodiscus dumosus</v>
      </c>
      <c r="AG13870" s="3" t="s">
        <v>3273</v>
      </c>
      <c r="AH13870" s="3" t="s">
        <v>3273</v>
      </c>
      <c r="AI13870" s="120"/>
      <c r="AJ13870" s="120"/>
      <c r="AK13870" s="120"/>
      <c r="AL13870" s="120"/>
      <c r="AM13870" s="120"/>
      <c r="AN13870" s="120"/>
      <c r="AO13870" s="120"/>
      <c r="AP13870" s="120"/>
      <c r="AQ13870" s="120"/>
      <c r="AR13870" s="120"/>
      <c r="AS13870" s="120"/>
      <c r="AT13870" s="38" t="s">
        <v>1928</v>
      </c>
    </row>
    <row r="13871" spans="1:55" x14ac:dyDescent="0.25">
      <c r="A13871" s="404">
        <v>43396</v>
      </c>
      <c r="B13871" s="5">
        <v>6999</v>
      </c>
      <c r="E13871" s="121">
        <v>28</v>
      </c>
      <c r="F13871" s="119" t="s">
        <v>1144</v>
      </c>
      <c r="G13871" s="119">
        <v>2018</v>
      </c>
      <c r="H13871" s="119"/>
      <c r="I13871" s="120"/>
      <c r="J13871" s="120"/>
      <c r="K13871" s="120"/>
      <c r="L13871" s="6"/>
      <c r="M13871" s="120"/>
      <c r="N13871" s="119" t="s">
        <v>2026</v>
      </c>
      <c r="O13871" s="119"/>
      <c r="P13871" s="428">
        <v>73</v>
      </c>
      <c r="Q13871" s="428">
        <v>73</v>
      </c>
      <c r="R13871" s="428">
        <v>12</v>
      </c>
      <c r="S13871" s="120" t="s">
        <v>3</v>
      </c>
      <c r="T13871" s="120" t="s">
        <v>44</v>
      </c>
      <c r="U13871" s="120" t="s">
        <v>1562</v>
      </c>
      <c r="V13871" s="6" t="s">
        <v>2028</v>
      </c>
      <c r="W13871" s="120"/>
      <c r="X13871" s="120" t="s">
        <v>2442</v>
      </c>
      <c r="Y13871" s="120"/>
      <c r="Z13871" s="120"/>
      <c r="AA13871" s="122">
        <v>42.144950000000001</v>
      </c>
      <c r="AB13871" s="122">
        <v>-121.46675999999999</v>
      </c>
      <c r="AC13871" s="120"/>
      <c r="AD13871" s="120"/>
      <c r="AE13871" s="120" t="s">
        <v>2027</v>
      </c>
      <c r="AF13871" s="120" t="str">
        <f t="shared" si="348"/>
        <v>ex Holodiscus dumosus</v>
      </c>
      <c r="AG13871" s="3" t="s">
        <v>3273</v>
      </c>
      <c r="AH13871" s="3" t="s">
        <v>3273</v>
      </c>
      <c r="AI13871" s="120"/>
      <c r="AJ13871" s="120"/>
      <c r="AK13871" s="120"/>
      <c r="AL13871" s="120"/>
      <c r="AM13871" s="120"/>
      <c r="AN13871" s="120"/>
      <c r="AO13871" s="120"/>
      <c r="AP13871" s="120"/>
      <c r="AQ13871" s="120"/>
      <c r="AR13871" s="120"/>
      <c r="AS13871" s="120"/>
      <c r="AT13871" s="38" t="s">
        <v>1928</v>
      </c>
    </row>
    <row r="13872" spans="1:55" x14ac:dyDescent="0.25">
      <c r="A13872" s="404">
        <v>43396</v>
      </c>
      <c r="B13872" s="5">
        <v>269</v>
      </c>
      <c r="E13872" s="62">
        <v>29</v>
      </c>
      <c r="F13872" s="6" t="s">
        <v>52</v>
      </c>
      <c r="G13872" s="6">
        <v>2018</v>
      </c>
      <c r="L13872" s="6"/>
      <c r="N13872" s="6" t="s">
        <v>140</v>
      </c>
      <c r="O13872" s="4">
        <f>MIN(SEARCH({0,1,2,3,4,5,6,7,8,9},N13872&amp;"0123456789"))</f>
        <v>3</v>
      </c>
      <c r="P13872" s="409" t="str">
        <f t="shared" ref="P13872:P13878" si="349">RIGHT(N13872, LEN(N13872)-O13872+1)</f>
        <v>8</v>
      </c>
      <c r="Q13872" s="471">
        <v>8</v>
      </c>
      <c r="R13872" s="407">
        <v>1</v>
      </c>
      <c r="S13872" s="3" t="s">
        <v>3</v>
      </c>
      <c r="T13872" s="3" t="s">
        <v>44</v>
      </c>
      <c r="U13872" s="3" t="s">
        <v>137</v>
      </c>
      <c r="V13872" s="3" t="s">
        <v>1921</v>
      </c>
      <c r="X13872" s="3" t="s">
        <v>3003</v>
      </c>
      <c r="AA13872" s="18">
        <v>44.785839330000002</v>
      </c>
      <c r="AB13872" s="18">
        <v>-123.0164383</v>
      </c>
      <c r="AC13872" s="3" t="s">
        <v>45</v>
      </c>
      <c r="AG13872" s="3" t="s">
        <v>3265</v>
      </c>
      <c r="AH13872" s="3" t="s">
        <v>1671</v>
      </c>
      <c r="AT13872" s="3" t="s">
        <v>141</v>
      </c>
    </row>
    <row r="13873" spans="1:46" x14ac:dyDescent="0.25">
      <c r="A13873" s="404">
        <v>43396</v>
      </c>
      <c r="B13873" s="5">
        <v>270</v>
      </c>
      <c r="E13873" s="62">
        <v>29</v>
      </c>
      <c r="F13873" s="6" t="s">
        <v>52</v>
      </c>
      <c r="G13873" s="6">
        <v>2018</v>
      </c>
      <c r="L13873" s="6"/>
      <c r="N13873" s="6" t="s">
        <v>140</v>
      </c>
      <c r="O13873" s="4">
        <f>MIN(SEARCH({0,1,2,3,4,5,6,7,8,9},N13873&amp;"0123456789"))</f>
        <v>3</v>
      </c>
      <c r="P13873" s="409" t="str">
        <f t="shared" si="349"/>
        <v>8</v>
      </c>
      <c r="Q13873" s="471">
        <v>8</v>
      </c>
      <c r="R13873" s="407">
        <v>2</v>
      </c>
      <c r="S13873" s="3" t="s">
        <v>3</v>
      </c>
      <c r="T13873" s="3" t="s">
        <v>44</v>
      </c>
      <c r="U13873" s="3" t="s">
        <v>137</v>
      </c>
      <c r="V13873" s="3" t="s">
        <v>1921</v>
      </c>
      <c r="X13873" s="3" t="s">
        <v>3003</v>
      </c>
      <c r="AA13873" s="18">
        <v>44.785839330000002</v>
      </c>
      <c r="AB13873" s="18">
        <v>-123.0164383</v>
      </c>
      <c r="AC13873" s="3" t="s">
        <v>45</v>
      </c>
      <c r="AG13873" s="3" t="s">
        <v>3265</v>
      </c>
      <c r="AH13873" s="3" t="s">
        <v>1671</v>
      </c>
      <c r="AT13873" s="3" t="s">
        <v>141</v>
      </c>
    </row>
    <row r="13874" spans="1:46" x14ac:dyDescent="0.25">
      <c r="A13874" s="404">
        <v>43396</v>
      </c>
      <c r="B13874" s="5">
        <v>271</v>
      </c>
      <c r="E13874" s="62">
        <v>29</v>
      </c>
      <c r="F13874" s="6" t="s">
        <v>52</v>
      </c>
      <c r="G13874" s="6">
        <v>2018</v>
      </c>
      <c r="L13874" s="6"/>
      <c r="N13874" s="6" t="s">
        <v>140</v>
      </c>
      <c r="O13874" s="4">
        <f>MIN(SEARCH({0,1,2,3,4,5,6,7,8,9},N13874&amp;"0123456789"))</f>
        <v>3</v>
      </c>
      <c r="P13874" s="409" t="str">
        <f t="shared" si="349"/>
        <v>8</v>
      </c>
      <c r="Q13874" s="471">
        <v>8</v>
      </c>
      <c r="R13874" s="407">
        <v>3</v>
      </c>
      <c r="S13874" s="3" t="s">
        <v>3</v>
      </c>
      <c r="T13874" s="3" t="s">
        <v>44</v>
      </c>
      <c r="U13874" s="3" t="s">
        <v>137</v>
      </c>
      <c r="V13874" s="3" t="s">
        <v>1921</v>
      </c>
      <c r="X13874" s="3" t="s">
        <v>3003</v>
      </c>
      <c r="AA13874" s="18">
        <v>44.785839330000002</v>
      </c>
      <c r="AB13874" s="18">
        <v>-123.0164383</v>
      </c>
      <c r="AC13874" s="3" t="s">
        <v>45</v>
      </c>
      <c r="AG13874" s="3" t="s">
        <v>3265</v>
      </c>
      <c r="AH13874" s="3" t="s">
        <v>1671</v>
      </c>
      <c r="AT13874" s="3" t="s">
        <v>141</v>
      </c>
    </row>
    <row r="13875" spans="1:46" x14ac:dyDescent="0.25">
      <c r="A13875" s="404">
        <v>43396</v>
      </c>
      <c r="B13875" s="5">
        <v>272</v>
      </c>
      <c r="E13875" s="62">
        <v>29</v>
      </c>
      <c r="F13875" s="6" t="s">
        <v>52</v>
      </c>
      <c r="G13875" s="6">
        <v>2018</v>
      </c>
      <c r="L13875" s="6"/>
      <c r="N13875" s="6" t="s">
        <v>140</v>
      </c>
      <c r="O13875" s="4">
        <f>MIN(SEARCH({0,1,2,3,4,5,6,7,8,9},N13875&amp;"0123456789"))</f>
        <v>3</v>
      </c>
      <c r="P13875" s="409" t="str">
        <f t="shared" si="349"/>
        <v>8</v>
      </c>
      <c r="Q13875" s="471">
        <v>8</v>
      </c>
      <c r="R13875" s="407">
        <v>4</v>
      </c>
      <c r="S13875" s="3" t="s">
        <v>3</v>
      </c>
      <c r="T13875" s="3" t="s">
        <v>44</v>
      </c>
      <c r="U13875" s="3" t="s">
        <v>137</v>
      </c>
      <c r="V13875" s="3" t="s">
        <v>1921</v>
      </c>
      <c r="X13875" s="3" t="s">
        <v>3003</v>
      </c>
      <c r="AA13875" s="18">
        <v>44.785839330000002</v>
      </c>
      <c r="AB13875" s="18">
        <v>-123.0164383</v>
      </c>
      <c r="AC13875" s="3" t="s">
        <v>45</v>
      </c>
      <c r="AG13875" s="3" t="s">
        <v>3265</v>
      </c>
      <c r="AH13875" s="3" t="s">
        <v>1671</v>
      </c>
      <c r="AT13875" s="3" t="s">
        <v>141</v>
      </c>
    </row>
    <row r="13876" spans="1:46" x14ac:dyDescent="0.25">
      <c r="A13876" s="404">
        <v>43396</v>
      </c>
      <c r="B13876" s="5">
        <v>273</v>
      </c>
      <c r="E13876" s="62">
        <v>29</v>
      </c>
      <c r="F13876" s="6" t="s">
        <v>52</v>
      </c>
      <c r="G13876" s="6">
        <v>2018</v>
      </c>
      <c r="L13876" s="6"/>
      <c r="N13876" s="6" t="s">
        <v>140</v>
      </c>
      <c r="O13876" s="4">
        <f>MIN(SEARCH({0,1,2,3,4,5,6,7,8,9},N13876&amp;"0123456789"))</f>
        <v>3</v>
      </c>
      <c r="P13876" s="409" t="str">
        <f t="shared" si="349"/>
        <v>8</v>
      </c>
      <c r="Q13876" s="471">
        <v>8</v>
      </c>
      <c r="R13876" s="407">
        <v>5</v>
      </c>
      <c r="S13876" s="3" t="s">
        <v>3</v>
      </c>
      <c r="T13876" s="3" t="s">
        <v>44</v>
      </c>
      <c r="U13876" s="3" t="s">
        <v>137</v>
      </c>
      <c r="V13876" s="3" t="s">
        <v>1921</v>
      </c>
      <c r="X13876" s="3" t="s">
        <v>3003</v>
      </c>
      <c r="AA13876" s="18">
        <v>44.785839330000002</v>
      </c>
      <c r="AB13876" s="18">
        <v>-123.0164383</v>
      </c>
      <c r="AC13876" s="3" t="s">
        <v>45</v>
      </c>
      <c r="AG13876" s="3" t="s">
        <v>3265</v>
      </c>
      <c r="AH13876" s="3" t="s">
        <v>1671</v>
      </c>
      <c r="AT13876" s="3" t="s">
        <v>141</v>
      </c>
    </row>
    <row r="13877" spans="1:46" x14ac:dyDescent="0.25">
      <c r="A13877" s="404">
        <v>43396</v>
      </c>
      <c r="B13877" s="5">
        <v>274</v>
      </c>
      <c r="E13877" s="62">
        <v>29</v>
      </c>
      <c r="F13877" s="6" t="s">
        <v>52</v>
      </c>
      <c r="G13877" s="6">
        <v>2018</v>
      </c>
      <c r="L13877" s="6"/>
      <c r="N13877" s="6" t="s">
        <v>140</v>
      </c>
      <c r="O13877" s="4">
        <f>MIN(SEARCH({0,1,2,3,4,5,6,7,8,9},N13877&amp;"0123456789"))</f>
        <v>3</v>
      </c>
      <c r="P13877" s="409" t="str">
        <f t="shared" si="349"/>
        <v>8</v>
      </c>
      <c r="Q13877" s="471">
        <v>8</v>
      </c>
      <c r="R13877" s="407">
        <v>6</v>
      </c>
      <c r="S13877" s="3" t="s">
        <v>3</v>
      </c>
      <c r="T13877" s="3" t="s">
        <v>44</v>
      </c>
      <c r="U13877" s="3" t="s">
        <v>137</v>
      </c>
      <c r="V13877" s="3" t="s">
        <v>1921</v>
      </c>
      <c r="X13877" s="3" t="s">
        <v>3003</v>
      </c>
      <c r="AA13877" s="18">
        <v>44.785839330000002</v>
      </c>
      <c r="AB13877" s="18">
        <v>-123.0164383</v>
      </c>
      <c r="AC13877" s="3" t="s">
        <v>45</v>
      </c>
      <c r="AG13877" s="3" t="s">
        <v>3265</v>
      </c>
      <c r="AH13877" s="3" t="s">
        <v>1671</v>
      </c>
      <c r="AT13877" s="3" t="s">
        <v>141</v>
      </c>
    </row>
    <row r="13878" spans="1:46" x14ac:dyDescent="0.25">
      <c r="A13878" s="404">
        <v>43396</v>
      </c>
      <c r="B13878" s="5">
        <v>275</v>
      </c>
      <c r="E13878" s="62">
        <v>29</v>
      </c>
      <c r="F13878" s="6" t="s">
        <v>52</v>
      </c>
      <c r="G13878" s="6">
        <v>2018</v>
      </c>
      <c r="L13878" s="6"/>
      <c r="N13878" s="6" t="s">
        <v>140</v>
      </c>
      <c r="O13878" s="4">
        <f>MIN(SEARCH({0,1,2,3,4,5,6,7,8,9},N13878&amp;"0123456789"))</f>
        <v>3</v>
      </c>
      <c r="P13878" s="409" t="str">
        <f t="shared" si="349"/>
        <v>8</v>
      </c>
      <c r="Q13878" s="471">
        <v>8</v>
      </c>
      <c r="R13878" s="407">
        <v>7</v>
      </c>
      <c r="S13878" s="3" t="s">
        <v>3</v>
      </c>
      <c r="T13878" s="3" t="s">
        <v>44</v>
      </c>
      <c r="U13878" s="3" t="s">
        <v>137</v>
      </c>
      <c r="V13878" s="3" t="s">
        <v>1921</v>
      </c>
      <c r="X13878" s="3" t="s">
        <v>3003</v>
      </c>
      <c r="AA13878" s="18">
        <v>44.785839330000002</v>
      </c>
      <c r="AB13878" s="18">
        <v>-123.0164383</v>
      </c>
      <c r="AC13878" s="3" t="s">
        <v>45</v>
      </c>
      <c r="AG13878" s="3" t="s">
        <v>3265</v>
      </c>
      <c r="AH13878" s="3" t="s">
        <v>1671</v>
      </c>
      <c r="AT13878" s="3" t="s">
        <v>141</v>
      </c>
    </row>
    <row r="13879" spans="1:46" x14ac:dyDescent="0.25">
      <c r="A13879" s="404">
        <v>43396</v>
      </c>
      <c r="B13879" s="5">
        <v>8446</v>
      </c>
      <c r="C13879" s="6"/>
      <c r="E13879" s="62">
        <v>4</v>
      </c>
      <c r="F13879" s="6" t="s">
        <v>1144</v>
      </c>
      <c r="G13879" s="6">
        <v>2018</v>
      </c>
      <c r="L13879" s="6"/>
      <c r="N13879" s="6" t="s">
        <v>1780</v>
      </c>
      <c r="P13879" s="407">
        <v>39</v>
      </c>
      <c r="Q13879" s="407">
        <v>39</v>
      </c>
      <c r="R13879" s="407">
        <v>1</v>
      </c>
      <c r="S13879" s="3" t="s">
        <v>3</v>
      </c>
      <c r="T13879" s="3" t="s">
        <v>44</v>
      </c>
      <c r="U13879" s="3" t="s">
        <v>137</v>
      </c>
      <c r="V13879" s="3" t="s">
        <v>1921</v>
      </c>
      <c r="X13879" s="3" t="s">
        <v>1781</v>
      </c>
      <c r="AA13879" s="18">
        <v>44.884213000000003</v>
      </c>
      <c r="AB13879" s="149">
        <v>-122.88834900000001</v>
      </c>
      <c r="AC13879" s="3" t="s">
        <v>45</v>
      </c>
      <c r="AG13879" s="3" t="s">
        <v>3265</v>
      </c>
      <c r="AH13879" s="3" t="s">
        <v>1671</v>
      </c>
      <c r="AT13879" s="3" t="s">
        <v>141</v>
      </c>
    </row>
    <row r="13880" spans="1:46" x14ac:dyDescent="0.25">
      <c r="A13880" s="404">
        <v>43396</v>
      </c>
      <c r="B13880" s="5">
        <v>8447</v>
      </c>
      <c r="C13880" s="6"/>
      <c r="E13880" s="62">
        <v>4</v>
      </c>
      <c r="F13880" s="6" t="s">
        <v>1144</v>
      </c>
      <c r="G13880" s="6">
        <v>2018</v>
      </c>
      <c r="L13880" s="6"/>
      <c r="N13880" s="6" t="s">
        <v>1780</v>
      </c>
      <c r="P13880" s="407">
        <v>39</v>
      </c>
      <c r="Q13880" s="407">
        <v>39</v>
      </c>
      <c r="R13880" s="407">
        <v>2</v>
      </c>
      <c r="S13880" s="3" t="s">
        <v>3</v>
      </c>
      <c r="T13880" s="3" t="s">
        <v>44</v>
      </c>
      <c r="U13880" s="3" t="s">
        <v>137</v>
      </c>
      <c r="V13880" s="3" t="s">
        <v>1921</v>
      </c>
      <c r="X13880" s="3" t="s">
        <v>1781</v>
      </c>
      <c r="AA13880" s="18">
        <v>44.884213000000003</v>
      </c>
      <c r="AB13880" s="149">
        <v>-122.88834900000001</v>
      </c>
      <c r="AC13880" s="3" t="s">
        <v>45</v>
      </c>
      <c r="AG13880" s="3" t="s">
        <v>3265</v>
      </c>
      <c r="AH13880" s="3" t="s">
        <v>1671</v>
      </c>
      <c r="AT13880" s="3" t="s">
        <v>141</v>
      </c>
    </row>
    <row r="13881" spans="1:46" x14ac:dyDescent="0.25">
      <c r="A13881" s="404">
        <v>43396</v>
      </c>
      <c r="B13881" s="5">
        <v>8448</v>
      </c>
      <c r="C13881" s="6"/>
      <c r="E13881" s="62">
        <v>4</v>
      </c>
      <c r="F13881" s="6" t="s">
        <v>1144</v>
      </c>
      <c r="G13881" s="6">
        <v>2018</v>
      </c>
      <c r="L13881" s="6"/>
      <c r="N13881" s="6" t="s">
        <v>1780</v>
      </c>
      <c r="P13881" s="407">
        <v>39</v>
      </c>
      <c r="Q13881" s="407">
        <v>39</v>
      </c>
      <c r="R13881" s="407">
        <v>3</v>
      </c>
      <c r="S13881" s="3" t="s">
        <v>3</v>
      </c>
      <c r="T13881" s="3" t="s">
        <v>44</v>
      </c>
      <c r="U13881" s="3" t="s">
        <v>137</v>
      </c>
      <c r="V13881" s="3" t="s">
        <v>1921</v>
      </c>
      <c r="X13881" s="3" t="s">
        <v>1781</v>
      </c>
      <c r="AA13881" s="18">
        <v>44.884213000000003</v>
      </c>
      <c r="AB13881" s="149">
        <v>-122.88834900000001</v>
      </c>
      <c r="AC13881" s="3" t="s">
        <v>45</v>
      </c>
      <c r="AG13881" s="3" t="s">
        <v>3265</v>
      </c>
      <c r="AH13881" s="3" t="s">
        <v>1671</v>
      </c>
      <c r="AT13881" s="3" t="s">
        <v>141</v>
      </c>
    </row>
    <row r="13882" spans="1:46" x14ac:dyDescent="0.25">
      <c r="A13882" s="404">
        <v>43396</v>
      </c>
      <c r="B13882" s="5">
        <v>8449</v>
      </c>
      <c r="C13882" s="6"/>
      <c r="E13882" s="62">
        <v>4</v>
      </c>
      <c r="F13882" s="6" t="s">
        <v>1144</v>
      </c>
      <c r="G13882" s="6">
        <v>2018</v>
      </c>
      <c r="L13882" s="6"/>
      <c r="N13882" s="6" t="s">
        <v>1780</v>
      </c>
      <c r="P13882" s="407">
        <v>39</v>
      </c>
      <c r="Q13882" s="407">
        <v>39</v>
      </c>
      <c r="R13882" s="407">
        <v>4</v>
      </c>
      <c r="S13882" s="3" t="s">
        <v>3</v>
      </c>
      <c r="T13882" s="3" t="s">
        <v>44</v>
      </c>
      <c r="U13882" s="3" t="s">
        <v>137</v>
      </c>
      <c r="V13882" s="3" t="s">
        <v>1921</v>
      </c>
      <c r="X13882" s="3" t="s">
        <v>1781</v>
      </c>
      <c r="AA13882" s="18">
        <v>44.884213000000003</v>
      </c>
      <c r="AB13882" s="149">
        <v>-122.88834900000001</v>
      </c>
      <c r="AC13882" s="3" t="s">
        <v>45</v>
      </c>
      <c r="AG13882" s="3" t="s">
        <v>3265</v>
      </c>
      <c r="AH13882" s="3" t="s">
        <v>1671</v>
      </c>
      <c r="AT13882" s="3" t="s">
        <v>141</v>
      </c>
    </row>
    <row r="13883" spans="1:46" x14ac:dyDescent="0.25">
      <c r="A13883" s="404">
        <v>43396</v>
      </c>
      <c r="B13883" s="5">
        <v>8450</v>
      </c>
      <c r="C13883" s="6"/>
      <c r="E13883" s="62">
        <v>4</v>
      </c>
      <c r="F13883" s="6" t="s">
        <v>1144</v>
      </c>
      <c r="G13883" s="6">
        <v>2018</v>
      </c>
      <c r="L13883" s="6"/>
      <c r="N13883" s="6" t="s">
        <v>1780</v>
      </c>
      <c r="P13883" s="407">
        <v>39</v>
      </c>
      <c r="Q13883" s="407">
        <v>39</v>
      </c>
      <c r="R13883" s="407">
        <v>5</v>
      </c>
      <c r="S13883" s="3" t="s">
        <v>3</v>
      </c>
      <c r="T13883" s="3" t="s">
        <v>44</v>
      </c>
      <c r="U13883" s="3" t="s">
        <v>137</v>
      </c>
      <c r="V13883" s="3" t="s">
        <v>1921</v>
      </c>
      <c r="X13883" s="3" t="s">
        <v>1781</v>
      </c>
      <c r="AA13883" s="18">
        <v>44.884213000000003</v>
      </c>
      <c r="AB13883" s="149">
        <v>-122.88834900000001</v>
      </c>
      <c r="AC13883" s="3" t="s">
        <v>45</v>
      </c>
      <c r="AG13883" s="3" t="s">
        <v>3265</v>
      </c>
      <c r="AH13883" s="3" t="s">
        <v>1671</v>
      </c>
      <c r="AT13883" s="3" t="s">
        <v>141</v>
      </c>
    </row>
    <row r="13884" spans="1:46" x14ac:dyDescent="0.25">
      <c r="A13884" s="404">
        <v>43396</v>
      </c>
      <c r="B13884" s="5">
        <v>8451</v>
      </c>
      <c r="C13884" s="6"/>
      <c r="E13884" s="62">
        <v>4</v>
      </c>
      <c r="F13884" s="6" t="s">
        <v>1144</v>
      </c>
      <c r="G13884" s="6">
        <v>2018</v>
      </c>
      <c r="L13884" s="6"/>
      <c r="N13884" s="6" t="s">
        <v>1780</v>
      </c>
      <c r="P13884" s="407">
        <v>39</v>
      </c>
      <c r="Q13884" s="407">
        <v>39</v>
      </c>
      <c r="R13884" s="407">
        <v>6</v>
      </c>
      <c r="S13884" s="3" t="s">
        <v>3</v>
      </c>
      <c r="T13884" s="3" t="s">
        <v>44</v>
      </c>
      <c r="U13884" s="3" t="s">
        <v>137</v>
      </c>
      <c r="V13884" s="3" t="s">
        <v>1921</v>
      </c>
      <c r="X13884" s="3" t="s">
        <v>1781</v>
      </c>
      <c r="AA13884" s="18">
        <v>44.884213000000003</v>
      </c>
      <c r="AB13884" s="149">
        <v>-122.88834900000001</v>
      </c>
      <c r="AC13884" s="3" t="s">
        <v>45</v>
      </c>
      <c r="AG13884" s="3" t="s">
        <v>3265</v>
      </c>
      <c r="AH13884" s="3" t="s">
        <v>1671</v>
      </c>
      <c r="AT13884" s="3" t="s">
        <v>141</v>
      </c>
    </row>
    <row r="13885" spans="1:46" x14ac:dyDescent="0.25">
      <c r="A13885" s="404">
        <v>43396</v>
      </c>
      <c r="B13885" s="5">
        <v>8452</v>
      </c>
      <c r="C13885" s="6"/>
      <c r="E13885" s="62">
        <v>4</v>
      </c>
      <c r="F13885" s="6" t="s">
        <v>1144</v>
      </c>
      <c r="G13885" s="6">
        <v>2018</v>
      </c>
      <c r="L13885" s="6"/>
      <c r="N13885" s="6" t="s">
        <v>1780</v>
      </c>
      <c r="P13885" s="407">
        <v>39</v>
      </c>
      <c r="Q13885" s="407">
        <v>39</v>
      </c>
      <c r="R13885" s="407">
        <v>7</v>
      </c>
      <c r="S13885" s="3" t="s">
        <v>3</v>
      </c>
      <c r="T13885" s="3" t="s">
        <v>44</v>
      </c>
      <c r="U13885" s="3" t="s">
        <v>137</v>
      </c>
      <c r="V13885" s="3" t="s">
        <v>1921</v>
      </c>
      <c r="X13885" s="3" t="s">
        <v>1781</v>
      </c>
      <c r="AA13885" s="18">
        <v>44.884213000000003</v>
      </c>
      <c r="AB13885" s="149">
        <v>-122.88834900000001</v>
      </c>
      <c r="AC13885" s="3" t="s">
        <v>45</v>
      </c>
      <c r="AG13885" s="3" t="s">
        <v>3265</v>
      </c>
      <c r="AH13885" s="3" t="s">
        <v>1671</v>
      </c>
      <c r="AT13885" s="3" t="s">
        <v>141</v>
      </c>
    </row>
    <row r="13886" spans="1:46" x14ac:dyDescent="0.25">
      <c r="A13886" s="404">
        <v>43396</v>
      </c>
      <c r="B13886" s="5">
        <v>8453</v>
      </c>
      <c r="C13886" s="6"/>
      <c r="E13886" s="62">
        <v>4</v>
      </c>
      <c r="F13886" s="6" t="s">
        <v>1144</v>
      </c>
      <c r="G13886" s="6">
        <v>2018</v>
      </c>
      <c r="L13886" s="6"/>
      <c r="N13886" s="6" t="s">
        <v>1780</v>
      </c>
      <c r="P13886" s="407">
        <v>39</v>
      </c>
      <c r="Q13886" s="407">
        <v>39</v>
      </c>
      <c r="R13886" s="407">
        <v>8</v>
      </c>
      <c r="S13886" s="3" t="s">
        <v>3</v>
      </c>
      <c r="T13886" s="3" t="s">
        <v>44</v>
      </c>
      <c r="U13886" s="3" t="s">
        <v>137</v>
      </c>
      <c r="V13886" s="3" t="s">
        <v>1921</v>
      </c>
      <c r="X13886" s="3" t="s">
        <v>1781</v>
      </c>
      <c r="AA13886" s="18">
        <v>44.884213000000003</v>
      </c>
      <c r="AB13886" s="149">
        <v>-122.88834900000001</v>
      </c>
      <c r="AC13886" s="3" t="s">
        <v>45</v>
      </c>
      <c r="AG13886" s="3" t="s">
        <v>3265</v>
      </c>
      <c r="AH13886" s="3" t="s">
        <v>1671</v>
      </c>
      <c r="AT13886" s="3" t="s">
        <v>141</v>
      </c>
    </row>
    <row r="13887" spans="1:46" x14ac:dyDescent="0.25">
      <c r="A13887" s="404">
        <v>43396</v>
      </c>
      <c r="B13887" s="5">
        <v>8454</v>
      </c>
      <c r="C13887" s="6"/>
      <c r="E13887" s="62">
        <v>4</v>
      </c>
      <c r="F13887" s="6" t="s">
        <v>1144</v>
      </c>
      <c r="G13887" s="6">
        <v>2018</v>
      </c>
      <c r="L13887" s="6"/>
      <c r="N13887" s="6" t="s">
        <v>1780</v>
      </c>
      <c r="P13887" s="407">
        <v>39</v>
      </c>
      <c r="Q13887" s="407">
        <v>39</v>
      </c>
      <c r="R13887" s="407">
        <v>9</v>
      </c>
      <c r="S13887" s="3" t="s">
        <v>3</v>
      </c>
      <c r="T13887" s="3" t="s">
        <v>44</v>
      </c>
      <c r="U13887" s="3" t="s">
        <v>137</v>
      </c>
      <c r="V13887" s="3" t="s">
        <v>1921</v>
      </c>
      <c r="X13887" s="3" t="s">
        <v>1781</v>
      </c>
      <c r="AA13887" s="18">
        <v>44.884213000000003</v>
      </c>
      <c r="AB13887" s="149">
        <v>-122.88834900000001</v>
      </c>
      <c r="AC13887" s="3" t="s">
        <v>45</v>
      </c>
      <c r="AG13887" s="3" t="s">
        <v>3265</v>
      </c>
      <c r="AH13887" s="3" t="s">
        <v>1671</v>
      </c>
      <c r="AT13887" s="3" t="s">
        <v>141</v>
      </c>
    </row>
    <row r="13888" spans="1:46" x14ac:dyDescent="0.25">
      <c r="A13888" s="404">
        <v>43396</v>
      </c>
      <c r="B13888" s="5">
        <v>8455</v>
      </c>
      <c r="C13888" s="6"/>
      <c r="E13888" s="62">
        <v>4</v>
      </c>
      <c r="F13888" s="6" t="s">
        <v>1144</v>
      </c>
      <c r="G13888" s="6">
        <v>2018</v>
      </c>
      <c r="L13888" s="6"/>
      <c r="N13888" s="6" t="s">
        <v>1780</v>
      </c>
      <c r="P13888" s="407">
        <v>39</v>
      </c>
      <c r="Q13888" s="407">
        <v>39</v>
      </c>
      <c r="R13888" s="407">
        <v>10</v>
      </c>
      <c r="S13888" s="3" t="s">
        <v>3</v>
      </c>
      <c r="T13888" s="3" t="s">
        <v>44</v>
      </c>
      <c r="U13888" s="3" t="s">
        <v>137</v>
      </c>
      <c r="V13888" s="3" t="s">
        <v>1921</v>
      </c>
      <c r="X13888" s="3" t="s">
        <v>1781</v>
      </c>
      <c r="AA13888" s="18">
        <v>44.884213000000003</v>
      </c>
      <c r="AB13888" s="149">
        <v>-122.88834900000001</v>
      </c>
      <c r="AC13888" s="3" t="s">
        <v>45</v>
      </c>
      <c r="AG13888" s="3" t="s">
        <v>3265</v>
      </c>
      <c r="AH13888" s="3" t="s">
        <v>1671</v>
      </c>
      <c r="AT13888" s="3" t="s">
        <v>141</v>
      </c>
    </row>
    <row r="13889" spans="1:46" x14ac:dyDescent="0.25">
      <c r="A13889" s="404">
        <v>43396</v>
      </c>
      <c r="B13889" s="5">
        <v>8456</v>
      </c>
      <c r="C13889" s="6"/>
      <c r="E13889" s="62">
        <v>4</v>
      </c>
      <c r="F13889" s="6" t="s">
        <v>1144</v>
      </c>
      <c r="G13889" s="6">
        <v>2018</v>
      </c>
      <c r="L13889" s="6"/>
      <c r="N13889" s="6" t="s">
        <v>1780</v>
      </c>
      <c r="P13889" s="407">
        <v>39</v>
      </c>
      <c r="Q13889" s="407">
        <v>39</v>
      </c>
      <c r="R13889" s="407">
        <v>11</v>
      </c>
      <c r="S13889" s="3" t="s">
        <v>3</v>
      </c>
      <c r="T13889" s="3" t="s">
        <v>44</v>
      </c>
      <c r="U13889" s="3" t="s">
        <v>137</v>
      </c>
      <c r="V13889" s="3" t="s">
        <v>1921</v>
      </c>
      <c r="X13889" s="3" t="s">
        <v>1781</v>
      </c>
      <c r="AA13889" s="18">
        <v>44.884213000000003</v>
      </c>
      <c r="AB13889" s="149">
        <v>-122.88834900000001</v>
      </c>
      <c r="AC13889" s="3" t="s">
        <v>45</v>
      </c>
      <c r="AG13889" s="3" t="s">
        <v>3265</v>
      </c>
      <c r="AH13889" s="3" t="s">
        <v>1671</v>
      </c>
      <c r="AT13889" s="3" t="s">
        <v>141</v>
      </c>
    </row>
    <row r="13890" spans="1:46" x14ac:dyDescent="0.25">
      <c r="A13890" s="404">
        <v>43396</v>
      </c>
      <c r="B13890" s="5">
        <v>8457</v>
      </c>
      <c r="C13890" s="6"/>
      <c r="E13890" s="62">
        <v>4</v>
      </c>
      <c r="F13890" s="6" t="s">
        <v>1144</v>
      </c>
      <c r="G13890" s="6">
        <v>2018</v>
      </c>
      <c r="L13890" s="6"/>
      <c r="N13890" s="6" t="s">
        <v>1780</v>
      </c>
      <c r="P13890" s="407">
        <v>39</v>
      </c>
      <c r="Q13890" s="407">
        <v>39</v>
      </c>
      <c r="R13890" s="407">
        <v>12</v>
      </c>
      <c r="S13890" s="3" t="s">
        <v>3</v>
      </c>
      <c r="T13890" s="3" t="s">
        <v>44</v>
      </c>
      <c r="U13890" s="3" t="s">
        <v>137</v>
      </c>
      <c r="V13890" s="3" t="s">
        <v>1921</v>
      </c>
      <c r="X13890" s="3" t="s">
        <v>1781</v>
      </c>
      <c r="AA13890" s="18">
        <v>44.884213000000003</v>
      </c>
      <c r="AB13890" s="149">
        <v>-122.88834900000001</v>
      </c>
      <c r="AC13890" s="3" t="s">
        <v>45</v>
      </c>
      <c r="AG13890" s="3" t="s">
        <v>3265</v>
      </c>
      <c r="AH13890" s="3" t="s">
        <v>1671</v>
      </c>
      <c r="AT13890" s="3" t="s">
        <v>141</v>
      </c>
    </row>
    <row r="13891" spans="1:46" x14ac:dyDescent="0.25">
      <c r="A13891" s="404">
        <v>43396</v>
      </c>
      <c r="B13891" s="5">
        <v>8458</v>
      </c>
      <c r="C13891" s="6"/>
      <c r="E13891" s="62">
        <v>4</v>
      </c>
      <c r="F13891" s="6" t="s">
        <v>1144</v>
      </c>
      <c r="G13891" s="6">
        <v>2018</v>
      </c>
      <c r="L13891" s="6"/>
      <c r="N13891" s="6" t="s">
        <v>1780</v>
      </c>
      <c r="P13891" s="407">
        <v>39</v>
      </c>
      <c r="Q13891" s="407">
        <v>39</v>
      </c>
      <c r="R13891" s="407">
        <v>13</v>
      </c>
      <c r="S13891" s="3" t="s">
        <v>3</v>
      </c>
      <c r="T13891" s="3" t="s">
        <v>44</v>
      </c>
      <c r="U13891" s="3" t="s">
        <v>137</v>
      </c>
      <c r="V13891" s="3" t="s">
        <v>1921</v>
      </c>
      <c r="X13891" s="3" t="s">
        <v>1781</v>
      </c>
      <c r="AA13891" s="18">
        <v>44.884213000000003</v>
      </c>
      <c r="AB13891" s="149">
        <v>-122.88834900000001</v>
      </c>
      <c r="AC13891" s="3" t="s">
        <v>45</v>
      </c>
      <c r="AG13891" s="3" t="s">
        <v>3265</v>
      </c>
      <c r="AH13891" s="3" t="s">
        <v>1671</v>
      </c>
      <c r="AT13891" s="3" t="s">
        <v>141</v>
      </c>
    </row>
    <row r="13892" spans="1:46" x14ac:dyDescent="0.25">
      <c r="A13892" s="404">
        <v>43396</v>
      </c>
      <c r="B13892" s="5">
        <v>8459</v>
      </c>
      <c r="C13892" s="6"/>
      <c r="E13892" s="62">
        <v>16</v>
      </c>
      <c r="F13892" s="6" t="s">
        <v>1144</v>
      </c>
      <c r="G13892" s="6">
        <v>2018</v>
      </c>
      <c r="L13892" s="6"/>
      <c r="N13892" s="6" t="s">
        <v>1782</v>
      </c>
      <c r="P13892" s="407">
        <v>40</v>
      </c>
      <c r="Q13892" s="407">
        <v>40</v>
      </c>
      <c r="R13892" s="407">
        <v>1</v>
      </c>
      <c r="S13892" s="3" t="s">
        <v>3</v>
      </c>
      <c r="T13892" s="3" t="s">
        <v>44</v>
      </c>
      <c r="U13892" s="3" t="s">
        <v>137</v>
      </c>
      <c r="V13892" s="3" t="s">
        <v>1921</v>
      </c>
      <c r="X13892" s="3" t="s">
        <v>1783</v>
      </c>
      <c r="AA13892" s="18">
        <v>44.885480000000001</v>
      </c>
      <c r="AB13892" s="149">
        <v>-122.93777</v>
      </c>
      <c r="AC13892" s="253" t="s">
        <v>1674</v>
      </c>
      <c r="AD13892" s="156" t="s">
        <v>1674</v>
      </c>
      <c r="AG13892" s="3" t="s">
        <v>3265</v>
      </c>
      <c r="AH13892" s="3" t="s">
        <v>1671</v>
      </c>
      <c r="AT13892" s="3" t="s">
        <v>141</v>
      </c>
    </row>
    <row r="13893" spans="1:46" x14ac:dyDescent="0.25">
      <c r="A13893" s="404">
        <v>43396</v>
      </c>
      <c r="B13893" s="5">
        <v>8460</v>
      </c>
      <c r="C13893" s="6"/>
      <c r="E13893" s="62">
        <v>16</v>
      </c>
      <c r="F13893" s="6" t="s">
        <v>1144</v>
      </c>
      <c r="G13893" s="6">
        <v>2018</v>
      </c>
      <c r="L13893" s="6"/>
      <c r="N13893" s="6" t="s">
        <v>1782</v>
      </c>
      <c r="P13893" s="407">
        <v>40</v>
      </c>
      <c r="Q13893" s="407">
        <v>40</v>
      </c>
      <c r="R13893" s="407">
        <v>2</v>
      </c>
      <c r="S13893" s="3" t="s">
        <v>3</v>
      </c>
      <c r="T13893" s="3" t="s">
        <v>44</v>
      </c>
      <c r="U13893" s="3" t="s">
        <v>137</v>
      </c>
      <c r="V13893" s="3" t="s">
        <v>1921</v>
      </c>
      <c r="X13893" s="3" t="s">
        <v>1783</v>
      </c>
      <c r="AA13893" s="18">
        <v>44.885480000000001</v>
      </c>
      <c r="AB13893" s="149">
        <v>-122.93777</v>
      </c>
      <c r="AC13893" s="253" t="s">
        <v>1674</v>
      </c>
      <c r="AD13893" s="156" t="s">
        <v>1674</v>
      </c>
      <c r="AG13893" s="3" t="s">
        <v>3265</v>
      </c>
      <c r="AH13893" s="3" t="s">
        <v>1671</v>
      </c>
      <c r="AT13893" s="3" t="s">
        <v>141</v>
      </c>
    </row>
    <row r="13894" spans="1:46" x14ac:dyDescent="0.25">
      <c r="A13894" s="404">
        <v>43396</v>
      </c>
      <c r="B13894" s="5">
        <v>8461</v>
      </c>
      <c r="C13894" s="6"/>
      <c r="E13894" s="62">
        <v>16</v>
      </c>
      <c r="F13894" s="6" t="s">
        <v>1144</v>
      </c>
      <c r="G13894" s="6">
        <v>2018</v>
      </c>
      <c r="L13894" s="6"/>
      <c r="N13894" s="6" t="s">
        <v>1782</v>
      </c>
      <c r="P13894" s="407">
        <v>40</v>
      </c>
      <c r="Q13894" s="407">
        <v>40</v>
      </c>
      <c r="R13894" s="407">
        <v>3</v>
      </c>
      <c r="S13894" s="3" t="s">
        <v>3</v>
      </c>
      <c r="T13894" s="3" t="s">
        <v>44</v>
      </c>
      <c r="U13894" s="3" t="s">
        <v>137</v>
      </c>
      <c r="V13894" s="3" t="s">
        <v>1921</v>
      </c>
      <c r="X13894" s="3" t="s">
        <v>1783</v>
      </c>
      <c r="AA13894" s="18">
        <v>44.885480000000001</v>
      </c>
      <c r="AB13894" s="149">
        <v>-122.93777</v>
      </c>
      <c r="AC13894" s="253" t="s">
        <v>1674</v>
      </c>
      <c r="AD13894" s="156" t="s">
        <v>1674</v>
      </c>
      <c r="AG13894" s="3" t="s">
        <v>3265</v>
      </c>
      <c r="AH13894" s="3" t="s">
        <v>1671</v>
      </c>
      <c r="AT13894" s="3" t="s">
        <v>141</v>
      </c>
    </row>
    <row r="13895" spans="1:46" x14ac:dyDescent="0.25">
      <c r="A13895" s="404">
        <v>43396</v>
      </c>
      <c r="B13895" s="5">
        <v>8462</v>
      </c>
      <c r="C13895" s="6"/>
      <c r="E13895" s="62">
        <v>16</v>
      </c>
      <c r="F13895" s="6" t="s">
        <v>1144</v>
      </c>
      <c r="G13895" s="6">
        <v>2018</v>
      </c>
      <c r="L13895" s="6"/>
      <c r="N13895" s="6" t="s">
        <v>1782</v>
      </c>
      <c r="P13895" s="407">
        <v>40</v>
      </c>
      <c r="Q13895" s="407">
        <v>40</v>
      </c>
      <c r="R13895" s="407">
        <v>4</v>
      </c>
      <c r="S13895" s="3" t="s">
        <v>3</v>
      </c>
      <c r="T13895" s="3" t="s">
        <v>44</v>
      </c>
      <c r="U13895" s="3" t="s">
        <v>137</v>
      </c>
      <c r="V13895" s="3" t="s">
        <v>1921</v>
      </c>
      <c r="X13895" s="3" t="s">
        <v>1783</v>
      </c>
      <c r="AA13895" s="18">
        <v>44.885480000000001</v>
      </c>
      <c r="AB13895" s="149">
        <v>-122.93777</v>
      </c>
      <c r="AC13895" s="253" t="s">
        <v>1674</v>
      </c>
      <c r="AD13895" s="156" t="s">
        <v>1674</v>
      </c>
      <c r="AG13895" s="3" t="s">
        <v>3265</v>
      </c>
      <c r="AH13895" s="3" t="s">
        <v>1671</v>
      </c>
      <c r="AT13895" s="3" t="s">
        <v>141</v>
      </c>
    </row>
    <row r="13896" spans="1:46" x14ac:dyDescent="0.25">
      <c r="A13896" s="404">
        <v>43396</v>
      </c>
      <c r="B13896" s="5">
        <v>8463</v>
      </c>
      <c r="C13896" s="6"/>
      <c r="E13896" s="62">
        <v>16</v>
      </c>
      <c r="F13896" s="6" t="s">
        <v>1144</v>
      </c>
      <c r="G13896" s="6">
        <v>2018</v>
      </c>
      <c r="L13896" s="6"/>
      <c r="N13896" s="6" t="s">
        <v>1782</v>
      </c>
      <c r="P13896" s="407">
        <v>40</v>
      </c>
      <c r="Q13896" s="407">
        <v>40</v>
      </c>
      <c r="R13896" s="407">
        <v>5</v>
      </c>
      <c r="S13896" s="3" t="s">
        <v>3</v>
      </c>
      <c r="T13896" s="3" t="s">
        <v>44</v>
      </c>
      <c r="U13896" s="3" t="s">
        <v>137</v>
      </c>
      <c r="V13896" s="3" t="s">
        <v>1921</v>
      </c>
      <c r="X13896" s="3" t="s">
        <v>1783</v>
      </c>
      <c r="AA13896" s="18">
        <v>44.885480000000001</v>
      </c>
      <c r="AB13896" s="149">
        <v>-122.93777</v>
      </c>
      <c r="AC13896" s="253" t="s">
        <v>1674</v>
      </c>
      <c r="AD13896" s="156" t="s">
        <v>1674</v>
      </c>
      <c r="AG13896" s="3" t="s">
        <v>3265</v>
      </c>
      <c r="AH13896" s="3" t="s">
        <v>1671</v>
      </c>
      <c r="AT13896" s="3" t="s">
        <v>141</v>
      </c>
    </row>
    <row r="13897" spans="1:46" x14ac:dyDescent="0.25">
      <c r="A13897" s="404">
        <v>43396</v>
      </c>
      <c r="B13897" s="5">
        <v>8464</v>
      </c>
      <c r="C13897" s="6"/>
      <c r="E13897" s="62">
        <v>16</v>
      </c>
      <c r="F13897" s="6" t="s">
        <v>1144</v>
      </c>
      <c r="G13897" s="6">
        <v>2018</v>
      </c>
      <c r="L13897" s="6"/>
      <c r="N13897" s="6" t="s">
        <v>1782</v>
      </c>
      <c r="P13897" s="407">
        <v>40</v>
      </c>
      <c r="Q13897" s="407">
        <v>40</v>
      </c>
      <c r="R13897" s="407">
        <v>6</v>
      </c>
      <c r="S13897" s="3" t="s">
        <v>3</v>
      </c>
      <c r="T13897" s="3" t="s">
        <v>44</v>
      </c>
      <c r="U13897" s="3" t="s">
        <v>137</v>
      </c>
      <c r="V13897" s="3" t="s">
        <v>1921</v>
      </c>
      <c r="X13897" s="3" t="s">
        <v>1783</v>
      </c>
      <c r="AA13897" s="18">
        <v>44.885480000000001</v>
      </c>
      <c r="AB13897" s="149">
        <v>-122.93777</v>
      </c>
      <c r="AC13897" s="253" t="s">
        <v>1674</v>
      </c>
      <c r="AD13897" s="156" t="s">
        <v>1674</v>
      </c>
      <c r="AG13897" s="3" t="s">
        <v>3265</v>
      </c>
      <c r="AH13897" s="3" t="s">
        <v>1671</v>
      </c>
      <c r="AT13897" s="3" t="s">
        <v>141</v>
      </c>
    </row>
    <row r="13898" spans="1:46" x14ac:dyDescent="0.25">
      <c r="A13898" s="404">
        <v>43396</v>
      </c>
      <c r="B13898" s="5">
        <v>8465</v>
      </c>
      <c r="C13898" s="6"/>
      <c r="E13898" s="62">
        <v>16</v>
      </c>
      <c r="F13898" s="6" t="s">
        <v>1144</v>
      </c>
      <c r="G13898" s="6">
        <v>2018</v>
      </c>
      <c r="L13898" s="6"/>
      <c r="N13898" s="6" t="s">
        <v>1782</v>
      </c>
      <c r="P13898" s="407">
        <v>40</v>
      </c>
      <c r="Q13898" s="407">
        <v>40</v>
      </c>
      <c r="R13898" s="407">
        <v>7</v>
      </c>
      <c r="S13898" s="3" t="s">
        <v>3</v>
      </c>
      <c r="T13898" s="3" t="s">
        <v>44</v>
      </c>
      <c r="U13898" s="3" t="s">
        <v>137</v>
      </c>
      <c r="V13898" s="3" t="s">
        <v>1921</v>
      </c>
      <c r="X13898" s="3" t="s">
        <v>1783</v>
      </c>
      <c r="AA13898" s="18">
        <v>44.885480000000001</v>
      </c>
      <c r="AB13898" s="149">
        <v>-122.93777</v>
      </c>
      <c r="AC13898" s="253" t="s">
        <v>1674</v>
      </c>
      <c r="AD13898" s="156" t="s">
        <v>1674</v>
      </c>
      <c r="AG13898" s="3" t="s">
        <v>3265</v>
      </c>
      <c r="AH13898" s="3" t="s">
        <v>1671</v>
      </c>
      <c r="AT13898" s="3" t="s">
        <v>141</v>
      </c>
    </row>
    <row r="13899" spans="1:46" x14ac:dyDescent="0.25">
      <c r="A13899" s="404">
        <v>43396</v>
      </c>
      <c r="B13899" s="5">
        <v>8466</v>
      </c>
      <c r="C13899" s="6"/>
      <c r="E13899" s="62">
        <v>16</v>
      </c>
      <c r="F13899" s="6" t="s">
        <v>1144</v>
      </c>
      <c r="G13899" s="6">
        <v>2018</v>
      </c>
      <c r="L13899" s="6"/>
      <c r="N13899" s="6" t="s">
        <v>1782</v>
      </c>
      <c r="P13899" s="407">
        <v>40</v>
      </c>
      <c r="Q13899" s="407">
        <v>40</v>
      </c>
      <c r="R13899" s="407">
        <v>8</v>
      </c>
      <c r="S13899" s="3" t="s">
        <v>3</v>
      </c>
      <c r="T13899" s="3" t="s">
        <v>44</v>
      </c>
      <c r="U13899" s="3" t="s">
        <v>137</v>
      </c>
      <c r="V13899" s="3" t="s">
        <v>1921</v>
      </c>
      <c r="X13899" s="3" t="s">
        <v>1783</v>
      </c>
      <c r="AA13899" s="18">
        <v>44.885480000000001</v>
      </c>
      <c r="AB13899" s="149">
        <v>-122.93777</v>
      </c>
      <c r="AC13899" s="253" t="s">
        <v>1674</v>
      </c>
      <c r="AD13899" s="156" t="s">
        <v>1674</v>
      </c>
      <c r="AG13899" s="3" t="s">
        <v>3265</v>
      </c>
      <c r="AH13899" s="3" t="s">
        <v>1671</v>
      </c>
      <c r="AT13899" s="3" t="s">
        <v>141</v>
      </c>
    </row>
    <row r="13900" spans="1:46" x14ac:dyDescent="0.25">
      <c r="A13900" s="404">
        <v>43396</v>
      </c>
      <c r="B13900" s="5">
        <v>8467</v>
      </c>
      <c r="C13900" s="6"/>
      <c r="E13900" s="62">
        <v>16</v>
      </c>
      <c r="F13900" s="6" t="s">
        <v>1144</v>
      </c>
      <c r="G13900" s="6">
        <v>2018</v>
      </c>
      <c r="L13900" s="6"/>
      <c r="N13900" s="6" t="s">
        <v>1782</v>
      </c>
      <c r="P13900" s="407">
        <v>40</v>
      </c>
      <c r="Q13900" s="407">
        <v>40</v>
      </c>
      <c r="R13900" s="407">
        <v>9</v>
      </c>
      <c r="S13900" s="3" t="s">
        <v>3</v>
      </c>
      <c r="T13900" s="3" t="s">
        <v>44</v>
      </c>
      <c r="U13900" s="3" t="s">
        <v>137</v>
      </c>
      <c r="V13900" s="3" t="s">
        <v>1921</v>
      </c>
      <c r="X13900" s="3" t="s">
        <v>1783</v>
      </c>
      <c r="AA13900" s="18">
        <v>44.885480000000001</v>
      </c>
      <c r="AB13900" s="149">
        <v>-122.93777</v>
      </c>
      <c r="AC13900" s="253" t="s">
        <v>1674</v>
      </c>
      <c r="AD13900" s="156" t="s">
        <v>1674</v>
      </c>
      <c r="AG13900" s="3" t="s">
        <v>3265</v>
      </c>
      <c r="AH13900" s="3" t="s">
        <v>1671</v>
      </c>
      <c r="AT13900" s="3" t="s">
        <v>141</v>
      </c>
    </row>
    <row r="13901" spans="1:46" x14ac:dyDescent="0.25">
      <c r="A13901" s="404">
        <v>43396</v>
      </c>
      <c r="B13901" s="5">
        <v>8468</v>
      </c>
      <c r="C13901" s="6"/>
      <c r="E13901" s="62">
        <v>16</v>
      </c>
      <c r="F13901" s="6" t="s">
        <v>1144</v>
      </c>
      <c r="G13901" s="6">
        <v>2018</v>
      </c>
      <c r="L13901" s="6"/>
      <c r="N13901" s="6" t="s">
        <v>1782</v>
      </c>
      <c r="P13901" s="407">
        <v>40</v>
      </c>
      <c r="Q13901" s="407">
        <v>40</v>
      </c>
      <c r="R13901" s="407">
        <v>10</v>
      </c>
      <c r="S13901" s="3" t="s">
        <v>3</v>
      </c>
      <c r="T13901" s="3" t="s">
        <v>44</v>
      </c>
      <c r="U13901" s="3" t="s">
        <v>137</v>
      </c>
      <c r="V13901" s="3" t="s">
        <v>1921</v>
      </c>
      <c r="X13901" s="3" t="s">
        <v>1783</v>
      </c>
      <c r="AA13901" s="18">
        <v>44.885480000000001</v>
      </c>
      <c r="AB13901" s="149">
        <v>-122.93777</v>
      </c>
      <c r="AC13901" s="253" t="s">
        <v>1674</v>
      </c>
      <c r="AD13901" s="156" t="s">
        <v>1674</v>
      </c>
      <c r="AG13901" s="3" t="s">
        <v>3265</v>
      </c>
      <c r="AH13901" s="3" t="s">
        <v>1671</v>
      </c>
      <c r="AT13901" s="3" t="s">
        <v>141</v>
      </c>
    </row>
    <row r="13902" spans="1:46" x14ac:dyDescent="0.25">
      <c r="A13902" s="404">
        <v>43396</v>
      </c>
      <c r="B13902" s="5">
        <v>8469</v>
      </c>
      <c r="C13902" s="6"/>
      <c r="E13902" s="62">
        <v>16</v>
      </c>
      <c r="F13902" s="6" t="s">
        <v>1144</v>
      </c>
      <c r="G13902" s="6">
        <v>2018</v>
      </c>
      <c r="L13902" s="6"/>
      <c r="N13902" s="6" t="s">
        <v>1782</v>
      </c>
      <c r="P13902" s="407">
        <v>40</v>
      </c>
      <c r="Q13902" s="407">
        <v>40</v>
      </c>
      <c r="R13902" s="407">
        <v>11</v>
      </c>
      <c r="S13902" s="3" t="s">
        <v>3</v>
      </c>
      <c r="T13902" s="3" t="s">
        <v>44</v>
      </c>
      <c r="U13902" s="3" t="s">
        <v>137</v>
      </c>
      <c r="V13902" s="3" t="s">
        <v>1921</v>
      </c>
      <c r="X13902" s="3" t="s">
        <v>1783</v>
      </c>
      <c r="AA13902" s="18">
        <v>44.885480000000001</v>
      </c>
      <c r="AB13902" s="149">
        <v>-122.93777</v>
      </c>
      <c r="AC13902" s="253" t="s">
        <v>1674</v>
      </c>
      <c r="AD13902" s="156" t="s">
        <v>1674</v>
      </c>
      <c r="AG13902" s="3" t="s">
        <v>3265</v>
      </c>
      <c r="AH13902" s="3" t="s">
        <v>1671</v>
      </c>
      <c r="AT13902" s="3" t="s">
        <v>141</v>
      </c>
    </row>
    <row r="13903" spans="1:46" x14ac:dyDescent="0.25">
      <c r="A13903" s="404">
        <v>43396</v>
      </c>
      <c r="B13903" s="5">
        <v>8470</v>
      </c>
      <c r="C13903" s="6"/>
      <c r="E13903" s="62">
        <v>16</v>
      </c>
      <c r="F13903" s="6" t="s">
        <v>1144</v>
      </c>
      <c r="G13903" s="6">
        <v>2018</v>
      </c>
      <c r="L13903" s="6"/>
      <c r="N13903" s="6" t="s">
        <v>1782</v>
      </c>
      <c r="P13903" s="407">
        <v>40</v>
      </c>
      <c r="Q13903" s="407">
        <v>40</v>
      </c>
      <c r="R13903" s="407">
        <v>12</v>
      </c>
      <c r="S13903" s="3" t="s">
        <v>3</v>
      </c>
      <c r="T13903" s="3" t="s">
        <v>44</v>
      </c>
      <c r="U13903" s="3" t="s">
        <v>137</v>
      </c>
      <c r="V13903" s="3" t="s">
        <v>1921</v>
      </c>
      <c r="X13903" s="3" t="s">
        <v>1783</v>
      </c>
      <c r="AA13903" s="18">
        <v>44.885480000000001</v>
      </c>
      <c r="AB13903" s="149">
        <v>-122.93777</v>
      </c>
      <c r="AC13903" s="253" t="s">
        <v>1674</v>
      </c>
      <c r="AD13903" s="156" t="s">
        <v>1674</v>
      </c>
      <c r="AG13903" s="3" t="s">
        <v>3265</v>
      </c>
      <c r="AH13903" s="3" t="s">
        <v>1671</v>
      </c>
      <c r="AT13903" s="3" t="s">
        <v>141</v>
      </c>
    </row>
    <row r="13904" spans="1:46" x14ac:dyDescent="0.25">
      <c r="A13904" s="404">
        <v>43396</v>
      </c>
      <c r="B13904" s="5">
        <v>8471</v>
      </c>
      <c r="C13904" s="6"/>
      <c r="E13904" s="62">
        <v>16</v>
      </c>
      <c r="F13904" s="6" t="s">
        <v>1144</v>
      </c>
      <c r="G13904" s="6">
        <v>2018</v>
      </c>
      <c r="L13904" s="6"/>
      <c r="N13904" s="6" t="s">
        <v>1782</v>
      </c>
      <c r="P13904" s="407">
        <v>40</v>
      </c>
      <c r="Q13904" s="407">
        <v>40</v>
      </c>
      <c r="R13904" s="407">
        <v>13</v>
      </c>
      <c r="S13904" s="3" t="s">
        <v>3</v>
      </c>
      <c r="T13904" s="3" t="s">
        <v>44</v>
      </c>
      <c r="U13904" s="3" t="s">
        <v>137</v>
      </c>
      <c r="V13904" s="3" t="s">
        <v>1921</v>
      </c>
      <c r="X13904" s="3" t="s">
        <v>1783</v>
      </c>
      <c r="AA13904" s="18">
        <v>44.885480000000001</v>
      </c>
      <c r="AB13904" s="149">
        <v>-122.93777</v>
      </c>
      <c r="AC13904" s="253" t="s">
        <v>1674</v>
      </c>
      <c r="AD13904" s="156" t="s">
        <v>1674</v>
      </c>
      <c r="AG13904" s="3" t="s">
        <v>3265</v>
      </c>
      <c r="AH13904" s="3" t="s">
        <v>1671</v>
      </c>
      <c r="AT13904" s="3" t="s">
        <v>141</v>
      </c>
    </row>
    <row r="13905" spans="1:46" x14ac:dyDescent="0.25">
      <c r="A13905" s="404">
        <v>43396</v>
      </c>
      <c r="B13905" s="5">
        <v>8472</v>
      </c>
      <c r="C13905" s="6"/>
      <c r="E13905" s="62">
        <v>16</v>
      </c>
      <c r="F13905" s="6" t="s">
        <v>1144</v>
      </c>
      <c r="G13905" s="6">
        <v>2018</v>
      </c>
      <c r="L13905" s="6"/>
      <c r="N13905" s="6" t="s">
        <v>1782</v>
      </c>
      <c r="P13905" s="407">
        <v>40</v>
      </c>
      <c r="Q13905" s="407">
        <v>40</v>
      </c>
      <c r="R13905" s="407">
        <v>14</v>
      </c>
      <c r="S13905" s="3" t="s">
        <v>3</v>
      </c>
      <c r="T13905" s="3" t="s">
        <v>44</v>
      </c>
      <c r="U13905" s="3" t="s">
        <v>137</v>
      </c>
      <c r="V13905" s="3" t="s">
        <v>1921</v>
      </c>
      <c r="X13905" s="3" t="s">
        <v>1783</v>
      </c>
      <c r="AA13905" s="18">
        <v>44.885480000000001</v>
      </c>
      <c r="AB13905" s="149">
        <v>-122.93777</v>
      </c>
      <c r="AC13905" s="253" t="s">
        <v>1674</v>
      </c>
      <c r="AD13905" s="156" t="s">
        <v>1674</v>
      </c>
      <c r="AG13905" s="3" t="s">
        <v>3265</v>
      </c>
      <c r="AH13905" s="3" t="s">
        <v>1671</v>
      </c>
      <c r="AT13905" s="3" t="s">
        <v>141</v>
      </c>
    </row>
    <row r="13906" spans="1:46" x14ac:dyDescent="0.25">
      <c r="A13906" s="404">
        <v>43396</v>
      </c>
      <c r="B13906" s="5">
        <v>8473</v>
      </c>
      <c r="C13906" s="6"/>
      <c r="E13906" s="62">
        <v>16</v>
      </c>
      <c r="F13906" s="6" t="s">
        <v>1144</v>
      </c>
      <c r="G13906" s="6">
        <v>2018</v>
      </c>
      <c r="L13906" s="6"/>
      <c r="N13906" s="6" t="s">
        <v>1782</v>
      </c>
      <c r="P13906" s="407">
        <v>40</v>
      </c>
      <c r="Q13906" s="407">
        <v>40</v>
      </c>
      <c r="R13906" s="407">
        <v>15</v>
      </c>
      <c r="S13906" s="3" t="s">
        <v>3</v>
      </c>
      <c r="T13906" s="3" t="s">
        <v>44</v>
      </c>
      <c r="U13906" s="3" t="s">
        <v>137</v>
      </c>
      <c r="V13906" s="3" t="s">
        <v>1921</v>
      </c>
      <c r="X13906" s="3" t="s">
        <v>1783</v>
      </c>
      <c r="AA13906" s="18">
        <v>44.885480000000001</v>
      </c>
      <c r="AB13906" s="149">
        <v>-122.93777</v>
      </c>
      <c r="AC13906" s="253" t="s">
        <v>1674</v>
      </c>
      <c r="AD13906" s="156" t="s">
        <v>1674</v>
      </c>
      <c r="AG13906" s="3" t="s">
        <v>3265</v>
      </c>
      <c r="AH13906" s="3" t="s">
        <v>1671</v>
      </c>
      <c r="AT13906" s="3" t="s">
        <v>141</v>
      </c>
    </row>
    <row r="13907" spans="1:46" x14ac:dyDescent="0.25">
      <c r="A13907" s="404">
        <v>43396</v>
      </c>
      <c r="B13907" s="5">
        <v>8474</v>
      </c>
      <c r="C13907" s="6"/>
      <c r="E13907" s="62">
        <v>16</v>
      </c>
      <c r="F13907" s="6" t="s">
        <v>1144</v>
      </c>
      <c r="G13907" s="6">
        <v>2018</v>
      </c>
      <c r="L13907" s="6"/>
      <c r="N13907" s="6" t="s">
        <v>1782</v>
      </c>
      <c r="P13907" s="407">
        <v>40</v>
      </c>
      <c r="Q13907" s="407">
        <v>40</v>
      </c>
      <c r="R13907" s="407">
        <v>16</v>
      </c>
      <c r="S13907" s="3" t="s">
        <v>3</v>
      </c>
      <c r="T13907" s="3" t="s">
        <v>44</v>
      </c>
      <c r="U13907" s="3" t="s">
        <v>137</v>
      </c>
      <c r="V13907" s="3" t="s">
        <v>1921</v>
      </c>
      <c r="X13907" s="3" t="s">
        <v>1783</v>
      </c>
      <c r="AA13907" s="18">
        <v>44.885480000000001</v>
      </c>
      <c r="AB13907" s="149">
        <v>-122.93777</v>
      </c>
      <c r="AC13907" s="253" t="s">
        <v>1674</v>
      </c>
      <c r="AD13907" s="156" t="s">
        <v>1674</v>
      </c>
      <c r="AG13907" s="3" t="s">
        <v>3265</v>
      </c>
      <c r="AH13907" s="3" t="s">
        <v>1671</v>
      </c>
      <c r="AT13907" s="3" t="s">
        <v>141</v>
      </c>
    </row>
    <row r="13908" spans="1:46" x14ac:dyDescent="0.25">
      <c r="A13908" s="404">
        <v>43396</v>
      </c>
      <c r="B13908" s="5">
        <v>8475</v>
      </c>
      <c r="C13908" s="6"/>
      <c r="E13908" s="62">
        <v>16</v>
      </c>
      <c r="F13908" s="6" t="s">
        <v>1144</v>
      </c>
      <c r="G13908" s="6">
        <v>2018</v>
      </c>
      <c r="L13908" s="6"/>
      <c r="N13908" s="6" t="s">
        <v>1782</v>
      </c>
      <c r="P13908" s="407">
        <v>40</v>
      </c>
      <c r="Q13908" s="407">
        <v>40</v>
      </c>
      <c r="R13908" s="407">
        <v>17</v>
      </c>
      <c r="S13908" s="3" t="s">
        <v>3</v>
      </c>
      <c r="T13908" s="3" t="s">
        <v>44</v>
      </c>
      <c r="U13908" s="3" t="s">
        <v>137</v>
      </c>
      <c r="V13908" s="3" t="s">
        <v>1921</v>
      </c>
      <c r="X13908" s="3" t="s">
        <v>1783</v>
      </c>
      <c r="AA13908" s="18">
        <v>44.885480000000001</v>
      </c>
      <c r="AB13908" s="149">
        <v>-122.93777</v>
      </c>
      <c r="AC13908" s="253" t="s">
        <v>1674</v>
      </c>
      <c r="AD13908" s="156" t="s">
        <v>1674</v>
      </c>
      <c r="AG13908" s="3" t="s">
        <v>3265</v>
      </c>
      <c r="AH13908" s="3" t="s">
        <v>1671</v>
      </c>
      <c r="AT13908" s="3" t="s">
        <v>141</v>
      </c>
    </row>
    <row r="13909" spans="1:46" x14ac:dyDescent="0.25">
      <c r="A13909" s="404">
        <v>43396</v>
      </c>
      <c r="B13909" s="5">
        <v>8476</v>
      </c>
      <c r="C13909" s="6"/>
      <c r="E13909" s="62">
        <v>16</v>
      </c>
      <c r="F13909" s="6" t="s">
        <v>1144</v>
      </c>
      <c r="G13909" s="6">
        <v>2018</v>
      </c>
      <c r="L13909" s="6"/>
      <c r="N13909" s="6" t="s">
        <v>1782</v>
      </c>
      <c r="P13909" s="407">
        <v>40</v>
      </c>
      <c r="Q13909" s="407">
        <v>40</v>
      </c>
      <c r="R13909" s="407">
        <v>18</v>
      </c>
      <c r="S13909" s="3" t="s">
        <v>3</v>
      </c>
      <c r="T13909" s="3" t="s">
        <v>44</v>
      </c>
      <c r="U13909" s="3" t="s">
        <v>137</v>
      </c>
      <c r="V13909" s="3" t="s">
        <v>1921</v>
      </c>
      <c r="X13909" s="3" t="s">
        <v>1783</v>
      </c>
      <c r="AA13909" s="18">
        <v>44.885480000000001</v>
      </c>
      <c r="AB13909" s="149">
        <v>-122.93777</v>
      </c>
      <c r="AC13909" s="253" t="s">
        <v>1674</v>
      </c>
      <c r="AD13909" s="156" t="s">
        <v>1674</v>
      </c>
      <c r="AG13909" s="3" t="s">
        <v>3265</v>
      </c>
      <c r="AH13909" s="3" t="s">
        <v>1671</v>
      </c>
      <c r="AT13909" s="3" t="s">
        <v>141</v>
      </c>
    </row>
    <row r="13910" spans="1:46" x14ac:dyDescent="0.25">
      <c r="A13910" s="404">
        <v>43396</v>
      </c>
      <c r="B13910" s="5">
        <v>8477</v>
      </c>
      <c r="C13910" s="6"/>
      <c r="E13910" s="62">
        <v>17</v>
      </c>
      <c r="F13910" s="6" t="s">
        <v>1144</v>
      </c>
      <c r="G13910" s="6">
        <v>2018</v>
      </c>
      <c r="L13910" s="6"/>
      <c r="N13910" s="6" t="s">
        <v>1784</v>
      </c>
      <c r="P13910" s="407">
        <v>41</v>
      </c>
      <c r="Q13910" s="407">
        <v>41</v>
      </c>
      <c r="R13910" s="407">
        <v>1</v>
      </c>
      <c r="S13910" s="3" t="s">
        <v>3</v>
      </c>
      <c r="T13910" s="3" t="s">
        <v>44</v>
      </c>
      <c r="U13910" s="3" t="s">
        <v>137</v>
      </c>
      <c r="V13910" s="3" t="s">
        <v>1921</v>
      </c>
      <c r="X13910" s="3" t="s">
        <v>1783</v>
      </c>
      <c r="AA13910" s="18">
        <v>44.885480000000001</v>
      </c>
      <c r="AB13910" s="149">
        <v>-122.93777</v>
      </c>
      <c r="AC13910" s="3" t="s">
        <v>45</v>
      </c>
      <c r="AG13910" s="3" t="s">
        <v>3265</v>
      </c>
      <c r="AH13910" s="3" t="s">
        <v>1671</v>
      </c>
      <c r="AT13910" s="3" t="s">
        <v>141</v>
      </c>
    </row>
    <row r="13911" spans="1:46" x14ac:dyDescent="0.25">
      <c r="A13911" s="404">
        <v>43396</v>
      </c>
      <c r="B13911" s="5">
        <v>8478</v>
      </c>
      <c r="C13911" s="6"/>
      <c r="E13911" s="62">
        <v>17</v>
      </c>
      <c r="F13911" s="6" t="s">
        <v>1144</v>
      </c>
      <c r="G13911" s="6">
        <v>2018</v>
      </c>
      <c r="L13911" s="6"/>
      <c r="N13911" s="6" t="s">
        <v>1784</v>
      </c>
      <c r="P13911" s="407">
        <v>41</v>
      </c>
      <c r="Q13911" s="407">
        <v>41</v>
      </c>
      <c r="R13911" s="407">
        <v>2</v>
      </c>
      <c r="S13911" s="3" t="s">
        <v>3</v>
      </c>
      <c r="T13911" s="3" t="s">
        <v>44</v>
      </c>
      <c r="U13911" s="3" t="s">
        <v>137</v>
      </c>
      <c r="V13911" s="3" t="s">
        <v>1921</v>
      </c>
      <c r="X13911" s="3" t="s">
        <v>1783</v>
      </c>
      <c r="AA13911" s="18">
        <v>44.885480000000001</v>
      </c>
      <c r="AB13911" s="149">
        <v>-122.93777</v>
      </c>
      <c r="AC13911" s="3" t="s">
        <v>45</v>
      </c>
      <c r="AG13911" s="3" t="s">
        <v>3265</v>
      </c>
      <c r="AH13911" s="3" t="s">
        <v>1671</v>
      </c>
      <c r="AT13911" s="3" t="s">
        <v>141</v>
      </c>
    </row>
    <row r="13912" spans="1:46" x14ac:dyDescent="0.25">
      <c r="A13912" s="404">
        <v>43396</v>
      </c>
      <c r="B13912" s="5">
        <v>8479</v>
      </c>
      <c r="C13912" s="6"/>
      <c r="E13912" s="62">
        <v>17</v>
      </c>
      <c r="F13912" s="6" t="s">
        <v>1144</v>
      </c>
      <c r="G13912" s="6">
        <v>2018</v>
      </c>
      <c r="L13912" s="6"/>
      <c r="N13912" s="6" t="s">
        <v>1784</v>
      </c>
      <c r="P13912" s="407">
        <v>41</v>
      </c>
      <c r="Q13912" s="407">
        <v>41</v>
      </c>
      <c r="R13912" s="407">
        <v>3</v>
      </c>
      <c r="S13912" s="3" t="s">
        <v>3</v>
      </c>
      <c r="T13912" s="3" t="s">
        <v>44</v>
      </c>
      <c r="U13912" s="3" t="s">
        <v>137</v>
      </c>
      <c r="V13912" s="3" t="s">
        <v>1921</v>
      </c>
      <c r="X13912" s="3" t="s">
        <v>1783</v>
      </c>
      <c r="AA13912" s="18">
        <v>44.885480000000001</v>
      </c>
      <c r="AB13912" s="149">
        <v>-122.93777</v>
      </c>
      <c r="AC13912" s="3" t="s">
        <v>45</v>
      </c>
      <c r="AG13912" s="3" t="s">
        <v>3265</v>
      </c>
      <c r="AH13912" s="3" t="s">
        <v>1671</v>
      </c>
      <c r="AT13912" s="3" t="s">
        <v>141</v>
      </c>
    </row>
    <row r="13913" spans="1:46" x14ac:dyDescent="0.25">
      <c r="A13913" s="404">
        <v>43396</v>
      </c>
      <c r="B13913" s="5">
        <v>8480</v>
      </c>
      <c r="C13913" s="6"/>
      <c r="E13913" s="62">
        <v>17</v>
      </c>
      <c r="F13913" s="6" t="s">
        <v>1144</v>
      </c>
      <c r="G13913" s="6">
        <v>2018</v>
      </c>
      <c r="L13913" s="6"/>
      <c r="N13913" s="6" t="s">
        <v>1784</v>
      </c>
      <c r="P13913" s="407">
        <v>41</v>
      </c>
      <c r="Q13913" s="407">
        <v>41</v>
      </c>
      <c r="R13913" s="407">
        <v>4</v>
      </c>
      <c r="S13913" s="3" t="s">
        <v>3</v>
      </c>
      <c r="T13913" s="3" t="s">
        <v>44</v>
      </c>
      <c r="U13913" s="3" t="s">
        <v>137</v>
      </c>
      <c r="V13913" s="3" t="s">
        <v>1921</v>
      </c>
      <c r="X13913" s="3" t="s">
        <v>1783</v>
      </c>
      <c r="AA13913" s="18">
        <v>44.885480000000001</v>
      </c>
      <c r="AB13913" s="149">
        <v>-122.93777</v>
      </c>
      <c r="AC13913" s="3" t="s">
        <v>45</v>
      </c>
      <c r="AG13913" s="3" t="s">
        <v>3265</v>
      </c>
      <c r="AH13913" s="3" t="s">
        <v>1671</v>
      </c>
      <c r="AT13913" s="3" t="s">
        <v>141</v>
      </c>
    </row>
    <row r="13914" spans="1:46" x14ac:dyDescent="0.25">
      <c r="A13914" s="404">
        <v>43396</v>
      </c>
      <c r="B13914" s="5">
        <v>8481</v>
      </c>
      <c r="C13914" s="6"/>
      <c r="E13914" s="62">
        <v>17</v>
      </c>
      <c r="F13914" s="6" t="s">
        <v>1144</v>
      </c>
      <c r="G13914" s="6">
        <v>2018</v>
      </c>
      <c r="L13914" s="6"/>
      <c r="N13914" s="6" t="s">
        <v>1784</v>
      </c>
      <c r="P13914" s="407">
        <v>41</v>
      </c>
      <c r="Q13914" s="407">
        <v>41</v>
      </c>
      <c r="R13914" s="407">
        <v>5</v>
      </c>
      <c r="S13914" s="3" t="s">
        <v>3</v>
      </c>
      <c r="T13914" s="3" t="s">
        <v>44</v>
      </c>
      <c r="U13914" s="3" t="s">
        <v>137</v>
      </c>
      <c r="V13914" s="3" t="s">
        <v>1921</v>
      </c>
      <c r="X13914" s="3" t="s">
        <v>1783</v>
      </c>
      <c r="AA13914" s="18">
        <v>44.885480000000001</v>
      </c>
      <c r="AB13914" s="149">
        <v>-122.93777</v>
      </c>
      <c r="AC13914" s="3" t="s">
        <v>45</v>
      </c>
      <c r="AG13914" s="3" t="s">
        <v>3265</v>
      </c>
      <c r="AH13914" s="3" t="s">
        <v>1671</v>
      </c>
      <c r="AT13914" s="3" t="s">
        <v>141</v>
      </c>
    </row>
    <row r="13915" spans="1:46" x14ac:dyDescent="0.25">
      <c r="A13915" s="404">
        <v>43396</v>
      </c>
      <c r="B13915" s="5">
        <v>8482</v>
      </c>
      <c r="C13915" s="6"/>
      <c r="E13915" s="62">
        <v>17</v>
      </c>
      <c r="F13915" s="6" t="s">
        <v>1144</v>
      </c>
      <c r="G13915" s="6">
        <v>2018</v>
      </c>
      <c r="L13915" s="6"/>
      <c r="N13915" s="6" t="s">
        <v>1784</v>
      </c>
      <c r="P13915" s="407">
        <v>41</v>
      </c>
      <c r="Q13915" s="407">
        <v>41</v>
      </c>
      <c r="R13915" s="407">
        <v>6</v>
      </c>
      <c r="S13915" s="3" t="s">
        <v>3</v>
      </c>
      <c r="T13915" s="3" t="s">
        <v>44</v>
      </c>
      <c r="U13915" s="3" t="s">
        <v>137</v>
      </c>
      <c r="V13915" s="3" t="s">
        <v>1921</v>
      </c>
      <c r="X13915" s="3" t="s">
        <v>1783</v>
      </c>
      <c r="AA13915" s="18">
        <v>44.885480000000001</v>
      </c>
      <c r="AB13915" s="149">
        <v>-122.93777</v>
      </c>
      <c r="AC13915" s="3" t="s">
        <v>45</v>
      </c>
      <c r="AG13915" s="3" t="s">
        <v>3265</v>
      </c>
      <c r="AH13915" s="3" t="s">
        <v>1671</v>
      </c>
      <c r="AT13915" s="3" t="s">
        <v>141</v>
      </c>
    </row>
    <row r="13916" spans="1:46" x14ac:dyDescent="0.25">
      <c r="A13916" s="404">
        <v>43396</v>
      </c>
      <c r="B13916" s="5">
        <v>8483</v>
      </c>
      <c r="C13916" s="6"/>
      <c r="E13916" s="62">
        <v>17</v>
      </c>
      <c r="F13916" s="6" t="s">
        <v>1144</v>
      </c>
      <c r="G13916" s="6">
        <v>2018</v>
      </c>
      <c r="L13916" s="6"/>
      <c r="N13916" s="6" t="s">
        <v>1784</v>
      </c>
      <c r="P13916" s="407">
        <v>41</v>
      </c>
      <c r="Q13916" s="407">
        <v>41</v>
      </c>
      <c r="R13916" s="407">
        <v>7</v>
      </c>
      <c r="S13916" s="3" t="s">
        <v>3</v>
      </c>
      <c r="T13916" s="3" t="s">
        <v>44</v>
      </c>
      <c r="U13916" s="3" t="s">
        <v>137</v>
      </c>
      <c r="V13916" s="3" t="s">
        <v>1921</v>
      </c>
      <c r="X13916" s="3" t="s">
        <v>1783</v>
      </c>
      <c r="AA13916" s="18">
        <v>44.885480000000001</v>
      </c>
      <c r="AB13916" s="149">
        <v>-122.93777</v>
      </c>
      <c r="AC13916" s="3" t="s">
        <v>45</v>
      </c>
      <c r="AG13916" s="3" t="s">
        <v>3265</v>
      </c>
      <c r="AH13916" s="3" t="s">
        <v>1671</v>
      </c>
      <c r="AT13916" s="3" t="s">
        <v>141</v>
      </c>
    </row>
    <row r="13917" spans="1:46" x14ac:dyDescent="0.25">
      <c r="A13917" s="404">
        <v>43396</v>
      </c>
      <c r="B13917" s="5">
        <v>8484</v>
      </c>
      <c r="C13917" s="6"/>
      <c r="E13917" s="62">
        <v>17</v>
      </c>
      <c r="F13917" s="6" t="s">
        <v>1144</v>
      </c>
      <c r="G13917" s="6">
        <v>2018</v>
      </c>
      <c r="L13917" s="6"/>
      <c r="N13917" s="6" t="s">
        <v>1784</v>
      </c>
      <c r="P13917" s="407">
        <v>41</v>
      </c>
      <c r="Q13917" s="407">
        <v>41</v>
      </c>
      <c r="R13917" s="407">
        <v>8</v>
      </c>
      <c r="S13917" s="3" t="s">
        <v>3</v>
      </c>
      <c r="T13917" s="3" t="s">
        <v>44</v>
      </c>
      <c r="U13917" s="3" t="s">
        <v>137</v>
      </c>
      <c r="V13917" s="3" t="s">
        <v>1921</v>
      </c>
      <c r="X13917" s="3" t="s">
        <v>1783</v>
      </c>
      <c r="AA13917" s="18">
        <v>44.885480000000001</v>
      </c>
      <c r="AB13917" s="149">
        <v>-122.93777</v>
      </c>
      <c r="AC13917" s="3" t="s">
        <v>45</v>
      </c>
      <c r="AG13917" s="3" t="s">
        <v>3265</v>
      </c>
      <c r="AH13917" s="3" t="s">
        <v>1671</v>
      </c>
      <c r="AT13917" s="3" t="s">
        <v>141</v>
      </c>
    </row>
    <row r="13918" spans="1:46" x14ac:dyDescent="0.25">
      <c r="A13918" s="404">
        <v>43396</v>
      </c>
      <c r="B13918" s="5">
        <v>8485</v>
      </c>
      <c r="C13918" s="6"/>
      <c r="E13918" s="62">
        <v>17</v>
      </c>
      <c r="F13918" s="6" t="s">
        <v>1144</v>
      </c>
      <c r="G13918" s="6">
        <v>2018</v>
      </c>
      <c r="L13918" s="6"/>
      <c r="N13918" s="6" t="s">
        <v>1784</v>
      </c>
      <c r="P13918" s="407">
        <v>41</v>
      </c>
      <c r="Q13918" s="407">
        <v>41</v>
      </c>
      <c r="R13918" s="407">
        <v>9</v>
      </c>
      <c r="S13918" s="3" t="s">
        <v>3</v>
      </c>
      <c r="T13918" s="3" t="s">
        <v>44</v>
      </c>
      <c r="U13918" s="3" t="s">
        <v>137</v>
      </c>
      <c r="V13918" s="3" t="s">
        <v>1921</v>
      </c>
      <c r="X13918" s="3" t="s">
        <v>1783</v>
      </c>
      <c r="AA13918" s="18">
        <v>44.885480000000001</v>
      </c>
      <c r="AB13918" s="149">
        <v>-122.93777</v>
      </c>
      <c r="AC13918" s="3" t="s">
        <v>45</v>
      </c>
      <c r="AG13918" s="3" t="s">
        <v>3265</v>
      </c>
      <c r="AH13918" s="3" t="s">
        <v>1671</v>
      </c>
      <c r="AT13918" s="3" t="s">
        <v>141</v>
      </c>
    </row>
    <row r="13919" spans="1:46" x14ac:dyDescent="0.25">
      <c r="A13919" s="404">
        <v>43396</v>
      </c>
      <c r="B13919" s="5">
        <v>8486</v>
      </c>
      <c r="C13919" s="6"/>
      <c r="E13919" s="62">
        <v>17</v>
      </c>
      <c r="F13919" s="6" t="s">
        <v>1144</v>
      </c>
      <c r="G13919" s="6">
        <v>2018</v>
      </c>
      <c r="L13919" s="6"/>
      <c r="N13919" s="6" t="s">
        <v>1784</v>
      </c>
      <c r="P13919" s="407">
        <v>41</v>
      </c>
      <c r="Q13919" s="407">
        <v>41</v>
      </c>
      <c r="R13919" s="407">
        <v>10</v>
      </c>
      <c r="S13919" s="3" t="s">
        <v>3</v>
      </c>
      <c r="T13919" s="3" t="s">
        <v>44</v>
      </c>
      <c r="U13919" s="3" t="s">
        <v>137</v>
      </c>
      <c r="V13919" s="3" t="s">
        <v>1921</v>
      </c>
      <c r="X13919" s="3" t="s">
        <v>1783</v>
      </c>
      <c r="AA13919" s="18">
        <v>44.885480000000001</v>
      </c>
      <c r="AB13919" s="149">
        <v>-122.93777</v>
      </c>
      <c r="AC13919" s="3" t="s">
        <v>45</v>
      </c>
      <c r="AG13919" s="3" t="s">
        <v>3265</v>
      </c>
      <c r="AH13919" s="3" t="s">
        <v>1671</v>
      </c>
      <c r="AT13919" s="3" t="s">
        <v>141</v>
      </c>
    </row>
    <row r="13920" spans="1:46" x14ac:dyDescent="0.25">
      <c r="A13920" s="404">
        <v>43396</v>
      </c>
      <c r="B13920" s="5">
        <v>8487</v>
      </c>
      <c r="C13920" s="6"/>
      <c r="E13920" s="62">
        <v>17</v>
      </c>
      <c r="F13920" s="6" t="s">
        <v>1144</v>
      </c>
      <c r="G13920" s="6">
        <v>2018</v>
      </c>
      <c r="L13920" s="6"/>
      <c r="N13920" s="6" t="s">
        <v>1784</v>
      </c>
      <c r="P13920" s="407">
        <v>41</v>
      </c>
      <c r="Q13920" s="407">
        <v>41</v>
      </c>
      <c r="R13920" s="407">
        <v>11</v>
      </c>
      <c r="S13920" s="3" t="s">
        <v>3</v>
      </c>
      <c r="T13920" s="3" t="s">
        <v>44</v>
      </c>
      <c r="U13920" s="3" t="s">
        <v>137</v>
      </c>
      <c r="V13920" s="3" t="s">
        <v>1921</v>
      </c>
      <c r="X13920" s="3" t="s">
        <v>1783</v>
      </c>
      <c r="AA13920" s="18">
        <v>44.885480000000001</v>
      </c>
      <c r="AB13920" s="149">
        <v>-122.93777</v>
      </c>
      <c r="AC13920" s="3" t="s">
        <v>45</v>
      </c>
      <c r="AG13920" s="3" t="s">
        <v>3265</v>
      </c>
      <c r="AH13920" s="3" t="s">
        <v>1671</v>
      </c>
      <c r="AT13920" s="3" t="s">
        <v>141</v>
      </c>
    </row>
    <row r="13921" spans="1:56" x14ac:dyDescent="0.25">
      <c r="A13921" s="404">
        <v>43396</v>
      </c>
      <c r="B13921" s="5">
        <v>8488</v>
      </c>
      <c r="C13921" s="6"/>
      <c r="E13921" s="62">
        <v>17</v>
      </c>
      <c r="F13921" s="6" t="s">
        <v>1144</v>
      </c>
      <c r="G13921" s="6">
        <v>2018</v>
      </c>
      <c r="L13921" s="6"/>
      <c r="N13921" s="6" t="s">
        <v>1784</v>
      </c>
      <c r="P13921" s="407">
        <v>41</v>
      </c>
      <c r="Q13921" s="407">
        <v>41</v>
      </c>
      <c r="R13921" s="407">
        <v>12</v>
      </c>
      <c r="S13921" s="3" t="s">
        <v>3</v>
      </c>
      <c r="T13921" s="3" t="s">
        <v>44</v>
      </c>
      <c r="U13921" s="3" t="s">
        <v>137</v>
      </c>
      <c r="V13921" s="3" t="s">
        <v>1921</v>
      </c>
      <c r="X13921" s="3" t="s">
        <v>1783</v>
      </c>
      <c r="AA13921" s="18">
        <v>44.885480000000001</v>
      </c>
      <c r="AB13921" s="149">
        <v>-122.93777</v>
      </c>
      <c r="AC13921" s="3" t="s">
        <v>45</v>
      </c>
      <c r="AG13921" s="3" t="s">
        <v>3265</v>
      </c>
      <c r="AH13921" s="3" t="s">
        <v>1671</v>
      </c>
      <c r="AT13921" s="3" t="s">
        <v>141</v>
      </c>
    </row>
    <row r="13922" spans="1:56" s="168" customFormat="1" x14ac:dyDescent="0.25">
      <c r="A13922" s="404">
        <v>43396</v>
      </c>
      <c r="B13922" s="5">
        <v>8489</v>
      </c>
      <c r="C13922" s="6"/>
      <c r="D13922" s="3"/>
      <c r="E13922" s="62">
        <v>17</v>
      </c>
      <c r="F13922" s="6" t="s">
        <v>1144</v>
      </c>
      <c r="G13922" s="6">
        <v>2018</v>
      </c>
      <c r="H13922" s="6"/>
      <c r="I13922" s="3"/>
      <c r="J13922" s="3"/>
      <c r="K13922" s="3"/>
      <c r="L13922" s="6"/>
      <c r="M13922" s="3"/>
      <c r="N13922" s="6" t="s">
        <v>1784</v>
      </c>
      <c r="O13922" s="6"/>
      <c r="P13922" s="407">
        <v>41</v>
      </c>
      <c r="Q13922" s="407">
        <v>41</v>
      </c>
      <c r="R13922" s="407">
        <v>13</v>
      </c>
      <c r="S13922" s="3" t="s">
        <v>3</v>
      </c>
      <c r="T13922" s="3" t="s">
        <v>44</v>
      </c>
      <c r="U13922" s="3" t="s">
        <v>137</v>
      </c>
      <c r="V13922" s="3" t="s">
        <v>1921</v>
      </c>
      <c r="W13922" s="3"/>
      <c r="X13922" s="3" t="s">
        <v>1783</v>
      </c>
      <c r="Y13922" s="3"/>
      <c r="Z13922" s="3"/>
      <c r="AA13922" s="18">
        <v>44.885480000000001</v>
      </c>
      <c r="AB13922" s="149">
        <v>-122.93777</v>
      </c>
      <c r="AC13922" s="3" t="s">
        <v>45</v>
      </c>
      <c r="AD13922" s="3"/>
      <c r="AE13922" s="3"/>
      <c r="AF13922" s="3"/>
      <c r="AG13922" s="3" t="s">
        <v>3265</v>
      </c>
      <c r="AH13922" s="3" t="s">
        <v>1671</v>
      </c>
      <c r="AI13922" s="3"/>
      <c r="AJ13922" s="3"/>
      <c r="AK13922" s="3"/>
      <c r="AL13922" s="3"/>
      <c r="AM13922" s="3"/>
      <c r="AN13922" s="3"/>
      <c r="AO13922" s="3"/>
      <c r="AP13922" s="3"/>
      <c r="AQ13922" s="3"/>
      <c r="AR13922" s="3"/>
      <c r="AS13922" s="3"/>
      <c r="AT13922" s="3" t="s">
        <v>141</v>
      </c>
      <c r="AU13922" s="3"/>
      <c r="AV13922" s="3"/>
      <c r="AW13922" s="3"/>
      <c r="AX13922" s="3"/>
      <c r="AY13922" s="3"/>
      <c r="AZ13922" s="3"/>
      <c r="BA13922" s="3"/>
      <c r="BB13922" s="3"/>
      <c r="BC13922" s="3"/>
      <c r="BD13922" s="3"/>
    </row>
    <row r="13923" spans="1:56" x14ac:dyDescent="0.25">
      <c r="A13923" s="404">
        <v>43396</v>
      </c>
      <c r="B13923" s="5">
        <v>8490</v>
      </c>
      <c r="C13923" s="6"/>
      <c r="E13923" s="62">
        <v>17</v>
      </c>
      <c r="F13923" s="6" t="s">
        <v>1144</v>
      </c>
      <c r="G13923" s="6">
        <v>2018</v>
      </c>
      <c r="L13923" s="6"/>
      <c r="N13923" s="6" t="s">
        <v>1784</v>
      </c>
      <c r="P13923" s="407">
        <v>41</v>
      </c>
      <c r="Q13923" s="407">
        <v>41</v>
      </c>
      <c r="R13923" s="407">
        <v>14</v>
      </c>
      <c r="S13923" s="3" t="s">
        <v>3</v>
      </c>
      <c r="T13923" s="3" t="s">
        <v>44</v>
      </c>
      <c r="U13923" s="3" t="s">
        <v>137</v>
      </c>
      <c r="V13923" s="3" t="s">
        <v>1921</v>
      </c>
      <c r="X13923" s="3" t="s">
        <v>1783</v>
      </c>
      <c r="AA13923" s="18">
        <v>44.885480000000001</v>
      </c>
      <c r="AB13923" s="149">
        <v>-122.93777</v>
      </c>
      <c r="AC13923" s="3" t="s">
        <v>45</v>
      </c>
      <c r="AG13923" s="3" t="s">
        <v>3265</v>
      </c>
      <c r="AH13923" s="3" t="s">
        <v>1671</v>
      </c>
      <c r="AT13923" s="3" t="s">
        <v>141</v>
      </c>
    </row>
    <row r="13924" spans="1:56" x14ac:dyDescent="0.25">
      <c r="A13924" s="404">
        <v>43396</v>
      </c>
      <c r="B13924" s="5">
        <v>8491</v>
      </c>
      <c r="C13924" s="6"/>
      <c r="E13924" s="62">
        <v>17</v>
      </c>
      <c r="F13924" s="6" t="s">
        <v>1144</v>
      </c>
      <c r="G13924" s="6">
        <v>2018</v>
      </c>
      <c r="L13924" s="6"/>
      <c r="N13924" s="6" t="s">
        <v>1784</v>
      </c>
      <c r="P13924" s="407">
        <v>41</v>
      </c>
      <c r="Q13924" s="407">
        <v>41</v>
      </c>
      <c r="R13924" s="407">
        <v>15</v>
      </c>
      <c r="S13924" s="3" t="s">
        <v>3</v>
      </c>
      <c r="T13924" s="3" t="s">
        <v>44</v>
      </c>
      <c r="U13924" s="3" t="s">
        <v>137</v>
      </c>
      <c r="V13924" s="3" t="s">
        <v>1921</v>
      </c>
      <c r="X13924" s="3" t="s">
        <v>1783</v>
      </c>
      <c r="AA13924" s="18">
        <v>44.885480000000001</v>
      </c>
      <c r="AB13924" s="149">
        <v>-122.93777</v>
      </c>
      <c r="AC13924" s="3" t="s">
        <v>45</v>
      </c>
      <c r="AG13924" s="3" t="s">
        <v>3265</v>
      </c>
      <c r="AH13924" s="3" t="s">
        <v>1671</v>
      </c>
      <c r="AT13924" s="3" t="s">
        <v>141</v>
      </c>
    </row>
    <row r="13925" spans="1:56" x14ac:dyDescent="0.25">
      <c r="A13925" s="404">
        <v>43396</v>
      </c>
      <c r="B13925" s="5">
        <v>8492</v>
      </c>
      <c r="C13925" s="6"/>
      <c r="E13925" s="62">
        <v>17</v>
      </c>
      <c r="F13925" s="6" t="s">
        <v>1144</v>
      </c>
      <c r="G13925" s="6">
        <v>2018</v>
      </c>
      <c r="L13925" s="6"/>
      <c r="N13925" s="6" t="s">
        <v>1784</v>
      </c>
      <c r="P13925" s="407">
        <v>41</v>
      </c>
      <c r="Q13925" s="407">
        <v>41</v>
      </c>
      <c r="R13925" s="407">
        <v>16</v>
      </c>
      <c r="S13925" s="3" t="s">
        <v>3</v>
      </c>
      <c r="T13925" s="3" t="s">
        <v>44</v>
      </c>
      <c r="U13925" s="3" t="s">
        <v>137</v>
      </c>
      <c r="V13925" s="3" t="s">
        <v>1921</v>
      </c>
      <c r="X13925" s="3" t="s">
        <v>1783</v>
      </c>
      <c r="AA13925" s="18">
        <v>44.885480000000001</v>
      </c>
      <c r="AB13925" s="149">
        <v>-122.93777</v>
      </c>
      <c r="AC13925" s="3" t="s">
        <v>45</v>
      </c>
      <c r="AG13925" s="3" t="s">
        <v>3265</v>
      </c>
      <c r="AH13925" s="3" t="s">
        <v>1671</v>
      </c>
      <c r="AT13925" s="3" t="s">
        <v>141</v>
      </c>
    </row>
    <row r="13926" spans="1:56" x14ac:dyDescent="0.25">
      <c r="A13926" s="404">
        <v>43396</v>
      </c>
      <c r="B13926" s="5">
        <v>8493</v>
      </c>
      <c r="C13926" s="6"/>
      <c r="E13926" s="62">
        <v>17</v>
      </c>
      <c r="F13926" s="6" t="s">
        <v>1144</v>
      </c>
      <c r="G13926" s="6">
        <v>2018</v>
      </c>
      <c r="L13926" s="6"/>
      <c r="N13926" s="6" t="s">
        <v>1785</v>
      </c>
      <c r="P13926" s="407">
        <v>42</v>
      </c>
      <c r="Q13926" s="407">
        <v>42</v>
      </c>
      <c r="R13926" s="407">
        <v>1</v>
      </c>
      <c r="S13926" s="3" t="s">
        <v>3</v>
      </c>
      <c r="T13926" s="3" t="s">
        <v>44</v>
      </c>
      <c r="U13926" s="3" t="s">
        <v>137</v>
      </c>
      <c r="V13926" s="3" t="s">
        <v>1921</v>
      </c>
      <c r="X13926" s="3" t="s">
        <v>1783</v>
      </c>
      <c r="AA13926" s="18">
        <v>44.885480000000001</v>
      </c>
      <c r="AB13926" s="149">
        <v>-122.93777</v>
      </c>
      <c r="AC13926" s="253" t="s">
        <v>1674</v>
      </c>
      <c r="AD13926" s="156" t="s">
        <v>1674</v>
      </c>
      <c r="AG13926" s="3" t="s">
        <v>3265</v>
      </c>
      <c r="AH13926" s="3" t="s">
        <v>1671</v>
      </c>
      <c r="AT13926" s="3" t="s">
        <v>141</v>
      </c>
    </row>
    <row r="13927" spans="1:56" x14ac:dyDescent="0.25">
      <c r="A13927" s="404">
        <v>43396</v>
      </c>
      <c r="B13927" s="5">
        <v>8494</v>
      </c>
      <c r="C13927" s="6"/>
      <c r="E13927" s="62">
        <v>17</v>
      </c>
      <c r="F13927" s="6" t="s">
        <v>1144</v>
      </c>
      <c r="G13927" s="6">
        <v>2018</v>
      </c>
      <c r="L13927" s="6"/>
      <c r="N13927" s="6" t="s">
        <v>1785</v>
      </c>
      <c r="P13927" s="407">
        <v>42</v>
      </c>
      <c r="Q13927" s="407">
        <v>42</v>
      </c>
      <c r="R13927" s="407">
        <v>2</v>
      </c>
      <c r="S13927" s="3" t="s">
        <v>3</v>
      </c>
      <c r="T13927" s="3" t="s">
        <v>44</v>
      </c>
      <c r="U13927" s="3" t="s">
        <v>137</v>
      </c>
      <c r="V13927" s="3" t="s">
        <v>1921</v>
      </c>
      <c r="X13927" s="3" t="s">
        <v>1783</v>
      </c>
      <c r="AA13927" s="18">
        <v>44.885480000000001</v>
      </c>
      <c r="AB13927" s="149">
        <v>-122.93777</v>
      </c>
      <c r="AC13927" s="253" t="s">
        <v>1674</v>
      </c>
      <c r="AD13927" s="156" t="s">
        <v>1674</v>
      </c>
      <c r="AG13927" s="3" t="s">
        <v>3265</v>
      </c>
      <c r="AH13927" s="3" t="s">
        <v>1671</v>
      </c>
      <c r="AT13927" s="3" t="s">
        <v>141</v>
      </c>
    </row>
    <row r="13928" spans="1:56" x14ac:dyDescent="0.25">
      <c r="A13928" s="404">
        <v>43396</v>
      </c>
      <c r="B13928" s="5">
        <v>8495</v>
      </c>
      <c r="C13928" s="6"/>
      <c r="E13928" s="62">
        <v>17</v>
      </c>
      <c r="F13928" s="6" t="s">
        <v>1144</v>
      </c>
      <c r="G13928" s="6">
        <v>2018</v>
      </c>
      <c r="L13928" s="6"/>
      <c r="N13928" s="6" t="s">
        <v>1785</v>
      </c>
      <c r="P13928" s="407">
        <v>42</v>
      </c>
      <c r="Q13928" s="407">
        <v>42</v>
      </c>
      <c r="R13928" s="407">
        <v>3</v>
      </c>
      <c r="S13928" s="3" t="s">
        <v>3</v>
      </c>
      <c r="T13928" s="3" t="s">
        <v>44</v>
      </c>
      <c r="U13928" s="3" t="s">
        <v>137</v>
      </c>
      <c r="V13928" s="3" t="s">
        <v>1921</v>
      </c>
      <c r="X13928" s="3" t="s">
        <v>1783</v>
      </c>
      <c r="AA13928" s="18">
        <v>44.885480000000001</v>
      </c>
      <c r="AB13928" s="149">
        <v>-122.93777</v>
      </c>
      <c r="AC13928" s="253" t="s">
        <v>1674</v>
      </c>
      <c r="AD13928" s="156" t="s">
        <v>1674</v>
      </c>
      <c r="AG13928" s="3" t="s">
        <v>3265</v>
      </c>
      <c r="AH13928" s="3" t="s">
        <v>1671</v>
      </c>
      <c r="AT13928" s="3" t="s">
        <v>141</v>
      </c>
    </row>
    <row r="13929" spans="1:56" x14ac:dyDescent="0.25">
      <c r="A13929" s="404">
        <v>43396</v>
      </c>
      <c r="B13929" s="5">
        <v>8496</v>
      </c>
      <c r="C13929" s="6"/>
      <c r="E13929" s="62">
        <v>17</v>
      </c>
      <c r="F13929" s="6" t="s">
        <v>1144</v>
      </c>
      <c r="G13929" s="6">
        <v>2018</v>
      </c>
      <c r="L13929" s="6"/>
      <c r="N13929" s="6" t="s">
        <v>1785</v>
      </c>
      <c r="P13929" s="407">
        <v>42</v>
      </c>
      <c r="Q13929" s="407">
        <v>42</v>
      </c>
      <c r="R13929" s="407">
        <v>4</v>
      </c>
      <c r="S13929" s="3" t="s">
        <v>3</v>
      </c>
      <c r="T13929" s="3" t="s">
        <v>44</v>
      </c>
      <c r="U13929" s="3" t="s">
        <v>137</v>
      </c>
      <c r="V13929" s="3" t="s">
        <v>1921</v>
      </c>
      <c r="X13929" s="3" t="s">
        <v>1783</v>
      </c>
      <c r="AA13929" s="18">
        <v>44.885480000000001</v>
      </c>
      <c r="AB13929" s="149">
        <v>-122.93777</v>
      </c>
      <c r="AC13929" s="253" t="s">
        <v>1674</v>
      </c>
      <c r="AD13929" s="156" t="s">
        <v>1674</v>
      </c>
      <c r="AG13929" s="3" t="s">
        <v>3265</v>
      </c>
      <c r="AH13929" s="3" t="s">
        <v>1671</v>
      </c>
      <c r="AT13929" s="3" t="s">
        <v>141</v>
      </c>
    </row>
    <row r="13930" spans="1:56" x14ac:dyDescent="0.25">
      <c r="A13930" s="404">
        <v>43396</v>
      </c>
      <c r="B13930" s="5">
        <v>8497</v>
      </c>
      <c r="C13930" s="6"/>
      <c r="E13930" s="62">
        <v>17</v>
      </c>
      <c r="F13930" s="6" t="s">
        <v>1144</v>
      </c>
      <c r="G13930" s="6">
        <v>2018</v>
      </c>
      <c r="L13930" s="6"/>
      <c r="N13930" s="6" t="s">
        <v>1785</v>
      </c>
      <c r="P13930" s="407">
        <v>42</v>
      </c>
      <c r="Q13930" s="407">
        <v>42</v>
      </c>
      <c r="R13930" s="407">
        <v>5</v>
      </c>
      <c r="S13930" s="3" t="s">
        <v>3</v>
      </c>
      <c r="T13930" s="3" t="s">
        <v>44</v>
      </c>
      <c r="U13930" s="3" t="s">
        <v>137</v>
      </c>
      <c r="V13930" s="3" t="s">
        <v>1921</v>
      </c>
      <c r="X13930" s="3" t="s">
        <v>1783</v>
      </c>
      <c r="AA13930" s="18">
        <v>44.885480000000001</v>
      </c>
      <c r="AB13930" s="149">
        <v>-122.93777</v>
      </c>
      <c r="AC13930" s="253" t="s">
        <v>1674</v>
      </c>
      <c r="AD13930" s="156" t="s">
        <v>1674</v>
      </c>
      <c r="AG13930" s="3" t="s">
        <v>3265</v>
      </c>
      <c r="AH13930" s="3" t="s">
        <v>1671</v>
      </c>
      <c r="AT13930" s="3" t="s">
        <v>141</v>
      </c>
    </row>
    <row r="13931" spans="1:56" x14ac:dyDescent="0.25">
      <c r="A13931" s="404">
        <v>43396</v>
      </c>
      <c r="B13931" s="5">
        <v>8498</v>
      </c>
      <c r="C13931" s="6"/>
      <c r="E13931" s="62">
        <v>17</v>
      </c>
      <c r="F13931" s="6" t="s">
        <v>1144</v>
      </c>
      <c r="G13931" s="6">
        <v>2018</v>
      </c>
      <c r="L13931" s="6"/>
      <c r="N13931" s="6" t="s">
        <v>1785</v>
      </c>
      <c r="P13931" s="407">
        <v>42</v>
      </c>
      <c r="Q13931" s="407">
        <v>42</v>
      </c>
      <c r="R13931" s="407">
        <v>6</v>
      </c>
      <c r="S13931" s="3" t="s">
        <v>3</v>
      </c>
      <c r="T13931" s="3" t="s">
        <v>44</v>
      </c>
      <c r="U13931" s="3" t="s">
        <v>137</v>
      </c>
      <c r="V13931" s="3" t="s">
        <v>1921</v>
      </c>
      <c r="X13931" s="3" t="s">
        <v>1783</v>
      </c>
      <c r="AA13931" s="18">
        <v>44.885480000000001</v>
      </c>
      <c r="AB13931" s="149">
        <v>-122.93777</v>
      </c>
      <c r="AC13931" s="253" t="s">
        <v>1674</v>
      </c>
      <c r="AD13931" s="156" t="s">
        <v>1674</v>
      </c>
      <c r="AG13931" s="3" t="s">
        <v>3265</v>
      </c>
      <c r="AH13931" s="3" t="s">
        <v>1671</v>
      </c>
      <c r="AT13931" s="3" t="s">
        <v>141</v>
      </c>
    </row>
    <row r="13932" spans="1:56" x14ac:dyDescent="0.25">
      <c r="A13932" s="404">
        <v>43396</v>
      </c>
      <c r="B13932" s="5">
        <v>8499</v>
      </c>
      <c r="C13932" s="6"/>
      <c r="E13932" s="62">
        <v>17</v>
      </c>
      <c r="F13932" s="6" t="s">
        <v>1144</v>
      </c>
      <c r="G13932" s="6">
        <v>2018</v>
      </c>
      <c r="L13932" s="6"/>
      <c r="N13932" s="6" t="s">
        <v>1785</v>
      </c>
      <c r="P13932" s="407">
        <v>42</v>
      </c>
      <c r="Q13932" s="407">
        <v>42</v>
      </c>
      <c r="R13932" s="407">
        <v>7</v>
      </c>
      <c r="S13932" s="3" t="s">
        <v>3</v>
      </c>
      <c r="T13932" s="3" t="s">
        <v>44</v>
      </c>
      <c r="U13932" s="3" t="s">
        <v>137</v>
      </c>
      <c r="V13932" s="3" t="s">
        <v>1921</v>
      </c>
      <c r="X13932" s="3" t="s">
        <v>1783</v>
      </c>
      <c r="AA13932" s="18">
        <v>44.885480000000001</v>
      </c>
      <c r="AB13932" s="149">
        <v>-122.93777</v>
      </c>
      <c r="AC13932" s="253" t="s">
        <v>1674</v>
      </c>
      <c r="AD13932" s="156" t="s">
        <v>1674</v>
      </c>
      <c r="AG13932" s="3" t="s">
        <v>3265</v>
      </c>
      <c r="AH13932" s="3" t="s">
        <v>1671</v>
      </c>
      <c r="AT13932" s="3" t="s">
        <v>141</v>
      </c>
    </row>
    <row r="13933" spans="1:56" x14ac:dyDescent="0.25">
      <c r="A13933" s="404">
        <v>43396</v>
      </c>
      <c r="B13933" s="5">
        <v>8500</v>
      </c>
      <c r="C13933" s="6"/>
      <c r="E13933" s="62">
        <v>17</v>
      </c>
      <c r="F13933" s="6" t="s">
        <v>1144</v>
      </c>
      <c r="G13933" s="6">
        <v>2018</v>
      </c>
      <c r="L13933" s="6"/>
      <c r="N13933" s="6" t="s">
        <v>1785</v>
      </c>
      <c r="P13933" s="407">
        <v>42</v>
      </c>
      <c r="Q13933" s="407">
        <v>42</v>
      </c>
      <c r="R13933" s="407">
        <v>8</v>
      </c>
      <c r="S13933" s="3" t="s">
        <v>3</v>
      </c>
      <c r="T13933" s="3" t="s">
        <v>44</v>
      </c>
      <c r="U13933" s="3" t="s">
        <v>137</v>
      </c>
      <c r="V13933" s="3" t="s">
        <v>1921</v>
      </c>
      <c r="X13933" s="3" t="s">
        <v>1783</v>
      </c>
      <c r="AA13933" s="18">
        <v>44.885480000000001</v>
      </c>
      <c r="AB13933" s="149">
        <v>-122.93777</v>
      </c>
      <c r="AC13933" s="253" t="s">
        <v>1674</v>
      </c>
      <c r="AD13933" s="156" t="s">
        <v>1674</v>
      </c>
      <c r="AG13933" s="3" t="s">
        <v>3265</v>
      </c>
      <c r="AH13933" s="3" t="s">
        <v>1671</v>
      </c>
      <c r="AT13933" s="3" t="s">
        <v>141</v>
      </c>
    </row>
    <row r="13934" spans="1:56" x14ac:dyDescent="0.25">
      <c r="A13934" s="404">
        <v>43396</v>
      </c>
      <c r="B13934" s="5">
        <v>8501</v>
      </c>
      <c r="C13934" s="6"/>
      <c r="E13934" s="62">
        <v>17</v>
      </c>
      <c r="F13934" s="6" t="s">
        <v>1144</v>
      </c>
      <c r="G13934" s="6">
        <v>2018</v>
      </c>
      <c r="L13934" s="6"/>
      <c r="N13934" s="6" t="s">
        <v>1785</v>
      </c>
      <c r="P13934" s="407">
        <v>42</v>
      </c>
      <c r="Q13934" s="407">
        <v>42</v>
      </c>
      <c r="R13934" s="407">
        <v>9</v>
      </c>
      <c r="S13934" s="3" t="s">
        <v>3</v>
      </c>
      <c r="T13934" s="3" t="s">
        <v>44</v>
      </c>
      <c r="U13934" s="3" t="s">
        <v>137</v>
      </c>
      <c r="V13934" s="3" t="s">
        <v>1921</v>
      </c>
      <c r="X13934" s="3" t="s">
        <v>1783</v>
      </c>
      <c r="AA13934" s="18">
        <v>44.885480000000001</v>
      </c>
      <c r="AB13934" s="149">
        <v>-122.93777</v>
      </c>
      <c r="AC13934" s="253" t="s">
        <v>1674</v>
      </c>
      <c r="AD13934" s="156" t="s">
        <v>1674</v>
      </c>
      <c r="AG13934" s="3" t="s">
        <v>3265</v>
      </c>
      <c r="AH13934" s="3" t="s">
        <v>1671</v>
      </c>
      <c r="AT13934" s="3" t="s">
        <v>141</v>
      </c>
    </row>
    <row r="13935" spans="1:56" x14ac:dyDescent="0.25">
      <c r="A13935" s="404">
        <v>43396</v>
      </c>
      <c r="B13935" s="5">
        <v>8502</v>
      </c>
      <c r="C13935" s="6"/>
      <c r="E13935" s="62">
        <v>17</v>
      </c>
      <c r="F13935" s="6" t="s">
        <v>1144</v>
      </c>
      <c r="G13935" s="6">
        <v>2018</v>
      </c>
      <c r="L13935" s="6"/>
      <c r="N13935" s="6" t="s">
        <v>1785</v>
      </c>
      <c r="P13935" s="407">
        <v>42</v>
      </c>
      <c r="Q13935" s="407">
        <v>42</v>
      </c>
      <c r="R13935" s="407">
        <v>10</v>
      </c>
      <c r="S13935" s="3" t="s">
        <v>3</v>
      </c>
      <c r="T13935" s="3" t="s">
        <v>44</v>
      </c>
      <c r="U13935" s="3" t="s">
        <v>137</v>
      </c>
      <c r="V13935" s="3" t="s">
        <v>1921</v>
      </c>
      <c r="X13935" s="3" t="s">
        <v>1783</v>
      </c>
      <c r="AA13935" s="18">
        <v>44.885480000000001</v>
      </c>
      <c r="AB13935" s="149">
        <v>-122.93777</v>
      </c>
      <c r="AC13935" s="253" t="s">
        <v>1674</v>
      </c>
      <c r="AD13935" s="156" t="s">
        <v>1674</v>
      </c>
      <c r="AG13935" s="3" t="s">
        <v>3265</v>
      </c>
      <c r="AH13935" s="3" t="s">
        <v>1671</v>
      </c>
      <c r="AT13935" s="3" t="s">
        <v>141</v>
      </c>
    </row>
    <row r="13936" spans="1:56" x14ac:dyDescent="0.25">
      <c r="A13936" s="404">
        <v>43396</v>
      </c>
      <c r="B13936" s="5">
        <v>8503</v>
      </c>
      <c r="C13936" s="6"/>
      <c r="E13936" s="62">
        <v>17</v>
      </c>
      <c r="F13936" s="6" t="s">
        <v>1144</v>
      </c>
      <c r="G13936" s="6">
        <v>2018</v>
      </c>
      <c r="L13936" s="6"/>
      <c r="N13936" s="6" t="s">
        <v>1785</v>
      </c>
      <c r="P13936" s="407">
        <v>42</v>
      </c>
      <c r="Q13936" s="407">
        <v>42</v>
      </c>
      <c r="R13936" s="407">
        <v>11</v>
      </c>
      <c r="S13936" s="3" t="s">
        <v>3</v>
      </c>
      <c r="T13936" s="3" t="s">
        <v>44</v>
      </c>
      <c r="U13936" s="3" t="s">
        <v>137</v>
      </c>
      <c r="V13936" s="3" t="s">
        <v>1921</v>
      </c>
      <c r="X13936" s="3" t="s">
        <v>1783</v>
      </c>
      <c r="AA13936" s="18">
        <v>44.885480000000001</v>
      </c>
      <c r="AB13936" s="149">
        <v>-122.93777</v>
      </c>
      <c r="AC13936" s="253" t="s">
        <v>1674</v>
      </c>
      <c r="AD13936" s="156" t="s">
        <v>1674</v>
      </c>
      <c r="AG13936" s="3" t="s">
        <v>3265</v>
      </c>
      <c r="AH13936" s="3" t="s">
        <v>1671</v>
      </c>
      <c r="AT13936" s="3" t="s">
        <v>141</v>
      </c>
    </row>
    <row r="13937" spans="1:46" x14ac:dyDescent="0.25">
      <c r="A13937" s="404">
        <v>43396</v>
      </c>
      <c r="B13937" s="5">
        <v>8504</v>
      </c>
      <c r="C13937" s="6"/>
      <c r="E13937" s="62">
        <v>17</v>
      </c>
      <c r="F13937" s="6" t="s">
        <v>1144</v>
      </c>
      <c r="G13937" s="6">
        <v>2018</v>
      </c>
      <c r="L13937" s="6"/>
      <c r="N13937" s="6" t="s">
        <v>1785</v>
      </c>
      <c r="P13937" s="407">
        <v>42</v>
      </c>
      <c r="Q13937" s="407">
        <v>42</v>
      </c>
      <c r="R13937" s="407">
        <v>12</v>
      </c>
      <c r="S13937" s="3" t="s">
        <v>3</v>
      </c>
      <c r="T13937" s="3" t="s">
        <v>44</v>
      </c>
      <c r="U13937" s="3" t="s">
        <v>137</v>
      </c>
      <c r="V13937" s="3" t="s">
        <v>1921</v>
      </c>
      <c r="X13937" s="3" t="s">
        <v>1783</v>
      </c>
      <c r="AA13937" s="18">
        <v>44.885480000000001</v>
      </c>
      <c r="AB13937" s="149">
        <v>-122.93777</v>
      </c>
      <c r="AC13937" s="253" t="s">
        <v>1674</v>
      </c>
      <c r="AD13937" s="156" t="s">
        <v>1674</v>
      </c>
      <c r="AG13937" s="3" t="s">
        <v>3265</v>
      </c>
      <c r="AH13937" s="3" t="s">
        <v>1671</v>
      </c>
      <c r="AT13937" s="3" t="s">
        <v>141</v>
      </c>
    </row>
    <row r="13938" spans="1:46" x14ac:dyDescent="0.25">
      <c r="A13938" s="404">
        <v>43396</v>
      </c>
      <c r="B13938" s="5">
        <v>8505</v>
      </c>
      <c r="C13938" s="6"/>
      <c r="E13938" s="62">
        <v>17</v>
      </c>
      <c r="F13938" s="6" t="s">
        <v>1144</v>
      </c>
      <c r="G13938" s="6">
        <v>2018</v>
      </c>
      <c r="L13938" s="6"/>
      <c r="N13938" s="6" t="s">
        <v>1785</v>
      </c>
      <c r="P13938" s="407">
        <v>42</v>
      </c>
      <c r="Q13938" s="407">
        <v>42</v>
      </c>
      <c r="R13938" s="407">
        <v>13</v>
      </c>
      <c r="S13938" s="3" t="s">
        <v>3</v>
      </c>
      <c r="T13938" s="3" t="s">
        <v>44</v>
      </c>
      <c r="U13938" s="3" t="s">
        <v>137</v>
      </c>
      <c r="V13938" s="3" t="s">
        <v>1921</v>
      </c>
      <c r="X13938" s="3" t="s">
        <v>1783</v>
      </c>
      <c r="AA13938" s="18">
        <v>44.885480000000001</v>
      </c>
      <c r="AB13938" s="149">
        <v>-122.93777</v>
      </c>
      <c r="AC13938" s="253" t="s">
        <v>1674</v>
      </c>
      <c r="AD13938" s="156" t="s">
        <v>1674</v>
      </c>
      <c r="AG13938" s="3" t="s">
        <v>3265</v>
      </c>
      <c r="AH13938" s="3" t="s">
        <v>1671</v>
      </c>
      <c r="AT13938" s="3" t="s">
        <v>141</v>
      </c>
    </row>
    <row r="13939" spans="1:46" x14ac:dyDescent="0.25">
      <c r="A13939" s="404">
        <v>43396</v>
      </c>
      <c r="B13939" s="5">
        <v>8506</v>
      </c>
      <c r="C13939" s="6"/>
      <c r="E13939" s="62">
        <v>17</v>
      </c>
      <c r="F13939" s="6" t="s">
        <v>1144</v>
      </c>
      <c r="G13939" s="6">
        <v>2018</v>
      </c>
      <c r="L13939" s="6"/>
      <c r="N13939" s="6" t="s">
        <v>1785</v>
      </c>
      <c r="P13939" s="407">
        <v>42</v>
      </c>
      <c r="Q13939" s="407">
        <v>42</v>
      </c>
      <c r="R13939" s="407">
        <v>14</v>
      </c>
      <c r="S13939" s="3" t="s">
        <v>3</v>
      </c>
      <c r="T13939" s="3" t="s">
        <v>44</v>
      </c>
      <c r="U13939" s="3" t="s">
        <v>137</v>
      </c>
      <c r="V13939" s="3" t="s">
        <v>1921</v>
      </c>
      <c r="X13939" s="3" t="s">
        <v>1783</v>
      </c>
      <c r="AA13939" s="18">
        <v>44.885480000000001</v>
      </c>
      <c r="AB13939" s="149">
        <v>-122.93777</v>
      </c>
      <c r="AC13939" s="253" t="s">
        <v>1674</v>
      </c>
      <c r="AD13939" s="156" t="s">
        <v>1674</v>
      </c>
      <c r="AG13939" s="3" t="s">
        <v>3265</v>
      </c>
      <c r="AH13939" s="3" t="s">
        <v>1671</v>
      </c>
      <c r="AT13939" s="3" t="s">
        <v>141</v>
      </c>
    </row>
    <row r="13940" spans="1:46" x14ac:dyDescent="0.25">
      <c r="A13940" s="404">
        <v>43396</v>
      </c>
      <c r="B13940" s="5">
        <v>8507</v>
      </c>
      <c r="C13940" s="6"/>
      <c r="E13940" s="62">
        <v>17</v>
      </c>
      <c r="F13940" s="6" t="s">
        <v>1144</v>
      </c>
      <c r="G13940" s="6">
        <v>2018</v>
      </c>
      <c r="L13940" s="6"/>
      <c r="N13940" s="6" t="s">
        <v>1785</v>
      </c>
      <c r="P13940" s="407">
        <v>42</v>
      </c>
      <c r="Q13940" s="407">
        <v>42</v>
      </c>
      <c r="R13940" s="407">
        <v>15</v>
      </c>
      <c r="S13940" s="3" t="s">
        <v>3</v>
      </c>
      <c r="T13940" s="3" t="s">
        <v>44</v>
      </c>
      <c r="U13940" s="3" t="s">
        <v>137</v>
      </c>
      <c r="V13940" s="3" t="s">
        <v>1921</v>
      </c>
      <c r="X13940" s="3" t="s">
        <v>1783</v>
      </c>
      <c r="AA13940" s="18">
        <v>44.885480000000001</v>
      </c>
      <c r="AB13940" s="149">
        <v>-122.93777</v>
      </c>
      <c r="AC13940" s="253" t="s">
        <v>1674</v>
      </c>
      <c r="AD13940" s="156" t="s">
        <v>1674</v>
      </c>
      <c r="AG13940" s="3" t="s">
        <v>3265</v>
      </c>
      <c r="AH13940" s="3" t="s">
        <v>1671</v>
      </c>
      <c r="AT13940" s="3" t="s">
        <v>141</v>
      </c>
    </row>
    <row r="13941" spans="1:46" x14ac:dyDescent="0.25">
      <c r="A13941" s="404">
        <v>43396</v>
      </c>
      <c r="B13941" s="5">
        <v>8508</v>
      </c>
      <c r="C13941" s="6"/>
      <c r="E13941" s="62">
        <v>17</v>
      </c>
      <c r="F13941" s="6" t="s">
        <v>1144</v>
      </c>
      <c r="G13941" s="6">
        <v>2018</v>
      </c>
      <c r="L13941" s="6"/>
      <c r="N13941" s="6" t="s">
        <v>1785</v>
      </c>
      <c r="P13941" s="407">
        <v>42</v>
      </c>
      <c r="Q13941" s="407">
        <v>42</v>
      </c>
      <c r="R13941" s="407">
        <v>16</v>
      </c>
      <c r="S13941" s="3" t="s">
        <v>3</v>
      </c>
      <c r="T13941" s="3" t="s">
        <v>44</v>
      </c>
      <c r="U13941" s="3" t="s">
        <v>137</v>
      </c>
      <c r="V13941" s="3" t="s">
        <v>1921</v>
      </c>
      <c r="X13941" s="3" t="s">
        <v>1783</v>
      </c>
      <c r="AA13941" s="18">
        <v>44.885480000000001</v>
      </c>
      <c r="AB13941" s="149">
        <v>-122.93777</v>
      </c>
      <c r="AC13941" s="253" t="s">
        <v>1674</v>
      </c>
      <c r="AD13941" s="156" t="s">
        <v>1674</v>
      </c>
      <c r="AG13941" s="3" t="s">
        <v>3265</v>
      </c>
      <c r="AH13941" s="3" t="s">
        <v>1671</v>
      </c>
      <c r="AT13941" s="3" t="s">
        <v>141</v>
      </c>
    </row>
    <row r="13942" spans="1:46" x14ac:dyDescent="0.25">
      <c r="A13942" s="404">
        <v>43396</v>
      </c>
      <c r="B13942" s="5">
        <v>8509</v>
      </c>
      <c r="C13942" s="6"/>
      <c r="E13942" s="62">
        <v>17</v>
      </c>
      <c r="F13942" s="6" t="s">
        <v>1144</v>
      </c>
      <c r="G13942" s="6">
        <v>2018</v>
      </c>
      <c r="L13942" s="6"/>
      <c r="N13942" s="6" t="s">
        <v>1785</v>
      </c>
      <c r="P13942" s="407">
        <v>42</v>
      </c>
      <c r="Q13942" s="407">
        <v>42</v>
      </c>
      <c r="R13942" s="407">
        <v>17</v>
      </c>
      <c r="S13942" s="3" t="s">
        <v>3</v>
      </c>
      <c r="T13942" s="3" t="s">
        <v>44</v>
      </c>
      <c r="U13942" s="3" t="s">
        <v>137</v>
      </c>
      <c r="V13942" s="3" t="s">
        <v>1921</v>
      </c>
      <c r="X13942" s="3" t="s">
        <v>1783</v>
      </c>
      <c r="AA13942" s="18">
        <v>44.885480000000001</v>
      </c>
      <c r="AB13942" s="149">
        <v>-122.93777</v>
      </c>
      <c r="AC13942" s="253" t="s">
        <v>1674</v>
      </c>
      <c r="AD13942" s="156" t="s">
        <v>1674</v>
      </c>
      <c r="AG13942" s="3" t="s">
        <v>3265</v>
      </c>
      <c r="AH13942" s="3" t="s">
        <v>1671</v>
      </c>
      <c r="AT13942" s="3" t="s">
        <v>141</v>
      </c>
    </row>
    <row r="13943" spans="1:46" x14ac:dyDescent="0.25">
      <c r="A13943" s="404">
        <v>43396</v>
      </c>
      <c r="B13943" s="5">
        <v>8510</v>
      </c>
      <c r="C13943" s="6"/>
      <c r="E13943" s="62">
        <v>17</v>
      </c>
      <c r="F13943" s="6" t="s">
        <v>1144</v>
      </c>
      <c r="G13943" s="6">
        <v>2018</v>
      </c>
      <c r="L13943" s="6"/>
      <c r="N13943" s="6" t="s">
        <v>1785</v>
      </c>
      <c r="P13943" s="407">
        <v>42</v>
      </c>
      <c r="Q13943" s="407">
        <v>42</v>
      </c>
      <c r="R13943" s="407">
        <v>18</v>
      </c>
      <c r="S13943" s="3" t="s">
        <v>3</v>
      </c>
      <c r="T13943" s="3" t="s">
        <v>44</v>
      </c>
      <c r="U13943" s="3" t="s">
        <v>137</v>
      </c>
      <c r="V13943" s="3" t="s">
        <v>1921</v>
      </c>
      <c r="X13943" s="3" t="s">
        <v>1783</v>
      </c>
      <c r="AA13943" s="18">
        <v>44.885480000000001</v>
      </c>
      <c r="AB13943" s="149">
        <v>-122.93777</v>
      </c>
      <c r="AC13943" s="253" t="s">
        <v>1674</v>
      </c>
      <c r="AD13943" s="156" t="s">
        <v>1674</v>
      </c>
      <c r="AG13943" s="3" t="s">
        <v>3265</v>
      </c>
      <c r="AH13943" s="3" t="s">
        <v>1671</v>
      </c>
      <c r="AT13943" s="3" t="s">
        <v>141</v>
      </c>
    </row>
    <row r="13944" spans="1:46" x14ac:dyDescent="0.25">
      <c r="A13944" s="404">
        <v>43396</v>
      </c>
      <c r="B13944" s="5">
        <v>8511</v>
      </c>
      <c r="C13944" s="6"/>
      <c r="E13944" s="62">
        <v>17</v>
      </c>
      <c r="F13944" s="6" t="s">
        <v>1144</v>
      </c>
      <c r="G13944" s="6">
        <v>2018</v>
      </c>
      <c r="L13944" s="6"/>
      <c r="N13944" s="6" t="s">
        <v>1785</v>
      </c>
      <c r="P13944" s="407">
        <v>42</v>
      </c>
      <c r="Q13944" s="407">
        <v>42</v>
      </c>
      <c r="R13944" s="407">
        <v>19</v>
      </c>
      <c r="S13944" s="3" t="s">
        <v>3</v>
      </c>
      <c r="T13944" s="3" t="s">
        <v>44</v>
      </c>
      <c r="U13944" s="3" t="s">
        <v>137</v>
      </c>
      <c r="V13944" s="3" t="s">
        <v>1921</v>
      </c>
      <c r="X13944" s="3" t="s">
        <v>1783</v>
      </c>
      <c r="AA13944" s="18">
        <v>44.885480000000001</v>
      </c>
      <c r="AB13944" s="149">
        <v>-122.93777</v>
      </c>
      <c r="AC13944" s="253" t="s">
        <v>1674</v>
      </c>
      <c r="AD13944" s="156" t="s">
        <v>1674</v>
      </c>
      <c r="AG13944" s="3" t="s">
        <v>3265</v>
      </c>
      <c r="AH13944" s="3" t="s">
        <v>1671</v>
      </c>
      <c r="AT13944" s="3" t="s">
        <v>141</v>
      </c>
    </row>
    <row r="13945" spans="1:46" x14ac:dyDescent="0.25">
      <c r="A13945" s="404">
        <v>43396</v>
      </c>
      <c r="B13945" s="5">
        <v>8512</v>
      </c>
      <c r="C13945" s="6"/>
      <c r="E13945" s="62">
        <v>17</v>
      </c>
      <c r="F13945" s="6" t="s">
        <v>1144</v>
      </c>
      <c r="G13945" s="6">
        <v>2018</v>
      </c>
      <c r="L13945" s="6"/>
      <c r="N13945" s="6" t="s">
        <v>1785</v>
      </c>
      <c r="P13945" s="407">
        <v>42</v>
      </c>
      <c r="Q13945" s="407">
        <v>42</v>
      </c>
      <c r="R13945" s="407">
        <v>20</v>
      </c>
      <c r="S13945" s="3" t="s">
        <v>3</v>
      </c>
      <c r="T13945" s="3" t="s">
        <v>44</v>
      </c>
      <c r="U13945" s="3" t="s">
        <v>137</v>
      </c>
      <c r="V13945" s="3" t="s">
        <v>1921</v>
      </c>
      <c r="X13945" s="3" t="s">
        <v>1783</v>
      </c>
      <c r="AA13945" s="18">
        <v>44.885480000000001</v>
      </c>
      <c r="AB13945" s="149">
        <v>-122.93777</v>
      </c>
      <c r="AC13945" s="253" t="s">
        <v>1674</v>
      </c>
      <c r="AD13945" s="156" t="s">
        <v>1674</v>
      </c>
      <c r="AG13945" s="3" t="s">
        <v>3265</v>
      </c>
      <c r="AH13945" s="3" t="s">
        <v>1671</v>
      </c>
      <c r="AT13945" s="3" t="s">
        <v>141</v>
      </c>
    </row>
    <row r="13946" spans="1:46" x14ac:dyDescent="0.25">
      <c r="A13946" s="404">
        <v>43396</v>
      </c>
      <c r="B13946" s="5">
        <v>8513</v>
      </c>
      <c r="C13946" s="6"/>
      <c r="E13946" s="62">
        <v>17</v>
      </c>
      <c r="F13946" s="6" t="s">
        <v>1144</v>
      </c>
      <c r="G13946" s="6">
        <v>2018</v>
      </c>
      <c r="L13946" s="6"/>
      <c r="N13946" s="6" t="s">
        <v>1785</v>
      </c>
      <c r="P13946" s="407">
        <v>42</v>
      </c>
      <c r="Q13946" s="407">
        <v>42</v>
      </c>
      <c r="R13946" s="407">
        <v>21</v>
      </c>
      <c r="S13946" s="3" t="s">
        <v>3</v>
      </c>
      <c r="T13946" s="3" t="s">
        <v>44</v>
      </c>
      <c r="U13946" s="3" t="s">
        <v>137</v>
      </c>
      <c r="V13946" s="3" t="s">
        <v>1921</v>
      </c>
      <c r="X13946" s="3" t="s">
        <v>1783</v>
      </c>
      <c r="AA13946" s="18">
        <v>44.885480000000001</v>
      </c>
      <c r="AB13946" s="149">
        <v>-122.93777</v>
      </c>
      <c r="AC13946" s="253" t="s">
        <v>1674</v>
      </c>
      <c r="AD13946" s="156" t="s">
        <v>1674</v>
      </c>
      <c r="AG13946" s="3" t="s">
        <v>3265</v>
      </c>
      <c r="AH13946" s="3" t="s">
        <v>1671</v>
      </c>
      <c r="AT13946" s="3" t="s">
        <v>141</v>
      </c>
    </row>
    <row r="13947" spans="1:46" x14ac:dyDescent="0.25">
      <c r="A13947" s="404">
        <v>43396</v>
      </c>
      <c r="B13947" s="5">
        <v>8514</v>
      </c>
      <c r="C13947" s="6"/>
      <c r="E13947" s="62">
        <v>17</v>
      </c>
      <c r="F13947" s="6" t="s">
        <v>1144</v>
      </c>
      <c r="G13947" s="6">
        <v>2018</v>
      </c>
      <c r="L13947" s="6"/>
      <c r="N13947" s="6" t="s">
        <v>1785</v>
      </c>
      <c r="P13947" s="407">
        <v>42</v>
      </c>
      <c r="Q13947" s="407">
        <v>42</v>
      </c>
      <c r="R13947" s="407">
        <v>22</v>
      </c>
      <c r="S13947" s="3" t="s">
        <v>3</v>
      </c>
      <c r="T13947" s="3" t="s">
        <v>44</v>
      </c>
      <c r="U13947" s="3" t="s">
        <v>137</v>
      </c>
      <c r="V13947" s="3" t="s">
        <v>1921</v>
      </c>
      <c r="X13947" s="3" t="s">
        <v>1783</v>
      </c>
      <c r="AA13947" s="18">
        <v>44.885480000000001</v>
      </c>
      <c r="AB13947" s="149">
        <v>-122.93777</v>
      </c>
      <c r="AC13947" s="253" t="s">
        <v>1674</v>
      </c>
      <c r="AD13947" s="156" t="s">
        <v>1674</v>
      </c>
      <c r="AG13947" s="3" t="s">
        <v>3265</v>
      </c>
      <c r="AH13947" s="3" t="s">
        <v>1671</v>
      </c>
      <c r="AT13947" s="3" t="s">
        <v>141</v>
      </c>
    </row>
    <row r="13948" spans="1:46" x14ac:dyDescent="0.25">
      <c r="A13948" s="404">
        <v>43396</v>
      </c>
      <c r="B13948" s="5">
        <v>8515</v>
      </c>
      <c r="C13948" s="6"/>
      <c r="E13948" s="62">
        <v>17</v>
      </c>
      <c r="F13948" s="6" t="s">
        <v>1144</v>
      </c>
      <c r="G13948" s="6">
        <v>2018</v>
      </c>
      <c r="L13948" s="6"/>
      <c r="N13948" s="6" t="s">
        <v>1785</v>
      </c>
      <c r="P13948" s="407">
        <v>42</v>
      </c>
      <c r="Q13948" s="407">
        <v>42</v>
      </c>
      <c r="R13948" s="407">
        <v>23</v>
      </c>
      <c r="S13948" s="3" t="s">
        <v>3</v>
      </c>
      <c r="T13948" s="3" t="s">
        <v>44</v>
      </c>
      <c r="U13948" s="3" t="s">
        <v>137</v>
      </c>
      <c r="V13948" s="3" t="s">
        <v>1921</v>
      </c>
      <c r="X13948" s="3" t="s">
        <v>1783</v>
      </c>
      <c r="AA13948" s="18">
        <v>44.885480000000001</v>
      </c>
      <c r="AB13948" s="149">
        <v>-122.93777</v>
      </c>
      <c r="AC13948" s="253" t="s">
        <v>1674</v>
      </c>
      <c r="AD13948" s="156" t="s">
        <v>1674</v>
      </c>
      <c r="AG13948" s="3" t="s">
        <v>3265</v>
      </c>
      <c r="AH13948" s="3" t="s">
        <v>1671</v>
      </c>
      <c r="AT13948" s="3" t="s">
        <v>141</v>
      </c>
    </row>
    <row r="13949" spans="1:46" x14ac:dyDescent="0.25">
      <c r="A13949" s="404">
        <v>43396</v>
      </c>
      <c r="B13949" s="5">
        <v>8516</v>
      </c>
      <c r="C13949" s="6"/>
      <c r="E13949" s="62">
        <v>17</v>
      </c>
      <c r="F13949" s="6" t="s">
        <v>1144</v>
      </c>
      <c r="G13949" s="6">
        <v>2018</v>
      </c>
      <c r="L13949" s="6"/>
      <c r="N13949" s="6" t="s">
        <v>1785</v>
      </c>
      <c r="P13949" s="407">
        <v>42</v>
      </c>
      <c r="Q13949" s="407">
        <v>42</v>
      </c>
      <c r="R13949" s="407">
        <v>24</v>
      </c>
      <c r="S13949" s="3" t="s">
        <v>3</v>
      </c>
      <c r="T13949" s="3" t="s">
        <v>44</v>
      </c>
      <c r="U13949" s="3" t="s">
        <v>137</v>
      </c>
      <c r="V13949" s="3" t="s">
        <v>1921</v>
      </c>
      <c r="X13949" s="3" t="s">
        <v>1783</v>
      </c>
      <c r="AA13949" s="18">
        <v>44.885480000000001</v>
      </c>
      <c r="AB13949" s="149">
        <v>-122.93777</v>
      </c>
      <c r="AC13949" s="253" t="s">
        <v>1674</v>
      </c>
      <c r="AD13949" s="156" t="s">
        <v>1674</v>
      </c>
      <c r="AG13949" s="3" t="s">
        <v>3265</v>
      </c>
      <c r="AH13949" s="3" t="s">
        <v>1671</v>
      </c>
      <c r="AT13949" s="3" t="s">
        <v>141</v>
      </c>
    </row>
    <row r="13950" spans="1:46" x14ac:dyDescent="0.25">
      <c r="A13950" s="404">
        <v>43396</v>
      </c>
      <c r="B13950" s="5">
        <v>8517</v>
      </c>
      <c r="C13950" s="6"/>
      <c r="E13950" s="62">
        <v>17</v>
      </c>
      <c r="F13950" s="6" t="s">
        <v>1144</v>
      </c>
      <c r="G13950" s="6">
        <v>2018</v>
      </c>
      <c r="L13950" s="6"/>
      <c r="N13950" s="6" t="s">
        <v>1785</v>
      </c>
      <c r="P13950" s="407">
        <v>42</v>
      </c>
      <c r="Q13950" s="407">
        <v>42</v>
      </c>
      <c r="R13950" s="407">
        <v>25</v>
      </c>
      <c r="S13950" s="3" t="s">
        <v>3</v>
      </c>
      <c r="T13950" s="3" t="s">
        <v>44</v>
      </c>
      <c r="U13950" s="3" t="s">
        <v>137</v>
      </c>
      <c r="V13950" s="3" t="s">
        <v>1921</v>
      </c>
      <c r="X13950" s="3" t="s">
        <v>1783</v>
      </c>
      <c r="AA13950" s="18">
        <v>44.885480000000001</v>
      </c>
      <c r="AB13950" s="149">
        <v>-122.93777</v>
      </c>
      <c r="AC13950" s="253" t="s">
        <v>1674</v>
      </c>
      <c r="AD13950" s="156" t="s">
        <v>1674</v>
      </c>
      <c r="AG13950" s="3" t="s">
        <v>3265</v>
      </c>
      <c r="AH13950" s="3" t="s">
        <v>1671</v>
      </c>
      <c r="AT13950" s="3" t="s">
        <v>141</v>
      </c>
    </row>
    <row r="13951" spans="1:46" x14ac:dyDescent="0.25">
      <c r="A13951" s="404">
        <v>43396</v>
      </c>
      <c r="B13951" s="5">
        <v>8518</v>
      </c>
      <c r="C13951" s="6"/>
      <c r="E13951" s="62">
        <v>17</v>
      </c>
      <c r="F13951" s="6" t="s">
        <v>1144</v>
      </c>
      <c r="G13951" s="6">
        <v>2018</v>
      </c>
      <c r="L13951" s="6"/>
      <c r="N13951" s="6" t="s">
        <v>1785</v>
      </c>
      <c r="P13951" s="407">
        <v>42</v>
      </c>
      <c r="Q13951" s="407">
        <v>42</v>
      </c>
      <c r="R13951" s="407">
        <v>26</v>
      </c>
      <c r="S13951" s="3" t="s">
        <v>3</v>
      </c>
      <c r="T13951" s="3" t="s">
        <v>44</v>
      </c>
      <c r="U13951" s="3" t="s">
        <v>137</v>
      </c>
      <c r="V13951" s="3" t="s">
        <v>1921</v>
      </c>
      <c r="X13951" s="3" t="s">
        <v>1783</v>
      </c>
      <c r="AA13951" s="18">
        <v>44.885480000000001</v>
      </c>
      <c r="AB13951" s="149">
        <v>-122.93777</v>
      </c>
      <c r="AC13951" s="253" t="s">
        <v>1674</v>
      </c>
      <c r="AD13951" s="156" t="s">
        <v>1674</v>
      </c>
      <c r="AG13951" s="3" t="s">
        <v>3265</v>
      </c>
      <c r="AH13951" s="3" t="s">
        <v>1671</v>
      </c>
      <c r="AT13951" s="3" t="s">
        <v>141</v>
      </c>
    </row>
    <row r="13952" spans="1:46" x14ac:dyDescent="0.25">
      <c r="A13952" s="404">
        <v>43396</v>
      </c>
      <c r="B13952" s="5">
        <v>8519</v>
      </c>
      <c r="C13952" s="6"/>
      <c r="E13952" s="62">
        <v>17</v>
      </c>
      <c r="F13952" s="6" t="s">
        <v>1144</v>
      </c>
      <c r="G13952" s="6">
        <v>2018</v>
      </c>
      <c r="L13952" s="6"/>
      <c r="N13952" s="6" t="s">
        <v>1785</v>
      </c>
      <c r="P13952" s="407">
        <v>42</v>
      </c>
      <c r="Q13952" s="407">
        <v>42</v>
      </c>
      <c r="R13952" s="407">
        <v>27</v>
      </c>
      <c r="S13952" s="3" t="s">
        <v>3</v>
      </c>
      <c r="T13952" s="3" t="s">
        <v>44</v>
      </c>
      <c r="U13952" s="3" t="s">
        <v>137</v>
      </c>
      <c r="V13952" s="3" t="s">
        <v>1921</v>
      </c>
      <c r="X13952" s="3" t="s">
        <v>1783</v>
      </c>
      <c r="AA13952" s="18">
        <v>44.885480000000001</v>
      </c>
      <c r="AB13952" s="149">
        <v>-122.93777</v>
      </c>
      <c r="AC13952" s="253" t="s">
        <v>1674</v>
      </c>
      <c r="AD13952" s="156" t="s">
        <v>1674</v>
      </c>
      <c r="AG13952" s="3" t="s">
        <v>3265</v>
      </c>
      <c r="AH13952" s="3" t="s">
        <v>1671</v>
      </c>
      <c r="AT13952" s="3" t="s">
        <v>141</v>
      </c>
    </row>
    <row r="13953" spans="1:56" x14ac:dyDescent="0.25">
      <c r="A13953" s="404">
        <v>43396</v>
      </c>
      <c r="B13953" s="5">
        <v>8520</v>
      </c>
      <c r="C13953" s="6"/>
      <c r="E13953" s="62">
        <v>17</v>
      </c>
      <c r="F13953" s="6" t="s">
        <v>1144</v>
      </c>
      <c r="G13953" s="6">
        <v>2018</v>
      </c>
      <c r="L13953" s="6"/>
      <c r="N13953" s="6" t="s">
        <v>1785</v>
      </c>
      <c r="P13953" s="407">
        <v>42</v>
      </c>
      <c r="Q13953" s="407">
        <v>42</v>
      </c>
      <c r="R13953" s="407">
        <v>28</v>
      </c>
      <c r="S13953" s="3" t="s">
        <v>3</v>
      </c>
      <c r="T13953" s="3" t="s">
        <v>44</v>
      </c>
      <c r="U13953" s="3" t="s">
        <v>137</v>
      </c>
      <c r="V13953" s="3" t="s">
        <v>1921</v>
      </c>
      <c r="X13953" s="3" t="s">
        <v>1783</v>
      </c>
      <c r="AA13953" s="18">
        <v>44.885480000000001</v>
      </c>
      <c r="AB13953" s="149">
        <v>-122.93777</v>
      </c>
      <c r="AC13953" s="253" t="s">
        <v>1674</v>
      </c>
      <c r="AD13953" s="156" t="s">
        <v>1674</v>
      </c>
      <c r="AG13953" s="3" t="s">
        <v>3265</v>
      </c>
      <c r="AH13953" s="3" t="s">
        <v>1671</v>
      </c>
      <c r="AT13953" s="3" t="s">
        <v>141</v>
      </c>
    </row>
    <row r="13954" spans="1:56" x14ac:dyDescent="0.25">
      <c r="A13954" s="404">
        <v>43396</v>
      </c>
      <c r="B13954" s="5">
        <v>8521</v>
      </c>
      <c r="C13954" s="6"/>
      <c r="E13954" s="62">
        <v>17</v>
      </c>
      <c r="F13954" s="6" t="s">
        <v>1144</v>
      </c>
      <c r="G13954" s="6">
        <v>2018</v>
      </c>
      <c r="L13954" s="6"/>
      <c r="N13954" s="6" t="s">
        <v>1785</v>
      </c>
      <c r="P13954" s="407">
        <v>42</v>
      </c>
      <c r="Q13954" s="407">
        <v>42</v>
      </c>
      <c r="R13954" s="407">
        <v>29</v>
      </c>
      <c r="S13954" s="3" t="s">
        <v>3</v>
      </c>
      <c r="T13954" s="3" t="s">
        <v>44</v>
      </c>
      <c r="U13954" s="3" t="s">
        <v>137</v>
      </c>
      <c r="V13954" s="3" t="s">
        <v>1921</v>
      </c>
      <c r="X13954" s="3" t="s">
        <v>1783</v>
      </c>
      <c r="AA13954" s="18">
        <v>44.885480000000001</v>
      </c>
      <c r="AB13954" s="149">
        <v>-122.93777</v>
      </c>
      <c r="AC13954" s="253" t="s">
        <v>1674</v>
      </c>
      <c r="AD13954" s="156" t="s">
        <v>1674</v>
      </c>
      <c r="AG13954" s="3" t="s">
        <v>3265</v>
      </c>
      <c r="AH13954" s="3" t="s">
        <v>1671</v>
      </c>
      <c r="AT13954" s="3" t="s">
        <v>141</v>
      </c>
    </row>
    <row r="13955" spans="1:56" x14ac:dyDescent="0.25">
      <c r="A13955" s="404">
        <v>43396</v>
      </c>
      <c r="B13955" s="5">
        <v>8522</v>
      </c>
      <c r="C13955" s="6"/>
      <c r="E13955" s="62">
        <v>17</v>
      </c>
      <c r="F13955" s="6" t="s">
        <v>1144</v>
      </c>
      <c r="G13955" s="6">
        <v>2018</v>
      </c>
      <c r="L13955" s="6"/>
      <c r="N13955" s="6" t="s">
        <v>1785</v>
      </c>
      <c r="P13955" s="407">
        <v>42</v>
      </c>
      <c r="Q13955" s="407">
        <v>42</v>
      </c>
      <c r="R13955" s="407">
        <v>30</v>
      </c>
      <c r="S13955" s="3" t="s">
        <v>3</v>
      </c>
      <c r="T13955" s="3" t="s">
        <v>44</v>
      </c>
      <c r="U13955" s="3" t="s">
        <v>137</v>
      </c>
      <c r="V13955" s="3" t="s">
        <v>1921</v>
      </c>
      <c r="X13955" s="3" t="s">
        <v>1783</v>
      </c>
      <c r="AA13955" s="18">
        <v>44.885480000000001</v>
      </c>
      <c r="AB13955" s="149">
        <v>-122.93777</v>
      </c>
      <c r="AC13955" s="253" t="s">
        <v>1674</v>
      </c>
      <c r="AD13955" s="156" t="s">
        <v>1674</v>
      </c>
      <c r="AG13955" s="3" t="s">
        <v>3265</v>
      </c>
      <c r="AH13955" s="3" t="s">
        <v>1671</v>
      </c>
      <c r="AT13955" s="3" t="s">
        <v>141</v>
      </c>
    </row>
    <row r="13956" spans="1:56" x14ac:dyDescent="0.25">
      <c r="A13956" s="404">
        <v>43396</v>
      </c>
      <c r="B13956" s="5">
        <v>8523</v>
      </c>
      <c r="C13956" s="6"/>
      <c r="E13956" s="62">
        <v>17</v>
      </c>
      <c r="F13956" s="6" t="s">
        <v>1144</v>
      </c>
      <c r="G13956" s="6">
        <v>2018</v>
      </c>
      <c r="L13956" s="6"/>
      <c r="N13956" s="6" t="s">
        <v>1785</v>
      </c>
      <c r="P13956" s="407">
        <v>42</v>
      </c>
      <c r="Q13956" s="407">
        <v>42</v>
      </c>
      <c r="R13956" s="407">
        <v>31</v>
      </c>
      <c r="S13956" s="3" t="s">
        <v>3</v>
      </c>
      <c r="T13956" s="3" t="s">
        <v>44</v>
      </c>
      <c r="U13956" s="3" t="s">
        <v>137</v>
      </c>
      <c r="V13956" s="3" t="s">
        <v>1921</v>
      </c>
      <c r="X13956" s="3" t="s">
        <v>1783</v>
      </c>
      <c r="AA13956" s="18">
        <v>44.885480000000001</v>
      </c>
      <c r="AB13956" s="149">
        <v>-122.93777</v>
      </c>
      <c r="AC13956" s="253" t="s">
        <v>1674</v>
      </c>
      <c r="AD13956" s="156" t="s">
        <v>1674</v>
      </c>
      <c r="AG13956" s="3" t="s">
        <v>3265</v>
      </c>
      <c r="AH13956" s="3" t="s">
        <v>1671</v>
      </c>
      <c r="AT13956" s="3" t="s">
        <v>141</v>
      </c>
    </row>
    <row r="13957" spans="1:56" x14ac:dyDescent="0.25">
      <c r="A13957" s="404">
        <v>43396</v>
      </c>
      <c r="B13957" s="5">
        <v>8524</v>
      </c>
      <c r="C13957" s="6"/>
      <c r="E13957" s="62">
        <v>17</v>
      </c>
      <c r="F13957" s="6" t="s">
        <v>1144</v>
      </c>
      <c r="G13957" s="6">
        <v>2018</v>
      </c>
      <c r="L13957" s="6"/>
      <c r="N13957" s="6" t="s">
        <v>1785</v>
      </c>
      <c r="P13957" s="407">
        <v>42</v>
      </c>
      <c r="Q13957" s="407">
        <v>42</v>
      </c>
      <c r="R13957" s="407">
        <v>32</v>
      </c>
      <c r="S13957" s="3" t="s">
        <v>3</v>
      </c>
      <c r="T13957" s="3" t="s">
        <v>44</v>
      </c>
      <c r="U13957" s="3" t="s">
        <v>137</v>
      </c>
      <c r="V13957" s="3" t="s">
        <v>1921</v>
      </c>
      <c r="X13957" s="3" t="s">
        <v>1783</v>
      </c>
      <c r="AA13957" s="18">
        <v>44.885480000000001</v>
      </c>
      <c r="AB13957" s="149">
        <v>-122.93777</v>
      </c>
      <c r="AC13957" s="253" t="s">
        <v>1674</v>
      </c>
      <c r="AD13957" s="156" t="s">
        <v>1674</v>
      </c>
      <c r="AG13957" s="3" t="s">
        <v>3265</v>
      </c>
      <c r="AH13957" s="3" t="s">
        <v>1671</v>
      </c>
      <c r="AT13957" s="3" t="s">
        <v>141</v>
      </c>
    </row>
    <row r="13958" spans="1:56" x14ac:dyDescent="0.25">
      <c r="A13958" s="404">
        <v>43396</v>
      </c>
      <c r="B13958" s="5">
        <v>8525</v>
      </c>
      <c r="C13958" s="6"/>
      <c r="E13958" s="62">
        <v>17</v>
      </c>
      <c r="F13958" s="6" t="s">
        <v>1144</v>
      </c>
      <c r="G13958" s="6">
        <v>2018</v>
      </c>
      <c r="L13958" s="6"/>
      <c r="N13958" s="6" t="s">
        <v>1785</v>
      </c>
      <c r="P13958" s="407">
        <v>42</v>
      </c>
      <c r="Q13958" s="407">
        <v>42</v>
      </c>
      <c r="R13958" s="407">
        <v>33</v>
      </c>
      <c r="S13958" s="3" t="s">
        <v>3</v>
      </c>
      <c r="T13958" s="3" t="s">
        <v>44</v>
      </c>
      <c r="U13958" s="3" t="s">
        <v>137</v>
      </c>
      <c r="V13958" s="3" t="s">
        <v>1921</v>
      </c>
      <c r="X13958" s="3" t="s">
        <v>1783</v>
      </c>
      <c r="AA13958" s="18">
        <v>44.885480000000001</v>
      </c>
      <c r="AB13958" s="149">
        <v>-122.93777</v>
      </c>
      <c r="AC13958" s="253" t="s">
        <v>1674</v>
      </c>
      <c r="AD13958" s="156" t="s">
        <v>1674</v>
      </c>
      <c r="AG13958" s="3" t="s">
        <v>3265</v>
      </c>
      <c r="AH13958" s="3" t="s">
        <v>1671</v>
      </c>
      <c r="AT13958" s="3" t="s">
        <v>141</v>
      </c>
    </row>
    <row r="13959" spans="1:56" x14ac:dyDescent="0.25">
      <c r="A13959" s="404">
        <v>43396</v>
      </c>
      <c r="B13959" s="5">
        <v>8199</v>
      </c>
      <c r="C13959" s="6"/>
      <c r="E13959" s="221">
        <v>18</v>
      </c>
      <c r="F13959" s="6" t="s">
        <v>1144</v>
      </c>
      <c r="G13959" s="6">
        <v>2018</v>
      </c>
      <c r="L13959" s="6"/>
      <c r="N13959" s="6" t="s">
        <v>1786</v>
      </c>
      <c r="P13959" s="407">
        <v>43</v>
      </c>
      <c r="Q13959" s="407">
        <v>43</v>
      </c>
      <c r="R13959" s="407">
        <v>1</v>
      </c>
      <c r="S13959" s="3" t="s">
        <v>3</v>
      </c>
      <c r="T13959" s="3" t="s">
        <v>44</v>
      </c>
      <c r="U13959" s="3" t="s">
        <v>137</v>
      </c>
      <c r="V13959" s="3" t="s">
        <v>1921</v>
      </c>
      <c r="X13959" s="3" t="s">
        <v>1783</v>
      </c>
      <c r="AA13959" s="18">
        <v>44.885480000000001</v>
      </c>
      <c r="AB13959" s="149">
        <v>-122.93777</v>
      </c>
      <c r="AC13959" s="253" t="s">
        <v>1674</v>
      </c>
      <c r="AD13959" s="156" t="s">
        <v>1674</v>
      </c>
      <c r="AG13959" s="3" t="s">
        <v>3265</v>
      </c>
      <c r="AH13959" s="3" t="s">
        <v>1671</v>
      </c>
      <c r="AT13959" s="3" t="s">
        <v>141</v>
      </c>
    </row>
    <row r="13960" spans="1:56" x14ac:dyDescent="0.25">
      <c r="A13960" s="404">
        <v>43396</v>
      </c>
      <c r="B13960" s="5">
        <v>8200</v>
      </c>
      <c r="C13960" s="6"/>
      <c r="E13960" s="221">
        <v>18</v>
      </c>
      <c r="F13960" s="6" t="s">
        <v>1144</v>
      </c>
      <c r="G13960" s="6">
        <v>2018</v>
      </c>
      <c r="L13960" s="6"/>
      <c r="N13960" s="6" t="s">
        <v>1786</v>
      </c>
      <c r="P13960" s="407">
        <v>43</v>
      </c>
      <c r="Q13960" s="407">
        <v>43</v>
      </c>
      <c r="R13960" s="407">
        <v>2</v>
      </c>
      <c r="S13960" s="3" t="s">
        <v>3</v>
      </c>
      <c r="T13960" s="3" t="s">
        <v>44</v>
      </c>
      <c r="U13960" s="3" t="s">
        <v>137</v>
      </c>
      <c r="V13960" s="3" t="s">
        <v>1921</v>
      </c>
      <c r="X13960" s="3" t="s">
        <v>1783</v>
      </c>
      <c r="AA13960" s="18">
        <v>44.885480000000001</v>
      </c>
      <c r="AB13960" s="149">
        <v>-122.93777</v>
      </c>
      <c r="AC13960" s="253" t="s">
        <v>1674</v>
      </c>
      <c r="AD13960" s="156" t="s">
        <v>1674</v>
      </c>
      <c r="AG13960" s="3" t="s">
        <v>3265</v>
      </c>
      <c r="AH13960" s="3" t="s">
        <v>1671</v>
      </c>
      <c r="AT13960" s="3" t="s">
        <v>141</v>
      </c>
    </row>
    <row r="13961" spans="1:56" x14ac:dyDescent="0.25">
      <c r="A13961" s="404">
        <v>43396</v>
      </c>
      <c r="B13961" s="5">
        <v>8201</v>
      </c>
      <c r="C13961" s="6"/>
      <c r="E13961" s="221">
        <v>18</v>
      </c>
      <c r="F13961" s="6" t="s">
        <v>1144</v>
      </c>
      <c r="G13961" s="6">
        <v>2018</v>
      </c>
      <c r="L13961" s="6"/>
      <c r="N13961" s="6" t="s">
        <v>1786</v>
      </c>
      <c r="P13961" s="407">
        <v>43</v>
      </c>
      <c r="Q13961" s="407">
        <v>43</v>
      </c>
      <c r="R13961" s="407">
        <v>3</v>
      </c>
      <c r="S13961" s="3" t="s">
        <v>3</v>
      </c>
      <c r="T13961" s="3" t="s">
        <v>44</v>
      </c>
      <c r="U13961" s="3" t="s">
        <v>137</v>
      </c>
      <c r="V13961" s="3" t="s">
        <v>1921</v>
      </c>
      <c r="X13961" s="3" t="s">
        <v>1783</v>
      </c>
      <c r="AA13961" s="18">
        <v>44.885480000000001</v>
      </c>
      <c r="AB13961" s="149">
        <v>-122.93777</v>
      </c>
      <c r="AC13961" s="253" t="s">
        <v>1674</v>
      </c>
      <c r="AD13961" s="156" t="s">
        <v>1674</v>
      </c>
      <c r="AG13961" s="3" t="s">
        <v>3265</v>
      </c>
      <c r="AH13961" s="3" t="s">
        <v>1671</v>
      </c>
      <c r="AT13961" s="3" t="s">
        <v>141</v>
      </c>
    </row>
    <row r="13962" spans="1:56" x14ac:dyDescent="0.25">
      <c r="A13962" s="404">
        <v>43396</v>
      </c>
      <c r="B13962" s="5">
        <v>8202</v>
      </c>
      <c r="C13962" s="6"/>
      <c r="E13962" s="221">
        <v>18</v>
      </c>
      <c r="F13962" s="6" t="s">
        <v>1144</v>
      </c>
      <c r="G13962" s="6">
        <v>2018</v>
      </c>
      <c r="L13962" s="6"/>
      <c r="N13962" s="6" t="s">
        <v>1786</v>
      </c>
      <c r="P13962" s="407">
        <v>43</v>
      </c>
      <c r="Q13962" s="407">
        <v>43</v>
      </c>
      <c r="R13962" s="407">
        <v>4</v>
      </c>
      <c r="S13962" s="3" t="s">
        <v>3</v>
      </c>
      <c r="T13962" s="3" t="s">
        <v>44</v>
      </c>
      <c r="U13962" s="3" t="s">
        <v>137</v>
      </c>
      <c r="V13962" s="3" t="s">
        <v>1921</v>
      </c>
      <c r="X13962" s="3" t="s">
        <v>1783</v>
      </c>
      <c r="AA13962" s="18">
        <v>44.885480000000001</v>
      </c>
      <c r="AB13962" s="149">
        <v>-122.93777</v>
      </c>
      <c r="AC13962" s="253" t="s">
        <v>1674</v>
      </c>
      <c r="AD13962" s="156" t="s">
        <v>1674</v>
      </c>
      <c r="AG13962" s="3" t="s">
        <v>3265</v>
      </c>
      <c r="AH13962" s="3" t="s">
        <v>1671</v>
      </c>
      <c r="AT13962" s="3" t="s">
        <v>141</v>
      </c>
    </row>
    <row r="13963" spans="1:56" x14ac:dyDescent="0.25">
      <c r="A13963" s="404">
        <v>43396</v>
      </c>
      <c r="B13963" s="5">
        <v>8203</v>
      </c>
      <c r="C13963" s="6"/>
      <c r="E13963" s="221">
        <v>18</v>
      </c>
      <c r="F13963" s="6" t="s">
        <v>1144</v>
      </c>
      <c r="G13963" s="6">
        <v>2018</v>
      </c>
      <c r="L13963" s="6"/>
      <c r="N13963" s="6" t="s">
        <v>1786</v>
      </c>
      <c r="P13963" s="407">
        <v>43</v>
      </c>
      <c r="Q13963" s="407">
        <v>43</v>
      </c>
      <c r="R13963" s="407">
        <v>5</v>
      </c>
      <c r="S13963" s="3" t="s">
        <v>3</v>
      </c>
      <c r="T13963" s="3" t="s">
        <v>44</v>
      </c>
      <c r="U13963" s="3" t="s">
        <v>137</v>
      </c>
      <c r="V13963" s="3" t="s">
        <v>1921</v>
      </c>
      <c r="X13963" s="3" t="s">
        <v>1783</v>
      </c>
      <c r="AA13963" s="18">
        <v>44.885480000000001</v>
      </c>
      <c r="AB13963" s="149">
        <v>-122.93777</v>
      </c>
      <c r="AC13963" s="253" t="s">
        <v>1674</v>
      </c>
      <c r="AD13963" s="156" t="s">
        <v>1674</v>
      </c>
      <c r="AG13963" s="3" t="s">
        <v>3265</v>
      </c>
      <c r="AH13963" s="3" t="s">
        <v>1671</v>
      </c>
      <c r="AT13963" s="3" t="s">
        <v>141</v>
      </c>
    </row>
    <row r="13964" spans="1:56" x14ac:dyDescent="0.25">
      <c r="A13964" s="404">
        <v>43396</v>
      </c>
      <c r="B13964" s="5">
        <v>8204</v>
      </c>
      <c r="C13964" s="6"/>
      <c r="E13964" s="221">
        <v>18</v>
      </c>
      <c r="F13964" s="6" t="s">
        <v>1144</v>
      </c>
      <c r="G13964" s="6">
        <v>2018</v>
      </c>
      <c r="L13964" s="6"/>
      <c r="N13964" s="6" t="s">
        <v>1786</v>
      </c>
      <c r="P13964" s="407">
        <v>43</v>
      </c>
      <c r="Q13964" s="407">
        <v>43</v>
      </c>
      <c r="R13964" s="407">
        <v>6</v>
      </c>
      <c r="S13964" s="3" t="s">
        <v>3</v>
      </c>
      <c r="T13964" s="3" t="s">
        <v>44</v>
      </c>
      <c r="U13964" s="3" t="s">
        <v>137</v>
      </c>
      <c r="V13964" s="3" t="s">
        <v>1921</v>
      </c>
      <c r="X13964" s="3" t="s">
        <v>1783</v>
      </c>
      <c r="AA13964" s="18">
        <v>44.885480000000001</v>
      </c>
      <c r="AB13964" s="149">
        <v>-122.93777</v>
      </c>
      <c r="AC13964" s="253" t="s">
        <v>1674</v>
      </c>
      <c r="AD13964" s="156" t="s">
        <v>1674</v>
      </c>
      <c r="AG13964" s="3" t="s">
        <v>3265</v>
      </c>
      <c r="AH13964" s="3" t="s">
        <v>1671</v>
      </c>
      <c r="AT13964" s="3" t="s">
        <v>141</v>
      </c>
    </row>
    <row r="13965" spans="1:56" x14ac:dyDescent="0.25">
      <c r="A13965" s="404">
        <v>43396</v>
      </c>
      <c r="B13965" s="5">
        <v>8205</v>
      </c>
      <c r="C13965" s="6"/>
      <c r="E13965" s="221">
        <v>18</v>
      </c>
      <c r="F13965" s="6" t="s">
        <v>1144</v>
      </c>
      <c r="G13965" s="6">
        <v>2018</v>
      </c>
      <c r="L13965" s="6"/>
      <c r="N13965" s="6" t="s">
        <v>1786</v>
      </c>
      <c r="P13965" s="407">
        <v>43</v>
      </c>
      <c r="Q13965" s="407">
        <v>43</v>
      </c>
      <c r="R13965" s="407">
        <v>7</v>
      </c>
      <c r="S13965" s="3" t="s">
        <v>3</v>
      </c>
      <c r="T13965" s="3" t="s">
        <v>44</v>
      </c>
      <c r="U13965" s="3" t="s">
        <v>137</v>
      </c>
      <c r="V13965" s="3" t="s">
        <v>1921</v>
      </c>
      <c r="X13965" s="3" t="s">
        <v>1783</v>
      </c>
      <c r="AA13965" s="18">
        <v>44.885480000000001</v>
      </c>
      <c r="AB13965" s="149">
        <v>-122.93777</v>
      </c>
      <c r="AC13965" s="253" t="s">
        <v>1674</v>
      </c>
      <c r="AD13965" s="156" t="s">
        <v>1674</v>
      </c>
      <c r="AG13965" s="3" t="s">
        <v>3265</v>
      </c>
      <c r="AH13965" s="3" t="s">
        <v>1671</v>
      </c>
      <c r="AT13965" s="3" t="s">
        <v>141</v>
      </c>
    </row>
    <row r="13966" spans="1:56" x14ac:dyDescent="0.25">
      <c r="A13966" s="404">
        <v>43396</v>
      </c>
      <c r="B13966" s="5">
        <v>8206</v>
      </c>
      <c r="C13966" s="6"/>
      <c r="E13966" s="221">
        <v>18</v>
      </c>
      <c r="F13966" s="6" t="s">
        <v>1144</v>
      </c>
      <c r="G13966" s="6">
        <v>2018</v>
      </c>
      <c r="L13966" s="6"/>
      <c r="N13966" s="6" t="s">
        <v>1786</v>
      </c>
      <c r="P13966" s="407">
        <v>43</v>
      </c>
      <c r="Q13966" s="407">
        <v>43</v>
      </c>
      <c r="R13966" s="407">
        <v>8</v>
      </c>
      <c r="S13966" s="3" t="s">
        <v>3</v>
      </c>
      <c r="T13966" s="3" t="s">
        <v>44</v>
      </c>
      <c r="U13966" s="3" t="s">
        <v>137</v>
      </c>
      <c r="V13966" s="3" t="s">
        <v>1921</v>
      </c>
      <c r="X13966" s="3" t="s">
        <v>1783</v>
      </c>
      <c r="AA13966" s="18">
        <v>44.885480000000001</v>
      </c>
      <c r="AB13966" s="149">
        <v>-122.93777</v>
      </c>
      <c r="AC13966" s="253" t="s">
        <v>1674</v>
      </c>
      <c r="AD13966" s="156" t="s">
        <v>1674</v>
      </c>
      <c r="AG13966" s="3" t="s">
        <v>3265</v>
      </c>
      <c r="AH13966" s="3" t="s">
        <v>1671</v>
      </c>
      <c r="AT13966" s="3" t="s">
        <v>141</v>
      </c>
    </row>
    <row r="13967" spans="1:56" x14ac:dyDescent="0.25">
      <c r="A13967" s="404">
        <v>43396</v>
      </c>
      <c r="B13967" s="5">
        <v>8207</v>
      </c>
      <c r="C13967" s="6"/>
      <c r="E13967" s="221">
        <v>18</v>
      </c>
      <c r="F13967" s="6" t="s">
        <v>1144</v>
      </c>
      <c r="G13967" s="6">
        <v>2018</v>
      </c>
      <c r="L13967" s="6"/>
      <c r="N13967" s="6" t="s">
        <v>1786</v>
      </c>
      <c r="P13967" s="407">
        <v>43</v>
      </c>
      <c r="Q13967" s="407">
        <v>43</v>
      </c>
      <c r="R13967" s="407">
        <v>9</v>
      </c>
      <c r="S13967" s="3" t="s">
        <v>3</v>
      </c>
      <c r="T13967" s="3" t="s">
        <v>44</v>
      </c>
      <c r="U13967" s="3" t="s">
        <v>137</v>
      </c>
      <c r="V13967" s="3" t="s">
        <v>1921</v>
      </c>
      <c r="X13967" s="3" t="s">
        <v>1783</v>
      </c>
      <c r="AA13967" s="18">
        <v>44.885480000000001</v>
      </c>
      <c r="AB13967" s="149">
        <v>-122.93777</v>
      </c>
      <c r="AC13967" s="253" t="s">
        <v>1674</v>
      </c>
      <c r="AD13967" s="156" t="s">
        <v>1674</v>
      </c>
      <c r="AG13967" s="3" t="s">
        <v>3265</v>
      </c>
      <c r="AH13967" s="3" t="s">
        <v>1671</v>
      </c>
      <c r="AT13967" s="3" t="s">
        <v>141</v>
      </c>
    </row>
    <row r="13968" spans="1:56" s="115" customFormat="1" x14ac:dyDescent="0.25">
      <c r="A13968" s="404">
        <v>43396</v>
      </c>
      <c r="B13968" s="5">
        <v>8208</v>
      </c>
      <c r="C13968" s="6"/>
      <c r="D13968" s="3"/>
      <c r="E13968" s="221">
        <v>18</v>
      </c>
      <c r="F13968" s="6" t="s">
        <v>1144</v>
      </c>
      <c r="G13968" s="6">
        <v>2018</v>
      </c>
      <c r="H13968" s="6"/>
      <c r="I13968" s="3"/>
      <c r="J13968" s="3"/>
      <c r="K13968" s="3"/>
      <c r="L13968" s="6"/>
      <c r="M13968" s="3"/>
      <c r="N13968" s="6" t="s">
        <v>1786</v>
      </c>
      <c r="O13968" s="6"/>
      <c r="P13968" s="407">
        <v>43</v>
      </c>
      <c r="Q13968" s="407">
        <v>43</v>
      </c>
      <c r="R13968" s="407">
        <v>10</v>
      </c>
      <c r="S13968" s="3" t="s">
        <v>3</v>
      </c>
      <c r="T13968" s="3" t="s">
        <v>44</v>
      </c>
      <c r="U13968" s="3" t="s">
        <v>137</v>
      </c>
      <c r="V13968" s="3" t="s">
        <v>1921</v>
      </c>
      <c r="W13968" s="3"/>
      <c r="X13968" s="3" t="s">
        <v>1783</v>
      </c>
      <c r="Y13968" s="3"/>
      <c r="Z13968" s="3"/>
      <c r="AA13968" s="18">
        <v>44.885480000000001</v>
      </c>
      <c r="AB13968" s="149">
        <v>-122.93777</v>
      </c>
      <c r="AC13968" s="253" t="s">
        <v>1674</v>
      </c>
      <c r="AD13968" s="156" t="s">
        <v>1674</v>
      </c>
      <c r="AE13968" s="3"/>
      <c r="AF13968" s="3"/>
      <c r="AG13968" s="3" t="s">
        <v>3265</v>
      </c>
      <c r="AH13968" s="3" t="s">
        <v>1671</v>
      </c>
      <c r="AI13968" s="3"/>
      <c r="AJ13968" s="3"/>
      <c r="AK13968" s="3"/>
      <c r="AL13968" s="3"/>
      <c r="AM13968" s="3"/>
      <c r="AN13968" s="3"/>
      <c r="AO13968" s="3"/>
      <c r="AP13968" s="3"/>
      <c r="AQ13968" s="3"/>
      <c r="AR13968" s="3"/>
      <c r="AS13968" s="3"/>
      <c r="AT13968" s="3" t="s">
        <v>141</v>
      </c>
      <c r="AU13968" s="3"/>
      <c r="AV13968" s="3"/>
      <c r="AW13968" s="3"/>
      <c r="AX13968" s="3"/>
      <c r="AY13968" s="3"/>
      <c r="AZ13968" s="3"/>
      <c r="BA13968" s="3"/>
      <c r="BB13968" s="3"/>
      <c r="BC13968" s="3"/>
      <c r="BD13968" s="3"/>
    </row>
    <row r="13969" spans="1:46" x14ac:dyDescent="0.25">
      <c r="A13969" s="404">
        <v>43396</v>
      </c>
      <c r="B13969" s="5">
        <v>8209</v>
      </c>
      <c r="C13969" s="6"/>
      <c r="E13969" s="221">
        <v>18</v>
      </c>
      <c r="F13969" s="6" t="s">
        <v>1144</v>
      </c>
      <c r="G13969" s="6">
        <v>2018</v>
      </c>
      <c r="L13969" s="6"/>
      <c r="N13969" s="6" t="s">
        <v>1786</v>
      </c>
      <c r="P13969" s="407">
        <v>43</v>
      </c>
      <c r="Q13969" s="407">
        <v>43</v>
      </c>
      <c r="R13969" s="407">
        <v>11</v>
      </c>
      <c r="S13969" s="3" t="s">
        <v>3</v>
      </c>
      <c r="T13969" s="3" t="s">
        <v>44</v>
      </c>
      <c r="U13969" s="3" t="s">
        <v>137</v>
      </c>
      <c r="V13969" s="3" t="s">
        <v>1921</v>
      </c>
      <c r="X13969" s="3" t="s">
        <v>1783</v>
      </c>
      <c r="AA13969" s="18">
        <v>44.885480000000001</v>
      </c>
      <c r="AB13969" s="149">
        <v>-122.93777</v>
      </c>
      <c r="AC13969" s="253" t="s">
        <v>1674</v>
      </c>
      <c r="AD13969" s="156" t="s">
        <v>1674</v>
      </c>
      <c r="AG13969" s="3" t="s">
        <v>3265</v>
      </c>
      <c r="AH13969" s="3" t="s">
        <v>1671</v>
      </c>
      <c r="AT13969" s="3" t="s">
        <v>141</v>
      </c>
    </row>
    <row r="13970" spans="1:46" x14ac:dyDescent="0.25">
      <c r="A13970" s="404">
        <v>43396</v>
      </c>
      <c r="B13970" s="5">
        <v>8210</v>
      </c>
      <c r="C13970" s="6"/>
      <c r="E13970" s="221">
        <v>18</v>
      </c>
      <c r="F13970" s="6" t="s">
        <v>1144</v>
      </c>
      <c r="G13970" s="6">
        <v>2018</v>
      </c>
      <c r="L13970" s="6"/>
      <c r="N13970" s="6" t="s">
        <v>1786</v>
      </c>
      <c r="P13970" s="407">
        <v>43</v>
      </c>
      <c r="Q13970" s="407">
        <v>43</v>
      </c>
      <c r="R13970" s="407">
        <v>12</v>
      </c>
      <c r="S13970" s="3" t="s">
        <v>3</v>
      </c>
      <c r="T13970" s="3" t="s">
        <v>44</v>
      </c>
      <c r="U13970" s="3" t="s">
        <v>137</v>
      </c>
      <c r="V13970" s="3" t="s">
        <v>1921</v>
      </c>
      <c r="X13970" s="3" t="s">
        <v>1783</v>
      </c>
      <c r="AA13970" s="18">
        <v>44.885480000000001</v>
      </c>
      <c r="AB13970" s="149">
        <v>-122.93777</v>
      </c>
      <c r="AC13970" s="253" t="s">
        <v>1674</v>
      </c>
      <c r="AD13970" s="156" t="s">
        <v>1674</v>
      </c>
      <c r="AG13970" s="3" t="s">
        <v>3265</v>
      </c>
      <c r="AH13970" s="3" t="s">
        <v>1671</v>
      </c>
      <c r="AT13970" s="3" t="s">
        <v>141</v>
      </c>
    </row>
    <row r="13971" spans="1:46" x14ac:dyDescent="0.25">
      <c r="A13971" s="404">
        <v>43396</v>
      </c>
      <c r="B13971" s="5">
        <v>8211</v>
      </c>
      <c r="C13971" s="6"/>
      <c r="E13971" s="221">
        <v>18</v>
      </c>
      <c r="F13971" s="6" t="s">
        <v>1144</v>
      </c>
      <c r="G13971" s="6">
        <v>2018</v>
      </c>
      <c r="L13971" s="6"/>
      <c r="N13971" s="6" t="s">
        <v>1786</v>
      </c>
      <c r="P13971" s="407">
        <v>43</v>
      </c>
      <c r="Q13971" s="407">
        <v>43</v>
      </c>
      <c r="R13971" s="407">
        <v>13</v>
      </c>
      <c r="S13971" s="3" t="s">
        <v>3</v>
      </c>
      <c r="T13971" s="3" t="s">
        <v>44</v>
      </c>
      <c r="U13971" s="3" t="s">
        <v>137</v>
      </c>
      <c r="V13971" s="3" t="s">
        <v>1921</v>
      </c>
      <c r="X13971" s="3" t="s">
        <v>1783</v>
      </c>
      <c r="AA13971" s="18">
        <v>44.885480000000001</v>
      </c>
      <c r="AB13971" s="149">
        <v>-122.93777</v>
      </c>
      <c r="AC13971" s="253" t="s">
        <v>1674</v>
      </c>
      <c r="AD13971" s="156" t="s">
        <v>1674</v>
      </c>
      <c r="AG13971" s="3" t="s">
        <v>3265</v>
      </c>
      <c r="AH13971" s="3" t="s">
        <v>1671</v>
      </c>
      <c r="AT13971" s="3" t="s">
        <v>141</v>
      </c>
    </row>
    <row r="13972" spans="1:46" x14ac:dyDescent="0.25">
      <c r="A13972" s="404">
        <v>43396</v>
      </c>
      <c r="B13972" s="5">
        <v>8212</v>
      </c>
      <c r="C13972" s="6"/>
      <c r="E13972" s="221">
        <v>18</v>
      </c>
      <c r="F13972" s="6" t="s">
        <v>1144</v>
      </c>
      <c r="G13972" s="6">
        <v>2018</v>
      </c>
      <c r="L13972" s="6"/>
      <c r="N13972" s="6" t="s">
        <v>1786</v>
      </c>
      <c r="P13972" s="407">
        <v>43</v>
      </c>
      <c r="Q13972" s="407">
        <v>43</v>
      </c>
      <c r="R13972" s="407">
        <v>14</v>
      </c>
      <c r="S13972" s="3" t="s">
        <v>3</v>
      </c>
      <c r="T13972" s="3" t="s">
        <v>44</v>
      </c>
      <c r="U13972" s="3" t="s">
        <v>137</v>
      </c>
      <c r="V13972" s="3" t="s">
        <v>1921</v>
      </c>
      <c r="X13972" s="3" t="s">
        <v>1783</v>
      </c>
      <c r="AA13972" s="18">
        <v>44.885480000000001</v>
      </c>
      <c r="AB13972" s="149">
        <v>-122.93777</v>
      </c>
      <c r="AC13972" s="253" t="s">
        <v>1674</v>
      </c>
      <c r="AD13972" s="156" t="s">
        <v>1674</v>
      </c>
      <c r="AG13972" s="3" t="s">
        <v>3265</v>
      </c>
      <c r="AH13972" s="3" t="s">
        <v>1671</v>
      </c>
      <c r="AT13972" s="3" t="s">
        <v>141</v>
      </c>
    </row>
    <row r="13973" spans="1:46" x14ac:dyDescent="0.25">
      <c r="A13973" s="404">
        <v>43396</v>
      </c>
      <c r="B13973" s="5">
        <v>8213</v>
      </c>
      <c r="C13973" s="6"/>
      <c r="E13973" s="221">
        <v>18</v>
      </c>
      <c r="F13973" s="6" t="s">
        <v>1144</v>
      </c>
      <c r="G13973" s="6">
        <v>2018</v>
      </c>
      <c r="L13973" s="6"/>
      <c r="N13973" s="6" t="s">
        <v>1786</v>
      </c>
      <c r="P13973" s="407">
        <v>43</v>
      </c>
      <c r="Q13973" s="407">
        <v>43</v>
      </c>
      <c r="R13973" s="407">
        <v>15</v>
      </c>
      <c r="S13973" s="3" t="s">
        <v>3</v>
      </c>
      <c r="T13973" s="3" t="s">
        <v>44</v>
      </c>
      <c r="U13973" s="3" t="s">
        <v>137</v>
      </c>
      <c r="V13973" s="3" t="s">
        <v>1921</v>
      </c>
      <c r="X13973" s="3" t="s">
        <v>1783</v>
      </c>
      <c r="AA13973" s="18">
        <v>44.885480000000001</v>
      </c>
      <c r="AB13973" s="149">
        <v>-122.93777</v>
      </c>
      <c r="AC13973" s="253" t="s">
        <v>1674</v>
      </c>
      <c r="AD13973" s="156" t="s">
        <v>1674</v>
      </c>
      <c r="AG13973" s="3" t="s">
        <v>3265</v>
      </c>
      <c r="AH13973" s="3" t="s">
        <v>1671</v>
      </c>
      <c r="AT13973" s="3" t="s">
        <v>141</v>
      </c>
    </row>
    <row r="13974" spans="1:46" x14ac:dyDescent="0.25">
      <c r="A13974" s="404">
        <v>43396</v>
      </c>
      <c r="B13974" s="5">
        <v>8214</v>
      </c>
      <c r="C13974" s="6"/>
      <c r="E13974" s="221">
        <v>18</v>
      </c>
      <c r="F13974" s="6" t="s">
        <v>1144</v>
      </c>
      <c r="G13974" s="6">
        <v>2018</v>
      </c>
      <c r="L13974" s="6"/>
      <c r="N13974" s="6" t="s">
        <v>1786</v>
      </c>
      <c r="P13974" s="407">
        <v>43</v>
      </c>
      <c r="Q13974" s="407">
        <v>43</v>
      </c>
      <c r="R13974" s="407">
        <v>16</v>
      </c>
      <c r="S13974" s="3" t="s">
        <v>3</v>
      </c>
      <c r="T13974" s="3" t="s">
        <v>44</v>
      </c>
      <c r="U13974" s="3" t="s">
        <v>137</v>
      </c>
      <c r="V13974" s="3" t="s">
        <v>1921</v>
      </c>
      <c r="X13974" s="3" t="s">
        <v>1783</v>
      </c>
      <c r="AA13974" s="18">
        <v>44.885480000000001</v>
      </c>
      <c r="AB13974" s="149">
        <v>-122.93777</v>
      </c>
      <c r="AC13974" s="253" t="s">
        <v>1674</v>
      </c>
      <c r="AD13974" s="156" t="s">
        <v>1674</v>
      </c>
      <c r="AG13974" s="3" t="s">
        <v>3265</v>
      </c>
      <c r="AH13974" s="3" t="s">
        <v>1671</v>
      </c>
      <c r="AT13974" s="3" t="s">
        <v>141</v>
      </c>
    </row>
    <row r="13975" spans="1:46" x14ac:dyDescent="0.25">
      <c r="A13975" s="404">
        <v>43396</v>
      </c>
      <c r="B13975" s="5">
        <v>8215</v>
      </c>
      <c r="C13975" s="6"/>
      <c r="E13975" s="221">
        <v>18</v>
      </c>
      <c r="F13975" s="6" t="s">
        <v>1144</v>
      </c>
      <c r="G13975" s="6">
        <v>2018</v>
      </c>
      <c r="L13975" s="6"/>
      <c r="N13975" s="6" t="s">
        <v>1786</v>
      </c>
      <c r="P13975" s="407">
        <v>43</v>
      </c>
      <c r="Q13975" s="407">
        <v>43</v>
      </c>
      <c r="R13975" s="407">
        <v>17</v>
      </c>
      <c r="S13975" s="3" t="s">
        <v>3</v>
      </c>
      <c r="T13975" s="3" t="s">
        <v>44</v>
      </c>
      <c r="U13975" s="3" t="s">
        <v>137</v>
      </c>
      <c r="V13975" s="3" t="s">
        <v>1921</v>
      </c>
      <c r="X13975" s="3" t="s">
        <v>1783</v>
      </c>
      <c r="AA13975" s="18">
        <v>44.885480000000001</v>
      </c>
      <c r="AB13975" s="149">
        <v>-122.93777</v>
      </c>
      <c r="AC13975" s="253" t="s">
        <v>1674</v>
      </c>
      <c r="AD13975" s="156" t="s">
        <v>1674</v>
      </c>
      <c r="AG13975" s="3" t="s">
        <v>3265</v>
      </c>
      <c r="AH13975" s="3" t="s">
        <v>1671</v>
      </c>
      <c r="AT13975" s="3" t="s">
        <v>141</v>
      </c>
    </row>
    <row r="13976" spans="1:46" x14ac:dyDescent="0.25">
      <c r="A13976" s="404">
        <v>43396</v>
      </c>
      <c r="B13976" s="5">
        <v>8216</v>
      </c>
      <c r="C13976" s="6"/>
      <c r="E13976" s="221">
        <v>18</v>
      </c>
      <c r="F13976" s="6" t="s">
        <v>1144</v>
      </c>
      <c r="G13976" s="6">
        <v>2018</v>
      </c>
      <c r="L13976" s="6"/>
      <c r="N13976" s="6" t="s">
        <v>1786</v>
      </c>
      <c r="P13976" s="407">
        <v>43</v>
      </c>
      <c r="Q13976" s="407">
        <v>43</v>
      </c>
      <c r="R13976" s="407">
        <v>18</v>
      </c>
      <c r="S13976" s="3" t="s">
        <v>3</v>
      </c>
      <c r="T13976" s="3" t="s">
        <v>44</v>
      </c>
      <c r="U13976" s="3" t="s">
        <v>137</v>
      </c>
      <c r="V13976" s="3" t="s">
        <v>1921</v>
      </c>
      <c r="X13976" s="3" t="s">
        <v>1783</v>
      </c>
      <c r="AA13976" s="18">
        <v>44.885480000000001</v>
      </c>
      <c r="AB13976" s="149">
        <v>-122.93777</v>
      </c>
      <c r="AC13976" s="253" t="s">
        <v>1674</v>
      </c>
      <c r="AD13976" s="156" t="s">
        <v>1674</v>
      </c>
      <c r="AG13976" s="3" t="s">
        <v>3265</v>
      </c>
      <c r="AH13976" s="3" t="s">
        <v>1671</v>
      </c>
      <c r="AT13976" s="3" t="s">
        <v>141</v>
      </c>
    </row>
    <row r="13977" spans="1:46" x14ac:dyDescent="0.25">
      <c r="A13977" s="404">
        <v>43396</v>
      </c>
      <c r="B13977" s="5">
        <v>8217</v>
      </c>
      <c r="C13977" s="6"/>
      <c r="E13977" s="221">
        <v>18</v>
      </c>
      <c r="F13977" s="6" t="s">
        <v>1144</v>
      </c>
      <c r="G13977" s="6">
        <v>2018</v>
      </c>
      <c r="L13977" s="6"/>
      <c r="N13977" s="6" t="s">
        <v>1786</v>
      </c>
      <c r="P13977" s="407">
        <v>43</v>
      </c>
      <c r="Q13977" s="407">
        <v>43</v>
      </c>
      <c r="R13977" s="407">
        <v>19</v>
      </c>
      <c r="S13977" s="3" t="s">
        <v>3</v>
      </c>
      <c r="T13977" s="3" t="s">
        <v>44</v>
      </c>
      <c r="U13977" s="3" t="s">
        <v>137</v>
      </c>
      <c r="V13977" s="3" t="s">
        <v>1921</v>
      </c>
      <c r="X13977" s="3" t="s">
        <v>1783</v>
      </c>
      <c r="AA13977" s="18">
        <v>44.885480000000001</v>
      </c>
      <c r="AB13977" s="149">
        <v>-122.93777</v>
      </c>
      <c r="AC13977" s="253" t="s">
        <v>1674</v>
      </c>
      <c r="AD13977" s="156" t="s">
        <v>1674</v>
      </c>
      <c r="AG13977" s="3" t="s">
        <v>3265</v>
      </c>
      <c r="AH13977" s="3" t="s">
        <v>1671</v>
      </c>
      <c r="AT13977" s="3" t="s">
        <v>141</v>
      </c>
    </row>
    <row r="13978" spans="1:46" x14ac:dyDescent="0.25">
      <c r="A13978" s="404">
        <v>43396</v>
      </c>
      <c r="B13978" s="5">
        <v>8218</v>
      </c>
      <c r="C13978" s="6"/>
      <c r="E13978" s="221">
        <v>18</v>
      </c>
      <c r="F13978" s="6" t="s">
        <v>1144</v>
      </c>
      <c r="G13978" s="6">
        <v>2018</v>
      </c>
      <c r="L13978" s="6"/>
      <c r="N13978" s="6" t="s">
        <v>1786</v>
      </c>
      <c r="P13978" s="407">
        <v>43</v>
      </c>
      <c r="Q13978" s="407">
        <v>43</v>
      </c>
      <c r="R13978" s="407">
        <v>20</v>
      </c>
      <c r="S13978" s="3" t="s">
        <v>3</v>
      </c>
      <c r="T13978" s="3" t="s">
        <v>44</v>
      </c>
      <c r="U13978" s="3" t="s">
        <v>137</v>
      </c>
      <c r="V13978" s="3" t="s">
        <v>1921</v>
      </c>
      <c r="X13978" s="3" t="s">
        <v>1783</v>
      </c>
      <c r="AA13978" s="18">
        <v>44.885480000000001</v>
      </c>
      <c r="AB13978" s="149">
        <v>-122.93777</v>
      </c>
      <c r="AC13978" s="253" t="s">
        <v>1674</v>
      </c>
      <c r="AD13978" s="156" t="s">
        <v>1674</v>
      </c>
      <c r="AG13978" s="3" t="s">
        <v>3265</v>
      </c>
      <c r="AH13978" s="3" t="s">
        <v>1671</v>
      </c>
      <c r="AT13978" s="3" t="s">
        <v>141</v>
      </c>
    </row>
    <row r="13979" spans="1:46" x14ac:dyDescent="0.25">
      <c r="A13979" s="404">
        <v>43396</v>
      </c>
      <c r="B13979" s="5">
        <v>8219</v>
      </c>
      <c r="C13979" s="6"/>
      <c r="E13979" s="221">
        <v>18</v>
      </c>
      <c r="F13979" s="6" t="s">
        <v>1144</v>
      </c>
      <c r="G13979" s="6">
        <v>2018</v>
      </c>
      <c r="L13979" s="6"/>
      <c r="N13979" s="6" t="s">
        <v>1786</v>
      </c>
      <c r="P13979" s="407">
        <v>43</v>
      </c>
      <c r="Q13979" s="407">
        <v>43</v>
      </c>
      <c r="R13979" s="407">
        <v>21</v>
      </c>
      <c r="S13979" s="3" t="s">
        <v>3</v>
      </c>
      <c r="T13979" s="3" t="s">
        <v>44</v>
      </c>
      <c r="U13979" s="3" t="s">
        <v>137</v>
      </c>
      <c r="V13979" s="3" t="s">
        <v>1921</v>
      </c>
      <c r="X13979" s="3" t="s">
        <v>1783</v>
      </c>
      <c r="AA13979" s="18">
        <v>44.885480000000001</v>
      </c>
      <c r="AB13979" s="149">
        <v>-122.93777</v>
      </c>
      <c r="AC13979" s="253" t="s">
        <v>1674</v>
      </c>
      <c r="AD13979" s="156" t="s">
        <v>1674</v>
      </c>
      <c r="AG13979" s="3" t="s">
        <v>3265</v>
      </c>
      <c r="AH13979" s="3" t="s">
        <v>1671</v>
      </c>
      <c r="AT13979" s="3" t="s">
        <v>141</v>
      </c>
    </row>
    <row r="13980" spans="1:46" x14ac:dyDescent="0.25">
      <c r="A13980" s="404">
        <v>43396</v>
      </c>
      <c r="B13980" s="5">
        <v>8220</v>
      </c>
      <c r="C13980" s="6"/>
      <c r="E13980" s="221">
        <v>18</v>
      </c>
      <c r="F13980" s="6" t="s">
        <v>1144</v>
      </c>
      <c r="G13980" s="6">
        <v>2018</v>
      </c>
      <c r="L13980" s="6"/>
      <c r="N13980" s="6" t="s">
        <v>1786</v>
      </c>
      <c r="P13980" s="407">
        <v>43</v>
      </c>
      <c r="Q13980" s="407">
        <v>43</v>
      </c>
      <c r="R13980" s="407">
        <v>22</v>
      </c>
      <c r="S13980" s="3" t="s">
        <v>3</v>
      </c>
      <c r="T13980" s="3" t="s">
        <v>44</v>
      </c>
      <c r="U13980" s="3" t="s">
        <v>137</v>
      </c>
      <c r="V13980" s="3" t="s">
        <v>1921</v>
      </c>
      <c r="X13980" s="3" t="s">
        <v>1783</v>
      </c>
      <c r="AA13980" s="18">
        <v>44.885480000000001</v>
      </c>
      <c r="AB13980" s="149">
        <v>-122.93777</v>
      </c>
      <c r="AC13980" s="253" t="s">
        <v>1674</v>
      </c>
      <c r="AD13980" s="156" t="s">
        <v>1674</v>
      </c>
      <c r="AG13980" s="3" t="s">
        <v>3265</v>
      </c>
      <c r="AH13980" s="3" t="s">
        <v>1671</v>
      </c>
      <c r="AT13980" s="3" t="s">
        <v>141</v>
      </c>
    </row>
    <row r="13981" spans="1:46" x14ac:dyDescent="0.25">
      <c r="A13981" s="404">
        <v>43396</v>
      </c>
      <c r="B13981" s="5">
        <v>8221</v>
      </c>
      <c r="C13981" s="6"/>
      <c r="E13981" s="221">
        <v>18</v>
      </c>
      <c r="F13981" s="6" t="s">
        <v>1144</v>
      </c>
      <c r="G13981" s="6">
        <v>2018</v>
      </c>
      <c r="L13981" s="6"/>
      <c r="N13981" s="6" t="s">
        <v>1786</v>
      </c>
      <c r="P13981" s="407">
        <v>43</v>
      </c>
      <c r="Q13981" s="407">
        <v>43</v>
      </c>
      <c r="R13981" s="407">
        <v>23</v>
      </c>
      <c r="S13981" s="3" t="s">
        <v>3</v>
      </c>
      <c r="T13981" s="3" t="s">
        <v>44</v>
      </c>
      <c r="U13981" s="3" t="s">
        <v>137</v>
      </c>
      <c r="V13981" s="3" t="s">
        <v>1921</v>
      </c>
      <c r="X13981" s="3" t="s">
        <v>1783</v>
      </c>
      <c r="AA13981" s="18">
        <v>44.885480000000001</v>
      </c>
      <c r="AB13981" s="149">
        <v>-122.93777</v>
      </c>
      <c r="AC13981" s="253" t="s">
        <v>1674</v>
      </c>
      <c r="AD13981" s="156" t="s">
        <v>1674</v>
      </c>
      <c r="AG13981" s="3" t="s">
        <v>3265</v>
      </c>
      <c r="AH13981" s="3" t="s">
        <v>1671</v>
      </c>
      <c r="AT13981" s="3" t="s">
        <v>141</v>
      </c>
    </row>
    <row r="13982" spans="1:46" x14ac:dyDescent="0.25">
      <c r="A13982" s="404">
        <v>43396</v>
      </c>
      <c r="B13982" s="5">
        <v>8222</v>
      </c>
      <c r="C13982" s="6"/>
      <c r="E13982" s="221">
        <v>18</v>
      </c>
      <c r="F13982" s="6" t="s">
        <v>1144</v>
      </c>
      <c r="G13982" s="6">
        <v>2018</v>
      </c>
      <c r="L13982" s="6"/>
      <c r="N13982" s="6" t="s">
        <v>1786</v>
      </c>
      <c r="P13982" s="407">
        <v>43</v>
      </c>
      <c r="Q13982" s="407">
        <v>43</v>
      </c>
      <c r="R13982" s="407">
        <v>24</v>
      </c>
      <c r="S13982" s="3" t="s">
        <v>3</v>
      </c>
      <c r="T13982" s="3" t="s">
        <v>44</v>
      </c>
      <c r="U13982" s="3" t="s">
        <v>137</v>
      </c>
      <c r="V13982" s="3" t="s">
        <v>1921</v>
      </c>
      <c r="X13982" s="3" t="s">
        <v>1783</v>
      </c>
      <c r="AA13982" s="18">
        <v>44.885480000000001</v>
      </c>
      <c r="AB13982" s="149">
        <v>-122.93777</v>
      </c>
      <c r="AC13982" s="253" t="s">
        <v>1674</v>
      </c>
      <c r="AD13982" s="156" t="s">
        <v>1674</v>
      </c>
      <c r="AG13982" s="3" t="s">
        <v>3265</v>
      </c>
      <c r="AH13982" s="3" t="s">
        <v>1671</v>
      </c>
      <c r="AT13982" s="3" t="s">
        <v>141</v>
      </c>
    </row>
    <row r="13983" spans="1:46" x14ac:dyDescent="0.25">
      <c r="A13983" s="404">
        <v>43396</v>
      </c>
      <c r="B13983" s="5">
        <v>8223</v>
      </c>
      <c r="C13983" s="6"/>
      <c r="E13983" s="62">
        <v>20</v>
      </c>
      <c r="F13983" s="6" t="s">
        <v>1144</v>
      </c>
      <c r="G13983" s="6">
        <v>2018</v>
      </c>
      <c r="L13983" s="6"/>
      <c r="N13983" s="6" t="s">
        <v>1787</v>
      </c>
      <c r="P13983" s="407">
        <v>44</v>
      </c>
      <c r="Q13983" s="407">
        <v>44</v>
      </c>
      <c r="R13983" s="407">
        <v>1</v>
      </c>
      <c r="S13983" s="3" t="s">
        <v>3</v>
      </c>
      <c r="T13983" s="3" t="s">
        <v>44</v>
      </c>
      <c r="U13983" s="3" t="s">
        <v>137</v>
      </c>
      <c r="V13983" s="3" t="s">
        <v>1921</v>
      </c>
      <c r="X13983" s="3" t="s">
        <v>1783</v>
      </c>
      <c r="AA13983" s="18">
        <v>44.786782000000002</v>
      </c>
      <c r="AB13983" s="149">
        <v>-123.031037</v>
      </c>
      <c r="AC13983" s="253" t="s">
        <v>1674</v>
      </c>
      <c r="AD13983" s="156" t="s">
        <v>1674</v>
      </c>
      <c r="AG13983" s="3" t="s">
        <v>3265</v>
      </c>
      <c r="AH13983" s="3" t="s">
        <v>1671</v>
      </c>
      <c r="AT13983" s="3" t="s">
        <v>141</v>
      </c>
    </row>
    <row r="13984" spans="1:46" x14ac:dyDescent="0.25">
      <c r="A13984" s="404">
        <v>43396</v>
      </c>
      <c r="B13984" s="5">
        <v>8224</v>
      </c>
      <c r="C13984" s="6"/>
      <c r="E13984" s="62">
        <v>20</v>
      </c>
      <c r="F13984" s="6" t="s">
        <v>1144</v>
      </c>
      <c r="G13984" s="6">
        <v>2018</v>
      </c>
      <c r="L13984" s="6"/>
      <c r="N13984" s="6" t="s">
        <v>1787</v>
      </c>
      <c r="P13984" s="407">
        <v>44</v>
      </c>
      <c r="Q13984" s="407">
        <v>44</v>
      </c>
      <c r="R13984" s="407">
        <v>2</v>
      </c>
      <c r="S13984" s="3" t="s">
        <v>3</v>
      </c>
      <c r="T13984" s="3" t="s">
        <v>44</v>
      </c>
      <c r="U13984" s="3" t="s">
        <v>137</v>
      </c>
      <c r="V13984" s="3" t="s">
        <v>1921</v>
      </c>
      <c r="X13984" s="3" t="s">
        <v>1783</v>
      </c>
      <c r="AA13984" s="18">
        <v>44.786782000000002</v>
      </c>
      <c r="AB13984" s="149">
        <v>-123.031037</v>
      </c>
      <c r="AC13984" s="253" t="s">
        <v>1674</v>
      </c>
      <c r="AD13984" s="156" t="s">
        <v>1674</v>
      </c>
      <c r="AG13984" s="3" t="s">
        <v>3265</v>
      </c>
      <c r="AH13984" s="3" t="s">
        <v>1671</v>
      </c>
      <c r="AT13984" s="3" t="s">
        <v>141</v>
      </c>
    </row>
    <row r="13985" spans="1:56" x14ac:dyDescent="0.25">
      <c r="A13985" s="404">
        <v>43396</v>
      </c>
      <c r="B13985" s="5">
        <v>8225</v>
      </c>
      <c r="C13985" s="6"/>
      <c r="E13985" s="62">
        <v>20</v>
      </c>
      <c r="F13985" s="6" t="s">
        <v>1144</v>
      </c>
      <c r="G13985" s="6">
        <v>2018</v>
      </c>
      <c r="L13985" s="6"/>
      <c r="N13985" s="6" t="s">
        <v>1787</v>
      </c>
      <c r="P13985" s="407">
        <v>44</v>
      </c>
      <c r="Q13985" s="407">
        <v>44</v>
      </c>
      <c r="R13985" s="407">
        <v>3</v>
      </c>
      <c r="S13985" s="3" t="s">
        <v>3</v>
      </c>
      <c r="T13985" s="3" t="s">
        <v>44</v>
      </c>
      <c r="U13985" s="3" t="s">
        <v>137</v>
      </c>
      <c r="V13985" s="3" t="s">
        <v>1921</v>
      </c>
      <c r="X13985" s="3" t="s">
        <v>1783</v>
      </c>
      <c r="AA13985" s="18">
        <v>44.786782000000002</v>
      </c>
      <c r="AB13985" s="149">
        <v>-123.031037</v>
      </c>
      <c r="AC13985" s="253" t="s">
        <v>1674</v>
      </c>
      <c r="AD13985" s="156" t="s">
        <v>1674</v>
      </c>
      <c r="AG13985" s="3" t="s">
        <v>3265</v>
      </c>
      <c r="AH13985" s="3" t="s">
        <v>1671</v>
      </c>
      <c r="AT13985" s="3" t="s">
        <v>141</v>
      </c>
    </row>
    <row r="13986" spans="1:56" x14ac:dyDescent="0.25">
      <c r="A13986" s="404">
        <v>43396</v>
      </c>
      <c r="B13986" s="5">
        <v>8226</v>
      </c>
      <c r="C13986" s="6"/>
      <c r="E13986" s="62">
        <v>20</v>
      </c>
      <c r="F13986" s="6" t="s">
        <v>1144</v>
      </c>
      <c r="G13986" s="6">
        <v>2018</v>
      </c>
      <c r="L13986" s="6"/>
      <c r="N13986" s="6" t="s">
        <v>1787</v>
      </c>
      <c r="P13986" s="407">
        <v>44</v>
      </c>
      <c r="Q13986" s="407">
        <v>44</v>
      </c>
      <c r="R13986" s="407">
        <v>4</v>
      </c>
      <c r="S13986" s="3" t="s">
        <v>3</v>
      </c>
      <c r="T13986" s="3" t="s">
        <v>44</v>
      </c>
      <c r="U13986" s="3" t="s">
        <v>137</v>
      </c>
      <c r="V13986" s="3" t="s">
        <v>1921</v>
      </c>
      <c r="X13986" s="3" t="s">
        <v>1783</v>
      </c>
      <c r="AA13986" s="18">
        <v>44.786782000000002</v>
      </c>
      <c r="AB13986" s="149">
        <v>-123.031037</v>
      </c>
      <c r="AC13986" s="253" t="s">
        <v>1674</v>
      </c>
      <c r="AD13986" s="156" t="s">
        <v>1674</v>
      </c>
      <c r="AG13986" s="3" t="s">
        <v>3265</v>
      </c>
      <c r="AH13986" s="3" t="s">
        <v>1671</v>
      </c>
      <c r="AT13986" s="3" t="s">
        <v>141</v>
      </c>
    </row>
    <row r="13987" spans="1:56" x14ac:dyDescent="0.25">
      <c r="A13987" s="404">
        <v>43396</v>
      </c>
      <c r="B13987" s="5">
        <v>8227</v>
      </c>
      <c r="C13987" s="6"/>
      <c r="E13987" s="62">
        <v>20</v>
      </c>
      <c r="F13987" s="6" t="s">
        <v>1144</v>
      </c>
      <c r="G13987" s="6">
        <v>2018</v>
      </c>
      <c r="L13987" s="6"/>
      <c r="N13987" s="6" t="s">
        <v>1787</v>
      </c>
      <c r="P13987" s="407">
        <v>44</v>
      </c>
      <c r="Q13987" s="407">
        <v>44</v>
      </c>
      <c r="R13987" s="407">
        <v>5</v>
      </c>
      <c r="S13987" s="3" t="s">
        <v>3</v>
      </c>
      <c r="T13987" s="3" t="s">
        <v>44</v>
      </c>
      <c r="U13987" s="3" t="s">
        <v>137</v>
      </c>
      <c r="V13987" s="3" t="s">
        <v>1921</v>
      </c>
      <c r="X13987" s="3" t="s">
        <v>1783</v>
      </c>
      <c r="AA13987" s="18">
        <v>44.786782000000002</v>
      </c>
      <c r="AB13987" s="149">
        <v>-123.031037</v>
      </c>
      <c r="AC13987" s="253" t="s">
        <v>1674</v>
      </c>
      <c r="AD13987" s="156" t="s">
        <v>1674</v>
      </c>
      <c r="AG13987" s="3" t="s">
        <v>3265</v>
      </c>
      <c r="AH13987" s="3" t="s">
        <v>1671</v>
      </c>
      <c r="AT13987" s="3" t="s">
        <v>141</v>
      </c>
    </row>
    <row r="13988" spans="1:56" x14ac:dyDescent="0.25">
      <c r="A13988" s="404">
        <v>43396</v>
      </c>
      <c r="B13988" s="5">
        <v>8228</v>
      </c>
      <c r="C13988" s="6"/>
      <c r="E13988" s="62">
        <v>20</v>
      </c>
      <c r="F13988" s="6" t="s">
        <v>1144</v>
      </c>
      <c r="G13988" s="6">
        <v>2018</v>
      </c>
      <c r="L13988" s="6"/>
      <c r="N13988" s="6" t="s">
        <v>1788</v>
      </c>
      <c r="P13988" s="407">
        <v>45</v>
      </c>
      <c r="Q13988" s="407">
        <v>45</v>
      </c>
      <c r="R13988" s="407">
        <v>1</v>
      </c>
      <c r="S13988" s="3" t="s">
        <v>3</v>
      </c>
      <c r="T13988" s="3" t="s">
        <v>44</v>
      </c>
      <c r="U13988" s="3" t="s">
        <v>137</v>
      </c>
      <c r="V13988" s="3" t="s">
        <v>1921</v>
      </c>
      <c r="X13988" s="3" t="s">
        <v>1783</v>
      </c>
      <c r="AA13988" s="18">
        <v>44.786782000000002</v>
      </c>
      <c r="AB13988" s="149">
        <v>-123.031037</v>
      </c>
      <c r="AC13988" s="3" t="s">
        <v>45</v>
      </c>
      <c r="AG13988" s="3" t="s">
        <v>3265</v>
      </c>
      <c r="AH13988" s="3" t="s">
        <v>1671</v>
      </c>
      <c r="AT13988" s="3" t="s">
        <v>141</v>
      </c>
    </row>
    <row r="13989" spans="1:56" x14ac:dyDescent="0.25">
      <c r="A13989" s="404">
        <v>43396</v>
      </c>
      <c r="B13989" s="5">
        <v>8229</v>
      </c>
      <c r="C13989" s="6"/>
      <c r="E13989" s="62">
        <v>20</v>
      </c>
      <c r="F13989" s="6" t="s">
        <v>1144</v>
      </c>
      <c r="G13989" s="6">
        <v>2018</v>
      </c>
      <c r="L13989" s="6"/>
      <c r="N13989" s="6" t="s">
        <v>1788</v>
      </c>
      <c r="P13989" s="407">
        <v>45</v>
      </c>
      <c r="Q13989" s="407">
        <v>45</v>
      </c>
      <c r="R13989" s="407">
        <v>2</v>
      </c>
      <c r="S13989" s="3" t="s">
        <v>3</v>
      </c>
      <c r="T13989" s="3" t="s">
        <v>44</v>
      </c>
      <c r="U13989" s="3" t="s">
        <v>137</v>
      </c>
      <c r="V13989" s="3" t="s">
        <v>1921</v>
      </c>
      <c r="X13989" s="3" t="s">
        <v>1783</v>
      </c>
      <c r="AA13989" s="18">
        <v>44.786782000000002</v>
      </c>
      <c r="AB13989" s="149">
        <v>-123.031037</v>
      </c>
      <c r="AC13989" s="3" t="s">
        <v>45</v>
      </c>
      <c r="AG13989" s="3" t="s">
        <v>3265</v>
      </c>
      <c r="AH13989" s="3" t="s">
        <v>1671</v>
      </c>
      <c r="AT13989" s="3" t="s">
        <v>141</v>
      </c>
    </row>
    <row r="13990" spans="1:56" x14ac:dyDescent="0.25">
      <c r="A13990" s="404">
        <v>43396</v>
      </c>
      <c r="B13990" s="5">
        <v>8230</v>
      </c>
      <c r="C13990" s="6"/>
      <c r="E13990" s="62">
        <v>20</v>
      </c>
      <c r="F13990" s="6" t="s">
        <v>1144</v>
      </c>
      <c r="G13990" s="6">
        <v>2018</v>
      </c>
      <c r="L13990" s="6"/>
      <c r="N13990" s="6" t="s">
        <v>1788</v>
      </c>
      <c r="P13990" s="407">
        <v>45</v>
      </c>
      <c r="Q13990" s="407">
        <v>45</v>
      </c>
      <c r="R13990" s="407">
        <v>3</v>
      </c>
      <c r="S13990" s="3" t="s">
        <v>3</v>
      </c>
      <c r="T13990" s="3" t="s">
        <v>44</v>
      </c>
      <c r="U13990" s="3" t="s">
        <v>137</v>
      </c>
      <c r="V13990" s="3" t="s">
        <v>1921</v>
      </c>
      <c r="X13990" s="3" t="s">
        <v>1783</v>
      </c>
      <c r="AA13990" s="18">
        <v>44.786782000000002</v>
      </c>
      <c r="AB13990" s="149">
        <v>-123.031037</v>
      </c>
      <c r="AC13990" s="3" t="s">
        <v>45</v>
      </c>
      <c r="AG13990" s="3" t="s">
        <v>3265</v>
      </c>
      <c r="AH13990" s="3" t="s">
        <v>1671</v>
      </c>
      <c r="AT13990" s="3" t="s">
        <v>141</v>
      </c>
    </row>
    <row r="13991" spans="1:56" x14ac:dyDescent="0.25">
      <c r="A13991" s="404">
        <v>43396</v>
      </c>
      <c r="B13991" s="5">
        <v>8231</v>
      </c>
      <c r="C13991" s="6"/>
      <c r="E13991" s="62">
        <v>20</v>
      </c>
      <c r="F13991" s="6" t="s">
        <v>1144</v>
      </c>
      <c r="G13991" s="6">
        <v>2018</v>
      </c>
      <c r="L13991" s="6"/>
      <c r="N13991" s="6" t="s">
        <v>1788</v>
      </c>
      <c r="P13991" s="407">
        <v>45</v>
      </c>
      <c r="Q13991" s="407">
        <v>45</v>
      </c>
      <c r="R13991" s="407">
        <v>4</v>
      </c>
      <c r="S13991" s="3" t="s">
        <v>3</v>
      </c>
      <c r="T13991" s="3" t="s">
        <v>44</v>
      </c>
      <c r="U13991" s="3" t="s">
        <v>137</v>
      </c>
      <c r="V13991" s="3" t="s">
        <v>1921</v>
      </c>
      <c r="X13991" s="3" t="s">
        <v>1783</v>
      </c>
      <c r="AA13991" s="18">
        <v>44.786782000000002</v>
      </c>
      <c r="AB13991" s="149">
        <v>-123.031037</v>
      </c>
      <c r="AC13991" s="3" t="s">
        <v>45</v>
      </c>
      <c r="AG13991" s="3" t="s">
        <v>3265</v>
      </c>
      <c r="AH13991" s="3" t="s">
        <v>1671</v>
      </c>
      <c r="AT13991" s="3" t="s">
        <v>141</v>
      </c>
    </row>
    <row r="13992" spans="1:56" s="163" customFormat="1" x14ac:dyDescent="0.25">
      <c r="A13992" s="404">
        <v>43396</v>
      </c>
      <c r="B13992" s="5">
        <v>8232</v>
      </c>
      <c r="C13992" s="6"/>
      <c r="D13992" s="3"/>
      <c r="E13992" s="62">
        <v>20</v>
      </c>
      <c r="F13992" s="6" t="s">
        <v>1144</v>
      </c>
      <c r="G13992" s="6">
        <v>2018</v>
      </c>
      <c r="H13992" s="6"/>
      <c r="I13992" s="3"/>
      <c r="J13992" s="3"/>
      <c r="K13992" s="3"/>
      <c r="L13992" s="6"/>
      <c r="M13992" s="3"/>
      <c r="N13992" s="6" t="s">
        <v>1788</v>
      </c>
      <c r="O13992" s="6"/>
      <c r="P13992" s="407">
        <v>45</v>
      </c>
      <c r="Q13992" s="407">
        <v>45</v>
      </c>
      <c r="R13992" s="407">
        <v>5</v>
      </c>
      <c r="S13992" s="3" t="s">
        <v>3</v>
      </c>
      <c r="T13992" s="3" t="s">
        <v>44</v>
      </c>
      <c r="U13992" s="3" t="s">
        <v>137</v>
      </c>
      <c r="V13992" s="3" t="s">
        <v>1921</v>
      </c>
      <c r="W13992" s="3"/>
      <c r="X13992" s="3" t="s">
        <v>1783</v>
      </c>
      <c r="Y13992" s="3"/>
      <c r="Z13992" s="3"/>
      <c r="AA13992" s="18">
        <v>44.786782000000002</v>
      </c>
      <c r="AB13992" s="149">
        <v>-123.031037</v>
      </c>
      <c r="AC13992" s="3" t="s">
        <v>45</v>
      </c>
      <c r="AD13992" s="3"/>
      <c r="AE13992" s="3"/>
      <c r="AF13992" s="3"/>
      <c r="AG13992" s="3" t="s">
        <v>3265</v>
      </c>
      <c r="AH13992" s="3" t="s">
        <v>1671</v>
      </c>
      <c r="AI13992" s="3"/>
      <c r="AJ13992" s="3"/>
      <c r="AK13992" s="3"/>
      <c r="AL13992" s="3"/>
      <c r="AM13992" s="3"/>
      <c r="AN13992" s="3"/>
      <c r="AO13992" s="3"/>
      <c r="AP13992" s="3"/>
      <c r="AQ13992" s="3"/>
      <c r="AR13992" s="3"/>
      <c r="AS13992" s="3"/>
      <c r="AT13992" s="3" t="s">
        <v>141</v>
      </c>
      <c r="AU13992" s="3"/>
      <c r="AV13992" s="3"/>
      <c r="AW13992" s="3"/>
      <c r="AX13992" s="3"/>
      <c r="AY13992" s="3"/>
      <c r="AZ13992" s="3"/>
      <c r="BA13992" s="3"/>
      <c r="BB13992" s="3"/>
      <c r="BC13992" s="3"/>
      <c r="BD13992" s="3"/>
    </row>
    <row r="13993" spans="1:56" s="163" customFormat="1" x14ac:dyDescent="0.25">
      <c r="A13993" s="404">
        <v>43396</v>
      </c>
      <c r="B13993" s="5">
        <v>8233</v>
      </c>
      <c r="C13993" s="6"/>
      <c r="D13993" s="3"/>
      <c r="E13993" s="62">
        <v>1</v>
      </c>
      <c r="F13993" s="6" t="s">
        <v>1518</v>
      </c>
      <c r="G13993" s="6">
        <v>2018</v>
      </c>
      <c r="H13993" s="6"/>
      <c r="I13993" s="3"/>
      <c r="J13993" s="3"/>
      <c r="K13993" s="3"/>
      <c r="L13993" s="6"/>
      <c r="M13993" s="3"/>
      <c r="N13993" s="6" t="s">
        <v>1789</v>
      </c>
      <c r="O13993" s="6"/>
      <c r="P13993" s="407">
        <v>46</v>
      </c>
      <c r="Q13993" s="407">
        <v>46</v>
      </c>
      <c r="R13993" s="407">
        <v>1</v>
      </c>
      <c r="S13993" s="3" t="s">
        <v>3</v>
      </c>
      <c r="T13993" s="3" t="s">
        <v>44</v>
      </c>
      <c r="U13993" s="3" t="s">
        <v>137</v>
      </c>
      <c r="V13993" s="3" t="s">
        <v>1921</v>
      </c>
      <c r="W13993" s="3"/>
      <c r="X13993" s="3" t="s">
        <v>1783</v>
      </c>
      <c r="Y13993" s="3"/>
      <c r="Z13993" s="3"/>
      <c r="AA13993" s="18">
        <v>44.885480000000001</v>
      </c>
      <c r="AB13993" s="149">
        <v>-122.93777</v>
      </c>
      <c r="AC13993" s="3" t="s">
        <v>45</v>
      </c>
      <c r="AD13993" s="3"/>
      <c r="AE13993" s="3" t="s">
        <v>1790</v>
      </c>
      <c r="AF13993" s="3" t="str">
        <f t="shared" ref="AF13993:AF14000" si="350">CONCATENATE("ex ", AE13993)</f>
        <v>ex Asclepias speciosa</v>
      </c>
      <c r="AG13993" s="3" t="s">
        <v>3265</v>
      </c>
      <c r="AH13993" s="3" t="s">
        <v>1671</v>
      </c>
      <c r="AI13993" s="3"/>
      <c r="AJ13993" s="3"/>
      <c r="AK13993" s="3"/>
      <c r="AL13993" s="3"/>
      <c r="AM13993" s="3"/>
      <c r="AN13993" s="3"/>
      <c r="AO13993" s="3"/>
      <c r="AP13993" s="3"/>
      <c r="AQ13993" s="3"/>
      <c r="AR13993" s="3"/>
      <c r="AS13993" s="3"/>
      <c r="AT13993" s="3" t="s">
        <v>141</v>
      </c>
      <c r="AU13993" s="3"/>
      <c r="AV13993" s="3"/>
      <c r="AW13993" s="3"/>
      <c r="AX13993" s="3"/>
      <c r="AY13993" s="3"/>
      <c r="AZ13993" s="3"/>
      <c r="BA13993" s="3"/>
      <c r="BB13993" s="3"/>
      <c r="BC13993" s="3"/>
      <c r="BD13993" s="3"/>
    </row>
    <row r="13994" spans="1:56" s="163" customFormat="1" x14ac:dyDescent="0.25">
      <c r="A13994" s="404">
        <v>43396</v>
      </c>
      <c r="B13994" s="5">
        <v>8234</v>
      </c>
      <c r="C13994" s="6"/>
      <c r="D13994" s="3"/>
      <c r="E13994" s="62">
        <v>1</v>
      </c>
      <c r="F13994" s="6" t="s">
        <v>1518</v>
      </c>
      <c r="G13994" s="6">
        <v>2018</v>
      </c>
      <c r="H13994" s="6"/>
      <c r="I13994" s="3"/>
      <c r="J13994" s="3"/>
      <c r="K13994" s="3"/>
      <c r="L13994" s="6"/>
      <c r="M13994" s="3"/>
      <c r="N13994" s="6" t="s">
        <v>1789</v>
      </c>
      <c r="O13994" s="6"/>
      <c r="P13994" s="407">
        <v>46</v>
      </c>
      <c r="Q13994" s="407">
        <v>46</v>
      </c>
      <c r="R13994" s="407">
        <v>2</v>
      </c>
      <c r="S13994" s="3" t="s">
        <v>3</v>
      </c>
      <c r="T13994" s="3" t="s">
        <v>44</v>
      </c>
      <c r="U13994" s="3" t="s">
        <v>137</v>
      </c>
      <c r="V13994" s="3" t="s">
        <v>1921</v>
      </c>
      <c r="W13994" s="3"/>
      <c r="X13994" s="3" t="s">
        <v>1783</v>
      </c>
      <c r="Y13994" s="3"/>
      <c r="Z13994" s="3"/>
      <c r="AA13994" s="18">
        <v>44.885480000000001</v>
      </c>
      <c r="AB13994" s="149">
        <v>-122.93777</v>
      </c>
      <c r="AC13994" s="3" t="s">
        <v>45</v>
      </c>
      <c r="AD13994" s="3"/>
      <c r="AE13994" s="3" t="s">
        <v>1790</v>
      </c>
      <c r="AF13994" s="3" t="str">
        <f t="shared" si="350"/>
        <v>ex Asclepias speciosa</v>
      </c>
      <c r="AG13994" s="3" t="s">
        <v>3265</v>
      </c>
      <c r="AH13994" s="3" t="s">
        <v>1671</v>
      </c>
      <c r="AI13994" s="3"/>
      <c r="AJ13994" s="3"/>
      <c r="AK13994" s="3"/>
      <c r="AL13994" s="3"/>
      <c r="AM13994" s="3"/>
      <c r="AN13994" s="3"/>
      <c r="AO13994" s="3"/>
      <c r="AP13994" s="3"/>
      <c r="AQ13994" s="3"/>
      <c r="AR13994" s="3"/>
      <c r="AS13994" s="3"/>
      <c r="AT13994" s="3" t="s">
        <v>141</v>
      </c>
      <c r="AU13994" s="3"/>
      <c r="AV13994" s="3"/>
      <c r="AW13994" s="3"/>
      <c r="AX13994" s="3"/>
      <c r="AY13994" s="3"/>
      <c r="AZ13994" s="3"/>
      <c r="BA13994" s="3"/>
      <c r="BB13994" s="3"/>
      <c r="BC13994" s="3"/>
      <c r="BD13994" s="3"/>
    </row>
    <row r="13995" spans="1:56" s="163" customFormat="1" x14ac:dyDescent="0.25">
      <c r="A13995" s="404">
        <v>43396</v>
      </c>
      <c r="B13995" s="5">
        <v>8235</v>
      </c>
      <c r="C13995" s="6"/>
      <c r="D13995" s="3"/>
      <c r="E13995" s="62">
        <v>1</v>
      </c>
      <c r="F13995" s="6" t="s">
        <v>1518</v>
      </c>
      <c r="G13995" s="6">
        <v>2018</v>
      </c>
      <c r="H13995" s="6"/>
      <c r="I13995" s="3"/>
      <c r="J13995" s="3"/>
      <c r="K13995" s="3"/>
      <c r="L13995" s="6"/>
      <c r="M13995" s="3"/>
      <c r="N13995" s="6" t="s">
        <v>1789</v>
      </c>
      <c r="O13995" s="6"/>
      <c r="P13995" s="407">
        <v>46</v>
      </c>
      <c r="Q13995" s="407">
        <v>46</v>
      </c>
      <c r="R13995" s="407">
        <v>3</v>
      </c>
      <c r="S13995" s="3" t="s">
        <v>3</v>
      </c>
      <c r="T13995" s="3" t="s">
        <v>44</v>
      </c>
      <c r="U13995" s="3" t="s">
        <v>137</v>
      </c>
      <c r="V13995" s="3" t="s">
        <v>1921</v>
      </c>
      <c r="W13995" s="3"/>
      <c r="X13995" s="3" t="s">
        <v>1783</v>
      </c>
      <c r="Y13995" s="3"/>
      <c r="Z13995" s="3"/>
      <c r="AA13995" s="18">
        <v>44.885480000000001</v>
      </c>
      <c r="AB13995" s="149">
        <v>-122.93777</v>
      </c>
      <c r="AC13995" s="3" t="s">
        <v>45</v>
      </c>
      <c r="AD13995" s="3"/>
      <c r="AE13995" s="3" t="s">
        <v>1790</v>
      </c>
      <c r="AF13995" s="3" t="str">
        <f t="shared" si="350"/>
        <v>ex Asclepias speciosa</v>
      </c>
      <c r="AG13995" s="3" t="s">
        <v>3265</v>
      </c>
      <c r="AH13995" s="3" t="s">
        <v>1671</v>
      </c>
      <c r="AI13995" s="3"/>
      <c r="AJ13995" s="3"/>
      <c r="AK13995" s="3"/>
      <c r="AL13995" s="3"/>
      <c r="AM13995" s="3"/>
      <c r="AN13995" s="3"/>
      <c r="AO13995" s="3"/>
      <c r="AP13995" s="3"/>
      <c r="AQ13995" s="3"/>
      <c r="AR13995" s="3"/>
      <c r="AS13995" s="3"/>
      <c r="AT13995" s="3" t="s">
        <v>141</v>
      </c>
      <c r="AU13995" s="3"/>
      <c r="AV13995" s="3"/>
      <c r="AW13995" s="3"/>
      <c r="AX13995" s="3"/>
      <c r="AY13995" s="3"/>
      <c r="AZ13995" s="3"/>
      <c r="BA13995" s="3"/>
      <c r="BB13995" s="3"/>
      <c r="BC13995" s="3"/>
      <c r="BD13995" s="3"/>
    </row>
    <row r="13996" spans="1:56" s="163" customFormat="1" x14ac:dyDescent="0.25">
      <c r="A13996" s="404">
        <v>43396</v>
      </c>
      <c r="B13996" s="5">
        <v>8236</v>
      </c>
      <c r="C13996" s="6"/>
      <c r="D13996" s="3"/>
      <c r="E13996" s="62">
        <v>1</v>
      </c>
      <c r="F13996" s="6" t="s">
        <v>1518</v>
      </c>
      <c r="G13996" s="6">
        <v>2018</v>
      </c>
      <c r="H13996" s="6"/>
      <c r="I13996" s="3"/>
      <c r="J13996" s="3"/>
      <c r="K13996" s="3"/>
      <c r="L13996" s="6"/>
      <c r="M13996" s="3"/>
      <c r="N13996" s="6" t="s">
        <v>1789</v>
      </c>
      <c r="O13996" s="6"/>
      <c r="P13996" s="407">
        <v>46</v>
      </c>
      <c r="Q13996" s="407">
        <v>46</v>
      </c>
      <c r="R13996" s="407">
        <v>4</v>
      </c>
      <c r="S13996" s="3" t="s">
        <v>3</v>
      </c>
      <c r="T13996" s="3" t="s">
        <v>44</v>
      </c>
      <c r="U13996" s="3" t="s">
        <v>137</v>
      </c>
      <c r="V13996" s="3" t="s">
        <v>1921</v>
      </c>
      <c r="W13996" s="3"/>
      <c r="X13996" s="3" t="s">
        <v>1783</v>
      </c>
      <c r="Y13996" s="3"/>
      <c r="Z13996" s="3"/>
      <c r="AA13996" s="18">
        <v>44.885480000000001</v>
      </c>
      <c r="AB13996" s="149">
        <v>-122.93777</v>
      </c>
      <c r="AC13996" s="3" t="s">
        <v>45</v>
      </c>
      <c r="AD13996" s="3"/>
      <c r="AE13996" s="3" t="s">
        <v>1790</v>
      </c>
      <c r="AF13996" s="3" t="str">
        <f t="shared" si="350"/>
        <v>ex Asclepias speciosa</v>
      </c>
      <c r="AG13996" s="3" t="s">
        <v>3265</v>
      </c>
      <c r="AH13996" s="3" t="s">
        <v>1671</v>
      </c>
      <c r="AI13996" s="3"/>
      <c r="AJ13996" s="3"/>
      <c r="AK13996" s="3"/>
      <c r="AL13996" s="3"/>
      <c r="AM13996" s="3"/>
      <c r="AN13996" s="3"/>
      <c r="AO13996" s="3"/>
      <c r="AP13996" s="3"/>
      <c r="AQ13996" s="3"/>
      <c r="AR13996" s="3"/>
      <c r="AS13996" s="3"/>
      <c r="AT13996" s="3" t="s">
        <v>141</v>
      </c>
      <c r="AU13996" s="3"/>
      <c r="AV13996" s="3"/>
      <c r="AW13996" s="3"/>
      <c r="AX13996" s="3"/>
      <c r="AY13996" s="3"/>
      <c r="AZ13996" s="3"/>
      <c r="BA13996" s="3"/>
      <c r="BB13996" s="3"/>
      <c r="BC13996" s="3"/>
      <c r="BD13996" s="3"/>
    </row>
    <row r="13997" spans="1:56" s="163" customFormat="1" x14ac:dyDescent="0.25">
      <c r="A13997" s="404">
        <v>43396</v>
      </c>
      <c r="B13997" s="5">
        <v>8237</v>
      </c>
      <c r="C13997" s="6"/>
      <c r="D13997" s="3"/>
      <c r="E13997" s="62">
        <v>1</v>
      </c>
      <c r="F13997" s="6" t="s">
        <v>1518</v>
      </c>
      <c r="G13997" s="6">
        <v>2018</v>
      </c>
      <c r="H13997" s="6"/>
      <c r="I13997" s="3"/>
      <c r="J13997" s="3"/>
      <c r="K13997" s="3"/>
      <c r="L13997" s="6"/>
      <c r="M13997" s="3"/>
      <c r="N13997" s="6" t="s">
        <v>1789</v>
      </c>
      <c r="O13997" s="6"/>
      <c r="P13997" s="407">
        <v>46</v>
      </c>
      <c r="Q13997" s="407">
        <v>46</v>
      </c>
      <c r="R13997" s="407">
        <v>5</v>
      </c>
      <c r="S13997" s="3" t="s">
        <v>3</v>
      </c>
      <c r="T13997" s="3" t="s">
        <v>44</v>
      </c>
      <c r="U13997" s="3" t="s">
        <v>137</v>
      </c>
      <c r="V13997" s="3" t="s">
        <v>1921</v>
      </c>
      <c r="W13997" s="3"/>
      <c r="X13997" s="3" t="s">
        <v>1783</v>
      </c>
      <c r="Y13997" s="3"/>
      <c r="Z13997" s="3"/>
      <c r="AA13997" s="18">
        <v>44.885480000000001</v>
      </c>
      <c r="AB13997" s="149">
        <v>-122.93777</v>
      </c>
      <c r="AC13997" s="3" t="s">
        <v>45</v>
      </c>
      <c r="AD13997" s="3"/>
      <c r="AE13997" s="3" t="s">
        <v>1790</v>
      </c>
      <c r="AF13997" s="3" t="str">
        <f t="shared" si="350"/>
        <v>ex Asclepias speciosa</v>
      </c>
      <c r="AG13997" s="3" t="s">
        <v>3265</v>
      </c>
      <c r="AH13997" s="3" t="s">
        <v>1671</v>
      </c>
      <c r="AI13997" s="3"/>
      <c r="AJ13997" s="3"/>
      <c r="AK13997" s="3"/>
      <c r="AL13997" s="3"/>
      <c r="AM13997" s="3"/>
      <c r="AN13997" s="3"/>
      <c r="AO13997" s="3"/>
      <c r="AP13997" s="3"/>
      <c r="AQ13997" s="3"/>
      <c r="AR13997" s="3"/>
      <c r="AS13997" s="3"/>
      <c r="AT13997" s="3" t="s">
        <v>141</v>
      </c>
      <c r="AU13997" s="3"/>
      <c r="AV13997" s="3"/>
      <c r="AW13997" s="3"/>
      <c r="AX13997" s="3"/>
      <c r="AY13997" s="3"/>
      <c r="AZ13997" s="3"/>
      <c r="BA13997" s="3"/>
      <c r="BB13997" s="3"/>
      <c r="BC13997" s="3"/>
      <c r="BD13997" s="3"/>
    </row>
    <row r="13998" spans="1:56" s="163" customFormat="1" x14ac:dyDescent="0.25">
      <c r="A13998" s="404">
        <v>43396</v>
      </c>
      <c r="B13998" s="5">
        <v>8238</v>
      </c>
      <c r="C13998" s="6"/>
      <c r="D13998" s="3"/>
      <c r="E13998" s="62">
        <v>1</v>
      </c>
      <c r="F13998" s="6" t="s">
        <v>1518</v>
      </c>
      <c r="G13998" s="6">
        <v>2018</v>
      </c>
      <c r="H13998" s="6"/>
      <c r="I13998" s="3"/>
      <c r="J13998" s="3"/>
      <c r="K13998" s="3"/>
      <c r="L13998" s="6"/>
      <c r="M13998" s="3"/>
      <c r="N13998" s="6" t="s">
        <v>1789</v>
      </c>
      <c r="O13998" s="6"/>
      <c r="P13998" s="407">
        <v>46</v>
      </c>
      <c r="Q13998" s="407">
        <v>46</v>
      </c>
      <c r="R13998" s="407">
        <v>6</v>
      </c>
      <c r="S13998" s="3" t="s">
        <v>3</v>
      </c>
      <c r="T13998" s="3" t="s">
        <v>44</v>
      </c>
      <c r="U13998" s="3" t="s">
        <v>137</v>
      </c>
      <c r="V13998" s="3" t="s">
        <v>1921</v>
      </c>
      <c r="W13998" s="3"/>
      <c r="X13998" s="3" t="s">
        <v>1783</v>
      </c>
      <c r="Y13998" s="3"/>
      <c r="Z13998" s="3"/>
      <c r="AA13998" s="18">
        <v>44.885480000000001</v>
      </c>
      <c r="AB13998" s="149">
        <v>-122.93777</v>
      </c>
      <c r="AC13998" s="3" t="s">
        <v>45</v>
      </c>
      <c r="AD13998" s="3"/>
      <c r="AE13998" s="3" t="s">
        <v>1790</v>
      </c>
      <c r="AF13998" s="3" t="str">
        <f t="shared" si="350"/>
        <v>ex Asclepias speciosa</v>
      </c>
      <c r="AG13998" s="3" t="s">
        <v>3265</v>
      </c>
      <c r="AH13998" s="3" t="s">
        <v>1671</v>
      </c>
      <c r="AI13998" s="3"/>
      <c r="AJ13998" s="3"/>
      <c r="AK13998" s="3"/>
      <c r="AL13998" s="3"/>
      <c r="AM13998" s="3"/>
      <c r="AN13998" s="3"/>
      <c r="AO13998" s="3"/>
      <c r="AP13998" s="3"/>
      <c r="AQ13998" s="3"/>
      <c r="AR13998" s="3"/>
      <c r="AS13998" s="3"/>
      <c r="AT13998" s="3" t="s">
        <v>141</v>
      </c>
      <c r="AU13998" s="3"/>
      <c r="AV13998" s="3"/>
      <c r="AW13998" s="3"/>
      <c r="AX13998" s="3"/>
      <c r="AY13998" s="3"/>
      <c r="AZ13998" s="3"/>
      <c r="BA13998" s="3"/>
      <c r="BB13998" s="3"/>
      <c r="BC13998" s="3"/>
      <c r="BD13998" s="3"/>
    </row>
    <row r="13999" spans="1:56" s="163" customFormat="1" x14ac:dyDescent="0.25">
      <c r="A13999" s="404">
        <v>43396</v>
      </c>
      <c r="B13999" s="5">
        <v>8239</v>
      </c>
      <c r="C13999" s="6"/>
      <c r="D13999" s="3"/>
      <c r="E13999" s="62">
        <v>1</v>
      </c>
      <c r="F13999" s="6" t="s">
        <v>1518</v>
      </c>
      <c r="G13999" s="6">
        <v>2018</v>
      </c>
      <c r="H13999" s="6"/>
      <c r="I13999" s="3"/>
      <c r="J13999" s="3"/>
      <c r="K13999" s="3"/>
      <c r="L13999" s="6"/>
      <c r="M13999" s="3"/>
      <c r="N13999" s="6" t="s">
        <v>1789</v>
      </c>
      <c r="O13999" s="6"/>
      <c r="P13999" s="407">
        <v>46</v>
      </c>
      <c r="Q13999" s="407">
        <v>46</v>
      </c>
      <c r="R13999" s="407">
        <v>7</v>
      </c>
      <c r="S13999" s="3" t="s">
        <v>3</v>
      </c>
      <c r="T13999" s="3" t="s">
        <v>44</v>
      </c>
      <c r="U13999" s="3" t="s">
        <v>137</v>
      </c>
      <c r="V13999" s="3" t="s">
        <v>1921</v>
      </c>
      <c r="W13999" s="3"/>
      <c r="X13999" s="3" t="s">
        <v>1783</v>
      </c>
      <c r="Y13999" s="3"/>
      <c r="Z13999" s="3"/>
      <c r="AA13999" s="18">
        <v>44.885480000000001</v>
      </c>
      <c r="AB13999" s="149">
        <v>-122.93777</v>
      </c>
      <c r="AC13999" s="3" t="s">
        <v>45</v>
      </c>
      <c r="AD13999" s="3"/>
      <c r="AE13999" s="3" t="s">
        <v>1790</v>
      </c>
      <c r="AF13999" s="3" t="str">
        <f t="shared" si="350"/>
        <v>ex Asclepias speciosa</v>
      </c>
      <c r="AG13999" s="3" t="s">
        <v>3265</v>
      </c>
      <c r="AH13999" s="3" t="s">
        <v>1671</v>
      </c>
      <c r="AI13999" s="3"/>
      <c r="AJ13999" s="3"/>
      <c r="AK13999" s="3"/>
      <c r="AL13999" s="3"/>
      <c r="AM13999" s="3"/>
      <c r="AN13999" s="3"/>
      <c r="AO13999" s="3"/>
      <c r="AP13999" s="3"/>
      <c r="AQ13999" s="3"/>
      <c r="AR13999" s="3"/>
      <c r="AS13999" s="3"/>
      <c r="AT13999" s="3" t="s">
        <v>141</v>
      </c>
      <c r="AU13999" s="3"/>
      <c r="AV13999" s="3"/>
      <c r="AW13999" s="3"/>
      <c r="AX13999" s="3"/>
      <c r="AY13999" s="3"/>
      <c r="AZ13999" s="3"/>
      <c r="BA13999" s="3"/>
      <c r="BB13999" s="3"/>
      <c r="BC13999" s="3"/>
      <c r="BD13999" s="3"/>
    </row>
    <row r="14000" spans="1:56" s="163" customFormat="1" x14ac:dyDescent="0.25">
      <c r="A14000" s="404">
        <v>43396</v>
      </c>
      <c r="B14000" s="5">
        <v>8240</v>
      </c>
      <c r="C14000" s="6"/>
      <c r="D14000" s="3"/>
      <c r="E14000" s="62">
        <v>1</v>
      </c>
      <c r="F14000" s="6" t="s">
        <v>1518</v>
      </c>
      <c r="G14000" s="6">
        <v>2018</v>
      </c>
      <c r="H14000" s="6"/>
      <c r="I14000" s="3"/>
      <c r="J14000" s="3"/>
      <c r="K14000" s="3"/>
      <c r="L14000" s="6"/>
      <c r="M14000" s="3"/>
      <c r="N14000" s="6" t="s">
        <v>1789</v>
      </c>
      <c r="O14000" s="6"/>
      <c r="P14000" s="407">
        <v>46</v>
      </c>
      <c r="Q14000" s="407">
        <v>46</v>
      </c>
      <c r="R14000" s="407">
        <v>8</v>
      </c>
      <c r="S14000" s="3" t="s">
        <v>3</v>
      </c>
      <c r="T14000" s="3" t="s">
        <v>44</v>
      </c>
      <c r="U14000" s="3" t="s">
        <v>137</v>
      </c>
      <c r="V14000" s="3" t="s">
        <v>1921</v>
      </c>
      <c r="W14000" s="3"/>
      <c r="X14000" s="3" t="s">
        <v>1783</v>
      </c>
      <c r="Y14000" s="3"/>
      <c r="Z14000" s="3"/>
      <c r="AA14000" s="18">
        <v>44.885480000000001</v>
      </c>
      <c r="AB14000" s="149">
        <v>-122.93777</v>
      </c>
      <c r="AC14000" s="3" t="s">
        <v>45</v>
      </c>
      <c r="AD14000" s="3"/>
      <c r="AE14000" s="3" t="s">
        <v>1790</v>
      </c>
      <c r="AF14000" s="3" t="str">
        <f t="shared" si="350"/>
        <v>ex Asclepias speciosa</v>
      </c>
      <c r="AG14000" s="3" t="s">
        <v>3265</v>
      </c>
      <c r="AH14000" s="3" t="s">
        <v>1671</v>
      </c>
      <c r="AI14000" s="3"/>
      <c r="AJ14000" s="3"/>
      <c r="AK14000" s="3"/>
      <c r="AL14000" s="3"/>
      <c r="AM14000" s="3"/>
      <c r="AN14000" s="3"/>
      <c r="AO14000" s="3"/>
      <c r="AP14000" s="3"/>
      <c r="AQ14000" s="3"/>
      <c r="AR14000" s="3"/>
      <c r="AS14000" s="3"/>
      <c r="AT14000" s="3" t="s">
        <v>141</v>
      </c>
      <c r="AU14000" s="3"/>
      <c r="AV14000" s="3"/>
      <c r="AW14000" s="3"/>
      <c r="AX14000" s="3"/>
      <c r="AY14000" s="3"/>
      <c r="AZ14000" s="3"/>
      <c r="BA14000" s="3"/>
      <c r="BB14000" s="3"/>
      <c r="BC14000" s="3"/>
      <c r="BD14000" s="3"/>
    </row>
    <row r="14001" spans="1:56" s="163" customFormat="1" x14ac:dyDescent="0.25">
      <c r="A14001" s="404">
        <v>43396</v>
      </c>
      <c r="B14001" s="5">
        <v>748</v>
      </c>
      <c r="C14001" s="3"/>
      <c r="D14001" s="3"/>
      <c r="E14001" s="62">
        <v>20</v>
      </c>
      <c r="F14001" s="6" t="s">
        <v>114</v>
      </c>
      <c r="G14001" s="6">
        <v>2018</v>
      </c>
      <c r="H14001" s="6"/>
      <c r="I14001" s="3"/>
      <c r="J14001" s="3"/>
      <c r="K14001" s="3"/>
      <c r="L14001" s="6"/>
      <c r="M14001" s="3"/>
      <c r="N14001" s="6" t="s">
        <v>287</v>
      </c>
      <c r="O14001" s="6"/>
      <c r="P14001" s="407">
        <v>6</v>
      </c>
      <c r="Q14001" s="407">
        <v>6</v>
      </c>
      <c r="R14001" s="407">
        <v>1</v>
      </c>
      <c r="S14001" s="3" t="s">
        <v>3</v>
      </c>
      <c r="T14001" s="3" t="s">
        <v>44</v>
      </c>
      <c r="U14001" s="3" t="s">
        <v>277</v>
      </c>
      <c r="V14001" s="3" t="s">
        <v>1920</v>
      </c>
      <c r="W14001" s="3"/>
      <c r="X14001" s="3" t="s">
        <v>3022</v>
      </c>
      <c r="Y14001" s="3"/>
      <c r="Z14001" s="3"/>
      <c r="AA14001" s="18">
        <v>44.088058959999998</v>
      </c>
      <c r="AB14001" s="18">
        <v>-121.05621360000001</v>
      </c>
      <c r="AC14001" s="3" t="s">
        <v>45</v>
      </c>
      <c r="AD14001" s="3"/>
      <c r="AE14001" s="3"/>
      <c r="AF14001" s="3"/>
      <c r="AG14001" s="3" t="s">
        <v>3262</v>
      </c>
      <c r="AH14001" s="3" t="s">
        <v>1670</v>
      </c>
      <c r="AI14001" s="3"/>
      <c r="AJ14001" s="3"/>
      <c r="AK14001" s="3"/>
      <c r="AL14001" s="3"/>
      <c r="AM14001" s="3"/>
      <c r="AN14001" s="3"/>
      <c r="AO14001" s="3"/>
      <c r="AP14001" s="3"/>
      <c r="AQ14001" s="3"/>
      <c r="AR14001" s="3"/>
      <c r="AS14001" s="3"/>
      <c r="AT14001" s="3" t="s">
        <v>288</v>
      </c>
      <c r="AU14001" s="3"/>
      <c r="AV14001" s="3"/>
      <c r="AW14001" s="3"/>
      <c r="AX14001" s="3"/>
      <c r="AY14001" s="3"/>
      <c r="AZ14001" s="3"/>
      <c r="BA14001" s="3"/>
      <c r="BB14001" s="3"/>
      <c r="BC14001" s="3"/>
      <c r="BD14001" s="3"/>
    </row>
    <row r="14002" spans="1:56" s="163" customFormat="1" x14ac:dyDescent="0.25">
      <c r="A14002" s="404">
        <v>43396</v>
      </c>
      <c r="B14002" s="5">
        <v>749</v>
      </c>
      <c r="C14002" s="3"/>
      <c r="D14002" s="3"/>
      <c r="E14002" s="62">
        <v>20</v>
      </c>
      <c r="F14002" s="6" t="s">
        <v>114</v>
      </c>
      <c r="G14002" s="6">
        <v>2018</v>
      </c>
      <c r="H14002" s="6"/>
      <c r="I14002" s="3"/>
      <c r="J14002" s="3"/>
      <c r="K14002" s="3"/>
      <c r="L14002" s="6"/>
      <c r="M14002" s="3"/>
      <c r="N14002" s="6" t="s">
        <v>287</v>
      </c>
      <c r="O14002" s="6"/>
      <c r="P14002" s="407">
        <v>6</v>
      </c>
      <c r="Q14002" s="407">
        <v>6</v>
      </c>
      <c r="R14002" s="407">
        <v>2</v>
      </c>
      <c r="S14002" s="3" t="s">
        <v>3</v>
      </c>
      <c r="T14002" s="3" t="s">
        <v>44</v>
      </c>
      <c r="U14002" s="3" t="s">
        <v>277</v>
      </c>
      <c r="V14002" s="3" t="s">
        <v>1920</v>
      </c>
      <c r="W14002" s="3"/>
      <c r="X14002" s="3" t="s">
        <v>3022</v>
      </c>
      <c r="Y14002" s="3"/>
      <c r="Z14002" s="3"/>
      <c r="AA14002" s="18">
        <v>44.088058959999998</v>
      </c>
      <c r="AB14002" s="18">
        <v>-121.05621360000001</v>
      </c>
      <c r="AC14002" s="3" t="s">
        <v>45</v>
      </c>
      <c r="AD14002" s="3"/>
      <c r="AE14002" s="3"/>
      <c r="AF14002" s="3"/>
      <c r="AG14002" s="3" t="s">
        <v>3262</v>
      </c>
      <c r="AH14002" s="3" t="s">
        <v>1670</v>
      </c>
      <c r="AI14002" s="3"/>
      <c r="AJ14002" s="3"/>
      <c r="AK14002" s="3"/>
      <c r="AL14002" s="3"/>
      <c r="AM14002" s="3"/>
      <c r="AN14002" s="3"/>
      <c r="AO14002" s="3"/>
      <c r="AP14002" s="3"/>
      <c r="AQ14002" s="3"/>
      <c r="AR14002" s="3"/>
      <c r="AS14002" s="3"/>
      <c r="AT14002" s="3" t="s">
        <v>288</v>
      </c>
      <c r="AU14002" s="3"/>
      <c r="AV14002" s="3"/>
      <c r="AW14002" s="3"/>
      <c r="AX14002" s="3"/>
      <c r="AY14002" s="3"/>
      <c r="AZ14002" s="3"/>
      <c r="BA14002" s="3"/>
      <c r="BB14002" s="3"/>
      <c r="BC14002" s="3"/>
      <c r="BD14002" s="3"/>
    </row>
    <row r="14003" spans="1:56" s="163" customFormat="1" x14ac:dyDescent="0.25">
      <c r="A14003" s="404">
        <v>43396</v>
      </c>
      <c r="B14003" s="5">
        <v>750</v>
      </c>
      <c r="C14003" s="3"/>
      <c r="D14003" s="3"/>
      <c r="E14003" s="62">
        <v>20</v>
      </c>
      <c r="F14003" s="6" t="s">
        <v>114</v>
      </c>
      <c r="G14003" s="6">
        <v>2018</v>
      </c>
      <c r="H14003" s="6"/>
      <c r="I14003" s="3"/>
      <c r="J14003" s="3"/>
      <c r="K14003" s="3"/>
      <c r="L14003" s="6"/>
      <c r="M14003" s="3"/>
      <c r="N14003" s="6" t="s">
        <v>287</v>
      </c>
      <c r="O14003" s="6"/>
      <c r="P14003" s="407">
        <v>6</v>
      </c>
      <c r="Q14003" s="407">
        <v>6</v>
      </c>
      <c r="R14003" s="407">
        <v>3</v>
      </c>
      <c r="S14003" s="3" t="s">
        <v>3</v>
      </c>
      <c r="T14003" s="3" t="s">
        <v>44</v>
      </c>
      <c r="U14003" s="3" t="s">
        <v>277</v>
      </c>
      <c r="V14003" s="3" t="s">
        <v>1920</v>
      </c>
      <c r="W14003" s="3"/>
      <c r="X14003" s="3" t="s">
        <v>3022</v>
      </c>
      <c r="Y14003" s="3"/>
      <c r="Z14003" s="3"/>
      <c r="AA14003" s="18">
        <v>44.088058959999998</v>
      </c>
      <c r="AB14003" s="18">
        <v>-121.05621360000001</v>
      </c>
      <c r="AC14003" s="3" t="s">
        <v>45</v>
      </c>
      <c r="AD14003" s="3"/>
      <c r="AE14003" s="3"/>
      <c r="AF14003" s="3"/>
      <c r="AG14003" s="3" t="s">
        <v>3262</v>
      </c>
      <c r="AH14003" s="3" t="s">
        <v>1670</v>
      </c>
      <c r="AI14003" s="3"/>
      <c r="AJ14003" s="3"/>
      <c r="AK14003" s="3"/>
      <c r="AL14003" s="3"/>
      <c r="AM14003" s="3"/>
      <c r="AN14003" s="3"/>
      <c r="AO14003" s="3"/>
      <c r="AP14003" s="3"/>
      <c r="AQ14003" s="3"/>
      <c r="AR14003" s="3"/>
      <c r="AS14003" s="3"/>
      <c r="AT14003" s="3" t="s">
        <v>288</v>
      </c>
      <c r="AU14003" s="3"/>
      <c r="AV14003" s="3"/>
      <c r="AW14003" s="3"/>
      <c r="AX14003" s="3"/>
      <c r="AY14003" s="3"/>
      <c r="AZ14003" s="3"/>
      <c r="BA14003" s="3"/>
      <c r="BB14003" s="3"/>
      <c r="BC14003" s="3"/>
      <c r="BD14003" s="3"/>
    </row>
    <row r="14004" spans="1:56" s="163" customFormat="1" x14ac:dyDescent="0.25">
      <c r="A14004" s="404">
        <v>43396</v>
      </c>
      <c r="B14004" s="5">
        <v>751</v>
      </c>
      <c r="C14004" s="3"/>
      <c r="D14004" s="3"/>
      <c r="E14004" s="62">
        <v>20</v>
      </c>
      <c r="F14004" s="6" t="s">
        <v>114</v>
      </c>
      <c r="G14004" s="6">
        <v>2018</v>
      </c>
      <c r="H14004" s="6"/>
      <c r="I14004" s="3"/>
      <c r="J14004" s="3"/>
      <c r="K14004" s="3"/>
      <c r="L14004" s="6"/>
      <c r="M14004" s="3"/>
      <c r="N14004" s="6" t="s">
        <v>287</v>
      </c>
      <c r="O14004" s="6"/>
      <c r="P14004" s="407">
        <v>6</v>
      </c>
      <c r="Q14004" s="407">
        <v>6</v>
      </c>
      <c r="R14004" s="407">
        <v>4</v>
      </c>
      <c r="S14004" s="3" t="s">
        <v>3</v>
      </c>
      <c r="T14004" s="3" t="s">
        <v>44</v>
      </c>
      <c r="U14004" s="3" t="s">
        <v>277</v>
      </c>
      <c r="V14004" s="3" t="s">
        <v>1920</v>
      </c>
      <c r="W14004" s="3"/>
      <c r="X14004" s="3" t="s">
        <v>3022</v>
      </c>
      <c r="Y14004" s="3"/>
      <c r="Z14004" s="3"/>
      <c r="AA14004" s="18">
        <v>44.088058959999998</v>
      </c>
      <c r="AB14004" s="18">
        <v>-121.05621360000001</v>
      </c>
      <c r="AC14004" s="3" t="s">
        <v>45</v>
      </c>
      <c r="AD14004" s="3"/>
      <c r="AE14004" s="3"/>
      <c r="AF14004" s="3"/>
      <c r="AG14004" s="3" t="s">
        <v>3262</v>
      </c>
      <c r="AH14004" s="3" t="s">
        <v>1670</v>
      </c>
      <c r="AI14004" s="3"/>
      <c r="AJ14004" s="3"/>
      <c r="AK14004" s="3"/>
      <c r="AL14004" s="3"/>
      <c r="AM14004" s="3"/>
      <c r="AN14004" s="3"/>
      <c r="AO14004" s="3"/>
      <c r="AP14004" s="3"/>
      <c r="AQ14004" s="3"/>
      <c r="AR14004" s="3"/>
      <c r="AS14004" s="3"/>
      <c r="AT14004" s="3" t="s">
        <v>288</v>
      </c>
      <c r="AU14004" s="3"/>
      <c r="AV14004" s="3"/>
      <c r="AW14004" s="3"/>
      <c r="AX14004" s="3"/>
      <c r="AY14004" s="3"/>
      <c r="AZ14004" s="3"/>
      <c r="BA14004" s="3"/>
      <c r="BB14004" s="3"/>
      <c r="BC14004" s="3"/>
      <c r="BD14004" s="3"/>
    </row>
    <row r="14005" spans="1:56" s="163" customFormat="1" x14ac:dyDescent="0.25">
      <c r="A14005" s="404">
        <v>43396</v>
      </c>
      <c r="B14005" s="5">
        <v>752</v>
      </c>
      <c r="C14005" s="3"/>
      <c r="D14005" s="3"/>
      <c r="E14005" s="62">
        <v>20</v>
      </c>
      <c r="F14005" s="6" t="s">
        <v>114</v>
      </c>
      <c r="G14005" s="6">
        <v>2018</v>
      </c>
      <c r="H14005" s="6"/>
      <c r="I14005" s="3"/>
      <c r="J14005" s="3"/>
      <c r="K14005" s="3"/>
      <c r="L14005" s="6"/>
      <c r="M14005" s="3"/>
      <c r="N14005" s="6" t="s">
        <v>287</v>
      </c>
      <c r="O14005" s="6"/>
      <c r="P14005" s="407">
        <v>6</v>
      </c>
      <c r="Q14005" s="407">
        <v>6</v>
      </c>
      <c r="R14005" s="407">
        <v>5</v>
      </c>
      <c r="S14005" s="3" t="s">
        <v>3</v>
      </c>
      <c r="T14005" s="3" t="s">
        <v>44</v>
      </c>
      <c r="U14005" s="3" t="s">
        <v>277</v>
      </c>
      <c r="V14005" s="3" t="s">
        <v>1920</v>
      </c>
      <c r="W14005" s="3"/>
      <c r="X14005" s="3" t="s">
        <v>3022</v>
      </c>
      <c r="Y14005" s="3"/>
      <c r="Z14005" s="3"/>
      <c r="AA14005" s="18">
        <v>44.088058959999998</v>
      </c>
      <c r="AB14005" s="18">
        <v>-121.05621360000001</v>
      </c>
      <c r="AC14005" s="3" t="s">
        <v>45</v>
      </c>
      <c r="AD14005" s="3"/>
      <c r="AE14005" s="3"/>
      <c r="AF14005" s="3"/>
      <c r="AG14005" s="3" t="s">
        <v>3262</v>
      </c>
      <c r="AH14005" s="3" t="s">
        <v>1670</v>
      </c>
      <c r="AI14005" s="3"/>
      <c r="AJ14005" s="3"/>
      <c r="AK14005" s="3"/>
      <c r="AL14005" s="3"/>
      <c r="AM14005" s="3"/>
      <c r="AN14005" s="3"/>
      <c r="AO14005" s="3"/>
      <c r="AP14005" s="3"/>
      <c r="AQ14005" s="3"/>
      <c r="AR14005" s="3"/>
      <c r="AS14005" s="3"/>
      <c r="AT14005" s="3" t="s">
        <v>288</v>
      </c>
      <c r="AU14005" s="3"/>
      <c r="AV14005" s="3"/>
      <c r="AW14005" s="3"/>
      <c r="AX14005" s="3"/>
      <c r="AY14005" s="3"/>
      <c r="AZ14005" s="3"/>
      <c r="BA14005" s="3"/>
      <c r="BB14005" s="3"/>
      <c r="BC14005" s="3"/>
      <c r="BD14005" s="3"/>
    </row>
    <row r="14006" spans="1:56" s="163" customFormat="1" x14ac:dyDescent="0.25">
      <c r="A14006" s="404">
        <v>43396</v>
      </c>
      <c r="B14006" s="5">
        <v>753</v>
      </c>
      <c r="C14006" s="3"/>
      <c r="D14006" s="3"/>
      <c r="E14006" s="62">
        <v>20</v>
      </c>
      <c r="F14006" s="6" t="s">
        <v>114</v>
      </c>
      <c r="G14006" s="6">
        <v>2018</v>
      </c>
      <c r="H14006" s="6"/>
      <c r="I14006" s="3"/>
      <c r="J14006" s="3"/>
      <c r="K14006" s="3"/>
      <c r="L14006" s="6"/>
      <c r="M14006" s="3"/>
      <c r="N14006" s="6" t="s">
        <v>287</v>
      </c>
      <c r="O14006" s="6"/>
      <c r="P14006" s="407">
        <v>6</v>
      </c>
      <c r="Q14006" s="407">
        <v>6</v>
      </c>
      <c r="R14006" s="407">
        <v>6</v>
      </c>
      <c r="S14006" s="3" t="s">
        <v>3</v>
      </c>
      <c r="T14006" s="3" t="s">
        <v>44</v>
      </c>
      <c r="U14006" s="3" t="s">
        <v>277</v>
      </c>
      <c r="V14006" s="3" t="s">
        <v>1920</v>
      </c>
      <c r="W14006" s="3"/>
      <c r="X14006" s="3" t="s">
        <v>3022</v>
      </c>
      <c r="Y14006" s="3"/>
      <c r="Z14006" s="3"/>
      <c r="AA14006" s="18">
        <v>44.088058959999998</v>
      </c>
      <c r="AB14006" s="18">
        <v>-121.05621360000001</v>
      </c>
      <c r="AC14006" s="3" t="s">
        <v>45</v>
      </c>
      <c r="AD14006" s="3"/>
      <c r="AE14006" s="3"/>
      <c r="AF14006" s="3"/>
      <c r="AG14006" s="3" t="s">
        <v>3262</v>
      </c>
      <c r="AH14006" s="3" t="s">
        <v>1670</v>
      </c>
      <c r="AI14006" s="3"/>
      <c r="AJ14006" s="3"/>
      <c r="AK14006" s="3"/>
      <c r="AL14006" s="3"/>
      <c r="AM14006" s="3"/>
      <c r="AN14006" s="3"/>
      <c r="AO14006" s="3"/>
      <c r="AP14006" s="3"/>
      <c r="AQ14006" s="3"/>
      <c r="AR14006" s="3"/>
      <c r="AS14006" s="3"/>
      <c r="AT14006" s="3" t="s">
        <v>288</v>
      </c>
      <c r="AU14006" s="3"/>
      <c r="AV14006" s="3"/>
      <c r="AW14006" s="3"/>
      <c r="AX14006" s="3"/>
      <c r="AY14006" s="3"/>
      <c r="AZ14006" s="3"/>
      <c r="BA14006" s="3"/>
      <c r="BB14006" s="3"/>
      <c r="BC14006" s="3"/>
      <c r="BD14006" s="3"/>
    </row>
    <row r="14007" spans="1:56" s="163" customFormat="1" x14ac:dyDescent="0.25">
      <c r="A14007" s="476">
        <v>43396</v>
      </c>
      <c r="B14007" s="5">
        <v>11635</v>
      </c>
      <c r="C14007" s="115"/>
      <c r="D14007" s="115"/>
      <c r="E14007" s="116">
        <v>15</v>
      </c>
      <c r="F14007" s="114" t="s">
        <v>114</v>
      </c>
      <c r="G14007" s="114">
        <v>2018</v>
      </c>
      <c r="H14007" s="117">
        <v>0.45833333333333298</v>
      </c>
      <c r="I14007" s="115"/>
      <c r="J14007" s="115"/>
      <c r="K14007" s="115"/>
      <c r="L14007" s="6"/>
      <c r="M14007" s="115"/>
      <c r="N14007" s="114"/>
      <c r="O14007" s="114"/>
      <c r="P14007" s="425">
        <v>1</v>
      </c>
      <c r="Q14007" s="425"/>
      <c r="R14007" s="425">
        <v>1</v>
      </c>
      <c r="S14007" s="115" t="s">
        <v>3</v>
      </c>
      <c r="T14007" s="115" t="s">
        <v>44</v>
      </c>
      <c r="U14007" s="115" t="s">
        <v>1562</v>
      </c>
      <c r="V14007" s="115" t="s">
        <v>2028</v>
      </c>
      <c r="W14007" s="115" t="s">
        <v>2678</v>
      </c>
      <c r="X14007" s="115" t="s">
        <v>2676</v>
      </c>
      <c r="Y14007" s="115"/>
      <c r="Z14007" s="115"/>
      <c r="AA14007" s="118">
        <v>42.175277780000002</v>
      </c>
      <c r="AB14007" s="118">
        <v>-121.40361111</v>
      </c>
      <c r="AC14007" s="115"/>
      <c r="AD14007" s="115"/>
      <c r="AE14007" s="21" t="s">
        <v>562</v>
      </c>
      <c r="AF14007" s="115"/>
      <c r="AG14007" s="115" t="s">
        <v>2677</v>
      </c>
      <c r="AH14007" s="115" t="s">
        <v>2677</v>
      </c>
      <c r="AI14007" s="115"/>
      <c r="AJ14007" s="115"/>
      <c r="AK14007" s="115"/>
      <c r="AL14007" s="115"/>
      <c r="AM14007" s="115"/>
      <c r="AN14007" s="115"/>
      <c r="AO14007" s="115"/>
      <c r="AP14007" s="115"/>
      <c r="AQ14007" s="115"/>
      <c r="AR14007" s="115"/>
      <c r="AS14007" s="115"/>
      <c r="AT14007" s="115"/>
      <c r="AU14007" s="115"/>
      <c r="AV14007" s="115"/>
      <c r="AW14007" s="115"/>
      <c r="AX14007" s="115"/>
      <c r="AY14007" s="115"/>
      <c r="AZ14007" s="115"/>
      <c r="BA14007" s="115"/>
      <c r="BB14007" s="115"/>
      <c r="BC14007" s="115"/>
      <c r="BD14007" s="115"/>
    </row>
    <row r="14008" spans="1:56" s="163" customFormat="1" x14ac:dyDescent="0.25">
      <c r="A14008" s="476">
        <v>43396</v>
      </c>
      <c r="B14008" s="5">
        <v>11636</v>
      </c>
      <c r="C14008" s="115"/>
      <c r="D14008" s="115"/>
      <c r="E14008" s="116">
        <v>15</v>
      </c>
      <c r="F14008" s="114" t="s">
        <v>114</v>
      </c>
      <c r="G14008" s="114">
        <v>2018</v>
      </c>
      <c r="H14008" s="117">
        <v>0.45833333333333298</v>
      </c>
      <c r="I14008" s="115"/>
      <c r="J14008" s="115"/>
      <c r="K14008" s="115"/>
      <c r="L14008" s="6"/>
      <c r="M14008" s="115"/>
      <c r="N14008" s="114"/>
      <c r="O14008" s="114"/>
      <c r="P14008" s="425">
        <v>1</v>
      </c>
      <c r="Q14008" s="425"/>
      <c r="R14008" s="425">
        <v>2</v>
      </c>
      <c r="S14008" s="115" t="s">
        <v>3</v>
      </c>
      <c r="T14008" s="115" t="s">
        <v>44</v>
      </c>
      <c r="U14008" s="115" t="s">
        <v>1562</v>
      </c>
      <c r="V14008" s="115" t="s">
        <v>2028</v>
      </c>
      <c r="W14008" s="115" t="s">
        <v>2678</v>
      </c>
      <c r="X14008" s="115" t="s">
        <v>2676</v>
      </c>
      <c r="Y14008" s="115"/>
      <c r="Z14008" s="115"/>
      <c r="AA14008" s="118">
        <v>42.175277780000002</v>
      </c>
      <c r="AB14008" s="118">
        <v>-121.40361111</v>
      </c>
      <c r="AC14008" s="115"/>
      <c r="AD14008" s="115"/>
      <c r="AE14008" s="21" t="s">
        <v>562</v>
      </c>
      <c r="AF14008" s="115"/>
      <c r="AG14008" s="115" t="s">
        <v>2677</v>
      </c>
      <c r="AH14008" s="115" t="s">
        <v>2677</v>
      </c>
      <c r="AI14008" s="115"/>
      <c r="AJ14008" s="115"/>
      <c r="AK14008" s="115"/>
      <c r="AL14008" s="115"/>
      <c r="AM14008" s="115"/>
      <c r="AN14008" s="115"/>
      <c r="AO14008" s="115"/>
      <c r="AP14008" s="115"/>
      <c r="AQ14008" s="115"/>
      <c r="AR14008" s="115"/>
      <c r="AS14008" s="115"/>
      <c r="AT14008" s="115"/>
      <c r="AU14008" s="115"/>
      <c r="AV14008" s="115"/>
      <c r="AW14008" s="115"/>
      <c r="AX14008" s="115"/>
      <c r="AY14008" s="115"/>
      <c r="AZ14008" s="115"/>
      <c r="BA14008" s="115"/>
      <c r="BB14008" s="115"/>
      <c r="BC14008" s="115"/>
      <c r="BD14008" s="91"/>
    </row>
    <row r="14009" spans="1:56" s="163" customFormat="1" x14ac:dyDescent="0.25">
      <c r="A14009" s="476">
        <v>43396</v>
      </c>
      <c r="B14009" s="5">
        <v>11637</v>
      </c>
      <c r="C14009" s="91"/>
      <c r="D14009" s="91"/>
      <c r="E14009" s="92">
        <v>24</v>
      </c>
      <c r="F14009" s="90" t="s">
        <v>114</v>
      </c>
      <c r="G14009" s="90">
        <v>2018</v>
      </c>
      <c r="H14009" s="93">
        <v>0.45833333333333298</v>
      </c>
      <c r="I14009" s="91"/>
      <c r="J14009" s="91"/>
      <c r="K14009" s="91"/>
      <c r="L14009" s="6"/>
      <c r="M14009" s="91"/>
      <c r="N14009" s="90"/>
      <c r="O14009" s="90"/>
      <c r="P14009" s="420">
        <v>2</v>
      </c>
      <c r="Q14009" s="420"/>
      <c r="R14009" s="420">
        <v>1</v>
      </c>
      <c r="S14009" s="91" t="s">
        <v>3</v>
      </c>
      <c r="T14009" s="91" t="s">
        <v>44</v>
      </c>
      <c r="U14009" s="91" t="s">
        <v>1562</v>
      </c>
      <c r="V14009" s="91" t="s">
        <v>2028</v>
      </c>
      <c r="W14009" s="91" t="s">
        <v>2679</v>
      </c>
      <c r="X14009" s="91" t="s">
        <v>3034</v>
      </c>
      <c r="Y14009" s="91"/>
      <c r="Z14009" s="91"/>
      <c r="AA14009" s="94">
        <v>42.104999999999997</v>
      </c>
      <c r="AB14009" s="94">
        <v>-120.99388888999999</v>
      </c>
      <c r="AC14009" s="91"/>
      <c r="AD14009" s="91"/>
      <c r="AE14009" s="19" t="s">
        <v>2680</v>
      </c>
      <c r="AF14009" s="91"/>
      <c r="AG14009" s="91" t="s">
        <v>2677</v>
      </c>
      <c r="AH14009" s="91" t="s">
        <v>2677</v>
      </c>
      <c r="AI14009" s="91"/>
      <c r="AJ14009" s="91"/>
      <c r="AK14009" s="91"/>
      <c r="AL14009" s="91"/>
      <c r="AM14009" s="91"/>
      <c r="AN14009" s="91"/>
      <c r="AO14009" s="91"/>
      <c r="AP14009" s="91"/>
      <c r="AQ14009" s="91"/>
      <c r="AR14009" s="91"/>
      <c r="AS14009" s="91"/>
      <c r="AT14009" s="91"/>
      <c r="AU14009" s="91"/>
      <c r="AV14009" s="91"/>
      <c r="AW14009" s="91"/>
      <c r="AX14009" s="91"/>
      <c r="AY14009" s="91"/>
      <c r="AZ14009" s="91"/>
      <c r="BA14009" s="91"/>
      <c r="BB14009" s="91"/>
      <c r="BC14009" s="91"/>
      <c r="BD14009" s="184"/>
    </row>
    <row r="14010" spans="1:56" s="163" customFormat="1" x14ac:dyDescent="0.25">
      <c r="A14010" s="476">
        <v>43396</v>
      </c>
      <c r="B14010" s="5">
        <v>11638</v>
      </c>
      <c r="C14010" s="91"/>
      <c r="D14010" s="91"/>
      <c r="E14010" s="92">
        <v>24</v>
      </c>
      <c r="F14010" s="90" t="s">
        <v>114</v>
      </c>
      <c r="G14010" s="90">
        <v>2018</v>
      </c>
      <c r="H14010" s="93">
        <v>0.45833333333333298</v>
      </c>
      <c r="I14010" s="91"/>
      <c r="J14010" s="91"/>
      <c r="K14010" s="91"/>
      <c r="L14010" s="6"/>
      <c r="M14010" s="91"/>
      <c r="N14010" s="90"/>
      <c r="O14010" s="90"/>
      <c r="P14010" s="420">
        <v>2</v>
      </c>
      <c r="Q14010" s="420"/>
      <c r="R14010" s="420">
        <v>2</v>
      </c>
      <c r="S14010" s="91" t="s">
        <v>3</v>
      </c>
      <c r="T14010" s="91" t="s">
        <v>44</v>
      </c>
      <c r="U14010" s="91" t="s">
        <v>1562</v>
      </c>
      <c r="V14010" s="91" t="s">
        <v>2028</v>
      </c>
      <c r="W14010" s="91" t="s">
        <v>2679</v>
      </c>
      <c r="X14010" s="91" t="s">
        <v>3034</v>
      </c>
      <c r="Y14010" s="91"/>
      <c r="Z14010" s="91"/>
      <c r="AA14010" s="94">
        <v>42.104999999999997</v>
      </c>
      <c r="AB14010" s="94">
        <v>-120.99388888999999</v>
      </c>
      <c r="AC14010" s="91"/>
      <c r="AD14010" s="91"/>
      <c r="AE14010" s="19" t="s">
        <v>2680</v>
      </c>
      <c r="AF14010" s="91"/>
      <c r="AG14010" s="91" t="s">
        <v>2677</v>
      </c>
      <c r="AH14010" s="91" t="s">
        <v>2677</v>
      </c>
      <c r="AI14010" s="91"/>
      <c r="AJ14010" s="91"/>
      <c r="AK14010" s="91"/>
      <c r="AL14010" s="91"/>
      <c r="AM14010" s="91"/>
      <c r="AN14010" s="91"/>
      <c r="AO14010" s="91"/>
      <c r="AP14010" s="91"/>
      <c r="AQ14010" s="91"/>
      <c r="AR14010" s="91"/>
      <c r="AS14010" s="91"/>
      <c r="AT14010" s="91"/>
      <c r="AU14010" s="91"/>
      <c r="AV14010" s="91"/>
      <c r="AW14010" s="91"/>
      <c r="AX14010" s="91"/>
      <c r="AY14010" s="91"/>
      <c r="AZ14010" s="91"/>
      <c r="BA14010" s="91"/>
      <c r="BB14010" s="91"/>
      <c r="BC14010" s="91"/>
      <c r="BD14010" s="91"/>
    </row>
    <row r="14011" spans="1:56" s="163" customFormat="1" x14ac:dyDescent="0.25">
      <c r="A14011" s="476">
        <v>43396</v>
      </c>
      <c r="B14011" s="5">
        <v>11639</v>
      </c>
      <c r="C14011" s="91"/>
      <c r="D14011" s="91"/>
      <c r="E14011" s="92">
        <v>24</v>
      </c>
      <c r="F14011" s="90" t="s">
        <v>114</v>
      </c>
      <c r="G14011" s="90">
        <v>2018</v>
      </c>
      <c r="H14011" s="93">
        <v>0.45833333333333298</v>
      </c>
      <c r="I14011" s="91"/>
      <c r="J14011" s="91"/>
      <c r="K14011" s="91"/>
      <c r="L14011" s="6"/>
      <c r="M14011" s="91"/>
      <c r="N14011" s="90"/>
      <c r="O14011" s="90"/>
      <c r="P14011" s="420">
        <v>2</v>
      </c>
      <c r="Q14011" s="420"/>
      <c r="R14011" s="420">
        <v>3</v>
      </c>
      <c r="S14011" s="91" t="s">
        <v>3</v>
      </c>
      <c r="T14011" s="91" t="s">
        <v>44</v>
      </c>
      <c r="U14011" s="91" t="s">
        <v>1562</v>
      </c>
      <c r="V14011" s="91" t="s">
        <v>2028</v>
      </c>
      <c r="W14011" s="91" t="s">
        <v>2679</v>
      </c>
      <c r="X14011" s="91" t="s">
        <v>3034</v>
      </c>
      <c r="Y14011" s="91"/>
      <c r="Z14011" s="91"/>
      <c r="AA14011" s="94">
        <v>42.104999999999997</v>
      </c>
      <c r="AB14011" s="94">
        <v>-120.99388888999999</v>
      </c>
      <c r="AC14011" s="91"/>
      <c r="AD14011" s="91"/>
      <c r="AE14011" s="19" t="s">
        <v>2680</v>
      </c>
      <c r="AF14011" s="91"/>
      <c r="AG14011" s="91" t="s">
        <v>2677</v>
      </c>
      <c r="AH14011" s="91" t="s">
        <v>2677</v>
      </c>
      <c r="AI14011" s="91"/>
      <c r="AJ14011" s="91"/>
      <c r="AK14011" s="91"/>
      <c r="AL14011" s="91"/>
      <c r="AM14011" s="91"/>
      <c r="AN14011" s="91"/>
      <c r="AO14011" s="91"/>
      <c r="AP14011" s="91"/>
      <c r="AQ14011" s="91"/>
      <c r="AR14011" s="91"/>
      <c r="AS14011" s="91"/>
      <c r="AT14011" s="91"/>
      <c r="AU14011" s="91"/>
      <c r="AV14011" s="91"/>
      <c r="AW14011" s="91"/>
      <c r="AX14011" s="91"/>
      <c r="AY14011" s="91"/>
      <c r="AZ14011" s="91"/>
      <c r="BA14011" s="91"/>
      <c r="BB14011" s="91"/>
      <c r="BC14011" s="91"/>
      <c r="BD14011" s="115"/>
    </row>
    <row r="14012" spans="1:56" s="163" customFormat="1" x14ac:dyDescent="0.25">
      <c r="A14012" s="476">
        <v>43396</v>
      </c>
      <c r="B14012" s="5">
        <v>11640</v>
      </c>
      <c r="C14012" s="91"/>
      <c r="D14012" s="91"/>
      <c r="E14012" s="92">
        <v>24</v>
      </c>
      <c r="F14012" s="90" t="s">
        <v>114</v>
      </c>
      <c r="G14012" s="90">
        <v>2018</v>
      </c>
      <c r="H14012" s="93">
        <v>0.45833333333333298</v>
      </c>
      <c r="I14012" s="91"/>
      <c r="J14012" s="91"/>
      <c r="K14012" s="91"/>
      <c r="L14012" s="6"/>
      <c r="M14012" s="91"/>
      <c r="N14012" s="90"/>
      <c r="O14012" s="90"/>
      <c r="P14012" s="420">
        <v>2</v>
      </c>
      <c r="Q14012" s="420"/>
      <c r="R14012" s="420">
        <v>4</v>
      </c>
      <c r="S14012" s="91" t="s">
        <v>3</v>
      </c>
      <c r="T14012" s="91" t="s">
        <v>44</v>
      </c>
      <c r="U14012" s="91" t="s">
        <v>1562</v>
      </c>
      <c r="V14012" s="91" t="s">
        <v>2028</v>
      </c>
      <c r="W14012" s="91" t="s">
        <v>2679</v>
      </c>
      <c r="X14012" s="91" t="s">
        <v>3034</v>
      </c>
      <c r="Y14012" s="91"/>
      <c r="Z14012" s="91"/>
      <c r="AA14012" s="94">
        <v>42.104999999999997</v>
      </c>
      <c r="AB14012" s="94">
        <v>-120.99388888999999</v>
      </c>
      <c r="AC14012" s="91"/>
      <c r="AD14012" s="91"/>
      <c r="AE14012" s="19" t="s">
        <v>2680</v>
      </c>
      <c r="AF14012" s="91"/>
      <c r="AG14012" s="91" t="s">
        <v>2677</v>
      </c>
      <c r="AH14012" s="91" t="s">
        <v>2677</v>
      </c>
      <c r="AI14012" s="91"/>
      <c r="AJ14012" s="91"/>
      <c r="AK14012" s="91"/>
      <c r="AL14012" s="91"/>
      <c r="AM14012" s="91"/>
      <c r="AN14012" s="91"/>
      <c r="AO14012" s="91"/>
      <c r="AP14012" s="91"/>
      <c r="AQ14012" s="91"/>
      <c r="AR14012" s="91"/>
      <c r="AS14012" s="91"/>
      <c r="AT14012" s="91"/>
      <c r="AU14012" s="91"/>
      <c r="AV14012" s="91"/>
      <c r="AW14012" s="91"/>
      <c r="AX14012" s="91"/>
      <c r="AY14012" s="91"/>
      <c r="AZ14012" s="91"/>
      <c r="BA14012" s="91"/>
      <c r="BB14012" s="91"/>
      <c r="BC14012" s="91"/>
      <c r="BD14012" s="91"/>
    </row>
    <row r="14013" spans="1:56" s="163" customFormat="1" x14ac:dyDescent="0.25">
      <c r="A14013" s="476">
        <v>43396</v>
      </c>
      <c r="B14013" s="5">
        <v>11641</v>
      </c>
      <c r="C14013" s="91"/>
      <c r="D14013" s="91"/>
      <c r="E14013" s="92">
        <v>24</v>
      </c>
      <c r="F14013" s="90" t="s">
        <v>114</v>
      </c>
      <c r="G14013" s="90">
        <v>2018</v>
      </c>
      <c r="H14013" s="93">
        <v>0.45833333333333298</v>
      </c>
      <c r="I14013" s="91"/>
      <c r="J14013" s="91"/>
      <c r="K14013" s="91"/>
      <c r="L14013" s="6"/>
      <c r="M14013" s="91"/>
      <c r="N14013" s="90"/>
      <c r="O14013" s="90"/>
      <c r="P14013" s="420">
        <v>2</v>
      </c>
      <c r="Q14013" s="420"/>
      <c r="R14013" s="420">
        <v>5</v>
      </c>
      <c r="S14013" s="91" t="s">
        <v>3</v>
      </c>
      <c r="T14013" s="91" t="s">
        <v>44</v>
      </c>
      <c r="U14013" s="91" t="s">
        <v>1562</v>
      </c>
      <c r="V14013" s="91" t="s">
        <v>2028</v>
      </c>
      <c r="W14013" s="91" t="s">
        <v>2679</v>
      </c>
      <c r="X14013" s="91" t="s">
        <v>3034</v>
      </c>
      <c r="Y14013" s="91"/>
      <c r="Z14013" s="91"/>
      <c r="AA14013" s="94">
        <v>42.104999999999997</v>
      </c>
      <c r="AB14013" s="94">
        <v>-120.99388888999999</v>
      </c>
      <c r="AC14013" s="91"/>
      <c r="AD14013" s="91"/>
      <c r="AE14013" s="19" t="s">
        <v>2680</v>
      </c>
      <c r="AF14013" s="91"/>
      <c r="AG14013" s="91" t="s">
        <v>2677</v>
      </c>
      <c r="AH14013" s="91" t="s">
        <v>2677</v>
      </c>
      <c r="AI14013" s="91"/>
      <c r="AJ14013" s="91"/>
      <c r="AK14013" s="91"/>
      <c r="AL14013" s="91"/>
      <c r="AM14013" s="91"/>
      <c r="AN14013" s="91"/>
      <c r="AO14013" s="91"/>
      <c r="AP14013" s="91"/>
      <c r="AQ14013" s="91"/>
      <c r="AR14013" s="91"/>
      <c r="AS14013" s="91"/>
      <c r="AT14013" s="91"/>
      <c r="AU14013" s="91"/>
      <c r="AV14013" s="91"/>
      <c r="AW14013" s="91"/>
      <c r="AX14013" s="91"/>
      <c r="AY14013" s="91"/>
      <c r="AZ14013" s="91"/>
      <c r="BA14013" s="91"/>
      <c r="BB14013" s="91"/>
      <c r="BC14013" s="91"/>
      <c r="BD14013" s="184"/>
    </row>
    <row r="14014" spans="1:56" s="163" customFormat="1" x14ac:dyDescent="0.25">
      <c r="A14014" s="476">
        <v>43396</v>
      </c>
      <c r="B14014" s="5">
        <v>11642</v>
      </c>
      <c r="C14014" s="91"/>
      <c r="D14014" s="91"/>
      <c r="E14014" s="92">
        <v>24</v>
      </c>
      <c r="F14014" s="90" t="s">
        <v>114</v>
      </c>
      <c r="G14014" s="90">
        <v>2018</v>
      </c>
      <c r="H14014" s="93">
        <v>0.45833333333333298</v>
      </c>
      <c r="I14014" s="91"/>
      <c r="J14014" s="91"/>
      <c r="K14014" s="91"/>
      <c r="L14014" s="6"/>
      <c r="M14014" s="91"/>
      <c r="N14014" s="90"/>
      <c r="O14014" s="90"/>
      <c r="P14014" s="420">
        <v>2</v>
      </c>
      <c r="Q14014" s="420"/>
      <c r="R14014" s="420">
        <v>6</v>
      </c>
      <c r="S14014" s="91" t="s">
        <v>3</v>
      </c>
      <c r="T14014" s="91" t="s">
        <v>44</v>
      </c>
      <c r="U14014" s="91" t="s">
        <v>1562</v>
      </c>
      <c r="V14014" s="91" t="s">
        <v>2028</v>
      </c>
      <c r="W14014" s="91" t="s">
        <v>2679</v>
      </c>
      <c r="X14014" s="91" t="s">
        <v>3034</v>
      </c>
      <c r="Y14014" s="91"/>
      <c r="Z14014" s="91"/>
      <c r="AA14014" s="94">
        <v>42.104999999999997</v>
      </c>
      <c r="AB14014" s="94">
        <v>-120.99388888999999</v>
      </c>
      <c r="AC14014" s="91"/>
      <c r="AD14014" s="91"/>
      <c r="AE14014" s="19" t="s">
        <v>2680</v>
      </c>
      <c r="AF14014" s="91"/>
      <c r="AG14014" s="91" t="s">
        <v>2677</v>
      </c>
      <c r="AH14014" s="91" t="s">
        <v>2677</v>
      </c>
      <c r="AI14014" s="91"/>
      <c r="AJ14014" s="91"/>
      <c r="AK14014" s="91"/>
      <c r="AL14014" s="91"/>
      <c r="AM14014" s="91"/>
      <c r="AN14014" s="91"/>
      <c r="AO14014" s="91"/>
      <c r="AP14014" s="91"/>
      <c r="AQ14014" s="91"/>
      <c r="AR14014" s="91"/>
      <c r="AS14014" s="91"/>
      <c r="AT14014" s="91"/>
      <c r="AU14014" s="91"/>
      <c r="AV14014" s="91"/>
      <c r="AW14014" s="91"/>
      <c r="AX14014" s="91"/>
      <c r="AY14014" s="91"/>
      <c r="AZ14014" s="91"/>
      <c r="BA14014" s="91"/>
      <c r="BB14014" s="91"/>
      <c r="BC14014" s="91"/>
      <c r="BD14014" s="91"/>
    </row>
    <row r="14015" spans="1:56" s="163" customFormat="1" x14ac:dyDescent="0.25">
      <c r="A14015" s="476">
        <v>43396</v>
      </c>
      <c r="B14015" s="5">
        <v>11643</v>
      </c>
      <c r="C14015" s="91"/>
      <c r="D14015" s="91"/>
      <c r="E14015" s="92">
        <v>24</v>
      </c>
      <c r="F14015" s="90" t="s">
        <v>114</v>
      </c>
      <c r="G14015" s="90">
        <v>2018</v>
      </c>
      <c r="H14015" s="93">
        <v>0.45833333333333298</v>
      </c>
      <c r="I14015" s="91"/>
      <c r="J14015" s="91"/>
      <c r="K14015" s="91"/>
      <c r="L14015" s="6"/>
      <c r="M14015" s="91"/>
      <c r="N14015" s="90"/>
      <c r="O14015" s="90"/>
      <c r="P14015" s="420">
        <v>2</v>
      </c>
      <c r="Q14015" s="420"/>
      <c r="R14015" s="420">
        <v>7</v>
      </c>
      <c r="S14015" s="91" t="s">
        <v>3</v>
      </c>
      <c r="T14015" s="91" t="s">
        <v>44</v>
      </c>
      <c r="U14015" s="91" t="s">
        <v>1562</v>
      </c>
      <c r="V14015" s="91" t="s">
        <v>2028</v>
      </c>
      <c r="W14015" s="91" t="s">
        <v>2679</v>
      </c>
      <c r="X14015" s="91" t="s">
        <v>3034</v>
      </c>
      <c r="Y14015" s="91"/>
      <c r="Z14015" s="91"/>
      <c r="AA14015" s="94">
        <v>42.104999999999997</v>
      </c>
      <c r="AB14015" s="94">
        <v>-120.99388888999999</v>
      </c>
      <c r="AC14015" s="91"/>
      <c r="AD14015" s="91"/>
      <c r="AE14015" s="19" t="s">
        <v>2680</v>
      </c>
      <c r="AF14015" s="91"/>
      <c r="AG14015" s="91" t="s">
        <v>2677</v>
      </c>
      <c r="AH14015" s="91" t="s">
        <v>2677</v>
      </c>
      <c r="AI14015" s="91"/>
      <c r="AJ14015" s="91"/>
      <c r="AK14015" s="91"/>
      <c r="AL14015" s="91"/>
      <c r="AM14015" s="91"/>
      <c r="AN14015" s="91"/>
      <c r="AO14015" s="91"/>
      <c r="AP14015" s="91"/>
      <c r="AQ14015" s="91"/>
      <c r="AR14015" s="91"/>
      <c r="AS14015" s="91"/>
      <c r="AT14015" s="91"/>
      <c r="AU14015" s="91"/>
      <c r="AV14015" s="91"/>
      <c r="AW14015" s="91"/>
      <c r="AX14015" s="91"/>
      <c r="AY14015" s="91"/>
      <c r="AZ14015" s="91"/>
      <c r="BA14015" s="91"/>
      <c r="BB14015" s="91"/>
      <c r="BC14015" s="91"/>
      <c r="BD14015" s="184"/>
    </row>
    <row r="14016" spans="1:56" s="163" customFormat="1" x14ac:dyDescent="0.25">
      <c r="A14016" s="476">
        <v>43396</v>
      </c>
      <c r="B14016" s="5">
        <v>11644</v>
      </c>
      <c r="C14016" s="91"/>
      <c r="D14016" s="91"/>
      <c r="E14016" s="92">
        <v>24</v>
      </c>
      <c r="F14016" s="90" t="s">
        <v>114</v>
      </c>
      <c r="G14016" s="90">
        <v>2018</v>
      </c>
      <c r="H14016" s="93">
        <v>0.45833333333333298</v>
      </c>
      <c r="I14016" s="91"/>
      <c r="J14016" s="91"/>
      <c r="K14016" s="91"/>
      <c r="L14016" s="6"/>
      <c r="M14016" s="91"/>
      <c r="N14016" s="90"/>
      <c r="O14016" s="90"/>
      <c r="P14016" s="420">
        <v>2</v>
      </c>
      <c r="Q14016" s="420"/>
      <c r="R14016" s="420">
        <v>8</v>
      </c>
      <c r="S14016" s="91" t="s">
        <v>3</v>
      </c>
      <c r="T14016" s="91" t="s">
        <v>44</v>
      </c>
      <c r="U14016" s="91" t="s">
        <v>1562</v>
      </c>
      <c r="V14016" s="91" t="s">
        <v>2028</v>
      </c>
      <c r="W14016" s="91" t="s">
        <v>2679</v>
      </c>
      <c r="X14016" s="91" t="s">
        <v>3034</v>
      </c>
      <c r="Y14016" s="91"/>
      <c r="Z14016" s="91"/>
      <c r="AA14016" s="94">
        <v>42.104999999999997</v>
      </c>
      <c r="AB14016" s="94">
        <v>-120.99388888999999</v>
      </c>
      <c r="AC14016" s="91"/>
      <c r="AD14016" s="91"/>
      <c r="AE14016" s="19" t="s">
        <v>2680</v>
      </c>
      <c r="AF14016" s="91"/>
      <c r="AG14016" s="91" t="s">
        <v>2677</v>
      </c>
      <c r="AH14016" s="91" t="s">
        <v>2677</v>
      </c>
      <c r="AI14016" s="91"/>
      <c r="AJ14016" s="91"/>
      <c r="AK14016" s="91"/>
      <c r="AL14016" s="91"/>
      <c r="AM14016" s="91"/>
      <c r="AN14016" s="91"/>
      <c r="AO14016" s="91"/>
      <c r="AP14016" s="91"/>
      <c r="AQ14016" s="91"/>
      <c r="AR14016" s="91"/>
      <c r="AS14016" s="91"/>
      <c r="AT14016" s="91"/>
      <c r="AU14016" s="91"/>
      <c r="AV14016" s="91"/>
      <c r="AW14016" s="91"/>
      <c r="AX14016" s="91"/>
      <c r="AY14016" s="91"/>
      <c r="AZ14016" s="91"/>
      <c r="BA14016" s="91"/>
      <c r="BB14016" s="91"/>
      <c r="BC14016" s="91"/>
      <c r="BD14016" s="91"/>
    </row>
    <row r="14017" spans="1:56" s="163" customFormat="1" x14ac:dyDescent="0.25">
      <c r="A14017" s="476">
        <v>43396</v>
      </c>
      <c r="B14017" s="5">
        <v>11645</v>
      </c>
      <c r="C14017" s="91"/>
      <c r="D14017" s="91"/>
      <c r="E14017" s="92">
        <v>24</v>
      </c>
      <c r="F14017" s="90" t="s">
        <v>114</v>
      </c>
      <c r="G14017" s="90">
        <v>2018</v>
      </c>
      <c r="H14017" s="93">
        <v>0.45833333333333298</v>
      </c>
      <c r="I14017" s="91"/>
      <c r="J14017" s="91"/>
      <c r="K14017" s="91"/>
      <c r="L14017" s="6"/>
      <c r="M14017" s="91"/>
      <c r="N14017" s="90"/>
      <c r="O14017" s="90"/>
      <c r="P14017" s="420">
        <v>2</v>
      </c>
      <c r="Q14017" s="420"/>
      <c r="R14017" s="420">
        <v>9</v>
      </c>
      <c r="S14017" s="91" t="s">
        <v>3</v>
      </c>
      <c r="T14017" s="91" t="s">
        <v>44</v>
      </c>
      <c r="U14017" s="91" t="s">
        <v>1562</v>
      </c>
      <c r="V14017" s="91" t="s">
        <v>2028</v>
      </c>
      <c r="W14017" s="91" t="s">
        <v>2679</v>
      </c>
      <c r="X14017" s="91" t="s">
        <v>3034</v>
      </c>
      <c r="Y14017" s="91"/>
      <c r="Z14017" s="91"/>
      <c r="AA14017" s="94">
        <v>42.104999999999997</v>
      </c>
      <c r="AB14017" s="94">
        <v>-120.99388888999999</v>
      </c>
      <c r="AC14017" s="91"/>
      <c r="AD14017" s="91"/>
      <c r="AE14017" s="19" t="s">
        <v>2680</v>
      </c>
      <c r="AF14017" s="91"/>
      <c r="AG14017" s="91" t="s">
        <v>2677</v>
      </c>
      <c r="AH14017" s="91" t="s">
        <v>2677</v>
      </c>
      <c r="AI14017" s="91"/>
      <c r="AJ14017" s="91"/>
      <c r="AK14017" s="91"/>
      <c r="AL14017" s="91"/>
      <c r="AM14017" s="91"/>
      <c r="AN14017" s="91"/>
      <c r="AO14017" s="91"/>
      <c r="AP14017" s="91"/>
      <c r="AQ14017" s="91"/>
      <c r="AR14017" s="91"/>
      <c r="AS14017" s="91"/>
      <c r="AT14017" s="91"/>
      <c r="AU14017" s="91"/>
      <c r="AV14017" s="91"/>
      <c r="AW14017" s="91"/>
      <c r="AX14017" s="91"/>
      <c r="AY14017" s="91"/>
      <c r="AZ14017" s="91"/>
      <c r="BA14017" s="91"/>
      <c r="BB14017" s="91"/>
      <c r="BC14017" s="91"/>
      <c r="BD14017" s="184"/>
    </row>
    <row r="14018" spans="1:56" s="163" customFormat="1" x14ac:dyDescent="0.25">
      <c r="A14018" s="476">
        <v>43396</v>
      </c>
      <c r="B14018" s="5">
        <v>11646</v>
      </c>
      <c r="C14018" s="91"/>
      <c r="D14018" s="91"/>
      <c r="E14018" s="92">
        <v>24</v>
      </c>
      <c r="F14018" s="90" t="s">
        <v>114</v>
      </c>
      <c r="G14018" s="90">
        <v>2018</v>
      </c>
      <c r="H14018" s="93">
        <v>0.45833333333333298</v>
      </c>
      <c r="I14018" s="91"/>
      <c r="J14018" s="91"/>
      <c r="K14018" s="91"/>
      <c r="L14018" s="6"/>
      <c r="M14018" s="91"/>
      <c r="N14018" s="90"/>
      <c r="O14018" s="90"/>
      <c r="P14018" s="420">
        <v>2</v>
      </c>
      <c r="Q14018" s="420"/>
      <c r="R14018" s="420">
        <v>10</v>
      </c>
      <c r="S14018" s="91" t="s">
        <v>3</v>
      </c>
      <c r="T14018" s="91" t="s">
        <v>44</v>
      </c>
      <c r="U14018" s="91" t="s">
        <v>1562</v>
      </c>
      <c r="V14018" s="91" t="s">
        <v>2028</v>
      </c>
      <c r="W14018" s="91" t="s">
        <v>2679</v>
      </c>
      <c r="X14018" s="91" t="s">
        <v>3034</v>
      </c>
      <c r="Y14018" s="91"/>
      <c r="Z14018" s="91"/>
      <c r="AA14018" s="94">
        <v>42.104999999999997</v>
      </c>
      <c r="AB14018" s="94">
        <v>-120.99388888999999</v>
      </c>
      <c r="AC14018" s="91"/>
      <c r="AD14018" s="91"/>
      <c r="AE14018" s="19" t="s">
        <v>2680</v>
      </c>
      <c r="AF14018" s="91"/>
      <c r="AG14018" s="91" t="s">
        <v>2677</v>
      </c>
      <c r="AH14018" s="91" t="s">
        <v>2677</v>
      </c>
      <c r="AI14018" s="91"/>
      <c r="AJ14018" s="91"/>
      <c r="AK14018" s="91"/>
      <c r="AL14018" s="91"/>
      <c r="AM14018" s="91"/>
      <c r="AN14018" s="91"/>
      <c r="AO14018" s="91"/>
      <c r="AP14018" s="91"/>
      <c r="AQ14018" s="91"/>
      <c r="AR14018" s="91"/>
      <c r="AS14018" s="91"/>
      <c r="AT14018" s="91"/>
      <c r="AU14018" s="91"/>
      <c r="AV14018" s="91"/>
      <c r="AW14018" s="91"/>
      <c r="AX14018" s="91"/>
      <c r="AY14018" s="91"/>
      <c r="AZ14018" s="91"/>
      <c r="BA14018" s="91"/>
      <c r="BB14018" s="91"/>
      <c r="BC14018" s="91"/>
      <c r="BD14018" s="91"/>
    </row>
    <row r="14019" spans="1:56" s="163" customFormat="1" x14ac:dyDescent="0.25">
      <c r="A14019" s="476">
        <v>43396</v>
      </c>
      <c r="B14019" s="5">
        <v>11647</v>
      </c>
      <c r="C14019" s="91"/>
      <c r="D14019" s="91"/>
      <c r="E14019" s="92">
        <v>24</v>
      </c>
      <c r="F14019" s="90" t="s">
        <v>114</v>
      </c>
      <c r="G14019" s="90">
        <v>2018</v>
      </c>
      <c r="H14019" s="93">
        <v>0.45833333333333298</v>
      </c>
      <c r="I14019" s="91"/>
      <c r="J14019" s="91"/>
      <c r="K14019" s="91"/>
      <c r="L14019" s="6"/>
      <c r="M14019" s="91"/>
      <c r="N14019" s="90"/>
      <c r="O14019" s="90"/>
      <c r="P14019" s="420">
        <v>2</v>
      </c>
      <c r="Q14019" s="420"/>
      <c r="R14019" s="420">
        <v>11</v>
      </c>
      <c r="S14019" s="91" t="s">
        <v>3</v>
      </c>
      <c r="T14019" s="91" t="s">
        <v>44</v>
      </c>
      <c r="U14019" s="91" t="s">
        <v>1562</v>
      </c>
      <c r="V14019" s="91" t="s">
        <v>2028</v>
      </c>
      <c r="W14019" s="91" t="s">
        <v>2679</v>
      </c>
      <c r="X14019" s="91" t="s">
        <v>3034</v>
      </c>
      <c r="Y14019" s="91"/>
      <c r="Z14019" s="91"/>
      <c r="AA14019" s="94">
        <v>42.104999999999997</v>
      </c>
      <c r="AB14019" s="94">
        <v>-120.99388888999999</v>
      </c>
      <c r="AC14019" s="91"/>
      <c r="AD14019" s="91"/>
      <c r="AE14019" s="19" t="s">
        <v>2680</v>
      </c>
      <c r="AF14019" s="91"/>
      <c r="AG14019" s="91" t="s">
        <v>2677</v>
      </c>
      <c r="AH14019" s="91" t="s">
        <v>2677</v>
      </c>
      <c r="AI14019" s="91"/>
      <c r="AJ14019" s="91"/>
      <c r="AK14019" s="91"/>
      <c r="AL14019" s="91"/>
      <c r="AM14019" s="91"/>
      <c r="AN14019" s="91"/>
      <c r="AO14019" s="91"/>
      <c r="AP14019" s="91"/>
      <c r="AQ14019" s="91"/>
      <c r="AR14019" s="91"/>
      <c r="AS14019" s="91"/>
      <c r="AT14019" s="91"/>
      <c r="AU14019" s="91"/>
      <c r="AV14019" s="91"/>
      <c r="AW14019" s="91"/>
      <c r="AX14019" s="91"/>
      <c r="AY14019" s="91"/>
      <c r="AZ14019" s="91"/>
      <c r="BA14019" s="91"/>
      <c r="BB14019" s="91"/>
      <c r="BC14019" s="91"/>
      <c r="BD14019" s="184"/>
    </row>
    <row r="14020" spans="1:56" s="163" customFormat="1" x14ac:dyDescent="0.25">
      <c r="A14020" s="476">
        <v>43396</v>
      </c>
      <c r="B14020" s="5">
        <v>11648</v>
      </c>
      <c r="C14020" s="91"/>
      <c r="D14020" s="91"/>
      <c r="E14020" s="92">
        <v>24</v>
      </c>
      <c r="F14020" s="90" t="s">
        <v>114</v>
      </c>
      <c r="G14020" s="90">
        <v>2018</v>
      </c>
      <c r="H14020" s="93">
        <v>0.45833333333333298</v>
      </c>
      <c r="I14020" s="91"/>
      <c r="J14020" s="91"/>
      <c r="K14020" s="91"/>
      <c r="L14020" s="6"/>
      <c r="M14020" s="91"/>
      <c r="N14020" s="90"/>
      <c r="O14020" s="90"/>
      <c r="P14020" s="420">
        <v>2</v>
      </c>
      <c r="Q14020" s="420"/>
      <c r="R14020" s="420">
        <v>12</v>
      </c>
      <c r="S14020" s="91" t="s">
        <v>3</v>
      </c>
      <c r="T14020" s="91" t="s">
        <v>44</v>
      </c>
      <c r="U14020" s="91" t="s">
        <v>1562</v>
      </c>
      <c r="V14020" s="91" t="s">
        <v>2028</v>
      </c>
      <c r="W14020" s="91" t="s">
        <v>2679</v>
      </c>
      <c r="X14020" s="91" t="s">
        <v>3034</v>
      </c>
      <c r="Y14020" s="91"/>
      <c r="Z14020" s="91"/>
      <c r="AA14020" s="94">
        <v>42.104999999999997</v>
      </c>
      <c r="AB14020" s="94">
        <v>-120.99388888999999</v>
      </c>
      <c r="AC14020" s="91"/>
      <c r="AD14020" s="91"/>
      <c r="AE14020" s="19" t="s">
        <v>2680</v>
      </c>
      <c r="AF14020" s="91"/>
      <c r="AG14020" s="91" t="s">
        <v>2677</v>
      </c>
      <c r="AH14020" s="91" t="s">
        <v>2677</v>
      </c>
      <c r="AI14020" s="91"/>
      <c r="AJ14020" s="91"/>
      <c r="AK14020" s="91"/>
      <c r="AL14020" s="91"/>
      <c r="AM14020" s="91"/>
      <c r="AN14020" s="91"/>
      <c r="AO14020" s="91"/>
      <c r="AP14020" s="91"/>
      <c r="AQ14020" s="91"/>
      <c r="AR14020" s="91"/>
      <c r="AS14020" s="91"/>
      <c r="AT14020" s="91"/>
      <c r="AU14020" s="91"/>
      <c r="AV14020" s="91"/>
      <c r="AW14020" s="91"/>
      <c r="AX14020" s="91"/>
      <c r="AY14020" s="91"/>
      <c r="AZ14020" s="91"/>
      <c r="BA14020" s="91"/>
      <c r="BB14020" s="91"/>
      <c r="BC14020" s="91"/>
      <c r="BD14020" s="91"/>
    </row>
    <row r="14021" spans="1:56" s="163" customFormat="1" x14ac:dyDescent="0.25">
      <c r="A14021" s="476">
        <v>43396</v>
      </c>
      <c r="B14021" s="5">
        <v>11649</v>
      </c>
      <c r="C14021" s="91"/>
      <c r="D14021" s="91"/>
      <c r="E14021" s="92">
        <v>24</v>
      </c>
      <c r="F14021" s="90" t="s">
        <v>114</v>
      </c>
      <c r="G14021" s="90">
        <v>2018</v>
      </c>
      <c r="H14021" s="93">
        <v>0.45833333333333298</v>
      </c>
      <c r="I14021" s="91"/>
      <c r="J14021" s="91"/>
      <c r="K14021" s="91"/>
      <c r="L14021" s="6"/>
      <c r="M14021" s="91"/>
      <c r="N14021" s="90"/>
      <c r="O14021" s="90"/>
      <c r="P14021" s="420">
        <v>2</v>
      </c>
      <c r="Q14021" s="420"/>
      <c r="R14021" s="420">
        <v>13</v>
      </c>
      <c r="S14021" s="91" t="s">
        <v>3</v>
      </c>
      <c r="T14021" s="91" t="s">
        <v>44</v>
      </c>
      <c r="U14021" s="91" t="s">
        <v>1562</v>
      </c>
      <c r="V14021" s="91" t="s">
        <v>2028</v>
      </c>
      <c r="W14021" s="91" t="s">
        <v>2679</v>
      </c>
      <c r="X14021" s="91" t="s">
        <v>3034</v>
      </c>
      <c r="Y14021" s="91"/>
      <c r="Z14021" s="91"/>
      <c r="AA14021" s="94">
        <v>42.104999999999997</v>
      </c>
      <c r="AB14021" s="94">
        <v>-120.99388888999999</v>
      </c>
      <c r="AC14021" s="91"/>
      <c r="AD14021" s="91"/>
      <c r="AE14021" s="19" t="s">
        <v>2680</v>
      </c>
      <c r="AF14021" s="91"/>
      <c r="AG14021" s="91" t="s">
        <v>2677</v>
      </c>
      <c r="AH14021" s="91" t="s">
        <v>2677</v>
      </c>
      <c r="AI14021" s="91"/>
      <c r="AJ14021" s="91"/>
      <c r="AK14021" s="91"/>
      <c r="AL14021" s="91"/>
      <c r="AM14021" s="91"/>
      <c r="AN14021" s="91"/>
      <c r="AO14021" s="91"/>
      <c r="AP14021" s="91"/>
      <c r="AQ14021" s="91"/>
      <c r="AR14021" s="91"/>
      <c r="AS14021" s="91"/>
      <c r="AT14021" s="91"/>
      <c r="AU14021" s="91"/>
      <c r="AV14021" s="91"/>
      <c r="AW14021" s="91"/>
      <c r="AX14021" s="91"/>
      <c r="AY14021" s="91"/>
      <c r="AZ14021" s="91"/>
      <c r="BA14021" s="91"/>
      <c r="BB14021" s="91"/>
      <c r="BC14021" s="91"/>
      <c r="BD14021" s="184"/>
    </row>
    <row r="14022" spans="1:56" s="163" customFormat="1" x14ac:dyDescent="0.25">
      <c r="A14022" s="476">
        <v>43396</v>
      </c>
      <c r="B14022" s="5">
        <v>11650</v>
      </c>
      <c r="C14022" s="91"/>
      <c r="D14022" s="91"/>
      <c r="E14022" s="92">
        <v>24</v>
      </c>
      <c r="F14022" s="90" t="s">
        <v>114</v>
      </c>
      <c r="G14022" s="90">
        <v>2018</v>
      </c>
      <c r="H14022" s="93">
        <v>0.45833333333333298</v>
      </c>
      <c r="I14022" s="91"/>
      <c r="J14022" s="91"/>
      <c r="K14022" s="91"/>
      <c r="L14022" s="6"/>
      <c r="M14022" s="91"/>
      <c r="N14022" s="90"/>
      <c r="O14022" s="90"/>
      <c r="P14022" s="420">
        <v>2</v>
      </c>
      <c r="Q14022" s="420"/>
      <c r="R14022" s="420">
        <v>14</v>
      </c>
      <c r="S14022" s="91" t="s">
        <v>3</v>
      </c>
      <c r="T14022" s="91" t="s">
        <v>44</v>
      </c>
      <c r="U14022" s="91" t="s">
        <v>1562</v>
      </c>
      <c r="V14022" s="91" t="s">
        <v>2028</v>
      </c>
      <c r="W14022" s="91" t="s">
        <v>2679</v>
      </c>
      <c r="X14022" s="91" t="s">
        <v>3034</v>
      </c>
      <c r="Y14022" s="91"/>
      <c r="Z14022" s="91"/>
      <c r="AA14022" s="94">
        <v>42.104999999999997</v>
      </c>
      <c r="AB14022" s="94">
        <v>-120.99388888999999</v>
      </c>
      <c r="AC14022" s="91"/>
      <c r="AD14022" s="91"/>
      <c r="AE14022" s="19" t="s">
        <v>2680</v>
      </c>
      <c r="AF14022" s="91"/>
      <c r="AG14022" s="91" t="s">
        <v>2677</v>
      </c>
      <c r="AH14022" s="91" t="s">
        <v>2677</v>
      </c>
      <c r="AI14022" s="91"/>
      <c r="AJ14022" s="91"/>
      <c r="AK14022" s="91"/>
      <c r="AL14022" s="91"/>
      <c r="AM14022" s="91"/>
      <c r="AN14022" s="91"/>
      <c r="AO14022" s="91"/>
      <c r="AP14022" s="91"/>
      <c r="AQ14022" s="91"/>
      <c r="AR14022" s="91"/>
      <c r="AS14022" s="91"/>
      <c r="AT14022" s="91"/>
      <c r="AU14022" s="91"/>
      <c r="AV14022" s="91"/>
      <c r="AW14022" s="91"/>
      <c r="AX14022" s="91"/>
      <c r="AY14022" s="91"/>
      <c r="AZ14022" s="91"/>
      <c r="BA14022" s="91"/>
      <c r="BB14022" s="91"/>
      <c r="BC14022" s="91"/>
      <c r="BD14022" s="91"/>
    </row>
    <row r="14023" spans="1:56" s="163" customFormat="1" x14ac:dyDescent="0.25">
      <c r="A14023" s="476">
        <v>43396</v>
      </c>
      <c r="B14023" s="5">
        <v>11651</v>
      </c>
      <c r="C14023" s="91"/>
      <c r="D14023" s="91"/>
      <c r="E14023" s="92">
        <v>24</v>
      </c>
      <c r="F14023" s="90" t="s">
        <v>114</v>
      </c>
      <c r="G14023" s="90">
        <v>2018</v>
      </c>
      <c r="H14023" s="93">
        <v>0.45833333333333298</v>
      </c>
      <c r="I14023" s="91"/>
      <c r="J14023" s="91"/>
      <c r="K14023" s="91"/>
      <c r="L14023" s="6"/>
      <c r="M14023" s="91"/>
      <c r="N14023" s="90"/>
      <c r="O14023" s="90"/>
      <c r="P14023" s="420">
        <v>2</v>
      </c>
      <c r="Q14023" s="420"/>
      <c r="R14023" s="420">
        <v>15</v>
      </c>
      <c r="S14023" s="91" t="s">
        <v>3</v>
      </c>
      <c r="T14023" s="91" t="s">
        <v>44</v>
      </c>
      <c r="U14023" s="91" t="s">
        <v>1562</v>
      </c>
      <c r="V14023" s="91" t="s">
        <v>2028</v>
      </c>
      <c r="W14023" s="91" t="s">
        <v>2679</v>
      </c>
      <c r="X14023" s="91" t="s">
        <v>3034</v>
      </c>
      <c r="Y14023" s="91"/>
      <c r="Z14023" s="91"/>
      <c r="AA14023" s="94">
        <v>42.104999999999997</v>
      </c>
      <c r="AB14023" s="94">
        <v>-120.99388888999999</v>
      </c>
      <c r="AC14023" s="91"/>
      <c r="AD14023" s="91"/>
      <c r="AE14023" s="19" t="s">
        <v>2680</v>
      </c>
      <c r="AF14023" s="91"/>
      <c r="AG14023" s="91" t="s">
        <v>2677</v>
      </c>
      <c r="AH14023" s="91" t="s">
        <v>2677</v>
      </c>
      <c r="AI14023" s="91"/>
      <c r="AJ14023" s="91"/>
      <c r="AK14023" s="91"/>
      <c r="AL14023" s="91"/>
      <c r="AM14023" s="91"/>
      <c r="AN14023" s="91"/>
      <c r="AO14023" s="91"/>
      <c r="AP14023" s="91"/>
      <c r="AQ14023" s="91"/>
      <c r="AR14023" s="91"/>
      <c r="AS14023" s="91"/>
      <c r="AT14023" s="91"/>
      <c r="AU14023" s="91"/>
      <c r="AV14023" s="91"/>
      <c r="AW14023" s="91"/>
      <c r="AX14023" s="91"/>
      <c r="AY14023" s="91"/>
      <c r="AZ14023" s="91"/>
      <c r="BA14023" s="91"/>
      <c r="BB14023" s="91"/>
      <c r="BC14023" s="91"/>
      <c r="BD14023" s="184"/>
    </row>
    <row r="14024" spans="1:56" s="163" customFormat="1" x14ac:dyDescent="0.25">
      <c r="A14024" s="476">
        <v>43396</v>
      </c>
      <c r="B14024" s="5">
        <v>11652</v>
      </c>
      <c r="C14024" s="184"/>
      <c r="D14024" s="184"/>
      <c r="E14024" s="223">
        <v>29</v>
      </c>
      <c r="F14024" s="222" t="s">
        <v>42</v>
      </c>
      <c r="G14024" s="222">
        <v>2018</v>
      </c>
      <c r="H14024" s="224">
        <v>0.5625</v>
      </c>
      <c r="I14024" s="184"/>
      <c r="J14024" s="184"/>
      <c r="K14024" s="184"/>
      <c r="L14024" s="6"/>
      <c r="M14024" s="184"/>
      <c r="N14024" s="222"/>
      <c r="O14024" s="222"/>
      <c r="P14024" s="468">
        <v>3</v>
      </c>
      <c r="Q14024" s="468"/>
      <c r="R14024" s="468">
        <v>1</v>
      </c>
      <c r="S14024" s="184" t="s">
        <v>3</v>
      </c>
      <c r="T14024" s="184" t="s">
        <v>44</v>
      </c>
      <c r="U14024" s="184" t="s">
        <v>1562</v>
      </c>
      <c r="V14024" s="184" t="s">
        <v>2028</v>
      </c>
      <c r="W14024" s="184" t="s">
        <v>2681</v>
      </c>
      <c r="X14024" s="184" t="s">
        <v>2682</v>
      </c>
      <c r="Y14024" s="184"/>
      <c r="Z14024" s="184"/>
      <c r="AA14024" s="225">
        <v>42.07833333</v>
      </c>
      <c r="AB14024" s="225">
        <v>-121.37138889000001</v>
      </c>
      <c r="AC14024" s="184"/>
      <c r="AD14024" s="184"/>
      <c r="AE14024" s="20" t="s">
        <v>2683</v>
      </c>
      <c r="AF14024" s="184"/>
      <c r="AG14024" s="184" t="s">
        <v>2677</v>
      </c>
      <c r="AH14024" s="184" t="s">
        <v>2677</v>
      </c>
      <c r="AI14024" s="184"/>
      <c r="AJ14024" s="184"/>
      <c r="AK14024" s="184"/>
      <c r="AL14024" s="184"/>
      <c r="AM14024" s="184"/>
      <c r="AN14024" s="184"/>
      <c r="AO14024" s="184"/>
      <c r="AP14024" s="184"/>
      <c r="AQ14024" s="184"/>
      <c r="AR14024" s="184"/>
      <c r="AS14024" s="184"/>
      <c r="AT14024" s="184"/>
      <c r="AU14024" s="184"/>
      <c r="AV14024" s="184"/>
      <c r="AW14024" s="184"/>
      <c r="AX14024" s="184"/>
      <c r="AY14024" s="184"/>
      <c r="AZ14024" s="184"/>
      <c r="BA14024" s="184"/>
      <c r="BB14024" s="184"/>
      <c r="BC14024" s="184"/>
      <c r="BD14024" s="91"/>
    </row>
    <row r="14025" spans="1:56" s="163" customFormat="1" x14ac:dyDescent="0.25">
      <c r="A14025" s="476">
        <v>43396</v>
      </c>
      <c r="B14025" s="5">
        <v>11653</v>
      </c>
      <c r="C14025" s="184"/>
      <c r="D14025" s="184"/>
      <c r="E14025" s="223">
        <v>29</v>
      </c>
      <c r="F14025" s="222" t="s">
        <v>42</v>
      </c>
      <c r="G14025" s="222">
        <v>2018</v>
      </c>
      <c r="H14025" s="224">
        <v>0.5625</v>
      </c>
      <c r="I14025" s="184"/>
      <c r="J14025" s="184"/>
      <c r="K14025" s="184"/>
      <c r="L14025" s="6"/>
      <c r="M14025" s="184"/>
      <c r="N14025" s="222"/>
      <c r="O14025" s="222"/>
      <c r="P14025" s="468">
        <v>3</v>
      </c>
      <c r="Q14025" s="468"/>
      <c r="R14025" s="468">
        <v>2</v>
      </c>
      <c r="S14025" s="184" t="s">
        <v>3</v>
      </c>
      <c r="T14025" s="184" t="s">
        <v>44</v>
      </c>
      <c r="U14025" s="184" t="s">
        <v>1562</v>
      </c>
      <c r="V14025" s="184" t="s">
        <v>2028</v>
      </c>
      <c r="W14025" s="184" t="s">
        <v>2681</v>
      </c>
      <c r="X14025" s="184" t="s">
        <v>2682</v>
      </c>
      <c r="Y14025" s="184"/>
      <c r="Z14025" s="184"/>
      <c r="AA14025" s="225">
        <v>42.07833333</v>
      </c>
      <c r="AB14025" s="225">
        <v>-121.37138889000001</v>
      </c>
      <c r="AC14025" s="184"/>
      <c r="AD14025" s="184"/>
      <c r="AE14025" s="20" t="s">
        <v>2683</v>
      </c>
      <c r="AF14025" s="184"/>
      <c r="AG14025" s="184" t="s">
        <v>2677</v>
      </c>
      <c r="AH14025" s="184" t="s">
        <v>2677</v>
      </c>
      <c r="AI14025" s="184"/>
      <c r="AJ14025" s="184"/>
      <c r="AK14025" s="184"/>
      <c r="AL14025" s="184"/>
      <c r="AM14025" s="184"/>
      <c r="AN14025" s="184"/>
      <c r="AO14025" s="184"/>
      <c r="AP14025" s="184"/>
      <c r="AQ14025" s="184"/>
      <c r="AR14025" s="184"/>
      <c r="AS14025" s="184"/>
      <c r="AT14025" s="184"/>
      <c r="AU14025" s="184"/>
      <c r="AV14025" s="184"/>
      <c r="AW14025" s="184"/>
      <c r="AX14025" s="184"/>
      <c r="AY14025" s="184"/>
      <c r="AZ14025" s="184"/>
      <c r="BA14025" s="184"/>
      <c r="BB14025" s="184"/>
      <c r="BC14025" s="184"/>
      <c r="BD14025" s="184"/>
    </row>
    <row r="14026" spans="1:56" s="163" customFormat="1" x14ac:dyDescent="0.25">
      <c r="A14026" s="476">
        <v>43396</v>
      </c>
      <c r="B14026" s="5">
        <v>11654</v>
      </c>
      <c r="C14026" s="184"/>
      <c r="D14026" s="184"/>
      <c r="E14026" s="223">
        <v>29</v>
      </c>
      <c r="F14026" s="222" t="s">
        <v>42</v>
      </c>
      <c r="G14026" s="222">
        <v>2018</v>
      </c>
      <c r="H14026" s="224">
        <v>0.5625</v>
      </c>
      <c r="I14026" s="184"/>
      <c r="J14026" s="184"/>
      <c r="K14026" s="184"/>
      <c r="L14026" s="6"/>
      <c r="M14026" s="184"/>
      <c r="N14026" s="222"/>
      <c r="O14026" s="222"/>
      <c r="P14026" s="468">
        <v>3</v>
      </c>
      <c r="Q14026" s="468"/>
      <c r="R14026" s="468">
        <v>3</v>
      </c>
      <c r="S14026" s="184" t="s">
        <v>3</v>
      </c>
      <c r="T14026" s="184" t="s">
        <v>44</v>
      </c>
      <c r="U14026" s="184" t="s">
        <v>1562</v>
      </c>
      <c r="V14026" s="184" t="s">
        <v>2028</v>
      </c>
      <c r="W14026" s="184" t="s">
        <v>2681</v>
      </c>
      <c r="X14026" s="184" t="s">
        <v>2682</v>
      </c>
      <c r="Y14026" s="184"/>
      <c r="Z14026" s="184"/>
      <c r="AA14026" s="225">
        <v>42.07833333</v>
      </c>
      <c r="AB14026" s="225">
        <v>-121.37138889000001</v>
      </c>
      <c r="AC14026" s="184"/>
      <c r="AD14026" s="184"/>
      <c r="AE14026" s="20" t="s">
        <v>2683</v>
      </c>
      <c r="AF14026" s="184"/>
      <c r="AG14026" s="184" t="s">
        <v>2677</v>
      </c>
      <c r="AH14026" s="184" t="s">
        <v>2677</v>
      </c>
      <c r="AI14026" s="184"/>
      <c r="AJ14026" s="184"/>
      <c r="AK14026" s="184"/>
      <c r="AL14026" s="184"/>
      <c r="AM14026" s="184"/>
      <c r="AN14026" s="184"/>
      <c r="AO14026" s="184"/>
      <c r="AP14026" s="184"/>
      <c r="AQ14026" s="184"/>
      <c r="AR14026" s="184"/>
      <c r="AS14026" s="184"/>
      <c r="AT14026" s="184"/>
      <c r="AU14026" s="184"/>
      <c r="AV14026" s="184"/>
      <c r="AW14026" s="184"/>
      <c r="AX14026" s="184"/>
      <c r="AY14026" s="184"/>
      <c r="AZ14026" s="184"/>
      <c r="BA14026" s="184"/>
      <c r="BB14026" s="184"/>
      <c r="BC14026" s="184"/>
      <c r="BD14026" s="91"/>
    </row>
    <row r="14027" spans="1:56" s="163" customFormat="1" x14ac:dyDescent="0.25">
      <c r="A14027" s="476">
        <v>43396</v>
      </c>
      <c r="B14027" s="5">
        <v>11655</v>
      </c>
      <c r="C14027" s="184"/>
      <c r="D14027" s="184"/>
      <c r="E14027" s="223">
        <v>29</v>
      </c>
      <c r="F14027" s="222" t="s">
        <v>42</v>
      </c>
      <c r="G14027" s="222">
        <v>2018</v>
      </c>
      <c r="H14027" s="224">
        <v>0.5625</v>
      </c>
      <c r="I14027" s="184"/>
      <c r="J14027" s="184"/>
      <c r="K14027" s="184"/>
      <c r="L14027" s="6"/>
      <c r="M14027" s="184"/>
      <c r="N14027" s="222"/>
      <c r="O14027" s="222"/>
      <c r="P14027" s="468">
        <v>3</v>
      </c>
      <c r="Q14027" s="468"/>
      <c r="R14027" s="468">
        <v>4</v>
      </c>
      <c r="S14027" s="184" t="s">
        <v>3</v>
      </c>
      <c r="T14027" s="184" t="s">
        <v>44</v>
      </c>
      <c r="U14027" s="184" t="s">
        <v>1562</v>
      </c>
      <c r="V14027" s="184" t="s">
        <v>2028</v>
      </c>
      <c r="W14027" s="184" t="s">
        <v>2681</v>
      </c>
      <c r="X14027" s="184" t="s">
        <v>2682</v>
      </c>
      <c r="Y14027" s="184"/>
      <c r="Z14027" s="184"/>
      <c r="AA14027" s="225">
        <v>42.07833333</v>
      </c>
      <c r="AB14027" s="225">
        <v>-121.37138889000001</v>
      </c>
      <c r="AC14027" s="184"/>
      <c r="AD14027" s="184"/>
      <c r="AE14027" s="20" t="s">
        <v>2683</v>
      </c>
      <c r="AF14027" s="184"/>
      <c r="AG14027" s="184" t="s">
        <v>2677</v>
      </c>
      <c r="AH14027" s="184" t="s">
        <v>2677</v>
      </c>
      <c r="AI14027" s="184"/>
      <c r="AJ14027" s="184"/>
      <c r="AK14027" s="184"/>
      <c r="AL14027" s="184"/>
      <c r="AM14027" s="184"/>
      <c r="AN14027" s="184"/>
      <c r="AO14027" s="184"/>
      <c r="AP14027" s="184"/>
      <c r="AQ14027" s="184"/>
      <c r="AR14027" s="184"/>
      <c r="AS14027" s="184"/>
      <c r="AT14027" s="184"/>
      <c r="AU14027" s="184"/>
      <c r="AV14027" s="184"/>
      <c r="AW14027" s="184"/>
      <c r="AX14027" s="184"/>
      <c r="AY14027" s="184"/>
      <c r="AZ14027" s="184"/>
      <c r="BA14027" s="184"/>
      <c r="BB14027" s="184"/>
      <c r="BC14027" s="184"/>
      <c r="BD14027" s="184"/>
    </row>
    <row r="14028" spans="1:56" s="163" customFormat="1" x14ac:dyDescent="0.25">
      <c r="A14028" s="476">
        <v>43396</v>
      </c>
      <c r="B14028" s="5">
        <v>11656</v>
      </c>
      <c r="C14028" s="184"/>
      <c r="D14028" s="184"/>
      <c r="E14028" s="223">
        <v>29</v>
      </c>
      <c r="F14028" s="222" t="s">
        <v>42</v>
      </c>
      <c r="G14028" s="222">
        <v>2018</v>
      </c>
      <c r="H14028" s="224">
        <v>0.5625</v>
      </c>
      <c r="I14028" s="184"/>
      <c r="J14028" s="184"/>
      <c r="K14028" s="184"/>
      <c r="L14028" s="6"/>
      <c r="M14028" s="184"/>
      <c r="N14028" s="222"/>
      <c r="O14028" s="222"/>
      <c r="P14028" s="468">
        <v>3</v>
      </c>
      <c r="Q14028" s="468"/>
      <c r="R14028" s="468">
        <v>5</v>
      </c>
      <c r="S14028" s="184" t="s">
        <v>3</v>
      </c>
      <c r="T14028" s="184" t="s">
        <v>44</v>
      </c>
      <c r="U14028" s="184" t="s">
        <v>1562</v>
      </c>
      <c r="V14028" s="184" t="s">
        <v>2028</v>
      </c>
      <c r="W14028" s="184" t="s">
        <v>2681</v>
      </c>
      <c r="X14028" s="184" t="s">
        <v>2682</v>
      </c>
      <c r="Y14028" s="184"/>
      <c r="Z14028" s="184"/>
      <c r="AA14028" s="225">
        <v>42.07833333</v>
      </c>
      <c r="AB14028" s="225">
        <v>-121.37138889000001</v>
      </c>
      <c r="AC14028" s="184"/>
      <c r="AD14028" s="184"/>
      <c r="AE14028" s="20" t="s">
        <v>2683</v>
      </c>
      <c r="AF14028" s="184"/>
      <c r="AG14028" s="184" t="s">
        <v>2677</v>
      </c>
      <c r="AH14028" s="184" t="s">
        <v>2677</v>
      </c>
      <c r="AI14028" s="184"/>
      <c r="AJ14028" s="184"/>
      <c r="AK14028" s="184"/>
      <c r="AL14028" s="184"/>
      <c r="AM14028" s="184"/>
      <c r="AN14028" s="184"/>
      <c r="AO14028" s="184"/>
      <c r="AP14028" s="184"/>
      <c r="AQ14028" s="184"/>
      <c r="AR14028" s="184"/>
      <c r="AS14028" s="184"/>
      <c r="AT14028" s="184"/>
      <c r="AU14028" s="184"/>
      <c r="AV14028" s="184"/>
      <c r="AW14028" s="184"/>
      <c r="AX14028" s="184"/>
      <c r="AY14028" s="184"/>
      <c r="AZ14028" s="184"/>
      <c r="BA14028" s="184"/>
      <c r="BB14028" s="184"/>
      <c r="BC14028" s="184"/>
      <c r="BD14028" s="91"/>
    </row>
    <row r="14029" spans="1:56" s="163" customFormat="1" x14ac:dyDescent="0.25">
      <c r="A14029" s="476">
        <v>43396</v>
      </c>
      <c r="B14029" s="5">
        <v>11657</v>
      </c>
      <c r="C14029" s="184"/>
      <c r="D14029" s="184"/>
      <c r="E14029" s="223">
        <v>29</v>
      </c>
      <c r="F14029" s="222" t="s">
        <v>42</v>
      </c>
      <c r="G14029" s="222">
        <v>2018</v>
      </c>
      <c r="H14029" s="224">
        <v>0.5625</v>
      </c>
      <c r="I14029" s="184"/>
      <c r="J14029" s="184"/>
      <c r="K14029" s="184"/>
      <c r="L14029" s="6"/>
      <c r="M14029" s="184"/>
      <c r="N14029" s="222"/>
      <c r="O14029" s="222"/>
      <c r="P14029" s="468">
        <v>3</v>
      </c>
      <c r="Q14029" s="468"/>
      <c r="R14029" s="468">
        <v>6</v>
      </c>
      <c r="S14029" s="184" t="s">
        <v>3</v>
      </c>
      <c r="T14029" s="184" t="s">
        <v>44</v>
      </c>
      <c r="U14029" s="184" t="s">
        <v>1562</v>
      </c>
      <c r="V14029" s="184" t="s">
        <v>2028</v>
      </c>
      <c r="W14029" s="184" t="s">
        <v>2681</v>
      </c>
      <c r="X14029" s="184" t="s">
        <v>2682</v>
      </c>
      <c r="Y14029" s="184"/>
      <c r="Z14029" s="184"/>
      <c r="AA14029" s="225">
        <v>42.07833333</v>
      </c>
      <c r="AB14029" s="225">
        <v>-121.37138889000001</v>
      </c>
      <c r="AC14029" s="184"/>
      <c r="AD14029" s="184"/>
      <c r="AE14029" s="20" t="s">
        <v>2683</v>
      </c>
      <c r="AF14029" s="184"/>
      <c r="AG14029" s="184" t="s">
        <v>2677</v>
      </c>
      <c r="AH14029" s="184" t="s">
        <v>2677</v>
      </c>
      <c r="AI14029" s="184"/>
      <c r="AJ14029" s="184"/>
      <c r="AK14029" s="184"/>
      <c r="AL14029" s="184"/>
      <c r="AM14029" s="184"/>
      <c r="AN14029" s="184"/>
      <c r="AO14029" s="184"/>
      <c r="AP14029" s="184"/>
      <c r="AQ14029" s="184"/>
      <c r="AR14029" s="184"/>
      <c r="AS14029" s="184"/>
      <c r="AT14029" s="184"/>
      <c r="AU14029" s="184"/>
      <c r="AV14029" s="184"/>
      <c r="AW14029" s="184"/>
      <c r="AX14029" s="184"/>
      <c r="AY14029" s="184"/>
      <c r="AZ14029" s="184"/>
      <c r="BA14029" s="184"/>
      <c r="BB14029" s="184"/>
      <c r="BC14029" s="184"/>
      <c r="BD14029" s="184"/>
    </row>
    <row r="14030" spans="1:56" s="163" customFormat="1" x14ac:dyDescent="0.25">
      <c r="A14030" s="476">
        <v>43396</v>
      </c>
      <c r="B14030" s="5">
        <v>11658</v>
      </c>
      <c r="C14030" s="184"/>
      <c r="D14030" s="184"/>
      <c r="E14030" s="223">
        <v>29</v>
      </c>
      <c r="F14030" s="222" t="s">
        <v>42</v>
      </c>
      <c r="G14030" s="222">
        <v>2018</v>
      </c>
      <c r="H14030" s="224">
        <v>0.5625</v>
      </c>
      <c r="I14030" s="184"/>
      <c r="J14030" s="184"/>
      <c r="K14030" s="184"/>
      <c r="L14030" s="6"/>
      <c r="M14030" s="184"/>
      <c r="N14030" s="222"/>
      <c r="O14030" s="222"/>
      <c r="P14030" s="468">
        <v>3</v>
      </c>
      <c r="Q14030" s="468"/>
      <c r="R14030" s="468">
        <v>7</v>
      </c>
      <c r="S14030" s="184" t="s">
        <v>3</v>
      </c>
      <c r="T14030" s="184" t="s">
        <v>44</v>
      </c>
      <c r="U14030" s="184" t="s">
        <v>1562</v>
      </c>
      <c r="V14030" s="184" t="s">
        <v>2028</v>
      </c>
      <c r="W14030" s="184" t="s">
        <v>2681</v>
      </c>
      <c r="X14030" s="184" t="s">
        <v>2682</v>
      </c>
      <c r="Y14030" s="184"/>
      <c r="Z14030" s="184"/>
      <c r="AA14030" s="225">
        <v>42.07833333</v>
      </c>
      <c r="AB14030" s="225">
        <v>-121.37138889000001</v>
      </c>
      <c r="AC14030" s="184"/>
      <c r="AD14030" s="184"/>
      <c r="AE14030" s="20" t="s">
        <v>2683</v>
      </c>
      <c r="AF14030" s="184"/>
      <c r="AG14030" s="184" t="s">
        <v>2677</v>
      </c>
      <c r="AH14030" s="184" t="s">
        <v>2677</v>
      </c>
      <c r="AI14030" s="184"/>
      <c r="AJ14030" s="184"/>
      <c r="AK14030" s="184"/>
      <c r="AL14030" s="184"/>
      <c r="AM14030" s="184"/>
      <c r="AN14030" s="184"/>
      <c r="AO14030" s="184"/>
      <c r="AP14030" s="184"/>
      <c r="AQ14030" s="184"/>
      <c r="AR14030" s="184"/>
      <c r="AS14030" s="184"/>
      <c r="AT14030" s="184"/>
      <c r="AU14030" s="184"/>
      <c r="AV14030" s="184"/>
      <c r="AW14030" s="184"/>
      <c r="AX14030" s="184"/>
      <c r="AY14030" s="184"/>
      <c r="AZ14030" s="184"/>
      <c r="BA14030" s="184"/>
      <c r="BB14030" s="184"/>
      <c r="BC14030" s="184"/>
      <c r="BD14030" s="91"/>
    </row>
    <row r="14031" spans="1:56" s="163" customFormat="1" x14ac:dyDescent="0.25">
      <c r="A14031" s="476">
        <v>43396</v>
      </c>
      <c r="B14031" s="5">
        <v>11659</v>
      </c>
      <c r="C14031" s="184"/>
      <c r="D14031" s="184"/>
      <c r="E14031" s="223">
        <v>29</v>
      </c>
      <c r="F14031" s="222" t="s">
        <v>42</v>
      </c>
      <c r="G14031" s="222">
        <v>2018</v>
      </c>
      <c r="H14031" s="224">
        <v>0.5625</v>
      </c>
      <c r="I14031" s="184"/>
      <c r="J14031" s="184"/>
      <c r="K14031" s="184"/>
      <c r="L14031" s="6"/>
      <c r="M14031" s="184"/>
      <c r="N14031" s="222"/>
      <c r="O14031" s="222"/>
      <c r="P14031" s="468">
        <v>3</v>
      </c>
      <c r="Q14031" s="468"/>
      <c r="R14031" s="468">
        <v>8</v>
      </c>
      <c r="S14031" s="184" t="s">
        <v>3</v>
      </c>
      <c r="T14031" s="184" t="s">
        <v>44</v>
      </c>
      <c r="U14031" s="184" t="s">
        <v>1562</v>
      </c>
      <c r="V14031" s="184" t="s">
        <v>2028</v>
      </c>
      <c r="W14031" s="184" t="s">
        <v>2681</v>
      </c>
      <c r="X14031" s="184" t="s">
        <v>2682</v>
      </c>
      <c r="Y14031" s="184"/>
      <c r="Z14031" s="184"/>
      <c r="AA14031" s="225">
        <v>42.07833333</v>
      </c>
      <c r="AB14031" s="225">
        <v>-121.37138889000001</v>
      </c>
      <c r="AC14031" s="184"/>
      <c r="AD14031" s="184"/>
      <c r="AE14031" s="20" t="s">
        <v>2683</v>
      </c>
      <c r="AF14031" s="184"/>
      <c r="AG14031" s="184" t="s">
        <v>2677</v>
      </c>
      <c r="AH14031" s="184" t="s">
        <v>2677</v>
      </c>
      <c r="AI14031" s="184"/>
      <c r="AJ14031" s="184"/>
      <c r="AK14031" s="184"/>
      <c r="AL14031" s="184"/>
      <c r="AM14031" s="184"/>
      <c r="AN14031" s="184"/>
      <c r="AO14031" s="184"/>
      <c r="AP14031" s="184"/>
      <c r="AQ14031" s="184"/>
      <c r="AR14031" s="184"/>
      <c r="AS14031" s="184"/>
      <c r="AT14031" s="184"/>
      <c r="AU14031" s="184"/>
      <c r="AV14031" s="184"/>
      <c r="AW14031" s="184"/>
      <c r="AX14031" s="184"/>
      <c r="AY14031" s="184"/>
      <c r="AZ14031" s="184"/>
      <c r="BA14031" s="184"/>
      <c r="BB14031" s="184"/>
      <c r="BC14031" s="184"/>
      <c r="BD14031" s="184"/>
    </row>
    <row r="14032" spans="1:56" s="163" customFormat="1" x14ac:dyDescent="0.25">
      <c r="A14032" s="476">
        <v>43396</v>
      </c>
      <c r="B14032" s="5">
        <v>11660</v>
      </c>
      <c r="C14032" s="184"/>
      <c r="D14032" s="184"/>
      <c r="E14032" s="223">
        <v>29</v>
      </c>
      <c r="F14032" s="222" t="s">
        <v>42</v>
      </c>
      <c r="G14032" s="222">
        <v>2018</v>
      </c>
      <c r="H14032" s="224">
        <v>0.5625</v>
      </c>
      <c r="I14032" s="184"/>
      <c r="J14032" s="184"/>
      <c r="K14032" s="184"/>
      <c r="L14032" s="6"/>
      <c r="M14032" s="184"/>
      <c r="N14032" s="222"/>
      <c r="O14032" s="222"/>
      <c r="P14032" s="468">
        <v>3</v>
      </c>
      <c r="Q14032" s="468"/>
      <c r="R14032" s="468">
        <v>9</v>
      </c>
      <c r="S14032" s="184" t="s">
        <v>3</v>
      </c>
      <c r="T14032" s="184" t="s">
        <v>44</v>
      </c>
      <c r="U14032" s="184" t="s">
        <v>1562</v>
      </c>
      <c r="V14032" s="184" t="s">
        <v>2028</v>
      </c>
      <c r="W14032" s="184" t="s">
        <v>2681</v>
      </c>
      <c r="X14032" s="184" t="s">
        <v>2682</v>
      </c>
      <c r="Y14032" s="184"/>
      <c r="Z14032" s="184"/>
      <c r="AA14032" s="225">
        <v>42.07833333</v>
      </c>
      <c r="AB14032" s="225">
        <v>-121.37138889000001</v>
      </c>
      <c r="AC14032" s="184"/>
      <c r="AD14032" s="184"/>
      <c r="AE14032" s="20" t="s">
        <v>2683</v>
      </c>
      <c r="AF14032" s="184"/>
      <c r="AG14032" s="184" t="s">
        <v>2677</v>
      </c>
      <c r="AH14032" s="184" t="s">
        <v>2677</v>
      </c>
      <c r="AI14032" s="184"/>
      <c r="AJ14032" s="184"/>
      <c r="AK14032" s="184"/>
      <c r="AL14032" s="184"/>
      <c r="AM14032" s="184"/>
      <c r="AN14032" s="184"/>
      <c r="AO14032" s="184"/>
      <c r="AP14032" s="184"/>
      <c r="AQ14032" s="184"/>
      <c r="AR14032" s="184"/>
      <c r="AS14032" s="184"/>
      <c r="AT14032" s="184"/>
      <c r="AU14032" s="184"/>
      <c r="AV14032" s="184"/>
      <c r="AW14032" s="184"/>
      <c r="AX14032" s="184"/>
      <c r="AY14032" s="184"/>
      <c r="AZ14032" s="184"/>
      <c r="BA14032" s="184"/>
      <c r="BB14032" s="184"/>
      <c r="BC14032" s="184"/>
      <c r="BD14032" s="91"/>
    </row>
    <row r="14033" spans="1:56" s="163" customFormat="1" x14ac:dyDescent="0.25">
      <c r="A14033" s="476">
        <v>43396</v>
      </c>
      <c r="B14033" s="5">
        <v>11661</v>
      </c>
      <c r="C14033" s="184"/>
      <c r="D14033" s="184"/>
      <c r="E14033" s="223">
        <v>29</v>
      </c>
      <c r="F14033" s="222" t="s">
        <v>42</v>
      </c>
      <c r="G14033" s="222">
        <v>2018</v>
      </c>
      <c r="H14033" s="224">
        <v>0.5625</v>
      </c>
      <c r="I14033" s="184"/>
      <c r="J14033" s="184"/>
      <c r="K14033" s="184"/>
      <c r="L14033" s="6"/>
      <c r="M14033" s="184"/>
      <c r="N14033" s="222"/>
      <c r="O14033" s="222"/>
      <c r="P14033" s="468">
        <v>3</v>
      </c>
      <c r="Q14033" s="468"/>
      <c r="R14033" s="468">
        <v>10</v>
      </c>
      <c r="S14033" s="184" t="s">
        <v>3</v>
      </c>
      <c r="T14033" s="184" t="s">
        <v>44</v>
      </c>
      <c r="U14033" s="184" t="s">
        <v>1562</v>
      </c>
      <c r="V14033" s="184" t="s">
        <v>2028</v>
      </c>
      <c r="W14033" s="184" t="s">
        <v>2681</v>
      </c>
      <c r="X14033" s="184" t="s">
        <v>2682</v>
      </c>
      <c r="Y14033" s="184"/>
      <c r="Z14033" s="184"/>
      <c r="AA14033" s="225">
        <v>42.07833333</v>
      </c>
      <c r="AB14033" s="225">
        <v>-121.37138889000001</v>
      </c>
      <c r="AC14033" s="184"/>
      <c r="AD14033" s="184"/>
      <c r="AE14033" s="20" t="s">
        <v>2683</v>
      </c>
      <c r="AF14033" s="184"/>
      <c r="AG14033" s="184" t="s">
        <v>2677</v>
      </c>
      <c r="AH14033" s="184" t="s">
        <v>2677</v>
      </c>
      <c r="AI14033" s="184"/>
      <c r="AJ14033" s="184"/>
      <c r="AK14033" s="184"/>
      <c r="AL14033" s="184"/>
      <c r="AM14033" s="184"/>
      <c r="AN14033" s="184"/>
      <c r="AO14033" s="184"/>
      <c r="AP14033" s="184"/>
      <c r="AQ14033" s="184"/>
      <c r="AR14033" s="184"/>
      <c r="AS14033" s="184"/>
      <c r="AT14033" s="184"/>
      <c r="AU14033" s="184"/>
      <c r="AV14033" s="184"/>
      <c r="AW14033" s="184"/>
      <c r="AX14033" s="184"/>
      <c r="AY14033" s="184"/>
      <c r="AZ14033" s="184"/>
      <c r="BA14033" s="184"/>
      <c r="BB14033" s="184"/>
      <c r="BC14033" s="184"/>
      <c r="BD14033" s="184"/>
    </row>
    <row r="14034" spans="1:56" s="163" customFormat="1" x14ac:dyDescent="0.25">
      <c r="A14034" s="476">
        <v>43396</v>
      </c>
      <c r="B14034" s="5">
        <v>11662</v>
      </c>
      <c r="C14034" s="184"/>
      <c r="D14034" s="184"/>
      <c r="E14034" s="223">
        <v>29</v>
      </c>
      <c r="F14034" s="222" t="s">
        <v>42</v>
      </c>
      <c r="G14034" s="222">
        <v>2018</v>
      </c>
      <c r="H14034" s="224">
        <v>0.5625</v>
      </c>
      <c r="I14034" s="184"/>
      <c r="J14034" s="184"/>
      <c r="K14034" s="184"/>
      <c r="L14034" s="6"/>
      <c r="M14034" s="184"/>
      <c r="N14034" s="222"/>
      <c r="O14034" s="222"/>
      <c r="P14034" s="468">
        <v>3</v>
      </c>
      <c r="Q14034" s="468"/>
      <c r="R14034" s="468">
        <v>11</v>
      </c>
      <c r="S14034" s="184" t="s">
        <v>3</v>
      </c>
      <c r="T14034" s="184" t="s">
        <v>44</v>
      </c>
      <c r="U14034" s="184" t="s">
        <v>1562</v>
      </c>
      <c r="V14034" s="184" t="s">
        <v>2028</v>
      </c>
      <c r="W14034" s="184" t="s">
        <v>2681</v>
      </c>
      <c r="X14034" s="184" t="s">
        <v>2682</v>
      </c>
      <c r="Y14034" s="184"/>
      <c r="Z14034" s="184"/>
      <c r="AA14034" s="225">
        <v>42.07833333</v>
      </c>
      <c r="AB14034" s="225">
        <v>-121.37138889000001</v>
      </c>
      <c r="AC14034" s="184"/>
      <c r="AD14034" s="184"/>
      <c r="AE14034" s="20" t="s">
        <v>2683</v>
      </c>
      <c r="AF14034" s="184"/>
      <c r="AG14034" s="184" t="s">
        <v>2677</v>
      </c>
      <c r="AH14034" s="184" t="s">
        <v>2677</v>
      </c>
      <c r="AI14034" s="184"/>
      <c r="AJ14034" s="184"/>
      <c r="AK14034" s="184"/>
      <c r="AL14034" s="184"/>
      <c r="AM14034" s="184"/>
      <c r="AN14034" s="184"/>
      <c r="AO14034" s="184"/>
      <c r="AP14034" s="184"/>
      <c r="AQ14034" s="184"/>
      <c r="AR14034" s="184"/>
      <c r="AS14034" s="184"/>
      <c r="AT14034" s="184"/>
      <c r="AU14034" s="184"/>
      <c r="AV14034" s="184"/>
      <c r="AW14034" s="184"/>
      <c r="AX14034" s="184"/>
      <c r="AY14034" s="184"/>
      <c r="AZ14034" s="184"/>
      <c r="BA14034" s="184"/>
      <c r="BB14034" s="184"/>
      <c r="BC14034" s="184"/>
      <c r="BD14034" s="91"/>
    </row>
    <row r="14035" spans="1:56" s="163" customFormat="1" x14ac:dyDescent="0.25">
      <c r="A14035" s="476">
        <v>43396</v>
      </c>
      <c r="B14035" s="5">
        <v>11663</v>
      </c>
      <c r="C14035" s="184"/>
      <c r="D14035" s="184"/>
      <c r="E14035" s="223">
        <v>29</v>
      </c>
      <c r="F14035" s="222" t="s">
        <v>42</v>
      </c>
      <c r="G14035" s="222">
        <v>2018</v>
      </c>
      <c r="H14035" s="224">
        <v>0.5625</v>
      </c>
      <c r="I14035" s="184"/>
      <c r="J14035" s="184"/>
      <c r="K14035" s="184"/>
      <c r="L14035" s="6"/>
      <c r="M14035" s="184"/>
      <c r="N14035" s="222"/>
      <c r="O14035" s="222"/>
      <c r="P14035" s="468">
        <v>3</v>
      </c>
      <c r="Q14035" s="468"/>
      <c r="R14035" s="468">
        <v>12</v>
      </c>
      <c r="S14035" s="184" t="s">
        <v>3</v>
      </c>
      <c r="T14035" s="184" t="s">
        <v>44</v>
      </c>
      <c r="U14035" s="184" t="s">
        <v>1562</v>
      </c>
      <c r="V14035" s="184" t="s">
        <v>2028</v>
      </c>
      <c r="W14035" s="184" t="s">
        <v>2681</v>
      </c>
      <c r="X14035" s="184" t="s">
        <v>2682</v>
      </c>
      <c r="Y14035" s="184"/>
      <c r="Z14035" s="184"/>
      <c r="AA14035" s="225">
        <v>42.07833333</v>
      </c>
      <c r="AB14035" s="225">
        <v>-121.37138889000001</v>
      </c>
      <c r="AC14035" s="184"/>
      <c r="AD14035" s="184"/>
      <c r="AE14035" s="20" t="s">
        <v>2683</v>
      </c>
      <c r="AF14035" s="184"/>
      <c r="AG14035" s="184" t="s">
        <v>2677</v>
      </c>
      <c r="AH14035" s="184" t="s">
        <v>2677</v>
      </c>
      <c r="AI14035" s="184"/>
      <c r="AJ14035" s="184"/>
      <c r="AK14035" s="184"/>
      <c r="AL14035" s="184"/>
      <c r="AM14035" s="184"/>
      <c r="AN14035" s="184"/>
      <c r="AO14035" s="184"/>
      <c r="AP14035" s="184"/>
      <c r="AQ14035" s="184"/>
      <c r="AR14035" s="184"/>
      <c r="AS14035" s="184"/>
      <c r="AT14035" s="184"/>
      <c r="AU14035" s="184"/>
      <c r="AV14035" s="184"/>
      <c r="AW14035" s="184"/>
      <c r="AX14035" s="184"/>
      <c r="AY14035" s="184"/>
      <c r="AZ14035" s="184"/>
      <c r="BA14035" s="184"/>
      <c r="BB14035" s="184"/>
      <c r="BC14035" s="184"/>
      <c r="BD14035" s="184"/>
    </row>
    <row r="14036" spans="1:56" s="163" customFormat="1" x14ac:dyDescent="0.25">
      <c r="A14036" s="476">
        <v>43396</v>
      </c>
      <c r="B14036" s="5">
        <v>11664</v>
      </c>
      <c r="C14036" s="184"/>
      <c r="D14036" s="184"/>
      <c r="E14036" s="223">
        <v>29</v>
      </c>
      <c r="F14036" s="222" t="s">
        <v>42</v>
      </c>
      <c r="G14036" s="222">
        <v>2018</v>
      </c>
      <c r="H14036" s="224">
        <v>0.5625</v>
      </c>
      <c r="I14036" s="184"/>
      <c r="J14036" s="184"/>
      <c r="K14036" s="184"/>
      <c r="L14036" s="6"/>
      <c r="M14036" s="184"/>
      <c r="N14036" s="222"/>
      <c r="O14036" s="222"/>
      <c r="P14036" s="468">
        <v>3</v>
      </c>
      <c r="Q14036" s="468"/>
      <c r="R14036" s="468">
        <v>13</v>
      </c>
      <c r="S14036" s="184" t="s">
        <v>3</v>
      </c>
      <c r="T14036" s="184" t="s">
        <v>44</v>
      </c>
      <c r="U14036" s="184" t="s">
        <v>1562</v>
      </c>
      <c r="V14036" s="184" t="s">
        <v>2028</v>
      </c>
      <c r="W14036" s="184" t="s">
        <v>2681</v>
      </c>
      <c r="X14036" s="184" t="s">
        <v>2682</v>
      </c>
      <c r="Y14036" s="184"/>
      <c r="Z14036" s="184"/>
      <c r="AA14036" s="225">
        <v>42.07833333</v>
      </c>
      <c r="AB14036" s="225">
        <v>-121.37138889000001</v>
      </c>
      <c r="AC14036" s="184"/>
      <c r="AD14036" s="184"/>
      <c r="AE14036" s="20" t="s">
        <v>2683</v>
      </c>
      <c r="AF14036" s="184"/>
      <c r="AG14036" s="184" t="s">
        <v>2677</v>
      </c>
      <c r="AH14036" s="184" t="s">
        <v>2677</v>
      </c>
      <c r="AI14036" s="184"/>
      <c r="AJ14036" s="184"/>
      <c r="AK14036" s="184"/>
      <c r="AL14036" s="184"/>
      <c r="AM14036" s="184"/>
      <c r="AN14036" s="184"/>
      <c r="AO14036" s="184"/>
      <c r="AP14036" s="184"/>
      <c r="AQ14036" s="184"/>
      <c r="AR14036" s="184"/>
      <c r="AS14036" s="184"/>
      <c r="AT14036" s="184"/>
      <c r="AU14036" s="184"/>
      <c r="AV14036" s="184"/>
      <c r="AW14036" s="184"/>
      <c r="AX14036" s="184"/>
      <c r="AY14036" s="184"/>
      <c r="AZ14036" s="184"/>
      <c r="BA14036" s="184"/>
      <c r="BB14036" s="184"/>
      <c r="BC14036" s="184"/>
      <c r="BD14036" s="91"/>
    </row>
    <row r="14037" spans="1:56" s="163" customFormat="1" x14ac:dyDescent="0.25">
      <c r="A14037" s="476">
        <v>43396</v>
      </c>
      <c r="B14037" s="5">
        <v>11665</v>
      </c>
      <c r="C14037" s="184"/>
      <c r="D14037" s="184"/>
      <c r="E14037" s="223">
        <v>29</v>
      </c>
      <c r="F14037" s="222" t="s">
        <v>42</v>
      </c>
      <c r="G14037" s="222">
        <v>2018</v>
      </c>
      <c r="H14037" s="224">
        <v>0.5625</v>
      </c>
      <c r="I14037" s="184"/>
      <c r="J14037" s="184"/>
      <c r="K14037" s="184"/>
      <c r="L14037" s="6"/>
      <c r="M14037" s="184"/>
      <c r="N14037" s="222"/>
      <c r="O14037" s="222"/>
      <c r="P14037" s="468">
        <v>3</v>
      </c>
      <c r="Q14037" s="468"/>
      <c r="R14037" s="468">
        <v>14</v>
      </c>
      <c r="S14037" s="184" t="s">
        <v>3</v>
      </c>
      <c r="T14037" s="184" t="s">
        <v>44</v>
      </c>
      <c r="U14037" s="184" t="s">
        <v>1562</v>
      </c>
      <c r="V14037" s="184" t="s">
        <v>2028</v>
      </c>
      <c r="W14037" s="184" t="s">
        <v>2681</v>
      </c>
      <c r="X14037" s="184" t="s">
        <v>2682</v>
      </c>
      <c r="Y14037" s="184"/>
      <c r="Z14037" s="184"/>
      <c r="AA14037" s="225">
        <v>42.07833333</v>
      </c>
      <c r="AB14037" s="225">
        <v>-121.37138889000001</v>
      </c>
      <c r="AC14037" s="184"/>
      <c r="AD14037" s="184"/>
      <c r="AE14037" s="20" t="s">
        <v>2683</v>
      </c>
      <c r="AF14037" s="184"/>
      <c r="AG14037" s="184" t="s">
        <v>2677</v>
      </c>
      <c r="AH14037" s="184" t="s">
        <v>2677</v>
      </c>
      <c r="AI14037" s="184"/>
      <c r="AJ14037" s="184"/>
      <c r="AK14037" s="184"/>
      <c r="AL14037" s="184"/>
      <c r="AM14037" s="184"/>
      <c r="AN14037" s="184"/>
      <c r="AO14037" s="184"/>
      <c r="AP14037" s="184"/>
      <c r="AQ14037" s="184"/>
      <c r="AR14037" s="184"/>
      <c r="AS14037" s="184"/>
      <c r="AT14037" s="184"/>
      <c r="AU14037" s="184"/>
      <c r="AV14037" s="184"/>
      <c r="AW14037" s="184"/>
      <c r="AX14037" s="184"/>
      <c r="AY14037" s="184"/>
      <c r="AZ14037" s="184"/>
      <c r="BA14037" s="184"/>
      <c r="BB14037" s="184"/>
      <c r="BC14037" s="184"/>
      <c r="BD14037" s="184"/>
    </row>
    <row r="14038" spans="1:56" s="163" customFormat="1" x14ac:dyDescent="0.25">
      <c r="A14038" s="476">
        <v>43396</v>
      </c>
      <c r="B14038" s="5">
        <v>11666</v>
      </c>
      <c r="C14038" s="91"/>
      <c r="D14038" s="91"/>
      <c r="E14038" s="92">
        <v>7</v>
      </c>
      <c r="F14038" s="90" t="s">
        <v>1144</v>
      </c>
      <c r="G14038" s="90">
        <v>2018</v>
      </c>
      <c r="H14038" s="93">
        <v>0.5</v>
      </c>
      <c r="I14038" s="91"/>
      <c r="J14038" s="91"/>
      <c r="K14038" s="91"/>
      <c r="L14038" s="6"/>
      <c r="M14038" s="91"/>
      <c r="N14038" s="90"/>
      <c r="O14038" s="90"/>
      <c r="P14038" s="420">
        <v>4</v>
      </c>
      <c r="Q14038" s="420"/>
      <c r="R14038" s="420">
        <v>1</v>
      </c>
      <c r="S14038" s="91" t="s">
        <v>3</v>
      </c>
      <c r="T14038" s="91" t="s">
        <v>44</v>
      </c>
      <c r="U14038" s="91" t="s">
        <v>1562</v>
      </c>
      <c r="V14038" s="91" t="s">
        <v>2028</v>
      </c>
      <c r="W14038" s="91" t="s">
        <v>2684</v>
      </c>
      <c r="X14038" s="91" t="s">
        <v>2685</v>
      </c>
      <c r="Y14038" s="91"/>
      <c r="Z14038" s="91"/>
      <c r="AA14038" s="94">
        <v>42.120833330000004</v>
      </c>
      <c r="AB14038" s="94">
        <v>-121.90111111</v>
      </c>
      <c r="AC14038" s="91"/>
      <c r="AD14038" s="91"/>
      <c r="AE14038" s="19" t="s">
        <v>2686</v>
      </c>
      <c r="AF14038" s="91"/>
      <c r="AG14038" s="91" t="s">
        <v>2677</v>
      </c>
      <c r="AH14038" s="91" t="s">
        <v>2677</v>
      </c>
      <c r="AI14038" s="91"/>
      <c r="AJ14038" s="91"/>
      <c r="AK14038" s="91"/>
      <c r="AL14038" s="91"/>
      <c r="AM14038" s="91"/>
      <c r="AN14038" s="91"/>
      <c r="AO14038" s="91"/>
      <c r="AP14038" s="91"/>
      <c r="AQ14038" s="91"/>
      <c r="AR14038" s="91"/>
      <c r="AS14038" s="91"/>
      <c r="AT14038" s="91"/>
      <c r="AU14038" s="91"/>
      <c r="AV14038" s="91"/>
      <c r="AW14038" s="91"/>
      <c r="AX14038" s="91"/>
      <c r="AY14038" s="91"/>
      <c r="AZ14038" s="91"/>
      <c r="BA14038" s="91"/>
      <c r="BB14038" s="91"/>
      <c r="BC14038" s="91"/>
      <c r="BD14038" s="91"/>
    </row>
    <row r="14039" spans="1:56" s="163" customFormat="1" x14ac:dyDescent="0.25">
      <c r="A14039" s="476">
        <v>43396</v>
      </c>
      <c r="B14039" s="5">
        <v>205</v>
      </c>
      <c r="C14039" s="3"/>
      <c r="D14039" s="3"/>
      <c r="E14039" s="62">
        <v>12</v>
      </c>
      <c r="F14039" s="6" t="s">
        <v>52</v>
      </c>
      <c r="G14039" s="6">
        <v>2018</v>
      </c>
      <c r="H14039" s="6"/>
      <c r="I14039" s="3"/>
      <c r="J14039" s="3"/>
      <c r="K14039" s="3"/>
      <c r="L14039" s="6"/>
      <c r="M14039" s="3"/>
      <c r="N14039" s="6" t="s">
        <v>125</v>
      </c>
      <c r="O14039" s="4">
        <f>MIN(SEARCH({0,1,2,3,4,5,6,7,8,9},N14039&amp;"0123456789"))</f>
        <v>4</v>
      </c>
      <c r="P14039" s="409" t="str">
        <f t="shared" ref="P14039:P14070" si="351">RIGHT(N14039, LEN(N14039)-O14039+1)</f>
        <v>1</v>
      </c>
      <c r="Q14039" s="471">
        <v>1</v>
      </c>
      <c r="R14039" s="407">
        <v>1</v>
      </c>
      <c r="S14039" s="3" t="s">
        <v>3</v>
      </c>
      <c r="T14039" s="3" t="s">
        <v>44</v>
      </c>
      <c r="U14039" s="3" t="s">
        <v>126</v>
      </c>
      <c r="V14039" s="227" t="s">
        <v>1921</v>
      </c>
      <c r="W14039" s="3"/>
      <c r="X14039" s="3" t="s">
        <v>3426</v>
      </c>
      <c r="Y14039" s="3"/>
      <c r="Z14039" s="3"/>
      <c r="AA14039" s="18">
        <v>44.731610000000003</v>
      </c>
      <c r="AB14039" s="18">
        <v>-123.15276</v>
      </c>
      <c r="AC14039" s="3" t="s">
        <v>45</v>
      </c>
      <c r="AD14039" s="3"/>
      <c r="AE14039" s="3" t="s">
        <v>63</v>
      </c>
      <c r="AF14039" s="3" t="str">
        <f t="shared" ref="AF14039:AF14055" si="352">CONCATENATE("ex ", AE14039)</f>
        <v>ex Berberis aquifolium</v>
      </c>
      <c r="AG14039" s="3" t="s">
        <v>1672</v>
      </c>
      <c r="AH14039" s="3" t="s">
        <v>1672</v>
      </c>
      <c r="AI14039" s="3"/>
      <c r="AJ14039" s="3"/>
      <c r="AK14039" s="3"/>
      <c r="AL14039" s="3"/>
      <c r="AM14039" s="3"/>
      <c r="AN14039" s="3"/>
      <c r="AO14039" s="3"/>
      <c r="AP14039" s="3"/>
      <c r="AQ14039" s="3"/>
      <c r="AR14039" s="3"/>
      <c r="AS14039" s="3"/>
      <c r="AT14039" s="3" t="s">
        <v>127</v>
      </c>
      <c r="AU14039" s="3"/>
      <c r="AV14039" s="3"/>
      <c r="AW14039" s="3"/>
      <c r="AX14039" s="3"/>
      <c r="AY14039" s="3"/>
      <c r="AZ14039" s="3"/>
      <c r="BA14039" s="3"/>
      <c r="BB14039" s="3"/>
      <c r="BC14039" s="3"/>
      <c r="BD14039" s="3"/>
    </row>
    <row r="14040" spans="1:56" s="163" customFormat="1" x14ac:dyDescent="0.25">
      <c r="A14040" s="476">
        <v>43396</v>
      </c>
      <c r="B14040" s="5">
        <v>206</v>
      </c>
      <c r="C14040" s="3"/>
      <c r="D14040" s="3"/>
      <c r="E14040" s="62">
        <v>12</v>
      </c>
      <c r="F14040" s="6" t="s">
        <v>52</v>
      </c>
      <c r="G14040" s="6">
        <v>2018</v>
      </c>
      <c r="H14040" s="6"/>
      <c r="I14040" s="3"/>
      <c r="J14040" s="3"/>
      <c r="K14040" s="3"/>
      <c r="L14040" s="6"/>
      <c r="M14040" s="3"/>
      <c r="N14040" s="6" t="s">
        <v>125</v>
      </c>
      <c r="O14040" s="4">
        <f>MIN(SEARCH({0,1,2,3,4,5,6,7,8,9},N14040&amp;"0123456789"))</f>
        <v>4</v>
      </c>
      <c r="P14040" s="409" t="str">
        <f t="shared" si="351"/>
        <v>1</v>
      </c>
      <c r="Q14040" s="471">
        <v>1</v>
      </c>
      <c r="R14040" s="407">
        <v>2</v>
      </c>
      <c r="S14040" s="3" t="s">
        <v>3</v>
      </c>
      <c r="T14040" s="3" t="s">
        <v>44</v>
      </c>
      <c r="U14040" s="3" t="s">
        <v>126</v>
      </c>
      <c r="V14040" s="227" t="s">
        <v>1921</v>
      </c>
      <c r="W14040" s="3"/>
      <c r="X14040" s="3" t="s">
        <v>3426</v>
      </c>
      <c r="Y14040" s="3"/>
      <c r="Z14040" s="3"/>
      <c r="AA14040" s="18">
        <v>44.731610000000003</v>
      </c>
      <c r="AB14040" s="18">
        <v>-123.15276</v>
      </c>
      <c r="AC14040" s="3" t="s">
        <v>45</v>
      </c>
      <c r="AD14040" s="3"/>
      <c r="AE14040" s="3" t="s">
        <v>63</v>
      </c>
      <c r="AF14040" s="3" t="str">
        <f t="shared" si="352"/>
        <v>ex Berberis aquifolium</v>
      </c>
      <c r="AG14040" s="3" t="s">
        <v>1672</v>
      </c>
      <c r="AH14040" s="3" t="s">
        <v>1672</v>
      </c>
      <c r="AI14040" s="3"/>
      <c r="AJ14040" s="3"/>
      <c r="AK14040" s="3"/>
      <c r="AL14040" s="3"/>
      <c r="AM14040" s="3"/>
      <c r="AN14040" s="3"/>
      <c r="AO14040" s="3"/>
      <c r="AP14040" s="3"/>
      <c r="AQ14040" s="3"/>
      <c r="AR14040" s="3"/>
      <c r="AS14040" s="3"/>
      <c r="AT14040" s="3" t="s">
        <v>127</v>
      </c>
      <c r="AU14040" s="3"/>
      <c r="AV14040" s="3"/>
      <c r="AW14040" s="3"/>
      <c r="AX14040" s="3"/>
      <c r="AY14040" s="3"/>
      <c r="AZ14040" s="3"/>
      <c r="BA14040" s="3"/>
      <c r="BB14040" s="3"/>
      <c r="BC14040" s="3"/>
      <c r="BD14040" s="3"/>
    </row>
    <row r="14041" spans="1:56" s="163" customFormat="1" x14ac:dyDescent="0.25">
      <c r="A14041" s="476">
        <v>43396</v>
      </c>
      <c r="B14041" s="5">
        <v>207</v>
      </c>
      <c r="C14041" s="3"/>
      <c r="D14041" s="3"/>
      <c r="E14041" s="62">
        <v>12</v>
      </c>
      <c r="F14041" s="6" t="s">
        <v>52</v>
      </c>
      <c r="G14041" s="6">
        <v>2018</v>
      </c>
      <c r="H14041" s="6"/>
      <c r="I14041" s="3"/>
      <c r="J14041" s="3"/>
      <c r="K14041" s="3"/>
      <c r="L14041" s="6"/>
      <c r="M14041" s="3"/>
      <c r="N14041" s="6" t="s">
        <v>125</v>
      </c>
      <c r="O14041" s="4">
        <f>MIN(SEARCH({0,1,2,3,4,5,6,7,8,9},N14041&amp;"0123456789"))</f>
        <v>4</v>
      </c>
      <c r="P14041" s="409" t="str">
        <f t="shared" si="351"/>
        <v>1</v>
      </c>
      <c r="Q14041" s="471">
        <v>1</v>
      </c>
      <c r="R14041" s="407">
        <v>3</v>
      </c>
      <c r="S14041" s="3" t="s">
        <v>3</v>
      </c>
      <c r="T14041" s="3" t="s">
        <v>44</v>
      </c>
      <c r="U14041" s="3" t="s">
        <v>126</v>
      </c>
      <c r="V14041" s="227" t="s">
        <v>1921</v>
      </c>
      <c r="W14041" s="3"/>
      <c r="X14041" s="3" t="s">
        <v>3426</v>
      </c>
      <c r="Y14041" s="3"/>
      <c r="Z14041" s="3"/>
      <c r="AA14041" s="18">
        <v>44.731610000000003</v>
      </c>
      <c r="AB14041" s="18">
        <v>-123.15276</v>
      </c>
      <c r="AC14041" s="3" t="s">
        <v>45</v>
      </c>
      <c r="AD14041" s="3"/>
      <c r="AE14041" s="3" t="s">
        <v>63</v>
      </c>
      <c r="AF14041" s="3" t="str">
        <f t="shared" si="352"/>
        <v>ex Berberis aquifolium</v>
      </c>
      <c r="AG14041" s="3" t="s">
        <v>1672</v>
      </c>
      <c r="AH14041" s="3" t="s">
        <v>1672</v>
      </c>
      <c r="AI14041" s="3"/>
      <c r="AJ14041" s="3"/>
      <c r="AK14041" s="3"/>
      <c r="AL14041" s="3"/>
      <c r="AM14041" s="3"/>
      <c r="AN14041" s="3"/>
      <c r="AO14041" s="3"/>
      <c r="AP14041" s="3"/>
      <c r="AQ14041" s="3"/>
      <c r="AR14041" s="3"/>
      <c r="AS14041" s="3"/>
      <c r="AT14041" s="3" t="s">
        <v>127</v>
      </c>
      <c r="AU14041" s="3"/>
      <c r="AV14041" s="3"/>
      <c r="AW14041" s="3"/>
      <c r="AX14041" s="3"/>
      <c r="AY14041" s="3"/>
      <c r="AZ14041" s="3"/>
      <c r="BA14041" s="3"/>
      <c r="BB14041" s="3"/>
      <c r="BC14041" s="3"/>
      <c r="BD14041" s="3"/>
    </row>
    <row r="14042" spans="1:56" s="163" customFormat="1" x14ac:dyDescent="0.25">
      <c r="A14042" s="476">
        <v>43396</v>
      </c>
      <c r="B14042" s="5">
        <v>208</v>
      </c>
      <c r="C14042" s="3"/>
      <c r="D14042" s="3"/>
      <c r="E14042" s="62">
        <v>12</v>
      </c>
      <c r="F14042" s="6" t="s">
        <v>52</v>
      </c>
      <c r="G14042" s="6">
        <v>2018</v>
      </c>
      <c r="H14042" s="6"/>
      <c r="I14042" s="3"/>
      <c r="J14042" s="3"/>
      <c r="K14042" s="3"/>
      <c r="L14042" s="6"/>
      <c r="M14042" s="3"/>
      <c r="N14042" s="6" t="s">
        <v>125</v>
      </c>
      <c r="O14042" s="4">
        <f>MIN(SEARCH({0,1,2,3,4,5,6,7,8,9},N14042&amp;"0123456789"))</f>
        <v>4</v>
      </c>
      <c r="P14042" s="409" t="str">
        <f t="shared" si="351"/>
        <v>1</v>
      </c>
      <c r="Q14042" s="471">
        <v>1</v>
      </c>
      <c r="R14042" s="407">
        <v>4</v>
      </c>
      <c r="S14042" s="3" t="s">
        <v>3</v>
      </c>
      <c r="T14042" s="3" t="s">
        <v>44</v>
      </c>
      <c r="U14042" s="3" t="s">
        <v>126</v>
      </c>
      <c r="V14042" s="227" t="s">
        <v>1921</v>
      </c>
      <c r="W14042" s="3"/>
      <c r="X14042" s="3" t="s">
        <v>3426</v>
      </c>
      <c r="Y14042" s="3"/>
      <c r="Z14042" s="3"/>
      <c r="AA14042" s="18">
        <v>44.731610000000003</v>
      </c>
      <c r="AB14042" s="18">
        <v>-123.15276</v>
      </c>
      <c r="AC14042" s="3" t="s">
        <v>45</v>
      </c>
      <c r="AD14042" s="3"/>
      <c r="AE14042" s="3" t="s">
        <v>63</v>
      </c>
      <c r="AF14042" s="3" t="str">
        <f t="shared" si="352"/>
        <v>ex Berberis aquifolium</v>
      </c>
      <c r="AG14042" s="3" t="s">
        <v>1672</v>
      </c>
      <c r="AH14042" s="3" t="s">
        <v>1672</v>
      </c>
      <c r="AI14042" s="3"/>
      <c r="AJ14042" s="3"/>
      <c r="AK14042" s="3"/>
      <c r="AL14042" s="3"/>
      <c r="AM14042" s="3"/>
      <c r="AN14042" s="3"/>
      <c r="AO14042" s="3"/>
      <c r="AP14042" s="3"/>
      <c r="AQ14042" s="3"/>
      <c r="AR14042" s="3"/>
      <c r="AS14042" s="3"/>
      <c r="AT14042" s="3" t="s">
        <v>127</v>
      </c>
      <c r="AU14042" s="3"/>
      <c r="AV14042" s="3"/>
      <c r="AW14042" s="3"/>
      <c r="AX14042" s="3"/>
      <c r="AY14042" s="3"/>
      <c r="AZ14042" s="3"/>
      <c r="BA14042" s="3"/>
      <c r="BB14042" s="3"/>
      <c r="BC14042" s="3"/>
      <c r="BD14042" s="3"/>
    </row>
    <row r="14043" spans="1:56" s="163" customFormat="1" x14ac:dyDescent="0.25">
      <c r="A14043" s="476">
        <v>43396</v>
      </c>
      <c r="B14043" s="5">
        <v>209</v>
      </c>
      <c r="C14043" s="3"/>
      <c r="D14043" s="3"/>
      <c r="E14043" s="62">
        <v>12</v>
      </c>
      <c r="F14043" s="6" t="s">
        <v>52</v>
      </c>
      <c r="G14043" s="6">
        <v>2018</v>
      </c>
      <c r="H14043" s="6"/>
      <c r="I14043" s="3"/>
      <c r="J14043" s="3"/>
      <c r="K14043" s="3"/>
      <c r="L14043" s="6"/>
      <c r="M14043" s="3"/>
      <c r="N14043" s="6" t="s">
        <v>125</v>
      </c>
      <c r="O14043" s="4">
        <f>MIN(SEARCH({0,1,2,3,4,5,6,7,8,9},N14043&amp;"0123456789"))</f>
        <v>4</v>
      </c>
      <c r="P14043" s="409" t="str">
        <f t="shared" si="351"/>
        <v>1</v>
      </c>
      <c r="Q14043" s="471">
        <v>1</v>
      </c>
      <c r="R14043" s="407">
        <v>5</v>
      </c>
      <c r="S14043" s="3" t="s">
        <v>3</v>
      </c>
      <c r="T14043" s="3" t="s">
        <v>44</v>
      </c>
      <c r="U14043" s="3" t="s">
        <v>126</v>
      </c>
      <c r="V14043" s="227" t="s">
        <v>1921</v>
      </c>
      <c r="W14043" s="3"/>
      <c r="X14043" s="3" t="s">
        <v>3426</v>
      </c>
      <c r="Y14043" s="3"/>
      <c r="Z14043" s="3"/>
      <c r="AA14043" s="18">
        <v>44.731610000000003</v>
      </c>
      <c r="AB14043" s="18">
        <v>-123.15276</v>
      </c>
      <c r="AC14043" s="3" t="s">
        <v>45</v>
      </c>
      <c r="AD14043" s="3"/>
      <c r="AE14043" s="3" t="s">
        <v>63</v>
      </c>
      <c r="AF14043" s="3" t="str">
        <f t="shared" si="352"/>
        <v>ex Berberis aquifolium</v>
      </c>
      <c r="AG14043" s="3" t="s">
        <v>1672</v>
      </c>
      <c r="AH14043" s="3" t="s">
        <v>1672</v>
      </c>
      <c r="AI14043" s="3"/>
      <c r="AJ14043" s="3"/>
      <c r="AK14043" s="3"/>
      <c r="AL14043" s="3"/>
      <c r="AM14043" s="3"/>
      <c r="AN14043" s="3"/>
      <c r="AO14043" s="3"/>
      <c r="AP14043" s="3"/>
      <c r="AQ14043" s="3"/>
      <c r="AR14043" s="3"/>
      <c r="AS14043" s="3"/>
      <c r="AT14043" s="3" t="s">
        <v>127</v>
      </c>
      <c r="AU14043" s="3"/>
      <c r="AV14043" s="3"/>
      <c r="AW14043" s="3"/>
      <c r="AX14043" s="3"/>
      <c r="AY14043" s="3"/>
      <c r="AZ14043" s="3"/>
      <c r="BA14043" s="3"/>
      <c r="BB14043" s="3"/>
      <c r="BC14043" s="3"/>
      <c r="BD14043" s="3"/>
    </row>
    <row r="14044" spans="1:56" s="163" customFormat="1" x14ac:dyDescent="0.25">
      <c r="A14044" s="476">
        <v>43396</v>
      </c>
      <c r="B14044" s="5">
        <v>222</v>
      </c>
      <c r="C14044" s="3"/>
      <c r="D14044" s="3"/>
      <c r="E14044" s="62">
        <v>19</v>
      </c>
      <c r="F14044" s="6" t="s">
        <v>52</v>
      </c>
      <c r="G14044" s="6">
        <v>2018</v>
      </c>
      <c r="H14044" s="6"/>
      <c r="I14044" s="3"/>
      <c r="J14044" s="3"/>
      <c r="K14044" s="3"/>
      <c r="L14044" s="6"/>
      <c r="M14044" s="3"/>
      <c r="N14044" s="6" t="s">
        <v>128</v>
      </c>
      <c r="O14044" s="4">
        <f>MIN(SEARCH({0,1,2,3,4,5,6,7,8,9},N14044&amp;"0123456789"))</f>
        <v>4</v>
      </c>
      <c r="P14044" s="409" t="str">
        <f t="shared" si="351"/>
        <v>2</v>
      </c>
      <c r="Q14044" s="471">
        <v>2</v>
      </c>
      <c r="R14044" s="407">
        <v>1</v>
      </c>
      <c r="S14044" s="3" t="s">
        <v>3</v>
      </c>
      <c r="T14044" s="3" t="s">
        <v>44</v>
      </c>
      <c r="U14044" s="3" t="s">
        <v>126</v>
      </c>
      <c r="V14044" s="227" t="s">
        <v>1921</v>
      </c>
      <c r="W14044" s="3"/>
      <c r="X14044" s="3" t="s">
        <v>3001</v>
      </c>
      <c r="Y14044" s="3"/>
      <c r="Z14044" s="3"/>
      <c r="AA14044" s="18">
        <v>44.736319999999999</v>
      </c>
      <c r="AB14044" s="18">
        <v>-123.14727499999999</v>
      </c>
      <c r="AC14044" s="3" t="s">
        <v>45</v>
      </c>
      <c r="AD14044" s="3"/>
      <c r="AE14044" s="3" t="s">
        <v>135</v>
      </c>
      <c r="AF14044" s="3" t="str">
        <f t="shared" si="352"/>
        <v>ex Bellis perennis</v>
      </c>
      <c r="AG14044" s="3" t="s">
        <v>1672</v>
      </c>
      <c r="AH14044" s="3" t="s">
        <v>1672</v>
      </c>
      <c r="AI14044" s="3"/>
      <c r="AJ14044" s="3"/>
      <c r="AK14044" s="3"/>
      <c r="AL14044" s="3"/>
      <c r="AM14044" s="3"/>
      <c r="AN14044" s="3"/>
      <c r="AO14044" s="3"/>
      <c r="AP14044" s="3"/>
      <c r="AQ14044" s="3"/>
      <c r="AR14044" s="3"/>
      <c r="AS14044" s="3"/>
      <c r="AT14044" s="3" t="s">
        <v>127</v>
      </c>
      <c r="AU14044" s="3"/>
      <c r="AV14044" s="3"/>
      <c r="AW14044" s="3"/>
      <c r="AX14044" s="3"/>
      <c r="AY14044" s="3"/>
      <c r="AZ14044" s="3"/>
      <c r="BA14044" s="3"/>
      <c r="BB14044" s="3"/>
      <c r="BC14044" s="3"/>
      <c r="BD14044" s="3"/>
    </row>
    <row r="14045" spans="1:56" s="163" customFormat="1" x14ac:dyDescent="0.25">
      <c r="A14045" s="476">
        <v>43396</v>
      </c>
      <c r="B14045" s="5">
        <v>223</v>
      </c>
      <c r="C14045" s="3"/>
      <c r="D14045" s="3"/>
      <c r="E14045" s="62">
        <v>19</v>
      </c>
      <c r="F14045" s="6" t="s">
        <v>52</v>
      </c>
      <c r="G14045" s="6">
        <v>2018</v>
      </c>
      <c r="H14045" s="6"/>
      <c r="I14045" s="3"/>
      <c r="J14045" s="3"/>
      <c r="K14045" s="3"/>
      <c r="L14045" s="6"/>
      <c r="M14045" s="3"/>
      <c r="N14045" s="6" t="s">
        <v>128</v>
      </c>
      <c r="O14045" s="4">
        <f>MIN(SEARCH({0,1,2,3,4,5,6,7,8,9},N14045&amp;"0123456789"))</f>
        <v>4</v>
      </c>
      <c r="P14045" s="409" t="str">
        <f t="shared" si="351"/>
        <v>2</v>
      </c>
      <c r="Q14045" s="471">
        <v>2</v>
      </c>
      <c r="R14045" s="407">
        <v>2</v>
      </c>
      <c r="S14045" s="3" t="s">
        <v>3</v>
      </c>
      <c r="T14045" s="3" t="s">
        <v>44</v>
      </c>
      <c r="U14045" s="3" t="s">
        <v>126</v>
      </c>
      <c r="V14045" s="227" t="s">
        <v>1921</v>
      </c>
      <c r="W14045" s="3"/>
      <c r="X14045" s="3" t="s">
        <v>3001</v>
      </c>
      <c r="Y14045" s="3"/>
      <c r="Z14045" s="3"/>
      <c r="AA14045" s="18">
        <v>44.736316000000002</v>
      </c>
      <c r="AB14045" s="18">
        <v>-123.14727499999999</v>
      </c>
      <c r="AC14045" s="3" t="s">
        <v>45</v>
      </c>
      <c r="AD14045" s="3"/>
      <c r="AE14045" s="3" t="s">
        <v>135</v>
      </c>
      <c r="AF14045" s="3" t="str">
        <f t="shared" si="352"/>
        <v>ex Bellis perennis</v>
      </c>
      <c r="AG14045" s="3" t="s">
        <v>1672</v>
      </c>
      <c r="AH14045" s="3" t="s">
        <v>1672</v>
      </c>
      <c r="AI14045" s="3"/>
      <c r="AJ14045" s="3"/>
      <c r="AK14045" s="3"/>
      <c r="AL14045" s="3"/>
      <c r="AM14045" s="3"/>
      <c r="AN14045" s="3"/>
      <c r="AO14045" s="3"/>
      <c r="AP14045" s="3"/>
      <c r="AQ14045" s="3"/>
      <c r="AR14045" s="3"/>
      <c r="AS14045" s="3"/>
      <c r="AT14045" s="3" t="s">
        <v>127</v>
      </c>
      <c r="AU14045" s="3"/>
      <c r="AV14045" s="3"/>
      <c r="AW14045" s="3"/>
      <c r="AX14045" s="3"/>
      <c r="AY14045" s="3"/>
      <c r="AZ14045" s="3"/>
      <c r="BA14045" s="3"/>
      <c r="BB14045" s="3"/>
      <c r="BC14045" s="3"/>
      <c r="BD14045" s="3"/>
    </row>
    <row r="14046" spans="1:56" s="163" customFormat="1" x14ac:dyDescent="0.25">
      <c r="A14046" s="476">
        <v>43396</v>
      </c>
      <c r="B14046" s="5">
        <v>224</v>
      </c>
      <c r="C14046" s="3"/>
      <c r="D14046" s="3"/>
      <c r="E14046" s="62">
        <v>19</v>
      </c>
      <c r="F14046" s="6" t="s">
        <v>52</v>
      </c>
      <c r="G14046" s="6">
        <v>2018</v>
      </c>
      <c r="H14046" s="6"/>
      <c r="I14046" s="3"/>
      <c r="J14046" s="3"/>
      <c r="K14046" s="3"/>
      <c r="L14046" s="6"/>
      <c r="M14046" s="3"/>
      <c r="N14046" s="6" t="s">
        <v>128</v>
      </c>
      <c r="O14046" s="4">
        <f>MIN(SEARCH({0,1,2,3,4,5,6,7,8,9},N14046&amp;"0123456789"))</f>
        <v>4</v>
      </c>
      <c r="P14046" s="409" t="str">
        <f t="shared" si="351"/>
        <v>2</v>
      </c>
      <c r="Q14046" s="471">
        <v>2</v>
      </c>
      <c r="R14046" s="407">
        <v>3</v>
      </c>
      <c r="S14046" s="3" t="s">
        <v>3</v>
      </c>
      <c r="T14046" s="3" t="s">
        <v>44</v>
      </c>
      <c r="U14046" s="3" t="s">
        <v>126</v>
      </c>
      <c r="V14046" s="227" t="s">
        <v>1921</v>
      </c>
      <c r="W14046" s="3"/>
      <c r="X14046" s="3" t="s">
        <v>3001</v>
      </c>
      <c r="Y14046" s="3"/>
      <c r="Z14046" s="3"/>
      <c r="AA14046" s="18">
        <v>44.736316000000002</v>
      </c>
      <c r="AB14046" s="18">
        <v>-123.14727499999999</v>
      </c>
      <c r="AC14046" s="3" t="s">
        <v>45</v>
      </c>
      <c r="AD14046" s="3"/>
      <c r="AE14046" s="3" t="s">
        <v>135</v>
      </c>
      <c r="AF14046" s="3" t="str">
        <f t="shared" si="352"/>
        <v>ex Bellis perennis</v>
      </c>
      <c r="AG14046" s="3" t="s">
        <v>1672</v>
      </c>
      <c r="AH14046" s="3" t="s">
        <v>1672</v>
      </c>
      <c r="AI14046" s="3"/>
      <c r="AJ14046" s="3"/>
      <c r="AK14046" s="3"/>
      <c r="AL14046" s="3"/>
      <c r="AM14046" s="3"/>
      <c r="AN14046" s="3"/>
      <c r="AO14046" s="3"/>
      <c r="AP14046" s="3"/>
      <c r="AQ14046" s="3"/>
      <c r="AR14046" s="3"/>
      <c r="AS14046" s="3"/>
      <c r="AT14046" s="3" t="s">
        <v>127</v>
      </c>
      <c r="AU14046" s="3"/>
      <c r="AV14046" s="3"/>
      <c r="AW14046" s="3"/>
      <c r="AX14046" s="3"/>
      <c r="AY14046" s="3"/>
      <c r="AZ14046" s="3"/>
      <c r="BA14046" s="3"/>
      <c r="BB14046" s="3"/>
      <c r="BC14046" s="3"/>
      <c r="BD14046" s="3"/>
    </row>
    <row r="14047" spans="1:56" s="163" customFormat="1" x14ac:dyDescent="0.25">
      <c r="A14047" s="476">
        <v>43396</v>
      </c>
      <c r="B14047" s="5">
        <v>225</v>
      </c>
      <c r="C14047" s="3"/>
      <c r="D14047" s="3"/>
      <c r="E14047" s="62">
        <v>19</v>
      </c>
      <c r="F14047" s="6" t="s">
        <v>52</v>
      </c>
      <c r="G14047" s="6">
        <v>2018</v>
      </c>
      <c r="H14047" s="6"/>
      <c r="I14047" s="3"/>
      <c r="J14047" s="3"/>
      <c r="K14047" s="3"/>
      <c r="L14047" s="6"/>
      <c r="M14047" s="3"/>
      <c r="N14047" s="6" t="s">
        <v>128</v>
      </c>
      <c r="O14047" s="4">
        <f>MIN(SEARCH({0,1,2,3,4,5,6,7,8,9},N14047&amp;"0123456789"))</f>
        <v>4</v>
      </c>
      <c r="P14047" s="409" t="str">
        <f t="shared" si="351"/>
        <v>2</v>
      </c>
      <c r="Q14047" s="471">
        <v>2</v>
      </c>
      <c r="R14047" s="407">
        <v>4</v>
      </c>
      <c r="S14047" s="3" t="s">
        <v>3</v>
      </c>
      <c r="T14047" s="3" t="s">
        <v>44</v>
      </c>
      <c r="U14047" s="3" t="s">
        <v>126</v>
      </c>
      <c r="V14047" s="227" t="s">
        <v>1921</v>
      </c>
      <c r="W14047" s="3"/>
      <c r="X14047" s="3" t="s">
        <v>3001</v>
      </c>
      <c r="Y14047" s="3"/>
      <c r="Z14047" s="3"/>
      <c r="AA14047" s="18">
        <v>44.736316000000002</v>
      </c>
      <c r="AB14047" s="18">
        <v>-123.14727499999999</v>
      </c>
      <c r="AC14047" s="3" t="s">
        <v>45</v>
      </c>
      <c r="AD14047" s="3"/>
      <c r="AE14047" s="3" t="s">
        <v>135</v>
      </c>
      <c r="AF14047" s="3" t="str">
        <f t="shared" si="352"/>
        <v>ex Bellis perennis</v>
      </c>
      <c r="AG14047" s="3" t="s">
        <v>1672</v>
      </c>
      <c r="AH14047" s="3" t="s">
        <v>1672</v>
      </c>
      <c r="AI14047" s="3"/>
      <c r="AJ14047" s="3"/>
      <c r="AK14047" s="3"/>
      <c r="AL14047" s="3"/>
      <c r="AM14047" s="3"/>
      <c r="AN14047" s="3"/>
      <c r="AO14047" s="3"/>
      <c r="AP14047" s="3"/>
      <c r="AQ14047" s="3"/>
      <c r="AR14047" s="3"/>
      <c r="AS14047" s="3"/>
      <c r="AT14047" s="3" t="s">
        <v>127</v>
      </c>
      <c r="AU14047" s="3"/>
      <c r="AV14047" s="3"/>
      <c r="AW14047" s="3"/>
      <c r="AX14047" s="3"/>
      <c r="AY14047" s="3"/>
      <c r="AZ14047" s="3"/>
      <c r="BA14047" s="3"/>
      <c r="BB14047" s="3"/>
      <c r="BC14047" s="3"/>
      <c r="BD14047" s="3"/>
    </row>
    <row r="14048" spans="1:56" s="163" customFormat="1" x14ac:dyDescent="0.25">
      <c r="A14048" s="476">
        <v>43396</v>
      </c>
      <c r="B14048" s="5">
        <v>226</v>
      </c>
      <c r="C14048" s="3"/>
      <c r="D14048" s="3"/>
      <c r="E14048" s="62">
        <v>19</v>
      </c>
      <c r="F14048" s="6" t="s">
        <v>52</v>
      </c>
      <c r="G14048" s="6">
        <v>2018</v>
      </c>
      <c r="H14048" s="6"/>
      <c r="I14048" s="3"/>
      <c r="J14048" s="3"/>
      <c r="K14048" s="3"/>
      <c r="L14048" s="6"/>
      <c r="M14048" s="3"/>
      <c r="N14048" s="6" t="s">
        <v>128</v>
      </c>
      <c r="O14048" s="4">
        <f>MIN(SEARCH({0,1,2,3,4,5,6,7,8,9},N14048&amp;"0123456789"))</f>
        <v>4</v>
      </c>
      <c r="P14048" s="409" t="str">
        <f t="shared" si="351"/>
        <v>2</v>
      </c>
      <c r="Q14048" s="471">
        <v>2</v>
      </c>
      <c r="R14048" s="407">
        <v>5</v>
      </c>
      <c r="S14048" s="3" t="s">
        <v>3</v>
      </c>
      <c r="T14048" s="3" t="s">
        <v>44</v>
      </c>
      <c r="U14048" s="3" t="s">
        <v>126</v>
      </c>
      <c r="V14048" s="227" t="s">
        <v>1921</v>
      </c>
      <c r="W14048" s="3"/>
      <c r="X14048" s="3" t="s">
        <v>3001</v>
      </c>
      <c r="Y14048" s="3"/>
      <c r="Z14048" s="3"/>
      <c r="AA14048" s="18">
        <v>44.736316000000002</v>
      </c>
      <c r="AB14048" s="18">
        <v>-123.14727499999999</v>
      </c>
      <c r="AC14048" s="3" t="s">
        <v>45</v>
      </c>
      <c r="AD14048" s="3"/>
      <c r="AE14048" s="3" t="s">
        <v>135</v>
      </c>
      <c r="AF14048" s="3" t="str">
        <f t="shared" si="352"/>
        <v>ex Bellis perennis</v>
      </c>
      <c r="AG14048" s="3" t="s">
        <v>1672</v>
      </c>
      <c r="AH14048" s="3" t="s">
        <v>1672</v>
      </c>
      <c r="AI14048" s="3"/>
      <c r="AJ14048" s="3"/>
      <c r="AK14048" s="3"/>
      <c r="AL14048" s="3"/>
      <c r="AM14048" s="3"/>
      <c r="AN14048" s="3"/>
      <c r="AO14048" s="3"/>
      <c r="AP14048" s="3"/>
      <c r="AQ14048" s="3"/>
      <c r="AR14048" s="3"/>
      <c r="AS14048" s="3"/>
      <c r="AT14048" s="3" t="s">
        <v>127</v>
      </c>
      <c r="AU14048" s="3"/>
      <c r="AV14048" s="3"/>
      <c r="AW14048" s="3"/>
      <c r="AX14048" s="3"/>
      <c r="AY14048" s="3"/>
      <c r="AZ14048" s="3"/>
      <c r="BA14048" s="3"/>
      <c r="BB14048" s="3"/>
      <c r="BC14048" s="3"/>
      <c r="BD14048" s="3"/>
    </row>
    <row r="14049" spans="1:56" s="163" customFormat="1" x14ac:dyDescent="0.25">
      <c r="A14049" s="476">
        <v>43396</v>
      </c>
      <c r="B14049" s="5">
        <v>227</v>
      </c>
      <c r="C14049" s="3"/>
      <c r="D14049" s="3"/>
      <c r="E14049" s="62">
        <v>19</v>
      </c>
      <c r="F14049" s="6" t="s">
        <v>52</v>
      </c>
      <c r="G14049" s="6">
        <v>2018</v>
      </c>
      <c r="H14049" s="6"/>
      <c r="I14049" s="3"/>
      <c r="J14049" s="3"/>
      <c r="K14049" s="3"/>
      <c r="L14049" s="6"/>
      <c r="M14049" s="3"/>
      <c r="N14049" s="6" t="s">
        <v>128</v>
      </c>
      <c r="O14049" s="4">
        <f>MIN(SEARCH({0,1,2,3,4,5,6,7,8,9},N14049&amp;"0123456789"))</f>
        <v>4</v>
      </c>
      <c r="P14049" s="409" t="str">
        <f t="shared" si="351"/>
        <v>2</v>
      </c>
      <c r="Q14049" s="471">
        <v>2</v>
      </c>
      <c r="R14049" s="407">
        <v>6</v>
      </c>
      <c r="S14049" s="3" t="s">
        <v>3</v>
      </c>
      <c r="T14049" s="3" t="s">
        <v>44</v>
      </c>
      <c r="U14049" s="3" t="s">
        <v>126</v>
      </c>
      <c r="V14049" s="227" t="s">
        <v>1921</v>
      </c>
      <c r="W14049" s="3"/>
      <c r="X14049" s="3" t="s">
        <v>3001</v>
      </c>
      <c r="Y14049" s="3"/>
      <c r="Z14049" s="3"/>
      <c r="AA14049" s="18">
        <v>44.736316000000002</v>
      </c>
      <c r="AB14049" s="18">
        <v>-123.14727499999999</v>
      </c>
      <c r="AC14049" s="3" t="s">
        <v>45</v>
      </c>
      <c r="AD14049" s="3"/>
      <c r="AE14049" s="3" t="s">
        <v>135</v>
      </c>
      <c r="AF14049" s="3" t="str">
        <f t="shared" si="352"/>
        <v>ex Bellis perennis</v>
      </c>
      <c r="AG14049" s="3" t="s">
        <v>1672</v>
      </c>
      <c r="AH14049" s="3" t="s">
        <v>1672</v>
      </c>
      <c r="AI14049" s="3"/>
      <c r="AJ14049" s="3"/>
      <c r="AK14049" s="3"/>
      <c r="AL14049" s="3"/>
      <c r="AM14049" s="3"/>
      <c r="AN14049" s="3"/>
      <c r="AO14049" s="3"/>
      <c r="AP14049" s="3"/>
      <c r="AQ14049" s="3"/>
      <c r="AR14049" s="3"/>
      <c r="AS14049" s="3"/>
      <c r="AT14049" s="3" t="s">
        <v>127</v>
      </c>
      <c r="AU14049" s="3"/>
      <c r="AV14049" s="3"/>
      <c r="AW14049" s="3"/>
      <c r="AX14049" s="3"/>
      <c r="AY14049" s="3"/>
      <c r="AZ14049" s="3"/>
      <c r="BA14049" s="3"/>
      <c r="BB14049" s="3"/>
      <c r="BC14049" s="3"/>
      <c r="BD14049" s="3"/>
    </row>
    <row r="14050" spans="1:56" s="163" customFormat="1" x14ac:dyDescent="0.25">
      <c r="A14050" s="476">
        <v>43396</v>
      </c>
      <c r="B14050" s="5">
        <v>228</v>
      </c>
      <c r="C14050" s="3"/>
      <c r="D14050" s="3"/>
      <c r="E14050" s="62">
        <v>20</v>
      </c>
      <c r="F14050" s="6" t="s">
        <v>52</v>
      </c>
      <c r="G14050" s="6">
        <v>2018</v>
      </c>
      <c r="H14050" s="6"/>
      <c r="I14050" s="3"/>
      <c r="J14050" s="3"/>
      <c r="K14050" s="3"/>
      <c r="L14050" s="6"/>
      <c r="M14050" s="3"/>
      <c r="N14050" s="6" t="s">
        <v>129</v>
      </c>
      <c r="O14050" s="4">
        <f>MIN(SEARCH({0,1,2,3,4,5,6,7,8,9},N14050&amp;"0123456789"))</f>
        <v>4</v>
      </c>
      <c r="P14050" s="409" t="str">
        <f t="shared" si="351"/>
        <v>3</v>
      </c>
      <c r="Q14050" s="471">
        <v>3</v>
      </c>
      <c r="R14050" s="407">
        <v>1</v>
      </c>
      <c r="S14050" s="3" t="s">
        <v>3</v>
      </c>
      <c r="T14050" s="3" t="s">
        <v>44</v>
      </c>
      <c r="U14050" s="3" t="s">
        <v>137</v>
      </c>
      <c r="V14050" s="227" t="s">
        <v>1921</v>
      </c>
      <c r="W14050" s="3"/>
      <c r="X14050" s="3" t="s">
        <v>3000</v>
      </c>
      <c r="Y14050" s="3"/>
      <c r="Z14050" s="3"/>
      <c r="AA14050" s="18">
        <v>44.918990999999998</v>
      </c>
      <c r="AB14050" s="18">
        <v>-123.078262</v>
      </c>
      <c r="AC14050" s="3" t="s">
        <v>45</v>
      </c>
      <c r="AD14050" s="3"/>
      <c r="AE14050" s="3" t="s">
        <v>63</v>
      </c>
      <c r="AF14050" s="3" t="str">
        <f t="shared" si="352"/>
        <v>ex Berberis aquifolium</v>
      </c>
      <c r="AG14050" s="3" t="s">
        <v>1672</v>
      </c>
      <c r="AH14050" s="3" t="s">
        <v>1672</v>
      </c>
      <c r="AI14050" s="3"/>
      <c r="AJ14050" s="3"/>
      <c r="AK14050" s="3"/>
      <c r="AL14050" s="3"/>
      <c r="AM14050" s="3"/>
      <c r="AN14050" s="3"/>
      <c r="AO14050" s="3"/>
      <c r="AP14050" s="3"/>
      <c r="AQ14050" s="3"/>
      <c r="AR14050" s="3"/>
      <c r="AS14050" s="3"/>
      <c r="AT14050" s="3" t="s">
        <v>127</v>
      </c>
      <c r="AU14050" s="3"/>
      <c r="AV14050" s="3"/>
      <c r="AW14050" s="3"/>
      <c r="AX14050" s="3"/>
      <c r="AY14050" s="3"/>
      <c r="AZ14050" s="3"/>
      <c r="BA14050" s="3"/>
      <c r="BB14050" s="3"/>
      <c r="BC14050" s="3"/>
      <c r="BD14050" s="3"/>
    </row>
    <row r="14051" spans="1:56" s="163" customFormat="1" x14ac:dyDescent="0.25">
      <c r="A14051" s="476">
        <v>43396</v>
      </c>
      <c r="B14051" s="5">
        <v>229</v>
      </c>
      <c r="C14051" s="3"/>
      <c r="D14051" s="3"/>
      <c r="E14051" s="62">
        <v>20</v>
      </c>
      <c r="F14051" s="6" t="s">
        <v>52</v>
      </c>
      <c r="G14051" s="6">
        <v>2018</v>
      </c>
      <c r="H14051" s="6"/>
      <c r="I14051" s="3"/>
      <c r="J14051" s="3"/>
      <c r="K14051" s="3"/>
      <c r="L14051" s="6"/>
      <c r="M14051" s="3"/>
      <c r="N14051" s="6" t="s">
        <v>129</v>
      </c>
      <c r="O14051" s="4">
        <f>MIN(SEARCH({0,1,2,3,4,5,6,7,8,9},N14051&amp;"0123456789"))</f>
        <v>4</v>
      </c>
      <c r="P14051" s="409" t="str">
        <f t="shared" si="351"/>
        <v>3</v>
      </c>
      <c r="Q14051" s="471">
        <v>3</v>
      </c>
      <c r="R14051" s="407">
        <v>2</v>
      </c>
      <c r="S14051" s="3" t="s">
        <v>3</v>
      </c>
      <c r="T14051" s="3" t="s">
        <v>44</v>
      </c>
      <c r="U14051" s="3" t="s">
        <v>137</v>
      </c>
      <c r="V14051" s="227" t="s">
        <v>1921</v>
      </c>
      <c r="W14051" s="3"/>
      <c r="X14051" s="3" t="s">
        <v>3000</v>
      </c>
      <c r="Y14051" s="3"/>
      <c r="Z14051" s="3"/>
      <c r="AA14051" s="18">
        <v>44.918990999999998</v>
      </c>
      <c r="AB14051" s="18">
        <v>-123.078262</v>
      </c>
      <c r="AC14051" s="3" t="s">
        <v>45</v>
      </c>
      <c r="AD14051" s="3"/>
      <c r="AE14051" s="3" t="s">
        <v>63</v>
      </c>
      <c r="AF14051" s="3" t="str">
        <f t="shared" si="352"/>
        <v>ex Berberis aquifolium</v>
      </c>
      <c r="AG14051" s="3" t="s">
        <v>1672</v>
      </c>
      <c r="AH14051" s="3" t="s">
        <v>1672</v>
      </c>
      <c r="AI14051" s="3"/>
      <c r="AJ14051" s="3"/>
      <c r="AK14051" s="3"/>
      <c r="AL14051" s="3"/>
      <c r="AM14051" s="3"/>
      <c r="AN14051" s="3"/>
      <c r="AO14051" s="3"/>
      <c r="AP14051" s="3"/>
      <c r="AQ14051" s="3"/>
      <c r="AR14051" s="3"/>
      <c r="AS14051" s="3"/>
      <c r="AT14051" s="3" t="s">
        <v>127</v>
      </c>
      <c r="AU14051" s="3"/>
      <c r="AV14051" s="3"/>
      <c r="AW14051" s="3"/>
      <c r="AX14051" s="3"/>
      <c r="AY14051" s="3"/>
      <c r="AZ14051" s="3"/>
      <c r="BA14051" s="3"/>
      <c r="BB14051" s="3"/>
      <c r="BC14051" s="3"/>
      <c r="BD14051" s="3"/>
    </row>
    <row r="14052" spans="1:56" s="163" customFormat="1" x14ac:dyDescent="0.25">
      <c r="A14052" s="476">
        <v>43396</v>
      </c>
      <c r="B14052" s="5">
        <v>230</v>
      </c>
      <c r="C14052" s="3"/>
      <c r="D14052" s="3"/>
      <c r="E14052" s="62">
        <v>20</v>
      </c>
      <c r="F14052" s="6" t="s">
        <v>52</v>
      </c>
      <c r="G14052" s="6">
        <v>2018</v>
      </c>
      <c r="H14052" s="6"/>
      <c r="I14052" s="3"/>
      <c r="J14052" s="3"/>
      <c r="K14052" s="3"/>
      <c r="L14052" s="6"/>
      <c r="M14052" s="3"/>
      <c r="N14052" s="6" t="s">
        <v>129</v>
      </c>
      <c r="O14052" s="4">
        <f>MIN(SEARCH({0,1,2,3,4,5,6,7,8,9},N14052&amp;"0123456789"))</f>
        <v>4</v>
      </c>
      <c r="P14052" s="409" t="str">
        <f t="shared" si="351"/>
        <v>3</v>
      </c>
      <c r="Q14052" s="471">
        <v>3</v>
      </c>
      <c r="R14052" s="407">
        <v>3</v>
      </c>
      <c r="S14052" s="3" t="s">
        <v>3</v>
      </c>
      <c r="T14052" s="3" t="s">
        <v>44</v>
      </c>
      <c r="U14052" s="3" t="s">
        <v>137</v>
      </c>
      <c r="V14052" s="227" t="s">
        <v>1921</v>
      </c>
      <c r="W14052" s="3"/>
      <c r="X14052" s="3" t="s">
        <v>3000</v>
      </c>
      <c r="Y14052" s="3"/>
      <c r="Z14052" s="3"/>
      <c r="AA14052" s="18">
        <v>44.918990999999998</v>
      </c>
      <c r="AB14052" s="18">
        <v>-123.078262</v>
      </c>
      <c r="AC14052" s="3" t="s">
        <v>45</v>
      </c>
      <c r="AD14052" s="3"/>
      <c r="AE14052" s="3" t="s">
        <v>63</v>
      </c>
      <c r="AF14052" s="3" t="str">
        <f t="shared" si="352"/>
        <v>ex Berberis aquifolium</v>
      </c>
      <c r="AG14052" s="3" t="s">
        <v>1672</v>
      </c>
      <c r="AH14052" s="3" t="s">
        <v>1672</v>
      </c>
      <c r="AI14052" s="3"/>
      <c r="AJ14052" s="3"/>
      <c r="AK14052" s="3"/>
      <c r="AL14052" s="3"/>
      <c r="AM14052" s="3"/>
      <c r="AN14052" s="3"/>
      <c r="AO14052" s="3"/>
      <c r="AP14052" s="3"/>
      <c r="AQ14052" s="3"/>
      <c r="AR14052" s="3"/>
      <c r="AS14052" s="3"/>
      <c r="AT14052" s="3" t="s">
        <v>127</v>
      </c>
      <c r="AU14052" s="3"/>
      <c r="AV14052" s="3"/>
      <c r="AW14052" s="3"/>
      <c r="AX14052" s="3"/>
      <c r="AY14052" s="3"/>
      <c r="AZ14052" s="3"/>
      <c r="BA14052" s="3"/>
      <c r="BB14052" s="3"/>
      <c r="BC14052" s="3"/>
      <c r="BD14052" s="3"/>
    </row>
    <row r="14053" spans="1:56" s="163" customFormat="1" x14ac:dyDescent="0.25">
      <c r="A14053" s="476">
        <v>43396</v>
      </c>
      <c r="B14053" s="5">
        <v>231</v>
      </c>
      <c r="C14053" s="3"/>
      <c r="D14053" s="3"/>
      <c r="E14053" s="62">
        <v>20</v>
      </c>
      <c r="F14053" s="6" t="s">
        <v>52</v>
      </c>
      <c r="G14053" s="6">
        <v>2018</v>
      </c>
      <c r="H14053" s="6"/>
      <c r="I14053" s="3"/>
      <c r="J14053" s="3"/>
      <c r="K14053" s="3"/>
      <c r="L14053" s="6"/>
      <c r="M14053" s="3"/>
      <c r="N14053" s="6" t="s">
        <v>129</v>
      </c>
      <c r="O14053" s="4">
        <f>MIN(SEARCH({0,1,2,3,4,5,6,7,8,9},N14053&amp;"0123456789"))</f>
        <v>4</v>
      </c>
      <c r="P14053" s="409" t="str">
        <f t="shared" si="351"/>
        <v>3</v>
      </c>
      <c r="Q14053" s="471">
        <v>3</v>
      </c>
      <c r="R14053" s="407">
        <v>4</v>
      </c>
      <c r="S14053" s="3" t="s">
        <v>3</v>
      </c>
      <c r="T14053" s="3" t="s">
        <v>44</v>
      </c>
      <c r="U14053" s="3" t="s">
        <v>137</v>
      </c>
      <c r="V14053" s="227" t="s">
        <v>1921</v>
      </c>
      <c r="W14053" s="3"/>
      <c r="X14053" s="3" t="s">
        <v>3000</v>
      </c>
      <c r="Y14053" s="3"/>
      <c r="Z14053" s="3"/>
      <c r="AA14053" s="18">
        <v>44.918990999999998</v>
      </c>
      <c r="AB14053" s="18">
        <v>-123.078262</v>
      </c>
      <c r="AC14053" s="3" t="s">
        <v>45</v>
      </c>
      <c r="AD14053" s="3"/>
      <c r="AE14053" s="3" t="s">
        <v>63</v>
      </c>
      <c r="AF14053" s="3" t="str">
        <f t="shared" si="352"/>
        <v>ex Berberis aquifolium</v>
      </c>
      <c r="AG14053" s="3" t="s">
        <v>1672</v>
      </c>
      <c r="AH14053" s="3" t="s">
        <v>1672</v>
      </c>
      <c r="AI14053" s="3"/>
      <c r="AJ14053" s="3"/>
      <c r="AK14053" s="3"/>
      <c r="AL14053" s="3"/>
      <c r="AM14053" s="3"/>
      <c r="AN14053" s="3"/>
      <c r="AO14053" s="3"/>
      <c r="AP14053" s="3"/>
      <c r="AQ14053" s="3"/>
      <c r="AR14053" s="3"/>
      <c r="AS14053" s="3"/>
      <c r="AT14053" s="3" t="s">
        <v>127</v>
      </c>
      <c r="AU14053" s="3"/>
      <c r="AV14053" s="3"/>
      <c r="AW14053" s="3"/>
      <c r="AX14053" s="3"/>
      <c r="AY14053" s="3"/>
      <c r="AZ14053" s="3"/>
      <c r="BA14053" s="3"/>
      <c r="BB14053" s="3"/>
      <c r="BC14053" s="3"/>
      <c r="BD14053" s="3"/>
    </row>
    <row r="14054" spans="1:56" s="163" customFormat="1" x14ac:dyDescent="0.25">
      <c r="A14054" s="476">
        <v>43396</v>
      </c>
      <c r="B14054" s="5">
        <v>232</v>
      </c>
      <c r="C14054" s="3"/>
      <c r="D14054" s="3"/>
      <c r="E14054" s="62">
        <v>20</v>
      </c>
      <c r="F14054" s="6" t="s">
        <v>52</v>
      </c>
      <c r="G14054" s="6">
        <v>2018</v>
      </c>
      <c r="H14054" s="6"/>
      <c r="I14054" s="3"/>
      <c r="J14054" s="3"/>
      <c r="K14054" s="3"/>
      <c r="L14054" s="6"/>
      <c r="M14054" s="3"/>
      <c r="N14054" s="6" t="s">
        <v>129</v>
      </c>
      <c r="O14054" s="4">
        <f>MIN(SEARCH({0,1,2,3,4,5,6,7,8,9},N14054&amp;"0123456789"))</f>
        <v>4</v>
      </c>
      <c r="P14054" s="409" t="str">
        <f t="shared" si="351"/>
        <v>3</v>
      </c>
      <c r="Q14054" s="471">
        <v>3</v>
      </c>
      <c r="R14054" s="407">
        <v>5</v>
      </c>
      <c r="S14054" s="3" t="s">
        <v>3</v>
      </c>
      <c r="T14054" s="3" t="s">
        <v>44</v>
      </c>
      <c r="U14054" s="3" t="s">
        <v>137</v>
      </c>
      <c r="V14054" s="227" t="s">
        <v>1921</v>
      </c>
      <c r="W14054" s="3"/>
      <c r="X14054" s="3" t="s">
        <v>3000</v>
      </c>
      <c r="Y14054" s="3"/>
      <c r="Z14054" s="3"/>
      <c r="AA14054" s="18">
        <v>44.918990999999998</v>
      </c>
      <c r="AB14054" s="18">
        <v>-123.078262</v>
      </c>
      <c r="AC14054" s="3" t="s">
        <v>45</v>
      </c>
      <c r="AD14054" s="3"/>
      <c r="AE14054" s="3" t="s">
        <v>63</v>
      </c>
      <c r="AF14054" s="3" t="str">
        <f t="shared" si="352"/>
        <v>ex Berberis aquifolium</v>
      </c>
      <c r="AG14054" s="3" t="s">
        <v>1672</v>
      </c>
      <c r="AH14054" s="3" t="s">
        <v>1672</v>
      </c>
      <c r="AI14054" s="3"/>
      <c r="AJ14054" s="3"/>
      <c r="AK14054" s="3"/>
      <c r="AL14054" s="3"/>
      <c r="AM14054" s="3"/>
      <c r="AN14054" s="3"/>
      <c r="AO14054" s="3"/>
      <c r="AP14054" s="3"/>
      <c r="AQ14054" s="3"/>
      <c r="AR14054" s="3"/>
      <c r="AS14054" s="3"/>
      <c r="AT14054" s="3" t="s">
        <v>127</v>
      </c>
      <c r="AU14054" s="3"/>
      <c r="AV14054" s="3"/>
      <c r="AW14054" s="3"/>
      <c r="AX14054" s="3"/>
      <c r="AY14054" s="3"/>
      <c r="AZ14054" s="3"/>
      <c r="BA14054" s="3"/>
      <c r="BB14054" s="3"/>
      <c r="BC14054" s="3"/>
      <c r="BD14054" s="3"/>
    </row>
    <row r="14055" spans="1:56" s="163" customFormat="1" x14ac:dyDescent="0.25">
      <c r="A14055" s="476">
        <v>43396</v>
      </c>
      <c r="B14055" s="5">
        <v>233</v>
      </c>
      <c r="C14055" s="3"/>
      <c r="D14055" s="3"/>
      <c r="E14055" s="62">
        <v>20</v>
      </c>
      <c r="F14055" s="6" t="s">
        <v>52</v>
      </c>
      <c r="G14055" s="6">
        <v>2018</v>
      </c>
      <c r="H14055" s="6"/>
      <c r="I14055" s="3"/>
      <c r="J14055" s="3"/>
      <c r="K14055" s="3"/>
      <c r="L14055" s="6"/>
      <c r="M14055" s="3"/>
      <c r="N14055" s="6" t="s">
        <v>129</v>
      </c>
      <c r="O14055" s="4">
        <f>MIN(SEARCH({0,1,2,3,4,5,6,7,8,9},N14055&amp;"0123456789"))</f>
        <v>4</v>
      </c>
      <c r="P14055" s="409" t="str">
        <f t="shared" si="351"/>
        <v>3</v>
      </c>
      <c r="Q14055" s="471">
        <v>3</v>
      </c>
      <c r="R14055" s="407">
        <v>6</v>
      </c>
      <c r="S14055" s="3" t="s">
        <v>3</v>
      </c>
      <c r="T14055" s="3" t="s">
        <v>44</v>
      </c>
      <c r="U14055" s="3" t="s">
        <v>137</v>
      </c>
      <c r="V14055" s="227" t="s">
        <v>1921</v>
      </c>
      <c r="W14055" s="3"/>
      <c r="X14055" s="3" t="s">
        <v>3000</v>
      </c>
      <c r="Y14055" s="3"/>
      <c r="Z14055" s="3"/>
      <c r="AA14055" s="18">
        <v>44.918990999999998</v>
      </c>
      <c r="AB14055" s="18">
        <v>-123.078262</v>
      </c>
      <c r="AC14055" s="3" t="s">
        <v>45</v>
      </c>
      <c r="AD14055" s="3"/>
      <c r="AE14055" s="3" t="s">
        <v>63</v>
      </c>
      <c r="AF14055" s="3" t="str">
        <f t="shared" si="352"/>
        <v>ex Berberis aquifolium</v>
      </c>
      <c r="AG14055" s="3" t="s">
        <v>1672</v>
      </c>
      <c r="AH14055" s="3" t="s">
        <v>1672</v>
      </c>
      <c r="AI14055" s="3"/>
      <c r="AJ14055" s="3"/>
      <c r="AK14055" s="3"/>
      <c r="AL14055" s="3"/>
      <c r="AM14055" s="3"/>
      <c r="AN14055" s="3"/>
      <c r="AO14055" s="3"/>
      <c r="AP14055" s="3"/>
      <c r="AQ14055" s="3"/>
      <c r="AR14055" s="3"/>
      <c r="AS14055" s="3"/>
      <c r="AT14055" s="3" t="s">
        <v>127</v>
      </c>
      <c r="AU14055" s="3"/>
      <c r="AV14055" s="3"/>
      <c r="AW14055" s="3"/>
      <c r="AX14055" s="3"/>
      <c r="AY14055" s="3"/>
      <c r="AZ14055" s="3"/>
      <c r="BA14055" s="3"/>
      <c r="BB14055" s="3"/>
      <c r="BC14055" s="3"/>
      <c r="BD14055" s="3"/>
    </row>
    <row r="14056" spans="1:56" s="163" customFormat="1" x14ac:dyDescent="0.25">
      <c r="A14056" s="476">
        <v>43396</v>
      </c>
      <c r="B14056" s="5">
        <v>234</v>
      </c>
      <c r="C14056" s="3"/>
      <c r="D14056" s="3"/>
      <c r="E14056" s="62">
        <v>30</v>
      </c>
      <c r="F14056" s="6" t="s">
        <v>52</v>
      </c>
      <c r="G14056" s="6">
        <v>2018</v>
      </c>
      <c r="H14056" s="6"/>
      <c r="I14056" s="3"/>
      <c r="J14056" s="3"/>
      <c r="K14056" s="3"/>
      <c r="L14056" s="6"/>
      <c r="M14056" s="3"/>
      <c r="N14056" s="6" t="s">
        <v>130</v>
      </c>
      <c r="O14056" s="4">
        <f>MIN(SEARCH({0,1,2,3,4,5,6,7,8,9},N14056&amp;"0123456789"))</f>
        <v>4</v>
      </c>
      <c r="P14056" s="409" t="str">
        <f t="shared" si="351"/>
        <v>4</v>
      </c>
      <c r="Q14056" s="471">
        <v>4</v>
      </c>
      <c r="R14056" s="407">
        <v>1</v>
      </c>
      <c r="S14056" s="3" t="s">
        <v>3</v>
      </c>
      <c r="T14056" s="3" t="s">
        <v>44</v>
      </c>
      <c r="U14056" s="3" t="s">
        <v>126</v>
      </c>
      <c r="V14056" s="227" t="s">
        <v>1921</v>
      </c>
      <c r="W14056" s="3"/>
      <c r="X14056" s="3" t="s">
        <v>3426</v>
      </c>
      <c r="Y14056" s="3"/>
      <c r="Z14056" s="3"/>
      <c r="AA14056" s="18">
        <v>44.731610000000003</v>
      </c>
      <c r="AB14056" s="18">
        <v>-123.15276</v>
      </c>
      <c r="AC14056" s="3" t="s">
        <v>45</v>
      </c>
      <c r="AD14056" s="3"/>
      <c r="AE14056" s="3"/>
      <c r="AF14056" s="3"/>
      <c r="AG14056" s="3" t="s">
        <v>1672</v>
      </c>
      <c r="AH14056" s="3" t="s">
        <v>1672</v>
      </c>
      <c r="AI14056" s="3"/>
      <c r="AJ14056" s="3"/>
      <c r="AK14056" s="3"/>
      <c r="AL14056" s="3"/>
      <c r="AM14056" s="3"/>
      <c r="AN14056" s="3"/>
      <c r="AO14056" s="3"/>
      <c r="AP14056" s="3"/>
      <c r="AQ14056" s="3"/>
      <c r="AR14056" s="3"/>
      <c r="AS14056" s="3"/>
      <c r="AT14056" s="3" t="s">
        <v>127</v>
      </c>
      <c r="AU14056" s="3"/>
      <c r="AV14056" s="3"/>
      <c r="AW14056" s="3"/>
      <c r="AX14056" s="3"/>
      <c r="AY14056" s="3"/>
      <c r="AZ14056" s="3"/>
      <c r="BA14056" s="3"/>
      <c r="BB14056" s="3"/>
      <c r="BC14056" s="3"/>
      <c r="BD14056" s="3"/>
    </row>
    <row r="14057" spans="1:56" s="163" customFormat="1" x14ac:dyDescent="0.25">
      <c r="A14057" s="476">
        <v>43396</v>
      </c>
      <c r="B14057" s="5">
        <v>235</v>
      </c>
      <c r="C14057" s="3"/>
      <c r="D14057" s="3"/>
      <c r="E14057" s="62">
        <v>30</v>
      </c>
      <c r="F14057" s="6" t="s">
        <v>52</v>
      </c>
      <c r="G14057" s="6">
        <v>2018</v>
      </c>
      <c r="H14057" s="6"/>
      <c r="I14057" s="3"/>
      <c r="J14057" s="3"/>
      <c r="K14057" s="3"/>
      <c r="L14057" s="6"/>
      <c r="M14057" s="3"/>
      <c r="N14057" s="6" t="s">
        <v>130</v>
      </c>
      <c r="O14057" s="4">
        <f>MIN(SEARCH({0,1,2,3,4,5,6,7,8,9},N14057&amp;"0123456789"))</f>
        <v>4</v>
      </c>
      <c r="P14057" s="409" t="str">
        <f t="shared" si="351"/>
        <v>4</v>
      </c>
      <c r="Q14057" s="471">
        <v>4</v>
      </c>
      <c r="R14057" s="407">
        <v>2</v>
      </c>
      <c r="S14057" s="3" t="s">
        <v>3</v>
      </c>
      <c r="T14057" s="3" t="s">
        <v>44</v>
      </c>
      <c r="U14057" s="3" t="s">
        <v>126</v>
      </c>
      <c r="V14057" s="227" t="s">
        <v>1921</v>
      </c>
      <c r="W14057" s="3"/>
      <c r="X14057" s="3" t="s">
        <v>3426</v>
      </c>
      <c r="Y14057" s="3"/>
      <c r="Z14057" s="3"/>
      <c r="AA14057" s="18">
        <v>44.731610000000003</v>
      </c>
      <c r="AB14057" s="18">
        <v>-123.15276</v>
      </c>
      <c r="AC14057" s="3" t="s">
        <v>45</v>
      </c>
      <c r="AD14057" s="3"/>
      <c r="AE14057" s="3"/>
      <c r="AF14057" s="3"/>
      <c r="AG14057" s="3" t="s">
        <v>1672</v>
      </c>
      <c r="AH14057" s="3" t="s">
        <v>1672</v>
      </c>
      <c r="AI14057" s="3"/>
      <c r="AJ14057" s="3"/>
      <c r="AK14057" s="3"/>
      <c r="AL14057" s="3"/>
      <c r="AM14057" s="3"/>
      <c r="AN14057" s="3"/>
      <c r="AO14057" s="3"/>
      <c r="AP14057" s="3"/>
      <c r="AQ14057" s="3"/>
      <c r="AR14057" s="3"/>
      <c r="AS14057" s="3"/>
      <c r="AT14057" s="3" t="s">
        <v>127</v>
      </c>
      <c r="AU14057" s="3"/>
      <c r="AV14057" s="3"/>
      <c r="AW14057" s="3"/>
      <c r="AX14057" s="3"/>
      <c r="AY14057" s="3"/>
      <c r="AZ14057" s="3"/>
      <c r="BA14057" s="3"/>
      <c r="BB14057" s="3"/>
      <c r="BC14057" s="3"/>
      <c r="BD14057" s="3"/>
    </row>
    <row r="14058" spans="1:56" s="163" customFormat="1" x14ac:dyDescent="0.25">
      <c r="A14058" s="476">
        <v>43396</v>
      </c>
      <c r="B14058" s="5">
        <v>236</v>
      </c>
      <c r="C14058" s="3"/>
      <c r="D14058" s="3"/>
      <c r="E14058" s="62">
        <v>30</v>
      </c>
      <c r="F14058" s="6" t="s">
        <v>52</v>
      </c>
      <c r="G14058" s="6">
        <v>2018</v>
      </c>
      <c r="H14058" s="6"/>
      <c r="I14058" s="3"/>
      <c r="J14058" s="3"/>
      <c r="K14058" s="3"/>
      <c r="L14058" s="6"/>
      <c r="M14058" s="3"/>
      <c r="N14058" s="6" t="s">
        <v>130</v>
      </c>
      <c r="O14058" s="4">
        <f>MIN(SEARCH({0,1,2,3,4,5,6,7,8,9},N14058&amp;"0123456789"))</f>
        <v>4</v>
      </c>
      <c r="P14058" s="409" t="str">
        <f t="shared" si="351"/>
        <v>4</v>
      </c>
      <c r="Q14058" s="471">
        <v>4</v>
      </c>
      <c r="R14058" s="407">
        <v>3</v>
      </c>
      <c r="S14058" s="3" t="s">
        <v>3</v>
      </c>
      <c r="T14058" s="3" t="s">
        <v>44</v>
      </c>
      <c r="U14058" s="3" t="s">
        <v>126</v>
      </c>
      <c r="V14058" s="227" t="s">
        <v>1921</v>
      </c>
      <c r="W14058" s="3"/>
      <c r="X14058" s="3" t="s">
        <v>3426</v>
      </c>
      <c r="Y14058" s="3"/>
      <c r="Z14058" s="3"/>
      <c r="AA14058" s="18">
        <v>44.731610000000003</v>
      </c>
      <c r="AB14058" s="18">
        <v>-123.15276</v>
      </c>
      <c r="AC14058" s="3" t="s">
        <v>45</v>
      </c>
      <c r="AD14058" s="3"/>
      <c r="AE14058" s="3"/>
      <c r="AF14058" s="3"/>
      <c r="AG14058" s="3" t="s">
        <v>1672</v>
      </c>
      <c r="AH14058" s="3" t="s">
        <v>1672</v>
      </c>
      <c r="AI14058" s="3"/>
      <c r="AJ14058" s="3"/>
      <c r="AK14058" s="3"/>
      <c r="AL14058" s="3"/>
      <c r="AM14058" s="3"/>
      <c r="AN14058" s="3"/>
      <c r="AO14058" s="3"/>
      <c r="AP14058" s="3"/>
      <c r="AQ14058" s="3"/>
      <c r="AR14058" s="3"/>
      <c r="AS14058" s="3"/>
      <c r="AT14058" s="3" t="s">
        <v>127</v>
      </c>
      <c r="AU14058" s="3"/>
      <c r="AV14058" s="3"/>
      <c r="AW14058" s="3"/>
      <c r="AX14058" s="3"/>
      <c r="AY14058" s="3"/>
      <c r="AZ14058" s="3"/>
      <c r="BA14058" s="3"/>
      <c r="BB14058" s="3"/>
      <c r="BC14058" s="3"/>
      <c r="BD14058" s="3"/>
    </row>
    <row r="14059" spans="1:56" s="163" customFormat="1" x14ac:dyDescent="0.25">
      <c r="A14059" s="476">
        <v>43396</v>
      </c>
      <c r="B14059" s="5">
        <v>237</v>
      </c>
      <c r="C14059" s="3"/>
      <c r="D14059" s="3"/>
      <c r="E14059" s="62">
        <v>30</v>
      </c>
      <c r="F14059" s="6" t="s">
        <v>52</v>
      </c>
      <c r="G14059" s="6">
        <v>2018</v>
      </c>
      <c r="H14059" s="6"/>
      <c r="I14059" s="3"/>
      <c r="J14059" s="3"/>
      <c r="K14059" s="3"/>
      <c r="L14059" s="6"/>
      <c r="M14059" s="3"/>
      <c r="N14059" s="6" t="s">
        <v>130</v>
      </c>
      <c r="O14059" s="4">
        <f>MIN(SEARCH({0,1,2,3,4,5,6,7,8,9},N14059&amp;"0123456789"))</f>
        <v>4</v>
      </c>
      <c r="P14059" s="409" t="str">
        <f t="shared" si="351"/>
        <v>4</v>
      </c>
      <c r="Q14059" s="471">
        <v>4</v>
      </c>
      <c r="R14059" s="407">
        <v>4</v>
      </c>
      <c r="S14059" s="3" t="s">
        <v>3</v>
      </c>
      <c r="T14059" s="3" t="s">
        <v>44</v>
      </c>
      <c r="U14059" s="3" t="s">
        <v>126</v>
      </c>
      <c r="V14059" s="227" t="s">
        <v>1921</v>
      </c>
      <c r="W14059" s="3"/>
      <c r="X14059" s="3" t="s">
        <v>3426</v>
      </c>
      <c r="Y14059" s="3"/>
      <c r="Z14059" s="3"/>
      <c r="AA14059" s="18">
        <v>44.731610000000003</v>
      </c>
      <c r="AB14059" s="18">
        <v>-123.15276</v>
      </c>
      <c r="AC14059" s="3" t="s">
        <v>45</v>
      </c>
      <c r="AD14059" s="3"/>
      <c r="AE14059" s="3"/>
      <c r="AF14059" s="3"/>
      <c r="AG14059" s="3" t="s">
        <v>1672</v>
      </c>
      <c r="AH14059" s="3" t="s">
        <v>1672</v>
      </c>
      <c r="AI14059" s="3"/>
      <c r="AJ14059" s="3"/>
      <c r="AK14059" s="3"/>
      <c r="AL14059" s="3"/>
      <c r="AM14059" s="3"/>
      <c r="AN14059" s="3"/>
      <c r="AO14059" s="3"/>
      <c r="AP14059" s="3"/>
      <c r="AQ14059" s="3"/>
      <c r="AR14059" s="3"/>
      <c r="AS14059" s="3"/>
      <c r="AT14059" s="3" t="s">
        <v>127</v>
      </c>
      <c r="AU14059" s="3"/>
      <c r="AV14059" s="3"/>
      <c r="AW14059" s="3"/>
      <c r="AX14059" s="3"/>
      <c r="AY14059" s="3"/>
      <c r="AZ14059" s="3"/>
      <c r="BA14059" s="3"/>
      <c r="BB14059" s="3"/>
      <c r="BC14059" s="3"/>
      <c r="BD14059" s="3"/>
    </row>
    <row r="14060" spans="1:56" s="163" customFormat="1" x14ac:dyDescent="0.25">
      <c r="A14060" s="476">
        <v>43396</v>
      </c>
      <c r="B14060" s="5">
        <v>238</v>
      </c>
      <c r="C14060" s="3"/>
      <c r="D14060" s="3"/>
      <c r="E14060" s="62">
        <v>30</v>
      </c>
      <c r="F14060" s="6" t="s">
        <v>52</v>
      </c>
      <c r="G14060" s="6">
        <v>2018</v>
      </c>
      <c r="H14060" s="6"/>
      <c r="I14060" s="3"/>
      <c r="J14060" s="3"/>
      <c r="K14060" s="3"/>
      <c r="L14060" s="6"/>
      <c r="M14060" s="3"/>
      <c r="N14060" s="6" t="s">
        <v>130</v>
      </c>
      <c r="O14060" s="4">
        <f>MIN(SEARCH({0,1,2,3,4,5,6,7,8,9},N14060&amp;"0123456789"))</f>
        <v>4</v>
      </c>
      <c r="P14060" s="409" t="str">
        <f t="shared" si="351"/>
        <v>4</v>
      </c>
      <c r="Q14060" s="471">
        <v>4</v>
      </c>
      <c r="R14060" s="407">
        <v>5</v>
      </c>
      <c r="S14060" s="3" t="s">
        <v>3</v>
      </c>
      <c r="T14060" s="3" t="s">
        <v>44</v>
      </c>
      <c r="U14060" s="3" t="s">
        <v>126</v>
      </c>
      <c r="V14060" s="227" t="s">
        <v>1921</v>
      </c>
      <c r="W14060" s="3"/>
      <c r="X14060" s="3" t="s">
        <v>3426</v>
      </c>
      <c r="Y14060" s="3"/>
      <c r="Z14060" s="3"/>
      <c r="AA14060" s="18">
        <v>44.731610000000003</v>
      </c>
      <c r="AB14060" s="18">
        <v>-123.15276</v>
      </c>
      <c r="AC14060" s="3" t="s">
        <v>45</v>
      </c>
      <c r="AD14060" s="3"/>
      <c r="AE14060" s="3"/>
      <c r="AF14060" s="3"/>
      <c r="AG14060" s="3" t="s">
        <v>1672</v>
      </c>
      <c r="AH14060" s="3" t="s">
        <v>1672</v>
      </c>
      <c r="AI14060" s="3"/>
      <c r="AJ14060" s="3"/>
      <c r="AK14060" s="3"/>
      <c r="AL14060" s="3"/>
      <c r="AM14060" s="3"/>
      <c r="AN14060" s="3"/>
      <c r="AO14060" s="3"/>
      <c r="AP14060" s="3"/>
      <c r="AQ14060" s="3"/>
      <c r="AR14060" s="3"/>
      <c r="AS14060" s="3"/>
      <c r="AT14060" s="3" t="s">
        <v>127</v>
      </c>
      <c r="AU14060" s="3"/>
      <c r="AV14060" s="3"/>
      <c r="AW14060" s="3"/>
      <c r="AX14060" s="3"/>
      <c r="AY14060" s="3"/>
      <c r="AZ14060" s="3"/>
      <c r="BA14060" s="3"/>
      <c r="BB14060" s="3"/>
      <c r="BC14060" s="3"/>
      <c r="BD14060" s="3"/>
    </row>
    <row r="14061" spans="1:56" s="163" customFormat="1" x14ac:dyDescent="0.25">
      <c r="A14061" s="476">
        <v>43396</v>
      </c>
      <c r="B14061" s="5">
        <v>239</v>
      </c>
      <c r="C14061" s="3"/>
      <c r="D14061" s="3"/>
      <c r="E14061" s="62">
        <v>30</v>
      </c>
      <c r="F14061" s="6" t="s">
        <v>52</v>
      </c>
      <c r="G14061" s="6">
        <v>2018</v>
      </c>
      <c r="H14061" s="6"/>
      <c r="I14061" s="3"/>
      <c r="J14061" s="3"/>
      <c r="K14061" s="3"/>
      <c r="L14061" s="6"/>
      <c r="M14061" s="3"/>
      <c r="N14061" s="6" t="s">
        <v>130</v>
      </c>
      <c r="O14061" s="4">
        <f>MIN(SEARCH({0,1,2,3,4,5,6,7,8,9},N14061&amp;"0123456789"))</f>
        <v>4</v>
      </c>
      <c r="P14061" s="409" t="str">
        <f t="shared" si="351"/>
        <v>4</v>
      </c>
      <c r="Q14061" s="471">
        <v>4</v>
      </c>
      <c r="R14061" s="407">
        <v>6</v>
      </c>
      <c r="S14061" s="3" t="s">
        <v>3</v>
      </c>
      <c r="T14061" s="3" t="s">
        <v>44</v>
      </c>
      <c r="U14061" s="3" t="s">
        <v>126</v>
      </c>
      <c r="V14061" s="227" t="s">
        <v>1921</v>
      </c>
      <c r="W14061" s="3"/>
      <c r="X14061" s="3" t="s">
        <v>3426</v>
      </c>
      <c r="Y14061" s="3"/>
      <c r="Z14061" s="3"/>
      <c r="AA14061" s="18">
        <v>44.731610000000003</v>
      </c>
      <c r="AB14061" s="18">
        <v>-123.15276</v>
      </c>
      <c r="AC14061" s="3" t="s">
        <v>45</v>
      </c>
      <c r="AD14061" s="3"/>
      <c r="AE14061" s="3"/>
      <c r="AF14061" s="3"/>
      <c r="AG14061" s="3" t="s">
        <v>1672</v>
      </c>
      <c r="AH14061" s="3" t="s">
        <v>1672</v>
      </c>
      <c r="AI14061" s="3"/>
      <c r="AJ14061" s="3"/>
      <c r="AK14061" s="3"/>
      <c r="AL14061" s="3"/>
      <c r="AM14061" s="3"/>
      <c r="AN14061" s="3"/>
      <c r="AO14061" s="3"/>
      <c r="AP14061" s="3"/>
      <c r="AQ14061" s="3"/>
      <c r="AR14061" s="3"/>
      <c r="AS14061" s="3"/>
      <c r="AT14061" s="3" t="s">
        <v>127</v>
      </c>
      <c r="AU14061" s="3"/>
      <c r="AV14061" s="3"/>
      <c r="AW14061" s="3"/>
      <c r="AX14061" s="3"/>
      <c r="AY14061" s="3"/>
      <c r="AZ14061" s="3"/>
      <c r="BA14061" s="3"/>
      <c r="BB14061" s="3"/>
      <c r="BC14061" s="3"/>
      <c r="BD14061" s="3"/>
    </row>
    <row r="14062" spans="1:56" s="163" customFormat="1" x14ac:dyDescent="0.25">
      <c r="A14062" s="476">
        <v>43396</v>
      </c>
      <c r="B14062" s="5">
        <v>240</v>
      </c>
      <c r="C14062" s="3"/>
      <c r="D14062" s="3"/>
      <c r="E14062" s="62">
        <v>30</v>
      </c>
      <c r="F14062" s="6" t="s">
        <v>52</v>
      </c>
      <c r="G14062" s="6">
        <v>2018</v>
      </c>
      <c r="H14062" s="6"/>
      <c r="I14062" s="3"/>
      <c r="J14062" s="3"/>
      <c r="K14062" s="3"/>
      <c r="L14062" s="6"/>
      <c r="M14062" s="3"/>
      <c r="N14062" s="6" t="s">
        <v>131</v>
      </c>
      <c r="O14062" s="4">
        <f>MIN(SEARCH({0,1,2,3,4,5,6,7,8,9},N14062&amp;"0123456789"))</f>
        <v>4</v>
      </c>
      <c r="P14062" s="409" t="str">
        <f t="shared" si="351"/>
        <v>5</v>
      </c>
      <c r="Q14062" s="471">
        <v>5</v>
      </c>
      <c r="R14062" s="407">
        <v>1</v>
      </c>
      <c r="S14062" s="3" t="s">
        <v>3</v>
      </c>
      <c r="T14062" s="3" t="s">
        <v>44</v>
      </c>
      <c r="U14062" s="3" t="s">
        <v>126</v>
      </c>
      <c r="V14062" s="227" t="s">
        <v>1921</v>
      </c>
      <c r="W14062" s="3"/>
      <c r="X14062" s="3" t="s">
        <v>3426</v>
      </c>
      <c r="Y14062" s="3"/>
      <c r="Z14062" s="3"/>
      <c r="AA14062" s="18">
        <v>44.731610000000003</v>
      </c>
      <c r="AB14062" s="18">
        <v>-123.15276</v>
      </c>
      <c r="AC14062" s="3" t="s">
        <v>45</v>
      </c>
      <c r="AD14062" s="3"/>
      <c r="AE14062" s="3" t="s">
        <v>63</v>
      </c>
      <c r="AF14062" s="3" t="str">
        <f t="shared" ref="AF14062:AF14107" si="353">CONCATENATE("ex ", AE14062)</f>
        <v>ex Berberis aquifolium</v>
      </c>
      <c r="AG14062" s="3" t="s">
        <v>1672</v>
      </c>
      <c r="AH14062" s="3" t="s">
        <v>1672</v>
      </c>
      <c r="AI14062" s="3"/>
      <c r="AJ14062" s="3"/>
      <c r="AK14062" s="3"/>
      <c r="AL14062" s="3"/>
      <c r="AM14062" s="3"/>
      <c r="AN14062" s="3"/>
      <c r="AO14062" s="3"/>
      <c r="AP14062" s="3"/>
      <c r="AQ14062" s="3"/>
      <c r="AR14062" s="3"/>
      <c r="AS14062" s="3"/>
      <c r="AT14062" s="3" t="s">
        <v>127</v>
      </c>
      <c r="AU14062" s="3"/>
      <c r="AV14062" s="3"/>
      <c r="AW14062" s="3"/>
      <c r="AX14062" s="3"/>
      <c r="AY14062" s="3"/>
      <c r="AZ14062" s="3"/>
      <c r="BA14062" s="3"/>
      <c r="BB14062" s="3"/>
      <c r="BC14062" s="3"/>
      <c r="BD14062" s="3"/>
    </row>
    <row r="14063" spans="1:56" s="163" customFormat="1" x14ac:dyDescent="0.25">
      <c r="A14063" s="476">
        <v>43396</v>
      </c>
      <c r="B14063" s="5">
        <v>241</v>
      </c>
      <c r="C14063" s="3"/>
      <c r="D14063" s="3"/>
      <c r="E14063" s="62">
        <v>30</v>
      </c>
      <c r="F14063" s="6" t="s">
        <v>52</v>
      </c>
      <c r="G14063" s="6">
        <v>2018</v>
      </c>
      <c r="H14063" s="6"/>
      <c r="I14063" s="3"/>
      <c r="J14063" s="3"/>
      <c r="K14063" s="3"/>
      <c r="L14063" s="6"/>
      <c r="M14063" s="3"/>
      <c r="N14063" s="6" t="s">
        <v>131</v>
      </c>
      <c r="O14063" s="4">
        <f>MIN(SEARCH({0,1,2,3,4,5,6,7,8,9},N14063&amp;"0123456789"))</f>
        <v>4</v>
      </c>
      <c r="P14063" s="409" t="str">
        <f t="shared" si="351"/>
        <v>5</v>
      </c>
      <c r="Q14063" s="471">
        <v>5</v>
      </c>
      <c r="R14063" s="407">
        <v>2</v>
      </c>
      <c r="S14063" s="3" t="s">
        <v>3</v>
      </c>
      <c r="T14063" s="3" t="s">
        <v>44</v>
      </c>
      <c r="U14063" s="3" t="s">
        <v>126</v>
      </c>
      <c r="V14063" s="227" t="s">
        <v>1921</v>
      </c>
      <c r="W14063" s="3"/>
      <c r="X14063" s="3" t="s">
        <v>3426</v>
      </c>
      <c r="Y14063" s="3"/>
      <c r="Z14063" s="3"/>
      <c r="AA14063" s="18">
        <v>44.731610000000003</v>
      </c>
      <c r="AB14063" s="18">
        <v>-123.15276</v>
      </c>
      <c r="AC14063" s="3" t="s">
        <v>45</v>
      </c>
      <c r="AD14063" s="3"/>
      <c r="AE14063" s="3" t="s">
        <v>63</v>
      </c>
      <c r="AF14063" s="3" t="str">
        <f t="shared" si="353"/>
        <v>ex Berberis aquifolium</v>
      </c>
      <c r="AG14063" s="3" t="s">
        <v>1672</v>
      </c>
      <c r="AH14063" s="3" t="s">
        <v>1672</v>
      </c>
      <c r="AI14063" s="3"/>
      <c r="AJ14063" s="3"/>
      <c r="AK14063" s="3"/>
      <c r="AL14063" s="3"/>
      <c r="AM14063" s="3"/>
      <c r="AN14063" s="3"/>
      <c r="AO14063" s="3"/>
      <c r="AP14063" s="3"/>
      <c r="AQ14063" s="3"/>
      <c r="AR14063" s="3"/>
      <c r="AS14063" s="3"/>
      <c r="AT14063" s="3" t="s">
        <v>127</v>
      </c>
      <c r="AU14063" s="3"/>
      <c r="AV14063" s="3"/>
      <c r="AW14063" s="3"/>
      <c r="AX14063" s="3"/>
      <c r="AY14063" s="3"/>
      <c r="AZ14063" s="3"/>
      <c r="BA14063" s="3"/>
      <c r="BB14063" s="3"/>
      <c r="BC14063" s="3"/>
      <c r="BD14063" s="3"/>
    </row>
    <row r="14064" spans="1:56" s="163" customFormat="1" x14ac:dyDescent="0.25">
      <c r="A14064" s="476">
        <v>43396</v>
      </c>
      <c r="B14064" s="5">
        <v>242</v>
      </c>
      <c r="C14064" s="3"/>
      <c r="D14064" s="3"/>
      <c r="E14064" s="62">
        <v>30</v>
      </c>
      <c r="F14064" s="6" t="s">
        <v>52</v>
      </c>
      <c r="G14064" s="6">
        <v>2018</v>
      </c>
      <c r="H14064" s="6"/>
      <c r="I14064" s="3"/>
      <c r="J14064" s="3"/>
      <c r="K14064" s="3"/>
      <c r="L14064" s="6"/>
      <c r="M14064" s="3"/>
      <c r="N14064" s="6" t="s">
        <v>131</v>
      </c>
      <c r="O14064" s="4">
        <f>MIN(SEARCH({0,1,2,3,4,5,6,7,8,9},N14064&amp;"0123456789"))</f>
        <v>4</v>
      </c>
      <c r="P14064" s="409" t="str">
        <f t="shared" si="351"/>
        <v>5</v>
      </c>
      <c r="Q14064" s="471">
        <v>5</v>
      </c>
      <c r="R14064" s="407">
        <v>3</v>
      </c>
      <c r="S14064" s="3" t="s">
        <v>3</v>
      </c>
      <c r="T14064" s="3" t="s">
        <v>44</v>
      </c>
      <c r="U14064" s="3" t="s">
        <v>126</v>
      </c>
      <c r="V14064" s="227" t="s">
        <v>1921</v>
      </c>
      <c r="W14064" s="3"/>
      <c r="X14064" s="3" t="s">
        <v>3426</v>
      </c>
      <c r="Y14064" s="3"/>
      <c r="Z14064" s="3"/>
      <c r="AA14064" s="18">
        <v>44.731610000000003</v>
      </c>
      <c r="AB14064" s="18">
        <v>-123.15276</v>
      </c>
      <c r="AC14064" s="3" t="s">
        <v>45</v>
      </c>
      <c r="AD14064" s="3"/>
      <c r="AE14064" s="3" t="s">
        <v>63</v>
      </c>
      <c r="AF14064" s="3" t="str">
        <f t="shared" si="353"/>
        <v>ex Berberis aquifolium</v>
      </c>
      <c r="AG14064" s="3" t="s">
        <v>1672</v>
      </c>
      <c r="AH14064" s="3" t="s">
        <v>1672</v>
      </c>
      <c r="AI14064" s="3"/>
      <c r="AJ14064" s="3"/>
      <c r="AK14064" s="3"/>
      <c r="AL14064" s="3"/>
      <c r="AM14064" s="3"/>
      <c r="AN14064" s="3"/>
      <c r="AO14064" s="3"/>
      <c r="AP14064" s="3"/>
      <c r="AQ14064" s="3"/>
      <c r="AR14064" s="3"/>
      <c r="AS14064" s="3"/>
      <c r="AT14064" s="3" t="s">
        <v>127</v>
      </c>
      <c r="AU14064" s="3"/>
      <c r="AV14064" s="3"/>
      <c r="AW14064" s="3"/>
      <c r="AX14064" s="3"/>
      <c r="AY14064" s="3"/>
      <c r="AZ14064" s="3"/>
      <c r="BA14064" s="3"/>
      <c r="BB14064" s="3"/>
      <c r="BC14064" s="3"/>
      <c r="BD14064" s="2"/>
    </row>
    <row r="14065" spans="1:56" s="163" customFormat="1" x14ac:dyDescent="0.25">
      <c r="A14065" s="476">
        <v>43396</v>
      </c>
      <c r="B14065" s="5">
        <v>243</v>
      </c>
      <c r="C14065" s="3"/>
      <c r="D14065" s="3"/>
      <c r="E14065" s="62">
        <v>30</v>
      </c>
      <c r="F14065" s="6" t="s">
        <v>52</v>
      </c>
      <c r="G14065" s="6">
        <v>2018</v>
      </c>
      <c r="H14065" s="6"/>
      <c r="I14065" s="3"/>
      <c r="J14065" s="3"/>
      <c r="K14065" s="3"/>
      <c r="L14065" s="6"/>
      <c r="M14065" s="3"/>
      <c r="N14065" s="6" t="s">
        <v>131</v>
      </c>
      <c r="O14065" s="4">
        <f>MIN(SEARCH({0,1,2,3,4,5,6,7,8,9},N14065&amp;"0123456789"))</f>
        <v>4</v>
      </c>
      <c r="P14065" s="409" t="str">
        <f t="shared" si="351"/>
        <v>5</v>
      </c>
      <c r="Q14065" s="471">
        <v>5</v>
      </c>
      <c r="R14065" s="407">
        <v>4</v>
      </c>
      <c r="S14065" s="3" t="s">
        <v>3</v>
      </c>
      <c r="T14065" s="3" t="s">
        <v>44</v>
      </c>
      <c r="U14065" s="3" t="s">
        <v>126</v>
      </c>
      <c r="V14065" s="227" t="s">
        <v>1921</v>
      </c>
      <c r="W14065" s="3"/>
      <c r="X14065" s="3" t="s">
        <v>3426</v>
      </c>
      <c r="Y14065" s="3"/>
      <c r="Z14065" s="3"/>
      <c r="AA14065" s="18">
        <v>44.731610000000003</v>
      </c>
      <c r="AB14065" s="18">
        <v>-123.15276</v>
      </c>
      <c r="AC14065" s="3" t="s">
        <v>45</v>
      </c>
      <c r="AD14065" s="3"/>
      <c r="AE14065" s="3" t="s">
        <v>63</v>
      </c>
      <c r="AF14065" s="3" t="str">
        <f t="shared" si="353"/>
        <v>ex Berberis aquifolium</v>
      </c>
      <c r="AG14065" s="3" t="s">
        <v>1672</v>
      </c>
      <c r="AH14065" s="3" t="s">
        <v>1672</v>
      </c>
      <c r="AI14065" s="3"/>
      <c r="AJ14065" s="3"/>
      <c r="AK14065" s="3"/>
      <c r="AL14065" s="3"/>
      <c r="AM14065" s="3"/>
      <c r="AN14065" s="3"/>
      <c r="AO14065" s="3"/>
      <c r="AP14065" s="3"/>
      <c r="AQ14065" s="3"/>
      <c r="AR14065" s="3"/>
      <c r="AS14065" s="3"/>
      <c r="AT14065" s="3" t="s">
        <v>127</v>
      </c>
      <c r="AU14065" s="3"/>
      <c r="AV14065" s="3"/>
      <c r="AW14065" s="3"/>
      <c r="AX14065" s="3"/>
      <c r="AY14065" s="3"/>
      <c r="AZ14065" s="3"/>
      <c r="BA14065" s="3"/>
      <c r="BB14065" s="3"/>
      <c r="BC14065" s="3"/>
      <c r="BD14065" s="3"/>
    </row>
    <row r="14066" spans="1:56" s="163" customFormat="1" x14ac:dyDescent="0.25">
      <c r="A14066" s="476">
        <v>43396</v>
      </c>
      <c r="B14066" s="5">
        <v>244</v>
      </c>
      <c r="C14066" s="3"/>
      <c r="D14066" s="3"/>
      <c r="E14066" s="62">
        <v>30</v>
      </c>
      <c r="F14066" s="6" t="s">
        <v>52</v>
      </c>
      <c r="G14066" s="6">
        <v>2018</v>
      </c>
      <c r="H14066" s="6"/>
      <c r="I14066" s="3"/>
      <c r="J14066" s="3"/>
      <c r="K14066" s="3"/>
      <c r="L14066" s="6"/>
      <c r="M14066" s="3"/>
      <c r="N14066" s="6" t="s">
        <v>131</v>
      </c>
      <c r="O14066" s="4">
        <f>MIN(SEARCH({0,1,2,3,4,5,6,7,8,9},N14066&amp;"0123456789"))</f>
        <v>4</v>
      </c>
      <c r="P14066" s="409" t="str">
        <f t="shared" si="351"/>
        <v>5</v>
      </c>
      <c r="Q14066" s="471">
        <v>5</v>
      </c>
      <c r="R14066" s="407">
        <v>5</v>
      </c>
      <c r="S14066" s="3" t="s">
        <v>3</v>
      </c>
      <c r="T14066" s="3" t="s">
        <v>44</v>
      </c>
      <c r="U14066" s="3" t="s">
        <v>126</v>
      </c>
      <c r="V14066" s="227" t="s">
        <v>1921</v>
      </c>
      <c r="W14066" s="3"/>
      <c r="X14066" s="3" t="s">
        <v>3426</v>
      </c>
      <c r="Y14066" s="3"/>
      <c r="Z14066" s="3"/>
      <c r="AA14066" s="18">
        <v>44.731610000000003</v>
      </c>
      <c r="AB14066" s="18">
        <v>-123.15276</v>
      </c>
      <c r="AC14066" s="3" t="s">
        <v>45</v>
      </c>
      <c r="AD14066" s="3"/>
      <c r="AE14066" s="3" t="s">
        <v>63</v>
      </c>
      <c r="AF14066" s="3" t="str">
        <f t="shared" si="353"/>
        <v>ex Berberis aquifolium</v>
      </c>
      <c r="AG14066" s="3" t="s">
        <v>1672</v>
      </c>
      <c r="AH14066" s="3" t="s">
        <v>1672</v>
      </c>
      <c r="AI14066" s="3"/>
      <c r="AJ14066" s="3"/>
      <c r="AK14066" s="3"/>
      <c r="AL14066" s="3"/>
      <c r="AM14066" s="3"/>
      <c r="AN14066" s="3"/>
      <c r="AO14066" s="3"/>
      <c r="AP14066" s="3"/>
      <c r="AQ14066" s="3"/>
      <c r="AR14066" s="3"/>
      <c r="AS14066" s="3"/>
      <c r="AT14066" s="3" t="s">
        <v>127</v>
      </c>
      <c r="AU14066" s="3"/>
      <c r="AV14066" s="3"/>
      <c r="AW14066" s="3"/>
      <c r="AX14066" s="3"/>
      <c r="AY14066" s="3"/>
      <c r="AZ14066" s="3"/>
      <c r="BA14066" s="3"/>
      <c r="BB14066" s="3"/>
      <c r="BC14066" s="3"/>
      <c r="BD14066" s="3"/>
    </row>
    <row r="14067" spans="1:56" s="163" customFormat="1" x14ac:dyDescent="0.25">
      <c r="A14067" s="476">
        <v>43396</v>
      </c>
      <c r="B14067" s="5">
        <v>245</v>
      </c>
      <c r="C14067" s="3"/>
      <c r="D14067" s="3"/>
      <c r="E14067" s="62">
        <v>30</v>
      </c>
      <c r="F14067" s="6" t="s">
        <v>52</v>
      </c>
      <c r="G14067" s="6">
        <v>2018</v>
      </c>
      <c r="H14067" s="6"/>
      <c r="I14067" s="3"/>
      <c r="J14067" s="3"/>
      <c r="K14067" s="3"/>
      <c r="L14067" s="6"/>
      <c r="M14067" s="3"/>
      <c r="N14067" s="6" t="s">
        <v>131</v>
      </c>
      <c r="O14067" s="4">
        <f>MIN(SEARCH({0,1,2,3,4,5,6,7,8,9},N14067&amp;"0123456789"))</f>
        <v>4</v>
      </c>
      <c r="P14067" s="409" t="str">
        <f t="shared" si="351"/>
        <v>5</v>
      </c>
      <c r="Q14067" s="471">
        <v>5</v>
      </c>
      <c r="R14067" s="407">
        <v>6</v>
      </c>
      <c r="S14067" s="3" t="s">
        <v>3</v>
      </c>
      <c r="T14067" s="3" t="s">
        <v>44</v>
      </c>
      <c r="U14067" s="3" t="s">
        <v>126</v>
      </c>
      <c r="V14067" s="227" t="s">
        <v>1921</v>
      </c>
      <c r="W14067" s="3"/>
      <c r="X14067" s="3" t="s">
        <v>3426</v>
      </c>
      <c r="Y14067" s="3"/>
      <c r="Z14067" s="3"/>
      <c r="AA14067" s="18">
        <v>44.731610000000003</v>
      </c>
      <c r="AB14067" s="18">
        <v>-123.15276</v>
      </c>
      <c r="AC14067" s="3" t="s">
        <v>45</v>
      </c>
      <c r="AD14067" s="3"/>
      <c r="AE14067" s="3" t="s">
        <v>63</v>
      </c>
      <c r="AF14067" s="3" t="str">
        <f t="shared" si="353"/>
        <v>ex Berberis aquifolium</v>
      </c>
      <c r="AG14067" s="3" t="s">
        <v>1672</v>
      </c>
      <c r="AH14067" s="3" t="s">
        <v>1672</v>
      </c>
      <c r="AI14067" s="3"/>
      <c r="AJ14067" s="3"/>
      <c r="AK14067" s="3"/>
      <c r="AL14067" s="3"/>
      <c r="AM14067" s="3"/>
      <c r="AN14067" s="3"/>
      <c r="AO14067" s="3"/>
      <c r="AP14067" s="3"/>
      <c r="AQ14067" s="3"/>
      <c r="AR14067" s="3"/>
      <c r="AS14067" s="3"/>
      <c r="AT14067" s="3" t="s">
        <v>127</v>
      </c>
      <c r="AU14067" s="3"/>
      <c r="AV14067" s="3"/>
      <c r="AW14067" s="3"/>
      <c r="AX14067" s="3"/>
      <c r="AY14067" s="3"/>
      <c r="AZ14067" s="3"/>
      <c r="BA14067" s="3"/>
      <c r="BB14067" s="3"/>
      <c r="BC14067" s="3"/>
      <c r="BD14067" s="3"/>
    </row>
    <row r="14068" spans="1:56" s="163" customFormat="1" x14ac:dyDescent="0.25">
      <c r="A14068" s="476">
        <v>43396</v>
      </c>
      <c r="B14068" s="5">
        <v>246</v>
      </c>
      <c r="C14068" s="3"/>
      <c r="D14068" s="3"/>
      <c r="E14068" s="62">
        <v>30</v>
      </c>
      <c r="F14068" s="6" t="s">
        <v>52</v>
      </c>
      <c r="G14068" s="6">
        <v>2018</v>
      </c>
      <c r="H14068" s="6"/>
      <c r="I14068" s="3"/>
      <c r="J14068" s="3"/>
      <c r="K14068" s="3"/>
      <c r="L14068" s="6"/>
      <c r="M14068" s="3"/>
      <c r="N14068" s="6" t="s">
        <v>131</v>
      </c>
      <c r="O14068" s="4">
        <f>MIN(SEARCH({0,1,2,3,4,5,6,7,8,9},N14068&amp;"0123456789"))</f>
        <v>4</v>
      </c>
      <c r="P14068" s="409" t="str">
        <f t="shared" si="351"/>
        <v>5</v>
      </c>
      <c r="Q14068" s="471">
        <v>5</v>
      </c>
      <c r="R14068" s="407">
        <v>7</v>
      </c>
      <c r="S14068" s="3" t="s">
        <v>3</v>
      </c>
      <c r="T14068" s="3" t="s">
        <v>44</v>
      </c>
      <c r="U14068" s="3" t="s">
        <v>126</v>
      </c>
      <c r="V14068" s="227" t="s">
        <v>1921</v>
      </c>
      <c r="W14068" s="3"/>
      <c r="X14068" s="3" t="s">
        <v>3426</v>
      </c>
      <c r="Y14068" s="3"/>
      <c r="Z14068" s="3"/>
      <c r="AA14068" s="18">
        <v>44.731610000000003</v>
      </c>
      <c r="AB14068" s="18">
        <v>-123.15276</v>
      </c>
      <c r="AC14068" s="3" t="s">
        <v>45</v>
      </c>
      <c r="AD14068" s="3"/>
      <c r="AE14068" s="3" t="s">
        <v>63</v>
      </c>
      <c r="AF14068" s="3" t="str">
        <f t="shared" si="353"/>
        <v>ex Berberis aquifolium</v>
      </c>
      <c r="AG14068" s="3" t="s">
        <v>1672</v>
      </c>
      <c r="AH14068" s="3" t="s">
        <v>1672</v>
      </c>
      <c r="AI14068" s="3"/>
      <c r="AJ14068" s="3"/>
      <c r="AK14068" s="3"/>
      <c r="AL14068" s="3"/>
      <c r="AM14068" s="3"/>
      <c r="AN14068" s="3"/>
      <c r="AO14068" s="3"/>
      <c r="AP14068" s="3"/>
      <c r="AQ14068" s="3"/>
      <c r="AR14068" s="3"/>
      <c r="AS14068" s="3"/>
      <c r="AT14068" s="3" t="s">
        <v>127</v>
      </c>
      <c r="AU14068" s="3"/>
      <c r="AV14068" s="3"/>
      <c r="AW14068" s="3"/>
      <c r="AX14068" s="3"/>
      <c r="AY14068" s="3"/>
      <c r="AZ14068" s="3"/>
      <c r="BA14068" s="3"/>
      <c r="BB14068" s="3"/>
      <c r="BC14068" s="3"/>
      <c r="BD14068" s="3"/>
    </row>
    <row r="14069" spans="1:56" s="163" customFormat="1" x14ac:dyDescent="0.25">
      <c r="A14069" s="476">
        <v>43396</v>
      </c>
      <c r="B14069" s="5">
        <v>247</v>
      </c>
      <c r="C14069" s="3"/>
      <c r="D14069" s="3"/>
      <c r="E14069" s="62">
        <v>30</v>
      </c>
      <c r="F14069" s="6" t="s">
        <v>52</v>
      </c>
      <c r="G14069" s="6">
        <v>2018</v>
      </c>
      <c r="H14069" s="6"/>
      <c r="I14069" s="3"/>
      <c r="J14069" s="3"/>
      <c r="K14069" s="3"/>
      <c r="L14069" s="6"/>
      <c r="M14069" s="3"/>
      <c r="N14069" s="6" t="s">
        <v>136</v>
      </c>
      <c r="O14069" s="4">
        <f>MIN(SEARCH({0,1,2,3,4,5,6,7,8,9},N14069&amp;"0123456789"))</f>
        <v>4</v>
      </c>
      <c r="P14069" s="409" t="str">
        <f t="shared" si="351"/>
        <v>6</v>
      </c>
      <c r="Q14069" s="471">
        <v>6</v>
      </c>
      <c r="R14069" s="407">
        <v>1</v>
      </c>
      <c r="S14069" s="3" t="s">
        <v>3</v>
      </c>
      <c r="T14069" s="3" t="s">
        <v>44</v>
      </c>
      <c r="U14069" s="3" t="s">
        <v>126</v>
      </c>
      <c r="V14069" s="227" t="s">
        <v>1921</v>
      </c>
      <c r="W14069" s="3"/>
      <c r="X14069" s="3" t="s">
        <v>3426</v>
      </c>
      <c r="Y14069" s="3"/>
      <c r="Z14069" s="3"/>
      <c r="AA14069" s="18">
        <v>44.733960000000003</v>
      </c>
      <c r="AB14069" s="18">
        <v>-123.14906999999999</v>
      </c>
      <c r="AC14069" s="3" t="s">
        <v>45</v>
      </c>
      <c r="AD14069" s="3"/>
      <c r="AE14069" s="3" t="s">
        <v>61</v>
      </c>
      <c r="AF14069" s="3" t="str">
        <f t="shared" si="353"/>
        <v>ex Salix</v>
      </c>
      <c r="AG14069" s="3" t="s">
        <v>1672</v>
      </c>
      <c r="AH14069" s="3" t="s">
        <v>1672</v>
      </c>
      <c r="AI14069" s="3"/>
      <c r="AJ14069" s="3"/>
      <c r="AK14069" s="3"/>
      <c r="AL14069" s="3"/>
      <c r="AM14069" s="3"/>
      <c r="AN14069" s="3"/>
      <c r="AO14069" s="3"/>
      <c r="AP14069" s="3"/>
      <c r="AQ14069" s="3"/>
      <c r="AR14069" s="3"/>
      <c r="AS14069" s="3"/>
      <c r="AT14069" s="3" t="s">
        <v>127</v>
      </c>
      <c r="AU14069" s="3"/>
      <c r="AV14069" s="3"/>
      <c r="AW14069" s="3"/>
      <c r="AX14069" s="3"/>
      <c r="AY14069" s="3"/>
      <c r="AZ14069" s="3"/>
      <c r="BA14069" s="3"/>
      <c r="BB14069" s="3"/>
      <c r="BC14069" s="3"/>
      <c r="BD14069" s="3"/>
    </row>
    <row r="14070" spans="1:56" s="163" customFormat="1" x14ac:dyDescent="0.25">
      <c r="A14070" s="476">
        <v>43396</v>
      </c>
      <c r="B14070" s="5">
        <v>248</v>
      </c>
      <c r="C14070" s="3"/>
      <c r="D14070" s="3"/>
      <c r="E14070" s="62">
        <v>30</v>
      </c>
      <c r="F14070" s="6" t="s">
        <v>52</v>
      </c>
      <c r="G14070" s="6">
        <v>2018</v>
      </c>
      <c r="H14070" s="6"/>
      <c r="I14070" s="3"/>
      <c r="J14070" s="3"/>
      <c r="K14070" s="3"/>
      <c r="L14070" s="6"/>
      <c r="M14070" s="3"/>
      <c r="N14070" s="6" t="s">
        <v>136</v>
      </c>
      <c r="O14070" s="4">
        <f>MIN(SEARCH({0,1,2,3,4,5,6,7,8,9},N14070&amp;"0123456789"))</f>
        <v>4</v>
      </c>
      <c r="P14070" s="409" t="str">
        <f t="shared" si="351"/>
        <v>6</v>
      </c>
      <c r="Q14070" s="471">
        <v>6</v>
      </c>
      <c r="R14070" s="407">
        <v>2</v>
      </c>
      <c r="S14070" s="3" t="s">
        <v>3</v>
      </c>
      <c r="T14070" s="3" t="s">
        <v>44</v>
      </c>
      <c r="U14070" s="3" t="s">
        <v>126</v>
      </c>
      <c r="V14070" s="227" t="s">
        <v>1921</v>
      </c>
      <c r="W14070" s="3"/>
      <c r="X14070" s="3" t="s">
        <v>3426</v>
      </c>
      <c r="Y14070" s="3"/>
      <c r="Z14070" s="3"/>
      <c r="AA14070" s="18">
        <v>44.733960000000003</v>
      </c>
      <c r="AB14070" s="18">
        <v>-123.14906999999999</v>
      </c>
      <c r="AC14070" s="3" t="s">
        <v>45</v>
      </c>
      <c r="AD14070" s="3"/>
      <c r="AE14070" s="3" t="s">
        <v>61</v>
      </c>
      <c r="AF14070" s="3" t="str">
        <f t="shared" si="353"/>
        <v>ex Salix</v>
      </c>
      <c r="AG14070" s="3" t="s">
        <v>1672</v>
      </c>
      <c r="AH14070" s="3" t="s">
        <v>1672</v>
      </c>
      <c r="AI14070" s="3"/>
      <c r="AJ14070" s="3"/>
      <c r="AK14070" s="3"/>
      <c r="AL14070" s="3"/>
      <c r="AM14070" s="3"/>
      <c r="AN14070" s="3"/>
      <c r="AO14070" s="3"/>
      <c r="AP14070" s="3"/>
      <c r="AQ14070" s="3"/>
      <c r="AR14070" s="3"/>
      <c r="AS14070" s="3"/>
      <c r="AT14070" s="3" t="s">
        <v>127</v>
      </c>
      <c r="AU14070" s="3"/>
      <c r="AV14070" s="3"/>
      <c r="AW14070" s="3"/>
      <c r="AX14070" s="3"/>
      <c r="AY14070" s="3"/>
      <c r="AZ14070" s="3"/>
      <c r="BA14070" s="3"/>
      <c r="BB14070" s="3"/>
      <c r="BC14070" s="3"/>
      <c r="BD14070" s="3"/>
    </row>
    <row r="14071" spans="1:56" s="163" customFormat="1" x14ac:dyDescent="0.25">
      <c r="A14071" s="476">
        <v>43396</v>
      </c>
      <c r="B14071" s="5">
        <v>249</v>
      </c>
      <c r="C14071" s="3"/>
      <c r="D14071" s="3"/>
      <c r="E14071" s="62">
        <v>30</v>
      </c>
      <c r="F14071" s="6" t="s">
        <v>52</v>
      </c>
      <c r="G14071" s="6">
        <v>2018</v>
      </c>
      <c r="H14071" s="6"/>
      <c r="I14071" s="3"/>
      <c r="J14071" s="3"/>
      <c r="K14071" s="3"/>
      <c r="L14071" s="6"/>
      <c r="M14071" s="3"/>
      <c r="N14071" s="6" t="s">
        <v>136</v>
      </c>
      <c r="O14071" s="4">
        <f>MIN(SEARCH({0,1,2,3,4,5,6,7,8,9},N14071&amp;"0123456789"))</f>
        <v>4</v>
      </c>
      <c r="P14071" s="409" t="str">
        <f t="shared" ref="P14071:P14095" si="354">RIGHT(N14071, LEN(N14071)-O14071+1)</f>
        <v>6</v>
      </c>
      <c r="Q14071" s="471">
        <v>6</v>
      </c>
      <c r="R14071" s="407">
        <v>3</v>
      </c>
      <c r="S14071" s="3" t="s">
        <v>3</v>
      </c>
      <c r="T14071" s="3" t="s">
        <v>44</v>
      </c>
      <c r="U14071" s="3" t="s">
        <v>126</v>
      </c>
      <c r="V14071" s="227" t="s">
        <v>1921</v>
      </c>
      <c r="W14071" s="3"/>
      <c r="X14071" s="3" t="s">
        <v>3426</v>
      </c>
      <c r="Y14071" s="3"/>
      <c r="Z14071" s="3"/>
      <c r="AA14071" s="18">
        <v>44.733960000000003</v>
      </c>
      <c r="AB14071" s="18">
        <v>-123.14906999999999</v>
      </c>
      <c r="AC14071" s="3" t="s">
        <v>45</v>
      </c>
      <c r="AD14071" s="3"/>
      <c r="AE14071" s="3" t="s">
        <v>61</v>
      </c>
      <c r="AF14071" s="3" t="str">
        <f t="shared" si="353"/>
        <v>ex Salix</v>
      </c>
      <c r="AG14071" s="3" t="s">
        <v>1672</v>
      </c>
      <c r="AH14071" s="3" t="s">
        <v>1672</v>
      </c>
      <c r="AI14071" s="3"/>
      <c r="AJ14071" s="3"/>
      <c r="AK14071" s="3"/>
      <c r="AL14071" s="3"/>
      <c r="AM14071" s="3"/>
      <c r="AN14071" s="3"/>
      <c r="AO14071" s="3"/>
      <c r="AP14071" s="3"/>
      <c r="AQ14071" s="3"/>
      <c r="AR14071" s="3"/>
      <c r="AS14071" s="3"/>
      <c r="AT14071" s="3" t="s">
        <v>127</v>
      </c>
      <c r="AU14071" s="3"/>
      <c r="AV14071" s="3"/>
      <c r="AW14071" s="3"/>
      <c r="AX14071" s="3"/>
      <c r="AY14071" s="3"/>
      <c r="AZ14071" s="3"/>
      <c r="BA14071" s="3"/>
      <c r="BB14071" s="3"/>
      <c r="BC14071" s="3"/>
      <c r="BD14071" s="3"/>
    </row>
    <row r="14072" spans="1:56" s="163" customFormat="1" x14ac:dyDescent="0.25">
      <c r="A14072" s="476">
        <v>43396</v>
      </c>
      <c r="B14072" s="5">
        <v>250</v>
      </c>
      <c r="C14072" s="3"/>
      <c r="D14072" s="3"/>
      <c r="E14072" s="62">
        <v>30</v>
      </c>
      <c r="F14072" s="6" t="s">
        <v>52</v>
      </c>
      <c r="G14072" s="6">
        <v>2018</v>
      </c>
      <c r="H14072" s="6"/>
      <c r="I14072" s="3"/>
      <c r="J14072" s="3"/>
      <c r="K14072" s="3"/>
      <c r="L14072" s="6"/>
      <c r="M14072" s="3"/>
      <c r="N14072" s="6" t="s">
        <v>136</v>
      </c>
      <c r="O14072" s="4">
        <f>MIN(SEARCH({0,1,2,3,4,5,6,7,8,9},N14072&amp;"0123456789"))</f>
        <v>4</v>
      </c>
      <c r="P14072" s="409" t="str">
        <f t="shared" si="354"/>
        <v>6</v>
      </c>
      <c r="Q14072" s="471">
        <v>6</v>
      </c>
      <c r="R14072" s="407">
        <v>4</v>
      </c>
      <c r="S14072" s="3" t="s">
        <v>3</v>
      </c>
      <c r="T14072" s="3" t="s">
        <v>44</v>
      </c>
      <c r="U14072" s="3" t="s">
        <v>126</v>
      </c>
      <c r="V14072" s="227" t="s">
        <v>1921</v>
      </c>
      <c r="W14072" s="3"/>
      <c r="X14072" s="3" t="s">
        <v>3426</v>
      </c>
      <c r="Y14072" s="3"/>
      <c r="Z14072" s="3"/>
      <c r="AA14072" s="18">
        <v>44.733960000000003</v>
      </c>
      <c r="AB14072" s="18">
        <v>-123.14906999999999</v>
      </c>
      <c r="AC14072" s="3" t="s">
        <v>45</v>
      </c>
      <c r="AD14072" s="3"/>
      <c r="AE14072" s="3" t="s">
        <v>61</v>
      </c>
      <c r="AF14072" s="3" t="str">
        <f t="shared" si="353"/>
        <v>ex Salix</v>
      </c>
      <c r="AG14072" s="3" t="s">
        <v>1672</v>
      </c>
      <c r="AH14072" s="3" t="s">
        <v>1672</v>
      </c>
      <c r="AI14072" s="3"/>
      <c r="AJ14072" s="3"/>
      <c r="AK14072" s="3"/>
      <c r="AL14072" s="3"/>
      <c r="AM14072" s="3"/>
      <c r="AN14072" s="3"/>
      <c r="AO14072" s="3"/>
      <c r="AP14072" s="3"/>
      <c r="AQ14072" s="3"/>
      <c r="AR14072" s="3"/>
      <c r="AS14072" s="3"/>
      <c r="AT14072" s="3" t="s">
        <v>127</v>
      </c>
      <c r="AU14072" s="3"/>
      <c r="AV14072" s="3"/>
      <c r="AW14072" s="3"/>
      <c r="AX14072" s="3"/>
      <c r="AY14072" s="3"/>
      <c r="AZ14072" s="3"/>
      <c r="BA14072" s="3"/>
      <c r="BB14072" s="3"/>
      <c r="BC14072" s="3"/>
      <c r="BD14072" s="3"/>
    </row>
    <row r="14073" spans="1:56" s="163" customFormat="1" x14ac:dyDescent="0.25">
      <c r="A14073" s="476">
        <v>43396</v>
      </c>
      <c r="B14073" s="5">
        <v>251</v>
      </c>
      <c r="C14073" s="3"/>
      <c r="D14073" s="3"/>
      <c r="E14073" s="62">
        <v>30</v>
      </c>
      <c r="F14073" s="6" t="s">
        <v>52</v>
      </c>
      <c r="G14073" s="6">
        <v>2018</v>
      </c>
      <c r="H14073" s="6"/>
      <c r="I14073" s="3"/>
      <c r="J14073" s="3"/>
      <c r="K14073" s="3"/>
      <c r="L14073" s="6"/>
      <c r="M14073" s="3"/>
      <c r="N14073" s="6" t="s">
        <v>136</v>
      </c>
      <c r="O14073" s="4">
        <f>MIN(SEARCH({0,1,2,3,4,5,6,7,8,9},N14073&amp;"0123456789"))</f>
        <v>4</v>
      </c>
      <c r="P14073" s="409" t="str">
        <f t="shared" si="354"/>
        <v>6</v>
      </c>
      <c r="Q14073" s="471">
        <v>6</v>
      </c>
      <c r="R14073" s="407">
        <v>5</v>
      </c>
      <c r="S14073" s="3" t="s">
        <v>3</v>
      </c>
      <c r="T14073" s="3" t="s">
        <v>44</v>
      </c>
      <c r="U14073" s="3" t="s">
        <v>126</v>
      </c>
      <c r="V14073" s="227" t="s">
        <v>1921</v>
      </c>
      <c r="W14073" s="3"/>
      <c r="X14073" s="3" t="s">
        <v>3426</v>
      </c>
      <c r="Y14073" s="3"/>
      <c r="Z14073" s="3"/>
      <c r="AA14073" s="18">
        <v>44.733960000000003</v>
      </c>
      <c r="AB14073" s="18">
        <v>-123.14906999999999</v>
      </c>
      <c r="AC14073" s="3" t="s">
        <v>45</v>
      </c>
      <c r="AD14073" s="3"/>
      <c r="AE14073" s="3" t="s">
        <v>61</v>
      </c>
      <c r="AF14073" s="3" t="str">
        <f t="shared" si="353"/>
        <v>ex Salix</v>
      </c>
      <c r="AG14073" s="3" t="s">
        <v>1672</v>
      </c>
      <c r="AH14073" s="3" t="s">
        <v>1672</v>
      </c>
      <c r="AI14073" s="3"/>
      <c r="AJ14073" s="3"/>
      <c r="AK14073" s="3"/>
      <c r="AL14073" s="3"/>
      <c r="AM14073" s="3"/>
      <c r="AN14073" s="3"/>
      <c r="AO14073" s="3"/>
      <c r="AP14073" s="3"/>
      <c r="AQ14073" s="3"/>
      <c r="AR14073" s="3"/>
      <c r="AS14073" s="3"/>
      <c r="AT14073" s="3" t="s">
        <v>127</v>
      </c>
      <c r="AU14073" s="3"/>
      <c r="AV14073" s="3"/>
      <c r="AW14073" s="3"/>
      <c r="AX14073" s="3"/>
      <c r="AY14073" s="3"/>
      <c r="AZ14073" s="3"/>
      <c r="BA14073" s="3"/>
      <c r="BB14073" s="3"/>
      <c r="BC14073" s="3"/>
      <c r="BD14073" s="3"/>
    </row>
    <row r="14074" spans="1:56" s="163" customFormat="1" x14ac:dyDescent="0.25">
      <c r="A14074" s="476">
        <v>43396</v>
      </c>
      <c r="B14074" s="5">
        <v>252</v>
      </c>
      <c r="C14074" s="3"/>
      <c r="D14074" s="3"/>
      <c r="E14074" s="62">
        <v>30</v>
      </c>
      <c r="F14074" s="6" t="s">
        <v>52</v>
      </c>
      <c r="G14074" s="6">
        <v>2018</v>
      </c>
      <c r="H14074" s="6"/>
      <c r="I14074" s="3"/>
      <c r="J14074" s="3"/>
      <c r="K14074" s="3"/>
      <c r="L14074" s="6"/>
      <c r="M14074" s="3"/>
      <c r="N14074" s="6" t="s">
        <v>136</v>
      </c>
      <c r="O14074" s="4">
        <f>MIN(SEARCH({0,1,2,3,4,5,6,7,8,9},N14074&amp;"0123456789"))</f>
        <v>4</v>
      </c>
      <c r="P14074" s="409" t="str">
        <f t="shared" si="354"/>
        <v>6</v>
      </c>
      <c r="Q14074" s="471">
        <v>6</v>
      </c>
      <c r="R14074" s="407">
        <v>6</v>
      </c>
      <c r="S14074" s="3" t="s">
        <v>3</v>
      </c>
      <c r="T14074" s="3" t="s">
        <v>44</v>
      </c>
      <c r="U14074" s="3" t="s">
        <v>126</v>
      </c>
      <c r="V14074" s="227" t="s">
        <v>1921</v>
      </c>
      <c r="W14074" s="3"/>
      <c r="X14074" s="3" t="s">
        <v>3426</v>
      </c>
      <c r="Y14074" s="3"/>
      <c r="Z14074" s="3"/>
      <c r="AA14074" s="18">
        <v>44.733960000000003</v>
      </c>
      <c r="AB14074" s="18">
        <v>-123.14906999999999</v>
      </c>
      <c r="AC14074" s="3" t="s">
        <v>45</v>
      </c>
      <c r="AD14074" s="3"/>
      <c r="AE14074" s="3" t="s">
        <v>61</v>
      </c>
      <c r="AF14074" s="3" t="str">
        <f t="shared" si="353"/>
        <v>ex Salix</v>
      </c>
      <c r="AG14074" s="3" t="s">
        <v>1672</v>
      </c>
      <c r="AH14074" s="3" t="s">
        <v>1672</v>
      </c>
      <c r="AI14074" s="3"/>
      <c r="AJ14074" s="3"/>
      <c r="AK14074" s="3"/>
      <c r="AL14074" s="3"/>
      <c r="AM14074" s="3"/>
      <c r="AN14074" s="3"/>
      <c r="AO14074" s="3"/>
      <c r="AP14074" s="3"/>
      <c r="AQ14074" s="3"/>
      <c r="AR14074" s="3"/>
      <c r="AS14074" s="3"/>
      <c r="AT14074" s="3" t="s">
        <v>127</v>
      </c>
      <c r="AU14074" s="3"/>
      <c r="AV14074" s="3"/>
      <c r="AW14074" s="3"/>
      <c r="AX14074" s="3"/>
      <c r="AY14074" s="3"/>
      <c r="AZ14074" s="3"/>
      <c r="BA14074" s="3"/>
      <c r="BB14074" s="3"/>
      <c r="BC14074" s="3"/>
      <c r="BD14074" s="3"/>
    </row>
    <row r="14075" spans="1:56" s="163" customFormat="1" x14ac:dyDescent="0.25">
      <c r="A14075" s="476">
        <v>43396</v>
      </c>
      <c r="B14075" s="5">
        <v>253</v>
      </c>
      <c r="C14075" s="3"/>
      <c r="D14075" s="3"/>
      <c r="E14075" s="62">
        <v>30</v>
      </c>
      <c r="F14075" s="6" t="s">
        <v>52</v>
      </c>
      <c r="G14075" s="6">
        <v>2018</v>
      </c>
      <c r="H14075" s="6"/>
      <c r="I14075" s="3"/>
      <c r="J14075" s="3"/>
      <c r="K14075" s="3"/>
      <c r="L14075" s="6"/>
      <c r="M14075" s="3"/>
      <c r="N14075" s="6" t="s">
        <v>136</v>
      </c>
      <c r="O14075" s="4">
        <f>MIN(SEARCH({0,1,2,3,4,5,6,7,8,9},N14075&amp;"0123456789"))</f>
        <v>4</v>
      </c>
      <c r="P14075" s="409" t="str">
        <f t="shared" si="354"/>
        <v>6</v>
      </c>
      <c r="Q14075" s="471">
        <v>6</v>
      </c>
      <c r="R14075" s="407">
        <v>7</v>
      </c>
      <c r="S14075" s="3" t="s">
        <v>3</v>
      </c>
      <c r="T14075" s="3" t="s">
        <v>44</v>
      </c>
      <c r="U14075" s="3" t="s">
        <v>126</v>
      </c>
      <c r="V14075" s="227" t="s">
        <v>1921</v>
      </c>
      <c r="W14075" s="3"/>
      <c r="X14075" s="3" t="s">
        <v>3426</v>
      </c>
      <c r="Y14075" s="3"/>
      <c r="Z14075" s="3"/>
      <c r="AA14075" s="18">
        <v>44.733960000000003</v>
      </c>
      <c r="AB14075" s="18">
        <v>-123.14906999999999</v>
      </c>
      <c r="AC14075" s="3" t="s">
        <v>45</v>
      </c>
      <c r="AD14075" s="3"/>
      <c r="AE14075" s="3" t="s">
        <v>61</v>
      </c>
      <c r="AF14075" s="3" t="str">
        <f t="shared" si="353"/>
        <v>ex Salix</v>
      </c>
      <c r="AG14075" s="3" t="s">
        <v>1672</v>
      </c>
      <c r="AH14075" s="3" t="s">
        <v>1672</v>
      </c>
      <c r="AI14075" s="3"/>
      <c r="AJ14075" s="3"/>
      <c r="AK14075" s="3"/>
      <c r="AL14075" s="3"/>
      <c r="AM14075" s="3"/>
      <c r="AN14075" s="3"/>
      <c r="AO14075" s="3"/>
      <c r="AP14075" s="3"/>
      <c r="AQ14075" s="3"/>
      <c r="AR14075" s="3"/>
      <c r="AS14075" s="3"/>
      <c r="AT14075" s="3" t="s">
        <v>127</v>
      </c>
      <c r="AU14075" s="3"/>
      <c r="AV14075" s="3"/>
      <c r="AW14075" s="3"/>
      <c r="AX14075" s="3"/>
      <c r="AY14075" s="3"/>
      <c r="AZ14075" s="3"/>
      <c r="BA14075" s="3"/>
      <c r="BB14075" s="3"/>
      <c r="BC14075" s="3"/>
      <c r="BD14075" s="3"/>
    </row>
    <row r="14076" spans="1:56" s="163" customFormat="1" x14ac:dyDescent="0.25">
      <c r="A14076" s="476">
        <v>43396</v>
      </c>
      <c r="B14076" s="5">
        <v>850</v>
      </c>
      <c r="C14076" s="3"/>
      <c r="D14076" s="3"/>
      <c r="E14076" s="62">
        <v>19</v>
      </c>
      <c r="F14076" s="6" t="s">
        <v>114</v>
      </c>
      <c r="G14076" s="6">
        <v>2018</v>
      </c>
      <c r="H14076" s="6"/>
      <c r="I14076" s="3"/>
      <c r="J14076" s="3"/>
      <c r="K14076" s="3"/>
      <c r="L14076" s="6"/>
      <c r="M14076" s="3"/>
      <c r="N14076" s="6" t="s">
        <v>296</v>
      </c>
      <c r="O14076" s="4">
        <f>MIN(SEARCH({0,1,2,3,4,5,6,7,8,9},N14076&amp;"0123456789"))</f>
        <v>4</v>
      </c>
      <c r="P14076" s="409" t="str">
        <f t="shared" si="354"/>
        <v>7</v>
      </c>
      <c r="Q14076" s="471">
        <v>7</v>
      </c>
      <c r="R14076" s="407">
        <v>1</v>
      </c>
      <c r="S14076" s="3" t="s">
        <v>3</v>
      </c>
      <c r="T14076" s="3" t="s">
        <v>44</v>
      </c>
      <c r="U14076" s="3" t="s">
        <v>126</v>
      </c>
      <c r="V14076" s="227" t="s">
        <v>1921</v>
      </c>
      <c r="W14076" s="3"/>
      <c r="X14076" s="3" t="s">
        <v>3427</v>
      </c>
      <c r="Y14076" s="3"/>
      <c r="Z14076" s="3"/>
      <c r="AA14076" s="18">
        <v>44.731169999999999</v>
      </c>
      <c r="AB14076" s="18">
        <v>-123.15244</v>
      </c>
      <c r="AC14076" s="3" t="s">
        <v>45</v>
      </c>
      <c r="AD14076" s="3"/>
      <c r="AE14076" s="3" t="s">
        <v>297</v>
      </c>
      <c r="AF14076" s="3" t="str">
        <f t="shared" si="353"/>
        <v>ex Symphoricarpos albus</v>
      </c>
      <c r="AG14076" s="3" t="s">
        <v>1672</v>
      </c>
      <c r="AH14076" s="3" t="s">
        <v>1672</v>
      </c>
      <c r="AI14076" s="3"/>
      <c r="AJ14076" s="3"/>
      <c r="AK14076" s="3"/>
      <c r="AL14076" s="3"/>
      <c r="AM14076" s="3"/>
      <c r="AN14076" s="3"/>
      <c r="AO14076" s="3"/>
      <c r="AP14076" s="3"/>
      <c r="AQ14076" s="3"/>
      <c r="AR14076" s="3"/>
      <c r="AS14076" s="3"/>
      <c r="AT14076" s="3" t="s">
        <v>127</v>
      </c>
      <c r="AU14076" s="3"/>
      <c r="AV14076" s="3"/>
      <c r="AW14076" s="3"/>
      <c r="AX14076" s="3"/>
      <c r="AY14076" s="3"/>
      <c r="AZ14076" s="3"/>
      <c r="BA14076" s="3"/>
      <c r="BB14076" s="3"/>
      <c r="BC14076" s="3"/>
      <c r="BD14076" s="3"/>
    </row>
    <row r="14077" spans="1:56" s="163" customFormat="1" x14ac:dyDescent="0.25">
      <c r="A14077" s="476">
        <v>43396</v>
      </c>
      <c r="B14077" s="5">
        <v>851</v>
      </c>
      <c r="C14077" s="3"/>
      <c r="D14077" s="3"/>
      <c r="E14077" s="62">
        <v>19</v>
      </c>
      <c r="F14077" s="6" t="s">
        <v>114</v>
      </c>
      <c r="G14077" s="6">
        <v>2018</v>
      </c>
      <c r="H14077" s="6"/>
      <c r="I14077" s="3"/>
      <c r="J14077" s="3"/>
      <c r="K14077" s="3"/>
      <c r="L14077" s="6"/>
      <c r="M14077" s="3"/>
      <c r="N14077" s="6" t="s">
        <v>296</v>
      </c>
      <c r="O14077" s="4">
        <f>MIN(SEARCH({0,1,2,3,4,5,6,7,8,9},N14077&amp;"0123456789"))</f>
        <v>4</v>
      </c>
      <c r="P14077" s="409" t="str">
        <f t="shared" si="354"/>
        <v>7</v>
      </c>
      <c r="Q14077" s="471">
        <v>7</v>
      </c>
      <c r="R14077" s="407">
        <v>2</v>
      </c>
      <c r="S14077" s="3" t="s">
        <v>3</v>
      </c>
      <c r="T14077" s="3" t="s">
        <v>44</v>
      </c>
      <c r="U14077" s="3" t="s">
        <v>126</v>
      </c>
      <c r="V14077" s="227" t="s">
        <v>1921</v>
      </c>
      <c r="W14077" s="3"/>
      <c r="X14077" s="3" t="s">
        <v>3427</v>
      </c>
      <c r="Y14077" s="3"/>
      <c r="Z14077" s="3"/>
      <c r="AA14077" s="18">
        <v>44.731169999999999</v>
      </c>
      <c r="AB14077" s="18">
        <v>-123.15244</v>
      </c>
      <c r="AC14077" s="3" t="s">
        <v>45</v>
      </c>
      <c r="AD14077" s="3"/>
      <c r="AE14077" s="3" t="s">
        <v>297</v>
      </c>
      <c r="AF14077" s="3" t="str">
        <f t="shared" si="353"/>
        <v>ex Symphoricarpos albus</v>
      </c>
      <c r="AG14077" s="3" t="s">
        <v>1672</v>
      </c>
      <c r="AH14077" s="3" t="s">
        <v>1672</v>
      </c>
      <c r="AI14077" s="3"/>
      <c r="AJ14077" s="3"/>
      <c r="AK14077" s="3"/>
      <c r="AL14077" s="3"/>
      <c r="AM14077" s="3"/>
      <c r="AN14077" s="3"/>
      <c r="AO14077" s="3"/>
      <c r="AP14077" s="3"/>
      <c r="AQ14077" s="3"/>
      <c r="AR14077" s="3"/>
      <c r="AS14077" s="3"/>
      <c r="AT14077" s="3" t="s">
        <v>127</v>
      </c>
      <c r="AU14077" s="3"/>
      <c r="AV14077" s="3"/>
      <c r="AW14077" s="3"/>
      <c r="AX14077" s="3"/>
      <c r="AY14077" s="3"/>
      <c r="AZ14077" s="3"/>
      <c r="BA14077" s="3"/>
      <c r="BB14077" s="3"/>
      <c r="BC14077" s="3"/>
      <c r="BD14077" s="3"/>
    </row>
    <row r="14078" spans="1:56" s="163" customFormat="1" x14ac:dyDescent="0.25">
      <c r="A14078" s="476">
        <v>43396</v>
      </c>
      <c r="B14078" s="5">
        <v>852</v>
      </c>
      <c r="C14078" s="3"/>
      <c r="D14078" s="3"/>
      <c r="E14078" s="62">
        <v>19</v>
      </c>
      <c r="F14078" s="6" t="s">
        <v>114</v>
      </c>
      <c r="G14078" s="6">
        <v>2018</v>
      </c>
      <c r="H14078" s="6"/>
      <c r="I14078" s="3"/>
      <c r="J14078" s="3"/>
      <c r="K14078" s="3"/>
      <c r="L14078" s="6"/>
      <c r="M14078" s="3"/>
      <c r="N14078" s="6" t="s">
        <v>296</v>
      </c>
      <c r="O14078" s="4">
        <f>MIN(SEARCH({0,1,2,3,4,5,6,7,8,9},N14078&amp;"0123456789"))</f>
        <v>4</v>
      </c>
      <c r="P14078" s="409" t="str">
        <f t="shared" si="354"/>
        <v>7</v>
      </c>
      <c r="Q14078" s="471">
        <v>7</v>
      </c>
      <c r="R14078" s="407">
        <v>3</v>
      </c>
      <c r="S14078" s="3" t="s">
        <v>3</v>
      </c>
      <c r="T14078" s="3" t="s">
        <v>44</v>
      </c>
      <c r="U14078" s="3" t="s">
        <v>126</v>
      </c>
      <c r="V14078" s="227" t="s">
        <v>1921</v>
      </c>
      <c r="W14078" s="3"/>
      <c r="X14078" s="3" t="s">
        <v>3427</v>
      </c>
      <c r="Y14078" s="3"/>
      <c r="Z14078" s="3"/>
      <c r="AA14078" s="18">
        <v>44.731169999999999</v>
      </c>
      <c r="AB14078" s="18">
        <v>-123.15244</v>
      </c>
      <c r="AC14078" s="3" t="s">
        <v>45</v>
      </c>
      <c r="AD14078" s="3"/>
      <c r="AE14078" s="3" t="s">
        <v>297</v>
      </c>
      <c r="AF14078" s="3" t="str">
        <f t="shared" si="353"/>
        <v>ex Symphoricarpos albus</v>
      </c>
      <c r="AG14078" s="3" t="s">
        <v>1672</v>
      </c>
      <c r="AH14078" s="3" t="s">
        <v>1672</v>
      </c>
      <c r="AI14078" s="3"/>
      <c r="AJ14078" s="3"/>
      <c r="AK14078" s="3"/>
      <c r="AL14078" s="3"/>
      <c r="AM14078" s="3"/>
      <c r="AN14078" s="3"/>
      <c r="AO14078" s="3"/>
      <c r="AP14078" s="3"/>
      <c r="AQ14078" s="3"/>
      <c r="AR14078" s="3"/>
      <c r="AS14078" s="3"/>
      <c r="AT14078" s="3" t="s">
        <v>127</v>
      </c>
      <c r="AU14078" s="3"/>
      <c r="AV14078" s="3"/>
      <c r="AW14078" s="3"/>
      <c r="AX14078" s="3"/>
      <c r="AY14078" s="3"/>
      <c r="AZ14078" s="3"/>
      <c r="BA14078" s="3"/>
      <c r="BB14078" s="3"/>
      <c r="BC14078" s="3"/>
      <c r="BD14078" s="3"/>
    </row>
    <row r="14079" spans="1:56" s="163" customFormat="1" x14ac:dyDescent="0.25">
      <c r="A14079" s="476">
        <v>43396</v>
      </c>
      <c r="B14079" s="5">
        <v>853</v>
      </c>
      <c r="C14079" s="3"/>
      <c r="D14079" s="3"/>
      <c r="E14079" s="62">
        <v>19</v>
      </c>
      <c r="F14079" s="6" t="s">
        <v>114</v>
      </c>
      <c r="G14079" s="6">
        <v>2018</v>
      </c>
      <c r="H14079" s="6"/>
      <c r="I14079" s="3"/>
      <c r="J14079" s="3"/>
      <c r="K14079" s="3"/>
      <c r="L14079" s="6"/>
      <c r="M14079" s="3"/>
      <c r="N14079" s="6" t="s">
        <v>296</v>
      </c>
      <c r="O14079" s="4">
        <f>MIN(SEARCH({0,1,2,3,4,5,6,7,8,9},N14079&amp;"0123456789"))</f>
        <v>4</v>
      </c>
      <c r="P14079" s="409" t="str">
        <f t="shared" si="354"/>
        <v>7</v>
      </c>
      <c r="Q14079" s="471">
        <v>7</v>
      </c>
      <c r="R14079" s="407">
        <v>4</v>
      </c>
      <c r="S14079" s="3" t="s">
        <v>3</v>
      </c>
      <c r="T14079" s="3" t="s">
        <v>44</v>
      </c>
      <c r="U14079" s="3" t="s">
        <v>126</v>
      </c>
      <c r="V14079" s="227" t="s">
        <v>1921</v>
      </c>
      <c r="W14079" s="3"/>
      <c r="X14079" s="3" t="s">
        <v>3427</v>
      </c>
      <c r="Y14079" s="3"/>
      <c r="Z14079" s="3"/>
      <c r="AA14079" s="18">
        <v>44.731169999999999</v>
      </c>
      <c r="AB14079" s="18">
        <v>-123.15244</v>
      </c>
      <c r="AC14079" s="3" t="s">
        <v>45</v>
      </c>
      <c r="AD14079" s="3"/>
      <c r="AE14079" s="3" t="s">
        <v>297</v>
      </c>
      <c r="AF14079" s="3" t="str">
        <f t="shared" si="353"/>
        <v>ex Symphoricarpos albus</v>
      </c>
      <c r="AG14079" s="3" t="s">
        <v>1672</v>
      </c>
      <c r="AH14079" s="3" t="s">
        <v>1672</v>
      </c>
      <c r="AI14079" s="3"/>
      <c r="AJ14079" s="3"/>
      <c r="AK14079" s="3"/>
      <c r="AL14079" s="3"/>
      <c r="AM14079" s="3"/>
      <c r="AN14079" s="3"/>
      <c r="AO14079" s="3"/>
      <c r="AP14079" s="3"/>
      <c r="AQ14079" s="3"/>
      <c r="AR14079" s="3"/>
      <c r="AS14079" s="3"/>
      <c r="AT14079" s="3" t="s">
        <v>127</v>
      </c>
      <c r="AU14079" s="3"/>
      <c r="AV14079" s="3"/>
      <c r="AW14079" s="3"/>
      <c r="AX14079" s="3"/>
      <c r="AY14079" s="3"/>
      <c r="AZ14079" s="3"/>
      <c r="BA14079" s="3"/>
      <c r="BB14079" s="3"/>
      <c r="BC14079" s="3"/>
      <c r="BD14079" s="3"/>
    </row>
    <row r="14080" spans="1:56" s="163" customFormat="1" x14ac:dyDescent="0.25">
      <c r="A14080" s="476">
        <v>43396</v>
      </c>
      <c r="B14080" s="5">
        <v>854</v>
      </c>
      <c r="C14080" s="3"/>
      <c r="D14080" s="3"/>
      <c r="E14080" s="62">
        <v>19</v>
      </c>
      <c r="F14080" s="6" t="s">
        <v>114</v>
      </c>
      <c r="G14080" s="6">
        <v>2018</v>
      </c>
      <c r="H14080" s="6"/>
      <c r="I14080" s="3"/>
      <c r="J14080" s="3"/>
      <c r="K14080" s="3"/>
      <c r="L14080" s="6"/>
      <c r="M14080" s="3"/>
      <c r="N14080" s="6" t="s">
        <v>296</v>
      </c>
      <c r="O14080" s="4">
        <f>MIN(SEARCH({0,1,2,3,4,5,6,7,8,9},N14080&amp;"0123456789"))</f>
        <v>4</v>
      </c>
      <c r="P14080" s="409" t="str">
        <f t="shared" si="354"/>
        <v>7</v>
      </c>
      <c r="Q14080" s="471">
        <v>7</v>
      </c>
      <c r="R14080" s="407">
        <v>5</v>
      </c>
      <c r="S14080" s="3" t="s">
        <v>3</v>
      </c>
      <c r="T14080" s="3" t="s">
        <v>44</v>
      </c>
      <c r="U14080" s="3" t="s">
        <v>126</v>
      </c>
      <c r="V14080" s="227" t="s">
        <v>1921</v>
      </c>
      <c r="W14080" s="3"/>
      <c r="X14080" s="3" t="s">
        <v>3427</v>
      </c>
      <c r="Y14080" s="3"/>
      <c r="Z14080" s="3"/>
      <c r="AA14080" s="18">
        <v>44.731169999999999</v>
      </c>
      <c r="AB14080" s="18">
        <v>-123.15244</v>
      </c>
      <c r="AC14080" s="3" t="s">
        <v>45</v>
      </c>
      <c r="AD14080" s="3"/>
      <c r="AE14080" s="3" t="s">
        <v>297</v>
      </c>
      <c r="AF14080" s="3" t="str">
        <f t="shared" si="353"/>
        <v>ex Symphoricarpos albus</v>
      </c>
      <c r="AG14080" s="3" t="s">
        <v>1672</v>
      </c>
      <c r="AH14080" s="3" t="s">
        <v>1672</v>
      </c>
      <c r="AI14080" s="3"/>
      <c r="AJ14080" s="3"/>
      <c r="AK14080" s="3"/>
      <c r="AL14080" s="3"/>
      <c r="AM14080" s="3"/>
      <c r="AN14080" s="3"/>
      <c r="AO14080" s="3"/>
      <c r="AP14080" s="3"/>
      <c r="AQ14080" s="3"/>
      <c r="AR14080" s="3"/>
      <c r="AS14080" s="3"/>
      <c r="AT14080" s="3" t="s">
        <v>127</v>
      </c>
      <c r="AU14080" s="3"/>
      <c r="AV14080" s="3"/>
      <c r="AW14080" s="3"/>
      <c r="AX14080" s="3"/>
      <c r="AY14080" s="3"/>
      <c r="AZ14080" s="3"/>
      <c r="BA14080" s="3"/>
      <c r="BB14080" s="3"/>
      <c r="BC14080" s="3"/>
      <c r="BD14080" s="3"/>
    </row>
    <row r="14081" spans="1:56" s="163" customFormat="1" x14ac:dyDescent="0.25">
      <c r="A14081" s="476">
        <v>43396</v>
      </c>
      <c r="B14081" s="5">
        <v>855</v>
      </c>
      <c r="C14081" s="3"/>
      <c r="D14081" s="3"/>
      <c r="E14081" s="62">
        <v>19</v>
      </c>
      <c r="F14081" s="6" t="s">
        <v>114</v>
      </c>
      <c r="G14081" s="6">
        <v>2018</v>
      </c>
      <c r="H14081" s="6"/>
      <c r="I14081" s="3"/>
      <c r="J14081" s="3"/>
      <c r="K14081" s="3"/>
      <c r="L14081" s="6"/>
      <c r="M14081" s="3"/>
      <c r="N14081" s="6" t="s">
        <v>296</v>
      </c>
      <c r="O14081" s="4">
        <f>MIN(SEARCH({0,1,2,3,4,5,6,7,8,9},N14081&amp;"0123456789"))</f>
        <v>4</v>
      </c>
      <c r="P14081" s="409" t="str">
        <f t="shared" si="354"/>
        <v>7</v>
      </c>
      <c r="Q14081" s="471">
        <v>7</v>
      </c>
      <c r="R14081" s="407">
        <v>6</v>
      </c>
      <c r="S14081" s="3" t="s">
        <v>3</v>
      </c>
      <c r="T14081" s="3" t="s">
        <v>44</v>
      </c>
      <c r="U14081" s="3" t="s">
        <v>126</v>
      </c>
      <c r="V14081" s="227" t="s">
        <v>1921</v>
      </c>
      <c r="W14081" s="3"/>
      <c r="X14081" s="3" t="s">
        <v>3427</v>
      </c>
      <c r="Y14081" s="3"/>
      <c r="Z14081" s="3"/>
      <c r="AA14081" s="18">
        <v>44.731169999999999</v>
      </c>
      <c r="AB14081" s="18">
        <v>-123.15244</v>
      </c>
      <c r="AC14081" s="3" t="s">
        <v>45</v>
      </c>
      <c r="AD14081" s="3"/>
      <c r="AE14081" s="3" t="s">
        <v>297</v>
      </c>
      <c r="AF14081" s="3" t="str">
        <f t="shared" si="353"/>
        <v>ex Symphoricarpos albus</v>
      </c>
      <c r="AG14081" s="3" t="s">
        <v>1672</v>
      </c>
      <c r="AH14081" s="3" t="s">
        <v>1672</v>
      </c>
      <c r="AI14081" s="3"/>
      <c r="AJ14081" s="3"/>
      <c r="AK14081" s="3"/>
      <c r="AL14081" s="3"/>
      <c r="AM14081" s="3"/>
      <c r="AN14081" s="3"/>
      <c r="AO14081" s="3"/>
      <c r="AP14081" s="3"/>
      <c r="AQ14081" s="3"/>
      <c r="AR14081" s="3"/>
      <c r="AS14081" s="3"/>
      <c r="AT14081" s="3" t="s">
        <v>127</v>
      </c>
      <c r="AU14081" s="3"/>
      <c r="AV14081" s="3"/>
      <c r="AW14081" s="3"/>
      <c r="AX14081" s="3"/>
      <c r="AY14081" s="3"/>
      <c r="AZ14081" s="3"/>
      <c r="BA14081" s="3"/>
      <c r="BB14081" s="3"/>
      <c r="BC14081" s="3"/>
      <c r="BD14081" s="3"/>
    </row>
    <row r="14082" spans="1:56" s="163" customFormat="1" x14ac:dyDescent="0.25">
      <c r="A14082" s="476">
        <v>43396</v>
      </c>
      <c r="B14082" s="5">
        <v>856</v>
      </c>
      <c r="C14082" s="3"/>
      <c r="D14082" s="3"/>
      <c r="E14082" s="62">
        <v>19</v>
      </c>
      <c r="F14082" s="6" t="s">
        <v>114</v>
      </c>
      <c r="G14082" s="6">
        <v>2018</v>
      </c>
      <c r="H14082" s="6"/>
      <c r="I14082" s="3"/>
      <c r="J14082" s="3"/>
      <c r="K14082" s="3"/>
      <c r="L14082" s="6"/>
      <c r="M14082" s="3"/>
      <c r="N14082" s="6" t="s">
        <v>298</v>
      </c>
      <c r="O14082" s="4">
        <f>MIN(SEARCH({0,1,2,3,4,5,6,7,8,9},N14082&amp;"0123456789"))</f>
        <v>4</v>
      </c>
      <c r="P14082" s="409" t="str">
        <f t="shared" si="354"/>
        <v>8</v>
      </c>
      <c r="Q14082" s="471">
        <v>8</v>
      </c>
      <c r="R14082" s="407">
        <v>1</v>
      </c>
      <c r="S14082" s="3" t="s">
        <v>3</v>
      </c>
      <c r="T14082" s="3" t="s">
        <v>44</v>
      </c>
      <c r="U14082" s="3" t="s">
        <v>126</v>
      </c>
      <c r="V14082" s="227" t="s">
        <v>1921</v>
      </c>
      <c r="W14082" s="3"/>
      <c r="X14082" s="3" t="s">
        <v>3427</v>
      </c>
      <c r="Y14082" s="3"/>
      <c r="Z14082" s="3"/>
      <c r="AA14082" s="18">
        <v>44.732599999999998</v>
      </c>
      <c r="AB14082" s="18">
        <v>-123.15124</v>
      </c>
      <c r="AC14082" s="3" t="s">
        <v>45</v>
      </c>
      <c r="AD14082" s="3"/>
      <c r="AE14082" s="3" t="s">
        <v>63</v>
      </c>
      <c r="AF14082" s="3" t="str">
        <f t="shared" si="353"/>
        <v>ex Berberis aquifolium</v>
      </c>
      <c r="AG14082" s="3" t="s">
        <v>1672</v>
      </c>
      <c r="AH14082" s="3" t="s">
        <v>1672</v>
      </c>
      <c r="AI14082" s="3"/>
      <c r="AJ14082" s="3"/>
      <c r="AK14082" s="3"/>
      <c r="AL14082" s="3"/>
      <c r="AM14082" s="3"/>
      <c r="AN14082" s="3"/>
      <c r="AO14082" s="3"/>
      <c r="AP14082" s="3"/>
      <c r="AQ14082" s="3"/>
      <c r="AR14082" s="3"/>
      <c r="AS14082" s="3"/>
      <c r="AT14082" s="3" t="s">
        <v>127</v>
      </c>
      <c r="AU14082" s="3"/>
      <c r="AV14082" s="3"/>
      <c r="AW14082" s="3"/>
      <c r="AX14082" s="3"/>
      <c r="AY14082" s="3"/>
      <c r="AZ14082" s="3"/>
      <c r="BA14082" s="3"/>
      <c r="BB14082" s="3"/>
      <c r="BC14082" s="3"/>
      <c r="BD14082" s="3"/>
    </row>
    <row r="14083" spans="1:56" s="163" customFormat="1" x14ac:dyDescent="0.25">
      <c r="A14083" s="476">
        <v>43396</v>
      </c>
      <c r="B14083" s="5">
        <v>857</v>
      </c>
      <c r="C14083" s="3"/>
      <c r="D14083" s="3"/>
      <c r="E14083" s="62">
        <v>19</v>
      </c>
      <c r="F14083" s="6" t="s">
        <v>114</v>
      </c>
      <c r="G14083" s="6">
        <v>2018</v>
      </c>
      <c r="H14083" s="6"/>
      <c r="I14083" s="3"/>
      <c r="J14083" s="3"/>
      <c r="K14083" s="3"/>
      <c r="L14083" s="6"/>
      <c r="M14083" s="3"/>
      <c r="N14083" s="6" t="s">
        <v>298</v>
      </c>
      <c r="O14083" s="4">
        <f>MIN(SEARCH({0,1,2,3,4,5,6,7,8,9},N14083&amp;"0123456789"))</f>
        <v>4</v>
      </c>
      <c r="P14083" s="409" t="str">
        <f t="shared" si="354"/>
        <v>8</v>
      </c>
      <c r="Q14083" s="471">
        <v>8</v>
      </c>
      <c r="R14083" s="407">
        <v>2</v>
      </c>
      <c r="S14083" s="3" t="s">
        <v>3</v>
      </c>
      <c r="T14083" s="3" t="s">
        <v>44</v>
      </c>
      <c r="U14083" s="3" t="s">
        <v>126</v>
      </c>
      <c r="V14083" s="227" t="s">
        <v>1921</v>
      </c>
      <c r="W14083" s="3"/>
      <c r="X14083" s="3" t="s">
        <v>3427</v>
      </c>
      <c r="Y14083" s="3"/>
      <c r="Z14083" s="3"/>
      <c r="AA14083" s="18">
        <v>44.732599999999998</v>
      </c>
      <c r="AB14083" s="18">
        <v>-123.15124</v>
      </c>
      <c r="AC14083" s="3" t="s">
        <v>45</v>
      </c>
      <c r="AD14083" s="3"/>
      <c r="AE14083" s="3" t="s">
        <v>63</v>
      </c>
      <c r="AF14083" s="3" t="str">
        <f t="shared" si="353"/>
        <v>ex Berberis aquifolium</v>
      </c>
      <c r="AG14083" s="3" t="s">
        <v>1672</v>
      </c>
      <c r="AH14083" s="3" t="s">
        <v>1672</v>
      </c>
      <c r="AI14083" s="3"/>
      <c r="AJ14083" s="3"/>
      <c r="AK14083" s="3"/>
      <c r="AL14083" s="3"/>
      <c r="AM14083" s="3"/>
      <c r="AN14083" s="3"/>
      <c r="AO14083" s="3"/>
      <c r="AP14083" s="3"/>
      <c r="AQ14083" s="3"/>
      <c r="AR14083" s="3"/>
      <c r="AS14083" s="3"/>
      <c r="AT14083" s="3" t="s">
        <v>127</v>
      </c>
      <c r="AU14083" s="3"/>
      <c r="AV14083" s="3"/>
      <c r="AW14083" s="3"/>
      <c r="AX14083" s="3"/>
      <c r="AY14083" s="3"/>
      <c r="AZ14083" s="3"/>
      <c r="BA14083" s="3"/>
      <c r="BB14083" s="3"/>
      <c r="BC14083" s="3"/>
      <c r="BD14083" s="3"/>
    </row>
    <row r="14084" spans="1:56" s="163" customFormat="1" x14ac:dyDescent="0.25">
      <c r="A14084" s="476">
        <v>43396</v>
      </c>
      <c r="B14084" s="5">
        <v>858</v>
      </c>
      <c r="C14084" s="3"/>
      <c r="D14084" s="3"/>
      <c r="E14084" s="62">
        <v>19</v>
      </c>
      <c r="F14084" s="6" t="s">
        <v>114</v>
      </c>
      <c r="G14084" s="6">
        <v>2018</v>
      </c>
      <c r="H14084" s="6"/>
      <c r="I14084" s="3"/>
      <c r="J14084" s="3"/>
      <c r="K14084" s="3"/>
      <c r="L14084" s="6"/>
      <c r="M14084" s="3"/>
      <c r="N14084" s="6" t="s">
        <v>298</v>
      </c>
      <c r="O14084" s="4">
        <f>MIN(SEARCH({0,1,2,3,4,5,6,7,8,9},N14084&amp;"0123456789"))</f>
        <v>4</v>
      </c>
      <c r="P14084" s="409" t="str">
        <f t="shared" si="354"/>
        <v>8</v>
      </c>
      <c r="Q14084" s="471">
        <v>8</v>
      </c>
      <c r="R14084" s="407">
        <v>3</v>
      </c>
      <c r="S14084" s="3" t="s">
        <v>3</v>
      </c>
      <c r="T14084" s="3" t="s">
        <v>44</v>
      </c>
      <c r="U14084" s="3" t="s">
        <v>126</v>
      </c>
      <c r="V14084" s="227" t="s">
        <v>1921</v>
      </c>
      <c r="W14084" s="3"/>
      <c r="X14084" s="3" t="s">
        <v>3427</v>
      </c>
      <c r="Y14084" s="3"/>
      <c r="Z14084" s="3"/>
      <c r="AA14084" s="18">
        <v>44.732599999999998</v>
      </c>
      <c r="AB14084" s="18">
        <v>-123.15124</v>
      </c>
      <c r="AC14084" s="3" t="s">
        <v>45</v>
      </c>
      <c r="AD14084" s="3"/>
      <c r="AE14084" s="3" t="s">
        <v>63</v>
      </c>
      <c r="AF14084" s="3" t="str">
        <f t="shared" si="353"/>
        <v>ex Berberis aquifolium</v>
      </c>
      <c r="AG14084" s="3" t="s">
        <v>1672</v>
      </c>
      <c r="AH14084" s="3" t="s">
        <v>1672</v>
      </c>
      <c r="AI14084" s="3"/>
      <c r="AJ14084" s="3"/>
      <c r="AK14084" s="3"/>
      <c r="AL14084" s="3"/>
      <c r="AM14084" s="3"/>
      <c r="AN14084" s="3"/>
      <c r="AO14084" s="3"/>
      <c r="AP14084" s="3"/>
      <c r="AQ14084" s="3"/>
      <c r="AR14084" s="3"/>
      <c r="AS14084" s="3"/>
      <c r="AT14084" s="3" t="s">
        <v>127</v>
      </c>
      <c r="AU14084" s="3"/>
      <c r="AV14084" s="3"/>
      <c r="AW14084" s="3"/>
      <c r="AX14084" s="3"/>
      <c r="AY14084" s="3"/>
      <c r="AZ14084" s="3"/>
      <c r="BA14084" s="3"/>
      <c r="BB14084" s="3"/>
      <c r="BC14084" s="3"/>
      <c r="BD14084" s="3"/>
    </row>
    <row r="14085" spans="1:56" s="163" customFormat="1" x14ac:dyDescent="0.25">
      <c r="A14085" s="476">
        <v>43396</v>
      </c>
      <c r="B14085" s="5">
        <v>859</v>
      </c>
      <c r="C14085" s="3"/>
      <c r="D14085" s="3"/>
      <c r="E14085" s="62">
        <v>19</v>
      </c>
      <c r="F14085" s="6" t="s">
        <v>114</v>
      </c>
      <c r="G14085" s="6">
        <v>2018</v>
      </c>
      <c r="H14085" s="6"/>
      <c r="I14085" s="3"/>
      <c r="J14085" s="3"/>
      <c r="K14085" s="3"/>
      <c r="L14085" s="6"/>
      <c r="M14085" s="3"/>
      <c r="N14085" s="6" t="s">
        <v>298</v>
      </c>
      <c r="O14085" s="4">
        <f>MIN(SEARCH({0,1,2,3,4,5,6,7,8,9},N14085&amp;"0123456789"))</f>
        <v>4</v>
      </c>
      <c r="P14085" s="409" t="str">
        <f t="shared" si="354"/>
        <v>8</v>
      </c>
      <c r="Q14085" s="471">
        <v>8</v>
      </c>
      <c r="R14085" s="407">
        <v>4</v>
      </c>
      <c r="S14085" s="3" t="s">
        <v>3</v>
      </c>
      <c r="T14085" s="3" t="s">
        <v>44</v>
      </c>
      <c r="U14085" s="3" t="s">
        <v>126</v>
      </c>
      <c r="V14085" s="227" t="s">
        <v>1921</v>
      </c>
      <c r="W14085" s="3"/>
      <c r="X14085" s="3" t="s">
        <v>3427</v>
      </c>
      <c r="Y14085" s="3"/>
      <c r="Z14085" s="3"/>
      <c r="AA14085" s="18">
        <v>44.732599999999998</v>
      </c>
      <c r="AB14085" s="18">
        <v>-123.15124</v>
      </c>
      <c r="AC14085" s="3" t="s">
        <v>45</v>
      </c>
      <c r="AD14085" s="3"/>
      <c r="AE14085" s="3" t="s">
        <v>63</v>
      </c>
      <c r="AF14085" s="3" t="str">
        <f t="shared" si="353"/>
        <v>ex Berberis aquifolium</v>
      </c>
      <c r="AG14085" s="3" t="s">
        <v>1672</v>
      </c>
      <c r="AH14085" s="3" t="s">
        <v>1672</v>
      </c>
      <c r="AI14085" s="3"/>
      <c r="AJ14085" s="3"/>
      <c r="AK14085" s="3"/>
      <c r="AL14085" s="3"/>
      <c r="AM14085" s="3"/>
      <c r="AN14085" s="3"/>
      <c r="AO14085" s="3"/>
      <c r="AP14085" s="3"/>
      <c r="AQ14085" s="3"/>
      <c r="AR14085" s="3"/>
      <c r="AS14085" s="3"/>
      <c r="AT14085" s="3" t="s">
        <v>127</v>
      </c>
      <c r="AU14085" s="3"/>
      <c r="AV14085" s="3"/>
      <c r="AW14085" s="3"/>
      <c r="AX14085" s="3"/>
      <c r="AY14085" s="3"/>
      <c r="AZ14085" s="3"/>
      <c r="BA14085" s="3"/>
      <c r="BB14085" s="3"/>
      <c r="BC14085" s="3"/>
      <c r="BD14085" s="3"/>
    </row>
    <row r="14086" spans="1:56" s="163" customFormat="1" x14ac:dyDescent="0.25">
      <c r="A14086" s="476">
        <v>43396</v>
      </c>
      <c r="B14086" s="5">
        <v>860</v>
      </c>
      <c r="C14086" s="3"/>
      <c r="D14086" s="3"/>
      <c r="E14086" s="62">
        <v>19</v>
      </c>
      <c r="F14086" s="6" t="s">
        <v>114</v>
      </c>
      <c r="G14086" s="6">
        <v>2018</v>
      </c>
      <c r="H14086" s="6"/>
      <c r="I14086" s="3"/>
      <c r="J14086" s="3"/>
      <c r="K14086" s="3"/>
      <c r="L14086" s="6"/>
      <c r="M14086" s="3"/>
      <c r="N14086" s="6" t="s">
        <v>298</v>
      </c>
      <c r="O14086" s="4">
        <f>MIN(SEARCH({0,1,2,3,4,5,6,7,8,9},N14086&amp;"0123456789"))</f>
        <v>4</v>
      </c>
      <c r="P14086" s="409" t="str">
        <f t="shared" si="354"/>
        <v>8</v>
      </c>
      <c r="Q14086" s="471">
        <v>8</v>
      </c>
      <c r="R14086" s="407">
        <v>5</v>
      </c>
      <c r="S14086" s="3" t="s">
        <v>3</v>
      </c>
      <c r="T14086" s="3" t="s">
        <v>44</v>
      </c>
      <c r="U14086" s="3" t="s">
        <v>126</v>
      </c>
      <c r="V14086" s="227" t="s">
        <v>1921</v>
      </c>
      <c r="W14086" s="3"/>
      <c r="X14086" s="3" t="s">
        <v>3427</v>
      </c>
      <c r="Y14086" s="3"/>
      <c r="Z14086" s="3"/>
      <c r="AA14086" s="18">
        <v>44.732599999999998</v>
      </c>
      <c r="AB14086" s="18">
        <v>-123.15124</v>
      </c>
      <c r="AC14086" s="3" t="s">
        <v>45</v>
      </c>
      <c r="AD14086" s="3"/>
      <c r="AE14086" s="3" t="s">
        <v>63</v>
      </c>
      <c r="AF14086" s="3" t="str">
        <f t="shared" si="353"/>
        <v>ex Berberis aquifolium</v>
      </c>
      <c r="AG14086" s="3" t="s">
        <v>1672</v>
      </c>
      <c r="AH14086" s="3" t="s">
        <v>1672</v>
      </c>
      <c r="AI14086" s="3"/>
      <c r="AJ14086" s="3"/>
      <c r="AK14086" s="3"/>
      <c r="AL14086" s="3"/>
      <c r="AM14086" s="3"/>
      <c r="AN14086" s="3"/>
      <c r="AO14086" s="3"/>
      <c r="AP14086" s="3"/>
      <c r="AQ14086" s="3"/>
      <c r="AR14086" s="3"/>
      <c r="AS14086" s="3"/>
      <c r="AT14086" s="3" t="s">
        <v>127</v>
      </c>
      <c r="AU14086" s="3"/>
      <c r="AV14086" s="3"/>
      <c r="AW14086" s="3"/>
      <c r="AX14086" s="3"/>
      <c r="AY14086" s="3"/>
      <c r="AZ14086" s="3"/>
      <c r="BA14086" s="3"/>
      <c r="BB14086" s="3"/>
      <c r="BC14086" s="3"/>
      <c r="BD14086" s="3"/>
    </row>
    <row r="14087" spans="1:56" s="163" customFormat="1" x14ac:dyDescent="0.25">
      <c r="A14087" s="476">
        <v>43396</v>
      </c>
      <c r="B14087" s="5">
        <v>861</v>
      </c>
      <c r="C14087" s="3"/>
      <c r="D14087" s="3"/>
      <c r="E14087" s="62">
        <v>19</v>
      </c>
      <c r="F14087" s="6" t="s">
        <v>114</v>
      </c>
      <c r="G14087" s="6">
        <v>2018</v>
      </c>
      <c r="H14087" s="6"/>
      <c r="I14087" s="3"/>
      <c r="J14087" s="3"/>
      <c r="K14087" s="3"/>
      <c r="L14087" s="6"/>
      <c r="M14087" s="3"/>
      <c r="N14087" s="6" t="s">
        <v>298</v>
      </c>
      <c r="O14087" s="4">
        <f>MIN(SEARCH({0,1,2,3,4,5,6,7,8,9},N14087&amp;"0123456789"))</f>
        <v>4</v>
      </c>
      <c r="P14087" s="409" t="str">
        <f t="shared" si="354"/>
        <v>8</v>
      </c>
      <c r="Q14087" s="471">
        <v>8</v>
      </c>
      <c r="R14087" s="407">
        <v>6</v>
      </c>
      <c r="S14087" s="3" t="s">
        <v>3</v>
      </c>
      <c r="T14087" s="3" t="s">
        <v>44</v>
      </c>
      <c r="U14087" s="3" t="s">
        <v>126</v>
      </c>
      <c r="V14087" s="227" t="s">
        <v>1921</v>
      </c>
      <c r="W14087" s="3"/>
      <c r="X14087" s="3" t="s">
        <v>3427</v>
      </c>
      <c r="Y14087" s="3"/>
      <c r="Z14087" s="3"/>
      <c r="AA14087" s="18">
        <v>44.732599999999998</v>
      </c>
      <c r="AB14087" s="18">
        <v>-123.15124</v>
      </c>
      <c r="AC14087" s="3" t="s">
        <v>45</v>
      </c>
      <c r="AD14087" s="3"/>
      <c r="AE14087" s="3" t="s">
        <v>63</v>
      </c>
      <c r="AF14087" s="3" t="str">
        <f t="shared" si="353"/>
        <v>ex Berberis aquifolium</v>
      </c>
      <c r="AG14087" s="3" t="s">
        <v>1672</v>
      </c>
      <c r="AH14087" s="3" t="s">
        <v>1672</v>
      </c>
      <c r="AI14087" s="3"/>
      <c r="AJ14087" s="3"/>
      <c r="AK14087" s="3"/>
      <c r="AL14087" s="3"/>
      <c r="AM14087" s="3"/>
      <c r="AN14087" s="3"/>
      <c r="AO14087" s="3"/>
      <c r="AP14087" s="3"/>
      <c r="AQ14087" s="3"/>
      <c r="AR14087" s="3"/>
      <c r="AS14087" s="3"/>
      <c r="AT14087" s="3" t="s">
        <v>127</v>
      </c>
      <c r="AU14087" s="3"/>
      <c r="AV14087" s="3"/>
      <c r="AW14087" s="3"/>
      <c r="AX14087" s="3"/>
      <c r="AY14087" s="3"/>
      <c r="AZ14087" s="3"/>
      <c r="BA14087" s="3"/>
      <c r="BB14087" s="3"/>
      <c r="BC14087" s="3"/>
      <c r="BD14087" s="3"/>
    </row>
    <row r="14088" spans="1:56" s="163" customFormat="1" x14ac:dyDescent="0.25">
      <c r="A14088" s="476">
        <v>43396</v>
      </c>
      <c r="B14088" s="5">
        <v>862</v>
      </c>
      <c r="C14088" s="3"/>
      <c r="D14088" s="3"/>
      <c r="E14088" s="62">
        <v>19</v>
      </c>
      <c r="F14088" s="6" t="s">
        <v>114</v>
      </c>
      <c r="G14088" s="6">
        <v>2018</v>
      </c>
      <c r="H14088" s="6"/>
      <c r="I14088" s="3"/>
      <c r="J14088" s="3"/>
      <c r="K14088" s="3"/>
      <c r="L14088" s="6"/>
      <c r="M14088" s="3"/>
      <c r="N14088" s="6" t="s">
        <v>299</v>
      </c>
      <c r="O14088" s="4">
        <f>MIN(SEARCH({0,1,2,3,4,5,6,7,8,9},N14088&amp;"0123456789"))</f>
        <v>4</v>
      </c>
      <c r="P14088" s="409" t="str">
        <f t="shared" si="354"/>
        <v>9</v>
      </c>
      <c r="Q14088" s="471">
        <v>9</v>
      </c>
      <c r="R14088" s="407">
        <v>1</v>
      </c>
      <c r="S14088" s="3" t="s">
        <v>3</v>
      </c>
      <c r="T14088" s="3" t="s">
        <v>44</v>
      </c>
      <c r="U14088" s="3" t="s">
        <v>126</v>
      </c>
      <c r="V14088" s="227" t="s">
        <v>1921</v>
      </c>
      <c r="W14088" s="3"/>
      <c r="X14088" s="3" t="s">
        <v>3427</v>
      </c>
      <c r="Y14088" s="3"/>
      <c r="Z14088" s="3"/>
      <c r="AA14088" s="18">
        <v>44.733080000000001</v>
      </c>
      <c r="AB14088" s="18">
        <v>-123.15064</v>
      </c>
      <c r="AC14088" s="3" t="s">
        <v>45</v>
      </c>
      <c r="AD14088" s="3"/>
      <c r="AE14088" s="3" t="s">
        <v>63</v>
      </c>
      <c r="AF14088" s="3" t="str">
        <f t="shared" si="353"/>
        <v>ex Berberis aquifolium</v>
      </c>
      <c r="AG14088" s="3" t="s">
        <v>1672</v>
      </c>
      <c r="AH14088" s="3" t="s">
        <v>1672</v>
      </c>
      <c r="AI14088" s="3"/>
      <c r="AJ14088" s="3"/>
      <c r="AK14088" s="3"/>
      <c r="AL14088" s="3"/>
      <c r="AM14088" s="3"/>
      <c r="AN14088" s="3"/>
      <c r="AO14088" s="3"/>
      <c r="AP14088" s="3"/>
      <c r="AQ14088" s="3"/>
      <c r="AR14088" s="3"/>
      <c r="AS14088" s="3"/>
      <c r="AT14088" s="3" t="s">
        <v>127</v>
      </c>
      <c r="AU14088" s="3"/>
      <c r="AV14088" s="3"/>
      <c r="AW14088" s="3"/>
      <c r="AX14088" s="3"/>
      <c r="AY14088" s="3"/>
      <c r="AZ14088" s="3"/>
      <c r="BA14088" s="3"/>
      <c r="BB14088" s="3"/>
      <c r="BC14088" s="3"/>
      <c r="BD14088" s="3"/>
    </row>
    <row r="14089" spans="1:56" s="163" customFormat="1" x14ac:dyDescent="0.25">
      <c r="A14089" s="476">
        <v>43396</v>
      </c>
      <c r="B14089" s="5">
        <v>863</v>
      </c>
      <c r="C14089" s="3"/>
      <c r="D14089" s="3"/>
      <c r="E14089" s="62">
        <v>19</v>
      </c>
      <c r="F14089" s="6" t="s">
        <v>114</v>
      </c>
      <c r="G14089" s="6">
        <v>2018</v>
      </c>
      <c r="H14089" s="6"/>
      <c r="I14089" s="3"/>
      <c r="J14089" s="3"/>
      <c r="K14089" s="3"/>
      <c r="L14089" s="6"/>
      <c r="M14089" s="3"/>
      <c r="N14089" s="6" t="s">
        <v>299</v>
      </c>
      <c r="O14089" s="4">
        <f>MIN(SEARCH({0,1,2,3,4,5,6,7,8,9},N14089&amp;"0123456789"))</f>
        <v>4</v>
      </c>
      <c r="P14089" s="409" t="str">
        <f t="shared" si="354"/>
        <v>9</v>
      </c>
      <c r="Q14089" s="471">
        <v>9</v>
      </c>
      <c r="R14089" s="407">
        <v>2</v>
      </c>
      <c r="S14089" s="3" t="s">
        <v>3</v>
      </c>
      <c r="T14089" s="3" t="s">
        <v>44</v>
      </c>
      <c r="U14089" s="3" t="s">
        <v>126</v>
      </c>
      <c r="V14089" s="227" t="s">
        <v>1921</v>
      </c>
      <c r="W14089" s="3"/>
      <c r="X14089" s="3" t="s">
        <v>3427</v>
      </c>
      <c r="Y14089" s="3"/>
      <c r="Z14089" s="3"/>
      <c r="AA14089" s="18">
        <v>44.733080000000001</v>
      </c>
      <c r="AB14089" s="18">
        <v>-123.15064</v>
      </c>
      <c r="AC14089" s="3" t="s">
        <v>45</v>
      </c>
      <c r="AD14089" s="3"/>
      <c r="AE14089" s="3" t="s">
        <v>63</v>
      </c>
      <c r="AF14089" s="3" t="str">
        <f t="shared" si="353"/>
        <v>ex Berberis aquifolium</v>
      </c>
      <c r="AG14089" s="3" t="s">
        <v>1672</v>
      </c>
      <c r="AH14089" s="3" t="s">
        <v>1672</v>
      </c>
      <c r="AI14089" s="3"/>
      <c r="AJ14089" s="3"/>
      <c r="AK14089" s="3"/>
      <c r="AL14089" s="3"/>
      <c r="AM14089" s="3"/>
      <c r="AN14089" s="3"/>
      <c r="AO14089" s="3"/>
      <c r="AP14089" s="3"/>
      <c r="AQ14089" s="3"/>
      <c r="AR14089" s="3"/>
      <c r="AS14089" s="3"/>
      <c r="AT14089" s="3" t="s">
        <v>127</v>
      </c>
      <c r="AU14089" s="3"/>
      <c r="AV14089" s="3"/>
      <c r="AW14089" s="3"/>
      <c r="AX14089" s="3"/>
      <c r="AY14089" s="3"/>
      <c r="AZ14089" s="3"/>
      <c r="BA14089" s="3"/>
      <c r="BB14089" s="3"/>
      <c r="BC14089" s="3"/>
      <c r="BD14089" s="3"/>
    </row>
    <row r="14090" spans="1:56" s="163" customFormat="1" x14ac:dyDescent="0.25">
      <c r="A14090" s="476">
        <v>43396</v>
      </c>
      <c r="B14090" s="5">
        <v>864</v>
      </c>
      <c r="C14090" s="3"/>
      <c r="D14090" s="3"/>
      <c r="E14090" s="62">
        <v>19</v>
      </c>
      <c r="F14090" s="6" t="s">
        <v>114</v>
      </c>
      <c r="G14090" s="6">
        <v>2018</v>
      </c>
      <c r="H14090" s="6"/>
      <c r="I14090" s="3"/>
      <c r="J14090" s="3"/>
      <c r="K14090" s="3"/>
      <c r="L14090" s="6"/>
      <c r="M14090" s="3"/>
      <c r="N14090" s="6" t="s">
        <v>299</v>
      </c>
      <c r="O14090" s="4">
        <f>MIN(SEARCH({0,1,2,3,4,5,6,7,8,9},N14090&amp;"0123456789"))</f>
        <v>4</v>
      </c>
      <c r="P14090" s="409" t="str">
        <f t="shared" si="354"/>
        <v>9</v>
      </c>
      <c r="Q14090" s="471">
        <v>9</v>
      </c>
      <c r="R14090" s="407">
        <v>3</v>
      </c>
      <c r="S14090" s="3" t="s">
        <v>3</v>
      </c>
      <c r="T14090" s="3" t="s">
        <v>44</v>
      </c>
      <c r="U14090" s="3" t="s">
        <v>126</v>
      </c>
      <c r="V14090" s="227" t="s">
        <v>1921</v>
      </c>
      <c r="W14090" s="3"/>
      <c r="X14090" s="3" t="s">
        <v>3427</v>
      </c>
      <c r="Y14090" s="3"/>
      <c r="Z14090" s="3"/>
      <c r="AA14090" s="18">
        <v>44.733080000000001</v>
      </c>
      <c r="AB14090" s="18">
        <v>-123.15064</v>
      </c>
      <c r="AC14090" s="3" t="s">
        <v>45</v>
      </c>
      <c r="AD14090" s="3"/>
      <c r="AE14090" s="3" t="s">
        <v>63</v>
      </c>
      <c r="AF14090" s="3" t="str">
        <f t="shared" si="353"/>
        <v>ex Berberis aquifolium</v>
      </c>
      <c r="AG14090" s="3" t="s">
        <v>1672</v>
      </c>
      <c r="AH14090" s="3" t="s">
        <v>1672</v>
      </c>
      <c r="AI14090" s="3"/>
      <c r="AJ14090" s="3"/>
      <c r="AK14090" s="3"/>
      <c r="AL14090" s="3"/>
      <c r="AM14090" s="3"/>
      <c r="AN14090" s="3"/>
      <c r="AO14090" s="3"/>
      <c r="AP14090" s="3"/>
      <c r="AQ14090" s="3"/>
      <c r="AR14090" s="3"/>
      <c r="AS14090" s="3"/>
      <c r="AT14090" s="3" t="s">
        <v>127</v>
      </c>
      <c r="AU14090" s="3"/>
      <c r="AV14090" s="3"/>
      <c r="AW14090" s="3"/>
      <c r="AX14090" s="3"/>
      <c r="AY14090" s="3"/>
      <c r="AZ14090" s="3"/>
      <c r="BA14090" s="3"/>
      <c r="BB14090" s="3"/>
      <c r="BC14090" s="3"/>
      <c r="BD14090" s="3"/>
    </row>
    <row r="14091" spans="1:56" s="163" customFormat="1" x14ac:dyDescent="0.25">
      <c r="A14091" s="476">
        <v>43396</v>
      </c>
      <c r="B14091" s="5">
        <v>865</v>
      </c>
      <c r="C14091" s="3"/>
      <c r="D14091" s="3"/>
      <c r="E14091" s="62">
        <v>19</v>
      </c>
      <c r="F14091" s="6" t="s">
        <v>114</v>
      </c>
      <c r="G14091" s="6">
        <v>2018</v>
      </c>
      <c r="H14091" s="6"/>
      <c r="I14091" s="3"/>
      <c r="J14091" s="3"/>
      <c r="K14091" s="3"/>
      <c r="L14091" s="6"/>
      <c r="M14091" s="3"/>
      <c r="N14091" s="6" t="s">
        <v>299</v>
      </c>
      <c r="O14091" s="4">
        <f>MIN(SEARCH({0,1,2,3,4,5,6,7,8,9},N14091&amp;"0123456789"))</f>
        <v>4</v>
      </c>
      <c r="P14091" s="409" t="str">
        <f t="shared" si="354"/>
        <v>9</v>
      </c>
      <c r="Q14091" s="471">
        <v>9</v>
      </c>
      <c r="R14091" s="407">
        <v>4</v>
      </c>
      <c r="S14091" s="3" t="s">
        <v>3</v>
      </c>
      <c r="T14091" s="3" t="s">
        <v>44</v>
      </c>
      <c r="U14091" s="3" t="s">
        <v>126</v>
      </c>
      <c r="V14091" s="227" t="s">
        <v>1921</v>
      </c>
      <c r="W14091" s="3"/>
      <c r="X14091" s="3" t="s">
        <v>3427</v>
      </c>
      <c r="Y14091" s="3"/>
      <c r="Z14091" s="3"/>
      <c r="AA14091" s="18">
        <v>44.733080000000001</v>
      </c>
      <c r="AB14091" s="18">
        <v>-123.15064</v>
      </c>
      <c r="AC14091" s="3" t="s">
        <v>45</v>
      </c>
      <c r="AD14091" s="3"/>
      <c r="AE14091" s="3" t="s">
        <v>63</v>
      </c>
      <c r="AF14091" s="3" t="str">
        <f t="shared" si="353"/>
        <v>ex Berberis aquifolium</v>
      </c>
      <c r="AG14091" s="3" t="s">
        <v>1672</v>
      </c>
      <c r="AH14091" s="3" t="s">
        <v>1672</v>
      </c>
      <c r="AI14091" s="3"/>
      <c r="AJ14091" s="3"/>
      <c r="AK14091" s="3"/>
      <c r="AL14091" s="3"/>
      <c r="AM14091" s="3"/>
      <c r="AN14091" s="3"/>
      <c r="AO14091" s="3"/>
      <c r="AP14091" s="3"/>
      <c r="AQ14091" s="3"/>
      <c r="AR14091" s="3"/>
      <c r="AS14091" s="3"/>
      <c r="AT14091" s="3" t="s">
        <v>127</v>
      </c>
      <c r="AU14091" s="3"/>
      <c r="AV14091" s="3"/>
      <c r="AW14091" s="3"/>
      <c r="AX14091" s="3"/>
      <c r="AY14091" s="3"/>
      <c r="AZ14091" s="3"/>
      <c r="BA14091" s="3"/>
      <c r="BB14091" s="3"/>
      <c r="BC14091" s="3"/>
      <c r="BD14091" s="3"/>
    </row>
    <row r="14092" spans="1:56" s="163" customFormat="1" x14ac:dyDescent="0.25">
      <c r="A14092" s="476">
        <v>43396</v>
      </c>
      <c r="B14092" s="5">
        <v>866</v>
      </c>
      <c r="C14092" s="3"/>
      <c r="D14092" s="3"/>
      <c r="E14092" s="62">
        <v>19</v>
      </c>
      <c r="F14092" s="6" t="s">
        <v>114</v>
      </c>
      <c r="G14092" s="6">
        <v>2018</v>
      </c>
      <c r="H14092" s="6"/>
      <c r="I14092" s="3"/>
      <c r="J14092" s="3"/>
      <c r="K14092" s="3"/>
      <c r="L14092" s="6"/>
      <c r="M14092" s="3"/>
      <c r="N14092" s="6" t="s">
        <v>299</v>
      </c>
      <c r="O14092" s="4">
        <f>MIN(SEARCH({0,1,2,3,4,5,6,7,8,9},N14092&amp;"0123456789"))</f>
        <v>4</v>
      </c>
      <c r="P14092" s="409" t="str">
        <f t="shared" si="354"/>
        <v>9</v>
      </c>
      <c r="Q14092" s="471">
        <v>9</v>
      </c>
      <c r="R14092" s="407">
        <v>5</v>
      </c>
      <c r="S14092" s="3" t="s">
        <v>3</v>
      </c>
      <c r="T14092" s="3" t="s">
        <v>44</v>
      </c>
      <c r="U14092" s="3" t="s">
        <v>126</v>
      </c>
      <c r="V14092" s="227" t="s">
        <v>1921</v>
      </c>
      <c r="W14092" s="3"/>
      <c r="X14092" s="3" t="s">
        <v>3427</v>
      </c>
      <c r="Y14092" s="3"/>
      <c r="Z14092" s="3"/>
      <c r="AA14092" s="18">
        <v>44.733080000000001</v>
      </c>
      <c r="AB14092" s="18">
        <v>-123.15064</v>
      </c>
      <c r="AC14092" s="3" t="s">
        <v>45</v>
      </c>
      <c r="AD14092" s="3"/>
      <c r="AE14092" s="3" t="s">
        <v>63</v>
      </c>
      <c r="AF14092" s="3" t="str">
        <f t="shared" si="353"/>
        <v>ex Berberis aquifolium</v>
      </c>
      <c r="AG14092" s="3" t="s">
        <v>1672</v>
      </c>
      <c r="AH14092" s="3" t="s">
        <v>1672</v>
      </c>
      <c r="AI14092" s="3"/>
      <c r="AJ14092" s="3"/>
      <c r="AK14092" s="3"/>
      <c r="AL14092" s="3"/>
      <c r="AM14092" s="3"/>
      <c r="AN14092" s="3"/>
      <c r="AO14092" s="3"/>
      <c r="AP14092" s="3"/>
      <c r="AQ14092" s="3"/>
      <c r="AR14092" s="3"/>
      <c r="AS14092" s="3"/>
      <c r="AT14092" s="3" t="s">
        <v>127</v>
      </c>
      <c r="AU14092" s="3"/>
      <c r="AV14092" s="3"/>
      <c r="AW14092" s="3"/>
      <c r="AX14092" s="3"/>
      <c r="AY14092" s="3"/>
      <c r="AZ14092" s="3"/>
      <c r="BA14092" s="3"/>
      <c r="BB14092" s="3"/>
      <c r="BC14092" s="3"/>
      <c r="BD14092" s="3"/>
    </row>
    <row r="14093" spans="1:56" s="163" customFormat="1" x14ac:dyDescent="0.25">
      <c r="A14093" s="476">
        <v>43396</v>
      </c>
      <c r="B14093" s="5">
        <v>867</v>
      </c>
      <c r="C14093" s="3"/>
      <c r="D14093" s="3"/>
      <c r="E14093" s="62">
        <v>19</v>
      </c>
      <c r="F14093" s="6" t="s">
        <v>114</v>
      </c>
      <c r="G14093" s="6">
        <v>2018</v>
      </c>
      <c r="H14093" s="6"/>
      <c r="I14093" s="3"/>
      <c r="J14093" s="3"/>
      <c r="K14093" s="3"/>
      <c r="L14093" s="6"/>
      <c r="M14093" s="3"/>
      <c r="N14093" s="6" t="s">
        <v>299</v>
      </c>
      <c r="O14093" s="4">
        <f>MIN(SEARCH({0,1,2,3,4,5,6,7,8,9},N14093&amp;"0123456789"))</f>
        <v>4</v>
      </c>
      <c r="P14093" s="409" t="str">
        <f t="shared" si="354"/>
        <v>9</v>
      </c>
      <c r="Q14093" s="471">
        <v>9</v>
      </c>
      <c r="R14093" s="407">
        <v>6</v>
      </c>
      <c r="S14093" s="3" t="s">
        <v>3</v>
      </c>
      <c r="T14093" s="3" t="s">
        <v>44</v>
      </c>
      <c r="U14093" s="3" t="s">
        <v>126</v>
      </c>
      <c r="V14093" s="227" t="s">
        <v>1921</v>
      </c>
      <c r="W14093" s="3"/>
      <c r="X14093" s="3" t="s">
        <v>3427</v>
      </c>
      <c r="Y14093" s="3"/>
      <c r="Z14093" s="3"/>
      <c r="AA14093" s="18">
        <v>44.733080000000001</v>
      </c>
      <c r="AB14093" s="18">
        <v>-123.15064</v>
      </c>
      <c r="AC14093" s="3" t="s">
        <v>45</v>
      </c>
      <c r="AD14093" s="3"/>
      <c r="AE14093" s="3" t="s">
        <v>63</v>
      </c>
      <c r="AF14093" s="3" t="str">
        <f t="shared" si="353"/>
        <v>ex Berberis aquifolium</v>
      </c>
      <c r="AG14093" s="3" t="s">
        <v>1672</v>
      </c>
      <c r="AH14093" s="3" t="s">
        <v>1672</v>
      </c>
      <c r="AI14093" s="3"/>
      <c r="AJ14093" s="3"/>
      <c r="AK14093" s="3"/>
      <c r="AL14093" s="3"/>
      <c r="AM14093" s="3"/>
      <c r="AN14093" s="3"/>
      <c r="AO14093" s="3"/>
      <c r="AP14093" s="3"/>
      <c r="AQ14093" s="3"/>
      <c r="AR14093" s="3"/>
      <c r="AS14093" s="3"/>
      <c r="AT14093" s="3" t="s">
        <v>127</v>
      </c>
      <c r="AU14093" s="3"/>
      <c r="AV14093" s="3"/>
      <c r="AW14093" s="3"/>
      <c r="AX14093" s="3"/>
      <c r="AY14093" s="3"/>
      <c r="AZ14093" s="3"/>
      <c r="BA14093" s="3"/>
      <c r="BB14093" s="3"/>
      <c r="BC14093" s="3"/>
      <c r="BD14093" s="3"/>
    </row>
    <row r="14094" spans="1:56" s="163" customFormat="1" x14ac:dyDescent="0.25">
      <c r="A14094" s="476">
        <v>43396</v>
      </c>
      <c r="B14094" s="5">
        <v>868</v>
      </c>
      <c r="C14094" s="3"/>
      <c r="D14094" s="3"/>
      <c r="E14094" s="62">
        <v>19</v>
      </c>
      <c r="F14094" s="6" t="s">
        <v>114</v>
      </c>
      <c r="G14094" s="6">
        <v>2018</v>
      </c>
      <c r="H14094" s="6"/>
      <c r="I14094" s="3"/>
      <c r="J14094" s="3"/>
      <c r="K14094" s="3"/>
      <c r="L14094" s="6"/>
      <c r="M14094" s="3"/>
      <c r="N14094" s="6" t="s">
        <v>299</v>
      </c>
      <c r="O14094" s="4">
        <f>MIN(SEARCH({0,1,2,3,4,5,6,7,8,9},N14094&amp;"0123456789"))</f>
        <v>4</v>
      </c>
      <c r="P14094" s="409" t="str">
        <f t="shared" si="354"/>
        <v>9</v>
      </c>
      <c r="Q14094" s="471">
        <v>9</v>
      </c>
      <c r="R14094" s="407">
        <v>7</v>
      </c>
      <c r="S14094" s="3" t="s">
        <v>3</v>
      </c>
      <c r="T14094" s="3" t="s">
        <v>44</v>
      </c>
      <c r="U14094" s="3" t="s">
        <v>126</v>
      </c>
      <c r="V14094" s="227" t="s">
        <v>1921</v>
      </c>
      <c r="W14094" s="3"/>
      <c r="X14094" s="3" t="s">
        <v>3427</v>
      </c>
      <c r="Y14094" s="3"/>
      <c r="Z14094" s="3"/>
      <c r="AA14094" s="18">
        <v>44.733080000000001</v>
      </c>
      <c r="AB14094" s="18">
        <v>-123.15064</v>
      </c>
      <c r="AC14094" s="3" t="s">
        <v>45</v>
      </c>
      <c r="AD14094" s="3"/>
      <c r="AE14094" s="3" t="s">
        <v>63</v>
      </c>
      <c r="AF14094" s="3" t="str">
        <f t="shared" si="353"/>
        <v>ex Berberis aquifolium</v>
      </c>
      <c r="AG14094" s="3" t="s">
        <v>1672</v>
      </c>
      <c r="AH14094" s="3" t="s">
        <v>1672</v>
      </c>
      <c r="AI14094" s="3"/>
      <c r="AJ14094" s="3"/>
      <c r="AK14094" s="3"/>
      <c r="AL14094" s="3"/>
      <c r="AM14094" s="3"/>
      <c r="AN14094" s="3"/>
      <c r="AO14094" s="3"/>
      <c r="AP14094" s="3"/>
      <c r="AQ14094" s="3"/>
      <c r="AR14094" s="3"/>
      <c r="AS14094" s="3"/>
      <c r="AT14094" s="3" t="s">
        <v>127</v>
      </c>
      <c r="AU14094" s="3"/>
      <c r="AV14094" s="3"/>
      <c r="AW14094" s="3"/>
      <c r="AX14094" s="3"/>
      <c r="AY14094" s="3"/>
      <c r="AZ14094" s="3"/>
      <c r="BA14094" s="3"/>
      <c r="BB14094" s="3"/>
      <c r="BC14094" s="3"/>
      <c r="BD14094" s="3"/>
    </row>
    <row r="14095" spans="1:56" s="163" customFormat="1" x14ac:dyDescent="0.25">
      <c r="A14095" s="476">
        <v>43396</v>
      </c>
      <c r="B14095" s="5">
        <v>869</v>
      </c>
      <c r="C14095" s="3"/>
      <c r="D14095" s="3"/>
      <c r="E14095" s="62">
        <v>19</v>
      </c>
      <c r="F14095" s="6" t="s">
        <v>114</v>
      </c>
      <c r="G14095" s="6">
        <v>2018</v>
      </c>
      <c r="H14095" s="6"/>
      <c r="I14095" s="3"/>
      <c r="J14095" s="3"/>
      <c r="K14095" s="3"/>
      <c r="L14095" s="6"/>
      <c r="M14095" s="3"/>
      <c r="N14095" s="6" t="s">
        <v>299</v>
      </c>
      <c r="O14095" s="4">
        <f>MIN(SEARCH({0,1,2,3,4,5,6,7,8,9},N14095&amp;"0123456789"))</f>
        <v>4</v>
      </c>
      <c r="P14095" s="409" t="str">
        <f t="shared" si="354"/>
        <v>9</v>
      </c>
      <c r="Q14095" s="471">
        <v>9</v>
      </c>
      <c r="R14095" s="407">
        <v>8</v>
      </c>
      <c r="S14095" s="3" t="s">
        <v>3</v>
      </c>
      <c r="T14095" s="3" t="s">
        <v>44</v>
      </c>
      <c r="U14095" s="3" t="s">
        <v>126</v>
      </c>
      <c r="V14095" s="227" t="s">
        <v>1921</v>
      </c>
      <c r="W14095" s="3"/>
      <c r="X14095" s="3" t="s">
        <v>3427</v>
      </c>
      <c r="Y14095" s="3"/>
      <c r="Z14095" s="3"/>
      <c r="AA14095" s="18">
        <v>44.733080000000001</v>
      </c>
      <c r="AB14095" s="18">
        <v>-123.15064</v>
      </c>
      <c r="AC14095" s="3" t="s">
        <v>45</v>
      </c>
      <c r="AD14095" s="3"/>
      <c r="AE14095" s="3" t="s">
        <v>63</v>
      </c>
      <c r="AF14095" s="3" t="str">
        <f t="shared" si="353"/>
        <v>ex Berberis aquifolium</v>
      </c>
      <c r="AG14095" s="3" t="s">
        <v>1672</v>
      </c>
      <c r="AH14095" s="3" t="s">
        <v>1672</v>
      </c>
      <c r="AI14095" s="3"/>
      <c r="AJ14095" s="3"/>
      <c r="AK14095" s="3"/>
      <c r="AL14095" s="3"/>
      <c r="AM14095" s="3"/>
      <c r="AN14095" s="3"/>
      <c r="AO14095" s="3"/>
      <c r="AP14095" s="3"/>
      <c r="AQ14095" s="3"/>
      <c r="AR14095" s="3"/>
      <c r="AS14095" s="3"/>
      <c r="AT14095" s="3" t="s">
        <v>127</v>
      </c>
      <c r="AU14095" s="3"/>
      <c r="AV14095" s="3"/>
      <c r="AW14095" s="3"/>
      <c r="AX14095" s="3"/>
      <c r="AY14095" s="3"/>
      <c r="AZ14095" s="3"/>
      <c r="BA14095" s="3"/>
      <c r="BB14095" s="3"/>
      <c r="BC14095" s="3"/>
      <c r="BD14095" s="3"/>
    </row>
    <row r="14096" spans="1:56" s="163" customFormat="1" x14ac:dyDescent="0.25">
      <c r="A14096" s="476">
        <v>43396</v>
      </c>
      <c r="B14096" s="5">
        <v>870</v>
      </c>
      <c r="C14096" s="3"/>
      <c r="D14096" s="3"/>
      <c r="E14096" s="62">
        <v>19</v>
      </c>
      <c r="F14096" s="6" t="s">
        <v>114</v>
      </c>
      <c r="G14096" s="6">
        <v>2018</v>
      </c>
      <c r="H14096" s="6"/>
      <c r="I14096" s="3"/>
      <c r="J14096" s="3"/>
      <c r="K14096" s="3"/>
      <c r="L14096" s="6"/>
      <c r="M14096" s="3"/>
      <c r="N14096" s="6" t="s">
        <v>300</v>
      </c>
      <c r="O14096" s="6"/>
      <c r="P14096" s="407">
        <v>10</v>
      </c>
      <c r="Q14096" s="407">
        <v>10</v>
      </c>
      <c r="R14096" s="407">
        <v>1</v>
      </c>
      <c r="S14096" s="3" t="s">
        <v>3</v>
      </c>
      <c r="T14096" s="3" t="s">
        <v>44</v>
      </c>
      <c r="U14096" s="3" t="s">
        <v>126</v>
      </c>
      <c r="V14096" s="227" t="s">
        <v>1921</v>
      </c>
      <c r="W14096" s="3"/>
      <c r="X14096" s="3" t="s">
        <v>3428</v>
      </c>
      <c r="Y14096" s="3"/>
      <c r="Z14096" s="3"/>
      <c r="AA14096" s="18">
        <v>44.737200000000001</v>
      </c>
      <c r="AB14096" s="18">
        <v>-123.14677</v>
      </c>
      <c r="AC14096" s="3" t="s">
        <v>45</v>
      </c>
      <c r="AD14096" s="3"/>
      <c r="AE14096" s="3" t="s">
        <v>61</v>
      </c>
      <c r="AF14096" s="3" t="str">
        <f t="shared" si="353"/>
        <v>ex Salix</v>
      </c>
      <c r="AG14096" s="3" t="s">
        <v>1672</v>
      </c>
      <c r="AH14096" s="3" t="s">
        <v>1672</v>
      </c>
      <c r="AI14096" s="3"/>
      <c r="AJ14096" s="3"/>
      <c r="AK14096" s="3"/>
      <c r="AL14096" s="3"/>
      <c r="AM14096" s="3"/>
      <c r="AN14096" s="3"/>
      <c r="AO14096" s="3"/>
      <c r="AP14096" s="3"/>
      <c r="AQ14096" s="3"/>
      <c r="AR14096" s="3"/>
      <c r="AS14096" s="3"/>
      <c r="AT14096" s="3" t="s">
        <v>127</v>
      </c>
      <c r="AU14096" s="3"/>
      <c r="AV14096" s="3"/>
      <c r="AW14096" s="3"/>
      <c r="AX14096" s="3"/>
      <c r="AY14096" s="3"/>
      <c r="AZ14096" s="3"/>
      <c r="BA14096" s="3"/>
      <c r="BB14096" s="3"/>
      <c r="BC14096" s="3"/>
      <c r="BD14096" s="3"/>
    </row>
    <row r="14097" spans="1:56" s="163" customFormat="1" x14ac:dyDescent="0.25">
      <c r="A14097" s="476">
        <v>43396</v>
      </c>
      <c r="B14097" s="5">
        <v>871</v>
      </c>
      <c r="C14097" s="3"/>
      <c r="D14097" s="3"/>
      <c r="E14097" s="62">
        <v>19</v>
      </c>
      <c r="F14097" s="6" t="s">
        <v>114</v>
      </c>
      <c r="G14097" s="6">
        <v>2018</v>
      </c>
      <c r="H14097" s="6"/>
      <c r="I14097" s="3"/>
      <c r="J14097" s="3"/>
      <c r="K14097" s="3"/>
      <c r="L14097" s="6"/>
      <c r="M14097" s="3"/>
      <c r="N14097" s="6" t="s">
        <v>300</v>
      </c>
      <c r="O14097" s="6"/>
      <c r="P14097" s="407">
        <v>10</v>
      </c>
      <c r="Q14097" s="407">
        <v>10</v>
      </c>
      <c r="R14097" s="407">
        <v>2</v>
      </c>
      <c r="S14097" s="3" t="s">
        <v>3</v>
      </c>
      <c r="T14097" s="3" t="s">
        <v>44</v>
      </c>
      <c r="U14097" s="3" t="s">
        <v>126</v>
      </c>
      <c r="V14097" s="227" t="s">
        <v>1921</v>
      </c>
      <c r="W14097" s="3"/>
      <c r="X14097" s="3" t="s">
        <v>3428</v>
      </c>
      <c r="Y14097" s="3"/>
      <c r="Z14097" s="3"/>
      <c r="AA14097" s="18">
        <v>44.737200000000001</v>
      </c>
      <c r="AB14097" s="18">
        <v>-123.14677</v>
      </c>
      <c r="AC14097" s="3" t="s">
        <v>45</v>
      </c>
      <c r="AD14097" s="3"/>
      <c r="AE14097" s="3" t="s">
        <v>61</v>
      </c>
      <c r="AF14097" s="3" t="str">
        <f t="shared" si="353"/>
        <v>ex Salix</v>
      </c>
      <c r="AG14097" s="3" t="s">
        <v>1672</v>
      </c>
      <c r="AH14097" s="3" t="s">
        <v>1672</v>
      </c>
      <c r="AI14097" s="3"/>
      <c r="AJ14097" s="3"/>
      <c r="AK14097" s="3"/>
      <c r="AL14097" s="3"/>
      <c r="AM14097" s="3"/>
      <c r="AN14097" s="3"/>
      <c r="AO14097" s="3"/>
      <c r="AP14097" s="3"/>
      <c r="AQ14097" s="3"/>
      <c r="AR14097" s="3"/>
      <c r="AS14097" s="3"/>
      <c r="AT14097" s="3" t="s">
        <v>127</v>
      </c>
      <c r="AU14097" s="3"/>
      <c r="AV14097" s="3"/>
      <c r="AW14097" s="3"/>
      <c r="AX14097" s="3"/>
      <c r="AY14097" s="3"/>
      <c r="AZ14097" s="3"/>
      <c r="BA14097" s="3"/>
      <c r="BB14097" s="3"/>
      <c r="BC14097" s="3"/>
      <c r="BD14097" s="3"/>
    </row>
    <row r="14098" spans="1:56" s="163" customFormat="1" x14ac:dyDescent="0.25">
      <c r="A14098" s="476">
        <v>43396</v>
      </c>
      <c r="B14098" s="5">
        <v>872</v>
      </c>
      <c r="C14098" s="3"/>
      <c r="D14098" s="3"/>
      <c r="E14098" s="62">
        <v>19</v>
      </c>
      <c r="F14098" s="6" t="s">
        <v>114</v>
      </c>
      <c r="G14098" s="6">
        <v>2018</v>
      </c>
      <c r="H14098" s="6"/>
      <c r="I14098" s="3"/>
      <c r="J14098" s="3"/>
      <c r="K14098" s="3"/>
      <c r="L14098" s="6"/>
      <c r="M14098" s="3"/>
      <c r="N14098" s="6" t="s">
        <v>300</v>
      </c>
      <c r="O14098" s="6"/>
      <c r="P14098" s="407">
        <v>10</v>
      </c>
      <c r="Q14098" s="407">
        <v>10</v>
      </c>
      <c r="R14098" s="407">
        <v>3</v>
      </c>
      <c r="S14098" s="3" t="s">
        <v>3</v>
      </c>
      <c r="T14098" s="3" t="s">
        <v>44</v>
      </c>
      <c r="U14098" s="3" t="s">
        <v>126</v>
      </c>
      <c r="V14098" s="227" t="s">
        <v>1921</v>
      </c>
      <c r="W14098" s="3"/>
      <c r="X14098" s="3" t="s">
        <v>3428</v>
      </c>
      <c r="Y14098" s="3"/>
      <c r="Z14098" s="3"/>
      <c r="AA14098" s="18">
        <v>44.737200000000001</v>
      </c>
      <c r="AB14098" s="18">
        <v>-123.14677</v>
      </c>
      <c r="AC14098" s="3" t="s">
        <v>45</v>
      </c>
      <c r="AD14098" s="3"/>
      <c r="AE14098" s="3" t="s">
        <v>61</v>
      </c>
      <c r="AF14098" s="3" t="str">
        <f t="shared" si="353"/>
        <v>ex Salix</v>
      </c>
      <c r="AG14098" s="3" t="s">
        <v>1672</v>
      </c>
      <c r="AH14098" s="3" t="s">
        <v>1672</v>
      </c>
      <c r="AI14098" s="3"/>
      <c r="AJ14098" s="3"/>
      <c r="AK14098" s="3"/>
      <c r="AL14098" s="3"/>
      <c r="AM14098" s="3"/>
      <c r="AN14098" s="3"/>
      <c r="AO14098" s="3"/>
      <c r="AP14098" s="3"/>
      <c r="AQ14098" s="3"/>
      <c r="AR14098" s="3"/>
      <c r="AS14098" s="3"/>
      <c r="AT14098" s="3" t="s">
        <v>127</v>
      </c>
      <c r="AU14098" s="3"/>
      <c r="AV14098" s="3"/>
      <c r="AW14098" s="3"/>
      <c r="AX14098" s="3"/>
      <c r="AY14098" s="3"/>
      <c r="AZ14098" s="3"/>
      <c r="BA14098" s="3"/>
      <c r="BB14098" s="3"/>
      <c r="BC14098" s="3"/>
      <c r="BD14098" s="3"/>
    </row>
    <row r="14099" spans="1:56" s="163" customFormat="1" x14ac:dyDescent="0.25">
      <c r="A14099" s="476">
        <v>43396</v>
      </c>
      <c r="B14099" s="5">
        <v>873</v>
      </c>
      <c r="C14099" s="3"/>
      <c r="D14099" s="3"/>
      <c r="E14099" s="62">
        <v>19</v>
      </c>
      <c r="F14099" s="6" t="s">
        <v>114</v>
      </c>
      <c r="G14099" s="6">
        <v>2018</v>
      </c>
      <c r="H14099" s="6"/>
      <c r="I14099" s="3"/>
      <c r="J14099" s="3"/>
      <c r="K14099" s="3"/>
      <c r="L14099" s="6"/>
      <c r="M14099" s="3"/>
      <c r="N14099" s="6" t="s">
        <v>300</v>
      </c>
      <c r="O14099" s="6"/>
      <c r="P14099" s="407">
        <v>10</v>
      </c>
      <c r="Q14099" s="407">
        <v>10</v>
      </c>
      <c r="R14099" s="407">
        <v>4</v>
      </c>
      <c r="S14099" s="3" t="s">
        <v>3</v>
      </c>
      <c r="T14099" s="3" t="s">
        <v>44</v>
      </c>
      <c r="U14099" s="3" t="s">
        <v>126</v>
      </c>
      <c r="V14099" s="227" t="s">
        <v>1921</v>
      </c>
      <c r="W14099" s="3"/>
      <c r="X14099" s="3" t="s">
        <v>3428</v>
      </c>
      <c r="Y14099" s="3"/>
      <c r="Z14099" s="3"/>
      <c r="AA14099" s="18">
        <v>44.737200000000001</v>
      </c>
      <c r="AB14099" s="18">
        <v>-123.14677</v>
      </c>
      <c r="AC14099" s="3" t="s">
        <v>45</v>
      </c>
      <c r="AD14099" s="3"/>
      <c r="AE14099" s="3" t="s">
        <v>61</v>
      </c>
      <c r="AF14099" s="3" t="str">
        <f t="shared" si="353"/>
        <v>ex Salix</v>
      </c>
      <c r="AG14099" s="3" t="s">
        <v>1672</v>
      </c>
      <c r="AH14099" s="3" t="s">
        <v>1672</v>
      </c>
      <c r="AI14099" s="3"/>
      <c r="AJ14099" s="3"/>
      <c r="AK14099" s="3"/>
      <c r="AL14099" s="3"/>
      <c r="AM14099" s="3"/>
      <c r="AN14099" s="3"/>
      <c r="AO14099" s="3"/>
      <c r="AP14099" s="3"/>
      <c r="AQ14099" s="3"/>
      <c r="AR14099" s="3"/>
      <c r="AS14099" s="3"/>
      <c r="AT14099" s="3" t="s">
        <v>127</v>
      </c>
      <c r="AU14099" s="3"/>
      <c r="AV14099" s="3"/>
      <c r="AW14099" s="3"/>
      <c r="AX14099" s="3"/>
      <c r="AY14099" s="3"/>
      <c r="AZ14099" s="3"/>
      <c r="BA14099" s="3"/>
      <c r="BB14099" s="3"/>
      <c r="BC14099" s="3"/>
      <c r="BD14099" s="3"/>
    </row>
    <row r="14100" spans="1:56" s="163" customFormat="1" x14ac:dyDescent="0.25">
      <c r="A14100" s="476">
        <v>43396</v>
      </c>
      <c r="B14100" s="5">
        <v>874</v>
      </c>
      <c r="C14100" s="3"/>
      <c r="D14100" s="3"/>
      <c r="E14100" s="62">
        <v>19</v>
      </c>
      <c r="F14100" s="6" t="s">
        <v>114</v>
      </c>
      <c r="G14100" s="6">
        <v>2018</v>
      </c>
      <c r="H14100" s="6"/>
      <c r="I14100" s="3"/>
      <c r="J14100" s="3"/>
      <c r="K14100" s="3"/>
      <c r="L14100" s="6"/>
      <c r="M14100" s="3"/>
      <c r="N14100" s="6" t="s">
        <v>300</v>
      </c>
      <c r="O14100" s="6"/>
      <c r="P14100" s="407">
        <v>10</v>
      </c>
      <c r="Q14100" s="407">
        <v>10</v>
      </c>
      <c r="R14100" s="407">
        <v>5</v>
      </c>
      <c r="S14100" s="3" t="s">
        <v>3</v>
      </c>
      <c r="T14100" s="3" t="s">
        <v>44</v>
      </c>
      <c r="U14100" s="3" t="s">
        <v>126</v>
      </c>
      <c r="V14100" s="227" t="s">
        <v>1921</v>
      </c>
      <c r="W14100" s="3"/>
      <c r="X14100" s="3" t="s">
        <v>3428</v>
      </c>
      <c r="Y14100" s="3"/>
      <c r="Z14100" s="3"/>
      <c r="AA14100" s="18">
        <v>44.737200000000001</v>
      </c>
      <c r="AB14100" s="18">
        <v>-123.14677</v>
      </c>
      <c r="AC14100" s="3" t="s">
        <v>45</v>
      </c>
      <c r="AD14100" s="3"/>
      <c r="AE14100" s="3" t="s">
        <v>61</v>
      </c>
      <c r="AF14100" s="3" t="str">
        <f t="shared" si="353"/>
        <v>ex Salix</v>
      </c>
      <c r="AG14100" s="3" t="s">
        <v>1672</v>
      </c>
      <c r="AH14100" s="3" t="s">
        <v>1672</v>
      </c>
      <c r="AI14100" s="3"/>
      <c r="AJ14100" s="3"/>
      <c r="AK14100" s="3"/>
      <c r="AL14100" s="3"/>
      <c r="AM14100" s="3"/>
      <c r="AN14100" s="3"/>
      <c r="AO14100" s="3"/>
      <c r="AP14100" s="3"/>
      <c r="AQ14100" s="3"/>
      <c r="AR14100" s="3"/>
      <c r="AS14100" s="3"/>
      <c r="AT14100" s="3" t="s">
        <v>127</v>
      </c>
      <c r="AU14100" s="3"/>
      <c r="AV14100" s="3"/>
      <c r="AW14100" s="3"/>
      <c r="AX14100" s="3"/>
      <c r="AY14100" s="3"/>
      <c r="AZ14100" s="3"/>
      <c r="BA14100" s="3"/>
      <c r="BB14100" s="3"/>
      <c r="BC14100" s="3"/>
      <c r="BD14100" s="3"/>
    </row>
    <row r="14101" spans="1:56" s="163" customFormat="1" x14ac:dyDescent="0.25">
      <c r="A14101" s="476">
        <v>43396</v>
      </c>
      <c r="B14101" s="5">
        <v>875</v>
      </c>
      <c r="C14101" s="3"/>
      <c r="D14101" s="3"/>
      <c r="E14101" s="62">
        <v>19</v>
      </c>
      <c r="F14101" s="6" t="s">
        <v>114</v>
      </c>
      <c r="G14101" s="6">
        <v>2018</v>
      </c>
      <c r="H14101" s="6"/>
      <c r="I14101" s="3"/>
      <c r="J14101" s="3"/>
      <c r="K14101" s="3"/>
      <c r="L14101" s="6"/>
      <c r="M14101" s="3"/>
      <c r="N14101" s="6" t="s">
        <v>300</v>
      </c>
      <c r="O14101" s="6"/>
      <c r="P14101" s="407">
        <v>10</v>
      </c>
      <c r="Q14101" s="407">
        <v>10</v>
      </c>
      <c r="R14101" s="407">
        <v>6</v>
      </c>
      <c r="S14101" s="3" t="s">
        <v>3</v>
      </c>
      <c r="T14101" s="3" t="s">
        <v>44</v>
      </c>
      <c r="U14101" s="3" t="s">
        <v>126</v>
      </c>
      <c r="V14101" s="227" t="s">
        <v>1921</v>
      </c>
      <c r="W14101" s="3"/>
      <c r="X14101" s="3" t="s">
        <v>3428</v>
      </c>
      <c r="Y14101" s="3"/>
      <c r="Z14101" s="3"/>
      <c r="AA14101" s="18">
        <v>44.737200000000001</v>
      </c>
      <c r="AB14101" s="18">
        <v>-123.14677</v>
      </c>
      <c r="AC14101" s="3" t="s">
        <v>45</v>
      </c>
      <c r="AD14101" s="3"/>
      <c r="AE14101" s="3" t="s">
        <v>61</v>
      </c>
      <c r="AF14101" s="3" t="str">
        <f t="shared" si="353"/>
        <v>ex Salix</v>
      </c>
      <c r="AG14101" s="3" t="s">
        <v>1672</v>
      </c>
      <c r="AH14101" s="3" t="s">
        <v>1672</v>
      </c>
      <c r="AI14101" s="3"/>
      <c r="AJ14101" s="3"/>
      <c r="AK14101" s="3"/>
      <c r="AL14101" s="3"/>
      <c r="AM14101" s="3"/>
      <c r="AN14101" s="3"/>
      <c r="AO14101" s="3"/>
      <c r="AP14101" s="3"/>
      <c r="AQ14101" s="3"/>
      <c r="AR14101" s="3"/>
      <c r="AS14101" s="3"/>
      <c r="AT14101" s="3" t="s">
        <v>127</v>
      </c>
      <c r="AU14101" s="3"/>
      <c r="AV14101" s="3"/>
      <c r="AW14101" s="3"/>
      <c r="AX14101" s="3"/>
      <c r="AY14101" s="3"/>
      <c r="AZ14101" s="3"/>
      <c r="BA14101" s="3"/>
      <c r="BB14101" s="3"/>
      <c r="BC14101" s="3"/>
      <c r="BD14101" s="3"/>
    </row>
    <row r="14102" spans="1:56" s="163" customFormat="1" x14ac:dyDescent="0.25">
      <c r="A14102" s="476">
        <v>43396</v>
      </c>
      <c r="B14102" s="5">
        <v>907</v>
      </c>
      <c r="C14102" s="3"/>
      <c r="D14102" s="3"/>
      <c r="E14102" s="62">
        <v>19</v>
      </c>
      <c r="F14102" s="6" t="s">
        <v>114</v>
      </c>
      <c r="G14102" s="6">
        <v>2018</v>
      </c>
      <c r="H14102" s="6"/>
      <c r="I14102" s="3"/>
      <c r="J14102" s="3"/>
      <c r="K14102" s="3"/>
      <c r="L14102" s="6"/>
      <c r="M14102" s="3"/>
      <c r="N14102" s="6" t="s">
        <v>301</v>
      </c>
      <c r="O14102" s="6"/>
      <c r="P14102" s="407">
        <v>11</v>
      </c>
      <c r="Q14102" s="407">
        <v>11</v>
      </c>
      <c r="R14102" s="407">
        <v>1</v>
      </c>
      <c r="S14102" s="3" t="s">
        <v>3</v>
      </c>
      <c r="T14102" s="3" t="s">
        <v>44</v>
      </c>
      <c r="U14102" s="3" t="s">
        <v>126</v>
      </c>
      <c r="V14102" s="227" t="s">
        <v>1921</v>
      </c>
      <c r="W14102" s="3"/>
      <c r="X14102" s="3" t="s">
        <v>3428</v>
      </c>
      <c r="Y14102" s="3"/>
      <c r="Z14102" s="3"/>
      <c r="AA14102" s="18">
        <v>44.736690000000003</v>
      </c>
      <c r="AB14102" s="18">
        <v>-123.14688</v>
      </c>
      <c r="AC14102" s="3" t="s">
        <v>45</v>
      </c>
      <c r="AD14102" s="3"/>
      <c r="AE14102" s="3" t="s">
        <v>135</v>
      </c>
      <c r="AF14102" s="3" t="str">
        <f t="shared" si="353"/>
        <v>ex Bellis perennis</v>
      </c>
      <c r="AG14102" s="3" t="s">
        <v>1672</v>
      </c>
      <c r="AH14102" s="3" t="s">
        <v>1672</v>
      </c>
      <c r="AI14102" s="3"/>
      <c r="AJ14102" s="3"/>
      <c r="AK14102" s="3"/>
      <c r="AL14102" s="3"/>
      <c r="AM14102" s="3"/>
      <c r="AN14102" s="3"/>
      <c r="AO14102" s="3"/>
      <c r="AP14102" s="3"/>
      <c r="AQ14102" s="3"/>
      <c r="AR14102" s="3"/>
      <c r="AS14102" s="3"/>
      <c r="AT14102" s="3" t="s">
        <v>127</v>
      </c>
      <c r="AU14102" s="3"/>
      <c r="AV14102" s="3"/>
      <c r="AW14102" s="3"/>
      <c r="AX14102" s="3"/>
      <c r="AY14102" s="3"/>
      <c r="AZ14102" s="3"/>
      <c r="BA14102" s="3"/>
      <c r="BB14102" s="3"/>
      <c r="BC14102" s="3"/>
      <c r="BD14102" s="3"/>
    </row>
    <row r="14103" spans="1:56" s="163" customFormat="1" x14ac:dyDescent="0.25">
      <c r="A14103" s="476">
        <v>43396</v>
      </c>
      <c r="B14103" s="5">
        <v>908</v>
      </c>
      <c r="C14103" s="3"/>
      <c r="D14103" s="3"/>
      <c r="E14103" s="62">
        <v>19</v>
      </c>
      <c r="F14103" s="6" t="s">
        <v>114</v>
      </c>
      <c r="G14103" s="6">
        <v>2018</v>
      </c>
      <c r="H14103" s="6"/>
      <c r="I14103" s="3"/>
      <c r="J14103" s="3"/>
      <c r="K14103" s="3"/>
      <c r="L14103" s="6"/>
      <c r="M14103" s="3"/>
      <c r="N14103" s="6" t="s">
        <v>301</v>
      </c>
      <c r="O14103" s="6"/>
      <c r="P14103" s="407">
        <v>11</v>
      </c>
      <c r="Q14103" s="407">
        <v>11</v>
      </c>
      <c r="R14103" s="407">
        <v>2</v>
      </c>
      <c r="S14103" s="3" t="s">
        <v>3</v>
      </c>
      <c r="T14103" s="3" t="s">
        <v>44</v>
      </c>
      <c r="U14103" s="3" t="s">
        <v>126</v>
      </c>
      <c r="V14103" s="227" t="s">
        <v>1921</v>
      </c>
      <c r="W14103" s="3"/>
      <c r="X14103" s="3" t="s">
        <v>3428</v>
      </c>
      <c r="Y14103" s="3"/>
      <c r="Z14103" s="3"/>
      <c r="AA14103" s="18">
        <v>44.736690000000003</v>
      </c>
      <c r="AB14103" s="18">
        <v>-123.14688</v>
      </c>
      <c r="AC14103" s="3" t="s">
        <v>45</v>
      </c>
      <c r="AD14103" s="3"/>
      <c r="AE14103" s="3" t="s">
        <v>135</v>
      </c>
      <c r="AF14103" s="3" t="str">
        <f t="shared" si="353"/>
        <v>ex Bellis perennis</v>
      </c>
      <c r="AG14103" s="3" t="s">
        <v>1672</v>
      </c>
      <c r="AH14103" s="3" t="s">
        <v>1672</v>
      </c>
      <c r="AI14103" s="3"/>
      <c r="AJ14103" s="3"/>
      <c r="AK14103" s="3"/>
      <c r="AL14103" s="3"/>
      <c r="AM14103" s="3"/>
      <c r="AN14103" s="3"/>
      <c r="AO14103" s="3"/>
      <c r="AP14103" s="3"/>
      <c r="AQ14103" s="3"/>
      <c r="AR14103" s="3"/>
      <c r="AS14103" s="3"/>
      <c r="AT14103" s="3" t="s">
        <v>127</v>
      </c>
      <c r="AU14103" s="3"/>
      <c r="AV14103" s="3"/>
      <c r="AW14103" s="3"/>
      <c r="AX14103" s="3"/>
      <c r="AY14103" s="3"/>
      <c r="AZ14103" s="3"/>
      <c r="BA14103" s="3"/>
      <c r="BB14103" s="3"/>
      <c r="BC14103" s="3"/>
      <c r="BD14103" s="3"/>
    </row>
    <row r="14104" spans="1:56" s="163" customFormat="1" x14ac:dyDescent="0.25">
      <c r="A14104" s="476">
        <v>43396</v>
      </c>
      <c r="B14104" s="5">
        <v>909</v>
      </c>
      <c r="C14104" s="3"/>
      <c r="D14104" s="3"/>
      <c r="E14104" s="62">
        <v>19</v>
      </c>
      <c r="F14104" s="6" t="s">
        <v>114</v>
      </c>
      <c r="G14104" s="6">
        <v>2018</v>
      </c>
      <c r="H14104" s="6"/>
      <c r="I14104" s="3"/>
      <c r="J14104" s="3"/>
      <c r="K14104" s="3"/>
      <c r="L14104" s="6"/>
      <c r="M14104" s="3"/>
      <c r="N14104" s="6" t="s">
        <v>301</v>
      </c>
      <c r="O14104" s="6"/>
      <c r="P14104" s="407">
        <v>11</v>
      </c>
      <c r="Q14104" s="407">
        <v>11</v>
      </c>
      <c r="R14104" s="407">
        <v>3</v>
      </c>
      <c r="S14104" s="3" t="s">
        <v>3</v>
      </c>
      <c r="T14104" s="3" t="s">
        <v>44</v>
      </c>
      <c r="U14104" s="3" t="s">
        <v>126</v>
      </c>
      <c r="V14104" s="227" t="s">
        <v>1921</v>
      </c>
      <c r="W14104" s="3"/>
      <c r="X14104" s="3" t="s">
        <v>3428</v>
      </c>
      <c r="Y14104" s="3"/>
      <c r="Z14104" s="3"/>
      <c r="AA14104" s="18">
        <v>44.736690000000003</v>
      </c>
      <c r="AB14104" s="18">
        <v>-123.14688</v>
      </c>
      <c r="AC14104" s="3" t="s">
        <v>45</v>
      </c>
      <c r="AD14104" s="3"/>
      <c r="AE14104" s="3" t="s">
        <v>135</v>
      </c>
      <c r="AF14104" s="3" t="str">
        <f t="shared" si="353"/>
        <v>ex Bellis perennis</v>
      </c>
      <c r="AG14104" s="3" t="s">
        <v>1672</v>
      </c>
      <c r="AH14104" s="3" t="s">
        <v>1672</v>
      </c>
      <c r="AI14104" s="3"/>
      <c r="AJ14104" s="3"/>
      <c r="AK14104" s="3"/>
      <c r="AL14104" s="3"/>
      <c r="AM14104" s="3"/>
      <c r="AN14104" s="3"/>
      <c r="AO14104" s="3"/>
      <c r="AP14104" s="3"/>
      <c r="AQ14104" s="3"/>
      <c r="AR14104" s="3"/>
      <c r="AS14104" s="3"/>
      <c r="AT14104" s="3" t="s">
        <v>127</v>
      </c>
      <c r="AU14104" s="3"/>
      <c r="AV14104" s="3"/>
      <c r="AW14104" s="3"/>
      <c r="AX14104" s="3"/>
      <c r="AY14104" s="3"/>
      <c r="AZ14104" s="3"/>
      <c r="BA14104" s="3"/>
      <c r="BB14104" s="3"/>
      <c r="BC14104" s="3"/>
      <c r="BD14104" s="3"/>
    </row>
    <row r="14105" spans="1:56" s="163" customFormat="1" x14ac:dyDescent="0.25">
      <c r="A14105" s="476">
        <v>43396</v>
      </c>
      <c r="B14105" s="5">
        <v>910</v>
      </c>
      <c r="C14105" s="3"/>
      <c r="D14105" s="3"/>
      <c r="E14105" s="62">
        <v>19</v>
      </c>
      <c r="F14105" s="6" t="s">
        <v>114</v>
      </c>
      <c r="G14105" s="6">
        <v>2018</v>
      </c>
      <c r="H14105" s="6"/>
      <c r="I14105" s="3"/>
      <c r="J14105" s="3"/>
      <c r="K14105" s="3"/>
      <c r="L14105" s="6"/>
      <c r="M14105" s="3"/>
      <c r="N14105" s="6" t="s">
        <v>301</v>
      </c>
      <c r="O14105" s="6"/>
      <c r="P14105" s="407">
        <v>11</v>
      </c>
      <c r="Q14105" s="407">
        <v>11</v>
      </c>
      <c r="R14105" s="407">
        <v>4</v>
      </c>
      <c r="S14105" s="3" t="s">
        <v>3</v>
      </c>
      <c r="T14105" s="3" t="s">
        <v>44</v>
      </c>
      <c r="U14105" s="3" t="s">
        <v>126</v>
      </c>
      <c r="V14105" s="227" t="s">
        <v>1921</v>
      </c>
      <c r="W14105" s="3"/>
      <c r="X14105" s="3" t="s">
        <v>3428</v>
      </c>
      <c r="Y14105" s="3"/>
      <c r="Z14105" s="3"/>
      <c r="AA14105" s="18">
        <v>44.736690000000003</v>
      </c>
      <c r="AB14105" s="18">
        <v>-123.14688</v>
      </c>
      <c r="AC14105" s="3" t="s">
        <v>45</v>
      </c>
      <c r="AD14105" s="3"/>
      <c r="AE14105" s="3" t="s">
        <v>135</v>
      </c>
      <c r="AF14105" s="3" t="str">
        <f t="shared" si="353"/>
        <v>ex Bellis perennis</v>
      </c>
      <c r="AG14105" s="3" t="s">
        <v>1672</v>
      </c>
      <c r="AH14105" s="3" t="s">
        <v>1672</v>
      </c>
      <c r="AI14105" s="3"/>
      <c r="AJ14105" s="3"/>
      <c r="AK14105" s="3"/>
      <c r="AL14105" s="3"/>
      <c r="AM14105" s="3"/>
      <c r="AN14105" s="3"/>
      <c r="AO14105" s="3"/>
      <c r="AP14105" s="3"/>
      <c r="AQ14105" s="3"/>
      <c r="AR14105" s="3"/>
      <c r="AS14105" s="3"/>
      <c r="AT14105" s="3" t="s">
        <v>127</v>
      </c>
      <c r="AU14105" s="3"/>
      <c r="AV14105" s="3"/>
      <c r="AW14105" s="3"/>
      <c r="AX14105" s="3"/>
      <c r="AY14105" s="3"/>
      <c r="AZ14105" s="3"/>
      <c r="BA14105" s="3"/>
      <c r="BB14105" s="3"/>
      <c r="BC14105" s="3"/>
      <c r="BD14105" s="3"/>
    </row>
    <row r="14106" spans="1:56" s="163" customFormat="1" x14ac:dyDescent="0.25">
      <c r="A14106" s="476">
        <v>43396</v>
      </c>
      <c r="B14106" s="5">
        <v>911</v>
      </c>
      <c r="C14106" s="3"/>
      <c r="D14106" s="3"/>
      <c r="E14106" s="62">
        <v>19</v>
      </c>
      <c r="F14106" s="6" t="s">
        <v>114</v>
      </c>
      <c r="G14106" s="6">
        <v>2018</v>
      </c>
      <c r="H14106" s="6"/>
      <c r="I14106" s="3"/>
      <c r="J14106" s="3"/>
      <c r="K14106" s="3"/>
      <c r="L14106" s="6"/>
      <c r="M14106" s="3"/>
      <c r="N14106" s="6" t="s">
        <v>301</v>
      </c>
      <c r="O14106" s="6"/>
      <c r="P14106" s="407">
        <v>11</v>
      </c>
      <c r="Q14106" s="407">
        <v>11</v>
      </c>
      <c r="R14106" s="407">
        <v>5</v>
      </c>
      <c r="S14106" s="3" t="s">
        <v>3</v>
      </c>
      <c r="T14106" s="3" t="s">
        <v>44</v>
      </c>
      <c r="U14106" s="3" t="s">
        <v>126</v>
      </c>
      <c r="V14106" s="227" t="s">
        <v>1921</v>
      </c>
      <c r="W14106" s="3"/>
      <c r="X14106" s="3" t="s">
        <v>3428</v>
      </c>
      <c r="Y14106" s="3"/>
      <c r="Z14106" s="3"/>
      <c r="AA14106" s="18">
        <v>44.736690000000003</v>
      </c>
      <c r="AB14106" s="18">
        <v>-123.14688</v>
      </c>
      <c r="AC14106" s="3" t="s">
        <v>45</v>
      </c>
      <c r="AD14106" s="3"/>
      <c r="AE14106" s="3" t="s">
        <v>135</v>
      </c>
      <c r="AF14106" s="3" t="str">
        <f t="shared" si="353"/>
        <v>ex Bellis perennis</v>
      </c>
      <c r="AG14106" s="3" t="s">
        <v>1672</v>
      </c>
      <c r="AH14106" s="3" t="s">
        <v>1672</v>
      </c>
      <c r="AI14106" s="3"/>
      <c r="AJ14106" s="3"/>
      <c r="AK14106" s="3"/>
      <c r="AL14106" s="3"/>
      <c r="AM14106" s="3"/>
      <c r="AN14106" s="3"/>
      <c r="AO14106" s="3"/>
      <c r="AP14106" s="3"/>
      <c r="AQ14106" s="3"/>
      <c r="AR14106" s="3"/>
      <c r="AS14106" s="3"/>
      <c r="AT14106" s="3" t="s">
        <v>127</v>
      </c>
      <c r="AU14106" s="3"/>
      <c r="AV14106" s="3"/>
      <c r="AW14106" s="3"/>
      <c r="AX14106" s="3"/>
      <c r="AY14106" s="3"/>
      <c r="AZ14106" s="3"/>
      <c r="BA14106" s="3"/>
      <c r="BB14106" s="3"/>
      <c r="BC14106" s="3"/>
      <c r="BD14106" s="3"/>
    </row>
    <row r="14107" spans="1:56" s="163" customFormat="1" x14ac:dyDescent="0.25">
      <c r="A14107" s="476">
        <v>43396</v>
      </c>
      <c r="B14107" s="5">
        <v>912</v>
      </c>
      <c r="C14107" s="3"/>
      <c r="D14107" s="3"/>
      <c r="E14107" s="62">
        <v>19</v>
      </c>
      <c r="F14107" s="6" t="s">
        <v>114</v>
      </c>
      <c r="G14107" s="6">
        <v>2018</v>
      </c>
      <c r="H14107" s="6"/>
      <c r="I14107" s="3"/>
      <c r="J14107" s="3"/>
      <c r="K14107" s="3"/>
      <c r="L14107" s="6"/>
      <c r="M14107" s="3"/>
      <c r="N14107" s="6" t="s">
        <v>301</v>
      </c>
      <c r="O14107" s="6"/>
      <c r="P14107" s="407">
        <v>11</v>
      </c>
      <c r="Q14107" s="407">
        <v>11</v>
      </c>
      <c r="R14107" s="407">
        <v>6</v>
      </c>
      <c r="S14107" s="3" t="s">
        <v>3</v>
      </c>
      <c r="T14107" s="3" t="s">
        <v>44</v>
      </c>
      <c r="U14107" s="3" t="s">
        <v>126</v>
      </c>
      <c r="V14107" s="227" t="s">
        <v>1921</v>
      </c>
      <c r="W14107" s="3"/>
      <c r="X14107" s="3" t="s">
        <v>3428</v>
      </c>
      <c r="Y14107" s="3"/>
      <c r="Z14107" s="3"/>
      <c r="AA14107" s="18">
        <v>44.736690000000003</v>
      </c>
      <c r="AB14107" s="18">
        <v>-123.14688</v>
      </c>
      <c r="AC14107" s="3" t="s">
        <v>45</v>
      </c>
      <c r="AD14107" s="3"/>
      <c r="AE14107" s="3" t="s">
        <v>135</v>
      </c>
      <c r="AF14107" s="3" t="str">
        <f t="shared" si="353"/>
        <v>ex Bellis perennis</v>
      </c>
      <c r="AG14107" s="3" t="s">
        <v>1672</v>
      </c>
      <c r="AH14107" s="3" t="s">
        <v>1672</v>
      </c>
      <c r="AI14107" s="3"/>
      <c r="AJ14107" s="3"/>
      <c r="AK14107" s="3"/>
      <c r="AL14107" s="3"/>
      <c r="AM14107" s="3"/>
      <c r="AN14107" s="3"/>
      <c r="AO14107" s="3"/>
      <c r="AP14107" s="3"/>
      <c r="AQ14107" s="3"/>
      <c r="AR14107" s="3"/>
      <c r="AS14107" s="3"/>
      <c r="AT14107" s="3" t="s">
        <v>127</v>
      </c>
      <c r="AU14107" s="3"/>
      <c r="AV14107" s="3"/>
      <c r="AW14107" s="3"/>
      <c r="AX14107" s="3"/>
      <c r="AY14107" s="3"/>
      <c r="AZ14107" s="3"/>
      <c r="BA14107" s="3"/>
      <c r="BB14107" s="3"/>
      <c r="BC14107" s="3"/>
      <c r="BD14107" s="3"/>
    </row>
    <row r="14108" spans="1:56" s="163" customFormat="1" x14ac:dyDescent="0.25">
      <c r="A14108" s="476">
        <v>43396</v>
      </c>
      <c r="B14108" s="5">
        <v>876</v>
      </c>
      <c r="C14108" s="3"/>
      <c r="D14108" s="3"/>
      <c r="E14108" s="62">
        <v>20</v>
      </c>
      <c r="F14108" s="6" t="s">
        <v>114</v>
      </c>
      <c r="G14108" s="6">
        <v>2018</v>
      </c>
      <c r="H14108" s="6"/>
      <c r="I14108" s="3"/>
      <c r="J14108" s="3"/>
      <c r="K14108" s="3"/>
      <c r="L14108" s="6"/>
      <c r="M14108" s="3"/>
      <c r="N14108" s="6" t="s">
        <v>302</v>
      </c>
      <c r="O14108" s="6"/>
      <c r="P14108" s="407">
        <v>12</v>
      </c>
      <c r="Q14108" s="407">
        <v>12</v>
      </c>
      <c r="R14108" s="407">
        <v>1</v>
      </c>
      <c r="S14108" s="3" t="s">
        <v>3</v>
      </c>
      <c r="T14108" s="3" t="s">
        <v>44</v>
      </c>
      <c r="U14108" s="3" t="s">
        <v>303</v>
      </c>
      <c r="V14108" s="227" t="s">
        <v>1921</v>
      </c>
      <c r="W14108" s="3"/>
      <c r="X14108" s="3" t="s">
        <v>3023</v>
      </c>
      <c r="Y14108" s="3"/>
      <c r="Z14108" s="3"/>
      <c r="AA14108" s="18">
        <v>45.281770000000002</v>
      </c>
      <c r="AB14108" s="18">
        <v>-122.74948000000001</v>
      </c>
      <c r="AC14108" s="3" t="s">
        <v>45</v>
      </c>
      <c r="AD14108" s="3"/>
      <c r="AE14108" s="3"/>
      <c r="AF14108" s="3"/>
      <c r="AG14108" s="3" t="s">
        <v>1672</v>
      </c>
      <c r="AH14108" s="3" t="s">
        <v>1672</v>
      </c>
      <c r="AI14108" s="3"/>
      <c r="AJ14108" s="3"/>
      <c r="AK14108" s="3"/>
      <c r="AL14108" s="3"/>
      <c r="AM14108" s="3"/>
      <c r="AN14108" s="3"/>
      <c r="AO14108" s="3"/>
      <c r="AP14108" s="3"/>
      <c r="AQ14108" s="3"/>
      <c r="AR14108" s="3"/>
      <c r="AS14108" s="3"/>
      <c r="AT14108" s="3" t="s">
        <v>127</v>
      </c>
      <c r="AU14108" s="3"/>
      <c r="AV14108" s="3"/>
      <c r="AW14108" s="3"/>
      <c r="AX14108" s="3"/>
      <c r="AY14108" s="3"/>
      <c r="AZ14108" s="3"/>
      <c r="BA14108" s="3"/>
      <c r="BB14108" s="3"/>
      <c r="BC14108" s="3"/>
      <c r="BD14108" s="3"/>
    </row>
    <row r="14109" spans="1:56" s="163" customFormat="1" x14ac:dyDescent="0.25">
      <c r="A14109" s="476">
        <v>43396</v>
      </c>
      <c r="B14109" s="5">
        <v>877</v>
      </c>
      <c r="C14109" s="3"/>
      <c r="D14109" s="3"/>
      <c r="E14109" s="62">
        <v>20</v>
      </c>
      <c r="F14109" s="6" t="s">
        <v>114</v>
      </c>
      <c r="G14109" s="6">
        <v>2018</v>
      </c>
      <c r="H14109" s="6"/>
      <c r="I14109" s="3"/>
      <c r="J14109" s="3"/>
      <c r="K14109" s="3"/>
      <c r="L14109" s="6"/>
      <c r="M14109" s="3"/>
      <c r="N14109" s="6" t="s">
        <v>302</v>
      </c>
      <c r="O14109" s="6"/>
      <c r="P14109" s="407">
        <v>12</v>
      </c>
      <c r="Q14109" s="407">
        <v>12</v>
      </c>
      <c r="R14109" s="407">
        <v>2</v>
      </c>
      <c r="S14109" s="3" t="s">
        <v>3</v>
      </c>
      <c r="T14109" s="3" t="s">
        <v>44</v>
      </c>
      <c r="U14109" s="3" t="s">
        <v>303</v>
      </c>
      <c r="V14109" s="227" t="s">
        <v>1921</v>
      </c>
      <c r="W14109" s="3"/>
      <c r="X14109" s="3" t="s">
        <v>3023</v>
      </c>
      <c r="Y14109" s="3"/>
      <c r="Z14109" s="3"/>
      <c r="AA14109" s="18">
        <v>45.281770000000002</v>
      </c>
      <c r="AB14109" s="18">
        <v>-122.74948000000001</v>
      </c>
      <c r="AC14109" s="3" t="s">
        <v>45</v>
      </c>
      <c r="AD14109" s="3"/>
      <c r="AE14109" s="3"/>
      <c r="AF14109" s="3"/>
      <c r="AG14109" s="3" t="s">
        <v>1672</v>
      </c>
      <c r="AH14109" s="3" t="s">
        <v>1672</v>
      </c>
      <c r="AI14109" s="3"/>
      <c r="AJ14109" s="3"/>
      <c r="AK14109" s="3"/>
      <c r="AL14109" s="3"/>
      <c r="AM14109" s="3"/>
      <c r="AN14109" s="3"/>
      <c r="AO14109" s="3"/>
      <c r="AP14109" s="3"/>
      <c r="AQ14109" s="3"/>
      <c r="AR14109" s="3"/>
      <c r="AS14109" s="3"/>
      <c r="AT14109" s="3" t="s">
        <v>127</v>
      </c>
      <c r="AU14109" s="3"/>
      <c r="AV14109" s="3"/>
      <c r="AW14109" s="3"/>
      <c r="AX14109" s="3"/>
      <c r="AY14109" s="3"/>
      <c r="AZ14109" s="3"/>
      <c r="BA14109" s="3"/>
      <c r="BB14109" s="3"/>
      <c r="BC14109" s="3"/>
      <c r="BD14109" s="3"/>
    </row>
    <row r="14110" spans="1:56" s="163" customFormat="1" x14ac:dyDescent="0.25">
      <c r="A14110" s="476">
        <v>43396</v>
      </c>
      <c r="B14110" s="5">
        <v>878</v>
      </c>
      <c r="C14110" s="3"/>
      <c r="D14110" s="3"/>
      <c r="E14110" s="62">
        <v>20</v>
      </c>
      <c r="F14110" s="6" t="s">
        <v>114</v>
      </c>
      <c r="G14110" s="6">
        <v>2018</v>
      </c>
      <c r="H14110" s="6"/>
      <c r="I14110" s="3"/>
      <c r="J14110" s="3"/>
      <c r="K14110" s="3"/>
      <c r="L14110" s="6"/>
      <c r="M14110" s="3"/>
      <c r="N14110" s="6" t="s">
        <v>302</v>
      </c>
      <c r="O14110" s="6"/>
      <c r="P14110" s="407">
        <v>12</v>
      </c>
      <c r="Q14110" s="407">
        <v>12</v>
      </c>
      <c r="R14110" s="407">
        <v>3</v>
      </c>
      <c r="S14110" s="3" t="s">
        <v>3</v>
      </c>
      <c r="T14110" s="3" t="s">
        <v>44</v>
      </c>
      <c r="U14110" s="3" t="s">
        <v>303</v>
      </c>
      <c r="V14110" s="227" t="s">
        <v>1921</v>
      </c>
      <c r="W14110" s="3"/>
      <c r="X14110" s="3" t="s">
        <v>3023</v>
      </c>
      <c r="Y14110" s="3"/>
      <c r="Z14110" s="3"/>
      <c r="AA14110" s="18">
        <v>45.281770000000002</v>
      </c>
      <c r="AB14110" s="18">
        <v>-122.74948000000001</v>
      </c>
      <c r="AC14110" s="3" t="s">
        <v>45</v>
      </c>
      <c r="AD14110" s="3"/>
      <c r="AE14110" s="3"/>
      <c r="AF14110" s="3"/>
      <c r="AG14110" s="3" t="s">
        <v>1672</v>
      </c>
      <c r="AH14110" s="3" t="s">
        <v>1672</v>
      </c>
      <c r="AI14110" s="3"/>
      <c r="AJ14110" s="3"/>
      <c r="AK14110" s="3"/>
      <c r="AL14110" s="3"/>
      <c r="AM14110" s="3"/>
      <c r="AN14110" s="3"/>
      <c r="AO14110" s="3"/>
      <c r="AP14110" s="3"/>
      <c r="AQ14110" s="3"/>
      <c r="AR14110" s="3"/>
      <c r="AS14110" s="3"/>
      <c r="AT14110" s="3" t="s">
        <v>127</v>
      </c>
      <c r="AU14110" s="3"/>
      <c r="AV14110" s="3"/>
      <c r="AW14110" s="3"/>
      <c r="AX14110" s="3"/>
      <c r="AY14110" s="3"/>
      <c r="AZ14110" s="3"/>
      <c r="BA14110" s="3"/>
      <c r="BB14110" s="3"/>
      <c r="BC14110" s="3"/>
      <c r="BD14110" s="3"/>
    </row>
    <row r="14111" spans="1:56" s="163" customFormat="1" x14ac:dyDescent="0.25">
      <c r="A14111" s="476">
        <v>43396</v>
      </c>
      <c r="B14111" s="5">
        <v>879</v>
      </c>
      <c r="C14111" s="3"/>
      <c r="D14111" s="3"/>
      <c r="E14111" s="62">
        <v>20</v>
      </c>
      <c r="F14111" s="6" t="s">
        <v>114</v>
      </c>
      <c r="G14111" s="6">
        <v>2018</v>
      </c>
      <c r="H14111" s="6"/>
      <c r="I14111" s="3"/>
      <c r="J14111" s="3"/>
      <c r="K14111" s="3"/>
      <c r="L14111" s="6"/>
      <c r="M14111" s="3"/>
      <c r="N14111" s="6" t="s">
        <v>302</v>
      </c>
      <c r="O14111" s="6"/>
      <c r="P14111" s="407">
        <v>12</v>
      </c>
      <c r="Q14111" s="407">
        <v>12</v>
      </c>
      <c r="R14111" s="407">
        <v>4</v>
      </c>
      <c r="S14111" s="3" t="s">
        <v>3</v>
      </c>
      <c r="T14111" s="3" t="s">
        <v>44</v>
      </c>
      <c r="U14111" s="3" t="s">
        <v>303</v>
      </c>
      <c r="V14111" s="227" t="s">
        <v>1921</v>
      </c>
      <c r="W14111" s="3"/>
      <c r="X14111" s="3" t="s">
        <v>3023</v>
      </c>
      <c r="Y14111" s="3"/>
      <c r="Z14111" s="3"/>
      <c r="AA14111" s="18">
        <v>45.281770000000002</v>
      </c>
      <c r="AB14111" s="18">
        <v>-122.74948000000001</v>
      </c>
      <c r="AC14111" s="3" t="s">
        <v>45</v>
      </c>
      <c r="AD14111" s="3"/>
      <c r="AE14111" s="3"/>
      <c r="AF14111" s="3"/>
      <c r="AG14111" s="3" t="s">
        <v>1672</v>
      </c>
      <c r="AH14111" s="3" t="s">
        <v>1672</v>
      </c>
      <c r="AI14111" s="3"/>
      <c r="AJ14111" s="3"/>
      <c r="AK14111" s="3"/>
      <c r="AL14111" s="3"/>
      <c r="AM14111" s="3"/>
      <c r="AN14111" s="3"/>
      <c r="AO14111" s="3"/>
      <c r="AP14111" s="3"/>
      <c r="AQ14111" s="3"/>
      <c r="AR14111" s="3"/>
      <c r="AS14111" s="3"/>
      <c r="AT14111" s="3" t="s">
        <v>127</v>
      </c>
      <c r="AU14111" s="3"/>
      <c r="AV14111" s="3"/>
      <c r="AW14111" s="3"/>
      <c r="AX14111" s="3"/>
      <c r="AY14111" s="3"/>
      <c r="AZ14111" s="3"/>
      <c r="BA14111" s="3"/>
      <c r="BB14111" s="3"/>
      <c r="BC14111" s="3"/>
      <c r="BD14111" s="3"/>
    </row>
    <row r="14112" spans="1:56" s="163" customFormat="1" x14ac:dyDescent="0.25">
      <c r="A14112" s="476">
        <v>43396</v>
      </c>
      <c r="B14112" s="5">
        <v>880</v>
      </c>
      <c r="C14112" s="3"/>
      <c r="D14112" s="3"/>
      <c r="E14112" s="62">
        <v>20</v>
      </c>
      <c r="F14112" s="6" t="s">
        <v>114</v>
      </c>
      <c r="G14112" s="6">
        <v>2018</v>
      </c>
      <c r="H14112" s="6"/>
      <c r="I14112" s="3"/>
      <c r="J14112" s="3"/>
      <c r="K14112" s="3"/>
      <c r="L14112" s="6"/>
      <c r="M14112" s="3"/>
      <c r="N14112" s="6" t="s">
        <v>302</v>
      </c>
      <c r="O14112" s="6"/>
      <c r="P14112" s="407">
        <v>12</v>
      </c>
      <c r="Q14112" s="407">
        <v>12</v>
      </c>
      <c r="R14112" s="407">
        <v>5</v>
      </c>
      <c r="S14112" s="3" t="s">
        <v>3</v>
      </c>
      <c r="T14112" s="3" t="s">
        <v>44</v>
      </c>
      <c r="U14112" s="3" t="s">
        <v>303</v>
      </c>
      <c r="V14112" s="227" t="s">
        <v>1921</v>
      </c>
      <c r="W14112" s="3"/>
      <c r="X14112" s="3" t="s">
        <v>3023</v>
      </c>
      <c r="Y14112" s="3"/>
      <c r="Z14112" s="3"/>
      <c r="AA14112" s="18">
        <v>45.281770000000002</v>
      </c>
      <c r="AB14112" s="18">
        <v>-122.74948000000001</v>
      </c>
      <c r="AC14112" s="3" t="s">
        <v>45</v>
      </c>
      <c r="AD14112" s="3"/>
      <c r="AE14112" s="3"/>
      <c r="AF14112" s="3"/>
      <c r="AG14112" s="3" t="s">
        <v>1672</v>
      </c>
      <c r="AH14112" s="3" t="s">
        <v>1672</v>
      </c>
      <c r="AI14112" s="3"/>
      <c r="AJ14112" s="3"/>
      <c r="AK14112" s="3"/>
      <c r="AL14112" s="3"/>
      <c r="AM14112" s="3"/>
      <c r="AN14112" s="3"/>
      <c r="AO14112" s="3"/>
      <c r="AP14112" s="3"/>
      <c r="AQ14112" s="3"/>
      <c r="AR14112" s="3"/>
      <c r="AS14112" s="3"/>
      <c r="AT14112" s="3" t="s">
        <v>127</v>
      </c>
      <c r="AU14112" s="3"/>
      <c r="AV14112" s="3"/>
      <c r="AW14112" s="3"/>
      <c r="AX14112" s="3"/>
      <c r="AY14112" s="3"/>
      <c r="AZ14112" s="3"/>
      <c r="BA14112" s="3"/>
      <c r="BB14112" s="3"/>
      <c r="BC14112" s="3"/>
      <c r="BD14112" s="3"/>
    </row>
    <row r="14113" spans="1:56" s="163" customFormat="1" x14ac:dyDescent="0.25">
      <c r="A14113" s="476">
        <v>43396</v>
      </c>
      <c r="B14113" s="5">
        <v>881</v>
      </c>
      <c r="C14113" s="3"/>
      <c r="D14113" s="3"/>
      <c r="E14113" s="62">
        <v>20</v>
      </c>
      <c r="F14113" s="6" t="s">
        <v>114</v>
      </c>
      <c r="G14113" s="6">
        <v>2018</v>
      </c>
      <c r="H14113" s="6"/>
      <c r="I14113" s="3"/>
      <c r="J14113" s="3"/>
      <c r="K14113" s="3"/>
      <c r="L14113" s="6"/>
      <c r="M14113" s="3"/>
      <c r="N14113" s="6" t="s">
        <v>302</v>
      </c>
      <c r="O14113" s="6"/>
      <c r="P14113" s="407">
        <v>12</v>
      </c>
      <c r="Q14113" s="407">
        <v>12</v>
      </c>
      <c r="R14113" s="407">
        <v>6</v>
      </c>
      <c r="S14113" s="3" t="s">
        <v>3</v>
      </c>
      <c r="T14113" s="3" t="s">
        <v>44</v>
      </c>
      <c r="U14113" s="3" t="s">
        <v>303</v>
      </c>
      <c r="V14113" s="227" t="s">
        <v>1921</v>
      </c>
      <c r="W14113" s="3"/>
      <c r="X14113" s="3" t="s">
        <v>3023</v>
      </c>
      <c r="Y14113" s="3"/>
      <c r="Z14113" s="3"/>
      <c r="AA14113" s="18">
        <v>45.281770000000002</v>
      </c>
      <c r="AB14113" s="18">
        <v>-122.74948000000001</v>
      </c>
      <c r="AC14113" s="3" t="s">
        <v>45</v>
      </c>
      <c r="AD14113" s="3"/>
      <c r="AE14113" s="3"/>
      <c r="AF14113" s="3"/>
      <c r="AG14113" s="3" t="s">
        <v>1672</v>
      </c>
      <c r="AH14113" s="3" t="s">
        <v>1672</v>
      </c>
      <c r="AI14113" s="3"/>
      <c r="AJ14113" s="3"/>
      <c r="AK14113" s="3"/>
      <c r="AL14113" s="3"/>
      <c r="AM14113" s="3"/>
      <c r="AN14113" s="3"/>
      <c r="AO14113" s="3"/>
      <c r="AP14113" s="3"/>
      <c r="AQ14113" s="3"/>
      <c r="AR14113" s="3"/>
      <c r="AS14113" s="3"/>
      <c r="AT14113" s="3" t="s">
        <v>127</v>
      </c>
      <c r="AU14113" s="3"/>
      <c r="AV14113" s="3"/>
      <c r="AW14113" s="3"/>
      <c r="AX14113" s="3"/>
      <c r="AY14113" s="3"/>
      <c r="AZ14113" s="3"/>
      <c r="BA14113" s="3"/>
      <c r="BB14113" s="3"/>
      <c r="BC14113" s="3"/>
      <c r="BD14113" s="3"/>
    </row>
    <row r="14114" spans="1:56" s="163" customFormat="1" x14ac:dyDescent="0.25">
      <c r="A14114" s="476">
        <v>43396</v>
      </c>
      <c r="B14114" s="5">
        <v>1790</v>
      </c>
      <c r="C14114" s="3"/>
      <c r="D14114" s="3"/>
      <c r="E14114" s="62">
        <v>22</v>
      </c>
      <c r="F14114" s="6" t="s">
        <v>114</v>
      </c>
      <c r="G14114" s="6">
        <v>2018</v>
      </c>
      <c r="H14114" s="6"/>
      <c r="I14114" s="3"/>
      <c r="J14114" s="3"/>
      <c r="K14114" s="3"/>
      <c r="L14114" s="6"/>
      <c r="M14114" s="3"/>
      <c r="N14114" s="6" t="s">
        <v>442</v>
      </c>
      <c r="O14114" s="6"/>
      <c r="P14114" s="407">
        <v>13</v>
      </c>
      <c r="Q14114" s="407">
        <v>13</v>
      </c>
      <c r="R14114" s="407">
        <v>1</v>
      </c>
      <c r="S14114" s="3" t="s">
        <v>3</v>
      </c>
      <c r="T14114" s="3" t="s">
        <v>44</v>
      </c>
      <c r="U14114" s="3" t="s">
        <v>137</v>
      </c>
      <c r="V14114" s="227" t="s">
        <v>1921</v>
      </c>
      <c r="W14114" s="3"/>
      <c r="X14114" s="3" t="s">
        <v>443</v>
      </c>
      <c r="Y14114" s="3"/>
      <c r="Z14114" s="3"/>
      <c r="AA14114" s="18">
        <v>44.76802</v>
      </c>
      <c r="AB14114" s="18">
        <v>-123.07393999999999</v>
      </c>
      <c r="AC14114" s="3" t="s">
        <v>45</v>
      </c>
      <c r="AD14114" s="3"/>
      <c r="AE14114" s="3" t="s">
        <v>135</v>
      </c>
      <c r="AF14114" s="3" t="str">
        <f t="shared" ref="AF14114:AF14119" si="355">CONCATENATE("ex ", AE14114)</f>
        <v>ex Bellis perennis</v>
      </c>
      <c r="AG14114" s="3" t="s">
        <v>1672</v>
      </c>
      <c r="AH14114" s="3" t="s">
        <v>1672</v>
      </c>
      <c r="AI14114" s="3"/>
      <c r="AJ14114" s="3"/>
      <c r="AK14114" s="3"/>
      <c r="AL14114" s="3"/>
      <c r="AM14114" s="3"/>
      <c r="AN14114" s="3"/>
      <c r="AO14114" s="3"/>
      <c r="AP14114" s="3"/>
      <c r="AQ14114" s="3"/>
      <c r="AR14114" s="3"/>
      <c r="AS14114" s="3"/>
      <c r="AT14114" s="3" t="s">
        <v>127</v>
      </c>
      <c r="AU14114" s="3"/>
      <c r="AV14114" s="3"/>
      <c r="AW14114" s="3"/>
      <c r="AX14114" s="3"/>
      <c r="AY14114" s="3"/>
      <c r="AZ14114" s="3"/>
      <c r="BA14114" s="3"/>
      <c r="BB14114" s="3"/>
      <c r="BC14114" s="3"/>
      <c r="BD14114" s="3"/>
    </row>
    <row r="14115" spans="1:56" s="163" customFormat="1" x14ac:dyDescent="0.25">
      <c r="A14115" s="476">
        <v>43396</v>
      </c>
      <c r="B14115" s="5">
        <v>1791</v>
      </c>
      <c r="C14115" s="3"/>
      <c r="D14115" s="3"/>
      <c r="E14115" s="62">
        <v>22</v>
      </c>
      <c r="F14115" s="6" t="s">
        <v>114</v>
      </c>
      <c r="G14115" s="6">
        <v>2018</v>
      </c>
      <c r="H14115" s="6"/>
      <c r="I14115" s="3"/>
      <c r="J14115" s="3"/>
      <c r="K14115" s="3"/>
      <c r="L14115" s="6"/>
      <c r="M14115" s="3"/>
      <c r="N14115" s="6" t="s">
        <v>442</v>
      </c>
      <c r="O14115" s="6"/>
      <c r="P14115" s="407">
        <v>13</v>
      </c>
      <c r="Q14115" s="407">
        <v>13</v>
      </c>
      <c r="R14115" s="407">
        <v>2</v>
      </c>
      <c r="S14115" s="3" t="s">
        <v>3</v>
      </c>
      <c r="T14115" s="3" t="s">
        <v>44</v>
      </c>
      <c r="U14115" s="3" t="s">
        <v>137</v>
      </c>
      <c r="V14115" s="227" t="s">
        <v>1921</v>
      </c>
      <c r="W14115" s="3"/>
      <c r="X14115" s="3" t="s">
        <v>443</v>
      </c>
      <c r="Y14115" s="3"/>
      <c r="Z14115" s="3"/>
      <c r="AA14115" s="18">
        <v>44.76802</v>
      </c>
      <c r="AB14115" s="18">
        <v>-123.07393999999999</v>
      </c>
      <c r="AC14115" s="3" t="s">
        <v>45</v>
      </c>
      <c r="AD14115" s="3"/>
      <c r="AE14115" s="3" t="s">
        <v>135</v>
      </c>
      <c r="AF14115" s="3" t="str">
        <f t="shared" si="355"/>
        <v>ex Bellis perennis</v>
      </c>
      <c r="AG14115" s="3" t="s">
        <v>1672</v>
      </c>
      <c r="AH14115" s="3" t="s">
        <v>1672</v>
      </c>
      <c r="AI14115" s="3"/>
      <c r="AJ14115" s="3"/>
      <c r="AK14115" s="3"/>
      <c r="AL14115" s="3"/>
      <c r="AM14115" s="3"/>
      <c r="AN14115" s="3"/>
      <c r="AO14115" s="3"/>
      <c r="AP14115" s="3"/>
      <c r="AQ14115" s="3"/>
      <c r="AR14115" s="3"/>
      <c r="AS14115" s="3"/>
      <c r="AT14115" s="3" t="s">
        <v>127</v>
      </c>
      <c r="AU14115" s="3"/>
      <c r="AV14115" s="3"/>
      <c r="AW14115" s="3"/>
      <c r="AX14115" s="3"/>
      <c r="AY14115" s="3"/>
      <c r="AZ14115" s="3"/>
      <c r="BA14115" s="3"/>
      <c r="BB14115" s="3"/>
      <c r="BC14115" s="3"/>
      <c r="BD14115" s="3"/>
    </row>
    <row r="14116" spans="1:56" s="163" customFormat="1" x14ac:dyDescent="0.25">
      <c r="A14116" s="476">
        <v>43396</v>
      </c>
      <c r="B14116" s="5">
        <v>1792</v>
      </c>
      <c r="C14116" s="3"/>
      <c r="D14116" s="3"/>
      <c r="E14116" s="62">
        <v>22</v>
      </c>
      <c r="F14116" s="6" t="s">
        <v>114</v>
      </c>
      <c r="G14116" s="6">
        <v>2018</v>
      </c>
      <c r="H14116" s="6"/>
      <c r="I14116" s="3"/>
      <c r="J14116" s="3"/>
      <c r="K14116" s="3"/>
      <c r="L14116" s="6"/>
      <c r="M14116" s="3"/>
      <c r="N14116" s="6" t="s">
        <v>442</v>
      </c>
      <c r="O14116" s="6"/>
      <c r="P14116" s="407">
        <v>13</v>
      </c>
      <c r="Q14116" s="407">
        <v>13</v>
      </c>
      <c r="R14116" s="407">
        <v>3</v>
      </c>
      <c r="S14116" s="3" t="s">
        <v>3</v>
      </c>
      <c r="T14116" s="3" t="s">
        <v>44</v>
      </c>
      <c r="U14116" s="3" t="s">
        <v>137</v>
      </c>
      <c r="V14116" s="227" t="s">
        <v>1921</v>
      </c>
      <c r="W14116" s="3"/>
      <c r="X14116" s="3" t="s">
        <v>443</v>
      </c>
      <c r="Y14116" s="3"/>
      <c r="Z14116" s="3"/>
      <c r="AA14116" s="18">
        <v>44.76802</v>
      </c>
      <c r="AB14116" s="18">
        <v>-123.07393999999999</v>
      </c>
      <c r="AC14116" s="3" t="s">
        <v>45</v>
      </c>
      <c r="AD14116" s="3"/>
      <c r="AE14116" s="3" t="s">
        <v>135</v>
      </c>
      <c r="AF14116" s="3" t="str">
        <f t="shared" si="355"/>
        <v>ex Bellis perennis</v>
      </c>
      <c r="AG14116" s="3" t="s">
        <v>1672</v>
      </c>
      <c r="AH14116" s="3" t="s">
        <v>1672</v>
      </c>
      <c r="AI14116" s="3"/>
      <c r="AJ14116" s="3"/>
      <c r="AK14116" s="3"/>
      <c r="AL14116" s="3"/>
      <c r="AM14116" s="3"/>
      <c r="AN14116" s="3"/>
      <c r="AO14116" s="3"/>
      <c r="AP14116" s="3"/>
      <c r="AQ14116" s="3"/>
      <c r="AR14116" s="3"/>
      <c r="AS14116" s="3"/>
      <c r="AT14116" s="3" t="s">
        <v>127</v>
      </c>
      <c r="AU14116" s="3"/>
      <c r="AV14116" s="3"/>
      <c r="AW14116" s="3"/>
      <c r="AX14116" s="3"/>
      <c r="AY14116" s="3"/>
      <c r="AZ14116" s="3"/>
      <c r="BA14116" s="3"/>
      <c r="BB14116" s="3"/>
      <c r="BC14116" s="3"/>
      <c r="BD14116" s="3"/>
    </row>
    <row r="14117" spans="1:56" s="163" customFormat="1" x14ac:dyDescent="0.25">
      <c r="A14117" s="476">
        <v>43396</v>
      </c>
      <c r="B14117" s="5">
        <v>1793</v>
      </c>
      <c r="C14117" s="3"/>
      <c r="D14117" s="3"/>
      <c r="E14117" s="62">
        <v>22</v>
      </c>
      <c r="F14117" s="6" t="s">
        <v>114</v>
      </c>
      <c r="G14117" s="6">
        <v>2018</v>
      </c>
      <c r="H14117" s="6"/>
      <c r="I14117" s="3"/>
      <c r="J14117" s="3"/>
      <c r="K14117" s="3"/>
      <c r="L14117" s="6"/>
      <c r="M14117" s="3"/>
      <c r="N14117" s="6" t="s">
        <v>442</v>
      </c>
      <c r="O14117" s="6"/>
      <c r="P14117" s="407">
        <v>13</v>
      </c>
      <c r="Q14117" s="407">
        <v>13</v>
      </c>
      <c r="R14117" s="407">
        <v>4</v>
      </c>
      <c r="S14117" s="3" t="s">
        <v>3</v>
      </c>
      <c r="T14117" s="3" t="s">
        <v>44</v>
      </c>
      <c r="U14117" s="3" t="s">
        <v>137</v>
      </c>
      <c r="V14117" s="227" t="s">
        <v>1921</v>
      </c>
      <c r="W14117" s="3"/>
      <c r="X14117" s="3" t="s">
        <v>443</v>
      </c>
      <c r="Y14117" s="3"/>
      <c r="Z14117" s="3"/>
      <c r="AA14117" s="18">
        <v>44.76802</v>
      </c>
      <c r="AB14117" s="18">
        <v>-123.07393999999999</v>
      </c>
      <c r="AC14117" s="3" t="s">
        <v>45</v>
      </c>
      <c r="AD14117" s="3"/>
      <c r="AE14117" s="3" t="s">
        <v>135</v>
      </c>
      <c r="AF14117" s="3" t="str">
        <f t="shared" si="355"/>
        <v>ex Bellis perennis</v>
      </c>
      <c r="AG14117" s="3" t="s">
        <v>1672</v>
      </c>
      <c r="AH14117" s="3" t="s">
        <v>1672</v>
      </c>
      <c r="AI14117" s="3"/>
      <c r="AJ14117" s="3"/>
      <c r="AK14117" s="3"/>
      <c r="AL14117" s="3"/>
      <c r="AM14117" s="3"/>
      <c r="AN14117" s="3"/>
      <c r="AO14117" s="3"/>
      <c r="AP14117" s="3"/>
      <c r="AQ14117" s="3"/>
      <c r="AR14117" s="3"/>
      <c r="AS14117" s="3"/>
      <c r="AT14117" s="3" t="s">
        <v>127</v>
      </c>
      <c r="AU14117" s="3"/>
      <c r="AV14117" s="3"/>
      <c r="AW14117" s="3"/>
      <c r="AX14117" s="3"/>
      <c r="AY14117" s="3"/>
      <c r="AZ14117" s="3"/>
      <c r="BA14117" s="3"/>
      <c r="BB14117" s="3"/>
      <c r="BC14117" s="3"/>
      <c r="BD14117" s="3"/>
    </row>
    <row r="14118" spans="1:56" s="163" customFormat="1" x14ac:dyDescent="0.25">
      <c r="A14118" s="476">
        <v>43396</v>
      </c>
      <c r="B14118" s="5">
        <v>1794</v>
      </c>
      <c r="C14118" s="3"/>
      <c r="D14118" s="3"/>
      <c r="E14118" s="62">
        <v>22</v>
      </c>
      <c r="F14118" s="6" t="s">
        <v>114</v>
      </c>
      <c r="G14118" s="6">
        <v>2018</v>
      </c>
      <c r="H14118" s="6"/>
      <c r="I14118" s="3"/>
      <c r="J14118" s="3"/>
      <c r="K14118" s="3"/>
      <c r="L14118" s="6"/>
      <c r="M14118" s="3"/>
      <c r="N14118" s="6" t="s">
        <v>442</v>
      </c>
      <c r="O14118" s="6"/>
      <c r="P14118" s="407">
        <v>13</v>
      </c>
      <c r="Q14118" s="407">
        <v>13</v>
      </c>
      <c r="R14118" s="407">
        <v>5</v>
      </c>
      <c r="S14118" s="3" t="s">
        <v>3</v>
      </c>
      <c r="T14118" s="3" t="s">
        <v>44</v>
      </c>
      <c r="U14118" s="3" t="s">
        <v>137</v>
      </c>
      <c r="V14118" s="227" t="s">
        <v>1921</v>
      </c>
      <c r="W14118" s="3"/>
      <c r="X14118" s="3" t="s">
        <v>443</v>
      </c>
      <c r="Y14118" s="3"/>
      <c r="Z14118" s="3"/>
      <c r="AA14118" s="18">
        <v>44.76802</v>
      </c>
      <c r="AB14118" s="18">
        <v>-123.07393999999999</v>
      </c>
      <c r="AC14118" s="3" t="s">
        <v>45</v>
      </c>
      <c r="AD14118" s="3"/>
      <c r="AE14118" s="3" t="s">
        <v>135</v>
      </c>
      <c r="AF14118" s="3" t="str">
        <f t="shared" si="355"/>
        <v>ex Bellis perennis</v>
      </c>
      <c r="AG14118" s="3" t="s">
        <v>1672</v>
      </c>
      <c r="AH14118" s="3" t="s">
        <v>1672</v>
      </c>
      <c r="AI14118" s="3"/>
      <c r="AJ14118" s="3"/>
      <c r="AK14118" s="3"/>
      <c r="AL14118" s="3"/>
      <c r="AM14118" s="3"/>
      <c r="AN14118" s="3"/>
      <c r="AO14118" s="3"/>
      <c r="AP14118" s="3"/>
      <c r="AQ14118" s="3"/>
      <c r="AR14118" s="3"/>
      <c r="AS14118" s="3"/>
      <c r="AT14118" s="3" t="s">
        <v>127</v>
      </c>
      <c r="AU14118" s="3"/>
      <c r="AV14118" s="3"/>
      <c r="AW14118" s="3"/>
      <c r="AX14118" s="3"/>
      <c r="AY14118" s="3"/>
      <c r="AZ14118" s="3"/>
      <c r="BA14118" s="3"/>
      <c r="BB14118" s="3"/>
      <c r="BC14118" s="3"/>
      <c r="BD14118" s="3"/>
    </row>
    <row r="14119" spans="1:56" s="163" customFormat="1" x14ac:dyDescent="0.25">
      <c r="A14119" s="476">
        <v>43396</v>
      </c>
      <c r="B14119" s="5">
        <v>1795</v>
      </c>
      <c r="C14119" s="3"/>
      <c r="D14119" s="3"/>
      <c r="E14119" s="62">
        <v>22</v>
      </c>
      <c r="F14119" s="6" t="s">
        <v>114</v>
      </c>
      <c r="G14119" s="6">
        <v>2018</v>
      </c>
      <c r="H14119" s="6"/>
      <c r="I14119" s="3"/>
      <c r="J14119" s="3"/>
      <c r="K14119" s="3"/>
      <c r="L14119" s="6"/>
      <c r="M14119" s="3"/>
      <c r="N14119" s="6" t="s">
        <v>442</v>
      </c>
      <c r="O14119" s="6"/>
      <c r="P14119" s="407">
        <v>13</v>
      </c>
      <c r="Q14119" s="407">
        <v>13</v>
      </c>
      <c r="R14119" s="407">
        <v>6</v>
      </c>
      <c r="S14119" s="3" t="s">
        <v>3</v>
      </c>
      <c r="T14119" s="3" t="s">
        <v>44</v>
      </c>
      <c r="U14119" s="3" t="s">
        <v>137</v>
      </c>
      <c r="V14119" s="227" t="s">
        <v>1921</v>
      </c>
      <c r="W14119" s="3"/>
      <c r="X14119" s="3" t="s">
        <v>443</v>
      </c>
      <c r="Y14119" s="3"/>
      <c r="Z14119" s="3"/>
      <c r="AA14119" s="18">
        <v>44.76802</v>
      </c>
      <c r="AB14119" s="18">
        <v>-123.07393999999999</v>
      </c>
      <c r="AC14119" s="3" t="s">
        <v>45</v>
      </c>
      <c r="AD14119" s="3"/>
      <c r="AE14119" s="3" t="s">
        <v>135</v>
      </c>
      <c r="AF14119" s="3" t="str">
        <f t="shared" si="355"/>
        <v>ex Bellis perennis</v>
      </c>
      <c r="AG14119" s="3" t="s">
        <v>1672</v>
      </c>
      <c r="AH14119" s="3" t="s">
        <v>1672</v>
      </c>
      <c r="AI14119" s="3"/>
      <c r="AJ14119" s="3"/>
      <c r="AK14119" s="3"/>
      <c r="AL14119" s="3"/>
      <c r="AM14119" s="3"/>
      <c r="AN14119" s="3"/>
      <c r="AO14119" s="3"/>
      <c r="AP14119" s="3"/>
      <c r="AQ14119" s="3"/>
      <c r="AR14119" s="3"/>
      <c r="AS14119" s="3"/>
      <c r="AT14119" s="3" t="s">
        <v>127</v>
      </c>
      <c r="AU14119" s="3"/>
      <c r="AV14119" s="3"/>
      <c r="AW14119" s="3"/>
      <c r="AX14119" s="3"/>
      <c r="AY14119" s="3"/>
      <c r="AZ14119" s="3"/>
      <c r="BA14119" s="3"/>
      <c r="BB14119" s="3"/>
      <c r="BC14119" s="3"/>
      <c r="BD14119" s="3"/>
    </row>
    <row r="14120" spans="1:56" s="163" customFormat="1" x14ac:dyDescent="0.25">
      <c r="A14120" s="476">
        <v>43396</v>
      </c>
      <c r="B14120" s="5">
        <v>1803</v>
      </c>
      <c r="C14120" s="3"/>
      <c r="D14120" s="3"/>
      <c r="E14120" s="62">
        <v>25</v>
      </c>
      <c r="F14120" s="6" t="s">
        <v>114</v>
      </c>
      <c r="G14120" s="6">
        <v>2018</v>
      </c>
      <c r="H14120" s="6"/>
      <c r="I14120" s="3">
        <v>26</v>
      </c>
      <c r="J14120" s="3" t="s">
        <v>114</v>
      </c>
      <c r="K14120" s="3">
        <v>2018</v>
      </c>
      <c r="L14120" s="6" t="str">
        <f t="shared" ref="L14120:L14128" si="356">CONCATENATE("-",I14120,".",J14120)</f>
        <v>-26.iv</v>
      </c>
      <c r="M14120" s="3"/>
      <c r="N14120" s="6" t="s">
        <v>444</v>
      </c>
      <c r="O14120" s="6"/>
      <c r="P14120" s="407">
        <v>14</v>
      </c>
      <c r="Q14120" s="407">
        <v>14</v>
      </c>
      <c r="R14120" s="407">
        <v>1</v>
      </c>
      <c r="S14120" s="3" t="s">
        <v>3</v>
      </c>
      <c r="T14120" s="3" t="s">
        <v>44</v>
      </c>
      <c r="U14120" s="3" t="s">
        <v>137</v>
      </c>
      <c r="V14120" s="227" t="s">
        <v>1921</v>
      </c>
      <c r="W14120" s="3"/>
      <c r="X14120" s="3" t="s">
        <v>452</v>
      </c>
      <c r="Y14120" s="3"/>
      <c r="Z14120" s="3"/>
      <c r="AA14120" s="18">
        <v>44.919359999999998</v>
      </c>
      <c r="AB14120" s="18">
        <v>-123.07877000000001</v>
      </c>
      <c r="AC14120" s="3" t="s">
        <v>309</v>
      </c>
      <c r="AD14120" s="3" t="s">
        <v>2688</v>
      </c>
      <c r="AE14120" s="3"/>
      <c r="AF14120" s="3"/>
      <c r="AG14120" s="3" t="s">
        <v>1672</v>
      </c>
      <c r="AH14120" s="3" t="s">
        <v>1672</v>
      </c>
      <c r="AI14120" s="3"/>
      <c r="AJ14120" s="3"/>
      <c r="AK14120" s="3"/>
      <c r="AL14120" s="3"/>
      <c r="AM14120" s="3"/>
      <c r="AN14120" s="3"/>
      <c r="AO14120" s="3"/>
      <c r="AP14120" s="3"/>
      <c r="AQ14120" s="3"/>
      <c r="AR14120" s="3"/>
      <c r="AS14120" s="3"/>
      <c r="AT14120" s="3" t="s">
        <v>127</v>
      </c>
      <c r="AU14120" s="3"/>
      <c r="AV14120" s="3"/>
      <c r="AW14120" s="3"/>
      <c r="AX14120" s="3"/>
      <c r="AY14120" s="3"/>
      <c r="AZ14120" s="3"/>
      <c r="BA14120" s="3"/>
      <c r="BB14120" s="3"/>
      <c r="BC14120" s="3"/>
      <c r="BD14120" s="3"/>
    </row>
    <row r="14121" spans="1:56" s="163" customFormat="1" x14ac:dyDescent="0.25">
      <c r="A14121" s="476">
        <v>43396</v>
      </c>
      <c r="B14121" s="5">
        <v>1804</v>
      </c>
      <c r="C14121" s="3"/>
      <c r="D14121" s="3"/>
      <c r="E14121" s="62">
        <v>25</v>
      </c>
      <c r="F14121" s="6" t="s">
        <v>114</v>
      </c>
      <c r="G14121" s="6">
        <v>2018</v>
      </c>
      <c r="H14121" s="6"/>
      <c r="I14121" s="3">
        <v>26</v>
      </c>
      <c r="J14121" s="3" t="s">
        <v>114</v>
      </c>
      <c r="K14121" s="3">
        <v>2018</v>
      </c>
      <c r="L14121" s="6" t="str">
        <f t="shared" si="356"/>
        <v>-26.iv</v>
      </c>
      <c r="M14121" s="3"/>
      <c r="N14121" s="6" t="s">
        <v>444</v>
      </c>
      <c r="O14121" s="6"/>
      <c r="P14121" s="407">
        <v>14</v>
      </c>
      <c r="Q14121" s="407">
        <v>14</v>
      </c>
      <c r="R14121" s="407">
        <v>2</v>
      </c>
      <c r="S14121" s="3" t="s">
        <v>3</v>
      </c>
      <c r="T14121" s="3" t="s">
        <v>44</v>
      </c>
      <c r="U14121" s="3" t="s">
        <v>137</v>
      </c>
      <c r="V14121" s="227" t="s">
        <v>1921</v>
      </c>
      <c r="W14121" s="3"/>
      <c r="X14121" s="3" t="s">
        <v>452</v>
      </c>
      <c r="Y14121" s="3"/>
      <c r="Z14121" s="3"/>
      <c r="AA14121" s="18">
        <v>44.919359999999998</v>
      </c>
      <c r="AB14121" s="18">
        <v>-123.07877000000001</v>
      </c>
      <c r="AC14121" s="3" t="s">
        <v>309</v>
      </c>
      <c r="AD14121" s="3" t="s">
        <v>2688</v>
      </c>
      <c r="AE14121" s="3"/>
      <c r="AF14121" s="3"/>
      <c r="AG14121" s="3" t="s">
        <v>1672</v>
      </c>
      <c r="AH14121" s="3" t="s">
        <v>1672</v>
      </c>
      <c r="AI14121" s="3"/>
      <c r="AJ14121" s="3"/>
      <c r="AK14121" s="3"/>
      <c r="AL14121" s="3"/>
      <c r="AM14121" s="3"/>
      <c r="AN14121" s="3"/>
      <c r="AO14121" s="3"/>
      <c r="AP14121" s="3"/>
      <c r="AQ14121" s="3"/>
      <c r="AR14121" s="3"/>
      <c r="AS14121" s="3"/>
      <c r="AT14121" s="3" t="s">
        <v>127</v>
      </c>
      <c r="AU14121" s="3"/>
      <c r="AV14121" s="3"/>
      <c r="AW14121" s="3"/>
      <c r="AX14121" s="3"/>
      <c r="AY14121" s="3"/>
      <c r="AZ14121" s="3"/>
      <c r="BA14121" s="3"/>
      <c r="BB14121" s="3"/>
      <c r="BC14121" s="3"/>
      <c r="BD14121" s="3"/>
    </row>
    <row r="14122" spans="1:56" s="163" customFormat="1" x14ac:dyDescent="0.25">
      <c r="A14122" s="476">
        <v>43396</v>
      </c>
      <c r="B14122" s="5">
        <v>1805</v>
      </c>
      <c r="C14122" s="3"/>
      <c r="D14122" s="3"/>
      <c r="E14122" s="62">
        <v>25</v>
      </c>
      <c r="F14122" s="6" t="s">
        <v>114</v>
      </c>
      <c r="G14122" s="6">
        <v>2018</v>
      </c>
      <c r="H14122" s="6"/>
      <c r="I14122" s="3">
        <v>26</v>
      </c>
      <c r="J14122" s="3" t="s">
        <v>114</v>
      </c>
      <c r="K14122" s="3">
        <v>2018</v>
      </c>
      <c r="L14122" s="6" t="str">
        <f t="shared" si="356"/>
        <v>-26.iv</v>
      </c>
      <c r="M14122" s="3"/>
      <c r="N14122" s="6" t="s">
        <v>444</v>
      </c>
      <c r="O14122" s="6"/>
      <c r="P14122" s="407">
        <v>14</v>
      </c>
      <c r="Q14122" s="407">
        <v>14</v>
      </c>
      <c r="R14122" s="407">
        <v>3</v>
      </c>
      <c r="S14122" s="3" t="s">
        <v>3</v>
      </c>
      <c r="T14122" s="3" t="s">
        <v>44</v>
      </c>
      <c r="U14122" s="3" t="s">
        <v>137</v>
      </c>
      <c r="V14122" s="227" t="s">
        <v>1921</v>
      </c>
      <c r="W14122" s="3"/>
      <c r="X14122" s="3" t="s">
        <v>452</v>
      </c>
      <c r="Y14122" s="3"/>
      <c r="Z14122" s="3"/>
      <c r="AA14122" s="18">
        <v>44.919359999999998</v>
      </c>
      <c r="AB14122" s="18">
        <v>-123.07877000000001</v>
      </c>
      <c r="AC14122" s="3" t="s">
        <v>309</v>
      </c>
      <c r="AD14122" s="3" t="s">
        <v>2688</v>
      </c>
      <c r="AE14122" s="3"/>
      <c r="AF14122" s="3"/>
      <c r="AG14122" s="3" t="s">
        <v>1672</v>
      </c>
      <c r="AH14122" s="3" t="s">
        <v>1672</v>
      </c>
      <c r="AI14122" s="3"/>
      <c r="AJ14122" s="3"/>
      <c r="AK14122" s="3"/>
      <c r="AL14122" s="3"/>
      <c r="AM14122" s="3"/>
      <c r="AN14122" s="3"/>
      <c r="AO14122" s="3"/>
      <c r="AP14122" s="3"/>
      <c r="AQ14122" s="3"/>
      <c r="AR14122" s="3"/>
      <c r="AS14122" s="3"/>
      <c r="AT14122" s="3" t="s">
        <v>127</v>
      </c>
      <c r="AU14122" s="3"/>
      <c r="AV14122" s="3"/>
      <c r="AW14122" s="3"/>
      <c r="AX14122" s="3"/>
      <c r="AY14122" s="3"/>
      <c r="AZ14122" s="3"/>
      <c r="BA14122" s="3"/>
      <c r="BB14122" s="3"/>
      <c r="BC14122" s="3"/>
      <c r="BD14122" s="3"/>
    </row>
    <row r="14123" spans="1:56" s="163" customFormat="1" x14ac:dyDescent="0.25">
      <c r="A14123" s="476">
        <v>43396</v>
      </c>
      <c r="B14123" s="5">
        <v>1806</v>
      </c>
      <c r="C14123" s="3"/>
      <c r="D14123" s="3"/>
      <c r="E14123" s="62">
        <v>25</v>
      </c>
      <c r="F14123" s="6" t="s">
        <v>114</v>
      </c>
      <c r="G14123" s="6">
        <v>2018</v>
      </c>
      <c r="H14123" s="6"/>
      <c r="I14123" s="3">
        <v>26</v>
      </c>
      <c r="J14123" s="3" t="s">
        <v>114</v>
      </c>
      <c r="K14123" s="3">
        <v>2018</v>
      </c>
      <c r="L14123" s="6" t="str">
        <f t="shared" si="356"/>
        <v>-26.iv</v>
      </c>
      <c r="M14123" s="3"/>
      <c r="N14123" s="6" t="s">
        <v>444</v>
      </c>
      <c r="O14123" s="6"/>
      <c r="P14123" s="407">
        <v>14</v>
      </c>
      <c r="Q14123" s="407">
        <v>14</v>
      </c>
      <c r="R14123" s="407">
        <v>4</v>
      </c>
      <c r="S14123" s="3" t="s">
        <v>3</v>
      </c>
      <c r="T14123" s="3" t="s">
        <v>44</v>
      </c>
      <c r="U14123" s="3" t="s">
        <v>137</v>
      </c>
      <c r="V14123" s="227" t="s">
        <v>1921</v>
      </c>
      <c r="W14123" s="3"/>
      <c r="X14123" s="3" t="s">
        <v>452</v>
      </c>
      <c r="Y14123" s="3"/>
      <c r="Z14123" s="3"/>
      <c r="AA14123" s="18">
        <v>44.919359999999998</v>
      </c>
      <c r="AB14123" s="18">
        <v>-123.07877000000001</v>
      </c>
      <c r="AC14123" s="3" t="s">
        <v>309</v>
      </c>
      <c r="AD14123" s="3" t="s">
        <v>2688</v>
      </c>
      <c r="AE14123" s="3"/>
      <c r="AF14123" s="3"/>
      <c r="AG14123" s="3" t="s">
        <v>1672</v>
      </c>
      <c r="AH14123" s="3" t="s">
        <v>1672</v>
      </c>
      <c r="AI14123" s="3"/>
      <c r="AJ14123" s="3"/>
      <c r="AK14123" s="3"/>
      <c r="AL14123" s="3"/>
      <c r="AM14123" s="3"/>
      <c r="AN14123" s="3"/>
      <c r="AO14123" s="3"/>
      <c r="AP14123" s="3"/>
      <c r="AQ14123" s="3"/>
      <c r="AR14123" s="3"/>
      <c r="AS14123" s="3"/>
      <c r="AT14123" s="3" t="s">
        <v>127</v>
      </c>
      <c r="AU14123" s="3"/>
      <c r="AV14123" s="3"/>
      <c r="AW14123" s="3"/>
      <c r="AX14123" s="3"/>
      <c r="AY14123" s="3"/>
      <c r="AZ14123" s="3"/>
      <c r="BA14123" s="3"/>
      <c r="BB14123" s="3"/>
      <c r="BC14123" s="3"/>
      <c r="BD14123" s="3"/>
    </row>
    <row r="14124" spans="1:56" s="163" customFormat="1" x14ac:dyDescent="0.25">
      <c r="A14124" s="476">
        <v>43396</v>
      </c>
      <c r="B14124" s="5">
        <v>1807</v>
      </c>
      <c r="C14124" s="3"/>
      <c r="D14124" s="3"/>
      <c r="E14124" s="62">
        <v>25</v>
      </c>
      <c r="F14124" s="6" t="s">
        <v>114</v>
      </c>
      <c r="G14124" s="6">
        <v>2018</v>
      </c>
      <c r="H14124" s="6"/>
      <c r="I14124" s="3">
        <v>26</v>
      </c>
      <c r="J14124" s="3" t="s">
        <v>114</v>
      </c>
      <c r="K14124" s="3">
        <v>2018</v>
      </c>
      <c r="L14124" s="6" t="str">
        <f t="shared" si="356"/>
        <v>-26.iv</v>
      </c>
      <c r="M14124" s="3"/>
      <c r="N14124" s="6" t="s">
        <v>444</v>
      </c>
      <c r="O14124" s="6"/>
      <c r="P14124" s="407">
        <v>14</v>
      </c>
      <c r="Q14124" s="407">
        <v>14</v>
      </c>
      <c r="R14124" s="407">
        <v>5</v>
      </c>
      <c r="S14124" s="3" t="s">
        <v>3</v>
      </c>
      <c r="T14124" s="3" t="s">
        <v>44</v>
      </c>
      <c r="U14124" s="3" t="s">
        <v>137</v>
      </c>
      <c r="V14124" s="227" t="s">
        <v>1921</v>
      </c>
      <c r="W14124" s="3"/>
      <c r="X14124" s="3" t="s">
        <v>452</v>
      </c>
      <c r="Y14124" s="3"/>
      <c r="Z14124" s="3"/>
      <c r="AA14124" s="18">
        <v>44.919359999999998</v>
      </c>
      <c r="AB14124" s="18">
        <v>-123.07877000000001</v>
      </c>
      <c r="AC14124" s="3" t="s">
        <v>309</v>
      </c>
      <c r="AD14124" s="3" t="s">
        <v>2688</v>
      </c>
      <c r="AE14124" s="3"/>
      <c r="AF14124" s="3"/>
      <c r="AG14124" s="3" t="s">
        <v>1672</v>
      </c>
      <c r="AH14124" s="3" t="s">
        <v>1672</v>
      </c>
      <c r="AI14124" s="3"/>
      <c r="AJ14124" s="3"/>
      <c r="AK14124" s="3"/>
      <c r="AL14124" s="3"/>
      <c r="AM14124" s="3"/>
      <c r="AN14124" s="3"/>
      <c r="AO14124" s="3"/>
      <c r="AP14124" s="3"/>
      <c r="AQ14124" s="3"/>
      <c r="AR14124" s="3"/>
      <c r="AS14124" s="3"/>
      <c r="AT14124" s="3" t="s">
        <v>127</v>
      </c>
      <c r="AU14124" s="3"/>
      <c r="AV14124" s="3"/>
      <c r="AW14124" s="3"/>
      <c r="AX14124" s="3"/>
      <c r="AY14124" s="3"/>
      <c r="AZ14124" s="3"/>
      <c r="BA14124" s="3"/>
      <c r="BB14124" s="3"/>
      <c r="BC14124" s="3"/>
      <c r="BD14124" s="3"/>
    </row>
    <row r="14125" spans="1:56" s="163" customFormat="1" x14ac:dyDescent="0.25">
      <c r="A14125" s="476">
        <v>43396</v>
      </c>
      <c r="B14125" s="5">
        <v>1808</v>
      </c>
      <c r="C14125" s="3"/>
      <c r="D14125" s="3"/>
      <c r="E14125" s="62">
        <v>25</v>
      </c>
      <c r="F14125" s="6" t="s">
        <v>114</v>
      </c>
      <c r="G14125" s="6">
        <v>2018</v>
      </c>
      <c r="H14125" s="6"/>
      <c r="I14125" s="3">
        <v>26</v>
      </c>
      <c r="J14125" s="3" t="s">
        <v>114</v>
      </c>
      <c r="K14125" s="3">
        <v>2018</v>
      </c>
      <c r="L14125" s="6" t="str">
        <f t="shared" si="356"/>
        <v>-26.iv</v>
      </c>
      <c r="M14125" s="3"/>
      <c r="N14125" s="6" t="s">
        <v>444</v>
      </c>
      <c r="O14125" s="6"/>
      <c r="P14125" s="407">
        <v>14</v>
      </c>
      <c r="Q14125" s="407">
        <v>14</v>
      </c>
      <c r="R14125" s="407">
        <v>6</v>
      </c>
      <c r="S14125" s="3" t="s">
        <v>3</v>
      </c>
      <c r="T14125" s="3" t="s">
        <v>44</v>
      </c>
      <c r="U14125" s="3" t="s">
        <v>137</v>
      </c>
      <c r="V14125" s="227" t="s">
        <v>1921</v>
      </c>
      <c r="W14125" s="3"/>
      <c r="X14125" s="3" t="s">
        <v>452</v>
      </c>
      <c r="Y14125" s="3"/>
      <c r="Z14125" s="3"/>
      <c r="AA14125" s="18">
        <v>44.919359999999998</v>
      </c>
      <c r="AB14125" s="18">
        <v>-123.07877000000001</v>
      </c>
      <c r="AC14125" s="3" t="s">
        <v>309</v>
      </c>
      <c r="AD14125" s="3" t="s">
        <v>2688</v>
      </c>
      <c r="AE14125" s="3"/>
      <c r="AF14125" s="3"/>
      <c r="AG14125" s="3" t="s">
        <v>1672</v>
      </c>
      <c r="AH14125" s="3" t="s">
        <v>1672</v>
      </c>
      <c r="AI14125" s="3"/>
      <c r="AJ14125" s="3"/>
      <c r="AK14125" s="3"/>
      <c r="AL14125" s="3"/>
      <c r="AM14125" s="3"/>
      <c r="AN14125" s="3"/>
      <c r="AO14125" s="3"/>
      <c r="AP14125" s="3"/>
      <c r="AQ14125" s="3"/>
      <c r="AR14125" s="3"/>
      <c r="AS14125" s="3"/>
      <c r="AT14125" s="3" t="s">
        <v>127</v>
      </c>
      <c r="AU14125" s="3"/>
      <c r="AV14125" s="3"/>
      <c r="AW14125" s="3"/>
      <c r="AX14125" s="3"/>
      <c r="AY14125" s="3"/>
      <c r="AZ14125" s="3"/>
      <c r="BA14125" s="3"/>
      <c r="BB14125" s="3"/>
      <c r="BC14125" s="3"/>
      <c r="BD14125" s="3"/>
    </row>
    <row r="14126" spans="1:56" s="163" customFormat="1" x14ac:dyDescent="0.25">
      <c r="A14126" s="476">
        <v>43396</v>
      </c>
      <c r="B14126" s="5">
        <v>1809</v>
      </c>
      <c r="C14126" s="3"/>
      <c r="D14126" s="3"/>
      <c r="E14126" s="62">
        <v>25</v>
      </c>
      <c r="F14126" s="6" t="s">
        <v>114</v>
      </c>
      <c r="G14126" s="6">
        <v>2018</v>
      </c>
      <c r="H14126" s="6"/>
      <c r="I14126" s="3">
        <v>26</v>
      </c>
      <c r="J14126" s="3" t="s">
        <v>114</v>
      </c>
      <c r="K14126" s="3">
        <v>2018</v>
      </c>
      <c r="L14126" s="6" t="str">
        <f t="shared" si="356"/>
        <v>-26.iv</v>
      </c>
      <c r="M14126" s="3"/>
      <c r="N14126" s="6" t="s">
        <v>444</v>
      </c>
      <c r="O14126" s="6"/>
      <c r="P14126" s="407">
        <v>14</v>
      </c>
      <c r="Q14126" s="407">
        <v>14</v>
      </c>
      <c r="R14126" s="407">
        <v>7</v>
      </c>
      <c r="S14126" s="3" t="s">
        <v>3</v>
      </c>
      <c r="T14126" s="3" t="s">
        <v>44</v>
      </c>
      <c r="U14126" s="3" t="s">
        <v>137</v>
      </c>
      <c r="V14126" s="227" t="s">
        <v>1921</v>
      </c>
      <c r="W14126" s="3"/>
      <c r="X14126" s="3" t="s">
        <v>452</v>
      </c>
      <c r="Y14126" s="3"/>
      <c r="Z14126" s="3"/>
      <c r="AA14126" s="18">
        <v>44.919359999999998</v>
      </c>
      <c r="AB14126" s="18">
        <v>-123.07877000000001</v>
      </c>
      <c r="AC14126" s="3" t="s">
        <v>309</v>
      </c>
      <c r="AD14126" s="3" t="s">
        <v>2688</v>
      </c>
      <c r="AE14126" s="3"/>
      <c r="AF14126" s="3"/>
      <c r="AG14126" s="3" t="s">
        <v>1672</v>
      </c>
      <c r="AH14126" s="3" t="s">
        <v>1672</v>
      </c>
      <c r="AI14126" s="3"/>
      <c r="AJ14126" s="3"/>
      <c r="AK14126" s="3"/>
      <c r="AL14126" s="3"/>
      <c r="AM14126" s="3"/>
      <c r="AN14126" s="3"/>
      <c r="AO14126" s="3"/>
      <c r="AP14126" s="3"/>
      <c r="AQ14126" s="3"/>
      <c r="AR14126" s="3"/>
      <c r="AS14126" s="3"/>
      <c r="AT14126" s="3" t="s">
        <v>127</v>
      </c>
      <c r="AU14126" s="3"/>
      <c r="AV14126" s="3"/>
      <c r="AW14126" s="3"/>
      <c r="AX14126" s="3"/>
      <c r="AY14126" s="3"/>
      <c r="AZ14126" s="3"/>
      <c r="BA14126" s="3"/>
      <c r="BB14126" s="3"/>
      <c r="BC14126" s="3"/>
      <c r="BD14126" s="3"/>
    </row>
    <row r="14127" spans="1:56" s="163" customFormat="1" x14ac:dyDescent="0.25">
      <c r="A14127" s="476">
        <v>43396</v>
      </c>
      <c r="B14127" s="5">
        <v>1810</v>
      </c>
      <c r="C14127" s="3"/>
      <c r="D14127" s="3"/>
      <c r="E14127" s="62">
        <v>25</v>
      </c>
      <c r="F14127" s="6" t="s">
        <v>114</v>
      </c>
      <c r="G14127" s="6">
        <v>2018</v>
      </c>
      <c r="H14127" s="6"/>
      <c r="I14127" s="3">
        <v>26</v>
      </c>
      <c r="J14127" s="3" t="s">
        <v>114</v>
      </c>
      <c r="K14127" s="3">
        <v>2018</v>
      </c>
      <c r="L14127" s="6" t="str">
        <f t="shared" si="356"/>
        <v>-26.iv</v>
      </c>
      <c r="M14127" s="3"/>
      <c r="N14127" s="6" t="s">
        <v>444</v>
      </c>
      <c r="O14127" s="6"/>
      <c r="P14127" s="407">
        <v>14</v>
      </c>
      <c r="Q14127" s="407">
        <v>14</v>
      </c>
      <c r="R14127" s="407">
        <v>8</v>
      </c>
      <c r="S14127" s="3" t="s">
        <v>3</v>
      </c>
      <c r="T14127" s="3" t="s">
        <v>44</v>
      </c>
      <c r="U14127" s="3" t="s">
        <v>137</v>
      </c>
      <c r="V14127" s="227" t="s">
        <v>1921</v>
      </c>
      <c r="W14127" s="3"/>
      <c r="X14127" s="3" t="s">
        <v>452</v>
      </c>
      <c r="Y14127" s="3"/>
      <c r="Z14127" s="3"/>
      <c r="AA14127" s="18">
        <v>44.919359999999998</v>
      </c>
      <c r="AB14127" s="18">
        <v>-123.07877000000001</v>
      </c>
      <c r="AC14127" s="3" t="s">
        <v>309</v>
      </c>
      <c r="AD14127" s="3" t="s">
        <v>2688</v>
      </c>
      <c r="AE14127" s="3"/>
      <c r="AF14127" s="3"/>
      <c r="AG14127" s="3" t="s">
        <v>1672</v>
      </c>
      <c r="AH14127" s="3" t="s">
        <v>1672</v>
      </c>
      <c r="AI14127" s="3"/>
      <c r="AJ14127" s="3"/>
      <c r="AK14127" s="3"/>
      <c r="AL14127" s="3"/>
      <c r="AM14127" s="3"/>
      <c r="AN14127" s="3"/>
      <c r="AO14127" s="3"/>
      <c r="AP14127" s="3"/>
      <c r="AQ14127" s="3"/>
      <c r="AR14127" s="3"/>
      <c r="AS14127" s="3"/>
      <c r="AT14127" s="3" t="s">
        <v>127</v>
      </c>
      <c r="AU14127" s="3"/>
      <c r="AV14127" s="3"/>
      <c r="AW14127" s="3"/>
      <c r="AX14127" s="3"/>
      <c r="AY14127" s="3"/>
      <c r="AZ14127" s="3"/>
      <c r="BA14127" s="3"/>
      <c r="BB14127" s="3"/>
      <c r="BC14127" s="3"/>
      <c r="BD14127" s="3"/>
    </row>
    <row r="14128" spans="1:56" s="163" customFormat="1" x14ac:dyDescent="0.25">
      <c r="A14128" s="476">
        <v>43396</v>
      </c>
      <c r="B14128" s="5">
        <v>1811</v>
      </c>
      <c r="C14128" s="3"/>
      <c r="D14128" s="3"/>
      <c r="E14128" s="62">
        <v>25</v>
      </c>
      <c r="F14128" s="6" t="s">
        <v>114</v>
      </c>
      <c r="G14128" s="6">
        <v>2018</v>
      </c>
      <c r="H14128" s="6"/>
      <c r="I14128" s="3">
        <v>26</v>
      </c>
      <c r="J14128" s="3" t="s">
        <v>114</v>
      </c>
      <c r="K14128" s="3">
        <v>2018</v>
      </c>
      <c r="L14128" s="6" t="str">
        <f t="shared" si="356"/>
        <v>-26.iv</v>
      </c>
      <c r="M14128" s="3"/>
      <c r="N14128" s="6" t="s">
        <v>444</v>
      </c>
      <c r="O14128" s="6"/>
      <c r="P14128" s="407">
        <v>14</v>
      </c>
      <c r="Q14128" s="407">
        <v>14</v>
      </c>
      <c r="R14128" s="407">
        <v>9</v>
      </c>
      <c r="S14128" s="3" t="s">
        <v>3</v>
      </c>
      <c r="T14128" s="3" t="s">
        <v>44</v>
      </c>
      <c r="U14128" s="3" t="s">
        <v>137</v>
      </c>
      <c r="V14128" s="227" t="s">
        <v>1921</v>
      </c>
      <c r="W14128" s="3"/>
      <c r="X14128" s="3" t="s">
        <v>452</v>
      </c>
      <c r="Y14128" s="3"/>
      <c r="Z14128" s="3"/>
      <c r="AA14128" s="18">
        <v>44.919359999999998</v>
      </c>
      <c r="AB14128" s="18">
        <v>-123.07877000000001</v>
      </c>
      <c r="AC14128" s="3" t="s">
        <v>309</v>
      </c>
      <c r="AD14128" s="3" t="s">
        <v>2688</v>
      </c>
      <c r="AE14128" s="3"/>
      <c r="AF14128" s="3"/>
      <c r="AG14128" s="3" t="s">
        <v>1672</v>
      </c>
      <c r="AH14128" s="3" t="s">
        <v>1672</v>
      </c>
      <c r="AI14128" s="3"/>
      <c r="AJ14128" s="3"/>
      <c r="AK14128" s="3"/>
      <c r="AL14128" s="3"/>
      <c r="AM14128" s="3"/>
      <c r="AN14128" s="3"/>
      <c r="AO14128" s="3"/>
      <c r="AP14128" s="3"/>
      <c r="AQ14128" s="3"/>
      <c r="AR14128" s="3"/>
      <c r="AS14128" s="3"/>
      <c r="AT14128" s="3" t="s">
        <v>127</v>
      </c>
      <c r="AU14128" s="3"/>
      <c r="AV14128" s="3"/>
      <c r="AW14128" s="3"/>
      <c r="AX14128" s="3"/>
      <c r="AY14128" s="3"/>
      <c r="AZ14128" s="3"/>
      <c r="BA14128" s="3"/>
      <c r="BB14128" s="3"/>
      <c r="BC14128" s="3"/>
      <c r="BD14128" s="3"/>
    </row>
    <row r="14129" spans="1:56" s="163" customFormat="1" x14ac:dyDescent="0.25">
      <c r="A14129" s="476">
        <v>43396</v>
      </c>
      <c r="B14129" s="5">
        <v>1821</v>
      </c>
      <c r="C14129" s="3"/>
      <c r="D14129" s="3"/>
      <c r="E14129" s="62">
        <v>26</v>
      </c>
      <c r="F14129" s="6" t="s">
        <v>114</v>
      </c>
      <c r="G14129" s="6">
        <v>2018</v>
      </c>
      <c r="H14129" s="6"/>
      <c r="I14129" s="3"/>
      <c r="J14129" s="3"/>
      <c r="K14129" s="3"/>
      <c r="L14129" s="6"/>
      <c r="M14129" s="3"/>
      <c r="N14129" s="6" t="s">
        <v>445</v>
      </c>
      <c r="O14129" s="6"/>
      <c r="P14129" s="407">
        <v>15</v>
      </c>
      <c r="Q14129" s="407">
        <v>15</v>
      </c>
      <c r="R14129" s="407">
        <v>1</v>
      </c>
      <c r="S14129" s="3" t="s">
        <v>3</v>
      </c>
      <c r="T14129" s="3" t="s">
        <v>44</v>
      </c>
      <c r="U14129" s="3" t="s">
        <v>137</v>
      </c>
      <c r="V14129" s="227" t="s">
        <v>1921</v>
      </c>
      <c r="W14129" s="3"/>
      <c r="X14129" s="3" t="s">
        <v>457</v>
      </c>
      <c r="Y14129" s="3"/>
      <c r="Z14129" s="3"/>
      <c r="AA14129" s="18">
        <v>44.919359999999998</v>
      </c>
      <c r="AB14129" s="18">
        <v>-123.07877000000001</v>
      </c>
      <c r="AC14129" s="3" t="s">
        <v>45</v>
      </c>
      <c r="AD14129" s="3"/>
      <c r="AE14129" s="3" t="s">
        <v>63</v>
      </c>
      <c r="AF14129" s="3" t="str">
        <f t="shared" ref="AF14129:AF14134" si="357">CONCATENATE("ex ", AE14129)</f>
        <v>ex Berberis aquifolium</v>
      </c>
      <c r="AG14129" s="3" t="s">
        <v>1672</v>
      </c>
      <c r="AH14129" s="3" t="s">
        <v>1672</v>
      </c>
      <c r="AI14129" s="3"/>
      <c r="AJ14129" s="3"/>
      <c r="AK14129" s="3"/>
      <c r="AL14129" s="3"/>
      <c r="AM14129" s="3"/>
      <c r="AN14129" s="3"/>
      <c r="AO14129" s="3"/>
      <c r="AP14129" s="3"/>
      <c r="AQ14129" s="3"/>
      <c r="AR14129" s="3"/>
      <c r="AS14129" s="3"/>
      <c r="AT14129" s="3" t="s">
        <v>127</v>
      </c>
      <c r="AU14129" s="3"/>
      <c r="AV14129" s="3"/>
      <c r="AW14129" s="3"/>
      <c r="AX14129" s="3"/>
      <c r="AY14129" s="3"/>
      <c r="AZ14129" s="3"/>
      <c r="BA14129" s="3"/>
      <c r="BB14129" s="3"/>
      <c r="BC14129" s="3"/>
      <c r="BD14129" s="3"/>
    </row>
    <row r="14130" spans="1:56" s="163" customFormat="1" x14ac:dyDescent="0.25">
      <c r="A14130" s="476">
        <v>43396</v>
      </c>
      <c r="B14130" s="5">
        <v>1822</v>
      </c>
      <c r="C14130" s="3"/>
      <c r="D14130" s="3"/>
      <c r="E14130" s="62">
        <v>26</v>
      </c>
      <c r="F14130" s="6" t="s">
        <v>114</v>
      </c>
      <c r="G14130" s="6">
        <v>2018</v>
      </c>
      <c r="H14130" s="6"/>
      <c r="I14130" s="3"/>
      <c r="J14130" s="3"/>
      <c r="K14130" s="3"/>
      <c r="L14130" s="6"/>
      <c r="M14130" s="3"/>
      <c r="N14130" s="6" t="s">
        <v>445</v>
      </c>
      <c r="O14130" s="6"/>
      <c r="P14130" s="407">
        <v>15</v>
      </c>
      <c r="Q14130" s="407">
        <v>15</v>
      </c>
      <c r="R14130" s="407">
        <v>2</v>
      </c>
      <c r="S14130" s="3" t="s">
        <v>3</v>
      </c>
      <c r="T14130" s="3" t="s">
        <v>44</v>
      </c>
      <c r="U14130" s="3" t="s">
        <v>137</v>
      </c>
      <c r="V14130" s="227" t="s">
        <v>1921</v>
      </c>
      <c r="W14130" s="3"/>
      <c r="X14130" s="3" t="s">
        <v>457</v>
      </c>
      <c r="Y14130" s="3"/>
      <c r="Z14130" s="3"/>
      <c r="AA14130" s="18">
        <v>44.919359999999998</v>
      </c>
      <c r="AB14130" s="18">
        <v>-123.07877000000001</v>
      </c>
      <c r="AC14130" s="3" t="s">
        <v>45</v>
      </c>
      <c r="AD14130" s="3"/>
      <c r="AE14130" s="3" t="s">
        <v>63</v>
      </c>
      <c r="AF14130" s="3" t="str">
        <f t="shared" si="357"/>
        <v>ex Berberis aquifolium</v>
      </c>
      <c r="AG14130" s="3" t="s">
        <v>1672</v>
      </c>
      <c r="AH14130" s="3" t="s">
        <v>1672</v>
      </c>
      <c r="AI14130" s="3"/>
      <c r="AJ14130" s="3"/>
      <c r="AK14130" s="3"/>
      <c r="AL14130" s="3"/>
      <c r="AM14130" s="3"/>
      <c r="AN14130" s="3"/>
      <c r="AO14130" s="3"/>
      <c r="AP14130" s="3"/>
      <c r="AQ14130" s="3"/>
      <c r="AR14130" s="3"/>
      <c r="AS14130" s="3"/>
      <c r="AT14130" s="3" t="s">
        <v>127</v>
      </c>
      <c r="AU14130" s="3"/>
      <c r="AV14130" s="3"/>
      <c r="AW14130" s="3"/>
      <c r="AX14130" s="3"/>
      <c r="AY14130" s="3"/>
      <c r="AZ14130" s="3"/>
      <c r="BA14130" s="3"/>
      <c r="BB14130" s="3"/>
      <c r="BC14130" s="3"/>
      <c r="BD14130" s="3"/>
    </row>
    <row r="14131" spans="1:56" s="163" customFormat="1" x14ac:dyDescent="0.25">
      <c r="A14131" s="476">
        <v>43396</v>
      </c>
      <c r="B14131" s="5">
        <v>1823</v>
      </c>
      <c r="C14131" s="3"/>
      <c r="D14131" s="3"/>
      <c r="E14131" s="62">
        <v>26</v>
      </c>
      <c r="F14131" s="6" t="s">
        <v>114</v>
      </c>
      <c r="G14131" s="6">
        <v>2018</v>
      </c>
      <c r="H14131" s="6"/>
      <c r="I14131" s="3"/>
      <c r="J14131" s="3"/>
      <c r="K14131" s="3"/>
      <c r="L14131" s="6"/>
      <c r="M14131" s="3"/>
      <c r="N14131" s="6" t="s">
        <v>445</v>
      </c>
      <c r="O14131" s="6"/>
      <c r="P14131" s="407">
        <v>15</v>
      </c>
      <c r="Q14131" s="407">
        <v>15</v>
      </c>
      <c r="R14131" s="407">
        <v>3</v>
      </c>
      <c r="S14131" s="3" t="s">
        <v>3</v>
      </c>
      <c r="T14131" s="3" t="s">
        <v>44</v>
      </c>
      <c r="U14131" s="3" t="s">
        <v>137</v>
      </c>
      <c r="V14131" s="227" t="s">
        <v>1921</v>
      </c>
      <c r="W14131" s="3"/>
      <c r="X14131" s="3" t="s">
        <v>457</v>
      </c>
      <c r="Y14131" s="3"/>
      <c r="Z14131" s="3"/>
      <c r="AA14131" s="18">
        <v>44.919359999999998</v>
      </c>
      <c r="AB14131" s="18">
        <v>-123.07877000000001</v>
      </c>
      <c r="AC14131" s="3" t="s">
        <v>45</v>
      </c>
      <c r="AD14131" s="3"/>
      <c r="AE14131" s="3" t="s">
        <v>63</v>
      </c>
      <c r="AF14131" s="3" t="str">
        <f t="shared" si="357"/>
        <v>ex Berberis aquifolium</v>
      </c>
      <c r="AG14131" s="3" t="s">
        <v>1672</v>
      </c>
      <c r="AH14131" s="3" t="s">
        <v>1672</v>
      </c>
      <c r="AI14131" s="3"/>
      <c r="AJ14131" s="3"/>
      <c r="AK14131" s="3"/>
      <c r="AL14131" s="3"/>
      <c r="AM14131" s="3"/>
      <c r="AN14131" s="3"/>
      <c r="AO14131" s="3"/>
      <c r="AP14131" s="3"/>
      <c r="AQ14131" s="3"/>
      <c r="AR14131" s="3"/>
      <c r="AS14131" s="3"/>
      <c r="AT14131" s="3" t="s">
        <v>127</v>
      </c>
      <c r="AU14131" s="3"/>
      <c r="AV14131" s="3"/>
      <c r="AW14131" s="3"/>
      <c r="AX14131" s="3"/>
      <c r="AY14131" s="3"/>
      <c r="AZ14131" s="3"/>
      <c r="BA14131" s="3"/>
      <c r="BB14131" s="3"/>
      <c r="BC14131" s="3"/>
      <c r="BD14131" s="3"/>
    </row>
    <row r="14132" spans="1:56" s="163" customFormat="1" x14ac:dyDescent="0.25">
      <c r="A14132" s="476">
        <v>43396</v>
      </c>
      <c r="B14132" s="5">
        <v>1824</v>
      </c>
      <c r="C14132" s="3"/>
      <c r="D14132" s="3"/>
      <c r="E14132" s="62">
        <v>26</v>
      </c>
      <c r="F14132" s="6" t="s">
        <v>114</v>
      </c>
      <c r="G14132" s="6">
        <v>2018</v>
      </c>
      <c r="H14132" s="6"/>
      <c r="I14132" s="3"/>
      <c r="J14132" s="3"/>
      <c r="K14132" s="3"/>
      <c r="L14132" s="6"/>
      <c r="M14132" s="3"/>
      <c r="N14132" s="6" t="s">
        <v>445</v>
      </c>
      <c r="O14132" s="6"/>
      <c r="P14132" s="407">
        <v>15</v>
      </c>
      <c r="Q14132" s="407">
        <v>15</v>
      </c>
      <c r="R14132" s="407">
        <v>4</v>
      </c>
      <c r="S14132" s="3" t="s">
        <v>3</v>
      </c>
      <c r="T14132" s="3" t="s">
        <v>44</v>
      </c>
      <c r="U14132" s="3" t="s">
        <v>137</v>
      </c>
      <c r="V14132" s="227" t="s">
        <v>1921</v>
      </c>
      <c r="W14132" s="3"/>
      <c r="X14132" s="3" t="s">
        <v>457</v>
      </c>
      <c r="Y14132" s="3"/>
      <c r="Z14132" s="3"/>
      <c r="AA14132" s="18">
        <v>44.919359999999998</v>
      </c>
      <c r="AB14132" s="18">
        <v>-123.07877000000001</v>
      </c>
      <c r="AC14132" s="3" t="s">
        <v>45</v>
      </c>
      <c r="AD14132" s="3"/>
      <c r="AE14132" s="3" t="s">
        <v>63</v>
      </c>
      <c r="AF14132" s="3" t="str">
        <f t="shared" si="357"/>
        <v>ex Berberis aquifolium</v>
      </c>
      <c r="AG14132" s="3" t="s">
        <v>1672</v>
      </c>
      <c r="AH14132" s="3" t="s">
        <v>1672</v>
      </c>
      <c r="AI14132" s="3"/>
      <c r="AJ14132" s="3"/>
      <c r="AK14132" s="3"/>
      <c r="AL14132" s="3"/>
      <c r="AM14132" s="3"/>
      <c r="AN14132" s="3"/>
      <c r="AO14132" s="3"/>
      <c r="AP14132" s="3"/>
      <c r="AQ14132" s="3"/>
      <c r="AR14132" s="3"/>
      <c r="AS14132" s="3"/>
      <c r="AT14132" s="3" t="s">
        <v>127</v>
      </c>
      <c r="AU14132" s="3"/>
      <c r="AV14132" s="3"/>
      <c r="AW14132" s="3"/>
      <c r="AX14132" s="3"/>
      <c r="AY14132" s="3"/>
      <c r="AZ14132" s="3"/>
      <c r="BA14132" s="3"/>
      <c r="BB14132" s="3"/>
      <c r="BC14132" s="3"/>
      <c r="BD14132" s="3"/>
    </row>
    <row r="14133" spans="1:56" s="163" customFormat="1" x14ac:dyDescent="0.25">
      <c r="A14133" s="476">
        <v>43396</v>
      </c>
      <c r="B14133" s="5">
        <v>1825</v>
      </c>
      <c r="C14133" s="3"/>
      <c r="D14133" s="3"/>
      <c r="E14133" s="62">
        <v>26</v>
      </c>
      <c r="F14133" s="6" t="s">
        <v>114</v>
      </c>
      <c r="G14133" s="6">
        <v>2018</v>
      </c>
      <c r="H14133" s="6"/>
      <c r="I14133" s="3"/>
      <c r="J14133" s="3"/>
      <c r="K14133" s="3"/>
      <c r="L14133" s="6"/>
      <c r="M14133" s="3"/>
      <c r="N14133" s="6" t="s">
        <v>445</v>
      </c>
      <c r="O14133" s="6"/>
      <c r="P14133" s="407">
        <v>15</v>
      </c>
      <c r="Q14133" s="407">
        <v>15</v>
      </c>
      <c r="R14133" s="407">
        <v>5</v>
      </c>
      <c r="S14133" s="3" t="s">
        <v>3</v>
      </c>
      <c r="T14133" s="3" t="s">
        <v>44</v>
      </c>
      <c r="U14133" s="3" t="s">
        <v>137</v>
      </c>
      <c r="V14133" s="227" t="s">
        <v>1921</v>
      </c>
      <c r="W14133" s="3"/>
      <c r="X14133" s="3" t="s">
        <v>457</v>
      </c>
      <c r="Y14133" s="3"/>
      <c r="Z14133" s="3"/>
      <c r="AA14133" s="18">
        <v>44.919359999999998</v>
      </c>
      <c r="AB14133" s="18">
        <v>-123.07877000000001</v>
      </c>
      <c r="AC14133" s="3" t="s">
        <v>45</v>
      </c>
      <c r="AD14133" s="3"/>
      <c r="AE14133" s="3" t="s">
        <v>63</v>
      </c>
      <c r="AF14133" s="3" t="str">
        <f t="shared" si="357"/>
        <v>ex Berberis aquifolium</v>
      </c>
      <c r="AG14133" s="3" t="s">
        <v>1672</v>
      </c>
      <c r="AH14133" s="3" t="s">
        <v>1672</v>
      </c>
      <c r="AI14133" s="3"/>
      <c r="AJ14133" s="3"/>
      <c r="AK14133" s="3"/>
      <c r="AL14133" s="3"/>
      <c r="AM14133" s="3"/>
      <c r="AN14133" s="3"/>
      <c r="AO14133" s="3"/>
      <c r="AP14133" s="3"/>
      <c r="AQ14133" s="3"/>
      <c r="AR14133" s="3"/>
      <c r="AS14133" s="3"/>
      <c r="AT14133" s="3" t="s">
        <v>127</v>
      </c>
      <c r="AU14133" s="3"/>
      <c r="AV14133" s="3"/>
      <c r="AW14133" s="3"/>
      <c r="AX14133" s="3"/>
      <c r="AY14133" s="3"/>
      <c r="AZ14133" s="3"/>
      <c r="BA14133" s="3"/>
      <c r="BB14133" s="3"/>
      <c r="BC14133" s="3"/>
      <c r="BD14133" s="3"/>
    </row>
    <row r="14134" spans="1:56" s="163" customFormat="1" x14ac:dyDescent="0.25">
      <c r="A14134" s="476">
        <v>43396</v>
      </c>
      <c r="B14134" s="5">
        <v>1826</v>
      </c>
      <c r="C14134" s="3"/>
      <c r="D14134" s="3"/>
      <c r="E14134" s="62">
        <v>26</v>
      </c>
      <c r="F14134" s="6" t="s">
        <v>114</v>
      </c>
      <c r="G14134" s="6">
        <v>2018</v>
      </c>
      <c r="H14134" s="6"/>
      <c r="I14134" s="3"/>
      <c r="J14134" s="3"/>
      <c r="K14134" s="3"/>
      <c r="L14134" s="6"/>
      <c r="M14134" s="3"/>
      <c r="N14134" s="6" t="s">
        <v>445</v>
      </c>
      <c r="O14134" s="6"/>
      <c r="P14134" s="407">
        <v>15</v>
      </c>
      <c r="Q14134" s="407">
        <v>15</v>
      </c>
      <c r="R14134" s="407">
        <v>6</v>
      </c>
      <c r="S14134" s="3" t="s">
        <v>3</v>
      </c>
      <c r="T14134" s="3" t="s">
        <v>44</v>
      </c>
      <c r="U14134" s="3" t="s">
        <v>137</v>
      </c>
      <c r="V14134" s="227" t="s">
        <v>1921</v>
      </c>
      <c r="W14134" s="3"/>
      <c r="X14134" s="3" t="s">
        <v>457</v>
      </c>
      <c r="Y14134" s="3"/>
      <c r="Z14134" s="3"/>
      <c r="AA14134" s="18">
        <v>44.919359999999998</v>
      </c>
      <c r="AB14134" s="18">
        <v>-123.07877000000001</v>
      </c>
      <c r="AC14134" s="3" t="s">
        <v>45</v>
      </c>
      <c r="AD14134" s="3"/>
      <c r="AE14134" s="3" t="s">
        <v>63</v>
      </c>
      <c r="AF14134" s="3" t="str">
        <f t="shared" si="357"/>
        <v>ex Berberis aquifolium</v>
      </c>
      <c r="AG14134" s="3" t="s">
        <v>1672</v>
      </c>
      <c r="AH14134" s="3" t="s">
        <v>1672</v>
      </c>
      <c r="AI14134" s="3"/>
      <c r="AJ14134" s="3"/>
      <c r="AK14134" s="3"/>
      <c r="AL14134" s="3"/>
      <c r="AM14134" s="3"/>
      <c r="AN14134" s="3"/>
      <c r="AO14134" s="3"/>
      <c r="AP14134" s="3"/>
      <c r="AQ14134" s="3"/>
      <c r="AR14134" s="3"/>
      <c r="AS14134" s="3"/>
      <c r="AT14134" s="3" t="s">
        <v>127</v>
      </c>
      <c r="AU14134" s="3"/>
      <c r="AV14134" s="3"/>
      <c r="AW14134" s="3"/>
      <c r="AX14134" s="3"/>
      <c r="AY14134" s="3"/>
      <c r="AZ14134" s="3"/>
      <c r="BA14134" s="3"/>
      <c r="BB14134" s="3"/>
      <c r="BC14134" s="3"/>
      <c r="BD14134" s="3"/>
    </row>
    <row r="14135" spans="1:56" s="163" customFormat="1" x14ac:dyDescent="0.25">
      <c r="A14135" s="476">
        <v>43396</v>
      </c>
      <c r="B14135" s="5">
        <v>1827</v>
      </c>
      <c r="C14135" s="3"/>
      <c r="D14135" s="3"/>
      <c r="E14135" s="62">
        <v>26</v>
      </c>
      <c r="F14135" s="6" t="s">
        <v>114</v>
      </c>
      <c r="G14135" s="6">
        <v>2018</v>
      </c>
      <c r="H14135" s="6"/>
      <c r="I14135" s="3"/>
      <c r="J14135" s="3"/>
      <c r="K14135" s="3"/>
      <c r="L14135" s="6"/>
      <c r="M14135" s="3"/>
      <c r="N14135" s="6" t="s">
        <v>446</v>
      </c>
      <c r="O14135" s="6"/>
      <c r="P14135" s="407">
        <v>16</v>
      </c>
      <c r="Q14135" s="407">
        <v>16</v>
      </c>
      <c r="R14135" s="407">
        <v>1</v>
      </c>
      <c r="S14135" s="3" t="s">
        <v>3</v>
      </c>
      <c r="T14135" s="3" t="s">
        <v>44</v>
      </c>
      <c r="U14135" s="3" t="s">
        <v>137</v>
      </c>
      <c r="V14135" s="227" t="s">
        <v>1921</v>
      </c>
      <c r="W14135" s="3"/>
      <c r="X14135" s="3" t="s">
        <v>457</v>
      </c>
      <c r="Y14135" s="3"/>
      <c r="Z14135" s="3"/>
      <c r="AA14135" s="18">
        <v>44.919359999999998</v>
      </c>
      <c r="AB14135" s="18">
        <v>-123.07877000000001</v>
      </c>
      <c r="AC14135" s="3" t="s">
        <v>45</v>
      </c>
      <c r="AD14135" s="3"/>
      <c r="AE14135" s="3"/>
      <c r="AF14135" s="3"/>
      <c r="AG14135" s="3" t="s">
        <v>1672</v>
      </c>
      <c r="AH14135" s="3" t="s">
        <v>1672</v>
      </c>
      <c r="AI14135" s="3"/>
      <c r="AJ14135" s="3"/>
      <c r="AK14135" s="3"/>
      <c r="AL14135" s="3"/>
      <c r="AM14135" s="3"/>
      <c r="AN14135" s="3"/>
      <c r="AO14135" s="3"/>
      <c r="AP14135" s="3"/>
      <c r="AQ14135" s="3"/>
      <c r="AR14135" s="3"/>
      <c r="AS14135" s="3"/>
      <c r="AT14135" s="3" t="s">
        <v>127</v>
      </c>
      <c r="AU14135" s="3"/>
      <c r="AV14135" s="3"/>
      <c r="AW14135" s="3"/>
      <c r="AX14135" s="3"/>
      <c r="AY14135" s="3"/>
      <c r="AZ14135" s="3"/>
      <c r="BA14135" s="3"/>
      <c r="BB14135" s="3"/>
      <c r="BC14135" s="3"/>
      <c r="BD14135" s="3"/>
    </row>
    <row r="14136" spans="1:56" s="163" customFormat="1" x14ac:dyDescent="0.25">
      <c r="A14136" s="476">
        <v>43396</v>
      </c>
      <c r="B14136" s="5">
        <v>1828</v>
      </c>
      <c r="C14136" s="3"/>
      <c r="D14136" s="3"/>
      <c r="E14136" s="62">
        <v>26</v>
      </c>
      <c r="F14136" s="6" t="s">
        <v>114</v>
      </c>
      <c r="G14136" s="6">
        <v>2018</v>
      </c>
      <c r="H14136" s="6"/>
      <c r="I14136" s="3"/>
      <c r="J14136" s="3"/>
      <c r="K14136" s="3"/>
      <c r="L14136" s="6"/>
      <c r="M14136" s="3"/>
      <c r="N14136" s="6" t="s">
        <v>446</v>
      </c>
      <c r="O14136" s="6"/>
      <c r="P14136" s="407">
        <v>16</v>
      </c>
      <c r="Q14136" s="407">
        <v>16</v>
      </c>
      <c r="R14136" s="407">
        <v>2</v>
      </c>
      <c r="S14136" s="3" t="s">
        <v>3</v>
      </c>
      <c r="T14136" s="3" t="s">
        <v>44</v>
      </c>
      <c r="U14136" s="3" t="s">
        <v>137</v>
      </c>
      <c r="V14136" s="227" t="s">
        <v>1921</v>
      </c>
      <c r="W14136" s="3"/>
      <c r="X14136" s="3" t="s">
        <v>457</v>
      </c>
      <c r="Y14136" s="3"/>
      <c r="Z14136" s="3"/>
      <c r="AA14136" s="18">
        <v>44.919359999999998</v>
      </c>
      <c r="AB14136" s="18">
        <v>-123.07877000000001</v>
      </c>
      <c r="AC14136" s="3" t="s">
        <v>45</v>
      </c>
      <c r="AD14136" s="3"/>
      <c r="AE14136" s="3"/>
      <c r="AF14136" s="3"/>
      <c r="AG14136" s="3" t="s">
        <v>1672</v>
      </c>
      <c r="AH14136" s="3" t="s">
        <v>1672</v>
      </c>
      <c r="AI14136" s="3"/>
      <c r="AJ14136" s="3"/>
      <c r="AK14136" s="3"/>
      <c r="AL14136" s="3"/>
      <c r="AM14136" s="3"/>
      <c r="AN14136" s="3"/>
      <c r="AO14136" s="3"/>
      <c r="AP14136" s="3"/>
      <c r="AQ14136" s="3"/>
      <c r="AR14136" s="3"/>
      <c r="AS14136" s="3"/>
      <c r="AT14136" s="3" t="s">
        <v>127</v>
      </c>
      <c r="AU14136" s="3"/>
      <c r="AV14136" s="3"/>
      <c r="AW14136" s="3"/>
      <c r="AX14136" s="3"/>
      <c r="AY14136" s="3"/>
      <c r="AZ14136" s="3"/>
      <c r="BA14136" s="3"/>
      <c r="BB14136" s="3"/>
      <c r="BC14136" s="3"/>
      <c r="BD14136" s="3"/>
    </row>
    <row r="14137" spans="1:56" s="163" customFormat="1" x14ac:dyDescent="0.25">
      <c r="A14137" s="476">
        <v>43396</v>
      </c>
      <c r="B14137" s="5">
        <v>1829</v>
      </c>
      <c r="C14137" s="3"/>
      <c r="D14137" s="3"/>
      <c r="E14137" s="62">
        <v>26</v>
      </c>
      <c r="F14137" s="6" t="s">
        <v>114</v>
      </c>
      <c r="G14137" s="6">
        <v>2018</v>
      </c>
      <c r="H14137" s="6"/>
      <c r="I14137" s="3"/>
      <c r="J14137" s="3"/>
      <c r="K14137" s="3"/>
      <c r="L14137" s="6"/>
      <c r="M14137" s="3"/>
      <c r="N14137" s="6" t="s">
        <v>446</v>
      </c>
      <c r="O14137" s="6"/>
      <c r="P14137" s="407">
        <v>16</v>
      </c>
      <c r="Q14137" s="407">
        <v>16</v>
      </c>
      <c r="R14137" s="407">
        <v>3</v>
      </c>
      <c r="S14137" s="3" t="s">
        <v>3</v>
      </c>
      <c r="T14137" s="3" t="s">
        <v>44</v>
      </c>
      <c r="U14137" s="3" t="s">
        <v>137</v>
      </c>
      <c r="V14137" s="227" t="s">
        <v>1921</v>
      </c>
      <c r="W14137" s="3"/>
      <c r="X14137" s="3" t="s">
        <v>457</v>
      </c>
      <c r="Y14137" s="3"/>
      <c r="Z14137" s="3"/>
      <c r="AA14137" s="18">
        <v>44.919359999999998</v>
      </c>
      <c r="AB14137" s="18">
        <v>-123.07877000000001</v>
      </c>
      <c r="AC14137" s="3" t="s">
        <v>45</v>
      </c>
      <c r="AD14137" s="3"/>
      <c r="AE14137" s="3"/>
      <c r="AF14137" s="3"/>
      <c r="AG14137" s="3" t="s">
        <v>1672</v>
      </c>
      <c r="AH14137" s="3" t="s">
        <v>1672</v>
      </c>
      <c r="AI14137" s="3"/>
      <c r="AJ14137" s="3"/>
      <c r="AK14137" s="3"/>
      <c r="AL14137" s="3"/>
      <c r="AM14137" s="3"/>
      <c r="AN14137" s="3"/>
      <c r="AO14137" s="3"/>
      <c r="AP14137" s="3"/>
      <c r="AQ14137" s="3"/>
      <c r="AR14137" s="3"/>
      <c r="AS14137" s="3"/>
      <c r="AT14137" s="3" t="s">
        <v>127</v>
      </c>
      <c r="AU14137" s="3"/>
      <c r="AV14137" s="3"/>
      <c r="AW14137" s="3"/>
      <c r="AX14137" s="3"/>
      <c r="AY14137" s="3"/>
      <c r="AZ14137" s="3"/>
      <c r="BA14137" s="3"/>
      <c r="BB14137" s="3"/>
      <c r="BC14137" s="3"/>
      <c r="BD14137" s="3"/>
    </row>
    <row r="14138" spans="1:56" s="163" customFormat="1" x14ac:dyDescent="0.25">
      <c r="A14138" s="476">
        <v>43396</v>
      </c>
      <c r="B14138" s="5">
        <v>1830</v>
      </c>
      <c r="C14138" s="3"/>
      <c r="D14138" s="3"/>
      <c r="E14138" s="62">
        <v>26</v>
      </c>
      <c r="F14138" s="6" t="s">
        <v>114</v>
      </c>
      <c r="G14138" s="6">
        <v>2018</v>
      </c>
      <c r="H14138" s="6"/>
      <c r="I14138" s="3"/>
      <c r="J14138" s="3"/>
      <c r="K14138" s="3"/>
      <c r="L14138" s="6"/>
      <c r="M14138" s="3"/>
      <c r="N14138" s="6" t="s">
        <v>446</v>
      </c>
      <c r="O14138" s="6"/>
      <c r="P14138" s="407">
        <v>16</v>
      </c>
      <c r="Q14138" s="407">
        <v>16</v>
      </c>
      <c r="R14138" s="407">
        <v>4</v>
      </c>
      <c r="S14138" s="3" t="s">
        <v>3</v>
      </c>
      <c r="T14138" s="3" t="s">
        <v>44</v>
      </c>
      <c r="U14138" s="3" t="s">
        <v>137</v>
      </c>
      <c r="V14138" s="227" t="s">
        <v>1921</v>
      </c>
      <c r="W14138" s="3"/>
      <c r="X14138" s="3" t="s">
        <v>457</v>
      </c>
      <c r="Y14138" s="3"/>
      <c r="Z14138" s="3"/>
      <c r="AA14138" s="18">
        <v>44.919359999999998</v>
      </c>
      <c r="AB14138" s="18">
        <v>-123.07877000000001</v>
      </c>
      <c r="AC14138" s="3" t="s">
        <v>45</v>
      </c>
      <c r="AD14138" s="3"/>
      <c r="AE14138" s="3"/>
      <c r="AF14138" s="3"/>
      <c r="AG14138" s="3" t="s">
        <v>1672</v>
      </c>
      <c r="AH14138" s="3" t="s">
        <v>1672</v>
      </c>
      <c r="AI14138" s="3"/>
      <c r="AJ14138" s="3"/>
      <c r="AK14138" s="3"/>
      <c r="AL14138" s="3"/>
      <c r="AM14138" s="3"/>
      <c r="AN14138" s="3"/>
      <c r="AO14138" s="3"/>
      <c r="AP14138" s="3"/>
      <c r="AQ14138" s="3"/>
      <c r="AR14138" s="3"/>
      <c r="AS14138" s="3"/>
      <c r="AT14138" s="3" t="s">
        <v>127</v>
      </c>
      <c r="AU14138" s="3"/>
      <c r="AV14138" s="3"/>
      <c r="AW14138" s="3"/>
      <c r="AX14138" s="3"/>
      <c r="AY14138" s="3"/>
      <c r="AZ14138" s="3"/>
      <c r="BA14138" s="3"/>
      <c r="BB14138" s="3"/>
      <c r="BC14138" s="3"/>
      <c r="BD14138" s="3"/>
    </row>
    <row r="14139" spans="1:56" s="163" customFormat="1" x14ac:dyDescent="0.25">
      <c r="A14139" s="476">
        <v>43396</v>
      </c>
      <c r="B14139" s="5">
        <v>1831</v>
      </c>
      <c r="C14139" s="3"/>
      <c r="D14139" s="3"/>
      <c r="E14139" s="62">
        <v>26</v>
      </c>
      <c r="F14139" s="6" t="s">
        <v>114</v>
      </c>
      <c r="G14139" s="6">
        <v>2018</v>
      </c>
      <c r="H14139" s="6"/>
      <c r="I14139" s="3"/>
      <c r="J14139" s="3"/>
      <c r="K14139" s="3"/>
      <c r="L14139" s="6"/>
      <c r="M14139" s="3"/>
      <c r="N14139" s="6" t="s">
        <v>446</v>
      </c>
      <c r="O14139" s="6"/>
      <c r="P14139" s="407">
        <v>16</v>
      </c>
      <c r="Q14139" s="407">
        <v>16</v>
      </c>
      <c r="R14139" s="407">
        <v>5</v>
      </c>
      <c r="S14139" s="3" t="s">
        <v>3</v>
      </c>
      <c r="T14139" s="3" t="s">
        <v>44</v>
      </c>
      <c r="U14139" s="3" t="s">
        <v>137</v>
      </c>
      <c r="V14139" s="227" t="s">
        <v>1921</v>
      </c>
      <c r="W14139" s="3"/>
      <c r="X14139" s="3" t="s">
        <v>457</v>
      </c>
      <c r="Y14139" s="3"/>
      <c r="Z14139" s="3"/>
      <c r="AA14139" s="18">
        <v>44.919359999999998</v>
      </c>
      <c r="AB14139" s="18">
        <v>-123.07877000000001</v>
      </c>
      <c r="AC14139" s="3" t="s">
        <v>45</v>
      </c>
      <c r="AD14139" s="3"/>
      <c r="AE14139" s="3"/>
      <c r="AF14139" s="3"/>
      <c r="AG14139" s="3" t="s">
        <v>1672</v>
      </c>
      <c r="AH14139" s="3" t="s">
        <v>1672</v>
      </c>
      <c r="AI14139" s="3"/>
      <c r="AJ14139" s="3"/>
      <c r="AK14139" s="3"/>
      <c r="AL14139" s="3"/>
      <c r="AM14139" s="3"/>
      <c r="AN14139" s="3"/>
      <c r="AO14139" s="3"/>
      <c r="AP14139" s="3"/>
      <c r="AQ14139" s="3"/>
      <c r="AR14139" s="3"/>
      <c r="AS14139" s="3"/>
      <c r="AT14139" s="3" t="s">
        <v>127</v>
      </c>
      <c r="AU14139" s="3"/>
      <c r="AV14139" s="3"/>
      <c r="AW14139" s="3"/>
      <c r="AX14139" s="3"/>
      <c r="AY14139" s="3"/>
      <c r="AZ14139" s="3"/>
      <c r="BA14139" s="3"/>
      <c r="BB14139" s="3"/>
      <c r="BC14139" s="3"/>
      <c r="BD14139" s="3"/>
    </row>
    <row r="14140" spans="1:56" s="163" customFormat="1" x14ac:dyDescent="0.25">
      <c r="A14140" s="476">
        <v>43396</v>
      </c>
      <c r="B14140" s="5">
        <v>1832</v>
      </c>
      <c r="C14140" s="3"/>
      <c r="D14140" s="3"/>
      <c r="E14140" s="62">
        <v>26</v>
      </c>
      <c r="F14140" s="6" t="s">
        <v>114</v>
      </c>
      <c r="G14140" s="6">
        <v>2018</v>
      </c>
      <c r="H14140" s="6"/>
      <c r="I14140" s="3"/>
      <c r="J14140" s="3"/>
      <c r="K14140" s="3"/>
      <c r="L14140" s="6"/>
      <c r="M14140" s="3"/>
      <c r="N14140" s="6" t="s">
        <v>446</v>
      </c>
      <c r="O14140" s="6"/>
      <c r="P14140" s="407">
        <v>16</v>
      </c>
      <c r="Q14140" s="407">
        <v>16</v>
      </c>
      <c r="R14140" s="407">
        <v>6</v>
      </c>
      <c r="S14140" s="3" t="s">
        <v>3</v>
      </c>
      <c r="T14140" s="3" t="s">
        <v>44</v>
      </c>
      <c r="U14140" s="3" t="s">
        <v>137</v>
      </c>
      <c r="V14140" s="227" t="s">
        <v>1921</v>
      </c>
      <c r="W14140" s="3"/>
      <c r="X14140" s="3" t="s">
        <v>457</v>
      </c>
      <c r="Y14140" s="3"/>
      <c r="Z14140" s="3"/>
      <c r="AA14140" s="18">
        <v>44.919359999999998</v>
      </c>
      <c r="AB14140" s="18">
        <v>-123.07877000000001</v>
      </c>
      <c r="AC14140" s="3" t="s">
        <v>45</v>
      </c>
      <c r="AD14140" s="3"/>
      <c r="AE14140" s="3"/>
      <c r="AF14140" s="3"/>
      <c r="AG14140" s="3" t="s">
        <v>1672</v>
      </c>
      <c r="AH14140" s="3" t="s">
        <v>1672</v>
      </c>
      <c r="AI14140" s="3"/>
      <c r="AJ14140" s="3"/>
      <c r="AK14140" s="3"/>
      <c r="AL14140" s="3"/>
      <c r="AM14140" s="3"/>
      <c r="AN14140" s="3"/>
      <c r="AO14140" s="3"/>
      <c r="AP14140" s="3"/>
      <c r="AQ14140" s="3"/>
      <c r="AR14140" s="3"/>
      <c r="AS14140" s="3"/>
      <c r="AT14140" s="3" t="s">
        <v>127</v>
      </c>
      <c r="AU14140" s="3"/>
      <c r="AV14140" s="3"/>
      <c r="AW14140" s="3"/>
      <c r="AX14140" s="3"/>
      <c r="AY14140" s="3"/>
      <c r="AZ14140" s="3"/>
      <c r="BA14140" s="3"/>
      <c r="BB14140" s="3"/>
      <c r="BC14140" s="3"/>
      <c r="BD14140" s="3"/>
    </row>
    <row r="14141" spans="1:56" s="163" customFormat="1" x14ac:dyDescent="0.25">
      <c r="A14141" s="476">
        <v>43396</v>
      </c>
      <c r="B14141" s="5">
        <v>1833</v>
      </c>
      <c r="C14141" s="3"/>
      <c r="D14141" s="3"/>
      <c r="E14141" s="62">
        <v>26</v>
      </c>
      <c r="F14141" s="6" t="s">
        <v>114</v>
      </c>
      <c r="G14141" s="6">
        <v>2018</v>
      </c>
      <c r="H14141" s="6"/>
      <c r="I14141" s="3"/>
      <c r="J14141" s="3"/>
      <c r="K14141" s="3"/>
      <c r="L14141" s="6"/>
      <c r="M14141" s="3"/>
      <c r="N14141" s="6" t="s">
        <v>447</v>
      </c>
      <c r="O14141" s="6"/>
      <c r="P14141" s="407">
        <v>17</v>
      </c>
      <c r="Q14141" s="407">
        <v>17</v>
      </c>
      <c r="R14141" s="407">
        <v>1</v>
      </c>
      <c r="S14141" s="3" t="s">
        <v>3</v>
      </c>
      <c r="T14141" s="3" t="s">
        <v>44</v>
      </c>
      <c r="U14141" s="3" t="s">
        <v>137</v>
      </c>
      <c r="V14141" s="227" t="s">
        <v>1921</v>
      </c>
      <c r="W14141" s="3"/>
      <c r="X14141" s="3" t="s">
        <v>457</v>
      </c>
      <c r="Y14141" s="3"/>
      <c r="Z14141" s="3"/>
      <c r="AA14141" s="18">
        <v>44.919359999999998</v>
      </c>
      <c r="AB14141" s="18">
        <v>-123.07877000000001</v>
      </c>
      <c r="AC14141" s="3" t="s">
        <v>45</v>
      </c>
      <c r="AD14141" s="3"/>
      <c r="AE14141" s="3" t="s">
        <v>63</v>
      </c>
      <c r="AF14141" s="3" t="str">
        <f t="shared" ref="AF14141:AF14168" si="358">CONCATENATE("ex ", AE14141)</f>
        <v>ex Berberis aquifolium</v>
      </c>
      <c r="AG14141" s="3" t="s">
        <v>1672</v>
      </c>
      <c r="AH14141" s="3" t="s">
        <v>1672</v>
      </c>
      <c r="AI14141" s="3"/>
      <c r="AJ14141" s="3"/>
      <c r="AK14141" s="3"/>
      <c r="AL14141" s="3"/>
      <c r="AM14141" s="3"/>
      <c r="AN14141" s="3"/>
      <c r="AO14141" s="3"/>
      <c r="AP14141" s="3"/>
      <c r="AQ14141" s="3"/>
      <c r="AR14141" s="3"/>
      <c r="AS14141" s="3"/>
      <c r="AT14141" s="3" t="s">
        <v>127</v>
      </c>
      <c r="AU14141" s="3"/>
      <c r="AV14141" s="3"/>
      <c r="AW14141" s="3"/>
      <c r="AX14141" s="3"/>
      <c r="AY14141" s="3"/>
      <c r="AZ14141" s="3"/>
      <c r="BA14141" s="3"/>
      <c r="BB14141" s="3"/>
      <c r="BC14141" s="3"/>
      <c r="BD14141" s="3"/>
    </row>
    <row r="14142" spans="1:56" s="163" customFormat="1" x14ac:dyDescent="0.25">
      <c r="A14142" s="476">
        <v>43396</v>
      </c>
      <c r="B14142" s="5">
        <v>1834</v>
      </c>
      <c r="C14142" s="3"/>
      <c r="D14142" s="3"/>
      <c r="E14142" s="62">
        <v>26</v>
      </c>
      <c r="F14142" s="6" t="s">
        <v>114</v>
      </c>
      <c r="G14142" s="6">
        <v>2018</v>
      </c>
      <c r="H14142" s="6"/>
      <c r="I14142" s="3"/>
      <c r="J14142" s="3"/>
      <c r="K14142" s="3"/>
      <c r="L14142" s="6"/>
      <c r="M14142" s="3"/>
      <c r="N14142" s="6" t="s">
        <v>447</v>
      </c>
      <c r="O14142" s="6"/>
      <c r="P14142" s="407">
        <v>17</v>
      </c>
      <c r="Q14142" s="407">
        <v>17</v>
      </c>
      <c r="R14142" s="407">
        <v>2</v>
      </c>
      <c r="S14142" s="3" t="s">
        <v>3</v>
      </c>
      <c r="T14142" s="3" t="s">
        <v>44</v>
      </c>
      <c r="U14142" s="3" t="s">
        <v>137</v>
      </c>
      <c r="V14142" s="227" t="s">
        <v>1921</v>
      </c>
      <c r="W14142" s="3"/>
      <c r="X14142" s="3" t="s">
        <v>457</v>
      </c>
      <c r="Y14142" s="3"/>
      <c r="Z14142" s="3"/>
      <c r="AA14142" s="18">
        <v>44.919359999999998</v>
      </c>
      <c r="AB14142" s="18">
        <v>-123.07877000000001</v>
      </c>
      <c r="AC14142" s="3" t="s">
        <v>45</v>
      </c>
      <c r="AD14142" s="3"/>
      <c r="AE14142" s="3" t="s">
        <v>63</v>
      </c>
      <c r="AF14142" s="3" t="str">
        <f t="shared" si="358"/>
        <v>ex Berberis aquifolium</v>
      </c>
      <c r="AG14142" s="3" t="s">
        <v>1672</v>
      </c>
      <c r="AH14142" s="3" t="s">
        <v>1672</v>
      </c>
      <c r="AI14142" s="3"/>
      <c r="AJ14142" s="3"/>
      <c r="AK14142" s="3"/>
      <c r="AL14142" s="3"/>
      <c r="AM14142" s="3"/>
      <c r="AN14142" s="3"/>
      <c r="AO14142" s="3"/>
      <c r="AP14142" s="3"/>
      <c r="AQ14142" s="3"/>
      <c r="AR14142" s="3"/>
      <c r="AS14142" s="3"/>
      <c r="AT14142" s="3" t="s">
        <v>127</v>
      </c>
      <c r="AU14142" s="3"/>
      <c r="AV14142" s="3"/>
      <c r="AW14142" s="3"/>
      <c r="AX14142" s="3"/>
      <c r="AY14142" s="3"/>
      <c r="AZ14142" s="3"/>
      <c r="BA14142" s="3"/>
      <c r="BB14142" s="3"/>
      <c r="BC14142" s="3"/>
      <c r="BD14142" s="3"/>
    </row>
    <row r="14143" spans="1:56" s="163" customFormat="1" x14ac:dyDescent="0.25">
      <c r="A14143" s="476">
        <v>43396</v>
      </c>
      <c r="B14143" s="5">
        <v>1835</v>
      </c>
      <c r="C14143" s="3"/>
      <c r="D14143" s="3"/>
      <c r="E14143" s="62">
        <v>26</v>
      </c>
      <c r="F14143" s="6" t="s">
        <v>114</v>
      </c>
      <c r="G14143" s="6">
        <v>2018</v>
      </c>
      <c r="H14143" s="6"/>
      <c r="I14143" s="3"/>
      <c r="J14143" s="3"/>
      <c r="K14143" s="3"/>
      <c r="L14143" s="6"/>
      <c r="M14143" s="3"/>
      <c r="N14143" s="6" t="s">
        <v>447</v>
      </c>
      <c r="O14143" s="6"/>
      <c r="P14143" s="407">
        <v>17</v>
      </c>
      <c r="Q14143" s="407">
        <v>17</v>
      </c>
      <c r="R14143" s="407">
        <v>3</v>
      </c>
      <c r="S14143" s="3" t="s">
        <v>3</v>
      </c>
      <c r="T14143" s="3" t="s">
        <v>44</v>
      </c>
      <c r="U14143" s="3" t="s">
        <v>137</v>
      </c>
      <c r="V14143" s="227" t="s">
        <v>1921</v>
      </c>
      <c r="W14143" s="3"/>
      <c r="X14143" s="3" t="s">
        <v>457</v>
      </c>
      <c r="Y14143" s="3"/>
      <c r="Z14143" s="3"/>
      <c r="AA14143" s="18">
        <v>44.919359999999998</v>
      </c>
      <c r="AB14143" s="18">
        <v>-123.07877000000001</v>
      </c>
      <c r="AC14143" s="3" t="s">
        <v>45</v>
      </c>
      <c r="AD14143" s="3"/>
      <c r="AE14143" s="3" t="s">
        <v>63</v>
      </c>
      <c r="AF14143" s="3" t="str">
        <f t="shared" si="358"/>
        <v>ex Berberis aquifolium</v>
      </c>
      <c r="AG14143" s="3" t="s">
        <v>1672</v>
      </c>
      <c r="AH14143" s="3" t="s">
        <v>1672</v>
      </c>
      <c r="AI14143" s="3"/>
      <c r="AJ14143" s="3"/>
      <c r="AK14143" s="3"/>
      <c r="AL14143" s="3"/>
      <c r="AM14143" s="3"/>
      <c r="AN14143" s="3"/>
      <c r="AO14143" s="3"/>
      <c r="AP14143" s="3"/>
      <c r="AQ14143" s="3"/>
      <c r="AR14143" s="3"/>
      <c r="AS14143" s="3"/>
      <c r="AT14143" s="3" t="s">
        <v>127</v>
      </c>
      <c r="AU14143" s="3"/>
      <c r="AV14143" s="3"/>
      <c r="AW14143" s="3"/>
      <c r="AX14143" s="3"/>
      <c r="AY14143" s="3"/>
      <c r="AZ14143" s="3"/>
      <c r="BA14143" s="3"/>
      <c r="BB14143" s="3"/>
      <c r="BC14143" s="3"/>
      <c r="BD14143" s="3"/>
    </row>
    <row r="14144" spans="1:56" s="163" customFormat="1" x14ac:dyDescent="0.25">
      <c r="A14144" s="476">
        <v>43396</v>
      </c>
      <c r="B14144" s="5">
        <v>1836</v>
      </c>
      <c r="C14144" s="3"/>
      <c r="D14144" s="3"/>
      <c r="E14144" s="62">
        <v>26</v>
      </c>
      <c r="F14144" s="6" t="s">
        <v>114</v>
      </c>
      <c r="G14144" s="6">
        <v>2018</v>
      </c>
      <c r="H14144" s="6"/>
      <c r="I14144" s="3"/>
      <c r="J14144" s="3"/>
      <c r="K14144" s="3"/>
      <c r="L14144" s="6"/>
      <c r="M14144" s="3"/>
      <c r="N14144" s="6" t="s">
        <v>447</v>
      </c>
      <c r="O14144" s="6"/>
      <c r="P14144" s="407">
        <v>17</v>
      </c>
      <c r="Q14144" s="407">
        <v>17</v>
      </c>
      <c r="R14144" s="407">
        <v>4</v>
      </c>
      <c r="S14144" s="3" t="s">
        <v>3</v>
      </c>
      <c r="T14144" s="3" t="s">
        <v>44</v>
      </c>
      <c r="U14144" s="3" t="s">
        <v>137</v>
      </c>
      <c r="V14144" s="227" t="s">
        <v>1921</v>
      </c>
      <c r="W14144" s="3"/>
      <c r="X14144" s="3" t="s">
        <v>457</v>
      </c>
      <c r="Y14144" s="3"/>
      <c r="Z14144" s="3"/>
      <c r="AA14144" s="18">
        <v>44.919359999999998</v>
      </c>
      <c r="AB14144" s="18">
        <v>-123.07877000000001</v>
      </c>
      <c r="AC14144" s="3" t="s">
        <v>45</v>
      </c>
      <c r="AD14144" s="3"/>
      <c r="AE14144" s="3" t="s">
        <v>63</v>
      </c>
      <c r="AF14144" s="3" t="str">
        <f t="shared" si="358"/>
        <v>ex Berberis aquifolium</v>
      </c>
      <c r="AG14144" s="3" t="s">
        <v>1672</v>
      </c>
      <c r="AH14144" s="3" t="s">
        <v>1672</v>
      </c>
      <c r="AI14144" s="3"/>
      <c r="AJ14144" s="3"/>
      <c r="AK14144" s="3"/>
      <c r="AL14144" s="3"/>
      <c r="AM14144" s="3"/>
      <c r="AN14144" s="3"/>
      <c r="AO14144" s="3"/>
      <c r="AP14144" s="3"/>
      <c r="AQ14144" s="3"/>
      <c r="AR14144" s="3"/>
      <c r="AS14144" s="3"/>
      <c r="AT14144" s="3" t="s">
        <v>127</v>
      </c>
      <c r="AU14144" s="3"/>
      <c r="AV14144" s="3"/>
      <c r="AW14144" s="3"/>
      <c r="AX14144" s="3"/>
      <c r="AY14144" s="3"/>
      <c r="AZ14144" s="3"/>
      <c r="BA14144" s="3"/>
      <c r="BB14144" s="3"/>
      <c r="BC14144" s="3"/>
      <c r="BD14144" s="3"/>
    </row>
    <row r="14145" spans="1:56" s="163" customFormat="1" x14ac:dyDescent="0.25">
      <c r="A14145" s="476">
        <v>43396</v>
      </c>
      <c r="B14145" s="5">
        <v>1837</v>
      </c>
      <c r="C14145" s="3"/>
      <c r="D14145" s="3"/>
      <c r="E14145" s="62">
        <v>26</v>
      </c>
      <c r="F14145" s="6" t="s">
        <v>114</v>
      </c>
      <c r="G14145" s="6">
        <v>2018</v>
      </c>
      <c r="H14145" s="6"/>
      <c r="I14145" s="3"/>
      <c r="J14145" s="3"/>
      <c r="K14145" s="3"/>
      <c r="L14145" s="6"/>
      <c r="M14145" s="3"/>
      <c r="N14145" s="6" t="s">
        <v>447</v>
      </c>
      <c r="O14145" s="6"/>
      <c r="P14145" s="407">
        <v>17</v>
      </c>
      <c r="Q14145" s="407">
        <v>17</v>
      </c>
      <c r="R14145" s="407">
        <v>5</v>
      </c>
      <c r="S14145" s="3" t="s">
        <v>3</v>
      </c>
      <c r="T14145" s="3" t="s">
        <v>44</v>
      </c>
      <c r="U14145" s="3" t="s">
        <v>137</v>
      </c>
      <c r="V14145" s="227" t="s">
        <v>1921</v>
      </c>
      <c r="W14145" s="3"/>
      <c r="X14145" s="3" t="s">
        <v>457</v>
      </c>
      <c r="Y14145" s="3"/>
      <c r="Z14145" s="3"/>
      <c r="AA14145" s="18">
        <v>44.919359999999998</v>
      </c>
      <c r="AB14145" s="18">
        <v>-123.07877000000001</v>
      </c>
      <c r="AC14145" s="3" t="s">
        <v>45</v>
      </c>
      <c r="AD14145" s="3"/>
      <c r="AE14145" s="3" t="s">
        <v>63</v>
      </c>
      <c r="AF14145" s="3" t="str">
        <f t="shared" si="358"/>
        <v>ex Berberis aquifolium</v>
      </c>
      <c r="AG14145" s="3" t="s">
        <v>1672</v>
      </c>
      <c r="AH14145" s="3" t="s">
        <v>1672</v>
      </c>
      <c r="AI14145" s="3"/>
      <c r="AJ14145" s="3"/>
      <c r="AK14145" s="3"/>
      <c r="AL14145" s="3"/>
      <c r="AM14145" s="3"/>
      <c r="AN14145" s="3"/>
      <c r="AO14145" s="3"/>
      <c r="AP14145" s="3"/>
      <c r="AQ14145" s="3"/>
      <c r="AR14145" s="3"/>
      <c r="AS14145" s="3"/>
      <c r="AT14145" s="3" t="s">
        <v>127</v>
      </c>
      <c r="AU14145" s="3"/>
      <c r="AV14145" s="3"/>
      <c r="AW14145" s="3"/>
      <c r="AX14145" s="3"/>
      <c r="AY14145" s="3"/>
      <c r="AZ14145" s="3"/>
      <c r="BA14145" s="3"/>
      <c r="BB14145" s="3"/>
      <c r="BC14145" s="3"/>
      <c r="BD14145" s="3"/>
    </row>
    <row r="14146" spans="1:56" s="163" customFormat="1" x14ac:dyDescent="0.25">
      <c r="A14146" s="476">
        <v>43396</v>
      </c>
      <c r="B14146" s="5">
        <v>1838</v>
      </c>
      <c r="C14146" s="3"/>
      <c r="D14146" s="3"/>
      <c r="E14146" s="62">
        <v>26</v>
      </c>
      <c r="F14146" s="6" t="s">
        <v>114</v>
      </c>
      <c r="G14146" s="6">
        <v>2018</v>
      </c>
      <c r="H14146" s="6"/>
      <c r="I14146" s="3"/>
      <c r="J14146" s="3"/>
      <c r="K14146" s="3"/>
      <c r="L14146" s="6"/>
      <c r="M14146" s="3"/>
      <c r="N14146" s="6" t="s">
        <v>447</v>
      </c>
      <c r="O14146" s="6"/>
      <c r="P14146" s="407">
        <v>17</v>
      </c>
      <c r="Q14146" s="407">
        <v>17</v>
      </c>
      <c r="R14146" s="407">
        <v>6</v>
      </c>
      <c r="S14146" s="3" t="s">
        <v>3</v>
      </c>
      <c r="T14146" s="3" t="s">
        <v>44</v>
      </c>
      <c r="U14146" s="3" t="s">
        <v>137</v>
      </c>
      <c r="V14146" s="227" t="s">
        <v>1921</v>
      </c>
      <c r="W14146" s="3"/>
      <c r="X14146" s="3" t="s">
        <v>457</v>
      </c>
      <c r="Y14146" s="3"/>
      <c r="Z14146" s="3"/>
      <c r="AA14146" s="18">
        <v>44.919359999999998</v>
      </c>
      <c r="AB14146" s="18">
        <v>-123.07877000000001</v>
      </c>
      <c r="AC14146" s="3" t="s">
        <v>45</v>
      </c>
      <c r="AD14146" s="3"/>
      <c r="AE14146" s="3" t="s">
        <v>63</v>
      </c>
      <c r="AF14146" s="3" t="str">
        <f t="shared" si="358"/>
        <v>ex Berberis aquifolium</v>
      </c>
      <c r="AG14146" s="3" t="s">
        <v>1672</v>
      </c>
      <c r="AH14146" s="3" t="s">
        <v>1672</v>
      </c>
      <c r="AI14146" s="3"/>
      <c r="AJ14146" s="3"/>
      <c r="AK14146" s="3"/>
      <c r="AL14146" s="3"/>
      <c r="AM14146" s="3"/>
      <c r="AN14146" s="3"/>
      <c r="AO14146" s="3"/>
      <c r="AP14146" s="3"/>
      <c r="AQ14146" s="3"/>
      <c r="AR14146" s="3"/>
      <c r="AS14146" s="3"/>
      <c r="AT14146" s="3" t="s">
        <v>127</v>
      </c>
      <c r="AU14146" s="3"/>
      <c r="AV14146" s="3"/>
      <c r="AW14146" s="3"/>
      <c r="AX14146" s="3"/>
      <c r="AY14146" s="3"/>
      <c r="AZ14146" s="3"/>
      <c r="BA14146" s="3"/>
      <c r="BB14146" s="3"/>
      <c r="BC14146" s="3"/>
      <c r="BD14146" s="3"/>
    </row>
    <row r="14147" spans="1:56" s="163" customFormat="1" x14ac:dyDescent="0.25">
      <c r="A14147" s="476">
        <v>43396</v>
      </c>
      <c r="B14147" s="5">
        <v>1839</v>
      </c>
      <c r="C14147" s="3"/>
      <c r="D14147" s="3"/>
      <c r="E14147" s="62">
        <v>26</v>
      </c>
      <c r="F14147" s="6" t="s">
        <v>114</v>
      </c>
      <c r="G14147" s="6">
        <v>2018</v>
      </c>
      <c r="H14147" s="6"/>
      <c r="I14147" s="3"/>
      <c r="J14147" s="3"/>
      <c r="K14147" s="3"/>
      <c r="L14147" s="6"/>
      <c r="M14147" s="3"/>
      <c r="N14147" s="6" t="s">
        <v>447</v>
      </c>
      <c r="O14147" s="6"/>
      <c r="P14147" s="407">
        <v>17</v>
      </c>
      <c r="Q14147" s="407">
        <v>17</v>
      </c>
      <c r="R14147" s="407">
        <v>7</v>
      </c>
      <c r="S14147" s="3" t="s">
        <v>3</v>
      </c>
      <c r="T14147" s="3" t="s">
        <v>44</v>
      </c>
      <c r="U14147" s="3" t="s">
        <v>137</v>
      </c>
      <c r="V14147" s="227" t="s">
        <v>1921</v>
      </c>
      <c r="W14147" s="3"/>
      <c r="X14147" s="3" t="s">
        <v>457</v>
      </c>
      <c r="Y14147" s="3"/>
      <c r="Z14147" s="3"/>
      <c r="AA14147" s="18">
        <v>44.919359999999998</v>
      </c>
      <c r="AB14147" s="18">
        <v>-123.07877000000001</v>
      </c>
      <c r="AC14147" s="3" t="s">
        <v>45</v>
      </c>
      <c r="AD14147" s="3"/>
      <c r="AE14147" s="3" t="s">
        <v>63</v>
      </c>
      <c r="AF14147" s="3" t="str">
        <f t="shared" si="358"/>
        <v>ex Berberis aquifolium</v>
      </c>
      <c r="AG14147" s="3" t="s">
        <v>1672</v>
      </c>
      <c r="AH14147" s="3" t="s">
        <v>1672</v>
      </c>
      <c r="AI14147" s="3"/>
      <c r="AJ14147" s="3"/>
      <c r="AK14147" s="3"/>
      <c r="AL14147" s="3"/>
      <c r="AM14147" s="3"/>
      <c r="AN14147" s="3"/>
      <c r="AO14147" s="3"/>
      <c r="AP14147" s="3"/>
      <c r="AQ14147" s="3"/>
      <c r="AR14147" s="3"/>
      <c r="AS14147" s="3"/>
      <c r="AT14147" s="3" t="s">
        <v>127</v>
      </c>
      <c r="AU14147" s="3"/>
      <c r="AV14147" s="3"/>
      <c r="AW14147" s="3"/>
      <c r="AX14147" s="3"/>
      <c r="AY14147" s="3"/>
      <c r="AZ14147" s="3"/>
      <c r="BA14147" s="3"/>
      <c r="BB14147" s="3"/>
      <c r="BC14147" s="3"/>
      <c r="BD14147" s="3"/>
    </row>
    <row r="14148" spans="1:56" s="163" customFormat="1" x14ac:dyDescent="0.25">
      <c r="A14148" s="476">
        <v>43396</v>
      </c>
      <c r="B14148" s="5">
        <v>1840</v>
      </c>
      <c r="C14148" s="3"/>
      <c r="D14148" s="3"/>
      <c r="E14148" s="62">
        <v>26</v>
      </c>
      <c r="F14148" s="6" t="s">
        <v>114</v>
      </c>
      <c r="G14148" s="6">
        <v>2018</v>
      </c>
      <c r="H14148" s="6"/>
      <c r="I14148" s="3"/>
      <c r="J14148" s="3"/>
      <c r="K14148" s="3"/>
      <c r="L14148" s="6"/>
      <c r="M14148" s="3"/>
      <c r="N14148" s="6" t="s">
        <v>447</v>
      </c>
      <c r="O14148" s="6"/>
      <c r="P14148" s="407">
        <v>17</v>
      </c>
      <c r="Q14148" s="407">
        <v>17</v>
      </c>
      <c r="R14148" s="407">
        <v>8</v>
      </c>
      <c r="S14148" s="3" t="s">
        <v>3</v>
      </c>
      <c r="T14148" s="3" t="s">
        <v>44</v>
      </c>
      <c r="U14148" s="3" t="s">
        <v>137</v>
      </c>
      <c r="V14148" s="227" t="s">
        <v>1921</v>
      </c>
      <c r="W14148" s="3"/>
      <c r="X14148" s="3" t="s">
        <v>457</v>
      </c>
      <c r="Y14148" s="3"/>
      <c r="Z14148" s="3"/>
      <c r="AA14148" s="18">
        <v>44.919359999999998</v>
      </c>
      <c r="AB14148" s="18">
        <v>-123.07877000000001</v>
      </c>
      <c r="AC14148" s="3" t="s">
        <v>45</v>
      </c>
      <c r="AD14148" s="3"/>
      <c r="AE14148" s="3" t="s">
        <v>63</v>
      </c>
      <c r="AF14148" s="3" t="str">
        <f t="shared" si="358"/>
        <v>ex Berberis aquifolium</v>
      </c>
      <c r="AG14148" s="3" t="s">
        <v>1672</v>
      </c>
      <c r="AH14148" s="3" t="s">
        <v>1672</v>
      </c>
      <c r="AI14148" s="3"/>
      <c r="AJ14148" s="3"/>
      <c r="AK14148" s="3"/>
      <c r="AL14148" s="3"/>
      <c r="AM14148" s="3"/>
      <c r="AN14148" s="3"/>
      <c r="AO14148" s="3"/>
      <c r="AP14148" s="3"/>
      <c r="AQ14148" s="3"/>
      <c r="AR14148" s="3"/>
      <c r="AS14148" s="3"/>
      <c r="AT14148" s="3" t="s">
        <v>127</v>
      </c>
      <c r="AU14148" s="3"/>
      <c r="AV14148" s="3"/>
      <c r="AW14148" s="3"/>
      <c r="AX14148" s="3"/>
      <c r="AY14148" s="3"/>
      <c r="AZ14148" s="3"/>
      <c r="BA14148" s="3"/>
      <c r="BB14148" s="3"/>
      <c r="BC14148" s="3"/>
      <c r="BD14148" s="3"/>
    </row>
    <row r="14149" spans="1:56" s="163" customFormat="1" x14ac:dyDescent="0.25">
      <c r="A14149" s="476">
        <v>43396</v>
      </c>
      <c r="B14149" s="5">
        <v>1841</v>
      </c>
      <c r="C14149" s="3"/>
      <c r="D14149" s="3"/>
      <c r="E14149" s="62">
        <v>26</v>
      </c>
      <c r="F14149" s="6" t="s">
        <v>114</v>
      </c>
      <c r="G14149" s="6">
        <v>2018</v>
      </c>
      <c r="H14149" s="6"/>
      <c r="I14149" s="3"/>
      <c r="J14149" s="3"/>
      <c r="K14149" s="3"/>
      <c r="L14149" s="6"/>
      <c r="M14149" s="3"/>
      <c r="N14149" s="6" t="s">
        <v>447</v>
      </c>
      <c r="O14149" s="6"/>
      <c r="P14149" s="407">
        <v>17</v>
      </c>
      <c r="Q14149" s="407">
        <v>17</v>
      </c>
      <c r="R14149" s="407">
        <v>9</v>
      </c>
      <c r="S14149" s="3" t="s">
        <v>3</v>
      </c>
      <c r="T14149" s="3" t="s">
        <v>44</v>
      </c>
      <c r="U14149" s="3" t="s">
        <v>137</v>
      </c>
      <c r="V14149" s="227" t="s">
        <v>1921</v>
      </c>
      <c r="W14149" s="3"/>
      <c r="X14149" s="3" t="s">
        <v>457</v>
      </c>
      <c r="Y14149" s="3"/>
      <c r="Z14149" s="3"/>
      <c r="AA14149" s="18">
        <v>44.919359999999998</v>
      </c>
      <c r="AB14149" s="18">
        <v>-123.07877000000001</v>
      </c>
      <c r="AC14149" s="3" t="s">
        <v>45</v>
      </c>
      <c r="AD14149" s="3"/>
      <c r="AE14149" s="3" t="s">
        <v>63</v>
      </c>
      <c r="AF14149" s="3" t="str">
        <f t="shared" si="358"/>
        <v>ex Berberis aquifolium</v>
      </c>
      <c r="AG14149" s="3" t="s">
        <v>1672</v>
      </c>
      <c r="AH14149" s="3" t="s">
        <v>1672</v>
      </c>
      <c r="AI14149" s="3"/>
      <c r="AJ14149" s="3"/>
      <c r="AK14149" s="3"/>
      <c r="AL14149" s="3"/>
      <c r="AM14149" s="3"/>
      <c r="AN14149" s="3"/>
      <c r="AO14149" s="3"/>
      <c r="AP14149" s="3"/>
      <c r="AQ14149" s="3"/>
      <c r="AR14149" s="3"/>
      <c r="AS14149" s="3"/>
      <c r="AT14149" s="3" t="s">
        <v>127</v>
      </c>
      <c r="AU14149" s="3"/>
      <c r="AV14149" s="3"/>
      <c r="AW14149" s="3"/>
      <c r="AX14149" s="3"/>
      <c r="AY14149" s="3"/>
      <c r="AZ14149" s="3"/>
      <c r="BA14149" s="3"/>
      <c r="BB14149" s="3"/>
      <c r="BC14149" s="3"/>
      <c r="BD14149" s="3"/>
    </row>
    <row r="14150" spans="1:56" s="163" customFormat="1" x14ac:dyDescent="0.25">
      <c r="A14150" s="476">
        <v>43396</v>
      </c>
      <c r="B14150" s="5">
        <v>1842</v>
      </c>
      <c r="C14150" s="3"/>
      <c r="D14150" s="3"/>
      <c r="E14150" s="62">
        <v>26</v>
      </c>
      <c r="F14150" s="6" t="s">
        <v>114</v>
      </c>
      <c r="G14150" s="6">
        <v>2018</v>
      </c>
      <c r="H14150" s="6"/>
      <c r="I14150" s="3"/>
      <c r="J14150" s="3"/>
      <c r="K14150" s="3"/>
      <c r="L14150" s="6"/>
      <c r="M14150" s="3"/>
      <c r="N14150" s="6" t="s">
        <v>448</v>
      </c>
      <c r="O14150" s="6"/>
      <c r="P14150" s="407">
        <v>18</v>
      </c>
      <c r="Q14150" s="407">
        <v>18</v>
      </c>
      <c r="R14150" s="407">
        <v>1</v>
      </c>
      <c r="S14150" s="3" t="s">
        <v>3</v>
      </c>
      <c r="T14150" s="3" t="s">
        <v>44</v>
      </c>
      <c r="U14150" s="3" t="s">
        <v>137</v>
      </c>
      <c r="V14150" s="227" t="s">
        <v>1921</v>
      </c>
      <c r="W14150" s="3"/>
      <c r="X14150" s="3" t="s">
        <v>457</v>
      </c>
      <c r="Y14150" s="3"/>
      <c r="Z14150" s="3"/>
      <c r="AA14150" s="18">
        <v>44.919359999999998</v>
      </c>
      <c r="AB14150" s="18">
        <v>-123.07877000000001</v>
      </c>
      <c r="AC14150" s="3" t="s">
        <v>45</v>
      </c>
      <c r="AD14150" s="3"/>
      <c r="AE14150" s="3" t="s">
        <v>63</v>
      </c>
      <c r="AF14150" s="3" t="str">
        <f t="shared" si="358"/>
        <v>ex Berberis aquifolium</v>
      </c>
      <c r="AG14150" s="3" t="s">
        <v>1672</v>
      </c>
      <c r="AH14150" s="3" t="s">
        <v>1672</v>
      </c>
      <c r="AI14150" s="3"/>
      <c r="AJ14150" s="3"/>
      <c r="AK14150" s="3"/>
      <c r="AL14150" s="3"/>
      <c r="AM14150" s="3"/>
      <c r="AN14150" s="3"/>
      <c r="AO14150" s="3"/>
      <c r="AP14150" s="3"/>
      <c r="AQ14150" s="3"/>
      <c r="AR14150" s="3"/>
      <c r="AS14150" s="3"/>
      <c r="AT14150" s="3" t="s">
        <v>127</v>
      </c>
      <c r="AU14150" s="3"/>
      <c r="AV14150" s="3"/>
      <c r="AW14150" s="3"/>
      <c r="AX14150" s="3"/>
      <c r="AY14150" s="3"/>
      <c r="AZ14150" s="3"/>
      <c r="BA14150" s="3"/>
      <c r="BB14150" s="3"/>
      <c r="BC14150" s="3"/>
      <c r="BD14150" s="3"/>
    </row>
    <row r="14151" spans="1:56" s="163" customFormat="1" x14ac:dyDescent="0.25">
      <c r="A14151" s="476">
        <v>43396</v>
      </c>
      <c r="B14151" s="5">
        <v>1843</v>
      </c>
      <c r="C14151" s="3"/>
      <c r="D14151" s="3"/>
      <c r="E14151" s="62">
        <v>26</v>
      </c>
      <c r="F14151" s="6" t="s">
        <v>114</v>
      </c>
      <c r="G14151" s="6">
        <v>2018</v>
      </c>
      <c r="H14151" s="6"/>
      <c r="I14151" s="3"/>
      <c r="J14151" s="3"/>
      <c r="K14151" s="3"/>
      <c r="L14151" s="6"/>
      <c r="M14151" s="3"/>
      <c r="N14151" s="6" t="s">
        <v>448</v>
      </c>
      <c r="O14151" s="6"/>
      <c r="P14151" s="407">
        <v>18</v>
      </c>
      <c r="Q14151" s="407">
        <v>18</v>
      </c>
      <c r="R14151" s="407">
        <v>2</v>
      </c>
      <c r="S14151" s="3" t="s">
        <v>3</v>
      </c>
      <c r="T14151" s="3" t="s">
        <v>44</v>
      </c>
      <c r="U14151" s="3" t="s">
        <v>137</v>
      </c>
      <c r="V14151" s="227" t="s">
        <v>1921</v>
      </c>
      <c r="W14151" s="3"/>
      <c r="X14151" s="3" t="s">
        <v>457</v>
      </c>
      <c r="Y14151" s="3"/>
      <c r="Z14151" s="3"/>
      <c r="AA14151" s="18">
        <v>44.919359999999998</v>
      </c>
      <c r="AB14151" s="18">
        <v>-123.07877000000001</v>
      </c>
      <c r="AC14151" s="3" t="s">
        <v>45</v>
      </c>
      <c r="AD14151" s="3"/>
      <c r="AE14151" s="3" t="s">
        <v>63</v>
      </c>
      <c r="AF14151" s="3" t="str">
        <f t="shared" si="358"/>
        <v>ex Berberis aquifolium</v>
      </c>
      <c r="AG14151" s="3" t="s">
        <v>1672</v>
      </c>
      <c r="AH14151" s="3" t="s">
        <v>1672</v>
      </c>
      <c r="AI14151" s="3"/>
      <c r="AJ14151" s="3"/>
      <c r="AK14151" s="3"/>
      <c r="AL14151" s="3"/>
      <c r="AM14151" s="3"/>
      <c r="AN14151" s="3"/>
      <c r="AO14151" s="3"/>
      <c r="AP14151" s="3"/>
      <c r="AQ14151" s="3"/>
      <c r="AR14151" s="3"/>
      <c r="AS14151" s="3"/>
      <c r="AT14151" s="3" t="s">
        <v>127</v>
      </c>
      <c r="AU14151" s="3"/>
      <c r="AV14151" s="3"/>
      <c r="AW14151" s="3"/>
      <c r="AX14151" s="3"/>
      <c r="AY14151" s="3"/>
      <c r="AZ14151" s="3"/>
      <c r="BA14151" s="3"/>
      <c r="BB14151" s="3"/>
      <c r="BC14151" s="3"/>
      <c r="BD14151" s="3"/>
    </row>
    <row r="14152" spans="1:56" s="163" customFormat="1" x14ac:dyDescent="0.25">
      <c r="A14152" s="476">
        <v>43396</v>
      </c>
      <c r="B14152" s="5">
        <v>1844</v>
      </c>
      <c r="C14152" s="3"/>
      <c r="D14152" s="3"/>
      <c r="E14152" s="62">
        <v>26</v>
      </c>
      <c r="F14152" s="6" t="s">
        <v>114</v>
      </c>
      <c r="G14152" s="6">
        <v>2018</v>
      </c>
      <c r="H14152" s="6"/>
      <c r="I14152" s="3"/>
      <c r="J14152" s="3"/>
      <c r="K14152" s="3"/>
      <c r="L14152" s="6"/>
      <c r="M14152" s="3"/>
      <c r="N14152" s="6" t="s">
        <v>448</v>
      </c>
      <c r="O14152" s="6"/>
      <c r="P14152" s="407">
        <v>18</v>
      </c>
      <c r="Q14152" s="407">
        <v>18</v>
      </c>
      <c r="R14152" s="407">
        <v>3</v>
      </c>
      <c r="S14152" s="3" t="s">
        <v>3</v>
      </c>
      <c r="T14152" s="3" t="s">
        <v>44</v>
      </c>
      <c r="U14152" s="3" t="s">
        <v>137</v>
      </c>
      <c r="V14152" s="227" t="s">
        <v>1921</v>
      </c>
      <c r="W14152" s="3"/>
      <c r="X14152" s="3" t="s">
        <v>457</v>
      </c>
      <c r="Y14152" s="3"/>
      <c r="Z14152" s="3"/>
      <c r="AA14152" s="18">
        <v>44.919359999999998</v>
      </c>
      <c r="AB14152" s="18">
        <v>-123.07877000000001</v>
      </c>
      <c r="AC14152" s="3" t="s">
        <v>45</v>
      </c>
      <c r="AD14152" s="3"/>
      <c r="AE14152" s="3" t="s">
        <v>63</v>
      </c>
      <c r="AF14152" s="3" t="str">
        <f t="shared" si="358"/>
        <v>ex Berberis aquifolium</v>
      </c>
      <c r="AG14152" s="3" t="s">
        <v>1672</v>
      </c>
      <c r="AH14152" s="3" t="s">
        <v>1672</v>
      </c>
      <c r="AI14152" s="3"/>
      <c r="AJ14152" s="3"/>
      <c r="AK14152" s="3"/>
      <c r="AL14152" s="3"/>
      <c r="AM14152" s="3"/>
      <c r="AN14152" s="3"/>
      <c r="AO14152" s="3"/>
      <c r="AP14152" s="3"/>
      <c r="AQ14152" s="3"/>
      <c r="AR14152" s="3"/>
      <c r="AS14152" s="3"/>
      <c r="AT14152" s="3" t="s">
        <v>127</v>
      </c>
      <c r="AU14152" s="3"/>
      <c r="AV14152" s="3"/>
      <c r="AW14152" s="3"/>
      <c r="AX14152" s="3"/>
      <c r="AY14152" s="3"/>
      <c r="AZ14152" s="3"/>
      <c r="BA14152" s="3"/>
      <c r="BB14152" s="3"/>
      <c r="BC14152" s="3"/>
      <c r="BD14152" s="3"/>
    </row>
    <row r="14153" spans="1:56" s="163" customFormat="1" x14ac:dyDescent="0.25">
      <c r="A14153" s="476">
        <v>43396</v>
      </c>
      <c r="B14153" s="5">
        <v>1845</v>
      </c>
      <c r="C14153" s="3"/>
      <c r="D14153" s="3"/>
      <c r="E14153" s="62">
        <v>26</v>
      </c>
      <c r="F14153" s="6" t="s">
        <v>114</v>
      </c>
      <c r="G14153" s="6">
        <v>2018</v>
      </c>
      <c r="H14153" s="6"/>
      <c r="I14153" s="3"/>
      <c r="J14153" s="3"/>
      <c r="K14153" s="3"/>
      <c r="L14153" s="6"/>
      <c r="M14153" s="3"/>
      <c r="N14153" s="6" t="s">
        <v>448</v>
      </c>
      <c r="O14153" s="6"/>
      <c r="P14153" s="407">
        <v>18</v>
      </c>
      <c r="Q14153" s="407">
        <v>18</v>
      </c>
      <c r="R14153" s="407">
        <v>4</v>
      </c>
      <c r="S14153" s="3" t="s">
        <v>3</v>
      </c>
      <c r="T14153" s="3" t="s">
        <v>44</v>
      </c>
      <c r="U14153" s="3" t="s">
        <v>137</v>
      </c>
      <c r="V14153" s="227" t="s">
        <v>1921</v>
      </c>
      <c r="W14153" s="3"/>
      <c r="X14153" s="3" t="s">
        <v>457</v>
      </c>
      <c r="Y14153" s="3"/>
      <c r="Z14153" s="3"/>
      <c r="AA14153" s="18">
        <v>44.919359999999998</v>
      </c>
      <c r="AB14153" s="18">
        <v>-123.07877000000001</v>
      </c>
      <c r="AC14153" s="3" t="s">
        <v>45</v>
      </c>
      <c r="AD14153" s="3"/>
      <c r="AE14153" s="3" t="s">
        <v>63</v>
      </c>
      <c r="AF14153" s="3" t="str">
        <f t="shared" si="358"/>
        <v>ex Berberis aquifolium</v>
      </c>
      <c r="AG14153" s="3" t="s">
        <v>1672</v>
      </c>
      <c r="AH14153" s="3" t="s">
        <v>1672</v>
      </c>
      <c r="AI14153" s="3"/>
      <c r="AJ14153" s="3"/>
      <c r="AK14153" s="3"/>
      <c r="AL14153" s="3"/>
      <c r="AM14153" s="3"/>
      <c r="AN14153" s="3"/>
      <c r="AO14153" s="3"/>
      <c r="AP14153" s="3"/>
      <c r="AQ14153" s="3"/>
      <c r="AR14153" s="3"/>
      <c r="AS14153" s="3"/>
      <c r="AT14153" s="3" t="s">
        <v>127</v>
      </c>
      <c r="AU14153" s="3"/>
      <c r="AV14153" s="3"/>
      <c r="AW14153" s="3"/>
      <c r="AX14153" s="3"/>
      <c r="AY14153" s="3"/>
      <c r="AZ14153" s="3"/>
      <c r="BA14153" s="3"/>
      <c r="BB14153" s="3"/>
      <c r="BC14153" s="3"/>
      <c r="BD14153" s="3"/>
    </row>
    <row r="14154" spans="1:56" s="163" customFormat="1" x14ac:dyDescent="0.25">
      <c r="A14154" s="476">
        <v>43396</v>
      </c>
      <c r="B14154" s="5">
        <v>1846</v>
      </c>
      <c r="C14154" s="3"/>
      <c r="D14154" s="3"/>
      <c r="E14154" s="62">
        <v>26</v>
      </c>
      <c r="F14154" s="6" t="s">
        <v>114</v>
      </c>
      <c r="G14154" s="6">
        <v>2018</v>
      </c>
      <c r="H14154" s="6"/>
      <c r="I14154" s="3"/>
      <c r="J14154" s="3"/>
      <c r="K14154" s="3"/>
      <c r="L14154" s="6"/>
      <c r="M14154" s="3"/>
      <c r="N14154" s="6" t="s">
        <v>448</v>
      </c>
      <c r="O14154" s="6"/>
      <c r="P14154" s="407">
        <v>18</v>
      </c>
      <c r="Q14154" s="407">
        <v>18</v>
      </c>
      <c r="R14154" s="407">
        <v>5</v>
      </c>
      <c r="S14154" s="3" t="s">
        <v>3</v>
      </c>
      <c r="T14154" s="3" t="s">
        <v>44</v>
      </c>
      <c r="U14154" s="3" t="s">
        <v>137</v>
      </c>
      <c r="V14154" s="227" t="s">
        <v>1921</v>
      </c>
      <c r="W14154" s="3"/>
      <c r="X14154" s="3" t="s">
        <v>457</v>
      </c>
      <c r="Y14154" s="3"/>
      <c r="Z14154" s="3"/>
      <c r="AA14154" s="18">
        <v>44.919359999999998</v>
      </c>
      <c r="AB14154" s="18">
        <v>-123.07877000000001</v>
      </c>
      <c r="AC14154" s="3" t="s">
        <v>45</v>
      </c>
      <c r="AD14154" s="3"/>
      <c r="AE14154" s="3" t="s">
        <v>63</v>
      </c>
      <c r="AF14154" s="3" t="str">
        <f t="shared" si="358"/>
        <v>ex Berberis aquifolium</v>
      </c>
      <c r="AG14154" s="3" t="s">
        <v>1672</v>
      </c>
      <c r="AH14154" s="3" t="s">
        <v>1672</v>
      </c>
      <c r="AI14154" s="3"/>
      <c r="AJ14154" s="3"/>
      <c r="AK14154" s="3"/>
      <c r="AL14154" s="3"/>
      <c r="AM14154" s="3"/>
      <c r="AN14154" s="3"/>
      <c r="AO14154" s="3"/>
      <c r="AP14154" s="3"/>
      <c r="AQ14154" s="3"/>
      <c r="AR14154" s="3"/>
      <c r="AS14154" s="3"/>
      <c r="AT14154" s="3" t="s">
        <v>127</v>
      </c>
      <c r="AU14154" s="3"/>
      <c r="AV14154" s="3"/>
      <c r="AW14154" s="3"/>
      <c r="AX14154" s="3"/>
      <c r="AY14154" s="3"/>
      <c r="AZ14154" s="3"/>
      <c r="BA14154" s="3"/>
      <c r="BB14154" s="3"/>
      <c r="BC14154" s="3"/>
      <c r="BD14154" s="3"/>
    </row>
    <row r="14155" spans="1:56" s="163" customFormat="1" x14ac:dyDescent="0.25">
      <c r="A14155" s="476">
        <v>43396</v>
      </c>
      <c r="B14155" s="5">
        <v>1847</v>
      </c>
      <c r="C14155" s="3"/>
      <c r="D14155" s="3"/>
      <c r="E14155" s="62">
        <v>26</v>
      </c>
      <c r="F14155" s="6" t="s">
        <v>114</v>
      </c>
      <c r="G14155" s="6">
        <v>2018</v>
      </c>
      <c r="H14155" s="6"/>
      <c r="I14155" s="3"/>
      <c r="J14155" s="3"/>
      <c r="K14155" s="3"/>
      <c r="L14155" s="6"/>
      <c r="M14155" s="3"/>
      <c r="N14155" s="6" t="s">
        <v>448</v>
      </c>
      <c r="O14155" s="6"/>
      <c r="P14155" s="407">
        <v>18</v>
      </c>
      <c r="Q14155" s="407">
        <v>18</v>
      </c>
      <c r="R14155" s="407">
        <v>6</v>
      </c>
      <c r="S14155" s="3" t="s">
        <v>3</v>
      </c>
      <c r="T14155" s="3" t="s">
        <v>44</v>
      </c>
      <c r="U14155" s="3" t="s">
        <v>137</v>
      </c>
      <c r="V14155" s="227" t="s">
        <v>1921</v>
      </c>
      <c r="W14155" s="3"/>
      <c r="X14155" s="3" t="s">
        <v>457</v>
      </c>
      <c r="Y14155" s="3"/>
      <c r="Z14155" s="3"/>
      <c r="AA14155" s="18">
        <v>44.919359999999998</v>
      </c>
      <c r="AB14155" s="18">
        <v>-123.07877000000001</v>
      </c>
      <c r="AC14155" s="3" t="s">
        <v>45</v>
      </c>
      <c r="AD14155" s="3"/>
      <c r="AE14155" s="3" t="s">
        <v>63</v>
      </c>
      <c r="AF14155" s="3" t="str">
        <f t="shared" si="358"/>
        <v>ex Berberis aquifolium</v>
      </c>
      <c r="AG14155" s="3" t="s">
        <v>1672</v>
      </c>
      <c r="AH14155" s="3" t="s">
        <v>1672</v>
      </c>
      <c r="AI14155" s="3"/>
      <c r="AJ14155" s="3"/>
      <c r="AK14155" s="3"/>
      <c r="AL14155" s="3"/>
      <c r="AM14155" s="3"/>
      <c r="AN14155" s="3"/>
      <c r="AO14155" s="3"/>
      <c r="AP14155" s="3"/>
      <c r="AQ14155" s="3"/>
      <c r="AR14155" s="3"/>
      <c r="AS14155" s="3"/>
      <c r="AT14155" s="3" t="s">
        <v>127</v>
      </c>
      <c r="AU14155" s="3"/>
      <c r="AV14155" s="3"/>
      <c r="AW14155" s="3"/>
      <c r="AX14155" s="3"/>
      <c r="AY14155" s="3"/>
      <c r="AZ14155" s="3"/>
      <c r="BA14155" s="3"/>
      <c r="BB14155" s="3"/>
      <c r="BC14155" s="3"/>
      <c r="BD14155" s="3"/>
    </row>
    <row r="14156" spans="1:56" s="163" customFormat="1" x14ac:dyDescent="0.25">
      <c r="A14156" s="476">
        <v>43396</v>
      </c>
      <c r="B14156" s="5">
        <v>2818</v>
      </c>
      <c r="C14156" s="3"/>
      <c r="D14156" s="3"/>
      <c r="E14156" s="62">
        <v>7</v>
      </c>
      <c r="F14156" s="6" t="s">
        <v>42</v>
      </c>
      <c r="G14156" s="6">
        <v>2018</v>
      </c>
      <c r="H14156" s="6"/>
      <c r="I14156" s="3"/>
      <c r="J14156" s="3"/>
      <c r="K14156" s="3"/>
      <c r="L14156" s="6"/>
      <c r="M14156" s="3"/>
      <c r="N14156" s="6" t="s">
        <v>613</v>
      </c>
      <c r="O14156" s="6"/>
      <c r="P14156" s="407">
        <v>19</v>
      </c>
      <c r="Q14156" s="407">
        <v>19</v>
      </c>
      <c r="R14156" s="407">
        <v>1</v>
      </c>
      <c r="S14156" s="3" t="s">
        <v>3</v>
      </c>
      <c r="T14156" s="3" t="s">
        <v>44</v>
      </c>
      <c r="U14156" s="3" t="s">
        <v>126</v>
      </c>
      <c r="V14156" s="227" t="s">
        <v>1921</v>
      </c>
      <c r="W14156" s="3"/>
      <c r="X14156" s="3" t="s">
        <v>619</v>
      </c>
      <c r="Y14156" s="3"/>
      <c r="Z14156" s="3"/>
      <c r="AA14156" s="18">
        <v>44.731169999999999</v>
      </c>
      <c r="AB14156" s="18">
        <v>-123.15244</v>
      </c>
      <c r="AC14156" s="3" t="s">
        <v>45</v>
      </c>
      <c r="AD14156" s="3"/>
      <c r="AE14156" s="3" t="s">
        <v>608</v>
      </c>
      <c r="AF14156" s="3" t="str">
        <f t="shared" si="358"/>
        <v>ex Rubus parviflorus</v>
      </c>
      <c r="AG14156" s="3" t="s">
        <v>1672</v>
      </c>
      <c r="AH14156" s="3" t="s">
        <v>1672</v>
      </c>
      <c r="AI14156" s="3"/>
      <c r="AJ14156" s="3"/>
      <c r="AK14156" s="3"/>
      <c r="AL14156" s="3"/>
      <c r="AM14156" s="3"/>
      <c r="AN14156" s="3"/>
      <c r="AO14156" s="3"/>
      <c r="AP14156" s="3"/>
      <c r="AQ14156" s="3"/>
      <c r="AR14156" s="3"/>
      <c r="AS14156" s="3"/>
      <c r="AT14156" s="3" t="s">
        <v>127</v>
      </c>
      <c r="AU14156" s="3"/>
      <c r="AV14156" s="3"/>
      <c r="AW14156" s="3"/>
      <c r="AX14156" s="3"/>
      <c r="AY14156" s="3"/>
      <c r="AZ14156" s="3"/>
      <c r="BA14156" s="3"/>
      <c r="BB14156" s="3"/>
      <c r="BC14156" s="3"/>
      <c r="BD14156" s="3"/>
    </row>
    <row r="14157" spans="1:56" s="163" customFormat="1" x14ac:dyDescent="0.25">
      <c r="A14157" s="476">
        <v>43396</v>
      </c>
      <c r="B14157" s="5">
        <v>2819</v>
      </c>
      <c r="C14157" s="3"/>
      <c r="D14157" s="3"/>
      <c r="E14157" s="62">
        <v>7</v>
      </c>
      <c r="F14157" s="6" t="s">
        <v>42</v>
      </c>
      <c r="G14157" s="6">
        <v>2018</v>
      </c>
      <c r="H14157" s="6"/>
      <c r="I14157" s="3"/>
      <c r="J14157" s="3"/>
      <c r="K14157" s="3"/>
      <c r="L14157" s="6"/>
      <c r="M14157" s="3"/>
      <c r="N14157" s="6" t="s">
        <v>613</v>
      </c>
      <c r="O14157" s="6"/>
      <c r="P14157" s="407">
        <v>19</v>
      </c>
      <c r="Q14157" s="407">
        <v>19</v>
      </c>
      <c r="R14157" s="407">
        <v>2</v>
      </c>
      <c r="S14157" s="3" t="s">
        <v>3</v>
      </c>
      <c r="T14157" s="3" t="s">
        <v>44</v>
      </c>
      <c r="U14157" s="3" t="s">
        <v>126</v>
      </c>
      <c r="V14157" s="227" t="s">
        <v>1921</v>
      </c>
      <c r="W14157" s="3"/>
      <c r="X14157" s="3" t="s">
        <v>619</v>
      </c>
      <c r="Y14157" s="3"/>
      <c r="Z14157" s="3"/>
      <c r="AA14157" s="18">
        <v>44.731169999999999</v>
      </c>
      <c r="AB14157" s="18">
        <v>-123.15244</v>
      </c>
      <c r="AC14157" s="3" t="s">
        <v>45</v>
      </c>
      <c r="AD14157" s="3"/>
      <c r="AE14157" s="3" t="s">
        <v>608</v>
      </c>
      <c r="AF14157" s="3" t="str">
        <f t="shared" si="358"/>
        <v>ex Rubus parviflorus</v>
      </c>
      <c r="AG14157" s="3" t="s">
        <v>1672</v>
      </c>
      <c r="AH14157" s="3" t="s">
        <v>1672</v>
      </c>
      <c r="AI14157" s="3"/>
      <c r="AJ14157" s="3"/>
      <c r="AK14157" s="3"/>
      <c r="AL14157" s="3"/>
      <c r="AM14157" s="3"/>
      <c r="AN14157" s="3"/>
      <c r="AO14157" s="3"/>
      <c r="AP14157" s="3"/>
      <c r="AQ14157" s="3"/>
      <c r="AR14157" s="3"/>
      <c r="AS14157" s="3"/>
      <c r="AT14157" s="3" t="s">
        <v>127</v>
      </c>
      <c r="AU14157" s="3"/>
      <c r="AV14157" s="3"/>
      <c r="AW14157" s="3"/>
      <c r="AX14157" s="3"/>
      <c r="AY14157" s="3"/>
      <c r="AZ14157" s="3"/>
      <c r="BA14157" s="3"/>
      <c r="BB14157" s="3"/>
      <c r="BC14157" s="3"/>
      <c r="BD14157" s="3"/>
    </row>
    <row r="14158" spans="1:56" s="163" customFormat="1" x14ac:dyDescent="0.25">
      <c r="A14158" s="476">
        <v>43396</v>
      </c>
      <c r="B14158" s="5">
        <v>2820</v>
      </c>
      <c r="C14158" s="3"/>
      <c r="D14158" s="3"/>
      <c r="E14158" s="62">
        <v>7</v>
      </c>
      <c r="F14158" s="6" t="s">
        <v>42</v>
      </c>
      <c r="G14158" s="6">
        <v>2018</v>
      </c>
      <c r="H14158" s="6"/>
      <c r="I14158" s="3"/>
      <c r="J14158" s="3"/>
      <c r="K14158" s="3"/>
      <c r="L14158" s="6"/>
      <c r="M14158" s="3"/>
      <c r="N14158" s="6" t="s">
        <v>613</v>
      </c>
      <c r="O14158" s="6"/>
      <c r="P14158" s="407">
        <v>19</v>
      </c>
      <c r="Q14158" s="407">
        <v>19</v>
      </c>
      <c r="R14158" s="407">
        <v>3</v>
      </c>
      <c r="S14158" s="3" t="s">
        <v>3</v>
      </c>
      <c r="T14158" s="3" t="s">
        <v>44</v>
      </c>
      <c r="U14158" s="3" t="s">
        <v>126</v>
      </c>
      <c r="V14158" s="227" t="s">
        <v>1921</v>
      </c>
      <c r="W14158" s="3"/>
      <c r="X14158" s="3" t="s">
        <v>619</v>
      </c>
      <c r="Y14158" s="3"/>
      <c r="Z14158" s="3"/>
      <c r="AA14158" s="18">
        <v>44.731169999999999</v>
      </c>
      <c r="AB14158" s="18">
        <v>-123.15244</v>
      </c>
      <c r="AC14158" s="3" t="s">
        <v>45</v>
      </c>
      <c r="AD14158" s="3"/>
      <c r="AE14158" s="3" t="s">
        <v>608</v>
      </c>
      <c r="AF14158" s="3" t="str">
        <f t="shared" si="358"/>
        <v>ex Rubus parviflorus</v>
      </c>
      <c r="AG14158" s="3" t="s">
        <v>1672</v>
      </c>
      <c r="AH14158" s="3" t="s">
        <v>1672</v>
      </c>
      <c r="AI14158" s="3"/>
      <c r="AJ14158" s="3"/>
      <c r="AK14158" s="3"/>
      <c r="AL14158" s="3"/>
      <c r="AM14158" s="3"/>
      <c r="AN14158" s="3"/>
      <c r="AO14158" s="3"/>
      <c r="AP14158" s="3"/>
      <c r="AQ14158" s="3"/>
      <c r="AR14158" s="3"/>
      <c r="AS14158" s="3"/>
      <c r="AT14158" s="3" t="s">
        <v>127</v>
      </c>
      <c r="AU14158" s="3"/>
      <c r="AV14158" s="3"/>
      <c r="AW14158" s="3"/>
      <c r="AX14158" s="3"/>
      <c r="AY14158" s="3"/>
      <c r="AZ14158" s="3"/>
      <c r="BA14158" s="3"/>
      <c r="BB14158" s="3"/>
      <c r="BC14158" s="3"/>
      <c r="BD14158" s="3"/>
    </row>
    <row r="14159" spans="1:56" s="163" customFormat="1" x14ac:dyDescent="0.25">
      <c r="A14159" s="476">
        <v>43396</v>
      </c>
      <c r="B14159" s="5">
        <v>2821</v>
      </c>
      <c r="C14159" s="3"/>
      <c r="D14159" s="3"/>
      <c r="E14159" s="62">
        <v>7</v>
      </c>
      <c r="F14159" s="6" t="s">
        <v>42</v>
      </c>
      <c r="G14159" s="6">
        <v>2018</v>
      </c>
      <c r="H14159" s="6"/>
      <c r="I14159" s="3"/>
      <c r="J14159" s="3"/>
      <c r="K14159" s="3"/>
      <c r="L14159" s="6"/>
      <c r="M14159" s="3"/>
      <c r="N14159" s="6" t="s">
        <v>613</v>
      </c>
      <c r="O14159" s="6"/>
      <c r="P14159" s="407">
        <v>19</v>
      </c>
      <c r="Q14159" s="407">
        <v>19</v>
      </c>
      <c r="R14159" s="407">
        <v>4</v>
      </c>
      <c r="S14159" s="3" t="s">
        <v>3</v>
      </c>
      <c r="T14159" s="3" t="s">
        <v>44</v>
      </c>
      <c r="U14159" s="3" t="s">
        <v>126</v>
      </c>
      <c r="V14159" s="227" t="s">
        <v>1921</v>
      </c>
      <c r="W14159" s="3"/>
      <c r="X14159" s="3" t="s">
        <v>619</v>
      </c>
      <c r="Y14159" s="3"/>
      <c r="Z14159" s="3"/>
      <c r="AA14159" s="18">
        <v>44.731169999999999</v>
      </c>
      <c r="AB14159" s="18">
        <v>-123.15244</v>
      </c>
      <c r="AC14159" s="3" t="s">
        <v>45</v>
      </c>
      <c r="AD14159" s="3"/>
      <c r="AE14159" s="3" t="s">
        <v>608</v>
      </c>
      <c r="AF14159" s="3" t="str">
        <f t="shared" si="358"/>
        <v>ex Rubus parviflorus</v>
      </c>
      <c r="AG14159" s="3" t="s">
        <v>1672</v>
      </c>
      <c r="AH14159" s="3" t="s">
        <v>1672</v>
      </c>
      <c r="AI14159" s="3"/>
      <c r="AJ14159" s="3"/>
      <c r="AK14159" s="3"/>
      <c r="AL14159" s="3"/>
      <c r="AM14159" s="3"/>
      <c r="AN14159" s="3"/>
      <c r="AO14159" s="3"/>
      <c r="AP14159" s="3"/>
      <c r="AQ14159" s="3"/>
      <c r="AR14159" s="3"/>
      <c r="AS14159" s="3"/>
      <c r="AT14159" s="3" t="s">
        <v>127</v>
      </c>
      <c r="AU14159" s="3"/>
      <c r="AV14159" s="3"/>
      <c r="AW14159" s="3"/>
      <c r="AX14159" s="3"/>
      <c r="AY14159" s="3"/>
      <c r="AZ14159" s="3"/>
      <c r="BA14159" s="3"/>
      <c r="BB14159" s="3"/>
      <c r="BC14159" s="3"/>
      <c r="BD14159" s="3"/>
    </row>
    <row r="14160" spans="1:56" s="163" customFormat="1" x14ac:dyDescent="0.25">
      <c r="A14160" s="476">
        <v>43396</v>
      </c>
      <c r="B14160" s="5">
        <v>2822</v>
      </c>
      <c r="C14160" s="3"/>
      <c r="D14160" s="3"/>
      <c r="E14160" s="62">
        <v>7</v>
      </c>
      <c r="F14160" s="6" t="s">
        <v>42</v>
      </c>
      <c r="G14160" s="6">
        <v>2018</v>
      </c>
      <c r="H14160" s="6"/>
      <c r="I14160" s="3"/>
      <c r="J14160" s="3"/>
      <c r="K14160" s="3"/>
      <c r="L14160" s="6"/>
      <c r="M14160" s="3"/>
      <c r="N14160" s="6" t="s">
        <v>613</v>
      </c>
      <c r="O14160" s="6"/>
      <c r="P14160" s="407">
        <v>19</v>
      </c>
      <c r="Q14160" s="407">
        <v>19</v>
      </c>
      <c r="R14160" s="407">
        <v>5</v>
      </c>
      <c r="S14160" s="3" t="s">
        <v>3</v>
      </c>
      <c r="T14160" s="3" t="s">
        <v>44</v>
      </c>
      <c r="U14160" s="3" t="s">
        <v>126</v>
      </c>
      <c r="V14160" s="227" t="s">
        <v>1921</v>
      </c>
      <c r="W14160" s="3"/>
      <c r="X14160" s="3" t="s">
        <v>619</v>
      </c>
      <c r="Y14160" s="3"/>
      <c r="Z14160" s="3"/>
      <c r="AA14160" s="18">
        <v>44.731169999999999</v>
      </c>
      <c r="AB14160" s="18">
        <v>-123.15244</v>
      </c>
      <c r="AC14160" s="3" t="s">
        <v>45</v>
      </c>
      <c r="AD14160" s="3"/>
      <c r="AE14160" s="3" t="s">
        <v>608</v>
      </c>
      <c r="AF14160" s="3" t="str">
        <f t="shared" si="358"/>
        <v>ex Rubus parviflorus</v>
      </c>
      <c r="AG14160" s="3" t="s">
        <v>1672</v>
      </c>
      <c r="AH14160" s="3" t="s">
        <v>1672</v>
      </c>
      <c r="AI14160" s="3"/>
      <c r="AJ14160" s="3"/>
      <c r="AK14160" s="3"/>
      <c r="AL14160" s="3"/>
      <c r="AM14160" s="3"/>
      <c r="AN14160" s="3"/>
      <c r="AO14160" s="3"/>
      <c r="AP14160" s="3"/>
      <c r="AQ14160" s="3"/>
      <c r="AR14160" s="3"/>
      <c r="AS14160" s="3"/>
      <c r="AT14160" s="3" t="s">
        <v>127</v>
      </c>
      <c r="AU14160" s="3"/>
      <c r="AV14160" s="3"/>
      <c r="AW14160" s="3"/>
      <c r="AX14160" s="3"/>
      <c r="AY14160" s="3"/>
      <c r="AZ14160" s="3"/>
      <c r="BA14160" s="3"/>
      <c r="BB14160" s="3"/>
      <c r="BC14160" s="3"/>
      <c r="BD14160" s="3"/>
    </row>
    <row r="14161" spans="1:56" s="163" customFormat="1" x14ac:dyDescent="0.25">
      <c r="A14161" s="476">
        <v>43396</v>
      </c>
      <c r="B14161" s="5">
        <v>2823</v>
      </c>
      <c r="C14161" s="3"/>
      <c r="D14161" s="3"/>
      <c r="E14161" s="62">
        <v>7</v>
      </c>
      <c r="F14161" s="6" t="s">
        <v>42</v>
      </c>
      <c r="G14161" s="6">
        <v>2018</v>
      </c>
      <c r="H14161" s="6"/>
      <c r="I14161" s="3"/>
      <c r="J14161" s="3"/>
      <c r="K14161" s="3"/>
      <c r="L14161" s="6"/>
      <c r="M14161" s="3"/>
      <c r="N14161" s="6" t="s">
        <v>613</v>
      </c>
      <c r="O14161" s="6"/>
      <c r="P14161" s="407">
        <v>19</v>
      </c>
      <c r="Q14161" s="407">
        <v>19</v>
      </c>
      <c r="R14161" s="407">
        <v>6</v>
      </c>
      <c r="S14161" s="3" t="s">
        <v>3</v>
      </c>
      <c r="T14161" s="3" t="s">
        <v>44</v>
      </c>
      <c r="U14161" s="3" t="s">
        <v>126</v>
      </c>
      <c r="V14161" s="227" t="s">
        <v>1921</v>
      </c>
      <c r="W14161" s="3"/>
      <c r="X14161" s="3" t="s">
        <v>619</v>
      </c>
      <c r="Y14161" s="3"/>
      <c r="Z14161" s="3"/>
      <c r="AA14161" s="18">
        <v>44.731169999999999</v>
      </c>
      <c r="AB14161" s="18">
        <v>-123.15244</v>
      </c>
      <c r="AC14161" s="3" t="s">
        <v>45</v>
      </c>
      <c r="AD14161" s="3"/>
      <c r="AE14161" s="3" t="s">
        <v>608</v>
      </c>
      <c r="AF14161" s="3" t="str">
        <f t="shared" si="358"/>
        <v>ex Rubus parviflorus</v>
      </c>
      <c r="AG14161" s="3" t="s">
        <v>1672</v>
      </c>
      <c r="AH14161" s="3" t="s">
        <v>1672</v>
      </c>
      <c r="AI14161" s="3"/>
      <c r="AJ14161" s="3"/>
      <c r="AK14161" s="3"/>
      <c r="AL14161" s="3"/>
      <c r="AM14161" s="3"/>
      <c r="AN14161" s="3"/>
      <c r="AO14161" s="3"/>
      <c r="AP14161" s="3"/>
      <c r="AQ14161" s="3"/>
      <c r="AR14161" s="3"/>
      <c r="AS14161" s="3"/>
      <c r="AT14161" s="3" t="s">
        <v>127</v>
      </c>
      <c r="AU14161" s="3"/>
      <c r="AV14161" s="3"/>
      <c r="AW14161" s="3"/>
      <c r="AX14161" s="3"/>
      <c r="AY14161" s="3"/>
      <c r="AZ14161" s="3"/>
      <c r="BA14161" s="3"/>
      <c r="BB14161" s="3"/>
      <c r="BC14161" s="3"/>
      <c r="BD14161" s="3"/>
    </row>
    <row r="14162" spans="1:56" s="163" customFormat="1" x14ac:dyDescent="0.25">
      <c r="A14162" s="476">
        <v>43396</v>
      </c>
      <c r="B14162" s="5">
        <v>2824</v>
      </c>
      <c r="C14162" s="3"/>
      <c r="D14162" s="3"/>
      <c r="E14162" s="62">
        <v>7</v>
      </c>
      <c r="F14162" s="6" t="s">
        <v>42</v>
      </c>
      <c r="G14162" s="6">
        <v>2018</v>
      </c>
      <c r="H14162" s="6"/>
      <c r="I14162" s="3"/>
      <c r="J14162" s="3"/>
      <c r="K14162" s="3"/>
      <c r="L14162" s="6"/>
      <c r="M14162" s="3"/>
      <c r="N14162" s="6" t="s">
        <v>614</v>
      </c>
      <c r="O14162" s="6"/>
      <c r="P14162" s="407">
        <v>20</v>
      </c>
      <c r="Q14162" s="407">
        <v>20</v>
      </c>
      <c r="R14162" s="407">
        <v>1</v>
      </c>
      <c r="S14162" s="3" t="s">
        <v>3</v>
      </c>
      <c r="T14162" s="3" t="s">
        <v>44</v>
      </c>
      <c r="U14162" s="3" t="s">
        <v>126</v>
      </c>
      <c r="V14162" s="227" t="s">
        <v>1921</v>
      </c>
      <c r="W14162" s="3"/>
      <c r="X14162" s="3" t="s">
        <v>619</v>
      </c>
      <c r="Y14162" s="3"/>
      <c r="Z14162" s="3"/>
      <c r="AA14162" s="18">
        <v>44.731169999999999</v>
      </c>
      <c r="AB14162" s="18">
        <v>-123.15244</v>
      </c>
      <c r="AC14162" s="3" t="s">
        <v>45</v>
      </c>
      <c r="AD14162" s="3"/>
      <c r="AE14162" s="3" t="s">
        <v>608</v>
      </c>
      <c r="AF14162" s="3" t="str">
        <f t="shared" si="358"/>
        <v>ex Rubus parviflorus</v>
      </c>
      <c r="AG14162" s="3" t="s">
        <v>1672</v>
      </c>
      <c r="AH14162" s="3" t="s">
        <v>1672</v>
      </c>
      <c r="AI14162" s="3"/>
      <c r="AJ14162" s="3"/>
      <c r="AK14162" s="3"/>
      <c r="AL14162" s="3"/>
      <c r="AM14162" s="3"/>
      <c r="AN14162" s="3"/>
      <c r="AO14162" s="3"/>
      <c r="AP14162" s="3"/>
      <c r="AQ14162" s="3"/>
      <c r="AR14162" s="3"/>
      <c r="AS14162" s="3"/>
      <c r="AT14162" s="3" t="s">
        <v>127</v>
      </c>
      <c r="AU14162" s="3"/>
      <c r="AV14162" s="3"/>
      <c r="AW14162" s="3"/>
      <c r="AX14162" s="3"/>
      <c r="AY14162" s="3"/>
      <c r="AZ14162" s="3"/>
      <c r="BA14162" s="3"/>
      <c r="BB14162" s="3"/>
      <c r="BC14162" s="3"/>
      <c r="BD14162" s="3"/>
    </row>
    <row r="14163" spans="1:56" s="163" customFormat="1" x14ac:dyDescent="0.25">
      <c r="A14163" s="476">
        <v>43396</v>
      </c>
      <c r="B14163" s="5">
        <v>2825</v>
      </c>
      <c r="C14163" s="3"/>
      <c r="D14163" s="3"/>
      <c r="E14163" s="62">
        <v>7</v>
      </c>
      <c r="F14163" s="6" t="s">
        <v>42</v>
      </c>
      <c r="G14163" s="6">
        <v>2018</v>
      </c>
      <c r="H14163" s="6"/>
      <c r="I14163" s="3"/>
      <c r="J14163" s="3"/>
      <c r="K14163" s="3"/>
      <c r="L14163" s="6"/>
      <c r="M14163" s="3"/>
      <c r="N14163" s="6" t="s">
        <v>614</v>
      </c>
      <c r="O14163" s="6"/>
      <c r="P14163" s="407">
        <v>20</v>
      </c>
      <c r="Q14163" s="407">
        <v>20</v>
      </c>
      <c r="R14163" s="407">
        <v>2</v>
      </c>
      <c r="S14163" s="3" t="s">
        <v>3</v>
      </c>
      <c r="T14163" s="3" t="s">
        <v>44</v>
      </c>
      <c r="U14163" s="3" t="s">
        <v>126</v>
      </c>
      <c r="V14163" s="227" t="s">
        <v>1921</v>
      </c>
      <c r="W14163" s="3"/>
      <c r="X14163" s="3" t="s">
        <v>619</v>
      </c>
      <c r="Y14163" s="3"/>
      <c r="Z14163" s="3"/>
      <c r="AA14163" s="18">
        <v>44.731169999999999</v>
      </c>
      <c r="AB14163" s="18">
        <v>-123.15244</v>
      </c>
      <c r="AC14163" s="3" t="s">
        <v>45</v>
      </c>
      <c r="AD14163" s="3"/>
      <c r="AE14163" s="3" t="s">
        <v>608</v>
      </c>
      <c r="AF14163" s="3" t="str">
        <f t="shared" si="358"/>
        <v>ex Rubus parviflorus</v>
      </c>
      <c r="AG14163" s="3" t="s">
        <v>1672</v>
      </c>
      <c r="AH14163" s="3" t="s">
        <v>1672</v>
      </c>
      <c r="AI14163" s="3"/>
      <c r="AJ14163" s="3"/>
      <c r="AK14163" s="3"/>
      <c r="AL14163" s="3"/>
      <c r="AM14163" s="3"/>
      <c r="AN14163" s="3"/>
      <c r="AO14163" s="3"/>
      <c r="AP14163" s="3"/>
      <c r="AQ14163" s="3"/>
      <c r="AR14163" s="3"/>
      <c r="AS14163" s="3"/>
      <c r="AT14163" s="3" t="s">
        <v>127</v>
      </c>
      <c r="AU14163" s="3"/>
      <c r="AV14163" s="3"/>
      <c r="AW14163" s="3"/>
      <c r="AX14163" s="3"/>
      <c r="AY14163" s="3"/>
      <c r="AZ14163" s="3"/>
      <c r="BA14163" s="3"/>
      <c r="BB14163" s="3"/>
      <c r="BC14163" s="3"/>
      <c r="BD14163" s="3"/>
    </row>
    <row r="14164" spans="1:56" s="163" customFormat="1" x14ac:dyDescent="0.25">
      <c r="A14164" s="476">
        <v>43396</v>
      </c>
      <c r="B14164" s="5">
        <v>2826</v>
      </c>
      <c r="C14164" s="3"/>
      <c r="D14164" s="3"/>
      <c r="E14164" s="62">
        <v>7</v>
      </c>
      <c r="F14164" s="6" t="s">
        <v>42</v>
      </c>
      <c r="G14164" s="6">
        <v>2018</v>
      </c>
      <c r="H14164" s="6"/>
      <c r="I14164" s="3"/>
      <c r="J14164" s="3"/>
      <c r="K14164" s="3"/>
      <c r="L14164" s="6"/>
      <c r="M14164" s="3"/>
      <c r="N14164" s="6" t="s">
        <v>614</v>
      </c>
      <c r="O14164" s="6"/>
      <c r="P14164" s="407">
        <v>20</v>
      </c>
      <c r="Q14164" s="407">
        <v>20</v>
      </c>
      <c r="R14164" s="407">
        <v>3</v>
      </c>
      <c r="S14164" s="3" t="s">
        <v>3</v>
      </c>
      <c r="T14164" s="3" t="s">
        <v>44</v>
      </c>
      <c r="U14164" s="3" t="s">
        <v>126</v>
      </c>
      <c r="V14164" s="227" t="s">
        <v>1921</v>
      </c>
      <c r="W14164" s="3"/>
      <c r="X14164" s="3" t="s">
        <v>619</v>
      </c>
      <c r="Y14164" s="3"/>
      <c r="Z14164" s="3"/>
      <c r="AA14164" s="18">
        <v>44.731169999999999</v>
      </c>
      <c r="AB14164" s="18">
        <v>-123.15244</v>
      </c>
      <c r="AC14164" s="3" t="s">
        <v>45</v>
      </c>
      <c r="AD14164" s="3"/>
      <c r="AE14164" s="3" t="s">
        <v>608</v>
      </c>
      <c r="AF14164" s="3" t="str">
        <f t="shared" si="358"/>
        <v>ex Rubus parviflorus</v>
      </c>
      <c r="AG14164" s="3" t="s">
        <v>1672</v>
      </c>
      <c r="AH14164" s="3" t="s">
        <v>1672</v>
      </c>
      <c r="AI14164" s="3"/>
      <c r="AJ14164" s="3"/>
      <c r="AK14164" s="3"/>
      <c r="AL14164" s="3"/>
      <c r="AM14164" s="3"/>
      <c r="AN14164" s="3"/>
      <c r="AO14164" s="3"/>
      <c r="AP14164" s="3"/>
      <c r="AQ14164" s="3"/>
      <c r="AR14164" s="3"/>
      <c r="AS14164" s="3"/>
      <c r="AT14164" s="3" t="s">
        <v>127</v>
      </c>
      <c r="AU14164" s="3"/>
      <c r="AV14164" s="3"/>
      <c r="AW14164" s="3"/>
      <c r="AX14164" s="3"/>
      <c r="AY14164" s="3"/>
      <c r="AZ14164" s="3"/>
      <c r="BA14164" s="3"/>
      <c r="BB14164" s="3"/>
      <c r="BC14164" s="3"/>
      <c r="BD14164" s="3"/>
    </row>
    <row r="14165" spans="1:56" s="163" customFormat="1" x14ac:dyDescent="0.25">
      <c r="A14165" s="476">
        <v>43396</v>
      </c>
      <c r="B14165" s="5">
        <v>2827</v>
      </c>
      <c r="C14165" s="3"/>
      <c r="D14165" s="3"/>
      <c r="E14165" s="62">
        <v>7</v>
      </c>
      <c r="F14165" s="6" t="s">
        <v>42</v>
      </c>
      <c r="G14165" s="6">
        <v>2018</v>
      </c>
      <c r="H14165" s="6"/>
      <c r="I14165" s="3"/>
      <c r="J14165" s="3"/>
      <c r="K14165" s="3"/>
      <c r="L14165" s="6"/>
      <c r="M14165" s="3"/>
      <c r="N14165" s="6" t="s">
        <v>614</v>
      </c>
      <c r="O14165" s="6"/>
      <c r="P14165" s="407">
        <v>20</v>
      </c>
      <c r="Q14165" s="407">
        <v>20</v>
      </c>
      <c r="R14165" s="407">
        <v>4</v>
      </c>
      <c r="S14165" s="3" t="s">
        <v>3</v>
      </c>
      <c r="T14165" s="3" t="s">
        <v>44</v>
      </c>
      <c r="U14165" s="3" t="s">
        <v>126</v>
      </c>
      <c r="V14165" s="227" t="s">
        <v>1921</v>
      </c>
      <c r="W14165" s="3"/>
      <c r="X14165" s="3" t="s">
        <v>619</v>
      </c>
      <c r="Y14165" s="3"/>
      <c r="Z14165" s="3"/>
      <c r="AA14165" s="18">
        <v>44.731169999999999</v>
      </c>
      <c r="AB14165" s="18">
        <v>-123.15244</v>
      </c>
      <c r="AC14165" s="3" t="s">
        <v>45</v>
      </c>
      <c r="AD14165" s="3"/>
      <c r="AE14165" s="3" t="s">
        <v>608</v>
      </c>
      <c r="AF14165" s="3" t="str">
        <f t="shared" si="358"/>
        <v>ex Rubus parviflorus</v>
      </c>
      <c r="AG14165" s="3" t="s">
        <v>1672</v>
      </c>
      <c r="AH14165" s="3" t="s">
        <v>1672</v>
      </c>
      <c r="AI14165" s="3"/>
      <c r="AJ14165" s="3"/>
      <c r="AK14165" s="3"/>
      <c r="AL14165" s="3"/>
      <c r="AM14165" s="3"/>
      <c r="AN14165" s="3"/>
      <c r="AO14165" s="3"/>
      <c r="AP14165" s="3"/>
      <c r="AQ14165" s="3"/>
      <c r="AR14165" s="3"/>
      <c r="AS14165" s="3"/>
      <c r="AT14165" s="3" t="s">
        <v>127</v>
      </c>
      <c r="AU14165" s="3"/>
      <c r="AV14165" s="3"/>
      <c r="AW14165" s="3"/>
      <c r="AX14165" s="3"/>
      <c r="AY14165" s="3"/>
      <c r="AZ14165" s="3"/>
      <c r="BA14165" s="3"/>
      <c r="BB14165" s="3"/>
      <c r="BC14165" s="3"/>
      <c r="BD14165" s="3"/>
    </row>
    <row r="14166" spans="1:56" s="163" customFormat="1" x14ac:dyDescent="0.25">
      <c r="A14166" s="476">
        <v>43396</v>
      </c>
      <c r="B14166" s="5">
        <v>2828</v>
      </c>
      <c r="C14166" s="3"/>
      <c r="D14166" s="3"/>
      <c r="E14166" s="62">
        <v>7</v>
      </c>
      <c r="F14166" s="6" t="s">
        <v>42</v>
      </c>
      <c r="G14166" s="6">
        <v>2018</v>
      </c>
      <c r="H14166" s="6"/>
      <c r="I14166" s="3"/>
      <c r="J14166" s="3"/>
      <c r="K14166" s="3"/>
      <c r="L14166" s="6"/>
      <c r="M14166" s="3"/>
      <c r="N14166" s="6" t="s">
        <v>614</v>
      </c>
      <c r="O14166" s="6"/>
      <c r="P14166" s="407">
        <v>20</v>
      </c>
      <c r="Q14166" s="407">
        <v>20</v>
      </c>
      <c r="R14166" s="407">
        <v>5</v>
      </c>
      <c r="S14166" s="3" t="s">
        <v>3</v>
      </c>
      <c r="T14166" s="3" t="s">
        <v>44</v>
      </c>
      <c r="U14166" s="3" t="s">
        <v>126</v>
      </c>
      <c r="V14166" s="227" t="s">
        <v>1921</v>
      </c>
      <c r="W14166" s="3"/>
      <c r="X14166" s="3" t="s">
        <v>619</v>
      </c>
      <c r="Y14166" s="3"/>
      <c r="Z14166" s="3"/>
      <c r="AA14166" s="18">
        <v>44.731169999999999</v>
      </c>
      <c r="AB14166" s="18">
        <v>-123.15244</v>
      </c>
      <c r="AC14166" s="3" t="s">
        <v>45</v>
      </c>
      <c r="AD14166" s="3"/>
      <c r="AE14166" s="3" t="s">
        <v>608</v>
      </c>
      <c r="AF14166" s="3" t="str">
        <f t="shared" si="358"/>
        <v>ex Rubus parviflorus</v>
      </c>
      <c r="AG14166" s="3" t="s">
        <v>1672</v>
      </c>
      <c r="AH14166" s="3" t="s">
        <v>1672</v>
      </c>
      <c r="AI14166" s="3"/>
      <c r="AJ14166" s="3"/>
      <c r="AK14166" s="3"/>
      <c r="AL14166" s="3"/>
      <c r="AM14166" s="3"/>
      <c r="AN14166" s="3"/>
      <c r="AO14166" s="3"/>
      <c r="AP14166" s="3"/>
      <c r="AQ14166" s="3"/>
      <c r="AR14166" s="3"/>
      <c r="AS14166" s="3"/>
      <c r="AT14166" s="3" t="s">
        <v>127</v>
      </c>
      <c r="AU14166" s="3"/>
      <c r="AV14166" s="3"/>
      <c r="AW14166" s="3"/>
      <c r="AX14166" s="3"/>
      <c r="AY14166" s="3"/>
      <c r="AZ14166" s="3"/>
      <c r="BA14166" s="3"/>
      <c r="BB14166" s="3"/>
      <c r="BC14166" s="3"/>
      <c r="BD14166" s="3"/>
    </row>
    <row r="14167" spans="1:56" s="163" customFormat="1" x14ac:dyDescent="0.25">
      <c r="A14167" s="476">
        <v>43396</v>
      </c>
      <c r="B14167" s="5">
        <v>2829</v>
      </c>
      <c r="C14167" s="3"/>
      <c r="D14167" s="3"/>
      <c r="E14167" s="62">
        <v>7</v>
      </c>
      <c r="F14167" s="6" t="s">
        <v>42</v>
      </c>
      <c r="G14167" s="6">
        <v>2018</v>
      </c>
      <c r="H14167" s="6"/>
      <c r="I14167" s="3"/>
      <c r="J14167" s="3"/>
      <c r="K14167" s="3"/>
      <c r="L14167" s="6"/>
      <c r="M14167" s="3"/>
      <c r="N14167" s="6" t="s">
        <v>614</v>
      </c>
      <c r="O14167" s="6"/>
      <c r="P14167" s="407">
        <v>20</v>
      </c>
      <c r="Q14167" s="407">
        <v>20</v>
      </c>
      <c r="R14167" s="407">
        <v>6</v>
      </c>
      <c r="S14167" s="3" t="s">
        <v>3</v>
      </c>
      <c r="T14167" s="3" t="s">
        <v>44</v>
      </c>
      <c r="U14167" s="3" t="s">
        <v>126</v>
      </c>
      <c r="V14167" s="227" t="s">
        <v>1921</v>
      </c>
      <c r="W14167" s="3"/>
      <c r="X14167" s="3" t="s">
        <v>619</v>
      </c>
      <c r="Y14167" s="3"/>
      <c r="Z14167" s="3"/>
      <c r="AA14167" s="18">
        <v>44.731169999999999</v>
      </c>
      <c r="AB14167" s="18">
        <v>-123.15244</v>
      </c>
      <c r="AC14167" s="3" t="s">
        <v>45</v>
      </c>
      <c r="AD14167" s="3"/>
      <c r="AE14167" s="3" t="s">
        <v>608</v>
      </c>
      <c r="AF14167" s="3" t="str">
        <f t="shared" si="358"/>
        <v>ex Rubus parviflorus</v>
      </c>
      <c r="AG14167" s="3" t="s">
        <v>1672</v>
      </c>
      <c r="AH14167" s="3" t="s">
        <v>1672</v>
      </c>
      <c r="AI14167" s="3"/>
      <c r="AJ14167" s="3"/>
      <c r="AK14167" s="3"/>
      <c r="AL14167" s="3"/>
      <c r="AM14167" s="3"/>
      <c r="AN14167" s="3"/>
      <c r="AO14167" s="3"/>
      <c r="AP14167" s="3"/>
      <c r="AQ14167" s="3"/>
      <c r="AR14167" s="3"/>
      <c r="AS14167" s="3"/>
      <c r="AT14167" s="3" t="s">
        <v>127</v>
      </c>
      <c r="AU14167" s="3"/>
      <c r="AV14167" s="3"/>
      <c r="AW14167" s="3"/>
      <c r="AX14167" s="3"/>
      <c r="AY14167" s="3"/>
      <c r="AZ14167" s="3"/>
      <c r="BA14167" s="3"/>
      <c r="BB14167" s="3"/>
      <c r="BC14167" s="3"/>
      <c r="BD14167" s="3"/>
    </row>
    <row r="14168" spans="1:56" s="163" customFormat="1" x14ac:dyDescent="0.25">
      <c r="A14168" s="476">
        <v>43396</v>
      </c>
      <c r="B14168" s="5">
        <v>2830</v>
      </c>
      <c r="C14168" s="3"/>
      <c r="D14168" s="3"/>
      <c r="E14168" s="62">
        <v>7</v>
      </c>
      <c r="F14168" s="6" t="s">
        <v>42</v>
      </c>
      <c r="G14168" s="6">
        <v>2018</v>
      </c>
      <c r="H14168" s="6"/>
      <c r="I14168" s="3"/>
      <c r="J14168" s="3"/>
      <c r="K14168" s="3"/>
      <c r="L14168" s="6"/>
      <c r="M14168" s="3"/>
      <c r="N14168" s="6" t="s">
        <v>614</v>
      </c>
      <c r="O14168" s="6"/>
      <c r="P14168" s="407">
        <v>20</v>
      </c>
      <c r="Q14168" s="407">
        <v>20</v>
      </c>
      <c r="R14168" s="407">
        <v>7</v>
      </c>
      <c r="S14168" s="3" t="s">
        <v>3</v>
      </c>
      <c r="T14168" s="3" t="s">
        <v>44</v>
      </c>
      <c r="U14168" s="3" t="s">
        <v>126</v>
      </c>
      <c r="V14168" s="227" t="s">
        <v>1921</v>
      </c>
      <c r="W14168" s="3"/>
      <c r="X14168" s="3" t="s">
        <v>619</v>
      </c>
      <c r="Y14168" s="3"/>
      <c r="Z14168" s="3"/>
      <c r="AA14168" s="18">
        <v>44.731169999999999</v>
      </c>
      <c r="AB14168" s="18">
        <v>-123.15244</v>
      </c>
      <c r="AC14168" s="3" t="s">
        <v>45</v>
      </c>
      <c r="AD14168" s="3"/>
      <c r="AE14168" s="3" t="s">
        <v>608</v>
      </c>
      <c r="AF14168" s="3" t="str">
        <f t="shared" si="358"/>
        <v>ex Rubus parviflorus</v>
      </c>
      <c r="AG14168" s="3" t="s">
        <v>1672</v>
      </c>
      <c r="AH14168" s="3" t="s">
        <v>1672</v>
      </c>
      <c r="AI14168" s="3"/>
      <c r="AJ14168" s="3"/>
      <c r="AK14168" s="3"/>
      <c r="AL14168" s="3"/>
      <c r="AM14168" s="3"/>
      <c r="AN14168" s="3"/>
      <c r="AO14168" s="3"/>
      <c r="AP14168" s="3"/>
      <c r="AQ14168" s="3"/>
      <c r="AR14168" s="3"/>
      <c r="AS14168" s="3"/>
      <c r="AT14168" s="3" t="s">
        <v>127</v>
      </c>
      <c r="AU14168" s="3"/>
      <c r="AV14168" s="3"/>
      <c r="AW14168" s="3"/>
      <c r="AX14168" s="3"/>
      <c r="AY14168" s="3"/>
      <c r="AZ14168" s="3"/>
      <c r="BA14168" s="3"/>
      <c r="BB14168" s="3"/>
      <c r="BC14168" s="3"/>
      <c r="BD14168" s="3"/>
    </row>
    <row r="14169" spans="1:56" s="163" customFormat="1" x14ac:dyDescent="0.25">
      <c r="A14169" s="476">
        <v>43396</v>
      </c>
      <c r="B14169" s="5">
        <v>2831</v>
      </c>
      <c r="C14169" s="3"/>
      <c r="D14169" s="3"/>
      <c r="E14169" s="62">
        <v>7</v>
      </c>
      <c r="F14169" s="6" t="s">
        <v>42</v>
      </c>
      <c r="G14169" s="6">
        <v>2018</v>
      </c>
      <c r="H14169" s="6"/>
      <c r="I14169" s="3"/>
      <c r="J14169" s="3"/>
      <c r="K14169" s="3"/>
      <c r="L14169" s="6"/>
      <c r="M14169" s="3"/>
      <c r="N14169" s="6" t="s">
        <v>615</v>
      </c>
      <c r="O14169" s="6"/>
      <c r="P14169" s="407">
        <v>21</v>
      </c>
      <c r="Q14169" s="407">
        <v>21</v>
      </c>
      <c r="R14169" s="407">
        <v>1</v>
      </c>
      <c r="S14169" s="3" t="s">
        <v>3</v>
      </c>
      <c r="T14169" s="3" t="s">
        <v>44</v>
      </c>
      <c r="U14169" s="3" t="s">
        <v>126</v>
      </c>
      <c r="V14169" s="227" t="s">
        <v>1921</v>
      </c>
      <c r="W14169" s="3"/>
      <c r="X14169" s="3" t="s">
        <v>619</v>
      </c>
      <c r="Y14169" s="3"/>
      <c r="Z14169" s="3"/>
      <c r="AA14169" s="18">
        <v>44.732770000000002</v>
      </c>
      <c r="AB14169" s="18">
        <v>-123.15170000000001</v>
      </c>
      <c r="AC14169" s="3" t="s">
        <v>45</v>
      </c>
      <c r="AD14169" s="3"/>
      <c r="AE14169" s="3"/>
      <c r="AF14169" s="3"/>
      <c r="AG14169" s="3" t="s">
        <v>1672</v>
      </c>
      <c r="AH14169" s="3" t="s">
        <v>1672</v>
      </c>
      <c r="AI14169" s="3"/>
      <c r="AJ14169" s="3"/>
      <c r="AK14169" s="3"/>
      <c r="AL14169" s="3"/>
      <c r="AM14169" s="3"/>
      <c r="AN14169" s="3"/>
      <c r="AO14169" s="3"/>
      <c r="AP14169" s="3"/>
      <c r="AQ14169" s="3"/>
      <c r="AR14169" s="3"/>
      <c r="AS14169" s="3"/>
      <c r="AT14169" s="3" t="s">
        <v>127</v>
      </c>
      <c r="AU14169" s="3"/>
      <c r="AV14169" s="3"/>
      <c r="AW14169" s="3"/>
      <c r="AX14169" s="3"/>
      <c r="AY14169" s="3"/>
      <c r="AZ14169" s="3"/>
      <c r="BA14169" s="3"/>
      <c r="BB14169" s="3"/>
      <c r="BC14169" s="3"/>
      <c r="BD14169" s="3"/>
    </row>
    <row r="14170" spans="1:56" s="163" customFormat="1" x14ac:dyDescent="0.25">
      <c r="A14170" s="476">
        <v>43396</v>
      </c>
      <c r="B14170" s="5">
        <v>2832</v>
      </c>
      <c r="C14170" s="3"/>
      <c r="D14170" s="3"/>
      <c r="E14170" s="62">
        <v>7</v>
      </c>
      <c r="F14170" s="6" t="s">
        <v>42</v>
      </c>
      <c r="G14170" s="6">
        <v>2018</v>
      </c>
      <c r="H14170" s="6"/>
      <c r="I14170" s="3"/>
      <c r="J14170" s="3"/>
      <c r="K14170" s="3"/>
      <c r="L14170" s="6"/>
      <c r="M14170" s="3"/>
      <c r="N14170" s="6" t="s">
        <v>615</v>
      </c>
      <c r="O14170" s="6"/>
      <c r="P14170" s="407">
        <v>21</v>
      </c>
      <c r="Q14170" s="407">
        <v>21</v>
      </c>
      <c r="R14170" s="407">
        <v>2</v>
      </c>
      <c r="S14170" s="3" t="s">
        <v>3</v>
      </c>
      <c r="T14170" s="3" t="s">
        <v>44</v>
      </c>
      <c r="U14170" s="3" t="s">
        <v>126</v>
      </c>
      <c r="V14170" s="227" t="s">
        <v>1921</v>
      </c>
      <c r="W14170" s="3"/>
      <c r="X14170" s="3" t="s">
        <v>619</v>
      </c>
      <c r="Y14170" s="3"/>
      <c r="Z14170" s="3"/>
      <c r="AA14170" s="18">
        <v>44.732770000000002</v>
      </c>
      <c r="AB14170" s="18">
        <v>-123.15170000000001</v>
      </c>
      <c r="AC14170" s="3" t="s">
        <v>45</v>
      </c>
      <c r="AD14170" s="3"/>
      <c r="AE14170" s="3"/>
      <c r="AF14170" s="3"/>
      <c r="AG14170" s="3" t="s">
        <v>1672</v>
      </c>
      <c r="AH14170" s="3" t="s">
        <v>1672</v>
      </c>
      <c r="AI14170" s="3"/>
      <c r="AJ14170" s="3"/>
      <c r="AK14170" s="3"/>
      <c r="AL14170" s="3"/>
      <c r="AM14170" s="3"/>
      <c r="AN14170" s="3"/>
      <c r="AO14170" s="3"/>
      <c r="AP14170" s="3"/>
      <c r="AQ14170" s="3"/>
      <c r="AR14170" s="3"/>
      <c r="AS14170" s="3"/>
      <c r="AT14170" s="3" t="s">
        <v>127</v>
      </c>
      <c r="AU14170" s="3"/>
      <c r="AV14170" s="3"/>
      <c r="AW14170" s="3"/>
      <c r="AX14170" s="3"/>
      <c r="AY14170" s="3"/>
      <c r="AZ14170" s="3"/>
      <c r="BA14170" s="3"/>
      <c r="BB14170" s="3"/>
      <c r="BC14170" s="3"/>
      <c r="BD14170" s="3"/>
    </row>
    <row r="14171" spans="1:56" s="163" customFormat="1" x14ac:dyDescent="0.25">
      <c r="A14171" s="476">
        <v>43396</v>
      </c>
      <c r="B14171" s="5">
        <v>2833</v>
      </c>
      <c r="C14171" s="3"/>
      <c r="D14171" s="3"/>
      <c r="E14171" s="62">
        <v>7</v>
      </c>
      <c r="F14171" s="6" t="s">
        <v>42</v>
      </c>
      <c r="G14171" s="6">
        <v>2018</v>
      </c>
      <c r="H14171" s="6"/>
      <c r="I14171" s="3"/>
      <c r="J14171" s="3"/>
      <c r="K14171" s="3"/>
      <c r="L14171" s="6"/>
      <c r="M14171" s="3"/>
      <c r="N14171" s="6" t="s">
        <v>615</v>
      </c>
      <c r="O14171" s="6"/>
      <c r="P14171" s="407">
        <v>21</v>
      </c>
      <c r="Q14171" s="407">
        <v>21</v>
      </c>
      <c r="R14171" s="407">
        <v>3</v>
      </c>
      <c r="S14171" s="3" t="s">
        <v>3</v>
      </c>
      <c r="T14171" s="3" t="s">
        <v>44</v>
      </c>
      <c r="U14171" s="3" t="s">
        <v>126</v>
      </c>
      <c r="V14171" s="227" t="s">
        <v>1921</v>
      </c>
      <c r="W14171" s="3"/>
      <c r="X14171" s="3" t="s">
        <v>619</v>
      </c>
      <c r="Y14171" s="3"/>
      <c r="Z14171" s="3"/>
      <c r="AA14171" s="18">
        <v>44.732770000000002</v>
      </c>
      <c r="AB14171" s="18">
        <v>-123.15170000000001</v>
      </c>
      <c r="AC14171" s="3" t="s">
        <v>45</v>
      </c>
      <c r="AD14171" s="3"/>
      <c r="AE14171" s="3"/>
      <c r="AF14171" s="3"/>
      <c r="AG14171" s="3" t="s">
        <v>1672</v>
      </c>
      <c r="AH14171" s="3" t="s">
        <v>1672</v>
      </c>
      <c r="AI14171" s="3"/>
      <c r="AJ14171" s="3"/>
      <c r="AK14171" s="3"/>
      <c r="AL14171" s="3"/>
      <c r="AM14171" s="3"/>
      <c r="AN14171" s="3"/>
      <c r="AO14171" s="3"/>
      <c r="AP14171" s="3"/>
      <c r="AQ14171" s="3"/>
      <c r="AR14171" s="3"/>
      <c r="AS14171" s="3"/>
      <c r="AT14171" s="3" t="s">
        <v>127</v>
      </c>
      <c r="AU14171" s="3"/>
      <c r="AV14171" s="3"/>
      <c r="AW14171" s="3"/>
      <c r="AX14171" s="3"/>
      <c r="AY14171" s="3"/>
      <c r="AZ14171" s="3"/>
      <c r="BA14171" s="3"/>
      <c r="BB14171" s="3"/>
      <c r="BC14171" s="3"/>
      <c r="BD14171" s="3"/>
    </row>
    <row r="14172" spans="1:56" s="163" customFormat="1" x14ac:dyDescent="0.25">
      <c r="A14172" s="476">
        <v>43396</v>
      </c>
      <c r="B14172" s="5">
        <v>2834</v>
      </c>
      <c r="C14172" s="3"/>
      <c r="D14172" s="3"/>
      <c r="E14172" s="62">
        <v>7</v>
      </c>
      <c r="F14172" s="6" t="s">
        <v>42</v>
      </c>
      <c r="G14172" s="6">
        <v>2018</v>
      </c>
      <c r="H14172" s="6"/>
      <c r="I14172" s="3"/>
      <c r="J14172" s="3"/>
      <c r="K14172" s="3"/>
      <c r="L14172" s="6"/>
      <c r="M14172" s="3"/>
      <c r="N14172" s="6" t="s">
        <v>615</v>
      </c>
      <c r="O14172" s="6"/>
      <c r="P14172" s="407">
        <v>21</v>
      </c>
      <c r="Q14172" s="407">
        <v>21</v>
      </c>
      <c r="R14172" s="407">
        <v>4</v>
      </c>
      <c r="S14172" s="3" t="s">
        <v>3</v>
      </c>
      <c r="T14172" s="3" t="s">
        <v>44</v>
      </c>
      <c r="U14172" s="3" t="s">
        <v>126</v>
      </c>
      <c r="V14172" s="227" t="s">
        <v>1921</v>
      </c>
      <c r="W14172" s="3"/>
      <c r="X14172" s="3" t="s">
        <v>619</v>
      </c>
      <c r="Y14172" s="3"/>
      <c r="Z14172" s="3"/>
      <c r="AA14172" s="18">
        <v>44.732770000000002</v>
      </c>
      <c r="AB14172" s="18">
        <v>-123.15170000000001</v>
      </c>
      <c r="AC14172" s="3" t="s">
        <v>45</v>
      </c>
      <c r="AD14172" s="3"/>
      <c r="AE14172" s="3"/>
      <c r="AF14172" s="3"/>
      <c r="AG14172" s="3" t="s">
        <v>1672</v>
      </c>
      <c r="AH14172" s="3" t="s">
        <v>1672</v>
      </c>
      <c r="AI14172" s="3"/>
      <c r="AJ14172" s="3"/>
      <c r="AK14172" s="3"/>
      <c r="AL14172" s="3"/>
      <c r="AM14172" s="3"/>
      <c r="AN14172" s="3"/>
      <c r="AO14172" s="3"/>
      <c r="AP14172" s="3"/>
      <c r="AQ14172" s="3"/>
      <c r="AR14172" s="3"/>
      <c r="AS14172" s="3"/>
      <c r="AT14172" s="3" t="s">
        <v>127</v>
      </c>
      <c r="AU14172" s="3"/>
      <c r="AV14172" s="3"/>
      <c r="AW14172" s="3"/>
      <c r="AX14172" s="3"/>
      <c r="AY14172" s="3"/>
      <c r="AZ14172" s="3"/>
      <c r="BA14172" s="3"/>
      <c r="BB14172" s="3"/>
      <c r="BC14172" s="3"/>
      <c r="BD14172" s="3"/>
    </row>
    <row r="14173" spans="1:56" s="163" customFormat="1" x14ac:dyDescent="0.25">
      <c r="A14173" s="476">
        <v>43396</v>
      </c>
      <c r="B14173" s="5">
        <v>2835</v>
      </c>
      <c r="C14173" s="3"/>
      <c r="D14173" s="3"/>
      <c r="E14173" s="62">
        <v>7</v>
      </c>
      <c r="F14173" s="6" t="s">
        <v>42</v>
      </c>
      <c r="G14173" s="6">
        <v>2018</v>
      </c>
      <c r="H14173" s="6"/>
      <c r="I14173" s="3"/>
      <c r="J14173" s="3"/>
      <c r="K14173" s="3"/>
      <c r="L14173" s="6"/>
      <c r="M14173" s="3"/>
      <c r="N14173" s="6" t="s">
        <v>615</v>
      </c>
      <c r="O14173" s="6"/>
      <c r="P14173" s="407">
        <v>21</v>
      </c>
      <c r="Q14173" s="407">
        <v>21</v>
      </c>
      <c r="R14173" s="407">
        <v>5</v>
      </c>
      <c r="S14173" s="3" t="s">
        <v>3</v>
      </c>
      <c r="T14173" s="3" t="s">
        <v>44</v>
      </c>
      <c r="U14173" s="3" t="s">
        <v>126</v>
      </c>
      <c r="V14173" s="227" t="s">
        <v>1921</v>
      </c>
      <c r="W14173" s="3"/>
      <c r="X14173" s="3" t="s">
        <v>619</v>
      </c>
      <c r="Y14173" s="3"/>
      <c r="Z14173" s="3"/>
      <c r="AA14173" s="18">
        <v>44.732770000000002</v>
      </c>
      <c r="AB14173" s="18">
        <v>-123.15170000000001</v>
      </c>
      <c r="AC14173" s="3" t="s">
        <v>45</v>
      </c>
      <c r="AD14173" s="3"/>
      <c r="AE14173" s="3"/>
      <c r="AF14173" s="3"/>
      <c r="AG14173" s="3" t="s">
        <v>1672</v>
      </c>
      <c r="AH14173" s="3" t="s">
        <v>1672</v>
      </c>
      <c r="AI14173" s="3"/>
      <c r="AJ14173" s="3"/>
      <c r="AK14173" s="3"/>
      <c r="AL14173" s="3"/>
      <c r="AM14173" s="3"/>
      <c r="AN14173" s="3"/>
      <c r="AO14173" s="3"/>
      <c r="AP14173" s="3"/>
      <c r="AQ14173" s="3"/>
      <c r="AR14173" s="3"/>
      <c r="AS14173" s="3"/>
      <c r="AT14173" s="3" t="s">
        <v>127</v>
      </c>
      <c r="AU14173" s="3"/>
      <c r="AV14173" s="3"/>
      <c r="AW14173" s="3"/>
      <c r="AX14173" s="3"/>
      <c r="AY14173" s="3"/>
      <c r="AZ14173" s="3"/>
      <c r="BA14173" s="3"/>
      <c r="BB14173" s="3"/>
      <c r="BC14173" s="3"/>
      <c r="BD14173" s="3"/>
    </row>
    <row r="14174" spans="1:56" s="163" customFormat="1" x14ac:dyDescent="0.25">
      <c r="A14174" s="476">
        <v>43396</v>
      </c>
      <c r="B14174" s="5">
        <v>2836</v>
      </c>
      <c r="C14174" s="3"/>
      <c r="D14174" s="3"/>
      <c r="E14174" s="62">
        <v>7</v>
      </c>
      <c r="F14174" s="6" t="s">
        <v>42</v>
      </c>
      <c r="G14174" s="6">
        <v>2018</v>
      </c>
      <c r="H14174" s="6"/>
      <c r="I14174" s="3"/>
      <c r="J14174" s="3"/>
      <c r="K14174" s="3"/>
      <c r="L14174" s="6"/>
      <c r="M14174" s="3"/>
      <c r="N14174" s="6" t="s">
        <v>615</v>
      </c>
      <c r="O14174" s="6"/>
      <c r="P14174" s="407">
        <v>21</v>
      </c>
      <c r="Q14174" s="407">
        <v>21</v>
      </c>
      <c r="R14174" s="407">
        <v>6</v>
      </c>
      <c r="S14174" s="3" t="s">
        <v>3</v>
      </c>
      <c r="T14174" s="3" t="s">
        <v>44</v>
      </c>
      <c r="U14174" s="3" t="s">
        <v>126</v>
      </c>
      <c r="V14174" s="227" t="s">
        <v>1921</v>
      </c>
      <c r="W14174" s="3"/>
      <c r="X14174" s="3" t="s">
        <v>619</v>
      </c>
      <c r="Y14174" s="3"/>
      <c r="Z14174" s="3"/>
      <c r="AA14174" s="18">
        <v>44.732770000000002</v>
      </c>
      <c r="AB14174" s="18">
        <v>-123.15170000000001</v>
      </c>
      <c r="AC14174" s="3" t="s">
        <v>45</v>
      </c>
      <c r="AD14174" s="3"/>
      <c r="AE14174" s="3"/>
      <c r="AF14174" s="3"/>
      <c r="AG14174" s="3" t="s">
        <v>1672</v>
      </c>
      <c r="AH14174" s="3" t="s">
        <v>1672</v>
      </c>
      <c r="AI14174" s="3"/>
      <c r="AJ14174" s="3"/>
      <c r="AK14174" s="3"/>
      <c r="AL14174" s="3"/>
      <c r="AM14174" s="3"/>
      <c r="AN14174" s="3"/>
      <c r="AO14174" s="3"/>
      <c r="AP14174" s="3"/>
      <c r="AQ14174" s="3"/>
      <c r="AR14174" s="3"/>
      <c r="AS14174" s="3"/>
      <c r="AT14174" s="3" t="s">
        <v>127</v>
      </c>
      <c r="AU14174" s="3"/>
      <c r="AV14174" s="3"/>
      <c r="AW14174" s="3"/>
      <c r="AX14174" s="3"/>
      <c r="AY14174" s="3"/>
      <c r="AZ14174" s="3"/>
      <c r="BA14174" s="3"/>
      <c r="BB14174" s="3"/>
      <c r="BC14174" s="3"/>
      <c r="BD14174" s="3"/>
    </row>
    <row r="14175" spans="1:56" s="163" customFormat="1" x14ac:dyDescent="0.25">
      <c r="A14175" s="476">
        <v>43396</v>
      </c>
      <c r="B14175" s="5">
        <v>2837</v>
      </c>
      <c r="C14175" s="3"/>
      <c r="D14175" s="3"/>
      <c r="E14175" s="62">
        <v>7</v>
      </c>
      <c r="F14175" s="6" t="s">
        <v>42</v>
      </c>
      <c r="G14175" s="6">
        <v>2018</v>
      </c>
      <c r="H14175" s="6"/>
      <c r="I14175" s="3"/>
      <c r="J14175" s="3"/>
      <c r="K14175" s="3"/>
      <c r="L14175" s="6"/>
      <c r="M14175" s="3"/>
      <c r="N14175" s="6" t="s">
        <v>616</v>
      </c>
      <c r="O14175" s="6"/>
      <c r="P14175" s="407">
        <v>22</v>
      </c>
      <c r="Q14175" s="407">
        <v>22</v>
      </c>
      <c r="R14175" s="407">
        <v>1</v>
      </c>
      <c r="S14175" s="3" t="s">
        <v>3</v>
      </c>
      <c r="T14175" s="3" t="s">
        <v>44</v>
      </c>
      <c r="U14175" s="3" t="s">
        <v>126</v>
      </c>
      <c r="V14175" s="227" t="s">
        <v>1921</v>
      </c>
      <c r="W14175" s="3"/>
      <c r="X14175" s="3" t="s">
        <v>619</v>
      </c>
      <c r="Y14175" s="3"/>
      <c r="Z14175" s="3"/>
      <c r="AA14175" s="18">
        <v>44.732770000000002</v>
      </c>
      <c r="AB14175" s="18">
        <v>-123.15170000000001</v>
      </c>
      <c r="AC14175" s="3" t="s">
        <v>45</v>
      </c>
      <c r="AD14175" s="3"/>
      <c r="AE14175" s="3" t="s">
        <v>611</v>
      </c>
      <c r="AF14175" s="3" t="str">
        <f t="shared" ref="AF14175:AF14201" si="359">CONCATENATE("ex ", AE14175)</f>
        <v>ex Raphanus sativus</v>
      </c>
      <c r="AG14175" s="3" t="s">
        <v>1672</v>
      </c>
      <c r="AH14175" s="3" t="s">
        <v>1672</v>
      </c>
      <c r="AI14175" s="3"/>
      <c r="AJ14175" s="3"/>
      <c r="AK14175" s="3"/>
      <c r="AL14175" s="3"/>
      <c r="AM14175" s="3"/>
      <c r="AN14175" s="3"/>
      <c r="AO14175" s="3"/>
      <c r="AP14175" s="3"/>
      <c r="AQ14175" s="3"/>
      <c r="AR14175" s="3"/>
      <c r="AS14175" s="3"/>
      <c r="AT14175" s="3" t="s">
        <v>127</v>
      </c>
      <c r="AU14175" s="3"/>
      <c r="AV14175" s="3"/>
      <c r="AW14175" s="3"/>
      <c r="AX14175" s="3"/>
      <c r="AY14175" s="3"/>
      <c r="AZ14175" s="3"/>
      <c r="BA14175" s="3"/>
      <c r="BB14175" s="3"/>
      <c r="BC14175" s="3"/>
      <c r="BD14175" s="3"/>
    </row>
    <row r="14176" spans="1:56" s="163" customFormat="1" x14ac:dyDescent="0.25">
      <c r="A14176" s="476">
        <v>43396</v>
      </c>
      <c r="B14176" s="5">
        <v>2838</v>
      </c>
      <c r="C14176" s="3"/>
      <c r="D14176" s="3"/>
      <c r="E14176" s="62">
        <v>7</v>
      </c>
      <c r="F14176" s="6" t="s">
        <v>42</v>
      </c>
      <c r="G14176" s="6">
        <v>2018</v>
      </c>
      <c r="H14176" s="6"/>
      <c r="I14176" s="3"/>
      <c r="J14176" s="3"/>
      <c r="K14176" s="3"/>
      <c r="L14176" s="6"/>
      <c r="M14176" s="3"/>
      <c r="N14176" s="6" t="s">
        <v>616</v>
      </c>
      <c r="O14176" s="6"/>
      <c r="P14176" s="407">
        <v>22</v>
      </c>
      <c r="Q14176" s="407">
        <v>22</v>
      </c>
      <c r="R14176" s="407">
        <v>2</v>
      </c>
      <c r="S14176" s="3" t="s">
        <v>3</v>
      </c>
      <c r="T14176" s="3" t="s">
        <v>44</v>
      </c>
      <c r="U14176" s="3" t="s">
        <v>126</v>
      </c>
      <c r="V14176" s="227" t="s">
        <v>1921</v>
      </c>
      <c r="W14176" s="3"/>
      <c r="X14176" s="3" t="s">
        <v>619</v>
      </c>
      <c r="Y14176" s="3"/>
      <c r="Z14176" s="3"/>
      <c r="AA14176" s="18">
        <v>44.732770000000002</v>
      </c>
      <c r="AB14176" s="18">
        <v>-123.15170000000001</v>
      </c>
      <c r="AC14176" s="3" t="s">
        <v>45</v>
      </c>
      <c r="AD14176" s="3"/>
      <c r="AE14176" s="3" t="s">
        <v>611</v>
      </c>
      <c r="AF14176" s="3" t="str">
        <f t="shared" si="359"/>
        <v>ex Raphanus sativus</v>
      </c>
      <c r="AG14176" s="3" t="s">
        <v>1672</v>
      </c>
      <c r="AH14176" s="3" t="s">
        <v>1672</v>
      </c>
      <c r="AI14176" s="3"/>
      <c r="AJ14176" s="3"/>
      <c r="AK14176" s="3"/>
      <c r="AL14176" s="3"/>
      <c r="AM14176" s="3"/>
      <c r="AN14176" s="3"/>
      <c r="AO14176" s="3"/>
      <c r="AP14176" s="3"/>
      <c r="AQ14176" s="3"/>
      <c r="AR14176" s="3"/>
      <c r="AS14176" s="3"/>
      <c r="AT14176" s="3" t="s">
        <v>127</v>
      </c>
      <c r="AU14176" s="3"/>
      <c r="AV14176" s="3"/>
      <c r="AW14176" s="3"/>
      <c r="AX14176" s="3"/>
      <c r="AY14176" s="3"/>
      <c r="AZ14176" s="3"/>
      <c r="BA14176" s="3"/>
      <c r="BB14176" s="3"/>
      <c r="BC14176" s="3"/>
      <c r="BD14176" s="3"/>
    </row>
    <row r="14177" spans="1:56" s="163" customFormat="1" x14ac:dyDescent="0.25">
      <c r="A14177" s="476">
        <v>43396</v>
      </c>
      <c r="B14177" s="5">
        <v>2839</v>
      </c>
      <c r="C14177" s="3"/>
      <c r="D14177" s="3"/>
      <c r="E14177" s="62">
        <v>7</v>
      </c>
      <c r="F14177" s="6" t="s">
        <v>42</v>
      </c>
      <c r="G14177" s="6">
        <v>2018</v>
      </c>
      <c r="H14177" s="6"/>
      <c r="I14177" s="3"/>
      <c r="J14177" s="3"/>
      <c r="K14177" s="3"/>
      <c r="L14177" s="6"/>
      <c r="M14177" s="3"/>
      <c r="N14177" s="6" t="s">
        <v>616</v>
      </c>
      <c r="O14177" s="6"/>
      <c r="P14177" s="407">
        <v>22</v>
      </c>
      <c r="Q14177" s="407">
        <v>22</v>
      </c>
      <c r="R14177" s="407">
        <v>3</v>
      </c>
      <c r="S14177" s="3" t="s">
        <v>3</v>
      </c>
      <c r="T14177" s="3" t="s">
        <v>44</v>
      </c>
      <c r="U14177" s="3" t="s">
        <v>126</v>
      </c>
      <c r="V14177" s="227" t="s">
        <v>1921</v>
      </c>
      <c r="W14177" s="3"/>
      <c r="X14177" s="3" t="s">
        <v>619</v>
      </c>
      <c r="Y14177" s="3"/>
      <c r="Z14177" s="3"/>
      <c r="AA14177" s="18">
        <v>44.732770000000002</v>
      </c>
      <c r="AB14177" s="18">
        <v>-123.15170000000001</v>
      </c>
      <c r="AC14177" s="3" t="s">
        <v>45</v>
      </c>
      <c r="AD14177" s="3"/>
      <c r="AE14177" s="3" t="s">
        <v>611</v>
      </c>
      <c r="AF14177" s="3" t="str">
        <f t="shared" si="359"/>
        <v>ex Raphanus sativus</v>
      </c>
      <c r="AG14177" s="3" t="s">
        <v>1672</v>
      </c>
      <c r="AH14177" s="3" t="s">
        <v>1672</v>
      </c>
      <c r="AI14177" s="3"/>
      <c r="AJ14177" s="3"/>
      <c r="AK14177" s="3"/>
      <c r="AL14177" s="3"/>
      <c r="AM14177" s="3"/>
      <c r="AN14177" s="3"/>
      <c r="AO14177" s="3"/>
      <c r="AP14177" s="3"/>
      <c r="AQ14177" s="3"/>
      <c r="AR14177" s="3"/>
      <c r="AS14177" s="3"/>
      <c r="AT14177" s="3" t="s">
        <v>127</v>
      </c>
      <c r="AU14177" s="3"/>
      <c r="AV14177" s="3"/>
      <c r="AW14177" s="3"/>
      <c r="AX14177" s="3"/>
      <c r="AY14177" s="3"/>
      <c r="AZ14177" s="3"/>
      <c r="BA14177" s="3"/>
      <c r="BB14177" s="3"/>
      <c r="BC14177" s="3"/>
      <c r="BD14177" s="3"/>
    </row>
    <row r="14178" spans="1:56" s="163" customFormat="1" x14ac:dyDescent="0.25">
      <c r="A14178" s="476">
        <v>43396</v>
      </c>
      <c r="B14178" s="5">
        <v>2840</v>
      </c>
      <c r="C14178" s="3"/>
      <c r="D14178" s="3"/>
      <c r="E14178" s="62">
        <v>7</v>
      </c>
      <c r="F14178" s="6" t="s">
        <v>42</v>
      </c>
      <c r="G14178" s="6">
        <v>2018</v>
      </c>
      <c r="H14178" s="6"/>
      <c r="I14178" s="3"/>
      <c r="J14178" s="3"/>
      <c r="K14178" s="3"/>
      <c r="L14178" s="6"/>
      <c r="M14178" s="3"/>
      <c r="N14178" s="6" t="s">
        <v>616</v>
      </c>
      <c r="O14178" s="6"/>
      <c r="P14178" s="407">
        <v>22</v>
      </c>
      <c r="Q14178" s="407">
        <v>22</v>
      </c>
      <c r="R14178" s="407">
        <v>4</v>
      </c>
      <c r="S14178" s="3" t="s">
        <v>3</v>
      </c>
      <c r="T14178" s="3" t="s">
        <v>44</v>
      </c>
      <c r="U14178" s="3" t="s">
        <v>126</v>
      </c>
      <c r="V14178" s="227" t="s">
        <v>1921</v>
      </c>
      <c r="W14178" s="3"/>
      <c r="X14178" s="3" t="s">
        <v>619</v>
      </c>
      <c r="Y14178" s="3"/>
      <c r="Z14178" s="3"/>
      <c r="AA14178" s="18">
        <v>44.732770000000002</v>
      </c>
      <c r="AB14178" s="18">
        <v>-123.15170000000001</v>
      </c>
      <c r="AC14178" s="3" t="s">
        <v>45</v>
      </c>
      <c r="AD14178" s="3"/>
      <c r="AE14178" s="3" t="s">
        <v>611</v>
      </c>
      <c r="AF14178" s="3" t="str">
        <f t="shared" si="359"/>
        <v>ex Raphanus sativus</v>
      </c>
      <c r="AG14178" s="3" t="s">
        <v>1672</v>
      </c>
      <c r="AH14178" s="3" t="s">
        <v>1672</v>
      </c>
      <c r="AI14178" s="3"/>
      <c r="AJ14178" s="3"/>
      <c r="AK14178" s="3"/>
      <c r="AL14178" s="3"/>
      <c r="AM14178" s="3"/>
      <c r="AN14178" s="3"/>
      <c r="AO14178" s="3"/>
      <c r="AP14178" s="3"/>
      <c r="AQ14178" s="3"/>
      <c r="AR14178" s="3"/>
      <c r="AS14178" s="3"/>
      <c r="AT14178" s="3" t="s">
        <v>127</v>
      </c>
      <c r="AU14178" s="3"/>
      <c r="AV14178" s="3"/>
      <c r="AW14178" s="3"/>
      <c r="AX14178" s="3"/>
      <c r="AY14178" s="3"/>
      <c r="AZ14178" s="3"/>
      <c r="BA14178" s="3"/>
      <c r="BB14178" s="3"/>
      <c r="BC14178" s="3"/>
      <c r="BD14178" s="3"/>
    </row>
    <row r="14179" spans="1:56" s="163" customFormat="1" x14ac:dyDescent="0.25">
      <c r="A14179" s="476">
        <v>43396</v>
      </c>
      <c r="B14179" s="5">
        <v>2841</v>
      </c>
      <c r="C14179" s="3"/>
      <c r="D14179" s="3"/>
      <c r="E14179" s="62">
        <v>7</v>
      </c>
      <c r="F14179" s="6" t="s">
        <v>42</v>
      </c>
      <c r="G14179" s="6">
        <v>2018</v>
      </c>
      <c r="H14179" s="6"/>
      <c r="I14179" s="3"/>
      <c r="J14179" s="3"/>
      <c r="K14179" s="3"/>
      <c r="L14179" s="6"/>
      <c r="M14179" s="3"/>
      <c r="N14179" s="6" t="s">
        <v>616</v>
      </c>
      <c r="O14179" s="6"/>
      <c r="P14179" s="407">
        <v>22</v>
      </c>
      <c r="Q14179" s="407">
        <v>22</v>
      </c>
      <c r="R14179" s="407">
        <v>5</v>
      </c>
      <c r="S14179" s="3" t="s">
        <v>3</v>
      </c>
      <c r="T14179" s="3" t="s">
        <v>44</v>
      </c>
      <c r="U14179" s="3" t="s">
        <v>126</v>
      </c>
      <c r="V14179" s="227" t="s">
        <v>1921</v>
      </c>
      <c r="W14179" s="3"/>
      <c r="X14179" s="3" t="s">
        <v>619</v>
      </c>
      <c r="Y14179" s="3"/>
      <c r="Z14179" s="3"/>
      <c r="AA14179" s="18">
        <v>44.732770000000002</v>
      </c>
      <c r="AB14179" s="18">
        <v>-123.15170000000001</v>
      </c>
      <c r="AC14179" s="3" t="s">
        <v>45</v>
      </c>
      <c r="AD14179" s="3"/>
      <c r="AE14179" s="3" t="s">
        <v>611</v>
      </c>
      <c r="AF14179" s="3" t="str">
        <f t="shared" si="359"/>
        <v>ex Raphanus sativus</v>
      </c>
      <c r="AG14179" s="3" t="s">
        <v>1672</v>
      </c>
      <c r="AH14179" s="3" t="s">
        <v>1672</v>
      </c>
      <c r="AI14179" s="3"/>
      <c r="AJ14179" s="3"/>
      <c r="AK14179" s="3"/>
      <c r="AL14179" s="3"/>
      <c r="AM14179" s="3"/>
      <c r="AN14179" s="3"/>
      <c r="AO14179" s="3"/>
      <c r="AP14179" s="3"/>
      <c r="AQ14179" s="3"/>
      <c r="AR14179" s="3"/>
      <c r="AS14179" s="3"/>
      <c r="AT14179" s="3" t="s">
        <v>127</v>
      </c>
      <c r="AU14179" s="3"/>
      <c r="AV14179" s="3"/>
      <c r="AW14179" s="3"/>
      <c r="AX14179" s="3"/>
      <c r="AY14179" s="3"/>
      <c r="AZ14179" s="3"/>
      <c r="BA14179" s="3"/>
      <c r="BB14179" s="3"/>
      <c r="BC14179" s="3"/>
      <c r="BD14179" s="3"/>
    </row>
    <row r="14180" spans="1:56" s="163" customFormat="1" x14ac:dyDescent="0.25">
      <c r="A14180" s="476">
        <v>43396</v>
      </c>
      <c r="B14180" s="5">
        <v>2842</v>
      </c>
      <c r="C14180" s="3"/>
      <c r="D14180" s="3"/>
      <c r="E14180" s="62">
        <v>7</v>
      </c>
      <c r="F14180" s="6" t="s">
        <v>42</v>
      </c>
      <c r="G14180" s="6">
        <v>2018</v>
      </c>
      <c r="H14180" s="6"/>
      <c r="I14180" s="3"/>
      <c r="J14180" s="3"/>
      <c r="K14180" s="3"/>
      <c r="L14180" s="6"/>
      <c r="M14180" s="3"/>
      <c r="N14180" s="6" t="s">
        <v>616</v>
      </c>
      <c r="O14180" s="6"/>
      <c r="P14180" s="407">
        <v>22</v>
      </c>
      <c r="Q14180" s="407">
        <v>22</v>
      </c>
      <c r="R14180" s="407">
        <v>6</v>
      </c>
      <c r="S14180" s="3" t="s">
        <v>3</v>
      </c>
      <c r="T14180" s="3" t="s">
        <v>44</v>
      </c>
      <c r="U14180" s="3" t="s">
        <v>126</v>
      </c>
      <c r="V14180" s="227" t="s">
        <v>1921</v>
      </c>
      <c r="W14180" s="3"/>
      <c r="X14180" s="3" t="s">
        <v>619</v>
      </c>
      <c r="Y14180" s="3"/>
      <c r="Z14180" s="3"/>
      <c r="AA14180" s="18">
        <v>44.732770000000002</v>
      </c>
      <c r="AB14180" s="18">
        <v>-123.15170000000001</v>
      </c>
      <c r="AC14180" s="3" t="s">
        <v>45</v>
      </c>
      <c r="AD14180" s="3"/>
      <c r="AE14180" s="3" t="s">
        <v>611</v>
      </c>
      <c r="AF14180" s="3" t="str">
        <f t="shared" si="359"/>
        <v>ex Raphanus sativus</v>
      </c>
      <c r="AG14180" s="3" t="s">
        <v>1672</v>
      </c>
      <c r="AH14180" s="3" t="s">
        <v>1672</v>
      </c>
      <c r="AI14180" s="3"/>
      <c r="AJ14180" s="3"/>
      <c r="AK14180" s="3"/>
      <c r="AL14180" s="3"/>
      <c r="AM14180" s="3"/>
      <c r="AN14180" s="3"/>
      <c r="AO14180" s="3"/>
      <c r="AP14180" s="3"/>
      <c r="AQ14180" s="3"/>
      <c r="AR14180" s="3"/>
      <c r="AS14180" s="3"/>
      <c r="AT14180" s="3" t="s">
        <v>127</v>
      </c>
      <c r="AU14180" s="3"/>
      <c r="AV14180" s="3"/>
      <c r="AW14180" s="3"/>
      <c r="AX14180" s="3"/>
      <c r="AY14180" s="3"/>
      <c r="AZ14180" s="3"/>
      <c r="BA14180" s="3"/>
      <c r="BB14180" s="3"/>
      <c r="BC14180" s="3"/>
      <c r="BD14180" s="3"/>
    </row>
    <row r="14181" spans="1:56" s="163" customFormat="1" x14ac:dyDescent="0.25">
      <c r="A14181" s="476">
        <v>43396</v>
      </c>
      <c r="B14181" s="5">
        <v>2843</v>
      </c>
      <c r="C14181" s="3"/>
      <c r="D14181" s="3"/>
      <c r="E14181" s="62">
        <v>7</v>
      </c>
      <c r="F14181" s="6" t="s">
        <v>42</v>
      </c>
      <c r="G14181" s="6">
        <v>2018</v>
      </c>
      <c r="H14181" s="6"/>
      <c r="I14181" s="3"/>
      <c r="J14181" s="3"/>
      <c r="K14181" s="3"/>
      <c r="L14181" s="6"/>
      <c r="M14181" s="3"/>
      <c r="N14181" s="6" t="s">
        <v>617</v>
      </c>
      <c r="O14181" s="6"/>
      <c r="P14181" s="407">
        <v>23</v>
      </c>
      <c r="Q14181" s="407">
        <v>23</v>
      </c>
      <c r="R14181" s="407">
        <v>1</v>
      </c>
      <c r="S14181" s="3" t="s">
        <v>3</v>
      </c>
      <c r="T14181" s="3" t="s">
        <v>44</v>
      </c>
      <c r="U14181" s="3" t="s">
        <v>126</v>
      </c>
      <c r="V14181" s="227" t="s">
        <v>1921</v>
      </c>
      <c r="W14181" s="3"/>
      <c r="X14181" s="3" t="s">
        <v>619</v>
      </c>
      <c r="Y14181" s="3"/>
      <c r="Z14181" s="3"/>
      <c r="AA14181" s="18">
        <v>44.732770000000002</v>
      </c>
      <c r="AB14181" s="18">
        <v>-123.15170000000001</v>
      </c>
      <c r="AC14181" s="3" t="s">
        <v>45</v>
      </c>
      <c r="AD14181" s="3"/>
      <c r="AE14181" s="3" t="s">
        <v>611</v>
      </c>
      <c r="AF14181" s="3" t="str">
        <f t="shared" si="359"/>
        <v>ex Raphanus sativus</v>
      </c>
      <c r="AG14181" s="3" t="s">
        <v>1672</v>
      </c>
      <c r="AH14181" s="3" t="s">
        <v>1672</v>
      </c>
      <c r="AI14181" s="3"/>
      <c r="AJ14181" s="3"/>
      <c r="AK14181" s="3"/>
      <c r="AL14181" s="3"/>
      <c r="AM14181" s="3"/>
      <c r="AN14181" s="3"/>
      <c r="AO14181" s="3"/>
      <c r="AP14181" s="3"/>
      <c r="AQ14181" s="3"/>
      <c r="AR14181" s="3"/>
      <c r="AS14181" s="3"/>
      <c r="AT14181" s="3" t="s">
        <v>127</v>
      </c>
      <c r="AU14181" s="3"/>
      <c r="AV14181" s="3"/>
      <c r="AW14181" s="3"/>
      <c r="AX14181" s="3"/>
      <c r="AY14181" s="3"/>
      <c r="AZ14181" s="3"/>
      <c r="BA14181" s="3"/>
      <c r="BB14181" s="3"/>
      <c r="BC14181" s="3"/>
      <c r="BD14181" s="3"/>
    </row>
    <row r="14182" spans="1:56" s="163" customFormat="1" x14ac:dyDescent="0.25">
      <c r="A14182" s="476">
        <v>43396</v>
      </c>
      <c r="B14182" s="5">
        <v>2844</v>
      </c>
      <c r="C14182" s="3"/>
      <c r="D14182" s="3"/>
      <c r="E14182" s="62">
        <v>7</v>
      </c>
      <c r="F14182" s="6" t="s">
        <v>42</v>
      </c>
      <c r="G14182" s="6">
        <v>2018</v>
      </c>
      <c r="H14182" s="6"/>
      <c r="I14182" s="3"/>
      <c r="J14182" s="3"/>
      <c r="K14182" s="3"/>
      <c r="L14182" s="6"/>
      <c r="M14182" s="3"/>
      <c r="N14182" s="6" t="s">
        <v>617</v>
      </c>
      <c r="O14182" s="6"/>
      <c r="P14182" s="407">
        <v>23</v>
      </c>
      <c r="Q14182" s="407">
        <v>23</v>
      </c>
      <c r="R14182" s="407">
        <v>2</v>
      </c>
      <c r="S14182" s="3" t="s">
        <v>3</v>
      </c>
      <c r="T14182" s="3" t="s">
        <v>44</v>
      </c>
      <c r="U14182" s="3" t="s">
        <v>126</v>
      </c>
      <c r="V14182" s="227" t="s">
        <v>1921</v>
      </c>
      <c r="W14182" s="3"/>
      <c r="X14182" s="3" t="s">
        <v>619</v>
      </c>
      <c r="Y14182" s="3"/>
      <c r="Z14182" s="3"/>
      <c r="AA14182" s="18">
        <v>44.732770000000002</v>
      </c>
      <c r="AB14182" s="18">
        <v>-123.15170000000001</v>
      </c>
      <c r="AC14182" s="3" t="s">
        <v>45</v>
      </c>
      <c r="AD14182" s="3"/>
      <c r="AE14182" s="3" t="s">
        <v>611</v>
      </c>
      <c r="AF14182" s="3" t="str">
        <f t="shared" si="359"/>
        <v>ex Raphanus sativus</v>
      </c>
      <c r="AG14182" s="3" t="s">
        <v>1672</v>
      </c>
      <c r="AH14182" s="3" t="s">
        <v>1672</v>
      </c>
      <c r="AI14182" s="3"/>
      <c r="AJ14182" s="3"/>
      <c r="AK14182" s="3"/>
      <c r="AL14182" s="3"/>
      <c r="AM14182" s="3"/>
      <c r="AN14182" s="3"/>
      <c r="AO14182" s="3"/>
      <c r="AP14182" s="3"/>
      <c r="AQ14182" s="3"/>
      <c r="AR14182" s="3"/>
      <c r="AS14182" s="3"/>
      <c r="AT14182" s="3" t="s">
        <v>127</v>
      </c>
      <c r="AU14182" s="3"/>
      <c r="AV14182" s="3"/>
      <c r="AW14182" s="3"/>
      <c r="AX14182" s="3"/>
      <c r="AY14182" s="3"/>
      <c r="AZ14182" s="3"/>
      <c r="BA14182" s="3"/>
      <c r="BB14182" s="3"/>
      <c r="BC14182" s="3"/>
      <c r="BD14182" s="3"/>
    </row>
    <row r="14183" spans="1:56" s="163" customFormat="1" x14ac:dyDescent="0.25">
      <c r="A14183" s="476">
        <v>43396</v>
      </c>
      <c r="B14183" s="5">
        <v>2845</v>
      </c>
      <c r="C14183" s="3"/>
      <c r="D14183" s="3"/>
      <c r="E14183" s="62">
        <v>7</v>
      </c>
      <c r="F14183" s="6" t="s">
        <v>42</v>
      </c>
      <c r="G14183" s="6">
        <v>2018</v>
      </c>
      <c r="H14183" s="6"/>
      <c r="I14183" s="3"/>
      <c r="J14183" s="3"/>
      <c r="K14183" s="3"/>
      <c r="L14183" s="6"/>
      <c r="M14183" s="3"/>
      <c r="N14183" s="6" t="s">
        <v>617</v>
      </c>
      <c r="O14183" s="6"/>
      <c r="P14183" s="407">
        <v>23</v>
      </c>
      <c r="Q14183" s="407">
        <v>23</v>
      </c>
      <c r="R14183" s="407">
        <v>3</v>
      </c>
      <c r="S14183" s="3" t="s">
        <v>3</v>
      </c>
      <c r="T14183" s="3" t="s">
        <v>44</v>
      </c>
      <c r="U14183" s="3" t="s">
        <v>126</v>
      </c>
      <c r="V14183" s="227" t="s">
        <v>1921</v>
      </c>
      <c r="W14183" s="3"/>
      <c r="X14183" s="3" t="s">
        <v>619</v>
      </c>
      <c r="Y14183" s="3"/>
      <c r="Z14183" s="3"/>
      <c r="AA14183" s="18">
        <v>44.732770000000002</v>
      </c>
      <c r="AB14183" s="18">
        <v>-123.15170000000001</v>
      </c>
      <c r="AC14183" s="3" t="s">
        <v>45</v>
      </c>
      <c r="AD14183" s="3"/>
      <c r="AE14183" s="3" t="s">
        <v>611</v>
      </c>
      <c r="AF14183" s="3" t="str">
        <f t="shared" si="359"/>
        <v>ex Raphanus sativus</v>
      </c>
      <c r="AG14183" s="3" t="s">
        <v>1672</v>
      </c>
      <c r="AH14183" s="3" t="s">
        <v>1672</v>
      </c>
      <c r="AI14183" s="3"/>
      <c r="AJ14183" s="3"/>
      <c r="AK14183" s="3"/>
      <c r="AL14183" s="3"/>
      <c r="AM14183" s="3"/>
      <c r="AN14183" s="3"/>
      <c r="AO14183" s="3"/>
      <c r="AP14183" s="3"/>
      <c r="AQ14183" s="3"/>
      <c r="AR14183" s="3"/>
      <c r="AS14183" s="3"/>
      <c r="AT14183" s="3" t="s">
        <v>127</v>
      </c>
      <c r="AU14183" s="3"/>
      <c r="AV14183" s="3"/>
      <c r="AW14183" s="3"/>
      <c r="AX14183" s="3"/>
      <c r="AY14183" s="3"/>
      <c r="AZ14183" s="3"/>
      <c r="BA14183" s="3"/>
      <c r="BB14183" s="3"/>
      <c r="BC14183" s="3"/>
      <c r="BD14183" s="3"/>
    </row>
    <row r="14184" spans="1:56" s="163" customFormat="1" x14ac:dyDescent="0.25">
      <c r="A14184" s="476">
        <v>43396</v>
      </c>
      <c r="B14184" s="5">
        <v>2846</v>
      </c>
      <c r="C14184" s="3"/>
      <c r="D14184" s="3"/>
      <c r="E14184" s="62">
        <v>7</v>
      </c>
      <c r="F14184" s="6" t="s">
        <v>42</v>
      </c>
      <c r="G14184" s="6">
        <v>2018</v>
      </c>
      <c r="H14184" s="6"/>
      <c r="I14184" s="3"/>
      <c r="J14184" s="3"/>
      <c r="K14184" s="3"/>
      <c r="L14184" s="6"/>
      <c r="M14184" s="3"/>
      <c r="N14184" s="6" t="s">
        <v>617</v>
      </c>
      <c r="O14184" s="6"/>
      <c r="P14184" s="407">
        <v>23</v>
      </c>
      <c r="Q14184" s="407">
        <v>23</v>
      </c>
      <c r="R14184" s="407">
        <v>4</v>
      </c>
      <c r="S14184" s="3" t="s">
        <v>3</v>
      </c>
      <c r="T14184" s="3" t="s">
        <v>44</v>
      </c>
      <c r="U14184" s="3" t="s">
        <v>126</v>
      </c>
      <c r="V14184" s="227" t="s">
        <v>1921</v>
      </c>
      <c r="W14184" s="3"/>
      <c r="X14184" s="3" t="s">
        <v>619</v>
      </c>
      <c r="Y14184" s="3"/>
      <c r="Z14184" s="3"/>
      <c r="AA14184" s="18">
        <v>44.732770000000002</v>
      </c>
      <c r="AB14184" s="18">
        <v>-123.15170000000001</v>
      </c>
      <c r="AC14184" s="3" t="s">
        <v>45</v>
      </c>
      <c r="AD14184" s="3"/>
      <c r="AE14184" s="3" t="s">
        <v>611</v>
      </c>
      <c r="AF14184" s="3" t="str">
        <f t="shared" si="359"/>
        <v>ex Raphanus sativus</v>
      </c>
      <c r="AG14184" s="3" t="s">
        <v>1672</v>
      </c>
      <c r="AH14184" s="3" t="s">
        <v>1672</v>
      </c>
      <c r="AI14184" s="3"/>
      <c r="AJ14184" s="3"/>
      <c r="AK14184" s="3"/>
      <c r="AL14184" s="3"/>
      <c r="AM14184" s="3"/>
      <c r="AN14184" s="3"/>
      <c r="AO14184" s="3"/>
      <c r="AP14184" s="3"/>
      <c r="AQ14184" s="3"/>
      <c r="AR14184" s="3"/>
      <c r="AS14184" s="3"/>
      <c r="AT14184" s="3" t="s">
        <v>127</v>
      </c>
      <c r="AU14184" s="3"/>
      <c r="AV14184" s="3"/>
      <c r="AW14184" s="3"/>
      <c r="AX14184" s="3"/>
      <c r="AY14184" s="3"/>
      <c r="AZ14184" s="3"/>
      <c r="BA14184" s="3"/>
      <c r="BB14184" s="3"/>
      <c r="BC14184" s="3"/>
      <c r="BD14184" s="3"/>
    </row>
    <row r="14185" spans="1:56" s="163" customFormat="1" x14ac:dyDescent="0.25">
      <c r="A14185" s="476">
        <v>43396</v>
      </c>
      <c r="B14185" s="5">
        <v>2847</v>
      </c>
      <c r="C14185" s="3"/>
      <c r="D14185" s="3"/>
      <c r="E14185" s="62">
        <v>7</v>
      </c>
      <c r="F14185" s="6" t="s">
        <v>42</v>
      </c>
      <c r="G14185" s="6">
        <v>2018</v>
      </c>
      <c r="H14185" s="6"/>
      <c r="I14185" s="3"/>
      <c r="J14185" s="3"/>
      <c r="K14185" s="3"/>
      <c r="L14185" s="6"/>
      <c r="M14185" s="3"/>
      <c r="N14185" s="6" t="s">
        <v>617</v>
      </c>
      <c r="O14185" s="6"/>
      <c r="P14185" s="407">
        <v>23</v>
      </c>
      <c r="Q14185" s="407">
        <v>23</v>
      </c>
      <c r="R14185" s="407">
        <v>5</v>
      </c>
      <c r="S14185" s="3" t="s">
        <v>3</v>
      </c>
      <c r="T14185" s="3" t="s">
        <v>44</v>
      </c>
      <c r="U14185" s="3" t="s">
        <v>126</v>
      </c>
      <c r="V14185" s="227" t="s">
        <v>1921</v>
      </c>
      <c r="W14185" s="3"/>
      <c r="X14185" s="3" t="s">
        <v>619</v>
      </c>
      <c r="Y14185" s="3"/>
      <c r="Z14185" s="3"/>
      <c r="AA14185" s="18">
        <v>44.732770000000002</v>
      </c>
      <c r="AB14185" s="18">
        <v>-123.15170000000001</v>
      </c>
      <c r="AC14185" s="3" t="s">
        <v>45</v>
      </c>
      <c r="AD14185" s="3"/>
      <c r="AE14185" s="3" t="s">
        <v>611</v>
      </c>
      <c r="AF14185" s="3" t="str">
        <f t="shared" si="359"/>
        <v>ex Raphanus sativus</v>
      </c>
      <c r="AG14185" s="3" t="s">
        <v>1672</v>
      </c>
      <c r="AH14185" s="3" t="s">
        <v>1672</v>
      </c>
      <c r="AI14185" s="3"/>
      <c r="AJ14185" s="3"/>
      <c r="AK14185" s="3"/>
      <c r="AL14185" s="3"/>
      <c r="AM14185" s="3"/>
      <c r="AN14185" s="3"/>
      <c r="AO14185" s="3"/>
      <c r="AP14185" s="3"/>
      <c r="AQ14185" s="3"/>
      <c r="AR14185" s="3"/>
      <c r="AS14185" s="3"/>
      <c r="AT14185" s="3" t="s">
        <v>127</v>
      </c>
      <c r="AU14185" s="3"/>
      <c r="AV14185" s="3"/>
      <c r="AW14185" s="3"/>
      <c r="AX14185" s="3"/>
      <c r="AY14185" s="3"/>
      <c r="AZ14185" s="3"/>
      <c r="BA14185" s="3"/>
      <c r="BB14185" s="3"/>
      <c r="BC14185" s="3"/>
      <c r="BD14185" s="3"/>
    </row>
    <row r="14186" spans="1:56" s="163" customFormat="1" x14ac:dyDescent="0.25">
      <c r="A14186" s="476">
        <v>43396</v>
      </c>
      <c r="B14186" s="5">
        <v>2848</v>
      </c>
      <c r="C14186" s="3"/>
      <c r="D14186" s="3"/>
      <c r="E14186" s="62">
        <v>7</v>
      </c>
      <c r="F14186" s="6" t="s">
        <v>42</v>
      </c>
      <c r="G14186" s="6">
        <v>2018</v>
      </c>
      <c r="H14186" s="6"/>
      <c r="I14186" s="3"/>
      <c r="J14186" s="3"/>
      <c r="K14186" s="3"/>
      <c r="L14186" s="6"/>
      <c r="M14186" s="3"/>
      <c r="N14186" s="6" t="s">
        <v>617</v>
      </c>
      <c r="O14186" s="6"/>
      <c r="P14186" s="407">
        <v>23</v>
      </c>
      <c r="Q14186" s="407">
        <v>23</v>
      </c>
      <c r="R14186" s="407">
        <v>6</v>
      </c>
      <c r="S14186" s="3" t="s">
        <v>3</v>
      </c>
      <c r="T14186" s="3" t="s">
        <v>44</v>
      </c>
      <c r="U14186" s="3" t="s">
        <v>126</v>
      </c>
      <c r="V14186" s="227" t="s">
        <v>1921</v>
      </c>
      <c r="W14186" s="3"/>
      <c r="X14186" s="3" t="s">
        <v>619</v>
      </c>
      <c r="Y14186" s="3"/>
      <c r="Z14186" s="3"/>
      <c r="AA14186" s="18">
        <v>44.732770000000002</v>
      </c>
      <c r="AB14186" s="18">
        <v>-123.15170000000001</v>
      </c>
      <c r="AC14186" s="3" t="s">
        <v>45</v>
      </c>
      <c r="AD14186" s="3"/>
      <c r="AE14186" s="3" t="s">
        <v>611</v>
      </c>
      <c r="AF14186" s="3" t="str">
        <f t="shared" si="359"/>
        <v>ex Raphanus sativus</v>
      </c>
      <c r="AG14186" s="3" t="s">
        <v>1672</v>
      </c>
      <c r="AH14186" s="3" t="s">
        <v>1672</v>
      </c>
      <c r="AI14186" s="3"/>
      <c r="AJ14186" s="3"/>
      <c r="AK14186" s="3"/>
      <c r="AL14186" s="3"/>
      <c r="AM14186" s="3"/>
      <c r="AN14186" s="3"/>
      <c r="AO14186" s="3"/>
      <c r="AP14186" s="3"/>
      <c r="AQ14186" s="3"/>
      <c r="AR14186" s="3"/>
      <c r="AS14186" s="3"/>
      <c r="AT14186" s="3" t="s">
        <v>127</v>
      </c>
      <c r="AU14186" s="3"/>
      <c r="AV14186" s="3"/>
      <c r="AW14186" s="3"/>
      <c r="AX14186" s="3"/>
      <c r="AY14186" s="3"/>
      <c r="AZ14186" s="3"/>
      <c r="BA14186" s="3"/>
      <c r="BB14186" s="3"/>
      <c r="BC14186" s="3"/>
      <c r="BD14186" s="3"/>
    </row>
    <row r="14187" spans="1:56" s="163" customFormat="1" x14ac:dyDescent="0.25">
      <c r="A14187" s="476">
        <v>43396</v>
      </c>
      <c r="B14187" s="5">
        <v>2849</v>
      </c>
      <c r="C14187" s="3"/>
      <c r="D14187" s="3"/>
      <c r="E14187" s="62">
        <v>7</v>
      </c>
      <c r="F14187" s="6" t="s">
        <v>42</v>
      </c>
      <c r="G14187" s="6">
        <v>2018</v>
      </c>
      <c r="H14187" s="6"/>
      <c r="I14187" s="3"/>
      <c r="J14187" s="3"/>
      <c r="K14187" s="3"/>
      <c r="L14187" s="6"/>
      <c r="M14187" s="3"/>
      <c r="N14187" s="6" t="s">
        <v>617</v>
      </c>
      <c r="O14187" s="6"/>
      <c r="P14187" s="407">
        <v>23</v>
      </c>
      <c r="Q14187" s="407">
        <v>23</v>
      </c>
      <c r="R14187" s="407">
        <v>7</v>
      </c>
      <c r="S14187" s="3" t="s">
        <v>3</v>
      </c>
      <c r="T14187" s="3" t="s">
        <v>44</v>
      </c>
      <c r="U14187" s="3" t="s">
        <v>126</v>
      </c>
      <c r="V14187" s="227" t="s">
        <v>1921</v>
      </c>
      <c r="W14187" s="3"/>
      <c r="X14187" s="3" t="s">
        <v>619</v>
      </c>
      <c r="Y14187" s="3"/>
      <c r="Z14187" s="3"/>
      <c r="AA14187" s="18">
        <v>44.732770000000002</v>
      </c>
      <c r="AB14187" s="18">
        <v>-123.15170000000001</v>
      </c>
      <c r="AC14187" s="3" t="s">
        <v>45</v>
      </c>
      <c r="AD14187" s="3"/>
      <c r="AE14187" s="3" t="s">
        <v>611</v>
      </c>
      <c r="AF14187" s="3" t="str">
        <f t="shared" si="359"/>
        <v>ex Raphanus sativus</v>
      </c>
      <c r="AG14187" s="3" t="s">
        <v>1672</v>
      </c>
      <c r="AH14187" s="3" t="s">
        <v>1672</v>
      </c>
      <c r="AI14187" s="3"/>
      <c r="AJ14187" s="3"/>
      <c r="AK14187" s="3"/>
      <c r="AL14187" s="3"/>
      <c r="AM14187" s="3"/>
      <c r="AN14187" s="3"/>
      <c r="AO14187" s="3"/>
      <c r="AP14187" s="3"/>
      <c r="AQ14187" s="3"/>
      <c r="AR14187" s="3"/>
      <c r="AS14187" s="3"/>
      <c r="AT14187" s="3" t="s">
        <v>127</v>
      </c>
      <c r="AU14187" s="3"/>
      <c r="AV14187" s="3"/>
      <c r="AW14187" s="3"/>
      <c r="AX14187" s="3"/>
      <c r="AY14187" s="3"/>
      <c r="AZ14187" s="3"/>
      <c r="BA14187" s="3"/>
      <c r="BB14187" s="3"/>
      <c r="BC14187" s="3"/>
      <c r="BD14187" s="3"/>
    </row>
    <row r="14188" spans="1:56" s="163" customFormat="1" x14ac:dyDescent="0.25">
      <c r="A14188" s="476">
        <v>43396</v>
      </c>
      <c r="B14188" s="5">
        <v>2850</v>
      </c>
      <c r="C14188" s="3"/>
      <c r="D14188" s="3"/>
      <c r="E14188" s="62">
        <v>8</v>
      </c>
      <c r="F14188" s="6" t="s">
        <v>42</v>
      </c>
      <c r="G14188" s="6">
        <v>2018</v>
      </c>
      <c r="H14188" s="6"/>
      <c r="I14188" s="3"/>
      <c r="J14188" s="3"/>
      <c r="K14188" s="3"/>
      <c r="L14188" s="6"/>
      <c r="M14188" s="3"/>
      <c r="N14188" s="6" t="s">
        <v>618</v>
      </c>
      <c r="O14188" s="6"/>
      <c r="P14188" s="407">
        <v>24</v>
      </c>
      <c r="Q14188" s="407">
        <v>24</v>
      </c>
      <c r="R14188" s="407">
        <v>1</v>
      </c>
      <c r="S14188" s="3" t="s">
        <v>3</v>
      </c>
      <c r="T14188" s="3" t="s">
        <v>44</v>
      </c>
      <c r="U14188" s="3" t="s">
        <v>126</v>
      </c>
      <c r="V14188" s="227" t="s">
        <v>1921</v>
      </c>
      <c r="W14188" s="3"/>
      <c r="X14188" s="3" t="s">
        <v>619</v>
      </c>
      <c r="Y14188" s="3"/>
      <c r="Z14188" s="3"/>
      <c r="AA14188" s="18">
        <v>44.733939999999997</v>
      </c>
      <c r="AB14188" s="18">
        <v>-123.16446000000001</v>
      </c>
      <c r="AC14188" s="3" t="s">
        <v>45</v>
      </c>
      <c r="AD14188" s="3"/>
      <c r="AE14188" s="3" t="s">
        <v>608</v>
      </c>
      <c r="AF14188" s="3" t="str">
        <f t="shared" si="359"/>
        <v>ex Rubus parviflorus</v>
      </c>
      <c r="AG14188" s="3" t="s">
        <v>1672</v>
      </c>
      <c r="AH14188" s="3" t="s">
        <v>1672</v>
      </c>
      <c r="AI14188" s="3"/>
      <c r="AJ14188" s="3"/>
      <c r="AK14188" s="3"/>
      <c r="AL14188" s="3"/>
      <c r="AM14188" s="3"/>
      <c r="AN14188" s="3"/>
      <c r="AO14188" s="3"/>
      <c r="AP14188" s="3"/>
      <c r="AQ14188" s="3"/>
      <c r="AR14188" s="3"/>
      <c r="AS14188" s="3"/>
      <c r="AT14188" s="3" t="s">
        <v>127</v>
      </c>
      <c r="AU14188" s="3"/>
      <c r="AV14188" s="3"/>
      <c r="AW14188" s="3"/>
      <c r="AX14188" s="3"/>
      <c r="AY14188" s="3"/>
      <c r="AZ14188" s="3"/>
      <c r="BA14188" s="3"/>
      <c r="BB14188" s="3"/>
      <c r="BC14188" s="3"/>
      <c r="BD14188" s="3"/>
    </row>
    <row r="14189" spans="1:56" s="163" customFormat="1" x14ac:dyDescent="0.25">
      <c r="A14189" s="476">
        <v>43396</v>
      </c>
      <c r="B14189" s="5">
        <v>2851</v>
      </c>
      <c r="C14189" s="3"/>
      <c r="D14189" s="3"/>
      <c r="E14189" s="62">
        <v>8</v>
      </c>
      <c r="F14189" s="6" t="s">
        <v>42</v>
      </c>
      <c r="G14189" s="6">
        <v>2018</v>
      </c>
      <c r="H14189" s="6"/>
      <c r="I14189" s="3"/>
      <c r="J14189" s="3"/>
      <c r="K14189" s="3"/>
      <c r="L14189" s="6"/>
      <c r="M14189" s="3"/>
      <c r="N14189" s="6" t="s">
        <v>618</v>
      </c>
      <c r="O14189" s="6"/>
      <c r="P14189" s="407">
        <v>24</v>
      </c>
      <c r="Q14189" s="407">
        <v>24</v>
      </c>
      <c r="R14189" s="407">
        <v>2</v>
      </c>
      <c r="S14189" s="3" t="s">
        <v>3</v>
      </c>
      <c r="T14189" s="3" t="s">
        <v>44</v>
      </c>
      <c r="U14189" s="3" t="s">
        <v>126</v>
      </c>
      <c r="V14189" s="227" t="s">
        <v>1921</v>
      </c>
      <c r="W14189" s="3"/>
      <c r="X14189" s="3" t="s">
        <v>619</v>
      </c>
      <c r="Y14189" s="3"/>
      <c r="Z14189" s="3"/>
      <c r="AA14189" s="18">
        <v>44.733939999999997</v>
      </c>
      <c r="AB14189" s="18">
        <v>-123.16446000000001</v>
      </c>
      <c r="AC14189" s="3" t="s">
        <v>45</v>
      </c>
      <c r="AD14189" s="3"/>
      <c r="AE14189" s="3" t="s">
        <v>608</v>
      </c>
      <c r="AF14189" s="3" t="str">
        <f t="shared" si="359"/>
        <v>ex Rubus parviflorus</v>
      </c>
      <c r="AG14189" s="3" t="s">
        <v>1672</v>
      </c>
      <c r="AH14189" s="3" t="s">
        <v>1672</v>
      </c>
      <c r="AI14189" s="3"/>
      <c r="AJ14189" s="3"/>
      <c r="AK14189" s="3"/>
      <c r="AL14189" s="3"/>
      <c r="AM14189" s="3"/>
      <c r="AN14189" s="3"/>
      <c r="AO14189" s="3"/>
      <c r="AP14189" s="3"/>
      <c r="AQ14189" s="3"/>
      <c r="AR14189" s="3"/>
      <c r="AS14189" s="3"/>
      <c r="AT14189" s="3" t="s">
        <v>127</v>
      </c>
      <c r="AU14189" s="3"/>
      <c r="AV14189" s="3"/>
      <c r="AW14189" s="3"/>
      <c r="AX14189" s="3"/>
      <c r="AY14189" s="3"/>
      <c r="AZ14189" s="3"/>
      <c r="BA14189" s="3"/>
      <c r="BB14189" s="3"/>
      <c r="BC14189" s="3"/>
      <c r="BD14189" s="3"/>
    </row>
    <row r="14190" spans="1:56" s="163" customFormat="1" x14ac:dyDescent="0.25">
      <c r="A14190" s="476">
        <v>43396</v>
      </c>
      <c r="B14190" s="5">
        <v>2852</v>
      </c>
      <c r="C14190" s="3"/>
      <c r="D14190" s="3"/>
      <c r="E14190" s="62">
        <v>8</v>
      </c>
      <c r="F14190" s="6" t="s">
        <v>42</v>
      </c>
      <c r="G14190" s="6">
        <v>2018</v>
      </c>
      <c r="H14190" s="6"/>
      <c r="I14190" s="3"/>
      <c r="J14190" s="3"/>
      <c r="K14190" s="3"/>
      <c r="L14190" s="6"/>
      <c r="M14190" s="3"/>
      <c r="N14190" s="6" t="s">
        <v>618</v>
      </c>
      <c r="O14190" s="6"/>
      <c r="P14190" s="407">
        <v>24</v>
      </c>
      <c r="Q14190" s="407">
        <v>24</v>
      </c>
      <c r="R14190" s="407">
        <v>3</v>
      </c>
      <c r="S14190" s="3" t="s">
        <v>3</v>
      </c>
      <c r="T14190" s="3" t="s">
        <v>44</v>
      </c>
      <c r="U14190" s="3" t="s">
        <v>126</v>
      </c>
      <c r="V14190" s="227" t="s">
        <v>1921</v>
      </c>
      <c r="W14190" s="3"/>
      <c r="X14190" s="3" t="s">
        <v>619</v>
      </c>
      <c r="Y14190" s="3"/>
      <c r="Z14190" s="3"/>
      <c r="AA14190" s="18">
        <v>44.733939999999997</v>
      </c>
      <c r="AB14190" s="18">
        <v>-123.16446000000001</v>
      </c>
      <c r="AC14190" s="3" t="s">
        <v>45</v>
      </c>
      <c r="AD14190" s="3"/>
      <c r="AE14190" s="3" t="s">
        <v>608</v>
      </c>
      <c r="AF14190" s="3" t="str">
        <f t="shared" si="359"/>
        <v>ex Rubus parviflorus</v>
      </c>
      <c r="AG14190" s="3" t="s">
        <v>1672</v>
      </c>
      <c r="AH14190" s="3" t="s">
        <v>1672</v>
      </c>
      <c r="AI14190" s="3"/>
      <c r="AJ14190" s="3"/>
      <c r="AK14190" s="3"/>
      <c r="AL14190" s="3"/>
      <c r="AM14190" s="3"/>
      <c r="AN14190" s="3"/>
      <c r="AO14190" s="3"/>
      <c r="AP14190" s="3"/>
      <c r="AQ14190" s="3"/>
      <c r="AR14190" s="3"/>
      <c r="AS14190" s="3"/>
      <c r="AT14190" s="3" t="s">
        <v>127</v>
      </c>
      <c r="AU14190" s="3"/>
      <c r="AV14190" s="3"/>
      <c r="AW14190" s="3"/>
      <c r="AX14190" s="3"/>
      <c r="AY14190" s="3"/>
      <c r="AZ14190" s="3"/>
      <c r="BA14190" s="3"/>
      <c r="BB14190" s="3"/>
      <c r="BC14190" s="3"/>
      <c r="BD14190" s="3"/>
    </row>
    <row r="14191" spans="1:56" s="163" customFormat="1" x14ac:dyDescent="0.25">
      <c r="A14191" s="476">
        <v>43396</v>
      </c>
      <c r="B14191" s="5">
        <v>2853</v>
      </c>
      <c r="C14191" s="3"/>
      <c r="D14191" s="3"/>
      <c r="E14191" s="62">
        <v>8</v>
      </c>
      <c r="F14191" s="6" t="s">
        <v>42</v>
      </c>
      <c r="G14191" s="6">
        <v>2018</v>
      </c>
      <c r="H14191" s="6"/>
      <c r="I14191" s="3"/>
      <c r="J14191" s="3"/>
      <c r="K14191" s="3"/>
      <c r="L14191" s="6"/>
      <c r="M14191" s="3"/>
      <c r="N14191" s="6" t="s">
        <v>618</v>
      </c>
      <c r="O14191" s="6"/>
      <c r="P14191" s="407">
        <v>24</v>
      </c>
      <c r="Q14191" s="407">
        <v>24</v>
      </c>
      <c r="R14191" s="407">
        <v>4</v>
      </c>
      <c r="S14191" s="3" t="s">
        <v>3</v>
      </c>
      <c r="T14191" s="3" t="s">
        <v>44</v>
      </c>
      <c r="U14191" s="3" t="s">
        <v>126</v>
      </c>
      <c r="V14191" s="227" t="s">
        <v>1921</v>
      </c>
      <c r="W14191" s="3"/>
      <c r="X14191" s="3" t="s">
        <v>619</v>
      </c>
      <c r="Y14191" s="3"/>
      <c r="Z14191" s="3"/>
      <c r="AA14191" s="18">
        <v>44.733939999999997</v>
      </c>
      <c r="AB14191" s="18">
        <v>-123.16446000000001</v>
      </c>
      <c r="AC14191" s="3" t="s">
        <v>45</v>
      </c>
      <c r="AD14191" s="3"/>
      <c r="AE14191" s="3" t="s">
        <v>608</v>
      </c>
      <c r="AF14191" s="3" t="str">
        <f t="shared" si="359"/>
        <v>ex Rubus parviflorus</v>
      </c>
      <c r="AG14191" s="3" t="s">
        <v>1672</v>
      </c>
      <c r="AH14191" s="3" t="s">
        <v>1672</v>
      </c>
      <c r="AI14191" s="3"/>
      <c r="AJ14191" s="3"/>
      <c r="AK14191" s="3"/>
      <c r="AL14191" s="3"/>
      <c r="AM14191" s="3"/>
      <c r="AN14191" s="3"/>
      <c r="AO14191" s="3"/>
      <c r="AP14191" s="3"/>
      <c r="AQ14191" s="3"/>
      <c r="AR14191" s="3"/>
      <c r="AS14191" s="3"/>
      <c r="AT14191" s="3" t="s">
        <v>127</v>
      </c>
      <c r="AU14191" s="3"/>
      <c r="AV14191" s="3"/>
      <c r="AW14191" s="3"/>
      <c r="AX14191" s="3"/>
      <c r="AY14191" s="3"/>
      <c r="AZ14191" s="3"/>
      <c r="BA14191" s="3"/>
      <c r="BB14191" s="3"/>
      <c r="BC14191" s="3"/>
      <c r="BD14191" s="3"/>
    </row>
    <row r="14192" spans="1:56" s="163" customFormat="1" x14ac:dyDescent="0.25">
      <c r="A14192" s="476">
        <v>43396</v>
      </c>
      <c r="B14192" s="5">
        <v>2854</v>
      </c>
      <c r="C14192" s="3"/>
      <c r="D14192" s="3"/>
      <c r="E14192" s="62">
        <v>8</v>
      </c>
      <c r="F14192" s="6" t="s">
        <v>42</v>
      </c>
      <c r="G14192" s="6">
        <v>2018</v>
      </c>
      <c r="H14192" s="6"/>
      <c r="I14192" s="3"/>
      <c r="J14192" s="3"/>
      <c r="K14192" s="3"/>
      <c r="L14192" s="6"/>
      <c r="M14192" s="3"/>
      <c r="N14192" s="6" t="s">
        <v>618</v>
      </c>
      <c r="O14192" s="6"/>
      <c r="P14192" s="407">
        <v>24</v>
      </c>
      <c r="Q14192" s="407">
        <v>24</v>
      </c>
      <c r="R14192" s="407">
        <v>5</v>
      </c>
      <c r="S14192" s="3" t="s">
        <v>3</v>
      </c>
      <c r="T14192" s="3" t="s">
        <v>44</v>
      </c>
      <c r="U14192" s="3" t="s">
        <v>126</v>
      </c>
      <c r="V14192" s="227" t="s">
        <v>1921</v>
      </c>
      <c r="W14192" s="3"/>
      <c r="X14192" s="3" t="s">
        <v>619</v>
      </c>
      <c r="Y14192" s="3"/>
      <c r="Z14192" s="3"/>
      <c r="AA14192" s="18">
        <v>44.733939999999997</v>
      </c>
      <c r="AB14192" s="18">
        <v>-123.16446000000001</v>
      </c>
      <c r="AC14192" s="3" t="s">
        <v>45</v>
      </c>
      <c r="AD14192" s="3"/>
      <c r="AE14192" s="3" t="s">
        <v>608</v>
      </c>
      <c r="AF14192" s="3" t="str">
        <f t="shared" si="359"/>
        <v>ex Rubus parviflorus</v>
      </c>
      <c r="AG14192" s="3" t="s">
        <v>1672</v>
      </c>
      <c r="AH14192" s="3" t="s">
        <v>1672</v>
      </c>
      <c r="AI14192" s="3"/>
      <c r="AJ14192" s="3"/>
      <c r="AK14192" s="3"/>
      <c r="AL14192" s="3"/>
      <c r="AM14192" s="3"/>
      <c r="AN14192" s="3"/>
      <c r="AO14192" s="3"/>
      <c r="AP14192" s="3"/>
      <c r="AQ14192" s="3"/>
      <c r="AR14192" s="3"/>
      <c r="AS14192" s="3"/>
      <c r="AT14192" s="3" t="s">
        <v>127</v>
      </c>
      <c r="AU14192" s="3"/>
      <c r="AV14192" s="3"/>
      <c r="AW14192" s="3"/>
      <c r="AX14192" s="3"/>
      <c r="AY14192" s="3"/>
      <c r="AZ14192" s="3"/>
      <c r="BA14192" s="3"/>
      <c r="BB14192" s="3"/>
      <c r="BC14192" s="3"/>
      <c r="BD14192" s="3"/>
    </row>
    <row r="14193" spans="1:56" s="163" customFormat="1" x14ac:dyDescent="0.25">
      <c r="A14193" s="476">
        <v>43396</v>
      </c>
      <c r="B14193" s="5">
        <v>2855</v>
      </c>
      <c r="C14193" s="3"/>
      <c r="D14193" s="3"/>
      <c r="E14193" s="62">
        <v>8</v>
      </c>
      <c r="F14193" s="6" t="s">
        <v>42</v>
      </c>
      <c r="G14193" s="6">
        <v>2018</v>
      </c>
      <c r="H14193" s="6"/>
      <c r="I14193" s="3"/>
      <c r="J14193" s="3"/>
      <c r="K14193" s="3"/>
      <c r="L14193" s="6"/>
      <c r="M14193" s="3"/>
      <c r="N14193" s="6" t="s">
        <v>618</v>
      </c>
      <c r="O14193" s="6"/>
      <c r="P14193" s="407">
        <v>24</v>
      </c>
      <c r="Q14193" s="407">
        <v>24</v>
      </c>
      <c r="R14193" s="407">
        <v>6</v>
      </c>
      <c r="S14193" s="3" t="s">
        <v>3</v>
      </c>
      <c r="T14193" s="3" t="s">
        <v>44</v>
      </c>
      <c r="U14193" s="3" t="s">
        <v>126</v>
      </c>
      <c r="V14193" s="227" t="s">
        <v>1921</v>
      </c>
      <c r="W14193" s="3"/>
      <c r="X14193" s="3" t="s">
        <v>619</v>
      </c>
      <c r="Y14193" s="3"/>
      <c r="Z14193" s="3"/>
      <c r="AA14193" s="18">
        <v>44.733939999999997</v>
      </c>
      <c r="AB14193" s="18">
        <v>-123.16446000000001</v>
      </c>
      <c r="AC14193" s="3" t="s">
        <v>45</v>
      </c>
      <c r="AD14193" s="3"/>
      <c r="AE14193" s="3" t="s">
        <v>608</v>
      </c>
      <c r="AF14193" s="3" t="str">
        <f t="shared" si="359"/>
        <v>ex Rubus parviflorus</v>
      </c>
      <c r="AG14193" s="3" t="s">
        <v>1672</v>
      </c>
      <c r="AH14193" s="3" t="s">
        <v>1672</v>
      </c>
      <c r="AI14193" s="3"/>
      <c r="AJ14193" s="3"/>
      <c r="AK14193" s="3"/>
      <c r="AL14193" s="3"/>
      <c r="AM14193" s="3"/>
      <c r="AN14193" s="3"/>
      <c r="AO14193" s="3"/>
      <c r="AP14193" s="3"/>
      <c r="AQ14193" s="3"/>
      <c r="AR14193" s="3"/>
      <c r="AS14193" s="3"/>
      <c r="AT14193" s="3" t="s">
        <v>127</v>
      </c>
      <c r="AU14193" s="3"/>
      <c r="AV14193" s="3"/>
      <c r="AW14193" s="3"/>
      <c r="AX14193" s="3"/>
      <c r="AY14193" s="3"/>
      <c r="AZ14193" s="3"/>
      <c r="BA14193" s="3"/>
      <c r="BB14193" s="3"/>
      <c r="BC14193" s="3"/>
      <c r="BD14193" s="3"/>
    </row>
    <row r="14194" spans="1:56" s="163" customFormat="1" x14ac:dyDescent="0.25">
      <c r="A14194" s="476">
        <v>43396</v>
      </c>
      <c r="B14194" s="5">
        <v>2856</v>
      </c>
      <c r="C14194" s="3"/>
      <c r="D14194" s="3"/>
      <c r="E14194" s="62">
        <v>8</v>
      </c>
      <c r="F14194" s="6" t="s">
        <v>42</v>
      </c>
      <c r="G14194" s="6">
        <v>2018</v>
      </c>
      <c r="H14194" s="6"/>
      <c r="I14194" s="3"/>
      <c r="J14194" s="3"/>
      <c r="K14194" s="3"/>
      <c r="L14194" s="6"/>
      <c r="M14194" s="3"/>
      <c r="N14194" s="6" t="s">
        <v>618</v>
      </c>
      <c r="O14194" s="6"/>
      <c r="P14194" s="407">
        <v>24</v>
      </c>
      <c r="Q14194" s="407">
        <v>24</v>
      </c>
      <c r="R14194" s="407">
        <v>7</v>
      </c>
      <c r="S14194" s="3" t="s">
        <v>3</v>
      </c>
      <c r="T14194" s="3" t="s">
        <v>44</v>
      </c>
      <c r="U14194" s="3" t="s">
        <v>126</v>
      </c>
      <c r="V14194" s="227" t="s">
        <v>1921</v>
      </c>
      <c r="W14194" s="3"/>
      <c r="X14194" s="3" t="s">
        <v>619</v>
      </c>
      <c r="Y14194" s="3"/>
      <c r="Z14194" s="3"/>
      <c r="AA14194" s="18">
        <v>44.733939999999997</v>
      </c>
      <c r="AB14194" s="18">
        <v>-123.16446000000001</v>
      </c>
      <c r="AC14194" s="3" t="s">
        <v>45</v>
      </c>
      <c r="AD14194" s="3"/>
      <c r="AE14194" s="3" t="s">
        <v>608</v>
      </c>
      <c r="AF14194" s="3" t="str">
        <f t="shared" si="359"/>
        <v>ex Rubus parviflorus</v>
      </c>
      <c r="AG14194" s="3" t="s">
        <v>1672</v>
      </c>
      <c r="AH14194" s="3" t="s">
        <v>1672</v>
      </c>
      <c r="AI14194" s="3"/>
      <c r="AJ14194" s="3"/>
      <c r="AK14194" s="3"/>
      <c r="AL14194" s="3"/>
      <c r="AM14194" s="3"/>
      <c r="AN14194" s="3"/>
      <c r="AO14194" s="3"/>
      <c r="AP14194" s="3"/>
      <c r="AQ14194" s="3"/>
      <c r="AR14194" s="3"/>
      <c r="AS14194" s="3"/>
      <c r="AT14194" s="3" t="s">
        <v>127</v>
      </c>
      <c r="AU14194" s="3"/>
      <c r="AV14194" s="3"/>
      <c r="AW14194" s="3"/>
      <c r="AX14194" s="3"/>
      <c r="AY14194" s="3"/>
      <c r="AZ14194" s="3"/>
      <c r="BA14194" s="3"/>
      <c r="BB14194" s="3"/>
      <c r="BC14194" s="3"/>
      <c r="BD14194" s="3"/>
    </row>
    <row r="14195" spans="1:56" s="163" customFormat="1" x14ac:dyDescent="0.25">
      <c r="A14195" s="476">
        <v>43396</v>
      </c>
      <c r="B14195" s="5">
        <v>2857</v>
      </c>
      <c r="C14195" s="3"/>
      <c r="D14195" s="3"/>
      <c r="E14195" s="62">
        <v>8</v>
      </c>
      <c r="F14195" s="6" t="s">
        <v>42</v>
      </c>
      <c r="G14195" s="6">
        <v>2018</v>
      </c>
      <c r="H14195" s="6"/>
      <c r="I14195" s="3"/>
      <c r="J14195" s="3"/>
      <c r="K14195" s="3"/>
      <c r="L14195" s="6"/>
      <c r="M14195" s="3"/>
      <c r="N14195" s="6" t="s">
        <v>618</v>
      </c>
      <c r="O14195" s="6"/>
      <c r="P14195" s="407">
        <v>24</v>
      </c>
      <c r="Q14195" s="407">
        <v>24</v>
      </c>
      <c r="R14195" s="407">
        <v>8</v>
      </c>
      <c r="S14195" s="3" t="s">
        <v>3</v>
      </c>
      <c r="T14195" s="3" t="s">
        <v>44</v>
      </c>
      <c r="U14195" s="3" t="s">
        <v>126</v>
      </c>
      <c r="V14195" s="227" t="s">
        <v>1921</v>
      </c>
      <c r="W14195" s="3"/>
      <c r="X14195" s="3" t="s">
        <v>619</v>
      </c>
      <c r="Y14195" s="3"/>
      <c r="Z14195" s="3"/>
      <c r="AA14195" s="18">
        <v>44.733939999999997</v>
      </c>
      <c r="AB14195" s="18">
        <v>-123.16446000000001</v>
      </c>
      <c r="AC14195" s="3" t="s">
        <v>45</v>
      </c>
      <c r="AD14195" s="3"/>
      <c r="AE14195" s="3" t="s">
        <v>608</v>
      </c>
      <c r="AF14195" s="3" t="str">
        <f t="shared" si="359"/>
        <v>ex Rubus parviflorus</v>
      </c>
      <c r="AG14195" s="3" t="s">
        <v>1672</v>
      </c>
      <c r="AH14195" s="3" t="s">
        <v>1672</v>
      </c>
      <c r="AI14195" s="3"/>
      <c r="AJ14195" s="3"/>
      <c r="AK14195" s="3"/>
      <c r="AL14195" s="3"/>
      <c r="AM14195" s="3"/>
      <c r="AN14195" s="3"/>
      <c r="AO14195" s="3"/>
      <c r="AP14195" s="3"/>
      <c r="AQ14195" s="3"/>
      <c r="AR14195" s="3"/>
      <c r="AS14195" s="3"/>
      <c r="AT14195" s="3" t="s">
        <v>127</v>
      </c>
      <c r="AU14195" s="3"/>
      <c r="AV14195" s="3"/>
      <c r="AW14195" s="3"/>
      <c r="AX14195" s="3"/>
      <c r="AY14195" s="3"/>
      <c r="AZ14195" s="3"/>
      <c r="BA14195" s="3"/>
      <c r="BB14195" s="3"/>
      <c r="BC14195" s="3"/>
      <c r="BD14195" s="3"/>
    </row>
    <row r="14196" spans="1:56" s="163" customFormat="1" x14ac:dyDescent="0.25">
      <c r="A14196" s="476">
        <v>43396</v>
      </c>
      <c r="B14196" s="5">
        <v>2858</v>
      </c>
      <c r="C14196" s="3"/>
      <c r="D14196" s="3"/>
      <c r="E14196" s="62">
        <v>8</v>
      </c>
      <c r="F14196" s="6" t="s">
        <v>42</v>
      </c>
      <c r="G14196" s="6">
        <v>2018</v>
      </c>
      <c r="H14196" s="6"/>
      <c r="I14196" s="3"/>
      <c r="J14196" s="3"/>
      <c r="K14196" s="3"/>
      <c r="L14196" s="6"/>
      <c r="M14196" s="3"/>
      <c r="N14196" s="6" t="s">
        <v>620</v>
      </c>
      <c r="O14196" s="6"/>
      <c r="P14196" s="407">
        <v>25</v>
      </c>
      <c r="Q14196" s="407">
        <v>25</v>
      </c>
      <c r="R14196" s="407">
        <v>1</v>
      </c>
      <c r="S14196" s="3" t="s">
        <v>3</v>
      </c>
      <c r="T14196" s="3" t="s">
        <v>44</v>
      </c>
      <c r="U14196" s="3" t="s">
        <v>126</v>
      </c>
      <c r="V14196" s="227" t="s">
        <v>1921</v>
      </c>
      <c r="W14196" s="3"/>
      <c r="X14196" s="3" t="s">
        <v>619</v>
      </c>
      <c r="Y14196" s="3"/>
      <c r="Z14196" s="3"/>
      <c r="AA14196" s="18">
        <v>44.733939999999997</v>
      </c>
      <c r="AB14196" s="18">
        <v>-123.16446000000001</v>
      </c>
      <c r="AC14196" s="3" t="s">
        <v>45</v>
      </c>
      <c r="AD14196" s="3"/>
      <c r="AE14196" s="3" t="s">
        <v>135</v>
      </c>
      <c r="AF14196" s="3" t="str">
        <f t="shared" si="359"/>
        <v>ex Bellis perennis</v>
      </c>
      <c r="AG14196" s="3" t="s">
        <v>1672</v>
      </c>
      <c r="AH14196" s="3" t="s">
        <v>1672</v>
      </c>
      <c r="AI14196" s="3"/>
      <c r="AJ14196" s="3"/>
      <c r="AK14196" s="3"/>
      <c r="AL14196" s="3"/>
      <c r="AM14196" s="3"/>
      <c r="AN14196" s="3"/>
      <c r="AO14196" s="3"/>
      <c r="AP14196" s="3"/>
      <c r="AQ14196" s="3"/>
      <c r="AR14196" s="3"/>
      <c r="AS14196" s="3"/>
      <c r="AT14196" s="3" t="s">
        <v>127</v>
      </c>
      <c r="AU14196" s="3"/>
      <c r="AV14196" s="3"/>
      <c r="AW14196" s="3"/>
      <c r="AX14196" s="3"/>
      <c r="AY14196" s="3"/>
      <c r="AZ14196" s="3"/>
      <c r="BA14196" s="3"/>
      <c r="BB14196" s="3"/>
      <c r="BC14196" s="3"/>
      <c r="BD14196" s="3"/>
    </row>
    <row r="14197" spans="1:56" s="163" customFormat="1" x14ac:dyDescent="0.25">
      <c r="A14197" s="476">
        <v>43396</v>
      </c>
      <c r="B14197" s="5">
        <v>2859</v>
      </c>
      <c r="C14197" s="3"/>
      <c r="D14197" s="3"/>
      <c r="E14197" s="62">
        <v>8</v>
      </c>
      <c r="F14197" s="6" t="s">
        <v>42</v>
      </c>
      <c r="G14197" s="6">
        <v>2018</v>
      </c>
      <c r="H14197" s="6"/>
      <c r="I14197" s="3"/>
      <c r="J14197" s="3"/>
      <c r="K14197" s="3"/>
      <c r="L14197" s="6"/>
      <c r="M14197" s="3"/>
      <c r="N14197" s="6" t="s">
        <v>620</v>
      </c>
      <c r="O14197" s="6"/>
      <c r="P14197" s="407">
        <v>25</v>
      </c>
      <c r="Q14197" s="407">
        <v>25</v>
      </c>
      <c r="R14197" s="407">
        <v>2</v>
      </c>
      <c r="S14197" s="3" t="s">
        <v>3</v>
      </c>
      <c r="T14197" s="3" t="s">
        <v>44</v>
      </c>
      <c r="U14197" s="3" t="s">
        <v>126</v>
      </c>
      <c r="V14197" s="227" t="s">
        <v>1921</v>
      </c>
      <c r="W14197" s="3"/>
      <c r="X14197" s="3" t="s">
        <v>619</v>
      </c>
      <c r="Y14197" s="3"/>
      <c r="Z14197" s="3"/>
      <c r="AA14197" s="18">
        <v>44.733939999999997</v>
      </c>
      <c r="AB14197" s="18">
        <v>-123.16446000000001</v>
      </c>
      <c r="AC14197" s="3" t="s">
        <v>45</v>
      </c>
      <c r="AD14197" s="3"/>
      <c r="AE14197" s="3" t="s">
        <v>135</v>
      </c>
      <c r="AF14197" s="3" t="str">
        <f t="shared" si="359"/>
        <v>ex Bellis perennis</v>
      </c>
      <c r="AG14197" s="3" t="s">
        <v>1672</v>
      </c>
      <c r="AH14197" s="3" t="s">
        <v>1672</v>
      </c>
      <c r="AI14197" s="3"/>
      <c r="AJ14197" s="3"/>
      <c r="AK14197" s="3"/>
      <c r="AL14197" s="3"/>
      <c r="AM14197" s="3"/>
      <c r="AN14197" s="3"/>
      <c r="AO14197" s="3"/>
      <c r="AP14197" s="3"/>
      <c r="AQ14197" s="3"/>
      <c r="AR14197" s="3"/>
      <c r="AS14197" s="3"/>
      <c r="AT14197" s="3" t="s">
        <v>127</v>
      </c>
      <c r="AU14197" s="3"/>
      <c r="AV14197" s="3"/>
      <c r="AW14197" s="3"/>
      <c r="AX14197" s="3"/>
      <c r="AY14197" s="3"/>
      <c r="AZ14197" s="3"/>
      <c r="BA14197" s="3"/>
      <c r="BB14197" s="3"/>
      <c r="BC14197" s="3"/>
      <c r="BD14197" s="3"/>
    </row>
    <row r="14198" spans="1:56" s="163" customFormat="1" x14ac:dyDescent="0.25">
      <c r="A14198" s="476">
        <v>43396</v>
      </c>
      <c r="B14198" s="5">
        <v>2860</v>
      </c>
      <c r="C14198" s="3"/>
      <c r="D14198" s="3"/>
      <c r="E14198" s="62">
        <v>8</v>
      </c>
      <c r="F14198" s="6" t="s">
        <v>42</v>
      </c>
      <c r="G14198" s="6">
        <v>2018</v>
      </c>
      <c r="H14198" s="6"/>
      <c r="I14198" s="3"/>
      <c r="J14198" s="3"/>
      <c r="K14198" s="3"/>
      <c r="L14198" s="6"/>
      <c r="M14198" s="3"/>
      <c r="N14198" s="6" t="s">
        <v>620</v>
      </c>
      <c r="O14198" s="6"/>
      <c r="P14198" s="407">
        <v>25</v>
      </c>
      <c r="Q14198" s="407">
        <v>25</v>
      </c>
      <c r="R14198" s="407">
        <v>3</v>
      </c>
      <c r="S14198" s="3" t="s">
        <v>3</v>
      </c>
      <c r="T14198" s="3" t="s">
        <v>44</v>
      </c>
      <c r="U14198" s="3" t="s">
        <v>126</v>
      </c>
      <c r="V14198" s="227" t="s">
        <v>1921</v>
      </c>
      <c r="W14198" s="3"/>
      <c r="X14198" s="3" t="s">
        <v>619</v>
      </c>
      <c r="Y14198" s="3"/>
      <c r="Z14198" s="3"/>
      <c r="AA14198" s="18">
        <v>44.733939999999997</v>
      </c>
      <c r="AB14198" s="18">
        <v>-123.16446000000001</v>
      </c>
      <c r="AC14198" s="3" t="s">
        <v>45</v>
      </c>
      <c r="AD14198" s="3"/>
      <c r="AE14198" s="3" t="s">
        <v>135</v>
      </c>
      <c r="AF14198" s="3" t="str">
        <f t="shared" si="359"/>
        <v>ex Bellis perennis</v>
      </c>
      <c r="AG14198" s="3" t="s">
        <v>1672</v>
      </c>
      <c r="AH14198" s="3" t="s">
        <v>1672</v>
      </c>
      <c r="AI14198" s="3"/>
      <c r="AJ14198" s="3"/>
      <c r="AK14198" s="3"/>
      <c r="AL14198" s="3"/>
      <c r="AM14198" s="3"/>
      <c r="AN14198" s="3"/>
      <c r="AO14198" s="3"/>
      <c r="AP14198" s="3"/>
      <c r="AQ14198" s="3"/>
      <c r="AR14198" s="3"/>
      <c r="AS14198" s="3"/>
      <c r="AT14198" s="3" t="s">
        <v>127</v>
      </c>
      <c r="AU14198" s="3"/>
      <c r="AV14198" s="3"/>
      <c r="AW14198" s="3"/>
      <c r="AX14198" s="3"/>
      <c r="AY14198" s="3"/>
      <c r="AZ14198" s="3"/>
      <c r="BA14198" s="3"/>
      <c r="BB14198" s="3"/>
      <c r="BC14198" s="3"/>
      <c r="BD14198" s="3"/>
    </row>
    <row r="14199" spans="1:56" s="163" customFormat="1" x14ac:dyDescent="0.25">
      <c r="A14199" s="476">
        <v>43396</v>
      </c>
      <c r="B14199" s="5">
        <v>2861</v>
      </c>
      <c r="C14199" s="3"/>
      <c r="D14199" s="3"/>
      <c r="E14199" s="62">
        <v>8</v>
      </c>
      <c r="F14199" s="6" t="s">
        <v>42</v>
      </c>
      <c r="G14199" s="6">
        <v>2018</v>
      </c>
      <c r="H14199" s="6"/>
      <c r="I14199" s="3"/>
      <c r="J14199" s="3"/>
      <c r="K14199" s="3"/>
      <c r="L14199" s="6"/>
      <c r="M14199" s="3"/>
      <c r="N14199" s="6" t="s">
        <v>620</v>
      </c>
      <c r="O14199" s="6"/>
      <c r="P14199" s="407">
        <v>25</v>
      </c>
      <c r="Q14199" s="407">
        <v>25</v>
      </c>
      <c r="R14199" s="407">
        <v>4</v>
      </c>
      <c r="S14199" s="3" t="s">
        <v>3</v>
      </c>
      <c r="T14199" s="3" t="s">
        <v>44</v>
      </c>
      <c r="U14199" s="3" t="s">
        <v>126</v>
      </c>
      <c r="V14199" s="227" t="s">
        <v>1921</v>
      </c>
      <c r="W14199" s="3"/>
      <c r="X14199" s="3" t="s">
        <v>619</v>
      </c>
      <c r="Y14199" s="3"/>
      <c r="Z14199" s="3"/>
      <c r="AA14199" s="18">
        <v>44.733939999999997</v>
      </c>
      <c r="AB14199" s="18">
        <v>-123.16446000000001</v>
      </c>
      <c r="AC14199" s="3" t="s">
        <v>45</v>
      </c>
      <c r="AD14199" s="3"/>
      <c r="AE14199" s="3" t="s">
        <v>135</v>
      </c>
      <c r="AF14199" s="3" t="str">
        <f t="shared" si="359"/>
        <v>ex Bellis perennis</v>
      </c>
      <c r="AG14199" s="3" t="s">
        <v>1672</v>
      </c>
      <c r="AH14199" s="3" t="s">
        <v>1672</v>
      </c>
      <c r="AI14199" s="3"/>
      <c r="AJ14199" s="3"/>
      <c r="AK14199" s="3"/>
      <c r="AL14199" s="3"/>
      <c r="AM14199" s="3"/>
      <c r="AN14199" s="3"/>
      <c r="AO14199" s="3"/>
      <c r="AP14199" s="3"/>
      <c r="AQ14199" s="3"/>
      <c r="AR14199" s="3"/>
      <c r="AS14199" s="3"/>
      <c r="AT14199" s="3" t="s">
        <v>127</v>
      </c>
      <c r="AU14199" s="3"/>
      <c r="AV14199" s="3"/>
      <c r="AW14199" s="3"/>
      <c r="AX14199" s="3"/>
      <c r="AY14199" s="3"/>
      <c r="AZ14199" s="3"/>
      <c r="BA14199" s="3"/>
      <c r="BB14199" s="3"/>
      <c r="BC14199" s="3"/>
      <c r="BD14199" s="3"/>
    </row>
    <row r="14200" spans="1:56" s="163" customFormat="1" x14ac:dyDescent="0.25">
      <c r="A14200" s="476">
        <v>43396</v>
      </c>
      <c r="B14200" s="5">
        <v>2862</v>
      </c>
      <c r="C14200" s="3"/>
      <c r="D14200" s="3"/>
      <c r="E14200" s="62">
        <v>8</v>
      </c>
      <c r="F14200" s="6" t="s">
        <v>42</v>
      </c>
      <c r="G14200" s="6">
        <v>2018</v>
      </c>
      <c r="H14200" s="6"/>
      <c r="I14200" s="3"/>
      <c r="J14200" s="3"/>
      <c r="K14200" s="3"/>
      <c r="L14200" s="6"/>
      <c r="M14200" s="3"/>
      <c r="N14200" s="6" t="s">
        <v>620</v>
      </c>
      <c r="O14200" s="6"/>
      <c r="P14200" s="407">
        <v>25</v>
      </c>
      <c r="Q14200" s="407">
        <v>25</v>
      </c>
      <c r="R14200" s="407">
        <v>5</v>
      </c>
      <c r="S14200" s="3" t="s">
        <v>3</v>
      </c>
      <c r="T14200" s="3" t="s">
        <v>44</v>
      </c>
      <c r="U14200" s="3" t="s">
        <v>126</v>
      </c>
      <c r="V14200" s="227" t="s">
        <v>1921</v>
      </c>
      <c r="W14200" s="3"/>
      <c r="X14200" s="3" t="s">
        <v>619</v>
      </c>
      <c r="Y14200" s="3"/>
      <c r="Z14200" s="3"/>
      <c r="AA14200" s="18">
        <v>44.733939999999997</v>
      </c>
      <c r="AB14200" s="18">
        <v>-123.16446000000001</v>
      </c>
      <c r="AC14200" s="3" t="s">
        <v>45</v>
      </c>
      <c r="AD14200" s="3"/>
      <c r="AE14200" s="3" t="s">
        <v>135</v>
      </c>
      <c r="AF14200" s="3" t="str">
        <f t="shared" si="359"/>
        <v>ex Bellis perennis</v>
      </c>
      <c r="AG14200" s="3" t="s">
        <v>1672</v>
      </c>
      <c r="AH14200" s="3" t="s">
        <v>1672</v>
      </c>
      <c r="AI14200" s="3"/>
      <c r="AJ14200" s="3"/>
      <c r="AK14200" s="3"/>
      <c r="AL14200" s="3"/>
      <c r="AM14200" s="3"/>
      <c r="AN14200" s="3"/>
      <c r="AO14200" s="3"/>
      <c r="AP14200" s="3"/>
      <c r="AQ14200" s="3"/>
      <c r="AR14200" s="3"/>
      <c r="AS14200" s="3"/>
      <c r="AT14200" s="3" t="s">
        <v>127</v>
      </c>
      <c r="AU14200" s="3"/>
      <c r="AV14200" s="3"/>
      <c r="AW14200" s="3"/>
      <c r="AX14200" s="3"/>
      <c r="AY14200" s="3"/>
      <c r="AZ14200" s="3"/>
      <c r="BA14200" s="3"/>
      <c r="BB14200" s="3"/>
      <c r="BC14200" s="3"/>
      <c r="BD14200" s="3"/>
    </row>
    <row r="14201" spans="1:56" s="163" customFormat="1" x14ac:dyDescent="0.25">
      <c r="A14201" s="476">
        <v>43396</v>
      </c>
      <c r="B14201" s="5">
        <v>2863</v>
      </c>
      <c r="C14201" s="3"/>
      <c r="D14201" s="3"/>
      <c r="E14201" s="62">
        <v>8</v>
      </c>
      <c r="F14201" s="6" t="s">
        <v>42</v>
      </c>
      <c r="G14201" s="6">
        <v>2018</v>
      </c>
      <c r="H14201" s="6"/>
      <c r="I14201" s="3"/>
      <c r="J14201" s="3"/>
      <c r="K14201" s="3"/>
      <c r="L14201" s="6"/>
      <c r="M14201" s="3"/>
      <c r="N14201" s="6" t="s">
        <v>620</v>
      </c>
      <c r="O14201" s="6"/>
      <c r="P14201" s="407">
        <v>25</v>
      </c>
      <c r="Q14201" s="407">
        <v>25</v>
      </c>
      <c r="R14201" s="407">
        <v>6</v>
      </c>
      <c r="S14201" s="3" t="s">
        <v>3</v>
      </c>
      <c r="T14201" s="3" t="s">
        <v>44</v>
      </c>
      <c r="U14201" s="3" t="s">
        <v>126</v>
      </c>
      <c r="V14201" s="227" t="s">
        <v>1921</v>
      </c>
      <c r="W14201" s="3"/>
      <c r="X14201" s="3" t="s">
        <v>619</v>
      </c>
      <c r="Y14201" s="3"/>
      <c r="Z14201" s="3"/>
      <c r="AA14201" s="18">
        <v>44.733939999999997</v>
      </c>
      <c r="AB14201" s="18">
        <v>-123.16446000000001</v>
      </c>
      <c r="AC14201" s="3" t="s">
        <v>45</v>
      </c>
      <c r="AD14201" s="3"/>
      <c r="AE14201" s="3" t="s">
        <v>135</v>
      </c>
      <c r="AF14201" s="3" t="str">
        <f t="shared" si="359"/>
        <v>ex Bellis perennis</v>
      </c>
      <c r="AG14201" s="3" t="s">
        <v>1672</v>
      </c>
      <c r="AH14201" s="3" t="s">
        <v>1672</v>
      </c>
      <c r="AI14201" s="3"/>
      <c r="AJ14201" s="3"/>
      <c r="AK14201" s="3"/>
      <c r="AL14201" s="3"/>
      <c r="AM14201" s="3"/>
      <c r="AN14201" s="3"/>
      <c r="AO14201" s="3"/>
      <c r="AP14201" s="3"/>
      <c r="AQ14201" s="3"/>
      <c r="AR14201" s="3"/>
      <c r="AS14201" s="3"/>
      <c r="AT14201" s="3" t="s">
        <v>127</v>
      </c>
      <c r="AU14201" s="3"/>
      <c r="AV14201" s="3"/>
      <c r="AW14201" s="3"/>
      <c r="AX14201" s="3"/>
      <c r="AY14201" s="3"/>
      <c r="AZ14201" s="3"/>
      <c r="BA14201" s="3"/>
      <c r="BB14201" s="3"/>
      <c r="BC14201" s="3"/>
      <c r="BD14201" s="3"/>
    </row>
    <row r="14202" spans="1:56" s="163" customFormat="1" x14ac:dyDescent="0.25">
      <c r="A14202" s="476">
        <v>43396</v>
      </c>
      <c r="B14202" s="5">
        <v>2864</v>
      </c>
      <c r="C14202" s="3"/>
      <c r="D14202" s="3"/>
      <c r="E14202" s="62">
        <v>8</v>
      </c>
      <c r="F14202" s="6" t="s">
        <v>42</v>
      </c>
      <c r="G14202" s="6">
        <v>2018</v>
      </c>
      <c r="H14202" s="6"/>
      <c r="I14202" s="3"/>
      <c r="J14202" s="3"/>
      <c r="K14202" s="3"/>
      <c r="L14202" s="6"/>
      <c r="M14202" s="3"/>
      <c r="N14202" s="6" t="s">
        <v>621</v>
      </c>
      <c r="O14202" s="6"/>
      <c r="P14202" s="407">
        <v>26</v>
      </c>
      <c r="Q14202" s="407">
        <v>26</v>
      </c>
      <c r="R14202" s="407">
        <v>1</v>
      </c>
      <c r="S14202" s="3" t="s">
        <v>3</v>
      </c>
      <c r="T14202" s="3" t="s">
        <v>44</v>
      </c>
      <c r="U14202" s="3" t="s">
        <v>126</v>
      </c>
      <c r="V14202" s="227" t="s">
        <v>1921</v>
      </c>
      <c r="W14202" s="3"/>
      <c r="X14202" s="3" t="s">
        <v>619</v>
      </c>
      <c r="Y14202" s="3"/>
      <c r="Z14202" s="3"/>
      <c r="AA14202" s="18">
        <v>44.731169999999999</v>
      </c>
      <c r="AB14202" s="18">
        <v>-123.15244</v>
      </c>
      <c r="AC14202" s="3" t="s">
        <v>45</v>
      </c>
      <c r="AD14202" s="3"/>
      <c r="AE14202" s="3"/>
      <c r="AF14202" s="3"/>
      <c r="AG14202" s="3" t="s">
        <v>1672</v>
      </c>
      <c r="AH14202" s="3" t="s">
        <v>1672</v>
      </c>
      <c r="AI14202" s="3"/>
      <c r="AJ14202" s="3"/>
      <c r="AK14202" s="3"/>
      <c r="AL14202" s="3"/>
      <c r="AM14202" s="3"/>
      <c r="AN14202" s="3"/>
      <c r="AO14202" s="3"/>
      <c r="AP14202" s="3"/>
      <c r="AQ14202" s="3"/>
      <c r="AR14202" s="3"/>
      <c r="AS14202" s="3"/>
      <c r="AT14202" s="3" t="s">
        <v>127</v>
      </c>
      <c r="AU14202" s="3"/>
      <c r="AV14202" s="3"/>
      <c r="AW14202" s="3"/>
      <c r="AX14202" s="3"/>
      <c r="AY14202" s="3"/>
      <c r="AZ14202" s="3"/>
      <c r="BA14202" s="3"/>
      <c r="BB14202" s="3"/>
      <c r="BC14202" s="3"/>
      <c r="BD14202" s="3"/>
    </row>
    <row r="14203" spans="1:56" s="163" customFormat="1" x14ac:dyDescent="0.25">
      <c r="A14203" s="476">
        <v>43396</v>
      </c>
      <c r="B14203" s="5">
        <v>2865</v>
      </c>
      <c r="C14203" s="3"/>
      <c r="D14203" s="3"/>
      <c r="E14203" s="62">
        <v>8</v>
      </c>
      <c r="F14203" s="6" t="s">
        <v>42</v>
      </c>
      <c r="G14203" s="6">
        <v>2018</v>
      </c>
      <c r="H14203" s="6"/>
      <c r="I14203" s="3"/>
      <c r="J14203" s="3"/>
      <c r="K14203" s="3"/>
      <c r="L14203" s="6"/>
      <c r="M14203" s="3"/>
      <c r="N14203" s="6" t="s">
        <v>621</v>
      </c>
      <c r="O14203" s="6"/>
      <c r="P14203" s="407">
        <v>26</v>
      </c>
      <c r="Q14203" s="407">
        <v>26</v>
      </c>
      <c r="R14203" s="407">
        <v>2</v>
      </c>
      <c r="S14203" s="3" t="s">
        <v>3</v>
      </c>
      <c r="T14203" s="3" t="s">
        <v>44</v>
      </c>
      <c r="U14203" s="3" t="s">
        <v>126</v>
      </c>
      <c r="V14203" s="227" t="s">
        <v>1921</v>
      </c>
      <c r="W14203" s="3"/>
      <c r="X14203" s="3" t="s">
        <v>619</v>
      </c>
      <c r="Y14203" s="3"/>
      <c r="Z14203" s="3"/>
      <c r="AA14203" s="18">
        <v>44.731169999999999</v>
      </c>
      <c r="AB14203" s="18">
        <v>-123.15244</v>
      </c>
      <c r="AC14203" s="3" t="s">
        <v>45</v>
      </c>
      <c r="AD14203" s="3"/>
      <c r="AE14203" s="3"/>
      <c r="AF14203" s="3"/>
      <c r="AG14203" s="3" t="s">
        <v>1672</v>
      </c>
      <c r="AH14203" s="3" t="s">
        <v>1672</v>
      </c>
      <c r="AI14203" s="3"/>
      <c r="AJ14203" s="3"/>
      <c r="AK14203" s="3"/>
      <c r="AL14203" s="3"/>
      <c r="AM14203" s="3"/>
      <c r="AN14203" s="3"/>
      <c r="AO14203" s="3"/>
      <c r="AP14203" s="3"/>
      <c r="AQ14203" s="3"/>
      <c r="AR14203" s="3"/>
      <c r="AS14203" s="3"/>
      <c r="AT14203" s="3" t="s">
        <v>127</v>
      </c>
      <c r="AU14203" s="3"/>
      <c r="AV14203" s="3"/>
      <c r="AW14203" s="3"/>
      <c r="AX14203" s="3"/>
      <c r="AY14203" s="3"/>
      <c r="AZ14203" s="3"/>
      <c r="BA14203" s="3"/>
      <c r="BB14203" s="3"/>
      <c r="BC14203" s="3"/>
      <c r="BD14203" s="3"/>
    </row>
    <row r="14204" spans="1:56" s="163" customFormat="1" x14ac:dyDescent="0.25">
      <c r="A14204" s="476">
        <v>43396</v>
      </c>
      <c r="B14204" s="5">
        <v>2866</v>
      </c>
      <c r="C14204" s="3"/>
      <c r="D14204" s="3"/>
      <c r="E14204" s="62">
        <v>8</v>
      </c>
      <c r="F14204" s="6" t="s">
        <v>42</v>
      </c>
      <c r="G14204" s="6">
        <v>2018</v>
      </c>
      <c r="H14204" s="6"/>
      <c r="I14204" s="3"/>
      <c r="J14204" s="3"/>
      <c r="K14204" s="3"/>
      <c r="L14204" s="6"/>
      <c r="M14204" s="3"/>
      <c r="N14204" s="6" t="s">
        <v>621</v>
      </c>
      <c r="O14204" s="6"/>
      <c r="P14204" s="407">
        <v>26</v>
      </c>
      <c r="Q14204" s="407">
        <v>26</v>
      </c>
      <c r="R14204" s="407">
        <v>3</v>
      </c>
      <c r="S14204" s="3" t="s">
        <v>3</v>
      </c>
      <c r="T14204" s="3" t="s">
        <v>44</v>
      </c>
      <c r="U14204" s="3" t="s">
        <v>126</v>
      </c>
      <c r="V14204" s="227" t="s">
        <v>1921</v>
      </c>
      <c r="W14204" s="3"/>
      <c r="X14204" s="3" t="s">
        <v>619</v>
      </c>
      <c r="Y14204" s="3"/>
      <c r="Z14204" s="3"/>
      <c r="AA14204" s="18">
        <v>44.731169999999999</v>
      </c>
      <c r="AB14204" s="18">
        <v>-123.15244</v>
      </c>
      <c r="AC14204" s="3" t="s">
        <v>45</v>
      </c>
      <c r="AD14204" s="3"/>
      <c r="AE14204" s="3"/>
      <c r="AF14204" s="3"/>
      <c r="AG14204" s="3" t="s">
        <v>1672</v>
      </c>
      <c r="AH14204" s="3" t="s">
        <v>1672</v>
      </c>
      <c r="AI14204" s="3"/>
      <c r="AJ14204" s="3"/>
      <c r="AK14204" s="3"/>
      <c r="AL14204" s="3"/>
      <c r="AM14204" s="3"/>
      <c r="AN14204" s="3"/>
      <c r="AO14204" s="3"/>
      <c r="AP14204" s="3"/>
      <c r="AQ14204" s="3"/>
      <c r="AR14204" s="3"/>
      <c r="AS14204" s="3"/>
      <c r="AT14204" s="3" t="s">
        <v>127</v>
      </c>
      <c r="AU14204" s="3"/>
      <c r="AV14204" s="3"/>
      <c r="AW14204" s="3"/>
      <c r="AX14204" s="3"/>
      <c r="AY14204" s="3"/>
      <c r="AZ14204" s="3"/>
      <c r="BA14204" s="3"/>
      <c r="BB14204" s="3"/>
      <c r="BC14204" s="3"/>
      <c r="BD14204" s="3"/>
    </row>
    <row r="14205" spans="1:56" s="163" customFormat="1" x14ac:dyDescent="0.25">
      <c r="A14205" s="476">
        <v>43396</v>
      </c>
      <c r="B14205" s="5">
        <v>2867</v>
      </c>
      <c r="C14205" s="3"/>
      <c r="D14205" s="3"/>
      <c r="E14205" s="62">
        <v>8</v>
      </c>
      <c r="F14205" s="6" t="s">
        <v>42</v>
      </c>
      <c r="G14205" s="6">
        <v>2018</v>
      </c>
      <c r="H14205" s="6"/>
      <c r="I14205" s="3"/>
      <c r="J14205" s="3"/>
      <c r="K14205" s="3"/>
      <c r="L14205" s="6"/>
      <c r="M14205" s="3"/>
      <c r="N14205" s="6" t="s">
        <v>621</v>
      </c>
      <c r="O14205" s="6"/>
      <c r="P14205" s="407">
        <v>26</v>
      </c>
      <c r="Q14205" s="407">
        <v>26</v>
      </c>
      <c r="R14205" s="407">
        <v>4</v>
      </c>
      <c r="S14205" s="3" t="s">
        <v>3</v>
      </c>
      <c r="T14205" s="3" t="s">
        <v>44</v>
      </c>
      <c r="U14205" s="3" t="s">
        <v>126</v>
      </c>
      <c r="V14205" s="227" t="s">
        <v>1921</v>
      </c>
      <c r="W14205" s="3"/>
      <c r="X14205" s="3" t="s">
        <v>619</v>
      </c>
      <c r="Y14205" s="3"/>
      <c r="Z14205" s="3"/>
      <c r="AA14205" s="18">
        <v>44.731169999999999</v>
      </c>
      <c r="AB14205" s="18">
        <v>-123.15244</v>
      </c>
      <c r="AC14205" s="3" t="s">
        <v>45</v>
      </c>
      <c r="AD14205" s="3"/>
      <c r="AE14205" s="3"/>
      <c r="AF14205" s="3"/>
      <c r="AG14205" s="3" t="s">
        <v>1672</v>
      </c>
      <c r="AH14205" s="3" t="s">
        <v>1672</v>
      </c>
      <c r="AI14205" s="3"/>
      <c r="AJ14205" s="3"/>
      <c r="AK14205" s="3"/>
      <c r="AL14205" s="3"/>
      <c r="AM14205" s="3"/>
      <c r="AN14205" s="3"/>
      <c r="AO14205" s="3"/>
      <c r="AP14205" s="3"/>
      <c r="AQ14205" s="3"/>
      <c r="AR14205" s="3"/>
      <c r="AS14205" s="3"/>
      <c r="AT14205" s="3" t="s">
        <v>127</v>
      </c>
      <c r="AU14205" s="3"/>
      <c r="AV14205" s="3"/>
      <c r="AW14205" s="3"/>
      <c r="AX14205" s="3"/>
      <c r="AY14205" s="3"/>
      <c r="AZ14205" s="3"/>
      <c r="BA14205" s="3"/>
      <c r="BB14205" s="3"/>
      <c r="BC14205" s="3"/>
      <c r="BD14205" s="3"/>
    </row>
    <row r="14206" spans="1:56" s="163" customFormat="1" x14ac:dyDescent="0.25">
      <c r="A14206" s="476">
        <v>43396</v>
      </c>
      <c r="B14206" s="5">
        <v>2868</v>
      </c>
      <c r="C14206" s="3"/>
      <c r="D14206" s="3"/>
      <c r="E14206" s="62">
        <v>8</v>
      </c>
      <c r="F14206" s="6" t="s">
        <v>42</v>
      </c>
      <c r="G14206" s="6">
        <v>2018</v>
      </c>
      <c r="H14206" s="6"/>
      <c r="I14206" s="3"/>
      <c r="J14206" s="3"/>
      <c r="K14206" s="3"/>
      <c r="L14206" s="6"/>
      <c r="M14206" s="3"/>
      <c r="N14206" s="6" t="s">
        <v>621</v>
      </c>
      <c r="O14206" s="6"/>
      <c r="P14206" s="407">
        <v>26</v>
      </c>
      <c r="Q14206" s="407">
        <v>26</v>
      </c>
      <c r="R14206" s="407">
        <v>5</v>
      </c>
      <c r="S14206" s="3" t="s">
        <v>3</v>
      </c>
      <c r="T14206" s="3" t="s">
        <v>44</v>
      </c>
      <c r="U14206" s="3" t="s">
        <v>126</v>
      </c>
      <c r="V14206" s="227" t="s">
        <v>1921</v>
      </c>
      <c r="W14206" s="3"/>
      <c r="X14206" s="3" t="s">
        <v>619</v>
      </c>
      <c r="Y14206" s="3"/>
      <c r="Z14206" s="3"/>
      <c r="AA14206" s="18">
        <v>44.731169999999999</v>
      </c>
      <c r="AB14206" s="18">
        <v>-123.15244</v>
      </c>
      <c r="AC14206" s="3" t="s">
        <v>45</v>
      </c>
      <c r="AD14206" s="3"/>
      <c r="AE14206" s="3"/>
      <c r="AF14206" s="3"/>
      <c r="AG14206" s="3" t="s">
        <v>1672</v>
      </c>
      <c r="AH14206" s="3" t="s">
        <v>1672</v>
      </c>
      <c r="AI14206" s="3"/>
      <c r="AJ14206" s="3"/>
      <c r="AK14206" s="3"/>
      <c r="AL14206" s="3"/>
      <c r="AM14206" s="3"/>
      <c r="AN14206" s="3"/>
      <c r="AO14206" s="3"/>
      <c r="AP14206" s="3"/>
      <c r="AQ14206" s="3"/>
      <c r="AR14206" s="3"/>
      <c r="AS14206" s="3"/>
      <c r="AT14206" s="3" t="s">
        <v>127</v>
      </c>
      <c r="AU14206" s="3"/>
      <c r="AV14206" s="3"/>
      <c r="AW14206" s="3"/>
      <c r="AX14206" s="3"/>
      <c r="AY14206" s="3"/>
      <c r="AZ14206" s="3"/>
      <c r="BA14206" s="3"/>
      <c r="BB14206" s="3"/>
      <c r="BC14206" s="3"/>
      <c r="BD14206" s="3"/>
    </row>
    <row r="14207" spans="1:56" s="163" customFormat="1" x14ac:dyDescent="0.25">
      <c r="A14207" s="476">
        <v>43396</v>
      </c>
      <c r="B14207" s="5">
        <v>2869</v>
      </c>
      <c r="C14207" s="3"/>
      <c r="D14207" s="3"/>
      <c r="E14207" s="62">
        <v>8</v>
      </c>
      <c r="F14207" s="6" t="s">
        <v>42</v>
      </c>
      <c r="G14207" s="6">
        <v>2018</v>
      </c>
      <c r="H14207" s="6"/>
      <c r="I14207" s="3"/>
      <c r="J14207" s="3"/>
      <c r="K14207" s="3"/>
      <c r="L14207" s="6"/>
      <c r="M14207" s="3"/>
      <c r="N14207" s="6" t="s">
        <v>621</v>
      </c>
      <c r="O14207" s="6"/>
      <c r="P14207" s="407">
        <v>26</v>
      </c>
      <c r="Q14207" s="407">
        <v>26</v>
      </c>
      <c r="R14207" s="407">
        <v>6</v>
      </c>
      <c r="S14207" s="3" t="s">
        <v>3</v>
      </c>
      <c r="T14207" s="3" t="s">
        <v>44</v>
      </c>
      <c r="U14207" s="3" t="s">
        <v>126</v>
      </c>
      <c r="V14207" s="227" t="s">
        <v>1921</v>
      </c>
      <c r="W14207" s="3"/>
      <c r="X14207" s="3" t="s">
        <v>619</v>
      </c>
      <c r="Y14207" s="3"/>
      <c r="Z14207" s="3"/>
      <c r="AA14207" s="18">
        <v>44.731169999999999</v>
      </c>
      <c r="AB14207" s="18">
        <v>-123.15244</v>
      </c>
      <c r="AC14207" s="3" t="s">
        <v>45</v>
      </c>
      <c r="AD14207" s="3"/>
      <c r="AE14207" s="3"/>
      <c r="AF14207" s="3"/>
      <c r="AG14207" s="3" t="s">
        <v>1672</v>
      </c>
      <c r="AH14207" s="3" t="s">
        <v>1672</v>
      </c>
      <c r="AI14207" s="3"/>
      <c r="AJ14207" s="3"/>
      <c r="AK14207" s="3"/>
      <c r="AL14207" s="3"/>
      <c r="AM14207" s="3"/>
      <c r="AN14207" s="3"/>
      <c r="AO14207" s="3"/>
      <c r="AP14207" s="3"/>
      <c r="AQ14207" s="3"/>
      <c r="AR14207" s="3"/>
      <c r="AS14207" s="3"/>
      <c r="AT14207" s="3" t="s">
        <v>127</v>
      </c>
      <c r="AU14207" s="3"/>
      <c r="AV14207" s="3"/>
      <c r="AW14207" s="3"/>
      <c r="AX14207" s="3"/>
      <c r="AY14207" s="3"/>
      <c r="AZ14207" s="3"/>
      <c r="BA14207" s="3"/>
      <c r="BB14207" s="3"/>
      <c r="BC14207" s="3"/>
      <c r="BD14207" s="3"/>
    </row>
    <row r="14208" spans="1:56" s="163" customFormat="1" x14ac:dyDescent="0.25">
      <c r="A14208" s="476">
        <v>43396</v>
      </c>
      <c r="B14208" s="5">
        <v>2870</v>
      </c>
      <c r="C14208" s="3"/>
      <c r="D14208" s="3"/>
      <c r="E14208" s="62">
        <v>8</v>
      </c>
      <c r="F14208" s="6" t="s">
        <v>42</v>
      </c>
      <c r="G14208" s="6">
        <v>2018</v>
      </c>
      <c r="H14208" s="6"/>
      <c r="I14208" s="3"/>
      <c r="J14208" s="3"/>
      <c r="K14208" s="3"/>
      <c r="L14208" s="6"/>
      <c r="M14208" s="3"/>
      <c r="N14208" s="6" t="s">
        <v>622</v>
      </c>
      <c r="O14208" s="6"/>
      <c r="P14208" s="407">
        <v>27</v>
      </c>
      <c r="Q14208" s="407">
        <v>27</v>
      </c>
      <c r="R14208" s="407">
        <v>1</v>
      </c>
      <c r="S14208" s="3" t="s">
        <v>3</v>
      </c>
      <c r="T14208" s="3" t="s">
        <v>44</v>
      </c>
      <c r="U14208" s="3" t="s">
        <v>126</v>
      </c>
      <c r="V14208" s="227" t="s">
        <v>1921</v>
      </c>
      <c r="W14208" s="3"/>
      <c r="X14208" s="3" t="s">
        <v>619</v>
      </c>
      <c r="Y14208" s="3"/>
      <c r="Z14208" s="3"/>
      <c r="AA14208" s="18">
        <v>44.731169999999999</v>
      </c>
      <c r="AB14208" s="18">
        <v>-123.15244</v>
      </c>
      <c r="AC14208" s="3" t="s">
        <v>45</v>
      </c>
      <c r="AD14208" s="3"/>
      <c r="AE14208" s="3" t="s">
        <v>612</v>
      </c>
      <c r="AF14208" s="3" t="str">
        <f t="shared" ref="AF14208:AF14229" si="360">CONCATENATE("ex ", AE14208)</f>
        <v>ex Trifolium repens</v>
      </c>
      <c r="AG14208" s="3" t="s">
        <v>1672</v>
      </c>
      <c r="AH14208" s="3" t="s">
        <v>1672</v>
      </c>
      <c r="AI14208" s="3"/>
      <c r="AJ14208" s="3"/>
      <c r="AK14208" s="3"/>
      <c r="AL14208" s="3"/>
      <c r="AM14208" s="3"/>
      <c r="AN14208" s="3"/>
      <c r="AO14208" s="3"/>
      <c r="AP14208" s="3"/>
      <c r="AQ14208" s="3"/>
      <c r="AR14208" s="3"/>
      <c r="AS14208" s="3"/>
      <c r="AT14208" s="3" t="s">
        <v>127</v>
      </c>
      <c r="AU14208" s="3"/>
      <c r="AV14208" s="3"/>
      <c r="AW14208" s="3"/>
      <c r="AX14208" s="3"/>
      <c r="AY14208" s="3"/>
      <c r="AZ14208" s="3"/>
      <c r="BA14208" s="3"/>
      <c r="BB14208" s="3"/>
      <c r="BC14208" s="3"/>
      <c r="BD14208" s="3"/>
    </row>
    <row r="14209" spans="1:56" s="163" customFormat="1" x14ac:dyDescent="0.25">
      <c r="A14209" s="476">
        <v>43396</v>
      </c>
      <c r="B14209" s="5">
        <v>2871</v>
      </c>
      <c r="C14209" s="3"/>
      <c r="D14209" s="3"/>
      <c r="E14209" s="62">
        <v>8</v>
      </c>
      <c r="F14209" s="6" t="s">
        <v>42</v>
      </c>
      <c r="G14209" s="6">
        <v>2018</v>
      </c>
      <c r="H14209" s="6"/>
      <c r="I14209" s="3"/>
      <c r="J14209" s="3"/>
      <c r="K14209" s="3"/>
      <c r="L14209" s="6"/>
      <c r="M14209" s="3"/>
      <c r="N14209" s="6" t="s">
        <v>622</v>
      </c>
      <c r="O14209" s="6"/>
      <c r="P14209" s="407">
        <v>27</v>
      </c>
      <c r="Q14209" s="407">
        <v>27</v>
      </c>
      <c r="R14209" s="407">
        <v>2</v>
      </c>
      <c r="S14209" s="3" t="s">
        <v>3</v>
      </c>
      <c r="T14209" s="3" t="s">
        <v>44</v>
      </c>
      <c r="U14209" s="3" t="s">
        <v>126</v>
      </c>
      <c r="V14209" s="227" t="s">
        <v>1921</v>
      </c>
      <c r="W14209" s="3"/>
      <c r="X14209" s="3" t="s">
        <v>619</v>
      </c>
      <c r="Y14209" s="3"/>
      <c r="Z14209" s="3"/>
      <c r="AA14209" s="18">
        <v>44.731169999999999</v>
      </c>
      <c r="AB14209" s="18">
        <v>-123.15244</v>
      </c>
      <c r="AC14209" s="3" t="s">
        <v>45</v>
      </c>
      <c r="AD14209" s="3"/>
      <c r="AE14209" s="3" t="s">
        <v>612</v>
      </c>
      <c r="AF14209" s="3" t="str">
        <f t="shared" si="360"/>
        <v>ex Trifolium repens</v>
      </c>
      <c r="AG14209" s="3" t="s">
        <v>1672</v>
      </c>
      <c r="AH14209" s="3" t="s">
        <v>1672</v>
      </c>
      <c r="AI14209" s="3"/>
      <c r="AJ14209" s="3"/>
      <c r="AK14209" s="3"/>
      <c r="AL14209" s="3"/>
      <c r="AM14209" s="3"/>
      <c r="AN14209" s="3"/>
      <c r="AO14209" s="3"/>
      <c r="AP14209" s="3"/>
      <c r="AQ14209" s="3"/>
      <c r="AR14209" s="3"/>
      <c r="AS14209" s="3"/>
      <c r="AT14209" s="3" t="s">
        <v>127</v>
      </c>
      <c r="AU14209" s="3"/>
      <c r="AV14209" s="3"/>
      <c r="AW14209" s="3"/>
      <c r="AX14209" s="3"/>
      <c r="AY14209" s="3"/>
      <c r="AZ14209" s="3"/>
      <c r="BA14209" s="3"/>
      <c r="BB14209" s="3"/>
      <c r="BC14209" s="3"/>
      <c r="BD14209" s="3"/>
    </row>
    <row r="14210" spans="1:56" s="163" customFormat="1" x14ac:dyDescent="0.25">
      <c r="A14210" s="476">
        <v>43396</v>
      </c>
      <c r="B14210" s="5">
        <v>2872</v>
      </c>
      <c r="C14210" s="3"/>
      <c r="D14210" s="3"/>
      <c r="E14210" s="62">
        <v>8</v>
      </c>
      <c r="F14210" s="6" t="s">
        <v>42</v>
      </c>
      <c r="G14210" s="6">
        <v>2018</v>
      </c>
      <c r="H14210" s="6"/>
      <c r="I14210" s="3"/>
      <c r="J14210" s="3"/>
      <c r="K14210" s="3"/>
      <c r="L14210" s="6"/>
      <c r="M14210" s="3"/>
      <c r="N14210" s="6" t="s">
        <v>622</v>
      </c>
      <c r="O14210" s="6"/>
      <c r="P14210" s="407">
        <v>27</v>
      </c>
      <c r="Q14210" s="407">
        <v>27</v>
      </c>
      <c r="R14210" s="407">
        <v>3</v>
      </c>
      <c r="S14210" s="3" t="s">
        <v>3</v>
      </c>
      <c r="T14210" s="3" t="s">
        <v>44</v>
      </c>
      <c r="U14210" s="3" t="s">
        <v>126</v>
      </c>
      <c r="V14210" s="227" t="s">
        <v>1921</v>
      </c>
      <c r="W14210" s="3"/>
      <c r="X14210" s="3" t="s">
        <v>619</v>
      </c>
      <c r="Y14210" s="3"/>
      <c r="Z14210" s="3"/>
      <c r="AA14210" s="18">
        <v>44.731169999999999</v>
      </c>
      <c r="AB14210" s="18">
        <v>-123.15244</v>
      </c>
      <c r="AC14210" s="3" t="s">
        <v>45</v>
      </c>
      <c r="AD14210" s="3"/>
      <c r="AE14210" s="3" t="s">
        <v>612</v>
      </c>
      <c r="AF14210" s="3" t="str">
        <f t="shared" si="360"/>
        <v>ex Trifolium repens</v>
      </c>
      <c r="AG14210" s="3" t="s">
        <v>1672</v>
      </c>
      <c r="AH14210" s="3" t="s">
        <v>1672</v>
      </c>
      <c r="AI14210" s="3"/>
      <c r="AJ14210" s="3"/>
      <c r="AK14210" s="3"/>
      <c r="AL14210" s="3"/>
      <c r="AM14210" s="3"/>
      <c r="AN14210" s="3"/>
      <c r="AO14210" s="3"/>
      <c r="AP14210" s="3"/>
      <c r="AQ14210" s="3"/>
      <c r="AR14210" s="3"/>
      <c r="AS14210" s="3"/>
      <c r="AT14210" s="3" t="s">
        <v>127</v>
      </c>
      <c r="AU14210" s="3"/>
      <c r="AV14210" s="3"/>
      <c r="AW14210" s="3"/>
      <c r="AX14210" s="3"/>
      <c r="AY14210" s="3"/>
      <c r="AZ14210" s="3"/>
      <c r="BA14210" s="3"/>
      <c r="BB14210" s="3"/>
      <c r="BC14210" s="3"/>
      <c r="BD14210" s="3"/>
    </row>
    <row r="14211" spans="1:56" s="163" customFormat="1" x14ac:dyDescent="0.25">
      <c r="A14211" s="476">
        <v>43396</v>
      </c>
      <c r="B14211" s="5">
        <v>2873</v>
      </c>
      <c r="C14211" s="3"/>
      <c r="D14211" s="3"/>
      <c r="E14211" s="62">
        <v>8</v>
      </c>
      <c r="F14211" s="6" t="s">
        <v>42</v>
      </c>
      <c r="G14211" s="6">
        <v>2018</v>
      </c>
      <c r="H14211" s="6"/>
      <c r="I14211" s="3"/>
      <c r="J14211" s="3"/>
      <c r="K14211" s="3"/>
      <c r="L14211" s="6"/>
      <c r="M14211" s="3"/>
      <c r="N14211" s="6" t="s">
        <v>622</v>
      </c>
      <c r="O14211" s="6"/>
      <c r="P14211" s="407">
        <v>27</v>
      </c>
      <c r="Q14211" s="407">
        <v>27</v>
      </c>
      <c r="R14211" s="407">
        <v>4</v>
      </c>
      <c r="S14211" s="3" t="s">
        <v>3</v>
      </c>
      <c r="T14211" s="3" t="s">
        <v>44</v>
      </c>
      <c r="U14211" s="3" t="s">
        <v>126</v>
      </c>
      <c r="V14211" s="227" t="s">
        <v>1921</v>
      </c>
      <c r="W14211" s="3"/>
      <c r="X14211" s="3" t="s">
        <v>619</v>
      </c>
      <c r="Y14211" s="3"/>
      <c r="Z14211" s="3"/>
      <c r="AA14211" s="18">
        <v>44.731169999999999</v>
      </c>
      <c r="AB14211" s="18">
        <v>-123.15244</v>
      </c>
      <c r="AC14211" s="3" t="s">
        <v>45</v>
      </c>
      <c r="AD14211" s="3"/>
      <c r="AE14211" s="3" t="s">
        <v>612</v>
      </c>
      <c r="AF14211" s="3" t="str">
        <f t="shared" si="360"/>
        <v>ex Trifolium repens</v>
      </c>
      <c r="AG14211" s="3" t="s">
        <v>1672</v>
      </c>
      <c r="AH14211" s="3" t="s">
        <v>1672</v>
      </c>
      <c r="AI14211" s="3"/>
      <c r="AJ14211" s="3"/>
      <c r="AK14211" s="3"/>
      <c r="AL14211" s="3"/>
      <c r="AM14211" s="3"/>
      <c r="AN14211" s="3"/>
      <c r="AO14211" s="3"/>
      <c r="AP14211" s="3"/>
      <c r="AQ14211" s="3"/>
      <c r="AR14211" s="3"/>
      <c r="AS14211" s="3"/>
      <c r="AT14211" s="3" t="s">
        <v>127</v>
      </c>
      <c r="AU14211" s="3"/>
      <c r="AV14211" s="3"/>
      <c r="AW14211" s="3"/>
      <c r="AX14211" s="3"/>
      <c r="AY14211" s="3"/>
      <c r="AZ14211" s="3"/>
      <c r="BA14211" s="3"/>
      <c r="BB14211" s="3"/>
      <c r="BC14211" s="3"/>
      <c r="BD14211" s="3"/>
    </row>
    <row r="14212" spans="1:56" s="163" customFormat="1" x14ac:dyDescent="0.25">
      <c r="A14212" s="476">
        <v>43396</v>
      </c>
      <c r="B14212" s="5">
        <v>2874</v>
      </c>
      <c r="C14212" s="3"/>
      <c r="D14212" s="3"/>
      <c r="E14212" s="62">
        <v>8</v>
      </c>
      <c r="F14212" s="6" t="s">
        <v>42</v>
      </c>
      <c r="G14212" s="6">
        <v>2018</v>
      </c>
      <c r="H14212" s="6"/>
      <c r="I14212" s="3"/>
      <c r="J14212" s="3"/>
      <c r="K14212" s="3"/>
      <c r="L14212" s="6"/>
      <c r="M14212" s="3"/>
      <c r="N14212" s="6" t="s">
        <v>622</v>
      </c>
      <c r="O14212" s="6"/>
      <c r="P14212" s="407">
        <v>27</v>
      </c>
      <c r="Q14212" s="407">
        <v>27</v>
      </c>
      <c r="R14212" s="407">
        <v>5</v>
      </c>
      <c r="S14212" s="3" t="s">
        <v>3</v>
      </c>
      <c r="T14212" s="3" t="s">
        <v>44</v>
      </c>
      <c r="U14212" s="3" t="s">
        <v>126</v>
      </c>
      <c r="V14212" s="227" t="s">
        <v>1921</v>
      </c>
      <c r="W14212" s="3"/>
      <c r="X14212" s="3" t="s">
        <v>619</v>
      </c>
      <c r="Y14212" s="3"/>
      <c r="Z14212" s="3"/>
      <c r="AA14212" s="18">
        <v>44.731169999999999</v>
      </c>
      <c r="AB14212" s="18">
        <v>-123.15244</v>
      </c>
      <c r="AC14212" s="3" t="s">
        <v>45</v>
      </c>
      <c r="AD14212" s="3"/>
      <c r="AE14212" s="3" t="s">
        <v>612</v>
      </c>
      <c r="AF14212" s="3" t="str">
        <f t="shared" si="360"/>
        <v>ex Trifolium repens</v>
      </c>
      <c r="AG14212" s="3" t="s">
        <v>1672</v>
      </c>
      <c r="AH14212" s="3" t="s">
        <v>1672</v>
      </c>
      <c r="AI14212" s="3"/>
      <c r="AJ14212" s="3"/>
      <c r="AK14212" s="3"/>
      <c r="AL14212" s="3"/>
      <c r="AM14212" s="3"/>
      <c r="AN14212" s="3"/>
      <c r="AO14212" s="3"/>
      <c r="AP14212" s="3"/>
      <c r="AQ14212" s="3"/>
      <c r="AR14212" s="3"/>
      <c r="AS14212" s="3"/>
      <c r="AT14212" s="3" t="s">
        <v>127</v>
      </c>
      <c r="AU14212" s="3"/>
      <c r="AV14212" s="3"/>
      <c r="AW14212" s="3"/>
      <c r="AX14212" s="3"/>
      <c r="AY14212" s="3"/>
      <c r="AZ14212" s="3"/>
      <c r="BA14212" s="3"/>
      <c r="BB14212" s="3"/>
      <c r="BC14212" s="3"/>
      <c r="BD14212" s="3"/>
    </row>
    <row r="14213" spans="1:56" s="163" customFormat="1" x14ac:dyDescent="0.25">
      <c r="A14213" s="476">
        <v>43396</v>
      </c>
      <c r="B14213" s="5">
        <v>2875</v>
      </c>
      <c r="C14213" s="3"/>
      <c r="D14213" s="3"/>
      <c r="E14213" s="62">
        <v>8</v>
      </c>
      <c r="F14213" s="6" t="s">
        <v>42</v>
      </c>
      <c r="G14213" s="6">
        <v>2018</v>
      </c>
      <c r="H14213" s="6"/>
      <c r="I14213" s="3"/>
      <c r="J14213" s="3"/>
      <c r="K14213" s="3"/>
      <c r="L14213" s="6"/>
      <c r="M14213" s="3"/>
      <c r="N14213" s="6" t="s">
        <v>622</v>
      </c>
      <c r="O14213" s="6"/>
      <c r="P14213" s="407">
        <v>27</v>
      </c>
      <c r="Q14213" s="407">
        <v>27</v>
      </c>
      <c r="R14213" s="407">
        <v>6</v>
      </c>
      <c r="S14213" s="3" t="s">
        <v>3</v>
      </c>
      <c r="T14213" s="3" t="s">
        <v>44</v>
      </c>
      <c r="U14213" s="3" t="s">
        <v>126</v>
      </c>
      <c r="V14213" s="227" t="s">
        <v>1921</v>
      </c>
      <c r="W14213" s="3"/>
      <c r="X14213" s="3" t="s">
        <v>619</v>
      </c>
      <c r="Y14213" s="3"/>
      <c r="Z14213" s="3"/>
      <c r="AA14213" s="18">
        <v>44.731169999999999</v>
      </c>
      <c r="AB14213" s="18">
        <v>-123.15244</v>
      </c>
      <c r="AC14213" s="3" t="s">
        <v>45</v>
      </c>
      <c r="AD14213" s="3"/>
      <c r="AE14213" s="3" t="s">
        <v>612</v>
      </c>
      <c r="AF14213" s="3" t="str">
        <f t="shared" si="360"/>
        <v>ex Trifolium repens</v>
      </c>
      <c r="AG14213" s="3" t="s">
        <v>1672</v>
      </c>
      <c r="AH14213" s="3" t="s">
        <v>1672</v>
      </c>
      <c r="AI14213" s="3"/>
      <c r="AJ14213" s="3"/>
      <c r="AK14213" s="3"/>
      <c r="AL14213" s="3"/>
      <c r="AM14213" s="3"/>
      <c r="AN14213" s="3"/>
      <c r="AO14213" s="3"/>
      <c r="AP14213" s="3"/>
      <c r="AQ14213" s="3"/>
      <c r="AR14213" s="3"/>
      <c r="AS14213" s="3"/>
      <c r="AT14213" s="3" t="s">
        <v>127</v>
      </c>
      <c r="AU14213" s="3"/>
      <c r="AV14213" s="3"/>
      <c r="AW14213" s="3"/>
      <c r="AX14213" s="3"/>
      <c r="AY14213" s="3"/>
      <c r="AZ14213" s="3"/>
      <c r="BA14213" s="3"/>
      <c r="BB14213" s="3"/>
      <c r="BC14213" s="3"/>
      <c r="BD14213" s="3"/>
    </row>
    <row r="14214" spans="1:56" s="163" customFormat="1" x14ac:dyDescent="0.25">
      <c r="A14214" s="476">
        <v>43396</v>
      </c>
      <c r="B14214" s="5">
        <v>3775</v>
      </c>
      <c r="C14214" s="3"/>
      <c r="D14214" s="3"/>
      <c r="E14214" s="62">
        <v>11</v>
      </c>
      <c r="F14214" s="6" t="s">
        <v>42</v>
      </c>
      <c r="G14214" s="6">
        <v>2018</v>
      </c>
      <c r="H14214" s="6"/>
      <c r="I14214" s="3"/>
      <c r="J14214" s="3"/>
      <c r="K14214" s="3"/>
      <c r="L14214" s="6"/>
      <c r="M14214" s="3"/>
      <c r="N14214" s="6" t="s">
        <v>812</v>
      </c>
      <c r="O14214" s="6"/>
      <c r="P14214" s="407">
        <v>28</v>
      </c>
      <c r="Q14214" s="407">
        <v>28</v>
      </c>
      <c r="R14214" s="407">
        <v>1</v>
      </c>
      <c r="S14214" s="3" t="s">
        <v>3</v>
      </c>
      <c r="T14214" s="3" t="s">
        <v>44</v>
      </c>
      <c r="U14214" s="3" t="s">
        <v>137</v>
      </c>
      <c r="V14214" s="227" t="s">
        <v>1921</v>
      </c>
      <c r="W14214" s="3"/>
      <c r="X14214" s="3" t="s">
        <v>813</v>
      </c>
      <c r="Y14214" s="3"/>
      <c r="Z14214" s="3"/>
      <c r="AA14214" s="18">
        <v>44.919359999999998</v>
      </c>
      <c r="AB14214" s="18">
        <v>-123.07877000000001</v>
      </c>
      <c r="AC14214" s="3" t="s">
        <v>45</v>
      </c>
      <c r="AD14214" s="3"/>
      <c r="AE14214" s="3" t="s">
        <v>814</v>
      </c>
      <c r="AF14214" s="3" t="str">
        <f t="shared" si="360"/>
        <v>ex Cornus stolonifera californica</v>
      </c>
      <c r="AG14214" s="3" t="s">
        <v>1672</v>
      </c>
      <c r="AH14214" s="3" t="s">
        <v>1672</v>
      </c>
      <c r="AI14214" s="3"/>
      <c r="AJ14214" s="3"/>
      <c r="AK14214" s="3"/>
      <c r="AL14214" s="3"/>
      <c r="AM14214" s="3"/>
      <c r="AN14214" s="3"/>
      <c r="AO14214" s="3"/>
      <c r="AP14214" s="3"/>
      <c r="AQ14214" s="3"/>
      <c r="AR14214" s="3"/>
      <c r="AS14214" s="3"/>
      <c r="AT14214" s="3" t="s">
        <v>127</v>
      </c>
      <c r="AU14214" s="3"/>
      <c r="AV14214" s="3"/>
      <c r="AW14214" s="3"/>
      <c r="AX14214" s="3"/>
      <c r="AY14214" s="3"/>
      <c r="AZ14214" s="3"/>
      <c r="BA14214" s="3"/>
      <c r="BB14214" s="3"/>
      <c r="BC14214" s="3"/>
      <c r="BD14214" s="3"/>
    </row>
    <row r="14215" spans="1:56" s="163" customFormat="1" x14ac:dyDescent="0.25">
      <c r="A14215" s="476">
        <v>43396</v>
      </c>
      <c r="B14215" s="5">
        <v>3776</v>
      </c>
      <c r="C14215" s="3"/>
      <c r="D14215" s="3"/>
      <c r="E14215" s="62">
        <v>11</v>
      </c>
      <c r="F14215" s="6" t="s">
        <v>42</v>
      </c>
      <c r="G14215" s="6">
        <v>2018</v>
      </c>
      <c r="H14215" s="6"/>
      <c r="I14215" s="3"/>
      <c r="J14215" s="3"/>
      <c r="K14215" s="3"/>
      <c r="L14215" s="6"/>
      <c r="M14215" s="3"/>
      <c r="N14215" s="6" t="s">
        <v>812</v>
      </c>
      <c r="O14215" s="6"/>
      <c r="P14215" s="407">
        <v>28</v>
      </c>
      <c r="Q14215" s="407">
        <v>28</v>
      </c>
      <c r="R14215" s="407">
        <v>2</v>
      </c>
      <c r="S14215" s="3" t="s">
        <v>3</v>
      </c>
      <c r="T14215" s="3" t="s">
        <v>44</v>
      </c>
      <c r="U14215" s="3" t="s">
        <v>137</v>
      </c>
      <c r="V14215" s="227" t="s">
        <v>1921</v>
      </c>
      <c r="W14215" s="3"/>
      <c r="X14215" s="3" t="s">
        <v>813</v>
      </c>
      <c r="Y14215" s="3"/>
      <c r="Z14215" s="3"/>
      <c r="AA14215" s="18">
        <v>44.919359999999998</v>
      </c>
      <c r="AB14215" s="18">
        <v>-123.07877000000001</v>
      </c>
      <c r="AC14215" s="3" t="s">
        <v>45</v>
      </c>
      <c r="AD14215" s="3"/>
      <c r="AE14215" s="3" t="s">
        <v>814</v>
      </c>
      <c r="AF14215" s="3" t="str">
        <f t="shared" si="360"/>
        <v>ex Cornus stolonifera californica</v>
      </c>
      <c r="AG14215" s="3" t="s">
        <v>1672</v>
      </c>
      <c r="AH14215" s="3" t="s">
        <v>1672</v>
      </c>
      <c r="AI14215" s="3"/>
      <c r="AJ14215" s="3"/>
      <c r="AK14215" s="3"/>
      <c r="AL14215" s="3"/>
      <c r="AM14215" s="3"/>
      <c r="AN14215" s="3"/>
      <c r="AO14215" s="3"/>
      <c r="AP14215" s="3"/>
      <c r="AQ14215" s="3"/>
      <c r="AR14215" s="3"/>
      <c r="AS14215" s="3"/>
      <c r="AT14215" s="3" t="s">
        <v>127</v>
      </c>
      <c r="AU14215" s="3"/>
      <c r="AV14215" s="3"/>
      <c r="AW14215" s="3"/>
      <c r="AX14215" s="3"/>
      <c r="AY14215" s="3"/>
      <c r="AZ14215" s="3"/>
      <c r="BA14215" s="3"/>
      <c r="BB14215" s="3"/>
      <c r="BC14215" s="3"/>
      <c r="BD14215" s="3"/>
    </row>
    <row r="14216" spans="1:56" s="163" customFormat="1" x14ac:dyDescent="0.25">
      <c r="A14216" s="476">
        <v>43396</v>
      </c>
      <c r="B14216" s="5">
        <v>3777</v>
      </c>
      <c r="C14216" s="3"/>
      <c r="D14216" s="3"/>
      <c r="E14216" s="62">
        <v>11</v>
      </c>
      <c r="F14216" s="6" t="s">
        <v>42</v>
      </c>
      <c r="G14216" s="6">
        <v>2018</v>
      </c>
      <c r="H14216" s="6"/>
      <c r="I14216" s="3"/>
      <c r="J14216" s="3"/>
      <c r="K14216" s="3"/>
      <c r="L14216" s="6"/>
      <c r="M14216" s="3"/>
      <c r="N14216" s="6" t="s">
        <v>812</v>
      </c>
      <c r="O14216" s="6"/>
      <c r="P14216" s="407">
        <v>28</v>
      </c>
      <c r="Q14216" s="407">
        <v>28</v>
      </c>
      <c r="R14216" s="407">
        <v>3</v>
      </c>
      <c r="S14216" s="3" t="s">
        <v>3</v>
      </c>
      <c r="T14216" s="3" t="s">
        <v>44</v>
      </c>
      <c r="U14216" s="3" t="s">
        <v>137</v>
      </c>
      <c r="V14216" s="227" t="s">
        <v>1921</v>
      </c>
      <c r="W14216" s="3"/>
      <c r="X14216" s="3" t="s">
        <v>813</v>
      </c>
      <c r="Y14216" s="3"/>
      <c r="Z14216" s="3"/>
      <c r="AA14216" s="18">
        <v>44.919359999999998</v>
      </c>
      <c r="AB14216" s="18">
        <v>-123.07877000000001</v>
      </c>
      <c r="AC14216" s="3" t="s">
        <v>45</v>
      </c>
      <c r="AD14216" s="3"/>
      <c r="AE14216" s="3" t="s">
        <v>814</v>
      </c>
      <c r="AF14216" s="3" t="str">
        <f t="shared" si="360"/>
        <v>ex Cornus stolonifera californica</v>
      </c>
      <c r="AG14216" s="3" t="s">
        <v>1672</v>
      </c>
      <c r="AH14216" s="3" t="s">
        <v>1672</v>
      </c>
      <c r="AI14216" s="3"/>
      <c r="AJ14216" s="3"/>
      <c r="AK14216" s="3"/>
      <c r="AL14216" s="3"/>
      <c r="AM14216" s="3"/>
      <c r="AN14216" s="3"/>
      <c r="AO14216" s="3"/>
      <c r="AP14216" s="3"/>
      <c r="AQ14216" s="3"/>
      <c r="AR14216" s="3"/>
      <c r="AS14216" s="3"/>
      <c r="AT14216" s="3" t="s">
        <v>127</v>
      </c>
      <c r="AU14216" s="3"/>
      <c r="AV14216" s="3"/>
      <c r="AW14216" s="3"/>
      <c r="AX14216" s="3"/>
      <c r="AY14216" s="3"/>
      <c r="AZ14216" s="3"/>
      <c r="BA14216" s="3"/>
      <c r="BB14216" s="3"/>
      <c r="BC14216" s="3"/>
      <c r="BD14216" s="3"/>
    </row>
    <row r="14217" spans="1:56" s="163" customFormat="1" x14ac:dyDescent="0.25">
      <c r="A14217" s="476">
        <v>43396</v>
      </c>
      <c r="B14217" s="5">
        <v>3778</v>
      </c>
      <c r="C14217" s="3"/>
      <c r="D14217" s="3"/>
      <c r="E14217" s="62">
        <v>11</v>
      </c>
      <c r="F14217" s="6" t="s">
        <v>42</v>
      </c>
      <c r="G14217" s="6">
        <v>2018</v>
      </c>
      <c r="H14217" s="6"/>
      <c r="I14217" s="3"/>
      <c r="J14217" s="3"/>
      <c r="K14217" s="3"/>
      <c r="L14217" s="6"/>
      <c r="M14217" s="3"/>
      <c r="N14217" s="6" t="s">
        <v>812</v>
      </c>
      <c r="O14217" s="6"/>
      <c r="P14217" s="407">
        <v>28</v>
      </c>
      <c r="Q14217" s="407">
        <v>28</v>
      </c>
      <c r="R14217" s="407">
        <v>4</v>
      </c>
      <c r="S14217" s="3" t="s">
        <v>3</v>
      </c>
      <c r="T14217" s="3" t="s">
        <v>44</v>
      </c>
      <c r="U14217" s="3" t="s">
        <v>137</v>
      </c>
      <c r="V14217" s="227" t="s">
        <v>1921</v>
      </c>
      <c r="W14217" s="3"/>
      <c r="X14217" s="3" t="s">
        <v>813</v>
      </c>
      <c r="Y14217" s="3"/>
      <c r="Z14217" s="3"/>
      <c r="AA14217" s="18">
        <v>44.919359999999998</v>
      </c>
      <c r="AB14217" s="18">
        <v>-123.07877000000001</v>
      </c>
      <c r="AC14217" s="3" t="s">
        <v>45</v>
      </c>
      <c r="AD14217" s="3"/>
      <c r="AE14217" s="3" t="s">
        <v>814</v>
      </c>
      <c r="AF14217" s="3" t="str">
        <f t="shared" si="360"/>
        <v>ex Cornus stolonifera californica</v>
      </c>
      <c r="AG14217" s="3" t="s">
        <v>1672</v>
      </c>
      <c r="AH14217" s="3" t="s">
        <v>1672</v>
      </c>
      <c r="AI14217" s="3"/>
      <c r="AJ14217" s="3"/>
      <c r="AK14217" s="3"/>
      <c r="AL14217" s="3"/>
      <c r="AM14217" s="3"/>
      <c r="AN14217" s="3"/>
      <c r="AO14217" s="3"/>
      <c r="AP14217" s="3"/>
      <c r="AQ14217" s="3"/>
      <c r="AR14217" s="3"/>
      <c r="AS14217" s="3"/>
      <c r="AT14217" s="3" t="s">
        <v>127</v>
      </c>
      <c r="AU14217" s="3"/>
      <c r="AV14217" s="3"/>
      <c r="AW14217" s="3"/>
      <c r="AX14217" s="3"/>
      <c r="AY14217" s="3"/>
      <c r="AZ14217" s="3"/>
      <c r="BA14217" s="3"/>
      <c r="BB14217" s="3"/>
      <c r="BC14217" s="3"/>
      <c r="BD14217" s="3"/>
    </row>
    <row r="14218" spans="1:56" s="163" customFormat="1" x14ac:dyDescent="0.25">
      <c r="A14218" s="476">
        <v>43396</v>
      </c>
      <c r="B14218" s="5">
        <v>3779</v>
      </c>
      <c r="C14218" s="3"/>
      <c r="D14218" s="3"/>
      <c r="E14218" s="62">
        <v>11</v>
      </c>
      <c r="F14218" s="6" t="s">
        <v>42</v>
      </c>
      <c r="G14218" s="6">
        <v>2018</v>
      </c>
      <c r="H14218" s="6"/>
      <c r="I14218" s="3"/>
      <c r="J14218" s="3"/>
      <c r="K14218" s="3"/>
      <c r="L14218" s="6"/>
      <c r="M14218" s="3"/>
      <c r="N14218" s="6" t="s">
        <v>812</v>
      </c>
      <c r="O14218" s="6"/>
      <c r="P14218" s="407">
        <v>28</v>
      </c>
      <c r="Q14218" s="407">
        <v>28</v>
      </c>
      <c r="R14218" s="407">
        <v>5</v>
      </c>
      <c r="S14218" s="3" t="s">
        <v>3</v>
      </c>
      <c r="T14218" s="3" t="s">
        <v>44</v>
      </c>
      <c r="U14218" s="3" t="s">
        <v>137</v>
      </c>
      <c r="V14218" s="227" t="s">
        <v>1921</v>
      </c>
      <c r="W14218" s="3"/>
      <c r="X14218" s="3" t="s">
        <v>813</v>
      </c>
      <c r="Y14218" s="3"/>
      <c r="Z14218" s="3"/>
      <c r="AA14218" s="18">
        <v>44.919359999999998</v>
      </c>
      <c r="AB14218" s="18">
        <v>-123.07877000000001</v>
      </c>
      <c r="AC14218" s="3" t="s">
        <v>45</v>
      </c>
      <c r="AD14218" s="3"/>
      <c r="AE14218" s="3" t="s">
        <v>814</v>
      </c>
      <c r="AF14218" s="3" t="str">
        <f t="shared" si="360"/>
        <v>ex Cornus stolonifera californica</v>
      </c>
      <c r="AG14218" s="3" t="s">
        <v>1672</v>
      </c>
      <c r="AH14218" s="3" t="s">
        <v>1672</v>
      </c>
      <c r="AI14218" s="3"/>
      <c r="AJ14218" s="3"/>
      <c r="AK14218" s="3"/>
      <c r="AL14218" s="3"/>
      <c r="AM14218" s="3"/>
      <c r="AN14218" s="3"/>
      <c r="AO14218" s="3"/>
      <c r="AP14218" s="3"/>
      <c r="AQ14218" s="3"/>
      <c r="AR14218" s="3"/>
      <c r="AS14218" s="3"/>
      <c r="AT14218" s="3" t="s">
        <v>127</v>
      </c>
      <c r="AU14218" s="3"/>
      <c r="AV14218" s="3"/>
      <c r="AW14218" s="3"/>
      <c r="AX14218" s="3"/>
      <c r="AY14218" s="3"/>
      <c r="AZ14218" s="3"/>
      <c r="BA14218" s="3"/>
      <c r="BB14218" s="3"/>
      <c r="BC14218" s="3"/>
      <c r="BD14218" s="3"/>
    </row>
    <row r="14219" spans="1:56" s="163" customFormat="1" x14ac:dyDescent="0.25">
      <c r="A14219" s="476">
        <v>43396</v>
      </c>
      <c r="B14219" s="5">
        <v>3780</v>
      </c>
      <c r="C14219" s="3"/>
      <c r="D14219" s="3"/>
      <c r="E14219" s="62">
        <v>11</v>
      </c>
      <c r="F14219" s="6" t="s">
        <v>42</v>
      </c>
      <c r="G14219" s="6">
        <v>2018</v>
      </c>
      <c r="H14219" s="6"/>
      <c r="I14219" s="3"/>
      <c r="J14219" s="3"/>
      <c r="K14219" s="3"/>
      <c r="L14219" s="6"/>
      <c r="M14219" s="3"/>
      <c r="N14219" s="6" t="s">
        <v>812</v>
      </c>
      <c r="O14219" s="6"/>
      <c r="P14219" s="407">
        <v>28</v>
      </c>
      <c r="Q14219" s="407">
        <v>28</v>
      </c>
      <c r="R14219" s="407">
        <v>6</v>
      </c>
      <c r="S14219" s="3" t="s">
        <v>3</v>
      </c>
      <c r="T14219" s="3" t="s">
        <v>44</v>
      </c>
      <c r="U14219" s="3" t="s">
        <v>137</v>
      </c>
      <c r="V14219" s="227" t="s">
        <v>1921</v>
      </c>
      <c r="W14219" s="3"/>
      <c r="X14219" s="3" t="s">
        <v>813</v>
      </c>
      <c r="Y14219" s="3"/>
      <c r="Z14219" s="3"/>
      <c r="AA14219" s="18">
        <v>44.919359999999998</v>
      </c>
      <c r="AB14219" s="18">
        <v>-123.07877000000001</v>
      </c>
      <c r="AC14219" s="3" t="s">
        <v>45</v>
      </c>
      <c r="AD14219" s="3"/>
      <c r="AE14219" s="3" t="s">
        <v>814</v>
      </c>
      <c r="AF14219" s="3" t="str">
        <f t="shared" si="360"/>
        <v>ex Cornus stolonifera californica</v>
      </c>
      <c r="AG14219" s="3" t="s">
        <v>1672</v>
      </c>
      <c r="AH14219" s="3" t="s">
        <v>1672</v>
      </c>
      <c r="AI14219" s="3"/>
      <c r="AJ14219" s="3"/>
      <c r="AK14219" s="3"/>
      <c r="AL14219" s="3"/>
      <c r="AM14219" s="3"/>
      <c r="AN14219" s="3"/>
      <c r="AO14219" s="3"/>
      <c r="AP14219" s="3"/>
      <c r="AQ14219" s="3"/>
      <c r="AR14219" s="3"/>
      <c r="AS14219" s="3"/>
      <c r="AT14219" s="3" t="s">
        <v>127</v>
      </c>
      <c r="AU14219" s="3"/>
      <c r="AV14219" s="3"/>
      <c r="AW14219" s="3"/>
      <c r="AX14219" s="3"/>
      <c r="AY14219" s="3"/>
      <c r="AZ14219" s="3"/>
      <c r="BA14219" s="3"/>
      <c r="BB14219" s="3"/>
      <c r="BC14219" s="3"/>
      <c r="BD14219" s="3"/>
    </row>
    <row r="14220" spans="1:56" s="163" customFormat="1" x14ac:dyDescent="0.25">
      <c r="A14220" s="476">
        <v>43396</v>
      </c>
      <c r="B14220" s="5">
        <v>3781</v>
      </c>
      <c r="C14220" s="3"/>
      <c r="D14220" s="3"/>
      <c r="E14220" s="62">
        <v>11</v>
      </c>
      <c r="F14220" s="6" t="s">
        <v>42</v>
      </c>
      <c r="G14220" s="6">
        <v>2018</v>
      </c>
      <c r="H14220" s="6"/>
      <c r="I14220" s="3"/>
      <c r="J14220" s="3"/>
      <c r="K14220" s="3"/>
      <c r="L14220" s="6"/>
      <c r="M14220" s="3"/>
      <c r="N14220" s="6" t="s">
        <v>812</v>
      </c>
      <c r="O14220" s="6"/>
      <c r="P14220" s="407">
        <v>28</v>
      </c>
      <c r="Q14220" s="407">
        <v>28</v>
      </c>
      <c r="R14220" s="407">
        <v>7</v>
      </c>
      <c r="S14220" s="3" t="s">
        <v>3</v>
      </c>
      <c r="T14220" s="3" t="s">
        <v>44</v>
      </c>
      <c r="U14220" s="3" t="s">
        <v>137</v>
      </c>
      <c r="V14220" s="227" t="s">
        <v>1921</v>
      </c>
      <c r="W14220" s="3"/>
      <c r="X14220" s="3" t="s">
        <v>813</v>
      </c>
      <c r="Y14220" s="3"/>
      <c r="Z14220" s="3"/>
      <c r="AA14220" s="18">
        <v>44.919359999999998</v>
      </c>
      <c r="AB14220" s="18">
        <v>-123.07877000000001</v>
      </c>
      <c r="AC14220" s="3" t="s">
        <v>45</v>
      </c>
      <c r="AD14220" s="3"/>
      <c r="AE14220" s="3" t="s">
        <v>814</v>
      </c>
      <c r="AF14220" s="3" t="str">
        <f t="shared" si="360"/>
        <v>ex Cornus stolonifera californica</v>
      </c>
      <c r="AG14220" s="3" t="s">
        <v>1672</v>
      </c>
      <c r="AH14220" s="3" t="s">
        <v>1672</v>
      </c>
      <c r="AI14220" s="3"/>
      <c r="AJ14220" s="3"/>
      <c r="AK14220" s="3"/>
      <c r="AL14220" s="3"/>
      <c r="AM14220" s="3"/>
      <c r="AN14220" s="3"/>
      <c r="AO14220" s="3"/>
      <c r="AP14220" s="3"/>
      <c r="AQ14220" s="3"/>
      <c r="AR14220" s="3"/>
      <c r="AS14220" s="3"/>
      <c r="AT14220" s="3" t="s">
        <v>127</v>
      </c>
      <c r="AU14220" s="3"/>
      <c r="AV14220" s="3"/>
      <c r="AW14220" s="3"/>
      <c r="AX14220" s="3"/>
      <c r="AY14220" s="3"/>
      <c r="AZ14220" s="3"/>
      <c r="BA14220" s="3"/>
      <c r="BB14220" s="3"/>
      <c r="BC14220" s="3"/>
      <c r="BD14220" s="3"/>
    </row>
    <row r="14221" spans="1:56" s="163" customFormat="1" x14ac:dyDescent="0.25">
      <c r="A14221" s="476">
        <v>43396</v>
      </c>
      <c r="B14221" s="5">
        <v>3782</v>
      </c>
      <c r="C14221" s="3"/>
      <c r="D14221" s="3"/>
      <c r="E14221" s="62">
        <v>11</v>
      </c>
      <c r="F14221" s="6" t="s">
        <v>42</v>
      </c>
      <c r="G14221" s="6">
        <v>2018</v>
      </c>
      <c r="H14221" s="6"/>
      <c r="I14221" s="3"/>
      <c r="J14221" s="3"/>
      <c r="K14221" s="3"/>
      <c r="L14221" s="6"/>
      <c r="M14221" s="3"/>
      <c r="N14221" s="6" t="s">
        <v>812</v>
      </c>
      <c r="O14221" s="6"/>
      <c r="P14221" s="407">
        <v>28</v>
      </c>
      <c r="Q14221" s="407">
        <v>28</v>
      </c>
      <c r="R14221" s="407">
        <v>8</v>
      </c>
      <c r="S14221" s="3" t="s">
        <v>3</v>
      </c>
      <c r="T14221" s="3" t="s">
        <v>44</v>
      </c>
      <c r="U14221" s="3" t="s">
        <v>137</v>
      </c>
      <c r="V14221" s="227" t="s">
        <v>1921</v>
      </c>
      <c r="W14221" s="3"/>
      <c r="X14221" s="3" t="s">
        <v>813</v>
      </c>
      <c r="Y14221" s="3"/>
      <c r="Z14221" s="3"/>
      <c r="AA14221" s="18">
        <v>44.919359999999998</v>
      </c>
      <c r="AB14221" s="18">
        <v>-123.07877000000001</v>
      </c>
      <c r="AC14221" s="3" t="s">
        <v>45</v>
      </c>
      <c r="AD14221" s="3"/>
      <c r="AE14221" s="3" t="s">
        <v>814</v>
      </c>
      <c r="AF14221" s="3" t="str">
        <f t="shared" si="360"/>
        <v>ex Cornus stolonifera californica</v>
      </c>
      <c r="AG14221" s="3" t="s">
        <v>1672</v>
      </c>
      <c r="AH14221" s="3" t="s">
        <v>1672</v>
      </c>
      <c r="AI14221" s="3"/>
      <c r="AJ14221" s="3"/>
      <c r="AK14221" s="3"/>
      <c r="AL14221" s="3"/>
      <c r="AM14221" s="3"/>
      <c r="AN14221" s="3"/>
      <c r="AO14221" s="3"/>
      <c r="AP14221" s="3"/>
      <c r="AQ14221" s="3"/>
      <c r="AR14221" s="3"/>
      <c r="AS14221" s="3"/>
      <c r="AT14221" s="3" t="s">
        <v>127</v>
      </c>
      <c r="AU14221" s="3"/>
      <c r="AV14221" s="3"/>
      <c r="AW14221" s="3"/>
      <c r="AX14221" s="3"/>
      <c r="AY14221" s="3"/>
      <c r="AZ14221" s="3"/>
      <c r="BA14221" s="3"/>
      <c r="BB14221" s="3"/>
      <c r="BC14221" s="3"/>
      <c r="BD14221" s="3"/>
    </row>
    <row r="14222" spans="1:56" s="163" customFormat="1" x14ac:dyDescent="0.25">
      <c r="A14222" s="476">
        <v>43396</v>
      </c>
      <c r="B14222" s="5">
        <v>3783</v>
      </c>
      <c r="C14222" s="3"/>
      <c r="D14222" s="3"/>
      <c r="E14222" s="62">
        <v>11</v>
      </c>
      <c r="F14222" s="6" t="s">
        <v>42</v>
      </c>
      <c r="G14222" s="6">
        <v>2018</v>
      </c>
      <c r="H14222" s="6"/>
      <c r="I14222" s="3"/>
      <c r="J14222" s="3"/>
      <c r="K14222" s="3"/>
      <c r="L14222" s="6"/>
      <c r="M14222" s="3"/>
      <c r="N14222" s="6" t="s">
        <v>812</v>
      </c>
      <c r="O14222" s="6"/>
      <c r="P14222" s="407">
        <v>28</v>
      </c>
      <c r="Q14222" s="407">
        <v>28</v>
      </c>
      <c r="R14222" s="407">
        <v>9</v>
      </c>
      <c r="S14222" s="3" t="s">
        <v>3</v>
      </c>
      <c r="T14222" s="3" t="s">
        <v>44</v>
      </c>
      <c r="U14222" s="3" t="s">
        <v>137</v>
      </c>
      <c r="V14222" s="227" t="s">
        <v>1921</v>
      </c>
      <c r="W14222" s="3"/>
      <c r="X14222" s="3" t="s">
        <v>813</v>
      </c>
      <c r="Y14222" s="3"/>
      <c r="Z14222" s="3"/>
      <c r="AA14222" s="18">
        <v>44.919359999999998</v>
      </c>
      <c r="AB14222" s="18">
        <v>-123.07877000000001</v>
      </c>
      <c r="AC14222" s="3" t="s">
        <v>45</v>
      </c>
      <c r="AD14222" s="3"/>
      <c r="AE14222" s="3" t="s">
        <v>814</v>
      </c>
      <c r="AF14222" s="3" t="str">
        <f t="shared" si="360"/>
        <v>ex Cornus stolonifera californica</v>
      </c>
      <c r="AG14222" s="3" t="s">
        <v>1672</v>
      </c>
      <c r="AH14222" s="3" t="s">
        <v>1672</v>
      </c>
      <c r="AI14222" s="3"/>
      <c r="AJ14222" s="3"/>
      <c r="AK14222" s="3"/>
      <c r="AL14222" s="3"/>
      <c r="AM14222" s="3"/>
      <c r="AN14222" s="3"/>
      <c r="AO14222" s="3"/>
      <c r="AP14222" s="3"/>
      <c r="AQ14222" s="3"/>
      <c r="AR14222" s="3"/>
      <c r="AS14222" s="3"/>
      <c r="AT14222" s="3" t="s">
        <v>127</v>
      </c>
      <c r="AU14222" s="3"/>
      <c r="AV14222" s="3"/>
      <c r="AW14222" s="3"/>
      <c r="AX14222" s="3"/>
      <c r="AY14222" s="3"/>
      <c r="AZ14222" s="3"/>
      <c r="BA14222" s="3"/>
      <c r="BB14222" s="3"/>
      <c r="BC14222" s="3"/>
      <c r="BD14222" s="3"/>
    </row>
    <row r="14223" spans="1:56" s="163" customFormat="1" x14ac:dyDescent="0.25">
      <c r="A14223" s="476">
        <v>43396</v>
      </c>
      <c r="B14223" s="5">
        <v>3784</v>
      </c>
      <c r="C14223" s="3"/>
      <c r="D14223" s="3"/>
      <c r="E14223" s="62">
        <v>11</v>
      </c>
      <c r="F14223" s="6" t="s">
        <v>42</v>
      </c>
      <c r="G14223" s="6">
        <v>2018</v>
      </c>
      <c r="H14223" s="6"/>
      <c r="I14223" s="3"/>
      <c r="J14223" s="3"/>
      <c r="K14223" s="3"/>
      <c r="L14223" s="6"/>
      <c r="M14223" s="3"/>
      <c r="N14223" s="6" t="s">
        <v>815</v>
      </c>
      <c r="O14223" s="6"/>
      <c r="P14223" s="407">
        <v>29</v>
      </c>
      <c r="Q14223" s="407">
        <v>29</v>
      </c>
      <c r="R14223" s="407">
        <v>1</v>
      </c>
      <c r="S14223" s="3" t="s">
        <v>3</v>
      </c>
      <c r="T14223" s="3" t="s">
        <v>44</v>
      </c>
      <c r="U14223" s="3" t="s">
        <v>137</v>
      </c>
      <c r="V14223" s="227" t="s">
        <v>1921</v>
      </c>
      <c r="W14223" s="3"/>
      <c r="X14223" s="3" t="s">
        <v>813</v>
      </c>
      <c r="Y14223" s="3"/>
      <c r="Z14223" s="3"/>
      <c r="AA14223" s="18">
        <v>44.919359999999998</v>
      </c>
      <c r="AB14223" s="18">
        <v>-123.07877000000001</v>
      </c>
      <c r="AC14223" s="3" t="s">
        <v>45</v>
      </c>
      <c r="AD14223" s="3"/>
      <c r="AE14223" s="3" t="s">
        <v>608</v>
      </c>
      <c r="AF14223" s="3" t="str">
        <f t="shared" si="360"/>
        <v>ex Rubus parviflorus</v>
      </c>
      <c r="AG14223" s="3" t="s">
        <v>1672</v>
      </c>
      <c r="AH14223" s="3" t="s">
        <v>1672</v>
      </c>
      <c r="AI14223" s="3"/>
      <c r="AJ14223" s="3"/>
      <c r="AK14223" s="3"/>
      <c r="AL14223" s="3"/>
      <c r="AM14223" s="3"/>
      <c r="AN14223" s="3"/>
      <c r="AO14223" s="3"/>
      <c r="AP14223" s="3"/>
      <c r="AQ14223" s="3"/>
      <c r="AR14223" s="3"/>
      <c r="AS14223" s="3"/>
      <c r="AT14223" s="3" t="s">
        <v>127</v>
      </c>
      <c r="AU14223" s="3"/>
      <c r="AV14223" s="3"/>
      <c r="AW14223" s="3"/>
      <c r="AX14223" s="3"/>
      <c r="AY14223" s="3"/>
      <c r="AZ14223" s="3"/>
      <c r="BA14223" s="3"/>
      <c r="BB14223" s="3"/>
      <c r="BC14223" s="3"/>
      <c r="BD14223" s="3"/>
    </row>
    <row r="14224" spans="1:56" s="163" customFormat="1" x14ac:dyDescent="0.25">
      <c r="A14224" s="476">
        <v>43396</v>
      </c>
      <c r="B14224" s="5">
        <v>3785</v>
      </c>
      <c r="C14224" s="3"/>
      <c r="D14224" s="3"/>
      <c r="E14224" s="62">
        <v>11</v>
      </c>
      <c r="F14224" s="6" t="s">
        <v>42</v>
      </c>
      <c r="G14224" s="6">
        <v>2018</v>
      </c>
      <c r="H14224" s="6"/>
      <c r="I14224" s="3"/>
      <c r="J14224" s="3"/>
      <c r="K14224" s="3"/>
      <c r="L14224" s="6"/>
      <c r="M14224" s="3"/>
      <c r="N14224" s="6" t="s">
        <v>815</v>
      </c>
      <c r="O14224" s="6"/>
      <c r="P14224" s="407">
        <v>29</v>
      </c>
      <c r="Q14224" s="407">
        <v>29</v>
      </c>
      <c r="R14224" s="407">
        <v>2</v>
      </c>
      <c r="S14224" s="3" t="s">
        <v>3</v>
      </c>
      <c r="T14224" s="3" t="s">
        <v>44</v>
      </c>
      <c r="U14224" s="3" t="s">
        <v>137</v>
      </c>
      <c r="V14224" s="227" t="s">
        <v>1921</v>
      </c>
      <c r="W14224" s="3"/>
      <c r="X14224" s="3" t="s">
        <v>813</v>
      </c>
      <c r="Y14224" s="3"/>
      <c r="Z14224" s="3"/>
      <c r="AA14224" s="18">
        <v>44.919359999999998</v>
      </c>
      <c r="AB14224" s="18">
        <v>-123.07877000000001</v>
      </c>
      <c r="AC14224" s="3" t="s">
        <v>45</v>
      </c>
      <c r="AD14224" s="3"/>
      <c r="AE14224" s="3" t="s">
        <v>608</v>
      </c>
      <c r="AF14224" s="3" t="str">
        <f t="shared" si="360"/>
        <v>ex Rubus parviflorus</v>
      </c>
      <c r="AG14224" s="3" t="s">
        <v>1672</v>
      </c>
      <c r="AH14224" s="3" t="s">
        <v>1672</v>
      </c>
      <c r="AI14224" s="3"/>
      <c r="AJ14224" s="3"/>
      <c r="AK14224" s="3"/>
      <c r="AL14224" s="3"/>
      <c r="AM14224" s="3"/>
      <c r="AN14224" s="3"/>
      <c r="AO14224" s="3"/>
      <c r="AP14224" s="3"/>
      <c r="AQ14224" s="3"/>
      <c r="AR14224" s="3"/>
      <c r="AS14224" s="3"/>
      <c r="AT14224" s="3" t="s">
        <v>127</v>
      </c>
      <c r="AU14224" s="3"/>
      <c r="AV14224" s="3"/>
      <c r="AW14224" s="3"/>
      <c r="AX14224" s="3"/>
      <c r="AY14224" s="3"/>
      <c r="AZ14224" s="3"/>
      <c r="BA14224" s="3"/>
      <c r="BB14224" s="3"/>
      <c r="BC14224" s="3"/>
      <c r="BD14224" s="3"/>
    </row>
    <row r="14225" spans="1:56" s="163" customFormat="1" x14ac:dyDescent="0.25">
      <c r="A14225" s="476">
        <v>43396</v>
      </c>
      <c r="B14225" s="5">
        <v>3786</v>
      </c>
      <c r="C14225" s="3"/>
      <c r="D14225" s="3"/>
      <c r="E14225" s="62">
        <v>11</v>
      </c>
      <c r="F14225" s="6" t="s">
        <v>42</v>
      </c>
      <c r="G14225" s="6">
        <v>2018</v>
      </c>
      <c r="H14225" s="6"/>
      <c r="I14225" s="3"/>
      <c r="J14225" s="3"/>
      <c r="K14225" s="3"/>
      <c r="L14225" s="6"/>
      <c r="M14225" s="3"/>
      <c r="N14225" s="6" t="s">
        <v>815</v>
      </c>
      <c r="O14225" s="6"/>
      <c r="P14225" s="407">
        <v>29</v>
      </c>
      <c r="Q14225" s="407">
        <v>29</v>
      </c>
      <c r="R14225" s="407">
        <v>3</v>
      </c>
      <c r="S14225" s="3" t="s">
        <v>3</v>
      </c>
      <c r="T14225" s="3" t="s">
        <v>44</v>
      </c>
      <c r="U14225" s="3" t="s">
        <v>137</v>
      </c>
      <c r="V14225" s="227" t="s">
        <v>1921</v>
      </c>
      <c r="W14225" s="3"/>
      <c r="X14225" s="3" t="s">
        <v>813</v>
      </c>
      <c r="Y14225" s="3"/>
      <c r="Z14225" s="3"/>
      <c r="AA14225" s="18">
        <v>44.919359999999998</v>
      </c>
      <c r="AB14225" s="18">
        <v>-123.07877000000001</v>
      </c>
      <c r="AC14225" s="3" t="s">
        <v>45</v>
      </c>
      <c r="AD14225" s="3"/>
      <c r="AE14225" s="3" t="s">
        <v>608</v>
      </c>
      <c r="AF14225" s="3" t="str">
        <f t="shared" si="360"/>
        <v>ex Rubus parviflorus</v>
      </c>
      <c r="AG14225" s="3" t="s">
        <v>1672</v>
      </c>
      <c r="AH14225" s="3" t="s">
        <v>1672</v>
      </c>
      <c r="AI14225" s="3"/>
      <c r="AJ14225" s="3"/>
      <c r="AK14225" s="3"/>
      <c r="AL14225" s="3"/>
      <c r="AM14225" s="3"/>
      <c r="AN14225" s="3"/>
      <c r="AO14225" s="3"/>
      <c r="AP14225" s="3"/>
      <c r="AQ14225" s="3"/>
      <c r="AR14225" s="3"/>
      <c r="AS14225" s="3"/>
      <c r="AT14225" s="3" t="s">
        <v>127</v>
      </c>
      <c r="AU14225" s="3"/>
      <c r="AV14225" s="3"/>
      <c r="AW14225" s="3"/>
      <c r="AX14225" s="3"/>
      <c r="AY14225" s="3"/>
      <c r="AZ14225" s="3"/>
      <c r="BA14225" s="3"/>
      <c r="BB14225" s="3"/>
      <c r="BC14225" s="3"/>
      <c r="BD14225" s="3"/>
    </row>
    <row r="14226" spans="1:56" s="163" customFormat="1" x14ac:dyDescent="0.25">
      <c r="A14226" s="476">
        <v>43396</v>
      </c>
      <c r="B14226" s="5">
        <v>3787</v>
      </c>
      <c r="C14226" s="3"/>
      <c r="D14226" s="3"/>
      <c r="E14226" s="62">
        <v>11</v>
      </c>
      <c r="F14226" s="6" t="s">
        <v>42</v>
      </c>
      <c r="G14226" s="6">
        <v>2018</v>
      </c>
      <c r="H14226" s="6"/>
      <c r="I14226" s="3"/>
      <c r="J14226" s="3"/>
      <c r="K14226" s="3"/>
      <c r="L14226" s="6"/>
      <c r="M14226" s="3"/>
      <c r="N14226" s="6" t="s">
        <v>815</v>
      </c>
      <c r="O14226" s="6"/>
      <c r="P14226" s="407">
        <v>29</v>
      </c>
      <c r="Q14226" s="407">
        <v>29</v>
      </c>
      <c r="R14226" s="407">
        <v>4</v>
      </c>
      <c r="S14226" s="3" t="s">
        <v>3</v>
      </c>
      <c r="T14226" s="3" t="s">
        <v>44</v>
      </c>
      <c r="U14226" s="3" t="s">
        <v>137</v>
      </c>
      <c r="V14226" s="227" t="s">
        <v>1921</v>
      </c>
      <c r="W14226" s="3"/>
      <c r="X14226" s="3" t="s">
        <v>813</v>
      </c>
      <c r="Y14226" s="3"/>
      <c r="Z14226" s="3"/>
      <c r="AA14226" s="18">
        <v>44.919359999999998</v>
      </c>
      <c r="AB14226" s="18">
        <v>-123.07877000000001</v>
      </c>
      <c r="AC14226" s="3" t="s">
        <v>45</v>
      </c>
      <c r="AD14226" s="3"/>
      <c r="AE14226" s="3" t="s">
        <v>608</v>
      </c>
      <c r="AF14226" s="3" t="str">
        <f t="shared" si="360"/>
        <v>ex Rubus parviflorus</v>
      </c>
      <c r="AG14226" s="3" t="s">
        <v>1672</v>
      </c>
      <c r="AH14226" s="3" t="s">
        <v>1672</v>
      </c>
      <c r="AI14226" s="3"/>
      <c r="AJ14226" s="3"/>
      <c r="AK14226" s="3"/>
      <c r="AL14226" s="3"/>
      <c r="AM14226" s="3"/>
      <c r="AN14226" s="3"/>
      <c r="AO14226" s="3"/>
      <c r="AP14226" s="3"/>
      <c r="AQ14226" s="3"/>
      <c r="AR14226" s="3"/>
      <c r="AS14226" s="3"/>
      <c r="AT14226" s="3" t="s">
        <v>127</v>
      </c>
      <c r="AU14226" s="3"/>
      <c r="AV14226" s="3"/>
      <c r="AW14226" s="3"/>
      <c r="AX14226" s="3"/>
      <c r="AY14226" s="3"/>
      <c r="AZ14226" s="3"/>
      <c r="BA14226" s="3"/>
      <c r="BB14226" s="3"/>
      <c r="BC14226" s="3"/>
      <c r="BD14226" s="3"/>
    </row>
    <row r="14227" spans="1:56" s="163" customFormat="1" x14ac:dyDescent="0.25">
      <c r="A14227" s="476">
        <v>43396</v>
      </c>
      <c r="B14227" s="5">
        <v>3788</v>
      </c>
      <c r="C14227" s="3"/>
      <c r="D14227" s="3"/>
      <c r="E14227" s="62">
        <v>11</v>
      </c>
      <c r="F14227" s="6" t="s">
        <v>42</v>
      </c>
      <c r="G14227" s="6">
        <v>2018</v>
      </c>
      <c r="H14227" s="6"/>
      <c r="I14227" s="3"/>
      <c r="J14227" s="3"/>
      <c r="K14227" s="3"/>
      <c r="L14227" s="6"/>
      <c r="M14227" s="3"/>
      <c r="N14227" s="6" t="s">
        <v>815</v>
      </c>
      <c r="O14227" s="6"/>
      <c r="P14227" s="407">
        <v>29</v>
      </c>
      <c r="Q14227" s="407">
        <v>29</v>
      </c>
      <c r="R14227" s="407">
        <v>5</v>
      </c>
      <c r="S14227" s="3" t="s">
        <v>3</v>
      </c>
      <c r="T14227" s="3" t="s">
        <v>44</v>
      </c>
      <c r="U14227" s="3" t="s">
        <v>137</v>
      </c>
      <c r="V14227" s="227" t="s">
        <v>1921</v>
      </c>
      <c r="W14227" s="3"/>
      <c r="X14227" s="3" t="s">
        <v>813</v>
      </c>
      <c r="Y14227" s="3"/>
      <c r="Z14227" s="3"/>
      <c r="AA14227" s="18">
        <v>44.919359999999998</v>
      </c>
      <c r="AB14227" s="18">
        <v>-123.07877000000001</v>
      </c>
      <c r="AC14227" s="3" t="s">
        <v>45</v>
      </c>
      <c r="AD14227" s="3"/>
      <c r="AE14227" s="3" t="s">
        <v>608</v>
      </c>
      <c r="AF14227" s="3" t="str">
        <f t="shared" si="360"/>
        <v>ex Rubus parviflorus</v>
      </c>
      <c r="AG14227" s="3" t="s">
        <v>1672</v>
      </c>
      <c r="AH14227" s="3" t="s">
        <v>1672</v>
      </c>
      <c r="AI14227" s="3"/>
      <c r="AJ14227" s="3"/>
      <c r="AK14227" s="3"/>
      <c r="AL14227" s="3"/>
      <c r="AM14227" s="3"/>
      <c r="AN14227" s="3"/>
      <c r="AO14227" s="3"/>
      <c r="AP14227" s="3"/>
      <c r="AQ14227" s="3"/>
      <c r="AR14227" s="3"/>
      <c r="AS14227" s="3"/>
      <c r="AT14227" s="3" t="s">
        <v>127</v>
      </c>
      <c r="AU14227" s="3"/>
      <c r="AV14227" s="3"/>
      <c r="AW14227" s="3"/>
      <c r="AX14227" s="3"/>
      <c r="AY14227" s="3"/>
      <c r="AZ14227" s="3"/>
      <c r="BA14227" s="3"/>
      <c r="BB14227" s="3"/>
      <c r="BC14227" s="3"/>
      <c r="BD14227" s="3"/>
    </row>
    <row r="14228" spans="1:56" s="163" customFormat="1" x14ac:dyDescent="0.25">
      <c r="A14228" s="476">
        <v>43396</v>
      </c>
      <c r="B14228" s="5">
        <v>3789</v>
      </c>
      <c r="C14228" s="3"/>
      <c r="D14228" s="3"/>
      <c r="E14228" s="62">
        <v>11</v>
      </c>
      <c r="F14228" s="6" t="s">
        <v>42</v>
      </c>
      <c r="G14228" s="6">
        <v>2018</v>
      </c>
      <c r="H14228" s="6"/>
      <c r="I14228" s="3"/>
      <c r="J14228" s="3"/>
      <c r="K14228" s="3"/>
      <c r="L14228" s="6"/>
      <c r="M14228" s="3"/>
      <c r="N14228" s="6" t="s">
        <v>815</v>
      </c>
      <c r="O14228" s="6"/>
      <c r="P14228" s="407">
        <v>29</v>
      </c>
      <c r="Q14228" s="407">
        <v>29</v>
      </c>
      <c r="R14228" s="407">
        <v>6</v>
      </c>
      <c r="S14228" s="3" t="s">
        <v>3</v>
      </c>
      <c r="T14228" s="3" t="s">
        <v>44</v>
      </c>
      <c r="U14228" s="3" t="s">
        <v>137</v>
      </c>
      <c r="V14228" s="227" t="s">
        <v>1921</v>
      </c>
      <c r="W14228" s="3"/>
      <c r="X14228" s="3" t="s">
        <v>813</v>
      </c>
      <c r="Y14228" s="3"/>
      <c r="Z14228" s="3"/>
      <c r="AA14228" s="18">
        <v>44.919359999999998</v>
      </c>
      <c r="AB14228" s="18">
        <v>-123.07877000000001</v>
      </c>
      <c r="AC14228" s="3" t="s">
        <v>45</v>
      </c>
      <c r="AD14228" s="3"/>
      <c r="AE14228" s="3" t="s">
        <v>608</v>
      </c>
      <c r="AF14228" s="3" t="str">
        <f t="shared" si="360"/>
        <v>ex Rubus parviflorus</v>
      </c>
      <c r="AG14228" s="3" t="s">
        <v>1672</v>
      </c>
      <c r="AH14228" s="3" t="s">
        <v>1672</v>
      </c>
      <c r="AI14228" s="3"/>
      <c r="AJ14228" s="3"/>
      <c r="AK14228" s="3"/>
      <c r="AL14228" s="3"/>
      <c r="AM14228" s="3"/>
      <c r="AN14228" s="3"/>
      <c r="AO14228" s="3"/>
      <c r="AP14228" s="3"/>
      <c r="AQ14228" s="3"/>
      <c r="AR14228" s="3"/>
      <c r="AS14228" s="3"/>
      <c r="AT14228" s="3" t="s">
        <v>127</v>
      </c>
      <c r="AU14228" s="3"/>
      <c r="AV14228" s="3"/>
      <c r="AW14228" s="3"/>
      <c r="AX14228" s="3"/>
      <c r="AY14228" s="3"/>
      <c r="AZ14228" s="3"/>
      <c r="BA14228" s="3"/>
      <c r="BB14228" s="3"/>
      <c r="BC14228" s="3"/>
      <c r="BD14228" s="3"/>
    </row>
    <row r="14229" spans="1:56" s="163" customFormat="1" x14ac:dyDescent="0.25">
      <c r="A14229" s="476">
        <v>43396</v>
      </c>
      <c r="B14229" s="5">
        <v>3790</v>
      </c>
      <c r="C14229" s="3"/>
      <c r="D14229" s="3"/>
      <c r="E14229" s="62">
        <v>11</v>
      </c>
      <c r="F14229" s="6" t="s">
        <v>42</v>
      </c>
      <c r="G14229" s="6">
        <v>2018</v>
      </c>
      <c r="H14229" s="6"/>
      <c r="I14229" s="3"/>
      <c r="J14229" s="3"/>
      <c r="K14229" s="3"/>
      <c r="L14229" s="6"/>
      <c r="M14229" s="3"/>
      <c r="N14229" s="6" t="s">
        <v>815</v>
      </c>
      <c r="O14229" s="6"/>
      <c r="P14229" s="407">
        <v>29</v>
      </c>
      <c r="Q14229" s="407">
        <v>29</v>
      </c>
      <c r="R14229" s="407">
        <v>7</v>
      </c>
      <c r="S14229" s="3" t="s">
        <v>3</v>
      </c>
      <c r="T14229" s="3" t="s">
        <v>44</v>
      </c>
      <c r="U14229" s="3" t="s">
        <v>137</v>
      </c>
      <c r="V14229" s="227" t="s">
        <v>1921</v>
      </c>
      <c r="W14229" s="3"/>
      <c r="X14229" s="3" t="s">
        <v>813</v>
      </c>
      <c r="Y14229" s="3"/>
      <c r="Z14229" s="3"/>
      <c r="AA14229" s="18">
        <v>44.919359999999998</v>
      </c>
      <c r="AB14229" s="18">
        <v>-123.07877000000001</v>
      </c>
      <c r="AC14229" s="3" t="s">
        <v>45</v>
      </c>
      <c r="AD14229" s="3"/>
      <c r="AE14229" s="3" t="s">
        <v>608</v>
      </c>
      <c r="AF14229" s="3" t="str">
        <f t="shared" si="360"/>
        <v>ex Rubus parviflorus</v>
      </c>
      <c r="AG14229" s="3" t="s">
        <v>1672</v>
      </c>
      <c r="AH14229" s="3" t="s">
        <v>1672</v>
      </c>
      <c r="AI14229" s="3"/>
      <c r="AJ14229" s="3"/>
      <c r="AK14229" s="3"/>
      <c r="AL14229" s="3"/>
      <c r="AM14229" s="3"/>
      <c r="AN14229" s="3"/>
      <c r="AO14229" s="3"/>
      <c r="AP14229" s="3"/>
      <c r="AQ14229" s="3"/>
      <c r="AR14229" s="3"/>
      <c r="AS14229" s="3"/>
      <c r="AT14229" s="3" t="s">
        <v>127</v>
      </c>
      <c r="AU14229" s="3"/>
      <c r="AV14229" s="3"/>
      <c r="AW14229" s="3"/>
      <c r="AX14229" s="3"/>
      <c r="AY14229" s="3"/>
      <c r="AZ14229" s="3"/>
      <c r="BA14229" s="3"/>
      <c r="BB14229" s="3"/>
      <c r="BC14229" s="3"/>
      <c r="BD14229" s="3"/>
    </row>
    <row r="14230" spans="1:56" s="163" customFormat="1" x14ac:dyDescent="0.25">
      <c r="A14230" s="476">
        <v>43396</v>
      </c>
      <c r="B14230" s="5">
        <v>3791</v>
      </c>
      <c r="C14230" s="3"/>
      <c r="D14230" s="3"/>
      <c r="E14230" s="62">
        <v>13</v>
      </c>
      <c r="F14230" s="6" t="s">
        <v>42</v>
      </c>
      <c r="G14230" s="6">
        <v>2018</v>
      </c>
      <c r="H14230" s="6"/>
      <c r="I14230" s="3">
        <v>14</v>
      </c>
      <c r="J14230" s="3" t="s">
        <v>42</v>
      </c>
      <c r="K14230" s="3">
        <v>2018</v>
      </c>
      <c r="L14230" s="6" t="str">
        <f t="shared" ref="L14230:L14238" si="361">CONCATENATE("-",I14230,".",J14230)</f>
        <v>-14.v</v>
      </c>
      <c r="M14230" s="3"/>
      <c r="N14230" s="6" t="s">
        <v>816</v>
      </c>
      <c r="O14230" s="6"/>
      <c r="P14230" s="407">
        <v>30</v>
      </c>
      <c r="Q14230" s="407">
        <v>30</v>
      </c>
      <c r="R14230" s="407">
        <v>1</v>
      </c>
      <c r="S14230" s="3" t="s">
        <v>3</v>
      </c>
      <c r="T14230" s="3" t="s">
        <v>44</v>
      </c>
      <c r="U14230" s="3" t="s">
        <v>126</v>
      </c>
      <c r="V14230" s="227" t="s">
        <v>1921</v>
      </c>
      <c r="W14230" s="3"/>
      <c r="X14230" s="3" t="s">
        <v>820</v>
      </c>
      <c r="Y14230" s="3"/>
      <c r="Z14230" s="3"/>
      <c r="AA14230" s="18">
        <v>44.733939999999997</v>
      </c>
      <c r="AB14230" s="18">
        <v>-123.16351899999999</v>
      </c>
      <c r="AC14230" s="3" t="s">
        <v>309</v>
      </c>
      <c r="AD14230" s="3" t="s">
        <v>2688</v>
      </c>
      <c r="AE14230" s="3"/>
      <c r="AF14230" s="3"/>
      <c r="AG14230" s="3" t="s">
        <v>1672</v>
      </c>
      <c r="AH14230" s="3" t="s">
        <v>1672</v>
      </c>
      <c r="AI14230" s="3"/>
      <c r="AJ14230" s="3"/>
      <c r="AK14230" s="3"/>
      <c r="AL14230" s="3"/>
      <c r="AM14230" s="3"/>
      <c r="AN14230" s="3"/>
      <c r="AO14230" s="3"/>
      <c r="AP14230" s="3"/>
      <c r="AQ14230" s="3"/>
      <c r="AR14230" s="3"/>
      <c r="AS14230" s="3"/>
      <c r="AT14230" s="3" t="s">
        <v>127</v>
      </c>
      <c r="AU14230" s="3"/>
      <c r="AV14230" s="3"/>
      <c r="AW14230" s="3"/>
      <c r="AX14230" s="3"/>
      <c r="AY14230" s="3"/>
      <c r="AZ14230" s="3"/>
      <c r="BA14230" s="3"/>
      <c r="BB14230" s="3"/>
      <c r="BC14230" s="3"/>
      <c r="BD14230" s="3"/>
    </row>
    <row r="14231" spans="1:56" s="163" customFormat="1" x14ac:dyDescent="0.25">
      <c r="A14231" s="476">
        <v>43396</v>
      </c>
      <c r="B14231" s="5">
        <v>3792</v>
      </c>
      <c r="C14231" s="3"/>
      <c r="D14231" s="3"/>
      <c r="E14231" s="62">
        <v>13</v>
      </c>
      <c r="F14231" s="6" t="s">
        <v>42</v>
      </c>
      <c r="G14231" s="6">
        <v>2018</v>
      </c>
      <c r="H14231" s="6"/>
      <c r="I14231" s="3">
        <v>14</v>
      </c>
      <c r="J14231" s="3" t="s">
        <v>42</v>
      </c>
      <c r="K14231" s="3">
        <v>2018</v>
      </c>
      <c r="L14231" s="6" t="str">
        <f t="shared" si="361"/>
        <v>-14.v</v>
      </c>
      <c r="M14231" s="3"/>
      <c r="N14231" s="6" t="s">
        <v>816</v>
      </c>
      <c r="O14231" s="6"/>
      <c r="P14231" s="407">
        <v>30</v>
      </c>
      <c r="Q14231" s="407">
        <v>30</v>
      </c>
      <c r="R14231" s="407">
        <v>2</v>
      </c>
      <c r="S14231" s="3" t="s">
        <v>3</v>
      </c>
      <c r="T14231" s="3" t="s">
        <v>44</v>
      </c>
      <c r="U14231" s="3" t="s">
        <v>126</v>
      </c>
      <c r="V14231" s="227" t="s">
        <v>1921</v>
      </c>
      <c r="W14231" s="3"/>
      <c r="X14231" s="3" t="s">
        <v>820</v>
      </c>
      <c r="Y14231" s="3"/>
      <c r="Z14231" s="3"/>
      <c r="AA14231" s="18">
        <v>44.733939999999997</v>
      </c>
      <c r="AB14231" s="18">
        <v>-123.16351899999999</v>
      </c>
      <c r="AC14231" s="3" t="s">
        <v>309</v>
      </c>
      <c r="AD14231" s="3" t="s">
        <v>2688</v>
      </c>
      <c r="AE14231" s="3"/>
      <c r="AF14231" s="3"/>
      <c r="AG14231" s="3" t="s">
        <v>1672</v>
      </c>
      <c r="AH14231" s="3" t="s">
        <v>1672</v>
      </c>
      <c r="AI14231" s="3"/>
      <c r="AJ14231" s="3"/>
      <c r="AK14231" s="3"/>
      <c r="AL14231" s="3"/>
      <c r="AM14231" s="3"/>
      <c r="AN14231" s="3"/>
      <c r="AO14231" s="3"/>
      <c r="AP14231" s="3"/>
      <c r="AQ14231" s="3"/>
      <c r="AR14231" s="3"/>
      <c r="AS14231" s="3"/>
      <c r="AT14231" s="3" t="s">
        <v>127</v>
      </c>
      <c r="AU14231" s="3"/>
      <c r="AV14231" s="3"/>
      <c r="AW14231" s="3"/>
      <c r="AX14231" s="3"/>
      <c r="AY14231" s="3"/>
      <c r="AZ14231" s="3"/>
      <c r="BA14231" s="3"/>
      <c r="BB14231" s="3"/>
      <c r="BC14231" s="3"/>
      <c r="BD14231" s="3"/>
    </row>
    <row r="14232" spans="1:56" s="163" customFormat="1" x14ac:dyDescent="0.25">
      <c r="A14232" s="476">
        <v>43396</v>
      </c>
      <c r="B14232" s="5">
        <v>3793</v>
      </c>
      <c r="C14232" s="3"/>
      <c r="D14232" s="3"/>
      <c r="E14232" s="62">
        <v>13</v>
      </c>
      <c r="F14232" s="6" t="s">
        <v>42</v>
      </c>
      <c r="G14232" s="6">
        <v>2018</v>
      </c>
      <c r="H14232" s="6"/>
      <c r="I14232" s="3">
        <v>14</v>
      </c>
      <c r="J14232" s="3" t="s">
        <v>42</v>
      </c>
      <c r="K14232" s="3">
        <v>2018</v>
      </c>
      <c r="L14232" s="6" t="str">
        <f t="shared" si="361"/>
        <v>-14.v</v>
      </c>
      <c r="M14232" s="3"/>
      <c r="N14232" s="6" t="s">
        <v>816</v>
      </c>
      <c r="O14232" s="6"/>
      <c r="P14232" s="407">
        <v>30</v>
      </c>
      <c r="Q14232" s="407">
        <v>30</v>
      </c>
      <c r="R14232" s="407">
        <v>3</v>
      </c>
      <c r="S14232" s="3" t="s">
        <v>3</v>
      </c>
      <c r="T14232" s="3" t="s">
        <v>44</v>
      </c>
      <c r="U14232" s="3" t="s">
        <v>126</v>
      </c>
      <c r="V14232" s="227" t="s">
        <v>1921</v>
      </c>
      <c r="W14232" s="3"/>
      <c r="X14232" s="3" t="s">
        <v>820</v>
      </c>
      <c r="Y14232" s="3"/>
      <c r="Z14232" s="3"/>
      <c r="AA14232" s="18">
        <v>44.733939999999997</v>
      </c>
      <c r="AB14232" s="18">
        <v>-123.16351899999999</v>
      </c>
      <c r="AC14232" s="3" t="s">
        <v>309</v>
      </c>
      <c r="AD14232" s="3" t="s">
        <v>2688</v>
      </c>
      <c r="AE14232" s="3"/>
      <c r="AF14232" s="3"/>
      <c r="AG14232" s="3" t="s">
        <v>1672</v>
      </c>
      <c r="AH14232" s="3" t="s">
        <v>1672</v>
      </c>
      <c r="AI14232" s="3"/>
      <c r="AJ14232" s="3"/>
      <c r="AK14232" s="3"/>
      <c r="AL14232" s="3"/>
      <c r="AM14232" s="3"/>
      <c r="AN14232" s="3"/>
      <c r="AO14232" s="3"/>
      <c r="AP14232" s="3"/>
      <c r="AQ14232" s="3"/>
      <c r="AR14232" s="3"/>
      <c r="AS14232" s="3"/>
      <c r="AT14232" s="3" t="s">
        <v>127</v>
      </c>
      <c r="AU14232" s="3"/>
      <c r="AV14232" s="3"/>
      <c r="AW14232" s="3"/>
      <c r="AX14232" s="3"/>
      <c r="AY14232" s="3"/>
      <c r="AZ14232" s="3"/>
      <c r="BA14232" s="3"/>
      <c r="BB14232" s="3"/>
      <c r="BC14232" s="3"/>
      <c r="BD14232" s="3"/>
    </row>
    <row r="14233" spans="1:56" s="163" customFormat="1" x14ac:dyDescent="0.25">
      <c r="A14233" s="476">
        <v>43396</v>
      </c>
      <c r="B14233" s="5">
        <v>3794</v>
      </c>
      <c r="C14233" s="3"/>
      <c r="D14233" s="3"/>
      <c r="E14233" s="62">
        <v>13</v>
      </c>
      <c r="F14233" s="6" t="s">
        <v>42</v>
      </c>
      <c r="G14233" s="6">
        <v>2018</v>
      </c>
      <c r="H14233" s="6"/>
      <c r="I14233" s="3">
        <v>14</v>
      </c>
      <c r="J14233" s="3" t="s">
        <v>42</v>
      </c>
      <c r="K14233" s="3">
        <v>2018</v>
      </c>
      <c r="L14233" s="6" t="str">
        <f t="shared" si="361"/>
        <v>-14.v</v>
      </c>
      <c r="M14233" s="3"/>
      <c r="N14233" s="6" t="s">
        <v>816</v>
      </c>
      <c r="O14233" s="6"/>
      <c r="P14233" s="407">
        <v>30</v>
      </c>
      <c r="Q14233" s="407">
        <v>30</v>
      </c>
      <c r="R14233" s="407">
        <v>4</v>
      </c>
      <c r="S14233" s="3" t="s">
        <v>3</v>
      </c>
      <c r="T14233" s="3" t="s">
        <v>44</v>
      </c>
      <c r="U14233" s="3" t="s">
        <v>126</v>
      </c>
      <c r="V14233" s="227" t="s">
        <v>1921</v>
      </c>
      <c r="W14233" s="3"/>
      <c r="X14233" s="3" t="s">
        <v>820</v>
      </c>
      <c r="Y14233" s="3"/>
      <c r="Z14233" s="3"/>
      <c r="AA14233" s="18">
        <v>44.733939999999997</v>
      </c>
      <c r="AB14233" s="18">
        <v>-123.16351899999999</v>
      </c>
      <c r="AC14233" s="3" t="s">
        <v>309</v>
      </c>
      <c r="AD14233" s="3" t="s">
        <v>2688</v>
      </c>
      <c r="AE14233" s="3"/>
      <c r="AF14233" s="3"/>
      <c r="AG14233" s="3" t="s">
        <v>1672</v>
      </c>
      <c r="AH14233" s="3" t="s">
        <v>1672</v>
      </c>
      <c r="AI14233" s="3"/>
      <c r="AJ14233" s="3"/>
      <c r="AK14233" s="3"/>
      <c r="AL14233" s="3"/>
      <c r="AM14233" s="3"/>
      <c r="AN14233" s="3"/>
      <c r="AO14233" s="3"/>
      <c r="AP14233" s="3"/>
      <c r="AQ14233" s="3"/>
      <c r="AR14233" s="3"/>
      <c r="AS14233" s="3"/>
      <c r="AT14233" s="3" t="s">
        <v>127</v>
      </c>
      <c r="AU14233" s="3"/>
      <c r="AV14233" s="3"/>
      <c r="AW14233" s="3"/>
      <c r="AX14233" s="3"/>
      <c r="AY14233" s="3"/>
      <c r="AZ14233" s="3"/>
      <c r="BA14233" s="3"/>
      <c r="BB14233" s="3"/>
      <c r="BC14233" s="3"/>
      <c r="BD14233" s="3"/>
    </row>
    <row r="14234" spans="1:56" s="163" customFormat="1" x14ac:dyDescent="0.25">
      <c r="A14234" s="476">
        <v>43396</v>
      </c>
      <c r="B14234" s="5">
        <v>3795</v>
      </c>
      <c r="C14234" s="3"/>
      <c r="D14234" s="3"/>
      <c r="E14234" s="62">
        <v>13</v>
      </c>
      <c r="F14234" s="6" t="s">
        <v>42</v>
      </c>
      <c r="G14234" s="6">
        <v>2018</v>
      </c>
      <c r="H14234" s="6"/>
      <c r="I14234" s="3">
        <v>14</v>
      </c>
      <c r="J14234" s="3" t="s">
        <v>42</v>
      </c>
      <c r="K14234" s="3">
        <v>2018</v>
      </c>
      <c r="L14234" s="6" t="str">
        <f t="shared" si="361"/>
        <v>-14.v</v>
      </c>
      <c r="M14234" s="3"/>
      <c r="N14234" s="6" t="s">
        <v>816</v>
      </c>
      <c r="O14234" s="6"/>
      <c r="P14234" s="407">
        <v>30</v>
      </c>
      <c r="Q14234" s="407">
        <v>30</v>
      </c>
      <c r="R14234" s="407">
        <v>5</v>
      </c>
      <c r="S14234" s="3" t="s">
        <v>3</v>
      </c>
      <c r="T14234" s="3" t="s">
        <v>44</v>
      </c>
      <c r="U14234" s="3" t="s">
        <v>126</v>
      </c>
      <c r="V14234" s="227" t="s">
        <v>1921</v>
      </c>
      <c r="W14234" s="3"/>
      <c r="X14234" s="3" t="s">
        <v>820</v>
      </c>
      <c r="Y14234" s="3"/>
      <c r="Z14234" s="3"/>
      <c r="AA14234" s="18">
        <v>44.733939999999997</v>
      </c>
      <c r="AB14234" s="18">
        <v>-123.16351899999999</v>
      </c>
      <c r="AC14234" s="3" t="s">
        <v>309</v>
      </c>
      <c r="AD14234" s="3" t="s">
        <v>2688</v>
      </c>
      <c r="AE14234" s="3"/>
      <c r="AF14234" s="3"/>
      <c r="AG14234" s="3" t="s">
        <v>1672</v>
      </c>
      <c r="AH14234" s="3" t="s">
        <v>1672</v>
      </c>
      <c r="AI14234" s="3"/>
      <c r="AJ14234" s="3"/>
      <c r="AK14234" s="3"/>
      <c r="AL14234" s="3"/>
      <c r="AM14234" s="3"/>
      <c r="AN14234" s="3"/>
      <c r="AO14234" s="3"/>
      <c r="AP14234" s="3"/>
      <c r="AQ14234" s="3"/>
      <c r="AR14234" s="3"/>
      <c r="AS14234" s="3"/>
      <c r="AT14234" s="3" t="s">
        <v>127</v>
      </c>
      <c r="AU14234" s="3"/>
      <c r="AV14234" s="3"/>
      <c r="AW14234" s="3"/>
      <c r="AX14234" s="3"/>
      <c r="AY14234" s="3"/>
      <c r="AZ14234" s="3"/>
      <c r="BA14234" s="3"/>
      <c r="BB14234" s="3"/>
      <c r="BC14234" s="3"/>
      <c r="BD14234" s="3"/>
    </row>
    <row r="14235" spans="1:56" s="163" customFormat="1" x14ac:dyDescent="0.25">
      <c r="A14235" s="476">
        <v>43396</v>
      </c>
      <c r="B14235" s="5">
        <v>3796</v>
      </c>
      <c r="C14235" s="3"/>
      <c r="D14235" s="3"/>
      <c r="E14235" s="62">
        <v>13</v>
      </c>
      <c r="F14235" s="6" t="s">
        <v>42</v>
      </c>
      <c r="G14235" s="6">
        <v>2018</v>
      </c>
      <c r="H14235" s="6"/>
      <c r="I14235" s="3">
        <v>14</v>
      </c>
      <c r="J14235" s="3" t="s">
        <v>42</v>
      </c>
      <c r="K14235" s="3">
        <v>2018</v>
      </c>
      <c r="L14235" s="6" t="str">
        <f t="shared" si="361"/>
        <v>-14.v</v>
      </c>
      <c r="M14235" s="3"/>
      <c r="N14235" s="6" t="s">
        <v>816</v>
      </c>
      <c r="O14235" s="6"/>
      <c r="P14235" s="407">
        <v>30</v>
      </c>
      <c r="Q14235" s="407">
        <v>30</v>
      </c>
      <c r="R14235" s="407">
        <v>6</v>
      </c>
      <c r="S14235" s="3" t="s">
        <v>3</v>
      </c>
      <c r="T14235" s="3" t="s">
        <v>44</v>
      </c>
      <c r="U14235" s="3" t="s">
        <v>126</v>
      </c>
      <c r="V14235" s="227" t="s">
        <v>1921</v>
      </c>
      <c r="W14235" s="3"/>
      <c r="X14235" s="3" t="s">
        <v>820</v>
      </c>
      <c r="Y14235" s="3"/>
      <c r="Z14235" s="3"/>
      <c r="AA14235" s="18">
        <v>44.733939999999997</v>
      </c>
      <c r="AB14235" s="18">
        <v>-123.16351899999999</v>
      </c>
      <c r="AC14235" s="3" t="s">
        <v>309</v>
      </c>
      <c r="AD14235" s="3" t="s">
        <v>2688</v>
      </c>
      <c r="AE14235" s="3"/>
      <c r="AF14235" s="3"/>
      <c r="AG14235" s="3" t="s">
        <v>1672</v>
      </c>
      <c r="AH14235" s="3" t="s">
        <v>1672</v>
      </c>
      <c r="AI14235" s="3"/>
      <c r="AJ14235" s="3"/>
      <c r="AK14235" s="3"/>
      <c r="AL14235" s="3"/>
      <c r="AM14235" s="3"/>
      <c r="AN14235" s="3"/>
      <c r="AO14235" s="3"/>
      <c r="AP14235" s="3"/>
      <c r="AQ14235" s="3"/>
      <c r="AR14235" s="3"/>
      <c r="AS14235" s="3"/>
      <c r="AT14235" s="3" t="s">
        <v>127</v>
      </c>
      <c r="AU14235" s="3"/>
      <c r="AV14235" s="3"/>
      <c r="AW14235" s="3"/>
      <c r="AX14235" s="3"/>
      <c r="AY14235" s="3"/>
      <c r="AZ14235" s="3"/>
      <c r="BA14235" s="3"/>
      <c r="BB14235" s="3"/>
      <c r="BC14235" s="3"/>
      <c r="BD14235" s="3"/>
    </row>
    <row r="14236" spans="1:56" s="163" customFormat="1" x14ac:dyDescent="0.25">
      <c r="A14236" s="476">
        <v>43396</v>
      </c>
      <c r="B14236" s="5">
        <v>3797</v>
      </c>
      <c r="C14236" s="3"/>
      <c r="D14236" s="3"/>
      <c r="E14236" s="62">
        <v>13</v>
      </c>
      <c r="F14236" s="6" t="s">
        <v>42</v>
      </c>
      <c r="G14236" s="6">
        <v>2018</v>
      </c>
      <c r="H14236" s="6"/>
      <c r="I14236" s="3">
        <v>14</v>
      </c>
      <c r="J14236" s="3" t="s">
        <v>42</v>
      </c>
      <c r="K14236" s="3">
        <v>2018</v>
      </c>
      <c r="L14236" s="6" t="str">
        <f t="shared" si="361"/>
        <v>-14.v</v>
      </c>
      <c r="M14236" s="3"/>
      <c r="N14236" s="6" t="s">
        <v>816</v>
      </c>
      <c r="O14236" s="6"/>
      <c r="P14236" s="407">
        <v>30</v>
      </c>
      <c r="Q14236" s="407">
        <v>30</v>
      </c>
      <c r="R14236" s="407">
        <v>7</v>
      </c>
      <c r="S14236" s="3" t="s">
        <v>3</v>
      </c>
      <c r="T14236" s="3" t="s">
        <v>44</v>
      </c>
      <c r="U14236" s="3" t="s">
        <v>126</v>
      </c>
      <c r="V14236" s="227" t="s">
        <v>1921</v>
      </c>
      <c r="W14236" s="3"/>
      <c r="X14236" s="3" t="s">
        <v>820</v>
      </c>
      <c r="Y14236" s="3"/>
      <c r="Z14236" s="3"/>
      <c r="AA14236" s="18">
        <v>44.733939999999997</v>
      </c>
      <c r="AB14236" s="18">
        <v>-123.16351899999999</v>
      </c>
      <c r="AC14236" s="3" t="s">
        <v>309</v>
      </c>
      <c r="AD14236" s="3" t="s">
        <v>2688</v>
      </c>
      <c r="AE14236" s="3"/>
      <c r="AF14236" s="3"/>
      <c r="AG14236" s="3" t="s">
        <v>1672</v>
      </c>
      <c r="AH14236" s="3" t="s">
        <v>1672</v>
      </c>
      <c r="AI14236" s="3"/>
      <c r="AJ14236" s="3"/>
      <c r="AK14236" s="3"/>
      <c r="AL14236" s="3"/>
      <c r="AM14236" s="3"/>
      <c r="AN14236" s="3"/>
      <c r="AO14236" s="3"/>
      <c r="AP14236" s="3"/>
      <c r="AQ14236" s="3"/>
      <c r="AR14236" s="3"/>
      <c r="AS14236" s="3"/>
      <c r="AT14236" s="3" t="s">
        <v>127</v>
      </c>
      <c r="AU14236" s="3"/>
      <c r="AV14236" s="3"/>
      <c r="AW14236" s="3"/>
      <c r="AX14236" s="3"/>
      <c r="AY14236" s="3"/>
      <c r="AZ14236" s="3"/>
      <c r="BA14236" s="3"/>
      <c r="BB14236" s="3"/>
      <c r="BC14236" s="3"/>
      <c r="BD14236" s="3"/>
    </row>
    <row r="14237" spans="1:56" s="163" customFormat="1" x14ac:dyDescent="0.25">
      <c r="A14237" s="476">
        <v>43396</v>
      </c>
      <c r="B14237" s="5">
        <v>3798</v>
      </c>
      <c r="C14237" s="3"/>
      <c r="D14237" s="3"/>
      <c r="E14237" s="62">
        <v>13</v>
      </c>
      <c r="F14237" s="6" t="s">
        <v>42</v>
      </c>
      <c r="G14237" s="6">
        <v>2018</v>
      </c>
      <c r="H14237" s="6"/>
      <c r="I14237" s="3">
        <v>14</v>
      </c>
      <c r="J14237" s="3" t="s">
        <v>42</v>
      </c>
      <c r="K14237" s="3">
        <v>2018</v>
      </c>
      <c r="L14237" s="6" t="str">
        <f t="shared" si="361"/>
        <v>-14.v</v>
      </c>
      <c r="M14237" s="3"/>
      <c r="N14237" s="6" t="s">
        <v>816</v>
      </c>
      <c r="O14237" s="6"/>
      <c r="P14237" s="407">
        <v>30</v>
      </c>
      <c r="Q14237" s="407">
        <v>30</v>
      </c>
      <c r="R14237" s="407">
        <v>8</v>
      </c>
      <c r="S14237" s="3" t="s">
        <v>3</v>
      </c>
      <c r="T14237" s="3" t="s">
        <v>44</v>
      </c>
      <c r="U14237" s="3" t="s">
        <v>126</v>
      </c>
      <c r="V14237" s="227" t="s">
        <v>1921</v>
      </c>
      <c r="W14237" s="3"/>
      <c r="X14237" s="3" t="s">
        <v>820</v>
      </c>
      <c r="Y14237" s="3"/>
      <c r="Z14237" s="3"/>
      <c r="AA14237" s="18">
        <v>44.733939999999997</v>
      </c>
      <c r="AB14237" s="18">
        <v>-123.16351899999999</v>
      </c>
      <c r="AC14237" s="3" t="s">
        <v>309</v>
      </c>
      <c r="AD14237" s="3" t="s">
        <v>2688</v>
      </c>
      <c r="AE14237" s="3"/>
      <c r="AF14237" s="3"/>
      <c r="AG14237" s="3" t="s">
        <v>1672</v>
      </c>
      <c r="AH14237" s="3" t="s">
        <v>1672</v>
      </c>
      <c r="AI14237" s="3"/>
      <c r="AJ14237" s="3"/>
      <c r="AK14237" s="3"/>
      <c r="AL14237" s="3"/>
      <c r="AM14237" s="3"/>
      <c r="AN14237" s="3"/>
      <c r="AO14237" s="3"/>
      <c r="AP14237" s="3"/>
      <c r="AQ14237" s="3"/>
      <c r="AR14237" s="3"/>
      <c r="AS14237" s="3"/>
      <c r="AT14237" s="3" t="s">
        <v>127</v>
      </c>
      <c r="AU14237" s="3"/>
      <c r="AV14237" s="3"/>
      <c r="AW14237" s="3"/>
      <c r="AX14237" s="3"/>
      <c r="AY14237" s="3"/>
      <c r="AZ14237" s="3"/>
      <c r="BA14237" s="3"/>
      <c r="BB14237" s="3"/>
      <c r="BC14237" s="3"/>
      <c r="BD14237" s="3"/>
    </row>
    <row r="14238" spans="1:56" s="163" customFormat="1" x14ac:dyDescent="0.25">
      <c r="A14238" s="476">
        <v>43396</v>
      </c>
      <c r="B14238" s="5">
        <v>3799</v>
      </c>
      <c r="C14238" s="3"/>
      <c r="D14238" s="3"/>
      <c r="E14238" s="62">
        <v>13</v>
      </c>
      <c r="F14238" s="6" t="s">
        <v>42</v>
      </c>
      <c r="G14238" s="6">
        <v>2018</v>
      </c>
      <c r="H14238" s="6"/>
      <c r="I14238" s="3">
        <v>14</v>
      </c>
      <c r="J14238" s="3" t="s">
        <v>42</v>
      </c>
      <c r="K14238" s="3">
        <v>2018</v>
      </c>
      <c r="L14238" s="6" t="str">
        <f t="shared" si="361"/>
        <v>-14.v</v>
      </c>
      <c r="M14238" s="3"/>
      <c r="N14238" s="6" t="s">
        <v>816</v>
      </c>
      <c r="O14238" s="6"/>
      <c r="P14238" s="407">
        <v>30</v>
      </c>
      <c r="Q14238" s="407">
        <v>30</v>
      </c>
      <c r="R14238" s="407">
        <v>9</v>
      </c>
      <c r="S14238" s="3" t="s">
        <v>3</v>
      </c>
      <c r="T14238" s="3" t="s">
        <v>44</v>
      </c>
      <c r="U14238" s="3" t="s">
        <v>126</v>
      </c>
      <c r="V14238" s="227" t="s">
        <v>1921</v>
      </c>
      <c r="W14238" s="3"/>
      <c r="X14238" s="3" t="s">
        <v>820</v>
      </c>
      <c r="Y14238" s="3"/>
      <c r="Z14238" s="3"/>
      <c r="AA14238" s="18">
        <v>44.733939999999997</v>
      </c>
      <c r="AB14238" s="18">
        <v>-123.16351899999999</v>
      </c>
      <c r="AC14238" s="3" t="s">
        <v>309</v>
      </c>
      <c r="AD14238" s="3" t="s">
        <v>2688</v>
      </c>
      <c r="AE14238" s="3"/>
      <c r="AF14238" s="3"/>
      <c r="AG14238" s="3" t="s">
        <v>1672</v>
      </c>
      <c r="AH14238" s="3" t="s">
        <v>1672</v>
      </c>
      <c r="AI14238" s="3"/>
      <c r="AJ14238" s="3"/>
      <c r="AK14238" s="3"/>
      <c r="AL14238" s="3"/>
      <c r="AM14238" s="3"/>
      <c r="AN14238" s="3"/>
      <c r="AO14238" s="3"/>
      <c r="AP14238" s="3"/>
      <c r="AQ14238" s="3"/>
      <c r="AR14238" s="3"/>
      <c r="AS14238" s="3"/>
      <c r="AT14238" s="3" t="s">
        <v>127</v>
      </c>
      <c r="AU14238" s="3"/>
      <c r="AV14238" s="3"/>
      <c r="AW14238" s="3"/>
      <c r="AX14238" s="3"/>
      <c r="AY14238" s="3"/>
      <c r="AZ14238" s="3"/>
      <c r="BA14238" s="3"/>
      <c r="BB14238" s="3"/>
      <c r="BC14238" s="3"/>
      <c r="BD14238" s="3"/>
    </row>
    <row r="14239" spans="1:56" s="163" customFormat="1" x14ac:dyDescent="0.25">
      <c r="A14239" s="476">
        <v>43396</v>
      </c>
      <c r="B14239" s="5">
        <v>3800</v>
      </c>
      <c r="C14239" s="3"/>
      <c r="D14239" s="3"/>
      <c r="E14239" s="62">
        <v>16</v>
      </c>
      <c r="F14239" s="6" t="s">
        <v>42</v>
      </c>
      <c r="G14239" s="6">
        <v>2018</v>
      </c>
      <c r="H14239" s="6"/>
      <c r="I14239" s="3"/>
      <c r="J14239" s="3"/>
      <c r="K14239" s="3"/>
      <c r="L14239" s="6"/>
      <c r="M14239" s="3"/>
      <c r="N14239" s="6" t="s">
        <v>817</v>
      </c>
      <c r="O14239" s="6"/>
      <c r="P14239" s="407">
        <v>31</v>
      </c>
      <c r="Q14239" s="407">
        <v>31</v>
      </c>
      <c r="R14239" s="407">
        <v>1</v>
      </c>
      <c r="S14239" s="3" t="s">
        <v>3</v>
      </c>
      <c r="T14239" s="3" t="s">
        <v>44</v>
      </c>
      <c r="U14239" s="3" t="s">
        <v>137</v>
      </c>
      <c r="V14239" s="227" t="s">
        <v>1921</v>
      </c>
      <c r="W14239" s="3"/>
      <c r="X14239" s="3" t="s">
        <v>821</v>
      </c>
      <c r="Y14239" s="3"/>
      <c r="Z14239" s="3"/>
      <c r="AA14239" s="18">
        <v>44.895429999999998</v>
      </c>
      <c r="AB14239" s="18">
        <v>-122.88827999999999</v>
      </c>
      <c r="AC14239" s="3" t="s">
        <v>45</v>
      </c>
      <c r="AD14239" s="3"/>
      <c r="AE14239" s="3" t="s">
        <v>305</v>
      </c>
      <c r="AF14239" s="3" t="str">
        <f t="shared" ref="AF14239:AF14258" si="362">CONCATENATE("ex ", AE14239)</f>
        <v>ex Taraxacum officinale</v>
      </c>
      <c r="AG14239" s="3" t="s">
        <v>1672</v>
      </c>
      <c r="AH14239" s="3" t="s">
        <v>1672</v>
      </c>
      <c r="AI14239" s="3"/>
      <c r="AJ14239" s="3"/>
      <c r="AK14239" s="3"/>
      <c r="AL14239" s="3"/>
      <c r="AM14239" s="3"/>
      <c r="AN14239" s="3"/>
      <c r="AO14239" s="3"/>
      <c r="AP14239" s="3"/>
      <c r="AQ14239" s="3"/>
      <c r="AR14239" s="3"/>
      <c r="AS14239" s="3"/>
      <c r="AT14239" s="3" t="s">
        <v>127</v>
      </c>
      <c r="AU14239" s="3"/>
      <c r="AV14239" s="3"/>
      <c r="AW14239" s="3"/>
      <c r="AX14239" s="3"/>
      <c r="AY14239" s="3"/>
      <c r="AZ14239" s="3"/>
      <c r="BA14239" s="3"/>
      <c r="BB14239" s="3"/>
      <c r="BC14239" s="3"/>
      <c r="BD14239" s="3"/>
    </row>
    <row r="14240" spans="1:56" s="163" customFormat="1" x14ac:dyDescent="0.25">
      <c r="A14240" s="476">
        <v>43396</v>
      </c>
      <c r="B14240" s="5">
        <v>3801</v>
      </c>
      <c r="C14240" s="3"/>
      <c r="D14240" s="3"/>
      <c r="E14240" s="62">
        <v>16</v>
      </c>
      <c r="F14240" s="6" t="s">
        <v>42</v>
      </c>
      <c r="G14240" s="6">
        <v>2018</v>
      </c>
      <c r="H14240" s="6"/>
      <c r="I14240" s="3"/>
      <c r="J14240" s="3"/>
      <c r="K14240" s="3"/>
      <c r="L14240" s="6"/>
      <c r="M14240" s="3"/>
      <c r="N14240" s="6" t="s">
        <v>817</v>
      </c>
      <c r="O14240" s="6"/>
      <c r="P14240" s="407">
        <v>31</v>
      </c>
      <c r="Q14240" s="407">
        <v>31</v>
      </c>
      <c r="R14240" s="407">
        <v>2</v>
      </c>
      <c r="S14240" s="3" t="s">
        <v>3</v>
      </c>
      <c r="T14240" s="3" t="s">
        <v>44</v>
      </c>
      <c r="U14240" s="3" t="s">
        <v>137</v>
      </c>
      <c r="V14240" s="227" t="s">
        <v>1921</v>
      </c>
      <c r="W14240" s="3"/>
      <c r="X14240" s="3" t="s">
        <v>821</v>
      </c>
      <c r="Y14240" s="3"/>
      <c r="Z14240" s="3"/>
      <c r="AA14240" s="18">
        <v>44.895429999999998</v>
      </c>
      <c r="AB14240" s="18">
        <v>-122.88827999999999</v>
      </c>
      <c r="AC14240" s="3" t="s">
        <v>45</v>
      </c>
      <c r="AD14240" s="3"/>
      <c r="AE14240" s="3" t="s">
        <v>305</v>
      </c>
      <c r="AF14240" s="3" t="str">
        <f t="shared" si="362"/>
        <v>ex Taraxacum officinale</v>
      </c>
      <c r="AG14240" s="3" t="s">
        <v>1672</v>
      </c>
      <c r="AH14240" s="3" t="s">
        <v>1672</v>
      </c>
      <c r="AI14240" s="3"/>
      <c r="AJ14240" s="3"/>
      <c r="AK14240" s="3"/>
      <c r="AL14240" s="3"/>
      <c r="AM14240" s="3"/>
      <c r="AN14240" s="3"/>
      <c r="AO14240" s="3"/>
      <c r="AP14240" s="3"/>
      <c r="AQ14240" s="3"/>
      <c r="AR14240" s="3"/>
      <c r="AS14240" s="3"/>
      <c r="AT14240" s="3" t="s">
        <v>127</v>
      </c>
      <c r="AU14240" s="3"/>
      <c r="AV14240" s="3"/>
      <c r="AW14240" s="3"/>
      <c r="AX14240" s="3"/>
      <c r="AY14240" s="3"/>
      <c r="AZ14240" s="3"/>
      <c r="BA14240" s="3"/>
      <c r="BB14240" s="3"/>
      <c r="BC14240" s="3"/>
      <c r="BD14240" s="3"/>
    </row>
    <row r="14241" spans="1:56" s="163" customFormat="1" x14ac:dyDescent="0.25">
      <c r="A14241" s="476">
        <v>43396</v>
      </c>
      <c r="B14241" s="5">
        <v>3802</v>
      </c>
      <c r="C14241" s="3"/>
      <c r="D14241" s="3"/>
      <c r="E14241" s="62">
        <v>16</v>
      </c>
      <c r="F14241" s="6" t="s">
        <v>42</v>
      </c>
      <c r="G14241" s="6">
        <v>2018</v>
      </c>
      <c r="H14241" s="6"/>
      <c r="I14241" s="3"/>
      <c r="J14241" s="3"/>
      <c r="K14241" s="3"/>
      <c r="L14241" s="6"/>
      <c r="M14241" s="3"/>
      <c r="N14241" s="6" t="s">
        <v>817</v>
      </c>
      <c r="O14241" s="6"/>
      <c r="P14241" s="407">
        <v>31</v>
      </c>
      <c r="Q14241" s="407">
        <v>31</v>
      </c>
      <c r="R14241" s="407">
        <v>3</v>
      </c>
      <c r="S14241" s="3" t="s">
        <v>3</v>
      </c>
      <c r="T14241" s="3" t="s">
        <v>44</v>
      </c>
      <c r="U14241" s="3" t="s">
        <v>137</v>
      </c>
      <c r="V14241" s="227" t="s">
        <v>1921</v>
      </c>
      <c r="W14241" s="3"/>
      <c r="X14241" s="3" t="s">
        <v>821</v>
      </c>
      <c r="Y14241" s="3"/>
      <c r="Z14241" s="3"/>
      <c r="AA14241" s="18">
        <v>44.895429999999998</v>
      </c>
      <c r="AB14241" s="18">
        <v>-122.88827999999999</v>
      </c>
      <c r="AC14241" s="3" t="s">
        <v>45</v>
      </c>
      <c r="AD14241" s="3"/>
      <c r="AE14241" s="3" t="s">
        <v>305</v>
      </c>
      <c r="AF14241" s="3" t="str">
        <f t="shared" si="362"/>
        <v>ex Taraxacum officinale</v>
      </c>
      <c r="AG14241" s="3" t="s">
        <v>1672</v>
      </c>
      <c r="AH14241" s="3" t="s">
        <v>1672</v>
      </c>
      <c r="AI14241" s="3"/>
      <c r="AJ14241" s="3"/>
      <c r="AK14241" s="3"/>
      <c r="AL14241" s="3"/>
      <c r="AM14241" s="3"/>
      <c r="AN14241" s="3"/>
      <c r="AO14241" s="3"/>
      <c r="AP14241" s="3"/>
      <c r="AQ14241" s="3"/>
      <c r="AR14241" s="3"/>
      <c r="AS14241" s="3"/>
      <c r="AT14241" s="3" t="s">
        <v>127</v>
      </c>
      <c r="AU14241" s="3"/>
      <c r="AV14241" s="3"/>
      <c r="AW14241" s="3"/>
      <c r="AX14241" s="3"/>
      <c r="AY14241" s="3"/>
      <c r="AZ14241" s="3"/>
      <c r="BA14241" s="3"/>
      <c r="BB14241" s="3"/>
      <c r="BC14241" s="3"/>
      <c r="BD14241" s="3"/>
    </row>
    <row r="14242" spans="1:56" s="163" customFormat="1" x14ac:dyDescent="0.25">
      <c r="A14242" s="476">
        <v>43396</v>
      </c>
      <c r="B14242" s="5">
        <v>3803</v>
      </c>
      <c r="C14242" s="3"/>
      <c r="D14242" s="3"/>
      <c r="E14242" s="62">
        <v>16</v>
      </c>
      <c r="F14242" s="6" t="s">
        <v>42</v>
      </c>
      <c r="G14242" s="6">
        <v>2018</v>
      </c>
      <c r="H14242" s="6"/>
      <c r="I14242" s="3"/>
      <c r="J14242" s="3"/>
      <c r="K14242" s="3"/>
      <c r="L14242" s="6"/>
      <c r="M14242" s="3"/>
      <c r="N14242" s="6" t="s">
        <v>817</v>
      </c>
      <c r="O14242" s="6"/>
      <c r="P14242" s="407">
        <v>31</v>
      </c>
      <c r="Q14242" s="407">
        <v>31</v>
      </c>
      <c r="R14242" s="407">
        <v>4</v>
      </c>
      <c r="S14242" s="3" t="s">
        <v>3</v>
      </c>
      <c r="T14242" s="3" t="s">
        <v>44</v>
      </c>
      <c r="U14242" s="3" t="s">
        <v>137</v>
      </c>
      <c r="V14242" s="227" t="s">
        <v>1921</v>
      </c>
      <c r="W14242" s="3"/>
      <c r="X14242" s="3" t="s">
        <v>821</v>
      </c>
      <c r="Y14242" s="3"/>
      <c r="Z14242" s="3"/>
      <c r="AA14242" s="18">
        <v>44.895429999999998</v>
      </c>
      <c r="AB14242" s="18">
        <v>-122.88827999999999</v>
      </c>
      <c r="AC14242" s="3" t="s">
        <v>45</v>
      </c>
      <c r="AD14242" s="3"/>
      <c r="AE14242" s="3" t="s">
        <v>305</v>
      </c>
      <c r="AF14242" s="3" t="str">
        <f t="shared" si="362"/>
        <v>ex Taraxacum officinale</v>
      </c>
      <c r="AG14242" s="3" t="s">
        <v>1672</v>
      </c>
      <c r="AH14242" s="3" t="s">
        <v>1672</v>
      </c>
      <c r="AI14242" s="3"/>
      <c r="AJ14242" s="3"/>
      <c r="AK14242" s="3"/>
      <c r="AL14242" s="3"/>
      <c r="AM14242" s="3"/>
      <c r="AN14242" s="3"/>
      <c r="AO14242" s="3"/>
      <c r="AP14242" s="3"/>
      <c r="AQ14242" s="3"/>
      <c r="AR14242" s="3"/>
      <c r="AS14242" s="3"/>
      <c r="AT14242" s="3" t="s">
        <v>127</v>
      </c>
      <c r="AU14242" s="3"/>
      <c r="AV14242" s="3"/>
      <c r="AW14242" s="3"/>
      <c r="AX14242" s="3"/>
      <c r="AY14242" s="3"/>
      <c r="AZ14242" s="3"/>
      <c r="BA14242" s="3"/>
      <c r="BB14242" s="3"/>
      <c r="BC14242" s="3"/>
      <c r="BD14242" s="3"/>
    </row>
    <row r="14243" spans="1:56" s="163" customFormat="1" x14ac:dyDescent="0.25">
      <c r="A14243" s="476">
        <v>43396</v>
      </c>
      <c r="B14243" s="5">
        <v>3804</v>
      </c>
      <c r="C14243" s="3"/>
      <c r="D14243" s="3"/>
      <c r="E14243" s="62">
        <v>16</v>
      </c>
      <c r="F14243" s="6" t="s">
        <v>42</v>
      </c>
      <c r="G14243" s="6">
        <v>2018</v>
      </c>
      <c r="H14243" s="6"/>
      <c r="I14243" s="3"/>
      <c r="J14243" s="3"/>
      <c r="K14243" s="3"/>
      <c r="L14243" s="6"/>
      <c r="M14243" s="3"/>
      <c r="N14243" s="6" t="s">
        <v>817</v>
      </c>
      <c r="O14243" s="6"/>
      <c r="P14243" s="407">
        <v>31</v>
      </c>
      <c r="Q14243" s="407">
        <v>31</v>
      </c>
      <c r="R14243" s="407">
        <v>5</v>
      </c>
      <c r="S14243" s="3" t="s">
        <v>3</v>
      </c>
      <c r="T14243" s="3" t="s">
        <v>44</v>
      </c>
      <c r="U14243" s="3" t="s">
        <v>137</v>
      </c>
      <c r="V14243" s="227" t="s">
        <v>1921</v>
      </c>
      <c r="W14243" s="3"/>
      <c r="X14243" s="3" t="s">
        <v>821</v>
      </c>
      <c r="Y14243" s="3"/>
      <c r="Z14243" s="3"/>
      <c r="AA14243" s="18">
        <v>44.895429999999998</v>
      </c>
      <c r="AB14243" s="18">
        <v>-122.88827999999999</v>
      </c>
      <c r="AC14243" s="3" t="s">
        <v>45</v>
      </c>
      <c r="AD14243" s="3"/>
      <c r="AE14243" s="3" t="s">
        <v>305</v>
      </c>
      <c r="AF14243" s="3" t="str">
        <f t="shared" si="362"/>
        <v>ex Taraxacum officinale</v>
      </c>
      <c r="AG14243" s="3" t="s">
        <v>1672</v>
      </c>
      <c r="AH14243" s="3" t="s">
        <v>1672</v>
      </c>
      <c r="AI14243" s="3"/>
      <c r="AJ14243" s="3"/>
      <c r="AK14243" s="3"/>
      <c r="AL14243" s="3"/>
      <c r="AM14243" s="3"/>
      <c r="AN14243" s="3"/>
      <c r="AO14243" s="3"/>
      <c r="AP14243" s="3"/>
      <c r="AQ14243" s="3"/>
      <c r="AR14243" s="3"/>
      <c r="AS14243" s="3"/>
      <c r="AT14243" s="3" t="s">
        <v>127</v>
      </c>
      <c r="AU14243" s="3"/>
      <c r="AV14243" s="3"/>
      <c r="AW14243" s="3"/>
      <c r="AX14243" s="3"/>
      <c r="AY14243" s="3"/>
      <c r="AZ14243" s="3"/>
      <c r="BA14243" s="3"/>
      <c r="BB14243" s="3"/>
      <c r="BC14243" s="3"/>
      <c r="BD14243" s="3"/>
    </row>
    <row r="14244" spans="1:56" s="163" customFormat="1" x14ac:dyDescent="0.25">
      <c r="A14244" s="476">
        <v>43396</v>
      </c>
      <c r="B14244" s="5">
        <v>3805</v>
      </c>
      <c r="C14244" s="3"/>
      <c r="D14244" s="3"/>
      <c r="E14244" s="62">
        <v>16</v>
      </c>
      <c r="F14244" s="6" t="s">
        <v>42</v>
      </c>
      <c r="G14244" s="6">
        <v>2018</v>
      </c>
      <c r="H14244" s="6"/>
      <c r="I14244" s="3"/>
      <c r="J14244" s="3"/>
      <c r="K14244" s="3"/>
      <c r="L14244" s="6"/>
      <c r="M14244" s="3"/>
      <c r="N14244" s="6" t="s">
        <v>817</v>
      </c>
      <c r="O14244" s="6"/>
      <c r="P14244" s="407">
        <v>31</v>
      </c>
      <c r="Q14244" s="407">
        <v>31</v>
      </c>
      <c r="R14244" s="407">
        <v>6</v>
      </c>
      <c r="S14244" s="3" t="s">
        <v>3</v>
      </c>
      <c r="T14244" s="3" t="s">
        <v>44</v>
      </c>
      <c r="U14244" s="3" t="s">
        <v>137</v>
      </c>
      <c r="V14244" s="227" t="s">
        <v>1921</v>
      </c>
      <c r="W14244" s="3"/>
      <c r="X14244" s="3" t="s">
        <v>821</v>
      </c>
      <c r="Y14244" s="3"/>
      <c r="Z14244" s="3"/>
      <c r="AA14244" s="18">
        <v>44.895429999999998</v>
      </c>
      <c r="AB14244" s="18">
        <v>-122.88827999999999</v>
      </c>
      <c r="AC14244" s="3" t="s">
        <v>45</v>
      </c>
      <c r="AD14244" s="3"/>
      <c r="AE14244" s="3" t="s">
        <v>305</v>
      </c>
      <c r="AF14244" s="3" t="str">
        <f t="shared" si="362"/>
        <v>ex Taraxacum officinale</v>
      </c>
      <c r="AG14244" s="3" t="s">
        <v>1672</v>
      </c>
      <c r="AH14244" s="3" t="s">
        <v>1672</v>
      </c>
      <c r="AI14244" s="3"/>
      <c r="AJ14244" s="3"/>
      <c r="AK14244" s="3"/>
      <c r="AL14244" s="3"/>
      <c r="AM14244" s="3"/>
      <c r="AN14244" s="3"/>
      <c r="AO14244" s="3"/>
      <c r="AP14244" s="3"/>
      <c r="AQ14244" s="3"/>
      <c r="AR14244" s="3"/>
      <c r="AS14244" s="3"/>
      <c r="AT14244" s="3" t="s">
        <v>127</v>
      </c>
      <c r="AU14244" s="3"/>
      <c r="AV14244" s="3"/>
      <c r="AW14244" s="3"/>
      <c r="AX14244" s="3"/>
      <c r="AY14244" s="3"/>
      <c r="AZ14244" s="3"/>
      <c r="BA14244" s="3"/>
      <c r="BB14244" s="3"/>
      <c r="BC14244" s="3"/>
      <c r="BD14244" s="3"/>
    </row>
    <row r="14245" spans="1:56" s="163" customFormat="1" x14ac:dyDescent="0.25">
      <c r="A14245" s="476">
        <v>43396</v>
      </c>
      <c r="B14245" s="5">
        <v>3806</v>
      </c>
      <c r="C14245" s="3"/>
      <c r="D14245" s="3"/>
      <c r="E14245" s="62">
        <v>16</v>
      </c>
      <c r="F14245" s="6" t="s">
        <v>42</v>
      </c>
      <c r="G14245" s="6">
        <v>2018</v>
      </c>
      <c r="H14245" s="6"/>
      <c r="I14245" s="3"/>
      <c r="J14245" s="3"/>
      <c r="K14245" s="3"/>
      <c r="L14245" s="6"/>
      <c r="M14245" s="3"/>
      <c r="N14245" s="6" t="s">
        <v>817</v>
      </c>
      <c r="O14245" s="6"/>
      <c r="P14245" s="407">
        <v>31</v>
      </c>
      <c r="Q14245" s="407">
        <v>31</v>
      </c>
      <c r="R14245" s="407">
        <v>7</v>
      </c>
      <c r="S14245" s="3" t="s">
        <v>3</v>
      </c>
      <c r="T14245" s="3" t="s">
        <v>44</v>
      </c>
      <c r="U14245" s="3" t="s">
        <v>137</v>
      </c>
      <c r="V14245" s="227" t="s">
        <v>1921</v>
      </c>
      <c r="W14245" s="3"/>
      <c r="X14245" s="3" t="s">
        <v>821</v>
      </c>
      <c r="Y14245" s="3"/>
      <c r="Z14245" s="3"/>
      <c r="AA14245" s="18">
        <v>44.895429999999998</v>
      </c>
      <c r="AB14245" s="18">
        <v>-122.88827999999999</v>
      </c>
      <c r="AC14245" s="3" t="s">
        <v>45</v>
      </c>
      <c r="AD14245" s="3"/>
      <c r="AE14245" s="3" t="s">
        <v>305</v>
      </c>
      <c r="AF14245" s="3" t="str">
        <f t="shared" si="362"/>
        <v>ex Taraxacum officinale</v>
      </c>
      <c r="AG14245" s="3" t="s">
        <v>1672</v>
      </c>
      <c r="AH14245" s="3" t="s">
        <v>1672</v>
      </c>
      <c r="AI14245" s="3"/>
      <c r="AJ14245" s="3"/>
      <c r="AK14245" s="3"/>
      <c r="AL14245" s="3"/>
      <c r="AM14245" s="3"/>
      <c r="AN14245" s="3"/>
      <c r="AO14245" s="3"/>
      <c r="AP14245" s="3"/>
      <c r="AQ14245" s="3"/>
      <c r="AR14245" s="3"/>
      <c r="AS14245" s="3"/>
      <c r="AT14245" s="3" t="s">
        <v>127</v>
      </c>
      <c r="AU14245" s="3"/>
      <c r="AV14245" s="3"/>
      <c r="AW14245" s="3"/>
      <c r="AX14245" s="3"/>
      <c r="AY14245" s="3"/>
      <c r="AZ14245" s="3"/>
      <c r="BA14245" s="3"/>
      <c r="BB14245" s="3"/>
      <c r="BC14245" s="3"/>
      <c r="BD14245" s="3"/>
    </row>
    <row r="14246" spans="1:56" s="163" customFormat="1" x14ac:dyDescent="0.25">
      <c r="A14246" s="476">
        <v>43396</v>
      </c>
      <c r="B14246" s="5">
        <v>3807</v>
      </c>
      <c r="C14246" s="3"/>
      <c r="D14246" s="3"/>
      <c r="E14246" s="62">
        <v>16</v>
      </c>
      <c r="F14246" s="6" t="s">
        <v>42</v>
      </c>
      <c r="G14246" s="6">
        <v>2018</v>
      </c>
      <c r="H14246" s="6"/>
      <c r="I14246" s="3"/>
      <c r="J14246" s="3"/>
      <c r="K14246" s="3"/>
      <c r="L14246" s="6"/>
      <c r="M14246" s="3"/>
      <c r="N14246" s="6" t="s">
        <v>818</v>
      </c>
      <c r="O14246" s="6"/>
      <c r="P14246" s="407">
        <v>32</v>
      </c>
      <c r="Q14246" s="407">
        <v>32</v>
      </c>
      <c r="R14246" s="407">
        <v>1</v>
      </c>
      <c r="S14246" s="3" t="s">
        <v>3</v>
      </c>
      <c r="T14246" s="3" t="s">
        <v>44</v>
      </c>
      <c r="U14246" s="3" t="s">
        <v>137</v>
      </c>
      <c r="V14246" s="227" t="s">
        <v>1921</v>
      </c>
      <c r="W14246" s="3"/>
      <c r="X14246" s="3" t="s">
        <v>821</v>
      </c>
      <c r="Y14246" s="3"/>
      <c r="Z14246" s="3"/>
      <c r="AA14246" s="18">
        <v>44.895429999999998</v>
      </c>
      <c r="AB14246" s="18">
        <v>-122.88827999999999</v>
      </c>
      <c r="AC14246" s="3" t="s">
        <v>45</v>
      </c>
      <c r="AD14246" s="3"/>
      <c r="AE14246" s="3" t="s">
        <v>746</v>
      </c>
      <c r="AF14246" s="3" t="str">
        <f t="shared" si="362"/>
        <v>ex Sidalcea campestris</v>
      </c>
      <c r="AG14246" s="3" t="s">
        <v>1672</v>
      </c>
      <c r="AH14246" s="3" t="s">
        <v>1672</v>
      </c>
      <c r="AI14246" s="3"/>
      <c r="AJ14246" s="3"/>
      <c r="AK14246" s="3"/>
      <c r="AL14246" s="3"/>
      <c r="AM14246" s="3"/>
      <c r="AN14246" s="3"/>
      <c r="AO14246" s="3"/>
      <c r="AP14246" s="3"/>
      <c r="AQ14246" s="3"/>
      <c r="AR14246" s="3"/>
      <c r="AS14246" s="3"/>
      <c r="AT14246" s="3" t="s">
        <v>127</v>
      </c>
      <c r="AU14246" s="3"/>
      <c r="AV14246" s="3"/>
      <c r="AW14246" s="3"/>
      <c r="AX14246" s="3"/>
      <c r="AY14246" s="3"/>
      <c r="AZ14246" s="3"/>
      <c r="BA14246" s="3"/>
      <c r="BB14246" s="3"/>
      <c r="BC14246" s="3"/>
      <c r="BD14246" s="3"/>
    </row>
    <row r="14247" spans="1:56" s="163" customFormat="1" x14ac:dyDescent="0.25">
      <c r="A14247" s="476">
        <v>43396</v>
      </c>
      <c r="B14247" s="5">
        <v>3808</v>
      </c>
      <c r="C14247" s="3"/>
      <c r="D14247" s="3"/>
      <c r="E14247" s="62">
        <v>16</v>
      </c>
      <c r="F14247" s="6" t="s">
        <v>42</v>
      </c>
      <c r="G14247" s="6">
        <v>2018</v>
      </c>
      <c r="H14247" s="6"/>
      <c r="I14247" s="3"/>
      <c r="J14247" s="3"/>
      <c r="K14247" s="3"/>
      <c r="L14247" s="6"/>
      <c r="M14247" s="3"/>
      <c r="N14247" s="6" t="s">
        <v>818</v>
      </c>
      <c r="O14247" s="6"/>
      <c r="P14247" s="407">
        <v>32</v>
      </c>
      <c r="Q14247" s="407">
        <v>32</v>
      </c>
      <c r="R14247" s="407">
        <v>2</v>
      </c>
      <c r="S14247" s="3" t="s">
        <v>3</v>
      </c>
      <c r="T14247" s="3" t="s">
        <v>44</v>
      </c>
      <c r="U14247" s="3" t="s">
        <v>137</v>
      </c>
      <c r="V14247" s="227" t="s">
        <v>1921</v>
      </c>
      <c r="W14247" s="3"/>
      <c r="X14247" s="3" t="s">
        <v>821</v>
      </c>
      <c r="Y14247" s="3"/>
      <c r="Z14247" s="3"/>
      <c r="AA14247" s="18">
        <v>44.895429999999998</v>
      </c>
      <c r="AB14247" s="18">
        <v>-122.88827999999999</v>
      </c>
      <c r="AC14247" s="3" t="s">
        <v>45</v>
      </c>
      <c r="AD14247" s="3"/>
      <c r="AE14247" s="3" t="s">
        <v>746</v>
      </c>
      <c r="AF14247" s="3" t="str">
        <f t="shared" si="362"/>
        <v>ex Sidalcea campestris</v>
      </c>
      <c r="AG14247" s="3" t="s">
        <v>1672</v>
      </c>
      <c r="AH14247" s="3" t="s">
        <v>1672</v>
      </c>
      <c r="AI14247" s="3"/>
      <c r="AJ14247" s="3"/>
      <c r="AK14247" s="3"/>
      <c r="AL14247" s="3"/>
      <c r="AM14247" s="3"/>
      <c r="AN14247" s="3"/>
      <c r="AO14247" s="3"/>
      <c r="AP14247" s="3"/>
      <c r="AQ14247" s="3"/>
      <c r="AR14247" s="3"/>
      <c r="AS14247" s="3"/>
      <c r="AT14247" s="3" t="s">
        <v>127</v>
      </c>
      <c r="AU14247" s="3"/>
      <c r="AV14247" s="3"/>
      <c r="AW14247" s="3"/>
      <c r="AX14247" s="3"/>
      <c r="AY14247" s="3"/>
      <c r="AZ14247" s="3"/>
      <c r="BA14247" s="3"/>
      <c r="BB14247" s="3"/>
      <c r="BC14247" s="3"/>
      <c r="BD14247" s="3"/>
    </row>
    <row r="14248" spans="1:56" s="163" customFormat="1" x14ac:dyDescent="0.25">
      <c r="A14248" s="476">
        <v>43396</v>
      </c>
      <c r="B14248" s="5">
        <v>3809</v>
      </c>
      <c r="C14248" s="3"/>
      <c r="D14248" s="3"/>
      <c r="E14248" s="62">
        <v>16</v>
      </c>
      <c r="F14248" s="6" t="s">
        <v>42</v>
      </c>
      <c r="G14248" s="6">
        <v>2018</v>
      </c>
      <c r="H14248" s="6"/>
      <c r="I14248" s="3"/>
      <c r="J14248" s="3"/>
      <c r="K14248" s="3"/>
      <c r="L14248" s="6"/>
      <c r="M14248" s="3"/>
      <c r="N14248" s="6" t="s">
        <v>818</v>
      </c>
      <c r="O14248" s="6"/>
      <c r="P14248" s="407">
        <v>32</v>
      </c>
      <c r="Q14248" s="407">
        <v>32</v>
      </c>
      <c r="R14248" s="407">
        <v>3</v>
      </c>
      <c r="S14248" s="3" t="s">
        <v>3</v>
      </c>
      <c r="T14248" s="3" t="s">
        <v>44</v>
      </c>
      <c r="U14248" s="3" t="s">
        <v>137</v>
      </c>
      <c r="V14248" s="227" t="s">
        <v>1921</v>
      </c>
      <c r="W14248" s="3"/>
      <c r="X14248" s="3" t="s">
        <v>821</v>
      </c>
      <c r="Y14248" s="3"/>
      <c r="Z14248" s="3"/>
      <c r="AA14248" s="18">
        <v>44.895429999999998</v>
      </c>
      <c r="AB14248" s="18">
        <v>-122.88827999999999</v>
      </c>
      <c r="AC14248" s="3" t="s">
        <v>45</v>
      </c>
      <c r="AD14248" s="3"/>
      <c r="AE14248" s="3" t="s">
        <v>746</v>
      </c>
      <c r="AF14248" s="3" t="str">
        <f t="shared" si="362"/>
        <v>ex Sidalcea campestris</v>
      </c>
      <c r="AG14248" s="3" t="s">
        <v>1672</v>
      </c>
      <c r="AH14248" s="3" t="s">
        <v>1672</v>
      </c>
      <c r="AI14248" s="3"/>
      <c r="AJ14248" s="3"/>
      <c r="AK14248" s="3"/>
      <c r="AL14248" s="3"/>
      <c r="AM14248" s="3"/>
      <c r="AN14248" s="3"/>
      <c r="AO14248" s="3"/>
      <c r="AP14248" s="3"/>
      <c r="AQ14248" s="3"/>
      <c r="AR14248" s="3"/>
      <c r="AS14248" s="3"/>
      <c r="AT14248" s="3" t="s">
        <v>127</v>
      </c>
      <c r="AU14248" s="3"/>
      <c r="AV14248" s="3"/>
      <c r="AW14248" s="3"/>
      <c r="AX14248" s="3"/>
      <c r="AY14248" s="3"/>
      <c r="AZ14248" s="3"/>
      <c r="BA14248" s="3"/>
      <c r="BB14248" s="3"/>
      <c r="BC14248" s="3"/>
      <c r="BD14248" s="3"/>
    </row>
    <row r="14249" spans="1:56" s="163" customFormat="1" x14ac:dyDescent="0.25">
      <c r="A14249" s="476">
        <v>43396</v>
      </c>
      <c r="B14249" s="5">
        <v>3810</v>
      </c>
      <c r="C14249" s="3"/>
      <c r="D14249" s="3"/>
      <c r="E14249" s="62">
        <v>16</v>
      </c>
      <c r="F14249" s="6" t="s">
        <v>42</v>
      </c>
      <c r="G14249" s="6">
        <v>2018</v>
      </c>
      <c r="H14249" s="6"/>
      <c r="I14249" s="3"/>
      <c r="J14249" s="3"/>
      <c r="K14249" s="3"/>
      <c r="L14249" s="6"/>
      <c r="M14249" s="3"/>
      <c r="N14249" s="6" t="s">
        <v>818</v>
      </c>
      <c r="O14249" s="6"/>
      <c r="P14249" s="407">
        <v>32</v>
      </c>
      <c r="Q14249" s="407">
        <v>32</v>
      </c>
      <c r="R14249" s="407">
        <v>4</v>
      </c>
      <c r="S14249" s="3" t="s">
        <v>3</v>
      </c>
      <c r="T14249" s="3" t="s">
        <v>44</v>
      </c>
      <c r="U14249" s="3" t="s">
        <v>137</v>
      </c>
      <c r="V14249" s="227" t="s">
        <v>1921</v>
      </c>
      <c r="W14249" s="3"/>
      <c r="X14249" s="3" t="s">
        <v>821</v>
      </c>
      <c r="Y14249" s="3"/>
      <c r="Z14249" s="3"/>
      <c r="AA14249" s="18">
        <v>44.895429999999998</v>
      </c>
      <c r="AB14249" s="18">
        <v>-122.88827999999999</v>
      </c>
      <c r="AC14249" s="3" t="s">
        <v>45</v>
      </c>
      <c r="AD14249" s="3"/>
      <c r="AE14249" s="3" t="s">
        <v>746</v>
      </c>
      <c r="AF14249" s="3" t="str">
        <f t="shared" si="362"/>
        <v>ex Sidalcea campestris</v>
      </c>
      <c r="AG14249" s="3" t="s">
        <v>1672</v>
      </c>
      <c r="AH14249" s="3" t="s">
        <v>1672</v>
      </c>
      <c r="AI14249" s="3"/>
      <c r="AJ14249" s="3"/>
      <c r="AK14249" s="3"/>
      <c r="AL14249" s="3"/>
      <c r="AM14249" s="3"/>
      <c r="AN14249" s="3"/>
      <c r="AO14249" s="3"/>
      <c r="AP14249" s="3"/>
      <c r="AQ14249" s="3"/>
      <c r="AR14249" s="3"/>
      <c r="AS14249" s="3"/>
      <c r="AT14249" s="3" t="s">
        <v>127</v>
      </c>
      <c r="AU14249" s="3"/>
      <c r="AV14249" s="3"/>
      <c r="AW14249" s="3"/>
      <c r="AX14249" s="3"/>
      <c r="AY14249" s="3"/>
      <c r="AZ14249" s="3"/>
      <c r="BA14249" s="3"/>
      <c r="BB14249" s="3"/>
      <c r="BC14249" s="3"/>
      <c r="BD14249" s="3"/>
    </row>
    <row r="14250" spans="1:56" s="163" customFormat="1" x14ac:dyDescent="0.25">
      <c r="A14250" s="476">
        <v>43396</v>
      </c>
      <c r="B14250" s="5">
        <v>3811</v>
      </c>
      <c r="C14250" s="3"/>
      <c r="D14250" s="3"/>
      <c r="E14250" s="62">
        <v>16</v>
      </c>
      <c r="F14250" s="6" t="s">
        <v>42</v>
      </c>
      <c r="G14250" s="6">
        <v>2018</v>
      </c>
      <c r="H14250" s="6"/>
      <c r="I14250" s="3"/>
      <c r="J14250" s="3"/>
      <c r="K14250" s="3"/>
      <c r="L14250" s="6"/>
      <c r="M14250" s="3"/>
      <c r="N14250" s="6" t="s">
        <v>818</v>
      </c>
      <c r="O14250" s="6"/>
      <c r="P14250" s="407">
        <v>32</v>
      </c>
      <c r="Q14250" s="407">
        <v>32</v>
      </c>
      <c r="R14250" s="407">
        <v>5</v>
      </c>
      <c r="S14250" s="3" t="s">
        <v>3</v>
      </c>
      <c r="T14250" s="3" t="s">
        <v>44</v>
      </c>
      <c r="U14250" s="3" t="s">
        <v>137</v>
      </c>
      <c r="V14250" s="227" t="s">
        <v>1921</v>
      </c>
      <c r="W14250" s="3"/>
      <c r="X14250" s="3" t="s">
        <v>821</v>
      </c>
      <c r="Y14250" s="3"/>
      <c r="Z14250" s="3"/>
      <c r="AA14250" s="18">
        <v>44.895429999999998</v>
      </c>
      <c r="AB14250" s="18">
        <v>-122.88827999999999</v>
      </c>
      <c r="AC14250" s="3" t="s">
        <v>45</v>
      </c>
      <c r="AD14250" s="3"/>
      <c r="AE14250" s="3" t="s">
        <v>746</v>
      </c>
      <c r="AF14250" s="3" t="str">
        <f t="shared" si="362"/>
        <v>ex Sidalcea campestris</v>
      </c>
      <c r="AG14250" s="3" t="s">
        <v>1672</v>
      </c>
      <c r="AH14250" s="3" t="s">
        <v>1672</v>
      </c>
      <c r="AI14250" s="3"/>
      <c r="AJ14250" s="3"/>
      <c r="AK14250" s="3"/>
      <c r="AL14250" s="3"/>
      <c r="AM14250" s="3"/>
      <c r="AN14250" s="3"/>
      <c r="AO14250" s="3"/>
      <c r="AP14250" s="3"/>
      <c r="AQ14250" s="3"/>
      <c r="AR14250" s="3"/>
      <c r="AS14250" s="3"/>
      <c r="AT14250" s="3" t="s">
        <v>127</v>
      </c>
      <c r="AU14250" s="3"/>
      <c r="AV14250" s="3"/>
      <c r="AW14250" s="3"/>
      <c r="AX14250" s="3"/>
      <c r="AY14250" s="3"/>
      <c r="AZ14250" s="3"/>
      <c r="BA14250" s="3"/>
      <c r="BB14250" s="3"/>
      <c r="BC14250" s="3"/>
      <c r="BD14250" s="3"/>
    </row>
    <row r="14251" spans="1:56" s="163" customFormat="1" x14ac:dyDescent="0.25">
      <c r="A14251" s="476">
        <v>43396</v>
      </c>
      <c r="B14251" s="5">
        <v>3812</v>
      </c>
      <c r="C14251" s="3"/>
      <c r="D14251" s="3"/>
      <c r="E14251" s="62">
        <v>16</v>
      </c>
      <c r="F14251" s="6" t="s">
        <v>42</v>
      </c>
      <c r="G14251" s="6">
        <v>2018</v>
      </c>
      <c r="H14251" s="6"/>
      <c r="I14251" s="3"/>
      <c r="J14251" s="3"/>
      <c r="K14251" s="3"/>
      <c r="L14251" s="6"/>
      <c r="M14251" s="3"/>
      <c r="N14251" s="6" t="s">
        <v>818</v>
      </c>
      <c r="O14251" s="6"/>
      <c r="P14251" s="407">
        <v>32</v>
      </c>
      <c r="Q14251" s="407">
        <v>32</v>
      </c>
      <c r="R14251" s="407">
        <v>6</v>
      </c>
      <c r="S14251" s="3" t="s">
        <v>3</v>
      </c>
      <c r="T14251" s="3" t="s">
        <v>44</v>
      </c>
      <c r="U14251" s="3" t="s">
        <v>137</v>
      </c>
      <c r="V14251" s="227" t="s">
        <v>1921</v>
      </c>
      <c r="W14251" s="3"/>
      <c r="X14251" s="3" t="s">
        <v>821</v>
      </c>
      <c r="Y14251" s="3"/>
      <c r="Z14251" s="3"/>
      <c r="AA14251" s="18">
        <v>44.895429999999998</v>
      </c>
      <c r="AB14251" s="18">
        <v>-122.88827999999999</v>
      </c>
      <c r="AC14251" s="3" t="s">
        <v>45</v>
      </c>
      <c r="AD14251" s="3"/>
      <c r="AE14251" s="3" t="s">
        <v>746</v>
      </c>
      <c r="AF14251" s="3" t="str">
        <f t="shared" si="362"/>
        <v>ex Sidalcea campestris</v>
      </c>
      <c r="AG14251" s="3" t="s">
        <v>1672</v>
      </c>
      <c r="AH14251" s="3" t="s">
        <v>1672</v>
      </c>
      <c r="AI14251" s="3"/>
      <c r="AJ14251" s="3"/>
      <c r="AK14251" s="3"/>
      <c r="AL14251" s="3"/>
      <c r="AM14251" s="3"/>
      <c r="AN14251" s="3"/>
      <c r="AO14251" s="3"/>
      <c r="AP14251" s="3"/>
      <c r="AQ14251" s="3"/>
      <c r="AR14251" s="3"/>
      <c r="AS14251" s="3"/>
      <c r="AT14251" s="3" t="s">
        <v>127</v>
      </c>
      <c r="AU14251" s="3"/>
      <c r="AV14251" s="3"/>
      <c r="AW14251" s="3"/>
      <c r="AX14251" s="3"/>
      <c r="AY14251" s="3"/>
      <c r="AZ14251" s="3"/>
      <c r="BA14251" s="3"/>
      <c r="BB14251" s="3"/>
      <c r="BC14251" s="3"/>
      <c r="BD14251" s="3"/>
    </row>
    <row r="14252" spans="1:56" s="163" customFormat="1" x14ac:dyDescent="0.25">
      <c r="A14252" s="476">
        <v>43396</v>
      </c>
      <c r="B14252" s="5">
        <v>3813</v>
      </c>
      <c r="C14252" s="3"/>
      <c r="D14252" s="3"/>
      <c r="E14252" s="62">
        <v>16</v>
      </c>
      <c r="F14252" s="6" t="s">
        <v>42</v>
      </c>
      <c r="G14252" s="6">
        <v>2018</v>
      </c>
      <c r="H14252" s="6"/>
      <c r="I14252" s="3"/>
      <c r="J14252" s="3"/>
      <c r="K14252" s="3"/>
      <c r="L14252" s="6"/>
      <c r="M14252" s="3"/>
      <c r="N14252" s="6" t="s">
        <v>819</v>
      </c>
      <c r="O14252" s="6"/>
      <c r="P14252" s="407">
        <v>33</v>
      </c>
      <c r="Q14252" s="407">
        <v>33</v>
      </c>
      <c r="R14252" s="407">
        <v>1</v>
      </c>
      <c r="S14252" s="3" t="s">
        <v>3</v>
      </c>
      <c r="T14252" s="3" t="s">
        <v>44</v>
      </c>
      <c r="U14252" s="3" t="s">
        <v>137</v>
      </c>
      <c r="V14252" s="227" t="s">
        <v>1921</v>
      </c>
      <c r="W14252" s="3"/>
      <c r="X14252" s="3" t="s">
        <v>821</v>
      </c>
      <c r="Y14252" s="3"/>
      <c r="Z14252" s="3"/>
      <c r="AA14252" s="18">
        <v>44.895429999999998</v>
      </c>
      <c r="AB14252" s="18">
        <v>-122.88827999999999</v>
      </c>
      <c r="AC14252" s="3" t="s">
        <v>45</v>
      </c>
      <c r="AD14252" s="3"/>
      <c r="AE14252" s="3" t="s">
        <v>822</v>
      </c>
      <c r="AF14252" s="3" t="str">
        <f t="shared" si="362"/>
        <v>ex Wyethia angustifolia</v>
      </c>
      <c r="AG14252" s="3" t="s">
        <v>1672</v>
      </c>
      <c r="AH14252" s="3" t="s">
        <v>1672</v>
      </c>
      <c r="AI14252" s="3"/>
      <c r="AJ14252" s="3"/>
      <c r="AK14252" s="3"/>
      <c r="AL14252" s="3"/>
      <c r="AM14252" s="3"/>
      <c r="AN14252" s="3"/>
      <c r="AO14252" s="3"/>
      <c r="AP14252" s="3"/>
      <c r="AQ14252" s="3"/>
      <c r="AR14252" s="3"/>
      <c r="AS14252" s="3"/>
      <c r="AT14252" s="3" t="s">
        <v>127</v>
      </c>
      <c r="AU14252" s="3"/>
      <c r="AV14252" s="3"/>
      <c r="AW14252" s="3"/>
      <c r="AX14252" s="3"/>
      <c r="AY14252" s="3"/>
      <c r="AZ14252" s="3"/>
      <c r="BA14252" s="3"/>
      <c r="BB14252" s="3"/>
      <c r="BC14252" s="3"/>
      <c r="BD14252" s="3"/>
    </row>
    <row r="14253" spans="1:56" s="163" customFormat="1" x14ac:dyDescent="0.25">
      <c r="A14253" s="476">
        <v>43396</v>
      </c>
      <c r="B14253" s="5">
        <v>3814</v>
      </c>
      <c r="C14253" s="3"/>
      <c r="D14253" s="3"/>
      <c r="E14253" s="62">
        <v>16</v>
      </c>
      <c r="F14253" s="6" t="s">
        <v>42</v>
      </c>
      <c r="G14253" s="6">
        <v>2018</v>
      </c>
      <c r="H14253" s="6"/>
      <c r="I14253" s="3"/>
      <c r="J14253" s="3"/>
      <c r="K14253" s="3"/>
      <c r="L14253" s="6"/>
      <c r="M14253" s="3"/>
      <c r="N14253" s="6" t="s">
        <v>819</v>
      </c>
      <c r="O14253" s="6"/>
      <c r="P14253" s="407">
        <v>33</v>
      </c>
      <c r="Q14253" s="407">
        <v>33</v>
      </c>
      <c r="R14253" s="407">
        <v>2</v>
      </c>
      <c r="S14253" s="3" t="s">
        <v>3</v>
      </c>
      <c r="T14253" s="3" t="s">
        <v>44</v>
      </c>
      <c r="U14253" s="3" t="s">
        <v>137</v>
      </c>
      <c r="V14253" s="227" t="s">
        <v>1921</v>
      </c>
      <c r="W14253" s="3"/>
      <c r="X14253" s="3" t="s">
        <v>821</v>
      </c>
      <c r="Y14253" s="3"/>
      <c r="Z14253" s="3"/>
      <c r="AA14253" s="18">
        <v>44.895429999999998</v>
      </c>
      <c r="AB14253" s="18">
        <v>-122.88827999999999</v>
      </c>
      <c r="AC14253" s="3" t="s">
        <v>45</v>
      </c>
      <c r="AD14253" s="3"/>
      <c r="AE14253" s="3" t="s">
        <v>822</v>
      </c>
      <c r="AF14253" s="3" t="str">
        <f t="shared" si="362"/>
        <v>ex Wyethia angustifolia</v>
      </c>
      <c r="AG14253" s="3" t="s">
        <v>1672</v>
      </c>
      <c r="AH14253" s="3" t="s">
        <v>1672</v>
      </c>
      <c r="AI14253" s="3"/>
      <c r="AJ14253" s="3"/>
      <c r="AK14253" s="3"/>
      <c r="AL14253" s="3"/>
      <c r="AM14253" s="3"/>
      <c r="AN14253" s="3"/>
      <c r="AO14253" s="3"/>
      <c r="AP14253" s="3"/>
      <c r="AQ14253" s="3"/>
      <c r="AR14253" s="3"/>
      <c r="AS14253" s="3"/>
      <c r="AT14253" s="3" t="s">
        <v>127</v>
      </c>
      <c r="AU14253" s="3"/>
      <c r="AV14253" s="3"/>
      <c r="AW14253" s="3"/>
      <c r="AX14253" s="3"/>
      <c r="AY14253" s="3"/>
      <c r="AZ14253" s="3"/>
      <c r="BA14253" s="3"/>
      <c r="BB14253" s="3"/>
      <c r="BC14253" s="3"/>
      <c r="BD14253" s="3"/>
    </row>
    <row r="14254" spans="1:56" s="163" customFormat="1" x14ac:dyDescent="0.25">
      <c r="A14254" s="476">
        <v>43396</v>
      </c>
      <c r="B14254" s="5">
        <v>3815</v>
      </c>
      <c r="C14254" s="3"/>
      <c r="D14254" s="3"/>
      <c r="E14254" s="62">
        <v>16</v>
      </c>
      <c r="F14254" s="6" t="s">
        <v>42</v>
      </c>
      <c r="G14254" s="6">
        <v>2018</v>
      </c>
      <c r="H14254" s="6"/>
      <c r="I14254" s="3"/>
      <c r="J14254" s="3"/>
      <c r="K14254" s="3"/>
      <c r="L14254" s="6"/>
      <c r="M14254" s="3"/>
      <c r="N14254" s="6" t="s">
        <v>819</v>
      </c>
      <c r="O14254" s="6"/>
      <c r="P14254" s="407">
        <v>33</v>
      </c>
      <c r="Q14254" s="407">
        <v>33</v>
      </c>
      <c r="R14254" s="407">
        <v>3</v>
      </c>
      <c r="S14254" s="3" t="s">
        <v>3</v>
      </c>
      <c r="T14254" s="3" t="s">
        <v>44</v>
      </c>
      <c r="U14254" s="3" t="s">
        <v>137</v>
      </c>
      <c r="V14254" s="227" t="s">
        <v>1921</v>
      </c>
      <c r="W14254" s="3"/>
      <c r="X14254" s="3" t="s">
        <v>821</v>
      </c>
      <c r="Y14254" s="3"/>
      <c r="Z14254" s="3"/>
      <c r="AA14254" s="18">
        <v>44.895429999999998</v>
      </c>
      <c r="AB14254" s="18">
        <v>-122.88827999999999</v>
      </c>
      <c r="AC14254" s="3" t="s">
        <v>45</v>
      </c>
      <c r="AD14254" s="3"/>
      <c r="AE14254" s="3" t="s">
        <v>822</v>
      </c>
      <c r="AF14254" s="3" t="str">
        <f t="shared" si="362"/>
        <v>ex Wyethia angustifolia</v>
      </c>
      <c r="AG14254" s="3" t="s">
        <v>1672</v>
      </c>
      <c r="AH14254" s="3" t="s">
        <v>1672</v>
      </c>
      <c r="AI14254" s="3"/>
      <c r="AJ14254" s="3"/>
      <c r="AK14254" s="3"/>
      <c r="AL14254" s="3"/>
      <c r="AM14254" s="3"/>
      <c r="AN14254" s="3"/>
      <c r="AO14254" s="3"/>
      <c r="AP14254" s="3"/>
      <c r="AQ14254" s="3"/>
      <c r="AR14254" s="3"/>
      <c r="AS14254" s="3"/>
      <c r="AT14254" s="3" t="s">
        <v>127</v>
      </c>
      <c r="AU14254" s="3"/>
      <c r="AV14254" s="3"/>
      <c r="AW14254" s="3"/>
      <c r="AX14254" s="3"/>
      <c r="AY14254" s="3"/>
      <c r="AZ14254" s="3"/>
      <c r="BA14254" s="3"/>
      <c r="BB14254" s="3"/>
      <c r="BC14254" s="3"/>
      <c r="BD14254" s="3"/>
    </row>
    <row r="14255" spans="1:56" s="163" customFormat="1" x14ac:dyDescent="0.25">
      <c r="A14255" s="476">
        <v>43396</v>
      </c>
      <c r="B14255" s="5">
        <v>3816</v>
      </c>
      <c r="C14255" s="3"/>
      <c r="D14255" s="3"/>
      <c r="E14255" s="62">
        <v>16</v>
      </c>
      <c r="F14255" s="6" t="s">
        <v>42</v>
      </c>
      <c r="G14255" s="6">
        <v>2018</v>
      </c>
      <c r="H14255" s="6"/>
      <c r="I14255" s="3"/>
      <c r="J14255" s="3"/>
      <c r="K14255" s="3"/>
      <c r="L14255" s="6"/>
      <c r="M14255" s="3"/>
      <c r="N14255" s="6" t="s">
        <v>819</v>
      </c>
      <c r="O14255" s="6"/>
      <c r="P14255" s="407">
        <v>33</v>
      </c>
      <c r="Q14255" s="407">
        <v>33</v>
      </c>
      <c r="R14255" s="407">
        <v>4</v>
      </c>
      <c r="S14255" s="3" t="s">
        <v>3</v>
      </c>
      <c r="T14255" s="3" t="s">
        <v>44</v>
      </c>
      <c r="U14255" s="3" t="s">
        <v>137</v>
      </c>
      <c r="V14255" s="227" t="s">
        <v>1921</v>
      </c>
      <c r="W14255" s="3"/>
      <c r="X14255" s="3" t="s">
        <v>821</v>
      </c>
      <c r="Y14255" s="3"/>
      <c r="Z14255" s="3"/>
      <c r="AA14255" s="18">
        <v>44.895429999999998</v>
      </c>
      <c r="AB14255" s="18">
        <v>-122.88827999999999</v>
      </c>
      <c r="AC14255" s="3" t="s">
        <v>45</v>
      </c>
      <c r="AD14255" s="3"/>
      <c r="AE14255" s="3" t="s">
        <v>822</v>
      </c>
      <c r="AF14255" s="3" t="str">
        <f t="shared" si="362"/>
        <v>ex Wyethia angustifolia</v>
      </c>
      <c r="AG14255" s="3" t="s">
        <v>1672</v>
      </c>
      <c r="AH14255" s="3" t="s">
        <v>1672</v>
      </c>
      <c r="AI14255" s="3"/>
      <c r="AJ14255" s="3"/>
      <c r="AK14255" s="3"/>
      <c r="AL14255" s="3"/>
      <c r="AM14255" s="3"/>
      <c r="AN14255" s="3"/>
      <c r="AO14255" s="3"/>
      <c r="AP14255" s="3"/>
      <c r="AQ14255" s="3"/>
      <c r="AR14255" s="3"/>
      <c r="AS14255" s="3"/>
      <c r="AT14255" s="3" t="s">
        <v>127</v>
      </c>
      <c r="AU14255" s="3"/>
      <c r="AV14255" s="3"/>
      <c r="AW14255" s="3"/>
      <c r="AX14255" s="3"/>
      <c r="AY14255" s="3"/>
      <c r="AZ14255" s="3"/>
      <c r="BA14255" s="3"/>
      <c r="BB14255" s="3"/>
      <c r="BC14255" s="3"/>
      <c r="BD14255" s="3"/>
    </row>
    <row r="14256" spans="1:56" s="163" customFormat="1" x14ac:dyDescent="0.25">
      <c r="A14256" s="476">
        <v>43396</v>
      </c>
      <c r="B14256" s="5">
        <v>3817</v>
      </c>
      <c r="C14256" s="3"/>
      <c r="D14256" s="3"/>
      <c r="E14256" s="62">
        <v>16</v>
      </c>
      <c r="F14256" s="6" t="s">
        <v>42</v>
      </c>
      <c r="G14256" s="6">
        <v>2018</v>
      </c>
      <c r="H14256" s="6"/>
      <c r="I14256" s="3"/>
      <c r="J14256" s="3"/>
      <c r="K14256" s="3"/>
      <c r="L14256" s="6"/>
      <c r="M14256" s="3"/>
      <c r="N14256" s="6" t="s">
        <v>819</v>
      </c>
      <c r="O14256" s="6"/>
      <c r="P14256" s="407">
        <v>33</v>
      </c>
      <c r="Q14256" s="407">
        <v>33</v>
      </c>
      <c r="R14256" s="407">
        <v>5</v>
      </c>
      <c r="S14256" s="3" t="s">
        <v>3</v>
      </c>
      <c r="T14256" s="3" t="s">
        <v>44</v>
      </c>
      <c r="U14256" s="3" t="s">
        <v>137</v>
      </c>
      <c r="V14256" s="227" t="s">
        <v>1921</v>
      </c>
      <c r="W14256" s="3"/>
      <c r="X14256" s="3" t="s">
        <v>821</v>
      </c>
      <c r="Y14256" s="3"/>
      <c r="Z14256" s="3"/>
      <c r="AA14256" s="18">
        <v>44.895429999999998</v>
      </c>
      <c r="AB14256" s="18">
        <v>-122.88827999999999</v>
      </c>
      <c r="AC14256" s="3" t="s">
        <v>45</v>
      </c>
      <c r="AD14256" s="3"/>
      <c r="AE14256" s="3" t="s">
        <v>822</v>
      </c>
      <c r="AF14256" s="3" t="str">
        <f t="shared" si="362"/>
        <v>ex Wyethia angustifolia</v>
      </c>
      <c r="AG14256" s="3" t="s">
        <v>1672</v>
      </c>
      <c r="AH14256" s="3" t="s">
        <v>1672</v>
      </c>
      <c r="AI14256" s="3"/>
      <c r="AJ14256" s="3"/>
      <c r="AK14256" s="3"/>
      <c r="AL14256" s="3"/>
      <c r="AM14256" s="3"/>
      <c r="AN14256" s="3"/>
      <c r="AO14256" s="3"/>
      <c r="AP14256" s="3"/>
      <c r="AQ14256" s="3"/>
      <c r="AR14256" s="3"/>
      <c r="AS14256" s="3"/>
      <c r="AT14256" s="3" t="s">
        <v>127</v>
      </c>
      <c r="AU14256" s="3"/>
      <c r="AV14256" s="3"/>
      <c r="AW14256" s="3"/>
      <c r="AX14256" s="3"/>
      <c r="AY14256" s="3"/>
      <c r="AZ14256" s="3"/>
      <c r="BA14256" s="3"/>
      <c r="BB14256" s="3"/>
      <c r="BC14256" s="3"/>
      <c r="BD14256" s="3"/>
    </row>
    <row r="14257" spans="1:56" s="163" customFormat="1" x14ac:dyDescent="0.25">
      <c r="A14257" s="476">
        <v>43396</v>
      </c>
      <c r="B14257" s="5">
        <v>3818</v>
      </c>
      <c r="C14257" s="3"/>
      <c r="D14257" s="3"/>
      <c r="E14257" s="62">
        <v>16</v>
      </c>
      <c r="F14257" s="6" t="s">
        <v>42</v>
      </c>
      <c r="G14257" s="6">
        <v>2018</v>
      </c>
      <c r="H14257" s="6"/>
      <c r="I14257" s="3"/>
      <c r="J14257" s="3"/>
      <c r="K14257" s="3"/>
      <c r="L14257" s="6"/>
      <c r="M14257" s="3"/>
      <c r="N14257" s="6" t="s">
        <v>819</v>
      </c>
      <c r="O14257" s="6"/>
      <c r="P14257" s="407">
        <v>33</v>
      </c>
      <c r="Q14257" s="407">
        <v>33</v>
      </c>
      <c r="R14257" s="407">
        <v>6</v>
      </c>
      <c r="S14257" s="3" t="s">
        <v>3</v>
      </c>
      <c r="T14257" s="3" t="s">
        <v>44</v>
      </c>
      <c r="U14257" s="3" t="s">
        <v>137</v>
      </c>
      <c r="V14257" s="227" t="s">
        <v>1921</v>
      </c>
      <c r="W14257" s="3"/>
      <c r="X14257" s="3" t="s">
        <v>821</v>
      </c>
      <c r="Y14257" s="3"/>
      <c r="Z14257" s="3"/>
      <c r="AA14257" s="18">
        <v>44.895429999999998</v>
      </c>
      <c r="AB14257" s="18">
        <v>-122.88827999999999</v>
      </c>
      <c r="AC14257" s="3" t="s">
        <v>45</v>
      </c>
      <c r="AD14257" s="3"/>
      <c r="AE14257" s="3" t="s">
        <v>822</v>
      </c>
      <c r="AF14257" s="3" t="str">
        <f t="shared" si="362"/>
        <v>ex Wyethia angustifolia</v>
      </c>
      <c r="AG14257" s="3" t="s">
        <v>1672</v>
      </c>
      <c r="AH14257" s="3" t="s">
        <v>1672</v>
      </c>
      <c r="AI14257" s="3"/>
      <c r="AJ14257" s="3"/>
      <c r="AK14257" s="3"/>
      <c r="AL14257" s="3"/>
      <c r="AM14257" s="3"/>
      <c r="AN14257" s="3"/>
      <c r="AO14257" s="3"/>
      <c r="AP14257" s="3"/>
      <c r="AQ14257" s="3"/>
      <c r="AR14257" s="3"/>
      <c r="AS14257" s="3"/>
      <c r="AT14257" s="3" t="s">
        <v>127</v>
      </c>
      <c r="AU14257" s="3"/>
      <c r="AV14257" s="3"/>
      <c r="AW14257" s="3"/>
      <c r="AX14257" s="3"/>
      <c r="AY14257" s="3"/>
      <c r="AZ14257" s="3"/>
      <c r="BA14257" s="3"/>
      <c r="BB14257" s="3"/>
      <c r="BC14257" s="3"/>
      <c r="BD14257" s="3"/>
    </row>
    <row r="14258" spans="1:56" s="163" customFormat="1" x14ac:dyDescent="0.25">
      <c r="A14258" s="476">
        <v>43396</v>
      </c>
      <c r="B14258" s="5">
        <v>3819</v>
      </c>
      <c r="C14258" s="3"/>
      <c r="D14258" s="3"/>
      <c r="E14258" s="62">
        <v>16</v>
      </c>
      <c r="F14258" s="6" t="s">
        <v>42</v>
      </c>
      <c r="G14258" s="6">
        <v>2018</v>
      </c>
      <c r="H14258" s="6"/>
      <c r="I14258" s="3"/>
      <c r="J14258" s="3"/>
      <c r="K14258" s="3"/>
      <c r="L14258" s="6"/>
      <c r="M14258" s="3"/>
      <c r="N14258" s="6" t="s">
        <v>819</v>
      </c>
      <c r="O14258" s="6"/>
      <c r="P14258" s="407">
        <v>33</v>
      </c>
      <c r="Q14258" s="407">
        <v>33</v>
      </c>
      <c r="R14258" s="407">
        <v>7</v>
      </c>
      <c r="S14258" s="3" t="s">
        <v>3</v>
      </c>
      <c r="T14258" s="3" t="s">
        <v>44</v>
      </c>
      <c r="U14258" s="3" t="s">
        <v>137</v>
      </c>
      <c r="V14258" s="227" t="s">
        <v>1921</v>
      </c>
      <c r="W14258" s="3"/>
      <c r="X14258" s="3" t="s">
        <v>821</v>
      </c>
      <c r="Y14258" s="3"/>
      <c r="Z14258" s="3"/>
      <c r="AA14258" s="18">
        <v>44.895429999999998</v>
      </c>
      <c r="AB14258" s="18">
        <v>-122.88827999999999</v>
      </c>
      <c r="AC14258" s="3" t="s">
        <v>45</v>
      </c>
      <c r="AD14258" s="3"/>
      <c r="AE14258" s="3" t="s">
        <v>822</v>
      </c>
      <c r="AF14258" s="3" t="str">
        <f t="shared" si="362"/>
        <v>ex Wyethia angustifolia</v>
      </c>
      <c r="AG14258" s="3" t="s">
        <v>1672</v>
      </c>
      <c r="AH14258" s="3" t="s">
        <v>1672</v>
      </c>
      <c r="AI14258" s="3"/>
      <c r="AJ14258" s="3"/>
      <c r="AK14258" s="3"/>
      <c r="AL14258" s="3"/>
      <c r="AM14258" s="3"/>
      <c r="AN14258" s="3"/>
      <c r="AO14258" s="3"/>
      <c r="AP14258" s="3"/>
      <c r="AQ14258" s="3"/>
      <c r="AR14258" s="3"/>
      <c r="AS14258" s="3"/>
      <c r="AT14258" s="3" t="s">
        <v>127</v>
      </c>
      <c r="AU14258" s="3"/>
      <c r="AV14258" s="3"/>
      <c r="AW14258" s="3"/>
      <c r="AX14258" s="3"/>
      <c r="AY14258" s="3"/>
      <c r="AZ14258" s="3"/>
      <c r="BA14258" s="3"/>
      <c r="BB14258" s="3"/>
      <c r="BC14258" s="3"/>
      <c r="BD14258" s="3"/>
    </row>
    <row r="14259" spans="1:56" s="163" customFormat="1" x14ac:dyDescent="0.25">
      <c r="A14259" s="476">
        <v>43396</v>
      </c>
      <c r="B14259" s="1"/>
      <c r="C14259" s="3"/>
      <c r="D14259" s="67">
        <v>15178303</v>
      </c>
      <c r="E14259" s="68">
        <v>18</v>
      </c>
      <c r="F14259" s="67" t="s">
        <v>1793</v>
      </c>
      <c r="G14259" s="67">
        <v>2018</v>
      </c>
      <c r="H14259" s="67"/>
      <c r="I14259" s="67" t="s">
        <v>2743</v>
      </c>
      <c r="J14259" s="67" t="s">
        <v>2743</v>
      </c>
      <c r="K14259" s="67" t="s">
        <v>2743</v>
      </c>
      <c r="L14259" s="6" t="str">
        <f t="shared" ref="L14259:L14286" si="363">CONCATENATE("-",I14259,".",J14259)</f>
        <v>-manual fill.manual fill</v>
      </c>
      <c r="M14259" s="67"/>
      <c r="N14259" s="67" t="s">
        <v>1672</v>
      </c>
      <c r="O14259" s="67"/>
      <c r="P14259" s="408">
        <v>72</v>
      </c>
      <c r="Q14259" s="408">
        <f t="shared" ref="Q14259:Q14294" si="364">P14259</f>
        <v>72</v>
      </c>
      <c r="R14259" s="408">
        <v>1</v>
      </c>
      <c r="S14259" s="67" t="s">
        <v>3</v>
      </c>
      <c r="T14259" s="67" t="s">
        <v>44</v>
      </c>
      <c r="U14259" s="67" t="s">
        <v>137</v>
      </c>
      <c r="V14259" s="67" t="s">
        <v>1921</v>
      </c>
      <c r="W14259" s="67" t="s">
        <v>2773</v>
      </c>
      <c r="X14259" s="67" t="s">
        <v>3503</v>
      </c>
      <c r="Y14259" s="67"/>
      <c r="Z14259" s="67"/>
      <c r="AA14259" s="67">
        <v>44.796599999999998</v>
      </c>
      <c r="AB14259" s="67">
        <v>-123.0822</v>
      </c>
      <c r="AC14259" s="67" t="s">
        <v>2774</v>
      </c>
      <c r="AD14259" s="67"/>
      <c r="AE14259" s="67" t="s">
        <v>2774</v>
      </c>
      <c r="AF14259" s="3"/>
      <c r="AG14259" s="67" t="s">
        <v>1672</v>
      </c>
      <c r="AH14259" s="67" t="s">
        <v>1672</v>
      </c>
      <c r="AI14259" s="3"/>
      <c r="AJ14259" s="3"/>
      <c r="AK14259" s="3"/>
      <c r="AL14259" s="3"/>
      <c r="AM14259" s="3"/>
      <c r="AN14259" s="3"/>
      <c r="AO14259" s="3"/>
      <c r="AP14259" s="3"/>
      <c r="AQ14259" s="3"/>
      <c r="AR14259" s="3"/>
      <c r="AS14259" s="3"/>
      <c r="AT14259" s="3"/>
      <c r="AU14259" s="3"/>
      <c r="AV14259" s="3"/>
      <c r="AW14259" s="3"/>
      <c r="AX14259" s="3"/>
      <c r="AY14259" s="3"/>
      <c r="AZ14259" s="3"/>
      <c r="BA14259" s="3"/>
      <c r="BB14259" s="3"/>
      <c r="BC14259" s="3"/>
      <c r="BD14259" s="3"/>
    </row>
    <row r="14260" spans="1:56" s="163" customFormat="1" x14ac:dyDescent="0.25">
      <c r="A14260" s="476">
        <v>43396</v>
      </c>
      <c r="B14260" s="1"/>
      <c r="C14260" s="3"/>
      <c r="D14260" s="67">
        <v>15178303</v>
      </c>
      <c r="E14260" s="68">
        <v>18</v>
      </c>
      <c r="F14260" s="67" t="s">
        <v>1793</v>
      </c>
      <c r="G14260" s="67">
        <v>2018</v>
      </c>
      <c r="H14260" s="67"/>
      <c r="I14260" s="67" t="s">
        <v>2743</v>
      </c>
      <c r="J14260" s="67" t="s">
        <v>2743</v>
      </c>
      <c r="K14260" s="67" t="s">
        <v>2743</v>
      </c>
      <c r="L14260" s="6" t="str">
        <f t="shared" si="363"/>
        <v>-manual fill.manual fill</v>
      </c>
      <c r="M14260" s="67"/>
      <c r="N14260" s="67" t="s">
        <v>1672</v>
      </c>
      <c r="O14260" s="67"/>
      <c r="P14260" s="408">
        <v>72</v>
      </c>
      <c r="Q14260" s="408">
        <f t="shared" si="364"/>
        <v>72</v>
      </c>
      <c r="R14260" s="408">
        <v>2</v>
      </c>
      <c r="S14260" s="67" t="s">
        <v>3</v>
      </c>
      <c r="T14260" s="67" t="s">
        <v>44</v>
      </c>
      <c r="U14260" s="67" t="s">
        <v>137</v>
      </c>
      <c r="V14260" s="67" t="s">
        <v>1921</v>
      </c>
      <c r="W14260" s="67" t="s">
        <v>2773</v>
      </c>
      <c r="X14260" s="67" t="s">
        <v>3503</v>
      </c>
      <c r="Y14260" s="67"/>
      <c r="Z14260" s="67"/>
      <c r="AA14260" s="67">
        <v>44.796599999999998</v>
      </c>
      <c r="AB14260" s="67">
        <v>-123.0822</v>
      </c>
      <c r="AC14260" s="67" t="s">
        <v>2774</v>
      </c>
      <c r="AD14260" s="67"/>
      <c r="AE14260" s="67" t="s">
        <v>2774</v>
      </c>
      <c r="AF14260" s="3"/>
      <c r="AG14260" s="67" t="s">
        <v>1672</v>
      </c>
      <c r="AH14260" s="67" t="s">
        <v>1672</v>
      </c>
      <c r="AI14260" s="3"/>
      <c r="AJ14260" s="3"/>
      <c r="AK14260" s="3"/>
      <c r="AL14260" s="3"/>
      <c r="AM14260" s="3"/>
      <c r="AN14260" s="3"/>
      <c r="AO14260" s="3"/>
      <c r="AP14260" s="3"/>
      <c r="AQ14260" s="3"/>
      <c r="AR14260" s="3"/>
      <c r="AS14260" s="3"/>
      <c r="AT14260" s="3"/>
      <c r="AU14260" s="3"/>
      <c r="AV14260" s="3"/>
      <c r="AW14260" s="3"/>
      <c r="AX14260" s="3"/>
      <c r="AY14260" s="3"/>
      <c r="AZ14260" s="3"/>
      <c r="BA14260" s="3"/>
      <c r="BB14260" s="3"/>
      <c r="BC14260" s="3"/>
      <c r="BD14260" s="3"/>
    </row>
    <row r="14261" spans="1:56" s="163" customFormat="1" x14ac:dyDescent="0.25">
      <c r="A14261" s="476">
        <v>43396</v>
      </c>
      <c r="B14261" s="1"/>
      <c r="C14261" s="3"/>
      <c r="D14261" s="67">
        <v>15178303</v>
      </c>
      <c r="E14261" s="68">
        <v>18</v>
      </c>
      <c r="F14261" s="67" t="s">
        <v>1793</v>
      </c>
      <c r="G14261" s="67">
        <v>2018</v>
      </c>
      <c r="H14261" s="67"/>
      <c r="I14261" s="67" t="s">
        <v>2743</v>
      </c>
      <c r="J14261" s="67" t="s">
        <v>2743</v>
      </c>
      <c r="K14261" s="67" t="s">
        <v>2743</v>
      </c>
      <c r="L14261" s="6" t="str">
        <f t="shared" si="363"/>
        <v>-manual fill.manual fill</v>
      </c>
      <c r="M14261" s="67"/>
      <c r="N14261" s="67" t="s">
        <v>1672</v>
      </c>
      <c r="O14261" s="67"/>
      <c r="P14261" s="408">
        <v>72</v>
      </c>
      <c r="Q14261" s="408">
        <f t="shared" si="364"/>
        <v>72</v>
      </c>
      <c r="R14261" s="408">
        <v>3</v>
      </c>
      <c r="S14261" s="67" t="s">
        <v>3</v>
      </c>
      <c r="T14261" s="67" t="s">
        <v>44</v>
      </c>
      <c r="U14261" s="67" t="s">
        <v>137</v>
      </c>
      <c r="V14261" s="67" t="s">
        <v>1921</v>
      </c>
      <c r="W14261" s="67" t="s">
        <v>2773</v>
      </c>
      <c r="X14261" s="67" t="s">
        <v>3503</v>
      </c>
      <c r="Y14261" s="67"/>
      <c r="Z14261" s="67"/>
      <c r="AA14261" s="67">
        <v>44.796599999999998</v>
      </c>
      <c r="AB14261" s="67">
        <v>-123.0822</v>
      </c>
      <c r="AC14261" s="67" t="s">
        <v>2774</v>
      </c>
      <c r="AD14261" s="67"/>
      <c r="AE14261" s="67" t="s">
        <v>2774</v>
      </c>
      <c r="AF14261" s="3"/>
      <c r="AG14261" s="67" t="s">
        <v>1672</v>
      </c>
      <c r="AH14261" s="67" t="s">
        <v>1672</v>
      </c>
      <c r="AI14261" s="3"/>
      <c r="AJ14261" s="3"/>
      <c r="AK14261" s="3"/>
      <c r="AL14261" s="3"/>
      <c r="AM14261" s="3"/>
      <c r="AN14261" s="3"/>
      <c r="AO14261" s="3"/>
      <c r="AP14261" s="3"/>
      <c r="AQ14261" s="3"/>
      <c r="AR14261" s="3"/>
      <c r="AS14261" s="3"/>
      <c r="AT14261" s="3"/>
      <c r="AU14261" s="3"/>
      <c r="AV14261" s="3"/>
      <c r="AW14261" s="3"/>
      <c r="AX14261" s="3"/>
      <c r="AY14261" s="3"/>
      <c r="AZ14261" s="3"/>
      <c r="BA14261" s="3"/>
      <c r="BB14261" s="3"/>
      <c r="BC14261" s="3"/>
      <c r="BD14261" s="3"/>
    </row>
    <row r="14262" spans="1:56" s="163" customFormat="1" x14ac:dyDescent="0.25">
      <c r="A14262" s="476">
        <v>43396</v>
      </c>
      <c r="B14262" s="1"/>
      <c r="C14262" s="3"/>
      <c r="D14262" s="67">
        <v>15178303</v>
      </c>
      <c r="E14262" s="68">
        <v>18</v>
      </c>
      <c r="F14262" s="67" t="s">
        <v>1793</v>
      </c>
      <c r="G14262" s="67">
        <v>2018</v>
      </c>
      <c r="H14262" s="67"/>
      <c r="I14262" s="67" t="s">
        <v>2743</v>
      </c>
      <c r="J14262" s="67" t="s">
        <v>2743</v>
      </c>
      <c r="K14262" s="67" t="s">
        <v>2743</v>
      </c>
      <c r="L14262" s="6" t="str">
        <f t="shared" si="363"/>
        <v>-manual fill.manual fill</v>
      </c>
      <c r="M14262" s="67"/>
      <c r="N14262" s="67" t="s">
        <v>1672</v>
      </c>
      <c r="O14262" s="67"/>
      <c r="P14262" s="408">
        <v>72</v>
      </c>
      <c r="Q14262" s="408">
        <f t="shared" si="364"/>
        <v>72</v>
      </c>
      <c r="R14262" s="408">
        <v>4</v>
      </c>
      <c r="S14262" s="67" t="s">
        <v>3</v>
      </c>
      <c r="T14262" s="67" t="s">
        <v>44</v>
      </c>
      <c r="U14262" s="67" t="s">
        <v>137</v>
      </c>
      <c r="V14262" s="67" t="s">
        <v>1921</v>
      </c>
      <c r="W14262" s="67" t="s">
        <v>2773</v>
      </c>
      <c r="X14262" s="67" t="s">
        <v>3503</v>
      </c>
      <c r="Y14262" s="67"/>
      <c r="Z14262" s="67"/>
      <c r="AA14262" s="67">
        <v>44.796599999999998</v>
      </c>
      <c r="AB14262" s="67">
        <v>-123.0822</v>
      </c>
      <c r="AC14262" s="67" t="s">
        <v>2774</v>
      </c>
      <c r="AD14262" s="67"/>
      <c r="AE14262" s="67" t="s">
        <v>2774</v>
      </c>
      <c r="AF14262" s="3"/>
      <c r="AG14262" s="67" t="s">
        <v>1672</v>
      </c>
      <c r="AH14262" s="67" t="s">
        <v>1672</v>
      </c>
      <c r="AI14262" s="3"/>
      <c r="AJ14262" s="3"/>
      <c r="AK14262" s="3"/>
      <c r="AL14262" s="3"/>
      <c r="AM14262" s="3"/>
      <c r="AN14262" s="3"/>
      <c r="AO14262" s="3"/>
      <c r="AP14262" s="3"/>
      <c r="AQ14262" s="3"/>
      <c r="AR14262" s="3"/>
      <c r="AS14262" s="3"/>
      <c r="AT14262" s="3"/>
      <c r="AU14262" s="3"/>
      <c r="AV14262" s="3"/>
      <c r="AW14262" s="3"/>
      <c r="AX14262" s="3"/>
      <c r="AY14262" s="3"/>
      <c r="AZ14262" s="3"/>
      <c r="BA14262" s="3"/>
      <c r="BB14262" s="3"/>
      <c r="BC14262" s="3"/>
      <c r="BD14262" s="3"/>
    </row>
    <row r="14263" spans="1:56" s="163" customFormat="1" x14ac:dyDescent="0.25">
      <c r="A14263" s="476">
        <v>43396</v>
      </c>
      <c r="B14263" s="1"/>
      <c r="C14263" s="3"/>
      <c r="D14263" s="67">
        <v>15178303</v>
      </c>
      <c r="E14263" s="68">
        <v>18</v>
      </c>
      <c r="F14263" s="67" t="s">
        <v>1793</v>
      </c>
      <c r="G14263" s="67">
        <v>2018</v>
      </c>
      <c r="H14263" s="67"/>
      <c r="I14263" s="67" t="s">
        <v>2743</v>
      </c>
      <c r="J14263" s="67" t="s">
        <v>2743</v>
      </c>
      <c r="K14263" s="67" t="s">
        <v>2743</v>
      </c>
      <c r="L14263" s="6" t="str">
        <f t="shared" si="363"/>
        <v>-manual fill.manual fill</v>
      </c>
      <c r="M14263" s="67"/>
      <c r="N14263" s="67" t="s">
        <v>1672</v>
      </c>
      <c r="O14263" s="67"/>
      <c r="P14263" s="408">
        <v>72</v>
      </c>
      <c r="Q14263" s="408">
        <f t="shared" si="364"/>
        <v>72</v>
      </c>
      <c r="R14263" s="408">
        <v>5</v>
      </c>
      <c r="S14263" s="67" t="s">
        <v>3</v>
      </c>
      <c r="T14263" s="67" t="s">
        <v>44</v>
      </c>
      <c r="U14263" s="67" t="s">
        <v>137</v>
      </c>
      <c r="V14263" s="67" t="s">
        <v>1921</v>
      </c>
      <c r="W14263" s="67" t="s">
        <v>2773</v>
      </c>
      <c r="X14263" s="67" t="s">
        <v>3503</v>
      </c>
      <c r="Y14263" s="67"/>
      <c r="Z14263" s="67"/>
      <c r="AA14263" s="67">
        <v>44.796599999999998</v>
      </c>
      <c r="AB14263" s="67">
        <v>-123.0822</v>
      </c>
      <c r="AC14263" s="67" t="s">
        <v>2774</v>
      </c>
      <c r="AD14263" s="67"/>
      <c r="AE14263" s="67" t="s">
        <v>2774</v>
      </c>
      <c r="AF14263" s="3"/>
      <c r="AG14263" s="67" t="s">
        <v>1672</v>
      </c>
      <c r="AH14263" s="67" t="s">
        <v>1672</v>
      </c>
      <c r="AI14263" s="3"/>
      <c r="AJ14263" s="3"/>
      <c r="AK14263" s="3"/>
      <c r="AL14263" s="3"/>
      <c r="AM14263" s="3"/>
      <c r="AN14263" s="3"/>
      <c r="AO14263" s="3"/>
      <c r="AP14263" s="3"/>
      <c r="AQ14263" s="3"/>
      <c r="AR14263" s="3"/>
      <c r="AS14263" s="3"/>
      <c r="AT14263" s="3"/>
      <c r="AU14263" s="3"/>
      <c r="AV14263" s="3"/>
      <c r="AW14263" s="3"/>
      <c r="AX14263" s="3"/>
      <c r="AY14263" s="3"/>
      <c r="AZ14263" s="3"/>
      <c r="BA14263" s="3"/>
      <c r="BB14263" s="3"/>
      <c r="BC14263" s="3"/>
      <c r="BD14263" s="3"/>
    </row>
    <row r="14264" spans="1:56" s="163" customFormat="1" x14ac:dyDescent="0.25">
      <c r="A14264" s="476">
        <v>43396</v>
      </c>
      <c r="B14264" s="1"/>
      <c r="C14264" s="3"/>
      <c r="D14264" s="67">
        <v>15178303</v>
      </c>
      <c r="E14264" s="68">
        <v>18</v>
      </c>
      <c r="F14264" s="67" t="s">
        <v>1793</v>
      </c>
      <c r="G14264" s="67">
        <v>2018</v>
      </c>
      <c r="H14264" s="67"/>
      <c r="I14264" s="67" t="s">
        <v>2743</v>
      </c>
      <c r="J14264" s="67" t="s">
        <v>2743</v>
      </c>
      <c r="K14264" s="67" t="s">
        <v>2743</v>
      </c>
      <c r="L14264" s="6" t="str">
        <f t="shared" si="363"/>
        <v>-manual fill.manual fill</v>
      </c>
      <c r="M14264" s="67"/>
      <c r="N14264" s="67" t="s">
        <v>1672</v>
      </c>
      <c r="O14264" s="67"/>
      <c r="P14264" s="408">
        <v>72</v>
      </c>
      <c r="Q14264" s="408">
        <f t="shared" si="364"/>
        <v>72</v>
      </c>
      <c r="R14264" s="408">
        <v>6</v>
      </c>
      <c r="S14264" s="67" t="s">
        <v>3</v>
      </c>
      <c r="T14264" s="67" t="s">
        <v>44</v>
      </c>
      <c r="U14264" s="67" t="s">
        <v>137</v>
      </c>
      <c r="V14264" s="67" t="s">
        <v>1921</v>
      </c>
      <c r="W14264" s="67" t="s">
        <v>2773</v>
      </c>
      <c r="X14264" s="67" t="s">
        <v>3503</v>
      </c>
      <c r="Y14264" s="67"/>
      <c r="Z14264" s="67"/>
      <c r="AA14264" s="67">
        <v>44.796599999999998</v>
      </c>
      <c r="AB14264" s="67">
        <v>-123.0822</v>
      </c>
      <c r="AC14264" s="67" t="s">
        <v>2774</v>
      </c>
      <c r="AD14264" s="67"/>
      <c r="AE14264" s="67" t="s">
        <v>2774</v>
      </c>
      <c r="AF14264" s="3"/>
      <c r="AG14264" s="67" t="s">
        <v>1672</v>
      </c>
      <c r="AH14264" s="67" t="s">
        <v>1672</v>
      </c>
      <c r="AI14264" s="3"/>
      <c r="AJ14264" s="3"/>
      <c r="AK14264" s="3"/>
      <c r="AL14264" s="3"/>
      <c r="AM14264" s="3"/>
      <c r="AN14264" s="3"/>
      <c r="AO14264" s="3"/>
      <c r="AP14264" s="3"/>
      <c r="AQ14264" s="3"/>
      <c r="AR14264" s="3"/>
      <c r="AS14264" s="3"/>
      <c r="AT14264" s="3"/>
      <c r="AU14264" s="3"/>
      <c r="AV14264" s="3"/>
      <c r="AW14264" s="3"/>
      <c r="AX14264" s="3"/>
      <c r="AY14264" s="3"/>
      <c r="AZ14264" s="3"/>
      <c r="BA14264" s="3"/>
      <c r="BB14264" s="3"/>
      <c r="BC14264" s="3"/>
      <c r="BD14264" s="3"/>
    </row>
    <row r="14265" spans="1:56" s="163" customFormat="1" x14ac:dyDescent="0.25">
      <c r="A14265" s="476">
        <v>43396</v>
      </c>
      <c r="B14265" s="1"/>
      <c r="C14265" s="3"/>
      <c r="D14265" s="67">
        <v>15178303</v>
      </c>
      <c r="E14265" s="68">
        <v>18</v>
      </c>
      <c r="F14265" s="67" t="s">
        <v>1793</v>
      </c>
      <c r="G14265" s="67">
        <v>2018</v>
      </c>
      <c r="H14265" s="67"/>
      <c r="I14265" s="67" t="s">
        <v>2743</v>
      </c>
      <c r="J14265" s="67" t="s">
        <v>2743</v>
      </c>
      <c r="K14265" s="67" t="s">
        <v>2743</v>
      </c>
      <c r="L14265" s="6" t="str">
        <f t="shared" si="363"/>
        <v>-manual fill.manual fill</v>
      </c>
      <c r="M14265" s="67"/>
      <c r="N14265" s="67" t="s">
        <v>1672</v>
      </c>
      <c r="O14265" s="67"/>
      <c r="P14265" s="408">
        <v>72</v>
      </c>
      <c r="Q14265" s="408">
        <f t="shared" si="364"/>
        <v>72</v>
      </c>
      <c r="R14265" s="408">
        <v>7</v>
      </c>
      <c r="S14265" s="67" t="s">
        <v>3</v>
      </c>
      <c r="T14265" s="67" t="s">
        <v>44</v>
      </c>
      <c r="U14265" s="67" t="s">
        <v>137</v>
      </c>
      <c r="V14265" s="67" t="s">
        <v>1921</v>
      </c>
      <c r="W14265" s="67" t="s">
        <v>2773</v>
      </c>
      <c r="X14265" s="67" t="s">
        <v>3503</v>
      </c>
      <c r="Y14265" s="67"/>
      <c r="Z14265" s="67"/>
      <c r="AA14265" s="67">
        <v>44.796599999999998</v>
      </c>
      <c r="AB14265" s="67">
        <v>-123.0822</v>
      </c>
      <c r="AC14265" s="67" t="s">
        <v>2774</v>
      </c>
      <c r="AD14265" s="67"/>
      <c r="AE14265" s="67" t="s">
        <v>2774</v>
      </c>
      <c r="AF14265" s="3"/>
      <c r="AG14265" s="67" t="s">
        <v>1672</v>
      </c>
      <c r="AH14265" s="67" t="s">
        <v>1672</v>
      </c>
      <c r="AI14265" s="3"/>
      <c r="AJ14265" s="3"/>
      <c r="AK14265" s="3"/>
      <c r="AL14265" s="3"/>
      <c r="AM14265" s="3"/>
      <c r="AN14265" s="3"/>
      <c r="AO14265" s="3"/>
      <c r="AP14265" s="3"/>
      <c r="AQ14265" s="3"/>
      <c r="AR14265" s="3"/>
      <c r="AS14265" s="3"/>
      <c r="AT14265" s="3"/>
      <c r="AU14265" s="3"/>
      <c r="AV14265" s="3"/>
      <c r="AW14265" s="3"/>
      <c r="AX14265" s="3"/>
      <c r="AY14265" s="3"/>
      <c r="AZ14265" s="3"/>
      <c r="BA14265" s="3"/>
      <c r="BB14265" s="3"/>
      <c r="BC14265" s="3"/>
      <c r="BD14265" s="3"/>
    </row>
    <row r="14266" spans="1:56" s="163" customFormat="1" x14ac:dyDescent="0.25">
      <c r="A14266" s="476">
        <v>43396</v>
      </c>
      <c r="B14266" s="1"/>
      <c r="C14266" s="3"/>
      <c r="D14266" s="67">
        <v>15178303</v>
      </c>
      <c r="E14266" s="68">
        <v>18</v>
      </c>
      <c r="F14266" s="67" t="s">
        <v>1793</v>
      </c>
      <c r="G14266" s="67">
        <v>2018</v>
      </c>
      <c r="H14266" s="67"/>
      <c r="I14266" s="67" t="s">
        <v>2743</v>
      </c>
      <c r="J14266" s="67" t="s">
        <v>2743</v>
      </c>
      <c r="K14266" s="67" t="s">
        <v>2743</v>
      </c>
      <c r="L14266" s="6" t="str">
        <f t="shared" si="363"/>
        <v>-manual fill.manual fill</v>
      </c>
      <c r="M14266" s="67"/>
      <c r="N14266" s="67" t="s">
        <v>1672</v>
      </c>
      <c r="O14266" s="67"/>
      <c r="P14266" s="408">
        <v>72</v>
      </c>
      <c r="Q14266" s="408">
        <f t="shared" si="364"/>
        <v>72</v>
      </c>
      <c r="R14266" s="408">
        <v>8</v>
      </c>
      <c r="S14266" s="67" t="s">
        <v>3</v>
      </c>
      <c r="T14266" s="67" t="s">
        <v>44</v>
      </c>
      <c r="U14266" s="67" t="s">
        <v>137</v>
      </c>
      <c r="V14266" s="67" t="s">
        <v>1921</v>
      </c>
      <c r="W14266" s="67" t="s">
        <v>2773</v>
      </c>
      <c r="X14266" s="67" t="s">
        <v>3503</v>
      </c>
      <c r="Y14266" s="67"/>
      <c r="Z14266" s="67"/>
      <c r="AA14266" s="67">
        <v>44.796599999999998</v>
      </c>
      <c r="AB14266" s="67">
        <v>-123.0822</v>
      </c>
      <c r="AC14266" s="67" t="s">
        <v>2774</v>
      </c>
      <c r="AD14266" s="67"/>
      <c r="AE14266" s="67" t="s">
        <v>2774</v>
      </c>
      <c r="AF14266" s="3"/>
      <c r="AG14266" s="67" t="s">
        <v>1672</v>
      </c>
      <c r="AH14266" s="67" t="s">
        <v>1672</v>
      </c>
      <c r="AI14266" s="3"/>
      <c r="AJ14266" s="3"/>
      <c r="AK14266" s="3"/>
      <c r="AL14266" s="3"/>
      <c r="AM14266" s="3"/>
      <c r="AN14266" s="3"/>
      <c r="AO14266" s="3"/>
      <c r="AP14266" s="3"/>
      <c r="AQ14266" s="3"/>
      <c r="AR14266" s="3"/>
      <c r="AS14266" s="3"/>
      <c r="AT14266" s="3"/>
      <c r="AU14266" s="3"/>
      <c r="AV14266" s="3"/>
      <c r="AW14266" s="3"/>
      <c r="AX14266" s="3"/>
      <c r="AY14266" s="3"/>
      <c r="AZ14266" s="3"/>
      <c r="BA14266" s="3"/>
      <c r="BB14266" s="3"/>
      <c r="BC14266" s="3"/>
      <c r="BD14266" s="3"/>
    </row>
    <row r="14267" spans="1:56" s="163" customFormat="1" x14ac:dyDescent="0.25">
      <c r="A14267" s="476">
        <v>43396</v>
      </c>
      <c r="B14267" s="1"/>
      <c r="C14267" s="3"/>
      <c r="D14267" s="67">
        <v>15178303</v>
      </c>
      <c r="E14267" s="68">
        <v>18</v>
      </c>
      <c r="F14267" s="67" t="s">
        <v>1793</v>
      </c>
      <c r="G14267" s="67">
        <v>2018</v>
      </c>
      <c r="H14267" s="67"/>
      <c r="I14267" s="67" t="s">
        <v>2743</v>
      </c>
      <c r="J14267" s="67" t="s">
        <v>2743</v>
      </c>
      <c r="K14267" s="67" t="s">
        <v>2743</v>
      </c>
      <c r="L14267" s="6" t="str">
        <f t="shared" si="363"/>
        <v>-manual fill.manual fill</v>
      </c>
      <c r="M14267" s="67"/>
      <c r="N14267" s="67" t="s">
        <v>1672</v>
      </c>
      <c r="O14267" s="67"/>
      <c r="P14267" s="408">
        <v>72</v>
      </c>
      <c r="Q14267" s="408">
        <f t="shared" si="364"/>
        <v>72</v>
      </c>
      <c r="R14267" s="408">
        <v>9</v>
      </c>
      <c r="S14267" s="67" t="s">
        <v>3</v>
      </c>
      <c r="T14267" s="67" t="s">
        <v>44</v>
      </c>
      <c r="U14267" s="67" t="s">
        <v>137</v>
      </c>
      <c r="V14267" s="67" t="s">
        <v>1921</v>
      </c>
      <c r="W14267" s="67" t="s">
        <v>2773</v>
      </c>
      <c r="X14267" s="67" t="s">
        <v>3503</v>
      </c>
      <c r="Y14267" s="67"/>
      <c r="Z14267" s="67"/>
      <c r="AA14267" s="67">
        <v>44.796599999999998</v>
      </c>
      <c r="AB14267" s="67">
        <v>-123.0822</v>
      </c>
      <c r="AC14267" s="67" t="s">
        <v>2774</v>
      </c>
      <c r="AD14267" s="67"/>
      <c r="AE14267" s="67" t="s">
        <v>2774</v>
      </c>
      <c r="AF14267" s="3"/>
      <c r="AG14267" s="67" t="s">
        <v>1672</v>
      </c>
      <c r="AH14267" s="67" t="s">
        <v>1672</v>
      </c>
      <c r="AI14267" s="3"/>
      <c r="AJ14267" s="3"/>
      <c r="AK14267" s="3"/>
      <c r="AL14267" s="3"/>
      <c r="AM14267" s="3"/>
      <c r="AN14267" s="3"/>
      <c r="AO14267" s="3"/>
      <c r="AP14267" s="3"/>
      <c r="AQ14267" s="3"/>
      <c r="AR14267" s="3"/>
      <c r="AS14267" s="3"/>
      <c r="AT14267" s="3"/>
      <c r="AU14267" s="3"/>
      <c r="AV14267" s="3"/>
      <c r="AW14267" s="3"/>
      <c r="AX14267" s="3"/>
      <c r="AY14267" s="3"/>
      <c r="AZ14267" s="3"/>
      <c r="BA14267" s="3"/>
      <c r="BB14267" s="3"/>
      <c r="BC14267" s="3"/>
      <c r="BD14267" s="3"/>
    </row>
    <row r="14268" spans="1:56" s="163" customFormat="1" x14ac:dyDescent="0.25">
      <c r="A14268" s="476">
        <v>43396</v>
      </c>
      <c r="B14268" s="1"/>
      <c r="C14268" s="3"/>
      <c r="D14268" s="67">
        <v>15178303</v>
      </c>
      <c r="E14268" s="68">
        <v>18</v>
      </c>
      <c r="F14268" s="67" t="s">
        <v>1793</v>
      </c>
      <c r="G14268" s="67">
        <v>2018</v>
      </c>
      <c r="H14268" s="67"/>
      <c r="I14268" s="67" t="s">
        <v>2743</v>
      </c>
      <c r="J14268" s="67" t="s">
        <v>2743</v>
      </c>
      <c r="K14268" s="67" t="s">
        <v>2743</v>
      </c>
      <c r="L14268" s="6" t="str">
        <f t="shared" si="363"/>
        <v>-manual fill.manual fill</v>
      </c>
      <c r="M14268" s="67"/>
      <c r="N14268" s="67" t="s">
        <v>1672</v>
      </c>
      <c r="O14268" s="67"/>
      <c r="P14268" s="408">
        <v>72</v>
      </c>
      <c r="Q14268" s="408">
        <f t="shared" si="364"/>
        <v>72</v>
      </c>
      <c r="R14268" s="408">
        <v>10</v>
      </c>
      <c r="S14268" s="67" t="s">
        <v>3</v>
      </c>
      <c r="T14268" s="67" t="s">
        <v>44</v>
      </c>
      <c r="U14268" s="67" t="s">
        <v>137</v>
      </c>
      <c r="V14268" s="67" t="s">
        <v>1921</v>
      </c>
      <c r="W14268" s="67" t="s">
        <v>2773</v>
      </c>
      <c r="X14268" s="67" t="s">
        <v>3503</v>
      </c>
      <c r="Y14268" s="67"/>
      <c r="Z14268" s="67"/>
      <c r="AA14268" s="67">
        <v>44.796599999999998</v>
      </c>
      <c r="AB14268" s="67">
        <v>-123.0822</v>
      </c>
      <c r="AC14268" s="67" t="s">
        <v>2774</v>
      </c>
      <c r="AD14268" s="67"/>
      <c r="AE14268" s="67" t="s">
        <v>2774</v>
      </c>
      <c r="AF14268" s="3"/>
      <c r="AG14268" s="67" t="s">
        <v>1672</v>
      </c>
      <c r="AH14268" s="67" t="s">
        <v>1672</v>
      </c>
      <c r="AI14268" s="3"/>
      <c r="AJ14268" s="3"/>
      <c r="AK14268" s="3"/>
      <c r="AL14268" s="3"/>
      <c r="AM14268" s="3"/>
      <c r="AN14268" s="3"/>
      <c r="AO14268" s="3"/>
      <c r="AP14268" s="3"/>
      <c r="AQ14268" s="3"/>
      <c r="AR14268" s="3"/>
      <c r="AS14268" s="3"/>
      <c r="AT14268" s="3"/>
      <c r="AU14268" s="3"/>
      <c r="AV14268" s="3"/>
      <c r="AW14268" s="3"/>
      <c r="AX14268" s="3"/>
      <c r="AY14268" s="3"/>
      <c r="AZ14268" s="3"/>
      <c r="BA14268" s="3"/>
      <c r="BB14268" s="3"/>
      <c r="BC14268" s="3"/>
      <c r="BD14268" s="3"/>
    </row>
    <row r="14269" spans="1:56" s="163" customFormat="1" x14ac:dyDescent="0.25">
      <c r="A14269" s="476">
        <v>43396</v>
      </c>
      <c r="B14269" s="1"/>
      <c r="C14269" s="3"/>
      <c r="D14269" s="67">
        <v>15178303</v>
      </c>
      <c r="E14269" s="68">
        <v>18</v>
      </c>
      <c r="F14269" s="67" t="s">
        <v>1793</v>
      </c>
      <c r="G14269" s="67">
        <v>2018</v>
      </c>
      <c r="H14269" s="67"/>
      <c r="I14269" s="67" t="s">
        <v>2743</v>
      </c>
      <c r="J14269" s="67" t="s">
        <v>2743</v>
      </c>
      <c r="K14269" s="67" t="s">
        <v>2743</v>
      </c>
      <c r="L14269" s="6" t="str">
        <f t="shared" si="363"/>
        <v>-manual fill.manual fill</v>
      </c>
      <c r="M14269" s="67"/>
      <c r="N14269" s="67" t="s">
        <v>1672</v>
      </c>
      <c r="O14269" s="67"/>
      <c r="P14269" s="408">
        <v>72</v>
      </c>
      <c r="Q14269" s="408">
        <f t="shared" si="364"/>
        <v>72</v>
      </c>
      <c r="R14269" s="408">
        <v>11</v>
      </c>
      <c r="S14269" s="67" t="s">
        <v>3</v>
      </c>
      <c r="T14269" s="67" t="s">
        <v>44</v>
      </c>
      <c r="U14269" s="67" t="s">
        <v>137</v>
      </c>
      <c r="V14269" s="67" t="s">
        <v>1921</v>
      </c>
      <c r="W14269" s="67" t="s">
        <v>2773</v>
      </c>
      <c r="X14269" s="67" t="s">
        <v>3503</v>
      </c>
      <c r="Y14269" s="67"/>
      <c r="Z14269" s="67"/>
      <c r="AA14269" s="67">
        <v>44.796599999999998</v>
      </c>
      <c r="AB14269" s="67">
        <v>-123.0822</v>
      </c>
      <c r="AC14269" s="67" t="s">
        <v>2774</v>
      </c>
      <c r="AD14269" s="67"/>
      <c r="AE14269" s="67" t="s">
        <v>2774</v>
      </c>
      <c r="AF14269" s="3"/>
      <c r="AG14269" s="67" t="s">
        <v>1672</v>
      </c>
      <c r="AH14269" s="67" t="s">
        <v>1672</v>
      </c>
      <c r="AI14269" s="3"/>
      <c r="AJ14269" s="3"/>
      <c r="AK14269" s="3"/>
      <c r="AL14269" s="3"/>
      <c r="AM14269" s="3"/>
      <c r="AN14269" s="3"/>
      <c r="AO14269" s="3"/>
      <c r="AP14269" s="3"/>
      <c r="AQ14269" s="3"/>
      <c r="AR14269" s="3"/>
      <c r="AS14269" s="3"/>
      <c r="AT14269" s="3"/>
      <c r="AU14269" s="3"/>
      <c r="AV14269" s="3"/>
      <c r="AW14269" s="3"/>
      <c r="AX14269" s="3"/>
      <c r="AY14269" s="3"/>
      <c r="AZ14269" s="3"/>
      <c r="BA14269" s="3"/>
      <c r="BB14269" s="3"/>
      <c r="BC14269" s="3"/>
      <c r="BD14269" s="3"/>
    </row>
    <row r="14270" spans="1:56" s="163" customFormat="1" x14ac:dyDescent="0.25">
      <c r="A14270" s="476">
        <v>43396</v>
      </c>
      <c r="B14270" s="1"/>
      <c r="C14270" s="3"/>
      <c r="D14270" s="67">
        <v>15178303</v>
      </c>
      <c r="E14270" s="68">
        <v>18</v>
      </c>
      <c r="F14270" s="67" t="s">
        <v>1793</v>
      </c>
      <c r="G14270" s="67">
        <v>2018</v>
      </c>
      <c r="H14270" s="67"/>
      <c r="I14270" s="67" t="s">
        <v>2743</v>
      </c>
      <c r="J14270" s="67" t="s">
        <v>2743</v>
      </c>
      <c r="K14270" s="67" t="s">
        <v>2743</v>
      </c>
      <c r="L14270" s="6" t="str">
        <f t="shared" si="363"/>
        <v>-manual fill.manual fill</v>
      </c>
      <c r="M14270" s="67"/>
      <c r="N14270" s="67" t="s">
        <v>1672</v>
      </c>
      <c r="O14270" s="67"/>
      <c r="P14270" s="408">
        <v>72</v>
      </c>
      <c r="Q14270" s="408">
        <f t="shared" si="364"/>
        <v>72</v>
      </c>
      <c r="R14270" s="408">
        <v>12</v>
      </c>
      <c r="S14270" s="67" t="s">
        <v>3</v>
      </c>
      <c r="T14270" s="67" t="s">
        <v>44</v>
      </c>
      <c r="U14270" s="67" t="s">
        <v>137</v>
      </c>
      <c r="V14270" s="67" t="s">
        <v>1921</v>
      </c>
      <c r="W14270" s="67" t="s">
        <v>2773</v>
      </c>
      <c r="X14270" s="67" t="s">
        <v>3503</v>
      </c>
      <c r="Y14270" s="67"/>
      <c r="Z14270" s="67"/>
      <c r="AA14270" s="67">
        <v>44.796599999999998</v>
      </c>
      <c r="AB14270" s="67">
        <v>-123.0822</v>
      </c>
      <c r="AC14270" s="67" t="s">
        <v>2774</v>
      </c>
      <c r="AD14270" s="67"/>
      <c r="AE14270" s="67" t="s">
        <v>2774</v>
      </c>
      <c r="AF14270" s="3"/>
      <c r="AG14270" s="67" t="s">
        <v>1672</v>
      </c>
      <c r="AH14270" s="67" t="s">
        <v>1672</v>
      </c>
      <c r="AI14270" s="3"/>
      <c r="AJ14270" s="3"/>
      <c r="AK14270" s="3"/>
      <c r="AL14270" s="3"/>
      <c r="AM14270" s="3"/>
      <c r="AN14270" s="3"/>
      <c r="AO14270" s="3"/>
      <c r="AP14270" s="3"/>
      <c r="AQ14270" s="3"/>
      <c r="AR14270" s="3"/>
      <c r="AS14270" s="3"/>
      <c r="AT14270" s="3"/>
      <c r="AU14270" s="3"/>
      <c r="AV14270" s="3"/>
      <c r="AW14270" s="3"/>
      <c r="AX14270" s="3"/>
      <c r="AY14270" s="3"/>
      <c r="AZ14270" s="3"/>
      <c r="BA14270" s="3"/>
      <c r="BB14270" s="3"/>
      <c r="BC14270" s="3"/>
      <c r="BD14270" s="3"/>
    </row>
    <row r="14271" spans="1:56" s="163" customFormat="1" x14ac:dyDescent="0.25">
      <c r="A14271" s="476">
        <v>43396</v>
      </c>
      <c r="B14271" s="1"/>
      <c r="C14271" s="3"/>
      <c r="D14271" s="67">
        <v>15178303</v>
      </c>
      <c r="E14271" s="68">
        <v>18</v>
      </c>
      <c r="F14271" s="67" t="s">
        <v>1793</v>
      </c>
      <c r="G14271" s="67">
        <v>2018</v>
      </c>
      <c r="H14271" s="67"/>
      <c r="I14271" s="67" t="s">
        <v>2743</v>
      </c>
      <c r="J14271" s="67" t="s">
        <v>2743</v>
      </c>
      <c r="K14271" s="67" t="s">
        <v>2743</v>
      </c>
      <c r="L14271" s="6" t="str">
        <f t="shared" si="363"/>
        <v>-manual fill.manual fill</v>
      </c>
      <c r="M14271" s="67"/>
      <c r="N14271" s="67" t="s">
        <v>1672</v>
      </c>
      <c r="O14271" s="67"/>
      <c r="P14271" s="408">
        <v>72</v>
      </c>
      <c r="Q14271" s="408">
        <f t="shared" si="364"/>
        <v>72</v>
      </c>
      <c r="R14271" s="408">
        <v>13</v>
      </c>
      <c r="S14271" s="67" t="s">
        <v>3</v>
      </c>
      <c r="T14271" s="67" t="s">
        <v>44</v>
      </c>
      <c r="U14271" s="67" t="s">
        <v>137</v>
      </c>
      <c r="V14271" s="67" t="s">
        <v>1921</v>
      </c>
      <c r="W14271" s="67" t="s">
        <v>2773</v>
      </c>
      <c r="X14271" s="67" t="s">
        <v>3503</v>
      </c>
      <c r="Y14271" s="67"/>
      <c r="Z14271" s="67"/>
      <c r="AA14271" s="67">
        <v>44.796599999999998</v>
      </c>
      <c r="AB14271" s="67">
        <v>-123.0822</v>
      </c>
      <c r="AC14271" s="67" t="s">
        <v>2774</v>
      </c>
      <c r="AD14271" s="67"/>
      <c r="AE14271" s="67" t="s">
        <v>2774</v>
      </c>
      <c r="AF14271" s="3"/>
      <c r="AG14271" s="67" t="s">
        <v>1672</v>
      </c>
      <c r="AH14271" s="67" t="s">
        <v>1672</v>
      </c>
      <c r="AI14271" s="3"/>
      <c r="AJ14271" s="3"/>
      <c r="AK14271" s="3"/>
      <c r="AL14271" s="3"/>
      <c r="AM14271" s="3"/>
      <c r="AN14271" s="3"/>
      <c r="AO14271" s="3"/>
      <c r="AP14271" s="3"/>
      <c r="AQ14271" s="3"/>
      <c r="AR14271" s="3"/>
      <c r="AS14271" s="3"/>
      <c r="AT14271" s="3"/>
      <c r="AU14271" s="3"/>
      <c r="AV14271" s="3"/>
      <c r="AW14271" s="3"/>
      <c r="AX14271" s="3"/>
      <c r="AY14271" s="3"/>
      <c r="AZ14271" s="3"/>
      <c r="BA14271" s="3"/>
      <c r="BB14271" s="3"/>
      <c r="BC14271" s="3"/>
      <c r="BD14271" s="3"/>
    </row>
    <row r="14272" spans="1:56" s="163" customFormat="1" x14ac:dyDescent="0.25">
      <c r="A14272" s="476">
        <v>43396</v>
      </c>
      <c r="B14272" s="1"/>
      <c r="C14272" s="3"/>
      <c r="D14272" s="67">
        <v>15178303</v>
      </c>
      <c r="E14272" s="68">
        <v>18</v>
      </c>
      <c r="F14272" s="67" t="s">
        <v>1793</v>
      </c>
      <c r="G14272" s="67">
        <v>2018</v>
      </c>
      <c r="H14272" s="67"/>
      <c r="I14272" s="67" t="s">
        <v>2743</v>
      </c>
      <c r="J14272" s="67" t="s">
        <v>2743</v>
      </c>
      <c r="K14272" s="67" t="s">
        <v>2743</v>
      </c>
      <c r="L14272" s="6" t="str">
        <f t="shared" si="363"/>
        <v>-manual fill.manual fill</v>
      </c>
      <c r="M14272" s="67"/>
      <c r="N14272" s="67" t="s">
        <v>1672</v>
      </c>
      <c r="O14272" s="67"/>
      <c r="P14272" s="408">
        <v>72</v>
      </c>
      <c r="Q14272" s="408">
        <f t="shared" si="364"/>
        <v>72</v>
      </c>
      <c r="R14272" s="408">
        <v>14</v>
      </c>
      <c r="S14272" s="67" t="s">
        <v>3</v>
      </c>
      <c r="T14272" s="67" t="s">
        <v>44</v>
      </c>
      <c r="U14272" s="67" t="s">
        <v>137</v>
      </c>
      <c r="V14272" s="67" t="s">
        <v>1921</v>
      </c>
      <c r="W14272" s="67" t="s">
        <v>2773</v>
      </c>
      <c r="X14272" s="67" t="s">
        <v>3503</v>
      </c>
      <c r="Y14272" s="67"/>
      <c r="Z14272" s="67"/>
      <c r="AA14272" s="67">
        <v>44.796599999999998</v>
      </c>
      <c r="AB14272" s="67">
        <v>-123.0822</v>
      </c>
      <c r="AC14272" s="67" t="s">
        <v>2774</v>
      </c>
      <c r="AD14272" s="67"/>
      <c r="AE14272" s="67" t="s">
        <v>2774</v>
      </c>
      <c r="AF14272" s="3"/>
      <c r="AG14272" s="67" t="s">
        <v>1672</v>
      </c>
      <c r="AH14272" s="67" t="s">
        <v>1672</v>
      </c>
      <c r="AI14272" s="3"/>
      <c r="AJ14272" s="3"/>
      <c r="AK14272" s="3"/>
      <c r="AL14272" s="3"/>
      <c r="AM14272" s="3"/>
      <c r="AN14272" s="3"/>
      <c r="AO14272" s="3"/>
      <c r="AP14272" s="3"/>
      <c r="AQ14272" s="3"/>
      <c r="AR14272" s="3"/>
      <c r="AS14272" s="3"/>
      <c r="AT14272" s="3"/>
      <c r="AU14272" s="3"/>
      <c r="AV14272" s="3"/>
      <c r="AW14272" s="3"/>
      <c r="AX14272" s="3"/>
      <c r="AY14272" s="3"/>
      <c r="AZ14272" s="3"/>
      <c r="BA14272" s="3"/>
      <c r="BB14272" s="3"/>
      <c r="BC14272" s="3"/>
      <c r="BD14272" s="3"/>
    </row>
    <row r="14273" spans="1:56" s="163" customFormat="1" x14ac:dyDescent="0.25">
      <c r="A14273" s="476">
        <v>43396</v>
      </c>
      <c r="B14273" s="1"/>
      <c r="C14273" s="3"/>
      <c r="D14273" s="67">
        <v>15178303</v>
      </c>
      <c r="E14273" s="68">
        <v>18</v>
      </c>
      <c r="F14273" s="67" t="s">
        <v>1793</v>
      </c>
      <c r="G14273" s="67">
        <v>2018</v>
      </c>
      <c r="H14273" s="67"/>
      <c r="I14273" s="67" t="s">
        <v>2743</v>
      </c>
      <c r="J14273" s="67" t="s">
        <v>2743</v>
      </c>
      <c r="K14273" s="67" t="s">
        <v>2743</v>
      </c>
      <c r="L14273" s="6" t="str">
        <f t="shared" si="363"/>
        <v>-manual fill.manual fill</v>
      </c>
      <c r="M14273" s="67"/>
      <c r="N14273" s="67" t="s">
        <v>1672</v>
      </c>
      <c r="O14273" s="67"/>
      <c r="P14273" s="408">
        <v>72</v>
      </c>
      <c r="Q14273" s="408">
        <f t="shared" si="364"/>
        <v>72</v>
      </c>
      <c r="R14273" s="408">
        <v>15</v>
      </c>
      <c r="S14273" s="67" t="s">
        <v>3</v>
      </c>
      <c r="T14273" s="67" t="s">
        <v>44</v>
      </c>
      <c r="U14273" s="67" t="s">
        <v>137</v>
      </c>
      <c r="V14273" s="67" t="s">
        <v>1921</v>
      </c>
      <c r="W14273" s="67" t="s">
        <v>2773</v>
      </c>
      <c r="X14273" s="67" t="s">
        <v>3503</v>
      </c>
      <c r="Y14273" s="67"/>
      <c r="Z14273" s="67"/>
      <c r="AA14273" s="67">
        <v>44.796599999999998</v>
      </c>
      <c r="AB14273" s="67">
        <v>-123.0822</v>
      </c>
      <c r="AC14273" s="67" t="s">
        <v>2774</v>
      </c>
      <c r="AD14273" s="67"/>
      <c r="AE14273" s="67" t="s">
        <v>2774</v>
      </c>
      <c r="AF14273" s="3"/>
      <c r="AG14273" s="67" t="s">
        <v>1672</v>
      </c>
      <c r="AH14273" s="67" t="s">
        <v>1672</v>
      </c>
      <c r="AI14273" s="3"/>
      <c r="AJ14273" s="3"/>
      <c r="AK14273" s="3"/>
      <c r="AL14273" s="3"/>
      <c r="AM14273" s="3"/>
      <c r="AN14273" s="3"/>
      <c r="AO14273" s="3"/>
      <c r="AP14273" s="3"/>
      <c r="AQ14273" s="3"/>
      <c r="AR14273" s="3"/>
      <c r="AS14273" s="3"/>
      <c r="AT14273" s="3"/>
      <c r="AU14273" s="3"/>
      <c r="AV14273" s="3"/>
      <c r="AW14273" s="3"/>
      <c r="AX14273" s="3"/>
      <c r="AY14273" s="3"/>
      <c r="AZ14273" s="3"/>
      <c r="BA14273" s="3"/>
      <c r="BB14273" s="3"/>
      <c r="BC14273" s="3"/>
      <c r="BD14273" s="3"/>
    </row>
    <row r="14274" spans="1:56" s="163" customFormat="1" x14ac:dyDescent="0.25">
      <c r="A14274" s="476">
        <v>43396</v>
      </c>
      <c r="B14274" s="1"/>
      <c r="C14274" s="3"/>
      <c r="D14274" s="67">
        <v>15178303</v>
      </c>
      <c r="E14274" s="68">
        <v>18</v>
      </c>
      <c r="F14274" s="67" t="s">
        <v>1793</v>
      </c>
      <c r="G14274" s="67">
        <v>2018</v>
      </c>
      <c r="H14274" s="67"/>
      <c r="I14274" s="67" t="s">
        <v>2743</v>
      </c>
      <c r="J14274" s="67" t="s">
        <v>2743</v>
      </c>
      <c r="K14274" s="67" t="s">
        <v>2743</v>
      </c>
      <c r="L14274" s="6" t="str">
        <f t="shared" si="363"/>
        <v>-manual fill.manual fill</v>
      </c>
      <c r="M14274" s="67"/>
      <c r="N14274" s="67" t="s">
        <v>1672</v>
      </c>
      <c r="O14274" s="67"/>
      <c r="P14274" s="408">
        <v>72</v>
      </c>
      <c r="Q14274" s="408">
        <f t="shared" si="364"/>
        <v>72</v>
      </c>
      <c r="R14274" s="408">
        <v>16</v>
      </c>
      <c r="S14274" s="67" t="s">
        <v>3</v>
      </c>
      <c r="T14274" s="67" t="s">
        <v>44</v>
      </c>
      <c r="U14274" s="67" t="s">
        <v>137</v>
      </c>
      <c r="V14274" s="67" t="s">
        <v>1921</v>
      </c>
      <c r="W14274" s="67" t="s">
        <v>2773</v>
      </c>
      <c r="X14274" s="67" t="s">
        <v>3503</v>
      </c>
      <c r="Y14274" s="67"/>
      <c r="Z14274" s="67"/>
      <c r="AA14274" s="67">
        <v>44.796599999999998</v>
      </c>
      <c r="AB14274" s="67">
        <v>-123.0822</v>
      </c>
      <c r="AC14274" s="67" t="s">
        <v>2774</v>
      </c>
      <c r="AD14274" s="67"/>
      <c r="AE14274" s="67" t="s">
        <v>2774</v>
      </c>
      <c r="AF14274" s="3"/>
      <c r="AG14274" s="67" t="s">
        <v>1672</v>
      </c>
      <c r="AH14274" s="67" t="s">
        <v>1672</v>
      </c>
      <c r="AI14274" s="3"/>
      <c r="AJ14274" s="3"/>
      <c r="AK14274" s="3"/>
      <c r="AL14274" s="3"/>
      <c r="AM14274" s="3"/>
      <c r="AN14274" s="3"/>
      <c r="AO14274" s="3"/>
      <c r="AP14274" s="3"/>
      <c r="AQ14274" s="3"/>
      <c r="AR14274" s="3"/>
      <c r="AS14274" s="3"/>
      <c r="AT14274" s="3"/>
      <c r="AU14274" s="3"/>
      <c r="AV14274" s="3"/>
      <c r="AW14274" s="3"/>
      <c r="AX14274" s="3"/>
      <c r="AY14274" s="3"/>
      <c r="AZ14274" s="3"/>
      <c r="BA14274" s="3"/>
      <c r="BB14274" s="3"/>
      <c r="BC14274" s="3"/>
      <c r="BD14274" s="3"/>
    </row>
    <row r="14275" spans="1:56" s="163" customFormat="1" x14ac:dyDescent="0.25">
      <c r="A14275" s="476">
        <v>43396</v>
      </c>
      <c r="B14275" s="1"/>
      <c r="C14275" s="3"/>
      <c r="D14275" s="67">
        <v>15178303</v>
      </c>
      <c r="E14275" s="68">
        <v>18</v>
      </c>
      <c r="F14275" s="67" t="s">
        <v>1793</v>
      </c>
      <c r="G14275" s="67">
        <v>2018</v>
      </c>
      <c r="H14275" s="67"/>
      <c r="I14275" s="67" t="s">
        <v>2743</v>
      </c>
      <c r="J14275" s="67" t="s">
        <v>2743</v>
      </c>
      <c r="K14275" s="67" t="s">
        <v>2743</v>
      </c>
      <c r="L14275" s="6" t="str">
        <f t="shared" si="363"/>
        <v>-manual fill.manual fill</v>
      </c>
      <c r="M14275" s="67"/>
      <c r="N14275" s="67" t="s">
        <v>1672</v>
      </c>
      <c r="O14275" s="67"/>
      <c r="P14275" s="408">
        <v>72</v>
      </c>
      <c r="Q14275" s="408">
        <f t="shared" si="364"/>
        <v>72</v>
      </c>
      <c r="R14275" s="408">
        <v>17</v>
      </c>
      <c r="S14275" s="67" t="s">
        <v>3</v>
      </c>
      <c r="T14275" s="67" t="s">
        <v>44</v>
      </c>
      <c r="U14275" s="67" t="s">
        <v>137</v>
      </c>
      <c r="V14275" s="67" t="s">
        <v>1921</v>
      </c>
      <c r="W14275" s="67" t="s">
        <v>2773</v>
      </c>
      <c r="X14275" s="67" t="s">
        <v>3503</v>
      </c>
      <c r="Y14275" s="67"/>
      <c r="Z14275" s="67"/>
      <c r="AA14275" s="67">
        <v>44.796599999999998</v>
      </c>
      <c r="AB14275" s="67">
        <v>-123.0822</v>
      </c>
      <c r="AC14275" s="67" t="s">
        <v>2774</v>
      </c>
      <c r="AD14275" s="67"/>
      <c r="AE14275" s="67" t="s">
        <v>2774</v>
      </c>
      <c r="AF14275" s="3"/>
      <c r="AG14275" s="67" t="s">
        <v>1672</v>
      </c>
      <c r="AH14275" s="67" t="s">
        <v>1672</v>
      </c>
      <c r="AI14275" s="3"/>
      <c r="AJ14275" s="3"/>
      <c r="AK14275" s="3"/>
      <c r="AL14275" s="3"/>
      <c r="AM14275" s="3"/>
      <c r="AN14275" s="3"/>
      <c r="AO14275" s="3"/>
      <c r="AP14275" s="3"/>
      <c r="AQ14275" s="3"/>
      <c r="AR14275" s="3"/>
      <c r="AS14275" s="3"/>
      <c r="AT14275" s="3"/>
      <c r="AU14275" s="3"/>
      <c r="AV14275" s="3"/>
      <c r="AW14275" s="3"/>
      <c r="AX14275" s="3"/>
      <c r="AY14275" s="3"/>
      <c r="AZ14275" s="3"/>
      <c r="BA14275" s="3"/>
      <c r="BB14275" s="3"/>
      <c r="BC14275" s="3"/>
      <c r="BD14275" s="3"/>
    </row>
    <row r="14276" spans="1:56" s="163" customFormat="1" x14ac:dyDescent="0.25">
      <c r="A14276" s="476">
        <v>43396</v>
      </c>
      <c r="B14276" s="1"/>
      <c r="C14276" s="3"/>
      <c r="D14276" s="67">
        <v>15178303</v>
      </c>
      <c r="E14276" s="68">
        <v>18</v>
      </c>
      <c r="F14276" s="67" t="s">
        <v>1793</v>
      </c>
      <c r="G14276" s="67">
        <v>2018</v>
      </c>
      <c r="H14276" s="67"/>
      <c r="I14276" s="67" t="s">
        <v>2743</v>
      </c>
      <c r="J14276" s="67" t="s">
        <v>2743</v>
      </c>
      <c r="K14276" s="67" t="s">
        <v>2743</v>
      </c>
      <c r="L14276" s="6" t="str">
        <f t="shared" si="363"/>
        <v>-manual fill.manual fill</v>
      </c>
      <c r="M14276" s="67"/>
      <c r="N14276" s="67" t="s">
        <v>1672</v>
      </c>
      <c r="O14276" s="67"/>
      <c r="P14276" s="408">
        <v>72</v>
      </c>
      <c r="Q14276" s="408">
        <f t="shared" si="364"/>
        <v>72</v>
      </c>
      <c r="R14276" s="408">
        <v>18</v>
      </c>
      <c r="S14276" s="67" t="s">
        <v>3</v>
      </c>
      <c r="T14276" s="67" t="s">
        <v>44</v>
      </c>
      <c r="U14276" s="67" t="s">
        <v>137</v>
      </c>
      <c r="V14276" s="67" t="s">
        <v>1921</v>
      </c>
      <c r="W14276" s="67" t="s">
        <v>2773</v>
      </c>
      <c r="X14276" s="67" t="s">
        <v>3503</v>
      </c>
      <c r="Y14276" s="67"/>
      <c r="Z14276" s="67"/>
      <c r="AA14276" s="67">
        <v>44.796599999999998</v>
      </c>
      <c r="AB14276" s="67">
        <v>-123.0822</v>
      </c>
      <c r="AC14276" s="67" t="s">
        <v>2774</v>
      </c>
      <c r="AD14276" s="67"/>
      <c r="AE14276" s="67" t="s">
        <v>2774</v>
      </c>
      <c r="AF14276" s="3"/>
      <c r="AG14276" s="67" t="s">
        <v>1672</v>
      </c>
      <c r="AH14276" s="67" t="s">
        <v>1672</v>
      </c>
      <c r="AI14276" s="3"/>
      <c r="AJ14276" s="3"/>
      <c r="AK14276" s="3"/>
      <c r="AL14276" s="3"/>
      <c r="AM14276" s="3"/>
      <c r="AN14276" s="3"/>
      <c r="AO14276" s="3"/>
      <c r="AP14276" s="3"/>
      <c r="AQ14276" s="3"/>
      <c r="AR14276" s="3"/>
      <c r="AS14276" s="3"/>
      <c r="AT14276" s="3"/>
      <c r="AU14276" s="3"/>
      <c r="AV14276" s="3"/>
      <c r="AW14276" s="3"/>
      <c r="AX14276" s="3"/>
      <c r="AY14276" s="3"/>
      <c r="AZ14276" s="3"/>
      <c r="BA14276" s="3"/>
      <c r="BB14276" s="3"/>
      <c r="BC14276" s="3"/>
      <c r="BD14276" s="3"/>
    </row>
    <row r="14277" spans="1:56" s="163" customFormat="1" x14ac:dyDescent="0.25">
      <c r="A14277" s="476">
        <v>43396</v>
      </c>
      <c r="B14277" s="1"/>
      <c r="C14277" s="3"/>
      <c r="D14277" s="67">
        <v>15178303</v>
      </c>
      <c r="E14277" s="68">
        <v>18</v>
      </c>
      <c r="F14277" s="67" t="s">
        <v>1793</v>
      </c>
      <c r="G14277" s="67">
        <v>2018</v>
      </c>
      <c r="H14277" s="67"/>
      <c r="I14277" s="67" t="s">
        <v>2743</v>
      </c>
      <c r="J14277" s="67" t="s">
        <v>2743</v>
      </c>
      <c r="K14277" s="67" t="s">
        <v>2743</v>
      </c>
      <c r="L14277" s="6" t="str">
        <f t="shared" si="363"/>
        <v>-manual fill.manual fill</v>
      </c>
      <c r="M14277" s="67"/>
      <c r="N14277" s="67" t="s">
        <v>1672</v>
      </c>
      <c r="O14277" s="67"/>
      <c r="P14277" s="408">
        <v>72</v>
      </c>
      <c r="Q14277" s="408">
        <f t="shared" si="364"/>
        <v>72</v>
      </c>
      <c r="R14277" s="408">
        <v>19</v>
      </c>
      <c r="S14277" s="67" t="s">
        <v>3</v>
      </c>
      <c r="T14277" s="67" t="s">
        <v>44</v>
      </c>
      <c r="U14277" s="67" t="s">
        <v>137</v>
      </c>
      <c r="V14277" s="67" t="s">
        <v>1921</v>
      </c>
      <c r="W14277" s="67" t="s">
        <v>2773</v>
      </c>
      <c r="X14277" s="67" t="s">
        <v>3503</v>
      </c>
      <c r="Y14277" s="67"/>
      <c r="Z14277" s="67"/>
      <c r="AA14277" s="67">
        <v>44.796599999999998</v>
      </c>
      <c r="AB14277" s="67">
        <v>-123.0822</v>
      </c>
      <c r="AC14277" s="67" t="s">
        <v>2774</v>
      </c>
      <c r="AD14277" s="67"/>
      <c r="AE14277" s="67" t="s">
        <v>2774</v>
      </c>
      <c r="AF14277" s="3"/>
      <c r="AG14277" s="67" t="s">
        <v>1672</v>
      </c>
      <c r="AH14277" s="67" t="s">
        <v>1672</v>
      </c>
      <c r="AI14277" s="3"/>
      <c r="AJ14277" s="3"/>
      <c r="AK14277" s="3"/>
      <c r="AL14277" s="3"/>
      <c r="AM14277" s="3"/>
      <c r="AN14277" s="3"/>
      <c r="AO14277" s="3"/>
      <c r="AP14277" s="3"/>
      <c r="AQ14277" s="3"/>
      <c r="AR14277" s="3"/>
      <c r="AS14277" s="3"/>
      <c r="AT14277" s="3"/>
      <c r="AU14277" s="3"/>
      <c r="AV14277" s="3"/>
      <c r="AW14277" s="3"/>
      <c r="AX14277" s="3"/>
      <c r="AY14277" s="3"/>
      <c r="AZ14277" s="3"/>
      <c r="BA14277" s="3"/>
      <c r="BB14277" s="3"/>
      <c r="BC14277" s="3"/>
      <c r="BD14277" s="3"/>
    </row>
    <row r="14278" spans="1:56" s="163" customFormat="1" x14ac:dyDescent="0.25">
      <c r="A14278" s="476">
        <v>43396</v>
      </c>
      <c r="B14278" s="1"/>
      <c r="C14278" s="3"/>
      <c r="D14278" s="67">
        <v>15178303</v>
      </c>
      <c r="E14278" s="68">
        <v>18</v>
      </c>
      <c r="F14278" s="67" t="s">
        <v>1793</v>
      </c>
      <c r="G14278" s="67">
        <v>2018</v>
      </c>
      <c r="H14278" s="67"/>
      <c r="I14278" s="67" t="s">
        <v>2743</v>
      </c>
      <c r="J14278" s="67" t="s">
        <v>2743</v>
      </c>
      <c r="K14278" s="67" t="s">
        <v>2743</v>
      </c>
      <c r="L14278" s="6" t="str">
        <f t="shared" si="363"/>
        <v>-manual fill.manual fill</v>
      </c>
      <c r="M14278" s="67"/>
      <c r="N14278" s="67" t="s">
        <v>1672</v>
      </c>
      <c r="O14278" s="67"/>
      <c r="P14278" s="408">
        <v>72</v>
      </c>
      <c r="Q14278" s="408">
        <f t="shared" si="364"/>
        <v>72</v>
      </c>
      <c r="R14278" s="408">
        <v>20</v>
      </c>
      <c r="S14278" s="67" t="s">
        <v>3</v>
      </c>
      <c r="T14278" s="67" t="s">
        <v>44</v>
      </c>
      <c r="U14278" s="67" t="s">
        <v>137</v>
      </c>
      <c r="V14278" s="67" t="s">
        <v>1921</v>
      </c>
      <c r="W14278" s="67" t="s">
        <v>2773</v>
      </c>
      <c r="X14278" s="67" t="s">
        <v>3503</v>
      </c>
      <c r="Y14278" s="67"/>
      <c r="Z14278" s="67"/>
      <c r="AA14278" s="67">
        <v>44.796599999999998</v>
      </c>
      <c r="AB14278" s="67">
        <v>-123.0822</v>
      </c>
      <c r="AC14278" s="67" t="s">
        <v>2774</v>
      </c>
      <c r="AD14278" s="67"/>
      <c r="AE14278" s="67" t="s">
        <v>2774</v>
      </c>
      <c r="AF14278" s="3"/>
      <c r="AG14278" s="67" t="s">
        <v>1672</v>
      </c>
      <c r="AH14278" s="67" t="s">
        <v>1672</v>
      </c>
      <c r="AI14278" s="3"/>
      <c r="AJ14278" s="3"/>
      <c r="AK14278" s="3"/>
      <c r="AL14278" s="3"/>
      <c r="AM14278" s="3"/>
      <c r="AN14278" s="3"/>
      <c r="AO14278" s="3"/>
      <c r="AP14278" s="3"/>
      <c r="AQ14278" s="3"/>
      <c r="AR14278" s="3"/>
      <c r="AS14278" s="3"/>
      <c r="AT14278" s="3"/>
      <c r="AU14278" s="3"/>
      <c r="AV14278" s="3"/>
      <c r="AW14278" s="3"/>
      <c r="AX14278" s="3"/>
      <c r="AY14278" s="3"/>
      <c r="AZ14278" s="3"/>
      <c r="BA14278" s="3"/>
      <c r="BB14278" s="3"/>
      <c r="BC14278" s="3"/>
      <c r="BD14278" s="3"/>
    </row>
    <row r="14279" spans="1:56" s="163" customFormat="1" x14ac:dyDescent="0.25">
      <c r="A14279" s="476">
        <v>43396</v>
      </c>
      <c r="B14279" s="1"/>
      <c r="C14279" s="3"/>
      <c r="D14279" s="67">
        <v>15178303</v>
      </c>
      <c r="E14279" s="68">
        <v>18</v>
      </c>
      <c r="F14279" s="67" t="s">
        <v>1793</v>
      </c>
      <c r="G14279" s="67">
        <v>2018</v>
      </c>
      <c r="H14279" s="67"/>
      <c r="I14279" s="67" t="s">
        <v>2743</v>
      </c>
      <c r="J14279" s="67" t="s">
        <v>2743</v>
      </c>
      <c r="K14279" s="67" t="s">
        <v>2743</v>
      </c>
      <c r="L14279" s="6" t="str">
        <f t="shared" si="363"/>
        <v>-manual fill.manual fill</v>
      </c>
      <c r="M14279" s="67"/>
      <c r="N14279" s="67" t="s">
        <v>1672</v>
      </c>
      <c r="O14279" s="67"/>
      <c r="P14279" s="408">
        <v>72</v>
      </c>
      <c r="Q14279" s="408">
        <f t="shared" si="364"/>
        <v>72</v>
      </c>
      <c r="R14279" s="408">
        <v>21</v>
      </c>
      <c r="S14279" s="67" t="s">
        <v>3</v>
      </c>
      <c r="T14279" s="67" t="s">
        <v>44</v>
      </c>
      <c r="U14279" s="67" t="s">
        <v>137</v>
      </c>
      <c r="V14279" s="67" t="s">
        <v>1921</v>
      </c>
      <c r="W14279" s="67" t="s">
        <v>2773</v>
      </c>
      <c r="X14279" s="67" t="s">
        <v>3503</v>
      </c>
      <c r="Y14279" s="67"/>
      <c r="Z14279" s="67"/>
      <c r="AA14279" s="67">
        <v>44.796599999999998</v>
      </c>
      <c r="AB14279" s="67">
        <v>-123.0822</v>
      </c>
      <c r="AC14279" s="67" t="s">
        <v>2774</v>
      </c>
      <c r="AD14279" s="67"/>
      <c r="AE14279" s="67" t="s">
        <v>2774</v>
      </c>
      <c r="AF14279" s="3"/>
      <c r="AG14279" s="67" t="s">
        <v>1672</v>
      </c>
      <c r="AH14279" s="67" t="s">
        <v>1672</v>
      </c>
      <c r="AI14279" s="3"/>
      <c r="AJ14279" s="3"/>
      <c r="AK14279" s="3"/>
      <c r="AL14279" s="3"/>
      <c r="AM14279" s="3"/>
      <c r="AN14279" s="3"/>
      <c r="AO14279" s="3"/>
      <c r="AP14279" s="3"/>
      <c r="AQ14279" s="3"/>
      <c r="AR14279" s="3"/>
      <c r="AS14279" s="3"/>
      <c r="AT14279" s="3"/>
      <c r="AU14279" s="3"/>
      <c r="AV14279" s="3"/>
      <c r="AW14279" s="3"/>
      <c r="AX14279" s="3"/>
      <c r="AY14279" s="3"/>
      <c r="AZ14279" s="3"/>
      <c r="BA14279" s="3"/>
      <c r="BB14279" s="3"/>
      <c r="BC14279" s="3"/>
      <c r="BD14279" s="3"/>
    </row>
    <row r="14280" spans="1:56" s="163" customFormat="1" x14ac:dyDescent="0.25">
      <c r="A14280" s="476">
        <v>43396</v>
      </c>
      <c r="B14280" s="1"/>
      <c r="C14280" s="3"/>
      <c r="D14280" s="67">
        <v>15178303</v>
      </c>
      <c r="E14280" s="68">
        <v>18</v>
      </c>
      <c r="F14280" s="67" t="s">
        <v>1793</v>
      </c>
      <c r="G14280" s="67">
        <v>2018</v>
      </c>
      <c r="H14280" s="67"/>
      <c r="I14280" s="67" t="s">
        <v>2743</v>
      </c>
      <c r="J14280" s="67" t="s">
        <v>2743</v>
      </c>
      <c r="K14280" s="67" t="s">
        <v>2743</v>
      </c>
      <c r="L14280" s="6" t="str">
        <f t="shared" si="363"/>
        <v>-manual fill.manual fill</v>
      </c>
      <c r="M14280" s="67"/>
      <c r="N14280" s="67" t="s">
        <v>1672</v>
      </c>
      <c r="O14280" s="67"/>
      <c r="P14280" s="408">
        <v>72</v>
      </c>
      <c r="Q14280" s="408">
        <f t="shared" si="364"/>
        <v>72</v>
      </c>
      <c r="R14280" s="408">
        <v>22</v>
      </c>
      <c r="S14280" s="67" t="s">
        <v>3</v>
      </c>
      <c r="T14280" s="67" t="s">
        <v>44</v>
      </c>
      <c r="U14280" s="67" t="s">
        <v>137</v>
      </c>
      <c r="V14280" s="67" t="s">
        <v>1921</v>
      </c>
      <c r="W14280" s="67" t="s">
        <v>2773</v>
      </c>
      <c r="X14280" s="67" t="s">
        <v>3503</v>
      </c>
      <c r="Y14280" s="67"/>
      <c r="Z14280" s="67"/>
      <c r="AA14280" s="67">
        <v>44.796599999999998</v>
      </c>
      <c r="AB14280" s="67">
        <v>-123.0822</v>
      </c>
      <c r="AC14280" s="67" t="s">
        <v>2774</v>
      </c>
      <c r="AD14280" s="67"/>
      <c r="AE14280" s="67" t="s">
        <v>2774</v>
      </c>
      <c r="AF14280" s="3"/>
      <c r="AG14280" s="67" t="s">
        <v>1672</v>
      </c>
      <c r="AH14280" s="67" t="s">
        <v>1672</v>
      </c>
      <c r="AI14280" s="3"/>
      <c r="AJ14280" s="3"/>
      <c r="AK14280" s="3"/>
      <c r="AL14280" s="3"/>
      <c r="AM14280" s="3"/>
      <c r="AN14280" s="3"/>
      <c r="AO14280" s="3"/>
      <c r="AP14280" s="3"/>
      <c r="AQ14280" s="3"/>
      <c r="AR14280" s="3"/>
      <c r="AS14280" s="3"/>
      <c r="AT14280" s="3"/>
      <c r="AU14280" s="3"/>
      <c r="AV14280" s="3"/>
      <c r="AW14280" s="3"/>
      <c r="AX14280" s="3"/>
      <c r="AY14280" s="3"/>
      <c r="AZ14280" s="3"/>
      <c r="BA14280" s="3"/>
      <c r="BB14280" s="3"/>
      <c r="BC14280" s="3"/>
      <c r="BD14280" s="3"/>
    </row>
    <row r="14281" spans="1:56" s="163" customFormat="1" x14ac:dyDescent="0.25">
      <c r="A14281" s="476">
        <v>43396</v>
      </c>
      <c r="B14281" s="1"/>
      <c r="C14281" s="3"/>
      <c r="D14281" s="67">
        <v>15178303</v>
      </c>
      <c r="E14281" s="68">
        <v>18</v>
      </c>
      <c r="F14281" s="67" t="s">
        <v>1793</v>
      </c>
      <c r="G14281" s="67">
        <v>2018</v>
      </c>
      <c r="H14281" s="67"/>
      <c r="I14281" s="67" t="s">
        <v>2743</v>
      </c>
      <c r="J14281" s="67" t="s">
        <v>2743</v>
      </c>
      <c r="K14281" s="67" t="s">
        <v>2743</v>
      </c>
      <c r="L14281" s="6" t="str">
        <f t="shared" si="363"/>
        <v>-manual fill.manual fill</v>
      </c>
      <c r="M14281" s="67"/>
      <c r="N14281" s="67" t="s">
        <v>1672</v>
      </c>
      <c r="O14281" s="67"/>
      <c r="P14281" s="408">
        <v>72</v>
      </c>
      <c r="Q14281" s="408">
        <f t="shared" si="364"/>
        <v>72</v>
      </c>
      <c r="R14281" s="408">
        <v>23</v>
      </c>
      <c r="S14281" s="67" t="s">
        <v>3</v>
      </c>
      <c r="T14281" s="67" t="s">
        <v>44</v>
      </c>
      <c r="U14281" s="67" t="s">
        <v>137</v>
      </c>
      <c r="V14281" s="67" t="s">
        <v>1921</v>
      </c>
      <c r="W14281" s="67" t="s">
        <v>2773</v>
      </c>
      <c r="X14281" s="67" t="s">
        <v>3503</v>
      </c>
      <c r="Y14281" s="67"/>
      <c r="Z14281" s="67"/>
      <c r="AA14281" s="67">
        <v>44.796599999999998</v>
      </c>
      <c r="AB14281" s="67">
        <v>-123.0822</v>
      </c>
      <c r="AC14281" s="67" t="s">
        <v>2774</v>
      </c>
      <c r="AD14281" s="67"/>
      <c r="AE14281" s="67" t="s">
        <v>2774</v>
      </c>
      <c r="AF14281" s="3"/>
      <c r="AG14281" s="67" t="s">
        <v>1672</v>
      </c>
      <c r="AH14281" s="67" t="s">
        <v>1672</v>
      </c>
      <c r="AI14281" s="3"/>
      <c r="AJ14281" s="3"/>
      <c r="AK14281" s="3"/>
      <c r="AL14281" s="3"/>
      <c r="AM14281" s="3"/>
      <c r="AN14281" s="3"/>
      <c r="AO14281" s="3"/>
      <c r="AP14281" s="3"/>
      <c r="AQ14281" s="3"/>
      <c r="AR14281" s="3"/>
      <c r="AS14281" s="3"/>
      <c r="AT14281" s="3"/>
      <c r="AU14281" s="3"/>
      <c r="AV14281" s="3"/>
      <c r="AW14281" s="3"/>
      <c r="AX14281" s="3"/>
      <c r="AY14281" s="3"/>
      <c r="AZ14281" s="3"/>
      <c r="BA14281" s="3"/>
      <c r="BB14281" s="3"/>
      <c r="BC14281" s="3"/>
      <c r="BD14281" s="3"/>
    </row>
    <row r="14282" spans="1:56" s="163" customFormat="1" x14ac:dyDescent="0.25">
      <c r="A14282" s="476">
        <v>43396</v>
      </c>
      <c r="B14282" s="1"/>
      <c r="C14282" s="3"/>
      <c r="D14282" s="67">
        <v>15178303</v>
      </c>
      <c r="E14282" s="68">
        <v>18</v>
      </c>
      <c r="F14282" s="67" t="s">
        <v>1793</v>
      </c>
      <c r="G14282" s="67">
        <v>2018</v>
      </c>
      <c r="H14282" s="67"/>
      <c r="I14282" s="67" t="s">
        <v>2743</v>
      </c>
      <c r="J14282" s="67" t="s">
        <v>2743</v>
      </c>
      <c r="K14282" s="67" t="s">
        <v>2743</v>
      </c>
      <c r="L14282" s="6" t="str">
        <f t="shared" si="363"/>
        <v>-manual fill.manual fill</v>
      </c>
      <c r="M14282" s="67"/>
      <c r="N14282" s="67" t="s">
        <v>1672</v>
      </c>
      <c r="O14282" s="67"/>
      <c r="P14282" s="408">
        <v>72</v>
      </c>
      <c r="Q14282" s="408">
        <f t="shared" si="364"/>
        <v>72</v>
      </c>
      <c r="R14282" s="408">
        <v>24</v>
      </c>
      <c r="S14282" s="67" t="s">
        <v>3</v>
      </c>
      <c r="T14282" s="67" t="s">
        <v>44</v>
      </c>
      <c r="U14282" s="67" t="s">
        <v>137</v>
      </c>
      <c r="V14282" s="67" t="s">
        <v>1921</v>
      </c>
      <c r="W14282" s="67" t="s">
        <v>2773</v>
      </c>
      <c r="X14282" s="67" t="s">
        <v>3503</v>
      </c>
      <c r="Y14282" s="67"/>
      <c r="Z14282" s="67"/>
      <c r="AA14282" s="67">
        <v>44.796599999999998</v>
      </c>
      <c r="AB14282" s="67">
        <v>-123.0822</v>
      </c>
      <c r="AC14282" s="67" t="s">
        <v>2774</v>
      </c>
      <c r="AD14282" s="67"/>
      <c r="AE14282" s="67" t="s">
        <v>2774</v>
      </c>
      <c r="AF14282" s="3"/>
      <c r="AG14282" s="67" t="s">
        <v>1672</v>
      </c>
      <c r="AH14282" s="67" t="s">
        <v>1672</v>
      </c>
      <c r="AI14282" s="3"/>
      <c r="AJ14282" s="3"/>
      <c r="AK14282" s="3"/>
      <c r="AL14282" s="3"/>
      <c r="AM14282" s="3"/>
      <c r="AN14282" s="3"/>
      <c r="AO14282" s="3"/>
      <c r="AP14282" s="3"/>
      <c r="AQ14282" s="3"/>
      <c r="AR14282" s="3"/>
      <c r="AS14282" s="3"/>
      <c r="AT14282" s="3"/>
      <c r="AU14282" s="3"/>
      <c r="AV14282" s="3"/>
      <c r="AW14282" s="3"/>
      <c r="AX14282" s="3"/>
      <c r="AY14282" s="3"/>
      <c r="AZ14282" s="3"/>
      <c r="BA14282" s="3"/>
      <c r="BB14282" s="3"/>
      <c r="BC14282" s="3"/>
      <c r="BD14282" s="3"/>
    </row>
    <row r="14283" spans="1:56" s="163" customFormat="1" x14ac:dyDescent="0.25">
      <c r="A14283" s="476">
        <v>43396</v>
      </c>
      <c r="B14283" s="1"/>
      <c r="C14283" s="3"/>
      <c r="D14283" s="67">
        <v>15178303</v>
      </c>
      <c r="E14283" s="68">
        <v>18</v>
      </c>
      <c r="F14283" s="67" t="s">
        <v>1793</v>
      </c>
      <c r="G14283" s="67">
        <v>2018</v>
      </c>
      <c r="H14283" s="67"/>
      <c r="I14283" s="67" t="s">
        <v>2743</v>
      </c>
      <c r="J14283" s="67" t="s">
        <v>2743</v>
      </c>
      <c r="K14283" s="67" t="s">
        <v>2743</v>
      </c>
      <c r="L14283" s="6" t="str">
        <f t="shared" si="363"/>
        <v>-manual fill.manual fill</v>
      </c>
      <c r="M14283" s="67"/>
      <c r="N14283" s="67" t="s">
        <v>1672</v>
      </c>
      <c r="O14283" s="67"/>
      <c r="P14283" s="408">
        <v>72</v>
      </c>
      <c r="Q14283" s="408">
        <f t="shared" si="364"/>
        <v>72</v>
      </c>
      <c r="R14283" s="408">
        <v>25</v>
      </c>
      <c r="S14283" s="67" t="s">
        <v>3</v>
      </c>
      <c r="T14283" s="67" t="s">
        <v>44</v>
      </c>
      <c r="U14283" s="67" t="s">
        <v>137</v>
      </c>
      <c r="V14283" s="67" t="s">
        <v>1921</v>
      </c>
      <c r="W14283" s="67" t="s">
        <v>2773</v>
      </c>
      <c r="X14283" s="67" t="s">
        <v>3503</v>
      </c>
      <c r="Y14283" s="67"/>
      <c r="Z14283" s="67"/>
      <c r="AA14283" s="67">
        <v>44.796599999999998</v>
      </c>
      <c r="AB14283" s="67">
        <v>-123.0822</v>
      </c>
      <c r="AC14283" s="67" t="s">
        <v>2774</v>
      </c>
      <c r="AD14283" s="67"/>
      <c r="AE14283" s="67" t="s">
        <v>2774</v>
      </c>
      <c r="AF14283" s="3"/>
      <c r="AG14283" s="67" t="s">
        <v>1672</v>
      </c>
      <c r="AH14283" s="67" t="s">
        <v>1672</v>
      </c>
      <c r="AI14283" s="3"/>
      <c r="AJ14283" s="3"/>
      <c r="AK14283" s="3"/>
      <c r="AL14283" s="3"/>
      <c r="AM14283" s="3"/>
      <c r="AN14283" s="3"/>
      <c r="AO14283" s="3"/>
      <c r="AP14283" s="3"/>
      <c r="AQ14283" s="3"/>
      <c r="AR14283" s="3"/>
      <c r="AS14283" s="3"/>
      <c r="AT14283" s="3"/>
      <c r="AU14283" s="3"/>
      <c r="AV14283" s="3"/>
      <c r="AW14283" s="3"/>
      <c r="AX14283" s="3"/>
      <c r="AY14283" s="3"/>
      <c r="AZ14283" s="3"/>
      <c r="BA14283" s="3"/>
      <c r="BB14283" s="3"/>
      <c r="BC14283" s="3"/>
      <c r="BD14283" s="3"/>
    </row>
    <row r="14284" spans="1:56" s="163" customFormat="1" x14ac:dyDescent="0.25">
      <c r="A14284" s="476">
        <v>43396</v>
      </c>
      <c r="B14284" s="1"/>
      <c r="C14284" s="3"/>
      <c r="D14284" s="67">
        <v>15178303</v>
      </c>
      <c r="E14284" s="68">
        <v>18</v>
      </c>
      <c r="F14284" s="67" t="s">
        <v>1793</v>
      </c>
      <c r="G14284" s="67">
        <v>2018</v>
      </c>
      <c r="H14284" s="67"/>
      <c r="I14284" s="67" t="s">
        <v>2743</v>
      </c>
      <c r="J14284" s="67" t="s">
        <v>2743</v>
      </c>
      <c r="K14284" s="67" t="s">
        <v>2743</v>
      </c>
      <c r="L14284" s="6" t="str">
        <f t="shared" si="363"/>
        <v>-manual fill.manual fill</v>
      </c>
      <c r="M14284" s="67"/>
      <c r="N14284" s="67" t="s">
        <v>1672</v>
      </c>
      <c r="O14284" s="67"/>
      <c r="P14284" s="408">
        <v>72</v>
      </c>
      <c r="Q14284" s="408">
        <f t="shared" si="364"/>
        <v>72</v>
      </c>
      <c r="R14284" s="408">
        <v>26</v>
      </c>
      <c r="S14284" s="67" t="s">
        <v>3</v>
      </c>
      <c r="T14284" s="67" t="s">
        <v>44</v>
      </c>
      <c r="U14284" s="67" t="s">
        <v>137</v>
      </c>
      <c r="V14284" s="67" t="s">
        <v>1921</v>
      </c>
      <c r="W14284" s="67" t="s">
        <v>2773</v>
      </c>
      <c r="X14284" s="67" t="s">
        <v>3503</v>
      </c>
      <c r="Y14284" s="67"/>
      <c r="Z14284" s="67"/>
      <c r="AA14284" s="67">
        <v>44.796599999999998</v>
      </c>
      <c r="AB14284" s="67">
        <v>-123.0822</v>
      </c>
      <c r="AC14284" s="67" t="s">
        <v>2774</v>
      </c>
      <c r="AD14284" s="67"/>
      <c r="AE14284" s="67" t="s">
        <v>2774</v>
      </c>
      <c r="AF14284" s="3"/>
      <c r="AG14284" s="67" t="s">
        <v>1672</v>
      </c>
      <c r="AH14284" s="67" t="s">
        <v>1672</v>
      </c>
      <c r="AI14284" s="3"/>
      <c r="AJ14284" s="3"/>
      <c r="AK14284" s="3"/>
      <c r="AL14284" s="3"/>
      <c r="AM14284" s="3"/>
      <c r="AN14284" s="3"/>
      <c r="AO14284" s="3"/>
      <c r="AP14284" s="3"/>
      <c r="AQ14284" s="3"/>
      <c r="AR14284" s="3"/>
      <c r="AS14284" s="3"/>
      <c r="AT14284" s="3"/>
      <c r="AU14284" s="3"/>
      <c r="AV14284" s="3"/>
      <c r="AW14284" s="3"/>
      <c r="AX14284" s="3"/>
      <c r="AY14284" s="3"/>
      <c r="AZ14284" s="3"/>
      <c r="BA14284" s="3"/>
      <c r="BB14284" s="3"/>
      <c r="BC14284" s="3"/>
      <c r="BD14284" s="3"/>
    </row>
    <row r="14285" spans="1:56" s="163" customFormat="1" x14ac:dyDescent="0.25">
      <c r="A14285" s="476">
        <v>43396</v>
      </c>
      <c r="B14285" s="1"/>
      <c r="C14285" s="3"/>
      <c r="D14285" s="67">
        <v>15178303</v>
      </c>
      <c r="E14285" s="68">
        <v>18</v>
      </c>
      <c r="F14285" s="67" t="s">
        <v>1793</v>
      </c>
      <c r="G14285" s="67">
        <v>2018</v>
      </c>
      <c r="H14285" s="67"/>
      <c r="I14285" s="67" t="s">
        <v>2743</v>
      </c>
      <c r="J14285" s="67" t="s">
        <v>2743</v>
      </c>
      <c r="K14285" s="67" t="s">
        <v>2743</v>
      </c>
      <c r="L14285" s="6" t="str">
        <f t="shared" si="363"/>
        <v>-manual fill.manual fill</v>
      </c>
      <c r="M14285" s="67"/>
      <c r="N14285" s="67" t="s">
        <v>1672</v>
      </c>
      <c r="O14285" s="67"/>
      <c r="P14285" s="408">
        <v>72</v>
      </c>
      <c r="Q14285" s="408">
        <f t="shared" si="364"/>
        <v>72</v>
      </c>
      <c r="R14285" s="408">
        <v>27</v>
      </c>
      <c r="S14285" s="67" t="s">
        <v>3</v>
      </c>
      <c r="T14285" s="67" t="s">
        <v>44</v>
      </c>
      <c r="U14285" s="67" t="s">
        <v>137</v>
      </c>
      <c r="V14285" s="67" t="s">
        <v>1921</v>
      </c>
      <c r="W14285" s="67" t="s">
        <v>2773</v>
      </c>
      <c r="X14285" s="67" t="s">
        <v>3503</v>
      </c>
      <c r="Y14285" s="67"/>
      <c r="Z14285" s="67"/>
      <c r="AA14285" s="67">
        <v>44.796599999999998</v>
      </c>
      <c r="AB14285" s="67">
        <v>-123.0822</v>
      </c>
      <c r="AC14285" s="67" t="s">
        <v>2774</v>
      </c>
      <c r="AD14285" s="67"/>
      <c r="AE14285" s="67" t="s">
        <v>2774</v>
      </c>
      <c r="AF14285" s="3"/>
      <c r="AG14285" s="67" t="s">
        <v>1672</v>
      </c>
      <c r="AH14285" s="67" t="s">
        <v>1672</v>
      </c>
      <c r="AI14285" s="3"/>
      <c r="AJ14285" s="3"/>
      <c r="AK14285" s="3"/>
      <c r="AL14285" s="3"/>
      <c r="AM14285" s="3"/>
      <c r="AN14285" s="3"/>
      <c r="AO14285" s="3"/>
      <c r="AP14285" s="3"/>
      <c r="AQ14285" s="3"/>
      <c r="AR14285" s="3"/>
      <c r="AS14285" s="3"/>
      <c r="AT14285" s="3"/>
      <c r="AU14285" s="3"/>
      <c r="AV14285" s="3"/>
      <c r="AW14285" s="3"/>
      <c r="AX14285" s="3"/>
      <c r="AY14285" s="3"/>
      <c r="AZ14285" s="3"/>
      <c r="BA14285" s="3"/>
      <c r="BB14285" s="3"/>
      <c r="BC14285" s="3"/>
      <c r="BD14285" s="3"/>
    </row>
    <row r="14286" spans="1:56" s="163" customFormat="1" x14ac:dyDescent="0.25">
      <c r="A14286" s="476">
        <v>43396</v>
      </c>
      <c r="B14286" s="1"/>
      <c r="C14286" s="3"/>
      <c r="D14286" s="67">
        <v>15178303</v>
      </c>
      <c r="E14286" s="68">
        <v>18</v>
      </c>
      <c r="F14286" s="67" t="s">
        <v>1793</v>
      </c>
      <c r="G14286" s="67">
        <v>2018</v>
      </c>
      <c r="H14286" s="67"/>
      <c r="I14286" s="67" t="s">
        <v>2743</v>
      </c>
      <c r="J14286" s="67" t="s">
        <v>2743</v>
      </c>
      <c r="K14286" s="67" t="s">
        <v>2743</v>
      </c>
      <c r="L14286" s="6" t="str">
        <f t="shared" si="363"/>
        <v>-manual fill.manual fill</v>
      </c>
      <c r="M14286" s="67"/>
      <c r="N14286" s="67" t="s">
        <v>1672</v>
      </c>
      <c r="O14286" s="67"/>
      <c r="P14286" s="408">
        <v>72</v>
      </c>
      <c r="Q14286" s="408">
        <f t="shared" si="364"/>
        <v>72</v>
      </c>
      <c r="R14286" s="408">
        <v>28</v>
      </c>
      <c r="S14286" s="67" t="s">
        <v>3</v>
      </c>
      <c r="T14286" s="67" t="s">
        <v>44</v>
      </c>
      <c r="U14286" s="67" t="s">
        <v>137</v>
      </c>
      <c r="V14286" s="67" t="s">
        <v>1921</v>
      </c>
      <c r="W14286" s="67" t="s">
        <v>2773</v>
      </c>
      <c r="X14286" s="67" t="s">
        <v>3503</v>
      </c>
      <c r="Y14286" s="67"/>
      <c r="Z14286" s="67"/>
      <c r="AA14286" s="67">
        <v>44.796599999999998</v>
      </c>
      <c r="AB14286" s="67">
        <v>-123.0822</v>
      </c>
      <c r="AC14286" s="67" t="s">
        <v>2774</v>
      </c>
      <c r="AD14286" s="67"/>
      <c r="AE14286" s="67" t="s">
        <v>2774</v>
      </c>
      <c r="AF14286" s="3"/>
      <c r="AG14286" s="67" t="s">
        <v>1672</v>
      </c>
      <c r="AH14286" s="67" t="s">
        <v>1672</v>
      </c>
      <c r="AI14286" s="3"/>
      <c r="AJ14286" s="3"/>
      <c r="AK14286" s="3"/>
      <c r="AL14286" s="3"/>
      <c r="AM14286" s="3"/>
      <c r="AN14286" s="3"/>
      <c r="AO14286" s="3"/>
      <c r="AP14286" s="3"/>
      <c r="AQ14286" s="3"/>
      <c r="AR14286" s="3"/>
      <c r="AS14286" s="3"/>
      <c r="AT14286" s="3"/>
      <c r="AU14286" s="3"/>
      <c r="AV14286" s="3"/>
      <c r="AW14286" s="3"/>
      <c r="AX14286" s="3"/>
      <c r="AY14286" s="3"/>
      <c r="AZ14286" s="3"/>
      <c r="BA14286" s="3"/>
      <c r="BB14286" s="3"/>
      <c r="BC14286" s="3"/>
      <c r="BD14286" s="3"/>
    </row>
    <row r="14287" spans="1:56" s="163" customFormat="1" x14ac:dyDescent="0.25">
      <c r="A14287" s="476">
        <v>43396</v>
      </c>
      <c r="B14287" s="1"/>
      <c r="C14287" s="3"/>
      <c r="D14287" s="67">
        <v>15178962</v>
      </c>
      <c r="E14287" s="68">
        <v>18</v>
      </c>
      <c r="F14287" s="67" t="s">
        <v>1793</v>
      </c>
      <c r="G14287" s="67">
        <v>2018</v>
      </c>
      <c r="H14287" s="67"/>
      <c r="I14287" s="67"/>
      <c r="J14287" s="67"/>
      <c r="K14287" s="67"/>
      <c r="L14287" s="6"/>
      <c r="M14287" s="67"/>
      <c r="N14287" s="67" t="s">
        <v>1672</v>
      </c>
      <c r="O14287" s="67"/>
      <c r="P14287" s="408">
        <v>73</v>
      </c>
      <c r="Q14287" s="408">
        <f t="shared" si="364"/>
        <v>73</v>
      </c>
      <c r="R14287" s="408">
        <v>1</v>
      </c>
      <c r="S14287" s="67" t="s">
        <v>3</v>
      </c>
      <c r="T14287" s="67" t="s">
        <v>44</v>
      </c>
      <c r="U14287" s="67" t="s">
        <v>137</v>
      </c>
      <c r="V14287" s="67" t="s">
        <v>1921</v>
      </c>
      <c r="W14287" s="67" t="s">
        <v>2773</v>
      </c>
      <c r="X14287" s="67" t="s">
        <v>2945</v>
      </c>
      <c r="Y14287" s="67"/>
      <c r="Z14287" s="67"/>
      <c r="AA14287" s="67">
        <v>44.767200000000003</v>
      </c>
      <c r="AB14287" s="67">
        <v>-123.07810000000001</v>
      </c>
      <c r="AC14287" s="67" t="s">
        <v>2774</v>
      </c>
      <c r="AD14287" s="67"/>
      <c r="AE14287" s="67" t="s">
        <v>2774</v>
      </c>
      <c r="AF14287" s="3"/>
      <c r="AG14287" s="67" t="s">
        <v>1672</v>
      </c>
      <c r="AH14287" s="67" t="s">
        <v>1672</v>
      </c>
      <c r="AI14287" s="3"/>
      <c r="AJ14287" s="3"/>
      <c r="AK14287" s="3"/>
      <c r="AL14287" s="3"/>
      <c r="AM14287" s="3"/>
      <c r="AN14287" s="3"/>
      <c r="AO14287" s="3"/>
      <c r="AP14287" s="3"/>
      <c r="AQ14287" s="3"/>
      <c r="AR14287" s="3"/>
      <c r="AS14287" s="3"/>
      <c r="AT14287" s="3"/>
      <c r="AU14287" s="3"/>
      <c r="AV14287" s="3"/>
      <c r="AW14287" s="3"/>
      <c r="AX14287" s="3"/>
      <c r="AY14287" s="3"/>
      <c r="AZ14287" s="3"/>
      <c r="BA14287" s="3"/>
      <c r="BB14287" s="3"/>
      <c r="BC14287" s="3"/>
      <c r="BD14287" s="3"/>
    </row>
    <row r="14288" spans="1:56" s="163" customFormat="1" x14ac:dyDescent="0.25">
      <c r="A14288" s="476">
        <v>43396</v>
      </c>
      <c r="B14288" s="1"/>
      <c r="C14288" s="3"/>
      <c r="D14288" s="67">
        <v>15178962</v>
      </c>
      <c r="E14288" s="68">
        <v>18</v>
      </c>
      <c r="F14288" s="67" t="s">
        <v>1793</v>
      </c>
      <c r="G14288" s="67">
        <v>2018</v>
      </c>
      <c r="H14288" s="67"/>
      <c r="I14288" s="67"/>
      <c r="J14288" s="67"/>
      <c r="K14288" s="67"/>
      <c r="L14288" s="6"/>
      <c r="M14288" s="67"/>
      <c r="N14288" s="67" t="s">
        <v>1672</v>
      </c>
      <c r="O14288" s="67"/>
      <c r="P14288" s="408">
        <v>73</v>
      </c>
      <c r="Q14288" s="408">
        <f t="shared" si="364"/>
        <v>73</v>
      </c>
      <c r="R14288" s="408">
        <v>2</v>
      </c>
      <c r="S14288" s="67" t="s">
        <v>3</v>
      </c>
      <c r="T14288" s="67" t="s">
        <v>44</v>
      </c>
      <c r="U14288" s="67" t="s">
        <v>137</v>
      </c>
      <c r="V14288" s="67" t="s">
        <v>1921</v>
      </c>
      <c r="W14288" s="67" t="s">
        <v>2773</v>
      </c>
      <c r="X14288" s="67" t="s">
        <v>2945</v>
      </c>
      <c r="Y14288" s="67"/>
      <c r="Z14288" s="67"/>
      <c r="AA14288" s="67">
        <v>44.767200000000003</v>
      </c>
      <c r="AB14288" s="67">
        <v>-123.07810000000001</v>
      </c>
      <c r="AC14288" s="67" t="s">
        <v>2774</v>
      </c>
      <c r="AD14288" s="67"/>
      <c r="AE14288" s="67" t="s">
        <v>2774</v>
      </c>
      <c r="AF14288" s="3"/>
      <c r="AG14288" s="67" t="s">
        <v>1672</v>
      </c>
      <c r="AH14288" s="67" t="s">
        <v>1672</v>
      </c>
      <c r="AI14288" s="3"/>
      <c r="AJ14288" s="3"/>
      <c r="AK14288" s="3"/>
      <c r="AL14288" s="3"/>
      <c r="AM14288" s="3"/>
      <c r="AN14288" s="3"/>
      <c r="AO14288" s="3"/>
      <c r="AP14288" s="3"/>
      <c r="AQ14288" s="3"/>
      <c r="AR14288" s="3"/>
      <c r="AS14288" s="3"/>
      <c r="AT14288" s="3"/>
      <c r="AU14288" s="3"/>
      <c r="AV14288" s="3"/>
      <c r="AW14288" s="3"/>
      <c r="AX14288" s="3"/>
      <c r="AY14288" s="3"/>
      <c r="AZ14288" s="3"/>
      <c r="BA14288" s="3"/>
      <c r="BB14288" s="3"/>
      <c r="BC14288" s="3"/>
      <c r="BD14288" s="3"/>
    </row>
    <row r="14289" spans="1:56" s="163" customFormat="1" x14ac:dyDescent="0.25">
      <c r="A14289" s="476">
        <v>43396</v>
      </c>
      <c r="B14289" s="1"/>
      <c r="C14289" s="3"/>
      <c r="D14289" s="67">
        <v>15178962</v>
      </c>
      <c r="E14289" s="68">
        <v>18</v>
      </c>
      <c r="F14289" s="67" t="s">
        <v>1793</v>
      </c>
      <c r="G14289" s="67">
        <v>2018</v>
      </c>
      <c r="H14289" s="67"/>
      <c r="I14289" s="67"/>
      <c r="J14289" s="67"/>
      <c r="K14289" s="67"/>
      <c r="L14289" s="6"/>
      <c r="M14289" s="67"/>
      <c r="N14289" s="67" t="s">
        <v>1672</v>
      </c>
      <c r="O14289" s="67"/>
      <c r="P14289" s="408">
        <v>73</v>
      </c>
      <c r="Q14289" s="408">
        <f t="shared" si="364"/>
        <v>73</v>
      </c>
      <c r="R14289" s="408">
        <v>3</v>
      </c>
      <c r="S14289" s="67" t="s">
        <v>3</v>
      </c>
      <c r="T14289" s="67" t="s">
        <v>44</v>
      </c>
      <c r="U14289" s="67" t="s">
        <v>137</v>
      </c>
      <c r="V14289" s="67" t="s">
        <v>1921</v>
      </c>
      <c r="W14289" s="67" t="s">
        <v>2773</v>
      </c>
      <c r="X14289" s="67" t="s">
        <v>2945</v>
      </c>
      <c r="Y14289" s="67"/>
      <c r="Z14289" s="67"/>
      <c r="AA14289" s="67">
        <v>44.767200000000003</v>
      </c>
      <c r="AB14289" s="67">
        <v>-123.07810000000001</v>
      </c>
      <c r="AC14289" s="67" t="s">
        <v>2774</v>
      </c>
      <c r="AD14289" s="67"/>
      <c r="AE14289" s="67" t="s">
        <v>2774</v>
      </c>
      <c r="AF14289" s="3"/>
      <c r="AG14289" s="67" t="s">
        <v>1672</v>
      </c>
      <c r="AH14289" s="67" t="s">
        <v>1672</v>
      </c>
      <c r="AI14289" s="3"/>
      <c r="AJ14289" s="3"/>
      <c r="AK14289" s="3"/>
      <c r="AL14289" s="3"/>
      <c r="AM14289" s="3"/>
      <c r="AN14289" s="3"/>
      <c r="AO14289" s="3"/>
      <c r="AP14289" s="3"/>
      <c r="AQ14289" s="3"/>
      <c r="AR14289" s="3"/>
      <c r="AS14289" s="3"/>
      <c r="AT14289" s="3"/>
      <c r="AU14289" s="3"/>
      <c r="AV14289" s="3"/>
      <c r="AW14289" s="3"/>
      <c r="AX14289" s="3"/>
      <c r="AY14289" s="3"/>
      <c r="AZ14289" s="3"/>
      <c r="BA14289" s="3"/>
      <c r="BB14289" s="3"/>
      <c r="BC14289" s="3"/>
      <c r="BD14289" s="3"/>
    </row>
    <row r="14290" spans="1:56" s="163" customFormat="1" x14ac:dyDescent="0.25">
      <c r="A14290" s="476">
        <v>43396</v>
      </c>
      <c r="B14290" s="1"/>
      <c r="C14290" s="3"/>
      <c r="D14290" s="67">
        <v>15178962</v>
      </c>
      <c r="E14290" s="68">
        <v>18</v>
      </c>
      <c r="F14290" s="67" t="s">
        <v>1793</v>
      </c>
      <c r="G14290" s="67">
        <v>2018</v>
      </c>
      <c r="H14290" s="67"/>
      <c r="I14290" s="67"/>
      <c r="J14290" s="67"/>
      <c r="K14290" s="67"/>
      <c r="L14290" s="6"/>
      <c r="M14290" s="67"/>
      <c r="N14290" s="67" t="s">
        <v>1672</v>
      </c>
      <c r="O14290" s="67"/>
      <c r="P14290" s="408">
        <v>73</v>
      </c>
      <c r="Q14290" s="408">
        <f t="shared" si="364"/>
        <v>73</v>
      </c>
      <c r="R14290" s="408">
        <v>4</v>
      </c>
      <c r="S14290" s="67" t="s">
        <v>3</v>
      </c>
      <c r="T14290" s="67" t="s">
        <v>44</v>
      </c>
      <c r="U14290" s="67" t="s">
        <v>137</v>
      </c>
      <c r="V14290" s="67" t="s">
        <v>1921</v>
      </c>
      <c r="W14290" s="67" t="s">
        <v>2773</v>
      </c>
      <c r="X14290" s="67" t="s">
        <v>2945</v>
      </c>
      <c r="Y14290" s="67"/>
      <c r="Z14290" s="67"/>
      <c r="AA14290" s="67">
        <v>44.767200000000003</v>
      </c>
      <c r="AB14290" s="67">
        <v>-123.07810000000001</v>
      </c>
      <c r="AC14290" s="67" t="s">
        <v>2774</v>
      </c>
      <c r="AD14290" s="67"/>
      <c r="AE14290" s="67" t="s">
        <v>2774</v>
      </c>
      <c r="AF14290" s="3"/>
      <c r="AG14290" s="67" t="s">
        <v>1672</v>
      </c>
      <c r="AH14290" s="67" t="s">
        <v>1672</v>
      </c>
      <c r="AI14290" s="3"/>
      <c r="AJ14290" s="3"/>
      <c r="AK14290" s="3"/>
      <c r="AL14290" s="3"/>
      <c r="AM14290" s="3"/>
      <c r="AN14290" s="3"/>
      <c r="AO14290" s="3"/>
      <c r="AP14290" s="3"/>
      <c r="AQ14290" s="3"/>
      <c r="AR14290" s="3"/>
      <c r="AS14290" s="3"/>
      <c r="AT14290" s="3"/>
      <c r="AU14290" s="3"/>
      <c r="AV14290" s="3"/>
      <c r="AW14290" s="3"/>
      <c r="AX14290" s="3"/>
      <c r="AY14290" s="3"/>
      <c r="AZ14290" s="3"/>
      <c r="BA14290" s="3"/>
      <c r="BB14290" s="3"/>
      <c r="BC14290" s="3"/>
      <c r="BD14290" s="3"/>
    </row>
    <row r="14291" spans="1:56" s="163" customFormat="1" x14ac:dyDescent="0.25">
      <c r="A14291" s="476">
        <v>43396</v>
      </c>
      <c r="B14291" s="1"/>
      <c r="C14291" s="3"/>
      <c r="D14291" s="67">
        <v>15178962</v>
      </c>
      <c r="E14291" s="68">
        <v>18</v>
      </c>
      <c r="F14291" s="67" t="s">
        <v>1793</v>
      </c>
      <c r="G14291" s="67">
        <v>2018</v>
      </c>
      <c r="H14291" s="67"/>
      <c r="I14291" s="67"/>
      <c r="J14291" s="67"/>
      <c r="K14291" s="67"/>
      <c r="L14291" s="6"/>
      <c r="M14291" s="67"/>
      <c r="N14291" s="67" t="s">
        <v>1672</v>
      </c>
      <c r="O14291" s="67"/>
      <c r="P14291" s="408">
        <v>73</v>
      </c>
      <c r="Q14291" s="408">
        <f t="shared" si="364"/>
        <v>73</v>
      </c>
      <c r="R14291" s="408">
        <v>5</v>
      </c>
      <c r="S14291" s="67" t="s">
        <v>3</v>
      </c>
      <c r="T14291" s="67" t="s">
        <v>44</v>
      </c>
      <c r="U14291" s="67" t="s">
        <v>137</v>
      </c>
      <c r="V14291" s="67" t="s">
        <v>1921</v>
      </c>
      <c r="W14291" s="67" t="s">
        <v>2773</v>
      </c>
      <c r="X14291" s="67" t="s">
        <v>2945</v>
      </c>
      <c r="Y14291" s="67"/>
      <c r="Z14291" s="67"/>
      <c r="AA14291" s="67">
        <v>44.767200000000003</v>
      </c>
      <c r="AB14291" s="67">
        <v>-123.07810000000001</v>
      </c>
      <c r="AC14291" s="67" t="s">
        <v>2774</v>
      </c>
      <c r="AD14291" s="67"/>
      <c r="AE14291" s="67" t="s">
        <v>2774</v>
      </c>
      <c r="AF14291" s="3"/>
      <c r="AG14291" s="67" t="s">
        <v>1672</v>
      </c>
      <c r="AH14291" s="67" t="s">
        <v>1672</v>
      </c>
      <c r="AI14291" s="3"/>
      <c r="AJ14291" s="3"/>
      <c r="AK14291" s="3"/>
      <c r="AL14291" s="3"/>
      <c r="AM14291" s="3"/>
      <c r="AN14291" s="3"/>
      <c r="AO14291" s="3"/>
      <c r="AP14291" s="3"/>
      <c r="AQ14291" s="3"/>
      <c r="AR14291" s="3"/>
      <c r="AS14291" s="3"/>
      <c r="AT14291" s="3"/>
      <c r="AU14291" s="3"/>
      <c r="AV14291" s="3"/>
      <c r="AW14291" s="3"/>
      <c r="AX14291" s="3"/>
      <c r="AY14291" s="3"/>
      <c r="AZ14291" s="3"/>
      <c r="BA14291" s="3"/>
      <c r="BB14291" s="3"/>
      <c r="BC14291" s="3"/>
      <c r="BD14291" s="3"/>
    </row>
    <row r="14292" spans="1:56" s="163" customFormat="1" x14ac:dyDescent="0.25">
      <c r="A14292" s="476">
        <v>43396</v>
      </c>
      <c r="B14292" s="1"/>
      <c r="C14292" s="3"/>
      <c r="D14292" s="67">
        <v>15178962</v>
      </c>
      <c r="E14292" s="68">
        <v>18</v>
      </c>
      <c r="F14292" s="67" t="s">
        <v>1793</v>
      </c>
      <c r="G14292" s="67">
        <v>2018</v>
      </c>
      <c r="H14292" s="67"/>
      <c r="I14292" s="67"/>
      <c r="J14292" s="67"/>
      <c r="K14292" s="67"/>
      <c r="L14292" s="6"/>
      <c r="M14292" s="67"/>
      <c r="N14292" s="67" t="s">
        <v>1672</v>
      </c>
      <c r="O14292" s="67"/>
      <c r="P14292" s="408">
        <v>73</v>
      </c>
      <c r="Q14292" s="408">
        <f t="shared" si="364"/>
        <v>73</v>
      </c>
      <c r="R14292" s="408">
        <v>6</v>
      </c>
      <c r="S14292" s="67" t="s">
        <v>3</v>
      </c>
      <c r="T14292" s="67" t="s">
        <v>44</v>
      </c>
      <c r="U14292" s="67" t="s">
        <v>137</v>
      </c>
      <c r="V14292" s="67" t="s">
        <v>1921</v>
      </c>
      <c r="W14292" s="67" t="s">
        <v>2773</v>
      </c>
      <c r="X14292" s="67" t="s">
        <v>2945</v>
      </c>
      <c r="Y14292" s="67"/>
      <c r="Z14292" s="67"/>
      <c r="AA14292" s="67">
        <v>44.767200000000003</v>
      </c>
      <c r="AB14292" s="67">
        <v>-123.07810000000001</v>
      </c>
      <c r="AC14292" s="67" t="s">
        <v>2774</v>
      </c>
      <c r="AD14292" s="67"/>
      <c r="AE14292" s="67" t="s">
        <v>2774</v>
      </c>
      <c r="AF14292" s="3"/>
      <c r="AG14292" s="67" t="s">
        <v>1672</v>
      </c>
      <c r="AH14292" s="67" t="s">
        <v>1672</v>
      </c>
      <c r="AI14292" s="3"/>
      <c r="AJ14292" s="3"/>
      <c r="AK14292" s="3"/>
      <c r="AL14292" s="3"/>
      <c r="AM14292" s="3"/>
      <c r="AN14292" s="3"/>
      <c r="AO14292" s="3"/>
      <c r="AP14292" s="3"/>
      <c r="AQ14292" s="3"/>
      <c r="AR14292" s="3"/>
      <c r="AS14292" s="3"/>
      <c r="AT14292" s="3"/>
      <c r="AU14292" s="3"/>
      <c r="AV14292" s="3"/>
      <c r="AW14292" s="3"/>
      <c r="AX14292" s="3"/>
      <c r="AY14292" s="3"/>
      <c r="AZ14292" s="3"/>
      <c r="BA14292" s="3"/>
      <c r="BB14292" s="3"/>
      <c r="BC14292" s="3"/>
      <c r="BD14292" s="3"/>
    </row>
    <row r="14293" spans="1:56" s="163" customFormat="1" x14ac:dyDescent="0.25">
      <c r="A14293" s="476">
        <v>43396</v>
      </c>
      <c r="B14293" s="1"/>
      <c r="C14293" s="3"/>
      <c r="D14293" s="67">
        <v>15178962</v>
      </c>
      <c r="E14293" s="68">
        <v>18</v>
      </c>
      <c r="F14293" s="67" t="s">
        <v>1793</v>
      </c>
      <c r="G14293" s="67">
        <v>2018</v>
      </c>
      <c r="H14293" s="67"/>
      <c r="I14293" s="67"/>
      <c r="J14293" s="67"/>
      <c r="K14293" s="67"/>
      <c r="L14293" s="6"/>
      <c r="M14293" s="67"/>
      <c r="N14293" s="67" t="s">
        <v>1672</v>
      </c>
      <c r="O14293" s="67"/>
      <c r="P14293" s="408">
        <v>73</v>
      </c>
      <c r="Q14293" s="408">
        <f t="shared" si="364"/>
        <v>73</v>
      </c>
      <c r="R14293" s="408">
        <v>7</v>
      </c>
      <c r="S14293" s="67" t="s">
        <v>3</v>
      </c>
      <c r="T14293" s="67" t="s">
        <v>44</v>
      </c>
      <c r="U14293" s="67" t="s">
        <v>137</v>
      </c>
      <c r="V14293" s="67" t="s">
        <v>1921</v>
      </c>
      <c r="W14293" s="67" t="s">
        <v>2773</v>
      </c>
      <c r="X14293" s="67" t="s">
        <v>2945</v>
      </c>
      <c r="Y14293" s="67"/>
      <c r="Z14293" s="67"/>
      <c r="AA14293" s="67">
        <v>44.767200000000003</v>
      </c>
      <c r="AB14293" s="67">
        <v>-123.07810000000001</v>
      </c>
      <c r="AC14293" s="67" t="s">
        <v>2774</v>
      </c>
      <c r="AD14293" s="67"/>
      <c r="AE14293" s="67" t="s">
        <v>2774</v>
      </c>
      <c r="AF14293" s="3"/>
      <c r="AG14293" s="67" t="s">
        <v>1672</v>
      </c>
      <c r="AH14293" s="67" t="s">
        <v>1672</v>
      </c>
      <c r="AI14293" s="3"/>
      <c r="AJ14293" s="3"/>
      <c r="AK14293" s="3"/>
      <c r="AL14293" s="3"/>
      <c r="AM14293" s="3"/>
      <c r="AN14293" s="3"/>
      <c r="AO14293" s="3"/>
      <c r="AP14293" s="3"/>
      <c r="AQ14293" s="3"/>
      <c r="AR14293" s="3"/>
      <c r="AS14293" s="3"/>
      <c r="AT14293" s="3"/>
      <c r="AU14293" s="3"/>
      <c r="AV14293" s="3"/>
      <c r="AW14293" s="3"/>
      <c r="AX14293" s="3"/>
      <c r="AY14293" s="3"/>
      <c r="AZ14293" s="3"/>
      <c r="BA14293" s="3"/>
      <c r="BB14293" s="3"/>
      <c r="BC14293" s="3"/>
      <c r="BD14293" s="3"/>
    </row>
    <row r="14294" spans="1:56" s="163" customFormat="1" x14ac:dyDescent="0.25">
      <c r="A14294" s="476">
        <v>43396</v>
      </c>
      <c r="B14294" s="1"/>
      <c r="C14294" s="3"/>
      <c r="D14294" s="67">
        <v>15178962</v>
      </c>
      <c r="E14294" s="68">
        <v>18</v>
      </c>
      <c r="F14294" s="67" t="s">
        <v>1793</v>
      </c>
      <c r="G14294" s="67">
        <v>2018</v>
      </c>
      <c r="H14294" s="67"/>
      <c r="I14294" s="67"/>
      <c r="J14294" s="67"/>
      <c r="K14294" s="67"/>
      <c r="L14294" s="6"/>
      <c r="M14294" s="67"/>
      <c r="N14294" s="67" t="s">
        <v>1672</v>
      </c>
      <c r="O14294" s="67"/>
      <c r="P14294" s="408">
        <v>73</v>
      </c>
      <c r="Q14294" s="408">
        <f t="shared" si="364"/>
        <v>73</v>
      </c>
      <c r="R14294" s="408">
        <v>8</v>
      </c>
      <c r="S14294" s="67" t="s">
        <v>3</v>
      </c>
      <c r="T14294" s="67" t="s">
        <v>44</v>
      </c>
      <c r="U14294" s="67" t="s">
        <v>137</v>
      </c>
      <c r="V14294" s="67" t="s">
        <v>1921</v>
      </c>
      <c r="W14294" s="67" t="s">
        <v>2773</v>
      </c>
      <c r="X14294" s="67" t="s">
        <v>2945</v>
      </c>
      <c r="Y14294" s="67"/>
      <c r="Z14294" s="67"/>
      <c r="AA14294" s="67">
        <v>44.767200000000003</v>
      </c>
      <c r="AB14294" s="67">
        <v>-123.07810000000001</v>
      </c>
      <c r="AC14294" s="67" t="s">
        <v>2774</v>
      </c>
      <c r="AD14294" s="67"/>
      <c r="AE14294" s="67" t="s">
        <v>2774</v>
      </c>
      <c r="AF14294" s="3"/>
      <c r="AG14294" s="67" t="s">
        <v>1672</v>
      </c>
      <c r="AH14294" s="67" t="s">
        <v>1672</v>
      </c>
      <c r="AI14294" s="3"/>
      <c r="AJ14294" s="3"/>
      <c r="AK14294" s="3"/>
      <c r="AL14294" s="3"/>
      <c r="AM14294" s="3"/>
      <c r="AN14294" s="3"/>
      <c r="AO14294" s="3"/>
      <c r="AP14294" s="3"/>
      <c r="AQ14294" s="3"/>
      <c r="AR14294" s="3"/>
      <c r="AS14294" s="3"/>
      <c r="AT14294" s="3"/>
      <c r="AU14294" s="3"/>
      <c r="AV14294" s="3"/>
      <c r="AW14294" s="3"/>
      <c r="AX14294" s="3"/>
      <c r="AY14294" s="3"/>
      <c r="AZ14294" s="3"/>
      <c r="BA14294" s="3"/>
      <c r="BB14294" s="3"/>
      <c r="BC14294" s="3"/>
      <c r="BD14294" s="3"/>
    </row>
    <row r="14295" spans="1:56" s="163" customFormat="1" x14ac:dyDescent="0.25">
      <c r="A14295" s="476">
        <v>43396</v>
      </c>
      <c r="B14295" s="5">
        <v>8526</v>
      </c>
      <c r="C14295" s="6"/>
      <c r="D14295" s="3"/>
      <c r="E14295" s="62">
        <v>17</v>
      </c>
      <c r="F14295" s="6" t="s">
        <v>1144</v>
      </c>
      <c r="G14295" s="6">
        <v>2017</v>
      </c>
      <c r="H14295" s="6"/>
      <c r="I14295" s="3"/>
      <c r="J14295" s="3"/>
      <c r="K14295" s="3"/>
      <c r="L14295" s="6"/>
      <c r="M14295" s="3"/>
      <c r="N14295" s="6" t="s">
        <v>1791</v>
      </c>
      <c r="O14295" s="6"/>
      <c r="P14295" s="407">
        <v>1</v>
      </c>
      <c r="Q14295" s="407">
        <v>1</v>
      </c>
      <c r="R14295" s="407">
        <v>1</v>
      </c>
      <c r="S14295" s="3" t="s">
        <v>3</v>
      </c>
      <c r="T14295" s="3" t="s">
        <v>44</v>
      </c>
      <c r="U14295" s="3" t="s">
        <v>277</v>
      </c>
      <c r="V14295" s="6" t="s">
        <v>1920</v>
      </c>
      <c r="W14295" s="3"/>
      <c r="X14295" s="3" t="s">
        <v>1910</v>
      </c>
      <c r="Y14295" s="3"/>
      <c r="Z14295" s="3"/>
      <c r="AA14295" s="18">
        <v>44.307775700000001</v>
      </c>
      <c r="AB14295" s="149">
        <v>-121.2687</v>
      </c>
      <c r="AC14295" s="3" t="s">
        <v>45</v>
      </c>
      <c r="AD14295" s="3"/>
      <c r="AE14295" s="3"/>
      <c r="AF14295" s="3"/>
      <c r="AG14295" s="3" t="s">
        <v>1883</v>
      </c>
      <c r="AH14295" s="3" t="s">
        <v>1883</v>
      </c>
      <c r="AI14295" s="3"/>
      <c r="AJ14295" s="3"/>
      <c r="AK14295" s="3"/>
      <c r="AL14295" s="3"/>
      <c r="AM14295" s="3"/>
      <c r="AN14295" s="3"/>
      <c r="AO14295" s="3"/>
      <c r="AP14295" s="3"/>
      <c r="AQ14295" s="3"/>
      <c r="AR14295" s="3"/>
      <c r="AS14295" s="3"/>
      <c r="AT14295" s="3" t="s">
        <v>1792</v>
      </c>
      <c r="AU14295" s="3"/>
      <c r="AV14295" s="3"/>
      <c r="AW14295" s="3"/>
      <c r="AX14295" s="3"/>
      <c r="AY14295" s="3"/>
      <c r="AZ14295" s="3"/>
      <c r="BA14295" s="3"/>
      <c r="BB14295" s="3"/>
      <c r="BC14295" s="3"/>
      <c r="BD14295" s="3"/>
    </row>
    <row r="14296" spans="1:56" s="163" customFormat="1" x14ac:dyDescent="0.25">
      <c r="A14296" s="476">
        <v>43396</v>
      </c>
      <c r="B14296" s="5">
        <v>8540</v>
      </c>
      <c r="C14296" s="6"/>
      <c r="D14296" s="3"/>
      <c r="E14296" s="62">
        <v>5</v>
      </c>
      <c r="F14296" s="6" t="s">
        <v>1518</v>
      </c>
      <c r="G14296" s="6">
        <v>2017</v>
      </c>
      <c r="H14296" s="6"/>
      <c r="I14296" s="3"/>
      <c r="J14296" s="3"/>
      <c r="K14296" s="3"/>
      <c r="L14296" s="6"/>
      <c r="M14296" s="3"/>
      <c r="N14296" s="6" t="s">
        <v>1809</v>
      </c>
      <c r="O14296" s="6"/>
      <c r="P14296" s="407">
        <v>2</v>
      </c>
      <c r="Q14296" s="407">
        <v>2</v>
      </c>
      <c r="R14296" s="407">
        <v>1</v>
      </c>
      <c r="S14296" s="3" t="s">
        <v>3</v>
      </c>
      <c r="T14296" s="3" t="s">
        <v>44</v>
      </c>
      <c r="U14296" s="3" t="s">
        <v>60</v>
      </c>
      <c r="V14296" s="6" t="s">
        <v>1920</v>
      </c>
      <c r="W14296" s="3"/>
      <c r="X14296" s="3" t="s">
        <v>1810</v>
      </c>
      <c r="Y14296" s="3"/>
      <c r="Z14296" s="3"/>
      <c r="AA14296" s="18">
        <v>44.398519999999998</v>
      </c>
      <c r="AB14296" s="149">
        <v>-122.15588</v>
      </c>
      <c r="AC14296" s="3" t="s">
        <v>45</v>
      </c>
      <c r="AD14296" s="3"/>
      <c r="AE14296" s="3"/>
      <c r="AF14296" s="3"/>
      <c r="AG14296" s="3" t="s">
        <v>1883</v>
      </c>
      <c r="AH14296" s="3" t="s">
        <v>1883</v>
      </c>
      <c r="AI14296" s="3"/>
      <c r="AJ14296" s="3"/>
      <c r="AK14296" s="3"/>
      <c r="AL14296" s="3"/>
      <c r="AM14296" s="3"/>
      <c r="AN14296" s="3"/>
      <c r="AO14296" s="3"/>
      <c r="AP14296" s="3"/>
      <c r="AQ14296" s="3"/>
      <c r="AR14296" s="3"/>
      <c r="AS14296" s="3"/>
      <c r="AT14296" s="3" t="s">
        <v>1792</v>
      </c>
      <c r="AU14296" s="3"/>
      <c r="AV14296" s="3"/>
      <c r="AW14296" s="3"/>
      <c r="AX14296" s="3"/>
      <c r="AY14296" s="3"/>
      <c r="AZ14296" s="3"/>
      <c r="BA14296" s="3"/>
      <c r="BB14296" s="3"/>
      <c r="BC14296" s="3"/>
      <c r="BD14296" s="3"/>
    </row>
    <row r="14297" spans="1:56" s="163" customFormat="1" x14ac:dyDescent="0.25">
      <c r="A14297" s="476">
        <v>43396</v>
      </c>
      <c r="B14297" s="5">
        <v>8541</v>
      </c>
      <c r="C14297" s="6"/>
      <c r="D14297" s="3"/>
      <c r="E14297" s="62">
        <v>5</v>
      </c>
      <c r="F14297" s="6" t="s">
        <v>1518</v>
      </c>
      <c r="G14297" s="6">
        <v>2017</v>
      </c>
      <c r="H14297" s="6"/>
      <c r="I14297" s="3"/>
      <c r="J14297" s="3"/>
      <c r="K14297" s="3"/>
      <c r="L14297" s="6"/>
      <c r="M14297" s="3"/>
      <c r="N14297" s="6" t="s">
        <v>1809</v>
      </c>
      <c r="O14297" s="6"/>
      <c r="P14297" s="407">
        <v>2</v>
      </c>
      <c r="Q14297" s="407">
        <v>2</v>
      </c>
      <c r="R14297" s="407">
        <v>2</v>
      </c>
      <c r="S14297" s="3" t="s">
        <v>3</v>
      </c>
      <c r="T14297" s="3" t="s">
        <v>44</v>
      </c>
      <c r="U14297" s="3" t="s">
        <v>60</v>
      </c>
      <c r="V14297" s="6" t="s">
        <v>1920</v>
      </c>
      <c r="W14297" s="3"/>
      <c r="X14297" s="3" t="s">
        <v>1810</v>
      </c>
      <c r="Y14297" s="3"/>
      <c r="Z14297" s="3"/>
      <c r="AA14297" s="18">
        <v>44.398519999999998</v>
      </c>
      <c r="AB14297" s="149">
        <v>-122.15588</v>
      </c>
      <c r="AC14297" s="3" t="s">
        <v>45</v>
      </c>
      <c r="AD14297" s="3"/>
      <c r="AE14297" s="3"/>
      <c r="AF14297" s="3"/>
      <c r="AG14297" s="3" t="s">
        <v>1883</v>
      </c>
      <c r="AH14297" s="3" t="s">
        <v>1883</v>
      </c>
      <c r="AI14297" s="3"/>
      <c r="AJ14297" s="3"/>
      <c r="AK14297" s="3"/>
      <c r="AL14297" s="3"/>
      <c r="AM14297" s="3"/>
      <c r="AN14297" s="3"/>
      <c r="AO14297" s="3"/>
      <c r="AP14297" s="3"/>
      <c r="AQ14297" s="3"/>
      <c r="AR14297" s="3"/>
      <c r="AS14297" s="3"/>
      <c r="AT14297" s="3" t="s">
        <v>1792</v>
      </c>
      <c r="AU14297" s="3"/>
      <c r="AV14297" s="3"/>
      <c r="AW14297" s="3"/>
      <c r="AX14297" s="3"/>
      <c r="AY14297" s="3"/>
      <c r="AZ14297" s="3"/>
      <c r="BA14297" s="3"/>
      <c r="BB14297" s="3"/>
      <c r="BC14297" s="3"/>
      <c r="BD14297" s="3"/>
    </row>
    <row r="14298" spans="1:56" s="163" customFormat="1" x14ac:dyDescent="0.25">
      <c r="A14298" s="476">
        <v>43396</v>
      </c>
      <c r="B14298" s="5">
        <v>8542</v>
      </c>
      <c r="C14298" s="6"/>
      <c r="D14298" s="3"/>
      <c r="E14298" s="62">
        <v>5</v>
      </c>
      <c r="F14298" s="6" t="s">
        <v>1518</v>
      </c>
      <c r="G14298" s="6">
        <v>2017</v>
      </c>
      <c r="H14298" s="6"/>
      <c r="I14298" s="3"/>
      <c r="J14298" s="3"/>
      <c r="K14298" s="3"/>
      <c r="L14298" s="6"/>
      <c r="M14298" s="3"/>
      <c r="N14298" s="6" t="s">
        <v>1809</v>
      </c>
      <c r="O14298" s="6"/>
      <c r="P14298" s="407">
        <v>2</v>
      </c>
      <c r="Q14298" s="407">
        <v>2</v>
      </c>
      <c r="R14298" s="407">
        <v>3</v>
      </c>
      <c r="S14298" s="3" t="s">
        <v>3</v>
      </c>
      <c r="T14298" s="3" t="s">
        <v>44</v>
      </c>
      <c r="U14298" s="3" t="s">
        <v>60</v>
      </c>
      <c r="V14298" s="6" t="s">
        <v>1920</v>
      </c>
      <c r="W14298" s="3"/>
      <c r="X14298" s="3" t="s">
        <v>1810</v>
      </c>
      <c r="Y14298" s="3"/>
      <c r="Z14298" s="3"/>
      <c r="AA14298" s="18">
        <v>44.398519999999998</v>
      </c>
      <c r="AB14298" s="149">
        <v>-122.15588</v>
      </c>
      <c r="AC14298" s="3" t="s">
        <v>45</v>
      </c>
      <c r="AD14298" s="3"/>
      <c r="AE14298" s="3"/>
      <c r="AF14298" s="3"/>
      <c r="AG14298" s="3" t="s">
        <v>1883</v>
      </c>
      <c r="AH14298" s="3" t="s">
        <v>1883</v>
      </c>
      <c r="AI14298" s="3"/>
      <c r="AJ14298" s="3"/>
      <c r="AK14298" s="3"/>
      <c r="AL14298" s="3"/>
      <c r="AM14298" s="3"/>
      <c r="AN14298" s="3"/>
      <c r="AO14298" s="3"/>
      <c r="AP14298" s="3"/>
      <c r="AQ14298" s="3"/>
      <c r="AR14298" s="3"/>
      <c r="AS14298" s="3"/>
      <c r="AT14298" s="3" t="s">
        <v>1792</v>
      </c>
      <c r="AU14298" s="3"/>
      <c r="AV14298" s="3"/>
      <c r="AW14298" s="3"/>
      <c r="AX14298" s="3"/>
      <c r="AY14298" s="3"/>
      <c r="AZ14298" s="3"/>
      <c r="BA14298" s="3"/>
      <c r="BB14298" s="3"/>
      <c r="BC14298" s="3"/>
      <c r="BD14298" s="3"/>
    </row>
    <row r="14299" spans="1:56" s="163" customFormat="1" x14ac:dyDescent="0.25">
      <c r="A14299" s="476">
        <v>43396</v>
      </c>
      <c r="B14299" s="5">
        <v>8543</v>
      </c>
      <c r="C14299" s="6"/>
      <c r="D14299" s="3"/>
      <c r="E14299" s="62">
        <v>5</v>
      </c>
      <c r="F14299" s="6" t="s">
        <v>1518</v>
      </c>
      <c r="G14299" s="6">
        <v>2017</v>
      </c>
      <c r="H14299" s="6"/>
      <c r="I14299" s="3"/>
      <c r="J14299" s="3"/>
      <c r="K14299" s="3"/>
      <c r="L14299" s="6"/>
      <c r="M14299" s="3"/>
      <c r="N14299" s="6" t="s">
        <v>1809</v>
      </c>
      <c r="O14299" s="6"/>
      <c r="P14299" s="407">
        <v>2</v>
      </c>
      <c r="Q14299" s="407">
        <v>2</v>
      </c>
      <c r="R14299" s="407">
        <v>4</v>
      </c>
      <c r="S14299" s="3" t="s">
        <v>3</v>
      </c>
      <c r="T14299" s="3" t="s">
        <v>44</v>
      </c>
      <c r="U14299" s="3" t="s">
        <v>60</v>
      </c>
      <c r="V14299" s="6" t="s">
        <v>1920</v>
      </c>
      <c r="W14299" s="3"/>
      <c r="X14299" s="3" t="s">
        <v>1810</v>
      </c>
      <c r="Y14299" s="3"/>
      <c r="Z14299" s="3"/>
      <c r="AA14299" s="18">
        <v>44.398519999999998</v>
      </c>
      <c r="AB14299" s="149">
        <v>-122.15588</v>
      </c>
      <c r="AC14299" s="3" t="s">
        <v>45</v>
      </c>
      <c r="AD14299" s="3"/>
      <c r="AE14299" s="3"/>
      <c r="AF14299" s="3"/>
      <c r="AG14299" s="3" t="s">
        <v>1883</v>
      </c>
      <c r="AH14299" s="3" t="s">
        <v>1883</v>
      </c>
      <c r="AI14299" s="3"/>
      <c r="AJ14299" s="3"/>
      <c r="AK14299" s="3"/>
      <c r="AL14299" s="3"/>
      <c r="AM14299" s="3"/>
      <c r="AN14299" s="3"/>
      <c r="AO14299" s="3"/>
      <c r="AP14299" s="3"/>
      <c r="AQ14299" s="3"/>
      <c r="AR14299" s="3"/>
      <c r="AS14299" s="3"/>
      <c r="AT14299" s="3" t="s">
        <v>1792</v>
      </c>
      <c r="AU14299" s="3"/>
      <c r="AV14299" s="3"/>
      <c r="AW14299" s="3"/>
      <c r="AX14299" s="3"/>
      <c r="AY14299" s="3"/>
      <c r="AZ14299" s="3"/>
      <c r="BA14299" s="3"/>
      <c r="BB14299" s="3"/>
      <c r="BC14299" s="3"/>
      <c r="BD14299" s="3"/>
    </row>
    <row r="14300" spans="1:56" s="163" customFormat="1" x14ac:dyDescent="0.25">
      <c r="A14300" s="476">
        <v>43396</v>
      </c>
      <c r="B14300" s="5">
        <v>8544</v>
      </c>
      <c r="C14300" s="6"/>
      <c r="D14300" s="3"/>
      <c r="E14300" s="62">
        <v>5</v>
      </c>
      <c r="F14300" s="6" t="s">
        <v>1518</v>
      </c>
      <c r="G14300" s="6">
        <v>2017</v>
      </c>
      <c r="H14300" s="6"/>
      <c r="I14300" s="3"/>
      <c r="J14300" s="3"/>
      <c r="K14300" s="3"/>
      <c r="L14300" s="6"/>
      <c r="M14300" s="3"/>
      <c r="N14300" s="6" t="s">
        <v>1809</v>
      </c>
      <c r="O14300" s="6"/>
      <c r="P14300" s="407">
        <v>2</v>
      </c>
      <c r="Q14300" s="407">
        <v>2</v>
      </c>
      <c r="R14300" s="407">
        <v>5</v>
      </c>
      <c r="S14300" s="3" t="s">
        <v>3</v>
      </c>
      <c r="T14300" s="3" t="s">
        <v>44</v>
      </c>
      <c r="U14300" s="3" t="s">
        <v>60</v>
      </c>
      <c r="V14300" s="6" t="s">
        <v>1920</v>
      </c>
      <c r="W14300" s="3"/>
      <c r="X14300" s="3" t="s">
        <v>1810</v>
      </c>
      <c r="Y14300" s="3"/>
      <c r="Z14300" s="3"/>
      <c r="AA14300" s="18">
        <v>44.398519999999998</v>
      </c>
      <c r="AB14300" s="149">
        <v>-122.15588</v>
      </c>
      <c r="AC14300" s="3" t="s">
        <v>45</v>
      </c>
      <c r="AD14300" s="3"/>
      <c r="AE14300" s="3"/>
      <c r="AF14300" s="3"/>
      <c r="AG14300" s="3" t="s">
        <v>1883</v>
      </c>
      <c r="AH14300" s="3" t="s">
        <v>1883</v>
      </c>
      <c r="AI14300" s="3"/>
      <c r="AJ14300" s="3"/>
      <c r="AK14300" s="3"/>
      <c r="AL14300" s="3"/>
      <c r="AM14300" s="3"/>
      <c r="AN14300" s="3"/>
      <c r="AO14300" s="3"/>
      <c r="AP14300" s="3"/>
      <c r="AQ14300" s="3"/>
      <c r="AR14300" s="3"/>
      <c r="AS14300" s="3"/>
      <c r="AT14300" s="3" t="s">
        <v>1792</v>
      </c>
      <c r="AU14300" s="3"/>
      <c r="AV14300" s="3"/>
      <c r="AW14300" s="3"/>
      <c r="AX14300" s="3"/>
      <c r="AY14300" s="3"/>
      <c r="AZ14300" s="3"/>
      <c r="BA14300" s="3"/>
      <c r="BB14300" s="3"/>
      <c r="BC14300" s="3"/>
      <c r="BD14300" s="3"/>
    </row>
    <row r="14301" spans="1:56" s="163" customFormat="1" x14ac:dyDescent="0.25">
      <c r="A14301" s="476">
        <v>43396</v>
      </c>
      <c r="B14301" s="5">
        <v>8573</v>
      </c>
      <c r="C14301" s="6"/>
      <c r="D14301" s="3"/>
      <c r="E14301" s="62">
        <v>18</v>
      </c>
      <c r="F14301" s="6" t="s">
        <v>1518</v>
      </c>
      <c r="G14301" s="6">
        <v>2017</v>
      </c>
      <c r="H14301" s="6"/>
      <c r="I14301" s="3"/>
      <c r="J14301" s="3"/>
      <c r="K14301" s="3"/>
      <c r="L14301" s="6"/>
      <c r="M14301" s="3"/>
      <c r="N14301" s="6" t="s">
        <v>1830</v>
      </c>
      <c r="O14301" s="6"/>
      <c r="P14301" s="407">
        <v>3</v>
      </c>
      <c r="Q14301" s="407">
        <v>3</v>
      </c>
      <c r="R14301" s="407">
        <v>1</v>
      </c>
      <c r="S14301" s="3" t="s">
        <v>3</v>
      </c>
      <c r="T14301" s="3" t="s">
        <v>44</v>
      </c>
      <c r="U14301" s="3" t="s">
        <v>277</v>
      </c>
      <c r="V14301" s="6" t="s">
        <v>1920</v>
      </c>
      <c r="W14301" s="3"/>
      <c r="X14301" s="3" t="s">
        <v>1910</v>
      </c>
      <c r="Y14301" s="3"/>
      <c r="Z14301" s="3"/>
      <c r="AA14301" s="18">
        <v>44.307775700000001</v>
      </c>
      <c r="AB14301" s="149">
        <v>-121.2687</v>
      </c>
      <c r="AC14301" s="3" t="s">
        <v>45</v>
      </c>
      <c r="AD14301" s="3"/>
      <c r="AE14301" s="3"/>
      <c r="AF14301" s="3"/>
      <c r="AG14301" s="3" t="s">
        <v>1883</v>
      </c>
      <c r="AH14301" s="3" t="s">
        <v>1883</v>
      </c>
      <c r="AI14301" s="3"/>
      <c r="AJ14301" s="3"/>
      <c r="AK14301" s="3"/>
      <c r="AL14301" s="3"/>
      <c r="AM14301" s="3"/>
      <c r="AN14301" s="3"/>
      <c r="AO14301" s="3"/>
      <c r="AP14301" s="3"/>
      <c r="AQ14301" s="3"/>
      <c r="AR14301" s="3"/>
      <c r="AS14301" s="3"/>
      <c r="AT14301" s="3" t="s">
        <v>1792</v>
      </c>
      <c r="AU14301" s="3"/>
      <c r="AV14301" s="3"/>
      <c r="AW14301" s="3"/>
      <c r="AX14301" s="3"/>
      <c r="AY14301" s="3"/>
      <c r="AZ14301" s="3"/>
      <c r="BA14301" s="3"/>
      <c r="BB14301" s="3"/>
      <c r="BC14301" s="3"/>
      <c r="BD14301" s="3"/>
    </row>
    <row r="14302" spans="1:56" s="163" customFormat="1" x14ac:dyDescent="0.25">
      <c r="A14302" s="476">
        <v>43396</v>
      </c>
      <c r="B14302" s="5">
        <v>8598</v>
      </c>
      <c r="C14302" s="6"/>
      <c r="D14302" s="3"/>
      <c r="E14302" s="62">
        <v>19</v>
      </c>
      <c r="F14302" s="6" t="s">
        <v>1518</v>
      </c>
      <c r="G14302" s="6">
        <v>2017</v>
      </c>
      <c r="H14302" s="6"/>
      <c r="I14302" s="3"/>
      <c r="J14302" s="3"/>
      <c r="K14302" s="3"/>
      <c r="L14302" s="6"/>
      <c r="M14302" s="3"/>
      <c r="N14302" s="6" t="s">
        <v>1851</v>
      </c>
      <c r="O14302" s="6"/>
      <c r="P14302" s="407">
        <v>4</v>
      </c>
      <c r="Q14302" s="407">
        <v>4</v>
      </c>
      <c r="R14302" s="407">
        <v>1</v>
      </c>
      <c r="S14302" s="3" t="s">
        <v>3</v>
      </c>
      <c r="T14302" s="3" t="s">
        <v>44</v>
      </c>
      <c r="U14302" s="3" t="s">
        <v>277</v>
      </c>
      <c r="V14302" s="6" t="s">
        <v>1920</v>
      </c>
      <c r="W14302" s="3"/>
      <c r="X14302" s="3" t="s">
        <v>1910</v>
      </c>
      <c r="Y14302" s="3"/>
      <c r="Z14302" s="3"/>
      <c r="AA14302" s="18">
        <v>44.307775700000001</v>
      </c>
      <c r="AB14302" s="149">
        <v>-121.2687</v>
      </c>
      <c r="AC14302" s="3" t="s">
        <v>45</v>
      </c>
      <c r="AD14302" s="3"/>
      <c r="AE14302" s="3" t="s">
        <v>1852</v>
      </c>
      <c r="AF14302" s="3" t="str">
        <f>CONCATENATE("ex ", AE14302)</f>
        <v>ex Agastache</v>
      </c>
      <c r="AG14302" s="3" t="s">
        <v>1883</v>
      </c>
      <c r="AH14302" s="3" t="s">
        <v>1883</v>
      </c>
      <c r="AI14302" s="3"/>
      <c r="AJ14302" s="3"/>
      <c r="AK14302" s="3"/>
      <c r="AL14302" s="3"/>
      <c r="AM14302" s="3"/>
      <c r="AN14302" s="3"/>
      <c r="AO14302" s="3"/>
      <c r="AP14302" s="3"/>
      <c r="AQ14302" s="3"/>
      <c r="AR14302" s="3"/>
      <c r="AS14302" s="3"/>
      <c r="AT14302" s="3" t="s">
        <v>1792</v>
      </c>
      <c r="AU14302" s="3"/>
      <c r="AV14302" s="3"/>
      <c r="AW14302" s="3"/>
      <c r="AX14302" s="3"/>
      <c r="AY14302" s="3"/>
      <c r="AZ14302" s="3"/>
      <c r="BA14302" s="3"/>
      <c r="BB14302" s="3"/>
      <c r="BC14302" s="3"/>
      <c r="BD14302" s="3"/>
    </row>
    <row r="14303" spans="1:56" s="163" customFormat="1" x14ac:dyDescent="0.25">
      <c r="A14303" s="476">
        <v>43396</v>
      </c>
      <c r="B14303" s="5">
        <v>8660</v>
      </c>
      <c r="C14303" s="6"/>
      <c r="D14303" s="3"/>
      <c r="E14303" s="62">
        <v>20</v>
      </c>
      <c r="F14303" s="6" t="s">
        <v>1793</v>
      </c>
      <c r="G14303" s="6">
        <v>2017</v>
      </c>
      <c r="H14303" s="6"/>
      <c r="I14303" s="3"/>
      <c r="J14303" s="3"/>
      <c r="K14303" s="3"/>
      <c r="L14303" s="6"/>
      <c r="M14303" s="3"/>
      <c r="N14303" s="6" t="s">
        <v>1864</v>
      </c>
      <c r="O14303" s="6"/>
      <c r="P14303" s="407">
        <v>5</v>
      </c>
      <c r="Q14303" s="407">
        <v>5</v>
      </c>
      <c r="R14303" s="407">
        <v>1</v>
      </c>
      <c r="S14303" s="3" t="s">
        <v>3</v>
      </c>
      <c r="T14303" s="3" t="s">
        <v>44</v>
      </c>
      <c r="U14303" s="3" t="s">
        <v>277</v>
      </c>
      <c r="V14303" s="6" t="s">
        <v>1920</v>
      </c>
      <c r="W14303" s="3"/>
      <c r="X14303" s="3" t="s">
        <v>1910</v>
      </c>
      <c r="Y14303" s="3"/>
      <c r="Z14303" s="3"/>
      <c r="AA14303" s="18">
        <v>44.307775700000001</v>
      </c>
      <c r="AB14303" s="149">
        <v>-121.2687</v>
      </c>
      <c r="AC14303" s="3" t="s">
        <v>45</v>
      </c>
      <c r="AD14303" s="3"/>
      <c r="AE14303" s="3"/>
      <c r="AF14303" s="3"/>
      <c r="AG14303" s="3" t="s">
        <v>1883</v>
      </c>
      <c r="AH14303" s="3" t="s">
        <v>1883</v>
      </c>
      <c r="AI14303" s="3"/>
      <c r="AJ14303" s="3"/>
      <c r="AK14303" s="3"/>
      <c r="AL14303" s="3"/>
      <c r="AM14303" s="3"/>
      <c r="AN14303" s="3"/>
      <c r="AO14303" s="3"/>
      <c r="AP14303" s="3"/>
      <c r="AQ14303" s="3"/>
      <c r="AR14303" s="3"/>
      <c r="AS14303" s="3"/>
      <c r="AT14303" s="3" t="s">
        <v>1792</v>
      </c>
      <c r="AU14303" s="3"/>
      <c r="AV14303" s="3"/>
      <c r="AW14303" s="3"/>
      <c r="AX14303" s="3"/>
      <c r="AY14303" s="3"/>
      <c r="AZ14303" s="3"/>
      <c r="BA14303" s="3"/>
      <c r="BB14303" s="3"/>
      <c r="BC14303" s="3"/>
      <c r="BD14303" s="3"/>
    </row>
    <row r="14304" spans="1:56" s="163" customFormat="1" x14ac:dyDescent="0.25">
      <c r="A14304" s="476">
        <v>43396</v>
      </c>
      <c r="B14304" s="5">
        <v>8661</v>
      </c>
      <c r="C14304" s="6"/>
      <c r="D14304" s="3"/>
      <c r="E14304" s="62">
        <v>20</v>
      </c>
      <c r="F14304" s="6" t="s">
        <v>1518</v>
      </c>
      <c r="G14304" s="6">
        <v>2017</v>
      </c>
      <c r="H14304" s="6"/>
      <c r="I14304" s="3"/>
      <c r="J14304" s="3"/>
      <c r="K14304" s="3"/>
      <c r="L14304" s="6"/>
      <c r="M14304" s="3"/>
      <c r="N14304" s="6" t="s">
        <v>1865</v>
      </c>
      <c r="O14304" s="6"/>
      <c r="P14304" s="407">
        <v>6</v>
      </c>
      <c r="Q14304" s="407">
        <v>6</v>
      </c>
      <c r="R14304" s="407">
        <v>1</v>
      </c>
      <c r="S14304" s="3" t="s">
        <v>3</v>
      </c>
      <c r="T14304" s="3" t="s">
        <v>44</v>
      </c>
      <c r="U14304" s="3" t="s">
        <v>715</v>
      </c>
      <c r="V14304" s="6" t="s">
        <v>1920</v>
      </c>
      <c r="W14304" s="3"/>
      <c r="X14304" s="3" t="s">
        <v>1866</v>
      </c>
      <c r="Y14304" s="3"/>
      <c r="Z14304" s="3"/>
      <c r="AA14304" s="18">
        <v>44.284693699999998</v>
      </c>
      <c r="AB14304" s="149">
        <v>-120.38209999999999</v>
      </c>
      <c r="AC14304" s="3" t="s">
        <v>45</v>
      </c>
      <c r="AD14304" s="3"/>
      <c r="AE14304" s="3" t="s">
        <v>1229</v>
      </c>
      <c r="AF14304" s="3" t="str">
        <f t="shared" ref="AF14304:AF14312" si="365">CONCATENATE("ex ", AE14304)</f>
        <v>ex Rosa woodsii</v>
      </c>
      <c r="AG14304" s="3" t="s">
        <v>1883</v>
      </c>
      <c r="AH14304" s="3" t="s">
        <v>1883</v>
      </c>
      <c r="AI14304" s="3"/>
      <c r="AJ14304" s="3"/>
      <c r="AK14304" s="3"/>
      <c r="AL14304" s="3"/>
      <c r="AM14304" s="3"/>
      <c r="AN14304" s="3"/>
      <c r="AO14304" s="3"/>
      <c r="AP14304" s="3"/>
      <c r="AQ14304" s="3"/>
      <c r="AR14304" s="3"/>
      <c r="AS14304" s="3"/>
      <c r="AT14304" s="3" t="s">
        <v>1792</v>
      </c>
      <c r="AU14304" s="3"/>
      <c r="AV14304" s="3"/>
      <c r="AW14304" s="3"/>
      <c r="AX14304" s="3"/>
      <c r="AY14304" s="3"/>
      <c r="AZ14304" s="3"/>
      <c r="BA14304" s="3"/>
      <c r="BB14304" s="3"/>
      <c r="BC14304" s="3"/>
      <c r="BD14304" s="3"/>
    </row>
    <row r="14305" spans="1:56" s="163" customFormat="1" x14ac:dyDescent="0.25">
      <c r="A14305" s="476">
        <v>43396</v>
      </c>
      <c r="B14305" s="5">
        <v>8662</v>
      </c>
      <c r="C14305" s="6"/>
      <c r="D14305" s="3"/>
      <c r="E14305" s="62">
        <v>20</v>
      </c>
      <c r="F14305" s="6" t="s">
        <v>1518</v>
      </c>
      <c r="G14305" s="6">
        <v>2017</v>
      </c>
      <c r="H14305" s="6"/>
      <c r="I14305" s="3"/>
      <c r="J14305" s="3"/>
      <c r="K14305" s="3"/>
      <c r="L14305" s="6"/>
      <c r="M14305" s="3"/>
      <c r="N14305" s="6" t="s">
        <v>1865</v>
      </c>
      <c r="O14305" s="6"/>
      <c r="P14305" s="407">
        <v>6</v>
      </c>
      <c r="Q14305" s="407">
        <v>6</v>
      </c>
      <c r="R14305" s="407">
        <v>2</v>
      </c>
      <c r="S14305" s="3" t="s">
        <v>3</v>
      </c>
      <c r="T14305" s="3" t="s">
        <v>44</v>
      </c>
      <c r="U14305" s="3" t="s">
        <v>715</v>
      </c>
      <c r="V14305" s="6" t="s">
        <v>1920</v>
      </c>
      <c r="W14305" s="3"/>
      <c r="X14305" s="3" t="s">
        <v>1866</v>
      </c>
      <c r="Y14305" s="3"/>
      <c r="Z14305" s="3"/>
      <c r="AA14305" s="18">
        <v>44.284693699999998</v>
      </c>
      <c r="AB14305" s="149">
        <v>-120.38209999999999</v>
      </c>
      <c r="AC14305" s="3" t="s">
        <v>45</v>
      </c>
      <c r="AD14305" s="3"/>
      <c r="AE14305" s="3" t="s">
        <v>1229</v>
      </c>
      <c r="AF14305" s="3" t="str">
        <f t="shared" si="365"/>
        <v>ex Rosa woodsii</v>
      </c>
      <c r="AG14305" s="3" t="s">
        <v>1883</v>
      </c>
      <c r="AH14305" s="3" t="s">
        <v>1883</v>
      </c>
      <c r="AI14305" s="3"/>
      <c r="AJ14305" s="3"/>
      <c r="AK14305" s="3"/>
      <c r="AL14305" s="3"/>
      <c r="AM14305" s="3"/>
      <c r="AN14305" s="3"/>
      <c r="AO14305" s="3"/>
      <c r="AP14305" s="3"/>
      <c r="AQ14305" s="3"/>
      <c r="AR14305" s="3"/>
      <c r="AS14305" s="3"/>
      <c r="AT14305" s="3" t="s">
        <v>1792</v>
      </c>
      <c r="AU14305" s="3"/>
      <c r="AV14305" s="3"/>
      <c r="AW14305" s="3"/>
      <c r="AX14305" s="3"/>
      <c r="AY14305" s="3"/>
      <c r="AZ14305" s="3"/>
      <c r="BA14305" s="3"/>
      <c r="BB14305" s="3"/>
      <c r="BC14305" s="3"/>
      <c r="BD14305" s="3"/>
    </row>
    <row r="14306" spans="1:56" s="163" customFormat="1" x14ac:dyDescent="0.25">
      <c r="A14306" s="476">
        <v>43396</v>
      </c>
      <c r="B14306" s="5">
        <v>8663</v>
      </c>
      <c r="C14306" s="6"/>
      <c r="D14306" s="3"/>
      <c r="E14306" s="62">
        <v>20</v>
      </c>
      <c r="F14306" s="6" t="s">
        <v>1518</v>
      </c>
      <c r="G14306" s="6">
        <v>2017</v>
      </c>
      <c r="H14306" s="6"/>
      <c r="I14306" s="3"/>
      <c r="J14306" s="3"/>
      <c r="K14306" s="3"/>
      <c r="L14306" s="6"/>
      <c r="M14306" s="3"/>
      <c r="N14306" s="6" t="s">
        <v>1865</v>
      </c>
      <c r="O14306" s="6"/>
      <c r="P14306" s="407">
        <v>6</v>
      </c>
      <c r="Q14306" s="407">
        <v>6</v>
      </c>
      <c r="R14306" s="407">
        <v>3</v>
      </c>
      <c r="S14306" s="3" t="s">
        <v>3</v>
      </c>
      <c r="T14306" s="3" t="s">
        <v>44</v>
      </c>
      <c r="U14306" s="3" t="s">
        <v>715</v>
      </c>
      <c r="V14306" s="6" t="s">
        <v>1920</v>
      </c>
      <c r="W14306" s="3"/>
      <c r="X14306" s="3" t="s">
        <v>1866</v>
      </c>
      <c r="Y14306" s="3"/>
      <c r="Z14306" s="3"/>
      <c r="AA14306" s="18">
        <v>44.284693699999998</v>
      </c>
      <c r="AB14306" s="149">
        <v>-120.38209999999999</v>
      </c>
      <c r="AC14306" s="3" t="s">
        <v>45</v>
      </c>
      <c r="AD14306" s="3"/>
      <c r="AE14306" s="3" t="s">
        <v>1229</v>
      </c>
      <c r="AF14306" s="3" t="str">
        <f t="shared" si="365"/>
        <v>ex Rosa woodsii</v>
      </c>
      <c r="AG14306" s="3" t="s">
        <v>1883</v>
      </c>
      <c r="AH14306" s="3" t="s">
        <v>1883</v>
      </c>
      <c r="AI14306" s="3"/>
      <c r="AJ14306" s="3"/>
      <c r="AK14306" s="3"/>
      <c r="AL14306" s="3"/>
      <c r="AM14306" s="3"/>
      <c r="AN14306" s="3"/>
      <c r="AO14306" s="3"/>
      <c r="AP14306" s="3"/>
      <c r="AQ14306" s="3"/>
      <c r="AR14306" s="3"/>
      <c r="AS14306" s="3"/>
      <c r="AT14306" s="3" t="s">
        <v>1792</v>
      </c>
      <c r="AU14306" s="3"/>
      <c r="AV14306" s="3"/>
      <c r="AW14306" s="3"/>
      <c r="AX14306" s="3"/>
      <c r="AY14306" s="3"/>
      <c r="AZ14306" s="3"/>
      <c r="BA14306" s="3"/>
      <c r="BB14306" s="3"/>
      <c r="BC14306" s="3"/>
      <c r="BD14306" s="3"/>
    </row>
    <row r="14307" spans="1:56" s="163" customFormat="1" x14ac:dyDescent="0.25">
      <c r="A14307" s="476">
        <v>43396</v>
      </c>
      <c r="B14307" s="5">
        <v>8664</v>
      </c>
      <c r="C14307" s="6"/>
      <c r="D14307" s="3"/>
      <c r="E14307" s="62">
        <v>20</v>
      </c>
      <c r="F14307" s="6" t="s">
        <v>1518</v>
      </c>
      <c r="G14307" s="6">
        <v>2017</v>
      </c>
      <c r="H14307" s="6"/>
      <c r="I14307" s="3"/>
      <c r="J14307" s="3"/>
      <c r="K14307" s="3"/>
      <c r="L14307" s="6"/>
      <c r="M14307" s="3"/>
      <c r="N14307" s="6" t="s">
        <v>1867</v>
      </c>
      <c r="O14307" s="6"/>
      <c r="P14307" s="407">
        <v>7</v>
      </c>
      <c r="Q14307" s="407">
        <v>7</v>
      </c>
      <c r="R14307" s="407">
        <v>1</v>
      </c>
      <c r="S14307" s="3" t="s">
        <v>3</v>
      </c>
      <c r="T14307" s="3" t="s">
        <v>44</v>
      </c>
      <c r="U14307" s="3" t="s">
        <v>715</v>
      </c>
      <c r="V14307" s="6" t="s">
        <v>1920</v>
      </c>
      <c r="W14307" s="3"/>
      <c r="X14307" s="3" t="s">
        <v>1868</v>
      </c>
      <c r="Y14307" s="3"/>
      <c r="Z14307" s="3"/>
      <c r="AA14307" s="18">
        <v>44.294249000000001</v>
      </c>
      <c r="AB14307" s="149">
        <v>-120.8419</v>
      </c>
      <c r="AC14307" s="3" t="s">
        <v>45</v>
      </c>
      <c r="AD14307" s="3"/>
      <c r="AE14307" s="3" t="s">
        <v>1869</v>
      </c>
      <c r="AF14307" s="3" t="str">
        <f t="shared" si="365"/>
        <v>ex Coreopsis</v>
      </c>
      <c r="AG14307" s="3" t="s">
        <v>1883</v>
      </c>
      <c r="AH14307" s="3" t="s">
        <v>1883</v>
      </c>
      <c r="AI14307" s="3"/>
      <c r="AJ14307" s="3"/>
      <c r="AK14307" s="3"/>
      <c r="AL14307" s="3"/>
      <c r="AM14307" s="3"/>
      <c r="AN14307" s="3"/>
      <c r="AO14307" s="3"/>
      <c r="AP14307" s="3"/>
      <c r="AQ14307" s="3"/>
      <c r="AR14307" s="3"/>
      <c r="AS14307" s="3"/>
      <c r="AT14307" s="3" t="s">
        <v>1792</v>
      </c>
      <c r="AU14307" s="3"/>
      <c r="AV14307" s="3"/>
      <c r="AW14307" s="3"/>
      <c r="AX14307" s="3"/>
      <c r="AY14307" s="3"/>
      <c r="AZ14307" s="3"/>
      <c r="BA14307" s="3"/>
      <c r="BB14307" s="3"/>
      <c r="BC14307" s="3"/>
      <c r="BD14307" s="3"/>
    </row>
    <row r="14308" spans="1:56" s="163" customFormat="1" x14ac:dyDescent="0.25">
      <c r="A14308" s="476">
        <v>43396</v>
      </c>
      <c r="B14308" s="5">
        <v>8665</v>
      </c>
      <c r="C14308" s="6"/>
      <c r="D14308" s="3"/>
      <c r="E14308" s="62">
        <v>20</v>
      </c>
      <c r="F14308" s="6" t="s">
        <v>1518</v>
      </c>
      <c r="G14308" s="6">
        <v>2017</v>
      </c>
      <c r="H14308" s="6"/>
      <c r="I14308" s="3"/>
      <c r="J14308" s="3"/>
      <c r="K14308" s="3"/>
      <c r="L14308" s="6"/>
      <c r="M14308" s="3"/>
      <c r="N14308" s="6" t="s">
        <v>1867</v>
      </c>
      <c r="O14308" s="6"/>
      <c r="P14308" s="407">
        <v>7</v>
      </c>
      <c r="Q14308" s="407">
        <v>7</v>
      </c>
      <c r="R14308" s="407">
        <v>2</v>
      </c>
      <c r="S14308" s="3" t="s">
        <v>3</v>
      </c>
      <c r="T14308" s="3" t="s">
        <v>44</v>
      </c>
      <c r="U14308" s="3" t="s">
        <v>715</v>
      </c>
      <c r="V14308" s="6" t="s">
        <v>1920</v>
      </c>
      <c r="W14308" s="3"/>
      <c r="X14308" s="3" t="s">
        <v>1868</v>
      </c>
      <c r="Y14308" s="3"/>
      <c r="Z14308" s="3"/>
      <c r="AA14308" s="18">
        <v>44.294249000000001</v>
      </c>
      <c r="AB14308" s="149">
        <v>-120.8419</v>
      </c>
      <c r="AC14308" s="3" t="s">
        <v>45</v>
      </c>
      <c r="AD14308" s="3"/>
      <c r="AE14308" s="3" t="s">
        <v>1869</v>
      </c>
      <c r="AF14308" s="3" t="str">
        <f t="shared" si="365"/>
        <v>ex Coreopsis</v>
      </c>
      <c r="AG14308" s="3" t="s">
        <v>1883</v>
      </c>
      <c r="AH14308" s="3" t="s">
        <v>1883</v>
      </c>
      <c r="AI14308" s="3"/>
      <c r="AJ14308" s="3"/>
      <c r="AK14308" s="3"/>
      <c r="AL14308" s="3"/>
      <c r="AM14308" s="3"/>
      <c r="AN14308" s="3"/>
      <c r="AO14308" s="3"/>
      <c r="AP14308" s="3"/>
      <c r="AQ14308" s="3"/>
      <c r="AR14308" s="3"/>
      <c r="AS14308" s="3"/>
      <c r="AT14308" s="3" t="s">
        <v>1792</v>
      </c>
      <c r="AU14308" s="3"/>
      <c r="AV14308" s="3"/>
      <c r="AW14308" s="3"/>
      <c r="AX14308" s="3"/>
      <c r="AY14308" s="3"/>
      <c r="AZ14308" s="3"/>
      <c r="BA14308" s="3"/>
      <c r="BB14308" s="3"/>
      <c r="BC14308" s="3"/>
      <c r="BD14308" s="3"/>
    </row>
    <row r="14309" spans="1:56" s="163" customFormat="1" x14ac:dyDescent="0.25">
      <c r="A14309" s="476">
        <v>43396</v>
      </c>
      <c r="B14309" s="5">
        <v>8666</v>
      </c>
      <c r="C14309" s="6"/>
      <c r="D14309" s="3"/>
      <c r="E14309" s="62">
        <v>20</v>
      </c>
      <c r="F14309" s="6" t="s">
        <v>1518</v>
      </c>
      <c r="G14309" s="6">
        <v>2017</v>
      </c>
      <c r="H14309" s="6"/>
      <c r="I14309" s="3"/>
      <c r="J14309" s="3"/>
      <c r="K14309" s="3"/>
      <c r="L14309" s="6"/>
      <c r="M14309" s="3"/>
      <c r="N14309" s="6" t="s">
        <v>1870</v>
      </c>
      <c r="O14309" s="6"/>
      <c r="P14309" s="407">
        <v>8</v>
      </c>
      <c r="Q14309" s="407">
        <v>8</v>
      </c>
      <c r="R14309" s="407">
        <v>1</v>
      </c>
      <c r="S14309" s="3" t="s">
        <v>3</v>
      </c>
      <c r="T14309" s="3" t="s">
        <v>44</v>
      </c>
      <c r="U14309" s="3" t="s">
        <v>277</v>
      </c>
      <c r="V14309" s="6" t="s">
        <v>1920</v>
      </c>
      <c r="W14309" s="3"/>
      <c r="X14309" s="3" t="s">
        <v>1908</v>
      </c>
      <c r="Y14309" s="3"/>
      <c r="Z14309" s="3"/>
      <c r="AA14309" s="18">
        <v>44.254435999999998</v>
      </c>
      <c r="AB14309" s="149">
        <v>-121.1652</v>
      </c>
      <c r="AC14309" s="3" t="s">
        <v>45</v>
      </c>
      <c r="AD14309" s="3"/>
      <c r="AE14309" s="3" t="s">
        <v>1742</v>
      </c>
      <c r="AF14309" s="3" t="str">
        <f t="shared" si="365"/>
        <v>ex Yarrow</v>
      </c>
      <c r="AG14309" s="3" t="s">
        <v>1883</v>
      </c>
      <c r="AH14309" s="3" t="s">
        <v>1883</v>
      </c>
      <c r="AI14309" s="3"/>
      <c r="AJ14309" s="3"/>
      <c r="AK14309" s="3"/>
      <c r="AL14309" s="3"/>
      <c r="AM14309" s="3"/>
      <c r="AN14309" s="3"/>
      <c r="AO14309" s="3"/>
      <c r="AP14309" s="3"/>
      <c r="AQ14309" s="3"/>
      <c r="AR14309" s="3"/>
      <c r="AS14309" s="3"/>
      <c r="AT14309" s="3" t="s">
        <v>1792</v>
      </c>
      <c r="AU14309" s="3"/>
      <c r="AV14309" s="3"/>
      <c r="AW14309" s="3"/>
      <c r="AX14309" s="3"/>
      <c r="AY14309" s="3"/>
      <c r="AZ14309" s="3"/>
      <c r="BA14309" s="3"/>
      <c r="BB14309" s="3"/>
      <c r="BC14309" s="3"/>
      <c r="BD14309" s="3"/>
    </row>
    <row r="14310" spans="1:56" s="163" customFormat="1" x14ac:dyDescent="0.25">
      <c r="A14310" s="476">
        <v>43396</v>
      </c>
      <c r="B14310" s="5">
        <v>8667</v>
      </c>
      <c r="C14310" s="6"/>
      <c r="D14310" s="3"/>
      <c r="E14310" s="62">
        <v>20</v>
      </c>
      <c r="F14310" s="6" t="s">
        <v>1518</v>
      </c>
      <c r="G14310" s="6">
        <v>2017</v>
      </c>
      <c r="H14310" s="6"/>
      <c r="I14310" s="3"/>
      <c r="J14310" s="3"/>
      <c r="K14310" s="3"/>
      <c r="L14310" s="6"/>
      <c r="M14310" s="3"/>
      <c r="N14310" s="6" t="s">
        <v>1870</v>
      </c>
      <c r="O14310" s="6"/>
      <c r="P14310" s="407">
        <v>8</v>
      </c>
      <c r="Q14310" s="407">
        <v>8</v>
      </c>
      <c r="R14310" s="407">
        <v>2</v>
      </c>
      <c r="S14310" s="3" t="s">
        <v>3</v>
      </c>
      <c r="T14310" s="3" t="s">
        <v>44</v>
      </c>
      <c r="U14310" s="3" t="s">
        <v>277</v>
      </c>
      <c r="V14310" s="6" t="s">
        <v>1920</v>
      </c>
      <c r="W14310" s="3"/>
      <c r="X14310" s="3" t="s">
        <v>1908</v>
      </c>
      <c r="Y14310" s="3"/>
      <c r="Z14310" s="3"/>
      <c r="AA14310" s="18">
        <v>44.254435999999998</v>
      </c>
      <c r="AB14310" s="149">
        <v>-121.1652</v>
      </c>
      <c r="AC14310" s="3" t="s">
        <v>45</v>
      </c>
      <c r="AD14310" s="3"/>
      <c r="AE14310" s="3" t="s">
        <v>1742</v>
      </c>
      <c r="AF14310" s="3" t="str">
        <f t="shared" si="365"/>
        <v>ex Yarrow</v>
      </c>
      <c r="AG14310" s="3" t="s">
        <v>1883</v>
      </c>
      <c r="AH14310" s="3" t="s">
        <v>1883</v>
      </c>
      <c r="AI14310" s="3"/>
      <c r="AJ14310" s="3"/>
      <c r="AK14310" s="3"/>
      <c r="AL14310" s="3"/>
      <c r="AM14310" s="3"/>
      <c r="AN14310" s="3"/>
      <c r="AO14310" s="3"/>
      <c r="AP14310" s="3"/>
      <c r="AQ14310" s="3"/>
      <c r="AR14310" s="3"/>
      <c r="AS14310" s="3"/>
      <c r="AT14310" s="3" t="s">
        <v>1792</v>
      </c>
      <c r="AU14310" s="3"/>
      <c r="AV14310" s="3"/>
      <c r="AW14310" s="3"/>
      <c r="AX14310" s="3"/>
      <c r="AY14310" s="3"/>
      <c r="AZ14310" s="3"/>
      <c r="BA14310" s="3"/>
      <c r="BB14310" s="3"/>
      <c r="BC14310" s="3"/>
      <c r="BD14310" s="3"/>
    </row>
    <row r="14311" spans="1:56" s="163" customFormat="1" x14ac:dyDescent="0.25">
      <c r="A14311" s="476">
        <v>43396</v>
      </c>
      <c r="B14311" s="5">
        <v>8668</v>
      </c>
      <c r="C14311" s="6"/>
      <c r="D14311" s="3"/>
      <c r="E14311" s="62">
        <v>21</v>
      </c>
      <c r="F14311" s="6" t="s">
        <v>1518</v>
      </c>
      <c r="G14311" s="6">
        <v>2017</v>
      </c>
      <c r="H14311" s="6"/>
      <c r="I14311" s="3"/>
      <c r="J14311" s="3"/>
      <c r="K14311" s="3"/>
      <c r="L14311" s="6"/>
      <c r="M14311" s="3"/>
      <c r="N14311" s="6" t="s">
        <v>1871</v>
      </c>
      <c r="O14311" s="6"/>
      <c r="P14311" s="407">
        <v>9</v>
      </c>
      <c r="Q14311" s="407">
        <v>9</v>
      </c>
      <c r="R14311" s="407">
        <v>1</v>
      </c>
      <c r="S14311" s="3" t="s">
        <v>3</v>
      </c>
      <c r="T14311" s="3" t="s">
        <v>44</v>
      </c>
      <c r="U14311" s="3" t="s">
        <v>277</v>
      </c>
      <c r="V14311" s="6" t="s">
        <v>1920</v>
      </c>
      <c r="W14311" s="3"/>
      <c r="X14311" s="3" t="s">
        <v>1909</v>
      </c>
      <c r="Y14311" s="3"/>
      <c r="Z14311" s="3"/>
      <c r="AA14311" s="18">
        <v>44.238312000000001</v>
      </c>
      <c r="AB14311" s="149">
        <v>-121.1812</v>
      </c>
      <c r="AC14311" s="3" t="s">
        <v>45</v>
      </c>
      <c r="AD14311" s="3"/>
      <c r="AE14311" s="3" t="s">
        <v>1799</v>
      </c>
      <c r="AF14311" s="3" t="str">
        <f t="shared" si="365"/>
        <v>ex Cataria</v>
      </c>
      <c r="AG14311" s="3" t="s">
        <v>1883</v>
      </c>
      <c r="AH14311" s="3" t="s">
        <v>1883</v>
      </c>
      <c r="AI14311" s="3"/>
      <c r="AJ14311" s="3"/>
      <c r="AK14311" s="3"/>
      <c r="AL14311" s="3"/>
      <c r="AM14311" s="3"/>
      <c r="AN14311" s="3"/>
      <c r="AO14311" s="3"/>
      <c r="AP14311" s="3"/>
      <c r="AQ14311" s="3"/>
      <c r="AR14311" s="3"/>
      <c r="AS14311" s="3"/>
      <c r="AT14311" s="3" t="s">
        <v>1792</v>
      </c>
      <c r="AU14311" s="3"/>
      <c r="AV14311" s="3"/>
      <c r="AW14311" s="3"/>
      <c r="AX14311" s="3"/>
      <c r="AY14311" s="3"/>
      <c r="AZ14311" s="3"/>
      <c r="BA14311" s="3"/>
      <c r="BB14311" s="3"/>
      <c r="BC14311" s="3"/>
      <c r="BD14311" s="3"/>
    </row>
    <row r="14312" spans="1:56" s="163" customFormat="1" x14ac:dyDescent="0.25">
      <c r="A14312" s="476">
        <v>43396</v>
      </c>
      <c r="B14312" s="5">
        <v>8669</v>
      </c>
      <c r="C14312" s="6"/>
      <c r="D14312" s="3"/>
      <c r="E14312" s="62">
        <v>21</v>
      </c>
      <c r="F14312" s="6" t="s">
        <v>1518</v>
      </c>
      <c r="G14312" s="6">
        <v>2017</v>
      </c>
      <c r="H14312" s="6"/>
      <c r="I14312" s="3"/>
      <c r="J14312" s="3"/>
      <c r="K14312" s="3"/>
      <c r="L14312" s="6"/>
      <c r="M14312" s="3"/>
      <c r="N14312" s="6" t="s">
        <v>1871</v>
      </c>
      <c r="O14312" s="6"/>
      <c r="P14312" s="407">
        <v>9</v>
      </c>
      <c r="Q14312" s="407">
        <v>9</v>
      </c>
      <c r="R14312" s="407">
        <v>2</v>
      </c>
      <c r="S14312" s="3" t="s">
        <v>3</v>
      </c>
      <c r="T14312" s="3" t="s">
        <v>44</v>
      </c>
      <c r="U14312" s="3" t="s">
        <v>277</v>
      </c>
      <c r="V14312" s="6" t="s">
        <v>1920</v>
      </c>
      <c r="W14312" s="3"/>
      <c r="X14312" s="3" t="s">
        <v>1909</v>
      </c>
      <c r="Y14312" s="3"/>
      <c r="Z14312" s="3"/>
      <c r="AA14312" s="18">
        <v>44.238312000000001</v>
      </c>
      <c r="AB14312" s="149">
        <v>-121.1812</v>
      </c>
      <c r="AC14312" s="3" t="s">
        <v>45</v>
      </c>
      <c r="AD14312" s="3"/>
      <c r="AE14312" s="3" t="s">
        <v>1799</v>
      </c>
      <c r="AF14312" s="3" t="str">
        <f t="shared" si="365"/>
        <v>ex Cataria</v>
      </c>
      <c r="AG14312" s="3" t="s">
        <v>1883</v>
      </c>
      <c r="AH14312" s="3" t="s">
        <v>1883</v>
      </c>
      <c r="AI14312" s="3"/>
      <c r="AJ14312" s="3"/>
      <c r="AK14312" s="3"/>
      <c r="AL14312" s="3"/>
      <c r="AM14312" s="3"/>
      <c r="AN14312" s="3"/>
      <c r="AO14312" s="3"/>
      <c r="AP14312" s="3"/>
      <c r="AQ14312" s="3"/>
      <c r="AR14312" s="3"/>
      <c r="AS14312" s="3"/>
      <c r="AT14312" s="3" t="s">
        <v>1792</v>
      </c>
      <c r="AU14312" s="3"/>
      <c r="AV14312" s="3"/>
      <c r="AW14312" s="3"/>
      <c r="AX14312" s="3"/>
      <c r="AY14312" s="3"/>
      <c r="AZ14312" s="3"/>
      <c r="BA14312" s="3"/>
      <c r="BB14312" s="3"/>
      <c r="BC14312" s="3"/>
      <c r="BD14312" s="3"/>
    </row>
    <row r="14313" spans="1:56" s="163" customFormat="1" x14ac:dyDescent="0.25">
      <c r="A14313" s="476">
        <v>43396</v>
      </c>
      <c r="B14313" s="5">
        <v>8527</v>
      </c>
      <c r="C14313" s="6"/>
      <c r="D14313" s="3"/>
      <c r="E14313" s="62">
        <v>1</v>
      </c>
      <c r="F14313" s="6" t="s">
        <v>1793</v>
      </c>
      <c r="G14313" s="6">
        <v>2017</v>
      </c>
      <c r="H14313" s="6"/>
      <c r="I14313" s="3"/>
      <c r="J14313" s="3"/>
      <c r="K14313" s="3"/>
      <c r="L14313" s="6"/>
      <c r="M14313" s="3"/>
      <c r="N14313" s="6" t="s">
        <v>1794</v>
      </c>
      <c r="O14313" s="6"/>
      <c r="P14313" s="407">
        <v>10</v>
      </c>
      <c r="Q14313" s="407">
        <v>10</v>
      </c>
      <c r="R14313" s="407">
        <v>1</v>
      </c>
      <c r="S14313" s="3" t="s">
        <v>3</v>
      </c>
      <c r="T14313" s="3" t="s">
        <v>44</v>
      </c>
      <c r="U14313" s="3" t="s">
        <v>277</v>
      </c>
      <c r="V14313" s="6" t="s">
        <v>1920</v>
      </c>
      <c r="W14313" s="3"/>
      <c r="X14313" s="3" t="s">
        <v>1909</v>
      </c>
      <c r="Y14313" s="3"/>
      <c r="Z14313" s="3"/>
      <c r="AA14313" s="18">
        <v>44.238312000000001</v>
      </c>
      <c r="AB14313" s="149">
        <v>-121.1812</v>
      </c>
      <c r="AC14313" s="3" t="s">
        <v>45</v>
      </c>
      <c r="AD14313" s="3"/>
      <c r="AE14313" s="3"/>
      <c r="AF14313" s="3"/>
      <c r="AG14313" s="3" t="s">
        <v>1883</v>
      </c>
      <c r="AH14313" s="3" t="s">
        <v>1883</v>
      </c>
      <c r="AI14313" s="3"/>
      <c r="AJ14313" s="3"/>
      <c r="AK14313" s="3"/>
      <c r="AL14313" s="3"/>
      <c r="AM14313" s="3"/>
      <c r="AN14313" s="3"/>
      <c r="AO14313" s="3"/>
      <c r="AP14313" s="3"/>
      <c r="AQ14313" s="3"/>
      <c r="AR14313" s="3"/>
      <c r="AS14313" s="3"/>
      <c r="AT14313" s="3" t="s">
        <v>1792</v>
      </c>
      <c r="AU14313" s="3"/>
      <c r="AV14313" s="3"/>
      <c r="AW14313" s="3"/>
      <c r="AX14313" s="3"/>
      <c r="AY14313" s="3"/>
      <c r="AZ14313" s="3"/>
      <c r="BA14313" s="3"/>
      <c r="BB14313" s="3"/>
      <c r="BC14313" s="3"/>
      <c r="BD14313" s="3"/>
    </row>
    <row r="14314" spans="1:56" s="163" customFormat="1" x14ac:dyDescent="0.25">
      <c r="A14314" s="476">
        <v>43396</v>
      </c>
      <c r="B14314" s="5">
        <v>8528</v>
      </c>
      <c r="C14314" s="6"/>
      <c r="D14314" s="3"/>
      <c r="E14314" s="62">
        <v>1</v>
      </c>
      <c r="F14314" s="6" t="s">
        <v>1793</v>
      </c>
      <c r="G14314" s="6">
        <v>2017</v>
      </c>
      <c r="H14314" s="6"/>
      <c r="I14314" s="3"/>
      <c r="J14314" s="3"/>
      <c r="K14314" s="3"/>
      <c r="L14314" s="6"/>
      <c r="M14314" s="3"/>
      <c r="N14314" s="6" t="s">
        <v>1794</v>
      </c>
      <c r="O14314" s="6"/>
      <c r="P14314" s="407">
        <v>10</v>
      </c>
      <c r="Q14314" s="407">
        <v>10</v>
      </c>
      <c r="R14314" s="407">
        <v>2</v>
      </c>
      <c r="S14314" s="3" t="s">
        <v>3</v>
      </c>
      <c r="T14314" s="3" t="s">
        <v>44</v>
      </c>
      <c r="U14314" s="3" t="s">
        <v>277</v>
      </c>
      <c r="V14314" s="6" t="s">
        <v>1920</v>
      </c>
      <c r="W14314" s="3"/>
      <c r="X14314" s="3" t="s">
        <v>1909</v>
      </c>
      <c r="Y14314" s="3"/>
      <c r="Z14314" s="3"/>
      <c r="AA14314" s="18">
        <v>44.238312000000001</v>
      </c>
      <c r="AB14314" s="149">
        <v>-121.1812</v>
      </c>
      <c r="AC14314" s="3" t="s">
        <v>45</v>
      </c>
      <c r="AD14314" s="3"/>
      <c r="AE14314" s="3"/>
      <c r="AF14314" s="3"/>
      <c r="AG14314" s="3" t="s">
        <v>1883</v>
      </c>
      <c r="AH14314" s="3" t="s">
        <v>1883</v>
      </c>
      <c r="AI14314" s="3"/>
      <c r="AJ14314" s="3"/>
      <c r="AK14314" s="3"/>
      <c r="AL14314" s="3"/>
      <c r="AM14314" s="3"/>
      <c r="AN14314" s="3"/>
      <c r="AO14314" s="3"/>
      <c r="AP14314" s="3"/>
      <c r="AQ14314" s="3"/>
      <c r="AR14314" s="3"/>
      <c r="AS14314" s="3"/>
      <c r="AT14314" s="3" t="s">
        <v>1792</v>
      </c>
      <c r="AU14314" s="3"/>
      <c r="AV14314" s="3"/>
      <c r="AW14314" s="3"/>
      <c r="AX14314" s="3"/>
      <c r="AY14314" s="3"/>
      <c r="AZ14314" s="3"/>
      <c r="BA14314" s="3"/>
      <c r="BB14314" s="3"/>
      <c r="BC14314" s="3"/>
      <c r="BD14314" s="3"/>
    </row>
    <row r="14315" spans="1:56" x14ac:dyDescent="0.25">
      <c r="A14315" s="476">
        <v>43396</v>
      </c>
      <c r="B14315" s="5">
        <v>8529</v>
      </c>
      <c r="C14315" s="6"/>
      <c r="E14315" s="62">
        <v>6</v>
      </c>
      <c r="F14315" s="6" t="s">
        <v>1793</v>
      </c>
      <c r="G14315" s="6">
        <v>2017</v>
      </c>
      <c r="L14315" s="6"/>
      <c r="N14315" s="6" t="s">
        <v>1795</v>
      </c>
      <c r="P14315" s="407">
        <v>11</v>
      </c>
      <c r="Q14315" s="407">
        <v>11</v>
      </c>
      <c r="R14315" s="407">
        <v>1</v>
      </c>
      <c r="S14315" s="3" t="s">
        <v>3</v>
      </c>
      <c r="T14315" s="3" t="s">
        <v>44</v>
      </c>
      <c r="U14315" s="3" t="s">
        <v>277</v>
      </c>
      <c r="V14315" s="6" t="s">
        <v>1920</v>
      </c>
      <c r="X14315" s="3" t="s">
        <v>1910</v>
      </c>
      <c r="AA14315" s="18">
        <v>44.307775700000001</v>
      </c>
      <c r="AB14315" s="149">
        <v>-121.2687</v>
      </c>
      <c r="AC14315" s="253" t="s">
        <v>1674</v>
      </c>
      <c r="AD14315" s="156" t="s">
        <v>1674</v>
      </c>
      <c r="AG14315" s="3" t="s">
        <v>1883</v>
      </c>
      <c r="AH14315" s="3" t="s">
        <v>1883</v>
      </c>
      <c r="AT14315" s="3" t="s">
        <v>1792</v>
      </c>
    </row>
    <row r="14316" spans="1:56" x14ac:dyDescent="0.25">
      <c r="A14316" s="476">
        <v>43396</v>
      </c>
      <c r="B14316" s="5">
        <v>8530</v>
      </c>
      <c r="C14316" s="6"/>
      <c r="E14316" s="62">
        <v>6</v>
      </c>
      <c r="F14316" s="6" t="s">
        <v>1793</v>
      </c>
      <c r="G14316" s="6">
        <v>2017</v>
      </c>
      <c r="L14316" s="6"/>
      <c r="N14316" s="6" t="s">
        <v>1795</v>
      </c>
      <c r="P14316" s="407">
        <v>11</v>
      </c>
      <c r="Q14316" s="407">
        <v>11</v>
      </c>
      <c r="R14316" s="407">
        <v>2</v>
      </c>
      <c r="S14316" s="3" t="s">
        <v>3</v>
      </c>
      <c r="T14316" s="3" t="s">
        <v>44</v>
      </c>
      <c r="U14316" s="3" t="s">
        <v>277</v>
      </c>
      <c r="V14316" s="6" t="s">
        <v>1920</v>
      </c>
      <c r="X14316" s="3" t="s">
        <v>1910</v>
      </c>
      <c r="AA14316" s="18">
        <v>44.307775700000001</v>
      </c>
      <c r="AB14316" s="149">
        <v>-121.2687</v>
      </c>
      <c r="AC14316" s="253" t="s">
        <v>1674</v>
      </c>
      <c r="AD14316" s="156" t="s">
        <v>1674</v>
      </c>
      <c r="AG14316" s="3" t="s">
        <v>1883</v>
      </c>
      <c r="AH14316" s="3" t="s">
        <v>1883</v>
      </c>
      <c r="AT14316" s="3" t="s">
        <v>1792</v>
      </c>
    </row>
    <row r="14317" spans="1:56" x14ac:dyDescent="0.25">
      <c r="A14317" s="476">
        <v>43396</v>
      </c>
      <c r="B14317" s="5">
        <v>8531</v>
      </c>
      <c r="C14317" s="6"/>
      <c r="E14317" s="62">
        <v>13</v>
      </c>
      <c r="F14317" s="6" t="s">
        <v>1793</v>
      </c>
      <c r="G14317" s="6">
        <v>2017</v>
      </c>
      <c r="L14317" s="6"/>
      <c r="N14317" s="6" t="s">
        <v>1796</v>
      </c>
      <c r="P14317" s="407">
        <v>12</v>
      </c>
      <c r="Q14317" s="407">
        <v>12</v>
      </c>
      <c r="R14317" s="407">
        <v>1</v>
      </c>
      <c r="S14317" s="3" t="s">
        <v>3</v>
      </c>
      <c r="T14317" s="3" t="s">
        <v>44</v>
      </c>
      <c r="U14317" s="3" t="s">
        <v>277</v>
      </c>
      <c r="V14317" s="6" t="s">
        <v>1920</v>
      </c>
      <c r="X14317" s="3" t="s">
        <v>1910</v>
      </c>
      <c r="AA14317" s="18">
        <v>44.307775700000001</v>
      </c>
      <c r="AB14317" s="149">
        <v>-121.2687</v>
      </c>
      <c r="AC14317" s="3" t="s">
        <v>45</v>
      </c>
      <c r="AE14317" s="3" t="s">
        <v>1797</v>
      </c>
      <c r="AF14317" s="3" t="str">
        <f t="shared" ref="AF14317:AF14344" si="366">CONCATENATE("ex ", AE14317)</f>
        <v>ex Stachys byzantina</v>
      </c>
      <c r="AG14317" s="3" t="s">
        <v>1883</v>
      </c>
      <c r="AH14317" s="3" t="s">
        <v>1883</v>
      </c>
      <c r="AT14317" s="3" t="s">
        <v>1792</v>
      </c>
    </row>
    <row r="14318" spans="1:56" x14ac:dyDescent="0.25">
      <c r="A14318" s="476">
        <v>43396</v>
      </c>
      <c r="B14318" s="5">
        <v>8532</v>
      </c>
      <c r="C14318" s="6"/>
      <c r="E14318" s="62">
        <v>13</v>
      </c>
      <c r="F14318" s="6" t="s">
        <v>1793</v>
      </c>
      <c r="G14318" s="6">
        <v>2017</v>
      </c>
      <c r="L14318" s="6"/>
      <c r="N14318" s="6" t="s">
        <v>1798</v>
      </c>
      <c r="P14318" s="407">
        <v>13</v>
      </c>
      <c r="Q14318" s="407">
        <v>13</v>
      </c>
      <c r="R14318" s="407">
        <v>1</v>
      </c>
      <c r="S14318" s="3" t="s">
        <v>3</v>
      </c>
      <c r="T14318" s="3" t="s">
        <v>44</v>
      </c>
      <c r="U14318" s="3" t="s">
        <v>277</v>
      </c>
      <c r="V14318" s="6" t="s">
        <v>1920</v>
      </c>
      <c r="X14318" s="3" t="s">
        <v>1910</v>
      </c>
      <c r="AA14318" s="18">
        <v>44.307775700000001</v>
      </c>
      <c r="AB14318" s="149">
        <v>-121.2687</v>
      </c>
      <c r="AC14318" s="3" t="s">
        <v>45</v>
      </c>
      <c r="AE14318" s="3" t="s">
        <v>1799</v>
      </c>
      <c r="AF14318" s="3" t="str">
        <f t="shared" si="366"/>
        <v>ex Cataria</v>
      </c>
      <c r="AG14318" s="3" t="s">
        <v>1883</v>
      </c>
      <c r="AH14318" s="3" t="s">
        <v>1883</v>
      </c>
      <c r="AT14318" s="3" t="s">
        <v>1792</v>
      </c>
    </row>
    <row r="14319" spans="1:56" x14ac:dyDescent="0.25">
      <c r="A14319" s="476">
        <v>43396</v>
      </c>
      <c r="B14319" s="5">
        <v>8533</v>
      </c>
      <c r="C14319" s="6"/>
      <c r="E14319" s="62">
        <v>14</v>
      </c>
      <c r="F14319" s="6" t="s">
        <v>1793</v>
      </c>
      <c r="G14319" s="6">
        <v>2017</v>
      </c>
      <c r="L14319" s="6"/>
      <c r="N14319" s="6" t="s">
        <v>1800</v>
      </c>
      <c r="P14319" s="407">
        <v>14</v>
      </c>
      <c r="Q14319" s="407">
        <v>14</v>
      </c>
      <c r="R14319" s="407">
        <v>1</v>
      </c>
      <c r="S14319" s="3" t="s">
        <v>3</v>
      </c>
      <c r="T14319" s="3" t="s">
        <v>44</v>
      </c>
      <c r="U14319" s="3" t="s">
        <v>277</v>
      </c>
      <c r="V14319" s="6" t="s">
        <v>1920</v>
      </c>
      <c r="X14319" s="3" t="s">
        <v>1909</v>
      </c>
      <c r="AA14319" s="18">
        <v>44.2381709</v>
      </c>
      <c r="AB14319" s="149">
        <v>-121.182914</v>
      </c>
      <c r="AC14319" s="3" t="s">
        <v>45</v>
      </c>
      <c r="AE14319" s="3" t="s">
        <v>1801</v>
      </c>
      <c r="AF14319" s="3" t="str">
        <f t="shared" si="366"/>
        <v>ex Cucurbita</v>
      </c>
      <c r="AG14319" s="3" t="s">
        <v>1883</v>
      </c>
      <c r="AH14319" s="3" t="s">
        <v>1883</v>
      </c>
      <c r="AT14319" s="3" t="s">
        <v>1792</v>
      </c>
    </row>
    <row r="14320" spans="1:56" s="163" customFormat="1" x14ac:dyDescent="0.25">
      <c r="A14320" s="476">
        <v>43396</v>
      </c>
      <c r="B14320" s="5">
        <v>8534</v>
      </c>
      <c r="C14320" s="6"/>
      <c r="D14320" s="3"/>
      <c r="E14320" s="62">
        <v>23</v>
      </c>
      <c r="F14320" s="6" t="s">
        <v>1793</v>
      </c>
      <c r="G14320" s="6">
        <v>2017</v>
      </c>
      <c r="H14320" s="6"/>
      <c r="I14320" s="3"/>
      <c r="J14320" s="3"/>
      <c r="K14320" s="3"/>
      <c r="L14320" s="6"/>
      <c r="M14320" s="3"/>
      <c r="N14320" s="6" t="s">
        <v>1802</v>
      </c>
      <c r="O14320" s="6"/>
      <c r="P14320" s="407">
        <v>15</v>
      </c>
      <c r="Q14320" s="407">
        <v>15</v>
      </c>
      <c r="R14320" s="407">
        <v>1</v>
      </c>
      <c r="S14320" s="3" t="s">
        <v>3</v>
      </c>
      <c r="T14320" s="3" t="s">
        <v>44</v>
      </c>
      <c r="U14320" s="3" t="s">
        <v>277</v>
      </c>
      <c r="V14320" s="6" t="s">
        <v>1920</v>
      </c>
      <c r="W14320" s="3"/>
      <c r="X14320" s="3" t="s">
        <v>1910</v>
      </c>
      <c r="Y14320" s="3"/>
      <c r="Z14320" s="3"/>
      <c r="AA14320" s="18">
        <v>44.307775700000001</v>
      </c>
      <c r="AB14320" s="149">
        <v>-121.2687</v>
      </c>
      <c r="AC14320" s="3" t="s">
        <v>45</v>
      </c>
      <c r="AD14320" s="3"/>
      <c r="AE14320" s="3" t="s">
        <v>1799</v>
      </c>
      <c r="AF14320" s="3" t="str">
        <f t="shared" si="366"/>
        <v>ex Cataria</v>
      </c>
      <c r="AG14320" s="3" t="s">
        <v>1883</v>
      </c>
      <c r="AH14320" s="3" t="s">
        <v>1883</v>
      </c>
      <c r="AI14320" s="3"/>
      <c r="AJ14320" s="3"/>
      <c r="AK14320" s="3"/>
      <c r="AL14320" s="3"/>
      <c r="AM14320" s="3"/>
      <c r="AN14320" s="3"/>
      <c r="AO14320" s="3"/>
      <c r="AP14320" s="3"/>
      <c r="AQ14320" s="3"/>
      <c r="AR14320" s="3"/>
      <c r="AS14320" s="3"/>
      <c r="AT14320" s="3" t="s">
        <v>1792</v>
      </c>
      <c r="AU14320" s="3"/>
      <c r="AV14320" s="3"/>
      <c r="AW14320" s="3"/>
      <c r="AX14320" s="3"/>
      <c r="AY14320" s="3"/>
      <c r="AZ14320" s="3"/>
      <c r="BA14320" s="3"/>
      <c r="BB14320" s="3"/>
      <c r="BC14320" s="3"/>
      <c r="BD14320" s="3"/>
    </row>
    <row r="14321" spans="1:56" s="163" customFormat="1" x14ac:dyDescent="0.25">
      <c r="A14321" s="476">
        <v>43396</v>
      </c>
      <c r="B14321" s="5">
        <v>8535</v>
      </c>
      <c r="C14321" s="6"/>
      <c r="D14321" s="3"/>
      <c r="E14321" s="62">
        <v>23</v>
      </c>
      <c r="F14321" s="6" t="s">
        <v>1793</v>
      </c>
      <c r="G14321" s="6">
        <v>2017</v>
      </c>
      <c r="H14321" s="6"/>
      <c r="I14321" s="3"/>
      <c r="J14321" s="3"/>
      <c r="K14321" s="3"/>
      <c r="L14321" s="6"/>
      <c r="M14321" s="3"/>
      <c r="N14321" s="6" t="s">
        <v>1803</v>
      </c>
      <c r="O14321" s="6"/>
      <c r="P14321" s="407">
        <v>16</v>
      </c>
      <c r="Q14321" s="407">
        <v>16</v>
      </c>
      <c r="R14321" s="407">
        <v>1</v>
      </c>
      <c r="S14321" s="3" t="s">
        <v>3</v>
      </c>
      <c r="T14321" s="3" t="s">
        <v>44</v>
      </c>
      <c r="U14321" s="3" t="s">
        <v>277</v>
      </c>
      <c r="V14321" s="6" t="s">
        <v>1920</v>
      </c>
      <c r="W14321" s="3"/>
      <c r="X14321" s="3" t="s">
        <v>1910</v>
      </c>
      <c r="Y14321" s="3"/>
      <c r="Z14321" s="3"/>
      <c r="AA14321" s="18">
        <v>44.307775700000001</v>
      </c>
      <c r="AB14321" s="149">
        <v>-121.2687</v>
      </c>
      <c r="AC14321" s="3" t="s">
        <v>45</v>
      </c>
      <c r="AD14321" s="3"/>
      <c r="AE14321" s="3" t="s">
        <v>1799</v>
      </c>
      <c r="AF14321" s="3" t="str">
        <f t="shared" si="366"/>
        <v>ex Cataria</v>
      </c>
      <c r="AG14321" s="3" t="s">
        <v>1883</v>
      </c>
      <c r="AH14321" s="3" t="s">
        <v>1883</v>
      </c>
      <c r="AI14321" s="3"/>
      <c r="AJ14321" s="3"/>
      <c r="AK14321" s="3"/>
      <c r="AL14321" s="3"/>
      <c r="AM14321" s="3"/>
      <c r="AN14321" s="3"/>
      <c r="AO14321" s="3"/>
      <c r="AP14321" s="3"/>
      <c r="AQ14321" s="3"/>
      <c r="AR14321" s="3"/>
      <c r="AS14321" s="3"/>
      <c r="AT14321" s="3" t="s">
        <v>1792</v>
      </c>
      <c r="AU14321" s="3"/>
      <c r="AV14321" s="3"/>
      <c r="AW14321" s="3"/>
      <c r="AX14321" s="3"/>
      <c r="AY14321" s="3"/>
      <c r="AZ14321" s="3"/>
      <c r="BA14321" s="3"/>
      <c r="BB14321" s="3"/>
      <c r="BC14321" s="3"/>
      <c r="BD14321" s="3"/>
    </row>
    <row r="14322" spans="1:56" s="163" customFormat="1" x14ac:dyDescent="0.25">
      <c r="A14322" s="476">
        <v>43396</v>
      </c>
      <c r="B14322" s="5">
        <v>8536</v>
      </c>
      <c r="C14322" s="1"/>
      <c r="D14322" s="2"/>
      <c r="E14322" s="61">
        <v>29</v>
      </c>
      <c r="F14322" s="1" t="s">
        <v>1793</v>
      </c>
      <c r="G14322" s="1">
        <v>2017</v>
      </c>
      <c r="H14322" s="1"/>
      <c r="I14322" s="2"/>
      <c r="J14322" s="2"/>
      <c r="K14322" s="2"/>
      <c r="L14322" s="6"/>
      <c r="M14322" s="2"/>
      <c r="N14322" s="1" t="s">
        <v>1804</v>
      </c>
      <c r="O14322" s="1"/>
      <c r="P14322" s="426">
        <v>17</v>
      </c>
      <c r="Q14322" s="426">
        <v>17</v>
      </c>
      <c r="R14322" s="426">
        <v>1</v>
      </c>
      <c r="S14322" s="2" t="s">
        <v>3</v>
      </c>
      <c r="T14322" s="2" t="s">
        <v>44</v>
      </c>
      <c r="U14322" s="2" t="s">
        <v>277</v>
      </c>
      <c r="V14322" s="6" t="s">
        <v>1920</v>
      </c>
      <c r="W14322" s="2"/>
      <c r="X14322" s="3" t="s">
        <v>1909</v>
      </c>
      <c r="Y14322" s="2"/>
      <c r="Z14322" s="2"/>
      <c r="AA14322" s="7">
        <v>44.2381709</v>
      </c>
      <c r="AB14322" s="60">
        <v>-121.182914</v>
      </c>
      <c r="AC14322" s="2" t="s">
        <v>45</v>
      </c>
      <c r="AD14322" s="2"/>
      <c r="AE14322" s="2" t="s">
        <v>187</v>
      </c>
      <c r="AF14322" s="2" t="str">
        <f t="shared" si="366"/>
        <v>ex Cornus sericea</v>
      </c>
      <c r="AG14322" s="3" t="s">
        <v>1883</v>
      </c>
      <c r="AH14322" s="3" t="s">
        <v>1883</v>
      </c>
      <c r="AI14322" s="2"/>
      <c r="AJ14322" s="2"/>
      <c r="AK14322" s="2"/>
      <c r="AL14322" s="2"/>
      <c r="AM14322" s="2"/>
      <c r="AN14322" s="2"/>
      <c r="AO14322" s="2"/>
      <c r="AP14322" s="2"/>
      <c r="AQ14322" s="2"/>
      <c r="AR14322" s="2"/>
      <c r="AS14322" s="2"/>
      <c r="AT14322" s="2" t="s">
        <v>1792</v>
      </c>
      <c r="AU14322" s="2"/>
      <c r="AV14322" s="2"/>
      <c r="AW14322" s="2"/>
      <c r="AX14322" s="2"/>
      <c r="AY14322" s="2"/>
      <c r="AZ14322" s="2"/>
      <c r="BA14322" s="2"/>
      <c r="BB14322" s="2"/>
      <c r="BC14322" s="2"/>
      <c r="BD14322" s="3"/>
    </row>
    <row r="14323" spans="1:56" s="163" customFormat="1" x14ac:dyDescent="0.25">
      <c r="A14323" s="476">
        <v>43396</v>
      </c>
      <c r="B14323" s="5">
        <v>8537</v>
      </c>
      <c r="C14323" s="6"/>
      <c r="D14323" s="3"/>
      <c r="E14323" s="61">
        <v>29</v>
      </c>
      <c r="F14323" s="1" t="s">
        <v>1793</v>
      </c>
      <c r="G14323" s="1">
        <v>2017</v>
      </c>
      <c r="H14323" s="1"/>
      <c r="I14323" s="2"/>
      <c r="J14323" s="2"/>
      <c r="K14323" s="2"/>
      <c r="L14323" s="6"/>
      <c r="M14323" s="2"/>
      <c r="N14323" s="1" t="s">
        <v>1804</v>
      </c>
      <c r="O14323" s="1"/>
      <c r="P14323" s="426">
        <v>17</v>
      </c>
      <c r="Q14323" s="426">
        <v>17</v>
      </c>
      <c r="R14323" s="426">
        <v>2</v>
      </c>
      <c r="S14323" s="2" t="s">
        <v>3</v>
      </c>
      <c r="T14323" s="2" t="s">
        <v>44</v>
      </c>
      <c r="U14323" s="2" t="s">
        <v>277</v>
      </c>
      <c r="V14323" s="6" t="s">
        <v>1920</v>
      </c>
      <c r="W14323" s="2"/>
      <c r="X14323" s="3" t="s">
        <v>1909</v>
      </c>
      <c r="Y14323" s="2"/>
      <c r="Z14323" s="2"/>
      <c r="AA14323" s="7">
        <v>44.2381709</v>
      </c>
      <c r="AB14323" s="60">
        <v>-121.182914</v>
      </c>
      <c r="AC14323" s="2" t="s">
        <v>45</v>
      </c>
      <c r="AD14323" s="2"/>
      <c r="AE14323" s="2" t="s">
        <v>187</v>
      </c>
      <c r="AF14323" s="2" t="str">
        <f t="shared" si="366"/>
        <v>ex Cornus sericea</v>
      </c>
      <c r="AG14323" s="3" t="s">
        <v>1883</v>
      </c>
      <c r="AH14323" s="3" t="s">
        <v>1883</v>
      </c>
      <c r="AI14323" s="2"/>
      <c r="AJ14323" s="2"/>
      <c r="AK14323" s="2"/>
      <c r="AL14323" s="2"/>
      <c r="AM14323" s="2"/>
      <c r="AN14323" s="2"/>
      <c r="AO14323" s="2"/>
      <c r="AP14323" s="2"/>
      <c r="AQ14323" s="2"/>
      <c r="AR14323" s="2"/>
      <c r="AS14323" s="2"/>
      <c r="AT14323" s="2" t="s">
        <v>1792</v>
      </c>
      <c r="AU14323" s="3"/>
      <c r="AV14323" s="3"/>
      <c r="AW14323" s="3"/>
      <c r="AX14323" s="3"/>
      <c r="AY14323" s="3"/>
      <c r="AZ14323" s="3"/>
      <c r="BA14323" s="3"/>
      <c r="BB14323" s="3"/>
      <c r="BC14323" s="3"/>
      <c r="BD14323" s="3"/>
    </row>
    <row r="14324" spans="1:56" s="163" customFormat="1" x14ac:dyDescent="0.25">
      <c r="A14324" s="476">
        <v>43396</v>
      </c>
      <c r="B14324" s="5">
        <v>8538</v>
      </c>
      <c r="C14324" s="6"/>
      <c r="D14324" s="3"/>
      <c r="E14324" s="62">
        <v>29</v>
      </c>
      <c r="F14324" s="6" t="s">
        <v>1793</v>
      </c>
      <c r="G14324" s="6">
        <v>2017</v>
      </c>
      <c r="H14324" s="6"/>
      <c r="I14324" s="3"/>
      <c r="J14324" s="3"/>
      <c r="K14324" s="3"/>
      <c r="L14324" s="6"/>
      <c r="M14324" s="3"/>
      <c r="N14324" s="6" t="s">
        <v>1805</v>
      </c>
      <c r="O14324" s="6"/>
      <c r="P14324" s="407">
        <v>18</v>
      </c>
      <c r="Q14324" s="407">
        <v>18</v>
      </c>
      <c r="R14324" s="407">
        <v>1</v>
      </c>
      <c r="S14324" s="3" t="s">
        <v>3</v>
      </c>
      <c r="T14324" s="3" t="s">
        <v>44</v>
      </c>
      <c r="U14324" s="3" t="s">
        <v>277</v>
      </c>
      <c r="V14324" s="6" t="s">
        <v>1920</v>
      </c>
      <c r="W14324" s="3"/>
      <c r="X14324" s="3" t="s">
        <v>1909</v>
      </c>
      <c r="Y14324" s="3"/>
      <c r="Z14324" s="3"/>
      <c r="AA14324" s="18">
        <v>44.2381709</v>
      </c>
      <c r="AB14324" s="149">
        <v>-121.182914</v>
      </c>
      <c r="AC14324" s="3" t="s">
        <v>45</v>
      </c>
      <c r="AD14324" s="3"/>
      <c r="AE14324" s="3" t="s">
        <v>187</v>
      </c>
      <c r="AF14324" s="3" t="str">
        <f t="shared" si="366"/>
        <v>ex Cornus sericea</v>
      </c>
      <c r="AG14324" s="3" t="s">
        <v>1883</v>
      </c>
      <c r="AH14324" s="3" t="s">
        <v>1883</v>
      </c>
      <c r="AI14324" s="3"/>
      <c r="AJ14324" s="3"/>
      <c r="AK14324" s="3"/>
      <c r="AL14324" s="3"/>
      <c r="AM14324" s="3"/>
      <c r="AN14324" s="3"/>
      <c r="AO14324" s="3"/>
      <c r="AP14324" s="3"/>
      <c r="AQ14324" s="3"/>
      <c r="AR14324" s="3"/>
      <c r="AS14324" s="3"/>
      <c r="AT14324" s="3" t="s">
        <v>1792</v>
      </c>
      <c r="AU14324" s="3"/>
      <c r="AV14324" s="3"/>
      <c r="AW14324" s="3"/>
      <c r="AX14324" s="3"/>
      <c r="AY14324" s="3"/>
      <c r="AZ14324" s="3"/>
      <c r="BA14324" s="3"/>
      <c r="BB14324" s="3"/>
      <c r="BC14324" s="3"/>
      <c r="BD14324" s="3"/>
    </row>
    <row r="14325" spans="1:56" s="163" customFormat="1" x14ac:dyDescent="0.25">
      <c r="A14325" s="476">
        <v>43396</v>
      </c>
      <c r="B14325" s="5">
        <v>8539</v>
      </c>
      <c r="C14325" s="6"/>
      <c r="D14325" s="3"/>
      <c r="E14325" s="62">
        <v>3</v>
      </c>
      <c r="F14325" s="6" t="s">
        <v>1806</v>
      </c>
      <c r="G14325" s="6">
        <v>2017</v>
      </c>
      <c r="H14325" s="6"/>
      <c r="I14325" s="3"/>
      <c r="J14325" s="3"/>
      <c r="K14325" s="3"/>
      <c r="L14325" s="6"/>
      <c r="M14325" s="3"/>
      <c r="N14325" s="6" t="s">
        <v>1807</v>
      </c>
      <c r="O14325" s="6"/>
      <c r="P14325" s="407">
        <v>19</v>
      </c>
      <c r="Q14325" s="407">
        <v>19</v>
      </c>
      <c r="R14325" s="407">
        <v>1</v>
      </c>
      <c r="S14325" s="3" t="s">
        <v>3</v>
      </c>
      <c r="T14325" s="3" t="s">
        <v>44</v>
      </c>
      <c r="U14325" s="3" t="s">
        <v>277</v>
      </c>
      <c r="V14325" s="6" t="s">
        <v>1920</v>
      </c>
      <c r="W14325" s="3"/>
      <c r="X14325" s="3" t="s">
        <v>1910</v>
      </c>
      <c r="Y14325" s="3"/>
      <c r="Z14325" s="3"/>
      <c r="AA14325" s="18">
        <v>44.307775700000001</v>
      </c>
      <c r="AB14325" s="149">
        <v>-121.2687</v>
      </c>
      <c r="AC14325" s="3" t="s">
        <v>45</v>
      </c>
      <c r="AD14325" s="3"/>
      <c r="AE14325" s="3" t="s">
        <v>1808</v>
      </c>
      <c r="AF14325" s="3" t="str">
        <f t="shared" si="366"/>
        <v>ex Rudbeckia hirta</v>
      </c>
      <c r="AG14325" s="3" t="s">
        <v>1883</v>
      </c>
      <c r="AH14325" s="3" t="s">
        <v>1883</v>
      </c>
      <c r="AI14325" s="3"/>
      <c r="AJ14325" s="3"/>
      <c r="AK14325" s="3"/>
      <c r="AL14325" s="3"/>
      <c r="AM14325" s="3"/>
      <c r="AN14325" s="3"/>
      <c r="AO14325" s="3"/>
      <c r="AP14325" s="3"/>
      <c r="AQ14325" s="3"/>
      <c r="AR14325" s="3"/>
      <c r="AS14325" s="3"/>
      <c r="AT14325" s="3" t="s">
        <v>1792</v>
      </c>
      <c r="AU14325" s="3"/>
      <c r="AV14325" s="3"/>
      <c r="AW14325" s="3"/>
      <c r="AX14325" s="3"/>
      <c r="AY14325" s="3"/>
      <c r="AZ14325" s="3"/>
      <c r="BA14325" s="3"/>
      <c r="BB14325" s="3"/>
      <c r="BC14325" s="3"/>
      <c r="BD14325" s="3"/>
    </row>
    <row r="14326" spans="1:56" s="163" customFormat="1" x14ac:dyDescent="0.25">
      <c r="A14326" s="476">
        <v>43396</v>
      </c>
      <c r="B14326" s="5">
        <v>8545</v>
      </c>
      <c r="C14326" s="6"/>
      <c r="D14326" s="3"/>
      <c r="E14326" s="62">
        <v>6</v>
      </c>
      <c r="F14326" s="6" t="s">
        <v>1806</v>
      </c>
      <c r="G14326" s="6">
        <v>2017</v>
      </c>
      <c r="H14326" s="6"/>
      <c r="I14326" s="3"/>
      <c r="J14326" s="3"/>
      <c r="K14326" s="3"/>
      <c r="L14326" s="6"/>
      <c r="M14326" s="3"/>
      <c r="N14326" s="6" t="s">
        <v>1811</v>
      </c>
      <c r="O14326" s="6"/>
      <c r="P14326" s="407">
        <v>20</v>
      </c>
      <c r="Q14326" s="407">
        <v>20</v>
      </c>
      <c r="R14326" s="407">
        <v>1</v>
      </c>
      <c r="S14326" s="3" t="s">
        <v>3</v>
      </c>
      <c r="T14326" s="3" t="s">
        <v>44</v>
      </c>
      <c r="U14326" s="3" t="s">
        <v>715</v>
      </c>
      <c r="V14326" s="6" t="s">
        <v>1920</v>
      </c>
      <c r="W14326" s="3"/>
      <c r="X14326" s="3" t="s">
        <v>3037</v>
      </c>
      <c r="Y14326" s="3"/>
      <c r="Z14326" s="3"/>
      <c r="AA14326" s="18">
        <v>44.295682999999997</v>
      </c>
      <c r="AB14326" s="149">
        <v>-120.83669999999999</v>
      </c>
      <c r="AC14326" s="3" t="s">
        <v>45</v>
      </c>
      <c r="AD14326" s="3"/>
      <c r="AE14326" s="3" t="s">
        <v>1812</v>
      </c>
      <c r="AF14326" s="3" t="str">
        <f t="shared" si="366"/>
        <v>ex Helianthus annuus</v>
      </c>
      <c r="AG14326" s="3" t="s">
        <v>1883</v>
      </c>
      <c r="AH14326" s="3" t="s">
        <v>1883</v>
      </c>
      <c r="AI14326" s="3"/>
      <c r="AJ14326" s="3"/>
      <c r="AK14326" s="3"/>
      <c r="AL14326" s="3"/>
      <c r="AM14326" s="3"/>
      <c r="AN14326" s="3"/>
      <c r="AO14326" s="3"/>
      <c r="AP14326" s="3"/>
      <c r="AQ14326" s="3"/>
      <c r="AR14326" s="3"/>
      <c r="AS14326" s="3"/>
      <c r="AT14326" s="3" t="s">
        <v>1792</v>
      </c>
      <c r="AU14326" s="3"/>
      <c r="AV14326" s="3"/>
      <c r="AW14326" s="3"/>
      <c r="AX14326" s="3"/>
      <c r="AY14326" s="3"/>
      <c r="AZ14326" s="3"/>
      <c r="BA14326" s="3"/>
      <c r="BB14326" s="3"/>
      <c r="BC14326" s="3"/>
      <c r="BD14326" s="3"/>
    </row>
    <row r="14327" spans="1:56" s="163" customFormat="1" x14ac:dyDescent="0.25">
      <c r="A14327" s="476">
        <v>43396</v>
      </c>
      <c r="B14327" s="5">
        <v>8546</v>
      </c>
      <c r="C14327" s="6"/>
      <c r="D14327" s="3"/>
      <c r="E14327" s="62">
        <v>6</v>
      </c>
      <c r="F14327" s="6" t="s">
        <v>1806</v>
      </c>
      <c r="G14327" s="6">
        <v>2017</v>
      </c>
      <c r="H14327" s="6"/>
      <c r="I14327" s="3"/>
      <c r="J14327" s="3"/>
      <c r="K14327" s="3"/>
      <c r="L14327" s="6"/>
      <c r="M14327" s="3"/>
      <c r="N14327" s="6" t="s">
        <v>1811</v>
      </c>
      <c r="O14327" s="6"/>
      <c r="P14327" s="407">
        <v>20</v>
      </c>
      <c r="Q14327" s="407">
        <v>20</v>
      </c>
      <c r="R14327" s="407">
        <v>2</v>
      </c>
      <c r="S14327" s="3" t="s">
        <v>3</v>
      </c>
      <c r="T14327" s="3" t="s">
        <v>44</v>
      </c>
      <c r="U14327" s="3" t="s">
        <v>715</v>
      </c>
      <c r="V14327" s="6" t="s">
        <v>1920</v>
      </c>
      <c r="W14327" s="3"/>
      <c r="X14327" s="3" t="s">
        <v>3037</v>
      </c>
      <c r="Y14327" s="3"/>
      <c r="Z14327" s="3"/>
      <c r="AA14327" s="18">
        <v>44.295682999999997</v>
      </c>
      <c r="AB14327" s="149">
        <v>-120.83669999999999</v>
      </c>
      <c r="AC14327" s="3" t="s">
        <v>45</v>
      </c>
      <c r="AD14327" s="3"/>
      <c r="AE14327" s="3" t="s">
        <v>1812</v>
      </c>
      <c r="AF14327" s="3" t="str">
        <f t="shared" si="366"/>
        <v>ex Helianthus annuus</v>
      </c>
      <c r="AG14327" s="3" t="s">
        <v>1883</v>
      </c>
      <c r="AH14327" s="3" t="s">
        <v>1883</v>
      </c>
      <c r="AI14327" s="3"/>
      <c r="AJ14327" s="3"/>
      <c r="AK14327" s="3"/>
      <c r="AL14327" s="3"/>
      <c r="AM14327" s="3"/>
      <c r="AN14327" s="3"/>
      <c r="AO14327" s="3"/>
      <c r="AP14327" s="3"/>
      <c r="AQ14327" s="3"/>
      <c r="AR14327" s="3"/>
      <c r="AS14327" s="3"/>
      <c r="AT14327" s="3" t="s">
        <v>1792</v>
      </c>
      <c r="AU14327" s="3"/>
      <c r="AV14327" s="3"/>
      <c r="AW14327" s="3"/>
      <c r="AX14327" s="3"/>
      <c r="AY14327" s="3"/>
      <c r="AZ14327" s="3"/>
      <c r="BA14327" s="3"/>
      <c r="BB14327" s="3"/>
      <c r="BC14327" s="3"/>
      <c r="BD14327" s="3"/>
    </row>
    <row r="14328" spans="1:56" s="163" customFormat="1" x14ac:dyDescent="0.25">
      <c r="A14328" s="476">
        <v>43396</v>
      </c>
      <c r="B14328" s="5">
        <v>8547</v>
      </c>
      <c r="C14328" s="6"/>
      <c r="D14328" s="3"/>
      <c r="E14328" s="62">
        <v>6</v>
      </c>
      <c r="F14328" s="6" t="s">
        <v>1806</v>
      </c>
      <c r="G14328" s="6">
        <v>2017</v>
      </c>
      <c r="H14328" s="6"/>
      <c r="I14328" s="3"/>
      <c r="J14328" s="3"/>
      <c r="K14328" s="3"/>
      <c r="L14328" s="6"/>
      <c r="M14328" s="3"/>
      <c r="N14328" s="6" t="s">
        <v>1811</v>
      </c>
      <c r="O14328" s="6"/>
      <c r="P14328" s="407">
        <v>20</v>
      </c>
      <c r="Q14328" s="407">
        <v>20</v>
      </c>
      <c r="R14328" s="407">
        <v>3</v>
      </c>
      <c r="S14328" s="3" t="s">
        <v>3</v>
      </c>
      <c r="T14328" s="3" t="s">
        <v>44</v>
      </c>
      <c r="U14328" s="3" t="s">
        <v>715</v>
      </c>
      <c r="V14328" s="6" t="s">
        <v>1920</v>
      </c>
      <c r="W14328" s="3"/>
      <c r="X14328" s="3" t="s">
        <v>3037</v>
      </c>
      <c r="Y14328" s="3"/>
      <c r="Z14328" s="3"/>
      <c r="AA14328" s="18">
        <v>44.295682999999997</v>
      </c>
      <c r="AB14328" s="149">
        <v>-120.83669999999999</v>
      </c>
      <c r="AC14328" s="3" t="s">
        <v>45</v>
      </c>
      <c r="AD14328" s="3"/>
      <c r="AE14328" s="3" t="s">
        <v>1812</v>
      </c>
      <c r="AF14328" s="3" t="str">
        <f t="shared" si="366"/>
        <v>ex Helianthus annuus</v>
      </c>
      <c r="AG14328" s="3" t="s">
        <v>1883</v>
      </c>
      <c r="AH14328" s="3" t="s">
        <v>1883</v>
      </c>
      <c r="AI14328" s="3"/>
      <c r="AJ14328" s="3"/>
      <c r="AK14328" s="3"/>
      <c r="AL14328" s="3"/>
      <c r="AM14328" s="3"/>
      <c r="AN14328" s="3"/>
      <c r="AO14328" s="3"/>
      <c r="AP14328" s="3"/>
      <c r="AQ14328" s="3"/>
      <c r="AR14328" s="3"/>
      <c r="AS14328" s="3"/>
      <c r="AT14328" s="3" t="s">
        <v>1792</v>
      </c>
      <c r="AU14328" s="3"/>
      <c r="AV14328" s="3"/>
      <c r="AW14328" s="3"/>
      <c r="AX14328" s="3"/>
      <c r="AY14328" s="3"/>
      <c r="AZ14328" s="3"/>
      <c r="BA14328" s="3"/>
      <c r="BB14328" s="3"/>
      <c r="BC14328" s="3"/>
      <c r="BD14328" s="3"/>
    </row>
    <row r="14329" spans="1:56" s="163" customFormat="1" x14ac:dyDescent="0.25">
      <c r="A14329" s="476">
        <v>43396</v>
      </c>
      <c r="B14329" s="5">
        <v>8548</v>
      </c>
      <c r="C14329" s="6"/>
      <c r="D14329" s="3"/>
      <c r="E14329" s="62">
        <v>6</v>
      </c>
      <c r="F14329" s="6" t="s">
        <v>1806</v>
      </c>
      <c r="G14329" s="6">
        <v>2017</v>
      </c>
      <c r="H14329" s="6"/>
      <c r="I14329" s="3"/>
      <c r="J14329" s="3"/>
      <c r="K14329" s="3"/>
      <c r="L14329" s="6"/>
      <c r="M14329" s="3"/>
      <c r="N14329" s="6" t="s">
        <v>1811</v>
      </c>
      <c r="O14329" s="6"/>
      <c r="P14329" s="407">
        <v>20</v>
      </c>
      <c r="Q14329" s="407">
        <v>20</v>
      </c>
      <c r="R14329" s="407">
        <v>4</v>
      </c>
      <c r="S14329" s="3" t="s">
        <v>3</v>
      </c>
      <c r="T14329" s="3" t="s">
        <v>44</v>
      </c>
      <c r="U14329" s="3" t="s">
        <v>715</v>
      </c>
      <c r="V14329" s="6" t="s">
        <v>1920</v>
      </c>
      <c r="W14329" s="3"/>
      <c r="X14329" s="3" t="s">
        <v>3037</v>
      </c>
      <c r="Y14329" s="3"/>
      <c r="Z14329" s="3"/>
      <c r="AA14329" s="18">
        <v>44.295682999999997</v>
      </c>
      <c r="AB14329" s="149">
        <v>-120.83669999999999</v>
      </c>
      <c r="AC14329" s="3" t="s">
        <v>45</v>
      </c>
      <c r="AD14329" s="3"/>
      <c r="AE14329" s="3" t="s">
        <v>1812</v>
      </c>
      <c r="AF14329" s="3" t="str">
        <f t="shared" si="366"/>
        <v>ex Helianthus annuus</v>
      </c>
      <c r="AG14329" s="3" t="s">
        <v>1883</v>
      </c>
      <c r="AH14329" s="3" t="s">
        <v>1883</v>
      </c>
      <c r="AI14329" s="3"/>
      <c r="AJ14329" s="3"/>
      <c r="AK14329" s="3"/>
      <c r="AL14329" s="3"/>
      <c r="AM14329" s="3"/>
      <c r="AN14329" s="3"/>
      <c r="AO14329" s="3"/>
      <c r="AP14329" s="3"/>
      <c r="AQ14329" s="3"/>
      <c r="AR14329" s="3"/>
      <c r="AS14329" s="3"/>
      <c r="AT14329" s="3" t="s">
        <v>1792</v>
      </c>
      <c r="AU14329" s="3"/>
      <c r="AV14329" s="3"/>
      <c r="AW14329" s="3"/>
      <c r="AX14329" s="3"/>
      <c r="AY14329" s="3"/>
      <c r="AZ14329" s="3"/>
      <c r="BA14329" s="3"/>
      <c r="BB14329" s="3"/>
      <c r="BC14329" s="3"/>
      <c r="BD14329" s="3"/>
    </row>
    <row r="14330" spans="1:56" s="163" customFormat="1" x14ac:dyDescent="0.25">
      <c r="A14330" s="476">
        <v>43396</v>
      </c>
      <c r="B14330" s="5">
        <v>8549</v>
      </c>
      <c r="C14330" s="6"/>
      <c r="D14330" s="3"/>
      <c r="E14330" s="62">
        <v>6</v>
      </c>
      <c r="F14330" s="6" t="s">
        <v>1806</v>
      </c>
      <c r="G14330" s="6">
        <v>2017</v>
      </c>
      <c r="H14330" s="6"/>
      <c r="I14330" s="3"/>
      <c r="J14330" s="3"/>
      <c r="K14330" s="3"/>
      <c r="L14330" s="6"/>
      <c r="M14330" s="3"/>
      <c r="N14330" s="6" t="s">
        <v>1813</v>
      </c>
      <c r="O14330" s="6"/>
      <c r="P14330" s="407">
        <v>21</v>
      </c>
      <c r="Q14330" s="407">
        <v>21</v>
      </c>
      <c r="R14330" s="407">
        <v>1</v>
      </c>
      <c r="S14330" s="3" t="s">
        <v>3</v>
      </c>
      <c r="T14330" s="3" t="s">
        <v>44</v>
      </c>
      <c r="U14330" s="3" t="s">
        <v>277</v>
      </c>
      <c r="V14330" s="6" t="s">
        <v>1920</v>
      </c>
      <c r="W14330" s="3"/>
      <c r="X14330" s="3" t="s">
        <v>1909</v>
      </c>
      <c r="Y14330" s="3"/>
      <c r="Z14330" s="3"/>
      <c r="AA14330" s="18">
        <v>44.2381709</v>
      </c>
      <c r="AB14330" s="149">
        <v>-121.182914</v>
      </c>
      <c r="AC14330" s="3" t="s">
        <v>45</v>
      </c>
      <c r="AD14330" s="3"/>
      <c r="AE14330" s="3" t="s">
        <v>1814</v>
      </c>
      <c r="AF14330" s="3" t="str">
        <f t="shared" si="366"/>
        <v>ex Zinnia</v>
      </c>
      <c r="AG14330" s="3" t="s">
        <v>1883</v>
      </c>
      <c r="AH14330" s="3" t="s">
        <v>1883</v>
      </c>
      <c r="AI14330" s="3"/>
      <c r="AJ14330" s="3"/>
      <c r="AK14330" s="3"/>
      <c r="AL14330" s="3"/>
      <c r="AM14330" s="3"/>
      <c r="AN14330" s="3"/>
      <c r="AO14330" s="3"/>
      <c r="AP14330" s="3"/>
      <c r="AQ14330" s="3"/>
      <c r="AR14330" s="3"/>
      <c r="AS14330" s="3"/>
      <c r="AT14330" s="3" t="s">
        <v>1792</v>
      </c>
      <c r="AU14330" s="3"/>
      <c r="AV14330" s="3"/>
      <c r="AW14330" s="3"/>
      <c r="AX14330" s="3"/>
      <c r="AY14330" s="3"/>
      <c r="AZ14330" s="3"/>
      <c r="BA14330" s="3"/>
      <c r="BB14330" s="3"/>
      <c r="BC14330" s="3"/>
      <c r="BD14330" s="3"/>
    </row>
    <row r="14331" spans="1:56" s="163" customFormat="1" x14ac:dyDescent="0.25">
      <c r="A14331" s="476">
        <v>43396</v>
      </c>
      <c r="B14331" s="5">
        <v>8550</v>
      </c>
      <c r="C14331" s="6"/>
      <c r="D14331" s="3"/>
      <c r="E14331" s="62">
        <v>6</v>
      </c>
      <c r="F14331" s="6" t="s">
        <v>1806</v>
      </c>
      <c r="G14331" s="6">
        <v>2017</v>
      </c>
      <c r="H14331" s="6"/>
      <c r="I14331" s="3"/>
      <c r="J14331" s="3"/>
      <c r="K14331" s="3"/>
      <c r="L14331" s="6"/>
      <c r="M14331" s="3"/>
      <c r="N14331" s="6" t="s">
        <v>1815</v>
      </c>
      <c r="O14331" s="6"/>
      <c r="P14331" s="407">
        <v>22</v>
      </c>
      <c r="Q14331" s="407">
        <v>22</v>
      </c>
      <c r="R14331" s="407">
        <v>1</v>
      </c>
      <c r="S14331" s="3" t="s">
        <v>3</v>
      </c>
      <c r="T14331" s="3" t="s">
        <v>44</v>
      </c>
      <c r="U14331" s="3" t="s">
        <v>277</v>
      </c>
      <c r="V14331" s="6" t="s">
        <v>1920</v>
      </c>
      <c r="W14331" s="3"/>
      <c r="X14331" s="3" t="s">
        <v>1909</v>
      </c>
      <c r="Y14331" s="3"/>
      <c r="Z14331" s="3"/>
      <c r="AA14331" s="18">
        <v>44.2381709</v>
      </c>
      <c r="AB14331" s="149">
        <v>-121.182914</v>
      </c>
      <c r="AC14331" s="3" t="s">
        <v>45</v>
      </c>
      <c r="AD14331" s="3"/>
      <c r="AE14331" s="3" t="s">
        <v>1816</v>
      </c>
      <c r="AF14331" s="3" t="str">
        <f t="shared" si="366"/>
        <v>ex Caryopteris</v>
      </c>
      <c r="AG14331" s="3" t="s">
        <v>1883</v>
      </c>
      <c r="AH14331" s="3" t="s">
        <v>1883</v>
      </c>
      <c r="AI14331" s="3"/>
      <c r="AJ14331" s="3"/>
      <c r="AK14331" s="3"/>
      <c r="AL14331" s="3"/>
      <c r="AM14331" s="3"/>
      <c r="AN14331" s="3"/>
      <c r="AO14331" s="3"/>
      <c r="AP14331" s="3"/>
      <c r="AQ14331" s="3"/>
      <c r="AR14331" s="3"/>
      <c r="AS14331" s="3"/>
      <c r="AT14331" s="3" t="s">
        <v>1792</v>
      </c>
      <c r="AU14331" s="3"/>
      <c r="AV14331" s="3"/>
      <c r="AW14331" s="3"/>
      <c r="AX14331" s="3"/>
      <c r="AY14331" s="3"/>
      <c r="AZ14331" s="3"/>
      <c r="BA14331" s="3"/>
      <c r="BB14331" s="3"/>
      <c r="BC14331" s="3"/>
      <c r="BD14331" s="3"/>
    </row>
    <row r="14332" spans="1:56" s="163" customFormat="1" x14ac:dyDescent="0.25">
      <c r="A14332" s="476">
        <v>43396</v>
      </c>
      <c r="B14332" s="5">
        <v>8551</v>
      </c>
      <c r="C14332" s="6"/>
      <c r="D14332" s="3"/>
      <c r="E14332" s="62">
        <v>6</v>
      </c>
      <c r="F14332" s="6" t="s">
        <v>1806</v>
      </c>
      <c r="G14332" s="6">
        <v>2017</v>
      </c>
      <c r="H14332" s="6"/>
      <c r="I14332" s="3"/>
      <c r="J14332" s="3"/>
      <c r="K14332" s="3"/>
      <c r="L14332" s="6"/>
      <c r="M14332" s="3"/>
      <c r="N14332" s="6" t="s">
        <v>1817</v>
      </c>
      <c r="O14332" s="6"/>
      <c r="P14332" s="407">
        <v>23</v>
      </c>
      <c r="Q14332" s="407">
        <v>23</v>
      </c>
      <c r="R14332" s="407">
        <v>1</v>
      </c>
      <c r="S14332" s="3" t="s">
        <v>3</v>
      </c>
      <c r="T14332" s="3" t="s">
        <v>44</v>
      </c>
      <c r="U14332" s="3" t="s">
        <v>277</v>
      </c>
      <c r="V14332" s="6" t="s">
        <v>1920</v>
      </c>
      <c r="W14332" s="3"/>
      <c r="X14332" s="3" t="s">
        <v>1818</v>
      </c>
      <c r="Y14332" s="3"/>
      <c r="Z14332" s="3"/>
      <c r="AA14332" s="18">
        <v>44.272967999999999</v>
      </c>
      <c r="AB14332" s="149">
        <v>-121.17570000000001</v>
      </c>
      <c r="AC14332" s="3" t="s">
        <v>45</v>
      </c>
      <c r="AD14332" s="3"/>
      <c r="AE14332" s="3" t="s">
        <v>1799</v>
      </c>
      <c r="AF14332" s="3" t="str">
        <f t="shared" si="366"/>
        <v>ex Cataria</v>
      </c>
      <c r="AG14332" s="3" t="s">
        <v>1883</v>
      </c>
      <c r="AH14332" s="3" t="s">
        <v>1883</v>
      </c>
      <c r="AI14332" s="3"/>
      <c r="AJ14332" s="3"/>
      <c r="AK14332" s="3"/>
      <c r="AL14332" s="3"/>
      <c r="AM14332" s="3"/>
      <c r="AN14332" s="3"/>
      <c r="AO14332" s="3"/>
      <c r="AP14332" s="3"/>
      <c r="AQ14332" s="3"/>
      <c r="AR14332" s="3"/>
      <c r="AS14332" s="3"/>
      <c r="AT14332" s="3" t="s">
        <v>1792</v>
      </c>
      <c r="AU14332" s="3"/>
      <c r="AV14332" s="3"/>
      <c r="AW14332" s="3"/>
      <c r="AX14332" s="3"/>
      <c r="AY14332" s="3"/>
      <c r="AZ14332" s="3"/>
      <c r="BA14332" s="3"/>
      <c r="BB14332" s="3"/>
      <c r="BC14332" s="3"/>
      <c r="BD14332" s="3"/>
    </row>
    <row r="14333" spans="1:56" s="163" customFormat="1" x14ac:dyDescent="0.25">
      <c r="A14333" s="476">
        <v>43396</v>
      </c>
      <c r="B14333" s="5">
        <v>8552</v>
      </c>
      <c r="C14333" s="6"/>
      <c r="D14333" s="3"/>
      <c r="E14333" s="62">
        <v>7</v>
      </c>
      <c r="F14333" s="6" t="s">
        <v>1806</v>
      </c>
      <c r="G14333" s="6">
        <v>2017</v>
      </c>
      <c r="H14333" s="6"/>
      <c r="I14333" s="3"/>
      <c r="J14333" s="3"/>
      <c r="K14333" s="3"/>
      <c r="L14333" s="6"/>
      <c r="M14333" s="3"/>
      <c r="N14333" s="6" t="s">
        <v>1819</v>
      </c>
      <c r="O14333" s="6"/>
      <c r="P14333" s="407">
        <v>24</v>
      </c>
      <c r="Q14333" s="407">
        <v>24</v>
      </c>
      <c r="R14333" s="407">
        <v>1</v>
      </c>
      <c r="S14333" s="3" t="s">
        <v>3</v>
      </c>
      <c r="T14333" s="3" t="s">
        <v>44</v>
      </c>
      <c r="U14333" s="3" t="s">
        <v>277</v>
      </c>
      <c r="V14333" s="6" t="s">
        <v>1920</v>
      </c>
      <c r="W14333" s="3"/>
      <c r="X14333" s="3" t="s">
        <v>1909</v>
      </c>
      <c r="Y14333" s="3"/>
      <c r="Z14333" s="3"/>
      <c r="AA14333" s="18">
        <v>44.2381709</v>
      </c>
      <c r="AB14333" s="149">
        <v>-121.182914</v>
      </c>
      <c r="AC14333" s="3" t="s">
        <v>45</v>
      </c>
      <c r="AD14333" s="3"/>
      <c r="AE14333" s="3" t="s">
        <v>1820</v>
      </c>
      <c r="AF14333" s="3" t="str">
        <f t="shared" si="366"/>
        <v>ex Sphaeralcea</v>
      </c>
      <c r="AG14333" s="3" t="s">
        <v>1883</v>
      </c>
      <c r="AH14333" s="3" t="s">
        <v>1883</v>
      </c>
      <c r="AI14333" s="3"/>
      <c r="AJ14333" s="3"/>
      <c r="AK14333" s="3"/>
      <c r="AL14333" s="3"/>
      <c r="AM14333" s="3"/>
      <c r="AN14333" s="3"/>
      <c r="AO14333" s="3"/>
      <c r="AP14333" s="3"/>
      <c r="AQ14333" s="3"/>
      <c r="AR14333" s="3"/>
      <c r="AS14333" s="3"/>
      <c r="AT14333" s="3" t="s">
        <v>1792</v>
      </c>
      <c r="AU14333" s="3"/>
      <c r="AV14333" s="3"/>
      <c r="AW14333" s="3"/>
      <c r="AX14333" s="3"/>
      <c r="AY14333" s="3"/>
      <c r="AZ14333" s="3"/>
      <c r="BA14333" s="3"/>
      <c r="BB14333" s="3"/>
      <c r="BC14333" s="3"/>
      <c r="BD14333" s="3"/>
    </row>
    <row r="14334" spans="1:56" s="163" customFormat="1" x14ac:dyDescent="0.25">
      <c r="A14334" s="476">
        <v>43396</v>
      </c>
      <c r="B14334" s="5">
        <v>8553</v>
      </c>
      <c r="C14334" s="6"/>
      <c r="D14334" s="3"/>
      <c r="E14334" s="62">
        <v>7</v>
      </c>
      <c r="F14334" s="6" t="s">
        <v>1806</v>
      </c>
      <c r="G14334" s="6">
        <v>2017</v>
      </c>
      <c r="H14334" s="6"/>
      <c r="I14334" s="3"/>
      <c r="J14334" s="3"/>
      <c r="K14334" s="3"/>
      <c r="L14334" s="6"/>
      <c r="M14334" s="3"/>
      <c r="N14334" s="6" t="s">
        <v>1819</v>
      </c>
      <c r="O14334" s="6"/>
      <c r="P14334" s="407">
        <v>24</v>
      </c>
      <c r="Q14334" s="407">
        <v>24</v>
      </c>
      <c r="R14334" s="407">
        <v>2</v>
      </c>
      <c r="S14334" s="3" t="s">
        <v>3</v>
      </c>
      <c r="T14334" s="3" t="s">
        <v>44</v>
      </c>
      <c r="U14334" s="3" t="s">
        <v>277</v>
      </c>
      <c r="V14334" s="6" t="s">
        <v>1920</v>
      </c>
      <c r="W14334" s="3"/>
      <c r="X14334" s="3" t="s">
        <v>1909</v>
      </c>
      <c r="Y14334" s="3"/>
      <c r="Z14334" s="3"/>
      <c r="AA14334" s="18">
        <v>44.2381709</v>
      </c>
      <c r="AB14334" s="149">
        <v>-121.182914</v>
      </c>
      <c r="AC14334" s="3" t="s">
        <v>45</v>
      </c>
      <c r="AD14334" s="3"/>
      <c r="AE14334" s="3" t="s">
        <v>1820</v>
      </c>
      <c r="AF14334" s="3" t="str">
        <f t="shared" si="366"/>
        <v>ex Sphaeralcea</v>
      </c>
      <c r="AG14334" s="3" t="s">
        <v>1883</v>
      </c>
      <c r="AH14334" s="3" t="s">
        <v>1883</v>
      </c>
      <c r="AI14334" s="3"/>
      <c r="AJ14334" s="3"/>
      <c r="AK14334" s="3"/>
      <c r="AL14334" s="3"/>
      <c r="AM14334" s="3"/>
      <c r="AN14334" s="3"/>
      <c r="AO14334" s="3"/>
      <c r="AP14334" s="3"/>
      <c r="AQ14334" s="3"/>
      <c r="AR14334" s="3"/>
      <c r="AS14334" s="3"/>
      <c r="AT14334" s="3" t="s">
        <v>1792</v>
      </c>
      <c r="AU14334" s="3"/>
      <c r="AV14334" s="3"/>
      <c r="AW14334" s="3"/>
      <c r="AX14334" s="3"/>
      <c r="AY14334" s="3"/>
      <c r="AZ14334" s="3"/>
      <c r="BA14334" s="3"/>
      <c r="BB14334" s="3"/>
      <c r="BC14334" s="3"/>
      <c r="BD14334" s="3"/>
    </row>
    <row r="14335" spans="1:56" s="163" customFormat="1" x14ac:dyDescent="0.25">
      <c r="A14335" s="476">
        <v>43396</v>
      </c>
      <c r="B14335" s="5">
        <v>8554</v>
      </c>
      <c r="C14335" s="6"/>
      <c r="D14335" s="3"/>
      <c r="E14335" s="62">
        <v>7</v>
      </c>
      <c r="F14335" s="6" t="s">
        <v>1806</v>
      </c>
      <c r="G14335" s="6">
        <v>2017</v>
      </c>
      <c r="H14335" s="6"/>
      <c r="I14335" s="3"/>
      <c r="J14335" s="3"/>
      <c r="K14335" s="3"/>
      <c r="L14335" s="6"/>
      <c r="M14335" s="3"/>
      <c r="N14335" s="6" t="s">
        <v>1819</v>
      </c>
      <c r="O14335" s="6"/>
      <c r="P14335" s="407">
        <v>24</v>
      </c>
      <c r="Q14335" s="407">
        <v>24</v>
      </c>
      <c r="R14335" s="407">
        <v>3</v>
      </c>
      <c r="S14335" s="3" t="s">
        <v>3</v>
      </c>
      <c r="T14335" s="3" t="s">
        <v>44</v>
      </c>
      <c r="U14335" s="3" t="s">
        <v>277</v>
      </c>
      <c r="V14335" s="6" t="s">
        <v>1920</v>
      </c>
      <c r="W14335" s="3"/>
      <c r="X14335" s="3" t="s">
        <v>1909</v>
      </c>
      <c r="Y14335" s="3"/>
      <c r="Z14335" s="3"/>
      <c r="AA14335" s="18">
        <v>44.2381709</v>
      </c>
      <c r="AB14335" s="149">
        <v>-121.182914</v>
      </c>
      <c r="AC14335" s="3" t="s">
        <v>45</v>
      </c>
      <c r="AD14335" s="3"/>
      <c r="AE14335" s="3" t="s">
        <v>1820</v>
      </c>
      <c r="AF14335" s="3" t="str">
        <f t="shared" si="366"/>
        <v>ex Sphaeralcea</v>
      </c>
      <c r="AG14335" s="3" t="s">
        <v>1883</v>
      </c>
      <c r="AH14335" s="3" t="s">
        <v>1883</v>
      </c>
      <c r="AI14335" s="3"/>
      <c r="AJ14335" s="3"/>
      <c r="AK14335" s="3"/>
      <c r="AL14335" s="3"/>
      <c r="AM14335" s="3"/>
      <c r="AN14335" s="3"/>
      <c r="AO14335" s="3"/>
      <c r="AP14335" s="3"/>
      <c r="AQ14335" s="3"/>
      <c r="AR14335" s="3"/>
      <c r="AS14335" s="3"/>
      <c r="AT14335" s="3" t="s">
        <v>1792</v>
      </c>
      <c r="AU14335" s="3"/>
      <c r="AV14335" s="3"/>
      <c r="AW14335" s="3"/>
      <c r="AX14335" s="3"/>
      <c r="AY14335" s="3"/>
      <c r="AZ14335" s="3"/>
      <c r="BA14335" s="3"/>
      <c r="BB14335" s="3"/>
      <c r="BC14335" s="3"/>
      <c r="BD14335" s="3"/>
    </row>
    <row r="14336" spans="1:56" s="163" customFormat="1" x14ac:dyDescent="0.25">
      <c r="A14336" s="476">
        <v>43396</v>
      </c>
      <c r="B14336" s="5">
        <v>8555</v>
      </c>
      <c r="C14336" s="6"/>
      <c r="D14336" s="3"/>
      <c r="E14336" s="62">
        <v>7</v>
      </c>
      <c r="F14336" s="6" t="s">
        <v>1806</v>
      </c>
      <c r="G14336" s="6">
        <v>2017</v>
      </c>
      <c r="H14336" s="6"/>
      <c r="I14336" s="3"/>
      <c r="J14336" s="3"/>
      <c r="K14336" s="3"/>
      <c r="L14336" s="6"/>
      <c r="M14336" s="3"/>
      <c r="N14336" s="6" t="s">
        <v>1819</v>
      </c>
      <c r="O14336" s="6"/>
      <c r="P14336" s="407">
        <v>24</v>
      </c>
      <c r="Q14336" s="407">
        <v>24</v>
      </c>
      <c r="R14336" s="407">
        <v>4</v>
      </c>
      <c r="S14336" s="3" t="s">
        <v>3</v>
      </c>
      <c r="T14336" s="3" t="s">
        <v>44</v>
      </c>
      <c r="U14336" s="3" t="s">
        <v>277</v>
      </c>
      <c r="V14336" s="6" t="s">
        <v>1920</v>
      </c>
      <c r="W14336" s="3"/>
      <c r="X14336" s="3" t="s">
        <v>1909</v>
      </c>
      <c r="Y14336" s="3"/>
      <c r="Z14336" s="3"/>
      <c r="AA14336" s="18">
        <v>44.2381709</v>
      </c>
      <c r="AB14336" s="149">
        <v>-121.182914</v>
      </c>
      <c r="AC14336" s="3" t="s">
        <v>45</v>
      </c>
      <c r="AD14336" s="3"/>
      <c r="AE14336" s="3" t="s">
        <v>1820</v>
      </c>
      <c r="AF14336" s="3" t="str">
        <f t="shared" si="366"/>
        <v>ex Sphaeralcea</v>
      </c>
      <c r="AG14336" s="3" t="s">
        <v>1883</v>
      </c>
      <c r="AH14336" s="3" t="s">
        <v>1883</v>
      </c>
      <c r="AI14336" s="3"/>
      <c r="AJ14336" s="3"/>
      <c r="AK14336" s="3"/>
      <c r="AL14336" s="3"/>
      <c r="AM14336" s="3"/>
      <c r="AN14336" s="3"/>
      <c r="AO14336" s="3"/>
      <c r="AP14336" s="3"/>
      <c r="AQ14336" s="3"/>
      <c r="AR14336" s="3"/>
      <c r="AS14336" s="3"/>
      <c r="AT14336" s="3" t="s">
        <v>1792</v>
      </c>
      <c r="AU14336" s="3"/>
      <c r="AV14336" s="3"/>
      <c r="AW14336" s="3"/>
      <c r="AX14336" s="3"/>
      <c r="AY14336" s="3"/>
      <c r="AZ14336" s="3"/>
      <c r="BA14336" s="3"/>
      <c r="BB14336" s="3"/>
      <c r="BC14336" s="3"/>
      <c r="BD14336" s="3"/>
    </row>
    <row r="14337" spans="1:56" s="163" customFormat="1" x14ac:dyDescent="0.25">
      <c r="A14337" s="476">
        <v>43396</v>
      </c>
      <c r="B14337" s="5">
        <v>8556</v>
      </c>
      <c r="C14337" s="6"/>
      <c r="D14337" s="3"/>
      <c r="E14337" s="62">
        <v>8</v>
      </c>
      <c r="F14337" s="6" t="s">
        <v>1806</v>
      </c>
      <c r="G14337" s="6">
        <v>2017</v>
      </c>
      <c r="H14337" s="6"/>
      <c r="I14337" s="3"/>
      <c r="J14337" s="3"/>
      <c r="K14337" s="3"/>
      <c r="L14337" s="6"/>
      <c r="M14337" s="3"/>
      <c r="N14337" s="6" t="s">
        <v>1821</v>
      </c>
      <c r="O14337" s="6"/>
      <c r="P14337" s="407">
        <v>25</v>
      </c>
      <c r="Q14337" s="407">
        <v>25</v>
      </c>
      <c r="R14337" s="407">
        <v>1</v>
      </c>
      <c r="S14337" s="3" t="s">
        <v>3</v>
      </c>
      <c r="T14337" s="3" t="s">
        <v>44</v>
      </c>
      <c r="U14337" s="3" t="s">
        <v>277</v>
      </c>
      <c r="V14337" s="6" t="s">
        <v>1920</v>
      </c>
      <c r="W14337" s="3"/>
      <c r="X14337" s="3" t="s">
        <v>1822</v>
      </c>
      <c r="Y14337" s="3"/>
      <c r="Z14337" s="3"/>
      <c r="AA14337" s="18">
        <v>44.070832000000003</v>
      </c>
      <c r="AB14337" s="149">
        <v>-121.2881</v>
      </c>
      <c r="AC14337" s="3" t="s">
        <v>45</v>
      </c>
      <c r="AD14337" s="3"/>
      <c r="AE14337" s="3" t="s">
        <v>1823</v>
      </c>
      <c r="AF14337" s="3" t="str">
        <f t="shared" si="366"/>
        <v>ex Tithonia</v>
      </c>
      <c r="AG14337" s="3" t="s">
        <v>1883</v>
      </c>
      <c r="AH14337" s="3" t="s">
        <v>1883</v>
      </c>
      <c r="AI14337" s="3"/>
      <c r="AJ14337" s="3"/>
      <c r="AK14337" s="3"/>
      <c r="AL14337" s="3"/>
      <c r="AM14337" s="3"/>
      <c r="AN14337" s="3"/>
      <c r="AO14337" s="3"/>
      <c r="AP14337" s="3"/>
      <c r="AQ14337" s="3"/>
      <c r="AR14337" s="3"/>
      <c r="AS14337" s="3"/>
      <c r="AT14337" s="3" t="s">
        <v>1792</v>
      </c>
      <c r="AU14337" s="3"/>
      <c r="AV14337" s="3"/>
      <c r="AW14337" s="3"/>
      <c r="AX14337" s="3"/>
      <c r="AY14337" s="3"/>
      <c r="AZ14337" s="3"/>
      <c r="BA14337" s="3"/>
      <c r="BB14337" s="3"/>
      <c r="BC14337" s="3"/>
      <c r="BD14337" s="3"/>
    </row>
    <row r="14338" spans="1:56" s="163" customFormat="1" x14ac:dyDescent="0.25">
      <c r="A14338" s="476">
        <v>43396</v>
      </c>
      <c r="B14338" s="5">
        <v>8557</v>
      </c>
      <c r="C14338" s="6"/>
      <c r="D14338" s="3"/>
      <c r="E14338" s="62">
        <v>8</v>
      </c>
      <c r="F14338" s="6" t="s">
        <v>1806</v>
      </c>
      <c r="G14338" s="6">
        <v>2017</v>
      </c>
      <c r="H14338" s="6"/>
      <c r="I14338" s="3"/>
      <c r="J14338" s="3"/>
      <c r="K14338" s="3"/>
      <c r="L14338" s="6"/>
      <c r="M14338" s="3"/>
      <c r="N14338" s="6" t="s">
        <v>1821</v>
      </c>
      <c r="O14338" s="6"/>
      <c r="P14338" s="407">
        <v>25</v>
      </c>
      <c r="Q14338" s="407">
        <v>25</v>
      </c>
      <c r="R14338" s="407">
        <v>2</v>
      </c>
      <c r="S14338" s="3" t="s">
        <v>3</v>
      </c>
      <c r="T14338" s="3" t="s">
        <v>44</v>
      </c>
      <c r="U14338" s="3" t="s">
        <v>277</v>
      </c>
      <c r="V14338" s="6" t="s">
        <v>1920</v>
      </c>
      <c r="W14338" s="3"/>
      <c r="X14338" s="3" t="s">
        <v>1822</v>
      </c>
      <c r="Y14338" s="3"/>
      <c r="Z14338" s="3"/>
      <c r="AA14338" s="18">
        <v>44.070832000000003</v>
      </c>
      <c r="AB14338" s="149">
        <v>-121.2881</v>
      </c>
      <c r="AC14338" s="3" t="s">
        <v>45</v>
      </c>
      <c r="AD14338" s="3"/>
      <c r="AE14338" s="3" t="s">
        <v>1823</v>
      </c>
      <c r="AF14338" s="3" t="str">
        <f t="shared" si="366"/>
        <v>ex Tithonia</v>
      </c>
      <c r="AG14338" s="3" t="s">
        <v>1883</v>
      </c>
      <c r="AH14338" s="3" t="s">
        <v>1883</v>
      </c>
      <c r="AI14338" s="3"/>
      <c r="AJ14338" s="3"/>
      <c r="AK14338" s="3"/>
      <c r="AL14338" s="3"/>
      <c r="AM14338" s="3"/>
      <c r="AN14338" s="3"/>
      <c r="AO14338" s="3"/>
      <c r="AP14338" s="3"/>
      <c r="AQ14338" s="3"/>
      <c r="AR14338" s="3"/>
      <c r="AS14338" s="3"/>
      <c r="AT14338" s="3" t="s">
        <v>1792</v>
      </c>
      <c r="AU14338" s="3"/>
      <c r="AV14338" s="3"/>
      <c r="AW14338" s="3"/>
      <c r="AX14338" s="3"/>
      <c r="AY14338" s="3"/>
      <c r="AZ14338" s="3"/>
      <c r="BA14338" s="3"/>
      <c r="BB14338" s="3"/>
      <c r="BC14338" s="3"/>
      <c r="BD14338" s="3"/>
    </row>
    <row r="14339" spans="1:56" s="163" customFormat="1" x14ac:dyDescent="0.25">
      <c r="A14339" s="476">
        <v>43396</v>
      </c>
      <c r="B14339" s="5">
        <v>8558</v>
      </c>
      <c r="C14339" s="6"/>
      <c r="D14339" s="3"/>
      <c r="E14339" s="62">
        <v>8</v>
      </c>
      <c r="F14339" s="6" t="s">
        <v>1806</v>
      </c>
      <c r="G14339" s="6">
        <v>2017</v>
      </c>
      <c r="H14339" s="6"/>
      <c r="I14339" s="3"/>
      <c r="J14339" s="3"/>
      <c r="K14339" s="3"/>
      <c r="L14339" s="6"/>
      <c r="M14339" s="3"/>
      <c r="N14339" s="6" t="s">
        <v>1824</v>
      </c>
      <c r="O14339" s="6"/>
      <c r="P14339" s="407">
        <v>26</v>
      </c>
      <c r="Q14339" s="407">
        <v>26</v>
      </c>
      <c r="R14339" s="407">
        <v>1</v>
      </c>
      <c r="S14339" s="3" t="s">
        <v>3</v>
      </c>
      <c r="T14339" s="3" t="s">
        <v>44</v>
      </c>
      <c r="U14339" s="3" t="s">
        <v>277</v>
      </c>
      <c r="V14339" s="6" t="s">
        <v>1920</v>
      </c>
      <c r="W14339" s="3"/>
      <c r="X14339" s="3" t="s">
        <v>1822</v>
      </c>
      <c r="Y14339" s="3"/>
      <c r="Z14339" s="3"/>
      <c r="AA14339" s="18">
        <v>44.070832000000003</v>
      </c>
      <c r="AB14339" s="149">
        <v>-121.2881</v>
      </c>
      <c r="AC14339" s="3" t="s">
        <v>45</v>
      </c>
      <c r="AD14339" s="3"/>
      <c r="AE14339" s="3" t="s">
        <v>1812</v>
      </c>
      <c r="AF14339" s="3" t="str">
        <f t="shared" si="366"/>
        <v>ex Helianthus annuus</v>
      </c>
      <c r="AG14339" s="3" t="s">
        <v>1883</v>
      </c>
      <c r="AH14339" s="3" t="s">
        <v>1883</v>
      </c>
      <c r="AI14339" s="3"/>
      <c r="AJ14339" s="3"/>
      <c r="AK14339" s="3"/>
      <c r="AL14339" s="3"/>
      <c r="AM14339" s="3"/>
      <c r="AN14339" s="3"/>
      <c r="AO14339" s="3"/>
      <c r="AP14339" s="3"/>
      <c r="AQ14339" s="3"/>
      <c r="AR14339" s="3"/>
      <c r="AS14339" s="3"/>
      <c r="AT14339" s="3" t="s">
        <v>1792</v>
      </c>
      <c r="AU14339" s="3"/>
      <c r="AV14339" s="3"/>
      <c r="AW14339" s="3"/>
      <c r="AX14339" s="3"/>
      <c r="AY14339" s="3"/>
      <c r="AZ14339" s="3"/>
      <c r="BA14339" s="3"/>
      <c r="BB14339" s="3"/>
      <c r="BC14339" s="3"/>
      <c r="BD14339" s="3"/>
    </row>
    <row r="14340" spans="1:56" s="163" customFormat="1" x14ac:dyDescent="0.25">
      <c r="A14340" s="476">
        <v>43396</v>
      </c>
      <c r="B14340" s="5">
        <v>8559</v>
      </c>
      <c r="C14340" s="6"/>
      <c r="D14340" s="3"/>
      <c r="E14340" s="62">
        <v>8</v>
      </c>
      <c r="F14340" s="6" t="s">
        <v>1806</v>
      </c>
      <c r="G14340" s="6">
        <v>2017</v>
      </c>
      <c r="H14340" s="6"/>
      <c r="I14340" s="3"/>
      <c r="J14340" s="3"/>
      <c r="K14340" s="3"/>
      <c r="L14340" s="6"/>
      <c r="M14340" s="3"/>
      <c r="N14340" s="6" t="s">
        <v>1824</v>
      </c>
      <c r="O14340" s="6"/>
      <c r="P14340" s="407">
        <v>26</v>
      </c>
      <c r="Q14340" s="407">
        <v>26</v>
      </c>
      <c r="R14340" s="407">
        <v>2</v>
      </c>
      <c r="S14340" s="3" t="s">
        <v>3</v>
      </c>
      <c r="T14340" s="3" t="s">
        <v>44</v>
      </c>
      <c r="U14340" s="3" t="s">
        <v>277</v>
      </c>
      <c r="V14340" s="6" t="s">
        <v>1920</v>
      </c>
      <c r="W14340" s="3"/>
      <c r="X14340" s="3" t="s">
        <v>1822</v>
      </c>
      <c r="Y14340" s="3"/>
      <c r="Z14340" s="3"/>
      <c r="AA14340" s="18">
        <v>44.070832000000003</v>
      </c>
      <c r="AB14340" s="149">
        <v>-121.2881</v>
      </c>
      <c r="AC14340" s="3" t="s">
        <v>45</v>
      </c>
      <c r="AD14340" s="3"/>
      <c r="AE14340" s="3" t="s">
        <v>1812</v>
      </c>
      <c r="AF14340" s="3" t="str">
        <f t="shared" si="366"/>
        <v>ex Helianthus annuus</v>
      </c>
      <c r="AG14340" s="3" t="s">
        <v>1883</v>
      </c>
      <c r="AH14340" s="3" t="s">
        <v>1883</v>
      </c>
      <c r="AI14340" s="3"/>
      <c r="AJ14340" s="3"/>
      <c r="AK14340" s="3"/>
      <c r="AL14340" s="3"/>
      <c r="AM14340" s="3"/>
      <c r="AN14340" s="3"/>
      <c r="AO14340" s="3"/>
      <c r="AP14340" s="3"/>
      <c r="AQ14340" s="3"/>
      <c r="AR14340" s="3"/>
      <c r="AS14340" s="3"/>
      <c r="AT14340" s="3" t="s">
        <v>1792</v>
      </c>
      <c r="AU14340" s="3"/>
      <c r="AV14340" s="3"/>
      <c r="AW14340" s="3"/>
      <c r="AX14340" s="3"/>
      <c r="AY14340" s="3"/>
      <c r="AZ14340" s="3"/>
      <c r="BA14340" s="3"/>
      <c r="BB14340" s="3"/>
      <c r="BC14340" s="3"/>
      <c r="BD14340" s="3"/>
    </row>
    <row r="14341" spans="1:56" s="163" customFormat="1" x14ac:dyDescent="0.25">
      <c r="A14341" s="476">
        <v>43396</v>
      </c>
      <c r="B14341" s="5">
        <v>8560</v>
      </c>
      <c r="C14341" s="6"/>
      <c r="D14341" s="3"/>
      <c r="E14341" s="62">
        <v>8</v>
      </c>
      <c r="F14341" s="6" t="s">
        <v>1806</v>
      </c>
      <c r="G14341" s="6">
        <v>2017</v>
      </c>
      <c r="H14341" s="6"/>
      <c r="I14341" s="3"/>
      <c r="J14341" s="3"/>
      <c r="K14341" s="3"/>
      <c r="L14341" s="6"/>
      <c r="M14341" s="3"/>
      <c r="N14341" s="6" t="s">
        <v>1824</v>
      </c>
      <c r="O14341" s="6"/>
      <c r="P14341" s="407">
        <v>26</v>
      </c>
      <c r="Q14341" s="407">
        <v>26</v>
      </c>
      <c r="R14341" s="407">
        <v>3</v>
      </c>
      <c r="S14341" s="3" t="s">
        <v>3</v>
      </c>
      <c r="T14341" s="3" t="s">
        <v>44</v>
      </c>
      <c r="U14341" s="3" t="s">
        <v>277</v>
      </c>
      <c r="V14341" s="6" t="s">
        <v>1920</v>
      </c>
      <c r="W14341" s="3"/>
      <c r="X14341" s="3" t="s">
        <v>1822</v>
      </c>
      <c r="Y14341" s="3"/>
      <c r="Z14341" s="3"/>
      <c r="AA14341" s="18">
        <v>44.070832000000003</v>
      </c>
      <c r="AB14341" s="149">
        <v>-121.2881</v>
      </c>
      <c r="AC14341" s="3" t="s">
        <v>45</v>
      </c>
      <c r="AD14341" s="3"/>
      <c r="AE14341" s="3" t="s">
        <v>1812</v>
      </c>
      <c r="AF14341" s="3" t="str">
        <f t="shared" si="366"/>
        <v>ex Helianthus annuus</v>
      </c>
      <c r="AG14341" s="3" t="s">
        <v>1883</v>
      </c>
      <c r="AH14341" s="3" t="s">
        <v>1883</v>
      </c>
      <c r="AI14341" s="3"/>
      <c r="AJ14341" s="3"/>
      <c r="AK14341" s="3"/>
      <c r="AL14341" s="3"/>
      <c r="AM14341" s="3"/>
      <c r="AN14341" s="3"/>
      <c r="AO14341" s="3"/>
      <c r="AP14341" s="3"/>
      <c r="AQ14341" s="3"/>
      <c r="AR14341" s="3"/>
      <c r="AS14341" s="3"/>
      <c r="AT14341" s="3" t="s">
        <v>1792</v>
      </c>
      <c r="AU14341" s="3"/>
      <c r="AV14341" s="3"/>
      <c r="AW14341" s="3"/>
      <c r="AX14341" s="3"/>
      <c r="AY14341" s="3"/>
      <c r="AZ14341" s="3"/>
      <c r="BA14341" s="3"/>
      <c r="BB14341" s="3"/>
      <c r="BC14341" s="3"/>
      <c r="BD14341" s="3"/>
    </row>
    <row r="14342" spans="1:56" s="163" customFormat="1" x14ac:dyDescent="0.25">
      <c r="A14342" s="476">
        <v>43396</v>
      </c>
      <c r="B14342" s="5">
        <v>8561</v>
      </c>
      <c r="C14342" s="6"/>
      <c r="D14342" s="3"/>
      <c r="E14342" s="62">
        <v>8</v>
      </c>
      <c r="F14342" s="6" t="s">
        <v>1806</v>
      </c>
      <c r="G14342" s="6">
        <v>2017</v>
      </c>
      <c r="H14342" s="6"/>
      <c r="I14342" s="3"/>
      <c r="J14342" s="3"/>
      <c r="K14342" s="3"/>
      <c r="L14342" s="6"/>
      <c r="M14342" s="3"/>
      <c r="N14342" s="6" t="s">
        <v>1824</v>
      </c>
      <c r="O14342" s="6"/>
      <c r="P14342" s="407">
        <v>26</v>
      </c>
      <c r="Q14342" s="407">
        <v>26</v>
      </c>
      <c r="R14342" s="407">
        <v>4</v>
      </c>
      <c r="S14342" s="3" t="s">
        <v>3</v>
      </c>
      <c r="T14342" s="3" t="s">
        <v>44</v>
      </c>
      <c r="U14342" s="3" t="s">
        <v>277</v>
      </c>
      <c r="V14342" s="6" t="s">
        <v>1920</v>
      </c>
      <c r="W14342" s="3"/>
      <c r="X14342" s="3" t="s">
        <v>1822</v>
      </c>
      <c r="Y14342" s="3"/>
      <c r="Z14342" s="3"/>
      <c r="AA14342" s="18">
        <v>44.070832000000003</v>
      </c>
      <c r="AB14342" s="149">
        <v>-121.2881</v>
      </c>
      <c r="AC14342" s="3" t="s">
        <v>45</v>
      </c>
      <c r="AD14342" s="3"/>
      <c r="AE14342" s="3" t="s">
        <v>1812</v>
      </c>
      <c r="AF14342" s="3" t="str">
        <f t="shared" si="366"/>
        <v>ex Helianthus annuus</v>
      </c>
      <c r="AG14342" s="3" t="s">
        <v>1883</v>
      </c>
      <c r="AH14342" s="3" t="s">
        <v>1883</v>
      </c>
      <c r="AI14342" s="3"/>
      <c r="AJ14342" s="3"/>
      <c r="AK14342" s="3"/>
      <c r="AL14342" s="3"/>
      <c r="AM14342" s="3"/>
      <c r="AN14342" s="3"/>
      <c r="AO14342" s="3"/>
      <c r="AP14342" s="3"/>
      <c r="AQ14342" s="3"/>
      <c r="AR14342" s="3"/>
      <c r="AS14342" s="3"/>
      <c r="AT14342" s="3" t="s">
        <v>1792</v>
      </c>
      <c r="AU14342" s="3"/>
      <c r="AV14342" s="3"/>
      <c r="AW14342" s="3"/>
      <c r="AX14342" s="3"/>
      <c r="AY14342" s="3"/>
      <c r="AZ14342" s="3"/>
      <c r="BA14342" s="3"/>
      <c r="BB14342" s="3"/>
      <c r="BC14342" s="3"/>
      <c r="BD14342" s="3"/>
    </row>
    <row r="14343" spans="1:56" s="163" customFormat="1" x14ac:dyDescent="0.25">
      <c r="A14343" s="476">
        <v>43396</v>
      </c>
      <c r="B14343" s="5">
        <v>8562</v>
      </c>
      <c r="C14343" s="6"/>
      <c r="D14343" s="3"/>
      <c r="E14343" s="62">
        <v>8</v>
      </c>
      <c r="F14343" s="6" t="s">
        <v>1806</v>
      </c>
      <c r="G14343" s="6">
        <v>2017</v>
      </c>
      <c r="H14343" s="6"/>
      <c r="I14343" s="3"/>
      <c r="J14343" s="3"/>
      <c r="K14343" s="3"/>
      <c r="L14343" s="6"/>
      <c r="M14343" s="3"/>
      <c r="N14343" s="6" t="s">
        <v>1824</v>
      </c>
      <c r="O14343" s="6"/>
      <c r="P14343" s="407">
        <v>26</v>
      </c>
      <c r="Q14343" s="407">
        <v>26</v>
      </c>
      <c r="R14343" s="407">
        <v>5</v>
      </c>
      <c r="S14343" s="3" t="s">
        <v>3</v>
      </c>
      <c r="T14343" s="3" t="s">
        <v>44</v>
      </c>
      <c r="U14343" s="3" t="s">
        <v>277</v>
      </c>
      <c r="V14343" s="6" t="s">
        <v>1920</v>
      </c>
      <c r="W14343" s="3"/>
      <c r="X14343" s="3" t="s">
        <v>1822</v>
      </c>
      <c r="Y14343" s="3"/>
      <c r="Z14343" s="3"/>
      <c r="AA14343" s="18">
        <v>44.070832000000003</v>
      </c>
      <c r="AB14343" s="149">
        <v>-121.2881</v>
      </c>
      <c r="AC14343" s="3" t="s">
        <v>45</v>
      </c>
      <c r="AD14343" s="3"/>
      <c r="AE14343" s="3" t="s">
        <v>1812</v>
      </c>
      <c r="AF14343" s="3" t="str">
        <f t="shared" si="366"/>
        <v>ex Helianthus annuus</v>
      </c>
      <c r="AG14343" s="3" t="s">
        <v>1883</v>
      </c>
      <c r="AH14343" s="3" t="s">
        <v>1883</v>
      </c>
      <c r="AI14343" s="3"/>
      <c r="AJ14343" s="3"/>
      <c r="AK14343" s="3"/>
      <c r="AL14343" s="3"/>
      <c r="AM14343" s="3"/>
      <c r="AN14343" s="3"/>
      <c r="AO14343" s="3"/>
      <c r="AP14343" s="3"/>
      <c r="AQ14343" s="3"/>
      <c r="AR14343" s="3"/>
      <c r="AS14343" s="3"/>
      <c r="AT14343" s="3" t="s">
        <v>1792</v>
      </c>
      <c r="AU14343" s="3"/>
      <c r="AV14343" s="3"/>
      <c r="AW14343" s="3"/>
      <c r="AX14343" s="3"/>
      <c r="AY14343" s="3"/>
      <c r="AZ14343" s="3"/>
      <c r="BA14343" s="3"/>
      <c r="BB14343" s="3"/>
      <c r="BC14343" s="3"/>
      <c r="BD14343" s="3"/>
    </row>
    <row r="14344" spans="1:56" s="163" customFormat="1" x14ac:dyDescent="0.25">
      <c r="A14344" s="476">
        <v>43396</v>
      </c>
      <c r="B14344" s="5">
        <v>8563</v>
      </c>
      <c r="C14344" s="6"/>
      <c r="D14344" s="3"/>
      <c r="E14344" s="62">
        <v>8</v>
      </c>
      <c r="F14344" s="6" t="s">
        <v>1806</v>
      </c>
      <c r="G14344" s="6">
        <v>2017</v>
      </c>
      <c r="H14344" s="6"/>
      <c r="I14344" s="3"/>
      <c r="J14344" s="3"/>
      <c r="K14344" s="3"/>
      <c r="L14344" s="6"/>
      <c r="M14344" s="3"/>
      <c r="N14344" s="6" t="s">
        <v>1824</v>
      </c>
      <c r="O14344" s="6"/>
      <c r="P14344" s="407">
        <v>26</v>
      </c>
      <c r="Q14344" s="407">
        <v>26</v>
      </c>
      <c r="R14344" s="407">
        <v>6</v>
      </c>
      <c r="S14344" s="3" t="s">
        <v>3</v>
      </c>
      <c r="T14344" s="3" t="s">
        <v>44</v>
      </c>
      <c r="U14344" s="3" t="s">
        <v>277</v>
      </c>
      <c r="V14344" s="6" t="s">
        <v>1920</v>
      </c>
      <c r="W14344" s="3"/>
      <c r="X14344" s="3" t="s">
        <v>1822</v>
      </c>
      <c r="Y14344" s="3"/>
      <c r="Z14344" s="3"/>
      <c r="AA14344" s="18">
        <v>44.070832000000003</v>
      </c>
      <c r="AB14344" s="149">
        <v>-121.2881</v>
      </c>
      <c r="AC14344" s="3" t="s">
        <v>45</v>
      </c>
      <c r="AD14344" s="3"/>
      <c r="AE14344" s="3" t="s">
        <v>1812</v>
      </c>
      <c r="AF14344" s="3" t="str">
        <f t="shared" si="366"/>
        <v>ex Helianthus annuus</v>
      </c>
      <c r="AG14344" s="3" t="s">
        <v>1883</v>
      </c>
      <c r="AH14344" s="3" t="s">
        <v>1883</v>
      </c>
      <c r="AI14344" s="3"/>
      <c r="AJ14344" s="3"/>
      <c r="AK14344" s="3"/>
      <c r="AL14344" s="3"/>
      <c r="AM14344" s="3"/>
      <c r="AN14344" s="3"/>
      <c r="AO14344" s="3"/>
      <c r="AP14344" s="3"/>
      <c r="AQ14344" s="3"/>
      <c r="AR14344" s="3"/>
      <c r="AS14344" s="3"/>
      <c r="AT14344" s="3" t="s">
        <v>1792</v>
      </c>
      <c r="AU14344" s="3"/>
      <c r="AV14344" s="3"/>
      <c r="AW14344" s="3"/>
      <c r="AX14344" s="3"/>
      <c r="AY14344" s="3"/>
      <c r="AZ14344" s="3"/>
      <c r="BA14344" s="3"/>
      <c r="BB14344" s="3"/>
      <c r="BC14344" s="3"/>
      <c r="BD14344" s="3"/>
    </row>
    <row r="14345" spans="1:56" s="163" customFormat="1" x14ac:dyDescent="0.25">
      <c r="A14345" s="476">
        <v>43396</v>
      </c>
      <c r="B14345" s="5">
        <v>8564</v>
      </c>
      <c r="C14345" s="6"/>
      <c r="D14345" s="3"/>
      <c r="E14345" s="62">
        <v>6</v>
      </c>
      <c r="F14345" s="6" t="s">
        <v>1806</v>
      </c>
      <c r="G14345" s="6">
        <v>2017</v>
      </c>
      <c r="H14345" s="6"/>
      <c r="I14345" s="3">
        <v>8</v>
      </c>
      <c r="J14345" s="3" t="s">
        <v>1806</v>
      </c>
      <c r="K14345" s="3">
        <v>2017</v>
      </c>
      <c r="L14345" s="6" t="str">
        <f>CONCATENATE("-",I14345,".",J14345)</f>
        <v>-8.ix</v>
      </c>
      <c r="M14345" s="3"/>
      <c r="N14345" s="6" t="s">
        <v>1825</v>
      </c>
      <c r="O14345" s="6"/>
      <c r="P14345" s="407">
        <v>27</v>
      </c>
      <c r="Q14345" s="407">
        <v>27</v>
      </c>
      <c r="R14345" s="407">
        <v>1</v>
      </c>
      <c r="S14345" s="3" t="s">
        <v>3</v>
      </c>
      <c r="T14345" s="3" t="s">
        <v>44</v>
      </c>
      <c r="U14345" s="3" t="s">
        <v>277</v>
      </c>
      <c r="V14345" s="6" t="s">
        <v>1920</v>
      </c>
      <c r="W14345" s="3"/>
      <c r="X14345" s="3" t="s">
        <v>1910</v>
      </c>
      <c r="Y14345" s="3"/>
      <c r="Z14345" s="3"/>
      <c r="AA14345" s="18">
        <v>44.307775700000001</v>
      </c>
      <c r="AB14345" s="149">
        <v>-121.2687</v>
      </c>
      <c r="AC14345" s="3" t="s">
        <v>1674</v>
      </c>
      <c r="AD14345" s="3" t="s">
        <v>2462</v>
      </c>
      <c r="AE14345" s="3"/>
      <c r="AF14345" s="3"/>
      <c r="AG14345" s="3" t="s">
        <v>1883</v>
      </c>
      <c r="AH14345" s="3" t="s">
        <v>1883</v>
      </c>
      <c r="AI14345" s="3"/>
      <c r="AJ14345" s="3"/>
      <c r="AK14345" s="3"/>
      <c r="AL14345" s="3"/>
      <c r="AM14345" s="3"/>
      <c r="AN14345" s="3"/>
      <c r="AO14345" s="3"/>
      <c r="AP14345" s="3"/>
      <c r="AQ14345" s="3"/>
      <c r="AR14345" s="3"/>
      <c r="AS14345" s="3"/>
      <c r="AT14345" s="3" t="s">
        <v>1792</v>
      </c>
      <c r="AU14345" s="3"/>
      <c r="AV14345" s="3"/>
      <c r="AW14345" s="3"/>
      <c r="AX14345" s="3"/>
      <c r="AY14345" s="3"/>
      <c r="AZ14345" s="3"/>
      <c r="BA14345" s="3"/>
      <c r="BB14345" s="3"/>
      <c r="BC14345" s="3"/>
      <c r="BD14345" s="3"/>
    </row>
    <row r="14346" spans="1:56" s="163" customFormat="1" x14ac:dyDescent="0.25">
      <c r="A14346" s="476">
        <v>43396</v>
      </c>
      <c r="B14346" s="5">
        <v>8565</v>
      </c>
      <c r="C14346" s="6"/>
      <c r="D14346" s="3"/>
      <c r="E14346" s="62">
        <v>6</v>
      </c>
      <c r="F14346" s="6" t="s">
        <v>1806</v>
      </c>
      <c r="G14346" s="6">
        <v>2017</v>
      </c>
      <c r="H14346" s="6"/>
      <c r="I14346" s="3">
        <v>8</v>
      </c>
      <c r="J14346" s="3" t="s">
        <v>1806</v>
      </c>
      <c r="K14346" s="3">
        <v>2017</v>
      </c>
      <c r="L14346" s="6" t="str">
        <f>CONCATENATE("-",I14346,".",J14346)</f>
        <v>-8.ix</v>
      </c>
      <c r="M14346" s="3"/>
      <c r="N14346" s="6" t="s">
        <v>1825</v>
      </c>
      <c r="O14346" s="6"/>
      <c r="P14346" s="407">
        <v>27</v>
      </c>
      <c r="Q14346" s="407">
        <v>27</v>
      </c>
      <c r="R14346" s="407">
        <v>2</v>
      </c>
      <c r="S14346" s="3" t="s">
        <v>3</v>
      </c>
      <c r="T14346" s="3" t="s">
        <v>44</v>
      </c>
      <c r="U14346" s="3" t="s">
        <v>277</v>
      </c>
      <c r="V14346" s="6" t="s">
        <v>1920</v>
      </c>
      <c r="W14346" s="3"/>
      <c r="X14346" s="3" t="s">
        <v>1910</v>
      </c>
      <c r="Y14346" s="3"/>
      <c r="Z14346" s="3"/>
      <c r="AA14346" s="18">
        <v>44.307775700000001</v>
      </c>
      <c r="AB14346" s="149">
        <v>-121.2687</v>
      </c>
      <c r="AC14346" s="3" t="s">
        <v>1674</v>
      </c>
      <c r="AD14346" s="3" t="s">
        <v>2462</v>
      </c>
      <c r="AE14346" s="3"/>
      <c r="AF14346" s="3"/>
      <c r="AG14346" s="3" t="s">
        <v>1883</v>
      </c>
      <c r="AH14346" s="3" t="s">
        <v>1883</v>
      </c>
      <c r="AI14346" s="3"/>
      <c r="AJ14346" s="3"/>
      <c r="AK14346" s="3"/>
      <c r="AL14346" s="3"/>
      <c r="AM14346" s="3"/>
      <c r="AN14346" s="3"/>
      <c r="AO14346" s="3"/>
      <c r="AP14346" s="3"/>
      <c r="AQ14346" s="3"/>
      <c r="AR14346" s="3"/>
      <c r="AS14346" s="3"/>
      <c r="AT14346" s="3" t="s">
        <v>1792</v>
      </c>
      <c r="AU14346" s="3"/>
      <c r="AV14346" s="3"/>
      <c r="AW14346" s="3"/>
      <c r="AX14346" s="3"/>
      <c r="AY14346" s="3"/>
      <c r="AZ14346" s="3"/>
      <c r="BA14346" s="3"/>
      <c r="BB14346" s="3"/>
      <c r="BC14346" s="3"/>
      <c r="BD14346" s="3"/>
    </row>
    <row r="14347" spans="1:56" s="163" customFormat="1" x14ac:dyDescent="0.25">
      <c r="A14347" s="476">
        <v>43396</v>
      </c>
      <c r="B14347" s="5">
        <v>8566</v>
      </c>
      <c r="C14347" s="6"/>
      <c r="D14347" s="3"/>
      <c r="E14347" s="62">
        <v>8</v>
      </c>
      <c r="F14347" s="6" t="s">
        <v>1806</v>
      </c>
      <c r="G14347" s="6">
        <v>2017</v>
      </c>
      <c r="H14347" s="6"/>
      <c r="I14347" s="3"/>
      <c r="J14347" s="3"/>
      <c r="K14347" s="3"/>
      <c r="L14347" s="6"/>
      <c r="M14347" s="3"/>
      <c r="N14347" s="6" t="s">
        <v>1826</v>
      </c>
      <c r="O14347" s="6"/>
      <c r="P14347" s="407">
        <v>28</v>
      </c>
      <c r="Q14347" s="407">
        <v>28</v>
      </c>
      <c r="R14347" s="407">
        <v>1</v>
      </c>
      <c r="S14347" s="3" t="s">
        <v>3</v>
      </c>
      <c r="T14347" s="3" t="s">
        <v>44</v>
      </c>
      <c r="U14347" s="3" t="s">
        <v>277</v>
      </c>
      <c r="V14347" s="6" t="s">
        <v>1920</v>
      </c>
      <c r="W14347" s="3"/>
      <c r="X14347" s="3" t="s">
        <v>3038</v>
      </c>
      <c r="Y14347" s="3"/>
      <c r="Z14347" s="3"/>
      <c r="AA14347" s="18">
        <v>44.254435999999998</v>
      </c>
      <c r="AB14347" s="149">
        <v>-121.16249999999999</v>
      </c>
      <c r="AC14347" s="3" t="s">
        <v>45</v>
      </c>
      <c r="AD14347" s="3"/>
      <c r="AE14347" s="3" t="s">
        <v>1827</v>
      </c>
      <c r="AF14347" s="3" t="str">
        <f t="shared" ref="AF14347:AF14378" si="367">CONCATENATE("ex ", AE14347)</f>
        <v>ex Ericameria nauseosa</v>
      </c>
      <c r="AG14347" s="3" t="s">
        <v>1883</v>
      </c>
      <c r="AH14347" s="3" t="s">
        <v>1883</v>
      </c>
      <c r="AI14347" s="3"/>
      <c r="AJ14347" s="3"/>
      <c r="AK14347" s="3"/>
      <c r="AL14347" s="3"/>
      <c r="AM14347" s="3"/>
      <c r="AN14347" s="3"/>
      <c r="AO14347" s="3"/>
      <c r="AP14347" s="3"/>
      <c r="AQ14347" s="3"/>
      <c r="AR14347" s="3"/>
      <c r="AS14347" s="3"/>
      <c r="AT14347" s="3" t="s">
        <v>1792</v>
      </c>
      <c r="AU14347" s="3"/>
      <c r="AV14347" s="3"/>
      <c r="AW14347" s="3"/>
      <c r="AX14347" s="3"/>
      <c r="AY14347" s="3"/>
      <c r="AZ14347" s="3"/>
      <c r="BA14347" s="3"/>
      <c r="BB14347" s="3"/>
      <c r="BC14347" s="3"/>
      <c r="BD14347" s="3"/>
    </row>
    <row r="14348" spans="1:56" s="163" customFormat="1" x14ac:dyDescent="0.25">
      <c r="A14348" s="476">
        <v>43396</v>
      </c>
      <c r="B14348" s="5">
        <v>8567</v>
      </c>
      <c r="C14348" s="6"/>
      <c r="D14348" s="3"/>
      <c r="E14348" s="62">
        <v>8</v>
      </c>
      <c r="F14348" s="6" t="s">
        <v>1806</v>
      </c>
      <c r="G14348" s="6">
        <v>2017</v>
      </c>
      <c r="H14348" s="6"/>
      <c r="I14348" s="3"/>
      <c r="J14348" s="3"/>
      <c r="K14348" s="3"/>
      <c r="L14348" s="6"/>
      <c r="M14348" s="3"/>
      <c r="N14348" s="6" t="s">
        <v>1826</v>
      </c>
      <c r="O14348" s="6"/>
      <c r="P14348" s="407">
        <v>28</v>
      </c>
      <c r="Q14348" s="407">
        <v>28</v>
      </c>
      <c r="R14348" s="407">
        <v>2</v>
      </c>
      <c r="S14348" s="3" t="s">
        <v>3</v>
      </c>
      <c r="T14348" s="3" t="s">
        <v>44</v>
      </c>
      <c r="U14348" s="3" t="s">
        <v>277</v>
      </c>
      <c r="V14348" s="6" t="s">
        <v>1920</v>
      </c>
      <c r="W14348" s="3"/>
      <c r="X14348" s="3" t="s">
        <v>3038</v>
      </c>
      <c r="Y14348" s="3"/>
      <c r="Z14348" s="3"/>
      <c r="AA14348" s="18">
        <v>44.254435999999998</v>
      </c>
      <c r="AB14348" s="149">
        <v>-121.16249999999999</v>
      </c>
      <c r="AC14348" s="3" t="s">
        <v>45</v>
      </c>
      <c r="AD14348" s="3"/>
      <c r="AE14348" s="3" t="s">
        <v>1827</v>
      </c>
      <c r="AF14348" s="3" t="str">
        <f t="shared" si="367"/>
        <v>ex Ericameria nauseosa</v>
      </c>
      <c r="AG14348" s="3" t="s">
        <v>1883</v>
      </c>
      <c r="AH14348" s="3" t="s">
        <v>1883</v>
      </c>
      <c r="AI14348" s="3"/>
      <c r="AJ14348" s="3"/>
      <c r="AK14348" s="3"/>
      <c r="AL14348" s="3"/>
      <c r="AM14348" s="3"/>
      <c r="AN14348" s="3"/>
      <c r="AO14348" s="3"/>
      <c r="AP14348" s="3"/>
      <c r="AQ14348" s="3"/>
      <c r="AR14348" s="3"/>
      <c r="AS14348" s="3"/>
      <c r="AT14348" s="3" t="s">
        <v>1792</v>
      </c>
      <c r="AU14348" s="3"/>
      <c r="AV14348" s="3"/>
      <c r="AW14348" s="3"/>
      <c r="AX14348" s="3"/>
      <c r="AY14348" s="3"/>
      <c r="AZ14348" s="3"/>
      <c r="BA14348" s="3"/>
      <c r="BB14348" s="3"/>
      <c r="BC14348" s="3"/>
      <c r="BD14348" s="3"/>
    </row>
    <row r="14349" spans="1:56" s="163" customFormat="1" x14ac:dyDescent="0.25">
      <c r="A14349" s="476">
        <v>43396</v>
      </c>
      <c r="B14349" s="5">
        <v>8568</v>
      </c>
      <c r="C14349" s="6"/>
      <c r="D14349" s="3"/>
      <c r="E14349" s="62">
        <v>8</v>
      </c>
      <c r="F14349" s="6" t="s">
        <v>1806</v>
      </c>
      <c r="G14349" s="6">
        <v>2017</v>
      </c>
      <c r="H14349" s="6"/>
      <c r="I14349" s="3"/>
      <c r="J14349" s="3"/>
      <c r="K14349" s="3"/>
      <c r="L14349" s="6"/>
      <c r="M14349" s="3"/>
      <c r="N14349" s="6" t="s">
        <v>1826</v>
      </c>
      <c r="O14349" s="6"/>
      <c r="P14349" s="407">
        <v>28</v>
      </c>
      <c r="Q14349" s="407">
        <v>28</v>
      </c>
      <c r="R14349" s="407">
        <v>3</v>
      </c>
      <c r="S14349" s="3" t="s">
        <v>3</v>
      </c>
      <c r="T14349" s="3" t="s">
        <v>44</v>
      </c>
      <c r="U14349" s="3" t="s">
        <v>277</v>
      </c>
      <c r="V14349" s="6" t="s">
        <v>1920</v>
      </c>
      <c r="W14349" s="3"/>
      <c r="X14349" s="3" t="s">
        <v>3038</v>
      </c>
      <c r="Y14349" s="3"/>
      <c r="Z14349" s="3"/>
      <c r="AA14349" s="18">
        <v>44.254435999999998</v>
      </c>
      <c r="AB14349" s="149">
        <v>-121.16249999999999</v>
      </c>
      <c r="AC14349" s="3" t="s">
        <v>45</v>
      </c>
      <c r="AD14349" s="3"/>
      <c r="AE14349" s="3" t="s">
        <v>1827</v>
      </c>
      <c r="AF14349" s="3" t="str">
        <f t="shared" si="367"/>
        <v>ex Ericameria nauseosa</v>
      </c>
      <c r="AG14349" s="3" t="s">
        <v>1883</v>
      </c>
      <c r="AH14349" s="3" t="s">
        <v>1883</v>
      </c>
      <c r="AI14349" s="3"/>
      <c r="AJ14349" s="3"/>
      <c r="AK14349" s="3"/>
      <c r="AL14349" s="3"/>
      <c r="AM14349" s="3"/>
      <c r="AN14349" s="3"/>
      <c r="AO14349" s="3"/>
      <c r="AP14349" s="3"/>
      <c r="AQ14349" s="3"/>
      <c r="AR14349" s="3"/>
      <c r="AS14349" s="3"/>
      <c r="AT14349" s="3" t="s">
        <v>1792</v>
      </c>
      <c r="AU14349" s="3"/>
      <c r="AV14349" s="3"/>
      <c r="AW14349" s="3"/>
      <c r="AX14349" s="3"/>
      <c r="AY14349" s="3"/>
      <c r="AZ14349" s="3"/>
      <c r="BA14349" s="3"/>
      <c r="BB14349" s="3"/>
      <c r="BC14349" s="3"/>
      <c r="BD14349" s="3"/>
    </row>
    <row r="14350" spans="1:56" s="163" customFormat="1" x14ac:dyDescent="0.25">
      <c r="A14350" s="476">
        <v>43396</v>
      </c>
      <c r="B14350" s="5">
        <v>8569</v>
      </c>
      <c r="C14350" s="6"/>
      <c r="D14350" s="3"/>
      <c r="E14350" s="62">
        <v>8</v>
      </c>
      <c r="F14350" s="6" t="s">
        <v>1806</v>
      </c>
      <c r="G14350" s="6">
        <v>2017</v>
      </c>
      <c r="H14350" s="6"/>
      <c r="I14350" s="3"/>
      <c r="J14350" s="3"/>
      <c r="K14350" s="3"/>
      <c r="L14350" s="6"/>
      <c r="M14350" s="3"/>
      <c r="N14350" s="6" t="s">
        <v>1826</v>
      </c>
      <c r="O14350" s="6"/>
      <c r="P14350" s="407">
        <v>28</v>
      </c>
      <c r="Q14350" s="407">
        <v>28</v>
      </c>
      <c r="R14350" s="407">
        <v>4</v>
      </c>
      <c r="S14350" s="3" t="s">
        <v>3</v>
      </c>
      <c r="T14350" s="3" t="s">
        <v>44</v>
      </c>
      <c r="U14350" s="3" t="s">
        <v>277</v>
      </c>
      <c r="V14350" s="6" t="s">
        <v>1920</v>
      </c>
      <c r="W14350" s="3"/>
      <c r="X14350" s="3" t="s">
        <v>3038</v>
      </c>
      <c r="Y14350" s="3"/>
      <c r="Z14350" s="3"/>
      <c r="AA14350" s="18">
        <v>44.254435999999998</v>
      </c>
      <c r="AB14350" s="149">
        <v>-121.16249999999999</v>
      </c>
      <c r="AC14350" s="3" t="s">
        <v>45</v>
      </c>
      <c r="AD14350" s="3"/>
      <c r="AE14350" s="3" t="s">
        <v>1827</v>
      </c>
      <c r="AF14350" s="3" t="str">
        <f t="shared" si="367"/>
        <v>ex Ericameria nauseosa</v>
      </c>
      <c r="AG14350" s="3" t="s">
        <v>1883</v>
      </c>
      <c r="AH14350" s="3" t="s">
        <v>1883</v>
      </c>
      <c r="AI14350" s="3"/>
      <c r="AJ14350" s="3"/>
      <c r="AK14350" s="3"/>
      <c r="AL14350" s="3"/>
      <c r="AM14350" s="3"/>
      <c r="AN14350" s="3"/>
      <c r="AO14350" s="3"/>
      <c r="AP14350" s="3"/>
      <c r="AQ14350" s="3"/>
      <c r="AR14350" s="3"/>
      <c r="AS14350" s="3"/>
      <c r="AT14350" s="3" t="s">
        <v>1792</v>
      </c>
      <c r="AU14350" s="3"/>
      <c r="AV14350" s="3"/>
      <c r="AW14350" s="3"/>
      <c r="AX14350" s="3"/>
      <c r="AY14350" s="3"/>
      <c r="AZ14350" s="3"/>
      <c r="BA14350" s="3"/>
      <c r="BB14350" s="3"/>
      <c r="BC14350" s="3"/>
      <c r="BD14350" s="3"/>
    </row>
    <row r="14351" spans="1:56" s="163" customFormat="1" x14ac:dyDescent="0.25">
      <c r="A14351" s="476">
        <v>43396</v>
      </c>
      <c r="B14351" s="5">
        <v>8570</v>
      </c>
      <c r="C14351" s="6"/>
      <c r="D14351" s="3"/>
      <c r="E14351" s="62">
        <v>8</v>
      </c>
      <c r="F14351" s="6" t="s">
        <v>1806</v>
      </c>
      <c r="G14351" s="6">
        <v>2017</v>
      </c>
      <c r="H14351" s="6"/>
      <c r="I14351" s="3"/>
      <c r="J14351" s="3"/>
      <c r="K14351" s="3"/>
      <c r="L14351" s="6"/>
      <c r="M14351" s="3"/>
      <c r="N14351" s="6" t="s">
        <v>1826</v>
      </c>
      <c r="O14351" s="6"/>
      <c r="P14351" s="407">
        <v>28</v>
      </c>
      <c r="Q14351" s="407">
        <v>28</v>
      </c>
      <c r="R14351" s="407">
        <v>5</v>
      </c>
      <c r="S14351" s="3" t="s">
        <v>3</v>
      </c>
      <c r="T14351" s="3" t="s">
        <v>44</v>
      </c>
      <c r="U14351" s="3" t="s">
        <v>277</v>
      </c>
      <c r="V14351" s="6" t="s">
        <v>1920</v>
      </c>
      <c r="W14351" s="3"/>
      <c r="X14351" s="3" t="s">
        <v>3038</v>
      </c>
      <c r="Y14351" s="3"/>
      <c r="Z14351" s="3"/>
      <c r="AA14351" s="18">
        <v>44.254435999999998</v>
      </c>
      <c r="AB14351" s="149">
        <v>-121.16249999999999</v>
      </c>
      <c r="AC14351" s="3" t="s">
        <v>45</v>
      </c>
      <c r="AD14351" s="3"/>
      <c r="AE14351" s="3" t="s">
        <v>1827</v>
      </c>
      <c r="AF14351" s="3" t="str">
        <f t="shared" si="367"/>
        <v>ex Ericameria nauseosa</v>
      </c>
      <c r="AG14351" s="3" t="s">
        <v>1883</v>
      </c>
      <c r="AH14351" s="3" t="s">
        <v>1883</v>
      </c>
      <c r="AI14351" s="3"/>
      <c r="AJ14351" s="3"/>
      <c r="AK14351" s="3"/>
      <c r="AL14351" s="3"/>
      <c r="AM14351" s="3"/>
      <c r="AN14351" s="3"/>
      <c r="AO14351" s="3"/>
      <c r="AP14351" s="3"/>
      <c r="AQ14351" s="3"/>
      <c r="AR14351" s="3"/>
      <c r="AS14351" s="3"/>
      <c r="AT14351" s="3" t="s">
        <v>1792</v>
      </c>
      <c r="AU14351" s="3"/>
      <c r="AV14351" s="3"/>
      <c r="AW14351" s="3"/>
      <c r="AX14351" s="3"/>
      <c r="AY14351" s="3"/>
      <c r="AZ14351" s="3"/>
      <c r="BA14351" s="3"/>
      <c r="BB14351" s="3"/>
      <c r="BC14351" s="3"/>
      <c r="BD14351" s="3"/>
    </row>
    <row r="14352" spans="1:56" s="163" customFormat="1" x14ac:dyDescent="0.25">
      <c r="A14352" s="476">
        <v>43396</v>
      </c>
      <c r="B14352" s="5">
        <v>8571</v>
      </c>
      <c r="C14352" s="6"/>
      <c r="D14352" s="3"/>
      <c r="E14352" s="62">
        <v>10</v>
      </c>
      <c r="F14352" s="6" t="s">
        <v>1806</v>
      </c>
      <c r="G14352" s="6">
        <v>2017</v>
      </c>
      <c r="H14352" s="6"/>
      <c r="I14352" s="3"/>
      <c r="J14352" s="3"/>
      <c r="K14352" s="3"/>
      <c r="L14352" s="6"/>
      <c r="M14352" s="3"/>
      <c r="N14352" s="6" t="s">
        <v>1828</v>
      </c>
      <c r="O14352" s="6"/>
      <c r="P14352" s="407">
        <v>29</v>
      </c>
      <c r="Q14352" s="407">
        <v>29</v>
      </c>
      <c r="R14352" s="407">
        <v>1</v>
      </c>
      <c r="S14352" s="3" t="s">
        <v>3</v>
      </c>
      <c r="T14352" s="3" t="s">
        <v>44</v>
      </c>
      <c r="U14352" s="3" t="s">
        <v>978</v>
      </c>
      <c r="V14352" s="6" t="s">
        <v>1920</v>
      </c>
      <c r="W14352" s="3"/>
      <c r="X14352" s="3" t="s">
        <v>1829</v>
      </c>
      <c r="Y14352" s="3"/>
      <c r="Z14352" s="3"/>
      <c r="AA14352" s="18">
        <v>44.680261999999999</v>
      </c>
      <c r="AB14352" s="149">
        <v>-121.1499</v>
      </c>
      <c r="AC14352" s="3" t="s">
        <v>45</v>
      </c>
      <c r="AD14352" s="3"/>
      <c r="AE14352" s="3" t="s">
        <v>1812</v>
      </c>
      <c r="AF14352" s="3" t="str">
        <f t="shared" si="367"/>
        <v>ex Helianthus annuus</v>
      </c>
      <c r="AG14352" s="3" t="s">
        <v>1883</v>
      </c>
      <c r="AH14352" s="3" t="s">
        <v>1883</v>
      </c>
      <c r="AI14352" s="3"/>
      <c r="AJ14352" s="3"/>
      <c r="AK14352" s="3"/>
      <c r="AL14352" s="3"/>
      <c r="AM14352" s="3"/>
      <c r="AN14352" s="3"/>
      <c r="AO14352" s="3"/>
      <c r="AP14352" s="3"/>
      <c r="AQ14352" s="3"/>
      <c r="AR14352" s="3"/>
      <c r="AS14352" s="3"/>
      <c r="AT14352" s="3" t="s">
        <v>1792</v>
      </c>
      <c r="AU14352" s="3"/>
      <c r="AV14352" s="3"/>
      <c r="AW14352" s="3"/>
      <c r="AX14352" s="3"/>
      <c r="AY14352" s="3"/>
      <c r="AZ14352" s="3"/>
      <c r="BA14352" s="3"/>
      <c r="BB14352" s="3"/>
      <c r="BC14352" s="3"/>
      <c r="BD14352" s="3"/>
    </row>
    <row r="14353" spans="1:56" s="163" customFormat="1" x14ac:dyDescent="0.25">
      <c r="A14353" s="476">
        <v>43396</v>
      </c>
      <c r="B14353" s="5">
        <v>8572</v>
      </c>
      <c r="C14353" s="6"/>
      <c r="D14353" s="3"/>
      <c r="E14353" s="62">
        <v>10</v>
      </c>
      <c r="F14353" s="6" t="s">
        <v>1806</v>
      </c>
      <c r="G14353" s="6">
        <v>2017</v>
      </c>
      <c r="H14353" s="6"/>
      <c r="I14353" s="3"/>
      <c r="J14353" s="3"/>
      <c r="K14353" s="3"/>
      <c r="L14353" s="6"/>
      <c r="M14353" s="3"/>
      <c r="N14353" s="6" t="s">
        <v>1828</v>
      </c>
      <c r="O14353" s="6"/>
      <c r="P14353" s="407">
        <v>29</v>
      </c>
      <c r="Q14353" s="407">
        <v>29</v>
      </c>
      <c r="R14353" s="407">
        <v>2</v>
      </c>
      <c r="S14353" s="3" t="s">
        <v>3</v>
      </c>
      <c r="T14353" s="3" t="s">
        <v>44</v>
      </c>
      <c r="U14353" s="3" t="s">
        <v>978</v>
      </c>
      <c r="V14353" s="6" t="s">
        <v>1920</v>
      </c>
      <c r="W14353" s="3"/>
      <c r="X14353" s="3" t="s">
        <v>1829</v>
      </c>
      <c r="Y14353" s="3"/>
      <c r="Z14353" s="3"/>
      <c r="AA14353" s="18">
        <v>44.680261999999999</v>
      </c>
      <c r="AB14353" s="149">
        <v>-121.1499</v>
      </c>
      <c r="AC14353" s="3" t="s">
        <v>45</v>
      </c>
      <c r="AD14353" s="3"/>
      <c r="AE14353" s="3" t="s">
        <v>1812</v>
      </c>
      <c r="AF14353" s="3" t="str">
        <f t="shared" si="367"/>
        <v>ex Helianthus annuus</v>
      </c>
      <c r="AG14353" s="3" t="s">
        <v>1883</v>
      </c>
      <c r="AH14353" s="3" t="s">
        <v>1883</v>
      </c>
      <c r="AI14353" s="3"/>
      <c r="AJ14353" s="3"/>
      <c r="AK14353" s="3"/>
      <c r="AL14353" s="3"/>
      <c r="AM14353" s="3"/>
      <c r="AN14353" s="3"/>
      <c r="AO14353" s="3"/>
      <c r="AP14353" s="3"/>
      <c r="AQ14353" s="3"/>
      <c r="AR14353" s="3"/>
      <c r="AS14353" s="3"/>
      <c r="AT14353" s="3" t="s">
        <v>1792</v>
      </c>
      <c r="AU14353" s="3"/>
      <c r="AV14353" s="3"/>
      <c r="AW14353" s="3"/>
      <c r="AX14353" s="3"/>
      <c r="AY14353" s="3"/>
      <c r="AZ14353" s="3"/>
      <c r="BA14353" s="3"/>
      <c r="BB14353" s="3"/>
      <c r="BC14353" s="3"/>
      <c r="BD14353" s="3"/>
    </row>
    <row r="14354" spans="1:56" s="163" customFormat="1" x14ac:dyDescent="0.25">
      <c r="A14354" s="476">
        <v>43396</v>
      </c>
      <c r="B14354" s="5">
        <v>8574</v>
      </c>
      <c r="C14354" s="6"/>
      <c r="D14354" s="3"/>
      <c r="E14354" s="62">
        <v>10</v>
      </c>
      <c r="F14354" s="6" t="s">
        <v>1806</v>
      </c>
      <c r="G14354" s="6">
        <v>2017</v>
      </c>
      <c r="H14354" s="6"/>
      <c r="I14354" s="3"/>
      <c r="J14354" s="3"/>
      <c r="K14354" s="3"/>
      <c r="L14354" s="6"/>
      <c r="M14354" s="3"/>
      <c r="N14354" s="6" t="s">
        <v>1831</v>
      </c>
      <c r="O14354" s="6"/>
      <c r="P14354" s="407">
        <v>30</v>
      </c>
      <c r="Q14354" s="407">
        <v>30</v>
      </c>
      <c r="R14354" s="407">
        <v>1</v>
      </c>
      <c r="S14354" s="3" t="s">
        <v>3</v>
      </c>
      <c r="T14354" s="3" t="s">
        <v>44</v>
      </c>
      <c r="U14354" s="3" t="s">
        <v>978</v>
      </c>
      <c r="V14354" s="6" t="s">
        <v>1920</v>
      </c>
      <c r="W14354" s="3"/>
      <c r="X14354" s="3" t="s">
        <v>1829</v>
      </c>
      <c r="Y14354" s="3"/>
      <c r="Z14354" s="3"/>
      <c r="AA14354" s="18">
        <v>44.680261999999999</v>
      </c>
      <c r="AB14354" s="149">
        <v>-121.1499</v>
      </c>
      <c r="AC14354" s="3" t="s">
        <v>45</v>
      </c>
      <c r="AD14354" s="3"/>
      <c r="AE14354" s="3" t="s">
        <v>1832</v>
      </c>
      <c r="AF14354" s="3" t="str">
        <f t="shared" si="367"/>
        <v>ex Crocus</v>
      </c>
      <c r="AG14354" s="3" t="s">
        <v>1883</v>
      </c>
      <c r="AH14354" s="3" t="s">
        <v>1883</v>
      </c>
      <c r="AI14354" s="3"/>
      <c r="AJ14354" s="3"/>
      <c r="AK14354" s="3"/>
      <c r="AL14354" s="3"/>
      <c r="AM14354" s="3"/>
      <c r="AN14354" s="3"/>
      <c r="AO14354" s="3"/>
      <c r="AP14354" s="3"/>
      <c r="AQ14354" s="3"/>
      <c r="AR14354" s="3"/>
      <c r="AS14354" s="3"/>
      <c r="AT14354" s="3" t="s">
        <v>1792</v>
      </c>
      <c r="AU14354" s="3"/>
      <c r="AV14354" s="3"/>
      <c r="AW14354" s="3"/>
      <c r="AX14354" s="3"/>
      <c r="AY14354" s="3"/>
      <c r="AZ14354" s="3"/>
      <c r="BA14354" s="3"/>
      <c r="BB14354" s="3"/>
      <c r="BC14354" s="3"/>
      <c r="BD14354" s="3"/>
    </row>
    <row r="14355" spans="1:56" s="163" customFormat="1" x14ac:dyDescent="0.25">
      <c r="A14355" s="476">
        <v>43396</v>
      </c>
      <c r="B14355" s="5">
        <v>8575</v>
      </c>
      <c r="C14355" s="6"/>
      <c r="D14355" s="3"/>
      <c r="E14355" s="62">
        <v>10</v>
      </c>
      <c r="F14355" s="6" t="s">
        <v>1806</v>
      </c>
      <c r="G14355" s="6">
        <v>2017</v>
      </c>
      <c r="H14355" s="6"/>
      <c r="I14355" s="3"/>
      <c r="J14355" s="3"/>
      <c r="K14355" s="3"/>
      <c r="L14355" s="6"/>
      <c r="M14355" s="3"/>
      <c r="N14355" s="6" t="s">
        <v>1831</v>
      </c>
      <c r="O14355" s="6"/>
      <c r="P14355" s="407">
        <v>30</v>
      </c>
      <c r="Q14355" s="407">
        <v>30</v>
      </c>
      <c r="R14355" s="407">
        <v>2</v>
      </c>
      <c r="S14355" s="3" t="s">
        <v>3</v>
      </c>
      <c r="T14355" s="3" t="s">
        <v>44</v>
      </c>
      <c r="U14355" s="3" t="s">
        <v>978</v>
      </c>
      <c r="V14355" s="6" t="s">
        <v>1920</v>
      </c>
      <c r="W14355" s="3"/>
      <c r="X14355" s="3" t="s">
        <v>1829</v>
      </c>
      <c r="Y14355" s="3"/>
      <c r="Z14355" s="3"/>
      <c r="AA14355" s="18">
        <v>44.680261999999999</v>
      </c>
      <c r="AB14355" s="149">
        <v>-121.1499</v>
      </c>
      <c r="AC14355" s="3" t="s">
        <v>45</v>
      </c>
      <c r="AD14355" s="3"/>
      <c r="AE14355" s="3" t="s">
        <v>1832</v>
      </c>
      <c r="AF14355" s="3" t="str">
        <f t="shared" si="367"/>
        <v>ex Crocus</v>
      </c>
      <c r="AG14355" s="3" t="s">
        <v>1883</v>
      </c>
      <c r="AH14355" s="3" t="s">
        <v>1883</v>
      </c>
      <c r="AI14355" s="3"/>
      <c r="AJ14355" s="3"/>
      <c r="AK14355" s="3"/>
      <c r="AL14355" s="3"/>
      <c r="AM14355" s="3"/>
      <c r="AN14355" s="3"/>
      <c r="AO14355" s="3"/>
      <c r="AP14355" s="3"/>
      <c r="AQ14355" s="3"/>
      <c r="AR14355" s="3"/>
      <c r="AS14355" s="3"/>
      <c r="AT14355" s="3" t="s">
        <v>1792</v>
      </c>
      <c r="AU14355" s="3"/>
      <c r="AV14355" s="3"/>
      <c r="AW14355" s="3"/>
      <c r="AX14355" s="3"/>
      <c r="AY14355" s="3"/>
      <c r="AZ14355" s="3"/>
      <c r="BA14355" s="3"/>
      <c r="BB14355" s="3"/>
      <c r="BC14355" s="3"/>
      <c r="BD14355" s="3"/>
    </row>
    <row r="14356" spans="1:56" s="163" customFormat="1" x14ac:dyDescent="0.25">
      <c r="A14356" s="476">
        <v>43396</v>
      </c>
      <c r="B14356" s="5">
        <v>8576</v>
      </c>
      <c r="C14356" s="6"/>
      <c r="D14356" s="3"/>
      <c r="E14356" s="62">
        <v>10</v>
      </c>
      <c r="F14356" s="6" t="s">
        <v>1806</v>
      </c>
      <c r="G14356" s="6">
        <v>2017</v>
      </c>
      <c r="H14356" s="6"/>
      <c r="I14356" s="3"/>
      <c r="J14356" s="3"/>
      <c r="K14356" s="3"/>
      <c r="L14356" s="6"/>
      <c r="M14356" s="3"/>
      <c r="N14356" s="6" t="s">
        <v>1833</v>
      </c>
      <c r="O14356" s="6"/>
      <c r="P14356" s="407">
        <v>31</v>
      </c>
      <c r="Q14356" s="407">
        <v>31</v>
      </c>
      <c r="R14356" s="407">
        <v>1</v>
      </c>
      <c r="S14356" s="3" t="s">
        <v>3</v>
      </c>
      <c r="T14356" s="3" t="s">
        <v>44</v>
      </c>
      <c r="U14356" s="3" t="s">
        <v>978</v>
      </c>
      <c r="V14356" s="6" t="s">
        <v>1920</v>
      </c>
      <c r="W14356" s="3"/>
      <c r="X14356" s="3" t="s">
        <v>1834</v>
      </c>
      <c r="Y14356" s="3"/>
      <c r="Z14356" s="3"/>
      <c r="AA14356" s="18">
        <v>44.618906000000003</v>
      </c>
      <c r="AB14356" s="149">
        <v>-121.1378</v>
      </c>
      <c r="AC14356" s="3" t="s">
        <v>45</v>
      </c>
      <c r="AD14356" s="3"/>
      <c r="AE14356" s="3" t="s">
        <v>1835</v>
      </c>
      <c r="AF14356" s="3" t="str">
        <f t="shared" si="367"/>
        <v>ex Tradescantia virginiana</v>
      </c>
      <c r="AG14356" s="3" t="s">
        <v>1883</v>
      </c>
      <c r="AH14356" s="3" t="s">
        <v>1883</v>
      </c>
      <c r="AI14356" s="3"/>
      <c r="AJ14356" s="3"/>
      <c r="AK14356" s="3"/>
      <c r="AL14356" s="3"/>
      <c r="AM14356" s="3"/>
      <c r="AN14356" s="3"/>
      <c r="AO14356" s="3"/>
      <c r="AP14356" s="3"/>
      <c r="AQ14356" s="3"/>
      <c r="AR14356" s="3"/>
      <c r="AS14356" s="3"/>
      <c r="AT14356" s="3" t="s">
        <v>1792</v>
      </c>
      <c r="AU14356" s="3"/>
      <c r="AV14356" s="3"/>
      <c r="AW14356" s="3"/>
      <c r="AX14356" s="3"/>
      <c r="AY14356" s="3"/>
      <c r="AZ14356" s="3"/>
      <c r="BA14356" s="3"/>
      <c r="BB14356" s="3"/>
      <c r="BC14356" s="3"/>
      <c r="BD14356" s="3"/>
    </row>
    <row r="14357" spans="1:56" s="163" customFormat="1" x14ac:dyDescent="0.25">
      <c r="A14357" s="476">
        <v>43396</v>
      </c>
      <c r="B14357" s="5">
        <v>8577</v>
      </c>
      <c r="C14357" s="6"/>
      <c r="D14357" s="3"/>
      <c r="E14357" s="62">
        <v>9</v>
      </c>
      <c r="F14357" s="6" t="s">
        <v>114</v>
      </c>
      <c r="G14357" s="6">
        <v>2018</v>
      </c>
      <c r="H14357" s="6"/>
      <c r="I14357" s="3"/>
      <c r="J14357" s="3"/>
      <c r="K14357" s="3"/>
      <c r="L14357" s="6"/>
      <c r="M14357" s="3"/>
      <c r="N14357" s="6" t="s">
        <v>1836</v>
      </c>
      <c r="O14357" s="6"/>
      <c r="P14357" s="407">
        <v>32</v>
      </c>
      <c r="Q14357" s="407">
        <v>32</v>
      </c>
      <c r="R14357" s="407">
        <v>1</v>
      </c>
      <c r="S14357" s="3" t="s">
        <v>3</v>
      </c>
      <c r="T14357" s="3" t="s">
        <v>44</v>
      </c>
      <c r="U14357" s="3" t="s">
        <v>277</v>
      </c>
      <c r="V14357" s="6" t="s">
        <v>1920</v>
      </c>
      <c r="W14357" s="3"/>
      <c r="X14357" s="3" t="s">
        <v>3009</v>
      </c>
      <c r="Y14357" s="3"/>
      <c r="Z14357" s="3"/>
      <c r="AA14357" s="18">
        <v>44.162844839999998</v>
      </c>
      <c r="AB14357" s="149">
        <v>-121.1040478</v>
      </c>
      <c r="AC14357" s="3" t="s">
        <v>45</v>
      </c>
      <c r="AD14357" s="3"/>
      <c r="AE14357" s="3" t="s">
        <v>1837</v>
      </c>
      <c r="AF14357" s="3" t="str">
        <f t="shared" si="367"/>
        <v>ex Columbine</v>
      </c>
      <c r="AG14357" s="3" t="s">
        <v>1883</v>
      </c>
      <c r="AH14357" s="3" t="s">
        <v>1883</v>
      </c>
      <c r="AI14357" s="3"/>
      <c r="AJ14357" s="3"/>
      <c r="AK14357" s="3"/>
      <c r="AL14357" s="3"/>
      <c r="AM14357" s="3"/>
      <c r="AN14357" s="3"/>
      <c r="AO14357" s="3"/>
      <c r="AP14357" s="3"/>
      <c r="AQ14357" s="3"/>
      <c r="AR14357" s="3"/>
      <c r="AS14357" s="3"/>
      <c r="AT14357" s="3" t="s">
        <v>1792</v>
      </c>
      <c r="AU14357" s="3"/>
      <c r="AV14357" s="3"/>
      <c r="AW14357" s="3"/>
      <c r="AX14357" s="3"/>
      <c r="AY14357" s="3"/>
      <c r="AZ14357" s="3"/>
      <c r="BA14357" s="3"/>
      <c r="BB14357" s="3"/>
      <c r="BC14357" s="3"/>
      <c r="BD14357" s="3"/>
    </row>
    <row r="14358" spans="1:56" s="163" customFormat="1" x14ac:dyDescent="0.25">
      <c r="A14358" s="476">
        <v>43396</v>
      </c>
      <c r="B14358" s="5">
        <v>8578</v>
      </c>
      <c r="C14358" s="6"/>
      <c r="D14358" s="3"/>
      <c r="E14358" s="62">
        <v>9</v>
      </c>
      <c r="F14358" s="6" t="s">
        <v>114</v>
      </c>
      <c r="G14358" s="6">
        <v>2018</v>
      </c>
      <c r="H14358" s="6"/>
      <c r="I14358" s="3"/>
      <c r="J14358" s="3"/>
      <c r="K14358" s="3"/>
      <c r="L14358" s="6"/>
      <c r="M14358" s="3"/>
      <c r="N14358" s="6" t="s">
        <v>1836</v>
      </c>
      <c r="O14358" s="6"/>
      <c r="P14358" s="407">
        <v>32</v>
      </c>
      <c r="Q14358" s="407">
        <v>32</v>
      </c>
      <c r="R14358" s="407">
        <v>2</v>
      </c>
      <c r="S14358" s="3" t="s">
        <v>3</v>
      </c>
      <c r="T14358" s="3" t="s">
        <v>44</v>
      </c>
      <c r="U14358" s="3" t="s">
        <v>277</v>
      </c>
      <c r="V14358" s="6" t="s">
        <v>1920</v>
      </c>
      <c r="W14358" s="3"/>
      <c r="X14358" s="3" t="s">
        <v>3009</v>
      </c>
      <c r="Y14358" s="3"/>
      <c r="Z14358" s="3"/>
      <c r="AA14358" s="18">
        <v>44.162844839999998</v>
      </c>
      <c r="AB14358" s="149">
        <v>-121.1040478</v>
      </c>
      <c r="AC14358" s="3" t="s">
        <v>45</v>
      </c>
      <c r="AD14358" s="3"/>
      <c r="AE14358" s="3" t="s">
        <v>1837</v>
      </c>
      <c r="AF14358" s="3" t="str">
        <f t="shared" si="367"/>
        <v>ex Columbine</v>
      </c>
      <c r="AG14358" s="3" t="s">
        <v>1883</v>
      </c>
      <c r="AH14358" s="3" t="s">
        <v>1883</v>
      </c>
      <c r="AI14358" s="3"/>
      <c r="AJ14358" s="3"/>
      <c r="AK14358" s="3"/>
      <c r="AL14358" s="3"/>
      <c r="AM14358" s="3"/>
      <c r="AN14358" s="3"/>
      <c r="AO14358" s="3"/>
      <c r="AP14358" s="3"/>
      <c r="AQ14358" s="3"/>
      <c r="AR14358" s="3"/>
      <c r="AS14358" s="3"/>
      <c r="AT14358" s="3" t="s">
        <v>1792</v>
      </c>
      <c r="AU14358" s="3"/>
      <c r="AV14358" s="3"/>
      <c r="AW14358" s="3"/>
      <c r="AX14358" s="3"/>
      <c r="AY14358" s="3"/>
      <c r="AZ14358" s="3"/>
      <c r="BA14358" s="3"/>
      <c r="BB14358" s="3"/>
      <c r="BC14358" s="3"/>
      <c r="BD14358" s="3"/>
    </row>
    <row r="14359" spans="1:56" s="163" customFormat="1" x14ac:dyDescent="0.25">
      <c r="A14359" s="476">
        <v>43396</v>
      </c>
      <c r="B14359" s="5">
        <v>8579</v>
      </c>
      <c r="C14359" s="6"/>
      <c r="D14359" s="3"/>
      <c r="E14359" s="62">
        <v>17</v>
      </c>
      <c r="F14359" s="6" t="s">
        <v>114</v>
      </c>
      <c r="G14359" s="6">
        <v>2018</v>
      </c>
      <c r="H14359" s="6"/>
      <c r="I14359" s="3"/>
      <c r="J14359" s="3"/>
      <c r="K14359" s="3"/>
      <c r="L14359" s="6"/>
      <c r="M14359" s="3"/>
      <c r="N14359" s="6" t="s">
        <v>1838</v>
      </c>
      <c r="O14359" s="6"/>
      <c r="P14359" s="407">
        <v>33</v>
      </c>
      <c r="Q14359" s="407">
        <v>33</v>
      </c>
      <c r="R14359" s="407">
        <v>1</v>
      </c>
      <c r="S14359" s="3" t="s">
        <v>3</v>
      </c>
      <c r="T14359" s="3" t="s">
        <v>44</v>
      </c>
      <c r="U14359" s="3" t="s">
        <v>277</v>
      </c>
      <c r="V14359" s="6" t="s">
        <v>1920</v>
      </c>
      <c r="W14359" s="3"/>
      <c r="X14359" s="3" t="s">
        <v>1839</v>
      </c>
      <c r="Y14359" s="3"/>
      <c r="Z14359" s="3"/>
      <c r="AA14359" s="18">
        <v>44.238219999999998</v>
      </c>
      <c r="AB14359" s="149">
        <v>-121.1829</v>
      </c>
      <c r="AC14359" s="3" t="s">
        <v>45</v>
      </c>
      <c r="AD14359" s="3"/>
      <c r="AE14359" s="3" t="s">
        <v>1840</v>
      </c>
      <c r="AF14359" s="3" t="str">
        <f t="shared" si="367"/>
        <v>ex Manzanita</v>
      </c>
      <c r="AG14359" s="3" t="s">
        <v>1883</v>
      </c>
      <c r="AH14359" s="3" t="s">
        <v>1883</v>
      </c>
      <c r="AI14359" s="3"/>
      <c r="AJ14359" s="3"/>
      <c r="AK14359" s="3"/>
      <c r="AL14359" s="3"/>
      <c r="AM14359" s="3"/>
      <c r="AN14359" s="3"/>
      <c r="AO14359" s="3"/>
      <c r="AP14359" s="3"/>
      <c r="AQ14359" s="3"/>
      <c r="AR14359" s="3"/>
      <c r="AS14359" s="3"/>
      <c r="AT14359" s="3" t="s">
        <v>1792</v>
      </c>
      <c r="AU14359" s="3"/>
      <c r="AV14359" s="3"/>
      <c r="AW14359" s="3"/>
      <c r="AX14359" s="3"/>
      <c r="AY14359" s="3"/>
      <c r="AZ14359" s="3"/>
      <c r="BA14359" s="3"/>
      <c r="BB14359" s="3"/>
      <c r="BC14359" s="3"/>
      <c r="BD14359" s="3"/>
    </row>
    <row r="14360" spans="1:56" s="163" customFormat="1" x14ac:dyDescent="0.25">
      <c r="A14360" s="476">
        <v>43396</v>
      </c>
      <c r="B14360" s="5">
        <v>8580</v>
      </c>
      <c r="C14360" s="6"/>
      <c r="D14360" s="3"/>
      <c r="E14360" s="62">
        <v>20</v>
      </c>
      <c r="F14360" s="6" t="s">
        <v>114</v>
      </c>
      <c r="G14360" s="6">
        <v>2018</v>
      </c>
      <c r="H14360" s="6"/>
      <c r="I14360" s="3"/>
      <c r="J14360" s="3"/>
      <c r="K14360" s="3"/>
      <c r="L14360" s="6"/>
      <c r="M14360" s="3"/>
      <c r="N14360" s="6" t="s">
        <v>1841</v>
      </c>
      <c r="O14360" s="6"/>
      <c r="P14360" s="407">
        <v>34</v>
      </c>
      <c r="Q14360" s="407">
        <v>34</v>
      </c>
      <c r="R14360" s="407">
        <v>1</v>
      </c>
      <c r="S14360" s="3" t="s">
        <v>3</v>
      </c>
      <c r="T14360" s="3" t="s">
        <v>44</v>
      </c>
      <c r="U14360" s="3" t="s">
        <v>277</v>
      </c>
      <c r="V14360" s="6" t="s">
        <v>1920</v>
      </c>
      <c r="W14360" s="3"/>
      <c r="X14360" s="3" t="s">
        <v>2925</v>
      </c>
      <c r="Y14360" s="3"/>
      <c r="Z14360" s="3"/>
      <c r="AA14360" s="18">
        <v>44.2681167</v>
      </c>
      <c r="AB14360" s="149">
        <v>-121.2594</v>
      </c>
      <c r="AC14360" s="3" t="s">
        <v>45</v>
      </c>
      <c r="AD14360" s="3"/>
      <c r="AE14360" s="3" t="s">
        <v>278</v>
      </c>
      <c r="AF14360" s="3" t="str">
        <f t="shared" si="367"/>
        <v>ex Ribes cereum</v>
      </c>
      <c r="AG14360" s="3" t="s">
        <v>1883</v>
      </c>
      <c r="AH14360" s="3" t="s">
        <v>1883</v>
      </c>
      <c r="AI14360" s="3"/>
      <c r="AJ14360" s="3"/>
      <c r="AK14360" s="3"/>
      <c r="AL14360" s="3"/>
      <c r="AM14360" s="3"/>
      <c r="AN14360" s="3"/>
      <c r="AO14360" s="3"/>
      <c r="AP14360" s="3"/>
      <c r="AQ14360" s="3"/>
      <c r="AR14360" s="3"/>
      <c r="AS14360" s="3"/>
      <c r="AT14360" s="3" t="s">
        <v>1792</v>
      </c>
      <c r="AU14360" s="3"/>
      <c r="AV14360" s="3"/>
      <c r="AW14360" s="3"/>
      <c r="AX14360" s="3"/>
      <c r="AY14360" s="3"/>
      <c r="AZ14360" s="3"/>
      <c r="BA14360" s="3"/>
      <c r="BB14360" s="3"/>
      <c r="BC14360" s="3"/>
      <c r="BD14360" s="3"/>
    </row>
    <row r="14361" spans="1:56" s="163" customFormat="1" x14ac:dyDescent="0.25">
      <c r="A14361" s="476">
        <v>43396</v>
      </c>
      <c r="B14361" s="5">
        <v>8581</v>
      </c>
      <c r="C14361" s="6"/>
      <c r="D14361" s="3"/>
      <c r="E14361" s="62">
        <v>20</v>
      </c>
      <c r="F14361" s="6" t="s">
        <v>114</v>
      </c>
      <c r="G14361" s="6">
        <v>2018</v>
      </c>
      <c r="H14361" s="6"/>
      <c r="I14361" s="3"/>
      <c r="J14361" s="3"/>
      <c r="K14361" s="3"/>
      <c r="L14361" s="6"/>
      <c r="M14361" s="3"/>
      <c r="N14361" s="6" t="s">
        <v>1841</v>
      </c>
      <c r="O14361" s="6"/>
      <c r="P14361" s="407">
        <v>34</v>
      </c>
      <c r="Q14361" s="407">
        <v>34</v>
      </c>
      <c r="R14361" s="407">
        <v>2</v>
      </c>
      <c r="S14361" s="3" t="s">
        <v>3</v>
      </c>
      <c r="T14361" s="3" t="s">
        <v>44</v>
      </c>
      <c r="U14361" s="3" t="s">
        <v>277</v>
      </c>
      <c r="V14361" s="6" t="s">
        <v>1920</v>
      </c>
      <c r="W14361" s="3"/>
      <c r="X14361" s="3" t="s">
        <v>2925</v>
      </c>
      <c r="Y14361" s="3"/>
      <c r="Z14361" s="3"/>
      <c r="AA14361" s="18">
        <v>44.2681167</v>
      </c>
      <c r="AB14361" s="149">
        <v>-121.2594</v>
      </c>
      <c r="AC14361" s="3" t="s">
        <v>45</v>
      </c>
      <c r="AD14361" s="3"/>
      <c r="AE14361" s="3" t="s">
        <v>278</v>
      </c>
      <c r="AF14361" s="3" t="str">
        <f t="shared" si="367"/>
        <v>ex Ribes cereum</v>
      </c>
      <c r="AG14361" s="3" t="s">
        <v>1883</v>
      </c>
      <c r="AH14361" s="3" t="s">
        <v>1883</v>
      </c>
      <c r="AI14361" s="3"/>
      <c r="AJ14361" s="3"/>
      <c r="AK14361" s="3"/>
      <c r="AL14361" s="3"/>
      <c r="AM14361" s="3"/>
      <c r="AN14361" s="3"/>
      <c r="AO14361" s="3"/>
      <c r="AP14361" s="3"/>
      <c r="AQ14361" s="3"/>
      <c r="AR14361" s="3"/>
      <c r="AS14361" s="3"/>
      <c r="AT14361" s="3" t="s">
        <v>1792</v>
      </c>
      <c r="AU14361" s="3"/>
      <c r="AV14361" s="3"/>
      <c r="AW14361" s="3"/>
      <c r="AX14361" s="3"/>
      <c r="AY14361" s="3"/>
      <c r="AZ14361" s="3"/>
      <c r="BA14361" s="3"/>
      <c r="BB14361" s="3"/>
      <c r="BC14361" s="3"/>
      <c r="BD14361" s="3"/>
    </row>
    <row r="14362" spans="1:56" s="163" customFormat="1" x14ac:dyDescent="0.25">
      <c r="A14362" s="476">
        <v>43396</v>
      </c>
      <c r="B14362" s="5">
        <v>8582</v>
      </c>
      <c r="C14362" s="6"/>
      <c r="D14362" s="3"/>
      <c r="E14362" s="62">
        <v>20</v>
      </c>
      <c r="F14362" s="6" t="s">
        <v>114</v>
      </c>
      <c r="G14362" s="6">
        <v>2018</v>
      </c>
      <c r="H14362" s="6"/>
      <c r="I14362" s="3"/>
      <c r="J14362" s="3"/>
      <c r="K14362" s="3"/>
      <c r="L14362" s="6"/>
      <c r="M14362" s="3"/>
      <c r="N14362" s="6" t="s">
        <v>1841</v>
      </c>
      <c r="O14362" s="6"/>
      <c r="P14362" s="407">
        <v>34</v>
      </c>
      <c r="Q14362" s="407">
        <v>34</v>
      </c>
      <c r="R14362" s="407">
        <v>3</v>
      </c>
      <c r="S14362" s="3" t="s">
        <v>3</v>
      </c>
      <c r="T14362" s="3" t="s">
        <v>44</v>
      </c>
      <c r="U14362" s="3" t="s">
        <v>277</v>
      </c>
      <c r="V14362" s="6" t="s">
        <v>1920</v>
      </c>
      <c r="W14362" s="3"/>
      <c r="X14362" s="3" t="s">
        <v>2925</v>
      </c>
      <c r="Y14362" s="3"/>
      <c r="Z14362" s="3"/>
      <c r="AA14362" s="18">
        <v>44.2681167</v>
      </c>
      <c r="AB14362" s="149">
        <v>-121.2594</v>
      </c>
      <c r="AC14362" s="3" t="s">
        <v>45</v>
      </c>
      <c r="AD14362" s="3"/>
      <c r="AE14362" s="3" t="s">
        <v>278</v>
      </c>
      <c r="AF14362" s="3" t="str">
        <f t="shared" si="367"/>
        <v>ex Ribes cereum</v>
      </c>
      <c r="AG14362" s="3" t="s">
        <v>1883</v>
      </c>
      <c r="AH14362" s="3" t="s">
        <v>1883</v>
      </c>
      <c r="AI14362" s="3"/>
      <c r="AJ14362" s="3"/>
      <c r="AK14362" s="3"/>
      <c r="AL14362" s="3"/>
      <c r="AM14362" s="3"/>
      <c r="AN14362" s="3"/>
      <c r="AO14362" s="3"/>
      <c r="AP14362" s="3"/>
      <c r="AQ14362" s="3"/>
      <c r="AR14362" s="3"/>
      <c r="AS14362" s="3"/>
      <c r="AT14362" s="3" t="s">
        <v>1792</v>
      </c>
      <c r="AU14362" s="3"/>
      <c r="AV14362" s="3"/>
      <c r="AW14362" s="3"/>
      <c r="AX14362" s="3"/>
      <c r="AY14362" s="3"/>
      <c r="AZ14362" s="3"/>
      <c r="BA14362" s="3"/>
      <c r="BB14362" s="3"/>
      <c r="BC14362" s="3"/>
      <c r="BD14362" s="3"/>
    </row>
    <row r="14363" spans="1:56" s="163" customFormat="1" x14ac:dyDescent="0.25">
      <c r="A14363" s="476">
        <v>43396</v>
      </c>
      <c r="B14363" s="5">
        <v>8583</v>
      </c>
      <c r="C14363" s="6"/>
      <c r="D14363" s="3"/>
      <c r="E14363" s="62">
        <v>20</v>
      </c>
      <c r="F14363" s="6" t="s">
        <v>114</v>
      </c>
      <c r="G14363" s="6">
        <v>2018</v>
      </c>
      <c r="H14363" s="6"/>
      <c r="I14363" s="3"/>
      <c r="J14363" s="3"/>
      <c r="K14363" s="3"/>
      <c r="L14363" s="6"/>
      <c r="M14363" s="3"/>
      <c r="N14363" s="6" t="s">
        <v>1841</v>
      </c>
      <c r="O14363" s="6"/>
      <c r="P14363" s="407">
        <v>34</v>
      </c>
      <c r="Q14363" s="407">
        <v>34</v>
      </c>
      <c r="R14363" s="407">
        <v>4</v>
      </c>
      <c r="S14363" s="3" t="s">
        <v>3</v>
      </c>
      <c r="T14363" s="3" t="s">
        <v>44</v>
      </c>
      <c r="U14363" s="3" t="s">
        <v>277</v>
      </c>
      <c r="V14363" s="6" t="s">
        <v>1920</v>
      </c>
      <c r="W14363" s="3"/>
      <c r="X14363" s="3" t="s">
        <v>2925</v>
      </c>
      <c r="Y14363" s="3"/>
      <c r="Z14363" s="3"/>
      <c r="AA14363" s="18">
        <v>44.2681167</v>
      </c>
      <c r="AB14363" s="149">
        <v>-121.2594</v>
      </c>
      <c r="AC14363" s="3" t="s">
        <v>45</v>
      </c>
      <c r="AD14363" s="3"/>
      <c r="AE14363" s="3" t="s">
        <v>278</v>
      </c>
      <c r="AF14363" s="3" t="str">
        <f t="shared" si="367"/>
        <v>ex Ribes cereum</v>
      </c>
      <c r="AG14363" s="3" t="s">
        <v>1883</v>
      </c>
      <c r="AH14363" s="3" t="s">
        <v>1883</v>
      </c>
      <c r="AI14363" s="3"/>
      <c r="AJ14363" s="3"/>
      <c r="AK14363" s="3"/>
      <c r="AL14363" s="3"/>
      <c r="AM14363" s="3"/>
      <c r="AN14363" s="3"/>
      <c r="AO14363" s="3"/>
      <c r="AP14363" s="3"/>
      <c r="AQ14363" s="3"/>
      <c r="AR14363" s="3"/>
      <c r="AS14363" s="3"/>
      <c r="AT14363" s="3" t="s">
        <v>1792</v>
      </c>
      <c r="AU14363" s="3"/>
      <c r="AV14363" s="3"/>
      <c r="AW14363" s="3"/>
      <c r="AX14363" s="3"/>
      <c r="AY14363" s="3"/>
      <c r="AZ14363" s="3"/>
      <c r="BA14363" s="3"/>
      <c r="BB14363" s="3"/>
      <c r="BC14363" s="3"/>
      <c r="BD14363" s="3"/>
    </row>
    <row r="14364" spans="1:56" s="163" customFormat="1" x14ac:dyDescent="0.25">
      <c r="A14364" s="476">
        <v>43396</v>
      </c>
      <c r="B14364" s="5">
        <v>8584</v>
      </c>
      <c r="C14364" s="6"/>
      <c r="D14364" s="3"/>
      <c r="E14364" s="62">
        <v>20</v>
      </c>
      <c r="F14364" s="6" t="s">
        <v>114</v>
      </c>
      <c r="G14364" s="6">
        <v>2018</v>
      </c>
      <c r="H14364" s="6"/>
      <c r="I14364" s="3"/>
      <c r="J14364" s="3"/>
      <c r="K14364" s="3"/>
      <c r="L14364" s="6"/>
      <c r="M14364" s="3"/>
      <c r="N14364" s="6" t="s">
        <v>1843</v>
      </c>
      <c r="O14364" s="6"/>
      <c r="P14364" s="407">
        <v>35</v>
      </c>
      <c r="Q14364" s="407">
        <v>35</v>
      </c>
      <c r="R14364" s="407">
        <v>1</v>
      </c>
      <c r="S14364" s="3" t="s">
        <v>3</v>
      </c>
      <c r="T14364" s="3" t="s">
        <v>44</v>
      </c>
      <c r="U14364" s="3" t="s">
        <v>277</v>
      </c>
      <c r="V14364" s="6" t="s">
        <v>1920</v>
      </c>
      <c r="W14364" s="3"/>
      <c r="X14364" s="3" t="s">
        <v>2918</v>
      </c>
      <c r="Y14364" s="3"/>
      <c r="Z14364" s="3"/>
      <c r="AA14364" s="18">
        <v>44.264257100000002</v>
      </c>
      <c r="AB14364" s="149">
        <v>-121.2501</v>
      </c>
      <c r="AC14364" s="3" t="s">
        <v>45</v>
      </c>
      <c r="AD14364" s="3"/>
      <c r="AE14364" s="3" t="s">
        <v>278</v>
      </c>
      <c r="AF14364" s="3" t="str">
        <f t="shared" si="367"/>
        <v>ex Ribes cereum</v>
      </c>
      <c r="AG14364" s="3" t="s">
        <v>1883</v>
      </c>
      <c r="AH14364" s="3" t="s">
        <v>1883</v>
      </c>
      <c r="AI14364" s="3"/>
      <c r="AJ14364" s="3"/>
      <c r="AK14364" s="3"/>
      <c r="AL14364" s="3"/>
      <c r="AM14364" s="3"/>
      <c r="AN14364" s="3"/>
      <c r="AO14364" s="3"/>
      <c r="AP14364" s="3"/>
      <c r="AQ14364" s="3"/>
      <c r="AR14364" s="3"/>
      <c r="AS14364" s="3"/>
      <c r="AT14364" s="3" t="s">
        <v>1792</v>
      </c>
      <c r="AU14364" s="3"/>
      <c r="AV14364" s="3"/>
      <c r="AW14364" s="3"/>
      <c r="AX14364" s="3"/>
      <c r="AY14364" s="3"/>
      <c r="AZ14364" s="3"/>
      <c r="BA14364" s="3"/>
      <c r="BB14364" s="3"/>
      <c r="BC14364" s="3"/>
      <c r="BD14364" s="3"/>
    </row>
    <row r="14365" spans="1:56" s="163" customFormat="1" x14ac:dyDescent="0.25">
      <c r="A14365" s="476">
        <v>43396</v>
      </c>
      <c r="B14365" s="5">
        <v>8585</v>
      </c>
      <c r="C14365" s="6"/>
      <c r="D14365" s="3"/>
      <c r="E14365" s="62">
        <v>26</v>
      </c>
      <c r="F14365" s="6" t="s">
        <v>114</v>
      </c>
      <c r="G14365" s="6">
        <v>2018</v>
      </c>
      <c r="H14365" s="6"/>
      <c r="I14365" s="3"/>
      <c r="J14365" s="3"/>
      <c r="K14365" s="3"/>
      <c r="L14365" s="6"/>
      <c r="M14365" s="3"/>
      <c r="N14365" s="6" t="s">
        <v>1845</v>
      </c>
      <c r="O14365" s="6"/>
      <c r="P14365" s="407">
        <v>36</v>
      </c>
      <c r="Q14365" s="407">
        <v>36</v>
      </c>
      <c r="R14365" s="407">
        <v>1</v>
      </c>
      <c r="S14365" s="3" t="s">
        <v>3</v>
      </c>
      <c r="T14365" s="3" t="s">
        <v>44</v>
      </c>
      <c r="U14365" s="3" t="s">
        <v>277</v>
      </c>
      <c r="V14365" s="6" t="s">
        <v>1920</v>
      </c>
      <c r="W14365" s="3"/>
      <c r="X14365" s="3" t="s">
        <v>1741</v>
      </c>
      <c r="Y14365" s="3"/>
      <c r="Z14365" s="3"/>
      <c r="AA14365" s="18">
        <v>44.042248999999998</v>
      </c>
      <c r="AB14365" s="149">
        <v>-121.32380000000001</v>
      </c>
      <c r="AC14365" s="3" t="s">
        <v>45</v>
      </c>
      <c r="AD14365" s="3"/>
      <c r="AE14365" s="3" t="s">
        <v>278</v>
      </c>
      <c r="AF14365" s="3" t="str">
        <f t="shared" si="367"/>
        <v>ex Ribes cereum</v>
      </c>
      <c r="AG14365" s="3" t="s">
        <v>1883</v>
      </c>
      <c r="AH14365" s="3" t="s">
        <v>1883</v>
      </c>
      <c r="AI14365" s="3"/>
      <c r="AJ14365" s="3"/>
      <c r="AK14365" s="3"/>
      <c r="AL14365" s="3"/>
      <c r="AM14365" s="3"/>
      <c r="AN14365" s="3"/>
      <c r="AO14365" s="3"/>
      <c r="AP14365" s="3"/>
      <c r="AQ14365" s="3"/>
      <c r="AR14365" s="3"/>
      <c r="AS14365" s="3"/>
      <c r="AT14365" s="3" t="s">
        <v>1792</v>
      </c>
      <c r="AU14365" s="3"/>
      <c r="AV14365" s="3"/>
      <c r="AW14365" s="3"/>
      <c r="AX14365" s="3"/>
      <c r="AY14365" s="3"/>
      <c r="AZ14365" s="3"/>
      <c r="BA14365" s="3"/>
      <c r="BB14365" s="3"/>
      <c r="BC14365" s="3"/>
      <c r="BD14365" s="3"/>
    </row>
    <row r="14366" spans="1:56" s="163" customFormat="1" x14ac:dyDescent="0.25">
      <c r="A14366" s="476">
        <v>43396</v>
      </c>
      <c r="B14366" s="5">
        <v>8586</v>
      </c>
      <c r="C14366" s="6"/>
      <c r="D14366" s="3"/>
      <c r="E14366" s="62">
        <v>3</v>
      </c>
      <c r="F14366" s="6" t="s">
        <v>1162</v>
      </c>
      <c r="G14366" s="6">
        <v>2018</v>
      </c>
      <c r="H14366" s="6"/>
      <c r="I14366" s="3"/>
      <c r="J14366" s="3"/>
      <c r="K14366" s="3"/>
      <c r="L14366" s="6"/>
      <c r="M14366" s="3"/>
      <c r="N14366" s="6" t="s">
        <v>1846</v>
      </c>
      <c r="O14366" s="6"/>
      <c r="P14366" s="407">
        <v>37</v>
      </c>
      <c r="Q14366" s="407">
        <v>37</v>
      </c>
      <c r="R14366" s="407">
        <v>1</v>
      </c>
      <c r="S14366" s="3" t="s">
        <v>3</v>
      </c>
      <c r="T14366" s="3" t="s">
        <v>44</v>
      </c>
      <c r="U14366" s="3" t="s">
        <v>277</v>
      </c>
      <c r="V14366" s="6" t="s">
        <v>1920</v>
      </c>
      <c r="W14366" s="3"/>
      <c r="X14366" s="3" t="s">
        <v>1842</v>
      </c>
      <c r="Y14366" s="3"/>
      <c r="Z14366" s="3"/>
      <c r="AA14366" s="18">
        <v>44.261794999999999</v>
      </c>
      <c r="AB14366" s="149">
        <v>-121.25790000000001</v>
      </c>
      <c r="AC14366" s="3" t="s">
        <v>45</v>
      </c>
      <c r="AD14366" s="3"/>
      <c r="AE14366" s="3" t="s">
        <v>1847</v>
      </c>
      <c r="AF14366" s="3" t="str">
        <f t="shared" si="367"/>
        <v>ex Berberis</v>
      </c>
      <c r="AG14366" s="3" t="s">
        <v>1883</v>
      </c>
      <c r="AH14366" s="3" t="s">
        <v>1883</v>
      </c>
      <c r="AI14366" s="3"/>
      <c r="AJ14366" s="3"/>
      <c r="AK14366" s="3"/>
      <c r="AL14366" s="3"/>
      <c r="AM14366" s="3"/>
      <c r="AN14366" s="3"/>
      <c r="AO14366" s="3"/>
      <c r="AP14366" s="3"/>
      <c r="AQ14366" s="3"/>
      <c r="AR14366" s="3"/>
      <c r="AS14366" s="3"/>
      <c r="AT14366" s="3" t="s">
        <v>1792</v>
      </c>
      <c r="AU14366" s="3"/>
      <c r="AV14366" s="3"/>
      <c r="AW14366" s="3"/>
      <c r="AX14366" s="3"/>
      <c r="AY14366" s="3"/>
      <c r="AZ14366" s="3"/>
      <c r="BA14366" s="3"/>
      <c r="BB14366" s="3"/>
      <c r="BC14366" s="3"/>
      <c r="BD14366" s="3"/>
    </row>
    <row r="14367" spans="1:56" s="163" customFormat="1" x14ac:dyDescent="0.25">
      <c r="A14367" s="476">
        <v>43396</v>
      </c>
      <c r="B14367" s="5">
        <v>8587</v>
      </c>
      <c r="C14367" s="6"/>
      <c r="D14367" s="3"/>
      <c r="E14367" s="62">
        <v>3</v>
      </c>
      <c r="F14367" s="6" t="s">
        <v>1162</v>
      </c>
      <c r="G14367" s="6">
        <v>2018</v>
      </c>
      <c r="H14367" s="6"/>
      <c r="I14367" s="3"/>
      <c r="J14367" s="3"/>
      <c r="K14367" s="3"/>
      <c r="L14367" s="6"/>
      <c r="M14367" s="3"/>
      <c r="N14367" s="6" t="s">
        <v>1846</v>
      </c>
      <c r="O14367" s="6"/>
      <c r="P14367" s="407">
        <v>37</v>
      </c>
      <c r="Q14367" s="407">
        <v>37</v>
      </c>
      <c r="R14367" s="407">
        <v>2</v>
      </c>
      <c r="S14367" s="3" t="s">
        <v>3</v>
      </c>
      <c r="T14367" s="3" t="s">
        <v>44</v>
      </c>
      <c r="U14367" s="3" t="s">
        <v>277</v>
      </c>
      <c r="V14367" s="6" t="s">
        <v>1920</v>
      </c>
      <c r="W14367" s="3"/>
      <c r="X14367" s="3" t="s">
        <v>1842</v>
      </c>
      <c r="Y14367" s="3"/>
      <c r="Z14367" s="3"/>
      <c r="AA14367" s="18">
        <v>44.261794999999999</v>
      </c>
      <c r="AB14367" s="149">
        <v>-121.25790000000001</v>
      </c>
      <c r="AC14367" s="3" t="s">
        <v>45</v>
      </c>
      <c r="AD14367" s="3"/>
      <c r="AE14367" s="3" t="s">
        <v>1847</v>
      </c>
      <c r="AF14367" s="3" t="str">
        <f t="shared" si="367"/>
        <v>ex Berberis</v>
      </c>
      <c r="AG14367" s="3" t="s">
        <v>1883</v>
      </c>
      <c r="AH14367" s="3" t="s">
        <v>1883</v>
      </c>
      <c r="AI14367" s="3"/>
      <c r="AJ14367" s="3"/>
      <c r="AK14367" s="3"/>
      <c r="AL14367" s="3"/>
      <c r="AM14367" s="3"/>
      <c r="AN14367" s="3"/>
      <c r="AO14367" s="3"/>
      <c r="AP14367" s="3"/>
      <c r="AQ14367" s="3"/>
      <c r="AR14367" s="3"/>
      <c r="AS14367" s="3"/>
      <c r="AT14367" s="3" t="s">
        <v>1792</v>
      </c>
      <c r="AU14367" s="3"/>
      <c r="AV14367" s="3"/>
      <c r="AW14367" s="3"/>
      <c r="AX14367" s="3"/>
      <c r="AY14367" s="3"/>
      <c r="AZ14367" s="3"/>
      <c r="BA14367" s="3"/>
      <c r="BB14367" s="3"/>
      <c r="BC14367" s="3"/>
      <c r="BD14367" s="3"/>
    </row>
    <row r="14368" spans="1:56" s="163" customFormat="1" x14ac:dyDescent="0.25">
      <c r="A14368" s="476">
        <v>43396</v>
      </c>
      <c r="B14368" s="5">
        <v>8588</v>
      </c>
      <c r="C14368" s="6"/>
      <c r="D14368" s="3"/>
      <c r="E14368" s="62">
        <v>3</v>
      </c>
      <c r="F14368" s="6" t="s">
        <v>1162</v>
      </c>
      <c r="G14368" s="6">
        <v>2018</v>
      </c>
      <c r="H14368" s="6"/>
      <c r="I14368" s="3"/>
      <c r="J14368" s="3"/>
      <c r="K14368" s="3"/>
      <c r="L14368" s="6"/>
      <c r="M14368" s="3"/>
      <c r="N14368" s="6" t="s">
        <v>1846</v>
      </c>
      <c r="O14368" s="6"/>
      <c r="P14368" s="407">
        <v>37</v>
      </c>
      <c r="Q14368" s="407">
        <v>37</v>
      </c>
      <c r="R14368" s="407">
        <v>3</v>
      </c>
      <c r="S14368" s="3" t="s">
        <v>3</v>
      </c>
      <c r="T14368" s="3" t="s">
        <v>44</v>
      </c>
      <c r="U14368" s="3" t="s">
        <v>277</v>
      </c>
      <c r="V14368" s="6" t="s">
        <v>1920</v>
      </c>
      <c r="W14368" s="3"/>
      <c r="X14368" s="3" t="s">
        <v>1842</v>
      </c>
      <c r="Y14368" s="3"/>
      <c r="Z14368" s="3"/>
      <c r="AA14368" s="18">
        <v>44.261794999999999</v>
      </c>
      <c r="AB14368" s="149">
        <v>-121.25790000000001</v>
      </c>
      <c r="AC14368" s="3" t="s">
        <v>45</v>
      </c>
      <c r="AD14368" s="3"/>
      <c r="AE14368" s="3" t="s">
        <v>1847</v>
      </c>
      <c r="AF14368" s="3" t="str">
        <f t="shared" si="367"/>
        <v>ex Berberis</v>
      </c>
      <c r="AG14368" s="3" t="s">
        <v>1883</v>
      </c>
      <c r="AH14368" s="3" t="s">
        <v>1883</v>
      </c>
      <c r="AI14368" s="3"/>
      <c r="AJ14368" s="3"/>
      <c r="AK14368" s="3"/>
      <c r="AL14368" s="3"/>
      <c r="AM14368" s="3"/>
      <c r="AN14368" s="3"/>
      <c r="AO14368" s="3"/>
      <c r="AP14368" s="3"/>
      <c r="AQ14368" s="3"/>
      <c r="AR14368" s="3"/>
      <c r="AS14368" s="3"/>
      <c r="AT14368" s="3" t="s">
        <v>1792</v>
      </c>
      <c r="AU14368" s="3"/>
      <c r="AV14368" s="3"/>
      <c r="AW14368" s="3"/>
      <c r="AX14368" s="3"/>
      <c r="AY14368" s="3"/>
      <c r="AZ14368" s="3"/>
      <c r="BA14368" s="3"/>
      <c r="BB14368" s="3"/>
      <c r="BC14368" s="3"/>
      <c r="BD14368" s="3"/>
    </row>
    <row r="14369" spans="1:56" s="163" customFormat="1" x14ac:dyDescent="0.25">
      <c r="A14369" s="476">
        <v>43396</v>
      </c>
      <c r="B14369" s="5">
        <v>8589</v>
      </c>
      <c r="C14369" s="6"/>
      <c r="D14369" s="3"/>
      <c r="E14369" s="62">
        <v>3</v>
      </c>
      <c r="F14369" s="6" t="s">
        <v>1162</v>
      </c>
      <c r="G14369" s="6">
        <v>2018</v>
      </c>
      <c r="H14369" s="6"/>
      <c r="I14369" s="3"/>
      <c r="J14369" s="3"/>
      <c r="K14369" s="3"/>
      <c r="L14369" s="6"/>
      <c r="M14369" s="3"/>
      <c r="N14369" s="6" t="s">
        <v>1846</v>
      </c>
      <c r="O14369" s="6"/>
      <c r="P14369" s="407">
        <v>37</v>
      </c>
      <c r="Q14369" s="407">
        <v>37</v>
      </c>
      <c r="R14369" s="407">
        <v>4</v>
      </c>
      <c r="S14369" s="3" t="s">
        <v>3</v>
      </c>
      <c r="T14369" s="3" t="s">
        <v>44</v>
      </c>
      <c r="U14369" s="3" t="s">
        <v>277</v>
      </c>
      <c r="V14369" s="6" t="s">
        <v>1920</v>
      </c>
      <c r="W14369" s="3"/>
      <c r="X14369" s="3" t="s">
        <v>1842</v>
      </c>
      <c r="Y14369" s="3"/>
      <c r="Z14369" s="3"/>
      <c r="AA14369" s="18">
        <v>44.261794999999999</v>
      </c>
      <c r="AB14369" s="149">
        <v>-121.25790000000001</v>
      </c>
      <c r="AC14369" s="3" t="s">
        <v>45</v>
      </c>
      <c r="AD14369" s="3"/>
      <c r="AE14369" s="3" t="s">
        <v>1847</v>
      </c>
      <c r="AF14369" s="3" t="str">
        <f t="shared" si="367"/>
        <v>ex Berberis</v>
      </c>
      <c r="AG14369" s="3" t="s">
        <v>1883</v>
      </c>
      <c r="AH14369" s="3" t="s">
        <v>1883</v>
      </c>
      <c r="AI14369" s="3"/>
      <c r="AJ14369" s="3"/>
      <c r="AK14369" s="3"/>
      <c r="AL14369" s="3"/>
      <c r="AM14369" s="3"/>
      <c r="AN14369" s="3"/>
      <c r="AO14369" s="3"/>
      <c r="AP14369" s="3"/>
      <c r="AQ14369" s="3"/>
      <c r="AR14369" s="3"/>
      <c r="AS14369" s="3"/>
      <c r="AT14369" s="3" t="s">
        <v>1792</v>
      </c>
      <c r="AU14369" s="3"/>
      <c r="AV14369" s="3"/>
      <c r="AW14369" s="3"/>
      <c r="AX14369" s="3"/>
      <c r="AY14369" s="3"/>
      <c r="AZ14369" s="3"/>
      <c r="BA14369" s="3"/>
      <c r="BB14369" s="3"/>
      <c r="BC14369" s="3"/>
      <c r="BD14369" s="3"/>
    </row>
    <row r="14370" spans="1:56" s="163" customFormat="1" x14ac:dyDescent="0.25">
      <c r="A14370" s="476">
        <v>43396</v>
      </c>
      <c r="B14370" s="5">
        <v>8590</v>
      </c>
      <c r="C14370" s="6"/>
      <c r="D14370" s="3"/>
      <c r="E14370" s="62">
        <v>3</v>
      </c>
      <c r="F14370" s="6" t="s">
        <v>42</v>
      </c>
      <c r="G14370" s="6">
        <v>2018</v>
      </c>
      <c r="H14370" s="6"/>
      <c r="I14370" s="3"/>
      <c r="J14370" s="3"/>
      <c r="K14370" s="3"/>
      <c r="L14370" s="6"/>
      <c r="M14370" s="3"/>
      <c r="N14370" s="6" t="s">
        <v>1848</v>
      </c>
      <c r="O14370" s="6"/>
      <c r="P14370" s="407">
        <v>38</v>
      </c>
      <c r="Q14370" s="407">
        <v>38</v>
      </c>
      <c r="R14370" s="407">
        <v>1</v>
      </c>
      <c r="S14370" s="3" t="s">
        <v>3</v>
      </c>
      <c r="T14370" s="3" t="s">
        <v>44</v>
      </c>
      <c r="U14370" s="3" t="s">
        <v>277</v>
      </c>
      <c r="V14370" s="6" t="s">
        <v>1920</v>
      </c>
      <c r="W14370" s="3"/>
      <c r="X14370" s="3" t="s">
        <v>1844</v>
      </c>
      <c r="Y14370" s="3"/>
      <c r="Z14370" s="3"/>
      <c r="AA14370" s="18">
        <v>44.260370000000002</v>
      </c>
      <c r="AB14370" s="149">
        <v>-121.2629</v>
      </c>
      <c r="AC14370" s="3" t="s">
        <v>45</v>
      </c>
      <c r="AD14370" s="3"/>
      <c r="AE14370" s="3" t="s">
        <v>1849</v>
      </c>
      <c r="AF14370" s="3" t="str">
        <f t="shared" si="367"/>
        <v>ex Euphorbia myrsinites</v>
      </c>
      <c r="AG14370" s="3" t="s">
        <v>1883</v>
      </c>
      <c r="AH14370" s="3" t="s">
        <v>1883</v>
      </c>
      <c r="AI14370" s="3"/>
      <c r="AJ14370" s="3"/>
      <c r="AK14370" s="3"/>
      <c r="AL14370" s="3"/>
      <c r="AM14370" s="3"/>
      <c r="AN14370" s="3"/>
      <c r="AO14370" s="3"/>
      <c r="AP14370" s="3"/>
      <c r="AQ14370" s="3"/>
      <c r="AR14370" s="3"/>
      <c r="AS14370" s="3"/>
      <c r="AT14370" s="3" t="s">
        <v>1792</v>
      </c>
      <c r="AU14370" s="3"/>
      <c r="AV14370" s="3"/>
      <c r="AW14370" s="3"/>
      <c r="AX14370" s="3"/>
      <c r="AY14370" s="3"/>
      <c r="AZ14370" s="3"/>
      <c r="BA14370" s="3"/>
      <c r="BB14370" s="3"/>
      <c r="BC14370" s="3"/>
      <c r="BD14370" s="3"/>
    </row>
    <row r="14371" spans="1:56" s="163" customFormat="1" x14ac:dyDescent="0.25">
      <c r="A14371" s="476">
        <v>43396</v>
      </c>
      <c r="B14371" s="5">
        <v>8591</v>
      </c>
      <c r="C14371" s="6"/>
      <c r="D14371" s="3"/>
      <c r="E14371" s="62">
        <v>3</v>
      </c>
      <c r="F14371" s="6" t="s">
        <v>42</v>
      </c>
      <c r="G14371" s="6">
        <v>2018</v>
      </c>
      <c r="H14371" s="6"/>
      <c r="I14371" s="3"/>
      <c r="J14371" s="3"/>
      <c r="K14371" s="3"/>
      <c r="L14371" s="6"/>
      <c r="M14371" s="3"/>
      <c r="N14371" s="6" t="s">
        <v>1848</v>
      </c>
      <c r="O14371" s="6"/>
      <c r="P14371" s="407">
        <v>38</v>
      </c>
      <c r="Q14371" s="407">
        <v>38</v>
      </c>
      <c r="R14371" s="407">
        <v>2</v>
      </c>
      <c r="S14371" s="3" t="s">
        <v>3</v>
      </c>
      <c r="T14371" s="3" t="s">
        <v>44</v>
      </c>
      <c r="U14371" s="3" t="s">
        <v>277</v>
      </c>
      <c r="V14371" s="6" t="s">
        <v>1920</v>
      </c>
      <c r="W14371" s="3"/>
      <c r="X14371" s="3" t="s">
        <v>1844</v>
      </c>
      <c r="Y14371" s="3"/>
      <c r="Z14371" s="3"/>
      <c r="AA14371" s="18">
        <v>44.260370000000002</v>
      </c>
      <c r="AB14371" s="149">
        <v>-121.2629</v>
      </c>
      <c r="AC14371" s="3" t="s">
        <v>45</v>
      </c>
      <c r="AD14371" s="3"/>
      <c r="AE14371" s="3" t="s">
        <v>1849</v>
      </c>
      <c r="AF14371" s="3" t="str">
        <f t="shared" si="367"/>
        <v>ex Euphorbia myrsinites</v>
      </c>
      <c r="AG14371" s="3" t="s">
        <v>1883</v>
      </c>
      <c r="AH14371" s="3" t="s">
        <v>1883</v>
      </c>
      <c r="AI14371" s="3"/>
      <c r="AJ14371" s="3"/>
      <c r="AK14371" s="3"/>
      <c r="AL14371" s="3"/>
      <c r="AM14371" s="3"/>
      <c r="AN14371" s="3"/>
      <c r="AO14371" s="3"/>
      <c r="AP14371" s="3"/>
      <c r="AQ14371" s="3"/>
      <c r="AR14371" s="3"/>
      <c r="AS14371" s="3"/>
      <c r="AT14371" s="3" t="s">
        <v>1792</v>
      </c>
      <c r="AU14371" s="3"/>
      <c r="AV14371" s="3"/>
      <c r="AW14371" s="3"/>
      <c r="AX14371" s="3"/>
      <c r="AY14371" s="3"/>
      <c r="AZ14371" s="3"/>
      <c r="BA14371" s="3"/>
      <c r="BB14371" s="3"/>
      <c r="BC14371" s="3"/>
      <c r="BD14371" s="3"/>
    </row>
    <row r="14372" spans="1:56" s="163" customFormat="1" x14ac:dyDescent="0.25">
      <c r="A14372" s="476">
        <v>43396</v>
      </c>
      <c r="B14372" s="5">
        <v>8592</v>
      </c>
      <c r="C14372" s="6"/>
      <c r="D14372" s="3"/>
      <c r="E14372" s="62">
        <v>3</v>
      </c>
      <c r="F14372" s="6" t="s">
        <v>42</v>
      </c>
      <c r="G14372" s="6">
        <v>2018</v>
      </c>
      <c r="H14372" s="6"/>
      <c r="I14372" s="3"/>
      <c r="J14372" s="3"/>
      <c r="K14372" s="3"/>
      <c r="L14372" s="6"/>
      <c r="M14372" s="3"/>
      <c r="N14372" s="6" t="s">
        <v>1848</v>
      </c>
      <c r="O14372" s="6"/>
      <c r="P14372" s="407">
        <v>38</v>
      </c>
      <c r="Q14372" s="407">
        <v>38</v>
      </c>
      <c r="R14372" s="407">
        <v>3</v>
      </c>
      <c r="S14372" s="3" t="s">
        <v>3</v>
      </c>
      <c r="T14372" s="3" t="s">
        <v>44</v>
      </c>
      <c r="U14372" s="3" t="s">
        <v>277</v>
      </c>
      <c r="V14372" s="6" t="s">
        <v>1920</v>
      </c>
      <c r="W14372" s="3"/>
      <c r="X14372" s="3" t="s">
        <v>1844</v>
      </c>
      <c r="Y14372" s="3"/>
      <c r="Z14372" s="3"/>
      <c r="AA14372" s="18">
        <v>44.260370000000002</v>
      </c>
      <c r="AB14372" s="149">
        <v>-121.2629</v>
      </c>
      <c r="AC14372" s="3" t="s">
        <v>45</v>
      </c>
      <c r="AD14372" s="3"/>
      <c r="AE14372" s="3" t="s">
        <v>1849</v>
      </c>
      <c r="AF14372" s="3" t="str">
        <f t="shared" si="367"/>
        <v>ex Euphorbia myrsinites</v>
      </c>
      <c r="AG14372" s="3" t="s">
        <v>1883</v>
      </c>
      <c r="AH14372" s="3" t="s">
        <v>1883</v>
      </c>
      <c r="AI14372" s="3"/>
      <c r="AJ14372" s="3"/>
      <c r="AK14372" s="3"/>
      <c r="AL14372" s="3"/>
      <c r="AM14372" s="3"/>
      <c r="AN14372" s="3"/>
      <c r="AO14372" s="3"/>
      <c r="AP14372" s="3"/>
      <c r="AQ14372" s="3"/>
      <c r="AR14372" s="3"/>
      <c r="AS14372" s="3"/>
      <c r="AT14372" s="3" t="s">
        <v>1792</v>
      </c>
      <c r="AU14372" s="3"/>
      <c r="AV14372" s="3"/>
      <c r="AW14372" s="3"/>
      <c r="AX14372" s="3"/>
      <c r="AY14372" s="3"/>
      <c r="AZ14372" s="3"/>
      <c r="BA14372" s="3"/>
      <c r="BB14372" s="3"/>
      <c r="BC14372" s="3"/>
      <c r="BD14372" s="3"/>
    </row>
    <row r="14373" spans="1:56" s="163" customFormat="1" x14ac:dyDescent="0.25">
      <c r="A14373" s="476">
        <v>43396</v>
      </c>
      <c r="B14373" s="5">
        <v>8593</v>
      </c>
      <c r="C14373" s="6"/>
      <c r="D14373" s="3"/>
      <c r="E14373" s="62">
        <v>3</v>
      </c>
      <c r="F14373" s="6" t="s">
        <v>42</v>
      </c>
      <c r="G14373" s="6">
        <v>2018</v>
      </c>
      <c r="H14373" s="6"/>
      <c r="I14373" s="3"/>
      <c r="J14373" s="3"/>
      <c r="K14373" s="3"/>
      <c r="L14373" s="6"/>
      <c r="M14373" s="3"/>
      <c r="N14373" s="6" t="s">
        <v>1848</v>
      </c>
      <c r="O14373" s="6"/>
      <c r="P14373" s="407">
        <v>38</v>
      </c>
      <c r="Q14373" s="407">
        <v>38</v>
      </c>
      <c r="R14373" s="407">
        <v>4</v>
      </c>
      <c r="S14373" s="3" t="s">
        <v>3</v>
      </c>
      <c r="T14373" s="3" t="s">
        <v>44</v>
      </c>
      <c r="U14373" s="3" t="s">
        <v>277</v>
      </c>
      <c r="V14373" s="6" t="s">
        <v>1920</v>
      </c>
      <c r="W14373" s="3"/>
      <c r="X14373" s="3" t="s">
        <v>1844</v>
      </c>
      <c r="Y14373" s="3"/>
      <c r="Z14373" s="3"/>
      <c r="AA14373" s="18">
        <v>44.260370000000002</v>
      </c>
      <c r="AB14373" s="149">
        <v>-121.2629</v>
      </c>
      <c r="AC14373" s="3" t="s">
        <v>45</v>
      </c>
      <c r="AD14373" s="3"/>
      <c r="AE14373" s="3" t="s">
        <v>1849</v>
      </c>
      <c r="AF14373" s="3" t="str">
        <f t="shared" si="367"/>
        <v>ex Euphorbia myrsinites</v>
      </c>
      <c r="AG14373" s="3" t="s">
        <v>1883</v>
      </c>
      <c r="AH14373" s="3" t="s">
        <v>1883</v>
      </c>
      <c r="AI14373" s="3"/>
      <c r="AJ14373" s="3"/>
      <c r="AK14373" s="3"/>
      <c r="AL14373" s="3"/>
      <c r="AM14373" s="3"/>
      <c r="AN14373" s="3"/>
      <c r="AO14373" s="3"/>
      <c r="AP14373" s="3"/>
      <c r="AQ14373" s="3"/>
      <c r="AR14373" s="3"/>
      <c r="AS14373" s="3"/>
      <c r="AT14373" s="3" t="s">
        <v>1792</v>
      </c>
      <c r="AU14373" s="3"/>
      <c r="AV14373" s="3"/>
      <c r="AW14373" s="3"/>
      <c r="AX14373" s="3"/>
      <c r="AY14373" s="3"/>
      <c r="AZ14373" s="3"/>
      <c r="BA14373" s="3"/>
      <c r="BB14373" s="3"/>
      <c r="BC14373" s="3"/>
      <c r="BD14373" s="3"/>
    </row>
    <row r="14374" spans="1:56" s="163" customFormat="1" x14ac:dyDescent="0.25">
      <c r="A14374" s="476">
        <v>43396</v>
      </c>
      <c r="B14374" s="5">
        <v>8594</v>
      </c>
      <c r="C14374" s="6"/>
      <c r="D14374" s="3"/>
      <c r="E14374" s="62">
        <v>3</v>
      </c>
      <c r="F14374" s="6" t="s">
        <v>42</v>
      </c>
      <c r="G14374" s="6">
        <v>2018</v>
      </c>
      <c r="H14374" s="6"/>
      <c r="I14374" s="3"/>
      <c r="J14374" s="3"/>
      <c r="K14374" s="3"/>
      <c r="L14374" s="6"/>
      <c r="M14374" s="3"/>
      <c r="N14374" s="6" t="s">
        <v>1850</v>
      </c>
      <c r="O14374" s="6"/>
      <c r="P14374" s="407">
        <v>39</v>
      </c>
      <c r="Q14374" s="407">
        <v>39</v>
      </c>
      <c r="R14374" s="407">
        <v>1</v>
      </c>
      <c r="S14374" s="3" t="s">
        <v>3</v>
      </c>
      <c r="T14374" s="3" t="s">
        <v>44</v>
      </c>
      <c r="U14374" s="3" t="s">
        <v>277</v>
      </c>
      <c r="V14374" s="6" t="s">
        <v>1920</v>
      </c>
      <c r="W14374" s="3"/>
      <c r="X14374" s="3" t="s">
        <v>1909</v>
      </c>
      <c r="Y14374" s="3"/>
      <c r="Z14374" s="3"/>
      <c r="AA14374" s="18">
        <v>44.2381709</v>
      </c>
      <c r="AB14374" s="149">
        <v>-121.182914</v>
      </c>
      <c r="AC14374" s="3" t="s">
        <v>45</v>
      </c>
      <c r="AD14374" s="3"/>
      <c r="AE14374" s="3" t="s">
        <v>109</v>
      </c>
      <c r="AF14374" s="3" t="str">
        <f t="shared" si="367"/>
        <v>ex Lonicera caerulea</v>
      </c>
      <c r="AG14374" s="3" t="s">
        <v>1883</v>
      </c>
      <c r="AH14374" s="3" t="s">
        <v>1883</v>
      </c>
      <c r="AI14374" s="3"/>
      <c r="AJ14374" s="3"/>
      <c r="AK14374" s="3"/>
      <c r="AL14374" s="3"/>
      <c r="AM14374" s="3"/>
      <c r="AN14374" s="3"/>
      <c r="AO14374" s="3"/>
      <c r="AP14374" s="3"/>
      <c r="AQ14374" s="3"/>
      <c r="AR14374" s="3"/>
      <c r="AS14374" s="3"/>
      <c r="AT14374" s="3" t="s">
        <v>1792</v>
      </c>
      <c r="AU14374" s="3"/>
      <c r="AV14374" s="3"/>
      <c r="AW14374" s="3"/>
      <c r="AX14374" s="3"/>
      <c r="AY14374" s="3"/>
      <c r="AZ14374" s="3"/>
      <c r="BA14374" s="3"/>
      <c r="BB14374" s="3"/>
      <c r="BC14374" s="3"/>
      <c r="BD14374" s="3"/>
    </row>
    <row r="14375" spans="1:56" s="163" customFormat="1" x14ac:dyDescent="0.25">
      <c r="A14375" s="476">
        <v>43396</v>
      </c>
      <c r="B14375" s="5">
        <v>8595</v>
      </c>
      <c r="C14375" s="6"/>
      <c r="D14375" s="3"/>
      <c r="E14375" s="62">
        <v>3</v>
      </c>
      <c r="F14375" s="6" t="s">
        <v>42</v>
      </c>
      <c r="G14375" s="6">
        <v>2018</v>
      </c>
      <c r="H14375" s="6"/>
      <c r="I14375" s="3"/>
      <c r="J14375" s="3"/>
      <c r="K14375" s="3"/>
      <c r="L14375" s="6"/>
      <c r="M14375" s="3"/>
      <c r="N14375" s="6" t="s">
        <v>1850</v>
      </c>
      <c r="O14375" s="6"/>
      <c r="P14375" s="407">
        <v>39</v>
      </c>
      <c r="Q14375" s="407">
        <v>39</v>
      </c>
      <c r="R14375" s="407">
        <v>2</v>
      </c>
      <c r="S14375" s="3" t="s">
        <v>3</v>
      </c>
      <c r="T14375" s="3" t="s">
        <v>44</v>
      </c>
      <c r="U14375" s="3" t="s">
        <v>277</v>
      </c>
      <c r="V14375" s="6" t="s">
        <v>1920</v>
      </c>
      <c r="W14375" s="3"/>
      <c r="X14375" s="3" t="s">
        <v>1909</v>
      </c>
      <c r="Y14375" s="3"/>
      <c r="Z14375" s="3"/>
      <c r="AA14375" s="18">
        <v>44.2381709</v>
      </c>
      <c r="AB14375" s="149">
        <v>-121.182914</v>
      </c>
      <c r="AC14375" s="3" t="s">
        <v>45</v>
      </c>
      <c r="AD14375" s="3"/>
      <c r="AE14375" s="3" t="s">
        <v>109</v>
      </c>
      <c r="AF14375" s="3" t="str">
        <f t="shared" si="367"/>
        <v>ex Lonicera caerulea</v>
      </c>
      <c r="AG14375" s="3" t="s">
        <v>1883</v>
      </c>
      <c r="AH14375" s="3" t="s">
        <v>1883</v>
      </c>
      <c r="AI14375" s="3"/>
      <c r="AJ14375" s="3"/>
      <c r="AK14375" s="3"/>
      <c r="AL14375" s="3"/>
      <c r="AM14375" s="3"/>
      <c r="AN14375" s="3"/>
      <c r="AO14375" s="3"/>
      <c r="AP14375" s="3"/>
      <c r="AQ14375" s="3"/>
      <c r="AR14375" s="3"/>
      <c r="AS14375" s="3"/>
      <c r="AT14375" s="3" t="s">
        <v>1792</v>
      </c>
      <c r="AU14375" s="3"/>
      <c r="AV14375" s="3"/>
      <c r="AW14375" s="3"/>
      <c r="AX14375" s="3"/>
      <c r="AY14375" s="3"/>
      <c r="AZ14375" s="3"/>
      <c r="BA14375" s="3"/>
      <c r="BB14375" s="3"/>
      <c r="BC14375" s="3"/>
      <c r="BD14375" s="3"/>
    </row>
    <row r="14376" spans="1:56" s="163" customFormat="1" x14ac:dyDescent="0.25">
      <c r="A14376" s="476">
        <v>43396</v>
      </c>
      <c r="B14376" s="5">
        <v>8596</v>
      </c>
      <c r="C14376" s="6"/>
      <c r="D14376" s="3"/>
      <c r="E14376" s="62">
        <v>3</v>
      </c>
      <c r="F14376" s="6" t="s">
        <v>42</v>
      </c>
      <c r="G14376" s="6">
        <v>2018</v>
      </c>
      <c r="H14376" s="6"/>
      <c r="I14376" s="3"/>
      <c r="J14376" s="3"/>
      <c r="K14376" s="3"/>
      <c r="L14376" s="6"/>
      <c r="M14376" s="3"/>
      <c r="N14376" s="6" t="s">
        <v>1850</v>
      </c>
      <c r="O14376" s="6"/>
      <c r="P14376" s="407">
        <v>39</v>
      </c>
      <c r="Q14376" s="407">
        <v>39</v>
      </c>
      <c r="R14376" s="407">
        <v>3</v>
      </c>
      <c r="S14376" s="3" t="s">
        <v>3</v>
      </c>
      <c r="T14376" s="3" t="s">
        <v>44</v>
      </c>
      <c r="U14376" s="3" t="s">
        <v>277</v>
      </c>
      <c r="V14376" s="6" t="s">
        <v>1920</v>
      </c>
      <c r="W14376" s="3"/>
      <c r="X14376" s="3" t="s">
        <v>1909</v>
      </c>
      <c r="Y14376" s="3"/>
      <c r="Z14376" s="3"/>
      <c r="AA14376" s="18">
        <v>44.2381709</v>
      </c>
      <c r="AB14376" s="149">
        <v>-121.182914</v>
      </c>
      <c r="AC14376" s="3" t="s">
        <v>45</v>
      </c>
      <c r="AD14376" s="3"/>
      <c r="AE14376" s="3" t="s">
        <v>109</v>
      </c>
      <c r="AF14376" s="3" t="str">
        <f t="shared" si="367"/>
        <v>ex Lonicera caerulea</v>
      </c>
      <c r="AG14376" s="3" t="s">
        <v>1883</v>
      </c>
      <c r="AH14376" s="3" t="s">
        <v>1883</v>
      </c>
      <c r="AI14376" s="3"/>
      <c r="AJ14376" s="3"/>
      <c r="AK14376" s="3"/>
      <c r="AL14376" s="3"/>
      <c r="AM14376" s="3"/>
      <c r="AN14376" s="3"/>
      <c r="AO14376" s="3"/>
      <c r="AP14376" s="3"/>
      <c r="AQ14376" s="3"/>
      <c r="AR14376" s="3"/>
      <c r="AS14376" s="3"/>
      <c r="AT14376" s="3" t="s">
        <v>1792</v>
      </c>
      <c r="AU14376" s="3"/>
      <c r="AV14376" s="3"/>
      <c r="AW14376" s="3"/>
      <c r="AX14376" s="3"/>
      <c r="AY14376" s="3"/>
      <c r="AZ14376" s="3"/>
      <c r="BA14376" s="3"/>
      <c r="BB14376" s="3"/>
      <c r="BC14376" s="3"/>
      <c r="BD14376" s="3"/>
    </row>
    <row r="14377" spans="1:56" s="163" customFormat="1" x14ac:dyDescent="0.25">
      <c r="A14377" s="476">
        <v>43396</v>
      </c>
      <c r="B14377" s="5">
        <v>8597</v>
      </c>
      <c r="C14377" s="6"/>
      <c r="D14377" s="3"/>
      <c r="E14377" s="62">
        <v>3</v>
      </c>
      <c r="F14377" s="6" t="s">
        <v>42</v>
      </c>
      <c r="G14377" s="6">
        <v>2018</v>
      </c>
      <c r="H14377" s="6"/>
      <c r="I14377" s="3"/>
      <c r="J14377" s="3"/>
      <c r="K14377" s="3"/>
      <c r="L14377" s="6"/>
      <c r="M14377" s="3"/>
      <c r="N14377" s="6" t="s">
        <v>1850</v>
      </c>
      <c r="O14377" s="6"/>
      <c r="P14377" s="407">
        <v>39</v>
      </c>
      <c r="Q14377" s="407">
        <v>39</v>
      </c>
      <c r="R14377" s="407">
        <v>4</v>
      </c>
      <c r="S14377" s="3" t="s">
        <v>3</v>
      </c>
      <c r="T14377" s="3" t="s">
        <v>44</v>
      </c>
      <c r="U14377" s="3" t="s">
        <v>277</v>
      </c>
      <c r="V14377" s="6" t="s">
        <v>1920</v>
      </c>
      <c r="W14377" s="3"/>
      <c r="X14377" s="3" t="s">
        <v>1909</v>
      </c>
      <c r="Y14377" s="3"/>
      <c r="Z14377" s="3"/>
      <c r="AA14377" s="18">
        <v>44.2381709</v>
      </c>
      <c r="AB14377" s="149">
        <v>-121.182914</v>
      </c>
      <c r="AC14377" s="3" t="s">
        <v>45</v>
      </c>
      <c r="AD14377" s="3"/>
      <c r="AE14377" s="3" t="s">
        <v>109</v>
      </c>
      <c r="AF14377" s="3" t="str">
        <f t="shared" si="367"/>
        <v>ex Lonicera caerulea</v>
      </c>
      <c r="AG14377" s="3" t="s">
        <v>1883</v>
      </c>
      <c r="AH14377" s="3" t="s">
        <v>1883</v>
      </c>
      <c r="AI14377" s="3"/>
      <c r="AJ14377" s="3"/>
      <c r="AK14377" s="3"/>
      <c r="AL14377" s="3"/>
      <c r="AM14377" s="3"/>
      <c r="AN14377" s="3"/>
      <c r="AO14377" s="3"/>
      <c r="AP14377" s="3"/>
      <c r="AQ14377" s="3"/>
      <c r="AR14377" s="3"/>
      <c r="AS14377" s="3"/>
      <c r="AT14377" s="3" t="s">
        <v>1792</v>
      </c>
      <c r="AU14377" s="3"/>
      <c r="AV14377" s="3"/>
      <c r="AW14377" s="3"/>
      <c r="AX14377" s="3"/>
      <c r="AY14377" s="3"/>
      <c r="AZ14377" s="3"/>
      <c r="BA14377" s="3"/>
      <c r="BB14377" s="3"/>
      <c r="BC14377" s="3"/>
      <c r="BD14377" s="3"/>
    </row>
    <row r="14378" spans="1:56" s="163" customFormat="1" x14ac:dyDescent="0.25">
      <c r="A14378" s="476">
        <v>43396</v>
      </c>
      <c r="B14378" s="5">
        <v>8599</v>
      </c>
      <c r="C14378" s="6"/>
      <c r="D14378" s="3"/>
      <c r="E14378" s="62">
        <v>8</v>
      </c>
      <c r="F14378" s="6" t="s">
        <v>42</v>
      </c>
      <c r="G14378" s="6">
        <v>2018</v>
      </c>
      <c r="H14378" s="6"/>
      <c r="I14378" s="3"/>
      <c r="J14378" s="3"/>
      <c r="K14378" s="3"/>
      <c r="L14378" s="6"/>
      <c r="M14378" s="3"/>
      <c r="N14378" s="6" t="s">
        <v>1853</v>
      </c>
      <c r="O14378" s="6"/>
      <c r="P14378" s="407">
        <v>40</v>
      </c>
      <c r="Q14378" s="407">
        <v>40</v>
      </c>
      <c r="R14378" s="407">
        <v>1</v>
      </c>
      <c r="S14378" s="3" t="s">
        <v>3</v>
      </c>
      <c r="T14378" s="3" t="s">
        <v>44</v>
      </c>
      <c r="U14378" s="3" t="s">
        <v>277</v>
      </c>
      <c r="V14378" s="6" t="s">
        <v>1920</v>
      </c>
      <c r="W14378" s="3"/>
      <c r="X14378" s="3" t="s">
        <v>1854</v>
      </c>
      <c r="Y14378" s="3"/>
      <c r="Z14378" s="3"/>
      <c r="AA14378" s="18">
        <v>44.238717000000001</v>
      </c>
      <c r="AB14378" s="149">
        <v>-121.1878</v>
      </c>
      <c r="AC14378" s="3" t="s">
        <v>45</v>
      </c>
      <c r="AD14378" s="3"/>
      <c r="AE14378" s="3" t="s">
        <v>105</v>
      </c>
      <c r="AF14378" s="3" t="str">
        <f t="shared" si="367"/>
        <v>ex Taraxacum</v>
      </c>
      <c r="AG14378" s="3" t="s">
        <v>1883</v>
      </c>
      <c r="AH14378" s="3" t="s">
        <v>1883</v>
      </c>
      <c r="AI14378" s="3"/>
      <c r="AJ14378" s="3"/>
      <c r="AK14378" s="3"/>
      <c r="AL14378" s="3"/>
      <c r="AM14378" s="3"/>
      <c r="AN14378" s="3"/>
      <c r="AO14378" s="3"/>
      <c r="AP14378" s="3"/>
      <c r="AQ14378" s="3"/>
      <c r="AR14378" s="3"/>
      <c r="AS14378" s="3"/>
      <c r="AT14378" s="3" t="s">
        <v>1792</v>
      </c>
      <c r="AU14378" s="3"/>
      <c r="AV14378" s="3"/>
      <c r="AW14378" s="3"/>
      <c r="AX14378" s="3"/>
      <c r="AY14378" s="3"/>
      <c r="AZ14378" s="3"/>
      <c r="BA14378" s="3"/>
      <c r="BB14378" s="3"/>
      <c r="BC14378" s="3"/>
      <c r="BD14378" s="3"/>
    </row>
    <row r="14379" spans="1:56" s="163" customFormat="1" x14ac:dyDescent="0.25">
      <c r="A14379" s="476">
        <v>43396</v>
      </c>
      <c r="B14379" s="5">
        <v>8600</v>
      </c>
      <c r="C14379" s="6"/>
      <c r="D14379" s="3"/>
      <c r="E14379" s="62">
        <v>8</v>
      </c>
      <c r="F14379" s="6" t="s">
        <v>42</v>
      </c>
      <c r="G14379" s="6">
        <v>2018</v>
      </c>
      <c r="H14379" s="6"/>
      <c r="I14379" s="3"/>
      <c r="J14379" s="3"/>
      <c r="K14379" s="3"/>
      <c r="L14379" s="6"/>
      <c r="M14379" s="3"/>
      <c r="N14379" s="6" t="s">
        <v>1853</v>
      </c>
      <c r="O14379" s="6"/>
      <c r="P14379" s="407">
        <v>40</v>
      </c>
      <c r="Q14379" s="407">
        <v>40</v>
      </c>
      <c r="R14379" s="407">
        <v>2</v>
      </c>
      <c r="S14379" s="3" t="s">
        <v>3</v>
      </c>
      <c r="T14379" s="3" t="s">
        <v>44</v>
      </c>
      <c r="U14379" s="3" t="s">
        <v>277</v>
      </c>
      <c r="V14379" s="6" t="s">
        <v>1920</v>
      </c>
      <c r="W14379" s="3"/>
      <c r="X14379" s="3" t="s">
        <v>1854</v>
      </c>
      <c r="Y14379" s="3"/>
      <c r="Z14379" s="3"/>
      <c r="AA14379" s="18">
        <v>44.238717000000001</v>
      </c>
      <c r="AB14379" s="149">
        <v>-121.1878</v>
      </c>
      <c r="AC14379" s="3" t="s">
        <v>45</v>
      </c>
      <c r="AD14379" s="3"/>
      <c r="AE14379" s="3" t="s">
        <v>105</v>
      </c>
      <c r="AF14379" s="3" t="str">
        <f t="shared" ref="AF14379:AF14410" si="368">CONCATENATE("ex ", AE14379)</f>
        <v>ex Taraxacum</v>
      </c>
      <c r="AG14379" s="3" t="s">
        <v>1883</v>
      </c>
      <c r="AH14379" s="3" t="s">
        <v>1883</v>
      </c>
      <c r="AI14379" s="3"/>
      <c r="AJ14379" s="3"/>
      <c r="AK14379" s="3"/>
      <c r="AL14379" s="3"/>
      <c r="AM14379" s="3"/>
      <c r="AN14379" s="3"/>
      <c r="AO14379" s="3"/>
      <c r="AP14379" s="3"/>
      <c r="AQ14379" s="3"/>
      <c r="AR14379" s="3"/>
      <c r="AS14379" s="3"/>
      <c r="AT14379" s="3" t="s">
        <v>1792</v>
      </c>
      <c r="AU14379" s="3"/>
      <c r="AV14379" s="3"/>
      <c r="AW14379" s="3"/>
      <c r="AX14379" s="3"/>
      <c r="AY14379" s="3"/>
      <c r="AZ14379" s="3"/>
      <c r="BA14379" s="3"/>
      <c r="BB14379" s="3"/>
      <c r="BC14379" s="3"/>
      <c r="BD14379" s="3"/>
    </row>
    <row r="14380" spans="1:56" s="163" customFormat="1" x14ac:dyDescent="0.25">
      <c r="A14380" s="476">
        <v>43396</v>
      </c>
      <c r="B14380" s="5">
        <v>8601</v>
      </c>
      <c r="C14380" s="6"/>
      <c r="D14380" s="3"/>
      <c r="E14380" s="62">
        <v>8</v>
      </c>
      <c r="F14380" s="6" t="s">
        <v>42</v>
      </c>
      <c r="G14380" s="6">
        <v>2018</v>
      </c>
      <c r="H14380" s="6"/>
      <c r="I14380" s="3"/>
      <c r="J14380" s="3"/>
      <c r="K14380" s="3"/>
      <c r="L14380" s="6"/>
      <c r="M14380" s="3"/>
      <c r="N14380" s="6" t="s">
        <v>1853</v>
      </c>
      <c r="O14380" s="6"/>
      <c r="P14380" s="407">
        <v>40</v>
      </c>
      <c r="Q14380" s="407">
        <v>40</v>
      </c>
      <c r="R14380" s="407">
        <v>3</v>
      </c>
      <c r="S14380" s="3" t="s">
        <v>3</v>
      </c>
      <c r="T14380" s="3" t="s">
        <v>44</v>
      </c>
      <c r="U14380" s="3" t="s">
        <v>277</v>
      </c>
      <c r="V14380" s="6" t="s">
        <v>1920</v>
      </c>
      <c r="W14380" s="3"/>
      <c r="X14380" s="3" t="s">
        <v>1854</v>
      </c>
      <c r="Y14380" s="3"/>
      <c r="Z14380" s="3"/>
      <c r="AA14380" s="18">
        <v>44.238717000000001</v>
      </c>
      <c r="AB14380" s="149">
        <v>-121.1878</v>
      </c>
      <c r="AC14380" s="3" t="s">
        <v>45</v>
      </c>
      <c r="AD14380" s="3"/>
      <c r="AE14380" s="3" t="s">
        <v>105</v>
      </c>
      <c r="AF14380" s="3" t="str">
        <f t="shared" si="368"/>
        <v>ex Taraxacum</v>
      </c>
      <c r="AG14380" s="3" t="s">
        <v>1883</v>
      </c>
      <c r="AH14380" s="3" t="s">
        <v>1883</v>
      </c>
      <c r="AI14380" s="3"/>
      <c r="AJ14380" s="3"/>
      <c r="AK14380" s="3"/>
      <c r="AL14380" s="3"/>
      <c r="AM14380" s="3"/>
      <c r="AN14380" s="3"/>
      <c r="AO14380" s="3"/>
      <c r="AP14380" s="3"/>
      <c r="AQ14380" s="3"/>
      <c r="AR14380" s="3"/>
      <c r="AS14380" s="3"/>
      <c r="AT14380" s="3" t="s">
        <v>1792</v>
      </c>
      <c r="AU14380" s="3"/>
      <c r="AV14380" s="3"/>
      <c r="AW14380" s="3"/>
      <c r="AX14380" s="3"/>
      <c r="AY14380" s="3"/>
      <c r="AZ14380" s="3"/>
      <c r="BA14380" s="3"/>
      <c r="BB14380" s="3"/>
      <c r="BC14380" s="3"/>
      <c r="BD14380" s="3"/>
    </row>
    <row r="14381" spans="1:56" s="163" customFormat="1" x14ac:dyDescent="0.25">
      <c r="A14381" s="476">
        <v>43396</v>
      </c>
      <c r="B14381" s="5">
        <v>8602</v>
      </c>
      <c r="C14381" s="6"/>
      <c r="D14381" s="3"/>
      <c r="E14381" s="62">
        <v>8</v>
      </c>
      <c r="F14381" s="6" t="s">
        <v>42</v>
      </c>
      <c r="G14381" s="6">
        <v>2018</v>
      </c>
      <c r="H14381" s="6"/>
      <c r="I14381" s="3"/>
      <c r="J14381" s="3"/>
      <c r="K14381" s="3"/>
      <c r="L14381" s="6"/>
      <c r="M14381" s="3"/>
      <c r="N14381" s="6" t="s">
        <v>1853</v>
      </c>
      <c r="O14381" s="6"/>
      <c r="P14381" s="407">
        <v>40</v>
      </c>
      <c r="Q14381" s="407">
        <v>40</v>
      </c>
      <c r="R14381" s="407">
        <v>4</v>
      </c>
      <c r="S14381" s="3" t="s">
        <v>3</v>
      </c>
      <c r="T14381" s="3" t="s">
        <v>44</v>
      </c>
      <c r="U14381" s="3" t="s">
        <v>277</v>
      </c>
      <c r="V14381" s="6" t="s">
        <v>1920</v>
      </c>
      <c r="W14381" s="3"/>
      <c r="X14381" s="3" t="s">
        <v>1854</v>
      </c>
      <c r="Y14381" s="3"/>
      <c r="Z14381" s="3"/>
      <c r="AA14381" s="18">
        <v>44.238717000000001</v>
      </c>
      <c r="AB14381" s="149">
        <v>-121.1878</v>
      </c>
      <c r="AC14381" s="3" t="s">
        <v>45</v>
      </c>
      <c r="AD14381" s="3"/>
      <c r="AE14381" s="3" t="s">
        <v>105</v>
      </c>
      <c r="AF14381" s="3" t="str">
        <f t="shared" si="368"/>
        <v>ex Taraxacum</v>
      </c>
      <c r="AG14381" s="3" t="s">
        <v>1883</v>
      </c>
      <c r="AH14381" s="3" t="s">
        <v>1883</v>
      </c>
      <c r="AI14381" s="3"/>
      <c r="AJ14381" s="3"/>
      <c r="AK14381" s="3"/>
      <c r="AL14381" s="3"/>
      <c r="AM14381" s="3"/>
      <c r="AN14381" s="3"/>
      <c r="AO14381" s="3"/>
      <c r="AP14381" s="3"/>
      <c r="AQ14381" s="3"/>
      <c r="AR14381" s="3"/>
      <c r="AS14381" s="3"/>
      <c r="AT14381" s="3" t="s">
        <v>1792</v>
      </c>
      <c r="AU14381" s="3"/>
      <c r="AV14381" s="3"/>
      <c r="AW14381" s="3"/>
      <c r="AX14381" s="3"/>
      <c r="AY14381" s="3"/>
      <c r="AZ14381" s="3"/>
      <c r="BA14381" s="3"/>
      <c r="BB14381" s="3"/>
      <c r="BC14381" s="3"/>
      <c r="BD14381" s="3"/>
    </row>
    <row r="14382" spans="1:56" s="163" customFormat="1" x14ac:dyDescent="0.25">
      <c r="A14382" s="476">
        <v>43396</v>
      </c>
      <c r="B14382" s="5">
        <v>8603</v>
      </c>
      <c r="C14382" s="6"/>
      <c r="D14382" s="3"/>
      <c r="E14382" s="62">
        <v>8</v>
      </c>
      <c r="F14382" s="6" t="s">
        <v>42</v>
      </c>
      <c r="G14382" s="6">
        <v>2018</v>
      </c>
      <c r="H14382" s="6"/>
      <c r="I14382" s="3"/>
      <c r="J14382" s="3"/>
      <c r="K14382" s="3"/>
      <c r="L14382" s="6"/>
      <c r="M14382" s="3"/>
      <c r="N14382" s="6" t="s">
        <v>1853</v>
      </c>
      <c r="O14382" s="6"/>
      <c r="P14382" s="407">
        <v>40</v>
      </c>
      <c r="Q14382" s="407">
        <v>40</v>
      </c>
      <c r="R14382" s="407">
        <v>5</v>
      </c>
      <c r="S14382" s="3" t="s">
        <v>3</v>
      </c>
      <c r="T14382" s="3" t="s">
        <v>44</v>
      </c>
      <c r="U14382" s="3" t="s">
        <v>277</v>
      </c>
      <c r="V14382" s="6" t="s">
        <v>1920</v>
      </c>
      <c r="W14382" s="3"/>
      <c r="X14382" s="3" t="s">
        <v>1854</v>
      </c>
      <c r="Y14382" s="3"/>
      <c r="Z14382" s="3"/>
      <c r="AA14382" s="18">
        <v>44.238717000000001</v>
      </c>
      <c r="AB14382" s="149">
        <v>-121.1878</v>
      </c>
      <c r="AC14382" s="3" t="s">
        <v>45</v>
      </c>
      <c r="AD14382" s="3"/>
      <c r="AE14382" s="3" t="s">
        <v>105</v>
      </c>
      <c r="AF14382" s="3" t="str">
        <f t="shared" si="368"/>
        <v>ex Taraxacum</v>
      </c>
      <c r="AG14382" s="3" t="s">
        <v>1883</v>
      </c>
      <c r="AH14382" s="3" t="s">
        <v>1883</v>
      </c>
      <c r="AI14382" s="3"/>
      <c r="AJ14382" s="3"/>
      <c r="AK14382" s="3"/>
      <c r="AL14382" s="3"/>
      <c r="AM14382" s="3"/>
      <c r="AN14382" s="3"/>
      <c r="AO14382" s="3"/>
      <c r="AP14382" s="3"/>
      <c r="AQ14382" s="3"/>
      <c r="AR14382" s="3"/>
      <c r="AS14382" s="3"/>
      <c r="AT14382" s="3" t="s">
        <v>1792</v>
      </c>
      <c r="AU14382" s="3"/>
      <c r="AV14382" s="3"/>
      <c r="AW14382" s="3"/>
      <c r="AX14382" s="3"/>
      <c r="AY14382" s="3"/>
      <c r="AZ14382" s="3"/>
      <c r="BA14382" s="3"/>
      <c r="BB14382" s="3"/>
      <c r="BC14382" s="3"/>
      <c r="BD14382" s="3"/>
    </row>
    <row r="14383" spans="1:56" s="163" customFormat="1" x14ac:dyDescent="0.25">
      <c r="A14383" s="476">
        <v>43396</v>
      </c>
      <c r="B14383" s="5">
        <v>8604</v>
      </c>
      <c r="C14383" s="6"/>
      <c r="D14383" s="3"/>
      <c r="E14383" s="62">
        <v>8</v>
      </c>
      <c r="F14383" s="6" t="s">
        <v>42</v>
      </c>
      <c r="G14383" s="6">
        <v>2018</v>
      </c>
      <c r="H14383" s="6"/>
      <c r="I14383" s="3"/>
      <c r="J14383" s="3"/>
      <c r="K14383" s="3"/>
      <c r="L14383" s="6"/>
      <c r="M14383" s="3"/>
      <c r="N14383" s="6" t="s">
        <v>1853</v>
      </c>
      <c r="O14383" s="6"/>
      <c r="P14383" s="407">
        <v>40</v>
      </c>
      <c r="Q14383" s="407">
        <v>40</v>
      </c>
      <c r="R14383" s="407">
        <v>6</v>
      </c>
      <c r="S14383" s="3" t="s">
        <v>3</v>
      </c>
      <c r="T14383" s="3" t="s">
        <v>44</v>
      </c>
      <c r="U14383" s="3" t="s">
        <v>277</v>
      </c>
      <c r="V14383" s="6" t="s">
        <v>1920</v>
      </c>
      <c r="W14383" s="3"/>
      <c r="X14383" s="3" t="s">
        <v>1854</v>
      </c>
      <c r="Y14383" s="3"/>
      <c r="Z14383" s="3"/>
      <c r="AA14383" s="18">
        <v>44.238717000000001</v>
      </c>
      <c r="AB14383" s="149">
        <v>-121.1878</v>
      </c>
      <c r="AC14383" s="3" t="s">
        <v>45</v>
      </c>
      <c r="AD14383" s="3"/>
      <c r="AE14383" s="3" t="s">
        <v>105</v>
      </c>
      <c r="AF14383" s="3" t="str">
        <f t="shared" si="368"/>
        <v>ex Taraxacum</v>
      </c>
      <c r="AG14383" s="3" t="s">
        <v>1883</v>
      </c>
      <c r="AH14383" s="3" t="s">
        <v>1883</v>
      </c>
      <c r="AI14383" s="3"/>
      <c r="AJ14383" s="3"/>
      <c r="AK14383" s="3"/>
      <c r="AL14383" s="3"/>
      <c r="AM14383" s="3"/>
      <c r="AN14383" s="3"/>
      <c r="AO14383" s="3"/>
      <c r="AP14383" s="3"/>
      <c r="AQ14383" s="3"/>
      <c r="AR14383" s="3"/>
      <c r="AS14383" s="3"/>
      <c r="AT14383" s="3" t="s">
        <v>1792</v>
      </c>
      <c r="AU14383" s="3"/>
      <c r="AV14383" s="3"/>
      <c r="AW14383" s="3"/>
      <c r="AX14383" s="3"/>
      <c r="AY14383" s="3"/>
      <c r="AZ14383" s="3"/>
      <c r="BA14383" s="3"/>
      <c r="BB14383" s="3"/>
      <c r="BC14383" s="3"/>
      <c r="BD14383" s="3"/>
    </row>
    <row r="14384" spans="1:56" s="163" customFormat="1" x14ac:dyDescent="0.25">
      <c r="A14384" s="476">
        <v>43396</v>
      </c>
      <c r="B14384" s="5">
        <v>8605</v>
      </c>
      <c r="C14384" s="6"/>
      <c r="D14384" s="3"/>
      <c r="E14384" s="62">
        <v>14</v>
      </c>
      <c r="F14384" s="6" t="s">
        <v>42</v>
      </c>
      <c r="G14384" s="6">
        <v>2018</v>
      </c>
      <c r="H14384" s="6"/>
      <c r="I14384" s="3"/>
      <c r="J14384" s="3"/>
      <c r="K14384" s="3"/>
      <c r="L14384" s="6"/>
      <c r="M14384" s="3"/>
      <c r="N14384" s="6" t="s">
        <v>1855</v>
      </c>
      <c r="O14384" s="6"/>
      <c r="P14384" s="407">
        <v>41</v>
      </c>
      <c r="Q14384" s="407">
        <v>41</v>
      </c>
      <c r="R14384" s="407">
        <v>1</v>
      </c>
      <c r="S14384" s="3" t="s">
        <v>3</v>
      </c>
      <c r="T14384" s="3" t="s">
        <v>44</v>
      </c>
      <c r="U14384" s="3" t="s">
        <v>277</v>
      </c>
      <c r="V14384" s="6" t="s">
        <v>1920</v>
      </c>
      <c r="W14384" s="3"/>
      <c r="X14384" s="3" t="s">
        <v>1909</v>
      </c>
      <c r="Y14384" s="3"/>
      <c r="Z14384" s="3"/>
      <c r="AA14384" s="18">
        <v>44.238278200000003</v>
      </c>
      <c r="AB14384" s="149">
        <v>-121.1829</v>
      </c>
      <c r="AC14384" s="3" t="s">
        <v>45</v>
      </c>
      <c r="AD14384" s="3"/>
      <c r="AE14384" s="3" t="s">
        <v>1856</v>
      </c>
      <c r="AF14384" s="3" t="str">
        <f t="shared" si="368"/>
        <v>ex Syringa vulgaris</v>
      </c>
      <c r="AG14384" s="3" t="s">
        <v>1883</v>
      </c>
      <c r="AH14384" s="3" t="s">
        <v>1883</v>
      </c>
      <c r="AI14384" s="3"/>
      <c r="AJ14384" s="3"/>
      <c r="AK14384" s="3"/>
      <c r="AL14384" s="3"/>
      <c r="AM14384" s="3"/>
      <c r="AN14384" s="3"/>
      <c r="AO14384" s="3"/>
      <c r="AP14384" s="3"/>
      <c r="AQ14384" s="3"/>
      <c r="AR14384" s="3"/>
      <c r="AS14384" s="3"/>
      <c r="AT14384" s="3" t="s">
        <v>1792</v>
      </c>
      <c r="AU14384" s="3"/>
      <c r="AV14384" s="3"/>
      <c r="AW14384" s="3"/>
      <c r="AX14384" s="3"/>
      <c r="AY14384" s="3"/>
      <c r="AZ14384" s="3"/>
      <c r="BA14384" s="3"/>
      <c r="BB14384" s="3"/>
      <c r="BC14384" s="3"/>
      <c r="BD14384" s="3"/>
    </row>
    <row r="14385" spans="1:56" s="163" customFormat="1" x14ac:dyDescent="0.25">
      <c r="A14385" s="476">
        <v>43396</v>
      </c>
      <c r="B14385" s="5">
        <v>8606</v>
      </c>
      <c r="C14385" s="6"/>
      <c r="D14385" s="3"/>
      <c r="E14385" s="62">
        <v>14</v>
      </c>
      <c r="F14385" s="6" t="s">
        <v>42</v>
      </c>
      <c r="G14385" s="6">
        <v>2018</v>
      </c>
      <c r="H14385" s="6"/>
      <c r="I14385" s="3"/>
      <c r="J14385" s="3"/>
      <c r="K14385" s="3"/>
      <c r="L14385" s="6"/>
      <c r="M14385" s="3"/>
      <c r="N14385" s="6" t="s">
        <v>1855</v>
      </c>
      <c r="O14385" s="6"/>
      <c r="P14385" s="407">
        <v>41</v>
      </c>
      <c r="Q14385" s="407">
        <v>41</v>
      </c>
      <c r="R14385" s="407">
        <v>2</v>
      </c>
      <c r="S14385" s="3" t="s">
        <v>3</v>
      </c>
      <c r="T14385" s="3" t="s">
        <v>44</v>
      </c>
      <c r="U14385" s="3" t="s">
        <v>277</v>
      </c>
      <c r="V14385" s="6" t="s">
        <v>1920</v>
      </c>
      <c r="W14385" s="3"/>
      <c r="X14385" s="3" t="s">
        <v>1909</v>
      </c>
      <c r="Y14385" s="3"/>
      <c r="Z14385" s="3"/>
      <c r="AA14385" s="18">
        <v>44.238278200000003</v>
      </c>
      <c r="AB14385" s="149">
        <v>-121.1829</v>
      </c>
      <c r="AC14385" s="3" t="s">
        <v>45</v>
      </c>
      <c r="AD14385" s="3"/>
      <c r="AE14385" s="3" t="s">
        <v>1856</v>
      </c>
      <c r="AF14385" s="3" t="str">
        <f t="shared" si="368"/>
        <v>ex Syringa vulgaris</v>
      </c>
      <c r="AG14385" s="3" t="s">
        <v>1883</v>
      </c>
      <c r="AH14385" s="3" t="s">
        <v>1883</v>
      </c>
      <c r="AI14385" s="3"/>
      <c r="AJ14385" s="3"/>
      <c r="AK14385" s="3"/>
      <c r="AL14385" s="3"/>
      <c r="AM14385" s="3"/>
      <c r="AN14385" s="3"/>
      <c r="AO14385" s="3"/>
      <c r="AP14385" s="3"/>
      <c r="AQ14385" s="3"/>
      <c r="AR14385" s="3"/>
      <c r="AS14385" s="3"/>
      <c r="AT14385" s="3" t="s">
        <v>1792</v>
      </c>
      <c r="AU14385" s="3"/>
      <c r="AV14385" s="3"/>
      <c r="AW14385" s="3"/>
      <c r="AX14385" s="3"/>
      <c r="AY14385" s="3"/>
      <c r="AZ14385" s="3"/>
      <c r="BA14385" s="3"/>
      <c r="BB14385" s="3"/>
      <c r="BC14385" s="3"/>
      <c r="BD14385" s="3"/>
    </row>
    <row r="14386" spans="1:56" s="163" customFormat="1" x14ac:dyDescent="0.25">
      <c r="A14386" s="476">
        <v>43396</v>
      </c>
      <c r="B14386" s="5">
        <v>8607</v>
      </c>
      <c r="C14386" s="6"/>
      <c r="D14386" s="3"/>
      <c r="E14386" s="62">
        <v>14</v>
      </c>
      <c r="F14386" s="6" t="s">
        <v>42</v>
      </c>
      <c r="G14386" s="6">
        <v>2018</v>
      </c>
      <c r="H14386" s="6"/>
      <c r="I14386" s="3"/>
      <c r="J14386" s="3"/>
      <c r="K14386" s="3"/>
      <c r="L14386" s="6"/>
      <c r="M14386" s="3"/>
      <c r="N14386" s="6" t="s">
        <v>1855</v>
      </c>
      <c r="O14386" s="6"/>
      <c r="P14386" s="407">
        <v>41</v>
      </c>
      <c r="Q14386" s="407">
        <v>41</v>
      </c>
      <c r="R14386" s="407">
        <v>3</v>
      </c>
      <c r="S14386" s="3" t="s">
        <v>3</v>
      </c>
      <c r="T14386" s="3" t="s">
        <v>44</v>
      </c>
      <c r="U14386" s="3" t="s">
        <v>277</v>
      </c>
      <c r="V14386" s="6" t="s">
        <v>1920</v>
      </c>
      <c r="W14386" s="3"/>
      <c r="X14386" s="3" t="s">
        <v>1909</v>
      </c>
      <c r="Y14386" s="3"/>
      <c r="Z14386" s="3"/>
      <c r="AA14386" s="18">
        <v>44.238278200000003</v>
      </c>
      <c r="AB14386" s="149">
        <v>-121.1829</v>
      </c>
      <c r="AC14386" s="3" t="s">
        <v>45</v>
      </c>
      <c r="AD14386" s="3"/>
      <c r="AE14386" s="3" t="s">
        <v>1856</v>
      </c>
      <c r="AF14386" s="3" t="str">
        <f t="shared" si="368"/>
        <v>ex Syringa vulgaris</v>
      </c>
      <c r="AG14386" s="3" t="s">
        <v>1883</v>
      </c>
      <c r="AH14386" s="3" t="s">
        <v>1883</v>
      </c>
      <c r="AI14386" s="3"/>
      <c r="AJ14386" s="3"/>
      <c r="AK14386" s="3"/>
      <c r="AL14386" s="3"/>
      <c r="AM14386" s="3"/>
      <c r="AN14386" s="3"/>
      <c r="AO14386" s="3"/>
      <c r="AP14386" s="3"/>
      <c r="AQ14386" s="3"/>
      <c r="AR14386" s="3"/>
      <c r="AS14386" s="3"/>
      <c r="AT14386" s="3" t="s">
        <v>1792</v>
      </c>
      <c r="AU14386" s="3"/>
      <c r="AV14386" s="3"/>
      <c r="AW14386" s="3"/>
      <c r="AX14386" s="3"/>
      <c r="AY14386" s="3"/>
      <c r="AZ14386" s="3"/>
      <c r="BA14386" s="3"/>
      <c r="BB14386" s="3"/>
      <c r="BC14386" s="3"/>
      <c r="BD14386" s="3"/>
    </row>
    <row r="14387" spans="1:56" s="163" customFormat="1" x14ac:dyDescent="0.25">
      <c r="A14387" s="476">
        <v>43396</v>
      </c>
      <c r="B14387" s="5">
        <v>8608</v>
      </c>
      <c r="C14387" s="6"/>
      <c r="D14387" s="3"/>
      <c r="E14387" s="62">
        <v>14</v>
      </c>
      <c r="F14387" s="6" t="s">
        <v>42</v>
      </c>
      <c r="G14387" s="6">
        <v>2018</v>
      </c>
      <c r="H14387" s="6"/>
      <c r="I14387" s="3"/>
      <c r="J14387" s="3"/>
      <c r="K14387" s="3"/>
      <c r="L14387" s="6"/>
      <c r="M14387" s="3"/>
      <c r="N14387" s="6" t="s">
        <v>1855</v>
      </c>
      <c r="O14387" s="6"/>
      <c r="P14387" s="407">
        <v>41</v>
      </c>
      <c r="Q14387" s="407">
        <v>41</v>
      </c>
      <c r="R14387" s="407">
        <v>4</v>
      </c>
      <c r="S14387" s="3" t="s">
        <v>3</v>
      </c>
      <c r="T14387" s="3" t="s">
        <v>44</v>
      </c>
      <c r="U14387" s="3" t="s">
        <v>277</v>
      </c>
      <c r="V14387" s="6" t="s">
        <v>1920</v>
      </c>
      <c r="W14387" s="3"/>
      <c r="X14387" s="3" t="s">
        <v>1909</v>
      </c>
      <c r="Y14387" s="3"/>
      <c r="Z14387" s="3"/>
      <c r="AA14387" s="18">
        <v>44.238278200000003</v>
      </c>
      <c r="AB14387" s="149">
        <v>-121.1829</v>
      </c>
      <c r="AC14387" s="3" t="s">
        <v>45</v>
      </c>
      <c r="AD14387" s="3"/>
      <c r="AE14387" s="3" t="s">
        <v>1856</v>
      </c>
      <c r="AF14387" s="3" t="str">
        <f t="shared" si="368"/>
        <v>ex Syringa vulgaris</v>
      </c>
      <c r="AG14387" s="3" t="s">
        <v>1883</v>
      </c>
      <c r="AH14387" s="3" t="s">
        <v>1883</v>
      </c>
      <c r="AI14387" s="3"/>
      <c r="AJ14387" s="3"/>
      <c r="AK14387" s="3"/>
      <c r="AL14387" s="3"/>
      <c r="AM14387" s="3"/>
      <c r="AN14387" s="3"/>
      <c r="AO14387" s="3"/>
      <c r="AP14387" s="3"/>
      <c r="AQ14387" s="3"/>
      <c r="AR14387" s="3"/>
      <c r="AS14387" s="3"/>
      <c r="AT14387" s="3" t="s">
        <v>1792</v>
      </c>
      <c r="AU14387" s="3"/>
      <c r="AV14387" s="3"/>
      <c r="AW14387" s="3"/>
      <c r="AX14387" s="3"/>
      <c r="AY14387" s="3"/>
      <c r="AZ14387" s="3"/>
      <c r="BA14387" s="3"/>
      <c r="BB14387" s="3"/>
      <c r="BC14387" s="3"/>
      <c r="BD14387" s="3"/>
    </row>
    <row r="14388" spans="1:56" s="163" customFormat="1" x14ac:dyDescent="0.25">
      <c r="A14388" s="476">
        <v>43396</v>
      </c>
      <c r="B14388" s="5">
        <v>8609</v>
      </c>
      <c r="C14388" s="6"/>
      <c r="D14388" s="3"/>
      <c r="E14388" s="62">
        <v>14</v>
      </c>
      <c r="F14388" s="6" t="s">
        <v>42</v>
      </c>
      <c r="G14388" s="6">
        <v>2018</v>
      </c>
      <c r="H14388" s="6"/>
      <c r="I14388" s="3"/>
      <c r="J14388" s="3"/>
      <c r="K14388" s="3"/>
      <c r="L14388" s="6"/>
      <c r="M14388" s="3"/>
      <c r="N14388" s="6" t="s">
        <v>1855</v>
      </c>
      <c r="O14388" s="6"/>
      <c r="P14388" s="407">
        <v>41</v>
      </c>
      <c r="Q14388" s="407">
        <v>41</v>
      </c>
      <c r="R14388" s="407">
        <v>5</v>
      </c>
      <c r="S14388" s="3" t="s">
        <v>3</v>
      </c>
      <c r="T14388" s="3" t="s">
        <v>44</v>
      </c>
      <c r="U14388" s="3" t="s">
        <v>277</v>
      </c>
      <c r="V14388" s="6" t="s">
        <v>1920</v>
      </c>
      <c r="W14388" s="3"/>
      <c r="X14388" s="3" t="s">
        <v>1909</v>
      </c>
      <c r="Y14388" s="3"/>
      <c r="Z14388" s="3"/>
      <c r="AA14388" s="18">
        <v>44.238278200000003</v>
      </c>
      <c r="AB14388" s="149">
        <v>-121.1829</v>
      </c>
      <c r="AC14388" s="3" t="s">
        <v>45</v>
      </c>
      <c r="AD14388" s="3"/>
      <c r="AE14388" s="3" t="s">
        <v>1856</v>
      </c>
      <c r="AF14388" s="3" t="str">
        <f t="shared" si="368"/>
        <v>ex Syringa vulgaris</v>
      </c>
      <c r="AG14388" s="3" t="s">
        <v>1883</v>
      </c>
      <c r="AH14388" s="3" t="s">
        <v>1883</v>
      </c>
      <c r="AI14388" s="3"/>
      <c r="AJ14388" s="3"/>
      <c r="AK14388" s="3"/>
      <c r="AL14388" s="3"/>
      <c r="AM14388" s="3"/>
      <c r="AN14388" s="3"/>
      <c r="AO14388" s="3"/>
      <c r="AP14388" s="3"/>
      <c r="AQ14388" s="3"/>
      <c r="AR14388" s="3"/>
      <c r="AS14388" s="3"/>
      <c r="AT14388" s="3" t="s">
        <v>1792</v>
      </c>
      <c r="AU14388" s="3"/>
      <c r="AV14388" s="3"/>
      <c r="AW14388" s="3"/>
      <c r="AX14388" s="3"/>
      <c r="AY14388" s="3"/>
      <c r="AZ14388" s="3"/>
      <c r="BA14388" s="3"/>
      <c r="BB14388" s="3"/>
      <c r="BC14388" s="3"/>
      <c r="BD14388" s="3"/>
    </row>
    <row r="14389" spans="1:56" s="163" customFormat="1" x14ac:dyDescent="0.25">
      <c r="A14389" s="476">
        <v>43396</v>
      </c>
      <c r="B14389" s="5">
        <v>8610</v>
      </c>
      <c r="C14389" s="6"/>
      <c r="D14389" s="3"/>
      <c r="E14389" s="62">
        <v>14</v>
      </c>
      <c r="F14389" s="6" t="s">
        <v>42</v>
      </c>
      <c r="G14389" s="6">
        <v>2018</v>
      </c>
      <c r="H14389" s="6"/>
      <c r="I14389" s="3"/>
      <c r="J14389" s="3"/>
      <c r="K14389" s="3"/>
      <c r="L14389" s="6"/>
      <c r="M14389" s="3"/>
      <c r="N14389" s="6" t="s">
        <v>1855</v>
      </c>
      <c r="O14389" s="6"/>
      <c r="P14389" s="407">
        <v>41</v>
      </c>
      <c r="Q14389" s="407">
        <v>41</v>
      </c>
      <c r="R14389" s="407">
        <v>6</v>
      </c>
      <c r="S14389" s="3" t="s">
        <v>3</v>
      </c>
      <c r="T14389" s="3" t="s">
        <v>44</v>
      </c>
      <c r="U14389" s="3" t="s">
        <v>277</v>
      </c>
      <c r="V14389" s="6" t="s">
        <v>1920</v>
      </c>
      <c r="W14389" s="3"/>
      <c r="X14389" s="3" t="s">
        <v>1909</v>
      </c>
      <c r="Y14389" s="3"/>
      <c r="Z14389" s="3"/>
      <c r="AA14389" s="18">
        <v>44.238278200000003</v>
      </c>
      <c r="AB14389" s="149">
        <v>-121.1829</v>
      </c>
      <c r="AC14389" s="3" t="s">
        <v>45</v>
      </c>
      <c r="AD14389" s="3"/>
      <c r="AE14389" s="3" t="s">
        <v>1856</v>
      </c>
      <c r="AF14389" s="3" t="str">
        <f t="shared" si="368"/>
        <v>ex Syringa vulgaris</v>
      </c>
      <c r="AG14389" s="3" t="s">
        <v>1883</v>
      </c>
      <c r="AH14389" s="3" t="s">
        <v>1883</v>
      </c>
      <c r="AI14389" s="3"/>
      <c r="AJ14389" s="3"/>
      <c r="AK14389" s="3"/>
      <c r="AL14389" s="3"/>
      <c r="AM14389" s="3"/>
      <c r="AN14389" s="3"/>
      <c r="AO14389" s="3"/>
      <c r="AP14389" s="3"/>
      <c r="AQ14389" s="3"/>
      <c r="AR14389" s="3"/>
      <c r="AS14389" s="3"/>
      <c r="AT14389" s="3" t="s">
        <v>1792</v>
      </c>
      <c r="AU14389" s="3"/>
      <c r="AV14389" s="3"/>
      <c r="AW14389" s="3"/>
      <c r="AX14389" s="3"/>
      <c r="AY14389" s="3"/>
      <c r="AZ14389" s="3"/>
      <c r="BA14389" s="3"/>
      <c r="BB14389" s="3"/>
      <c r="BC14389" s="3"/>
      <c r="BD14389" s="3"/>
    </row>
    <row r="14390" spans="1:56" s="163" customFormat="1" x14ac:dyDescent="0.25">
      <c r="A14390" s="476">
        <v>43396</v>
      </c>
      <c r="B14390" s="5">
        <v>8611</v>
      </c>
      <c r="C14390" s="6"/>
      <c r="D14390" s="3"/>
      <c r="E14390" s="62">
        <v>14</v>
      </c>
      <c r="F14390" s="6" t="s">
        <v>42</v>
      </c>
      <c r="G14390" s="6">
        <v>2018</v>
      </c>
      <c r="H14390" s="6"/>
      <c r="I14390" s="3"/>
      <c r="J14390" s="3"/>
      <c r="K14390" s="3"/>
      <c r="L14390" s="6"/>
      <c r="M14390" s="3"/>
      <c r="N14390" s="6" t="s">
        <v>1857</v>
      </c>
      <c r="O14390" s="6"/>
      <c r="P14390" s="407">
        <v>42</v>
      </c>
      <c r="Q14390" s="407">
        <v>42</v>
      </c>
      <c r="R14390" s="407">
        <v>1</v>
      </c>
      <c r="S14390" s="3" t="s">
        <v>3</v>
      </c>
      <c r="T14390" s="3" t="s">
        <v>44</v>
      </c>
      <c r="U14390" s="3" t="s">
        <v>277</v>
      </c>
      <c r="V14390" s="6" t="s">
        <v>1920</v>
      </c>
      <c r="W14390" s="3"/>
      <c r="X14390" s="3" t="s">
        <v>1909</v>
      </c>
      <c r="Y14390" s="3"/>
      <c r="Z14390" s="3"/>
      <c r="AA14390" s="18">
        <v>44.238350099999998</v>
      </c>
      <c r="AB14390" s="149">
        <v>-121.1828</v>
      </c>
      <c r="AC14390" s="3" t="s">
        <v>45</v>
      </c>
      <c r="AD14390" s="3"/>
      <c r="AE14390" s="3" t="s">
        <v>667</v>
      </c>
      <c r="AF14390" s="3" t="str">
        <f t="shared" si="368"/>
        <v>ex Prunus virginiana</v>
      </c>
      <c r="AG14390" s="3" t="s">
        <v>1883</v>
      </c>
      <c r="AH14390" s="3" t="s">
        <v>1883</v>
      </c>
      <c r="AI14390" s="3"/>
      <c r="AJ14390" s="3"/>
      <c r="AK14390" s="3"/>
      <c r="AL14390" s="3"/>
      <c r="AM14390" s="3"/>
      <c r="AN14390" s="3"/>
      <c r="AO14390" s="3"/>
      <c r="AP14390" s="3"/>
      <c r="AQ14390" s="3"/>
      <c r="AR14390" s="3"/>
      <c r="AS14390" s="3"/>
      <c r="AT14390" s="3" t="s">
        <v>1792</v>
      </c>
      <c r="AU14390" s="3"/>
      <c r="AV14390" s="3"/>
      <c r="AW14390" s="3"/>
      <c r="AX14390" s="3"/>
      <c r="AY14390" s="3"/>
      <c r="AZ14390" s="3"/>
      <c r="BA14390" s="3"/>
      <c r="BB14390" s="3"/>
      <c r="BC14390" s="3"/>
      <c r="BD14390" s="3"/>
    </row>
    <row r="14391" spans="1:56" s="163" customFormat="1" x14ac:dyDescent="0.25">
      <c r="A14391" s="476">
        <v>43396</v>
      </c>
      <c r="B14391" s="5">
        <v>8612</v>
      </c>
      <c r="C14391" s="6"/>
      <c r="D14391" s="3"/>
      <c r="E14391" s="62">
        <v>14</v>
      </c>
      <c r="F14391" s="6" t="s">
        <v>42</v>
      </c>
      <c r="G14391" s="6">
        <v>2018</v>
      </c>
      <c r="H14391" s="6"/>
      <c r="I14391" s="3"/>
      <c r="J14391" s="3"/>
      <c r="K14391" s="3"/>
      <c r="L14391" s="6"/>
      <c r="M14391" s="3"/>
      <c r="N14391" s="6" t="s">
        <v>1857</v>
      </c>
      <c r="O14391" s="6"/>
      <c r="P14391" s="407">
        <v>42</v>
      </c>
      <c r="Q14391" s="407">
        <v>42</v>
      </c>
      <c r="R14391" s="407">
        <v>2</v>
      </c>
      <c r="S14391" s="3" t="s">
        <v>3</v>
      </c>
      <c r="T14391" s="3" t="s">
        <v>44</v>
      </c>
      <c r="U14391" s="3" t="s">
        <v>277</v>
      </c>
      <c r="V14391" s="6" t="s">
        <v>1920</v>
      </c>
      <c r="W14391" s="3"/>
      <c r="X14391" s="3" t="s">
        <v>1909</v>
      </c>
      <c r="Y14391" s="3"/>
      <c r="Z14391" s="3"/>
      <c r="AA14391" s="18">
        <v>44.238350099999998</v>
      </c>
      <c r="AB14391" s="149">
        <v>-121.1828</v>
      </c>
      <c r="AC14391" s="3" t="s">
        <v>45</v>
      </c>
      <c r="AD14391" s="3"/>
      <c r="AE14391" s="3" t="s">
        <v>667</v>
      </c>
      <c r="AF14391" s="3" t="str">
        <f t="shared" si="368"/>
        <v>ex Prunus virginiana</v>
      </c>
      <c r="AG14391" s="3" t="s">
        <v>1883</v>
      </c>
      <c r="AH14391" s="3" t="s">
        <v>1883</v>
      </c>
      <c r="AI14391" s="3"/>
      <c r="AJ14391" s="3"/>
      <c r="AK14391" s="3"/>
      <c r="AL14391" s="3"/>
      <c r="AM14391" s="3"/>
      <c r="AN14391" s="3"/>
      <c r="AO14391" s="3"/>
      <c r="AP14391" s="3"/>
      <c r="AQ14391" s="3"/>
      <c r="AR14391" s="3"/>
      <c r="AS14391" s="3"/>
      <c r="AT14391" s="3" t="s">
        <v>1792</v>
      </c>
      <c r="AU14391" s="3"/>
      <c r="AV14391" s="3"/>
      <c r="AW14391" s="3"/>
      <c r="AX14391" s="3"/>
      <c r="AY14391" s="3"/>
      <c r="AZ14391" s="3"/>
      <c r="BA14391" s="3"/>
      <c r="BB14391" s="3"/>
      <c r="BC14391" s="3"/>
      <c r="BD14391" s="3"/>
    </row>
    <row r="14392" spans="1:56" s="163" customFormat="1" x14ac:dyDescent="0.25">
      <c r="A14392" s="476">
        <v>43396</v>
      </c>
      <c r="B14392" s="5">
        <v>8613</v>
      </c>
      <c r="C14392" s="6"/>
      <c r="D14392" s="3"/>
      <c r="E14392" s="62">
        <v>14</v>
      </c>
      <c r="F14392" s="6" t="s">
        <v>42</v>
      </c>
      <c r="G14392" s="6">
        <v>2018</v>
      </c>
      <c r="H14392" s="6"/>
      <c r="I14392" s="3"/>
      <c r="J14392" s="3"/>
      <c r="K14392" s="3"/>
      <c r="L14392" s="6"/>
      <c r="M14392" s="3"/>
      <c r="N14392" s="6" t="s">
        <v>1857</v>
      </c>
      <c r="O14392" s="6"/>
      <c r="P14392" s="407">
        <v>42</v>
      </c>
      <c r="Q14392" s="407">
        <v>42</v>
      </c>
      <c r="R14392" s="407">
        <v>3</v>
      </c>
      <c r="S14392" s="3" t="s">
        <v>3</v>
      </c>
      <c r="T14392" s="3" t="s">
        <v>44</v>
      </c>
      <c r="U14392" s="3" t="s">
        <v>277</v>
      </c>
      <c r="V14392" s="6" t="s">
        <v>1920</v>
      </c>
      <c r="W14392" s="3"/>
      <c r="X14392" s="3" t="s">
        <v>1909</v>
      </c>
      <c r="Y14392" s="3"/>
      <c r="Z14392" s="3"/>
      <c r="AA14392" s="18">
        <v>44.238350099999998</v>
      </c>
      <c r="AB14392" s="149">
        <v>-121.1828</v>
      </c>
      <c r="AC14392" s="3" t="s">
        <v>45</v>
      </c>
      <c r="AD14392" s="3"/>
      <c r="AE14392" s="3" t="s">
        <v>667</v>
      </c>
      <c r="AF14392" s="3" t="str">
        <f t="shared" si="368"/>
        <v>ex Prunus virginiana</v>
      </c>
      <c r="AG14392" s="3" t="s">
        <v>1883</v>
      </c>
      <c r="AH14392" s="3" t="s">
        <v>1883</v>
      </c>
      <c r="AI14392" s="3"/>
      <c r="AJ14392" s="3"/>
      <c r="AK14392" s="3"/>
      <c r="AL14392" s="3"/>
      <c r="AM14392" s="3"/>
      <c r="AN14392" s="3"/>
      <c r="AO14392" s="3"/>
      <c r="AP14392" s="3"/>
      <c r="AQ14392" s="3"/>
      <c r="AR14392" s="3"/>
      <c r="AS14392" s="3"/>
      <c r="AT14392" s="3" t="s">
        <v>1792</v>
      </c>
      <c r="AU14392" s="3"/>
      <c r="AV14392" s="3"/>
      <c r="AW14392" s="3"/>
      <c r="AX14392" s="3"/>
      <c r="AY14392" s="3"/>
      <c r="AZ14392" s="3"/>
      <c r="BA14392" s="3"/>
      <c r="BB14392" s="3"/>
      <c r="BC14392" s="3"/>
      <c r="BD14392" s="3"/>
    </row>
    <row r="14393" spans="1:56" s="163" customFormat="1" x14ac:dyDescent="0.25">
      <c r="A14393" s="476">
        <v>43396</v>
      </c>
      <c r="B14393" s="5">
        <v>8614</v>
      </c>
      <c r="C14393" s="6"/>
      <c r="D14393" s="3"/>
      <c r="E14393" s="62">
        <v>14</v>
      </c>
      <c r="F14393" s="6" t="s">
        <v>42</v>
      </c>
      <c r="G14393" s="6">
        <v>2018</v>
      </c>
      <c r="H14393" s="6"/>
      <c r="I14393" s="3"/>
      <c r="J14393" s="3"/>
      <c r="K14393" s="3"/>
      <c r="L14393" s="6"/>
      <c r="M14393" s="3"/>
      <c r="N14393" s="6" t="s">
        <v>1857</v>
      </c>
      <c r="O14393" s="6"/>
      <c r="P14393" s="407">
        <v>42</v>
      </c>
      <c r="Q14393" s="407">
        <v>42</v>
      </c>
      <c r="R14393" s="407">
        <v>4</v>
      </c>
      <c r="S14393" s="3" t="s">
        <v>3</v>
      </c>
      <c r="T14393" s="3" t="s">
        <v>44</v>
      </c>
      <c r="U14393" s="3" t="s">
        <v>277</v>
      </c>
      <c r="V14393" s="6" t="s">
        <v>1920</v>
      </c>
      <c r="W14393" s="3"/>
      <c r="X14393" s="3" t="s">
        <v>1909</v>
      </c>
      <c r="Y14393" s="3"/>
      <c r="Z14393" s="3"/>
      <c r="AA14393" s="18">
        <v>44.238350099999998</v>
      </c>
      <c r="AB14393" s="149">
        <v>-121.1828</v>
      </c>
      <c r="AC14393" s="3" t="s">
        <v>45</v>
      </c>
      <c r="AD14393" s="3"/>
      <c r="AE14393" s="3" t="s">
        <v>667</v>
      </c>
      <c r="AF14393" s="3" t="str">
        <f t="shared" si="368"/>
        <v>ex Prunus virginiana</v>
      </c>
      <c r="AG14393" s="3" t="s">
        <v>1883</v>
      </c>
      <c r="AH14393" s="3" t="s">
        <v>1883</v>
      </c>
      <c r="AI14393" s="3"/>
      <c r="AJ14393" s="3"/>
      <c r="AK14393" s="3"/>
      <c r="AL14393" s="3"/>
      <c r="AM14393" s="3"/>
      <c r="AN14393" s="3"/>
      <c r="AO14393" s="3"/>
      <c r="AP14393" s="3"/>
      <c r="AQ14393" s="3"/>
      <c r="AR14393" s="3"/>
      <c r="AS14393" s="3"/>
      <c r="AT14393" s="3" t="s">
        <v>1792</v>
      </c>
      <c r="AU14393" s="3"/>
      <c r="AV14393" s="3"/>
      <c r="AW14393" s="3"/>
      <c r="AX14393" s="3"/>
      <c r="AY14393" s="3"/>
      <c r="AZ14393" s="3"/>
      <c r="BA14393" s="3"/>
      <c r="BB14393" s="3"/>
      <c r="BC14393" s="3"/>
      <c r="BD14393" s="3"/>
    </row>
    <row r="14394" spans="1:56" s="163" customFormat="1" x14ac:dyDescent="0.25">
      <c r="A14394" s="476">
        <v>43396</v>
      </c>
      <c r="B14394" s="5">
        <v>8615</v>
      </c>
      <c r="C14394" s="6"/>
      <c r="D14394" s="3"/>
      <c r="E14394" s="62">
        <v>14</v>
      </c>
      <c r="F14394" s="6" t="s">
        <v>42</v>
      </c>
      <c r="G14394" s="6">
        <v>2018</v>
      </c>
      <c r="H14394" s="6"/>
      <c r="I14394" s="3"/>
      <c r="J14394" s="3"/>
      <c r="K14394" s="3"/>
      <c r="L14394" s="6"/>
      <c r="M14394" s="3"/>
      <c r="N14394" s="6" t="s">
        <v>1857</v>
      </c>
      <c r="O14394" s="6"/>
      <c r="P14394" s="407">
        <v>42</v>
      </c>
      <c r="Q14394" s="407">
        <v>42</v>
      </c>
      <c r="R14394" s="407">
        <v>5</v>
      </c>
      <c r="S14394" s="3" t="s">
        <v>3</v>
      </c>
      <c r="T14394" s="3" t="s">
        <v>44</v>
      </c>
      <c r="U14394" s="3" t="s">
        <v>277</v>
      </c>
      <c r="V14394" s="6" t="s">
        <v>1920</v>
      </c>
      <c r="W14394" s="3"/>
      <c r="X14394" s="3" t="s">
        <v>1909</v>
      </c>
      <c r="Y14394" s="3"/>
      <c r="Z14394" s="3"/>
      <c r="AA14394" s="18">
        <v>44.238350099999998</v>
      </c>
      <c r="AB14394" s="149">
        <v>-121.1828</v>
      </c>
      <c r="AC14394" s="3" t="s">
        <v>45</v>
      </c>
      <c r="AD14394" s="3"/>
      <c r="AE14394" s="3" t="s">
        <v>667</v>
      </c>
      <c r="AF14394" s="3" t="str">
        <f t="shared" si="368"/>
        <v>ex Prunus virginiana</v>
      </c>
      <c r="AG14394" s="3" t="s">
        <v>1883</v>
      </c>
      <c r="AH14394" s="3" t="s">
        <v>1883</v>
      </c>
      <c r="AI14394" s="3"/>
      <c r="AJ14394" s="3"/>
      <c r="AK14394" s="3"/>
      <c r="AL14394" s="3"/>
      <c r="AM14394" s="3"/>
      <c r="AN14394" s="3"/>
      <c r="AO14394" s="3"/>
      <c r="AP14394" s="3"/>
      <c r="AQ14394" s="3"/>
      <c r="AR14394" s="3"/>
      <c r="AS14394" s="3"/>
      <c r="AT14394" s="3" t="s">
        <v>1792</v>
      </c>
      <c r="AU14394" s="3"/>
      <c r="AV14394" s="3"/>
      <c r="AW14394" s="3"/>
      <c r="AX14394" s="3"/>
      <c r="AY14394" s="3"/>
      <c r="AZ14394" s="3"/>
      <c r="BA14394" s="3"/>
      <c r="BB14394" s="3"/>
      <c r="BC14394" s="3"/>
      <c r="BD14394" s="3"/>
    </row>
    <row r="14395" spans="1:56" s="163" customFormat="1" x14ac:dyDescent="0.25">
      <c r="A14395" s="476">
        <v>43396</v>
      </c>
      <c r="B14395" s="5">
        <v>8616</v>
      </c>
      <c r="C14395" s="6"/>
      <c r="D14395" s="3"/>
      <c r="E14395" s="62">
        <v>14</v>
      </c>
      <c r="F14395" s="6" t="s">
        <v>42</v>
      </c>
      <c r="G14395" s="6">
        <v>2018</v>
      </c>
      <c r="H14395" s="6"/>
      <c r="I14395" s="3"/>
      <c r="J14395" s="3"/>
      <c r="K14395" s="3"/>
      <c r="L14395" s="6"/>
      <c r="M14395" s="3"/>
      <c r="N14395" s="6" t="s">
        <v>1857</v>
      </c>
      <c r="O14395" s="6"/>
      <c r="P14395" s="407">
        <v>42</v>
      </c>
      <c r="Q14395" s="407">
        <v>42</v>
      </c>
      <c r="R14395" s="407">
        <v>6</v>
      </c>
      <c r="S14395" s="3" t="s">
        <v>3</v>
      </c>
      <c r="T14395" s="3" t="s">
        <v>44</v>
      </c>
      <c r="U14395" s="3" t="s">
        <v>277</v>
      </c>
      <c r="V14395" s="6" t="s">
        <v>1920</v>
      </c>
      <c r="W14395" s="3"/>
      <c r="X14395" s="3" t="s">
        <v>1909</v>
      </c>
      <c r="Y14395" s="3"/>
      <c r="Z14395" s="3"/>
      <c r="AA14395" s="18">
        <v>44.238350099999998</v>
      </c>
      <c r="AB14395" s="149">
        <v>-121.1828</v>
      </c>
      <c r="AC14395" s="3" t="s">
        <v>45</v>
      </c>
      <c r="AD14395" s="3"/>
      <c r="AE14395" s="3" t="s">
        <v>667</v>
      </c>
      <c r="AF14395" s="3" t="str">
        <f t="shared" si="368"/>
        <v>ex Prunus virginiana</v>
      </c>
      <c r="AG14395" s="3" t="s">
        <v>1883</v>
      </c>
      <c r="AH14395" s="3" t="s">
        <v>1883</v>
      </c>
      <c r="AI14395" s="3"/>
      <c r="AJ14395" s="3"/>
      <c r="AK14395" s="3"/>
      <c r="AL14395" s="3"/>
      <c r="AM14395" s="3"/>
      <c r="AN14395" s="3"/>
      <c r="AO14395" s="3"/>
      <c r="AP14395" s="3"/>
      <c r="AQ14395" s="3"/>
      <c r="AR14395" s="3"/>
      <c r="AS14395" s="3"/>
      <c r="AT14395" s="3" t="s">
        <v>1792</v>
      </c>
      <c r="AU14395" s="3"/>
      <c r="AV14395" s="3"/>
      <c r="AW14395" s="3"/>
      <c r="AX14395" s="3"/>
      <c r="AY14395" s="3"/>
      <c r="AZ14395" s="3"/>
      <c r="BA14395" s="3"/>
      <c r="BB14395" s="3"/>
      <c r="BC14395" s="3"/>
      <c r="BD14395" s="3"/>
    </row>
    <row r="14396" spans="1:56" s="163" customFormat="1" x14ac:dyDescent="0.25">
      <c r="A14396" s="476">
        <v>43396</v>
      </c>
      <c r="B14396" s="5">
        <v>8617</v>
      </c>
      <c r="C14396" s="6"/>
      <c r="D14396" s="3"/>
      <c r="E14396" s="62">
        <v>14</v>
      </c>
      <c r="F14396" s="6" t="s">
        <v>42</v>
      </c>
      <c r="G14396" s="6">
        <v>2018</v>
      </c>
      <c r="H14396" s="6"/>
      <c r="I14396" s="3"/>
      <c r="J14396" s="3"/>
      <c r="K14396" s="3"/>
      <c r="L14396" s="6"/>
      <c r="M14396" s="3"/>
      <c r="N14396" s="6" t="s">
        <v>1857</v>
      </c>
      <c r="O14396" s="6"/>
      <c r="P14396" s="407">
        <v>42</v>
      </c>
      <c r="Q14396" s="407">
        <v>42</v>
      </c>
      <c r="R14396" s="407">
        <v>7</v>
      </c>
      <c r="S14396" s="3" t="s">
        <v>3</v>
      </c>
      <c r="T14396" s="3" t="s">
        <v>44</v>
      </c>
      <c r="U14396" s="3" t="s">
        <v>277</v>
      </c>
      <c r="V14396" s="6" t="s">
        <v>1920</v>
      </c>
      <c r="W14396" s="3"/>
      <c r="X14396" s="3" t="s">
        <v>1909</v>
      </c>
      <c r="Y14396" s="3"/>
      <c r="Z14396" s="3"/>
      <c r="AA14396" s="18">
        <v>44.238350099999998</v>
      </c>
      <c r="AB14396" s="149">
        <v>-121.1828</v>
      </c>
      <c r="AC14396" s="3" t="s">
        <v>45</v>
      </c>
      <c r="AD14396" s="3"/>
      <c r="AE14396" s="3" t="s">
        <v>667</v>
      </c>
      <c r="AF14396" s="3" t="str">
        <f t="shared" si="368"/>
        <v>ex Prunus virginiana</v>
      </c>
      <c r="AG14396" s="3" t="s">
        <v>1883</v>
      </c>
      <c r="AH14396" s="3" t="s">
        <v>1883</v>
      </c>
      <c r="AI14396" s="3"/>
      <c r="AJ14396" s="3"/>
      <c r="AK14396" s="3"/>
      <c r="AL14396" s="3"/>
      <c r="AM14396" s="3"/>
      <c r="AN14396" s="3"/>
      <c r="AO14396" s="3"/>
      <c r="AP14396" s="3"/>
      <c r="AQ14396" s="3"/>
      <c r="AR14396" s="3"/>
      <c r="AS14396" s="3"/>
      <c r="AT14396" s="3" t="s">
        <v>1792</v>
      </c>
      <c r="AU14396" s="3"/>
      <c r="AV14396" s="3"/>
      <c r="AW14396" s="3"/>
      <c r="AX14396" s="3"/>
      <c r="AY14396" s="3"/>
      <c r="AZ14396" s="3"/>
      <c r="BA14396" s="3"/>
      <c r="BB14396" s="3"/>
      <c r="BC14396" s="3"/>
      <c r="BD14396" s="3"/>
    </row>
    <row r="14397" spans="1:56" s="163" customFormat="1" x14ac:dyDescent="0.25">
      <c r="A14397" s="476">
        <v>43396</v>
      </c>
      <c r="B14397" s="5">
        <v>8618</v>
      </c>
      <c r="C14397" s="6"/>
      <c r="D14397" s="3"/>
      <c r="E14397" s="62">
        <v>14</v>
      </c>
      <c r="F14397" s="6" t="s">
        <v>42</v>
      </c>
      <c r="G14397" s="6">
        <v>2018</v>
      </c>
      <c r="H14397" s="6"/>
      <c r="I14397" s="3"/>
      <c r="J14397" s="3"/>
      <c r="K14397" s="3"/>
      <c r="L14397" s="6"/>
      <c r="M14397" s="3"/>
      <c r="N14397" s="6" t="s">
        <v>1857</v>
      </c>
      <c r="O14397" s="6"/>
      <c r="P14397" s="407">
        <v>42</v>
      </c>
      <c r="Q14397" s="407">
        <v>42</v>
      </c>
      <c r="R14397" s="407">
        <v>8</v>
      </c>
      <c r="S14397" s="3" t="s">
        <v>3</v>
      </c>
      <c r="T14397" s="3" t="s">
        <v>44</v>
      </c>
      <c r="U14397" s="3" t="s">
        <v>277</v>
      </c>
      <c r="V14397" s="6" t="s">
        <v>1920</v>
      </c>
      <c r="W14397" s="3"/>
      <c r="X14397" s="3" t="s">
        <v>1909</v>
      </c>
      <c r="Y14397" s="3"/>
      <c r="Z14397" s="3"/>
      <c r="AA14397" s="18">
        <v>44.238350099999998</v>
      </c>
      <c r="AB14397" s="149">
        <v>-121.1828</v>
      </c>
      <c r="AC14397" s="3" t="s">
        <v>45</v>
      </c>
      <c r="AD14397" s="3"/>
      <c r="AE14397" s="3" t="s">
        <v>667</v>
      </c>
      <c r="AF14397" s="3" t="str">
        <f t="shared" si="368"/>
        <v>ex Prunus virginiana</v>
      </c>
      <c r="AG14397" s="3" t="s">
        <v>1883</v>
      </c>
      <c r="AH14397" s="3" t="s">
        <v>1883</v>
      </c>
      <c r="AI14397" s="3"/>
      <c r="AJ14397" s="3"/>
      <c r="AK14397" s="3"/>
      <c r="AL14397" s="3"/>
      <c r="AM14397" s="3"/>
      <c r="AN14397" s="3"/>
      <c r="AO14397" s="3"/>
      <c r="AP14397" s="3"/>
      <c r="AQ14397" s="3"/>
      <c r="AR14397" s="3"/>
      <c r="AS14397" s="3"/>
      <c r="AT14397" s="3" t="s">
        <v>1792</v>
      </c>
      <c r="AU14397" s="3"/>
      <c r="AV14397" s="3"/>
      <c r="AW14397" s="3"/>
      <c r="AX14397" s="3"/>
      <c r="AY14397" s="3"/>
      <c r="AZ14397" s="3"/>
      <c r="BA14397" s="3"/>
      <c r="BB14397" s="3"/>
      <c r="BC14397" s="3"/>
      <c r="BD14397" s="3"/>
    </row>
    <row r="14398" spans="1:56" s="163" customFormat="1" x14ac:dyDescent="0.25">
      <c r="A14398" s="476">
        <v>43396</v>
      </c>
      <c r="B14398" s="5">
        <v>8619</v>
      </c>
      <c r="C14398" s="6"/>
      <c r="D14398" s="3"/>
      <c r="E14398" s="62">
        <v>14</v>
      </c>
      <c r="F14398" s="6" t="s">
        <v>42</v>
      </c>
      <c r="G14398" s="6">
        <v>2018</v>
      </c>
      <c r="H14398" s="6"/>
      <c r="I14398" s="3"/>
      <c r="J14398" s="3"/>
      <c r="K14398" s="3"/>
      <c r="L14398" s="6"/>
      <c r="M14398" s="3"/>
      <c r="N14398" s="6" t="s">
        <v>1857</v>
      </c>
      <c r="O14398" s="6"/>
      <c r="P14398" s="407">
        <v>42</v>
      </c>
      <c r="Q14398" s="407">
        <v>42</v>
      </c>
      <c r="R14398" s="407">
        <v>9</v>
      </c>
      <c r="S14398" s="3" t="s">
        <v>3</v>
      </c>
      <c r="T14398" s="3" t="s">
        <v>44</v>
      </c>
      <c r="U14398" s="3" t="s">
        <v>277</v>
      </c>
      <c r="V14398" s="6" t="s">
        <v>1920</v>
      </c>
      <c r="W14398" s="3"/>
      <c r="X14398" s="3" t="s">
        <v>1909</v>
      </c>
      <c r="Y14398" s="3"/>
      <c r="Z14398" s="3"/>
      <c r="AA14398" s="18">
        <v>44.238350099999998</v>
      </c>
      <c r="AB14398" s="149">
        <v>-121.1828</v>
      </c>
      <c r="AC14398" s="3" t="s">
        <v>45</v>
      </c>
      <c r="AD14398" s="3"/>
      <c r="AE14398" s="3" t="s">
        <v>667</v>
      </c>
      <c r="AF14398" s="3" t="str">
        <f t="shared" si="368"/>
        <v>ex Prunus virginiana</v>
      </c>
      <c r="AG14398" s="3" t="s">
        <v>1883</v>
      </c>
      <c r="AH14398" s="3" t="s">
        <v>1883</v>
      </c>
      <c r="AI14398" s="3"/>
      <c r="AJ14398" s="3"/>
      <c r="AK14398" s="3"/>
      <c r="AL14398" s="3"/>
      <c r="AM14398" s="3"/>
      <c r="AN14398" s="3"/>
      <c r="AO14398" s="3"/>
      <c r="AP14398" s="3"/>
      <c r="AQ14398" s="3"/>
      <c r="AR14398" s="3"/>
      <c r="AS14398" s="3"/>
      <c r="AT14398" s="3" t="s">
        <v>1792</v>
      </c>
      <c r="AU14398" s="3"/>
      <c r="AV14398" s="3"/>
      <c r="AW14398" s="3"/>
      <c r="AX14398" s="3"/>
      <c r="AY14398" s="3"/>
      <c r="AZ14398" s="3"/>
      <c r="BA14398" s="3"/>
      <c r="BB14398" s="3"/>
      <c r="BC14398" s="3"/>
      <c r="BD14398" s="3"/>
    </row>
    <row r="14399" spans="1:56" s="163" customFormat="1" x14ac:dyDescent="0.25">
      <c r="A14399" s="476">
        <v>43396</v>
      </c>
      <c r="B14399" s="5">
        <v>8620</v>
      </c>
      <c r="C14399" s="6"/>
      <c r="D14399" s="3"/>
      <c r="E14399" s="62">
        <v>14</v>
      </c>
      <c r="F14399" s="6" t="s">
        <v>42</v>
      </c>
      <c r="G14399" s="6">
        <v>2018</v>
      </c>
      <c r="H14399" s="6"/>
      <c r="I14399" s="3"/>
      <c r="J14399" s="3"/>
      <c r="K14399" s="3"/>
      <c r="L14399" s="6"/>
      <c r="M14399" s="3"/>
      <c r="N14399" s="6" t="s">
        <v>1857</v>
      </c>
      <c r="O14399" s="6"/>
      <c r="P14399" s="407">
        <v>42</v>
      </c>
      <c r="Q14399" s="407">
        <v>42</v>
      </c>
      <c r="R14399" s="407">
        <v>10</v>
      </c>
      <c r="S14399" s="3" t="s">
        <v>3</v>
      </c>
      <c r="T14399" s="3" t="s">
        <v>44</v>
      </c>
      <c r="U14399" s="3" t="s">
        <v>277</v>
      </c>
      <c r="V14399" s="6" t="s">
        <v>1920</v>
      </c>
      <c r="W14399" s="3"/>
      <c r="X14399" s="3" t="s">
        <v>1909</v>
      </c>
      <c r="Y14399" s="3"/>
      <c r="Z14399" s="3"/>
      <c r="AA14399" s="18">
        <v>44.238350099999998</v>
      </c>
      <c r="AB14399" s="149">
        <v>-121.1828</v>
      </c>
      <c r="AC14399" s="3" t="s">
        <v>45</v>
      </c>
      <c r="AD14399" s="3"/>
      <c r="AE14399" s="3" t="s">
        <v>667</v>
      </c>
      <c r="AF14399" s="3" t="str">
        <f t="shared" si="368"/>
        <v>ex Prunus virginiana</v>
      </c>
      <c r="AG14399" s="3" t="s">
        <v>1883</v>
      </c>
      <c r="AH14399" s="3" t="s">
        <v>1883</v>
      </c>
      <c r="AI14399" s="3"/>
      <c r="AJ14399" s="3"/>
      <c r="AK14399" s="3"/>
      <c r="AL14399" s="3"/>
      <c r="AM14399" s="3"/>
      <c r="AN14399" s="3"/>
      <c r="AO14399" s="3"/>
      <c r="AP14399" s="3"/>
      <c r="AQ14399" s="3"/>
      <c r="AR14399" s="3"/>
      <c r="AS14399" s="3"/>
      <c r="AT14399" s="3" t="s">
        <v>1792</v>
      </c>
      <c r="AU14399" s="3"/>
      <c r="AV14399" s="3"/>
      <c r="AW14399" s="3"/>
      <c r="AX14399" s="3"/>
      <c r="AY14399" s="3"/>
      <c r="AZ14399" s="3"/>
      <c r="BA14399" s="3"/>
      <c r="BB14399" s="3"/>
      <c r="BC14399" s="3"/>
      <c r="BD14399" s="3"/>
    </row>
    <row r="14400" spans="1:56" s="163" customFormat="1" x14ac:dyDescent="0.25">
      <c r="A14400" s="476">
        <v>43396</v>
      </c>
      <c r="B14400" s="5">
        <v>8621</v>
      </c>
      <c r="C14400" s="6"/>
      <c r="D14400" s="3"/>
      <c r="E14400" s="62">
        <v>14</v>
      </c>
      <c r="F14400" s="6" t="s">
        <v>42</v>
      </c>
      <c r="G14400" s="6">
        <v>2018</v>
      </c>
      <c r="H14400" s="6"/>
      <c r="I14400" s="3"/>
      <c r="J14400" s="3"/>
      <c r="K14400" s="3"/>
      <c r="L14400" s="6"/>
      <c r="M14400" s="3"/>
      <c r="N14400" s="6" t="s">
        <v>1857</v>
      </c>
      <c r="O14400" s="6"/>
      <c r="P14400" s="407">
        <v>42</v>
      </c>
      <c r="Q14400" s="407">
        <v>42</v>
      </c>
      <c r="R14400" s="407">
        <v>11</v>
      </c>
      <c r="S14400" s="3" t="s">
        <v>3</v>
      </c>
      <c r="T14400" s="3" t="s">
        <v>44</v>
      </c>
      <c r="U14400" s="3" t="s">
        <v>277</v>
      </c>
      <c r="V14400" s="6" t="s">
        <v>1920</v>
      </c>
      <c r="W14400" s="3"/>
      <c r="X14400" s="3" t="s">
        <v>1909</v>
      </c>
      <c r="Y14400" s="3"/>
      <c r="Z14400" s="3"/>
      <c r="AA14400" s="18">
        <v>44.238350099999998</v>
      </c>
      <c r="AB14400" s="149">
        <v>-121.1828</v>
      </c>
      <c r="AC14400" s="3" t="s">
        <v>45</v>
      </c>
      <c r="AD14400" s="3"/>
      <c r="AE14400" s="3" t="s">
        <v>667</v>
      </c>
      <c r="AF14400" s="3" t="str">
        <f t="shared" si="368"/>
        <v>ex Prunus virginiana</v>
      </c>
      <c r="AG14400" s="3" t="s">
        <v>1883</v>
      </c>
      <c r="AH14400" s="3" t="s">
        <v>1883</v>
      </c>
      <c r="AI14400" s="3"/>
      <c r="AJ14400" s="3"/>
      <c r="AK14400" s="3"/>
      <c r="AL14400" s="3"/>
      <c r="AM14400" s="3"/>
      <c r="AN14400" s="3"/>
      <c r="AO14400" s="3"/>
      <c r="AP14400" s="3"/>
      <c r="AQ14400" s="3"/>
      <c r="AR14400" s="3"/>
      <c r="AS14400" s="3"/>
      <c r="AT14400" s="3" t="s">
        <v>1792</v>
      </c>
      <c r="AU14400" s="3"/>
      <c r="AV14400" s="3"/>
      <c r="AW14400" s="3"/>
      <c r="AX14400" s="3"/>
      <c r="AY14400" s="3"/>
      <c r="AZ14400" s="3"/>
      <c r="BA14400" s="3"/>
      <c r="BB14400" s="3"/>
      <c r="BC14400" s="3"/>
      <c r="BD14400" s="3"/>
    </row>
    <row r="14401" spans="1:56" s="163" customFormat="1" x14ac:dyDescent="0.25">
      <c r="A14401" s="476">
        <v>43396</v>
      </c>
      <c r="B14401" s="5">
        <v>8622</v>
      </c>
      <c r="C14401" s="6"/>
      <c r="D14401" s="3"/>
      <c r="E14401" s="62">
        <v>14</v>
      </c>
      <c r="F14401" s="6" t="s">
        <v>42</v>
      </c>
      <c r="G14401" s="6">
        <v>2018</v>
      </c>
      <c r="H14401" s="6"/>
      <c r="I14401" s="3"/>
      <c r="J14401" s="3"/>
      <c r="K14401" s="3"/>
      <c r="L14401" s="6"/>
      <c r="M14401" s="3"/>
      <c r="N14401" s="6" t="s">
        <v>1857</v>
      </c>
      <c r="O14401" s="6"/>
      <c r="P14401" s="407">
        <v>42</v>
      </c>
      <c r="Q14401" s="407">
        <v>42</v>
      </c>
      <c r="R14401" s="407">
        <v>12</v>
      </c>
      <c r="S14401" s="3" t="s">
        <v>3</v>
      </c>
      <c r="T14401" s="3" t="s">
        <v>44</v>
      </c>
      <c r="U14401" s="3" t="s">
        <v>277</v>
      </c>
      <c r="V14401" s="6" t="s">
        <v>1920</v>
      </c>
      <c r="W14401" s="3"/>
      <c r="X14401" s="3" t="s">
        <v>1909</v>
      </c>
      <c r="Y14401" s="3"/>
      <c r="Z14401" s="3"/>
      <c r="AA14401" s="18">
        <v>44.238350099999998</v>
      </c>
      <c r="AB14401" s="149">
        <v>-121.1828</v>
      </c>
      <c r="AC14401" s="3" t="s">
        <v>45</v>
      </c>
      <c r="AD14401" s="3"/>
      <c r="AE14401" s="3" t="s">
        <v>667</v>
      </c>
      <c r="AF14401" s="3" t="str">
        <f t="shared" si="368"/>
        <v>ex Prunus virginiana</v>
      </c>
      <c r="AG14401" s="3" t="s">
        <v>1883</v>
      </c>
      <c r="AH14401" s="3" t="s">
        <v>1883</v>
      </c>
      <c r="AI14401" s="3"/>
      <c r="AJ14401" s="3"/>
      <c r="AK14401" s="3"/>
      <c r="AL14401" s="3"/>
      <c r="AM14401" s="3"/>
      <c r="AN14401" s="3"/>
      <c r="AO14401" s="3"/>
      <c r="AP14401" s="3"/>
      <c r="AQ14401" s="3"/>
      <c r="AR14401" s="3"/>
      <c r="AS14401" s="3"/>
      <c r="AT14401" s="3" t="s">
        <v>1792</v>
      </c>
      <c r="AU14401" s="3"/>
      <c r="AV14401" s="3"/>
      <c r="AW14401" s="3"/>
      <c r="AX14401" s="3"/>
      <c r="AY14401" s="3"/>
      <c r="AZ14401" s="3"/>
      <c r="BA14401" s="3"/>
      <c r="BB14401" s="3"/>
      <c r="BC14401" s="3"/>
      <c r="BD14401" s="3"/>
    </row>
    <row r="14402" spans="1:56" s="163" customFormat="1" x14ac:dyDescent="0.25">
      <c r="A14402" s="476">
        <v>43396</v>
      </c>
      <c r="B14402" s="5">
        <v>8623</v>
      </c>
      <c r="C14402" s="6"/>
      <c r="D14402" s="3"/>
      <c r="E14402" s="62">
        <v>14</v>
      </c>
      <c r="F14402" s="6" t="s">
        <v>42</v>
      </c>
      <c r="G14402" s="6">
        <v>2018</v>
      </c>
      <c r="H14402" s="6"/>
      <c r="I14402" s="3"/>
      <c r="J14402" s="3"/>
      <c r="K14402" s="3"/>
      <c r="L14402" s="6"/>
      <c r="M14402" s="3"/>
      <c r="N14402" s="6" t="s">
        <v>1857</v>
      </c>
      <c r="O14402" s="6"/>
      <c r="P14402" s="407">
        <v>42</v>
      </c>
      <c r="Q14402" s="407">
        <v>42</v>
      </c>
      <c r="R14402" s="407">
        <v>13</v>
      </c>
      <c r="S14402" s="3" t="s">
        <v>3</v>
      </c>
      <c r="T14402" s="3" t="s">
        <v>44</v>
      </c>
      <c r="U14402" s="3" t="s">
        <v>277</v>
      </c>
      <c r="V14402" s="6" t="s">
        <v>1920</v>
      </c>
      <c r="W14402" s="3"/>
      <c r="X14402" s="3" t="s">
        <v>1909</v>
      </c>
      <c r="Y14402" s="3"/>
      <c r="Z14402" s="3"/>
      <c r="AA14402" s="18">
        <v>44.238350099999998</v>
      </c>
      <c r="AB14402" s="149">
        <v>-121.1828</v>
      </c>
      <c r="AC14402" s="3" t="s">
        <v>45</v>
      </c>
      <c r="AD14402" s="3"/>
      <c r="AE14402" s="3" t="s">
        <v>667</v>
      </c>
      <c r="AF14402" s="3" t="str">
        <f t="shared" si="368"/>
        <v>ex Prunus virginiana</v>
      </c>
      <c r="AG14402" s="3" t="s">
        <v>1883</v>
      </c>
      <c r="AH14402" s="3" t="s">
        <v>1883</v>
      </c>
      <c r="AI14402" s="3"/>
      <c r="AJ14402" s="3"/>
      <c r="AK14402" s="3"/>
      <c r="AL14402" s="3"/>
      <c r="AM14402" s="3"/>
      <c r="AN14402" s="3"/>
      <c r="AO14402" s="3"/>
      <c r="AP14402" s="3"/>
      <c r="AQ14402" s="3"/>
      <c r="AR14402" s="3"/>
      <c r="AS14402" s="3"/>
      <c r="AT14402" s="3" t="s">
        <v>1792</v>
      </c>
      <c r="AU14402" s="3"/>
      <c r="AV14402" s="3"/>
      <c r="AW14402" s="3"/>
      <c r="AX14402" s="3"/>
      <c r="AY14402" s="3"/>
      <c r="AZ14402" s="3"/>
      <c r="BA14402" s="3"/>
      <c r="BB14402" s="3"/>
      <c r="BC14402" s="3"/>
      <c r="BD14402" s="3"/>
    </row>
    <row r="14403" spans="1:56" s="163" customFormat="1" x14ac:dyDescent="0.25">
      <c r="A14403" s="476">
        <v>43396</v>
      </c>
      <c r="B14403" s="5">
        <v>8624</v>
      </c>
      <c r="C14403" s="6"/>
      <c r="D14403" s="3"/>
      <c r="E14403" s="62">
        <v>14</v>
      </c>
      <c r="F14403" s="6" t="s">
        <v>42</v>
      </c>
      <c r="G14403" s="6">
        <v>2018</v>
      </c>
      <c r="H14403" s="6"/>
      <c r="I14403" s="3"/>
      <c r="J14403" s="3"/>
      <c r="K14403" s="3"/>
      <c r="L14403" s="6"/>
      <c r="M14403" s="3"/>
      <c r="N14403" s="6" t="s">
        <v>1857</v>
      </c>
      <c r="O14403" s="6"/>
      <c r="P14403" s="407">
        <v>42</v>
      </c>
      <c r="Q14403" s="407">
        <v>42</v>
      </c>
      <c r="R14403" s="407">
        <v>14</v>
      </c>
      <c r="S14403" s="3" t="s">
        <v>3</v>
      </c>
      <c r="T14403" s="3" t="s">
        <v>44</v>
      </c>
      <c r="U14403" s="3" t="s">
        <v>277</v>
      </c>
      <c r="V14403" s="6" t="s">
        <v>1920</v>
      </c>
      <c r="W14403" s="3"/>
      <c r="X14403" s="3" t="s">
        <v>1909</v>
      </c>
      <c r="Y14403" s="3"/>
      <c r="Z14403" s="3"/>
      <c r="AA14403" s="18">
        <v>44.238350099999998</v>
      </c>
      <c r="AB14403" s="149">
        <v>-121.1828</v>
      </c>
      <c r="AC14403" s="3" t="s">
        <v>45</v>
      </c>
      <c r="AD14403" s="3"/>
      <c r="AE14403" s="3" t="s">
        <v>667</v>
      </c>
      <c r="AF14403" s="3" t="str">
        <f t="shared" si="368"/>
        <v>ex Prunus virginiana</v>
      </c>
      <c r="AG14403" s="3" t="s">
        <v>1883</v>
      </c>
      <c r="AH14403" s="3" t="s">
        <v>1883</v>
      </c>
      <c r="AI14403" s="3"/>
      <c r="AJ14403" s="3"/>
      <c r="AK14403" s="3"/>
      <c r="AL14403" s="3"/>
      <c r="AM14403" s="3"/>
      <c r="AN14403" s="3"/>
      <c r="AO14403" s="3"/>
      <c r="AP14403" s="3"/>
      <c r="AQ14403" s="3"/>
      <c r="AR14403" s="3"/>
      <c r="AS14403" s="3"/>
      <c r="AT14403" s="3" t="s">
        <v>1792</v>
      </c>
      <c r="AU14403" s="3"/>
      <c r="AV14403" s="3"/>
      <c r="AW14403" s="3"/>
      <c r="AX14403" s="3"/>
      <c r="AY14403" s="3"/>
      <c r="AZ14403" s="3"/>
      <c r="BA14403" s="3"/>
      <c r="BB14403" s="3"/>
      <c r="BC14403" s="3"/>
      <c r="BD14403" s="3"/>
    </row>
    <row r="14404" spans="1:56" s="163" customFormat="1" x14ac:dyDescent="0.25">
      <c r="A14404" s="476">
        <v>43396</v>
      </c>
      <c r="B14404" s="5">
        <v>8625</v>
      </c>
      <c r="C14404" s="6"/>
      <c r="D14404" s="3"/>
      <c r="E14404" s="62">
        <v>14</v>
      </c>
      <c r="F14404" s="6" t="s">
        <v>42</v>
      </c>
      <c r="G14404" s="6">
        <v>2018</v>
      </c>
      <c r="H14404" s="6"/>
      <c r="I14404" s="3"/>
      <c r="J14404" s="3"/>
      <c r="K14404" s="3"/>
      <c r="L14404" s="6"/>
      <c r="M14404" s="3"/>
      <c r="N14404" s="6" t="s">
        <v>1857</v>
      </c>
      <c r="O14404" s="6"/>
      <c r="P14404" s="407">
        <v>42</v>
      </c>
      <c r="Q14404" s="407">
        <v>42</v>
      </c>
      <c r="R14404" s="407">
        <v>15</v>
      </c>
      <c r="S14404" s="3" t="s">
        <v>3</v>
      </c>
      <c r="T14404" s="3" t="s">
        <v>44</v>
      </c>
      <c r="U14404" s="3" t="s">
        <v>277</v>
      </c>
      <c r="V14404" s="6" t="s">
        <v>1920</v>
      </c>
      <c r="W14404" s="3"/>
      <c r="X14404" s="3" t="s">
        <v>1909</v>
      </c>
      <c r="Y14404" s="3"/>
      <c r="Z14404" s="3"/>
      <c r="AA14404" s="18">
        <v>44.238350099999998</v>
      </c>
      <c r="AB14404" s="149">
        <v>-121.1828</v>
      </c>
      <c r="AC14404" s="3" t="s">
        <v>45</v>
      </c>
      <c r="AD14404" s="3"/>
      <c r="AE14404" s="3" t="s">
        <v>667</v>
      </c>
      <c r="AF14404" s="3" t="str">
        <f t="shared" si="368"/>
        <v>ex Prunus virginiana</v>
      </c>
      <c r="AG14404" s="3" t="s">
        <v>1883</v>
      </c>
      <c r="AH14404" s="3" t="s">
        <v>1883</v>
      </c>
      <c r="AI14404" s="3"/>
      <c r="AJ14404" s="3"/>
      <c r="AK14404" s="3"/>
      <c r="AL14404" s="3"/>
      <c r="AM14404" s="3"/>
      <c r="AN14404" s="3"/>
      <c r="AO14404" s="3"/>
      <c r="AP14404" s="3"/>
      <c r="AQ14404" s="3"/>
      <c r="AR14404" s="3"/>
      <c r="AS14404" s="3"/>
      <c r="AT14404" s="3" t="s">
        <v>1792</v>
      </c>
      <c r="AU14404" s="3"/>
      <c r="AV14404" s="3"/>
      <c r="AW14404" s="3"/>
      <c r="AX14404" s="3"/>
      <c r="AY14404" s="3"/>
      <c r="AZ14404" s="3"/>
      <c r="BA14404" s="3"/>
      <c r="BB14404" s="3"/>
      <c r="BC14404" s="3"/>
      <c r="BD14404" s="3"/>
    </row>
    <row r="14405" spans="1:56" s="163" customFormat="1" x14ac:dyDescent="0.25">
      <c r="A14405" s="476">
        <v>43396</v>
      </c>
      <c r="B14405" s="5">
        <v>8626</v>
      </c>
      <c r="C14405" s="6"/>
      <c r="D14405" s="3"/>
      <c r="E14405" s="62">
        <v>14</v>
      </c>
      <c r="F14405" s="6" t="s">
        <v>42</v>
      </c>
      <c r="G14405" s="6">
        <v>2018</v>
      </c>
      <c r="H14405" s="6"/>
      <c r="I14405" s="3"/>
      <c r="J14405" s="3"/>
      <c r="K14405" s="3"/>
      <c r="L14405" s="6"/>
      <c r="M14405" s="3"/>
      <c r="N14405" s="6" t="s">
        <v>1857</v>
      </c>
      <c r="O14405" s="6"/>
      <c r="P14405" s="407">
        <v>42</v>
      </c>
      <c r="Q14405" s="407">
        <v>42</v>
      </c>
      <c r="R14405" s="407">
        <v>16</v>
      </c>
      <c r="S14405" s="3" t="s">
        <v>3</v>
      </c>
      <c r="T14405" s="3" t="s">
        <v>44</v>
      </c>
      <c r="U14405" s="3" t="s">
        <v>277</v>
      </c>
      <c r="V14405" s="6" t="s">
        <v>1920</v>
      </c>
      <c r="W14405" s="3"/>
      <c r="X14405" s="3" t="s">
        <v>1909</v>
      </c>
      <c r="Y14405" s="3"/>
      <c r="Z14405" s="3"/>
      <c r="AA14405" s="18">
        <v>44.238350099999998</v>
      </c>
      <c r="AB14405" s="149">
        <v>-121.1828</v>
      </c>
      <c r="AC14405" s="3" t="s">
        <v>45</v>
      </c>
      <c r="AD14405" s="3"/>
      <c r="AE14405" s="3" t="s">
        <v>667</v>
      </c>
      <c r="AF14405" s="3" t="str">
        <f t="shared" si="368"/>
        <v>ex Prunus virginiana</v>
      </c>
      <c r="AG14405" s="3" t="s">
        <v>1883</v>
      </c>
      <c r="AH14405" s="3" t="s">
        <v>1883</v>
      </c>
      <c r="AI14405" s="3"/>
      <c r="AJ14405" s="3"/>
      <c r="AK14405" s="3"/>
      <c r="AL14405" s="3"/>
      <c r="AM14405" s="3"/>
      <c r="AN14405" s="3"/>
      <c r="AO14405" s="3"/>
      <c r="AP14405" s="3"/>
      <c r="AQ14405" s="3"/>
      <c r="AR14405" s="3"/>
      <c r="AS14405" s="3"/>
      <c r="AT14405" s="3" t="s">
        <v>1792</v>
      </c>
      <c r="AU14405" s="3"/>
      <c r="AV14405" s="3"/>
      <c r="AW14405" s="3"/>
      <c r="AX14405" s="3"/>
      <c r="AY14405" s="3"/>
      <c r="AZ14405" s="3"/>
      <c r="BA14405" s="3"/>
      <c r="BB14405" s="3"/>
      <c r="BC14405" s="3"/>
      <c r="BD14405" s="3"/>
    </row>
    <row r="14406" spans="1:56" s="163" customFormat="1" x14ac:dyDescent="0.25">
      <c r="A14406" s="476">
        <v>43396</v>
      </c>
      <c r="B14406" s="5">
        <v>8627</v>
      </c>
      <c r="C14406" s="6"/>
      <c r="D14406" s="3"/>
      <c r="E14406" s="62">
        <v>14</v>
      </c>
      <c r="F14406" s="6" t="s">
        <v>42</v>
      </c>
      <c r="G14406" s="6">
        <v>2018</v>
      </c>
      <c r="H14406" s="6"/>
      <c r="I14406" s="3"/>
      <c r="J14406" s="3"/>
      <c r="K14406" s="3"/>
      <c r="L14406" s="6"/>
      <c r="M14406" s="3"/>
      <c r="N14406" s="6" t="s">
        <v>1857</v>
      </c>
      <c r="O14406" s="6"/>
      <c r="P14406" s="407">
        <v>42</v>
      </c>
      <c r="Q14406" s="407">
        <v>42</v>
      </c>
      <c r="R14406" s="407">
        <v>17</v>
      </c>
      <c r="S14406" s="3" t="s">
        <v>3</v>
      </c>
      <c r="T14406" s="3" t="s">
        <v>44</v>
      </c>
      <c r="U14406" s="3" t="s">
        <v>277</v>
      </c>
      <c r="V14406" s="6" t="s">
        <v>1920</v>
      </c>
      <c r="W14406" s="3"/>
      <c r="X14406" s="3" t="s">
        <v>1909</v>
      </c>
      <c r="Y14406" s="3"/>
      <c r="Z14406" s="3"/>
      <c r="AA14406" s="18">
        <v>44.238350099999998</v>
      </c>
      <c r="AB14406" s="149">
        <v>-121.1828</v>
      </c>
      <c r="AC14406" s="3" t="s">
        <v>45</v>
      </c>
      <c r="AD14406" s="3"/>
      <c r="AE14406" s="3" t="s">
        <v>667</v>
      </c>
      <c r="AF14406" s="3" t="str">
        <f t="shared" si="368"/>
        <v>ex Prunus virginiana</v>
      </c>
      <c r="AG14406" s="3" t="s">
        <v>1883</v>
      </c>
      <c r="AH14406" s="3" t="s">
        <v>1883</v>
      </c>
      <c r="AI14406" s="3"/>
      <c r="AJ14406" s="3"/>
      <c r="AK14406" s="3"/>
      <c r="AL14406" s="3"/>
      <c r="AM14406" s="3"/>
      <c r="AN14406" s="3"/>
      <c r="AO14406" s="3"/>
      <c r="AP14406" s="3"/>
      <c r="AQ14406" s="3"/>
      <c r="AR14406" s="3"/>
      <c r="AS14406" s="3"/>
      <c r="AT14406" s="3" t="s">
        <v>1792</v>
      </c>
      <c r="AU14406" s="3"/>
      <c r="AV14406" s="3"/>
      <c r="AW14406" s="3"/>
      <c r="AX14406" s="3"/>
      <c r="AY14406" s="3"/>
      <c r="AZ14406" s="3"/>
      <c r="BA14406" s="3"/>
      <c r="BB14406" s="3"/>
      <c r="BC14406" s="3"/>
      <c r="BD14406" s="3"/>
    </row>
    <row r="14407" spans="1:56" s="163" customFormat="1" x14ac:dyDescent="0.25">
      <c r="A14407" s="476">
        <v>43396</v>
      </c>
      <c r="B14407" s="5">
        <v>8628</v>
      </c>
      <c r="C14407" s="6"/>
      <c r="D14407" s="3"/>
      <c r="E14407" s="62">
        <v>14</v>
      </c>
      <c r="F14407" s="6" t="s">
        <v>42</v>
      </c>
      <c r="G14407" s="6">
        <v>2018</v>
      </c>
      <c r="H14407" s="6"/>
      <c r="I14407" s="3"/>
      <c r="J14407" s="3"/>
      <c r="K14407" s="3"/>
      <c r="L14407" s="6"/>
      <c r="M14407" s="3"/>
      <c r="N14407" s="6" t="s">
        <v>1857</v>
      </c>
      <c r="O14407" s="6"/>
      <c r="P14407" s="407">
        <v>42</v>
      </c>
      <c r="Q14407" s="407">
        <v>42</v>
      </c>
      <c r="R14407" s="407">
        <v>18</v>
      </c>
      <c r="S14407" s="3" t="s">
        <v>3</v>
      </c>
      <c r="T14407" s="3" t="s">
        <v>44</v>
      </c>
      <c r="U14407" s="3" t="s">
        <v>277</v>
      </c>
      <c r="V14407" s="6" t="s">
        <v>1920</v>
      </c>
      <c r="W14407" s="3"/>
      <c r="X14407" s="3" t="s">
        <v>1909</v>
      </c>
      <c r="Y14407" s="3"/>
      <c r="Z14407" s="3"/>
      <c r="AA14407" s="18">
        <v>44.238350099999998</v>
      </c>
      <c r="AB14407" s="149">
        <v>-121.1828</v>
      </c>
      <c r="AC14407" s="3" t="s">
        <v>45</v>
      </c>
      <c r="AD14407" s="3"/>
      <c r="AE14407" s="3" t="s">
        <v>667</v>
      </c>
      <c r="AF14407" s="3" t="str">
        <f t="shared" si="368"/>
        <v>ex Prunus virginiana</v>
      </c>
      <c r="AG14407" s="3" t="s">
        <v>1883</v>
      </c>
      <c r="AH14407" s="3" t="s">
        <v>1883</v>
      </c>
      <c r="AI14407" s="3"/>
      <c r="AJ14407" s="3"/>
      <c r="AK14407" s="3"/>
      <c r="AL14407" s="3"/>
      <c r="AM14407" s="3"/>
      <c r="AN14407" s="3"/>
      <c r="AO14407" s="3"/>
      <c r="AP14407" s="3"/>
      <c r="AQ14407" s="3"/>
      <c r="AR14407" s="3"/>
      <c r="AS14407" s="3"/>
      <c r="AT14407" s="3" t="s">
        <v>1792</v>
      </c>
      <c r="AU14407" s="3"/>
      <c r="AV14407" s="3"/>
      <c r="AW14407" s="3"/>
      <c r="AX14407" s="3"/>
      <c r="AY14407" s="3"/>
      <c r="AZ14407" s="3"/>
      <c r="BA14407" s="3"/>
      <c r="BB14407" s="3"/>
      <c r="BC14407" s="3"/>
      <c r="BD14407" s="3"/>
    </row>
    <row r="14408" spans="1:56" s="163" customFormat="1" x14ac:dyDescent="0.25">
      <c r="A14408" s="476">
        <v>43396</v>
      </c>
      <c r="B14408" s="5">
        <v>8629</v>
      </c>
      <c r="C14408" s="6"/>
      <c r="D14408" s="3"/>
      <c r="E14408" s="62">
        <v>14</v>
      </c>
      <c r="F14408" s="6" t="s">
        <v>42</v>
      </c>
      <c r="G14408" s="6">
        <v>2018</v>
      </c>
      <c r="H14408" s="6"/>
      <c r="I14408" s="3"/>
      <c r="J14408" s="3"/>
      <c r="K14408" s="3"/>
      <c r="L14408" s="6"/>
      <c r="M14408" s="3"/>
      <c r="N14408" s="6" t="s">
        <v>1857</v>
      </c>
      <c r="O14408" s="6"/>
      <c r="P14408" s="407">
        <v>42</v>
      </c>
      <c r="Q14408" s="407">
        <v>42</v>
      </c>
      <c r="R14408" s="407">
        <v>19</v>
      </c>
      <c r="S14408" s="3" t="s">
        <v>3</v>
      </c>
      <c r="T14408" s="3" t="s">
        <v>44</v>
      </c>
      <c r="U14408" s="3" t="s">
        <v>277</v>
      </c>
      <c r="V14408" s="6" t="s">
        <v>1920</v>
      </c>
      <c r="W14408" s="3"/>
      <c r="X14408" s="3" t="s">
        <v>1909</v>
      </c>
      <c r="Y14408" s="3"/>
      <c r="Z14408" s="3"/>
      <c r="AA14408" s="18">
        <v>44.238350099999998</v>
      </c>
      <c r="AB14408" s="149">
        <v>-121.1828</v>
      </c>
      <c r="AC14408" s="3" t="s">
        <v>45</v>
      </c>
      <c r="AD14408" s="3"/>
      <c r="AE14408" s="3" t="s">
        <v>667</v>
      </c>
      <c r="AF14408" s="3" t="str">
        <f t="shared" si="368"/>
        <v>ex Prunus virginiana</v>
      </c>
      <c r="AG14408" s="3" t="s">
        <v>1883</v>
      </c>
      <c r="AH14408" s="3" t="s">
        <v>1883</v>
      </c>
      <c r="AI14408" s="3"/>
      <c r="AJ14408" s="3"/>
      <c r="AK14408" s="3"/>
      <c r="AL14408" s="3"/>
      <c r="AM14408" s="3"/>
      <c r="AN14408" s="3"/>
      <c r="AO14408" s="3"/>
      <c r="AP14408" s="3"/>
      <c r="AQ14408" s="3"/>
      <c r="AR14408" s="3"/>
      <c r="AS14408" s="3"/>
      <c r="AT14408" s="3" t="s">
        <v>1792</v>
      </c>
      <c r="AU14408" s="3"/>
      <c r="AV14408" s="3"/>
      <c r="AW14408" s="3"/>
      <c r="AX14408" s="3"/>
      <c r="AY14408" s="3"/>
      <c r="AZ14408" s="3"/>
      <c r="BA14408" s="3"/>
      <c r="BB14408" s="3"/>
      <c r="BC14408" s="3"/>
      <c r="BD14408" s="3"/>
    </row>
    <row r="14409" spans="1:56" s="163" customFormat="1" x14ac:dyDescent="0.25">
      <c r="A14409" s="476">
        <v>43396</v>
      </c>
      <c r="B14409" s="5">
        <v>8630</v>
      </c>
      <c r="C14409" s="6"/>
      <c r="D14409" s="3"/>
      <c r="E14409" s="62">
        <v>14</v>
      </c>
      <c r="F14409" s="6" t="s">
        <v>42</v>
      </c>
      <c r="G14409" s="6">
        <v>2018</v>
      </c>
      <c r="H14409" s="6"/>
      <c r="I14409" s="3"/>
      <c r="J14409" s="3"/>
      <c r="K14409" s="3"/>
      <c r="L14409" s="6"/>
      <c r="M14409" s="3"/>
      <c r="N14409" s="6" t="s">
        <v>1857</v>
      </c>
      <c r="O14409" s="6"/>
      <c r="P14409" s="407">
        <v>42</v>
      </c>
      <c r="Q14409" s="407">
        <v>42</v>
      </c>
      <c r="R14409" s="407">
        <v>20</v>
      </c>
      <c r="S14409" s="3" t="s">
        <v>3</v>
      </c>
      <c r="T14409" s="3" t="s">
        <v>44</v>
      </c>
      <c r="U14409" s="3" t="s">
        <v>277</v>
      </c>
      <c r="V14409" s="6" t="s">
        <v>1920</v>
      </c>
      <c r="W14409" s="3"/>
      <c r="X14409" s="3" t="s">
        <v>1909</v>
      </c>
      <c r="Y14409" s="3"/>
      <c r="Z14409" s="3"/>
      <c r="AA14409" s="18">
        <v>44.238350099999998</v>
      </c>
      <c r="AB14409" s="149">
        <v>-121.1828</v>
      </c>
      <c r="AC14409" s="3" t="s">
        <v>45</v>
      </c>
      <c r="AD14409" s="3"/>
      <c r="AE14409" s="3" t="s">
        <v>667</v>
      </c>
      <c r="AF14409" s="3" t="str">
        <f t="shared" si="368"/>
        <v>ex Prunus virginiana</v>
      </c>
      <c r="AG14409" s="3" t="s">
        <v>1883</v>
      </c>
      <c r="AH14409" s="3" t="s">
        <v>1883</v>
      </c>
      <c r="AI14409" s="3"/>
      <c r="AJ14409" s="3"/>
      <c r="AK14409" s="3"/>
      <c r="AL14409" s="3"/>
      <c r="AM14409" s="3"/>
      <c r="AN14409" s="3"/>
      <c r="AO14409" s="3"/>
      <c r="AP14409" s="3"/>
      <c r="AQ14409" s="3"/>
      <c r="AR14409" s="3"/>
      <c r="AS14409" s="3"/>
      <c r="AT14409" s="3" t="s">
        <v>1792</v>
      </c>
      <c r="AU14409" s="3"/>
      <c r="AV14409" s="3"/>
      <c r="AW14409" s="3"/>
      <c r="AX14409" s="3"/>
      <c r="AY14409" s="3"/>
      <c r="AZ14409" s="3"/>
      <c r="BA14409" s="3"/>
      <c r="BB14409" s="3"/>
      <c r="BC14409" s="3"/>
      <c r="BD14409" s="3"/>
    </row>
    <row r="14410" spans="1:56" s="163" customFormat="1" x14ac:dyDescent="0.25">
      <c r="A14410" s="476">
        <v>43396</v>
      </c>
      <c r="B14410" s="5">
        <v>8631</v>
      </c>
      <c r="C14410" s="6"/>
      <c r="D14410" s="3"/>
      <c r="E14410" s="62">
        <v>14</v>
      </c>
      <c r="F14410" s="6" t="s">
        <v>42</v>
      </c>
      <c r="G14410" s="6">
        <v>2018</v>
      </c>
      <c r="H14410" s="6"/>
      <c r="I14410" s="3"/>
      <c r="J14410" s="3"/>
      <c r="K14410" s="3"/>
      <c r="L14410" s="6"/>
      <c r="M14410" s="3"/>
      <c r="N14410" s="6" t="s">
        <v>1857</v>
      </c>
      <c r="O14410" s="6"/>
      <c r="P14410" s="407">
        <v>42</v>
      </c>
      <c r="Q14410" s="407">
        <v>42</v>
      </c>
      <c r="R14410" s="407">
        <v>21</v>
      </c>
      <c r="S14410" s="3" t="s">
        <v>3</v>
      </c>
      <c r="T14410" s="3" t="s">
        <v>44</v>
      </c>
      <c r="U14410" s="3" t="s">
        <v>277</v>
      </c>
      <c r="V14410" s="6" t="s">
        <v>1920</v>
      </c>
      <c r="W14410" s="3"/>
      <c r="X14410" s="3" t="s">
        <v>1909</v>
      </c>
      <c r="Y14410" s="3"/>
      <c r="Z14410" s="3"/>
      <c r="AA14410" s="18">
        <v>44.238350099999998</v>
      </c>
      <c r="AB14410" s="149">
        <v>-121.1828</v>
      </c>
      <c r="AC14410" s="3" t="s">
        <v>45</v>
      </c>
      <c r="AD14410" s="3"/>
      <c r="AE14410" s="3" t="s">
        <v>667</v>
      </c>
      <c r="AF14410" s="3" t="str">
        <f t="shared" si="368"/>
        <v>ex Prunus virginiana</v>
      </c>
      <c r="AG14410" s="3" t="s">
        <v>1883</v>
      </c>
      <c r="AH14410" s="3" t="s">
        <v>1883</v>
      </c>
      <c r="AI14410" s="3"/>
      <c r="AJ14410" s="3"/>
      <c r="AK14410" s="3"/>
      <c r="AL14410" s="3"/>
      <c r="AM14410" s="3"/>
      <c r="AN14410" s="3"/>
      <c r="AO14410" s="3"/>
      <c r="AP14410" s="3"/>
      <c r="AQ14410" s="3"/>
      <c r="AR14410" s="3"/>
      <c r="AS14410" s="3"/>
      <c r="AT14410" s="3" t="s">
        <v>1792</v>
      </c>
      <c r="AU14410" s="3"/>
      <c r="AV14410" s="3"/>
      <c r="AW14410" s="3"/>
      <c r="AX14410" s="3"/>
      <c r="AY14410" s="3"/>
      <c r="AZ14410" s="3"/>
      <c r="BA14410" s="3"/>
      <c r="BB14410" s="3"/>
      <c r="BC14410" s="3"/>
      <c r="BD14410" s="3"/>
    </row>
    <row r="14411" spans="1:56" s="163" customFormat="1" x14ac:dyDescent="0.25">
      <c r="A14411" s="476">
        <v>43396</v>
      </c>
      <c r="B14411" s="5">
        <v>8632</v>
      </c>
      <c r="C14411" s="6"/>
      <c r="D14411" s="3"/>
      <c r="E14411" s="62">
        <v>14</v>
      </c>
      <c r="F14411" s="6" t="s">
        <v>42</v>
      </c>
      <c r="G14411" s="6">
        <v>2018</v>
      </c>
      <c r="H14411" s="6"/>
      <c r="I14411" s="3"/>
      <c r="J14411" s="3"/>
      <c r="K14411" s="3"/>
      <c r="L14411" s="6"/>
      <c r="M14411" s="3"/>
      <c r="N14411" s="6" t="s">
        <v>1857</v>
      </c>
      <c r="O14411" s="6"/>
      <c r="P14411" s="407">
        <v>42</v>
      </c>
      <c r="Q14411" s="407">
        <v>42</v>
      </c>
      <c r="R14411" s="407">
        <v>22</v>
      </c>
      <c r="S14411" s="3" t="s">
        <v>3</v>
      </c>
      <c r="T14411" s="3" t="s">
        <v>44</v>
      </c>
      <c r="U14411" s="3" t="s">
        <v>277</v>
      </c>
      <c r="V14411" s="6" t="s">
        <v>1920</v>
      </c>
      <c r="W14411" s="3"/>
      <c r="X14411" s="3" t="s">
        <v>1909</v>
      </c>
      <c r="Y14411" s="3"/>
      <c r="Z14411" s="3"/>
      <c r="AA14411" s="18">
        <v>44.238350099999998</v>
      </c>
      <c r="AB14411" s="149">
        <v>-121.1828</v>
      </c>
      <c r="AC14411" s="3" t="s">
        <v>45</v>
      </c>
      <c r="AD14411" s="3"/>
      <c r="AE14411" s="3" t="s">
        <v>667</v>
      </c>
      <c r="AF14411" s="3" t="str">
        <f t="shared" ref="AF14411:AF14425" si="369">CONCATENATE("ex ", AE14411)</f>
        <v>ex Prunus virginiana</v>
      </c>
      <c r="AG14411" s="3" t="s">
        <v>1883</v>
      </c>
      <c r="AH14411" s="3" t="s">
        <v>1883</v>
      </c>
      <c r="AI14411" s="3"/>
      <c r="AJ14411" s="3"/>
      <c r="AK14411" s="3"/>
      <c r="AL14411" s="3"/>
      <c r="AM14411" s="3"/>
      <c r="AN14411" s="3"/>
      <c r="AO14411" s="3"/>
      <c r="AP14411" s="3"/>
      <c r="AQ14411" s="3"/>
      <c r="AR14411" s="3"/>
      <c r="AS14411" s="3"/>
      <c r="AT14411" s="3" t="s">
        <v>1792</v>
      </c>
      <c r="AU14411" s="3"/>
      <c r="AV14411" s="3"/>
      <c r="AW14411" s="3"/>
      <c r="AX14411" s="3"/>
      <c r="AY14411" s="3"/>
      <c r="AZ14411" s="3"/>
      <c r="BA14411" s="3"/>
      <c r="BB14411" s="3"/>
      <c r="BC14411" s="3"/>
      <c r="BD14411" s="3"/>
    </row>
    <row r="14412" spans="1:56" s="163" customFormat="1" x14ac:dyDescent="0.25">
      <c r="A14412" s="476">
        <v>43396</v>
      </c>
      <c r="B14412" s="5">
        <v>8633</v>
      </c>
      <c r="C14412" s="6"/>
      <c r="D14412" s="3"/>
      <c r="E14412" s="62">
        <v>14</v>
      </c>
      <c r="F14412" s="6" t="s">
        <v>42</v>
      </c>
      <c r="G14412" s="6">
        <v>2018</v>
      </c>
      <c r="H14412" s="6"/>
      <c r="I14412" s="3"/>
      <c r="J14412" s="3"/>
      <c r="K14412" s="3"/>
      <c r="L14412" s="6"/>
      <c r="M14412" s="3"/>
      <c r="N14412" s="6" t="s">
        <v>1857</v>
      </c>
      <c r="O14412" s="6"/>
      <c r="P14412" s="407">
        <v>42</v>
      </c>
      <c r="Q14412" s="407">
        <v>42</v>
      </c>
      <c r="R14412" s="407">
        <v>23</v>
      </c>
      <c r="S14412" s="3" t="s">
        <v>3</v>
      </c>
      <c r="T14412" s="3" t="s">
        <v>44</v>
      </c>
      <c r="U14412" s="3" t="s">
        <v>277</v>
      </c>
      <c r="V14412" s="6" t="s">
        <v>1920</v>
      </c>
      <c r="W14412" s="3"/>
      <c r="X14412" s="3" t="s">
        <v>1909</v>
      </c>
      <c r="Y14412" s="3"/>
      <c r="Z14412" s="3"/>
      <c r="AA14412" s="18">
        <v>44.238350099999998</v>
      </c>
      <c r="AB14412" s="149">
        <v>-121.1828</v>
      </c>
      <c r="AC14412" s="3" t="s">
        <v>45</v>
      </c>
      <c r="AD14412" s="3"/>
      <c r="AE14412" s="3" t="s">
        <v>667</v>
      </c>
      <c r="AF14412" s="3" t="str">
        <f t="shared" si="369"/>
        <v>ex Prunus virginiana</v>
      </c>
      <c r="AG14412" s="3" t="s">
        <v>1883</v>
      </c>
      <c r="AH14412" s="3" t="s">
        <v>1883</v>
      </c>
      <c r="AI14412" s="3"/>
      <c r="AJ14412" s="3"/>
      <c r="AK14412" s="3"/>
      <c r="AL14412" s="3"/>
      <c r="AM14412" s="3"/>
      <c r="AN14412" s="3"/>
      <c r="AO14412" s="3"/>
      <c r="AP14412" s="3"/>
      <c r="AQ14412" s="3"/>
      <c r="AR14412" s="3"/>
      <c r="AS14412" s="3"/>
      <c r="AT14412" s="3" t="s">
        <v>1792</v>
      </c>
      <c r="AU14412" s="3"/>
      <c r="AV14412" s="3"/>
      <c r="AW14412" s="3"/>
      <c r="AX14412" s="3"/>
      <c r="AY14412" s="3"/>
      <c r="AZ14412" s="3"/>
      <c r="BA14412" s="3"/>
      <c r="BB14412" s="3"/>
      <c r="BC14412" s="3"/>
      <c r="BD14412" s="3"/>
    </row>
    <row r="14413" spans="1:56" s="163" customFormat="1" x14ac:dyDescent="0.25">
      <c r="A14413" s="476">
        <v>43396</v>
      </c>
      <c r="B14413" s="5">
        <v>8634</v>
      </c>
      <c r="C14413" s="6"/>
      <c r="D14413" s="3"/>
      <c r="E14413" s="62">
        <v>14</v>
      </c>
      <c r="F14413" s="6" t="s">
        <v>42</v>
      </c>
      <c r="G14413" s="6">
        <v>2018</v>
      </c>
      <c r="H14413" s="6"/>
      <c r="I14413" s="3"/>
      <c r="J14413" s="3"/>
      <c r="K14413" s="3"/>
      <c r="L14413" s="6"/>
      <c r="M14413" s="3"/>
      <c r="N14413" s="6" t="s">
        <v>1857</v>
      </c>
      <c r="O14413" s="6"/>
      <c r="P14413" s="407">
        <v>42</v>
      </c>
      <c r="Q14413" s="407">
        <v>42</v>
      </c>
      <c r="R14413" s="407">
        <v>24</v>
      </c>
      <c r="S14413" s="3" t="s">
        <v>3</v>
      </c>
      <c r="T14413" s="3" t="s">
        <v>44</v>
      </c>
      <c r="U14413" s="3" t="s">
        <v>277</v>
      </c>
      <c r="V14413" s="6" t="s">
        <v>1920</v>
      </c>
      <c r="W14413" s="3"/>
      <c r="X14413" s="3" t="s">
        <v>1909</v>
      </c>
      <c r="Y14413" s="3"/>
      <c r="Z14413" s="3"/>
      <c r="AA14413" s="18">
        <v>44.238350099999998</v>
      </c>
      <c r="AB14413" s="149">
        <v>-121.1828</v>
      </c>
      <c r="AC14413" s="3" t="s">
        <v>45</v>
      </c>
      <c r="AD14413" s="3"/>
      <c r="AE14413" s="3" t="s">
        <v>667</v>
      </c>
      <c r="AF14413" s="3" t="str">
        <f t="shared" si="369"/>
        <v>ex Prunus virginiana</v>
      </c>
      <c r="AG14413" s="3" t="s">
        <v>1883</v>
      </c>
      <c r="AH14413" s="3" t="s">
        <v>1883</v>
      </c>
      <c r="AI14413" s="3"/>
      <c r="AJ14413" s="3"/>
      <c r="AK14413" s="3"/>
      <c r="AL14413" s="3"/>
      <c r="AM14413" s="3"/>
      <c r="AN14413" s="3"/>
      <c r="AO14413" s="3"/>
      <c r="AP14413" s="3"/>
      <c r="AQ14413" s="3"/>
      <c r="AR14413" s="3"/>
      <c r="AS14413" s="3"/>
      <c r="AT14413" s="3" t="s">
        <v>1792</v>
      </c>
      <c r="AU14413" s="3"/>
      <c r="AV14413" s="3"/>
      <c r="AW14413" s="3"/>
      <c r="AX14413" s="3"/>
      <c r="AY14413" s="3"/>
      <c r="AZ14413" s="3"/>
      <c r="BA14413" s="3"/>
      <c r="BB14413" s="3"/>
      <c r="BC14413" s="3"/>
      <c r="BD14413" s="3"/>
    </row>
    <row r="14414" spans="1:56" s="163" customFormat="1" x14ac:dyDescent="0.25">
      <c r="A14414" s="476">
        <v>43396</v>
      </c>
      <c r="B14414" s="5">
        <v>8635</v>
      </c>
      <c r="C14414" s="6"/>
      <c r="D14414" s="3"/>
      <c r="E14414" s="62">
        <v>14</v>
      </c>
      <c r="F14414" s="6" t="s">
        <v>42</v>
      </c>
      <c r="G14414" s="6">
        <v>2018</v>
      </c>
      <c r="H14414" s="6"/>
      <c r="I14414" s="3"/>
      <c r="J14414" s="3"/>
      <c r="K14414" s="3"/>
      <c r="L14414" s="6"/>
      <c r="M14414" s="3"/>
      <c r="N14414" s="6" t="s">
        <v>1857</v>
      </c>
      <c r="O14414" s="6"/>
      <c r="P14414" s="407">
        <v>42</v>
      </c>
      <c r="Q14414" s="407">
        <v>42</v>
      </c>
      <c r="R14414" s="407">
        <v>25</v>
      </c>
      <c r="S14414" s="3" t="s">
        <v>3</v>
      </c>
      <c r="T14414" s="3" t="s">
        <v>44</v>
      </c>
      <c r="U14414" s="3" t="s">
        <v>277</v>
      </c>
      <c r="V14414" s="6" t="s">
        <v>1920</v>
      </c>
      <c r="W14414" s="3"/>
      <c r="X14414" s="3" t="s">
        <v>1909</v>
      </c>
      <c r="Y14414" s="3"/>
      <c r="Z14414" s="3"/>
      <c r="AA14414" s="18">
        <v>44.238350099999998</v>
      </c>
      <c r="AB14414" s="149">
        <v>-121.1828</v>
      </c>
      <c r="AC14414" s="3" t="s">
        <v>45</v>
      </c>
      <c r="AD14414" s="3"/>
      <c r="AE14414" s="3" t="s">
        <v>667</v>
      </c>
      <c r="AF14414" s="3" t="str">
        <f t="shared" si="369"/>
        <v>ex Prunus virginiana</v>
      </c>
      <c r="AG14414" s="3" t="s">
        <v>1883</v>
      </c>
      <c r="AH14414" s="3" t="s">
        <v>1883</v>
      </c>
      <c r="AI14414" s="3"/>
      <c r="AJ14414" s="3"/>
      <c r="AK14414" s="3"/>
      <c r="AL14414" s="3"/>
      <c r="AM14414" s="3"/>
      <c r="AN14414" s="3"/>
      <c r="AO14414" s="3"/>
      <c r="AP14414" s="3"/>
      <c r="AQ14414" s="3"/>
      <c r="AR14414" s="3"/>
      <c r="AS14414" s="3"/>
      <c r="AT14414" s="3" t="s">
        <v>1792</v>
      </c>
      <c r="AU14414" s="3"/>
      <c r="AV14414" s="3"/>
      <c r="AW14414" s="3"/>
      <c r="AX14414" s="3"/>
      <c r="AY14414" s="3"/>
      <c r="AZ14414" s="3"/>
      <c r="BA14414" s="3"/>
      <c r="BB14414" s="3"/>
      <c r="BC14414" s="3"/>
      <c r="BD14414" s="3"/>
    </row>
    <row r="14415" spans="1:56" s="163" customFormat="1" x14ac:dyDescent="0.25">
      <c r="A14415" s="476">
        <v>43396</v>
      </c>
      <c r="B14415" s="5">
        <v>8636</v>
      </c>
      <c r="C14415" s="6"/>
      <c r="D14415" s="3"/>
      <c r="E14415" s="62">
        <v>14</v>
      </c>
      <c r="F14415" s="6" t="s">
        <v>42</v>
      </c>
      <c r="G14415" s="6">
        <v>2018</v>
      </c>
      <c r="H14415" s="6"/>
      <c r="I14415" s="3"/>
      <c r="J14415" s="3"/>
      <c r="K14415" s="3"/>
      <c r="L14415" s="6"/>
      <c r="M14415" s="3"/>
      <c r="N14415" s="6" t="s">
        <v>1857</v>
      </c>
      <c r="O14415" s="6"/>
      <c r="P14415" s="407">
        <v>42</v>
      </c>
      <c r="Q14415" s="407">
        <v>42</v>
      </c>
      <c r="R14415" s="407">
        <v>26</v>
      </c>
      <c r="S14415" s="3" t="s">
        <v>3</v>
      </c>
      <c r="T14415" s="3" t="s">
        <v>44</v>
      </c>
      <c r="U14415" s="3" t="s">
        <v>277</v>
      </c>
      <c r="V14415" s="6" t="s">
        <v>1920</v>
      </c>
      <c r="W14415" s="3"/>
      <c r="X14415" s="3" t="s">
        <v>1909</v>
      </c>
      <c r="Y14415" s="3"/>
      <c r="Z14415" s="3"/>
      <c r="AA14415" s="18">
        <v>44.238350099999998</v>
      </c>
      <c r="AB14415" s="149">
        <v>-121.1828</v>
      </c>
      <c r="AC14415" s="3" t="s">
        <v>45</v>
      </c>
      <c r="AD14415" s="3"/>
      <c r="AE14415" s="3" t="s">
        <v>667</v>
      </c>
      <c r="AF14415" s="3" t="str">
        <f t="shared" si="369"/>
        <v>ex Prunus virginiana</v>
      </c>
      <c r="AG14415" s="3" t="s">
        <v>1883</v>
      </c>
      <c r="AH14415" s="3" t="s">
        <v>1883</v>
      </c>
      <c r="AI14415" s="3"/>
      <c r="AJ14415" s="3"/>
      <c r="AK14415" s="3"/>
      <c r="AL14415" s="3"/>
      <c r="AM14415" s="3"/>
      <c r="AN14415" s="3"/>
      <c r="AO14415" s="3"/>
      <c r="AP14415" s="3"/>
      <c r="AQ14415" s="3"/>
      <c r="AR14415" s="3"/>
      <c r="AS14415" s="3"/>
      <c r="AT14415" s="3" t="s">
        <v>1792</v>
      </c>
      <c r="AU14415" s="3"/>
      <c r="AV14415" s="3"/>
      <c r="AW14415" s="3"/>
      <c r="AX14415" s="3"/>
      <c r="AY14415" s="3"/>
      <c r="AZ14415" s="3"/>
      <c r="BA14415" s="3"/>
      <c r="BB14415" s="3"/>
      <c r="BC14415" s="3"/>
      <c r="BD14415" s="3"/>
    </row>
    <row r="14416" spans="1:56" s="163" customFormat="1" x14ac:dyDescent="0.25">
      <c r="A14416" s="476">
        <v>43396</v>
      </c>
      <c r="B14416" s="5">
        <v>8637</v>
      </c>
      <c r="C14416" s="6"/>
      <c r="D14416" s="3"/>
      <c r="E14416" s="62">
        <v>14</v>
      </c>
      <c r="F14416" s="6" t="s">
        <v>42</v>
      </c>
      <c r="G14416" s="6">
        <v>2018</v>
      </c>
      <c r="H14416" s="6"/>
      <c r="I14416" s="3"/>
      <c r="J14416" s="3"/>
      <c r="K14416" s="3"/>
      <c r="L14416" s="6"/>
      <c r="M14416" s="3"/>
      <c r="N14416" s="6" t="s">
        <v>1857</v>
      </c>
      <c r="O14416" s="6"/>
      <c r="P14416" s="407">
        <v>42</v>
      </c>
      <c r="Q14416" s="407">
        <v>42</v>
      </c>
      <c r="R14416" s="407">
        <v>27</v>
      </c>
      <c r="S14416" s="3" t="s">
        <v>3</v>
      </c>
      <c r="T14416" s="3" t="s">
        <v>44</v>
      </c>
      <c r="U14416" s="3" t="s">
        <v>277</v>
      </c>
      <c r="V14416" s="6" t="s">
        <v>1920</v>
      </c>
      <c r="W14416" s="3"/>
      <c r="X14416" s="3" t="s">
        <v>1909</v>
      </c>
      <c r="Y14416" s="3"/>
      <c r="Z14416" s="3"/>
      <c r="AA14416" s="18">
        <v>44.238350099999998</v>
      </c>
      <c r="AB14416" s="149">
        <v>-121.1828</v>
      </c>
      <c r="AC14416" s="3" t="s">
        <v>45</v>
      </c>
      <c r="AD14416" s="3"/>
      <c r="AE14416" s="3" t="s">
        <v>667</v>
      </c>
      <c r="AF14416" s="3" t="str">
        <f t="shared" si="369"/>
        <v>ex Prunus virginiana</v>
      </c>
      <c r="AG14416" s="3" t="s">
        <v>1883</v>
      </c>
      <c r="AH14416" s="3" t="s">
        <v>1883</v>
      </c>
      <c r="AI14416" s="3"/>
      <c r="AJ14416" s="3"/>
      <c r="AK14416" s="3"/>
      <c r="AL14416" s="3"/>
      <c r="AM14416" s="3"/>
      <c r="AN14416" s="3"/>
      <c r="AO14416" s="3"/>
      <c r="AP14416" s="3"/>
      <c r="AQ14416" s="3"/>
      <c r="AR14416" s="3"/>
      <c r="AS14416" s="3"/>
      <c r="AT14416" s="3" t="s">
        <v>1792</v>
      </c>
      <c r="AU14416" s="3"/>
      <c r="AV14416" s="3"/>
      <c r="AW14416" s="3"/>
      <c r="AX14416" s="3"/>
      <c r="AY14416" s="3"/>
      <c r="AZ14416" s="3"/>
      <c r="BA14416" s="3"/>
      <c r="BB14416" s="3"/>
      <c r="BC14416" s="3"/>
      <c r="BD14416" s="3"/>
    </row>
    <row r="14417" spans="1:56" s="163" customFormat="1" x14ac:dyDescent="0.25">
      <c r="A14417" s="476">
        <v>43396</v>
      </c>
      <c r="B14417" s="5">
        <v>8638</v>
      </c>
      <c r="C14417" s="6"/>
      <c r="D14417" s="3"/>
      <c r="E14417" s="62">
        <v>14</v>
      </c>
      <c r="F14417" s="6" t="s">
        <v>42</v>
      </c>
      <c r="G14417" s="6">
        <v>2018</v>
      </c>
      <c r="H14417" s="6"/>
      <c r="I14417" s="3"/>
      <c r="J14417" s="3"/>
      <c r="K14417" s="3"/>
      <c r="L14417" s="6"/>
      <c r="M14417" s="3"/>
      <c r="N14417" s="6" t="s">
        <v>1857</v>
      </c>
      <c r="O14417" s="6"/>
      <c r="P14417" s="407">
        <v>42</v>
      </c>
      <c r="Q14417" s="407">
        <v>42</v>
      </c>
      <c r="R14417" s="407">
        <v>28</v>
      </c>
      <c r="S14417" s="3" t="s">
        <v>3</v>
      </c>
      <c r="T14417" s="3" t="s">
        <v>44</v>
      </c>
      <c r="U14417" s="3" t="s">
        <v>277</v>
      </c>
      <c r="V14417" s="6" t="s">
        <v>1920</v>
      </c>
      <c r="W14417" s="3"/>
      <c r="X14417" s="3" t="s">
        <v>1909</v>
      </c>
      <c r="Y14417" s="3"/>
      <c r="Z14417" s="3"/>
      <c r="AA14417" s="18">
        <v>44.238350099999998</v>
      </c>
      <c r="AB14417" s="149">
        <v>-121.1828</v>
      </c>
      <c r="AC14417" s="3" t="s">
        <v>45</v>
      </c>
      <c r="AD14417" s="3"/>
      <c r="AE14417" s="3" t="s">
        <v>667</v>
      </c>
      <c r="AF14417" s="3" t="str">
        <f t="shared" si="369"/>
        <v>ex Prunus virginiana</v>
      </c>
      <c r="AG14417" s="3" t="s">
        <v>1883</v>
      </c>
      <c r="AH14417" s="3" t="s">
        <v>1883</v>
      </c>
      <c r="AI14417" s="3"/>
      <c r="AJ14417" s="3"/>
      <c r="AK14417" s="3"/>
      <c r="AL14417" s="3"/>
      <c r="AM14417" s="3"/>
      <c r="AN14417" s="3"/>
      <c r="AO14417" s="3"/>
      <c r="AP14417" s="3"/>
      <c r="AQ14417" s="3"/>
      <c r="AR14417" s="3"/>
      <c r="AS14417" s="3"/>
      <c r="AT14417" s="3" t="s">
        <v>1792</v>
      </c>
      <c r="AU14417" s="3"/>
      <c r="AV14417" s="3"/>
      <c r="AW14417" s="3"/>
      <c r="AX14417" s="3"/>
      <c r="AY14417" s="3"/>
      <c r="AZ14417" s="3"/>
      <c r="BA14417" s="3"/>
      <c r="BB14417" s="3"/>
      <c r="BC14417" s="3"/>
      <c r="BD14417" s="3"/>
    </row>
    <row r="14418" spans="1:56" s="163" customFormat="1" x14ac:dyDescent="0.25">
      <c r="A14418" s="476">
        <v>43396</v>
      </c>
      <c r="B14418" s="5">
        <v>8639</v>
      </c>
      <c r="C14418" s="6"/>
      <c r="D14418" s="3"/>
      <c r="E14418" s="62">
        <v>14</v>
      </c>
      <c r="F14418" s="6" t="s">
        <v>42</v>
      </c>
      <c r="G14418" s="6">
        <v>2018</v>
      </c>
      <c r="H14418" s="6"/>
      <c r="I14418" s="3"/>
      <c r="J14418" s="3"/>
      <c r="K14418" s="3"/>
      <c r="L14418" s="6"/>
      <c r="M14418" s="3"/>
      <c r="N14418" s="6" t="s">
        <v>1857</v>
      </c>
      <c r="O14418" s="6"/>
      <c r="P14418" s="407">
        <v>42</v>
      </c>
      <c r="Q14418" s="407">
        <v>42</v>
      </c>
      <c r="R14418" s="407">
        <v>29</v>
      </c>
      <c r="S14418" s="3" t="s">
        <v>3</v>
      </c>
      <c r="T14418" s="3" t="s">
        <v>44</v>
      </c>
      <c r="U14418" s="3" t="s">
        <v>277</v>
      </c>
      <c r="V14418" s="6" t="s">
        <v>1920</v>
      </c>
      <c r="W14418" s="3"/>
      <c r="X14418" s="3" t="s">
        <v>1909</v>
      </c>
      <c r="Y14418" s="3"/>
      <c r="Z14418" s="3"/>
      <c r="AA14418" s="18">
        <v>44.238350099999998</v>
      </c>
      <c r="AB14418" s="149">
        <v>-121.1828</v>
      </c>
      <c r="AC14418" s="3" t="s">
        <v>45</v>
      </c>
      <c r="AD14418" s="3"/>
      <c r="AE14418" s="3" t="s">
        <v>667</v>
      </c>
      <c r="AF14418" s="3" t="str">
        <f t="shared" si="369"/>
        <v>ex Prunus virginiana</v>
      </c>
      <c r="AG14418" s="3" t="s">
        <v>1883</v>
      </c>
      <c r="AH14418" s="3" t="s">
        <v>1883</v>
      </c>
      <c r="AI14418" s="3"/>
      <c r="AJ14418" s="3"/>
      <c r="AK14418" s="3"/>
      <c r="AL14418" s="3"/>
      <c r="AM14418" s="3"/>
      <c r="AN14418" s="3"/>
      <c r="AO14418" s="3"/>
      <c r="AP14418" s="3"/>
      <c r="AQ14418" s="3"/>
      <c r="AR14418" s="3"/>
      <c r="AS14418" s="3"/>
      <c r="AT14418" s="3" t="s">
        <v>1792</v>
      </c>
      <c r="AU14418" s="3"/>
      <c r="AV14418" s="3"/>
      <c r="AW14418" s="3"/>
      <c r="AX14418" s="3"/>
      <c r="AY14418" s="3"/>
      <c r="AZ14418" s="3"/>
      <c r="BA14418" s="3"/>
      <c r="BB14418" s="3"/>
      <c r="BC14418" s="3"/>
      <c r="BD14418" s="3"/>
    </row>
    <row r="14419" spans="1:56" s="163" customFormat="1" x14ac:dyDescent="0.25">
      <c r="A14419" s="476">
        <v>43396</v>
      </c>
      <c r="B14419" s="5">
        <v>8640</v>
      </c>
      <c r="C14419" s="6"/>
      <c r="D14419" s="3"/>
      <c r="E14419" s="62">
        <v>14</v>
      </c>
      <c r="F14419" s="6" t="s">
        <v>42</v>
      </c>
      <c r="G14419" s="6">
        <v>2018</v>
      </c>
      <c r="H14419" s="6"/>
      <c r="I14419" s="3"/>
      <c r="J14419" s="3"/>
      <c r="K14419" s="3"/>
      <c r="L14419" s="6"/>
      <c r="M14419" s="3"/>
      <c r="N14419" s="6" t="s">
        <v>1857</v>
      </c>
      <c r="O14419" s="6"/>
      <c r="P14419" s="407">
        <v>42</v>
      </c>
      <c r="Q14419" s="407">
        <v>42</v>
      </c>
      <c r="R14419" s="407">
        <v>30</v>
      </c>
      <c r="S14419" s="3" t="s">
        <v>3</v>
      </c>
      <c r="T14419" s="3" t="s">
        <v>44</v>
      </c>
      <c r="U14419" s="3" t="s">
        <v>277</v>
      </c>
      <c r="V14419" s="6" t="s">
        <v>1920</v>
      </c>
      <c r="W14419" s="3"/>
      <c r="X14419" s="3" t="s">
        <v>1909</v>
      </c>
      <c r="Y14419" s="3"/>
      <c r="Z14419" s="3"/>
      <c r="AA14419" s="18">
        <v>44.238350099999998</v>
      </c>
      <c r="AB14419" s="149">
        <v>-121.1828</v>
      </c>
      <c r="AC14419" s="3" t="s">
        <v>45</v>
      </c>
      <c r="AD14419" s="3"/>
      <c r="AE14419" s="3" t="s">
        <v>667</v>
      </c>
      <c r="AF14419" s="3" t="str">
        <f t="shared" si="369"/>
        <v>ex Prunus virginiana</v>
      </c>
      <c r="AG14419" s="3" t="s">
        <v>1883</v>
      </c>
      <c r="AH14419" s="3" t="s">
        <v>1883</v>
      </c>
      <c r="AI14419" s="3"/>
      <c r="AJ14419" s="3"/>
      <c r="AK14419" s="3"/>
      <c r="AL14419" s="3"/>
      <c r="AM14419" s="3"/>
      <c r="AN14419" s="3"/>
      <c r="AO14419" s="3"/>
      <c r="AP14419" s="3"/>
      <c r="AQ14419" s="3"/>
      <c r="AR14419" s="3"/>
      <c r="AS14419" s="3"/>
      <c r="AT14419" s="3" t="s">
        <v>1792</v>
      </c>
      <c r="AU14419" s="3"/>
      <c r="AV14419" s="3"/>
      <c r="AW14419" s="3"/>
      <c r="AX14419" s="3"/>
      <c r="AY14419" s="3"/>
      <c r="AZ14419" s="3"/>
      <c r="BA14419" s="3"/>
      <c r="BB14419" s="3"/>
      <c r="BC14419" s="3"/>
      <c r="BD14419" s="3"/>
    </row>
    <row r="14420" spans="1:56" s="163" customFormat="1" x14ac:dyDescent="0.25">
      <c r="A14420" s="476">
        <v>43396</v>
      </c>
      <c r="B14420" s="5">
        <v>8641</v>
      </c>
      <c r="C14420" s="6"/>
      <c r="D14420" s="3"/>
      <c r="E14420" s="62">
        <v>14</v>
      </c>
      <c r="F14420" s="6" t="s">
        <v>42</v>
      </c>
      <c r="G14420" s="6">
        <v>2018</v>
      </c>
      <c r="H14420" s="6"/>
      <c r="I14420" s="3"/>
      <c r="J14420" s="3"/>
      <c r="K14420" s="3"/>
      <c r="L14420" s="6"/>
      <c r="M14420" s="3"/>
      <c r="N14420" s="6" t="s">
        <v>1857</v>
      </c>
      <c r="O14420" s="6"/>
      <c r="P14420" s="407">
        <v>42</v>
      </c>
      <c r="Q14420" s="407">
        <v>42</v>
      </c>
      <c r="R14420" s="407">
        <v>31</v>
      </c>
      <c r="S14420" s="3" t="s">
        <v>3</v>
      </c>
      <c r="T14420" s="3" t="s">
        <v>44</v>
      </c>
      <c r="U14420" s="3" t="s">
        <v>277</v>
      </c>
      <c r="V14420" s="6" t="s">
        <v>1920</v>
      </c>
      <c r="W14420" s="3"/>
      <c r="X14420" s="3" t="s">
        <v>1909</v>
      </c>
      <c r="Y14420" s="3"/>
      <c r="Z14420" s="3"/>
      <c r="AA14420" s="18">
        <v>44.238350099999998</v>
      </c>
      <c r="AB14420" s="149">
        <v>-121.1828</v>
      </c>
      <c r="AC14420" s="3" t="s">
        <v>45</v>
      </c>
      <c r="AD14420" s="3"/>
      <c r="AE14420" s="3" t="s">
        <v>667</v>
      </c>
      <c r="AF14420" s="3" t="str">
        <f t="shared" si="369"/>
        <v>ex Prunus virginiana</v>
      </c>
      <c r="AG14420" s="3" t="s">
        <v>1883</v>
      </c>
      <c r="AH14420" s="3" t="s">
        <v>1883</v>
      </c>
      <c r="AI14420" s="3"/>
      <c r="AJ14420" s="3"/>
      <c r="AK14420" s="3"/>
      <c r="AL14420" s="3"/>
      <c r="AM14420" s="3"/>
      <c r="AN14420" s="3"/>
      <c r="AO14420" s="3"/>
      <c r="AP14420" s="3"/>
      <c r="AQ14420" s="3"/>
      <c r="AR14420" s="3"/>
      <c r="AS14420" s="3"/>
      <c r="AT14420" s="3" t="s">
        <v>1792</v>
      </c>
      <c r="AU14420" s="3"/>
      <c r="AV14420" s="3"/>
      <c r="AW14420" s="3"/>
      <c r="AX14420" s="3"/>
      <c r="AY14420" s="3"/>
      <c r="AZ14420" s="3"/>
      <c r="BA14420" s="3"/>
      <c r="BB14420" s="3"/>
      <c r="BC14420" s="3"/>
      <c r="BD14420" s="3"/>
    </row>
    <row r="14421" spans="1:56" s="163" customFormat="1" x14ac:dyDescent="0.25">
      <c r="A14421" s="476">
        <v>43396</v>
      </c>
      <c r="B14421" s="5">
        <v>8642</v>
      </c>
      <c r="C14421" s="6"/>
      <c r="D14421" s="3"/>
      <c r="E14421" s="62">
        <v>14</v>
      </c>
      <c r="F14421" s="6" t="s">
        <v>42</v>
      </c>
      <c r="G14421" s="6">
        <v>2018</v>
      </c>
      <c r="H14421" s="6"/>
      <c r="I14421" s="3"/>
      <c r="J14421" s="3"/>
      <c r="K14421" s="3"/>
      <c r="L14421" s="6"/>
      <c r="M14421" s="3"/>
      <c r="N14421" s="6" t="s">
        <v>1857</v>
      </c>
      <c r="O14421" s="6"/>
      <c r="P14421" s="407">
        <v>42</v>
      </c>
      <c r="Q14421" s="407">
        <v>42</v>
      </c>
      <c r="R14421" s="407">
        <v>32</v>
      </c>
      <c r="S14421" s="3" t="s">
        <v>3</v>
      </c>
      <c r="T14421" s="3" t="s">
        <v>44</v>
      </c>
      <c r="U14421" s="3" t="s">
        <v>277</v>
      </c>
      <c r="V14421" s="6" t="s">
        <v>1920</v>
      </c>
      <c r="W14421" s="3"/>
      <c r="X14421" s="3" t="s">
        <v>1909</v>
      </c>
      <c r="Y14421" s="3"/>
      <c r="Z14421" s="3"/>
      <c r="AA14421" s="18">
        <v>44.238350099999998</v>
      </c>
      <c r="AB14421" s="149">
        <v>-121.1828</v>
      </c>
      <c r="AC14421" s="3" t="s">
        <v>45</v>
      </c>
      <c r="AD14421" s="3"/>
      <c r="AE14421" s="3" t="s">
        <v>667</v>
      </c>
      <c r="AF14421" s="3" t="str">
        <f t="shared" si="369"/>
        <v>ex Prunus virginiana</v>
      </c>
      <c r="AG14421" s="3" t="s">
        <v>1883</v>
      </c>
      <c r="AH14421" s="3" t="s">
        <v>1883</v>
      </c>
      <c r="AI14421" s="3"/>
      <c r="AJ14421" s="3"/>
      <c r="AK14421" s="3"/>
      <c r="AL14421" s="3"/>
      <c r="AM14421" s="3"/>
      <c r="AN14421" s="3"/>
      <c r="AO14421" s="3"/>
      <c r="AP14421" s="3"/>
      <c r="AQ14421" s="3"/>
      <c r="AR14421" s="3"/>
      <c r="AS14421" s="3"/>
      <c r="AT14421" s="3" t="s">
        <v>1792</v>
      </c>
      <c r="AU14421" s="3"/>
      <c r="AV14421" s="3"/>
      <c r="AW14421" s="3"/>
      <c r="AX14421" s="3"/>
      <c r="AY14421" s="3"/>
      <c r="AZ14421" s="3"/>
      <c r="BA14421" s="3"/>
      <c r="BB14421" s="3"/>
      <c r="BC14421" s="3"/>
      <c r="BD14421" s="3"/>
    </row>
    <row r="14422" spans="1:56" s="163" customFormat="1" x14ac:dyDescent="0.25">
      <c r="A14422" s="476">
        <v>43396</v>
      </c>
      <c r="B14422" s="5">
        <v>8643</v>
      </c>
      <c r="C14422" s="6"/>
      <c r="D14422" s="3"/>
      <c r="E14422" s="62">
        <v>14</v>
      </c>
      <c r="F14422" s="6" t="s">
        <v>42</v>
      </c>
      <c r="G14422" s="6">
        <v>2018</v>
      </c>
      <c r="H14422" s="6"/>
      <c r="I14422" s="3"/>
      <c r="J14422" s="3"/>
      <c r="K14422" s="3"/>
      <c r="L14422" s="6"/>
      <c r="M14422" s="3"/>
      <c r="N14422" s="6" t="s">
        <v>1857</v>
      </c>
      <c r="O14422" s="6"/>
      <c r="P14422" s="407">
        <v>42</v>
      </c>
      <c r="Q14422" s="407">
        <v>42</v>
      </c>
      <c r="R14422" s="407">
        <v>33</v>
      </c>
      <c r="S14422" s="3" t="s">
        <v>3</v>
      </c>
      <c r="T14422" s="3" t="s">
        <v>44</v>
      </c>
      <c r="U14422" s="3" t="s">
        <v>277</v>
      </c>
      <c r="V14422" s="6" t="s">
        <v>1920</v>
      </c>
      <c r="W14422" s="3"/>
      <c r="X14422" s="3" t="s">
        <v>1909</v>
      </c>
      <c r="Y14422" s="3"/>
      <c r="Z14422" s="3"/>
      <c r="AA14422" s="18">
        <v>44.238350099999998</v>
      </c>
      <c r="AB14422" s="149">
        <v>-121.1828</v>
      </c>
      <c r="AC14422" s="3" t="s">
        <v>45</v>
      </c>
      <c r="AD14422" s="3"/>
      <c r="AE14422" s="3" t="s">
        <v>667</v>
      </c>
      <c r="AF14422" s="3" t="str">
        <f t="shared" si="369"/>
        <v>ex Prunus virginiana</v>
      </c>
      <c r="AG14422" s="3" t="s">
        <v>1883</v>
      </c>
      <c r="AH14422" s="3" t="s">
        <v>1883</v>
      </c>
      <c r="AI14422" s="3"/>
      <c r="AJ14422" s="3"/>
      <c r="AK14422" s="3"/>
      <c r="AL14422" s="3"/>
      <c r="AM14422" s="3"/>
      <c r="AN14422" s="3"/>
      <c r="AO14422" s="3"/>
      <c r="AP14422" s="3"/>
      <c r="AQ14422" s="3"/>
      <c r="AR14422" s="3"/>
      <c r="AS14422" s="3"/>
      <c r="AT14422" s="3" t="s">
        <v>1792</v>
      </c>
      <c r="AU14422" s="3"/>
      <c r="AV14422" s="3"/>
      <c r="AW14422" s="3"/>
      <c r="AX14422" s="3"/>
      <c r="AY14422" s="3"/>
      <c r="AZ14422" s="3"/>
      <c r="BA14422" s="3"/>
      <c r="BB14422" s="3"/>
      <c r="BC14422" s="3"/>
      <c r="BD14422" s="3"/>
    </row>
    <row r="14423" spans="1:56" s="163" customFormat="1" x14ac:dyDescent="0.25">
      <c r="A14423" s="476">
        <v>43396</v>
      </c>
      <c r="B14423" s="5">
        <v>8644</v>
      </c>
      <c r="C14423" s="6"/>
      <c r="D14423" s="3"/>
      <c r="E14423" s="62">
        <v>14</v>
      </c>
      <c r="F14423" s="6" t="s">
        <v>42</v>
      </c>
      <c r="G14423" s="6">
        <v>2018</v>
      </c>
      <c r="H14423" s="6"/>
      <c r="I14423" s="3"/>
      <c r="J14423" s="3"/>
      <c r="K14423" s="3"/>
      <c r="L14423" s="6"/>
      <c r="M14423" s="3"/>
      <c r="N14423" s="6" t="s">
        <v>1857</v>
      </c>
      <c r="O14423" s="6"/>
      <c r="P14423" s="407">
        <v>42</v>
      </c>
      <c r="Q14423" s="407">
        <v>42</v>
      </c>
      <c r="R14423" s="407">
        <v>34</v>
      </c>
      <c r="S14423" s="3" t="s">
        <v>3</v>
      </c>
      <c r="T14423" s="3" t="s">
        <v>44</v>
      </c>
      <c r="U14423" s="3" t="s">
        <v>277</v>
      </c>
      <c r="V14423" s="6" t="s">
        <v>1920</v>
      </c>
      <c r="W14423" s="3"/>
      <c r="X14423" s="3" t="s">
        <v>1909</v>
      </c>
      <c r="Y14423" s="3"/>
      <c r="Z14423" s="3"/>
      <c r="AA14423" s="18">
        <v>44.238350099999998</v>
      </c>
      <c r="AB14423" s="149">
        <v>-121.1828</v>
      </c>
      <c r="AC14423" s="3" t="s">
        <v>45</v>
      </c>
      <c r="AD14423" s="3"/>
      <c r="AE14423" s="3" t="s">
        <v>667</v>
      </c>
      <c r="AF14423" s="3" t="str">
        <f t="shared" si="369"/>
        <v>ex Prunus virginiana</v>
      </c>
      <c r="AG14423" s="3" t="s">
        <v>1883</v>
      </c>
      <c r="AH14423" s="3" t="s">
        <v>1883</v>
      </c>
      <c r="AI14423" s="3"/>
      <c r="AJ14423" s="3"/>
      <c r="AK14423" s="3"/>
      <c r="AL14423" s="3"/>
      <c r="AM14423" s="3"/>
      <c r="AN14423" s="3"/>
      <c r="AO14423" s="3"/>
      <c r="AP14423" s="3"/>
      <c r="AQ14423" s="3"/>
      <c r="AR14423" s="3"/>
      <c r="AS14423" s="3"/>
      <c r="AT14423" s="3" t="s">
        <v>1792</v>
      </c>
      <c r="AU14423" s="3"/>
      <c r="AV14423" s="3"/>
      <c r="AW14423" s="3"/>
      <c r="AX14423" s="3"/>
      <c r="AY14423" s="3"/>
      <c r="AZ14423" s="3"/>
      <c r="BA14423" s="3"/>
      <c r="BB14423" s="3"/>
      <c r="BC14423" s="3"/>
      <c r="BD14423" s="3"/>
    </row>
    <row r="14424" spans="1:56" s="163" customFormat="1" x14ac:dyDescent="0.25">
      <c r="A14424" s="476">
        <v>43396</v>
      </c>
      <c r="B14424" s="5">
        <v>8645</v>
      </c>
      <c r="C14424" s="6"/>
      <c r="D14424" s="3"/>
      <c r="E14424" s="62">
        <v>14</v>
      </c>
      <c r="F14424" s="6" t="s">
        <v>42</v>
      </c>
      <c r="G14424" s="6">
        <v>2018</v>
      </c>
      <c r="H14424" s="6"/>
      <c r="I14424" s="3"/>
      <c r="J14424" s="3"/>
      <c r="K14424" s="3"/>
      <c r="L14424" s="6"/>
      <c r="M14424" s="3"/>
      <c r="N14424" s="6" t="s">
        <v>1857</v>
      </c>
      <c r="O14424" s="6"/>
      <c r="P14424" s="407">
        <v>42</v>
      </c>
      <c r="Q14424" s="407">
        <v>42</v>
      </c>
      <c r="R14424" s="407">
        <v>35</v>
      </c>
      <c r="S14424" s="3" t="s">
        <v>3</v>
      </c>
      <c r="T14424" s="3" t="s">
        <v>44</v>
      </c>
      <c r="U14424" s="3" t="s">
        <v>277</v>
      </c>
      <c r="V14424" s="6" t="s">
        <v>1920</v>
      </c>
      <c r="W14424" s="3"/>
      <c r="X14424" s="3" t="s">
        <v>1909</v>
      </c>
      <c r="Y14424" s="3"/>
      <c r="Z14424" s="3"/>
      <c r="AA14424" s="18">
        <v>44.238350099999998</v>
      </c>
      <c r="AB14424" s="149">
        <v>-121.1828</v>
      </c>
      <c r="AC14424" s="3" t="s">
        <v>45</v>
      </c>
      <c r="AD14424" s="3"/>
      <c r="AE14424" s="3" t="s">
        <v>667</v>
      </c>
      <c r="AF14424" s="3" t="str">
        <f t="shared" si="369"/>
        <v>ex Prunus virginiana</v>
      </c>
      <c r="AG14424" s="3" t="s">
        <v>1883</v>
      </c>
      <c r="AH14424" s="3" t="s">
        <v>1883</v>
      </c>
      <c r="AI14424" s="3"/>
      <c r="AJ14424" s="3"/>
      <c r="AK14424" s="3"/>
      <c r="AL14424" s="3"/>
      <c r="AM14424" s="3"/>
      <c r="AN14424" s="3"/>
      <c r="AO14424" s="3"/>
      <c r="AP14424" s="3"/>
      <c r="AQ14424" s="3"/>
      <c r="AR14424" s="3"/>
      <c r="AS14424" s="3"/>
      <c r="AT14424" s="3" t="s">
        <v>1792</v>
      </c>
      <c r="AU14424" s="3"/>
      <c r="AV14424" s="3"/>
      <c r="AW14424" s="3"/>
      <c r="AX14424" s="3"/>
      <c r="AY14424" s="3"/>
      <c r="AZ14424" s="3"/>
      <c r="BA14424" s="3"/>
      <c r="BB14424" s="3"/>
      <c r="BC14424" s="3"/>
      <c r="BD14424" s="3"/>
    </row>
    <row r="14425" spans="1:56" s="163" customFormat="1" x14ac:dyDescent="0.25">
      <c r="A14425" s="476">
        <v>43396</v>
      </c>
      <c r="B14425" s="5">
        <v>8646</v>
      </c>
      <c r="C14425" s="6"/>
      <c r="D14425" s="3"/>
      <c r="E14425" s="62">
        <v>14</v>
      </c>
      <c r="F14425" s="6" t="s">
        <v>42</v>
      </c>
      <c r="G14425" s="6">
        <v>2018</v>
      </c>
      <c r="H14425" s="6"/>
      <c r="I14425" s="3"/>
      <c r="J14425" s="3"/>
      <c r="K14425" s="3"/>
      <c r="L14425" s="6"/>
      <c r="M14425" s="3"/>
      <c r="N14425" s="6" t="s">
        <v>1857</v>
      </c>
      <c r="O14425" s="6"/>
      <c r="P14425" s="407">
        <v>42</v>
      </c>
      <c r="Q14425" s="407">
        <v>42</v>
      </c>
      <c r="R14425" s="407">
        <v>36</v>
      </c>
      <c r="S14425" s="3" t="s">
        <v>3</v>
      </c>
      <c r="T14425" s="3" t="s">
        <v>44</v>
      </c>
      <c r="U14425" s="3" t="s">
        <v>277</v>
      </c>
      <c r="V14425" s="6" t="s">
        <v>1920</v>
      </c>
      <c r="W14425" s="3"/>
      <c r="X14425" s="3" t="s">
        <v>1909</v>
      </c>
      <c r="Y14425" s="3"/>
      <c r="Z14425" s="3"/>
      <c r="AA14425" s="18">
        <v>44.238350099999998</v>
      </c>
      <c r="AB14425" s="149">
        <v>-121.1828</v>
      </c>
      <c r="AC14425" s="3" t="s">
        <v>45</v>
      </c>
      <c r="AD14425" s="3"/>
      <c r="AE14425" s="3" t="s">
        <v>667</v>
      </c>
      <c r="AF14425" s="3" t="str">
        <f t="shared" si="369"/>
        <v>ex Prunus virginiana</v>
      </c>
      <c r="AG14425" s="3" t="s">
        <v>1883</v>
      </c>
      <c r="AH14425" s="3" t="s">
        <v>1883</v>
      </c>
      <c r="AI14425" s="3"/>
      <c r="AJ14425" s="3"/>
      <c r="AK14425" s="3"/>
      <c r="AL14425" s="3"/>
      <c r="AM14425" s="3"/>
      <c r="AN14425" s="3"/>
      <c r="AO14425" s="3"/>
      <c r="AP14425" s="3"/>
      <c r="AQ14425" s="3"/>
      <c r="AR14425" s="3"/>
      <c r="AS14425" s="3"/>
      <c r="AT14425" s="3" t="s">
        <v>1792</v>
      </c>
      <c r="AU14425" s="3"/>
      <c r="AV14425" s="3"/>
      <c r="AW14425" s="3"/>
      <c r="AX14425" s="3"/>
      <c r="AY14425" s="3"/>
      <c r="AZ14425" s="3"/>
      <c r="BA14425" s="3"/>
      <c r="BB14425" s="3"/>
      <c r="BC14425" s="3"/>
      <c r="BD14425" s="3"/>
    </row>
    <row r="14426" spans="1:56" s="163" customFormat="1" x14ac:dyDescent="0.25">
      <c r="A14426" s="476">
        <v>43396</v>
      </c>
      <c r="B14426" s="5">
        <v>10901</v>
      </c>
      <c r="C14426" s="3"/>
      <c r="D14426" s="3"/>
      <c r="E14426" s="232">
        <v>14</v>
      </c>
      <c r="F14426" s="233" t="s">
        <v>42</v>
      </c>
      <c r="G14426" s="233">
        <v>2018</v>
      </c>
      <c r="H14426" s="235">
        <v>0.70833333333333304</v>
      </c>
      <c r="I14426" s="3"/>
      <c r="J14426" s="3"/>
      <c r="K14426" s="3"/>
      <c r="L14426" s="6"/>
      <c r="M14426" s="3"/>
      <c r="N14426" s="6"/>
      <c r="O14426" s="6"/>
      <c r="P14426" s="410">
        <v>42</v>
      </c>
      <c r="Q14426" s="407"/>
      <c r="R14426" s="410">
        <v>37</v>
      </c>
      <c r="S14426" s="252" t="s">
        <v>3</v>
      </c>
      <c r="T14426" s="252" t="s">
        <v>44</v>
      </c>
      <c r="U14426" s="252" t="s">
        <v>277</v>
      </c>
      <c r="V14426" s="6" t="s">
        <v>1920</v>
      </c>
      <c r="W14426" s="252" t="s">
        <v>2473</v>
      </c>
      <c r="X14426" s="252" t="s">
        <v>2508</v>
      </c>
      <c r="Y14426" s="3"/>
      <c r="Z14426" s="3"/>
      <c r="AA14426" s="252">
        <v>44.238199999999999</v>
      </c>
      <c r="AB14426" s="252">
        <v>-121.1828</v>
      </c>
      <c r="AC14426" s="252" t="s">
        <v>45</v>
      </c>
      <c r="AD14426" s="3"/>
      <c r="AE14426" s="329" t="s">
        <v>667</v>
      </c>
      <c r="AF14426" s="3"/>
      <c r="AG14426" s="69" t="s">
        <v>1883</v>
      </c>
      <c r="AH14426" s="69" t="s">
        <v>1883</v>
      </c>
      <c r="AI14426" s="3"/>
      <c r="AJ14426" s="3"/>
      <c r="AK14426" s="3"/>
      <c r="AL14426" s="3"/>
      <c r="AM14426" s="3"/>
      <c r="AN14426" s="3"/>
      <c r="AO14426" s="3"/>
      <c r="AP14426" s="3"/>
      <c r="AQ14426" s="3"/>
      <c r="AR14426" s="3"/>
      <c r="AS14426" s="3"/>
      <c r="AT14426" s="3"/>
      <c r="AU14426" s="3"/>
      <c r="AV14426" s="3"/>
      <c r="AW14426" s="3"/>
      <c r="AX14426" s="3"/>
      <c r="AY14426" s="3"/>
      <c r="AZ14426" s="3"/>
      <c r="BA14426" s="3"/>
      <c r="BB14426" s="3"/>
      <c r="BC14426" s="323" t="s">
        <v>2515</v>
      </c>
      <c r="BD14426" s="3"/>
    </row>
    <row r="14427" spans="1:56" s="163" customFormat="1" x14ac:dyDescent="0.25">
      <c r="A14427" s="476">
        <v>43396</v>
      </c>
      <c r="B14427" s="5">
        <v>10902</v>
      </c>
      <c r="C14427" s="3"/>
      <c r="D14427" s="3"/>
      <c r="E14427" s="232">
        <v>14</v>
      </c>
      <c r="F14427" s="233" t="s">
        <v>42</v>
      </c>
      <c r="G14427" s="233">
        <v>2018</v>
      </c>
      <c r="H14427" s="235">
        <v>0.70833333333333304</v>
      </c>
      <c r="I14427" s="3"/>
      <c r="J14427" s="3"/>
      <c r="K14427" s="3"/>
      <c r="L14427" s="6"/>
      <c r="M14427" s="3"/>
      <c r="N14427" s="6"/>
      <c r="O14427" s="6"/>
      <c r="P14427" s="410">
        <v>42</v>
      </c>
      <c r="Q14427" s="407"/>
      <c r="R14427" s="410">
        <v>38</v>
      </c>
      <c r="S14427" s="252" t="s">
        <v>3</v>
      </c>
      <c r="T14427" s="252" t="s">
        <v>44</v>
      </c>
      <c r="U14427" s="252" t="s">
        <v>277</v>
      </c>
      <c r="V14427" s="6" t="s">
        <v>1920</v>
      </c>
      <c r="W14427" s="252" t="s">
        <v>2473</v>
      </c>
      <c r="X14427" s="252" t="s">
        <v>2508</v>
      </c>
      <c r="Y14427" s="3"/>
      <c r="Z14427" s="3"/>
      <c r="AA14427" s="252">
        <v>44.238199999999999</v>
      </c>
      <c r="AB14427" s="252">
        <v>-121.1828</v>
      </c>
      <c r="AC14427" s="252" t="s">
        <v>45</v>
      </c>
      <c r="AD14427" s="3"/>
      <c r="AE14427" s="329" t="s">
        <v>667</v>
      </c>
      <c r="AF14427" s="3"/>
      <c r="AG14427" s="69" t="s">
        <v>1883</v>
      </c>
      <c r="AH14427" s="69" t="s">
        <v>1883</v>
      </c>
      <c r="AI14427" s="3"/>
      <c r="AJ14427" s="3"/>
      <c r="AK14427" s="3"/>
      <c r="AL14427" s="3"/>
      <c r="AM14427" s="3"/>
      <c r="AN14427" s="3"/>
      <c r="AO14427" s="3"/>
      <c r="AP14427" s="3"/>
      <c r="AQ14427" s="3"/>
      <c r="AR14427" s="3"/>
      <c r="AS14427" s="3"/>
      <c r="AT14427" s="3"/>
      <c r="AU14427" s="3"/>
      <c r="AV14427" s="3"/>
      <c r="AW14427" s="3"/>
      <c r="AX14427" s="3"/>
      <c r="AY14427" s="3"/>
      <c r="AZ14427" s="3"/>
      <c r="BA14427" s="3"/>
      <c r="BB14427" s="3"/>
      <c r="BC14427" s="323" t="s">
        <v>2515</v>
      </c>
      <c r="BD14427" s="3"/>
    </row>
    <row r="14428" spans="1:56" s="163" customFormat="1" x14ac:dyDescent="0.25">
      <c r="A14428" s="476">
        <v>43396</v>
      </c>
      <c r="B14428" s="5">
        <v>10903</v>
      </c>
      <c r="C14428" s="3"/>
      <c r="D14428" s="3"/>
      <c r="E14428" s="232">
        <v>14</v>
      </c>
      <c r="F14428" s="233" t="s">
        <v>42</v>
      </c>
      <c r="G14428" s="233">
        <v>2018</v>
      </c>
      <c r="H14428" s="235">
        <v>0.70833333333333304</v>
      </c>
      <c r="I14428" s="3"/>
      <c r="J14428" s="3"/>
      <c r="K14428" s="3"/>
      <c r="L14428" s="6"/>
      <c r="M14428" s="3"/>
      <c r="N14428" s="6"/>
      <c r="O14428" s="6"/>
      <c r="P14428" s="410">
        <v>42</v>
      </c>
      <c r="Q14428" s="407"/>
      <c r="R14428" s="410">
        <v>39</v>
      </c>
      <c r="S14428" s="252" t="s">
        <v>3</v>
      </c>
      <c r="T14428" s="252" t="s">
        <v>44</v>
      </c>
      <c r="U14428" s="252" t="s">
        <v>277</v>
      </c>
      <c r="V14428" s="6" t="s">
        <v>1920</v>
      </c>
      <c r="W14428" s="252" t="s">
        <v>2473</v>
      </c>
      <c r="X14428" s="252" t="s">
        <v>2508</v>
      </c>
      <c r="Y14428" s="3"/>
      <c r="Z14428" s="3"/>
      <c r="AA14428" s="252">
        <v>44.238199999999999</v>
      </c>
      <c r="AB14428" s="252">
        <v>-121.1828</v>
      </c>
      <c r="AC14428" s="252" t="s">
        <v>45</v>
      </c>
      <c r="AD14428" s="3"/>
      <c r="AE14428" s="329" t="s">
        <v>667</v>
      </c>
      <c r="AF14428" s="3"/>
      <c r="AG14428" s="69" t="s">
        <v>1883</v>
      </c>
      <c r="AH14428" s="69" t="s">
        <v>1883</v>
      </c>
      <c r="AI14428" s="3"/>
      <c r="AJ14428" s="3"/>
      <c r="AK14428" s="3"/>
      <c r="AL14428" s="3"/>
      <c r="AM14428" s="3"/>
      <c r="AN14428" s="3"/>
      <c r="AO14428" s="3"/>
      <c r="AP14428" s="3"/>
      <c r="AQ14428" s="3"/>
      <c r="AR14428" s="3"/>
      <c r="AS14428" s="3"/>
      <c r="AT14428" s="3"/>
      <c r="AU14428" s="3"/>
      <c r="AV14428" s="3"/>
      <c r="AW14428" s="3"/>
      <c r="AX14428" s="3"/>
      <c r="AY14428" s="3"/>
      <c r="AZ14428" s="3"/>
      <c r="BA14428" s="3"/>
      <c r="BB14428" s="3"/>
      <c r="BC14428" s="323" t="s">
        <v>2515</v>
      </c>
      <c r="BD14428" s="3"/>
    </row>
    <row r="14429" spans="1:56" s="163" customFormat="1" x14ac:dyDescent="0.25">
      <c r="A14429" s="476">
        <v>43396</v>
      </c>
      <c r="B14429" s="5">
        <v>10904</v>
      </c>
      <c r="C14429" s="3"/>
      <c r="D14429" s="3"/>
      <c r="E14429" s="232">
        <v>14</v>
      </c>
      <c r="F14429" s="233" t="s">
        <v>42</v>
      </c>
      <c r="G14429" s="233">
        <v>2018</v>
      </c>
      <c r="H14429" s="235">
        <v>0.70833333333333304</v>
      </c>
      <c r="I14429" s="3"/>
      <c r="J14429" s="3"/>
      <c r="K14429" s="3"/>
      <c r="L14429" s="6"/>
      <c r="M14429" s="3"/>
      <c r="N14429" s="6"/>
      <c r="O14429" s="6"/>
      <c r="P14429" s="410">
        <v>42</v>
      </c>
      <c r="Q14429" s="407"/>
      <c r="R14429" s="410">
        <v>40</v>
      </c>
      <c r="S14429" s="252" t="s">
        <v>3</v>
      </c>
      <c r="T14429" s="252" t="s">
        <v>44</v>
      </c>
      <c r="U14429" s="252" t="s">
        <v>277</v>
      </c>
      <c r="V14429" s="6" t="s">
        <v>1920</v>
      </c>
      <c r="W14429" s="252" t="s">
        <v>2473</v>
      </c>
      <c r="X14429" s="252" t="s">
        <v>2508</v>
      </c>
      <c r="Y14429" s="3"/>
      <c r="Z14429" s="3"/>
      <c r="AA14429" s="252">
        <v>44.238199999999999</v>
      </c>
      <c r="AB14429" s="252">
        <v>-121.1828</v>
      </c>
      <c r="AC14429" s="252" t="s">
        <v>45</v>
      </c>
      <c r="AD14429" s="3"/>
      <c r="AE14429" s="329" t="s">
        <v>667</v>
      </c>
      <c r="AF14429" s="3"/>
      <c r="AG14429" s="69" t="s">
        <v>1883</v>
      </c>
      <c r="AH14429" s="69" t="s">
        <v>1883</v>
      </c>
      <c r="AI14429" s="3"/>
      <c r="AJ14429" s="3"/>
      <c r="AK14429" s="3"/>
      <c r="AL14429" s="3"/>
      <c r="AM14429" s="3"/>
      <c r="AN14429" s="3"/>
      <c r="AO14429" s="3"/>
      <c r="AP14429" s="3"/>
      <c r="AQ14429" s="3"/>
      <c r="AR14429" s="3"/>
      <c r="AS14429" s="3"/>
      <c r="AT14429" s="3"/>
      <c r="AU14429" s="3"/>
      <c r="AV14429" s="3"/>
      <c r="AW14429" s="3"/>
      <c r="AX14429" s="3"/>
      <c r="AY14429" s="3"/>
      <c r="AZ14429" s="3"/>
      <c r="BA14429" s="3"/>
      <c r="BB14429" s="3"/>
      <c r="BC14429" s="323" t="s">
        <v>2515</v>
      </c>
      <c r="BD14429" s="3"/>
    </row>
    <row r="14430" spans="1:56" s="163" customFormat="1" x14ac:dyDescent="0.25">
      <c r="A14430" s="476">
        <v>43396</v>
      </c>
      <c r="B14430" s="5">
        <v>10905</v>
      </c>
      <c r="C14430" s="3"/>
      <c r="D14430" s="3"/>
      <c r="E14430" s="232">
        <v>14</v>
      </c>
      <c r="F14430" s="233" t="s">
        <v>42</v>
      </c>
      <c r="G14430" s="233">
        <v>2018</v>
      </c>
      <c r="H14430" s="235">
        <v>0.70833333333333304</v>
      </c>
      <c r="I14430" s="3"/>
      <c r="J14430" s="3"/>
      <c r="K14430" s="3"/>
      <c r="L14430" s="6"/>
      <c r="M14430" s="3"/>
      <c r="N14430" s="6"/>
      <c r="O14430" s="6"/>
      <c r="P14430" s="410">
        <v>42</v>
      </c>
      <c r="Q14430" s="407"/>
      <c r="R14430" s="410">
        <v>41</v>
      </c>
      <c r="S14430" s="252" t="s">
        <v>3</v>
      </c>
      <c r="T14430" s="252" t="s">
        <v>44</v>
      </c>
      <c r="U14430" s="252" t="s">
        <v>277</v>
      </c>
      <c r="V14430" s="6" t="s">
        <v>1920</v>
      </c>
      <c r="W14430" s="252" t="s">
        <v>2473</v>
      </c>
      <c r="X14430" s="252" t="s">
        <v>2508</v>
      </c>
      <c r="Y14430" s="3"/>
      <c r="Z14430" s="3"/>
      <c r="AA14430" s="252">
        <v>44.238199999999999</v>
      </c>
      <c r="AB14430" s="252">
        <v>-121.1828</v>
      </c>
      <c r="AC14430" s="252" t="s">
        <v>45</v>
      </c>
      <c r="AD14430" s="3"/>
      <c r="AE14430" s="329" t="s">
        <v>667</v>
      </c>
      <c r="AF14430" s="3"/>
      <c r="AG14430" s="69" t="s">
        <v>1883</v>
      </c>
      <c r="AH14430" s="69" t="s">
        <v>1883</v>
      </c>
      <c r="AI14430" s="3"/>
      <c r="AJ14430" s="3"/>
      <c r="AK14430" s="3"/>
      <c r="AL14430" s="3"/>
      <c r="AM14430" s="3"/>
      <c r="AN14430" s="3"/>
      <c r="AO14430" s="3"/>
      <c r="AP14430" s="3"/>
      <c r="AQ14430" s="3"/>
      <c r="AR14430" s="3"/>
      <c r="AS14430" s="3"/>
      <c r="AT14430" s="3"/>
      <c r="AU14430" s="3"/>
      <c r="AV14430" s="3"/>
      <c r="AW14430" s="3"/>
      <c r="AX14430" s="3"/>
      <c r="AY14430" s="3"/>
      <c r="AZ14430" s="3"/>
      <c r="BA14430" s="3"/>
      <c r="BB14430" s="3"/>
      <c r="BC14430" s="323" t="s">
        <v>2515</v>
      </c>
      <c r="BD14430" s="3"/>
    </row>
    <row r="14431" spans="1:56" s="163" customFormat="1" x14ac:dyDescent="0.25">
      <c r="A14431" s="476">
        <v>43396</v>
      </c>
      <c r="B14431" s="5">
        <v>8647</v>
      </c>
      <c r="C14431" s="6"/>
      <c r="D14431" s="3"/>
      <c r="E14431" s="62">
        <v>17</v>
      </c>
      <c r="F14431" s="6" t="s">
        <v>42</v>
      </c>
      <c r="G14431" s="6">
        <v>2018</v>
      </c>
      <c r="H14431" s="6"/>
      <c r="I14431" s="3"/>
      <c r="J14431" s="3"/>
      <c r="K14431" s="3"/>
      <c r="L14431" s="6"/>
      <c r="M14431" s="3"/>
      <c r="N14431" s="6" t="s">
        <v>1858</v>
      </c>
      <c r="O14431" s="6"/>
      <c r="P14431" s="407">
        <v>43</v>
      </c>
      <c r="Q14431" s="407">
        <v>43</v>
      </c>
      <c r="R14431" s="407">
        <v>1</v>
      </c>
      <c r="S14431" s="3" t="s">
        <v>3</v>
      </c>
      <c r="T14431" s="3" t="s">
        <v>44</v>
      </c>
      <c r="U14431" s="3" t="s">
        <v>277</v>
      </c>
      <c r="V14431" s="6" t="s">
        <v>1920</v>
      </c>
      <c r="W14431" s="3"/>
      <c r="X14431" s="3" t="s">
        <v>1842</v>
      </c>
      <c r="Y14431" s="3"/>
      <c r="Z14431" s="3"/>
      <c r="AA14431" s="18">
        <v>44.271067199999997</v>
      </c>
      <c r="AB14431" s="149">
        <v>-121.26560000000001</v>
      </c>
      <c r="AC14431" s="3" t="s">
        <v>45</v>
      </c>
      <c r="AD14431" s="3"/>
      <c r="AE14431" s="3" t="s">
        <v>105</v>
      </c>
      <c r="AF14431" s="3" t="str">
        <f t="shared" ref="AF14431:AF14443" si="370">CONCATENATE("ex ", AE14431)</f>
        <v>ex Taraxacum</v>
      </c>
      <c r="AG14431" s="3" t="s">
        <v>1883</v>
      </c>
      <c r="AH14431" s="3" t="s">
        <v>1883</v>
      </c>
      <c r="AI14431" s="3"/>
      <c r="AJ14431" s="3"/>
      <c r="AK14431" s="3"/>
      <c r="AL14431" s="3"/>
      <c r="AM14431" s="3"/>
      <c r="AN14431" s="3"/>
      <c r="AO14431" s="3"/>
      <c r="AP14431" s="3"/>
      <c r="AQ14431" s="3"/>
      <c r="AR14431" s="3"/>
      <c r="AS14431" s="3"/>
      <c r="AT14431" s="3" t="s">
        <v>1792</v>
      </c>
      <c r="AU14431" s="3"/>
      <c r="AV14431" s="3"/>
      <c r="AW14431" s="3"/>
      <c r="AX14431" s="3"/>
      <c r="AY14431" s="3"/>
      <c r="AZ14431" s="3"/>
      <c r="BA14431" s="3"/>
      <c r="BB14431" s="3"/>
      <c r="BC14431" s="3"/>
      <c r="BD14431" s="3"/>
    </row>
    <row r="14432" spans="1:56" s="163" customFormat="1" x14ac:dyDescent="0.25">
      <c r="A14432" s="476">
        <v>43396</v>
      </c>
      <c r="B14432" s="5">
        <v>8648</v>
      </c>
      <c r="C14432" s="6"/>
      <c r="D14432" s="3"/>
      <c r="E14432" s="62">
        <v>17</v>
      </c>
      <c r="F14432" s="6" t="s">
        <v>42</v>
      </c>
      <c r="G14432" s="6">
        <v>2018</v>
      </c>
      <c r="H14432" s="6"/>
      <c r="I14432" s="3"/>
      <c r="J14432" s="3"/>
      <c r="K14432" s="3"/>
      <c r="L14432" s="6"/>
      <c r="M14432" s="3"/>
      <c r="N14432" s="6" t="s">
        <v>1859</v>
      </c>
      <c r="O14432" s="6"/>
      <c r="P14432" s="407">
        <v>44</v>
      </c>
      <c r="Q14432" s="407">
        <v>44</v>
      </c>
      <c r="R14432" s="407">
        <v>1</v>
      </c>
      <c r="S14432" s="3" t="s">
        <v>3</v>
      </c>
      <c r="T14432" s="3" t="s">
        <v>44</v>
      </c>
      <c r="U14432" s="3" t="s">
        <v>277</v>
      </c>
      <c r="V14432" s="6" t="s">
        <v>1920</v>
      </c>
      <c r="W14432" s="3"/>
      <c r="X14432" s="3" t="s">
        <v>1842</v>
      </c>
      <c r="Y14432" s="3"/>
      <c r="Z14432" s="3"/>
      <c r="AA14432" s="18">
        <v>44.267397000000003</v>
      </c>
      <c r="AB14432" s="149">
        <v>-121.2525</v>
      </c>
      <c r="AC14432" s="3" t="s">
        <v>45</v>
      </c>
      <c r="AD14432" s="3"/>
      <c r="AE14432" s="3" t="s">
        <v>105</v>
      </c>
      <c r="AF14432" s="3" t="str">
        <f t="shared" si="370"/>
        <v>ex Taraxacum</v>
      </c>
      <c r="AG14432" s="3" t="s">
        <v>1883</v>
      </c>
      <c r="AH14432" s="3" t="s">
        <v>1883</v>
      </c>
      <c r="AI14432" s="3"/>
      <c r="AJ14432" s="3"/>
      <c r="AK14432" s="3"/>
      <c r="AL14432" s="3"/>
      <c r="AM14432" s="3"/>
      <c r="AN14432" s="3"/>
      <c r="AO14432" s="3"/>
      <c r="AP14432" s="3"/>
      <c r="AQ14432" s="3"/>
      <c r="AR14432" s="3"/>
      <c r="AS14432" s="3"/>
      <c r="AT14432" s="3" t="s">
        <v>1792</v>
      </c>
      <c r="AU14432" s="3"/>
      <c r="AV14432" s="3"/>
      <c r="AW14432" s="3"/>
      <c r="AX14432" s="3"/>
      <c r="AY14432" s="3"/>
      <c r="AZ14432" s="3"/>
      <c r="BA14432" s="3"/>
      <c r="BB14432" s="3"/>
      <c r="BC14432" s="3"/>
      <c r="BD14432" s="3"/>
    </row>
    <row r="14433" spans="1:56" s="163" customFormat="1" x14ac:dyDescent="0.25">
      <c r="A14433" s="476">
        <v>43396</v>
      </c>
      <c r="B14433" s="5">
        <v>8649</v>
      </c>
      <c r="C14433" s="6"/>
      <c r="D14433" s="3"/>
      <c r="E14433" s="62">
        <v>17</v>
      </c>
      <c r="F14433" s="6" t="s">
        <v>42</v>
      </c>
      <c r="G14433" s="6">
        <v>2018</v>
      </c>
      <c r="H14433" s="6"/>
      <c r="I14433" s="3"/>
      <c r="J14433" s="3"/>
      <c r="K14433" s="3"/>
      <c r="L14433" s="6"/>
      <c r="M14433" s="3"/>
      <c r="N14433" s="6" t="s">
        <v>1859</v>
      </c>
      <c r="O14433" s="6"/>
      <c r="P14433" s="407">
        <v>44</v>
      </c>
      <c r="Q14433" s="407">
        <v>44</v>
      </c>
      <c r="R14433" s="407">
        <v>2</v>
      </c>
      <c r="S14433" s="3" t="s">
        <v>3</v>
      </c>
      <c r="T14433" s="3" t="s">
        <v>44</v>
      </c>
      <c r="U14433" s="3" t="s">
        <v>277</v>
      </c>
      <c r="V14433" s="6" t="s">
        <v>1920</v>
      </c>
      <c r="W14433" s="3"/>
      <c r="X14433" s="3" t="s">
        <v>1842</v>
      </c>
      <c r="Y14433" s="3"/>
      <c r="Z14433" s="3"/>
      <c r="AA14433" s="18">
        <v>44.267397000000003</v>
      </c>
      <c r="AB14433" s="149">
        <v>-121.2525</v>
      </c>
      <c r="AC14433" s="3" t="s">
        <v>45</v>
      </c>
      <c r="AD14433" s="3"/>
      <c r="AE14433" s="3" t="s">
        <v>105</v>
      </c>
      <c r="AF14433" s="3" t="str">
        <f t="shared" si="370"/>
        <v>ex Taraxacum</v>
      </c>
      <c r="AG14433" s="3" t="s">
        <v>1883</v>
      </c>
      <c r="AH14433" s="3" t="s">
        <v>1883</v>
      </c>
      <c r="AI14433" s="3"/>
      <c r="AJ14433" s="3"/>
      <c r="AK14433" s="3"/>
      <c r="AL14433" s="3"/>
      <c r="AM14433" s="3"/>
      <c r="AN14433" s="3"/>
      <c r="AO14433" s="3"/>
      <c r="AP14433" s="3"/>
      <c r="AQ14433" s="3"/>
      <c r="AR14433" s="3"/>
      <c r="AS14433" s="3"/>
      <c r="AT14433" s="3" t="s">
        <v>1792</v>
      </c>
      <c r="AU14433" s="3"/>
      <c r="AV14433" s="3"/>
      <c r="AW14433" s="3"/>
      <c r="AX14433" s="3"/>
      <c r="AY14433" s="3"/>
      <c r="AZ14433" s="3"/>
      <c r="BA14433" s="3"/>
      <c r="BB14433" s="3"/>
      <c r="BC14433" s="3"/>
      <c r="BD14433" s="3"/>
    </row>
    <row r="14434" spans="1:56" s="163" customFormat="1" x14ac:dyDescent="0.25">
      <c r="A14434" s="476">
        <v>43396</v>
      </c>
      <c r="B14434" s="5">
        <v>8650</v>
      </c>
      <c r="C14434" s="6"/>
      <c r="D14434" s="3"/>
      <c r="E14434" s="62">
        <v>17</v>
      </c>
      <c r="F14434" s="6" t="s">
        <v>42</v>
      </c>
      <c r="G14434" s="6">
        <v>2018</v>
      </c>
      <c r="H14434" s="6"/>
      <c r="I14434" s="3"/>
      <c r="J14434" s="3"/>
      <c r="K14434" s="3"/>
      <c r="L14434" s="6"/>
      <c r="M14434" s="3"/>
      <c r="N14434" s="6" t="s">
        <v>1859</v>
      </c>
      <c r="O14434" s="6"/>
      <c r="P14434" s="407">
        <v>44</v>
      </c>
      <c r="Q14434" s="407">
        <v>44</v>
      </c>
      <c r="R14434" s="407">
        <v>3</v>
      </c>
      <c r="S14434" s="3" t="s">
        <v>3</v>
      </c>
      <c r="T14434" s="3" t="s">
        <v>44</v>
      </c>
      <c r="U14434" s="3" t="s">
        <v>277</v>
      </c>
      <c r="V14434" s="6" t="s">
        <v>1920</v>
      </c>
      <c r="W14434" s="3"/>
      <c r="X14434" s="3" t="s">
        <v>1842</v>
      </c>
      <c r="Y14434" s="3"/>
      <c r="Z14434" s="3"/>
      <c r="AA14434" s="18">
        <v>44.267397000000003</v>
      </c>
      <c r="AB14434" s="149">
        <v>-121.2525</v>
      </c>
      <c r="AC14434" s="3" t="s">
        <v>45</v>
      </c>
      <c r="AD14434" s="3"/>
      <c r="AE14434" s="3" t="s">
        <v>105</v>
      </c>
      <c r="AF14434" s="3" t="str">
        <f t="shared" si="370"/>
        <v>ex Taraxacum</v>
      </c>
      <c r="AG14434" s="3" t="s">
        <v>1883</v>
      </c>
      <c r="AH14434" s="3" t="s">
        <v>1883</v>
      </c>
      <c r="AI14434" s="3"/>
      <c r="AJ14434" s="3"/>
      <c r="AK14434" s="3"/>
      <c r="AL14434" s="3"/>
      <c r="AM14434" s="3"/>
      <c r="AN14434" s="3"/>
      <c r="AO14434" s="3"/>
      <c r="AP14434" s="3"/>
      <c r="AQ14434" s="3"/>
      <c r="AR14434" s="3"/>
      <c r="AS14434" s="3"/>
      <c r="AT14434" s="3" t="s">
        <v>1792</v>
      </c>
      <c r="AU14434" s="3"/>
      <c r="AV14434" s="3"/>
      <c r="AW14434" s="3"/>
      <c r="AX14434" s="3"/>
      <c r="AY14434" s="3"/>
      <c r="AZ14434" s="3"/>
      <c r="BA14434" s="3"/>
      <c r="BB14434" s="3"/>
      <c r="BC14434" s="3"/>
      <c r="BD14434" s="3"/>
    </row>
    <row r="14435" spans="1:56" s="163" customFormat="1" x14ac:dyDescent="0.25">
      <c r="A14435" s="476">
        <v>43396</v>
      </c>
      <c r="B14435" s="5">
        <v>8651</v>
      </c>
      <c r="C14435" s="6"/>
      <c r="D14435" s="3"/>
      <c r="E14435" s="62">
        <v>17</v>
      </c>
      <c r="F14435" s="6" t="s">
        <v>42</v>
      </c>
      <c r="G14435" s="6">
        <v>2018</v>
      </c>
      <c r="H14435" s="6"/>
      <c r="I14435" s="3"/>
      <c r="J14435" s="3"/>
      <c r="K14435" s="3"/>
      <c r="L14435" s="6"/>
      <c r="M14435" s="3"/>
      <c r="N14435" s="6" t="s">
        <v>1859</v>
      </c>
      <c r="O14435" s="6"/>
      <c r="P14435" s="407">
        <v>44</v>
      </c>
      <c r="Q14435" s="407">
        <v>44</v>
      </c>
      <c r="R14435" s="407">
        <v>4</v>
      </c>
      <c r="S14435" s="3" t="s">
        <v>3</v>
      </c>
      <c r="T14435" s="3" t="s">
        <v>44</v>
      </c>
      <c r="U14435" s="3" t="s">
        <v>277</v>
      </c>
      <c r="V14435" s="6" t="s">
        <v>1920</v>
      </c>
      <c r="W14435" s="3"/>
      <c r="X14435" s="3" t="s">
        <v>1842</v>
      </c>
      <c r="Y14435" s="3"/>
      <c r="Z14435" s="3"/>
      <c r="AA14435" s="18">
        <v>44.267397000000003</v>
      </c>
      <c r="AB14435" s="149">
        <v>-121.2525</v>
      </c>
      <c r="AC14435" s="3" t="s">
        <v>45</v>
      </c>
      <c r="AD14435" s="3"/>
      <c r="AE14435" s="3" t="s">
        <v>105</v>
      </c>
      <c r="AF14435" s="3" t="str">
        <f t="shared" si="370"/>
        <v>ex Taraxacum</v>
      </c>
      <c r="AG14435" s="3" t="s">
        <v>1883</v>
      </c>
      <c r="AH14435" s="3" t="s">
        <v>1883</v>
      </c>
      <c r="AI14435" s="3"/>
      <c r="AJ14435" s="3"/>
      <c r="AK14435" s="3"/>
      <c r="AL14435" s="3"/>
      <c r="AM14435" s="3"/>
      <c r="AN14435" s="3"/>
      <c r="AO14435" s="3"/>
      <c r="AP14435" s="3"/>
      <c r="AQ14435" s="3"/>
      <c r="AR14435" s="3"/>
      <c r="AS14435" s="3"/>
      <c r="AT14435" s="3" t="s">
        <v>1792</v>
      </c>
      <c r="AU14435" s="3"/>
      <c r="AV14435" s="3"/>
      <c r="AW14435" s="3"/>
      <c r="AX14435" s="3"/>
      <c r="AY14435" s="3"/>
      <c r="AZ14435" s="3"/>
      <c r="BA14435" s="3"/>
      <c r="BB14435" s="3"/>
      <c r="BC14435" s="3"/>
      <c r="BD14435" s="3"/>
    </row>
    <row r="14436" spans="1:56" s="163" customFormat="1" x14ac:dyDescent="0.25">
      <c r="A14436" s="476">
        <v>43396</v>
      </c>
      <c r="B14436" s="5">
        <v>8652</v>
      </c>
      <c r="C14436" s="6"/>
      <c r="D14436" s="3"/>
      <c r="E14436" s="62">
        <v>17</v>
      </c>
      <c r="F14436" s="6" t="s">
        <v>42</v>
      </c>
      <c r="G14436" s="6">
        <v>2018</v>
      </c>
      <c r="H14436" s="6"/>
      <c r="I14436" s="3"/>
      <c r="J14436" s="3"/>
      <c r="K14436" s="3"/>
      <c r="L14436" s="6"/>
      <c r="M14436" s="3"/>
      <c r="N14436" s="6" t="s">
        <v>1859</v>
      </c>
      <c r="O14436" s="6"/>
      <c r="P14436" s="407">
        <v>44</v>
      </c>
      <c r="Q14436" s="407">
        <v>44</v>
      </c>
      <c r="R14436" s="407">
        <v>5</v>
      </c>
      <c r="S14436" s="3" t="s">
        <v>3</v>
      </c>
      <c r="T14436" s="3" t="s">
        <v>44</v>
      </c>
      <c r="U14436" s="3" t="s">
        <v>277</v>
      </c>
      <c r="V14436" s="6" t="s">
        <v>1920</v>
      </c>
      <c r="W14436" s="3"/>
      <c r="X14436" s="3" t="s">
        <v>1842</v>
      </c>
      <c r="Y14436" s="3"/>
      <c r="Z14436" s="3"/>
      <c r="AA14436" s="18">
        <v>44.267397000000003</v>
      </c>
      <c r="AB14436" s="149">
        <v>-121.2525</v>
      </c>
      <c r="AC14436" s="3" t="s">
        <v>45</v>
      </c>
      <c r="AD14436" s="3"/>
      <c r="AE14436" s="3" t="s">
        <v>105</v>
      </c>
      <c r="AF14436" s="3" t="str">
        <f t="shared" si="370"/>
        <v>ex Taraxacum</v>
      </c>
      <c r="AG14436" s="3" t="s">
        <v>1883</v>
      </c>
      <c r="AH14436" s="3" t="s">
        <v>1883</v>
      </c>
      <c r="AI14436" s="3"/>
      <c r="AJ14436" s="3"/>
      <c r="AK14436" s="3"/>
      <c r="AL14436" s="3"/>
      <c r="AM14436" s="3"/>
      <c r="AN14436" s="3"/>
      <c r="AO14436" s="3"/>
      <c r="AP14436" s="3"/>
      <c r="AQ14436" s="3"/>
      <c r="AR14436" s="3"/>
      <c r="AS14436" s="3"/>
      <c r="AT14436" s="3" t="s">
        <v>1792</v>
      </c>
      <c r="AU14436" s="3"/>
      <c r="AV14436" s="3"/>
      <c r="AW14436" s="3"/>
      <c r="AX14436" s="3"/>
      <c r="AY14436" s="3"/>
      <c r="AZ14436" s="3"/>
      <c r="BA14436" s="3"/>
      <c r="BB14436" s="3"/>
      <c r="BC14436" s="3"/>
      <c r="BD14436" s="3"/>
    </row>
    <row r="14437" spans="1:56" s="163" customFormat="1" x14ac:dyDescent="0.25">
      <c r="A14437" s="476">
        <v>43396</v>
      </c>
      <c r="B14437" s="5">
        <v>8653</v>
      </c>
      <c r="C14437" s="6"/>
      <c r="D14437" s="3"/>
      <c r="E14437" s="62">
        <v>17</v>
      </c>
      <c r="F14437" s="6" t="s">
        <v>42</v>
      </c>
      <c r="G14437" s="6">
        <v>2018</v>
      </c>
      <c r="H14437" s="6"/>
      <c r="I14437" s="3"/>
      <c r="J14437" s="3"/>
      <c r="K14437" s="3"/>
      <c r="L14437" s="6"/>
      <c r="M14437" s="3"/>
      <c r="N14437" s="6" t="s">
        <v>1860</v>
      </c>
      <c r="O14437" s="6"/>
      <c r="P14437" s="407">
        <v>45</v>
      </c>
      <c r="Q14437" s="407">
        <v>45</v>
      </c>
      <c r="R14437" s="407">
        <v>1</v>
      </c>
      <c r="S14437" s="3" t="s">
        <v>3</v>
      </c>
      <c r="T14437" s="3" t="s">
        <v>44</v>
      </c>
      <c r="U14437" s="3" t="s">
        <v>277</v>
      </c>
      <c r="V14437" s="6" t="s">
        <v>1920</v>
      </c>
      <c r="W14437" s="3"/>
      <c r="X14437" s="3" t="s">
        <v>1910</v>
      </c>
      <c r="Y14437" s="3"/>
      <c r="Z14437" s="3"/>
      <c r="AA14437" s="18">
        <v>44.307775700000001</v>
      </c>
      <c r="AB14437" s="149">
        <v>-121.2687</v>
      </c>
      <c r="AC14437" s="3" t="s">
        <v>45</v>
      </c>
      <c r="AD14437" s="3"/>
      <c r="AE14437" s="3" t="s">
        <v>1861</v>
      </c>
      <c r="AF14437" s="3" t="str">
        <f t="shared" si="370"/>
        <v xml:space="preserve">ex Lonicera  </v>
      </c>
      <c r="AG14437" s="3" t="s">
        <v>1883</v>
      </c>
      <c r="AH14437" s="3" t="s">
        <v>1883</v>
      </c>
      <c r="AI14437" s="3"/>
      <c r="AJ14437" s="3"/>
      <c r="AK14437" s="3"/>
      <c r="AL14437" s="3"/>
      <c r="AM14437" s="3"/>
      <c r="AN14437" s="3"/>
      <c r="AO14437" s="3"/>
      <c r="AP14437" s="3"/>
      <c r="AQ14437" s="3"/>
      <c r="AR14437" s="3"/>
      <c r="AS14437" s="3"/>
      <c r="AT14437" s="3" t="s">
        <v>1792</v>
      </c>
      <c r="AU14437" s="3"/>
      <c r="AV14437" s="3"/>
      <c r="AW14437" s="3"/>
      <c r="AX14437" s="3"/>
      <c r="AY14437" s="3"/>
      <c r="AZ14437" s="3"/>
      <c r="BA14437" s="3"/>
      <c r="BB14437" s="3"/>
      <c r="BC14437" s="3"/>
      <c r="BD14437" s="3"/>
    </row>
    <row r="14438" spans="1:56" s="163" customFormat="1" x14ac:dyDescent="0.25">
      <c r="A14438" s="476">
        <v>43396</v>
      </c>
      <c r="B14438" s="5">
        <v>8654</v>
      </c>
      <c r="C14438" s="6"/>
      <c r="D14438" s="3"/>
      <c r="E14438" s="62">
        <v>17</v>
      </c>
      <c r="F14438" s="6" t="s">
        <v>42</v>
      </c>
      <c r="G14438" s="6">
        <v>2018</v>
      </c>
      <c r="H14438" s="6"/>
      <c r="I14438" s="3"/>
      <c r="J14438" s="3"/>
      <c r="K14438" s="3"/>
      <c r="L14438" s="6"/>
      <c r="M14438" s="3"/>
      <c r="N14438" s="6" t="s">
        <v>1860</v>
      </c>
      <c r="O14438" s="6"/>
      <c r="P14438" s="407">
        <v>45</v>
      </c>
      <c r="Q14438" s="407">
        <v>45</v>
      </c>
      <c r="R14438" s="407">
        <v>2</v>
      </c>
      <c r="S14438" s="3" t="s">
        <v>3</v>
      </c>
      <c r="T14438" s="3" t="s">
        <v>44</v>
      </c>
      <c r="U14438" s="3" t="s">
        <v>277</v>
      </c>
      <c r="V14438" s="6" t="s">
        <v>1920</v>
      </c>
      <c r="W14438" s="3"/>
      <c r="X14438" s="3" t="s">
        <v>1910</v>
      </c>
      <c r="Y14438" s="3"/>
      <c r="Z14438" s="3"/>
      <c r="AA14438" s="18">
        <v>44.307775700000001</v>
      </c>
      <c r="AB14438" s="149">
        <v>-121.2687</v>
      </c>
      <c r="AC14438" s="3" t="s">
        <v>45</v>
      </c>
      <c r="AD14438" s="3"/>
      <c r="AE14438" s="3" t="s">
        <v>1861</v>
      </c>
      <c r="AF14438" s="3" t="str">
        <f t="shared" si="370"/>
        <v xml:space="preserve">ex Lonicera  </v>
      </c>
      <c r="AG14438" s="3" t="s">
        <v>1883</v>
      </c>
      <c r="AH14438" s="3" t="s">
        <v>1883</v>
      </c>
      <c r="AI14438" s="3"/>
      <c r="AJ14438" s="3"/>
      <c r="AK14438" s="3"/>
      <c r="AL14438" s="3"/>
      <c r="AM14438" s="3"/>
      <c r="AN14438" s="3"/>
      <c r="AO14438" s="3"/>
      <c r="AP14438" s="3"/>
      <c r="AQ14438" s="3"/>
      <c r="AR14438" s="3"/>
      <c r="AS14438" s="3"/>
      <c r="AT14438" s="3" t="s">
        <v>1792</v>
      </c>
      <c r="AU14438" s="3"/>
      <c r="AV14438" s="3"/>
      <c r="AW14438" s="3"/>
      <c r="AX14438" s="3"/>
      <c r="AY14438" s="3"/>
      <c r="AZ14438" s="3"/>
      <c r="BA14438" s="3"/>
      <c r="BB14438" s="3"/>
      <c r="BC14438" s="3"/>
      <c r="BD14438" s="3"/>
    </row>
    <row r="14439" spans="1:56" s="163" customFormat="1" x14ac:dyDescent="0.25">
      <c r="A14439" s="476">
        <v>43396</v>
      </c>
      <c r="B14439" s="5">
        <v>8655</v>
      </c>
      <c r="C14439" s="1"/>
      <c r="D14439" s="2"/>
      <c r="E14439" s="61">
        <v>20</v>
      </c>
      <c r="F14439" s="1" t="s">
        <v>42</v>
      </c>
      <c r="G14439" s="1">
        <v>2018</v>
      </c>
      <c r="H14439" s="1"/>
      <c r="I14439" s="2"/>
      <c r="J14439" s="2"/>
      <c r="K14439" s="2"/>
      <c r="L14439" s="6"/>
      <c r="M14439" s="2"/>
      <c r="N14439" s="1" t="s">
        <v>1862</v>
      </c>
      <c r="O14439" s="1"/>
      <c r="P14439" s="426">
        <v>46</v>
      </c>
      <c r="Q14439" s="426">
        <v>46</v>
      </c>
      <c r="R14439" s="426">
        <v>1</v>
      </c>
      <c r="S14439" s="2" t="s">
        <v>3</v>
      </c>
      <c r="T14439" s="2" t="s">
        <v>44</v>
      </c>
      <c r="U14439" s="2" t="s">
        <v>277</v>
      </c>
      <c r="V14439" s="6" t="s">
        <v>1920</v>
      </c>
      <c r="W14439" s="2"/>
      <c r="X14439" s="3" t="s">
        <v>1910</v>
      </c>
      <c r="Y14439" s="2"/>
      <c r="Z14439" s="2"/>
      <c r="AA14439" s="7">
        <v>44.307775700000001</v>
      </c>
      <c r="AB14439" s="60">
        <v>-121.2687</v>
      </c>
      <c r="AC14439" s="2" t="s">
        <v>45</v>
      </c>
      <c r="AD14439" s="2"/>
      <c r="AE14439" s="2" t="s">
        <v>1863</v>
      </c>
      <c r="AF14439" s="2" t="str">
        <f t="shared" si="370"/>
        <v>ex Abelia</v>
      </c>
      <c r="AG14439" s="3" t="s">
        <v>1883</v>
      </c>
      <c r="AH14439" s="3" t="s">
        <v>1883</v>
      </c>
      <c r="AI14439" s="2"/>
      <c r="AJ14439" s="2"/>
      <c r="AK14439" s="2"/>
      <c r="AL14439" s="2"/>
      <c r="AM14439" s="2"/>
      <c r="AN14439" s="2"/>
      <c r="AO14439" s="2"/>
      <c r="AP14439" s="2"/>
      <c r="AQ14439" s="2"/>
      <c r="AR14439" s="2"/>
      <c r="AS14439" s="2"/>
      <c r="AT14439" s="2" t="s">
        <v>1792</v>
      </c>
      <c r="AU14439" s="2"/>
      <c r="AV14439" s="2"/>
      <c r="AW14439" s="2"/>
      <c r="AX14439" s="2"/>
      <c r="AY14439" s="2"/>
      <c r="AZ14439" s="2"/>
      <c r="BA14439" s="2"/>
      <c r="BB14439" s="2"/>
      <c r="BC14439" s="2"/>
      <c r="BD14439" s="299"/>
    </row>
    <row r="14440" spans="1:56" s="163" customFormat="1" x14ac:dyDescent="0.25">
      <c r="A14440" s="476">
        <v>43396</v>
      </c>
      <c r="B14440" s="5">
        <v>8656</v>
      </c>
      <c r="C14440" s="6"/>
      <c r="D14440" s="3"/>
      <c r="E14440" s="61">
        <v>20</v>
      </c>
      <c r="F14440" s="1" t="s">
        <v>42</v>
      </c>
      <c r="G14440" s="1">
        <v>2018</v>
      </c>
      <c r="H14440" s="1"/>
      <c r="I14440" s="2"/>
      <c r="J14440" s="2"/>
      <c r="K14440" s="2"/>
      <c r="L14440" s="6"/>
      <c r="M14440" s="2"/>
      <c r="N14440" s="1" t="s">
        <v>1862</v>
      </c>
      <c r="O14440" s="1"/>
      <c r="P14440" s="426">
        <v>46</v>
      </c>
      <c r="Q14440" s="426">
        <v>46</v>
      </c>
      <c r="R14440" s="426">
        <v>2</v>
      </c>
      <c r="S14440" s="2" t="s">
        <v>3</v>
      </c>
      <c r="T14440" s="2" t="s">
        <v>44</v>
      </c>
      <c r="U14440" s="2" t="s">
        <v>277</v>
      </c>
      <c r="V14440" s="6" t="s">
        <v>1920</v>
      </c>
      <c r="W14440" s="2"/>
      <c r="X14440" s="3" t="s">
        <v>1910</v>
      </c>
      <c r="Y14440" s="2"/>
      <c r="Z14440" s="2"/>
      <c r="AA14440" s="7">
        <v>44.307775700000001</v>
      </c>
      <c r="AB14440" s="60">
        <v>-121.2687</v>
      </c>
      <c r="AC14440" s="2" t="s">
        <v>45</v>
      </c>
      <c r="AD14440" s="2"/>
      <c r="AE14440" s="2" t="s">
        <v>1863</v>
      </c>
      <c r="AF14440" s="2" t="str">
        <f t="shared" si="370"/>
        <v>ex Abelia</v>
      </c>
      <c r="AG14440" s="3" t="s">
        <v>1883</v>
      </c>
      <c r="AH14440" s="3" t="s">
        <v>1883</v>
      </c>
      <c r="AI14440" s="2"/>
      <c r="AJ14440" s="2"/>
      <c r="AK14440" s="2"/>
      <c r="AL14440" s="2"/>
      <c r="AM14440" s="2"/>
      <c r="AN14440" s="2"/>
      <c r="AO14440" s="3"/>
      <c r="AP14440" s="3"/>
      <c r="AQ14440" s="3"/>
      <c r="AR14440" s="3"/>
      <c r="AS14440" s="3"/>
      <c r="AT14440" s="3" t="s">
        <v>1792</v>
      </c>
      <c r="AU14440" s="3"/>
      <c r="AV14440" s="3"/>
      <c r="AW14440" s="3"/>
      <c r="AX14440" s="3"/>
      <c r="AY14440" s="3"/>
      <c r="AZ14440" s="3"/>
      <c r="BA14440" s="3"/>
      <c r="BB14440" s="3"/>
      <c r="BC14440" s="3"/>
      <c r="BD14440" s="299"/>
    </row>
    <row r="14441" spans="1:56" s="163" customFormat="1" x14ac:dyDescent="0.25">
      <c r="A14441" s="476">
        <v>43396</v>
      </c>
      <c r="B14441" s="5">
        <v>8657</v>
      </c>
      <c r="C14441" s="6"/>
      <c r="D14441" s="3"/>
      <c r="E14441" s="61">
        <v>20</v>
      </c>
      <c r="F14441" s="1" t="s">
        <v>42</v>
      </c>
      <c r="G14441" s="1">
        <v>2018</v>
      </c>
      <c r="H14441" s="1"/>
      <c r="I14441" s="2"/>
      <c r="J14441" s="2"/>
      <c r="K14441" s="2"/>
      <c r="L14441" s="6"/>
      <c r="M14441" s="2"/>
      <c r="N14441" s="1" t="s">
        <v>1862</v>
      </c>
      <c r="O14441" s="1"/>
      <c r="P14441" s="426">
        <v>46</v>
      </c>
      <c r="Q14441" s="426">
        <v>46</v>
      </c>
      <c r="R14441" s="426">
        <v>3</v>
      </c>
      <c r="S14441" s="2" t="s">
        <v>3</v>
      </c>
      <c r="T14441" s="2" t="s">
        <v>44</v>
      </c>
      <c r="U14441" s="2" t="s">
        <v>277</v>
      </c>
      <c r="V14441" s="6" t="s">
        <v>1920</v>
      </c>
      <c r="W14441" s="2"/>
      <c r="X14441" s="3" t="s">
        <v>1910</v>
      </c>
      <c r="Y14441" s="2"/>
      <c r="Z14441" s="2"/>
      <c r="AA14441" s="7">
        <v>44.307775700000001</v>
      </c>
      <c r="AB14441" s="60">
        <v>-121.2687</v>
      </c>
      <c r="AC14441" s="2" t="s">
        <v>45</v>
      </c>
      <c r="AD14441" s="2"/>
      <c r="AE14441" s="2" t="s">
        <v>1863</v>
      </c>
      <c r="AF14441" s="2" t="str">
        <f t="shared" si="370"/>
        <v>ex Abelia</v>
      </c>
      <c r="AG14441" s="3" t="s">
        <v>1883</v>
      </c>
      <c r="AH14441" s="3" t="s">
        <v>1883</v>
      </c>
      <c r="AI14441" s="2"/>
      <c r="AJ14441" s="2"/>
      <c r="AK14441" s="2"/>
      <c r="AL14441" s="2"/>
      <c r="AM14441" s="2"/>
      <c r="AN14441" s="2"/>
      <c r="AO14441" s="3"/>
      <c r="AP14441" s="3"/>
      <c r="AQ14441" s="3"/>
      <c r="AR14441" s="3"/>
      <c r="AS14441" s="3"/>
      <c r="AT14441" s="3" t="s">
        <v>1792</v>
      </c>
      <c r="AU14441" s="3"/>
      <c r="AV14441" s="3"/>
      <c r="AW14441" s="3"/>
      <c r="AX14441" s="3"/>
      <c r="AY14441" s="3"/>
      <c r="AZ14441" s="3"/>
      <c r="BA14441" s="3"/>
      <c r="BB14441" s="3"/>
      <c r="BC14441" s="3"/>
      <c r="BD14441" s="299"/>
    </row>
    <row r="14442" spans="1:56" s="163" customFormat="1" x14ac:dyDescent="0.25">
      <c r="A14442" s="476">
        <v>43396</v>
      </c>
      <c r="B14442" s="5">
        <v>8658</v>
      </c>
      <c r="C14442" s="6"/>
      <c r="D14442" s="3"/>
      <c r="E14442" s="61">
        <v>20</v>
      </c>
      <c r="F14442" s="1" t="s">
        <v>42</v>
      </c>
      <c r="G14442" s="1">
        <v>2018</v>
      </c>
      <c r="H14442" s="1"/>
      <c r="I14442" s="2"/>
      <c r="J14442" s="2"/>
      <c r="K14442" s="2"/>
      <c r="L14442" s="6"/>
      <c r="M14442" s="2"/>
      <c r="N14442" s="1" t="s">
        <v>1862</v>
      </c>
      <c r="O14442" s="1"/>
      <c r="P14442" s="426">
        <v>46</v>
      </c>
      <c r="Q14442" s="426">
        <v>46</v>
      </c>
      <c r="R14442" s="426">
        <v>4</v>
      </c>
      <c r="S14442" s="2" t="s">
        <v>3</v>
      </c>
      <c r="T14442" s="2" t="s">
        <v>44</v>
      </c>
      <c r="U14442" s="2" t="s">
        <v>277</v>
      </c>
      <c r="V14442" s="6" t="s">
        <v>1920</v>
      </c>
      <c r="W14442" s="2"/>
      <c r="X14442" s="3" t="s">
        <v>1910</v>
      </c>
      <c r="Y14442" s="2"/>
      <c r="Z14442" s="2"/>
      <c r="AA14442" s="7">
        <v>44.307775700000001</v>
      </c>
      <c r="AB14442" s="60">
        <v>-121.2687</v>
      </c>
      <c r="AC14442" s="2" t="s">
        <v>45</v>
      </c>
      <c r="AD14442" s="2"/>
      <c r="AE14442" s="2" t="s">
        <v>1863</v>
      </c>
      <c r="AF14442" s="2" t="str">
        <f t="shared" si="370"/>
        <v>ex Abelia</v>
      </c>
      <c r="AG14442" s="3" t="s">
        <v>1883</v>
      </c>
      <c r="AH14442" s="3" t="s">
        <v>1883</v>
      </c>
      <c r="AI14442" s="2"/>
      <c r="AJ14442" s="2"/>
      <c r="AK14442" s="2"/>
      <c r="AL14442" s="2"/>
      <c r="AM14442" s="2"/>
      <c r="AN14442" s="2"/>
      <c r="AO14442" s="3"/>
      <c r="AP14442" s="3"/>
      <c r="AQ14442" s="3"/>
      <c r="AR14442" s="3"/>
      <c r="AS14442" s="3"/>
      <c r="AT14442" s="3" t="s">
        <v>1792</v>
      </c>
      <c r="AU14442" s="3"/>
      <c r="AV14442" s="3"/>
      <c r="AW14442" s="3"/>
      <c r="AX14442" s="3"/>
      <c r="AY14442" s="3"/>
      <c r="AZ14442" s="3"/>
      <c r="BA14442" s="3"/>
      <c r="BB14442" s="3"/>
      <c r="BC14442" s="3"/>
      <c r="BD14442" s="299"/>
    </row>
    <row r="14443" spans="1:56" s="163" customFormat="1" x14ac:dyDescent="0.25">
      <c r="A14443" s="476">
        <v>43396</v>
      </c>
      <c r="B14443" s="5">
        <v>8659</v>
      </c>
      <c r="C14443" s="6"/>
      <c r="D14443" s="3"/>
      <c r="E14443" s="61">
        <v>20</v>
      </c>
      <c r="F14443" s="1" t="s">
        <v>42</v>
      </c>
      <c r="G14443" s="1">
        <v>2018</v>
      </c>
      <c r="H14443" s="1"/>
      <c r="I14443" s="2"/>
      <c r="J14443" s="2"/>
      <c r="K14443" s="2"/>
      <c r="L14443" s="6"/>
      <c r="M14443" s="2"/>
      <c r="N14443" s="1" t="s">
        <v>1862</v>
      </c>
      <c r="O14443" s="1"/>
      <c r="P14443" s="426">
        <v>46</v>
      </c>
      <c r="Q14443" s="426">
        <v>46</v>
      </c>
      <c r="R14443" s="426">
        <v>5</v>
      </c>
      <c r="S14443" s="2" t="s">
        <v>3</v>
      </c>
      <c r="T14443" s="2" t="s">
        <v>44</v>
      </c>
      <c r="U14443" s="2" t="s">
        <v>277</v>
      </c>
      <c r="V14443" s="6" t="s">
        <v>1920</v>
      </c>
      <c r="W14443" s="2"/>
      <c r="X14443" s="3" t="s">
        <v>1910</v>
      </c>
      <c r="Y14443" s="2"/>
      <c r="Z14443" s="2"/>
      <c r="AA14443" s="7">
        <v>44.307775700000001</v>
      </c>
      <c r="AB14443" s="60">
        <v>-121.2687</v>
      </c>
      <c r="AC14443" s="2" t="s">
        <v>45</v>
      </c>
      <c r="AD14443" s="2"/>
      <c r="AE14443" s="2" t="s">
        <v>1863</v>
      </c>
      <c r="AF14443" s="2" t="str">
        <f t="shared" si="370"/>
        <v>ex Abelia</v>
      </c>
      <c r="AG14443" s="3" t="s">
        <v>1883</v>
      </c>
      <c r="AH14443" s="3" t="s">
        <v>1883</v>
      </c>
      <c r="AI14443" s="2"/>
      <c r="AJ14443" s="2"/>
      <c r="AK14443" s="2"/>
      <c r="AL14443" s="2"/>
      <c r="AM14443" s="2"/>
      <c r="AN14443" s="2"/>
      <c r="AO14443" s="3"/>
      <c r="AP14443" s="3"/>
      <c r="AQ14443" s="3"/>
      <c r="AR14443" s="3"/>
      <c r="AS14443" s="3"/>
      <c r="AT14443" s="3" t="s">
        <v>1792</v>
      </c>
      <c r="AU14443" s="3"/>
      <c r="AV14443" s="3"/>
      <c r="AW14443" s="3"/>
      <c r="AX14443" s="3"/>
      <c r="AY14443" s="3"/>
      <c r="AZ14443" s="3"/>
      <c r="BA14443" s="3"/>
      <c r="BB14443" s="3"/>
      <c r="BC14443" s="3"/>
      <c r="BD14443" s="299"/>
    </row>
    <row r="14444" spans="1:56" s="163" customFormat="1" ht="45" x14ac:dyDescent="0.25">
      <c r="A14444" s="476">
        <v>43396</v>
      </c>
      <c r="B14444" s="5">
        <v>10906</v>
      </c>
      <c r="C14444" s="3"/>
      <c r="D14444" s="3"/>
      <c r="E14444" s="232">
        <v>24</v>
      </c>
      <c r="F14444" s="233" t="s">
        <v>42</v>
      </c>
      <c r="G14444" s="233">
        <v>2018</v>
      </c>
      <c r="H14444" s="235">
        <v>0.4375</v>
      </c>
      <c r="I14444" s="3"/>
      <c r="J14444" s="3"/>
      <c r="K14444" s="3"/>
      <c r="L14444" s="6"/>
      <c r="M14444" s="3"/>
      <c r="N14444" s="6"/>
      <c r="O14444" s="6"/>
      <c r="P14444" s="410">
        <v>47</v>
      </c>
      <c r="Q14444" s="407"/>
      <c r="R14444" s="410">
        <v>1</v>
      </c>
      <c r="S14444" s="252" t="s">
        <v>3</v>
      </c>
      <c r="T14444" s="252" t="s">
        <v>44</v>
      </c>
      <c r="U14444" s="252" t="s">
        <v>277</v>
      </c>
      <c r="V14444" s="6" t="s">
        <v>1920</v>
      </c>
      <c r="W14444" s="252" t="s">
        <v>2474</v>
      </c>
      <c r="X14444" s="252" t="s">
        <v>2509</v>
      </c>
      <c r="Y14444" s="3"/>
      <c r="Z14444" s="3"/>
      <c r="AA14444" s="252">
        <v>44.042200000000001</v>
      </c>
      <c r="AB14444" s="252">
        <v>-121.325</v>
      </c>
      <c r="AC14444" s="252" t="s">
        <v>45</v>
      </c>
      <c r="AD14444" s="3"/>
      <c r="AE14444" s="258" t="s">
        <v>2475</v>
      </c>
      <c r="AF14444" s="3"/>
      <c r="AG14444" s="69" t="s">
        <v>1883</v>
      </c>
      <c r="AH14444" s="69" t="s">
        <v>1883</v>
      </c>
      <c r="AI14444" s="3"/>
      <c r="AJ14444" s="3"/>
      <c r="AK14444" s="3"/>
      <c r="AL14444" s="3"/>
      <c r="AM14444" s="3"/>
      <c r="AN14444" s="3"/>
      <c r="AO14444" s="3"/>
      <c r="AP14444" s="3"/>
      <c r="AQ14444" s="3"/>
      <c r="AR14444" s="3"/>
      <c r="AS14444" s="3"/>
      <c r="AT14444" s="3"/>
      <c r="AU14444" s="3"/>
      <c r="AV14444" s="3"/>
      <c r="AW14444" s="3"/>
      <c r="AX14444" s="3"/>
      <c r="AY14444" s="3"/>
      <c r="AZ14444" s="3"/>
      <c r="BA14444" s="3"/>
      <c r="BB14444" s="3"/>
      <c r="BC14444" s="323" t="s">
        <v>2516</v>
      </c>
      <c r="BD14444" s="299"/>
    </row>
    <row r="14445" spans="1:56" s="163" customFormat="1" ht="45" x14ac:dyDescent="0.25">
      <c r="A14445" s="476">
        <v>43396</v>
      </c>
      <c r="B14445" s="5">
        <v>10907</v>
      </c>
      <c r="C14445" s="3"/>
      <c r="D14445" s="3"/>
      <c r="E14445" s="232">
        <v>24</v>
      </c>
      <c r="F14445" s="233" t="s">
        <v>42</v>
      </c>
      <c r="G14445" s="233">
        <v>2018</v>
      </c>
      <c r="H14445" s="235">
        <v>0.4375</v>
      </c>
      <c r="I14445" s="3"/>
      <c r="J14445" s="3"/>
      <c r="K14445" s="3"/>
      <c r="L14445" s="6"/>
      <c r="M14445" s="3"/>
      <c r="N14445" s="6"/>
      <c r="O14445" s="6"/>
      <c r="P14445" s="410">
        <v>47</v>
      </c>
      <c r="Q14445" s="407"/>
      <c r="R14445" s="410">
        <v>2</v>
      </c>
      <c r="S14445" s="252" t="s">
        <v>3</v>
      </c>
      <c r="T14445" s="252" t="s">
        <v>44</v>
      </c>
      <c r="U14445" s="252" t="s">
        <v>277</v>
      </c>
      <c r="V14445" s="6" t="s">
        <v>1920</v>
      </c>
      <c r="W14445" s="252" t="s">
        <v>2474</v>
      </c>
      <c r="X14445" s="252" t="s">
        <v>2509</v>
      </c>
      <c r="Y14445" s="3"/>
      <c r="Z14445" s="3"/>
      <c r="AA14445" s="252">
        <v>44.042200000000001</v>
      </c>
      <c r="AB14445" s="252">
        <v>-121.325</v>
      </c>
      <c r="AC14445" s="252" t="s">
        <v>45</v>
      </c>
      <c r="AD14445" s="3"/>
      <c r="AE14445" s="258" t="s">
        <v>2475</v>
      </c>
      <c r="AF14445" s="3"/>
      <c r="AG14445" s="69" t="s">
        <v>1883</v>
      </c>
      <c r="AH14445" s="69" t="s">
        <v>1883</v>
      </c>
      <c r="AI14445" s="3"/>
      <c r="AJ14445" s="3"/>
      <c r="AK14445" s="3"/>
      <c r="AL14445" s="3"/>
      <c r="AM14445" s="3"/>
      <c r="AN14445" s="3"/>
      <c r="AO14445" s="3"/>
      <c r="AP14445" s="3"/>
      <c r="AQ14445" s="3"/>
      <c r="AR14445" s="3"/>
      <c r="AS14445" s="3"/>
      <c r="AT14445" s="3"/>
      <c r="AU14445" s="3"/>
      <c r="AV14445" s="3"/>
      <c r="AW14445" s="3"/>
      <c r="AX14445" s="3"/>
      <c r="AY14445" s="3"/>
      <c r="AZ14445" s="3"/>
      <c r="BA14445" s="3"/>
      <c r="BB14445" s="3"/>
      <c r="BC14445" s="323" t="s">
        <v>2516</v>
      </c>
      <c r="BD14445" s="299"/>
    </row>
    <row r="14446" spans="1:56" s="163" customFormat="1" ht="45" x14ac:dyDescent="0.25">
      <c r="A14446" s="476">
        <v>43396</v>
      </c>
      <c r="B14446" s="5">
        <v>10908</v>
      </c>
      <c r="C14446" s="3"/>
      <c r="D14446" s="3"/>
      <c r="E14446" s="232">
        <v>24</v>
      </c>
      <c r="F14446" s="233" t="s">
        <v>42</v>
      </c>
      <c r="G14446" s="233">
        <v>2018</v>
      </c>
      <c r="H14446" s="235">
        <v>0.4375</v>
      </c>
      <c r="I14446" s="3"/>
      <c r="J14446" s="3"/>
      <c r="K14446" s="3"/>
      <c r="L14446" s="6"/>
      <c r="M14446" s="3"/>
      <c r="N14446" s="6"/>
      <c r="O14446" s="6"/>
      <c r="P14446" s="410">
        <v>47</v>
      </c>
      <c r="Q14446" s="407"/>
      <c r="R14446" s="410">
        <v>3</v>
      </c>
      <c r="S14446" s="252" t="s">
        <v>3</v>
      </c>
      <c r="T14446" s="252" t="s">
        <v>44</v>
      </c>
      <c r="U14446" s="252" t="s">
        <v>277</v>
      </c>
      <c r="V14446" s="6" t="s">
        <v>1920</v>
      </c>
      <c r="W14446" s="252" t="s">
        <v>2474</v>
      </c>
      <c r="X14446" s="252" t="s">
        <v>2509</v>
      </c>
      <c r="Y14446" s="3"/>
      <c r="Z14446" s="3"/>
      <c r="AA14446" s="252">
        <v>44.042200000000001</v>
      </c>
      <c r="AB14446" s="252">
        <v>-121.325</v>
      </c>
      <c r="AC14446" s="252" t="s">
        <v>45</v>
      </c>
      <c r="AD14446" s="3"/>
      <c r="AE14446" s="258" t="s">
        <v>2475</v>
      </c>
      <c r="AF14446" s="3"/>
      <c r="AG14446" s="69" t="s">
        <v>1883</v>
      </c>
      <c r="AH14446" s="69" t="s">
        <v>1883</v>
      </c>
      <c r="AI14446" s="3"/>
      <c r="AJ14446" s="3"/>
      <c r="AK14446" s="3"/>
      <c r="AL14446" s="3"/>
      <c r="AM14446" s="3"/>
      <c r="AN14446" s="3"/>
      <c r="AO14446" s="3"/>
      <c r="AP14446" s="3"/>
      <c r="AQ14446" s="3"/>
      <c r="AR14446" s="3"/>
      <c r="AS14446" s="3"/>
      <c r="AT14446" s="3"/>
      <c r="AU14446" s="3"/>
      <c r="AV14446" s="3"/>
      <c r="AW14446" s="3"/>
      <c r="AX14446" s="3"/>
      <c r="AY14446" s="3"/>
      <c r="AZ14446" s="3"/>
      <c r="BA14446" s="3"/>
      <c r="BB14446" s="3"/>
      <c r="BC14446" s="323" t="s">
        <v>2516</v>
      </c>
      <c r="BD14446" s="299"/>
    </row>
    <row r="14447" spans="1:56" s="163" customFormat="1" ht="45" x14ac:dyDescent="0.25">
      <c r="A14447" s="476">
        <v>43396</v>
      </c>
      <c r="B14447" s="5">
        <v>10909</v>
      </c>
      <c r="C14447" s="3"/>
      <c r="D14447" s="3"/>
      <c r="E14447" s="232">
        <v>24</v>
      </c>
      <c r="F14447" s="233" t="s">
        <v>42</v>
      </c>
      <c r="G14447" s="233">
        <v>2018</v>
      </c>
      <c r="H14447" s="235">
        <v>0.4375</v>
      </c>
      <c r="I14447" s="3"/>
      <c r="J14447" s="3"/>
      <c r="K14447" s="3"/>
      <c r="L14447" s="6"/>
      <c r="M14447" s="3"/>
      <c r="N14447" s="6"/>
      <c r="O14447" s="6"/>
      <c r="P14447" s="410">
        <v>47</v>
      </c>
      <c r="Q14447" s="407"/>
      <c r="R14447" s="410">
        <v>4</v>
      </c>
      <c r="S14447" s="252" t="s">
        <v>3</v>
      </c>
      <c r="T14447" s="252" t="s">
        <v>44</v>
      </c>
      <c r="U14447" s="252" t="s">
        <v>277</v>
      </c>
      <c r="V14447" s="6" t="s">
        <v>1920</v>
      </c>
      <c r="W14447" s="252" t="s">
        <v>2474</v>
      </c>
      <c r="X14447" s="252" t="s">
        <v>2509</v>
      </c>
      <c r="Y14447" s="3"/>
      <c r="Z14447" s="3"/>
      <c r="AA14447" s="252">
        <v>44.042200000000001</v>
      </c>
      <c r="AB14447" s="252">
        <v>-121.325</v>
      </c>
      <c r="AC14447" s="252" t="s">
        <v>45</v>
      </c>
      <c r="AD14447" s="3"/>
      <c r="AE14447" s="258" t="s">
        <v>2475</v>
      </c>
      <c r="AF14447" s="3"/>
      <c r="AG14447" s="69" t="s">
        <v>1883</v>
      </c>
      <c r="AH14447" s="69" t="s">
        <v>1883</v>
      </c>
      <c r="AI14447" s="3"/>
      <c r="AJ14447" s="3"/>
      <c r="AK14447" s="3"/>
      <c r="AL14447" s="3"/>
      <c r="AM14447" s="3"/>
      <c r="AN14447" s="3"/>
      <c r="AO14447" s="3"/>
      <c r="AP14447" s="3"/>
      <c r="AQ14447" s="3"/>
      <c r="AR14447" s="3"/>
      <c r="AS14447" s="3"/>
      <c r="AT14447" s="3"/>
      <c r="AU14447" s="3"/>
      <c r="AV14447" s="3"/>
      <c r="AW14447" s="3"/>
      <c r="AX14447" s="3"/>
      <c r="AY14447" s="3"/>
      <c r="AZ14447" s="3"/>
      <c r="BA14447" s="3"/>
      <c r="BB14447" s="3"/>
      <c r="BC14447" s="323" t="s">
        <v>2516</v>
      </c>
      <c r="BD14447" s="299"/>
    </row>
    <row r="14448" spans="1:56" s="163" customFormat="1" ht="45" x14ac:dyDescent="0.25">
      <c r="A14448" s="476">
        <v>43396</v>
      </c>
      <c r="B14448" s="5">
        <v>10910</v>
      </c>
      <c r="C14448" s="3"/>
      <c r="D14448" s="3"/>
      <c r="E14448" s="232">
        <v>24</v>
      </c>
      <c r="F14448" s="233" t="s">
        <v>42</v>
      </c>
      <c r="G14448" s="233">
        <v>2018</v>
      </c>
      <c r="H14448" s="235">
        <v>0.4375</v>
      </c>
      <c r="I14448" s="3"/>
      <c r="J14448" s="3"/>
      <c r="K14448" s="3"/>
      <c r="L14448" s="6"/>
      <c r="M14448" s="3"/>
      <c r="N14448" s="6"/>
      <c r="O14448" s="6"/>
      <c r="P14448" s="410">
        <v>47</v>
      </c>
      <c r="Q14448" s="407"/>
      <c r="R14448" s="410">
        <v>5</v>
      </c>
      <c r="S14448" s="252" t="s">
        <v>3</v>
      </c>
      <c r="T14448" s="252" t="s">
        <v>44</v>
      </c>
      <c r="U14448" s="252" t="s">
        <v>277</v>
      </c>
      <c r="V14448" s="6" t="s">
        <v>1920</v>
      </c>
      <c r="W14448" s="252" t="s">
        <v>2474</v>
      </c>
      <c r="X14448" s="252" t="s">
        <v>2509</v>
      </c>
      <c r="Y14448" s="3"/>
      <c r="Z14448" s="3"/>
      <c r="AA14448" s="252">
        <v>44.042200000000001</v>
      </c>
      <c r="AB14448" s="252">
        <v>-121.325</v>
      </c>
      <c r="AC14448" s="252" t="s">
        <v>45</v>
      </c>
      <c r="AD14448" s="3"/>
      <c r="AE14448" s="258" t="s">
        <v>2475</v>
      </c>
      <c r="AF14448" s="3"/>
      <c r="AG14448" s="69" t="s">
        <v>1883</v>
      </c>
      <c r="AH14448" s="69" t="s">
        <v>1883</v>
      </c>
      <c r="AI14448" s="3"/>
      <c r="AJ14448" s="3"/>
      <c r="AK14448" s="3"/>
      <c r="AL14448" s="3"/>
      <c r="AM14448" s="3"/>
      <c r="AN14448" s="3"/>
      <c r="AO14448" s="3"/>
      <c r="AP14448" s="3"/>
      <c r="AQ14448" s="3"/>
      <c r="AR14448" s="3"/>
      <c r="AS14448" s="3"/>
      <c r="AT14448" s="3"/>
      <c r="AU14448" s="3"/>
      <c r="AV14448" s="3"/>
      <c r="AW14448" s="3"/>
      <c r="AX14448" s="3"/>
      <c r="AY14448" s="3"/>
      <c r="AZ14448" s="3"/>
      <c r="BA14448" s="3"/>
      <c r="BB14448" s="3"/>
      <c r="BC14448" s="323" t="s">
        <v>2516</v>
      </c>
      <c r="BD14448" s="299"/>
    </row>
    <row r="14449" spans="1:56" s="163" customFormat="1" x14ac:dyDescent="0.25">
      <c r="A14449" s="476">
        <v>43396</v>
      </c>
      <c r="B14449" s="5">
        <v>10911</v>
      </c>
      <c r="C14449" s="3"/>
      <c r="D14449" s="3"/>
      <c r="E14449" s="232">
        <v>24</v>
      </c>
      <c r="F14449" s="233" t="s">
        <v>42</v>
      </c>
      <c r="G14449" s="233">
        <v>2018</v>
      </c>
      <c r="H14449" s="235">
        <v>0.45833333333333298</v>
      </c>
      <c r="I14449" s="3"/>
      <c r="J14449" s="3"/>
      <c r="K14449" s="3"/>
      <c r="L14449" s="6"/>
      <c r="M14449" s="3"/>
      <c r="N14449" s="6"/>
      <c r="O14449" s="6"/>
      <c r="P14449" s="410">
        <v>48</v>
      </c>
      <c r="Q14449" s="407"/>
      <c r="R14449" s="410">
        <v>1</v>
      </c>
      <c r="S14449" s="252" t="s">
        <v>3</v>
      </c>
      <c r="T14449" s="252" t="s">
        <v>44</v>
      </c>
      <c r="U14449" s="252" t="s">
        <v>277</v>
      </c>
      <c r="V14449" s="6" t="s">
        <v>1920</v>
      </c>
      <c r="W14449" s="252" t="s">
        <v>2474</v>
      </c>
      <c r="X14449" s="252" t="s">
        <v>2509</v>
      </c>
      <c r="Y14449" s="3"/>
      <c r="Z14449" s="3"/>
      <c r="AA14449" s="252">
        <v>44.042200000000001</v>
      </c>
      <c r="AB14449" s="252">
        <v>-121.325</v>
      </c>
      <c r="AC14449" s="252" t="s">
        <v>45</v>
      </c>
      <c r="AD14449" s="3"/>
      <c r="AE14449" s="258" t="s">
        <v>892</v>
      </c>
      <c r="AF14449" s="3"/>
      <c r="AG14449" s="69" t="s">
        <v>1883</v>
      </c>
      <c r="AH14449" s="69" t="s">
        <v>1883</v>
      </c>
      <c r="AI14449" s="3"/>
      <c r="AJ14449" s="3"/>
      <c r="AK14449" s="3"/>
      <c r="AL14449" s="3"/>
      <c r="AM14449" s="3"/>
      <c r="AN14449" s="3"/>
      <c r="AO14449" s="3"/>
      <c r="AP14449" s="3"/>
      <c r="AQ14449" s="3"/>
      <c r="AR14449" s="3"/>
      <c r="AS14449" s="3"/>
      <c r="AT14449" s="3"/>
      <c r="AU14449" s="3"/>
      <c r="AV14449" s="3"/>
      <c r="AW14449" s="3"/>
      <c r="AX14449" s="3"/>
      <c r="AY14449" s="3"/>
      <c r="AZ14449" s="3"/>
      <c r="BA14449" s="3"/>
      <c r="BB14449" s="3"/>
      <c r="BC14449" s="383" t="s">
        <v>2517</v>
      </c>
      <c r="BD14449" s="299"/>
    </row>
    <row r="14450" spans="1:56" s="163" customFormat="1" x14ac:dyDescent="0.25">
      <c r="A14450" s="476">
        <v>43396</v>
      </c>
      <c r="B14450" s="5">
        <v>10912</v>
      </c>
      <c r="C14450" s="3"/>
      <c r="D14450" s="3"/>
      <c r="E14450" s="232">
        <v>24</v>
      </c>
      <c r="F14450" s="233" t="s">
        <v>42</v>
      </c>
      <c r="G14450" s="233">
        <v>2018</v>
      </c>
      <c r="H14450" s="235">
        <v>0.45833333333333298</v>
      </c>
      <c r="I14450" s="3"/>
      <c r="J14450" s="3"/>
      <c r="K14450" s="3"/>
      <c r="L14450" s="6"/>
      <c r="M14450" s="3"/>
      <c r="N14450" s="6"/>
      <c r="O14450" s="6"/>
      <c r="P14450" s="410">
        <v>48</v>
      </c>
      <c r="Q14450" s="407"/>
      <c r="R14450" s="410">
        <v>2</v>
      </c>
      <c r="S14450" s="252" t="s">
        <v>3</v>
      </c>
      <c r="T14450" s="252" t="s">
        <v>44</v>
      </c>
      <c r="U14450" s="252" t="s">
        <v>277</v>
      </c>
      <c r="V14450" s="6" t="s">
        <v>1920</v>
      </c>
      <c r="W14450" s="252" t="s">
        <v>2474</v>
      </c>
      <c r="X14450" s="252" t="s">
        <v>2509</v>
      </c>
      <c r="Y14450" s="3"/>
      <c r="Z14450" s="3"/>
      <c r="AA14450" s="252">
        <v>44.042200000000001</v>
      </c>
      <c r="AB14450" s="252">
        <v>-121.325</v>
      </c>
      <c r="AC14450" s="252" t="s">
        <v>45</v>
      </c>
      <c r="AD14450" s="3"/>
      <c r="AE14450" s="258" t="s">
        <v>892</v>
      </c>
      <c r="AF14450" s="3"/>
      <c r="AG14450" s="69" t="s">
        <v>1883</v>
      </c>
      <c r="AH14450" s="69" t="s">
        <v>1883</v>
      </c>
      <c r="AI14450" s="3"/>
      <c r="AJ14450" s="3"/>
      <c r="AK14450" s="3"/>
      <c r="AL14450" s="3"/>
      <c r="AM14450" s="3"/>
      <c r="AN14450" s="3"/>
      <c r="AO14450" s="3"/>
      <c r="AP14450" s="3"/>
      <c r="AQ14450" s="3"/>
      <c r="AR14450" s="3"/>
      <c r="AS14450" s="3"/>
      <c r="AT14450" s="3"/>
      <c r="AU14450" s="3"/>
      <c r="AV14450" s="3"/>
      <c r="AW14450" s="3"/>
      <c r="AX14450" s="3"/>
      <c r="AY14450" s="3"/>
      <c r="AZ14450" s="3"/>
      <c r="BA14450" s="3"/>
      <c r="BB14450" s="3"/>
      <c r="BC14450" s="383" t="s">
        <v>2517</v>
      </c>
      <c r="BD14450" s="299"/>
    </row>
    <row r="14451" spans="1:56" s="163" customFormat="1" x14ac:dyDescent="0.25">
      <c r="A14451" s="476">
        <v>43396</v>
      </c>
      <c r="B14451" s="5">
        <v>10913</v>
      </c>
      <c r="C14451" s="3"/>
      <c r="D14451" s="3"/>
      <c r="E14451" s="232">
        <v>7</v>
      </c>
      <c r="F14451" s="233" t="s">
        <v>1144</v>
      </c>
      <c r="G14451" s="233">
        <v>2018</v>
      </c>
      <c r="H14451" s="235">
        <v>0.390972222222222</v>
      </c>
      <c r="I14451" s="3"/>
      <c r="J14451" s="3"/>
      <c r="K14451" s="3"/>
      <c r="L14451" s="6"/>
      <c r="M14451" s="3"/>
      <c r="N14451" s="6"/>
      <c r="O14451" s="6"/>
      <c r="P14451" s="410">
        <v>49</v>
      </c>
      <c r="Q14451" s="407"/>
      <c r="R14451" s="410">
        <v>1</v>
      </c>
      <c r="S14451" s="252" t="s">
        <v>3</v>
      </c>
      <c r="T14451" s="252" t="s">
        <v>44</v>
      </c>
      <c r="U14451" s="252" t="s">
        <v>277</v>
      </c>
      <c r="V14451" s="6" t="s">
        <v>1920</v>
      </c>
      <c r="W14451" s="252" t="s">
        <v>2474</v>
      </c>
      <c r="X14451" s="252" t="s">
        <v>2509</v>
      </c>
      <c r="Y14451" s="3"/>
      <c r="Z14451" s="3"/>
      <c r="AA14451" s="252">
        <v>44.042200000000001</v>
      </c>
      <c r="AB14451" s="252">
        <v>-121.31950000000001</v>
      </c>
      <c r="AC14451" s="252" t="s">
        <v>45</v>
      </c>
      <c r="AD14451" s="3"/>
      <c r="AE14451" s="258" t="s">
        <v>2476</v>
      </c>
      <c r="AF14451" s="3"/>
      <c r="AG14451" s="69" t="s">
        <v>1883</v>
      </c>
      <c r="AH14451" s="69" t="s">
        <v>1883</v>
      </c>
      <c r="AI14451" s="3"/>
      <c r="AJ14451" s="3"/>
      <c r="AK14451" s="3"/>
      <c r="AL14451" s="3"/>
      <c r="AM14451" s="3"/>
      <c r="AN14451" s="3"/>
      <c r="AO14451" s="3"/>
      <c r="AP14451" s="3"/>
      <c r="AQ14451" s="3"/>
      <c r="AR14451" s="3"/>
      <c r="AS14451" s="3"/>
      <c r="AT14451" s="3"/>
      <c r="AU14451" s="3"/>
      <c r="AV14451" s="3"/>
      <c r="AW14451" s="3"/>
      <c r="AX14451" s="3"/>
      <c r="AY14451" s="3"/>
      <c r="AZ14451" s="3"/>
      <c r="BA14451" s="3"/>
      <c r="BB14451" s="3"/>
      <c r="BC14451" s="302" t="s">
        <v>2371</v>
      </c>
      <c r="BD14451" s="299"/>
    </row>
    <row r="14452" spans="1:56" s="163" customFormat="1" x14ac:dyDescent="0.25">
      <c r="A14452" s="476">
        <v>43396</v>
      </c>
      <c r="B14452" s="5">
        <v>10914</v>
      </c>
      <c r="C14452" s="3"/>
      <c r="D14452" s="3"/>
      <c r="E14452" s="232">
        <v>7</v>
      </c>
      <c r="F14452" s="233" t="s">
        <v>1144</v>
      </c>
      <c r="G14452" s="233">
        <v>2018</v>
      </c>
      <c r="H14452" s="235">
        <v>0.390972222222222</v>
      </c>
      <c r="I14452" s="3"/>
      <c r="J14452" s="3"/>
      <c r="K14452" s="3"/>
      <c r="L14452" s="6"/>
      <c r="M14452" s="3"/>
      <c r="N14452" s="6"/>
      <c r="O14452" s="6"/>
      <c r="P14452" s="410">
        <v>49</v>
      </c>
      <c r="Q14452" s="407"/>
      <c r="R14452" s="410">
        <v>2</v>
      </c>
      <c r="S14452" s="252" t="s">
        <v>3</v>
      </c>
      <c r="T14452" s="252" t="s">
        <v>44</v>
      </c>
      <c r="U14452" s="252" t="s">
        <v>277</v>
      </c>
      <c r="V14452" s="6" t="s">
        <v>1920</v>
      </c>
      <c r="W14452" s="252" t="s">
        <v>2474</v>
      </c>
      <c r="X14452" s="252" t="s">
        <v>2509</v>
      </c>
      <c r="Y14452" s="3"/>
      <c r="Z14452" s="3"/>
      <c r="AA14452" s="252">
        <v>44.042200000000001</v>
      </c>
      <c r="AB14452" s="252">
        <v>-121.31950000000001</v>
      </c>
      <c r="AC14452" s="252" t="s">
        <v>45</v>
      </c>
      <c r="AD14452" s="3"/>
      <c r="AE14452" s="258" t="s">
        <v>2476</v>
      </c>
      <c r="AF14452" s="3"/>
      <c r="AG14452" s="69" t="s">
        <v>1883</v>
      </c>
      <c r="AH14452" s="69" t="s">
        <v>1883</v>
      </c>
      <c r="AI14452" s="3"/>
      <c r="AJ14452" s="3"/>
      <c r="AK14452" s="3"/>
      <c r="AL14452" s="3"/>
      <c r="AM14452" s="3"/>
      <c r="AN14452" s="3"/>
      <c r="AO14452" s="3"/>
      <c r="AP14452" s="3"/>
      <c r="AQ14452" s="3"/>
      <c r="AR14452" s="3"/>
      <c r="AS14452" s="3"/>
      <c r="AT14452" s="3"/>
      <c r="AU14452" s="3"/>
      <c r="AV14452" s="3"/>
      <c r="AW14452" s="3"/>
      <c r="AX14452" s="3"/>
      <c r="AY14452" s="3"/>
      <c r="AZ14452" s="3"/>
      <c r="BA14452" s="3"/>
      <c r="BB14452" s="3"/>
      <c r="BC14452" s="302" t="s">
        <v>2522</v>
      </c>
      <c r="BD14452" s="299"/>
    </row>
    <row r="14453" spans="1:56" s="163" customFormat="1" x14ac:dyDescent="0.25">
      <c r="A14453" s="476">
        <v>43396</v>
      </c>
      <c r="B14453" s="5">
        <v>10915</v>
      </c>
      <c r="C14453" s="3"/>
      <c r="D14453" s="3"/>
      <c r="E14453" s="232">
        <v>7</v>
      </c>
      <c r="F14453" s="233" t="s">
        <v>1144</v>
      </c>
      <c r="G14453" s="233">
        <v>2018</v>
      </c>
      <c r="H14453" s="235">
        <v>0.390972222222222</v>
      </c>
      <c r="I14453" s="3"/>
      <c r="J14453" s="3"/>
      <c r="K14453" s="3"/>
      <c r="L14453" s="6"/>
      <c r="M14453" s="3"/>
      <c r="N14453" s="6"/>
      <c r="O14453" s="6"/>
      <c r="P14453" s="410">
        <v>49</v>
      </c>
      <c r="Q14453" s="407"/>
      <c r="R14453" s="410">
        <v>3</v>
      </c>
      <c r="S14453" s="252" t="s">
        <v>3</v>
      </c>
      <c r="T14453" s="252" t="s">
        <v>44</v>
      </c>
      <c r="U14453" s="252" t="s">
        <v>277</v>
      </c>
      <c r="V14453" s="6" t="s">
        <v>1920</v>
      </c>
      <c r="W14453" s="252" t="s">
        <v>2474</v>
      </c>
      <c r="X14453" s="252" t="s">
        <v>2509</v>
      </c>
      <c r="Y14453" s="3"/>
      <c r="Z14453" s="3"/>
      <c r="AA14453" s="252">
        <v>44.042200000000001</v>
      </c>
      <c r="AB14453" s="252">
        <v>-121.31950000000001</v>
      </c>
      <c r="AC14453" s="252" t="s">
        <v>45</v>
      </c>
      <c r="AD14453" s="3"/>
      <c r="AE14453" s="258" t="s">
        <v>2477</v>
      </c>
      <c r="AF14453" s="3"/>
      <c r="AG14453" s="69" t="s">
        <v>1883</v>
      </c>
      <c r="AH14453" s="69" t="s">
        <v>1883</v>
      </c>
      <c r="AI14453" s="3"/>
      <c r="AJ14453" s="3"/>
      <c r="AK14453" s="3"/>
      <c r="AL14453" s="3"/>
      <c r="AM14453" s="3"/>
      <c r="AN14453" s="3"/>
      <c r="AO14453" s="3"/>
      <c r="AP14453" s="3"/>
      <c r="AQ14453" s="3"/>
      <c r="AR14453" s="3"/>
      <c r="AS14453" s="3"/>
      <c r="AT14453" s="3"/>
      <c r="AU14453" s="3"/>
      <c r="AV14453" s="3"/>
      <c r="AW14453" s="3"/>
      <c r="AX14453" s="3"/>
      <c r="AY14453" s="3"/>
      <c r="AZ14453" s="3"/>
      <c r="BA14453" s="3"/>
      <c r="BB14453" s="3"/>
      <c r="BC14453" s="302" t="s">
        <v>2522</v>
      </c>
      <c r="BD14453" s="299"/>
    </row>
    <row r="14454" spans="1:56" s="163" customFormat="1" x14ac:dyDescent="0.25">
      <c r="A14454" s="476">
        <v>43396</v>
      </c>
      <c r="B14454" s="5">
        <v>10916</v>
      </c>
      <c r="C14454" s="3"/>
      <c r="D14454" s="3"/>
      <c r="E14454" s="232">
        <v>7</v>
      </c>
      <c r="F14454" s="233" t="s">
        <v>1144</v>
      </c>
      <c r="G14454" s="233">
        <v>2018</v>
      </c>
      <c r="H14454" s="233" t="s">
        <v>2472</v>
      </c>
      <c r="I14454" s="3"/>
      <c r="J14454" s="3"/>
      <c r="K14454" s="3"/>
      <c r="L14454" s="6"/>
      <c r="M14454" s="3"/>
      <c r="N14454" s="6"/>
      <c r="O14454" s="6"/>
      <c r="P14454" s="410">
        <v>50</v>
      </c>
      <c r="Q14454" s="407"/>
      <c r="R14454" s="410">
        <v>1</v>
      </c>
      <c r="S14454" s="252" t="s">
        <v>3</v>
      </c>
      <c r="T14454" s="252" t="s">
        <v>44</v>
      </c>
      <c r="U14454" s="252" t="s">
        <v>277</v>
      </c>
      <c r="V14454" s="6" t="s">
        <v>1920</v>
      </c>
      <c r="W14454" s="252" t="s">
        <v>2474</v>
      </c>
      <c r="X14454" s="252" t="s">
        <v>2509</v>
      </c>
      <c r="Y14454" s="3"/>
      <c r="Z14454" s="3"/>
      <c r="AA14454" s="252">
        <v>44.042000000000002</v>
      </c>
      <c r="AB14454" s="252">
        <v>-121.3219</v>
      </c>
      <c r="AC14454" s="252" t="s">
        <v>45</v>
      </c>
      <c r="AD14454" s="3"/>
      <c r="AE14454" s="258" t="s">
        <v>2291</v>
      </c>
      <c r="AF14454" s="3"/>
      <c r="AG14454" s="69" t="s">
        <v>1883</v>
      </c>
      <c r="AH14454" s="69" t="s">
        <v>1883</v>
      </c>
      <c r="AI14454" s="3"/>
      <c r="AJ14454" s="3"/>
      <c r="AK14454" s="3"/>
      <c r="AL14454" s="3"/>
      <c r="AM14454" s="3"/>
      <c r="AN14454" s="3"/>
      <c r="AO14454" s="3"/>
      <c r="AP14454" s="3"/>
      <c r="AQ14454" s="3"/>
      <c r="AR14454" s="3"/>
      <c r="AS14454" s="3"/>
      <c r="AT14454" s="3"/>
      <c r="AU14454" s="3"/>
      <c r="AV14454" s="3"/>
      <c r="AW14454" s="3"/>
      <c r="AX14454" s="3"/>
      <c r="AY14454" s="3"/>
      <c r="AZ14454" s="3"/>
      <c r="BA14454" s="3"/>
      <c r="BB14454" s="3"/>
      <c r="BC14454" s="383" t="s">
        <v>2523</v>
      </c>
      <c r="BD14454" s="299"/>
    </row>
    <row r="14455" spans="1:56" s="163" customFormat="1" x14ac:dyDescent="0.25">
      <c r="A14455" s="476">
        <v>43396</v>
      </c>
      <c r="B14455" s="5">
        <v>10917</v>
      </c>
      <c r="C14455" s="3"/>
      <c r="D14455" s="3"/>
      <c r="E14455" s="232">
        <v>7</v>
      </c>
      <c r="F14455" s="233" t="s">
        <v>1144</v>
      </c>
      <c r="G14455" s="233">
        <v>2018</v>
      </c>
      <c r="H14455" s="233" t="s">
        <v>2472</v>
      </c>
      <c r="I14455" s="3"/>
      <c r="J14455" s="3"/>
      <c r="K14455" s="3"/>
      <c r="L14455" s="6"/>
      <c r="M14455" s="3"/>
      <c r="N14455" s="6"/>
      <c r="O14455" s="6"/>
      <c r="P14455" s="410">
        <v>50</v>
      </c>
      <c r="Q14455" s="407"/>
      <c r="R14455" s="410">
        <v>2</v>
      </c>
      <c r="S14455" s="252" t="s">
        <v>3</v>
      </c>
      <c r="T14455" s="252" t="s">
        <v>44</v>
      </c>
      <c r="U14455" s="252" t="s">
        <v>277</v>
      </c>
      <c r="V14455" s="6" t="s">
        <v>1920</v>
      </c>
      <c r="W14455" s="252" t="s">
        <v>2474</v>
      </c>
      <c r="X14455" s="252" t="s">
        <v>2509</v>
      </c>
      <c r="Y14455" s="3"/>
      <c r="Z14455" s="3"/>
      <c r="AA14455" s="252">
        <v>44.042000000000002</v>
      </c>
      <c r="AB14455" s="252">
        <v>-121.3219</v>
      </c>
      <c r="AC14455" s="252" t="s">
        <v>45</v>
      </c>
      <c r="AD14455" s="3"/>
      <c r="AE14455" s="258" t="s">
        <v>2291</v>
      </c>
      <c r="AF14455" s="3"/>
      <c r="AG14455" s="69" t="s">
        <v>1883</v>
      </c>
      <c r="AH14455" s="69" t="s">
        <v>1883</v>
      </c>
      <c r="AI14455" s="3"/>
      <c r="AJ14455" s="3"/>
      <c r="AK14455" s="3"/>
      <c r="AL14455" s="3"/>
      <c r="AM14455" s="3"/>
      <c r="AN14455" s="3"/>
      <c r="AO14455" s="3"/>
      <c r="AP14455" s="3"/>
      <c r="AQ14455" s="3"/>
      <c r="AR14455" s="3"/>
      <c r="AS14455" s="3"/>
      <c r="AT14455" s="3"/>
      <c r="AU14455" s="3"/>
      <c r="AV14455" s="3"/>
      <c r="AW14455" s="3"/>
      <c r="AX14455" s="3"/>
      <c r="AY14455" s="3"/>
      <c r="AZ14455" s="3"/>
      <c r="BA14455" s="3"/>
      <c r="BB14455" s="3"/>
      <c r="BC14455" s="383" t="s">
        <v>2523</v>
      </c>
      <c r="BD14455" s="299"/>
    </row>
    <row r="14456" spans="1:56" s="163" customFormat="1" x14ac:dyDescent="0.25">
      <c r="A14456" s="476">
        <v>43396</v>
      </c>
      <c r="B14456" s="5">
        <v>10918</v>
      </c>
      <c r="C14456" s="3"/>
      <c r="D14456" s="3"/>
      <c r="E14456" s="232">
        <v>7</v>
      </c>
      <c r="F14456" s="233" t="s">
        <v>1144</v>
      </c>
      <c r="G14456" s="233">
        <v>2018</v>
      </c>
      <c r="H14456" s="233" t="s">
        <v>2472</v>
      </c>
      <c r="I14456" s="3"/>
      <c r="J14456" s="3"/>
      <c r="K14456" s="3"/>
      <c r="L14456" s="6"/>
      <c r="M14456" s="3"/>
      <c r="N14456" s="6"/>
      <c r="O14456" s="6"/>
      <c r="P14456" s="410">
        <v>50</v>
      </c>
      <c r="Q14456" s="407"/>
      <c r="R14456" s="410">
        <v>3</v>
      </c>
      <c r="S14456" s="252" t="s">
        <v>3</v>
      </c>
      <c r="T14456" s="252" t="s">
        <v>44</v>
      </c>
      <c r="U14456" s="252" t="s">
        <v>277</v>
      </c>
      <c r="V14456" s="6" t="s">
        <v>1920</v>
      </c>
      <c r="W14456" s="252" t="s">
        <v>2474</v>
      </c>
      <c r="X14456" s="252" t="s">
        <v>2509</v>
      </c>
      <c r="Y14456" s="3"/>
      <c r="Z14456" s="3"/>
      <c r="AA14456" s="252">
        <v>44.042000000000002</v>
      </c>
      <c r="AB14456" s="252">
        <v>-121.3219</v>
      </c>
      <c r="AC14456" s="252" t="s">
        <v>45</v>
      </c>
      <c r="AD14456" s="3"/>
      <c r="AE14456" s="258" t="s">
        <v>2291</v>
      </c>
      <c r="AF14456" s="3"/>
      <c r="AG14456" s="69" t="s">
        <v>1883</v>
      </c>
      <c r="AH14456" s="69" t="s">
        <v>1883</v>
      </c>
      <c r="AI14456" s="3"/>
      <c r="AJ14456" s="3"/>
      <c r="AK14456" s="3"/>
      <c r="AL14456" s="3"/>
      <c r="AM14456" s="3"/>
      <c r="AN14456" s="3"/>
      <c r="AO14456" s="3"/>
      <c r="AP14456" s="3"/>
      <c r="AQ14456" s="3"/>
      <c r="AR14456" s="3"/>
      <c r="AS14456" s="3"/>
      <c r="AT14456" s="3"/>
      <c r="AU14456" s="3"/>
      <c r="AV14456" s="3"/>
      <c r="AW14456" s="3"/>
      <c r="AX14456" s="3"/>
      <c r="AY14456" s="3"/>
      <c r="AZ14456" s="3"/>
      <c r="BA14456" s="3"/>
      <c r="BB14456" s="3"/>
      <c r="BC14456" s="383" t="s">
        <v>2523</v>
      </c>
      <c r="BD14456" s="299"/>
    </row>
    <row r="14457" spans="1:56" s="163" customFormat="1" x14ac:dyDescent="0.25">
      <c r="A14457" s="476">
        <v>43396</v>
      </c>
      <c r="B14457" s="5">
        <v>10919</v>
      </c>
      <c r="C14457" s="3"/>
      <c r="D14457" s="3"/>
      <c r="E14457" s="232">
        <v>7</v>
      </c>
      <c r="F14457" s="233" t="s">
        <v>1144</v>
      </c>
      <c r="G14457" s="233">
        <v>2018</v>
      </c>
      <c r="H14457" s="235">
        <v>0.41666666666666702</v>
      </c>
      <c r="I14457" s="3"/>
      <c r="J14457" s="3"/>
      <c r="K14457" s="3"/>
      <c r="L14457" s="6"/>
      <c r="M14457" s="3"/>
      <c r="N14457" s="6"/>
      <c r="O14457" s="6"/>
      <c r="P14457" s="410">
        <v>50</v>
      </c>
      <c r="Q14457" s="407"/>
      <c r="R14457" s="410">
        <v>4</v>
      </c>
      <c r="S14457" s="252" t="s">
        <v>3</v>
      </c>
      <c r="T14457" s="252" t="s">
        <v>44</v>
      </c>
      <c r="U14457" s="252" t="s">
        <v>277</v>
      </c>
      <c r="V14457" s="6" t="s">
        <v>1920</v>
      </c>
      <c r="W14457" s="252" t="s">
        <v>2474</v>
      </c>
      <c r="X14457" s="252" t="s">
        <v>2509</v>
      </c>
      <c r="Y14457" s="3"/>
      <c r="Z14457" s="3"/>
      <c r="AA14457" s="252">
        <v>44.042000000000002</v>
      </c>
      <c r="AB14457" s="252">
        <v>-121.3219</v>
      </c>
      <c r="AC14457" s="252" t="s">
        <v>45</v>
      </c>
      <c r="AD14457" s="3"/>
      <c r="AE14457" s="258" t="s">
        <v>2291</v>
      </c>
      <c r="AF14457" s="3"/>
      <c r="AG14457" s="69" t="s">
        <v>1883</v>
      </c>
      <c r="AH14457" s="69" t="s">
        <v>1883</v>
      </c>
      <c r="AI14457" s="3"/>
      <c r="AJ14457" s="3"/>
      <c r="AK14457" s="3"/>
      <c r="AL14457" s="3"/>
      <c r="AM14457" s="3"/>
      <c r="AN14457" s="3"/>
      <c r="AO14457" s="3"/>
      <c r="AP14457" s="3"/>
      <c r="AQ14457" s="3"/>
      <c r="AR14457" s="3"/>
      <c r="AS14457" s="3"/>
      <c r="AT14457" s="3"/>
      <c r="AU14457" s="3"/>
      <c r="AV14457" s="3"/>
      <c r="AW14457" s="3"/>
      <c r="AX14457" s="3"/>
      <c r="AY14457" s="3"/>
      <c r="AZ14457" s="3"/>
      <c r="BA14457" s="3"/>
      <c r="BB14457" s="3"/>
      <c r="BC14457" s="383" t="s">
        <v>2523</v>
      </c>
      <c r="BD14457" s="299"/>
    </row>
    <row r="14458" spans="1:56" s="163" customFormat="1" x14ac:dyDescent="0.25">
      <c r="A14458" s="476">
        <v>43396</v>
      </c>
      <c r="B14458" s="5">
        <v>10920</v>
      </c>
      <c r="C14458" s="3"/>
      <c r="D14458" s="3"/>
      <c r="E14458" s="232">
        <v>7</v>
      </c>
      <c r="F14458" s="233" t="s">
        <v>1144</v>
      </c>
      <c r="G14458" s="233">
        <v>2018</v>
      </c>
      <c r="H14458" s="233" t="s">
        <v>2472</v>
      </c>
      <c r="I14458" s="3"/>
      <c r="J14458" s="3"/>
      <c r="K14458" s="3"/>
      <c r="L14458" s="6"/>
      <c r="M14458" s="3"/>
      <c r="N14458" s="6"/>
      <c r="O14458" s="6"/>
      <c r="P14458" s="410">
        <v>50</v>
      </c>
      <c r="Q14458" s="407"/>
      <c r="R14458" s="410">
        <v>5</v>
      </c>
      <c r="S14458" s="252" t="s">
        <v>3</v>
      </c>
      <c r="T14458" s="252" t="s">
        <v>44</v>
      </c>
      <c r="U14458" s="252" t="s">
        <v>277</v>
      </c>
      <c r="V14458" s="6" t="s">
        <v>1920</v>
      </c>
      <c r="W14458" s="252" t="s">
        <v>2474</v>
      </c>
      <c r="X14458" s="252" t="s">
        <v>2509</v>
      </c>
      <c r="Y14458" s="3"/>
      <c r="Z14458" s="3"/>
      <c r="AA14458" s="252">
        <v>44.042000000000002</v>
      </c>
      <c r="AB14458" s="252">
        <v>-121.3219</v>
      </c>
      <c r="AC14458" s="252" t="s">
        <v>45</v>
      </c>
      <c r="AD14458" s="3"/>
      <c r="AE14458" s="258" t="s">
        <v>2291</v>
      </c>
      <c r="AF14458" s="3"/>
      <c r="AG14458" s="69" t="s">
        <v>1883</v>
      </c>
      <c r="AH14458" s="69" t="s">
        <v>1883</v>
      </c>
      <c r="AI14458" s="3"/>
      <c r="AJ14458" s="3"/>
      <c r="AK14458" s="3"/>
      <c r="AL14458" s="3"/>
      <c r="AM14458" s="3"/>
      <c r="AN14458" s="3"/>
      <c r="AO14458" s="3"/>
      <c r="AP14458" s="3"/>
      <c r="AQ14458" s="3"/>
      <c r="AR14458" s="3"/>
      <c r="AS14458" s="3"/>
      <c r="AT14458" s="3"/>
      <c r="AU14458" s="3"/>
      <c r="AV14458" s="3"/>
      <c r="AW14458" s="3"/>
      <c r="AX14458" s="3"/>
      <c r="AY14458" s="3"/>
      <c r="AZ14458" s="3"/>
      <c r="BA14458" s="3"/>
      <c r="BB14458" s="3"/>
      <c r="BC14458" s="383" t="s">
        <v>2523</v>
      </c>
      <c r="BD14458" s="299"/>
    </row>
    <row r="14459" spans="1:56" s="163" customFormat="1" x14ac:dyDescent="0.25">
      <c r="A14459" s="476">
        <v>43396</v>
      </c>
      <c r="B14459" s="5">
        <v>10921</v>
      </c>
      <c r="C14459" s="3"/>
      <c r="D14459" s="3"/>
      <c r="E14459" s="232">
        <v>7</v>
      </c>
      <c r="F14459" s="233" t="s">
        <v>1144</v>
      </c>
      <c r="G14459" s="233">
        <v>2018</v>
      </c>
      <c r="H14459" s="233" t="s">
        <v>2472</v>
      </c>
      <c r="I14459" s="3"/>
      <c r="J14459" s="3"/>
      <c r="K14459" s="3"/>
      <c r="L14459" s="6"/>
      <c r="M14459" s="3"/>
      <c r="N14459" s="6"/>
      <c r="O14459" s="6"/>
      <c r="P14459" s="410">
        <v>50</v>
      </c>
      <c r="Q14459" s="407"/>
      <c r="R14459" s="410">
        <v>6</v>
      </c>
      <c r="S14459" s="252" t="s">
        <v>3</v>
      </c>
      <c r="T14459" s="252" t="s">
        <v>44</v>
      </c>
      <c r="U14459" s="252" t="s">
        <v>277</v>
      </c>
      <c r="V14459" s="6" t="s">
        <v>1920</v>
      </c>
      <c r="W14459" s="252" t="s">
        <v>2474</v>
      </c>
      <c r="X14459" s="252" t="s">
        <v>2509</v>
      </c>
      <c r="Y14459" s="3"/>
      <c r="Z14459" s="3"/>
      <c r="AA14459" s="252">
        <v>44.042000000000002</v>
      </c>
      <c r="AB14459" s="252">
        <v>-121.3219</v>
      </c>
      <c r="AC14459" s="252" t="s">
        <v>45</v>
      </c>
      <c r="AD14459" s="3"/>
      <c r="AE14459" s="258" t="s">
        <v>2291</v>
      </c>
      <c r="AF14459" s="3"/>
      <c r="AG14459" s="69" t="s">
        <v>1883</v>
      </c>
      <c r="AH14459" s="69" t="s">
        <v>1883</v>
      </c>
      <c r="AI14459" s="3"/>
      <c r="AJ14459" s="3"/>
      <c r="AK14459" s="3"/>
      <c r="AL14459" s="3"/>
      <c r="AM14459" s="3"/>
      <c r="AN14459" s="3"/>
      <c r="AO14459" s="3"/>
      <c r="AP14459" s="3"/>
      <c r="AQ14459" s="3"/>
      <c r="AR14459" s="3"/>
      <c r="AS14459" s="3"/>
      <c r="AT14459" s="3"/>
      <c r="AU14459" s="3"/>
      <c r="AV14459" s="3"/>
      <c r="AW14459" s="3"/>
      <c r="AX14459" s="3"/>
      <c r="AY14459" s="3"/>
      <c r="AZ14459" s="3"/>
      <c r="BA14459" s="3"/>
      <c r="BB14459" s="3"/>
      <c r="BC14459" s="383" t="s">
        <v>2523</v>
      </c>
      <c r="BD14459" s="299"/>
    </row>
    <row r="14460" spans="1:56" s="163" customFormat="1" x14ac:dyDescent="0.25">
      <c r="A14460" s="476">
        <v>43396</v>
      </c>
      <c r="B14460" s="5">
        <v>10922</v>
      </c>
      <c r="C14460" s="3"/>
      <c r="D14460" s="3"/>
      <c r="E14460" s="232">
        <v>7</v>
      </c>
      <c r="F14460" s="233" t="s">
        <v>1144</v>
      </c>
      <c r="G14460" s="233">
        <v>2018</v>
      </c>
      <c r="H14460" s="233" t="s">
        <v>2472</v>
      </c>
      <c r="I14460" s="3"/>
      <c r="J14460" s="3"/>
      <c r="K14460" s="3"/>
      <c r="L14460" s="6"/>
      <c r="M14460" s="3"/>
      <c r="N14460" s="6"/>
      <c r="O14460" s="6"/>
      <c r="P14460" s="410">
        <v>50</v>
      </c>
      <c r="Q14460" s="407"/>
      <c r="R14460" s="410">
        <v>7</v>
      </c>
      <c r="S14460" s="252" t="s">
        <v>3</v>
      </c>
      <c r="T14460" s="252" t="s">
        <v>44</v>
      </c>
      <c r="U14460" s="252" t="s">
        <v>277</v>
      </c>
      <c r="V14460" s="6" t="s">
        <v>1920</v>
      </c>
      <c r="W14460" s="252" t="s">
        <v>2474</v>
      </c>
      <c r="X14460" s="252" t="s">
        <v>2509</v>
      </c>
      <c r="Y14460" s="3"/>
      <c r="Z14460" s="3"/>
      <c r="AA14460" s="252">
        <v>44.042000000000002</v>
      </c>
      <c r="AB14460" s="252">
        <v>-121.3219</v>
      </c>
      <c r="AC14460" s="252" t="s">
        <v>45</v>
      </c>
      <c r="AD14460" s="3"/>
      <c r="AE14460" s="258" t="s">
        <v>2291</v>
      </c>
      <c r="AF14460" s="3"/>
      <c r="AG14460" s="69" t="s">
        <v>1883</v>
      </c>
      <c r="AH14460" s="69" t="s">
        <v>1883</v>
      </c>
      <c r="AI14460" s="3"/>
      <c r="AJ14460" s="3"/>
      <c r="AK14460" s="3"/>
      <c r="AL14460" s="3"/>
      <c r="AM14460" s="3"/>
      <c r="AN14460" s="3"/>
      <c r="AO14460" s="3"/>
      <c r="AP14460" s="3"/>
      <c r="AQ14460" s="3"/>
      <c r="AR14460" s="3"/>
      <c r="AS14460" s="3"/>
      <c r="AT14460" s="3"/>
      <c r="AU14460" s="3"/>
      <c r="AV14460" s="3"/>
      <c r="AW14460" s="3"/>
      <c r="AX14460" s="3"/>
      <c r="AY14460" s="3"/>
      <c r="AZ14460" s="3"/>
      <c r="BA14460" s="3"/>
      <c r="BB14460" s="3"/>
      <c r="BC14460" s="383" t="s">
        <v>2523</v>
      </c>
      <c r="BD14460" s="299"/>
    </row>
    <row r="14461" spans="1:56" s="163" customFormat="1" x14ac:dyDescent="0.25">
      <c r="A14461" s="476">
        <v>43396</v>
      </c>
      <c r="B14461" s="5">
        <v>10923</v>
      </c>
      <c r="C14461" s="3"/>
      <c r="D14461" s="3"/>
      <c r="E14461" s="232">
        <v>7</v>
      </c>
      <c r="F14461" s="233" t="s">
        <v>1144</v>
      </c>
      <c r="G14461" s="233">
        <v>2018</v>
      </c>
      <c r="H14461" s="233" t="s">
        <v>2472</v>
      </c>
      <c r="I14461" s="3"/>
      <c r="J14461" s="3"/>
      <c r="K14461" s="3"/>
      <c r="L14461" s="6"/>
      <c r="M14461" s="3"/>
      <c r="N14461" s="6"/>
      <c r="O14461" s="6"/>
      <c r="P14461" s="410">
        <v>50</v>
      </c>
      <c r="Q14461" s="407"/>
      <c r="R14461" s="410">
        <v>8</v>
      </c>
      <c r="S14461" s="252" t="s">
        <v>3</v>
      </c>
      <c r="T14461" s="252" t="s">
        <v>44</v>
      </c>
      <c r="U14461" s="252" t="s">
        <v>277</v>
      </c>
      <c r="V14461" s="6" t="s">
        <v>1920</v>
      </c>
      <c r="W14461" s="252" t="s">
        <v>2474</v>
      </c>
      <c r="X14461" s="252" t="s">
        <v>2509</v>
      </c>
      <c r="Y14461" s="3"/>
      <c r="Z14461" s="3"/>
      <c r="AA14461" s="252">
        <v>44.042000000000002</v>
      </c>
      <c r="AB14461" s="252">
        <v>-121.3219</v>
      </c>
      <c r="AC14461" s="252" t="s">
        <v>45</v>
      </c>
      <c r="AD14461" s="3"/>
      <c r="AE14461" s="258" t="s">
        <v>2291</v>
      </c>
      <c r="AF14461" s="3"/>
      <c r="AG14461" s="69" t="s">
        <v>1883</v>
      </c>
      <c r="AH14461" s="69" t="s">
        <v>1883</v>
      </c>
      <c r="AI14461" s="3"/>
      <c r="AJ14461" s="3"/>
      <c r="AK14461" s="3"/>
      <c r="AL14461" s="3"/>
      <c r="AM14461" s="3"/>
      <c r="AN14461" s="3"/>
      <c r="AO14461" s="3"/>
      <c r="AP14461" s="3"/>
      <c r="AQ14461" s="3"/>
      <c r="AR14461" s="3"/>
      <c r="AS14461" s="3"/>
      <c r="AT14461" s="3"/>
      <c r="AU14461" s="3"/>
      <c r="AV14461" s="3"/>
      <c r="AW14461" s="3"/>
      <c r="AX14461" s="3"/>
      <c r="AY14461" s="3"/>
      <c r="AZ14461" s="3"/>
      <c r="BA14461" s="3"/>
      <c r="BB14461" s="3"/>
      <c r="BC14461" s="383" t="s">
        <v>2523</v>
      </c>
      <c r="BD14461" s="299"/>
    </row>
    <row r="14462" spans="1:56" s="163" customFormat="1" x14ac:dyDescent="0.25">
      <c r="A14462" s="476">
        <v>43396</v>
      </c>
      <c r="B14462" s="5">
        <v>10924</v>
      </c>
      <c r="C14462" s="3"/>
      <c r="D14462" s="3"/>
      <c r="E14462" s="232">
        <v>7</v>
      </c>
      <c r="F14462" s="233" t="s">
        <v>1144</v>
      </c>
      <c r="G14462" s="233">
        <v>2018</v>
      </c>
      <c r="H14462" s="233" t="s">
        <v>2472</v>
      </c>
      <c r="I14462" s="3"/>
      <c r="J14462" s="3"/>
      <c r="K14462" s="3"/>
      <c r="L14462" s="6"/>
      <c r="M14462" s="3"/>
      <c r="N14462" s="6"/>
      <c r="O14462" s="6"/>
      <c r="P14462" s="410">
        <v>50</v>
      </c>
      <c r="Q14462" s="407"/>
      <c r="R14462" s="410">
        <v>9</v>
      </c>
      <c r="S14462" s="252" t="s">
        <v>3</v>
      </c>
      <c r="T14462" s="252" t="s">
        <v>44</v>
      </c>
      <c r="U14462" s="252" t="s">
        <v>277</v>
      </c>
      <c r="V14462" s="6" t="s">
        <v>1920</v>
      </c>
      <c r="W14462" s="252" t="s">
        <v>2474</v>
      </c>
      <c r="X14462" s="252" t="s">
        <v>2509</v>
      </c>
      <c r="Y14462" s="3"/>
      <c r="Z14462" s="3"/>
      <c r="AA14462" s="252">
        <v>44.042000000000002</v>
      </c>
      <c r="AB14462" s="252">
        <v>-121.3219</v>
      </c>
      <c r="AC14462" s="252" t="s">
        <v>45</v>
      </c>
      <c r="AD14462" s="3"/>
      <c r="AE14462" s="258" t="s">
        <v>2291</v>
      </c>
      <c r="AF14462" s="3"/>
      <c r="AG14462" s="69" t="s">
        <v>1883</v>
      </c>
      <c r="AH14462" s="69" t="s">
        <v>1883</v>
      </c>
      <c r="AI14462" s="3"/>
      <c r="AJ14462" s="3"/>
      <c r="AK14462" s="3"/>
      <c r="AL14462" s="3"/>
      <c r="AM14462" s="3"/>
      <c r="AN14462" s="3"/>
      <c r="AO14462" s="3"/>
      <c r="AP14462" s="3"/>
      <c r="AQ14462" s="3"/>
      <c r="AR14462" s="3"/>
      <c r="AS14462" s="3"/>
      <c r="AT14462" s="3"/>
      <c r="AU14462" s="3"/>
      <c r="AV14462" s="3"/>
      <c r="AW14462" s="3"/>
      <c r="AX14462" s="3"/>
      <c r="AY14462" s="3"/>
      <c r="AZ14462" s="3"/>
      <c r="BA14462" s="3"/>
      <c r="BB14462" s="3"/>
      <c r="BC14462" s="383" t="s">
        <v>2523</v>
      </c>
      <c r="BD14462" s="299"/>
    </row>
    <row r="14463" spans="1:56" s="163" customFormat="1" x14ac:dyDescent="0.25">
      <c r="A14463" s="476">
        <v>43396</v>
      </c>
      <c r="B14463" s="5">
        <v>10925</v>
      </c>
      <c r="C14463" s="3"/>
      <c r="D14463" s="3"/>
      <c r="E14463" s="232">
        <v>7</v>
      </c>
      <c r="F14463" s="233" t="s">
        <v>1144</v>
      </c>
      <c r="G14463" s="233">
        <v>2018</v>
      </c>
      <c r="H14463" s="233" t="s">
        <v>2472</v>
      </c>
      <c r="I14463" s="3"/>
      <c r="J14463" s="3"/>
      <c r="K14463" s="3"/>
      <c r="L14463" s="6"/>
      <c r="M14463" s="3"/>
      <c r="N14463" s="6"/>
      <c r="O14463" s="6"/>
      <c r="P14463" s="410">
        <v>50</v>
      </c>
      <c r="Q14463" s="407"/>
      <c r="R14463" s="410">
        <v>10</v>
      </c>
      <c r="S14463" s="252" t="s">
        <v>3</v>
      </c>
      <c r="T14463" s="252" t="s">
        <v>44</v>
      </c>
      <c r="U14463" s="252" t="s">
        <v>277</v>
      </c>
      <c r="V14463" s="6" t="s">
        <v>1920</v>
      </c>
      <c r="W14463" s="252" t="s">
        <v>2474</v>
      </c>
      <c r="X14463" s="252" t="s">
        <v>2509</v>
      </c>
      <c r="Y14463" s="3"/>
      <c r="Z14463" s="3"/>
      <c r="AA14463" s="252">
        <v>44.042000000000002</v>
      </c>
      <c r="AB14463" s="252">
        <v>-121.3219</v>
      </c>
      <c r="AC14463" s="252" t="s">
        <v>45</v>
      </c>
      <c r="AD14463" s="3"/>
      <c r="AE14463" s="258" t="s">
        <v>2291</v>
      </c>
      <c r="AF14463" s="3"/>
      <c r="AG14463" s="69" t="s">
        <v>1883</v>
      </c>
      <c r="AH14463" s="69" t="s">
        <v>1883</v>
      </c>
      <c r="AI14463" s="3"/>
      <c r="AJ14463" s="3"/>
      <c r="AK14463" s="3"/>
      <c r="AL14463" s="3"/>
      <c r="AM14463" s="3"/>
      <c r="AN14463" s="3"/>
      <c r="AO14463" s="3"/>
      <c r="AP14463" s="3"/>
      <c r="AQ14463" s="3"/>
      <c r="AR14463" s="3"/>
      <c r="AS14463" s="3"/>
      <c r="AT14463" s="3"/>
      <c r="AU14463" s="3"/>
      <c r="AV14463" s="3"/>
      <c r="AW14463" s="3"/>
      <c r="AX14463" s="3"/>
      <c r="AY14463" s="3"/>
      <c r="AZ14463" s="3"/>
      <c r="BA14463" s="3"/>
      <c r="BB14463" s="3"/>
      <c r="BC14463" s="383" t="s">
        <v>2523</v>
      </c>
      <c r="BD14463" s="299"/>
    </row>
    <row r="14464" spans="1:56" s="163" customFormat="1" x14ac:dyDescent="0.25">
      <c r="A14464" s="476">
        <v>43396</v>
      </c>
      <c r="B14464" s="5">
        <v>10926</v>
      </c>
      <c r="C14464" s="3"/>
      <c r="D14464" s="3"/>
      <c r="E14464" s="232">
        <v>7</v>
      </c>
      <c r="F14464" s="233" t="s">
        <v>1144</v>
      </c>
      <c r="G14464" s="233">
        <v>2018</v>
      </c>
      <c r="H14464" s="233" t="s">
        <v>2472</v>
      </c>
      <c r="I14464" s="3"/>
      <c r="J14464" s="3"/>
      <c r="K14464" s="3"/>
      <c r="L14464" s="6"/>
      <c r="M14464" s="3"/>
      <c r="N14464" s="6"/>
      <c r="O14464" s="6"/>
      <c r="P14464" s="410">
        <v>50</v>
      </c>
      <c r="Q14464" s="407"/>
      <c r="R14464" s="410">
        <v>11</v>
      </c>
      <c r="S14464" s="252" t="s">
        <v>3</v>
      </c>
      <c r="T14464" s="252" t="s">
        <v>44</v>
      </c>
      <c r="U14464" s="252" t="s">
        <v>277</v>
      </c>
      <c r="V14464" s="6" t="s">
        <v>1920</v>
      </c>
      <c r="W14464" s="252" t="s">
        <v>2474</v>
      </c>
      <c r="X14464" s="252" t="s">
        <v>2509</v>
      </c>
      <c r="Y14464" s="3"/>
      <c r="Z14464" s="3"/>
      <c r="AA14464" s="252">
        <v>44.042000000000002</v>
      </c>
      <c r="AB14464" s="252">
        <v>-121.3219</v>
      </c>
      <c r="AC14464" s="252" t="s">
        <v>45</v>
      </c>
      <c r="AD14464" s="3"/>
      <c r="AE14464" s="258" t="s">
        <v>2291</v>
      </c>
      <c r="AF14464" s="3"/>
      <c r="AG14464" s="69" t="s">
        <v>1883</v>
      </c>
      <c r="AH14464" s="69" t="s">
        <v>1883</v>
      </c>
      <c r="AI14464" s="3"/>
      <c r="AJ14464" s="3"/>
      <c r="AK14464" s="3"/>
      <c r="AL14464" s="3"/>
      <c r="AM14464" s="3"/>
      <c r="AN14464" s="3"/>
      <c r="AO14464" s="3"/>
      <c r="AP14464" s="3"/>
      <c r="AQ14464" s="3"/>
      <c r="AR14464" s="3"/>
      <c r="AS14464" s="3"/>
      <c r="AT14464" s="3"/>
      <c r="AU14464" s="3"/>
      <c r="AV14464" s="3"/>
      <c r="AW14464" s="3"/>
      <c r="AX14464" s="3"/>
      <c r="AY14464" s="3"/>
      <c r="AZ14464" s="3"/>
      <c r="BA14464" s="3"/>
      <c r="BB14464" s="3"/>
      <c r="BC14464" s="383" t="s">
        <v>2523</v>
      </c>
      <c r="BD14464" s="299"/>
    </row>
    <row r="14465" spans="1:56" s="163" customFormat="1" x14ac:dyDescent="0.25">
      <c r="A14465" s="476">
        <v>43396</v>
      </c>
      <c r="B14465" s="5">
        <v>10927</v>
      </c>
      <c r="C14465" s="3"/>
      <c r="D14465" s="3"/>
      <c r="E14465" s="232">
        <v>7</v>
      </c>
      <c r="F14465" s="233" t="s">
        <v>1144</v>
      </c>
      <c r="G14465" s="233">
        <v>2018</v>
      </c>
      <c r="H14465" s="235">
        <v>0.47916666666666702</v>
      </c>
      <c r="I14465" s="3"/>
      <c r="J14465" s="3"/>
      <c r="K14465" s="3"/>
      <c r="L14465" s="6"/>
      <c r="M14465" s="3"/>
      <c r="N14465" s="6"/>
      <c r="O14465" s="6"/>
      <c r="P14465" s="410">
        <v>51</v>
      </c>
      <c r="Q14465" s="407"/>
      <c r="R14465" s="410">
        <v>1</v>
      </c>
      <c r="S14465" s="252" t="s">
        <v>3</v>
      </c>
      <c r="T14465" s="252" t="s">
        <v>44</v>
      </c>
      <c r="U14465" s="252" t="s">
        <v>277</v>
      </c>
      <c r="V14465" s="6" t="s">
        <v>1920</v>
      </c>
      <c r="W14465" s="252" t="s">
        <v>2474</v>
      </c>
      <c r="X14465" s="252" t="s">
        <v>2509</v>
      </c>
      <c r="Y14465" s="3"/>
      <c r="Z14465" s="3"/>
      <c r="AA14465" s="252">
        <v>44.042200000000001</v>
      </c>
      <c r="AB14465" s="252">
        <v>-121.3248</v>
      </c>
      <c r="AC14465" s="252" t="s">
        <v>45</v>
      </c>
      <c r="AD14465" s="3"/>
      <c r="AE14465" s="329" t="s">
        <v>892</v>
      </c>
      <c r="AF14465" s="3"/>
      <c r="AG14465" s="69" t="s">
        <v>1883</v>
      </c>
      <c r="AH14465" s="69" t="s">
        <v>1883</v>
      </c>
      <c r="AI14465" s="3"/>
      <c r="AJ14465" s="3"/>
      <c r="AK14465" s="3"/>
      <c r="AL14465" s="3"/>
      <c r="AM14465" s="3"/>
      <c r="AN14465" s="3"/>
      <c r="AO14465" s="3"/>
      <c r="AP14465" s="3"/>
      <c r="AQ14465" s="3"/>
      <c r="AR14465" s="3"/>
      <c r="AS14465" s="3"/>
      <c r="AT14465" s="3"/>
      <c r="AU14465" s="3"/>
      <c r="AV14465" s="3"/>
      <c r="AW14465" s="3"/>
      <c r="AX14465" s="3"/>
      <c r="AY14465" s="3"/>
      <c r="AZ14465" s="3"/>
      <c r="BA14465" s="3"/>
      <c r="BB14465" s="3"/>
      <c r="BC14465" s="383" t="s">
        <v>2524</v>
      </c>
      <c r="BD14465" s="299"/>
    </row>
    <row r="14466" spans="1:56" s="163" customFormat="1" x14ac:dyDescent="0.25">
      <c r="A14466" s="476">
        <v>43396</v>
      </c>
      <c r="B14466" s="5">
        <v>10928</v>
      </c>
      <c r="C14466" s="3"/>
      <c r="D14466" s="3"/>
      <c r="E14466" s="232">
        <v>7</v>
      </c>
      <c r="F14466" s="233" t="s">
        <v>1144</v>
      </c>
      <c r="G14466" s="233">
        <v>2018</v>
      </c>
      <c r="H14466" s="235">
        <v>0.47916666666666702</v>
      </c>
      <c r="I14466" s="3"/>
      <c r="J14466" s="3"/>
      <c r="K14466" s="3"/>
      <c r="L14466" s="6"/>
      <c r="M14466" s="3"/>
      <c r="N14466" s="6"/>
      <c r="O14466" s="6"/>
      <c r="P14466" s="410">
        <v>51</v>
      </c>
      <c r="Q14466" s="407"/>
      <c r="R14466" s="410">
        <v>2</v>
      </c>
      <c r="S14466" s="252" t="s">
        <v>3</v>
      </c>
      <c r="T14466" s="252" t="s">
        <v>44</v>
      </c>
      <c r="U14466" s="252" t="s">
        <v>277</v>
      </c>
      <c r="V14466" s="6" t="s">
        <v>1920</v>
      </c>
      <c r="W14466" s="252" t="s">
        <v>2474</v>
      </c>
      <c r="X14466" s="252" t="s">
        <v>2509</v>
      </c>
      <c r="Y14466" s="3"/>
      <c r="Z14466" s="3"/>
      <c r="AA14466" s="252">
        <v>44.042200000000001</v>
      </c>
      <c r="AB14466" s="252">
        <v>-121.3248</v>
      </c>
      <c r="AC14466" s="252" t="s">
        <v>45</v>
      </c>
      <c r="AD14466" s="3"/>
      <c r="AE14466" s="329" t="s">
        <v>892</v>
      </c>
      <c r="AF14466" s="3"/>
      <c r="AG14466" s="69" t="s">
        <v>1883</v>
      </c>
      <c r="AH14466" s="69" t="s">
        <v>1883</v>
      </c>
      <c r="AI14466" s="3"/>
      <c r="AJ14466" s="3"/>
      <c r="AK14466" s="3"/>
      <c r="AL14466" s="3"/>
      <c r="AM14466" s="3"/>
      <c r="AN14466" s="3"/>
      <c r="AO14466" s="3"/>
      <c r="AP14466" s="3"/>
      <c r="AQ14466" s="3"/>
      <c r="AR14466" s="3"/>
      <c r="AS14466" s="3"/>
      <c r="AT14466" s="3"/>
      <c r="AU14466" s="3"/>
      <c r="AV14466" s="3"/>
      <c r="AW14466" s="3"/>
      <c r="AX14466" s="3"/>
      <c r="AY14466" s="3"/>
      <c r="AZ14466" s="3"/>
      <c r="BA14466" s="3"/>
      <c r="BB14466" s="3"/>
      <c r="BC14466" s="383" t="s">
        <v>2525</v>
      </c>
      <c r="BD14466" s="299"/>
    </row>
    <row r="14467" spans="1:56" s="163" customFormat="1" x14ac:dyDescent="0.25">
      <c r="A14467" s="476">
        <v>43396</v>
      </c>
      <c r="B14467" s="5">
        <v>10929</v>
      </c>
      <c r="C14467" s="3"/>
      <c r="D14467" s="3"/>
      <c r="E14467" s="232">
        <v>7</v>
      </c>
      <c r="F14467" s="233" t="s">
        <v>1144</v>
      </c>
      <c r="G14467" s="233">
        <v>2018</v>
      </c>
      <c r="H14467" s="235">
        <v>0.47916666666666702</v>
      </c>
      <c r="I14467" s="3"/>
      <c r="J14467" s="3"/>
      <c r="K14467" s="3"/>
      <c r="L14467" s="6"/>
      <c r="M14467" s="3"/>
      <c r="N14467" s="6"/>
      <c r="O14467" s="6"/>
      <c r="P14467" s="410">
        <v>51</v>
      </c>
      <c r="Q14467" s="407"/>
      <c r="R14467" s="410">
        <v>3</v>
      </c>
      <c r="S14467" s="252" t="s">
        <v>3</v>
      </c>
      <c r="T14467" s="252" t="s">
        <v>44</v>
      </c>
      <c r="U14467" s="252" t="s">
        <v>277</v>
      </c>
      <c r="V14467" s="6" t="s">
        <v>1920</v>
      </c>
      <c r="W14467" s="252" t="s">
        <v>2474</v>
      </c>
      <c r="X14467" s="252" t="s">
        <v>2509</v>
      </c>
      <c r="Y14467" s="3"/>
      <c r="Z14467" s="3"/>
      <c r="AA14467" s="252">
        <v>44.042200000000001</v>
      </c>
      <c r="AB14467" s="252">
        <v>-121.3248</v>
      </c>
      <c r="AC14467" s="252" t="s">
        <v>45</v>
      </c>
      <c r="AD14467" s="3"/>
      <c r="AE14467" s="329" t="s">
        <v>892</v>
      </c>
      <c r="AF14467" s="3"/>
      <c r="AG14467" s="69" t="s">
        <v>1883</v>
      </c>
      <c r="AH14467" s="69" t="s">
        <v>1883</v>
      </c>
      <c r="AI14467" s="3"/>
      <c r="AJ14467" s="3"/>
      <c r="AK14467" s="3"/>
      <c r="AL14467" s="3"/>
      <c r="AM14467" s="3"/>
      <c r="AN14467" s="3"/>
      <c r="AO14467" s="3"/>
      <c r="AP14467" s="3"/>
      <c r="AQ14467" s="3"/>
      <c r="AR14467" s="3"/>
      <c r="AS14467" s="3"/>
      <c r="AT14467" s="3"/>
      <c r="AU14467" s="3"/>
      <c r="AV14467" s="3"/>
      <c r="AW14467" s="3"/>
      <c r="AX14467" s="3"/>
      <c r="AY14467" s="3"/>
      <c r="AZ14467" s="3"/>
      <c r="BA14467" s="3"/>
      <c r="BB14467" s="3"/>
      <c r="BC14467" s="383" t="s">
        <v>2526</v>
      </c>
      <c r="BD14467" s="3"/>
    </row>
    <row r="14468" spans="1:56" s="163" customFormat="1" x14ac:dyDescent="0.25">
      <c r="A14468" s="476">
        <v>43396</v>
      </c>
      <c r="B14468" s="5">
        <v>10930</v>
      </c>
      <c r="C14468" s="3"/>
      <c r="D14468" s="3"/>
      <c r="E14468" s="232">
        <v>7</v>
      </c>
      <c r="F14468" s="233" t="s">
        <v>1144</v>
      </c>
      <c r="G14468" s="233">
        <v>2018</v>
      </c>
      <c r="H14468" s="235">
        <v>0.48958333333333298</v>
      </c>
      <c r="I14468" s="3"/>
      <c r="J14468" s="3"/>
      <c r="K14468" s="3"/>
      <c r="L14468" s="6"/>
      <c r="M14468" s="3"/>
      <c r="N14468" s="6"/>
      <c r="O14468" s="6"/>
      <c r="P14468" s="410">
        <v>52</v>
      </c>
      <c r="Q14468" s="407"/>
      <c r="R14468" s="410">
        <v>1</v>
      </c>
      <c r="S14468" s="252" t="s">
        <v>3</v>
      </c>
      <c r="T14468" s="252" t="s">
        <v>44</v>
      </c>
      <c r="U14468" s="252" t="s">
        <v>277</v>
      </c>
      <c r="V14468" s="6" t="s">
        <v>1920</v>
      </c>
      <c r="W14468" s="252" t="s">
        <v>2474</v>
      </c>
      <c r="X14468" s="252" t="s">
        <v>2509</v>
      </c>
      <c r="Y14468" s="3"/>
      <c r="Z14468" s="3"/>
      <c r="AA14468" s="252">
        <v>44.022399999999998</v>
      </c>
      <c r="AB14468" s="252">
        <v>-121.3244</v>
      </c>
      <c r="AC14468" s="252" t="s">
        <v>45</v>
      </c>
      <c r="AD14468" s="3"/>
      <c r="AE14468" s="329" t="s">
        <v>666</v>
      </c>
      <c r="AF14468" s="3"/>
      <c r="AG14468" s="69" t="s">
        <v>1883</v>
      </c>
      <c r="AH14468" s="69" t="s">
        <v>1883</v>
      </c>
      <c r="AI14468" s="3"/>
      <c r="AJ14468" s="3"/>
      <c r="AK14468" s="3"/>
      <c r="AL14468" s="3"/>
      <c r="AM14468" s="3"/>
      <c r="AN14468" s="3"/>
      <c r="AO14468" s="3"/>
      <c r="AP14468" s="3"/>
      <c r="AQ14468" s="3"/>
      <c r="AR14468" s="3"/>
      <c r="AS14468" s="3"/>
      <c r="AT14468" s="3"/>
      <c r="AU14468" s="3"/>
      <c r="AV14468" s="3"/>
      <c r="AW14468" s="3"/>
      <c r="AX14468" s="3"/>
      <c r="AY14468" s="3"/>
      <c r="AZ14468" s="3"/>
      <c r="BA14468" s="3"/>
      <c r="BB14468" s="3"/>
      <c r="BC14468" s="323" t="s">
        <v>2525</v>
      </c>
      <c r="BD14468" s="3"/>
    </row>
    <row r="14469" spans="1:56" s="163" customFormat="1" x14ac:dyDescent="0.25">
      <c r="A14469" s="476">
        <v>43396</v>
      </c>
      <c r="B14469" s="5">
        <v>10931</v>
      </c>
      <c r="C14469" s="3"/>
      <c r="D14469" s="3"/>
      <c r="E14469" s="232">
        <v>7</v>
      </c>
      <c r="F14469" s="233" t="s">
        <v>1144</v>
      </c>
      <c r="G14469" s="233">
        <v>2018</v>
      </c>
      <c r="H14469" s="235">
        <v>0.48958333333333298</v>
      </c>
      <c r="I14469" s="3"/>
      <c r="J14469" s="3"/>
      <c r="K14469" s="3"/>
      <c r="L14469" s="6"/>
      <c r="M14469" s="3"/>
      <c r="N14469" s="6"/>
      <c r="O14469" s="6"/>
      <c r="P14469" s="410">
        <v>52</v>
      </c>
      <c r="Q14469" s="407"/>
      <c r="R14469" s="410">
        <v>2</v>
      </c>
      <c r="S14469" s="252" t="s">
        <v>3</v>
      </c>
      <c r="T14469" s="252" t="s">
        <v>44</v>
      </c>
      <c r="U14469" s="252" t="s">
        <v>277</v>
      </c>
      <c r="V14469" s="6" t="s">
        <v>1920</v>
      </c>
      <c r="W14469" s="252" t="s">
        <v>2474</v>
      </c>
      <c r="X14469" s="252" t="s">
        <v>2509</v>
      </c>
      <c r="Y14469" s="3"/>
      <c r="Z14469" s="3"/>
      <c r="AA14469" s="252">
        <v>44.022399999999998</v>
      </c>
      <c r="AB14469" s="252">
        <v>-121.3244</v>
      </c>
      <c r="AC14469" s="252" t="s">
        <v>45</v>
      </c>
      <c r="AD14469" s="3"/>
      <c r="AE14469" s="329" t="s">
        <v>666</v>
      </c>
      <c r="AF14469" s="3"/>
      <c r="AG14469" s="69" t="s">
        <v>1883</v>
      </c>
      <c r="AH14469" s="69" t="s">
        <v>1883</v>
      </c>
      <c r="AI14469" s="3"/>
      <c r="AJ14469" s="3"/>
      <c r="AK14469" s="3"/>
      <c r="AL14469" s="3"/>
      <c r="AM14469" s="3"/>
      <c r="AN14469" s="3"/>
      <c r="AO14469" s="3"/>
      <c r="AP14469" s="3"/>
      <c r="AQ14469" s="3"/>
      <c r="AR14469" s="3"/>
      <c r="AS14469" s="3"/>
      <c r="AT14469" s="3"/>
      <c r="AU14469" s="3"/>
      <c r="AV14469" s="3"/>
      <c r="AW14469" s="3"/>
      <c r="AX14469" s="3"/>
      <c r="AY14469" s="3"/>
      <c r="AZ14469" s="3"/>
      <c r="BA14469" s="3"/>
      <c r="BB14469" s="3"/>
      <c r="BC14469" s="323" t="s">
        <v>2525</v>
      </c>
      <c r="BD14469" s="299"/>
    </row>
    <row r="14470" spans="1:56" s="163" customFormat="1" x14ac:dyDescent="0.25">
      <c r="A14470" s="476">
        <v>43396</v>
      </c>
      <c r="B14470" s="5">
        <v>10932</v>
      </c>
      <c r="C14470" s="3"/>
      <c r="D14470" s="3"/>
      <c r="E14470" s="232">
        <v>7</v>
      </c>
      <c r="F14470" s="233" t="s">
        <v>1144</v>
      </c>
      <c r="G14470" s="233">
        <v>2018</v>
      </c>
      <c r="H14470" s="235">
        <v>0.48958333333333298</v>
      </c>
      <c r="I14470" s="3"/>
      <c r="J14470" s="3"/>
      <c r="K14470" s="3"/>
      <c r="L14470" s="6"/>
      <c r="M14470" s="3"/>
      <c r="N14470" s="6"/>
      <c r="O14470" s="6"/>
      <c r="P14470" s="410">
        <v>52</v>
      </c>
      <c r="Q14470" s="407"/>
      <c r="R14470" s="410">
        <v>3</v>
      </c>
      <c r="S14470" s="252" t="s">
        <v>3</v>
      </c>
      <c r="T14470" s="252" t="s">
        <v>44</v>
      </c>
      <c r="U14470" s="252" t="s">
        <v>277</v>
      </c>
      <c r="V14470" s="6" t="s">
        <v>1920</v>
      </c>
      <c r="W14470" s="252" t="s">
        <v>2474</v>
      </c>
      <c r="X14470" s="252" t="s">
        <v>2509</v>
      </c>
      <c r="Y14470" s="3"/>
      <c r="Z14470" s="3"/>
      <c r="AA14470" s="252">
        <v>44.022399999999998</v>
      </c>
      <c r="AB14470" s="252">
        <v>-121.3244</v>
      </c>
      <c r="AC14470" s="252" t="s">
        <v>45</v>
      </c>
      <c r="AD14470" s="3"/>
      <c r="AE14470" s="329" t="s">
        <v>666</v>
      </c>
      <c r="AF14470" s="3"/>
      <c r="AG14470" s="69" t="s">
        <v>1883</v>
      </c>
      <c r="AH14470" s="69" t="s">
        <v>1883</v>
      </c>
      <c r="AI14470" s="3"/>
      <c r="AJ14470" s="3"/>
      <c r="AK14470" s="3"/>
      <c r="AL14470" s="3"/>
      <c r="AM14470" s="3"/>
      <c r="AN14470" s="3"/>
      <c r="AO14470" s="3"/>
      <c r="AP14470" s="3"/>
      <c r="AQ14470" s="3"/>
      <c r="AR14470" s="3"/>
      <c r="AS14470" s="3"/>
      <c r="AT14470" s="3"/>
      <c r="AU14470" s="3"/>
      <c r="AV14470" s="3"/>
      <c r="AW14470" s="3"/>
      <c r="AX14470" s="3"/>
      <c r="AY14470" s="3"/>
      <c r="AZ14470" s="3"/>
      <c r="BA14470" s="3"/>
      <c r="BB14470" s="3"/>
      <c r="BC14470" s="323" t="s">
        <v>2525</v>
      </c>
      <c r="BD14470" s="299"/>
    </row>
    <row r="14471" spans="1:56" s="163" customFormat="1" x14ac:dyDescent="0.25">
      <c r="A14471" s="476">
        <v>43396</v>
      </c>
      <c r="B14471" s="5">
        <v>10933</v>
      </c>
      <c r="C14471" s="3"/>
      <c r="D14471" s="3"/>
      <c r="E14471" s="232">
        <v>7</v>
      </c>
      <c r="F14471" s="233" t="s">
        <v>1144</v>
      </c>
      <c r="G14471" s="233">
        <v>2018</v>
      </c>
      <c r="H14471" s="235">
        <v>0.48958333333333298</v>
      </c>
      <c r="I14471" s="3"/>
      <c r="J14471" s="3"/>
      <c r="K14471" s="3"/>
      <c r="L14471" s="6"/>
      <c r="M14471" s="3"/>
      <c r="N14471" s="6"/>
      <c r="O14471" s="6"/>
      <c r="P14471" s="410">
        <v>52</v>
      </c>
      <c r="Q14471" s="407"/>
      <c r="R14471" s="410">
        <v>4</v>
      </c>
      <c r="S14471" s="252" t="s">
        <v>3</v>
      </c>
      <c r="T14471" s="252" t="s">
        <v>44</v>
      </c>
      <c r="U14471" s="252" t="s">
        <v>277</v>
      </c>
      <c r="V14471" s="6" t="s">
        <v>1920</v>
      </c>
      <c r="W14471" s="252" t="s">
        <v>2474</v>
      </c>
      <c r="X14471" s="252" t="s">
        <v>2509</v>
      </c>
      <c r="Y14471" s="3"/>
      <c r="Z14471" s="3"/>
      <c r="AA14471" s="252">
        <v>44.022399999999998</v>
      </c>
      <c r="AB14471" s="252">
        <v>-121.3244</v>
      </c>
      <c r="AC14471" s="252" t="s">
        <v>45</v>
      </c>
      <c r="AD14471" s="3"/>
      <c r="AE14471" s="329" t="s">
        <v>666</v>
      </c>
      <c r="AF14471" s="3"/>
      <c r="AG14471" s="69" t="s">
        <v>1883</v>
      </c>
      <c r="AH14471" s="69" t="s">
        <v>1883</v>
      </c>
      <c r="AI14471" s="3"/>
      <c r="AJ14471" s="3"/>
      <c r="AK14471" s="3"/>
      <c r="AL14471" s="3"/>
      <c r="AM14471" s="3"/>
      <c r="AN14471" s="3"/>
      <c r="AO14471" s="3"/>
      <c r="AP14471" s="3"/>
      <c r="AQ14471" s="3"/>
      <c r="AR14471" s="3"/>
      <c r="AS14471" s="3"/>
      <c r="AT14471" s="3"/>
      <c r="AU14471" s="3"/>
      <c r="AV14471" s="3"/>
      <c r="AW14471" s="3"/>
      <c r="AX14471" s="3"/>
      <c r="AY14471" s="3"/>
      <c r="AZ14471" s="3"/>
      <c r="BA14471" s="3"/>
      <c r="BB14471" s="3"/>
      <c r="BC14471" s="323" t="s">
        <v>2525</v>
      </c>
      <c r="BD14471" s="299"/>
    </row>
    <row r="14472" spans="1:56" s="163" customFormat="1" x14ac:dyDescent="0.25">
      <c r="A14472" s="476">
        <v>43396</v>
      </c>
      <c r="B14472" s="5">
        <v>10934</v>
      </c>
      <c r="C14472" s="3"/>
      <c r="D14472" s="3"/>
      <c r="E14472" s="232">
        <v>7</v>
      </c>
      <c r="F14472" s="233" t="s">
        <v>1144</v>
      </c>
      <c r="G14472" s="233">
        <v>2018</v>
      </c>
      <c r="H14472" s="235">
        <v>0.48958333333333298</v>
      </c>
      <c r="I14472" s="3"/>
      <c r="J14472" s="3"/>
      <c r="K14472" s="3"/>
      <c r="L14472" s="6"/>
      <c r="M14472" s="3"/>
      <c r="N14472" s="6"/>
      <c r="O14472" s="6"/>
      <c r="P14472" s="410">
        <v>52</v>
      </c>
      <c r="Q14472" s="407"/>
      <c r="R14472" s="410">
        <v>5</v>
      </c>
      <c r="S14472" s="252" t="s">
        <v>3</v>
      </c>
      <c r="T14472" s="252" t="s">
        <v>44</v>
      </c>
      <c r="U14472" s="252" t="s">
        <v>277</v>
      </c>
      <c r="V14472" s="6" t="s">
        <v>1920</v>
      </c>
      <c r="W14472" s="252" t="s">
        <v>2474</v>
      </c>
      <c r="X14472" s="252" t="s">
        <v>2509</v>
      </c>
      <c r="Y14472" s="3"/>
      <c r="Z14472" s="3"/>
      <c r="AA14472" s="252">
        <v>44.022399999999998</v>
      </c>
      <c r="AB14472" s="252">
        <v>-121.3244</v>
      </c>
      <c r="AC14472" s="252" t="s">
        <v>45</v>
      </c>
      <c r="AD14472" s="3"/>
      <c r="AE14472" s="329" t="s">
        <v>666</v>
      </c>
      <c r="AF14472" s="3"/>
      <c r="AG14472" s="69" t="s">
        <v>1883</v>
      </c>
      <c r="AH14472" s="69" t="s">
        <v>1883</v>
      </c>
      <c r="AI14472" s="3"/>
      <c r="AJ14472" s="3"/>
      <c r="AK14472" s="3"/>
      <c r="AL14472" s="3"/>
      <c r="AM14472" s="3"/>
      <c r="AN14472" s="3"/>
      <c r="AO14472" s="3"/>
      <c r="AP14472" s="3"/>
      <c r="AQ14472" s="3"/>
      <c r="AR14472" s="3"/>
      <c r="AS14472" s="3"/>
      <c r="AT14472" s="3"/>
      <c r="AU14472" s="3"/>
      <c r="AV14472" s="3"/>
      <c r="AW14472" s="3"/>
      <c r="AX14472" s="3"/>
      <c r="AY14472" s="3"/>
      <c r="AZ14472" s="3"/>
      <c r="BA14472" s="3"/>
      <c r="BB14472" s="3"/>
      <c r="BC14472" s="323" t="s">
        <v>2525</v>
      </c>
      <c r="BD14472" s="3"/>
    </row>
    <row r="14473" spans="1:56" s="163" customFormat="1" x14ac:dyDescent="0.25">
      <c r="A14473" s="476">
        <v>43396</v>
      </c>
      <c r="B14473" s="5">
        <v>10935</v>
      </c>
      <c r="C14473" s="3"/>
      <c r="D14473" s="3"/>
      <c r="E14473" s="384">
        <v>7</v>
      </c>
      <c r="F14473" s="385" t="s">
        <v>1144</v>
      </c>
      <c r="G14473" s="385">
        <v>2018</v>
      </c>
      <c r="H14473" s="386">
        <v>0.48958333333333298</v>
      </c>
      <c r="I14473" s="3"/>
      <c r="J14473" s="3"/>
      <c r="K14473" s="3"/>
      <c r="L14473" s="6"/>
      <c r="M14473" s="3"/>
      <c r="N14473" s="6"/>
      <c r="O14473" s="6"/>
      <c r="P14473" s="410">
        <v>52</v>
      </c>
      <c r="Q14473" s="407"/>
      <c r="R14473" s="410">
        <v>6</v>
      </c>
      <c r="S14473" s="252" t="s">
        <v>3</v>
      </c>
      <c r="T14473" s="252" t="s">
        <v>44</v>
      </c>
      <c r="U14473" s="252" t="s">
        <v>277</v>
      </c>
      <c r="V14473" s="6" t="s">
        <v>1920</v>
      </c>
      <c r="W14473" s="252" t="s">
        <v>2474</v>
      </c>
      <c r="X14473" s="252" t="s">
        <v>2509</v>
      </c>
      <c r="Y14473" s="3"/>
      <c r="Z14473" s="3"/>
      <c r="AA14473" s="252">
        <v>44.022399999999998</v>
      </c>
      <c r="AB14473" s="252">
        <v>-121.3244</v>
      </c>
      <c r="AC14473" s="252" t="s">
        <v>45</v>
      </c>
      <c r="AD14473" s="3"/>
      <c r="AE14473" s="329" t="s">
        <v>666</v>
      </c>
      <c r="AF14473" s="3"/>
      <c r="AG14473" s="69" t="s">
        <v>1883</v>
      </c>
      <c r="AH14473" s="69" t="s">
        <v>1883</v>
      </c>
      <c r="AI14473" s="3"/>
      <c r="AJ14473" s="3"/>
      <c r="AK14473" s="3"/>
      <c r="AL14473" s="3"/>
      <c r="AM14473" s="3"/>
      <c r="AN14473" s="3"/>
      <c r="AO14473" s="3"/>
      <c r="AP14473" s="3"/>
      <c r="AQ14473" s="3"/>
      <c r="AR14473" s="3"/>
      <c r="AS14473" s="3"/>
      <c r="AT14473" s="3"/>
      <c r="AU14473" s="3"/>
      <c r="AV14473" s="3"/>
      <c r="AW14473" s="3"/>
      <c r="AX14473" s="3"/>
      <c r="AY14473" s="3"/>
      <c r="AZ14473" s="3"/>
      <c r="BA14473" s="3"/>
      <c r="BB14473" s="3"/>
      <c r="BC14473" s="323" t="s">
        <v>2525</v>
      </c>
      <c r="BD14473" s="3"/>
    </row>
    <row r="14474" spans="1:56" s="163" customFormat="1" x14ac:dyDescent="0.25">
      <c r="A14474" s="476">
        <v>43396</v>
      </c>
      <c r="B14474" s="5">
        <v>10936</v>
      </c>
      <c r="C14474" s="3"/>
      <c r="D14474" s="3"/>
      <c r="E14474" s="384">
        <v>7</v>
      </c>
      <c r="F14474" s="385" t="s">
        <v>1144</v>
      </c>
      <c r="G14474" s="385">
        <v>2018</v>
      </c>
      <c r="H14474" s="386">
        <v>0.48958333333333298</v>
      </c>
      <c r="I14474" s="3"/>
      <c r="J14474" s="3"/>
      <c r="K14474" s="3"/>
      <c r="L14474" s="6"/>
      <c r="M14474" s="3"/>
      <c r="N14474" s="6"/>
      <c r="O14474" s="6"/>
      <c r="P14474" s="410">
        <v>52</v>
      </c>
      <c r="Q14474" s="407"/>
      <c r="R14474" s="410">
        <v>7</v>
      </c>
      <c r="S14474" s="252" t="s">
        <v>3</v>
      </c>
      <c r="T14474" s="252" t="s">
        <v>44</v>
      </c>
      <c r="U14474" s="252" t="s">
        <v>277</v>
      </c>
      <c r="V14474" s="6" t="s">
        <v>1920</v>
      </c>
      <c r="W14474" s="252" t="s">
        <v>2474</v>
      </c>
      <c r="X14474" s="252" t="s">
        <v>2509</v>
      </c>
      <c r="Y14474" s="3"/>
      <c r="Z14474" s="3"/>
      <c r="AA14474" s="252">
        <v>44.022399999999998</v>
      </c>
      <c r="AB14474" s="252">
        <v>-121.3244</v>
      </c>
      <c r="AC14474" s="252" t="s">
        <v>45</v>
      </c>
      <c r="AD14474" s="3"/>
      <c r="AE14474" s="329" t="s">
        <v>666</v>
      </c>
      <c r="AF14474" s="3"/>
      <c r="AG14474" s="69" t="s">
        <v>1883</v>
      </c>
      <c r="AH14474" s="69" t="s">
        <v>1883</v>
      </c>
      <c r="AI14474" s="3"/>
      <c r="AJ14474" s="3"/>
      <c r="AK14474" s="3"/>
      <c r="AL14474" s="3"/>
      <c r="AM14474" s="3"/>
      <c r="AN14474" s="3"/>
      <c r="AO14474" s="3"/>
      <c r="AP14474" s="3"/>
      <c r="AQ14474" s="3"/>
      <c r="AR14474" s="3"/>
      <c r="AS14474" s="3"/>
      <c r="AT14474" s="3"/>
      <c r="AU14474" s="3"/>
      <c r="AV14474" s="3"/>
      <c r="AW14474" s="3"/>
      <c r="AX14474" s="3"/>
      <c r="AY14474" s="3"/>
      <c r="AZ14474" s="3"/>
      <c r="BA14474" s="3"/>
      <c r="BB14474" s="3"/>
      <c r="BC14474" s="323" t="s">
        <v>2525</v>
      </c>
      <c r="BD14474" s="3"/>
    </row>
    <row r="14475" spans="1:56" s="163" customFormat="1" x14ac:dyDescent="0.25">
      <c r="A14475" s="476">
        <v>43396</v>
      </c>
      <c r="B14475" s="5">
        <v>10937</v>
      </c>
      <c r="C14475" s="3"/>
      <c r="D14475" s="3"/>
      <c r="E14475" s="384">
        <v>14</v>
      </c>
      <c r="F14475" s="385" t="s">
        <v>1144</v>
      </c>
      <c r="G14475" s="385">
        <v>2018</v>
      </c>
      <c r="H14475" s="385" t="s">
        <v>2478</v>
      </c>
      <c r="I14475" s="3"/>
      <c r="J14475" s="3"/>
      <c r="K14475" s="3"/>
      <c r="L14475" s="6"/>
      <c r="M14475" s="3"/>
      <c r="N14475" s="6"/>
      <c r="O14475" s="6"/>
      <c r="P14475" s="410">
        <v>53</v>
      </c>
      <c r="Q14475" s="407"/>
      <c r="R14475" s="410">
        <v>1</v>
      </c>
      <c r="S14475" s="252" t="s">
        <v>3</v>
      </c>
      <c r="T14475" s="252" t="s">
        <v>44</v>
      </c>
      <c r="U14475" s="252" t="s">
        <v>277</v>
      </c>
      <c r="V14475" s="6" t="s">
        <v>1920</v>
      </c>
      <c r="W14475" s="252" t="s">
        <v>423</v>
      </c>
      <c r="X14475" s="252" t="s">
        <v>423</v>
      </c>
      <c r="Y14475" s="3"/>
      <c r="Z14475" s="3"/>
      <c r="AA14475" s="252">
        <v>44.269100000000002</v>
      </c>
      <c r="AB14475" s="252">
        <v>-121.2589</v>
      </c>
      <c r="AC14475" s="252" t="s">
        <v>45</v>
      </c>
      <c r="AD14475" s="3"/>
      <c r="AE14475" s="329" t="s">
        <v>2481</v>
      </c>
      <c r="AF14475" s="3"/>
      <c r="AG14475" s="69" t="s">
        <v>1883</v>
      </c>
      <c r="AH14475" s="69" t="s">
        <v>1883</v>
      </c>
      <c r="AI14475" s="3"/>
      <c r="AJ14475" s="3"/>
      <c r="AK14475" s="3"/>
      <c r="AL14475" s="3"/>
      <c r="AM14475" s="3"/>
      <c r="AN14475" s="3"/>
      <c r="AO14475" s="3"/>
      <c r="AP14475" s="3"/>
      <c r="AQ14475" s="3"/>
      <c r="AR14475" s="3"/>
      <c r="AS14475" s="3"/>
      <c r="AT14475" s="3"/>
      <c r="AU14475" s="3"/>
      <c r="AV14475" s="3"/>
      <c r="AW14475" s="3"/>
      <c r="AX14475" s="3"/>
      <c r="AY14475" s="3"/>
      <c r="AZ14475" s="3"/>
      <c r="BA14475" s="3"/>
      <c r="BB14475" s="3"/>
      <c r="BC14475" s="323" t="s">
        <v>2527</v>
      </c>
      <c r="BD14475" s="299"/>
    </row>
    <row r="14476" spans="1:56" s="163" customFormat="1" x14ac:dyDescent="0.25">
      <c r="A14476" s="476">
        <v>43396</v>
      </c>
      <c r="B14476" s="5">
        <v>10938</v>
      </c>
      <c r="C14476" s="3"/>
      <c r="D14476" s="3"/>
      <c r="E14476" s="384">
        <v>14</v>
      </c>
      <c r="F14476" s="385" t="s">
        <v>1144</v>
      </c>
      <c r="G14476" s="385">
        <v>2018</v>
      </c>
      <c r="H14476" s="386">
        <v>0.43402777777777801</v>
      </c>
      <c r="I14476" s="3"/>
      <c r="J14476" s="3"/>
      <c r="K14476" s="3"/>
      <c r="L14476" s="6"/>
      <c r="M14476" s="3"/>
      <c r="N14476" s="6"/>
      <c r="O14476" s="6"/>
      <c r="P14476" s="410">
        <v>53</v>
      </c>
      <c r="Q14476" s="407"/>
      <c r="R14476" s="410">
        <v>2</v>
      </c>
      <c r="S14476" s="252" t="s">
        <v>3</v>
      </c>
      <c r="T14476" s="252" t="s">
        <v>44</v>
      </c>
      <c r="U14476" s="252" t="s">
        <v>277</v>
      </c>
      <c r="V14476" s="6" t="s">
        <v>1920</v>
      </c>
      <c r="W14476" s="252" t="s">
        <v>423</v>
      </c>
      <c r="X14476" s="252" t="s">
        <v>423</v>
      </c>
      <c r="Y14476" s="3"/>
      <c r="Z14476" s="3"/>
      <c r="AA14476" s="252">
        <v>44.269100000000002</v>
      </c>
      <c r="AB14476" s="252">
        <v>-121.2589</v>
      </c>
      <c r="AC14476" s="252" t="s">
        <v>45</v>
      </c>
      <c r="AD14476" s="3"/>
      <c r="AE14476" s="329" t="s">
        <v>2481</v>
      </c>
      <c r="AF14476" s="3"/>
      <c r="AG14476" s="69" t="s">
        <v>1883</v>
      </c>
      <c r="AH14476" s="69" t="s">
        <v>1883</v>
      </c>
      <c r="AI14476" s="3"/>
      <c r="AJ14476" s="3"/>
      <c r="AK14476" s="3"/>
      <c r="AL14476" s="3"/>
      <c r="AM14476" s="3"/>
      <c r="AN14476" s="3"/>
      <c r="AO14476" s="3"/>
      <c r="AP14476" s="3"/>
      <c r="AQ14476" s="3"/>
      <c r="AR14476" s="3"/>
      <c r="AS14476" s="3"/>
      <c r="AT14476" s="3"/>
      <c r="AU14476" s="3"/>
      <c r="AV14476" s="3"/>
      <c r="AW14476" s="3"/>
      <c r="AX14476" s="3"/>
      <c r="AY14476" s="3"/>
      <c r="AZ14476" s="3"/>
      <c r="BA14476" s="3"/>
      <c r="BB14476" s="3"/>
      <c r="BC14476" s="323" t="s">
        <v>2527</v>
      </c>
      <c r="BD14476" s="299"/>
    </row>
    <row r="14477" spans="1:56" s="163" customFormat="1" x14ac:dyDescent="0.25">
      <c r="A14477" s="476">
        <v>43396</v>
      </c>
      <c r="B14477" s="5">
        <v>10939</v>
      </c>
      <c r="C14477" s="3"/>
      <c r="D14477" s="3"/>
      <c r="E14477" s="384">
        <v>14</v>
      </c>
      <c r="F14477" s="385" t="s">
        <v>1144</v>
      </c>
      <c r="G14477" s="385">
        <v>2018</v>
      </c>
      <c r="H14477" s="386">
        <v>0.43402777777777801</v>
      </c>
      <c r="I14477" s="3"/>
      <c r="J14477" s="3"/>
      <c r="K14477" s="3"/>
      <c r="L14477" s="6"/>
      <c r="M14477" s="3"/>
      <c r="N14477" s="6"/>
      <c r="O14477" s="6"/>
      <c r="P14477" s="410">
        <v>53</v>
      </c>
      <c r="Q14477" s="407"/>
      <c r="R14477" s="410">
        <v>3</v>
      </c>
      <c r="S14477" s="252" t="s">
        <v>3</v>
      </c>
      <c r="T14477" s="252" t="s">
        <v>44</v>
      </c>
      <c r="U14477" s="252" t="s">
        <v>277</v>
      </c>
      <c r="V14477" s="6" t="s">
        <v>1920</v>
      </c>
      <c r="W14477" s="252" t="s">
        <v>423</v>
      </c>
      <c r="X14477" s="252" t="s">
        <v>423</v>
      </c>
      <c r="Y14477" s="3"/>
      <c r="Z14477" s="3"/>
      <c r="AA14477" s="252">
        <v>44.269100000000002</v>
      </c>
      <c r="AB14477" s="252">
        <v>-121.2589</v>
      </c>
      <c r="AC14477" s="252" t="s">
        <v>45</v>
      </c>
      <c r="AD14477" s="3"/>
      <c r="AE14477" s="329" t="s">
        <v>2481</v>
      </c>
      <c r="AF14477" s="3"/>
      <c r="AG14477" s="69" t="s">
        <v>1883</v>
      </c>
      <c r="AH14477" s="69" t="s">
        <v>1883</v>
      </c>
      <c r="AI14477" s="3"/>
      <c r="AJ14477" s="3"/>
      <c r="AK14477" s="3"/>
      <c r="AL14477" s="3"/>
      <c r="AM14477" s="3"/>
      <c r="AN14477" s="3"/>
      <c r="AO14477" s="3"/>
      <c r="AP14477" s="3"/>
      <c r="AQ14477" s="3"/>
      <c r="AR14477" s="3"/>
      <c r="AS14477" s="3"/>
      <c r="AT14477" s="3"/>
      <c r="AU14477" s="3"/>
      <c r="AV14477" s="3"/>
      <c r="AW14477" s="3"/>
      <c r="AX14477" s="3"/>
      <c r="AY14477" s="3"/>
      <c r="AZ14477" s="3"/>
      <c r="BA14477" s="3"/>
      <c r="BB14477" s="3"/>
      <c r="BC14477" s="323" t="s">
        <v>2527</v>
      </c>
      <c r="BD14477" s="299"/>
    </row>
    <row r="14478" spans="1:56" s="163" customFormat="1" x14ac:dyDescent="0.25">
      <c r="A14478" s="476">
        <v>43396</v>
      </c>
      <c r="B14478" s="5">
        <v>10940</v>
      </c>
      <c r="C14478" s="3"/>
      <c r="D14478" s="3"/>
      <c r="E14478" s="384">
        <v>14</v>
      </c>
      <c r="F14478" s="385" t="s">
        <v>1144</v>
      </c>
      <c r="G14478" s="385">
        <v>2018</v>
      </c>
      <c r="H14478" s="386">
        <v>0.43402777777777801</v>
      </c>
      <c r="I14478" s="3"/>
      <c r="J14478" s="3"/>
      <c r="K14478" s="3"/>
      <c r="L14478" s="6"/>
      <c r="M14478" s="3"/>
      <c r="N14478" s="6"/>
      <c r="O14478" s="6"/>
      <c r="P14478" s="410">
        <v>53</v>
      </c>
      <c r="Q14478" s="407"/>
      <c r="R14478" s="410">
        <v>4</v>
      </c>
      <c r="S14478" s="252" t="s">
        <v>3</v>
      </c>
      <c r="T14478" s="252" t="s">
        <v>44</v>
      </c>
      <c r="U14478" s="252" t="s">
        <v>277</v>
      </c>
      <c r="V14478" s="6" t="s">
        <v>1920</v>
      </c>
      <c r="W14478" s="252" t="s">
        <v>423</v>
      </c>
      <c r="X14478" s="252" t="s">
        <v>423</v>
      </c>
      <c r="Y14478" s="3"/>
      <c r="Z14478" s="3"/>
      <c r="AA14478" s="252">
        <v>44.269100000000002</v>
      </c>
      <c r="AB14478" s="252">
        <v>-121.2589</v>
      </c>
      <c r="AC14478" s="252" t="s">
        <v>45</v>
      </c>
      <c r="AD14478" s="3"/>
      <c r="AE14478" s="329" t="s">
        <v>2481</v>
      </c>
      <c r="AF14478" s="3"/>
      <c r="AG14478" s="69" t="s">
        <v>1883</v>
      </c>
      <c r="AH14478" s="69" t="s">
        <v>1883</v>
      </c>
      <c r="AI14478" s="3"/>
      <c r="AJ14478" s="3"/>
      <c r="AK14478" s="3"/>
      <c r="AL14478" s="3"/>
      <c r="AM14478" s="3"/>
      <c r="AN14478" s="3"/>
      <c r="AO14478" s="3"/>
      <c r="AP14478" s="3"/>
      <c r="AQ14478" s="3"/>
      <c r="AR14478" s="3"/>
      <c r="AS14478" s="3"/>
      <c r="AT14478" s="3"/>
      <c r="AU14478" s="3"/>
      <c r="AV14478" s="3"/>
      <c r="AW14478" s="3"/>
      <c r="AX14478" s="3"/>
      <c r="AY14478" s="3"/>
      <c r="AZ14478" s="3"/>
      <c r="BA14478" s="3"/>
      <c r="BB14478" s="3"/>
      <c r="BC14478" s="323" t="s">
        <v>2527</v>
      </c>
      <c r="BD14478" s="299"/>
    </row>
    <row r="14479" spans="1:56" s="163" customFormat="1" x14ac:dyDescent="0.25">
      <c r="A14479" s="476">
        <v>43396</v>
      </c>
      <c r="B14479" s="5">
        <v>10941</v>
      </c>
      <c r="C14479" s="3"/>
      <c r="D14479" s="3"/>
      <c r="E14479" s="384">
        <v>14</v>
      </c>
      <c r="F14479" s="385" t="s">
        <v>1144</v>
      </c>
      <c r="G14479" s="385">
        <v>2018</v>
      </c>
      <c r="H14479" s="386">
        <v>0.43402777777777801</v>
      </c>
      <c r="I14479" s="3"/>
      <c r="J14479" s="3"/>
      <c r="K14479" s="3"/>
      <c r="L14479" s="6"/>
      <c r="M14479" s="3"/>
      <c r="N14479" s="6"/>
      <c r="O14479" s="6"/>
      <c r="P14479" s="410">
        <v>53</v>
      </c>
      <c r="Q14479" s="407"/>
      <c r="R14479" s="410">
        <v>5</v>
      </c>
      <c r="S14479" s="252" t="s">
        <v>3</v>
      </c>
      <c r="T14479" s="252" t="s">
        <v>44</v>
      </c>
      <c r="U14479" s="252" t="s">
        <v>277</v>
      </c>
      <c r="V14479" s="6" t="s">
        <v>1920</v>
      </c>
      <c r="W14479" s="252" t="s">
        <v>423</v>
      </c>
      <c r="X14479" s="252" t="s">
        <v>423</v>
      </c>
      <c r="Y14479" s="3"/>
      <c r="Z14479" s="3"/>
      <c r="AA14479" s="252">
        <v>44.269100000000002</v>
      </c>
      <c r="AB14479" s="252">
        <v>-121.2589</v>
      </c>
      <c r="AC14479" s="252" t="s">
        <v>45</v>
      </c>
      <c r="AD14479" s="3"/>
      <c r="AE14479" s="329" t="s">
        <v>2481</v>
      </c>
      <c r="AF14479" s="3"/>
      <c r="AG14479" s="69" t="s">
        <v>1883</v>
      </c>
      <c r="AH14479" s="69" t="s">
        <v>1883</v>
      </c>
      <c r="AI14479" s="3"/>
      <c r="AJ14479" s="3"/>
      <c r="AK14479" s="3"/>
      <c r="AL14479" s="3"/>
      <c r="AM14479" s="3"/>
      <c r="AN14479" s="3"/>
      <c r="AO14479" s="3"/>
      <c r="AP14479" s="3"/>
      <c r="AQ14479" s="3"/>
      <c r="AR14479" s="3"/>
      <c r="AS14479" s="3"/>
      <c r="AT14479" s="3"/>
      <c r="AU14479" s="3"/>
      <c r="AV14479" s="3"/>
      <c r="AW14479" s="3"/>
      <c r="AX14479" s="3"/>
      <c r="AY14479" s="3"/>
      <c r="AZ14479" s="3"/>
      <c r="BA14479" s="3"/>
      <c r="BB14479" s="3"/>
      <c r="BC14479" s="323" t="s">
        <v>2527</v>
      </c>
      <c r="BD14479" s="299"/>
    </row>
    <row r="14480" spans="1:56" s="163" customFormat="1" x14ac:dyDescent="0.25">
      <c r="A14480" s="476">
        <v>43396</v>
      </c>
      <c r="B14480" s="5">
        <v>10942</v>
      </c>
      <c r="C14480" s="3"/>
      <c r="D14480" s="3"/>
      <c r="E14480" s="384">
        <v>14</v>
      </c>
      <c r="F14480" s="385" t="s">
        <v>1144</v>
      </c>
      <c r="G14480" s="385">
        <v>2018</v>
      </c>
      <c r="H14480" s="386">
        <v>0.43402777777777801</v>
      </c>
      <c r="I14480" s="3"/>
      <c r="J14480" s="3"/>
      <c r="K14480" s="3"/>
      <c r="L14480" s="6"/>
      <c r="M14480" s="3"/>
      <c r="N14480" s="6"/>
      <c r="O14480" s="6"/>
      <c r="P14480" s="410">
        <v>53</v>
      </c>
      <c r="Q14480" s="407"/>
      <c r="R14480" s="410">
        <v>6</v>
      </c>
      <c r="S14480" s="252" t="s">
        <v>3</v>
      </c>
      <c r="T14480" s="252" t="s">
        <v>44</v>
      </c>
      <c r="U14480" s="252" t="s">
        <v>277</v>
      </c>
      <c r="V14480" s="6" t="s">
        <v>1920</v>
      </c>
      <c r="W14480" s="252" t="s">
        <v>423</v>
      </c>
      <c r="X14480" s="252" t="s">
        <v>423</v>
      </c>
      <c r="Y14480" s="3"/>
      <c r="Z14480" s="3"/>
      <c r="AA14480" s="252">
        <v>44.269100000000002</v>
      </c>
      <c r="AB14480" s="252">
        <v>-121.2589</v>
      </c>
      <c r="AC14480" s="252" t="s">
        <v>45</v>
      </c>
      <c r="AD14480" s="3"/>
      <c r="AE14480" s="329" t="s">
        <v>2481</v>
      </c>
      <c r="AF14480" s="3"/>
      <c r="AG14480" s="69" t="s">
        <v>1883</v>
      </c>
      <c r="AH14480" s="69" t="s">
        <v>1883</v>
      </c>
      <c r="AI14480" s="3"/>
      <c r="AJ14480" s="3"/>
      <c r="AK14480" s="3"/>
      <c r="AL14480" s="3"/>
      <c r="AM14480" s="3"/>
      <c r="AN14480" s="3"/>
      <c r="AO14480" s="3"/>
      <c r="AP14480" s="3"/>
      <c r="AQ14480" s="3"/>
      <c r="AR14480" s="3"/>
      <c r="AS14480" s="3"/>
      <c r="AT14480" s="3"/>
      <c r="AU14480" s="3"/>
      <c r="AV14480" s="3"/>
      <c r="AW14480" s="3"/>
      <c r="AX14480" s="3"/>
      <c r="AY14480" s="3"/>
      <c r="AZ14480" s="3"/>
      <c r="BA14480" s="3"/>
      <c r="BB14480" s="3"/>
      <c r="BC14480" s="323" t="s">
        <v>2527</v>
      </c>
      <c r="BD14480" s="3"/>
    </row>
    <row r="14481" spans="1:56" s="163" customFormat="1" x14ac:dyDescent="0.25">
      <c r="A14481" s="476">
        <v>43396</v>
      </c>
      <c r="B14481" s="5">
        <v>10943</v>
      </c>
      <c r="C14481" s="3"/>
      <c r="D14481" s="3"/>
      <c r="E14481" s="384">
        <v>14</v>
      </c>
      <c r="F14481" s="385" t="s">
        <v>1144</v>
      </c>
      <c r="G14481" s="385">
        <v>2018</v>
      </c>
      <c r="H14481" s="386">
        <v>0.43402777777777801</v>
      </c>
      <c r="I14481" s="3"/>
      <c r="J14481" s="3"/>
      <c r="K14481" s="3"/>
      <c r="L14481" s="6"/>
      <c r="M14481" s="3"/>
      <c r="N14481" s="6"/>
      <c r="O14481" s="6"/>
      <c r="P14481" s="410">
        <v>53</v>
      </c>
      <c r="Q14481" s="407"/>
      <c r="R14481" s="410">
        <v>7</v>
      </c>
      <c r="S14481" s="252" t="s">
        <v>3</v>
      </c>
      <c r="T14481" s="252" t="s">
        <v>44</v>
      </c>
      <c r="U14481" s="252" t="s">
        <v>277</v>
      </c>
      <c r="V14481" s="6" t="s">
        <v>1920</v>
      </c>
      <c r="W14481" s="252" t="s">
        <v>423</v>
      </c>
      <c r="X14481" s="252" t="s">
        <v>423</v>
      </c>
      <c r="Y14481" s="3"/>
      <c r="Z14481" s="3"/>
      <c r="AA14481" s="252">
        <v>44.269100000000002</v>
      </c>
      <c r="AB14481" s="252">
        <v>-121.2589</v>
      </c>
      <c r="AC14481" s="252" t="s">
        <v>45</v>
      </c>
      <c r="AD14481" s="3"/>
      <c r="AE14481" s="329" t="s">
        <v>2481</v>
      </c>
      <c r="AF14481" s="3"/>
      <c r="AG14481" s="69" t="s">
        <v>1883</v>
      </c>
      <c r="AH14481" s="69" t="s">
        <v>1883</v>
      </c>
      <c r="AI14481" s="3"/>
      <c r="AJ14481" s="3"/>
      <c r="AK14481" s="3"/>
      <c r="AL14481" s="3"/>
      <c r="AM14481" s="3"/>
      <c r="AN14481" s="3"/>
      <c r="AO14481" s="3"/>
      <c r="AP14481" s="3"/>
      <c r="AQ14481" s="3"/>
      <c r="AR14481" s="3"/>
      <c r="AS14481" s="3"/>
      <c r="AT14481" s="3"/>
      <c r="AU14481" s="3"/>
      <c r="AV14481" s="3"/>
      <c r="AW14481" s="3"/>
      <c r="AX14481" s="3"/>
      <c r="AY14481" s="3"/>
      <c r="AZ14481" s="3"/>
      <c r="BA14481" s="3"/>
      <c r="BB14481" s="3"/>
      <c r="BC14481" s="323" t="s">
        <v>2527</v>
      </c>
      <c r="BD14481" s="299"/>
    </row>
    <row r="14482" spans="1:56" s="163" customFormat="1" x14ac:dyDescent="0.25">
      <c r="A14482" s="476">
        <v>43396</v>
      </c>
      <c r="B14482" s="5">
        <v>10944</v>
      </c>
      <c r="C14482" s="3"/>
      <c r="D14482" s="3"/>
      <c r="E14482" s="384">
        <v>14</v>
      </c>
      <c r="F14482" s="385" t="s">
        <v>1144</v>
      </c>
      <c r="G14482" s="385">
        <v>2018</v>
      </c>
      <c r="H14482" s="386">
        <v>0.43402777777777801</v>
      </c>
      <c r="I14482" s="3"/>
      <c r="J14482" s="3"/>
      <c r="K14482" s="3"/>
      <c r="L14482" s="6"/>
      <c r="M14482" s="3"/>
      <c r="N14482" s="6"/>
      <c r="O14482" s="6"/>
      <c r="P14482" s="410">
        <v>53</v>
      </c>
      <c r="Q14482" s="407"/>
      <c r="R14482" s="410">
        <v>8</v>
      </c>
      <c r="S14482" s="252" t="s">
        <v>3</v>
      </c>
      <c r="T14482" s="252" t="s">
        <v>44</v>
      </c>
      <c r="U14482" s="252" t="s">
        <v>277</v>
      </c>
      <c r="V14482" s="6" t="s">
        <v>1920</v>
      </c>
      <c r="W14482" s="252" t="s">
        <v>423</v>
      </c>
      <c r="X14482" s="252" t="s">
        <v>423</v>
      </c>
      <c r="Y14482" s="3"/>
      <c r="Z14482" s="3"/>
      <c r="AA14482" s="252">
        <v>44.269100000000002</v>
      </c>
      <c r="AB14482" s="252">
        <v>-121.2589</v>
      </c>
      <c r="AC14482" s="252" t="s">
        <v>45</v>
      </c>
      <c r="AD14482" s="3"/>
      <c r="AE14482" s="329" t="s">
        <v>2481</v>
      </c>
      <c r="AF14482" s="3"/>
      <c r="AG14482" s="69" t="s">
        <v>1883</v>
      </c>
      <c r="AH14482" s="69" t="s">
        <v>1883</v>
      </c>
      <c r="AI14482" s="3"/>
      <c r="AJ14482" s="3"/>
      <c r="AK14482" s="3"/>
      <c r="AL14482" s="3"/>
      <c r="AM14482" s="3"/>
      <c r="AN14482" s="3"/>
      <c r="AO14482" s="3"/>
      <c r="AP14482" s="3"/>
      <c r="AQ14482" s="3"/>
      <c r="AR14482" s="3"/>
      <c r="AS14482" s="3"/>
      <c r="AT14482" s="3"/>
      <c r="AU14482" s="3"/>
      <c r="AV14482" s="3"/>
      <c r="AW14482" s="3"/>
      <c r="AX14482" s="3"/>
      <c r="AY14482" s="3"/>
      <c r="AZ14482" s="3"/>
      <c r="BA14482" s="3"/>
      <c r="BB14482" s="3"/>
      <c r="BC14482" s="323" t="s">
        <v>2527</v>
      </c>
      <c r="BD14482" s="299"/>
    </row>
    <row r="14483" spans="1:56" s="163" customFormat="1" x14ac:dyDescent="0.25">
      <c r="A14483" s="476">
        <v>43396</v>
      </c>
      <c r="B14483" s="5">
        <v>10945</v>
      </c>
      <c r="C14483" s="3"/>
      <c r="D14483" s="3"/>
      <c r="E14483" s="384">
        <v>14</v>
      </c>
      <c r="F14483" s="385" t="s">
        <v>1144</v>
      </c>
      <c r="G14483" s="385">
        <v>2018</v>
      </c>
      <c r="H14483" s="386">
        <v>0.43402777777777801</v>
      </c>
      <c r="I14483" s="3"/>
      <c r="J14483" s="3"/>
      <c r="K14483" s="3"/>
      <c r="L14483" s="6"/>
      <c r="M14483" s="3"/>
      <c r="N14483" s="6"/>
      <c r="O14483" s="6"/>
      <c r="P14483" s="410">
        <v>53</v>
      </c>
      <c r="Q14483" s="407"/>
      <c r="R14483" s="410">
        <v>9</v>
      </c>
      <c r="S14483" s="252" t="s">
        <v>3</v>
      </c>
      <c r="T14483" s="252" t="s">
        <v>44</v>
      </c>
      <c r="U14483" s="252" t="s">
        <v>277</v>
      </c>
      <c r="V14483" s="6" t="s">
        <v>1920</v>
      </c>
      <c r="W14483" s="252" t="s">
        <v>423</v>
      </c>
      <c r="X14483" s="252" t="s">
        <v>423</v>
      </c>
      <c r="Y14483" s="3"/>
      <c r="Z14483" s="3"/>
      <c r="AA14483" s="252">
        <v>44.269100000000002</v>
      </c>
      <c r="AB14483" s="252">
        <v>-121.2589</v>
      </c>
      <c r="AC14483" s="252" t="s">
        <v>45</v>
      </c>
      <c r="AD14483" s="3"/>
      <c r="AE14483" s="329" t="s">
        <v>2481</v>
      </c>
      <c r="AF14483" s="3"/>
      <c r="AG14483" s="69" t="s">
        <v>1883</v>
      </c>
      <c r="AH14483" s="69" t="s">
        <v>1883</v>
      </c>
      <c r="AI14483" s="3"/>
      <c r="AJ14483" s="3"/>
      <c r="AK14483" s="3"/>
      <c r="AL14483" s="3"/>
      <c r="AM14483" s="3"/>
      <c r="AN14483" s="3"/>
      <c r="AO14483" s="3"/>
      <c r="AP14483" s="3"/>
      <c r="AQ14483" s="3"/>
      <c r="AR14483" s="3"/>
      <c r="AS14483" s="3"/>
      <c r="AT14483" s="3"/>
      <c r="AU14483" s="3"/>
      <c r="AV14483" s="3"/>
      <c r="AW14483" s="3"/>
      <c r="AX14483" s="3"/>
      <c r="AY14483" s="3"/>
      <c r="AZ14483" s="3"/>
      <c r="BA14483" s="3"/>
      <c r="BB14483" s="3"/>
      <c r="BC14483" s="323" t="s">
        <v>2527</v>
      </c>
      <c r="BD14483" s="299"/>
    </row>
    <row r="14484" spans="1:56" s="163" customFormat="1" x14ac:dyDescent="0.25">
      <c r="A14484" s="476">
        <v>43396</v>
      </c>
      <c r="B14484" s="5">
        <v>10946</v>
      </c>
      <c r="C14484" s="3"/>
      <c r="D14484" s="3"/>
      <c r="E14484" s="384">
        <v>14</v>
      </c>
      <c r="F14484" s="385" t="s">
        <v>1144</v>
      </c>
      <c r="G14484" s="385">
        <v>2018</v>
      </c>
      <c r="H14484" s="386">
        <v>0.43402777777777801</v>
      </c>
      <c r="I14484" s="3"/>
      <c r="J14484" s="3"/>
      <c r="K14484" s="3"/>
      <c r="L14484" s="6"/>
      <c r="M14484" s="3"/>
      <c r="N14484" s="6"/>
      <c r="O14484" s="6"/>
      <c r="P14484" s="410">
        <v>53</v>
      </c>
      <c r="Q14484" s="407"/>
      <c r="R14484" s="410">
        <v>10</v>
      </c>
      <c r="S14484" s="252" t="s">
        <v>3</v>
      </c>
      <c r="T14484" s="252" t="s">
        <v>44</v>
      </c>
      <c r="U14484" s="252" t="s">
        <v>277</v>
      </c>
      <c r="V14484" s="6" t="s">
        <v>1920</v>
      </c>
      <c r="W14484" s="252" t="s">
        <v>423</v>
      </c>
      <c r="X14484" s="252" t="s">
        <v>423</v>
      </c>
      <c r="Y14484" s="3"/>
      <c r="Z14484" s="3"/>
      <c r="AA14484" s="252">
        <v>44.269100000000002</v>
      </c>
      <c r="AB14484" s="252">
        <v>-121.2589</v>
      </c>
      <c r="AC14484" s="252" t="s">
        <v>45</v>
      </c>
      <c r="AD14484" s="3"/>
      <c r="AE14484" s="329" t="s">
        <v>2481</v>
      </c>
      <c r="AF14484" s="3"/>
      <c r="AG14484" s="69" t="s">
        <v>1883</v>
      </c>
      <c r="AH14484" s="69" t="s">
        <v>1883</v>
      </c>
      <c r="AI14484" s="3"/>
      <c r="AJ14484" s="3"/>
      <c r="AK14484" s="3"/>
      <c r="AL14484" s="3"/>
      <c r="AM14484" s="3"/>
      <c r="AN14484" s="3"/>
      <c r="AO14484" s="3"/>
      <c r="AP14484" s="3"/>
      <c r="AQ14484" s="3"/>
      <c r="AR14484" s="3"/>
      <c r="AS14484" s="3"/>
      <c r="AT14484" s="3"/>
      <c r="AU14484" s="3"/>
      <c r="AV14484" s="3"/>
      <c r="AW14484" s="3"/>
      <c r="AX14484" s="3"/>
      <c r="AY14484" s="3"/>
      <c r="AZ14484" s="3"/>
      <c r="BA14484" s="3"/>
      <c r="BB14484" s="3"/>
      <c r="BC14484" s="323" t="s">
        <v>2527</v>
      </c>
      <c r="BD14484" s="299"/>
    </row>
    <row r="14485" spans="1:56" s="163" customFormat="1" x14ac:dyDescent="0.25">
      <c r="A14485" s="476">
        <v>43396</v>
      </c>
      <c r="B14485" s="5">
        <v>10947</v>
      </c>
      <c r="C14485" s="3"/>
      <c r="D14485" s="3"/>
      <c r="E14485" s="384">
        <v>14</v>
      </c>
      <c r="F14485" s="385" t="s">
        <v>1144</v>
      </c>
      <c r="G14485" s="385">
        <v>2018</v>
      </c>
      <c r="H14485" s="386">
        <v>0.45833333333333298</v>
      </c>
      <c r="I14485" s="3"/>
      <c r="J14485" s="3"/>
      <c r="K14485" s="3"/>
      <c r="L14485" s="6"/>
      <c r="M14485" s="3"/>
      <c r="N14485" s="6"/>
      <c r="O14485" s="6"/>
      <c r="P14485" s="410">
        <v>54</v>
      </c>
      <c r="Q14485" s="407"/>
      <c r="R14485" s="410">
        <v>1</v>
      </c>
      <c r="S14485" s="252" t="s">
        <v>3</v>
      </c>
      <c r="T14485" s="252" t="s">
        <v>44</v>
      </c>
      <c r="U14485" s="252" t="s">
        <v>277</v>
      </c>
      <c r="V14485" s="6" t="s">
        <v>1920</v>
      </c>
      <c r="W14485" s="252" t="s">
        <v>423</v>
      </c>
      <c r="X14485" s="252" t="s">
        <v>423</v>
      </c>
      <c r="Y14485" s="3"/>
      <c r="Z14485" s="3"/>
      <c r="AA14485" s="252">
        <v>44.267400000000002</v>
      </c>
      <c r="AB14485" s="252">
        <v>-121.2526</v>
      </c>
      <c r="AC14485" s="252" t="s">
        <v>45</v>
      </c>
      <c r="AD14485" s="3"/>
      <c r="AE14485" s="329" t="s">
        <v>2287</v>
      </c>
      <c r="AF14485" s="3"/>
      <c r="AG14485" s="69" t="s">
        <v>1883</v>
      </c>
      <c r="AH14485" s="69" t="s">
        <v>1883</v>
      </c>
      <c r="AI14485" s="3"/>
      <c r="AJ14485" s="3"/>
      <c r="AK14485" s="3"/>
      <c r="AL14485" s="3"/>
      <c r="AM14485" s="3"/>
      <c r="AN14485" s="3"/>
      <c r="AO14485" s="3"/>
      <c r="AP14485" s="3"/>
      <c r="AQ14485" s="3"/>
      <c r="AR14485" s="3"/>
      <c r="AS14485" s="3"/>
      <c r="AT14485" s="3"/>
      <c r="AU14485" s="3"/>
      <c r="AV14485" s="3"/>
      <c r="AW14485" s="3"/>
      <c r="AX14485" s="3"/>
      <c r="AY14485" s="3"/>
      <c r="AZ14485" s="3"/>
      <c r="BA14485" s="3"/>
      <c r="BB14485" s="3"/>
      <c r="BC14485" s="323" t="s">
        <v>2528</v>
      </c>
      <c r="BD14485" s="299"/>
    </row>
    <row r="14486" spans="1:56" s="163" customFormat="1" x14ac:dyDescent="0.25">
      <c r="A14486" s="476">
        <v>43396</v>
      </c>
      <c r="B14486" s="5">
        <v>10948</v>
      </c>
      <c r="C14486" s="3"/>
      <c r="D14486" s="3"/>
      <c r="E14486" s="384">
        <v>14</v>
      </c>
      <c r="F14486" s="385" t="s">
        <v>1144</v>
      </c>
      <c r="G14486" s="385">
        <v>2018</v>
      </c>
      <c r="H14486" s="386">
        <v>0.45833333333333298</v>
      </c>
      <c r="I14486" s="3"/>
      <c r="J14486" s="3"/>
      <c r="K14486" s="3"/>
      <c r="L14486" s="6"/>
      <c r="M14486" s="3"/>
      <c r="N14486" s="6"/>
      <c r="O14486" s="6"/>
      <c r="P14486" s="410">
        <v>54</v>
      </c>
      <c r="Q14486" s="407"/>
      <c r="R14486" s="410">
        <v>2</v>
      </c>
      <c r="S14486" s="252" t="s">
        <v>3</v>
      </c>
      <c r="T14486" s="252" t="s">
        <v>44</v>
      </c>
      <c r="U14486" s="252" t="s">
        <v>277</v>
      </c>
      <c r="V14486" s="6" t="s">
        <v>1920</v>
      </c>
      <c r="W14486" s="252" t="s">
        <v>423</v>
      </c>
      <c r="X14486" s="252" t="s">
        <v>423</v>
      </c>
      <c r="Y14486" s="3"/>
      <c r="Z14486" s="3"/>
      <c r="AA14486" s="252">
        <v>44.267400000000002</v>
      </c>
      <c r="AB14486" s="252">
        <v>-121.2526</v>
      </c>
      <c r="AC14486" s="252" t="s">
        <v>45</v>
      </c>
      <c r="AD14486" s="3"/>
      <c r="AE14486" s="329" t="s">
        <v>2287</v>
      </c>
      <c r="AF14486" s="3"/>
      <c r="AG14486" s="69" t="s">
        <v>1883</v>
      </c>
      <c r="AH14486" s="69" t="s">
        <v>1883</v>
      </c>
      <c r="AI14486" s="3"/>
      <c r="AJ14486" s="3"/>
      <c r="AK14486" s="3"/>
      <c r="AL14486" s="3"/>
      <c r="AM14486" s="3"/>
      <c r="AN14486" s="3"/>
      <c r="AO14486" s="3"/>
      <c r="AP14486" s="3"/>
      <c r="AQ14486" s="3"/>
      <c r="AR14486" s="3"/>
      <c r="AS14486" s="3"/>
      <c r="AT14486" s="3"/>
      <c r="AU14486" s="3"/>
      <c r="AV14486" s="3"/>
      <c r="AW14486" s="3"/>
      <c r="AX14486" s="3"/>
      <c r="AY14486" s="3"/>
      <c r="AZ14486" s="3"/>
      <c r="BA14486" s="3"/>
      <c r="BB14486" s="3"/>
      <c r="BC14486" s="323" t="s">
        <v>2518</v>
      </c>
      <c r="BD14486" s="299"/>
    </row>
    <row r="14487" spans="1:56" s="163" customFormat="1" x14ac:dyDescent="0.25">
      <c r="A14487" s="476">
        <v>43396</v>
      </c>
      <c r="B14487" s="5">
        <v>10949</v>
      </c>
      <c r="C14487" s="3"/>
      <c r="D14487" s="3"/>
      <c r="E14487" s="384">
        <v>14</v>
      </c>
      <c r="F14487" s="385" t="s">
        <v>1144</v>
      </c>
      <c r="G14487" s="385">
        <v>2018</v>
      </c>
      <c r="H14487" s="386">
        <v>0.45833333333333298</v>
      </c>
      <c r="I14487" s="3"/>
      <c r="J14487" s="3"/>
      <c r="K14487" s="3"/>
      <c r="L14487" s="6"/>
      <c r="M14487" s="3"/>
      <c r="N14487" s="6"/>
      <c r="O14487" s="6"/>
      <c r="P14487" s="410">
        <v>54</v>
      </c>
      <c r="Q14487" s="407"/>
      <c r="R14487" s="410">
        <v>3</v>
      </c>
      <c r="S14487" s="252" t="s">
        <v>3</v>
      </c>
      <c r="T14487" s="252" t="s">
        <v>44</v>
      </c>
      <c r="U14487" s="252" t="s">
        <v>277</v>
      </c>
      <c r="V14487" s="6" t="s">
        <v>1920</v>
      </c>
      <c r="W14487" s="252" t="s">
        <v>423</v>
      </c>
      <c r="X14487" s="252" t="s">
        <v>423</v>
      </c>
      <c r="Y14487" s="3"/>
      <c r="Z14487" s="3"/>
      <c r="AA14487" s="252">
        <v>44.267400000000002</v>
      </c>
      <c r="AB14487" s="252">
        <v>-121.2526</v>
      </c>
      <c r="AC14487" s="252" t="s">
        <v>45</v>
      </c>
      <c r="AD14487" s="3"/>
      <c r="AE14487" s="329" t="s">
        <v>2287</v>
      </c>
      <c r="AF14487" s="3"/>
      <c r="AG14487" s="69" t="s">
        <v>1883</v>
      </c>
      <c r="AH14487" s="69" t="s">
        <v>1883</v>
      </c>
      <c r="AI14487" s="3"/>
      <c r="AJ14487" s="3"/>
      <c r="AK14487" s="3"/>
      <c r="AL14487" s="3"/>
      <c r="AM14487" s="3"/>
      <c r="AN14487" s="3"/>
      <c r="AO14487" s="3"/>
      <c r="AP14487" s="3"/>
      <c r="AQ14487" s="3"/>
      <c r="AR14487" s="3"/>
      <c r="AS14487" s="3"/>
      <c r="AT14487" s="3"/>
      <c r="AU14487" s="3"/>
      <c r="AV14487" s="3"/>
      <c r="AW14487" s="3"/>
      <c r="AX14487" s="3"/>
      <c r="AY14487" s="3"/>
      <c r="AZ14487" s="3"/>
      <c r="BA14487" s="3"/>
      <c r="BB14487" s="3"/>
      <c r="BC14487" s="323" t="s">
        <v>2529</v>
      </c>
      <c r="BD14487" s="299"/>
    </row>
    <row r="14488" spans="1:56" s="163" customFormat="1" x14ac:dyDescent="0.25">
      <c r="A14488" s="476">
        <v>43396</v>
      </c>
      <c r="B14488" s="5">
        <v>10950</v>
      </c>
      <c r="C14488" s="3"/>
      <c r="D14488" s="3"/>
      <c r="E14488" s="384">
        <v>14</v>
      </c>
      <c r="F14488" s="385" t="s">
        <v>1144</v>
      </c>
      <c r="G14488" s="385">
        <v>2018</v>
      </c>
      <c r="H14488" s="386">
        <v>0.45833333333333298</v>
      </c>
      <c r="I14488" s="3"/>
      <c r="J14488" s="3"/>
      <c r="K14488" s="3"/>
      <c r="L14488" s="6"/>
      <c r="M14488" s="3"/>
      <c r="N14488" s="6"/>
      <c r="O14488" s="6"/>
      <c r="P14488" s="410">
        <v>54</v>
      </c>
      <c r="Q14488" s="407"/>
      <c r="R14488" s="410">
        <v>4</v>
      </c>
      <c r="S14488" s="252" t="s">
        <v>3</v>
      </c>
      <c r="T14488" s="252" t="s">
        <v>44</v>
      </c>
      <c r="U14488" s="252" t="s">
        <v>277</v>
      </c>
      <c r="V14488" s="6" t="s">
        <v>1920</v>
      </c>
      <c r="W14488" s="252" t="s">
        <v>423</v>
      </c>
      <c r="X14488" s="252" t="s">
        <v>423</v>
      </c>
      <c r="Y14488" s="3"/>
      <c r="Z14488" s="3"/>
      <c r="AA14488" s="252">
        <v>44.267400000000002</v>
      </c>
      <c r="AB14488" s="252">
        <v>-121.2526</v>
      </c>
      <c r="AC14488" s="252" t="s">
        <v>45</v>
      </c>
      <c r="AD14488" s="3"/>
      <c r="AE14488" s="329" t="s">
        <v>2287</v>
      </c>
      <c r="AF14488" s="3"/>
      <c r="AG14488" s="69" t="s">
        <v>1883</v>
      </c>
      <c r="AH14488" s="69" t="s">
        <v>1883</v>
      </c>
      <c r="AI14488" s="3"/>
      <c r="AJ14488" s="3"/>
      <c r="AK14488" s="3"/>
      <c r="AL14488" s="3"/>
      <c r="AM14488" s="3"/>
      <c r="AN14488" s="3"/>
      <c r="AO14488" s="3"/>
      <c r="AP14488" s="3"/>
      <c r="AQ14488" s="3"/>
      <c r="AR14488" s="3"/>
      <c r="AS14488" s="3"/>
      <c r="AT14488" s="3"/>
      <c r="AU14488" s="3"/>
      <c r="AV14488" s="3"/>
      <c r="AW14488" s="3"/>
      <c r="AX14488" s="3"/>
      <c r="AY14488" s="3"/>
      <c r="AZ14488" s="3"/>
      <c r="BA14488" s="3"/>
      <c r="BB14488" s="3"/>
      <c r="BC14488" s="323" t="s">
        <v>2530</v>
      </c>
      <c r="BD14488" s="299"/>
    </row>
    <row r="14489" spans="1:56" s="163" customFormat="1" x14ac:dyDescent="0.25">
      <c r="A14489" s="476">
        <v>43396</v>
      </c>
      <c r="B14489" s="5">
        <v>10951</v>
      </c>
      <c r="C14489" s="3"/>
      <c r="D14489" s="3"/>
      <c r="E14489" s="384">
        <v>14</v>
      </c>
      <c r="F14489" s="385" t="s">
        <v>1144</v>
      </c>
      <c r="G14489" s="385">
        <v>2018</v>
      </c>
      <c r="H14489" s="386">
        <v>0.59375</v>
      </c>
      <c r="I14489" s="3"/>
      <c r="J14489" s="3"/>
      <c r="K14489" s="3"/>
      <c r="L14489" s="6"/>
      <c r="M14489" s="3"/>
      <c r="N14489" s="6"/>
      <c r="O14489" s="6"/>
      <c r="P14489" s="410">
        <v>55</v>
      </c>
      <c r="Q14489" s="407"/>
      <c r="R14489" s="410">
        <v>1</v>
      </c>
      <c r="S14489" s="252" t="s">
        <v>3</v>
      </c>
      <c r="T14489" s="252" t="s">
        <v>44</v>
      </c>
      <c r="U14489" s="252" t="s">
        <v>277</v>
      </c>
      <c r="V14489" s="6" t="s">
        <v>1920</v>
      </c>
      <c r="W14489" s="252" t="s">
        <v>2473</v>
      </c>
      <c r="X14489" s="252" t="s">
        <v>2508</v>
      </c>
      <c r="Y14489" s="3"/>
      <c r="Z14489" s="3"/>
      <c r="AA14489" s="252">
        <v>44.238300000000002</v>
      </c>
      <c r="AB14489" s="252">
        <v>-121.1828</v>
      </c>
      <c r="AC14489" s="252" t="s">
        <v>45</v>
      </c>
      <c r="AD14489" s="3"/>
      <c r="AE14489" s="329" t="s">
        <v>2482</v>
      </c>
      <c r="AF14489" s="3"/>
      <c r="AG14489" s="69" t="s">
        <v>1883</v>
      </c>
      <c r="AH14489" s="69" t="s">
        <v>1883</v>
      </c>
      <c r="AI14489" s="3"/>
      <c r="AJ14489" s="3"/>
      <c r="AK14489" s="3"/>
      <c r="AL14489" s="3"/>
      <c r="AM14489" s="3"/>
      <c r="AN14489" s="3"/>
      <c r="AO14489" s="3"/>
      <c r="AP14489" s="3"/>
      <c r="AQ14489" s="3"/>
      <c r="AR14489" s="3"/>
      <c r="AS14489" s="3"/>
      <c r="AT14489" s="3"/>
      <c r="AU14489" s="3"/>
      <c r="AV14489" s="3"/>
      <c r="AW14489" s="3"/>
      <c r="AX14489" s="3"/>
      <c r="AY14489" s="3"/>
      <c r="AZ14489" s="3"/>
      <c r="BA14489" s="3"/>
      <c r="BB14489" s="3"/>
      <c r="BC14489" s="323" t="s">
        <v>2531</v>
      </c>
      <c r="BD14489" s="299"/>
    </row>
    <row r="14490" spans="1:56" s="163" customFormat="1" x14ac:dyDescent="0.25">
      <c r="A14490" s="476">
        <v>43396</v>
      </c>
      <c r="B14490" s="5">
        <v>10952</v>
      </c>
      <c r="C14490" s="3"/>
      <c r="D14490" s="3"/>
      <c r="E14490" s="384">
        <v>14</v>
      </c>
      <c r="F14490" s="385" t="s">
        <v>1144</v>
      </c>
      <c r="G14490" s="385">
        <v>2018</v>
      </c>
      <c r="H14490" s="386">
        <v>0.59375</v>
      </c>
      <c r="I14490" s="3"/>
      <c r="J14490" s="3"/>
      <c r="K14490" s="3"/>
      <c r="L14490" s="6"/>
      <c r="M14490" s="3"/>
      <c r="N14490" s="6"/>
      <c r="O14490" s="6"/>
      <c r="P14490" s="410">
        <v>55</v>
      </c>
      <c r="Q14490" s="407"/>
      <c r="R14490" s="410">
        <v>2</v>
      </c>
      <c r="S14490" s="252" t="s">
        <v>3</v>
      </c>
      <c r="T14490" s="252" t="s">
        <v>44</v>
      </c>
      <c r="U14490" s="252" t="s">
        <v>277</v>
      </c>
      <c r="V14490" s="6" t="s">
        <v>1920</v>
      </c>
      <c r="W14490" s="252" t="s">
        <v>2473</v>
      </c>
      <c r="X14490" s="252" t="s">
        <v>2508</v>
      </c>
      <c r="Y14490" s="3"/>
      <c r="Z14490" s="3"/>
      <c r="AA14490" s="252">
        <v>44.238300000000002</v>
      </c>
      <c r="AB14490" s="252">
        <v>-121.1828</v>
      </c>
      <c r="AC14490" s="252" t="s">
        <v>45</v>
      </c>
      <c r="AD14490" s="3"/>
      <c r="AE14490" s="329" t="s">
        <v>2482</v>
      </c>
      <c r="AF14490" s="3"/>
      <c r="AG14490" s="69" t="s">
        <v>1883</v>
      </c>
      <c r="AH14490" s="69" t="s">
        <v>1883</v>
      </c>
      <c r="AI14490" s="3"/>
      <c r="AJ14490" s="3"/>
      <c r="AK14490" s="3"/>
      <c r="AL14490" s="3"/>
      <c r="AM14490" s="3"/>
      <c r="AN14490" s="3"/>
      <c r="AO14490" s="3"/>
      <c r="AP14490" s="3"/>
      <c r="AQ14490" s="3"/>
      <c r="AR14490" s="3"/>
      <c r="AS14490" s="3"/>
      <c r="AT14490" s="3"/>
      <c r="AU14490" s="3"/>
      <c r="AV14490" s="3"/>
      <c r="AW14490" s="3"/>
      <c r="AX14490" s="3"/>
      <c r="AY14490" s="3"/>
      <c r="AZ14490" s="3"/>
      <c r="BA14490" s="3"/>
      <c r="BB14490" s="3"/>
      <c r="BC14490" s="323" t="s">
        <v>2531</v>
      </c>
      <c r="BD14490" s="299"/>
    </row>
    <row r="14491" spans="1:56" s="163" customFormat="1" x14ac:dyDescent="0.25">
      <c r="A14491" s="476">
        <v>43396</v>
      </c>
      <c r="B14491" s="5">
        <v>10953</v>
      </c>
      <c r="C14491" s="3"/>
      <c r="D14491" s="3"/>
      <c r="E14491" s="384">
        <v>14</v>
      </c>
      <c r="F14491" s="385" t="s">
        <v>1144</v>
      </c>
      <c r="G14491" s="385">
        <v>2018</v>
      </c>
      <c r="H14491" s="386">
        <v>0.59375</v>
      </c>
      <c r="I14491" s="3"/>
      <c r="J14491" s="3"/>
      <c r="K14491" s="3"/>
      <c r="L14491" s="6"/>
      <c r="M14491" s="3"/>
      <c r="N14491" s="6"/>
      <c r="O14491" s="6"/>
      <c r="P14491" s="410">
        <v>55</v>
      </c>
      <c r="Q14491" s="407"/>
      <c r="R14491" s="410">
        <v>3</v>
      </c>
      <c r="S14491" s="252" t="s">
        <v>3</v>
      </c>
      <c r="T14491" s="252" t="s">
        <v>44</v>
      </c>
      <c r="U14491" s="252" t="s">
        <v>277</v>
      </c>
      <c r="V14491" s="6" t="s">
        <v>1920</v>
      </c>
      <c r="W14491" s="252" t="s">
        <v>2473</v>
      </c>
      <c r="X14491" s="252" t="s">
        <v>2508</v>
      </c>
      <c r="Y14491" s="3"/>
      <c r="Z14491" s="3"/>
      <c r="AA14491" s="252">
        <v>44.238300000000002</v>
      </c>
      <c r="AB14491" s="252">
        <v>-121.1828</v>
      </c>
      <c r="AC14491" s="252" t="s">
        <v>45</v>
      </c>
      <c r="AD14491" s="3"/>
      <c r="AE14491" s="329" t="s">
        <v>2482</v>
      </c>
      <c r="AF14491" s="3"/>
      <c r="AG14491" s="69" t="s">
        <v>1883</v>
      </c>
      <c r="AH14491" s="69" t="s">
        <v>1883</v>
      </c>
      <c r="AI14491" s="3"/>
      <c r="AJ14491" s="3"/>
      <c r="AK14491" s="3"/>
      <c r="AL14491" s="3"/>
      <c r="AM14491" s="3"/>
      <c r="AN14491" s="3"/>
      <c r="AO14491" s="3"/>
      <c r="AP14491" s="3"/>
      <c r="AQ14491" s="3"/>
      <c r="AR14491" s="3"/>
      <c r="AS14491" s="3"/>
      <c r="AT14491" s="3"/>
      <c r="AU14491" s="3"/>
      <c r="AV14491" s="3"/>
      <c r="AW14491" s="3"/>
      <c r="AX14491" s="3"/>
      <c r="AY14491" s="3"/>
      <c r="AZ14491" s="3"/>
      <c r="BA14491" s="3"/>
      <c r="BB14491" s="3"/>
      <c r="BC14491" s="323" t="s">
        <v>2531</v>
      </c>
      <c r="BD14491" s="299"/>
    </row>
    <row r="14492" spans="1:56" s="163" customFormat="1" x14ac:dyDescent="0.25">
      <c r="A14492" s="476">
        <v>43396</v>
      </c>
      <c r="B14492" s="5">
        <v>10954</v>
      </c>
      <c r="C14492" s="3"/>
      <c r="D14492" s="3"/>
      <c r="E14492" s="384">
        <v>14</v>
      </c>
      <c r="F14492" s="385" t="s">
        <v>1144</v>
      </c>
      <c r="G14492" s="385">
        <v>2018</v>
      </c>
      <c r="H14492" s="386">
        <v>0.59375</v>
      </c>
      <c r="I14492" s="3"/>
      <c r="J14492" s="3"/>
      <c r="K14492" s="3"/>
      <c r="L14492" s="6"/>
      <c r="M14492" s="3"/>
      <c r="N14492" s="6"/>
      <c r="O14492" s="6"/>
      <c r="P14492" s="410">
        <v>55</v>
      </c>
      <c r="Q14492" s="407"/>
      <c r="R14492" s="410">
        <v>4</v>
      </c>
      <c r="S14492" s="252" t="s">
        <v>3</v>
      </c>
      <c r="T14492" s="252" t="s">
        <v>44</v>
      </c>
      <c r="U14492" s="252" t="s">
        <v>277</v>
      </c>
      <c r="V14492" s="6" t="s">
        <v>1920</v>
      </c>
      <c r="W14492" s="252" t="s">
        <v>2473</v>
      </c>
      <c r="X14492" s="252" t="s">
        <v>2508</v>
      </c>
      <c r="Y14492" s="3"/>
      <c r="Z14492" s="3"/>
      <c r="AA14492" s="252">
        <v>44.238300000000002</v>
      </c>
      <c r="AB14492" s="252">
        <v>-121.1828</v>
      </c>
      <c r="AC14492" s="252" t="s">
        <v>45</v>
      </c>
      <c r="AD14492" s="3"/>
      <c r="AE14492" s="329" t="s">
        <v>2482</v>
      </c>
      <c r="AF14492" s="3"/>
      <c r="AG14492" s="69" t="s">
        <v>1883</v>
      </c>
      <c r="AH14492" s="69" t="s">
        <v>1883</v>
      </c>
      <c r="AI14492" s="3"/>
      <c r="AJ14492" s="3"/>
      <c r="AK14492" s="3"/>
      <c r="AL14492" s="3"/>
      <c r="AM14492" s="3"/>
      <c r="AN14492" s="3"/>
      <c r="AO14492" s="3"/>
      <c r="AP14492" s="3"/>
      <c r="AQ14492" s="3"/>
      <c r="AR14492" s="3"/>
      <c r="AS14492" s="3"/>
      <c r="AT14492" s="3"/>
      <c r="AU14492" s="3"/>
      <c r="AV14492" s="3"/>
      <c r="AW14492" s="3"/>
      <c r="AX14492" s="3"/>
      <c r="AY14492" s="3"/>
      <c r="AZ14492" s="3"/>
      <c r="BA14492" s="3"/>
      <c r="BB14492" s="3"/>
      <c r="BC14492" s="323" t="s">
        <v>2531</v>
      </c>
      <c r="BD14492" s="299"/>
    </row>
    <row r="14493" spans="1:56" s="163" customFormat="1" x14ac:dyDescent="0.25">
      <c r="A14493" s="476">
        <v>43396</v>
      </c>
      <c r="B14493" s="5">
        <v>10955</v>
      </c>
      <c r="C14493" s="3"/>
      <c r="D14493" s="3"/>
      <c r="E14493" s="384">
        <v>14</v>
      </c>
      <c r="F14493" s="385" t="s">
        <v>1144</v>
      </c>
      <c r="G14493" s="385">
        <v>2018</v>
      </c>
      <c r="H14493" s="386">
        <v>0.59375</v>
      </c>
      <c r="I14493" s="3"/>
      <c r="J14493" s="3"/>
      <c r="K14493" s="3"/>
      <c r="L14493" s="6"/>
      <c r="M14493" s="3"/>
      <c r="N14493" s="6"/>
      <c r="O14493" s="6"/>
      <c r="P14493" s="410">
        <v>55</v>
      </c>
      <c r="Q14493" s="407"/>
      <c r="R14493" s="410">
        <v>5</v>
      </c>
      <c r="S14493" s="252" t="s">
        <v>3</v>
      </c>
      <c r="T14493" s="252" t="s">
        <v>44</v>
      </c>
      <c r="U14493" s="252" t="s">
        <v>277</v>
      </c>
      <c r="V14493" s="6" t="s">
        <v>1920</v>
      </c>
      <c r="W14493" s="252" t="s">
        <v>2473</v>
      </c>
      <c r="X14493" s="252" t="s">
        <v>2508</v>
      </c>
      <c r="Y14493" s="3"/>
      <c r="Z14493" s="3"/>
      <c r="AA14493" s="252">
        <v>44.238300000000002</v>
      </c>
      <c r="AB14493" s="252">
        <v>-121.1828</v>
      </c>
      <c r="AC14493" s="252" t="s">
        <v>45</v>
      </c>
      <c r="AD14493" s="3"/>
      <c r="AE14493" s="329" t="s">
        <v>2482</v>
      </c>
      <c r="AF14493" s="3"/>
      <c r="AG14493" s="69" t="s">
        <v>1883</v>
      </c>
      <c r="AH14493" s="69" t="s">
        <v>1883</v>
      </c>
      <c r="AI14493" s="3"/>
      <c r="AJ14493" s="3"/>
      <c r="AK14493" s="3"/>
      <c r="AL14493" s="3"/>
      <c r="AM14493" s="3"/>
      <c r="AN14493" s="3"/>
      <c r="AO14493" s="3"/>
      <c r="AP14493" s="3"/>
      <c r="AQ14493" s="3"/>
      <c r="AR14493" s="3"/>
      <c r="AS14493" s="3"/>
      <c r="AT14493" s="3"/>
      <c r="AU14493" s="3"/>
      <c r="AV14493" s="3"/>
      <c r="AW14493" s="3"/>
      <c r="AX14493" s="3"/>
      <c r="AY14493" s="3"/>
      <c r="AZ14493" s="3"/>
      <c r="BA14493" s="3"/>
      <c r="BB14493" s="3"/>
      <c r="BC14493" s="323" t="s">
        <v>2531</v>
      </c>
      <c r="BD14493" s="299"/>
    </row>
    <row r="14494" spans="1:56" s="163" customFormat="1" x14ac:dyDescent="0.25">
      <c r="A14494" s="476">
        <v>43396</v>
      </c>
      <c r="B14494" s="5">
        <v>10956</v>
      </c>
      <c r="C14494" s="3"/>
      <c r="D14494" s="3"/>
      <c r="E14494" s="384">
        <v>14</v>
      </c>
      <c r="F14494" s="385" t="s">
        <v>1144</v>
      </c>
      <c r="G14494" s="385">
        <v>2018</v>
      </c>
      <c r="H14494" s="386">
        <v>0.59375</v>
      </c>
      <c r="I14494" s="3"/>
      <c r="J14494" s="3"/>
      <c r="K14494" s="3"/>
      <c r="L14494" s="6"/>
      <c r="M14494" s="3"/>
      <c r="N14494" s="6"/>
      <c r="O14494" s="6"/>
      <c r="P14494" s="410">
        <v>55</v>
      </c>
      <c r="Q14494" s="407"/>
      <c r="R14494" s="410">
        <v>6</v>
      </c>
      <c r="S14494" s="252" t="s">
        <v>3</v>
      </c>
      <c r="T14494" s="252" t="s">
        <v>44</v>
      </c>
      <c r="U14494" s="252" t="s">
        <v>277</v>
      </c>
      <c r="V14494" s="6" t="s">
        <v>1920</v>
      </c>
      <c r="W14494" s="252" t="s">
        <v>2473</v>
      </c>
      <c r="X14494" s="252" t="s">
        <v>2508</v>
      </c>
      <c r="Y14494" s="3"/>
      <c r="Z14494" s="3"/>
      <c r="AA14494" s="252">
        <v>44.238300000000002</v>
      </c>
      <c r="AB14494" s="252">
        <v>-121.1828</v>
      </c>
      <c r="AC14494" s="252" t="s">
        <v>45</v>
      </c>
      <c r="AD14494" s="3"/>
      <c r="AE14494" s="329" t="s">
        <v>2482</v>
      </c>
      <c r="AF14494" s="3"/>
      <c r="AG14494" s="69" t="s">
        <v>1883</v>
      </c>
      <c r="AH14494" s="69" t="s">
        <v>1883</v>
      </c>
      <c r="AI14494" s="3"/>
      <c r="AJ14494" s="3"/>
      <c r="AK14494" s="3"/>
      <c r="AL14494" s="3"/>
      <c r="AM14494" s="3"/>
      <c r="AN14494" s="3"/>
      <c r="AO14494" s="3"/>
      <c r="AP14494" s="3"/>
      <c r="AQ14494" s="3"/>
      <c r="AR14494" s="3"/>
      <c r="AS14494" s="3"/>
      <c r="AT14494" s="3"/>
      <c r="AU14494" s="3"/>
      <c r="AV14494" s="3"/>
      <c r="AW14494" s="3"/>
      <c r="AX14494" s="3"/>
      <c r="AY14494" s="3"/>
      <c r="AZ14494" s="3"/>
      <c r="BA14494" s="3"/>
      <c r="BB14494" s="3"/>
      <c r="BC14494" s="323" t="s">
        <v>2531</v>
      </c>
      <c r="BD14494" s="299"/>
    </row>
    <row r="14495" spans="1:56" s="163" customFormat="1" x14ac:dyDescent="0.25">
      <c r="A14495" s="476">
        <v>43396</v>
      </c>
      <c r="B14495" s="5">
        <v>10957</v>
      </c>
      <c r="C14495" s="3"/>
      <c r="D14495" s="3"/>
      <c r="E14495" s="384">
        <v>14</v>
      </c>
      <c r="F14495" s="385" t="s">
        <v>1144</v>
      </c>
      <c r="G14495" s="385">
        <v>2018</v>
      </c>
      <c r="H14495" s="386">
        <v>0.59375</v>
      </c>
      <c r="I14495" s="3"/>
      <c r="J14495" s="3"/>
      <c r="K14495" s="3"/>
      <c r="L14495" s="6"/>
      <c r="M14495" s="3"/>
      <c r="N14495" s="6"/>
      <c r="O14495" s="6"/>
      <c r="P14495" s="410">
        <v>55</v>
      </c>
      <c r="Q14495" s="407"/>
      <c r="R14495" s="410">
        <v>7</v>
      </c>
      <c r="S14495" s="252" t="s">
        <v>3</v>
      </c>
      <c r="T14495" s="252" t="s">
        <v>44</v>
      </c>
      <c r="U14495" s="252" t="s">
        <v>277</v>
      </c>
      <c r="V14495" s="6" t="s">
        <v>1920</v>
      </c>
      <c r="W14495" s="252" t="s">
        <v>2473</v>
      </c>
      <c r="X14495" s="252" t="s">
        <v>2508</v>
      </c>
      <c r="Y14495" s="3"/>
      <c r="Z14495" s="3"/>
      <c r="AA14495" s="252">
        <v>44.238300000000002</v>
      </c>
      <c r="AB14495" s="252">
        <v>-121.1828</v>
      </c>
      <c r="AC14495" s="252" t="s">
        <v>45</v>
      </c>
      <c r="AD14495" s="3"/>
      <c r="AE14495" s="329" t="s">
        <v>2482</v>
      </c>
      <c r="AF14495" s="3"/>
      <c r="AG14495" s="69" t="s">
        <v>1883</v>
      </c>
      <c r="AH14495" s="69" t="s">
        <v>1883</v>
      </c>
      <c r="AI14495" s="3"/>
      <c r="AJ14495" s="3"/>
      <c r="AK14495" s="3"/>
      <c r="AL14495" s="3"/>
      <c r="AM14495" s="3"/>
      <c r="AN14495" s="3"/>
      <c r="AO14495" s="3"/>
      <c r="AP14495" s="3"/>
      <c r="AQ14495" s="3"/>
      <c r="AR14495" s="3"/>
      <c r="AS14495" s="3"/>
      <c r="AT14495" s="3"/>
      <c r="AU14495" s="3"/>
      <c r="AV14495" s="3"/>
      <c r="AW14495" s="3"/>
      <c r="AX14495" s="3"/>
      <c r="AY14495" s="3"/>
      <c r="AZ14495" s="3"/>
      <c r="BA14495" s="3"/>
      <c r="BB14495" s="3"/>
      <c r="BC14495" s="323" t="s">
        <v>2531</v>
      </c>
      <c r="BD14495" s="299"/>
    </row>
    <row r="14496" spans="1:56" s="163" customFormat="1" x14ac:dyDescent="0.25">
      <c r="A14496" s="476">
        <v>43396</v>
      </c>
      <c r="B14496" s="5">
        <v>10958</v>
      </c>
      <c r="C14496" s="3"/>
      <c r="D14496" s="3"/>
      <c r="E14496" s="384">
        <v>14</v>
      </c>
      <c r="F14496" s="385" t="s">
        <v>1144</v>
      </c>
      <c r="G14496" s="385">
        <v>2018</v>
      </c>
      <c r="H14496" s="386">
        <v>0.72916666666666696</v>
      </c>
      <c r="I14496" s="3"/>
      <c r="J14496" s="3"/>
      <c r="K14496" s="3"/>
      <c r="L14496" s="6"/>
      <c r="M14496" s="3"/>
      <c r="N14496" s="6"/>
      <c r="O14496" s="6"/>
      <c r="P14496" s="410">
        <v>56</v>
      </c>
      <c r="Q14496" s="407"/>
      <c r="R14496" s="410">
        <v>1</v>
      </c>
      <c r="S14496" s="252" t="s">
        <v>3</v>
      </c>
      <c r="T14496" s="252" t="s">
        <v>44</v>
      </c>
      <c r="U14496" s="252" t="s">
        <v>277</v>
      </c>
      <c r="V14496" s="6" t="s">
        <v>1920</v>
      </c>
      <c r="W14496" s="252" t="s">
        <v>2479</v>
      </c>
      <c r="X14496" s="252" t="s">
        <v>2510</v>
      </c>
      <c r="Y14496" s="3"/>
      <c r="Z14496" s="3"/>
      <c r="AA14496" s="252">
        <v>44.307699999999997</v>
      </c>
      <c r="AB14496" s="252">
        <v>-121.1829</v>
      </c>
      <c r="AC14496" s="252" t="s">
        <v>45</v>
      </c>
      <c r="AD14496" s="3"/>
      <c r="AE14496" s="329" t="s">
        <v>2483</v>
      </c>
      <c r="AF14496" s="3"/>
      <c r="AG14496" s="69" t="s">
        <v>1883</v>
      </c>
      <c r="AH14496" s="69" t="s">
        <v>1883</v>
      </c>
      <c r="AI14496" s="3"/>
      <c r="AJ14496" s="3"/>
      <c r="AK14496" s="3"/>
      <c r="AL14496" s="3"/>
      <c r="AM14496" s="3"/>
      <c r="AN14496" s="3"/>
      <c r="AO14496" s="3"/>
      <c r="AP14496" s="3"/>
      <c r="AQ14496" s="3"/>
      <c r="AR14496" s="3"/>
      <c r="AS14496" s="3"/>
      <c r="AT14496" s="3"/>
      <c r="AU14496" s="3"/>
      <c r="AV14496" s="3"/>
      <c r="AW14496" s="3"/>
      <c r="AX14496" s="3"/>
      <c r="AY14496" s="3"/>
      <c r="AZ14496" s="3"/>
      <c r="BA14496" s="3"/>
      <c r="BB14496" s="3"/>
      <c r="BC14496" s="302"/>
      <c r="BD14496" s="299"/>
    </row>
    <row r="14497" spans="1:56" s="163" customFormat="1" x14ac:dyDescent="0.25">
      <c r="A14497" s="476">
        <v>43396</v>
      </c>
      <c r="B14497" s="5">
        <v>10959</v>
      </c>
      <c r="C14497" s="3"/>
      <c r="D14497" s="3"/>
      <c r="E14497" s="384">
        <v>14</v>
      </c>
      <c r="F14497" s="385" t="s">
        <v>1144</v>
      </c>
      <c r="G14497" s="385">
        <v>2018</v>
      </c>
      <c r="H14497" s="386">
        <v>0.72916666666666696</v>
      </c>
      <c r="I14497" s="3"/>
      <c r="J14497" s="3"/>
      <c r="K14497" s="3"/>
      <c r="L14497" s="6"/>
      <c r="M14497" s="3"/>
      <c r="N14497" s="6"/>
      <c r="O14497" s="6"/>
      <c r="P14497" s="410">
        <v>56</v>
      </c>
      <c r="Q14497" s="407"/>
      <c r="R14497" s="410">
        <v>2</v>
      </c>
      <c r="S14497" s="252" t="s">
        <v>3</v>
      </c>
      <c r="T14497" s="252" t="s">
        <v>44</v>
      </c>
      <c r="U14497" s="252" t="s">
        <v>277</v>
      </c>
      <c r="V14497" s="6" t="s">
        <v>1920</v>
      </c>
      <c r="W14497" s="252" t="s">
        <v>2479</v>
      </c>
      <c r="X14497" s="252" t="s">
        <v>2510</v>
      </c>
      <c r="Y14497" s="3"/>
      <c r="Z14497" s="3"/>
      <c r="AA14497" s="252">
        <v>44.307699999999997</v>
      </c>
      <c r="AB14497" s="252">
        <v>-121.1829</v>
      </c>
      <c r="AC14497" s="252" t="s">
        <v>45</v>
      </c>
      <c r="AD14497" s="3"/>
      <c r="AE14497" s="329" t="s">
        <v>2483</v>
      </c>
      <c r="AF14497" s="3"/>
      <c r="AG14497" s="69" t="s">
        <v>1883</v>
      </c>
      <c r="AH14497" s="69" t="s">
        <v>1883</v>
      </c>
      <c r="AI14497" s="3"/>
      <c r="AJ14497" s="3"/>
      <c r="AK14497" s="3"/>
      <c r="AL14497" s="3"/>
      <c r="AM14497" s="3"/>
      <c r="AN14497" s="3"/>
      <c r="AO14497" s="3"/>
      <c r="AP14497" s="3"/>
      <c r="AQ14497" s="3"/>
      <c r="AR14497" s="3"/>
      <c r="AS14497" s="3"/>
      <c r="AT14497" s="3"/>
      <c r="AU14497" s="3"/>
      <c r="AV14497" s="3"/>
      <c r="AW14497" s="3"/>
      <c r="AX14497" s="3"/>
      <c r="AY14497" s="3"/>
      <c r="AZ14497" s="3"/>
      <c r="BA14497" s="3"/>
      <c r="BB14497" s="3"/>
      <c r="BC14497" s="302"/>
      <c r="BD14497" s="299"/>
    </row>
    <row r="14498" spans="1:56" s="163" customFormat="1" x14ac:dyDescent="0.25">
      <c r="A14498" s="476">
        <v>43396</v>
      </c>
      <c r="B14498" s="5">
        <v>10960</v>
      </c>
      <c r="C14498" s="3"/>
      <c r="D14498" s="3"/>
      <c r="E14498" s="384">
        <v>14</v>
      </c>
      <c r="F14498" s="385" t="s">
        <v>1144</v>
      </c>
      <c r="G14498" s="385">
        <v>2018</v>
      </c>
      <c r="H14498" s="386">
        <v>0.72916666666666696</v>
      </c>
      <c r="I14498" s="3"/>
      <c r="J14498" s="3"/>
      <c r="K14498" s="3"/>
      <c r="L14498" s="6"/>
      <c r="M14498" s="3"/>
      <c r="N14498" s="6"/>
      <c r="O14498" s="6"/>
      <c r="P14498" s="410">
        <v>56</v>
      </c>
      <c r="Q14498" s="407"/>
      <c r="R14498" s="410">
        <v>3</v>
      </c>
      <c r="S14498" s="252" t="s">
        <v>3</v>
      </c>
      <c r="T14498" s="252" t="s">
        <v>44</v>
      </c>
      <c r="U14498" s="252" t="s">
        <v>277</v>
      </c>
      <c r="V14498" s="6" t="s">
        <v>1920</v>
      </c>
      <c r="W14498" s="252" t="s">
        <v>2479</v>
      </c>
      <c r="X14498" s="252" t="s">
        <v>2510</v>
      </c>
      <c r="Y14498" s="3"/>
      <c r="Z14498" s="3"/>
      <c r="AA14498" s="252">
        <v>44.307699999999997</v>
      </c>
      <c r="AB14498" s="252">
        <v>-121.1829</v>
      </c>
      <c r="AC14498" s="252" t="s">
        <v>45</v>
      </c>
      <c r="AD14498" s="3"/>
      <c r="AE14498" s="329" t="s">
        <v>2483</v>
      </c>
      <c r="AF14498" s="3"/>
      <c r="AG14498" s="69" t="s">
        <v>1883</v>
      </c>
      <c r="AH14498" s="69" t="s">
        <v>1883</v>
      </c>
      <c r="AI14498" s="3"/>
      <c r="AJ14498" s="3"/>
      <c r="AK14498" s="3"/>
      <c r="AL14498" s="3"/>
      <c r="AM14498" s="3"/>
      <c r="AN14498" s="3"/>
      <c r="AO14498" s="3"/>
      <c r="AP14498" s="3"/>
      <c r="AQ14498" s="3"/>
      <c r="AR14498" s="3"/>
      <c r="AS14498" s="3"/>
      <c r="AT14498" s="3"/>
      <c r="AU14498" s="3"/>
      <c r="AV14498" s="3"/>
      <c r="AW14498" s="3"/>
      <c r="AX14498" s="3"/>
      <c r="AY14498" s="3"/>
      <c r="AZ14498" s="3"/>
      <c r="BA14498" s="3"/>
      <c r="BB14498" s="3"/>
      <c r="BC14498" s="302"/>
      <c r="BD14498" s="299"/>
    </row>
    <row r="14499" spans="1:56" s="163" customFormat="1" x14ac:dyDescent="0.25">
      <c r="A14499" s="476">
        <v>43396</v>
      </c>
      <c r="B14499" s="5">
        <v>10961</v>
      </c>
      <c r="C14499" s="3"/>
      <c r="D14499" s="3"/>
      <c r="E14499" s="384">
        <v>14</v>
      </c>
      <c r="F14499" s="385" t="s">
        <v>1144</v>
      </c>
      <c r="G14499" s="385">
        <v>2018</v>
      </c>
      <c r="H14499" s="386">
        <v>0.72916666666666696</v>
      </c>
      <c r="I14499" s="3"/>
      <c r="J14499" s="3"/>
      <c r="K14499" s="3"/>
      <c r="L14499" s="6"/>
      <c r="M14499" s="3"/>
      <c r="N14499" s="6"/>
      <c r="O14499" s="6"/>
      <c r="P14499" s="410">
        <v>56</v>
      </c>
      <c r="Q14499" s="407"/>
      <c r="R14499" s="410">
        <v>4</v>
      </c>
      <c r="S14499" s="252" t="s">
        <v>3</v>
      </c>
      <c r="T14499" s="252" t="s">
        <v>44</v>
      </c>
      <c r="U14499" s="252" t="s">
        <v>277</v>
      </c>
      <c r="V14499" s="6" t="s">
        <v>1920</v>
      </c>
      <c r="W14499" s="252" t="s">
        <v>2479</v>
      </c>
      <c r="X14499" s="252" t="s">
        <v>2510</v>
      </c>
      <c r="Y14499" s="3"/>
      <c r="Z14499" s="3"/>
      <c r="AA14499" s="252">
        <v>44.307699999999997</v>
      </c>
      <c r="AB14499" s="252">
        <v>-121.1829</v>
      </c>
      <c r="AC14499" s="252" t="s">
        <v>45</v>
      </c>
      <c r="AD14499" s="3"/>
      <c r="AE14499" s="329" t="s">
        <v>2483</v>
      </c>
      <c r="AF14499" s="3"/>
      <c r="AG14499" s="69" t="s">
        <v>1883</v>
      </c>
      <c r="AH14499" s="69" t="s">
        <v>1883</v>
      </c>
      <c r="AI14499" s="3"/>
      <c r="AJ14499" s="3"/>
      <c r="AK14499" s="3"/>
      <c r="AL14499" s="3"/>
      <c r="AM14499" s="3"/>
      <c r="AN14499" s="3"/>
      <c r="AO14499" s="3"/>
      <c r="AP14499" s="3"/>
      <c r="AQ14499" s="3"/>
      <c r="AR14499" s="3"/>
      <c r="AS14499" s="3"/>
      <c r="AT14499" s="3"/>
      <c r="AU14499" s="3"/>
      <c r="AV14499" s="3"/>
      <c r="AW14499" s="3"/>
      <c r="AX14499" s="3"/>
      <c r="AY14499" s="3"/>
      <c r="AZ14499" s="3"/>
      <c r="BA14499" s="3"/>
      <c r="BB14499" s="3"/>
      <c r="BC14499" s="302"/>
      <c r="BD14499" s="299"/>
    </row>
    <row r="14500" spans="1:56" s="163" customFormat="1" x14ac:dyDescent="0.25">
      <c r="A14500" s="476">
        <v>43396</v>
      </c>
      <c r="B14500" s="5">
        <v>10962</v>
      </c>
      <c r="C14500" s="3"/>
      <c r="D14500" s="3"/>
      <c r="E14500" s="384">
        <v>21</v>
      </c>
      <c r="F14500" s="385" t="s">
        <v>1144</v>
      </c>
      <c r="G14500" s="385">
        <v>2018</v>
      </c>
      <c r="H14500" s="386">
        <v>0.39583333333333298</v>
      </c>
      <c r="I14500" s="3"/>
      <c r="J14500" s="3"/>
      <c r="K14500" s="3"/>
      <c r="L14500" s="6"/>
      <c r="M14500" s="3"/>
      <c r="N14500" s="6"/>
      <c r="O14500" s="6"/>
      <c r="P14500" s="410">
        <v>57</v>
      </c>
      <c r="Q14500" s="407"/>
      <c r="R14500" s="410">
        <v>1</v>
      </c>
      <c r="S14500" s="252" t="s">
        <v>3</v>
      </c>
      <c r="T14500" s="252" t="s">
        <v>44</v>
      </c>
      <c r="U14500" s="252" t="s">
        <v>277</v>
      </c>
      <c r="V14500" s="6" t="s">
        <v>1920</v>
      </c>
      <c r="W14500" s="252" t="s">
        <v>2474</v>
      </c>
      <c r="X14500" s="252" t="s">
        <v>2511</v>
      </c>
      <c r="Y14500" s="3"/>
      <c r="Z14500" s="3"/>
      <c r="AA14500" s="252">
        <v>44.042000000000002</v>
      </c>
      <c r="AB14500" s="252">
        <v>-121.32129999999999</v>
      </c>
      <c r="AC14500" s="252" t="s">
        <v>45</v>
      </c>
      <c r="AD14500" s="3"/>
      <c r="AE14500" s="329" t="s">
        <v>2287</v>
      </c>
      <c r="AF14500" s="3"/>
      <c r="AG14500" s="69" t="s">
        <v>1883</v>
      </c>
      <c r="AH14500" s="69" t="s">
        <v>1883</v>
      </c>
      <c r="AI14500" s="3"/>
      <c r="AJ14500" s="3"/>
      <c r="AK14500" s="3"/>
      <c r="AL14500" s="3"/>
      <c r="AM14500" s="3"/>
      <c r="AN14500" s="3"/>
      <c r="AO14500" s="3"/>
      <c r="AP14500" s="3"/>
      <c r="AQ14500" s="3"/>
      <c r="AR14500" s="3"/>
      <c r="AS14500" s="3"/>
      <c r="AT14500" s="3"/>
      <c r="AU14500" s="3"/>
      <c r="AV14500" s="3"/>
      <c r="AW14500" s="3"/>
      <c r="AX14500" s="3"/>
      <c r="AY14500" s="3"/>
      <c r="AZ14500" s="3"/>
      <c r="BA14500" s="3"/>
      <c r="BB14500" s="3"/>
      <c r="BC14500" s="323" t="s">
        <v>2532</v>
      </c>
      <c r="BD14500" s="299"/>
    </row>
    <row r="14501" spans="1:56" s="163" customFormat="1" x14ac:dyDescent="0.25">
      <c r="A14501" s="476">
        <v>43396</v>
      </c>
      <c r="B14501" s="5">
        <v>10963</v>
      </c>
      <c r="C14501" s="3"/>
      <c r="D14501" s="3"/>
      <c r="E14501" s="384">
        <v>21</v>
      </c>
      <c r="F14501" s="385" t="s">
        <v>1144</v>
      </c>
      <c r="G14501" s="385">
        <v>2018</v>
      </c>
      <c r="H14501" s="386">
        <v>0.39583333333333298</v>
      </c>
      <c r="I14501" s="3"/>
      <c r="J14501" s="3"/>
      <c r="K14501" s="3"/>
      <c r="L14501" s="6"/>
      <c r="M14501" s="3"/>
      <c r="N14501" s="6"/>
      <c r="O14501" s="6"/>
      <c r="P14501" s="410">
        <v>57</v>
      </c>
      <c r="Q14501" s="407"/>
      <c r="R14501" s="410">
        <v>2</v>
      </c>
      <c r="S14501" s="252" t="s">
        <v>3</v>
      </c>
      <c r="T14501" s="252" t="s">
        <v>44</v>
      </c>
      <c r="U14501" s="252" t="s">
        <v>277</v>
      </c>
      <c r="V14501" s="6" t="s">
        <v>1920</v>
      </c>
      <c r="W14501" s="252" t="s">
        <v>2474</v>
      </c>
      <c r="X14501" s="252" t="s">
        <v>2511</v>
      </c>
      <c r="Y14501" s="3"/>
      <c r="Z14501" s="3"/>
      <c r="AA14501" s="252">
        <v>44.042000000000002</v>
      </c>
      <c r="AB14501" s="252">
        <v>-121.32129999999999</v>
      </c>
      <c r="AC14501" s="252" t="s">
        <v>45</v>
      </c>
      <c r="AD14501" s="3"/>
      <c r="AE14501" s="329" t="s">
        <v>2287</v>
      </c>
      <c r="AF14501" s="3"/>
      <c r="AG14501" s="69" t="s">
        <v>1883</v>
      </c>
      <c r="AH14501" s="69" t="s">
        <v>1883</v>
      </c>
      <c r="AI14501" s="3"/>
      <c r="AJ14501" s="3"/>
      <c r="AK14501" s="3"/>
      <c r="AL14501" s="3"/>
      <c r="AM14501" s="3"/>
      <c r="AN14501" s="3"/>
      <c r="AO14501" s="3"/>
      <c r="AP14501" s="3"/>
      <c r="AQ14501" s="3"/>
      <c r="AR14501" s="3"/>
      <c r="AS14501" s="3"/>
      <c r="AT14501" s="3"/>
      <c r="AU14501" s="3"/>
      <c r="AV14501" s="3"/>
      <c r="AW14501" s="3"/>
      <c r="AX14501" s="3"/>
      <c r="AY14501" s="3"/>
      <c r="AZ14501" s="3"/>
      <c r="BA14501" s="3"/>
      <c r="BB14501" s="3"/>
      <c r="BC14501" s="323" t="s">
        <v>2532</v>
      </c>
      <c r="BD14501" s="299"/>
    </row>
    <row r="14502" spans="1:56" s="163" customFormat="1" x14ac:dyDescent="0.25">
      <c r="A14502" s="476">
        <v>43396</v>
      </c>
      <c r="B14502" s="5">
        <v>10964</v>
      </c>
      <c r="C14502" s="3"/>
      <c r="D14502" s="3"/>
      <c r="E14502" s="384">
        <v>21</v>
      </c>
      <c r="F14502" s="385" t="s">
        <v>1144</v>
      </c>
      <c r="G14502" s="385">
        <v>2018</v>
      </c>
      <c r="H14502" s="386">
        <v>0.39583333333333298</v>
      </c>
      <c r="I14502" s="3"/>
      <c r="J14502" s="3"/>
      <c r="K14502" s="3"/>
      <c r="L14502" s="6"/>
      <c r="M14502" s="3"/>
      <c r="N14502" s="6"/>
      <c r="O14502" s="6"/>
      <c r="P14502" s="410">
        <v>57</v>
      </c>
      <c r="Q14502" s="407"/>
      <c r="R14502" s="410">
        <v>3</v>
      </c>
      <c r="S14502" s="252" t="s">
        <v>3</v>
      </c>
      <c r="T14502" s="252" t="s">
        <v>44</v>
      </c>
      <c r="U14502" s="252" t="s">
        <v>277</v>
      </c>
      <c r="V14502" s="6" t="s">
        <v>1920</v>
      </c>
      <c r="W14502" s="252" t="s">
        <v>2474</v>
      </c>
      <c r="X14502" s="252" t="s">
        <v>2511</v>
      </c>
      <c r="Y14502" s="3"/>
      <c r="Z14502" s="3"/>
      <c r="AA14502" s="252">
        <v>44.042000000000002</v>
      </c>
      <c r="AB14502" s="252">
        <v>-121.32129999999999</v>
      </c>
      <c r="AC14502" s="252" t="s">
        <v>45</v>
      </c>
      <c r="AD14502" s="3"/>
      <c r="AE14502" s="329" t="s">
        <v>2287</v>
      </c>
      <c r="AF14502" s="3"/>
      <c r="AG14502" s="69" t="s">
        <v>1883</v>
      </c>
      <c r="AH14502" s="69" t="s">
        <v>1883</v>
      </c>
      <c r="AI14502" s="3"/>
      <c r="AJ14502" s="3"/>
      <c r="AK14502" s="3"/>
      <c r="AL14502" s="3"/>
      <c r="AM14502" s="3"/>
      <c r="AN14502" s="3"/>
      <c r="AO14502" s="3"/>
      <c r="AP14502" s="3"/>
      <c r="AQ14502" s="3"/>
      <c r="AR14502" s="3"/>
      <c r="AS14502" s="3"/>
      <c r="AT14502" s="3"/>
      <c r="AU14502" s="3"/>
      <c r="AV14502" s="3"/>
      <c r="AW14502" s="3"/>
      <c r="AX14502" s="3"/>
      <c r="AY14502" s="3"/>
      <c r="AZ14502" s="3"/>
      <c r="BA14502" s="3"/>
      <c r="BB14502" s="3"/>
      <c r="BC14502" s="323" t="s">
        <v>2532</v>
      </c>
      <c r="BD14502" s="299"/>
    </row>
    <row r="14503" spans="1:56" s="163" customFormat="1" x14ac:dyDescent="0.25">
      <c r="A14503" s="476">
        <v>43396</v>
      </c>
      <c r="B14503" s="5">
        <v>10965</v>
      </c>
      <c r="C14503" s="3"/>
      <c r="D14503" s="3"/>
      <c r="E14503" s="384">
        <v>21</v>
      </c>
      <c r="F14503" s="385" t="s">
        <v>1144</v>
      </c>
      <c r="G14503" s="385">
        <v>2018</v>
      </c>
      <c r="H14503" s="386">
        <v>0.39583333333333298</v>
      </c>
      <c r="I14503" s="3"/>
      <c r="J14503" s="3"/>
      <c r="K14503" s="3"/>
      <c r="L14503" s="6"/>
      <c r="M14503" s="3"/>
      <c r="N14503" s="6"/>
      <c r="O14503" s="6"/>
      <c r="P14503" s="410">
        <v>57</v>
      </c>
      <c r="Q14503" s="407"/>
      <c r="R14503" s="410">
        <v>4</v>
      </c>
      <c r="S14503" s="252" t="s">
        <v>3</v>
      </c>
      <c r="T14503" s="252" t="s">
        <v>44</v>
      </c>
      <c r="U14503" s="252" t="s">
        <v>277</v>
      </c>
      <c r="V14503" s="6" t="s">
        <v>1920</v>
      </c>
      <c r="W14503" s="252" t="s">
        <v>2474</v>
      </c>
      <c r="X14503" s="252" t="s">
        <v>2511</v>
      </c>
      <c r="Y14503" s="3"/>
      <c r="Z14503" s="3"/>
      <c r="AA14503" s="252">
        <v>44.042000000000002</v>
      </c>
      <c r="AB14503" s="252">
        <v>-121.32129999999999</v>
      </c>
      <c r="AC14503" s="252" t="s">
        <v>45</v>
      </c>
      <c r="AD14503" s="3"/>
      <c r="AE14503" s="329" t="s">
        <v>2287</v>
      </c>
      <c r="AF14503" s="3"/>
      <c r="AG14503" s="69" t="s">
        <v>1883</v>
      </c>
      <c r="AH14503" s="69" t="s">
        <v>1883</v>
      </c>
      <c r="AI14503" s="3"/>
      <c r="AJ14503" s="3"/>
      <c r="AK14503" s="3"/>
      <c r="AL14503" s="3"/>
      <c r="AM14503" s="3"/>
      <c r="AN14503" s="3"/>
      <c r="AO14503" s="3"/>
      <c r="AP14503" s="3"/>
      <c r="AQ14503" s="3"/>
      <c r="AR14503" s="3"/>
      <c r="AS14503" s="3"/>
      <c r="AT14503" s="3"/>
      <c r="AU14503" s="3"/>
      <c r="AV14503" s="3"/>
      <c r="AW14503" s="3"/>
      <c r="AX14503" s="3"/>
      <c r="AY14503" s="3"/>
      <c r="AZ14503" s="3"/>
      <c r="BA14503" s="3"/>
      <c r="BB14503" s="3"/>
      <c r="BC14503" s="323" t="s">
        <v>2532</v>
      </c>
      <c r="BD14503" s="299"/>
    </row>
    <row r="14504" spans="1:56" s="163" customFormat="1" x14ac:dyDescent="0.25">
      <c r="A14504" s="476">
        <v>43396</v>
      </c>
      <c r="B14504" s="5">
        <v>10966</v>
      </c>
      <c r="C14504" s="3"/>
      <c r="D14504" s="3"/>
      <c r="E14504" s="384">
        <v>21</v>
      </c>
      <c r="F14504" s="385" t="s">
        <v>1144</v>
      </c>
      <c r="G14504" s="385">
        <v>2018</v>
      </c>
      <c r="H14504" s="386">
        <v>0.41666666666666702</v>
      </c>
      <c r="I14504" s="3"/>
      <c r="J14504" s="3"/>
      <c r="K14504" s="3"/>
      <c r="L14504" s="6"/>
      <c r="M14504" s="3"/>
      <c r="N14504" s="6"/>
      <c r="O14504" s="6"/>
      <c r="P14504" s="410">
        <v>58</v>
      </c>
      <c r="Q14504" s="407"/>
      <c r="R14504" s="410">
        <v>1</v>
      </c>
      <c r="S14504" s="252" t="s">
        <v>3</v>
      </c>
      <c r="T14504" s="252" t="s">
        <v>44</v>
      </c>
      <c r="U14504" s="252" t="s">
        <v>277</v>
      </c>
      <c r="V14504" s="6" t="s">
        <v>1920</v>
      </c>
      <c r="W14504" s="252" t="s">
        <v>2474</v>
      </c>
      <c r="X14504" s="252" t="s">
        <v>2511</v>
      </c>
      <c r="Y14504" s="3"/>
      <c r="Z14504" s="3"/>
      <c r="AA14504" s="252">
        <v>44.042000000000002</v>
      </c>
      <c r="AB14504" s="252">
        <v>-121.3228</v>
      </c>
      <c r="AC14504" s="252" t="s">
        <v>45</v>
      </c>
      <c r="AD14504" s="3"/>
      <c r="AE14504" s="329" t="s">
        <v>2291</v>
      </c>
      <c r="AF14504" s="3"/>
      <c r="AG14504" s="69" t="s">
        <v>1883</v>
      </c>
      <c r="AH14504" s="69" t="s">
        <v>1883</v>
      </c>
      <c r="AI14504" s="3"/>
      <c r="AJ14504" s="3"/>
      <c r="AK14504" s="3"/>
      <c r="AL14504" s="3"/>
      <c r="AM14504" s="3"/>
      <c r="AN14504" s="3"/>
      <c r="AO14504" s="3"/>
      <c r="AP14504" s="3"/>
      <c r="AQ14504" s="3"/>
      <c r="AR14504" s="3"/>
      <c r="AS14504" s="3"/>
      <c r="AT14504" s="3"/>
      <c r="AU14504" s="3"/>
      <c r="AV14504" s="3"/>
      <c r="AW14504" s="3"/>
      <c r="AX14504" s="3"/>
      <c r="AY14504" s="3"/>
      <c r="AZ14504" s="3"/>
      <c r="BA14504" s="3"/>
      <c r="BB14504" s="3"/>
      <c r="BC14504" s="323" t="s">
        <v>2519</v>
      </c>
      <c r="BD14504" s="299"/>
    </row>
    <row r="14505" spans="1:56" s="163" customFormat="1" x14ac:dyDescent="0.25">
      <c r="A14505" s="476">
        <v>43396</v>
      </c>
      <c r="B14505" s="5">
        <v>10967</v>
      </c>
      <c r="C14505" s="3"/>
      <c r="D14505" s="3"/>
      <c r="E14505" s="384">
        <v>21</v>
      </c>
      <c r="F14505" s="385" t="s">
        <v>1144</v>
      </c>
      <c r="G14505" s="385">
        <v>2018</v>
      </c>
      <c r="H14505" s="386">
        <v>0.41666666666666702</v>
      </c>
      <c r="I14505" s="3"/>
      <c r="J14505" s="3"/>
      <c r="K14505" s="3"/>
      <c r="L14505" s="6"/>
      <c r="M14505" s="3"/>
      <c r="N14505" s="6"/>
      <c r="O14505" s="6"/>
      <c r="P14505" s="410">
        <v>58</v>
      </c>
      <c r="Q14505" s="407"/>
      <c r="R14505" s="410">
        <v>2</v>
      </c>
      <c r="S14505" s="252" t="s">
        <v>3</v>
      </c>
      <c r="T14505" s="252" t="s">
        <v>44</v>
      </c>
      <c r="U14505" s="252" t="s">
        <v>277</v>
      </c>
      <c r="V14505" s="6" t="s">
        <v>1920</v>
      </c>
      <c r="W14505" s="252" t="s">
        <v>2474</v>
      </c>
      <c r="X14505" s="252" t="s">
        <v>2511</v>
      </c>
      <c r="Y14505" s="3"/>
      <c r="Z14505" s="3"/>
      <c r="AA14505" s="252">
        <v>44.042000000000002</v>
      </c>
      <c r="AB14505" s="252">
        <v>-121.3228</v>
      </c>
      <c r="AC14505" s="252" t="s">
        <v>45</v>
      </c>
      <c r="AD14505" s="3"/>
      <c r="AE14505" s="329" t="s">
        <v>2291</v>
      </c>
      <c r="AF14505" s="3"/>
      <c r="AG14505" s="69" t="s">
        <v>1883</v>
      </c>
      <c r="AH14505" s="69" t="s">
        <v>1883</v>
      </c>
      <c r="AI14505" s="3"/>
      <c r="AJ14505" s="3"/>
      <c r="AK14505" s="3"/>
      <c r="AL14505" s="3"/>
      <c r="AM14505" s="3"/>
      <c r="AN14505" s="3"/>
      <c r="AO14505" s="3"/>
      <c r="AP14505" s="3"/>
      <c r="AQ14505" s="3"/>
      <c r="AR14505" s="3"/>
      <c r="AS14505" s="3"/>
      <c r="AT14505" s="3"/>
      <c r="AU14505" s="3"/>
      <c r="AV14505" s="3"/>
      <c r="AW14505" s="3"/>
      <c r="AX14505" s="3"/>
      <c r="AY14505" s="3"/>
      <c r="AZ14505" s="3"/>
      <c r="BA14505" s="3"/>
      <c r="BB14505" s="3"/>
      <c r="BC14505" s="323" t="s">
        <v>2519</v>
      </c>
      <c r="BD14505" s="299"/>
    </row>
    <row r="14506" spans="1:56" s="163" customFormat="1" x14ac:dyDescent="0.25">
      <c r="A14506" s="476">
        <v>43396</v>
      </c>
      <c r="B14506" s="5">
        <v>10968</v>
      </c>
      <c r="C14506" s="3"/>
      <c r="D14506" s="3"/>
      <c r="E14506" s="384">
        <v>21</v>
      </c>
      <c r="F14506" s="385" t="s">
        <v>1144</v>
      </c>
      <c r="G14506" s="385">
        <v>2018</v>
      </c>
      <c r="H14506" s="386">
        <v>0.41666666666666702</v>
      </c>
      <c r="I14506" s="3"/>
      <c r="J14506" s="3"/>
      <c r="K14506" s="3"/>
      <c r="L14506" s="6"/>
      <c r="M14506" s="3"/>
      <c r="N14506" s="6"/>
      <c r="O14506" s="6"/>
      <c r="P14506" s="410">
        <v>58</v>
      </c>
      <c r="Q14506" s="407"/>
      <c r="R14506" s="410">
        <v>3</v>
      </c>
      <c r="S14506" s="252" t="s">
        <v>3</v>
      </c>
      <c r="T14506" s="252" t="s">
        <v>44</v>
      </c>
      <c r="U14506" s="252" t="s">
        <v>277</v>
      </c>
      <c r="V14506" s="6" t="s">
        <v>1920</v>
      </c>
      <c r="W14506" s="252" t="s">
        <v>2474</v>
      </c>
      <c r="X14506" s="252" t="s">
        <v>2511</v>
      </c>
      <c r="Y14506" s="3"/>
      <c r="Z14506" s="3"/>
      <c r="AA14506" s="252">
        <v>44.042000000000002</v>
      </c>
      <c r="AB14506" s="252">
        <v>-121.3228</v>
      </c>
      <c r="AC14506" s="252" t="s">
        <v>45</v>
      </c>
      <c r="AD14506" s="3"/>
      <c r="AE14506" s="329" t="s">
        <v>2291</v>
      </c>
      <c r="AF14506" s="3"/>
      <c r="AG14506" s="69" t="s">
        <v>1883</v>
      </c>
      <c r="AH14506" s="69" t="s">
        <v>1883</v>
      </c>
      <c r="AI14506" s="3"/>
      <c r="AJ14506" s="3"/>
      <c r="AK14506" s="3"/>
      <c r="AL14506" s="3"/>
      <c r="AM14506" s="3"/>
      <c r="AN14506" s="3"/>
      <c r="AO14506" s="3"/>
      <c r="AP14506" s="3"/>
      <c r="AQ14506" s="3"/>
      <c r="AR14506" s="3"/>
      <c r="AS14506" s="3"/>
      <c r="AT14506" s="3"/>
      <c r="AU14506" s="3"/>
      <c r="AV14506" s="3"/>
      <c r="AW14506" s="3"/>
      <c r="AX14506" s="3"/>
      <c r="AY14506" s="3"/>
      <c r="AZ14506" s="3"/>
      <c r="BA14506" s="3"/>
      <c r="BB14506" s="3"/>
      <c r="BC14506" s="323" t="s">
        <v>2519</v>
      </c>
      <c r="BD14506" s="299"/>
    </row>
    <row r="14507" spans="1:56" s="163" customFormat="1" x14ac:dyDescent="0.25">
      <c r="A14507" s="476">
        <v>43396</v>
      </c>
      <c r="B14507" s="5">
        <v>10969</v>
      </c>
      <c r="C14507" s="3"/>
      <c r="D14507" s="3"/>
      <c r="E14507" s="384">
        <v>21</v>
      </c>
      <c r="F14507" s="385" t="s">
        <v>1144</v>
      </c>
      <c r="G14507" s="385">
        <v>2018</v>
      </c>
      <c r="H14507" s="386">
        <v>0.41666666666666702</v>
      </c>
      <c r="I14507" s="3"/>
      <c r="J14507" s="3"/>
      <c r="K14507" s="3"/>
      <c r="L14507" s="6"/>
      <c r="M14507" s="3"/>
      <c r="N14507" s="6"/>
      <c r="O14507" s="6"/>
      <c r="P14507" s="410">
        <v>58</v>
      </c>
      <c r="Q14507" s="407"/>
      <c r="R14507" s="410">
        <v>4</v>
      </c>
      <c r="S14507" s="252" t="s">
        <v>3</v>
      </c>
      <c r="T14507" s="252" t="s">
        <v>44</v>
      </c>
      <c r="U14507" s="252" t="s">
        <v>277</v>
      </c>
      <c r="V14507" s="6" t="s">
        <v>1920</v>
      </c>
      <c r="W14507" s="252" t="s">
        <v>2474</v>
      </c>
      <c r="X14507" s="252" t="s">
        <v>2511</v>
      </c>
      <c r="Y14507" s="3"/>
      <c r="Z14507" s="3"/>
      <c r="AA14507" s="252">
        <v>44.042000000000002</v>
      </c>
      <c r="AB14507" s="252">
        <v>-121.3228</v>
      </c>
      <c r="AC14507" s="252" t="s">
        <v>45</v>
      </c>
      <c r="AD14507" s="3"/>
      <c r="AE14507" s="329" t="s">
        <v>2291</v>
      </c>
      <c r="AF14507" s="3"/>
      <c r="AG14507" s="69" t="s">
        <v>1883</v>
      </c>
      <c r="AH14507" s="69" t="s">
        <v>1883</v>
      </c>
      <c r="AI14507" s="3"/>
      <c r="AJ14507" s="3"/>
      <c r="AK14507" s="3"/>
      <c r="AL14507" s="3"/>
      <c r="AM14507" s="3"/>
      <c r="AN14507" s="3"/>
      <c r="AO14507" s="3"/>
      <c r="AP14507" s="3"/>
      <c r="AQ14507" s="3"/>
      <c r="AR14507" s="3"/>
      <c r="AS14507" s="3"/>
      <c r="AT14507" s="3"/>
      <c r="AU14507" s="3"/>
      <c r="AV14507" s="3"/>
      <c r="AW14507" s="3"/>
      <c r="AX14507" s="3"/>
      <c r="AY14507" s="3"/>
      <c r="AZ14507" s="3"/>
      <c r="BA14507" s="3"/>
      <c r="BB14507" s="3"/>
      <c r="BC14507" s="323" t="s">
        <v>2519</v>
      </c>
      <c r="BD14507" s="3"/>
    </row>
    <row r="14508" spans="1:56" s="163" customFormat="1" x14ac:dyDescent="0.25">
      <c r="A14508" s="476">
        <v>43396</v>
      </c>
      <c r="B14508" s="5">
        <v>10970</v>
      </c>
      <c r="C14508" s="3"/>
      <c r="D14508" s="3"/>
      <c r="E14508" s="232">
        <v>21</v>
      </c>
      <c r="F14508" s="233" t="s">
        <v>1144</v>
      </c>
      <c r="G14508" s="233">
        <v>2018</v>
      </c>
      <c r="H14508" s="235">
        <v>0.41666666666666702</v>
      </c>
      <c r="I14508" s="3"/>
      <c r="J14508" s="3"/>
      <c r="K14508" s="3"/>
      <c r="L14508" s="6"/>
      <c r="M14508" s="3"/>
      <c r="N14508" s="6"/>
      <c r="O14508" s="6"/>
      <c r="P14508" s="410">
        <v>58</v>
      </c>
      <c r="Q14508" s="407"/>
      <c r="R14508" s="410">
        <v>5</v>
      </c>
      <c r="S14508" s="252" t="s">
        <v>3</v>
      </c>
      <c r="T14508" s="252" t="s">
        <v>44</v>
      </c>
      <c r="U14508" s="252" t="s">
        <v>277</v>
      </c>
      <c r="V14508" s="6" t="s">
        <v>1920</v>
      </c>
      <c r="W14508" s="252" t="s">
        <v>2474</v>
      </c>
      <c r="X14508" s="252" t="s">
        <v>2511</v>
      </c>
      <c r="Y14508" s="3"/>
      <c r="Z14508" s="3"/>
      <c r="AA14508" s="252">
        <v>44.042000000000002</v>
      </c>
      <c r="AB14508" s="252">
        <v>-121.3228</v>
      </c>
      <c r="AC14508" s="252" t="s">
        <v>45</v>
      </c>
      <c r="AD14508" s="3"/>
      <c r="AE14508" s="329" t="s">
        <v>2291</v>
      </c>
      <c r="AF14508" s="3"/>
      <c r="AG14508" s="69" t="s">
        <v>1883</v>
      </c>
      <c r="AH14508" s="69" t="s">
        <v>1883</v>
      </c>
      <c r="AI14508" s="3"/>
      <c r="AJ14508" s="3"/>
      <c r="AK14508" s="3"/>
      <c r="AL14508" s="3"/>
      <c r="AM14508" s="3"/>
      <c r="AN14508" s="3"/>
      <c r="AO14508" s="3"/>
      <c r="AP14508" s="3"/>
      <c r="AQ14508" s="3"/>
      <c r="AR14508" s="3"/>
      <c r="AS14508" s="3"/>
      <c r="AT14508" s="3"/>
      <c r="AU14508" s="3"/>
      <c r="AV14508" s="3"/>
      <c r="AW14508" s="3"/>
      <c r="AX14508" s="3"/>
      <c r="AY14508" s="3"/>
      <c r="AZ14508" s="3"/>
      <c r="BA14508" s="3"/>
      <c r="BB14508" s="3"/>
      <c r="BC14508" s="323" t="s">
        <v>2519</v>
      </c>
      <c r="BD14508" s="3"/>
    </row>
    <row r="14509" spans="1:56" s="163" customFormat="1" x14ac:dyDescent="0.25">
      <c r="A14509" s="476">
        <v>43396</v>
      </c>
      <c r="B14509" s="5">
        <v>10971</v>
      </c>
      <c r="C14509" s="3"/>
      <c r="D14509" s="3"/>
      <c r="E14509" s="232">
        <v>21</v>
      </c>
      <c r="F14509" s="233" t="s">
        <v>1144</v>
      </c>
      <c r="G14509" s="233">
        <v>2018</v>
      </c>
      <c r="H14509" s="235">
        <v>0.41666666666666702</v>
      </c>
      <c r="I14509" s="3"/>
      <c r="J14509" s="3"/>
      <c r="K14509" s="3"/>
      <c r="L14509" s="6"/>
      <c r="M14509" s="3"/>
      <c r="N14509" s="6"/>
      <c r="O14509" s="6"/>
      <c r="P14509" s="410">
        <v>58</v>
      </c>
      <c r="Q14509" s="407"/>
      <c r="R14509" s="410">
        <v>6</v>
      </c>
      <c r="S14509" s="252" t="s">
        <v>3</v>
      </c>
      <c r="T14509" s="252" t="s">
        <v>44</v>
      </c>
      <c r="U14509" s="252" t="s">
        <v>277</v>
      </c>
      <c r="V14509" s="6" t="s">
        <v>1920</v>
      </c>
      <c r="W14509" s="252" t="s">
        <v>2474</v>
      </c>
      <c r="X14509" s="252" t="s">
        <v>2511</v>
      </c>
      <c r="Y14509" s="3"/>
      <c r="Z14509" s="3"/>
      <c r="AA14509" s="252">
        <v>44.042000000000002</v>
      </c>
      <c r="AB14509" s="252">
        <v>-121.3228</v>
      </c>
      <c r="AC14509" s="252" t="s">
        <v>45</v>
      </c>
      <c r="AD14509" s="3"/>
      <c r="AE14509" s="329" t="s">
        <v>2291</v>
      </c>
      <c r="AF14509" s="3"/>
      <c r="AG14509" s="69" t="s">
        <v>1883</v>
      </c>
      <c r="AH14509" s="69" t="s">
        <v>1883</v>
      </c>
      <c r="AI14509" s="3"/>
      <c r="AJ14509" s="3"/>
      <c r="AK14509" s="3"/>
      <c r="AL14509" s="3"/>
      <c r="AM14509" s="3"/>
      <c r="AN14509" s="3"/>
      <c r="AO14509" s="3"/>
      <c r="AP14509" s="3"/>
      <c r="AQ14509" s="3"/>
      <c r="AR14509" s="3"/>
      <c r="AS14509" s="3"/>
      <c r="AT14509" s="3"/>
      <c r="AU14509" s="3"/>
      <c r="AV14509" s="3"/>
      <c r="AW14509" s="3"/>
      <c r="AX14509" s="3"/>
      <c r="AY14509" s="3"/>
      <c r="AZ14509" s="3"/>
      <c r="BA14509" s="3"/>
      <c r="BB14509" s="3"/>
      <c r="BC14509" s="323" t="s">
        <v>2519</v>
      </c>
      <c r="BD14509" s="299"/>
    </row>
    <row r="14510" spans="1:56" s="163" customFormat="1" x14ac:dyDescent="0.25">
      <c r="A14510" s="476">
        <v>43396</v>
      </c>
      <c r="B14510" s="5">
        <v>10972</v>
      </c>
      <c r="C14510" s="3"/>
      <c r="D14510" s="3"/>
      <c r="E14510" s="232">
        <v>21</v>
      </c>
      <c r="F14510" s="233" t="s">
        <v>1144</v>
      </c>
      <c r="G14510" s="233">
        <v>2018</v>
      </c>
      <c r="H14510" s="235">
        <v>0.42708333333333298</v>
      </c>
      <c r="I14510" s="3"/>
      <c r="J14510" s="3"/>
      <c r="K14510" s="3"/>
      <c r="L14510" s="6"/>
      <c r="M14510" s="3"/>
      <c r="N14510" s="6"/>
      <c r="O14510" s="6"/>
      <c r="P14510" s="410">
        <v>59</v>
      </c>
      <c r="Q14510" s="407"/>
      <c r="R14510" s="410">
        <v>1</v>
      </c>
      <c r="S14510" s="252" t="s">
        <v>3</v>
      </c>
      <c r="T14510" s="252" t="s">
        <v>44</v>
      </c>
      <c r="U14510" s="252" t="s">
        <v>277</v>
      </c>
      <c r="V14510" s="6" t="s">
        <v>1920</v>
      </c>
      <c r="W14510" s="252" t="s">
        <v>2474</v>
      </c>
      <c r="X14510" s="252" t="s">
        <v>2511</v>
      </c>
      <c r="Y14510" s="3"/>
      <c r="Z14510" s="3"/>
      <c r="AA14510" s="252">
        <v>44.042400000000001</v>
      </c>
      <c r="AB14510" s="252">
        <v>-121.3244</v>
      </c>
      <c r="AC14510" s="252" t="s">
        <v>45</v>
      </c>
      <c r="AD14510" s="3"/>
      <c r="AE14510" s="329" t="s">
        <v>666</v>
      </c>
      <c r="AF14510" s="3"/>
      <c r="AG14510" s="69" t="s">
        <v>1883</v>
      </c>
      <c r="AH14510" s="69" t="s">
        <v>1883</v>
      </c>
      <c r="AI14510" s="3"/>
      <c r="AJ14510" s="3"/>
      <c r="AK14510" s="3"/>
      <c r="AL14510" s="3"/>
      <c r="AM14510" s="3"/>
      <c r="AN14510" s="3"/>
      <c r="AO14510" s="3"/>
      <c r="AP14510" s="3"/>
      <c r="AQ14510" s="3"/>
      <c r="AR14510" s="3"/>
      <c r="AS14510" s="3"/>
      <c r="AT14510" s="3"/>
      <c r="AU14510" s="3"/>
      <c r="AV14510" s="3"/>
      <c r="AW14510" s="3"/>
      <c r="AX14510" s="3"/>
      <c r="AY14510" s="3"/>
      <c r="AZ14510" s="3"/>
      <c r="BA14510" s="3"/>
      <c r="BB14510" s="3"/>
      <c r="BC14510" s="323" t="s">
        <v>2533</v>
      </c>
      <c r="BD14510" s="299"/>
    </row>
    <row r="14511" spans="1:56" s="163" customFormat="1" x14ac:dyDescent="0.25">
      <c r="A14511" s="476">
        <v>43396</v>
      </c>
      <c r="B14511" s="5">
        <v>10973</v>
      </c>
      <c r="C14511" s="3"/>
      <c r="D14511" s="3"/>
      <c r="E14511" s="232">
        <v>21</v>
      </c>
      <c r="F14511" s="233" t="s">
        <v>1144</v>
      </c>
      <c r="G14511" s="233">
        <v>2018</v>
      </c>
      <c r="H14511" s="235">
        <v>0.42708333333333298</v>
      </c>
      <c r="I14511" s="3"/>
      <c r="J14511" s="3"/>
      <c r="K14511" s="3"/>
      <c r="L14511" s="6"/>
      <c r="M14511" s="3"/>
      <c r="N14511" s="6"/>
      <c r="O14511" s="6"/>
      <c r="P14511" s="410">
        <v>59</v>
      </c>
      <c r="Q14511" s="407"/>
      <c r="R14511" s="410">
        <v>2</v>
      </c>
      <c r="S14511" s="252" t="s">
        <v>3</v>
      </c>
      <c r="T14511" s="252" t="s">
        <v>44</v>
      </c>
      <c r="U14511" s="252" t="s">
        <v>277</v>
      </c>
      <c r="V14511" s="6" t="s">
        <v>1920</v>
      </c>
      <c r="W14511" s="252" t="s">
        <v>2474</v>
      </c>
      <c r="X14511" s="252" t="s">
        <v>2511</v>
      </c>
      <c r="Y14511" s="3"/>
      <c r="Z14511" s="3"/>
      <c r="AA14511" s="252">
        <v>44.042400000000001</v>
      </c>
      <c r="AB14511" s="252">
        <v>-121.3244</v>
      </c>
      <c r="AC14511" s="252" t="s">
        <v>45</v>
      </c>
      <c r="AD14511" s="3"/>
      <c r="AE14511" s="329" t="s">
        <v>666</v>
      </c>
      <c r="AF14511" s="3"/>
      <c r="AG14511" s="69" t="s">
        <v>1883</v>
      </c>
      <c r="AH14511" s="69" t="s">
        <v>1883</v>
      </c>
      <c r="AI14511" s="3"/>
      <c r="AJ14511" s="3"/>
      <c r="AK14511" s="3"/>
      <c r="AL14511" s="3"/>
      <c r="AM14511" s="3"/>
      <c r="AN14511" s="3"/>
      <c r="AO14511" s="3"/>
      <c r="AP14511" s="3"/>
      <c r="AQ14511" s="3"/>
      <c r="AR14511" s="3"/>
      <c r="AS14511" s="3"/>
      <c r="AT14511" s="3"/>
      <c r="AU14511" s="3"/>
      <c r="AV14511" s="3"/>
      <c r="AW14511" s="3"/>
      <c r="AX14511" s="3"/>
      <c r="AY14511" s="3"/>
      <c r="AZ14511" s="3"/>
      <c r="BA14511" s="3"/>
      <c r="BB14511" s="3"/>
      <c r="BC14511" s="323" t="s">
        <v>2533</v>
      </c>
      <c r="BD14511" s="299"/>
    </row>
    <row r="14512" spans="1:56" s="163" customFormat="1" x14ac:dyDescent="0.25">
      <c r="A14512" s="476">
        <v>43396</v>
      </c>
      <c r="B14512" s="5">
        <v>10974</v>
      </c>
      <c r="C14512" s="3"/>
      <c r="D14512" s="3"/>
      <c r="E14512" s="232">
        <v>21</v>
      </c>
      <c r="F14512" s="233" t="s">
        <v>1144</v>
      </c>
      <c r="G14512" s="233">
        <v>2018</v>
      </c>
      <c r="H14512" s="235">
        <v>0.42708333333333298</v>
      </c>
      <c r="I14512" s="3"/>
      <c r="J14512" s="3"/>
      <c r="K14512" s="3"/>
      <c r="L14512" s="6"/>
      <c r="M14512" s="3"/>
      <c r="N14512" s="6"/>
      <c r="O14512" s="6"/>
      <c r="P14512" s="410">
        <v>59</v>
      </c>
      <c r="Q14512" s="407"/>
      <c r="R14512" s="410">
        <v>3</v>
      </c>
      <c r="S14512" s="252" t="s">
        <v>3</v>
      </c>
      <c r="T14512" s="252" t="s">
        <v>44</v>
      </c>
      <c r="U14512" s="252" t="s">
        <v>277</v>
      </c>
      <c r="V14512" s="6" t="s">
        <v>1920</v>
      </c>
      <c r="W14512" s="252" t="s">
        <v>2474</v>
      </c>
      <c r="X14512" s="252" t="s">
        <v>2511</v>
      </c>
      <c r="Y14512" s="3"/>
      <c r="Z14512" s="3"/>
      <c r="AA14512" s="252">
        <v>44.042400000000001</v>
      </c>
      <c r="AB14512" s="252">
        <v>-121.3244</v>
      </c>
      <c r="AC14512" s="252" t="s">
        <v>45</v>
      </c>
      <c r="AD14512" s="3"/>
      <c r="AE14512" s="329" t="s">
        <v>666</v>
      </c>
      <c r="AF14512" s="3"/>
      <c r="AG14512" s="69" t="s">
        <v>1883</v>
      </c>
      <c r="AH14512" s="69" t="s">
        <v>1883</v>
      </c>
      <c r="AI14512" s="3"/>
      <c r="AJ14512" s="3"/>
      <c r="AK14512" s="3"/>
      <c r="AL14512" s="3"/>
      <c r="AM14512" s="3"/>
      <c r="AN14512" s="3"/>
      <c r="AO14512" s="3"/>
      <c r="AP14512" s="3"/>
      <c r="AQ14512" s="3"/>
      <c r="AR14512" s="3"/>
      <c r="AS14512" s="3"/>
      <c r="AT14512" s="3"/>
      <c r="AU14512" s="3"/>
      <c r="AV14512" s="3"/>
      <c r="AW14512" s="3"/>
      <c r="AX14512" s="3"/>
      <c r="AY14512" s="3"/>
      <c r="AZ14512" s="3"/>
      <c r="BA14512" s="3"/>
      <c r="BB14512" s="3"/>
      <c r="BC14512" s="323" t="s">
        <v>2533</v>
      </c>
      <c r="BD14512" s="3"/>
    </row>
    <row r="14513" spans="1:56" s="163" customFormat="1" x14ac:dyDescent="0.25">
      <c r="A14513" s="476">
        <v>43396</v>
      </c>
      <c r="B14513" s="5">
        <v>10975</v>
      </c>
      <c r="C14513" s="3"/>
      <c r="D14513" s="3"/>
      <c r="E14513" s="232">
        <v>21</v>
      </c>
      <c r="F14513" s="233" t="s">
        <v>1144</v>
      </c>
      <c r="G14513" s="233">
        <v>2018</v>
      </c>
      <c r="H14513" s="235">
        <v>0.42708333333333298</v>
      </c>
      <c r="I14513" s="3"/>
      <c r="J14513" s="3"/>
      <c r="K14513" s="3"/>
      <c r="L14513" s="6"/>
      <c r="M14513" s="3"/>
      <c r="N14513" s="6"/>
      <c r="O14513" s="6"/>
      <c r="P14513" s="410">
        <v>59</v>
      </c>
      <c r="Q14513" s="407"/>
      <c r="R14513" s="410">
        <v>4</v>
      </c>
      <c r="S14513" s="252" t="s">
        <v>3</v>
      </c>
      <c r="T14513" s="252" t="s">
        <v>44</v>
      </c>
      <c r="U14513" s="252" t="s">
        <v>277</v>
      </c>
      <c r="V14513" s="6" t="s">
        <v>1920</v>
      </c>
      <c r="W14513" s="252" t="s">
        <v>2474</v>
      </c>
      <c r="X14513" s="252" t="s">
        <v>2511</v>
      </c>
      <c r="Y14513" s="3"/>
      <c r="Z14513" s="3"/>
      <c r="AA14513" s="252">
        <v>44.042400000000001</v>
      </c>
      <c r="AB14513" s="252">
        <v>-121.3244</v>
      </c>
      <c r="AC14513" s="252" t="s">
        <v>45</v>
      </c>
      <c r="AD14513" s="3"/>
      <c r="AE14513" s="329" t="s">
        <v>666</v>
      </c>
      <c r="AF14513" s="3"/>
      <c r="AG14513" s="69" t="s">
        <v>1883</v>
      </c>
      <c r="AH14513" s="69" t="s">
        <v>1883</v>
      </c>
      <c r="AI14513" s="3"/>
      <c r="AJ14513" s="3"/>
      <c r="AK14513" s="3"/>
      <c r="AL14513" s="3"/>
      <c r="AM14513" s="3"/>
      <c r="AN14513" s="3"/>
      <c r="AO14513" s="3"/>
      <c r="AP14513" s="3"/>
      <c r="AQ14513" s="3"/>
      <c r="AR14513" s="3"/>
      <c r="AS14513" s="3"/>
      <c r="AT14513" s="3"/>
      <c r="AU14513" s="3"/>
      <c r="AV14513" s="3"/>
      <c r="AW14513" s="3"/>
      <c r="AX14513" s="3"/>
      <c r="AY14513" s="3"/>
      <c r="AZ14513" s="3"/>
      <c r="BA14513" s="3"/>
      <c r="BB14513" s="3"/>
      <c r="BC14513" s="323" t="s">
        <v>2533</v>
      </c>
      <c r="BD14513" s="3"/>
    </row>
    <row r="14514" spans="1:56" s="163" customFormat="1" x14ac:dyDescent="0.25">
      <c r="A14514" s="476">
        <v>43396</v>
      </c>
      <c r="B14514" s="5">
        <v>10976</v>
      </c>
      <c r="C14514" s="3"/>
      <c r="D14514" s="3"/>
      <c r="E14514" s="232">
        <v>21</v>
      </c>
      <c r="F14514" s="233" t="s">
        <v>1144</v>
      </c>
      <c r="G14514" s="233">
        <v>2018</v>
      </c>
      <c r="H14514" s="235">
        <v>0.42708333333333298</v>
      </c>
      <c r="I14514" s="3"/>
      <c r="J14514" s="3"/>
      <c r="K14514" s="3"/>
      <c r="L14514" s="6"/>
      <c r="M14514" s="3"/>
      <c r="N14514" s="6"/>
      <c r="O14514" s="6"/>
      <c r="P14514" s="410">
        <v>59</v>
      </c>
      <c r="Q14514" s="407"/>
      <c r="R14514" s="410">
        <v>5</v>
      </c>
      <c r="S14514" s="252" t="s">
        <v>3</v>
      </c>
      <c r="T14514" s="252" t="s">
        <v>44</v>
      </c>
      <c r="U14514" s="252" t="s">
        <v>277</v>
      </c>
      <c r="V14514" s="6" t="s">
        <v>1920</v>
      </c>
      <c r="W14514" s="252" t="s">
        <v>2474</v>
      </c>
      <c r="X14514" s="252" t="s">
        <v>2511</v>
      </c>
      <c r="Y14514" s="3"/>
      <c r="Z14514" s="3"/>
      <c r="AA14514" s="252">
        <v>44.042400000000001</v>
      </c>
      <c r="AB14514" s="252">
        <v>-121.3244</v>
      </c>
      <c r="AC14514" s="252" t="s">
        <v>45</v>
      </c>
      <c r="AD14514" s="3"/>
      <c r="AE14514" s="329" t="s">
        <v>666</v>
      </c>
      <c r="AF14514" s="3"/>
      <c r="AG14514" s="69" t="s">
        <v>1883</v>
      </c>
      <c r="AH14514" s="69" t="s">
        <v>1883</v>
      </c>
      <c r="AI14514" s="3"/>
      <c r="AJ14514" s="3"/>
      <c r="AK14514" s="3"/>
      <c r="AL14514" s="3"/>
      <c r="AM14514" s="3"/>
      <c r="AN14514" s="3"/>
      <c r="AO14514" s="3"/>
      <c r="AP14514" s="3"/>
      <c r="AQ14514" s="3"/>
      <c r="AR14514" s="3"/>
      <c r="AS14514" s="3"/>
      <c r="AT14514" s="3"/>
      <c r="AU14514" s="3"/>
      <c r="AV14514" s="3"/>
      <c r="AW14514" s="3"/>
      <c r="AX14514" s="3"/>
      <c r="AY14514" s="3"/>
      <c r="AZ14514" s="3"/>
      <c r="BA14514" s="3"/>
      <c r="BB14514" s="3"/>
      <c r="BC14514" s="323" t="s">
        <v>2533</v>
      </c>
      <c r="BD14514" s="3"/>
    </row>
    <row r="14515" spans="1:56" s="163" customFormat="1" x14ac:dyDescent="0.25">
      <c r="A14515" s="476">
        <v>43396</v>
      </c>
      <c r="B14515" s="5">
        <v>10977</v>
      </c>
      <c r="C14515" s="3"/>
      <c r="D14515" s="3"/>
      <c r="E14515" s="232">
        <v>21</v>
      </c>
      <c r="F14515" s="233" t="s">
        <v>1144</v>
      </c>
      <c r="G14515" s="233">
        <v>2018</v>
      </c>
      <c r="H14515" s="235">
        <v>0.42708333333333298</v>
      </c>
      <c r="I14515" s="3"/>
      <c r="J14515" s="3"/>
      <c r="K14515" s="3"/>
      <c r="L14515" s="6"/>
      <c r="M14515" s="3"/>
      <c r="N14515" s="6"/>
      <c r="O14515" s="6"/>
      <c r="P14515" s="410">
        <v>59</v>
      </c>
      <c r="Q14515" s="407"/>
      <c r="R14515" s="410">
        <v>6</v>
      </c>
      <c r="S14515" s="252" t="s">
        <v>3</v>
      </c>
      <c r="T14515" s="252" t="s">
        <v>44</v>
      </c>
      <c r="U14515" s="252" t="s">
        <v>277</v>
      </c>
      <c r="V14515" s="6" t="s">
        <v>1920</v>
      </c>
      <c r="W14515" s="252" t="s">
        <v>2474</v>
      </c>
      <c r="X14515" s="252" t="s">
        <v>2511</v>
      </c>
      <c r="Y14515" s="3"/>
      <c r="Z14515" s="3"/>
      <c r="AA14515" s="252">
        <v>44.042400000000001</v>
      </c>
      <c r="AB14515" s="252">
        <v>-121.3244</v>
      </c>
      <c r="AC14515" s="252" t="s">
        <v>45</v>
      </c>
      <c r="AD14515" s="3"/>
      <c r="AE14515" s="329" t="s">
        <v>666</v>
      </c>
      <c r="AF14515" s="3"/>
      <c r="AG14515" s="69" t="s">
        <v>1883</v>
      </c>
      <c r="AH14515" s="69" t="s">
        <v>1883</v>
      </c>
      <c r="AI14515" s="3"/>
      <c r="AJ14515" s="3"/>
      <c r="AK14515" s="3"/>
      <c r="AL14515" s="3"/>
      <c r="AM14515" s="3"/>
      <c r="AN14515" s="3"/>
      <c r="AO14515" s="3"/>
      <c r="AP14515" s="3"/>
      <c r="AQ14515" s="3"/>
      <c r="AR14515" s="3"/>
      <c r="AS14515" s="3"/>
      <c r="AT14515" s="3"/>
      <c r="AU14515" s="3"/>
      <c r="AV14515" s="3"/>
      <c r="AW14515" s="3"/>
      <c r="AX14515" s="3"/>
      <c r="AY14515" s="3"/>
      <c r="AZ14515" s="3"/>
      <c r="BA14515" s="3"/>
      <c r="BB14515" s="3"/>
      <c r="BC14515" s="323" t="s">
        <v>2533</v>
      </c>
      <c r="BD14515" s="299"/>
    </row>
    <row r="14516" spans="1:56" s="163" customFormat="1" x14ac:dyDescent="0.25">
      <c r="A14516" s="476">
        <v>43396</v>
      </c>
      <c r="B14516" s="5">
        <v>10978</v>
      </c>
      <c r="C14516" s="3"/>
      <c r="D14516" s="3"/>
      <c r="E14516" s="232">
        <v>21</v>
      </c>
      <c r="F14516" s="233" t="s">
        <v>1144</v>
      </c>
      <c r="G14516" s="233">
        <v>2018</v>
      </c>
      <c r="H14516" s="235">
        <v>0.42708333333333298</v>
      </c>
      <c r="I14516" s="3"/>
      <c r="J14516" s="3"/>
      <c r="K14516" s="3"/>
      <c r="L14516" s="6"/>
      <c r="M14516" s="3"/>
      <c r="N14516" s="6"/>
      <c r="O14516" s="6"/>
      <c r="P14516" s="410">
        <v>59</v>
      </c>
      <c r="Q14516" s="407"/>
      <c r="R14516" s="410">
        <v>7</v>
      </c>
      <c r="S14516" s="252" t="s">
        <v>3</v>
      </c>
      <c r="T14516" s="252" t="s">
        <v>44</v>
      </c>
      <c r="U14516" s="252" t="s">
        <v>277</v>
      </c>
      <c r="V14516" s="6" t="s">
        <v>1920</v>
      </c>
      <c r="W14516" s="252" t="s">
        <v>2474</v>
      </c>
      <c r="X14516" s="252" t="s">
        <v>2511</v>
      </c>
      <c r="Y14516" s="3"/>
      <c r="Z14516" s="3"/>
      <c r="AA14516" s="252">
        <v>44.042400000000001</v>
      </c>
      <c r="AB14516" s="252">
        <v>-121.3244</v>
      </c>
      <c r="AC14516" s="252" t="s">
        <v>45</v>
      </c>
      <c r="AD14516" s="3"/>
      <c r="AE14516" s="329" t="s">
        <v>666</v>
      </c>
      <c r="AF14516" s="3"/>
      <c r="AG14516" s="69" t="s">
        <v>1883</v>
      </c>
      <c r="AH14516" s="69" t="s">
        <v>1883</v>
      </c>
      <c r="AI14516" s="3"/>
      <c r="AJ14516" s="3"/>
      <c r="AK14516" s="3"/>
      <c r="AL14516" s="3"/>
      <c r="AM14516" s="3"/>
      <c r="AN14516" s="3"/>
      <c r="AO14516" s="3"/>
      <c r="AP14516" s="3"/>
      <c r="AQ14516" s="3"/>
      <c r="AR14516" s="3"/>
      <c r="AS14516" s="3"/>
      <c r="AT14516" s="3"/>
      <c r="AU14516" s="3"/>
      <c r="AV14516" s="3"/>
      <c r="AW14516" s="3"/>
      <c r="AX14516" s="3"/>
      <c r="AY14516" s="3"/>
      <c r="AZ14516" s="3"/>
      <c r="BA14516" s="3"/>
      <c r="BB14516" s="3"/>
      <c r="BC14516" s="323" t="s">
        <v>2533</v>
      </c>
      <c r="BD14516" s="299"/>
    </row>
    <row r="14517" spans="1:56" s="163" customFormat="1" x14ac:dyDescent="0.25">
      <c r="A14517" s="476">
        <v>43396</v>
      </c>
      <c r="B14517" s="5">
        <v>10979</v>
      </c>
      <c r="C14517" s="3"/>
      <c r="D14517" s="3"/>
      <c r="E14517" s="232">
        <v>21</v>
      </c>
      <c r="F14517" s="233" t="s">
        <v>1144</v>
      </c>
      <c r="G14517" s="233">
        <v>2018</v>
      </c>
      <c r="H14517" s="235">
        <v>0.42708333333333298</v>
      </c>
      <c r="I14517" s="3"/>
      <c r="J14517" s="3"/>
      <c r="K14517" s="3"/>
      <c r="L14517" s="6"/>
      <c r="M14517" s="3"/>
      <c r="N14517" s="6"/>
      <c r="O14517" s="6"/>
      <c r="P14517" s="410">
        <v>59</v>
      </c>
      <c r="Q14517" s="407"/>
      <c r="R14517" s="410">
        <v>8</v>
      </c>
      <c r="S14517" s="252" t="s">
        <v>3</v>
      </c>
      <c r="T14517" s="252" t="s">
        <v>44</v>
      </c>
      <c r="U14517" s="252" t="s">
        <v>277</v>
      </c>
      <c r="V14517" s="6" t="s">
        <v>1920</v>
      </c>
      <c r="W14517" s="252" t="s">
        <v>2474</v>
      </c>
      <c r="X14517" s="252" t="s">
        <v>2511</v>
      </c>
      <c r="Y14517" s="3"/>
      <c r="Z14517" s="3"/>
      <c r="AA14517" s="252">
        <v>44.042400000000001</v>
      </c>
      <c r="AB14517" s="252">
        <v>-121.3244</v>
      </c>
      <c r="AC14517" s="252" t="s">
        <v>45</v>
      </c>
      <c r="AD14517" s="3"/>
      <c r="AE14517" s="329" t="s">
        <v>666</v>
      </c>
      <c r="AF14517" s="3"/>
      <c r="AG14517" s="69" t="s">
        <v>1883</v>
      </c>
      <c r="AH14517" s="69" t="s">
        <v>1883</v>
      </c>
      <c r="AI14517" s="3"/>
      <c r="AJ14517" s="3"/>
      <c r="AK14517" s="3"/>
      <c r="AL14517" s="3"/>
      <c r="AM14517" s="3"/>
      <c r="AN14517" s="3"/>
      <c r="AO14517" s="3"/>
      <c r="AP14517" s="3"/>
      <c r="AQ14517" s="3"/>
      <c r="AR14517" s="3"/>
      <c r="AS14517" s="3"/>
      <c r="AT14517" s="3"/>
      <c r="AU14517" s="3"/>
      <c r="AV14517" s="3"/>
      <c r="AW14517" s="3"/>
      <c r="AX14517" s="3"/>
      <c r="AY14517" s="3"/>
      <c r="AZ14517" s="3"/>
      <c r="BA14517" s="3"/>
      <c r="BB14517" s="3"/>
      <c r="BC14517" s="323" t="s">
        <v>2533</v>
      </c>
      <c r="BD14517" s="299"/>
    </row>
    <row r="14518" spans="1:56" s="163" customFormat="1" x14ac:dyDescent="0.25">
      <c r="A14518" s="476">
        <v>43396</v>
      </c>
      <c r="B14518" s="5">
        <v>10980</v>
      </c>
      <c r="C14518" s="3"/>
      <c r="D14518" s="3"/>
      <c r="E14518" s="232">
        <v>21</v>
      </c>
      <c r="F14518" s="233" t="s">
        <v>1144</v>
      </c>
      <c r="G14518" s="233">
        <v>2018</v>
      </c>
      <c r="H14518" s="235">
        <v>0.42708333333333298</v>
      </c>
      <c r="I14518" s="3"/>
      <c r="J14518" s="3"/>
      <c r="K14518" s="3"/>
      <c r="L14518" s="6"/>
      <c r="M14518" s="3"/>
      <c r="N14518" s="6"/>
      <c r="O14518" s="6"/>
      <c r="P14518" s="410">
        <v>59</v>
      </c>
      <c r="Q14518" s="407"/>
      <c r="R14518" s="410">
        <v>9</v>
      </c>
      <c r="S14518" s="252" t="s">
        <v>3</v>
      </c>
      <c r="T14518" s="252" t="s">
        <v>44</v>
      </c>
      <c r="U14518" s="252" t="s">
        <v>277</v>
      </c>
      <c r="V14518" s="6" t="s">
        <v>1920</v>
      </c>
      <c r="W14518" s="252" t="s">
        <v>2474</v>
      </c>
      <c r="X14518" s="252" t="s">
        <v>2511</v>
      </c>
      <c r="Y14518" s="3"/>
      <c r="Z14518" s="3"/>
      <c r="AA14518" s="252">
        <v>44.042400000000001</v>
      </c>
      <c r="AB14518" s="252">
        <v>-121.3244</v>
      </c>
      <c r="AC14518" s="252" t="s">
        <v>45</v>
      </c>
      <c r="AD14518" s="3"/>
      <c r="AE14518" s="329" t="s">
        <v>666</v>
      </c>
      <c r="AF14518" s="3"/>
      <c r="AG14518" s="69" t="s">
        <v>1883</v>
      </c>
      <c r="AH14518" s="69" t="s">
        <v>1883</v>
      </c>
      <c r="AI14518" s="3"/>
      <c r="AJ14518" s="3"/>
      <c r="AK14518" s="3"/>
      <c r="AL14518" s="3"/>
      <c r="AM14518" s="3"/>
      <c r="AN14518" s="3"/>
      <c r="AO14518" s="3"/>
      <c r="AP14518" s="3"/>
      <c r="AQ14518" s="3"/>
      <c r="AR14518" s="3"/>
      <c r="AS14518" s="3"/>
      <c r="AT14518" s="3"/>
      <c r="AU14518" s="3"/>
      <c r="AV14518" s="3"/>
      <c r="AW14518" s="3"/>
      <c r="AX14518" s="3"/>
      <c r="AY14518" s="3"/>
      <c r="AZ14518" s="3"/>
      <c r="BA14518" s="3"/>
      <c r="BB14518" s="3"/>
      <c r="BC14518" s="323" t="s">
        <v>2533</v>
      </c>
      <c r="BD14518" s="299"/>
    </row>
    <row r="14519" spans="1:56" s="163" customFormat="1" x14ac:dyDescent="0.25">
      <c r="A14519" s="476">
        <v>43396</v>
      </c>
      <c r="B14519" s="5">
        <v>10981</v>
      </c>
      <c r="C14519" s="3"/>
      <c r="D14519" s="3"/>
      <c r="E14519" s="232">
        <v>21</v>
      </c>
      <c r="F14519" s="233" t="s">
        <v>1144</v>
      </c>
      <c r="G14519" s="233">
        <v>2018</v>
      </c>
      <c r="H14519" s="235">
        <v>0.42708333333333298</v>
      </c>
      <c r="I14519" s="3"/>
      <c r="J14519" s="3"/>
      <c r="K14519" s="3"/>
      <c r="L14519" s="6"/>
      <c r="M14519" s="3"/>
      <c r="N14519" s="6"/>
      <c r="O14519" s="6"/>
      <c r="P14519" s="410">
        <v>59</v>
      </c>
      <c r="Q14519" s="407"/>
      <c r="R14519" s="410">
        <v>10</v>
      </c>
      <c r="S14519" s="252" t="s">
        <v>3</v>
      </c>
      <c r="T14519" s="252" t="s">
        <v>44</v>
      </c>
      <c r="U14519" s="252" t="s">
        <v>277</v>
      </c>
      <c r="V14519" s="6" t="s">
        <v>1920</v>
      </c>
      <c r="W14519" s="252" t="s">
        <v>2474</v>
      </c>
      <c r="X14519" s="252" t="s">
        <v>2511</v>
      </c>
      <c r="Y14519" s="3"/>
      <c r="Z14519" s="3"/>
      <c r="AA14519" s="252">
        <v>44.042400000000001</v>
      </c>
      <c r="AB14519" s="252">
        <v>-121.3244</v>
      </c>
      <c r="AC14519" s="252" t="s">
        <v>45</v>
      </c>
      <c r="AD14519" s="3"/>
      <c r="AE14519" s="329" t="s">
        <v>666</v>
      </c>
      <c r="AF14519" s="3"/>
      <c r="AG14519" s="69" t="s">
        <v>1883</v>
      </c>
      <c r="AH14519" s="69" t="s">
        <v>1883</v>
      </c>
      <c r="AI14519" s="3"/>
      <c r="AJ14519" s="3"/>
      <c r="AK14519" s="3"/>
      <c r="AL14519" s="3"/>
      <c r="AM14519" s="3"/>
      <c r="AN14519" s="3"/>
      <c r="AO14519" s="3"/>
      <c r="AP14519" s="3"/>
      <c r="AQ14519" s="3"/>
      <c r="AR14519" s="3"/>
      <c r="AS14519" s="3"/>
      <c r="AT14519" s="3"/>
      <c r="AU14519" s="3"/>
      <c r="AV14519" s="3"/>
      <c r="AW14519" s="3"/>
      <c r="AX14519" s="3"/>
      <c r="AY14519" s="3"/>
      <c r="AZ14519" s="3"/>
      <c r="BA14519" s="3"/>
      <c r="BB14519" s="3"/>
      <c r="BC14519" s="323" t="s">
        <v>2533</v>
      </c>
      <c r="BD14519" s="299"/>
    </row>
    <row r="14520" spans="1:56" s="163" customFormat="1" x14ac:dyDescent="0.25">
      <c r="A14520" s="476">
        <v>43396</v>
      </c>
      <c r="B14520" s="5">
        <v>10982</v>
      </c>
      <c r="C14520" s="3"/>
      <c r="D14520" s="3"/>
      <c r="E14520" s="232">
        <v>21</v>
      </c>
      <c r="F14520" s="233" t="s">
        <v>1144</v>
      </c>
      <c r="G14520" s="233">
        <v>2018</v>
      </c>
      <c r="H14520" s="235">
        <v>0.42708333333333298</v>
      </c>
      <c r="I14520" s="3"/>
      <c r="J14520" s="3"/>
      <c r="K14520" s="3"/>
      <c r="L14520" s="6"/>
      <c r="M14520" s="3"/>
      <c r="N14520" s="6"/>
      <c r="O14520" s="6"/>
      <c r="P14520" s="410">
        <v>59</v>
      </c>
      <c r="Q14520" s="407"/>
      <c r="R14520" s="410">
        <v>11</v>
      </c>
      <c r="S14520" s="252" t="s">
        <v>3</v>
      </c>
      <c r="T14520" s="252" t="s">
        <v>44</v>
      </c>
      <c r="U14520" s="252" t="s">
        <v>277</v>
      </c>
      <c r="V14520" s="6" t="s">
        <v>1920</v>
      </c>
      <c r="W14520" s="252" t="s">
        <v>2474</v>
      </c>
      <c r="X14520" s="252" t="s">
        <v>2511</v>
      </c>
      <c r="Y14520" s="3"/>
      <c r="Z14520" s="3"/>
      <c r="AA14520" s="252">
        <v>44.042400000000001</v>
      </c>
      <c r="AB14520" s="252">
        <v>-121.3244</v>
      </c>
      <c r="AC14520" s="252" t="s">
        <v>45</v>
      </c>
      <c r="AD14520" s="3"/>
      <c r="AE14520" s="329" t="s">
        <v>666</v>
      </c>
      <c r="AF14520" s="3"/>
      <c r="AG14520" s="69" t="s">
        <v>1883</v>
      </c>
      <c r="AH14520" s="69" t="s">
        <v>1883</v>
      </c>
      <c r="AI14520" s="3"/>
      <c r="AJ14520" s="3"/>
      <c r="AK14520" s="3"/>
      <c r="AL14520" s="3"/>
      <c r="AM14520" s="3"/>
      <c r="AN14520" s="3"/>
      <c r="AO14520" s="3"/>
      <c r="AP14520" s="3"/>
      <c r="AQ14520" s="3"/>
      <c r="AR14520" s="3"/>
      <c r="AS14520" s="3"/>
      <c r="AT14520" s="3"/>
      <c r="AU14520" s="3"/>
      <c r="AV14520" s="3"/>
      <c r="AW14520" s="3"/>
      <c r="AX14520" s="3"/>
      <c r="AY14520" s="3"/>
      <c r="AZ14520" s="3"/>
      <c r="BA14520" s="3"/>
      <c r="BB14520" s="3"/>
      <c r="BC14520" s="323" t="s">
        <v>2533</v>
      </c>
      <c r="BD14520" s="3"/>
    </row>
    <row r="14521" spans="1:56" s="163" customFormat="1" x14ac:dyDescent="0.25">
      <c r="A14521" s="476">
        <v>43396</v>
      </c>
      <c r="B14521" s="5">
        <v>10983</v>
      </c>
      <c r="C14521" s="3"/>
      <c r="D14521" s="3"/>
      <c r="E14521" s="232">
        <v>5</v>
      </c>
      <c r="F14521" s="233" t="s">
        <v>1518</v>
      </c>
      <c r="G14521" s="233">
        <v>2018</v>
      </c>
      <c r="H14521" s="235">
        <v>0.38541666666666702</v>
      </c>
      <c r="I14521" s="3"/>
      <c r="J14521" s="3"/>
      <c r="K14521" s="3"/>
      <c r="L14521" s="6"/>
      <c r="M14521" s="3"/>
      <c r="N14521" s="6"/>
      <c r="O14521" s="6"/>
      <c r="P14521" s="410">
        <v>60</v>
      </c>
      <c r="Q14521" s="407"/>
      <c r="R14521" s="410">
        <v>1</v>
      </c>
      <c r="S14521" s="252" t="s">
        <v>3</v>
      </c>
      <c r="T14521" s="252" t="s">
        <v>44</v>
      </c>
      <c r="U14521" s="252" t="s">
        <v>277</v>
      </c>
      <c r="V14521" s="6" t="s">
        <v>1920</v>
      </c>
      <c r="W14521" s="252" t="s">
        <v>2474</v>
      </c>
      <c r="X14521" s="252" t="s">
        <v>2511</v>
      </c>
      <c r="Y14521" s="3"/>
      <c r="Z14521" s="3"/>
      <c r="AA14521" s="252">
        <v>44.042099999999998</v>
      </c>
      <c r="AB14521" s="252">
        <v>-121.3212</v>
      </c>
      <c r="AC14521" s="252" t="s">
        <v>45</v>
      </c>
      <c r="AD14521" s="3"/>
      <c r="AE14521" s="329" t="s">
        <v>305</v>
      </c>
      <c r="AF14521" s="3"/>
      <c r="AG14521" s="69" t="s">
        <v>1883</v>
      </c>
      <c r="AH14521" s="69" t="s">
        <v>1883</v>
      </c>
      <c r="AI14521" s="3"/>
      <c r="AJ14521" s="3"/>
      <c r="AK14521" s="3"/>
      <c r="AL14521" s="3"/>
      <c r="AM14521" s="3"/>
      <c r="AN14521" s="3"/>
      <c r="AO14521" s="3"/>
      <c r="AP14521" s="3"/>
      <c r="AQ14521" s="3"/>
      <c r="AR14521" s="3"/>
      <c r="AS14521" s="3"/>
      <c r="AT14521" s="3"/>
      <c r="AU14521" s="3"/>
      <c r="AV14521" s="3"/>
      <c r="AW14521" s="3"/>
      <c r="AX14521" s="3"/>
      <c r="AY14521" s="3"/>
      <c r="AZ14521" s="3"/>
      <c r="BA14521" s="3"/>
      <c r="BB14521" s="3"/>
      <c r="BC14521" s="323" t="s">
        <v>2534</v>
      </c>
      <c r="BD14521" s="299"/>
    </row>
    <row r="14522" spans="1:56" s="163" customFormat="1" x14ac:dyDescent="0.25">
      <c r="A14522" s="476">
        <v>43396</v>
      </c>
      <c r="B14522" s="5">
        <v>10984</v>
      </c>
      <c r="C14522" s="3"/>
      <c r="D14522" s="3"/>
      <c r="E14522" s="232">
        <v>5</v>
      </c>
      <c r="F14522" s="233" t="s">
        <v>1518</v>
      </c>
      <c r="G14522" s="233">
        <v>2018</v>
      </c>
      <c r="H14522" s="235">
        <v>0.39236111111111099</v>
      </c>
      <c r="I14522" s="3"/>
      <c r="J14522" s="3"/>
      <c r="K14522" s="3"/>
      <c r="L14522" s="6"/>
      <c r="M14522" s="3"/>
      <c r="N14522" s="6"/>
      <c r="O14522" s="6"/>
      <c r="P14522" s="410">
        <v>61</v>
      </c>
      <c r="Q14522" s="407"/>
      <c r="R14522" s="410">
        <v>1</v>
      </c>
      <c r="S14522" s="252" t="s">
        <v>3</v>
      </c>
      <c r="T14522" s="252" t="s">
        <v>44</v>
      </c>
      <c r="U14522" s="252" t="s">
        <v>277</v>
      </c>
      <c r="V14522" s="6" t="s">
        <v>1920</v>
      </c>
      <c r="W14522" s="252" t="s">
        <v>2474</v>
      </c>
      <c r="X14522" s="252" t="s">
        <v>2511</v>
      </c>
      <c r="Y14522" s="3"/>
      <c r="Z14522" s="3"/>
      <c r="AA14522" s="252">
        <v>44.042000000000002</v>
      </c>
      <c r="AB14522" s="252">
        <v>-121.3219</v>
      </c>
      <c r="AC14522" s="252" t="s">
        <v>45</v>
      </c>
      <c r="AD14522" s="3"/>
      <c r="AE14522" s="329" t="s">
        <v>2291</v>
      </c>
      <c r="AF14522" s="3"/>
      <c r="AG14522" s="69" t="s">
        <v>1883</v>
      </c>
      <c r="AH14522" s="69" t="s">
        <v>1883</v>
      </c>
      <c r="AI14522" s="3"/>
      <c r="AJ14522" s="3"/>
      <c r="AK14522" s="3"/>
      <c r="AL14522" s="3"/>
      <c r="AM14522" s="3"/>
      <c r="AN14522" s="3"/>
      <c r="AO14522" s="3"/>
      <c r="AP14522" s="3"/>
      <c r="AQ14522" s="3"/>
      <c r="AR14522" s="3"/>
      <c r="AS14522" s="3"/>
      <c r="AT14522" s="3"/>
      <c r="AU14522" s="3"/>
      <c r="AV14522" s="3"/>
      <c r="AW14522" s="3"/>
      <c r="AX14522" s="3"/>
      <c r="AY14522" s="3"/>
      <c r="AZ14522" s="3"/>
      <c r="BA14522" s="3"/>
      <c r="BB14522" s="3"/>
      <c r="BC14522" s="323" t="s">
        <v>2535</v>
      </c>
      <c r="BD14522" s="299"/>
    </row>
    <row r="14523" spans="1:56" s="163" customFormat="1" x14ac:dyDescent="0.25">
      <c r="A14523" s="476">
        <v>43396</v>
      </c>
      <c r="B14523" s="5">
        <v>10985</v>
      </c>
      <c r="C14523" s="3"/>
      <c r="D14523" s="3"/>
      <c r="E14523" s="232">
        <v>5</v>
      </c>
      <c r="F14523" s="233" t="s">
        <v>1518</v>
      </c>
      <c r="G14523" s="233">
        <v>2018</v>
      </c>
      <c r="H14523" s="235">
        <v>0.40625</v>
      </c>
      <c r="I14523" s="3"/>
      <c r="J14523" s="3"/>
      <c r="K14523" s="3"/>
      <c r="L14523" s="6"/>
      <c r="M14523" s="3"/>
      <c r="N14523" s="6"/>
      <c r="O14523" s="6"/>
      <c r="P14523" s="410">
        <v>62</v>
      </c>
      <c r="Q14523" s="407"/>
      <c r="R14523" s="410">
        <v>1</v>
      </c>
      <c r="S14523" s="252" t="s">
        <v>3</v>
      </c>
      <c r="T14523" s="252" t="s">
        <v>44</v>
      </c>
      <c r="U14523" s="252" t="s">
        <v>277</v>
      </c>
      <c r="V14523" s="6" t="s">
        <v>1920</v>
      </c>
      <c r="W14523" s="252" t="s">
        <v>2474</v>
      </c>
      <c r="X14523" s="252" t="s">
        <v>2511</v>
      </c>
      <c r="Y14523" s="3"/>
      <c r="Z14523" s="3"/>
      <c r="AA14523" s="252">
        <v>44.042200000000001</v>
      </c>
      <c r="AB14523" s="252">
        <v>-121.3232</v>
      </c>
      <c r="AC14523" s="252" t="s">
        <v>45</v>
      </c>
      <c r="AD14523" s="3"/>
      <c r="AE14523" s="329" t="s">
        <v>666</v>
      </c>
      <c r="AF14523" s="3"/>
      <c r="AG14523" s="69" t="s">
        <v>1883</v>
      </c>
      <c r="AH14523" s="69" t="s">
        <v>1883</v>
      </c>
      <c r="AI14523" s="3"/>
      <c r="AJ14523" s="3"/>
      <c r="AK14523" s="3"/>
      <c r="AL14523" s="3"/>
      <c r="AM14523" s="3"/>
      <c r="AN14523" s="3"/>
      <c r="AO14523" s="3"/>
      <c r="AP14523" s="3"/>
      <c r="AQ14523" s="3"/>
      <c r="AR14523" s="3"/>
      <c r="AS14523" s="3"/>
      <c r="AT14523" s="3"/>
      <c r="AU14523" s="3"/>
      <c r="AV14523" s="3"/>
      <c r="AW14523" s="3"/>
      <c r="AX14523" s="3"/>
      <c r="AY14523" s="3"/>
      <c r="AZ14523" s="3"/>
      <c r="BA14523" s="3"/>
      <c r="BB14523" s="3"/>
      <c r="BC14523" s="323" t="s">
        <v>2520</v>
      </c>
      <c r="BD14523" s="299"/>
    </row>
    <row r="14524" spans="1:56" s="163" customFormat="1" x14ac:dyDescent="0.25">
      <c r="A14524" s="476">
        <v>43396</v>
      </c>
      <c r="B14524" s="5">
        <v>10986</v>
      </c>
      <c r="C14524" s="3"/>
      <c r="D14524" s="3"/>
      <c r="E14524" s="232">
        <v>5</v>
      </c>
      <c r="F14524" s="233" t="s">
        <v>1518</v>
      </c>
      <c r="G14524" s="233">
        <v>2018</v>
      </c>
      <c r="H14524" s="235">
        <v>0.40625</v>
      </c>
      <c r="I14524" s="3"/>
      <c r="J14524" s="3"/>
      <c r="K14524" s="3"/>
      <c r="L14524" s="6"/>
      <c r="M14524" s="3"/>
      <c r="N14524" s="6"/>
      <c r="O14524" s="6"/>
      <c r="P14524" s="410">
        <v>62</v>
      </c>
      <c r="Q14524" s="407"/>
      <c r="R14524" s="410">
        <v>2</v>
      </c>
      <c r="S14524" s="252" t="s">
        <v>3</v>
      </c>
      <c r="T14524" s="252" t="s">
        <v>44</v>
      </c>
      <c r="U14524" s="252" t="s">
        <v>277</v>
      </c>
      <c r="V14524" s="6" t="s">
        <v>1920</v>
      </c>
      <c r="W14524" s="252" t="s">
        <v>2474</v>
      </c>
      <c r="X14524" s="252" t="s">
        <v>2511</v>
      </c>
      <c r="Y14524" s="3"/>
      <c r="Z14524" s="3"/>
      <c r="AA14524" s="252">
        <v>44.042200000000001</v>
      </c>
      <c r="AB14524" s="252">
        <v>-121.3232</v>
      </c>
      <c r="AC14524" s="252" t="s">
        <v>45</v>
      </c>
      <c r="AD14524" s="3"/>
      <c r="AE14524" s="329" t="s">
        <v>666</v>
      </c>
      <c r="AF14524" s="3"/>
      <c r="AG14524" s="69" t="s">
        <v>1883</v>
      </c>
      <c r="AH14524" s="69" t="s">
        <v>1883</v>
      </c>
      <c r="AI14524" s="3"/>
      <c r="AJ14524" s="3"/>
      <c r="AK14524" s="3"/>
      <c r="AL14524" s="3"/>
      <c r="AM14524" s="3"/>
      <c r="AN14524" s="3"/>
      <c r="AO14524" s="3"/>
      <c r="AP14524" s="3"/>
      <c r="AQ14524" s="3"/>
      <c r="AR14524" s="3"/>
      <c r="AS14524" s="3"/>
      <c r="AT14524" s="3"/>
      <c r="AU14524" s="3"/>
      <c r="AV14524" s="3"/>
      <c r="AW14524" s="3"/>
      <c r="AX14524" s="3"/>
      <c r="AY14524" s="3"/>
      <c r="AZ14524" s="3"/>
      <c r="BA14524" s="3"/>
      <c r="BB14524" s="3"/>
      <c r="BC14524" s="323" t="s">
        <v>2520</v>
      </c>
      <c r="BD14524" s="299"/>
    </row>
    <row r="14525" spans="1:56" s="163" customFormat="1" x14ac:dyDescent="0.25">
      <c r="A14525" s="476">
        <v>43396</v>
      </c>
      <c r="B14525" s="5">
        <v>10987</v>
      </c>
      <c r="C14525" s="3"/>
      <c r="D14525" s="3"/>
      <c r="E14525" s="232">
        <v>5</v>
      </c>
      <c r="F14525" s="233" t="s">
        <v>1518</v>
      </c>
      <c r="G14525" s="233">
        <v>2018</v>
      </c>
      <c r="H14525" s="235">
        <v>0.40625</v>
      </c>
      <c r="I14525" s="3"/>
      <c r="J14525" s="3"/>
      <c r="K14525" s="3"/>
      <c r="L14525" s="6"/>
      <c r="M14525" s="3"/>
      <c r="N14525" s="6"/>
      <c r="O14525" s="6"/>
      <c r="P14525" s="410">
        <v>62</v>
      </c>
      <c r="Q14525" s="407"/>
      <c r="R14525" s="410">
        <v>3</v>
      </c>
      <c r="S14525" s="252" t="s">
        <v>3</v>
      </c>
      <c r="T14525" s="252" t="s">
        <v>44</v>
      </c>
      <c r="U14525" s="252" t="s">
        <v>277</v>
      </c>
      <c r="V14525" s="6" t="s">
        <v>1920</v>
      </c>
      <c r="W14525" s="252" t="s">
        <v>2474</v>
      </c>
      <c r="X14525" s="252" t="s">
        <v>2511</v>
      </c>
      <c r="Y14525" s="3"/>
      <c r="Z14525" s="3"/>
      <c r="AA14525" s="252">
        <v>44.042200000000001</v>
      </c>
      <c r="AB14525" s="252">
        <v>-121.3232</v>
      </c>
      <c r="AC14525" s="252" t="s">
        <v>45</v>
      </c>
      <c r="AD14525" s="3"/>
      <c r="AE14525" s="329" t="s">
        <v>666</v>
      </c>
      <c r="AF14525" s="3"/>
      <c r="AG14525" s="69" t="s">
        <v>1883</v>
      </c>
      <c r="AH14525" s="69" t="s">
        <v>1883</v>
      </c>
      <c r="AI14525" s="3"/>
      <c r="AJ14525" s="3"/>
      <c r="AK14525" s="3"/>
      <c r="AL14525" s="3"/>
      <c r="AM14525" s="3"/>
      <c r="AN14525" s="3"/>
      <c r="AO14525" s="3"/>
      <c r="AP14525" s="3"/>
      <c r="AQ14525" s="3"/>
      <c r="AR14525" s="3"/>
      <c r="AS14525" s="3"/>
      <c r="AT14525" s="3"/>
      <c r="AU14525" s="3"/>
      <c r="AV14525" s="3"/>
      <c r="AW14525" s="3"/>
      <c r="AX14525" s="3"/>
      <c r="AY14525" s="3"/>
      <c r="AZ14525" s="3"/>
      <c r="BA14525" s="3"/>
      <c r="BB14525" s="3"/>
      <c r="BC14525" s="323" t="s">
        <v>2520</v>
      </c>
      <c r="BD14525" s="299"/>
    </row>
    <row r="14526" spans="1:56" s="163" customFormat="1" x14ac:dyDescent="0.25">
      <c r="A14526" s="476">
        <v>43396</v>
      </c>
      <c r="B14526" s="5">
        <v>10988</v>
      </c>
      <c r="C14526" s="3"/>
      <c r="D14526" s="3"/>
      <c r="E14526" s="232">
        <v>5</v>
      </c>
      <c r="F14526" s="233" t="s">
        <v>1518</v>
      </c>
      <c r="G14526" s="233">
        <v>2018</v>
      </c>
      <c r="H14526" s="235">
        <v>0.40625</v>
      </c>
      <c r="I14526" s="3"/>
      <c r="J14526" s="3"/>
      <c r="K14526" s="3"/>
      <c r="L14526" s="6"/>
      <c r="M14526" s="3"/>
      <c r="N14526" s="6"/>
      <c r="O14526" s="6"/>
      <c r="P14526" s="410">
        <v>62</v>
      </c>
      <c r="Q14526" s="407"/>
      <c r="R14526" s="410">
        <v>4</v>
      </c>
      <c r="S14526" s="252" t="s">
        <v>3</v>
      </c>
      <c r="T14526" s="252" t="s">
        <v>44</v>
      </c>
      <c r="U14526" s="252" t="s">
        <v>277</v>
      </c>
      <c r="V14526" s="6" t="s">
        <v>1920</v>
      </c>
      <c r="W14526" s="252" t="s">
        <v>2474</v>
      </c>
      <c r="X14526" s="252" t="s">
        <v>2511</v>
      </c>
      <c r="Y14526" s="3"/>
      <c r="Z14526" s="3"/>
      <c r="AA14526" s="252">
        <v>44.042200000000001</v>
      </c>
      <c r="AB14526" s="252">
        <v>-121.3232</v>
      </c>
      <c r="AC14526" s="252" t="s">
        <v>45</v>
      </c>
      <c r="AD14526" s="3"/>
      <c r="AE14526" s="329" t="s">
        <v>666</v>
      </c>
      <c r="AF14526" s="3"/>
      <c r="AG14526" s="69" t="s">
        <v>1883</v>
      </c>
      <c r="AH14526" s="69" t="s">
        <v>1883</v>
      </c>
      <c r="AI14526" s="3"/>
      <c r="AJ14526" s="3"/>
      <c r="AK14526" s="3"/>
      <c r="AL14526" s="3"/>
      <c r="AM14526" s="3"/>
      <c r="AN14526" s="3"/>
      <c r="AO14526" s="3"/>
      <c r="AP14526" s="3"/>
      <c r="AQ14526" s="3"/>
      <c r="AR14526" s="3"/>
      <c r="AS14526" s="3"/>
      <c r="AT14526" s="3"/>
      <c r="AU14526" s="3"/>
      <c r="AV14526" s="3"/>
      <c r="AW14526" s="3"/>
      <c r="AX14526" s="3"/>
      <c r="AY14526" s="3"/>
      <c r="AZ14526" s="3"/>
      <c r="BA14526" s="3"/>
      <c r="BB14526" s="3"/>
      <c r="BC14526" s="323" t="s">
        <v>2520</v>
      </c>
      <c r="BD14526" s="299"/>
    </row>
    <row r="14527" spans="1:56" s="163" customFormat="1" x14ac:dyDescent="0.25">
      <c r="A14527" s="476">
        <v>43396</v>
      </c>
      <c r="B14527" s="5">
        <v>10989</v>
      </c>
      <c r="C14527" s="3"/>
      <c r="D14527" s="3"/>
      <c r="E14527" s="232">
        <v>5</v>
      </c>
      <c r="F14527" s="233" t="s">
        <v>1518</v>
      </c>
      <c r="G14527" s="233">
        <v>2018</v>
      </c>
      <c r="H14527" s="235">
        <v>0.40625</v>
      </c>
      <c r="I14527" s="3"/>
      <c r="J14527" s="3"/>
      <c r="K14527" s="3"/>
      <c r="L14527" s="6"/>
      <c r="M14527" s="3"/>
      <c r="N14527" s="6"/>
      <c r="O14527" s="6"/>
      <c r="P14527" s="410">
        <v>62</v>
      </c>
      <c r="Q14527" s="407"/>
      <c r="R14527" s="410">
        <v>5</v>
      </c>
      <c r="S14527" s="252" t="s">
        <v>3</v>
      </c>
      <c r="T14527" s="252" t="s">
        <v>44</v>
      </c>
      <c r="U14527" s="252" t="s">
        <v>277</v>
      </c>
      <c r="V14527" s="6" t="s">
        <v>1920</v>
      </c>
      <c r="W14527" s="252" t="s">
        <v>2474</v>
      </c>
      <c r="X14527" s="252" t="s">
        <v>2511</v>
      </c>
      <c r="Y14527" s="3"/>
      <c r="Z14527" s="3"/>
      <c r="AA14527" s="252">
        <v>44.042200000000001</v>
      </c>
      <c r="AB14527" s="252">
        <v>-121.3232</v>
      </c>
      <c r="AC14527" s="252" t="s">
        <v>45</v>
      </c>
      <c r="AD14527" s="3"/>
      <c r="AE14527" s="329" t="s">
        <v>666</v>
      </c>
      <c r="AF14527" s="3"/>
      <c r="AG14527" s="69" t="s">
        <v>1883</v>
      </c>
      <c r="AH14527" s="69" t="s">
        <v>1883</v>
      </c>
      <c r="AI14527" s="3"/>
      <c r="AJ14527" s="3"/>
      <c r="AK14527" s="3"/>
      <c r="AL14527" s="3"/>
      <c r="AM14527" s="3"/>
      <c r="AN14527" s="3"/>
      <c r="AO14527" s="3"/>
      <c r="AP14527" s="3"/>
      <c r="AQ14527" s="3"/>
      <c r="AR14527" s="3"/>
      <c r="AS14527" s="3"/>
      <c r="AT14527" s="3"/>
      <c r="AU14527" s="3"/>
      <c r="AV14527" s="3"/>
      <c r="AW14527" s="3"/>
      <c r="AX14527" s="3"/>
      <c r="AY14527" s="3"/>
      <c r="AZ14527" s="3"/>
      <c r="BA14527" s="3"/>
      <c r="BB14527" s="3"/>
      <c r="BC14527" s="323" t="s">
        <v>2520</v>
      </c>
      <c r="BD14527" s="299"/>
    </row>
    <row r="14528" spans="1:56" s="163" customFormat="1" x14ac:dyDescent="0.25">
      <c r="A14528" s="476">
        <v>43396</v>
      </c>
      <c r="B14528" s="5">
        <v>10990</v>
      </c>
      <c r="C14528" s="3"/>
      <c r="D14528" s="3"/>
      <c r="E14528" s="232">
        <v>5</v>
      </c>
      <c r="F14528" s="233" t="s">
        <v>1518</v>
      </c>
      <c r="G14528" s="233">
        <v>2018</v>
      </c>
      <c r="H14528" s="235">
        <v>0.40625</v>
      </c>
      <c r="I14528" s="3"/>
      <c r="J14528" s="3"/>
      <c r="K14528" s="3"/>
      <c r="L14528" s="6"/>
      <c r="M14528" s="3"/>
      <c r="N14528" s="6"/>
      <c r="O14528" s="6"/>
      <c r="P14528" s="410">
        <v>62</v>
      </c>
      <c r="Q14528" s="407"/>
      <c r="R14528" s="410">
        <v>6</v>
      </c>
      <c r="S14528" s="252" t="s">
        <v>3</v>
      </c>
      <c r="T14528" s="252" t="s">
        <v>44</v>
      </c>
      <c r="U14528" s="252" t="s">
        <v>277</v>
      </c>
      <c r="V14528" s="6" t="s">
        <v>1920</v>
      </c>
      <c r="W14528" s="252" t="s">
        <v>2474</v>
      </c>
      <c r="X14528" s="252" t="s">
        <v>2511</v>
      </c>
      <c r="Y14528" s="3"/>
      <c r="Z14528" s="3"/>
      <c r="AA14528" s="252">
        <v>44.042200000000001</v>
      </c>
      <c r="AB14528" s="252">
        <v>-121.3232</v>
      </c>
      <c r="AC14528" s="252" t="s">
        <v>45</v>
      </c>
      <c r="AD14528" s="3"/>
      <c r="AE14528" s="329" t="s">
        <v>666</v>
      </c>
      <c r="AF14528" s="3"/>
      <c r="AG14528" s="69" t="s">
        <v>1883</v>
      </c>
      <c r="AH14528" s="69" t="s">
        <v>1883</v>
      </c>
      <c r="AI14528" s="3"/>
      <c r="AJ14528" s="3"/>
      <c r="AK14528" s="3"/>
      <c r="AL14528" s="3"/>
      <c r="AM14528" s="3"/>
      <c r="AN14528" s="3"/>
      <c r="AO14528" s="3"/>
      <c r="AP14528" s="3"/>
      <c r="AQ14528" s="3"/>
      <c r="AR14528" s="3"/>
      <c r="AS14528" s="3"/>
      <c r="AT14528" s="3"/>
      <c r="AU14528" s="3"/>
      <c r="AV14528" s="3"/>
      <c r="AW14528" s="3"/>
      <c r="AX14528" s="3"/>
      <c r="AY14528" s="3"/>
      <c r="AZ14528" s="3"/>
      <c r="BA14528" s="3"/>
      <c r="BB14528" s="3"/>
      <c r="BC14528" s="323" t="s">
        <v>2520</v>
      </c>
      <c r="BD14528" s="299"/>
    </row>
    <row r="14529" spans="1:56" s="163" customFormat="1" x14ac:dyDescent="0.25">
      <c r="A14529" s="476">
        <v>43396</v>
      </c>
      <c r="B14529" s="5">
        <v>10991</v>
      </c>
      <c r="C14529" s="3"/>
      <c r="D14529" s="3"/>
      <c r="E14529" s="232">
        <v>5</v>
      </c>
      <c r="F14529" s="233" t="s">
        <v>1518</v>
      </c>
      <c r="G14529" s="233">
        <v>2018</v>
      </c>
      <c r="H14529" s="235">
        <v>0.40625</v>
      </c>
      <c r="I14529" s="3"/>
      <c r="J14529" s="3"/>
      <c r="K14529" s="3"/>
      <c r="L14529" s="6"/>
      <c r="M14529" s="3"/>
      <c r="N14529" s="6"/>
      <c r="O14529" s="6"/>
      <c r="P14529" s="410">
        <v>62</v>
      </c>
      <c r="Q14529" s="407"/>
      <c r="R14529" s="410">
        <v>7</v>
      </c>
      <c r="S14529" s="252" t="s">
        <v>3</v>
      </c>
      <c r="T14529" s="252" t="s">
        <v>44</v>
      </c>
      <c r="U14529" s="252" t="s">
        <v>277</v>
      </c>
      <c r="V14529" s="6" t="s">
        <v>1920</v>
      </c>
      <c r="W14529" s="252" t="s">
        <v>2474</v>
      </c>
      <c r="X14529" s="252" t="s">
        <v>2511</v>
      </c>
      <c r="Y14529" s="3"/>
      <c r="Z14529" s="3"/>
      <c r="AA14529" s="252">
        <v>44.042200000000001</v>
      </c>
      <c r="AB14529" s="252">
        <v>-121.3232</v>
      </c>
      <c r="AC14529" s="252" t="s">
        <v>45</v>
      </c>
      <c r="AD14529" s="3"/>
      <c r="AE14529" s="329" t="s">
        <v>666</v>
      </c>
      <c r="AF14529" s="3"/>
      <c r="AG14529" s="69" t="s">
        <v>1883</v>
      </c>
      <c r="AH14529" s="69" t="s">
        <v>1883</v>
      </c>
      <c r="AI14529" s="3"/>
      <c r="AJ14529" s="3"/>
      <c r="AK14529" s="3"/>
      <c r="AL14529" s="3"/>
      <c r="AM14529" s="3"/>
      <c r="AN14529" s="3"/>
      <c r="AO14529" s="3"/>
      <c r="AP14529" s="3"/>
      <c r="AQ14529" s="3"/>
      <c r="AR14529" s="3"/>
      <c r="AS14529" s="3"/>
      <c r="AT14529" s="3"/>
      <c r="AU14529" s="3"/>
      <c r="AV14529" s="3"/>
      <c r="AW14529" s="3"/>
      <c r="AX14529" s="3"/>
      <c r="AY14529" s="3"/>
      <c r="AZ14529" s="3"/>
      <c r="BA14529" s="3"/>
      <c r="BB14529" s="3"/>
      <c r="BC14529" s="323" t="s">
        <v>2520</v>
      </c>
      <c r="BD14529" s="299"/>
    </row>
    <row r="14530" spans="1:56" s="163" customFormat="1" x14ac:dyDescent="0.25">
      <c r="A14530" s="476">
        <v>43396</v>
      </c>
      <c r="B14530" s="5">
        <v>10992</v>
      </c>
      <c r="C14530" s="3"/>
      <c r="D14530" s="3"/>
      <c r="E14530" s="232">
        <v>5</v>
      </c>
      <c r="F14530" s="233" t="s">
        <v>1518</v>
      </c>
      <c r="G14530" s="233">
        <v>2018</v>
      </c>
      <c r="H14530" s="235">
        <v>0.40625</v>
      </c>
      <c r="I14530" s="3"/>
      <c r="J14530" s="3"/>
      <c r="K14530" s="3"/>
      <c r="L14530" s="6"/>
      <c r="M14530" s="3"/>
      <c r="N14530" s="6"/>
      <c r="O14530" s="6"/>
      <c r="P14530" s="410">
        <v>62</v>
      </c>
      <c r="Q14530" s="407"/>
      <c r="R14530" s="410">
        <v>8</v>
      </c>
      <c r="S14530" s="252" t="s">
        <v>3</v>
      </c>
      <c r="T14530" s="252" t="s">
        <v>44</v>
      </c>
      <c r="U14530" s="252" t="s">
        <v>277</v>
      </c>
      <c r="V14530" s="6" t="s">
        <v>1920</v>
      </c>
      <c r="W14530" s="252" t="s">
        <v>2474</v>
      </c>
      <c r="X14530" s="252" t="s">
        <v>2511</v>
      </c>
      <c r="Y14530" s="3"/>
      <c r="Z14530" s="3"/>
      <c r="AA14530" s="252">
        <v>44.042200000000001</v>
      </c>
      <c r="AB14530" s="252">
        <v>-121.3232</v>
      </c>
      <c r="AC14530" s="252" t="s">
        <v>45</v>
      </c>
      <c r="AD14530" s="3"/>
      <c r="AE14530" s="329" t="s">
        <v>666</v>
      </c>
      <c r="AF14530" s="3"/>
      <c r="AG14530" s="69" t="s">
        <v>1883</v>
      </c>
      <c r="AH14530" s="69" t="s">
        <v>1883</v>
      </c>
      <c r="AI14530" s="3"/>
      <c r="AJ14530" s="3"/>
      <c r="AK14530" s="3"/>
      <c r="AL14530" s="3"/>
      <c r="AM14530" s="3"/>
      <c r="AN14530" s="3"/>
      <c r="AO14530" s="3"/>
      <c r="AP14530" s="3"/>
      <c r="AQ14530" s="3"/>
      <c r="AR14530" s="3"/>
      <c r="AS14530" s="3"/>
      <c r="AT14530" s="3"/>
      <c r="AU14530" s="3"/>
      <c r="AV14530" s="3"/>
      <c r="AW14530" s="3"/>
      <c r="AX14530" s="3"/>
      <c r="AY14530" s="3"/>
      <c r="AZ14530" s="3"/>
      <c r="BA14530" s="3"/>
      <c r="BB14530" s="3"/>
      <c r="BC14530" s="323" t="s">
        <v>2520</v>
      </c>
      <c r="BD14530" s="299"/>
    </row>
    <row r="14531" spans="1:56" s="163" customFormat="1" x14ac:dyDescent="0.25">
      <c r="A14531" s="476">
        <v>43396</v>
      </c>
      <c r="B14531" s="5">
        <v>10993</v>
      </c>
      <c r="C14531" s="3"/>
      <c r="D14531" s="3"/>
      <c r="E14531" s="232">
        <v>5</v>
      </c>
      <c r="F14531" s="233" t="s">
        <v>1518</v>
      </c>
      <c r="G14531" s="233">
        <v>2018</v>
      </c>
      <c r="H14531" s="235">
        <v>0.40625</v>
      </c>
      <c r="I14531" s="3"/>
      <c r="J14531" s="3"/>
      <c r="K14531" s="3"/>
      <c r="L14531" s="6"/>
      <c r="M14531" s="3"/>
      <c r="N14531" s="6"/>
      <c r="O14531" s="6"/>
      <c r="P14531" s="410">
        <v>62</v>
      </c>
      <c r="Q14531" s="407"/>
      <c r="R14531" s="410">
        <v>9</v>
      </c>
      <c r="S14531" s="252" t="s">
        <v>3</v>
      </c>
      <c r="T14531" s="252" t="s">
        <v>44</v>
      </c>
      <c r="U14531" s="252" t="s">
        <v>277</v>
      </c>
      <c r="V14531" s="6" t="s">
        <v>1920</v>
      </c>
      <c r="W14531" s="252" t="s">
        <v>2474</v>
      </c>
      <c r="X14531" s="252" t="s">
        <v>2511</v>
      </c>
      <c r="Y14531" s="3"/>
      <c r="Z14531" s="3"/>
      <c r="AA14531" s="252">
        <v>44.042200000000001</v>
      </c>
      <c r="AB14531" s="252">
        <v>-121.3232</v>
      </c>
      <c r="AC14531" s="252" t="s">
        <v>45</v>
      </c>
      <c r="AD14531" s="3"/>
      <c r="AE14531" s="329" t="s">
        <v>666</v>
      </c>
      <c r="AF14531" s="3"/>
      <c r="AG14531" s="69" t="s">
        <v>1883</v>
      </c>
      <c r="AH14531" s="69" t="s">
        <v>1883</v>
      </c>
      <c r="AI14531" s="3"/>
      <c r="AJ14531" s="3"/>
      <c r="AK14531" s="3"/>
      <c r="AL14531" s="3"/>
      <c r="AM14531" s="3"/>
      <c r="AN14531" s="3"/>
      <c r="AO14531" s="3"/>
      <c r="AP14531" s="3"/>
      <c r="AQ14531" s="3"/>
      <c r="AR14531" s="3"/>
      <c r="AS14531" s="3"/>
      <c r="AT14531" s="3"/>
      <c r="AU14531" s="3"/>
      <c r="AV14531" s="3"/>
      <c r="AW14531" s="3"/>
      <c r="AX14531" s="3"/>
      <c r="AY14531" s="3"/>
      <c r="AZ14531" s="3"/>
      <c r="BA14531" s="3"/>
      <c r="BB14531" s="3"/>
      <c r="BC14531" s="323" t="s">
        <v>2520</v>
      </c>
      <c r="BD14531" s="299"/>
    </row>
    <row r="14532" spans="1:56" s="163" customFormat="1" x14ac:dyDescent="0.25">
      <c r="A14532" s="476">
        <v>43396</v>
      </c>
      <c r="B14532" s="5">
        <v>10994</v>
      </c>
      <c r="C14532" s="3"/>
      <c r="D14532" s="3"/>
      <c r="E14532" s="232">
        <v>5</v>
      </c>
      <c r="F14532" s="233" t="s">
        <v>1518</v>
      </c>
      <c r="G14532" s="233">
        <v>2018</v>
      </c>
      <c r="H14532" s="235">
        <v>0.40625</v>
      </c>
      <c r="I14532" s="3"/>
      <c r="J14532" s="3"/>
      <c r="K14532" s="3"/>
      <c r="L14532" s="6"/>
      <c r="M14532" s="3"/>
      <c r="N14532" s="6"/>
      <c r="O14532" s="6"/>
      <c r="P14532" s="410">
        <v>62</v>
      </c>
      <c r="Q14532" s="407"/>
      <c r="R14532" s="410">
        <v>10</v>
      </c>
      <c r="S14532" s="252" t="s">
        <v>3</v>
      </c>
      <c r="T14532" s="252" t="s">
        <v>44</v>
      </c>
      <c r="U14532" s="252" t="s">
        <v>277</v>
      </c>
      <c r="V14532" s="6" t="s">
        <v>1920</v>
      </c>
      <c r="W14532" s="252" t="s">
        <v>2474</v>
      </c>
      <c r="X14532" s="252" t="s">
        <v>2511</v>
      </c>
      <c r="Y14532" s="3"/>
      <c r="Z14532" s="3"/>
      <c r="AA14532" s="252">
        <v>44.042200000000001</v>
      </c>
      <c r="AB14532" s="252">
        <v>-121.3232</v>
      </c>
      <c r="AC14532" s="252" t="s">
        <v>45</v>
      </c>
      <c r="AD14532" s="3"/>
      <c r="AE14532" s="329" t="s">
        <v>666</v>
      </c>
      <c r="AF14532" s="3"/>
      <c r="AG14532" s="69" t="s">
        <v>1883</v>
      </c>
      <c r="AH14532" s="69" t="s">
        <v>1883</v>
      </c>
      <c r="AI14532" s="3"/>
      <c r="AJ14532" s="3"/>
      <c r="AK14532" s="3"/>
      <c r="AL14532" s="3"/>
      <c r="AM14532" s="3"/>
      <c r="AN14532" s="3"/>
      <c r="AO14532" s="3"/>
      <c r="AP14532" s="3"/>
      <c r="AQ14532" s="3"/>
      <c r="AR14532" s="3"/>
      <c r="AS14532" s="3"/>
      <c r="AT14532" s="3"/>
      <c r="AU14532" s="3"/>
      <c r="AV14532" s="3"/>
      <c r="AW14532" s="3"/>
      <c r="AX14532" s="3"/>
      <c r="AY14532" s="3"/>
      <c r="AZ14532" s="3"/>
      <c r="BA14532" s="3"/>
      <c r="BB14532" s="3"/>
      <c r="BC14532" s="323" t="s">
        <v>2520</v>
      </c>
      <c r="BD14532" s="299"/>
    </row>
    <row r="14533" spans="1:56" s="163" customFormat="1" x14ac:dyDescent="0.25">
      <c r="A14533" s="476">
        <v>43396</v>
      </c>
      <c r="B14533" s="5">
        <v>10995</v>
      </c>
      <c r="C14533" s="3"/>
      <c r="D14533" s="3"/>
      <c r="E14533" s="232">
        <v>5</v>
      </c>
      <c r="F14533" s="233" t="s">
        <v>1518</v>
      </c>
      <c r="G14533" s="233">
        <v>2018</v>
      </c>
      <c r="H14533" s="235">
        <v>0.40625</v>
      </c>
      <c r="I14533" s="3"/>
      <c r="J14533" s="3"/>
      <c r="K14533" s="3"/>
      <c r="L14533" s="6"/>
      <c r="M14533" s="3"/>
      <c r="N14533" s="6"/>
      <c r="O14533" s="6"/>
      <c r="P14533" s="410">
        <v>62</v>
      </c>
      <c r="Q14533" s="407"/>
      <c r="R14533" s="410">
        <v>11</v>
      </c>
      <c r="S14533" s="252" t="s">
        <v>3</v>
      </c>
      <c r="T14533" s="252" t="s">
        <v>44</v>
      </c>
      <c r="U14533" s="252" t="s">
        <v>277</v>
      </c>
      <c r="V14533" s="6" t="s">
        <v>1920</v>
      </c>
      <c r="W14533" s="252" t="s">
        <v>2474</v>
      </c>
      <c r="X14533" s="252" t="s">
        <v>2511</v>
      </c>
      <c r="Y14533" s="3"/>
      <c r="Z14533" s="3"/>
      <c r="AA14533" s="252">
        <v>44.042200000000001</v>
      </c>
      <c r="AB14533" s="252">
        <v>-121.3232</v>
      </c>
      <c r="AC14533" s="252" t="s">
        <v>45</v>
      </c>
      <c r="AD14533" s="3"/>
      <c r="AE14533" s="329" t="s">
        <v>666</v>
      </c>
      <c r="AF14533" s="3"/>
      <c r="AG14533" s="69" t="s">
        <v>1883</v>
      </c>
      <c r="AH14533" s="69" t="s">
        <v>1883</v>
      </c>
      <c r="AI14533" s="3"/>
      <c r="AJ14533" s="3"/>
      <c r="AK14533" s="3"/>
      <c r="AL14533" s="3"/>
      <c r="AM14533" s="3"/>
      <c r="AN14533" s="3"/>
      <c r="AO14533" s="3"/>
      <c r="AP14533" s="3"/>
      <c r="AQ14533" s="3"/>
      <c r="AR14533" s="3"/>
      <c r="AS14533" s="3"/>
      <c r="AT14533" s="3"/>
      <c r="AU14533" s="3"/>
      <c r="AV14533" s="3"/>
      <c r="AW14533" s="3"/>
      <c r="AX14533" s="3"/>
      <c r="AY14533" s="3"/>
      <c r="AZ14533" s="3"/>
      <c r="BA14533" s="3"/>
      <c r="BB14533" s="3"/>
      <c r="BC14533" s="323" t="s">
        <v>2520</v>
      </c>
      <c r="BD14533" s="299"/>
    </row>
    <row r="14534" spans="1:56" s="163" customFormat="1" x14ac:dyDescent="0.25">
      <c r="A14534" s="476">
        <v>43396</v>
      </c>
      <c r="B14534" s="5">
        <v>10996</v>
      </c>
      <c r="C14534" s="3"/>
      <c r="D14534" s="3"/>
      <c r="E14534" s="232">
        <v>5</v>
      </c>
      <c r="F14534" s="233" t="s">
        <v>1518</v>
      </c>
      <c r="G14534" s="233">
        <v>2018</v>
      </c>
      <c r="H14534" s="235">
        <v>0.40625</v>
      </c>
      <c r="I14534" s="3"/>
      <c r="J14534" s="3"/>
      <c r="K14534" s="3"/>
      <c r="L14534" s="6"/>
      <c r="M14534" s="3"/>
      <c r="N14534" s="6"/>
      <c r="O14534" s="6"/>
      <c r="P14534" s="410">
        <v>62</v>
      </c>
      <c r="Q14534" s="407"/>
      <c r="R14534" s="410">
        <v>12</v>
      </c>
      <c r="S14534" s="252" t="s">
        <v>3</v>
      </c>
      <c r="T14534" s="252" t="s">
        <v>44</v>
      </c>
      <c r="U14534" s="252" t="s">
        <v>277</v>
      </c>
      <c r="V14534" s="6" t="s">
        <v>1920</v>
      </c>
      <c r="W14534" s="252" t="s">
        <v>2474</v>
      </c>
      <c r="X14534" s="252" t="s">
        <v>2511</v>
      </c>
      <c r="Y14534" s="3"/>
      <c r="Z14534" s="3"/>
      <c r="AA14534" s="252">
        <v>44.042200000000001</v>
      </c>
      <c r="AB14534" s="252">
        <v>-121.3232</v>
      </c>
      <c r="AC14534" s="252" t="s">
        <v>45</v>
      </c>
      <c r="AD14534" s="3"/>
      <c r="AE14534" s="329" t="s">
        <v>666</v>
      </c>
      <c r="AF14534" s="3"/>
      <c r="AG14534" s="69" t="s">
        <v>1883</v>
      </c>
      <c r="AH14534" s="69" t="s">
        <v>1883</v>
      </c>
      <c r="AI14534" s="3"/>
      <c r="AJ14534" s="3"/>
      <c r="AK14534" s="3"/>
      <c r="AL14534" s="3"/>
      <c r="AM14534" s="3"/>
      <c r="AN14534" s="3"/>
      <c r="AO14534" s="3"/>
      <c r="AP14534" s="3"/>
      <c r="AQ14534" s="3"/>
      <c r="AR14534" s="3"/>
      <c r="AS14534" s="3"/>
      <c r="AT14534" s="3"/>
      <c r="AU14534" s="3"/>
      <c r="AV14534" s="3"/>
      <c r="AW14534" s="3"/>
      <c r="AX14534" s="3"/>
      <c r="AY14534" s="3"/>
      <c r="AZ14534" s="3"/>
      <c r="BA14534" s="3"/>
      <c r="BB14534" s="3"/>
      <c r="BC14534" s="323" t="s">
        <v>2520</v>
      </c>
      <c r="BD14534" s="299"/>
    </row>
    <row r="14535" spans="1:56" s="163" customFormat="1" x14ac:dyDescent="0.25">
      <c r="A14535" s="476">
        <v>43396</v>
      </c>
      <c r="B14535" s="5">
        <v>10997</v>
      </c>
      <c r="C14535" s="3"/>
      <c r="D14535" s="3"/>
      <c r="E14535" s="232">
        <v>5</v>
      </c>
      <c r="F14535" s="233" t="s">
        <v>1518</v>
      </c>
      <c r="G14535" s="233">
        <v>2018</v>
      </c>
      <c r="H14535" s="235">
        <v>0.4375</v>
      </c>
      <c r="I14535" s="3"/>
      <c r="J14535" s="3"/>
      <c r="K14535" s="3"/>
      <c r="L14535" s="6"/>
      <c r="M14535" s="3"/>
      <c r="N14535" s="6"/>
      <c r="O14535" s="6"/>
      <c r="P14535" s="410">
        <v>63</v>
      </c>
      <c r="Q14535" s="407"/>
      <c r="R14535" s="410">
        <v>1</v>
      </c>
      <c r="S14535" s="252" t="s">
        <v>3</v>
      </c>
      <c r="T14535" s="252" t="s">
        <v>44</v>
      </c>
      <c r="U14535" s="252" t="s">
        <v>277</v>
      </c>
      <c r="V14535" s="6" t="s">
        <v>1920</v>
      </c>
      <c r="W14535" s="252" t="s">
        <v>2474</v>
      </c>
      <c r="X14535" s="252" t="s">
        <v>2511</v>
      </c>
      <c r="Y14535" s="3"/>
      <c r="Z14535" s="3"/>
      <c r="AA14535" s="252">
        <v>44.042099999999998</v>
      </c>
      <c r="AB14535" s="252">
        <v>-121.32129999999999</v>
      </c>
      <c r="AC14535" s="252" t="s">
        <v>45</v>
      </c>
      <c r="AD14535" s="3"/>
      <c r="AE14535" s="329" t="s">
        <v>2484</v>
      </c>
      <c r="AF14535" s="3"/>
      <c r="AG14535" s="69" t="s">
        <v>1883</v>
      </c>
      <c r="AH14535" s="69" t="s">
        <v>1883</v>
      </c>
      <c r="AI14535" s="3"/>
      <c r="AJ14535" s="3"/>
      <c r="AK14535" s="3"/>
      <c r="AL14535" s="3"/>
      <c r="AM14535" s="3"/>
      <c r="AN14535" s="3"/>
      <c r="AO14535" s="3"/>
      <c r="AP14535" s="3"/>
      <c r="AQ14535" s="3"/>
      <c r="AR14535" s="3"/>
      <c r="AS14535" s="3"/>
      <c r="AT14535" s="3"/>
      <c r="AU14535" s="3"/>
      <c r="AV14535" s="3"/>
      <c r="AW14535" s="3"/>
      <c r="AX14535" s="3"/>
      <c r="AY14535" s="3"/>
      <c r="AZ14535" s="3"/>
      <c r="BA14535" s="3"/>
      <c r="BB14535" s="3"/>
      <c r="BC14535" s="323" t="s">
        <v>2521</v>
      </c>
      <c r="BD14535" s="299"/>
    </row>
    <row r="14536" spans="1:56" s="163" customFormat="1" x14ac:dyDescent="0.25">
      <c r="A14536" s="476">
        <v>43396</v>
      </c>
      <c r="B14536" s="5">
        <v>10998</v>
      </c>
      <c r="C14536" s="3"/>
      <c r="D14536" s="3"/>
      <c r="E14536" s="232">
        <v>5</v>
      </c>
      <c r="F14536" s="233" t="s">
        <v>1518</v>
      </c>
      <c r="G14536" s="233">
        <v>2018</v>
      </c>
      <c r="H14536" s="235">
        <v>0.4375</v>
      </c>
      <c r="I14536" s="3"/>
      <c r="J14536" s="3"/>
      <c r="K14536" s="3"/>
      <c r="L14536" s="6"/>
      <c r="M14536" s="3"/>
      <c r="N14536" s="6"/>
      <c r="O14536" s="6"/>
      <c r="P14536" s="410">
        <v>63</v>
      </c>
      <c r="Q14536" s="407"/>
      <c r="R14536" s="410">
        <v>2</v>
      </c>
      <c r="S14536" s="252" t="s">
        <v>3</v>
      </c>
      <c r="T14536" s="252" t="s">
        <v>44</v>
      </c>
      <c r="U14536" s="252" t="s">
        <v>277</v>
      </c>
      <c r="V14536" s="6" t="s">
        <v>1920</v>
      </c>
      <c r="W14536" s="252" t="s">
        <v>2474</v>
      </c>
      <c r="X14536" s="252" t="s">
        <v>2511</v>
      </c>
      <c r="Y14536" s="3"/>
      <c r="Z14536" s="3"/>
      <c r="AA14536" s="252">
        <v>44.042099999999998</v>
      </c>
      <c r="AB14536" s="252">
        <v>-121.32129999999999</v>
      </c>
      <c r="AC14536" s="252" t="s">
        <v>45</v>
      </c>
      <c r="AD14536" s="3"/>
      <c r="AE14536" s="329" t="s">
        <v>2484</v>
      </c>
      <c r="AF14536" s="3"/>
      <c r="AG14536" s="69" t="s">
        <v>1883</v>
      </c>
      <c r="AH14536" s="69" t="s">
        <v>1883</v>
      </c>
      <c r="AI14536" s="3"/>
      <c r="AJ14536" s="3"/>
      <c r="AK14536" s="3"/>
      <c r="AL14536" s="3"/>
      <c r="AM14536" s="3"/>
      <c r="AN14536" s="3"/>
      <c r="AO14536" s="3"/>
      <c r="AP14536" s="3"/>
      <c r="AQ14536" s="3"/>
      <c r="AR14536" s="3"/>
      <c r="AS14536" s="3"/>
      <c r="AT14536" s="3"/>
      <c r="AU14536" s="3"/>
      <c r="AV14536" s="3"/>
      <c r="AW14536" s="3"/>
      <c r="AX14536" s="3"/>
      <c r="AY14536" s="3"/>
      <c r="AZ14536" s="3"/>
      <c r="BA14536" s="3"/>
      <c r="BB14536" s="3"/>
      <c r="BC14536" s="323" t="s">
        <v>2521</v>
      </c>
      <c r="BD14536" s="299"/>
    </row>
    <row r="14537" spans="1:56" s="163" customFormat="1" x14ac:dyDescent="0.25">
      <c r="A14537" s="476">
        <v>43396</v>
      </c>
      <c r="B14537" s="5">
        <v>10999</v>
      </c>
      <c r="C14537" s="3"/>
      <c r="D14537" s="3"/>
      <c r="E14537" s="232">
        <v>5</v>
      </c>
      <c r="F14537" s="233" t="s">
        <v>1518</v>
      </c>
      <c r="G14537" s="233">
        <v>2018</v>
      </c>
      <c r="H14537" s="235">
        <v>0.4375</v>
      </c>
      <c r="I14537" s="3"/>
      <c r="J14537" s="3"/>
      <c r="K14537" s="3"/>
      <c r="L14537" s="6"/>
      <c r="M14537" s="3"/>
      <c r="N14537" s="6"/>
      <c r="O14537" s="6"/>
      <c r="P14537" s="410">
        <v>63</v>
      </c>
      <c r="Q14537" s="407"/>
      <c r="R14537" s="410">
        <v>3</v>
      </c>
      <c r="S14537" s="252" t="s">
        <v>3</v>
      </c>
      <c r="T14537" s="252" t="s">
        <v>44</v>
      </c>
      <c r="U14537" s="252" t="s">
        <v>277</v>
      </c>
      <c r="V14537" s="6" t="s">
        <v>1920</v>
      </c>
      <c r="W14537" s="252" t="s">
        <v>2474</v>
      </c>
      <c r="X14537" s="252" t="s">
        <v>2511</v>
      </c>
      <c r="Y14537" s="3"/>
      <c r="Z14537" s="3"/>
      <c r="AA14537" s="252">
        <v>44.042099999999998</v>
      </c>
      <c r="AB14537" s="252">
        <v>-121.32129999999999</v>
      </c>
      <c r="AC14537" s="252" t="s">
        <v>45</v>
      </c>
      <c r="AD14537" s="3"/>
      <c r="AE14537" s="329" t="s">
        <v>2484</v>
      </c>
      <c r="AF14537" s="3"/>
      <c r="AG14537" s="69" t="s">
        <v>1883</v>
      </c>
      <c r="AH14537" s="69" t="s">
        <v>1883</v>
      </c>
      <c r="AI14537" s="3"/>
      <c r="AJ14537" s="3"/>
      <c r="AK14537" s="3"/>
      <c r="AL14537" s="3"/>
      <c r="AM14537" s="3"/>
      <c r="AN14537" s="3"/>
      <c r="AO14537" s="3"/>
      <c r="AP14537" s="3"/>
      <c r="AQ14537" s="3"/>
      <c r="AR14537" s="3"/>
      <c r="AS14537" s="3"/>
      <c r="AT14537" s="3"/>
      <c r="AU14537" s="3"/>
      <c r="AV14537" s="3"/>
      <c r="AW14537" s="3"/>
      <c r="AX14537" s="3"/>
      <c r="AY14537" s="3"/>
      <c r="AZ14537" s="3"/>
      <c r="BA14537" s="3"/>
      <c r="BB14537" s="3"/>
      <c r="BC14537" s="323" t="s">
        <v>2521</v>
      </c>
      <c r="BD14537" s="299"/>
    </row>
    <row r="14538" spans="1:56" s="163" customFormat="1" x14ac:dyDescent="0.25">
      <c r="A14538" s="476">
        <v>43396</v>
      </c>
      <c r="B14538" s="5">
        <v>11000</v>
      </c>
      <c r="C14538" s="3"/>
      <c r="D14538" s="3"/>
      <c r="E14538" s="232">
        <v>5</v>
      </c>
      <c r="F14538" s="233" t="s">
        <v>1518</v>
      </c>
      <c r="G14538" s="233">
        <v>2018</v>
      </c>
      <c r="H14538" s="235">
        <v>0.4375</v>
      </c>
      <c r="I14538" s="3"/>
      <c r="J14538" s="3"/>
      <c r="K14538" s="3"/>
      <c r="L14538" s="6"/>
      <c r="M14538" s="3"/>
      <c r="N14538" s="6"/>
      <c r="O14538" s="6"/>
      <c r="P14538" s="410">
        <v>63</v>
      </c>
      <c r="Q14538" s="407"/>
      <c r="R14538" s="410">
        <v>4</v>
      </c>
      <c r="S14538" s="252" t="s">
        <v>3</v>
      </c>
      <c r="T14538" s="252" t="s">
        <v>44</v>
      </c>
      <c r="U14538" s="252" t="s">
        <v>277</v>
      </c>
      <c r="V14538" s="6" t="s">
        <v>1920</v>
      </c>
      <c r="W14538" s="252" t="s">
        <v>2474</v>
      </c>
      <c r="X14538" s="252" t="s">
        <v>2511</v>
      </c>
      <c r="Y14538" s="3"/>
      <c r="Z14538" s="3"/>
      <c r="AA14538" s="252">
        <v>44.042099999999998</v>
      </c>
      <c r="AB14538" s="252">
        <v>-121.32129999999999</v>
      </c>
      <c r="AC14538" s="252" t="s">
        <v>45</v>
      </c>
      <c r="AD14538" s="3"/>
      <c r="AE14538" s="329" t="s">
        <v>2484</v>
      </c>
      <c r="AF14538" s="3"/>
      <c r="AG14538" s="69" t="s">
        <v>1883</v>
      </c>
      <c r="AH14538" s="69" t="s">
        <v>1883</v>
      </c>
      <c r="AI14538" s="3"/>
      <c r="AJ14538" s="3"/>
      <c r="AK14538" s="3"/>
      <c r="AL14538" s="3"/>
      <c r="AM14538" s="3"/>
      <c r="AN14538" s="3"/>
      <c r="AO14538" s="3"/>
      <c r="AP14538" s="3"/>
      <c r="AQ14538" s="3"/>
      <c r="AR14538" s="3"/>
      <c r="AS14538" s="3"/>
      <c r="AT14538" s="3"/>
      <c r="AU14538" s="3"/>
      <c r="AV14538" s="3"/>
      <c r="AW14538" s="3"/>
      <c r="AX14538" s="3"/>
      <c r="AY14538" s="3"/>
      <c r="AZ14538" s="3"/>
      <c r="BA14538" s="3"/>
      <c r="BB14538" s="3"/>
      <c r="BC14538" s="323" t="s">
        <v>2521</v>
      </c>
      <c r="BD14538" s="299"/>
    </row>
    <row r="14539" spans="1:56" s="163" customFormat="1" x14ac:dyDescent="0.25">
      <c r="A14539" s="476">
        <v>43396</v>
      </c>
      <c r="B14539" s="5">
        <v>11001</v>
      </c>
      <c r="C14539" s="3"/>
      <c r="D14539" s="3"/>
      <c r="E14539" s="232">
        <v>5</v>
      </c>
      <c r="F14539" s="233" t="s">
        <v>1518</v>
      </c>
      <c r="G14539" s="233">
        <v>2018</v>
      </c>
      <c r="H14539" s="235">
        <v>0.4375</v>
      </c>
      <c r="I14539" s="3"/>
      <c r="J14539" s="3"/>
      <c r="K14539" s="3"/>
      <c r="L14539" s="6"/>
      <c r="M14539" s="3"/>
      <c r="N14539" s="6"/>
      <c r="O14539" s="6"/>
      <c r="P14539" s="410">
        <v>63</v>
      </c>
      <c r="Q14539" s="407"/>
      <c r="R14539" s="410">
        <v>5</v>
      </c>
      <c r="S14539" s="252" t="s">
        <v>3</v>
      </c>
      <c r="T14539" s="252" t="s">
        <v>44</v>
      </c>
      <c r="U14539" s="252" t="s">
        <v>277</v>
      </c>
      <c r="V14539" s="6" t="s">
        <v>1920</v>
      </c>
      <c r="W14539" s="252" t="s">
        <v>2474</v>
      </c>
      <c r="X14539" s="252" t="s">
        <v>2511</v>
      </c>
      <c r="Y14539" s="3"/>
      <c r="Z14539" s="3"/>
      <c r="AA14539" s="252">
        <v>44.042099999999998</v>
      </c>
      <c r="AB14539" s="252">
        <v>-121.32129999999999</v>
      </c>
      <c r="AC14539" s="252" t="s">
        <v>45</v>
      </c>
      <c r="AD14539" s="3"/>
      <c r="AE14539" s="329" t="s">
        <v>2484</v>
      </c>
      <c r="AF14539" s="3"/>
      <c r="AG14539" s="69" t="s">
        <v>1883</v>
      </c>
      <c r="AH14539" s="69" t="s">
        <v>1883</v>
      </c>
      <c r="AI14539" s="3"/>
      <c r="AJ14539" s="3"/>
      <c r="AK14539" s="3"/>
      <c r="AL14539" s="3"/>
      <c r="AM14539" s="3"/>
      <c r="AN14539" s="3"/>
      <c r="AO14539" s="3"/>
      <c r="AP14539" s="3"/>
      <c r="AQ14539" s="3"/>
      <c r="AR14539" s="3"/>
      <c r="AS14539" s="3"/>
      <c r="AT14539" s="3"/>
      <c r="AU14539" s="3"/>
      <c r="AV14539" s="3"/>
      <c r="AW14539" s="3"/>
      <c r="AX14539" s="3"/>
      <c r="AY14539" s="3"/>
      <c r="AZ14539" s="3"/>
      <c r="BA14539" s="3"/>
      <c r="BB14539" s="3"/>
      <c r="BC14539" s="323" t="s">
        <v>2521</v>
      </c>
      <c r="BD14539" s="299"/>
    </row>
    <row r="14540" spans="1:56" s="163" customFormat="1" x14ac:dyDescent="0.25">
      <c r="A14540" s="476">
        <v>43396</v>
      </c>
      <c r="B14540" s="5">
        <v>11002</v>
      </c>
      <c r="C14540" s="3"/>
      <c r="D14540" s="3"/>
      <c r="E14540" s="232">
        <v>5</v>
      </c>
      <c r="F14540" s="233" t="s">
        <v>1518</v>
      </c>
      <c r="G14540" s="233">
        <v>2018</v>
      </c>
      <c r="H14540" s="235">
        <v>0.4375</v>
      </c>
      <c r="I14540" s="3"/>
      <c r="J14540" s="3"/>
      <c r="K14540" s="3"/>
      <c r="L14540" s="6"/>
      <c r="M14540" s="3"/>
      <c r="N14540" s="6"/>
      <c r="O14540" s="6"/>
      <c r="P14540" s="410">
        <v>63</v>
      </c>
      <c r="Q14540" s="407"/>
      <c r="R14540" s="410">
        <v>6</v>
      </c>
      <c r="S14540" s="252" t="s">
        <v>3</v>
      </c>
      <c r="T14540" s="252" t="s">
        <v>44</v>
      </c>
      <c r="U14540" s="252" t="s">
        <v>277</v>
      </c>
      <c r="V14540" s="6" t="s">
        <v>1920</v>
      </c>
      <c r="W14540" s="252" t="s">
        <v>2474</v>
      </c>
      <c r="X14540" s="252" t="s">
        <v>2511</v>
      </c>
      <c r="Y14540" s="3"/>
      <c r="Z14540" s="3"/>
      <c r="AA14540" s="252">
        <v>44.042099999999998</v>
      </c>
      <c r="AB14540" s="252">
        <v>-121.32129999999999</v>
      </c>
      <c r="AC14540" s="252" t="s">
        <v>45</v>
      </c>
      <c r="AD14540" s="3"/>
      <c r="AE14540" s="329" t="s">
        <v>2484</v>
      </c>
      <c r="AF14540" s="3"/>
      <c r="AG14540" s="69" t="s">
        <v>1883</v>
      </c>
      <c r="AH14540" s="69" t="s">
        <v>1883</v>
      </c>
      <c r="AI14540" s="3"/>
      <c r="AJ14540" s="3"/>
      <c r="AK14540" s="3"/>
      <c r="AL14540" s="3"/>
      <c r="AM14540" s="3"/>
      <c r="AN14540" s="3"/>
      <c r="AO14540" s="3"/>
      <c r="AP14540" s="3"/>
      <c r="AQ14540" s="3"/>
      <c r="AR14540" s="3"/>
      <c r="AS14540" s="3"/>
      <c r="AT14540" s="3"/>
      <c r="AU14540" s="3"/>
      <c r="AV14540" s="3"/>
      <c r="AW14540" s="3"/>
      <c r="AX14540" s="3"/>
      <c r="AY14540" s="3"/>
      <c r="AZ14540" s="3"/>
      <c r="BA14540" s="3"/>
      <c r="BB14540" s="3"/>
      <c r="BC14540" s="323" t="s">
        <v>2521</v>
      </c>
      <c r="BD14540" s="299"/>
    </row>
    <row r="14541" spans="1:56" s="163" customFormat="1" x14ac:dyDescent="0.25">
      <c r="A14541" s="476">
        <v>43396</v>
      </c>
      <c r="B14541" s="5">
        <v>11003</v>
      </c>
      <c r="C14541" s="3"/>
      <c r="D14541" s="3"/>
      <c r="E14541" s="232">
        <v>5</v>
      </c>
      <c r="F14541" s="233" t="s">
        <v>1518</v>
      </c>
      <c r="G14541" s="233">
        <v>2018</v>
      </c>
      <c r="H14541" s="235">
        <v>0.4375</v>
      </c>
      <c r="I14541" s="3"/>
      <c r="J14541" s="3"/>
      <c r="K14541" s="3"/>
      <c r="L14541" s="6"/>
      <c r="M14541" s="3"/>
      <c r="N14541" s="6"/>
      <c r="O14541" s="6"/>
      <c r="P14541" s="410">
        <v>63</v>
      </c>
      <c r="Q14541" s="407"/>
      <c r="R14541" s="410">
        <v>7</v>
      </c>
      <c r="S14541" s="252" t="s">
        <v>3</v>
      </c>
      <c r="T14541" s="252" t="s">
        <v>44</v>
      </c>
      <c r="U14541" s="252" t="s">
        <v>277</v>
      </c>
      <c r="V14541" s="6" t="s">
        <v>1920</v>
      </c>
      <c r="W14541" s="252" t="s">
        <v>2474</v>
      </c>
      <c r="X14541" s="252" t="s">
        <v>2511</v>
      </c>
      <c r="Y14541" s="3"/>
      <c r="Z14541" s="3"/>
      <c r="AA14541" s="252">
        <v>44.042099999999998</v>
      </c>
      <c r="AB14541" s="252">
        <v>-121.32129999999999</v>
      </c>
      <c r="AC14541" s="252" t="s">
        <v>45</v>
      </c>
      <c r="AD14541" s="3"/>
      <c r="AE14541" s="329" t="s">
        <v>2484</v>
      </c>
      <c r="AF14541" s="3"/>
      <c r="AG14541" s="69" t="s">
        <v>1883</v>
      </c>
      <c r="AH14541" s="69" t="s">
        <v>1883</v>
      </c>
      <c r="AI14541" s="3"/>
      <c r="AJ14541" s="3"/>
      <c r="AK14541" s="3"/>
      <c r="AL14541" s="3"/>
      <c r="AM14541" s="3"/>
      <c r="AN14541" s="3"/>
      <c r="AO14541" s="3"/>
      <c r="AP14541" s="3"/>
      <c r="AQ14541" s="3"/>
      <c r="AR14541" s="3"/>
      <c r="AS14541" s="3"/>
      <c r="AT14541" s="3"/>
      <c r="AU14541" s="3"/>
      <c r="AV14541" s="3"/>
      <c r="AW14541" s="3"/>
      <c r="AX14541" s="3"/>
      <c r="AY14541" s="3"/>
      <c r="AZ14541" s="3"/>
      <c r="BA14541" s="3"/>
      <c r="BB14541" s="3"/>
      <c r="BC14541" s="323" t="s">
        <v>2521</v>
      </c>
      <c r="BD14541" s="299"/>
    </row>
    <row r="14542" spans="1:56" s="163" customFormat="1" x14ac:dyDescent="0.25">
      <c r="A14542" s="476">
        <v>43396</v>
      </c>
      <c r="B14542" s="5">
        <v>11004</v>
      </c>
      <c r="C14542" s="3"/>
      <c r="D14542" s="3"/>
      <c r="E14542" s="228">
        <v>5</v>
      </c>
      <c r="F14542" s="229" t="s">
        <v>1518</v>
      </c>
      <c r="G14542" s="229">
        <v>2018</v>
      </c>
      <c r="H14542" s="230">
        <v>0.4375</v>
      </c>
      <c r="I14542" s="3"/>
      <c r="J14542" s="3"/>
      <c r="K14542" s="3"/>
      <c r="L14542" s="6"/>
      <c r="M14542" s="3"/>
      <c r="N14542" s="6"/>
      <c r="O14542" s="6"/>
      <c r="P14542" s="410">
        <v>63</v>
      </c>
      <c r="Q14542" s="407"/>
      <c r="R14542" s="410">
        <v>8</v>
      </c>
      <c r="S14542" s="252" t="s">
        <v>3</v>
      </c>
      <c r="T14542" s="252" t="s">
        <v>44</v>
      </c>
      <c r="U14542" s="252" t="s">
        <v>277</v>
      </c>
      <c r="V14542" s="6" t="s">
        <v>1920</v>
      </c>
      <c r="W14542" s="252" t="s">
        <v>2474</v>
      </c>
      <c r="X14542" s="252" t="s">
        <v>2511</v>
      </c>
      <c r="Y14542" s="3"/>
      <c r="Z14542" s="3"/>
      <c r="AA14542" s="252">
        <v>44.042099999999998</v>
      </c>
      <c r="AB14542" s="252">
        <v>-121.32129999999999</v>
      </c>
      <c r="AC14542" s="252" t="s">
        <v>45</v>
      </c>
      <c r="AD14542" s="3"/>
      <c r="AE14542" s="329" t="s">
        <v>2484</v>
      </c>
      <c r="AF14542" s="3"/>
      <c r="AG14542" s="69" t="s">
        <v>1883</v>
      </c>
      <c r="AH14542" s="69" t="s">
        <v>1883</v>
      </c>
      <c r="AI14542" s="3"/>
      <c r="AJ14542" s="3"/>
      <c r="AK14542" s="3"/>
      <c r="AL14542" s="3"/>
      <c r="AM14542" s="3"/>
      <c r="AN14542" s="3"/>
      <c r="AO14542" s="3"/>
      <c r="AP14542" s="3"/>
      <c r="AQ14542" s="3"/>
      <c r="AR14542" s="3"/>
      <c r="AS14542" s="3"/>
      <c r="AT14542" s="3"/>
      <c r="AU14542" s="3"/>
      <c r="AV14542" s="3"/>
      <c r="AW14542" s="3"/>
      <c r="AX14542" s="3"/>
      <c r="AY14542" s="3"/>
      <c r="AZ14542" s="3"/>
      <c r="BA14542" s="3"/>
      <c r="BB14542" s="3"/>
      <c r="BC14542" s="323" t="s">
        <v>2521</v>
      </c>
      <c r="BD14542" s="299"/>
    </row>
    <row r="14543" spans="1:56" s="163" customFormat="1" x14ac:dyDescent="0.25">
      <c r="A14543" s="476">
        <v>43396</v>
      </c>
      <c r="B14543" s="5">
        <v>11005</v>
      </c>
      <c r="C14543" s="3"/>
      <c r="D14543" s="3"/>
      <c r="E14543" s="228">
        <v>5</v>
      </c>
      <c r="F14543" s="229" t="s">
        <v>1518</v>
      </c>
      <c r="G14543" s="229">
        <v>2018</v>
      </c>
      <c r="H14543" s="230">
        <v>0.4375</v>
      </c>
      <c r="I14543" s="3"/>
      <c r="J14543" s="3"/>
      <c r="K14543" s="3"/>
      <c r="L14543" s="6"/>
      <c r="M14543" s="3"/>
      <c r="N14543" s="6"/>
      <c r="O14543" s="6"/>
      <c r="P14543" s="410">
        <v>63</v>
      </c>
      <c r="Q14543" s="407"/>
      <c r="R14543" s="410">
        <v>9</v>
      </c>
      <c r="S14543" s="252" t="s">
        <v>3</v>
      </c>
      <c r="T14543" s="252" t="s">
        <v>44</v>
      </c>
      <c r="U14543" s="252" t="s">
        <v>277</v>
      </c>
      <c r="V14543" s="6" t="s">
        <v>1920</v>
      </c>
      <c r="W14543" s="252" t="s">
        <v>2474</v>
      </c>
      <c r="X14543" s="252" t="s">
        <v>2511</v>
      </c>
      <c r="Y14543" s="3"/>
      <c r="Z14543" s="3"/>
      <c r="AA14543" s="252">
        <v>44.042099999999998</v>
      </c>
      <c r="AB14543" s="252">
        <v>-121.32129999999999</v>
      </c>
      <c r="AC14543" s="252" t="s">
        <v>45</v>
      </c>
      <c r="AD14543" s="3"/>
      <c r="AE14543" s="329" t="s">
        <v>2484</v>
      </c>
      <c r="AF14543" s="3"/>
      <c r="AG14543" s="69" t="s">
        <v>1883</v>
      </c>
      <c r="AH14543" s="69" t="s">
        <v>1883</v>
      </c>
      <c r="AI14543" s="3"/>
      <c r="AJ14543" s="3"/>
      <c r="AK14543" s="3"/>
      <c r="AL14543" s="3"/>
      <c r="AM14543" s="3"/>
      <c r="AN14543" s="3"/>
      <c r="AO14543" s="3"/>
      <c r="AP14543" s="3"/>
      <c r="AQ14543" s="3"/>
      <c r="AR14543" s="3"/>
      <c r="AS14543" s="3"/>
      <c r="AT14543" s="3"/>
      <c r="AU14543" s="3"/>
      <c r="AV14543" s="3"/>
      <c r="AW14543" s="3"/>
      <c r="AX14543" s="3"/>
      <c r="AY14543" s="3"/>
      <c r="AZ14543" s="3"/>
      <c r="BA14543" s="3"/>
      <c r="BB14543" s="3"/>
      <c r="BC14543" s="323" t="s">
        <v>2521</v>
      </c>
      <c r="BD14543" s="3"/>
    </row>
    <row r="14544" spans="1:56" s="163" customFormat="1" x14ac:dyDescent="0.25">
      <c r="A14544" s="476">
        <v>43396</v>
      </c>
      <c r="B14544" s="5">
        <v>11006</v>
      </c>
      <c r="C14544" s="3"/>
      <c r="D14544" s="3"/>
      <c r="E14544" s="228">
        <v>5</v>
      </c>
      <c r="F14544" s="229" t="s">
        <v>1518</v>
      </c>
      <c r="G14544" s="229">
        <v>2018</v>
      </c>
      <c r="H14544" s="230">
        <v>0.4375</v>
      </c>
      <c r="I14544" s="3"/>
      <c r="J14544" s="3"/>
      <c r="K14544" s="3"/>
      <c r="L14544" s="6"/>
      <c r="M14544" s="3"/>
      <c r="N14544" s="6"/>
      <c r="O14544" s="6"/>
      <c r="P14544" s="410">
        <v>63</v>
      </c>
      <c r="Q14544" s="407"/>
      <c r="R14544" s="410">
        <v>10</v>
      </c>
      <c r="S14544" s="252" t="s">
        <v>3</v>
      </c>
      <c r="T14544" s="252" t="s">
        <v>44</v>
      </c>
      <c r="U14544" s="252" t="s">
        <v>277</v>
      </c>
      <c r="V14544" s="6" t="s">
        <v>1920</v>
      </c>
      <c r="W14544" s="252" t="s">
        <v>2474</v>
      </c>
      <c r="X14544" s="252" t="s">
        <v>2511</v>
      </c>
      <c r="Y14544" s="3"/>
      <c r="Z14544" s="3"/>
      <c r="AA14544" s="252">
        <v>44.042099999999998</v>
      </c>
      <c r="AB14544" s="252">
        <v>-121.32129999999999</v>
      </c>
      <c r="AC14544" s="252" t="s">
        <v>45</v>
      </c>
      <c r="AD14544" s="3"/>
      <c r="AE14544" s="329" t="s">
        <v>2484</v>
      </c>
      <c r="AF14544" s="3"/>
      <c r="AG14544" s="69" t="s">
        <v>1883</v>
      </c>
      <c r="AH14544" s="69" t="s">
        <v>1883</v>
      </c>
      <c r="AI14544" s="3"/>
      <c r="AJ14544" s="3"/>
      <c r="AK14544" s="3"/>
      <c r="AL14544" s="3"/>
      <c r="AM14544" s="3"/>
      <c r="AN14544" s="3"/>
      <c r="AO14544" s="3"/>
      <c r="AP14544" s="3"/>
      <c r="AQ14544" s="3"/>
      <c r="AR14544" s="3"/>
      <c r="AS14544" s="3"/>
      <c r="AT14544" s="3"/>
      <c r="AU14544" s="3"/>
      <c r="AV14544" s="3"/>
      <c r="AW14544" s="3"/>
      <c r="AX14544" s="3"/>
      <c r="AY14544" s="3"/>
      <c r="AZ14544" s="3"/>
      <c r="BA14544" s="3"/>
      <c r="BB14544" s="3"/>
      <c r="BC14544" s="323" t="s">
        <v>2521</v>
      </c>
      <c r="BD14544" s="3"/>
    </row>
    <row r="14545" spans="1:56" s="163" customFormat="1" x14ac:dyDescent="0.25">
      <c r="A14545" s="476">
        <v>43396</v>
      </c>
      <c r="B14545" s="5">
        <v>11007</v>
      </c>
      <c r="C14545" s="3"/>
      <c r="D14545" s="3"/>
      <c r="E14545" s="228">
        <v>5</v>
      </c>
      <c r="F14545" s="229" t="s">
        <v>1518</v>
      </c>
      <c r="G14545" s="229">
        <v>2018</v>
      </c>
      <c r="H14545" s="230">
        <v>0.4375</v>
      </c>
      <c r="I14545" s="3"/>
      <c r="J14545" s="3"/>
      <c r="K14545" s="3"/>
      <c r="L14545" s="6"/>
      <c r="M14545" s="3"/>
      <c r="N14545" s="6"/>
      <c r="O14545" s="6"/>
      <c r="P14545" s="410">
        <v>63</v>
      </c>
      <c r="Q14545" s="407"/>
      <c r="R14545" s="410">
        <v>11</v>
      </c>
      <c r="S14545" s="252" t="s">
        <v>3</v>
      </c>
      <c r="T14545" s="252" t="s">
        <v>44</v>
      </c>
      <c r="U14545" s="252" t="s">
        <v>277</v>
      </c>
      <c r="V14545" s="6" t="s">
        <v>1920</v>
      </c>
      <c r="W14545" s="252" t="s">
        <v>2474</v>
      </c>
      <c r="X14545" s="252" t="s">
        <v>2511</v>
      </c>
      <c r="Y14545" s="3"/>
      <c r="Z14545" s="3"/>
      <c r="AA14545" s="252">
        <v>44.042099999999998</v>
      </c>
      <c r="AB14545" s="252">
        <v>-121.32129999999999</v>
      </c>
      <c r="AC14545" s="252" t="s">
        <v>45</v>
      </c>
      <c r="AD14545" s="3"/>
      <c r="AE14545" s="329" t="s">
        <v>2484</v>
      </c>
      <c r="AF14545" s="3"/>
      <c r="AG14545" s="69" t="s">
        <v>1883</v>
      </c>
      <c r="AH14545" s="69" t="s">
        <v>1883</v>
      </c>
      <c r="AI14545" s="3"/>
      <c r="AJ14545" s="3"/>
      <c r="AK14545" s="3"/>
      <c r="AL14545" s="3"/>
      <c r="AM14545" s="3"/>
      <c r="AN14545" s="3"/>
      <c r="AO14545" s="3"/>
      <c r="AP14545" s="3"/>
      <c r="AQ14545" s="3"/>
      <c r="AR14545" s="3"/>
      <c r="AS14545" s="3"/>
      <c r="AT14545" s="3"/>
      <c r="AU14545" s="3"/>
      <c r="AV14545" s="3"/>
      <c r="AW14545" s="3"/>
      <c r="AX14545" s="3"/>
      <c r="AY14545" s="3"/>
      <c r="AZ14545" s="3"/>
      <c r="BA14545" s="3"/>
      <c r="BB14545" s="3"/>
      <c r="BC14545" s="323" t="s">
        <v>2521</v>
      </c>
      <c r="BD14545" s="299"/>
    </row>
    <row r="14546" spans="1:56" s="163" customFormat="1" x14ac:dyDescent="0.25">
      <c r="A14546" s="476">
        <v>43396</v>
      </c>
      <c r="B14546" s="5">
        <v>11008</v>
      </c>
      <c r="C14546" s="3"/>
      <c r="D14546" s="3"/>
      <c r="E14546" s="228">
        <v>5</v>
      </c>
      <c r="F14546" s="229" t="s">
        <v>1518</v>
      </c>
      <c r="G14546" s="229">
        <v>2018</v>
      </c>
      <c r="H14546" s="230">
        <v>0.4375</v>
      </c>
      <c r="I14546" s="3"/>
      <c r="J14546" s="3"/>
      <c r="K14546" s="3"/>
      <c r="L14546" s="6"/>
      <c r="M14546" s="3"/>
      <c r="N14546" s="6"/>
      <c r="O14546" s="6"/>
      <c r="P14546" s="410">
        <v>63</v>
      </c>
      <c r="Q14546" s="407"/>
      <c r="R14546" s="410">
        <v>12</v>
      </c>
      <c r="S14546" s="252" t="s">
        <v>3</v>
      </c>
      <c r="T14546" s="252" t="s">
        <v>44</v>
      </c>
      <c r="U14546" s="252" t="s">
        <v>277</v>
      </c>
      <c r="V14546" s="6" t="s">
        <v>1920</v>
      </c>
      <c r="W14546" s="252" t="s">
        <v>2474</v>
      </c>
      <c r="X14546" s="252" t="s">
        <v>2511</v>
      </c>
      <c r="Y14546" s="3"/>
      <c r="Z14546" s="3"/>
      <c r="AA14546" s="252">
        <v>44.042099999999998</v>
      </c>
      <c r="AB14546" s="252">
        <v>-121.32129999999999</v>
      </c>
      <c r="AC14546" s="252" t="s">
        <v>45</v>
      </c>
      <c r="AD14546" s="3"/>
      <c r="AE14546" s="329" t="s">
        <v>2484</v>
      </c>
      <c r="AF14546" s="3"/>
      <c r="AG14546" s="69" t="s">
        <v>1883</v>
      </c>
      <c r="AH14546" s="69" t="s">
        <v>1883</v>
      </c>
      <c r="AI14546" s="3"/>
      <c r="AJ14546" s="3"/>
      <c r="AK14546" s="3"/>
      <c r="AL14546" s="3"/>
      <c r="AM14546" s="3"/>
      <c r="AN14546" s="3"/>
      <c r="AO14546" s="3"/>
      <c r="AP14546" s="3"/>
      <c r="AQ14546" s="3"/>
      <c r="AR14546" s="3"/>
      <c r="AS14546" s="3"/>
      <c r="AT14546" s="3"/>
      <c r="AU14546" s="3"/>
      <c r="AV14546" s="3"/>
      <c r="AW14546" s="3"/>
      <c r="AX14546" s="3"/>
      <c r="AY14546" s="3"/>
      <c r="AZ14546" s="3"/>
      <c r="BA14546" s="3"/>
      <c r="BB14546" s="3"/>
      <c r="BC14546" s="323" t="s">
        <v>2521</v>
      </c>
      <c r="BD14546" s="299"/>
    </row>
    <row r="14547" spans="1:56" s="163" customFormat="1" x14ac:dyDescent="0.25">
      <c r="A14547" s="476">
        <v>43396</v>
      </c>
      <c r="B14547" s="5">
        <v>11009</v>
      </c>
      <c r="C14547" s="3"/>
      <c r="D14547" s="3"/>
      <c r="E14547" s="228">
        <v>5</v>
      </c>
      <c r="F14547" s="229" t="s">
        <v>1518</v>
      </c>
      <c r="G14547" s="229">
        <v>2018</v>
      </c>
      <c r="H14547" s="230">
        <v>0.46527777777777801</v>
      </c>
      <c r="I14547" s="3"/>
      <c r="J14547" s="3"/>
      <c r="K14547" s="3"/>
      <c r="L14547" s="6"/>
      <c r="M14547" s="3"/>
      <c r="N14547" s="6"/>
      <c r="O14547" s="6"/>
      <c r="P14547" s="410">
        <v>64</v>
      </c>
      <c r="Q14547" s="407"/>
      <c r="R14547" s="410">
        <v>1</v>
      </c>
      <c r="S14547" s="252" t="s">
        <v>3</v>
      </c>
      <c r="T14547" s="252" t="s">
        <v>44</v>
      </c>
      <c r="U14547" s="252" t="s">
        <v>277</v>
      </c>
      <c r="V14547" s="6" t="s">
        <v>1920</v>
      </c>
      <c r="W14547" s="252" t="s">
        <v>2474</v>
      </c>
      <c r="X14547" s="252" t="s">
        <v>2511</v>
      </c>
      <c r="Y14547" s="3"/>
      <c r="Z14547" s="3"/>
      <c r="AA14547" s="252">
        <v>44.042400000000001</v>
      </c>
      <c r="AB14547" s="252">
        <v>-121.3244</v>
      </c>
      <c r="AC14547" s="252" t="s">
        <v>45</v>
      </c>
      <c r="AD14547" s="3"/>
      <c r="AE14547" s="329" t="s">
        <v>666</v>
      </c>
      <c r="AF14547" s="3"/>
      <c r="AG14547" s="69" t="s">
        <v>1883</v>
      </c>
      <c r="AH14547" s="69" t="s">
        <v>1883</v>
      </c>
      <c r="AI14547" s="3"/>
      <c r="AJ14547" s="3"/>
      <c r="AK14547" s="3"/>
      <c r="AL14547" s="3"/>
      <c r="AM14547" s="3"/>
      <c r="AN14547" s="3"/>
      <c r="AO14547" s="3"/>
      <c r="AP14547" s="3"/>
      <c r="AQ14547" s="3"/>
      <c r="AR14547" s="3"/>
      <c r="AS14547" s="3"/>
      <c r="AT14547" s="3"/>
      <c r="AU14547" s="3"/>
      <c r="AV14547" s="3"/>
      <c r="AW14547" s="3"/>
      <c r="AX14547" s="3"/>
      <c r="AY14547" s="3"/>
      <c r="AZ14547" s="3"/>
      <c r="BA14547" s="3"/>
      <c r="BB14547" s="3"/>
      <c r="BC14547" s="302" t="s">
        <v>2384</v>
      </c>
      <c r="BD14547" s="299"/>
    </row>
    <row r="14548" spans="1:56" s="163" customFormat="1" x14ac:dyDescent="0.25">
      <c r="A14548" s="476">
        <v>43396</v>
      </c>
      <c r="B14548" s="5">
        <v>11010</v>
      </c>
      <c r="C14548" s="3"/>
      <c r="D14548" s="3"/>
      <c r="E14548" s="228">
        <v>5</v>
      </c>
      <c r="F14548" s="229" t="s">
        <v>1518</v>
      </c>
      <c r="G14548" s="229">
        <v>2018</v>
      </c>
      <c r="H14548" s="230">
        <v>0.46527777777777801</v>
      </c>
      <c r="I14548" s="3"/>
      <c r="J14548" s="3"/>
      <c r="K14548" s="3"/>
      <c r="L14548" s="6"/>
      <c r="M14548" s="3"/>
      <c r="N14548" s="6"/>
      <c r="O14548" s="6"/>
      <c r="P14548" s="410">
        <v>64</v>
      </c>
      <c r="Q14548" s="407"/>
      <c r="R14548" s="410">
        <v>2</v>
      </c>
      <c r="S14548" s="252" t="s">
        <v>3</v>
      </c>
      <c r="T14548" s="252" t="s">
        <v>44</v>
      </c>
      <c r="U14548" s="252" t="s">
        <v>277</v>
      </c>
      <c r="V14548" s="6" t="s">
        <v>1920</v>
      </c>
      <c r="W14548" s="252" t="s">
        <v>2474</v>
      </c>
      <c r="X14548" s="252" t="s">
        <v>2511</v>
      </c>
      <c r="Y14548" s="3"/>
      <c r="Z14548" s="3"/>
      <c r="AA14548" s="252">
        <v>44.042400000000001</v>
      </c>
      <c r="AB14548" s="252">
        <v>-121.3244</v>
      </c>
      <c r="AC14548" s="252" t="s">
        <v>45</v>
      </c>
      <c r="AD14548" s="3"/>
      <c r="AE14548" s="329" t="s">
        <v>666</v>
      </c>
      <c r="AF14548" s="3"/>
      <c r="AG14548" s="69" t="s">
        <v>1883</v>
      </c>
      <c r="AH14548" s="69" t="s">
        <v>1883</v>
      </c>
      <c r="AI14548" s="3"/>
      <c r="AJ14548" s="3"/>
      <c r="AK14548" s="3"/>
      <c r="AL14548" s="3"/>
      <c r="AM14548" s="3"/>
      <c r="AN14548" s="3"/>
      <c r="AO14548" s="3"/>
      <c r="AP14548" s="3"/>
      <c r="AQ14548" s="3"/>
      <c r="AR14548" s="3"/>
      <c r="AS14548" s="3"/>
      <c r="AT14548" s="3"/>
      <c r="AU14548" s="3"/>
      <c r="AV14548" s="3"/>
      <c r="AW14548" s="3"/>
      <c r="AX14548" s="3"/>
      <c r="AY14548" s="3"/>
      <c r="AZ14548" s="3"/>
      <c r="BA14548" s="3"/>
      <c r="BB14548" s="3"/>
      <c r="BC14548" s="302" t="s">
        <v>2404</v>
      </c>
      <c r="BD14548" s="3"/>
    </row>
    <row r="14549" spans="1:56" s="163" customFormat="1" x14ac:dyDescent="0.25">
      <c r="A14549" s="476">
        <v>43396</v>
      </c>
      <c r="B14549" s="5">
        <v>11011</v>
      </c>
      <c r="C14549" s="3"/>
      <c r="D14549" s="3"/>
      <c r="E14549" s="228">
        <v>5</v>
      </c>
      <c r="F14549" s="229" t="s">
        <v>1518</v>
      </c>
      <c r="G14549" s="229">
        <v>2018</v>
      </c>
      <c r="H14549" s="230">
        <v>0.46527777777777801</v>
      </c>
      <c r="I14549" s="3"/>
      <c r="J14549" s="3"/>
      <c r="K14549" s="3"/>
      <c r="L14549" s="6"/>
      <c r="M14549" s="3"/>
      <c r="N14549" s="6"/>
      <c r="O14549" s="6"/>
      <c r="P14549" s="410">
        <v>64</v>
      </c>
      <c r="Q14549" s="407"/>
      <c r="R14549" s="410">
        <v>3</v>
      </c>
      <c r="S14549" s="252" t="s">
        <v>3</v>
      </c>
      <c r="T14549" s="252" t="s">
        <v>44</v>
      </c>
      <c r="U14549" s="252" t="s">
        <v>277</v>
      </c>
      <c r="V14549" s="6" t="s">
        <v>1920</v>
      </c>
      <c r="W14549" s="252" t="s">
        <v>2474</v>
      </c>
      <c r="X14549" s="252" t="s">
        <v>2511</v>
      </c>
      <c r="Y14549" s="3"/>
      <c r="Z14549" s="3"/>
      <c r="AA14549" s="252">
        <v>44.042400000000001</v>
      </c>
      <c r="AB14549" s="252">
        <v>-121.3244</v>
      </c>
      <c r="AC14549" s="252" t="s">
        <v>45</v>
      </c>
      <c r="AD14549" s="3"/>
      <c r="AE14549" s="329" t="s">
        <v>666</v>
      </c>
      <c r="AF14549" s="3"/>
      <c r="AG14549" s="69" t="s">
        <v>1883</v>
      </c>
      <c r="AH14549" s="69" t="s">
        <v>1883</v>
      </c>
      <c r="AI14549" s="3"/>
      <c r="AJ14549" s="3"/>
      <c r="AK14549" s="3"/>
      <c r="AL14549" s="3"/>
      <c r="AM14549" s="3"/>
      <c r="AN14549" s="3"/>
      <c r="AO14549" s="3"/>
      <c r="AP14549" s="3"/>
      <c r="AQ14549" s="3"/>
      <c r="AR14549" s="3"/>
      <c r="AS14549" s="3"/>
      <c r="AT14549" s="3"/>
      <c r="AU14549" s="3"/>
      <c r="AV14549" s="3"/>
      <c r="AW14549" s="3"/>
      <c r="AX14549" s="3"/>
      <c r="AY14549" s="3"/>
      <c r="AZ14549" s="3"/>
      <c r="BA14549" s="3"/>
      <c r="BB14549" s="3"/>
      <c r="BC14549" s="302" t="s">
        <v>2536</v>
      </c>
      <c r="BD14549" s="3"/>
    </row>
    <row r="14550" spans="1:56" s="163" customFormat="1" x14ac:dyDescent="0.25">
      <c r="A14550" s="476">
        <v>43396</v>
      </c>
      <c r="B14550" s="5">
        <v>11012</v>
      </c>
      <c r="C14550" s="3"/>
      <c r="D14550" s="3"/>
      <c r="E14550" s="228">
        <v>5</v>
      </c>
      <c r="F14550" s="229" t="s">
        <v>1518</v>
      </c>
      <c r="G14550" s="229">
        <v>2018</v>
      </c>
      <c r="H14550" s="230">
        <v>0.46527777777777801</v>
      </c>
      <c r="I14550" s="3"/>
      <c r="J14550" s="3"/>
      <c r="K14550" s="3"/>
      <c r="L14550" s="6"/>
      <c r="M14550" s="3"/>
      <c r="N14550" s="6"/>
      <c r="O14550" s="6"/>
      <c r="P14550" s="410">
        <v>64</v>
      </c>
      <c r="Q14550" s="407"/>
      <c r="R14550" s="410">
        <v>4</v>
      </c>
      <c r="S14550" s="252" t="s">
        <v>3</v>
      </c>
      <c r="T14550" s="252" t="s">
        <v>44</v>
      </c>
      <c r="U14550" s="252" t="s">
        <v>277</v>
      </c>
      <c r="V14550" s="6" t="s">
        <v>1920</v>
      </c>
      <c r="W14550" s="252" t="s">
        <v>2474</v>
      </c>
      <c r="X14550" s="252" t="s">
        <v>2511</v>
      </c>
      <c r="Y14550" s="3"/>
      <c r="Z14550" s="3"/>
      <c r="AA14550" s="252">
        <v>44.042400000000001</v>
      </c>
      <c r="AB14550" s="252">
        <v>-121.3244</v>
      </c>
      <c r="AC14550" s="252" t="s">
        <v>45</v>
      </c>
      <c r="AD14550" s="3"/>
      <c r="AE14550" s="329" t="s">
        <v>666</v>
      </c>
      <c r="AF14550" s="3"/>
      <c r="AG14550" s="69" t="s">
        <v>1883</v>
      </c>
      <c r="AH14550" s="69" t="s">
        <v>1883</v>
      </c>
      <c r="AI14550" s="3"/>
      <c r="AJ14550" s="3"/>
      <c r="AK14550" s="3"/>
      <c r="AL14550" s="3"/>
      <c r="AM14550" s="3"/>
      <c r="AN14550" s="3"/>
      <c r="AO14550" s="3"/>
      <c r="AP14550" s="3"/>
      <c r="AQ14550" s="3"/>
      <c r="AR14550" s="3"/>
      <c r="AS14550" s="3"/>
      <c r="AT14550" s="3"/>
      <c r="AU14550" s="3"/>
      <c r="AV14550" s="3"/>
      <c r="AW14550" s="3"/>
      <c r="AX14550" s="3"/>
      <c r="AY14550" s="3"/>
      <c r="AZ14550" s="3"/>
      <c r="BA14550" s="3"/>
      <c r="BB14550" s="3"/>
      <c r="BC14550" s="302" t="s">
        <v>2537</v>
      </c>
      <c r="BD14550" s="3"/>
    </row>
    <row r="14551" spans="1:56" s="163" customFormat="1" x14ac:dyDescent="0.25">
      <c r="A14551" s="476">
        <v>43396</v>
      </c>
      <c r="B14551" s="5">
        <v>11013</v>
      </c>
      <c r="C14551" s="3"/>
      <c r="D14551" s="3"/>
      <c r="E14551" s="228">
        <v>19</v>
      </c>
      <c r="F14551" s="229" t="s">
        <v>1518</v>
      </c>
      <c r="G14551" s="229">
        <v>2018</v>
      </c>
      <c r="H14551" s="230">
        <v>0.40277777777777801</v>
      </c>
      <c r="I14551" s="3"/>
      <c r="J14551" s="3"/>
      <c r="K14551" s="3"/>
      <c r="L14551" s="6"/>
      <c r="M14551" s="3"/>
      <c r="N14551" s="6"/>
      <c r="O14551" s="6"/>
      <c r="P14551" s="410">
        <v>65</v>
      </c>
      <c r="Q14551" s="407"/>
      <c r="R14551" s="410">
        <v>1</v>
      </c>
      <c r="S14551" s="252" t="s">
        <v>3</v>
      </c>
      <c r="T14551" s="252" t="s">
        <v>44</v>
      </c>
      <c r="U14551" s="252" t="s">
        <v>277</v>
      </c>
      <c r="V14551" s="6" t="s">
        <v>1920</v>
      </c>
      <c r="W14551" s="252" t="s">
        <v>2474</v>
      </c>
      <c r="X14551" s="252" t="s">
        <v>2511</v>
      </c>
      <c r="Y14551" s="3"/>
      <c r="Z14551" s="3"/>
      <c r="AA14551" s="252">
        <v>44.042200000000001</v>
      </c>
      <c r="AB14551" s="252">
        <v>-121.3252</v>
      </c>
      <c r="AC14551" s="252" t="s">
        <v>45</v>
      </c>
      <c r="AD14551" s="3"/>
      <c r="AE14551" s="329" t="s">
        <v>2270</v>
      </c>
      <c r="AF14551" s="3"/>
      <c r="AG14551" s="69" t="s">
        <v>1883</v>
      </c>
      <c r="AH14551" s="69" t="s">
        <v>1883</v>
      </c>
      <c r="AI14551" s="3"/>
      <c r="AJ14551" s="3"/>
      <c r="AK14551" s="3"/>
      <c r="AL14551" s="3"/>
      <c r="AM14551" s="3"/>
      <c r="AN14551" s="3"/>
      <c r="AO14551" s="3"/>
      <c r="AP14551" s="3"/>
      <c r="AQ14551" s="3"/>
      <c r="AR14551" s="3"/>
      <c r="AS14551" s="3"/>
      <c r="AT14551" s="3"/>
      <c r="AU14551" s="3"/>
      <c r="AV14551" s="3"/>
      <c r="AW14551" s="3"/>
      <c r="AX14551" s="3"/>
      <c r="AY14551" s="3"/>
      <c r="AZ14551" s="3"/>
      <c r="BA14551" s="3"/>
      <c r="BB14551" s="3"/>
      <c r="BC14551" s="323" t="s">
        <v>2539</v>
      </c>
      <c r="BD14551" s="299"/>
    </row>
    <row r="14552" spans="1:56" s="163" customFormat="1" x14ac:dyDescent="0.25">
      <c r="A14552" s="476">
        <v>43396</v>
      </c>
      <c r="B14552" s="5">
        <v>11014</v>
      </c>
      <c r="C14552" s="3"/>
      <c r="D14552" s="3"/>
      <c r="E14552" s="228">
        <v>19</v>
      </c>
      <c r="F14552" s="229" t="s">
        <v>1518</v>
      </c>
      <c r="G14552" s="229">
        <v>2018</v>
      </c>
      <c r="H14552" s="230">
        <v>0.4375</v>
      </c>
      <c r="I14552" s="3"/>
      <c r="J14552" s="3"/>
      <c r="K14552" s="3"/>
      <c r="L14552" s="6"/>
      <c r="M14552" s="3"/>
      <c r="N14552" s="6"/>
      <c r="O14552" s="6"/>
      <c r="P14552" s="410">
        <v>66</v>
      </c>
      <c r="Q14552" s="407"/>
      <c r="R14552" s="410">
        <v>1</v>
      </c>
      <c r="S14552" s="252" t="s">
        <v>3</v>
      </c>
      <c r="T14552" s="252" t="s">
        <v>44</v>
      </c>
      <c r="U14552" s="252" t="s">
        <v>277</v>
      </c>
      <c r="V14552" s="6" t="s">
        <v>1920</v>
      </c>
      <c r="W14552" s="252" t="s">
        <v>2474</v>
      </c>
      <c r="X14552" s="252" t="s">
        <v>2511</v>
      </c>
      <c r="Y14552" s="3"/>
      <c r="Z14552" s="3"/>
      <c r="AA14552" s="252">
        <v>44.042099999999998</v>
      </c>
      <c r="AB14552" s="252">
        <v>-121.32729999999999</v>
      </c>
      <c r="AC14552" s="252" t="s">
        <v>45</v>
      </c>
      <c r="AD14552" s="3"/>
      <c r="AE14552" s="329" t="s">
        <v>2484</v>
      </c>
      <c r="AF14552" s="3"/>
      <c r="AG14552" s="69" t="s">
        <v>1883</v>
      </c>
      <c r="AH14552" s="69" t="s">
        <v>1883</v>
      </c>
      <c r="AI14552" s="3"/>
      <c r="AJ14552" s="3"/>
      <c r="AK14552" s="3"/>
      <c r="AL14552" s="3"/>
      <c r="AM14552" s="3"/>
      <c r="AN14552" s="3"/>
      <c r="AO14552" s="3"/>
      <c r="AP14552" s="3"/>
      <c r="AQ14552" s="3"/>
      <c r="AR14552" s="3"/>
      <c r="AS14552" s="3"/>
      <c r="AT14552" s="3"/>
      <c r="AU14552" s="3"/>
      <c r="AV14552" s="3"/>
      <c r="AW14552" s="3"/>
      <c r="AX14552" s="3"/>
      <c r="AY14552" s="3"/>
      <c r="AZ14552" s="3"/>
      <c r="BA14552" s="3"/>
      <c r="BB14552" s="3"/>
      <c r="BC14552" s="323" t="s">
        <v>2538</v>
      </c>
      <c r="BD14552" s="299"/>
    </row>
    <row r="14553" spans="1:56" s="163" customFormat="1" x14ac:dyDescent="0.25">
      <c r="A14553" s="476">
        <v>43396</v>
      </c>
      <c r="B14553" s="5">
        <v>11015</v>
      </c>
      <c r="C14553" s="3"/>
      <c r="D14553" s="3"/>
      <c r="E14553" s="228">
        <v>19</v>
      </c>
      <c r="F14553" s="229" t="s">
        <v>1518</v>
      </c>
      <c r="G14553" s="229">
        <v>2018</v>
      </c>
      <c r="H14553" s="230">
        <v>0.4375</v>
      </c>
      <c r="I14553" s="3"/>
      <c r="J14553" s="3"/>
      <c r="K14553" s="3"/>
      <c r="L14553" s="6"/>
      <c r="M14553" s="3"/>
      <c r="N14553" s="6"/>
      <c r="O14553" s="6"/>
      <c r="P14553" s="410">
        <v>66</v>
      </c>
      <c r="Q14553" s="407"/>
      <c r="R14553" s="410">
        <v>2</v>
      </c>
      <c r="S14553" s="252" t="s">
        <v>3</v>
      </c>
      <c r="T14553" s="252" t="s">
        <v>44</v>
      </c>
      <c r="U14553" s="252" t="s">
        <v>277</v>
      </c>
      <c r="V14553" s="6" t="s">
        <v>1920</v>
      </c>
      <c r="W14553" s="252" t="s">
        <v>2474</v>
      </c>
      <c r="X14553" s="252" t="s">
        <v>2511</v>
      </c>
      <c r="Y14553" s="3"/>
      <c r="Z14553" s="3"/>
      <c r="AA14553" s="252">
        <v>44.042099999999998</v>
      </c>
      <c r="AB14553" s="252">
        <v>-121.32729999999999</v>
      </c>
      <c r="AC14553" s="252" t="s">
        <v>45</v>
      </c>
      <c r="AD14553" s="3"/>
      <c r="AE14553" s="329" t="s">
        <v>2484</v>
      </c>
      <c r="AF14553" s="3"/>
      <c r="AG14553" s="69" t="s">
        <v>1883</v>
      </c>
      <c r="AH14553" s="69" t="s">
        <v>1883</v>
      </c>
      <c r="AI14553" s="3"/>
      <c r="AJ14553" s="3"/>
      <c r="AK14553" s="3"/>
      <c r="AL14553" s="3"/>
      <c r="AM14553" s="3"/>
      <c r="AN14553" s="3"/>
      <c r="AO14553" s="3"/>
      <c r="AP14553" s="3"/>
      <c r="AQ14553" s="3"/>
      <c r="AR14553" s="3"/>
      <c r="AS14553" s="3"/>
      <c r="AT14553" s="3"/>
      <c r="AU14553" s="3"/>
      <c r="AV14553" s="3"/>
      <c r="AW14553" s="3"/>
      <c r="AX14553" s="3"/>
      <c r="AY14553" s="3"/>
      <c r="AZ14553" s="3"/>
      <c r="BA14553" s="3"/>
      <c r="BB14553" s="3"/>
      <c r="BC14553" s="323" t="s">
        <v>2538</v>
      </c>
      <c r="BD14553" s="299"/>
    </row>
    <row r="14554" spans="1:56" s="163" customFormat="1" x14ac:dyDescent="0.25">
      <c r="A14554" s="476">
        <v>43396</v>
      </c>
      <c r="B14554" s="5">
        <v>11016</v>
      </c>
      <c r="C14554" s="3"/>
      <c r="D14554" s="3"/>
      <c r="E14554" s="228">
        <v>19</v>
      </c>
      <c r="F14554" s="229" t="s">
        <v>1518</v>
      </c>
      <c r="G14554" s="229">
        <v>2018</v>
      </c>
      <c r="H14554" s="230">
        <v>0.4375</v>
      </c>
      <c r="I14554" s="3"/>
      <c r="J14554" s="3"/>
      <c r="K14554" s="3"/>
      <c r="L14554" s="6"/>
      <c r="M14554" s="3"/>
      <c r="N14554" s="6"/>
      <c r="O14554" s="6"/>
      <c r="P14554" s="410">
        <v>66</v>
      </c>
      <c r="Q14554" s="407"/>
      <c r="R14554" s="410">
        <v>3</v>
      </c>
      <c r="S14554" s="252" t="s">
        <v>3</v>
      </c>
      <c r="T14554" s="252" t="s">
        <v>44</v>
      </c>
      <c r="U14554" s="252" t="s">
        <v>277</v>
      </c>
      <c r="V14554" s="6" t="s">
        <v>1920</v>
      </c>
      <c r="W14554" s="252" t="s">
        <v>2474</v>
      </c>
      <c r="X14554" s="252" t="s">
        <v>2511</v>
      </c>
      <c r="Y14554" s="3"/>
      <c r="Z14554" s="3"/>
      <c r="AA14554" s="252">
        <v>44.042099999999998</v>
      </c>
      <c r="AB14554" s="252">
        <v>-121.32729999999999</v>
      </c>
      <c r="AC14554" s="252" t="s">
        <v>45</v>
      </c>
      <c r="AD14554" s="3"/>
      <c r="AE14554" s="329" t="s">
        <v>2484</v>
      </c>
      <c r="AF14554" s="3"/>
      <c r="AG14554" s="69" t="s">
        <v>1883</v>
      </c>
      <c r="AH14554" s="69" t="s">
        <v>1883</v>
      </c>
      <c r="AI14554" s="3"/>
      <c r="AJ14554" s="3"/>
      <c r="AK14554" s="3"/>
      <c r="AL14554" s="3"/>
      <c r="AM14554" s="3"/>
      <c r="AN14554" s="3"/>
      <c r="AO14554" s="3"/>
      <c r="AP14554" s="3"/>
      <c r="AQ14554" s="3"/>
      <c r="AR14554" s="3"/>
      <c r="AS14554" s="3"/>
      <c r="AT14554" s="3"/>
      <c r="AU14554" s="3"/>
      <c r="AV14554" s="3"/>
      <c r="AW14554" s="3"/>
      <c r="AX14554" s="3"/>
      <c r="AY14554" s="3"/>
      <c r="AZ14554" s="3"/>
      <c r="BA14554" s="3"/>
      <c r="BB14554" s="3"/>
      <c r="BC14554" s="323" t="s">
        <v>2538</v>
      </c>
      <c r="BD14554" s="299"/>
    </row>
    <row r="14555" spans="1:56" s="163" customFormat="1" x14ac:dyDescent="0.25">
      <c r="A14555" s="476">
        <v>43396</v>
      </c>
      <c r="B14555" s="5">
        <v>11017</v>
      </c>
      <c r="C14555" s="3"/>
      <c r="D14555" s="3"/>
      <c r="E14555" s="228">
        <v>19</v>
      </c>
      <c r="F14555" s="229" t="s">
        <v>1518</v>
      </c>
      <c r="G14555" s="229">
        <v>2018</v>
      </c>
      <c r="H14555" s="230">
        <v>0.4375</v>
      </c>
      <c r="I14555" s="3"/>
      <c r="J14555" s="3"/>
      <c r="K14555" s="3"/>
      <c r="L14555" s="6"/>
      <c r="M14555" s="3"/>
      <c r="N14555" s="6"/>
      <c r="O14555" s="6"/>
      <c r="P14555" s="410">
        <v>66</v>
      </c>
      <c r="Q14555" s="407"/>
      <c r="R14555" s="410">
        <v>4</v>
      </c>
      <c r="S14555" s="252" t="s">
        <v>3</v>
      </c>
      <c r="T14555" s="252" t="s">
        <v>44</v>
      </c>
      <c r="U14555" s="252" t="s">
        <v>277</v>
      </c>
      <c r="V14555" s="6" t="s">
        <v>1920</v>
      </c>
      <c r="W14555" s="252" t="s">
        <v>2474</v>
      </c>
      <c r="X14555" s="252" t="s">
        <v>2511</v>
      </c>
      <c r="Y14555" s="3"/>
      <c r="Z14555" s="3"/>
      <c r="AA14555" s="252">
        <v>44.042099999999998</v>
      </c>
      <c r="AB14555" s="252">
        <v>-121.32729999999999</v>
      </c>
      <c r="AC14555" s="252" t="s">
        <v>45</v>
      </c>
      <c r="AD14555" s="3"/>
      <c r="AE14555" s="329" t="s">
        <v>2484</v>
      </c>
      <c r="AF14555" s="3"/>
      <c r="AG14555" s="69" t="s">
        <v>1883</v>
      </c>
      <c r="AH14555" s="69" t="s">
        <v>1883</v>
      </c>
      <c r="AI14555" s="3"/>
      <c r="AJ14555" s="3"/>
      <c r="AK14555" s="3"/>
      <c r="AL14555" s="3"/>
      <c r="AM14555" s="3"/>
      <c r="AN14555" s="3"/>
      <c r="AO14555" s="3"/>
      <c r="AP14555" s="3"/>
      <c r="AQ14555" s="3"/>
      <c r="AR14555" s="3"/>
      <c r="AS14555" s="3"/>
      <c r="AT14555" s="3"/>
      <c r="AU14555" s="3"/>
      <c r="AV14555" s="3"/>
      <c r="AW14555" s="3"/>
      <c r="AX14555" s="3"/>
      <c r="AY14555" s="3"/>
      <c r="AZ14555" s="3"/>
      <c r="BA14555" s="3"/>
      <c r="BB14555" s="3"/>
      <c r="BC14555" s="323" t="s">
        <v>2538</v>
      </c>
      <c r="BD14555" s="299"/>
    </row>
    <row r="14556" spans="1:56" s="163" customFormat="1" x14ac:dyDescent="0.25">
      <c r="A14556" s="476">
        <v>43396</v>
      </c>
      <c r="B14556" s="5">
        <v>11018</v>
      </c>
      <c r="C14556" s="3"/>
      <c r="D14556" s="3"/>
      <c r="E14556" s="228">
        <v>19</v>
      </c>
      <c r="F14556" s="229" t="s">
        <v>1518</v>
      </c>
      <c r="G14556" s="229">
        <v>2018</v>
      </c>
      <c r="H14556" s="230">
        <v>0.4375</v>
      </c>
      <c r="I14556" s="3"/>
      <c r="J14556" s="3"/>
      <c r="K14556" s="3"/>
      <c r="L14556" s="6"/>
      <c r="M14556" s="3"/>
      <c r="N14556" s="6"/>
      <c r="O14556" s="6"/>
      <c r="P14556" s="410">
        <v>66</v>
      </c>
      <c r="Q14556" s="407"/>
      <c r="R14556" s="410">
        <v>5</v>
      </c>
      <c r="S14556" s="252" t="s">
        <v>3</v>
      </c>
      <c r="T14556" s="252" t="s">
        <v>44</v>
      </c>
      <c r="U14556" s="252" t="s">
        <v>277</v>
      </c>
      <c r="V14556" s="6" t="s">
        <v>1920</v>
      </c>
      <c r="W14556" s="252" t="s">
        <v>2474</v>
      </c>
      <c r="X14556" s="252" t="s">
        <v>2511</v>
      </c>
      <c r="Y14556" s="3"/>
      <c r="Z14556" s="3"/>
      <c r="AA14556" s="252">
        <v>44.042099999999998</v>
      </c>
      <c r="AB14556" s="252">
        <v>-121.32729999999999</v>
      </c>
      <c r="AC14556" s="252" t="s">
        <v>45</v>
      </c>
      <c r="AD14556" s="3"/>
      <c r="AE14556" s="329" t="s">
        <v>2484</v>
      </c>
      <c r="AF14556" s="3"/>
      <c r="AG14556" s="69" t="s">
        <v>1883</v>
      </c>
      <c r="AH14556" s="69" t="s">
        <v>1883</v>
      </c>
      <c r="AI14556" s="3"/>
      <c r="AJ14556" s="3"/>
      <c r="AK14556" s="3"/>
      <c r="AL14556" s="3"/>
      <c r="AM14556" s="3"/>
      <c r="AN14556" s="3"/>
      <c r="AO14556" s="3"/>
      <c r="AP14556" s="3"/>
      <c r="AQ14556" s="3"/>
      <c r="AR14556" s="3"/>
      <c r="AS14556" s="3"/>
      <c r="AT14556" s="3"/>
      <c r="AU14556" s="3"/>
      <c r="AV14556" s="3"/>
      <c r="AW14556" s="3"/>
      <c r="AX14556" s="3"/>
      <c r="AY14556" s="3"/>
      <c r="AZ14556" s="3"/>
      <c r="BA14556" s="3"/>
      <c r="BB14556" s="3"/>
      <c r="BC14556" s="323" t="s">
        <v>2538</v>
      </c>
      <c r="BD14556" s="3"/>
    </row>
    <row r="14557" spans="1:56" s="163" customFormat="1" x14ac:dyDescent="0.25">
      <c r="A14557" s="476">
        <v>43396</v>
      </c>
      <c r="B14557" s="5">
        <v>11019</v>
      </c>
      <c r="C14557" s="3"/>
      <c r="D14557" s="3"/>
      <c r="E14557" s="228">
        <v>19</v>
      </c>
      <c r="F14557" s="229" t="s">
        <v>1518</v>
      </c>
      <c r="G14557" s="229">
        <v>2018</v>
      </c>
      <c r="H14557" s="230">
        <v>0.4375</v>
      </c>
      <c r="I14557" s="3"/>
      <c r="J14557" s="3"/>
      <c r="K14557" s="3"/>
      <c r="L14557" s="6"/>
      <c r="M14557" s="3"/>
      <c r="N14557" s="6"/>
      <c r="O14557" s="6"/>
      <c r="P14557" s="410">
        <v>66</v>
      </c>
      <c r="Q14557" s="407"/>
      <c r="R14557" s="410">
        <v>6</v>
      </c>
      <c r="S14557" s="252" t="s">
        <v>3</v>
      </c>
      <c r="T14557" s="252" t="s">
        <v>44</v>
      </c>
      <c r="U14557" s="252" t="s">
        <v>277</v>
      </c>
      <c r="V14557" s="6" t="s">
        <v>1920</v>
      </c>
      <c r="W14557" s="252" t="s">
        <v>2474</v>
      </c>
      <c r="X14557" s="252" t="s">
        <v>2511</v>
      </c>
      <c r="Y14557" s="3"/>
      <c r="Z14557" s="3"/>
      <c r="AA14557" s="252">
        <v>44.042099999999998</v>
      </c>
      <c r="AB14557" s="252">
        <v>-121.32729999999999</v>
      </c>
      <c r="AC14557" s="252" t="s">
        <v>45</v>
      </c>
      <c r="AD14557" s="3"/>
      <c r="AE14557" s="329" t="s">
        <v>2484</v>
      </c>
      <c r="AF14557" s="3"/>
      <c r="AG14557" s="69" t="s">
        <v>1883</v>
      </c>
      <c r="AH14557" s="69" t="s">
        <v>1883</v>
      </c>
      <c r="AI14557" s="3"/>
      <c r="AJ14557" s="3"/>
      <c r="AK14557" s="3"/>
      <c r="AL14557" s="3"/>
      <c r="AM14557" s="3"/>
      <c r="AN14557" s="3"/>
      <c r="AO14557" s="3"/>
      <c r="AP14557" s="3"/>
      <c r="AQ14557" s="3"/>
      <c r="AR14557" s="3"/>
      <c r="AS14557" s="3"/>
      <c r="AT14557" s="3"/>
      <c r="AU14557" s="3"/>
      <c r="AV14557" s="3"/>
      <c r="AW14557" s="3"/>
      <c r="AX14557" s="3"/>
      <c r="AY14557" s="3"/>
      <c r="AZ14557" s="3"/>
      <c r="BA14557" s="3"/>
      <c r="BB14557" s="3"/>
      <c r="BC14557" s="323" t="s">
        <v>2538</v>
      </c>
      <c r="BD14557" s="299"/>
    </row>
    <row r="14558" spans="1:56" s="163" customFormat="1" x14ac:dyDescent="0.25">
      <c r="A14558" s="476">
        <v>43396</v>
      </c>
      <c r="B14558" s="5">
        <v>11020</v>
      </c>
      <c r="C14558" s="3"/>
      <c r="D14558" s="3"/>
      <c r="E14558" s="228">
        <v>19</v>
      </c>
      <c r="F14558" s="229" t="s">
        <v>1518</v>
      </c>
      <c r="G14558" s="229">
        <v>2018</v>
      </c>
      <c r="H14558" s="230">
        <v>0.4375</v>
      </c>
      <c r="I14558" s="3"/>
      <c r="J14558" s="3"/>
      <c r="K14558" s="3"/>
      <c r="L14558" s="6"/>
      <c r="M14558" s="3"/>
      <c r="N14558" s="6"/>
      <c r="O14558" s="6"/>
      <c r="P14558" s="410">
        <v>66</v>
      </c>
      <c r="Q14558" s="407"/>
      <c r="R14558" s="410">
        <v>7</v>
      </c>
      <c r="S14558" s="252" t="s">
        <v>3</v>
      </c>
      <c r="T14558" s="252" t="s">
        <v>44</v>
      </c>
      <c r="U14558" s="252" t="s">
        <v>277</v>
      </c>
      <c r="V14558" s="6" t="s">
        <v>1920</v>
      </c>
      <c r="W14558" s="252" t="s">
        <v>2474</v>
      </c>
      <c r="X14558" s="252" t="s">
        <v>2511</v>
      </c>
      <c r="Y14558" s="3"/>
      <c r="Z14558" s="3"/>
      <c r="AA14558" s="252">
        <v>44.042099999999998</v>
      </c>
      <c r="AB14558" s="252">
        <v>-121.32729999999999</v>
      </c>
      <c r="AC14558" s="252" t="s">
        <v>45</v>
      </c>
      <c r="AD14558" s="3"/>
      <c r="AE14558" s="329" t="s">
        <v>2484</v>
      </c>
      <c r="AF14558" s="3"/>
      <c r="AG14558" s="69" t="s">
        <v>1883</v>
      </c>
      <c r="AH14558" s="69" t="s">
        <v>1883</v>
      </c>
      <c r="AI14558" s="3"/>
      <c r="AJ14558" s="3"/>
      <c r="AK14558" s="3"/>
      <c r="AL14558" s="3"/>
      <c r="AM14558" s="3"/>
      <c r="AN14558" s="3"/>
      <c r="AO14558" s="3"/>
      <c r="AP14558" s="3"/>
      <c r="AQ14558" s="3"/>
      <c r="AR14558" s="3"/>
      <c r="AS14558" s="3"/>
      <c r="AT14558" s="3"/>
      <c r="AU14558" s="3"/>
      <c r="AV14558" s="3"/>
      <c r="AW14558" s="3"/>
      <c r="AX14558" s="3"/>
      <c r="AY14558" s="3"/>
      <c r="AZ14558" s="3"/>
      <c r="BA14558" s="3"/>
      <c r="BB14558" s="3"/>
      <c r="BC14558" s="323" t="s">
        <v>2538</v>
      </c>
      <c r="BD14558" s="299"/>
    </row>
    <row r="14559" spans="1:56" s="163" customFormat="1" x14ac:dyDescent="0.25">
      <c r="A14559" s="476">
        <v>43396</v>
      </c>
      <c r="B14559" s="5">
        <v>11021</v>
      </c>
      <c r="C14559" s="3"/>
      <c r="D14559" s="3"/>
      <c r="E14559" s="228">
        <v>26</v>
      </c>
      <c r="F14559" s="229" t="s">
        <v>1518</v>
      </c>
      <c r="G14559" s="229">
        <v>2018</v>
      </c>
      <c r="H14559" s="230">
        <v>0.39236111111111099</v>
      </c>
      <c r="I14559" s="3"/>
      <c r="J14559" s="3"/>
      <c r="K14559" s="3"/>
      <c r="L14559" s="6"/>
      <c r="M14559" s="3"/>
      <c r="N14559" s="6"/>
      <c r="O14559" s="6"/>
      <c r="P14559" s="410">
        <v>67</v>
      </c>
      <c r="Q14559" s="407"/>
      <c r="R14559" s="410">
        <v>1</v>
      </c>
      <c r="S14559" s="252" t="s">
        <v>3</v>
      </c>
      <c r="T14559" s="252" t="s">
        <v>44</v>
      </c>
      <c r="U14559" s="252" t="s">
        <v>277</v>
      </c>
      <c r="V14559" s="6" t="s">
        <v>1920</v>
      </c>
      <c r="W14559" s="252" t="s">
        <v>423</v>
      </c>
      <c r="X14559" s="252" t="s">
        <v>423</v>
      </c>
      <c r="Y14559" s="3"/>
      <c r="Z14559" s="3"/>
      <c r="AA14559" s="252">
        <v>44.267200000000003</v>
      </c>
      <c r="AB14559" s="252">
        <v>-121.2521</v>
      </c>
      <c r="AC14559" s="252" t="s">
        <v>45</v>
      </c>
      <c r="AD14559" s="3"/>
      <c r="AE14559" s="329" t="s">
        <v>2486</v>
      </c>
      <c r="AF14559" s="3"/>
      <c r="AG14559" s="69" t="s">
        <v>1883</v>
      </c>
      <c r="AH14559" s="69" t="s">
        <v>1883</v>
      </c>
      <c r="AI14559" s="3"/>
      <c r="AJ14559" s="3"/>
      <c r="AK14559" s="3"/>
      <c r="AL14559" s="3"/>
      <c r="AM14559" s="3"/>
      <c r="AN14559" s="3"/>
      <c r="AO14559" s="3"/>
      <c r="AP14559" s="3"/>
      <c r="AQ14559" s="3"/>
      <c r="AR14559" s="3"/>
      <c r="AS14559" s="3"/>
      <c r="AT14559" s="3"/>
      <c r="AU14559" s="3"/>
      <c r="AV14559" s="3"/>
      <c r="AW14559" s="3"/>
      <c r="AX14559" s="3"/>
      <c r="AY14559" s="3"/>
      <c r="AZ14559" s="3"/>
      <c r="BA14559" s="3"/>
      <c r="BB14559" s="3"/>
      <c r="BC14559" s="323" t="s">
        <v>2540</v>
      </c>
      <c r="BD14559" s="299"/>
    </row>
    <row r="14560" spans="1:56" s="163" customFormat="1" x14ac:dyDescent="0.25">
      <c r="A14560" s="476">
        <v>43396</v>
      </c>
      <c r="B14560" s="5">
        <v>11022</v>
      </c>
      <c r="C14560" s="3"/>
      <c r="D14560" s="3"/>
      <c r="E14560" s="228">
        <v>26</v>
      </c>
      <c r="F14560" s="229" t="s">
        <v>1518</v>
      </c>
      <c r="G14560" s="229">
        <v>2018</v>
      </c>
      <c r="H14560" s="230">
        <v>0.39236111111111099</v>
      </c>
      <c r="I14560" s="3"/>
      <c r="J14560" s="3"/>
      <c r="K14560" s="3"/>
      <c r="L14560" s="6"/>
      <c r="M14560" s="3"/>
      <c r="N14560" s="6"/>
      <c r="O14560" s="6"/>
      <c r="P14560" s="410">
        <v>67</v>
      </c>
      <c r="Q14560" s="407"/>
      <c r="R14560" s="410">
        <v>2</v>
      </c>
      <c r="S14560" s="252" t="s">
        <v>3</v>
      </c>
      <c r="T14560" s="252" t="s">
        <v>44</v>
      </c>
      <c r="U14560" s="252" t="s">
        <v>277</v>
      </c>
      <c r="V14560" s="6" t="s">
        <v>1920</v>
      </c>
      <c r="W14560" s="252" t="s">
        <v>423</v>
      </c>
      <c r="X14560" s="252" t="s">
        <v>423</v>
      </c>
      <c r="Y14560" s="3"/>
      <c r="Z14560" s="3"/>
      <c r="AA14560" s="252">
        <v>44.267200000000003</v>
      </c>
      <c r="AB14560" s="252">
        <v>-121.2521</v>
      </c>
      <c r="AC14560" s="252" t="s">
        <v>45</v>
      </c>
      <c r="AD14560" s="3"/>
      <c r="AE14560" s="329" t="s">
        <v>2486</v>
      </c>
      <c r="AF14560" s="3"/>
      <c r="AG14560" s="69" t="s">
        <v>1883</v>
      </c>
      <c r="AH14560" s="69" t="s">
        <v>1883</v>
      </c>
      <c r="AI14560" s="3"/>
      <c r="AJ14560" s="3"/>
      <c r="AK14560" s="3"/>
      <c r="AL14560" s="3"/>
      <c r="AM14560" s="3"/>
      <c r="AN14560" s="3"/>
      <c r="AO14560" s="3"/>
      <c r="AP14560" s="3"/>
      <c r="AQ14560" s="3"/>
      <c r="AR14560" s="3"/>
      <c r="AS14560" s="3"/>
      <c r="AT14560" s="3"/>
      <c r="AU14560" s="3"/>
      <c r="AV14560" s="3"/>
      <c r="AW14560" s="3"/>
      <c r="AX14560" s="3"/>
      <c r="AY14560" s="3"/>
      <c r="AZ14560" s="3"/>
      <c r="BA14560" s="3"/>
      <c r="BB14560" s="3"/>
      <c r="BC14560" s="323" t="s">
        <v>2540</v>
      </c>
      <c r="BD14560" s="299"/>
    </row>
    <row r="14561" spans="1:56" s="163" customFormat="1" x14ac:dyDescent="0.25">
      <c r="A14561" s="476">
        <v>43396</v>
      </c>
      <c r="B14561" s="5">
        <v>11023</v>
      </c>
      <c r="C14561" s="3"/>
      <c r="D14561" s="3"/>
      <c r="E14561" s="228">
        <v>26</v>
      </c>
      <c r="F14561" s="229" t="s">
        <v>1518</v>
      </c>
      <c r="G14561" s="229">
        <v>2018</v>
      </c>
      <c r="H14561" s="230">
        <v>0.39236111111111099</v>
      </c>
      <c r="I14561" s="3"/>
      <c r="J14561" s="3"/>
      <c r="K14561" s="3"/>
      <c r="L14561" s="6"/>
      <c r="M14561" s="3"/>
      <c r="N14561" s="6"/>
      <c r="O14561" s="6"/>
      <c r="P14561" s="410">
        <v>67</v>
      </c>
      <c r="Q14561" s="407"/>
      <c r="R14561" s="410">
        <v>3</v>
      </c>
      <c r="S14561" s="252" t="s">
        <v>3</v>
      </c>
      <c r="T14561" s="252" t="s">
        <v>44</v>
      </c>
      <c r="U14561" s="252" t="s">
        <v>277</v>
      </c>
      <c r="V14561" s="6" t="s">
        <v>1920</v>
      </c>
      <c r="W14561" s="252" t="s">
        <v>423</v>
      </c>
      <c r="X14561" s="252" t="s">
        <v>423</v>
      </c>
      <c r="Y14561" s="3"/>
      <c r="Z14561" s="3"/>
      <c r="AA14561" s="252">
        <v>44.267200000000003</v>
      </c>
      <c r="AB14561" s="252">
        <v>-121.2521</v>
      </c>
      <c r="AC14561" s="252" t="s">
        <v>45</v>
      </c>
      <c r="AD14561" s="3"/>
      <c r="AE14561" s="329" t="s">
        <v>2486</v>
      </c>
      <c r="AF14561" s="3"/>
      <c r="AG14561" s="69" t="s">
        <v>1883</v>
      </c>
      <c r="AH14561" s="69" t="s">
        <v>1883</v>
      </c>
      <c r="AI14561" s="3"/>
      <c r="AJ14561" s="3"/>
      <c r="AK14561" s="3"/>
      <c r="AL14561" s="3"/>
      <c r="AM14561" s="3"/>
      <c r="AN14561" s="3"/>
      <c r="AO14561" s="3"/>
      <c r="AP14561" s="3"/>
      <c r="AQ14561" s="3"/>
      <c r="AR14561" s="3"/>
      <c r="AS14561" s="3"/>
      <c r="AT14561" s="3"/>
      <c r="AU14561" s="3"/>
      <c r="AV14561" s="3"/>
      <c r="AW14561" s="3"/>
      <c r="AX14561" s="3"/>
      <c r="AY14561" s="3"/>
      <c r="AZ14561" s="3"/>
      <c r="BA14561" s="3"/>
      <c r="BB14561" s="3"/>
      <c r="BC14561" s="323" t="s">
        <v>2540</v>
      </c>
      <c r="BD14561" s="299"/>
    </row>
    <row r="14562" spans="1:56" s="163" customFormat="1" x14ac:dyDescent="0.25">
      <c r="A14562" s="476">
        <v>43396</v>
      </c>
      <c r="B14562" s="5">
        <v>11024</v>
      </c>
      <c r="C14562" s="3"/>
      <c r="D14562" s="3"/>
      <c r="E14562" s="228">
        <v>26</v>
      </c>
      <c r="F14562" s="229" t="s">
        <v>1518</v>
      </c>
      <c r="G14562" s="229">
        <v>2018</v>
      </c>
      <c r="H14562" s="230">
        <v>0.39236111111111099</v>
      </c>
      <c r="I14562" s="3"/>
      <c r="J14562" s="3"/>
      <c r="K14562" s="3"/>
      <c r="L14562" s="6"/>
      <c r="M14562" s="3"/>
      <c r="N14562" s="6"/>
      <c r="O14562" s="6"/>
      <c r="P14562" s="410">
        <v>67</v>
      </c>
      <c r="Q14562" s="407"/>
      <c r="R14562" s="410">
        <v>4</v>
      </c>
      <c r="S14562" s="252" t="s">
        <v>3</v>
      </c>
      <c r="T14562" s="252" t="s">
        <v>44</v>
      </c>
      <c r="U14562" s="252" t="s">
        <v>277</v>
      </c>
      <c r="V14562" s="6" t="s">
        <v>1920</v>
      </c>
      <c r="W14562" s="252" t="s">
        <v>423</v>
      </c>
      <c r="X14562" s="252" t="s">
        <v>423</v>
      </c>
      <c r="Y14562" s="3"/>
      <c r="Z14562" s="3"/>
      <c r="AA14562" s="252">
        <v>44.267200000000003</v>
      </c>
      <c r="AB14562" s="252">
        <v>-121.2521</v>
      </c>
      <c r="AC14562" s="252" t="s">
        <v>45</v>
      </c>
      <c r="AD14562" s="3"/>
      <c r="AE14562" s="329" t="s">
        <v>2486</v>
      </c>
      <c r="AF14562" s="3"/>
      <c r="AG14562" s="69" t="s">
        <v>1883</v>
      </c>
      <c r="AH14562" s="69" t="s">
        <v>1883</v>
      </c>
      <c r="AI14562" s="3"/>
      <c r="AJ14562" s="3"/>
      <c r="AK14562" s="3"/>
      <c r="AL14562" s="3"/>
      <c r="AM14562" s="3"/>
      <c r="AN14562" s="3"/>
      <c r="AO14562" s="3"/>
      <c r="AP14562" s="3"/>
      <c r="AQ14562" s="3"/>
      <c r="AR14562" s="3"/>
      <c r="AS14562" s="3"/>
      <c r="AT14562" s="3"/>
      <c r="AU14562" s="3"/>
      <c r="AV14562" s="3"/>
      <c r="AW14562" s="3"/>
      <c r="AX14562" s="3"/>
      <c r="AY14562" s="3"/>
      <c r="AZ14562" s="3"/>
      <c r="BA14562" s="3"/>
      <c r="BB14562" s="3"/>
      <c r="BC14562" s="323" t="s">
        <v>2540</v>
      </c>
      <c r="BD14562" s="299"/>
    </row>
    <row r="14563" spans="1:56" s="163" customFormat="1" ht="15.75" thickBot="1" x14ac:dyDescent="0.3">
      <c r="A14563" s="476">
        <v>43396</v>
      </c>
      <c r="B14563" s="5">
        <v>11025</v>
      </c>
      <c r="C14563" s="3"/>
      <c r="D14563" s="3"/>
      <c r="E14563" s="228">
        <v>26</v>
      </c>
      <c r="F14563" s="229" t="s">
        <v>1518</v>
      </c>
      <c r="G14563" s="229">
        <v>2018</v>
      </c>
      <c r="H14563" s="230">
        <v>0.39236111111111099</v>
      </c>
      <c r="I14563" s="3"/>
      <c r="J14563" s="3"/>
      <c r="K14563" s="3"/>
      <c r="L14563" s="6"/>
      <c r="M14563" s="3"/>
      <c r="N14563" s="6"/>
      <c r="O14563" s="6"/>
      <c r="P14563" s="410">
        <v>67</v>
      </c>
      <c r="Q14563" s="407"/>
      <c r="R14563" s="410">
        <v>5</v>
      </c>
      <c r="S14563" s="252" t="s">
        <v>3</v>
      </c>
      <c r="T14563" s="252" t="s">
        <v>44</v>
      </c>
      <c r="U14563" s="252" t="s">
        <v>277</v>
      </c>
      <c r="V14563" s="6" t="s">
        <v>1920</v>
      </c>
      <c r="W14563" s="252" t="s">
        <v>423</v>
      </c>
      <c r="X14563" s="252" t="s">
        <v>423</v>
      </c>
      <c r="Y14563" s="3"/>
      <c r="Z14563" s="3"/>
      <c r="AA14563" s="252">
        <v>44.267200000000003</v>
      </c>
      <c r="AB14563" s="252">
        <v>-121.2521</v>
      </c>
      <c r="AC14563" s="252" t="s">
        <v>45</v>
      </c>
      <c r="AD14563" s="3"/>
      <c r="AE14563" s="329" t="s">
        <v>2486</v>
      </c>
      <c r="AF14563" s="3"/>
      <c r="AG14563" s="69" t="s">
        <v>1883</v>
      </c>
      <c r="AH14563" s="69" t="s">
        <v>1883</v>
      </c>
      <c r="AI14563" s="3"/>
      <c r="AJ14563" s="3"/>
      <c r="AK14563" s="3"/>
      <c r="AL14563" s="3"/>
      <c r="AM14563" s="3"/>
      <c r="AN14563" s="3"/>
      <c r="AO14563" s="3"/>
      <c r="AP14563" s="3"/>
      <c r="AQ14563" s="3"/>
      <c r="AR14563" s="3"/>
      <c r="AS14563" s="3"/>
      <c r="AT14563" s="3"/>
      <c r="AU14563" s="3"/>
      <c r="AV14563" s="3"/>
      <c r="AW14563" s="3"/>
      <c r="AX14563" s="3"/>
      <c r="AY14563" s="3"/>
      <c r="AZ14563" s="3"/>
      <c r="BA14563" s="3"/>
      <c r="BB14563" s="3"/>
      <c r="BC14563" s="323" t="s">
        <v>2540</v>
      </c>
      <c r="BD14563" s="299"/>
    </row>
    <row r="14564" spans="1:56" ht="15.75" thickBot="1" x14ac:dyDescent="0.3">
      <c r="A14564" s="476">
        <v>43396</v>
      </c>
      <c r="B14564" s="5">
        <v>11026</v>
      </c>
      <c r="E14564" s="480">
        <v>26</v>
      </c>
      <c r="F14564" s="484" t="s">
        <v>1518</v>
      </c>
      <c r="G14564" s="484">
        <v>2018</v>
      </c>
      <c r="H14564" s="487">
        <v>0.39236111111111099</v>
      </c>
      <c r="I14564" s="41"/>
      <c r="J14564" s="41"/>
      <c r="K14564" s="41"/>
      <c r="L14564" s="6"/>
      <c r="M14564" s="41"/>
      <c r="P14564" s="469">
        <v>67</v>
      </c>
      <c r="Q14564" s="470"/>
      <c r="R14564" s="469">
        <v>6</v>
      </c>
      <c r="S14564" s="391" t="s">
        <v>3</v>
      </c>
      <c r="T14564" s="391" t="s">
        <v>44</v>
      </c>
      <c r="U14564" s="391" t="s">
        <v>277</v>
      </c>
      <c r="V14564" s="6" t="s">
        <v>1920</v>
      </c>
      <c r="W14564" s="391" t="s">
        <v>423</v>
      </c>
      <c r="X14564" s="391" t="s">
        <v>423</v>
      </c>
      <c r="AA14564" s="391">
        <v>44.267200000000003</v>
      </c>
      <c r="AB14564" s="391">
        <v>-121.2521</v>
      </c>
      <c r="AC14564" s="391" t="s">
        <v>45</v>
      </c>
      <c r="AE14564" s="401" t="s">
        <v>2486</v>
      </c>
      <c r="AF14564" s="41"/>
      <c r="AG14564" s="403" t="s">
        <v>1883</v>
      </c>
      <c r="AH14564" s="403" t="s">
        <v>1883</v>
      </c>
      <c r="BC14564" s="323" t="s">
        <v>2540</v>
      </c>
      <c r="BD14564" s="299"/>
    </row>
    <row r="14565" spans="1:56" ht="15.75" thickBot="1" x14ac:dyDescent="0.3">
      <c r="A14565" s="476">
        <v>43396</v>
      </c>
      <c r="B14565" s="5">
        <v>11027</v>
      </c>
      <c r="E14565" s="480">
        <v>26</v>
      </c>
      <c r="F14565" s="484" t="s">
        <v>1518</v>
      </c>
      <c r="G14565" s="484">
        <v>2018</v>
      </c>
      <c r="H14565" s="487">
        <v>0.39236111111111099</v>
      </c>
      <c r="I14565" s="41"/>
      <c r="J14565" s="41"/>
      <c r="K14565" s="41"/>
      <c r="L14565" s="6"/>
      <c r="M14565" s="41"/>
      <c r="P14565" s="469">
        <v>67</v>
      </c>
      <c r="Q14565" s="470"/>
      <c r="R14565" s="469">
        <v>7</v>
      </c>
      <c r="S14565" s="391" t="s">
        <v>3</v>
      </c>
      <c r="T14565" s="391" t="s">
        <v>44</v>
      </c>
      <c r="U14565" s="391" t="s">
        <v>277</v>
      </c>
      <c r="V14565" s="6" t="s">
        <v>1920</v>
      </c>
      <c r="W14565" s="391" t="s">
        <v>423</v>
      </c>
      <c r="X14565" s="391" t="s">
        <v>423</v>
      </c>
      <c r="AA14565" s="391">
        <v>44.267200000000003</v>
      </c>
      <c r="AB14565" s="391">
        <v>-121.2521</v>
      </c>
      <c r="AC14565" s="391" t="s">
        <v>45</v>
      </c>
      <c r="AE14565" s="401" t="s">
        <v>2486</v>
      </c>
      <c r="AF14565" s="41"/>
      <c r="AG14565" s="403" t="s">
        <v>1883</v>
      </c>
      <c r="AH14565" s="403" t="s">
        <v>1883</v>
      </c>
      <c r="BC14565" s="323" t="s">
        <v>2540</v>
      </c>
      <c r="BD14565" s="299"/>
    </row>
    <row r="14566" spans="1:56" ht="15.75" thickBot="1" x14ac:dyDescent="0.3">
      <c r="A14566" s="476">
        <v>43396</v>
      </c>
      <c r="B14566" s="5">
        <v>11028</v>
      </c>
      <c r="E14566" s="480">
        <v>26</v>
      </c>
      <c r="F14566" s="484" t="s">
        <v>1518</v>
      </c>
      <c r="G14566" s="484">
        <v>2018</v>
      </c>
      <c r="H14566" s="487">
        <v>0.39236111111111099</v>
      </c>
      <c r="I14566" s="41"/>
      <c r="J14566" s="41"/>
      <c r="K14566" s="41"/>
      <c r="L14566" s="6"/>
      <c r="M14566" s="41"/>
      <c r="P14566" s="469">
        <v>67</v>
      </c>
      <c r="Q14566" s="470"/>
      <c r="R14566" s="469">
        <v>8</v>
      </c>
      <c r="S14566" s="391" t="s">
        <v>3</v>
      </c>
      <c r="T14566" s="391" t="s">
        <v>44</v>
      </c>
      <c r="U14566" s="391" t="s">
        <v>277</v>
      </c>
      <c r="V14566" s="6" t="s">
        <v>1920</v>
      </c>
      <c r="W14566" s="391" t="s">
        <v>423</v>
      </c>
      <c r="X14566" s="391" t="s">
        <v>423</v>
      </c>
      <c r="AA14566" s="391">
        <v>44.267200000000003</v>
      </c>
      <c r="AB14566" s="391">
        <v>-121.2521</v>
      </c>
      <c r="AC14566" s="391" t="s">
        <v>45</v>
      </c>
      <c r="AE14566" s="401" t="s">
        <v>2486</v>
      </c>
      <c r="AF14566" s="41"/>
      <c r="AG14566" s="403" t="s">
        <v>1883</v>
      </c>
      <c r="AH14566" s="403" t="s">
        <v>1883</v>
      </c>
      <c r="BC14566" s="323" t="s">
        <v>2540</v>
      </c>
      <c r="BD14566" s="299"/>
    </row>
    <row r="14567" spans="1:56" ht="15.75" thickBot="1" x14ac:dyDescent="0.3">
      <c r="A14567" s="476">
        <v>43396</v>
      </c>
      <c r="B14567" s="5">
        <v>11029</v>
      </c>
      <c r="E14567" s="480">
        <v>26</v>
      </c>
      <c r="F14567" s="484" t="s">
        <v>1518</v>
      </c>
      <c r="G14567" s="484">
        <v>2018</v>
      </c>
      <c r="H14567" s="487">
        <v>0.39236111111111099</v>
      </c>
      <c r="I14567" s="41"/>
      <c r="J14567" s="41"/>
      <c r="K14567" s="41"/>
      <c r="L14567" s="6"/>
      <c r="M14567" s="41"/>
      <c r="P14567" s="469">
        <v>67</v>
      </c>
      <c r="Q14567" s="470"/>
      <c r="R14567" s="469">
        <v>9</v>
      </c>
      <c r="S14567" s="391" t="s">
        <v>3</v>
      </c>
      <c r="T14567" s="391" t="s">
        <v>44</v>
      </c>
      <c r="U14567" s="391" t="s">
        <v>277</v>
      </c>
      <c r="V14567" s="6" t="s">
        <v>1920</v>
      </c>
      <c r="W14567" s="391" t="s">
        <v>423</v>
      </c>
      <c r="X14567" s="391" t="s">
        <v>423</v>
      </c>
      <c r="AA14567" s="391">
        <v>44.267200000000003</v>
      </c>
      <c r="AB14567" s="391">
        <v>-121.2521</v>
      </c>
      <c r="AC14567" s="391" t="s">
        <v>45</v>
      </c>
      <c r="AE14567" s="401" t="s">
        <v>2486</v>
      </c>
      <c r="AF14567" s="41"/>
      <c r="AG14567" s="403" t="s">
        <v>1883</v>
      </c>
      <c r="AH14567" s="403" t="s">
        <v>1883</v>
      </c>
      <c r="BC14567" s="323" t="s">
        <v>2540</v>
      </c>
      <c r="BD14567" s="299"/>
    </row>
    <row r="14568" spans="1:56" ht="15.75" thickBot="1" x14ac:dyDescent="0.3">
      <c r="A14568" s="476">
        <v>43396</v>
      </c>
      <c r="B14568" s="5">
        <v>11030</v>
      </c>
      <c r="E14568" s="480">
        <v>26</v>
      </c>
      <c r="F14568" s="484" t="s">
        <v>1518</v>
      </c>
      <c r="G14568" s="484">
        <v>2018</v>
      </c>
      <c r="H14568" s="487">
        <v>0.39236111111111099</v>
      </c>
      <c r="I14568" s="41"/>
      <c r="J14568" s="41"/>
      <c r="K14568" s="41"/>
      <c r="L14568" s="6"/>
      <c r="M14568" s="41"/>
      <c r="P14568" s="469">
        <v>67</v>
      </c>
      <c r="Q14568" s="470"/>
      <c r="R14568" s="469">
        <v>10</v>
      </c>
      <c r="S14568" s="391" t="s">
        <v>3</v>
      </c>
      <c r="T14568" s="391" t="s">
        <v>44</v>
      </c>
      <c r="U14568" s="391" t="s">
        <v>277</v>
      </c>
      <c r="V14568" s="6" t="s">
        <v>1920</v>
      </c>
      <c r="W14568" s="391" t="s">
        <v>423</v>
      </c>
      <c r="X14568" s="391" t="s">
        <v>423</v>
      </c>
      <c r="AA14568" s="391">
        <v>44.267200000000003</v>
      </c>
      <c r="AB14568" s="391">
        <v>-121.2521</v>
      </c>
      <c r="AC14568" s="391" t="s">
        <v>45</v>
      </c>
      <c r="AE14568" s="401" t="s">
        <v>2486</v>
      </c>
      <c r="AF14568" s="41"/>
      <c r="AG14568" s="403" t="s">
        <v>1883</v>
      </c>
      <c r="AH14568" s="403" t="s">
        <v>1883</v>
      </c>
      <c r="BC14568" s="323" t="s">
        <v>2540</v>
      </c>
      <c r="BD14568" s="299"/>
    </row>
    <row r="14569" spans="1:56" ht="15.75" thickBot="1" x14ac:dyDescent="0.3">
      <c r="A14569" s="476">
        <v>43396</v>
      </c>
      <c r="B14569" s="5">
        <v>11031</v>
      </c>
      <c r="E14569" s="480">
        <v>26</v>
      </c>
      <c r="F14569" s="484" t="s">
        <v>1518</v>
      </c>
      <c r="G14569" s="484">
        <v>2018</v>
      </c>
      <c r="H14569" s="487">
        <v>0.39236111111111099</v>
      </c>
      <c r="I14569" s="41"/>
      <c r="J14569" s="41"/>
      <c r="K14569" s="41"/>
      <c r="L14569" s="6"/>
      <c r="M14569" s="41"/>
      <c r="P14569" s="469">
        <v>67</v>
      </c>
      <c r="Q14569" s="470"/>
      <c r="R14569" s="469">
        <v>11</v>
      </c>
      <c r="S14569" s="391" t="s">
        <v>3</v>
      </c>
      <c r="T14569" s="391" t="s">
        <v>44</v>
      </c>
      <c r="U14569" s="391" t="s">
        <v>277</v>
      </c>
      <c r="V14569" s="6" t="s">
        <v>1920</v>
      </c>
      <c r="W14569" s="391" t="s">
        <v>423</v>
      </c>
      <c r="X14569" s="391" t="s">
        <v>423</v>
      </c>
      <c r="AA14569" s="391">
        <v>44.267200000000003</v>
      </c>
      <c r="AB14569" s="391">
        <v>-121.2521</v>
      </c>
      <c r="AC14569" s="391" t="s">
        <v>45</v>
      </c>
      <c r="AE14569" s="401" t="s">
        <v>2486</v>
      </c>
      <c r="AF14569" s="41"/>
      <c r="AG14569" s="403" t="s">
        <v>1883</v>
      </c>
      <c r="AH14569" s="403" t="s">
        <v>1883</v>
      </c>
      <c r="BC14569" s="323" t="s">
        <v>2540</v>
      </c>
      <c r="BD14569" s="299"/>
    </row>
    <row r="14570" spans="1:56" ht="15.75" thickBot="1" x14ac:dyDescent="0.3">
      <c r="A14570" s="476">
        <v>43396</v>
      </c>
      <c r="B14570" s="5">
        <v>11032</v>
      </c>
      <c r="E14570" s="480">
        <v>26</v>
      </c>
      <c r="F14570" s="484" t="s">
        <v>1518</v>
      </c>
      <c r="G14570" s="484">
        <v>2018</v>
      </c>
      <c r="H14570" s="487">
        <v>0.46527777777777801</v>
      </c>
      <c r="I14570" s="41"/>
      <c r="J14570" s="41"/>
      <c r="K14570" s="41"/>
      <c r="L14570" s="6"/>
      <c r="M14570" s="41"/>
      <c r="P14570" s="469">
        <v>68</v>
      </c>
      <c r="Q14570" s="470"/>
      <c r="R14570" s="469">
        <v>1</v>
      </c>
      <c r="S14570" s="391" t="s">
        <v>3</v>
      </c>
      <c r="T14570" s="391" t="s">
        <v>44</v>
      </c>
      <c r="U14570" s="391" t="s">
        <v>277</v>
      </c>
      <c r="V14570" s="6" t="s">
        <v>1920</v>
      </c>
      <c r="W14570" s="391" t="s">
        <v>2485</v>
      </c>
      <c r="X14570" s="391" t="s">
        <v>2512</v>
      </c>
      <c r="AA14570" s="391">
        <v>44.134300000000003</v>
      </c>
      <c r="AB14570" s="391">
        <v>-121.33540000000001</v>
      </c>
      <c r="AC14570" s="391" t="s">
        <v>45</v>
      </c>
      <c r="AE14570" s="401" t="s">
        <v>2389</v>
      </c>
      <c r="AF14570" s="41"/>
      <c r="AG14570" s="403" t="s">
        <v>1883</v>
      </c>
      <c r="AH14570" s="403" t="s">
        <v>1883</v>
      </c>
      <c r="BC14570" s="323" t="s">
        <v>2541</v>
      </c>
      <c r="BD14570" s="299"/>
    </row>
    <row r="14571" spans="1:56" ht="15.75" thickBot="1" x14ac:dyDescent="0.3">
      <c r="A14571" s="476">
        <v>43396</v>
      </c>
      <c r="B14571" s="5">
        <v>11033</v>
      </c>
      <c r="E14571" s="480">
        <v>26</v>
      </c>
      <c r="F14571" s="484" t="s">
        <v>1518</v>
      </c>
      <c r="G14571" s="484">
        <v>2018</v>
      </c>
      <c r="H14571" s="487">
        <v>0.46527777777777801</v>
      </c>
      <c r="I14571" s="41"/>
      <c r="J14571" s="41"/>
      <c r="K14571" s="41"/>
      <c r="L14571" s="6"/>
      <c r="M14571" s="41"/>
      <c r="P14571" s="469">
        <v>68</v>
      </c>
      <c r="Q14571" s="470"/>
      <c r="R14571" s="469">
        <v>2</v>
      </c>
      <c r="S14571" s="391" t="s">
        <v>3</v>
      </c>
      <c r="T14571" s="391" t="s">
        <v>44</v>
      </c>
      <c r="U14571" s="391" t="s">
        <v>277</v>
      </c>
      <c r="V14571" s="6" t="s">
        <v>1920</v>
      </c>
      <c r="W14571" s="391" t="s">
        <v>2485</v>
      </c>
      <c r="X14571" s="391" t="s">
        <v>2512</v>
      </c>
      <c r="AA14571" s="391">
        <v>44.134300000000003</v>
      </c>
      <c r="AB14571" s="391">
        <v>-121.33540000000001</v>
      </c>
      <c r="AC14571" s="391" t="s">
        <v>45</v>
      </c>
      <c r="AE14571" s="401" t="s">
        <v>2389</v>
      </c>
      <c r="AF14571" s="41"/>
      <c r="AG14571" s="403" t="s">
        <v>1883</v>
      </c>
      <c r="AH14571" s="403" t="s">
        <v>1883</v>
      </c>
      <c r="BC14571" s="323" t="s">
        <v>2541</v>
      </c>
      <c r="BD14571" s="299"/>
    </row>
    <row r="14572" spans="1:56" ht="15.75" thickBot="1" x14ac:dyDescent="0.3">
      <c r="A14572" s="476">
        <v>43396</v>
      </c>
      <c r="B14572" s="5">
        <v>11034</v>
      </c>
      <c r="E14572" s="480">
        <v>26</v>
      </c>
      <c r="F14572" s="484" t="s">
        <v>1518</v>
      </c>
      <c r="G14572" s="484">
        <v>2018</v>
      </c>
      <c r="H14572" s="487">
        <v>0.46527777777777801</v>
      </c>
      <c r="I14572" s="41"/>
      <c r="J14572" s="41"/>
      <c r="K14572" s="41"/>
      <c r="L14572" s="6"/>
      <c r="M14572" s="41"/>
      <c r="P14572" s="469">
        <v>68</v>
      </c>
      <c r="Q14572" s="470"/>
      <c r="R14572" s="469">
        <v>3</v>
      </c>
      <c r="S14572" s="391" t="s">
        <v>3</v>
      </c>
      <c r="T14572" s="391" t="s">
        <v>44</v>
      </c>
      <c r="U14572" s="391" t="s">
        <v>277</v>
      </c>
      <c r="V14572" s="6" t="s">
        <v>1920</v>
      </c>
      <c r="W14572" s="391" t="s">
        <v>2485</v>
      </c>
      <c r="X14572" s="391" t="s">
        <v>2512</v>
      </c>
      <c r="AA14572" s="391">
        <v>44.134300000000003</v>
      </c>
      <c r="AB14572" s="391">
        <v>-121.33540000000001</v>
      </c>
      <c r="AC14572" s="391" t="s">
        <v>45</v>
      </c>
      <c r="AE14572" s="401" t="s">
        <v>2389</v>
      </c>
      <c r="AF14572" s="41"/>
      <c r="AG14572" s="403" t="s">
        <v>1883</v>
      </c>
      <c r="AH14572" s="403" t="s">
        <v>1883</v>
      </c>
      <c r="BC14572" s="323" t="s">
        <v>2541</v>
      </c>
      <c r="BD14572" s="299"/>
    </row>
    <row r="14573" spans="1:56" ht="15.75" thickBot="1" x14ac:dyDescent="0.3">
      <c r="A14573" s="476">
        <v>43396</v>
      </c>
      <c r="B14573" s="5">
        <v>11035</v>
      </c>
      <c r="E14573" s="480">
        <v>2</v>
      </c>
      <c r="F14573" s="484" t="s">
        <v>1793</v>
      </c>
      <c r="G14573" s="484">
        <v>2018</v>
      </c>
      <c r="H14573" s="487">
        <v>0.39583333333333298</v>
      </c>
      <c r="I14573" s="41"/>
      <c r="J14573" s="41"/>
      <c r="K14573" s="41"/>
      <c r="L14573" s="6"/>
      <c r="M14573" s="41"/>
      <c r="P14573" s="469">
        <v>69</v>
      </c>
      <c r="Q14573" s="470"/>
      <c r="R14573" s="469">
        <v>1</v>
      </c>
      <c r="S14573" s="391" t="s">
        <v>3</v>
      </c>
      <c r="T14573" s="391" t="s">
        <v>44</v>
      </c>
      <c r="U14573" s="391" t="s">
        <v>277</v>
      </c>
      <c r="V14573" s="6" t="s">
        <v>1920</v>
      </c>
      <c r="W14573" s="391" t="s">
        <v>2474</v>
      </c>
      <c r="X14573" s="391" t="s">
        <v>1308</v>
      </c>
      <c r="AA14573" s="391">
        <v>44.042000000000002</v>
      </c>
      <c r="AB14573" s="391">
        <v>-121.3216</v>
      </c>
      <c r="AC14573" s="391" t="s">
        <v>45</v>
      </c>
      <c r="AE14573" s="401" t="s">
        <v>2487</v>
      </c>
      <c r="AF14573" s="41"/>
      <c r="AG14573" s="403" t="s">
        <v>1883</v>
      </c>
      <c r="AH14573" s="403" t="s">
        <v>1883</v>
      </c>
      <c r="BC14573" s="323" t="s">
        <v>2542</v>
      </c>
      <c r="BD14573" s="299"/>
    </row>
    <row r="14574" spans="1:56" ht="15.75" thickBot="1" x14ac:dyDescent="0.3">
      <c r="A14574" s="476">
        <v>43396</v>
      </c>
      <c r="B14574" s="5">
        <v>11036</v>
      </c>
      <c r="E14574" s="480">
        <v>2</v>
      </c>
      <c r="F14574" s="484" t="s">
        <v>1793</v>
      </c>
      <c r="G14574" s="484">
        <v>2018</v>
      </c>
      <c r="H14574" s="487">
        <v>0.39583333333333298</v>
      </c>
      <c r="I14574" s="41"/>
      <c r="J14574" s="41"/>
      <c r="K14574" s="41"/>
      <c r="L14574" s="6"/>
      <c r="M14574" s="41"/>
      <c r="P14574" s="469">
        <v>69</v>
      </c>
      <c r="Q14574" s="470"/>
      <c r="R14574" s="469">
        <v>2</v>
      </c>
      <c r="S14574" s="391" t="s">
        <v>3</v>
      </c>
      <c r="T14574" s="391" t="s">
        <v>44</v>
      </c>
      <c r="U14574" s="391" t="s">
        <v>277</v>
      </c>
      <c r="V14574" s="6" t="s">
        <v>1920</v>
      </c>
      <c r="W14574" s="391" t="s">
        <v>2474</v>
      </c>
      <c r="X14574" s="391" t="s">
        <v>1308</v>
      </c>
      <c r="AA14574" s="391">
        <v>44.042000000000002</v>
      </c>
      <c r="AB14574" s="391">
        <v>-121.3216</v>
      </c>
      <c r="AC14574" s="391" t="s">
        <v>45</v>
      </c>
      <c r="AE14574" s="401" t="s">
        <v>2487</v>
      </c>
      <c r="AF14574" s="41"/>
      <c r="AG14574" s="403" t="s">
        <v>1883</v>
      </c>
      <c r="AH14574" s="403" t="s">
        <v>1883</v>
      </c>
      <c r="BC14574" s="323" t="s">
        <v>2542</v>
      </c>
      <c r="BD14574" s="299"/>
    </row>
    <row r="14575" spans="1:56" ht="15.75" thickBot="1" x14ac:dyDescent="0.3">
      <c r="A14575" s="476">
        <v>43396</v>
      </c>
      <c r="B14575" s="5">
        <v>11037</v>
      </c>
      <c r="E14575" s="480">
        <v>2</v>
      </c>
      <c r="F14575" s="484" t="s">
        <v>1793</v>
      </c>
      <c r="G14575" s="484">
        <v>2018</v>
      </c>
      <c r="H14575" s="487">
        <v>0.39583333333333298</v>
      </c>
      <c r="I14575" s="41"/>
      <c r="J14575" s="41"/>
      <c r="K14575" s="41"/>
      <c r="L14575" s="6"/>
      <c r="M14575" s="41"/>
      <c r="P14575" s="469">
        <v>69</v>
      </c>
      <c r="Q14575" s="470"/>
      <c r="R14575" s="469">
        <v>3</v>
      </c>
      <c r="S14575" s="391" t="s">
        <v>3</v>
      </c>
      <c r="T14575" s="391" t="s">
        <v>44</v>
      </c>
      <c r="U14575" s="391" t="s">
        <v>277</v>
      </c>
      <c r="V14575" s="6" t="s">
        <v>1920</v>
      </c>
      <c r="W14575" s="391" t="s">
        <v>2474</v>
      </c>
      <c r="X14575" s="391" t="s">
        <v>1308</v>
      </c>
      <c r="AA14575" s="391">
        <v>44.042000000000002</v>
      </c>
      <c r="AB14575" s="391">
        <v>-121.3216</v>
      </c>
      <c r="AC14575" s="391" t="s">
        <v>45</v>
      </c>
      <c r="AE14575" s="401" t="s">
        <v>2487</v>
      </c>
      <c r="AF14575" s="41"/>
      <c r="AG14575" s="403" t="s">
        <v>1883</v>
      </c>
      <c r="AH14575" s="403" t="s">
        <v>1883</v>
      </c>
      <c r="BC14575" s="323" t="s">
        <v>2542</v>
      </c>
      <c r="BD14575" s="299"/>
    </row>
    <row r="14576" spans="1:56" ht="15.75" thickBot="1" x14ac:dyDescent="0.3">
      <c r="A14576" s="476">
        <v>43396</v>
      </c>
      <c r="B14576" s="5">
        <v>11038</v>
      </c>
      <c r="E14576" s="480">
        <v>2</v>
      </c>
      <c r="F14576" s="484" t="s">
        <v>1793</v>
      </c>
      <c r="G14576" s="484">
        <v>2018</v>
      </c>
      <c r="H14576" s="487">
        <v>0.39583333333333298</v>
      </c>
      <c r="I14576" s="41"/>
      <c r="J14576" s="41"/>
      <c r="K14576" s="41"/>
      <c r="L14576" s="6"/>
      <c r="M14576" s="41"/>
      <c r="P14576" s="469">
        <v>69</v>
      </c>
      <c r="Q14576" s="470"/>
      <c r="R14576" s="469">
        <v>4</v>
      </c>
      <c r="S14576" s="391" t="s">
        <v>3</v>
      </c>
      <c r="T14576" s="391" t="s">
        <v>44</v>
      </c>
      <c r="U14576" s="391" t="s">
        <v>277</v>
      </c>
      <c r="V14576" s="6" t="s">
        <v>1920</v>
      </c>
      <c r="W14576" s="391" t="s">
        <v>2474</v>
      </c>
      <c r="X14576" s="391" t="s">
        <v>1308</v>
      </c>
      <c r="AA14576" s="391">
        <v>44.042000000000002</v>
      </c>
      <c r="AB14576" s="391">
        <v>-121.3216</v>
      </c>
      <c r="AC14576" s="391" t="s">
        <v>45</v>
      </c>
      <c r="AE14576" s="401" t="s">
        <v>2487</v>
      </c>
      <c r="AF14576" s="41"/>
      <c r="AG14576" s="403" t="s">
        <v>1883</v>
      </c>
      <c r="AH14576" s="403" t="s">
        <v>1883</v>
      </c>
      <c r="BC14576" s="323" t="s">
        <v>2542</v>
      </c>
    </row>
    <row r="14577" spans="1:56" ht="15.75" thickBot="1" x14ac:dyDescent="0.3">
      <c r="A14577" s="476">
        <v>43396</v>
      </c>
      <c r="B14577" s="5">
        <v>11039</v>
      </c>
      <c r="E14577" s="480">
        <v>2</v>
      </c>
      <c r="F14577" s="484" t="s">
        <v>1793</v>
      </c>
      <c r="G14577" s="484">
        <v>2018</v>
      </c>
      <c r="H14577" s="487">
        <v>0.39583333333333298</v>
      </c>
      <c r="I14577" s="41"/>
      <c r="J14577" s="41"/>
      <c r="K14577" s="41"/>
      <c r="L14577" s="6"/>
      <c r="M14577" s="41"/>
      <c r="P14577" s="469">
        <v>69</v>
      </c>
      <c r="Q14577" s="470"/>
      <c r="R14577" s="469">
        <v>5</v>
      </c>
      <c r="S14577" s="391" t="s">
        <v>3</v>
      </c>
      <c r="T14577" s="391" t="s">
        <v>44</v>
      </c>
      <c r="U14577" s="391" t="s">
        <v>277</v>
      </c>
      <c r="V14577" s="6" t="s">
        <v>1920</v>
      </c>
      <c r="W14577" s="391" t="s">
        <v>2474</v>
      </c>
      <c r="X14577" s="391" t="s">
        <v>1308</v>
      </c>
      <c r="AA14577" s="391">
        <v>44.042000000000002</v>
      </c>
      <c r="AB14577" s="391">
        <v>-121.3216</v>
      </c>
      <c r="AC14577" s="391" t="s">
        <v>45</v>
      </c>
      <c r="AE14577" s="401" t="s">
        <v>2487</v>
      </c>
      <c r="AF14577" s="41"/>
      <c r="AG14577" s="403" t="s">
        <v>1883</v>
      </c>
      <c r="AH14577" s="403" t="s">
        <v>1883</v>
      </c>
      <c r="BC14577" s="323" t="s">
        <v>2542</v>
      </c>
    </row>
    <row r="14578" spans="1:56" ht="15.75" thickBot="1" x14ac:dyDescent="0.3">
      <c r="A14578" s="476">
        <v>43396</v>
      </c>
      <c r="B14578" s="5">
        <v>11040</v>
      </c>
      <c r="E14578" s="480">
        <v>2</v>
      </c>
      <c r="F14578" s="484" t="s">
        <v>1793</v>
      </c>
      <c r="G14578" s="484">
        <v>2018</v>
      </c>
      <c r="H14578" s="484" t="s">
        <v>2488</v>
      </c>
      <c r="I14578" s="41"/>
      <c r="J14578" s="41"/>
      <c r="K14578" s="41"/>
      <c r="L14578" s="6"/>
      <c r="M14578" s="41"/>
      <c r="P14578" s="469">
        <v>70</v>
      </c>
      <c r="Q14578" s="470"/>
      <c r="R14578" s="469">
        <v>1</v>
      </c>
      <c r="S14578" s="391" t="s">
        <v>3</v>
      </c>
      <c r="T14578" s="391" t="s">
        <v>44</v>
      </c>
      <c r="U14578" s="391" t="s">
        <v>277</v>
      </c>
      <c r="V14578" s="6" t="s">
        <v>1920</v>
      </c>
      <c r="W14578" s="391" t="s">
        <v>2474</v>
      </c>
      <c r="X14578" s="391" t="s">
        <v>1308</v>
      </c>
      <c r="AA14578" s="391">
        <v>44.039700000000003</v>
      </c>
      <c r="AB14578" s="391">
        <v>-121.33029999999999</v>
      </c>
      <c r="AC14578" s="391" t="s">
        <v>45</v>
      </c>
      <c r="AE14578" s="401" t="s">
        <v>2491</v>
      </c>
      <c r="AF14578" s="41"/>
      <c r="AG14578" s="403" t="s">
        <v>1883</v>
      </c>
      <c r="AH14578" s="403" t="s">
        <v>1883</v>
      </c>
      <c r="BC14578" s="323" t="s">
        <v>2543</v>
      </c>
      <c r="BD14578" s="299"/>
    </row>
    <row r="14579" spans="1:56" ht="15.75" thickBot="1" x14ac:dyDescent="0.3">
      <c r="A14579" s="476">
        <v>43396</v>
      </c>
      <c r="B14579" s="5">
        <v>11041</v>
      </c>
      <c r="E14579" s="480">
        <v>2</v>
      </c>
      <c r="F14579" s="484" t="s">
        <v>1793</v>
      </c>
      <c r="G14579" s="484">
        <v>2018</v>
      </c>
      <c r="H14579" s="487">
        <v>0.47916666666666702</v>
      </c>
      <c r="I14579" s="41"/>
      <c r="J14579" s="41"/>
      <c r="K14579" s="41"/>
      <c r="L14579" s="6"/>
      <c r="M14579" s="41"/>
      <c r="P14579" s="469">
        <v>70</v>
      </c>
      <c r="Q14579" s="470"/>
      <c r="R14579" s="469">
        <v>2</v>
      </c>
      <c r="S14579" s="391" t="s">
        <v>3</v>
      </c>
      <c r="T14579" s="391" t="s">
        <v>44</v>
      </c>
      <c r="U14579" s="391" t="s">
        <v>277</v>
      </c>
      <c r="V14579" s="6" t="s">
        <v>1920</v>
      </c>
      <c r="W14579" s="391" t="s">
        <v>2474</v>
      </c>
      <c r="X14579" s="391" t="s">
        <v>1308</v>
      </c>
      <c r="AA14579" s="391">
        <v>44.039700000000003</v>
      </c>
      <c r="AB14579" s="391">
        <v>-121.33029999999999</v>
      </c>
      <c r="AC14579" s="391" t="s">
        <v>45</v>
      </c>
      <c r="AE14579" s="401" t="s">
        <v>2491</v>
      </c>
      <c r="AF14579" s="41"/>
      <c r="AG14579" s="403" t="s">
        <v>1883</v>
      </c>
      <c r="AH14579" s="403" t="s">
        <v>1883</v>
      </c>
      <c r="BC14579" s="323" t="s">
        <v>2543</v>
      </c>
      <c r="BD14579" s="299"/>
    </row>
    <row r="14580" spans="1:56" ht="15.75" thickBot="1" x14ac:dyDescent="0.3">
      <c r="A14580" s="476">
        <v>43396</v>
      </c>
      <c r="B14580" s="5">
        <v>11042</v>
      </c>
      <c r="E14580" s="480">
        <v>2</v>
      </c>
      <c r="F14580" s="484" t="s">
        <v>1793</v>
      </c>
      <c r="G14580" s="484">
        <v>2018</v>
      </c>
      <c r="H14580" s="484" t="s">
        <v>2488</v>
      </c>
      <c r="I14580" s="41"/>
      <c r="J14580" s="41"/>
      <c r="K14580" s="41"/>
      <c r="L14580" s="6"/>
      <c r="M14580" s="41"/>
      <c r="P14580" s="469">
        <v>70</v>
      </c>
      <c r="Q14580" s="470"/>
      <c r="R14580" s="469">
        <v>3</v>
      </c>
      <c r="S14580" s="391" t="s">
        <v>3</v>
      </c>
      <c r="T14580" s="391" t="s">
        <v>44</v>
      </c>
      <c r="U14580" s="391" t="s">
        <v>277</v>
      </c>
      <c r="V14580" s="6" t="s">
        <v>1920</v>
      </c>
      <c r="W14580" s="391" t="s">
        <v>2474</v>
      </c>
      <c r="X14580" s="391" t="s">
        <v>1308</v>
      </c>
      <c r="AA14580" s="391">
        <v>44.039700000000003</v>
      </c>
      <c r="AB14580" s="391">
        <v>-121.33029999999999</v>
      </c>
      <c r="AC14580" s="391" t="s">
        <v>45</v>
      </c>
      <c r="AE14580" s="401" t="s">
        <v>2491</v>
      </c>
      <c r="AF14580" s="41"/>
      <c r="AG14580" s="403" t="s">
        <v>1883</v>
      </c>
      <c r="AH14580" s="403" t="s">
        <v>1883</v>
      </c>
      <c r="BC14580" s="323" t="s">
        <v>2543</v>
      </c>
      <c r="BD14580" s="299"/>
    </row>
    <row r="14581" spans="1:56" ht="15.75" thickBot="1" x14ac:dyDescent="0.3">
      <c r="A14581" s="476">
        <v>43396</v>
      </c>
      <c r="B14581" s="5">
        <v>11043</v>
      </c>
      <c r="E14581" s="480">
        <v>2</v>
      </c>
      <c r="F14581" s="484" t="s">
        <v>1793</v>
      </c>
      <c r="G14581" s="484">
        <v>2018</v>
      </c>
      <c r="H14581" s="484" t="s">
        <v>2488</v>
      </c>
      <c r="I14581" s="41"/>
      <c r="J14581" s="41"/>
      <c r="K14581" s="41"/>
      <c r="L14581" s="6"/>
      <c r="M14581" s="41"/>
      <c r="P14581" s="469">
        <v>70</v>
      </c>
      <c r="Q14581" s="470"/>
      <c r="R14581" s="469">
        <v>4</v>
      </c>
      <c r="S14581" s="391" t="s">
        <v>3</v>
      </c>
      <c r="T14581" s="391" t="s">
        <v>44</v>
      </c>
      <c r="U14581" s="391" t="s">
        <v>277</v>
      </c>
      <c r="V14581" s="6" t="s">
        <v>1920</v>
      </c>
      <c r="W14581" s="391" t="s">
        <v>2474</v>
      </c>
      <c r="X14581" s="391" t="s">
        <v>1308</v>
      </c>
      <c r="AA14581" s="391">
        <v>44.039700000000003</v>
      </c>
      <c r="AB14581" s="391">
        <v>-121.33029999999999</v>
      </c>
      <c r="AC14581" s="391" t="s">
        <v>45</v>
      </c>
      <c r="AE14581" s="401" t="s">
        <v>2491</v>
      </c>
      <c r="AF14581" s="41"/>
      <c r="AG14581" s="403" t="s">
        <v>1883</v>
      </c>
      <c r="AH14581" s="403" t="s">
        <v>1883</v>
      </c>
      <c r="BC14581" s="323" t="s">
        <v>2543</v>
      </c>
    </row>
    <row r="14582" spans="1:56" ht="15.75" thickBot="1" x14ac:dyDescent="0.3">
      <c r="A14582" s="476">
        <v>43396</v>
      </c>
      <c r="B14582" s="5">
        <v>11044</v>
      </c>
      <c r="E14582" s="480">
        <v>2</v>
      </c>
      <c r="F14582" s="484" t="s">
        <v>1793</v>
      </c>
      <c r="G14582" s="484">
        <v>2018</v>
      </c>
      <c r="H14582" s="484" t="s">
        <v>2488</v>
      </c>
      <c r="I14582" s="41"/>
      <c r="J14582" s="41"/>
      <c r="K14582" s="41"/>
      <c r="L14582" s="6"/>
      <c r="M14582" s="41"/>
      <c r="P14582" s="469">
        <v>70</v>
      </c>
      <c r="Q14582" s="470"/>
      <c r="R14582" s="469">
        <v>5</v>
      </c>
      <c r="S14582" s="391" t="s">
        <v>3</v>
      </c>
      <c r="T14582" s="391" t="s">
        <v>44</v>
      </c>
      <c r="U14582" s="391" t="s">
        <v>277</v>
      </c>
      <c r="V14582" s="6" t="s">
        <v>1920</v>
      </c>
      <c r="W14582" s="391" t="s">
        <v>2474</v>
      </c>
      <c r="X14582" s="391" t="s">
        <v>1308</v>
      </c>
      <c r="AA14582" s="391">
        <v>44.039700000000003</v>
      </c>
      <c r="AB14582" s="391">
        <v>-121.33029999999999</v>
      </c>
      <c r="AC14582" s="391" t="s">
        <v>45</v>
      </c>
      <c r="AE14582" s="401" t="s">
        <v>2491</v>
      </c>
      <c r="AF14582" s="41"/>
      <c r="AG14582" s="403" t="s">
        <v>1883</v>
      </c>
      <c r="AH14582" s="403" t="s">
        <v>1883</v>
      </c>
      <c r="BC14582" s="323" t="s">
        <v>2543</v>
      </c>
    </row>
    <row r="14583" spans="1:56" ht="15.75" thickBot="1" x14ac:dyDescent="0.3">
      <c r="A14583" s="476">
        <v>43396</v>
      </c>
      <c r="B14583" s="5">
        <v>11045</v>
      </c>
      <c r="E14583" s="480">
        <v>2</v>
      </c>
      <c r="F14583" s="484" t="s">
        <v>1793</v>
      </c>
      <c r="G14583" s="484">
        <v>2018</v>
      </c>
      <c r="H14583" s="484" t="s">
        <v>2488</v>
      </c>
      <c r="I14583" s="41"/>
      <c r="J14583" s="41"/>
      <c r="K14583" s="41"/>
      <c r="L14583" s="6"/>
      <c r="M14583" s="41"/>
      <c r="P14583" s="469">
        <v>70</v>
      </c>
      <c r="Q14583" s="470"/>
      <c r="R14583" s="469">
        <v>6</v>
      </c>
      <c r="S14583" s="391" t="s">
        <v>3</v>
      </c>
      <c r="T14583" s="391" t="s">
        <v>44</v>
      </c>
      <c r="U14583" s="391" t="s">
        <v>277</v>
      </c>
      <c r="V14583" s="6" t="s">
        <v>1920</v>
      </c>
      <c r="W14583" s="391" t="s">
        <v>2474</v>
      </c>
      <c r="X14583" s="391" t="s">
        <v>1308</v>
      </c>
      <c r="AA14583" s="391">
        <v>44.039700000000003</v>
      </c>
      <c r="AB14583" s="391">
        <v>-121.33029999999999</v>
      </c>
      <c r="AC14583" s="391" t="s">
        <v>45</v>
      </c>
      <c r="AE14583" s="401" t="s">
        <v>2491</v>
      </c>
      <c r="AF14583" s="41"/>
      <c r="AG14583" s="403" t="s">
        <v>1883</v>
      </c>
      <c r="AH14583" s="403" t="s">
        <v>1883</v>
      </c>
      <c r="BC14583" s="323" t="s">
        <v>2543</v>
      </c>
    </row>
    <row r="14584" spans="1:56" ht="15.75" thickBot="1" x14ac:dyDescent="0.3">
      <c r="A14584" s="476">
        <v>43396</v>
      </c>
      <c r="B14584" s="5">
        <v>11046</v>
      </c>
      <c r="E14584" s="480">
        <v>2</v>
      </c>
      <c r="F14584" s="484" t="s">
        <v>1793</v>
      </c>
      <c r="G14584" s="484">
        <v>2018</v>
      </c>
      <c r="H14584" s="484" t="s">
        <v>2488</v>
      </c>
      <c r="I14584" s="41"/>
      <c r="J14584" s="41"/>
      <c r="K14584" s="41"/>
      <c r="L14584" s="6"/>
      <c r="M14584" s="41"/>
      <c r="P14584" s="469">
        <v>70</v>
      </c>
      <c r="Q14584" s="470"/>
      <c r="R14584" s="469">
        <v>7</v>
      </c>
      <c r="S14584" s="391" t="s">
        <v>3</v>
      </c>
      <c r="T14584" s="391" t="s">
        <v>44</v>
      </c>
      <c r="U14584" s="391" t="s">
        <v>277</v>
      </c>
      <c r="V14584" s="6" t="s">
        <v>1920</v>
      </c>
      <c r="W14584" s="391" t="s">
        <v>2474</v>
      </c>
      <c r="X14584" s="391" t="s">
        <v>1308</v>
      </c>
      <c r="AA14584" s="391">
        <v>44.039700000000003</v>
      </c>
      <c r="AB14584" s="391">
        <v>-121.33029999999999</v>
      </c>
      <c r="AC14584" s="391" t="s">
        <v>45</v>
      </c>
      <c r="AE14584" s="401" t="s">
        <v>2491</v>
      </c>
      <c r="AF14584" s="41"/>
      <c r="AG14584" s="403" t="s">
        <v>1883</v>
      </c>
      <c r="AH14584" s="403" t="s">
        <v>1883</v>
      </c>
      <c r="BC14584" s="323" t="s">
        <v>2543</v>
      </c>
      <c r="BD14584" s="299"/>
    </row>
    <row r="14585" spans="1:56" ht="15.75" thickBot="1" x14ac:dyDescent="0.3">
      <c r="A14585" s="476">
        <v>43396</v>
      </c>
      <c r="B14585" s="5">
        <v>11047</v>
      </c>
      <c r="E14585" s="480">
        <v>2</v>
      </c>
      <c r="F14585" s="484" t="s">
        <v>1793</v>
      </c>
      <c r="G14585" s="484">
        <v>2018</v>
      </c>
      <c r="H14585" s="484" t="s">
        <v>2488</v>
      </c>
      <c r="I14585" s="41"/>
      <c r="J14585" s="41"/>
      <c r="K14585" s="41"/>
      <c r="L14585" s="6"/>
      <c r="M14585" s="41"/>
      <c r="P14585" s="469">
        <v>70</v>
      </c>
      <c r="Q14585" s="470"/>
      <c r="R14585" s="469">
        <v>8</v>
      </c>
      <c r="S14585" s="391" t="s">
        <v>3</v>
      </c>
      <c r="T14585" s="391" t="s">
        <v>44</v>
      </c>
      <c r="U14585" s="391" t="s">
        <v>277</v>
      </c>
      <c r="V14585" s="6" t="s">
        <v>1920</v>
      </c>
      <c r="W14585" s="391" t="s">
        <v>2474</v>
      </c>
      <c r="X14585" s="391" t="s">
        <v>1308</v>
      </c>
      <c r="AA14585" s="391">
        <v>44.039700000000003</v>
      </c>
      <c r="AB14585" s="391">
        <v>-121.33029999999999</v>
      </c>
      <c r="AC14585" s="391" t="s">
        <v>45</v>
      </c>
      <c r="AE14585" s="401" t="s">
        <v>2491</v>
      </c>
      <c r="AF14585" s="41"/>
      <c r="AG14585" s="403" t="s">
        <v>1883</v>
      </c>
      <c r="AH14585" s="403" t="s">
        <v>1883</v>
      </c>
      <c r="BC14585" s="323" t="s">
        <v>2543</v>
      </c>
      <c r="BD14585" s="299"/>
    </row>
    <row r="14586" spans="1:56" ht="15.75" thickBot="1" x14ac:dyDescent="0.3">
      <c r="A14586" s="476">
        <v>43396</v>
      </c>
      <c r="B14586" s="5">
        <v>11048</v>
      </c>
      <c r="E14586" s="480">
        <v>2</v>
      </c>
      <c r="F14586" s="484" t="s">
        <v>1793</v>
      </c>
      <c r="G14586" s="484">
        <v>2018</v>
      </c>
      <c r="H14586" s="484" t="s">
        <v>2488</v>
      </c>
      <c r="I14586" s="41"/>
      <c r="J14586" s="41"/>
      <c r="K14586" s="41"/>
      <c r="L14586" s="6"/>
      <c r="M14586" s="41"/>
      <c r="P14586" s="469">
        <v>70</v>
      </c>
      <c r="Q14586" s="470"/>
      <c r="R14586" s="469">
        <v>9</v>
      </c>
      <c r="S14586" s="391" t="s">
        <v>3</v>
      </c>
      <c r="T14586" s="391" t="s">
        <v>44</v>
      </c>
      <c r="U14586" s="391" t="s">
        <v>277</v>
      </c>
      <c r="V14586" s="6" t="s">
        <v>1920</v>
      </c>
      <c r="W14586" s="391" t="s">
        <v>2474</v>
      </c>
      <c r="X14586" s="391" t="s">
        <v>1308</v>
      </c>
      <c r="AA14586" s="391">
        <v>44.039700000000003</v>
      </c>
      <c r="AB14586" s="391">
        <v>-121.33029999999999</v>
      </c>
      <c r="AC14586" s="391" t="s">
        <v>45</v>
      </c>
      <c r="AE14586" s="401" t="s">
        <v>2491</v>
      </c>
      <c r="AF14586" s="41"/>
      <c r="AG14586" s="403" t="s">
        <v>1883</v>
      </c>
      <c r="AH14586" s="403" t="s">
        <v>1883</v>
      </c>
      <c r="BC14586" s="323" t="s">
        <v>2543</v>
      </c>
      <c r="BD14586" s="299"/>
    </row>
    <row r="14587" spans="1:56" ht="15.75" thickBot="1" x14ac:dyDescent="0.3">
      <c r="A14587" s="476">
        <v>43396</v>
      </c>
      <c r="B14587" s="5">
        <v>11049</v>
      </c>
      <c r="E14587" s="480">
        <v>2</v>
      </c>
      <c r="F14587" s="484" t="s">
        <v>1793</v>
      </c>
      <c r="G14587" s="484">
        <v>2018</v>
      </c>
      <c r="H14587" s="484" t="s">
        <v>2488</v>
      </c>
      <c r="I14587" s="41"/>
      <c r="J14587" s="41"/>
      <c r="K14587" s="41"/>
      <c r="L14587" s="6"/>
      <c r="M14587" s="41"/>
      <c r="P14587" s="469">
        <v>70</v>
      </c>
      <c r="Q14587" s="470"/>
      <c r="R14587" s="469">
        <v>10</v>
      </c>
      <c r="S14587" s="391" t="s">
        <v>3</v>
      </c>
      <c r="T14587" s="391" t="s">
        <v>44</v>
      </c>
      <c r="U14587" s="391" t="s">
        <v>277</v>
      </c>
      <c r="V14587" s="6" t="s">
        <v>1920</v>
      </c>
      <c r="W14587" s="391" t="s">
        <v>2474</v>
      </c>
      <c r="X14587" s="391" t="s">
        <v>1308</v>
      </c>
      <c r="AA14587" s="391">
        <v>44.039700000000003</v>
      </c>
      <c r="AB14587" s="391">
        <v>-121.33029999999999</v>
      </c>
      <c r="AC14587" s="391" t="s">
        <v>45</v>
      </c>
      <c r="AE14587" s="401" t="s">
        <v>2491</v>
      </c>
      <c r="AF14587" s="41"/>
      <c r="AG14587" s="403" t="s">
        <v>1883</v>
      </c>
      <c r="AH14587" s="403" t="s">
        <v>1883</v>
      </c>
      <c r="BC14587" s="323" t="s">
        <v>2543</v>
      </c>
      <c r="BD14587" s="299"/>
    </row>
    <row r="14588" spans="1:56" ht="15.75" thickBot="1" x14ac:dyDescent="0.3">
      <c r="A14588" s="476">
        <v>43396</v>
      </c>
      <c r="B14588" s="5">
        <v>11050</v>
      </c>
      <c r="E14588" s="480">
        <v>2</v>
      </c>
      <c r="F14588" s="484" t="s">
        <v>1793</v>
      </c>
      <c r="G14588" s="484">
        <v>2018</v>
      </c>
      <c r="H14588" s="484" t="s">
        <v>2488</v>
      </c>
      <c r="I14588" s="41"/>
      <c r="J14588" s="41"/>
      <c r="K14588" s="41"/>
      <c r="L14588" s="6"/>
      <c r="M14588" s="41"/>
      <c r="P14588" s="469">
        <v>70</v>
      </c>
      <c r="Q14588" s="470"/>
      <c r="R14588" s="469">
        <v>11</v>
      </c>
      <c r="S14588" s="391" t="s">
        <v>3</v>
      </c>
      <c r="T14588" s="391" t="s">
        <v>44</v>
      </c>
      <c r="U14588" s="391" t="s">
        <v>277</v>
      </c>
      <c r="V14588" s="6" t="s">
        <v>1920</v>
      </c>
      <c r="W14588" s="391" t="s">
        <v>2474</v>
      </c>
      <c r="X14588" s="391" t="s">
        <v>1308</v>
      </c>
      <c r="AA14588" s="391">
        <v>44.039700000000003</v>
      </c>
      <c r="AB14588" s="391">
        <v>-121.33029999999999</v>
      </c>
      <c r="AC14588" s="391" t="s">
        <v>45</v>
      </c>
      <c r="AE14588" s="401" t="s">
        <v>2491</v>
      </c>
      <c r="AF14588" s="41"/>
      <c r="AG14588" s="403" t="s">
        <v>1883</v>
      </c>
      <c r="AH14588" s="403" t="s">
        <v>1883</v>
      </c>
      <c r="BC14588" s="323" t="s">
        <v>2543</v>
      </c>
    </row>
    <row r="14589" spans="1:56" ht="15.75" thickBot="1" x14ac:dyDescent="0.3">
      <c r="A14589" s="476">
        <v>43396</v>
      </c>
      <c r="B14589" s="5">
        <v>11051</v>
      </c>
      <c r="E14589" s="480">
        <v>2</v>
      </c>
      <c r="F14589" s="484" t="s">
        <v>1793</v>
      </c>
      <c r="G14589" s="484">
        <v>2018</v>
      </c>
      <c r="H14589" s="484" t="s">
        <v>2488</v>
      </c>
      <c r="I14589" s="41"/>
      <c r="J14589" s="41"/>
      <c r="K14589" s="41"/>
      <c r="L14589" s="6"/>
      <c r="M14589" s="41"/>
      <c r="P14589" s="469">
        <v>70</v>
      </c>
      <c r="Q14589" s="470"/>
      <c r="R14589" s="469">
        <v>12</v>
      </c>
      <c r="S14589" s="391" t="s">
        <v>3</v>
      </c>
      <c r="T14589" s="391" t="s">
        <v>44</v>
      </c>
      <c r="U14589" s="391" t="s">
        <v>277</v>
      </c>
      <c r="V14589" s="6" t="s">
        <v>1920</v>
      </c>
      <c r="W14589" s="391" t="s">
        <v>2474</v>
      </c>
      <c r="X14589" s="391" t="s">
        <v>1308</v>
      </c>
      <c r="AA14589" s="391">
        <v>44.039700000000003</v>
      </c>
      <c r="AB14589" s="391">
        <v>-121.33029999999999</v>
      </c>
      <c r="AC14589" s="391" t="s">
        <v>45</v>
      </c>
      <c r="AE14589" s="401" t="s">
        <v>2491</v>
      </c>
      <c r="AF14589" s="41"/>
      <c r="AG14589" s="403" t="s">
        <v>1883</v>
      </c>
      <c r="AH14589" s="403" t="s">
        <v>1883</v>
      </c>
      <c r="BC14589" s="323" t="s">
        <v>2543</v>
      </c>
      <c r="BD14589" s="299"/>
    </row>
    <row r="14590" spans="1:56" ht="15.75" thickBot="1" x14ac:dyDescent="0.3">
      <c r="A14590" s="476">
        <v>43396</v>
      </c>
      <c r="B14590" s="5">
        <v>11052</v>
      </c>
      <c r="E14590" s="480">
        <v>2</v>
      </c>
      <c r="F14590" s="484" t="s">
        <v>1793</v>
      </c>
      <c r="G14590" s="484">
        <v>2018</v>
      </c>
      <c r="H14590" s="484" t="s">
        <v>2488</v>
      </c>
      <c r="I14590" s="41"/>
      <c r="J14590" s="41"/>
      <c r="K14590" s="41"/>
      <c r="L14590" s="6"/>
      <c r="M14590" s="41"/>
      <c r="P14590" s="469">
        <v>70</v>
      </c>
      <c r="Q14590" s="470"/>
      <c r="R14590" s="469">
        <v>13</v>
      </c>
      <c r="S14590" s="391" t="s">
        <v>3</v>
      </c>
      <c r="T14590" s="391" t="s">
        <v>44</v>
      </c>
      <c r="U14590" s="391" t="s">
        <v>277</v>
      </c>
      <c r="V14590" s="6" t="s">
        <v>1920</v>
      </c>
      <c r="W14590" s="391" t="s">
        <v>2474</v>
      </c>
      <c r="X14590" s="391" t="s">
        <v>1308</v>
      </c>
      <c r="AA14590" s="391">
        <v>44.039700000000003</v>
      </c>
      <c r="AB14590" s="391">
        <v>-121.33029999999999</v>
      </c>
      <c r="AC14590" s="391" t="s">
        <v>45</v>
      </c>
      <c r="AE14590" s="401" t="s">
        <v>2491</v>
      </c>
      <c r="AF14590" s="41"/>
      <c r="AG14590" s="403" t="s">
        <v>1883</v>
      </c>
      <c r="AH14590" s="403" t="s">
        <v>1883</v>
      </c>
      <c r="BC14590" s="323" t="s">
        <v>2543</v>
      </c>
      <c r="BD14590" s="299"/>
    </row>
    <row r="14591" spans="1:56" ht="15.75" thickBot="1" x14ac:dyDescent="0.3">
      <c r="A14591" s="476">
        <v>43396</v>
      </c>
      <c r="B14591" s="5">
        <v>11053</v>
      </c>
      <c r="E14591" s="480">
        <v>2</v>
      </c>
      <c r="F14591" s="484" t="s">
        <v>1793</v>
      </c>
      <c r="G14591" s="484">
        <v>2018</v>
      </c>
      <c r="H14591" s="484" t="s">
        <v>2488</v>
      </c>
      <c r="I14591" s="41"/>
      <c r="J14591" s="41"/>
      <c r="K14591" s="41"/>
      <c r="L14591" s="6"/>
      <c r="M14591" s="41"/>
      <c r="P14591" s="469">
        <v>70</v>
      </c>
      <c r="Q14591" s="470"/>
      <c r="R14591" s="469">
        <v>14</v>
      </c>
      <c r="S14591" s="391" t="s">
        <v>3</v>
      </c>
      <c r="T14591" s="391" t="s">
        <v>44</v>
      </c>
      <c r="U14591" s="391" t="s">
        <v>277</v>
      </c>
      <c r="V14591" s="6" t="s">
        <v>1920</v>
      </c>
      <c r="W14591" s="391" t="s">
        <v>2474</v>
      </c>
      <c r="X14591" s="391" t="s">
        <v>1308</v>
      </c>
      <c r="AA14591" s="391">
        <v>44.039700000000003</v>
      </c>
      <c r="AB14591" s="391">
        <v>-121.33029999999999</v>
      </c>
      <c r="AC14591" s="391" t="s">
        <v>45</v>
      </c>
      <c r="AE14591" s="401" t="s">
        <v>2491</v>
      </c>
      <c r="AF14591" s="41"/>
      <c r="AG14591" s="403" t="s">
        <v>1883</v>
      </c>
      <c r="AH14591" s="403" t="s">
        <v>1883</v>
      </c>
      <c r="BC14591" s="323" t="s">
        <v>2543</v>
      </c>
      <c r="BD14591" s="299"/>
    </row>
    <row r="14592" spans="1:56" ht="15.75" thickBot="1" x14ac:dyDescent="0.3">
      <c r="A14592" s="476">
        <v>43396</v>
      </c>
      <c r="B14592" s="5">
        <v>11054</v>
      </c>
      <c r="E14592" s="480">
        <v>2</v>
      </c>
      <c r="F14592" s="484" t="s">
        <v>1793</v>
      </c>
      <c r="G14592" s="484">
        <v>2018</v>
      </c>
      <c r="H14592" s="484" t="s">
        <v>2488</v>
      </c>
      <c r="I14592" s="41"/>
      <c r="J14592" s="41"/>
      <c r="K14592" s="41"/>
      <c r="L14592" s="6"/>
      <c r="M14592" s="41"/>
      <c r="P14592" s="469">
        <v>70</v>
      </c>
      <c r="Q14592" s="470"/>
      <c r="R14592" s="469">
        <v>15</v>
      </c>
      <c r="S14592" s="391" t="s">
        <v>3</v>
      </c>
      <c r="T14592" s="391" t="s">
        <v>44</v>
      </c>
      <c r="U14592" s="391" t="s">
        <v>277</v>
      </c>
      <c r="V14592" s="6" t="s">
        <v>1920</v>
      </c>
      <c r="W14592" s="391" t="s">
        <v>2474</v>
      </c>
      <c r="X14592" s="391" t="s">
        <v>1308</v>
      </c>
      <c r="AA14592" s="391">
        <v>44.039700000000003</v>
      </c>
      <c r="AB14592" s="391">
        <v>-121.33029999999999</v>
      </c>
      <c r="AC14592" s="391" t="s">
        <v>45</v>
      </c>
      <c r="AE14592" s="401" t="s">
        <v>2491</v>
      </c>
      <c r="AF14592" s="41"/>
      <c r="AG14592" s="403" t="s">
        <v>1883</v>
      </c>
      <c r="AH14592" s="403" t="s">
        <v>1883</v>
      </c>
      <c r="BC14592" s="323" t="s">
        <v>2543</v>
      </c>
      <c r="BD14592" s="299"/>
    </row>
    <row r="14593" spans="1:56" ht="15.75" thickBot="1" x14ac:dyDescent="0.3">
      <c r="A14593" s="476">
        <v>43396</v>
      </c>
      <c r="B14593" s="5">
        <v>11055</v>
      </c>
      <c r="E14593" s="480">
        <v>2</v>
      </c>
      <c r="F14593" s="484" t="s">
        <v>1793</v>
      </c>
      <c r="G14593" s="484">
        <v>2018</v>
      </c>
      <c r="H14593" s="484" t="s">
        <v>2488</v>
      </c>
      <c r="I14593" s="41"/>
      <c r="J14593" s="41"/>
      <c r="K14593" s="41"/>
      <c r="L14593" s="6"/>
      <c r="M14593" s="41"/>
      <c r="P14593" s="469">
        <v>70</v>
      </c>
      <c r="Q14593" s="470"/>
      <c r="R14593" s="469">
        <v>16</v>
      </c>
      <c r="S14593" s="391" t="s">
        <v>3</v>
      </c>
      <c r="T14593" s="391" t="s">
        <v>44</v>
      </c>
      <c r="U14593" s="391" t="s">
        <v>277</v>
      </c>
      <c r="V14593" s="6" t="s">
        <v>1920</v>
      </c>
      <c r="W14593" s="391" t="s">
        <v>2474</v>
      </c>
      <c r="X14593" s="391" t="s">
        <v>1308</v>
      </c>
      <c r="AA14593" s="391">
        <v>44.039700000000003</v>
      </c>
      <c r="AB14593" s="391">
        <v>-121.33029999999999</v>
      </c>
      <c r="AC14593" s="391" t="s">
        <v>45</v>
      </c>
      <c r="AE14593" s="401" t="s">
        <v>2491</v>
      </c>
      <c r="AF14593" s="41"/>
      <c r="AG14593" s="403" t="s">
        <v>1883</v>
      </c>
      <c r="AH14593" s="403" t="s">
        <v>1883</v>
      </c>
      <c r="BC14593" s="323" t="s">
        <v>2543</v>
      </c>
      <c r="BD14593" s="299"/>
    </row>
    <row r="14594" spans="1:56" ht="15.75" thickBot="1" x14ac:dyDescent="0.3">
      <c r="A14594" s="476">
        <v>43396</v>
      </c>
      <c r="B14594" s="5">
        <v>11056</v>
      </c>
      <c r="E14594" s="480">
        <v>2</v>
      </c>
      <c r="F14594" s="484" t="s">
        <v>1793</v>
      </c>
      <c r="G14594" s="484">
        <v>2018</v>
      </c>
      <c r="H14594" s="487">
        <v>0.53472222222222199</v>
      </c>
      <c r="I14594" s="41"/>
      <c r="J14594" s="41"/>
      <c r="K14594" s="41"/>
      <c r="L14594" s="6"/>
      <c r="M14594" s="41"/>
      <c r="P14594" s="469">
        <v>71</v>
      </c>
      <c r="Q14594" s="470"/>
      <c r="R14594" s="469">
        <v>1</v>
      </c>
      <c r="S14594" s="391" t="s">
        <v>3</v>
      </c>
      <c r="T14594" s="391" t="s">
        <v>44</v>
      </c>
      <c r="U14594" s="391" t="s">
        <v>277</v>
      </c>
      <c r="V14594" s="6" t="s">
        <v>1920</v>
      </c>
      <c r="W14594" s="391" t="s">
        <v>2474</v>
      </c>
      <c r="X14594" s="391" t="s">
        <v>1308</v>
      </c>
      <c r="AA14594" s="391">
        <v>44.039700000000003</v>
      </c>
      <c r="AB14594" s="391">
        <v>-121.33029999999999</v>
      </c>
      <c r="AC14594" s="391" t="s">
        <v>45</v>
      </c>
      <c r="AE14594" s="402"/>
      <c r="AF14594" s="41"/>
      <c r="AG14594" s="403" t="s">
        <v>1883</v>
      </c>
      <c r="AH14594" s="403" t="s">
        <v>1883</v>
      </c>
      <c r="BC14594" s="323" t="s">
        <v>2544</v>
      </c>
      <c r="BD14594" s="299"/>
    </row>
    <row r="14595" spans="1:56" ht="15.75" thickBot="1" x14ac:dyDescent="0.3">
      <c r="A14595" s="476">
        <v>43396</v>
      </c>
      <c r="B14595" s="5">
        <v>11057</v>
      </c>
      <c r="E14595" s="480">
        <v>2</v>
      </c>
      <c r="F14595" s="484" t="s">
        <v>1793</v>
      </c>
      <c r="G14595" s="484">
        <v>2018</v>
      </c>
      <c r="H14595" s="487">
        <v>0.53472222222222199</v>
      </c>
      <c r="I14595" s="41"/>
      <c r="J14595" s="41"/>
      <c r="K14595" s="41"/>
      <c r="L14595" s="6"/>
      <c r="M14595" s="41"/>
      <c r="P14595" s="469">
        <v>71</v>
      </c>
      <c r="Q14595" s="470"/>
      <c r="R14595" s="469">
        <v>2</v>
      </c>
      <c r="S14595" s="391" t="s">
        <v>3</v>
      </c>
      <c r="T14595" s="391" t="s">
        <v>44</v>
      </c>
      <c r="U14595" s="391" t="s">
        <v>277</v>
      </c>
      <c r="V14595" s="6" t="s">
        <v>1920</v>
      </c>
      <c r="W14595" s="391" t="s">
        <v>2474</v>
      </c>
      <c r="X14595" s="391" t="s">
        <v>1308</v>
      </c>
      <c r="AA14595" s="391">
        <v>44.039700000000003</v>
      </c>
      <c r="AB14595" s="391">
        <v>-121.33029999999999</v>
      </c>
      <c r="AC14595" s="391" t="s">
        <v>45</v>
      </c>
      <c r="AE14595" s="402"/>
      <c r="AF14595" s="41"/>
      <c r="AG14595" s="403" t="s">
        <v>1883</v>
      </c>
      <c r="AH14595" s="403" t="s">
        <v>1883</v>
      </c>
      <c r="BC14595" s="323" t="s">
        <v>2544</v>
      </c>
      <c r="BD14595" s="299"/>
    </row>
    <row r="14596" spans="1:56" ht="30.75" thickBot="1" x14ac:dyDescent="0.3">
      <c r="A14596" s="476">
        <v>43396</v>
      </c>
      <c r="B14596" s="5">
        <v>11058</v>
      </c>
      <c r="E14596" s="480">
        <v>4</v>
      </c>
      <c r="F14596" s="484" t="s">
        <v>1793</v>
      </c>
      <c r="G14596" s="484">
        <v>2018</v>
      </c>
      <c r="H14596" s="487">
        <v>0.46875</v>
      </c>
      <c r="I14596" s="41"/>
      <c r="J14596" s="41"/>
      <c r="K14596" s="41"/>
      <c r="L14596" s="6"/>
      <c r="M14596" s="41"/>
      <c r="P14596" s="469">
        <v>72</v>
      </c>
      <c r="Q14596" s="470"/>
      <c r="R14596" s="469">
        <v>1</v>
      </c>
      <c r="S14596" s="391" t="s">
        <v>3</v>
      </c>
      <c r="T14596" s="391" t="s">
        <v>44</v>
      </c>
      <c r="U14596" s="391" t="s">
        <v>277</v>
      </c>
      <c r="V14596" s="6" t="s">
        <v>1920</v>
      </c>
      <c r="W14596" s="391" t="s">
        <v>2489</v>
      </c>
      <c r="X14596" s="391" t="s">
        <v>2489</v>
      </c>
      <c r="AA14596" s="391">
        <v>44.312800000000003</v>
      </c>
      <c r="AB14596" s="391">
        <v>-121.2424</v>
      </c>
      <c r="AC14596" s="391" t="s">
        <v>45</v>
      </c>
      <c r="AE14596" s="401" t="s">
        <v>2492</v>
      </c>
      <c r="AF14596" s="41"/>
      <c r="AG14596" s="403" t="s">
        <v>1883</v>
      </c>
      <c r="AH14596" s="403" t="s">
        <v>1883</v>
      </c>
      <c r="BC14596" s="323" t="s">
        <v>2546</v>
      </c>
      <c r="BD14596" s="299"/>
    </row>
    <row r="14597" spans="1:56" ht="30.75" thickBot="1" x14ac:dyDescent="0.3">
      <c r="A14597" s="476">
        <v>43396</v>
      </c>
      <c r="B14597" s="5">
        <v>11059</v>
      </c>
      <c r="E14597" s="480">
        <v>4</v>
      </c>
      <c r="F14597" s="484" t="s">
        <v>1793</v>
      </c>
      <c r="G14597" s="484">
        <v>2018</v>
      </c>
      <c r="H14597" s="487">
        <v>0.46875</v>
      </c>
      <c r="I14597" s="41"/>
      <c r="J14597" s="41"/>
      <c r="K14597" s="41"/>
      <c r="L14597" s="6"/>
      <c r="M14597" s="41"/>
      <c r="P14597" s="469">
        <v>72</v>
      </c>
      <c r="Q14597" s="470"/>
      <c r="R14597" s="469">
        <v>2</v>
      </c>
      <c r="S14597" s="391" t="s">
        <v>3</v>
      </c>
      <c r="T14597" s="391" t="s">
        <v>44</v>
      </c>
      <c r="U14597" s="391" t="s">
        <v>277</v>
      </c>
      <c r="V14597" s="6" t="s">
        <v>1920</v>
      </c>
      <c r="W14597" s="391" t="s">
        <v>2489</v>
      </c>
      <c r="X14597" s="391" t="s">
        <v>2489</v>
      </c>
      <c r="AA14597" s="391">
        <v>44.312800000000003</v>
      </c>
      <c r="AB14597" s="391">
        <v>-121.2424</v>
      </c>
      <c r="AC14597" s="391" t="s">
        <v>45</v>
      </c>
      <c r="AE14597" s="401" t="s">
        <v>2492</v>
      </c>
      <c r="AF14597" s="41"/>
      <c r="AG14597" s="403" t="s">
        <v>1883</v>
      </c>
      <c r="AH14597" s="403" t="s">
        <v>1883</v>
      </c>
      <c r="BC14597" s="323" t="s">
        <v>2545</v>
      </c>
      <c r="BD14597" s="299"/>
    </row>
    <row r="14598" spans="1:56" ht="15.75" thickBot="1" x14ac:dyDescent="0.3">
      <c r="A14598" s="476">
        <v>43396</v>
      </c>
      <c r="B14598" s="5">
        <v>11060</v>
      </c>
      <c r="E14598" s="480">
        <v>9</v>
      </c>
      <c r="F14598" s="484" t="s">
        <v>1793</v>
      </c>
      <c r="G14598" s="484">
        <v>2018</v>
      </c>
      <c r="H14598" s="487">
        <v>0.38194444444444398</v>
      </c>
      <c r="I14598" s="41"/>
      <c r="J14598" s="41"/>
      <c r="K14598" s="41"/>
      <c r="L14598" s="6"/>
      <c r="M14598" s="41"/>
      <c r="P14598" s="469">
        <v>73</v>
      </c>
      <c r="Q14598" s="470"/>
      <c r="R14598" s="469">
        <v>1</v>
      </c>
      <c r="S14598" s="391" t="s">
        <v>3</v>
      </c>
      <c r="T14598" s="391" t="s">
        <v>44</v>
      </c>
      <c r="U14598" s="391" t="s">
        <v>277</v>
      </c>
      <c r="V14598" s="6" t="s">
        <v>1920</v>
      </c>
      <c r="W14598" s="391" t="s">
        <v>423</v>
      </c>
      <c r="X14598" s="391" t="s">
        <v>423</v>
      </c>
      <c r="AA14598" s="391">
        <v>44.267099999999999</v>
      </c>
      <c r="AB14598" s="391">
        <v>-121.25360000000001</v>
      </c>
      <c r="AC14598" s="391" t="s">
        <v>45</v>
      </c>
      <c r="AE14598" s="401" t="s">
        <v>2388</v>
      </c>
      <c r="AF14598" s="41"/>
      <c r="AG14598" s="403" t="s">
        <v>1883</v>
      </c>
      <c r="AH14598" s="403" t="s">
        <v>1883</v>
      </c>
      <c r="BC14598" s="302" t="s">
        <v>2396</v>
      </c>
      <c r="BD14598" s="299"/>
    </row>
    <row r="14599" spans="1:56" ht="15.75" thickBot="1" x14ac:dyDescent="0.3">
      <c r="A14599" s="476">
        <v>43396</v>
      </c>
      <c r="B14599" s="5">
        <v>11061</v>
      </c>
      <c r="E14599" s="480">
        <v>9</v>
      </c>
      <c r="F14599" s="484" t="s">
        <v>1793</v>
      </c>
      <c r="G14599" s="484">
        <v>2018</v>
      </c>
      <c r="H14599" s="487">
        <v>0.38194444444444398</v>
      </c>
      <c r="I14599" s="41"/>
      <c r="J14599" s="41"/>
      <c r="K14599" s="41"/>
      <c r="L14599" s="6"/>
      <c r="M14599" s="41"/>
      <c r="P14599" s="469">
        <v>73</v>
      </c>
      <c r="Q14599" s="470"/>
      <c r="R14599" s="469">
        <v>2</v>
      </c>
      <c r="S14599" s="391" t="s">
        <v>3</v>
      </c>
      <c r="T14599" s="391" t="s">
        <v>44</v>
      </c>
      <c r="U14599" s="391" t="s">
        <v>277</v>
      </c>
      <c r="V14599" s="6" t="s">
        <v>1920</v>
      </c>
      <c r="W14599" s="391" t="s">
        <v>423</v>
      </c>
      <c r="X14599" s="391" t="s">
        <v>423</v>
      </c>
      <c r="AA14599" s="391">
        <v>44.267099999999999</v>
      </c>
      <c r="AB14599" s="391">
        <v>-121.25360000000001</v>
      </c>
      <c r="AC14599" s="391" t="s">
        <v>45</v>
      </c>
      <c r="AE14599" s="401" t="s">
        <v>2388</v>
      </c>
      <c r="AF14599" s="41"/>
      <c r="AG14599" s="403" t="s">
        <v>1883</v>
      </c>
      <c r="AH14599" s="403" t="s">
        <v>1883</v>
      </c>
      <c r="BC14599" s="302" t="s">
        <v>2396</v>
      </c>
      <c r="BD14599" s="299"/>
    </row>
    <row r="14600" spans="1:56" ht="15.75" thickBot="1" x14ac:dyDescent="0.3">
      <c r="A14600" s="476">
        <v>43396</v>
      </c>
      <c r="B14600" s="5">
        <v>11062</v>
      </c>
      <c r="E14600" s="480">
        <v>9</v>
      </c>
      <c r="F14600" s="484" t="s">
        <v>1793</v>
      </c>
      <c r="G14600" s="484">
        <v>2018</v>
      </c>
      <c r="H14600" s="487">
        <v>0.38194444444444398</v>
      </c>
      <c r="I14600" s="41"/>
      <c r="J14600" s="41"/>
      <c r="K14600" s="41"/>
      <c r="L14600" s="6"/>
      <c r="M14600" s="41"/>
      <c r="P14600" s="469">
        <v>73</v>
      </c>
      <c r="Q14600" s="470"/>
      <c r="R14600" s="469">
        <v>3</v>
      </c>
      <c r="S14600" s="391" t="s">
        <v>3</v>
      </c>
      <c r="T14600" s="391" t="s">
        <v>44</v>
      </c>
      <c r="U14600" s="391" t="s">
        <v>277</v>
      </c>
      <c r="V14600" s="6" t="s">
        <v>1920</v>
      </c>
      <c r="W14600" s="391" t="s">
        <v>423</v>
      </c>
      <c r="X14600" s="391" t="s">
        <v>423</v>
      </c>
      <c r="AA14600" s="391">
        <v>44.267099999999999</v>
      </c>
      <c r="AB14600" s="391">
        <v>-121.25360000000001</v>
      </c>
      <c r="AC14600" s="391" t="s">
        <v>45</v>
      </c>
      <c r="AE14600" s="401" t="s">
        <v>2388</v>
      </c>
      <c r="AF14600" s="41"/>
      <c r="AG14600" s="403" t="s">
        <v>1883</v>
      </c>
      <c r="AH14600" s="403" t="s">
        <v>1883</v>
      </c>
      <c r="BC14600" s="302" t="s">
        <v>2396</v>
      </c>
      <c r="BD14600" s="299"/>
    </row>
    <row r="14601" spans="1:56" ht="15.75" thickBot="1" x14ac:dyDescent="0.3">
      <c r="A14601" s="476">
        <v>43396</v>
      </c>
      <c r="B14601" s="5">
        <v>11063</v>
      </c>
      <c r="E14601" s="480">
        <v>9</v>
      </c>
      <c r="F14601" s="484" t="s">
        <v>1793</v>
      </c>
      <c r="G14601" s="484">
        <v>2018</v>
      </c>
      <c r="H14601" s="487">
        <v>0.38194444444444398</v>
      </c>
      <c r="I14601" s="41"/>
      <c r="J14601" s="41"/>
      <c r="K14601" s="41"/>
      <c r="L14601" s="6"/>
      <c r="M14601" s="41"/>
      <c r="P14601" s="469">
        <v>73</v>
      </c>
      <c r="Q14601" s="470"/>
      <c r="R14601" s="469">
        <v>4</v>
      </c>
      <c r="S14601" s="391" t="s">
        <v>3</v>
      </c>
      <c r="T14601" s="391" t="s">
        <v>44</v>
      </c>
      <c r="U14601" s="391" t="s">
        <v>277</v>
      </c>
      <c r="V14601" s="6" t="s">
        <v>1920</v>
      </c>
      <c r="W14601" s="391" t="s">
        <v>423</v>
      </c>
      <c r="X14601" s="391" t="s">
        <v>423</v>
      </c>
      <c r="AA14601" s="391">
        <v>44.267099999999999</v>
      </c>
      <c r="AB14601" s="391">
        <v>-121.25360000000001</v>
      </c>
      <c r="AC14601" s="391" t="s">
        <v>45</v>
      </c>
      <c r="AE14601" s="401" t="s">
        <v>2388</v>
      </c>
      <c r="AF14601" s="41"/>
      <c r="AG14601" s="403" t="s">
        <v>1883</v>
      </c>
      <c r="AH14601" s="403" t="s">
        <v>1883</v>
      </c>
      <c r="BC14601" s="302" t="s">
        <v>2396</v>
      </c>
      <c r="BD14601" s="299"/>
    </row>
    <row r="14602" spans="1:56" ht="15.75" thickBot="1" x14ac:dyDescent="0.3">
      <c r="A14602" s="476">
        <v>43396</v>
      </c>
      <c r="B14602" s="5">
        <v>11064</v>
      </c>
      <c r="E14602" s="480">
        <v>9</v>
      </c>
      <c r="F14602" s="484" t="s">
        <v>1793</v>
      </c>
      <c r="G14602" s="484">
        <v>2018</v>
      </c>
      <c r="H14602" s="487">
        <v>0.45833333333333298</v>
      </c>
      <c r="I14602" s="41"/>
      <c r="J14602" s="41"/>
      <c r="K14602" s="41"/>
      <c r="L14602" s="6"/>
      <c r="M14602" s="41"/>
      <c r="P14602" s="469">
        <v>74</v>
      </c>
      <c r="Q14602" s="470"/>
      <c r="R14602" s="469">
        <v>1</v>
      </c>
      <c r="S14602" s="391" t="s">
        <v>3</v>
      </c>
      <c r="T14602" s="391" t="s">
        <v>44</v>
      </c>
      <c r="U14602" s="391" t="s">
        <v>277</v>
      </c>
      <c r="V14602" s="6" t="s">
        <v>1920</v>
      </c>
      <c r="W14602" s="391" t="s">
        <v>2490</v>
      </c>
      <c r="X14602" s="391" t="s">
        <v>2513</v>
      </c>
      <c r="AA14602" s="391">
        <v>44.198099999999997</v>
      </c>
      <c r="AB14602" s="391">
        <v>-121.3233</v>
      </c>
      <c r="AC14602" s="391" t="s">
        <v>45</v>
      </c>
      <c r="AE14602" s="401" t="s">
        <v>2493</v>
      </c>
      <c r="AF14602" s="41"/>
      <c r="AG14602" s="403" t="s">
        <v>1883</v>
      </c>
      <c r="AH14602" s="403" t="s">
        <v>1883</v>
      </c>
      <c r="BC14602" s="302" t="s">
        <v>2390</v>
      </c>
      <c r="BD14602" s="299"/>
    </row>
    <row r="14603" spans="1:56" ht="15.75" thickBot="1" x14ac:dyDescent="0.3">
      <c r="A14603" s="476">
        <v>43396</v>
      </c>
      <c r="B14603" s="5">
        <v>11065</v>
      </c>
      <c r="E14603" s="480">
        <v>9</v>
      </c>
      <c r="F14603" s="484" t="s">
        <v>1793</v>
      </c>
      <c r="G14603" s="484">
        <v>2018</v>
      </c>
      <c r="H14603" s="487">
        <v>0.45833333333333298</v>
      </c>
      <c r="I14603" s="41"/>
      <c r="J14603" s="41"/>
      <c r="K14603" s="41"/>
      <c r="L14603" s="6"/>
      <c r="M14603" s="41"/>
      <c r="P14603" s="469">
        <v>74</v>
      </c>
      <c r="Q14603" s="470"/>
      <c r="R14603" s="469">
        <v>2</v>
      </c>
      <c r="S14603" s="391" t="s">
        <v>3</v>
      </c>
      <c r="T14603" s="391" t="s">
        <v>44</v>
      </c>
      <c r="U14603" s="391" t="s">
        <v>277</v>
      </c>
      <c r="V14603" s="6" t="s">
        <v>1920</v>
      </c>
      <c r="W14603" s="391" t="s">
        <v>2490</v>
      </c>
      <c r="X14603" s="391" t="s">
        <v>2513</v>
      </c>
      <c r="AA14603" s="391">
        <v>44.198099999999997</v>
      </c>
      <c r="AB14603" s="391">
        <v>-121.3233</v>
      </c>
      <c r="AC14603" s="391" t="s">
        <v>45</v>
      </c>
      <c r="AE14603" s="401" t="s">
        <v>2493</v>
      </c>
      <c r="AF14603" s="41"/>
      <c r="AG14603" s="403" t="s">
        <v>1883</v>
      </c>
      <c r="AH14603" s="403" t="s">
        <v>1883</v>
      </c>
      <c r="BC14603" s="302" t="s">
        <v>2390</v>
      </c>
    </row>
    <row r="14604" spans="1:56" ht="30.75" thickBot="1" x14ac:dyDescent="0.3">
      <c r="A14604" s="476">
        <v>43396</v>
      </c>
      <c r="B14604" s="5">
        <v>11066</v>
      </c>
      <c r="E14604" s="480">
        <v>10</v>
      </c>
      <c r="F14604" s="484" t="s">
        <v>1793</v>
      </c>
      <c r="G14604" s="484">
        <v>2018</v>
      </c>
      <c r="H14604" s="487">
        <v>0.59166666666666701</v>
      </c>
      <c r="I14604" s="484">
        <v>11</v>
      </c>
      <c r="J14604" s="41" t="s">
        <v>1793</v>
      </c>
      <c r="K14604" s="484">
        <v>2018</v>
      </c>
      <c r="L14604" s="6" t="str">
        <f t="shared" ref="L14604:L14638" si="371">CONCATENATE("-",I14604,".",J14604)</f>
        <v>-11.viii</v>
      </c>
      <c r="M14604" s="400">
        <v>0.71875</v>
      </c>
      <c r="P14604" s="469">
        <v>75</v>
      </c>
      <c r="Q14604" s="470"/>
      <c r="R14604" s="469">
        <v>1</v>
      </c>
      <c r="S14604" s="391" t="s">
        <v>3</v>
      </c>
      <c r="T14604" s="391" t="s">
        <v>44</v>
      </c>
      <c r="U14604" s="391" t="s">
        <v>277</v>
      </c>
      <c r="V14604" s="6" t="s">
        <v>1920</v>
      </c>
      <c r="W14604" s="391" t="s">
        <v>2489</v>
      </c>
      <c r="X14604" s="391" t="s">
        <v>2489</v>
      </c>
      <c r="AA14604" s="391">
        <v>44.312899999999999</v>
      </c>
      <c r="AB14604" s="391">
        <v>-121.2413</v>
      </c>
      <c r="AC14604" s="396" t="s">
        <v>1674</v>
      </c>
      <c r="AD14604" s="86" t="s">
        <v>1674</v>
      </c>
      <c r="AE14604" s="401" t="s">
        <v>2494</v>
      </c>
      <c r="AF14604" s="41"/>
      <c r="AG14604" s="403" t="s">
        <v>1883</v>
      </c>
      <c r="AH14604" s="403" t="s">
        <v>1883</v>
      </c>
      <c r="BC14604" s="323" t="s">
        <v>2547</v>
      </c>
    </row>
    <row r="14605" spans="1:56" ht="30.75" thickBot="1" x14ac:dyDescent="0.3">
      <c r="A14605" s="476">
        <v>43396</v>
      </c>
      <c r="B14605" s="5">
        <v>11067</v>
      </c>
      <c r="E14605" s="480">
        <v>10</v>
      </c>
      <c r="F14605" s="484" t="s">
        <v>1793</v>
      </c>
      <c r="G14605" s="484">
        <v>2018</v>
      </c>
      <c r="H14605" s="487">
        <v>0.59166666666666701</v>
      </c>
      <c r="I14605" s="484">
        <v>11</v>
      </c>
      <c r="J14605" s="41" t="s">
        <v>1793</v>
      </c>
      <c r="K14605" s="484">
        <v>2018</v>
      </c>
      <c r="L14605" s="6" t="str">
        <f t="shared" si="371"/>
        <v>-11.viii</v>
      </c>
      <c r="M14605" s="400">
        <v>0.71875</v>
      </c>
      <c r="P14605" s="469">
        <v>75</v>
      </c>
      <c r="Q14605" s="470"/>
      <c r="R14605" s="469">
        <v>2</v>
      </c>
      <c r="S14605" s="391" t="s">
        <v>3</v>
      </c>
      <c r="T14605" s="391" t="s">
        <v>44</v>
      </c>
      <c r="U14605" s="391" t="s">
        <v>277</v>
      </c>
      <c r="V14605" s="6" t="s">
        <v>1920</v>
      </c>
      <c r="W14605" s="391" t="s">
        <v>2489</v>
      </c>
      <c r="X14605" s="391" t="s">
        <v>2489</v>
      </c>
      <c r="AA14605" s="391">
        <v>44.312899999999999</v>
      </c>
      <c r="AB14605" s="391">
        <v>-121.2413</v>
      </c>
      <c r="AC14605" s="396" t="s">
        <v>1674</v>
      </c>
      <c r="AD14605" s="86" t="s">
        <v>1674</v>
      </c>
      <c r="AE14605" s="401" t="s">
        <v>2494</v>
      </c>
      <c r="AF14605" s="41"/>
      <c r="AG14605" s="403" t="s">
        <v>1883</v>
      </c>
      <c r="AH14605" s="403" t="s">
        <v>1883</v>
      </c>
      <c r="BC14605" s="323" t="s">
        <v>2547</v>
      </c>
      <c r="BD14605" s="299"/>
    </row>
    <row r="14606" spans="1:56" ht="30.75" thickBot="1" x14ac:dyDescent="0.3">
      <c r="A14606" s="476">
        <v>43396</v>
      </c>
      <c r="B14606" s="5">
        <v>11068</v>
      </c>
      <c r="E14606" s="480">
        <v>10</v>
      </c>
      <c r="F14606" s="484" t="s">
        <v>1793</v>
      </c>
      <c r="G14606" s="484">
        <v>2018</v>
      </c>
      <c r="H14606" s="487">
        <v>0.59166666666666701</v>
      </c>
      <c r="I14606" s="484">
        <v>11</v>
      </c>
      <c r="J14606" s="41" t="s">
        <v>1793</v>
      </c>
      <c r="K14606" s="484">
        <v>2018</v>
      </c>
      <c r="L14606" s="6" t="str">
        <f t="shared" si="371"/>
        <v>-11.viii</v>
      </c>
      <c r="M14606" s="400">
        <v>0.71875</v>
      </c>
      <c r="P14606" s="469">
        <v>75</v>
      </c>
      <c r="Q14606" s="470"/>
      <c r="R14606" s="469">
        <v>3</v>
      </c>
      <c r="S14606" s="391" t="s">
        <v>3</v>
      </c>
      <c r="T14606" s="391" t="s">
        <v>44</v>
      </c>
      <c r="U14606" s="391" t="s">
        <v>277</v>
      </c>
      <c r="V14606" s="6" t="s">
        <v>1920</v>
      </c>
      <c r="W14606" s="391" t="s">
        <v>2489</v>
      </c>
      <c r="X14606" s="391" t="s">
        <v>2489</v>
      </c>
      <c r="AA14606" s="391">
        <v>44.312899999999999</v>
      </c>
      <c r="AB14606" s="391">
        <v>-121.2413</v>
      </c>
      <c r="AC14606" s="396" t="s">
        <v>1674</v>
      </c>
      <c r="AD14606" s="86" t="s">
        <v>1674</v>
      </c>
      <c r="AE14606" s="401" t="s">
        <v>2494</v>
      </c>
      <c r="AF14606" s="41"/>
      <c r="AG14606" s="403" t="s">
        <v>1883</v>
      </c>
      <c r="AH14606" s="403" t="s">
        <v>1883</v>
      </c>
      <c r="BC14606" s="323" t="s">
        <v>2547</v>
      </c>
      <c r="BD14606" s="299"/>
    </row>
    <row r="14607" spans="1:56" ht="30.75" thickBot="1" x14ac:dyDescent="0.3">
      <c r="A14607" s="476">
        <v>43396</v>
      </c>
      <c r="B14607" s="5">
        <v>11069</v>
      </c>
      <c r="E14607" s="480">
        <v>10</v>
      </c>
      <c r="F14607" s="484" t="s">
        <v>1793</v>
      </c>
      <c r="G14607" s="484">
        <v>2018</v>
      </c>
      <c r="H14607" s="487">
        <v>0.59166666666666701</v>
      </c>
      <c r="I14607" s="484">
        <v>11</v>
      </c>
      <c r="J14607" s="41" t="s">
        <v>1793</v>
      </c>
      <c r="K14607" s="484">
        <v>2018</v>
      </c>
      <c r="L14607" s="6" t="str">
        <f t="shared" si="371"/>
        <v>-11.viii</v>
      </c>
      <c r="M14607" s="400">
        <v>0.71875</v>
      </c>
      <c r="P14607" s="469">
        <v>75</v>
      </c>
      <c r="Q14607" s="470"/>
      <c r="R14607" s="469">
        <v>4</v>
      </c>
      <c r="S14607" s="391" t="s">
        <v>3</v>
      </c>
      <c r="T14607" s="391" t="s">
        <v>44</v>
      </c>
      <c r="U14607" s="391" t="s">
        <v>277</v>
      </c>
      <c r="V14607" s="6" t="s">
        <v>1920</v>
      </c>
      <c r="W14607" s="391" t="s">
        <v>2489</v>
      </c>
      <c r="X14607" s="391" t="s">
        <v>2489</v>
      </c>
      <c r="AA14607" s="391">
        <v>44.312899999999999</v>
      </c>
      <c r="AB14607" s="391">
        <v>-121.2413</v>
      </c>
      <c r="AC14607" s="396" t="s">
        <v>1674</v>
      </c>
      <c r="AD14607" s="86" t="s">
        <v>1674</v>
      </c>
      <c r="AE14607" s="401" t="s">
        <v>2494</v>
      </c>
      <c r="AF14607" s="41"/>
      <c r="AG14607" s="403" t="s">
        <v>1883</v>
      </c>
      <c r="AH14607" s="403" t="s">
        <v>1883</v>
      </c>
      <c r="BC14607" s="323" t="s">
        <v>2547</v>
      </c>
      <c r="BD14607" s="299"/>
    </row>
    <row r="14608" spans="1:56" ht="30.75" thickBot="1" x14ac:dyDescent="0.3">
      <c r="A14608" s="476">
        <v>43396</v>
      </c>
      <c r="B14608" s="5">
        <v>11070</v>
      </c>
      <c r="E14608" s="480">
        <v>10</v>
      </c>
      <c r="F14608" s="484" t="s">
        <v>1793</v>
      </c>
      <c r="G14608" s="484">
        <v>2018</v>
      </c>
      <c r="H14608" s="487">
        <v>0.59166666666666701</v>
      </c>
      <c r="I14608" s="484">
        <v>11</v>
      </c>
      <c r="J14608" s="41" t="s">
        <v>1793</v>
      </c>
      <c r="K14608" s="484">
        <v>2018</v>
      </c>
      <c r="L14608" s="6" t="str">
        <f t="shared" si="371"/>
        <v>-11.viii</v>
      </c>
      <c r="M14608" s="400">
        <v>0.71875</v>
      </c>
      <c r="P14608" s="469">
        <v>75</v>
      </c>
      <c r="Q14608" s="470"/>
      <c r="R14608" s="469">
        <v>5</v>
      </c>
      <c r="S14608" s="391" t="s">
        <v>3</v>
      </c>
      <c r="T14608" s="391" t="s">
        <v>44</v>
      </c>
      <c r="U14608" s="391" t="s">
        <v>277</v>
      </c>
      <c r="V14608" s="6" t="s">
        <v>1920</v>
      </c>
      <c r="W14608" s="391" t="s">
        <v>2489</v>
      </c>
      <c r="X14608" s="391" t="s">
        <v>2489</v>
      </c>
      <c r="AA14608" s="391">
        <v>44.312899999999999</v>
      </c>
      <c r="AB14608" s="391">
        <v>-121.2413</v>
      </c>
      <c r="AC14608" s="396" t="s">
        <v>1674</v>
      </c>
      <c r="AD14608" s="86" t="s">
        <v>1674</v>
      </c>
      <c r="AE14608" s="401" t="s">
        <v>2494</v>
      </c>
      <c r="AF14608" s="41"/>
      <c r="AG14608" s="403" t="s">
        <v>1883</v>
      </c>
      <c r="AH14608" s="403" t="s">
        <v>1883</v>
      </c>
      <c r="BC14608" s="323" t="s">
        <v>2547</v>
      </c>
    </row>
    <row r="14609" spans="1:56" ht="30.75" thickBot="1" x14ac:dyDescent="0.3">
      <c r="A14609" s="476">
        <v>43396</v>
      </c>
      <c r="B14609" s="5">
        <v>11071</v>
      </c>
      <c r="E14609" s="480">
        <v>10</v>
      </c>
      <c r="F14609" s="484" t="s">
        <v>1793</v>
      </c>
      <c r="G14609" s="484">
        <v>2018</v>
      </c>
      <c r="H14609" s="487">
        <v>0.59166666666666701</v>
      </c>
      <c r="I14609" s="484">
        <v>11</v>
      </c>
      <c r="J14609" s="41" t="s">
        <v>1793</v>
      </c>
      <c r="K14609" s="484">
        <v>2018</v>
      </c>
      <c r="L14609" s="6" t="str">
        <f t="shared" si="371"/>
        <v>-11.viii</v>
      </c>
      <c r="M14609" s="400">
        <v>0.71875</v>
      </c>
      <c r="P14609" s="469">
        <v>75</v>
      </c>
      <c r="Q14609" s="470"/>
      <c r="R14609" s="469">
        <v>6</v>
      </c>
      <c r="S14609" s="391" t="s">
        <v>3</v>
      </c>
      <c r="T14609" s="391" t="s">
        <v>44</v>
      </c>
      <c r="U14609" s="391" t="s">
        <v>277</v>
      </c>
      <c r="V14609" s="6" t="s">
        <v>1920</v>
      </c>
      <c r="W14609" s="391" t="s">
        <v>2489</v>
      </c>
      <c r="X14609" s="391" t="s">
        <v>2489</v>
      </c>
      <c r="AA14609" s="391">
        <v>44.312899999999999</v>
      </c>
      <c r="AB14609" s="391">
        <v>-121.2413</v>
      </c>
      <c r="AC14609" s="396" t="s">
        <v>1674</v>
      </c>
      <c r="AD14609" s="86" t="s">
        <v>1674</v>
      </c>
      <c r="AE14609" s="401" t="s">
        <v>2494</v>
      </c>
      <c r="AF14609" s="41"/>
      <c r="AG14609" s="403" t="s">
        <v>1883</v>
      </c>
      <c r="AH14609" s="403" t="s">
        <v>1883</v>
      </c>
      <c r="BC14609" s="323" t="s">
        <v>2547</v>
      </c>
    </row>
    <row r="14610" spans="1:56" ht="30.75" thickBot="1" x14ac:dyDescent="0.3">
      <c r="A14610" s="476">
        <v>43396</v>
      </c>
      <c r="B14610" s="5">
        <v>11072</v>
      </c>
      <c r="E14610" s="480">
        <v>10</v>
      </c>
      <c r="F14610" s="484" t="s">
        <v>1793</v>
      </c>
      <c r="G14610" s="484">
        <v>2018</v>
      </c>
      <c r="H14610" s="487">
        <v>0.59166666666666701</v>
      </c>
      <c r="I14610" s="484">
        <v>11</v>
      </c>
      <c r="J14610" s="41" t="s">
        <v>1793</v>
      </c>
      <c r="K14610" s="484">
        <v>2018</v>
      </c>
      <c r="L14610" s="6" t="str">
        <f t="shared" si="371"/>
        <v>-11.viii</v>
      </c>
      <c r="M14610" s="400">
        <v>0.71875</v>
      </c>
      <c r="P14610" s="469">
        <v>75</v>
      </c>
      <c r="Q14610" s="470"/>
      <c r="R14610" s="469">
        <v>7</v>
      </c>
      <c r="S14610" s="391" t="s">
        <v>3</v>
      </c>
      <c r="T14610" s="391" t="s">
        <v>44</v>
      </c>
      <c r="U14610" s="391" t="s">
        <v>277</v>
      </c>
      <c r="V14610" s="6" t="s">
        <v>1920</v>
      </c>
      <c r="W14610" s="391" t="s">
        <v>2489</v>
      </c>
      <c r="X14610" s="391" t="s">
        <v>2489</v>
      </c>
      <c r="AA14610" s="391">
        <v>44.312899999999999</v>
      </c>
      <c r="AB14610" s="391">
        <v>-121.2413</v>
      </c>
      <c r="AC14610" s="396" t="s">
        <v>1674</v>
      </c>
      <c r="AD14610" s="86" t="s">
        <v>1674</v>
      </c>
      <c r="AE14610" s="401" t="s">
        <v>2494</v>
      </c>
      <c r="AF14610" s="41"/>
      <c r="AG14610" s="403" t="s">
        <v>1883</v>
      </c>
      <c r="AH14610" s="403" t="s">
        <v>1883</v>
      </c>
      <c r="BC14610" s="323" t="s">
        <v>2547</v>
      </c>
    </row>
    <row r="14611" spans="1:56" ht="30.75" thickBot="1" x14ac:dyDescent="0.3">
      <c r="A14611" s="476">
        <v>43396</v>
      </c>
      <c r="B14611" s="5">
        <v>11073</v>
      </c>
      <c r="E14611" s="480">
        <v>10</v>
      </c>
      <c r="F14611" s="484" t="s">
        <v>1793</v>
      </c>
      <c r="G14611" s="484">
        <v>2018</v>
      </c>
      <c r="H14611" s="487">
        <v>0.59166666666666701</v>
      </c>
      <c r="I14611" s="484">
        <v>11</v>
      </c>
      <c r="J14611" s="41" t="s">
        <v>1793</v>
      </c>
      <c r="K14611" s="484">
        <v>2018</v>
      </c>
      <c r="L14611" s="6" t="str">
        <f t="shared" si="371"/>
        <v>-11.viii</v>
      </c>
      <c r="M14611" s="400">
        <v>0.71875</v>
      </c>
      <c r="P14611" s="469">
        <v>75</v>
      </c>
      <c r="Q14611" s="470"/>
      <c r="R14611" s="469">
        <v>8</v>
      </c>
      <c r="S14611" s="391" t="s">
        <v>3</v>
      </c>
      <c r="T14611" s="391" t="s">
        <v>44</v>
      </c>
      <c r="U14611" s="391" t="s">
        <v>277</v>
      </c>
      <c r="V14611" s="6" t="s">
        <v>1920</v>
      </c>
      <c r="W14611" s="391" t="s">
        <v>2489</v>
      </c>
      <c r="X14611" s="391" t="s">
        <v>2489</v>
      </c>
      <c r="AA14611" s="391">
        <v>44.312899999999999</v>
      </c>
      <c r="AB14611" s="391">
        <v>-121.2413</v>
      </c>
      <c r="AC14611" s="396" t="s">
        <v>1674</v>
      </c>
      <c r="AD14611" s="86" t="s">
        <v>1674</v>
      </c>
      <c r="AE14611" s="401" t="s">
        <v>2494</v>
      </c>
      <c r="AF14611" s="41"/>
      <c r="AG14611" s="403" t="s">
        <v>1883</v>
      </c>
      <c r="AH14611" s="403" t="s">
        <v>1883</v>
      </c>
      <c r="BC14611" s="323" t="s">
        <v>2547</v>
      </c>
      <c r="BD14611" s="299"/>
    </row>
    <row r="14612" spans="1:56" ht="30.75" thickBot="1" x14ac:dyDescent="0.3">
      <c r="A14612" s="476">
        <v>43396</v>
      </c>
      <c r="B14612" s="5">
        <v>11074</v>
      </c>
      <c r="E14612" s="480">
        <v>10</v>
      </c>
      <c r="F14612" s="484" t="s">
        <v>1793</v>
      </c>
      <c r="G14612" s="484">
        <v>2018</v>
      </c>
      <c r="H14612" s="487">
        <v>0.59166666666666701</v>
      </c>
      <c r="I14612" s="484">
        <v>11</v>
      </c>
      <c r="J14612" s="41" t="s">
        <v>1793</v>
      </c>
      <c r="K14612" s="484">
        <v>2018</v>
      </c>
      <c r="L14612" s="6" t="str">
        <f t="shared" si="371"/>
        <v>-11.viii</v>
      </c>
      <c r="M14612" s="400">
        <v>0.71875</v>
      </c>
      <c r="P14612" s="469">
        <v>75</v>
      </c>
      <c r="Q14612" s="470"/>
      <c r="R14612" s="469">
        <v>9</v>
      </c>
      <c r="S14612" s="391" t="s">
        <v>3</v>
      </c>
      <c r="T14612" s="391" t="s">
        <v>44</v>
      </c>
      <c r="U14612" s="391" t="s">
        <v>277</v>
      </c>
      <c r="V14612" s="6" t="s">
        <v>1920</v>
      </c>
      <c r="W14612" s="391" t="s">
        <v>2489</v>
      </c>
      <c r="X14612" s="391" t="s">
        <v>2489</v>
      </c>
      <c r="AA14612" s="391">
        <v>44.312899999999999</v>
      </c>
      <c r="AB14612" s="391">
        <v>-121.2413</v>
      </c>
      <c r="AC14612" s="396" t="s">
        <v>1674</v>
      </c>
      <c r="AD14612" s="86" t="s">
        <v>1674</v>
      </c>
      <c r="AE14612" s="401" t="s">
        <v>2494</v>
      </c>
      <c r="AF14612" s="41"/>
      <c r="AG14612" s="403" t="s">
        <v>1883</v>
      </c>
      <c r="AH14612" s="403" t="s">
        <v>1883</v>
      </c>
      <c r="BC14612" s="323" t="s">
        <v>2547</v>
      </c>
      <c r="BD14612" s="299"/>
    </row>
    <row r="14613" spans="1:56" ht="30.75" thickBot="1" x14ac:dyDescent="0.3">
      <c r="A14613" s="476">
        <v>43396</v>
      </c>
      <c r="B14613" s="5">
        <v>11075</v>
      </c>
      <c r="E14613" s="480">
        <v>10</v>
      </c>
      <c r="F14613" s="484" t="s">
        <v>1793</v>
      </c>
      <c r="G14613" s="484">
        <v>2018</v>
      </c>
      <c r="H14613" s="487">
        <v>0.59166666666666701</v>
      </c>
      <c r="I14613" s="484">
        <v>11</v>
      </c>
      <c r="J14613" s="41" t="s">
        <v>1793</v>
      </c>
      <c r="K14613" s="484">
        <v>2018</v>
      </c>
      <c r="L14613" s="6" t="str">
        <f t="shared" si="371"/>
        <v>-11.viii</v>
      </c>
      <c r="M14613" s="400">
        <v>0.71875</v>
      </c>
      <c r="P14613" s="469">
        <v>75</v>
      </c>
      <c r="Q14613" s="470"/>
      <c r="R14613" s="469">
        <v>10</v>
      </c>
      <c r="S14613" s="391" t="s">
        <v>3</v>
      </c>
      <c r="T14613" s="391" t="s">
        <v>44</v>
      </c>
      <c r="U14613" s="391" t="s">
        <v>277</v>
      </c>
      <c r="V14613" s="6" t="s">
        <v>1920</v>
      </c>
      <c r="W14613" s="391" t="s">
        <v>2489</v>
      </c>
      <c r="X14613" s="391" t="s">
        <v>2489</v>
      </c>
      <c r="AA14613" s="391">
        <v>44.312899999999999</v>
      </c>
      <c r="AB14613" s="391">
        <v>-121.2413</v>
      </c>
      <c r="AC14613" s="396" t="s">
        <v>1674</v>
      </c>
      <c r="AD14613" s="86" t="s">
        <v>1674</v>
      </c>
      <c r="AE14613" s="401" t="s">
        <v>2494</v>
      </c>
      <c r="AF14613" s="41"/>
      <c r="AG14613" s="403" t="s">
        <v>1883</v>
      </c>
      <c r="AH14613" s="403" t="s">
        <v>1883</v>
      </c>
      <c r="BC14613" s="323" t="s">
        <v>2547</v>
      </c>
      <c r="BD14613" s="299"/>
    </row>
    <row r="14614" spans="1:56" ht="30.75" thickBot="1" x14ac:dyDescent="0.3">
      <c r="A14614" s="476">
        <v>43396</v>
      </c>
      <c r="B14614" s="5">
        <v>11076</v>
      </c>
      <c r="E14614" s="482">
        <v>10</v>
      </c>
      <c r="F14614" s="486" t="s">
        <v>1793</v>
      </c>
      <c r="G14614" s="486">
        <v>2018</v>
      </c>
      <c r="H14614" s="489">
        <v>0.59166666666666701</v>
      </c>
      <c r="I14614" s="484">
        <v>11</v>
      </c>
      <c r="J14614" s="41" t="s">
        <v>1793</v>
      </c>
      <c r="K14614" s="484">
        <v>2018</v>
      </c>
      <c r="L14614" s="6" t="str">
        <f t="shared" si="371"/>
        <v>-11.viii</v>
      </c>
      <c r="M14614" s="400">
        <v>0.71875</v>
      </c>
      <c r="P14614" s="469">
        <v>75</v>
      </c>
      <c r="Q14614" s="470"/>
      <c r="R14614" s="469">
        <v>11</v>
      </c>
      <c r="S14614" s="391" t="s">
        <v>3</v>
      </c>
      <c r="T14614" s="391" t="s">
        <v>44</v>
      </c>
      <c r="U14614" s="391" t="s">
        <v>277</v>
      </c>
      <c r="V14614" s="6" t="s">
        <v>1920</v>
      </c>
      <c r="W14614" s="391" t="s">
        <v>2489</v>
      </c>
      <c r="X14614" s="391" t="s">
        <v>2489</v>
      </c>
      <c r="AA14614" s="391">
        <v>44.312899999999999</v>
      </c>
      <c r="AB14614" s="391">
        <v>-121.2413</v>
      </c>
      <c r="AC14614" s="396" t="s">
        <v>1674</v>
      </c>
      <c r="AD14614" s="86" t="s">
        <v>1674</v>
      </c>
      <c r="AE14614" s="401" t="s">
        <v>2494</v>
      </c>
      <c r="AF14614" s="41"/>
      <c r="AG14614" s="403" t="s">
        <v>1883</v>
      </c>
      <c r="AH14614" s="403" t="s">
        <v>1883</v>
      </c>
      <c r="BC14614" s="323" t="s">
        <v>2547</v>
      </c>
    </row>
    <row r="14615" spans="1:56" ht="30.75" thickBot="1" x14ac:dyDescent="0.3">
      <c r="A14615" s="476">
        <v>43396</v>
      </c>
      <c r="B14615" s="5">
        <v>11077</v>
      </c>
      <c r="E14615" s="482">
        <v>10</v>
      </c>
      <c r="F14615" s="486" t="s">
        <v>1793</v>
      </c>
      <c r="G14615" s="486">
        <v>2018</v>
      </c>
      <c r="H14615" s="489">
        <v>0.59166666666666701</v>
      </c>
      <c r="I14615" s="484">
        <v>11</v>
      </c>
      <c r="J14615" s="41" t="s">
        <v>1793</v>
      </c>
      <c r="K14615" s="484">
        <v>2018</v>
      </c>
      <c r="L14615" s="6" t="str">
        <f t="shared" si="371"/>
        <v>-11.viii</v>
      </c>
      <c r="M14615" s="400">
        <v>0.71875</v>
      </c>
      <c r="P14615" s="469">
        <v>75</v>
      </c>
      <c r="Q14615" s="470"/>
      <c r="R14615" s="469">
        <v>12</v>
      </c>
      <c r="S14615" s="391" t="s">
        <v>3</v>
      </c>
      <c r="T14615" s="391" t="s">
        <v>44</v>
      </c>
      <c r="U14615" s="391" t="s">
        <v>277</v>
      </c>
      <c r="V14615" s="6" t="s">
        <v>1920</v>
      </c>
      <c r="W14615" s="391" t="s">
        <v>2489</v>
      </c>
      <c r="X14615" s="391" t="s">
        <v>2489</v>
      </c>
      <c r="AA14615" s="391">
        <v>44.312899999999999</v>
      </c>
      <c r="AB14615" s="391">
        <v>-121.2413</v>
      </c>
      <c r="AC14615" s="396" t="s">
        <v>1674</v>
      </c>
      <c r="AD14615" s="86" t="s">
        <v>1674</v>
      </c>
      <c r="AE14615" s="401" t="s">
        <v>2494</v>
      </c>
      <c r="AF14615" s="41"/>
      <c r="AG14615" s="403" t="s">
        <v>1883</v>
      </c>
      <c r="AH14615" s="403" t="s">
        <v>1883</v>
      </c>
      <c r="BC14615" s="323" t="s">
        <v>2547</v>
      </c>
      <c r="BD14615" s="299"/>
    </row>
    <row r="14616" spans="1:56" ht="30.75" thickBot="1" x14ac:dyDescent="0.3">
      <c r="A14616" s="476">
        <v>43396</v>
      </c>
      <c r="B14616" s="5">
        <v>11078</v>
      </c>
      <c r="E14616" s="482">
        <v>10</v>
      </c>
      <c r="F14616" s="486" t="s">
        <v>1793</v>
      </c>
      <c r="G14616" s="486">
        <v>2018</v>
      </c>
      <c r="H14616" s="489">
        <v>0.59166666666666701</v>
      </c>
      <c r="I14616" s="484">
        <v>11</v>
      </c>
      <c r="J14616" s="41" t="s">
        <v>1793</v>
      </c>
      <c r="K14616" s="484">
        <v>2018</v>
      </c>
      <c r="L14616" s="6" t="str">
        <f t="shared" si="371"/>
        <v>-11.viii</v>
      </c>
      <c r="M14616" s="400">
        <v>0.71875</v>
      </c>
      <c r="P14616" s="469">
        <v>75</v>
      </c>
      <c r="Q14616" s="470"/>
      <c r="R14616" s="469">
        <v>13</v>
      </c>
      <c r="S14616" s="391" t="s">
        <v>3</v>
      </c>
      <c r="T14616" s="391" t="s">
        <v>44</v>
      </c>
      <c r="U14616" s="391" t="s">
        <v>277</v>
      </c>
      <c r="V14616" s="6" t="s">
        <v>1920</v>
      </c>
      <c r="W14616" s="391" t="s">
        <v>2489</v>
      </c>
      <c r="X14616" s="391" t="s">
        <v>2489</v>
      </c>
      <c r="AA14616" s="391">
        <v>44.312899999999999</v>
      </c>
      <c r="AB14616" s="391">
        <v>-121.2413</v>
      </c>
      <c r="AC14616" s="396" t="s">
        <v>1674</v>
      </c>
      <c r="AD14616" s="86" t="s">
        <v>1674</v>
      </c>
      <c r="AE14616" s="401" t="s">
        <v>2494</v>
      </c>
      <c r="AF14616" s="41"/>
      <c r="AG14616" s="403" t="s">
        <v>1883</v>
      </c>
      <c r="AH14616" s="403" t="s">
        <v>1883</v>
      </c>
      <c r="BC14616" s="323" t="s">
        <v>2547</v>
      </c>
      <c r="BD14616" s="299"/>
    </row>
    <row r="14617" spans="1:56" ht="30.75" thickBot="1" x14ac:dyDescent="0.3">
      <c r="A14617" s="476">
        <v>43396</v>
      </c>
      <c r="B14617" s="5">
        <v>11079</v>
      </c>
      <c r="E14617" s="482">
        <v>10</v>
      </c>
      <c r="F14617" s="486" t="s">
        <v>1793</v>
      </c>
      <c r="G14617" s="486">
        <v>2018</v>
      </c>
      <c r="H14617" s="489">
        <v>0.59166666666666701</v>
      </c>
      <c r="I14617" s="484">
        <v>11</v>
      </c>
      <c r="J14617" s="41" t="s">
        <v>1793</v>
      </c>
      <c r="K14617" s="484">
        <v>2018</v>
      </c>
      <c r="L14617" s="6" t="str">
        <f t="shared" si="371"/>
        <v>-11.viii</v>
      </c>
      <c r="M14617" s="400">
        <v>0.71875</v>
      </c>
      <c r="P14617" s="469">
        <v>75</v>
      </c>
      <c r="Q14617" s="470"/>
      <c r="R14617" s="469">
        <v>14</v>
      </c>
      <c r="S14617" s="391" t="s">
        <v>3</v>
      </c>
      <c r="T14617" s="391" t="s">
        <v>44</v>
      </c>
      <c r="U14617" s="391" t="s">
        <v>277</v>
      </c>
      <c r="V14617" s="6" t="s">
        <v>1920</v>
      </c>
      <c r="W14617" s="391" t="s">
        <v>2489</v>
      </c>
      <c r="X14617" s="391" t="s">
        <v>2489</v>
      </c>
      <c r="AA14617" s="391">
        <v>44.312899999999999</v>
      </c>
      <c r="AB14617" s="391">
        <v>-121.2413</v>
      </c>
      <c r="AC14617" s="396" t="s">
        <v>1674</v>
      </c>
      <c r="AD14617" s="86" t="s">
        <v>1674</v>
      </c>
      <c r="AE14617" s="401" t="s">
        <v>2494</v>
      </c>
      <c r="AF14617" s="41"/>
      <c r="AG14617" s="403" t="s">
        <v>1883</v>
      </c>
      <c r="AH14617" s="403" t="s">
        <v>1883</v>
      </c>
      <c r="BC14617" s="323" t="s">
        <v>2547</v>
      </c>
      <c r="BD14617" s="299"/>
    </row>
    <row r="14618" spans="1:56" ht="30.75" thickBot="1" x14ac:dyDescent="0.3">
      <c r="A14618" s="476">
        <v>43396</v>
      </c>
      <c r="B14618" s="5">
        <v>11080</v>
      </c>
      <c r="E14618" s="482">
        <v>10</v>
      </c>
      <c r="F14618" s="486" t="s">
        <v>1793</v>
      </c>
      <c r="G14618" s="486">
        <v>2018</v>
      </c>
      <c r="H14618" s="489">
        <v>0.59166666666666701</v>
      </c>
      <c r="I14618" s="484">
        <v>11</v>
      </c>
      <c r="J14618" s="41" t="s">
        <v>1793</v>
      </c>
      <c r="K14618" s="484">
        <v>2018</v>
      </c>
      <c r="L14618" s="6" t="str">
        <f t="shared" si="371"/>
        <v>-11.viii</v>
      </c>
      <c r="M14618" s="400">
        <v>0.71875</v>
      </c>
      <c r="P14618" s="469">
        <v>75</v>
      </c>
      <c r="Q14618" s="470"/>
      <c r="R14618" s="469">
        <v>15</v>
      </c>
      <c r="S14618" s="391" t="s">
        <v>3</v>
      </c>
      <c r="T14618" s="391" t="s">
        <v>44</v>
      </c>
      <c r="U14618" s="391" t="s">
        <v>277</v>
      </c>
      <c r="V14618" s="6" t="s">
        <v>1920</v>
      </c>
      <c r="W14618" s="391" t="s">
        <v>2489</v>
      </c>
      <c r="X14618" s="391" t="s">
        <v>2489</v>
      </c>
      <c r="AA14618" s="391">
        <v>44.312899999999999</v>
      </c>
      <c r="AB14618" s="391">
        <v>-121.2413</v>
      </c>
      <c r="AC14618" s="396" t="s">
        <v>1674</v>
      </c>
      <c r="AD14618" s="86" t="s">
        <v>1674</v>
      </c>
      <c r="AE14618" s="401" t="s">
        <v>2494</v>
      </c>
      <c r="AF14618" s="41"/>
      <c r="AG14618" s="403" t="s">
        <v>1883</v>
      </c>
      <c r="AH14618" s="403" t="s">
        <v>1883</v>
      </c>
      <c r="BC14618" s="323" t="s">
        <v>2547</v>
      </c>
      <c r="BD14618" s="299"/>
    </row>
    <row r="14619" spans="1:56" ht="30.75" thickBot="1" x14ac:dyDescent="0.3">
      <c r="A14619" s="476">
        <v>43396</v>
      </c>
      <c r="B14619" s="5">
        <v>11081</v>
      </c>
      <c r="E14619" s="482">
        <v>10</v>
      </c>
      <c r="F14619" s="486" t="s">
        <v>1793</v>
      </c>
      <c r="G14619" s="486">
        <v>2018</v>
      </c>
      <c r="H14619" s="489">
        <v>0.59166666666666701</v>
      </c>
      <c r="I14619" s="484">
        <v>11</v>
      </c>
      <c r="J14619" s="41" t="s">
        <v>1793</v>
      </c>
      <c r="K14619" s="484">
        <v>2018</v>
      </c>
      <c r="L14619" s="6" t="str">
        <f t="shared" si="371"/>
        <v>-11.viii</v>
      </c>
      <c r="M14619" s="400">
        <v>0.71875</v>
      </c>
      <c r="P14619" s="469">
        <v>75</v>
      </c>
      <c r="Q14619" s="470"/>
      <c r="R14619" s="469">
        <v>16</v>
      </c>
      <c r="S14619" s="391" t="s">
        <v>3</v>
      </c>
      <c r="T14619" s="391" t="s">
        <v>44</v>
      </c>
      <c r="U14619" s="391" t="s">
        <v>277</v>
      </c>
      <c r="V14619" s="6" t="s">
        <v>1920</v>
      </c>
      <c r="W14619" s="391" t="s">
        <v>2489</v>
      </c>
      <c r="X14619" s="391" t="s">
        <v>2489</v>
      </c>
      <c r="AA14619" s="391">
        <v>44.312899999999999</v>
      </c>
      <c r="AB14619" s="391">
        <v>-121.2413</v>
      </c>
      <c r="AC14619" s="396" t="s">
        <v>1674</v>
      </c>
      <c r="AD14619" s="86" t="s">
        <v>1674</v>
      </c>
      <c r="AE14619" s="401" t="s">
        <v>2494</v>
      </c>
      <c r="AF14619" s="41"/>
      <c r="AG14619" s="403" t="s">
        <v>1883</v>
      </c>
      <c r="AH14619" s="403" t="s">
        <v>1883</v>
      </c>
      <c r="BC14619" s="323" t="s">
        <v>2547</v>
      </c>
      <c r="BD14619" s="299"/>
    </row>
    <row r="14620" spans="1:56" ht="30.75" thickBot="1" x14ac:dyDescent="0.3">
      <c r="A14620" s="476">
        <v>43396</v>
      </c>
      <c r="B14620" s="5">
        <v>11082</v>
      </c>
      <c r="E14620" s="482">
        <v>10</v>
      </c>
      <c r="F14620" s="486" t="s">
        <v>1793</v>
      </c>
      <c r="G14620" s="486">
        <v>2018</v>
      </c>
      <c r="H14620" s="489">
        <v>0.59166666666666701</v>
      </c>
      <c r="I14620" s="484">
        <v>11</v>
      </c>
      <c r="J14620" s="41" t="s">
        <v>1793</v>
      </c>
      <c r="K14620" s="484">
        <v>2018</v>
      </c>
      <c r="L14620" s="6" t="str">
        <f t="shared" si="371"/>
        <v>-11.viii</v>
      </c>
      <c r="M14620" s="400">
        <v>0.71875</v>
      </c>
      <c r="P14620" s="469">
        <v>75</v>
      </c>
      <c r="Q14620" s="470"/>
      <c r="R14620" s="469">
        <v>17</v>
      </c>
      <c r="S14620" s="391" t="s">
        <v>3</v>
      </c>
      <c r="T14620" s="391" t="s">
        <v>44</v>
      </c>
      <c r="U14620" s="391" t="s">
        <v>277</v>
      </c>
      <c r="V14620" s="6" t="s">
        <v>1920</v>
      </c>
      <c r="W14620" s="391" t="s">
        <v>2489</v>
      </c>
      <c r="X14620" s="391" t="s">
        <v>2489</v>
      </c>
      <c r="AA14620" s="391">
        <v>44.312899999999999</v>
      </c>
      <c r="AB14620" s="391">
        <v>-121.2413</v>
      </c>
      <c r="AC14620" s="396" t="s">
        <v>1674</v>
      </c>
      <c r="AD14620" s="86" t="s">
        <v>1674</v>
      </c>
      <c r="AE14620" s="401" t="s">
        <v>2494</v>
      </c>
      <c r="AF14620" s="41"/>
      <c r="AG14620" s="403" t="s">
        <v>1883</v>
      </c>
      <c r="AH14620" s="403" t="s">
        <v>1883</v>
      </c>
      <c r="BC14620" s="323" t="s">
        <v>2547</v>
      </c>
      <c r="BD14620" s="299"/>
    </row>
    <row r="14621" spans="1:56" ht="15.75" thickBot="1" x14ac:dyDescent="0.3">
      <c r="A14621" s="476">
        <v>43396</v>
      </c>
      <c r="B14621" s="5">
        <v>11083</v>
      </c>
      <c r="E14621" s="482">
        <v>10</v>
      </c>
      <c r="F14621" s="486" t="s">
        <v>1793</v>
      </c>
      <c r="G14621" s="486">
        <v>2018</v>
      </c>
      <c r="H14621" s="489">
        <v>0.46875</v>
      </c>
      <c r="I14621" s="484">
        <v>11</v>
      </c>
      <c r="J14621" s="41" t="s">
        <v>1793</v>
      </c>
      <c r="K14621" s="484">
        <v>2018</v>
      </c>
      <c r="L14621" s="6" t="str">
        <f t="shared" si="371"/>
        <v>-11.viii</v>
      </c>
      <c r="M14621" s="400">
        <v>0.6875</v>
      </c>
      <c r="P14621" s="469">
        <v>76</v>
      </c>
      <c r="Q14621" s="470"/>
      <c r="R14621" s="469">
        <v>1</v>
      </c>
      <c r="S14621" s="391" t="s">
        <v>3</v>
      </c>
      <c r="T14621" s="391" t="s">
        <v>44</v>
      </c>
      <c r="U14621" s="391" t="s">
        <v>277</v>
      </c>
      <c r="V14621" s="6" t="s">
        <v>1920</v>
      </c>
      <c r="W14621" s="391" t="s">
        <v>2490</v>
      </c>
      <c r="X14621" s="391" t="s">
        <v>2513</v>
      </c>
      <c r="AA14621" s="391">
        <v>44.198099999999997</v>
      </c>
      <c r="AB14621" s="391">
        <v>-121.32340000000001</v>
      </c>
      <c r="AC14621" s="396" t="s">
        <v>1674</v>
      </c>
      <c r="AD14621" s="86" t="s">
        <v>1674</v>
      </c>
      <c r="AE14621" s="401" t="s">
        <v>2495</v>
      </c>
      <c r="AF14621" s="41"/>
      <c r="AG14621" s="403" t="s">
        <v>1883</v>
      </c>
      <c r="AH14621" s="403" t="s">
        <v>1883</v>
      </c>
      <c r="BC14621" s="323" t="s">
        <v>2547</v>
      </c>
      <c r="BD14621" s="299"/>
    </row>
    <row r="14622" spans="1:56" ht="15.75" thickBot="1" x14ac:dyDescent="0.3">
      <c r="A14622" s="476">
        <v>43396</v>
      </c>
      <c r="B14622" s="5">
        <v>11084</v>
      </c>
      <c r="E14622" s="482">
        <v>10</v>
      </c>
      <c r="F14622" s="486" t="s">
        <v>1793</v>
      </c>
      <c r="G14622" s="486">
        <v>2018</v>
      </c>
      <c r="H14622" s="489">
        <v>0.46875</v>
      </c>
      <c r="I14622" s="484">
        <v>11</v>
      </c>
      <c r="J14622" s="41" t="s">
        <v>1793</v>
      </c>
      <c r="K14622" s="484">
        <v>2018</v>
      </c>
      <c r="L14622" s="6" t="str">
        <f t="shared" si="371"/>
        <v>-11.viii</v>
      </c>
      <c r="M14622" s="400">
        <v>0.6875</v>
      </c>
      <c r="P14622" s="469">
        <v>76</v>
      </c>
      <c r="Q14622" s="470"/>
      <c r="R14622" s="469">
        <v>2</v>
      </c>
      <c r="S14622" s="391" t="s">
        <v>3</v>
      </c>
      <c r="T14622" s="391" t="s">
        <v>44</v>
      </c>
      <c r="U14622" s="391" t="s">
        <v>277</v>
      </c>
      <c r="V14622" s="6" t="s">
        <v>1920</v>
      </c>
      <c r="W14622" s="391" t="s">
        <v>2490</v>
      </c>
      <c r="X14622" s="391" t="s">
        <v>2513</v>
      </c>
      <c r="AA14622" s="391">
        <v>44.198099999999997</v>
      </c>
      <c r="AB14622" s="391">
        <v>-121.32340000000001</v>
      </c>
      <c r="AC14622" s="396" t="s">
        <v>1674</v>
      </c>
      <c r="AD14622" s="86" t="s">
        <v>1674</v>
      </c>
      <c r="AE14622" s="401" t="s">
        <v>2495</v>
      </c>
      <c r="AF14622" s="41"/>
      <c r="AG14622" s="403" t="s">
        <v>1883</v>
      </c>
      <c r="AH14622" s="403" t="s">
        <v>1883</v>
      </c>
      <c r="BC14622" s="323" t="s">
        <v>2547</v>
      </c>
      <c r="BD14622" s="299"/>
    </row>
    <row r="14623" spans="1:56" ht="15.75" thickBot="1" x14ac:dyDescent="0.3">
      <c r="A14623" s="476">
        <v>43396</v>
      </c>
      <c r="B14623" s="5">
        <v>11085</v>
      </c>
      <c r="E14623" s="482">
        <v>10</v>
      </c>
      <c r="F14623" s="486" t="s">
        <v>1793</v>
      </c>
      <c r="G14623" s="486">
        <v>2018</v>
      </c>
      <c r="H14623" s="489">
        <v>0.46875</v>
      </c>
      <c r="I14623" s="484">
        <v>11</v>
      </c>
      <c r="J14623" s="41" t="s">
        <v>1793</v>
      </c>
      <c r="K14623" s="484">
        <v>2018</v>
      </c>
      <c r="L14623" s="6" t="str">
        <f t="shared" si="371"/>
        <v>-11.viii</v>
      </c>
      <c r="M14623" s="400">
        <v>0.6875</v>
      </c>
      <c r="P14623" s="469">
        <v>76</v>
      </c>
      <c r="Q14623" s="470"/>
      <c r="R14623" s="469">
        <v>3</v>
      </c>
      <c r="S14623" s="391" t="s">
        <v>3</v>
      </c>
      <c r="T14623" s="391" t="s">
        <v>44</v>
      </c>
      <c r="U14623" s="391" t="s">
        <v>277</v>
      </c>
      <c r="V14623" s="6" t="s">
        <v>1920</v>
      </c>
      <c r="W14623" s="391" t="s">
        <v>2490</v>
      </c>
      <c r="X14623" s="391" t="s">
        <v>2513</v>
      </c>
      <c r="AA14623" s="391">
        <v>44.198099999999997</v>
      </c>
      <c r="AB14623" s="391">
        <v>-121.32340000000001</v>
      </c>
      <c r="AC14623" s="396" t="s">
        <v>1674</v>
      </c>
      <c r="AD14623" s="86" t="s">
        <v>1674</v>
      </c>
      <c r="AE14623" s="401" t="s">
        <v>2495</v>
      </c>
      <c r="AF14623" s="41"/>
      <c r="AG14623" s="403" t="s">
        <v>1883</v>
      </c>
      <c r="AH14623" s="403" t="s">
        <v>1883</v>
      </c>
      <c r="BC14623" s="323" t="s">
        <v>2547</v>
      </c>
      <c r="BD14623" s="299"/>
    </row>
    <row r="14624" spans="1:56" ht="15.75" thickBot="1" x14ac:dyDescent="0.3">
      <c r="A14624" s="476">
        <v>43396</v>
      </c>
      <c r="B14624" s="5">
        <v>11086</v>
      </c>
      <c r="E14624" s="482">
        <v>10</v>
      </c>
      <c r="F14624" s="486" t="s">
        <v>1793</v>
      </c>
      <c r="G14624" s="486">
        <v>2018</v>
      </c>
      <c r="H14624" s="489">
        <v>0.46875</v>
      </c>
      <c r="I14624" s="484">
        <v>11</v>
      </c>
      <c r="J14624" s="41" t="s">
        <v>1793</v>
      </c>
      <c r="K14624" s="484">
        <v>2018</v>
      </c>
      <c r="L14624" s="6" t="str">
        <f t="shared" si="371"/>
        <v>-11.viii</v>
      </c>
      <c r="M14624" s="400">
        <v>0.6875</v>
      </c>
      <c r="P14624" s="469">
        <v>76</v>
      </c>
      <c r="Q14624" s="470"/>
      <c r="R14624" s="469">
        <v>4</v>
      </c>
      <c r="S14624" s="391" t="s">
        <v>3</v>
      </c>
      <c r="T14624" s="391" t="s">
        <v>44</v>
      </c>
      <c r="U14624" s="391" t="s">
        <v>277</v>
      </c>
      <c r="V14624" s="6" t="s">
        <v>1920</v>
      </c>
      <c r="W14624" s="391" t="s">
        <v>2490</v>
      </c>
      <c r="X14624" s="391" t="s">
        <v>2513</v>
      </c>
      <c r="AA14624" s="391">
        <v>44.198099999999997</v>
      </c>
      <c r="AB14624" s="391">
        <v>-121.32340000000001</v>
      </c>
      <c r="AC14624" s="396" t="s">
        <v>1674</v>
      </c>
      <c r="AD14624" s="86" t="s">
        <v>1674</v>
      </c>
      <c r="AE14624" s="401" t="s">
        <v>2495</v>
      </c>
      <c r="AF14624" s="41"/>
      <c r="AG14624" s="403" t="s">
        <v>1883</v>
      </c>
      <c r="AH14624" s="403" t="s">
        <v>1883</v>
      </c>
      <c r="BC14624" s="323" t="s">
        <v>2547</v>
      </c>
      <c r="BD14624" s="299"/>
    </row>
    <row r="14625" spans="1:56" ht="15.75" thickBot="1" x14ac:dyDescent="0.3">
      <c r="A14625" s="476">
        <v>43396</v>
      </c>
      <c r="B14625" s="5">
        <v>11087</v>
      </c>
      <c r="E14625" s="482">
        <v>10</v>
      </c>
      <c r="F14625" s="486" t="s">
        <v>1793</v>
      </c>
      <c r="G14625" s="486">
        <v>2018</v>
      </c>
      <c r="H14625" s="489">
        <v>0.46875</v>
      </c>
      <c r="I14625" s="484">
        <v>11</v>
      </c>
      <c r="J14625" s="41" t="s">
        <v>1793</v>
      </c>
      <c r="K14625" s="484">
        <v>2018</v>
      </c>
      <c r="L14625" s="6" t="str">
        <f t="shared" si="371"/>
        <v>-11.viii</v>
      </c>
      <c r="M14625" s="400">
        <v>0.6875</v>
      </c>
      <c r="P14625" s="469">
        <v>76</v>
      </c>
      <c r="Q14625" s="470"/>
      <c r="R14625" s="469">
        <v>5</v>
      </c>
      <c r="S14625" s="391" t="s">
        <v>3</v>
      </c>
      <c r="T14625" s="391" t="s">
        <v>44</v>
      </c>
      <c r="U14625" s="391" t="s">
        <v>277</v>
      </c>
      <c r="V14625" s="6" t="s">
        <v>1920</v>
      </c>
      <c r="W14625" s="391" t="s">
        <v>2490</v>
      </c>
      <c r="X14625" s="391" t="s">
        <v>2513</v>
      </c>
      <c r="AA14625" s="391">
        <v>44.198099999999997</v>
      </c>
      <c r="AB14625" s="391">
        <v>-121.32340000000001</v>
      </c>
      <c r="AC14625" s="396" t="s">
        <v>1674</v>
      </c>
      <c r="AD14625" s="86" t="s">
        <v>1674</v>
      </c>
      <c r="AE14625" s="401" t="s">
        <v>2495</v>
      </c>
      <c r="AF14625" s="41"/>
      <c r="AG14625" s="403" t="s">
        <v>1883</v>
      </c>
      <c r="AH14625" s="403" t="s">
        <v>1883</v>
      </c>
      <c r="BC14625" s="323" t="s">
        <v>2547</v>
      </c>
      <c r="BD14625" s="299"/>
    </row>
    <row r="14626" spans="1:56" ht="15.75" thickBot="1" x14ac:dyDescent="0.3">
      <c r="A14626" s="476">
        <v>43396</v>
      </c>
      <c r="B14626" s="5">
        <v>11088</v>
      </c>
      <c r="E14626" s="482">
        <v>10</v>
      </c>
      <c r="F14626" s="486" t="s">
        <v>1793</v>
      </c>
      <c r="G14626" s="486">
        <v>2018</v>
      </c>
      <c r="H14626" s="489">
        <v>0.46875</v>
      </c>
      <c r="I14626" s="484">
        <v>11</v>
      </c>
      <c r="J14626" s="41" t="s">
        <v>1793</v>
      </c>
      <c r="K14626" s="484">
        <v>2018</v>
      </c>
      <c r="L14626" s="6" t="str">
        <f t="shared" si="371"/>
        <v>-11.viii</v>
      </c>
      <c r="M14626" s="400">
        <v>0.6875</v>
      </c>
      <c r="P14626" s="469">
        <v>76</v>
      </c>
      <c r="Q14626" s="470"/>
      <c r="R14626" s="469">
        <v>6</v>
      </c>
      <c r="S14626" s="391" t="s">
        <v>3</v>
      </c>
      <c r="T14626" s="391" t="s">
        <v>44</v>
      </c>
      <c r="U14626" s="391" t="s">
        <v>277</v>
      </c>
      <c r="V14626" s="6" t="s">
        <v>1920</v>
      </c>
      <c r="W14626" s="391" t="s">
        <v>2490</v>
      </c>
      <c r="X14626" s="391" t="s">
        <v>2513</v>
      </c>
      <c r="AA14626" s="391">
        <v>44.198099999999997</v>
      </c>
      <c r="AB14626" s="391">
        <v>-121.32340000000001</v>
      </c>
      <c r="AC14626" s="396" t="s">
        <v>1674</v>
      </c>
      <c r="AD14626" s="86" t="s">
        <v>1674</v>
      </c>
      <c r="AE14626" s="401" t="s">
        <v>2495</v>
      </c>
      <c r="AF14626" s="41"/>
      <c r="AG14626" s="403" t="s">
        <v>1883</v>
      </c>
      <c r="AH14626" s="403" t="s">
        <v>1883</v>
      </c>
      <c r="BC14626" s="323" t="s">
        <v>2547</v>
      </c>
      <c r="BD14626" s="299"/>
    </row>
    <row r="14627" spans="1:56" ht="15.75" thickBot="1" x14ac:dyDescent="0.3">
      <c r="A14627" s="476">
        <v>43396</v>
      </c>
      <c r="B14627" s="5">
        <v>11089</v>
      </c>
      <c r="E14627" s="482">
        <v>10</v>
      </c>
      <c r="F14627" s="486" t="s">
        <v>1793</v>
      </c>
      <c r="G14627" s="486">
        <v>2018</v>
      </c>
      <c r="H14627" s="489">
        <v>0.46875</v>
      </c>
      <c r="I14627" s="484">
        <v>11</v>
      </c>
      <c r="J14627" s="41" t="s">
        <v>1793</v>
      </c>
      <c r="K14627" s="484">
        <v>2018</v>
      </c>
      <c r="L14627" s="6" t="str">
        <f t="shared" si="371"/>
        <v>-11.viii</v>
      </c>
      <c r="M14627" s="400">
        <v>0.6875</v>
      </c>
      <c r="P14627" s="469">
        <v>76</v>
      </c>
      <c r="Q14627" s="470"/>
      <c r="R14627" s="469">
        <v>7</v>
      </c>
      <c r="S14627" s="391" t="s">
        <v>3</v>
      </c>
      <c r="T14627" s="391" t="s">
        <v>44</v>
      </c>
      <c r="U14627" s="391" t="s">
        <v>277</v>
      </c>
      <c r="V14627" s="6" t="s">
        <v>1920</v>
      </c>
      <c r="W14627" s="391" t="s">
        <v>2490</v>
      </c>
      <c r="X14627" s="391" t="s">
        <v>2513</v>
      </c>
      <c r="AA14627" s="391">
        <v>44.198099999999997</v>
      </c>
      <c r="AB14627" s="391">
        <v>-121.32340000000001</v>
      </c>
      <c r="AC14627" s="396" t="s">
        <v>1674</v>
      </c>
      <c r="AD14627" s="86" t="s">
        <v>1674</v>
      </c>
      <c r="AE14627" s="401" t="s">
        <v>2495</v>
      </c>
      <c r="AF14627" s="41"/>
      <c r="AG14627" s="403" t="s">
        <v>1883</v>
      </c>
      <c r="AH14627" s="403" t="s">
        <v>1883</v>
      </c>
      <c r="BC14627" s="323" t="s">
        <v>2547</v>
      </c>
    </row>
    <row r="14628" spans="1:56" ht="15.75" thickBot="1" x14ac:dyDescent="0.3">
      <c r="A14628" s="476">
        <v>43396</v>
      </c>
      <c r="B14628" s="5">
        <v>11090</v>
      </c>
      <c r="E14628" s="482">
        <v>10</v>
      </c>
      <c r="F14628" s="486" t="s">
        <v>1793</v>
      </c>
      <c r="G14628" s="486">
        <v>2018</v>
      </c>
      <c r="H14628" s="489">
        <v>0.46875</v>
      </c>
      <c r="I14628" s="484">
        <v>11</v>
      </c>
      <c r="J14628" s="41" t="s">
        <v>1793</v>
      </c>
      <c r="K14628" s="484">
        <v>2018</v>
      </c>
      <c r="L14628" s="6" t="str">
        <f t="shared" si="371"/>
        <v>-11.viii</v>
      </c>
      <c r="M14628" s="400">
        <v>0.6875</v>
      </c>
      <c r="P14628" s="469">
        <v>76</v>
      </c>
      <c r="Q14628" s="470"/>
      <c r="R14628" s="469">
        <v>8</v>
      </c>
      <c r="S14628" s="391" t="s">
        <v>3</v>
      </c>
      <c r="T14628" s="391" t="s">
        <v>44</v>
      </c>
      <c r="U14628" s="391" t="s">
        <v>277</v>
      </c>
      <c r="V14628" s="6" t="s">
        <v>1920</v>
      </c>
      <c r="W14628" s="391" t="s">
        <v>2490</v>
      </c>
      <c r="X14628" s="391" t="s">
        <v>2513</v>
      </c>
      <c r="AA14628" s="391">
        <v>44.198099999999997</v>
      </c>
      <c r="AB14628" s="391">
        <v>-121.32340000000001</v>
      </c>
      <c r="AC14628" s="396" t="s">
        <v>1674</v>
      </c>
      <c r="AD14628" s="86" t="s">
        <v>1674</v>
      </c>
      <c r="AE14628" s="401" t="s">
        <v>2495</v>
      </c>
      <c r="AF14628" s="41"/>
      <c r="AG14628" s="403" t="s">
        <v>1883</v>
      </c>
      <c r="AH14628" s="403" t="s">
        <v>1883</v>
      </c>
      <c r="BC14628" s="323" t="s">
        <v>2547</v>
      </c>
    </row>
    <row r="14629" spans="1:56" ht="15.75" thickBot="1" x14ac:dyDescent="0.3">
      <c r="A14629" s="476">
        <v>43396</v>
      </c>
      <c r="B14629" s="5">
        <v>11091</v>
      </c>
      <c r="E14629" s="482">
        <v>10</v>
      </c>
      <c r="F14629" s="486" t="s">
        <v>1793</v>
      </c>
      <c r="G14629" s="486">
        <v>2018</v>
      </c>
      <c r="H14629" s="489">
        <v>0.46875</v>
      </c>
      <c r="I14629" s="484">
        <v>11</v>
      </c>
      <c r="J14629" s="41" t="s">
        <v>1793</v>
      </c>
      <c r="K14629" s="484">
        <v>2018</v>
      </c>
      <c r="L14629" s="6" t="str">
        <f t="shared" si="371"/>
        <v>-11.viii</v>
      </c>
      <c r="M14629" s="400">
        <v>0.6875</v>
      </c>
      <c r="P14629" s="469">
        <v>76</v>
      </c>
      <c r="Q14629" s="470"/>
      <c r="R14629" s="469">
        <v>9</v>
      </c>
      <c r="S14629" s="391" t="s">
        <v>3</v>
      </c>
      <c r="T14629" s="391" t="s">
        <v>44</v>
      </c>
      <c r="U14629" s="391" t="s">
        <v>277</v>
      </c>
      <c r="V14629" s="6" t="s">
        <v>1920</v>
      </c>
      <c r="W14629" s="391" t="s">
        <v>2490</v>
      </c>
      <c r="X14629" s="391" t="s">
        <v>2513</v>
      </c>
      <c r="AA14629" s="391">
        <v>44.198099999999997</v>
      </c>
      <c r="AB14629" s="391">
        <v>-121.32340000000001</v>
      </c>
      <c r="AC14629" s="396" t="s">
        <v>1674</v>
      </c>
      <c r="AD14629" s="86" t="s">
        <v>1674</v>
      </c>
      <c r="AE14629" s="401" t="s">
        <v>2495</v>
      </c>
      <c r="AF14629" s="41"/>
      <c r="AG14629" s="403" t="s">
        <v>1883</v>
      </c>
      <c r="AH14629" s="403" t="s">
        <v>1883</v>
      </c>
      <c r="BC14629" s="323" t="s">
        <v>2547</v>
      </c>
      <c r="BD14629" s="299"/>
    </row>
    <row r="14630" spans="1:56" ht="15.75" thickBot="1" x14ac:dyDescent="0.3">
      <c r="A14630" s="476">
        <v>43396</v>
      </c>
      <c r="B14630" s="5">
        <v>11092</v>
      </c>
      <c r="E14630" s="482">
        <v>10</v>
      </c>
      <c r="F14630" s="486" t="s">
        <v>1793</v>
      </c>
      <c r="G14630" s="486">
        <v>2018</v>
      </c>
      <c r="H14630" s="489">
        <v>0.46875</v>
      </c>
      <c r="I14630" s="484">
        <v>11</v>
      </c>
      <c r="J14630" s="41" t="s">
        <v>1793</v>
      </c>
      <c r="K14630" s="484">
        <v>2018</v>
      </c>
      <c r="L14630" s="6" t="str">
        <f t="shared" si="371"/>
        <v>-11.viii</v>
      </c>
      <c r="M14630" s="400">
        <v>0.6875</v>
      </c>
      <c r="P14630" s="469">
        <v>76</v>
      </c>
      <c r="Q14630" s="470"/>
      <c r="R14630" s="469">
        <v>10</v>
      </c>
      <c r="S14630" s="391" t="s">
        <v>3</v>
      </c>
      <c r="T14630" s="391" t="s">
        <v>44</v>
      </c>
      <c r="U14630" s="391" t="s">
        <v>277</v>
      </c>
      <c r="V14630" s="6" t="s">
        <v>1920</v>
      </c>
      <c r="W14630" s="391" t="s">
        <v>2490</v>
      </c>
      <c r="X14630" s="391" t="s">
        <v>2513</v>
      </c>
      <c r="AA14630" s="391">
        <v>44.198099999999997</v>
      </c>
      <c r="AB14630" s="391">
        <v>-121.32340000000001</v>
      </c>
      <c r="AC14630" s="396" t="s">
        <v>1674</v>
      </c>
      <c r="AD14630" s="86" t="s">
        <v>1674</v>
      </c>
      <c r="AE14630" s="401" t="s">
        <v>2495</v>
      </c>
      <c r="AF14630" s="41"/>
      <c r="AG14630" s="403" t="s">
        <v>1883</v>
      </c>
      <c r="AH14630" s="403" t="s">
        <v>1883</v>
      </c>
      <c r="BC14630" s="323" t="s">
        <v>2547</v>
      </c>
      <c r="BD14630" s="299"/>
    </row>
    <row r="14631" spans="1:56" ht="15.75" thickBot="1" x14ac:dyDescent="0.3">
      <c r="A14631" s="476">
        <v>43396</v>
      </c>
      <c r="B14631" s="5">
        <v>11093</v>
      </c>
      <c r="E14631" s="482">
        <v>10</v>
      </c>
      <c r="F14631" s="486" t="s">
        <v>1793</v>
      </c>
      <c r="G14631" s="486">
        <v>2018</v>
      </c>
      <c r="H14631" s="489">
        <v>0.46875</v>
      </c>
      <c r="I14631" s="484">
        <v>11</v>
      </c>
      <c r="J14631" s="41" t="s">
        <v>1793</v>
      </c>
      <c r="K14631" s="484">
        <v>2018</v>
      </c>
      <c r="L14631" s="6" t="str">
        <f t="shared" si="371"/>
        <v>-11.viii</v>
      </c>
      <c r="M14631" s="400">
        <v>0.6875</v>
      </c>
      <c r="P14631" s="469">
        <v>76</v>
      </c>
      <c r="Q14631" s="470"/>
      <c r="R14631" s="469">
        <v>11</v>
      </c>
      <c r="S14631" s="391" t="s">
        <v>3</v>
      </c>
      <c r="T14631" s="391" t="s">
        <v>44</v>
      </c>
      <c r="U14631" s="391" t="s">
        <v>277</v>
      </c>
      <c r="V14631" s="6" t="s">
        <v>1920</v>
      </c>
      <c r="W14631" s="391" t="s">
        <v>2490</v>
      </c>
      <c r="X14631" s="391" t="s">
        <v>2513</v>
      </c>
      <c r="AA14631" s="391">
        <v>44.198099999999997</v>
      </c>
      <c r="AB14631" s="391">
        <v>-121.32340000000001</v>
      </c>
      <c r="AC14631" s="396" t="s">
        <v>1674</v>
      </c>
      <c r="AD14631" s="86" t="s">
        <v>1674</v>
      </c>
      <c r="AE14631" s="401" t="s">
        <v>2495</v>
      </c>
      <c r="AF14631" s="41"/>
      <c r="AG14631" s="403" t="s">
        <v>1883</v>
      </c>
      <c r="AH14631" s="403" t="s">
        <v>1883</v>
      </c>
      <c r="BC14631" s="323" t="s">
        <v>2547</v>
      </c>
      <c r="BD14631" s="299"/>
    </row>
    <row r="14632" spans="1:56" ht="15.75" thickBot="1" x14ac:dyDescent="0.3">
      <c r="A14632" s="476">
        <v>43396</v>
      </c>
      <c r="B14632" s="5">
        <v>11094</v>
      </c>
      <c r="E14632" s="482">
        <v>10</v>
      </c>
      <c r="F14632" s="486" t="s">
        <v>1793</v>
      </c>
      <c r="G14632" s="486">
        <v>2018</v>
      </c>
      <c r="H14632" s="489">
        <v>0.46875</v>
      </c>
      <c r="I14632" s="484">
        <v>11</v>
      </c>
      <c r="J14632" s="41" t="s">
        <v>1793</v>
      </c>
      <c r="K14632" s="484">
        <v>2018</v>
      </c>
      <c r="L14632" s="6" t="str">
        <f t="shared" si="371"/>
        <v>-11.viii</v>
      </c>
      <c r="M14632" s="400">
        <v>0.6875</v>
      </c>
      <c r="P14632" s="469">
        <v>76</v>
      </c>
      <c r="Q14632" s="470"/>
      <c r="R14632" s="469">
        <v>12</v>
      </c>
      <c r="S14632" s="391" t="s">
        <v>3</v>
      </c>
      <c r="T14632" s="391" t="s">
        <v>44</v>
      </c>
      <c r="U14632" s="391" t="s">
        <v>277</v>
      </c>
      <c r="V14632" s="6" t="s">
        <v>1920</v>
      </c>
      <c r="W14632" s="391" t="s">
        <v>2490</v>
      </c>
      <c r="X14632" s="391" t="s">
        <v>2513</v>
      </c>
      <c r="AA14632" s="391">
        <v>44.198099999999997</v>
      </c>
      <c r="AB14632" s="391">
        <v>-121.32340000000001</v>
      </c>
      <c r="AC14632" s="396" t="s">
        <v>1674</v>
      </c>
      <c r="AD14632" s="86" t="s">
        <v>1674</v>
      </c>
      <c r="AE14632" s="401" t="s">
        <v>2495</v>
      </c>
      <c r="AF14632" s="41"/>
      <c r="AG14632" s="403" t="s">
        <v>1883</v>
      </c>
      <c r="AH14632" s="403" t="s">
        <v>1883</v>
      </c>
      <c r="BC14632" s="323" t="s">
        <v>2547</v>
      </c>
    </row>
    <row r="14633" spans="1:56" ht="15.75" thickBot="1" x14ac:dyDescent="0.3">
      <c r="A14633" s="476">
        <v>43396</v>
      </c>
      <c r="B14633" s="5">
        <v>11095</v>
      </c>
      <c r="E14633" s="482">
        <v>10</v>
      </c>
      <c r="F14633" s="486" t="s">
        <v>1793</v>
      </c>
      <c r="G14633" s="486">
        <v>2018</v>
      </c>
      <c r="H14633" s="489">
        <v>0.46875</v>
      </c>
      <c r="I14633" s="484">
        <v>11</v>
      </c>
      <c r="J14633" s="41" t="s">
        <v>1793</v>
      </c>
      <c r="K14633" s="484">
        <v>2018</v>
      </c>
      <c r="L14633" s="6" t="str">
        <f t="shared" si="371"/>
        <v>-11.viii</v>
      </c>
      <c r="M14633" s="400">
        <v>0.6875</v>
      </c>
      <c r="P14633" s="469">
        <v>76</v>
      </c>
      <c r="Q14633" s="470"/>
      <c r="R14633" s="469">
        <v>13</v>
      </c>
      <c r="S14633" s="391" t="s">
        <v>3</v>
      </c>
      <c r="T14633" s="391" t="s">
        <v>44</v>
      </c>
      <c r="U14633" s="391" t="s">
        <v>277</v>
      </c>
      <c r="V14633" s="6" t="s">
        <v>1920</v>
      </c>
      <c r="W14633" s="391" t="s">
        <v>2490</v>
      </c>
      <c r="X14633" s="391" t="s">
        <v>2513</v>
      </c>
      <c r="AA14633" s="391">
        <v>44.198099999999997</v>
      </c>
      <c r="AB14633" s="391">
        <v>-121.32340000000001</v>
      </c>
      <c r="AC14633" s="396" t="s">
        <v>1674</v>
      </c>
      <c r="AD14633" s="86" t="s">
        <v>1674</v>
      </c>
      <c r="AE14633" s="401" t="s">
        <v>2495</v>
      </c>
      <c r="AF14633" s="41"/>
      <c r="AG14633" s="403" t="s">
        <v>1883</v>
      </c>
      <c r="AH14633" s="403" t="s">
        <v>1883</v>
      </c>
      <c r="BC14633" s="323" t="s">
        <v>2547</v>
      </c>
    </row>
    <row r="14634" spans="1:56" ht="15.75" thickBot="1" x14ac:dyDescent="0.3">
      <c r="A14634" s="476">
        <v>43396</v>
      </c>
      <c r="B14634" s="5">
        <v>11096</v>
      </c>
      <c r="E14634" s="482">
        <v>10</v>
      </c>
      <c r="F14634" s="486" t="s">
        <v>1793</v>
      </c>
      <c r="G14634" s="486">
        <v>2018</v>
      </c>
      <c r="H14634" s="489">
        <v>0.46875</v>
      </c>
      <c r="I14634" s="229">
        <v>11</v>
      </c>
      <c r="J14634" s="3" t="s">
        <v>1793</v>
      </c>
      <c r="K14634" s="229">
        <v>2018</v>
      </c>
      <c r="L14634" s="6" t="str">
        <f t="shared" si="371"/>
        <v>-11.viii</v>
      </c>
      <c r="M14634" s="226">
        <v>0.6875</v>
      </c>
      <c r="P14634" s="469">
        <v>76</v>
      </c>
      <c r="Q14634" s="470"/>
      <c r="R14634" s="469">
        <v>14</v>
      </c>
      <c r="S14634" s="391" t="s">
        <v>3</v>
      </c>
      <c r="T14634" s="391" t="s">
        <v>44</v>
      </c>
      <c r="U14634" s="391" t="s">
        <v>277</v>
      </c>
      <c r="V14634" s="6" t="s">
        <v>1920</v>
      </c>
      <c r="W14634" s="391" t="s">
        <v>2490</v>
      </c>
      <c r="X14634" s="391" t="s">
        <v>2513</v>
      </c>
      <c r="AA14634" s="391">
        <v>44.198099999999997</v>
      </c>
      <c r="AB14634" s="391">
        <v>-121.32340000000001</v>
      </c>
      <c r="AC14634" s="396" t="s">
        <v>1674</v>
      </c>
      <c r="AD14634" s="86" t="s">
        <v>1674</v>
      </c>
      <c r="AE14634" s="401" t="s">
        <v>2495</v>
      </c>
      <c r="AF14634" s="41"/>
      <c r="AG14634" s="403" t="s">
        <v>1883</v>
      </c>
      <c r="AH14634" s="403" t="s">
        <v>1883</v>
      </c>
      <c r="BC14634" s="323" t="s">
        <v>2547</v>
      </c>
    </row>
    <row r="14635" spans="1:56" ht="15.75" thickBot="1" x14ac:dyDescent="0.3">
      <c r="A14635" s="476">
        <v>43396</v>
      </c>
      <c r="B14635" s="5">
        <v>11097</v>
      </c>
      <c r="E14635" s="482">
        <v>10</v>
      </c>
      <c r="F14635" s="486" t="s">
        <v>1793</v>
      </c>
      <c r="G14635" s="486">
        <v>2018</v>
      </c>
      <c r="H14635" s="489">
        <v>0.46875</v>
      </c>
      <c r="I14635" s="229">
        <v>11</v>
      </c>
      <c r="J14635" s="3" t="s">
        <v>1793</v>
      </c>
      <c r="K14635" s="229">
        <v>2018</v>
      </c>
      <c r="L14635" s="6" t="str">
        <f t="shared" si="371"/>
        <v>-11.viii</v>
      </c>
      <c r="M14635" s="226">
        <v>0.6875</v>
      </c>
      <c r="P14635" s="469">
        <v>76</v>
      </c>
      <c r="Q14635" s="470"/>
      <c r="R14635" s="469">
        <v>15</v>
      </c>
      <c r="S14635" s="391" t="s">
        <v>3</v>
      </c>
      <c r="T14635" s="391" t="s">
        <v>44</v>
      </c>
      <c r="U14635" s="391" t="s">
        <v>277</v>
      </c>
      <c r="V14635" s="6" t="s">
        <v>1920</v>
      </c>
      <c r="W14635" s="391" t="s">
        <v>2490</v>
      </c>
      <c r="X14635" s="391" t="s">
        <v>2513</v>
      </c>
      <c r="AA14635" s="391">
        <v>44.198099999999997</v>
      </c>
      <c r="AB14635" s="391">
        <v>-121.32340000000001</v>
      </c>
      <c r="AC14635" s="396" t="s">
        <v>1674</v>
      </c>
      <c r="AD14635" s="86" t="s">
        <v>1674</v>
      </c>
      <c r="AE14635" s="401" t="s">
        <v>2495</v>
      </c>
      <c r="AF14635" s="41"/>
      <c r="AG14635" s="403" t="s">
        <v>1883</v>
      </c>
      <c r="AH14635" s="403" t="s">
        <v>1883</v>
      </c>
      <c r="BC14635" s="323" t="s">
        <v>2547</v>
      </c>
      <c r="BD14635" s="299"/>
    </row>
    <row r="14636" spans="1:56" ht="15.75" thickBot="1" x14ac:dyDescent="0.3">
      <c r="A14636" s="476">
        <v>43396</v>
      </c>
      <c r="B14636" s="5">
        <v>11098</v>
      </c>
      <c r="E14636" s="482">
        <v>10</v>
      </c>
      <c r="F14636" s="486" t="s">
        <v>1793</v>
      </c>
      <c r="G14636" s="486">
        <v>2018</v>
      </c>
      <c r="H14636" s="489">
        <v>0.46875</v>
      </c>
      <c r="I14636" s="229">
        <v>11</v>
      </c>
      <c r="J14636" s="3" t="s">
        <v>1793</v>
      </c>
      <c r="K14636" s="229">
        <v>2018</v>
      </c>
      <c r="L14636" s="6" t="str">
        <f t="shared" si="371"/>
        <v>-11.viii</v>
      </c>
      <c r="M14636" s="226">
        <v>0.6875</v>
      </c>
      <c r="P14636" s="469">
        <v>76</v>
      </c>
      <c r="Q14636" s="470"/>
      <c r="R14636" s="469">
        <v>16</v>
      </c>
      <c r="S14636" s="391" t="s">
        <v>3</v>
      </c>
      <c r="T14636" s="391" t="s">
        <v>44</v>
      </c>
      <c r="U14636" s="391" t="s">
        <v>277</v>
      </c>
      <c r="V14636" s="6" t="s">
        <v>1920</v>
      </c>
      <c r="W14636" s="391" t="s">
        <v>2490</v>
      </c>
      <c r="X14636" s="391" t="s">
        <v>2513</v>
      </c>
      <c r="AA14636" s="391">
        <v>44.198099999999997</v>
      </c>
      <c r="AB14636" s="391">
        <v>-121.32340000000001</v>
      </c>
      <c r="AC14636" s="396" t="s">
        <v>1674</v>
      </c>
      <c r="AD14636" s="86" t="s">
        <v>1674</v>
      </c>
      <c r="AE14636" s="401" t="s">
        <v>2495</v>
      </c>
      <c r="AF14636" s="41"/>
      <c r="AG14636" s="403" t="s">
        <v>1883</v>
      </c>
      <c r="AH14636" s="403" t="s">
        <v>1883</v>
      </c>
      <c r="BC14636" s="323" t="s">
        <v>2547</v>
      </c>
      <c r="BD14636" s="299"/>
    </row>
    <row r="14637" spans="1:56" ht="15.75" thickBot="1" x14ac:dyDescent="0.3">
      <c r="A14637" s="476">
        <v>43396</v>
      </c>
      <c r="B14637" s="5">
        <v>11099</v>
      </c>
      <c r="E14637" s="482">
        <v>10</v>
      </c>
      <c r="F14637" s="486" t="s">
        <v>1793</v>
      </c>
      <c r="G14637" s="486">
        <v>2018</v>
      </c>
      <c r="H14637" s="489">
        <v>0.46875</v>
      </c>
      <c r="I14637" s="229">
        <v>11</v>
      </c>
      <c r="J14637" s="3" t="s">
        <v>1793</v>
      </c>
      <c r="K14637" s="229">
        <v>2018</v>
      </c>
      <c r="L14637" s="6" t="str">
        <f t="shared" si="371"/>
        <v>-11.viii</v>
      </c>
      <c r="M14637" s="226">
        <v>0.6875</v>
      </c>
      <c r="P14637" s="469">
        <v>76</v>
      </c>
      <c r="Q14637" s="470"/>
      <c r="R14637" s="469">
        <v>17</v>
      </c>
      <c r="S14637" s="391" t="s">
        <v>3</v>
      </c>
      <c r="T14637" s="391" t="s">
        <v>44</v>
      </c>
      <c r="U14637" s="391" t="s">
        <v>277</v>
      </c>
      <c r="V14637" s="6" t="s">
        <v>1920</v>
      </c>
      <c r="W14637" s="391" t="s">
        <v>2490</v>
      </c>
      <c r="X14637" s="391" t="s">
        <v>2513</v>
      </c>
      <c r="AA14637" s="391">
        <v>44.198099999999997</v>
      </c>
      <c r="AB14637" s="391">
        <v>-121.32340000000001</v>
      </c>
      <c r="AC14637" s="396" t="s">
        <v>1674</v>
      </c>
      <c r="AD14637" s="86" t="s">
        <v>1674</v>
      </c>
      <c r="AE14637" s="401" t="s">
        <v>2495</v>
      </c>
      <c r="AF14637" s="41"/>
      <c r="AG14637" s="403" t="s">
        <v>1883</v>
      </c>
      <c r="AH14637" s="403" t="s">
        <v>1883</v>
      </c>
      <c r="BC14637" s="323" t="s">
        <v>2547</v>
      </c>
      <c r="BD14637" s="299"/>
    </row>
    <row r="14638" spans="1:56" ht="15.75" thickBot="1" x14ac:dyDescent="0.3">
      <c r="A14638" s="476">
        <v>43396</v>
      </c>
      <c r="B14638" s="5">
        <v>11100</v>
      </c>
      <c r="E14638" s="482">
        <v>10</v>
      </c>
      <c r="F14638" s="486" t="s">
        <v>1793</v>
      </c>
      <c r="G14638" s="486">
        <v>2018</v>
      </c>
      <c r="H14638" s="489">
        <v>0.46875</v>
      </c>
      <c r="I14638" s="229">
        <v>11</v>
      </c>
      <c r="J14638" s="3" t="s">
        <v>1793</v>
      </c>
      <c r="K14638" s="229">
        <v>2018</v>
      </c>
      <c r="L14638" s="6" t="str">
        <f t="shared" si="371"/>
        <v>-11.viii</v>
      </c>
      <c r="M14638" s="226">
        <v>0.6875</v>
      </c>
      <c r="P14638" s="469">
        <v>76</v>
      </c>
      <c r="Q14638" s="470"/>
      <c r="R14638" s="469">
        <v>18</v>
      </c>
      <c r="S14638" s="391" t="s">
        <v>3</v>
      </c>
      <c r="T14638" s="391" t="s">
        <v>44</v>
      </c>
      <c r="U14638" s="391" t="s">
        <v>277</v>
      </c>
      <c r="V14638" s="6" t="s">
        <v>1920</v>
      </c>
      <c r="W14638" s="391" t="s">
        <v>2490</v>
      </c>
      <c r="X14638" s="391" t="s">
        <v>2513</v>
      </c>
      <c r="AA14638" s="391">
        <v>44.198099999999997</v>
      </c>
      <c r="AB14638" s="391">
        <v>-121.32340000000001</v>
      </c>
      <c r="AC14638" s="396" t="s">
        <v>1674</v>
      </c>
      <c r="AD14638" s="86" t="s">
        <v>1674</v>
      </c>
      <c r="AE14638" s="401" t="s">
        <v>2495</v>
      </c>
      <c r="AF14638" s="41"/>
      <c r="AG14638" s="403" t="s">
        <v>1883</v>
      </c>
      <c r="AH14638" s="403" t="s">
        <v>1883</v>
      </c>
      <c r="BC14638" s="323" t="s">
        <v>2547</v>
      </c>
    </row>
    <row r="14639" spans="1:56" ht="15.75" thickBot="1" x14ac:dyDescent="0.3">
      <c r="A14639" s="476">
        <v>43396</v>
      </c>
      <c r="B14639" s="5">
        <v>11101</v>
      </c>
      <c r="E14639" s="482">
        <v>16</v>
      </c>
      <c r="F14639" s="486" t="s">
        <v>1793</v>
      </c>
      <c r="G14639" s="486">
        <v>2018</v>
      </c>
      <c r="H14639" s="489">
        <v>0.38541666666666702</v>
      </c>
      <c r="L14639" s="6"/>
      <c r="P14639" s="469">
        <v>77</v>
      </c>
      <c r="Q14639" s="470"/>
      <c r="R14639" s="469">
        <v>1</v>
      </c>
      <c r="S14639" s="391" t="s">
        <v>3</v>
      </c>
      <c r="T14639" s="391" t="s">
        <v>44</v>
      </c>
      <c r="U14639" s="391" t="s">
        <v>277</v>
      </c>
      <c r="V14639" s="6" t="s">
        <v>1920</v>
      </c>
      <c r="W14639" s="391" t="s">
        <v>2474</v>
      </c>
      <c r="X14639" s="391" t="s">
        <v>2511</v>
      </c>
      <c r="AA14639" s="391">
        <v>44.042099999999998</v>
      </c>
      <c r="AB14639" s="391">
        <v>-121.3232</v>
      </c>
      <c r="AC14639" s="391" t="s">
        <v>45</v>
      </c>
      <c r="AE14639" s="401" t="s">
        <v>2487</v>
      </c>
      <c r="AF14639" s="41"/>
      <c r="AG14639" s="403" t="s">
        <v>1883</v>
      </c>
      <c r="AH14639" s="403" t="s">
        <v>1883</v>
      </c>
      <c r="BC14639" s="323" t="s">
        <v>2548</v>
      </c>
      <c r="BD14639" s="299"/>
    </row>
    <row r="14640" spans="1:56" ht="15.75" thickBot="1" x14ac:dyDescent="0.3">
      <c r="A14640" s="476">
        <v>43396</v>
      </c>
      <c r="B14640" s="5">
        <v>11102</v>
      </c>
      <c r="E14640" s="482">
        <v>16</v>
      </c>
      <c r="F14640" s="486" t="s">
        <v>1793</v>
      </c>
      <c r="G14640" s="486">
        <v>2018</v>
      </c>
      <c r="H14640" s="489">
        <v>0.38541666666666702</v>
      </c>
      <c r="L14640" s="6"/>
      <c r="P14640" s="469">
        <v>77</v>
      </c>
      <c r="Q14640" s="470"/>
      <c r="R14640" s="469">
        <v>2</v>
      </c>
      <c r="S14640" s="391" t="s">
        <v>3</v>
      </c>
      <c r="T14640" s="391" t="s">
        <v>44</v>
      </c>
      <c r="U14640" s="391" t="s">
        <v>277</v>
      </c>
      <c r="V14640" s="6" t="s">
        <v>1920</v>
      </c>
      <c r="W14640" s="391" t="s">
        <v>2474</v>
      </c>
      <c r="X14640" s="391" t="s">
        <v>2511</v>
      </c>
      <c r="AA14640" s="391">
        <v>44.042099999999998</v>
      </c>
      <c r="AB14640" s="391">
        <v>-121.3232</v>
      </c>
      <c r="AC14640" s="391" t="s">
        <v>45</v>
      </c>
      <c r="AE14640" s="401" t="s">
        <v>2487</v>
      </c>
      <c r="AF14640" s="41"/>
      <c r="AG14640" s="403" t="s">
        <v>1883</v>
      </c>
      <c r="AH14640" s="403" t="s">
        <v>1883</v>
      </c>
      <c r="BC14640" s="323" t="s">
        <v>2548</v>
      </c>
      <c r="BD14640" s="299"/>
    </row>
    <row r="14641" spans="1:56" ht="15.75" thickBot="1" x14ac:dyDescent="0.3">
      <c r="A14641" s="476">
        <v>43396</v>
      </c>
      <c r="B14641" s="5">
        <v>11103</v>
      </c>
      <c r="E14641" s="482">
        <v>16</v>
      </c>
      <c r="F14641" s="486" t="s">
        <v>1793</v>
      </c>
      <c r="G14641" s="486">
        <v>2018</v>
      </c>
      <c r="H14641" s="489">
        <v>0.38541666666666702</v>
      </c>
      <c r="L14641" s="6"/>
      <c r="P14641" s="469">
        <v>77</v>
      </c>
      <c r="Q14641" s="470"/>
      <c r="R14641" s="469">
        <v>3</v>
      </c>
      <c r="S14641" s="391" t="s">
        <v>3</v>
      </c>
      <c r="T14641" s="391" t="s">
        <v>44</v>
      </c>
      <c r="U14641" s="391" t="s">
        <v>277</v>
      </c>
      <c r="V14641" s="6" t="s">
        <v>1920</v>
      </c>
      <c r="W14641" s="391" t="s">
        <v>2474</v>
      </c>
      <c r="X14641" s="391" t="s">
        <v>2511</v>
      </c>
      <c r="AA14641" s="391">
        <v>44.042099999999998</v>
      </c>
      <c r="AB14641" s="391">
        <v>-121.3232</v>
      </c>
      <c r="AC14641" s="391" t="s">
        <v>45</v>
      </c>
      <c r="AE14641" s="401" t="s">
        <v>2487</v>
      </c>
      <c r="AF14641" s="41"/>
      <c r="AG14641" s="403" t="s">
        <v>1883</v>
      </c>
      <c r="AH14641" s="403" t="s">
        <v>1883</v>
      </c>
      <c r="BC14641" s="323" t="s">
        <v>2548</v>
      </c>
      <c r="BD14641" s="299"/>
    </row>
    <row r="14642" spans="1:56" ht="15.75" thickBot="1" x14ac:dyDescent="0.3">
      <c r="A14642" s="476">
        <v>43396</v>
      </c>
      <c r="B14642" s="5">
        <v>11104</v>
      </c>
      <c r="E14642" s="482">
        <v>16</v>
      </c>
      <c r="F14642" s="486" t="s">
        <v>1793</v>
      </c>
      <c r="G14642" s="486">
        <v>2018</v>
      </c>
      <c r="H14642" s="489">
        <v>0.38541666666666702</v>
      </c>
      <c r="L14642" s="6"/>
      <c r="P14642" s="469">
        <v>77</v>
      </c>
      <c r="Q14642" s="470"/>
      <c r="R14642" s="469">
        <v>4</v>
      </c>
      <c r="S14642" s="391" t="s">
        <v>3</v>
      </c>
      <c r="T14642" s="391" t="s">
        <v>44</v>
      </c>
      <c r="U14642" s="391" t="s">
        <v>277</v>
      </c>
      <c r="V14642" s="6" t="s">
        <v>1920</v>
      </c>
      <c r="W14642" s="391" t="s">
        <v>2474</v>
      </c>
      <c r="X14642" s="391" t="s">
        <v>2511</v>
      </c>
      <c r="AA14642" s="391">
        <v>44.042099999999998</v>
      </c>
      <c r="AB14642" s="391">
        <v>-121.3232</v>
      </c>
      <c r="AC14642" s="391" t="s">
        <v>45</v>
      </c>
      <c r="AE14642" s="401" t="s">
        <v>2487</v>
      </c>
      <c r="AF14642" s="41"/>
      <c r="AG14642" s="403" t="s">
        <v>1883</v>
      </c>
      <c r="AH14642" s="403" t="s">
        <v>1883</v>
      </c>
      <c r="BC14642" s="323" t="s">
        <v>2548</v>
      </c>
      <c r="BD14642" s="299"/>
    </row>
    <row r="14643" spans="1:56" ht="15.75" thickBot="1" x14ac:dyDescent="0.3">
      <c r="A14643" s="476">
        <v>43396</v>
      </c>
      <c r="B14643" s="5">
        <v>11105</v>
      </c>
      <c r="E14643" s="482">
        <v>16</v>
      </c>
      <c r="F14643" s="486" t="s">
        <v>1793</v>
      </c>
      <c r="G14643" s="486">
        <v>2018</v>
      </c>
      <c r="H14643" s="489">
        <v>0.38541666666666702</v>
      </c>
      <c r="L14643" s="6"/>
      <c r="P14643" s="469">
        <v>77</v>
      </c>
      <c r="Q14643" s="470"/>
      <c r="R14643" s="469">
        <v>5</v>
      </c>
      <c r="S14643" s="391" t="s">
        <v>3</v>
      </c>
      <c r="T14643" s="391" t="s">
        <v>44</v>
      </c>
      <c r="U14643" s="391" t="s">
        <v>277</v>
      </c>
      <c r="V14643" s="6" t="s">
        <v>1920</v>
      </c>
      <c r="W14643" s="391" t="s">
        <v>2474</v>
      </c>
      <c r="X14643" s="391" t="s">
        <v>2511</v>
      </c>
      <c r="AA14643" s="391">
        <v>44.042099999999998</v>
      </c>
      <c r="AB14643" s="391">
        <v>-121.3232</v>
      </c>
      <c r="AC14643" s="391" t="s">
        <v>45</v>
      </c>
      <c r="AE14643" s="401" t="s">
        <v>2487</v>
      </c>
      <c r="AF14643" s="41"/>
      <c r="AG14643" s="403" t="s">
        <v>1883</v>
      </c>
      <c r="AH14643" s="403" t="s">
        <v>1883</v>
      </c>
      <c r="BC14643" s="323" t="s">
        <v>2548</v>
      </c>
      <c r="BD14643" s="299"/>
    </row>
    <row r="14644" spans="1:56" ht="15.75" thickBot="1" x14ac:dyDescent="0.3">
      <c r="A14644" s="476">
        <v>43396</v>
      </c>
      <c r="B14644" s="5">
        <v>11106</v>
      </c>
      <c r="E14644" s="482">
        <v>16</v>
      </c>
      <c r="F14644" s="486" t="s">
        <v>1793</v>
      </c>
      <c r="G14644" s="486">
        <v>2018</v>
      </c>
      <c r="H14644" s="489">
        <v>0.38541666666666702</v>
      </c>
      <c r="L14644" s="6"/>
      <c r="P14644" s="469">
        <v>77</v>
      </c>
      <c r="Q14644" s="470"/>
      <c r="R14644" s="469">
        <v>6</v>
      </c>
      <c r="S14644" s="391" t="s">
        <v>3</v>
      </c>
      <c r="T14644" s="391" t="s">
        <v>44</v>
      </c>
      <c r="U14644" s="391" t="s">
        <v>277</v>
      </c>
      <c r="V14644" s="6" t="s">
        <v>1920</v>
      </c>
      <c r="W14644" s="391" t="s">
        <v>2474</v>
      </c>
      <c r="X14644" s="391" t="s">
        <v>2511</v>
      </c>
      <c r="AA14644" s="391">
        <v>44.042099999999998</v>
      </c>
      <c r="AB14644" s="391">
        <v>-121.3232</v>
      </c>
      <c r="AC14644" s="391" t="s">
        <v>45</v>
      </c>
      <c r="AE14644" s="401" t="s">
        <v>2487</v>
      </c>
      <c r="AF14644" s="41"/>
      <c r="AG14644" s="403" t="s">
        <v>1883</v>
      </c>
      <c r="AH14644" s="403" t="s">
        <v>1883</v>
      </c>
      <c r="BC14644" s="323" t="s">
        <v>2548</v>
      </c>
      <c r="BD14644" s="299"/>
    </row>
    <row r="14645" spans="1:56" ht="15.75" thickBot="1" x14ac:dyDescent="0.3">
      <c r="A14645" s="476">
        <v>43396</v>
      </c>
      <c r="B14645" s="5">
        <v>11107</v>
      </c>
      <c r="E14645" s="482">
        <v>16</v>
      </c>
      <c r="F14645" s="486" t="s">
        <v>1793</v>
      </c>
      <c r="G14645" s="486">
        <v>2018</v>
      </c>
      <c r="H14645" s="489">
        <v>0.38541666666666702</v>
      </c>
      <c r="L14645" s="6"/>
      <c r="P14645" s="469">
        <v>77</v>
      </c>
      <c r="Q14645" s="470"/>
      <c r="R14645" s="469">
        <v>7</v>
      </c>
      <c r="S14645" s="391" t="s">
        <v>3</v>
      </c>
      <c r="T14645" s="391" t="s">
        <v>44</v>
      </c>
      <c r="U14645" s="391" t="s">
        <v>277</v>
      </c>
      <c r="V14645" s="6" t="s">
        <v>1920</v>
      </c>
      <c r="W14645" s="391" t="s">
        <v>2474</v>
      </c>
      <c r="X14645" s="391" t="s">
        <v>2511</v>
      </c>
      <c r="AA14645" s="391">
        <v>44.042099999999998</v>
      </c>
      <c r="AB14645" s="391">
        <v>-121.3232</v>
      </c>
      <c r="AC14645" s="391" t="s">
        <v>45</v>
      </c>
      <c r="AE14645" s="401" t="s">
        <v>2487</v>
      </c>
      <c r="AF14645" s="41"/>
      <c r="AG14645" s="403" t="s">
        <v>1883</v>
      </c>
      <c r="AH14645" s="403" t="s">
        <v>1883</v>
      </c>
      <c r="BC14645" s="323" t="s">
        <v>2548</v>
      </c>
      <c r="BD14645" s="299"/>
    </row>
    <row r="14646" spans="1:56" ht="15.75" thickBot="1" x14ac:dyDescent="0.3">
      <c r="A14646" s="476">
        <v>43396</v>
      </c>
      <c r="B14646" s="5">
        <v>11108</v>
      </c>
      <c r="E14646" s="390">
        <v>16</v>
      </c>
      <c r="F14646" s="391" t="s">
        <v>1793</v>
      </c>
      <c r="G14646" s="391">
        <v>2018</v>
      </c>
      <c r="H14646" s="392">
        <v>0.47569444444444398</v>
      </c>
      <c r="I14646" s="302"/>
      <c r="J14646" s="302"/>
      <c r="L14646" s="6"/>
      <c r="P14646" s="469">
        <v>78</v>
      </c>
      <c r="Q14646" s="470"/>
      <c r="R14646" s="469">
        <v>1</v>
      </c>
      <c r="S14646" s="391" t="s">
        <v>3</v>
      </c>
      <c r="T14646" s="391" t="s">
        <v>44</v>
      </c>
      <c r="U14646" s="391" t="s">
        <v>277</v>
      </c>
      <c r="V14646" s="6" t="s">
        <v>1920</v>
      </c>
      <c r="W14646" s="391" t="s">
        <v>2474</v>
      </c>
      <c r="X14646" s="391" t="s">
        <v>2511</v>
      </c>
      <c r="AA14646" s="391">
        <v>44.043199999999999</v>
      </c>
      <c r="AB14646" s="391">
        <v>-121.3186</v>
      </c>
      <c r="AC14646" s="391" t="s">
        <v>45</v>
      </c>
      <c r="AE14646" s="401" t="s">
        <v>2257</v>
      </c>
      <c r="AF14646" s="41"/>
      <c r="AG14646" s="403" t="s">
        <v>1883</v>
      </c>
      <c r="AH14646" s="403" t="s">
        <v>1883</v>
      </c>
      <c r="BC14646" s="323" t="s">
        <v>2549</v>
      </c>
      <c r="BD14646" s="299"/>
    </row>
    <row r="14647" spans="1:56" ht="15.75" thickBot="1" x14ac:dyDescent="0.3">
      <c r="A14647" s="476">
        <v>43396</v>
      </c>
      <c r="B14647" s="5">
        <v>11109</v>
      </c>
      <c r="E14647" s="390">
        <v>16</v>
      </c>
      <c r="F14647" s="391" t="s">
        <v>1793</v>
      </c>
      <c r="G14647" s="391">
        <v>2018</v>
      </c>
      <c r="H14647" s="392">
        <v>0.47569444444444398</v>
      </c>
      <c r="I14647" s="302"/>
      <c r="J14647" s="302"/>
      <c r="L14647" s="6"/>
      <c r="P14647" s="469">
        <v>78</v>
      </c>
      <c r="Q14647" s="470"/>
      <c r="R14647" s="469">
        <v>2</v>
      </c>
      <c r="S14647" s="391" t="s">
        <v>3</v>
      </c>
      <c r="T14647" s="391" t="s">
        <v>44</v>
      </c>
      <c r="U14647" s="391" t="s">
        <v>277</v>
      </c>
      <c r="V14647" s="6" t="s">
        <v>1920</v>
      </c>
      <c r="W14647" s="391" t="s">
        <v>2474</v>
      </c>
      <c r="X14647" s="391" t="s">
        <v>2511</v>
      </c>
      <c r="AA14647" s="391">
        <v>44.043199999999999</v>
      </c>
      <c r="AB14647" s="391">
        <v>-121.3186</v>
      </c>
      <c r="AC14647" s="391" t="s">
        <v>45</v>
      </c>
      <c r="AE14647" s="401" t="s">
        <v>2257</v>
      </c>
      <c r="AF14647" s="41"/>
      <c r="AG14647" s="403" t="s">
        <v>1883</v>
      </c>
      <c r="AH14647" s="403" t="s">
        <v>1883</v>
      </c>
      <c r="BC14647" s="323" t="s">
        <v>2549</v>
      </c>
      <c r="BD14647" s="299"/>
    </row>
    <row r="14648" spans="1:56" ht="15.75" thickBot="1" x14ac:dyDescent="0.3">
      <c r="A14648" s="476">
        <v>43396</v>
      </c>
      <c r="B14648" s="5">
        <v>11110</v>
      </c>
      <c r="E14648" s="390">
        <v>16</v>
      </c>
      <c r="F14648" s="391" t="s">
        <v>1793</v>
      </c>
      <c r="G14648" s="391">
        <v>2018</v>
      </c>
      <c r="H14648" s="392">
        <v>0.47569444444444398</v>
      </c>
      <c r="I14648" s="302"/>
      <c r="J14648" s="302"/>
      <c r="L14648" s="6"/>
      <c r="P14648" s="469">
        <v>78</v>
      </c>
      <c r="Q14648" s="470"/>
      <c r="R14648" s="469">
        <v>3</v>
      </c>
      <c r="S14648" s="391" t="s">
        <v>3</v>
      </c>
      <c r="T14648" s="391" t="s">
        <v>44</v>
      </c>
      <c r="U14648" s="391" t="s">
        <v>277</v>
      </c>
      <c r="V14648" s="6" t="s">
        <v>1920</v>
      </c>
      <c r="W14648" s="391" t="s">
        <v>2474</v>
      </c>
      <c r="X14648" s="391" t="s">
        <v>2511</v>
      </c>
      <c r="AA14648" s="391">
        <v>44.043199999999999</v>
      </c>
      <c r="AB14648" s="391">
        <v>-121.3186</v>
      </c>
      <c r="AC14648" s="391" t="s">
        <v>45</v>
      </c>
      <c r="AE14648" s="401" t="s">
        <v>2257</v>
      </c>
      <c r="AF14648" s="41"/>
      <c r="AG14648" s="403" t="s">
        <v>1883</v>
      </c>
      <c r="AH14648" s="403" t="s">
        <v>1883</v>
      </c>
      <c r="BC14648" s="323" t="s">
        <v>2549</v>
      </c>
      <c r="BD14648" s="299"/>
    </row>
    <row r="14649" spans="1:56" ht="15.75" thickBot="1" x14ac:dyDescent="0.3">
      <c r="A14649" s="476">
        <v>43396</v>
      </c>
      <c r="B14649" s="5">
        <v>11111</v>
      </c>
      <c r="E14649" s="390">
        <v>16</v>
      </c>
      <c r="F14649" s="391" t="s">
        <v>1793</v>
      </c>
      <c r="G14649" s="391">
        <v>2018</v>
      </c>
      <c r="H14649" s="392">
        <v>0.47569444444444398</v>
      </c>
      <c r="I14649" s="302"/>
      <c r="J14649" s="302"/>
      <c r="L14649" s="6"/>
      <c r="P14649" s="469">
        <v>78</v>
      </c>
      <c r="Q14649" s="470"/>
      <c r="R14649" s="469">
        <v>4</v>
      </c>
      <c r="S14649" s="391" t="s">
        <v>3</v>
      </c>
      <c r="T14649" s="391" t="s">
        <v>44</v>
      </c>
      <c r="U14649" s="391" t="s">
        <v>277</v>
      </c>
      <c r="V14649" s="6" t="s">
        <v>1920</v>
      </c>
      <c r="W14649" s="391" t="s">
        <v>2474</v>
      </c>
      <c r="X14649" s="391" t="s">
        <v>2511</v>
      </c>
      <c r="AA14649" s="391">
        <v>44.043199999999999</v>
      </c>
      <c r="AB14649" s="391">
        <v>-121.3186</v>
      </c>
      <c r="AC14649" s="391" t="s">
        <v>45</v>
      </c>
      <c r="AE14649" s="401" t="s">
        <v>2257</v>
      </c>
      <c r="AF14649" s="41"/>
      <c r="AG14649" s="403" t="s">
        <v>1883</v>
      </c>
      <c r="AH14649" s="403" t="s">
        <v>1883</v>
      </c>
      <c r="BC14649" s="323" t="s">
        <v>2549</v>
      </c>
      <c r="BD14649" s="299"/>
    </row>
    <row r="14650" spans="1:56" ht="15.75" thickBot="1" x14ac:dyDescent="0.3">
      <c r="A14650" s="476">
        <v>43396</v>
      </c>
      <c r="B14650" s="5">
        <v>11112</v>
      </c>
      <c r="E14650" s="390">
        <v>16</v>
      </c>
      <c r="F14650" s="391" t="s">
        <v>1793</v>
      </c>
      <c r="G14650" s="391">
        <v>2018</v>
      </c>
      <c r="H14650" s="392">
        <v>0.47569444444444398</v>
      </c>
      <c r="I14650" s="302"/>
      <c r="J14650" s="302"/>
      <c r="L14650" s="6"/>
      <c r="P14650" s="469">
        <v>78</v>
      </c>
      <c r="Q14650" s="470"/>
      <c r="R14650" s="469">
        <v>5</v>
      </c>
      <c r="S14650" s="391" t="s">
        <v>3</v>
      </c>
      <c r="T14650" s="391" t="s">
        <v>44</v>
      </c>
      <c r="U14650" s="391" t="s">
        <v>277</v>
      </c>
      <c r="V14650" s="6" t="s">
        <v>1920</v>
      </c>
      <c r="W14650" s="391" t="s">
        <v>2474</v>
      </c>
      <c r="X14650" s="391" t="s">
        <v>2511</v>
      </c>
      <c r="AA14650" s="391">
        <v>44.043199999999999</v>
      </c>
      <c r="AB14650" s="391">
        <v>-121.3186</v>
      </c>
      <c r="AC14650" s="391" t="s">
        <v>45</v>
      </c>
      <c r="AE14650" s="401" t="s">
        <v>2257</v>
      </c>
      <c r="AF14650" s="41"/>
      <c r="AG14650" s="403" t="s">
        <v>1883</v>
      </c>
      <c r="AH14650" s="403" t="s">
        <v>1883</v>
      </c>
      <c r="BC14650" s="323" t="s">
        <v>2549</v>
      </c>
    </row>
    <row r="14651" spans="1:56" ht="15.75" thickBot="1" x14ac:dyDescent="0.3">
      <c r="A14651" s="476">
        <v>43396</v>
      </c>
      <c r="B14651" s="5">
        <v>11113</v>
      </c>
      <c r="E14651" s="390">
        <v>16</v>
      </c>
      <c r="F14651" s="391" t="s">
        <v>1793</v>
      </c>
      <c r="G14651" s="391">
        <v>2018</v>
      </c>
      <c r="H14651" s="392">
        <v>0.47569444444444398</v>
      </c>
      <c r="I14651" s="302"/>
      <c r="J14651" s="302"/>
      <c r="L14651" s="6"/>
      <c r="P14651" s="469">
        <v>78</v>
      </c>
      <c r="Q14651" s="470"/>
      <c r="R14651" s="469">
        <v>6</v>
      </c>
      <c r="S14651" s="391" t="s">
        <v>3</v>
      </c>
      <c r="T14651" s="391" t="s">
        <v>44</v>
      </c>
      <c r="U14651" s="391" t="s">
        <v>277</v>
      </c>
      <c r="V14651" s="6" t="s">
        <v>1920</v>
      </c>
      <c r="W14651" s="391" t="s">
        <v>2474</v>
      </c>
      <c r="X14651" s="391" t="s">
        <v>2511</v>
      </c>
      <c r="AA14651" s="391">
        <v>44.043199999999999</v>
      </c>
      <c r="AB14651" s="391">
        <v>-121.3186</v>
      </c>
      <c r="AC14651" s="391" t="s">
        <v>45</v>
      </c>
      <c r="AE14651" s="401" t="s">
        <v>2257</v>
      </c>
      <c r="AF14651" s="41"/>
      <c r="AG14651" s="403" t="s">
        <v>1883</v>
      </c>
      <c r="AH14651" s="403" t="s">
        <v>1883</v>
      </c>
      <c r="BC14651" s="323" t="s">
        <v>2549</v>
      </c>
    </row>
    <row r="14652" spans="1:56" ht="15.75" thickBot="1" x14ac:dyDescent="0.3">
      <c r="A14652" s="476">
        <v>43396</v>
      </c>
      <c r="B14652" s="5">
        <v>11114</v>
      </c>
      <c r="E14652" s="390">
        <v>16</v>
      </c>
      <c r="F14652" s="391" t="s">
        <v>1793</v>
      </c>
      <c r="G14652" s="391">
        <v>2018</v>
      </c>
      <c r="H14652" s="392">
        <v>0.47569444444444398</v>
      </c>
      <c r="I14652" s="302"/>
      <c r="J14652" s="302"/>
      <c r="L14652" s="6"/>
      <c r="P14652" s="469">
        <v>78</v>
      </c>
      <c r="Q14652" s="470"/>
      <c r="R14652" s="469">
        <v>7</v>
      </c>
      <c r="S14652" s="391" t="s">
        <v>3</v>
      </c>
      <c r="T14652" s="391" t="s">
        <v>44</v>
      </c>
      <c r="U14652" s="391" t="s">
        <v>277</v>
      </c>
      <c r="V14652" s="6" t="s">
        <v>1920</v>
      </c>
      <c r="W14652" s="391" t="s">
        <v>2474</v>
      </c>
      <c r="X14652" s="391" t="s">
        <v>2511</v>
      </c>
      <c r="AA14652" s="391">
        <v>44.043199999999999</v>
      </c>
      <c r="AB14652" s="391">
        <v>-121.3186</v>
      </c>
      <c r="AC14652" s="391" t="s">
        <v>45</v>
      </c>
      <c r="AE14652" s="401" t="s">
        <v>2257</v>
      </c>
      <c r="AF14652" s="41"/>
      <c r="AG14652" s="403" t="s">
        <v>1883</v>
      </c>
      <c r="AH14652" s="403" t="s">
        <v>1883</v>
      </c>
      <c r="BC14652" s="323" t="s">
        <v>2549</v>
      </c>
      <c r="BD14652" s="299"/>
    </row>
    <row r="14653" spans="1:56" ht="15.75" thickBot="1" x14ac:dyDescent="0.3">
      <c r="A14653" s="476">
        <v>43396</v>
      </c>
      <c r="B14653" s="5">
        <v>11115</v>
      </c>
      <c r="E14653" s="390">
        <v>23</v>
      </c>
      <c r="F14653" s="391" t="s">
        <v>1793</v>
      </c>
      <c r="G14653" s="391">
        <v>2018</v>
      </c>
      <c r="H14653" s="392">
        <v>0.44791666666666702</v>
      </c>
      <c r="I14653" s="302"/>
      <c r="J14653" s="302"/>
      <c r="L14653" s="6"/>
      <c r="P14653" s="469">
        <v>79</v>
      </c>
      <c r="Q14653" s="470"/>
      <c r="R14653" s="469">
        <v>1</v>
      </c>
      <c r="S14653" s="391" t="s">
        <v>3</v>
      </c>
      <c r="T14653" s="391" t="s">
        <v>44</v>
      </c>
      <c r="U14653" s="391" t="s">
        <v>277</v>
      </c>
      <c r="V14653" s="6" t="s">
        <v>1920</v>
      </c>
      <c r="W14653" s="391" t="s">
        <v>2497</v>
      </c>
      <c r="X14653" s="391" t="s">
        <v>3399</v>
      </c>
      <c r="AA14653" s="391">
        <v>44.263300000000001</v>
      </c>
      <c r="AB14653" s="391">
        <v>-121.2556</v>
      </c>
      <c r="AC14653" s="391" t="s">
        <v>45</v>
      </c>
      <c r="AE14653" s="401" t="s">
        <v>2498</v>
      </c>
      <c r="AF14653" s="41"/>
      <c r="AG14653" s="403" t="s">
        <v>1883</v>
      </c>
      <c r="AH14653" s="403" t="s">
        <v>1883</v>
      </c>
      <c r="BC14653" s="323" t="s">
        <v>2550</v>
      </c>
      <c r="BD14653" s="299"/>
    </row>
    <row r="14654" spans="1:56" ht="15.75" thickBot="1" x14ac:dyDescent="0.3">
      <c r="A14654" s="476">
        <v>43396</v>
      </c>
      <c r="B14654" s="5">
        <v>11116</v>
      </c>
      <c r="E14654" s="390">
        <v>23</v>
      </c>
      <c r="F14654" s="391" t="s">
        <v>1793</v>
      </c>
      <c r="G14654" s="391">
        <v>2018</v>
      </c>
      <c r="H14654" s="392">
        <v>0.44791666666666702</v>
      </c>
      <c r="I14654" s="302"/>
      <c r="J14654" s="302"/>
      <c r="L14654" s="6"/>
      <c r="P14654" s="469">
        <v>79</v>
      </c>
      <c r="Q14654" s="470"/>
      <c r="R14654" s="469">
        <v>2</v>
      </c>
      <c r="S14654" s="391" t="s">
        <v>3</v>
      </c>
      <c r="T14654" s="391" t="s">
        <v>44</v>
      </c>
      <c r="U14654" s="391" t="s">
        <v>277</v>
      </c>
      <c r="V14654" s="6" t="s">
        <v>1920</v>
      </c>
      <c r="W14654" s="391" t="s">
        <v>2497</v>
      </c>
      <c r="X14654" s="391" t="s">
        <v>3399</v>
      </c>
      <c r="AA14654" s="391">
        <v>44.263300000000001</v>
      </c>
      <c r="AB14654" s="391">
        <v>-121.2556</v>
      </c>
      <c r="AC14654" s="391" t="s">
        <v>45</v>
      </c>
      <c r="AE14654" s="401" t="s">
        <v>2498</v>
      </c>
      <c r="AF14654" s="41"/>
      <c r="AG14654" s="403" t="s">
        <v>1883</v>
      </c>
      <c r="AH14654" s="403" t="s">
        <v>1883</v>
      </c>
      <c r="BC14654" s="323" t="s">
        <v>2550</v>
      </c>
    </row>
    <row r="14655" spans="1:56" ht="15.75" thickBot="1" x14ac:dyDescent="0.3">
      <c r="A14655" s="476">
        <v>43396</v>
      </c>
      <c r="B14655" s="5">
        <v>11117</v>
      </c>
      <c r="E14655" s="390">
        <v>23</v>
      </c>
      <c r="F14655" s="391" t="s">
        <v>1793</v>
      </c>
      <c r="G14655" s="391">
        <v>2018</v>
      </c>
      <c r="H14655" s="392">
        <v>0.44791666666666702</v>
      </c>
      <c r="I14655" s="302"/>
      <c r="J14655" s="302"/>
      <c r="L14655" s="6"/>
      <c r="P14655" s="469">
        <v>79</v>
      </c>
      <c r="Q14655" s="470"/>
      <c r="R14655" s="469">
        <v>3</v>
      </c>
      <c r="S14655" s="391" t="s">
        <v>3</v>
      </c>
      <c r="T14655" s="391" t="s">
        <v>44</v>
      </c>
      <c r="U14655" s="391" t="s">
        <v>277</v>
      </c>
      <c r="V14655" s="6" t="s">
        <v>1920</v>
      </c>
      <c r="W14655" s="391" t="s">
        <v>2497</v>
      </c>
      <c r="X14655" s="391" t="s">
        <v>3399</v>
      </c>
      <c r="AA14655" s="391">
        <v>44.263300000000001</v>
      </c>
      <c r="AB14655" s="391">
        <v>-121.2556</v>
      </c>
      <c r="AC14655" s="391" t="s">
        <v>45</v>
      </c>
      <c r="AE14655" s="401" t="s">
        <v>2498</v>
      </c>
      <c r="AF14655" s="41"/>
      <c r="AG14655" s="403" t="s">
        <v>1883</v>
      </c>
      <c r="AH14655" s="403" t="s">
        <v>1883</v>
      </c>
      <c r="BC14655" s="323" t="s">
        <v>2550</v>
      </c>
    </row>
    <row r="14656" spans="1:56" ht="15.75" thickBot="1" x14ac:dyDescent="0.3">
      <c r="A14656" s="476">
        <v>43396</v>
      </c>
      <c r="B14656" s="5">
        <v>11118</v>
      </c>
      <c r="E14656" s="390">
        <v>23</v>
      </c>
      <c r="F14656" s="391" t="s">
        <v>1793</v>
      </c>
      <c r="G14656" s="391">
        <v>2018</v>
      </c>
      <c r="H14656" s="392">
        <v>0.44791666666666702</v>
      </c>
      <c r="I14656" s="302"/>
      <c r="J14656" s="302"/>
      <c r="L14656" s="6"/>
      <c r="P14656" s="469">
        <v>79</v>
      </c>
      <c r="Q14656" s="470"/>
      <c r="R14656" s="469">
        <v>4</v>
      </c>
      <c r="S14656" s="391" t="s">
        <v>3</v>
      </c>
      <c r="T14656" s="391" t="s">
        <v>44</v>
      </c>
      <c r="U14656" s="391" t="s">
        <v>277</v>
      </c>
      <c r="V14656" s="6" t="s">
        <v>1920</v>
      </c>
      <c r="W14656" s="391" t="s">
        <v>2497</v>
      </c>
      <c r="X14656" s="391" t="s">
        <v>3399</v>
      </c>
      <c r="AA14656" s="391">
        <v>44.263300000000001</v>
      </c>
      <c r="AB14656" s="391">
        <v>-121.2556</v>
      </c>
      <c r="AC14656" s="391" t="s">
        <v>45</v>
      </c>
      <c r="AE14656" s="401" t="s">
        <v>2498</v>
      </c>
      <c r="AF14656" s="41"/>
      <c r="AG14656" s="403" t="s">
        <v>1883</v>
      </c>
      <c r="AH14656" s="403" t="s">
        <v>1883</v>
      </c>
      <c r="BC14656" s="323" t="s">
        <v>2550</v>
      </c>
      <c r="BD14656" s="299"/>
    </row>
    <row r="14657" spans="1:56" ht="15.75" thickBot="1" x14ac:dyDescent="0.3">
      <c r="A14657" s="476">
        <v>43396</v>
      </c>
      <c r="B14657" s="5">
        <v>11119</v>
      </c>
      <c r="E14657" s="390">
        <v>23</v>
      </c>
      <c r="F14657" s="391" t="s">
        <v>1793</v>
      </c>
      <c r="G14657" s="391">
        <v>2018</v>
      </c>
      <c r="H14657" s="392">
        <v>0.44791666666666702</v>
      </c>
      <c r="I14657" s="302"/>
      <c r="J14657" s="302"/>
      <c r="L14657" s="6"/>
      <c r="P14657" s="469">
        <v>79</v>
      </c>
      <c r="Q14657" s="470"/>
      <c r="R14657" s="469">
        <v>5</v>
      </c>
      <c r="S14657" s="391" t="s">
        <v>3</v>
      </c>
      <c r="T14657" s="391" t="s">
        <v>44</v>
      </c>
      <c r="U14657" s="391" t="s">
        <v>277</v>
      </c>
      <c r="V14657" s="6" t="s">
        <v>1920</v>
      </c>
      <c r="W14657" s="391" t="s">
        <v>2497</v>
      </c>
      <c r="X14657" s="391" t="s">
        <v>3399</v>
      </c>
      <c r="AA14657" s="391">
        <v>44.263300000000001</v>
      </c>
      <c r="AB14657" s="391">
        <v>-121.2556</v>
      </c>
      <c r="AC14657" s="391" t="s">
        <v>45</v>
      </c>
      <c r="AE14657" s="401" t="s">
        <v>2498</v>
      </c>
      <c r="AF14657" s="41"/>
      <c r="AG14657" s="403" t="s">
        <v>1883</v>
      </c>
      <c r="AH14657" s="403" t="s">
        <v>1883</v>
      </c>
      <c r="BC14657" s="323" t="s">
        <v>2550</v>
      </c>
      <c r="BD14657" s="299"/>
    </row>
    <row r="14658" spans="1:56" ht="15.75" thickBot="1" x14ac:dyDescent="0.3">
      <c r="A14658" s="476">
        <v>43396</v>
      </c>
      <c r="B14658" s="5">
        <v>11120</v>
      </c>
      <c r="E14658" s="390">
        <v>23</v>
      </c>
      <c r="F14658" s="391" t="s">
        <v>1793</v>
      </c>
      <c r="G14658" s="391">
        <v>2018</v>
      </c>
      <c r="H14658" s="392">
        <v>0.44791666666666702</v>
      </c>
      <c r="I14658" s="302"/>
      <c r="J14658" s="302"/>
      <c r="L14658" s="6"/>
      <c r="P14658" s="469">
        <v>79</v>
      </c>
      <c r="Q14658" s="470"/>
      <c r="R14658" s="469">
        <v>6</v>
      </c>
      <c r="S14658" s="391" t="s">
        <v>3</v>
      </c>
      <c r="T14658" s="391" t="s">
        <v>44</v>
      </c>
      <c r="U14658" s="391" t="s">
        <v>277</v>
      </c>
      <c r="V14658" s="6" t="s">
        <v>1920</v>
      </c>
      <c r="W14658" s="391" t="s">
        <v>2497</v>
      </c>
      <c r="X14658" s="391" t="s">
        <v>3399</v>
      </c>
      <c r="AA14658" s="391">
        <v>44.263300000000001</v>
      </c>
      <c r="AB14658" s="391">
        <v>-121.2556</v>
      </c>
      <c r="AC14658" s="391" t="s">
        <v>45</v>
      </c>
      <c r="AE14658" s="401" t="s">
        <v>2498</v>
      </c>
      <c r="AF14658" s="41"/>
      <c r="AG14658" s="403" t="s">
        <v>1883</v>
      </c>
      <c r="AH14658" s="403" t="s">
        <v>1883</v>
      </c>
      <c r="BC14658" s="323" t="s">
        <v>2550</v>
      </c>
      <c r="BD14658" s="299"/>
    </row>
    <row r="14659" spans="1:56" ht="15.75" thickBot="1" x14ac:dyDescent="0.3">
      <c r="A14659" s="476">
        <v>43396</v>
      </c>
      <c r="B14659" s="5">
        <v>11121</v>
      </c>
      <c r="E14659" s="390">
        <v>23</v>
      </c>
      <c r="F14659" s="391" t="s">
        <v>1793</v>
      </c>
      <c r="G14659" s="391">
        <v>2018</v>
      </c>
      <c r="H14659" s="392">
        <v>0.44791666666666702</v>
      </c>
      <c r="I14659" s="252">
        <v>23</v>
      </c>
      <c r="J14659" s="305" t="s">
        <v>1793</v>
      </c>
      <c r="K14659" s="239">
        <v>2018</v>
      </c>
      <c r="L14659" s="6" t="str">
        <f t="shared" ref="L14659:L14676" si="372">CONCATENATE("-",I14659,".",J14659)</f>
        <v>-23.viii</v>
      </c>
      <c r="M14659" s="226">
        <v>0.45833333333333298</v>
      </c>
      <c r="N14659" s="252"/>
      <c r="P14659" s="469">
        <v>80</v>
      </c>
      <c r="Q14659" s="470"/>
      <c r="R14659" s="469">
        <v>1</v>
      </c>
      <c r="S14659" s="391" t="s">
        <v>3</v>
      </c>
      <c r="T14659" s="391" t="s">
        <v>44</v>
      </c>
      <c r="U14659" s="391" t="s">
        <v>277</v>
      </c>
      <c r="V14659" s="6" t="s">
        <v>1920</v>
      </c>
      <c r="W14659" s="391" t="s">
        <v>2497</v>
      </c>
      <c r="X14659" s="391" t="s">
        <v>3399</v>
      </c>
      <c r="AA14659" s="391">
        <v>44.263300000000001</v>
      </c>
      <c r="AB14659" s="391">
        <v>-121.2556</v>
      </c>
      <c r="AC14659" s="396" t="s">
        <v>1674</v>
      </c>
      <c r="AD14659" s="86" t="s">
        <v>1674</v>
      </c>
      <c r="AE14659" s="401" t="s">
        <v>2498</v>
      </c>
      <c r="AF14659" s="41"/>
      <c r="AG14659" s="403" t="s">
        <v>1883</v>
      </c>
      <c r="AH14659" s="403" t="s">
        <v>1883</v>
      </c>
      <c r="BC14659" s="323" t="s">
        <v>2551</v>
      </c>
    </row>
    <row r="14660" spans="1:56" ht="15.75" thickBot="1" x14ac:dyDescent="0.3">
      <c r="A14660" s="476">
        <v>43396</v>
      </c>
      <c r="B14660" s="5">
        <v>11122</v>
      </c>
      <c r="E14660" s="390">
        <v>23</v>
      </c>
      <c r="F14660" s="391" t="s">
        <v>1793</v>
      </c>
      <c r="G14660" s="391">
        <v>2018</v>
      </c>
      <c r="H14660" s="392">
        <v>0.44791666666666702</v>
      </c>
      <c r="I14660" s="252">
        <v>23</v>
      </c>
      <c r="J14660" s="305" t="s">
        <v>1793</v>
      </c>
      <c r="K14660" s="239">
        <v>2018</v>
      </c>
      <c r="L14660" s="6" t="str">
        <f t="shared" si="372"/>
        <v>-23.viii</v>
      </c>
      <c r="M14660" s="226">
        <v>0.5</v>
      </c>
      <c r="N14660" s="252"/>
      <c r="P14660" s="469">
        <v>80</v>
      </c>
      <c r="Q14660" s="470"/>
      <c r="R14660" s="469">
        <v>2</v>
      </c>
      <c r="S14660" s="391" t="s">
        <v>3</v>
      </c>
      <c r="T14660" s="391" t="s">
        <v>44</v>
      </c>
      <c r="U14660" s="391" t="s">
        <v>277</v>
      </c>
      <c r="V14660" s="6" t="s">
        <v>1920</v>
      </c>
      <c r="W14660" s="391" t="s">
        <v>2497</v>
      </c>
      <c r="X14660" s="391" t="s">
        <v>3399</v>
      </c>
      <c r="AA14660" s="391">
        <v>44.263300000000001</v>
      </c>
      <c r="AB14660" s="391">
        <v>-121.2556</v>
      </c>
      <c r="AC14660" s="396" t="s">
        <v>1674</v>
      </c>
      <c r="AD14660" s="86" t="s">
        <v>1674</v>
      </c>
      <c r="AE14660" s="401" t="s">
        <v>2498</v>
      </c>
      <c r="AF14660" s="41"/>
      <c r="AG14660" s="403" t="s">
        <v>1883</v>
      </c>
      <c r="AH14660" s="403" t="s">
        <v>1883</v>
      </c>
      <c r="BC14660" s="323" t="s">
        <v>2551</v>
      </c>
      <c r="BD14660" s="299"/>
    </row>
    <row r="14661" spans="1:56" ht="15.75" thickBot="1" x14ac:dyDescent="0.3">
      <c r="A14661" s="476">
        <v>43396</v>
      </c>
      <c r="B14661" s="5">
        <v>11123</v>
      </c>
      <c r="E14661" s="390">
        <v>23</v>
      </c>
      <c r="F14661" s="391" t="s">
        <v>1793</v>
      </c>
      <c r="G14661" s="391">
        <v>2018</v>
      </c>
      <c r="H14661" s="392">
        <v>0.44791666666666702</v>
      </c>
      <c r="I14661" s="252">
        <v>23</v>
      </c>
      <c r="J14661" s="305" t="s">
        <v>1793</v>
      </c>
      <c r="K14661" s="239">
        <v>2018</v>
      </c>
      <c r="L14661" s="6" t="str">
        <f t="shared" si="372"/>
        <v>-23.viii</v>
      </c>
      <c r="M14661" s="226">
        <v>0.54166666666666696</v>
      </c>
      <c r="N14661" s="252"/>
      <c r="P14661" s="469">
        <v>80</v>
      </c>
      <c r="Q14661" s="470"/>
      <c r="R14661" s="469">
        <v>3</v>
      </c>
      <c r="S14661" s="391" t="s">
        <v>3</v>
      </c>
      <c r="T14661" s="391" t="s">
        <v>44</v>
      </c>
      <c r="U14661" s="391" t="s">
        <v>277</v>
      </c>
      <c r="V14661" s="6" t="s">
        <v>1920</v>
      </c>
      <c r="W14661" s="391" t="s">
        <v>2497</v>
      </c>
      <c r="X14661" s="391" t="s">
        <v>3399</v>
      </c>
      <c r="AA14661" s="391">
        <v>44.263300000000001</v>
      </c>
      <c r="AB14661" s="391">
        <v>-121.2556</v>
      </c>
      <c r="AC14661" s="396" t="s">
        <v>1674</v>
      </c>
      <c r="AD14661" s="86" t="s">
        <v>1674</v>
      </c>
      <c r="AE14661" s="401" t="s">
        <v>2498</v>
      </c>
      <c r="AF14661" s="41"/>
      <c r="AG14661" s="403" t="s">
        <v>1883</v>
      </c>
      <c r="AH14661" s="403" t="s">
        <v>1883</v>
      </c>
      <c r="BC14661" s="323" t="s">
        <v>2551</v>
      </c>
      <c r="BD14661" s="299"/>
    </row>
    <row r="14662" spans="1:56" ht="15.75" thickBot="1" x14ac:dyDescent="0.3">
      <c r="A14662" s="476">
        <v>43396</v>
      </c>
      <c r="B14662" s="5">
        <v>11124</v>
      </c>
      <c r="E14662" s="390">
        <v>23</v>
      </c>
      <c r="F14662" s="391" t="s">
        <v>1793</v>
      </c>
      <c r="G14662" s="391">
        <v>2018</v>
      </c>
      <c r="H14662" s="392">
        <v>0.44791666666666702</v>
      </c>
      <c r="I14662" s="252">
        <v>23</v>
      </c>
      <c r="J14662" s="305" t="s">
        <v>1793</v>
      </c>
      <c r="K14662" s="239">
        <v>2018</v>
      </c>
      <c r="L14662" s="6" t="str">
        <f t="shared" si="372"/>
        <v>-23.viii</v>
      </c>
      <c r="M14662" s="226">
        <v>0.58333333333333304</v>
      </c>
      <c r="N14662" s="252"/>
      <c r="P14662" s="469">
        <v>80</v>
      </c>
      <c r="Q14662" s="470"/>
      <c r="R14662" s="469">
        <v>4</v>
      </c>
      <c r="S14662" s="391" t="s">
        <v>3</v>
      </c>
      <c r="T14662" s="391" t="s">
        <v>44</v>
      </c>
      <c r="U14662" s="391" t="s">
        <v>277</v>
      </c>
      <c r="V14662" s="6" t="s">
        <v>1920</v>
      </c>
      <c r="W14662" s="391" t="s">
        <v>2497</v>
      </c>
      <c r="X14662" s="391" t="s">
        <v>3399</v>
      </c>
      <c r="AA14662" s="391">
        <v>44.263300000000001</v>
      </c>
      <c r="AB14662" s="391">
        <v>-121.2556</v>
      </c>
      <c r="AC14662" s="396" t="s">
        <v>1674</v>
      </c>
      <c r="AD14662" s="86" t="s">
        <v>1674</v>
      </c>
      <c r="AE14662" s="401" t="s">
        <v>2498</v>
      </c>
      <c r="AF14662" s="41"/>
      <c r="AG14662" s="403" t="s">
        <v>1883</v>
      </c>
      <c r="AH14662" s="403" t="s">
        <v>1883</v>
      </c>
      <c r="BC14662" s="323" t="s">
        <v>2551</v>
      </c>
      <c r="BD14662" s="299"/>
    </row>
    <row r="14663" spans="1:56" ht="15.75" thickBot="1" x14ac:dyDescent="0.3">
      <c r="A14663" s="476">
        <v>43396</v>
      </c>
      <c r="B14663" s="5">
        <v>11125</v>
      </c>
      <c r="E14663" s="390">
        <v>23</v>
      </c>
      <c r="F14663" s="391" t="s">
        <v>1793</v>
      </c>
      <c r="G14663" s="391">
        <v>2018</v>
      </c>
      <c r="H14663" s="392">
        <v>0.44791666666666702</v>
      </c>
      <c r="I14663" s="252">
        <v>23</v>
      </c>
      <c r="J14663" s="305" t="s">
        <v>1793</v>
      </c>
      <c r="K14663" s="239">
        <v>2018</v>
      </c>
      <c r="L14663" s="6" t="str">
        <f t="shared" si="372"/>
        <v>-23.viii</v>
      </c>
      <c r="M14663" s="226">
        <v>0.625</v>
      </c>
      <c r="N14663" s="252"/>
      <c r="P14663" s="469">
        <v>80</v>
      </c>
      <c r="Q14663" s="470"/>
      <c r="R14663" s="469">
        <v>5</v>
      </c>
      <c r="S14663" s="391" t="s">
        <v>3</v>
      </c>
      <c r="T14663" s="391" t="s">
        <v>44</v>
      </c>
      <c r="U14663" s="391" t="s">
        <v>277</v>
      </c>
      <c r="V14663" s="6" t="s">
        <v>1920</v>
      </c>
      <c r="W14663" s="391" t="s">
        <v>2497</v>
      </c>
      <c r="X14663" s="391" t="s">
        <v>3399</v>
      </c>
      <c r="AA14663" s="391">
        <v>44.263300000000001</v>
      </c>
      <c r="AB14663" s="391">
        <v>-121.2556</v>
      </c>
      <c r="AC14663" s="396" t="s">
        <v>1674</v>
      </c>
      <c r="AD14663" s="86" t="s">
        <v>1674</v>
      </c>
      <c r="AE14663" s="401" t="s">
        <v>2498</v>
      </c>
      <c r="AF14663" s="41"/>
      <c r="AG14663" s="403" t="s">
        <v>1883</v>
      </c>
      <c r="AH14663" s="403" t="s">
        <v>1883</v>
      </c>
      <c r="BC14663" s="323" t="s">
        <v>2551</v>
      </c>
      <c r="BD14663" s="299"/>
    </row>
    <row r="14664" spans="1:56" ht="15.75" thickBot="1" x14ac:dyDescent="0.3">
      <c r="A14664" s="476">
        <v>43396</v>
      </c>
      <c r="B14664" s="5">
        <v>11126</v>
      </c>
      <c r="E14664" s="390">
        <v>23</v>
      </c>
      <c r="F14664" s="391" t="s">
        <v>1793</v>
      </c>
      <c r="G14664" s="391">
        <v>2018</v>
      </c>
      <c r="H14664" s="392">
        <v>0.44791666666666702</v>
      </c>
      <c r="I14664" s="252">
        <v>23</v>
      </c>
      <c r="J14664" s="305" t="s">
        <v>1793</v>
      </c>
      <c r="K14664" s="239">
        <v>2018</v>
      </c>
      <c r="L14664" s="6" t="str">
        <f t="shared" si="372"/>
        <v>-23.viii</v>
      </c>
      <c r="M14664" s="226">
        <v>0.66666666666666696</v>
      </c>
      <c r="N14664" s="252"/>
      <c r="P14664" s="469">
        <v>80</v>
      </c>
      <c r="Q14664" s="470"/>
      <c r="R14664" s="469">
        <v>6</v>
      </c>
      <c r="S14664" s="391" t="s">
        <v>3</v>
      </c>
      <c r="T14664" s="391" t="s">
        <v>44</v>
      </c>
      <c r="U14664" s="391" t="s">
        <v>277</v>
      </c>
      <c r="V14664" s="6" t="s">
        <v>1920</v>
      </c>
      <c r="W14664" s="391" t="s">
        <v>2497</v>
      </c>
      <c r="X14664" s="391" t="s">
        <v>3399</v>
      </c>
      <c r="AA14664" s="391">
        <v>44.263300000000001</v>
      </c>
      <c r="AB14664" s="391">
        <v>-121.2556</v>
      </c>
      <c r="AC14664" s="396" t="s">
        <v>1674</v>
      </c>
      <c r="AD14664" s="86" t="s">
        <v>1674</v>
      </c>
      <c r="AE14664" s="401" t="s">
        <v>2498</v>
      </c>
      <c r="AF14664" s="41"/>
      <c r="AG14664" s="403" t="s">
        <v>1883</v>
      </c>
      <c r="AH14664" s="403" t="s">
        <v>1883</v>
      </c>
      <c r="BC14664" s="323" t="s">
        <v>2551</v>
      </c>
      <c r="BD14664" s="299"/>
    </row>
    <row r="14665" spans="1:56" ht="15.75" thickBot="1" x14ac:dyDescent="0.3">
      <c r="A14665" s="476">
        <v>43396</v>
      </c>
      <c r="B14665" s="5">
        <v>11127</v>
      </c>
      <c r="E14665" s="390">
        <v>23</v>
      </c>
      <c r="F14665" s="391" t="s">
        <v>1793</v>
      </c>
      <c r="G14665" s="391">
        <v>2018</v>
      </c>
      <c r="H14665" s="392">
        <v>0.44791666666666702</v>
      </c>
      <c r="I14665" s="252">
        <v>23</v>
      </c>
      <c r="J14665" s="305" t="s">
        <v>1793</v>
      </c>
      <c r="K14665" s="239">
        <v>2018</v>
      </c>
      <c r="L14665" s="6" t="str">
        <f t="shared" si="372"/>
        <v>-23.viii</v>
      </c>
      <c r="M14665" s="226">
        <v>0.70833333333333304</v>
      </c>
      <c r="N14665" s="252"/>
      <c r="P14665" s="469">
        <v>80</v>
      </c>
      <c r="Q14665" s="470"/>
      <c r="R14665" s="469">
        <v>7</v>
      </c>
      <c r="S14665" s="391" t="s">
        <v>3</v>
      </c>
      <c r="T14665" s="391" t="s">
        <v>44</v>
      </c>
      <c r="U14665" s="391" t="s">
        <v>277</v>
      </c>
      <c r="V14665" s="6" t="s">
        <v>1920</v>
      </c>
      <c r="W14665" s="391" t="s">
        <v>2497</v>
      </c>
      <c r="X14665" s="391" t="s">
        <v>3399</v>
      </c>
      <c r="AA14665" s="391">
        <v>44.263300000000001</v>
      </c>
      <c r="AB14665" s="391">
        <v>-121.2556</v>
      </c>
      <c r="AC14665" s="396" t="s">
        <v>1674</v>
      </c>
      <c r="AD14665" s="86" t="s">
        <v>1674</v>
      </c>
      <c r="AE14665" s="401" t="s">
        <v>2498</v>
      </c>
      <c r="AF14665" s="41"/>
      <c r="AG14665" s="403" t="s">
        <v>1883</v>
      </c>
      <c r="AH14665" s="403" t="s">
        <v>1883</v>
      </c>
      <c r="BC14665" s="323" t="s">
        <v>2551</v>
      </c>
      <c r="BD14665" s="299"/>
    </row>
    <row r="14666" spans="1:56" ht="15.75" thickBot="1" x14ac:dyDescent="0.3">
      <c r="A14666" s="476">
        <v>43396</v>
      </c>
      <c r="B14666" s="5">
        <v>11128</v>
      </c>
      <c r="E14666" s="390">
        <v>23</v>
      </c>
      <c r="F14666" s="391" t="s">
        <v>1793</v>
      </c>
      <c r="G14666" s="391">
        <v>2018</v>
      </c>
      <c r="H14666" s="392">
        <v>0.44791666666666702</v>
      </c>
      <c r="I14666" s="252">
        <v>23</v>
      </c>
      <c r="J14666" s="305" t="s">
        <v>1793</v>
      </c>
      <c r="K14666" s="239">
        <v>2018</v>
      </c>
      <c r="L14666" s="6" t="str">
        <f t="shared" si="372"/>
        <v>-23.viii</v>
      </c>
      <c r="M14666" s="226">
        <v>0.75</v>
      </c>
      <c r="N14666" s="252"/>
      <c r="P14666" s="469">
        <v>80</v>
      </c>
      <c r="Q14666" s="470"/>
      <c r="R14666" s="469">
        <v>8</v>
      </c>
      <c r="S14666" s="391" t="s">
        <v>3</v>
      </c>
      <c r="T14666" s="391" t="s">
        <v>44</v>
      </c>
      <c r="U14666" s="391" t="s">
        <v>277</v>
      </c>
      <c r="V14666" s="6" t="s">
        <v>1920</v>
      </c>
      <c r="W14666" s="391" t="s">
        <v>2497</v>
      </c>
      <c r="X14666" s="391" t="s">
        <v>3399</v>
      </c>
      <c r="AA14666" s="391">
        <v>44.263300000000001</v>
      </c>
      <c r="AB14666" s="391">
        <v>-121.2556</v>
      </c>
      <c r="AC14666" s="396" t="s">
        <v>1674</v>
      </c>
      <c r="AD14666" s="86" t="s">
        <v>1674</v>
      </c>
      <c r="AE14666" s="401" t="s">
        <v>2498</v>
      </c>
      <c r="AF14666" s="41"/>
      <c r="AG14666" s="403" t="s">
        <v>1883</v>
      </c>
      <c r="AH14666" s="403" t="s">
        <v>1883</v>
      </c>
      <c r="BC14666" s="323" t="s">
        <v>2551</v>
      </c>
      <c r="BD14666" s="299"/>
    </row>
    <row r="14667" spans="1:56" ht="15.75" thickBot="1" x14ac:dyDescent="0.3">
      <c r="A14667" s="476">
        <v>43396</v>
      </c>
      <c r="B14667" s="5">
        <v>11129</v>
      </c>
      <c r="E14667" s="390">
        <v>23</v>
      </c>
      <c r="F14667" s="391" t="s">
        <v>1793</v>
      </c>
      <c r="G14667" s="391">
        <v>2018</v>
      </c>
      <c r="H14667" s="392">
        <v>0.44791666666666702</v>
      </c>
      <c r="I14667" s="252">
        <v>23</v>
      </c>
      <c r="J14667" s="305" t="s">
        <v>1793</v>
      </c>
      <c r="K14667" s="239">
        <v>2018</v>
      </c>
      <c r="L14667" s="6" t="str">
        <f t="shared" si="372"/>
        <v>-23.viii</v>
      </c>
      <c r="M14667" s="226">
        <v>0.79166666666666696</v>
      </c>
      <c r="N14667" s="252"/>
      <c r="P14667" s="469">
        <v>80</v>
      </c>
      <c r="Q14667" s="470"/>
      <c r="R14667" s="469">
        <v>9</v>
      </c>
      <c r="S14667" s="391" t="s">
        <v>3</v>
      </c>
      <c r="T14667" s="391" t="s">
        <v>44</v>
      </c>
      <c r="U14667" s="391" t="s">
        <v>277</v>
      </c>
      <c r="V14667" s="6" t="s">
        <v>1920</v>
      </c>
      <c r="W14667" s="391" t="s">
        <v>2497</v>
      </c>
      <c r="X14667" s="391" t="s">
        <v>3399</v>
      </c>
      <c r="AA14667" s="391">
        <v>44.263300000000001</v>
      </c>
      <c r="AB14667" s="391">
        <v>-121.2556</v>
      </c>
      <c r="AC14667" s="396" t="s">
        <v>1674</v>
      </c>
      <c r="AD14667" s="86" t="s">
        <v>1674</v>
      </c>
      <c r="AE14667" s="401" t="s">
        <v>2498</v>
      </c>
      <c r="AF14667" s="41"/>
      <c r="AG14667" s="403" t="s">
        <v>1883</v>
      </c>
      <c r="AH14667" s="403" t="s">
        <v>1883</v>
      </c>
      <c r="BC14667" s="323" t="s">
        <v>2551</v>
      </c>
      <c r="BD14667" s="299"/>
    </row>
    <row r="14668" spans="1:56" ht="15.75" thickBot="1" x14ac:dyDescent="0.3">
      <c r="A14668" s="476">
        <v>43396</v>
      </c>
      <c r="B14668" s="5">
        <v>11130</v>
      </c>
      <c r="E14668" s="390">
        <v>23</v>
      </c>
      <c r="F14668" s="391" t="s">
        <v>1793</v>
      </c>
      <c r="G14668" s="391">
        <v>2018</v>
      </c>
      <c r="H14668" s="392">
        <v>0.44791666666666702</v>
      </c>
      <c r="I14668" s="252">
        <v>23</v>
      </c>
      <c r="J14668" s="305" t="s">
        <v>1793</v>
      </c>
      <c r="K14668" s="239">
        <v>2018</v>
      </c>
      <c r="L14668" s="6" t="str">
        <f t="shared" si="372"/>
        <v>-23.viii</v>
      </c>
      <c r="M14668" s="226">
        <v>0.83333333333333304</v>
      </c>
      <c r="N14668" s="252"/>
      <c r="P14668" s="469">
        <v>80</v>
      </c>
      <c r="Q14668" s="470"/>
      <c r="R14668" s="469">
        <v>10</v>
      </c>
      <c r="S14668" s="391" t="s">
        <v>3</v>
      </c>
      <c r="T14668" s="391" t="s">
        <v>44</v>
      </c>
      <c r="U14668" s="391" t="s">
        <v>277</v>
      </c>
      <c r="V14668" s="6" t="s">
        <v>1920</v>
      </c>
      <c r="W14668" s="391" t="s">
        <v>2497</v>
      </c>
      <c r="X14668" s="391" t="s">
        <v>3399</v>
      </c>
      <c r="AA14668" s="391">
        <v>44.263300000000001</v>
      </c>
      <c r="AB14668" s="391">
        <v>-121.2556</v>
      </c>
      <c r="AC14668" s="396" t="s">
        <v>1674</v>
      </c>
      <c r="AD14668" s="86" t="s">
        <v>1674</v>
      </c>
      <c r="AE14668" s="401" t="s">
        <v>2498</v>
      </c>
      <c r="AF14668" s="41"/>
      <c r="AG14668" s="403" t="s">
        <v>1883</v>
      </c>
      <c r="AH14668" s="403" t="s">
        <v>1883</v>
      </c>
      <c r="BC14668" s="323" t="s">
        <v>2551</v>
      </c>
    </row>
    <row r="14669" spans="1:56" ht="15.75" thickBot="1" x14ac:dyDescent="0.3">
      <c r="A14669" s="476">
        <v>43396</v>
      </c>
      <c r="B14669" s="5">
        <v>11131</v>
      </c>
      <c r="E14669" s="390">
        <v>23</v>
      </c>
      <c r="F14669" s="391" t="s">
        <v>1793</v>
      </c>
      <c r="G14669" s="391">
        <v>2018</v>
      </c>
      <c r="H14669" s="392">
        <v>0.44791666666666702</v>
      </c>
      <c r="I14669" s="252">
        <v>23</v>
      </c>
      <c r="J14669" s="305" t="s">
        <v>1793</v>
      </c>
      <c r="K14669" s="239">
        <v>2018</v>
      </c>
      <c r="L14669" s="6" t="str">
        <f t="shared" si="372"/>
        <v>-23.viii</v>
      </c>
      <c r="M14669" s="226">
        <v>0.875</v>
      </c>
      <c r="N14669" s="252"/>
      <c r="P14669" s="469">
        <v>80</v>
      </c>
      <c r="Q14669" s="470"/>
      <c r="R14669" s="469">
        <v>11</v>
      </c>
      <c r="S14669" s="391" t="s">
        <v>3</v>
      </c>
      <c r="T14669" s="391" t="s">
        <v>44</v>
      </c>
      <c r="U14669" s="391" t="s">
        <v>277</v>
      </c>
      <c r="V14669" s="6" t="s">
        <v>1920</v>
      </c>
      <c r="W14669" s="391" t="s">
        <v>2497</v>
      </c>
      <c r="X14669" s="391" t="s">
        <v>3399</v>
      </c>
      <c r="AA14669" s="391">
        <v>44.263300000000001</v>
      </c>
      <c r="AB14669" s="391">
        <v>-121.2556</v>
      </c>
      <c r="AC14669" s="396" t="s">
        <v>1674</v>
      </c>
      <c r="AD14669" s="86" t="s">
        <v>1674</v>
      </c>
      <c r="AE14669" s="401" t="s">
        <v>2498</v>
      </c>
      <c r="AF14669" s="41"/>
      <c r="AG14669" s="403" t="s">
        <v>1883</v>
      </c>
      <c r="AH14669" s="403" t="s">
        <v>1883</v>
      </c>
      <c r="BC14669" s="323" t="s">
        <v>2551</v>
      </c>
    </row>
    <row r="14670" spans="1:56" ht="15.75" thickBot="1" x14ac:dyDescent="0.3">
      <c r="A14670" s="476">
        <v>43396</v>
      </c>
      <c r="B14670" s="5">
        <v>11132</v>
      </c>
      <c r="E14670" s="390">
        <v>23</v>
      </c>
      <c r="F14670" s="391" t="s">
        <v>1793</v>
      </c>
      <c r="G14670" s="391">
        <v>2018</v>
      </c>
      <c r="H14670" s="392">
        <v>0.44791666666666702</v>
      </c>
      <c r="I14670" s="252">
        <v>23</v>
      </c>
      <c r="J14670" s="305" t="s">
        <v>1793</v>
      </c>
      <c r="K14670" s="239">
        <v>2018</v>
      </c>
      <c r="L14670" s="6" t="str">
        <f t="shared" si="372"/>
        <v>-23.viii</v>
      </c>
      <c r="M14670" s="226">
        <v>0.91666666666666696</v>
      </c>
      <c r="N14670" s="252"/>
      <c r="P14670" s="469">
        <v>80</v>
      </c>
      <c r="Q14670" s="470"/>
      <c r="R14670" s="469">
        <v>12</v>
      </c>
      <c r="S14670" s="391" t="s">
        <v>3</v>
      </c>
      <c r="T14670" s="391" t="s">
        <v>44</v>
      </c>
      <c r="U14670" s="391" t="s">
        <v>277</v>
      </c>
      <c r="V14670" s="6" t="s">
        <v>1920</v>
      </c>
      <c r="W14670" s="391" t="s">
        <v>2497</v>
      </c>
      <c r="X14670" s="391" t="s">
        <v>3399</v>
      </c>
      <c r="AA14670" s="391">
        <v>44.263300000000001</v>
      </c>
      <c r="AB14670" s="391">
        <v>-121.2556</v>
      </c>
      <c r="AC14670" s="396" t="s">
        <v>1674</v>
      </c>
      <c r="AD14670" s="86" t="s">
        <v>1674</v>
      </c>
      <c r="AE14670" s="401" t="s">
        <v>2498</v>
      </c>
      <c r="AF14670" s="41"/>
      <c r="AG14670" s="403" t="s">
        <v>1883</v>
      </c>
      <c r="AH14670" s="403" t="s">
        <v>1883</v>
      </c>
      <c r="BC14670" s="323" t="s">
        <v>2551</v>
      </c>
    </row>
    <row r="14671" spans="1:56" ht="15.75" thickBot="1" x14ac:dyDescent="0.3">
      <c r="A14671" s="476">
        <v>43396</v>
      </c>
      <c r="B14671" s="5">
        <v>11133</v>
      </c>
      <c r="E14671" s="390">
        <v>23</v>
      </c>
      <c r="F14671" s="391" t="s">
        <v>1793</v>
      </c>
      <c r="G14671" s="391">
        <v>2018</v>
      </c>
      <c r="H14671" s="392">
        <v>0.44791666666666702</v>
      </c>
      <c r="I14671" s="252">
        <v>23</v>
      </c>
      <c r="J14671" s="305" t="s">
        <v>1793</v>
      </c>
      <c r="K14671" s="239">
        <v>2018</v>
      </c>
      <c r="L14671" s="6" t="str">
        <f t="shared" si="372"/>
        <v>-23.viii</v>
      </c>
      <c r="M14671" s="226">
        <v>0.95833333333333304</v>
      </c>
      <c r="N14671" s="252"/>
      <c r="P14671" s="469">
        <v>80</v>
      </c>
      <c r="Q14671" s="470"/>
      <c r="R14671" s="469">
        <v>13</v>
      </c>
      <c r="S14671" s="391" t="s">
        <v>3</v>
      </c>
      <c r="T14671" s="391" t="s">
        <v>44</v>
      </c>
      <c r="U14671" s="391" t="s">
        <v>277</v>
      </c>
      <c r="V14671" s="6" t="s">
        <v>1920</v>
      </c>
      <c r="W14671" s="391" t="s">
        <v>2497</v>
      </c>
      <c r="X14671" s="391" t="s">
        <v>3399</v>
      </c>
      <c r="AA14671" s="391">
        <v>44.263300000000001</v>
      </c>
      <c r="AB14671" s="391">
        <v>-121.2556</v>
      </c>
      <c r="AC14671" s="396" t="s">
        <v>1674</v>
      </c>
      <c r="AD14671" s="86" t="s">
        <v>1674</v>
      </c>
      <c r="AE14671" s="401" t="s">
        <v>2498</v>
      </c>
      <c r="AF14671" s="41"/>
      <c r="AG14671" s="403" t="s">
        <v>1883</v>
      </c>
      <c r="AH14671" s="403" t="s">
        <v>1883</v>
      </c>
      <c r="BC14671" s="323" t="s">
        <v>2551</v>
      </c>
    </row>
    <row r="14672" spans="1:56" ht="15.75" thickBot="1" x14ac:dyDescent="0.3">
      <c r="A14672" s="476">
        <v>43396</v>
      </c>
      <c r="B14672" s="5">
        <v>11134</v>
      </c>
      <c r="E14672" s="390">
        <v>23</v>
      </c>
      <c r="F14672" s="391" t="s">
        <v>1793</v>
      </c>
      <c r="G14672" s="391">
        <v>2018</v>
      </c>
      <c r="H14672" s="392">
        <v>0.44791666666666702</v>
      </c>
      <c r="I14672" s="252">
        <v>23</v>
      </c>
      <c r="J14672" s="305" t="s">
        <v>1793</v>
      </c>
      <c r="K14672" s="239">
        <v>2018</v>
      </c>
      <c r="L14672" s="6" t="str">
        <f t="shared" si="372"/>
        <v>-23.viii</v>
      </c>
      <c r="M14672" s="226">
        <v>1</v>
      </c>
      <c r="N14672" s="252"/>
      <c r="P14672" s="469">
        <v>80</v>
      </c>
      <c r="Q14672" s="470"/>
      <c r="R14672" s="469">
        <v>14</v>
      </c>
      <c r="S14672" s="391" t="s">
        <v>3</v>
      </c>
      <c r="T14672" s="391" t="s">
        <v>44</v>
      </c>
      <c r="U14672" s="391" t="s">
        <v>277</v>
      </c>
      <c r="V14672" s="6" t="s">
        <v>1920</v>
      </c>
      <c r="W14672" s="391" t="s">
        <v>2497</v>
      </c>
      <c r="X14672" s="391" t="s">
        <v>3399</v>
      </c>
      <c r="AA14672" s="391">
        <v>44.263300000000001</v>
      </c>
      <c r="AB14672" s="391">
        <v>-121.2556</v>
      </c>
      <c r="AC14672" s="396" t="s">
        <v>1674</v>
      </c>
      <c r="AD14672" s="86" t="s">
        <v>1674</v>
      </c>
      <c r="AE14672" s="401" t="s">
        <v>2498</v>
      </c>
      <c r="AF14672" s="41"/>
      <c r="AG14672" s="403" t="s">
        <v>1883</v>
      </c>
      <c r="AH14672" s="403" t="s">
        <v>1883</v>
      </c>
      <c r="BC14672" s="323" t="s">
        <v>2551</v>
      </c>
      <c r="BD14672" s="299"/>
    </row>
    <row r="14673" spans="1:56" ht="15.75" thickBot="1" x14ac:dyDescent="0.3">
      <c r="A14673" s="476">
        <v>43396</v>
      </c>
      <c r="B14673" s="5">
        <v>11135</v>
      </c>
      <c r="E14673" s="390">
        <v>23</v>
      </c>
      <c r="F14673" s="391" t="s">
        <v>1793</v>
      </c>
      <c r="G14673" s="391">
        <v>2018</v>
      </c>
      <c r="H14673" s="392">
        <v>0.44791666666666702</v>
      </c>
      <c r="I14673" s="252">
        <v>23</v>
      </c>
      <c r="J14673" s="305" t="s">
        <v>1793</v>
      </c>
      <c r="K14673" s="239">
        <v>2018</v>
      </c>
      <c r="L14673" s="6" t="str">
        <f t="shared" si="372"/>
        <v>-23.viii</v>
      </c>
      <c r="M14673" s="226">
        <v>1.0416666666666701</v>
      </c>
      <c r="N14673" s="252"/>
      <c r="P14673" s="469">
        <v>80</v>
      </c>
      <c r="Q14673" s="470"/>
      <c r="R14673" s="469">
        <v>15</v>
      </c>
      <c r="S14673" s="391" t="s">
        <v>3</v>
      </c>
      <c r="T14673" s="391" t="s">
        <v>44</v>
      </c>
      <c r="U14673" s="391" t="s">
        <v>277</v>
      </c>
      <c r="V14673" s="6" t="s">
        <v>1920</v>
      </c>
      <c r="W14673" s="391" t="s">
        <v>2497</v>
      </c>
      <c r="X14673" s="391" t="s">
        <v>3399</v>
      </c>
      <c r="AA14673" s="391">
        <v>44.263300000000001</v>
      </c>
      <c r="AB14673" s="391">
        <v>-121.2556</v>
      </c>
      <c r="AC14673" s="396" t="s">
        <v>1674</v>
      </c>
      <c r="AD14673" s="86" t="s">
        <v>1674</v>
      </c>
      <c r="AE14673" s="401" t="s">
        <v>2498</v>
      </c>
      <c r="AF14673" s="41"/>
      <c r="AG14673" s="403" t="s">
        <v>1883</v>
      </c>
      <c r="AH14673" s="403" t="s">
        <v>1883</v>
      </c>
      <c r="BC14673" s="323" t="s">
        <v>2551</v>
      </c>
      <c r="BD14673" s="299"/>
    </row>
    <row r="14674" spans="1:56" ht="15.75" thickBot="1" x14ac:dyDescent="0.3">
      <c r="A14674" s="476">
        <v>43396</v>
      </c>
      <c r="B14674" s="5">
        <v>11136</v>
      </c>
      <c r="E14674" s="390">
        <v>23</v>
      </c>
      <c r="F14674" s="391" t="s">
        <v>1793</v>
      </c>
      <c r="G14674" s="391">
        <v>2018</v>
      </c>
      <c r="H14674" s="392">
        <v>0.44791666666666702</v>
      </c>
      <c r="I14674" s="252">
        <v>23</v>
      </c>
      <c r="J14674" s="305" t="s">
        <v>1793</v>
      </c>
      <c r="K14674" s="239">
        <v>2018</v>
      </c>
      <c r="L14674" s="6" t="str">
        <f t="shared" si="372"/>
        <v>-23.viii</v>
      </c>
      <c r="M14674" s="226">
        <v>1.0833333333333299</v>
      </c>
      <c r="N14674" s="252"/>
      <c r="P14674" s="469">
        <v>80</v>
      </c>
      <c r="Q14674" s="470"/>
      <c r="R14674" s="469">
        <v>16</v>
      </c>
      <c r="S14674" s="391" t="s">
        <v>3</v>
      </c>
      <c r="T14674" s="391" t="s">
        <v>44</v>
      </c>
      <c r="U14674" s="391" t="s">
        <v>277</v>
      </c>
      <c r="V14674" s="6" t="s">
        <v>1920</v>
      </c>
      <c r="W14674" s="391" t="s">
        <v>2497</v>
      </c>
      <c r="X14674" s="391" t="s">
        <v>3399</v>
      </c>
      <c r="AA14674" s="391">
        <v>44.263300000000001</v>
      </c>
      <c r="AB14674" s="391">
        <v>-121.2556</v>
      </c>
      <c r="AC14674" s="396" t="s">
        <v>1674</v>
      </c>
      <c r="AD14674" s="86" t="s">
        <v>1674</v>
      </c>
      <c r="AE14674" s="401" t="s">
        <v>2498</v>
      </c>
      <c r="AF14674" s="41"/>
      <c r="AG14674" s="403" t="s">
        <v>1883</v>
      </c>
      <c r="AH14674" s="403" t="s">
        <v>1883</v>
      </c>
      <c r="BC14674" s="323" t="s">
        <v>2551</v>
      </c>
      <c r="BD14674" s="299"/>
    </row>
    <row r="14675" spans="1:56" ht="15.75" thickBot="1" x14ac:dyDescent="0.3">
      <c r="A14675" s="476">
        <v>43396</v>
      </c>
      <c r="B14675" s="5">
        <v>11137</v>
      </c>
      <c r="E14675" s="390">
        <v>23</v>
      </c>
      <c r="F14675" s="391" t="s">
        <v>1793</v>
      </c>
      <c r="G14675" s="391">
        <v>2018</v>
      </c>
      <c r="H14675" s="392">
        <v>0.44791666666666702</v>
      </c>
      <c r="I14675" s="252">
        <v>23</v>
      </c>
      <c r="J14675" s="305" t="s">
        <v>1793</v>
      </c>
      <c r="K14675" s="239">
        <v>2018</v>
      </c>
      <c r="L14675" s="6" t="str">
        <f t="shared" si="372"/>
        <v>-23.viii</v>
      </c>
      <c r="M14675" s="226">
        <v>1.125</v>
      </c>
      <c r="N14675" s="252"/>
      <c r="P14675" s="469">
        <v>80</v>
      </c>
      <c r="Q14675" s="470"/>
      <c r="R14675" s="469">
        <v>17</v>
      </c>
      <c r="S14675" s="391" t="s">
        <v>3</v>
      </c>
      <c r="T14675" s="391" t="s">
        <v>44</v>
      </c>
      <c r="U14675" s="391" t="s">
        <v>277</v>
      </c>
      <c r="V14675" s="6" t="s">
        <v>1920</v>
      </c>
      <c r="W14675" s="391" t="s">
        <v>2497</v>
      </c>
      <c r="X14675" s="391" t="s">
        <v>3399</v>
      </c>
      <c r="AA14675" s="391">
        <v>44.263300000000001</v>
      </c>
      <c r="AB14675" s="391">
        <v>-121.2556</v>
      </c>
      <c r="AC14675" s="396" t="s">
        <v>1674</v>
      </c>
      <c r="AD14675" s="86" t="s">
        <v>1674</v>
      </c>
      <c r="AE14675" s="401" t="s">
        <v>2498</v>
      </c>
      <c r="AF14675" s="41"/>
      <c r="AG14675" s="403" t="s">
        <v>1883</v>
      </c>
      <c r="AH14675" s="403" t="s">
        <v>1883</v>
      </c>
      <c r="BC14675" s="323" t="s">
        <v>2551</v>
      </c>
    </row>
    <row r="14676" spans="1:56" ht="15.75" thickBot="1" x14ac:dyDescent="0.3">
      <c r="A14676" s="476">
        <v>43396</v>
      </c>
      <c r="B14676" s="5">
        <v>11138</v>
      </c>
      <c r="E14676" s="390">
        <v>23</v>
      </c>
      <c r="F14676" s="391" t="s">
        <v>1793</v>
      </c>
      <c r="G14676" s="391">
        <v>2018</v>
      </c>
      <c r="H14676" s="392">
        <v>0.44791666666666702</v>
      </c>
      <c r="I14676" s="252">
        <v>23</v>
      </c>
      <c r="J14676" s="305" t="s">
        <v>1793</v>
      </c>
      <c r="K14676" s="239">
        <v>2018</v>
      </c>
      <c r="L14676" s="6" t="str">
        <f t="shared" si="372"/>
        <v>-23.viii</v>
      </c>
      <c r="M14676" s="226">
        <v>1.1666666666666701</v>
      </c>
      <c r="N14676" s="252"/>
      <c r="P14676" s="469">
        <v>80</v>
      </c>
      <c r="Q14676" s="470"/>
      <c r="R14676" s="469">
        <v>18</v>
      </c>
      <c r="S14676" s="391" t="s">
        <v>3</v>
      </c>
      <c r="T14676" s="391" t="s">
        <v>44</v>
      </c>
      <c r="U14676" s="391" t="s">
        <v>277</v>
      </c>
      <c r="V14676" s="6" t="s">
        <v>1920</v>
      </c>
      <c r="W14676" s="391" t="s">
        <v>2497</v>
      </c>
      <c r="X14676" s="391" t="s">
        <v>3399</v>
      </c>
      <c r="AA14676" s="391">
        <v>44.263300000000001</v>
      </c>
      <c r="AB14676" s="391">
        <v>-121.2556</v>
      </c>
      <c r="AC14676" s="396" t="s">
        <v>1674</v>
      </c>
      <c r="AD14676" s="86" t="s">
        <v>1674</v>
      </c>
      <c r="AE14676" s="401" t="s">
        <v>2498</v>
      </c>
      <c r="AF14676" s="41"/>
      <c r="AG14676" s="403" t="s">
        <v>1883</v>
      </c>
      <c r="AH14676" s="403" t="s">
        <v>1883</v>
      </c>
      <c r="BC14676" s="323" t="s">
        <v>2551</v>
      </c>
      <c r="BD14676" s="299"/>
    </row>
    <row r="14677" spans="1:56" ht="30.75" thickBot="1" x14ac:dyDescent="0.3">
      <c r="A14677" s="476">
        <v>43396</v>
      </c>
      <c r="B14677" s="5">
        <v>11139</v>
      </c>
      <c r="E14677" s="390">
        <v>23</v>
      </c>
      <c r="F14677" s="391" t="s">
        <v>1793</v>
      </c>
      <c r="G14677" s="391">
        <v>2018</v>
      </c>
      <c r="H14677" s="392">
        <v>0.59027777777777801</v>
      </c>
      <c r="I14677" s="302"/>
      <c r="J14677" s="302"/>
      <c r="L14677" s="6"/>
      <c r="P14677" s="469">
        <v>81</v>
      </c>
      <c r="Q14677" s="470"/>
      <c r="R14677" s="469">
        <v>1</v>
      </c>
      <c r="S14677" s="391" t="s">
        <v>3</v>
      </c>
      <c r="T14677" s="391" t="s">
        <v>44</v>
      </c>
      <c r="U14677" s="391" t="s">
        <v>277</v>
      </c>
      <c r="V14677" s="6" t="s">
        <v>1920</v>
      </c>
      <c r="W14677" s="391" t="s">
        <v>2473</v>
      </c>
      <c r="X14677" s="391" t="s">
        <v>3400</v>
      </c>
      <c r="AA14677" s="391">
        <v>44.238100000000003</v>
      </c>
      <c r="AB14677" s="391">
        <v>-121.1829</v>
      </c>
      <c r="AC14677" s="391" t="s">
        <v>2466</v>
      </c>
      <c r="AE14677" s="401" t="s">
        <v>2340</v>
      </c>
      <c r="AF14677" s="41"/>
      <c r="AG14677" s="403" t="s">
        <v>1883</v>
      </c>
      <c r="AH14677" s="403" t="s">
        <v>1883</v>
      </c>
      <c r="BC14677" s="323" t="s">
        <v>2552</v>
      </c>
      <c r="BD14677" s="299"/>
    </row>
    <row r="14678" spans="1:56" ht="30.75" thickBot="1" x14ac:dyDescent="0.3">
      <c r="A14678" s="476">
        <v>43396</v>
      </c>
      <c r="B14678" s="5">
        <v>11140</v>
      </c>
      <c r="E14678" s="390">
        <v>23</v>
      </c>
      <c r="F14678" s="391" t="s">
        <v>1793</v>
      </c>
      <c r="G14678" s="391">
        <v>2018</v>
      </c>
      <c r="H14678" s="392">
        <v>0.59027777777777801</v>
      </c>
      <c r="I14678" s="302"/>
      <c r="J14678" s="302"/>
      <c r="L14678" s="6"/>
      <c r="P14678" s="469">
        <v>81</v>
      </c>
      <c r="Q14678" s="470"/>
      <c r="R14678" s="469">
        <v>2</v>
      </c>
      <c r="S14678" s="391" t="s">
        <v>3</v>
      </c>
      <c r="T14678" s="391" t="s">
        <v>44</v>
      </c>
      <c r="U14678" s="391" t="s">
        <v>277</v>
      </c>
      <c r="V14678" s="6" t="s">
        <v>1920</v>
      </c>
      <c r="W14678" s="391" t="s">
        <v>2473</v>
      </c>
      <c r="X14678" s="391" t="s">
        <v>3400</v>
      </c>
      <c r="AA14678" s="391">
        <v>44.238100000000003</v>
      </c>
      <c r="AB14678" s="391">
        <v>-121.1829</v>
      </c>
      <c r="AC14678" s="391" t="s">
        <v>2466</v>
      </c>
      <c r="AE14678" s="401" t="s">
        <v>2340</v>
      </c>
      <c r="AF14678" s="41"/>
      <c r="AG14678" s="403" t="s">
        <v>1883</v>
      </c>
      <c r="AH14678" s="403" t="s">
        <v>1883</v>
      </c>
      <c r="BC14678" s="323" t="s">
        <v>2553</v>
      </c>
      <c r="BD14678" s="299"/>
    </row>
    <row r="14679" spans="1:56" ht="30.75" thickBot="1" x14ac:dyDescent="0.3">
      <c r="A14679" s="476">
        <v>43396</v>
      </c>
      <c r="B14679" s="5">
        <v>11141</v>
      </c>
      <c r="E14679" s="390">
        <v>23</v>
      </c>
      <c r="F14679" s="391" t="s">
        <v>1793</v>
      </c>
      <c r="G14679" s="391">
        <v>2018</v>
      </c>
      <c r="H14679" s="392">
        <v>0.59027777777777801</v>
      </c>
      <c r="I14679" s="302"/>
      <c r="J14679" s="302"/>
      <c r="L14679" s="6"/>
      <c r="P14679" s="469">
        <v>81</v>
      </c>
      <c r="Q14679" s="470"/>
      <c r="R14679" s="469">
        <v>3</v>
      </c>
      <c r="S14679" s="391" t="s">
        <v>3</v>
      </c>
      <c r="T14679" s="391" t="s">
        <v>44</v>
      </c>
      <c r="U14679" s="391" t="s">
        <v>277</v>
      </c>
      <c r="V14679" s="6" t="s">
        <v>1920</v>
      </c>
      <c r="W14679" s="391" t="s">
        <v>2473</v>
      </c>
      <c r="X14679" s="391" t="s">
        <v>3400</v>
      </c>
      <c r="AA14679" s="391">
        <v>44.238100000000003</v>
      </c>
      <c r="AB14679" s="391">
        <v>-121.1829</v>
      </c>
      <c r="AC14679" s="391" t="s">
        <v>2466</v>
      </c>
      <c r="AE14679" s="401" t="s">
        <v>2340</v>
      </c>
      <c r="AF14679" s="41"/>
      <c r="AG14679" s="403" t="s">
        <v>1883</v>
      </c>
      <c r="AH14679" s="403" t="s">
        <v>1883</v>
      </c>
      <c r="BC14679" s="323" t="s">
        <v>2554</v>
      </c>
      <c r="BD14679" s="299"/>
    </row>
    <row r="14680" spans="1:56" ht="30.75" thickBot="1" x14ac:dyDescent="0.3">
      <c r="A14680" s="476">
        <v>43396</v>
      </c>
      <c r="B14680" s="5">
        <v>11142</v>
      </c>
      <c r="E14680" s="390">
        <v>23</v>
      </c>
      <c r="F14680" s="391" t="s">
        <v>1793</v>
      </c>
      <c r="G14680" s="391">
        <v>2018</v>
      </c>
      <c r="H14680" s="392">
        <v>0.59027777777777801</v>
      </c>
      <c r="I14680" s="302"/>
      <c r="J14680" s="302"/>
      <c r="L14680" s="6"/>
      <c r="P14680" s="469">
        <v>81</v>
      </c>
      <c r="Q14680" s="470"/>
      <c r="R14680" s="469">
        <v>4</v>
      </c>
      <c r="S14680" s="391" t="s">
        <v>3</v>
      </c>
      <c r="T14680" s="391" t="s">
        <v>44</v>
      </c>
      <c r="U14680" s="391" t="s">
        <v>277</v>
      </c>
      <c r="V14680" s="6" t="s">
        <v>1920</v>
      </c>
      <c r="W14680" s="391" t="s">
        <v>2473</v>
      </c>
      <c r="X14680" s="391" t="s">
        <v>3400</v>
      </c>
      <c r="AA14680" s="391">
        <v>44.238100000000003</v>
      </c>
      <c r="AB14680" s="391">
        <v>-121.1829</v>
      </c>
      <c r="AC14680" s="391" t="s">
        <v>2466</v>
      </c>
      <c r="AE14680" s="401" t="s">
        <v>2340</v>
      </c>
      <c r="AF14680" s="41"/>
      <c r="AG14680" s="403" t="s">
        <v>1883</v>
      </c>
      <c r="AH14680" s="403" t="s">
        <v>1883</v>
      </c>
      <c r="BC14680" s="323" t="s">
        <v>2555</v>
      </c>
      <c r="BD14680" s="299"/>
    </row>
    <row r="14681" spans="1:56" ht="30.75" thickBot="1" x14ac:dyDescent="0.3">
      <c r="A14681" s="476">
        <v>43396</v>
      </c>
      <c r="B14681" s="5">
        <v>11143</v>
      </c>
      <c r="E14681" s="390">
        <v>23</v>
      </c>
      <c r="F14681" s="391" t="s">
        <v>1793</v>
      </c>
      <c r="G14681" s="391">
        <v>2018</v>
      </c>
      <c r="H14681" s="392">
        <v>0.59027777777777801</v>
      </c>
      <c r="I14681" s="302"/>
      <c r="J14681" s="302"/>
      <c r="L14681" s="6"/>
      <c r="P14681" s="469">
        <v>81</v>
      </c>
      <c r="Q14681" s="470"/>
      <c r="R14681" s="469">
        <v>5</v>
      </c>
      <c r="S14681" s="391" t="s">
        <v>3</v>
      </c>
      <c r="T14681" s="391" t="s">
        <v>44</v>
      </c>
      <c r="U14681" s="391" t="s">
        <v>277</v>
      </c>
      <c r="V14681" s="6" t="s">
        <v>1920</v>
      </c>
      <c r="W14681" s="391" t="s">
        <v>2473</v>
      </c>
      <c r="X14681" s="391" t="s">
        <v>3400</v>
      </c>
      <c r="AA14681" s="391">
        <v>44.238100000000003</v>
      </c>
      <c r="AB14681" s="391">
        <v>-121.1829</v>
      </c>
      <c r="AC14681" s="391" t="s">
        <v>2466</v>
      </c>
      <c r="AE14681" s="401" t="s">
        <v>2340</v>
      </c>
      <c r="AF14681" s="41"/>
      <c r="AG14681" s="403" t="s">
        <v>1883</v>
      </c>
      <c r="AH14681" s="403" t="s">
        <v>1883</v>
      </c>
      <c r="BC14681" s="323" t="s">
        <v>2556</v>
      </c>
      <c r="BD14681" s="299"/>
    </row>
    <row r="14682" spans="1:56" ht="30.75" thickBot="1" x14ac:dyDescent="0.3">
      <c r="A14682" s="476">
        <v>43396</v>
      </c>
      <c r="B14682" s="5">
        <v>11144</v>
      </c>
      <c r="E14682" s="390">
        <v>23</v>
      </c>
      <c r="F14682" s="391" t="s">
        <v>1793</v>
      </c>
      <c r="G14682" s="391">
        <v>2018</v>
      </c>
      <c r="H14682" s="392">
        <v>0.59027777777777801</v>
      </c>
      <c r="I14682" s="302"/>
      <c r="J14682" s="302"/>
      <c r="L14682" s="6"/>
      <c r="P14682" s="469">
        <v>81</v>
      </c>
      <c r="Q14682" s="470"/>
      <c r="R14682" s="469">
        <v>6</v>
      </c>
      <c r="S14682" s="391" t="s">
        <v>3</v>
      </c>
      <c r="T14682" s="391" t="s">
        <v>44</v>
      </c>
      <c r="U14682" s="391" t="s">
        <v>277</v>
      </c>
      <c r="V14682" s="6" t="s">
        <v>1920</v>
      </c>
      <c r="W14682" s="391" t="s">
        <v>2473</v>
      </c>
      <c r="X14682" s="391" t="s">
        <v>3400</v>
      </c>
      <c r="AA14682" s="391">
        <v>44.238100000000003</v>
      </c>
      <c r="AB14682" s="391">
        <v>-121.1829</v>
      </c>
      <c r="AC14682" s="391" t="s">
        <v>2466</v>
      </c>
      <c r="AE14682" s="401" t="s">
        <v>2340</v>
      </c>
      <c r="AF14682" s="41"/>
      <c r="AG14682" s="403" t="s">
        <v>1883</v>
      </c>
      <c r="AH14682" s="403" t="s">
        <v>1883</v>
      </c>
      <c r="BC14682" s="323" t="s">
        <v>2557</v>
      </c>
      <c r="BD14682" s="299"/>
    </row>
    <row r="14683" spans="1:56" ht="15.75" thickBot="1" x14ac:dyDescent="0.3">
      <c r="A14683" s="476">
        <v>43396</v>
      </c>
      <c r="B14683" s="5">
        <v>11145</v>
      </c>
      <c r="E14683" s="397">
        <v>23</v>
      </c>
      <c r="F14683" s="398" t="s">
        <v>1793</v>
      </c>
      <c r="G14683" s="398">
        <v>2018</v>
      </c>
      <c r="H14683" s="398" t="s">
        <v>2496</v>
      </c>
      <c r="I14683" s="250">
        <v>30</v>
      </c>
      <c r="J14683" s="251" t="s">
        <v>1793</v>
      </c>
      <c r="K14683" s="3">
        <v>2018</v>
      </c>
      <c r="L14683" s="6" t="str">
        <f t="shared" ref="L14683:L14690" si="373">CONCATENATE("-",I14683,".",J14683)</f>
        <v>-30.viii</v>
      </c>
      <c r="M14683" s="226">
        <v>0.41666666666666702</v>
      </c>
      <c r="P14683" s="469">
        <v>82</v>
      </c>
      <c r="Q14683" s="470"/>
      <c r="R14683" s="469">
        <v>1</v>
      </c>
      <c r="S14683" s="391" t="s">
        <v>3</v>
      </c>
      <c r="T14683" s="391" t="s">
        <v>44</v>
      </c>
      <c r="U14683" s="391" t="s">
        <v>715</v>
      </c>
      <c r="V14683" s="6" t="s">
        <v>1920</v>
      </c>
      <c r="W14683" s="391" t="s">
        <v>2499</v>
      </c>
      <c r="X14683" s="391" t="s">
        <v>3401</v>
      </c>
      <c r="AA14683" s="391">
        <v>44.295400000000001</v>
      </c>
      <c r="AB14683" s="391">
        <v>-120.8416</v>
      </c>
      <c r="AC14683" s="396" t="s">
        <v>1674</v>
      </c>
      <c r="AD14683" s="86" t="s">
        <v>1674</v>
      </c>
      <c r="AE14683" s="402"/>
      <c r="AF14683" s="41"/>
      <c r="AG14683" s="403" t="s">
        <v>1883</v>
      </c>
      <c r="AH14683" s="403" t="s">
        <v>1883</v>
      </c>
      <c r="BC14683" s="323" t="s">
        <v>2504</v>
      </c>
      <c r="BD14683" s="299"/>
    </row>
    <row r="14684" spans="1:56" ht="15.75" thickBot="1" x14ac:dyDescent="0.3">
      <c r="A14684" s="476">
        <v>43396</v>
      </c>
      <c r="B14684" s="5">
        <v>11146</v>
      </c>
      <c r="E14684" s="397">
        <v>29</v>
      </c>
      <c r="F14684" s="398" t="s">
        <v>1793</v>
      </c>
      <c r="G14684" s="398">
        <v>2018</v>
      </c>
      <c r="H14684" s="399">
        <v>0.58333333333333304</v>
      </c>
      <c r="I14684" s="250">
        <v>30</v>
      </c>
      <c r="J14684" s="251" t="s">
        <v>1793</v>
      </c>
      <c r="K14684" s="3">
        <v>2018</v>
      </c>
      <c r="L14684" s="6" t="str">
        <f t="shared" si="373"/>
        <v>-30.viii</v>
      </c>
      <c r="M14684" s="226">
        <v>0.41666666666666702</v>
      </c>
      <c r="P14684" s="469">
        <v>82</v>
      </c>
      <c r="Q14684" s="470"/>
      <c r="R14684" s="469">
        <v>2</v>
      </c>
      <c r="S14684" s="391" t="s">
        <v>3</v>
      </c>
      <c r="T14684" s="391" t="s">
        <v>44</v>
      </c>
      <c r="U14684" s="391" t="s">
        <v>715</v>
      </c>
      <c r="V14684" s="6" t="s">
        <v>1920</v>
      </c>
      <c r="W14684" s="391" t="s">
        <v>2499</v>
      </c>
      <c r="X14684" s="391" t="s">
        <v>3401</v>
      </c>
      <c r="AA14684" s="391">
        <v>44.295400000000001</v>
      </c>
      <c r="AB14684" s="391">
        <v>-120.8416</v>
      </c>
      <c r="AC14684" s="396" t="s">
        <v>1674</v>
      </c>
      <c r="AD14684" s="86" t="s">
        <v>1674</v>
      </c>
      <c r="AE14684" s="402"/>
      <c r="AF14684" s="41"/>
      <c r="AG14684" s="403" t="s">
        <v>1883</v>
      </c>
      <c r="AH14684" s="403" t="s">
        <v>1883</v>
      </c>
      <c r="BC14684" s="323" t="s">
        <v>2504</v>
      </c>
    </row>
    <row r="14685" spans="1:56" ht="15.75" thickBot="1" x14ac:dyDescent="0.3">
      <c r="A14685" s="476">
        <v>43396</v>
      </c>
      <c r="B14685" s="5">
        <v>11147</v>
      </c>
      <c r="E14685" s="397">
        <v>29</v>
      </c>
      <c r="F14685" s="398" t="s">
        <v>1793</v>
      </c>
      <c r="G14685" s="398">
        <v>2018</v>
      </c>
      <c r="H14685" s="399">
        <v>0.58333333333333304</v>
      </c>
      <c r="I14685" s="250">
        <v>30</v>
      </c>
      <c r="J14685" s="251" t="s">
        <v>1793</v>
      </c>
      <c r="K14685" s="3">
        <v>2018</v>
      </c>
      <c r="L14685" s="6" t="str">
        <f t="shared" si="373"/>
        <v>-30.viii</v>
      </c>
      <c r="M14685" s="226">
        <v>0.41666666666666702</v>
      </c>
      <c r="P14685" s="469">
        <v>82</v>
      </c>
      <c r="Q14685" s="470"/>
      <c r="R14685" s="469">
        <v>3</v>
      </c>
      <c r="S14685" s="391" t="s">
        <v>3</v>
      </c>
      <c r="T14685" s="391" t="s">
        <v>44</v>
      </c>
      <c r="U14685" s="391" t="s">
        <v>715</v>
      </c>
      <c r="V14685" s="6" t="s">
        <v>1920</v>
      </c>
      <c r="W14685" s="391" t="s">
        <v>2499</v>
      </c>
      <c r="X14685" s="391" t="s">
        <v>3401</v>
      </c>
      <c r="AA14685" s="391">
        <v>44.295400000000001</v>
      </c>
      <c r="AB14685" s="391">
        <v>-120.8416</v>
      </c>
      <c r="AC14685" s="396" t="s">
        <v>1674</v>
      </c>
      <c r="AD14685" s="86" t="s">
        <v>1674</v>
      </c>
      <c r="AE14685" s="402"/>
      <c r="AF14685" s="41"/>
      <c r="AG14685" s="403" t="s">
        <v>1883</v>
      </c>
      <c r="AH14685" s="403" t="s">
        <v>1883</v>
      </c>
      <c r="BC14685" s="323" t="s">
        <v>2504</v>
      </c>
    </row>
    <row r="14686" spans="1:56" ht="15.75" thickBot="1" x14ac:dyDescent="0.3">
      <c r="A14686" s="476">
        <v>43396</v>
      </c>
      <c r="B14686" s="5">
        <v>11148</v>
      </c>
      <c r="E14686" s="397">
        <v>29</v>
      </c>
      <c r="F14686" s="398" t="s">
        <v>1793</v>
      </c>
      <c r="G14686" s="398">
        <v>2018</v>
      </c>
      <c r="H14686" s="399">
        <v>0.58333333333333304</v>
      </c>
      <c r="I14686" s="250">
        <v>30</v>
      </c>
      <c r="J14686" s="251" t="s">
        <v>1793</v>
      </c>
      <c r="K14686" s="3">
        <v>2018</v>
      </c>
      <c r="L14686" s="6" t="str">
        <f t="shared" si="373"/>
        <v>-30.viii</v>
      </c>
      <c r="M14686" s="226">
        <v>0.41666666666666702</v>
      </c>
      <c r="P14686" s="469">
        <v>82</v>
      </c>
      <c r="Q14686" s="470"/>
      <c r="R14686" s="469">
        <v>4</v>
      </c>
      <c r="S14686" s="391" t="s">
        <v>3</v>
      </c>
      <c r="T14686" s="391" t="s">
        <v>44</v>
      </c>
      <c r="U14686" s="391" t="s">
        <v>715</v>
      </c>
      <c r="V14686" s="6" t="s">
        <v>1920</v>
      </c>
      <c r="W14686" s="391" t="s">
        <v>2499</v>
      </c>
      <c r="X14686" s="391" t="s">
        <v>3401</v>
      </c>
      <c r="AA14686" s="391">
        <v>44.295400000000001</v>
      </c>
      <c r="AB14686" s="391">
        <v>-120.8416</v>
      </c>
      <c r="AC14686" s="396" t="s">
        <v>1674</v>
      </c>
      <c r="AD14686" s="86" t="s">
        <v>1674</v>
      </c>
      <c r="AE14686" s="402"/>
      <c r="AF14686" s="41"/>
      <c r="AG14686" s="403" t="s">
        <v>1883</v>
      </c>
      <c r="AH14686" s="403" t="s">
        <v>1883</v>
      </c>
      <c r="BC14686" s="323" t="s">
        <v>2504</v>
      </c>
    </row>
    <row r="14687" spans="1:56" s="91" customFormat="1" x14ac:dyDescent="0.25">
      <c r="A14687" s="476">
        <v>43396</v>
      </c>
      <c r="B14687" s="5">
        <v>11149</v>
      </c>
      <c r="C14687" s="3"/>
      <c r="D14687" s="3"/>
      <c r="E14687" s="249">
        <v>29</v>
      </c>
      <c r="F14687" s="250" t="s">
        <v>1793</v>
      </c>
      <c r="G14687" s="250">
        <v>2018</v>
      </c>
      <c r="H14687" s="251">
        <v>0.58333333333333304</v>
      </c>
      <c r="I14687" s="250">
        <v>30</v>
      </c>
      <c r="J14687" s="251" t="s">
        <v>1793</v>
      </c>
      <c r="K14687" s="3">
        <v>2018</v>
      </c>
      <c r="L14687" s="6" t="str">
        <f t="shared" si="373"/>
        <v>-30.viii</v>
      </c>
      <c r="M14687" s="226">
        <v>0.41666666666666702</v>
      </c>
      <c r="N14687" s="6"/>
      <c r="O14687" s="6"/>
      <c r="P14687" s="410">
        <v>82</v>
      </c>
      <c r="Q14687" s="407"/>
      <c r="R14687" s="410">
        <v>5</v>
      </c>
      <c r="S14687" s="252" t="s">
        <v>3</v>
      </c>
      <c r="T14687" s="252" t="s">
        <v>44</v>
      </c>
      <c r="U14687" s="252" t="s">
        <v>715</v>
      </c>
      <c r="V14687" s="6" t="s">
        <v>1920</v>
      </c>
      <c r="W14687" s="252" t="s">
        <v>2499</v>
      </c>
      <c r="X14687" s="252" t="s">
        <v>3401</v>
      </c>
      <c r="Y14687" s="3"/>
      <c r="Z14687" s="3"/>
      <c r="AA14687" s="252">
        <v>44.295400000000001</v>
      </c>
      <c r="AB14687" s="252">
        <v>-120.8416</v>
      </c>
      <c r="AC14687" s="86" t="s">
        <v>1674</v>
      </c>
      <c r="AD14687" s="86" t="s">
        <v>1674</v>
      </c>
      <c r="AE14687" s="258"/>
      <c r="AF14687" s="3"/>
      <c r="AG14687" s="69" t="s">
        <v>1883</v>
      </c>
      <c r="AH14687" s="69" t="s">
        <v>1883</v>
      </c>
      <c r="AI14687" s="3"/>
      <c r="AJ14687" s="3"/>
      <c r="AK14687" s="3"/>
      <c r="AL14687" s="3"/>
      <c r="AM14687" s="3"/>
      <c r="AN14687" s="3"/>
      <c r="AO14687" s="3"/>
      <c r="AP14687" s="3"/>
      <c r="AQ14687" s="3"/>
      <c r="AR14687" s="3"/>
      <c r="AS14687" s="3"/>
      <c r="AT14687" s="3"/>
      <c r="AU14687" s="3"/>
      <c r="AV14687" s="3"/>
      <c r="AW14687" s="3"/>
      <c r="AX14687" s="3"/>
      <c r="AY14687" s="3"/>
      <c r="AZ14687" s="3"/>
      <c r="BA14687" s="3"/>
      <c r="BB14687" s="3"/>
      <c r="BC14687" s="323" t="s">
        <v>2504</v>
      </c>
      <c r="BD14687" s="299"/>
    </row>
    <row r="14688" spans="1:56" s="91" customFormat="1" x14ac:dyDescent="0.25">
      <c r="A14688" s="476">
        <v>43396</v>
      </c>
      <c r="B14688" s="5">
        <v>11150</v>
      </c>
      <c r="C14688" s="3"/>
      <c r="D14688" s="3"/>
      <c r="E14688" s="249">
        <v>29</v>
      </c>
      <c r="F14688" s="250" t="s">
        <v>1793</v>
      </c>
      <c r="G14688" s="250">
        <v>2018</v>
      </c>
      <c r="H14688" s="251">
        <v>0.58333333333333304</v>
      </c>
      <c r="I14688" s="250">
        <v>30</v>
      </c>
      <c r="J14688" s="251" t="s">
        <v>1793</v>
      </c>
      <c r="K14688" s="3">
        <v>2018</v>
      </c>
      <c r="L14688" s="6" t="str">
        <f t="shared" si="373"/>
        <v>-30.viii</v>
      </c>
      <c r="M14688" s="226">
        <v>0.41666666666666702</v>
      </c>
      <c r="N14688" s="6"/>
      <c r="O14688" s="6"/>
      <c r="P14688" s="410">
        <v>82</v>
      </c>
      <c r="Q14688" s="407"/>
      <c r="R14688" s="410">
        <v>6</v>
      </c>
      <c r="S14688" s="252" t="s">
        <v>3</v>
      </c>
      <c r="T14688" s="252" t="s">
        <v>44</v>
      </c>
      <c r="U14688" s="252" t="s">
        <v>715</v>
      </c>
      <c r="V14688" s="6" t="s">
        <v>1920</v>
      </c>
      <c r="W14688" s="252" t="s">
        <v>2499</v>
      </c>
      <c r="X14688" s="252" t="s">
        <v>3401</v>
      </c>
      <c r="Y14688" s="3"/>
      <c r="Z14688" s="3"/>
      <c r="AA14688" s="252">
        <v>44.295400000000001</v>
      </c>
      <c r="AB14688" s="252">
        <v>-120.8416</v>
      </c>
      <c r="AC14688" s="86" t="s">
        <v>1674</v>
      </c>
      <c r="AD14688" s="86" t="s">
        <v>1674</v>
      </c>
      <c r="AE14688" s="258"/>
      <c r="AF14688" s="3"/>
      <c r="AG14688" s="69" t="s">
        <v>1883</v>
      </c>
      <c r="AH14688" s="69" t="s">
        <v>1883</v>
      </c>
      <c r="AI14688" s="3"/>
      <c r="AJ14688" s="3"/>
      <c r="AK14688" s="3"/>
      <c r="AL14688" s="3"/>
      <c r="AM14688" s="3"/>
      <c r="AN14688" s="3"/>
      <c r="AO14688" s="3"/>
      <c r="AP14688" s="3"/>
      <c r="AQ14688" s="3"/>
      <c r="AR14688" s="3"/>
      <c r="AS14688" s="3"/>
      <c r="AT14688" s="3"/>
      <c r="AU14688" s="3"/>
      <c r="AV14688" s="3"/>
      <c r="AW14688" s="3"/>
      <c r="AX14688" s="3"/>
      <c r="AY14688" s="3"/>
      <c r="AZ14688" s="3"/>
      <c r="BA14688" s="3"/>
      <c r="BB14688" s="3"/>
      <c r="BC14688" s="323" t="s">
        <v>2504</v>
      </c>
      <c r="BD14688" s="299"/>
    </row>
    <row r="14689" spans="1:56" s="91" customFormat="1" x14ac:dyDescent="0.25">
      <c r="A14689" s="476">
        <v>43396</v>
      </c>
      <c r="B14689" s="5">
        <v>11151</v>
      </c>
      <c r="C14689" s="3"/>
      <c r="D14689" s="3"/>
      <c r="E14689" s="249">
        <v>29</v>
      </c>
      <c r="F14689" s="250" t="s">
        <v>1793</v>
      </c>
      <c r="G14689" s="250">
        <v>2018</v>
      </c>
      <c r="H14689" s="251">
        <v>0.58333333333333304</v>
      </c>
      <c r="I14689" s="250">
        <v>30</v>
      </c>
      <c r="J14689" s="251" t="s">
        <v>1793</v>
      </c>
      <c r="K14689" s="3">
        <v>2018</v>
      </c>
      <c r="L14689" s="6" t="str">
        <f t="shared" si="373"/>
        <v>-30.viii</v>
      </c>
      <c r="M14689" s="226">
        <v>0.41666666666666702</v>
      </c>
      <c r="N14689" s="6"/>
      <c r="O14689" s="6"/>
      <c r="P14689" s="410">
        <v>82</v>
      </c>
      <c r="Q14689" s="407"/>
      <c r="R14689" s="410">
        <v>7</v>
      </c>
      <c r="S14689" s="252" t="s">
        <v>3</v>
      </c>
      <c r="T14689" s="252" t="s">
        <v>44</v>
      </c>
      <c r="U14689" s="252" t="s">
        <v>715</v>
      </c>
      <c r="V14689" s="6" t="s">
        <v>1920</v>
      </c>
      <c r="W14689" s="252" t="s">
        <v>2499</v>
      </c>
      <c r="X14689" s="252" t="s">
        <v>3401</v>
      </c>
      <c r="Y14689" s="3"/>
      <c r="Z14689" s="3"/>
      <c r="AA14689" s="252">
        <v>44.295400000000001</v>
      </c>
      <c r="AB14689" s="252">
        <v>-120.8416</v>
      </c>
      <c r="AC14689" s="86" t="s">
        <v>1674</v>
      </c>
      <c r="AD14689" s="86" t="s">
        <v>1674</v>
      </c>
      <c r="AE14689" s="258"/>
      <c r="AF14689" s="3"/>
      <c r="AG14689" s="69" t="s">
        <v>1883</v>
      </c>
      <c r="AH14689" s="69" t="s">
        <v>1883</v>
      </c>
      <c r="AI14689" s="3"/>
      <c r="AJ14689" s="3"/>
      <c r="AK14689" s="3"/>
      <c r="AL14689" s="3"/>
      <c r="AM14689" s="3"/>
      <c r="AN14689" s="3"/>
      <c r="AO14689" s="3"/>
      <c r="AP14689" s="3"/>
      <c r="AQ14689" s="3"/>
      <c r="AR14689" s="3"/>
      <c r="AS14689" s="3"/>
      <c r="AT14689" s="3"/>
      <c r="AU14689" s="3"/>
      <c r="AV14689" s="3"/>
      <c r="AW14689" s="3"/>
      <c r="AX14689" s="3"/>
      <c r="AY14689" s="3"/>
      <c r="AZ14689" s="3"/>
      <c r="BA14689" s="3"/>
      <c r="BB14689" s="3"/>
      <c r="BC14689" s="323" t="s">
        <v>2504</v>
      </c>
      <c r="BD14689" s="299"/>
    </row>
    <row r="14690" spans="1:56" s="91" customFormat="1" x14ac:dyDescent="0.25">
      <c r="A14690" s="476">
        <v>43396</v>
      </c>
      <c r="B14690" s="5">
        <v>11152</v>
      </c>
      <c r="C14690" s="3"/>
      <c r="D14690" s="3"/>
      <c r="E14690" s="249">
        <v>29</v>
      </c>
      <c r="F14690" s="250" t="s">
        <v>1793</v>
      </c>
      <c r="G14690" s="250">
        <v>2018</v>
      </c>
      <c r="H14690" s="251">
        <v>0.58333333333333304</v>
      </c>
      <c r="I14690" s="250">
        <v>30</v>
      </c>
      <c r="J14690" s="251" t="s">
        <v>1793</v>
      </c>
      <c r="K14690" s="3">
        <v>2018</v>
      </c>
      <c r="L14690" s="6" t="str">
        <f t="shared" si="373"/>
        <v>-30.viii</v>
      </c>
      <c r="M14690" s="226">
        <v>0.41666666666666702</v>
      </c>
      <c r="N14690" s="6"/>
      <c r="O14690" s="6"/>
      <c r="P14690" s="410">
        <v>82</v>
      </c>
      <c r="Q14690" s="407"/>
      <c r="R14690" s="410">
        <v>8</v>
      </c>
      <c r="S14690" s="252" t="s">
        <v>3</v>
      </c>
      <c r="T14690" s="252" t="s">
        <v>44</v>
      </c>
      <c r="U14690" s="252" t="s">
        <v>715</v>
      </c>
      <c r="V14690" s="6" t="s">
        <v>1920</v>
      </c>
      <c r="W14690" s="252" t="s">
        <v>2499</v>
      </c>
      <c r="X14690" s="252" t="s">
        <v>3401</v>
      </c>
      <c r="Y14690" s="3"/>
      <c r="Z14690" s="3"/>
      <c r="AA14690" s="252">
        <v>44.295400000000001</v>
      </c>
      <c r="AB14690" s="252">
        <v>-120.8416</v>
      </c>
      <c r="AC14690" s="86" t="s">
        <v>1674</v>
      </c>
      <c r="AD14690" s="86" t="s">
        <v>1674</v>
      </c>
      <c r="AE14690" s="258"/>
      <c r="AF14690" s="3"/>
      <c r="AG14690" s="69" t="s">
        <v>1883</v>
      </c>
      <c r="AH14690" s="69" t="s">
        <v>1883</v>
      </c>
      <c r="AI14690" s="3"/>
      <c r="AJ14690" s="3"/>
      <c r="AK14690" s="3"/>
      <c r="AL14690" s="3"/>
      <c r="AM14690" s="3"/>
      <c r="AN14690" s="3"/>
      <c r="AO14690" s="3"/>
      <c r="AP14690" s="3"/>
      <c r="AQ14690" s="3"/>
      <c r="AR14690" s="3"/>
      <c r="AS14690" s="3"/>
      <c r="AT14690" s="3"/>
      <c r="AU14690" s="3"/>
      <c r="AV14690" s="3"/>
      <c r="AW14690" s="3"/>
      <c r="AX14690" s="3"/>
      <c r="AY14690" s="3"/>
      <c r="AZ14690" s="3"/>
      <c r="BA14690" s="3"/>
      <c r="BB14690" s="3"/>
      <c r="BC14690" s="323" t="s">
        <v>2504</v>
      </c>
      <c r="BD14690" s="299"/>
    </row>
    <row r="14691" spans="1:56" s="91" customFormat="1" x14ac:dyDescent="0.25">
      <c r="A14691" s="476">
        <v>43396</v>
      </c>
      <c r="B14691" s="5">
        <v>11153</v>
      </c>
      <c r="C14691" s="3"/>
      <c r="D14691" s="3"/>
      <c r="E14691" s="249">
        <v>29</v>
      </c>
      <c r="F14691" s="250" t="s">
        <v>1793</v>
      </c>
      <c r="G14691" s="250">
        <v>2018</v>
      </c>
      <c r="H14691" s="251">
        <v>0.59027777777777801</v>
      </c>
      <c r="I14691" s="490"/>
      <c r="J14691" s="490"/>
      <c r="K14691" s="3"/>
      <c r="L14691" s="6"/>
      <c r="M14691" s="3"/>
      <c r="N14691" s="6"/>
      <c r="O14691" s="6"/>
      <c r="P14691" s="410">
        <v>83</v>
      </c>
      <c r="Q14691" s="407"/>
      <c r="R14691" s="410">
        <v>1</v>
      </c>
      <c r="S14691" s="252" t="s">
        <v>3</v>
      </c>
      <c r="T14691" s="252" t="s">
        <v>44</v>
      </c>
      <c r="U14691" s="252" t="s">
        <v>715</v>
      </c>
      <c r="V14691" s="6" t="s">
        <v>1920</v>
      </c>
      <c r="W14691" s="252" t="s">
        <v>2499</v>
      </c>
      <c r="X14691" s="252" t="s">
        <v>3401</v>
      </c>
      <c r="Y14691" s="3"/>
      <c r="Z14691" s="3"/>
      <c r="AA14691" s="252">
        <v>44.295400000000001</v>
      </c>
      <c r="AB14691" s="252">
        <v>-120.8416</v>
      </c>
      <c r="AC14691" s="252" t="s">
        <v>45</v>
      </c>
      <c r="AD14691" s="3"/>
      <c r="AE14691" s="329" t="s">
        <v>2501</v>
      </c>
      <c r="AF14691" s="3"/>
      <c r="AG14691" s="69" t="s">
        <v>1883</v>
      </c>
      <c r="AH14691" s="69" t="s">
        <v>1883</v>
      </c>
      <c r="AI14691" s="3"/>
      <c r="AJ14691" s="3"/>
      <c r="AK14691" s="3"/>
      <c r="AL14691" s="3"/>
      <c r="AM14691" s="3"/>
      <c r="AN14691" s="3"/>
      <c r="AO14691" s="3"/>
      <c r="AP14691" s="3"/>
      <c r="AQ14691" s="3"/>
      <c r="AR14691" s="3"/>
      <c r="AS14691" s="3"/>
      <c r="AT14691" s="3"/>
      <c r="AU14691" s="3"/>
      <c r="AV14691" s="3"/>
      <c r="AW14691" s="3"/>
      <c r="AX14691" s="3"/>
      <c r="AY14691" s="3"/>
      <c r="AZ14691" s="3"/>
      <c r="BA14691" s="3"/>
      <c r="BB14691" s="3"/>
      <c r="BC14691" s="323" t="s">
        <v>2504</v>
      </c>
      <c r="BD14691" s="299"/>
    </row>
    <row r="14692" spans="1:56" s="91" customFormat="1" x14ac:dyDescent="0.25">
      <c r="A14692" s="476">
        <v>43396</v>
      </c>
      <c r="B14692" s="5">
        <v>11154</v>
      </c>
      <c r="C14692" s="3"/>
      <c r="D14692" s="3"/>
      <c r="E14692" s="249">
        <v>29</v>
      </c>
      <c r="F14692" s="250" t="s">
        <v>1793</v>
      </c>
      <c r="G14692" s="250">
        <v>2018</v>
      </c>
      <c r="H14692" s="251">
        <v>0.59027777777777801</v>
      </c>
      <c r="I14692" s="490"/>
      <c r="J14692" s="490"/>
      <c r="K14692" s="3"/>
      <c r="L14692" s="6"/>
      <c r="M14692" s="3"/>
      <c r="N14692" s="6"/>
      <c r="O14692" s="6"/>
      <c r="P14692" s="410">
        <v>83</v>
      </c>
      <c r="Q14692" s="407"/>
      <c r="R14692" s="410">
        <v>2</v>
      </c>
      <c r="S14692" s="252" t="s">
        <v>3</v>
      </c>
      <c r="T14692" s="252" t="s">
        <v>44</v>
      </c>
      <c r="U14692" s="252" t="s">
        <v>715</v>
      </c>
      <c r="V14692" s="6" t="s">
        <v>1920</v>
      </c>
      <c r="W14692" s="252" t="s">
        <v>2499</v>
      </c>
      <c r="X14692" s="252" t="s">
        <v>3401</v>
      </c>
      <c r="Y14692" s="3"/>
      <c r="Z14692" s="3"/>
      <c r="AA14692" s="252">
        <v>44.295400000000001</v>
      </c>
      <c r="AB14692" s="252">
        <v>-120.8416</v>
      </c>
      <c r="AC14692" s="252" t="s">
        <v>45</v>
      </c>
      <c r="AD14692" s="3"/>
      <c r="AE14692" s="329" t="s">
        <v>2501</v>
      </c>
      <c r="AF14692" s="3"/>
      <c r="AG14692" s="69" t="s">
        <v>1883</v>
      </c>
      <c r="AH14692" s="69" t="s">
        <v>1883</v>
      </c>
      <c r="AI14692" s="3"/>
      <c r="AJ14692" s="3"/>
      <c r="AK14692" s="3"/>
      <c r="AL14692" s="3"/>
      <c r="AM14692" s="3"/>
      <c r="AN14692" s="3"/>
      <c r="AO14692" s="3"/>
      <c r="AP14692" s="3"/>
      <c r="AQ14692" s="3"/>
      <c r="AR14692" s="3"/>
      <c r="AS14692" s="3"/>
      <c r="AT14692" s="3"/>
      <c r="AU14692" s="3"/>
      <c r="AV14692" s="3"/>
      <c r="AW14692" s="3"/>
      <c r="AX14692" s="3"/>
      <c r="AY14692" s="3"/>
      <c r="AZ14692" s="3"/>
      <c r="BA14692" s="3"/>
      <c r="BB14692" s="3"/>
      <c r="BC14692" s="323" t="s">
        <v>2504</v>
      </c>
      <c r="BD14692" s="299"/>
    </row>
    <row r="14693" spans="1:56" s="91" customFormat="1" x14ac:dyDescent="0.25">
      <c r="A14693" s="476">
        <v>43396</v>
      </c>
      <c r="B14693" s="5">
        <v>11155</v>
      </c>
      <c r="C14693" s="3"/>
      <c r="D14693" s="3"/>
      <c r="E14693" s="249">
        <v>29</v>
      </c>
      <c r="F14693" s="250" t="s">
        <v>1793</v>
      </c>
      <c r="G14693" s="250">
        <v>2018</v>
      </c>
      <c r="H14693" s="251">
        <v>0.59027777777777801</v>
      </c>
      <c r="I14693" s="490"/>
      <c r="J14693" s="490"/>
      <c r="K14693" s="3"/>
      <c r="L14693" s="6"/>
      <c r="M14693" s="3"/>
      <c r="N14693" s="6"/>
      <c r="O14693" s="6"/>
      <c r="P14693" s="410">
        <v>83</v>
      </c>
      <c r="Q14693" s="407"/>
      <c r="R14693" s="410">
        <v>3</v>
      </c>
      <c r="S14693" s="252" t="s">
        <v>3</v>
      </c>
      <c r="T14693" s="252" t="s">
        <v>44</v>
      </c>
      <c r="U14693" s="252" t="s">
        <v>715</v>
      </c>
      <c r="V14693" s="6" t="s">
        <v>1920</v>
      </c>
      <c r="W14693" s="252" t="s">
        <v>2499</v>
      </c>
      <c r="X14693" s="252" t="s">
        <v>3401</v>
      </c>
      <c r="Y14693" s="3"/>
      <c r="Z14693" s="3"/>
      <c r="AA14693" s="252">
        <v>44.295400000000001</v>
      </c>
      <c r="AB14693" s="252">
        <v>-120.8416</v>
      </c>
      <c r="AC14693" s="252" t="s">
        <v>45</v>
      </c>
      <c r="AD14693" s="3"/>
      <c r="AE14693" s="329" t="s">
        <v>2501</v>
      </c>
      <c r="AF14693" s="3"/>
      <c r="AG14693" s="69" t="s">
        <v>1883</v>
      </c>
      <c r="AH14693" s="69" t="s">
        <v>1883</v>
      </c>
      <c r="AI14693" s="3"/>
      <c r="AJ14693" s="3"/>
      <c r="AK14693" s="3"/>
      <c r="AL14693" s="3"/>
      <c r="AM14693" s="3"/>
      <c r="AN14693" s="3"/>
      <c r="AO14693" s="3"/>
      <c r="AP14693" s="3"/>
      <c r="AQ14693" s="3"/>
      <c r="AR14693" s="3"/>
      <c r="AS14693" s="3"/>
      <c r="AT14693" s="3"/>
      <c r="AU14693" s="3"/>
      <c r="AV14693" s="3"/>
      <c r="AW14693" s="3"/>
      <c r="AX14693" s="3"/>
      <c r="AY14693" s="3"/>
      <c r="AZ14693" s="3"/>
      <c r="BA14693" s="3"/>
      <c r="BB14693" s="3"/>
      <c r="BC14693" s="323" t="s">
        <v>2504</v>
      </c>
      <c r="BD14693" s="299"/>
    </row>
    <row r="14694" spans="1:56" s="91" customFormat="1" x14ac:dyDescent="0.25">
      <c r="A14694" s="476">
        <v>43396</v>
      </c>
      <c r="B14694" s="5">
        <v>11156</v>
      </c>
      <c r="C14694" s="3"/>
      <c r="D14694" s="3"/>
      <c r="E14694" s="249">
        <v>29</v>
      </c>
      <c r="F14694" s="250" t="s">
        <v>1793</v>
      </c>
      <c r="G14694" s="250">
        <v>2018</v>
      </c>
      <c r="H14694" s="251">
        <v>0.59027777777777801</v>
      </c>
      <c r="I14694" s="490"/>
      <c r="J14694" s="490"/>
      <c r="K14694" s="3"/>
      <c r="L14694" s="6"/>
      <c r="M14694" s="3"/>
      <c r="N14694" s="6"/>
      <c r="O14694" s="6"/>
      <c r="P14694" s="410">
        <v>83</v>
      </c>
      <c r="Q14694" s="407"/>
      <c r="R14694" s="410">
        <v>4</v>
      </c>
      <c r="S14694" s="252" t="s">
        <v>3</v>
      </c>
      <c r="T14694" s="252" t="s">
        <v>44</v>
      </c>
      <c r="U14694" s="252" t="s">
        <v>715</v>
      </c>
      <c r="V14694" s="6" t="s">
        <v>1920</v>
      </c>
      <c r="W14694" s="252" t="s">
        <v>2499</v>
      </c>
      <c r="X14694" s="252" t="s">
        <v>3401</v>
      </c>
      <c r="Y14694" s="3"/>
      <c r="Z14694" s="3"/>
      <c r="AA14694" s="252">
        <v>44.295400000000001</v>
      </c>
      <c r="AB14694" s="252">
        <v>-120.8416</v>
      </c>
      <c r="AC14694" s="252" t="s">
        <v>45</v>
      </c>
      <c r="AD14694" s="3"/>
      <c r="AE14694" s="329" t="s">
        <v>2501</v>
      </c>
      <c r="AF14694" s="3"/>
      <c r="AG14694" s="69" t="s">
        <v>1883</v>
      </c>
      <c r="AH14694" s="69" t="s">
        <v>1883</v>
      </c>
      <c r="AI14694" s="3"/>
      <c r="AJ14694" s="3"/>
      <c r="AK14694" s="3"/>
      <c r="AL14694" s="3"/>
      <c r="AM14694" s="3"/>
      <c r="AN14694" s="3"/>
      <c r="AO14694" s="3"/>
      <c r="AP14694" s="3"/>
      <c r="AQ14694" s="3"/>
      <c r="AR14694" s="3"/>
      <c r="AS14694" s="3"/>
      <c r="AT14694" s="3"/>
      <c r="AU14694" s="3"/>
      <c r="AV14694" s="3"/>
      <c r="AW14694" s="3"/>
      <c r="AX14694" s="3"/>
      <c r="AY14694" s="3"/>
      <c r="AZ14694" s="3"/>
      <c r="BA14694" s="3"/>
      <c r="BB14694" s="3"/>
      <c r="BC14694" s="323" t="s">
        <v>2504</v>
      </c>
      <c r="BD14694" s="299"/>
    </row>
    <row r="14695" spans="1:56" s="91" customFormat="1" x14ac:dyDescent="0.25">
      <c r="A14695" s="476">
        <v>43396</v>
      </c>
      <c r="B14695" s="5">
        <v>11157</v>
      </c>
      <c r="C14695" s="3"/>
      <c r="D14695" s="3"/>
      <c r="E14695" s="249">
        <v>29</v>
      </c>
      <c r="F14695" s="250" t="s">
        <v>1793</v>
      </c>
      <c r="G14695" s="250">
        <v>2018</v>
      </c>
      <c r="H14695" s="250">
        <v>14.3</v>
      </c>
      <c r="I14695" s="490"/>
      <c r="J14695" s="490"/>
      <c r="K14695" s="3"/>
      <c r="L14695" s="6"/>
      <c r="M14695" s="3"/>
      <c r="N14695" s="6"/>
      <c r="O14695" s="6"/>
      <c r="P14695" s="410">
        <v>84</v>
      </c>
      <c r="Q14695" s="407"/>
      <c r="R14695" s="410">
        <v>1</v>
      </c>
      <c r="S14695" s="252" t="s">
        <v>3</v>
      </c>
      <c r="T14695" s="252" t="s">
        <v>44</v>
      </c>
      <c r="U14695" s="252" t="s">
        <v>715</v>
      </c>
      <c r="V14695" s="6" t="s">
        <v>1920</v>
      </c>
      <c r="W14695" s="252" t="s">
        <v>2499</v>
      </c>
      <c r="X14695" s="252" t="s">
        <v>3401</v>
      </c>
      <c r="Y14695" s="3"/>
      <c r="Z14695" s="3"/>
      <c r="AA14695" s="252">
        <v>44.295400000000001</v>
      </c>
      <c r="AB14695" s="252">
        <v>-120.8416</v>
      </c>
      <c r="AC14695" s="252" t="s">
        <v>45</v>
      </c>
      <c r="AD14695" s="3"/>
      <c r="AE14695" s="329" t="s">
        <v>2340</v>
      </c>
      <c r="AF14695" s="3"/>
      <c r="AG14695" s="69" t="s">
        <v>1883</v>
      </c>
      <c r="AH14695" s="69" t="s">
        <v>1883</v>
      </c>
      <c r="AI14695" s="3"/>
      <c r="AJ14695" s="3"/>
      <c r="AK14695" s="3"/>
      <c r="AL14695" s="3"/>
      <c r="AM14695" s="3"/>
      <c r="AN14695" s="3"/>
      <c r="AO14695" s="3"/>
      <c r="AP14695" s="3"/>
      <c r="AQ14695" s="3"/>
      <c r="AR14695" s="3"/>
      <c r="AS14695" s="3"/>
      <c r="AT14695" s="3"/>
      <c r="AU14695" s="3"/>
      <c r="AV14695" s="3"/>
      <c r="AW14695" s="3"/>
      <c r="AX14695" s="3"/>
      <c r="AY14695" s="3"/>
      <c r="AZ14695" s="3"/>
      <c r="BA14695" s="3"/>
      <c r="BB14695" s="3"/>
      <c r="BC14695" s="323" t="s">
        <v>2504</v>
      </c>
      <c r="BD14695" s="299"/>
    </row>
    <row r="14696" spans="1:56" s="91" customFormat="1" x14ac:dyDescent="0.25">
      <c r="A14696" s="476">
        <v>43396</v>
      </c>
      <c r="B14696" s="5">
        <v>11158</v>
      </c>
      <c r="C14696" s="3"/>
      <c r="D14696" s="3"/>
      <c r="E14696" s="249">
        <v>29</v>
      </c>
      <c r="F14696" s="250" t="s">
        <v>1793</v>
      </c>
      <c r="G14696" s="250">
        <v>2018</v>
      </c>
      <c r="H14696" s="251">
        <v>0.60416666666666696</v>
      </c>
      <c r="I14696" s="490"/>
      <c r="J14696" s="490"/>
      <c r="K14696" s="3"/>
      <c r="L14696" s="6"/>
      <c r="M14696" s="3"/>
      <c r="N14696" s="6"/>
      <c r="O14696" s="6"/>
      <c r="P14696" s="410">
        <v>84</v>
      </c>
      <c r="Q14696" s="407"/>
      <c r="R14696" s="410">
        <v>2</v>
      </c>
      <c r="S14696" s="252" t="s">
        <v>3</v>
      </c>
      <c r="T14696" s="252" t="s">
        <v>44</v>
      </c>
      <c r="U14696" s="252" t="s">
        <v>715</v>
      </c>
      <c r="V14696" s="6" t="s">
        <v>1920</v>
      </c>
      <c r="W14696" s="252" t="s">
        <v>2499</v>
      </c>
      <c r="X14696" s="252" t="s">
        <v>3401</v>
      </c>
      <c r="Y14696" s="3"/>
      <c r="Z14696" s="3"/>
      <c r="AA14696" s="252">
        <v>44.295400000000001</v>
      </c>
      <c r="AB14696" s="252">
        <v>-120.8416</v>
      </c>
      <c r="AC14696" s="252" t="s">
        <v>45</v>
      </c>
      <c r="AD14696" s="3"/>
      <c r="AE14696" s="329" t="s">
        <v>2340</v>
      </c>
      <c r="AF14696" s="3"/>
      <c r="AG14696" s="69" t="s">
        <v>1883</v>
      </c>
      <c r="AH14696" s="69" t="s">
        <v>1883</v>
      </c>
      <c r="AI14696" s="3"/>
      <c r="AJ14696" s="3"/>
      <c r="AK14696" s="3"/>
      <c r="AL14696" s="3"/>
      <c r="AM14696" s="3"/>
      <c r="AN14696" s="3"/>
      <c r="AO14696" s="3"/>
      <c r="AP14696" s="3"/>
      <c r="AQ14696" s="3"/>
      <c r="AR14696" s="3"/>
      <c r="AS14696" s="3"/>
      <c r="AT14696" s="3"/>
      <c r="AU14696" s="3"/>
      <c r="AV14696" s="3"/>
      <c r="AW14696" s="3"/>
      <c r="AX14696" s="3"/>
      <c r="AY14696" s="3"/>
      <c r="AZ14696" s="3"/>
      <c r="BA14696" s="3"/>
      <c r="BB14696" s="3"/>
      <c r="BC14696" s="323" t="s">
        <v>2504</v>
      </c>
      <c r="BD14696" s="299"/>
    </row>
    <row r="14697" spans="1:56" s="91" customFormat="1" x14ac:dyDescent="0.25">
      <c r="A14697" s="476">
        <v>43396</v>
      </c>
      <c r="B14697" s="5">
        <v>11159</v>
      </c>
      <c r="C14697" s="3"/>
      <c r="D14697" s="3"/>
      <c r="E14697" s="249">
        <v>29</v>
      </c>
      <c r="F14697" s="250" t="s">
        <v>1793</v>
      </c>
      <c r="G14697" s="250">
        <v>2018</v>
      </c>
      <c r="H14697" s="251">
        <v>0.60416666666666696</v>
      </c>
      <c r="I14697" s="490"/>
      <c r="J14697" s="490"/>
      <c r="K14697" s="3"/>
      <c r="L14697" s="6"/>
      <c r="M14697" s="3"/>
      <c r="N14697" s="6"/>
      <c r="O14697" s="6"/>
      <c r="P14697" s="410">
        <v>84</v>
      </c>
      <c r="Q14697" s="407"/>
      <c r="R14697" s="410">
        <v>3</v>
      </c>
      <c r="S14697" s="252" t="s">
        <v>3</v>
      </c>
      <c r="T14697" s="252" t="s">
        <v>44</v>
      </c>
      <c r="U14697" s="252" t="s">
        <v>715</v>
      </c>
      <c r="V14697" s="6" t="s">
        <v>1920</v>
      </c>
      <c r="W14697" s="252" t="s">
        <v>2499</v>
      </c>
      <c r="X14697" s="252" t="s">
        <v>3401</v>
      </c>
      <c r="Y14697" s="3"/>
      <c r="Z14697" s="3"/>
      <c r="AA14697" s="252">
        <v>44.295400000000001</v>
      </c>
      <c r="AB14697" s="252">
        <v>-120.8416</v>
      </c>
      <c r="AC14697" s="252" t="s">
        <v>45</v>
      </c>
      <c r="AD14697" s="3"/>
      <c r="AE14697" s="329" t="s">
        <v>2340</v>
      </c>
      <c r="AF14697" s="3"/>
      <c r="AG14697" s="69" t="s">
        <v>1883</v>
      </c>
      <c r="AH14697" s="69" t="s">
        <v>1883</v>
      </c>
      <c r="AI14697" s="3"/>
      <c r="AJ14697" s="3"/>
      <c r="AK14697" s="3"/>
      <c r="AL14697" s="3"/>
      <c r="AM14697" s="3"/>
      <c r="AN14697" s="3"/>
      <c r="AO14697" s="3"/>
      <c r="AP14697" s="3"/>
      <c r="AQ14697" s="3"/>
      <c r="AR14697" s="3"/>
      <c r="AS14697" s="3"/>
      <c r="AT14697" s="3"/>
      <c r="AU14697" s="3"/>
      <c r="AV14697" s="3"/>
      <c r="AW14697" s="3"/>
      <c r="AX14697" s="3"/>
      <c r="AY14697" s="3"/>
      <c r="AZ14697" s="3"/>
      <c r="BA14697" s="3"/>
      <c r="BB14697" s="3"/>
      <c r="BC14697" s="323" t="s">
        <v>2504</v>
      </c>
      <c r="BD14697" s="299"/>
    </row>
    <row r="14698" spans="1:56" s="91" customFormat="1" ht="30" x14ac:dyDescent="0.25">
      <c r="A14698" s="476">
        <v>43396</v>
      </c>
      <c r="B14698" s="5">
        <v>11160</v>
      </c>
      <c r="C14698" s="3"/>
      <c r="D14698" s="3"/>
      <c r="E14698" s="249">
        <v>30</v>
      </c>
      <c r="F14698" s="250" t="s">
        <v>1793</v>
      </c>
      <c r="G14698" s="250">
        <v>2018</v>
      </c>
      <c r="H14698" s="251">
        <v>0.43055555555555602</v>
      </c>
      <c r="I14698" s="490"/>
      <c r="J14698" s="490"/>
      <c r="K14698" s="3"/>
      <c r="L14698" s="6"/>
      <c r="M14698" s="3"/>
      <c r="N14698" s="6"/>
      <c r="O14698" s="6"/>
      <c r="P14698" s="410">
        <v>85</v>
      </c>
      <c r="Q14698" s="407"/>
      <c r="R14698" s="410">
        <v>1</v>
      </c>
      <c r="S14698" s="252" t="s">
        <v>3</v>
      </c>
      <c r="T14698" s="252" t="s">
        <v>44</v>
      </c>
      <c r="U14698" s="252" t="s">
        <v>277</v>
      </c>
      <c r="V14698" s="6" t="s">
        <v>1920</v>
      </c>
      <c r="W14698" s="252" t="s">
        <v>2474</v>
      </c>
      <c r="X14698" s="252" t="s">
        <v>1308</v>
      </c>
      <c r="Y14698" s="3"/>
      <c r="Z14698" s="3"/>
      <c r="AA14698" s="252">
        <v>44.042200000000001</v>
      </c>
      <c r="AB14698" s="252">
        <v>-121.3232</v>
      </c>
      <c r="AC14698" s="252" t="s">
        <v>45</v>
      </c>
      <c r="AD14698" s="3"/>
      <c r="AE14698" s="329" t="s">
        <v>2502</v>
      </c>
      <c r="AF14698" s="3"/>
      <c r="AG14698" s="69" t="s">
        <v>1883</v>
      </c>
      <c r="AH14698" s="69" t="s">
        <v>1883</v>
      </c>
      <c r="AI14698" s="3"/>
      <c r="AJ14698" s="3"/>
      <c r="AK14698" s="3"/>
      <c r="AL14698" s="3"/>
      <c r="AM14698" s="3"/>
      <c r="AN14698" s="3"/>
      <c r="AO14698" s="3"/>
      <c r="AP14698" s="3"/>
      <c r="AQ14698" s="3"/>
      <c r="AR14698" s="3"/>
      <c r="AS14698" s="3"/>
      <c r="AT14698" s="3"/>
      <c r="AU14698" s="3"/>
      <c r="AV14698" s="3"/>
      <c r="AW14698" s="3"/>
      <c r="AX14698" s="3"/>
      <c r="AY14698" s="3"/>
      <c r="AZ14698" s="3"/>
      <c r="BA14698" s="3"/>
      <c r="BB14698" s="3"/>
      <c r="BC14698" s="323" t="s">
        <v>2558</v>
      </c>
      <c r="BD14698" s="3"/>
    </row>
    <row r="14699" spans="1:56" s="91" customFormat="1" ht="30" x14ac:dyDescent="0.25">
      <c r="A14699" s="476">
        <v>43396</v>
      </c>
      <c r="B14699" s="5">
        <v>11161</v>
      </c>
      <c r="C14699" s="3"/>
      <c r="D14699" s="3"/>
      <c r="E14699" s="249">
        <v>30</v>
      </c>
      <c r="F14699" s="250" t="s">
        <v>1793</v>
      </c>
      <c r="G14699" s="250">
        <v>2018</v>
      </c>
      <c r="H14699" s="251">
        <v>0.43055555555555602</v>
      </c>
      <c r="I14699" s="490"/>
      <c r="J14699" s="490"/>
      <c r="K14699" s="3"/>
      <c r="L14699" s="6"/>
      <c r="M14699" s="3"/>
      <c r="N14699" s="6"/>
      <c r="O14699" s="6"/>
      <c r="P14699" s="410">
        <v>85</v>
      </c>
      <c r="Q14699" s="407"/>
      <c r="R14699" s="410">
        <v>2</v>
      </c>
      <c r="S14699" s="252" t="s">
        <v>3</v>
      </c>
      <c r="T14699" s="252" t="s">
        <v>44</v>
      </c>
      <c r="U14699" s="252" t="s">
        <v>277</v>
      </c>
      <c r="V14699" s="6" t="s">
        <v>1920</v>
      </c>
      <c r="W14699" s="252" t="s">
        <v>2474</v>
      </c>
      <c r="X14699" s="252" t="s">
        <v>1308</v>
      </c>
      <c r="Y14699" s="3"/>
      <c r="Z14699" s="3"/>
      <c r="AA14699" s="252">
        <v>44.042200000000001</v>
      </c>
      <c r="AB14699" s="252">
        <v>-121.3232</v>
      </c>
      <c r="AC14699" s="252" t="s">
        <v>45</v>
      </c>
      <c r="AD14699" s="3"/>
      <c r="AE14699" s="329" t="s">
        <v>2502</v>
      </c>
      <c r="AF14699" s="3"/>
      <c r="AG14699" s="69" t="s">
        <v>1883</v>
      </c>
      <c r="AH14699" s="69" t="s">
        <v>1883</v>
      </c>
      <c r="AI14699" s="3"/>
      <c r="AJ14699" s="3"/>
      <c r="AK14699" s="3"/>
      <c r="AL14699" s="3"/>
      <c r="AM14699" s="3"/>
      <c r="AN14699" s="3"/>
      <c r="AO14699" s="3"/>
      <c r="AP14699" s="3"/>
      <c r="AQ14699" s="3"/>
      <c r="AR14699" s="3"/>
      <c r="AS14699" s="3"/>
      <c r="AT14699" s="3"/>
      <c r="AU14699" s="3"/>
      <c r="AV14699" s="3"/>
      <c r="AW14699" s="3"/>
      <c r="AX14699" s="3"/>
      <c r="AY14699" s="3"/>
      <c r="AZ14699" s="3"/>
      <c r="BA14699" s="3"/>
      <c r="BB14699" s="3"/>
      <c r="BC14699" s="323" t="s">
        <v>2558</v>
      </c>
      <c r="BD14699" s="3"/>
    </row>
    <row r="14700" spans="1:56" s="91" customFormat="1" ht="30" x14ac:dyDescent="0.25">
      <c r="A14700" s="476">
        <v>43396</v>
      </c>
      <c r="B14700" s="5">
        <v>11162</v>
      </c>
      <c r="C14700" s="3"/>
      <c r="D14700" s="3"/>
      <c r="E14700" s="249">
        <v>30</v>
      </c>
      <c r="F14700" s="250" t="s">
        <v>1793</v>
      </c>
      <c r="G14700" s="250">
        <v>2018</v>
      </c>
      <c r="H14700" s="251">
        <v>0.43055555555555602</v>
      </c>
      <c r="I14700" s="490"/>
      <c r="J14700" s="490"/>
      <c r="K14700" s="3"/>
      <c r="L14700" s="6"/>
      <c r="M14700" s="3"/>
      <c r="N14700" s="6"/>
      <c r="O14700" s="6"/>
      <c r="P14700" s="410">
        <v>85</v>
      </c>
      <c r="Q14700" s="407"/>
      <c r="R14700" s="410">
        <v>3</v>
      </c>
      <c r="S14700" s="252" t="s">
        <v>3</v>
      </c>
      <c r="T14700" s="252" t="s">
        <v>44</v>
      </c>
      <c r="U14700" s="252" t="s">
        <v>277</v>
      </c>
      <c r="V14700" s="6" t="s">
        <v>1920</v>
      </c>
      <c r="W14700" s="252" t="s">
        <v>2474</v>
      </c>
      <c r="X14700" s="252" t="s">
        <v>1308</v>
      </c>
      <c r="Y14700" s="3"/>
      <c r="Z14700" s="3"/>
      <c r="AA14700" s="252">
        <v>44.042200000000001</v>
      </c>
      <c r="AB14700" s="252">
        <v>-121.3232</v>
      </c>
      <c r="AC14700" s="252" t="s">
        <v>45</v>
      </c>
      <c r="AD14700" s="3"/>
      <c r="AE14700" s="329" t="s">
        <v>2502</v>
      </c>
      <c r="AF14700" s="3"/>
      <c r="AG14700" s="69" t="s">
        <v>1883</v>
      </c>
      <c r="AH14700" s="69" t="s">
        <v>1883</v>
      </c>
      <c r="AI14700" s="3"/>
      <c r="AJ14700" s="3"/>
      <c r="AK14700" s="3"/>
      <c r="AL14700" s="3"/>
      <c r="AM14700" s="3"/>
      <c r="AN14700" s="3"/>
      <c r="AO14700" s="3"/>
      <c r="AP14700" s="3"/>
      <c r="AQ14700" s="3"/>
      <c r="AR14700" s="3"/>
      <c r="AS14700" s="3"/>
      <c r="AT14700" s="3"/>
      <c r="AU14700" s="3"/>
      <c r="AV14700" s="3"/>
      <c r="AW14700" s="3"/>
      <c r="AX14700" s="3"/>
      <c r="AY14700" s="3"/>
      <c r="AZ14700" s="3"/>
      <c r="BA14700" s="3"/>
      <c r="BB14700" s="3"/>
      <c r="BC14700" s="323" t="s">
        <v>2558</v>
      </c>
      <c r="BD14700" s="3"/>
    </row>
    <row r="14701" spans="1:56" s="91" customFormat="1" ht="30" x14ac:dyDescent="0.25">
      <c r="A14701" s="476">
        <v>43396</v>
      </c>
      <c r="B14701" s="5">
        <v>11163</v>
      </c>
      <c r="C14701" s="3"/>
      <c r="D14701" s="3"/>
      <c r="E14701" s="249">
        <v>30</v>
      </c>
      <c r="F14701" s="250" t="s">
        <v>1793</v>
      </c>
      <c r="G14701" s="250">
        <v>2018</v>
      </c>
      <c r="H14701" s="251">
        <v>0.43055555555555602</v>
      </c>
      <c r="I14701" s="490"/>
      <c r="J14701" s="490"/>
      <c r="K14701" s="3"/>
      <c r="L14701" s="6"/>
      <c r="M14701" s="3"/>
      <c r="N14701" s="6"/>
      <c r="O14701" s="6"/>
      <c r="P14701" s="410">
        <v>85</v>
      </c>
      <c r="Q14701" s="407"/>
      <c r="R14701" s="410">
        <v>4</v>
      </c>
      <c r="S14701" s="252" t="s">
        <v>3</v>
      </c>
      <c r="T14701" s="252" t="s">
        <v>44</v>
      </c>
      <c r="U14701" s="252" t="s">
        <v>277</v>
      </c>
      <c r="V14701" s="6" t="s">
        <v>1920</v>
      </c>
      <c r="W14701" s="252" t="s">
        <v>2474</v>
      </c>
      <c r="X14701" s="252" t="s">
        <v>1308</v>
      </c>
      <c r="Y14701" s="3"/>
      <c r="Z14701" s="3"/>
      <c r="AA14701" s="252">
        <v>44.042200000000001</v>
      </c>
      <c r="AB14701" s="252">
        <v>-121.3232</v>
      </c>
      <c r="AC14701" s="252" t="s">
        <v>45</v>
      </c>
      <c r="AD14701" s="3"/>
      <c r="AE14701" s="329" t="s">
        <v>2502</v>
      </c>
      <c r="AF14701" s="3"/>
      <c r="AG14701" s="69" t="s">
        <v>1883</v>
      </c>
      <c r="AH14701" s="69" t="s">
        <v>1883</v>
      </c>
      <c r="AI14701" s="3"/>
      <c r="AJ14701" s="3"/>
      <c r="AK14701" s="3"/>
      <c r="AL14701" s="3"/>
      <c r="AM14701" s="3"/>
      <c r="AN14701" s="3"/>
      <c r="AO14701" s="3"/>
      <c r="AP14701" s="3"/>
      <c r="AQ14701" s="3"/>
      <c r="AR14701" s="3"/>
      <c r="AS14701" s="3"/>
      <c r="AT14701" s="3"/>
      <c r="AU14701" s="3"/>
      <c r="AV14701" s="3"/>
      <c r="AW14701" s="3"/>
      <c r="AX14701" s="3"/>
      <c r="AY14701" s="3"/>
      <c r="AZ14701" s="3"/>
      <c r="BA14701" s="3"/>
      <c r="BB14701" s="3"/>
      <c r="BC14701" s="323" t="s">
        <v>2558</v>
      </c>
      <c r="BD14701" s="299"/>
    </row>
    <row r="14702" spans="1:56" s="91" customFormat="1" ht="30" x14ac:dyDescent="0.25">
      <c r="A14702" s="476">
        <v>43396</v>
      </c>
      <c r="B14702" s="5">
        <v>11164</v>
      </c>
      <c r="C14702" s="3"/>
      <c r="D14702" s="3"/>
      <c r="E14702" s="249">
        <v>30</v>
      </c>
      <c r="F14702" s="250" t="s">
        <v>1793</v>
      </c>
      <c r="G14702" s="250">
        <v>2018</v>
      </c>
      <c r="H14702" s="251">
        <v>0.43055555555555602</v>
      </c>
      <c r="I14702" s="490"/>
      <c r="J14702" s="490"/>
      <c r="K14702" s="3"/>
      <c r="L14702" s="6"/>
      <c r="M14702" s="3"/>
      <c r="N14702" s="6"/>
      <c r="O14702" s="6"/>
      <c r="P14702" s="410">
        <v>85</v>
      </c>
      <c r="Q14702" s="407"/>
      <c r="R14702" s="410">
        <v>5</v>
      </c>
      <c r="S14702" s="252" t="s">
        <v>3</v>
      </c>
      <c r="T14702" s="252" t="s">
        <v>44</v>
      </c>
      <c r="U14702" s="252" t="s">
        <v>277</v>
      </c>
      <c r="V14702" s="6" t="s">
        <v>1920</v>
      </c>
      <c r="W14702" s="252" t="s">
        <v>2474</v>
      </c>
      <c r="X14702" s="252" t="s">
        <v>1308</v>
      </c>
      <c r="Y14702" s="3"/>
      <c r="Z14702" s="3"/>
      <c r="AA14702" s="252">
        <v>44.042200000000001</v>
      </c>
      <c r="AB14702" s="252">
        <v>-121.3232</v>
      </c>
      <c r="AC14702" s="252" t="s">
        <v>45</v>
      </c>
      <c r="AD14702" s="3"/>
      <c r="AE14702" s="329" t="s">
        <v>2502</v>
      </c>
      <c r="AF14702" s="3"/>
      <c r="AG14702" s="69" t="s">
        <v>1883</v>
      </c>
      <c r="AH14702" s="69" t="s">
        <v>1883</v>
      </c>
      <c r="AI14702" s="3"/>
      <c r="AJ14702" s="3"/>
      <c r="AK14702" s="3"/>
      <c r="AL14702" s="3"/>
      <c r="AM14702" s="3"/>
      <c r="AN14702" s="3"/>
      <c r="AO14702" s="3"/>
      <c r="AP14702" s="3"/>
      <c r="AQ14702" s="3"/>
      <c r="AR14702" s="3"/>
      <c r="AS14702" s="3"/>
      <c r="AT14702" s="3"/>
      <c r="AU14702" s="3"/>
      <c r="AV14702" s="3"/>
      <c r="AW14702" s="3"/>
      <c r="AX14702" s="3"/>
      <c r="AY14702" s="3"/>
      <c r="AZ14702" s="3"/>
      <c r="BA14702" s="3"/>
      <c r="BB14702" s="3"/>
      <c r="BC14702" s="323" t="s">
        <v>2558</v>
      </c>
      <c r="BD14702" s="299"/>
    </row>
    <row r="14703" spans="1:56" s="91" customFormat="1" ht="30" x14ac:dyDescent="0.25">
      <c r="A14703" s="476">
        <v>43396</v>
      </c>
      <c r="B14703" s="5">
        <v>11165</v>
      </c>
      <c r="C14703" s="3"/>
      <c r="D14703" s="3"/>
      <c r="E14703" s="249">
        <v>30</v>
      </c>
      <c r="F14703" s="250" t="s">
        <v>1793</v>
      </c>
      <c r="G14703" s="250">
        <v>2018</v>
      </c>
      <c r="H14703" s="251">
        <v>0.43055555555555602</v>
      </c>
      <c r="I14703" s="490"/>
      <c r="J14703" s="490"/>
      <c r="K14703" s="3"/>
      <c r="L14703" s="6"/>
      <c r="M14703" s="3"/>
      <c r="N14703" s="6"/>
      <c r="O14703" s="6"/>
      <c r="P14703" s="410">
        <v>85</v>
      </c>
      <c r="Q14703" s="407"/>
      <c r="R14703" s="410">
        <v>6</v>
      </c>
      <c r="S14703" s="252" t="s">
        <v>3</v>
      </c>
      <c r="T14703" s="252" t="s">
        <v>44</v>
      </c>
      <c r="U14703" s="252" t="s">
        <v>277</v>
      </c>
      <c r="V14703" s="6" t="s">
        <v>1920</v>
      </c>
      <c r="W14703" s="252" t="s">
        <v>2474</v>
      </c>
      <c r="X14703" s="252" t="s">
        <v>1308</v>
      </c>
      <c r="Y14703" s="3"/>
      <c r="Z14703" s="3"/>
      <c r="AA14703" s="252">
        <v>44.042200000000001</v>
      </c>
      <c r="AB14703" s="252">
        <v>-121.3232</v>
      </c>
      <c r="AC14703" s="252" t="s">
        <v>45</v>
      </c>
      <c r="AD14703" s="3"/>
      <c r="AE14703" s="329" t="s">
        <v>2502</v>
      </c>
      <c r="AF14703" s="3"/>
      <c r="AG14703" s="69" t="s">
        <v>1883</v>
      </c>
      <c r="AH14703" s="69" t="s">
        <v>1883</v>
      </c>
      <c r="AI14703" s="3"/>
      <c r="AJ14703" s="3"/>
      <c r="AK14703" s="3"/>
      <c r="AL14703" s="3"/>
      <c r="AM14703" s="3"/>
      <c r="AN14703" s="3"/>
      <c r="AO14703" s="3"/>
      <c r="AP14703" s="3"/>
      <c r="AQ14703" s="3"/>
      <c r="AR14703" s="3"/>
      <c r="AS14703" s="3"/>
      <c r="AT14703" s="3"/>
      <c r="AU14703" s="3"/>
      <c r="AV14703" s="3"/>
      <c r="AW14703" s="3"/>
      <c r="AX14703" s="3"/>
      <c r="AY14703" s="3"/>
      <c r="AZ14703" s="3"/>
      <c r="BA14703" s="3"/>
      <c r="BB14703" s="3"/>
      <c r="BC14703" s="323" t="s">
        <v>2558</v>
      </c>
      <c r="BD14703" s="299"/>
    </row>
    <row r="14704" spans="1:56" s="91" customFormat="1" ht="30" x14ac:dyDescent="0.25">
      <c r="A14704" s="476">
        <v>43396</v>
      </c>
      <c r="B14704" s="5">
        <v>11166</v>
      </c>
      <c r="C14704" s="3"/>
      <c r="D14704" s="3"/>
      <c r="E14704" s="249">
        <v>30</v>
      </c>
      <c r="F14704" s="250" t="s">
        <v>1793</v>
      </c>
      <c r="G14704" s="250">
        <v>2018</v>
      </c>
      <c r="H14704" s="251">
        <v>0.43055555555555602</v>
      </c>
      <c r="I14704" s="490"/>
      <c r="J14704" s="490"/>
      <c r="K14704" s="3"/>
      <c r="L14704" s="6"/>
      <c r="M14704" s="3"/>
      <c r="N14704" s="6"/>
      <c r="O14704" s="6"/>
      <c r="P14704" s="410">
        <v>85</v>
      </c>
      <c r="Q14704" s="407"/>
      <c r="R14704" s="410">
        <v>7</v>
      </c>
      <c r="S14704" s="252" t="s">
        <v>3</v>
      </c>
      <c r="T14704" s="252" t="s">
        <v>44</v>
      </c>
      <c r="U14704" s="252" t="s">
        <v>277</v>
      </c>
      <c r="V14704" s="6" t="s">
        <v>1920</v>
      </c>
      <c r="W14704" s="252" t="s">
        <v>2474</v>
      </c>
      <c r="X14704" s="252" t="s">
        <v>1308</v>
      </c>
      <c r="Y14704" s="3"/>
      <c r="Z14704" s="3"/>
      <c r="AA14704" s="252">
        <v>44.042200000000001</v>
      </c>
      <c r="AB14704" s="252">
        <v>-121.3232</v>
      </c>
      <c r="AC14704" s="252" t="s">
        <v>45</v>
      </c>
      <c r="AD14704" s="3"/>
      <c r="AE14704" s="329" t="s">
        <v>2502</v>
      </c>
      <c r="AF14704" s="3"/>
      <c r="AG14704" s="69" t="s">
        <v>1883</v>
      </c>
      <c r="AH14704" s="69" t="s">
        <v>1883</v>
      </c>
      <c r="AI14704" s="3"/>
      <c r="AJ14704" s="3"/>
      <c r="AK14704" s="3"/>
      <c r="AL14704" s="3"/>
      <c r="AM14704" s="3"/>
      <c r="AN14704" s="3"/>
      <c r="AO14704" s="3"/>
      <c r="AP14704" s="3"/>
      <c r="AQ14704" s="3"/>
      <c r="AR14704" s="3"/>
      <c r="AS14704" s="3"/>
      <c r="AT14704" s="3"/>
      <c r="AU14704" s="3"/>
      <c r="AV14704" s="3"/>
      <c r="AW14704" s="3"/>
      <c r="AX14704" s="3"/>
      <c r="AY14704" s="3"/>
      <c r="AZ14704" s="3"/>
      <c r="BA14704" s="3"/>
      <c r="BB14704" s="3"/>
      <c r="BC14704" s="323" t="s">
        <v>2558</v>
      </c>
      <c r="BD14704" s="299"/>
    </row>
    <row r="14705" spans="1:56" s="91" customFormat="1" ht="30" x14ac:dyDescent="0.25">
      <c r="A14705" s="476">
        <v>43396</v>
      </c>
      <c r="B14705" s="5">
        <v>11167</v>
      </c>
      <c r="C14705" s="3"/>
      <c r="D14705" s="3"/>
      <c r="E14705" s="249">
        <v>30</v>
      </c>
      <c r="F14705" s="250" t="s">
        <v>1793</v>
      </c>
      <c r="G14705" s="250">
        <v>2018</v>
      </c>
      <c r="H14705" s="251">
        <v>0.43055555555555602</v>
      </c>
      <c r="I14705" s="490"/>
      <c r="J14705" s="490"/>
      <c r="K14705" s="3"/>
      <c r="L14705" s="6"/>
      <c r="M14705" s="3"/>
      <c r="N14705" s="6"/>
      <c r="O14705" s="6"/>
      <c r="P14705" s="410">
        <v>85</v>
      </c>
      <c r="Q14705" s="407"/>
      <c r="R14705" s="410">
        <v>8</v>
      </c>
      <c r="S14705" s="252" t="s">
        <v>3</v>
      </c>
      <c r="T14705" s="252" t="s">
        <v>44</v>
      </c>
      <c r="U14705" s="252" t="s">
        <v>277</v>
      </c>
      <c r="V14705" s="6" t="s">
        <v>1920</v>
      </c>
      <c r="W14705" s="252" t="s">
        <v>2474</v>
      </c>
      <c r="X14705" s="252" t="s">
        <v>1308</v>
      </c>
      <c r="Y14705" s="3"/>
      <c r="Z14705" s="3"/>
      <c r="AA14705" s="252">
        <v>44.042200000000001</v>
      </c>
      <c r="AB14705" s="252">
        <v>-121.3232</v>
      </c>
      <c r="AC14705" s="252" t="s">
        <v>45</v>
      </c>
      <c r="AD14705" s="3"/>
      <c r="AE14705" s="329" t="s">
        <v>2502</v>
      </c>
      <c r="AF14705" s="3"/>
      <c r="AG14705" s="69" t="s">
        <v>1883</v>
      </c>
      <c r="AH14705" s="69" t="s">
        <v>1883</v>
      </c>
      <c r="AI14705" s="3"/>
      <c r="AJ14705" s="3"/>
      <c r="AK14705" s="3"/>
      <c r="AL14705" s="3"/>
      <c r="AM14705" s="3"/>
      <c r="AN14705" s="3"/>
      <c r="AO14705" s="3"/>
      <c r="AP14705" s="3"/>
      <c r="AQ14705" s="3"/>
      <c r="AR14705" s="3"/>
      <c r="AS14705" s="3"/>
      <c r="AT14705" s="3"/>
      <c r="AU14705" s="3"/>
      <c r="AV14705" s="3"/>
      <c r="AW14705" s="3"/>
      <c r="AX14705" s="3"/>
      <c r="AY14705" s="3"/>
      <c r="AZ14705" s="3"/>
      <c r="BA14705" s="3"/>
      <c r="BB14705" s="3"/>
      <c r="BC14705" s="323" t="s">
        <v>2558</v>
      </c>
      <c r="BD14705" s="299"/>
    </row>
    <row r="14706" spans="1:56" s="91" customFormat="1" ht="30" x14ac:dyDescent="0.25">
      <c r="A14706" s="476">
        <v>43396</v>
      </c>
      <c r="B14706" s="5">
        <v>11168</v>
      </c>
      <c r="C14706" s="3"/>
      <c r="D14706" s="3"/>
      <c r="E14706" s="249">
        <v>30</v>
      </c>
      <c r="F14706" s="250" t="s">
        <v>1793</v>
      </c>
      <c r="G14706" s="250">
        <v>2018</v>
      </c>
      <c r="H14706" s="251">
        <v>0.43055555555555602</v>
      </c>
      <c r="I14706" s="490"/>
      <c r="J14706" s="490"/>
      <c r="K14706" s="3"/>
      <c r="L14706" s="6"/>
      <c r="M14706" s="3"/>
      <c r="N14706" s="6"/>
      <c r="O14706" s="6"/>
      <c r="P14706" s="410">
        <v>85</v>
      </c>
      <c r="Q14706" s="407"/>
      <c r="R14706" s="410">
        <v>9</v>
      </c>
      <c r="S14706" s="252" t="s">
        <v>3</v>
      </c>
      <c r="T14706" s="252" t="s">
        <v>44</v>
      </c>
      <c r="U14706" s="252" t="s">
        <v>277</v>
      </c>
      <c r="V14706" s="6" t="s">
        <v>1920</v>
      </c>
      <c r="W14706" s="252" t="s">
        <v>2474</v>
      </c>
      <c r="X14706" s="252" t="s">
        <v>1308</v>
      </c>
      <c r="Y14706" s="3"/>
      <c r="Z14706" s="3"/>
      <c r="AA14706" s="252">
        <v>44.042200000000001</v>
      </c>
      <c r="AB14706" s="252">
        <v>-121.3232</v>
      </c>
      <c r="AC14706" s="252" t="s">
        <v>45</v>
      </c>
      <c r="AD14706" s="3"/>
      <c r="AE14706" s="329" t="s">
        <v>2502</v>
      </c>
      <c r="AF14706" s="3"/>
      <c r="AG14706" s="69" t="s">
        <v>1883</v>
      </c>
      <c r="AH14706" s="69" t="s">
        <v>1883</v>
      </c>
      <c r="AI14706" s="3"/>
      <c r="AJ14706" s="3"/>
      <c r="AK14706" s="3"/>
      <c r="AL14706" s="3"/>
      <c r="AM14706" s="3"/>
      <c r="AN14706" s="3"/>
      <c r="AO14706" s="3"/>
      <c r="AP14706" s="3"/>
      <c r="AQ14706" s="3"/>
      <c r="AR14706" s="3"/>
      <c r="AS14706" s="3"/>
      <c r="AT14706" s="3"/>
      <c r="AU14706" s="3"/>
      <c r="AV14706" s="3"/>
      <c r="AW14706" s="3"/>
      <c r="AX14706" s="3"/>
      <c r="AY14706" s="3"/>
      <c r="AZ14706" s="3"/>
      <c r="BA14706" s="3"/>
      <c r="BB14706" s="3"/>
      <c r="BC14706" s="323" t="s">
        <v>2558</v>
      </c>
      <c r="BD14706" s="299"/>
    </row>
    <row r="14707" spans="1:56" s="91" customFormat="1" ht="30" x14ac:dyDescent="0.25">
      <c r="A14707" s="476">
        <v>43396</v>
      </c>
      <c r="B14707" s="5">
        <v>11169</v>
      </c>
      <c r="C14707" s="3"/>
      <c r="D14707" s="3"/>
      <c r="E14707" s="249">
        <v>30</v>
      </c>
      <c r="F14707" s="250" t="s">
        <v>1793</v>
      </c>
      <c r="G14707" s="250">
        <v>2018</v>
      </c>
      <c r="H14707" s="251">
        <v>0.43055555555555602</v>
      </c>
      <c r="I14707" s="490"/>
      <c r="J14707" s="490"/>
      <c r="K14707" s="3"/>
      <c r="L14707" s="6"/>
      <c r="M14707" s="3"/>
      <c r="N14707" s="6"/>
      <c r="O14707" s="6"/>
      <c r="P14707" s="410">
        <v>85</v>
      </c>
      <c r="Q14707" s="407"/>
      <c r="R14707" s="410">
        <v>10</v>
      </c>
      <c r="S14707" s="252" t="s">
        <v>3</v>
      </c>
      <c r="T14707" s="252" t="s">
        <v>44</v>
      </c>
      <c r="U14707" s="252" t="s">
        <v>277</v>
      </c>
      <c r="V14707" s="6" t="s">
        <v>1920</v>
      </c>
      <c r="W14707" s="252" t="s">
        <v>2474</v>
      </c>
      <c r="X14707" s="252" t="s">
        <v>1308</v>
      </c>
      <c r="Y14707" s="3"/>
      <c r="Z14707" s="3"/>
      <c r="AA14707" s="252">
        <v>44.042200000000001</v>
      </c>
      <c r="AB14707" s="252">
        <v>-121.3232</v>
      </c>
      <c r="AC14707" s="252" t="s">
        <v>45</v>
      </c>
      <c r="AD14707" s="3"/>
      <c r="AE14707" s="329" t="s">
        <v>2502</v>
      </c>
      <c r="AF14707" s="3"/>
      <c r="AG14707" s="69" t="s">
        <v>1883</v>
      </c>
      <c r="AH14707" s="69" t="s">
        <v>1883</v>
      </c>
      <c r="AI14707" s="3"/>
      <c r="AJ14707" s="3"/>
      <c r="AK14707" s="3"/>
      <c r="AL14707" s="3"/>
      <c r="AM14707" s="3"/>
      <c r="AN14707" s="3"/>
      <c r="AO14707" s="3"/>
      <c r="AP14707" s="3"/>
      <c r="AQ14707" s="3"/>
      <c r="AR14707" s="3"/>
      <c r="AS14707" s="3"/>
      <c r="AT14707" s="3"/>
      <c r="AU14707" s="3"/>
      <c r="AV14707" s="3"/>
      <c r="AW14707" s="3"/>
      <c r="AX14707" s="3"/>
      <c r="AY14707" s="3"/>
      <c r="AZ14707" s="3"/>
      <c r="BA14707" s="3"/>
      <c r="BB14707" s="3"/>
      <c r="BC14707" s="323" t="s">
        <v>2558</v>
      </c>
      <c r="BD14707" s="299"/>
    </row>
    <row r="14708" spans="1:56" s="91" customFormat="1" ht="30" x14ac:dyDescent="0.25">
      <c r="A14708" s="476">
        <v>43396</v>
      </c>
      <c r="B14708" s="5">
        <v>11170</v>
      </c>
      <c r="C14708" s="3"/>
      <c r="D14708" s="3"/>
      <c r="E14708" s="249">
        <v>30</v>
      </c>
      <c r="F14708" s="250" t="s">
        <v>1793</v>
      </c>
      <c r="G14708" s="250">
        <v>2018</v>
      </c>
      <c r="H14708" s="251">
        <v>0.43055555555555602</v>
      </c>
      <c r="I14708" s="490"/>
      <c r="J14708" s="490"/>
      <c r="K14708" s="3"/>
      <c r="L14708" s="6"/>
      <c r="M14708" s="3"/>
      <c r="N14708" s="6"/>
      <c r="O14708" s="6"/>
      <c r="P14708" s="410">
        <v>85</v>
      </c>
      <c r="Q14708" s="407"/>
      <c r="R14708" s="410">
        <v>11</v>
      </c>
      <c r="S14708" s="252" t="s">
        <v>3</v>
      </c>
      <c r="T14708" s="252" t="s">
        <v>44</v>
      </c>
      <c r="U14708" s="252" t="s">
        <v>277</v>
      </c>
      <c r="V14708" s="6" t="s">
        <v>1920</v>
      </c>
      <c r="W14708" s="252" t="s">
        <v>2474</v>
      </c>
      <c r="X14708" s="252" t="s">
        <v>1308</v>
      </c>
      <c r="Y14708" s="3"/>
      <c r="Z14708" s="3"/>
      <c r="AA14708" s="252">
        <v>44.042200000000001</v>
      </c>
      <c r="AB14708" s="252">
        <v>-121.3232</v>
      </c>
      <c r="AC14708" s="252" t="s">
        <v>45</v>
      </c>
      <c r="AD14708" s="3"/>
      <c r="AE14708" s="329" t="s">
        <v>2502</v>
      </c>
      <c r="AF14708" s="3"/>
      <c r="AG14708" s="69" t="s">
        <v>1883</v>
      </c>
      <c r="AH14708" s="69" t="s">
        <v>1883</v>
      </c>
      <c r="AI14708" s="3"/>
      <c r="AJ14708" s="3"/>
      <c r="AK14708" s="3"/>
      <c r="AL14708" s="3"/>
      <c r="AM14708" s="3"/>
      <c r="AN14708" s="3"/>
      <c r="AO14708" s="3"/>
      <c r="AP14708" s="3"/>
      <c r="AQ14708" s="3"/>
      <c r="AR14708" s="3"/>
      <c r="AS14708" s="3"/>
      <c r="AT14708" s="3"/>
      <c r="AU14708" s="3"/>
      <c r="AV14708" s="3"/>
      <c r="AW14708" s="3"/>
      <c r="AX14708" s="3"/>
      <c r="AY14708" s="3"/>
      <c r="AZ14708" s="3"/>
      <c r="BA14708" s="3"/>
      <c r="BB14708" s="3"/>
      <c r="BC14708" s="323" t="s">
        <v>2558</v>
      </c>
      <c r="BD14708" s="299"/>
    </row>
    <row r="14709" spans="1:56" s="91" customFormat="1" ht="30" x14ac:dyDescent="0.25">
      <c r="A14709" s="476">
        <v>43396</v>
      </c>
      <c r="B14709" s="5">
        <v>11171</v>
      </c>
      <c r="C14709" s="3"/>
      <c r="D14709" s="3"/>
      <c r="E14709" s="249">
        <v>30</v>
      </c>
      <c r="F14709" s="250" t="s">
        <v>1793</v>
      </c>
      <c r="G14709" s="250">
        <v>2018</v>
      </c>
      <c r="H14709" s="251">
        <v>0.43055555555555602</v>
      </c>
      <c r="I14709" s="490"/>
      <c r="J14709" s="490"/>
      <c r="K14709" s="3"/>
      <c r="L14709" s="6"/>
      <c r="M14709" s="3"/>
      <c r="N14709" s="6"/>
      <c r="O14709" s="6"/>
      <c r="P14709" s="410">
        <v>85</v>
      </c>
      <c r="Q14709" s="407"/>
      <c r="R14709" s="410">
        <v>12</v>
      </c>
      <c r="S14709" s="252" t="s">
        <v>3</v>
      </c>
      <c r="T14709" s="252" t="s">
        <v>44</v>
      </c>
      <c r="U14709" s="252" t="s">
        <v>277</v>
      </c>
      <c r="V14709" s="6" t="s">
        <v>1920</v>
      </c>
      <c r="W14709" s="252" t="s">
        <v>2474</v>
      </c>
      <c r="X14709" s="252" t="s">
        <v>1308</v>
      </c>
      <c r="Y14709" s="3"/>
      <c r="Z14709" s="3"/>
      <c r="AA14709" s="252">
        <v>44.042200000000001</v>
      </c>
      <c r="AB14709" s="252">
        <v>-121.3232</v>
      </c>
      <c r="AC14709" s="252" t="s">
        <v>45</v>
      </c>
      <c r="AD14709" s="3"/>
      <c r="AE14709" s="329" t="s">
        <v>2502</v>
      </c>
      <c r="AF14709" s="3"/>
      <c r="AG14709" s="69" t="s">
        <v>1883</v>
      </c>
      <c r="AH14709" s="69" t="s">
        <v>1883</v>
      </c>
      <c r="AI14709" s="3"/>
      <c r="AJ14709" s="3"/>
      <c r="AK14709" s="3"/>
      <c r="AL14709" s="3"/>
      <c r="AM14709" s="3"/>
      <c r="AN14709" s="3"/>
      <c r="AO14709" s="3"/>
      <c r="AP14709" s="3"/>
      <c r="AQ14709" s="3"/>
      <c r="AR14709" s="3"/>
      <c r="AS14709" s="3"/>
      <c r="AT14709" s="3"/>
      <c r="AU14709" s="3"/>
      <c r="AV14709" s="3"/>
      <c r="AW14709" s="3"/>
      <c r="AX14709" s="3"/>
      <c r="AY14709" s="3"/>
      <c r="AZ14709" s="3"/>
      <c r="BA14709" s="3"/>
      <c r="BB14709" s="3"/>
      <c r="BC14709" s="323" t="s">
        <v>2558</v>
      </c>
      <c r="BD14709" s="299"/>
    </row>
    <row r="14710" spans="1:56" s="91" customFormat="1" x14ac:dyDescent="0.25">
      <c r="A14710" s="476">
        <v>43396</v>
      </c>
      <c r="B14710" s="5">
        <v>11172</v>
      </c>
      <c r="C14710" s="3"/>
      <c r="D14710" s="3"/>
      <c r="E14710" s="249">
        <v>1</v>
      </c>
      <c r="F14710" s="250" t="s">
        <v>1806</v>
      </c>
      <c r="G14710" s="250">
        <v>2018</v>
      </c>
      <c r="H14710" s="251">
        <v>0.51041666666666696</v>
      </c>
      <c r="I14710" s="490"/>
      <c r="J14710" s="490"/>
      <c r="K14710" s="3"/>
      <c r="L14710" s="6"/>
      <c r="M14710" s="3"/>
      <c r="N14710" s="6"/>
      <c r="O14710" s="6"/>
      <c r="P14710" s="410">
        <v>86</v>
      </c>
      <c r="Q14710" s="407"/>
      <c r="R14710" s="410">
        <v>1</v>
      </c>
      <c r="S14710" s="252" t="s">
        <v>3</v>
      </c>
      <c r="T14710" s="252" t="s">
        <v>44</v>
      </c>
      <c r="U14710" s="252" t="s">
        <v>60</v>
      </c>
      <c r="V14710" s="6" t="s">
        <v>1920</v>
      </c>
      <c r="W14710" s="383" t="s">
        <v>2500</v>
      </c>
      <c r="X14710" s="302" t="s">
        <v>3402</v>
      </c>
      <c r="Y14710" s="3"/>
      <c r="Z14710" s="3"/>
      <c r="AA14710" s="252">
        <v>44.388199999999998</v>
      </c>
      <c r="AB14710" s="252">
        <v>-121.86109999999999</v>
      </c>
      <c r="AC14710" s="252" t="s">
        <v>45</v>
      </c>
      <c r="AD14710" s="3"/>
      <c r="AE14710" s="329" t="s">
        <v>2503</v>
      </c>
      <c r="AF14710" s="3"/>
      <c r="AG14710" s="69" t="s">
        <v>1883</v>
      </c>
      <c r="AH14710" s="69" t="s">
        <v>1883</v>
      </c>
      <c r="AI14710" s="3"/>
      <c r="AJ14710" s="3"/>
      <c r="AK14710" s="3"/>
      <c r="AL14710" s="3"/>
      <c r="AM14710" s="3"/>
      <c r="AN14710" s="3"/>
      <c r="AO14710" s="3"/>
      <c r="AP14710" s="3"/>
      <c r="AQ14710" s="3"/>
      <c r="AR14710" s="3"/>
      <c r="AS14710" s="3"/>
      <c r="AT14710" s="3"/>
      <c r="AU14710" s="3"/>
      <c r="AV14710" s="3"/>
      <c r="AW14710" s="3"/>
      <c r="AX14710" s="3"/>
      <c r="AY14710" s="3"/>
      <c r="AZ14710" s="3"/>
      <c r="BA14710" s="3"/>
      <c r="BB14710" s="3"/>
      <c r="BC14710" s="323" t="s">
        <v>2559</v>
      </c>
      <c r="BD14710" s="3"/>
    </row>
    <row r="14711" spans="1:56" s="91" customFormat="1" x14ac:dyDescent="0.25">
      <c r="A14711" s="476">
        <v>43396</v>
      </c>
      <c r="B14711" s="5">
        <v>11173</v>
      </c>
      <c r="C14711" s="3"/>
      <c r="D14711" s="3"/>
      <c r="E14711" s="249">
        <v>1</v>
      </c>
      <c r="F14711" s="250" t="s">
        <v>1806</v>
      </c>
      <c r="G14711" s="250">
        <v>2018</v>
      </c>
      <c r="H14711" s="251">
        <v>0.51041666666666696</v>
      </c>
      <c r="I14711" s="490"/>
      <c r="J14711" s="490"/>
      <c r="K14711" s="3"/>
      <c r="L14711" s="6"/>
      <c r="M14711" s="3"/>
      <c r="N14711" s="6"/>
      <c r="O14711" s="6"/>
      <c r="P14711" s="410">
        <v>86</v>
      </c>
      <c r="Q14711" s="407"/>
      <c r="R14711" s="410">
        <v>2</v>
      </c>
      <c r="S14711" s="252" t="s">
        <v>3</v>
      </c>
      <c r="T14711" s="252" t="s">
        <v>44</v>
      </c>
      <c r="U14711" s="252" t="s">
        <v>60</v>
      </c>
      <c r="V14711" s="6" t="s">
        <v>1920</v>
      </c>
      <c r="W14711" s="383" t="s">
        <v>2500</v>
      </c>
      <c r="X14711" s="302" t="s">
        <v>3402</v>
      </c>
      <c r="Y14711" s="3"/>
      <c r="Z14711" s="3"/>
      <c r="AA14711" s="252">
        <v>44.388199999999998</v>
      </c>
      <c r="AB14711" s="252">
        <v>-121.86109999999999</v>
      </c>
      <c r="AC14711" s="252" t="s">
        <v>45</v>
      </c>
      <c r="AD14711" s="3"/>
      <c r="AE14711" s="329" t="s">
        <v>2503</v>
      </c>
      <c r="AF14711" s="3"/>
      <c r="AG14711" s="69" t="s">
        <v>1883</v>
      </c>
      <c r="AH14711" s="69" t="s">
        <v>1883</v>
      </c>
      <c r="AI14711" s="3"/>
      <c r="AJ14711" s="3"/>
      <c r="AK14711" s="3"/>
      <c r="AL14711" s="3"/>
      <c r="AM14711" s="3"/>
      <c r="AN14711" s="3"/>
      <c r="AO14711" s="3"/>
      <c r="AP14711" s="3"/>
      <c r="AQ14711" s="3"/>
      <c r="AR14711" s="3"/>
      <c r="AS14711" s="3"/>
      <c r="AT14711" s="3"/>
      <c r="AU14711" s="3"/>
      <c r="AV14711" s="3"/>
      <c r="AW14711" s="3"/>
      <c r="AX14711" s="3"/>
      <c r="AY14711" s="3"/>
      <c r="AZ14711" s="3"/>
      <c r="BA14711" s="3"/>
      <c r="BB14711" s="3"/>
      <c r="BC14711" s="323" t="s">
        <v>2560</v>
      </c>
      <c r="BD14711" s="3"/>
    </row>
    <row r="14712" spans="1:56" s="91" customFormat="1" x14ac:dyDescent="0.25">
      <c r="A14712" s="476">
        <v>43396</v>
      </c>
      <c r="B14712" s="5">
        <v>11174</v>
      </c>
      <c r="C14712" s="3"/>
      <c r="D14712" s="3"/>
      <c r="E14712" s="249">
        <v>1</v>
      </c>
      <c r="F14712" s="250" t="s">
        <v>1806</v>
      </c>
      <c r="G14712" s="250">
        <v>2018</v>
      </c>
      <c r="H14712" s="251">
        <v>0.51041666666666696</v>
      </c>
      <c r="I14712" s="490"/>
      <c r="J14712" s="490"/>
      <c r="K14712" s="3"/>
      <c r="L14712" s="6"/>
      <c r="M14712" s="3"/>
      <c r="N14712" s="6"/>
      <c r="O14712" s="6"/>
      <c r="P14712" s="410">
        <v>86</v>
      </c>
      <c r="Q14712" s="407"/>
      <c r="R14712" s="410">
        <v>3</v>
      </c>
      <c r="S14712" s="252" t="s">
        <v>3</v>
      </c>
      <c r="T14712" s="252" t="s">
        <v>44</v>
      </c>
      <c r="U14712" s="252" t="s">
        <v>60</v>
      </c>
      <c r="V14712" s="6" t="s">
        <v>1920</v>
      </c>
      <c r="W14712" s="383" t="s">
        <v>2500</v>
      </c>
      <c r="X14712" s="302" t="s">
        <v>3402</v>
      </c>
      <c r="Y14712" s="3"/>
      <c r="Z14712" s="3"/>
      <c r="AA14712" s="252">
        <v>44.388199999999998</v>
      </c>
      <c r="AB14712" s="252">
        <v>-121.86109999999999</v>
      </c>
      <c r="AC14712" s="252" t="s">
        <v>45</v>
      </c>
      <c r="AD14712" s="3"/>
      <c r="AE14712" s="329" t="s">
        <v>2503</v>
      </c>
      <c r="AF14712" s="3"/>
      <c r="AG14712" s="69" t="s">
        <v>1883</v>
      </c>
      <c r="AH14712" s="69" t="s">
        <v>1883</v>
      </c>
      <c r="AI14712" s="3"/>
      <c r="AJ14712" s="3"/>
      <c r="AK14712" s="3"/>
      <c r="AL14712" s="3"/>
      <c r="AM14712" s="3"/>
      <c r="AN14712" s="3"/>
      <c r="AO14712" s="3"/>
      <c r="AP14712" s="3"/>
      <c r="AQ14712" s="3"/>
      <c r="AR14712" s="3"/>
      <c r="AS14712" s="3"/>
      <c r="AT14712" s="3"/>
      <c r="AU14712" s="3"/>
      <c r="AV14712" s="3"/>
      <c r="AW14712" s="3"/>
      <c r="AX14712" s="3"/>
      <c r="AY14712" s="3"/>
      <c r="AZ14712" s="3"/>
      <c r="BA14712" s="3"/>
      <c r="BB14712" s="3"/>
      <c r="BC14712" s="323" t="s">
        <v>2561</v>
      </c>
      <c r="BD14712" s="3"/>
    </row>
    <row r="14713" spans="1:56" s="91" customFormat="1" x14ac:dyDescent="0.25">
      <c r="A14713" s="476">
        <v>43396</v>
      </c>
      <c r="B14713" s="5">
        <v>11175</v>
      </c>
      <c r="C14713" s="3"/>
      <c r="D14713" s="3"/>
      <c r="E14713" s="249">
        <v>1</v>
      </c>
      <c r="F14713" s="250" t="s">
        <v>1806</v>
      </c>
      <c r="G14713" s="250">
        <v>2018</v>
      </c>
      <c r="H14713" s="251">
        <v>0.51041666666666696</v>
      </c>
      <c r="I14713" s="490"/>
      <c r="J14713" s="490"/>
      <c r="K14713" s="3"/>
      <c r="L14713" s="6"/>
      <c r="M14713" s="3"/>
      <c r="N14713" s="6"/>
      <c r="O14713" s="6"/>
      <c r="P14713" s="410">
        <v>86</v>
      </c>
      <c r="Q14713" s="407"/>
      <c r="R14713" s="410">
        <v>4</v>
      </c>
      <c r="S14713" s="252" t="s">
        <v>3</v>
      </c>
      <c r="T14713" s="252" t="s">
        <v>44</v>
      </c>
      <c r="U14713" s="252" t="s">
        <v>60</v>
      </c>
      <c r="V14713" s="6" t="s">
        <v>1920</v>
      </c>
      <c r="W14713" s="383" t="s">
        <v>2500</v>
      </c>
      <c r="X14713" s="302" t="s">
        <v>3402</v>
      </c>
      <c r="Y14713" s="3"/>
      <c r="Z14713" s="3"/>
      <c r="AA14713" s="252">
        <v>44.388199999999998</v>
      </c>
      <c r="AB14713" s="252">
        <v>-121.86109999999999</v>
      </c>
      <c r="AC14713" s="252" t="s">
        <v>45</v>
      </c>
      <c r="AD14713" s="3"/>
      <c r="AE14713" s="329" t="s">
        <v>2503</v>
      </c>
      <c r="AF14713" s="3"/>
      <c r="AG14713" s="69" t="s">
        <v>1883</v>
      </c>
      <c r="AH14713" s="69" t="s">
        <v>1883</v>
      </c>
      <c r="AI14713" s="3"/>
      <c r="AJ14713" s="3"/>
      <c r="AK14713" s="3"/>
      <c r="AL14713" s="3"/>
      <c r="AM14713" s="3"/>
      <c r="AN14713" s="3"/>
      <c r="AO14713" s="3"/>
      <c r="AP14713" s="3"/>
      <c r="AQ14713" s="3"/>
      <c r="AR14713" s="3"/>
      <c r="AS14713" s="3"/>
      <c r="AT14713" s="3"/>
      <c r="AU14713" s="3"/>
      <c r="AV14713" s="3"/>
      <c r="AW14713" s="3"/>
      <c r="AX14713" s="3"/>
      <c r="AY14713" s="3"/>
      <c r="AZ14713" s="3"/>
      <c r="BA14713" s="3"/>
      <c r="BB14713" s="3"/>
      <c r="BC14713" s="323" t="s">
        <v>2562</v>
      </c>
      <c r="BD14713" s="299"/>
    </row>
    <row r="14714" spans="1:56" s="91" customFormat="1" x14ac:dyDescent="0.25">
      <c r="A14714" s="476">
        <v>43396</v>
      </c>
      <c r="B14714" s="5">
        <v>11176</v>
      </c>
      <c r="C14714" s="3"/>
      <c r="D14714" s="3"/>
      <c r="E14714" s="249">
        <v>1</v>
      </c>
      <c r="F14714" s="250" t="s">
        <v>1806</v>
      </c>
      <c r="G14714" s="250">
        <v>2018</v>
      </c>
      <c r="H14714" s="251">
        <v>0.51041666666666696</v>
      </c>
      <c r="I14714" s="490"/>
      <c r="J14714" s="490"/>
      <c r="K14714" s="3"/>
      <c r="L14714" s="6"/>
      <c r="M14714" s="3"/>
      <c r="N14714" s="6"/>
      <c r="O14714" s="6"/>
      <c r="P14714" s="410">
        <v>86</v>
      </c>
      <c r="Q14714" s="407"/>
      <c r="R14714" s="410">
        <v>5</v>
      </c>
      <c r="S14714" s="252" t="s">
        <v>3</v>
      </c>
      <c r="T14714" s="252" t="s">
        <v>44</v>
      </c>
      <c r="U14714" s="252" t="s">
        <v>60</v>
      </c>
      <c r="V14714" s="6" t="s">
        <v>1920</v>
      </c>
      <c r="W14714" s="383" t="s">
        <v>2500</v>
      </c>
      <c r="X14714" s="302" t="s">
        <v>3402</v>
      </c>
      <c r="Y14714" s="3"/>
      <c r="Z14714" s="3"/>
      <c r="AA14714" s="252">
        <v>44.388199999999998</v>
      </c>
      <c r="AB14714" s="252">
        <v>-121.86109999999999</v>
      </c>
      <c r="AC14714" s="252" t="s">
        <v>45</v>
      </c>
      <c r="AD14714" s="3"/>
      <c r="AE14714" s="329" t="s">
        <v>2503</v>
      </c>
      <c r="AF14714" s="3"/>
      <c r="AG14714" s="69" t="s">
        <v>1883</v>
      </c>
      <c r="AH14714" s="69" t="s">
        <v>1883</v>
      </c>
      <c r="AI14714" s="3"/>
      <c r="AJ14714" s="3"/>
      <c r="AK14714" s="3"/>
      <c r="AL14714" s="3"/>
      <c r="AM14714" s="3"/>
      <c r="AN14714" s="3"/>
      <c r="AO14714" s="3"/>
      <c r="AP14714" s="3"/>
      <c r="AQ14714" s="3"/>
      <c r="AR14714" s="3"/>
      <c r="AS14714" s="3"/>
      <c r="AT14714" s="3"/>
      <c r="AU14714" s="3"/>
      <c r="AV14714" s="3"/>
      <c r="AW14714" s="3"/>
      <c r="AX14714" s="3"/>
      <c r="AY14714" s="3"/>
      <c r="AZ14714" s="3"/>
      <c r="BA14714" s="3"/>
      <c r="BB14714" s="3"/>
      <c r="BC14714" s="323" t="s">
        <v>2563</v>
      </c>
      <c r="BD14714" s="299"/>
    </row>
    <row r="14715" spans="1:56" s="91" customFormat="1" x14ac:dyDescent="0.25">
      <c r="A14715" s="476">
        <v>43396</v>
      </c>
      <c r="B14715" s="5">
        <v>11177</v>
      </c>
      <c r="C14715" s="3"/>
      <c r="D14715" s="3"/>
      <c r="E14715" s="249">
        <v>1</v>
      </c>
      <c r="F14715" s="250" t="s">
        <v>1806</v>
      </c>
      <c r="G14715" s="250">
        <v>2018</v>
      </c>
      <c r="H14715" s="251">
        <v>0.51041666666666696</v>
      </c>
      <c r="I14715" s="490"/>
      <c r="J14715" s="490"/>
      <c r="K14715" s="3"/>
      <c r="L14715" s="6"/>
      <c r="M14715" s="3"/>
      <c r="N14715" s="6"/>
      <c r="O14715" s="6"/>
      <c r="P14715" s="410">
        <v>86</v>
      </c>
      <c r="Q14715" s="407"/>
      <c r="R14715" s="410">
        <v>6</v>
      </c>
      <c r="S14715" s="252" t="s">
        <v>3</v>
      </c>
      <c r="T14715" s="252" t="s">
        <v>44</v>
      </c>
      <c r="U14715" s="252" t="s">
        <v>60</v>
      </c>
      <c r="V14715" s="6" t="s">
        <v>1920</v>
      </c>
      <c r="W14715" s="383" t="s">
        <v>2500</v>
      </c>
      <c r="X14715" s="302" t="s">
        <v>3402</v>
      </c>
      <c r="Y14715" s="3"/>
      <c r="Z14715" s="3"/>
      <c r="AA14715" s="252">
        <v>44.388199999999998</v>
      </c>
      <c r="AB14715" s="252">
        <v>-121.86109999999999</v>
      </c>
      <c r="AC14715" s="252" t="s">
        <v>45</v>
      </c>
      <c r="AD14715" s="3"/>
      <c r="AE14715" s="329" t="s">
        <v>2503</v>
      </c>
      <c r="AF14715" s="3"/>
      <c r="AG14715" s="69" t="s">
        <v>1883</v>
      </c>
      <c r="AH14715" s="69" t="s">
        <v>1883</v>
      </c>
      <c r="AI14715" s="3"/>
      <c r="AJ14715" s="3"/>
      <c r="AK14715" s="3"/>
      <c r="AL14715" s="3"/>
      <c r="AM14715" s="3"/>
      <c r="AN14715" s="3"/>
      <c r="AO14715" s="3"/>
      <c r="AP14715" s="3"/>
      <c r="AQ14715" s="3"/>
      <c r="AR14715" s="3"/>
      <c r="AS14715" s="3"/>
      <c r="AT14715" s="3"/>
      <c r="AU14715" s="3"/>
      <c r="AV14715" s="3"/>
      <c r="AW14715" s="3"/>
      <c r="AX14715" s="3"/>
      <c r="AY14715" s="3"/>
      <c r="AZ14715" s="3"/>
      <c r="BA14715" s="3"/>
      <c r="BB14715" s="3"/>
      <c r="BC14715" s="323" t="s">
        <v>2564</v>
      </c>
      <c r="BD14715" s="299"/>
    </row>
    <row r="14716" spans="1:56" s="91" customFormat="1" x14ac:dyDescent="0.25">
      <c r="A14716" s="476">
        <v>43396</v>
      </c>
      <c r="B14716" s="5">
        <v>11178</v>
      </c>
      <c r="C14716" s="3"/>
      <c r="D14716" s="3"/>
      <c r="E14716" s="249">
        <v>1</v>
      </c>
      <c r="F14716" s="250" t="s">
        <v>1806</v>
      </c>
      <c r="G14716" s="250">
        <v>2018</v>
      </c>
      <c r="H14716" s="251">
        <v>0.51041666666666696</v>
      </c>
      <c r="I14716" s="490"/>
      <c r="J14716" s="490"/>
      <c r="K14716" s="3"/>
      <c r="L14716" s="6"/>
      <c r="M14716" s="3"/>
      <c r="N14716" s="6"/>
      <c r="O14716" s="6"/>
      <c r="P14716" s="410">
        <v>86</v>
      </c>
      <c r="Q14716" s="407"/>
      <c r="R14716" s="410">
        <v>7</v>
      </c>
      <c r="S14716" s="252" t="s">
        <v>3</v>
      </c>
      <c r="T14716" s="252" t="s">
        <v>44</v>
      </c>
      <c r="U14716" s="252" t="s">
        <v>60</v>
      </c>
      <c r="V14716" s="6" t="s">
        <v>1920</v>
      </c>
      <c r="W14716" s="383" t="s">
        <v>2500</v>
      </c>
      <c r="X14716" s="302" t="s">
        <v>3402</v>
      </c>
      <c r="Y14716" s="3"/>
      <c r="Z14716" s="3"/>
      <c r="AA14716" s="252">
        <v>44.388199999999998</v>
      </c>
      <c r="AB14716" s="252">
        <v>-121.86109999999999</v>
      </c>
      <c r="AC14716" s="252" t="s">
        <v>45</v>
      </c>
      <c r="AD14716" s="3"/>
      <c r="AE14716" s="329" t="s">
        <v>2503</v>
      </c>
      <c r="AF14716" s="3"/>
      <c r="AG14716" s="69" t="s">
        <v>1883</v>
      </c>
      <c r="AH14716" s="69" t="s">
        <v>1883</v>
      </c>
      <c r="AI14716" s="3"/>
      <c r="AJ14716" s="3"/>
      <c r="AK14716" s="3"/>
      <c r="AL14716" s="3"/>
      <c r="AM14716" s="3"/>
      <c r="AN14716" s="3"/>
      <c r="AO14716" s="3"/>
      <c r="AP14716" s="3"/>
      <c r="AQ14716" s="3"/>
      <c r="AR14716" s="3"/>
      <c r="AS14716" s="3"/>
      <c r="AT14716" s="3"/>
      <c r="AU14716" s="3"/>
      <c r="AV14716" s="3"/>
      <c r="AW14716" s="3"/>
      <c r="AX14716" s="3"/>
      <c r="AY14716" s="3"/>
      <c r="AZ14716" s="3"/>
      <c r="BA14716" s="3"/>
      <c r="BB14716" s="3"/>
      <c r="BC14716" s="323" t="s">
        <v>2565</v>
      </c>
      <c r="BD14716" s="299"/>
    </row>
    <row r="14717" spans="1:56" s="91" customFormat="1" x14ac:dyDescent="0.25">
      <c r="A14717" s="476">
        <v>43396</v>
      </c>
      <c r="B14717" s="5">
        <v>11179</v>
      </c>
      <c r="C14717" s="3"/>
      <c r="D14717" s="3"/>
      <c r="E14717" s="249">
        <v>1</v>
      </c>
      <c r="F14717" s="250" t="s">
        <v>1806</v>
      </c>
      <c r="G14717" s="250">
        <v>2018</v>
      </c>
      <c r="H14717" s="251">
        <v>0.51041666666666696</v>
      </c>
      <c r="I14717" s="490"/>
      <c r="J14717" s="490"/>
      <c r="K14717" s="3"/>
      <c r="L14717" s="6"/>
      <c r="M14717" s="3"/>
      <c r="N14717" s="6"/>
      <c r="O14717" s="6"/>
      <c r="P14717" s="410">
        <v>86</v>
      </c>
      <c r="Q14717" s="407"/>
      <c r="R14717" s="410">
        <v>8</v>
      </c>
      <c r="S14717" s="252" t="s">
        <v>3</v>
      </c>
      <c r="T14717" s="252" t="s">
        <v>44</v>
      </c>
      <c r="U14717" s="252" t="s">
        <v>60</v>
      </c>
      <c r="V14717" s="6" t="s">
        <v>1920</v>
      </c>
      <c r="W14717" s="383" t="s">
        <v>2500</v>
      </c>
      <c r="X14717" s="302" t="s">
        <v>3402</v>
      </c>
      <c r="Y14717" s="3"/>
      <c r="Z14717" s="3"/>
      <c r="AA14717" s="252">
        <v>44.388199999999998</v>
      </c>
      <c r="AB14717" s="252">
        <v>-121.86109999999999</v>
      </c>
      <c r="AC14717" s="252" t="s">
        <v>45</v>
      </c>
      <c r="AD14717" s="3"/>
      <c r="AE14717" s="329" t="s">
        <v>2503</v>
      </c>
      <c r="AF14717" s="3"/>
      <c r="AG14717" s="69" t="s">
        <v>1883</v>
      </c>
      <c r="AH14717" s="69" t="s">
        <v>1883</v>
      </c>
      <c r="AI14717" s="3"/>
      <c r="AJ14717" s="3"/>
      <c r="AK14717" s="3"/>
      <c r="AL14717" s="3"/>
      <c r="AM14717" s="3"/>
      <c r="AN14717" s="3"/>
      <c r="AO14717" s="3"/>
      <c r="AP14717" s="3"/>
      <c r="AQ14717" s="3"/>
      <c r="AR14717" s="3"/>
      <c r="AS14717" s="3"/>
      <c r="AT14717" s="3"/>
      <c r="AU14717" s="3"/>
      <c r="AV14717" s="3"/>
      <c r="AW14717" s="3"/>
      <c r="AX14717" s="3"/>
      <c r="AY14717" s="3"/>
      <c r="AZ14717" s="3"/>
      <c r="BA14717" s="3"/>
      <c r="BB14717" s="3"/>
      <c r="BC14717" s="323" t="s">
        <v>2566</v>
      </c>
      <c r="BD14717" s="299"/>
    </row>
    <row r="14718" spans="1:56" s="91" customFormat="1" x14ac:dyDescent="0.25">
      <c r="A14718" s="476">
        <v>43396</v>
      </c>
      <c r="B14718" s="5">
        <v>11180</v>
      </c>
      <c r="C14718" s="3"/>
      <c r="D14718" s="3"/>
      <c r="E14718" s="249">
        <v>1</v>
      </c>
      <c r="F14718" s="250" t="s">
        <v>1806</v>
      </c>
      <c r="G14718" s="250">
        <v>2018</v>
      </c>
      <c r="H14718" s="251">
        <v>0.51041666666666696</v>
      </c>
      <c r="I14718" s="490"/>
      <c r="J14718" s="490"/>
      <c r="K14718" s="3"/>
      <c r="L14718" s="6"/>
      <c r="M14718" s="3"/>
      <c r="N14718" s="6"/>
      <c r="O14718" s="6"/>
      <c r="P14718" s="410">
        <v>86</v>
      </c>
      <c r="Q14718" s="407"/>
      <c r="R14718" s="410">
        <v>9</v>
      </c>
      <c r="S14718" s="252" t="s">
        <v>3</v>
      </c>
      <c r="T14718" s="252" t="s">
        <v>44</v>
      </c>
      <c r="U14718" s="252" t="s">
        <v>60</v>
      </c>
      <c r="V14718" s="6" t="s">
        <v>1920</v>
      </c>
      <c r="W14718" s="383" t="s">
        <v>2500</v>
      </c>
      <c r="X14718" s="302" t="s">
        <v>3402</v>
      </c>
      <c r="Y14718" s="3"/>
      <c r="Z14718" s="3"/>
      <c r="AA14718" s="252">
        <v>44.388199999999998</v>
      </c>
      <c r="AB14718" s="252">
        <v>-121.86109999999999</v>
      </c>
      <c r="AC14718" s="252" t="s">
        <v>45</v>
      </c>
      <c r="AD14718" s="3"/>
      <c r="AE14718" s="329" t="s">
        <v>2503</v>
      </c>
      <c r="AF14718" s="3"/>
      <c r="AG14718" s="69" t="s">
        <v>1883</v>
      </c>
      <c r="AH14718" s="69" t="s">
        <v>1883</v>
      </c>
      <c r="AI14718" s="3"/>
      <c r="AJ14718" s="3"/>
      <c r="AK14718" s="3"/>
      <c r="AL14718" s="3"/>
      <c r="AM14718" s="3"/>
      <c r="AN14718" s="3"/>
      <c r="AO14718" s="3"/>
      <c r="AP14718" s="3"/>
      <c r="AQ14718" s="3"/>
      <c r="AR14718" s="3"/>
      <c r="AS14718" s="3"/>
      <c r="AT14718" s="3"/>
      <c r="AU14718" s="3"/>
      <c r="AV14718" s="3"/>
      <c r="AW14718" s="3"/>
      <c r="AX14718" s="3"/>
      <c r="AY14718" s="3"/>
      <c r="AZ14718" s="3"/>
      <c r="BA14718" s="3"/>
      <c r="BB14718" s="3"/>
      <c r="BC14718" s="323" t="s">
        <v>2567</v>
      </c>
      <c r="BD14718" s="299"/>
    </row>
    <row r="14719" spans="1:56" s="91" customFormat="1" x14ac:dyDescent="0.25">
      <c r="A14719" s="476">
        <v>43396</v>
      </c>
      <c r="B14719" s="5">
        <v>11181</v>
      </c>
      <c r="C14719" s="3"/>
      <c r="D14719" s="3"/>
      <c r="E14719" s="481">
        <v>1</v>
      </c>
      <c r="F14719" s="485" t="s">
        <v>1806</v>
      </c>
      <c r="G14719" s="485">
        <v>2018</v>
      </c>
      <c r="H14719" s="488">
        <v>0.51041666666666696</v>
      </c>
      <c r="I14719" s="3"/>
      <c r="J14719" s="3"/>
      <c r="K14719" s="3"/>
      <c r="L14719" s="6"/>
      <c r="M14719" s="3"/>
      <c r="N14719" s="6"/>
      <c r="O14719" s="6"/>
      <c r="P14719" s="410">
        <v>86</v>
      </c>
      <c r="Q14719" s="407"/>
      <c r="R14719" s="410">
        <v>11</v>
      </c>
      <c r="S14719" s="252" t="s">
        <v>3</v>
      </c>
      <c r="T14719" s="252" t="s">
        <v>44</v>
      </c>
      <c r="U14719" s="252" t="s">
        <v>60</v>
      </c>
      <c r="V14719" s="6" t="s">
        <v>1920</v>
      </c>
      <c r="W14719" s="383" t="s">
        <v>2500</v>
      </c>
      <c r="X14719" s="302" t="s">
        <v>3402</v>
      </c>
      <c r="Y14719" s="3"/>
      <c r="Z14719" s="3"/>
      <c r="AA14719" s="252">
        <v>44.388199999999998</v>
      </c>
      <c r="AB14719" s="252">
        <v>-121.86109999999999</v>
      </c>
      <c r="AC14719" s="252" t="s">
        <v>45</v>
      </c>
      <c r="AD14719" s="3"/>
      <c r="AE14719" s="329" t="s">
        <v>2503</v>
      </c>
      <c r="AF14719" s="3"/>
      <c r="AG14719" s="69" t="s">
        <v>1883</v>
      </c>
      <c r="AH14719" s="69" t="s">
        <v>1883</v>
      </c>
      <c r="AI14719" s="3"/>
      <c r="AJ14719" s="3"/>
      <c r="AK14719" s="3"/>
      <c r="AL14719" s="3"/>
      <c r="AM14719" s="3"/>
      <c r="AN14719" s="3"/>
      <c r="AO14719" s="3"/>
      <c r="AP14719" s="3"/>
      <c r="AQ14719" s="3"/>
      <c r="AR14719" s="3"/>
      <c r="AS14719" s="3"/>
      <c r="AT14719" s="3"/>
      <c r="AU14719" s="3"/>
      <c r="AV14719" s="3"/>
      <c r="AW14719" s="3"/>
      <c r="AX14719" s="3"/>
      <c r="AY14719" s="3"/>
      <c r="AZ14719" s="3"/>
      <c r="BA14719" s="3"/>
      <c r="BB14719" s="3"/>
      <c r="BC14719" s="323" t="s">
        <v>2568</v>
      </c>
      <c r="BD14719" s="299"/>
    </row>
    <row r="14720" spans="1:56" s="91" customFormat="1" x14ac:dyDescent="0.25">
      <c r="A14720" s="476">
        <v>43396</v>
      </c>
      <c r="B14720" s="5">
        <v>11182</v>
      </c>
      <c r="C14720" s="3"/>
      <c r="D14720" s="3"/>
      <c r="E14720" s="481">
        <v>1</v>
      </c>
      <c r="F14720" s="485" t="s">
        <v>1806</v>
      </c>
      <c r="G14720" s="485">
        <v>2018</v>
      </c>
      <c r="H14720" s="488">
        <v>0.51041666666666696</v>
      </c>
      <c r="I14720" s="3"/>
      <c r="J14720" s="3"/>
      <c r="K14720" s="3"/>
      <c r="L14720" s="6"/>
      <c r="M14720" s="3"/>
      <c r="N14720" s="6"/>
      <c r="O14720" s="6"/>
      <c r="P14720" s="410">
        <v>86</v>
      </c>
      <c r="Q14720" s="407"/>
      <c r="R14720" s="410">
        <v>12</v>
      </c>
      <c r="S14720" s="252" t="s">
        <v>3</v>
      </c>
      <c r="T14720" s="252" t="s">
        <v>44</v>
      </c>
      <c r="U14720" s="252" t="s">
        <v>60</v>
      </c>
      <c r="V14720" s="6" t="s">
        <v>1920</v>
      </c>
      <c r="W14720" s="383" t="s">
        <v>2500</v>
      </c>
      <c r="X14720" s="302" t="s">
        <v>3402</v>
      </c>
      <c r="Y14720" s="3"/>
      <c r="Z14720" s="3"/>
      <c r="AA14720" s="252">
        <v>44.388199999999998</v>
      </c>
      <c r="AB14720" s="252">
        <v>-121.86109999999999</v>
      </c>
      <c r="AC14720" s="252" t="s">
        <v>45</v>
      </c>
      <c r="AD14720" s="3"/>
      <c r="AE14720" s="329" t="s">
        <v>2503</v>
      </c>
      <c r="AF14720" s="3"/>
      <c r="AG14720" s="69" t="s">
        <v>1883</v>
      </c>
      <c r="AH14720" s="69" t="s">
        <v>1883</v>
      </c>
      <c r="AI14720" s="3"/>
      <c r="AJ14720" s="3"/>
      <c r="AK14720" s="3"/>
      <c r="AL14720" s="3"/>
      <c r="AM14720" s="3"/>
      <c r="AN14720" s="3"/>
      <c r="AO14720" s="3"/>
      <c r="AP14720" s="3"/>
      <c r="AQ14720" s="3"/>
      <c r="AR14720" s="3"/>
      <c r="AS14720" s="3"/>
      <c r="AT14720" s="3"/>
      <c r="AU14720" s="3"/>
      <c r="AV14720" s="3"/>
      <c r="AW14720" s="3"/>
      <c r="AX14720" s="3"/>
      <c r="AY14720" s="3"/>
      <c r="AZ14720" s="3"/>
      <c r="BA14720" s="3"/>
      <c r="BB14720" s="3"/>
      <c r="BC14720" s="323" t="s">
        <v>2569</v>
      </c>
      <c r="BD14720" s="3"/>
    </row>
    <row r="14721" spans="1:56" s="91" customFormat="1" x14ac:dyDescent="0.25">
      <c r="A14721" s="476">
        <v>43396</v>
      </c>
      <c r="B14721" s="5">
        <v>11183</v>
      </c>
      <c r="C14721" s="3"/>
      <c r="D14721" s="3"/>
      <c r="E14721" s="481">
        <v>1</v>
      </c>
      <c r="F14721" s="485" t="s">
        <v>1806</v>
      </c>
      <c r="G14721" s="485">
        <v>2018</v>
      </c>
      <c r="H14721" s="488">
        <v>0.51041666666666696</v>
      </c>
      <c r="I14721" s="3"/>
      <c r="J14721" s="3"/>
      <c r="K14721" s="3"/>
      <c r="L14721" s="6"/>
      <c r="M14721" s="3"/>
      <c r="N14721" s="6"/>
      <c r="O14721" s="6"/>
      <c r="P14721" s="410">
        <v>86</v>
      </c>
      <c r="Q14721" s="407"/>
      <c r="R14721" s="410">
        <v>13</v>
      </c>
      <c r="S14721" s="252" t="s">
        <v>3</v>
      </c>
      <c r="T14721" s="252" t="s">
        <v>44</v>
      </c>
      <c r="U14721" s="252" t="s">
        <v>60</v>
      </c>
      <c r="V14721" s="6" t="s">
        <v>1920</v>
      </c>
      <c r="W14721" s="383" t="s">
        <v>2500</v>
      </c>
      <c r="X14721" s="302" t="s">
        <v>3402</v>
      </c>
      <c r="Y14721" s="3"/>
      <c r="Z14721" s="3"/>
      <c r="AA14721" s="252">
        <v>44.388199999999998</v>
      </c>
      <c r="AB14721" s="252">
        <v>-121.86109999999999</v>
      </c>
      <c r="AC14721" s="252" t="s">
        <v>45</v>
      </c>
      <c r="AD14721" s="3"/>
      <c r="AE14721" s="329" t="s">
        <v>2503</v>
      </c>
      <c r="AF14721" s="3"/>
      <c r="AG14721" s="69" t="s">
        <v>1883</v>
      </c>
      <c r="AH14721" s="69" t="s">
        <v>1883</v>
      </c>
      <c r="AI14721" s="3"/>
      <c r="AJ14721" s="3"/>
      <c r="AK14721" s="3"/>
      <c r="AL14721" s="3"/>
      <c r="AM14721" s="3"/>
      <c r="AN14721" s="3"/>
      <c r="AO14721" s="3"/>
      <c r="AP14721" s="3"/>
      <c r="AQ14721" s="3"/>
      <c r="AR14721" s="3"/>
      <c r="AS14721" s="3"/>
      <c r="AT14721" s="3"/>
      <c r="AU14721" s="3"/>
      <c r="AV14721" s="3"/>
      <c r="AW14721" s="3"/>
      <c r="AX14721" s="3"/>
      <c r="AY14721" s="3"/>
      <c r="AZ14721" s="3"/>
      <c r="BA14721" s="3"/>
      <c r="BB14721" s="3"/>
      <c r="BC14721" s="323" t="s">
        <v>2570</v>
      </c>
      <c r="BD14721" s="3"/>
    </row>
    <row r="14722" spans="1:56" s="91" customFormat="1" x14ac:dyDescent="0.25">
      <c r="A14722" s="476">
        <v>43396</v>
      </c>
      <c r="B14722" s="5">
        <v>11184</v>
      </c>
      <c r="C14722" s="3"/>
      <c r="D14722" s="3"/>
      <c r="E14722" s="481">
        <v>1</v>
      </c>
      <c r="F14722" s="485" t="s">
        <v>1806</v>
      </c>
      <c r="G14722" s="485">
        <v>2018</v>
      </c>
      <c r="H14722" s="488">
        <v>0.51041666666666696</v>
      </c>
      <c r="I14722" s="3"/>
      <c r="J14722" s="3"/>
      <c r="K14722" s="3"/>
      <c r="L14722" s="6"/>
      <c r="M14722" s="3"/>
      <c r="N14722" s="6"/>
      <c r="O14722" s="6"/>
      <c r="P14722" s="410">
        <v>86</v>
      </c>
      <c r="Q14722" s="407"/>
      <c r="R14722" s="410">
        <v>14</v>
      </c>
      <c r="S14722" s="252" t="s">
        <v>3</v>
      </c>
      <c r="T14722" s="252" t="s">
        <v>44</v>
      </c>
      <c r="U14722" s="252" t="s">
        <v>60</v>
      </c>
      <c r="V14722" s="6" t="s">
        <v>1920</v>
      </c>
      <c r="W14722" s="383" t="s">
        <v>2500</v>
      </c>
      <c r="X14722" s="302" t="s">
        <v>3402</v>
      </c>
      <c r="Y14722" s="3"/>
      <c r="Z14722" s="3"/>
      <c r="AA14722" s="252">
        <v>44.388199999999998</v>
      </c>
      <c r="AB14722" s="252">
        <v>-121.86109999999999</v>
      </c>
      <c r="AC14722" s="252" t="s">
        <v>45</v>
      </c>
      <c r="AD14722" s="3"/>
      <c r="AE14722" s="329" t="s">
        <v>2503</v>
      </c>
      <c r="AF14722" s="3"/>
      <c r="AG14722" s="69" t="s">
        <v>1883</v>
      </c>
      <c r="AH14722" s="69" t="s">
        <v>1883</v>
      </c>
      <c r="AI14722" s="3"/>
      <c r="AJ14722" s="3"/>
      <c r="AK14722" s="3"/>
      <c r="AL14722" s="3"/>
      <c r="AM14722" s="3"/>
      <c r="AN14722" s="3"/>
      <c r="AO14722" s="3"/>
      <c r="AP14722" s="3"/>
      <c r="AQ14722" s="3"/>
      <c r="AR14722" s="3"/>
      <c r="AS14722" s="3"/>
      <c r="AT14722" s="3"/>
      <c r="AU14722" s="3"/>
      <c r="AV14722" s="3"/>
      <c r="AW14722" s="3"/>
      <c r="AX14722" s="3"/>
      <c r="AY14722" s="3"/>
      <c r="AZ14722" s="3"/>
      <c r="BA14722" s="3"/>
      <c r="BB14722" s="3"/>
      <c r="BC14722" s="323" t="s">
        <v>2571</v>
      </c>
      <c r="BD14722" s="3"/>
    </row>
    <row r="14723" spans="1:56" s="91" customFormat="1" x14ac:dyDescent="0.25">
      <c r="A14723" s="476">
        <v>43396</v>
      </c>
      <c r="B14723" s="5">
        <v>11185</v>
      </c>
      <c r="C14723" s="3"/>
      <c r="D14723" s="3"/>
      <c r="E14723" s="481">
        <v>1</v>
      </c>
      <c r="F14723" s="485" t="s">
        <v>1806</v>
      </c>
      <c r="G14723" s="485">
        <v>2018</v>
      </c>
      <c r="H14723" s="488">
        <v>0.51041666666666696</v>
      </c>
      <c r="I14723" s="3"/>
      <c r="J14723" s="3"/>
      <c r="K14723" s="3"/>
      <c r="L14723" s="6"/>
      <c r="M14723" s="3"/>
      <c r="N14723" s="6"/>
      <c r="O14723" s="6"/>
      <c r="P14723" s="410">
        <v>86</v>
      </c>
      <c r="Q14723" s="407"/>
      <c r="R14723" s="410">
        <v>15</v>
      </c>
      <c r="S14723" s="252" t="s">
        <v>3</v>
      </c>
      <c r="T14723" s="252" t="s">
        <v>44</v>
      </c>
      <c r="U14723" s="252" t="s">
        <v>60</v>
      </c>
      <c r="V14723" s="6" t="s">
        <v>1920</v>
      </c>
      <c r="W14723" s="383" t="s">
        <v>2500</v>
      </c>
      <c r="X14723" s="302" t="s">
        <v>3402</v>
      </c>
      <c r="Y14723" s="3"/>
      <c r="Z14723" s="3"/>
      <c r="AA14723" s="252">
        <v>44.388199999999998</v>
      </c>
      <c r="AB14723" s="252">
        <v>-121.86109999999999</v>
      </c>
      <c r="AC14723" s="252" t="s">
        <v>45</v>
      </c>
      <c r="AD14723" s="3"/>
      <c r="AE14723" s="329" t="s">
        <v>2503</v>
      </c>
      <c r="AF14723" s="3"/>
      <c r="AG14723" s="69" t="s">
        <v>1883</v>
      </c>
      <c r="AH14723" s="69" t="s">
        <v>1883</v>
      </c>
      <c r="AI14723" s="3"/>
      <c r="AJ14723" s="3"/>
      <c r="AK14723" s="3"/>
      <c r="AL14723" s="3"/>
      <c r="AM14723" s="3"/>
      <c r="AN14723" s="3"/>
      <c r="AO14723" s="3"/>
      <c r="AP14723" s="3"/>
      <c r="AQ14723" s="3"/>
      <c r="AR14723" s="3"/>
      <c r="AS14723" s="3"/>
      <c r="AT14723" s="3"/>
      <c r="AU14723" s="3"/>
      <c r="AV14723" s="3"/>
      <c r="AW14723" s="3"/>
      <c r="AX14723" s="3"/>
      <c r="AY14723" s="3"/>
      <c r="AZ14723" s="3"/>
      <c r="BA14723" s="3"/>
      <c r="BB14723" s="3"/>
      <c r="BC14723" s="323" t="s">
        <v>2572</v>
      </c>
      <c r="BD14723" s="299"/>
    </row>
    <row r="14724" spans="1:56" s="91" customFormat="1" x14ac:dyDescent="0.25">
      <c r="A14724" s="476">
        <v>43396</v>
      </c>
      <c r="B14724" s="5">
        <v>11186</v>
      </c>
      <c r="C14724" s="3"/>
      <c r="D14724" s="3"/>
      <c r="E14724" s="481">
        <v>1</v>
      </c>
      <c r="F14724" s="485" t="s">
        <v>1806</v>
      </c>
      <c r="G14724" s="485">
        <v>2018</v>
      </c>
      <c r="H14724" s="488">
        <v>0.51041666666666696</v>
      </c>
      <c r="I14724" s="3"/>
      <c r="J14724" s="3"/>
      <c r="K14724" s="3"/>
      <c r="L14724" s="6"/>
      <c r="M14724" s="3"/>
      <c r="N14724" s="6"/>
      <c r="O14724" s="6"/>
      <c r="P14724" s="410">
        <v>86</v>
      </c>
      <c r="Q14724" s="407"/>
      <c r="R14724" s="410">
        <v>16</v>
      </c>
      <c r="S14724" s="252" t="s">
        <v>3</v>
      </c>
      <c r="T14724" s="252" t="s">
        <v>44</v>
      </c>
      <c r="U14724" s="252" t="s">
        <v>60</v>
      </c>
      <c r="V14724" s="6" t="s">
        <v>1920</v>
      </c>
      <c r="W14724" s="383" t="s">
        <v>2500</v>
      </c>
      <c r="X14724" s="302" t="s">
        <v>3402</v>
      </c>
      <c r="Y14724" s="3"/>
      <c r="Z14724" s="3"/>
      <c r="AA14724" s="252">
        <v>44.388199999999998</v>
      </c>
      <c r="AB14724" s="252">
        <v>-121.86109999999999</v>
      </c>
      <c r="AC14724" s="252" t="s">
        <v>45</v>
      </c>
      <c r="AD14724" s="3"/>
      <c r="AE14724" s="329" t="s">
        <v>2503</v>
      </c>
      <c r="AF14724" s="3"/>
      <c r="AG14724" s="69" t="s">
        <v>1883</v>
      </c>
      <c r="AH14724" s="69" t="s">
        <v>1883</v>
      </c>
      <c r="AI14724" s="3"/>
      <c r="AJ14724" s="3"/>
      <c r="AK14724" s="3"/>
      <c r="AL14724" s="3"/>
      <c r="AM14724" s="3"/>
      <c r="AN14724" s="3"/>
      <c r="AO14724" s="3"/>
      <c r="AP14724" s="3"/>
      <c r="AQ14724" s="3"/>
      <c r="AR14724" s="3"/>
      <c r="AS14724" s="3"/>
      <c r="AT14724" s="3"/>
      <c r="AU14724" s="3"/>
      <c r="AV14724" s="3"/>
      <c r="AW14724" s="3"/>
      <c r="AX14724" s="3"/>
      <c r="AY14724" s="3"/>
      <c r="AZ14724" s="3"/>
      <c r="BA14724" s="3"/>
      <c r="BB14724" s="3"/>
      <c r="BC14724" s="323" t="s">
        <v>2573</v>
      </c>
      <c r="BD14724" s="299"/>
    </row>
    <row r="14725" spans="1:56" s="91" customFormat="1" x14ac:dyDescent="0.25">
      <c r="A14725" s="476">
        <v>43396</v>
      </c>
      <c r="B14725" s="5">
        <v>11187</v>
      </c>
      <c r="C14725" s="3"/>
      <c r="D14725" s="3"/>
      <c r="E14725" s="481">
        <v>1</v>
      </c>
      <c r="F14725" s="485" t="s">
        <v>1806</v>
      </c>
      <c r="G14725" s="485">
        <v>2018</v>
      </c>
      <c r="H14725" s="488">
        <v>0.51041666666666696</v>
      </c>
      <c r="I14725" s="3"/>
      <c r="J14725" s="3"/>
      <c r="K14725" s="3"/>
      <c r="L14725" s="6"/>
      <c r="M14725" s="3"/>
      <c r="N14725" s="6"/>
      <c r="O14725" s="6"/>
      <c r="P14725" s="410">
        <v>86</v>
      </c>
      <c r="Q14725" s="407"/>
      <c r="R14725" s="410">
        <v>17</v>
      </c>
      <c r="S14725" s="252" t="s">
        <v>3</v>
      </c>
      <c r="T14725" s="252" t="s">
        <v>44</v>
      </c>
      <c r="U14725" s="252" t="s">
        <v>60</v>
      </c>
      <c r="V14725" s="6" t="s">
        <v>1920</v>
      </c>
      <c r="W14725" s="383" t="s">
        <v>2500</v>
      </c>
      <c r="X14725" s="302" t="s">
        <v>3402</v>
      </c>
      <c r="Y14725" s="3"/>
      <c r="Z14725" s="3"/>
      <c r="AA14725" s="252">
        <v>44.388199999999998</v>
      </c>
      <c r="AB14725" s="252">
        <v>-121.86109999999999</v>
      </c>
      <c r="AC14725" s="252" t="s">
        <v>45</v>
      </c>
      <c r="AD14725" s="3"/>
      <c r="AE14725" s="329" t="s">
        <v>2503</v>
      </c>
      <c r="AF14725" s="3"/>
      <c r="AG14725" s="69" t="s">
        <v>1883</v>
      </c>
      <c r="AH14725" s="69" t="s">
        <v>1883</v>
      </c>
      <c r="AI14725" s="3"/>
      <c r="AJ14725" s="3"/>
      <c r="AK14725" s="3"/>
      <c r="AL14725" s="3"/>
      <c r="AM14725" s="3"/>
      <c r="AN14725" s="3"/>
      <c r="AO14725" s="3"/>
      <c r="AP14725" s="3"/>
      <c r="AQ14725" s="3"/>
      <c r="AR14725" s="3"/>
      <c r="AS14725" s="3"/>
      <c r="AT14725" s="3"/>
      <c r="AU14725" s="3"/>
      <c r="AV14725" s="3"/>
      <c r="AW14725" s="3"/>
      <c r="AX14725" s="3"/>
      <c r="AY14725" s="3"/>
      <c r="AZ14725" s="3"/>
      <c r="BA14725" s="3"/>
      <c r="BB14725" s="3"/>
      <c r="BC14725" s="323" t="s">
        <v>2574</v>
      </c>
      <c r="BD14725" s="299"/>
    </row>
    <row r="14726" spans="1:56" s="91" customFormat="1" x14ac:dyDescent="0.25">
      <c r="A14726" s="476">
        <v>43396</v>
      </c>
      <c r="B14726" s="5">
        <v>11188</v>
      </c>
      <c r="C14726" s="3"/>
      <c r="D14726" s="3"/>
      <c r="E14726" s="481">
        <v>1</v>
      </c>
      <c r="F14726" s="485" t="s">
        <v>1806</v>
      </c>
      <c r="G14726" s="485">
        <v>2018</v>
      </c>
      <c r="H14726" s="488">
        <v>0.51041666666666696</v>
      </c>
      <c r="I14726" s="3"/>
      <c r="J14726" s="3"/>
      <c r="K14726" s="3"/>
      <c r="L14726" s="6"/>
      <c r="M14726" s="3"/>
      <c r="N14726" s="6"/>
      <c r="O14726" s="6"/>
      <c r="P14726" s="410">
        <v>86</v>
      </c>
      <c r="Q14726" s="407"/>
      <c r="R14726" s="410">
        <v>18</v>
      </c>
      <c r="S14726" s="252" t="s">
        <v>3</v>
      </c>
      <c r="T14726" s="252" t="s">
        <v>44</v>
      </c>
      <c r="U14726" s="252" t="s">
        <v>60</v>
      </c>
      <c r="V14726" s="6" t="s">
        <v>1920</v>
      </c>
      <c r="W14726" s="383" t="s">
        <v>2500</v>
      </c>
      <c r="X14726" s="302" t="s">
        <v>3402</v>
      </c>
      <c r="Y14726" s="3"/>
      <c r="Z14726" s="3"/>
      <c r="AA14726" s="252">
        <v>44.388199999999998</v>
      </c>
      <c r="AB14726" s="252">
        <v>-121.86109999999999</v>
      </c>
      <c r="AC14726" s="252" t="s">
        <v>45</v>
      </c>
      <c r="AD14726" s="3"/>
      <c r="AE14726" s="329" t="s">
        <v>2503</v>
      </c>
      <c r="AF14726" s="3"/>
      <c r="AG14726" s="69" t="s">
        <v>1883</v>
      </c>
      <c r="AH14726" s="69" t="s">
        <v>1883</v>
      </c>
      <c r="AI14726" s="3"/>
      <c r="AJ14726" s="3"/>
      <c r="AK14726" s="3"/>
      <c r="AL14726" s="3"/>
      <c r="AM14726" s="3"/>
      <c r="AN14726" s="3"/>
      <c r="AO14726" s="3"/>
      <c r="AP14726" s="3"/>
      <c r="AQ14726" s="3"/>
      <c r="AR14726" s="3"/>
      <c r="AS14726" s="3"/>
      <c r="AT14726" s="3"/>
      <c r="AU14726" s="3"/>
      <c r="AV14726" s="3"/>
      <c r="AW14726" s="3"/>
      <c r="AX14726" s="3"/>
      <c r="AY14726" s="3"/>
      <c r="AZ14726" s="3"/>
      <c r="BA14726" s="3"/>
      <c r="BB14726" s="3"/>
      <c r="BC14726" s="323" t="s">
        <v>2575</v>
      </c>
      <c r="BD14726" s="299"/>
    </row>
    <row r="14727" spans="1:56" s="91" customFormat="1" x14ac:dyDescent="0.25">
      <c r="A14727" s="476">
        <v>43396</v>
      </c>
      <c r="B14727" s="5">
        <v>11189</v>
      </c>
      <c r="C14727" s="3"/>
      <c r="D14727" s="3"/>
      <c r="E14727" s="481">
        <v>1</v>
      </c>
      <c r="F14727" s="485" t="s">
        <v>1806</v>
      </c>
      <c r="G14727" s="485">
        <v>2018</v>
      </c>
      <c r="H14727" s="488">
        <v>0.51041666666666696</v>
      </c>
      <c r="I14727" s="3"/>
      <c r="J14727" s="3"/>
      <c r="K14727" s="3"/>
      <c r="L14727" s="6"/>
      <c r="M14727" s="3"/>
      <c r="N14727" s="6"/>
      <c r="O14727" s="6"/>
      <c r="P14727" s="410">
        <v>86</v>
      </c>
      <c r="Q14727" s="407"/>
      <c r="R14727" s="410">
        <v>19</v>
      </c>
      <c r="S14727" s="252" t="s">
        <v>3</v>
      </c>
      <c r="T14727" s="252" t="s">
        <v>44</v>
      </c>
      <c r="U14727" s="252" t="s">
        <v>60</v>
      </c>
      <c r="V14727" s="6" t="s">
        <v>1920</v>
      </c>
      <c r="W14727" s="383" t="s">
        <v>2500</v>
      </c>
      <c r="X14727" s="302" t="s">
        <v>3402</v>
      </c>
      <c r="Y14727" s="3"/>
      <c r="Z14727" s="3"/>
      <c r="AA14727" s="252">
        <v>44.388199999999998</v>
      </c>
      <c r="AB14727" s="252">
        <v>-121.86109999999999</v>
      </c>
      <c r="AC14727" s="252" t="s">
        <v>45</v>
      </c>
      <c r="AD14727" s="3"/>
      <c r="AE14727" s="329" t="s">
        <v>2503</v>
      </c>
      <c r="AF14727" s="3"/>
      <c r="AG14727" s="69" t="s">
        <v>1883</v>
      </c>
      <c r="AH14727" s="69" t="s">
        <v>1883</v>
      </c>
      <c r="AI14727" s="3"/>
      <c r="AJ14727" s="3"/>
      <c r="AK14727" s="3"/>
      <c r="AL14727" s="3"/>
      <c r="AM14727" s="3"/>
      <c r="AN14727" s="3"/>
      <c r="AO14727" s="3"/>
      <c r="AP14727" s="3"/>
      <c r="AQ14727" s="3"/>
      <c r="AR14727" s="3"/>
      <c r="AS14727" s="3"/>
      <c r="AT14727" s="3"/>
      <c r="AU14727" s="3"/>
      <c r="AV14727" s="3"/>
      <c r="AW14727" s="3"/>
      <c r="AX14727" s="3"/>
      <c r="AY14727" s="3"/>
      <c r="AZ14727" s="3"/>
      <c r="BA14727" s="3"/>
      <c r="BB14727" s="3"/>
      <c r="BC14727" s="323" t="s">
        <v>2576</v>
      </c>
      <c r="BD14727" s="3"/>
    </row>
    <row r="14728" spans="1:56" s="91" customFormat="1" ht="30" x14ac:dyDescent="0.25">
      <c r="A14728" s="476">
        <v>43396</v>
      </c>
      <c r="B14728" s="5">
        <v>11190</v>
      </c>
      <c r="C14728" s="3"/>
      <c r="D14728" s="3"/>
      <c r="E14728" s="481">
        <v>1</v>
      </c>
      <c r="F14728" s="485" t="s">
        <v>1806</v>
      </c>
      <c r="G14728" s="485">
        <v>2018</v>
      </c>
      <c r="H14728" s="488">
        <v>0.51041666666666696</v>
      </c>
      <c r="I14728" s="3"/>
      <c r="J14728" s="3"/>
      <c r="K14728" s="3"/>
      <c r="L14728" s="6"/>
      <c r="M14728" s="3"/>
      <c r="N14728" s="6"/>
      <c r="O14728" s="6"/>
      <c r="P14728" s="410">
        <v>87</v>
      </c>
      <c r="Q14728" s="407"/>
      <c r="R14728" s="410">
        <v>1</v>
      </c>
      <c r="S14728" s="252" t="s">
        <v>3</v>
      </c>
      <c r="T14728" s="252" t="s">
        <v>44</v>
      </c>
      <c r="U14728" s="252" t="s">
        <v>277</v>
      </c>
      <c r="V14728" s="6" t="s">
        <v>1920</v>
      </c>
      <c r="W14728" s="383" t="s">
        <v>2505</v>
      </c>
      <c r="X14728" s="302" t="s">
        <v>423</v>
      </c>
      <c r="Y14728" s="3"/>
      <c r="Z14728" s="3"/>
      <c r="AA14728" s="252">
        <v>44.2624</v>
      </c>
      <c r="AB14728" s="252">
        <v>-121.2535</v>
      </c>
      <c r="AC14728" s="252" t="s">
        <v>45</v>
      </c>
      <c r="AD14728" s="3"/>
      <c r="AE14728" s="329" t="s">
        <v>2502</v>
      </c>
      <c r="AF14728" s="3"/>
      <c r="AG14728" s="69" t="s">
        <v>1883</v>
      </c>
      <c r="AH14728" s="69" t="s">
        <v>1883</v>
      </c>
      <c r="AI14728" s="3"/>
      <c r="AJ14728" s="3"/>
      <c r="AK14728" s="3"/>
      <c r="AL14728" s="3"/>
      <c r="AM14728" s="3"/>
      <c r="AN14728" s="3"/>
      <c r="AO14728" s="3"/>
      <c r="AP14728" s="3"/>
      <c r="AQ14728" s="3"/>
      <c r="AR14728" s="3"/>
      <c r="AS14728" s="3"/>
      <c r="AT14728" s="3"/>
      <c r="AU14728" s="3"/>
      <c r="AV14728" s="3"/>
      <c r="AW14728" s="3"/>
      <c r="AX14728" s="3"/>
      <c r="AY14728" s="3"/>
      <c r="AZ14728" s="3"/>
      <c r="BA14728" s="3"/>
      <c r="BB14728" s="3"/>
      <c r="BC14728" s="323" t="s">
        <v>2577</v>
      </c>
      <c r="BD14728" s="3"/>
    </row>
    <row r="14729" spans="1:56" s="91" customFormat="1" ht="30" x14ac:dyDescent="0.25">
      <c r="A14729" s="476">
        <v>43396</v>
      </c>
      <c r="B14729" s="5">
        <v>11191</v>
      </c>
      <c r="C14729" s="3"/>
      <c r="D14729" s="3"/>
      <c r="E14729" s="481">
        <v>6</v>
      </c>
      <c r="F14729" s="485" t="s">
        <v>1806</v>
      </c>
      <c r="G14729" s="485">
        <v>2018</v>
      </c>
      <c r="H14729" s="488">
        <v>0.44791666666666702</v>
      </c>
      <c r="I14729" s="3"/>
      <c r="J14729" s="3"/>
      <c r="K14729" s="3"/>
      <c r="L14729" s="6"/>
      <c r="M14729" s="3"/>
      <c r="N14729" s="6"/>
      <c r="O14729" s="6"/>
      <c r="P14729" s="410">
        <v>87</v>
      </c>
      <c r="Q14729" s="407"/>
      <c r="R14729" s="410">
        <v>2</v>
      </c>
      <c r="S14729" s="252" t="s">
        <v>3</v>
      </c>
      <c r="T14729" s="252" t="s">
        <v>44</v>
      </c>
      <c r="U14729" s="252" t="s">
        <v>277</v>
      </c>
      <c r="V14729" s="6" t="s">
        <v>1920</v>
      </c>
      <c r="W14729" s="383" t="s">
        <v>2505</v>
      </c>
      <c r="X14729" s="302" t="s">
        <v>423</v>
      </c>
      <c r="Y14729" s="3"/>
      <c r="Z14729" s="3"/>
      <c r="AA14729" s="252">
        <v>44.2624</v>
      </c>
      <c r="AB14729" s="252">
        <v>-121.2535</v>
      </c>
      <c r="AC14729" s="252" t="s">
        <v>45</v>
      </c>
      <c r="AD14729" s="3"/>
      <c r="AE14729" s="329" t="s">
        <v>2502</v>
      </c>
      <c r="AF14729" s="3"/>
      <c r="AG14729" s="69" t="s">
        <v>1883</v>
      </c>
      <c r="AH14729" s="69" t="s">
        <v>1883</v>
      </c>
      <c r="AI14729" s="3"/>
      <c r="AJ14729" s="3"/>
      <c r="AK14729" s="3"/>
      <c r="AL14729" s="3"/>
      <c r="AM14729" s="3"/>
      <c r="AN14729" s="3"/>
      <c r="AO14729" s="3"/>
      <c r="AP14729" s="3"/>
      <c r="AQ14729" s="3"/>
      <c r="AR14729" s="3"/>
      <c r="AS14729" s="3"/>
      <c r="AT14729" s="3"/>
      <c r="AU14729" s="3"/>
      <c r="AV14729" s="3"/>
      <c r="AW14729" s="3"/>
      <c r="AX14729" s="3"/>
      <c r="AY14729" s="3"/>
      <c r="AZ14729" s="3"/>
      <c r="BA14729" s="3"/>
      <c r="BB14729" s="3"/>
      <c r="BC14729" s="323" t="s">
        <v>2578</v>
      </c>
      <c r="BD14729" s="3"/>
    </row>
    <row r="14730" spans="1:56" s="91" customFormat="1" ht="30" x14ac:dyDescent="0.25">
      <c r="A14730" s="476">
        <v>43396</v>
      </c>
      <c r="B14730" s="5">
        <v>11192</v>
      </c>
      <c r="C14730" s="3"/>
      <c r="D14730" s="3"/>
      <c r="E14730" s="481">
        <v>6</v>
      </c>
      <c r="F14730" s="485" t="s">
        <v>1806</v>
      </c>
      <c r="G14730" s="485">
        <v>2018</v>
      </c>
      <c r="H14730" s="488">
        <v>0.44791666666666702</v>
      </c>
      <c r="I14730" s="3"/>
      <c r="J14730" s="3"/>
      <c r="K14730" s="3"/>
      <c r="L14730" s="6"/>
      <c r="M14730" s="3"/>
      <c r="N14730" s="6"/>
      <c r="O14730" s="6"/>
      <c r="P14730" s="410">
        <v>87</v>
      </c>
      <c r="Q14730" s="407"/>
      <c r="R14730" s="410">
        <v>3</v>
      </c>
      <c r="S14730" s="252" t="s">
        <v>3</v>
      </c>
      <c r="T14730" s="252" t="s">
        <v>44</v>
      </c>
      <c r="U14730" s="252" t="s">
        <v>277</v>
      </c>
      <c r="V14730" s="6" t="s">
        <v>1920</v>
      </c>
      <c r="W14730" s="383" t="s">
        <v>2505</v>
      </c>
      <c r="X14730" s="302" t="s">
        <v>423</v>
      </c>
      <c r="Y14730" s="3"/>
      <c r="Z14730" s="3"/>
      <c r="AA14730" s="252">
        <v>44.2624</v>
      </c>
      <c r="AB14730" s="252">
        <v>-121.2535</v>
      </c>
      <c r="AC14730" s="252" t="s">
        <v>45</v>
      </c>
      <c r="AD14730" s="3"/>
      <c r="AE14730" s="329" t="s">
        <v>2502</v>
      </c>
      <c r="AF14730" s="3"/>
      <c r="AG14730" s="69" t="s">
        <v>1883</v>
      </c>
      <c r="AH14730" s="69" t="s">
        <v>1883</v>
      </c>
      <c r="AI14730" s="3"/>
      <c r="AJ14730" s="3"/>
      <c r="AK14730" s="3"/>
      <c r="AL14730" s="3"/>
      <c r="AM14730" s="3"/>
      <c r="AN14730" s="3"/>
      <c r="AO14730" s="3"/>
      <c r="AP14730" s="3"/>
      <c r="AQ14730" s="3"/>
      <c r="AR14730" s="3"/>
      <c r="AS14730" s="3"/>
      <c r="AT14730" s="3"/>
      <c r="AU14730" s="3"/>
      <c r="AV14730" s="3"/>
      <c r="AW14730" s="3"/>
      <c r="AX14730" s="3"/>
      <c r="AY14730" s="3"/>
      <c r="AZ14730" s="3"/>
      <c r="BA14730" s="3"/>
      <c r="BB14730" s="3"/>
      <c r="BC14730" s="323" t="s">
        <v>2578</v>
      </c>
      <c r="BD14730" s="299"/>
    </row>
    <row r="14731" spans="1:56" s="91" customFormat="1" ht="30" x14ac:dyDescent="0.25">
      <c r="A14731" s="476">
        <v>43396</v>
      </c>
      <c r="B14731" s="5">
        <v>11193</v>
      </c>
      <c r="C14731" s="3"/>
      <c r="D14731" s="3"/>
      <c r="E14731" s="481">
        <v>6</v>
      </c>
      <c r="F14731" s="485" t="s">
        <v>1806</v>
      </c>
      <c r="G14731" s="485">
        <v>2018</v>
      </c>
      <c r="H14731" s="488">
        <v>0.44791666666666702</v>
      </c>
      <c r="I14731" s="3"/>
      <c r="J14731" s="3"/>
      <c r="K14731" s="3"/>
      <c r="L14731" s="6"/>
      <c r="M14731" s="3"/>
      <c r="N14731" s="6"/>
      <c r="O14731" s="6"/>
      <c r="P14731" s="410">
        <v>87</v>
      </c>
      <c r="Q14731" s="407"/>
      <c r="R14731" s="410">
        <v>4</v>
      </c>
      <c r="S14731" s="252" t="s">
        <v>3</v>
      </c>
      <c r="T14731" s="252" t="s">
        <v>44</v>
      </c>
      <c r="U14731" s="252" t="s">
        <v>277</v>
      </c>
      <c r="V14731" s="6" t="s">
        <v>1920</v>
      </c>
      <c r="W14731" s="383" t="s">
        <v>2505</v>
      </c>
      <c r="X14731" s="302" t="s">
        <v>423</v>
      </c>
      <c r="Y14731" s="3"/>
      <c r="Z14731" s="3"/>
      <c r="AA14731" s="252">
        <v>44.2624</v>
      </c>
      <c r="AB14731" s="252">
        <v>-121.2535</v>
      </c>
      <c r="AC14731" s="252" t="s">
        <v>45</v>
      </c>
      <c r="AD14731" s="3"/>
      <c r="AE14731" s="329" t="s">
        <v>2502</v>
      </c>
      <c r="AF14731" s="3"/>
      <c r="AG14731" s="69" t="s">
        <v>1883</v>
      </c>
      <c r="AH14731" s="69" t="s">
        <v>1883</v>
      </c>
      <c r="AI14731" s="3"/>
      <c r="AJ14731" s="3"/>
      <c r="AK14731" s="3"/>
      <c r="AL14731" s="3"/>
      <c r="AM14731" s="3"/>
      <c r="AN14731" s="3"/>
      <c r="AO14731" s="3"/>
      <c r="AP14731" s="3"/>
      <c r="AQ14731" s="3"/>
      <c r="AR14731" s="3"/>
      <c r="AS14731" s="3"/>
      <c r="AT14731" s="3"/>
      <c r="AU14731" s="3"/>
      <c r="AV14731" s="3"/>
      <c r="AW14731" s="3"/>
      <c r="AX14731" s="3"/>
      <c r="AY14731" s="3"/>
      <c r="AZ14731" s="3"/>
      <c r="BA14731" s="3"/>
      <c r="BB14731" s="3"/>
      <c r="BC14731" s="323" t="s">
        <v>2578</v>
      </c>
      <c r="BD14731" s="299"/>
    </row>
    <row r="14732" spans="1:56" s="91" customFormat="1" ht="30" x14ac:dyDescent="0.25">
      <c r="A14732" s="476">
        <v>43396</v>
      </c>
      <c r="B14732" s="5">
        <v>11194</v>
      </c>
      <c r="C14732" s="3"/>
      <c r="D14732" s="3"/>
      <c r="E14732" s="481">
        <v>6</v>
      </c>
      <c r="F14732" s="485" t="s">
        <v>1806</v>
      </c>
      <c r="G14732" s="485">
        <v>2018</v>
      </c>
      <c r="H14732" s="488">
        <v>0.44791666666666702</v>
      </c>
      <c r="I14732" s="3"/>
      <c r="J14732" s="3"/>
      <c r="K14732" s="3"/>
      <c r="L14732" s="6"/>
      <c r="M14732" s="3"/>
      <c r="N14732" s="6"/>
      <c r="O14732" s="6"/>
      <c r="P14732" s="410">
        <v>87</v>
      </c>
      <c r="Q14732" s="407"/>
      <c r="R14732" s="410">
        <v>5</v>
      </c>
      <c r="S14732" s="252" t="s">
        <v>3</v>
      </c>
      <c r="T14732" s="252" t="s">
        <v>44</v>
      </c>
      <c r="U14732" s="252" t="s">
        <v>277</v>
      </c>
      <c r="V14732" s="6" t="s">
        <v>1920</v>
      </c>
      <c r="W14732" s="383" t="s">
        <v>2505</v>
      </c>
      <c r="X14732" s="302" t="s">
        <v>423</v>
      </c>
      <c r="Y14732" s="3"/>
      <c r="Z14732" s="3"/>
      <c r="AA14732" s="252">
        <v>44.2624</v>
      </c>
      <c r="AB14732" s="252">
        <v>-121.2535</v>
      </c>
      <c r="AC14732" s="252" t="s">
        <v>45</v>
      </c>
      <c r="AD14732" s="3"/>
      <c r="AE14732" s="329" t="s">
        <v>2502</v>
      </c>
      <c r="AF14732" s="3"/>
      <c r="AG14732" s="69" t="s">
        <v>1883</v>
      </c>
      <c r="AH14732" s="69" t="s">
        <v>1883</v>
      </c>
      <c r="AI14732" s="3"/>
      <c r="AJ14732" s="3"/>
      <c r="AK14732" s="3"/>
      <c r="AL14732" s="3"/>
      <c r="AM14732" s="3"/>
      <c r="AN14732" s="3"/>
      <c r="AO14732" s="3"/>
      <c r="AP14732" s="3"/>
      <c r="AQ14732" s="3"/>
      <c r="AR14732" s="3"/>
      <c r="AS14732" s="3"/>
      <c r="AT14732" s="3"/>
      <c r="AU14732" s="3"/>
      <c r="AV14732" s="3"/>
      <c r="AW14732" s="3"/>
      <c r="AX14732" s="3"/>
      <c r="AY14732" s="3"/>
      <c r="AZ14732" s="3"/>
      <c r="BA14732" s="3"/>
      <c r="BB14732" s="3"/>
      <c r="BC14732" s="323" t="s">
        <v>2578</v>
      </c>
      <c r="BD14732" s="299"/>
    </row>
    <row r="14733" spans="1:56" s="91" customFormat="1" ht="30" x14ac:dyDescent="0.25">
      <c r="A14733" s="476">
        <v>43396</v>
      </c>
      <c r="B14733" s="5">
        <v>11195</v>
      </c>
      <c r="C14733" s="3"/>
      <c r="D14733" s="3"/>
      <c r="E14733" s="481">
        <v>6</v>
      </c>
      <c r="F14733" s="485" t="s">
        <v>1806</v>
      </c>
      <c r="G14733" s="485">
        <v>2018</v>
      </c>
      <c r="H14733" s="488">
        <v>0.44791666666666702</v>
      </c>
      <c r="I14733" s="3"/>
      <c r="J14733" s="3"/>
      <c r="K14733" s="3"/>
      <c r="L14733" s="6"/>
      <c r="M14733" s="3"/>
      <c r="N14733" s="6"/>
      <c r="O14733" s="6"/>
      <c r="P14733" s="410">
        <v>87</v>
      </c>
      <c r="Q14733" s="407"/>
      <c r="R14733" s="410">
        <v>6</v>
      </c>
      <c r="S14733" s="252" t="s">
        <v>3</v>
      </c>
      <c r="T14733" s="252" t="s">
        <v>44</v>
      </c>
      <c r="U14733" s="252" t="s">
        <v>277</v>
      </c>
      <c r="V14733" s="6" t="s">
        <v>1920</v>
      </c>
      <c r="W14733" s="383" t="s">
        <v>2505</v>
      </c>
      <c r="X14733" s="302" t="s">
        <v>423</v>
      </c>
      <c r="Y14733" s="3"/>
      <c r="Z14733" s="3"/>
      <c r="AA14733" s="252">
        <v>44.2624</v>
      </c>
      <c r="AB14733" s="252">
        <v>-121.2535</v>
      </c>
      <c r="AC14733" s="252" t="s">
        <v>45</v>
      </c>
      <c r="AD14733" s="3"/>
      <c r="AE14733" s="329" t="s">
        <v>2502</v>
      </c>
      <c r="AF14733" s="3"/>
      <c r="AG14733" s="69" t="s">
        <v>1883</v>
      </c>
      <c r="AH14733" s="69" t="s">
        <v>1883</v>
      </c>
      <c r="AI14733" s="3"/>
      <c r="AJ14733" s="3"/>
      <c r="AK14733" s="3"/>
      <c r="AL14733" s="3"/>
      <c r="AM14733" s="3"/>
      <c r="AN14733" s="3"/>
      <c r="AO14733" s="3"/>
      <c r="AP14733" s="3"/>
      <c r="AQ14733" s="3"/>
      <c r="AR14733" s="3"/>
      <c r="AS14733" s="3"/>
      <c r="AT14733" s="3"/>
      <c r="AU14733" s="3"/>
      <c r="AV14733" s="3"/>
      <c r="AW14733" s="3"/>
      <c r="AX14733" s="3"/>
      <c r="AY14733" s="3"/>
      <c r="AZ14733" s="3"/>
      <c r="BA14733" s="3"/>
      <c r="BB14733" s="3"/>
      <c r="BC14733" s="323" t="s">
        <v>2578</v>
      </c>
      <c r="BD14733" s="3"/>
    </row>
    <row r="14734" spans="1:56" s="91" customFormat="1" ht="30" x14ac:dyDescent="0.25">
      <c r="A14734" s="476">
        <v>43396</v>
      </c>
      <c r="B14734" s="5">
        <v>11196</v>
      </c>
      <c r="C14734" s="3"/>
      <c r="D14734" s="3"/>
      <c r="E14734" s="481">
        <v>6</v>
      </c>
      <c r="F14734" s="485" t="s">
        <v>1806</v>
      </c>
      <c r="G14734" s="485">
        <v>2018</v>
      </c>
      <c r="H14734" s="488">
        <v>0.44791666666666702</v>
      </c>
      <c r="I14734" s="3"/>
      <c r="J14734" s="3"/>
      <c r="K14734" s="3"/>
      <c r="L14734" s="6"/>
      <c r="M14734" s="3"/>
      <c r="N14734" s="6"/>
      <c r="O14734" s="6"/>
      <c r="P14734" s="410">
        <v>87</v>
      </c>
      <c r="Q14734" s="407"/>
      <c r="R14734" s="410">
        <v>7</v>
      </c>
      <c r="S14734" s="252" t="s">
        <v>3</v>
      </c>
      <c r="T14734" s="252" t="s">
        <v>44</v>
      </c>
      <c r="U14734" s="252" t="s">
        <v>277</v>
      </c>
      <c r="V14734" s="6" t="s">
        <v>1920</v>
      </c>
      <c r="W14734" s="383" t="s">
        <v>2505</v>
      </c>
      <c r="X14734" s="302" t="s">
        <v>423</v>
      </c>
      <c r="Y14734" s="3"/>
      <c r="Z14734" s="3"/>
      <c r="AA14734" s="252">
        <v>44.2624</v>
      </c>
      <c r="AB14734" s="252">
        <v>-121.2535</v>
      </c>
      <c r="AC14734" s="252" t="s">
        <v>45</v>
      </c>
      <c r="AD14734" s="3"/>
      <c r="AE14734" s="329" t="s">
        <v>2502</v>
      </c>
      <c r="AF14734" s="3"/>
      <c r="AG14734" s="69" t="s">
        <v>1883</v>
      </c>
      <c r="AH14734" s="69" t="s">
        <v>1883</v>
      </c>
      <c r="AI14734" s="3"/>
      <c r="AJ14734" s="3"/>
      <c r="AK14734" s="3"/>
      <c r="AL14734" s="3"/>
      <c r="AM14734" s="3"/>
      <c r="AN14734" s="3"/>
      <c r="AO14734" s="3"/>
      <c r="AP14734" s="3"/>
      <c r="AQ14734" s="3"/>
      <c r="AR14734" s="3"/>
      <c r="AS14734" s="3"/>
      <c r="AT14734" s="3"/>
      <c r="AU14734" s="3"/>
      <c r="AV14734" s="3"/>
      <c r="AW14734" s="3"/>
      <c r="AX14734" s="3"/>
      <c r="AY14734" s="3"/>
      <c r="AZ14734" s="3"/>
      <c r="BA14734" s="3"/>
      <c r="BB14734" s="3"/>
      <c r="BC14734" s="323" t="s">
        <v>2578</v>
      </c>
      <c r="BD14734" s="3"/>
    </row>
    <row r="14735" spans="1:56" s="91" customFormat="1" ht="30" x14ac:dyDescent="0.25">
      <c r="A14735" s="476">
        <v>43396</v>
      </c>
      <c r="B14735" s="5">
        <v>11197</v>
      </c>
      <c r="C14735" s="3"/>
      <c r="D14735" s="3"/>
      <c r="E14735" s="481">
        <v>6</v>
      </c>
      <c r="F14735" s="485" t="s">
        <v>1806</v>
      </c>
      <c r="G14735" s="485">
        <v>2018</v>
      </c>
      <c r="H14735" s="488">
        <v>0.44791666666666702</v>
      </c>
      <c r="I14735" s="3"/>
      <c r="J14735" s="3"/>
      <c r="K14735" s="3"/>
      <c r="L14735" s="6"/>
      <c r="M14735" s="3"/>
      <c r="N14735" s="6"/>
      <c r="O14735" s="6"/>
      <c r="P14735" s="410">
        <v>87</v>
      </c>
      <c r="Q14735" s="407"/>
      <c r="R14735" s="410">
        <v>8</v>
      </c>
      <c r="S14735" s="252" t="s">
        <v>3</v>
      </c>
      <c r="T14735" s="252" t="s">
        <v>44</v>
      </c>
      <c r="U14735" s="252" t="s">
        <v>277</v>
      </c>
      <c r="V14735" s="6" t="s">
        <v>1920</v>
      </c>
      <c r="W14735" s="383" t="s">
        <v>2505</v>
      </c>
      <c r="X14735" s="302" t="s">
        <v>423</v>
      </c>
      <c r="Y14735" s="3"/>
      <c r="Z14735" s="3"/>
      <c r="AA14735" s="252">
        <v>44.2624</v>
      </c>
      <c r="AB14735" s="252">
        <v>-121.2535</v>
      </c>
      <c r="AC14735" s="252" t="s">
        <v>45</v>
      </c>
      <c r="AD14735" s="3"/>
      <c r="AE14735" s="329" t="s">
        <v>2502</v>
      </c>
      <c r="AF14735" s="3"/>
      <c r="AG14735" s="69" t="s">
        <v>1883</v>
      </c>
      <c r="AH14735" s="69" t="s">
        <v>1883</v>
      </c>
      <c r="AI14735" s="3"/>
      <c r="AJ14735" s="3"/>
      <c r="AK14735" s="3"/>
      <c r="AL14735" s="3"/>
      <c r="AM14735" s="3"/>
      <c r="AN14735" s="3"/>
      <c r="AO14735" s="3"/>
      <c r="AP14735" s="3"/>
      <c r="AQ14735" s="3"/>
      <c r="AR14735" s="3"/>
      <c r="AS14735" s="3"/>
      <c r="AT14735" s="3"/>
      <c r="AU14735" s="3"/>
      <c r="AV14735" s="3"/>
      <c r="AW14735" s="3"/>
      <c r="AX14735" s="3"/>
      <c r="AY14735" s="3"/>
      <c r="AZ14735" s="3"/>
      <c r="BA14735" s="3"/>
      <c r="BB14735" s="3"/>
      <c r="BC14735" s="323" t="s">
        <v>2578</v>
      </c>
      <c r="BD14735" s="3"/>
    </row>
    <row r="14736" spans="1:56" s="91" customFormat="1" ht="30" x14ac:dyDescent="0.25">
      <c r="A14736" s="476">
        <v>43396</v>
      </c>
      <c r="B14736" s="5">
        <v>11198</v>
      </c>
      <c r="C14736" s="3"/>
      <c r="D14736" s="3"/>
      <c r="E14736" s="481">
        <v>6</v>
      </c>
      <c r="F14736" s="485" t="s">
        <v>1806</v>
      </c>
      <c r="G14736" s="485">
        <v>2018</v>
      </c>
      <c r="H14736" s="488">
        <v>0.44791666666666702</v>
      </c>
      <c r="I14736" s="3"/>
      <c r="J14736" s="3"/>
      <c r="K14736" s="3"/>
      <c r="L14736" s="6"/>
      <c r="M14736" s="3"/>
      <c r="N14736" s="6"/>
      <c r="O14736" s="6"/>
      <c r="P14736" s="410">
        <v>87</v>
      </c>
      <c r="Q14736" s="407"/>
      <c r="R14736" s="410">
        <v>9</v>
      </c>
      <c r="S14736" s="252" t="s">
        <v>3</v>
      </c>
      <c r="T14736" s="252" t="s">
        <v>44</v>
      </c>
      <c r="U14736" s="252" t="s">
        <v>277</v>
      </c>
      <c r="V14736" s="6" t="s">
        <v>1920</v>
      </c>
      <c r="W14736" s="383" t="s">
        <v>2505</v>
      </c>
      <c r="X14736" s="302" t="s">
        <v>423</v>
      </c>
      <c r="Y14736" s="3"/>
      <c r="Z14736" s="3"/>
      <c r="AA14736" s="252">
        <v>44.2624</v>
      </c>
      <c r="AB14736" s="252">
        <v>-121.2535</v>
      </c>
      <c r="AC14736" s="252" t="s">
        <v>45</v>
      </c>
      <c r="AD14736" s="3"/>
      <c r="AE14736" s="329" t="s">
        <v>2502</v>
      </c>
      <c r="AF14736" s="3"/>
      <c r="AG14736" s="69" t="s">
        <v>1883</v>
      </c>
      <c r="AH14736" s="69" t="s">
        <v>1883</v>
      </c>
      <c r="AI14736" s="3"/>
      <c r="AJ14736" s="3"/>
      <c r="AK14736" s="3"/>
      <c r="AL14736" s="3"/>
      <c r="AM14736" s="3"/>
      <c r="AN14736" s="3"/>
      <c r="AO14736" s="3"/>
      <c r="AP14736" s="3"/>
      <c r="AQ14736" s="3"/>
      <c r="AR14736" s="3"/>
      <c r="AS14736" s="3"/>
      <c r="AT14736" s="3"/>
      <c r="AU14736" s="3"/>
      <c r="AV14736" s="3"/>
      <c r="AW14736" s="3"/>
      <c r="AX14736" s="3"/>
      <c r="AY14736" s="3"/>
      <c r="AZ14736" s="3"/>
      <c r="BA14736" s="3"/>
      <c r="BB14736" s="3"/>
      <c r="BC14736" s="323" t="s">
        <v>2578</v>
      </c>
      <c r="BD14736" s="299"/>
    </row>
    <row r="14737" spans="1:56" s="91" customFormat="1" ht="30" x14ac:dyDescent="0.25">
      <c r="A14737" s="476">
        <v>43396</v>
      </c>
      <c r="B14737" s="5">
        <v>11199</v>
      </c>
      <c r="C14737" s="3"/>
      <c r="D14737" s="3"/>
      <c r="E14737" s="481">
        <v>6</v>
      </c>
      <c r="F14737" s="485" t="s">
        <v>1806</v>
      </c>
      <c r="G14737" s="485">
        <v>2018</v>
      </c>
      <c r="H14737" s="488">
        <v>0.44791666666666702</v>
      </c>
      <c r="I14737" s="3"/>
      <c r="J14737" s="3"/>
      <c r="K14737" s="3"/>
      <c r="L14737" s="6"/>
      <c r="M14737" s="3"/>
      <c r="N14737" s="6"/>
      <c r="O14737" s="6"/>
      <c r="P14737" s="410">
        <v>87</v>
      </c>
      <c r="Q14737" s="407"/>
      <c r="R14737" s="410">
        <v>10</v>
      </c>
      <c r="S14737" s="252" t="s">
        <v>3</v>
      </c>
      <c r="T14737" s="252" t="s">
        <v>44</v>
      </c>
      <c r="U14737" s="252" t="s">
        <v>277</v>
      </c>
      <c r="V14737" s="6" t="s">
        <v>1920</v>
      </c>
      <c r="W14737" s="383" t="s">
        <v>2505</v>
      </c>
      <c r="X14737" s="302" t="s">
        <v>423</v>
      </c>
      <c r="Y14737" s="3"/>
      <c r="Z14737" s="3"/>
      <c r="AA14737" s="252">
        <v>44.2624</v>
      </c>
      <c r="AB14737" s="252">
        <v>-121.2535</v>
      </c>
      <c r="AC14737" s="252" t="s">
        <v>45</v>
      </c>
      <c r="AD14737" s="3"/>
      <c r="AE14737" s="329" t="s">
        <v>2502</v>
      </c>
      <c r="AF14737" s="3"/>
      <c r="AG14737" s="69" t="s">
        <v>1883</v>
      </c>
      <c r="AH14737" s="69" t="s">
        <v>1883</v>
      </c>
      <c r="AI14737" s="3"/>
      <c r="AJ14737" s="3"/>
      <c r="AK14737" s="3"/>
      <c r="AL14737" s="3"/>
      <c r="AM14737" s="3"/>
      <c r="AN14737" s="3"/>
      <c r="AO14737" s="3"/>
      <c r="AP14737" s="3"/>
      <c r="AQ14737" s="3"/>
      <c r="AR14737" s="3"/>
      <c r="AS14737" s="3"/>
      <c r="AT14737" s="3"/>
      <c r="AU14737" s="3"/>
      <c r="AV14737" s="3"/>
      <c r="AW14737" s="3"/>
      <c r="AX14737" s="3"/>
      <c r="AY14737" s="3"/>
      <c r="AZ14737" s="3"/>
      <c r="BA14737" s="3"/>
      <c r="BB14737" s="3"/>
      <c r="BC14737" s="323" t="s">
        <v>2578</v>
      </c>
      <c r="BD14737" s="299"/>
    </row>
    <row r="14738" spans="1:56" s="91" customFormat="1" ht="30" x14ac:dyDescent="0.25">
      <c r="A14738" s="476">
        <v>43396</v>
      </c>
      <c r="B14738" s="5">
        <v>11200</v>
      </c>
      <c r="C14738" s="3"/>
      <c r="D14738" s="3"/>
      <c r="E14738" s="481">
        <v>6</v>
      </c>
      <c r="F14738" s="485" t="s">
        <v>1806</v>
      </c>
      <c r="G14738" s="485">
        <v>2018</v>
      </c>
      <c r="H14738" s="488">
        <v>0.44791666666666702</v>
      </c>
      <c r="I14738" s="3"/>
      <c r="J14738" s="3"/>
      <c r="K14738" s="3"/>
      <c r="L14738" s="6"/>
      <c r="M14738" s="3"/>
      <c r="N14738" s="6"/>
      <c r="O14738" s="6"/>
      <c r="P14738" s="410">
        <v>87</v>
      </c>
      <c r="Q14738" s="407"/>
      <c r="R14738" s="410">
        <v>11</v>
      </c>
      <c r="S14738" s="252" t="s">
        <v>3</v>
      </c>
      <c r="T14738" s="252" t="s">
        <v>44</v>
      </c>
      <c r="U14738" s="252" t="s">
        <v>277</v>
      </c>
      <c r="V14738" s="6" t="s">
        <v>1920</v>
      </c>
      <c r="W14738" s="383" t="s">
        <v>2505</v>
      </c>
      <c r="X14738" s="302" t="s">
        <v>423</v>
      </c>
      <c r="Y14738" s="3"/>
      <c r="Z14738" s="3"/>
      <c r="AA14738" s="252">
        <v>44.2624</v>
      </c>
      <c r="AB14738" s="252">
        <v>-121.2535</v>
      </c>
      <c r="AC14738" s="252" t="s">
        <v>45</v>
      </c>
      <c r="AD14738" s="3"/>
      <c r="AE14738" s="329" t="s">
        <v>2502</v>
      </c>
      <c r="AF14738" s="3"/>
      <c r="AG14738" s="69" t="s">
        <v>1883</v>
      </c>
      <c r="AH14738" s="69" t="s">
        <v>1883</v>
      </c>
      <c r="AI14738" s="3"/>
      <c r="AJ14738" s="3"/>
      <c r="AK14738" s="3"/>
      <c r="AL14738" s="3"/>
      <c r="AM14738" s="3"/>
      <c r="AN14738" s="3"/>
      <c r="AO14738" s="3"/>
      <c r="AP14738" s="3"/>
      <c r="AQ14738" s="3"/>
      <c r="AR14738" s="3"/>
      <c r="AS14738" s="3"/>
      <c r="AT14738" s="3"/>
      <c r="AU14738" s="3"/>
      <c r="AV14738" s="3"/>
      <c r="AW14738" s="3"/>
      <c r="AX14738" s="3"/>
      <c r="AY14738" s="3"/>
      <c r="AZ14738" s="3"/>
      <c r="BA14738" s="3"/>
      <c r="BB14738" s="3"/>
      <c r="BC14738" s="323" t="s">
        <v>2578</v>
      </c>
      <c r="BD14738" s="299"/>
    </row>
    <row r="14739" spans="1:56" s="91" customFormat="1" ht="30" x14ac:dyDescent="0.25">
      <c r="A14739" s="476">
        <v>43396</v>
      </c>
      <c r="B14739" s="5">
        <v>11201</v>
      </c>
      <c r="C14739" s="3"/>
      <c r="D14739" s="3"/>
      <c r="E14739" s="481">
        <v>6</v>
      </c>
      <c r="F14739" s="485" t="s">
        <v>1806</v>
      </c>
      <c r="G14739" s="485">
        <v>2018</v>
      </c>
      <c r="H14739" s="488">
        <v>0.44791666666666702</v>
      </c>
      <c r="I14739" s="3"/>
      <c r="J14739" s="3"/>
      <c r="K14739" s="3"/>
      <c r="L14739" s="6"/>
      <c r="M14739" s="3"/>
      <c r="N14739" s="6"/>
      <c r="O14739" s="6"/>
      <c r="P14739" s="410">
        <v>87</v>
      </c>
      <c r="Q14739" s="407"/>
      <c r="R14739" s="410">
        <v>12</v>
      </c>
      <c r="S14739" s="252" t="s">
        <v>3</v>
      </c>
      <c r="T14739" s="252" t="s">
        <v>44</v>
      </c>
      <c r="U14739" s="252" t="s">
        <v>277</v>
      </c>
      <c r="V14739" s="6" t="s">
        <v>1920</v>
      </c>
      <c r="W14739" s="383" t="s">
        <v>2505</v>
      </c>
      <c r="X14739" s="302" t="s">
        <v>423</v>
      </c>
      <c r="Y14739" s="3"/>
      <c r="Z14739" s="3"/>
      <c r="AA14739" s="252">
        <v>44.2624</v>
      </c>
      <c r="AB14739" s="252">
        <v>-121.2535</v>
      </c>
      <c r="AC14739" s="252" t="s">
        <v>45</v>
      </c>
      <c r="AD14739" s="3"/>
      <c r="AE14739" s="329" t="s">
        <v>2502</v>
      </c>
      <c r="AF14739" s="3"/>
      <c r="AG14739" s="69" t="s">
        <v>1883</v>
      </c>
      <c r="AH14739" s="69" t="s">
        <v>1883</v>
      </c>
      <c r="AI14739" s="3"/>
      <c r="AJ14739" s="3"/>
      <c r="AK14739" s="3"/>
      <c r="AL14739" s="3"/>
      <c r="AM14739" s="3"/>
      <c r="AN14739" s="3"/>
      <c r="AO14739" s="3"/>
      <c r="AP14739" s="3"/>
      <c r="AQ14739" s="3"/>
      <c r="AR14739" s="3"/>
      <c r="AS14739" s="3"/>
      <c r="AT14739" s="3"/>
      <c r="AU14739" s="3"/>
      <c r="AV14739" s="3"/>
      <c r="AW14739" s="3"/>
      <c r="AX14739" s="3"/>
      <c r="AY14739" s="3"/>
      <c r="AZ14739" s="3"/>
      <c r="BA14739" s="3"/>
      <c r="BB14739" s="3"/>
      <c r="BC14739" s="323" t="s">
        <v>2578</v>
      </c>
      <c r="BD14739" s="3"/>
    </row>
    <row r="14740" spans="1:56" s="91" customFormat="1" ht="30" x14ac:dyDescent="0.25">
      <c r="A14740" s="476">
        <v>43396</v>
      </c>
      <c r="B14740" s="5">
        <v>11202</v>
      </c>
      <c r="C14740" s="3"/>
      <c r="D14740" s="3"/>
      <c r="E14740" s="481">
        <v>6</v>
      </c>
      <c r="F14740" s="485" t="s">
        <v>1806</v>
      </c>
      <c r="G14740" s="485">
        <v>2018</v>
      </c>
      <c r="H14740" s="488">
        <v>0.44791666666666702</v>
      </c>
      <c r="I14740" s="3"/>
      <c r="J14740" s="3"/>
      <c r="K14740" s="3"/>
      <c r="L14740" s="6"/>
      <c r="M14740" s="3"/>
      <c r="N14740" s="6"/>
      <c r="O14740" s="6"/>
      <c r="P14740" s="410">
        <v>87</v>
      </c>
      <c r="Q14740" s="407"/>
      <c r="R14740" s="410">
        <v>13</v>
      </c>
      <c r="S14740" s="252" t="s">
        <v>3</v>
      </c>
      <c r="T14740" s="252" t="s">
        <v>44</v>
      </c>
      <c r="U14740" s="252" t="s">
        <v>277</v>
      </c>
      <c r="V14740" s="6" t="s">
        <v>1920</v>
      </c>
      <c r="W14740" s="383" t="s">
        <v>2505</v>
      </c>
      <c r="X14740" s="302" t="s">
        <v>423</v>
      </c>
      <c r="Y14740" s="3"/>
      <c r="Z14740" s="3"/>
      <c r="AA14740" s="252">
        <v>44.2624</v>
      </c>
      <c r="AB14740" s="252">
        <v>-121.2535</v>
      </c>
      <c r="AC14740" s="252" t="s">
        <v>45</v>
      </c>
      <c r="AD14740" s="3"/>
      <c r="AE14740" s="329" t="s">
        <v>2502</v>
      </c>
      <c r="AF14740" s="3"/>
      <c r="AG14740" s="69" t="s">
        <v>1883</v>
      </c>
      <c r="AH14740" s="69" t="s">
        <v>1883</v>
      </c>
      <c r="AI14740" s="3"/>
      <c r="AJ14740" s="3"/>
      <c r="AK14740" s="3"/>
      <c r="AL14740" s="3"/>
      <c r="AM14740" s="3"/>
      <c r="AN14740" s="3"/>
      <c r="AO14740" s="3"/>
      <c r="AP14740" s="3"/>
      <c r="AQ14740" s="3"/>
      <c r="AR14740" s="3"/>
      <c r="AS14740" s="3"/>
      <c r="AT14740" s="3"/>
      <c r="AU14740" s="3"/>
      <c r="AV14740" s="3"/>
      <c r="AW14740" s="3"/>
      <c r="AX14740" s="3"/>
      <c r="AY14740" s="3"/>
      <c r="AZ14740" s="3"/>
      <c r="BA14740" s="3"/>
      <c r="BB14740" s="3"/>
      <c r="BC14740" s="323" t="s">
        <v>2578</v>
      </c>
      <c r="BD14740" s="3"/>
    </row>
    <row r="14741" spans="1:56" s="91" customFormat="1" ht="30" x14ac:dyDescent="0.25">
      <c r="A14741" s="476">
        <v>43396</v>
      </c>
      <c r="B14741" s="5">
        <v>11203</v>
      </c>
      <c r="C14741" s="3"/>
      <c r="D14741" s="3"/>
      <c r="E14741" s="481">
        <v>6</v>
      </c>
      <c r="F14741" s="485" t="s">
        <v>1806</v>
      </c>
      <c r="G14741" s="485">
        <v>2018</v>
      </c>
      <c r="H14741" s="488">
        <v>0.44791666666666702</v>
      </c>
      <c r="I14741" s="3"/>
      <c r="J14741" s="3"/>
      <c r="K14741" s="3"/>
      <c r="L14741" s="6"/>
      <c r="M14741" s="3"/>
      <c r="N14741" s="6"/>
      <c r="O14741" s="6"/>
      <c r="P14741" s="410">
        <v>87</v>
      </c>
      <c r="Q14741" s="407"/>
      <c r="R14741" s="410">
        <v>14</v>
      </c>
      <c r="S14741" s="252" t="s">
        <v>3</v>
      </c>
      <c r="T14741" s="252" t="s">
        <v>44</v>
      </c>
      <c r="U14741" s="252" t="s">
        <v>277</v>
      </c>
      <c r="V14741" s="6" t="s">
        <v>1920</v>
      </c>
      <c r="W14741" s="383" t="s">
        <v>2505</v>
      </c>
      <c r="X14741" s="302" t="s">
        <v>423</v>
      </c>
      <c r="Y14741" s="3"/>
      <c r="Z14741" s="3"/>
      <c r="AA14741" s="252">
        <v>44.2624</v>
      </c>
      <c r="AB14741" s="252">
        <v>-121.2535</v>
      </c>
      <c r="AC14741" s="252" t="s">
        <v>45</v>
      </c>
      <c r="AD14741" s="3"/>
      <c r="AE14741" s="329" t="s">
        <v>2502</v>
      </c>
      <c r="AF14741" s="3"/>
      <c r="AG14741" s="69" t="s">
        <v>1883</v>
      </c>
      <c r="AH14741" s="69" t="s">
        <v>1883</v>
      </c>
      <c r="AI14741" s="3"/>
      <c r="AJ14741" s="3"/>
      <c r="AK14741" s="3"/>
      <c r="AL14741" s="3"/>
      <c r="AM14741" s="3"/>
      <c r="AN14741" s="3"/>
      <c r="AO14741" s="3"/>
      <c r="AP14741" s="3"/>
      <c r="AQ14741" s="3"/>
      <c r="AR14741" s="3"/>
      <c r="AS14741" s="3"/>
      <c r="AT14741" s="3"/>
      <c r="AU14741" s="3"/>
      <c r="AV14741" s="3"/>
      <c r="AW14741" s="3"/>
      <c r="AX14741" s="3"/>
      <c r="AY14741" s="3"/>
      <c r="AZ14741" s="3"/>
      <c r="BA14741" s="3"/>
      <c r="BB14741" s="3"/>
      <c r="BC14741" s="323" t="s">
        <v>2578</v>
      </c>
      <c r="BD14741" s="3"/>
    </row>
    <row r="14742" spans="1:56" s="91" customFormat="1" ht="30" x14ac:dyDescent="0.25">
      <c r="A14742" s="476">
        <v>43396</v>
      </c>
      <c r="B14742" s="5">
        <v>11204</v>
      </c>
      <c r="C14742" s="3"/>
      <c r="D14742" s="3"/>
      <c r="E14742" s="481">
        <v>6</v>
      </c>
      <c r="F14742" s="485" t="s">
        <v>1806</v>
      </c>
      <c r="G14742" s="485">
        <v>2018</v>
      </c>
      <c r="H14742" s="488">
        <v>0.44791666666666702</v>
      </c>
      <c r="I14742" s="3"/>
      <c r="J14742" s="3"/>
      <c r="K14742" s="3"/>
      <c r="L14742" s="6"/>
      <c r="M14742" s="3"/>
      <c r="N14742" s="6"/>
      <c r="O14742" s="6"/>
      <c r="P14742" s="410">
        <v>87</v>
      </c>
      <c r="Q14742" s="407"/>
      <c r="R14742" s="410">
        <v>15</v>
      </c>
      <c r="S14742" s="252" t="s">
        <v>3</v>
      </c>
      <c r="T14742" s="252" t="s">
        <v>44</v>
      </c>
      <c r="U14742" s="252" t="s">
        <v>277</v>
      </c>
      <c r="V14742" s="6" t="s">
        <v>1920</v>
      </c>
      <c r="W14742" s="383" t="s">
        <v>2505</v>
      </c>
      <c r="X14742" s="302" t="s">
        <v>423</v>
      </c>
      <c r="Y14742" s="3"/>
      <c r="Z14742" s="3"/>
      <c r="AA14742" s="252">
        <v>44.2624</v>
      </c>
      <c r="AB14742" s="252">
        <v>-121.2535</v>
      </c>
      <c r="AC14742" s="252" t="s">
        <v>45</v>
      </c>
      <c r="AD14742" s="3"/>
      <c r="AE14742" s="329" t="s">
        <v>2502</v>
      </c>
      <c r="AF14742" s="3"/>
      <c r="AG14742" s="69" t="s">
        <v>1883</v>
      </c>
      <c r="AH14742" s="69" t="s">
        <v>1883</v>
      </c>
      <c r="AI14742" s="3"/>
      <c r="AJ14742" s="3"/>
      <c r="AK14742" s="3"/>
      <c r="AL14742" s="3"/>
      <c r="AM14742" s="3"/>
      <c r="AN14742" s="3"/>
      <c r="AO14742" s="3"/>
      <c r="AP14742" s="3"/>
      <c r="AQ14742" s="3"/>
      <c r="AR14742" s="3"/>
      <c r="AS14742" s="3"/>
      <c r="AT14742" s="3"/>
      <c r="AU14742" s="3"/>
      <c r="AV14742" s="3"/>
      <c r="AW14742" s="3"/>
      <c r="AX14742" s="3"/>
      <c r="AY14742" s="3"/>
      <c r="AZ14742" s="3"/>
      <c r="BA14742" s="3"/>
      <c r="BB14742" s="3"/>
      <c r="BC14742" s="323" t="s">
        <v>2578</v>
      </c>
      <c r="BD14742" s="299"/>
    </row>
    <row r="14743" spans="1:56" s="91" customFormat="1" ht="30" x14ac:dyDescent="0.25">
      <c r="A14743" s="476">
        <v>43396</v>
      </c>
      <c r="B14743" s="5">
        <v>11205</v>
      </c>
      <c r="C14743" s="3"/>
      <c r="D14743" s="3"/>
      <c r="E14743" s="481">
        <v>6</v>
      </c>
      <c r="F14743" s="485" t="s">
        <v>1806</v>
      </c>
      <c r="G14743" s="485">
        <v>2018</v>
      </c>
      <c r="H14743" s="488">
        <v>0.44791666666666702</v>
      </c>
      <c r="I14743" s="3"/>
      <c r="J14743" s="3"/>
      <c r="K14743" s="3"/>
      <c r="L14743" s="6"/>
      <c r="M14743" s="3"/>
      <c r="N14743" s="6"/>
      <c r="O14743" s="6"/>
      <c r="P14743" s="410">
        <v>87</v>
      </c>
      <c r="Q14743" s="407"/>
      <c r="R14743" s="410">
        <v>16</v>
      </c>
      <c r="S14743" s="252" t="s">
        <v>3</v>
      </c>
      <c r="T14743" s="252" t="s">
        <v>44</v>
      </c>
      <c r="U14743" s="252" t="s">
        <v>277</v>
      </c>
      <c r="V14743" s="6" t="s">
        <v>1920</v>
      </c>
      <c r="W14743" s="383" t="s">
        <v>2505</v>
      </c>
      <c r="X14743" s="302" t="s">
        <v>423</v>
      </c>
      <c r="Y14743" s="3"/>
      <c r="Z14743" s="3"/>
      <c r="AA14743" s="252">
        <v>44.2624</v>
      </c>
      <c r="AB14743" s="252">
        <v>-121.2535</v>
      </c>
      <c r="AC14743" s="252" t="s">
        <v>45</v>
      </c>
      <c r="AD14743" s="3"/>
      <c r="AE14743" s="329" t="s">
        <v>2502</v>
      </c>
      <c r="AF14743" s="3"/>
      <c r="AG14743" s="69" t="s">
        <v>1883</v>
      </c>
      <c r="AH14743" s="69" t="s">
        <v>1883</v>
      </c>
      <c r="AI14743" s="3"/>
      <c r="AJ14743" s="3"/>
      <c r="AK14743" s="3"/>
      <c r="AL14743" s="3"/>
      <c r="AM14743" s="3"/>
      <c r="AN14743" s="3"/>
      <c r="AO14743" s="3"/>
      <c r="AP14743" s="3"/>
      <c r="AQ14743" s="3"/>
      <c r="AR14743" s="3"/>
      <c r="AS14743" s="3"/>
      <c r="AT14743" s="3"/>
      <c r="AU14743" s="3"/>
      <c r="AV14743" s="3"/>
      <c r="AW14743" s="3"/>
      <c r="AX14743" s="3"/>
      <c r="AY14743" s="3"/>
      <c r="AZ14743" s="3"/>
      <c r="BA14743" s="3"/>
      <c r="BB14743" s="3"/>
      <c r="BC14743" s="323" t="s">
        <v>2578</v>
      </c>
      <c r="BD14743" s="299"/>
    </row>
    <row r="14744" spans="1:56" s="91" customFormat="1" ht="30" x14ac:dyDescent="0.25">
      <c r="A14744" s="476">
        <v>43396</v>
      </c>
      <c r="B14744" s="5">
        <v>11206</v>
      </c>
      <c r="C14744" s="3"/>
      <c r="D14744" s="3"/>
      <c r="E14744" s="481">
        <v>6</v>
      </c>
      <c r="F14744" s="485" t="s">
        <v>1806</v>
      </c>
      <c r="G14744" s="485">
        <v>2018</v>
      </c>
      <c r="H14744" s="488">
        <v>0.44791666666666702</v>
      </c>
      <c r="I14744" s="3"/>
      <c r="J14744" s="3"/>
      <c r="K14744" s="3"/>
      <c r="L14744" s="6"/>
      <c r="M14744" s="3"/>
      <c r="N14744" s="6"/>
      <c r="O14744" s="6"/>
      <c r="P14744" s="410">
        <v>87</v>
      </c>
      <c r="Q14744" s="407"/>
      <c r="R14744" s="410">
        <v>17</v>
      </c>
      <c r="S14744" s="252" t="s">
        <v>3</v>
      </c>
      <c r="T14744" s="252" t="s">
        <v>44</v>
      </c>
      <c r="U14744" s="252" t="s">
        <v>277</v>
      </c>
      <c r="V14744" s="6" t="s">
        <v>1920</v>
      </c>
      <c r="W14744" s="383" t="s">
        <v>2505</v>
      </c>
      <c r="X14744" s="302" t="s">
        <v>423</v>
      </c>
      <c r="Y14744" s="3"/>
      <c r="Z14744" s="3"/>
      <c r="AA14744" s="252">
        <v>44.2624</v>
      </c>
      <c r="AB14744" s="252">
        <v>-121.2535</v>
      </c>
      <c r="AC14744" s="252" t="s">
        <v>45</v>
      </c>
      <c r="AD14744" s="3"/>
      <c r="AE14744" s="329" t="s">
        <v>2502</v>
      </c>
      <c r="AF14744" s="3"/>
      <c r="AG14744" s="69" t="s">
        <v>1883</v>
      </c>
      <c r="AH14744" s="69" t="s">
        <v>1883</v>
      </c>
      <c r="AI14744" s="3"/>
      <c r="AJ14744" s="3"/>
      <c r="AK14744" s="3"/>
      <c r="AL14744" s="3"/>
      <c r="AM14744" s="3"/>
      <c r="AN14744" s="3"/>
      <c r="AO14744" s="3"/>
      <c r="AP14744" s="3"/>
      <c r="AQ14744" s="3"/>
      <c r="AR14744" s="3"/>
      <c r="AS14744" s="3"/>
      <c r="AT14744" s="3"/>
      <c r="AU14744" s="3"/>
      <c r="AV14744" s="3"/>
      <c r="AW14744" s="3"/>
      <c r="AX14744" s="3"/>
      <c r="AY14744" s="3"/>
      <c r="AZ14744" s="3"/>
      <c r="BA14744" s="3"/>
      <c r="BB14744" s="3"/>
      <c r="BC14744" s="323" t="s">
        <v>2578</v>
      </c>
      <c r="BD14744" s="299"/>
    </row>
    <row r="14745" spans="1:56" s="91" customFormat="1" ht="30" x14ac:dyDescent="0.25">
      <c r="A14745" s="476">
        <v>43396</v>
      </c>
      <c r="B14745" s="5">
        <v>11207</v>
      </c>
      <c r="C14745" s="3"/>
      <c r="D14745" s="3"/>
      <c r="E14745" s="481">
        <v>6</v>
      </c>
      <c r="F14745" s="485" t="s">
        <v>1806</v>
      </c>
      <c r="G14745" s="485">
        <v>2018</v>
      </c>
      <c r="H14745" s="488">
        <v>0.44791666666666702</v>
      </c>
      <c r="I14745" s="3"/>
      <c r="J14745" s="3"/>
      <c r="K14745" s="3"/>
      <c r="L14745" s="6"/>
      <c r="M14745" s="3"/>
      <c r="N14745" s="6"/>
      <c r="O14745" s="6"/>
      <c r="P14745" s="410">
        <v>87</v>
      </c>
      <c r="Q14745" s="407"/>
      <c r="R14745" s="410">
        <v>18</v>
      </c>
      <c r="S14745" s="252" t="s">
        <v>3</v>
      </c>
      <c r="T14745" s="252" t="s">
        <v>44</v>
      </c>
      <c r="U14745" s="252" t="s">
        <v>277</v>
      </c>
      <c r="V14745" s="6" t="s">
        <v>1920</v>
      </c>
      <c r="W14745" s="383" t="s">
        <v>2505</v>
      </c>
      <c r="X14745" s="302" t="s">
        <v>423</v>
      </c>
      <c r="Y14745" s="3"/>
      <c r="Z14745" s="3"/>
      <c r="AA14745" s="252">
        <v>44.2624</v>
      </c>
      <c r="AB14745" s="252">
        <v>-121.2535</v>
      </c>
      <c r="AC14745" s="252" t="s">
        <v>45</v>
      </c>
      <c r="AD14745" s="3"/>
      <c r="AE14745" s="329" t="s">
        <v>2502</v>
      </c>
      <c r="AF14745" s="3"/>
      <c r="AG14745" s="69" t="s">
        <v>1883</v>
      </c>
      <c r="AH14745" s="69" t="s">
        <v>1883</v>
      </c>
      <c r="AI14745" s="3"/>
      <c r="AJ14745" s="3"/>
      <c r="AK14745" s="3"/>
      <c r="AL14745" s="3"/>
      <c r="AM14745" s="3"/>
      <c r="AN14745" s="3"/>
      <c r="AO14745" s="3"/>
      <c r="AP14745" s="3"/>
      <c r="AQ14745" s="3"/>
      <c r="AR14745" s="3"/>
      <c r="AS14745" s="3"/>
      <c r="AT14745" s="3"/>
      <c r="AU14745" s="3"/>
      <c r="AV14745" s="3"/>
      <c r="AW14745" s="3"/>
      <c r="AX14745" s="3"/>
      <c r="AY14745" s="3"/>
      <c r="AZ14745" s="3"/>
      <c r="BA14745" s="3"/>
      <c r="BB14745" s="3"/>
      <c r="BC14745" s="323" t="s">
        <v>2578</v>
      </c>
      <c r="BD14745" s="3"/>
    </row>
    <row r="14746" spans="1:56" s="91" customFormat="1" ht="30" x14ac:dyDescent="0.25">
      <c r="A14746" s="476">
        <v>43396</v>
      </c>
      <c r="B14746" s="5">
        <v>11208</v>
      </c>
      <c r="C14746" s="3"/>
      <c r="D14746" s="3"/>
      <c r="E14746" s="481">
        <v>6</v>
      </c>
      <c r="F14746" s="485" t="s">
        <v>1806</v>
      </c>
      <c r="G14746" s="485">
        <v>2018</v>
      </c>
      <c r="H14746" s="488">
        <v>0.44791666666666702</v>
      </c>
      <c r="I14746" s="3"/>
      <c r="J14746" s="3"/>
      <c r="K14746" s="3"/>
      <c r="L14746" s="6"/>
      <c r="M14746" s="3"/>
      <c r="N14746" s="6"/>
      <c r="O14746" s="6"/>
      <c r="P14746" s="410">
        <v>87</v>
      </c>
      <c r="Q14746" s="407"/>
      <c r="R14746" s="410">
        <v>19</v>
      </c>
      <c r="S14746" s="252" t="s">
        <v>3</v>
      </c>
      <c r="T14746" s="252" t="s">
        <v>44</v>
      </c>
      <c r="U14746" s="252" t="s">
        <v>277</v>
      </c>
      <c r="V14746" s="6" t="s">
        <v>1920</v>
      </c>
      <c r="W14746" s="383" t="s">
        <v>2505</v>
      </c>
      <c r="X14746" s="302" t="s">
        <v>423</v>
      </c>
      <c r="Y14746" s="3"/>
      <c r="Z14746" s="3"/>
      <c r="AA14746" s="252">
        <v>44.2624</v>
      </c>
      <c r="AB14746" s="252">
        <v>-121.2535</v>
      </c>
      <c r="AC14746" s="252" t="s">
        <v>45</v>
      </c>
      <c r="AD14746" s="3"/>
      <c r="AE14746" s="329" t="s">
        <v>2502</v>
      </c>
      <c r="AF14746" s="3"/>
      <c r="AG14746" s="69" t="s">
        <v>1883</v>
      </c>
      <c r="AH14746" s="69" t="s">
        <v>1883</v>
      </c>
      <c r="AI14746" s="3"/>
      <c r="AJ14746" s="3"/>
      <c r="AK14746" s="3"/>
      <c r="AL14746" s="3"/>
      <c r="AM14746" s="3"/>
      <c r="AN14746" s="3"/>
      <c r="AO14746" s="3"/>
      <c r="AP14746" s="3"/>
      <c r="AQ14746" s="3"/>
      <c r="AR14746" s="3"/>
      <c r="AS14746" s="3"/>
      <c r="AT14746" s="3"/>
      <c r="AU14746" s="3"/>
      <c r="AV14746" s="3"/>
      <c r="AW14746" s="3"/>
      <c r="AX14746" s="3"/>
      <c r="AY14746" s="3"/>
      <c r="AZ14746" s="3"/>
      <c r="BA14746" s="3"/>
      <c r="BB14746" s="3"/>
      <c r="BC14746" s="323" t="s">
        <v>2578</v>
      </c>
      <c r="BD14746" s="3"/>
    </row>
    <row r="14747" spans="1:56" s="91" customFormat="1" ht="30" x14ac:dyDescent="0.25">
      <c r="A14747" s="476">
        <v>43396</v>
      </c>
      <c r="B14747" s="5">
        <v>11209</v>
      </c>
      <c r="C14747" s="3"/>
      <c r="D14747" s="3"/>
      <c r="E14747" s="481">
        <v>6</v>
      </c>
      <c r="F14747" s="485" t="s">
        <v>1806</v>
      </c>
      <c r="G14747" s="485">
        <v>2018</v>
      </c>
      <c r="H14747" s="488">
        <v>0.44791666666666702</v>
      </c>
      <c r="I14747" s="3"/>
      <c r="J14747" s="3"/>
      <c r="K14747" s="3"/>
      <c r="L14747" s="6"/>
      <c r="M14747" s="3"/>
      <c r="N14747" s="6"/>
      <c r="O14747" s="6"/>
      <c r="P14747" s="410">
        <v>87</v>
      </c>
      <c r="Q14747" s="407"/>
      <c r="R14747" s="410">
        <v>20</v>
      </c>
      <c r="S14747" s="252" t="s">
        <v>3</v>
      </c>
      <c r="T14747" s="252" t="s">
        <v>44</v>
      </c>
      <c r="U14747" s="252" t="s">
        <v>277</v>
      </c>
      <c r="V14747" s="6" t="s">
        <v>1920</v>
      </c>
      <c r="W14747" s="383" t="s">
        <v>2505</v>
      </c>
      <c r="X14747" s="302" t="s">
        <v>423</v>
      </c>
      <c r="Y14747" s="3"/>
      <c r="Z14747" s="3"/>
      <c r="AA14747" s="252">
        <v>44.2624</v>
      </c>
      <c r="AB14747" s="252">
        <v>-121.2535</v>
      </c>
      <c r="AC14747" s="252" t="s">
        <v>45</v>
      </c>
      <c r="AD14747" s="3"/>
      <c r="AE14747" s="329" t="s">
        <v>2502</v>
      </c>
      <c r="AF14747" s="3"/>
      <c r="AG14747" s="69" t="s">
        <v>1883</v>
      </c>
      <c r="AH14747" s="69" t="s">
        <v>1883</v>
      </c>
      <c r="AI14747" s="3"/>
      <c r="AJ14747" s="3"/>
      <c r="AK14747" s="3"/>
      <c r="AL14747" s="3"/>
      <c r="AM14747" s="3"/>
      <c r="AN14747" s="3"/>
      <c r="AO14747" s="3"/>
      <c r="AP14747" s="3"/>
      <c r="AQ14747" s="3"/>
      <c r="AR14747" s="3"/>
      <c r="AS14747" s="3"/>
      <c r="AT14747" s="3"/>
      <c r="AU14747" s="3"/>
      <c r="AV14747" s="3"/>
      <c r="AW14747" s="3"/>
      <c r="AX14747" s="3"/>
      <c r="AY14747" s="3"/>
      <c r="AZ14747" s="3"/>
      <c r="BA14747" s="3"/>
      <c r="BB14747" s="3"/>
      <c r="BC14747" s="323" t="s">
        <v>2578</v>
      </c>
      <c r="BD14747" s="3"/>
    </row>
    <row r="14748" spans="1:56" s="91" customFormat="1" ht="30" x14ac:dyDescent="0.25">
      <c r="A14748" s="476">
        <v>43396</v>
      </c>
      <c r="B14748" s="5">
        <v>11210</v>
      </c>
      <c r="C14748" s="3"/>
      <c r="D14748" s="3"/>
      <c r="E14748" s="481">
        <v>6</v>
      </c>
      <c r="F14748" s="485" t="s">
        <v>1806</v>
      </c>
      <c r="G14748" s="485">
        <v>2018</v>
      </c>
      <c r="H14748" s="488">
        <v>0.44791666666666702</v>
      </c>
      <c r="I14748" s="3"/>
      <c r="J14748" s="3"/>
      <c r="K14748" s="3"/>
      <c r="L14748" s="6"/>
      <c r="M14748" s="3"/>
      <c r="N14748" s="6"/>
      <c r="O14748" s="6"/>
      <c r="P14748" s="410">
        <v>87</v>
      </c>
      <c r="Q14748" s="407"/>
      <c r="R14748" s="410">
        <v>21</v>
      </c>
      <c r="S14748" s="252" t="s">
        <v>3</v>
      </c>
      <c r="T14748" s="252" t="s">
        <v>44</v>
      </c>
      <c r="U14748" s="252" t="s">
        <v>277</v>
      </c>
      <c r="V14748" s="6" t="s">
        <v>1920</v>
      </c>
      <c r="W14748" s="383" t="s">
        <v>2505</v>
      </c>
      <c r="X14748" s="302" t="s">
        <v>423</v>
      </c>
      <c r="Y14748" s="3"/>
      <c r="Z14748" s="3"/>
      <c r="AA14748" s="252">
        <v>44.2624</v>
      </c>
      <c r="AB14748" s="252">
        <v>-121.2535</v>
      </c>
      <c r="AC14748" s="252" t="s">
        <v>45</v>
      </c>
      <c r="AD14748" s="3"/>
      <c r="AE14748" s="329" t="s">
        <v>2502</v>
      </c>
      <c r="AF14748" s="3"/>
      <c r="AG14748" s="69" t="s">
        <v>1883</v>
      </c>
      <c r="AH14748" s="69" t="s">
        <v>1883</v>
      </c>
      <c r="AI14748" s="3"/>
      <c r="AJ14748" s="3"/>
      <c r="AK14748" s="3"/>
      <c r="AL14748" s="3"/>
      <c r="AM14748" s="3"/>
      <c r="AN14748" s="3"/>
      <c r="AO14748" s="3"/>
      <c r="AP14748" s="3"/>
      <c r="AQ14748" s="3"/>
      <c r="AR14748" s="3"/>
      <c r="AS14748" s="3"/>
      <c r="AT14748" s="3"/>
      <c r="AU14748" s="3"/>
      <c r="AV14748" s="3"/>
      <c r="AW14748" s="3"/>
      <c r="AX14748" s="3"/>
      <c r="AY14748" s="3"/>
      <c r="AZ14748" s="3"/>
      <c r="BA14748" s="3"/>
      <c r="BB14748" s="3"/>
      <c r="BC14748" s="323" t="s">
        <v>2578</v>
      </c>
      <c r="BD14748" s="299"/>
    </row>
    <row r="14749" spans="1:56" s="91" customFormat="1" ht="30" x14ac:dyDescent="0.25">
      <c r="A14749" s="476">
        <v>43396</v>
      </c>
      <c r="B14749" s="5">
        <v>11211</v>
      </c>
      <c r="C14749" s="3"/>
      <c r="D14749" s="3"/>
      <c r="E14749" s="481">
        <v>6</v>
      </c>
      <c r="F14749" s="485" t="s">
        <v>1806</v>
      </c>
      <c r="G14749" s="485">
        <v>2018</v>
      </c>
      <c r="H14749" s="488">
        <v>0.44791666666666702</v>
      </c>
      <c r="I14749" s="3"/>
      <c r="J14749" s="3"/>
      <c r="K14749" s="3"/>
      <c r="L14749" s="6"/>
      <c r="M14749" s="3"/>
      <c r="N14749" s="6"/>
      <c r="O14749" s="6"/>
      <c r="P14749" s="410">
        <v>87</v>
      </c>
      <c r="Q14749" s="407"/>
      <c r="R14749" s="410">
        <v>22</v>
      </c>
      <c r="S14749" s="252" t="s">
        <v>3</v>
      </c>
      <c r="T14749" s="252" t="s">
        <v>44</v>
      </c>
      <c r="U14749" s="252" t="s">
        <v>277</v>
      </c>
      <c r="V14749" s="6" t="s">
        <v>1920</v>
      </c>
      <c r="W14749" s="383" t="s">
        <v>2505</v>
      </c>
      <c r="X14749" s="302" t="s">
        <v>423</v>
      </c>
      <c r="Y14749" s="3"/>
      <c r="Z14749" s="3"/>
      <c r="AA14749" s="252">
        <v>44.2624</v>
      </c>
      <c r="AB14749" s="252">
        <v>-121.2535</v>
      </c>
      <c r="AC14749" s="252" t="s">
        <v>45</v>
      </c>
      <c r="AD14749" s="3"/>
      <c r="AE14749" s="329" t="s">
        <v>2502</v>
      </c>
      <c r="AF14749" s="3"/>
      <c r="AG14749" s="69" t="s">
        <v>1883</v>
      </c>
      <c r="AH14749" s="69" t="s">
        <v>1883</v>
      </c>
      <c r="AI14749" s="3"/>
      <c r="AJ14749" s="3"/>
      <c r="AK14749" s="3"/>
      <c r="AL14749" s="3"/>
      <c r="AM14749" s="3"/>
      <c r="AN14749" s="3"/>
      <c r="AO14749" s="3"/>
      <c r="AP14749" s="3"/>
      <c r="AQ14749" s="3"/>
      <c r="AR14749" s="3"/>
      <c r="AS14749" s="3"/>
      <c r="AT14749" s="3"/>
      <c r="AU14749" s="3"/>
      <c r="AV14749" s="3"/>
      <c r="AW14749" s="3"/>
      <c r="AX14749" s="3"/>
      <c r="AY14749" s="3"/>
      <c r="AZ14749" s="3"/>
      <c r="BA14749" s="3"/>
      <c r="BB14749" s="3"/>
      <c r="BC14749" s="323" t="s">
        <v>2578</v>
      </c>
      <c r="BD14749" s="299"/>
    </row>
    <row r="14750" spans="1:56" s="91" customFormat="1" ht="30" x14ac:dyDescent="0.25">
      <c r="A14750" s="476">
        <v>43396</v>
      </c>
      <c r="B14750" s="5">
        <v>11212</v>
      </c>
      <c r="C14750" s="3"/>
      <c r="D14750" s="3"/>
      <c r="E14750" s="481">
        <v>6</v>
      </c>
      <c r="F14750" s="485" t="s">
        <v>1806</v>
      </c>
      <c r="G14750" s="485">
        <v>2018</v>
      </c>
      <c r="H14750" s="488">
        <v>0.44791666666666702</v>
      </c>
      <c r="I14750" s="3"/>
      <c r="J14750" s="3"/>
      <c r="K14750" s="3"/>
      <c r="L14750" s="6"/>
      <c r="M14750" s="3"/>
      <c r="N14750" s="6"/>
      <c r="O14750" s="6"/>
      <c r="P14750" s="410">
        <v>87</v>
      </c>
      <c r="Q14750" s="407"/>
      <c r="R14750" s="410">
        <v>23</v>
      </c>
      <c r="S14750" s="252" t="s">
        <v>3</v>
      </c>
      <c r="T14750" s="252" t="s">
        <v>44</v>
      </c>
      <c r="U14750" s="252" t="s">
        <v>277</v>
      </c>
      <c r="V14750" s="6" t="s">
        <v>1920</v>
      </c>
      <c r="W14750" s="383" t="s">
        <v>2505</v>
      </c>
      <c r="X14750" s="302" t="s">
        <v>423</v>
      </c>
      <c r="Y14750" s="3"/>
      <c r="Z14750" s="3"/>
      <c r="AA14750" s="252">
        <v>44.2624</v>
      </c>
      <c r="AB14750" s="252">
        <v>-121.2535</v>
      </c>
      <c r="AC14750" s="252" t="s">
        <v>45</v>
      </c>
      <c r="AD14750" s="3"/>
      <c r="AE14750" s="329" t="s">
        <v>2502</v>
      </c>
      <c r="AF14750" s="3"/>
      <c r="AG14750" s="69" t="s">
        <v>1883</v>
      </c>
      <c r="AH14750" s="69" t="s">
        <v>1883</v>
      </c>
      <c r="AI14750" s="3"/>
      <c r="AJ14750" s="3"/>
      <c r="AK14750" s="3"/>
      <c r="AL14750" s="3"/>
      <c r="AM14750" s="3"/>
      <c r="AN14750" s="3"/>
      <c r="AO14750" s="3"/>
      <c r="AP14750" s="3"/>
      <c r="AQ14750" s="3"/>
      <c r="AR14750" s="3"/>
      <c r="AS14750" s="3"/>
      <c r="AT14750" s="3"/>
      <c r="AU14750" s="3"/>
      <c r="AV14750" s="3"/>
      <c r="AW14750" s="3"/>
      <c r="AX14750" s="3"/>
      <c r="AY14750" s="3"/>
      <c r="AZ14750" s="3"/>
      <c r="BA14750" s="3"/>
      <c r="BB14750" s="3"/>
      <c r="BC14750" s="323" t="s">
        <v>2578</v>
      </c>
      <c r="BD14750" s="3"/>
    </row>
    <row r="14751" spans="1:56" s="91" customFormat="1" ht="30" x14ac:dyDescent="0.25">
      <c r="A14751" s="476">
        <v>43396</v>
      </c>
      <c r="B14751" s="5">
        <v>11213</v>
      </c>
      <c r="C14751" s="3"/>
      <c r="D14751" s="3"/>
      <c r="E14751" s="481">
        <v>6</v>
      </c>
      <c r="F14751" s="485" t="s">
        <v>1806</v>
      </c>
      <c r="G14751" s="485">
        <v>2018</v>
      </c>
      <c r="H14751" s="488">
        <v>0.44791666666666702</v>
      </c>
      <c r="I14751" s="3"/>
      <c r="J14751" s="3"/>
      <c r="K14751" s="3"/>
      <c r="L14751" s="6"/>
      <c r="M14751" s="3"/>
      <c r="N14751" s="6"/>
      <c r="O14751" s="6"/>
      <c r="P14751" s="410">
        <v>87</v>
      </c>
      <c r="Q14751" s="407"/>
      <c r="R14751" s="410">
        <v>24</v>
      </c>
      <c r="S14751" s="252" t="s">
        <v>3</v>
      </c>
      <c r="T14751" s="252" t="s">
        <v>44</v>
      </c>
      <c r="U14751" s="252" t="s">
        <v>277</v>
      </c>
      <c r="V14751" s="6" t="s">
        <v>1920</v>
      </c>
      <c r="W14751" s="383" t="s">
        <v>2505</v>
      </c>
      <c r="X14751" s="302" t="s">
        <v>423</v>
      </c>
      <c r="Y14751" s="3"/>
      <c r="Z14751" s="3"/>
      <c r="AA14751" s="252">
        <v>44.2624</v>
      </c>
      <c r="AB14751" s="252">
        <v>-121.2535</v>
      </c>
      <c r="AC14751" s="252" t="s">
        <v>45</v>
      </c>
      <c r="AD14751" s="3"/>
      <c r="AE14751" s="329" t="s">
        <v>2502</v>
      </c>
      <c r="AF14751" s="3"/>
      <c r="AG14751" s="69" t="s">
        <v>1883</v>
      </c>
      <c r="AH14751" s="69" t="s">
        <v>1883</v>
      </c>
      <c r="AI14751" s="3"/>
      <c r="AJ14751" s="3"/>
      <c r="AK14751" s="3"/>
      <c r="AL14751" s="3"/>
      <c r="AM14751" s="3"/>
      <c r="AN14751" s="3"/>
      <c r="AO14751" s="3"/>
      <c r="AP14751" s="3"/>
      <c r="AQ14751" s="3"/>
      <c r="AR14751" s="3"/>
      <c r="AS14751" s="3"/>
      <c r="AT14751" s="3"/>
      <c r="AU14751" s="3"/>
      <c r="AV14751" s="3"/>
      <c r="AW14751" s="3"/>
      <c r="AX14751" s="3"/>
      <c r="AY14751" s="3"/>
      <c r="AZ14751" s="3"/>
      <c r="BA14751" s="3"/>
      <c r="BB14751" s="3"/>
      <c r="BC14751" s="323" t="s">
        <v>2578</v>
      </c>
      <c r="BD14751" s="3"/>
    </row>
    <row r="14752" spans="1:56" s="91" customFormat="1" ht="30" x14ac:dyDescent="0.25">
      <c r="A14752" s="476">
        <v>43396</v>
      </c>
      <c r="B14752" s="5">
        <v>11214</v>
      </c>
      <c r="C14752" s="3"/>
      <c r="D14752" s="3"/>
      <c r="E14752" s="481">
        <v>6</v>
      </c>
      <c r="F14752" s="485" t="s">
        <v>1806</v>
      </c>
      <c r="G14752" s="485">
        <v>2018</v>
      </c>
      <c r="H14752" s="488">
        <v>0.44791666666666702</v>
      </c>
      <c r="I14752" s="3"/>
      <c r="J14752" s="3"/>
      <c r="K14752" s="3"/>
      <c r="L14752" s="6"/>
      <c r="M14752" s="3"/>
      <c r="N14752" s="6"/>
      <c r="O14752" s="6"/>
      <c r="P14752" s="410">
        <v>87</v>
      </c>
      <c r="Q14752" s="407"/>
      <c r="R14752" s="410">
        <v>25</v>
      </c>
      <c r="S14752" s="252" t="s">
        <v>3</v>
      </c>
      <c r="T14752" s="252" t="s">
        <v>44</v>
      </c>
      <c r="U14752" s="252" t="s">
        <v>277</v>
      </c>
      <c r="V14752" s="6" t="s">
        <v>1920</v>
      </c>
      <c r="W14752" s="383" t="s">
        <v>2505</v>
      </c>
      <c r="X14752" s="302" t="s">
        <v>423</v>
      </c>
      <c r="Y14752" s="3"/>
      <c r="Z14752" s="3"/>
      <c r="AA14752" s="252">
        <v>44.2624</v>
      </c>
      <c r="AB14752" s="252">
        <v>-121.2535</v>
      </c>
      <c r="AC14752" s="252" t="s">
        <v>45</v>
      </c>
      <c r="AD14752" s="3"/>
      <c r="AE14752" s="329" t="s">
        <v>2502</v>
      </c>
      <c r="AF14752" s="3"/>
      <c r="AG14752" s="69" t="s">
        <v>1883</v>
      </c>
      <c r="AH14752" s="69" t="s">
        <v>1883</v>
      </c>
      <c r="AI14752" s="3"/>
      <c r="AJ14752" s="3"/>
      <c r="AK14752" s="3"/>
      <c r="AL14752" s="3"/>
      <c r="AM14752" s="3"/>
      <c r="AN14752" s="3"/>
      <c r="AO14752" s="3"/>
      <c r="AP14752" s="3"/>
      <c r="AQ14752" s="3"/>
      <c r="AR14752" s="3"/>
      <c r="AS14752" s="3"/>
      <c r="AT14752" s="3"/>
      <c r="AU14752" s="3"/>
      <c r="AV14752" s="3"/>
      <c r="AW14752" s="3"/>
      <c r="AX14752" s="3"/>
      <c r="AY14752" s="3"/>
      <c r="AZ14752" s="3"/>
      <c r="BA14752" s="3"/>
      <c r="BB14752" s="3"/>
      <c r="BC14752" s="323" t="s">
        <v>2578</v>
      </c>
      <c r="BD14752" s="3"/>
    </row>
    <row r="14753" spans="1:56" s="91" customFormat="1" ht="30" x14ac:dyDescent="0.25">
      <c r="A14753" s="476">
        <v>43396</v>
      </c>
      <c r="B14753" s="5">
        <v>11215</v>
      </c>
      <c r="C14753" s="3"/>
      <c r="D14753" s="3"/>
      <c r="E14753" s="481">
        <v>6</v>
      </c>
      <c r="F14753" s="485" t="s">
        <v>1806</v>
      </c>
      <c r="G14753" s="485">
        <v>2018</v>
      </c>
      <c r="H14753" s="488">
        <v>0.44791666666666702</v>
      </c>
      <c r="I14753" s="3"/>
      <c r="J14753" s="3"/>
      <c r="K14753" s="3"/>
      <c r="L14753" s="6"/>
      <c r="M14753" s="3"/>
      <c r="N14753" s="6"/>
      <c r="O14753" s="6"/>
      <c r="P14753" s="410">
        <v>87</v>
      </c>
      <c r="Q14753" s="407"/>
      <c r="R14753" s="410">
        <v>26</v>
      </c>
      <c r="S14753" s="252" t="s">
        <v>3</v>
      </c>
      <c r="T14753" s="252" t="s">
        <v>44</v>
      </c>
      <c r="U14753" s="252" t="s">
        <v>277</v>
      </c>
      <c r="V14753" s="6" t="s">
        <v>1920</v>
      </c>
      <c r="W14753" s="383" t="s">
        <v>2505</v>
      </c>
      <c r="X14753" s="302" t="s">
        <v>423</v>
      </c>
      <c r="Y14753" s="3"/>
      <c r="Z14753" s="3"/>
      <c r="AA14753" s="252">
        <v>44.2624</v>
      </c>
      <c r="AB14753" s="252">
        <v>-121.2535</v>
      </c>
      <c r="AC14753" s="252" t="s">
        <v>45</v>
      </c>
      <c r="AD14753" s="3"/>
      <c r="AE14753" s="329" t="s">
        <v>2502</v>
      </c>
      <c r="AF14753" s="3"/>
      <c r="AG14753" s="69" t="s">
        <v>1883</v>
      </c>
      <c r="AH14753" s="69" t="s">
        <v>1883</v>
      </c>
      <c r="AI14753" s="3"/>
      <c r="AJ14753" s="3"/>
      <c r="AK14753" s="3"/>
      <c r="AL14753" s="3"/>
      <c r="AM14753" s="3"/>
      <c r="AN14753" s="3"/>
      <c r="AO14753" s="3"/>
      <c r="AP14753" s="3"/>
      <c r="AQ14753" s="3"/>
      <c r="AR14753" s="3"/>
      <c r="AS14753" s="3"/>
      <c r="AT14753" s="3"/>
      <c r="AU14753" s="3"/>
      <c r="AV14753" s="3"/>
      <c r="AW14753" s="3"/>
      <c r="AX14753" s="3"/>
      <c r="AY14753" s="3"/>
      <c r="AZ14753" s="3"/>
      <c r="BA14753" s="3"/>
      <c r="BB14753" s="3"/>
      <c r="BC14753" s="323" t="s">
        <v>2578</v>
      </c>
      <c r="BD14753" s="299"/>
    </row>
    <row r="14754" spans="1:56" s="91" customFormat="1" ht="30" x14ac:dyDescent="0.25">
      <c r="A14754" s="476">
        <v>43396</v>
      </c>
      <c r="B14754" s="5">
        <v>11216</v>
      </c>
      <c r="C14754" s="3"/>
      <c r="D14754" s="3"/>
      <c r="E14754" s="481">
        <v>6</v>
      </c>
      <c r="F14754" s="485" t="s">
        <v>1806</v>
      </c>
      <c r="G14754" s="485">
        <v>2018</v>
      </c>
      <c r="H14754" s="488">
        <v>0.44791666666666702</v>
      </c>
      <c r="I14754" s="3"/>
      <c r="J14754" s="3"/>
      <c r="K14754" s="3"/>
      <c r="L14754" s="6"/>
      <c r="M14754" s="3"/>
      <c r="N14754" s="6"/>
      <c r="O14754" s="6"/>
      <c r="P14754" s="410">
        <v>87</v>
      </c>
      <c r="Q14754" s="407"/>
      <c r="R14754" s="410">
        <v>27</v>
      </c>
      <c r="S14754" s="252" t="s">
        <v>3</v>
      </c>
      <c r="T14754" s="252" t="s">
        <v>44</v>
      </c>
      <c r="U14754" s="252" t="s">
        <v>277</v>
      </c>
      <c r="V14754" s="6" t="s">
        <v>1920</v>
      </c>
      <c r="W14754" s="383" t="s">
        <v>2505</v>
      </c>
      <c r="X14754" s="302" t="s">
        <v>423</v>
      </c>
      <c r="Y14754" s="3"/>
      <c r="Z14754" s="3"/>
      <c r="AA14754" s="252">
        <v>44.2624</v>
      </c>
      <c r="AB14754" s="252">
        <v>-121.2535</v>
      </c>
      <c r="AC14754" s="252" t="s">
        <v>45</v>
      </c>
      <c r="AD14754" s="3"/>
      <c r="AE14754" s="329" t="s">
        <v>2502</v>
      </c>
      <c r="AF14754" s="3"/>
      <c r="AG14754" s="69" t="s">
        <v>1883</v>
      </c>
      <c r="AH14754" s="69" t="s">
        <v>1883</v>
      </c>
      <c r="AI14754" s="3"/>
      <c r="AJ14754" s="3"/>
      <c r="AK14754" s="3"/>
      <c r="AL14754" s="3"/>
      <c r="AM14754" s="3"/>
      <c r="AN14754" s="3"/>
      <c r="AO14754" s="3"/>
      <c r="AP14754" s="3"/>
      <c r="AQ14754" s="3"/>
      <c r="AR14754" s="3"/>
      <c r="AS14754" s="3"/>
      <c r="AT14754" s="3"/>
      <c r="AU14754" s="3"/>
      <c r="AV14754" s="3"/>
      <c r="AW14754" s="3"/>
      <c r="AX14754" s="3"/>
      <c r="AY14754" s="3"/>
      <c r="AZ14754" s="3"/>
      <c r="BA14754" s="3"/>
      <c r="BB14754" s="3"/>
      <c r="BC14754" s="323" t="s">
        <v>2578</v>
      </c>
      <c r="BD14754" s="299"/>
    </row>
    <row r="14755" spans="1:56" s="91" customFormat="1" ht="30" x14ac:dyDescent="0.25">
      <c r="A14755" s="476">
        <v>43396</v>
      </c>
      <c r="B14755" s="5">
        <v>11217</v>
      </c>
      <c r="C14755" s="3"/>
      <c r="D14755" s="3"/>
      <c r="E14755" s="481">
        <v>6</v>
      </c>
      <c r="F14755" s="485" t="s">
        <v>1806</v>
      </c>
      <c r="G14755" s="485">
        <v>2018</v>
      </c>
      <c r="H14755" s="488">
        <v>0.44791666666666702</v>
      </c>
      <c r="I14755" s="3"/>
      <c r="J14755" s="3"/>
      <c r="K14755" s="3"/>
      <c r="L14755" s="6"/>
      <c r="M14755" s="3"/>
      <c r="N14755" s="6"/>
      <c r="O14755" s="6"/>
      <c r="P14755" s="410">
        <v>87</v>
      </c>
      <c r="Q14755" s="407"/>
      <c r="R14755" s="410">
        <v>28</v>
      </c>
      <c r="S14755" s="252" t="s">
        <v>3</v>
      </c>
      <c r="T14755" s="252" t="s">
        <v>44</v>
      </c>
      <c r="U14755" s="252" t="s">
        <v>277</v>
      </c>
      <c r="V14755" s="6" t="s">
        <v>1920</v>
      </c>
      <c r="W14755" s="383" t="s">
        <v>2505</v>
      </c>
      <c r="X14755" s="302" t="s">
        <v>423</v>
      </c>
      <c r="Y14755" s="3"/>
      <c r="Z14755" s="3"/>
      <c r="AA14755" s="252">
        <v>44.2624</v>
      </c>
      <c r="AB14755" s="252">
        <v>-121.2535</v>
      </c>
      <c r="AC14755" s="252" t="s">
        <v>45</v>
      </c>
      <c r="AD14755" s="3"/>
      <c r="AE14755" s="329" t="s">
        <v>2502</v>
      </c>
      <c r="AF14755" s="3"/>
      <c r="AG14755" s="69" t="s">
        <v>1883</v>
      </c>
      <c r="AH14755" s="69" t="s">
        <v>1883</v>
      </c>
      <c r="AI14755" s="3"/>
      <c r="AJ14755" s="3"/>
      <c r="AK14755" s="3"/>
      <c r="AL14755" s="3"/>
      <c r="AM14755" s="3"/>
      <c r="AN14755" s="3"/>
      <c r="AO14755" s="3"/>
      <c r="AP14755" s="3"/>
      <c r="AQ14755" s="3"/>
      <c r="AR14755" s="3"/>
      <c r="AS14755" s="3"/>
      <c r="AT14755" s="3"/>
      <c r="AU14755" s="3"/>
      <c r="AV14755" s="3"/>
      <c r="AW14755" s="3"/>
      <c r="AX14755" s="3"/>
      <c r="AY14755" s="3"/>
      <c r="AZ14755" s="3"/>
      <c r="BA14755" s="3"/>
      <c r="BB14755" s="3"/>
      <c r="BC14755" s="323" t="s">
        <v>2578</v>
      </c>
      <c r="BD14755" s="3"/>
    </row>
    <row r="14756" spans="1:56" s="91" customFormat="1" ht="30" x14ac:dyDescent="0.25">
      <c r="A14756" s="476">
        <v>43396</v>
      </c>
      <c r="B14756" s="5">
        <v>11218</v>
      </c>
      <c r="C14756" s="3"/>
      <c r="D14756" s="3"/>
      <c r="E14756" s="481">
        <v>6</v>
      </c>
      <c r="F14756" s="485" t="s">
        <v>1806</v>
      </c>
      <c r="G14756" s="485">
        <v>2018</v>
      </c>
      <c r="H14756" s="488">
        <v>0.44791666666666702</v>
      </c>
      <c r="I14756" s="3"/>
      <c r="J14756" s="3"/>
      <c r="K14756" s="3"/>
      <c r="L14756" s="6"/>
      <c r="M14756" s="3"/>
      <c r="N14756" s="6"/>
      <c r="O14756" s="6"/>
      <c r="P14756" s="410">
        <v>87</v>
      </c>
      <c r="Q14756" s="407"/>
      <c r="R14756" s="410">
        <v>29</v>
      </c>
      <c r="S14756" s="252" t="s">
        <v>3</v>
      </c>
      <c r="T14756" s="252" t="s">
        <v>44</v>
      </c>
      <c r="U14756" s="252" t="s">
        <v>277</v>
      </c>
      <c r="V14756" s="6" t="s">
        <v>1920</v>
      </c>
      <c r="W14756" s="383" t="s">
        <v>2505</v>
      </c>
      <c r="X14756" s="302" t="s">
        <v>423</v>
      </c>
      <c r="Y14756" s="3"/>
      <c r="Z14756" s="3"/>
      <c r="AA14756" s="252">
        <v>44.2624</v>
      </c>
      <c r="AB14756" s="252">
        <v>-121.2535</v>
      </c>
      <c r="AC14756" s="252" t="s">
        <v>45</v>
      </c>
      <c r="AD14756" s="3"/>
      <c r="AE14756" s="329" t="s">
        <v>2502</v>
      </c>
      <c r="AF14756" s="3"/>
      <c r="AG14756" s="69" t="s">
        <v>1883</v>
      </c>
      <c r="AH14756" s="69" t="s">
        <v>1883</v>
      </c>
      <c r="AI14756" s="3"/>
      <c r="AJ14756" s="3"/>
      <c r="AK14756" s="3"/>
      <c r="AL14756" s="3"/>
      <c r="AM14756" s="3"/>
      <c r="AN14756" s="3"/>
      <c r="AO14756" s="3"/>
      <c r="AP14756" s="3"/>
      <c r="AQ14756" s="3"/>
      <c r="AR14756" s="3"/>
      <c r="AS14756" s="3"/>
      <c r="AT14756" s="3"/>
      <c r="AU14756" s="3"/>
      <c r="AV14756" s="3"/>
      <c r="AW14756" s="3"/>
      <c r="AX14756" s="3"/>
      <c r="AY14756" s="3"/>
      <c r="AZ14756" s="3"/>
      <c r="BA14756" s="3"/>
      <c r="BB14756" s="3"/>
      <c r="BC14756" s="323" t="s">
        <v>2578</v>
      </c>
      <c r="BD14756" s="3"/>
    </row>
    <row r="14757" spans="1:56" s="91" customFormat="1" ht="30" x14ac:dyDescent="0.25">
      <c r="A14757" s="476">
        <v>43396</v>
      </c>
      <c r="B14757" s="5">
        <v>11219</v>
      </c>
      <c r="C14757" s="3"/>
      <c r="D14757" s="3"/>
      <c r="E14757" s="483">
        <v>6</v>
      </c>
      <c r="F14757" s="387" t="s">
        <v>1806</v>
      </c>
      <c r="G14757" s="387">
        <v>2018</v>
      </c>
      <c r="H14757" s="388">
        <v>0.44791666666666702</v>
      </c>
      <c r="I14757" s="389"/>
      <c r="J14757" s="389"/>
      <c r="K14757" s="389"/>
      <c r="L14757" s="6"/>
      <c r="M14757" s="3"/>
      <c r="N14757" s="6"/>
      <c r="O14757" s="6"/>
      <c r="P14757" s="410">
        <v>87</v>
      </c>
      <c r="Q14757" s="407"/>
      <c r="R14757" s="410">
        <v>30</v>
      </c>
      <c r="S14757" s="252" t="s">
        <v>3</v>
      </c>
      <c r="T14757" s="252" t="s">
        <v>44</v>
      </c>
      <c r="U14757" s="252" t="s">
        <v>277</v>
      </c>
      <c r="V14757" s="6" t="s">
        <v>1920</v>
      </c>
      <c r="W14757" s="383" t="s">
        <v>2505</v>
      </c>
      <c r="X14757" s="302" t="s">
        <v>423</v>
      </c>
      <c r="Y14757" s="3"/>
      <c r="Z14757" s="3"/>
      <c r="AA14757" s="252">
        <v>44.2624</v>
      </c>
      <c r="AB14757" s="252">
        <v>-121.2535</v>
      </c>
      <c r="AC14757" s="252" t="s">
        <v>45</v>
      </c>
      <c r="AD14757" s="3"/>
      <c r="AE14757" s="329" t="s">
        <v>2502</v>
      </c>
      <c r="AF14757" s="3"/>
      <c r="AG14757" s="69" t="s">
        <v>1883</v>
      </c>
      <c r="AH14757" s="69" t="s">
        <v>1883</v>
      </c>
      <c r="AI14757" s="3"/>
      <c r="AJ14757" s="3"/>
      <c r="AK14757" s="3"/>
      <c r="AL14757" s="3"/>
      <c r="AM14757" s="3"/>
      <c r="AN14757" s="3"/>
      <c r="AO14757" s="3"/>
      <c r="AP14757" s="3"/>
      <c r="AQ14757" s="3"/>
      <c r="AR14757" s="3"/>
      <c r="AS14757" s="3"/>
      <c r="AT14757" s="3"/>
      <c r="AU14757" s="3"/>
      <c r="AV14757" s="3"/>
      <c r="AW14757" s="3"/>
      <c r="AX14757" s="3"/>
      <c r="AY14757" s="3"/>
      <c r="AZ14757" s="3"/>
      <c r="BA14757" s="3"/>
      <c r="BB14757" s="3"/>
      <c r="BC14757" s="323" t="s">
        <v>2578</v>
      </c>
      <c r="BD14757" s="299"/>
    </row>
    <row r="14758" spans="1:56" s="91" customFormat="1" ht="30" x14ac:dyDescent="0.25">
      <c r="A14758" s="476">
        <v>43396</v>
      </c>
      <c r="B14758" s="5">
        <v>11220</v>
      </c>
      <c r="C14758" s="3"/>
      <c r="D14758" s="3"/>
      <c r="E14758" s="483">
        <v>6</v>
      </c>
      <c r="F14758" s="387" t="s">
        <v>1806</v>
      </c>
      <c r="G14758" s="387">
        <v>2018</v>
      </c>
      <c r="H14758" s="388">
        <v>0.44791666666666702</v>
      </c>
      <c r="I14758" s="389"/>
      <c r="J14758" s="389"/>
      <c r="K14758" s="389"/>
      <c r="L14758" s="6"/>
      <c r="M14758" s="3"/>
      <c r="N14758" s="6"/>
      <c r="O14758" s="6"/>
      <c r="P14758" s="410">
        <v>87</v>
      </c>
      <c r="Q14758" s="407"/>
      <c r="R14758" s="410">
        <v>31</v>
      </c>
      <c r="S14758" s="252" t="s">
        <v>3</v>
      </c>
      <c r="T14758" s="252" t="s">
        <v>44</v>
      </c>
      <c r="U14758" s="252" t="s">
        <v>277</v>
      </c>
      <c r="V14758" s="6" t="s">
        <v>1920</v>
      </c>
      <c r="W14758" s="383" t="s">
        <v>2505</v>
      </c>
      <c r="X14758" s="302" t="s">
        <v>423</v>
      </c>
      <c r="Y14758" s="3"/>
      <c r="Z14758" s="3"/>
      <c r="AA14758" s="252">
        <v>44.2624</v>
      </c>
      <c r="AB14758" s="252">
        <v>-121.2535</v>
      </c>
      <c r="AC14758" s="252" t="s">
        <v>45</v>
      </c>
      <c r="AD14758" s="3"/>
      <c r="AE14758" s="329" t="s">
        <v>2502</v>
      </c>
      <c r="AF14758" s="3"/>
      <c r="AG14758" s="69" t="s">
        <v>1883</v>
      </c>
      <c r="AH14758" s="69" t="s">
        <v>1883</v>
      </c>
      <c r="AI14758" s="3"/>
      <c r="AJ14758" s="3"/>
      <c r="AK14758" s="3"/>
      <c r="AL14758" s="3"/>
      <c r="AM14758" s="3"/>
      <c r="AN14758" s="3"/>
      <c r="AO14758" s="3"/>
      <c r="AP14758" s="3"/>
      <c r="AQ14758" s="3"/>
      <c r="AR14758" s="3"/>
      <c r="AS14758" s="3"/>
      <c r="AT14758" s="3"/>
      <c r="AU14758" s="3"/>
      <c r="AV14758" s="3"/>
      <c r="AW14758" s="3"/>
      <c r="AX14758" s="3"/>
      <c r="AY14758" s="3"/>
      <c r="AZ14758" s="3"/>
      <c r="BA14758" s="3"/>
      <c r="BB14758" s="3"/>
      <c r="BC14758" s="323" t="s">
        <v>2578</v>
      </c>
      <c r="BD14758" s="299"/>
    </row>
    <row r="14759" spans="1:56" s="91" customFormat="1" ht="30" x14ac:dyDescent="0.25">
      <c r="A14759" s="476">
        <v>43396</v>
      </c>
      <c r="B14759" s="5">
        <v>11221</v>
      </c>
      <c r="C14759" s="3"/>
      <c r="D14759" s="3"/>
      <c r="E14759" s="483">
        <v>6</v>
      </c>
      <c r="F14759" s="387" t="s">
        <v>1806</v>
      </c>
      <c r="G14759" s="387">
        <v>2018</v>
      </c>
      <c r="H14759" s="388">
        <v>0.44791666666666702</v>
      </c>
      <c r="I14759" s="389"/>
      <c r="J14759" s="389"/>
      <c r="K14759" s="389"/>
      <c r="L14759" s="6"/>
      <c r="M14759" s="3"/>
      <c r="N14759" s="6"/>
      <c r="O14759" s="6"/>
      <c r="P14759" s="410">
        <v>87</v>
      </c>
      <c r="Q14759" s="407"/>
      <c r="R14759" s="410">
        <v>32</v>
      </c>
      <c r="S14759" s="252" t="s">
        <v>3</v>
      </c>
      <c r="T14759" s="252" t="s">
        <v>44</v>
      </c>
      <c r="U14759" s="252" t="s">
        <v>277</v>
      </c>
      <c r="V14759" s="6" t="s">
        <v>1920</v>
      </c>
      <c r="W14759" s="383" t="s">
        <v>2505</v>
      </c>
      <c r="X14759" s="302" t="s">
        <v>423</v>
      </c>
      <c r="Y14759" s="3"/>
      <c r="Z14759" s="3"/>
      <c r="AA14759" s="252">
        <v>44.2624</v>
      </c>
      <c r="AB14759" s="252">
        <v>-121.2535</v>
      </c>
      <c r="AC14759" s="252" t="s">
        <v>45</v>
      </c>
      <c r="AD14759" s="3"/>
      <c r="AE14759" s="329" t="s">
        <v>2502</v>
      </c>
      <c r="AF14759" s="3"/>
      <c r="AG14759" s="69" t="s">
        <v>1883</v>
      </c>
      <c r="AH14759" s="69" t="s">
        <v>1883</v>
      </c>
      <c r="AI14759" s="3"/>
      <c r="AJ14759" s="3"/>
      <c r="AK14759" s="3"/>
      <c r="AL14759" s="3"/>
      <c r="AM14759" s="3"/>
      <c r="AN14759" s="3"/>
      <c r="AO14759" s="3"/>
      <c r="AP14759" s="3"/>
      <c r="AQ14759" s="3"/>
      <c r="AR14759" s="3"/>
      <c r="AS14759" s="3"/>
      <c r="AT14759" s="3"/>
      <c r="AU14759" s="3"/>
      <c r="AV14759" s="3"/>
      <c r="AW14759" s="3"/>
      <c r="AX14759" s="3"/>
      <c r="AY14759" s="3"/>
      <c r="AZ14759" s="3"/>
      <c r="BA14759" s="3"/>
      <c r="BB14759" s="3"/>
      <c r="BC14759" s="323" t="s">
        <v>2578</v>
      </c>
      <c r="BD14759" s="299"/>
    </row>
    <row r="14760" spans="1:56" s="91" customFormat="1" ht="30" x14ac:dyDescent="0.25">
      <c r="A14760" s="476">
        <v>43396</v>
      </c>
      <c r="B14760" s="5">
        <v>11222</v>
      </c>
      <c r="C14760" s="3"/>
      <c r="D14760" s="3"/>
      <c r="E14760" s="483">
        <v>6</v>
      </c>
      <c r="F14760" s="387" t="s">
        <v>1806</v>
      </c>
      <c r="G14760" s="387">
        <v>2018</v>
      </c>
      <c r="H14760" s="388">
        <v>0.44791666666666702</v>
      </c>
      <c r="I14760" s="389"/>
      <c r="J14760" s="389"/>
      <c r="K14760" s="389"/>
      <c r="L14760" s="6"/>
      <c r="M14760" s="3"/>
      <c r="N14760" s="6"/>
      <c r="O14760" s="6"/>
      <c r="P14760" s="410">
        <v>87</v>
      </c>
      <c r="Q14760" s="407"/>
      <c r="R14760" s="410">
        <v>33</v>
      </c>
      <c r="S14760" s="252" t="s">
        <v>3</v>
      </c>
      <c r="T14760" s="252" t="s">
        <v>44</v>
      </c>
      <c r="U14760" s="252" t="s">
        <v>277</v>
      </c>
      <c r="V14760" s="6" t="s">
        <v>1920</v>
      </c>
      <c r="W14760" s="383" t="s">
        <v>2505</v>
      </c>
      <c r="X14760" s="302" t="s">
        <v>423</v>
      </c>
      <c r="Y14760" s="3"/>
      <c r="Z14760" s="3"/>
      <c r="AA14760" s="252">
        <v>44.2624</v>
      </c>
      <c r="AB14760" s="252">
        <v>-121.2535</v>
      </c>
      <c r="AC14760" s="252" t="s">
        <v>45</v>
      </c>
      <c r="AD14760" s="3"/>
      <c r="AE14760" s="329" t="s">
        <v>2502</v>
      </c>
      <c r="AF14760" s="3"/>
      <c r="AG14760" s="69" t="s">
        <v>1883</v>
      </c>
      <c r="AH14760" s="69" t="s">
        <v>1883</v>
      </c>
      <c r="AI14760" s="3"/>
      <c r="AJ14760" s="3"/>
      <c r="AK14760" s="3"/>
      <c r="AL14760" s="3"/>
      <c r="AM14760" s="3"/>
      <c r="AN14760" s="3"/>
      <c r="AO14760" s="3"/>
      <c r="AP14760" s="3"/>
      <c r="AQ14760" s="3"/>
      <c r="AR14760" s="3"/>
      <c r="AS14760" s="3"/>
      <c r="AT14760" s="3"/>
      <c r="AU14760" s="3"/>
      <c r="AV14760" s="3"/>
      <c r="AW14760" s="3"/>
      <c r="AX14760" s="3"/>
      <c r="AY14760" s="3"/>
      <c r="AZ14760" s="3"/>
      <c r="BA14760" s="3"/>
      <c r="BB14760" s="3"/>
      <c r="BC14760" s="323" t="s">
        <v>2578</v>
      </c>
      <c r="BD14760" s="299"/>
    </row>
    <row r="14761" spans="1:56" s="91" customFormat="1" ht="30" x14ac:dyDescent="0.25">
      <c r="A14761" s="476">
        <v>43396</v>
      </c>
      <c r="B14761" s="5">
        <v>11223</v>
      </c>
      <c r="C14761" s="3"/>
      <c r="D14761" s="3"/>
      <c r="E14761" s="483">
        <v>6</v>
      </c>
      <c r="F14761" s="387" t="s">
        <v>1806</v>
      </c>
      <c r="G14761" s="387">
        <v>2018</v>
      </c>
      <c r="H14761" s="388">
        <v>0.44791666666666702</v>
      </c>
      <c r="I14761" s="389"/>
      <c r="J14761" s="389"/>
      <c r="K14761" s="389"/>
      <c r="L14761" s="6"/>
      <c r="M14761" s="3"/>
      <c r="N14761" s="6"/>
      <c r="O14761" s="6"/>
      <c r="P14761" s="410">
        <v>87</v>
      </c>
      <c r="Q14761" s="407"/>
      <c r="R14761" s="410">
        <v>34</v>
      </c>
      <c r="S14761" s="252" t="s">
        <v>3</v>
      </c>
      <c r="T14761" s="252" t="s">
        <v>44</v>
      </c>
      <c r="U14761" s="252" t="s">
        <v>277</v>
      </c>
      <c r="V14761" s="6" t="s">
        <v>1920</v>
      </c>
      <c r="W14761" s="383" t="s">
        <v>2505</v>
      </c>
      <c r="X14761" s="302" t="s">
        <v>423</v>
      </c>
      <c r="Y14761" s="3"/>
      <c r="Z14761" s="3"/>
      <c r="AA14761" s="252">
        <v>44.2624</v>
      </c>
      <c r="AB14761" s="252">
        <v>-121.2535</v>
      </c>
      <c r="AC14761" s="252" t="s">
        <v>45</v>
      </c>
      <c r="AD14761" s="3"/>
      <c r="AE14761" s="329" t="s">
        <v>2502</v>
      </c>
      <c r="AF14761" s="3"/>
      <c r="AG14761" s="69" t="s">
        <v>1883</v>
      </c>
      <c r="AH14761" s="69" t="s">
        <v>1883</v>
      </c>
      <c r="AI14761" s="3"/>
      <c r="AJ14761" s="3"/>
      <c r="AK14761" s="3"/>
      <c r="AL14761" s="3"/>
      <c r="AM14761" s="3"/>
      <c r="AN14761" s="3"/>
      <c r="AO14761" s="3"/>
      <c r="AP14761" s="3"/>
      <c r="AQ14761" s="3"/>
      <c r="AR14761" s="3"/>
      <c r="AS14761" s="3"/>
      <c r="AT14761" s="3"/>
      <c r="AU14761" s="3"/>
      <c r="AV14761" s="3"/>
      <c r="AW14761" s="3"/>
      <c r="AX14761" s="3"/>
      <c r="AY14761" s="3"/>
      <c r="AZ14761" s="3"/>
      <c r="BA14761" s="3"/>
      <c r="BB14761" s="3"/>
      <c r="BC14761" s="323" t="s">
        <v>2578</v>
      </c>
      <c r="BD14761" s="299"/>
    </row>
    <row r="14762" spans="1:56" s="91" customFormat="1" ht="30" x14ac:dyDescent="0.25">
      <c r="A14762" s="476">
        <v>43396</v>
      </c>
      <c r="B14762" s="5">
        <v>11224</v>
      </c>
      <c r="C14762" s="3"/>
      <c r="D14762" s="3"/>
      <c r="E14762" s="483">
        <v>6</v>
      </c>
      <c r="F14762" s="387" t="s">
        <v>1806</v>
      </c>
      <c r="G14762" s="387">
        <v>2018</v>
      </c>
      <c r="H14762" s="388">
        <v>0.44791666666666702</v>
      </c>
      <c r="I14762" s="389"/>
      <c r="J14762" s="389"/>
      <c r="K14762" s="389"/>
      <c r="L14762" s="6"/>
      <c r="M14762" s="3"/>
      <c r="N14762" s="6"/>
      <c r="O14762" s="6"/>
      <c r="P14762" s="410">
        <v>87</v>
      </c>
      <c r="Q14762" s="407"/>
      <c r="R14762" s="410">
        <v>35</v>
      </c>
      <c r="S14762" s="252" t="s">
        <v>3</v>
      </c>
      <c r="T14762" s="252" t="s">
        <v>44</v>
      </c>
      <c r="U14762" s="252" t="s">
        <v>277</v>
      </c>
      <c r="V14762" s="6" t="s">
        <v>1920</v>
      </c>
      <c r="W14762" s="383" t="s">
        <v>2505</v>
      </c>
      <c r="X14762" s="302" t="s">
        <v>423</v>
      </c>
      <c r="Y14762" s="3"/>
      <c r="Z14762" s="3"/>
      <c r="AA14762" s="252">
        <v>44.2624</v>
      </c>
      <c r="AB14762" s="252">
        <v>-121.2535</v>
      </c>
      <c r="AC14762" s="252" t="s">
        <v>45</v>
      </c>
      <c r="AD14762" s="3"/>
      <c r="AE14762" s="329" t="s">
        <v>2502</v>
      </c>
      <c r="AF14762" s="3"/>
      <c r="AG14762" s="69" t="s">
        <v>1883</v>
      </c>
      <c r="AH14762" s="69" t="s">
        <v>1883</v>
      </c>
      <c r="AI14762" s="3"/>
      <c r="AJ14762" s="3"/>
      <c r="AK14762" s="3"/>
      <c r="AL14762" s="3"/>
      <c r="AM14762" s="3"/>
      <c r="AN14762" s="3"/>
      <c r="AO14762" s="3"/>
      <c r="AP14762" s="3"/>
      <c r="AQ14762" s="3"/>
      <c r="AR14762" s="3"/>
      <c r="AS14762" s="3"/>
      <c r="AT14762" s="3"/>
      <c r="AU14762" s="3"/>
      <c r="AV14762" s="3"/>
      <c r="AW14762" s="3"/>
      <c r="AX14762" s="3"/>
      <c r="AY14762" s="3"/>
      <c r="AZ14762" s="3"/>
      <c r="BA14762" s="3"/>
      <c r="BB14762" s="3"/>
      <c r="BC14762" s="323" t="s">
        <v>2578</v>
      </c>
      <c r="BD14762" s="299"/>
    </row>
    <row r="14763" spans="1:56" s="91" customFormat="1" ht="30" x14ac:dyDescent="0.25">
      <c r="A14763" s="476">
        <v>43396</v>
      </c>
      <c r="B14763" s="5">
        <v>11225</v>
      </c>
      <c r="C14763" s="3"/>
      <c r="D14763" s="3"/>
      <c r="E14763" s="483">
        <v>6</v>
      </c>
      <c r="F14763" s="387" t="s">
        <v>1806</v>
      </c>
      <c r="G14763" s="387">
        <v>2018</v>
      </c>
      <c r="H14763" s="388">
        <v>0.44791666666666702</v>
      </c>
      <c r="I14763" s="389"/>
      <c r="J14763" s="389"/>
      <c r="K14763" s="389"/>
      <c r="L14763" s="6"/>
      <c r="M14763" s="3"/>
      <c r="N14763" s="6"/>
      <c r="O14763" s="6"/>
      <c r="P14763" s="410">
        <v>87</v>
      </c>
      <c r="Q14763" s="407"/>
      <c r="R14763" s="410">
        <v>36</v>
      </c>
      <c r="S14763" s="252" t="s">
        <v>3</v>
      </c>
      <c r="T14763" s="252" t="s">
        <v>44</v>
      </c>
      <c r="U14763" s="252" t="s">
        <v>277</v>
      </c>
      <c r="V14763" s="6" t="s">
        <v>1920</v>
      </c>
      <c r="W14763" s="383" t="s">
        <v>2505</v>
      </c>
      <c r="X14763" s="302" t="s">
        <v>423</v>
      </c>
      <c r="Y14763" s="3"/>
      <c r="Z14763" s="3"/>
      <c r="AA14763" s="252">
        <v>44.2624</v>
      </c>
      <c r="AB14763" s="252">
        <v>-121.2535</v>
      </c>
      <c r="AC14763" s="252" t="s">
        <v>45</v>
      </c>
      <c r="AD14763" s="3"/>
      <c r="AE14763" s="329" t="s">
        <v>2502</v>
      </c>
      <c r="AF14763" s="3"/>
      <c r="AG14763" s="69" t="s">
        <v>1883</v>
      </c>
      <c r="AH14763" s="69" t="s">
        <v>1883</v>
      </c>
      <c r="AI14763" s="3"/>
      <c r="AJ14763" s="3"/>
      <c r="AK14763" s="3"/>
      <c r="AL14763" s="3"/>
      <c r="AM14763" s="3"/>
      <c r="AN14763" s="3"/>
      <c r="AO14763" s="3"/>
      <c r="AP14763" s="3"/>
      <c r="AQ14763" s="3"/>
      <c r="AR14763" s="3"/>
      <c r="AS14763" s="3"/>
      <c r="AT14763" s="3"/>
      <c r="AU14763" s="3"/>
      <c r="AV14763" s="3"/>
      <c r="AW14763" s="3"/>
      <c r="AX14763" s="3"/>
      <c r="AY14763" s="3"/>
      <c r="AZ14763" s="3"/>
      <c r="BA14763" s="3"/>
      <c r="BB14763" s="3"/>
      <c r="BC14763" s="323" t="s">
        <v>2578</v>
      </c>
      <c r="BD14763" s="299"/>
    </row>
    <row r="14764" spans="1:56" s="91" customFormat="1" ht="30" x14ac:dyDescent="0.25">
      <c r="A14764" s="476">
        <v>43396</v>
      </c>
      <c r="B14764" s="5">
        <v>11226</v>
      </c>
      <c r="C14764" s="3"/>
      <c r="D14764" s="3"/>
      <c r="E14764" s="483">
        <v>6</v>
      </c>
      <c r="F14764" s="387" t="s">
        <v>1806</v>
      </c>
      <c r="G14764" s="387">
        <v>2018</v>
      </c>
      <c r="H14764" s="388">
        <v>0.44791666666666702</v>
      </c>
      <c r="I14764" s="389"/>
      <c r="J14764" s="389"/>
      <c r="K14764" s="389"/>
      <c r="L14764" s="6"/>
      <c r="M14764" s="3"/>
      <c r="N14764" s="6"/>
      <c r="O14764" s="6"/>
      <c r="P14764" s="410">
        <v>87</v>
      </c>
      <c r="Q14764" s="407"/>
      <c r="R14764" s="410">
        <v>37</v>
      </c>
      <c r="S14764" s="252" t="s">
        <v>3</v>
      </c>
      <c r="T14764" s="252" t="s">
        <v>44</v>
      </c>
      <c r="U14764" s="252" t="s">
        <v>277</v>
      </c>
      <c r="V14764" s="6" t="s">
        <v>1920</v>
      </c>
      <c r="W14764" s="383" t="s">
        <v>2505</v>
      </c>
      <c r="X14764" s="302" t="s">
        <v>423</v>
      </c>
      <c r="Y14764" s="3"/>
      <c r="Z14764" s="3"/>
      <c r="AA14764" s="252">
        <v>44.2624</v>
      </c>
      <c r="AB14764" s="252">
        <v>-121.2535</v>
      </c>
      <c r="AC14764" s="252" t="s">
        <v>45</v>
      </c>
      <c r="AD14764" s="3"/>
      <c r="AE14764" s="329" t="s">
        <v>2502</v>
      </c>
      <c r="AF14764" s="3"/>
      <c r="AG14764" s="69" t="s">
        <v>1883</v>
      </c>
      <c r="AH14764" s="69" t="s">
        <v>1883</v>
      </c>
      <c r="AI14764" s="3"/>
      <c r="AJ14764" s="3"/>
      <c r="AK14764" s="3"/>
      <c r="AL14764" s="3"/>
      <c r="AM14764" s="3"/>
      <c r="AN14764" s="3"/>
      <c r="AO14764" s="3"/>
      <c r="AP14764" s="3"/>
      <c r="AQ14764" s="3"/>
      <c r="AR14764" s="3"/>
      <c r="AS14764" s="3"/>
      <c r="AT14764" s="3"/>
      <c r="AU14764" s="3"/>
      <c r="AV14764" s="3"/>
      <c r="AW14764" s="3"/>
      <c r="AX14764" s="3"/>
      <c r="AY14764" s="3"/>
      <c r="AZ14764" s="3"/>
      <c r="BA14764" s="3"/>
      <c r="BB14764" s="3"/>
      <c r="BC14764" s="323" t="s">
        <v>2578</v>
      </c>
      <c r="BD14764" s="299"/>
    </row>
    <row r="14765" spans="1:56" s="91" customFormat="1" x14ac:dyDescent="0.25">
      <c r="A14765" s="476">
        <v>43396</v>
      </c>
      <c r="B14765" s="5">
        <v>11227</v>
      </c>
      <c r="C14765" s="3"/>
      <c r="D14765" s="3"/>
      <c r="E14765" s="483">
        <v>6</v>
      </c>
      <c r="F14765" s="387" t="s">
        <v>1806</v>
      </c>
      <c r="G14765" s="387">
        <v>2018</v>
      </c>
      <c r="H14765" s="388">
        <v>0.44791666666666702</v>
      </c>
      <c r="I14765" s="389">
        <v>7</v>
      </c>
      <c r="J14765" s="389" t="s">
        <v>1806</v>
      </c>
      <c r="K14765" s="389">
        <v>2018</v>
      </c>
      <c r="L14765" s="6" t="str">
        <f t="shared" ref="L14765:L14772" si="374">CONCATENATE("-",I14765,".",J14765)</f>
        <v>-7.ix</v>
      </c>
      <c r="M14765" s="226">
        <v>0.41666666666666702</v>
      </c>
      <c r="N14765" s="6"/>
      <c r="O14765" s="6"/>
      <c r="P14765" s="410">
        <v>88</v>
      </c>
      <c r="Q14765" s="407"/>
      <c r="R14765" s="410">
        <v>1</v>
      </c>
      <c r="S14765" s="252" t="s">
        <v>3</v>
      </c>
      <c r="T14765" s="252" t="s">
        <v>44</v>
      </c>
      <c r="U14765" s="252" t="s">
        <v>277</v>
      </c>
      <c r="V14765" s="6" t="s">
        <v>1920</v>
      </c>
      <c r="W14765" s="302" t="s">
        <v>2506</v>
      </c>
      <c r="X14765" s="302" t="s">
        <v>2480</v>
      </c>
      <c r="Y14765" s="3"/>
      <c r="Z14765" s="3"/>
      <c r="AA14765" s="252">
        <v>44.307400000000001</v>
      </c>
      <c r="AB14765" s="252">
        <v>-121.26860000000001</v>
      </c>
      <c r="AC14765" s="252" t="s">
        <v>1674</v>
      </c>
      <c r="AD14765" s="252" t="s">
        <v>1674</v>
      </c>
      <c r="AE14765" s="330"/>
      <c r="AF14765" s="3"/>
      <c r="AG14765" s="69" t="s">
        <v>1883</v>
      </c>
      <c r="AH14765" s="69" t="s">
        <v>1883</v>
      </c>
      <c r="AI14765" s="3"/>
      <c r="AJ14765" s="3"/>
      <c r="AK14765" s="3"/>
      <c r="AL14765" s="3"/>
      <c r="AM14765" s="3"/>
      <c r="AN14765" s="3"/>
      <c r="AO14765" s="3"/>
      <c r="AP14765" s="3"/>
      <c r="AQ14765" s="3"/>
      <c r="AR14765" s="3"/>
      <c r="AS14765" s="3"/>
      <c r="AT14765" s="3"/>
      <c r="AU14765" s="3"/>
      <c r="AV14765" s="3"/>
      <c r="AW14765" s="3"/>
      <c r="AX14765" s="3"/>
      <c r="AY14765" s="3"/>
      <c r="AZ14765" s="3"/>
      <c r="BA14765" s="3"/>
      <c r="BB14765" s="3"/>
      <c r="BC14765" s="323" t="s">
        <v>2578</v>
      </c>
      <c r="BD14765" s="299"/>
    </row>
    <row r="14766" spans="1:56" s="91" customFormat="1" x14ac:dyDescent="0.25">
      <c r="A14766" s="476">
        <v>43396</v>
      </c>
      <c r="B14766" s="5">
        <v>11228</v>
      </c>
      <c r="C14766" s="3"/>
      <c r="D14766" s="3"/>
      <c r="E14766" s="483">
        <v>6</v>
      </c>
      <c r="F14766" s="387" t="s">
        <v>1806</v>
      </c>
      <c r="G14766" s="387">
        <v>2018</v>
      </c>
      <c r="H14766" s="388">
        <v>0.8125</v>
      </c>
      <c r="I14766" s="387">
        <v>7</v>
      </c>
      <c r="J14766" s="388" t="s">
        <v>1806</v>
      </c>
      <c r="K14766" s="389">
        <v>2018</v>
      </c>
      <c r="L14766" s="6" t="str">
        <f t="shared" si="374"/>
        <v>-7.ix</v>
      </c>
      <c r="M14766" s="388">
        <v>0.79166666666666696</v>
      </c>
      <c r="N14766" s="6"/>
      <c r="O14766" s="6"/>
      <c r="P14766" s="410">
        <v>88</v>
      </c>
      <c r="Q14766" s="407"/>
      <c r="R14766" s="410">
        <v>2</v>
      </c>
      <c r="S14766" s="252" t="s">
        <v>3</v>
      </c>
      <c r="T14766" s="252" t="s">
        <v>44</v>
      </c>
      <c r="U14766" s="252" t="s">
        <v>277</v>
      </c>
      <c r="V14766" s="6" t="s">
        <v>1920</v>
      </c>
      <c r="W14766" s="302" t="s">
        <v>2506</v>
      </c>
      <c r="X14766" s="302" t="s">
        <v>2480</v>
      </c>
      <c r="Y14766" s="3"/>
      <c r="Z14766" s="3"/>
      <c r="AA14766" s="252">
        <v>44.307400000000001</v>
      </c>
      <c r="AB14766" s="252">
        <v>-121.26860000000001</v>
      </c>
      <c r="AC14766" s="252" t="s">
        <v>1674</v>
      </c>
      <c r="AD14766" s="252" t="s">
        <v>1674</v>
      </c>
      <c r="AE14766" s="330"/>
      <c r="AF14766" s="3"/>
      <c r="AG14766" s="69" t="s">
        <v>1883</v>
      </c>
      <c r="AH14766" s="69" t="s">
        <v>1883</v>
      </c>
      <c r="AI14766" s="3"/>
      <c r="AJ14766" s="3"/>
      <c r="AK14766" s="3"/>
      <c r="AL14766" s="3"/>
      <c r="AM14766" s="3"/>
      <c r="AN14766" s="3"/>
      <c r="AO14766" s="3"/>
      <c r="AP14766" s="3"/>
      <c r="AQ14766" s="3"/>
      <c r="AR14766" s="3"/>
      <c r="AS14766" s="3"/>
      <c r="AT14766" s="3"/>
      <c r="AU14766" s="3"/>
      <c r="AV14766" s="3"/>
      <c r="AW14766" s="3"/>
      <c r="AX14766" s="3"/>
      <c r="AY14766" s="3"/>
      <c r="AZ14766" s="3"/>
      <c r="BA14766" s="3"/>
      <c r="BB14766" s="3"/>
      <c r="BC14766" s="302"/>
      <c r="BD14766" s="299"/>
    </row>
    <row r="14767" spans="1:56" s="91" customFormat="1" x14ac:dyDescent="0.25">
      <c r="A14767" s="476">
        <v>43396</v>
      </c>
      <c r="B14767" s="5">
        <v>11229</v>
      </c>
      <c r="C14767" s="3"/>
      <c r="D14767" s="3"/>
      <c r="E14767" s="483">
        <v>6</v>
      </c>
      <c r="F14767" s="387" t="s">
        <v>1806</v>
      </c>
      <c r="G14767" s="387">
        <v>2018</v>
      </c>
      <c r="H14767" s="388">
        <v>0.8125</v>
      </c>
      <c r="I14767" s="387">
        <v>7</v>
      </c>
      <c r="J14767" s="388" t="s">
        <v>1806</v>
      </c>
      <c r="K14767" s="389">
        <v>2018</v>
      </c>
      <c r="L14767" s="6" t="str">
        <f t="shared" si="374"/>
        <v>-7.ix</v>
      </c>
      <c r="M14767" s="388">
        <v>0.79166666666666696</v>
      </c>
      <c r="N14767" s="6"/>
      <c r="O14767" s="6"/>
      <c r="P14767" s="410">
        <v>88</v>
      </c>
      <c r="Q14767" s="407"/>
      <c r="R14767" s="410">
        <v>3</v>
      </c>
      <c r="S14767" s="252" t="s">
        <v>3</v>
      </c>
      <c r="T14767" s="252" t="s">
        <v>44</v>
      </c>
      <c r="U14767" s="252" t="s">
        <v>277</v>
      </c>
      <c r="V14767" s="6" t="s">
        <v>1920</v>
      </c>
      <c r="W14767" s="302" t="s">
        <v>2506</v>
      </c>
      <c r="X14767" s="302" t="s">
        <v>2480</v>
      </c>
      <c r="Y14767" s="3"/>
      <c r="Z14767" s="3"/>
      <c r="AA14767" s="252">
        <v>44.307400000000001</v>
      </c>
      <c r="AB14767" s="252">
        <v>-121.26860000000001</v>
      </c>
      <c r="AC14767" s="252" t="s">
        <v>1674</v>
      </c>
      <c r="AD14767" s="252" t="s">
        <v>1674</v>
      </c>
      <c r="AE14767" s="330"/>
      <c r="AF14767" s="3"/>
      <c r="AG14767" s="69" t="s">
        <v>1883</v>
      </c>
      <c r="AH14767" s="69" t="s">
        <v>1883</v>
      </c>
      <c r="AI14767" s="3"/>
      <c r="AJ14767" s="3"/>
      <c r="AK14767" s="3"/>
      <c r="AL14767" s="3"/>
      <c r="AM14767" s="3"/>
      <c r="AN14767" s="3"/>
      <c r="AO14767" s="3"/>
      <c r="AP14767" s="3"/>
      <c r="AQ14767" s="3"/>
      <c r="AR14767" s="3"/>
      <c r="AS14767" s="3"/>
      <c r="AT14767" s="3"/>
      <c r="AU14767" s="3"/>
      <c r="AV14767" s="3"/>
      <c r="AW14767" s="3"/>
      <c r="AX14767" s="3"/>
      <c r="AY14767" s="3"/>
      <c r="AZ14767" s="3"/>
      <c r="BA14767" s="3"/>
      <c r="BB14767" s="3"/>
      <c r="BC14767" s="302"/>
      <c r="BD14767" s="299"/>
    </row>
    <row r="14768" spans="1:56" s="91" customFormat="1" x14ac:dyDescent="0.25">
      <c r="A14768" s="476">
        <v>43396</v>
      </c>
      <c r="B14768" s="5">
        <v>11230</v>
      </c>
      <c r="C14768" s="3"/>
      <c r="D14768" s="3"/>
      <c r="E14768" s="483">
        <v>6</v>
      </c>
      <c r="F14768" s="387" t="s">
        <v>1806</v>
      </c>
      <c r="G14768" s="387">
        <v>2018</v>
      </c>
      <c r="H14768" s="388">
        <v>0.8125</v>
      </c>
      <c r="I14768" s="387">
        <v>7</v>
      </c>
      <c r="J14768" s="388" t="s">
        <v>1806</v>
      </c>
      <c r="K14768" s="389">
        <v>2018</v>
      </c>
      <c r="L14768" s="6" t="str">
        <f t="shared" si="374"/>
        <v>-7.ix</v>
      </c>
      <c r="M14768" s="388">
        <v>0.79166666666666696</v>
      </c>
      <c r="N14768" s="6"/>
      <c r="O14768" s="6"/>
      <c r="P14768" s="410">
        <v>88</v>
      </c>
      <c r="Q14768" s="407"/>
      <c r="R14768" s="410">
        <v>4</v>
      </c>
      <c r="S14768" s="252" t="s">
        <v>3</v>
      </c>
      <c r="T14768" s="252" t="s">
        <v>44</v>
      </c>
      <c r="U14768" s="252" t="s">
        <v>277</v>
      </c>
      <c r="V14768" s="6" t="s">
        <v>1920</v>
      </c>
      <c r="W14768" s="302" t="s">
        <v>2506</v>
      </c>
      <c r="X14768" s="302" t="s">
        <v>2480</v>
      </c>
      <c r="Y14768" s="3"/>
      <c r="Z14768" s="3"/>
      <c r="AA14768" s="252">
        <v>44.307400000000001</v>
      </c>
      <c r="AB14768" s="252">
        <v>-121.26860000000001</v>
      </c>
      <c r="AC14768" s="252" t="s">
        <v>1674</v>
      </c>
      <c r="AD14768" s="252" t="s">
        <v>1674</v>
      </c>
      <c r="AE14768" s="330"/>
      <c r="AF14768" s="3"/>
      <c r="AG14768" s="69" t="s">
        <v>1883</v>
      </c>
      <c r="AH14768" s="69" t="s">
        <v>1883</v>
      </c>
      <c r="AI14768" s="3"/>
      <c r="AJ14768" s="3"/>
      <c r="AK14768" s="3"/>
      <c r="AL14768" s="3"/>
      <c r="AM14768" s="3"/>
      <c r="AN14768" s="3"/>
      <c r="AO14768" s="3"/>
      <c r="AP14768" s="3"/>
      <c r="AQ14768" s="3"/>
      <c r="AR14768" s="3"/>
      <c r="AS14768" s="3"/>
      <c r="AT14768" s="3"/>
      <c r="AU14768" s="3"/>
      <c r="AV14768" s="3"/>
      <c r="AW14768" s="3"/>
      <c r="AX14768" s="3"/>
      <c r="AY14768" s="3"/>
      <c r="AZ14768" s="3"/>
      <c r="BA14768" s="3"/>
      <c r="BB14768" s="3"/>
      <c r="BC14768" s="302"/>
      <c r="BD14768" s="299"/>
    </row>
    <row r="14769" spans="1:56" s="91" customFormat="1" x14ac:dyDescent="0.25">
      <c r="A14769" s="476">
        <v>43396</v>
      </c>
      <c r="B14769" s="5">
        <v>11231</v>
      </c>
      <c r="C14769" s="3"/>
      <c r="D14769" s="3"/>
      <c r="E14769" s="483">
        <v>6</v>
      </c>
      <c r="F14769" s="387" t="s">
        <v>1806</v>
      </c>
      <c r="G14769" s="387">
        <v>2018</v>
      </c>
      <c r="H14769" s="388">
        <v>0.8125</v>
      </c>
      <c r="I14769" s="387">
        <v>7</v>
      </c>
      <c r="J14769" s="388" t="s">
        <v>1806</v>
      </c>
      <c r="K14769" s="389">
        <v>2018</v>
      </c>
      <c r="L14769" s="6" t="str">
        <f t="shared" si="374"/>
        <v>-7.ix</v>
      </c>
      <c r="M14769" s="388">
        <v>0.79166666666666696</v>
      </c>
      <c r="N14769" s="6"/>
      <c r="O14769" s="6"/>
      <c r="P14769" s="410">
        <v>88</v>
      </c>
      <c r="Q14769" s="407"/>
      <c r="R14769" s="410">
        <v>5</v>
      </c>
      <c r="S14769" s="252" t="s">
        <v>3</v>
      </c>
      <c r="T14769" s="252" t="s">
        <v>44</v>
      </c>
      <c r="U14769" s="252" t="s">
        <v>277</v>
      </c>
      <c r="V14769" s="6" t="s">
        <v>1920</v>
      </c>
      <c r="W14769" s="302" t="s">
        <v>2506</v>
      </c>
      <c r="X14769" s="302" t="s">
        <v>2480</v>
      </c>
      <c r="Y14769" s="3"/>
      <c r="Z14769" s="3"/>
      <c r="AA14769" s="252">
        <v>44.307400000000001</v>
      </c>
      <c r="AB14769" s="252">
        <v>-121.26860000000001</v>
      </c>
      <c r="AC14769" s="252" t="s">
        <v>1674</v>
      </c>
      <c r="AD14769" s="252" t="s">
        <v>1674</v>
      </c>
      <c r="AE14769" s="330"/>
      <c r="AF14769" s="3"/>
      <c r="AG14769" s="69" t="s">
        <v>1883</v>
      </c>
      <c r="AH14769" s="69" t="s">
        <v>1883</v>
      </c>
      <c r="AI14769" s="3"/>
      <c r="AJ14769" s="3"/>
      <c r="AK14769" s="3"/>
      <c r="AL14769" s="3"/>
      <c r="AM14769" s="3"/>
      <c r="AN14769" s="3"/>
      <c r="AO14769" s="3"/>
      <c r="AP14769" s="3"/>
      <c r="AQ14769" s="3"/>
      <c r="AR14769" s="3"/>
      <c r="AS14769" s="3"/>
      <c r="AT14769" s="3"/>
      <c r="AU14769" s="3"/>
      <c r="AV14769" s="3"/>
      <c r="AW14769" s="3"/>
      <c r="AX14769" s="3"/>
      <c r="AY14769" s="3"/>
      <c r="AZ14769" s="3"/>
      <c r="BA14769" s="3"/>
      <c r="BB14769" s="3"/>
      <c r="BC14769" s="302"/>
      <c r="BD14769" s="299"/>
    </row>
    <row r="14770" spans="1:56" s="91" customFormat="1" x14ac:dyDescent="0.25">
      <c r="A14770" s="476">
        <v>43396</v>
      </c>
      <c r="B14770" s="5">
        <v>11232</v>
      </c>
      <c r="C14770" s="3"/>
      <c r="D14770" s="3"/>
      <c r="E14770" s="483">
        <v>6</v>
      </c>
      <c r="F14770" s="387" t="s">
        <v>1806</v>
      </c>
      <c r="G14770" s="387">
        <v>2018</v>
      </c>
      <c r="H14770" s="388">
        <v>0.8125</v>
      </c>
      <c r="I14770" s="387">
        <v>7</v>
      </c>
      <c r="J14770" s="388" t="s">
        <v>1806</v>
      </c>
      <c r="K14770" s="389">
        <v>2018</v>
      </c>
      <c r="L14770" s="6" t="str">
        <f t="shared" si="374"/>
        <v>-7.ix</v>
      </c>
      <c r="M14770" s="388">
        <v>0.79166666666666696</v>
      </c>
      <c r="N14770" s="6"/>
      <c r="O14770" s="6"/>
      <c r="P14770" s="410">
        <v>88</v>
      </c>
      <c r="Q14770" s="407"/>
      <c r="R14770" s="410">
        <v>6</v>
      </c>
      <c r="S14770" s="252" t="s">
        <v>3</v>
      </c>
      <c r="T14770" s="252" t="s">
        <v>44</v>
      </c>
      <c r="U14770" s="252" t="s">
        <v>277</v>
      </c>
      <c r="V14770" s="6" t="s">
        <v>1920</v>
      </c>
      <c r="W14770" s="302" t="s">
        <v>2506</v>
      </c>
      <c r="X14770" s="302" t="s">
        <v>2480</v>
      </c>
      <c r="Y14770" s="3"/>
      <c r="Z14770" s="3"/>
      <c r="AA14770" s="252">
        <v>44.307400000000001</v>
      </c>
      <c r="AB14770" s="252">
        <v>-121.26860000000001</v>
      </c>
      <c r="AC14770" s="252" t="s">
        <v>1674</v>
      </c>
      <c r="AD14770" s="252" t="s">
        <v>1674</v>
      </c>
      <c r="AE14770" s="330"/>
      <c r="AF14770" s="3"/>
      <c r="AG14770" s="69" t="s">
        <v>1883</v>
      </c>
      <c r="AH14770" s="69" t="s">
        <v>1883</v>
      </c>
      <c r="AI14770" s="3"/>
      <c r="AJ14770" s="3"/>
      <c r="AK14770" s="3"/>
      <c r="AL14770" s="3"/>
      <c r="AM14770" s="3"/>
      <c r="AN14770" s="3"/>
      <c r="AO14770" s="3"/>
      <c r="AP14770" s="3"/>
      <c r="AQ14770" s="3"/>
      <c r="AR14770" s="3"/>
      <c r="AS14770" s="3"/>
      <c r="AT14770" s="3"/>
      <c r="AU14770" s="3"/>
      <c r="AV14770" s="3"/>
      <c r="AW14770" s="3"/>
      <c r="AX14770" s="3"/>
      <c r="AY14770" s="3"/>
      <c r="AZ14770" s="3"/>
      <c r="BA14770" s="3"/>
      <c r="BB14770" s="3"/>
      <c r="BC14770" s="302"/>
      <c r="BD14770" s="299"/>
    </row>
    <row r="14771" spans="1:56" s="91" customFormat="1" x14ac:dyDescent="0.25">
      <c r="A14771" s="476">
        <v>43396</v>
      </c>
      <c r="B14771" s="5">
        <v>11233</v>
      </c>
      <c r="C14771" s="3"/>
      <c r="D14771" s="3"/>
      <c r="E14771" s="483">
        <v>6</v>
      </c>
      <c r="F14771" s="387" t="s">
        <v>1806</v>
      </c>
      <c r="G14771" s="387">
        <v>2018</v>
      </c>
      <c r="H14771" s="388">
        <v>0.8125</v>
      </c>
      <c r="I14771" s="387">
        <v>7</v>
      </c>
      <c r="J14771" s="388" t="s">
        <v>1806</v>
      </c>
      <c r="K14771" s="389">
        <v>2018</v>
      </c>
      <c r="L14771" s="6" t="str">
        <f t="shared" si="374"/>
        <v>-7.ix</v>
      </c>
      <c r="M14771" s="388">
        <v>0.79166666666666696</v>
      </c>
      <c r="N14771" s="6"/>
      <c r="O14771" s="6"/>
      <c r="P14771" s="410">
        <v>88</v>
      </c>
      <c r="Q14771" s="407"/>
      <c r="R14771" s="410">
        <v>7</v>
      </c>
      <c r="S14771" s="252" t="s">
        <v>3</v>
      </c>
      <c r="T14771" s="252" t="s">
        <v>44</v>
      </c>
      <c r="U14771" s="252" t="s">
        <v>277</v>
      </c>
      <c r="V14771" s="6" t="s">
        <v>1920</v>
      </c>
      <c r="W14771" s="302" t="s">
        <v>2506</v>
      </c>
      <c r="X14771" s="302" t="s">
        <v>2480</v>
      </c>
      <c r="Y14771" s="3"/>
      <c r="Z14771" s="3"/>
      <c r="AA14771" s="252">
        <v>44.307400000000001</v>
      </c>
      <c r="AB14771" s="252">
        <v>-121.26860000000001</v>
      </c>
      <c r="AC14771" s="252" t="s">
        <v>1674</v>
      </c>
      <c r="AD14771" s="252" t="s">
        <v>1674</v>
      </c>
      <c r="AE14771" s="330"/>
      <c r="AF14771" s="3"/>
      <c r="AG14771" s="69" t="s">
        <v>1883</v>
      </c>
      <c r="AH14771" s="69" t="s">
        <v>1883</v>
      </c>
      <c r="AI14771" s="3"/>
      <c r="AJ14771" s="3"/>
      <c r="AK14771" s="3"/>
      <c r="AL14771" s="3"/>
      <c r="AM14771" s="3"/>
      <c r="AN14771" s="3"/>
      <c r="AO14771" s="3"/>
      <c r="AP14771" s="3"/>
      <c r="AQ14771" s="3"/>
      <c r="AR14771" s="3"/>
      <c r="AS14771" s="3"/>
      <c r="AT14771" s="3"/>
      <c r="AU14771" s="3"/>
      <c r="AV14771" s="3"/>
      <c r="AW14771" s="3"/>
      <c r="AX14771" s="3"/>
      <c r="AY14771" s="3"/>
      <c r="AZ14771" s="3"/>
      <c r="BA14771" s="3"/>
      <c r="BB14771" s="3"/>
      <c r="BC14771" s="302"/>
      <c r="BD14771" s="299"/>
    </row>
    <row r="14772" spans="1:56" s="91" customFormat="1" x14ac:dyDescent="0.25">
      <c r="A14772" s="476">
        <v>43396</v>
      </c>
      <c r="B14772" s="5">
        <v>11234</v>
      </c>
      <c r="C14772" s="3"/>
      <c r="D14772" s="3"/>
      <c r="E14772" s="483">
        <v>6</v>
      </c>
      <c r="F14772" s="387" t="s">
        <v>1806</v>
      </c>
      <c r="G14772" s="387">
        <v>2018</v>
      </c>
      <c r="H14772" s="388">
        <v>0.8125</v>
      </c>
      <c r="I14772" s="387">
        <v>7</v>
      </c>
      <c r="J14772" s="388" t="s">
        <v>1806</v>
      </c>
      <c r="K14772" s="389">
        <v>2018</v>
      </c>
      <c r="L14772" s="6" t="str">
        <f t="shared" si="374"/>
        <v>-7.ix</v>
      </c>
      <c r="M14772" s="388">
        <v>0.79166666666666696</v>
      </c>
      <c r="N14772" s="6"/>
      <c r="O14772" s="6"/>
      <c r="P14772" s="410">
        <v>88</v>
      </c>
      <c r="Q14772" s="407"/>
      <c r="R14772" s="410">
        <v>8</v>
      </c>
      <c r="S14772" s="252" t="s">
        <v>3</v>
      </c>
      <c r="T14772" s="252" t="s">
        <v>44</v>
      </c>
      <c r="U14772" s="252" t="s">
        <v>277</v>
      </c>
      <c r="V14772" s="6" t="s">
        <v>1920</v>
      </c>
      <c r="W14772" s="302" t="s">
        <v>2506</v>
      </c>
      <c r="X14772" s="302" t="s">
        <v>2480</v>
      </c>
      <c r="Y14772" s="3"/>
      <c r="Z14772" s="3"/>
      <c r="AA14772" s="252">
        <v>44.307400000000001</v>
      </c>
      <c r="AB14772" s="252">
        <v>-121.26860000000001</v>
      </c>
      <c r="AC14772" s="252" t="s">
        <v>1674</v>
      </c>
      <c r="AD14772" s="252" t="s">
        <v>1674</v>
      </c>
      <c r="AE14772" s="330"/>
      <c r="AF14772" s="3"/>
      <c r="AG14772" s="69" t="s">
        <v>1883</v>
      </c>
      <c r="AH14772" s="69" t="s">
        <v>1883</v>
      </c>
      <c r="AI14772" s="3"/>
      <c r="AJ14772" s="3"/>
      <c r="AK14772" s="3"/>
      <c r="AL14772" s="3"/>
      <c r="AM14772" s="3"/>
      <c r="AN14772" s="3"/>
      <c r="AO14772" s="3"/>
      <c r="AP14772" s="3"/>
      <c r="AQ14772" s="3"/>
      <c r="AR14772" s="3"/>
      <c r="AS14772" s="3"/>
      <c r="AT14772" s="3"/>
      <c r="AU14772" s="3"/>
      <c r="AV14772" s="3"/>
      <c r="AW14772" s="3"/>
      <c r="AX14772" s="3"/>
      <c r="AY14772" s="3"/>
      <c r="AZ14772" s="3"/>
      <c r="BA14772" s="3"/>
      <c r="BB14772" s="3"/>
      <c r="BC14772" s="302"/>
      <c r="BD14772" s="299"/>
    </row>
    <row r="14773" spans="1:56" s="91" customFormat="1" ht="30" x14ac:dyDescent="0.25">
      <c r="A14773" s="476">
        <v>43396</v>
      </c>
      <c r="B14773" s="5">
        <v>11235</v>
      </c>
      <c r="C14773" s="3"/>
      <c r="D14773" s="3"/>
      <c r="E14773" s="483">
        <v>6</v>
      </c>
      <c r="F14773" s="387" t="s">
        <v>1806</v>
      </c>
      <c r="G14773" s="387">
        <v>2018</v>
      </c>
      <c r="H14773" s="388">
        <v>0.8125</v>
      </c>
      <c r="I14773" s="387">
        <v>7</v>
      </c>
      <c r="J14773" s="388" t="s">
        <v>1806</v>
      </c>
      <c r="K14773" s="389">
        <v>2018</v>
      </c>
      <c r="L14773" s="6"/>
      <c r="M14773" s="388">
        <v>0.79166666666666696</v>
      </c>
      <c r="N14773" s="6"/>
      <c r="O14773" s="6"/>
      <c r="P14773" s="410">
        <v>89</v>
      </c>
      <c r="Q14773" s="407"/>
      <c r="R14773" s="410">
        <v>1</v>
      </c>
      <c r="S14773" s="252" t="s">
        <v>3</v>
      </c>
      <c r="T14773" s="252" t="s">
        <v>44</v>
      </c>
      <c r="U14773" s="252" t="s">
        <v>277</v>
      </c>
      <c r="V14773" s="6" t="s">
        <v>1920</v>
      </c>
      <c r="W14773" s="302" t="s">
        <v>2506</v>
      </c>
      <c r="X14773" s="302" t="s">
        <v>2480</v>
      </c>
      <c r="Y14773" s="3"/>
      <c r="Z14773" s="3"/>
      <c r="AA14773" s="252">
        <v>44.308199999999999</v>
      </c>
      <c r="AB14773" s="252">
        <v>-121.26900000000001</v>
      </c>
      <c r="AC14773" s="252" t="s">
        <v>45</v>
      </c>
      <c r="AD14773" s="3"/>
      <c r="AE14773" s="329" t="s">
        <v>2502</v>
      </c>
      <c r="AF14773" s="3"/>
      <c r="AG14773" s="69" t="s">
        <v>1883</v>
      </c>
      <c r="AH14773" s="69" t="s">
        <v>1883</v>
      </c>
      <c r="AI14773" s="3"/>
      <c r="AJ14773" s="3"/>
      <c r="AK14773" s="3"/>
      <c r="AL14773" s="3"/>
      <c r="AM14773" s="3"/>
      <c r="AN14773" s="3"/>
      <c r="AO14773" s="3"/>
      <c r="AP14773" s="3"/>
      <c r="AQ14773" s="3"/>
      <c r="AR14773" s="3"/>
      <c r="AS14773" s="3"/>
      <c r="AT14773" s="3"/>
      <c r="AU14773" s="3"/>
      <c r="AV14773" s="3"/>
      <c r="AW14773" s="3"/>
      <c r="AX14773" s="3"/>
      <c r="AY14773" s="3"/>
      <c r="AZ14773" s="3"/>
      <c r="BA14773" s="3"/>
      <c r="BB14773" s="3"/>
      <c r="BC14773" s="302"/>
      <c r="BD14773" s="299"/>
    </row>
    <row r="14774" spans="1:56" s="91" customFormat="1" ht="30" x14ac:dyDescent="0.25">
      <c r="A14774" s="476">
        <v>43396</v>
      </c>
      <c r="B14774" s="5">
        <v>11236</v>
      </c>
      <c r="C14774" s="3"/>
      <c r="D14774" s="3"/>
      <c r="E14774" s="483">
        <v>7</v>
      </c>
      <c r="F14774" s="387" t="s">
        <v>1806</v>
      </c>
      <c r="G14774" s="387">
        <v>2018</v>
      </c>
      <c r="H14774" s="388">
        <v>0.66666666666666696</v>
      </c>
      <c r="I14774" s="389"/>
      <c r="J14774" s="389"/>
      <c r="K14774" s="389"/>
      <c r="L14774" s="6"/>
      <c r="M14774" s="3"/>
      <c r="N14774" s="6"/>
      <c r="O14774" s="6"/>
      <c r="P14774" s="410">
        <v>89</v>
      </c>
      <c r="Q14774" s="407"/>
      <c r="R14774" s="410">
        <v>2</v>
      </c>
      <c r="S14774" s="252" t="s">
        <v>3</v>
      </c>
      <c r="T14774" s="252" t="s">
        <v>44</v>
      </c>
      <c r="U14774" s="252" t="s">
        <v>277</v>
      </c>
      <c r="V14774" s="6" t="s">
        <v>1920</v>
      </c>
      <c r="W14774" s="302" t="s">
        <v>2506</v>
      </c>
      <c r="X14774" s="302" t="s">
        <v>2510</v>
      </c>
      <c r="Y14774" s="3"/>
      <c r="Z14774" s="3"/>
      <c r="AA14774" s="252">
        <v>44.308199999999999</v>
      </c>
      <c r="AB14774" s="252">
        <v>-121.26900000000001</v>
      </c>
      <c r="AC14774" s="252" t="s">
        <v>45</v>
      </c>
      <c r="AD14774" s="3"/>
      <c r="AE14774" s="329" t="s">
        <v>2502</v>
      </c>
      <c r="AF14774" s="3"/>
      <c r="AG14774" s="69" t="s">
        <v>1883</v>
      </c>
      <c r="AH14774" s="69" t="s">
        <v>1883</v>
      </c>
      <c r="AI14774" s="3"/>
      <c r="AJ14774" s="3"/>
      <c r="AK14774" s="3"/>
      <c r="AL14774" s="3"/>
      <c r="AM14774" s="3"/>
      <c r="AN14774" s="3"/>
      <c r="AO14774" s="3"/>
      <c r="AP14774" s="3"/>
      <c r="AQ14774" s="3"/>
      <c r="AR14774" s="3"/>
      <c r="AS14774" s="3"/>
      <c r="AT14774" s="3"/>
      <c r="AU14774" s="3"/>
      <c r="AV14774" s="3"/>
      <c r="AW14774" s="3"/>
      <c r="AX14774" s="3"/>
      <c r="AY14774" s="3"/>
      <c r="AZ14774" s="3"/>
      <c r="BA14774" s="3"/>
      <c r="BB14774" s="3"/>
      <c r="BC14774" s="323" t="s">
        <v>2507</v>
      </c>
      <c r="BD14774" s="299"/>
    </row>
    <row r="14775" spans="1:56" s="91" customFormat="1" ht="30" x14ac:dyDescent="0.25">
      <c r="A14775" s="476">
        <v>43396</v>
      </c>
      <c r="B14775" s="5">
        <v>11237</v>
      </c>
      <c r="C14775" s="3"/>
      <c r="D14775" s="3"/>
      <c r="E14775" s="483">
        <v>7</v>
      </c>
      <c r="F14775" s="387" t="s">
        <v>1806</v>
      </c>
      <c r="G14775" s="387">
        <v>2018</v>
      </c>
      <c r="H14775" s="388">
        <v>0.66666666666666696</v>
      </c>
      <c r="I14775" s="389"/>
      <c r="J14775" s="389"/>
      <c r="K14775" s="389"/>
      <c r="L14775" s="6"/>
      <c r="M14775" s="3"/>
      <c r="N14775" s="6"/>
      <c r="O14775" s="6"/>
      <c r="P14775" s="410">
        <v>89</v>
      </c>
      <c r="Q14775" s="407"/>
      <c r="R14775" s="410">
        <v>3</v>
      </c>
      <c r="S14775" s="252" t="s">
        <v>3</v>
      </c>
      <c r="T14775" s="252" t="s">
        <v>44</v>
      </c>
      <c r="U14775" s="252" t="s">
        <v>277</v>
      </c>
      <c r="V14775" s="6" t="s">
        <v>1920</v>
      </c>
      <c r="W14775" s="302" t="s">
        <v>2506</v>
      </c>
      <c r="X14775" s="302" t="s">
        <v>2510</v>
      </c>
      <c r="Y14775" s="3"/>
      <c r="Z14775" s="3"/>
      <c r="AA14775" s="252">
        <v>44.308199999999999</v>
      </c>
      <c r="AB14775" s="252">
        <v>-121.26900000000001</v>
      </c>
      <c r="AC14775" s="252" t="s">
        <v>45</v>
      </c>
      <c r="AD14775" s="3"/>
      <c r="AE14775" s="329" t="s">
        <v>2502</v>
      </c>
      <c r="AF14775" s="3"/>
      <c r="AG14775" s="69" t="s">
        <v>1883</v>
      </c>
      <c r="AH14775" s="69" t="s">
        <v>1883</v>
      </c>
      <c r="AI14775" s="3"/>
      <c r="AJ14775" s="3"/>
      <c r="AK14775" s="3"/>
      <c r="AL14775" s="3"/>
      <c r="AM14775" s="3"/>
      <c r="AN14775" s="3"/>
      <c r="AO14775" s="3"/>
      <c r="AP14775" s="3"/>
      <c r="AQ14775" s="3"/>
      <c r="AR14775" s="3"/>
      <c r="AS14775" s="3"/>
      <c r="AT14775" s="3"/>
      <c r="AU14775" s="3"/>
      <c r="AV14775" s="3"/>
      <c r="AW14775" s="3"/>
      <c r="AX14775" s="3"/>
      <c r="AY14775" s="3"/>
      <c r="AZ14775" s="3"/>
      <c r="BA14775" s="3"/>
      <c r="BB14775" s="3"/>
      <c r="BC14775" s="323" t="s">
        <v>2507</v>
      </c>
      <c r="BD14775" s="299"/>
    </row>
    <row r="14776" spans="1:56" s="91" customFormat="1" ht="30" x14ac:dyDescent="0.25">
      <c r="A14776" s="476">
        <v>43396</v>
      </c>
      <c r="B14776" s="5">
        <v>11238</v>
      </c>
      <c r="C14776" s="3"/>
      <c r="D14776" s="3"/>
      <c r="E14776" s="483">
        <v>7</v>
      </c>
      <c r="F14776" s="387" t="s">
        <v>1806</v>
      </c>
      <c r="G14776" s="387">
        <v>2018</v>
      </c>
      <c r="H14776" s="388">
        <v>0.66666666666666696</v>
      </c>
      <c r="I14776" s="389"/>
      <c r="J14776" s="389"/>
      <c r="K14776" s="389"/>
      <c r="L14776" s="6"/>
      <c r="M14776" s="3"/>
      <c r="N14776" s="6"/>
      <c r="O14776" s="6"/>
      <c r="P14776" s="410">
        <v>89</v>
      </c>
      <c r="Q14776" s="407"/>
      <c r="R14776" s="410">
        <v>4</v>
      </c>
      <c r="S14776" s="252" t="s">
        <v>3</v>
      </c>
      <c r="T14776" s="252" t="s">
        <v>44</v>
      </c>
      <c r="U14776" s="252" t="s">
        <v>277</v>
      </c>
      <c r="V14776" s="6" t="s">
        <v>1920</v>
      </c>
      <c r="W14776" s="302" t="s">
        <v>2506</v>
      </c>
      <c r="X14776" s="302" t="s">
        <v>2510</v>
      </c>
      <c r="Y14776" s="3"/>
      <c r="Z14776" s="3"/>
      <c r="AA14776" s="252">
        <v>44.308199999999999</v>
      </c>
      <c r="AB14776" s="252">
        <v>-121.26900000000001</v>
      </c>
      <c r="AC14776" s="252" t="s">
        <v>45</v>
      </c>
      <c r="AD14776" s="3"/>
      <c r="AE14776" s="329" t="s">
        <v>2502</v>
      </c>
      <c r="AF14776" s="3"/>
      <c r="AG14776" s="69" t="s">
        <v>1883</v>
      </c>
      <c r="AH14776" s="69" t="s">
        <v>1883</v>
      </c>
      <c r="AI14776" s="3"/>
      <c r="AJ14776" s="3"/>
      <c r="AK14776" s="3"/>
      <c r="AL14776" s="3"/>
      <c r="AM14776" s="3"/>
      <c r="AN14776" s="3"/>
      <c r="AO14776" s="3"/>
      <c r="AP14776" s="3"/>
      <c r="AQ14776" s="3"/>
      <c r="AR14776" s="3"/>
      <c r="AS14776" s="3"/>
      <c r="AT14776" s="3"/>
      <c r="AU14776" s="3"/>
      <c r="AV14776" s="3"/>
      <c r="AW14776" s="3"/>
      <c r="AX14776" s="3"/>
      <c r="AY14776" s="3"/>
      <c r="AZ14776" s="3"/>
      <c r="BA14776" s="3"/>
      <c r="BB14776" s="3"/>
      <c r="BC14776" s="323" t="s">
        <v>2507</v>
      </c>
      <c r="BD14776" s="299"/>
    </row>
    <row r="14777" spans="1:56" s="91" customFormat="1" ht="30" x14ac:dyDescent="0.25">
      <c r="A14777" s="476">
        <v>43396</v>
      </c>
      <c r="B14777" s="5">
        <v>11239</v>
      </c>
      <c r="C14777" s="3"/>
      <c r="D14777" s="3"/>
      <c r="E14777" s="483">
        <v>7</v>
      </c>
      <c r="F14777" s="387" t="s">
        <v>1806</v>
      </c>
      <c r="G14777" s="387">
        <v>2018</v>
      </c>
      <c r="H14777" s="388">
        <v>0.66666666666666696</v>
      </c>
      <c r="I14777" s="389"/>
      <c r="J14777" s="389"/>
      <c r="K14777" s="389"/>
      <c r="L14777" s="6"/>
      <c r="M14777" s="3"/>
      <c r="N14777" s="6"/>
      <c r="O14777" s="6"/>
      <c r="P14777" s="410">
        <v>89</v>
      </c>
      <c r="Q14777" s="407"/>
      <c r="R14777" s="410">
        <v>5</v>
      </c>
      <c r="S14777" s="252" t="s">
        <v>3</v>
      </c>
      <c r="T14777" s="252" t="s">
        <v>44</v>
      </c>
      <c r="U14777" s="252" t="s">
        <v>277</v>
      </c>
      <c r="V14777" s="6" t="s">
        <v>1920</v>
      </c>
      <c r="W14777" s="302" t="s">
        <v>2506</v>
      </c>
      <c r="X14777" s="302" t="s">
        <v>2510</v>
      </c>
      <c r="Y14777" s="3"/>
      <c r="Z14777" s="3"/>
      <c r="AA14777" s="252">
        <v>44.308199999999999</v>
      </c>
      <c r="AB14777" s="252">
        <v>-121.26900000000001</v>
      </c>
      <c r="AC14777" s="252" t="s">
        <v>45</v>
      </c>
      <c r="AD14777" s="3"/>
      <c r="AE14777" s="329" t="s">
        <v>2502</v>
      </c>
      <c r="AF14777" s="3"/>
      <c r="AG14777" s="69" t="s">
        <v>1883</v>
      </c>
      <c r="AH14777" s="69" t="s">
        <v>1883</v>
      </c>
      <c r="AI14777" s="3"/>
      <c r="AJ14777" s="3"/>
      <c r="AK14777" s="3"/>
      <c r="AL14777" s="3"/>
      <c r="AM14777" s="3"/>
      <c r="AN14777" s="3"/>
      <c r="AO14777" s="3"/>
      <c r="AP14777" s="3"/>
      <c r="AQ14777" s="3"/>
      <c r="AR14777" s="3"/>
      <c r="AS14777" s="3"/>
      <c r="AT14777" s="3"/>
      <c r="AU14777" s="3"/>
      <c r="AV14777" s="3"/>
      <c r="AW14777" s="3"/>
      <c r="AX14777" s="3"/>
      <c r="AY14777" s="3"/>
      <c r="AZ14777" s="3"/>
      <c r="BA14777" s="3"/>
      <c r="BB14777" s="3"/>
      <c r="BC14777" s="323" t="s">
        <v>2507</v>
      </c>
      <c r="BD14777" s="299"/>
    </row>
    <row r="14778" spans="1:56" s="91" customFormat="1" ht="30" x14ac:dyDescent="0.25">
      <c r="A14778" s="476">
        <v>43396</v>
      </c>
      <c r="B14778" s="5">
        <v>11240</v>
      </c>
      <c r="C14778" s="3"/>
      <c r="D14778" s="3"/>
      <c r="E14778" s="483">
        <v>7</v>
      </c>
      <c r="F14778" s="387" t="s">
        <v>1806</v>
      </c>
      <c r="G14778" s="387">
        <v>2018</v>
      </c>
      <c r="H14778" s="388">
        <v>0.66666666666666696</v>
      </c>
      <c r="I14778" s="389"/>
      <c r="J14778" s="389"/>
      <c r="K14778" s="389"/>
      <c r="L14778" s="6"/>
      <c r="M14778" s="3"/>
      <c r="N14778" s="6"/>
      <c r="O14778" s="6"/>
      <c r="P14778" s="410">
        <v>89</v>
      </c>
      <c r="Q14778" s="407"/>
      <c r="R14778" s="410">
        <v>6</v>
      </c>
      <c r="S14778" s="252" t="s">
        <v>3</v>
      </c>
      <c r="T14778" s="252" t="s">
        <v>44</v>
      </c>
      <c r="U14778" s="252" t="s">
        <v>277</v>
      </c>
      <c r="V14778" s="6" t="s">
        <v>1920</v>
      </c>
      <c r="W14778" s="302" t="s">
        <v>2506</v>
      </c>
      <c r="X14778" s="302" t="s">
        <v>2510</v>
      </c>
      <c r="Y14778" s="3"/>
      <c r="Z14778" s="3"/>
      <c r="AA14778" s="252">
        <v>44.308199999999999</v>
      </c>
      <c r="AB14778" s="252">
        <v>-121.26900000000001</v>
      </c>
      <c r="AC14778" s="252" t="s">
        <v>45</v>
      </c>
      <c r="AD14778" s="3"/>
      <c r="AE14778" s="329" t="s">
        <v>2502</v>
      </c>
      <c r="AF14778" s="3"/>
      <c r="AG14778" s="69" t="s">
        <v>1883</v>
      </c>
      <c r="AH14778" s="69" t="s">
        <v>1883</v>
      </c>
      <c r="AI14778" s="3"/>
      <c r="AJ14778" s="3"/>
      <c r="AK14778" s="3"/>
      <c r="AL14778" s="3"/>
      <c r="AM14778" s="3"/>
      <c r="AN14778" s="3"/>
      <c r="AO14778" s="3"/>
      <c r="AP14778" s="3"/>
      <c r="AQ14778" s="3"/>
      <c r="AR14778" s="3"/>
      <c r="AS14778" s="3"/>
      <c r="AT14778" s="3"/>
      <c r="AU14778" s="3"/>
      <c r="AV14778" s="3"/>
      <c r="AW14778" s="3"/>
      <c r="AX14778" s="3"/>
      <c r="AY14778" s="3"/>
      <c r="AZ14778" s="3"/>
      <c r="BA14778" s="3"/>
      <c r="BB14778" s="3"/>
      <c r="BC14778" s="323" t="s">
        <v>2507</v>
      </c>
      <c r="BD14778" s="299"/>
    </row>
    <row r="14779" spans="1:56" s="91" customFormat="1" ht="30" x14ac:dyDescent="0.25">
      <c r="A14779" s="476">
        <v>43396</v>
      </c>
      <c r="B14779" s="5">
        <v>11241</v>
      </c>
      <c r="C14779" s="3"/>
      <c r="D14779" s="3"/>
      <c r="E14779" s="483">
        <v>7</v>
      </c>
      <c r="F14779" s="387" t="s">
        <v>1806</v>
      </c>
      <c r="G14779" s="387">
        <v>2018</v>
      </c>
      <c r="H14779" s="388">
        <v>0.66666666666666696</v>
      </c>
      <c r="I14779" s="389"/>
      <c r="J14779" s="389"/>
      <c r="K14779" s="389"/>
      <c r="L14779" s="6"/>
      <c r="M14779" s="3"/>
      <c r="N14779" s="6"/>
      <c r="O14779" s="6"/>
      <c r="P14779" s="410">
        <v>89</v>
      </c>
      <c r="Q14779" s="407"/>
      <c r="R14779" s="410">
        <v>7</v>
      </c>
      <c r="S14779" s="252" t="s">
        <v>3</v>
      </c>
      <c r="T14779" s="252" t="s">
        <v>44</v>
      </c>
      <c r="U14779" s="252" t="s">
        <v>277</v>
      </c>
      <c r="V14779" s="6" t="s">
        <v>1920</v>
      </c>
      <c r="W14779" s="302" t="s">
        <v>2506</v>
      </c>
      <c r="X14779" s="302" t="s">
        <v>2510</v>
      </c>
      <c r="Y14779" s="3"/>
      <c r="Z14779" s="3"/>
      <c r="AA14779" s="252">
        <v>44.308199999999999</v>
      </c>
      <c r="AB14779" s="252">
        <v>-121.26900000000001</v>
      </c>
      <c r="AC14779" s="252" t="s">
        <v>45</v>
      </c>
      <c r="AD14779" s="3"/>
      <c r="AE14779" s="329" t="s">
        <v>2502</v>
      </c>
      <c r="AF14779" s="3"/>
      <c r="AG14779" s="69" t="s">
        <v>1883</v>
      </c>
      <c r="AH14779" s="69" t="s">
        <v>1883</v>
      </c>
      <c r="AI14779" s="3"/>
      <c r="AJ14779" s="3"/>
      <c r="AK14779" s="3"/>
      <c r="AL14779" s="3"/>
      <c r="AM14779" s="3"/>
      <c r="AN14779" s="3"/>
      <c r="AO14779" s="3"/>
      <c r="AP14779" s="3"/>
      <c r="AQ14779" s="3"/>
      <c r="AR14779" s="3"/>
      <c r="AS14779" s="3"/>
      <c r="AT14779" s="3"/>
      <c r="AU14779" s="3"/>
      <c r="AV14779" s="3"/>
      <c r="AW14779" s="3"/>
      <c r="AX14779" s="3"/>
      <c r="AY14779" s="3"/>
      <c r="AZ14779" s="3"/>
      <c r="BA14779" s="3"/>
      <c r="BB14779" s="3"/>
      <c r="BC14779" s="323" t="s">
        <v>2507</v>
      </c>
      <c r="BD14779" s="299"/>
    </row>
    <row r="14780" spans="1:56" s="91" customFormat="1" ht="30" x14ac:dyDescent="0.25">
      <c r="A14780" s="476">
        <v>43396</v>
      </c>
      <c r="B14780" s="5">
        <v>11242</v>
      </c>
      <c r="C14780" s="3"/>
      <c r="D14780" s="3"/>
      <c r="E14780" s="483">
        <v>7</v>
      </c>
      <c r="F14780" s="387" t="s">
        <v>1806</v>
      </c>
      <c r="G14780" s="387">
        <v>2018</v>
      </c>
      <c r="H14780" s="388">
        <v>0.66666666666666696</v>
      </c>
      <c r="I14780" s="389"/>
      <c r="J14780" s="389"/>
      <c r="K14780" s="389"/>
      <c r="L14780" s="6"/>
      <c r="M14780" s="3"/>
      <c r="N14780" s="6"/>
      <c r="O14780" s="6"/>
      <c r="P14780" s="410">
        <v>89</v>
      </c>
      <c r="Q14780" s="407"/>
      <c r="R14780" s="410">
        <v>8</v>
      </c>
      <c r="S14780" s="252" t="s">
        <v>3</v>
      </c>
      <c r="T14780" s="252" t="s">
        <v>44</v>
      </c>
      <c r="U14780" s="252" t="s">
        <v>277</v>
      </c>
      <c r="V14780" s="6" t="s">
        <v>1920</v>
      </c>
      <c r="W14780" s="302" t="s">
        <v>2506</v>
      </c>
      <c r="X14780" s="302" t="s">
        <v>2510</v>
      </c>
      <c r="Y14780" s="3"/>
      <c r="Z14780" s="3"/>
      <c r="AA14780" s="252">
        <v>44.308199999999999</v>
      </c>
      <c r="AB14780" s="252">
        <v>-121.26900000000001</v>
      </c>
      <c r="AC14780" s="252" t="s">
        <v>45</v>
      </c>
      <c r="AD14780" s="3"/>
      <c r="AE14780" s="329" t="s">
        <v>2502</v>
      </c>
      <c r="AF14780" s="3"/>
      <c r="AG14780" s="69" t="s">
        <v>1883</v>
      </c>
      <c r="AH14780" s="69" t="s">
        <v>1883</v>
      </c>
      <c r="AI14780" s="3"/>
      <c r="AJ14780" s="3"/>
      <c r="AK14780" s="3"/>
      <c r="AL14780" s="3"/>
      <c r="AM14780" s="3"/>
      <c r="AN14780" s="3"/>
      <c r="AO14780" s="3"/>
      <c r="AP14780" s="3"/>
      <c r="AQ14780" s="3"/>
      <c r="AR14780" s="3"/>
      <c r="AS14780" s="3"/>
      <c r="AT14780" s="3"/>
      <c r="AU14780" s="3"/>
      <c r="AV14780" s="3"/>
      <c r="AW14780" s="3"/>
      <c r="AX14780" s="3"/>
      <c r="AY14780" s="3"/>
      <c r="AZ14780" s="3"/>
      <c r="BA14780" s="3"/>
      <c r="BB14780" s="3"/>
      <c r="BC14780" s="323" t="s">
        <v>2507</v>
      </c>
      <c r="BD14780" s="299"/>
    </row>
    <row r="14781" spans="1:56" s="91" customFormat="1" ht="30" x14ac:dyDescent="0.25">
      <c r="A14781" s="476">
        <v>43396</v>
      </c>
      <c r="B14781" s="5">
        <v>11243</v>
      </c>
      <c r="C14781" s="3"/>
      <c r="D14781" s="3"/>
      <c r="E14781" s="483">
        <v>7</v>
      </c>
      <c r="F14781" s="387" t="s">
        <v>1806</v>
      </c>
      <c r="G14781" s="387">
        <v>2018</v>
      </c>
      <c r="H14781" s="388">
        <v>0.66666666666666696</v>
      </c>
      <c r="I14781" s="389"/>
      <c r="J14781" s="389"/>
      <c r="K14781" s="389"/>
      <c r="L14781" s="6"/>
      <c r="M14781" s="3"/>
      <c r="N14781" s="6"/>
      <c r="O14781" s="6"/>
      <c r="P14781" s="410">
        <v>89</v>
      </c>
      <c r="Q14781" s="407"/>
      <c r="R14781" s="410">
        <v>9</v>
      </c>
      <c r="S14781" s="252" t="s">
        <v>3</v>
      </c>
      <c r="T14781" s="252" t="s">
        <v>44</v>
      </c>
      <c r="U14781" s="252" t="s">
        <v>277</v>
      </c>
      <c r="V14781" s="6" t="s">
        <v>1920</v>
      </c>
      <c r="W14781" s="302" t="s">
        <v>2506</v>
      </c>
      <c r="X14781" s="302" t="s">
        <v>2510</v>
      </c>
      <c r="Y14781" s="3"/>
      <c r="Z14781" s="3"/>
      <c r="AA14781" s="252">
        <v>44.308199999999999</v>
      </c>
      <c r="AB14781" s="252">
        <v>-121.26900000000001</v>
      </c>
      <c r="AC14781" s="252" t="s">
        <v>45</v>
      </c>
      <c r="AD14781" s="3"/>
      <c r="AE14781" s="329" t="s">
        <v>2502</v>
      </c>
      <c r="AF14781" s="3"/>
      <c r="AG14781" s="69" t="s">
        <v>1883</v>
      </c>
      <c r="AH14781" s="69" t="s">
        <v>1883</v>
      </c>
      <c r="AI14781" s="3"/>
      <c r="AJ14781" s="3"/>
      <c r="AK14781" s="3"/>
      <c r="AL14781" s="3"/>
      <c r="AM14781" s="3"/>
      <c r="AN14781" s="3"/>
      <c r="AO14781" s="3"/>
      <c r="AP14781" s="3"/>
      <c r="AQ14781" s="3"/>
      <c r="AR14781" s="3"/>
      <c r="AS14781" s="3"/>
      <c r="AT14781" s="3"/>
      <c r="AU14781" s="3"/>
      <c r="AV14781" s="3"/>
      <c r="AW14781" s="3"/>
      <c r="AX14781" s="3"/>
      <c r="AY14781" s="3"/>
      <c r="AZ14781" s="3"/>
      <c r="BA14781" s="3"/>
      <c r="BB14781" s="3"/>
      <c r="BC14781" s="323" t="s">
        <v>2507</v>
      </c>
      <c r="BD14781" s="299"/>
    </row>
    <row r="14782" spans="1:56" s="91" customFormat="1" ht="30" x14ac:dyDescent="0.25">
      <c r="A14782" s="476">
        <v>43396</v>
      </c>
      <c r="B14782" s="5">
        <v>11244</v>
      </c>
      <c r="C14782" s="3"/>
      <c r="D14782" s="3"/>
      <c r="E14782" s="483">
        <v>7</v>
      </c>
      <c r="F14782" s="387" t="s">
        <v>1806</v>
      </c>
      <c r="G14782" s="387">
        <v>2018</v>
      </c>
      <c r="H14782" s="388">
        <v>0.66666666666666696</v>
      </c>
      <c r="I14782" s="389"/>
      <c r="J14782" s="389"/>
      <c r="K14782" s="389"/>
      <c r="L14782" s="6"/>
      <c r="M14782" s="3"/>
      <c r="N14782" s="6"/>
      <c r="O14782" s="6"/>
      <c r="P14782" s="410">
        <v>89</v>
      </c>
      <c r="Q14782" s="407"/>
      <c r="R14782" s="410">
        <v>10</v>
      </c>
      <c r="S14782" s="252" t="s">
        <v>3</v>
      </c>
      <c r="T14782" s="252" t="s">
        <v>44</v>
      </c>
      <c r="U14782" s="252" t="s">
        <v>277</v>
      </c>
      <c r="V14782" s="6" t="s">
        <v>1920</v>
      </c>
      <c r="W14782" s="302" t="s">
        <v>2506</v>
      </c>
      <c r="X14782" s="302" t="s">
        <v>2510</v>
      </c>
      <c r="Y14782" s="3"/>
      <c r="Z14782" s="3"/>
      <c r="AA14782" s="252">
        <v>44.308199999999999</v>
      </c>
      <c r="AB14782" s="252">
        <v>-121.26900000000001</v>
      </c>
      <c r="AC14782" s="252" t="s">
        <v>45</v>
      </c>
      <c r="AD14782" s="3"/>
      <c r="AE14782" s="329" t="s">
        <v>2502</v>
      </c>
      <c r="AF14782" s="3"/>
      <c r="AG14782" s="69" t="s">
        <v>1883</v>
      </c>
      <c r="AH14782" s="69" t="s">
        <v>1883</v>
      </c>
      <c r="AI14782" s="3"/>
      <c r="AJ14782" s="3"/>
      <c r="AK14782" s="3"/>
      <c r="AL14782" s="3"/>
      <c r="AM14782" s="3"/>
      <c r="AN14782" s="3"/>
      <c r="AO14782" s="3"/>
      <c r="AP14782" s="3"/>
      <c r="AQ14782" s="3"/>
      <c r="AR14782" s="3"/>
      <c r="AS14782" s="3"/>
      <c r="AT14782" s="3"/>
      <c r="AU14782" s="3"/>
      <c r="AV14782" s="3"/>
      <c r="AW14782" s="3"/>
      <c r="AX14782" s="3"/>
      <c r="AY14782" s="3"/>
      <c r="AZ14782" s="3"/>
      <c r="BA14782" s="3"/>
      <c r="BB14782" s="3"/>
      <c r="BC14782" s="323" t="s">
        <v>2507</v>
      </c>
      <c r="BD14782" s="299"/>
    </row>
    <row r="14783" spans="1:56" s="91" customFormat="1" ht="30" x14ac:dyDescent="0.25">
      <c r="A14783" s="476">
        <v>43396</v>
      </c>
      <c r="B14783" s="5">
        <v>11245</v>
      </c>
      <c r="C14783" s="3"/>
      <c r="D14783" s="3"/>
      <c r="E14783" s="483">
        <v>7</v>
      </c>
      <c r="F14783" s="387" t="s">
        <v>1806</v>
      </c>
      <c r="G14783" s="387">
        <v>2018</v>
      </c>
      <c r="H14783" s="388">
        <v>0.66666666666666696</v>
      </c>
      <c r="I14783" s="389"/>
      <c r="J14783" s="389"/>
      <c r="K14783" s="389"/>
      <c r="L14783" s="6"/>
      <c r="M14783" s="3"/>
      <c r="N14783" s="6"/>
      <c r="O14783" s="6"/>
      <c r="P14783" s="410">
        <v>89</v>
      </c>
      <c r="Q14783" s="407"/>
      <c r="R14783" s="410">
        <v>11</v>
      </c>
      <c r="S14783" s="252" t="s">
        <v>3</v>
      </c>
      <c r="T14783" s="252" t="s">
        <v>44</v>
      </c>
      <c r="U14783" s="252" t="s">
        <v>277</v>
      </c>
      <c r="V14783" s="6" t="s">
        <v>1920</v>
      </c>
      <c r="W14783" s="302" t="s">
        <v>2506</v>
      </c>
      <c r="X14783" s="302" t="s">
        <v>2510</v>
      </c>
      <c r="Y14783" s="3"/>
      <c r="Z14783" s="3"/>
      <c r="AA14783" s="252">
        <v>44.308199999999999</v>
      </c>
      <c r="AB14783" s="252">
        <v>-121.26900000000001</v>
      </c>
      <c r="AC14783" s="252" t="s">
        <v>45</v>
      </c>
      <c r="AD14783" s="3"/>
      <c r="AE14783" s="329" t="s">
        <v>2502</v>
      </c>
      <c r="AF14783" s="3"/>
      <c r="AG14783" s="69" t="s">
        <v>1883</v>
      </c>
      <c r="AH14783" s="69" t="s">
        <v>1883</v>
      </c>
      <c r="AI14783" s="3"/>
      <c r="AJ14783" s="3"/>
      <c r="AK14783" s="3"/>
      <c r="AL14783" s="3"/>
      <c r="AM14783" s="3"/>
      <c r="AN14783" s="3"/>
      <c r="AO14783" s="3"/>
      <c r="AP14783" s="3"/>
      <c r="AQ14783" s="3"/>
      <c r="AR14783" s="3"/>
      <c r="AS14783" s="3"/>
      <c r="AT14783" s="3"/>
      <c r="AU14783" s="3"/>
      <c r="AV14783" s="3"/>
      <c r="AW14783" s="3"/>
      <c r="AX14783" s="3"/>
      <c r="AY14783" s="3"/>
      <c r="AZ14783" s="3"/>
      <c r="BA14783" s="3"/>
      <c r="BB14783" s="3"/>
      <c r="BC14783" s="323" t="s">
        <v>2507</v>
      </c>
      <c r="BD14783" s="299"/>
    </row>
    <row r="14784" spans="1:56" s="91" customFormat="1" x14ac:dyDescent="0.25">
      <c r="A14784" s="476">
        <v>43396</v>
      </c>
      <c r="B14784" s="5">
        <v>8670</v>
      </c>
      <c r="C14784" s="6"/>
      <c r="D14784" s="3"/>
      <c r="E14784" s="62">
        <v>18</v>
      </c>
      <c r="F14784" s="6" t="s">
        <v>1162</v>
      </c>
      <c r="G14784" s="6">
        <v>2018</v>
      </c>
      <c r="H14784" s="6"/>
      <c r="I14784" s="3"/>
      <c r="J14784" s="3"/>
      <c r="K14784" s="3"/>
      <c r="L14784" s="6"/>
      <c r="M14784" s="3"/>
      <c r="N14784" s="6" t="s">
        <v>1872</v>
      </c>
      <c r="O14784" s="6"/>
      <c r="P14784" s="407">
        <v>1</v>
      </c>
      <c r="Q14784" s="407">
        <v>1</v>
      </c>
      <c r="R14784" s="407">
        <v>1</v>
      </c>
      <c r="S14784" s="3" t="s">
        <v>3</v>
      </c>
      <c r="T14784" s="3" t="s">
        <v>44</v>
      </c>
      <c r="U14784" s="3" t="s">
        <v>1345</v>
      </c>
      <c r="V14784" s="6" t="s">
        <v>1923</v>
      </c>
      <c r="W14784" s="3"/>
      <c r="X14784" s="3" t="s">
        <v>3504</v>
      </c>
      <c r="Y14784" s="3"/>
      <c r="Z14784" s="3"/>
      <c r="AA14784" s="18">
        <v>42.135899999999999</v>
      </c>
      <c r="AB14784" s="149">
        <v>-123.393</v>
      </c>
      <c r="AC14784" s="3" t="s">
        <v>45</v>
      </c>
      <c r="AD14784" s="3"/>
      <c r="AE14784" s="3"/>
      <c r="AF14784" s="3"/>
      <c r="AG14784" s="3" t="s">
        <v>1884</v>
      </c>
      <c r="AH14784" s="3" t="s">
        <v>1884</v>
      </c>
      <c r="AI14784" s="3"/>
      <c r="AJ14784" s="3"/>
      <c r="AK14784" s="3"/>
      <c r="AL14784" s="3"/>
      <c r="AM14784" s="3"/>
      <c r="AN14784" s="3"/>
      <c r="AO14784" s="3"/>
      <c r="AP14784" s="3"/>
      <c r="AQ14784" s="3"/>
      <c r="AR14784" s="3"/>
      <c r="AS14784" s="3"/>
      <c r="AT14784" s="3" t="s">
        <v>1873</v>
      </c>
      <c r="AU14784" s="3"/>
      <c r="AV14784" s="3"/>
      <c r="AW14784" s="3"/>
      <c r="AX14784" s="3"/>
      <c r="AY14784" s="3"/>
      <c r="AZ14784" s="3"/>
      <c r="BA14784" s="3"/>
      <c r="BB14784" s="3"/>
      <c r="BC14784" s="3"/>
      <c r="BD14784" s="3"/>
    </row>
    <row r="14785" spans="1:56" s="91" customFormat="1" x14ac:dyDescent="0.25">
      <c r="A14785" s="476">
        <v>43396</v>
      </c>
      <c r="B14785" s="5">
        <v>8671</v>
      </c>
      <c r="C14785" s="6"/>
      <c r="D14785" s="3"/>
      <c r="E14785" s="62">
        <v>18</v>
      </c>
      <c r="F14785" s="6" t="s">
        <v>1162</v>
      </c>
      <c r="G14785" s="6">
        <v>2018</v>
      </c>
      <c r="H14785" s="6"/>
      <c r="I14785" s="3"/>
      <c r="J14785" s="3"/>
      <c r="K14785" s="3"/>
      <c r="L14785" s="6"/>
      <c r="M14785" s="3"/>
      <c r="N14785" s="6" t="s">
        <v>1874</v>
      </c>
      <c r="O14785" s="6"/>
      <c r="P14785" s="407">
        <v>2</v>
      </c>
      <c r="Q14785" s="407">
        <v>2</v>
      </c>
      <c r="R14785" s="407">
        <v>1</v>
      </c>
      <c r="S14785" s="3" t="s">
        <v>3</v>
      </c>
      <c r="T14785" s="3" t="s">
        <v>44</v>
      </c>
      <c r="U14785" s="3" t="s">
        <v>1345</v>
      </c>
      <c r="V14785" s="6" t="s">
        <v>1923</v>
      </c>
      <c r="W14785" s="3"/>
      <c r="X14785" s="3" t="s">
        <v>1414</v>
      </c>
      <c r="Y14785" s="3"/>
      <c r="Z14785" s="3"/>
      <c r="AA14785" s="18">
        <v>42.252400000000002</v>
      </c>
      <c r="AB14785" s="149">
        <v>-123.331</v>
      </c>
      <c r="AC14785" s="3" t="s">
        <v>45</v>
      </c>
      <c r="AD14785" s="3"/>
      <c r="AE14785" s="3" t="s">
        <v>1402</v>
      </c>
      <c r="AF14785" s="3" t="str">
        <f t="shared" ref="AF14785:AF14796" si="375">CONCATENATE("ex ", AE14785)</f>
        <v>ex Plectritus congesta</v>
      </c>
      <c r="AG14785" s="3" t="s">
        <v>1884</v>
      </c>
      <c r="AH14785" s="3" t="s">
        <v>1884</v>
      </c>
      <c r="AI14785" s="3"/>
      <c r="AJ14785" s="3"/>
      <c r="AK14785" s="3"/>
      <c r="AL14785" s="3"/>
      <c r="AM14785" s="3"/>
      <c r="AN14785" s="3"/>
      <c r="AO14785" s="3"/>
      <c r="AP14785" s="3"/>
      <c r="AQ14785" s="3"/>
      <c r="AR14785" s="3"/>
      <c r="AS14785" s="3"/>
      <c r="AT14785" s="3" t="s">
        <v>1873</v>
      </c>
      <c r="AU14785" s="3"/>
      <c r="AV14785" s="3"/>
      <c r="AW14785" s="3"/>
      <c r="AX14785" s="3"/>
      <c r="AY14785" s="3"/>
      <c r="AZ14785" s="3"/>
      <c r="BA14785" s="3"/>
      <c r="BB14785" s="3"/>
      <c r="BC14785" s="3"/>
      <c r="BD14785" s="3"/>
    </row>
    <row r="14786" spans="1:56" s="91" customFormat="1" x14ac:dyDescent="0.25">
      <c r="A14786" s="476">
        <v>43396</v>
      </c>
      <c r="B14786" s="5">
        <v>8672</v>
      </c>
      <c r="C14786" s="6"/>
      <c r="D14786" s="3"/>
      <c r="E14786" s="62">
        <v>18</v>
      </c>
      <c r="F14786" s="6" t="s">
        <v>1162</v>
      </c>
      <c r="G14786" s="6">
        <v>2018</v>
      </c>
      <c r="H14786" s="6"/>
      <c r="I14786" s="3"/>
      <c r="J14786" s="3"/>
      <c r="K14786" s="3"/>
      <c r="L14786" s="6"/>
      <c r="M14786" s="3"/>
      <c r="N14786" s="6" t="s">
        <v>1874</v>
      </c>
      <c r="O14786" s="6"/>
      <c r="P14786" s="407">
        <v>2</v>
      </c>
      <c r="Q14786" s="407">
        <v>2</v>
      </c>
      <c r="R14786" s="407">
        <v>2</v>
      </c>
      <c r="S14786" s="3" t="s">
        <v>3</v>
      </c>
      <c r="T14786" s="3" t="s">
        <v>44</v>
      </c>
      <c r="U14786" s="3" t="s">
        <v>1345</v>
      </c>
      <c r="V14786" s="6" t="s">
        <v>1923</v>
      </c>
      <c r="W14786" s="3"/>
      <c r="X14786" s="3" t="s">
        <v>1414</v>
      </c>
      <c r="Y14786" s="3"/>
      <c r="Z14786" s="3"/>
      <c r="AA14786" s="18">
        <v>42.252400000000002</v>
      </c>
      <c r="AB14786" s="149">
        <v>-123.331</v>
      </c>
      <c r="AC14786" s="3" t="s">
        <v>45</v>
      </c>
      <c r="AD14786" s="3"/>
      <c r="AE14786" s="3" t="s">
        <v>1402</v>
      </c>
      <c r="AF14786" s="3" t="str">
        <f t="shared" si="375"/>
        <v>ex Plectritus congesta</v>
      </c>
      <c r="AG14786" s="3" t="s">
        <v>1884</v>
      </c>
      <c r="AH14786" s="3" t="s">
        <v>1884</v>
      </c>
      <c r="AI14786" s="3"/>
      <c r="AJ14786" s="3"/>
      <c r="AK14786" s="3"/>
      <c r="AL14786" s="3"/>
      <c r="AM14786" s="3"/>
      <c r="AN14786" s="3"/>
      <c r="AO14786" s="3"/>
      <c r="AP14786" s="3"/>
      <c r="AQ14786" s="3"/>
      <c r="AR14786" s="3"/>
      <c r="AS14786" s="3"/>
      <c r="AT14786" s="3" t="s">
        <v>1873</v>
      </c>
      <c r="AU14786" s="3"/>
      <c r="AV14786" s="3"/>
      <c r="AW14786" s="3"/>
      <c r="AX14786" s="3"/>
      <c r="AY14786" s="3"/>
      <c r="AZ14786" s="3"/>
      <c r="BA14786" s="3"/>
      <c r="BB14786" s="3"/>
      <c r="BC14786" s="3"/>
      <c r="BD14786" s="3"/>
    </row>
    <row r="14787" spans="1:56" s="91" customFormat="1" x14ac:dyDescent="0.25">
      <c r="A14787" s="476">
        <v>43396</v>
      </c>
      <c r="B14787" s="5">
        <v>8673</v>
      </c>
      <c r="C14787" s="6"/>
      <c r="D14787" s="3"/>
      <c r="E14787" s="62">
        <v>18</v>
      </c>
      <c r="F14787" s="6" t="s">
        <v>1162</v>
      </c>
      <c r="G14787" s="6">
        <v>2018</v>
      </c>
      <c r="H14787" s="6"/>
      <c r="I14787" s="3"/>
      <c r="J14787" s="3"/>
      <c r="K14787" s="3"/>
      <c r="L14787" s="6"/>
      <c r="M14787" s="3"/>
      <c r="N14787" s="6" t="s">
        <v>1875</v>
      </c>
      <c r="O14787" s="6"/>
      <c r="P14787" s="407">
        <v>3</v>
      </c>
      <c r="Q14787" s="407">
        <v>3</v>
      </c>
      <c r="R14787" s="407">
        <v>1</v>
      </c>
      <c r="S14787" s="3" t="s">
        <v>3</v>
      </c>
      <c r="T14787" s="3" t="s">
        <v>44</v>
      </c>
      <c r="U14787" s="3" t="s">
        <v>1345</v>
      </c>
      <c r="V14787" s="6" t="s">
        <v>1923</v>
      </c>
      <c r="W14787" s="3"/>
      <c r="X14787" s="3" t="s">
        <v>1414</v>
      </c>
      <c r="Y14787" s="3"/>
      <c r="Z14787" s="3"/>
      <c r="AA14787" s="18">
        <v>42.421999999999997</v>
      </c>
      <c r="AB14787" s="149">
        <v>-123.55200000000001</v>
      </c>
      <c r="AC14787" s="3" t="s">
        <v>45</v>
      </c>
      <c r="AD14787" s="3"/>
      <c r="AE14787" s="3" t="s">
        <v>1876</v>
      </c>
      <c r="AF14787" s="3" t="str">
        <f t="shared" si="375"/>
        <v>ex Calochortus tolmeil</v>
      </c>
      <c r="AG14787" s="3" t="s">
        <v>1884</v>
      </c>
      <c r="AH14787" s="3" t="s">
        <v>1884</v>
      </c>
      <c r="AI14787" s="3"/>
      <c r="AJ14787" s="3"/>
      <c r="AK14787" s="3"/>
      <c r="AL14787" s="3"/>
      <c r="AM14787" s="3"/>
      <c r="AN14787" s="3"/>
      <c r="AO14787" s="3"/>
      <c r="AP14787" s="3"/>
      <c r="AQ14787" s="3"/>
      <c r="AR14787" s="3"/>
      <c r="AS14787" s="3"/>
      <c r="AT14787" s="3" t="s">
        <v>1873</v>
      </c>
      <c r="AU14787" s="3"/>
      <c r="AV14787" s="3"/>
      <c r="AW14787" s="3"/>
      <c r="AX14787" s="3"/>
      <c r="AY14787" s="3"/>
      <c r="AZ14787" s="3"/>
      <c r="BA14787" s="3"/>
      <c r="BB14787" s="3"/>
      <c r="BC14787" s="3"/>
      <c r="BD14787" s="3"/>
    </row>
    <row r="14788" spans="1:56" s="91" customFormat="1" x14ac:dyDescent="0.25">
      <c r="A14788" s="476">
        <v>43396</v>
      </c>
      <c r="B14788" s="5">
        <v>8674</v>
      </c>
      <c r="C14788" s="6"/>
      <c r="D14788" s="3"/>
      <c r="E14788" s="62">
        <v>18</v>
      </c>
      <c r="F14788" s="6" t="s">
        <v>1162</v>
      </c>
      <c r="G14788" s="6">
        <v>2018</v>
      </c>
      <c r="H14788" s="6"/>
      <c r="I14788" s="3"/>
      <c r="J14788" s="3"/>
      <c r="K14788" s="3"/>
      <c r="L14788" s="6"/>
      <c r="M14788" s="3"/>
      <c r="N14788" s="6" t="s">
        <v>1875</v>
      </c>
      <c r="O14788" s="6"/>
      <c r="P14788" s="407">
        <v>3</v>
      </c>
      <c r="Q14788" s="407">
        <v>3</v>
      </c>
      <c r="R14788" s="407">
        <v>2</v>
      </c>
      <c r="S14788" s="3" t="s">
        <v>3</v>
      </c>
      <c r="T14788" s="3" t="s">
        <v>44</v>
      </c>
      <c r="U14788" s="3" t="s">
        <v>1345</v>
      </c>
      <c r="V14788" s="6" t="s">
        <v>1923</v>
      </c>
      <c r="W14788" s="3"/>
      <c r="X14788" s="3" t="s">
        <v>1414</v>
      </c>
      <c r="Y14788" s="3"/>
      <c r="Z14788" s="3"/>
      <c r="AA14788" s="18">
        <v>42.421999999999997</v>
      </c>
      <c r="AB14788" s="149">
        <v>-123.55200000000001</v>
      </c>
      <c r="AC14788" s="3" t="s">
        <v>45</v>
      </c>
      <c r="AD14788" s="3"/>
      <c r="AE14788" s="3" t="s">
        <v>1876</v>
      </c>
      <c r="AF14788" s="3" t="str">
        <f t="shared" si="375"/>
        <v>ex Calochortus tolmeil</v>
      </c>
      <c r="AG14788" s="3" t="s">
        <v>1884</v>
      </c>
      <c r="AH14788" s="3" t="s">
        <v>1884</v>
      </c>
      <c r="AI14788" s="3"/>
      <c r="AJ14788" s="3"/>
      <c r="AK14788" s="3"/>
      <c r="AL14788" s="3"/>
      <c r="AM14788" s="3"/>
      <c r="AN14788" s="3"/>
      <c r="AO14788" s="3"/>
      <c r="AP14788" s="3"/>
      <c r="AQ14788" s="3"/>
      <c r="AR14788" s="3"/>
      <c r="AS14788" s="3"/>
      <c r="AT14788" s="3" t="s">
        <v>1873</v>
      </c>
      <c r="AU14788" s="3"/>
      <c r="AV14788" s="3"/>
      <c r="AW14788" s="3"/>
      <c r="AX14788" s="3"/>
      <c r="AY14788" s="3"/>
      <c r="AZ14788" s="3"/>
      <c r="BA14788" s="3"/>
      <c r="BB14788" s="3"/>
      <c r="BC14788" s="3"/>
      <c r="BD14788" s="3"/>
    </row>
    <row r="14789" spans="1:56" s="91" customFormat="1" x14ac:dyDescent="0.25">
      <c r="A14789" s="476">
        <v>43396</v>
      </c>
      <c r="B14789" s="5">
        <v>8675</v>
      </c>
      <c r="C14789" s="6"/>
      <c r="D14789" s="3"/>
      <c r="E14789" s="62">
        <v>8</v>
      </c>
      <c r="F14789" s="6" t="s">
        <v>1144</v>
      </c>
      <c r="G14789" s="6">
        <v>2018</v>
      </c>
      <c r="H14789" s="6"/>
      <c r="I14789" s="3"/>
      <c r="J14789" s="3"/>
      <c r="K14789" s="3"/>
      <c r="L14789" s="6"/>
      <c r="M14789" s="3"/>
      <c r="N14789" s="6" t="s">
        <v>1877</v>
      </c>
      <c r="O14789" s="6"/>
      <c r="P14789" s="407">
        <v>4</v>
      </c>
      <c r="Q14789" s="407">
        <v>4</v>
      </c>
      <c r="R14789" s="407">
        <v>1</v>
      </c>
      <c r="S14789" s="3" t="s">
        <v>3</v>
      </c>
      <c r="T14789" s="3" t="s">
        <v>44</v>
      </c>
      <c r="U14789" s="3" t="s">
        <v>1399</v>
      </c>
      <c r="V14789" s="6" t="s">
        <v>1923</v>
      </c>
      <c r="W14789" s="3"/>
      <c r="X14789" s="3" t="s">
        <v>3403</v>
      </c>
      <c r="Y14789" s="3"/>
      <c r="Z14789" s="3"/>
      <c r="AA14789" s="18">
        <v>42.264899999999997</v>
      </c>
      <c r="AB14789" s="149">
        <v>-122.4158</v>
      </c>
      <c r="AC14789" s="3" t="s">
        <v>45</v>
      </c>
      <c r="AD14789" s="3"/>
      <c r="AE14789" s="3" t="s">
        <v>1878</v>
      </c>
      <c r="AF14789" s="3" t="str">
        <f t="shared" si="375"/>
        <v>ex Erigeron sp.</v>
      </c>
      <c r="AG14789" s="3" t="s">
        <v>1884</v>
      </c>
      <c r="AH14789" s="3" t="s">
        <v>1884</v>
      </c>
      <c r="AI14789" s="3"/>
      <c r="AJ14789" s="3"/>
      <c r="AK14789" s="3"/>
      <c r="AL14789" s="3"/>
      <c r="AM14789" s="3"/>
      <c r="AN14789" s="3"/>
      <c r="AO14789" s="3"/>
      <c r="AP14789" s="3"/>
      <c r="AQ14789" s="3"/>
      <c r="AR14789" s="3"/>
      <c r="AS14789" s="3"/>
      <c r="AT14789" s="3" t="s">
        <v>1873</v>
      </c>
      <c r="AU14789" s="3"/>
      <c r="AV14789" s="3"/>
      <c r="AW14789" s="3"/>
      <c r="AX14789" s="3"/>
      <c r="AY14789" s="3"/>
      <c r="AZ14789" s="3"/>
      <c r="BA14789" s="3"/>
      <c r="BB14789" s="3"/>
      <c r="BC14789" s="3"/>
      <c r="BD14789" s="3"/>
    </row>
    <row r="14790" spans="1:56" s="91" customFormat="1" x14ac:dyDescent="0.25">
      <c r="A14790" s="476">
        <v>43396</v>
      </c>
      <c r="B14790" s="5">
        <v>8676</v>
      </c>
      <c r="C14790" s="6"/>
      <c r="D14790" s="3"/>
      <c r="E14790" s="62">
        <v>8</v>
      </c>
      <c r="F14790" s="6" t="s">
        <v>1144</v>
      </c>
      <c r="G14790" s="6">
        <v>2018</v>
      </c>
      <c r="H14790" s="6"/>
      <c r="I14790" s="3"/>
      <c r="J14790" s="3"/>
      <c r="K14790" s="3"/>
      <c r="L14790" s="6"/>
      <c r="M14790" s="3"/>
      <c r="N14790" s="6" t="s">
        <v>1877</v>
      </c>
      <c r="O14790" s="6"/>
      <c r="P14790" s="407">
        <v>4</v>
      </c>
      <c r="Q14790" s="407">
        <v>4</v>
      </c>
      <c r="R14790" s="407">
        <v>2</v>
      </c>
      <c r="S14790" s="3" t="s">
        <v>3</v>
      </c>
      <c r="T14790" s="3" t="s">
        <v>44</v>
      </c>
      <c r="U14790" s="3" t="s">
        <v>1399</v>
      </c>
      <c r="V14790" s="6" t="s">
        <v>1923</v>
      </c>
      <c r="W14790" s="3"/>
      <c r="X14790" s="3" t="s">
        <v>3403</v>
      </c>
      <c r="Y14790" s="3"/>
      <c r="Z14790" s="3"/>
      <c r="AA14790" s="18">
        <v>42.264899999999997</v>
      </c>
      <c r="AB14790" s="149">
        <v>-122.4158</v>
      </c>
      <c r="AC14790" s="3" t="s">
        <v>45</v>
      </c>
      <c r="AD14790" s="3"/>
      <c r="AE14790" s="3" t="s">
        <v>1878</v>
      </c>
      <c r="AF14790" s="3" t="str">
        <f t="shared" si="375"/>
        <v>ex Erigeron sp.</v>
      </c>
      <c r="AG14790" s="3" t="s">
        <v>1884</v>
      </c>
      <c r="AH14790" s="3" t="s">
        <v>1884</v>
      </c>
      <c r="AI14790" s="3"/>
      <c r="AJ14790" s="3"/>
      <c r="AK14790" s="3"/>
      <c r="AL14790" s="3"/>
      <c r="AM14790" s="3"/>
      <c r="AN14790" s="3"/>
      <c r="AO14790" s="3"/>
      <c r="AP14790" s="3"/>
      <c r="AQ14790" s="3"/>
      <c r="AR14790" s="3"/>
      <c r="AS14790" s="3"/>
      <c r="AT14790" s="3" t="s">
        <v>1873</v>
      </c>
      <c r="AU14790" s="3"/>
      <c r="AV14790" s="3"/>
      <c r="AW14790" s="3"/>
      <c r="AX14790" s="3"/>
      <c r="AY14790" s="3"/>
      <c r="AZ14790" s="3"/>
      <c r="BA14790" s="3"/>
      <c r="BB14790" s="3"/>
      <c r="BC14790" s="3"/>
      <c r="BD14790" s="3"/>
    </row>
    <row r="14791" spans="1:56" s="91" customFormat="1" x14ac:dyDescent="0.25">
      <c r="A14791" s="476">
        <v>43396</v>
      </c>
      <c r="B14791" s="5">
        <v>8677</v>
      </c>
      <c r="C14791" s="6"/>
      <c r="D14791" s="3"/>
      <c r="E14791" s="62">
        <v>8</v>
      </c>
      <c r="F14791" s="6" t="s">
        <v>1144</v>
      </c>
      <c r="G14791" s="6">
        <v>2018</v>
      </c>
      <c r="H14791" s="6"/>
      <c r="I14791" s="3"/>
      <c r="J14791" s="3"/>
      <c r="K14791" s="3"/>
      <c r="L14791" s="6"/>
      <c r="M14791" s="3"/>
      <c r="N14791" s="6" t="s">
        <v>1879</v>
      </c>
      <c r="O14791" s="6"/>
      <c r="P14791" s="407">
        <v>5</v>
      </c>
      <c r="Q14791" s="407">
        <v>5</v>
      </c>
      <c r="R14791" s="407">
        <v>1</v>
      </c>
      <c r="S14791" s="3" t="s">
        <v>3</v>
      </c>
      <c r="T14791" s="3" t="s">
        <v>44</v>
      </c>
      <c r="U14791" s="3" t="s">
        <v>1399</v>
      </c>
      <c r="V14791" s="6" t="s">
        <v>1923</v>
      </c>
      <c r="W14791" s="3"/>
      <c r="X14791" s="3" t="s">
        <v>3380</v>
      </c>
      <c r="Y14791" s="3"/>
      <c r="Z14791" s="3"/>
      <c r="AA14791" s="18">
        <v>42.255699999999997</v>
      </c>
      <c r="AB14791" s="149">
        <v>-122.5115</v>
      </c>
      <c r="AC14791" s="3" t="s">
        <v>45</v>
      </c>
      <c r="AD14791" s="3"/>
      <c r="AE14791" s="3" t="s">
        <v>1402</v>
      </c>
      <c r="AF14791" s="3" t="str">
        <f t="shared" si="375"/>
        <v>ex Plectritus congesta</v>
      </c>
      <c r="AG14791" s="3" t="s">
        <v>1884</v>
      </c>
      <c r="AH14791" s="3" t="s">
        <v>1884</v>
      </c>
      <c r="AI14791" s="3"/>
      <c r="AJ14791" s="3"/>
      <c r="AK14791" s="3"/>
      <c r="AL14791" s="3"/>
      <c r="AM14791" s="3"/>
      <c r="AN14791" s="3"/>
      <c r="AO14791" s="3"/>
      <c r="AP14791" s="3"/>
      <c r="AQ14791" s="3"/>
      <c r="AR14791" s="3"/>
      <c r="AS14791" s="3"/>
      <c r="AT14791" s="3" t="s">
        <v>1873</v>
      </c>
      <c r="AU14791" s="3"/>
      <c r="AV14791" s="3"/>
      <c r="AW14791" s="3"/>
      <c r="AX14791" s="3"/>
      <c r="AY14791" s="3"/>
      <c r="AZ14791" s="3"/>
      <c r="BA14791" s="3"/>
      <c r="BB14791" s="3"/>
      <c r="BC14791" s="3"/>
      <c r="BD14791" s="3"/>
    </row>
    <row r="14792" spans="1:56" s="91" customFormat="1" x14ac:dyDescent="0.25">
      <c r="A14792" s="476">
        <v>43396</v>
      </c>
      <c r="B14792" s="5">
        <v>8678</v>
      </c>
      <c r="C14792" s="6"/>
      <c r="D14792" s="3"/>
      <c r="E14792" s="62">
        <v>8</v>
      </c>
      <c r="F14792" s="6" t="s">
        <v>1144</v>
      </c>
      <c r="G14792" s="6">
        <v>2018</v>
      </c>
      <c r="H14792" s="6"/>
      <c r="I14792" s="3"/>
      <c r="J14792" s="3"/>
      <c r="K14792" s="3"/>
      <c r="L14792" s="6"/>
      <c r="M14792" s="3"/>
      <c r="N14792" s="6" t="s">
        <v>1879</v>
      </c>
      <c r="O14792" s="6"/>
      <c r="P14792" s="407">
        <v>5</v>
      </c>
      <c r="Q14792" s="407">
        <v>5</v>
      </c>
      <c r="R14792" s="407">
        <v>2</v>
      </c>
      <c r="S14792" s="3" t="s">
        <v>3</v>
      </c>
      <c r="T14792" s="3" t="s">
        <v>44</v>
      </c>
      <c r="U14792" s="3" t="s">
        <v>1399</v>
      </c>
      <c r="V14792" s="6" t="s">
        <v>1923</v>
      </c>
      <c r="W14792" s="3"/>
      <c r="X14792" s="3" t="s">
        <v>3380</v>
      </c>
      <c r="Y14792" s="3"/>
      <c r="Z14792" s="3"/>
      <c r="AA14792" s="18">
        <v>42.255699999999997</v>
      </c>
      <c r="AB14792" s="149">
        <v>-122.5115</v>
      </c>
      <c r="AC14792" s="3" t="s">
        <v>45</v>
      </c>
      <c r="AD14792" s="3"/>
      <c r="AE14792" s="3" t="s">
        <v>1402</v>
      </c>
      <c r="AF14792" s="3" t="str">
        <f t="shared" si="375"/>
        <v>ex Plectritus congesta</v>
      </c>
      <c r="AG14792" s="3" t="s">
        <v>1884</v>
      </c>
      <c r="AH14792" s="3" t="s">
        <v>1884</v>
      </c>
      <c r="AI14792" s="3"/>
      <c r="AJ14792" s="3"/>
      <c r="AK14792" s="3"/>
      <c r="AL14792" s="3"/>
      <c r="AM14792" s="3"/>
      <c r="AN14792" s="3"/>
      <c r="AO14792" s="3"/>
      <c r="AP14792" s="3"/>
      <c r="AQ14792" s="3"/>
      <c r="AR14792" s="3"/>
      <c r="AS14792" s="3"/>
      <c r="AT14792" s="3" t="s">
        <v>1873</v>
      </c>
      <c r="AU14792" s="3"/>
      <c r="AV14792" s="3"/>
      <c r="AW14792" s="3"/>
      <c r="AX14792" s="3"/>
      <c r="AY14792" s="3"/>
      <c r="AZ14792" s="3"/>
      <c r="BA14792" s="3"/>
      <c r="BB14792" s="3"/>
      <c r="BC14792" s="3"/>
      <c r="BD14792" s="3"/>
    </row>
    <row r="14793" spans="1:56" s="91" customFormat="1" x14ac:dyDescent="0.25">
      <c r="A14793" s="476">
        <v>43396</v>
      </c>
      <c r="B14793" s="5">
        <v>8679</v>
      </c>
      <c r="C14793" s="6"/>
      <c r="D14793" s="3"/>
      <c r="E14793" s="62">
        <v>8</v>
      </c>
      <c r="F14793" s="6" t="s">
        <v>1144</v>
      </c>
      <c r="G14793" s="6">
        <v>2018</v>
      </c>
      <c r="H14793" s="6"/>
      <c r="I14793" s="3"/>
      <c r="J14793" s="3"/>
      <c r="K14793" s="3"/>
      <c r="L14793" s="6"/>
      <c r="M14793" s="3"/>
      <c r="N14793" s="6" t="s">
        <v>1879</v>
      </c>
      <c r="O14793" s="6"/>
      <c r="P14793" s="407">
        <v>5</v>
      </c>
      <c r="Q14793" s="407">
        <v>5</v>
      </c>
      <c r="R14793" s="407">
        <v>3</v>
      </c>
      <c r="S14793" s="3" t="s">
        <v>3</v>
      </c>
      <c r="T14793" s="3" t="s">
        <v>44</v>
      </c>
      <c r="U14793" s="3" t="s">
        <v>1399</v>
      </c>
      <c r="V14793" s="6" t="s">
        <v>1923</v>
      </c>
      <c r="W14793" s="3"/>
      <c r="X14793" s="3" t="s">
        <v>3380</v>
      </c>
      <c r="Y14793" s="3"/>
      <c r="Z14793" s="3"/>
      <c r="AA14793" s="18">
        <v>42.255699999999997</v>
      </c>
      <c r="AB14793" s="149">
        <v>-122.5115</v>
      </c>
      <c r="AC14793" s="3" t="s">
        <v>45</v>
      </c>
      <c r="AD14793" s="3"/>
      <c r="AE14793" s="3" t="s">
        <v>1402</v>
      </c>
      <c r="AF14793" s="3" t="str">
        <f t="shared" si="375"/>
        <v>ex Plectritus congesta</v>
      </c>
      <c r="AG14793" s="3" t="s">
        <v>1884</v>
      </c>
      <c r="AH14793" s="3" t="s">
        <v>1884</v>
      </c>
      <c r="AI14793" s="3"/>
      <c r="AJ14793" s="3"/>
      <c r="AK14793" s="3"/>
      <c r="AL14793" s="3"/>
      <c r="AM14793" s="3"/>
      <c r="AN14793" s="3"/>
      <c r="AO14793" s="3"/>
      <c r="AP14793" s="3"/>
      <c r="AQ14793" s="3"/>
      <c r="AR14793" s="3"/>
      <c r="AS14793" s="3"/>
      <c r="AT14793" s="3" t="s">
        <v>1873</v>
      </c>
      <c r="AU14793" s="3"/>
      <c r="AV14793" s="3"/>
      <c r="AW14793" s="3"/>
      <c r="AX14793" s="3"/>
      <c r="AY14793" s="3"/>
      <c r="AZ14793" s="3"/>
      <c r="BA14793" s="3"/>
      <c r="BB14793" s="3"/>
      <c r="BC14793" s="3"/>
      <c r="BD14793" s="3"/>
    </row>
    <row r="14794" spans="1:56" s="91" customFormat="1" x14ac:dyDescent="0.25">
      <c r="A14794" s="476">
        <v>43396</v>
      </c>
      <c r="B14794" s="5">
        <v>8680</v>
      </c>
      <c r="C14794" s="6"/>
      <c r="D14794" s="3"/>
      <c r="E14794" s="62">
        <v>8</v>
      </c>
      <c r="F14794" s="6" t="s">
        <v>1144</v>
      </c>
      <c r="G14794" s="6">
        <v>2018</v>
      </c>
      <c r="H14794" s="6"/>
      <c r="I14794" s="3"/>
      <c r="J14794" s="3"/>
      <c r="K14794" s="3"/>
      <c r="L14794" s="6"/>
      <c r="M14794" s="3"/>
      <c r="N14794" s="6" t="s">
        <v>1879</v>
      </c>
      <c r="O14794" s="6"/>
      <c r="P14794" s="407">
        <v>5</v>
      </c>
      <c r="Q14794" s="407">
        <v>5</v>
      </c>
      <c r="R14794" s="407">
        <v>4</v>
      </c>
      <c r="S14794" s="3" t="s">
        <v>3</v>
      </c>
      <c r="T14794" s="3" t="s">
        <v>44</v>
      </c>
      <c r="U14794" s="3" t="s">
        <v>1399</v>
      </c>
      <c r="V14794" s="6" t="s">
        <v>1923</v>
      </c>
      <c r="W14794" s="3"/>
      <c r="X14794" s="3" t="s">
        <v>3380</v>
      </c>
      <c r="Y14794" s="3"/>
      <c r="Z14794" s="3"/>
      <c r="AA14794" s="18">
        <v>42.255699999999997</v>
      </c>
      <c r="AB14794" s="149">
        <v>-122.5115</v>
      </c>
      <c r="AC14794" s="3" t="s">
        <v>45</v>
      </c>
      <c r="AD14794" s="3"/>
      <c r="AE14794" s="3" t="s">
        <v>1402</v>
      </c>
      <c r="AF14794" s="3" t="str">
        <f t="shared" si="375"/>
        <v>ex Plectritus congesta</v>
      </c>
      <c r="AG14794" s="3" t="s">
        <v>1884</v>
      </c>
      <c r="AH14794" s="3" t="s">
        <v>1884</v>
      </c>
      <c r="AI14794" s="3"/>
      <c r="AJ14794" s="3"/>
      <c r="AK14794" s="3"/>
      <c r="AL14794" s="3"/>
      <c r="AM14794" s="3"/>
      <c r="AN14794" s="3"/>
      <c r="AO14794" s="3"/>
      <c r="AP14794" s="3"/>
      <c r="AQ14794" s="3"/>
      <c r="AR14794" s="3"/>
      <c r="AS14794" s="3"/>
      <c r="AT14794" s="3" t="s">
        <v>1873</v>
      </c>
      <c r="AU14794" s="3"/>
      <c r="AV14794" s="3"/>
      <c r="AW14794" s="3"/>
      <c r="AX14794" s="3"/>
      <c r="AY14794" s="3"/>
      <c r="AZ14794" s="3"/>
      <c r="BA14794" s="3"/>
      <c r="BB14794" s="3"/>
      <c r="BC14794" s="3"/>
      <c r="BD14794" s="3"/>
    </row>
    <row r="14795" spans="1:56" s="91" customFormat="1" x14ac:dyDescent="0.25">
      <c r="A14795" s="476">
        <v>43396</v>
      </c>
      <c r="B14795" s="5">
        <v>8681</v>
      </c>
      <c r="C14795" s="6"/>
      <c r="D14795" s="3"/>
      <c r="E14795" s="62">
        <v>8</v>
      </c>
      <c r="F14795" s="6" t="s">
        <v>1144</v>
      </c>
      <c r="G14795" s="6">
        <v>2018</v>
      </c>
      <c r="H14795" s="6"/>
      <c r="I14795" s="3"/>
      <c r="J14795" s="3"/>
      <c r="K14795" s="3"/>
      <c r="L14795" s="6"/>
      <c r="M14795" s="3"/>
      <c r="N14795" s="6" t="s">
        <v>1879</v>
      </c>
      <c r="O14795" s="6"/>
      <c r="P14795" s="407">
        <v>5</v>
      </c>
      <c r="Q14795" s="407">
        <v>5</v>
      </c>
      <c r="R14795" s="407">
        <v>5</v>
      </c>
      <c r="S14795" s="3" t="s">
        <v>3</v>
      </c>
      <c r="T14795" s="3" t="s">
        <v>44</v>
      </c>
      <c r="U14795" s="3" t="s">
        <v>1399</v>
      </c>
      <c r="V14795" s="6" t="s">
        <v>1923</v>
      </c>
      <c r="W14795" s="3"/>
      <c r="X14795" s="3" t="s">
        <v>3380</v>
      </c>
      <c r="Y14795" s="3"/>
      <c r="Z14795" s="3"/>
      <c r="AA14795" s="18">
        <v>42.255699999999997</v>
      </c>
      <c r="AB14795" s="149">
        <v>-122.5115</v>
      </c>
      <c r="AC14795" s="3" t="s">
        <v>45</v>
      </c>
      <c r="AD14795" s="3"/>
      <c r="AE14795" s="3" t="s">
        <v>1402</v>
      </c>
      <c r="AF14795" s="3" t="str">
        <f t="shared" si="375"/>
        <v>ex Plectritus congesta</v>
      </c>
      <c r="AG14795" s="3" t="s">
        <v>1884</v>
      </c>
      <c r="AH14795" s="3" t="s">
        <v>1884</v>
      </c>
      <c r="AI14795" s="3"/>
      <c r="AJ14795" s="3"/>
      <c r="AK14795" s="3"/>
      <c r="AL14795" s="3"/>
      <c r="AM14795" s="3"/>
      <c r="AN14795" s="3"/>
      <c r="AO14795" s="3"/>
      <c r="AP14795" s="3"/>
      <c r="AQ14795" s="3"/>
      <c r="AR14795" s="3"/>
      <c r="AS14795" s="3"/>
      <c r="AT14795" s="3" t="s">
        <v>1873</v>
      </c>
      <c r="AU14795" s="3"/>
      <c r="AV14795" s="3"/>
      <c r="AW14795" s="3"/>
      <c r="AX14795" s="3"/>
      <c r="AY14795" s="3"/>
      <c r="AZ14795" s="3"/>
      <c r="BA14795" s="3"/>
      <c r="BB14795" s="3"/>
      <c r="BC14795" s="3"/>
      <c r="BD14795" s="3"/>
    </row>
    <row r="14796" spans="1:56" s="91" customFormat="1" x14ac:dyDescent="0.25">
      <c r="A14796" s="476">
        <v>43396</v>
      </c>
      <c r="B14796" s="5">
        <v>8682</v>
      </c>
      <c r="C14796" s="6"/>
      <c r="D14796" s="3"/>
      <c r="E14796" s="62">
        <v>8</v>
      </c>
      <c r="F14796" s="6" t="s">
        <v>1144</v>
      </c>
      <c r="G14796" s="6">
        <v>2018</v>
      </c>
      <c r="H14796" s="6"/>
      <c r="I14796" s="3"/>
      <c r="J14796" s="3"/>
      <c r="K14796" s="3"/>
      <c r="L14796" s="6"/>
      <c r="M14796" s="3"/>
      <c r="N14796" s="6" t="s">
        <v>1879</v>
      </c>
      <c r="O14796" s="6"/>
      <c r="P14796" s="407">
        <v>5</v>
      </c>
      <c r="Q14796" s="407">
        <v>5</v>
      </c>
      <c r="R14796" s="407">
        <v>6</v>
      </c>
      <c r="S14796" s="3" t="s">
        <v>3</v>
      </c>
      <c r="T14796" s="3" t="s">
        <v>44</v>
      </c>
      <c r="U14796" s="3" t="s">
        <v>1399</v>
      </c>
      <c r="V14796" s="6" t="s">
        <v>1923</v>
      </c>
      <c r="W14796" s="3"/>
      <c r="X14796" s="3" t="s">
        <v>3380</v>
      </c>
      <c r="Y14796" s="3"/>
      <c r="Z14796" s="3"/>
      <c r="AA14796" s="18">
        <v>42.255699999999997</v>
      </c>
      <c r="AB14796" s="149">
        <v>-122.5115</v>
      </c>
      <c r="AC14796" s="3" t="s">
        <v>45</v>
      </c>
      <c r="AD14796" s="3"/>
      <c r="AE14796" s="3" t="s">
        <v>1402</v>
      </c>
      <c r="AF14796" s="3" t="str">
        <f t="shared" si="375"/>
        <v>ex Plectritus congesta</v>
      </c>
      <c r="AG14796" s="3" t="s">
        <v>1884</v>
      </c>
      <c r="AH14796" s="3" t="s">
        <v>1884</v>
      </c>
      <c r="AI14796" s="3"/>
      <c r="AJ14796" s="3"/>
      <c r="AK14796" s="3"/>
      <c r="AL14796" s="3"/>
      <c r="AM14796" s="3"/>
      <c r="AN14796" s="3"/>
      <c r="AO14796" s="3"/>
      <c r="AP14796" s="3"/>
      <c r="AQ14796" s="3"/>
      <c r="AR14796" s="3"/>
      <c r="AS14796" s="3"/>
      <c r="AT14796" s="3" t="s">
        <v>1873</v>
      </c>
      <c r="AU14796" s="3"/>
      <c r="AV14796" s="3"/>
      <c r="AW14796" s="3"/>
      <c r="AX14796" s="3"/>
      <c r="AY14796" s="3"/>
      <c r="AZ14796" s="3"/>
      <c r="BA14796" s="3"/>
      <c r="BB14796" s="3"/>
      <c r="BC14796" s="3"/>
      <c r="BD14796" s="3"/>
    </row>
    <row r="14797" spans="1:56" s="91" customFormat="1" x14ac:dyDescent="0.25">
      <c r="A14797" s="6"/>
      <c r="B14797" s="1"/>
      <c r="C14797" s="3"/>
      <c r="D14797" s="67">
        <v>15368823</v>
      </c>
      <c r="E14797" s="68">
        <v>2</v>
      </c>
      <c r="F14797" s="67" t="s">
        <v>1806</v>
      </c>
      <c r="G14797" s="67">
        <v>2018</v>
      </c>
      <c r="H14797" s="67"/>
      <c r="I14797" s="67"/>
      <c r="J14797" s="67"/>
      <c r="K14797" s="67"/>
      <c r="L14797" s="6"/>
      <c r="M14797" s="67"/>
      <c r="N14797" s="67" t="s">
        <v>2742</v>
      </c>
      <c r="O14797" s="67"/>
      <c r="P14797" s="408" t="s">
        <v>2774</v>
      </c>
      <c r="Q14797" s="408" t="str">
        <f>P14797</f>
        <v>None</v>
      </c>
      <c r="R14797" s="408">
        <v>-1</v>
      </c>
      <c r="S14797" s="67" t="s">
        <v>3</v>
      </c>
      <c r="T14797" s="67" t="s">
        <v>44</v>
      </c>
      <c r="U14797" s="67" t="s">
        <v>162</v>
      </c>
      <c r="V14797" s="67"/>
      <c r="W14797" s="67" t="s">
        <v>2785</v>
      </c>
      <c r="X14797" s="67" t="s">
        <v>2973</v>
      </c>
      <c r="Y14797" s="67"/>
      <c r="Z14797" s="67"/>
      <c r="AA14797" s="67">
        <v>45.503300000000003</v>
      </c>
      <c r="AB14797" s="67">
        <v>-122.2411</v>
      </c>
      <c r="AC14797" s="67" t="s">
        <v>2774</v>
      </c>
      <c r="AD14797" s="67"/>
      <c r="AE14797" s="67"/>
      <c r="AF14797" s="3"/>
      <c r="AG14797" s="3"/>
      <c r="AH14797" s="3"/>
      <c r="AI14797" s="3"/>
      <c r="AJ14797" s="3"/>
      <c r="AK14797" s="3"/>
      <c r="AL14797" s="3"/>
      <c r="AM14797" s="3"/>
      <c r="AN14797" s="3"/>
      <c r="AO14797" s="3"/>
      <c r="AP14797" s="3"/>
      <c r="AQ14797" s="3"/>
      <c r="AR14797" s="3"/>
      <c r="AS14797" s="3"/>
      <c r="AT14797" s="3"/>
      <c r="AU14797" s="3"/>
      <c r="AV14797" s="3"/>
      <c r="AW14797" s="3"/>
      <c r="AX14797" s="3"/>
      <c r="AY14797" s="3"/>
      <c r="AZ14797" s="3"/>
      <c r="BA14797" s="3"/>
      <c r="BB14797" s="3"/>
      <c r="BC14797" s="3"/>
      <c r="BD14797" s="3"/>
    </row>
    <row r="14798" spans="1:56" s="91" customFormat="1" ht="15.75" thickBot="1" x14ac:dyDescent="0.3">
      <c r="A14798" s="6"/>
      <c r="B14798" s="1"/>
      <c r="C14798" s="3"/>
      <c r="D14798" s="67">
        <v>15913747</v>
      </c>
      <c r="E14798" s="68">
        <v>21</v>
      </c>
      <c r="F14798" s="67" t="s">
        <v>1806</v>
      </c>
      <c r="G14798" s="67">
        <v>2018</v>
      </c>
      <c r="H14798" s="67"/>
      <c r="I14798" s="67"/>
      <c r="J14798" s="67"/>
      <c r="K14798" s="67"/>
      <c r="L14798" s="6"/>
      <c r="M14798" s="67"/>
      <c r="N14798" s="67" t="s">
        <v>2742</v>
      </c>
      <c r="O14798" s="67"/>
      <c r="P14798" s="408" t="s">
        <v>2774</v>
      </c>
      <c r="Q14798" s="408" t="str">
        <f>P14798</f>
        <v>None</v>
      </c>
      <c r="R14798" s="408">
        <v>-1</v>
      </c>
      <c r="S14798" s="67" t="s">
        <v>3</v>
      </c>
      <c r="T14798" s="67" t="s">
        <v>2774</v>
      </c>
      <c r="U14798" s="67" t="s">
        <v>2774</v>
      </c>
      <c r="V14798" s="67"/>
      <c r="W14798" s="67" t="s">
        <v>2774</v>
      </c>
      <c r="X14798" s="67"/>
      <c r="Y14798" s="67"/>
      <c r="Z14798" s="67"/>
      <c r="AA14798" s="67" t="s">
        <v>2742</v>
      </c>
      <c r="AB14798" s="67" t="s">
        <v>2742</v>
      </c>
      <c r="AC14798" s="67" t="s">
        <v>2774</v>
      </c>
      <c r="AD14798" s="67"/>
      <c r="AE14798" s="67"/>
      <c r="AF14798" s="3"/>
      <c r="AG14798" s="3"/>
      <c r="AH14798" s="3"/>
      <c r="AI14798" s="3"/>
      <c r="AJ14798" s="3"/>
      <c r="AK14798" s="3"/>
      <c r="AL14798" s="3"/>
      <c r="AM14798" s="3"/>
      <c r="AN14798" s="3"/>
      <c r="AO14798" s="3"/>
      <c r="AP14798" s="3"/>
      <c r="AQ14798" s="3"/>
      <c r="AR14798" s="3"/>
      <c r="AS14798" s="3"/>
      <c r="AT14798" s="3"/>
      <c r="AU14798" s="3"/>
      <c r="AV14798" s="3"/>
      <c r="AW14798" s="3"/>
      <c r="AX14798" s="3"/>
      <c r="AY14798" s="3"/>
      <c r="AZ14798" s="3"/>
      <c r="BA14798" s="3"/>
      <c r="BB14798" s="3"/>
      <c r="BC14798" s="3"/>
      <c r="BD14798" s="3"/>
    </row>
    <row r="14799" spans="1:56" ht="15.75" thickBot="1" x14ac:dyDescent="0.3">
      <c r="E14799" s="497">
        <v>26</v>
      </c>
      <c r="F14799" s="497" t="s">
        <v>114</v>
      </c>
      <c r="G14799" s="497">
        <v>2018</v>
      </c>
      <c r="H14799" s="498">
        <v>0.47916666666666669</v>
      </c>
      <c r="L14799" s="170"/>
      <c r="Q14799" s="407">
        <v>1</v>
      </c>
      <c r="R14799" s="497">
        <v>1</v>
      </c>
      <c r="S14799" s="3" t="s">
        <v>3</v>
      </c>
      <c r="T14799" s="3" t="s">
        <v>44</v>
      </c>
      <c r="U14799" s="3" t="s">
        <v>3547</v>
      </c>
      <c r="W14799" s="3" t="s">
        <v>2605</v>
      </c>
      <c r="X14799" s="3" t="s">
        <v>3548</v>
      </c>
      <c r="AA14799" s="497">
        <v>42.447200000000002</v>
      </c>
      <c r="AB14799" s="497">
        <v>-123.389</v>
      </c>
      <c r="AC14799" s="497" t="s">
        <v>45</v>
      </c>
      <c r="AE14799" s="3" t="s">
        <v>330</v>
      </c>
      <c r="AG14799" s="3" t="s">
        <v>3545</v>
      </c>
      <c r="AH14799" s="3" t="s">
        <v>3545</v>
      </c>
    </row>
    <row r="14800" spans="1:56" ht="15.75" thickBot="1" x14ac:dyDescent="0.3">
      <c r="E14800" s="497">
        <v>26</v>
      </c>
      <c r="F14800" s="497" t="s">
        <v>114</v>
      </c>
      <c r="G14800" s="497">
        <v>2018</v>
      </c>
      <c r="H14800" s="498">
        <v>0.58333333333333337</v>
      </c>
      <c r="L14800" s="170"/>
      <c r="Q14800" s="407">
        <v>1</v>
      </c>
      <c r="R14800" s="497">
        <v>2</v>
      </c>
      <c r="S14800" s="3" t="s">
        <v>3</v>
      </c>
      <c r="T14800" s="3" t="s">
        <v>44</v>
      </c>
      <c r="U14800" s="3" t="s">
        <v>3547</v>
      </c>
      <c r="W14800" s="3" t="s">
        <v>3132</v>
      </c>
      <c r="X14800" s="3" t="s">
        <v>3549</v>
      </c>
      <c r="AA14800" s="497">
        <v>42.356000000000002</v>
      </c>
      <c r="AB14800" s="497">
        <v>-123.015</v>
      </c>
      <c r="AC14800" s="497" t="s">
        <v>45</v>
      </c>
      <c r="AE14800" s="3" t="s">
        <v>3595</v>
      </c>
      <c r="AG14800" s="3" t="s">
        <v>3545</v>
      </c>
      <c r="AH14800" s="3" t="s">
        <v>3545</v>
      </c>
    </row>
    <row r="14801" spans="5:55" ht="15.75" thickBot="1" x14ac:dyDescent="0.3">
      <c r="E14801" s="497">
        <v>26</v>
      </c>
      <c r="F14801" s="497" t="s">
        <v>114</v>
      </c>
      <c r="G14801" s="497">
        <v>2018</v>
      </c>
      <c r="H14801" s="498">
        <v>0.58333333333333337</v>
      </c>
      <c r="L14801" s="170"/>
      <c r="Q14801" s="407">
        <v>2</v>
      </c>
      <c r="R14801" s="497">
        <v>2</v>
      </c>
      <c r="S14801" s="3" t="s">
        <v>3</v>
      </c>
      <c r="T14801" s="3" t="s">
        <v>44</v>
      </c>
      <c r="U14801" s="3" t="s">
        <v>3547</v>
      </c>
      <c r="W14801" s="3" t="s">
        <v>3132</v>
      </c>
      <c r="X14801" s="3" t="s">
        <v>3549</v>
      </c>
      <c r="AA14801" s="497">
        <v>42.356000000000002</v>
      </c>
      <c r="AB14801" s="497">
        <v>-123.015</v>
      </c>
      <c r="AC14801" s="497" t="s">
        <v>45</v>
      </c>
      <c r="AE14801" s="3" t="s">
        <v>3595</v>
      </c>
      <c r="AG14801" s="3" t="s">
        <v>3545</v>
      </c>
      <c r="AH14801" s="3" t="s">
        <v>3545</v>
      </c>
    </row>
    <row r="14802" spans="5:55" ht="15.75" thickBot="1" x14ac:dyDescent="0.3">
      <c r="E14802" s="497">
        <v>18</v>
      </c>
      <c r="F14802" s="497" t="s">
        <v>42</v>
      </c>
      <c r="G14802" s="497">
        <v>2018</v>
      </c>
      <c r="H14802" s="498">
        <v>0.54166666666666663</v>
      </c>
      <c r="L14802" s="170"/>
      <c r="Q14802" s="407">
        <v>1</v>
      </c>
      <c r="R14802" s="497">
        <v>3</v>
      </c>
      <c r="S14802" s="3" t="s">
        <v>3</v>
      </c>
      <c r="T14802" s="3" t="s">
        <v>44</v>
      </c>
      <c r="U14802" s="3" t="s">
        <v>3547</v>
      </c>
      <c r="W14802" s="3" t="s">
        <v>3550</v>
      </c>
      <c r="X14802" s="3" t="s">
        <v>3551</v>
      </c>
      <c r="AA14802" s="497">
        <v>42.252000000000002</v>
      </c>
      <c r="AB14802" s="497">
        <v>-123.331</v>
      </c>
      <c r="AC14802" s="497" t="s">
        <v>45</v>
      </c>
      <c r="AE14802" s="3" t="s">
        <v>3596</v>
      </c>
      <c r="AG14802" s="3" t="s">
        <v>3545</v>
      </c>
      <c r="AH14802" s="3" t="s">
        <v>3545</v>
      </c>
    </row>
    <row r="14803" spans="5:55" ht="15.75" thickBot="1" x14ac:dyDescent="0.3">
      <c r="E14803" s="497">
        <v>18</v>
      </c>
      <c r="F14803" s="497" t="s">
        <v>42</v>
      </c>
      <c r="G14803" s="497">
        <v>2018</v>
      </c>
      <c r="H14803" s="498">
        <v>0.54166666666666663</v>
      </c>
      <c r="L14803" s="170"/>
      <c r="Q14803" s="407">
        <v>2</v>
      </c>
      <c r="R14803" s="497">
        <v>3</v>
      </c>
      <c r="S14803" s="3" t="s">
        <v>3</v>
      </c>
      <c r="T14803" s="3" t="s">
        <v>44</v>
      </c>
      <c r="U14803" s="3" t="s">
        <v>3547</v>
      </c>
      <c r="W14803" s="3" t="s">
        <v>3552</v>
      </c>
      <c r="X14803" s="3" t="s">
        <v>3551</v>
      </c>
      <c r="AA14803" s="497">
        <v>42.252000000000002</v>
      </c>
      <c r="AB14803" s="497">
        <v>-123.331</v>
      </c>
      <c r="AC14803" s="497" t="s">
        <v>45</v>
      </c>
      <c r="AE14803" s="3" t="s">
        <v>3596</v>
      </c>
      <c r="AG14803" s="3" t="s">
        <v>3545</v>
      </c>
      <c r="AH14803" s="3" t="s">
        <v>3545</v>
      </c>
    </row>
    <row r="14804" spans="5:55" ht="15.75" thickBot="1" x14ac:dyDescent="0.3">
      <c r="E14804" s="497">
        <v>18</v>
      </c>
      <c r="F14804" s="497" t="s">
        <v>42</v>
      </c>
      <c r="G14804" s="497">
        <v>2018</v>
      </c>
      <c r="H14804" s="498">
        <v>0.54166666666666663</v>
      </c>
      <c r="L14804" s="170"/>
      <c r="Q14804" s="407">
        <v>3</v>
      </c>
      <c r="R14804" s="497">
        <v>3</v>
      </c>
      <c r="S14804" s="3" t="s">
        <v>3</v>
      </c>
      <c r="T14804" s="3" t="s">
        <v>44</v>
      </c>
      <c r="U14804" s="3" t="s">
        <v>3547</v>
      </c>
      <c r="W14804" s="3" t="s">
        <v>3550</v>
      </c>
      <c r="X14804" s="3" t="s">
        <v>3551</v>
      </c>
      <c r="AA14804" s="497">
        <v>42.252000000000002</v>
      </c>
      <c r="AB14804" s="497">
        <v>-123.331</v>
      </c>
      <c r="AC14804" s="497" t="s">
        <v>45</v>
      </c>
      <c r="AE14804" s="3" t="s">
        <v>3596</v>
      </c>
      <c r="AG14804" s="3" t="s">
        <v>3545</v>
      </c>
      <c r="AH14804" s="3" t="s">
        <v>3545</v>
      </c>
    </row>
    <row r="14805" spans="5:55" ht="15.75" thickBot="1" x14ac:dyDescent="0.3">
      <c r="E14805" s="497">
        <v>18</v>
      </c>
      <c r="F14805" s="497" t="s">
        <v>42</v>
      </c>
      <c r="G14805" s="497">
        <v>2018</v>
      </c>
      <c r="H14805" s="498">
        <v>0.60416666666666663</v>
      </c>
      <c r="L14805" s="170"/>
      <c r="Q14805" s="407">
        <v>1</v>
      </c>
      <c r="R14805" s="497">
        <v>4</v>
      </c>
      <c r="S14805" s="3" t="s">
        <v>3</v>
      </c>
      <c r="T14805" s="3" t="s">
        <v>44</v>
      </c>
      <c r="U14805" s="3" t="s">
        <v>3547</v>
      </c>
      <c r="W14805" s="3" t="s">
        <v>3553</v>
      </c>
      <c r="X14805" s="3" t="s">
        <v>3554</v>
      </c>
      <c r="AA14805" s="497">
        <v>42.427</v>
      </c>
      <c r="AB14805" s="497">
        <v>-123.545</v>
      </c>
      <c r="AC14805" s="497" t="s">
        <v>3593</v>
      </c>
      <c r="AG14805" s="3" t="s">
        <v>3545</v>
      </c>
      <c r="AH14805" s="3" t="s">
        <v>3545</v>
      </c>
      <c r="BC14805" s="3" t="s">
        <v>3601</v>
      </c>
    </row>
    <row r="14806" spans="5:55" ht="15.75" thickBot="1" x14ac:dyDescent="0.3">
      <c r="E14806" s="497">
        <v>18</v>
      </c>
      <c r="F14806" s="497" t="s">
        <v>42</v>
      </c>
      <c r="G14806" s="497">
        <v>2018</v>
      </c>
      <c r="H14806" s="498">
        <v>0.625</v>
      </c>
      <c r="L14806" s="170"/>
      <c r="Q14806" s="407">
        <v>1</v>
      </c>
      <c r="R14806" s="497">
        <v>5</v>
      </c>
      <c r="S14806" s="3" t="s">
        <v>3</v>
      </c>
      <c r="T14806" s="3" t="s">
        <v>44</v>
      </c>
      <c r="U14806" s="3" t="s">
        <v>3547</v>
      </c>
      <c r="W14806" s="3" t="s">
        <v>3553</v>
      </c>
      <c r="X14806" s="3" t="s">
        <v>3554</v>
      </c>
      <c r="AA14806" s="497">
        <v>42.427</v>
      </c>
      <c r="AB14806" s="497">
        <v>-123.545</v>
      </c>
      <c r="AC14806" s="497" t="s">
        <v>2339</v>
      </c>
      <c r="AE14806" s="3" t="s">
        <v>700</v>
      </c>
      <c r="AG14806" s="3" t="s">
        <v>3545</v>
      </c>
      <c r="AH14806" s="3" t="s">
        <v>3545</v>
      </c>
    </row>
    <row r="14807" spans="5:55" ht="15.75" thickBot="1" x14ac:dyDescent="0.3">
      <c r="E14807" s="497">
        <v>4</v>
      </c>
      <c r="F14807" s="497" t="s">
        <v>1144</v>
      </c>
      <c r="G14807" s="497">
        <v>2018</v>
      </c>
      <c r="H14807" s="498">
        <v>0.66666666666666663</v>
      </c>
      <c r="L14807" s="170"/>
      <c r="Q14807" s="407">
        <v>1</v>
      </c>
      <c r="R14807" s="497">
        <v>6</v>
      </c>
      <c r="S14807" s="3" t="s">
        <v>3</v>
      </c>
      <c r="T14807" s="3" t="s">
        <v>44</v>
      </c>
      <c r="U14807" s="3" t="s">
        <v>3547</v>
      </c>
      <c r="W14807" s="3" t="s">
        <v>2216</v>
      </c>
      <c r="X14807" s="3" t="s">
        <v>2216</v>
      </c>
      <c r="AA14807" s="497" t="s">
        <v>3556</v>
      </c>
      <c r="AB14807" s="497">
        <v>-123.1832</v>
      </c>
      <c r="AC14807" s="497" t="s">
        <v>2339</v>
      </c>
      <c r="AE14807" s="3" t="s">
        <v>3597</v>
      </c>
      <c r="AG14807" s="3" t="s">
        <v>3545</v>
      </c>
      <c r="AH14807" s="3" t="s">
        <v>3545</v>
      </c>
    </row>
    <row r="14808" spans="5:55" ht="15.75" thickBot="1" x14ac:dyDescent="0.3">
      <c r="E14808" s="497">
        <v>4</v>
      </c>
      <c r="F14808" s="497" t="s">
        <v>1144</v>
      </c>
      <c r="G14808" s="497">
        <v>2018</v>
      </c>
      <c r="H14808" s="498">
        <v>0.66666666666666663</v>
      </c>
      <c r="L14808" s="170"/>
      <c r="Q14808" s="407">
        <v>2</v>
      </c>
      <c r="R14808" s="497">
        <v>6</v>
      </c>
      <c r="S14808" s="3" t="s">
        <v>3</v>
      </c>
      <c r="T14808" s="3" t="s">
        <v>44</v>
      </c>
      <c r="U14808" s="3" t="s">
        <v>3547</v>
      </c>
      <c r="W14808" s="3" t="s">
        <v>2216</v>
      </c>
      <c r="X14808" s="3" t="s">
        <v>2216</v>
      </c>
      <c r="AA14808" s="497" t="s">
        <v>3557</v>
      </c>
      <c r="AB14808" s="497">
        <v>-123.1832</v>
      </c>
      <c r="AC14808" s="497" t="s">
        <v>2339</v>
      </c>
      <c r="AE14808" s="3" t="s">
        <v>3597</v>
      </c>
      <c r="AG14808" s="3" t="s">
        <v>3545</v>
      </c>
      <c r="AH14808" s="3" t="s">
        <v>3545</v>
      </c>
    </row>
    <row r="14809" spans="5:55" ht="15.75" thickBot="1" x14ac:dyDescent="0.3">
      <c r="E14809" s="497">
        <v>4</v>
      </c>
      <c r="F14809" s="497" t="s">
        <v>1144</v>
      </c>
      <c r="G14809" s="497">
        <v>2018</v>
      </c>
      <c r="H14809" s="498">
        <v>0.66666666666666663</v>
      </c>
      <c r="L14809" s="170"/>
      <c r="Q14809" s="407">
        <v>3</v>
      </c>
      <c r="R14809" s="497">
        <v>6</v>
      </c>
      <c r="S14809" s="3" t="s">
        <v>3</v>
      </c>
      <c r="T14809" s="3" t="s">
        <v>44</v>
      </c>
      <c r="U14809" s="3" t="s">
        <v>3547</v>
      </c>
      <c r="W14809" s="3" t="s">
        <v>2216</v>
      </c>
      <c r="X14809" s="3" t="s">
        <v>2216</v>
      </c>
      <c r="AA14809" s="497" t="s">
        <v>3558</v>
      </c>
      <c r="AB14809" s="497">
        <v>-123.1832</v>
      </c>
      <c r="AC14809" s="497" t="s">
        <v>2339</v>
      </c>
      <c r="AE14809" s="3" t="s">
        <v>3597</v>
      </c>
      <c r="AG14809" s="3" t="s">
        <v>3545</v>
      </c>
      <c r="AH14809" s="3" t="s">
        <v>3545</v>
      </c>
    </row>
    <row r="14810" spans="5:55" ht="15.75" thickBot="1" x14ac:dyDescent="0.3">
      <c r="E14810" s="497">
        <v>4</v>
      </c>
      <c r="F14810" s="497" t="s">
        <v>1144</v>
      </c>
      <c r="G14810" s="497">
        <v>2018</v>
      </c>
      <c r="H14810" s="498">
        <v>0.66666666666666663</v>
      </c>
      <c r="L14810" s="170"/>
      <c r="Q14810" s="407">
        <v>4</v>
      </c>
      <c r="R14810" s="497">
        <v>6</v>
      </c>
      <c r="S14810" s="3" t="s">
        <v>3</v>
      </c>
      <c r="T14810" s="3" t="s">
        <v>44</v>
      </c>
      <c r="U14810" s="3" t="s">
        <v>3547</v>
      </c>
      <c r="W14810" s="3" t="s">
        <v>2216</v>
      </c>
      <c r="X14810" s="3" t="s">
        <v>2216</v>
      </c>
      <c r="AA14810" s="497" t="s">
        <v>3559</v>
      </c>
      <c r="AB14810" s="497">
        <v>-123.1832</v>
      </c>
      <c r="AC14810" s="497" t="s">
        <v>2339</v>
      </c>
      <c r="AE14810" s="3" t="s">
        <v>3597</v>
      </c>
      <c r="AG14810" s="3" t="s">
        <v>3545</v>
      </c>
      <c r="AH14810" s="3" t="s">
        <v>3545</v>
      </c>
    </row>
    <row r="14811" spans="5:55" ht="15.75" thickBot="1" x14ac:dyDescent="0.3">
      <c r="E14811" s="497">
        <v>4</v>
      </c>
      <c r="F14811" s="497" t="s">
        <v>1144</v>
      </c>
      <c r="G14811" s="497">
        <v>2018</v>
      </c>
      <c r="H14811" s="498">
        <v>0.6875</v>
      </c>
      <c r="L14811" s="170"/>
      <c r="Q14811" s="407">
        <v>1</v>
      </c>
      <c r="R14811" s="497">
        <v>7</v>
      </c>
      <c r="S14811" s="3" t="s">
        <v>3</v>
      </c>
      <c r="T14811" s="3" t="s">
        <v>44</v>
      </c>
      <c r="U14811" s="3" t="s">
        <v>3547</v>
      </c>
      <c r="W14811" s="3" t="s">
        <v>2216</v>
      </c>
      <c r="X14811" s="3" t="s">
        <v>2216</v>
      </c>
      <c r="AA14811" s="497" t="s">
        <v>3560</v>
      </c>
      <c r="AB14811" s="497">
        <v>-123.1832</v>
      </c>
      <c r="AC14811" s="497" t="s">
        <v>2339</v>
      </c>
      <c r="AE14811" s="3" t="s">
        <v>3598</v>
      </c>
      <c r="AG14811" s="3" t="s">
        <v>3545</v>
      </c>
      <c r="AH14811" s="3" t="s">
        <v>3545</v>
      </c>
    </row>
    <row r="14812" spans="5:55" ht="15.75" thickBot="1" x14ac:dyDescent="0.3">
      <c r="E14812" s="497">
        <v>11</v>
      </c>
      <c r="F14812" s="497" t="s">
        <v>1144</v>
      </c>
      <c r="G14812" s="497">
        <v>2018</v>
      </c>
      <c r="H14812" s="498">
        <v>0.35416666666666669</v>
      </c>
      <c r="I14812" s="3">
        <v>12</v>
      </c>
      <c r="J14812" s="3" t="s">
        <v>1144</v>
      </c>
      <c r="K14812" s="3">
        <v>2018</v>
      </c>
      <c r="L14812" s="172">
        <v>0.35416666666666669</v>
      </c>
      <c r="Q14812" s="407">
        <v>1</v>
      </c>
      <c r="R14812" s="497">
        <v>8</v>
      </c>
      <c r="S14812" s="3" t="s">
        <v>3</v>
      </c>
      <c r="T14812" s="3" t="s">
        <v>44</v>
      </c>
      <c r="U14812" s="3" t="s">
        <v>3547</v>
      </c>
      <c r="W14812" s="3" t="s">
        <v>2216</v>
      </c>
      <c r="X14812" s="3" t="s">
        <v>2216</v>
      </c>
      <c r="AA14812" s="497" t="s">
        <v>3561</v>
      </c>
      <c r="AB14812" s="497">
        <v>-123.1832</v>
      </c>
      <c r="AC14812" s="497" t="s">
        <v>3594</v>
      </c>
      <c r="AG14812" s="3" t="s">
        <v>3545</v>
      </c>
      <c r="AH14812" s="3" t="s">
        <v>3545</v>
      </c>
    </row>
    <row r="14813" spans="5:55" ht="15.75" thickBot="1" x14ac:dyDescent="0.3">
      <c r="E14813" s="497">
        <v>11</v>
      </c>
      <c r="F14813" s="497" t="s">
        <v>1144</v>
      </c>
      <c r="G14813" s="497">
        <v>2018</v>
      </c>
      <c r="H14813" s="498">
        <v>0.35416666666666669</v>
      </c>
      <c r="I14813" s="3">
        <v>12</v>
      </c>
      <c r="J14813" s="3" t="s">
        <v>1144</v>
      </c>
      <c r="K14813" s="3">
        <v>2018</v>
      </c>
      <c r="L14813" s="172">
        <v>0.35416666666666669</v>
      </c>
      <c r="Q14813" s="407">
        <v>2</v>
      </c>
      <c r="R14813" s="497">
        <v>8</v>
      </c>
      <c r="S14813" s="3" t="s">
        <v>3</v>
      </c>
      <c r="T14813" s="3" t="s">
        <v>44</v>
      </c>
      <c r="U14813" s="3" t="s">
        <v>3547</v>
      </c>
      <c r="W14813" s="3" t="s">
        <v>2216</v>
      </c>
      <c r="X14813" s="3" t="s">
        <v>2216</v>
      </c>
      <c r="AA14813" s="497" t="s">
        <v>3562</v>
      </c>
      <c r="AB14813" s="497">
        <v>-123.1832</v>
      </c>
      <c r="AC14813" s="497" t="s">
        <v>3594</v>
      </c>
      <c r="AG14813" s="3" t="s">
        <v>3545</v>
      </c>
      <c r="AH14813" s="3" t="s">
        <v>3545</v>
      </c>
    </row>
    <row r="14814" spans="5:55" ht="15.75" thickBot="1" x14ac:dyDescent="0.3">
      <c r="E14814" s="497">
        <v>11</v>
      </c>
      <c r="F14814" s="497" t="s">
        <v>1144</v>
      </c>
      <c r="G14814" s="497">
        <v>2018</v>
      </c>
      <c r="H14814" s="498">
        <v>0.35416666666666669</v>
      </c>
      <c r="I14814" s="3">
        <v>12</v>
      </c>
      <c r="J14814" s="3" t="s">
        <v>1144</v>
      </c>
      <c r="K14814" s="3">
        <v>2018</v>
      </c>
      <c r="L14814" s="172">
        <v>0.35416666666666669</v>
      </c>
      <c r="Q14814" s="407">
        <v>3</v>
      </c>
      <c r="R14814" s="497">
        <v>8</v>
      </c>
      <c r="S14814" s="3" t="s">
        <v>3</v>
      </c>
      <c r="T14814" s="3" t="s">
        <v>44</v>
      </c>
      <c r="U14814" s="3" t="s">
        <v>3547</v>
      </c>
      <c r="W14814" s="3" t="s">
        <v>2216</v>
      </c>
      <c r="X14814" s="3" t="s">
        <v>2216</v>
      </c>
      <c r="AA14814" s="497" t="s">
        <v>3563</v>
      </c>
      <c r="AB14814" s="497">
        <v>-123.1832</v>
      </c>
      <c r="AC14814" s="497" t="s">
        <v>3594</v>
      </c>
      <c r="AG14814" s="3" t="s">
        <v>3545</v>
      </c>
      <c r="AH14814" s="3" t="s">
        <v>3545</v>
      </c>
    </row>
    <row r="14815" spans="5:55" ht="15.75" thickBot="1" x14ac:dyDescent="0.3">
      <c r="E14815" s="497">
        <v>11</v>
      </c>
      <c r="F14815" s="497" t="s">
        <v>1144</v>
      </c>
      <c r="G14815" s="497">
        <v>2018</v>
      </c>
      <c r="H14815" s="498">
        <v>0.35416666666666669</v>
      </c>
      <c r="I14815" s="3">
        <v>12</v>
      </c>
      <c r="J14815" s="3" t="s">
        <v>1144</v>
      </c>
      <c r="K14815" s="3">
        <v>2018</v>
      </c>
      <c r="L14815" s="172">
        <v>0.35416666666666669</v>
      </c>
      <c r="Q14815" s="407">
        <v>4</v>
      </c>
      <c r="R14815" s="497">
        <v>8</v>
      </c>
      <c r="S14815" s="3" t="s">
        <v>3</v>
      </c>
      <c r="T14815" s="3" t="s">
        <v>44</v>
      </c>
      <c r="U14815" s="3" t="s">
        <v>3547</v>
      </c>
      <c r="W14815" s="3" t="s">
        <v>2216</v>
      </c>
      <c r="X14815" s="3" t="s">
        <v>2216</v>
      </c>
      <c r="AA14815" s="497" t="s">
        <v>3564</v>
      </c>
      <c r="AB14815" s="497">
        <v>-123.1832</v>
      </c>
      <c r="AC14815" s="497" t="s">
        <v>3594</v>
      </c>
      <c r="AG14815" s="3" t="s">
        <v>3545</v>
      </c>
      <c r="AH14815" s="3" t="s">
        <v>3545</v>
      </c>
    </row>
    <row r="14816" spans="5:55" ht="15.75" thickBot="1" x14ac:dyDescent="0.3">
      <c r="E14816" s="497">
        <v>11</v>
      </c>
      <c r="F14816" s="497" t="s">
        <v>1144</v>
      </c>
      <c r="G14816" s="497">
        <v>2018</v>
      </c>
      <c r="H14816" s="498">
        <v>0.35416666666666669</v>
      </c>
      <c r="I14816" s="3">
        <v>12</v>
      </c>
      <c r="J14816" s="3" t="s">
        <v>1144</v>
      </c>
      <c r="K14816" s="3">
        <v>2018</v>
      </c>
      <c r="L14816" s="172">
        <v>0.35416666666666669</v>
      </c>
      <c r="Q14816" s="407">
        <v>5</v>
      </c>
      <c r="R14816" s="497">
        <v>8</v>
      </c>
      <c r="S14816" s="3" t="s">
        <v>3</v>
      </c>
      <c r="T14816" s="3" t="s">
        <v>44</v>
      </c>
      <c r="U14816" s="3" t="s">
        <v>3547</v>
      </c>
      <c r="W14816" s="3" t="s">
        <v>2216</v>
      </c>
      <c r="X14816" s="3" t="s">
        <v>2216</v>
      </c>
      <c r="AA14816" s="497" t="s">
        <v>3565</v>
      </c>
      <c r="AB14816" s="497">
        <v>-123.1832</v>
      </c>
      <c r="AC14816" s="497" t="s">
        <v>3594</v>
      </c>
      <c r="AG14816" s="3" t="s">
        <v>3545</v>
      </c>
      <c r="AH14816" s="3" t="s">
        <v>3545</v>
      </c>
    </row>
    <row r="14817" spans="5:55" ht="15.75" thickBot="1" x14ac:dyDescent="0.3">
      <c r="E14817" s="497">
        <v>11</v>
      </c>
      <c r="F14817" s="497" t="s">
        <v>1144</v>
      </c>
      <c r="G14817" s="497">
        <v>2018</v>
      </c>
      <c r="H14817" s="498">
        <v>0.35416666666666669</v>
      </c>
      <c r="I14817" s="3">
        <v>12</v>
      </c>
      <c r="J14817" s="3" t="s">
        <v>1144</v>
      </c>
      <c r="K14817" s="3">
        <v>2018</v>
      </c>
      <c r="L14817" s="172">
        <v>0.35416666666666669</v>
      </c>
      <c r="Q14817" s="407">
        <v>6</v>
      </c>
      <c r="R14817" s="497">
        <v>8</v>
      </c>
      <c r="S14817" s="3" t="s">
        <v>3</v>
      </c>
      <c r="T14817" s="3" t="s">
        <v>44</v>
      </c>
      <c r="U14817" s="3" t="s">
        <v>3547</v>
      </c>
      <c r="W14817" s="3" t="s">
        <v>2216</v>
      </c>
      <c r="X14817" s="3" t="s">
        <v>2216</v>
      </c>
      <c r="AA14817" s="497" t="s">
        <v>3566</v>
      </c>
      <c r="AB14817" s="497">
        <v>-123.1832</v>
      </c>
      <c r="AC14817" s="497" t="s">
        <v>3594</v>
      </c>
      <c r="AG14817" s="3" t="s">
        <v>3545</v>
      </c>
      <c r="AH14817" s="3" t="s">
        <v>3545</v>
      </c>
    </row>
    <row r="14818" spans="5:55" ht="15.75" thickBot="1" x14ac:dyDescent="0.3">
      <c r="E14818" s="497">
        <v>11</v>
      </c>
      <c r="F14818" s="497" t="s">
        <v>1144</v>
      </c>
      <c r="G14818" s="497">
        <v>2018</v>
      </c>
      <c r="H14818" s="498">
        <v>0.35416666666666669</v>
      </c>
      <c r="I14818" s="3">
        <v>12</v>
      </c>
      <c r="J14818" s="3" t="s">
        <v>1144</v>
      </c>
      <c r="K14818" s="3">
        <v>2018</v>
      </c>
      <c r="L14818" s="172">
        <v>0.35416666666666669</v>
      </c>
      <c r="Q14818" s="407">
        <v>7</v>
      </c>
      <c r="R14818" s="497">
        <v>8</v>
      </c>
      <c r="S14818" s="3" t="s">
        <v>3</v>
      </c>
      <c r="T14818" s="3" t="s">
        <v>44</v>
      </c>
      <c r="U14818" s="3" t="s">
        <v>3547</v>
      </c>
      <c r="W14818" s="3" t="s">
        <v>2216</v>
      </c>
      <c r="X14818" s="3" t="s">
        <v>2216</v>
      </c>
      <c r="AA14818" s="497" t="s">
        <v>3567</v>
      </c>
      <c r="AB14818" s="497">
        <v>-123.1832</v>
      </c>
      <c r="AC14818" s="497" t="s">
        <v>3594</v>
      </c>
      <c r="AG14818" s="3" t="s">
        <v>3545</v>
      </c>
      <c r="AH14818" s="3" t="s">
        <v>3545</v>
      </c>
    </row>
    <row r="14819" spans="5:55" ht="15.75" thickBot="1" x14ac:dyDescent="0.3">
      <c r="E14819" s="497">
        <v>11</v>
      </c>
      <c r="F14819" s="497" t="s">
        <v>1144</v>
      </c>
      <c r="G14819" s="497">
        <v>2018</v>
      </c>
      <c r="H14819" s="498">
        <v>0.35416666666666669</v>
      </c>
      <c r="I14819" s="3">
        <v>12</v>
      </c>
      <c r="J14819" s="3" t="s">
        <v>1144</v>
      </c>
      <c r="K14819" s="3">
        <v>2018</v>
      </c>
      <c r="L14819" s="172">
        <v>0.35416666666666669</v>
      </c>
      <c r="Q14819" s="407">
        <v>8</v>
      </c>
      <c r="R14819" s="497">
        <v>8</v>
      </c>
      <c r="S14819" s="3" t="s">
        <v>3</v>
      </c>
      <c r="T14819" s="3" t="s">
        <v>44</v>
      </c>
      <c r="U14819" s="3" t="s">
        <v>3547</v>
      </c>
      <c r="W14819" s="3" t="s">
        <v>2216</v>
      </c>
      <c r="X14819" s="3" t="s">
        <v>2216</v>
      </c>
      <c r="AA14819" s="497" t="s">
        <v>3568</v>
      </c>
      <c r="AB14819" s="497">
        <v>-123.1832</v>
      </c>
      <c r="AC14819" s="497" t="s">
        <v>3594</v>
      </c>
      <c r="AG14819" s="3" t="s">
        <v>3545</v>
      </c>
      <c r="AH14819" s="3" t="s">
        <v>3545</v>
      </c>
    </row>
    <row r="14820" spans="5:55" ht="15.75" thickBot="1" x14ac:dyDescent="0.3">
      <c r="E14820" s="497">
        <v>11</v>
      </c>
      <c r="F14820" s="497" t="s">
        <v>1144</v>
      </c>
      <c r="G14820" s="497">
        <v>2018</v>
      </c>
      <c r="H14820" s="498">
        <v>0.35416666666666669</v>
      </c>
      <c r="I14820" s="3">
        <v>12</v>
      </c>
      <c r="J14820" s="3" t="s">
        <v>1144</v>
      </c>
      <c r="K14820" s="3">
        <v>2018</v>
      </c>
      <c r="L14820" s="172">
        <v>0.35416666666666669</v>
      </c>
      <c r="Q14820" s="407">
        <v>9</v>
      </c>
      <c r="R14820" s="497">
        <v>8</v>
      </c>
      <c r="S14820" s="3" t="s">
        <v>3</v>
      </c>
      <c r="T14820" s="3" t="s">
        <v>44</v>
      </c>
      <c r="U14820" s="3" t="s">
        <v>3547</v>
      </c>
      <c r="W14820" s="3" t="s">
        <v>2216</v>
      </c>
      <c r="X14820" s="3" t="s">
        <v>2216</v>
      </c>
      <c r="AA14820" s="497" t="s">
        <v>3569</v>
      </c>
      <c r="AB14820" s="497">
        <v>-123.1832</v>
      </c>
      <c r="AC14820" s="497" t="s">
        <v>3594</v>
      </c>
      <c r="AG14820" s="3" t="s">
        <v>3545</v>
      </c>
      <c r="AH14820" s="3" t="s">
        <v>3545</v>
      </c>
    </row>
    <row r="14821" spans="5:55" ht="15.75" thickBot="1" x14ac:dyDescent="0.3">
      <c r="E14821" s="497">
        <v>11</v>
      </c>
      <c r="F14821" s="497" t="s">
        <v>1144</v>
      </c>
      <c r="G14821" s="497">
        <v>2018</v>
      </c>
      <c r="H14821" s="498">
        <v>0.35416666666666669</v>
      </c>
      <c r="I14821" s="3">
        <v>12</v>
      </c>
      <c r="J14821" s="3" t="s">
        <v>1144</v>
      </c>
      <c r="K14821" s="3">
        <v>2018</v>
      </c>
      <c r="L14821" s="172">
        <v>0.35416666666666669</v>
      </c>
      <c r="Q14821" s="407">
        <v>10</v>
      </c>
      <c r="R14821" s="497">
        <v>8</v>
      </c>
      <c r="S14821" s="3" t="s">
        <v>3</v>
      </c>
      <c r="T14821" s="3" t="s">
        <v>44</v>
      </c>
      <c r="U14821" s="3" t="s">
        <v>3547</v>
      </c>
      <c r="W14821" s="3" t="s">
        <v>2216</v>
      </c>
      <c r="X14821" s="3" t="s">
        <v>2216</v>
      </c>
      <c r="AA14821" s="497" t="s">
        <v>3570</v>
      </c>
      <c r="AB14821" s="497">
        <v>-123.1832</v>
      </c>
      <c r="AC14821" s="497" t="s">
        <v>3594</v>
      </c>
      <c r="AG14821" s="3" t="s">
        <v>3545</v>
      </c>
      <c r="AH14821" s="3" t="s">
        <v>3545</v>
      </c>
    </row>
    <row r="14822" spans="5:55" ht="15.75" thickBot="1" x14ac:dyDescent="0.3">
      <c r="E14822" s="497">
        <v>11</v>
      </c>
      <c r="F14822" s="497" t="s">
        <v>1144</v>
      </c>
      <c r="G14822" s="497">
        <v>2018</v>
      </c>
      <c r="H14822" s="498">
        <v>0.35416666666666669</v>
      </c>
      <c r="I14822" s="3">
        <v>12</v>
      </c>
      <c r="J14822" s="3" t="s">
        <v>1144</v>
      </c>
      <c r="K14822" s="3">
        <v>2018</v>
      </c>
      <c r="L14822" s="172">
        <v>0.35416666666666669</v>
      </c>
      <c r="Q14822" s="407">
        <v>11</v>
      </c>
      <c r="R14822" s="497">
        <v>8</v>
      </c>
      <c r="S14822" s="3" t="s">
        <v>3</v>
      </c>
      <c r="T14822" s="3" t="s">
        <v>44</v>
      </c>
      <c r="U14822" s="3" t="s">
        <v>3547</v>
      </c>
      <c r="W14822" s="3" t="s">
        <v>2216</v>
      </c>
      <c r="X14822" s="3" t="s">
        <v>2216</v>
      </c>
      <c r="AA14822" s="497" t="s">
        <v>3571</v>
      </c>
      <c r="AB14822" s="497">
        <v>-123.1832</v>
      </c>
      <c r="AC14822" s="497" t="s">
        <v>3594</v>
      </c>
      <c r="AG14822" s="3" t="s">
        <v>3545</v>
      </c>
      <c r="AH14822" s="3" t="s">
        <v>3545</v>
      </c>
    </row>
    <row r="14823" spans="5:55" ht="15.75" thickBot="1" x14ac:dyDescent="0.3">
      <c r="E14823" s="497">
        <v>11</v>
      </c>
      <c r="F14823" s="497" t="s">
        <v>1144</v>
      </c>
      <c r="G14823" s="497">
        <v>2018</v>
      </c>
      <c r="H14823" s="498">
        <v>0.35416666666666669</v>
      </c>
      <c r="I14823" s="3">
        <v>12</v>
      </c>
      <c r="J14823" s="3" t="s">
        <v>1144</v>
      </c>
      <c r="K14823" s="3">
        <v>2018</v>
      </c>
      <c r="L14823" s="172">
        <v>0.35416666666666669</v>
      </c>
      <c r="Q14823" s="407">
        <v>12</v>
      </c>
      <c r="R14823" s="497">
        <v>8</v>
      </c>
      <c r="S14823" s="3" t="s">
        <v>3</v>
      </c>
      <c r="T14823" s="3" t="s">
        <v>44</v>
      </c>
      <c r="U14823" s="3" t="s">
        <v>3547</v>
      </c>
      <c r="W14823" s="3" t="s">
        <v>2216</v>
      </c>
      <c r="X14823" s="3" t="s">
        <v>2216</v>
      </c>
      <c r="AA14823" s="497" t="s">
        <v>3572</v>
      </c>
      <c r="AB14823" s="497">
        <v>-123.1832</v>
      </c>
      <c r="AC14823" s="497" t="s">
        <v>3594</v>
      </c>
      <c r="AG14823" s="3" t="s">
        <v>3545</v>
      </c>
      <c r="AH14823" s="3" t="s">
        <v>3545</v>
      </c>
    </row>
    <row r="14824" spans="5:55" ht="15.75" thickBot="1" x14ac:dyDescent="0.3">
      <c r="E14824" s="497">
        <v>11</v>
      </c>
      <c r="F14824" s="497" t="s">
        <v>1144</v>
      </c>
      <c r="G14824" s="497">
        <v>2018</v>
      </c>
      <c r="H14824" s="498">
        <v>0.35416666666666669</v>
      </c>
      <c r="I14824" s="3">
        <v>12</v>
      </c>
      <c r="J14824" s="3" t="s">
        <v>1144</v>
      </c>
      <c r="K14824" s="3">
        <v>2018</v>
      </c>
      <c r="L14824" s="172">
        <v>0.35416666666666669</v>
      </c>
      <c r="Q14824" s="407">
        <v>13</v>
      </c>
      <c r="R14824" s="497">
        <v>8</v>
      </c>
      <c r="S14824" s="3" t="s">
        <v>3</v>
      </c>
      <c r="T14824" s="3" t="s">
        <v>44</v>
      </c>
      <c r="U14824" s="3" t="s">
        <v>3547</v>
      </c>
      <c r="W14824" s="3" t="s">
        <v>2216</v>
      </c>
      <c r="X14824" s="3" t="s">
        <v>2216</v>
      </c>
      <c r="AA14824" s="497" t="s">
        <v>3573</v>
      </c>
      <c r="AB14824" s="497">
        <v>-123.1832</v>
      </c>
      <c r="AC14824" s="497" t="s">
        <v>3594</v>
      </c>
      <c r="AG14824" s="3" t="s">
        <v>3545</v>
      </c>
      <c r="AH14824" s="3" t="s">
        <v>3545</v>
      </c>
    </row>
    <row r="14825" spans="5:55" ht="15.75" thickBot="1" x14ac:dyDescent="0.3">
      <c r="E14825" s="497">
        <v>11</v>
      </c>
      <c r="F14825" s="497" t="s">
        <v>1144</v>
      </c>
      <c r="G14825" s="497">
        <v>2018</v>
      </c>
      <c r="H14825" s="498">
        <v>0.35416666666666669</v>
      </c>
      <c r="I14825" s="3">
        <v>12</v>
      </c>
      <c r="J14825" s="3" t="s">
        <v>1144</v>
      </c>
      <c r="K14825" s="3">
        <v>2018</v>
      </c>
      <c r="L14825" s="172">
        <v>0.35416666666666669</v>
      </c>
      <c r="Q14825" s="407">
        <v>14</v>
      </c>
      <c r="R14825" s="497">
        <v>8</v>
      </c>
      <c r="S14825" s="3" t="s">
        <v>3</v>
      </c>
      <c r="T14825" s="3" t="s">
        <v>44</v>
      </c>
      <c r="U14825" s="3" t="s">
        <v>3547</v>
      </c>
      <c r="W14825" s="3" t="s">
        <v>2216</v>
      </c>
      <c r="X14825" s="3" t="s">
        <v>2216</v>
      </c>
      <c r="AA14825" s="497" t="s">
        <v>3574</v>
      </c>
      <c r="AB14825" s="497">
        <v>-123.1832</v>
      </c>
      <c r="AC14825" s="497" t="s">
        <v>3594</v>
      </c>
      <c r="AG14825" s="3" t="s">
        <v>3545</v>
      </c>
      <c r="AH14825" s="3" t="s">
        <v>3545</v>
      </c>
    </row>
    <row r="14826" spans="5:55" ht="15.75" thickBot="1" x14ac:dyDescent="0.3">
      <c r="E14826" s="497">
        <v>11</v>
      </c>
      <c r="F14826" s="497" t="s">
        <v>1144</v>
      </c>
      <c r="G14826" s="497">
        <v>2018</v>
      </c>
      <c r="H14826" s="498">
        <v>0.35416666666666669</v>
      </c>
      <c r="I14826" s="3">
        <v>12</v>
      </c>
      <c r="J14826" s="3" t="s">
        <v>1144</v>
      </c>
      <c r="K14826" s="3">
        <v>2018</v>
      </c>
      <c r="L14826" s="172">
        <v>0.35416666666666669</v>
      </c>
      <c r="Q14826" s="407">
        <v>15</v>
      </c>
      <c r="R14826" s="497">
        <v>8</v>
      </c>
      <c r="S14826" s="3" t="s">
        <v>3</v>
      </c>
      <c r="T14826" s="3" t="s">
        <v>44</v>
      </c>
      <c r="U14826" s="3" t="s">
        <v>3547</v>
      </c>
      <c r="W14826" s="3" t="s">
        <v>2216</v>
      </c>
      <c r="X14826" s="3" t="s">
        <v>2216</v>
      </c>
      <c r="AA14826" s="497" t="s">
        <v>3575</v>
      </c>
      <c r="AB14826" s="497">
        <v>-123.1832</v>
      </c>
      <c r="AC14826" s="497" t="s">
        <v>3594</v>
      </c>
      <c r="AG14826" s="3" t="s">
        <v>3545</v>
      </c>
      <c r="AH14826" s="3" t="s">
        <v>3545</v>
      </c>
    </row>
    <row r="14827" spans="5:55" ht="15.75" thickBot="1" x14ac:dyDescent="0.3">
      <c r="E14827" s="497">
        <v>15</v>
      </c>
      <c r="F14827" s="497" t="s">
        <v>1793</v>
      </c>
      <c r="G14827" s="497">
        <v>2018</v>
      </c>
      <c r="H14827" s="498">
        <v>0.4375</v>
      </c>
      <c r="L14827" s="170"/>
      <c r="Q14827" s="407">
        <v>1</v>
      </c>
      <c r="R14827" s="497">
        <v>9</v>
      </c>
      <c r="S14827" s="3" t="s">
        <v>3</v>
      </c>
      <c r="T14827" s="3" t="s">
        <v>44</v>
      </c>
      <c r="U14827" s="3" t="s">
        <v>3547</v>
      </c>
      <c r="W14827" s="3" t="s">
        <v>2216</v>
      </c>
      <c r="X14827" s="3" t="s">
        <v>2216</v>
      </c>
      <c r="AA14827" s="497" t="s">
        <v>3576</v>
      </c>
      <c r="AB14827" s="497">
        <v>-123.1832</v>
      </c>
      <c r="AC14827" s="497" t="s">
        <v>2339</v>
      </c>
      <c r="AG14827" s="3" t="s">
        <v>3545</v>
      </c>
      <c r="AH14827" s="3" t="s">
        <v>3545</v>
      </c>
      <c r="BC14827" s="3" t="s">
        <v>3602</v>
      </c>
    </row>
    <row r="14828" spans="5:55" ht="15.75" thickBot="1" x14ac:dyDescent="0.3">
      <c r="E14828" s="497">
        <v>15</v>
      </c>
      <c r="F14828" s="497" t="s">
        <v>1793</v>
      </c>
      <c r="G14828" s="497">
        <v>2018</v>
      </c>
      <c r="H14828" s="498">
        <v>0.52083333333333337</v>
      </c>
      <c r="L14828" s="170"/>
      <c r="Q14828" s="407">
        <v>1</v>
      </c>
      <c r="R14828" s="497">
        <v>10</v>
      </c>
      <c r="S14828" s="3" t="s">
        <v>3</v>
      </c>
      <c r="T14828" s="3" t="s">
        <v>44</v>
      </c>
      <c r="U14828" s="3" t="s">
        <v>3547</v>
      </c>
      <c r="W14828" s="3" t="s">
        <v>3555</v>
      </c>
      <c r="X14828" s="3" t="s">
        <v>3555</v>
      </c>
      <c r="AA14828" s="497" t="s">
        <v>3577</v>
      </c>
      <c r="AB14828" s="497" t="s">
        <v>3578</v>
      </c>
      <c r="AC14828" s="497" t="s">
        <v>2339</v>
      </c>
      <c r="AG14828" s="3" t="s">
        <v>3545</v>
      </c>
      <c r="AH14828" s="3" t="s">
        <v>3545</v>
      </c>
      <c r="BC14828" s="3" t="s">
        <v>3603</v>
      </c>
    </row>
    <row r="14829" spans="5:55" ht="15.75" thickBot="1" x14ac:dyDescent="0.3">
      <c r="E14829" s="497">
        <v>15</v>
      </c>
      <c r="F14829" s="497" t="s">
        <v>1793</v>
      </c>
      <c r="G14829" s="497">
        <v>2018</v>
      </c>
      <c r="H14829" s="498">
        <v>0.52083333333333337</v>
      </c>
      <c r="L14829" s="170"/>
      <c r="Q14829" s="407">
        <v>2</v>
      </c>
      <c r="R14829" s="497">
        <v>10</v>
      </c>
      <c r="S14829" s="3" t="s">
        <v>3</v>
      </c>
      <c r="T14829" s="3" t="s">
        <v>44</v>
      </c>
      <c r="U14829" s="3" t="s">
        <v>3547</v>
      </c>
      <c r="W14829" s="3" t="s">
        <v>3555</v>
      </c>
      <c r="X14829" s="3" t="s">
        <v>3555</v>
      </c>
      <c r="AA14829" s="497" t="s">
        <v>3579</v>
      </c>
      <c r="AB14829" s="497" t="s">
        <v>3580</v>
      </c>
      <c r="AC14829" s="497" t="s">
        <v>2339</v>
      </c>
      <c r="AG14829" s="3" t="s">
        <v>3545</v>
      </c>
      <c r="AH14829" s="3" t="s">
        <v>3545</v>
      </c>
      <c r="BC14829" s="3" t="s">
        <v>3603</v>
      </c>
    </row>
    <row r="14830" spans="5:55" ht="15.75" thickBot="1" x14ac:dyDescent="0.3">
      <c r="E14830" s="497">
        <v>15</v>
      </c>
      <c r="F14830" s="497" t="s">
        <v>1793</v>
      </c>
      <c r="G14830" s="497">
        <v>2018</v>
      </c>
      <c r="H14830" s="498">
        <v>0.52083333333333337</v>
      </c>
      <c r="L14830" s="170"/>
      <c r="Q14830" s="407">
        <v>3</v>
      </c>
      <c r="R14830" s="497">
        <v>10</v>
      </c>
      <c r="S14830" s="3" t="s">
        <v>3</v>
      </c>
      <c r="T14830" s="3" t="s">
        <v>44</v>
      </c>
      <c r="U14830" s="3" t="s">
        <v>3547</v>
      </c>
      <c r="W14830" s="3" t="s">
        <v>3555</v>
      </c>
      <c r="X14830" s="3" t="s">
        <v>3555</v>
      </c>
      <c r="AA14830" s="497" t="s">
        <v>3581</v>
      </c>
      <c r="AB14830" s="497" t="s">
        <v>3582</v>
      </c>
      <c r="AC14830" s="497" t="s">
        <v>2339</v>
      </c>
      <c r="AG14830" s="3" t="s">
        <v>3545</v>
      </c>
      <c r="AH14830" s="3" t="s">
        <v>3545</v>
      </c>
      <c r="BC14830" s="3" t="s">
        <v>3603</v>
      </c>
    </row>
    <row r="14831" spans="5:55" ht="15.75" thickBot="1" x14ac:dyDescent="0.3">
      <c r="E14831" s="497">
        <v>15</v>
      </c>
      <c r="F14831" s="497" t="s">
        <v>1793</v>
      </c>
      <c r="G14831" s="497">
        <v>2018</v>
      </c>
      <c r="H14831" s="498">
        <v>0.52083333333333337</v>
      </c>
      <c r="L14831" s="170"/>
      <c r="Q14831" s="407">
        <v>4</v>
      </c>
      <c r="R14831" s="497">
        <v>10</v>
      </c>
      <c r="S14831" s="3" t="s">
        <v>3</v>
      </c>
      <c r="T14831" s="3" t="s">
        <v>44</v>
      </c>
      <c r="U14831" s="3" t="s">
        <v>3547</v>
      </c>
      <c r="W14831" s="3" t="s">
        <v>3555</v>
      </c>
      <c r="X14831" s="3" t="s">
        <v>3555</v>
      </c>
      <c r="AA14831" s="497" t="s">
        <v>3583</v>
      </c>
      <c r="AB14831" s="497" t="s">
        <v>3584</v>
      </c>
      <c r="AC14831" s="497" t="s">
        <v>2339</v>
      </c>
      <c r="AG14831" s="3" t="s">
        <v>3545</v>
      </c>
      <c r="AH14831" s="3" t="s">
        <v>3545</v>
      </c>
      <c r="BC14831" s="3" t="s">
        <v>3603</v>
      </c>
    </row>
    <row r="14832" spans="5:55" ht="15.75" thickBot="1" x14ac:dyDescent="0.3">
      <c r="E14832" s="497">
        <v>17</v>
      </c>
      <c r="F14832" s="497" t="s">
        <v>1793</v>
      </c>
      <c r="G14832" s="497">
        <v>2018</v>
      </c>
      <c r="H14832" s="498">
        <v>0.3125</v>
      </c>
      <c r="L14832" s="170"/>
      <c r="Q14832" s="407">
        <v>1</v>
      </c>
      <c r="R14832" s="497">
        <v>11</v>
      </c>
      <c r="S14832" s="3" t="s">
        <v>3</v>
      </c>
      <c r="T14832" s="3" t="s">
        <v>44</v>
      </c>
      <c r="U14832" s="3" t="s">
        <v>3547</v>
      </c>
      <c r="W14832" s="3" t="s">
        <v>2216</v>
      </c>
      <c r="X14832" s="3" t="s">
        <v>2216</v>
      </c>
      <c r="AA14832" s="497" t="s">
        <v>3585</v>
      </c>
      <c r="AB14832" s="497">
        <v>-123.1832</v>
      </c>
      <c r="AC14832" s="497" t="s">
        <v>2339</v>
      </c>
      <c r="AG14832" s="3" t="s">
        <v>3545</v>
      </c>
      <c r="AH14832" s="3" t="s">
        <v>3545</v>
      </c>
      <c r="BC14832" s="3" t="s">
        <v>3604</v>
      </c>
    </row>
    <row r="14833" spans="5:55" ht="15.75" thickBot="1" x14ac:dyDescent="0.3">
      <c r="E14833" s="497">
        <v>17</v>
      </c>
      <c r="F14833" s="497" t="s">
        <v>1793</v>
      </c>
      <c r="G14833" s="497">
        <v>2018</v>
      </c>
      <c r="H14833" s="498">
        <v>0.3125</v>
      </c>
      <c r="L14833" s="170"/>
      <c r="Q14833" s="407">
        <v>2</v>
      </c>
      <c r="R14833" s="497">
        <v>11</v>
      </c>
      <c r="S14833" s="3" t="s">
        <v>3</v>
      </c>
      <c r="T14833" s="3" t="s">
        <v>44</v>
      </c>
      <c r="U14833" s="3" t="s">
        <v>3547</v>
      </c>
      <c r="W14833" s="3" t="s">
        <v>2216</v>
      </c>
      <c r="X14833" s="3" t="s">
        <v>2216</v>
      </c>
      <c r="AA14833" s="497" t="s">
        <v>3586</v>
      </c>
      <c r="AB14833" s="497">
        <v>-123.1832</v>
      </c>
      <c r="AC14833" s="497" t="s">
        <v>2339</v>
      </c>
      <c r="AG14833" s="3" t="s">
        <v>3545</v>
      </c>
      <c r="AH14833" s="3" t="s">
        <v>3545</v>
      </c>
      <c r="BC14833" s="3" t="s">
        <v>3604</v>
      </c>
    </row>
    <row r="14834" spans="5:55" ht="30.75" thickBot="1" x14ac:dyDescent="0.3">
      <c r="E14834" s="497">
        <v>5</v>
      </c>
      <c r="F14834" s="497" t="s">
        <v>3546</v>
      </c>
      <c r="G14834" s="497">
        <v>2018</v>
      </c>
      <c r="H14834" s="498">
        <v>0.60416666666666663</v>
      </c>
      <c r="L14834" s="170"/>
      <c r="Q14834" s="407">
        <v>1</v>
      </c>
      <c r="R14834" s="497">
        <v>12</v>
      </c>
      <c r="S14834" s="3" t="s">
        <v>3</v>
      </c>
      <c r="T14834" s="3" t="s">
        <v>44</v>
      </c>
      <c r="U14834" s="3" t="s">
        <v>3547</v>
      </c>
      <c r="W14834" s="3" t="s">
        <v>2216</v>
      </c>
      <c r="X14834" s="3" t="s">
        <v>2216</v>
      </c>
      <c r="AA14834" s="497" t="s">
        <v>3587</v>
      </c>
      <c r="AB14834" s="497">
        <v>-123.1832</v>
      </c>
      <c r="AC14834" s="497" t="s">
        <v>2339</v>
      </c>
      <c r="AE14834" s="3" t="s">
        <v>3599</v>
      </c>
      <c r="AG14834" s="3" t="s">
        <v>3545</v>
      </c>
      <c r="AH14834" s="3" t="s">
        <v>3545</v>
      </c>
      <c r="BC14834" s="310" t="s">
        <v>3605</v>
      </c>
    </row>
    <row r="14835" spans="5:55" ht="15.75" thickBot="1" x14ac:dyDescent="0.3">
      <c r="E14835" s="497">
        <v>13</v>
      </c>
      <c r="F14835" s="497" t="s">
        <v>3546</v>
      </c>
      <c r="G14835" s="497">
        <v>2018</v>
      </c>
      <c r="H14835" s="498">
        <v>0.58333333333333337</v>
      </c>
      <c r="L14835" s="170"/>
      <c r="Q14835" s="407">
        <v>1</v>
      </c>
      <c r="R14835" s="497">
        <v>13</v>
      </c>
      <c r="S14835" s="3" t="s">
        <v>3</v>
      </c>
      <c r="T14835" s="3" t="s">
        <v>44</v>
      </c>
      <c r="U14835" s="3" t="s">
        <v>3547</v>
      </c>
      <c r="W14835" s="3" t="s">
        <v>2216</v>
      </c>
      <c r="X14835" s="3" t="s">
        <v>2216</v>
      </c>
      <c r="AA14835" s="497" t="s">
        <v>3588</v>
      </c>
      <c r="AB14835" s="497">
        <v>-123.1832</v>
      </c>
      <c r="AC14835" s="497" t="s">
        <v>2339</v>
      </c>
      <c r="AE14835" s="3" t="s">
        <v>3599</v>
      </c>
      <c r="AG14835" s="3" t="s">
        <v>3545</v>
      </c>
      <c r="AH14835" s="3" t="s">
        <v>3545</v>
      </c>
    </row>
    <row r="14836" spans="5:55" ht="15.75" thickBot="1" x14ac:dyDescent="0.3">
      <c r="E14836" s="497">
        <v>13</v>
      </c>
      <c r="F14836" s="497" t="s">
        <v>3546</v>
      </c>
      <c r="G14836" s="497">
        <v>2018</v>
      </c>
      <c r="H14836" s="498">
        <v>0.58333333333333337</v>
      </c>
      <c r="L14836" s="170"/>
      <c r="Q14836" s="407">
        <v>2</v>
      </c>
      <c r="R14836" s="497">
        <v>13</v>
      </c>
      <c r="S14836" s="3" t="s">
        <v>3</v>
      </c>
      <c r="T14836" s="3" t="s">
        <v>44</v>
      </c>
      <c r="U14836" s="3" t="s">
        <v>3547</v>
      </c>
      <c r="W14836" s="3" t="s">
        <v>2216</v>
      </c>
      <c r="X14836" s="3" t="s">
        <v>2216</v>
      </c>
      <c r="AA14836" s="497" t="s">
        <v>3589</v>
      </c>
      <c r="AB14836" s="497">
        <v>-123.1832</v>
      </c>
      <c r="AC14836" s="497" t="s">
        <v>2339</v>
      </c>
      <c r="AE14836" s="3" t="s">
        <v>3599</v>
      </c>
      <c r="AG14836" s="3" t="s">
        <v>3545</v>
      </c>
      <c r="AH14836" s="3" t="s">
        <v>3545</v>
      </c>
    </row>
    <row r="14837" spans="5:55" ht="15.75" thickBot="1" x14ac:dyDescent="0.3">
      <c r="E14837" s="497">
        <v>13</v>
      </c>
      <c r="F14837" s="497" t="s">
        <v>3546</v>
      </c>
      <c r="G14837" s="497">
        <v>2018</v>
      </c>
      <c r="H14837" s="498">
        <v>0.625</v>
      </c>
      <c r="L14837" s="170"/>
      <c r="Q14837" s="407">
        <v>1</v>
      </c>
      <c r="R14837" s="497">
        <v>14</v>
      </c>
      <c r="S14837" s="3" t="s">
        <v>3</v>
      </c>
      <c r="T14837" s="3" t="s">
        <v>44</v>
      </c>
      <c r="U14837" s="3" t="s">
        <v>3547</v>
      </c>
      <c r="W14837" s="3" t="s">
        <v>2216</v>
      </c>
      <c r="X14837" s="3" t="s">
        <v>2216</v>
      </c>
      <c r="AA14837" s="497" t="s">
        <v>3590</v>
      </c>
      <c r="AB14837" s="497">
        <v>-123.1832</v>
      </c>
      <c r="AC14837" s="497" t="s">
        <v>2339</v>
      </c>
      <c r="AE14837" s="3" t="s">
        <v>3600</v>
      </c>
      <c r="AG14837" s="3" t="s">
        <v>3545</v>
      </c>
      <c r="AH14837" s="3" t="s">
        <v>3545</v>
      </c>
      <c r="BC14837" s="3" t="s">
        <v>3606</v>
      </c>
    </row>
    <row r="14838" spans="5:55" ht="15.75" thickBot="1" x14ac:dyDescent="0.3">
      <c r="E14838" s="497">
        <v>13</v>
      </c>
      <c r="F14838" s="497" t="s">
        <v>3546</v>
      </c>
      <c r="G14838" s="497">
        <v>2018</v>
      </c>
      <c r="H14838" s="498">
        <v>0.625</v>
      </c>
      <c r="L14838" s="170"/>
      <c r="Q14838" s="407">
        <v>2</v>
      </c>
      <c r="R14838" s="497">
        <v>14</v>
      </c>
      <c r="S14838" s="3" t="s">
        <v>3</v>
      </c>
      <c r="T14838" s="3" t="s">
        <v>44</v>
      </c>
      <c r="U14838" s="3" t="s">
        <v>3547</v>
      </c>
      <c r="W14838" s="3" t="s">
        <v>2216</v>
      </c>
      <c r="X14838" s="3" t="s">
        <v>2216</v>
      </c>
      <c r="AA14838" s="497" t="s">
        <v>3591</v>
      </c>
      <c r="AB14838" s="497">
        <v>-123.1832</v>
      </c>
      <c r="AC14838" s="497" t="s">
        <v>2339</v>
      </c>
      <c r="AE14838" s="3" t="s">
        <v>3600</v>
      </c>
      <c r="AG14838" s="3" t="s">
        <v>3545</v>
      </c>
      <c r="AH14838" s="3" t="s">
        <v>3545</v>
      </c>
      <c r="BC14838" s="3" t="s">
        <v>3606</v>
      </c>
    </row>
    <row r="14839" spans="5:55" ht="15.75" thickBot="1" x14ac:dyDescent="0.3">
      <c r="E14839" s="497">
        <v>13</v>
      </c>
      <c r="F14839" s="497" t="s">
        <v>3546</v>
      </c>
      <c r="G14839" s="497">
        <v>2018</v>
      </c>
      <c r="H14839" s="498">
        <v>0.625</v>
      </c>
      <c r="L14839" s="170"/>
      <c r="Q14839" s="407">
        <v>3</v>
      </c>
      <c r="R14839" s="497">
        <v>14</v>
      </c>
      <c r="S14839" s="3" t="s">
        <v>3</v>
      </c>
      <c r="T14839" s="3" t="s">
        <v>44</v>
      </c>
      <c r="U14839" s="3" t="s">
        <v>3547</v>
      </c>
      <c r="W14839" s="3" t="s">
        <v>2216</v>
      </c>
      <c r="X14839" s="3" t="s">
        <v>2216</v>
      </c>
      <c r="AA14839" s="497" t="s">
        <v>3592</v>
      </c>
      <c r="AB14839" s="497">
        <v>-123.1832</v>
      </c>
      <c r="AC14839" s="497" t="s">
        <v>45</v>
      </c>
      <c r="AE14839" s="3" t="s">
        <v>3600</v>
      </c>
      <c r="AG14839" s="3" t="s">
        <v>3545</v>
      </c>
      <c r="AH14839" s="3" t="s">
        <v>3545</v>
      </c>
      <c r="BC14839" s="3" t="s">
        <v>3606</v>
      </c>
    </row>
    <row r="14840" spans="5:55" ht="30" x14ac:dyDescent="0.25">
      <c r="E14840" s="62">
        <v>30</v>
      </c>
      <c r="F14840" s="6" t="s">
        <v>1793</v>
      </c>
      <c r="G14840" s="6">
        <v>2018</v>
      </c>
      <c r="H14840" s="6">
        <v>1025</v>
      </c>
      <c r="L14840" s="170"/>
      <c r="Q14840" s="407">
        <v>12</v>
      </c>
      <c r="R14840" s="407">
        <v>1</v>
      </c>
      <c r="S14840" s="3" t="s">
        <v>3</v>
      </c>
      <c r="T14840" s="3" t="s">
        <v>44</v>
      </c>
      <c r="U14840" s="310" t="s">
        <v>3607</v>
      </c>
      <c r="V14840" s="3" t="s">
        <v>2586</v>
      </c>
      <c r="W14840" s="3" t="s">
        <v>3608</v>
      </c>
      <c r="AA14840" s="18">
        <v>44.043599999999998</v>
      </c>
      <c r="AB14840" s="18">
        <v>-121.3194</v>
      </c>
      <c r="AC14840" s="3" t="s">
        <v>45</v>
      </c>
      <c r="AD14840" s="3" t="s">
        <v>3220</v>
      </c>
      <c r="AG14840" s="3" t="s">
        <v>3610</v>
      </c>
      <c r="AH14840" s="3" t="s">
        <v>3610</v>
      </c>
      <c r="BC14840" s="3">
        <v>8</v>
      </c>
    </row>
    <row r="14841" spans="5:55" ht="30" x14ac:dyDescent="0.25">
      <c r="E14841" s="62">
        <v>30</v>
      </c>
      <c r="F14841" s="6" t="s">
        <v>1793</v>
      </c>
      <c r="G14841" s="6">
        <v>2018</v>
      </c>
      <c r="H14841" s="6">
        <v>1025</v>
      </c>
      <c r="L14841" s="170"/>
      <c r="Q14841" s="407">
        <v>12</v>
      </c>
      <c r="R14841" s="407">
        <v>2</v>
      </c>
      <c r="S14841" s="3" t="s">
        <v>3</v>
      </c>
      <c r="T14841" s="3" t="s">
        <v>44</v>
      </c>
      <c r="U14841" s="310" t="s">
        <v>3607</v>
      </c>
      <c r="V14841" s="3" t="s">
        <v>2586</v>
      </c>
      <c r="W14841" s="3" t="s">
        <v>3608</v>
      </c>
      <c r="AA14841" s="18">
        <v>44.043599999999998</v>
      </c>
      <c r="AB14841" s="18">
        <v>-121.3194</v>
      </c>
      <c r="AC14841" s="3" t="s">
        <v>45</v>
      </c>
      <c r="AD14841" s="3" t="s">
        <v>3220</v>
      </c>
      <c r="AG14841" s="3" t="s">
        <v>3610</v>
      </c>
      <c r="AH14841" s="3" t="s">
        <v>3610</v>
      </c>
      <c r="BC14841" s="3">
        <v>8</v>
      </c>
    </row>
    <row r="14842" spans="5:55" ht="30" x14ac:dyDescent="0.25">
      <c r="E14842" s="62">
        <v>30</v>
      </c>
      <c r="F14842" s="6" t="s">
        <v>1793</v>
      </c>
      <c r="G14842" s="6">
        <v>2018</v>
      </c>
      <c r="H14842" s="6">
        <v>1025</v>
      </c>
      <c r="L14842" s="170"/>
      <c r="Q14842" s="407">
        <v>12</v>
      </c>
      <c r="R14842" s="407">
        <v>3</v>
      </c>
      <c r="S14842" s="3" t="s">
        <v>3</v>
      </c>
      <c r="T14842" s="3" t="s">
        <v>44</v>
      </c>
      <c r="U14842" s="310" t="s">
        <v>3607</v>
      </c>
      <c r="V14842" s="3" t="s">
        <v>2586</v>
      </c>
      <c r="W14842" s="3" t="s">
        <v>3608</v>
      </c>
      <c r="AA14842" s="18">
        <v>44.043599999999998</v>
      </c>
      <c r="AB14842" s="18">
        <v>-121.3194</v>
      </c>
      <c r="AC14842" s="3" t="s">
        <v>45</v>
      </c>
      <c r="AD14842" s="3" t="s">
        <v>3220</v>
      </c>
      <c r="AG14842" s="3" t="s">
        <v>3610</v>
      </c>
      <c r="AH14842" s="3" t="s">
        <v>3610</v>
      </c>
      <c r="BC14842" s="3">
        <v>8</v>
      </c>
    </row>
    <row r="14843" spans="5:55" ht="30" x14ac:dyDescent="0.25">
      <c r="E14843" s="62">
        <v>30</v>
      </c>
      <c r="F14843" s="6" t="s">
        <v>1793</v>
      </c>
      <c r="G14843" s="6">
        <v>2018</v>
      </c>
      <c r="H14843" s="6">
        <v>1025</v>
      </c>
      <c r="L14843" s="170"/>
      <c r="Q14843" s="407">
        <v>12</v>
      </c>
      <c r="R14843" s="407">
        <v>4</v>
      </c>
      <c r="S14843" s="3" t="s">
        <v>3</v>
      </c>
      <c r="T14843" s="3" t="s">
        <v>44</v>
      </c>
      <c r="U14843" s="310" t="s">
        <v>3607</v>
      </c>
      <c r="V14843" s="3" t="s">
        <v>2586</v>
      </c>
      <c r="W14843" s="3" t="s">
        <v>3608</v>
      </c>
      <c r="AA14843" s="18">
        <v>44.043599999999998</v>
      </c>
      <c r="AB14843" s="18">
        <v>-121.3194</v>
      </c>
      <c r="AC14843" s="3" t="s">
        <v>45</v>
      </c>
      <c r="AD14843" s="3" t="s">
        <v>3220</v>
      </c>
      <c r="AG14843" s="3" t="s">
        <v>3610</v>
      </c>
      <c r="AH14843" s="3" t="s">
        <v>3610</v>
      </c>
      <c r="BC14843" s="3">
        <v>8</v>
      </c>
    </row>
    <row r="14844" spans="5:55" ht="30" x14ac:dyDescent="0.25">
      <c r="E14844" s="62">
        <v>30</v>
      </c>
      <c r="F14844" s="6" t="s">
        <v>1793</v>
      </c>
      <c r="G14844" s="6">
        <v>2018</v>
      </c>
      <c r="H14844" s="6">
        <v>1025</v>
      </c>
      <c r="L14844" s="170"/>
      <c r="Q14844" s="407">
        <v>12</v>
      </c>
      <c r="R14844" s="407">
        <v>5</v>
      </c>
      <c r="S14844" s="3" t="s">
        <v>3</v>
      </c>
      <c r="T14844" s="3" t="s">
        <v>44</v>
      </c>
      <c r="U14844" s="310" t="s">
        <v>3607</v>
      </c>
      <c r="V14844" s="3" t="s">
        <v>2586</v>
      </c>
      <c r="W14844" s="3" t="s">
        <v>3608</v>
      </c>
      <c r="AA14844" s="18">
        <v>44.043599999999998</v>
      </c>
      <c r="AB14844" s="18">
        <v>-121.3194</v>
      </c>
      <c r="AC14844" s="3" t="s">
        <v>45</v>
      </c>
      <c r="AD14844" s="3" t="s">
        <v>3220</v>
      </c>
      <c r="AG14844" s="3" t="s">
        <v>3610</v>
      </c>
      <c r="AH14844" s="3" t="s">
        <v>3610</v>
      </c>
      <c r="BC14844" s="3">
        <v>8</v>
      </c>
    </row>
    <row r="14845" spans="5:55" ht="30" x14ac:dyDescent="0.25">
      <c r="E14845" s="62">
        <v>30</v>
      </c>
      <c r="F14845" s="6" t="s">
        <v>1793</v>
      </c>
      <c r="G14845" s="6">
        <v>2018</v>
      </c>
      <c r="H14845" s="6">
        <v>1025</v>
      </c>
      <c r="L14845" s="170"/>
      <c r="Q14845" s="407">
        <v>12</v>
      </c>
      <c r="R14845" s="407">
        <v>6</v>
      </c>
      <c r="S14845" s="3" t="s">
        <v>3</v>
      </c>
      <c r="T14845" s="3" t="s">
        <v>44</v>
      </c>
      <c r="U14845" s="310" t="s">
        <v>3607</v>
      </c>
      <c r="V14845" s="3" t="s">
        <v>2586</v>
      </c>
      <c r="W14845" s="3" t="s">
        <v>3608</v>
      </c>
      <c r="AA14845" s="18">
        <v>44.043599999999998</v>
      </c>
      <c r="AB14845" s="18">
        <v>-121.3194</v>
      </c>
      <c r="AC14845" s="3" t="s">
        <v>45</v>
      </c>
      <c r="AD14845" s="3" t="s">
        <v>3220</v>
      </c>
      <c r="AG14845" s="3" t="s">
        <v>3610</v>
      </c>
      <c r="AH14845" s="3" t="s">
        <v>3610</v>
      </c>
      <c r="BC14845" s="3">
        <v>8</v>
      </c>
    </row>
    <row r="14846" spans="5:55" ht="30" x14ac:dyDescent="0.25">
      <c r="E14846" s="62">
        <v>30</v>
      </c>
      <c r="F14846" s="6" t="s">
        <v>1793</v>
      </c>
      <c r="G14846" s="6">
        <v>2018</v>
      </c>
      <c r="H14846" s="6">
        <v>1025</v>
      </c>
      <c r="L14846" s="170"/>
      <c r="Q14846" s="407">
        <v>12</v>
      </c>
      <c r="R14846" s="407">
        <v>7</v>
      </c>
      <c r="S14846" s="3" t="s">
        <v>3</v>
      </c>
      <c r="T14846" s="3" t="s">
        <v>44</v>
      </c>
      <c r="U14846" s="310" t="s">
        <v>3607</v>
      </c>
      <c r="V14846" s="3" t="s">
        <v>2586</v>
      </c>
      <c r="W14846" s="3" t="s">
        <v>3608</v>
      </c>
      <c r="AA14846" s="18">
        <v>44.043599999999998</v>
      </c>
      <c r="AB14846" s="18">
        <v>-121.3194</v>
      </c>
      <c r="AC14846" s="3" t="s">
        <v>45</v>
      </c>
      <c r="AD14846" s="3" t="s">
        <v>3220</v>
      </c>
      <c r="AG14846" s="3" t="s">
        <v>3610</v>
      </c>
      <c r="AH14846" s="3" t="s">
        <v>3610</v>
      </c>
      <c r="BC14846" s="3">
        <v>8</v>
      </c>
    </row>
    <row r="14847" spans="5:55" ht="30" x14ac:dyDescent="0.25">
      <c r="E14847" s="62">
        <v>30</v>
      </c>
      <c r="F14847" s="6" t="s">
        <v>1793</v>
      </c>
      <c r="G14847" s="6">
        <v>2018</v>
      </c>
      <c r="H14847" s="6">
        <v>1025</v>
      </c>
      <c r="L14847" s="170"/>
      <c r="Q14847" s="407">
        <v>12</v>
      </c>
      <c r="R14847" s="407">
        <v>8</v>
      </c>
      <c r="S14847" s="3" t="s">
        <v>3</v>
      </c>
      <c r="T14847" s="3" t="s">
        <v>44</v>
      </c>
      <c r="U14847" s="310" t="s">
        <v>3607</v>
      </c>
      <c r="V14847" s="3" t="s">
        <v>2586</v>
      </c>
      <c r="W14847" s="3" t="s">
        <v>3608</v>
      </c>
      <c r="AA14847" s="18">
        <v>44.043599999999998</v>
      </c>
      <c r="AB14847" s="18">
        <v>-121.3194</v>
      </c>
      <c r="AC14847" s="3" t="s">
        <v>45</v>
      </c>
      <c r="AD14847" s="3" t="s">
        <v>3220</v>
      </c>
      <c r="AG14847" s="3" t="s">
        <v>3610</v>
      </c>
      <c r="AH14847" s="3" t="s">
        <v>3610</v>
      </c>
      <c r="BC14847" s="3">
        <v>8</v>
      </c>
    </row>
    <row r="14848" spans="5:55" ht="30" x14ac:dyDescent="0.25">
      <c r="E14848" s="62">
        <v>30</v>
      </c>
      <c r="F14848" s="6" t="s">
        <v>1793</v>
      </c>
      <c r="G14848" s="6">
        <v>2018</v>
      </c>
      <c r="H14848" s="6">
        <v>1115</v>
      </c>
      <c r="L14848" s="170"/>
      <c r="Q14848" s="407">
        <v>13</v>
      </c>
      <c r="R14848" s="407">
        <v>1</v>
      </c>
      <c r="S14848" s="3" t="s">
        <v>3</v>
      </c>
      <c r="T14848" s="3" t="s">
        <v>44</v>
      </c>
      <c r="U14848" s="310" t="s">
        <v>3607</v>
      </c>
      <c r="V14848" s="3" t="s">
        <v>2586</v>
      </c>
      <c r="W14848" s="3" t="s">
        <v>3608</v>
      </c>
      <c r="AA14848" s="18">
        <v>44.041600000000003</v>
      </c>
      <c r="AB14848" s="18">
        <v>-121.3181</v>
      </c>
      <c r="AC14848" s="3" t="s">
        <v>45</v>
      </c>
      <c r="AD14848" s="3" t="s">
        <v>3609</v>
      </c>
      <c r="AG14848" s="3" t="s">
        <v>3610</v>
      </c>
      <c r="AH14848" s="3" t="s">
        <v>3610</v>
      </c>
      <c r="BC14848" s="3">
        <v>1</v>
      </c>
    </row>
    <row r="14849" spans="5:34" x14ac:dyDescent="0.25">
      <c r="E14849" s="62">
        <v>30</v>
      </c>
      <c r="F14849" s="6" t="s">
        <v>52</v>
      </c>
      <c r="G14849" s="6">
        <v>2018</v>
      </c>
      <c r="L14849" s="170"/>
      <c r="Q14849" s="407">
        <v>1</v>
      </c>
      <c r="R14849" s="407">
        <v>1</v>
      </c>
      <c r="S14849" s="3" t="s">
        <v>3</v>
      </c>
      <c r="T14849" s="3" t="s">
        <v>44</v>
      </c>
      <c r="U14849" s="3" t="s">
        <v>162</v>
      </c>
      <c r="V14849" s="3" t="s">
        <v>3613</v>
      </c>
      <c r="AA14849" s="18" t="s">
        <v>3614</v>
      </c>
      <c r="AB14849" s="18" t="s">
        <v>3615</v>
      </c>
      <c r="AC14849" s="3" t="s">
        <v>3617</v>
      </c>
      <c r="AG14849" s="3" t="s">
        <v>3611</v>
      </c>
      <c r="AH14849" s="3" t="s">
        <v>3611</v>
      </c>
    </row>
    <row r="14850" spans="5:34" x14ac:dyDescent="0.25">
      <c r="E14850" s="62">
        <v>30</v>
      </c>
      <c r="F14850" s="6" t="s">
        <v>52</v>
      </c>
      <c r="G14850" s="6">
        <v>2018</v>
      </c>
      <c r="L14850" s="170"/>
      <c r="Q14850" s="407">
        <v>1</v>
      </c>
      <c r="R14850" s="407">
        <v>2</v>
      </c>
      <c r="S14850" s="3" t="s">
        <v>3</v>
      </c>
      <c r="T14850" s="3" t="s">
        <v>44</v>
      </c>
      <c r="U14850" s="3" t="s">
        <v>162</v>
      </c>
      <c r="V14850" s="3" t="s">
        <v>3613</v>
      </c>
      <c r="AA14850" s="18" t="s">
        <v>3614</v>
      </c>
      <c r="AB14850" s="18" t="s">
        <v>3615</v>
      </c>
      <c r="AC14850" s="3" t="s">
        <v>3618</v>
      </c>
      <c r="AG14850" s="3" t="s">
        <v>3611</v>
      </c>
      <c r="AH14850" s="3" t="s">
        <v>3611</v>
      </c>
    </row>
    <row r="14851" spans="5:34" x14ac:dyDescent="0.25">
      <c r="E14851" s="62">
        <v>30</v>
      </c>
      <c r="F14851" s="6" t="s">
        <v>52</v>
      </c>
      <c r="G14851" s="6">
        <v>2018</v>
      </c>
      <c r="L14851" s="170"/>
      <c r="Q14851" s="407">
        <v>1</v>
      </c>
      <c r="R14851" s="407">
        <v>3</v>
      </c>
      <c r="S14851" s="3" t="s">
        <v>3</v>
      </c>
      <c r="T14851" s="3" t="s">
        <v>44</v>
      </c>
      <c r="U14851" s="3" t="s">
        <v>162</v>
      </c>
      <c r="V14851" s="3" t="s">
        <v>3613</v>
      </c>
      <c r="AA14851" s="18" t="s">
        <v>3614</v>
      </c>
      <c r="AB14851" s="18" t="s">
        <v>3615</v>
      </c>
      <c r="AC14851" s="3" t="s">
        <v>3618</v>
      </c>
      <c r="AG14851" s="3" t="s">
        <v>3611</v>
      </c>
      <c r="AH14851" s="3" t="s">
        <v>3611</v>
      </c>
    </row>
    <row r="14852" spans="5:34" x14ac:dyDescent="0.25">
      <c r="E14852" s="62">
        <v>30</v>
      </c>
      <c r="F14852" s="6" t="s">
        <v>52</v>
      </c>
      <c r="G14852" s="6">
        <v>2018</v>
      </c>
      <c r="L14852" s="170"/>
      <c r="Q14852" s="407">
        <v>1</v>
      </c>
      <c r="R14852" s="407">
        <v>4</v>
      </c>
      <c r="S14852" s="3" t="s">
        <v>3</v>
      </c>
      <c r="T14852" s="3" t="s">
        <v>44</v>
      </c>
      <c r="U14852" s="3" t="s">
        <v>162</v>
      </c>
      <c r="V14852" s="3" t="s">
        <v>3613</v>
      </c>
      <c r="AA14852" s="18" t="s">
        <v>3614</v>
      </c>
      <c r="AB14852" s="18" t="s">
        <v>3615</v>
      </c>
      <c r="AC14852" s="3" t="s">
        <v>3618</v>
      </c>
      <c r="AG14852" s="3" t="s">
        <v>3611</v>
      </c>
      <c r="AH14852" s="3" t="s">
        <v>3611</v>
      </c>
    </row>
    <row r="14853" spans="5:34" x14ac:dyDescent="0.25">
      <c r="E14853" s="62">
        <v>30</v>
      </c>
      <c r="F14853" s="6" t="s">
        <v>52</v>
      </c>
      <c r="G14853" s="6">
        <v>2018</v>
      </c>
      <c r="L14853" s="170"/>
      <c r="Q14853" s="407">
        <v>1</v>
      </c>
      <c r="R14853" s="407">
        <v>5</v>
      </c>
      <c r="S14853" s="3" t="s">
        <v>3</v>
      </c>
      <c r="T14853" s="3" t="s">
        <v>44</v>
      </c>
      <c r="U14853" s="3" t="s">
        <v>162</v>
      </c>
      <c r="V14853" s="3" t="s">
        <v>3613</v>
      </c>
      <c r="AA14853" s="18" t="s">
        <v>3614</v>
      </c>
      <c r="AB14853" s="18" t="s">
        <v>3615</v>
      </c>
      <c r="AC14853" s="3" t="s">
        <v>3618</v>
      </c>
      <c r="AG14853" s="3" t="s">
        <v>3611</v>
      </c>
      <c r="AH14853" s="3" t="s">
        <v>3611</v>
      </c>
    </row>
    <row r="14854" spans="5:34" x14ac:dyDescent="0.25">
      <c r="E14854" s="62">
        <v>31</v>
      </c>
      <c r="F14854" s="6" t="s">
        <v>52</v>
      </c>
      <c r="G14854" s="6">
        <v>2018</v>
      </c>
      <c r="I14854" s="3">
        <v>1</v>
      </c>
      <c r="J14854" s="3" t="s">
        <v>114</v>
      </c>
      <c r="K14854" s="3">
        <v>2018</v>
      </c>
      <c r="L14854" s="172">
        <v>0.625</v>
      </c>
      <c r="Q14854" s="407">
        <v>2</v>
      </c>
      <c r="R14854" s="407">
        <v>1</v>
      </c>
      <c r="S14854" s="3" t="s">
        <v>3</v>
      </c>
      <c r="T14854" s="3" t="s">
        <v>44</v>
      </c>
      <c r="U14854" s="3" t="s">
        <v>162</v>
      </c>
      <c r="V14854" s="3" t="s">
        <v>3613</v>
      </c>
      <c r="AA14854" s="18" t="s">
        <v>3614</v>
      </c>
      <c r="AB14854" s="18" t="s">
        <v>3615</v>
      </c>
      <c r="AC14854" s="3" t="s">
        <v>3618</v>
      </c>
      <c r="AG14854" s="3" t="s">
        <v>3611</v>
      </c>
      <c r="AH14854" s="3" t="s">
        <v>3611</v>
      </c>
    </row>
    <row r="14855" spans="5:34" x14ac:dyDescent="0.25">
      <c r="E14855" s="62">
        <v>31</v>
      </c>
      <c r="F14855" s="6" t="s">
        <v>52</v>
      </c>
      <c r="G14855" s="6">
        <v>2018</v>
      </c>
      <c r="I14855" s="3">
        <v>1</v>
      </c>
      <c r="J14855" s="3" t="s">
        <v>114</v>
      </c>
      <c r="K14855" s="3">
        <v>2018</v>
      </c>
      <c r="L14855" s="172">
        <v>0.625</v>
      </c>
      <c r="Q14855" s="407">
        <v>2</v>
      </c>
      <c r="R14855" s="407">
        <v>2</v>
      </c>
      <c r="S14855" s="3" t="s">
        <v>3</v>
      </c>
      <c r="T14855" s="3" t="s">
        <v>44</v>
      </c>
      <c r="U14855" s="3" t="s">
        <v>162</v>
      </c>
      <c r="V14855" s="3" t="s">
        <v>3613</v>
      </c>
      <c r="AA14855" s="18" t="s">
        <v>3614</v>
      </c>
      <c r="AB14855" s="18" t="s">
        <v>3615</v>
      </c>
      <c r="AC14855" s="3" t="s">
        <v>3618</v>
      </c>
      <c r="AG14855" s="3" t="s">
        <v>3611</v>
      </c>
      <c r="AH14855" s="3" t="s">
        <v>3611</v>
      </c>
    </row>
    <row r="14856" spans="5:34" x14ac:dyDescent="0.25">
      <c r="E14856" s="62">
        <v>31</v>
      </c>
      <c r="F14856" s="6" t="s">
        <v>52</v>
      </c>
      <c r="G14856" s="6">
        <v>2018</v>
      </c>
      <c r="I14856" s="3">
        <v>1</v>
      </c>
      <c r="J14856" s="3" t="s">
        <v>114</v>
      </c>
      <c r="K14856" s="3">
        <v>2018</v>
      </c>
      <c r="L14856" s="172">
        <v>0.625</v>
      </c>
      <c r="Q14856" s="407">
        <v>2</v>
      </c>
      <c r="R14856" s="407">
        <v>3</v>
      </c>
      <c r="S14856" s="3" t="s">
        <v>3</v>
      </c>
      <c r="T14856" s="3" t="s">
        <v>44</v>
      </c>
      <c r="U14856" s="3" t="s">
        <v>162</v>
      </c>
      <c r="V14856" s="3" t="s">
        <v>3613</v>
      </c>
      <c r="AA14856" s="18" t="s">
        <v>3614</v>
      </c>
      <c r="AB14856" s="18" t="s">
        <v>3615</v>
      </c>
      <c r="AC14856" s="3" t="s">
        <v>3618</v>
      </c>
      <c r="AG14856" s="3" t="s">
        <v>3611</v>
      </c>
      <c r="AH14856" s="3" t="s">
        <v>3611</v>
      </c>
    </row>
    <row r="14857" spans="5:34" x14ac:dyDescent="0.25">
      <c r="E14857" s="62">
        <v>31</v>
      </c>
      <c r="F14857" s="6" t="s">
        <v>52</v>
      </c>
      <c r="G14857" s="6">
        <v>2018</v>
      </c>
      <c r="I14857" s="3">
        <v>1</v>
      </c>
      <c r="J14857" s="3" t="s">
        <v>114</v>
      </c>
      <c r="K14857" s="3">
        <v>2018</v>
      </c>
      <c r="L14857" s="172">
        <v>0.625</v>
      </c>
      <c r="Q14857" s="407">
        <v>2</v>
      </c>
      <c r="R14857" s="407">
        <v>4</v>
      </c>
      <c r="S14857" s="3" t="s">
        <v>3</v>
      </c>
      <c r="T14857" s="3" t="s">
        <v>44</v>
      </c>
      <c r="U14857" s="3" t="s">
        <v>162</v>
      </c>
      <c r="V14857" s="3" t="s">
        <v>3613</v>
      </c>
      <c r="AA14857" s="18" t="s">
        <v>3614</v>
      </c>
      <c r="AB14857" s="18" t="s">
        <v>3615</v>
      </c>
      <c r="AC14857" s="3" t="s">
        <v>3618</v>
      </c>
      <c r="AG14857" s="3" t="s">
        <v>3611</v>
      </c>
      <c r="AH14857" s="3" t="s">
        <v>3611</v>
      </c>
    </row>
    <row r="14858" spans="5:34" x14ac:dyDescent="0.25">
      <c r="E14858" s="62">
        <v>31</v>
      </c>
      <c r="F14858" s="6" t="s">
        <v>52</v>
      </c>
      <c r="G14858" s="6">
        <v>2018</v>
      </c>
      <c r="I14858" s="3">
        <v>1</v>
      </c>
      <c r="J14858" s="3" t="s">
        <v>114</v>
      </c>
      <c r="K14858" s="3">
        <v>2018</v>
      </c>
      <c r="L14858" s="172">
        <v>0.625</v>
      </c>
      <c r="Q14858" s="407">
        <v>2</v>
      </c>
      <c r="R14858" s="407">
        <v>5</v>
      </c>
      <c r="S14858" s="3" t="s">
        <v>3</v>
      </c>
      <c r="T14858" s="3" t="s">
        <v>44</v>
      </c>
      <c r="U14858" s="3" t="s">
        <v>162</v>
      </c>
      <c r="V14858" s="3" t="s">
        <v>3613</v>
      </c>
      <c r="AA14858" s="18" t="s">
        <v>3614</v>
      </c>
      <c r="AB14858" s="18" t="s">
        <v>3615</v>
      </c>
      <c r="AC14858" s="3" t="s">
        <v>3618</v>
      </c>
      <c r="AG14858" s="3" t="s">
        <v>3611</v>
      </c>
      <c r="AH14858" s="3" t="s">
        <v>3611</v>
      </c>
    </row>
    <row r="14859" spans="5:34" x14ac:dyDescent="0.25">
      <c r="E14859" s="62">
        <v>31</v>
      </c>
      <c r="F14859" s="6" t="s">
        <v>52</v>
      </c>
      <c r="G14859" s="6">
        <v>2018</v>
      </c>
      <c r="I14859" s="3">
        <v>1</v>
      </c>
      <c r="J14859" s="3" t="s">
        <v>114</v>
      </c>
      <c r="K14859" s="3">
        <v>2018</v>
      </c>
      <c r="L14859" s="172">
        <v>0.625</v>
      </c>
      <c r="Q14859" s="407">
        <v>2</v>
      </c>
      <c r="R14859" s="407">
        <v>6</v>
      </c>
      <c r="S14859" s="3" t="s">
        <v>3</v>
      </c>
      <c r="T14859" s="3" t="s">
        <v>44</v>
      </c>
      <c r="U14859" s="3" t="s">
        <v>162</v>
      </c>
      <c r="V14859" s="3" t="s">
        <v>3613</v>
      </c>
      <c r="AA14859" s="18" t="s">
        <v>3614</v>
      </c>
      <c r="AB14859" s="18" t="s">
        <v>3615</v>
      </c>
      <c r="AC14859" s="3" t="s">
        <v>3618</v>
      </c>
      <c r="AG14859" s="3" t="s">
        <v>3612</v>
      </c>
      <c r="AH14859" s="3" t="s">
        <v>3611</v>
      </c>
    </row>
    <row r="14860" spans="5:34" x14ac:dyDescent="0.25">
      <c r="G14860" s="6">
        <v>2018</v>
      </c>
      <c r="K14860" s="3">
        <v>2018</v>
      </c>
      <c r="L14860" s="170"/>
      <c r="S14860" s="3" t="s">
        <v>3</v>
      </c>
      <c r="T14860" s="3" t="s">
        <v>44</v>
      </c>
      <c r="U14860" s="3" t="s">
        <v>162</v>
      </c>
      <c r="V14860" s="3" t="s">
        <v>3613</v>
      </c>
      <c r="AA14860" s="18" t="s">
        <v>3614</v>
      </c>
      <c r="AB14860" s="18" t="s">
        <v>3616</v>
      </c>
      <c r="AC14860" s="3" t="s">
        <v>3618</v>
      </c>
      <c r="AG14860" s="3" t="s">
        <v>3611</v>
      </c>
      <c r="AH14860" s="3" t="s">
        <v>3611</v>
      </c>
    </row>
    <row r="14861" spans="5:34" x14ac:dyDescent="0.25">
      <c r="G14861" s="6">
        <v>2018</v>
      </c>
      <c r="K14861" s="3">
        <v>2018</v>
      </c>
      <c r="L14861" s="170"/>
      <c r="S14861" s="3" t="s">
        <v>3</v>
      </c>
      <c r="T14861" s="3" t="s">
        <v>44</v>
      </c>
      <c r="U14861" s="3" t="s">
        <v>162</v>
      </c>
      <c r="V14861" s="3" t="s">
        <v>3613</v>
      </c>
      <c r="AA14861" s="18" t="s">
        <v>3614</v>
      </c>
      <c r="AB14861" s="18" t="s">
        <v>3615</v>
      </c>
      <c r="AC14861" s="3" t="s">
        <v>3618</v>
      </c>
      <c r="AG14861" s="3" t="s">
        <v>3611</v>
      </c>
      <c r="AH14861" s="3" t="s">
        <v>3611</v>
      </c>
    </row>
    <row r="14862" spans="5:34" x14ac:dyDescent="0.25">
      <c r="E14862" s="62">
        <v>31</v>
      </c>
      <c r="F14862" s="6" t="s">
        <v>1793</v>
      </c>
      <c r="G14862" s="6">
        <v>2017</v>
      </c>
      <c r="H14862" s="71">
        <v>0.5</v>
      </c>
      <c r="I14862" s="3">
        <v>1</v>
      </c>
      <c r="J14862" s="3" t="s">
        <v>1806</v>
      </c>
      <c r="K14862" s="3">
        <v>2017</v>
      </c>
      <c r="L14862" s="172">
        <v>0.5</v>
      </c>
      <c r="Q14862" s="407">
        <v>1</v>
      </c>
      <c r="R14862" s="407">
        <v>1</v>
      </c>
      <c r="S14862" s="3" t="s">
        <v>3</v>
      </c>
      <c r="T14862" s="3" t="s">
        <v>44</v>
      </c>
      <c r="U14862" s="3" t="s">
        <v>978</v>
      </c>
      <c r="V14862" s="3" t="s">
        <v>3619</v>
      </c>
      <c r="W14862" s="3" t="s">
        <v>3620</v>
      </c>
      <c r="AA14862" s="18">
        <v>44.680300000000003</v>
      </c>
      <c r="AB14862" s="18">
        <v>-121.1499</v>
      </c>
      <c r="AC14862" s="3" t="s">
        <v>309</v>
      </c>
      <c r="AG14862" s="3" t="s">
        <v>1645</v>
      </c>
      <c r="AH14862" s="3" t="s">
        <v>1645</v>
      </c>
    </row>
    <row r="14863" spans="5:34" x14ac:dyDescent="0.25">
      <c r="E14863" s="62">
        <v>31</v>
      </c>
      <c r="F14863" s="6" t="s">
        <v>1793</v>
      </c>
      <c r="G14863" s="6">
        <v>2017</v>
      </c>
      <c r="H14863" s="71">
        <v>0.5</v>
      </c>
      <c r="I14863" s="3">
        <v>1</v>
      </c>
      <c r="J14863" s="3" t="s">
        <v>1806</v>
      </c>
      <c r="K14863" s="3">
        <v>2017</v>
      </c>
      <c r="L14863" s="172">
        <v>0.5</v>
      </c>
      <c r="Q14863" s="407">
        <v>1</v>
      </c>
      <c r="R14863" s="407">
        <v>2</v>
      </c>
      <c r="S14863" s="3" t="s">
        <v>3</v>
      </c>
      <c r="T14863" s="3" t="s">
        <v>44</v>
      </c>
      <c r="U14863" s="3" t="s">
        <v>978</v>
      </c>
      <c r="V14863" s="3" t="s">
        <v>3619</v>
      </c>
      <c r="W14863" s="3" t="s">
        <v>3620</v>
      </c>
      <c r="AA14863" s="18">
        <v>44.680300000000003</v>
      </c>
      <c r="AB14863" s="18">
        <v>-121.1499</v>
      </c>
      <c r="AC14863" s="3" t="s">
        <v>309</v>
      </c>
      <c r="AG14863" s="3" t="s">
        <v>1645</v>
      </c>
      <c r="AH14863" s="3" t="s">
        <v>1645</v>
      </c>
    </row>
    <row r="14864" spans="5:34" x14ac:dyDescent="0.25">
      <c r="E14864" s="62">
        <v>31</v>
      </c>
      <c r="F14864" s="6" t="s">
        <v>1793</v>
      </c>
      <c r="G14864" s="6">
        <v>2017</v>
      </c>
      <c r="H14864" s="71">
        <v>0.5</v>
      </c>
      <c r="I14864" s="3">
        <v>1</v>
      </c>
      <c r="J14864" s="3" t="s">
        <v>1806</v>
      </c>
      <c r="K14864" s="3">
        <v>2017</v>
      </c>
      <c r="L14864" s="172">
        <v>0.5</v>
      </c>
      <c r="Q14864" s="407">
        <v>1</v>
      </c>
      <c r="R14864" s="407">
        <v>3</v>
      </c>
      <c r="S14864" s="3" t="s">
        <v>3</v>
      </c>
      <c r="T14864" s="3" t="s">
        <v>44</v>
      </c>
      <c r="U14864" s="3" t="s">
        <v>978</v>
      </c>
      <c r="V14864" s="3" t="s">
        <v>3619</v>
      </c>
      <c r="W14864" s="3" t="s">
        <v>3620</v>
      </c>
      <c r="AA14864" s="18">
        <v>44.680300000000003</v>
      </c>
      <c r="AB14864" s="18">
        <v>-121.1499</v>
      </c>
      <c r="AC14864" s="3" t="s">
        <v>309</v>
      </c>
      <c r="AG14864" s="3" t="s">
        <v>1645</v>
      </c>
      <c r="AH14864" s="3" t="s">
        <v>1645</v>
      </c>
    </row>
    <row r="14865" spans="5:34" x14ac:dyDescent="0.25">
      <c r="E14865" s="62">
        <v>27</v>
      </c>
      <c r="F14865" s="6" t="s">
        <v>1806</v>
      </c>
      <c r="G14865" s="6">
        <v>2017</v>
      </c>
      <c r="H14865" s="71">
        <v>0.5</v>
      </c>
      <c r="I14865" s="3">
        <v>28</v>
      </c>
      <c r="J14865" s="3" t="s">
        <v>1806</v>
      </c>
      <c r="K14865" s="3">
        <v>2017</v>
      </c>
      <c r="L14865" s="172">
        <v>0.5</v>
      </c>
      <c r="Q14865" s="407">
        <v>2</v>
      </c>
      <c r="R14865" s="407">
        <v>1</v>
      </c>
      <c r="S14865" s="3" t="s">
        <v>3</v>
      </c>
      <c r="T14865" s="3" t="s">
        <v>44</v>
      </c>
      <c r="U14865" s="3" t="s">
        <v>978</v>
      </c>
      <c r="V14865" s="3" t="s">
        <v>3619</v>
      </c>
      <c r="W14865" s="3" t="s">
        <v>3620</v>
      </c>
      <c r="AA14865" s="18">
        <v>44.680300000000003</v>
      </c>
      <c r="AB14865" s="18">
        <v>-121.1499</v>
      </c>
      <c r="AC14865" s="3" t="s">
        <v>309</v>
      </c>
      <c r="AG14865" s="3" t="s">
        <v>1645</v>
      </c>
      <c r="AH14865" s="3" t="s">
        <v>1645</v>
      </c>
    </row>
    <row r="14866" spans="5:34" x14ac:dyDescent="0.25">
      <c r="E14866" s="62">
        <v>6</v>
      </c>
      <c r="F14866" s="6" t="s">
        <v>2744</v>
      </c>
      <c r="G14866" s="6">
        <v>2017</v>
      </c>
      <c r="H14866" s="71">
        <v>0.5</v>
      </c>
      <c r="I14866" s="3">
        <v>7</v>
      </c>
      <c r="J14866" s="3" t="s">
        <v>2744</v>
      </c>
      <c r="K14866" s="3">
        <v>2017</v>
      </c>
      <c r="L14866" s="172">
        <v>0.5</v>
      </c>
      <c r="Q14866" s="407">
        <v>3</v>
      </c>
      <c r="R14866" s="407">
        <v>1</v>
      </c>
      <c r="S14866" s="3" t="s">
        <v>3</v>
      </c>
      <c r="T14866" s="3" t="s">
        <v>44</v>
      </c>
      <c r="U14866" s="3" t="s">
        <v>978</v>
      </c>
      <c r="V14866" s="3" t="s">
        <v>3619</v>
      </c>
      <c r="W14866" s="3" t="s">
        <v>3620</v>
      </c>
      <c r="AA14866" s="18">
        <v>44.680300000000003</v>
      </c>
      <c r="AB14866" s="18">
        <v>-121.1499</v>
      </c>
      <c r="AC14866" s="3" t="s">
        <v>309</v>
      </c>
      <c r="AG14866" s="3" t="s">
        <v>1645</v>
      </c>
      <c r="AH14866" s="3" t="s">
        <v>1645</v>
      </c>
    </row>
    <row r="14867" spans="5:34" x14ac:dyDescent="0.25">
      <c r="E14867" s="62">
        <v>13</v>
      </c>
      <c r="F14867" s="6" t="s">
        <v>2744</v>
      </c>
      <c r="G14867" s="6">
        <v>2017</v>
      </c>
      <c r="H14867" s="71">
        <v>0.5</v>
      </c>
      <c r="I14867" s="3">
        <v>14</v>
      </c>
      <c r="J14867" s="3" t="s">
        <v>2744</v>
      </c>
      <c r="K14867" s="3">
        <v>2017</v>
      </c>
      <c r="L14867" s="172">
        <v>0.5</v>
      </c>
      <c r="Q14867" s="407">
        <v>4</v>
      </c>
      <c r="R14867" s="407">
        <v>1</v>
      </c>
      <c r="S14867" s="3" t="s">
        <v>3</v>
      </c>
      <c r="T14867" s="3" t="s">
        <v>44</v>
      </c>
      <c r="U14867" s="3" t="s">
        <v>978</v>
      </c>
      <c r="V14867" s="3" t="s">
        <v>3619</v>
      </c>
      <c r="W14867" s="3" t="s">
        <v>3620</v>
      </c>
      <c r="AA14867" s="18">
        <v>44.680300000000003</v>
      </c>
      <c r="AB14867" s="18">
        <v>-121.1499</v>
      </c>
      <c r="AC14867" s="3" t="s">
        <v>309</v>
      </c>
      <c r="AG14867" s="3" t="s">
        <v>1645</v>
      </c>
      <c r="AH14867" s="3" t="s">
        <v>1645</v>
      </c>
    </row>
    <row r="14868" spans="5:34" x14ac:dyDescent="0.25">
      <c r="E14868" s="62">
        <v>13</v>
      </c>
      <c r="F14868" s="6" t="s">
        <v>2744</v>
      </c>
      <c r="G14868" s="6">
        <v>2017</v>
      </c>
      <c r="H14868" s="71">
        <v>0.5</v>
      </c>
      <c r="I14868" s="3">
        <v>14</v>
      </c>
      <c r="J14868" s="3" t="s">
        <v>2744</v>
      </c>
      <c r="K14868" s="3">
        <v>2017</v>
      </c>
      <c r="L14868" s="172">
        <v>0.5</v>
      </c>
      <c r="Q14868" s="407">
        <v>4</v>
      </c>
      <c r="R14868" s="407">
        <v>2</v>
      </c>
      <c r="S14868" s="3" t="s">
        <v>3</v>
      </c>
      <c r="T14868" s="3" t="s">
        <v>44</v>
      </c>
      <c r="U14868" s="3" t="s">
        <v>978</v>
      </c>
      <c r="V14868" s="3" t="s">
        <v>3619</v>
      </c>
      <c r="W14868" s="3" t="s">
        <v>3620</v>
      </c>
      <c r="AA14868" s="18">
        <v>44.680300000000003</v>
      </c>
      <c r="AB14868" s="18">
        <v>-121.1499</v>
      </c>
      <c r="AC14868" s="3" t="s">
        <v>309</v>
      </c>
      <c r="AG14868" s="3" t="s">
        <v>1645</v>
      </c>
      <c r="AH14868" s="3" t="s">
        <v>1645</v>
      </c>
    </row>
    <row r="14869" spans="5:34" x14ac:dyDescent="0.25">
      <c r="E14869" s="62">
        <v>13</v>
      </c>
      <c r="F14869" s="6" t="s">
        <v>2744</v>
      </c>
      <c r="G14869" s="6">
        <v>2017</v>
      </c>
      <c r="H14869" s="71">
        <v>0.5</v>
      </c>
      <c r="I14869" s="3">
        <v>14</v>
      </c>
      <c r="J14869" s="3" t="s">
        <v>2744</v>
      </c>
      <c r="K14869" s="3">
        <v>2017</v>
      </c>
      <c r="L14869" s="172">
        <v>0.5</v>
      </c>
      <c r="Q14869" s="407">
        <v>4</v>
      </c>
      <c r="R14869" s="407">
        <v>3</v>
      </c>
      <c r="S14869" s="3" t="s">
        <v>3</v>
      </c>
      <c r="T14869" s="3" t="s">
        <v>44</v>
      </c>
      <c r="U14869" s="3" t="s">
        <v>978</v>
      </c>
      <c r="V14869" s="3" t="s">
        <v>3619</v>
      </c>
      <c r="W14869" s="3" t="s">
        <v>3620</v>
      </c>
      <c r="AA14869" s="18">
        <v>44.680300000000003</v>
      </c>
      <c r="AB14869" s="18">
        <v>-121.1499</v>
      </c>
      <c r="AC14869" s="3" t="s">
        <v>309</v>
      </c>
      <c r="AG14869" s="3" t="s">
        <v>1645</v>
      </c>
      <c r="AH14869" s="3" t="s">
        <v>1645</v>
      </c>
    </row>
    <row r="14870" spans="5:34" x14ac:dyDescent="0.25">
      <c r="E14870" s="62">
        <v>16</v>
      </c>
      <c r="F14870" s="6" t="s">
        <v>2744</v>
      </c>
      <c r="G14870" s="6">
        <v>2017</v>
      </c>
      <c r="H14870" s="71">
        <v>0.5</v>
      </c>
      <c r="I14870" s="3">
        <v>17</v>
      </c>
      <c r="J14870" s="3" t="s">
        <v>2744</v>
      </c>
      <c r="K14870" s="3">
        <v>2017</v>
      </c>
      <c r="L14870" s="172">
        <v>0.5</v>
      </c>
      <c r="Q14870" s="407">
        <v>5</v>
      </c>
      <c r="R14870" s="407">
        <v>1</v>
      </c>
      <c r="S14870" s="3" t="s">
        <v>3</v>
      </c>
      <c r="T14870" s="3" t="s">
        <v>44</v>
      </c>
      <c r="U14870" s="3" t="s">
        <v>978</v>
      </c>
      <c r="V14870" s="3" t="s">
        <v>3619</v>
      </c>
      <c r="W14870" s="3" t="s">
        <v>3620</v>
      </c>
      <c r="AA14870" s="18">
        <v>44.680300000000003</v>
      </c>
      <c r="AB14870" s="18">
        <v>-121.1499</v>
      </c>
      <c r="AC14870" s="3" t="s">
        <v>309</v>
      </c>
      <c r="AG14870" s="3" t="s">
        <v>1645</v>
      </c>
      <c r="AH14870" s="3" t="s">
        <v>1645</v>
      </c>
    </row>
    <row r="14871" spans="5:34" x14ac:dyDescent="0.25">
      <c r="L14871" s="170"/>
    </row>
    <row r="14872" spans="5:34" x14ac:dyDescent="0.25">
      <c r="L14872" s="170"/>
    </row>
    <row r="14873" spans="5:34" x14ac:dyDescent="0.25">
      <c r="L14873" s="170"/>
    </row>
    <row r="14874" spans="5:34" x14ac:dyDescent="0.25">
      <c r="L14874" s="170"/>
    </row>
    <row r="14875" spans="5:34" x14ac:dyDescent="0.25">
      <c r="L14875" s="170"/>
    </row>
    <row r="14876" spans="5:34" x14ac:dyDescent="0.25">
      <c r="L14876" s="170"/>
    </row>
    <row r="14877" spans="5:34" x14ac:dyDescent="0.25">
      <c r="L14877" s="170"/>
    </row>
    <row r="14878" spans="5:34" x14ac:dyDescent="0.25">
      <c r="L14878" s="170"/>
    </row>
    <row r="14879" spans="5:34" x14ac:dyDescent="0.25">
      <c r="L14879" s="170"/>
    </row>
    <row r="14880" spans="5:34" x14ac:dyDescent="0.25">
      <c r="L14880" s="170"/>
    </row>
    <row r="14881" spans="12:12" x14ac:dyDescent="0.25">
      <c r="L14881" s="170"/>
    </row>
    <row r="14882" spans="12:12" x14ac:dyDescent="0.25">
      <c r="L14882" s="170"/>
    </row>
    <row r="14883" spans="12:12" x14ac:dyDescent="0.25">
      <c r="L14883" s="170"/>
    </row>
    <row r="14884" spans="12:12" x14ac:dyDescent="0.25">
      <c r="L14884" s="170"/>
    </row>
    <row r="14885" spans="12:12" x14ac:dyDescent="0.25">
      <c r="L14885" s="170"/>
    </row>
    <row r="14886" spans="12:12" x14ac:dyDescent="0.25">
      <c r="L14886" s="170"/>
    </row>
    <row r="14887" spans="12:12" x14ac:dyDescent="0.25">
      <c r="L14887" s="170"/>
    </row>
    <row r="14888" spans="12:12" x14ac:dyDescent="0.25">
      <c r="L14888" s="170"/>
    </row>
    <row r="14889" spans="12:12" x14ac:dyDescent="0.25">
      <c r="L14889" s="170"/>
    </row>
    <row r="14890" spans="12:12" x14ac:dyDescent="0.25">
      <c r="L14890" s="170"/>
    </row>
    <row r="14891" spans="12:12" x14ac:dyDescent="0.25">
      <c r="L14891" s="170"/>
    </row>
    <row r="14892" spans="12:12" x14ac:dyDescent="0.25">
      <c r="L14892" s="170"/>
    </row>
    <row r="14893" spans="12:12" x14ac:dyDescent="0.25">
      <c r="L14893" s="170"/>
    </row>
    <row r="14894" spans="12:12" x14ac:dyDescent="0.25">
      <c r="L14894" s="170"/>
    </row>
    <row r="14895" spans="12:12" x14ac:dyDescent="0.25">
      <c r="L14895" s="170"/>
    </row>
    <row r="14896" spans="12:12" x14ac:dyDescent="0.25">
      <c r="L14896" s="170"/>
    </row>
    <row r="14897" spans="12:12" x14ac:dyDescent="0.25">
      <c r="L14897" s="170"/>
    </row>
    <row r="14898" spans="12:12" x14ac:dyDescent="0.25">
      <c r="L14898" s="170"/>
    </row>
    <row r="14899" spans="12:12" x14ac:dyDescent="0.25">
      <c r="L14899" s="170"/>
    </row>
    <row r="14900" spans="12:12" x14ac:dyDescent="0.25">
      <c r="L14900" s="170"/>
    </row>
    <row r="14901" spans="12:12" x14ac:dyDescent="0.25">
      <c r="L14901" s="170"/>
    </row>
    <row r="14902" spans="12:12" x14ac:dyDescent="0.25">
      <c r="L14902" s="170"/>
    </row>
    <row r="14903" spans="12:12" x14ac:dyDescent="0.25">
      <c r="L14903" s="170"/>
    </row>
    <row r="14904" spans="12:12" x14ac:dyDescent="0.25">
      <c r="L14904" s="170"/>
    </row>
    <row r="14905" spans="12:12" x14ac:dyDescent="0.25">
      <c r="L14905" s="170"/>
    </row>
    <row r="14906" spans="12:12" x14ac:dyDescent="0.25">
      <c r="L14906" s="170"/>
    </row>
    <row r="14907" spans="12:12" x14ac:dyDescent="0.25">
      <c r="L14907" s="170"/>
    </row>
    <row r="14908" spans="12:12" x14ac:dyDescent="0.25">
      <c r="L14908" s="170"/>
    </row>
    <row r="14909" spans="12:12" x14ac:dyDescent="0.25">
      <c r="L14909" s="170"/>
    </row>
    <row r="14910" spans="12:12" x14ac:dyDescent="0.25">
      <c r="L14910" s="170"/>
    </row>
    <row r="14911" spans="12:12" x14ac:dyDescent="0.25">
      <c r="L14911" s="170"/>
    </row>
    <row r="14912" spans="12:12" x14ac:dyDescent="0.25">
      <c r="L14912" s="170"/>
    </row>
    <row r="14913" spans="12:12" x14ac:dyDescent="0.25">
      <c r="L14913" s="170"/>
    </row>
    <row r="14914" spans="12:12" x14ac:dyDescent="0.25">
      <c r="L14914" s="170"/>
    </row>
    <row r="14915" spans="12:12" x14ac:dyDescent="0.25">
      <c r="L14915" s="170"/>
    </row>
    <row r="14916" spans="12:12" x14ac:dyDescent="0.25">
      <c r="L14916" s="170"/>
    </row>
    <row r="14917" spans="12:12" x14ac:dyDescent="0.25">
      <c r="L14917" s="170"/>
    </row>
    <row r="14918" spans="12:12" x14ac:dyDescent="0.25">
      <c r="L14918" s="170"/>
    </row>
    <row r="14919" spans="12:12" x14ac:dyDescent="0.25">
      <c r="L14919" s="170"/>
    </row>
    <row r="14920" spans="12:12" x14ac:dyDescent="0.25">
      <c r="L14920" s="170"/>
    </row>
    <row r="14921" spans="12:12" x14ac:dyDescent="0.25">
      <c r="L14921" s="170"/>
    </row>
    <row r="14922" spans="12:12" x14ac:dyDescent="0.25">
      <c r="L14922" s="170"/>
    </row>
    <row r="14923" spans="12:12" x14ac:dyDescent="0.25">
      <c r="L14923" s="170"/>
    </row>
    <row r="14924" spans="12:12" x14ac:dyDescent="0.25">
      <c r="L14924" s="170"/>
    </row>
    <row r="14925" spans="12:12" x14ac:dyDescent="0.25">
      <c r="L14925" s="170"/>
    </row>
    <row r="14926" spans="12:12" x14ac:dyDescent="0.25">
      <c r="L14926" s="170"/>
    </row>
    <row r="14927" spans="12:12" x14ac:dyDescent="0.25">
      <c r="L14927" s="170"/>
    </row>
    <row r="14928" spans="12:12" x14ac:dyDescent="0.25">
      <c r="L14928" s="170"/>
    </row>
    <row r="14929" spans="12:12" x14ac:dyDescent="0.25">
      <c r="L14929" s="170"/>
    </row>
    <row r="14930" spans="12:12" x14ac:dyDescent="0.25">
      <c r="L14930" s="170"/>
    </row>
    <row r="14931" spans="12:12" x14ac:dyDescent="0.25">
      <c r="L14931" s="170"/>
    </row>
    <row r="14932" spans="12:12" x14ac:dyDescent="0.25">
      <c r="L14932" s="170"/>
    </row>
    <row r="14933" spans="12:12" x14ac:dyDescent="0.25">
      <c r="L14933" s="170"/>
    </row>
    <row r="14934" spans="12:12" x14ac:dyDescent="0.25">
      <c r="L14934" s="170"/>
    </row>
    <row r="14935" spans="12:12" x14ac:dyDescent="0.25">
      <c r="L14935" s="170"/>
    </row>
    <row r="14936" spans="12:12" x14ac:dyDescent="0.25">
      <c r="L14936" s="170"/>
    </row>
    <row r="14937" spans="12:12" x14ac:dyDescent="0.25">
      <c r="L14937" s="170"/>
    </row>
    <row r="14938" spans="12:12" x14ac:dyDescent="0.25">
      <c r="L14938" s="170"/>
    </row>
    <row r="14939" spans="12:12" x14ac:dyDescent="0.25">
      <c r="L14939" s="170"/>
    </row>
    <row r="14940" spans="12:12" x14ac:dyDescent="0.25">
      <c r="L14940" s="170"/>
    </row>
    <row r="14941" spans="12:12" x14ac:dyDescent="0.25">
      <c r="L14941" s="170"/>
    </row>
    <row r="14942" spans="12:12" x14ac:dyDescent="0.25">
      <c r="L14942" s="170"/>
    </row>
    <row r="14943" spans="12:12" x14ac:dyDescent="0.25">
      <c r="L14943" s="170"/>
    </row>
    <row r="14944" spans="12:12" x14ac:dyDescent="0.25">
      <c r="L14944" s="170"/>
    </row>
    <row r="14945" spans="12:12" x14ac:dyDescent="0.25">
      <c r="L14945" s="170"/>
    </row>
    <row r="14946" spans="12:12" x14ac:dyDescent="0.25">
      <c r="L14946" s="170"/>
    </row>
    <row r="14947" spans="12:12" x14ac:dyDescent="0.25">
      <c r="L14947" s="170"/>
    </row>
    <row r="14948" spans="12:12" x14ac:dyDescent="0.25">
      <c r="L14948" s="170"/>
    </row>
    <row r="14949" spans="12:12" x14ac:dyDescent="0.25">
      <c r="L14949" s="170"/>
    </row>
    <row r="14950" spans="12:12" x14ac:dyDescent="0.25">
      <c r="L14950" s="170"/>
    </row>
    <row r="14951" spans="12:12" x14ac:dyDescent="0.25">
      <c r="L14951" s="170"/>
    </row>
    <row r="14952" spans="12:12" x14ac:dyDescent="0.25">
      <c r="L14952" s="170"/>
    </row>
    <row r="14953" spans="12:12" x14ac:dyDescent="0.25">
      <c r="L14953" s="170"/>
    </row>
    <row r="14954" spans="12:12" x14ac:dyDescent="0.25">
      <c r="L14954" s="170"/>
    </row>
    <row r="14955" spans="12:12" x14ac:dyDescent="0.25">
      <c r="L14955" s="170"/>
    </row>
    <row r="14956" spans="12:12" x14ac:dyDescent="0.25">
      <c r="L14956" s="170"/>
    </row>
    <row r="14957" spans="12:12" x14ac:dyDescent="0.25">
      <c r="L14957" s="170"/>
    </row>
    <row r="14958" spans="12:12" x14ac:dyDescent="0.25">
      <c r="L14958" s="170"/>
    </row>
    <row r="14959" spans="12:12" x14ac:dyDescent="0.25">
      <c r="L14959" s="170"/>
    </row>
    <row r="14960" spans="12:12" x14ac:dyDescent="0.25">
      <c r="L14960" s="170"/>
    </row>
    <row r="14961" spans="12:12" x14ac:dyDescent="0.25">
      <c r="L14961" s="170"/>
    </row>
    <row r="14962" spans="12:12" x14ac:dyDescent="0.25">
      <c r="L14962" s="170"/>
    </row>
    <row r="14963" spans="12:12" x14ac:dyDescent="0.25">
      <c r="L14963" s="170"/>
    </row>
    <row r="14964" spans="12:12" x14ac:dyDescent="0.25">
      <c r="L14964" s="170"/>
    </row>
    <row r="14965" spans="12:12" x14ac:dyDescent="0.25">
      <c r="L14965" s="170"/>
    </row>
    <row r="14966" spans="12:12" x14ac:dyDescent="0.25">
      <c r="L14966" s="170"/>
    </row>
    <row r="14967" spans="12:12" x14ac:dyDescent="0.25">
      <c r="L14967" s="170"/>
    </row>
    <row r="14968" spans="12:12" x14ac:dyDescent="0.25">
      <c r="L14968" s="170"/>
    </row>
    <row r="14969" spans="12:12" x14ac:dyDescent="0.25">
      <c r="L14969" s="170"/>
    </row>
    <row r="14970" spans="12:12" x14ac:dyDescent="0.25">
      <c r="L14970" s="170"/>
    </row>
    <row r="14971" spans="12:12" x14ac:dyDescent="0.25">
      <c r="L14971" s="170"/>
    </row>
    <row r="14972" spans="12:12" x14ac:dyDescent="0.25">
      <c r="L14972" s="170"/>
    </row>
    <row r="14973" spans="12:12" x14ac:dyDescent="0.25">
      <c r="L14973" s="170"/>
    </row>
    <row r="14974" spans="12:12" x14ac:dyDescent="0.25">
      <c r="L14974" s="170"/>
    </row>
    <row r="14975" spans="12:12" x14ac:dyDescent="0.25">
      <c r="L14975" s="170"/>
    </row>
    <row r="14976" spans="12:12" x14ac:dyDescent="0.25">
      <c r="L14976" s="170"/>
    </row>
    <row r="14977" spans="12:12" x14ac:dyDescent="0.25">
      <c r="L14977" s="170"/>
    </row>
    <row r="14978" spans="12:12" x14ac:dyDescent="0.25">
      <c r="L14978" s="170"/>
    </row>
    <row r="14979" spans="12:12" x14ac:dyDescent="0.25">
      <c r="L14979" s="170"/>
    </row>
    <row r="14980" spans="12:12" x14ac:dyDescent="0.25">
      <c r="L14980" s="170"/>
    </row>
    <row r="14981" spans="12:12" x14ac:dyDescent="0.25">
      <c r="L14981" s="170"/>
    </row>
    <row r="14982" spans="12:12" x14ac:dyDescent="0.25">
      <c r="L14982" s="170"/>
    </row>
    <row r="14983" spans="12:12" x14ac:dyDescent="0.25">
      <c r="L14983" s="170"/>
    </row>
    <row r="14984" spans="12:12" x14ac:dyDescent="0.25">
      <c r="L14984" s="170"/>
    </row>
    <row r="14985" spans="12:12" x14ac:dyDescent="0.25">
      <c r="L14985" s="170"/>
    </row>
    <row r="14986" spans="12:12" x14ac:dyDescent="0.25">
      <c r="L14986" s="170"/>
    </row>
    <row r="14987" spans="12:12" x14ac:dyDescent="0.25">
      <c r="L14987" s="170"/>
    </row>
    <row r="14988" spans="12:12" x14ac:dyDescent="0.25">
      <c r="L14988" s="170"/>
    </row>
    <row r="14989" spans="12:12" x14ac:dyDescent="0.25">
      <c r="L14989" s="170"/>
    </row>
    <row r="14990" spans="12:12" x14ac:dyDescent="0.25">
      <c r="L14990" s="170"/>
    </row>
    <row r="14991" spans="12:12" x14ac:dyDescent="0.25">
      <c r="L14991" s="170"/>
    </row>
    <row r="14992" spans="12:12" x14ac:dyDescent="0.25">
      <c r="L14992" s="170"/>
    </row>
    <row r="14993" spans="12:12" x14ac:dyDescent="0.25">
      <c r="L14993" s="170"/>
    </row>
    <row r="14994" spans="12:12" x14ac:dyDescent="0.25">
      <c r="L14994" s="170"/>
    </row>
    <row r="14995" spans="12:12" x14ac:dyDescent="0.25">
      <c r="L14995" s="170"/>
    </row>
    <row r="14996" spans="12:12" x14ac:dyDescent="0.25">
      <c r="L14996" s="170"/>
    </row>
    <row r="14997" spans="12:12" x14ac:dyDescent="0.25">
      <c r="L14997" s="170"/>
    </row>
    <row r="14998" spans="12:12" x14ac:dyDescent="0.25">
      <c r="L14998" s="170"/>
    </row>
    <row r="14999" spans="12:12" x14ac:dyDescent="0.25">
      <c r="L14999" s="170"/>
    </row>
    <row r="15000" spans="12:12" x14ac:dyDescent="0.25">
      <c r="L15000" s="170"/>
    </row>
    <row r="15001" spans="12:12" x14ac:dyDescent="0.25">
      <c r="L15001" s="170"/>
    </row>
    <row r="15002" spans="12:12" x14ac:dyDescent="0.25">
      <c r="L15002" s="170"/>
    </row>
    <row r="15003" spans="12:12" x14ac:dyDescent="0.25">
      <c r="L15003" s="170"/>
    </row>
    <row r="15004" spans="12:12" x14ac:dyDescent="0.25">
      <c r="L15004" s="170"/>
    </row>
    <row r="15005" spans="12:12" x14ac:dyDescent="0.25">
      <c r="L15005" s="170"/>
    </row>
    <row r="15006" spans="12:12" x14ac:dyDescent="0.25">
      <c r="L15006" s="170"/>
    </row>
    <row r="15007" spans="12:12" x14ac:dyDescent="0.25">
      <c r="L15007" s="170"/>
    </row>
    <row r="15008" spans="12:12" x14ac:dyDescent="0.25">
      <c r="L15008" s="170"/>
    </row>
    <row r="15009" spans="12:12" x14ac:dyDescent="0.25">
      <c r="L15009" s="170"/>
    </row>
    <row r="15010" spans="12:12" x14ac:dyDescent="0.25">
      <c r="L15010" s="170"/>
    </row>
    <row r="15011" spans="12:12" x14ac:dyDescent="0.25">
      <c r="L15011" s="170"/>
    </row>
    <row r="15012" spans="12:12" x14ac:dyDescent="0.25">
      <c r="L15012" s="170"/>
    </row>
    <row r="15013" spans="12:12" x14ac:dyDescent="0.25">
      <c r="L15013" s="170"/>
    </row>
    <row r="15014" spans="12:12" x14ac:dyDescent="0.25">
      <c r="L15014" s="170"/>
    </row>
    <row r="15015" spans="12:12" x14ac:dyDescent="0.25">
      <c r="L15015" s="170"/>
    </row>
    <row r="15016" spans="12:12" x14ac:dyDescent="0.25">
      <c r="L15016" s="170"/>
    </row>
    <row r="15017" spans="12:12" x14ac:dyDescent="0.25">
      <c r="L15017" s="170"/>
    </row>
    <row r="15018" spans="12:12" x14ac:dyDescent="0.25">
      <c r="L15018" s="170"/>
    </row>
    <row r="15019" spans="12:12" x14ac:dyDescent="0.25">
      <c r="L15019" s="170"/>
    </row>
    <row r="15020" spans="12:12" x14ac:dyDescent="0.25">
      <c r="L15020" s="170"/>
    </row>
    <row r="15021" spans="12:12" x14ac:dyDescent="0.25">
      <c r="L15021" s="170"/>
    </row>
    <row r="15022" spans="12:12" x14ac:dyDescent="0.25">
      <c r="L15022" s="170"/>
    </row>
    <row r="15023" spans="12:12" x14ac:dyDescent="0.25">
      <c r="L15023" s="170"/>
    </row>
    <row r="15024" spans="12:12" x14ac:dyDescent="0.25">
      <c r="L15024" s="170"/>
    </row>
    <row r="15025" spans="12:12" x14ac:dyDescent="0.25">
      <c r="L15025" s="170"/>
    </row>
    <row r="15026" spans="12:12" x14ac:dyDescent="0.25">
      <c r="L15026" s="170"/>
    </row>
    <row r="15027" spans="12:12" x14ac:dyDescent="0.25">
      <c r="L15027" s="170"/>
    </row>
    <row r="15028" spans="12:12" x14ac:dyDescent="0.25">
      <c r="L15028" s="170"/>
    </row>
    <row r="15029" spans="12:12" x14ac:dyDescent="0.25">
      <c r="L15029" s="170"/>
    </row>
    <row r="15030" spans="12:12" x14ac:dyDescent="0.25">
      <c r="L15030" s="170"/>
    </row>
    <row r="15031" spans="12:12" x14ac:dyDescent="0.25">
      <c r="L15031" s="170"/>
    </row>
    <row r="15032" spans="12:12" x14ac:dyDescent="0.25">
      <c r="L15032" s="170"/>
    </row>
    <row r="15033" spans="12:12" x14ac:dyDescent="0.25">
      <c r="L15033" s="170"/>
    </row>
    <row r="15034" spans="12:12" x14ac:dyDescent="0.25">
      <c r="L15034" s="170"/>
    </row>
    <row r="15035" spans="12:12" x14ac:dyDescent="0.25">
      <c r="L15035" s="170"/>
    </row>
    <row r="15036" spans="12:12" x14ac:dyDescent="0.25">
      <c r="L15036" s="170"/>
    </row>
    <row r="15037" spans="12:12" x14ac:dyDescent="0.25">
      <c r="L15037" s="170"/>
    </row>
    <row r="15038" spans="12:12" x14ac:dyDescent="0.25">
      <c r="L15038" s="170"/>
    </row>
    <row r="15039" spans="12:12" x14ac:dyDescent="0.25">
      <c r="L15039" s="170"/>
    </row>
    <row r="15040" spans="12:12" x14ac:dyDescent="0.25">
      <c r="L15040" s="170"/>
    </row>
    <row r="15041" spans="12:12" x14ac:dyDescent="0.25">
      <c r="L15041" s="170"/>
    </row>
    <row r="15042" spans="12:12" x14ac:dyDescent="0.25">
      <c r="L15042" s="170"/>
    </row>
    <row r="15043" spans="12:12" x14ac:dyDescent="0.25">
      <c r="L15043" s="170"/>
    </row>
    <row r="15044" spans="12:12" x14ac:dyDescent="0.25">
      <c r="L15044" s="170"/>
    </row>
    <row r="15045" spans="12:12" x14ac:dyDescent="0.25">
      <c r="L15045" s="170"/>
    </row>
    <row r="15046" spans="12:12" x14ac:dyDescent="0.25">
      <c r="L15046" s="170"/>
    </row>
    <row r="15047" spans="12:12" x14ac:dyDescent="0.25">
      <c r="L15047" s="170"/>
    </row>
    <row r="15048" spans="12:12" x14ac:dyDescent="0.25">
      <c r="L15048" s="170"/>
    </row>
    <row r="15049" spans="12:12" x14ac:dyDescent="0.25">
      <c r="L15049" s="170"/>
    </row>
    <row r="15050" spans="12:12" x14ac:dyDescent="0.25">
      <c r="L15050" s="170"/>
    </row>
    <row r="15051" spans="12:12" x14ac:dyDescent="0.25">
      <c r="L15051" s="170"/>
    </row>
    <row r="15052" spans="12:12" x14ac:dyDescent="0.25">
      <c r="L15052" s="170"/>
    </row>
    <row r="15053" spans="12:12" x14ac:dyDescent="0.25">
      <c r="L15053" s="170"/>
    </row>
    <row r="15054" spans="12:12" x14ac:dyDescent="0.25">
      <c r="L15054" s="170"/>
    </row>
    <row r="15055" spans="12:12" x14ac:dyDescent="0.25">
      <c r="L15055" s="170"/>
    </row>
    <row r="15056" spans="12:12" x14ac:dyDescent="0.25">
      <c r="L15056" s="170"/>
    </row>
    <row r="15057" spans="12:12" x14ac:dyDescent="0.25">
      <c r="L15057" s="170"/>
    </row>
    <row r="15058" spans="12:12" x14ac:dyDescent="0.25">
      <c r="L15058" s="170"/>
    </row>
    <row r="15059" spans="12:12" x14ac:dyDescent="0.25">
      <c r="L15059" s="170"/>
    </row>
    <row r="15060" spans="12:12" x14ac:dyDescent="0.25">
      <c r="L15060" s="170"/>
    </row>
    <row r="15061" spans="12:12" x14ac:dyDescent="0.25">
      <c r="L15061" s="170"/>
    </row>
    <row r="15062" spans="12:12" x14ac:dyDescent="0.25">
      <c r="L15062" s="170"/>
    </row>
    <row r="15063" spans="12:12" x14ac:dyDescent="0.25">
      <c r="L15063" s="170"/>
    </row>
    <row r="15064" spans="12:12" x14ac:dyDescent="0.25">
      <c r="L15064" s="170"/>
    </row>
    <row r="15065" spans="12:12" x14ac:dyDescent="0.25">
      <c r="L15065" s="170"/>
    </row>
    <row r="15066" spans="12:12" x14ac:dyDescent="0.25">
      <c r="L15066" s="170"/>
    </row>
    <row r="15067" spans="12:12" x14ac:dyDescent="0.25">
      <c r="L15067" s="170"/>
    </row>
    <row r="15068" spans="12:12" x14ac:dyDescent="0.25">
      <c r="L15068" s="170"/>
    </row>
    <row r="15069" spans="12:12" x14ac:dyDescent="0.25">
      <c r="L15069" s="170"/>
    </row>
    <row r="15070" spans="12:12" x14ac:dyDescent="0.25">
      <c r="L15070" s="170"/>
    </row>
    <row r="15071" spans="12:12" x14ac:dyDescent="0.25">
      <c r="L15071" s="170"/>
    </row>
    <row r="15072" spans="12:12" x14ac:dyDescent="0.25">
      <c r="L15072" s="170"/>
    </row>
    <row r="15073" spans="12:12" x14ac:dyDescent="0.25">
      <c r="L15073" s="170"/>
    </row>
    <row r="15074" spans="12:12" x14ac:dyDescent="0.25">
      <c r="L15074" s="170"/>
    </row>
    <row r="15075" spans="12:12" x14ac:dyDescent="0.25">
      <c r="L15075" s="170"/>
    </row>
    <row r="15076" spans="12:12" x14ac:dyDescent="0.25">
      <c r="L15076" s="170"/>
    </row>
    <row r="15077" spans="12:12" x14ac:dyDescent="0.25">
      <c r="L15077" s="170"/>
    </row>
    <row r="15078" spans="12:12" x14ac:dyDescent="0.25">
      <c r="L15078" s="170"/>
    </row>
    <row r="15079" spans="12:12" x14ac:dyDescent="0.25">
      <c r="L15079" s="170"/>
    </row>
    <row r="15080" spans="12:12" x14ac:dyDescent="0.25">
      <c r="L15080" s="170"/>
    </row>
    <row r="15081" spans="12:12" x14ac:dyDescent="0.25">
      <c r="L15081" s="170"/>
    </row>
    <row r="15082" spans="12:12" x14ac:dyDescent="0.25">
      <c r="L15082" s="170"/>
    </row>
    <row r="15083" spans="12:12" x14ac:dyDescent="0.25">
      <c r="L15083" s="170"/>
    </row>
    <row r="15084" spans="12:12" x14ac:dyDescent="0.25">
      <c r="L15084" s="170"/>
    </row>
    <row r="15085" spans="12:12" x14ac:dyDescent="0.25">
      <c r="L15085" s="170"/>
    </row>
    <row r="15086" spans="12:12" x14ac:dyDescent="0.25">
      <c r="L15086" s="170"/>
    </row>
    <row r="15087" spans="12:12" x14ac:dyDescent="0.25">
      <c r="L15087" s="170"/>
    </row>
    <row r="15088" spans="12:12" x14ac:dyDescent="0.25">
      <c r="L15088" s="170"/>
    </row>
    <row r="15089" spans="12:12" x14ac:dyDescent="0.25">
      <c r="L15089" s="170"/>
    </row>
    <row r="15090" spans="12:12" x14ac:dyDescent="0.25">
      <c r="L15090" s="170"/>
    </row>
    <row r="15091" spans="12:12" x14ac:dyDescent="0.25">
      <c r="L15091" s="170"/>
    </row>
    <row r="15092" spans="12:12" x14ac:dyDescent="0.25">
      <c r="L15092" s="170"/>
    </row>
    <row r="15093" spans="12:12" x14ac:dyDescent="0.25">
      <c r="L15093" s="170"/>
    </row>
    <row r="15094" spans="12:12" x14ac:dyDescent="0.25">
      <c r="L15094" s="170"/>
    </row>
    <row r="15095" spans="12:12" x14ac:dyDescent="0.25">
      <c r="L15095" s="170"/>
    </row>
    <row r="15096" spans="12:12" x14ac:dyDescent="0.25">
      <c r="L15096" s="170"/>
    </row>
    <row r="15097" spans="12:12" x14ac:dyDescent="0.25">
      <c r="L15097" s="170"/>
    </row>
    <row r="15098" spans="12:12" x14ac:dyDescent="0.25">
      <c r="L15098" s="170"/>
    </row>
    <row r="15099" spans="12:12" x14ac:dyDescent="0.25">
      <c r="L15099" s="170"/>
    </row>
    <row r="15100" spans="12:12" x14ac:dyDescent="0.25">
      <c r="L15100" s="170"/>
    </row>
    <row r="15101" spans="12:12" x14ac:dyDescent="0.25">
      <c r="L15101" s="170"/>
    </row>
    <row r="15102" spans="12:12" x14ac:dyDescent="0.25">
      <c r="L15102" s="170"/>
    </row>
    <row r="15103" spans="12:12" x14ac:dyDescent="0.25">
      <c r="L15103" s="170"/>
    </row>
    <row r="15104" spans="12:12" x14ac:dyDescent="0.25">
      <c r="L15104" s="170"/>
    </row>
    <row r="15105" spans="12:12" x14ac:dyDescent="0.25">
      <c r="L15105" s="170"/>
    </row>
    <row r="15106" spans="12:12" x14ac:dyDescent="0.25">
      <c r="L15106" s="170"/>
    </row>
    <row r="15107" spans="12:12" x14ac:dyDescent="0.25">
      <c r="L15107" s="170"/>
    </row>
    <row r="15108" spans="12:12" x14ac:dyDescent="0.25">
      <c r="L15108" s="170"/>
    </row>
    <row r="15109" spans="12:12" x14ac:dyDescent="0.25">
      <c r="L15109" s="170"/>
    </row>
    <row r="15110" spans="12:12" x14ac:dyDescent="0.25">
      <c r="L15110" s="170"/>
    </row>
    <row r="15111" spans="12:12" x14ac:dyDescent="0.25">
      <c r="L15111" s="170"/>
    </row>
    <row r="15112" spans="12:12" x14ac:dyDescent="0.25">
      <c r="L15112" s="170"/>
    </row>
    <row r="15113" spans="12:12" x14ac:dyDescent="0.25">
      <c r="L15113" s="170"/>
    </row>
    <row r="15114" spans="12:12" x14ac:dyDescent="0.25">
      <c r="L15114" s="170"/>
    </row>
    <row r="15115" spans="12:12" x14ac:dyDescent="0.25">
      <c r="L15115" s="170"/>
    </row>
    <row r="15116" spans="12:12" x14ac:dyDescent="0.25">
      <c r="L15116" s="170"/>
    </row>
    <row r="15117" spans="12:12" x14ac:dyDescent="0.25">
      <c r="L15117" s="170"/>
    </row>
    <row r="15118" spans="12:12" x14ac:dyDescent="0.25">
      <c r="L15118" s="170"/>
    </row>
    <row r="15119" spans="12:12" x14ac:dyDescent="0.25">
      <c r="L15119" s="170"/>
    </row>
    <row r="15120" spans="12:12" x14ac:dyDescent="0.25">
      <c r="L15120" s="170"/>
    </row>
    <row r="15121" spans="12:12" x14ac:dyDescent="0.25">
      <c r="L15121" s="170"/>
    </row>
    <row r="15122" spans="12:12" x14ac:dyDescent="0.25">
      <c r="L15122" s="170"/>
    </row>
    <row r="15123" spans="12:12" x14ac:dyDescent="0.25">
      <c r="L15123" s="170"/>
    </row>
    <row r="15124" spans="12:12" x14ac:dyDescent="0.25">
      <c r="L15124" s="170"/>
    </row>
    <row r="15125" spans="12:12" x14ac:dyDescent="0.25">
      <c r="L15125" s="170"/>
    </row>
    <row r="15126" spans="12:12" x14ac:dyDescent="0.25">
      <c r="L15126" s="170"/>
    </row>
    <row r="15127" spans="12:12" x14ac:dyDescent="0.25">
      <c r="L15127" s="170"/>
    </row>
    <row r="15128" spans="12:12" x14ac:dyDescent="0.25">
      <c r="L15128" s="170"/>
    </row>
    <row r="15129" spans="12:12" x14ac:dyDescent="0.25">
      <c r="L15129" s="170"/>
    </row>
    <row r="15130" spans="12:12" x14ac:dyDescent="0.25">
      <c r="L15130" s="170"/>
    </row>
    <row r="15131" spans="12:12" x14ac:dyDescent="0.25">
      <c r="L15131" s="170"/>
    </row>
    <row r="15132" spans="12:12" x14ac:dyDescent="0.25">
      <c r="L15132" s="170"/>
    </row>
    <row r="15133" spans="12:12" x14ac:dyDescent="0.25">
      <c r="L15133" s="170"/>
    </row>
    <row r="15134" spans="12:12" x14ac:dyDescent="0.25">
      <c r="L15134" s="170"/>
    </row>
    <row r="15135" spans="12:12" x14ac:dyDescent="0.25">
      <c r="L15135" s="170"/>
    </row>
    <row r="15136" spans="12:12" x14ac:dyDescent="0.25">
      <c r="L15136" s="170"/>
    </row>
    <row r="15137" spans="12:12" x14ac:dyDescent="0.25">
      <c r="L15137" s="170"/>
    </row>
    <row r="15138" spans="12:12" x14ac:dyDescent="0.25">
      <c r="L15138" s="170"/>
    </row>
    <row r="15139" spans="12:12" x14ac:dyDescent="0.25">
      <c r="L15139" s="170"/>
    </row>
    <row r="15140" spans="12:12" x14ac:dyDescent="0.25">
      <c r="L15140" s="170"/>
    </row>
    <row r="15141" spans="12:12" x14ac:dyDescent="0.25">
      <c r="L15141" s="170"/>
    </row>
    <row r="15142" spans="12:12" x14ac:dyDescent="0.25">
      <c r="L15142" s="170"/>
    </row>
    <row r="15143" spans="12:12" x14ac:dyDescent="0.25">
      <c r="L15143" s="170"/>
    </row>
  </sheetData>
  <sortState ref="A2:BD15119">
    <sortCondition ref="AH2:AH15119"/>
    <sortCondition ref="P2:P15119"/>
    <sortCondition ref="R2:R15119"/>
  </sortState>
  <dataConsolidate/>
  <dataValidations count="1">
    <dataValidation type="list" allowBlank="1" showInputMessage="1" showErrorMessage="1" sqref="AV1">
      <formula1>"UASM COLLECTION,PERSONAL COLLECTION,INSTITUTIONAL COLLECTION"</formula1>
    </dataValidation>
  </dataValidations>
  <hyperlinks>
    <hyperlink ref="AE10427" r:id="rId1" display="https://en.wikipedia.org/wiki/Coriandrum"/>
    <hyperlink ref="AE12055" r:id="rId2" display="http://lupinus.sp/"/>
    <hyperlink ref="AE12059" r:id="rId3" display="http://lupinus.sp/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Client Services</cp:lastModifiedBy>
  <dcterms:created xsi:type="dcterms:W3CDTF">2017-06-30T19:51:29Z</dcterms:created>
  <dcterms:modified xsi:type="dcterms:W3CDTF">2018-11-02T19:14:57Z</dcterms:modified>
</cp:coreProperties>
</file>